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sucahyono\2026 BTS\"/>
    </mc:Choice>
  </mc:AlternateContent>
  <xr:revisionPtr revIDLastSave="0" documentId="8_{19A9CF70-96A8-42DB-A3DD-55F3FA1C7819}" xr6:coauthVersionLast="47" xr6:coauthVersionMax="47" xr10:uidLastSave="{00000000-0000-0000-0000-000000000000}"/>
  <bookViews>
    <workbookView xWindow="-120" yWindow="345" windowWidth="28785" windowHeight="15585" activeTab="4" xr2:uid="{00000000-000D-0000-FFFF-FFFF00000000}"/>
  </bookViews>
  <sheets>
    <sheet name="Inventory to Send" sheetId="1" r:id="rId1"/>
    <sheet name="BoxCase Inventory to Send" sheetId="2" state="hidden" r:id="rId2"/>
    <sheet name="Do Not Send" sheetId="3" state="hidden" r:id="rId3"/>
    <sheet name="Proposed FBA Skus" sheetId="4" state="hidden" r:id="rId4"/>
    <sheet name="Working Sheet" sheetId="5" r:id="rId5"/>
    <sheet name="all asins" sheetId="6" r:id="rId6"/>
    <sheet name="InventoryUnits Column Check" sheetId="7" r:id="rId7"/>
    <sheet name="AWD" sheetId="8" r:id="rId8"/>
    <sheet name="FBA Inventory" sheetId="9" r:id="rId9"/>
    <sheet name="2024" sheetId="10" r:id="rId10"/>
    <sheet name="2025" sheetId="11" r:id="rId11"/>
    <sheet name="SBV" sheetId="12" state="hidden" r:id="rId12"/>
    <sheet name="14 day SC Report" sheetId="13" state="hidden" r:id="rId13"/>
    <sheet name="Last 2 Months" sheetId="14" r:id="rId14"/>
    <sheet name="2024 Pivot" sheetId="15" r:id="rId15"/>
    <sheet name="2025 Pivot" sheetId="16" r:id="rId16"/>
    <sheet name="Last 2 Months Pivot" sheetId="17" r:id="rId17"/>
    <sheet name="14 Day Unit Pivot Table" sheetId="18" state="hidden" r:id="rId18"/>
  </sheets>
  <externalReferences>
    <externalReference r:id="rId19"/>
  </externalReferences>
  <definedNames>
    <definedName name="_xlnm._FilterDatabase" localSheetId="10" hidden="1">'2025'!$A$1:$Z$2421</definedName>
    <definedName name="_xlnm._FilterDatabase" localSheetId="5" hidden="1">'all asins'!$A$1:$Z$4935</definedName>
    <definedName name="_xlnm._FilterDatabase" localSheetId="8" hidden="1">'FBA Inventory'!$A$1:$AU$1639</definedName>
    <definedName name="_xlnm._FilterDatabase" localSheetId="0" hidden="1">'Inventory to Send'!$A$1:$AB$162</definedName>
    <definedName name="_xlnm._FilterDatabase" localSheetId="3" hidden="1">'Proposed FBA Skus'!$A$1:$X$5551</definedName>
    <definedName name="_xlnm._FilterDatabase" localSheetId="11" hidden="1">SBV!$A$1:$Z$2423</definedName>
    <definedName name="_xlnm._FilterDatabase" localSheetId="4" hidden="1">'Working Sheet'!$A$1:$AZ$5615</definedName>
    <definedName name="NEWINVTOSENDMIN5">_xludf.LAMBDA(est_inv, available, inv_we_can_send, MAX(0,IF(IF(est_inv-available+available&lt;5,5-available,est_inv-available)&gt;inv_we_can_send,inv_we_can_send,IF(est_inv-available+available&lt;5,5-available,est_inv-available))))</definedName>
    <definedName name="Z_8D11847F_0CFF_49FD_81F0_2B4094E0AEC5_.wvu.FilterData" localSheetId="1" hidden="1">'BoxCase Inventory to Send'!$A$1:$AB$81</definedName>
    <definedName name="Z_8D11847F_0CFF_49FD_81F0_2B4094E0AEC5_.wvu.FilterData" localSheetId="0" hidden="1">'Inventory to Send'!$A$1:$AB$162</definedName>
  </definedNames>
  <calcPr calcId="191029"/>
  <customWorkbookViews>
    <customWorkbookView name="Filter 1" guid="{8D11847F-0CFF-49FD-81F0-2B4094E0AEC5}" maximized="1" windowWidth="0" windowHeight="0" activeSheetId="0"/>
  </customWorkbookViews>
  <pivotCaches>
    <pivotCache cacheId="59" r:id="rId20"/>
    <pivotCache cacheId="63" r:id="rId21"/>
    <pivotCache cacheId="67" r:id="rId22"/>
    <pivotCache cacheId="71" r:id="rId23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86" i="9" l="1"/>
  <c r="M785" i="9"/>
  <c r="M784" i="9"/>
  <c r="M783" i="9"/>
  <c r="M782" i="9"/>
  <c r="M781" i="9"/>
  <c r="M780" i="9"/>
  <c r="M779" i="9"/>
  <c r="M778" i="9"/>
  <c r="M777" i="9"/>
  <c r="M776" i="9"/>
  <c r="M775" i="9"/>
  <c r="M774" i="9"/>
  <c r="M773" i="9"/>
  <c r="M772" i="9"/>
  <c r="M771" i="9"/>
  <c r="M770" i="9"/>
  <c r="M769" i="9"/>
  <c r="M768" i="9"/>
  <c r="M767" i="9"/>
  <c r="M766" i="9"/>
  <c r="M765" i="9"/>
  <c r="M764" i="9"/>
  <c r="M763" i="9"/>
  <c r="M762" i="9"/>
  <c r="M761" i="9"/>
  <c r="M760" i="9"/>
  <c r="M759" i="9"/>
  <c r="M758" i="9"/>
  <c r="M757" i="9"/>
  <c r="M756" i="9"/>
  <c r="M755" i="9"/>
  <c r="M754" i="9"/>
  <c r="M753" i="9"/>
  <c r="M752" i="9"/>
  <c r="M751" i="9"/>
  <c r="M750" i="9"/>
  <c r="M749" i="9"/>
  <c r="M748" i="9"/>
  <c r="M747" i="9"/>
  <c r="M746" i="9"/>
  <c r="M745" i="9"/>
  <c r="M744" i="9"/>
  <c r="M743" i="9"/>
  <c r="M742" i="9"/>
  <c r="M741" i="9"/>
  <c r="M740" i="9"/>
  <c r="M739" i="9"/>
  <c r="M738" i="9"/>
  <c r="M737" i="9"/>
  <c r="M736" i="9"/>
  <c r="M735" i="9"/>
  <c r="M734" i="9"/>
  <c r="M733" i="9"/>
  <c r="M732" i="9"/>
  <c r="M731" i="9"/>
  <c r="M730" i="9"/>
  <c r="M729" i="9"/>
  <c r="M728" i="9"/>
  <c r="M727" i="9"/>
  <c r="M726" i="9"/>
  <c r="M725" i="9"/>
  <c r="M724" i="9"/>
  <c r="M723" i="9"/>
  <c r="M722" i="9"/>
  <c r="M721" i="9"/>
  <c r="M720" i="9"/>
  <c r="M719" i="9"/>
  <c r="M718" i="9"/>
  <c r="M717" i="9"/>
  <c r="M716" i="9"/>
  <c r="M715" i="9"/>
  <c r="M714" i="9"/>
  <c r="M713" i="9"/>
  <c r="M712" i="9"/>
  <c r="M711" i="9"/>
  <c r="M710" i="9"/>
  <c r="M709" i="9"/>
  <c r="M708" i="9"/>
  <c r="M707" i="9"/>
  <c r="M706" i="9"/>
  <c r="M705" i="9"/>
  <c r="M704" i="9"/>
  <c r="M703" i="9"/>
  <c r="M702" i="9"/>
  <c r="M701" i="9"/>
  <c r="M700" i="9"/>
  <c r="M699" i="9"/>
  <c r="M698" i="9"/>
  <c r="M697" i="9"/>
  <c r="M696" i="9"/>
  <c r="M695" i="9"/>
  <c r="M694" i="9"/>
  <c r="M693" i="9"/>
  <c r="M692" i="9"/>
  <c r="M691" i="9"/>
  <c r="M690" i="9"/>
  <c r="M689" i="9"/>
  <c r="M688" i="9"/>
  <c r="M687" i="9"/>
  <c r="M686" i="9"/>
  <c r="M685" i="9"/>
  <c r="M684" i="9"/>
  <c r="M683" i="9"/>
  <c r="M682" i="9"/>
  <c r="M681" i="9"/>
  <c r="M680" i="9"/>
  <c r="M679" i="9"/>
  <c r="M678" i="9"/>
  <c r="M677" i="9"/>
  <c r="M676" i="9"/>
  <c r="M675" i="9"/>
  <c r="M674" i="9"/>
  <c r="M673" i="9"/>
  <c r="M672" i="9"/>
  <c r="M671" i="9"/>
  <c r="M670" i="9"/>
  <c r="M669" i="9"/>
  <c r="M668" i="9"/>
  <c r="M667" i="9"/>
  <c r="M666" i="9"/>
  <c r="M665" i="9"/>
  <c r="M664" i="9"/>
  <c r="M663" i="9"/>
  <c r="M662" i="9"/>
  <c r="M661" i="9"/>
  <c r="M660" i="9"/>
  <c r="M659" i="9"/>
  <c r="M658" i="9"/>
  <c r="M657" i="9"/>
  <c r="M656" i="9"/>
  <c r="M655" i="9"/>
  <c r="M654" i="9"/>
  <c r="M653" i="9"/>
  <c r="M652" i="9"/>
  <c r="M651" i="9"/>
  <c r="M650" i="9"/>
  <c r="M649" i="9"/>
  <c r="M648" i="9"/>
  <c r="M647" i="9"/>
  <c r="M646" i="9"/>
  <c r="M645" i="9"/>
  <c r="M644" i="9"/>
  <c r="M643" i="9"/>
  <c r="M642" i="9"/>
  <c r="M641" i="9"/>
  <c r="M640" i="9"/>
  <c r="M639" i="9"/>
  <c r="M638" i="9"/>
  <c r="M637" i="9"/>
  <c r="M636" i="9"/>
  <c r="M635" i="9"/>
  <c r="M634" i="9"/>
  <c r="M633" i="9"/>
  <c r="M632" i="9"/>
  <c r="M631" i="9"/>
  <c r="M630" i="9"/>
  <c r="M629" i="9"/>
  <c r="M628" i="9"/>
  <c r="M627" i="9"/>
  <c r="M626" i="9"/>
  <c r="M625" i="9"/>
  <c r="M624" i="9"/>
  <c r="M623" i="9"/>
  <c r="M622" i="9"/>
  <c r="M621" i="9"/>
  <c r="M620" i="9"/>
  <c r="M619" i="9"/>
  <c r="M618" i="9"/>
  <c r="M617" i="9"/>
  <c r="M616" i="9"/>
  <c r="M615" i="9"/>
  <c r="M614" i="9"/>
  <c r="M613" i="9"/>
  <c r="M612" i="9"/>
  <c r="M611" i="9"/>
  <c r="M610" i="9"/>
  <c r="M609" i="9"/>
  <c r="M608" i="9"/>
  <c r="M607" i="9"/>
  <c r="M606" i="9"/>
  <c r="M605" i="9"/>
  <c r="M604" i="9"/>
  <c r="M603" i="9"/>
  <c r="M602" i="9"/>
  <c r="M601" i="9"/>
  <c r="M600" i="9"/>
  <c r="M599" i="9"/>
  <c r="M598" i="9"/>
  <c r="M597" i="9"/>
  <c r="M596" i="9"/>
  <c r="M595" i="9"/>
  <c r="M594" i="9"/>
  <c r="M593" i="9"/>
  <c r="M592" i="9"/>
  <c r="M591" i="9"/>
  <c r="M590" i="9"/>
  <c r="M589" i="9"/>
  <c r="M588" i="9"/>
  <c r="M587" i="9"/>
  <c r="M586" i="9"/>
  <c r="M585" i="9"/>
  <c r="M584" i="9"/>
  <c r="M583" i="9"/>
  <c r="M582" i="9"/>
  <c r="M581" i="9"/>
  <c r="M580" i="9"/>
  <c r="M579" i="9"/>
  <c r="M578" i="9"/>
  <c r="M577" i="9"/>
  <c r="M576" i="9"/>
  <c r="M575" i="9"/>
  <c r="M574" i="9"/>
  <c r="M573" i="9"/>
  <c r="M572" i="9"/>
  <c r="M571" i="9"/>
  <c r="M570" i="9"/>
  <c r="M569" i="9"/>
  <c r="M568" i="9"/>
  <c r="M567" i="9"/>
  <c r="M566" i="9"/>
  <c r="M565" i="9"/>
  <c r="M564" i="9"/>
  <c r="M563" i="9"/>
  <c r="M562" i="9"/>
  <c r="M561" i="9"/>
  <c r="M560" i="9"/>
  <c r="M559" i="9"/>
  <c r="M558" i="9"/>
  <c r="M557" i="9"/>
  <c r="M556" i="9"/>
  <c r="M555" i="9"/>
  <c r="M554" i="9"/>
  <c r="M553" i="9"/>
  <c r="M552" i="9"/>
  <c r="M551" i="9"/>
  <c r="M550" i="9"/>
  <c r="M549" i="9"/>
  <c r="M548" i="9"/>
  <c r="M547" i="9"/>
  <c r="M546" i="9"/>
  <c r="M545" i="9"/>
  <c r="M544" i="9"/>
  <c r="M543" i="9"/>
  <c r="M542" i="9"/>
  <c r="M541" i="9"/>
  <c r="M540" i="9"/>
  <c r="M539" i="9"/>
  <c r="M538" i="9"/>
  <c r="M537" i="9"/>
  <c r="M536" i="9"/>
  <c r="M535" i="9"/>
  <c r="M534" i="9"/>
  <c r="M533" i="9"/>
  <c r="M532" i="9"/>
  <c r="M531" i="9"/>
  <c r="M530" i="9"/>
  <c r="M529" i="9"/>
  <c r="M528" i="9"/>
  <c r="M527" i="9"/>
  <c r="M526" i="9"/>
  <c r="M525" i="9"/>
  <c r="M524" i="9"/>
  <c r="M523" i="9"/>
  <c r="M522" i="9"/>
  <c r="M521" i="9"/>
  <c r="M520" i="9"/>
  <c r="M519" i="9"/>
  <c r="M518" i="9"/>
  <c r="M517" i="9"/>
  <c r="M516" i="9"/>
  <c r="M515" i="9"/>
  <c r="M514" i="9"/>
  <c r="M513" i="9"/>
  <c r="M512" i="9"/>
  <c r="M511" i="9"/>
  <c r="M510" i="9"/>
  <c r="M509" i="9"/>
  <c r="M508" i="9"/>
  <c r="M507" i="9"/>
  <c r="M506" i="9"/>
  <c r="M505" i="9"/>
  <c r="M504" i="9"/>
  <c r="M503" i="9"/>
  <c r="M502" i="9"/>
  <c r="M501" i="9"/>
  <c r="M500" i="9"/>
  <c r="M499" i="9"/>
  <c r="M498" i="9"/>
  <c r="M497" i="9"/>
  <c r="M496" i="9"/>
  <c r="M495" i="9"/>
  <c r="M494" i="9"/>
  <c r="M493" i="9"/>
  <c r="M492" i="9"/>
  <c r="M491" i="9"/>
  <c r="M490" i="9"/>
  <c r="M489" i="9"/>
  <c r="M488" i="9"/>
  <c r="M487" i="9"/>
  <c r="M486" i="9"/>
  <c r="M485" i="9"/>
  <c r="M484" i="9"/>
  <c r="M483" i="9"/>
  <c r="M482" i="9"/>
  <c r="M481" i="9"/>
  <c r="M480" i="9"/>
  <c r="M479" i="9"/>
  <c r="M478" i="9"/>
  <c r="M477" i="9"/>
  <c r="M476" i="9"/>
  <c r="M475" i="9"/>
  <c r="M474" i="9"/>
  <c r="M473" i="9"/>
  <c r="M472" i="9"/>
  <c r="M471" i="9"/>
  <c r="M470" i="9"/>
  <c r="M469" i="9"/>
  <c r="M468" i="9"/>
  <c r="M467" i="9"/>
  <c r="M466" i="9"/>
  <c r="M465" i="9"/>
  <c r="M464" i="9"/>
  <c r="M463" i="9"/>
  <c r="M462" i="9"/>
  <c r="M461" i="9"/>
  <c r="M460" i="9"/>
  <c r="M459" i="9"/>
  <c r="M458" i="9"/>
  <c r="M457" i="9"/>
  <c r="M456" i="9"/>
  <c r="M455" i="9"/>
  <c r="M454" i="9"/>
  <c r="M453" i="9"/>
  <c r="M452" i="9"/>
  <c r="M451" i="9"/>
  <c r="M450" i="9"/>
  <c r="M449" i="9"/>
  <c r="M448" i="9"/>
  <c r="M447" i="9"/>
  <c r="M446" i="9"/>
  <c r="M445" i="9"/>
  <c r="M444" i="9"/>
  <c r="M443" i="9"/>
  <c r="M442" i="9"/>
  <c r="M441" i="9"/>
  <c r="M440" i="9"/>
  <c r="M439" i="9"/>
  <c r="M438" i="9"/>
  <c r="M437" i="9"/>
  <c r="M436" i="9"/>
  <c r="M435" i="9"/>
  <c r="M434" i="9"/>
  <c r="M433" i="9"/>
  <c r="M432" i="9"/>
  <c r="M431" i="9"/>
  <c r="M430" i="9"/>
  <c r="M429" i="9"/>
  <c r="M428" i="9"/>
  <c r="M427" i="9"/>
  <c r="M426" i="9"/>
  <c r="M425" i="9"/>
  <c r="M424" i="9"/>
  <c r="M423" i="9"/>
  <c r="M422" i="9"/>
  <c r="M421" i="9"/>
  <c r="M420" i="9"/>
  <c r="M419" i="9"/>
  <c r="M418" i="9"/>
  <c r="M417" i="9"/>
  <c r="M416" i="9"/>
  <c r="M415" i="9"/>
  <c r="M414" i="9"/>
  <c r="M413" i="9"/>
  <c r="M412" i="9"/>
  <c r="M411" i="9"/>
  <c r="M410" i="9"/>
  <c r="M409" i="9"/>
  <c r="M408" i="9"/>
  <c r="M407" i="9"/>
  <c r="M406" i="9"/>
  <c r="M405" i="9"/>
  <c r="M404" i="9"/>
  <c r="M403" i="9"/>
  <c r="M402" i="9"/>
  <c r="M401" i="9"/>
  <c r="M400" i="9"/>
  <c r="M399" i="9"/>
  <c r="M398" i="9"/>
  <c r="M397" i="9"/>
  <c r="M396" i="9"/>
  <c r="M395" i="9"/>
  <c r="M394" i="9"/>
  <c r="M393" i="9"/>
  <c r="M392" i="9"/>
  <c r="M391" i="9"/>
  <c r="M390" i="9"/>
  <c r="M389" i="9"/>
  <c r="M388" i="9"/>
  <c r="M387" i="9"/>
  <c r="M386" i="9"/>
  <c r="M385" i="9"/>
  <c r="M384" i="9"/>
  <c r="M383" i="9"/>
  <c r="M382" i="9"/>
  <c r="M381" i="9"/>
  <c r="M380" i="9"/>
  <c r="M379" i="9"/>
  <c r="M378" i="9"/>
  <c r="M377" i="9"/>
  <c r="M376" i="9"/>
  <c r="M375" i="9"/>
  <c r="M374" i="9"/>
  <c r="M373" i="9"/>
  <c r="M372" i="9"/>
  <c r="M371" i="9"/>
  <c r="M370" i="9"/>
  <c r="M369" i="9"/>
  <c r="M368" i="9"/>
  <c r="M367" i="9"/>
  <c r="M366" i="9"/>
  <c r="M365" i="9"/>
  <c r="M364" i="9"/>
  <c r="M363" i="9"/>
  <c r="M362" i="9"/>
  <c r="M361" i="9"/>
  <c r="M360" i="9"/>
  <c r="M359" i="9"/>
  <c r="M358" i="9"/>
  <c r="M357" i="9"/>
  <c r="M356" i="9"/>
  <c r="M355" i="9"/>
  <c r="M354" i="9"/>
  <c r="M353" i="9"/>
  <c r="M352" i="9"/>
  <c r="M351" i="9"/>
  <c r="M350" i="9"/>
  <c r="M349" i="9"/>
  <c r="M348" i="9"/>
  <c r="M347" i="9"/>
  <c r="M346" i="9"/>
  <c r="M345" i="9"/>
  <c r="M344" i="9"/>
  <c r="M343" i="9"/>
  <c r="M342" i="9"/>
  <c r="M341" i="9"/>
  <c r="M340" i="9"/>
  <c r="M339" i="9"/>
  <c r="M338" i="9"/>
  <c r="M337" i="9"/>
  <c r="M336" i="9"/>
  <c r="M335" i="9"/>
  <c r="M334" i="9"/>
  <c r="M333" i="9"/>
  <c r="M332" i="9"/>
  <c r="M331" i="9"/>
  <c r="M330" i="9"/>
  <c r="M329" i="9"/>
  <c r="M328" i="9"/>
  <c r="M327" i="9"/>
  <c r="M326" i="9"/>
  <c r="M325" i="9"/>
  <c r="M324" i="9"/>
  <c r="M323" i="9"/>
  <c r="M322" i="9"/>
  <c r="M321" i="9"/>
  <c r="M320" i="9"/>
  <c r="M319" i="9"/>
  <c r="M318" i="9"/>
  <c r="M317" i="9"/>
  <c r="M316" i="9"/>
  <c r="M315" i="9"/>
  <c r="M314" i="9"/>
  <c r="M313" i="9"/>
  <c r="M312" i="9"/>
  <c r="M311" i="9"/>
  <c r="M310" i="9"/>
  <c r="M309" i="9"/>
  <c r="M308" i="9"/>
  <c r="M307" i="9"/>
  <c r="M306" i="9"/>
  <c r="M305" i="9"/>
  <c r="M304" i="9"/>
  <c r="M303" i="9"/>
  <c r="M302" i="9"/>
  <c r="M301" i="9"/>
  <c r="M300" i="9"/>
  <c r="M299" i="9"/>
  <c r="M298" i="9"/>
  <c r="M297" i="9"/>
  <c r="M296" i="9"/>
  <c r="M295" i="9"/>
  <c r="M294" i="9"/>
  <c r="M293" i="9"/>
  <c r="M292" i="9"/>
  <c r="M291" i="9"/>
  <c r="M290" i="9"/>
  <c r="M289" i="9"/>
  <c r="M288" i="9"/>
  <c r="M287" i="9"/>
  <c r="M286" i="9"/>
  <c r="M285" i="9"/>
  <c r="M284" i="9"/>
  <c r="M283" i="9"/>
  <c r="M282" i="9"/>
  <c r="M281" i="9"/>
  <c r="M280" i="9"/>
  <c r="M279" i="9"/>
  <c r="M278" i="9"/>
  <c r="M277" i="9"/>
  <c r="M276" i="9"/>
  <c r="M275" i="9"/>
  <c r="M274" i="9"/>
  <c r="M273" i="9"/>
  <c r="M272" i="9"/>
  <c r="M271" i="9"/>
  <c r="M270" i="9"/>
  <c r="M269" i="9"/>
  <c r="M268" i="9"/>
  <c r="M267" i="9"/>
  <c r="M266" i="9"/>
  <c r="M265" i="9"/>
  <c r="M264" i="9"/>
  <c r="M263" i="9"/>
  <c r="M262" i="9"/>
  <c r="M261" i="9"/>
  <c r="M260" i="9"/>
  <c r="M259" i="9"/>
  <c r="M258" i="9"/>
  <c r="M257" i="9"/>
  <c r="M256" i="9"/>
  <c r="M255" i="9"/>
  <c r="M254" i="9"/>
  <c r="M253" i="9"/>
  <c r="M252" i="9"/>
  <c r="M251" i="9"/>
  <c r="M250" i="9"/>
  <c r="M249" i="9"/>
  <c r="M248" i="9"/>
  <c r="M247" i="9"/>
  <c r="M246" i="9"/>
  <c r="M245" i="9"/>
  <c r="M244" i="9"/>
  <c r="M243" i="9"/>
  <c r="M242" i="9"/>
  <c r="M241" i="9"/>
  <c r="M240" i="9"/>
  <c r="M239" i="9"/>
  <c r="M238" i="9"/>
  <c r="M237" i="9"/>
  <c r="M236" i="9"/>
  <c r="M235" i="9"/>
  <c r="M234" i="9"/>
  <c r="M233" i="9"/>
  <c r="M232" i="9"/>
  <c r="M231" i="9"/>
  <c r="M230" i="9"/>
  <c r="M229" i="9"/>
  <c r="M228" i="9"/>
  <c r="M227" i="9"/>
  <c r="M226" i="9"/>
  <c r="M225" i="9"/>
  <c r="M224" i="9"/>
  <c r="M223" i="9"/>
  <c r="M222" i="9"/>
  <c r="M221" i="9"/>
  <c r="M220" i="9"/>
  <c r="M219" i="9"/>
  <c r="M218" i="9"/>
  <c r="M217" i="9"/>
  <c r="M216" i="9"/>
  <c r="M215" i="9"/>
  <c r="M214" i="9"/>
  <c r="M213" i="9"/>
  <c r="M212" i="9"/>
  <c r="M211" i="9"/>
  <c r="M210" i="9"/>
  <c r="M209" i="9"/>
  <c r="M208" i="9"/>
  <c r="M207" i="9"/>
  <c r="M206" i="9"/>
  <c r="M205" i="9"/>
  <c r="M204" i="9"/>
  <c r="M203" i="9"/>
  <c r="M202" i="9"/>
  <c r="M201" i="9"/>
  <c r="M200" i="9"/>
  <c r="M199" i="9"/>
  <c r="M198" i="9"/>
  <c r="M197" i="9"/>
  <c r="M196" i="9"/>
  <c r="M195" i="9"/>
  <c r="M194" i="9"/>
  <c r="M193" i="9"/>
  <c r="M192" i="9"/>
  <c r="M191" i="9"/>
  <c r="M190" i="9"/>
  <c r="M189" i="9"/>
  <c r="M188" i="9"/>
  <c r="M187" i="9"/>
  <c r="M186" i="9"/>
  <c r="M185" i="9"/>
  <c r="M184" i="9"/>
  <c r="M183" i="9"/>
  <c r="M182" i="9"/>
  <c r="M181" i="9"/>
  <c r="M180" i="9"/>
  <c r="M179" i="9"/>
  <c r="M178" i="9"/>
  <c r="M177" i="9"/>
  <c r="M176" i="9"/>
  <c r="M175" i="9"/>
  <c r="M174" i="9"/>
  <c r="M173" i="9"/>
  <c r="M172" i="9"/>
  <c r="M171" i="9"/>
  <c r="M170" i="9"/>
  <c r="M169" i="9"/>
  <c r="M168" i="9"/>
  <c r="M167" i="9"/>
  <c r="M166" i="9"/>
  <c r="M165" i="9"/>
  <c r="M164" i="9"/>
  <c r="M163" i="9"/>
  <c r="M162" i="9"/>
  <c r="M161" i="9"/>
  <c r="M160" i="9"/>
  <c r="M159" i="9"/>
  <c r="M158" i="9"/>
  <c r="M157" i="9"/>
  <c r="M156" i="9"/>
  <c r="M155" i="9"/>
  <c r="M154" i="9"/>
  <c r="M153" i="9"/>
  <c r="M152" i="9"/>
  <c r="M151" i="9"/>
  <c r="M150" i="9"/>
  <c r="M149" i="9"/>
  <c r="M148" i="9"/>
  <c r="M147" i="9"/>
  <c r="M146" i="9"/>
  <c r="M145" i="9"/>
  <c r="M144" i="9"/>
  <c r="M143" i="9"/>
  <c r="M142" i="9"/>
  <c r="M141" i="9"/>
  <c r="M140" i="9"/>
  <c r="M139" i="9"/>
  <c r="M138" i="9"/>
  <c r="M137" i="9"/>
  <c r="M136" i="9"/>
  <c r="M135" i="9"/>
  <c r="M134" i="9"/>
  <c r="M133" i="9"/>
  <c r="M132" i="9"/>
  <c r="M131" i="9"/>
  <c r="M130" i="9"/>
  <c r="M129" i="9"/>
  <c r="M128" i="9"/>
  <c r="M127" i="9"/>
  <c r="M126" i="9"/>
  <c r="M125" i="9"/>
  <c r="M124" i="9"/>
  <c r="M123" i="9"/>
  <c r="M122" i="9"/>
  <c r="M121" i="9"/>
  <c r="M120" i="9"/>
  <c r="M119" i="9"/>
  <c r="M118" i="9"/>
  <c r="M117" i="9"/>
  <c r="M116" i="9"/>
  <c r="M115" i="9"/>
  <c r="M114" i="9"/>
  <c r="M113" i="9"/>
  <c r="M112" i="9"/>
  <c r="M111" i="9"/>
  <c r="M110" i="9"/>
  <c r="M109" i="9"/>
  <c r="M108" i="9"/>
  <c r="M107" i="9"/>
  <c r="M106" i="9"/>
  <c r="M105" i="9"/>
  <c r="M104" i="9"/>
  <c r="M103" i="9"/>
  <c r="M102" i="9"/>
  <c r="M101" i="9"/>
  <c r="M100" i="9"/>
  <c r="M99" i="9"/>
  <c r="M98" i="9"/>
  <c r="M97" i="9"/>
  <c r="M96" i="9"/>
  <c r="M95" i="9"/>
  <c r="M94" i="9"/>
  <c r="M93" i="9"/>
  <c r="M92" i="9"/>
  <c r="M91" i="9"/>
  <c r="M90" i="9"/>
  <c r="M89" i="9"/>
  <c r="M88" i="9"/>
  <c r="M87" i="9"/>
  <c r="M86" i="9"/>
  <c r="M85" i="9"/>
  <c r="M84" i="9"/>
  <c r="M83" i="9"/>
  <c r="M82" i="9"/>
  <c r="M81" i="9"/>
  <c r="M80" i="9"/>
  <c r="M79" i="9"/>
  <c r="M78" i="9"/>
  <c r="M77" i="9"/>
  <c r="M76" i="9"/>
  <c r="M75" i="9"/>
  <c r="M74" i="9"/>
  <c r="M73" i="9"/>
  <c r="M72" i="9"/>
  <c r="M71" i="9"/>
  <c r="M70" i="9"/>
  <c r="M69" i="9"/>
  <c r="M68" i="9"/>
  <c r="M67" i="9"/>
  <c r="M66" i="9"/>
  <c r="M65" i="9"/>
  <c r="M64" i="9"/>
  <c r="M63" i="9"/>
  <c r="M62" i="9"/>
  <c r="M61" i="9"/>
  <c r="M60" i="9"/>
  <c r="M59" i="9"/>
  <c r="M58" i="9"/>
  <c r="M57" i="9"/>
  <c r="M56" i="9"/>
  <c r="M55" i="9"/>
  <c r="M54" i="9"/>
  <c r="M53" i="9"/>
  <c r="M52" i="9"/>
  <c r="M51" i="9"/>
  <c r="M50" i="9"/>
  <c r="M49" i="9"/>
  <c r="M48" i="9"/>
  <c r="M47" i="9"/>
  <c r="M46" i="9"/>
  <c r="M45" i="9"/>
  <c r="M44" i="9"/>
  <c r="M43" i="9"/>
  <c r="M42" i="9"/>
  <c r="M41" i="9"/>
  <c r="M40" i="9"/>
  <c r="M39" i="9"/>
  <c r="M38" i="9"/>
  <c r="M37" i="9"/>
  <c r="M36" i="9"/>
  <c r="M35" i="9"/>
  <c r="M34" i="9"/>
  <c r="M33" i="9"/>
  <c r="M32" i="9"/>
  <c r="M31" i="9"/>
  <c r="M30" i="9"/>
  <c r="M29" i="9"/>
  <c r="M28" i="9"/>
  <c r="M27" i="9"/>
  <c r="M26" i="9"/>
  <c r="M25" i="9"/>
  <c r="M24" i="9"/>
  <c r="M23" i="9"/>
  <c r="M22" i="9"/>
  <c r="M21" i="9"/>
  <c r="M20" i="9"/>
  <c r="M19" i="9"/>
  <c r="M18" i="9"/>
  <c r="M17" i="9"/>
  <c r="M16" i="9"/>
  <c r="M15" i="9"/>
  <c r="M14" i="9"/>
  <c r="M13" i="9"/>
  <c r="M12" i="9"/>
  <c r="M11" i="9"/>
  <c r="M10" i="9"/>
  <c r="M9" i="9"/>
  <c r="M8" i="9"/>
  <c r="M7" i="9"/>
  <c r="M6" i="9"/>
  <c r="M5" i="9"/>
  <c r="M4" i="9"/>
  <c r="M3" i="9"/>
  <c r="M2" i="9"/>
  <c r="D11" i="7"/>
  <c r="D10" i="7"/>
  <c r="B10" i="7"/>
  <c r="D9" i="7"/>
  <c r="B9" i="7"/>
  <c r="D8" i="7"/>
  <c r="B8" i="7"/>
  <c r="B7" i="7"/>
  <c r="D7" i="7" s="1"/>
  <c r="D6" i="7"/>
  <c r="B6" i="7"/>
  <c r="D5" i="7"/>
  <c r="B5" i="7"/>
  <c r="D4" i="7"/>
  <c r="B4" i="7"/>
  <c r="B3" i="7"/>
  <c r="D3" i="7" s="1"/>
  <c r="B4935" i="6"/>
  <c r="B4934" i="6"/>
  <c r="B4933" i="6"/>
  <c r="B4932" i="6"/>
  <c r="B4931" i="6"/>
  <c r="B4930" i="6"/>
  <c r="B4929" i="6"/>
  <c r="B4928" i="6"/>
  <c r="B4927" i="6"/>
  <c r="B4926" i="6"/>
  <c r="B4925" i="6"/>
  <c r="B4924" i="6"/>
  <c r="B4923" i="6"/>
  <c r="B4922" i="6"/>
  <c r="B4921" i="6"/>
  <c r="B4920" i="6"/>
  <c r="B4919" i="6"/>
  <c r="B4918" i="6"/>
  <c r="B4917" i="6"/>
  <c r="B4916" i="6"/>
  <c r="B4915" i="6"/>
  <c r="B4914" i="6"/>
  <c r="B4913" i="6"/>
  <c r="B4912" i="6"/>
  <c r="B4911" i="6"/>
  <c r="B4910" i="6"/>
  <c r="B4909" i="6"/>
  <c r="B4908" i="6"/>
  <c r="B4907" i="6"/>
  <c r="B4906" i="6"/>
  <c r="B4905" i="6"/>
  <c r="B4904" i="6"/>
  <c r="B4903" i="6"/>
  <c r="B4902" i="6"/>
  <c r="B4901" i="6"/>
  <c r="B4900" i="6"/>
  <c r="B4899" i="6"/>
  <c r="B4898" i="6"/>
  <c r="B4897" i="6"/>
  <c r="B4896" i="6"/>
  <c r="B4895" i="6"/>
  <c r="B4894" i="6"/>
  <c r="B4893" i="6"/>
  <c r="B4892" i="6"/>
  <c r="B4891" i="6"/>
  <c r="B4890" i="6"/>
  <c r="B4889" i="6"/>
  <c r="B4888" i="6"/>
  <c r="B4887" i="6"/>
  <c r="B4886" i="6"/>
  <c r="B4885" i="6"/>
  <c r="B4884" i="6"/>
  <c r="B4883" i="6"/>
  <c r="B4882" i="6"/>
  <c r="B4881" i="6"/>
  <c r="B4880" i="6"/>
  <c r="B4879" i="6"/>
  <c r="B4878" i="6"/>
  <c r="B4877" i="6"/>
  <c r="B4876" i="6"/>
  <c r="B4875" i="6"/>
  <c r="B4874" i="6"/>
  <c r="B4873" i="6"/>
  <c r="B4872" i="6"/>
  <c r="B4871" i="6"/>
  <c r="B4870" i="6"/>
  <c r="B4869" i="6"/>
  <c r="B4868" i="6"/>
  <c r="B4867" i="6"/>
  <c r="B4866" i="6"/>
  <c r="B4865" i="6"/>
  <c r="B4864" i="6"/>
  <c r="B4863" i="6"/>
  <c r="B4862" i="6"/>
  <c r="B4861" i="6"/>
  <c r="B4860" i="6"/>
  <c r="B4859" i="6"/>
  <c r="B4858" i="6"/>
  <c r="B4857" i="6"/>
  <c r="B4856" i="6"/>
  <c r="B4855" i="6"/>
  <c r="B4854" i="6"/>
  <c r="B4853" i="6"/>
  <c r="B4852" i="6"/>
  <c r="B4851" i="6"/>
  <c r="B4850" i="6"/>
  <c r="B4849" i="6"/>
  <c r="B4848" i="6"/>
  <c r="B4847" i="6"/>
  <c r="B4846" i="6"/>
  <c r="B4845" i="6"/>
  <c r="B4844" i="6"/>
  <c r="B4843" i="6"/>
  <c r="B4842" i="6"/>
  <c r="B4841" i="6"/>
  <c r="B4840" i="6"/>
  <c r="B4839" i="6"/>
  <c r="B4838" i="6"/>
  <c r="B4837" i="6"/>
  <c r="B4836" i="6"/>
  <c r="B4835" i="6"/>
  <c r="B4834" i="6"/>
  <c r="B4833" i="6"/>
  <c r="B4832" i="6"/>
  <c r="B4831" i="6"/>
  <c r="B4830" i="6"/>
  <c r="B4829" i="6"/>
  <c r="B4828" i="6"/>
  <c r="B4827" i="6"/>
  <c r="B4826" i="6"/>
  <c r="B4825" i="6"/>
  <c r="B4824" i="6"/>
  <c r="B4823" i="6"/>
  <c r="B4822" i="6"/>
  <c r="B4821" i="6"/>
  <c r="B4820" i="6"/>
  <c r="B4819" i="6"/>
  <c r="B4818" i="6"/>
  <c r="B4817" i="6"/>
  <c r="B4816" i="6"/>
  <c r="B4815" i="6"/>
  <c r="B4814" i="6"/>
  <c r="B4813" i="6"/>
  <c r="B4812" i="6"/>
  <c r="B4811" i="6"/>
  <c r="B4810" i="6"/>
  <c r="B4809" i="6"/>
  <c r="B4808" i="6"/>
  <c r="B4807" i="6"/>
  <c r="B4806" i="6"/>
  <c r="B4805" i="6"/>
  <c r="B4804" i="6"/>
  <c r="B4803" i="6"/>
  <c r="B4802" i="6"/>
  <c r="B4801" i="6"/>
  <c r="B4800" i="6"/>
  <c r="B4799" i="6"/>
  <c r="B4798" i="6"/>
  <c r="B4797" i="6"/>
  <c r="B4796" i="6"/>
  <c r="B4795" i="6"/>
  <c r="B4794" i="6"/>
  <c r="B4793" i="6"/>
  <c r="B4792" i="6"/>
  <c r="B4791" i="6"/>
  <c r="B4790" i="6"/>
  <c r="B4789" i="6"/>
  <c r="B4788" i="6"/>
  <c r="B4787" i="6"/>
  <c r="B4786" i="6"/>
  <c r="B4785" i="6"/>
  <c r="B4784" i="6"/>
  <c r="B4783" i="6"/>
  <c r="B4782" i="6"/>
  <c r="B4781" i="6"/>
  <c r="B4780" i="6"/>
  <c r="B4779" i="6"/>
  <c r="B4778" i="6"/>
  <c r="B4777" i="6"/>
  <c r="B4776" i="6"/>
  <c r="B4775" i="6"/>
  <c r="B4774" i="6"/>
  <c r="B4773" i="6"/>
  <c r="B4772" i="6"/>
  <c r="B4771" i="6"/>
  <c r="B4770" i="6"/>
  <c r="B4769" i="6"/>
  <c r="B4768" i="6"/>
  <c r="B4767" i="6"/>
  <c r="B4766" i="6"/>
  <c r="B4765" i="6"/>
  <c r="B4764" i="6"/>
  <c r="B4763" i="6"/>
  <c r="B4762" i="6"/>
  <c r="B4761" i="6"/>
  <c r="B4760" i="6"/>
  <c r="B4759" i="6"/>
  <c r="B4758" i="6"/>
  <c r="B4757" i="6"/>
  <c r="B4756" i="6"/>
  <c r="B4755" i="6"/>
  <c r="B4754" i="6"/>
  <c r="B4753" i="6"/>
  <c r="B4752" i="6"/>
  <c r="B4751" i="6"/>
  <c r="B4750" i="6"/>
  <c r="B4749" i="6"/>
  <c r="B4748" i="6"/>
  <c r="B4747" i="6"/>
  <c r="B4746" i="6"/>
  <c r="B4745" i="6"/>
  <c r="B4744" i="6"/>
  <c r="B4743" i="6"/>
  <c r="B4742" i="6"/>
  <c r="B4741" i="6"/>
  <c r="B4740" i="6"/>
  <c r="B4739" i="6"/>
  <c r="B4738" i="6"/>
  <c r="B4737" i="6"/>
  <c r="B4736" i="6"/>
  <c r="B4735" i="6"/>
  <c r="B4734" i="6"/>
  <c r="B4733" i="6"/>
  <c r="B4732" i="6"/>
  <c r="B4731" i="6"/>
  <c r="B4730" i="6"/>
  <c r="B4729" i="6"/>
  <c r="B4728" i="6"/>
  <c r="B4727" i="6"/>
  <c r="B4726" i="6"/>
  <c r="B4725" i="6"/>
  <c r="B4724" i="6"/>
  <c r="B4723" i="6"/>
  <c r="B4722" i="6"/>
  <c r="B4721" i="6"/>
  <c r="B4720" i="6"/>
  <c r="B4719" i="6"/>
  <c r="B4718" i="6"/>
  <c r="B4717" i="6"/>
  <c r="B4716" i="6"/>
  <c r="B4715" i="6"/>
  <c r="B4714" i="6"/>
  <c r="B4713" i="6"/>
  <c r="B4712" i="6"/>
  <c r="B4711" i="6"/>
  <c r="B4710" i="6"/>
  <c r="B4709" i="6"/>
  <c r="B4708" i="6"/>
  <c r="B4707" i="6"/>
  <c r="B4706" i="6"/>
  <c r="B4705" i="6"/>
  <c r="B4704" i="6"/>
  <c r="B4703" i="6"/>
  <c r="B4702" i="6"/>
  <c r="B4701" i="6"/>
  <c r="B4700" i="6"/>
  <c r="B4699" i="6"/>
  <c r="B4698" i="6"/>
  <c r="B4697" i="6"/>
  <c r="B4696" i="6"/>
  <c r="B4695" i="6"/>
  <c r="B4694" i="6"/>
  <c r="B4693" i="6"/>
  <c r="B4692" i="6"/>
  <c r="B4691" i="6"/>
  <c r="B4690" i="6"/>
  <c r="B4689" i="6"/>
  <c r="B4688" i="6"/>
  <c r="B4687" i="6"/>
  <c r="B4686" i="6"/>
  <c r="B4685" i="6"/>
  <c r="B4684" i="6"/>
  <c r="B4683" i="6"/>
  <c r="B4682" i="6"/>
  <c r="B4681" i="6"/>
  <c r="B4680" i="6"/>
  <c r="B4679" i="6"/>
  <c r="B4678" i="6"/>
  <c r="B4677" i="6"/>
  <c r="B4676" i="6"/>
  <c r="B4675" i="6"/>
  <c r="B4674" i="6"/>
  <c r="B4673" i="6"/>
  <c r="B4672" i="6"/>
  <c r="B4671" i="6"/>
  <c r="B4670" i="6"/>
  <c r="B4669" i="6"/>
  <c r="B4668" i="6"/>
  <c r="B4667" i="6"/>
  <c r="B4666" i="6"/>
  <c r="B4665" i="6"/>
  <c r="B4664" i="6"/>
  <c r="B4663" i="6"/>
  <c r="B4662" i="6"/>
  <c r="B4661" i="6"/>
  <c r="B4660" i="6"/>
  <c r="B4659" i="6"/>
  <c r="B4658" i="6"/>
  <c r="B4657" i="6"/>
  <c r="B4656" i="6"/>
  <c r="B4655" i="6"/>
  <c r="B4654" i="6"/>
  <c r="B4653" i="6"/>
  <c r="B4652" i="6"/>
  <c r="B4651" i="6"/>
  <c r="B4650" i="6"/>
  <c r="B4649" i="6"/>
  <c r="B4648" i="6"/>
  <c r="B4647" i="6"/>
  <c r="B4646" i="6"/>
  <c r="B4645" i="6"/>
  <c r="B4644" i="6"/>
  <c r="B4643" i="6"/>
  <c r="B4642" i="6"/>
  <c r="B4641" i="6"/>
  <c r="B4640" i="6"/>
  <c r="B4639" i="6"/>
  <c r="B4638" i="6"/>
  <c r="B4637" i="6"/>
  <c r="B4636" i="6"/>
  <c r="B4635" i="6"/>
  <c r="B4634" i="6"/>
  <c r="B4633" i="6"/>
  <c r="B4632" i="6"/>
  <c r="B4631" i="6"/>
  <c r="B4630" i="6"/>
  <c r="B4629" i="6"/>
  <c r="B4628" i="6"/>
  <c r="B4627" i="6"/>
  <c r="B4626" i="6"/>
  <c r="B4625" i="6"/>
  <c r="B4624" i="6"/>
  <c r="B4623" i="6"/>
  <c r="B4622" i="6"/>
  <c r="B4621" i="6"/>
  <c r="B4620" i="6"/>
  <c r="B4619" i="6"/>
  <c r="B4618" i="6"/>
  <c r="B4617" i="6"/>
  <c r="B4616" i="6"/>
  <c r="B4615" i="6"/>
  <c r="B4614" i="6"/>
  <c r="B4613" i="6"/>
  <c r="B4612" i="6"/>
  <c r="B4611" i="6"/>
  <c r="B4610" i="6"/>
  <c r="B4609" i="6"/>
  <c r="B4608" i="6"/>
  <c r="B4607" i="6"/>
  <c r="B4606" i="6"/>
  <c r="B4605" i="6"/>
  <c r="B4604" i="6"/>
  <c r="B4603" i="6"/>
  <c r="B4602" i="6"/>
  <c r="B4601" i="6"/>
  <c r="B4600" i="6"/>
  <c r="B4599" i="6"/>
  <c r="B4598" i="6"/>
  <c r="B4597" i="6"/>
  <c r="B4596" i="6"/>
  <c r="B4595" i="6"/>
  <c r="B4594" i="6"/>
  <c r="B4593" i="6"/>
  <c r="B4592" i="6"/>
  <c r="B4591" i="6"/>
  <c r="B4590" i="6"/>
  <c r="B4589" i="6"/>
  <c r="B4588" i="6"/>
  <c r="B4587" i="6"/>
  <c r="B4586" i="6"/>
  <c r="B4585" i="6"/>
  <c r="B4584" i="6"/>
  <c r="B4583" i="6"/>
  <c r="B4582" i="6"/>
  <c r="B4581" i="6"/>
  <c r="B4580" i="6"/>
  <c r="B4579" i="6"/>
  <c r="B4578" i="6"/>
  <c r="B4577" i="6"/>
  <c r="B4576" i="6"/>
  <c r="B4575" i="6"/>
  <c r="B4574" i="6"/>
  <c r="B4573" i="6"/>
  <c r="B4572" i="6"/>
  <c r="B4571" i="6"/>
  <c r="B4570" i="6"/>
  <c r="B4569" i="6"/>
  <c r="B4568" i="6"/>
  <c r="B4567" i="6"/>
  <c r="B4566" i="6"/>
  <c r="B4565" i="6"/>
  <c r="B4564" i="6"/>
  <c r="B4563" i="6"/>
  <c r="B4562" i="6"/>
  <c r="B4561" i="6"/>
  <c r="B4560" i="6"/>
  <c r="B4559" i="6"/>
  <c r="B4558" i="6"/>
  <c r="B4557" i="6"/>
  <c r="B4556" i="6"/>
  <c r="B4555" i="6"/>
  <c r="B4554" i="6"/>
  <c r="B4553" i="6"/>
  <c r="B4552" i="6"/>
  <c r="B4551" i="6"/>
  <c r="B4550" i="6"/>
  <c r="B4549" i="6"/>
  <c r="B4548" i="6"/>
  <c r="B4547" i="6"/>
  <c r="B4546" i="6"/>
  <c r="B4545" i="6"/>
  <c r="B4544" i="6"/>
  <c r="B4543" i="6"/>
  <c r="B4542" i="6"/>
  <c r="B4541" i="6"/>
  <c r="B4540" i="6"/>
  <c r="B4539" i="6"/>
  <c r="B4538" i="6"/>
  <c r="B4537" i="6"/>
  <c r="B4536" i="6"/>
  <c r="B4535" i="6"/>
  <c r="B4534" i="6"/>
  <c r="B4533" i="6"/>
  <c r="B4532" i="6"/>
  <c r="B4531" i="6"/>
  <c r="B4530" i="6"/>
  <c r="B4529" i="6"/>
  <c r="B4528" i="6"/>
  <c r="B4527" i="6"/>
  <c r="B4526" i="6"/>
  <c r="B4525" i="6"/>
  <c r="B4524" i="6"/>
  <c r="B4523" i="6"/>
  <c r="B4522" i="6"/>
  <c r="B4521" i="6"/>
  <c r="B4520" i="6"/>
  <c r="B4519" i="6"/>
  <c r="B4518" i="6"/>
  <c r="B4517" i="6"/>
  <c r="B4516" i="6"/>
  <c r="B4515" i="6"/>
  <c r="B4514" i="6"/>
  <c r="B4513" i="6"/>
  <c r="B4512" i="6"/>
  <c r="B4511" i="6"/>
  <c r="B4510" i="6"/>
  <c r="B4509" i="6"/>
  <c r="B4508" i="6"/>
  <c r="B4507" i="6"/>
  <c r="B4506" i="6"/>
  <c r="B4505" i="6"/>
  <c r="B4504" i="6"/>
  <c r="B4503" i="6"/>
  <c r="B4502" i="6"/>
  <c r="B4501" i="6"/>
  <c r="B4500" i="6"/>
  <c r="B4499" i="6"/>
  <c r="B4498" i="6"/>
  <c r="B4497" i="6"/>
  <c r="B4496" i="6"/>
  <c r="B4495" i="6"/>
  <c r="B4494" i="6"/>
  <c r="B4493" i="6"/>
  <c r="B4492" i="6"/>
  <c r="B4491" i="6"/>
  <c r="B4490" i="6"/>
  <c r="B4489" i="6"/>
  <c r="B4488" i="6"/>
  <c r="B4487" i="6"/>
  <c r="B4486" i="6"/>
  <c r="B4485" i="6"/>
  <c r="B4484" i="6"/>
  <c r="B4483" i="6"/>
  <c r="B4482" i="6"/>
  <c r="B4481" i="6"/>
  <c r="B4480" i="6"/>
  <c r="B4479" i="6"/>
  <c r="B4478" i="6"/>
  <c r="B4477" i="6"/>
  <c r="B4476" i="6"/>
  <c r="B4475" i="6"/>
  <c r="B4474" i="6"/>
  <c r="B4473" i="6"/>
  <c r="B4472" i="6"/>
  <c r="B4471" i="6"/>
  <c r="B4470" i="6"/>
  <c r="B4469" i="6"/>
  <c r="B4468" i="6"/>
  <c r="B4467" i="6"/>
  <c r="B4466" i="6"/>
  <c r="B4465" i="6"/>
  <c r="B4464" i="6"/>
  <c r="B4463" i="6"/>
  <c r="B4462" i="6"/>
  <c r="B4461" i="6"/>
  <c r="B4460" i="6"/>
  <c r="B4459" i="6"/>
  <c r="B4458" i="6"/>
  <c r="B4457" i="6"/>
  <c r="B4456" i="6"/>
  <c r="B4455" i="6"/>
  <c r="B4454" i="6"/>
  <c r="B4453" i="6"/>
  <c r="B4452" i="6"/>
  <c r="B4451" i="6"/>
  <c r="B4450" i="6"/>
  <c r="B4449" i="6"/>
  <c r="B4448" i="6"/>
  <c r="B4447" i="6"/>
  <c r="B4446" i="6"/>
  <c r="B4445" i="6"/>
  <c r="B4444" i="6"/>
  <c r="B4443" i="6"/>
  <c r="B4442" i="6"/>
  <c r="B4441" i="6"/>
  <c r="B4440" i="6"/>
  <c r="B4439" i="6"/>
  <c r="B4438" i="6"/>
  <c r="B4437" i="6"/>
  <c r="B4436" i="6"/>
  <c r="B4435" i="6"/>
  <c r="B4434" i="6"/>
  <c r="B4433" i="6"/>
  <c r="B4432" i="6"/>
  <c r="B4431" i="6"/>
  <c r="B4430" i="6"/>
  <c r="B4429" i="6"/>
  <c r="B4428" i="6"/>
  <c r="B4427" i="6"/>
  <c r="B4426" i="6"/>
  <c r="B4425" i="6"/>
  <c r="B4424" i="6"/>
  <c r="B4423" i="6"/>
  <c r="B4422" i="6"/>
  <c r="B4421" i="6"/>
  <c r="B4420" i="6"/>
  <c r="B4419" i="6"/>
  <c r="B4418" i="6"/>
  <c r="B4417" i="6"/>
  <c r="B4416" i="6"/>
  <c r="B4415" i="6"/>
  <c r="B4414" i="6"/>
  <c r="B4413" i="6"/>
  <c r="B4412" i="6"/>
  <c r="B4411" i="6"/>
  <c r="B4410" i="6"/>
  <c r="B4409" i="6"/>
  <c r="B4408" i="6"/>
  <c r="B4407" i="6"/>
  <c r="B4406" i="6"/>
  <c r="B4405" i="6"/>
  <c r="B4404" i="6"/>
  <c r="B4403" i="6"/>
  <c r="B4402" i="6"/>
  <c r="B4401" i="6"/>
  <c r="B4400" i="6"/>
  <c r="B4399" i="6"/>
  <c r="B4398" i="6"/>
  <c r="B4397" i="6"/>
  <c r="B4396" i="6"/>
  <c r="B4395" i="6"/>
  <c r="B4394" i="6"/>
  <c r="B4393" i="6"/>
  <c r="B4392" i="6"/>
  <c r="B4391" i="6"/>
  <c r="B4390" i="6"/>
  <c r="B4389" i="6"/>
  <c r="B4388" i="6"/>
  <c r="B4387" i="6"/>
  <c r="B4386" i="6"/>
  <c r="B4385" i="6"/>
  <c r="B4384" i="6"/>
  <c r="B4383" i="6"/>
  <c r="B4382" i="6"/>
  <c r="B4381" i="6"/>
  <c r="B4380" i="6"/>
  <c r="B4379" i="6"/>
  <c r="B4378" i="6"/>
  <c r="B4377" i="6"/>
  <c r="B4376" i="6"/>
  <c r="B4375" i="6"/>
  <c r="B4374" i="6"/>
  <c r="B4373" i="6"/>
  <c r="B4372" i="6"/>
  <c r="B4371" i="6"/>
  <c r="B4370" i="6"/>
  <c r="B4369" i="6"/>
  <c r="B4368" i="6"/>
  <c r="B4367" i="6"/>
  <c r="B4366" i="6"/>
  <c r="B4365" i="6"/>
  <c r="B4364" i="6"/>
  <c r="B4363" i="6"/>
  <c r="B4362" i="6"/>
  <c r="B4361" i="6"/>
  <c r="B4360" i="6"/>
  <c r="B4359" i="6"/>
  <c r="B4358" i="6"/>
  <c r="B4357" i="6"/>
  <c r="B4356" i="6"/>
  <c r="B4355" i="6"/>
  <c r="B4354" i="6"/>
  <c r="B4353" i="6"/>
  <c r="B4352" i="6"/>
  <c r="B4351" i="6"/>
  <c r="B4350" i="6"/>
  <c r="B4349" i="6"/>
  <c r="B4348" i="6"/>
  <c r="B4347" i="6"/>
  <c r="B4346" i="6"/>
  <c r="B4345" i="6"/>
  <c r="B4344" i="6"/>
  <c r="B4343" i="6"/>
  <c r="B4342" i="6"/>
  <c r="B4341" i="6"/>
  <c r="B4340" i="6"/>
  <c r="B4339" i="6"/>
  <c r="B4338" i="6"/>
  <c r="B4337" i="6"/>
  <c r="B4336" i="6"/>
  <c r="B4335" i="6"/>
  <c r="B4334" i="6"/>
  <c r="B4333" i="6"/>
  <c r="B4332" i="6"/>
  <c r="B4331" i="6"/>
  <c r="B4330" i="6"/>
  <c r="B4329" i="6"/>
  <c r="B4328" i="6"/>
  <c r="B4327" i="6"/>
  <c r="B4326" i="6"/>
  <c r="B4325" i="6"/>
  <c r="B4324" i="6"/>
  <c r="B4323" i="6"/>
  <c r="B4322" i="6"/>
  <c r="B4321" i="6"/>
  <c r="B4320" i="6"/>
  <c r="B4319" i="6"/>
  <c r="B4318" i="6"/>
  <c r="B4317" i="6"/>
  <c r="B4316" i="6"/>
  <c r="B4315" i="6"/>
  <c r="B4314" i="6"/>
  <c r="B4313" i="6"/>
  <c r="B4312" i="6"/>
  <c r="B4311" i="6"/>
  <c r="B4310" i="6"/>
  <c r="B4309" i="6"/>
  <c r="B4308" i="6"/>
  <c r="B4307" i="6"/>
  <c r="B4306" i="6"/>
  <c r="B4305" i="6"/>
  <c r="B4304" i="6"/>
  <c r="B4303" i="6"/>
  <c r="B4302" i="6"/>
  <c r="B4301" i="6"/>
  <c r="B4300" i="6"/>
  <c r="B4299" i="6"/>
  <c r="B4298" i="6"/>
  <c r="B4297" i="6"/>
  <c r="B4296" i="6"/>
  <c r="B4295" i="6"/>
  <c r="B4294" i="6"/>
  <c r="B4293" i="6"/>
  <c r="B4292" i="6"/>
  <c r="B4291" i="6"/>
  <c r="B4290" i="6"/>
  <c r="B4289" i="6"/>
  <c r="B4288" i="6"/>
  <c r="B4287" i="6"/>
  <c r="B4286" i="6"/>
  <c r="B4285" i="6"/>
  <c r="B4284" i="6"/>
  <c r="B4283" i="6"/>
  <c r="B4282" i="6"/>
  <c r="B4281" i="6"/>
  <c r="B4280" i="6"/>
  <c r="B4279" i="6"/>
  <c r="B4278" i="6"/>
  <c r="B4277" i="6"/>
  <c r="B4276" i="6"/>
  <c r="B4275" i="6"/>
  <c r="B4274" i="6"/>
  <c r="B4273" i="6"/>
  <c r="B4272" i="6"/>
  <c r="B4271" i="6"/>
  <c r="B4270" i="6"/>
  <c r="B4269" i="6"/>
  <c r="B4268" i="6"/>
  <c r="B4267" i="6"/>
  <c r="B4266" i="6"/>
  <c r="B4265" i="6"/>
  <c r="B4264" i="6"/>
  <c r="B4263" i="6"/>
  <c r="B4262" i="6"/>
  <c r="B4261" i="6"/>
  <c r="B4260" i="6"/>
  <c r="B4259" i="6"/>
  <c r="B4258" i="6"/>
  <c r="B4257" i="6"/>
  <c r="B4256" i="6"/>
  <c r="B4255" i="6"/>
  <c r="B4254" i="6"/>
  <c r="B4253" i="6"/>
  <c r="B4252" i="6"/>
  <c r="B4251" i="6"/>
  <c r="B4250" i="6"/>
  <c r="B4249" i="6"/>
  <c r="B4248" i="6"/>
  <c r="B4247" i="6"/>
  <c r="B4246" i="6"/>
  <c r="B4245" i="6"/>
  <c r="B4244" i="6"/>
  <c r="B4243" i="6"/>
  <c r="B4242" i="6"/>
  <c r="B4241" i="6"/>
  <c r="B4240" i="6"/>
  <c r="B4239" i="6"/>
  <c r="B4238" i="6"/>
  <c r="B4237" i="6"/>
  <c r="B4236" i="6"/>
  <c r="B4235" i="6"/>
  <c r="B4234" i="6"/>
  <c r="B4233" i="6"/>
  <c r="B4232" i="6"/>
  <c r="B4231" i="6"/>
  <c r="B4230" i="6"/>
  <c r="B4229" i="6"/>
  <c r="B4228" i="6"/>
  <c r="B4227" i="6"/>
  <c r="B4226" i="6"/>
  <c r="B4225" i="6"/>
  <c r="B4224" i="6"/>
  <c r="B4223" i="6"/>
  <c r="B4222" i="6"/>
  <c r="B4221" i="6"/>
  <c r="B4220" i="6"/>
  <c r="B4219" i="6"/>
  <c r="B4218" i="6"/>
  <c r="B4217" i="6"/>
  <c r="B4216" i="6"/>
  <c r="B4215" i="6"/>
  <c r="B4214" i="6"/>
  <c r="B4213" i="6"/>
  <c r="B4212" i="6"/>
  <c r="B4211" i="6"/>
  <c r="B4210" i="6"/>
  <c r="B4209" i="6"/>
  <c r="B4208" i="6"/>
  <c r="B4207" i="6"/>
  <c r="B4206" i="6"/>
  <c r="B4205" i="6"/>
  <c r="B4204" i="6"/>
  <c r="B4203" i="6"/>
  <c r="B4202" i="6"/>
  <c r="B4201" i="6"/>
  <c r="B4200" i="6"/>
  <c r="B4199" i="6"/>
  <c r="B4198" i="6"/>
  <c r="B4197" i="6"/>
  <c r="B4196" i="6"/>
  <c r="B4195" i="6"/>
  <c r="B4194" i="6"/>
  <c r="B4193" i="6"/>
  <c r="B4192" i="6"/>
  <c r="B4191" i="6"/>
  <c r="B4190" i="6"/>
  <c r="B4189" i="6"/>
  <c r="B4188" i="6"/>
  <c r="B4187" i="6"/>
  <c r="B4186" i="6"/>
  <c r="B4185" i="6"/>
  <c r="B4184" i="6"/>
  <c r="B4183" i="6"/>
  <c r="B4182" i="6"/>
  <c r="B4181" i="6"/>
  <c r="B4180" i="6"/>
  <c r="B4179" i="6"/>
  <c r="B4178" i="6"/>
  <c r="B4177" i="6"/>
  <c r="B4176" i="6"/>
  <c r="B4175" i="6"/>
  <c r="B4174" i="6"/>
  <c r="B4173" i="6"/>
  <c r="B4172" i="6"/>
  <c r="B4171" i="6"/>
  <c r="B4170" i="6"/>
  <c r="B4169" i="6"/>
  <c r="B4168" i="6"/>
  <c r="B4167" i="6"/>
  <c r="B4166" i="6"/>
  <c r="B4165" i="6"/>
  <c r="B4164" i="6"/>
  <c r="B4163" i="6"/>
  <c r="B4162" i="6"/>
  <c r="B4161" i="6"/>
  <c r="B4160" i="6"/>
  <c r="B4159" i="6"/>
  <c r="B4158" i="6"/>
  <c r="B4157" i="6"/>
  <c r="B4156" i="6"/>
  <c r="B4155" i="6"/>
  <c r="B4154" i="6"/>
  <c r="B4153" i="6"/>
  <c r="B4152" i="6"/>
  <c r="B4151" i="6"/>
  <c r="B4150" i="6"/>
  <c r="B4149" i="6"/>
  <c r="B4148" i="6"/>
  <c r="B4147" i="6"/>
  <c r="B4146" i="6"/>
  <c r="B4145" i="6"/>
  <c r="B4144" i="6"/>
  <c r="B4143" i="6"/>
  <c r="B4142" i="6"/>
  <c r="B4141" i="6"/>
  <c r="B4140" i="6"/>
  <c r="B4139" i="6"/>
  <c r="B4138" i="6"/>
  <c r="B4137" i="6"/>
  <c r="B4136" i="6"/>
  <c r="B4135" i="6"/>
  <c r="B4134" i="6"/>
  <c r="B4133" i="6"/>
  <c r="B4132" i="6"/>
  <c r="B4131" i="6"/>
  <c r="B4130" i="6"/>
  <c r="B4129" i="6"/>
  <c r="B4128" i="6"/>
  <c r="B4127" i="6"/>
  <c r="B4126" i="6"/>
  <c r="B4125" i="6"/>
  <c r="B4124" i="6"/>
  <c r="B4123" i="6"/>
  <c r="B4122" i="6"/>
  <c r="B4121" i="6"/>
  <c r="B4120" i="6"/>
  <c r="B4119" i="6"/>
  <c r="B4118" i="6"/>
  <c r="B4117" i="6"/>
  <c r="B4116" i="6"/>
  <c r="B4115" i="6"/>
  <c r="B4114" i="6"/>
  <c r="B4113" i="6"/>
  <c r="B4112" i="6"/>
  <c r="B4111" i="6"/>
  <c r="B4110" i="6"/>
  <c r="B4109" i="6"/>
  <c r="B4108" i="6"/>
  <c r="B4107" i="6"/>
  <c r="B4106" i="6"/>
  <c r="B4105" i="6"/>
  <c r="B4104" i="6"/>
  <c r="B4103" i="6"/>
  <c r="B4102" i="6"/>
  <c r="B4101" i="6"/>
  <c r="B4100" i="6"/>
  <c r="B4099" i="6"/>
  <c r="B4098" i="6"/>
  <c r="B4097" i="6"/>
  <c r="B4096" i="6"/>
  <c r="B4095" i="6"/>
  <c r="B4094" i="6"/>
  <c r="B4093" i="6"/>
  <c r="B4092" i="6"/>
  <c r="B4091" i="6"/>
  <c r="B4090" i="6"/>
  <c r="B4089" i="6"/>
  <c r="B4088" i="6"/>
  <c r="B4087" i="6"/>
  <c r="B4086" i="6"/>
  <c r="B4085" i="6"/>
  <c r="B4084" i="6"/>
  <c r="B4083" i="6"/>
  <c r="B4082" i="6"/>
  <c r="B4081" i="6"/>
  <c r="B4080" i="6"/>
  <c r="B4079" i="6"/>
  <c r="B4078" i="6"/>
  <c r="B4077" i="6"/>
  <c r="B4076" i="6"/>
  <c r="B4075" i="6"/>
  <c r="B4074" i="6"/>
  <c r="B4073" i="6"/>
  <c r="B4072" i="6"/>
  <c r="B4071" i="6"/>
  <c r="B4070" i="6"/>
  <c r="B4069" i="6"/>
  <c r="B4068" i="6"/>
  <c r="B4067" i="6"/>
  <c r="B4066" i="6"/>
  <c r="B4065" i="6"/>
  <c r="B4064" i="6"/>
  <c r="B4063" i="6"/>
  <c r="B4062" i="6"/>
  <c r="B4061" i="6"/>
  <c r="B4060" i="6"/>
  <c r="B4059" i="6"/>
  <c r="B4058" i="6"/>
  <c r="B4057" i="6"/>
  <c r="B4056" i="6"/>
  <c r="B4055" i="6"/>
  <c r="B4054" i="6"/>
  <c r="B4053" i="6"/>
  <c r="B4052" i="6"/>
  <c r="B4051" i="6"/>
  <c r="B4050" i="6"/>
  <c r="B4049" i="6"/>
  <c r="B4048" i="6"/>
  <c r="B4047" i="6"/>
  <c r="B4046" i="6"/>
  <c r="B4045" i="6"/>
  <c r="B4044" i="6"/>
  <c r="B4043" i="6"/>
  <c r="B4042" i="6"/>
  <c r="B4041" i="6"/>
  <c r="B4040" i="6"/>
  <c r="B4039" i="6"/>
  <c r="B4038" i="6"/>
  <c r="B4037" i="6"/>
  <c r="B4036" i="6"/>
  <c r="B4035" i="6"/>
  <c r="B4034" i="6"/>
  <c r="B4033" i="6"/>
  <c r="B4032" i="6"/>
  <c r="B4031" i="6"/>
  <c r="B4030" i="6"/>
  <c r="B4029" i="6"/>
  <c r="B4028" i="6"/>
  <c r="B4027" i="6"/>
  <c r="B4026" i="6"/>
  <c r="B4025" i="6"/>
  <c r="B4024" i="6"/>
  <c r="B4023" i="6"/>
  <c r="B4022" i="6"/>
  <c r="B4021" i="6"/>
  <c r="B4020" i="6"/>
  <c r="B4019" i="6"/>
  <c r="B4018" i="6"/>
  <c r="B4017" i="6"/>
  <c r="B4016" i="6"/>
  <c r="B4015" i="6"/>
  <c r="B4014" i="6"/>
  <c r="B4013" i="6"/>
  <c r="B4012" i="6"/>
  <c r="B4011" i="6"/>
  <c r="B4010" i="6"/>
  <c r="B4009" i="6"/>
  <c r="B4008" i="6"/>
  <c r="B4007" i="6"/>
  <c r="B4006" i="6"/>
  <c r="B4005" i="6"/>
  <c r="B4004" i="6"/>
  <c r="B4003" i="6"/>
  <c r="B4002" i="6"/>
  <c r="B4001" i="6"/>
  <c r="B4000" i="6"/>
  <c r="B3999" i="6"/>
  <c r="B3998" i="6"/>
  <c r="B3997" i="6"/>
  <c r="B3996" i="6"/>
  <c r="B3995" i="6"/>
  <c r="B3994" i="6"/>
  <c r="B3993" i="6"/>
  <c r="B3992" i="6"/>
  <c r="B3991" i="6"/>
  <c r="B3990" i="6"/>
  <c r="B3989" i="6"/>
  <c r="B3988" i="6"/>
  <c r="B3987" i="6"/>
  <c r="B3986" i="6"/>
  <c r="B3985" i="6"/>
  <c r="B3984" i="6"/>
  <c r="B3983" i="6"/>
  <c r="B3982" i="6"/>
  <c r="B3981" i="6"/>
  <c r="B3980" i="6"/>
  <c r="B3979" i="6"/>
  <c r="B3978" i="6"/>
  <c r="B3977" i="6"/>
  <c r="B3976" i="6"/>
  <c r="B3975" i="6"/>
  <c r="B3974" i="6"/>
  <c r="B3973" i="6"/>
  <c r="B3972" i="6"/>
  <c r="B3971" i="6"/>
  <c r="B3970" i="6"/>
  <c r="B3969" i="6"/>
  <c r="B3968" i="6"/>
  <c r="B3967" i="6"/>
  <c r="B3966" i="6"/>
  <c r="B3965" i="6"/>
  <c r="B3964" i="6"/>
  <c r="B3963" i="6"/>
  <c r="B3962" i="6"/>
  <c r="B3961" i="6"/>
  <c r="B3960" i="6"/>
  <c r="B3959" i="6"/>
  <c r="B3958" i="6"/>
  <c r="B3957" i="6"/>
  <c r="B3956" i="6"/>
  <c r="B3955" i="6"/>
  <c r="B3954" i="6"/>
  <c r="B3953" i="6"/>
  <c r="B3952" i="6"/>
  <c r="B3951" i="6"/>
  <c r="B3950" i="6"/>
  <c r="B3949" i="6"/>
  <c r="B3948" i="6"/>
  <c r="B3947" i="6"/>
  <c r="B3946" i="6"/>
  <c r="B3945" i="6"/>
  <c r="B3944" i="6"/>
  <c r="B3943" i="6"/>
  <c r="B3942" i="6"/>
  <c r="B3941" i="6"/>
  <c r="B3940" i="6"/>
  <c r="B3939" i="6"/>
  <c r="B3938" i="6"/>
  <c r="B3937" i="6"/>
  <c r="B3936" i="6"/>
  <c r="B3935" i="6"/>
  <c r="B3934" i="6"/>
  <c r="B3933" i="6"/>
  <c r="B3932" i="6"/>
  <c r="B3931" i="6"/>
  <c r="B3930" i="6"/>
  <c r="B3929" i="6"/>
  <c r="B3928" i="6"/>
  <c r="B3927" i="6"/>
  <c r="B3926" i="6"/>
  <c r="B3925" i="6"/>
  <c r="B3924" i="6"/>
  <c r="B3923" i="6"/>
  <c r="B3922" i="6"/>
  <c r="B3921" i="6"/>
  <c r="B3920" i="6"/>
  <c r="B3919" i="6"/>
  <c r="B3918" i="6"/>
  <c r="B3917" i="6"/>
  <c r="B3916" i="6"/>
  <c r="B3915" i="6"/>
  <c r="B3914" i="6"/>
  <c r="B3913" i="6"/>
  <c r="B3912" i="6"/>
  <c r="B3911" i="6"/>
  <c r="B3910" i="6"/>
  <c r="B3909" i="6"/>
  <c r="B3908" i="6"/>
  <c r="B3907" i="6"/>
  <c r="B3906" i="6"/>
  <c r="B3905" i="6"/>
  <c r="B3904" i="6"/>
  <c r="B3903" i="6"/>
  <c r="B3902" i="6"/>
  <c r="B3901" i="6"/>
  <c r="B3900" i="6"/>
  <c r="B3899" i="6"/>
  <c r="B3898" i="6"/>
  <c r="B3897" i="6"/>
  <c r="B3896" i="6"/>
  <c r="B3895" i="6"/>
  <c r="B3894" i="6"/>
  <c r="B3893" i="6"/>
  <c r="B3892" i="6"/>
  <c r="B3891" i="6"/>
  <c r="B3890" i="6"/>
  <c r="B3889" i="6"/>
  <c r="B3888" i="6"/>
  <c r="B3887" i="6"/>
  <c r="B3886" i="6"/>
  <c r="B3885" i="6"/>
  <c r="B3884" i="6"/>
  <c r="B3883" i="6"/>
  <c r="B3882" i="6"/>
  <c r="B3881" i="6"/>
  <c r="B3880" i="6"/>
  <c r="B3879" i="6"/>
  <c r="B3878" i="6"/>
  <c r="B3877" i="6"/>
  <c r="B3876" i="6"/>
  <c r="B3875" i="6"/>
  <c r="B3874" i="6"/>
  <c r="B3873" i="6"/>
  <c r="B3872" i="6"/>
  <c r="B3871" i="6"/>
  <c r="B3870" i="6"/>
  <c r="B3869" i="6"/>
  <c r="B3868" i="6"/>
  <c r="B3867" i="6"/>
  <c r="B3866" i="6"/>
  <c r="B3865" i="6"/>
  <c r="B3864" i="6"/>
  <c r="B3863" i="6"/>
  <c r="B3862" i="6"/>
  <c r="B3861" i="6"/>
  <c r="B3860" i="6"/>
  <c r="B3859" i="6"/>
  <c r="B3858" i="6"/>
  <c r="B3857" i="6"/>
  <c r="B3856" i="6"/>
  <c r="B3855" i="6"/>
  <c r="B3854" i="6"/>
  <c r="B3853" i="6"/>
  <c r="B3852" i="6"/>
  <c r="B3851" i="6"/>
  <c r="B3850" i="6"/>
  <c r="B3849" i="6"/>
  <c r="B3848" i="6"/>
  <c r="B3847" i="6"/>
  <c r="B3846" i="6"/>
  <c r="B3845" i="6"/>
  <c r="B3844" i="6"/>
  <c r="B3843" i="6"/>
  <c r="B3842" i="6"/>
  <c r="B3841" i="6"/>
  <c r="B3840" i="6"/>
  <c r="B3839" i="6"/>
  <c r="B3838" i="6"/>
  <c r="B3837" i="6"/>
  <c r="B3836" i="6"/>
  <c r="B3835" i="6"/>
  <c r="B3834" i="6"/>
  <c r="B3833" i="6"/>
  <c r="B3832" i="6"/>
  <c r="B3831" i="6"/>
  <c r="B3830" i="6"/>
  <c r="B3829" i="6"/>
  <c r="B3828" i="6"/>
  <c r="B3827" i="6"/>
  <c r="B3826" i="6"/>
  <c r="B3825" i="6"/>
  <c r="B3824" i="6"/>
  <c r="B3823" i="6"/>
  <c r="B3822" i="6"/>
  <c r="B3821" i="6"/>
  <c r="B3820" i="6"/>
  <c r="B3819" i="6"/>
  <c r="B3818" i="6"/>
  <c r="B3817" i="6"/>
  <c r="B3816" i="6"/>
  <c r="B3815" i="6"/>
  <c r="B3814" i="6"/>
  <c r="B3813" i="6"/>
  <c r="B3812" i="6"/>
  <c r="B3811" i="6"/>
  <c r="B3810" i="6"/>
  <c r="B3809" i="6"/>
  <c r="B3808" i="6"/>
  <c r="B3807" i="6"/>
  <c r="B3806" i="6"/>
  <c r="B3805" i="6"/>
  <c r="B3804" i="6"/>
  <c r="B3803" i="6"/>
  <c r="B3802" i="6"/>
  <c r="B3801" i="6"/>
  <c r="B3800" i="6"/>
  <c r="B3799" i="6"/>
  <c r="B3798" i="6"/>
  <c r="B3797" i="6"/>
  <c r="B3796" i="6"/>
  <c r="B3795" i="6"/>
  <c r="B3794" i="6"/>
  <c r="B3793" i="6"/>
  <c r="B3792" i="6"/>
  <c r="B3791" i="6"/>
  <c r="B3790" i="6"/>
  <c r="B3789" i="6"/>
  <c r="B3788" i="6"/>
  <c r="B3787" i="6"/>
  <c r="B3786" i="6"/>
  <c r="B3785" i="6"/>
  <c r="B3784" i="6"/>
  <c r="B3783" i="6"/>
  <c r="B3782" i="6"/>
  <c r="B3781" i="6"/>
  <c r="B3780" i="6"/>
  <c r="B3779" i="6"/>
  <c r="B3778" i="6"/>
  <c r="B3777" i="6"/>
  <c r="B3776" i="6"/>
  <c r="B3775" i="6"/>
  <c r="B3774" i="6"/>
  <c r="B3773" i="6"/>
  <c r="B3772" i="6"/>
  <c r="B3771" i="6"/>
  <c r="B3770" i="6"/>
  <c r="B3769" i="6"/>
  <c r="B3768" i="6"/>
  <c r="B3767" i="6"/>
  <c r="B3766" i="6"/>
  <c r="B3765" i="6"/>
  <c r="B3764" i="6"/>
  <c r="B3763" i="6"/>
  <c r="B3762" i="6"/>
  <c r="B3761" i="6"/>
  <c r="B3760" i="6"/>
  <c r="B3759" i="6"/>
  <c r="B3758" i="6"/>
  <c r="B3757" i="6"/>
  <c r="B3756" i="6"/>
  <c r="B3755" i="6"/>
  <c r="B3754" i="6"/>
  <c r="B3753" i="6"/>
  <c r="B3752" i="6"/>
  <c r="B3751" i="6"/>
  <c r="B3750" i="6"/>
  <c r="B3749" i="6"/>
  <c r="B3748" i="6"/>
  <c r="B3747" i="6"/>
  <c r="B3746" i="6"/>
  <c r="B3745" i="6"/>
  <c r="B3744" i="6"/>
  <c r="B3743" i="6"/>
  <c r="B3742" i="6"/>
  <c r="B3741" i="6"/>
  <c r="B3740" i="6"/>
  <c r="B3739" i="6"/>
  <c r="B3738" i="6"/>
  <c r="B3737" i="6"/>
  <c r="B3736" i="6"/>
  <c r="B3735" i="6"/>
  <c r="B3734" i="6"/>
  <c r="B3733" i="6"/>
  <c r="B3732" i="6"/>
  <c r="B3731" i="6"/>
  <c r="B3730" i="6"/>
  <c r="B3729" i="6"/>
  <c r="B3728" i="6"/>
  <c r="B3727" i="6"/>
  <c r="B3726" i="6"/>
  <c r="B3725" i="6"/>
  <c r="B3724" i="6"/>
  <c r="B3723" i="6"/>
  <c r="B3722" i="6"/>
  <c r="B3721" i="6"/>
  <c r="B3720" i="6"/>
  <c r="B3719" i="6"/>
  <c r="B3718" i="6"/>
  <c r="B3717" i="6"/>
  <c r="B3716" i="6"/>
  <c r="B3715" i="6"/>
  <c r="B3714" i="6"/>
  <c r="B3713" i="6"/>
  <c r="B3712" i="6"/>
  <c r="B3711" i="6"/>
  <c r="B3710" i="6"/>
  <c r="B3709" i="6"/>
  <c r="B3708" i="6"/>
  <c r="B3707" i="6"/>
  <c r="B3706" i="6"/>
  <c r="B3705" i="6"/>
  <c r="B3704" i="6"/>
  <c r="B3703" i="6"/>
  <c r="B3702" i="6"/>
  <c r="B3701" i="6"/>
  <c r="B3700" i="6"/>
  <c r="B3699" i="6"/>
  <c r="B3698" i="6"/>
  <c r="B3697" i="6"/>
  <c r="B3696" i="6"/>
  <c r="B3695" i="6"/>
  <c r="B3694" i="6"/>
  <c r="B3693" i="6"/>
  <c r="B3692" i="6"/>
  <c r="B3691" i="6"/>
  <c r="B3690" i="6"/>
  <c r="B3689" i="6"/>
  <c r="B3688" i="6"/>
  <c r="B3687" i="6"/>
  <c r="B3686" i="6"/>
  <c r="B3685" i="6"/>
  <c r="B3684" i="6"/>
  <c r="B3683" i="6"/>
  <c r="B3682" i="6"/>
  <c r="B3681" i="6"/>
  <c r="B3680" i="6"/>
  <c r="B3679" i="6"/>
  <c r="B3678" i="6"/>
  <c r="B3677" i="6"/>
  <c r="B3676" i="6"/>
  <c r="B3675" i="6"/>
  <c r="B3674" i="6"/>
  <c r="B3673" i="6"/>
  <c r="B3672" i="6"/>
  <c r="B3671" i="6"/>
  <c r="B3670" i="6"/>
  <c r="B3669" i="6"/>
  <c r="B3668" i="6"/>
  <c r="B3667" i="6"/>
  <c r="B3666" i="6"/>
  <c r="B3665" i="6"/>
  <c r="B3664" i="6"/>
  <c r="B3663" i="6"/>
  <c r="B3662" i="6"/>
  <c r="B3661" i="6"/>
  <c r="B3660" i="6"/>
  <c r="B3659" i="6"/>
  <c r="B3658" i="6"/>
  <c r="B3657" i="6"/>
  <c r="B3656" i="6"/>
  <c r="B3655" i="6"/>
  <c r="B3654" i="6"/>
  <c r="B3653" i="6"/>
  <c r="B3652" i="6"/>
  <c r="B3651" i="6"/>
  <c r="B3650" i="6"/>
  <c r="B3649" i="6"/>
  <c r="B3648" i="6"/>
  <c r="B3647" i="6"/>
  <c r="B3646" i="6"/>
  <c r="B3645" i="6"/>
  <c r="B3644" i="6"/>
  <c r="B3643" i="6"/>
  <c r="B3642" i="6"/>
  <c r="B3641" i="6"/>
  <c r="B3640" i="6"/>
  <c r="B3639" i="6"/>
  <c r="B3638" i="6"/>
  <c r="B3637" i="6"/>
  <c r="B3636" i="6"/>
  <c r="B3635" i="6"/>
  <c r="B3634" i="6"/>
  <c r="B3633" i="6"/>
  <c r="B3632" i="6"/>
  <c r="B3631" i="6"/>
  <c r="B3630" i="6"/>
  <c r="B3629" i="6"/>
  <c r="B3628" i="6"/>
  <c r="B3627" i="6"/>
  <c r="B3626" i="6"/>
  <c r="B3625" i="6"/>
  <c r="B3624" i="6"/>
  <c r="B3623" i="6"/>
  <c r="B3622" i="6"/>
  <c r="B3621" i="6"/>
  <c r="B3620" i="6"/>
  <c r="B3619" i="6"/>
  <c r="B3618" i="6"/>
  <c r="B3617" i="6"/>
  <c r="B3616" i="6"/>
  <c r="B3615" i="6"/>
  <c r="B3614" i="6"/>
  <c r="B3613" i="6"/>
  <c r="B3612" i="6"/>
  <c r="B3611" i="6"/>
  <c r="B3610" i="6"/>
  <c r="B3609" i="6"/>
  <c r="B3608" i="6"/>
  <c r="B3607" i="6"/>
  <c r="B3606" i="6"/>
  <c r="B3605" i="6"/>
  <c r="B3604" i="6"/>
  <c r="B3603" i="6"/>
  <c r="B3602" i="6"/>
  <c r="B3601" i="6"/>
  <c r="B3600" i="6"/>
  <c r="B3599" i="6"/>
  <c r="B3598" i="6"/>
  <c r="B3597" i="6"/>
  <c r="B3596" i="6"/>
  <c r="B3595" i="6"/>
  <c r="B3594" i="6"/>
  <c r="B3593" i="6"/>
  <c r="B3592" i="6"/>
  <c r="B3591" i="6"/>
  <c r="B3590" i="6"/>
  <c r="B3589" i="6"/>
  <c r="B3588" i="6"/>
  <c r="B3587" i="6"/>
  <c r="B3586" i="6"/>
  <c r="B3585" i="6"/>
  <c r="B3584" i="6"/>
  <c r="B3583" i="6"/>
  <c r="B3582" i="6"/>
  <c r="B3581" i="6"/>
  <c r="B3580" i="6"/>
  <c r="B3579" i="6"/>
  <c r="B3578" i="6"/>
  <c r="B3577" i="6"/>
  <c r="B3576" i="6"/>
  <c r="B3575" i="6"/>
  <c r="B3574" i="6"/>
  <c r="B3573" i="6"/>
  <c r="B3572" i="6"/>
  <c r="B3571" i="6"/>
  <c r="B3570" i="6"/>
  <c r="B3569" i="6"/>
  <c r="B3568" i="6"/>
  <c r="B3567" i="6"/>
  <c r="B3566" i="6"/>
  <c r="B3565" i="6"/>
  <c r="B3564" i="6"/>
  <c r="B3563" i="6"/>
  <c r="B3562" i="6"/>
  <c r="B3561" i="6"/>
  <c r="B3560" i="6"/>
  <c r="B3559" i="6"/>
  <c r="B3558" i="6"/>
  <c r="B3557" i="6"/>
  <c r="B3556" i="6"/>
  <c r="B3555" i="6"/>
  <c r="B3554" i="6"/>
  <c r="B3553" i="6"/>
  <c r="B3552" i="6"/>
  <c r="B3551" i="6"/>
  <c r="B3550" i="6"/>
  <c r="B3549" i="6"/>
  <c r="B3548" i="6"/>
  <c r="B3547" i="6"/>
  <c r="B3546" i="6"/>
  <c r="B3545" i="6"/>
  <c r="B3544" i="6"/>
  <c r="B3543" i="6"/>
  <c r="B3542" i="6"/>
  <c r="B3541" i="6"/>
  <c r="B3540" i="6"/>
  <c r="B3539" i="6"/>
  <c r="B3538" i="6"/>
  <c r="B3537" i="6"/>
  <c r="B3536" i="6"/>
  <c r="B3535" i="6"/>
  <c r="B3534" i="6"/>
  <c r="B3533" i="6"/>
  <c r="B3532" i="6"/>
  <c r="B3531" i="6"/>
  <c r="B3530" i="6"/>
  <c r="B3529" i="6"/>
  <c r="B3528" i="6"/>
  <c r="B3527" i="6"/>
  <c r="B3526" i="6"/>
  <c r="B3525" i="6"/>
  <c r="B3524" i="6"/>
  <c r="B3523" i="6"/>
  <c r="B3522" i="6"/>
  <c r="B3521" i="6"/>
  <c r="B3520" i="6"/>
  <c r="B3519" i="6"/>
  <c r="B3518" i="6"/>
  <c r="B3517" i="6"/>
  <c r="B3516" i="6"/>
  <c r="B3515" i="6"/>
  <c r="B3514" i="6"/>
  <c r="B3513" i="6"/>
  <c r="B3512" i="6"/>
  <c r="B3511" i="6"/>
  <c r="B3510" i="6"/>
  <c r="B3509" i="6"/>
  <c r="B3508" i="6"/>
  <c r="B3507" i="6"/>
  <c r="B3506" i="6"/>
  <c r="B3505" i="6"/>
  <c r="B3504" i="6"/>
  <c r="B3503" i="6"/>
  <c r="B3502" i="6"/>
  <c r="B3501" i="6"/>
  <c r="B3500" i="6"/>
  <c r="B3499" i="6"/>
  <c r="B3498" i="6"/>
  <c r="B3497" i="6"/>
  <c r="B3496" i="6"/>
  <c r="B3495" i="6"/>
  <c r="B3494" i="6"/>
  <c r="B3493" i="6"/>
  <c r="B3492" i="6"/>
  <c r="B3491" i="6"/>
  <c r="B3490" i="6"/>
  <c r="B3489" i="6"/>
  <c r="B3488" i="6"/>
  <c r="B3487" i="6"/>
  <c r="B3486" i="6"/>
  <c r="B3485" i="6"/>
  <c r="B3484" i="6"/>
  <c r="B3483" i="6"/>
  <c r="B3482" i="6"/>
  <c r="B3481" i="6"/>
  <c r="B3480" i="6"/>
  <c r="B3479" i="6"/>
  <c r="B3478" i="6"/>
  <c r="B3477" i="6"/>
  <c r="B3476" i="6"/>
  <c r="B3475" i="6"/>
  <c r="B3474" i="6"/>
  <c r="B3473" i="6"/>
  <c r="B3472" i="6"/>
  <c r="B3471" i="6"/>
  <c r="B3470" i="6"/>
  <c r="B3469" i="6"/>
  <c r="B3468" i="6"/>
  <c r="B3467" i="6"/>
  <c r="B3466" i="6"/>
  <c r="B3465" i="6"/>
  <c r="B3464" i="6"/>
  <c r="B3463" i="6"/>
  <c r="B3462" i="6"/>
  <c r="B3461" i="6"/>
  <c r="B3460" i="6"/>
  <c r="B3459" i="6"/>
  <c r="B3458" i="6"/>
  <c r="B3457" i="6"/>
  <c r="B3456" i="6"/>
  <c r="B3455" i="6"/>
  <c r="B3454" i="6"/>
  <c r="B3453" i="6"/>
  <c r="B3452" i="6"/>
  <c r="B3451" i="6"/>
  <c r="B3450" i="6"/>
  <c r="B3449" i="6"/>
  <c r="B3448" i="6"/>
  <c r="B3447" i="6"/>
  <c r="B3446" i="6"/>
  <c r="B3445" i="6"/>
  <c r="B3444" i="6"/>
  <c r="B3443" i="6"/>
  <c r="B3442" i="6"/>
  <c r="B3441" i="6"/>
  <c r="B3440" i="6"/>
  <c r="B3439" i="6"/>
  <c r="B3438" i="6"/>
  <c r="B3437" i="6"/>
  <c r="B3436" i="6"/>
  <c r="B3435" i="6"/>
  <c r="B3434" i="6"/>
  <c r="B3433" i="6"/>
  <c r="B3432" i="6"/>
  <c r="B3431" i="6"/>
  <c r="B3430" i="6"/>
  <c r="B3429" i="6"/>
  <c r="B3428" i="6"/>
  <c r="B3427" i="6"/>
  <c r="B3426" i="6"/>
  <c r="B3425" i="6"/>
  <c r="B3424" i="6"/>
  <c r="B3423" i="6"/>
  <c r="B3422" i="6"/>
  <c r="B3421" i="6"/>
  <c r="B3420" i="6"/>
  <c r="B3419" i="6"/>
  <c r="B3418" i="6"/>
  <c r="B3417" i="6"/>
  <c r="B3416" i="6"/>
  <c r="B3415" i="6"/>
  <c r="B3414" i="6"/>
  <c r="B3413" i="6"/>
  <c r="B3412" i="6"/>
  <c r="B3411" i="6"/>
  <c r="B3410" i="6"/>
  <c r="B3409" i="6"/>
  <c r="B3408" i="6"/>
  <c r="B3407" i="6"/>
  <c r="B3406" i="6"/>
  <c r="B3405" i="6"/>
  <c r="B3404" i="6"/>
  <c r="B3403" i="6"/>
  <c r="B3402" i="6"/>
  <c r="B3401" i="6"/>
  <c r="B3400" i="6"/>
  <c r="B3399" i="6"/>
  <c r="B3398" i="6"/>
  <c r="B3397" i="6"/>
  <c r="B3396" i="6"/>
  <c r="B3395" i="6"/>
  <c r="B3394" i="6"/>
  <c r="B3393" i="6"/>
  <c r="B3392" i="6"/>
  <c r="B3391" i="6"/>
  <c r="B3390" i="6"/>
  <c r="B3389" i="6"/>
  <c r="B3388" i="6"/>
  <c r="B3387" i="6"/>
  <c r="B3386" i="6"/>
  <c r="B3385" i="6"/>
  <c r="B3384" i="6"/>
  <c r="B3383" i="6"/>
  <c r="B3382" i="6"/>
  <c r="B3381" i="6"/>
  <c r="B3380" i="6"/>
  <c r="B3379" i="6"/>
  <c r="B3378" i="6"/>
  <c r="B3377" i="6"/>
  <c r="B3376" i="6"/>
  <c r="B3375" i="6"/>
  <c r="B3374" i="6"/>
  <c r="B3373" i="6"/>
  <c r="B3372" i="6"/>
  <c r="B3371" i="6"/>
  <c r="B3370" i="6"/>
  <c r="B3369" i="6"/>
  <c r="B3368" i="6"/>
  <c r="B3367" i="6"/>
  <c r="B3366" i="6"/>
  <c r="B3365" i="6"/>
  <c r="B3364" i="6"/>
  <c r="B3363" i="6"/>
  <c r="B3362" i="6"/>
  <c r="B3361" i="6"/>
  <c r="B3360" i="6"/>
  <c r="B3359" i="6"/>
  <c r="B3358" i="6"/>
  <c r="B3357" i="6"/>
  <c r="B3356" i="6"/>
  <c r="B3355" i="6"/>
  <c r="B3354" i="6"/>
  <c r="B3353" i="6"/>
  <c r="B3352" i="6"/>
  <c r="B3351" i="6"/>
  <c r="B3350" i="6"/>
  <c r="B3349" i="6"/>
  <c r="B3348" i="6"/>
  <c r="B3347" i="6"/>
  <c r="B3346" i="6"/>
  <c r="B3345" i="6"/>
  <c r="B3344" i="6"/>
  <c r="B3343" i="6"/>
  <c r="B3342" i="6"/>
  <c r="B3341" i="6"/>
  <c r="B3340" i="6"/>
  <c r="B3339" i="6"/>
  <c r="B3338" i="6"/>
  <c r="B3337" i="6"/>
  <c r="B3336" i="6"/>
  <c r="B3335" i="6"/>
  <c r="B3334" i="6"/>
  <c r="B3333" i="6"/>
  <c r="B3332" i="6"/>
  <c r="B3331" i="6"/>
  <c r="B3330" i="6"/>
  <c r="B3329" i="6"/>
  <c r="B3328" i="6"/>
  <c r="B3327" i="6"/>
  <c r="B3326" i="6"/>
  <c r="B3325" i="6"/>
  <c r="B3324" i="6"/>
  <c r="B3323" i="6"/>
  <c r="B3322" i="6"/>
  <c r="B3321" i="6"/>
  <c r="B3320" i="6"/>
  <c r="B3319" i="6"/>
  <c r="B3318" i="6"/>
  <c r="B3317" i="6"/>
  <c r="B3316" i="6"/>
  <c r="B3315" i="6"/>
  <c r="B3314" i="6"/>
  <c r="B3313" i="6"/>
  <c r="B3312" i="6"/>
  <c r="B3311" i="6"/>
  <c r="B3310" i="6"/>
  <c r="B3309" i="6"/>
  <c r="B3308" i="6"/>
  <c r="B3307" i="6"/>
  <c r="B3306" i="6"/>
  <c r="B3305" i="6"/>
  <c r="B3304" i="6"/>
  <c r="B3303" i="6"/>
  <c r="B3302" i="6"/>
  <c r="B3301" i="6"/>
  <c r="B3300" i="6"/>
  <c r="B3299" i="6"/>
  <c r="B3298" i="6"/>
  <c r="B3297" i="6"/>
  <c r="B3296" i="6"/>
  <c r="B3295" i="6"/>
  <c r="B3294" i="6"/>
  <c r="B3293" i="6"/>
  <c r="B3292" i="6"/>
  <c r="B3291" i="6"/>
  <c r="B3290" i="6"/>
  <c r="B3289" i="6"/>
  <c r="B3288" i="6"/>
  <c r="B3287" i="6"/>
  <c r="B3286" i="6"/>
  <c r="B3285" i="6"/>
  <c r="B3284" i="6"/>
  <c r="B3283" i="6"/>
  <c r="B3282" i="6"/>
  <c r="B3281" i="6"/>
  <c r="B3280" i="6"/>
  <c r="B3279" i="6"/>
  <c r="B3278" i="6"/>
  <c r="B3277" i="6"/>
  <c r="B3276" i="6"/>
  <c r="B3275" i="6"/>
  <c r="B3274" i="6"/>
  <c r="B3273" i="6"/>
  <c r="B3272" i="6"/>
  <c r="B3271" i="6"/>
  <c r="B3270" i="6"/>
  <c r="B3269" i="6"/>
  <c r="B3268" i="6"/>
  <c r="B3267" i="6"/>
  <c r="B3266" i="6"/>
  <c r="B3265" i="6"/>
  <c r="B3264" i="6"/>
  <c r="B3263" i="6"/>
  <c r="B3262" i="6"/>
  <c r="B3261" i="6"/>
  <c r="B3260" i="6"/>
  <c r="B3259" i="6"/>
  <c r="B3258" i="6"/>
  <c r="B3257" i="6"/>
  <c r="B3256" i="6"/>
  <c r="B3255" i="6"/>
  <c r="B3254" i="6"/>
  <c r="B3253" i="6"/>
  <c r="B3252" i="6"/>
  <c r="B3251" i="6"/>
  <c r="B3250" i="6"/>
  <c r="B3249" i="6"/>
  <c r="B3248" i="6"/>
  <c r="B3247" i="6"/>
  <c r="B3246" i="6"/>
  <c r="B3245" i="6"/>
  <c r="B3244" i="6"/>
  <c r="B3243" i="6"/>
  <c r="B3242" i="6"/>
  <c r="B3241" i="6"/>
  <c r="B3240" i="6"/>
  <c r="B3239" i="6"/>
  <c r="B3238" i="6"/>
  <c r="B3237" i="6"/>
  <c r="B3236" i="6"/>
  <c r="B3235" i="6"/>
  <c r="B3234" i="6"/>
  <c r="B3233" i="6"/>
  <c r="B3232" i="6"/>
  <c r="B3231" i="6"/>
  <c r="B3230" i="6"/>
  <c r="B3229" i="6"/>
  <c r="B3228" i="6"/>
  <c r="B3227" i="6"/>
  <c r="B3226" i="6"/>
  <c r="B3225" i="6"/>
  <c r="B3224" i="6"/>
  <c r="B3223" i="6"/>
  <c r="B3222" i="6"/>
  <c r="B3221" i="6"/>
  <c r="B3220" i="6"/>
  <c r="B3219" i="6"/>
  <c r="B3218" i="6"/>
  <c r="B3217" i="6"/>
  <c r="B3216" i="6"/>
  <c r="B3215" i="6"/>
  <c r="B3214" i="6"/>
  <c r="B3213" i="6"/>
  <c r="B3212" i="6"/>
  <c r="B3211" i="6"/>
  <c r="B3210" i="6"/>
  <c r="B3209" i="6"/>
  <c r="B3208" i="6"/>
  <c r="B3207" i="6"/>
  <c r="B3206" i="6"/>
  <c r="B3205" i="6"/>
  <c r="B3204" i="6"/>
  <c r="B3203" i="6"/>
  <c r="B3202" i="6"/>
  <c r="B3201" i="6"/>
  <c r="B3200" i="6"/>
  <c r="B3199" i="6"/>
  <c r="B3198" i="6"/>
  <c r="B3197" i="6"/>
  <c r="B3196" i="6"/>
  <c r="B3195" i="6"/>
  <c r="B3194" i="6"/>
  <c r="B3193" i="6"/>
  <c r="B3192" i="6"/>
  <c r="B3191" i="6"/>
  <c r="B3190" i="6"/>
  <c r="B3189" i="6"/>
  <c r="B3188" i="6"/>
  <c r="B3187" i="6"/>
  <c r="B3186" i="6"/>
  <c r="B3185" i="6"/>
  <c r="B3184" i="6"/>
  <c r="B3183" i="6"/>
  <c r="B3182" i="6"/>
  <c r="B3181" i="6"/>
  <c r="B3180" i="6"/>
  <c r="B3179" i="6"/>
  <c r="B3178" i="6"/>
  <c r="B3177" i="6"/>
  <c r="B3176" i="6"/>
  <c r="B3175" i="6"/>
  <c r="B3174" i="6"/>
  <c r="B3173" i="6"/>
  <c r="B3172" i="6"/>
  <c r="B3171" i="6"/>
  <c r="B3170" i="6"/>
  <c r="B3169" i="6"/>
  <c r="B3168" i="6"/>
  <c r="B3167" i="6"/>
  <c r="B3166" i="6"/>
  <c r="B3165" i="6"/>
  <c r="B3164" i="6"/>
  <c r="B3163" i="6"/>
  <c r="B3162" i="6"/>
  <c r="B3161" i="6"/>
  <c r="B3160" i="6"/>
  <c r="B3159" i="6"/>
  <c r="B3158" i="6"/>
  <c r="B3157" i="6"/>
  <c r="B3156" i="6"/>
  <c r="B3155" i="6"/>
  <c r="B3154" i="6"/>
  <c r="B3153" i="6"/>
  <c r="B3152" i="6"/>
  <c r="B3151" i="6"/>
  <c r="B3150" i="6"/>
  <c r="B3149" i="6"/>
  <c r="B3148" i="6"/>
  <c r="B3147" i="6"/>
  <c r="B3146" i="6"/>
  <c r="B3145" i="6"/>
  <c r="B3144" i="6"/>
  <c r="B3143" i="6"/>
  <c r="B3142" i="6"/>
  <c r="B3141" i="6"/>
  <c r="B3140" i="6"/>
  <c r="B3139" i="6"/>
  <c r="B3138" i="6"/>
  <c r="B3137" i="6"/>
  <c r="B3136" i="6"/>
  <c r="B3135" i="6"/>
  <c r="B3134" i="6"/>
  <c r="B3133" i="6"/>
  <c r="B3132" i="6"/>
  <c r="B3131" i="6"/>
  <c r="B3130" i="6"/>
  <c r="B3129" i="6"/>
  <c r="B3128" i="6"/>
  <c r="B3127" i="6"/>
  <c r="B3126" i="6"/>
  <c r="B3125" i="6"/>
  <c r="B3124" i="6"/>
  <c r="B3123" i="6"/>
  <c r="B3122" i="6"/>
  <c r="B3121" i="6"/>
  <c r="B3120" i="6"/>
  <c r="B3119" i="6"/>
  <c r="B3118" i="6"/>
  <c r="B3117" i="6"/>
  <c r="B3116" i="6"/>
  <c r="B3115" i="6"/>
  <c r="B3114" i="6"/>
  <c r="B3113" i="6"/>
  <c r="B3112" i="6"/>
  <c r="B3111" i="6"/>
  <c r="B3110" i="6"/>
  <c r="B3109" i="6"/>
  <c r="B3108" i="6"/>
  <c r="B3107" i="6"/>
  <c r="B3106" i="6"/>
  <c r="B3105" i="6"/>
  <c r="B3104" i="6"/>
  <c r="B3103" i="6"/>
  <c r="B3102" i="6"/>
  <c r="B3101" i="6"/>
  <c r="B3100" i="6"/>
  <c r="B3099" i="6"/>
  <c r="B3098" i="6"/>
  <c r="B3097" i="6"/>
  <c r="B3096" i="6"/>
  <c r="B3095" i="6"/>
  <c r="B3094" i="6"/>
  <c r="B3093" i="6"/>
  <c r="B3092" i="6"/>
  <c r="B3091" i="6"/>
  <c r="B3090" i="6"/>
  <c r="B3089" i="6"/>
  <c r="B3088" i="6"/>
  <c r="B3087" i="6"/>
  <c r="B3086" i="6"/>
  <c r="B3085" i="6"/>
  <c r="B3084" i="6"/>
  <c r="B3083" i="6"/>
  <c r="B3082" i="6"/>
  <c r="B3081" i="6"/>
  <c r="B3080" i="6"/>
  <c r="B3079" i="6"/>
  <c r="B3078" i="6"/>
  <c r="B3077" i="6"/>
  <c r="B3076" i="6"/>
  <c r="B3075" i="6"/>
  <c r="B3074" i="6"/>
  <c r="B3073" i="6"/>
  <c r="B3072" i="6"/>
  <c r="B3071" i="6"/>
  <c r="B3070" i="6"/>
  <c r="B3069" i="6"/>
  <c r="B3068" i="6"/>
  <c r="B3067" i="6"/>
  <c r="B3066" i="6"/>
  <c r="B3065" i="6"/>
  <c r="B3064" i="6"/>
  <c r="B3063" i="6"/>
  <c r="B3062" i="6"/>
  <c r="B3061" i="6"/>
  <c r="B3060" i="6"/>
  <c r="B3059" i="6"/>
  <c r="B3058" i="6"/>
  <c r="B3057" i="6"/>
  <c r="B3056" i="6"/>
  <c r="B3055" i="6"/>
  <c r="B3054" i="6"/>
  <c r="B3053" i="6"/>
  <c r="B3052" i="6"/>
  <c r="B3051" i="6"/>
  <c r="B3050" i="6"/>
  <c r="B3049" i="6"/>
  <c r="B3048" i="6"/>
  <c r="B3047" i="6"/>
  <c r="B3046" i="6"/>
  <c r="B3045" i="6"/>
  <c r="B3044" i="6"/>
  <c r="B3043" i="6"/>
  <c r="B3042" i="6"/>
  <c r="B3041" i="6"/>
  <c r="B3040" i="6"/>
  <c r="B3039" i="6"/>
  <c r="B3038" i="6"/>
  <c r="B3037" i="6"/>
  <c r="B3036" i="6"/>
  <c r="B3035" i="6"/>
  <c r="B3034" i="6"/>
  <c r="B3033" i="6"/>
  <c r="B3032" i="6"/>
  <c r="B3031" i="6"/>
  <c r="B3030" i="6"/>
  <c r="B3029" i="6"/>
  <c r="B3028" i="6"/>
  <c r="B3027" i="6"/>
  <c r="B3026" i="6"/>
  <c r="B3025" i="6"/>
  <c r="B3024" i="6"/>
  <c r="B3023" i="6"/>
  <c r="B3022" i="6"/>
  <c r="B3021" i="6"/>
  <c r="B3020" i="6"/>
  <c r="B3019" i="6"/>
  <c r="B3018" i="6"/>
  <c r="B3017" i="6"/>
  <c r="B3016" i="6"/>
  <c r="B3015" i="6"/>
  <c r="B3014" i="6"/>
  <c r="B3013" i="6"/>
  <c r="B3012" i="6"/>
  <c r="B3011" i="6"/>
  <c r="B3010" i="6"/>
  <c r="B3009" i="6"/>
  <c r="B3008" i="6"/>
  <c r="B3007" i="6"/>
  <c r="B3006" i="6"/>
  <c r="B3005" i="6"/>
  <c r="B3004" i="6"/>
  <c r="B3003" i="6"/>
  <c r="B3002" i="6"/>
  <c r="B3001" i="6"/>
  <c r="B3000" i="6"/>
  <c r="B2999" i="6"/>
  <c r="B2998" i="6"/>
  <c r="B2997" i="6"/>
  <c r="B2996" i="6"/>
  <c r="B2995" i="6"/>
  <c r="B2994" i="6"/>
  <c r="B2993" i="6"/>
  <c r="B2992" i="6"/>
  <c r="B2991" i="6"/>
  <c r="B2990" i="6"/>
  <c r="B2989" i="6"/>
  <c r="B2988" i="6"/>
  <c r="B2987" i="6"/>
  <c r="B2986" i="6"/>
  <c r="B2985" i="6"/>
  <c r="B2984" i="6"/>
  <c r="B2983" i="6"/>
  <c r="B2982" i="6"/>
  <c r="B2981" i="6"/>
  <c r="B2980" i="6"/>
  <c r="B2979" i="6"/>
  <c r="B2978" i="6"/>
  <c r="B2977" i="6"/>
  <c r="B2976" i="6"/>
  <c r="B2975" i="6"/>
  <c r="B2974" i="6"/>
  <c r="B2973" i="6"/>
  <c r="B2972" i="6"/>
  <c r="B2971" i="6"/>
  <c r="B2970" i="6"/>
  <c r="B2969" i="6"/>
  <c r="B2968" i="6"/>
  <c r="B2967" i="6"/>
  <c r="B2966" i="6"/>
  <c r="B2965" i="6"/>
  <c r="B2964" i="6"/>
  <c r="B2963" i="6"/>
  <c r="B2962" i="6"/>
  <c r="B2961" i="6"/>
  <c r="B2960" i="6"/>
  <c r="B2959" i="6"/>
  <c r="B2958" i="6"/>
  <c r="B2957" i="6"/>
  <c r="B2956" i="6"/>
  <c r="B2955" i="6"/>
  <c r="B2954" i="6"/>
  <c r="B2953" i="6"/>
  <c r="B2952" i="6"/>
  <c r="B2951" i="6"/>
  <c r="B2950" i="6"/>
  <c r="B2949" i="6"/>
  <c r="B2948" i="6"/>
  <c r="B2947" i="6"/>
  <c r="B2946" i="6"/>
  <c r="B2945" i="6"/>
  <c r="B2944" i="6"/>
  <c r="B2943" i="6"/>
  <c r="B2942" i="6"/>
  <c r="B2941" i="6"/>
  <c r="B2940" i="6"/>
  <c r="B2939" i="6"/>
  <c r="B2938" i="6"/>
  <c r="B2937" i="6"/>
  <c r="B2936" i="6"/>
  <c r="B2935" i="6"/>
  <c r="B2934" i="6"/>
  <c r="B2933" i="6"/>
  <c r="B2932" i="6"/>
  <c r="B2931" i="6"/>
  <c r="B2930" i="6"/>
  <c r="B2929" i="6"/>
  <c r="B2928" i="6"/>
  <c r="B2927" i="6"/>
  <c r="B2926" i="6"/>
  <c r="B2925" i="6"/>
  <c r="B2924" i="6"/>
  <c r="B2923" i="6"/>
  <c r="B2922" i="6"/>
  <c r="B2921" i="6"/>
  <c r="B2920" i="6"/>
  <c r="B2919" i="6"/>
  <c r="B2918" i="6"/>
  <c r="B2917" i="6"/>
  <c r="B2916" i="6"/>
  <c r="B2915" i="6"/>
  <c r="B2914" i="6"/>
  <c r="B2913" i="6"/>
  <c r="B2912" i="6"/>
  <c r="B2911" i="6"/>
  <c r="B2910" i="6"/>
  <c r="B2909" i="6"/>
  <c r="B2908" i="6"/>
  <c r="B2907" i="6"/>
  <c r="B2906" i="6"/>
  <c r="B2905" i="6"/>
  <c r="B2904" i="6"/>
  <c r="B2903" i="6"/>
  <c r="B2902" i="6"/>
  <c r="B2901" i="6"/>
  <c r="B2900" i="6"/>
  <c r="B2899" i="6"/>
  <c r="B2898" i="6"/>
  <c r="B2897" i="6"/>
  <c r="B2896" i="6"/>
  <c r="B2895" i="6"/>
  <c r="B2894" i="6"/>
  <c r="B2893" i="6"/>
  <c r="B2892" i="6"/>
  <c r="B2891" i="6"/>
  <c r="B2890" i="6"/>
  <c r="B2889" i="6"/>
  <c r="B2888" i="6"/>
  <c r="B2887" i="6"/>
  <c r="B2886" i="6"/>
  <c r="B2885" i="6"/>
  <c r="B2884" i="6"/>
  <c r="B2883" i="6"/>
  <c r="B2882" i="6"/>
  <c r="B2881" i="6"/>
  <c r="B2880" i="6"/>
  <c r="B2879" i="6"/>
  <c r="B2878" i="6"/>
  <c r="B2877" i="6"/>
  <c r="B2876" i="6"/>
  <c r="B2875" i="6"/>
  <c r="B2874" i="6"/>
  <c r="B2873" i="6"/>
  <c r="B2872" i="6"/>
  <c r="B2871" i="6"/>
  <c r="B2870" i="6"/>
  <c r="B2869" i="6"/>
  <c r="B2868" i="6"/>
  <c r="B2867" i="6"/>
  <c r="B2866" i="6"/>
  <c r="B2865" i="6"/>
  <c r="B2864" i="6"/>
  <c r="B2863" i="6"/>
  <c r="B2862" i="6"/>
  <c r="B2861" i="6"/>
  <c r="B2860" i="6"/>
  <c r="B2859" i="6"/>
  <c r="B2858" i="6"/>
  <c r="B2857" i="6"/>
  <c r="B2856" i="6"/>
  <c r="B2855" i="6"/>
  <c r="B2854" i="6"/>
  <c r="B2853" i="6"/>
  <c r="B2852" i="6"/>
  <c r="B2851" i="6"/>
  <c r="B2850" i="6"/>
  <c r="B2849" i="6"/>
  <c r="B2848" i="6"/>
  <c r="B2847" i="6"/>
  <c r="B2846" i="6"/>
  <c r="B2845" i="6"/>
  <c r="B2844" i="6"/>
  <c r="B2843" i="6"/>
  <c r="B2842" i="6"/>
  <c r="B2841" i="6"/>
  <c r="B2840" i="6"/>
  <c r="B2839" i="6"/>
  <c r="B2838" i="6"/>
  <c r="B2837" i="6"/>
  <c r="B2836" i="6"/>
  <c r="B2835" i="6"/>
  <c r="B2834" i="6"/>
  <c r="B2833" i="6"/>
  <c r="B2832" i="6"/>
  <c r="B2831" i="6"/>
  <c r="B2830" i="6"/>
  <c r="B2829" i="6"/>
  <c r="B2828" i="6"/>
  <c r="B2827" i="6"/>
  <c r="B2826" i="6"/>
  <c r="B2825" i="6"/>
  <c r="B2824" i="6"/>
  <c r="B2823" i="6"/>
  <c r="B2822" i="6"/>
  <c r="B2821" i="6"/>
  <c r="B2820" i="6"/>
  <c r="B2819" i="6"/>
  <c r="B2818" i="6"/>
  <c r="B2817" i="6"/>
  <c r="B2816" i="6"/>
  <c r="B2815" i="6"/>
  <c r="B2814" i="6"/>
  <c r="B2813" i="6"/>
  <c r="B2812" i="6"/>
  <c r="B2811" i="6"/>
  <c r="B2810" i="6"/>
  <c r="B2809" i="6"/>
  <c r="B2808" i="6"/>
  <c r="B2807" i="6"/>
  <c r="B2806" i="6"/>
  <c r="B2805" i="6"/>
  <c r="B2804" i="6"/>
  <c r="B2803" i="6"/>
  <c r="B2802" i="6"/>
  <c r="B2801" i="6"/>
  <c r="B2800" i="6"/>
  <c r="B2799" i="6"/>
  <c r="B2798" i="6"/>
  <c r="B2797" i="6"/>
  <c r="B2796" i="6"/>
  <c r="B2795" i="6"/>
  <c r="B2794" i="6"/>
  <c r="B2793" i="6"/>
  <c r="B2792" i="6"/>
  <c r="B2791" i="6"/>
  <c r="B2790" i="6"/>
  <c r="B2789" i="6"/>
  <c r="B2788" i="6"/>
  <c r="B2787" i="6"/>
  <c r="B2786" i="6"/>
  <c r="B2785" i="6"/>
  <c r="B2784" i="6"/>
  <c r="B2783" i="6"/>
  <c r="B2782" i="6"/>
  <c r="B2781" i="6"/>
  <c r="B2780" i="6"/>
  <c r="B2779" i="6"/>
  <c r="B2778" i="6"/>
  <c r="B2777" i="6"/>
  <c r="B2776" i="6"/>
  <c r="B2775" i="6"/>
  <c r="B2774" i="6"/>
  <c r="B2773" i="6"/>
  <c r="B2772" i="6"/>
  <c r="B2771" i="6"/>
  <c r="B2770" i="6"/>
  <c r="B2769" i="6"/>
  <c r="B2768" i="6"/>
  <c r="B2767" i="6"/>
  <c r="B2766" i="6"/>
  <c r="B2765" i="6"/>
  <c r="B2764" i="6"/>
  <c r="B2763" i="6"/>
  <c r="B2762" i="6"/>
  <c r="B2761" i="6"/>
  <c r="B2760" i="6"/>
  <c r="B2759" i="6"/>
  <c r="B2758" i="6"/>
  <c r="B2757" i="6"/>
  <c r="B2756" i="6"/>
  <c r="B2755" i="6"/>
  <c r="B2754" i="6"/>
  <c r="B2753" i="6"/>
  <c r="B2752" i="6"/>
  <c r="B2751" i="6"/>
  <c r="B2750" i="6"/>
  <c r="B2749" i="6"/>
  <c r="B2748" i="6"/>
  <c r="B2747" i="6"/>
  <c r="B2746" i="6"/>
  <c r="B2745" i="6"/>
  <c r="B2744" i="6"/>
  <c r="B2743" i="6"/>
  <c r="B2742" i="6"/>
  <c r="B2741" i="6"/>
  <c r="B2740" i="6"/>
  <c r="B2739" i="6"/>
  <c r="B2738" i="6"/>
  <c r="B2737" i="6"/>
  <c r="B2736" i="6"/>
  <c r="B2735" i="6"/>
  <c r="B2734" i="6"/>
  <c r="B2733" i="6"/>
  <c r="B2732" i="6"/>
  <c r="B2731" i="6"/>
  <c r="B2730" i="6"/>
  <c r="B2729" i="6"/>
  <c r="B2728" i="6"/>
  <c r="B2727" i="6"/>
  <c r="B2726" i="6"/>
  <c r="B2725" i="6"/>
  <c r="B2724" i="6"/>
  <c r="B2723" i="6"/>
  <c r="B2722" i="6"/>
  <c r="B2721" i="6"/>
  <c r="B2720" i="6"/>
  <c r="B2719" i="6"/>
  <c r="B2718" i="6"/>
  <c r="B2717" i="6"/>
  <c r="B2716" i="6"/>
  <c r="B2715" i="6"/>
  <c r="B2714" i="6"/>
  <c r="B2713" i="6"/>
  <c r="B2712" i="6"/>
  <c r="B2711" i="6"/>
  <c r="B2710" i="6"/>
  <c r="B2709" i="6"/>
  <c r="B2708" i="6"/>
  <c r="B2707" i="6"/>
  <c r="B2706" i="6"/>
  <c r="B2705" i="6"/>
  <c r="B2704" i="6"/>
  <c r="B2703" i="6"/>
  <c r="B2702" i="6"/>
  <c r="B2701" i="6"/>
  <c r="B2700" i="6"/>
  <c r="B2699" i="6"/>
  <c r="B2698" i="6"/>
  <c r="B2697" i="6"/>
  <c r="B2696" i="6"/>
  <c r="B2695" i="6"/>
  <c r="B2694" i="6"/>
  <c r="B2693" i="6"/>
  <c r="B2692" i="6"/>
  <c r="B2691" i="6"/>
  <c r="B2690" i="6"/>
  <c r="B2689" i="6"/>
  <c r="B2688" i="6"/>
  <c r="B2687" i="6"/>
  <c r="B2686" i="6"/>
  <c r="B2685" i="6"/>
  <c r="B2684" i="6"/>
  <c r="B2683" i="6"/>
  <c r="B2682" i="6"/>
  <c r="B2681" i="6"/>
  <c r="B2680" i="6"/>
  <c r="B2679" i="6"/>
  <c r="B2678" i="6"/>
  <c r="B2677" i="6"/>
  <c r="B2676" i="6"/>
  <c r="B2675" i="6"/>
  <c r="B2674" i="6"/>
  <c r="B2673" i="6"/>
  <c r="B2672" i="6"/>
  <c r="B2671" i="6"/>
  <c r="B2670" i="6"/>
  <c r="B2669" i="6"/>
  <c r="B2668" i="6"/>
  <c r="B2667" i="6"/>
  <c r="B2666" i="6"/>
  <c r="B2665" i="6"/>
  <c r="B2664" i="6"/>
  <c r="B2663" i="6"/>
  <c r="B2662" i="6"/>
  <c r="B2661" i="6"/>
  <c r="B2660" i="6"/>
  <c r="B2659" i="6"/>
  <c r="B2658" i="6"/>
  <c r="B2657" i="6"/>
  <c r="B2656" i="6"/>
  <c r="B2655" i="6"/>
  <c r="B2654" i="6"/>
  <c r="B2653" i="6"/>
  <c r="B2652" i="6"/>
  <c r="B2651" i="6"/>
  <c r="B2650" i="6"/>
  <c r="B2649" i="6"/>
  <c r="B2648" i="6"/>
  <c r="B2647" i="6"/>
  <c r="B2646" i="6"/>
  <c r="B2645" i="6"/>
  <c r="B2644" i="6"/>
  <c r="B2643" i="6"/>
  <c r="B2642" i="6"/>
  <c r="B2641" i="6"/>
  <c r="B2640" i="6"/>
  <c r="B2639" i="6"/>
  <c r="B2638" i="6"/>
  <c r="B2637" i="6"/>
  <c r="B2636" i="6"/>
  <c r="B2635" i="6"/>
  <c r="B2634" i="6"/>
  <c r="B2633" i="6"/>
  <c r="B2632" i="6"/>
  <c r="B2631" i="6"/>
  <c r="B2630" i="6"/>
  <c r="B2629" i="6"/>
  <c r="B2628" i="6"/>
  <c r="B2627" i="6"/>
  <c r="B2626" i="6"/>
  <c r="B2625" i="6"/>
  <c r="B2624" i="6"/>
  <c r="B2623" i="6"/>
  <c r="B2622" i="6"/>
  <c r="B2621" i="6"/>
  <c r="B2620" i="6"/>
  <c r="B2619" i="6"/>
  <c r="B2618" i="6"/>
  <c r="B2617" i="6"/>
  <c r="B2616" i="6"/>
  <c r="B2615" i="6"/>
  <c r="B2614" i="6"/>
  <c r="B2613" i="6"/>
  <c r="B2612" i="6"/>
  <c r="B2611" i="6"/>
  <c r="B2610" i="6"/>
  <c r="B2609" i="6"/>
  <c r="B2608" i="6"/>
  <c r="B2607" i="6"/>
  <c r="B2606" i="6"/>
  <c r="B2605" i="6"/>
  <c r="B2604" i="6"/>
  <c r="B2603" i="6"/>
  <c r="B2602" i="6"/>
  <c r="B2601" i="6"/>
  <c r="B2600" i="6"/>
  <c r="B2599" i="6"/>
  <c r="B2598" i="6"/>
  <c r="B2597" i="6"/>
  <c r="B2596" i="6"/>
  <c r="B2595" i="6"/>
  <c r="B2594" i="6"/>
  <c r="B2593" i="6"/>
  <c r="B2592" i="6"/>
  <c r="B2591" i="6"/>
  <c r="B2590" i="6"/>
  <c r="B2589" i="6"/>
  <c r="B2588" i="6"/>
  <c r="B2587" i="6"/>
  <c r="B2586" i="6"/>
  <c r="B2585" i="6"/>
  <c r="B2584" i="6"/>
  <c r="B2583" i="6"/>
  <c r="B2582" i="6"/>
  <c r="B2581" i="6"/>
  <c r="B2580" i="6"/>
  <c r="B2579" i="6"/>
  <c r="B2578" i="6"/>
  <c r="B2577" i="6"/>
  <c r="B2576" i="6"/>
  <c r="B2575" i="6"/>
  <c r="B2574" i="6"/>
  <c r="B2573" i="6"/>
  <c r="B2572" i="6"/>
  <c r="B2571" i="6"/>
  <c r="B2570" i="6"/>
  <c r="B2569" i="6"/>
  <c r="B2568" i="6"/>
  <c r="B2567" i="6"/>
  <c r="B2566" i="6"/>
  <c r="B2565" i="6"/>
  <c r="B2564" i="6"/>
  <c r="B2563" i="6"/>
  <c r="B2562" i="6"/>
  <c r="B2561" i="6"/>
  <c r="B2560" i="6"/>
  <c r="B2559" i="6"/>
  <c r="B2558" i="6"/>
  <c r="B2557" i="6"/>
  <c r="B2556" i="6"/>
  <c r="B2555" i="6"/>
  <c r="B2554" i="6"/>
  <c r="B2553" i="6"/>
  <c r="B2552" i="6"/>
  <c r="B2551" i="6"/>
  <c r="B2550" i="6"/>
  <c r="B2549" i="6"/>
  <c r="B2548" i="6"/>
  <c r="B2547" i="6"/>
  <c r="B2546" i="6"/>
  <c r="B2545" i="6"/>
  <c r="B2544" i="6"/>
  <c r="B2543" i="6"/>
  <c r="B2542" i="6"/>
  <c r="B2541" i="6"/>
  <c r="B2540" i="6"/>
  <c r="B2539" i="6"/>
  <c r="B2538" i="6"/>
  <c r="B2537" i="6"/>
  <c r="B2536" i="6"/>
  <c r="B2535" i="6"/>
  <c r="B2534" i="6"/>
  <c r="B2533" i="6"/>
  <c r="B2532" i="6"/>
  <c r="B2531" i="6"/>
  <c r="B2530" i="6"/>
  <c r="B2529" i="6"/>
  <c r="B2528" i="6"/>
  <c r="B2527" i="6"/>
  <c r="B2526" i="6"/>
  <c r="B2525" i="6"/>
  <c r="B2524" i="6"/>
  <c r="B2523" i="6"/>
  <c r="B2522" i="6"/>
  <c r="B2521" i="6"/>
  <c r="B2520" i="6"/>
  <c r="B2519" i="6"/>
  <c r="B2518" i="6"/>
  <c r="B2517" i="6"/>
  <c r="B2516" i="6"/>
  <c r="B2515" i="6"/>
  <c r="B2514" i="6"/>
  <c r="B2513" i="6"/>
  <c r="B2512" i="6"/>
  <c r="B2511" i="6"/>
  <c r="B2510" i="6"/>
  <c r="B2509" i="6"/>
  <c r="B2508" i="6"/>
  <c r="B2507" i="6"/>
  <c r="B2506" i="6"/>
  <c r="B2505" i="6"/>
  <c r="B2504" i="6"/>
  <c r="B2503" i="6"/>
  <c r="B2502" i="6"/>
  <c r="B2501" i="6"/>
  <c r="B2500" i="6"/>
  <c r="B2499" i="6"/>
  <c r="B2498" i="6"/>
  <c r="B2497" i="6"/>
  <c r="B2496" i="6"/>
  <c r="B2495" i="6"/>
  <c r="B2494" i="6"/>
  <c r="B2493" i="6"/>
  <c r="B2492" i="6"/>
  <c r="B2491" i="6"/>
  <c r="B2490" i="6"/>
  <c r="B2489" i="6"/>
  <c r="B2488" i="6"/>
  <c r="B2487" i="6"/>
  <c r="B2486" i="6"/>
  <c r="B2485" i="6"/>
  <c r="B2484" i="6"/>
  <c r="B2483" i="6"/>
  <c r="B2482" i="6"/>
  <c r="B2481" i="6"/>
  <c r="B2480" i="6"/>
  <c r="B2479" i="6"/>
  <c r="B2478" i="6"/>
  <c r="B2477" i="6"/>
  <c r="B2476" i="6"/>
  <c r="B2475" i="6"/>
  <c r="B2474" i="6"/>
  <c r="B2473" i="6"/>
  <c r="B2472" i="6"/>
  <c r="B2471" i="6"/>
  <c r="B2470" i="6"/>
  <c r="B2469" i="6"/>
  <c r="B2468" i="6"/>
  <c r="B2467" i="6"/>
  <c r="B2466" i="6"/>
  <c r="B2465" i="6"/>
  <c r="B2464" i="6"/>
  <c r="B2463" i="6"/>
  <c r="B2462" i="6"/>
  <c r="B2461" i="6"/>
  <c r="B2460" i="6"/>
  <c r="B2459" i="6"/>
  <c r="B2458" i="6"/>
  <c r="B2457" i="6"/>
  <c r="B2456" i="6"/>
  <c r="B2455" i="6"/>
  <c r="B2454" i="6"/>
  <c r="B2453" i="6"/>
  <c r="B2452" i="6"/>
  <c r="B2451" i="6"/>
  <c r="B2450" i="6"/>
  <c r="B2449" i="6"/>
  <c r="B2448" i="6"/>
  <c r="B2447" i="6"/>
  <c r="B2446" i="6"/>
  <c r="B2445" i="6"/>
  <c r="B2444" i="6"/>
  <c r="B2443" i="6"/>
  <c r="B2442" i="6"/>
  <c r="B2441" i="6"/>
  <c r="B2440" i="6"/>
  <c r="B2439" i="6"/>
  <c r="B2438" i="6"/>
  <c r="B2437" i="6"/>
  <c r="B2436" i="6"/>
  <c r="B2435" i="6"/>
  <c r="B2434" i="6"/>
  <c r="B2433" i="6"/>
  <c r="B2432" i="6"/>
  <c r="B2431" i="6"/>
  <c r="B2430" i="6"/>
  <c r="B2429" i="6"/>
  <c r="B2428" i="6"/>
  <c r="B2427" i="6"/>
  <c r="B2426" i="6"/>
  <c r="B2425" i="6"/>
  <c r="B2424" i="6"/>
  <c r="B2423" i="6"/>
  <c r="B2422" i="6"/>
  <c r="B2421" i="6"/>
  <c r="B2420" i="6"/>
  <c r="B2419" i="6"/>
  <c r="B2418" i="6"/>
  <c r="B2417" i="6"/>
  <c r="B2416" i="6"/>
  <c r="B2415" i="6"/>
  <c r="B2414" i="6"/>
  <c r="B2413" i="6"/>
  <c r="B2412" i="6"/>
  <c r="B2411" i="6"/>
  <c r="B2410" i="6"/>
  <c r="B2409" i="6"/>
  <c r="B2408" i="6"/>
  <c r="B2407" i="6"/>
  <c r="B2406" i="6"/>
  <c r="B2405" i="6"/>
  <c r="B2404" i="6"/>
  <c r="B2403" i="6"/>
  <c r="B2402" i="6"/>
  <c r="B2401" i="6"/>
  <c r="B2400" i="6"/>
  <c r="B2399" i="6"/>
  <c r="B2398" i="6"/>
  <c r="B2397" i="6"/>
  <c r="B2396" i="6"/>
  <c r="B2395" i="6"/>
  <c r="B2394" i="6"/>
  <c r="B2393" i="6"/>
  <c r="B2392" i="6"/>
  <c r="B2391" i="6"/>
  <c r="B2390" i="6"/>
  <c r="B2389" i="6"/>
  <c r="B2388" i="6"/>
  <c r="B2387" i="6"/>
  <c r="B2386" i="6"/>
  <c r="B2385" i="6"/>
  <c r="B2384" i="6"/>
  <c r="B2383" i="6"/>
  <c r="B2382" i="6"/>
  <c r="B2381" i="6"/>
  <c r="B2380" i="6"/>
  <c r="B2379" i="6"/>
  <c r="B2378" i="6"/>
  <c r="B2377" i="6"/>
  <c r="B2376" i="6"/>
  <c r="B2375" i="6"/>
  <c r="B2374" i="6"/>
  <c r="B2373" i="6"/>
  <c r="B2372" i="6"/>
  <c r="B2371" i="6"/>
  <c r="B2370" i="6"/>
  <c r="B2369" i="6"/>
  <c r="B2368" i="6"/>
  <c r="B2367" i="6"/>
  <c r="B2366" i="6"/>
  <c r="B2365" i="6"/>
  <c r="B2364" i="6"/>
  <c r="B2363" i="6"/>
  <c r="B2362" i="6"/>
  <c r="B2361" i="6"/>
  <c r="B2360" i="6"/>
  <c r="B2359" i="6"/>
  <c r="B2358" i="6"/>
  <c r="B2357" i="6"/>
  <c r="B2356" i="6"/>
  <c r="B2355" i="6"/>
  <c r="B2354" i="6"/>
  <c r="B2353" i="6"/>
  <c r="B2352" i="6"/>
  <c r="B2351" i="6"/>
  <c r="B2350" i="6"/>
  <c r="B2349" i="6"/>
  <c r="B2348" i="6"/>
  <c r="B2347" i="6"/>
  <c r="B2346" i="6"/>
  <c r="B2345" i="6"/>
  <c r="B2344" i="6"/>
  <c r="B2343" i="6"/>
  <c r="B2342" i="6"/>
  <c r="B2341" i="6"/>
  <c r="B2340" i="6"/>
  <c r="B2339" i="6"/>
  <c r="B2338" i="6"/>
  <c r="B2337" i="6"/>
  <c r="B2336" i="6"/>
  <c r="B2335" i="6"/>
  <c r="B2334" i="6"/>
  <c r="B2333" i="6"/>
  <c r="B2332" i="6"/>
  <c r="B2331" i="6"/>
  <c r="B2330" i="6"/>
  <c r="B2329" i="6"/>
  <c r="B2328" i="6"/>
  <c r="B2327" i="6"/>
  <c r="B2326" i="6"/>
  <c r="B2325" i="6"/>
  <c r="B2324" i="6"/>
  <c r="B2323" i="6"/>
  <c r="B2322" i="6"/>
  <c r="B2321" i="6"/>
  <c r="B2320" i="6"/>
  <c r="B2319" i="6"/>
  <c r="B2318" i="6"/>
  <c r="B2317" i="6"/>
  <c r="B2316" i="6"/>
  <c r="B2315" i="6"/>
  <c r="B2314" i="6"/>
  <c r="B2313" i="6"/>
  <c r="B2312" i="6"/>
  <c r="B2311" i="6"/>
  <c r="B2310" i="6"/>
  <c r="B2309" i="6"/>
  <c r="B2308" i="6"/>
  <c r="B2307" i="6"/>
  <c r="B2306" i="6"/>
  <c r="B2305" i="6"/>
  <c r="B2304" i="6"/>
  <c r="B2303" i="6"/>
  <c r="B2302" i="6"/>
  <c r="B2301" i="6"/>
  <c r="B2300" i="6"/>
  <c r="B2299" i="6"/>
  <c r="B2298" i="6"/>
  <c r="B2297" i="6"/>
  <c r="B2296" i="6"/>
  <c r="B2295" i="6"/>
  <c r="B2294" i="6"/>
  <c r="B2293" i="6"/>
  <c r="B2292" i="6"/>
  <c r="B2291" i="6"/>
  <c r="B2290" i="6"/>
  <c r="B2289" i="6"/>
  <c r="B2288" i="6"/>
  <c r="B2287" i="6"/>
  <c r="B2286" i="6"/>
  <c r="B2285" i="6"/>
  <c r="B2284" i="6"/>
  <c r="B2283" i="6"/>
  <c r="B2282" i="6"/>
  <c r="B2281" i="6"/>
  <c r="B2280" i="6"/>
  <c r="B2279" i="6"/>
  <c r="B2278" i="6"/>
  <c r="B2277" i="6"/>
  <c r="B2276" i="6"/>
  <c r="B2275" i="6"/>
  <c r="B2274" i="6"/>
  <c r="B2273" i="6"/>
  <c r="B2272" i="6"/>
  <c r="B2271" i="6"/>
  <c r="B2270" i="6"/>
  <c r="B2269" i="6"/>
  <c r="B2268" i="6"/>
  <c r="B2267" i="6"/>
  <c r="B2266" i="6"/>
  <c r="B2265" i="6"/>
  <c r="B2264" i="6"/>
  <c r="B2263" i="6"/>
  <c r="B2262" i="6"/>
  <c r="B2261" i="6"/>
  <c r="B2260" i="6"/>
  <c r="B2259" i="6"/>
  <c r="B2258" i="6"/>
  <c r="B2257" i="6"/>
  <c r="B2256" i="6"/>
  <c r="B2255" i="6"/>
  <c r="B2254" i="6"/>
  <c r="B2253" i="6"/>
  <c r="B2252" i="6"/>
  <c r="B2251" i="6"/>
  <c r="B2250" i="6"/>
  <c r="B2249" i="6"/>
  <c r="B2248" i="6"/>
  <c r="B2247" i="6"/>
  <c r="B2246" i="6"/>
  <c r="B2245" i="6"/>
  <c r="B2244" i="6"/>
  <c r="B2243" i="6"/>
  <c r="B2242" i="6"/>
  <c r="B2241" i="6"/>
  <c r="B2240" i="6"/>
  <c r="B2239" i="6"/>
  <c r="B2238" i="6"/>
  <c r="B2237" i="6"/>
  <c r="B2236" i="6"/>
  <c r="B2235" i="6"/>
  <c r="B2234" i="6"/>
  <c r="B2233" i="6"/>
  <c r="B2232" i="6"/>
  <c r="B2231" i="6"/>
  <c r="B2230" i="6"/>
  <c r="B2229" i="6"/>
  <c r="B2228" i="6"/>
  <c r="B2227" i="6"/>
  <c r="B2226" i="6"/>
  <c r="B2225" i="6"/>
  <c r="B2224" i="6"/>
  <c r="B2223" i="6"/>
  <c r="B2222" i="6"/>
  <c r="B2221" i="6"/>
  <c r="B2220" i="6"/>
  <c r="B2219" i="6"/>
  <c r="B2218" i="6"/>
  <c r="B2217" i="6"/>
  <c r="B2216" i="6"/>
  <c r="B2215" i="6"/>
  <c r="B2214" i="6"/>
  <c r="B2213" i="6"/>
  <c r="B2212" i="6"/>
  <c r="B2211" i="6"/>
  <c r="B2210" i="6"/>
  <c r="B2209" i="6"/>
  <c r="B2208" i="6"/>
  <c r="B2207" i="6"/>
  <c r="B2206" i="6"/>
  <c r="B2205" i="6"/>
  <c r="B2204" i="6"/>
  <c r="B2203" i="6"/>
  <c r="B2202" i="6"/>
  <c r="B2201" i="6"/>
  <c r="B2200" i="6"/>
  <c r="B2199" i="6"/>
  <c r="B2198" i="6"/>
  <c r="B2197" i="6"/>
  <c r="B2196" i="6"/>
  <c r="B2195" i="6"/>
  <c r="B2194" i="6"/>
  <c r="B2193" i="6"/>
  <c r="B2192" i="6"/>
  <c r="B2191" i="6"/>
  <c r="B2190" i="6"/>
  <c r="B2189" i="6"/>
  <c r="B2188" i="6"/>
  <c r="B2187" i="6"/>
  <c r="B2186" i="6"/>
  <c r="B2185" i="6"/>
  <c r="B2184" i="6"/>
  <c r="B2183" i="6"/>
  <c r="B2182" i="6"/>
  <c r="B2181" i="6"/>
  <c r="B2180" i="6"/>
  <c r="B2179" i="6"/>
  <c r="B2178" i="6"/>
  <c r="B2177" i="6"/>
  <c r="B2176" i="6"/>
  <c r="B2175" i="6"/>
  <c r="B2174" i="6"/>
  <c r="B2173" i="6"/>
  <c r="B2172" i="6"/>
  <c r="B2171" i="6"/>
  <c r="B2170" i="6"/>
  <c r="B2169" i="6"/>
  <c r="B2168" i="6"/>
  <c r="B2167" i="6"/>
  <c r="B2166" i="6"/>
  <c r="B2165" i="6"/>
  <c r="B2164" i="6"/>
  <c r="B2163" i="6"/>
  <c r="B2162" i="6"/>
  <c r="B2161" i="6"/>
  <c r="B2160" i="6"/>
  <c r="B2159" i="6"/>
  <c r="B2158" i="6"/>
  <c r="B2157" i="6"/>
  <c r="B2156" i="6"/>
  <c r="B2155" i="6"/>
  <c r="B2154" i="6"/>
  <c r="B2153" i="6"/>
  <c r="B2152" i="6"/>
  <c r="B2151" i="6"/>
  <c r="B2150" i="6"/>
  <c r="B2149" i="6"/>
  <c r="B2148" i="6"/>
  <c r="B2147" i="6"/>
  <c r="B2146" i="6"/>
  <c r="B2145" i="6"/>
  <c r="B2144" i="6"/>
  <c r="B2143" i="6"/>
  <c r="B2142" i="6"/>
  <c r="B2141" i="6"/>
  <c r="B2140" i="6"/>
  <c r="B2139" i="6"/>
  <c r="B2138" i="6"/>
  <c r="B2137" i="6"/>
  <c r="B2136" i="6"/>
  <c r="B2135" i="6"/>
  <c r="B2134" i="6"/>
  <c r="B2133" i="6"/>
  <c r="B2132" i="6"/>
  <c r="B2131" i="6"/>
  <c r="B2130" i="6"/>
  <c r="B2129" i="6"/>
  <c r="B2128" i="6"/>
  <c r="B2127" i="6"/>
  <c r="B2126" i="6"/>
  <c r="B2125" i="6"/>
  <c r="B2124" i="6"/>
  <c r="B2123" i="6"/>
  <c r="B2122" i="6"/>
  <c r="B2121" i="6"/>
  <c r="B2120" i="6"/>
  <c r="B2119" i="6"/>
  <c r="B2118" i="6"/>
  <c r="B2117" i="6"/>
  <c r="B2116" i="6"/>
  <c r="B2115" i="6"/>
  <c r="B2114" i="6"/>
  <c r="B2113" i="6"/>
  <c r="B2112" i="6"/>
  <c r="B2111" i="6"/>
  <c r="B2110" i="6"/>
  <c r="B2109" i="6"/>
  <c r="B2108" i="6"/>
  <c r="B2107" i="6"/>
  <c r="B2106" i="6"/>
  <c r="B2105" i="6"/>
  <c r="B2104" i="6"/>
  <c r="B2103" i="6"/>
  <c r="B2102" i="6"/>
  <c r="B2101" i="6"/>
  <c r="B2100" i="6"/>
  <c r="B2099" i="6"/>
  <c r="B2098" i="6"/>
  <c r="B2097" i="6"/>
  <c r="B2096" i="6"/>
  <c r="B2095" i="6"/>
  <c r="B2094" i="6"/>
  <c r="B2093" i="6"/>
  <c r="B2092" i="6"/>
  <c r="B2091" i="6"/>
  <c r="B2090" i="6"/>
  <c r="B2089" i="6"/>
  <c r="B2088" i="6"/>
  <c r="B2087" i="6"/>
  <c r="B2086" i="6"/>
  <c r="B2085" i="6"/>
  <c r="B2084" i="6"/>
  <c r="B2083" i="6"/>
  <c r="B2082" i="6"/>
  <c r="B2081" i="6"/>
  <c r="B2080" i="6"/>
  <c r="B2079" i="6"/>
  <c r="B2078" i="6"/>
  <c r="B2077" i="6"/>
  <c r="B2076" i="6"/>
  <c r="B2075" i="6"/>
  <c r="B2074" i="6"/>
  <c r="B2073" i="6"/>
  <c r="B2072" i="6"/>
  <c r="B2071" i="6"/>
  <c r="B2070" i="6"/>
  <c r="B2069" i="6"/>
  <c r="B2068" i="6"/>
  <c r="B2067" i="6"/>
  <c r="B2066" i="6"/>
  <c r="B2065" i="6"/>
  <c r="B2064" i="6"/>
  <c r="B2063" i="6"/>
  <c r="B2062" i="6"/>
  <c r="B2061" i="6"/>
  <c r="B2060" i="6"/>
  <c r="B2059" i="6"/>
  <c r="B2058" i="6"/>
  <c r="B2057" i="6"/>
  <c r="B2056" i="6"/>
  <c r="B2055" i="6"/>
  <c r="B2054" i="6"/>
  <c r="B2053" i="6"/>
  <c r="B2052" i="6"/>
  <c r="B2051" i="6"/>
  <c r="B2050" i="6"/>
  <c r="B2049" i="6"/>
  <c r="B2048" i="6"/>
  <c r="B2047" i="6"/>
  <c r="B2046" i="6"/>
  <c r="B2045" i="6"/>
  <c r="B2044" i="6"/>
  <c r="B2043" i="6"/>
  <c r="B2042" i="6"/>
  <c r="B2041" i="6"/>
  <c r="B2040" i="6"/>
  <c r="B2039" i="6"/>
  <c r="B2038" i="6"/>
  <c r="B2037" i="6"/>
  <c r="B2036" i="6"/>
  <c r="B2035" i="6"/>
  <c r="B2034" i="6"/>
  <c r="B2033" i="6"/>
  <c r="B2032" i="6"/>
  <c r="B2031" i="6"/>
  <c r="B2030" i="6"/>
  <c r="B2029" i="6"/>
  <c r="B2028" i="6"/>
  <c r="B2027" i="6"/>
  <c r="B2026" i="6"/>
  <c r="B2025" i="6"/>
  <c r="B2024" i="6"/>
  <c r="B2023" i="6"/>
  <c r="B2022" i="6"/>
  <c r="B2021" i="6"/>
  <c r="B2020" i="6"/>
  <c r="B2019" i="6"/>
  <c r="B2018" i="6"/>
  <c r="B2017" i="6"/>
  <c r="B2016" i="6"/>
  <c r="B2015" i="6"/>
  <c r="B2014" i="6"/>
  <c r="B2013" i="6"/>
  <c r="B2012" i="6"/>
  <c r="B2011" i="6"/>
  <c r="B2010" i="6"/>
  <c r="B2009" i="6"/>
  <c r="B2008" i="6"/>
  <c r="B2007" i="6"/>
  <c r="B2006" i="6"/>
  <c r="B2005" i="6"/>
  <c r="B2004" i="6"/>
  <c r="B2003" i="6"/>
  <c r="B2002" i="6"/>
  <c r="B2001" i="6"/>
  <c r="B2000" i="6"/>
  <c r="B1999" i="6"/>
  <c r="B1998" i="6"/>
  <c r="B1997" i="6"/>
  <c r="B1996" i="6"/>
  <c r="B1995" i="6"/>
  <c r="B1994" i="6"/>
  <c r="B1993" i="6"/>
  <c r="B1992" i="6"/>
  <c r="B1991" i="6"/>
  <c r="B1990" i="6"/>
  <c r="B1989" i="6"/>
  <c r="B1988" i="6"/>
  <c r="B1987" i="6"/>
  <c r="B1986" i="6"/>
  <c r="B1985" i="6"/>
  <c r="B1984" i="6"/>
  <c r="B1983" i="6"/>
  <c r="B1982" i="6"/>
  <c r="B1981" i="6"/>
  <c r="B1980" i="6"/>
  <c r="B1979" i="6"/>
  <c r="B1978" i="6"/>
  <c r="B1977" i="6"/>
  <c r="B1976" i="6"/>
  <c r="B1975" i="6"/>
  <c r="B1974" i="6"/>
  <c r="B1973" i="6"/>
  <c r="B1972" i="6"/>
  <c r="B1971" i="6"/>
  <c r="B1970" i="6"/>
  <c r="B1969" i="6"/>
  <c r="B1968" i="6"/>
  <c r="B1967" i="6"/>
  <c r="B1966" i="6"/>
  <c r="B1965" i="6"/>
  <c r="B1964" i="6"/>
  <c r="B1963" i="6"/>
  <c r="B1962" i="6"/>
  <c r="B1961" i="6"/>
  <c r="B1960" i="6"/>
  <c r="B1959" i="6"/>
  <c r="B1958" i="6"/>
  <c r="B1957" i="6"/>
  <c r="B1956" i="6"/>
  <c r="B1955" i="6"/>
  <c r="B1954" i="6"/>
  <c r="B1953" i="6"/>
  <c r="B1952" i="6"/>
  <c r="B1951" i="6"/>
  <c r="B1950" i="6"/>
  <c r="B1949" i="6"/>
  <c r="B1948" i="6"/>
  <c r="B1947" i="6"/>
  <c r="B1946" i="6"/>
  <c r="B1945" i="6"/>
  <c r="B1944" i="6"/>
  <c r="B1943" i="6"/>
  <c r="B1942" i="6"/>
  <c r="B1941" i="6"/>
  <c r="B1940" i="6"/>
  <c r="B1939" i="6"/>
  <c r="B1938" i="6"/>
  <c r="B1937" i="6"/>
  <c r="B1936" i="6"/>
  <c r="B1935" i="6"/>
  <c r="B1934" i="6"/>
  <c r="B1933" i="6"/>
  <c r="B1932" i="6"/>
  <c r="B1931" i="6"/>
  <c r="B1930" i="6"/>
  <c r="B1929" i="6"/>
  <c r="B1928" i="6"/>
  <c r="B1927" i="6"/>
  <c r="B1926" i="6"/>
  <c r="B1925" i="6"/>
  <c r="B1924" i="6"/>
  <c r="B1923" i="6"/>
  <c r="B1922" i="6"/>
  <c r="B1921" i="6"/>
  <c r="B1920" i="6"/>
  <c r="B1919" i="6"/>
  <c r="B1918" i="6"/>
  <c r="B1917" i="6"/>
  <c r="B1916" i="6"/>
  <c r="B1915" i="6"/>
  <c r="B1914" i="6"/>
  <c r="B1913" i="6"/>
  <c r="B1912" i="6"/>
  <c r="B1911" i="6"/>
  <c r="B1910" i="6"/>
  <c r="B1909" i="6"/>
  <c r="B1908" i="6"/>
  <c r="B1907" i="6"/>
  <c r="B1906" i="6"/>
  <c r="B1905" i="6"/>
  <c r="B1904" i="6"/>
  <c r="B1903" i="6"/>
  <c r="B1902" i="6"/>
  <c r="B1901" i="6"/>
  <c r="B1900" i="6"/>
  <c r="B1899" i="6"/>
  <c r="B1898" i="6"/>
  <c r="B1897" i="6"/>
  <c r="B1896" i="6"/>
  <c r="B1895" i="6"/>
  <c r="B1894" i="6"/>
  <c r="B1893" i="6"/>
  <c r="B1892" i="6"/>
  <c r="B1891" i="6"/>
  <c r="B1890" i="6"/>
  <c r="B1889" i="6"/>
  <c r="B1888" i="6"/>
  <c r="B1887" i="6"/>
  <c r="B1886" i="6"/>
  <c r="B1885" i="6"/>
  <c r="B1884" i="6"/>
  <c r="B1883" i="6"/>
  <c r="B1882" i="6"/>
  <c r="B1881" i="6"/>
  <c r="B1880" i="6"/>
  <c r="B1879" i="6"/>
  <c r="B1878" i="6"/>
  <c r="B1877" i="6"/>
  <c r="B1876" i="6"/>
  <c r="B1875" i="6"/>
  <c r="B1874" i="6"/>
  <c r="B1873" i="6"/>
  <c r="B1872" i="6"/>
  <c r="B1871" i="6"/>
  <c r="B1870" i="6"/>
  <c r="B1869" i="6"/>
  <c r="B1868" i="6"/>
  <c r="B1867" i="6"/>
  <c r="B1866" i="6"/>
  <c r="B1865" i="6"/>
  <c r="B1864" i="6"/>
  <c r="B1863" i="6"/>
  <c r="B1862" i="6"/>
  <c r="B1861" i="6"/>
  <c r="B1860" i="6"/>
  <c r="B1859" i="6"/>
  <c r="B1858" i="6"/>
  <c r="B1857" i="6"/>
  <c r="B1856" i="6"/>
  <c r="B1855" i="6"/>
  <c r="B1854" i="6"/>
  <c r="B1853" i="6"/>
  <c r="B1852" i="6"/>
  <c r="B1851" i="6"/>
  <c r="B1850" i="6"/>
  <c r="B1849" i="6"/>
  <c r="B1848" i="6"/>
  <c r="B1847" i="6"/>
  <c r="B1846" i="6"/>
  <c r="B1845" i="6"/>
  <c r="B1844" i="6"/>
  <c r="B1843" i="6"/>
  <c r="B1842" i="6"/>
  <c r="B1841" i="6"/>
  <c r="B1840" i="6"/>
  <c r="B1839" i="6"/>
  <c r="B1838" i="6"/>
  <c r="B1837" i="6"/>
  <c r="B1836" i="6"/>
  <c r="B1835" i="6"/>
  <c r="B1834" i="6"/>
  <c r="B1833" i="6"/>
  <c r="B1832" i="6"/>
  <c r="B1831" i="6"/>
  <c r="B1830" i="6"/>
  <c r="B1829" i="6"/>
  <c r="B1828" i="6"/>
  <c r="B1827" i="6"/>
  <c r="B1826" i="6"/>
  <c r="B1825" i="6"/>
  <c r="B1824" i="6"/>
  <c r="B1823" i="6"/>
  <c r="B1822" i="6"/>
  <c r="B1821" i="6"/>
  <c r="B1820" i="6"/>
  <c r="B1819" i="6"/>
  <c r="B1818" i="6"/>
  <c r="B1817" i="6"/>
  <c r="B1816" i="6"/>
  <c r="B1815" i="6"/>
  <c r="B1814" i="6"/>
  <c r="B1813" i="6"/>
  <c r="B1812" i="6"/>
  <c r="B1811" i="6"/>
  <c r="B1810" i="6"/>
  <c r="B1809" i="6"/>
  <c r="B1808" i="6"/>
  <c r="B1807" i="6"/>
  <c r="B1806" i="6"/>
  <c r="B1805" i="6"/>
  <c r="B1804" i="6"/>
  <c r="B1803" i="6"/>
  <c r="B1802" i="6"/>
  <c r="B1801" i="6"/>
  <c r="B1800" i="6"/>
  <c r="B1799" i="6"/>
  <c r="B1798" i="6"/>
  <c r="B1797" i="6"/>
  <c r="B1796" i="6"/>
  <c r="B1795" i="6"/>
  <c r="B1794" i="6"/>
  <c r="B1793" i="6"/>
  <c r="B1792" i="6"/>
  <c r="B1791" i="6"/>
  <c r="B1790" i="6"/>
  <c r="B1789" i="6"/>
  <c r="B1788" i="6"/>
  <c r="B1787" i="6"/>
  <c r="B1786" i="6"/>
  <c r="B1785" i="6"/>
  <c r="B1784" i="6"/>
  <c r="B1783" i="6"/>
  <c r="B1782" i="6"/>
  <c r="B1781" i="6"/>
  <c r="B1780" i="6"/>
  <c r="B1779" i="6"/>
  <c r="B1778" i="6"/>
  <c r="B1777" i="6"/>
  <c r="B1776" i="6"/>
  <c r="B1775" i="6"/>
  <c r="B1774" i="6"/>
  <c r="B1773" i="6"/>
  <c r="B1772" i="6"/>
  <c r="B1771" i="6"/>
  <c r="B1770" i="6"/>
  <c r="B1769" i="6"/>
  <c r="B1768" i="6"/>
  <c r="B1767" i="6"/>
  <c r="B1766" i="6"/>
  <c r="B1765" i="6"/>
  <c r="B1764" i="6"/>
  <c r="B1763" i="6"/>
  <c r="B1762" i="6"/>
  <c r="B1761" i="6"/>
  <c r="B1760" i="6"/>
  <c r="B1759" i="6"/>
  <c r="B1758" i="6"/>
  <c r="B1757" i="6"/>
  <c r="B1756" i="6"/>
  <c r="B1755" i="6"/>
  <c r="B1754" i="6"/>
  <c r="B1753" i="6"/>
  <c r="B1752" i="6"/>
  <c r="B1751" i="6"/>
  <c r="B1750" i="6"/>
  <c r="B1749" i="6"/>
  <c r="B1748" i="6"/>
  <c r="B1747" i="6"/>
  <c r="B1746" i="6"/>
  <c r="B1745" i="6"/>
  <c r="B1744" i="6"/>
  <c r="B1743" i="6"/>
  <c r="B1742" i="6"/>
  <c r="B1741" i="6"/>
  <c r="B1740" i="6"/>
  <c r="B1739" i="6"/>
  <c r="B1738" i="6"/>
  <c r="B1737" i="6"/>
  <c r="B1736" i="6"/>
  <c r="B1735" i="6"/>
  <c r="B1734" i="6"/>
  <c r="B1733" i="6"/>
  <c r="B1732" i="6"/>
  <c r="B1731" i="6"/>
  <c r="B1730" i="6"/>
  <c r="B1729" i="6"/>
  <c r="B1728" i="6"/>
  <c r="B1727" i="6"/>
  <c r="B1726" i="6"/>
  <c r="B1725" i="6"/>
  <c r="B1724" i="6"/>
  <c r="B1723" i="6"/>
  <c r="B1722" i="6"/>
  <c r="B1721" i="6"/>
  <c r="B1720" i="6"/>
  <c r="B1719" i="6"/>
  <c r="B1718" i="6"/>
  <c r="B1717" i="6"/>
  <c r="B1716" i="6"/>
  <c r="B1715" i="6"/>
  <c r="B1714" i="6"/>
  <c r="B1713" i="6"/>
  <c r="B1712" i="6"/>
  <c r="B1711" i="6"/>
  <c r="B1710" i="6"/>
  <c r="B1709" i="6"/>
  <c r="B1708" i="6"/>
  <c r="B1707" i="6"/>
  <c r="B1706" i="6"/>
  <c r="B1705" i="6"/>
  <c r="B1704" i="6"/>
  <c r="B1703" i="6"/>
  <c r="B1702" i="6"/>
  <c r="B1701" i="6"/>
  <c r="B1700" i="6"/>
  <c r="B1699" i="6"/>
  <c r="B1698" i="6"/>
  <c r="B1697" i="6"/>
  <c r="B1696" i="6"/>
  <c r="B1695" i="6"/>
  <c r="B1694" i="6"/>
  <c r="B1693" i="6"/>
  <c r="B1692" i="6"/>
  <c r="B1691" i="6"/>
  <c r="B1690" i="6"/>
  <c r="B1689" i="6"/>
  <c r="B1688" i="6"/>
  <c r="B1687" i="6"/>
  <c r="B1686" i="6"/>
  <c r="B1685" i="6"/>
  <c r="B1684" i="6"/>
  <c r="B1683" i="6"/>
  <c r="B1682" i="6"/>
  <c r="B1681" i="6"/>
  <c r="B1680" i="6"/>
  <c r="B1679" i="6"/>
  <c r="B1678" i="6"/>
  <c r="B1677" i="6"/>
  <c r="B1676" i="6"/>
  <c r="B1675" i="6"/>
  <c r="B1674" i="6"/>
  <c r="B1673" i="6"/>
  <c r="B1672" i="6"/>
  <c r="B1671" i="6"/>
  <c r="B1670" i="6"/>
  <c r="B1669" i="6"/>
  <c r="B1668" i="6"/>
  <c r="B1667" i="6"/>
  <c r="B1666" i="6"/>
  <c r="B1665" i="6"/>
  <c r="B1664" i="6"/>
  <c r="B1663" i="6"/>
  <c r="B1662" i="6"/>
  <c r="B1661" i="6"/>
  <c r="B1660" i="6"/>
  <c r="B1659" i="6"/>
  <c r="B1658" i="6"/>
  <c r="B1657" i="6"/>
  <c r="B1656" i="6"/>
  <c r="B1655" i="6"/>
  <c r="B1654" i="6"/>
  <c r="B1653" i="6"/>
  <c r="B1652" i="6"/>
  <c r="B1651" i="6"/>
  <c r="B1650" i="6"/>
  <c r="B1649" i="6"/>
  <c r="B1648" i="6"/>
  <c r="B1647" i="6"/>
  <c r="B1646" i="6"/>
  <c r="B1645" i="6"/>
  <c r="B1644" i="6"/>
  <c r="B1643" i="6"/>
  <c r="B1642" i="6"/>
  <c r="B1641" i="6"/>
  <c r="B1640" i="6"/>
  <c r="B1639" i="6"/>
  <c r="B1638" i="6"/>
  <c r="B1637" i="6"/>
  <c r="B1636" i="6"/>
  <c r="B1635" i="6"/>
  <c r="B1634" i="6"/>
  <c r="B1633" i="6"/>
  <c r="B1632" i="6"/>
  <c r="B1631" i="6"/>
  <c r="B1630" i="6"/>
  <c r="B1629" i="6"/>
  <c r="B1628" i="6"/>
  <c r="B1627" i="6"/>
  <c r="B1626" i="6"/>
  <c r="B1625" i="6"/>
  <c r="B1624" i="6"/>
  <c r="B1623" i="6"/>
  <c r="B1622" i="6"/>
  <c r="B1621" i="6"/>
  <c r="B1620" i="6"/>
  <c r="B1619" i="6"/>
  <c r="B1618" i="6"/>
  <c r="B1617" i="6"/>
  <c r="B1616" i="6"/>
  <c r="B1615" i="6"/>
  <c r="B1614" i="6"/>
  <c r="B1613" i="6"/>
  <c r="B1612" i="6"/>
  <c r="B1611" i="6"/>
  <c r="B1610" i="6"/>
  <c r="B1609" i="6"/>
  <c r="B1608" i="6"/>
  <c r="B1607" i="6"/>
  <c r="B1606" i="6"/>
  <c r="B1605" i="6"/>
  <c r="B1604" i="6"/>
  <c r="B1603" i="6"/>
  <c r="B1602" i="6"/>
  <c r="B1601" i="6"/>
  <c r="B1600" i="6"/>
  <c r="B1599" i="6"/>
  <c r="B1598" i="6"/>
  <c r="B1597" i="6"/>
  <c r="B1596" i="6"/>
  <c r="B1595" i="6"/>
  <c r="B1594" i="6"/>
  <c r="B1593" i="6"/>
  <c r="B1592" i="6"/>
  <c r="B1591" i="6"/>
  <c r="B1590" i="6"/>
  <c r="B1589" i="6"/>
  <c r="B1588" i="6"/>
  <c r="B1587" i="6"/>
  <c r="B1586" i="6"/>
  <c r="B1585" i="6"/>
  <c r="B1584" i="6"/>
  <c r="B1583" i="6"/>
  <c r="B1582" i="6"/>
  <c r="B1581" i="6"/>
  <c r="B1580" i="6"/>
  <c r="B1579" i="6"/>
  <c r="B1578" i="6"/>
  <c r="B1577" i="6"/>
  <c r="B1576" i="6"/>
  <c r="B1575" i="6"/>
  <c r="B1574" i="6"/>
  <c r="B1573" i="6"/>
  <c r="B1572" i="6"/>
  <c r="B1571" i="6"/>
  <c r="B1570" i="6"/>
  <c r="B1569" i="6"/>
  <c r="B1568" i="6"/>
  <c r="B1567" i="6"/>
  <c r="B1566" i="6"/>
  <c r="B1565" i="6"/>
  <c r="B1564" i="6"/>
  <c r="B1563" i="6"/>
  <c r="B1562" i="6"/>
  <c r="B1561" i="6"/>
  <c r="B1560" i="6"/>
  <c r="B1559" i="6"/>
  <c r="B1558" i="6"/>
  <c r="B1557" i="6"/>
  <c r="B1556" i="6"/>
  <c r="B1555" i="6"/>
  <c r="B1554" i="6"/>
  <c r="B1553" i="6"/>
  <c r="B1552" i="6"/>
  <c r="B1551" i="6"/>
  <c r="B1550" i="6"/>
  <c r="B1549" i="6"/>
  <c r="B1548" i="6"/>
  <c r="B1547" i="6"/>
  <c r="B1546" i="6"/>
  <c r="B1545" i="6"/>
  <c r="B1544" i="6"/>
  <c r="B1543" i="6"/>
  <c r="B1542" i="6"/>
  <c r="B1541" i="6"/>
  <c r="B1540" i="6"/>
  <c r="B1539" i="6"/>
  <c r="B1538" i="6"/>
  <c r="B1537" i="6"/>
  <c r="B1536" i="6"/>
  <c r="B1535" i="6"/>
  <c r="B1534" i="6"/>
  <c r="B1533" i="6"/>
  <c r="B1532" i="6"/>
  <c r="B1531" i="6"/>
  <c r="B1530" i="6"/>
  <c r="B1529" i="6"/>
  <c r="B1528" i="6"/>
  <c r="B1527" i="6"/>
  <c r="B1526" i="6"/>
  <c r="B1525" i="6"/>
  <c r="B1524" i="6"/>
  <c r="B1523" i="6"/>
  <c r="B1522" i="6"/>
  <c r="B1521" i="6"/>
  <c r="B1520" i="6"/>
  <c r="B1519" i="6"/>
  <c r="B1518" i="6"/>
  <c r="B1517" i="6"/>
  <c r="B1516" i="6"/>
  <c r="B1515" i="6"/>
  <c r="B1514" i="6"/>
  <c r="B1513" i="6"/>
  <c r="B1512" i="6"/>
  <c r="B1511" i="6"/>
  <c r="B1510" i="6"/>
  <c r="B1509" i="6"/>
  <c r="B1508" i="6"/>
  <c r="B1507" i="6"/>
  <c r="B1506" i="6"/>
  <c r="B1505" i="6"/>
  <c r="B1504" i="6"/>
  <c r="B1503" i="6"/>
  <c r="B1502" i="6"/>
  <c r="B1501" i="6"/>
  <c r="B1500" i="6"/>
  <c r="B1499" i="6"/>
  <c r="B1498" i="6"/>
  <c r="B1497" i="6"/>
  <c r="B1496" i="6"/>
  <c r="B1495" i="6"/>
  <c r="B1494" i="6"/>
  <c r="B1493" i="6"/>
  <c r="B1492" i="6"/>
  <c r="B1491" i="6"/>
  <c r="B1490" i="6"/>
  <c r="B1489" i="6"/>
  <c r="B1488" i="6"/>
  <c r="B1487" i="6"/>
  <c r="B1486" i="6"/>
  <c r="B1485" i="6"/>
  <c r="B1484" i="6"/>
  <c r="B1483" i="6"/>
  <c r="B1482" i="6"/>
  <c r="B1481" i="6"/>
  <c r="B1480" i="6"/>
  <c r="B1479" i="6"/>
  <c r="B1478" i="6"/>
  <c r="B1477" i="6"/>
  <c r="B1476" i="6"/>
  <c r="B1475" i="6"/>
  <c r="B1474" i="6"/>
  <c r="B1473" i="6"/>
  <c r="B1472" i="6"/>
  <c r="B1471" i="6"/>
  <c r="B1470" i="6"/>
  <c r="B1469" i="6"/>
  <c r="B1468" i="6"/>
  <c r="B1467" i="6"/>
  <c r="B1466" i="6"/>
  <c r="B1465" i="6"/>
  <c r="B1464" i="6"/>
  <c r="B1463" i="6"/>
  <c r="B1462" i="6"/>
  <c r="B1461" i="6"/>
  <c r="B1460" i="6"/>
  <c r="B1459" i="6"/>
  <c r="B1458" i="6"/>
  <c r="B1457" i="6"/>
  <c r="B1456" i="6"/>
  <c r="B1455" i="6"/>
  <c r="B1454" i="6"/>
  <c r="B1453" i="6"/>
  <c r="B1452" i="6"/>
  <c r="B1451" i="6"/>
  <c r="B1450" i="6"/>
  <c r="B1449" i="6"/>
  <c r="B1448" i="6"/>
  <c r="B1447" i="6"/>
  <c r="B1446" i="6"/>
  <c r="B1445" i="6"/>
  <c r="B1444" i="6"/>
  <c r="B1443" i="6"/>
  <c r="B1442" i="6"/>
  <c r="B1441" i="6"/>
  <c r="B1440" i="6"/>
  <c r="B1439" i="6"/>
  <c r="B1438" i="6"/>
  <c r="B1437" i="6"/>
  <c r="B1436" i="6"/>
  <c r="B1435" i="6"/>
  <c r="B1434" i="6"/>
  <c r="B1433" i="6"/>
  <c r="B1432" i="6"/>
  <c r="B1431" i="6"/>
  <c r="B1430" i="6"/>
  <c r="B1429" i="6"/>
  <c r="B1428" i="6"/>
  <c r="B1427" i="6"/>
  <c r="B1426" i="6"/>
  <c r="B1425" i="6"/>
  <c r="B1424" i="6"/>
  <c r="B1423" i="6"/>
  <c r="B1422" i="6"/>
  <c r="B1421" i="6"/>
  <c r="B1420" i="6"/>
  <c r="B1419" i="6"/>
  <c r="B1418" i="6"/>
  <c r="B1417" i="6"/>
  <c r="B1416" i="6"/>
  <c r="B1415" i="6"/>
  <c r="B1414" i="6"/>
  <c r="B1413" i="6"/>
  <c r="B1412" i="6"/>
  <c r="B1411" i="6"/>
  <c r="B1410" i="6"/>
  <c r="B1409" i="6"/>
  <c r="B1408" i="6"/>
  <c r="B1407" i="6"/>
  <c r="B1406" i="6"/>
  <c r="B1405" i="6"/>
  <c r="B1404" i="6"/>
  <c r="B1403" i="6"/>
  <c r="B1402" i="6"/>
  <c r="B1401" i="6"/>
  <c r="B1400" i="6"/>
  <c r="B1399" i="6"/>
  <c r="B1398" i="6"/>
  <c r="B1397" i="6"/>
  <c r="B1396" i="6"/>
  <c r="B1395" i="6"/>
  <c r="B1394" i="6"/>
  <c r="B1393" i="6"/>
  <c r="B1392" i="6"/>
  <c r="B1391" i="6"/>
  <c r="B1390" i="6"/>
  <c r="B1389" i="6"/>
  <c r="B1388" i="6"/>
  <c r="B1387" i="6"/>
  <c r="B1386" i="6"/>
  <c r="B1385" i="6"/>
  <c r="B1384" i="6"/>
  <c r="B1383" i="6"/>
  <c r="B1382" i="6"/>
  <c r="B1381" i="6"/>
  <c r="B1380" i="6"/>
  <c r="B1379" i="6"/>
  <c r="B1378" i="6"/>
  <c r="B1377" i="6"/>
  <c r="B1376" i="6"/>
  <c r="B1375" i="6"/>
  <c r="B1374" i="6"/>
  <c r="B1373" i="6"/>
  <c r="B1372" i="6"/>
  <c r="B1371" i="6"/>
  <c r="B1370" i="6"/>
  <c r="B1369" i="6"/>
  <c r="B1368" i="6"/>
  <c r="B1367" i="6"/>
  <c r="B1366" i="6"/>
  <c r="B1365" i="6"/>
  <c r="B1364" i="6"/>
  <c r="B1363" i="6"/>
  <c r="B1362" i="6"/>
  <c r="B1361" i="6"/>
  <c r="B1360" i="6"/>
  <c r="B1359" i="6"/>
  <c r="B1358" i="6"/>
  <c r="B1357" i="6"/>
  <c r="B1356" i="6"/>
  <c r="B1355" i="6"/>
  <c r="B1354" i="6"/>
  <c r="B1353" i="6"/>
  <c r="B1352" i="6"/>
  <c r="B1351" i="6"/>
  <c r="B1350" i="6"/>
  <c r="B1349" i="6"/>
  <c r="B1348" i="6"/>
  <c r="B1347" i="6"/>
  <c r="B1346" i="6"/>
  <c r="B1345" i="6"/>
  <c r="B1344" i="6"/>
  <c r="B1343" i="6"/>
  <c r="B1342" i="6"/>
  <c r="B1341" i="6"/>
  <c r="B1340" i="6"/>
  <c r="B1339" i="6"/>
  <c r="B1338" i="6"/>
  <c r="B1337" i="6"/>
  <c r="B1336" i="6"/>
  <c r="B1335" i="6"/>
  <c r="B1334" i="6"/>
  <c r="B1333" i="6"/>
  <c r="B1332" i="6"/>
  <c r="B1331" i="6"/>
  <c r="B1330" i="6"/>
  <c r="B1329" i="6"/>
  <c r="B1328" i="6"/>
  <c r="B1327" i="6"/>
  <c r="B1326" i="6"/>
  <c r="B1325" i="6"/>
  <c r="B1324" i="6"/>
  <c r="B1323" i="6"/>
  <c r="B1322" i="6"/>
  <c r="B1321" i="6"/>
  <c r="B1320" i="6"/>
  <c r="B1319" i="6"/>
  <c r="B1318" i="6"/>
  <c r="B1317" i="6"/>
  <c r="B1316" i="6"/>
  <c r="B1315" i="6"/>
  <c r="B1314" i="6"/>
  <c r="B1313" i="6"/>
  <c r="B1312" i="6"/>
  <c r="B1311" i="6"/>
  <c r="B1310" i="6"/>
  <c r="B1309" i="6"/>
  <c r="B1308" i="6"/>
  <c r="B1307" i="6"/>
  <c r="B1306" i="6"/>
  <c r="B1305" i="6"/>
  <c r="B1304" i="6"/>
  <c r="B1303" i="6"/>
  <c r="B1302" i="6"/>
  <c r="B1301" i="6"/>
  <c r="B1300" i="6"/>
  <c r="B1299" i="6"/>
  <c r="B1298" i="6"/>
  <c r="B1297" i="6"/>
  <c r="B1296" i="6"/>
  <c r="B1295" i="6"/>
  <c r="B1294" i="6"/>
  <c r="B1293" i="6"/>
  <c r="B1292" i="6"/>
  <c r="B1291" i="6"/>
  <c r="B1290" i="6"/>
  <c r="B1289" i="6"/>
  <c r="B1288" i="6"/>
  <c r="B1287" i="6"/>
  <c r="B1286" i="6"/>
  <c r="B1285" i="6"/>
  <c r="B1284" i="6"/>
  <c r="B1283" i="6"/>
  <c r="B1282" i="6"/>
  <c r="B1281" i="6"/>
  <c r="B1280" i="6"/>
  <c r="B1279" i="6"/>
  <c r="B1278" i="6"/>
  <c r="B1277" i="6"/>
  <c r="B1276" i="6"/>
  <c r="B1275" i="6"/>
  <c r="B1274" i="6"/>
  <c r="B1273" i="6"/>
  <c r="B1272" i="6"/>
  <c r="B1271" i="6"/>
  <c r="B1270" i="6"/>
  <c r="B1269" i="6"/>
  <c r="B1268" i="6"/>
  <c r="B1267" i="6"/>
  <c r="B1266" i="6"/>
  <c r="B1265" i="6"/>
  <c r="B1264" i="6"/>
  <c r="B1263" i="6"/>
  <c r="B1262" i="6"/>
  <c r="B1261" i="6"/>
  <c r="B1260" i="6"/>
  <c r="B1259" i="6"/>
  <c r="B1258" i="6"/>
  <c r="B1257" i="6"/>
  <c r="B1256" i="6"/>
  <c r="B1255" i="6"/>
  <c r="B1254" i="6"/>
  <c r="B1253" i="6"/>
  <c r="B1252" i="6"/>
  <c r="B1251" i="6"/>
  <c r="B1250" i="6"/>
  <c r="B1249" i="6"/>
  <c r="B1248" i="6"/>
  <c r="B1247" i="6"/>
  <c r="B1246" i="6"/>
  <c r="B1245" i="6"/>
  <c r="B1244" i="6"/>
  <c r="B1243" i="6"/>
  <c r="B1242" i="6"/>
  <c r="B1241" i="6"/>
  <c r="B1240" i="6"/>
  <c r="B1239" i="6"/>
  <c r="B1238" i="6"/>
  <c r="B1237" i="6"/>
  <c r="B1236" i="6"/>
  <c r="B1235" i="6"/>
  <c r="B1234" i="6"/>
  <c r="B1233" i="6"/>
  <c r="B1232" i="6"/>
  <c r="B1231" i="6"/>
  <c r="B1230" i="6"/>
  <c r="B1229" i="6"/>
  <c r="B1228" i="6"/>
  <c r="B1227" i="6"/>
  <c r="B1226" i="6"/>
  <c r="B1225" i="6"/>
  <c r="B1224" i="6"/>
  <c r="B1223" i="6"/>
  <c r="B1222" i="6"/>
  <c r="B1221" i="6"/>
  <c r="B1220" i="6"/>
  <c r="B1219" i="6"/>
  <c r="B1218" i="6"/>
  <c r="B1217" i="6"/>
  <c r="B1216" i="6"/>
  <c r="B1215" i="6"/>
  <c r="B1214" i="6"/>
  <c r="B1213" i="6"/>
  <c r="B1212" i="6"/>
  <c r="B1211" i="6"/>
  <c r="B1210" i="6"/>
  <c r="B1209" i="6"/>
  <c r="B1208" i="6"/>
  <c r="B1207" i="6"/>
  <c r="B1206" i="6"/>
  <c r="B1205" i="6"/>
  <c r="B1204" i="6"/>
  <c r="B1203" i="6"/>
  <c r="B1202" i="6"/>
  <c r="B1201" i="6"/>
  <c r="B1200" i="6"/>
  <c r="B1199" i="6"/>
  <c r="B1198" i="6"/>
  <c r="B1197" i="6"/>
  <c r="B1196" i="6"/>
  <c r="B1195" i="6"/>
  <c r="B1194" i="6"/>
  <c r="B1193" i="6"/>
  <c r="B1192" i="6"/>
  <c r="B1191" i="6"/>
  <c r="B1190" i="6"/>
  <c r="B1189" i="6"/>
  <c r="B1188" i="6"/>
  <c r="B1187" i="6"/>
  <c r="B1186" i="6"/>
  <c r="B1185" i="6"/>
  <c r="B1184" i="6"/>
  <c r="B1183" i="6"/>
  <c r="B1182" i="6"/>
  <c r="B1181" i="6"/>
  <c r="B1180" i="6"/>
  <c r="B1179" i="6"/>
  <c r="B1178" i="6"/>
  <c r="B1177" i="6"/>
  <c r="B1176" i="6"/>
  <c r="B1175" i="6"/>
  <c r="B1174" i="6"/>
  <c r="B1173" i="6"/>
  <c r="B1172" i="6"/>
  <c r="B1171" i="6"/>
  <c r="B1170" i="6"/>
  <c r="B1169" i="6"/>
  <c r="B1168" i="6"/>
  <c r="B1167" i="6"/>
  <c r="B1166" i="6"/>
  <c r="B1165" i="6"/>
  <c r="B1164" i="6"/>
  <c r="B1163" i="6"/>
  <c r="B1162" i="6"/>
  <c r="B1161" i="6"/>
  <c r="B1160" i="6"/>
  <c r="B1159" i="6"/>
  <c r="B1158" i="6"/>
  <c r="B1157" i="6"/>
  <c r="B1156" i="6"/>
  <c r="B1155" i="6"/>
  <c r="B1154" i="6"/>
  <c r="B1153" i="6"/>
  <c r="B1152" i="6"/>
  <c r="B1151" i="6"/>
  <c r="B1150" i="6"/>
  <c r="B1149" i="6"/>
  <c r="B1148" i="6"/>
  <c r="B1147" i="6"/>
  <c r="B1146" i="6"/>
  <c r="B1145" i="6"/>
  <c r="B1144" i="6"/>
  <c r="B1143" i="6"/>
  <c r="B1142" i="6"/>
  <c r="B1141" i="6"/>
  <c r="B1140" i="6"/>
  <c r="B1139" i="6"/>
  <c r="B1138" i="6"/>
  <c r="B1137" i="6"/>
  <c r="B1136" i="6"/>
  <c r="B1135" i="6"/>
  <c r="B1134" i="6"/>
  <c r="B1133" i="6"/>
  <c r="B1132" i="6"/>
  <c r="B1131" i="6"/>
  <c r="B1130" i="6"/>
  <c r="B1129" i="6"/>
  <c r="B1128" i="6"/>
  <c r="B1127" i="6"/>
  <c r="B1126" i="6"/>
  <c r="B1125" i="6"/>
  <c r="B1124" i="6"/>
  <c r="B1123" i="6"/>
  <c r="B1122" i="6"/>
  <c r="B1121" i="6"/>
  <c r="B1120" i="6"/>
  <c r="B1119" i="6"/>
  <c r="B1118" i="6"/>
  <c r="B1117" i="6"/>
  <c r="B1116" i="6"/>
  <c r="B1115" i="6"/>
  <c r="B1114" i="6"/>
  <c r="B1113" i="6"/>
  <c r="B1112" i="6"/>
  <c r="B1111" i="6"/>
  <c r="B1110" i="6"/>
  <c r="B1109" i="6"/>
  <c r="B1108" i="6"/>
  <c r="B1107" i="6"/>
  <c r="B1106" i="6"/>
  <c r="B1105" i="6"/>
  <c r="B1104" i="6"/>
  <c r="B1103" i="6"/>
  <c r="B1102" i="6"/>
  <c r="B1101" i="6"/>
  <c r="B1100" i="6"/>
  <c r="B1099" i="6"/>
  <c r="B1098" i="6"/>
  <c r="B1097" i="6"/>
  <c r="B1096" i="6"/>
  <c r="B1095" i="6"/>
  <c r="B1094" i="6"/>
  <c r="B1093" i="6"/>
  <c r="B1092" i="6"/>
  <c r="B1091" i="6"/>
  <c r="B1090" i="6"/>
  <c r="B1089" i="6"/>
  <c r="B1088" i="6"/>
  <c r="B1087" i="6"/>
  <c r="B1086" i="6"/>
  <c r="B1085" i="6"/>
  <c r="B1084" i="6"/>
  <c r="B1083" i="6"/>
  <c r="B1082" i="6"/>
  <c r="B1081" i="6"/>
  <c r="B1080" i="6"/>
  <c r="B1079" i="6"/>
  <c r="B1078" i="6"/>
  <c r="B1077" i="6"/>
  <c r="B1076" i="6"/>
  <c r="B1075" i="6"/>
  <c r="B1074" i="6"/>
  <c r="B1073" i="6"/>
  <c r="B1072" i="6"/>
  <c r="B1071" i="6"/>
  <c r="B1070" i="6"/>
  <c r="B1069" i="6"/>
  <c r="B1068" i="6"/>
  <c r="B1067" i="6"/>
  <c r="B1066" i="6"/>
  <c r="B1065" i="6"/>
  <c r="B1064" i="6"/>
  <c r="B1063" i="6"/>
  <c r="B1062" i="6"/>
  <c r="B1061" i="6"/>
  <c r="B1060" i="6"/>
  <c r="B1059" i="6"/>
  <c r="B1058" i="6"/>
  <c r="B1057" i="6"/>
  <c r="B1056" i="6"/>
  <c r="B1055" i="6"/>
  <c r="B1054" i="6"/>
  <c r="B1053" i="6"/>
  <c r="B1052" i="6"/>
  <c r="B1051" i="6"/>
  <c r="B1050" i="6"/>
  <c r="B1049" i="6"/>
  <c r="B1048" i="6"/>
  <c r="B1047" i="6"/>
  <c r="B1046" i="6"/>
  <c r="B1045" i="6"/>
  <c r="B1044" i="6"/>
  <c r="B1043" i="6"/>
  <c r="B1042" i="6"/>
  <c r="B1041" i="6"/>
  <c r="B1040" i="6"/>
  <c r="B1039" i="6"/>
  <c r="B1038" i="6"/>
  <c r="B1037" i="6"/>
  <c r="B1036" i="6"/>
  <c r="B1035" i="6"/>
  <c r="B1034" i="6"/>
  <c r="B1033" i="6"/>
  <c r="B1032" i="6"/>
  <c r="B1031" i="6"/>
  <c r="B1030" i="6"/>
  <c r="B1029" i="6"/>
  <c r="B1028" i="6"/>
  <c r="B1027" i="6"/>
  <c r="B1026" i="6"/>
  <c r="B1025" i="6"/>
  <c r="B1024" i="6"/>
  <c r="B1023" i="6"/>
  <c r="B1022" i="6"/>
  <c r="B1021" i="6"/>
  <c r="B1020" i="6"/>
  <c r="B1019" i="6"/>
  <c r="B1018" i="6"/>
  <c r="B1017" i="6"/>
  <c r="B1016" i="6"/>
  <c r="B1015" i="6"/>
  <c r="B1014" i="6"/>
  <c r="B1013" i="6"/>
  <c r="B1012" i="6"/>
  <c r="B1011" i="6"/>
  <c r="B1010" i="6"/>
  <c r="B1009" i="6"/>
  <c r="B1008" i="6"/>
  <c r="B1007" i="6"/>
  <c r="B1006" i="6"/>
  <c r="B1005" i="6"/>
  <c r="B1004" i="6"/>
  <c r="B1003" i="6"/>
  <c r="B1002" i="6"/>
  <c r="B1001" i="6"/>
  <c r="B1000" i="6"/>
  <c r="B999" i="6"/>
  <c r="B998" i="6"/>
  <c r="B997" i="6"/>
  <c r="B996" i="6"/>
  <c r="B995" i="6"/>
  <c r="B994" i="6"/>
  <c r="B993" i="6"/>
  <c r="B992" i="6"/>
  <c r="B991" i="6"/>
  <c r="B990" i="6"/>
  <c r="B989" i="6"/>
  <c r="B988" i="6"/>
  <c r="B987" i="6"/>
  <c r="B986" i="6"/>
  <c r="B985" i="6"/>
  <c r="B984" i="6"/>
  <c r="B983" i="6"/>
  <c r="B982" i="6"/>
  <c r="B981" i="6"/>
  <c r="B980" i="6"/>
  <c r="B979" i="6"/>
  <c r="B978" i="6"/>
  <c r="B977" i="6"/>
  <c r="B976" i="6"/>
  <c r="B975" i="6"/>
  <c r="B974" i="6"/>
  <c r="B973" i="6"/>
  <c r="B972" i="6"/>
  <c r="B971" i="6"/>
  <c r="B970" i="6"/>
  <c r="B969" i="6"/>
  <c r="B968" i="6"/>
  <c r="B967" i="6"/>
  <c r="B966" i="6"/>
  <c r="B965" i="6"/>
  <c r="B964" i="6"/>
  <c r="B963" i="6"/>
  <c r="B962" i="6"/>
  <c r="B961" i="6"/>
  <c r="B960" i="6"/>
  <c r="B959" i="6"/>
  <c r="B958" i="6"/>
  <c r="B957" i="6"/>
  <c r="B956" i="6"/>
  <c r="B955" i="6"/>
  <c r="B954" i="6"/>
  <c r="B953" i="6"/>
  <c r="B952" i="6"/>
  <c r="B951" i="6"/>
  <c r="B950" i="6"/>
  <c r="B949" i="6"/>
  <c r="B948" i="6"/>
  <c r="B947" i="6"/>
  <c r="B946" i="6"/>
  <c r="B945" i="6"/>
  <c r="B944" i="6"/>
  <c r="B943" i="6"/>
  <c r="B942" i="6"/>
  <c r="B941" i="6"/>
  <c r="B940" i="6"/>
  <c r="B939" i="6"/>
  <c r="B938" i="6"/>
  <c r="B937" i="6"/>
  <c r="B936" i="6"/>
  <c r="B935" i="6"/>
  <c r="B934" i="6"/>
  <c r="B933" i="6"/>
  <c r="B932" i="6"/>
  <c r="B931" i="6"/>
  <c r="B930" i="6"/>
  <c r="B929" i="6"/>
  <c r="B928" i="6"/>
  <c r="B927" i="6"/>
  <c r="B926" i="6"/>
  <c r="B925" i="6"/>
  <c r="B924" i="6"/>
  <c r="B923" i="6"/>
  <c r="B922" i="6"/>
  <c r="B921" i="6"/>
  <c r="B920" i="6"/>
  <c r="B919" i="6"/>
  <c r="B918" i="6"/>
  <c r="B917" i="6"/>
  <c r="B916" i="6"/>
  <c r="B915" i="6"/>
  <c r="B914" i="6"/>
  <c r="B913" i="6"/>
  <c r="B912" i="6"/>
  <c r="B911" i="6"/>
  <c r="B910" i="6"/>
  <c r="B909" i="6"/>
  <c r="B908" i="6"/>
  <c r="B907" i="6"/>
  <c r="B906" i="6"/>
  <c r="B905" i="6"/>
  <c r="B904" i="6"/>
  <c r="B903" i="6"/>
  <c r="B902" i="6"/>
  <c r="B901" i="6"/>
  <c r="B900" i="6"/>
  <c r="B899" i="6"/>
  <c r="B898" i="6"/>
  <c r="B897" i="6"/>
  <c r="B896" i="6"/>
  <c r="B895" i="6"/>
  <c r="B894" i="6"/>
  <c r="B893" i="6"/>
  <c r="B892" i="6"/>
  <c r="B891" i="6"/>
  <c r="B890" i="6"/>
  <c r="B889" i="6"/>
  <c r="B888" i="6"/>
  <c r="B887" i="6"/>
  <c r="B886" i="6"/>
  <c r="B885" i="6"/>
  <c r="B884" i="6"/>
  <c r="B883" i="6"/>
  <c r="B882" i="6"/>
  <c r="B881" i="6"/>
  <c r="B880" i="6"/>
  <c r="B879" i="6"/>
  <c r="B878" i="6"/>
  <c r="B877" i="6"/>
  <c r="B876" i="6"/>
  <c r="B875" i="6"/>
  <c r="B874" i="6"/>
  <c r="B873" i="6"/>
  <c r="B872" i="6"/>
  <c r="B871" i="6"/>
  <c r="B870" i="6"/>
  <c r="B869" i="6"/>
  <c r="B868" i="6"/>
  <c r="B867" i="6"/>
  <c r="B866" i="6"/>
  <c r="B865" i="6"/>
  <c r="B864" i="6"/>
  <c r="B863" i="6"/>
  <c r="B862" i="6"/>
  <c r="B861" i="6"/>
  <c r="B860" i="6"/>
  <c r="B859" i="6"/>
  <c r="B858" i="6"/>
  <c r="B857" i="6"/>
  <c r="B856" i="6"/>
  <c r="B855" i="6"/>
  <c r="B854" i="6"/>
  <c r="B853" i="6"/>
  <c r="B852" i="6"/>
  <c r="B851" i="6"/>
  <c r="B850" i="6"/>
  <c r="B849" i="6"/>
  <c r="B848" i="6"/>
  <c r="B847" i="6"/>
  <c r="B846" i="6"/>
  <c r="B845" i="6"/>
  <c r="B844" i="6"/>
  <c r="B843" i="6"/>
  <c r="B842" i="6"/>
  <c r="B841" i="6"/>
  <c r="B840" i="6"/>
  <c r="B839" i="6"/>
  <c r="B838" i="6"/>
  <c r="B837" i="6"/>
  <c r="B836" i="6"/>
  <c r="B835" i="6"/>
  <c r="B834" i="6"/>
  <c r="B833" i="6"/>
  <c r="B832" i="6"/>
  <c r="B831" i="6"/>
  <c r="B830" i="6"/>
  <c r="B829" i="6"/>
  <c r="B828" i="6"/>
  <c r="B827" i="6"/>
  <c r="B826" i="6"/>
  <c r="B825" i="6"/>
  <c r="B824" i="6"/>
  <c r="B823" i="6"/>
  <c r="B822" i="6"/>
  <c r="B821" i="6"/>
  <c r="B820" i="6"/>
  <c r="B819" i="6"/>
  <c r="B818" i="6"/>
  <c r="B817" i="6"/>
  <c r="B816" i="6"/>
  <c r="B815" i="6"/>
  <c r="B814" i="6"/>
  <c r="B813" i="6"/>
  <c r="B812" i="6"/>
  <c r="B811" i="6"/>
  <c r="B810" i="6"/>
  <c r="B809" i="6"/>
  <c r="B808" i="6"/>
  <c r="B807" i="6"/>
  <c r="B806" i="6"/>
  <c r="B805" i="6"/>
  <c r="B804" i="6"/>
  <c r="B803" i="6"/>
  <c r="B802" i="6"/>
  <c r="B801" i="6"/>
  <c r="B800" i="6"/>
  <c r="B799" i="6"/>
  <c r="B798" i="6"/>
  <c r="B797" i="6"/>
  <c r="B796" i="6"/>
  <c r="B795" i="6"/>
  <c r="B794" i="6"/>
  <c r="B793" i="6"/>
  <c r="B792" i="6"/>
  <c r="B791" i="6"/>
  <c r="B790" i="6"/>
  <c r="B789" i="6"/>
  <c r="B788" i="6"/>
  <c r="B787" i="6"/>
  <c r="B786" i="6"/>
  <c r="B785" i="6"/>
  <c r="B784" i="6"/>
  <c r="B783" i="6"/>
  <c r="B782" i="6"/>
  <c r="B781" i="6"/>
  <c r="B780" i="6"/>
  <c r="B779" i="6"/>
  <c r="B778" i="6"/>
  <c r="B777" i="6"/>
  <c r="B776" i="6"/>
  <c r="B775" i="6"/>
  <c r="B774" i="6"/>
  <c r="B773" i="6"/>
  <c r="B772" i="6"/>
  <c r="B771" i="6"/>
  <c r="B770" i="6"/>
  <c r="B769" i="6"/>
  <c r="B768" i="6"/>
  <c r="B767" i="6"/>
  <c r="B766" i="6"/>
  <c r="B765" i="6"/>
  <c r="B764" i="6"/>
  <c r="B763" i="6"/>
  <c r="B762" i="6"/>
  <c r="B761" i="6"/>
  <c r="B760" i="6"/>
  <c r="B759" i="6"/>
  <c r="B758" i="6"/>
  <c r="B757" i="6"/>
  <c r="B756" i="6"/>
  <c r="B755" i="6"/>
  <c r="B754" i="6"/>
  <c r="B753" i="6"/>
  <c r="B752" i="6"/>
  <c r="B751" i="6"/>
  <c r="B750" i="6"/>
  <c r="B749" i="6"/>
  <c r="B748" i="6"/>
  <c r="B747" i="6"/>
  <c r="B746" i="6"/>
  <c r="B745" i="6"/>
  <c r="B744" i="6"/>
  <c r="B743" i="6"/>
  <c r="B742" i="6"/>
  <c r="B741" i="6"/>
  <c r="B740" i="6"/>
  <c r="B739" i="6"/>
  <c r="B738" i="6"/>
  <c r="B737" i="6"/>
  <c r="B736" i="6"/>
  <c r="B735" i="6"/>
  <c r="B734" i="6"/>
  <c r="B733" i="6"/>
  <c r="B732" i="6"/>
  <c r="B731" i="6"/>
  <c r="B730" i="6"/>
  <c r="B729" i="6"/>
  <c r="B728" i="6"/>
  <c r="B727" i="6"/>
  <c r="B726" i="6"/>
  <c r="B725" i="6"/>
  <c r="B724" i="6"/>
  <c r="B723" i="6"/>
  <c r="B722" i="6"/>
  <c r="B721" i="6"/>
  <c r="B720" i="6"/>
  <c r="B719" i="6"/>
  <c r="B718" i="6"/>
  <c r="B717" i="6"/>
  <c r="B716" i="6"/>
  <c r="B715" i="6"/>
  <c r="B714" i="6"/>
  <c r="B713" i="6"/>
  <c r="B712" i="6"/>
  <c r="B711" i="6"/>
  <c r="B710" i="6"/>
  <c r="B709" i="6"/>
  <c r="B708" i="6"/>
  <c r="B707" i="6"/>
  <c r="B706" i="6"/>
  <c r="B705" i="6"/>
  <c r="B704" i="6"/>
  <c r="B703" i="6"/>
  <c r="B702" i="6"/>
  <c r="B701" i="6"/>
  <c r="B700" i="6"/>
  <c r="B699" i="6"/>
  <c r="B698" i="6"/>
  <c r="B697" i="6"/>
  <c r="B696" i="6"/>
  <c r="B695" i="6"/>
  <c r="B694" i="6"/>
  <c r="B693" i="6"/>
  <c r="B692" i="6"/>
  <c r="B691" i="6"/>
  <c r="B690" i="6"/>
  <c r="B689" i="6"/>
  <c r="B688" i="6"/>
  <c r="B687" i="6"/>
  <c r="B686" i="6"/>
  <c r="B685" i="6"/>
  <c r="B684" i="6"/>
  <c r="B683" i="6"/>
  <c r="B682" i="6"/>
  <c r="B681" i="6"/>
  <c r="B680" i="6"/>
  <c r="B679" i="6"/>
  <c r="B678" i="6"/>
  <c r="B677" i="6"/>
  <c r="B676" i="6"/>
  <c r="B675" i="6"/>
  <c r="B674" i="6"/>
  <c r="B673" i="6"/>
  <c r="B672" i="6"/>
  <c r="B671" i="6"/>
  <c r="B670" i="6"/>
  <c r="B669" i="6"/>
  <c r="B668" i="6"/>
  <c r="B667" i="6"/>
  <c r="B666" i="6"/>
  <c r="B665" i="6"/>
  <c r="B664" i="6"/>
  <c r="B663" i="6"/>
  <c r="B662" i="6"/>
  <c r="B661" i="6"/>
  <c r="B660" i="6"/>
  <c r="B659" i="6"/>
  <c r="B658" i="6"/>
  <c r="B657" i="6"/>
  <c r="B656" i="6"/>
  <c r="B655" i="6"/>
  <c r="B654" i="6"/>
  <c r="B653" i="6"/>
  <c r="B652" i="6"/>
  <c r="B651" i="6"/>
  <c r="B650" i="6"/>
  <c r="B649" i="6"/>
  <c r="B648" i="6"/>
  <c r="B647" i="6"/>
  <c r="B646" i="6"/>
  <c r="B645" i="6"/>
  <c r="B644" i="6"/>
  <c r="B643" i="6"/>
  <c r="B642" i="6"/>
  <c r="B641" i="6"/>
  <c r="B640" i="6"/>
  <c r="B639" i="6"/>
  <c r="B638" i="6"/>
  <c r="B637" i="6"/>
  <c r="B636" i="6"/>
  <c r="B635" i="6"/>
  <c r="B634" i="6"/>
  <c r="B633" i="6"/>
  <c r="B632" i="6"/>
  <c r="B631" i="6"/>
  <c r="B630" i="6"/>
  <c r="B629" i="6"/>
  <c r="B628" i="6"/>
  <c r="B627" i="6"/>
  <c r="B626" i="6"/>
  <c r="B625" i="6"/>
  <c r="B624" i="6"/>
  <c r="B623" i="6"/>
  <c r="B622" i="6"/>
  <c r="B621" i="6"/>
  <c r="B620" i="6"/>
  <c r="B619" i="6"/>
  <c r="B618" i="6"/>
  <c r="B617" i="6"/>
  <c r="B616" i="6"/>
  <c r="B615" i="6"/>
  <c r="B614" i="6"/>
  <c r="B613" i="6"/>
  <c r="B612" i="6"/>
  <c r="B611" i="6"/>
  <c r="B610" i="6"/>
  <c r="B609" i="6"/>
  <c r="B608" i="6"/>
  <c r="B607" i="6"/>
  <c r="B606" i="6"/>
  <c r="B605" i="6"/>
  <c r="B604" i="6"/>
  <c r="B603" i="6"/>
  <c r="B602" i="6"/>
  <c r="B601" i="6"/>
  <c r="B600" i="6"/>
  <c r="B599" i="6"/>
  <c r="B598" i="6"/>
  <c r="B597" i="6"/>
  <c r="B596" i="6"/>
  <c r="B595" i="6"/>
  <c r="B594" i="6"/>
  <c r="B593" i="6"/>
  <c r="B592" i="6"/>
  <c r="B591" i="6"/>
  <c r="B590" i="6"/>
  <c r="B589" i="6"/>
  <c r="B588" i="6"/>
  <c r="B587" i="6"/>
  <c r="B586" i="6"/>
  <c r="B585" i="6"/>
  <c r="B584" i="6"/>
  <c r="B583" i="6"/>
  <c r="B582" i="6"/>
  <c r="B581" i="6"/>
  <c r="B580" i="6"/>
  <c r="B579" i="6"/>
  <c r="B578" i="6"/>
  <c r="B577" i="6"/>
  <c r="B576" i="6"/>
  <c r="B575" i="6"/>
  <c r="B574" i="6"/>
  <c r="B573" i="6"/>
  <c r="B572" i="6"/>
  <c r="B571" i="6"/>
  <c r="B570" i="6"/>
  <c r="B569" i="6"/>
  <c r="B568" i="6"/>
  <c r="B567" i="6"/>
  <c r="B566" i="6"/>
  <c r="B565" i="6"/>
  <c r="B564" i="6"/>
  <c r="B563" i="6"/>
  <c r="B562" i="6"/>
  <c r="B561" i="6"/>
  <c r="B560" i="6"/>
  <c r="B559" i="6"/>
  <c r="B558" i="6"/>
  <c r="B557" i="6"/>
  <c r="B556" i="6"/>
  <c r="B555" i="6"/>
  <c r="B554" i="6"/>
  <c r="B553" i="6"/>
  <c r="B552" i="6"/>
  <c r="B551" i="6"/>
  <c r="B550" i="6"/>
  <c r="B549" i="6"/>
  <c r="B548" i="6"/>
  <c r="B547" i="6"/>
  <c r="B546" i="6"/>
  <c r="B545" i="6"/>
  <c r="B544" i="6"/>
  <c r="B543" i="6"/>
  <c r="B542" i="6"/>
  <c r="B541" i="6"/>
  <c r="B540" i="6"/>
  <c r="B539" i="6"/>
  <c r="B538" i="6"/>
  <c r="B537" i="6"/>
  <c r="B536" i="6"/>
  <c r="B535" i="6"/>
  <c r="B534" i="6"/>
  <c r="B533" i="6"/>
  <c r="B532" i="6"/>
  <c r="B531" i="6"/>
  <c r="B530" i="6"/>
  <c r="B529" i="6"/>
  <c r="B528" i="6"/>
  <c r="B527" i="6"/>
  <c r="B526" i="6"/>
  <c r="B525" i="6"/>
  <c r="B524" i="6"/>
  <c r="B523" i="6"/>
  <c r="B522" i="6"/>
  <c r="B521" i="6"/>
  <c r="B520" i="6"/>
  <c r="B519" i="6"/>
  <c r="B518" i="6"/>
  <c r="B517" i="6"/>
  <c r="B516" i="6"/>
  <c r="B515" i="6"/>
  <c r="B514" i="6"/>
  <c r="B513" i="6"/>
  <c r="B512" i="6"/>
  <c r="B511" i="6"/>
  <c r="B510" i="6"/>
  <c r="B509" i="6"/>
  <c r="B508" i="6"/>
  <c r="B507" i="6"/>
  <c r="B506" i="6"/>
  <c r="B505" i="6"/>
  <c r="B504" i="6"/>
  <c r="B503" i="6"/>
  <c r="B502" i="6"/>
  <c r="B501" i="6"/>
  <c r="B500" i="6"/>
  <c r="B499" i="6"/>
  <c r="B498" i="6"/>
  <c r="B497" i="6"/>
  <c r="B496" i="6"/>
  <c r="B495" i="6"/>
  <c r="B494" i="6"/>
  <c r="B493" i="6"/>
  <c r="B492" i="6"/>
  <c r="B491" i="6"/>
  <c r="B490" i="6"/>
  <c r="B489" i="6"/>
  <c r="B488" i="6"/>
  <c r="B487" i="6"/>
  <c r="B486" i="6"/>
  <c r="B485" i="6"/>
  <c r="B484" i="6"/>
  <c r="B483" i="6"/>
  <c r="B482" i="6"/>
  <c r="B481" i="6"/>
  <c r="B480" i="6"/>
  <c r="B479" i="6"/>
  <c r="B478" i="6"/>
  <c r="B477" i="6"/>
  <c r="B476" i="6"/>
  <c r="B475" i="6"/>
  <c r="B474" i="6"/>
  <c r="B473" i="6"/>
  <c r="B472" i="6"/>
  <c r="B471" i="6"/>
  <c r="B470" i="6"/>
  <c r="B469" i="6"/>
  <c r="B468" i="6"/>
  <c r="B467" i="6"/>
  <c r="B466" i="6"/>
  <c r="B465" i="6"/>
  <c r="B464" i="6"/>
  <c r="B463" i="6"/>
  <c r="B462" i="6"/>
  <c r="B461" i="6"/>
  <c r="B460" i="6"/>
  <c r="B459" i="6"/>
  <c r="B458" i="6"/>
  <c r="B457" i="6"/>
  <c r="B456" i="6"/>
  <c r="B455" i="6"/>
  <c r="B454" i="6"/>
  <c r="B453" i="6"/>
  <c r="B452" i="6"/>
  <c r="B451" i="6"/>
  <c r="B450" i="6"/>
  <c r="B449" i="6"/>
  <c r="B448" i="6"/>
  <c r="B447" i="6"/>
  <c r="B446" i="6"/>
  <c r="B445" i="6"/>
  <c r="B444" i="6"/>
  <c r="B443" i="6"/>
  <c r="B442" i="6"/>
  <c r="B441" i="6"/>
  <c r="B440" i="6"/>
  <c r="B439" i="6"/>
  <c r="B438" i="6"/>
  <c r="B437" i="6"/>
  <c r="B436" i="6"/>
  <c r="B435" i="6"/>
  <c r="B434" i="6"/>
  <c r="B433" i="6"/>
  <c r="B432" i="6"/>
  <c r="B431" i="6"/>
  <c r="B430" i="6"/>
  <c r="B429" i="6"/>
  <c r="B428" i="6"/>
  <c r="B427" i="6"/>
  <c r="B426" i="6"/>
  <c r="B425" i="6"/>
  <c r="B424" i="6"/>
  <c r="B423" i="6"/>
  <c r="B422" i="6"/>
  <c r="B421" i="6"/>
  <c r="B420" i="6"/>
  <c r="B419" i="6"/>
  <c r="B418" i="6"/>
  <c r="B417" i="6"/>
  <c r="B416" i="6"/>
  <c r="B415" i="6"/>
  <c r="B414" i="6"/>
  <c r="B413" i="6"/>
  <c r="B412" i="6"/>
  <c r="B411" i="6"/>
  <c r="B410" i="6"/>
  <c r="B409" i="6"/>
  <c r="B408" i="6"/>
  <c r="B407" i="6"/>
  <c r="B406" i="6"/>
  <c r="B405" i="6"/>
  <c r="B404" i="6"/>
  <c r="B403" i="6"/>
  <c r="B402" i="6"/>
  <c r="B401" i="6"/>
  <c r="B400" i="6"/>
  <c r="B399" i="6"/>
  <c r="B398" i="6"/>
  <c r="B397" i="6"/>
  <c r="B396" i="6"/>
  <c r="B395" i="6"/>
  <c r="B394" i="6"/>
  <c r="B393" i="6"/>
  <c r="B392" i="6"/>
  <c r="B391" i="6"/>
  <c r="B390" i="6"/>
  <c r="B389" i="6"/>
  <c r="B388" i="6"/>
  <c r="B387" i="6"/>
  <c r="B386" i="6"/>
  <c r="B385" i="6"/>
  <c r="B384" i="6"/>
  <c r="B383" i="6"/>
  <c r="B382" i="6"/>
  <c r="B381" i="6"/>
  <c r="B380" i="6"/>
  <c r="B379" i="6"/>
  <c r="B378" i="6"/>
  <c r="B377" i="6"/>
  <c r="B376" i="6"/>
  <c r="B375" i="6"/>
  <c r="B374" i="6"/>
  <c r="B373" i="6"/>
  <c r="B372" i="6"/>
  <c r="B371" i="6"/>
  <c r="B370" i="6"/>
  <c r="B369" i="6"/>
  <c r="B368" i="6"/>
  <c r="B367" i="6"/>
  <c r="B366" i="6"/>
  <c r="B365" i="6"/>
  <c r="B364" i="6"/>
  <c r="B363" i="6"/>
  <c r="B362" i="6"/>
  <c r="B361" i="6"/>
  <c r="B360" i="6"/>
  <c r="B359" i="6"/>
  <c r="B358" i="6"/>
  <c r="B357" i="6"/>
  <c r="B356" i="6"/>
  <c r="B355" i="6"/>
  <c r="B354" i="6"/>
  <c r="B353" i="6"/>
  <c r="B352" i="6"/>
  <c r="B351" i="6"/>
  <c r="B350" i="6"/>
  <c r="B349" i="6"/>
  <c r="B348" i="6"/>
  <c r="B347" i="6"/>
  <c r="B346" i="6"/>
  <c r="B345" i="6"/>
  <c r="B344" i="6"/>
  <c r="B343" i="6"/>
  <c r="B342" i="6"/>
  <c r="B341" i="6"/>
  <c r="B340" i="6"/>
  <c r="B339" i="6"/>
  <c r="B338" i="6"/>
  <c r="B337" i="6"/>
  <c r="B336" i="6"/>
  <c r="B335" i="6"/>
  <c r="B334" i="6"/>
  <c r="B333" i="6"/>
  <c r="B332" i="6"/>
  <c r="B331" i="6"/>
  <c r="B330" i="6"/>
  <c r="B329" i="6"/>
  <c r="B328" i="6"/>
  <c r="B327" i="6"/>
  <c r="B326" i="6"/>
  <c r="B325" i="6"/>
  <c r="B324" i="6"/>
  <c r="B323" i="6"/>
  <c r="B322" i="6"/>
  <c r="B321" i="6"/>
  <c r="B320" i="6"/>
  <c r="B319" i="6"/>
  <c r="B318" i="6"/>
  <c r="B317" i="6"/>
  <c r="B316" i="6"/>
  <c r="B315" i="6"/>
  <c r="B314" i="6"/>
  <c r="B313" i="6"/>
  <c r="B312" i="6"/>
  <c r="B311" i="6"/>
  <c r="B310" i="6"/>
  <c r="B309" i="6"/>
  <c r="B308" i="6"/>
  <c r="B307" i="6"/>
  <c r="B306" i="6"/>
  <c r="B305" i="6"/>
  <c r="B304" i="6"/>
  <c r="B303" i="6"/>
  <c r="B302" i="6"/>
  <c r="B301" i="6"/>
  <c r="B300" i="6"/>
  <c r="B299" i="6"/>
  <c r="B298" i="6"/>
  <c r="B297" i="6"/>
  <c r="B296" i="6"/>
  <c r="B295" i="6"/>
  <c r="B294" i="6"/>
  <c r="B293" i="6"/>
  <c r="B292" i="6"/>
  <c r="B291" i="6"/>
  <c r="B290" i="6"/>
  <c r="B289" i="6"/>
  <c r="B288" i="6"/>
  <c r="B287" i="6"/>
  <c r="B286" i="6"/>
  <c r="B285" i="6"/>
  <c r="B284" i="6"/>
  <c r="B283" i="6"/>
  <c r="B282" i="6"/>
  <c r="B281" i="6"/>
  <c r="B280" i="6"/>
  <c r="B279" i="6"/>
  <c r="B278" i="6"/>
  <c r="B277" i="6"/>
  <c r="B276" i="6"/>
  <c r="B275" i="6"/>
  <c r="B274" i="6"/>
  <c r="B273" i="6"/>
  <c r="B272" i="6"/>
  <c r="B271" i="6"/>
  <c r="B270" i="6"/>
  <c r="B269" i="6"/>
  <c r="B268" i="6"/>
  <c r="B267" i="6"/>
  <c r="B266" i="6"/>
  <c r="B265" i="6"/>
  <c r="B264" i="6"/>
  <c r="B263" i="6"/>
  <c r="B262" i="6"/>
  <c r="B261" i="6"/>
  <c r="B260" i="6"/>
  <c r="B259" i="6"/>
  <c r="B258" i="6"/>
  <c r="B257" i="6"/>
  <c r="B256" i="6"/>
  <c r="B255" i="6"/>
  <c r="B254" i="6"/>
  <c r="B253" i="6"/>
  <c r="B252" i="6"/>
  <c r="B251" i="6"/>
  <c r="B250" i="6"/>
  <c r="B249" i="6"/>
  <c r="B248" i="6"/>
  <c r="B247" i="6"/>
  <c r="B246" i="6"/>
  <c r="B245" i="6"/>
  <c r="B244" i="6"/>
  <c r="B243" i="6"/>
  <c r="B242" i="6"/>
  <c r="B241" i="6"/>
  <c r="B240" i="6"/>
  <c r="B239" i="6"/>
  <c r="B238" i="6"/>
  <c r="B237" i="6"/>
  <c r="B236" i="6"/>
  <c r="B235" i="6"/>
  <c r="B234" i="6"/>
  <c r="B233" i="6"/>
  <c r="B232" i="6"/>
  <c r="B231" i="6"/>
  <c r="B230" i="6"/>
  <c r="B229" i="6"/>
  <c r="B228" i="6"/>
  <c r="B227" i="6"/>
  <c r="B226" i="6"/>
  <c r="B225" i="6"/>
  <c r="B224" i="6"/>
  <c r="B223" i="6"/>
  <c r="B222" i="6"/>
  <c r="B221" i="6"/>
  <c r="B220" i="6"/>
  <c r="B219" i="6"/>
  <c r="B218" i="6"/>
  <c r="B217" i="6"/>
  <c r="B216" i="6"/>
  <c r="B215" i="6"/>
  <c r="B214" i="6"/>
  <c r="B213" i="6"/>
  <c r="B212" i="6"/>
  <c r="B211" i="6"/>
  <c r="B210" i="6"/>
  <c r="B209" i="6"/>
  <c r="B208" i="6"/>
  <c r="B207" i="6"/>
  <c r="B206" i="6"/>
  <c r="B205" i="6"/>
  <c r="B204" i="6"/>
  <c r="B203" i="6"/>
  <c r="B202" i="6"/>
  <c r="B201" i="6"/>
  <c r="B200" i="6"/>
  <c r="B199" i="6"/>
  <c r="B198" i="6"/>
  <c r="B197" i="6"/>
  <c r="B196" i="6"/>
  <c r="B195" i="6"/>
  <c r="B194" i="6"/>
  <c r="B193" i="6"/>
  <c r="B192" i="6"/>
  <c r="B191" i="6"/>
  <c r="B190" i="6"/>
  <c r="B189" i="6"/>
  <c r="B188" i="6"/>
  <c r="B187" i="6"/>
  <c r="B186" i="6"/>
  <c r="B185" i="6"/>
  <c r="B184" i="6"/>
  <c r="B183" i="6"/>
  <c r="B182" i="6"/>
  <c r="B181" i="6"/>
  <c r="B180" i="6"/>
  <c r="B179" i="6"/>
  <c r="B178" i="6"/>
  <c r="B177" i="6"/>
  <c r="B176" i="6"/>
  <c r="B175" i="6"/>
  <c r="B174" i="6"/>
  <c r="B173" i="6"/>
  <c r="B172" i="6"/>
  <c r="B171" i="6"/>
  <c r="B170" i="6"/>
  <c r="B169" i="6"/>
  <c r="B168" i="6"/>
  <c r="B167" i="6"/>
  <c r="B166" i="6"/>
  <c r="B165" i="6"/>
  <c r="B164" i="6"/>
  <c r="B163" i="6"/>
  <c r="B162" i="6"/>
  <c r="B161" i="6"/>
  <c r="B160" i="6"/>
  <c r="B159" i="6"/>
  <c r="B158" i="6"/>
  <c r="B157" i="6"/>
  <c r="B156" i="6"/>
  <c r="B155" i="6"/>
  <c r="B154" i="6"/>
  <c r="B153" i="6"/>
  <c r="B152" i="6"/>
  <c r="B151" i="6"/>
  <c r="B150" i="6"/>
  <c r="B149" i="6"/>
  <c r="B148" i="6"/>
  <c r="B147" i="6"/>
  <c r="B146" i="6"/>
  <c r="B145" i="6"/>
  <c r="B144" i="6"/>
  <c r="B143" i="6"/>
  <c r="B142" i="6"/>
  <c r="B141" i="6"/>
  <c r="B140" i="6"/>
  <c r="B139" i="6"/>
  <c r="B138" i="6"/>
  <c r="B137" i="6"/>
  <c r="B136" i="6"/>
  <c r="B135" i="6"/>
  <c r="B134" i="6"/>
  <c r="B133" i="6"/>
  <c r="B132" i="6"/>
  <c r="B131" i="6"/>
  <c r="B130" i="6"/>
  <c r="B129" i="6"/>
  <c r="B128" i="6"/>
  <c r="B127" i="6"/>
  <c r="B126" i="6"/>
  <c r="B125" i="6"/>
  <c r="B124" i="6"/>
  <c r="B123" i="6"/>
  <c r="B122" i="6"/>
  <c r="B121" i="6"/>
  <c r="B120" i="6"/>
  <c r="B119" i="6"/>
  <c r="B118" i="6"/>
  <c r="B117" i="6"/>
  <c r="B116" i="6"/>
  <c r="B115" i="6"/>
  <c r="B114" i="6"/>
  <c r="B113" i="6"/>
  <c r="B112" i="6"/>
  <c r="B111" i="6"/>
  <c r="B110" i="6"/>
  <c r="B109" i="6"/>
  <c r="B108" i="6"/>
  <c r="B107" i="6"/>
  <c r="B106" i="6"/>
  <c r="B105" i="6"/>
  <c r="B104" i="6"/>
  <c r="B103" i="6"/>
  <c r="B102" i="6"/>
  <c r="B101" i="6"/>
  <c r="B100" i="6"/>
  <c r="B99" i="6"/>
  <c r="B98" i="6"/>
  <c r="B97" i="6"/>
  <c r="B96" i="6"/>
  <c r="B95" i="6"/>
  <c r="B94" i="6"/>
  <c r="B93" i="6"/>
  <c r="B92" i="6"/>
  <c r="B91" i="6"/>
  <c r="B90" i="6"/>
  <c r="B89" i="6"/>
  <c r="B88" i="6"/>
  <c r="B87" i="6"/>
  <c r="B86" i="6"/>
  <c r="B85" i="6"/>
  <c r="B84" i="6"/>
  <c r="B83" i="6"/>
  <c r="B82" i="6"/>
  <c r="B81" i="6"/>
  <c r="B80" i="6"/>
  <c r="B79" i="6"/>
  <c r="B78" i="6"/>
  <c r="B77" i="6"/>
  <c r="B76" i="6"/>
  <c r="B75" i="6"/>
  <c r="B74" i="6"/>
  <c r="B73" i="6"/>
  <c r="B72" i="6"/>
  <c r="B71" i="6"/>
  <c r="B70" i="6"/>
  <c r="B69" i="6"/>
  <c r="B68" i="6"/>
  <c r="B67" i="6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B3" i="6"/>
  <c r="B2" i="6"/>
  <c r="H2205" i="4"/>
  <c r="G2205" i="4"/>
  <c r="F2205" i="4"/>
  <c r="E2205" i="4"/>
  <c r="D2205" i="4"/>
  <c r="C2205" i="4"/>
  <c r="B2205" i="4"/>
  <c r="H2204" i="4"/>
  <c r="G2204" i="4"/>
  <c r="F2204" i="4"/>
  <c r="E2204" i="4"/>
  <c r="D2204" i="4"/>
  <c r="C2204" i="4"/>
  <c r="B2204" i="4"/>
  <c r="H2203" i="4"/>
  <c r="G2203" i="4"/>
  <c r="F2203" i="4"/>
  <c r="E2203" i="4"/>
  <c r="D2203" i="4"/>
  <c r="C2203" i="4"/>
  <c r="B2203" i="4"/>
  <c r="H2202" i="4"/>
  <c r="G2202" i="4"/>
  <c r="F2202" i="4"/>
  <c r="E2202" i="4"/>
  <c r="D2202" i="4"/>
  <c r="C2202" i="4"/>
  <c r="B2202" i="4"/>
  <c r="H2201" i="4"/>
  <c r="E2201" i="4"/>
  <c r="D2201" i="4"/>
  <c r="C2201" i="4"/>
  <c r="B2201" i="4"/>
  <c r="H2200" i="4"/>
  <c r="D2200" i="4"/>
  <c r="C2200" i="4"/>
  <c r="B2200" i="4"/>
  <c r="E2200" i="4" s="1"/>
  <c r="H2199" i="4"/>
  <c r="G2199" i="4"/>
  <c r="F2199" i="4"/>
  <c r="E2199" i="4"/>
  <c r="D2199" i="4"/>
  <c r="C2199" i="4"/>
  <c r="B2199" i="4"/>
  <c r="H2198" i="4"/>
  <c r="E2198" i="4" s="1"/>
  <c r="D2198" i="4"/>
  <c r="C2198" i="4"/>
  <c r="B2198" i="4"/>
  <c r="H2197" i="4"/>
  <c r="G2197" i="4"/>
  <c r="F2197" i="4"/>
  <c r="E2197" i="4"/>
  <c r="D2197" i="4"/>
  <c r="C2197" i="4"/>
  <c r="B2197" i="4"/>
  <c r="H2196" i="4"/>
  <c r="G2196" i="4"/>
  <c r="F2196" i="4"/>
  <c r="E2196" i="4"/>
  <c r="D2196" i="4"/>
  <c r="C2196" i="4"/>
  <c r="B2196" i="4"/>
  <c r="H2195" i="4"/>
  <c r="G2195" i="4"/>
  <c r="F2195" i="4"/>
  <c r="E2195" i="4"/>
  <c r="D2195" i="4"/>
  <c r="C2195" i="4"/>
  <c r="B2195" i="4"/>
  <c r="H2194" i="4"/>
  <c r="G2194" i="4"/>
  <c r="F2194" i="4"/>
  <c r="E2194" i="4"/>
  <c r="D2194" i="4"/>
  <c r="C2194" i="4"/>
  <c r="B2194" i="4"/>
  <c r="H2193" i="4"/>
  <c r="E2193" i="4"/>
  <c r="D2193" i="4"/>
  <c r="C2193" i="4"/>
  <c r="B2193" i="4"/>
  <c r="H2192" i="4"/>
  <c r="D2192" i="4"/>
  <c r="C2192" i="4"/>
  <c r="B2192" i="4"/>
  <c r="E2192" i="4" s="1"/>
  <c r="H2191" i="4"/>
  <c r="G2191" i="4"/>
  <c r="F2191" i="4"/>
  <c r="E2191" i="4"/>
  <c r="D2191" i="4"/>
  <c r="C2191" i="4"/>
  <c r="B2191" i="4"/>
  <c r="H2190" i="4"/>
  <c r="E2190" i="4" s="1"/>
  <c r="D2190" i="4"/>
  <c r="C2190" i="4"/>
  <c r="B2190" i="4"/>
  <c r="H2189" i="4"/>
  <c r="G2189" i="4"/>
  <c r="F2189" i="4"/>
  <c r="E2189" i="4"/>
  <c r="D2189" i="4"/>
  <c r="C2189" i="4"/>
  <c r="B2189" i="4"/>
  <c r="H2188" i="4"/>
  <c r="G2188" i="4"/>
  <c r="F2188" i="4"/>
  <c r="E2188" i="4"/>
  <c r="D2188" i="4"/>
  <c r="C2188" i="4"/>
  <c r="B2188" i="4"/>
  <c r="H2187" i="4"/>
  <c r="G2187" i="4"/>
  <c r="F2187" i="4"/>
  <c r="E2187" i="4"/>
  <c r="D2187" i="4"/>
  <c r="C2187" i="4"/>
  <c r="B2187" i="4"/>
  <c r="H2186" i="4"/>
  <c r="G2186" i="4"/>
  <c r="F2186" i="4"/>
  <c r="E2186" i="4"/>
  <c r="D2186" i="4"/>
  <c r="C2186" i="4"/>
  <c r="B2186" i="4"/>
  <c r="H2185" i="4"/>
  <c r="E2185" i="4"/>
  <c r="D2185" i="4"/>
  <c r="C2185" i="4"/>
  <c r="B2185" i="4"/>
  <c r="H2184" i="4"/>
  <c r="D2184" i="4"/>
  <c r="C2184" i="4"/>
  <c r="B2184" i="4"/>
  <c r="E2184" i="4" s="1"/>
  <c r="H2183" i="4"/>
  <c r="G2183" i="4"/>
  <c r="F2183" i="4"/>
  <c r="E2183" i="4"/>
  <c r="D2183" i="4"/>
  <c r="C2183" i="4"/>
  <c r="B2183" i="4"/>
  <c r="H2182" i="4"/>
  <c r="E2182" i="4" s="1"/>
  <c r="D2182" i="4"/>
  <c r="C2182" i="4"/>
  <c r="B2182" i="4"/>
  <c r="H2181" i="4"/>
  <c r="G2181" i="4"/>
  <c r="F2181" i="4"/>
  <c r="E2181" i="4"/>
  <c r="D2181" i="4"/>
  <c r="C2181" i="4"/>
  <c r="B2181" i="4"/>
  <c r="H2180" i="4"/>
  <c r="G2180" i="4"/>
  <c r="F2180" i="4"/>
  <c r="E2180" i="4"/>
  <c r="D2180" i="4"/>
  <c r="C2180" i="4"/>
  <c r="B2180" i="4"/>
  <c r="H2179" i="4"/>
  <c r="G2179" i="4"/>
  <c r="F2179" i="4"/>
  <c r="E2179" i="4"/>
  <c r="D2179" i="4"/>
  <c r="C2179" i="4"/>
  <c r="B2179" i="4"/>
  <c r="H2178" i="4"/>
  <c r="G2178" i="4"/>
  <c r="F2178" i="4"/>
  <c r="E2178" i="4"/>
  <c r="D2178" i="4"/>
  <c r="C2178" i="4"/>
  <c r="B2178" i="4"/>
  <c r="H2177" i="4"/>
  <c r="E2177" i="4"/>
  <c r="D2177" i="4"/>
  <c r="C2177" i="4"/>
  <c r="B2177" i="4"/>
  <c r="H2176" i="4"/>
  <c r="D2176" i="4"/>
  <c r="C2176" i="4"/>
  <c r="B2176" i="4"/>
  <c r="E2176" i="4" s="1"/>
  <c r="H2175" i="4"/>
  <c r="G2175" i="4"/>
  <c r="F2175" i="4"/>
  <c r="E2175" i="4"/>
  <c r="D2175" i="4"/>
  <c r="C2175" i="4"/>
  <c r="B2175" i="4"/>
  <c r="H2174" i="4"/>
  <c r="E2174" i="4" s="1"/>
  <c r="D2174" i="4"/>
  <c r="C2174" i="4"/>
  <c r="B2174" i="4"/>
  <c r="H2173" i="4"/>
  <c r="G2173" i="4"/>
  <c r="F2173" i="4"/>
  <c r="E2173" i="4"/>
  <c r="D2173" i="4"/>
  <c r="C2173" i="4"/>
  <c r="B2173" i="4"/>
  <c r="H2172" i="4"/>
  <c r="G2172" i="4"/>
  <c r="F2172" i="4"/>
  <c r="E2172" i="4"/>
  <c r="D2172" i="4"/>
  <c r="C2172" i="4"/>
  <c r="B2172" i="4"/>
  <c r="H2171" i="4"/>
  <c r="G2171" i="4"/>
  <c r="F2171" i="4"/>
  <c r="E2171" i="4"/>
  <c r="D2171" i="4"/>
  <c r="C2171" i="4"/>
  <c r="B2171" i="4"/>
  <c r="H2170" i="4"/>
  <c r="G2170" i="4"/>
  <c r="F2170" i="4"/>
  <c r="E2170" i="4"/>
  <c r="D2170" i="4"/>
  <c r="C2170" i="4"/>
  <c r="B2170" i="4"/>
  <c r="H2169" i="4"/>
  <c r="E2169" i="4"/>
  <c r="D2169" i="4"/>
  <c r="C2169" i="4"/>
  <c r="B2169" i="4"/>
  <c r="H2168" i="4"/>
  <c r="D2168" i="4"/>
  <c r="C2168" i="4"/>
  <c r="B2168" i="4"/>
  <c r="E2168" i="4" s="1"/>
  <c r="H2167" i="4"/>
  <c r="G2167" i="4"/>
  <c r="F2167" i="4"/>
  <c r="E2167" i="4"/>
  <c r="D2167" i="4"/>
  <c r="C2167" i="4"/>
  <c r="B2167" i="4"/>
  <c r="H2166" i="4"/>
  <c r="E2166" i="4" s="1"/>
  <c r="D2166" i="4"/>
  <c r="C2166" i="4"/>
  <c r="B2166" i="4"/>
  <c r="H2165" i="4"/>
  <c r="G2165" i="4"/>
  <c r="F2165" i="4"/>
  <c r="E2165" i="4"/>
  <c r="D2165" i="4"/>
  <c r="C2165" i="4"/>
  <c r="B2165" i="4"/>
  <c r="H2164" i="4"/>
  <c r="G2164" i="4"/>
  <c r="F2164" i="4"/>
  <c r="E2164" i="4"/>
  <c r="D2164" i="4"/>
  <c r="C2164" i="4"/>
  <c r="B2164" i="4"/>
  <c r="H2163" i="4"/>
  <c r="G2163" i="4"/>
  <c r="F2163" i="4"/>
  <c r="E2163" i="4"/>
  <c r="D2163" i="4"/>
  <c r="C2163" i="4"/>
  <c r="B2163" i="4"/>
  <c r="H2162" i="4"/>
  <c r="G2162" i="4"/>
  <c r="F2162" i="4"/>
  <c r="E2162" i="4"/>
  <c r="D2162" i="4"/>
  <c r="C2162" i="4"/>
  <c r="B2162" i="4"/>
  <c r="H2161" i="4"/>
  <c r="E2161" i="4"/>
  <c r="D2161" i="4"/>
  <c r="C2161" i="4"/>
  <c r="B2161" i="4"/>
  <c r="H2160" i="4"/>
  <c r="D2160" i="4"/>
  <c r="C2160" i="4"/>
  <c r="B2160" i="4"/>
  <c r="E2160" i="4" s="1"/>
  <c r="H2159" i="4"/>
  <c r="G2159" i="4"/>
  <c r="F2159" i="4"/>
  <c r="E2159" i="4"/>
  <c r="D2159" i="4"/>
  <c r="C2159" i="4"/>
  <c r="B2159" i="4"/>
  <c r="H2158" i="4"/>
  <c r="E2158" i="4" s="1"/>
  <c r="D2158" i="4"/>
  <c r="C2158" i="4"/>
  <c r="B2158" i="4"/>
  <c r="H2157" i="4"/>
  <c r="G2157" i="4"/>
  <c r="F2157" i="4"/>
  <c r="E2157" i="4"/>
  <c r="D2157" i="4"/>
  <c r="C2157" i="4"/>
  <c r="B2157" i="4"/>
  <c r="H2156" i="4"/>
  <c r="G2156" i="4"/>
  <c r="F2156" i="4"/>
  <c r="E2156" i="4"/>
  <c r="D2156" i="4"/>
  <c r="C2156" i="4"/>
  <c r="B2156" i="4"/>
  <c r="H2155" i="4"/>
  <c r="G2155" i="4"/>
  <c r="F2155" i="4"/>
  <c r="E2155" i="4"/>
  <c r="D2155" i="4"/>
  <c r="C2155" i="4"/>
  <c r="B2155" i="4"/>
  <c r="H2154" i="4"/>
  <c r="G2154" i="4"/>
  <c r="F2154" i="4"/>
  <c r="E2154" i="4"/>
  <c r="D2154" i="4"/>
  <c r="C2154" i="4"/>
  <c r="B2154" i="4"/>
  <c r="H2153" i="4"/>
  <c r="E2153" i="4"/>
  <c r="D2153" i="4"/>
  <c r="C2153" i="4"/>
  <c r="B2153" i="4"/>
  <c r="H2152" i="4"/>
  <c r="D2152" i="4"/>
  <c r="C2152" i="4"/>
  <c r="B2152" i="4"/>
  <c r="E2152" i="4" s="1"/>
  <c r="H2151" i="4"/>
  <c r="G2151" i="4"/>
  <c r="F2151" i="4"/>
  <c r="E2151" i="4"/>
  <c r="D2151" i="4"/>
  <c r="C2151" i="4"/>
  <c r="B2151" i="4"/>
  <c r="H2150" i="4"/>
  <c r="E2150" i="4" s="1"/>
  <c r="D2150" i="4"/>
  <c r="C2150" i="4"/>
  <c r="B2150" i="4"/>
  <c r="H2149" i="4"/>
  <c r="G2149" i="4"/>
  <c r="F2149" i="4"/>
  <c r="E2149" i="4"/>
  <c r="D2149" i="4"/>
  <c r="C2149" i="4"/>
  <c r="B2149" i="4"/>
  <c r="H2148" i="4"/>
  <c r="G2148" i="4"/>
  <c r="F2148" i="4"/>
  <c r="E2148" i="4"/>
  <c r="D2148" i="4"/>
  <c r="C2148" i="4"/>
  <c r="B2148" i="4"/>
  <c r="H2147" i="4"/>
  <c r="G2147" i="4"/>
  <c r="F2147" i="4"/>
  <c r="E2147" i="4"/>
  <c r="D2147" i="4"/>
  <c r="C2147" i="4"/>
  <c r="B2147" i="4"/>
  <c r="H2146" i="4"/>
  <c r="G2146" i="4"/>
  <c r="F2146" i="4"/>
  <c r="E2146" i="4"/>
  <c r="D2146" i="4"/>
  <c r="C2146" i="4"/>
  <c r="B2146" i="4"/>
  <c r="H2145" i="4"/>
  <c r="E2145" i="4"/>
  <c r="D2145" i="4"/>
  <c r="C2145" i="4"/>
  <c r="B2145" i="4"/>
  <c r="H2144" i="4"/>
  <c r="D2144" i="4"/>
  <c r="C2144" i="4"/>
  <c r="B2144" i="4"/>
  <c r="E2144" i="4" s="1"/>
  <c r="H2143" i="4"/>
  <c r="G2143" i="4"/>
  <c r="F2143" i="4"/>
  <c r="E2143" i="4"/>
  <c r="D2143" i="4"/>
  <c r="C2143" i="4"/>
  <c r="B2143" i="4"/>
  <c r="H2142" i="4"/>
  <c r="E2142" i="4" s="1"/>
  <c r="D2142" i="4"/>
  <c r="C2142" i="4"/>
  <c r="B2142" i="4"/>
  <c r="H2141" i="4"/>
  <c r="G2141" i="4"/>
  <c r="F2141" i="4"/>
  <c r="E2141" i="4"/>
  <c r="D2141" i="4"/>
  <c r="C2141" i="4"/>
  <c r="B2141" i="4"/>
  <c r="H2140" i="4"/>
  <c r="G2140" i="4"/>
  <c r="F2140" i="4"/>
  <c r="E2140" i="4"/>
  <c r="D2140" i="4"/>
  <c r="C2140" i="4"/>
  <c r="B2140" i="4"/>
  <c r="H2139" i="4"/>
  <c r="G2139" i="4"/>
  <c r="F2139" i="4"/>
  <c r="E2139" i="4"/>
  <c r="D2139" i="4"/>
  <c r="C2139" i="4"/>
  <c r="B2139" i="4"/>
  <c r="H2138" i="4"/>
  <c r="G2138" i="4"/>
  <c r="F2138" i="4"/>
  <c r="E2138" i="4"/>
  <c r="D2138" i="4"/>
  <c r="C2138" i="4"/>
  <c r="B2138" i="4"/>
  <c r="H2137" i="4"/>
  <c r="E2137" i="4"/>
  <c r="D2137" i="4"/>
  <c r="C2137" i="4"/>
  <c r="B2137" i="4"/>
  <c r="H2136" i="4"/>
  <c r="D2136" i="4"/>
  <c r="C2136" i="4"/>
  <c r="B2136" i="4"/>
  <c r="E2136" i="4" s="1"/>
  <c r="H2135" i="4"/>
  <c r="G2135" i="4"/>
  <c r="F2135" i="4"/>
  <c r="E2135" i="4"/>
  <c r="D2135" i="4"/>
  <c r="C2135" i="4"/>
  <c r="B2135" i="4"/>
  <c r="H2134" i="4"/>
  <c r="E2134" i="4" s="1"/>
  <c r="D2134" i="4"/>
  <c r="C2134" i="4"/>
  <c r="B2134" i="4"/>
  <c r="H2133" i="4"/>
  <c r="G2133" i="4"/>
  <c r="F2133" i="4"/>
  <c r="E2133" i="4"/>
  <c r="D2133" i="4"/>
  <c r="C2133" i="4"/>
  <c r="B2133" i="4"/>
  <c r="H2132" i="4"/>
  <c r="G2132" i="4"/>
  <c r="F2132" i="4"/>
  <c r="E2132" i="4"/>
  <c r="D2132" i="4"/>
  <c r="C2132" i="4"/>
  <c r="B2132" i="4"/>
  <c r="H2131" i="4"/>
  <c r="G2131" i="4"/>
  <c r="F2131" i="4"/>
  <c r="E2131" i="4"/>
  <c r="D2131" i="4"/>
  <c r="C2131" i="4"/>
  <c r="B2131" i="4"/>
  <c r="H2130" i="4"/>
  <c r="G2130" i="4"/>
  <c r="F2130" i="4"/>
  <c r="E2130" i="4"/>
  <c r="D2130" i="4"/>
  <c r="C2130" i="4"/>
  <c r="B2130" i="4"/>
  <c r="H2129" i="4"/>
  <c r="E2129" i="4"/>
  <c r="D2129" i="4"/>
  <c r="C2129" i="4"/>
  <c r="B2129" i="4"/>
  <c r="H2128" i="4"/>
  <c r="D2128" i="4"/>
  <c r="C2128" i="4"/>
  <c r="B2128" i="4"/>
  <c r="E2128" i="4" s="1"/>
  <c r="H2127" i="4"/>
  <c r="G2127" i="4"/>
  <c r="F2127" i="4"/>
  <c r="E2127" i="4"/>
  <c r="D2127" i="4"/>
  <c r="C2127" i="4"/>
  <c r="B2127" i="4"/>
  <c r="H2126" i="4"/>
  <c r="E2126" i="4" s="1"/>
  <c r="D2126" i="4"/>
  <c r="C2126" i="4"/>
  <c r="B2126" i="4"/>
  <c r="H2125" i="4"/>
  <c r="G2125" i="4"/>
  <c r="F2125" i="4"/>
  <c r="E2125" i="4"/>
  <c r="D2125" i="4"/>
  <c r="C2125" i="4"/>
  <c r="B2125" i="4"/>
  <c r="H2124" i="4"/>
  <c r="G2124" i="4"/>
  <c r="F2124" i="4"/>
  <c r="E2124" i="4"/>
  <c r="D2124" i="4"/>
  <c r="C2124" i="4"/>
  <c r="B2124" i="4"/>
  <c r="H2123" i="4"/>
  <c r="G2123" i="4"/>
  <c r="F2123" i="4"/>
  <c r="E2123" i="4"/>
  <c r="D2123" i="4"/>
  <c r="C2123" i="4"/>
  <c r="B2123" i="4"/>
  <c r="H2122" i="4"/>
  <c r="G2122" i="4"/>
  <c r="F2122" i="4"/>
  <c r="E2122" i="4"/>
  <c r="D2122" i="4"/>
  <c r="C2122" i="4"/>
  <c r="B2122" i="4"/>
  <c r="H2121" i="4"/>
  <c r="E2121" i="4"/>
  <c r="D2121" i="4"/>
  <c r="C2121" i="4"/>
  <c r="B2121" i="4"/>
  <c r="H2120" i="4"/>
  <c r="D2120" i="4"/>
  <c r="C2120" i="4"/>
  <c r="B2120" i="4"/>
  <c r="E2120" i="4" s="1"/>
  <c r="H2119" i="4"/>
  <c r="G2119" i="4"/>
  <c r="F2119" i="4"/>
  <c r="E2119" i="4"/>
  <c r="D2119" i="4"/>
  <c r="C2119" i="4"/>
  <c r="B2119" i="4"/>
  <c r="H2118" i="4"/>
  <c r="E2118" i="4" s="1"/>
  <c r="D2118" i="4"/>
  <c r="C2118" i="4"/>
  <c r="B2118" i="4"/>
  <c r="H2117" i="4"/>
  <c r="G2117" i="4"/>
  <c r="F2117" i="4"/>
  <c r="E2117" i="4"/>
  <c r="D2117" i="4"/>
  <c r="C2117" i="4"/>
  <c r="B2117" i="4"/>
  <c r="H2116" i="4"/>
  <c r="G2116" i="4"/>
  <c r="F2116" i="4"/>
  <c r="E2116" i="4"/>
  <c r="D2116" i="4"/>
  <c r="C2116" i="4"/>
  <c r="B2116" i="4"/>
  <c r="H2115" i="4"/>
  <c r="G2115" i="4"/>
  <c r="F2115" i="4"/>
  <c r="E2115" i="4"/>
  <c r="D2115" i="4"/>
  <c r="C2115" i="4"/>
  <c r="B2115" i="4"/>
  <c r="H2114" i="4"/>
  <c r="G2114" i="4"/>
  <c r="F2114" i="4"/>
  <c r="E2114" i="4"/>
  <c r="D2114" i="4"/>
  <c r="C2114" i="4"/>
  <c r="B2114" i="4"/>
  <c r="H2113" i="4"/>
  <c r="E2113" i="4"/>
  <c r="D2113" i="4"/>
  <c r="C2113" i="4"/>
  <c r="B2113" i="4"/>
  <c r="H2112" i="4"/>
  <c r="D2112" i="4"/>
  <c r="C2112" i="4"/>
  <c r="B2112" i="4"/>
  <c r="E2112" i="4" s="1"/>
  <c r="H2111" i="4"/>
  <c r="G2111" i="4"/>
  <c r="F2111" i="4"/>
  <c r="E2111" i="4"/>
  <c r="D2111" i="4"/>
  <c r="C2111" i="4"/>
  <c r="B2111" i="4"/>
  <c r="H2110" i="4"/>
  <c r="E2110" i="4" s="1"/>
  <c r="D2110" i="4"/>
  <c r="C2110" i="4"/>
  <c r="B2110" i="4"/>
  <c r="H2109" i="4"/>
  <c r="G2109" i="4"/>
  <c r="F2109" i="4"/>
  <c r="E2109" i="4"/>
  <c r="D2109" i="4"/>
  <c r="C2109" i="4"/>
  <c r="B2109" i="4"/>
  <c r="H2108" i="4"/>
  <c r="G2108" i="4"/>
  <c r="F2108" i="4"/>
  <c r="E2108" i="4"/>
  <c r="D2108" i="4"/>
  <c r="C2108" i="4"/>
  <c r="B2108" i="4"/>
  <c r="H2107" i="4"/>
  <c r="G2107" i="4"/>
  <c r="F2107" i="4"/>
  <c r="E2107" i="4"/>
  <c r="D2107" i="4"/>
  <c r="C2107" i="4"/>
  <c r="B2107" i="4"/>
  <c r="H2106" i="4"/>
  <c r="G2106" i="4"/>
  <c r="F2106" i="4"/>
  <c r="E2106" i="4"/>
  <c r="D2106" i="4"/>
  <c r="C2106" i="4"/>
  <c r="B2106" i="4"/>
  <c r="H2105" i="4"/>
  <c r="E2105" i="4"/>
  <c r="D2105" i="4"/>
  <c r="C2105" i="4"/>
  <c r="B2105" i="4"/>
  <c r="H2104" i="4"/>
  <c r="D2104" i="4"/>
  <c r="C2104" i="4"/>
  <c r="B2104" i="4"/>
  <c r="E2104" i="4" s="1"/>
  <c r="H2103" i="4"/>
  <c r="G2103" i="4"/>
  <c r="F2103" i="4"/>
  <c r="E2103" i="4"/>
  <c r="D2103" i="4"/>
  <c r="C2103" i="4"/>
  <c r="B2103" i="4"/>
  <c r="H2102" i="4"/>
  <c r="E2102" i="4" s="1"/>
  <c r="D2102" i="4"/>
  <c r="C2102" i="4"/>
  <c r="B2102" i="4"/>
  <c r="H2101" i="4"/>
  <c r="G2101" i="4"/>
  <c r="F2101" i="4"/>
  <c r="E2101" i="4"/>
  <c r="D2101" i="4"/>
  <c r="C2101" i="4"/>
  <c r="B2101" i="4"/>
  <c r="H2100" i="4"/>
  <c r="G2100" i="4"/>
  <c r="F2100" i="4"/>
  <c r="E2100" i="4"/>
  <c r="D2100" i="4"/>
  <c r="C2100" i="4"/>
  <c r="B2100" i="4"/>
  <c r="H2099" i="4"/>
  <c r="G2099" i="4"/>
  <c r="F2099" i="4"/>
  <c r="E2099" i="4"/>
  <c r="D2099" i="4"/>
  <c r="C2099" i="4"/>
  <c r="B2099" i="4"/>
  <c r="H2098" i="4"/>
  <c r="G2098" i="4"/>
  <c r="F2098" i="4"/>
  <c r="E2098" i="4"/>
  <c r="D2098" i="4"/>
  <c r="C2098" i="4"/>
  <c r="B2098" i="4"/>
  <c r="H2097" i="4"/>
  <c r="E2097" i="4"/>
  <c r="D2097" i="4"/>
  <c r="C2097" i="4"/>
  <c r="B2097" i="4"/>
  <c r="H2096" i="4"/>
  <c r="D2096" i="4"/>
  <c r="C2096" i="4"/>
  <c r="B2096" i="4"/>
  <c r="E2096" i="4" s="1"/>
  <c r="H2095" i="4"/>
  <c r="G2095" i="4"/>
  <c r="F2095" i="4"/>
  <c r="E2095" i="4"/>
  <c r="D2095" i="4"/>
  <c r="C2095" i="4"/>
  <c r="B2095" i="4"/>
  <c r="H2094" i="4"/>
  <c r="E2094" i="4" s="1"/>
  <c r="D2094" i="4"/>
  <c r="C2094" i="4"/>
  <c r="B2094" i="4"/>
  <c r="H2093" i="4"/>
  <c r="G2093" i="4"/>
  <c r="F2093" i="4"/>
  <c r="E2093" i="4"/>
  <c r="D2093" i="4"/>
  <c r="C2093" i="4"/>
  <c r="B2093" i="4"/>
  <c r="H2092" i="4"/>
  <c r="G2092" i="4"/>
  <c r="F2092" i="4"/>
  <c r="E2092" i="4"/>
  <c r="D2092" i="4"/>
  <c r="C2092" i="4"/>
  <c r="B2092" i="4"/>
  <c r="H2091" i="4"/>
  <c r="G2091" i="4"/>
  <c r="F2091" i="4"/>
  <c r="E2091" i="4"/>
  <c r="D2091" i="4"/>
  <c r="C2091" i="4"/>
  <c r="B2091" i="4"/>
  <c r="H2090" i="4"/>
  <c r="G2090" i="4"/>
  <c r="F2090" i="4"/>
  <c r="E2090" i="4"/>
  <c r="D2090" i="4"/>
  <c r="C2090" i="4"/>
  <c r="B2090" i="4"/>
  <c r="H2089" i="4"/>
  <c r="E2089" i="4"/>
  <c r="D2089" i="4"/>
  <c r="C2089" i="4"/>
  <c r="B2089" i="4"/>
  <c r="H2088" i="4"/>
  <c r="D2088" i="4"/>
  <c r="C2088" i="4"/>
  <c r="B2088" i="4"/>
  <c r="E2088" i="4" s="1"/>
  <c r="H2087" i="4"/>
  <c r="G2087" i="4"/>
  <c r="F2087" i="4"/>
  <c r="E2087" i="4"/>
  <c r="D2087" i="4"/>
  <c r="C2087" i="4"/>
  <c r="B2087" i="4"/>
  <c r="H2086" i="4"/>
  <c r="E2086" i="4" s="1"/>
  <c r="D2086" i="4"/>
  <c r="C2086" i="4"/>
  <c r="B2086" i="4"/>
  <c r="H2085" i="4"/>
  <c r="G2085" i="4"/>
  <c r="F2085" i="4"/>
  <c r="E2085" i="4"/>
  <c r="D2085" i="4"/>
  <c r="C2085" i="4"/>
  <c r="B2085" i="4"/>
  <c r="H2084" i="4"/>
  <c r="G2084" i="4"/>
  <c r="F2084" i="4"/>
  <c r="E2084" i="4"/>
  <c r="D2084" i="4"/>
  <c r="C2084" i="4"/>
  <c r="B2084" i="4"/>
  <c r="H2083" i="4"/>
  <c r="G2083" i="4"/>
  <c r="F2083" i="4"/>
  <c r="E2083" i="4"/>
  <c r="D2083" i="4"/>
  <c r="C2083" i="4"/>
  <c r="B2083" i="4"/>
  <c r="H2082" i="4"/>
  <c r="G2082" i="4"/>
  <c r="F2082" i="4"/>
  <c r="E2082" i="4"/>
  <c r="D2082" i="4"/>
  <c r="C2082" i="4"/>
  <c r="B2082" i="4"/>
  <c r="H2081" i="4"/>
  <c r="E2081" i="4"/>
  <c r="D2081" i="4"/>
  <c r="C2081" i="4"/>
  <c r="B2081" i="4"/>
  <c r="H2080" i="4"/>
  <c r="G2080" i="4"/>
  <c r="F2080" i="4"/>
  <c r="E2080" i="4"/>
  <c r="D2080" i="4"/>
  <c r="C2080" i="4"/>
  <c r="B2080" i="4"/>
  <c r="H2079" i="4"/>
  <c r="G2079" i="4"/>
  <c r="F2079" i="4"/>
  <c r="E2079" i="4"/>
  <c r="D2079" i="4"/>
  <c r="C2079" i="4"/>
  <c r="B2079" i="4"/>
  <c r="H2078" i="4"/>
  <c r="E2078" i="4" s="1"/>
  <c r="D2078" i="4"/>
  <c r="C2078" i="4"/>
  <c r="B2078" i="4"/>
  <c r="H2077" i="4"/>
  <c r="G2077" i="4"/>
  <c r="F2077" i="4"/>
  <c r="E2077" i="4"/>
  <c r="D2077" i="4"/>
  <c r="C2077" i="4"/>
  <c r="B2077" i="4"/>
  <c r="H2076" i="4"/>
  <c r="G2076" i="4"/>
  <c r="F2076" i="4"/>
  <c r="E2076" i="4"/>
  <c r="D2076" i="4"/>
  <c r="C2076" i="4"/>
  <c r="B2076" i="4"/>
  <c r="H2075" i="4"/>
  <c r="G2075" i="4"/>
  <c r="F2075" i="4"/>
  <c r="E2075" i="4"/>
  <c r="D2075" i="4"/>
  <c r="C2075" i="4"/>
  <c r="B2075" i="4"/>
  <c r="H2074" i="4"/>
  <c r="G2074" i="4"/>
  <c r="F2074" i="4"/>
  <c r="E2074" i="4"/>
  <c r="D2074" i="4"/>
  <c r="C2074" i="4"/>
  <c r="B2074" i="4"/>
  <c r="H2073" i="4"/>
  <c r="E2073" i="4"/>
  <c r="D2073" i="4"/>
  <c r="C2073" i="4"/>
  <c r="B2073" i="4"/>
  <c r="H2072" i="4"/>
  <c r="D2072" i="4"/>
  <c r="C2072" i="4"/>
  <c r="B2072" i="4"/>
  <c r="E2072" i="4" s="1"/>
  <c r="H2071" i="4"/>
  <c r="G2071" i="4"/>
  <c r="F2071" i="4"/>
  <c r="E2071" i="4"/>
  <c r="D2071" i="4"/>
  <c r="C2071" i="4"/>
  <c r="B2071" i="4"/>
  <c r="H2070" i="4"/>
  <c r="E2070" i="4" s="1"/>
  <c r="D2070" i="4"/>
  <c r="C2070" i="4"/>
  <c r="B2070" i="4"/>
  <c r="H2069" i="4"/>
  <c r="G2069" i="4"/>
  <c r="F2069" i="4"/>
  <c r="E2069" i="4"/>
  <c r="D2069" i="4"/>
  <c r="C2069" i="4"/>
  <c r="B2069" i="4"/>
  <c r="H2068" i="4"/>
  <c r="G2068" i="4"/>
  <c r="F2068" i="4"/>
  <c r="E2068" i="4"/>
  <c r="D2068" i="4"/>
  <c r="C2068" i="4"/>
  <c r="B2068" i="4"/>
  <c r="H2067" i="4"/>
  <c r="G2067" i="4"/>
  <c r="F2067" i="4"/>
  <c r="E2067" i="4"/>
  <c r="D2067" i="4"/>
  <c r="C2067" i="4"/>
  <c r="B2067" i="4"/>
  <c r="H2066" i="4"/>
  <c r="G2066" i="4"/>
  <c r="F2066" i="4"/>
  <c r="E2066" i="4"/>
  <c r="D2066" i="4"/>
  <c r="C2066" i="4"/>
  <c r="B2066" i="4"/>
  <c r="H2065" i="4"/>
  <c r="E2065" i="4"/>
  <c r="D2065" i="4"/>
  <c r="C2065" i="4"/>
  <c r="B2065" i="4"/>
  <c r="H2064" i="4"/>
  <c r="D2064" i="4"/>
  <c r="C2064" i="4"/>
  <c r="B2064" i="4"/>
  <c r="E2064" i="4" s="1"/>
  <c r="H2063" i="4"/>
  <c r="G2063" i="4"/>
  <c r="F2063" i="4"/>
  <c r="E2063" i="4"/>
  <c r="D2063" i="4"/>
  <c r="C2063" i="4"/>
  <c r="B2063" i="4"/>
  <c r="H2062" i="4"/>
  <c r="E2062" i="4" s="1"/>
  <c r="D2062" i="4"/>
  <c r="C2062" i="4"/>
  <c r="B2062" i="4"/>
  <c r="H2061" i="4"/>
  <c r="G2061" i="4"/>
  <c r="F2061" i="4"/>
  <c r="E2061" i="4"/>
  <c r="D2061" i="4"/>
  <c r="C2061" i="4"/>
  <c r="B2061" i="4"/>
  <c r="H2060" i="4"/>
  <c r="G2060" i="4"/>
  <c r="F2060" i="4"/>
  <c r="E2060" i="4"/>
  <c r="D2060" i="4"/>
  <c r="C2060" i="4"/>
  <c r="B2060" i="4"/>
  <c r="H2059" i="4"/>
  <c r="G2059" i="4"/>
  <c r="F2059" i="4"/>
  <c r="E2059" i="4"/>
  <c r="D2059" i="4"/>
  <c r="C2059" i="4"/>
  <c r="B2059" i="4"/>
  <c r="H2058" i="4"/>
  <c r="G2058" i="4"/>
  <c r="F2058" i="4"/>
  <c r="E2058" i="4"/>
  <c r="D2058" i="4"/>
  <c r="C2058" i="4"/>
  <c r="B2058" i="4"/>
  <c r="H2057" i="4"/>
  <c r="G2057" i="4"/>
  <c r="F2057" i="4"/>
  <c r="E2057" i="4"/>
  <c r="D2057" i="4"/>
  <c r="C2057" i="4"/>
  <c r="B2057" i="4"/>
  <c r="H2056" i="4"/>
  <c r="D2056" i="4"/>
  <c r="C2056" i="4"/>
  <c r="B2056" i="4"/>
  <c r="E2056" i="4" s="1"/>
  <c r="H2055" i="4"/>
  <c r="G2055" i="4"/>
  <c r="F2055" i="4"/>
  <c r="E2055" i="4"/>
  <c r="D2055" i="4"/>
  <c r="C2055" i="4"/>
  <c r="B2055" i="4"/>
  <c r="H2054" i="4"/>
  <c r="E2054" i="4" s="1"/>
  <c r="D2054" i="4"/>
  <c r="C2054" i="4"/>
  <c r="B2054" i="4"/>
  <c r="H2053" i="4"/>
  <c r="G2053" i="4"/>
  <c r="F2053" i="4"/>
  <c r="E2053" i="4"/>
  <c r="D2053" i="4"/>
  <c r="C2053" i="4"/>
  <c r="B2053" i="4"/>
  <c r="H2052" i="4"/>
  <c r="G2052" i="4"/>
  <c r="F2052" i="4"/>
  <c r="E2052" i="4"/>
  <c r="D2052" i="4"/>
  <c r="C2052" i="4"/>
  <c r="B2052" i="4"/>
  <c r="H2051" i="4"/>
  <c r="G2051" i="4"/>
  <c r="F2051" i="4"/>
  <c r="E2051" i="4"/>
  <c r="D2051" i="4"/>
  <c r="C2051" i="4"/>
  <c r="B2051" i="4"/>
  <c r="H2050" i="4"/>
  <c r="G2050" i="4"/>
  <c r="F2050" i="4"/>
  <c r="E2050" i="4"/>
  <c r="D2050" i="4"/>
  <c r="C2050" i="4"/>
  <c r="B2050" i="4"/>
  <c r="H2049" i="4"/>
  <c r="G2049" i="4"/>
  <c r="F2049" i="4"/>
  <c r="E2049" i="4"/>
  <c r="D2049" i="4"/>
  <c r="C2049" i="4"/>
  <c r="B2049" i="4"/>
  <c r="H2048" i="4"/>
  <c r="D2048" i="4"/>
  <c r="C2048" i="4"/>
  <c r="B2048" i="4"/>
  <c r="E2048" i="4" s="1"/>
  <c r="H2047" i="4"/>
  <c r="G2047" i="4"/>
  <c r="F2047" i="4"/>
  <c r="E2047" i="4"/>
  <c r="D2047" i="4"/>
  <c r="C2047" i="4"/>
  <c r="B2047" i="4"/>
  <c r="H2046" i="4"/>
  <c r="E2046" i="4" s="1"/>
  <c r="D2046" i="4"/>
  <c r="C2046" i="4"/>
  <c r="B2046" i="4"/>
  <c r="H2045" i="4"/>
  <c r="G2045" i="4"/>
  <c r="F2045" i="4"/>
  <c r="E2045" i="4"/>
  <c r="D2045" i="4"/>
  <c r="C2045" i="4"/>
  <c r="B2045" i="4"/>
  <c r="H2044" i="4"/>
  <c r="G2044" i="4"/>
  <c r="F2044" i="4"/>
  <c r="E2044" i="4"/>
  <c r="D2044" i="4"/>
  <c r="C2044" i="4"/>
  <c r="B2044" i="4"/>
  <c r="H2043" i="4"/>
  <c r="G2043" i="4"/>
  <c r="F2043" i="4"/>
  <c r="E2043" i="4"/>
  <c r="D2043" i="4"/>
  <c r="C2043" i="4"/>
  <c r="B2043" i="4"/>
  <c r="H2042" i="4"/>
  <c r="G2042" i="4"/>
  <c r="F2042" i="4"/>
  <c r="E2042" i="4"/>
  <c r="D2042" i="4"/>
  <c r="C2042" i="4"/>
  <c r="B2042" i="4"/>
  <c r="H2041" i="4"/>
  <c r="E2041" i="4"/>
  <c r="D2041" i="4"/>
  <c r="C2041" i="4"/>
  <c r="B2041" i="4"/>
  <c r="H2040" i="4"/>
  <c r="D2040" i="4"/>
  <c r="C2040" i="4"/>
  <c r="B2040" i="4"/>
  <c r="E2040" i="4" s="1"/>
  <c r="H2039" i="4"/>
  <c r="G2039" i="4"/>
  <c r="F2039" i="4"/>
  <c r="E2039" i="4"/>
  <c r="D2039" i="4"/>
  <c r="C2039" i="4"/>
  <c r="B2039" i="4"/>
  <c r="H2038" i="4"/>
  <c r="E2038" i="4" s="1"/>
  <c r="D2038" i="4"/>
  <c r="C2038" i="4"/>
  <c r="B2038" i="4"/>
  <c r="H2037" i="4"/>
  <c r="G2037" i="4"/>
  <c r="F2037" i="4"/>
  <c r="E2037" i="4"/>
  <c r="D2037" i="4"/>
  <c r="C2037" i="4"/>
  <c r="B2037" i="4"/>
  <c r="H2036" i="4"/>
  <c r="G2036" i="4"/>
  <c r="F2036" i="4"/>
  <c r="E2036" i="4"/>
  <c r="D2036" i="4"/>
  <c r="C2036" i="4"/>
  <c r="B2036" i="4"/>
  <c r="H2035" i="4"/>
  <c r="G2035" i="4"/>
  <c r="F2035" i="4"/>
  <c r="E2035" i="4"/>
  <c r="D2035" i="4"/>
  <c r="C2035" i="4"/>
  <c r="B2035" i="4"/>
  <c r="H2034" i="4"/>
  <c r="G2034" i="4"/>
  <c r="F2034" i="4"/>
  <c r="E2034" i="4"/>
  <c r="D2034" i="4"/>
  <c r="C2034" i="4"/>
  <c r="B2034" i="4"/>
  <c r="H2033" i="4"/>
  <c r="E2033" i="4"/>
  <c r="D2033" i="4"/>
  <c r="C2033" i="4"/>
  <c r="B2033" i="4"/>
  <c r="H2032" i="4"/>
  <c r="D2032" i="4"/>
  <c r="C2032" i="4"/>
  <c r="B2032" i="4"/>
  <c r="E2032" i="4" s="1"/>
  <c r="H2031" i="4"/>
  <c r="G2031" i="4"/>
  <c r="F2031" i="4"/>
  <c r="E2031" i="4"/>
  <c r="D2031" i="4"/>
  <c r="C2031" i="4"/>
  <c r="B2031" i="4"/>
  <c r="H2030" i="4"/>
  <c r="E2030" i="4" s="1"/>
  <c r="D2030" i="4"/>
  <c r="C2030" i="4"/>
  <c r="B2030" i="4"/>
  <c r="H2029" i="4"/>
  <c r="G2029" i="4"/>
  <c r="F2029" i="4"/>
  <c r="E2029" i="4"/>
  <c r="D2029" i="4"/>
  <c r="C2029" i="4"/>
  <c r="B2029" i="4"/>
  <c r="H2028" i="4"/>
  <c r="G2028" i="4"/>
  <c r="F2028" i="4"/>
  <c r="E2028" i="4"/>
  <c r="D2028" i="4"/>
  <c r="C2028" i="4"/>
  <c r="B2028" i="4"/>
  <c r="H2027" i="4"/>
  <c r="G2027" i="4"/>
  <c r="F2027" i="4"/>
  <c r="E2027" i="4"/>
  <c r="D2027" i="4"/>
  <c r="C2027" i="4"/>
  <c r="B2027" i="4"/>
  <c r="H2026" i="4"/>
  <c r="G2026" i="4"/>
  <c r="F2026" i="4"/>
  <c r="E2026" i="4"/>
  <c r="D2026" i="4"/>
  <c r="C2026" i="4"/>
  <c r="B2026" i="4"/>
  <c r="H2025" i="4"/>
  <c r="E2025" i="4"/>
  <c r="D2025" i="4"/>
  <c r="C2025" i="4"/>
  <c r="B2025" i="4"/>
  <c r="H2024" i="4"/>
  <c r="D2024" i="4"/>
  <c r="C2024" i="4"/>
  <c r="B2024" i="4"/>
  <c r="E2024" i="4" s="1"/>
  <c r="H2023" i="4"/>
  <c r="G2023" i="4"/>
  <c r="F2023" i="4"/>
  <c r="E2023" i="4"/>
  <c r="D2023" i="4"/>
  <c r="C2023" i="4"/>
  <c r="B2023" i="4"/>
  <c r="H2022" i="4"/>
  <c r="E2022" i="4" s="1"/>
  <c r="D2022" i="4"/>
  <c r="C2022" i="4"/>
  <c r="B2022" i="4"/>
  <c r="H2021" i="4"/>
  <c r="G2021" i="4"/>
  <c r="F2021" i="4"/>
  <c r="E2021" i="4"/>
  <c r="D2021" i="4"/>
  <c r="C2021" i="4"/>
  <c r="B2021" i="4"/>
  <c r="H2020" i="4"/>
  <c r="G2020" i="4"/>
  <c r="F2020" i="4"/>
  <c r="E2020" i="4"/>
  <c r="D2020" i="4"/>
  <c r="C2020" i="4"/>
  <c r="B2020" i="4"/>
  <c r="H2019" i="4"/>
  <c r="G2019" i="4"/>
  <c r="F2019" i="4"/>
  <c r="E2019" i="4"/>
  <c r="D2019" i="4"/>
  <c r="C2019" i="4"/>
  <c r="B2019" i="4"/>
  <c r="H2018" i="4"/>
  <c r="G2018" i="4"/>
  <c r="F2018" i="4"/>
  <c r="E2018" i="4"/>
  <c r="D2018" i="4"/>
  <c r="C2018" i="4"/>
  <c r="B2018" i="4"/>
  <c r="H2017" i="4"/>
  <c r="E2017" i="4"/>
  <c r="D2017" i="4"/>
  <c r="C2017" i="4"/>
  <c r="B2017" i="4"/>
  <c r="H2016" i="4"/>
  <c r="D2016" i="4"/>
  <c r="C2016" i="4"/>
  <c r="B2016" i="4"/>
  <c r="E2016" i="4" s="1"/>
  <c r="H2015" i="4"/>
  <c r="G2015" i="4"/>
  <c r="F2015" i="4"/>
  <c r="E2015" i="4"/>
  <c r="D2015" i="4"/>
  <c r="C2015" i="4"/>
  <c r="B2015" i="4"/>
  <c r="H2014" i="4"/>
  <c r="E2014" i="4" s="1"/>
  <c r="D2014" i="4"/>
  <c r="C2014" i="4"/>
  <c r="B2014" i="4"/>
  <c r="H2013" i="4"/>
  <c r="G2013" i="4"/>
  <c r="F2013" i="4"/>
  <c r="E2013" i="4"/>
  <c r="D2013" i="4"/>
  <c r="C2013" i="4"/>
  <c r="B2013" i="4"/>
  <c r="H2012" i="4"/>
  <c r="G2012" i="4"/>
  <c r="F2012" i="4"/>
  <c r="E2012" i="4"/>
  <c r="D2012" i="4"/>
  <c r="C2012" i="4"/>
  <c r="B2012" i="4"/>
  <c r="H2011" i="4"/>
  <c r="G2011" i="4"/>
  <c r="F2011" i="4"/>
  <c r="E2011" i="4"/>
  <c r="D2011" i="4"/>
  <c r="C2011" i="4"/>
  <c r="B2011" i="4"/>
  <c r="H2010" i="4"/>
  <c r="G2010" i="4"/>
  <c r="F2010" i="4"/>
  <c r="E2010" i="4"/>
  <c r="D2010" i="4"/>
  <c r="C2010" i="4"/>
  <c r="B2010" i="4"/>
  <c r="H2009" i="4"/>
  <c r="E2009" i="4"/>
  <c r="D2009" i="4"/>
  <c r="C2009" i="4"/>
  <c r="B2009" i="4"/>
  <c r="H2008" i="4"/>
  <c r="D2008" i="4"/>
  <c r="C2008" i="4"/>
  <c r="B2008" i="4"/>
  <c r="E2008" i="4" s="1"/>
  <c r="H2007" i="4"/>
  <c r="G2007" i="4"/>
  <c r="F2007" i="4"/>
  <c r="E2007" i="4"/>
  <c r="D2007" i="4"/>
  <c r="C2007" i="4"/>
  <c r="B2007" i="4"/>
  <c r="H2006" i="4"/>
  <c r="E2006" i="4" s="1"/>
  <c r="D2006" i="4"/>
  <c r="C2006" i="4"/>
  <c r="B2006" i="4"/>
  <c r="H2005" i="4"/>
  <c r="G2005" i="4"/>
  <c r="F2005" i="4"/>
  <c r="E2005" i="4"/>
  <c r="D2005" i="4"/>
  <c r="C2005" i="4"/>
  <c r="B2005" i="4"/>
  <c r="H2004" i="4"/>
  <c r="G2004" i="4"/>
  <c r="F2004" i="4"/>
  <c r="E2004" i="4"/>
  <c r="D2004" i="4"/>
  <c r="C2004" i="4"/>
  <c r="B2004" i="4"/>
  <c r="H2003" i="4"/>
  <c r="G2003" i="4"/>
  <c r="F2003" i="4"/>
  <c r="E2003" i="4"/>
  <c r="D2003" i="4"/>
  <c r="C2003" i="4"/>
  <c r="B2003" i="4"/>
  <c r="H2002" i="4"/>
  <c r="G2002" i="4"/>
  <c r="F2002" i="4"/>
  <c r="E2002" i="4"/>
  <c r="D2002" i="4"/>
  <c r="C2002" i="4"/>
  <c r="B2002" i="4"/>
  <c r="H2001" i="4"/>
  <c r="E2001" i="4"/>
  <c r="D2001" i="4"/>
  <c r="C2001" i="4"/>
  <c r="B2001" i="4"/>
  <c r="H2000" i="4"/>
  <c r="D2000" i="4"/>
  <c r="C2000" i="4"/>
  <c r="B2000" i="4"/>
  <c r="E2000" i="4" s="1"/>
  <c r="H1999" i="4"/>
  <c r="G1999" i="4"/>
  <c r="F1999" i="4"/>
  <c r="E1999" i="4"/>
  <c r="D1999" i="4"/>
  <c r="C1999" i="4"/>
  <c r="B1999" i="4"/>
  <c r="H1998" i="4"/>
  <c r="E1998" i="4" s="1"/>
  <c r="D1998" i="4"/>
  <c r="C1998" i="4"/>
  <c r="B1998" i="4"/>
  <c r="H1997" i="4"/>
  <c r="G1997" i="4"/>
  <c r="F1997" i="4"/>
  <c r="E1997" i="4"/>
  <c r="D1997" i="4"/>
  <c r="C1997" i="4"/>
  <c r="B1997" i="4"/>
  <c r="H1996" i="4"/>
  <c r="G1996" i="4"/>
  <c r="F1996" i="4"/>
  <c r="E1996" i="4"/>
  <c r="D1996" i="4"/>
  <c r="C1996" i="4"/>
  <c r="B1996" i="4"/>
  <c r="H1995" i="4"/>
  <c r="G1995" i="4"/>
  <c r="F1995" i="4"/>
  <c r="E1995" i="4"/>
  <c r="D1995" i="4"/>
  <c r="C1995" i="4"/>
  <c r="B1995" i="4"/>
  <c r="H1994" i="4"/>
  <c r="G1994" i="4"/>
  <c r="F1994" i="4"/>
  <c r="E1994" i="4"/>
  <c r="D1994" i="4"/>
  <c r="C1994" i="4"/>
  <c r="B1994" i="4"/>
  <c r="H1993" i="4"/>
  <c r="E1993" i="4"/>
  <c r="D1993" i="4"/>
  <c r="C1993" i="4"/>
  <c r="B1993" i="4"/>
  <c r="H1992" i="4"/>
  <c r="D1992" i="4"/>
  <c r="C1992" i="4"/>
  <c r="B1992" i="4"/>
  <c r="E1992" i="4" s="1"/>
  <c r="H1991" i="4"/>
  <c r="G1991" i="4"/>
  <c r="F1991" i="4"/>
  <c r="E1991" i="4"/>
  <c r="D1991" i="4"/>
  <c r="C1991" i="4"/>
  <c r="B1991" i="4"/>
  <c r="H1990" i="4"/>
  <c r="E1990" i="4" s="1"/>
  <c r="D1990" i="4"/>
  <c r="C1990" i="4"/>
  <c r="B1990" i="4"/>
  <c r="H1989" i="4"/>
  <c r="G1989" i="4"/>
  <c r="F1989" i="4"/>
  <c r="E1989" i="4"/>
  <c r="D1989" i="4"/>
  <c r="C1989" i="4"/>
  <c r="B1989" i="4"/>
  <c r="H1988" i="4"/>
  <c r="G1988" i="4"/>
  <c r="F1988" i="4"/>
  <c r="E1988" i="4"/>
  <c r="D1988" i="4"/>
  <c r="C1988" i="4"/>
  <c r="B1988" i="4"/>
  <c r="H1987" i="4"/>
  <c r="G1987" i="4"/>
  <c r="F1987" i="4"/>
  <c r="E1987" i="4"/>
  <c r="D1987" i="4"/>
  <c r="C1987" i="4"/>
  <c r="B1987" i="4"/>
  <c r="H1986" i="4"/>
  <c r="G1986" i="4"/>
  <c r="F1986" i="4"/>
  <c r="E1986" i="4"/>
  <c r="D1986" i="4"/>
  <c r="C1986" i="4"/>
  <c r="B1986" i="4"/>
  <c r="H1985" i="4"/>
  <c r="E1985" i="4"/>
  <c r="D1985" i="4"/>
  <c r="C1985" i="4"/>
  <c r="B1985" i="4"/>
  <c r="H1984" i="4"/>
  <c r="D1984" i="4"/>
  <c r="C1984" i="4"/>
  <c r="B1984" i="4"/>
  <c r="E1984" i="4" s="1"/>
  <c r="H1983" i="4"/>
  <c r="G1983" i="4"/>
  <c r="F1983" i="4"/>
  <c r="E1983" i="4"/>
  <c r="D1983" i="4"/>
  <c r="C1983" i="4"/>
  <c r="B1983" i="4"/>
  <c r="H1982" i="4"/>
  <c r="E1982" i="4" s="1"/>
  <c r="D1982" i="4"/>
  <c r="C1982" i="4"/>
  <c r="B1982" i="4"/>
  <c r="H1981" i="4"/>
  <c r="G1981" i="4"/>
  <c r="F1981" i="4"/>
  <c r="E1981" i="4"/>
  <c r="D1981" i="4"/>
  <c r="C1981" i="4"/>
  <c r="B1981" i="4"/>
  <c r="H1980" i="4"/>
  <c r="G1980" i="4"/>
  <c r="F1980" i="4"/>
  <c r="E1980" i="4"/>
  <c r="D1980" i="4"/>
  <c r="C1980" i="4"/>
  <c r="B1980" i="4"/>
  <c r="H1979" i="4"/>
  <c r="G1979" i="4"/>
  <c r="F1979" i="4"/>
  <c r="E1979" i="4"/>
  <c r="D1979" i="4"/>
  <c r="C1979" i="4"/>
  <c r="B1979" i="4"/>
  <c r="H1978" i="4"/>
  <c r="G1978" i="4"/>
  <c r="F1978" i="4"/>
  <c r="E1978" i="4"/>
  <c r="D1978" i="4"/>
  <c r="C1978" i="4"/>
  <c r="B1978" i="4"/>
  <c r="H1977" i="4"/>
  <c r="E1977" i="4"/>
  <c r="D1977" i="4"/>
  <c r="C1977" i="4"/>
  <c r="B1977" i="4"/>
  <c r="H1976" i="4"/>
  <c r="D1976" i="4"/>
  <c r="C1976" i="4"/>
  <c r="B1976" i="4"/>
  <c r="E1976" i="4" s="1"/>
  <c r="H1975" i="4"/>
  <c r="G1975" i="4"/>
  <c r="F1975" i="4"/>
  <c r="E1975" i="4"/>
  <c r="D1975" i="4"/>
  <c r="C1975" i="4"/>
  <c r="B1975" i="4"/>
  <c r="H1974" i="4"/>
  <c r="E1974" i="4" s="1"/>
  <c r="D1974" i="4"/>
  <c r="C1974" i="4"/>
  <c r="B1974" i="4"/>
  <c r="H1973" i="4"/>
  <c r="G1973" i="4"/>
  <c r="F1973" i="4"/>
  <c r="E1973" i="4"/>
  <c r="D1973" i="4"/>
  <c r="C1973" i="4"/>
  <c r="B1973" i="4"/>
  <c r="H1972" i="4"/>
  <c r="G1972" i="4"/>
  <c r="F1972" i="4"/>
  <c r="E1972" i="4"/>
  <c r="D1972" i="4"/>
  <c r="C1972" i="4"/>
  <c r="B1972" i="4"/>
  <c r="H1971" i="4"/>
  <c r="G1971" i="4"/>
  <c r="F1971" i="4"/>
  <c r="E1971" i="4"/>
  <c r="D1971" i="4"/>
  <c r="C1971" i="4"/>
  <c r="B1971" i="4"/>
  <c r="H1970" i="4"/>
  <c r="G1970" i="4"/>
  <c r="F1970" i="4"/>
  <c r="E1970" i="4"/>
  <c r="D1970" i="4"/>
  <c r="C1970" i="4"/>
  <c r="B1970" i="4"/>
  <c r="H1969" i="4"/>
  <c r="E1969" i="4"/>
  <c r="D1969" i="4"/>
  <c r="C1969" i="4"/>
  <c r="B1969" i="4"/>
  <c r="H1968" i="4"/>
  <c r="D1968" i="4"/>
  <c r="C1968" i="4"/>
  <c r="B1968" i="4"/>
  <c r="E1968" i="4" s="1"/>
  <c r="H1967" i="4"/>
  <c r="G1967" i="4"/>
  <c r="F1967" i="4"/>
  <c r="E1967" i="4"/>
  <c r="D1967" i="4"/>
  <c r="C1967" i="4"/>
  <c r="B1967" i="4"/>
  <c r="H1966" i="4"/>
  <c r="E1966" i="4" s="1"/>
  <c r="D1966" i="4"/>
  <c r="C1966" i="4"/>
  <c r="B1966" i="4"/>
  <c r="H1965" i="4"/>
  <c r="G1965" i="4"/>
  <c r="F1965" i="4"/>
  <c r="E1965" i="4"/>
  <c r="D1965" i="4"/>
  <c r="C1965" i="4"/>
  <c r="B1965" i="4"/>
  <c r="H1964" i="4"/>
  <c r="G1964" i="4"/>
  <c r="F1964" i="4"/>
  <c r="E1964" i="4"/>
  <c r="D1964" i="4"/>
  <c r="C1964" i="4"/>
  <c r="B1964" i="4"/>
  <c r="H1963" i="4"/>
  <c r="G1963" i="4"/>
  <c r="F1963" i="4"/>
  <c r="E1963" i="4"/>
  <c r="D1963" i="4"/>
  <c r="C1963" i="4"/>
  <c r="B1963" i="4"/>
  <c r="H1962" i="4"/>
  <c r="G1962" i="4"/>
  <c r="F1962" i="4"/>
  <c r="E1962" i="4"/>
  <c r="D1962" i="4"/>
  <c r="C1962" i="4"/>
  <c r="B1962" i="4"/>
  <c r="H1961" i="4"/>
  <c r="E1961" i="4"/>
  <c r="D1961" i="4"/>
  <c r="C1961" i="4"/>
  <c r="B1961" i="4"/>
  <c r="H1960" i="4"/>
  <c r="D1960" i="4"/>
  <c r="C1960" i="4"/>
  <c r="B1960" i="4"/>
  <c r="E1960" i="4" s="1"/>
  <c r="H1959" i="4"/>
  <c r="G1959" i="4"/>
  <c r="F1959" i="4"/>
  <c r="E1959" i="4"/>
  <c r="D1959" i="4"/>
  <c r="C1959" i="4"/>
  <c r="B1959" i="4"/>
  <c r="H1958" i="4"/>
  <c r="E1958" i="4" s="1"/>
  <c r="D1958" i="4"/>
  <c r="C1958" i="4"/>
  <c r="B1958" i="4"/>
  <c r="H1957" i="4"/>
  <c r="G1957" i="4"/>
  <c r="F1957" i="4"/>
  <c r="E1957" i="4"/>
  <c r="D1957" i="4"/>
  <c r="C1957" i="4"/>
  <c r="B1957" i="4"/>
  <c r="H1956" i="4"/>
  <c r="G1956" i="4"/>
  <c r="F1956" i="4"/>
  <c r="E1956" i="4"/>
  <c r="D1956" i="4"/>
  <c r="C1956" i="4"/>
  <c r="B1956" i="4"/>
  <c r="H1955" i="4"/>
  <c r="G1955" i="4"/>
  <c r="F1955" i="4"/>
  <c r="E1955" i="4"/>
  <c r="D1955" i="4"/>
  <c r="C1955" i="4"/>
  <c r="B1955" i="4"/>
  <c r="H1954" i="4"/>
  <c r="G1954" i="4"/>
  <c r="F1954" i="4"/>
  <c r="E1954" i="4"/>
  <c r="D1954" i="4"/>
  <c r="C1954" i="4"/>
  <c r="B1954" i="4"/>
  <c r="H1953" i="4"/>
  <c r="E1953" i="4"/>
  <c r="D1953" i="4"/>
  <c r="C1953" i="4"/>
  <c r="B1953" i="4"/>
  <c r="H1952" i="4"/>
  <c r="D1952" i="4"/>
  <c r="C1952" i="4"/>
  <c r="B1952" i="4"/>
  <c r="E1952" i="4" s="1"/>
  <c r="H1951" i="4"/>
  <c r="G1951" i="4"/>
  <c r="F1951" i="4"/>
  <c r="E1951" i="4"/>
  <c r="D1951" i="4"/>
  <c r="C1951" i="4"/>
  <c r="B1951" i="4"/>
  <c r="H1950" i="4"/>
  <c r="E1950" i="4" s="1"/>
  <c r="D1950" i="4"/>
  <c r="C1950" i="4"/>
  <c r="B1950" i="4"/>
  <c r="H1949" i="4"/>
  <c r="G1949" i="4"/>
  <c r="F1949" i="4"/>
  <c r="E1949" i="4"/>
  <c r="D1949" i="4"/>
  <c r="C1949" i="4"/>
  <c r="B1949" i="4"/>
  <c r="H1948" i="4"/>
  <c r="E1948" i="4" s="1"/>
  <c r="G1948" i="4"/>
  <c r="F1948" i="4"/>
  <c r="D1948" i="4"/>
  <c r="C1948" i="4"/>
  <c r="B1948" i="4"/>
  <c r="H1947" i="4"/>
  <c r="G1947" i="4"/>
  <c r="F1947" i="4"/>
  <c r="E1947" i="4"/>
  <c r="D1947" i="4"/>
  <c r="C1947" i="4"/>
  <c r="B1947" i="4"/>
  <c r="H1946" i="4"/>
  <c r="G1946" i="4"/>
  <c r="F1946" i="4"/>
  <c r="E1946" i="4"/>
  <c r="D1946" i="4"/>
  <c r="C1946" i="4"/>
  <c r="B1946" i="4"/>
  <c r="H1945" i="4"/>
  <c r="E1945" i="4"/>
  <c r="D1945" i="4"/>
  <c r="C1945" i="4"/>
  <c r="B1945" i="4"/>
  <c r="H1944" i="4"/>
  <c r="D1944" i="4"/>
  <c r="C1944" i="4"/>
  <c r="B1944" i="4"/>
  <c r="E1944" i="4" s="1"/>
  <c r="H1943" i="4"/>
  <c r="D1943" i="4"/>
  <c r="C1943" i="4"/>
  <c r="E1943" i="4" s="1"/>
  <c r="B1943" i="4"/>
  <c r="H1942" i="4"/>
  <c r="E1942" i="4" s="1"/>
  <c r="D1942" i="4"/>
  <c r="C1942" i="4"/>
  <c r="B1942" i="4"/>
  <c r="H1941" i="4"/>
  <c r="G1941" i="4"/>
  <c r="F1941" i="4"/>
  <c r="E1941" i="4"/>
  <c r="D1941" i="4"/>
  <c r="C1941" i="4"/>
  <c r="B1941" i="4"/>
  <c r="H1940" i="4"/>
  <c r="E1940" i="4" s="1"/>
  <c r="G1940" i="4"/>
  <c r="F1940" i="4"/>
  <c r="D1940" i="4"/>
  <c r="C1940" i="4"/>
  <c r="B1940" i="4"/>
  <c r="H1939" i="4"/>
  <c r="G1939" i="4"/>
  <c r="E1939" i="4"/>
  <c r="F1939" i="4" s="1"/>
  <c r="D1939" i="4"/>
  <c r="C1939" i="4"/>
  <c r="B1939" i="4"/>
  <c r="H1938" i="4"/>
  <c r="F1938" i="4"/>
  <c r="E1938" i="4"/>
  <c r="G1938" i="4" s="1"/>
  <c r="D1938" i="4"/>
  <c r="C1938" i="4"/>
  <c r="B1938" i="4"/>
  <c r="H1937" i="4"/>
  <c r="E1937" i="4"/>
  <c r="D1937" i="4"/>
  <c r="C1937" i="4"/>
  <c r="B1937" i="4"/>
  <c r="H1936" i="4"/>
  <c r="D1936" i="4"/>
  <c r="C1936" i="4"/>
  <c r="B1936" i="4"/>
  <c r="E1936" i="4" s="1"/>
  <c r="H1935" i="4"/>
  <c r="E1935" i="4" s="1"/>
  <c r="D1935" i="4"/>
  <c r="C1935" i="4"/>
  <c r="B1935" i="4"/>
  <c r="H1934" i="4"/>
  <c r="E1934" i="4" s="1"/>
  <c r="F1934" i="4" s="1"/>
  <c r="G1934" i="4"/>
  <c r="D1934" i="4"/>
  <c r="C1934" i="4"/>
  <c r="B1934" i="4"/>
  <c r="H1933" i="4"/>
  <c r="G1933" i="4"/>
  <c r="F1933" i="4"/>
  <c r="E1933" i="4"/>
  <c r="D1933" i="4"/>
  <c r="C1933" i="4"/>
  <c r="B1933" i="4"/>
  <c r="H1932" i="4"/>
  <c r="G1932" i="4"/>
  <c r="F1932" i="4"/>
  <c r="E1932" i="4"/>
  <c r="D1932" i="4"/>
  <c r="C1932" i="4"/>
  <c r="B1932" i="4"/>
  <c r="H1931" i="4"/>
  <c r="G1931" i="4"/>
  <c r="F1931" i="4"/>
  <c r="E1931" i="4"/>
  <c r="D1931" i="4"/>
  <c r="C1931" i="4"/>
  <c r="B1931" i="4"/>
  <c r="H1930" i="4"/>
  <c r="F1930" i="4"/>
  <c r="E1930" i="4"/>
  <c r="G1930" i="4" s="1"/>
  <c r="D1930" i="4"/>
  <c r="C1930" i="4"/>
  <c r="B1930" i="4"/>
  <c r="H1929" i="4"/>
  <c r="E1929" i="4"/>
  <c r="D1929" i="4"/>
  <c r="C1929" i="4"/>
  <c r="B1929" i="4"/>
  <c r="H1928" i="4"/>
  <c r="D1928" i="4"/>
  <c r="C1928" i="4"/>
  <c r="B1928" i="4"/>
  <c r="E1928" i="4" s="1"/>
  <c r="H1927" i="4"/>
  <c r="E1927" i="4" s="1"/>
  <c r="D1927" i="4"/>
  <c r="C1927" i="4"/>
  <c r="B1927" i="4"/>
  <c r="H1926" i="4"/>
  <c r="D1926" i="4"/>
  <c r="C1926" i="4"/>
  <c r="B1926" i="4"/>
  <c r="H1925" i="4"/>
  <c r="G1925" i="4"/>
  <c r="F1925" i="4"/>
  <c r="E1925" i="4"/>
  <c r="D1925" i="4"/>
  <c r="C1925" i="4"/>
  <c r="B1925" i="4"/>
  <c r="H1924" i="4"/>
  <c r="G1924" i="4"/>
  <c r="F1924" i="4"/>
  <c r="E1924" i="4"/>
  <c r="D1924" i="4"/>
  <c r="C1924" i="4"/>
  <c r="B1924" i="4"/>
  <c r="H1923" i="4"/>
  <c r="G1923" i="4"/>
  <c r="F1923" i="4"/>
  <c r="E1923" i="4"/>
  <c r="D1923" i="4"/>
  <c r="C1923" i="4"/>
  <c r="B1923" i="4"/>
  <c r="H1922" i="4"/>
  <c r="E1922" i="4"/>
  <c r="D1922" i="4"/>
  <c r="C1922" i="4"/>
  <c r="B1922" i="4"/>
  <c r="H1921" i="4"/>
  <c r="E1921" i="4"/>
  <c r="D1921" i="4"/>
  <c r="C1921" i="4"/>
  <c r="B1921" i="4"/>
  <c r="H1920" i="4"/>
  <c r="D1920" i="4"/>
  <c r="C1920" i="4"/>
  <c r="B1920" i="4"/>
  <c r="E1920" i="4" s="1"/>
  <c r="H1919" i="4"/>
  <c r="E1919" i="4" s="1"/>
  <c r="D1919" i="4"/>
  <c r="C1919" i="4"/>
  <c r="B1919" i="4"/>
  <c r="H1918" i="4"/>
  <c r="E1918" i="4" s="1"/>
  <c r="F1918" i="4" s="1"/>
  <c r="G1918" i="4"/>
  <c r="D1918" i="4"/>
  <c r="C1918" i="4"/>
  <c r="B1918" i="4"/>
  <c r="H1917" i="4"/>
  <c r="G1917" i="4"/>
  <c r="F1917" i="4"/>
  <c r="E1917" i="4"/>
  <c r="D1917" i="4"/>
  <c r="C1917" i="4"/>
  <c r="B1917" i="4"/>
  <c r="H1916" i="4"/>
  <c r="G1916" i="4"/>
  <c r="E1916" i="4"/>
  <c r="F1916" i="4" s="1"/>
  <c r="D1916" i="4"/>
  <c r="C1916" i="4"/>
  <c r="B1916" i="4"/>
  <c r="H1915" i="4"/>
  <c r="G1915" i="4"/>
  <c r="F1915" i="4"/>
  <c r="E1915" i="4"/>
  <c r="D1915" i="4"/>
  <c r="C1915" i="4"/>
  <c r="B1915" i="4"/>
  <c r="H1914" i="4"/>
  <c r="E1914" i="4"/>
  <c r="D1914" i="4"/>
  <c r="C1914" i="4"/>
  <c r="B1914" i="4"/>
  <c r="H1913" i="4"/>
  <c r="E1913" i="4"/>
  <c r="D1913" i="4"/>
  <c r="C1913" i="4"/>
  <c r="B1913" i="4"/>
  <c r="H1912" i="4"/>
  <c r="E1912" i="4" s="1"/>
  <c r="D1912" i="4"/>
  <c r="C1912" i="4"/>
  <c r="B1912" i="4"/>
  <c r="H1911" i="4"/>
  <c r="E1911" i="4" s="1"/>
  <c r="F1911" i="4" s="1"/>
  <c r="G1911" i="4"/>
  <c r="D1911" i="4"/>
  <c r="C1911" i="4"/>
  <c r="B1911" i="4"/>
  <c r="H1910" i="4"/>
  <c r="E1910" i="4" s="1"/>
  <c r="G1910" i="4"/>
  <c r="F1910" i="4"/>
  <c r="D1910" i="4"/>
  <c r="C1910" i="4"/>
  <c r="B1910" i="4"/>
  <c r="H1909" i="4"/>
  <c r="G1909" i="4"/>
  <c r="E1909" i="4"/>
  <c r="F1909" i="4" s="1"/>
  <c r="D1909" i="4"/>
  <c r="C1909" i="4"/>
  <c r="B1909" i="4"/>
  <c r="H1908" i="4"/>
  <c r="G1908" i="4"/>
  <c r="F1908" i="4"/>
  <c r="E1908" i="4"/>
  <c r="D1908" i="4"/>
  <c r="C1908" i="4"/>
  <c r="B1908" i="4"/>
  <c r="H1907" i="4"/>
  <c r="E1907" i="4"/>
  <c r="G1907" i="4" s="1"/>
  <c r="D1907" i="4"/>
  <c r="C1907" i="4"/>
  <c r="B1907" i="4"/>
  <c r="H1906" i="4"/>
  <c r="G1906" i="4"/>
  <c r="E1906" i="4"/>
  <c r="F1906" i="4" s="1"/>
  <c r="D1906" i="4"/>
  <c r="C1906" i="4"/>
  <c r="B1906" i="4"/>
  <c r="H1905" i="4"/>
  <c r="F1905" i="4"/>
  <c r="E1905" i="4"/>
  <c r="G1905" i="4" s="1"/>
  <c r="D1905" i="4"/>
  <c r="C1905" i="4"/>
  <c r="B1905" i="4"/>
  <c r="H1904" i="4"/>
  <c r="E1904" i="4"/>
  <c r="D1904" i="4"/>
  <c r="C1904" i="4"/>
  <c r="B1904" i="4"/>
  <c r="H1903" i="4"/>
  <c r="E1903" i="4" s="1"/>
  <c r="F1903" i="4" s="1"/>
  <c r="G1903" i="4"/>
  <c r="D1903" i="4"/>
  <c r="C1903" i="4"/>
  <c r="B1903" i="4"/>
  <c r="H1902" i="4"/>
  <c r="E1902" i="4" s="1"/>
  <c r="G1902" i="4"/>
  <c r="F1902" i="4"/>
  <c r="D1902" i="4"/>
  <c r="C1902" i="4"/>
  <c r="B1902" i="4"/>
  <c r="H1901" i="4"/>
  <c r="G1901" i="4"/>
  <c r="F1901" i="4"/>
  <c r="E1901" i="4"/>
  <c r="D1901" i="4"/>
  <c r="C1901" i="4"/>
  <c r="B1901" i="4"/>
  <c r="H1900" i="4"/>
  <c r="G1900" i="4"/>
  <c r="F1900" i="4"/>
  <c r="E1900" i="4"/>
  <c r="D1900" i="4"/>
  <c r="C1900" i="4"/>
  <c r="B1900" i="4"/>
  <c r="H1899" i="4"/>
  <c r="E1899" i="4"/>
  <c r="F1899" i="4" s="1"/>
  <c r="D1899" i="4"/>
  <c r="C1899" i="4"/>
  <c r="B1899" i="4"/>
  <c r="H1898" i="4"/>
  <c r="G1898" i="4"/>
  <c r="F1898" i="4"/>
  <c r="E1898" i="4"/>
  <c r="D1898" i="4"/>
  <c r="C1898" i="4"/>
  <c r="B1898" i="4"/>
  <c r="H1897" i="4"/>
  <c r="E1897" i="4"/>
  <c r="D1897" i="4"/>
  <c r="C1897" i="4"/>
  <c r="B1897" i="4"/>
  <c r="H1896" i="4"/>
  <c r="E1896" i="4"/>
  <c r="D1896" i="4"/>
  <c r="C1896" i="4"/>
  <c r="B1896" i="4"/>
  <c r="H1895" i="4"/>
  <c r="E1895" i="4" s="1"/>
  <c r="F1895" i="4" s="1"/>
  <c r="G1895" i="4"/>
  <c r="D1895" i="4"/>
  <c r="C1895" i="4"/>
  <c r="B1895" i="4"/>
  <c r="H1894" i="4"/>
  <c r="E1894" i="4" s="1"/>
  <c r="G1894" i="4" s="1"/>
  <c r="F1894" i="4"/>
  <c r="D1894" i="4"/>
  <c r="C1894" i="4"/>
  <c r="B1894" i="4"/>
  <c r="H1893" i="4"/>
  <c r="G1893" i="4"/>
  <c r="F1893" i="4"/>
  <c r="E1893" i="4"/>
  <c r="D1893" i="4"/>
  <c r="C1893" i="4"/>
  <c r="B1893" i="4"/>
  <c r="H1892" i="4"/>
  <c r="G1892" i="4"/>
  <c r="F1892" i="4"/>
  <c r="E1892" i="4"/>
  <c r="D1892" i="4"/>
  <c r="C1892" i="4"/>
  <c r="B1892" i="4"/>
  <c r="H1891" i="4"/>
  <c r="G1891" i="4"/>
  <c r="F1891" i="4"/>
  <c r="E1891" i="4"/>
  <c r="D1891" i="4"/>
  <c r="C1891" i="4"/>
  <c r="B1891" i="4"/>
  <c r="H1890" i="4"/>
  <c r="G1890" i="4"/>
  <c r="F1890" i="4"/>
  <c r="E1890" i="4"/>
  <c r="D1890" i="4"/>
  <c r="C1890" i="4"/>
  <c r="B1890" i="4"/>
  <c r="H1889" i="4"/>
  <c r="F1889" i="4"/>
  <c r="E1889" i="4"/>
  <c r="G1889" i="4" s="1"/>
  <c r="D1889" i="4"/>
  <c r="C1889" i="4"/>
  <c r="B1889" i="4"/>
  <c r="H1888" i="4"/>
  <c r="E1888" i="4"/>
  <c r="D1888" i="4"/>
  <c r="C1888" i="4"/>
  <c r="B1888" i="4"/>
  <c r="H1887" i="4"/>
  <c r="E1887" i="4" s="1"/>
  <c r="G1887" i="4"/>
  <c r="F1887" i="4"/>
  <c r="D1887" i="4"/>
  <c r="C1887" i="4"/>
  <c r="B1887" i="4"/>
  <c r="H1886" i="4"/>
  <c r="G1886" i="4"/>
  <c r="F1886" i="4"/>
  <c r="E1886" i="4"/>
  <c r="D1886" i="4"/>
  <c r="C1886" i="4"/>
  <c r="B1886" i="4"/>
  <c r="H1885" i="4"/>
  <c r="G1885" i="4"/>
  <c r="F1885" i="4"/>
  <c r="E1885" i="4"/>
  <c r="D1885" i="4"/>
  <c r="C1885" i="4"/>
  <c r="B1885" i="4"/>
  <c r="H1884" i="4"/>
  <c r="G1884" i="4"/>
  <c r="E1884" i="4"/>
  <c r="F1884" i="4" s="1"/>
  <c r="D1884" i="4"/>
  <c r="C1884" i="4"/>
  <c r="B1884" i="4"/>
  <c r="H1883" i="4"/>
  <c r="G1883" i="4"/>
  <c r="F1883" i="4"/>
  <c r="E1883" i="4"/>
  <c r="D1883" i="4"/>
  <c r="C1883" i="4"/>
  <c r="B1883" i="4"/>
  <c r="H1882" i="4"/>
  <c r="F1882" i="4"/>
  <c r="E1882" i="4"/>
  <c r="G1882" i="4" s="1"/>
  <c r="D1882" i="4"/>
  <c r="C1882" i="4"/>
  <c r="B1882" i="4"/>
  <c r="H1881" i="4"/>
  <c r="G1881" i="4"/>
  <c r="E1881" i="4"/>
  <c r="F1881" i="4" s="1"/>
  <c r="D1881" i="4"/>
  <c r="C1881" i="4"/>
  <c r="B1881" i="4"/>
  <c r="H1880" i="4"/>
  <c r="G1880" i="4"/>
  <c r="F1880" i="4"/>
  <c r="E1880" i="4"/>
  <c r="D1880" i="4"/>
  <c r="C1880" i="4"/>
  <c r="B1880" i="4"/>
  <c r="H1879" i="4"/>
  <c r="G1879" i="4"/>
  <c r="F1879" i="4"/>
  <c r="E1879" i="4"/>
  <c r="D1879" i="4"/>
  <c r="C1879" i="4"/>
  <c r="B1879" i="4"/>
  <c r="H1878" i="4"/>
  <c r="G1878" i="4"/>
  <c r="F1878" i="4"/>
  <c r="E1878" i="4"/>
  <c r="D1878" i="4"/>
  <c r="C1878" i="4"/>
  <c r="B1878" i="4"/>
  <c r="H1877" i="4"/>
  <c r="G1877" i="4"/>
  <c r="F1877" i="4"/>
  <c r="E1877" i="4"/>
  <c r="D1877" i="4"/>
  <c r="C1877" i="4"/>
  <c r="B1877" i="4"/>
  <c r="H1876" i="4"/>
  <c r="G1876" i="4"/>
  <c r="E1876" i="4"/>
  <c r="F1876" i="4" s="1"/>
  <c r="D1876" i="4"/>
  <c r="C1876" i="4"/>
  <c r="B1876" i="4"/>
  <c r="H1875" i="4"/>
  <c r="G1875" i="4"/>
  <c r="F1875" i="4"/>
  <c r="E1875" i="4"/>
  <c r="D1875" i="4"/>
  <c r="C1875" i="4"/>
  <c r="B1875" i="4"/>
  <c r="H1874" i="4"/>
  <c r="D1874" i="4"/>
  <c r="C1874" i="4"/>
  <c r="E1874" i="4" s="1"/>
  <c r="B1874" i="4"/>
  <c r="H1873" i="4"/>
  <c r="G1873" i="4"/>
  <c r="E1873" i="4"/>
  <c r="F1873" i="4" s="1"/>
  <c r="D1873" i="4"/>
  <c r="C1873" i="4"/>
  <c r="B1873" i="4"/>
  <c r="H1872" i="4"/>
  <c r="G1872" i="4"/>
  <c r="F1872" i="4"/>
  <c r="E1872" i="4"/>
  <c r="D1872" i="4"/>
  <c r="C1872" i="4"/>
  <c r="B1872" i="4"/>
  <c r="H1871" i="4"/>
  <c r="G1871" i="4"/>
  <c r="F1871" i="4"/>
  <c r="E1871" i="4"/>
  <c r="D1871" i="4"/>
  <c r="C1871" i="4"/>
  <c r="B1871" i="4"/>
  <c r="H1870" i="4"/>
  <c r="G1870" i="4"/>
  <c r="F1870" i="4"/>
  <c r="E1870" i="4"/>
  <c r="D1870" i="4"/>
  <c r="C1870" i="4"/>
  <c r="B1870" i="4"/>
  <c r="H1869" i="4"/>
  <c r="G1869" i="4"/>
  <c r="F1869" i="4"/>
  <c r="E1869" i="4"/>
  <c r="D1869" i="4"/>
  <c r="C1869" i="4"/>
  <c r="B1869" i="4"/>
  <c r="H1868" i="4"/>
  <c r="G1868" i="4"/>
  <c r="E1868" i="4"/>
  <c r="F1868" i="4" s="1"/>
  <c r="D1868" i="4"/>
  <c r="C1868" i="4"/>
  <c r="B1868" i="4"/>
  <c r="H1867" i="4"/>
  <c r="G1867" i="4"/>
  <c r="F1867" i="4"/>
  <c r="E1867" i="4"/>
  <c r="D1867" i="4"/>
  <c r="C1867" i="4"/>
  <c r="B1867" i="4"/>
  <c r="H1866" i="4"/>
  <c r="F1866" i="4"/>
  <c r="E1866" i="4"/>
  <c r="G1866" i="4" s="1"/>
  <c r="D1866" i="4"/>
  <c r="C1866" i="4"/>
  <c r="B1866" i="4"/>
  <c r="H1865" i="4"/>
  <c r="G1865" i="4"/>
  <c r="E1865" i="4"/>
  <c r="F1865" i="4" s="1"/>
  <c r="D1865" i="4"/>
  <c r="C1865" i="4"/>
  <c r="B1865" i="4"/>
  <c r="H1864" i="4"/>
  <c r="G1864" i="4"/>
  <c r="F1864" i="4"/>
  <c r="E1864" i="4"/>
  <c r="D1864" i="4"/>
  <c r="C1864" i="4"/>
  <c r="B1864" i="4"/>
  <c r="H1863" i="4"/>
  <c r="G1863" i="4"/>
  <c r="F1863" i="4"/>
  <c r="E1863" i="4"/>
  <c r="D1863" i="4"/>
  <c r="C1863" i="4"/>
  <c r="B1863" i="4"/>
  <c r="H1862" i="4"/>
  <c r="G1862" i="4"/>
  <c r="F1862" i="4"/>
  <c r="E1862" i="4"/>
  <c r="D1862" i="4"/>
  <c r="C1862" i="4"/>
  <c r="B1862" i="4"/>
  <c r="H1861" i="4"/>
  <c r="G1861" i="4"/>
  <c r="F1861" i="4"/>
  <c r="E1861" i="4"/>
  <c r="D1861" i="4"/>
  <c r="C1861" i="4"/>
  <c r="B1861" i="4"/>
  <c r="H1860" i="4"/>
  <c r="G1860" i="4"/>
  <c r="E1860" i="4"/>
  <c r="F1860" i="4" s="1"/>
  <c r="D1860" i="4"/>
  <c r="C1860" i="4"/>
  <c r="B1860" i="4"/>
  <c r="H1859" i="4"/>
  <c r="G1859" i="4"/>
  <c r="F1859" i="4"/>
  <c r="E1859" i="4"/>
  <c r="D1859" i="4"/>
  <c r="C1859" i="4"/>
  <c r="B1859" i="4"/>
  <c r="H1858" i="4"/>
  <c r="E1858" i="4"/>
  <c r="G1858" i="4" s="1"/>
  <c r="D1858" i="4"/>
  <c r="C1858" i="4"/>
  <c r="B1858" i="4"/>
  <c r="H1857" i="4"/>
  <c r="G1857" i="4"/>
  <c r="E1857" i="4"/>
  <c r="F1857" i="4" s="1"/>
  <c r="D1857" i="4"/>
  <c r="C1857" i="4"/>
  <c r="B1857" i="4"/>
  <c r="H1856" i="4"/>
  <c r="G1856" i="4"/>
  <c r="F1856" i="4"/>
  <c r="E1856" i="4"/>
  <c r="D1856" i="4"/>
  <c r="C1856" i="4"/>
  <c r="B1856" i="4"/>
  <c r="H1855" i="4"/>
  <c r="G1855" i="4"/>
  <c r="F1855" i="4"/>
  <c r="E1855" i="4"/>
  <c r="D1855" i="4"/>
  <c r="C1855" i="4"/>
  <c r="B1855" i="4"/>
  <c r="H1854" i="4"/>
  <c r="G1854" i="4"/>
  <c r="F1854" i="4"/>
  <c r="E1854" i="4"/>
  <c r="D1854" i="4"/>
  <c r="C1854" i="4"/>
  <c r="B1854" i="4"/>
  <c r="H1853" i="4"/>
  <c r="G1853" i="4"/>
  <c r="F1853" i="4"/>
  <c r="E1853" i="4"/>
  <c r="D1853" i="4"/>
  <c r="C1853" i="4"/>
  <c r="B1853" i="4"/>
  <c r="H1852" i="4"/>
  <c r="E1852" i="4"/>
  <c r="F1852" i="4" s="1"/>
  <c r="D1852" i="4"/>
  <c r="C1852" i="4"/>
  <c r="B1852" i="4"/>
  <c r="H1851" i="4"/>
  <c r="G1851" i="4"/>
  <c r="F1851" i="4"/>
  <c r="E1851" i="4"/>
  <c r="D1851" i="4"/>
  <c r="C1851" i="4"/>
  <c r="B1851" i="4"/>
  <c r="H1850" i="4"/>
  <c r="F1850" i="4"/>
  <c r="E1850" i="4"/>
  <c r="G1850" i="4" s="1"/>
  <c r="D1850" i="4"/>
  <c r="C1850" i="4"/>
  <c r="B1850" i="4"/>
  <c r="H1849" i="4"/>
  <c r="G1849" i="4"/>
  <c r="E1849" i="4"/>
  <c r="F1849" i="4" s="1"/>
  <c r="D1849" i="4"/>
  <c r="C1849" i="4"/>
  <c r="B1849" i="4"/>
  <c r="H1848" i="4"/>
  <c r="G1848" i="4"/>
  <c r="F1848" i="4"/>
  <c r="E1848" i="4"/>
  <c r="D1848" i="4"/>
  <c r="C1848" i="4"/>
  <c r="B1848" i="4"/>
  <c r="H1847" i="4"/>
  <c r="G1847" i="4"/>
  <c r="F1847" i="4"/>
  <c r="E1847" i="4"/>
  <c r="D1847" i="4"/>
  <c r="C1847" i="4"/>
  <c r="B1847" i="4"/>
  <c r="H1846" i="4"/>
  <c r="G1846" i="4"/>
  <c r="F1846" i="4"/>
  <c r="E1846" i="4"/>
  <c r="D1846" i="4"/>
  <c r="C1846" i="4"/>
  <c r="B1846" i="4"/>
  <c r="H1845" i="4"/>
  <c r="G1845" i="4"/>
  <c r="F1845" i="4"/>
  <c r="E1845" i="4"/>
  <c r="D1845" i="4"/>
  <c r="C1845" i="4"/>
  <c r="B1845" i="4"/>
  <c r="H1844" i="4"/>
  <c r="G1844" i="4"/>
  <c r="E1844" i="4"/>
  <c r="F1844" i="4" s="1"/>
  <c r="D1844" i="4"/>
  <c r="C1844" i="4"/>
  <c r="B1844" i="4"/>
  <c r="H1843" i="4"/>
  <c r="G1843" i="4"/>
  <c r="F1843" i="4"/>
  <c r="E1843" i="4"/>
  <c r="D1843" i="4"/>
  <c r="C1843" i="4"/>
  <c r="B1843" i="4"/>
  <c r="H1842" i="4"/>
  <c r="F1842" i="4"/>
  <c r="E1842" i="4"/>
  <c r="G1842" i="4" s="1"/>
  <c r="D1842" i="4"/>
  <c r="C1842" i="4"/>
  <c r="B1842" i="4"/>
  <c r="H1841" i="4"/>
  <c r="E1841" i="4"/>
  <c r="F1841" i="4" s="1"/>
  <c r="D1841" i="4"/>
  <c r="C1841" i="4"/>
  <c r="B1841" i="4"/>
  <c r="H1840" i="4"/>
  <c r="G1840" i="4"/>
  <c r="F1840" i="4"/>
  <c r="E1840" i="4"/>
  <c r="D1840" i="4"/>
  <c r="C1840" i="4"/>
  <c r="B1840" i="4"/>
  <c r="H1839" i="4"/>
  <c r="G1839" i="4"/>
  <c r="F1839" i="4"/>
  <c r="E1839" i="4"/>
  <c r="D1839" i="4"/>
  <c r="C1839" i="4"/>
  <c r="B1839" i="4"/>
  <c r="H1838" i="4"/>
  <c r="G1838" i="4"/>
  <c r="F1838" i="4"/>
  <c r="E1838" i="4"/>
  <c r="D1838" i="4"/>
  <c r="C1838" i="4"/>
  <c r="B1838" i="4"/>
  <c r="H1837" i="4"/>
  <c r="G1837" i="4"/>
  <c r="F1837" i="4"/>
  <c r="E1837" i="4"/>
  <c r="D1837" i="4"/>
  <c r="C1837" i="4"/>
  <c r="B1837" i="4"/>
  <c r="H1836" i="4"/>
  <c r="G1836" i="4"/>
  <c r="E1836" i="4"/>
  <c r="F1836" i="4" s="1"/>
  <c r="D1836" i="4"/>
  <c r="C1836" i="4"/>
  <c r="B1836" i="4"/>
  <c r="H1835" i="4"/>
  <c r="G1835" i="4"/>
  <c r="F1835" i="4"/>
  <c r="E1835" i="4"/>
  <c r="D1835" i="4"/>
  <c r="C1835" i="4"/>
  <c r="B1835" i="4"/>
  <c r="H1834" i="4"/>
  <c r="F1834" i="4"/>
  <c r="E1834" i="4"/>
  <c r="G1834" i="4" s="1"/>
  <c r="D1834" i="4"/>
  <c r="C1834" i="4"/>
  <c r="B1834" i="4"/>
  <c r="H1833" i="4"/>
  <c r="D1833" i="4"/>
  <c r="C1833" i="4"/>
  <c r="B1833" i="4"/>
  <c r="E1833" i="4" s="1"/>
  <c r="H1832" i="4"/>
  <c r="G1832" i="4"/>
  <c r="F1832" i="4"/>
  <c r="E1832" i="4"/>
  <c r="D1832" i="4"/>
  <c r="C1832" i="4"/>
  <c r="B1832" i="4"/>
  <c r="H1831" i="4"/>
  <c r="E1831" i="4"/>
  <c r="G1831" i="4" s="1"/>
  <c r="D1831" i="4"/>
  <c r="C1831" i="4"/>
  <c r="B1831" i="4"/>
  <c r="H1830" i="4"/>
  <c r="G1830" i="4"/>
  <c r="F1830" i="4"/>
  <c r="E1830" i="4"/>
  <c r="D1830" i="4"/>
  <c r="C1830" i="4"/>
  <c r="B1830" i="4"/>
  <c r="H1829" i="4"/>
  <c r="G1829" i="4"/>
  <c r="F1829" i="4"/>
  <c r="E1829" i="4"/>
  <c r="D1829" i="4"/>
  <c r="C1829" i="4"/>
  <c r="B1829" i="4"/>
  <c r="H1828" i="4"/>
  <c r="G1828" i="4"/>
  <c r="E1828" i="4"/>
  <c r="F1828" i="4" s="1"/>
  <c r="D1828" i="4"/>
  <c r="C1828" i="4"/>
  <c r="B1828" i="4"/>
  <c r="H1827" i="4"/>
  <c r="G1827" i="4"/>
  <c r="F1827" i="4"/>
  <c r="E1827" i="4"/>
  <c r="D1827" i="4"/>
  <c r="C1827" i="4"/>
  <c r="B1827" i="4"/>
  <c r="H1826" i="4"/>
  <c r="F1826" i="4"/>
  <c r="E1826" i="4"/>
  <c r="G1826" i="4" s="1"/>
  <c r="D1826" i="4"/>
  <c r="C1826" i="4"/>
  <c r="B1826" i="4"/>
  <c r="H1825" i="4"/>
  <c r="G1825" i="4"/>
  <c r="E1825" i="4"/>
  <c r="F1825" i="4" s="1"/>
  <c r="D1825" i="4"/>
  <c r="C1825" i="4"/>
  <c r="B1825" i="4"/>
  <c r="H1824" i="4"/>
  <c r="G1824" i="4"/>
  <c r="F1824" i="4"/>
  <c r="E1824" i="4"/>
  <c r="D1824" i="4"/>
  <c r="C1824" i="4"/>
  <c r="B1824" i="4"/>
  <c r="H1823" i="4"/>
  <c r="E1823" i="4"/>
  <c r="G1823" i="4" s="1"/>
  <c r="D1823" i="4"/>
  <c r="C1823" i="4"/>
  <c r="B1823" i="4"/>
  <c r="H1822" i="4"/>
  <c r="G1822" i="4"/>
  <c r="F1822" i="4"/>
  <c r="E1822" i="4"/>
  <c r="D1822" i="4"/>
  <c r="C1822" i="4"/>
  <c r="B1822" i="4"/>
  <c r="H1821" i="4"/>
  <c r="G1821" i="4"/>
  <c r="F1821" i="4"/>
  <c r="E1821" i="4"/>
  <c r="D1821" i="4"/>
  <c r="C1821" i="4"/>
  <c r="B1821" i="4"/>
  <c r="H1820" i="4"/>
  <c r="G1820" i="4"/>
  <c r="E1820" i="4"/>
  <c r="F1820" i="4" s="1"/>
  <c r="D1820" i="4"/>
  <c r="C1820" i="4"/>
  <c r="B1820" i="4"/>
  <c r="H1819" i="4"/>
  <c r="G1819" i="4"/>
  <c r="F1819" i="4"/>
  <c r="E1819" i="4"/>
  <c r="D1819" i="4"/>
  <c r="C1819" i="4"/>
  <c r="B1819" i="4"/>
  <c r="H1818" i="4"/>
  <c r="F1818" i="4"/>
  <c r="E1818" i="4"/>
  <c r="G1818" i="4" s="1"/>
  <c r="D1818" i="4"/>
  <c r="C1818" i="4"/>
  <c r="B1818" i="4"/>
  <c r="H1817" i="4"/>
  <c r="G1817" i="4"/>
  <c r="E1817" i="4"/>
  <c r="F1817" i="4" s="1"/>
  <c r="D1817" i="4"/>
  <c r="C1817" i="4"/>
  <c r="B1817" i="4"/>
  <c r="H1816" i="4"/>
  <c r="G1816" i="4"/>
  <c r="F1816" i="4"/>
  <c r="E1816" i="4"/>
  <c r="D1816" i="4"/>
  <c r="C1816" i="4"/>
  <c r="B1816" i="4"/>
  <c r="H1815" i="4"/>
  <c r="G1815" i="4"/>
  <c r="F1815" i="4"/>
  <c r="E1815" i="4"/>
  <c r="D1815" i="4"/>
  <c r="C1815" i="4"/>
  <c r="B1815" i="4"/>
  <c r="H1814" i="4"/>
  <c r="G1814" i="4"/>
  <c r="F1814" i="4"/>
  <c r="E1814" i="4"/>
  <c r="D1814" i="4"/>
  <c r="C1814" i="4"/>
  <c r="B1814" i="4"/>
  <c r="H1813" i="4"/>
  <c r="G1813" i="4"/>
  <c r="F1813" i="4"/>
  <c r="E1813" i="4"/>
  <c r="D1813" i="4"/>
  <c r="C1813" i="4"/>
  <c r="B1813" i="4"/>
  <c r="H1812" i="4"/>
  <c r="G1812" i="4"/>
  <c r="E1812" i="4"/>
  <c r="F1812" i="4" s="1"/>
  <c r="D1812" i="4"/>
  <c r="C1812" i="4"/>
  <c r="B1812" i="4"/>
  <c r="H1811" i="4"/>
  <c r="G1811" i="4"/>
  <c r="F1811" i="4"/>
  <c r="E1811" i="4"/>
  <c r="D1811" i="4"/>
  <c r="C1811" i="4"/>
  <c r="B1811" i="4"/>
  <c r="H1810" i="4"/>
  <c r="D1810" i="4"/>
  <c r="C1810" i="4"/>
  <c r="E1810" i="4" s="1"/>
  <c r="B1810" i="4"/>
  <c r="H1809" i="4"/>
  <c r="G1809" i="4"/>
  <c r="E1809" i="4"/>
  <c r="F1809" i="4" s="1"/>
  <c r="D1809" i="4"/>
  <c r="C1809" i="4"/>
  <c r="B1809" i="4"/>
  <c r="H1808" i="4"/>
  <c r="G1808" i="4"/>
  <c r="F1808" i="4"/>
  <c r="E1808" i="4"/>
  <c r="D1808" i="4"/>
  <c r="C1808" i="4"/>
  <c r="B1808" i="4"/>
  <c r="H1807" i="4"/>
  <c r="G1807" i="4"/>
  <c r="F1807" i="4"/>
  <c r="E1807" i="4"/>
  <c r="D1807" i="4"/>
  <c r="C1807" i="4"/>
  <c r="B1807" i="4"/>
  <c r="H1806" i="4"/>
  <c r="G1806" i="4"/>
  <c r="F1806" i="4"/>
  <c r="E1806" i="4"/>
  <c r="D1806" i="4"/>
  <c r="C1806" i="4"/>
  <c r="B1806" i="4"/>
  <c r="H1805" i="4"/>
  <c r="G1805" i="4"/>
  <c r="F1805" i="4"/>
  <c r="E1805" i="4"/>
  <c r="D1805" i="4"/>
  <c r="C1805" i="4"/>
  <c r="B1805" i="4"/>
  <c r="H1804" i="4"/>
  <c r="G1804" i="4"/>
  <c r="E1804" i="4"/>
  <c r="F1804" i="4" s="1"/>
  <c r="D1804" i="4"/>
  <c r="C1804" i="4"/>
  <c r="B1804" i="4"/>
  <c r="H1803" i="4"/>
  <c r="G1803" i="4"/>
  <c r="F1803" i="4"/>
  <c r="E1803" i="4"/>
  <c r="D1803" i="4"/>
  <c r="C1803" i="4"/>
  <c r="B1803" i="4"/>
  <c r="H1802" i="4"/>
  <c r="F1802" i="4"/>
  <c r="E1802" i="4"/>
  <c r="G1802" i="4" s="1"/>
  <c r="D1802" i="4"/>
  <c r="C1802" i="4"/>
  <c r="B1802" i="4"/>
  <c r="H1801" i="4"/>
  <c r="G1801" i="4"/>
  <c r="E1801" i="4"/>
  <c r="F1801" i="4" s="1"/>
  <c r="D1801" i="4"/>
  <c r="C1801" i="4"/>
  <c r="B1801" i="4"/>
  <c r="H1800" i="4"/>
  <c r="G1800" i="4"/>
  <c r="F1800" i="4"/>
  <c r="E1800" i="4"/>
  <c r="D1800" i="4"/>
  <c r="C1800" i="4"/>
  <c r="B1800" i="4"/>
  <c r="H1799" i="4"/>
  <c r="G1799" i="4"/>
  <c r="F1799" i="4"/>
  <c r="E1799" i="4"/>
  <c r="D1799" i="4"/>
  <c r="C1799" i="4"/>
  <c r="B1799" i="4"/>
  <c r="H1798" i="4"/>
  <c r="G1798" i="4"/>
  <c r="F1798" i="4"/>
  <c r="E1798" i="4"/>
  <c r="D1798" i="4"/>
  <c r="C1798" i="4"/>
  <c r="B1798" i="4"/>
  <c r="H1797" i="4"/>
  <c r="G1797" i="4"/>
  <c r="F1797" i="4"/>
  <c r="E1797" i="4"/>
  <c r="D1797" i="4"/>
  <c r="C1797" i="4"/>
  <c r="B1797" i="4"/>
  <c r="H1796" i="4"/>
  <c r="G1796" i="4"/>
  <c r="E1796" i="4"/>
  <c r="F1796" i="4" s="1"/>
  <c r="D1796" i="4"/>
  <c r="C1796" i="4"/>
  <c r="B1796" i="4"/>
  <c r="H1795" i="4"/>
  <c r="G1795" i="4"/>
  <c r="F1795" i="4"/>
  <c r="E1795" i="4"/>
  <c r="D1795" i="4"/>
  <c r="C1795" i="4"/>
  <c r="B1795" i="4"/>
  <c r="H1794" i="4"/>
  <c r="E1794" i="4"/>
  <c r="G1794" i="4" s="1"/>
  <c r="D1794" i="4"/>
  <c r="C1794" i="4"/>
  <c r="B1794" i="4"/>
  <c r="H1793" i="4"/>
  <c r="G1793" i="4"/>
  <c r="E1793" i="4"/>
  <c r="F1793" i="4" s="1"/>
  <c r="D1793" i="4"/>
  <c r="C1793" i="4"/>
  <c r="B1793" i="4"/>
  <c r="H1792" i="4"/>
  <c r="G1792" i="4"/>
  <c r="F1792" i="4"/>
  <c r="E1792" i="4"/>
  <c r="D1792" i="4"/>
  <c r="C1792" i="4"/>
  <c r="B1792" i="4"/>
  <c r="H1791" i="4"/>
  <c r="G1791" i="4"/>
  <c r="F1791" i="4"/>
  <c r="E1791" i="4"/>
  <c r="D1791" i="4"/>
  <c r="C1791" i="4"/>
  <c r="B1791" i="4"/>
  <c r="H1790" i="4"/>
  <c r="G1790" i="4"/>
  <c r="F1790" i="4"/>
  <c r="E1790" i="4"/>
  <c r="D1790" i="4"/>
  <c r="C1790" i="4"/>
  <c r="B1790" i="4"/>
  <c r="H1789" i="4"/>
  <c r="G1789" i="4"/>
  <c r="F1789" i="4"/>
  <c r="E1789" i="4"/>
  <c r="D1789" i="4"/>
  <c r="C1789" i="4"/>
  <c r="B1789" i="4"/>
  <c r="H1788" i="4"/>
  <c r="G1788" i="4"/>
  <c r="F1788" i="4"/>
  <c r="E1788" i="4"/>
  <c r="D1788" i="4"/>
  <c r="C1788" i="4"/>
  <c r="B1788" i="4"/>
  <c r="H1787" i="4"/>
  <c r="G1787" i="4"/>
  <c r="F1787" i="4"/>
  <c r="E1787" i="4"/>
  <c r="D1787" i="4"/>
  <c r="C1787" i="4"/>
  <c r="B1787" i="4"/>
  <c r="H1786" i="4"/>
  <c r="D1786" i="4"/>
  <c r="C1786" i="4"/>
  <c r="E1786" i="4" s="1"/>
  <c r="B1786" i="4"/>
  <c r="H1785" i="4"/>
  <c r="G1785" i="4"/>
  <c r="E1785" i="4"/>
  <c r="F1785" i="4" s="1"/>
  <c r="D1785" i="4"/>
  <c r="C1785" i="4"/>
  <c r="B1785" i="4"/>
  <c r="H1784" i="4"/>
  <c r="G1784" i="4"/>
  <c r="F1784" i="4"/>
  <c r="E1784" i="4"/>
  <c r="D1784" i="4"/>
  <c r="C1784" i="4"/>
  <c r="B1784" i="4"/>
  <c r="H1783" i="4"/>
  <c r="G1783" i="4"/>
  <c r="F1783" i="4"/>
  <c r="E1783" i="4"/>
  <c r="D1783" i="4"/>
  <c r="C1783" i="4"/>
  <c r="B1783" i="4"/>
  <c r="H1782" i="4"/>
  <c r="G1782" i="4"/>
  <c r="F1782" i="4"/>
  <c r="E1782" i="4"/>
  <c r="D1782" i="4"/>
  <c r="C1782" i="4"/>
  <c r="B1782" i="4"/>
  <c r="H1781" i="4"/>
  <c r="G1781" i="4"/>
  <c r="F1781" i="4"/>
  <c r="E1781" i="4"/>
  <c r="D1781" i="4"/>
  <c r="C1781" i="4"/>
  <c r="B1781" i="4"/>
  <c r="H1780" i="4"/>
  <c r="G1780" i="4"/>
  <c r="F1780" i="4"/>
  <c r="E1780" i="4"/>
  <c r="D1780" i="4"/>
  <c r="C1780" i="4"/>
  <c r="B1780" i="4"/>
  <c r="H1779" i="4"/>
  <c r="G1779" i="4"/>
  <c r="F1779" i="4"/>
  <c r="E1779" i="4"/>
  <c r="D1779" i="4"/>
  <c r="C1779" i="4"/>
  <c r="B1779" i="4"/>
  <c r="H1778" i="4"/>
  <c r="F1778" i="4"/>
  <c r="E1778" i="4"/>
  <c r="G1778" i="4" s="1"/>
  <c r="D1778" i="4"/>
  <c r="C1778" i="4"/>
  <c r="B1778" i="4"/>
  <c r="H1777" i="4"/>
  <c r="G1777" i="4"/>
  <c r="E1777" i="4"/>
  <c r="F1777" i="4" s="1"/>
  <c r="D1777" i="4"/>
  <c r="C1777" i="4"/>
  <c r="B1777" i="4"/>
  <c r="H1776" i="4"/>
  <c r="G1776" i="4"/>
  <c r="F1776" i="4"/>
  <c r="E1776" i="4"/>
  <c r="D1776" i="4"/>
  <c r="C1776" i="4"/>
  <c r="B1776" i="4"/>
  <c r="H1775" i="4"/>
  <c r="E1775" i="4"/>
  <c r="G1775" i="4" s="1"/>
  <c r="D1775" i="4"/>
  <c r="C1775" i="4"/>
  <c r="B1775" i="4"/>
  <c r="H1774" i="4"/>
  <c r="G1774" i="4"/>
  <c r="F1774" i="4"/>
  <c r="E1774" i="4"/>
  <c r="D1774" i="4"/>
  <c r="C1774" i="4"/>
  <c r="B1774" i="4"/>
  <c r="H1773" i="4"/>
  <c r="G1773" i="4"/>
  <c r="F1773" i="4"/>
  <c r="E1773" i="4"/>
  <c r="D1773" i="4"/>
  <c r="C1773" i="4"/>
  <c r="B1773" i="4"/>
  <c r="H1772" i="4"/>
  <c r="G1772" i="4"/>
  <c r="F1772" i="4"/>
  <c r="E1772" i="4"/>
  <c r="D1772" i="4"/>
  <c r="C1772" i="4"/>
  <c r="B1772" i="4"/>
  <c r="H1771" i="4"/>
  <c r="G1771" i="4"/>
  <c r="F1771" i="4"/>
  <c r="E1771" i="4"/>
  <c r="D1771" i="4"/>
  <c r="C1771" i="4"/>
  <c r="B1771" i="4"/>
  <c r="H1770" i="4"/>
  <c r="F1770" i="4"/>
  <c r="E1770" i="4"/>
  <c r="G1770" i="4" s="1"/>
  <c r="D1770" i="4"/>
  <c r="C1770" i="4"/>
  <c r="B1770" i="4"/>
  <c r="H1769" i="4"/>
  <c r="E1769" i="4"/>
  <c r="F1769" i="4" s="1"/>
  <c r="D1769" i="4"/>
  <c r="C1769" i="4"/>
  <c r="B1769" i="4"/>
  <c r="H1768" i="4"/>
  <c r="G1768" i="4"/>
  <c r="F1768" i="4"/>
  <c r="E1768" i="4"/>
  <c r="D1768" i="4"/>
  <c r="C1768" i="4"/>
  <c r="B1768" i="4"/>
  <c r="H1767" i="4"/>
  <c r="G1767" i="4"/>
  <c r="F1767" i="4"/>
  <c r="E1767" i="4"/>
  <c r="D1767" i="4"/>
  <c r="C1767" i="4"/>
  <c r="B1767" i="4"/>
  <c r="H1766" i="4"/>
  <c r="G1766" i="4"/>
  <c r="F1766" i="4"/>
  <c r="E1766" i="4"/>
  <c r="D1766" i="4"/>
  <c r="C1766" i="4"/>
  <c r="B1766" i="4"/>
  <c r="H1765" i="4"/>
  <c r="G1765" i="4"/>
  <c r="F1765" i="4"/>
  <c r="E1765" i="4"/>
  <c r="D1765" i="4"/>
  <c r="C1765" i="4"/>
  <c r="B1765" i="4"/>
  <c r="H1764" i="4"/>
  <c r="G1764" i="4"/>
  <c r="F1764" i="4"/>
  <c r="E1764" i="4"/>
  <c r="D1764" i="4"/>
  <c r="C1764" i="4"/>
  <c r="B1764" i="4"/>
  <c r="H1763" i="4"/>
  <c r="G1763" i="4"/>
  <c r="F1763" i="4"/>
  <c r="E1763" i="4"/>
  <c r="D1763" i="4"/>
  <c r="C1763" i="4"/>
  <c r="B1763" i="4"/>
  <c r="H1762" i="4"/>
  <c r="E1762" i="4"/>
  <c r="G1762" i="4" s="1"/>
  <c r="D1762" i="4"/>
  <c r="C1762" i="4"/>
  <c r="B1762" i="4"/>
  <c r="H1761" i="4"/>
  <c r="G1761" i="4"/>
  <c r="E1761" i="4"/>
  <c r="F1761" i="4" s="1"/>
  <c r="D1761" i="4"/>
  <c r="C1761" i="4"/>
  <c r="B1761" i="4"/>
  <c r="H1760" i="4"/>
  <c r="G1760" i="4"/>
  <c r="F1760" i="4"/>
  <c r="E1760" i="4"/>
  <c r="D1760" i="4"/>
  <c r="C1760" i="4"/>
  <c r="B1760" i="4"/>
  <c r="H1759" i="4"/>
  <c r="G1759" i="4"/>
  <c r="F1759" i="4"/>
  <c r="E1759" i="4"/>
  <c r="D1759" i="4"/>
  <c r="C1759" i="4"/>
  <c r="B1759" i="4"/>
  <c r="H1758" i="4"/>
  <c r="G1758" i="4"/>
  <c r="F1758" i="4"/>
  <c r="E1758" i="4"/>
  <c r="D1758" i="4"/>
  <c r="C1758" i="4"/>
  <c r="B1758" i="4"/>
  <c r="H1757" i="4"/>
  <c r="G1757" i="4"/>
  <c r="F1757" i="4"/>
  <c r="E1757" i="4"/>
  <c r="D1757" i="4"/>
  <c r="C1757" i="4"/>
  <c r="B1757" i="4"/>
  <c r="H1756" i="4"/>
  <c r="G1756" i="4"/>
  <c r="F1756" i="4"/>
  <c r="E1756" i="4"/>
  <c r="D1756" i="4"/>
  <c r="C1756" i="4"/>
  <c r="B1756" i="4"/>
  <c r="H1755" i="4"/>
  <c r="G1755" i="4"/>
  <c r="F1755" i="4"/>
  <c r="E1755" i="4"/>
  <c r="D1755" i="4"/>
  <c r="C1755" i="4"/>
  <c r="B1755" i="4"/>
  <c r="H1754" i="4"/>
  <c r="D1754" i="4"/>
  <c r="C1754" i="4"/>
  <c r="E1754" i="4" s="1"/>
  <c r="B1754" i="4"/>
  <c r="H1753" i="4"/>
  <c r="G1753" i="4"/>
  <c r="E1753" i="4"/>
  <c r="F1753" i="4" s="1"/>
  <c r="D1753" i="4"/>
  <c r="C1753" i="4"/>
  <c r="B1753" i="4"/>
  <c r="H1752" i="4"/>
  <c r="G1752" i="4"/>
  <c r="F1752" i="4"/>
  <c r="E1752" i="4"/>
  <c r="D1752" i="4"/>
  <c r="C1752" i="4"/>
  <c r="B1752" i="4"/>
  <c r="H1751" i="4"/>
  <c r="G1751" i="4"/>
  <c r="F1751" i="4"/>
  <c r="E1751" i="4"/>
  <c r="D1751" i="4"/>
  <c r="C1751" i="4"/>
  <c r="B1751" i="4"/>
  <c r="H1750" i="4"/>
  <c r="G1750" i="4"/>
  <c r="F1750" i="4"/>
  <c r="E1750" i="4"/>
  <c r="D1750" i="4"/>
  <c r="C1750" i="4"/>
  <c r="B1750" i="4"/>
  <c r="H1749" i="4"/>
  <c r="G1749" i="4"/>
  <c r="F1749" i="4"/>
  <c r="E1749" i="4"/>
  <c r="D1749" i="4"/>
  <c r="C1749" i="4"/>
  <c r="B1749" i="4"/>
  <c r="H1748" i="4"/>
  <c r="G1748" i="4"/>
  <c r="F1748" i="4"/>
  <c r="E1748" i="4"/>
  <c r="D1748" i="4"/>
  <c r="C1748" i="4"/>
  <c r="B1748" i="4"/>
  <c r="H1747" i="4"/>
  <c r="G1747" i="4"/>
  <c r="F1747" i="4"/>
  <c r="E1747" i="4"/>
  <c r="D1747" i="4"/>
  <c r="C1747" i="4"/>
  <c r="B1747" i="4"/>
  <c r="H1746" i="4"/>
  <c r="F1746" i="4"/>
  <c r="E1746" i="4"/>
  <c r="G1746" i="4" s="1"/>
  <c r="D1746" i="4"/>
  <c r="C1746" i="4"/>
  <c r="B1746" i="4"/>
  <c r="H1745" i="4"/>
  <c r="G1745" i="4"/>
  <c r="E1745" i="4"/>
  <c r="F1745" i="4" s="1"/>
  <c r="D1745" i="4"/>
  <c r="C1745" i="4"/>
  <c r="B1745" i="4"/>
  <c r="H1744" i="4"/>
  <c r="G1744" i="4"/>
  <c r="F1744" i="4"/>
  <c r="E1744" i="4"/>
  <c r="D1744" i="4"/>
  <c r="C1744" i="4"/>
  <c r="B1744" i="4"/>
  <c r="H1743" i="4"/>
  <c r="E1743" i="4"/>
  <c r="G1743" i="4" s="1"/>
  <c r="D1743" i="4"/>
  <c r="C1743" i="4"/>
  <c r="B1743" i="4"/>
  <c r="H1742" i="4"/>
  <c r="G1742" i="4"/>
  <c r="F1742" i="4"/>
  <c r="E1742" i="4"/>
  <c r="D1742" i="4"/>
  <c r="C1742" i="4"/>
  <c r="B1742" i="4"/>
  <c r="H1741" i="4"/>
  <c r="G1741" i="4"/>
  <c r="F1741" i="4"/>
  <c r="E1741" i="4"/>
  <c r="D1741" i="4"/>
  <c r="C1741" i="4"/>
  <c r="B1741" i="4"/>
  <c r="H1740" i="4"/>
  <c r="G1740" i="4"/>
  <c r="F1740" i="4"/>
  <c r="E1740" i="4"/>
  <c r="D1740" i="4"/>
  <c r="C1740" i="4"/>
  <c r="B1740" i="4"/>
  <c r="H1739" i="4"/>
  <c r="G1739" i="4"/>
  <c r="F1739" i="4"/>
  <c r="E1739" i="4"/>
  <c r="D1739" i="4"/>
  <c r="C1739" i="4"/>
  <c r="B1739" i="4"/>
  <c r="H1738" i="4"/>
  <c r="F1738" i="4"/>
  <c r="E1738" i="4"/>
  <c r="G1738" i="4" s="1"/>
  <c r="D1738" i="4"/>
  <c r="C1738" i="4"/>
  <c r="B1738" i="4"/>
  <c r="H1737" i="4"/>
  <c r="E1737" i="4"/>
  <c r="F1737" i="4" s="1"/>
  <c r="D1737" i="4"/>
  <c r="C1737" i="4"/>
  <c r="B1737" i="4"/>
  <c r="H1736" i="4"/>
  <c r="E1736" i="4" s="1"/>
  <c r="G1736" i="4"/>
  <c r="F1736" i="4"/>
  <c r="D1736" i="4"/>
  <c r="C1736" i="4"/>
  <c r="B1736" i="4"/>
  <c r="H1735" i="4"/>
  <c r="G1735" i="4"/>
  <c r="F1735" i="4"/>
  <c r="E1735" i="4"/>
  <c r="D1735" i="4"/>
  <c r="C1735" i="4"/>
  <c r="B1735" i="4"/>
  <c r="H1734" i="4"/>
  <c r="G1734" i="4"/>
  <c r="F1734" i="4"/>
  <c r="E1734" i="4"/>
  <c r="D1734" i="4"/>
  <c r="C1734" i="4"/>
  <c r="B1734" i="4"/>
  <c r="H1733" i="4"/>
  <c r="G1733" i="4"/>
  <c r="F1733" i="4"/>
  <c r="E1733" i="4"/>
  <c r="D1733" i="4"/>
  <c r="C1733" i="4"/>
  <c r="B1733" i="4"/>
  <c r="H1732" i="4"/>
  <c r="G1732" i="4"/>
  <c r="F1732" i="4"/>
  <c r="E1732" i="4"/>
  <c r="D1732" i="4"/>
  <c r="C1732" i="4"/>
  <c r="B1732" i="4"/>
  <c r="H1731" i="4"/>
  <c r="G1731" i="4"/>
  <c r="F1731" i="4"/>
  <c r="E1731" i="4"/>
  <c r="D1731" i="4"/>
  <c r="C1731" i="4"/>
  <c r="B1731" i="4"/>
  <c r="H1730" i="4"/>
  <c r="F1730" i="4"/>
  <c r="E1730" i="4"/>
  <c r="G1730" i="4" s="1"/>
  <c r="D1730" i="4"/>
  <c r="C1730" i="4"/>
  <c r="B1730" i="4"/>
  <c r="H1729" i="4"/>
  <c r="D1729" i="4"/>
  <c r="C1729" i="4"/>
  <c r="B1729" i="4"/>
  <c r="E1729" i="4" s="1"/>
  <c r="H1728" i="4"/>
  <c r="E1728" i="4" s="1"/>
  <c r="G1728" i="4"/>
  <c r="F1728" i="4"/>
  <c r="D1728" i="4"/>
  <c r="C1728" i="4"/>
  <c r="B1728" i="4"/>
  <c r="H1727" i="4"/>
  <c r="G1727" i="4"/>
  <c r="F1727" i="4"/>
  <c r="E1727" i="4"/>
  <c r="D1727" i="4"/>
  <c r="C1727" i="4"/>
  <c r="B1727" i="4"/>
  <c r="H1726" i="4"/>
  <c r="G1726" i="4"/>
  <c r="F1726" i="4"/>
  <c r="E1726" i="4"/>
  <c r="D1726" i="4"/>
  <c r="C1726" i="4"/>
  <c r="B1726" i="4"/>
  <c r="H1725" i="4"/>
  <c r="E1725" i="4"/>
  <c r="G1725" i="4" s="1"/>
  <c r="D1725" i="4"/>
  <c r="C1725" i="4"/>
  <c r="B1725" i="4"/>
  <c r="H1724" i="4"/>
  <c r="G1724" i="4"/>
  <c r="F1724" i="4"/>
  <c r="E1724" i="4"/>
  <c r="D1724" i="4"/>
  <c r="C1724" i="4"/>
  <c r="B1724" i="4"/>
  <c r="H1723" i="4"/>
  <c r="D1723" i="4"/>
  <c r="C1723" i="4"/>
  <c r="E1723" i="4" s="1"/>
  <c r="B1723" i="4"/>
  <c r="H1722" i="4"/>
  <c r="F1722" i="4"/>
  <c r="E1722" i="4"/>
  <c r="G1722" i="4" s="1"/>
  <c r="D1722" i="4"/>
  <c r="C1722" i="4"/>
  <c r="B1722" i="4"/>
  <c r="H1721" i="4"/>
  <c r="G1721" i="4"/>
  <c r="E1721" i="4"/>
  <c r="F1721" i="4" s="1"/>
  <c r="D1721" i="4"/>
  <c r="C1721" i="4"/>
  <c r="B1721" i="4"/>
  <c r="H1720" i="4"/>
  <c r="E1720" i="4" s="1"/>
  <c r="G1720" i="4"/>
  <c r="F1720" i="4"/>
  <c r="D1720" i="4"/>
  <c r="C1720" i="4"/>
  <c r="B1720" i="4"/>
  <c r="H1719" i="4"/>
  <c r="G1719" i="4"/>
  <c r="F1719" i="4"/>
  <c r="E1719" i="4"/>
  <c r="D1719" i="4"/>
  <c r="C1719" i="4"/>
  <c r="B1719" i="4"/>
  <c r="H1718" i="4"/>
  <c r="G1718" i="4"/>
  <c r="F1718" i="4"/>
  <c r="E1718" i="4"/>
  <c r="D1718" i="4"/>
  <c r="C1718" i="4"/>
  <c r="B1718" i="4"/>
  <c r="H1717" i="4"/>
  <c r="G1717" i="4"/>
  <c r="F1717" i="4"/>
  <c r="E1717" i="4"/>
  <c r="D1717" i="4"/>
  <c r="C1717" i="4"/>
  <c r="B1717" i="4"/>
  <c r="H1716" i="4"/>
  <c r="G1716" i="4"/>
  <c r="F1716" i="4"/>
  <c r="E1716" i="4"/>
  <c r="D1716" i="4"/>
  <c r="C1716" i="4"/>
  <c r="B1716" i="4"/>
  <c r="H1715" i="4"/>
  <c r="G1715" i="4"/>
  <c r="F1715" i="4"/>
  <c r="E1715" i="4"/>
  <c r="D1715" i="4"/>
  <c r="C1715" i="4"/>
  <c r="B1715" i="4"/>
  <c r="H1714" i="4"/>
  <c r="F1714" i="4"/>
  <c r="E1714" i="4"/>
  <c r="G1714" i="4" s="1"/>
  <c r="D1714" i="4"/>
  <c r="C1714" i="4"/>
  <c r="B1714" i="4"/>
  <c r="H1713" i="4"/>
  <c r="G1713" i="4"/>
  <c r="E1713" i="4"/>
  <c r="F1713" i="4" s="1"/>
  <c r="D1713" i="4"/>
  <c r="C1713" i="4"/>
  <c r="B1713" i="4"/>
  <c r="H1712" i="4"/>
  <c r="E1712" i="4" s="1"/>
  <c r="G1712" i="4"/>
  <c r="F1712" i="4"/>
  <c r="D1712" i="4"/>
  <c r="C1712" i="4"/>
  <c r="B1712" i="4"/>
  <c r="H1711" i="4"/>
  <c r="G1711" i="4"/>
  <c r="F1711" i="4"/>
  <c r="E1711" i="4"/>
  <c r="D1711" i="4"/>
  <c r="C1711" i="4"/>
  <c r="B1711" i="4"/>
  <c r="H1710" i="4"/>
  <c r="G1710" i="4"/>
  <c r="F1710" i="4"/>
  <c r="E1710" i="4"/>
  <c r="D1710" i="4"/>
  <c r="C1710" i="4"/>
  <c r="B1710" i="4"/>
  <c r="H1709" i="4"/>
  <c r="G1709" i="4"/>
  <c r="F1709" i="4"/>
  <c r="E1709" i="4"/>
  <c r="D1709" i="4"/>
  <c r="C1709" i="4"/>
  <c r="B1709" i="4"/>
  <c r="H1708" i="4"/>
  <c r="G1708" i="4"/>
  <c r="F1708" i="4"/>
  <c r="E1708" i="4"/>
  <c r="D1708" i="4"/>
  <c r="C1708" i="4"/>
  <c r="B1708" i="4"/>
  <c r="H1707" i="4"/>
  <c r="E1707" i="4"/>
  <c r="G1707" i="4" s="1"/>
  <c r="D1707" i="4"/>
  <c r="C1707" i="4"/>
  <c r="B1707" i="4"/>
  <c r="H1706" i="4"/>
  <c r="D1706" i="4"/>
  <c r="C1706" i="4"/>
  <c r="E1706" i="4" s="1"/>
  <c r="B1706" i="4"/>
  <c r="H1705" i="4"/>
  <c r="G1705" i="4"/>
  <c r="E1705" i="4"/>
  <c r="F1705" i="4" s="1"/>
  <c r="D1705" i="4"/>
  <c r="C1705" i="4"/>
  <c r="B1705" i="4"/>
  <c r="H1704" i="4"/>
  <c r="E1704" i="4" s="1"/>
  <c r="G1704" i="4" s="1"/>
  <c r="D1704" i="4"/>
  <c r="C1704" i="4"/>
  <c r="B1704" i="4"/>
  <c r="H1703" i="4"/>
  <c r="G1703" i="4"/>
  <c r="F1703" i="4"/>
  <c r="E1703" i="4"/>
  <c r="D1703" i="4"/>
  <c r="C1703" i="4"/>
  <c r="B1703" i="4"/>
  <c r="H1702" i="4"/>
  <c r="G1702" i="4"/>
  <c r="E1702" i="4"/>
  <c r="F1702" i="4" s="1"/>
  <c r="D1702" i="4"/>
  <c r="C1702" i="4"/>
  <c r="B1702" i="4"/>
  <c r="H1701" i="4"/>
  <c r="G1701" i="4"/>
  <c r="F1701" i="4"/>
  <c r="E1701" i="4"/>
  <c r="D1701" i="4"/>
  <c r="C1701" i="4"/>
  <c r="B1701" i="4"/>
  <c r="H1700" i="4"/>
  <c r="E1700" i="4"/>
  <c r="G1700" i="4" s="1"/>
  <c r="D1700" i="4"/>
  <c r="C1700" i="4"/>
  <c r="B1700" i="4"/>
  <c r="H1699" i="4"/>
  <c r="D1699" i="4"/>
  <c r="C1699" i="4"/>
  <c r="B1699" i="4"/>
  <c r="E1699" i="4" s="1"/>
  <c r="H1698" i="4"/>
  <c r="F1698" i="4"/>
  <c r="E1698" i="4"/>
  <c r="G1698" i="4" s="1"/>
  <c r="D1698" i="4"/>
  <c r="C1698" i="4"/>
  <c r="B1698" i="4"/>
  <c r="H1697" i="4"/>
  <c r="G1697" i="4"/>
  <c r="E1697" i="4"/>
  <c r="F1697" i="4" s="1"/>
  <c r="D1697" i="4"/>
  <c r="C1697" i="4"/>
  <c r="B1697" i="4"/>
  <c r="H1696" i="4"/>
  <c r="E1696" i="4" s="1"/>
  <c r="G1696" i="4"/>
  <c r="F1696" i="4"/>
  <c r="D1696" i="4"/>
  <c r="C1696" i="4"/>
  <c r="B1696" i="4"/>
  <c r="H1695" i="4"/>
  <c r="D1695" i="4"/>
  <c r="C1695" i="4"/>
  <c r="E1695" i="4" s="1"/>
  <c r="B1695" i="4"/>
  <c r="H1694" i="4"/>
  <c r="E1694" i="4"/>
  <c r="F1694" i="4" s="1"/>
  <c r="D1694" i="4"/>
  <c r="C1694" i="4"/>
  <c r="B1694" i="4"/>
  <c r="H1693" i="4"/>
  <c r="G1693" i="4"/>
  <c r="F1693" i="4"/>
  <c r="E1693" i="4"/>
  <c r="D1693" i="4"/>
  <c r="C1693" i="4"/>
  <c r="B1693" i="4"/>
  <c r="H1692" i="4"/>
  <c r="E1692" i="4"/>
  <c r="G1692" i="4" s="1"/>
  <c r="D1692" i="4"/>
  <c r="C1692" i="4"/>
  <c r="B1692" i="4"/>
  <c r="H1691" i="4"/>
  <c r="G1691" i="4"/>
  <c r="F1691" i="4"/>
  <c r="E1691" i="4"/>
  <c r="D1691" i="4"/>
  <c r="C1691" i="4"/>
  <c r="B1691" i="4"/>
  <c r="H1690" i="4"/>
  <c r="E1690" i="4"/>
  <c r="G1690" i="4" s="1"/>
  <c r="D1690" i="4"/>
  <c r="C1690" i="4"/>
  <c r="B1690" i="4"/>
  <c r="H1689" i="4"/>
  <c r="G1689" i="4"/>
  <c r="E1689" i="4"/>
  <c r="F1689" i="4" s="1"/>
  <c r="D1689" i="4"/>
  <c r="C1689" i="4"/>
  <c r="B1689" i="4"/>
  <c r="H1688" i="4"/>
  <c r="E1688" i="4" s="1"/>
  <c r="G1688" i="4"/>
  <c r="F1688" i="4"/>
  <c r="D1688" i="4"/>
  <c r="C1688" i="4"/>
  <c r="B1688" i="4"/>
  <c r="H1687" i="4"/>
  <c r="E1687" i="4" s="1"/>
  <c r="D1687" i="4"/>
  <c r="C1687" i="4"/>
  <c r="B1687" i="4"/>
  <c r="H1686" i="4"/>
  <c r="G1686" i="4"/>
  <c r="F1686" i="4"/>
  <c r="E1686" i="4"/>
  <c r="D1686" i="4"/>
  <c r="C1686" i="4"/>
  <c r="B1686" i="4"/>
  <c r="H1685" i="4"/>
  <c r="G1685" i="4"/>
  <c r="F1685" i="4"/>
  <c r="E1685" i="4"/>
  <c r="D1685" i="4"/>
  <c r="C1685" i="4"/>
  <c r="B1685" i="4"/>
  <c r="H1684" i="4"/>
  <c r="F1684" i="4"/>
  <c r="E1684" i="4"/>
  <c r="G1684" i="4" s="1"/>
  <c r="D1684" i="4"/>
  <c r="C1684" i="4"/>
  <c r="B1684" i="4"/>
  <c r="H1683" i="4"/>
  <c r="G1683" i="4"/>
  <c r="F1683" i="4"/>
  <c r="E1683" i="4"/>
  <c r="D1683" i="4"/>
  <c r="C1683" i="4"/>
  <c r="B1683" i="4"/>
  <c r="H1682" i="4"/>
  <c r="E1682" i="4"/>
  <c r="D1682" i="4"/>
  <c r="C1682" i="4"/>
  <c r="B1682" i="4"/>
  <c r="H1681" i="4"/>
  <c r="G1681" i="4"/>
  <c r="E1681" i="4"/>
  <c r="F1681" i="4" s="1"/>
  <c r="D1681" i="4"/>
  <c r="C1681" i="4"/>
  <c r="B1681" i="4"/>
  <c r="H1680" i="4"/>
  <c r="E1680" i="4" s="1"/>
  <c r="G1680" i="4"/>
  <c r="F1680" i="4"/>
  <c r="D1680" i="4"/>
  <c r="C1680" i="4"/>
  <c r="B1680" i="4"/>
  <c r="H1679" i="4"/>
  <c r="E1679" i="4"/>
  <c r="G1679" i="4" s="1"/>
  <c r="D1679" i="4"/>
  <c r="C1679" i="4"/>
  <c r="B1679" i="4"/>
  <c r="H1678" i="4"/>
  <c r="G1678" i="4"/>
  <c r="F1678" i="4"/>
  <c r="E1678" i="4"/>
  <c r="D1678" i="4"/>
  <c r="C1678" i="4"/>
  <c r="B1678" i="4"/>
  <c r="H1677" i="4"/>
  <c r="G1677" i="4"/>
  <c r="F1677" i="4"/>
  <c r="E1677" i="4"/>
  <c r="D1677" i="4"/>
  <c r="C1677" i="4"/>
  <c r="B1677" i="4"/>
  <c r="H1676" i="4"/>
  <c r="G1676" i="4"/>
  <c r="F1676" i="4"/>
  <c r="E1676" i="4"/>
  <c r="D1676" i="4"/>
  <c r="C1676" i="4"/>
  <c r="B1676" i="4"/>
  <c r="H1675" i="4"/>
  <c r="G1675" i="4"/>
  <c r="F1675" i="4"/>
  <c r="E1675" i="4"/>
  <c r="D1675" i="4"/>
  <c r="C1675" i="4"/>
  <c r="B1675" i="4"/>
  <c r="H1674" i="4"/>
  <c r="F1674" i="4"/>
  <c r="E1674" i="4"/>
  <c r="G1674" i="4" s="1"/>
  <c r="D1674" i="4"/>
  <c r="C1674" i="4"/>
  <c r="B1674" i="4"/>
  <c r="H1673" i="4"/>
  <c r="E1673" i="4"/>
  <c r="F1673" i="4" s="1"/>
  <c r="D1673" i="4"/>
  <c r="C1673" i="4"/>
  <c r="B1673" i="4"/>
  <c r="H1672" i="4"/>
  <c r="E1672" i="4" s="1"/>
  <c r="G1672" i="4"/>
  <c r="F1672" i="4"/>
  <c r="D1672" i="4"/>
  <c r="C1672" i="4"/>
  <c r="B1672" i="4"/>
  <c r="H1671" i="4"/>
  <c r="E1671" i="4"/>
  <c r="F1671" i="4" s="1"/>
  <c r="D1671" i="4"/>
  <c r="C1671" i="4"/>
  <c r="B1671" i="4"/>
  <c r="H1670" i="4"/>
  <c r="G1670" i="4"/>
  <c r="F1670" i="4"/>
  <c r="E1670" i="4"/>
  <c r="D1670" i="4"/>
  <c r="C1670" i="4"/>
  <c r="B1670" i="4"/>
  <c r="H1669" i="4"/>
  <c r="E1669" i="4" s="1"/>
  <c r="D1669" i="4"/>
  <c r="C1669" i="4"/>
  <c r="B1669" i="4"/>
  <c r="H1668" i="4"/>
  <c r="G1668" i="4"/>
  <c r="F1668" i="4"/>
  <c r="E1668" i="4"/>
  <c r="D1668" i="4"/>
  <c r="C1668" i="4"/>
  <c r="B1668" i="4"/>
  <c r="H1667" i="4"/>
  <c r="G1667" i="4"/>
  <c r="F1667" i="4"/>
  <c r="E1667" i="4"/>
  <c r="D1667" i="4"/>
  <c r="C1667" i="4"/>
  <c r="B1667" i="4"/>
  <c r="H1666" i="4"/>
  <c r="F1666" i="4"/>
  <c r="E1666" i="4"/>
  <c r="G1666" i="4" s="1"/>
  <c r="D1666" i="4"/>
  <c r="C1666" i="4"/>
  <c r="B1666" i="4"/>
  <c r="H1665" i="4"/>
  <c r="D1665" i="4"/>
  <c r="C1665" i="4"/>
  <c r="B1665" i="4"/>
  <c r="E1665" i="4" s="1"/>
  <c r="H1664" i="4"/>
  <c r="E1664" i="4" s="1"/>
  <c r="G1664" i="4"/>
  <c r="F1664" i="4"/>
  <c r="D1664" i="4"/>
  <c r="C1664" i="4"/>
  <c r="B1664" i="4"/>
  <c r="H1663" i="4"/>
  <c r="G1663" i="4"/>
  <c r="F1663" i="4"/>
  <c r="E1663" i="4"/>
  <c r="D1663" i="4"/>
  <c r="C1663" i="4"/>
  <c r="B1663" i="4"/>
  <c r="H1662" i="4"/>
  <c r="G1662" i="4"/>
  <c r="F1662" i="4"/>
  <c r="E1662" i="4"/>
  <c r="D1662" i="4"/>
  <c r="C1662" i="4"/>
  <c r="B1662" i="4"/>
  <c r="H1661" i="4"/>
  <c r="E1661" i="4"/>
  <c r="F1661" i="4" s="1"/>
  <c r="D1661" i="4"/>
  <c r="C1661" i="4"/>
  <c r="B1661" i="4"/>
  <c r="H1660" i="4"/>
  <c r="G1660" i="4"/>
  <c r="F1660" i="4"/>
  <c r="E1660" i="4"/>
  <c r="D1660" i="4"/>
  <c r="C1660" i="4"/>
  <c r="B1660" i="4"/>
  <c r="H1659" i="4"/>
  <c r="D1659" i="4"/>
  <c r="C1659" i="4"/>
  <c r="E1659" i="4" s="1"/>
  <c r="B1659" i="4"/>
  <c r="H1658" i="4"/>
  <c r="F1658" i="4"/>
  <c r="E1658" i="4"/>
  <c r="G1658" i="4" s="1"/>
  <c r="D1658" i="4"/>
  <c r="C1658" i="4"/>
  <c r="B1658" i="4"/>
  <c r="H1657" i="4"/>
  <c r="E1657" i="4"/>
  <c r="D1657" i="4"/>
  <c r="C1657" i="4"/>
  <c r="B1657" i="4"/>
  <c r="H1656" i="4"/>
  <c r="E1656" i="4" s="1"/>
  <c r="G1656" i="4"/>
  <c r="F1656" i="4"/>
  <c r="D1656" i="4"/>
  <c r="C1656" i="4"/>
  <c r="B1656" i="4"/>
  <c r="H1655" i="4"/>
  <c r="G1655" i="4"/>
  <c r="F1655" i="4"/>
  <c r="E1655" i="4"/>
  <c r="D1655" i="4"/>
  <c r="C1655" i="4"/>
  <c r="B1655" i="4"/>
  <c r="H1654" i="4"/>
  <c r="G1654" i="4"/>
  <c r="F1654" i="4"/>
  <c r="E1654" i="4"/>
  <c r="D1654" i="4"/>
  <c r="C1654" i="4"/>
  <c r="B1654" i="4"/>
  <c r="H1653" i="4"/>
  <c r="G1653" i="4"/>
  <c r="F1653" i="4"/>
  <c r="E1653" i="4"/>
  <c r="D1653" i="4"/>
  <c r="C1653" i="4"/>
  <c r="B1653" i="4"/>
  <c r="H1652" i="4"/>
  <c r="G1652" i="4"/>
  <c r="F1652" i="4"/>
  <c r="E1652" i="4"/>
  <c r="D1652" i="4"/>
  <c r="C1652" i="4"/>
  <c r="B1652" i="4"/>
  <c r="H1651" i="4"/>
  <c r="G1651" i="4"/>
  <c r="F1651" i="4"/>
  <c r="E1651" i="4"/>
  <c r="D1651" i="4"/>
  <c r="C1651" i="4"/>
  <c r="B1651" i="4"/>
  <c r="H1650" i="4"/>
  <c r="F1650" i="4"/>
  <c r="E1650" i="4"/>
  <c r="G1650" i="4" s="1"/>
  <c r="D1650" i="4"/>
  <c r="C1650" i="4"/>
  <c r="B1650" i="4"/>
  <c r="H1649" i="4"/>
  <c r="G1649" i="4"/>
  <c r="E1649" i="4"/>
  <c r="F1649" i="4" s="1"/>
  <c r="D1649" i="4"/>
  <c r="C1649" i="4"/>
  <c r="B1649" i="4"/>
  <c r="H1648" i="4"/>
  <c r="E1648" i="4" s="1"/>
  <c r="G1648" i="4"/>
  <c r="F1648" i="4"/>
  <c r="D1648" i="4"/>
  <c r="C1648" i="4"/>
  <c r="B1648" i="4"/>
  <c r="H1647" i="4"/>
  <c r="G1647" i="4"/>
  <c r="F1647" i="4"/>
  <c r="E1647" i="4"/>
  <c r="D1647" i="4"/>
  <c r="C1647" i="4"/>
  <c r="B1647" i="4"/>
  <c r="H1646" i="4"/>
  <c r="G1646" i="4"/>
  <c r="F1646" i="4"/>
  <c r="E1646" i="4"/>
  <c r="D1646" i="4"/>
  <c r="C1646" i="4"/>
  <c r="B1646" i="4"/>
  <c r="H1645" i="4"/>
  <c r="G1645" i="4"/>
  <c r="F1645" i="4"/>
  <c r="E1645" i="4"/>
  <c r="D1645" i="4"/>
  <c r="C1645" i="4"/>
  <c r="B1645" i="4"/>
  <c r="H1644" i="4"/>
  <c r="G1644" i="4"/>
  <c r="F1644" i="4"/>
  <c r="E1644" i="4"/>
  <c r="D1644" i="4"/>
  <c r="C1644" i="4"/>
  <c r="B1644" i="4"/>
  <c r="H1643" i="4"/>
  <c r="F1643" i="4"/>
  <c r="E1643" i="4"/>
  <c r="G1643" i="4" s="1"/>
  <c r="D1643" i="4"/>
  <c r="C1643" i="4"/>
  <c r="B1643" i="4"/>
  <c r="H1642" i="4"/>
  <c r="D1642" i="4"/>
  <c r="C1642" i="4"/>
  <c r="E1642" i="4" s="1"/>
  <c r="B1642" i="4"/>
  <c r="H1641" i="4"/>
  <c r="G1641" i="4"/>
  <c r="E1641" i="4"/>
  <c r="F1641" i="4" s="1"/>
  <c r="D1641" i="4"/>
  <c r="C1641" i="4"/>
  <c r="B1641" i="4"/>
  <c r="H1640" i="4"/>
  <c r="E1640" i="4" s="1"/>
  <c r="G1640" i="4" s="1"/>
  <c r="F1640" i="4"/>
  <c r="D1640" i="4"/>
  <c r="C1640" i="4"/>
  <c r="B1640" i="4"/>
  <c r="H1639" i="4"/>
  <c r="G1639" i="4"/>
  <c r="F1639" i="4"/>
  <c r="E1639" i="4"/>
  <c r="D1639" i="4"/>
  <c r="C1639" i="4"/>
  <c r="B1639" i="4"/>
  <c r="H1638" i="4"/>
  <c r="G1638" i="4"/>
  <c r="E1638" i="4"/>
  <c r="F1638" i="4" s="1"/>
  <c r="D1638" i="4"/>
  <c r="C1638" i="4"/>
  <c r="B1638" i="4"/>
  <c r="H1637" i="4"/>
  <c r="G1637" i="4"/>
  <c r="F1637" i="4"/>
  <c r="E1637" i="4"/>
  <c r="D1637" i="4"/>
  <c r="C1637" i="4"/>
  <c r="B1637" i="4"/>
  <c r="H1636" i="4"/>
  <c r="D1636" i="4"/>
  <c r="C1636" i="4"/>
  <c r="E1636" i="4" s="1"/>
  <c r="B1636" i="4"/>
  <c r="H1635" i="4"/>
  <c r="E1635" i="4"/>
  <c r="F1635" i="4" s="1"/>
  <c r="D1635" i="4"/>
  <c r="C1635" i="4"/>
  <c r="B1635" i="4"/>
  <c r="H1634" i="4"/>
  <c r="F1634" i="4"/>
  <c r="E1634" i="4"/>
  <c r="G1634" i="4" s="1"/>
  <c r="D1634" i="4"/>
  <c r="C1634" i="4"/>
  <c r="B1634" i="4"/>
  <c r="H1633" i="4"/>
  <c r="G1633" i="4"/>
  <c r="E1633" i="4"/>
  <c r="F1633" i="4" s="1"/>
  <c r="D1633" i="4"/>
  <c r="C1633" i="4"/>
  <c r="B1633" i="4"/>
  <c r="H1632" i="4"/>
  <c r="E1632" i="4" s="1"/>
  <c r="G1632" i="4"/>
  <c r="F1632" i="4"/>
  <c r="D1632" i="4"/>
  <c r="C1632" i="4"/>
  <c r="B1632" i="4"/>
  <c r="H1631" i="4"/>
  <c r="E1631" i="4"/>
  <c r="G1631" i="4" s="1"/>
  <c r="D1631" i="4"/>
  <c r="C1631" i="4"/>
  <c r="B1631" i="4"/>
  <c r="H1630" i="4"/>
  <c r="E1630" i="4"/>
  <c r="F1630" i="4" s="1"/>
  <c r="D1630" i="4"/>
  <c r="C1630" i="4"/>
  <c r="B1630" i="4"/>
  <c r="H1629" i="4"/>
  <c r="G1629" i="4"/>
  <c r="F1629" i="4"/>
  <c r="E1629" i="4"/>
  <c r="D1629" i="4"/>
  <c r="C1629" i="4"/>
  <c r="B1629" i="4"/>
  <c r="H1628" i="4"/>
  <c r="E1628" i="4"/>
  <c r="G1628" i="4" s="1"/>
  <c r="D1628" i="4"/>
  <c r="C1628" i="4"/>
  <c r="B1628" i="4"/>
  <c r="H1627" i="4"/>
  <c r="G1627" i="4"/>
  <c r="F1627" i="4"/>
  <c r="E1627" i="4"/>
  <c r="D1627" i="4"/>
  <c r="C1627" i="4"/>
  <c r="B1627" i="4"/>
  <c r="H1626" i="4"/>
  <c r="G1626" i="4"/>
  <c r="F1626" i="4"/>
  <c r="E1626" i="4"/>
  <c r="D1626" i="4"/>
  <c r="C1626" i="4"/>
  <c r="B1626" i="4"/>
  <c r="H1625" i="4"/>
  <c r="E1625" i="4"/>
  <c r="F1625" i="4" s="1"/>
  <c r="D1625" i="4"/>
  <c r="C1625" i="4"/>
  <c r="B1625" i="4"/>
  <c r="H1624" i="4"/>
  <c r="G1624" i="4"/>
  <c r="F1624" i="4"/>
  <c r="E1624" i="4"/>
  <c r="D1624" i="4"/>
  <c r="C1624" i="4"/>
  <c r="B1624" i="4"/>
  <c r="H1623" i="4"/>
  <c r="D1623" i="4"/>
  <c r="C1623" i="4"/>
  <c r="E1623" i="4" s="1"/>
  <c r="B1623" i="4"/>
  <c r="H1622" i="4"/>
  <c r="D1622" i="4"/>
  <c r="C1622" i="4"/>
  <c r="B1622" i="4"/>
  <c r="E1622" i="4" s="1"/>
  <c r="H1621" i="4"/>
  <c r="G1621" i="4"/>
  <c r="F1621" i="4"/>
  <c r="E1621" i="4"/>
  <c r="D1621" i="4"/>
  <c r="C1621" i="4"/>
  <c r="B1621" i="4"/>
  <c r="H1620" i="4"/>
  <c r="E1620" i="4"/>
  <c r="G1620" i="4" s="1"/>
  <c r="D1620" i="4"/>
  <c r="C1620" i="4"/>
  <c r="B1620" i="4"/>
  <c r="H1619" i="4"/>
  <c r="G1619" i="4"/>
  <c r="F1619" i="4"/>
  <c r="E1619" i="4"/>
  <c r="D1619" i="4"/>
  <c r="C1619" i="4"/>
  <c r="B1619" i="4"/>
  <c r="H1618" i="4"/>
  <c r="G1618" i="4"/>
  <c r="F1618" i="4"/>
  <c r="E1618" i="4"/>
  <c r="D1618" i="4"/>
  <c r="C1618" i="4"/>
  <c r="B1618" i="4"/>
  <c r="H1617" i="4"/>
  <c r="G1617" i="4"/>
  <c r="E1617" i="4"/>
  <c r="F1617" i="4" s="1"/>
  <c r="D1617" i="4"/>
  <c r="C1617" i="4"/>
  <c r="B1617" i="4"/>
  <c r="H1616" i="4"/>
  <c r="G1616" i="4"/>
  <c r="F1616" i="4"/>
  <c r="E1616" i="4"/>
  <c r="D1616" i="4"/>
  <c r="C1616" i="4"/>
  <c r="B1616" i="4"/>
  <c r="H1615" i="4"/>
  <c r="D1615" i="4"/>
  <c r="C1615" i="4"/>
  <c r="E1615" i="4" s="1"/>
  <c r="B1615" i="4"/>
  <c r="H1614" i="4"/>
  <c r="E1614" i="4"/>
  <c r="F1614" i="4" s="1"/>
  <c r="D1614" i="4"/>
  <c r="C1614" i="4"/>
  <c r="B1614" i="4"/>
  <c r="H1613" i="4"/>
  <c r="G1613" i="4"/>
  <c r="F1613" i="4"/>
  <c r="E1613" i="4"/>
  <c r="D1613" i="4"/>
  <c r="C1613" i="4"/>
  <c r="B1613" i="4"/>
  <c r="H1612" i="4"/>
  <c r="E1612" i="4" s="1"/>
  <c r="D1612" i="4"/>
  <c r="C1612" i="4"/>
  <c r="B1612" i="4"/>
  <c r="H1611" i="4"/>
  <c r="G1611" i="4"/>
  <c r="F1611" i="4"/>
  <c r="E1611" i="4"/>
  <c r="D1611" i="4"/>
  <c r="C1611" i="4"/>
  <c r="B1611" i="4"/>
  <c r="H1610" i="4"/>
  <c r="G1610" i="4"/>
  <c r="F1610" i="4"/>
  <c r="E1610" i="4"/>
  <c r="D1610" i="4"/>
  <c r="C1610" i="4"/>
  <c r="B1610" i="4"/>
  <c r="H1609" i="4"/>
  <c r="G1609" i="4"/>
  <c r="E1609" i="4"/>
  <c r="F1609" i="4" s="1"/>
  <c r="D1609" i="4"/>
  <c r="C1609" i="4"/>
  <c r="B1609" i="4"/>
  <c r="H1608" i="4"/>
  <c r="G1608" i="4"/>
  <c r="F1608" i="4"/>
  <c r="E1608" i="4"/>
  <c r="D1608" i="4"/>
  <c r="C1608" i="4"/>
  <c r="B1608" i="4"/>
  <c r="H1607" i="4"/>
  <c r="E1607" i="4"/>
  <c r="G1607" i="4" s="1"/>
  <c r="D1607" i="4"/>
  <c r="C1607" i="4"/>
  <c r="B1607" i="4"/>
  <c r="H1606" i="4"/>
  <c r="D1606" i="4"/>
  <c r="C1606" i="4"/>
  <c r="B1606" i="4"/>
  <c r="E1606" i="4" s="1"/>
  <c r="H1605" i="4"/>
  <c r="G1605" i="4"/>
  <c r="F1605" i="4"/>
  <c r="E1605" i="4"/>
  <c r="D1605" i="4"/>
  <c r="C1605" i="4"/>
  <c r="B1605" i="4"/>
  <c r="H1604" i="4"/>
  <c r="E1604" i="4" s="1"/>
  <c r="D1604" i="4"/>
  <c r="C1604" i="4"/>
  <c r="B1604" i="4"/>
  <c r="H1603" i="4"/>
  <c r="G1603" i="4"/>
  <c r="F1603" i="4"/>
  <c r="E1603" i="4"/>
  <c r="D1603" i="4"/>
  <c r="C1603" i="4"/>
  <c r="B1603" i="4"/>
  <c r="H1602" i="4"/>
  <c r="G1602" i="4"/>
  <c r="F1602" i="4"/>
  <c r="E1602" i="4"/>
  <c r="D1602" i="4"/>
  <c r="C1602" i="4"/>
  <c r="B1602" i="4"/>
  <c r="H1601" i="4"/>
  <c r="E1601" i="4"/>
  <c r="G1601" i="4" s="1"/>
  <c r="D1601" i="4"/>
  <c r="C1601" i="4"/>
  <c r="B1601" i="4"/>
  <c r="H1600" i="4"/>
  <c r="G1600" i="4"/>
  <c r="F1600" i="4"/>
  <c r="E1600" i="4"/>
  <c r="D1600" i="4"/>
  <c r="C1600" i="4"/>
  <c r="B1600" i="4"/>
  <c r="H1599" i="4"/>
  <c r="D1599" i="4"/>
  <c r="C1599" i="4"/>
  <c r="E1599" i="4" s="1"/>
  <c r="B1599" i="4"/>
  <c r="H1598" i="4"/>
  <c r="D1598" i="4"/>
  <c r="C1598" i="4"/>
  <c r="B1598" i="4"/>
  <c r="E1598" i="4" s="1"/>
  <c r="H1597" i="4"/>
  <c r="G1597" i="4"/>
  <c r="F1597" i="4"/>
  <c r="E1597" i="4"/>
  <c r="D1597" i="4"/>
  <c r="C1597" i="4"/>
  <c r="B1597" i="4"/>
  <c r="H1596" i="4"/>
  <c r="F1596" i="4"/>
  <c r="E1596" i="4"/>
  <c r="G1596" i="4" s="1"/>
  <c r="D1596" i="4"/>
  <c r="C1596" i="4"/>
  <c r="B1596" i="4"/>
  <c r="H1595" i="4"/>
  <c r="G1595" i="4"/>
  <c r="F1595" i="4"/>
  <c r="E1595" i="4"/>
  <c r="D1595" i="4"/>
  <c r="C1595" i="4"/>
  <c r="B1595" i="4"/>
  <c r="H1594" i="4"/>
  <c r="G1594" i="4"/>
  <c r="F1594" i="4"/>
  <c r="E1594" i="4"/>
  <c r="D1594" i="4"/>
  <c r="C1594" i="4"/>
  <c r="B1594" i="4"/>
  <c r="H1593" i="4"/>
  <c r="G1593" i="4"/>
  <c r="F1593" i="4"/>
  <c r="E1593" i="4"/>
  <c r="D1593" i="4"/>
  <c r="C1593" i="4"/>
  <c r="B1593" i="4"/>
  <c r="H1592" i="4"/>
  <c r="G1592" i="4"/>
  <c r="F1592" i="4"/>
  <c r="E1592" i="4"/>
  <c r="D1592" i="4"/>
  <c r="C1592" i="4"/>
  <c r="B1592" i="4"/>
  <c r="H1591" i="4"/>
  <c r="D1591" i="4"/>
  <c r="C1591" i="4"/>
  <c r="E1591" i="4" s="1"/>
  <c r="B1591" i="4"/>
  <c r="H1590" i="4"/>
  <c r="G1590" i="4"/>
  <c r="E1590" i="4"/>
  <c r="F1590" i="4" s="1"/>
  <c r="D1590" i="4"/>
  <c r="C1590" i="4"/>
  <c r="B1590" i="4"/>
  <c r="H1589" i="4"/>
  <c r="G1589" i="4"/>
  <c r="F1589" i="4"/>
  <c r="E1589" i="4"/>
  <c r="D1589" i="4"/>
  <c r="C1589" i="4"/>
  <c r="B1589" i="4"/>
  <c r="H1588" i="4"/>
  <c r="E1588" i="4" s="1"/>
  <c r="D1588" i="4"/>
  <c r="C1588" i="4"/>
  <c r="B1588" i="4"/>
  <c r="H1587" i="4"/>
  <c r="G1587" i="4"/>
  <c r="F1587" i="4"/>
  <c r="E1587" i="4"/>
  <c r="D1587" i="4"/>
  <c r="C1587" i="4"/>
  <c r="B1587" i="4"/>
  <c r="H1586" i="4"/>
  <c r="G1586" i="4"/>
  <c r="F1586" i="4"/>
  <c r="E1586" i="4"/>
  <c r="D1586" i="4"/>
  <c r="C1586" i="4"/>
  <c r="B1586" i="4"/>
  <c r="H1585" i="4"/>
  <c r="G1585" i="4"/>
  <c r="F1585" i="4"/>
  <c r="E1585" i="4"/>
  <c r="D1585" i="4"/>
  <c r="C1585" i="4"/>
  <c r="B1585" i="4"/>
  <c r="H1584" i="4"/>
  <c r="G1584" i="4"/>
  <c r="F1584" i="4"/>
  <c r="E1584" i="4"/>
  <c r="D1584" i="4"/>
  <c r="C1584" i="4"/>
  <c r="B1584" i="4"/>
  <c r="H1583" i="4"/>
  <c r="D1583" i="4"/>
  <c r="C1583" i="4"/>
  <c r="E1583" i="4" s="1"/>
  <c r="B1583" i="4"/>
  <c r="H1582" i="4"/>
  <c r="D1582" i="4"/>
  <c r="C1582" i="4"/>
  <c r="B1582" i="4"/>
  <c r="E1582" i="4" s="1"/>
  <c r="H1581" i="4"/>
  <c r="G1581" i="4"/>
  <c r="F1581" i="4"/>
  <c r="E1581" i="4"/>
  <c r="D1581" i="4"/>
  <c r="C1581" i="4"/>
  <c r="B1581" i="4"/>
  <c r="H1580" i="4"/>
  <c r="E1580" i="4" s="1"/>
  <c r="D1580" i="4"/>
  <c r="C1580" i="4"/>
  <c r="B1580" i="4"/>
  <c r="H1579" i="4"/>
  <c r="G1579" i="4"/>
  <c r="F1579" i="4"/>
  <c r="E1579" i="4"/>
  <c r="D1579" i="4"/>
  <c r="C1579" i="4"/>
  <c r="B1579" i="4"/>
  <c r="H1578" i="4"/>
  <c r="G1578" i="4"/>
  <c r="F1578" i="4"/>
  <c r="E1578" i="4"/>
  <c r="D1578" i="4"/>
  <c r="C1578" i="4"/>
  <c r="B1578" i="4"/>
  <c r="H1577" i="4"/>
  <c r="E1577" i="4"/>
  <c r="G1577" i="4" s="1"/>
  <c r="D1577" i="4"/>
  <c r="C1577" i="4"/>
  <c r="B1577" i="4"/>
  <c r="H1576" i="4"/>
  <c r="G1576" i="4"/>
  <c r="F1576" i="4"/>
  <c r="E1576" i="4"/>
  <c r="D1576" i="4"/>
  <c r="C1576" i="4"/>
  <c r="B1576" i="4"/>
  <c r="H1575" i="4"/>
  <c r="E1575" i="4"/>
  <c r="G1575" i="4" s="1"/>
  <c r="D1575" i="4"/>
  <c r="C1575" i="4"/>
  <c r="B1575" i="4"/>
  <c r="H1574" i="4"/>
  <c r="G1574" i="4"/>
  <c r="E1574" i="4"/>
  <c r="F1574" i="4" s="1"/>
  <c r="D1574" i="4"/>
  <c r="C1574" i="4"/>
  <c r="B1574" i="4"/>
  <c r="H1573" i="4"/>
  <c r="G1573" i="4"/>
  <c r="F1573" i="4"/>
  <c r="E1573" i="4"/>
  <c r="D1573" i="4"/>
  <c r="C1573" i="4"/>
  <c r="B1573" i="4"/>
  <c r="H1572" i="4"/>
  <c r="E1572" i="4"/>
  <c r="G1572" i="4" s="1"/>
  <c r="D1572" i="4"/>
  <c r="C1572" i="4"/>
  <c r="B1572" i="4"/>
  <c r="H1571" i="4"/>
  <c r="G1571" i="4"/>
  <c r="F1571" i="4"/>
  <c r="E1571" i="4"/>
  <c r="D1571" i="4"/>
  <c r="C1571" i="4"/>
  <c r="B1571" i="4"/>
  <c r="H1570" i="4"/>
  <c r="G1570" i="4"/>
  <c r="F1570" i="4"/>
  <c r="E1570" i="4"/>
  <c r="D1570" i="4"/>
  <c r="C1570" i="4"/>
  <c r="B1570" i="4"/>
  <c r="H1569" i="4"/>
  <c r="E1569" i="4"/>
  <c r="G1569" i="4" s="1"/>
  <c r="D1569" i="4"/>
  <c r="C1569" i="4"/>
  <c r="B1569" i="4"/>
  <c r="H1568" i="4"/>
  <c r="G1568" i="4"/>
  <c r="F1568" i="4"/>
  <c r="E1568" i="4"/>
  <c r="D1568" i="4"/>
  <c r="C1568" i="4"/>
  <c r="B1568" i="4"/>
  <c r="H1567" i="4"/>
  <c r="E1567" i="4"/>
  <c r="G1567" i="4" s="1"/>
  <c r="D1567" i="4"/>
  <c r="C1567" i="4"/>
  <c r="B1567" i="4"/>
  <c r="H1566" i="4"/>
  <c r="E1566" i="4"/>
  <c r="F1566" i="4" s="1"/>
  <c r="D1566" i="4"/>
  <c r="C1566" i="4"/>
  <c r="B1566" i="4"/>
  <c r="H1565" i="4"/>
  <c r="G1565" i="4"/>
  <c r="F1565" i="4"/>
  <c r="E1565" i="4"/>
  <c r="D1565" i="4"/>
  <c r="C1565" i="4"/>
  <c r="B1565" i="4"/>
  <c r="H1564" i="4"/>
  <c r="E1564" i="4"/>
  <c r="G1564" i="4" s="1"/>
  <c r="D1564" i="4"/>
  <c r="C1564" i="4"/>
  <c r="B1564" i="4"/>
  <c r="H1563" i="4"/>
  <c r="G1563" i="4"/>
  <c r="F1563" i="4"/>
  <c r="E1563" i="4"/>
  <c r="D1563" i="4"/>
  <c r="C1563" i="4"/>
  <c r="B1563" i="4"/>
  <c r="H1562" i="4"/>
  <c r="G1562" i="4"/>
  <c r="F1562" i="4"/>
  <c r="E1562" i="4"/>
  <c r="D1562" i="4"/>
  <c r="C1562" i="4"/>
  <c r="B1562" i="4"/>
  <c r="H1561" i="4"/>
  <c r="E1561" i="4"/>
  <c r="F1561" i="4" s="1"/>
  <c r="D1561" i="4"/>
  <c r="C1561" i="4"/>
  <c r="B1561" i="4"/>
  <c r="H1560" i="4"/>
  <c r="G1560" i="4"/>
  <c r="F1560" i="4"/>
  <c r="E1560" i="4"/>
  <c r="D1560" i="4"/>
  <c r="C1560" i="4"/>
  <c r="B1560" i="4"/>
  <c r="H1559" i="4"/>
  <c r="D1559" i="4"/>
  <c r="C1559" i="4"/>
  <c r="E1559" i="4" s="1"/>
  <c r="B1559" i="4"/>
  <c r="H1558" i="4"/>
  <c r="D1558" i="4"/>
  <c r="C1558" i="4"/>
  <c r="B1558" i="4"/>
  <c r="E1558" i="4" s="1"/>
  <c r="H1557" i="4"/>
  <c r="G1557" i="4"/>
  <c r="F1557" i="4"/>
  <c r="E1557" i="4"/>
  <c r="D1557" i="4"/>
  <c r="C1557" i="4"/>
  <c r="B1557" i="4"/>
  <c r="H1556" i="4"/>
  <c r="E1556" i="4"/>
  <c r="G1556" i="4" s="1"/>
  <c r="D1556" i="4"/>
  <c r="C1556" i="4"/>
  <c r="B1556" i="4"/>
  <c r="H1555" i="4"/>
  <c r="G1555" i="4"/>
  <c r="F1555" i="4"/>
  <c r="E1555" i="4"/>
  <c r="D1555" i="4"/>
  <c r="C1555" i="4"/>
  <c r="B1555" i="4"/>
  <c r="H1554" i="4"/>
  <c r="G1554" i="4"/>
  <c r="F1554" i="4"/>
  <c r="E1554" i="4"/>
  <c r="D1554" i="4"/>
  <c r="C1554" i="4"/>
  <c r="B1554" i="4"/>
  <c r="H1553" i="4"/>
  <c r="G1553" i="4"/>
  <c r="E1553" i="4"/>
  <c r="F1553" i="4" s="1"/>
  <c r="D1553" i="4"/>
  <c r="C1553" i="4"/>
  <c r="B1553" i="4"/>
  <c r="H1552" i="4"/>
  <c r="G1552" i="4"/>
  <c r="F1552" i="4"/>
  <c r="E1552" i="4"/>
  <c r="D1552" i="4"/>
  <c r="C1552" i="4"/>
  <c r="B1552" i="4"/>
  <c r="H1551" i="4"/>
  <c r="D1551" i="4"/>
  <c r="C1551" i="4"/>
  <c r="E1551" i="4" s="1"/>
  <c r="B1551" i="4"/>
  <c r="H1550" i="4"/>
  <c r="E1550" i="4"/>
  <c r="F1550" i="4" s="1"/>
  <c r="D1550" i="4"/>
  <c r="C1550" i="4"/>
  <c r="B1550" i="4"/>
  <c r="H1549" i="4"/>
  <c r="G1549" i="4"/>
  <c r="F1549" i="4"/>
  <c r="E1549" i="4"/>
  <c r="D1549" i="4"/>
  <c r="C1549" i="4"/>
  <c r="B1549" i="4"/>
  <c r="H1548" i="4"/>
  <c r="E1548" i="4" s="1"/>
  <c r="D1548" i="4"/>
  <c r="C1548" i="4"/>
  <c r="B1548" i="4"/>
  <c r="H1547" i="4"/>
  <c r="G1547" i="4"/>
  <c r="F1547" i="4"/>
  <c r="E1547" i="4"/>
  <c r="D1547" i="4"/>
  <c r="C1547" i="4"/>
  <c r="B1547" i="4"/>
  <c r="H1546" i="4"/>
  <c r="G1546" i="4"/>
  <c r="F1546" i="4"/>
  <c r="E1546" i="4"/>
  <c r="D1546" i="4"/>
  <c r="C1546" i="4"/>
  <c r="B1546" i="4"/>
  <c r="H1545" i="4"/>
  <c r="G1545" i="4"/>
  <c r="F1545" i="4"/>
  <c r="E1545" i="4"/>
  <c r="D1545" i="4"/>
  <c r="C1545" i="4"/>
  <c r="B1545" i="4"/>
  <c r="H1544" i="4"/>
  <c r="G1544" i="4"/>
  <c r="F1544" i="4"/>
  <c r="E1544" i="4"/>
  <c r="D1544" i="4"/>
  <c r="C1544" i="4"/>
  <c r="B1544" i="4"/>
  <c r="H1543" i="4"/>
  <c r="F1543" i="4"/>
  <c r="E1543" i="4"/>
  <c r="G1543" i="4" s="1"/>
  <c r="D1543" i="4"/>
  <c r="C1543" i="4"/>
  <c r="B1543" i="4"/>
  <c r="H1542" i="4"/>
  <c r="D1542" i="4"/>
  <c r="C1542" i="4"/>
  <c r="B1542" i="4"/>
  <c r="E1542" i="4" s="1"/>
  <c r="H1541" i="4"/>
  <c r="G1541" i="4"/>
  <c r="F1541" i="4"/>
  <c r="E1541" i="4"/>
  <c r="D1541" i="4"/>
  <c r="C1541" i="4"/>
  <c r="B1541" i="4"/>
  <c r="H1540" i="4"/>
  <c r="E1540" i="4" s="1"/>
  <c r="D1540" i="4"/>
  <c r="C1540" i="4"/>
  <c r="B1540" i="4"/>
  <c r="H1539" i="4"/>
  <c r="G1539" i="4"/>
  <c r="F1539" i="4"/>
  <c r="E1539" i="4"/>
  <c r="D1539" i="4"/>
  <c r="C1539" i="4"/>
  <c r="B1539" i="4"/>
  <c r="H1538" i="4"/>
  <c r="G1538" i="4"/>
  <c r="F1538" i="4"/>
  <c r="E1538" i="4"/>
  <c r="D1538" i="4"/>
  <c r="C1538" i="4"/>
  <c r="B1538" i="4"/>
  <c r="H1537" i="4"/>
  <c r="F1537" i="4"/>
  <c r="E1537" i="4"/>
  <c r="G1537" i="4" s="1"/>
  <c r="D1537" i="4"/>
  <c r="C1537" i="4"/>
  <c r="B1537" i="4"/>
  <c r="H1536" i="4"/>
  <c r="G1536" i="4"/>
  <c r="F1536" i="4"/>
  <c r="E1536" i="4"/>
  <c r="D1536" i="4"/>
  <c r="C1536" i="4"/>
  <c r="B1536" i="4"/>
  <c r="H1535" i="4"/>
  <c r="D1535" i="4"/>
  <c r="C1535" i="4"/>
  <c r="E1535" i="4" s="1"/>
  <c r="B1535" i="4"/>
  <c r="H1534" i="4"/>
  <c r="D1534" i="4"/>
  <c r="C1534" i="4"/>
  <c r="B1534" i="4"/>
  <c r="E1534" i="4" s="1"/>
  <c r="H1533" i="4"/>
  <c r="G1533" i="4"/>
  <c r="F1533" i="4"/>
  <c r="E1533" i="4"/>
  <c r="D1533" i="4"/>
  <c r="C1533" i="4"/>
  <c r="B1533" i="4"/>
  <c r="H1532" i="4"/>
  <c r="F1532" i="4"/>
  <c r="E1532" i="4"/>
  <c r="G1532" i="4" s="1"/>
  <c r="D1532" i="4"/>
  <c r="C1532" i="4"/>
  <c r="B1532" i="4"/>
  <c r="H1531" i="4"/>
  <c r="G1531" i="4"/>
  <c r="F1531" i="4"/>
  <c r="E1531" i="4"/>
  <c r="D1531" i="4"/>
  <c r="C1531" i="4"/>
  <c r="B1531" i="4"/>
  <c r="H1530" i="4"/>
  <c r="G1530" i="4"/>
  <c r="F1530" i="4"/>
  <c r="E1530" i="4"/>
  <c r="D1530" i="4"/>
  <c r="C1530" i="4"/>
  <c r="B1530" i="4"/>
  <c r="H1529" i="4"/>
  <c r="F1529" i="4"/>
  <c r="E1529" i="4"/>
  <c r="G1529" i="4" s="1"/>
  <c r="D1529" i="4"/>
  <c r="C1529" i="4"/>
  <c r="B1529" i="4"/>
  <c r="H1528" i="4"/>
  <c r="G1528" i="4"/>
  <c r="F1528" i="4"/>
  <c r="E1528" i="4"/>
  <c r="D1528" i="4"/>
  <c r="C1528" i="4"/>
  <c r="B1528" i="4"/>
  <c r="H1527" i="4"/>
  <c r="D1527" i="4"/>
  <c r="C1527" i="4"/>
  <c r="E1527" i="4" s="1"/>
  <c r="B1527" i="4"/>
  <c r="H1526" i="4"/>
  <c r="G1526" i="4"/>
  <c r="E1526" i="4"/>
  <c r="D1526" i="4"/>
  <c r="C1526" i="4"/>
  <c r="B1526" i="4"/>
  <c r="H1525" i="4"/>
  <c r="G1525" i="4"/>
  <c r="F1525" i="4"/>
  <c r="E1525" i="4"/>
  <c r="D1525" i="4"/>
  <c r="C1525" i="4"/>
  <c r="B1525" i="4"/>
  <c r="H1524" i="4"/>
  <c r="F1524" i="4"/>
  <c r="E1524" i="4"/>
  <c r="G1524" i="4" s="1"/>
  <c r="D1524" i="4"/>
  <c r="C1524" i="4"/>
  <c r="B1524" i="4"/>
  <c r="H1523" i="4"/>
  <c r="G1523" i="4"/>
  <c r="F1523" i="4"/>
  <c r="E1523" i="4"/>
  <c r="D1523" i="4"/>
  <c r="C1523" i="4"/>
  <c r="B1523" i="4"/>
  <c r="H1522" i="4"/>
  <c r="G1522" i="4"/>
  <c r="F1522" i="4"/>
  <c r="E1522" i="4"/>
  <c r="D1522" i="4"/>
  <c r="C1522" i="4"/>
  <c r="B1522" i="4"/>
  <c r="H1521" i="4"/>
  <c r="G1521" i="4"/>
  <c r="F1521" i="4"/>
  <c r="E1521" i="4"/>
  <c r="D1521" i="4"/>
  <c r="C1521" i="4"/>
  <c r="B1521" i="4"/>
  <c r="H1520" i="4"/>
  <c r="G1520" i="4"/>
  <c r="F1520" i="4"/>
  <c r="E1520" i="4"/>
  <c r="D1520" i="4"/>
  <c r="C1520" i="4"/>
  <c r="B1520" i="4"/>
  <c r="H1519" i="4"/>
  <c r="D1519" i="4"/>
  <c r="C1519" i="4"/>
  <c r="E1519" i="4" s="1"/>
  <c r="B1519" i="4"/>
  <c r="H1518" i="4"/>
  <c r="D1518" i="4"/>
  <c r="C1518" i="4"/>
  <c r="B1518" i="4"/>
  <c r="E1518" i="4" s="1"/>
  <c r="H1517" i="4"/>
  <c r="G1517" i="4"/>
  <c r="F1517" i="4"/>
  <c r="E1517" i="4"/>
  <c r="D1517" i="4"/>
  <c r="C1517" i="4"/>
  <c r="B1517" i="4"/>
  <c r="H1516" i="4"/>
  <c r="E1516" i="4" s="1"/>
  <c r="D1516" i="4"/>
  <c r="C1516" i="4"/>
  <c r="B1516" i="4"/>
  <c r="H1515" i="4"/>
  <c r="G1515" i="4"/>
  <c r="F1515" i="4"/>
  <c r="E1515" i="4"/>
  <c r="D1515" i="4"/>
  <c r="C1515" i="4"/>
  <c r="B1515" i="4"/>
  <c r="H1514" i="4"/>
  <c r="G1514" i="4"/>
  <c r="F1514" i="4"/>
  <c r="E1514" i="4"/>
  <c r="D1514" i="4"/>
  <c r="C1514" i="4"/>
  <c r="B1514" i="4"/>
  <c r="H1513" i="4"/>
  <c r="E1513" i="4"/>
  <c r="G1513" i="4" s="1"/>
  <c r="D1513" i="4"/>
  <c r="C1513" i="4"/>
  <c r="B1513" i="4"/>
  <c r="H1512" i="4"/>
  <c r="G1512" i="4"/>
  <c r="F1512" i="4"/>
  <c r="E1512" i="4"/>
  <c r="D1512" i="4"/>
  <c r="C1512" i="4"/>
  <c r="B1512" i="4"/>
  <c r="H1511" i="4"/>
  <c r="E1511" i="4"/>
  <c r="G1511" i="4" s="1"/>
  <c r="D1511" i="4"/>
  <c r="C1511" i="4"/>
  <c r="B1511" i="4"/>
  <c r="H1510" i="4"/>
  <c r="D1510" i="4"/>
  <c r="C1510" i="4"/>
  <c r="B1510" i="4"/>
  <c r="E1510" i="4" s="1"/>
  <c r="H1509" i="4"/>
  <c r="G1509" i="4"/>
  <c r="F1509" i="4"/>
  <c r="E1509" i="4"/>
  <c r="D1509" i="4"/>
  <c r="C1509" i="4"/>
  <c r="B1509" i="4"/>
  <c r="H1508" i="4"/>
  <c r="E1508" i="4"/>
  <c r="G1508" i="4" s="1"/>
  <c r="D1508" i="4"/>
  <c r="C1508" i="4"/>
  <c r="B1508" i="4"/>
  <c r="H1507" i="4"/>
  <c r="G1507" i="4"/>
  <c r="F1507" i="4"/>
  <c r="E1507" i="4"/>
  <c r="D1507" i="4"/>
  <c r="C1507" i="4"/>
  <c r="B1507" i="4"/>
  <c r="H1506" i="4"/>
  <c r="G1506" i="4"/>
  <c r="F1506" i="4"/>
  <c r="E1506" i="4"/>
  <c r="D1506" i="4"/>
  <c r="C1506" i="4"/>
  <c r="B1506" i="4"/>
  <c r="H1505" i="4"/>
  <c r="E1505" i="4"/>
  <c r="G1505" i="4" s="1"/>
  <c r="D1505" i="4"/>
  <c r="C1505" i="4"/>
  <c r="B1505" i="4"/>
  <c r="H1504" i="4"/>
  <c r="G1504" i="4"/>
  <c r="F1504" i="4"/>
  <c r="E1504" i="4"/>
  <c r="D1504" i="4"/>
  <c r="C1504" i="4"/>
  <c r="B1504" i="4"/>
  <c r="H1503" i="4"/>
  <c r="E1503" i="4"/>
  <c r="G1503" i="4" s="1"/>
  <c r="D1503" i="4"/>
  <c r="C1503" i="4"/>
  <c r="B1503" i="4"/>
  <c r="H1502" i="4"/>
  <c r="E1502" i="4"/>
  <c r="F1502" i="4" s="1"/>
  <c r="D1502" i="4"/>
  <c r="C1502" i="4"/>
  <c r="B1502" i="4"/>
  <c r="H1501" i="4"/>
  <c r="G1501" i="4"/>
  <c r="F1501" i="4"/>
  <c r="E1501" i="4"/>
  <c r="D1501" i="4"/>
  <c r="C1501" i="4"/>
  <c r="B1501" i="4"/>
  <c r="H1500" i="4"/>
  <c r="E1500" i="4"/>
  <c r="G1500" i="4" s="1"/>
  <c r="D1500" i="4"/>
  <c r="C1500" i="4"/>
  <c r="B1500" i="4"/>
  <c r="H1499" i="4"/>
  <c r="G1499" i="4"/>
  <c r="F1499" i="4"/>
  <c r="E1499" i="4"/>
  <c r="D1499" i="4"/>
  <c r="C1499" i="4"/>
  <c r="B1499" i="4"/>
  <c r="H1498" i="4"/>
  <c r="G1498" i="4"/>
  <c r="F1498" i="4"/>
  <c r="E1498" i="4"/>
  <c r="D1498" i="4"/>
  <c r="C1498" i="4"/>
  <c r="B1498" i="4"/>
  <c r="H1497" i="4"/>
  <c r="E1497" i="4"/>
  <c r="F1497" i="4" s="1"/>
  <c r="D1497" i="4"/>
  <c r="C1497" i="4"/>
  <c r="B1497" i="4"/>
  <c r="H1496" i="4"/>
  <c r="G1496" i="4"/>
  <c r="F1496" i="4"/>
  <c r="E1496" i="4"/>
  <c r="D1496" i="4"/>
  <c r="C1496" i="4"/>
  <c r="B1496" i="4"/>
  <c r="H1495" i="4"/>
  <c r="D1495" i="4"/>
  <c r="C1495" i="4"/>
  <c r="E1495" i="4" s="1"/>
  <c r="B1495" i="4"/>
  <c r="H1494" i="4"/>
  <c r="D1494" i="4"/>
  <c r="C1494" i="4"/>
  <c r="B1494" i="4"/>
  <c r="E1494" i="4" s="1"/>
  <c r="H1493" i="4"/>
  <c r="G1493" i="4"/>
  <c r="F1493" i="4"/>
  <c r="E1493" i="4"/>
  <c r="D1493" i="4"/>
  <c r="C1493" i="4"/>
  <c r="B1493" i="4"/>
  <c r="H1492" i="4"/>
  <c r="E1492" i="4"/>
  <c r="G1492" i="4" s="1"/>
  <c r="D1492" i="4"/>
  <c r="C1492" i="4"/>
  <c r="B1492" i="4"/>
  <c r="H1491" i="4"/>
  <c r="G1491" i="4"/>
  <c r="F1491" i="4"/>
  <c r="E1491" i="4"/>
  <c r="D1491" i="4"/>
  <c r="C1491" i="4"/>
  <c r="B1491" i="4"/>
  <c r="H1490" i="4"/>
  <c r="G1490" i="4"/>
  <c r="F1490" i="4"/>
  <c r="E1490" i="4"/>
  <c r="D1490" i="4"/>
  <c r="C1490" i="4"/>
  <c r="B1490" i="4"/>
  <c r="H1489" i="4"/>
  <c r="G1489" i="4"/>
  <c r="F1489" i="4"/>
  <c r="E1489" i="4"/>
  <c r="D1489" i="4"/>
  <c r="C1489" i="4"/>
  <c r="B1489" i="4"/>
  <c r="H1488" i="4"/>
  <c r="G1488" i="4"/>
  <c r="F1488" i="4"/>
  <c r="E1488" i="4"/>
  <c r="D1488" i="4"/>
  <c r="C1488" i="4"/>
  <c r="B1488" i="4"/>
  <c r="H1487" i="4"/>
  <c r="D1487" i="4"/>
  <c r="C1487" i="4"/>
  <c r="E1487" i="4" s="1"/>
  <c r="B1487" i="4"/>
  <c r="H1486" i="4"/>
  <c r="E1486" i="4"/>
  <c r="F1486" i="4" s="1"/>
  <c r="D1486" i="4"/>
  <c r="C1486" i="4"/>
  <c r="B1486" i="4"/>
  <c r="H1485" i="4"/>
  <c r="G1485" i="4"/>
  <c r="F1485" i="4"/>
  <c r="E1485" i="4"/>
  <c r="D1485" i="4"/>
  <c r="C1485" i="4"/>
  <c r="B1485" i="4"/>
  <c r="H1484" i="4"/>
  <c r="E1484" i="4" s="1"/>
  <c r="D1484" i="4"/>
  <c r="C1484" i="4"/>
  <c r="B1484" i="4"/>
  <c r="H1483" i="4"/>
  <c r="D1483" i="4"/>
  <c r="C1483" i="4"/>
  <c r="B1483" i="4"/>
  <c r="E1483" i="4" s="1"/>
  <c r="H1482" i="4"/>
  <c r="G1482" i="4"/>
  <c r="F1482" i="4"/>
  <c r="E1482" i="4"/>
  <c r="D1482" i="4"/>
  <c r="C1482" i="4"/>
  <c r="B1482" i="4"/>
  <c r="H1481" i="4"/>
  <c r="E1481" i="4" s="1"/>
  <c r="D1481" i="4"/>
  <c r="C1481" i="4"/>
  <c r="B1481" i="4"/>
  <c r="H1480" i="4"/>
  <c r="G1480" i="4"/>
  <c r="F1480" i="4"/>
  <c r="E1480" i="4"/>
  <c r="D1480" i="4"/>
  <c r="C1480" i="4"/>
  <c r="B1480" i="4"/>
  <c r="H1479" i="4"/>
  <c r="D1479" i="4"/>
  <c r="C1479" i="4"/>
  <c r="E1479" i="4" s="1"/>
  <c r="B1479" i="4"/>
  <c r="H1478" i="4"/>
  <c r="D1478" i="4"/>
  <c r="C1478" i="4"/>
  <c r="B1478" i="4"/>
  <c r="E1478" i="4" s="1"/>
  <c r="H1477" i="4"/>
  <c r="G1477" i="4"/>
  <c r="F1477" i="4"/>
  <c r="E1477" i="4"/>
  <c r="D1477" i="4"/>
  <c r="C1477" i="4"/>
  <c r="B1477" i="4"/>
  <c r="H1476" i="4"/>
  <c r="E1476" i="4" s="1"/>
  <c r="D1476" i="4"/>
  <c r="C1476" i="4"/>
  <c r="B1476" i="4"/>
  <c r="H1475" i="4"/>
  <c r="G1475" i="4"/>
  <c r="E1475" i="4"/>
  <c r="F1475" i="4" s="1"/>
  <c r="D1475" i="4"/>
  <c r="C1475" i="4"/>
  <c r="B1475" i="4"/>
  <c r="H1474" i="4"/>
  <c r="G1474" i="4"/>
  <c r="F1474" i="4"/>
  <c r="E1474" i="4"/>
  <c r="D1474" i="4"/>
  <c r="C1474" i="4"/>
  <c r="B1474" i="4"/>
  <c r="H1473" i="4"/>
  <c r="E1473" i="4" s="1"/>
  <c r="D1473" i="4"/>
  <c r="C1473" i="4"/>
  <c r="B1473" i="4"/>
  <c r="H1472" i="4"/>
  <c r="G1472" i="4"/>
  <c r="F1472" i="4"/>
  <c r="E1472" i="4"/>
  <c r="D1472" i="4"/>
  <c r="C1472" i="4"/>
  <c r="B1472" i="4"/>
  <c r="H1471" i="4"/>
  <c r="D1471" i="4"/>
  <c r="C1471" i="4"/>
  <c r="E1471" i="4" s="1"/>
  <c r="B1471" i="4"/>
  <c r="H1470" i="4"/>
  <c r="E1470" i="4"/>
  <c r="F1470" i="4" s="1"/>
  <c r="D1470" i="4"/>
  <c r="C1470" i="4"/>
  <c r="B1470" i="4"/>
  <c r="H1469" i="4"/>
  <c r="G1469" i="4"/>
  <c r="F1469" i="4"/>
  <c r="E1469" i="4"/>
  <c r="D1469" i="4"/>
  <c r="C1469" i="4"/>
  <c r="B1469" i="4"/>
  <c r="H1468" i="4"/>
  <c r="E1468" i="4" s="1"/>
  <c r="D1468" i="4"/>
  <c r="C1468" i="4"/>
  <c r="B1468" i="4"/>
  <c r="H1467" i="4"/>
  <c r="D1467" i="4"/>
  <c r="C1467" i="4"/>
  <c r="B1467" i="4"/>
  <c r="E1467" i="4" s="1"/>
  <c r="H1466" i="4"/>
  <c r="E1466" i="4" s="1"/>
  <c r="F1466" i="4" s="1"/>
  <c r="G1466" i="4"/>
  <c r="D1466" i="4"/>
  <c r="C1466" i="4"/>
  <c r="B1466" i="4"/>
  <c r="H1465" i="4"/>
  <c r="E1465" i="4"/>
  <c r="F1465" i="4" s="1"/>
  <c r="D1465" i="4"/>
  <c r="C1465" i="4"/>
  <c r="B1465" i="4"/>
  <c r="H1464" i="4"/>
  <c r="G1464" i="4"/>
  <c r="F1464" i="4"/>
  <c r="E1464" i="4"/>
  <c r="D1464" i="4"/>
  <c r="C1464" i="4"/>
  <c r="B1464" i="4"/>
  <c r="H1463" i="4"/>
  <c r="D1463" i="4"/>
  <c r="C1463" i="4"/>
  <c r="E1463" i="4" s="1"/>
  <c r="B1463" i="4"/>
  <c r="H1462" i="4"/>
  <c r="D1462" i="4"/>
  <c r="C1462" i="4"/>
  <c r="B1462" i="4"/>
  <c r="E1462" i="4" s="1"/>
  <c r="H1461" i="4"/>
  <c r="G1461" i="4"/>
  <c r="D1461" i="4"/>
  <c r="C1461" i="4"/>
  <c r="E1461" i="4" s="1"/>
  <c r="F1461" i="4" s="1"/>
  <c r="B1461" i="4"/>
  <c r="H1460" i="4"/>
  <c r="F1460" i="4"/>
  <c r="E1460" i="4"/>
  <c r="G1460" i="4" s="1"/>
  <c r="D1460" i="4"/>
  <c r="C1460" i="4"/>
  <c r="B1460" i="4"/>
  <c r="H1459" i="4"/>
  <c r="D1459" i="4"/>
  <c r="C1459" i="4"/>
  <c r="B1459" i="4"/>
  <c r="E1459" i="4" s="1"/>
  <c r="H1458" i="4"/>
  <c r="E1458" i="4" s="1"/>
  <c r="G1458" i="4" s="1"/>
  <c r="F1458" i="4"/>
  <c r="D1458" i="4"/>
  <c r="C1458" i="4"/>
  <c r="B1458" i="4"/>
  <c r="H1457" i="4"/>
  <c r="E1457" i="4" s="1"/>
  <c r="D1457" i="4"/>
  <c r="C1457" i="4"/>
  <c r="B1457" i="4"/>
  <c r="H1456" i="4"/>
  <c r="G1456" i="4"/>
  <c r="F1456" i="4"/>
  <c r="E1456" i="4"/>
  <c r="D1456" i="4"/>
  <c r="C1456" i="4"/>
  <c r="B1456" i="4"/>
  <c r="H1455" i="4"/>
  <c r="F1455" i="4"/>
  <c r="E1455" i="4"/>
  <c r="G1455" i="4" s="1"/>
  <c r="D1455" i="4"/>
  <c r="C1455" i="4"/>
  <c r="B1455" i="4"/>
  <c r="H1454" i="4"/>
  <c r="D1454" i="4"/>
  <c r="C1454" i="4"/>
  <c r="B1454" i="4"/>
  <c r="E1454" i="4" s="1"/>
  <c r="H1453" i="4"/>
  <c r="F1453" i="4"/>
  <c r="D1453" i="4"/>
  <c r="C1453" i="4"/>
  <c r="E1453" i="4" s="1"/>
  <c r="G1453" i="4" s="1"/>
  <c r="B1453" i="4"/>
  <c r="H1452" i="4"/>
  <c r="E1452" i="4" s="1"/>
  <c r="D1452" i="4"/>
  <c r="C1452" i="4"/>
  <c r="B1452" i="4"/>
  <c r="H1451" i="4"/>
  <c r="E1451" i="4"/>
  <c r="F1451" i="4" s="1"/>
  <c r="D1451" i="4"/>
  <c r="C1451" i="4"/>
  <c r="B1451" i="4"/>
  <c r="H1450" i="4"/>
  <c r="E1450" i="4" s="1"/>
  <c r="G1450" i="4" s="1"/>
  <c r="D1450" i="4"/>
  <c r="C1450" i="4"/>
  <c r="B1450" i="4"/>
  <c r="H1449" i="4"/>
  <c r="E1449" i="4" s="1"/>
  <c r="D1449" i="4"/>
  <c r="C1449" i="4"/>
  <c r="B1449" i="4"/>
  <c r="H1448" i="4"/>
  <c r="G1448" i="4"/>
  <c r="F1448" i="4"/>
  <c r="E1448" i="4"/>
  <c r="D1448" i="4"/>
  <c r="C1448" i="4"/>
  <c r="B1448" i="4"/>
  <c r="H1447" i="4"/>
  <c r="D1447" i="4"/>
  <c r="C1447" i="4"/>
  <c r="E1447" i="4" s="1"/>
  <c r="B1447" i="4"/>
  <c r="H1446" i="4"/>
  <c r="E1446" i="4"/>
  <c r="F1446" i="4" s="1"/>
  <c r="D1446" i="4"/>
  <c r="C1446" i="4"/>
  <c r="B1446" i="4"/>
  <c r="H1445" i="4"/>
  <c r="D1445" i="4"/>
  <c r="C1445" i="4"/>
  <c r="E1445" i="4" s="1"/>
  <c r="G1445" i="4" s="1"/>
  <c r="B1445" i="4"/>
  <c r="H1444" i="4"/>
  <c r="E1444" i="4"/>
  <c r="G1444" i="4" s="1"/>
  <c r="D1444" i="4"/>
  <c r="C1444" i="4"/>
  <c r="B1444" i="4"/>
  <c r="H1443" i="4"/>
  <c r="G1443" i="4"/>
  <c r="E1443" i="4"/>
  <c r="F1443" i="4" s="1"/>
  <c r="D1443" i="4"/>
  <c r="C1443" i="4"/>
  <c r="B1443" i="4"/>
  <c r="H1442" i="4"/>
  <c r="E1442" i="4" s="1"/>
  <c r="G1442" i="4"/>
  <c r="F1442" i="4"/>
  <c r="D1442" i="4"/>
  <c r="C1442" i="4"/>
  <c r="B1442" i="4"/>
  <c r="H1441" i="4"/>
  <c r="E1441" i="4" s="1"/>
  <c r="D1441" i="4"/>
  <c r="C1441" i="4"/>
  <c r="B1441" i="4"/>
  <c r="H1440" i="4"/>
  <c r="G1440" i="4"/>
  <c r="F1440" i="4"/>
  <c r="E1440" i="4"/>
  <c r="D1440" i="4"/>
  <c r="C1440" i="4"/>
  <c r="B1440" i="4"/>
  <c r="H1439" i="4"/>
  <c r="E1439" i="4"/>
  <c r="G1439" i="4" s="1"/>
  <c r="D1439" i="4"/>
  <c r="C1439" i="4"/>
  <c r="B1439" i="4"/>
  <c r="H1438" i="4"/>
  <c r="G1438" i="4"/>
  <c r="E1438" i="4"/>
  <c r="F1438" i="4" s="1"/>
  <c r="D1438" i="4"/>
  <c r="C1438" i="4"/>
  <c r="B1438" i="4"/>
  <c r="H1437" i="4"/>
  <c r="G1437" i="4"/>
  <c r="F1437" i="4"/>
  <c r="E1437" i="4"/>
  <c r="D1437" i="4"/>
  <c r="C1437" i="4"/>
  <c r="B1437" i="4"/>
  <c r="H1436" i="4"/>
  <c r="D1436" i="4"/>
  <c r="C1436" i="4"/>
  <c r="E1436" i="4" s="1"/>
  <c r="B1436" i="4"/>
  <c r="H1435" i="4"/>
  <c r="D1435" i="4"/>
  <c r="C1435" i="4"/>
  <c r="B1435" i="4"/>
  <c r="E1435" i="4" s="1"/>
  <c r="H1434" i="4"/>
  <c r="E1434" i="4" s="1"/>
  <c r="G1434" i="4" s="1"/>
  <c r="D1434" i="4"/>
  <c r="C1434" i="4"/>
  <c r="B1434" i="4"/>
  <c r="H1433" i="4"/>
  <c r="E1433" i="4" s="1"/>
  <c r="D1433" i="4"/>
  <c r="C1433" i="4"/>
  <c r="B1433" i="4"/>
  <c r="H1432" i="4"/>
  <c r="G1432" i="4"/>
  <c r="F1432" i="4"/>
  <c r="E1432" i="4"/>
  <c r="D1432" i="4"/>
  <c r="C1432" i="4"/>
  <c r="B1432" i="4"/>
  <c r="H1431" i="4"/>
  <c r="D1431" i="4"/>
  <c r="C1431" i="4"/>
  <c r="E1431" i="4" s="1"/>
  <c r="B1431" i="4"/>
  <c r="H1430" i="4"/>
  <c r="D1430" i="4"/>
  <c r="C1430" i="4"/>
  <c r="B1430" i="4"/>
  <c r="E1430" i="4" s="1"/>
  <c r="H1429" i="4"/>
  <c r="D1429" i="4"/>
  <c r="C1429" i="4"/>
  <c r="E1429" i="4" s="1"/>
  <c r="G1429" i="4" s="1"/>
  <c r="B1429" i="4"/>
  <c r="H1428" i="4"/>
  <c r="E1428" i="4"/>
  <c r="G1428" i="4" s="1"/>
  <c r="D1428" i="4"/>
  <c r="C1428" i="4"/>
  <c r="B1428" i="4"/>
  <c r="H1427" i="4"/>
  <c r="E1427" i="4"/>
  <c r="F1427" i="4" s="1"/>
  <c r="D1427" i="4"/>
  <c r="C1427" i="4"/>
  <c r="B1427" i="4"/>
  <c r="H1426" i="4"/>
  <c r="E1426" i="4" s="1"/>
  <c r="G1426" i="4"/>
  <c r="F1426" i="4"/>
  <c r="D1426" i="4"/>
  <c r="C1426" i="4"/>
  <c r="B1426" i="4"/>
  <c r="H1425" i="4"/>
  <c r="E1425" i="4" s="1"/>
  <c r="D1425" i="4"/>
  <c r="C1425" i="4"/>
  <c r="B1425" i="4"/>
  <c r="H1424" i="4"/>
  <c r="G1424" i="4"/>
  <c r="F1424" i="4"/>
  <c r="E1424" i="4"/>
  <c r="D1424" i="4"/>
  <c r="C1424" i="4"/>
  <c r="B1424" i="4"/>
  <c r="H1423" i="4"/>
  <c r="E1423" i="4"/>
  <c r="G1423" i="4" s="1"/>
  <c r="D1423" i="4"/>
  <c r="C1423" i="4"/>
  <c r="B1423" i="4"/>
  <c r="H1422" i="4"/>
  <c r="E1422" i="4"/>
  <c r="F1422" i="4" s="1"/>
  <c r="D1422" i="4"/>
  <c r="C1422" i="4"/>
  <c r="B1422" i="4"/>
  <c r="H1421" i="4"/>
  <c r="G1421" i="4"/>
  <c r="D1421" i="4"/>
  <c r="C1421" i="4"/>
  <c r="E1421" i="4" s="1"/>
  <c r="F1421" i="4" s="1"/>
  <c r="B1421" i="4"/>
  <c r="H1420" i="4"/>
  <c r="E1420" i="4" s="1"/>
  <c r="D1420" i="4"/>
  <c r="C1420" i="4"/>
  <c r="B1420" i="4"/>
  <c r="H1419" i="4"/>
  <c r="E1419" i="4"/>
  <c r="F1419" i="4" s="1"/>
  <c r="D1419" i="4"/>
  <c r="C1419" i="4"/>
  <c r="B1419" i="4"/>
  <c r="H1418" i="4"/>
  <c r="E1418" i="4" s="1"/>
  <c r="G1418" i="4" s="1"/>
  <c r="F1418" i="4"/>
  <c r="D1418" i="4"/>
  <c r="C1418" i="4"/>
  <c r="B1418" i="4"/>
  <c r="H1417" i="4"/>
  <c r="E1417" i="4" s="1"/>
  <c r="D1417" i="4"/>
  <c r="C1417" i="4"/>
  <c r="B1417" i="4"/>
  <c r="H1416" i="4"/>
  <c r="G1416" i="4"/>
  <c r="F1416" i="4"/>
  <c r="E1416" i="4"/>
  <c r="D1416" i="4"/>
  <c r="C1416" i="4"/>
  <c r="B1416" i="4"/>
  <c r="H1415" i="4"/>
  <c r="D1415" i="4"/>
  <c r="C1415" i="4"/>
  <c r="E1415" i="4" s="1"/>
  <c r="B1415" i="4"/>
  <c r="H1414" i="4"/>
  <c r="E1414" i="4"/>
  <c r="F1414" i="4" s="1"/>
  <c r="D1414" i="4"/>
  <c r="C1414" i="4"/>
  <c r="B1414" i="4"/>
  <c r="H1413" i="4"/>
  <c r="D1413" i="4"/>
  <c r="C1413" i="4"/>
  <c r="B1413" i="4"/>
  <c r="H1412" i="4"/>
  <c r="E1412" i="4" s="1"/>
  <c r="D1412" i="4"/>
  <c r="C1412" i="4"/>
  <c r="B1412" i="4"/>
  <c r="H1411" i="4"/>
  <c r="F1411" i="4"/>
  <c r="E1411" i="4"/>
  <c r="G1411" i="4" s="1"/>
  <c r="D1411" i="4"/>
  <c r="C1411" i="4"/>
  <c r="B1411" i="4"/>
  <c r="H1410" i="4"/>
  <c r="E1410" i="4" s="1"/>
  <c r="D1410" i="4"/>
  <c r="C1410" i="4"/>
  <c r="B1410" i="4"/>
  <c r="H1409" i="4"/>
  <c r="E1409" i="4" s="1"/>
  <c r="D1409" i="4"/>
  <c r="C1409" i="4"/>
  <c r="B1409" i="4"/>
  <c r="H1408" i="4"/>
  <c r="D1408" i="4"/>
  <c r="C1408" i="4"/>
  <c r="E1408" i="4" s="1"/>
  <c r="B1408" i="4"/>
  <c r="H1407" i="4"/>
  <c r="E1407" i="4"/>
  <c r="G1407" i="4" s="1"/>
  <c r="D1407" i="4"/>
  <c r="C1407" i="4"/>
  <c r="B1407" i="4"/>
  <c r="H1406" i="4"/>
  <c r="D1406" i="4"/>
  <c r="C1406" i="4"/>
  <c r="B1406" i="4"/>
  <c r="E1406" i="4" s="1"/>
  <c r="H1405" i="4"/>
  <c r="E1405" i="4" s="1"/>
  <c r="G1405" i="4" s="1"/>
  <c r="F1405" i="4"/>
  <c r="D1405" i="4"/>
  <c r="C1405" i="4"/>
  <c r="B1405" i="4"/>
  <c r="H1404" i="4"/>
  <c r="E1404" i="4" s="1"/>
  <c r="D1404" i="4"/>
  <c r="C1404" i="4"/>
  <c r="B1404" i="4"/>
  <c r="H1403" i="4"/>
  <c r="D1403" i="4"/>
  <c r="C1403" i="4"/>
  <c r="B1403" i="4"/>
  <c r="E1403" i="4" s="1"/>
  <c r="H1402" i="4"/>
  <c r="E1402" i="4"/>
  <c r="F1402" i="4" s="1"/>
  <c r="D1402" i="4"/>
  <c r="C1402" i="4"/>
  <c r="B1402" i="4"/>
  <c r="H1401" i="4"/>
  <c r="E1401" i="4" s="1"/>
  <c r="D1401" i="4"/>
  <c r="C1401" i="4"/>
  <c r="B1401" i="4"/>
  <c r="H1400" i="4"/>
  <c r="D1400" i="4"/>
  <c r="C1400" i="4"/>
  <c r="E1400" i="4" s="1"/>
  <c r="B1400" i="4"/>
  <c r="H1399" i="4"/>
  <c r="F1399" i="4"/>
  <c r="E1399" i="4"/>
  <c r="G1399" i="4" s="1"/>
  <c r="D1399" i="4"/>
  <c r="C1399" i="4"/>
  <c r="B1399" i="4"/>
  <c r="H1398" i="4"/>
  <c r="G1398" i="4"/>
  <c r="E1398" i="4"/>
  <c r="F1398" i="4" s="1"/>
  <c r="D1398" i="4"/>
  <c r="C1398" i="4"/>
  <c r="B1398" i="4"/>
  <c r="H1397" i="4"/>
  <c r="E1397" i="4" s="1"/>
  <c r="G1397" i="4" s="1"/>
  <c r="F1397" i="4"/>
  <c r="D1397" i="4"/>
  <c r="C1397" i="4"/>
  <c r="B1397" i="4"/>
  <c r="H1396" i="4"/>
  <c r="E1396" i="4" s="1"/>
  <c r="D1396" i="4"/>
  <c r="C1396" i="4"/>
  <c r="B1396" i="4"/>
  <c r="H1395" i="4"/>
  <c r="G1395" i="4"/>
  <c r="E1395" i="4"/>
  <c r="F1395" i="4" s="1"/>
  <c r="D1395" i="4"/>
  <c r="C1395" i="4"/>
  <c r="B1395" i="4"/>
  <c r="H1394" i="4"/>
  <c r="E1394" i="4" s="1"/>
  <c r="D1394" i="4"/>
  <c r="C1394" i="4"/>
  <c r="B1394" i="4"/>
  <c r="H1393" i="4"/>
  <c r="F1393" i="4"/>
  <c r="E1393" i="4"/>
  <c r="G1393" i="4" s="1"/>
  <c r="D1393" i="4"/>
  <c r="C1393" i="4"/>
  <c r="B1393" i="4"/>
  <c r="H1392" i="4"/>
  <c r="E1392" i="4"/>
  <c r="G1392" i="4" s="1"/>
  <c r="D1392" i="4"/>
  <c r="C1392" i="4"/>
  <c r="B1392" i="4"/>
  <c r="H1391" i="4"/>
  <c r="E1391" i="4" s="1"/>
  <c r="D1391" i="4"/>
  <c r="C1391" i="4"/>
  <c r="B1391" i="4"/>
  <c r="H1390" i="4"/>
  <c r="G1390" i="4"/>
  <c r="E1390" i="4"/>
  <c r="F1390" i="4" s="1"/>
  <c r="D1390" i="4"/>
  <c r="C1390" i="4"/>
  <c r="B1390" i="4"/>
  <c r="H1389" i="4"/>
  <c r="E1389" i="4" s="1"/>
  <c r="G1389" i="4" s="1"/>
  <c r="D1389" i="4"/>
  <c r="C1389" i="4"/>
  <c r="B1389" i="4"/>
  <c r="H1388" i="4"/>
  <c r="F1388" i="4"/>
  <c r="E1388" i="4"/>
  <c r="G1388" i="4" s="1"/>
  <c r="D1388" i="4"/>
  <c r="C1388" i="4"/>
  <c r="B1388" i="4"/>
  <c r="H1387" i="4"/>
  <c r="E1387" i="4"/>
  <c r="G1387" i="4" s="1"/>
  <c r="D1387" i="4"/>
  <c r="C1387" i="4"/>
  <c r="B1387" i="4"/>
  <c r="H1386" i="4"/>
  <c r="E1386" i="4" s="1"/>
  <c r="D1386" i="4"/>
  <c r="C1386" i="4"/>
  <c r="B1386" i="4"/>
  <c r="H1385" i="4"/>
  <c r="E1385" i="4" s="1"/>
  <c r="D1385" i="4"/>
  <c r="C1385" i="4"/>
  <c r="B1385" i="4"/>
  <c r="H1384" i="4"/>
  <c r="E1384" i="4"/>
  <c r="F1384" i="4" s="1"/>
  <c r="D1384" i="4"/>
  <c r="C1384" i="4"/>
  <c r="B1384" i="4"/>
  <c r="H1383" i="4"/>
  <c r="E1383" i="4" s="1"/>
  <c r="D1383" i="4"/>
  <c r="C1383" i="4"/>
  <c r="B1383" i="4"/>
  <c r="H1382" i="4"/>
  <c r="G1382" i="4"/>
  <c r="E1382" i="4"/>
  <c r="F1382" i="4" s="1"/>
  <c r="D1382" i="4"/>
  <c r="C1382" i="4"/>
  <c r="B1382" i="4"/>
  <c r="H1381" i="4"/>
  <c r="E1381" i="4" s="1"/>
  <c r="D1381" i="4"/>
  <c r="C1381" i="4"/>
  <c r="B1381" i="4"/>
  <c r="H1380" i="4"/>
  <c r="E1380" i="4"/>
  <c r="G1380" i="4" s="1"/>
  <c r="D1380" i="4"/>
  <c r="C1380" i="4"/>
  <c r="B1380" i="4"/>
  <c r="H1379" i="4"/>
  <c r="D1379" i="4"/>
  <c r="C1379" i="4"/>
  <c r="B1379" i="4"/>
  <c r="E1379" i="4" s="1"/>
  <c r="H1378" i="4"/>
  <c r="E1378" i="4" s="1"/>
  <c r="D1378" i="4"/>
  <c r="C1378" i="4"/>
  <c r="B1378" i="4"/>
  <c r="H1377" i="4"/>
  <c r="E1377" i="4" s="1"/>
  <c r="D1377" i="4"/>
  <c r="C1377" i="4"/>
  <c r="B1377" i="4"/>
  <c r="H1376" i="4"/>
  <c r="E1376" i="4"/>
  <c r="F1376" i="4" s="1"/>
  <c r="D1376" i="4"/>
  <c r="C1376" i="4"/>
  <c r="B1376" i="4"/>
  <c r="H1375" i="4"/>
  <c r="E1375" i="4" s="1"/>
  <c r="D1375" i="4"/>
  <c r="C1375" i="4"/>
  <c r="B1375" i="4"/>
  <c r="H1374" i="4"/>
  <c r="G1374" i="4"/>
  <c r="E1374" i="4"/>
  <c r="F1374" i="4" s="1"/>
  <c r="D1374" i="4"/>
  <c r="C1374" i="4"/>
  <c r="B1374" i="4"/>
  <c r="H1373" i="4"/>
  <c r="E1373" i="4" s="1"/>
  <c r="D1373" i="4"/>
  <c r="C1373" i="4"/>
  <c r="B1373" i="4"/>
  <c r="H1372" i="4"/>
  <c r="E1372" i="4"/>
  <c r="G1372" i="4" s="1"/>
  <c r="D1372" i="4"/>
  <c r="C1372" i="4"/>
  <c r="B1372" i="4"/>
  <c r="H1371" i="4"/>
  <c r="D1371" i="4"/>
  <c r="C1371" i="4"/>
  <c r="B1371" i="4"/>
  <c r="E1371" i="4" s="1"/>
  <c r="H1370" i="4"/>
  <c r="E1370" i="4" s="1"/>
  <c r="D1370" i="4"/>
  <c r="C1370" i="4"/>
  <c r="B1370" i="4"/>
  <c r="H1369" i="4"/>
  <c r="E1369" i="4" s="1"/>
  <c r="D1369" i="4"/>
  <c r="C1369" i="4"/>
  <c r="B1369" i="4"/>
  <c r="H1368" i="4"/>
  <c r="E1368" i="4"/>
  <c r="F1368" i="4" s="1"/>
  <c r="D1368" i="4"/>
  <c r="C1368" i="4"/>
  <c r="B1368" i="4"/>
  <c r="H1367" i="4"/>
  <c r="E1367" i="4" s="1"/>
  <c r="D1367" i="4"/>
  <c r="C1367" i="4"/>
  <c r="B1367" i="4"/>
  <c r="H1366" i="4"/>
  <c r="G1366" i="4"/>
  <c r="E1366" i="4"/>
  <c r="F1366" i="4" s="1"/>
  <c r="D1366" i="4"/>
  <c r="C1366" i="4"/>
  <c r="B1366" i="4"/>
  <c r="H1365" i="4"/>
  <c r="E1365" i="4" s="1"/>
  <c r="D1365" i="4"/>
  <c r="C1365" i="4"/>
  <c r="B1365" i="4"/>
  <c r="H1364" i="4"/>
  <c r="D1364" i="4"/>
  <c r="C1364" i="4"/>
  <c r="B1364" i="4"/>
  <c r="E1364" i="4" s="1"/>
  <c r="H1363" i="4"/>
  <c r="D1363" i="4"/>
  <c r="C1363" i="4"/>
  <c r="B1363" i="4"/>
  <c r="E1363" i="4" s="1"/>
  <c r="H1362" i="4"/>
  <c r="E1362" i="4" s="1"/>
  <c r="D1362" i="4"/>
  <c r="C1362" i="4"/>
  <c r="B1362" i="4"/>
  <c r="H1361" i="4"/>
  <c r="E1361" i="4" s="1"/>
  <c r="D1361" i="4"/>
  <c r="C1361" i="4"/>
  <c r="B1361" i="4"/>
  <c r="H1360" i="4"/>
  <c r="E1360" i="4"/>
  <c r="F1360" i="4" s="1"/>
  <c r="D1360" i="4"/>
  <c r="C1360" i="4"/>
  <c r="B1360" i="4"/>
  <c r="H1359" i="4"/>
  <c r="E1359" i="4"/>
  <c r="G1359" i="4" s="1"/>
  <c r="D1359" i="4"/>
  <c r="C1359" i="4"/>
  <c r="B1359" i="4"/>
  <c r="H1358" i="4"/>
  <c r="G1358" i="4"/>
  <c r="E1358" i="4"/>
  <c r="F1358" i="4" s="1"/>
  <c r="D1358" i="4"/>
  <c r="C1358" i="4"/>
  <c r="B1358" i="4"/>
  <c r="H1357" i="4"/>
  <c r="E1357" i="4" s="1"/>
  <c r="D1357" i="4"/>
  <c r="C1357" i="4"/>
  <c r="B1357" i="4"/>
  <c r="H1356" i="4"/>
  <c r="D1356" i="4"/>
  <c r="C1356" i="4"/>
  <c r="B1356" i="4"/>
  <c r="E1356" i="4" s="1"/>
  <c r="H1355" i="4"/>
  <c r="D1355" i="4"/>
  <c r="C1355" i="4"/>
  <c r="B1355" i="4"/>
  <c r="E1355" i="4" s="1"/>
  <c r="H1354" i="4"/>
  <c r="E1354" i="4" s="1"/>
  <c r="D1354" i="4"/>
  <c r="C1354" i="4"/>
  <c r="B1354" i="4"/>
  <c r="H1353" i="4"/>
  <c r="E1353" i="4" s="1"/>
  <c r="D1353" i="4"/>
  <c r="C1353" i="4"/>
  <c r="B1353" i="4"/>
  <c r="H1352" i="4"/>
  <c r="E1352" i="4"/>
  <c r="F1352" i="4" s="1"/>
  <c r="D1352" i="4"/>
  <c r="C1352" i="4"/>
  <c r="B1352" i="4"/>
  <c r="H1351" i="4"/>
  <c r="E1351" i="4"/>
  <c r="G1351" i="4" s="1"/>
  <c r="D1351" i="4"/>
  <c r="C1351" i="4"/>
  <c r="B1351" i="4"/>
  <c r="H1350" i="4"/>
  <c r="G1350" i="4"/>
  <c r="E1350" i="4"/>
  <c r="F1350" i="4" s="1"/>
  <c r="D1350" i="4"/>
  <c r="C1350" i="4"/>
  <c r="B1350" i="4"/>
  <c r="H1349" i="4"/>
  <c r="E1349" i="4" s="1"/>
  <c r="D1349" i="4"/>
  <c r="C1349" i="4"/>
  <c r="B1349" i="4"/>
  <c r="H1348" i="4"/>
  <c r="D1348" i="4"/>
  <c r="C1348" i="4"/>
  <c r="B1348" i="4"/>
  <c r="E1348" i="4" s="1"/>
  <c r="H1347" i="4"/>
  <c r="G1347" i="4"/>
  <c r="F1347" i="4"/>
  <c r="E1347" i="4"/>
  <c r="D1347" i="4"/>
  <c r="C1347" i="4"/>
  <c r="B1347" i="4"/>
  <c r="H1346" i="4"/>
  <c r="E1346" i="4" s="1"/>
  <c r="D1346" i="4"/>
  <c r="C1346" i="4"/>
  <c r="B1346" i="4"/>
  <c r="H1345" i="4"/>
  <c r="E1345" i="4" s="1"/>
  <c r="D1345" i="4"/>
  <c r="C1345" i="4"/>
  <c r="B1345" i="4"/>
  <c r="H1344" i="4"/>
  <c r="E1344" i="4"/>
  <c r="F1344" i="4" s="1"/>
  <c r="D1344" i="4"/>
  <c r="C1344" i="4"/>
  <c r="B1344" i="4"/>
  <c r="H1343" i="4"/>
  <c r="E1343" i="4"/>
  <c r="G1343" i="4" s="1"/>
  <c r="D1343" i="4"/>
  <c r="C1343" i="4"/>
  <c r="B1343" i="4"/>
  <c r="H1342" i="4"/>
  <c r="G1342" i="4"/>
  <c r="E1342" i="4"/>
  <c r="F1342" i="4" s="1"/>
  <c r="D1342" i="4"/>
  <c r="C1342" i="4"/>
  <c r="B1342" i="4"/>
  <c r="H1341" i="4"/>
  <c r="E1341" i="4" s="1"/>
  <c r="D1341" i="4"/>
  <c r="C1341" i="4"/>
  <c r="B1341" i="4"/>
  <c r="H1340" i="4"/>
  <c r="D1340" i="4"/>
  <c r="C1340" i="4"/>
  <c r="B1340" i="4"/>
  <c r="E1340" i="4" s="1"/>
  <c r="H1339" i="4"/>
  <c r="D1339" i="4"/>
  <c r="C1339" i="4"/>
  <c r="B1339" i="4"/>
  <c r="E1339" i="4" s="1"/>
  <c r="H1338" i="4"/>
  <c r="E1338" i="4" s="1"/>
  <c r="D1338" i="4"/>
  <c r="C1338" i="4"/>
  <c r="B1338" i="4"/>
  <c r="H1337" i="4"/>
  <c r="E1337" i="4" s="1"/>
  <c r="D1337" i="4"/>
  <c r="C1337" i="4"/>
  <c r="B1337" i="4"/>
  <c r="H1336" i="4"/>
  <c r="E1336" i="4"/>
  <c r="F1336" i="4" s="1"/>
  <c r="D1336" i="4"/>
  <c r="C1336" i="4"/>
  <c r="B1336" i="4"/>
  <c r="H1335" i="4"/>
  <c r="E1335" i="4" s="1"/>
  <c r="D1335" i="4"/>
  <c r="C1335" i="4"/>
  <c r="B1335" i="4"/>
  <c r="H1334" i="4"/>
  <c r="G1334" i="4"/>
  <c r="E1334" i="4"/>
  <c r="F1334" i="4" s="1"/>
  <c r="D1334" i="4"/>
  <c r="C1334" i="4"/>
  <c r="B1334" i="4"/>
  <c r="H1333" i="4"/>
  <c r="E1333" i="4" s="1"/>
  <c r="D1333" i="4"/>
  <c r="C1333" i="4"/>
  <c r="B1333" i="4"/>
  <c r="H1332" i="4"/>
  <c r="E1332" i="4"/>
  <c r="G1332" i="4" s="1"/>
  <c r="D1332" i="4"/>
  <c r="C1332" i="4"/>
  <c r="B1332" i="4"/>
  <c r="H1331" i="4"/>
  <c r="D1331" i="4"/>
  <c r="C1331" i="4"/>
  <c r="B1331" i="4"/>
  <c r="E1331" i="4" s="1"/>
  <c r="H1330" i="4"/>
  <c r="E1330" i="4" s="1"/>
  <c r="D1330" i="4"/>
  <c r="C1330" i="4"/>
  <c r="B1330" i="4"/>
  <c r="H1329" i="4"/>
  <c r="E1329" i="4" s="1"/>
  <c r="D1329" i="4"/>
  <c r="C1329" i="4"/>
  <c r="B1329" i="4"/>
  <c r="H1328" i="4"/>
  <c r="D1328" i="4"/>
  <c r="C1328" i="4"/>
  <c r="E1328" i="4" s="1"/>
  <c r="B1328" i="4"/>
  <c r="H1327" i="4"/>
  <c r="D1327" i="4"/>
  <c r="C1327" i="4"/>
  <c r="B1327" i="4"/>
  <c r="H1326" i="4"/>
  <c r="G1326" i="4"/>
  <c r="E1326" i="4"/>
  <c r="F1326" i="4" s="1"/>
  <c r="D1326" i="4"/>
  <c r="C1326" i="4"/>
  <c r="B1326" i="4"/>
  <c r="H1325" i="4"/>
  <c r="D1325" i="4"/>
  <c r="C1325" i="4"/>
  <c r="B1325" i="4"/>
  <c r="H1324" i="4"/>
  <c r="G1324" i="4"/>
  <c r="E1324" i="4"/>
  <c r="F1324" i="4" s="1"/>
  <c r="D1324" i="4"/>
  <c r="C1324" i="4"/>
  <c r="B1324" i="4"/>
  <c r="H1323" i="4"/>
  <c r="D1323" i="4"/>
  <c r="C1323" i="4"/>
  <c r="B1323" i="4"/>
  <c r="E1323" i="4" s="1"/>
  <c r="G1323" i="4" s="1"/>
  <c r="H1322" i="4"/>
  <c r="E1322" i="4"/>
  <c r="D1322" i="4"/>
  <c r="C1322" i="4"/>
  <c r="B1322" i="4"/>
  <c r="H1321" i="4"/>
  <c r="E1321" i="4" s="1"/>
  <c r="F1321" i="4" s="1"/>
  <c r="G1321" i="4"/>
  <c r="D1321" i="4"/>
  <c r="C1321" i="4"/>
  <c r="B1321" i="4"/>
  <c r="H1320" i="4"/>
  <c r="F1320" i="4"/>
  <c r="D1320" i="4"/>
  <c r="C1320" i="4"/>
  <c r="E1320" i="4" s="1"/>
  <c r="G1320" i="4" s="1"/>
  <c r="B1320" i="4"/>
  <c r="H1319" i="4"/>
  <c r="D1319" i="4"/>
  <c r="C1319" i="4"/>
  <c r="B1319" i="4"/>
  <c r="E1319" i="4" s="1"/>
  <c r="H1318" i="4"/>
  <c r="D1318" i="4"/>
  <c r="C1318" i="4"/>
  <c r="B1318" i="4"/>
  <c r="E1318" i="4" s="1"/>
  <c r="F1318" i="4" s="1"/>
  <c r="H1317" i="4"/>
  <c r="E1317" i="4" s="1"/>
  <c r="G1317" i="4" s="1"/>
  <c r="F1317" i="4"/>
  <c r="D1317" i="4"/>
  <c r="C1317" i="4"/>
  <c r="B1317" i="4"/>
  <c r="H1316" i="4"/>
  <c r="E1316" i="4" s="1"/>
  <c r="D1316" i="4"/>
  <c r="C1316" i="4"/>
  <c r="B1316" i="4"/>
  <c r="H1315" i="4"/>
  <c r="E1315" i="4" s="1"/>
  <c r="G1315" i="4"/>
  <c r="F1315" i="4"/>
  <c r="D1315" i="4"/>
  <c r="C1315" i="4"/>
  <c r="B1315" i="4"/>
  <c r="H1314" i="4"/>
  <c r="E1314" i="4" s="1"/>
  <c r="D1314" i="4"/>
  <c r="C1314" i="4"/>
  <c r="B1314" i="4"/>
  <c r="H1313" i="4"/>
  <c r="E1313" i="4"/>
  <c r="F1313" i="4" s="1"/>
  <c r="D1313" i="4"/>
  <c r="C1313" i="4"/>
  <c r="B1313" i="4"/>
  <c r="H1312" i="4"/>
  <c r="D1312" i="4"/>
  <c r="C1312" i="4"/>
  <c r="E1312" i="4" s="1"/>
  <c r="G1312" i="4" s="1"/>
  <c r="B1312" i="4"/>
  <c r="H1311" i="4"/>
  <c r="E1311" i="4" s="1"/>
  <c r="D1311" i="4"/>
  <c r="C1311" i="4"/>
  <c r="B1311" i="4"/>
  <c r="H1310" i="4"/>
  <c r="G1310" i="4"/>
  <c r="D1310" i="4"/>
  <c r="C1310" i="4"/>
  <c r="B1310" i="4"/>
  <c r="E1310" i="4" s="1"/>
  <c r="F1310" i="4" s="1"/>
  <c r="H1309" i="4"/>
  <c r="D1309" i="4"/>
  <c r="C1309" i="4"/>
  <c r="B1309" i="4"/>
  <c r="H1308" i="4"/>
  <c r="E1308" i="4" s="1"/>
  <c r="D1308" i="4"/>
  <c r="C1308" i="4"/>
  <c r="B1308" i="4"/>
  <c r="H1307" i="4"/>
  <c r="D1307" i="4"/>
  <c r="C1307" i="4"/>
  <c r="B1307" i="4"/>
  <c r="H1306" i="4"/>
  <c r="E1306" i="4" s="1"/>
  <c r="D1306" i="4"/>
  <c r="C1306" i="4"/>
  <c r="B1306" i="4"/>
  <c r="H1305" i="4"/>
  <c r="E1305" i="4"/>
  <c r="D1305" i="4"/>
  <c r="C1305" i="4"/>
  <c r="B1305" i="4"/>
  <c r="H1304" i="4"/>
  <c r="D1304" i="4"/>
  <c r="C1304" i="4"/>
  <c r="B1304" i="4"/>
  <c r="H1303" i="4"/>
  <c r="E1303" i="4"/>
  <c r="G1303" i="4" s="1"/>
  <c r="D1303" i="4"/>
  <c r="C1303" i="4"/>
  <c r="B1303" i="4"/>
  <c r="H1302" i="4"/>
  <c r="D1302" i="4"/>
  <c r="C1302" i="4"/>
  <c r="B1302" i="4"/>
  <c r="E1302" i="4" s="1"/>
  <c r="H1301" i="4"/>
  <c r="D1301" i="4"/>
  <c r="C1301" i="4"/>
  <c r="B1301" i="4"/>
  <c r="H1300" i="4"/>
  <c r="D1300" i="4"/>
  <c r="C1300" i="4"/>
  <c r="B1300" i="4"/>
  <c r="E1300" i="4" s="1"/>
  <c r="H1299" i="4"/>
  <c r="D1299" i="4"/>
  <c r="C1299" i="4"/>
  <c r="B1299" i="4"/>
  <c r="H1298" i="4"/>
  <c r="E1298" i="4" s="1"/>
  <c r="D1298" i="4"/>
  <c r="C1298" i="4"/>
  <c r="B1298" i="4"/>
  <c r="H1297" i="4"/>
  <c r="E1297" i="4" s="1"/>
  <c r="D1297" i="4"/>
  <c r="C1297" i="4"/>
  <c r="B1297" i="4"/>
  <c r="H1296" i="4"/>
  <c r="E1296" i="4" s="1"/>
  <c r="G1296" i="4"/>
  <c r="F1296" i="4"/>
  <c r="D1296" i="4"/>
  <c r="C1296" i="4"/>
  <c r="B1296" i="4"/>
  <c r="H1295" i="4"/>
  <c r="D1295" i="4"/>
  <c r="C1295" i="4"/>
  <c r="E1295" i="4" s="1"/>
  <c r="B1295" i="4"/>
  <c r="H1294" i="4"/>
  <c r="D1294" i="4"/>
  <c r="C1294" i="4"/>
  <c r="B1294" i="4"/>
  <c r="E1294" i="4" s="1"/>
  <c r="G1294" i="4" s="1"/>
  <c r="H1293" i="4"/>
  <c r="D1293" i="4"/>
  <c r="C1293" i="4"/>
  <c r="B1293" i="4"/>
  <c r="H1292" i="4"/>
  <c r="E1292" i="4"/>
  <c r="F1292" i="4" s="1"/>
  <c r="D1292" i="4"/>
  <c r="C1292" i="4"/>
  <c r="B1292" i="4"/>
  <c r="H1291" i="4"/>
  <c r="E1291" i="4" s="1"/>
  <c r="D1291" i="4"/>
  <c r="C1291" i="4"/>
  <c r="B1291" i="4"/>
  <c r="H1290" i="4"/>
  <c r="E1290" i="4"/>
  <c r="D1290" i="4"/>
  <c r="C1290" i="4"/>
  <c r="B1290" i="4"/>
  <c r="H1289" i="4"/>
  <c r="E1289" i="4" s="1"/>
  <c r="D1289" i="4"/>
  <c r="C1289" i="4"/>
  <c r="B1289" i="4"/>
  <c r="H1288" i="4"/>
  <c r="D1288" i="4"/>
  <c r="C1288" i="4"/>
  <c r="B1288" i="4"/>
  <c r="H1287" i="4"/>
  <c r="E1287" i="4" s="1"/>
  <c r="D1287" i="4"/>
  <c r="C1287" i="4"/>
  <c r="B1287" i="4"/>
  <c r="H1286" i="4"/>
  <c r="D1286" i="4"/>
  <c r="C1286" i="4"/>
  <c r="B1286" i="4"/>
  <c r="E1286" i="4" s="1"/>
  <c r="G1286" i="4" s="1"/>
  <c r="H1285" i="4"/>
  <c r="E1285" i="4" s="1"/>
  <c r="D1285" i="4"/>
  <c r="C1285" i="4"/>
  <c r="B1285" i="4"/>
  <c r="H1284" i="4"/>
  <c r="D1284" i="4"/>
  <c r="C1284" i="4"/>
  <c r="B1284" i="4"/>
  <c r="E1284" i="4" s="1"/>
  <c r="H1283" i="4"/>
  <c r="D1283" i="4"/>
  <c r="C1283" i="4"/>
  <c r="B1283" i="4"/>
  <c r="H1282" i="4"/>
  <c r="E1282" i="4" s="1"/>
  <c r="G1282" i="4" s="1"/>
  <c r="F1282" i="4"/>
  <c r="D1282" i="4"/>
  <c r="C1282" i="4"/>
  <c r="B1282" i="4"/>
  <c r="H1281" i="4"/>
  <c r="E1281" i="4" s="1"/>
  <c r="D1281" i="4"/>
  <c r="C1281" i="4"/>
  <c r="B1281" i="4"/>
  <c r="H1280" i="4"/>
  <c r="E1280" i="4" s="1"/>
  <c r="G1280" i="4"/>
  <c r="F1280" i="4"/>
  <c r="D1280" i="4"/>
  <c r="C1280" i="4"/>
  <c r="B1280" i="4"/>
  <c r="H1279" i="4"/>
  <c r="E1279" i="4"/>
  <c r="G1279" i="4" s="1"/>
  <c r="D1279" i="4"/>
  <c r="C1279" i="4"/>
  <c r="B1279" i="4"/>
  <c r="H1278" i="4"/>
  <c r="D1278" i="4"/>
  <c r="C1278" i="4"/>
  <c r="E1278" i="4" s="1"/>
  <c r="B1278" i="4"/>
  <c r="H1277" i="4"/>
  <c r="E1277" i="4" s="1"/>
  <c r="G1277" i="4" s="1"/>
  <c r="F1277" i="4"/>
  <c r="D1277" i="4"/>
  <c r="C1277" i="4"/>
  <c r="B1277" i="4"/>
  <c r="H1276" i="4"/>
  <c r="E1276" i="4" s="1"/>
  <c r="D1276" i="4"/>
  <c r="C1276" i="4"/>
  <c r="B1276" i="4"/>
  <c r="H1275" i="4"/>
  <c r="D1275" i="4"/>
  <c r="C1275" i="4"/>
  <c r="B1275" i="4"/>
  <c r="H1274" i="4"/>
  <c r="E1274" i="4"/>
  <c r="G1274" i="4" s="1"/>
  <c r="D1274" i="4"/>
  <c r="C1274" i="4"/>
  <c r="B1274" i="4"/>
  <c r="H1273" i="4"/>
  <c r="E1273" i="4" s="1"/>
  <c r="D1273" i="4"/>
  <c r="C1273" i="4"/>
  <c r="B1273" i="4"/>
  <c r="H1272" i="4"/>
  <c r="E1272" i="4" s="1"/>
  <c r="F1272" i="4" s="1"/>
  <c r="D1272" i="4"/>
  <c r="C1272" i="4"/>
  <c r="B1272" i="4"/>
  <c r="H1271" i="4"/>
  <c r="E1271" i="4" s="1"/>
  <c r="G1271" i="4" s="1"/>
  <c r="D1271" i="4"/>
  <c r="C1271" i="4"/>
  <c r="B1271" i="4"/>
  <c r="H1270" i="4"/>
  <c r="E1270" i="4"/>
  <c r="D1270" i="4"/>
  <c r="C1270" i="4"/>
  <c r="B1270" i="4"/>
  <c r="H1269" i="4"/>
  <c r="E1269" i="4" s="1"/>
  <c r="D1269" i="4"/>
  <c r="C1269" i="4"/>
  <c r="B1269" i="4"/>
  <c r="H1268" i="4"/>
  <c r="E1268" i="4"/>
  <c r="F1268" i="4" s="1"/>
  <c r="D1268" i="4"/>
  <c r="C1268" i="4"/>
  <c r="B1268" i="4"/>
  <c r="H1267" i="4"/>
  <c r="E1267" i="4" s="1"/>
  <c r="D1267" i="4"/>
  <c r="C1267" i="4"/>
  <c r="B1267" i="4"/>
  <c r="H1266" i="4"/>
  <c r="E1266" i="4" s="1"/>
  <c r="G1266" i="4" s="1"/>
  <c r="F1266" i="4"/>
  <c r="D1266" i="4"/>
  <c r="C1266" i="4"/>
  <c r="B1266" i="4"/>
  <c r="H1265" i="4"/>
  <c r="E1265" i="4"/>
  <c r="D1265" i="4"/>
  <c r="C1265" i="4"/>
  <c r="B1265" i="4"/>
  <c r="H1264" i="4"/>
  <c r="E1264" i="4" s="1"/>
  <c r="D1264" i="4"/>
  <c r="C1264" i="4"/>
  <c r="B1264" i="4"/>
  <c r="H1263" i="4"/>
  <c r="D1263" i="4"/>
  <c r="C1263" i="4"/>
  <c r="B1263" i="4"/>
  <c r="H1262" i="4"/>
  <c r="D1262" i="4"/>
  <c r="C1262" i="4"/>
  <c r="B1262" i="4"/>
  <c r="E1262" i="4" s="1"/>
  <c r="H1261" i="4"/>
  <c r="D1261" i="4"/>
  <c r="C1261" i="4"/>
  <c r="E1261" i="4" s="1"/>
  <c r="B1261" i="4"/>
  <c r="H1260" i="4"/>
  <c r="E1260" i="4" s="1"/>
  <c r="F1260" i="4" s="1"/>
  <c r="D1260" i="4"/>
  <c r="C1260" i="4"/>
  <c r="B1260" i="4"/>
  <c r="H1259" i="4"/>
  <c r="E1259" i="4" s="1"/>
  <c r="G1259" i="4" s="1"/>
  <c r="D1259" i="4"/>
  <c r="C1259" i="4"/>
  <c r="B1259" i="4"/>
  <c r="H1258" i="4"/>
  <c r="D1258" i="4"/>
  <c r="C1258" i="4"/>
  <c r="B1258" i="4"/>
  <c r="H1257" i="4"/>
  <c r="F1257" i="4"/>
  <c r="E1257" i="4"/>
  <c r="G1257" i="4" s="1"/>
  <c r="D1257" i="4"/>
  <c r="C1257" i="4"/>
  <c r="B1257" i="4"/>
  <c r="H1256" i="4"/>
  <c r="E1256" i="4"/>
  <c r="G1256" i="4" s="1"/>
  <c r="D1256" i="4"/>
  <c r="C1256" i="4"/>
  <c r="B1256" i="4"/>
  <c r="H1255" i="4"/>
  <c r="E1255" i="4" s="1"/>
  <c r="D1255" i="4"/>
  <c r="C1255" i="4"/>
  <c r="B1255" i="4"/>
  <c r="H1254" i="4"/>
  <c r="G1254" i="4"/>
  <c r="D1254" i="4"/>
  <c r="C1254" i="4"/>
  <c r="B1254" i="4"/>
  <c r="E1254" i="4" s="1"/>
  <c r="F1254" i="4" s="1"/>
  <c r="H1253" i="4"/>
  <c r="E1253" i="4" s="1"/>
  <c r="G1253" i="4" s="1"/>
  <c r="F1253" i="4"/>
  <c r="D1253" i="4"/>
  <c r="C1253" i="4"/>
  <c r="B1253" i="4"/>
  <c r="H1252" i="4"/>
  <c r="E1252" i="4"/>
  <c r="D1252" i="4"/>
  <c r="C1252" i="4"/>
  <c r="B1252" i="4"/>
  <c r="H1251" i="4"/>
  <c r="E1251" i="4" s="1"/>
  <c r="D1251" i="4"/>
  <c r="C1251" i="4"/>
  <c r="B1251" i="4"/>
  <c r="H1250" i="4"/>
  <c r="E1250" i="4" s="1"/>
  <c r="D1250" i="4"/>
  <c r="C1250" i="4"/>
  <c r="B1250" i="4"/>
  <c r="H1249" i="4"/>
  <c r="D1249" i="4"/>
  <c r="C1249" i="4"/>
  <c r="B1249" i="4"/>
  <c r="E1249" i="4" s="1"/>
  <c r="H1248" i="4"/>
  <c r="E1248" i="4"/>
  <c r="G1248" i="4" s="1"/>
  <c r="D1248" i="4"/>
  <c r="C1248" i="4"/>
  <c r="B1248" i="4"/>
  <c r="H1247" i="4"/>
  <c r="E1247" i="4" s="1"/>
  <c r="D1247" i="4"/>
  <c r="C1247" i="4"/>
  <c r="B1247" i="4"/>
  <c r="H1246" i="4"/>
  <c r="D1246" i="4"/>
  <c r="C1246" i="4"/>
  <c r="B1246" i="4"/>
  <c r="E1246" i="4" s="1"/>
  <c r="F1246" i="4" s="1"/>
  <c r="H1245" i="4"/>
  <c r="E1245" i="4" s="1"/>
  <c r="D1245" i="4"/>
  <c r="C1245" i="4"/>
  <c r="B1245" i="4"/>
  <c r="H1244" i="4"/>
  <c r="E1244" i="4"/>
  <c r="D1244" i="4"/>
  <c r="C1244" i="4"/>
  <c r="B1244" i="4"/>
  <c r="H1243" i="4"/>
  <c r="E1243" i="4" s="1"/>
  <c r="D1243" i="4"/>
  <c r="C1243" i="4"/>
  <c r="B1243" i="4"/>
  <c r="H1242" i="4"/>
  <c r="D1242" i="4"/>
  <c r="C1242" i="4"/>
  <c r="B1242" i="4"/>
  <c r="H1241" i="4"/>
  <c r="E1241" i="4" s="1"/>
  <c r="D1241" i="4"/>
  <c r="C1241" i="4"/>
  <c r="B1241" i="4"/>
  <c r="H1240" i="4"/>
  <c r="G1240" i="4"/>
  <c r="E1240" i="4"/>
  <c r="F1240" i="4" s="1"/>
  <c r="D1240" i="4"/>
  <c r="C1240" i="4"/>
  <c r="B1240" i="4"/>
  <c r="H1239" i="4"/>
  <c r="E1239" i="4" s="1"/>
  <c r="G1239" i="4" s="1"/>
  <c r="F1239" i="4"/>
  <c r="D1239" i="4"/>
  <c r="C1239" i="4"/>
  <c r="B1239" i="4"/>
  <c r="H1238" i="4"/>
  <c r="G1238" i="4"/>
  <c r="E1238" i="4"/>
  <c r="F1238" i="4" s="1"/>
  <c r="D1238" i="4"/>
  <c r="C1238" i="4"/>
  <c r="B1238" i="4"/>
  <c r="H1237" i="4"/>
  <c r="E1237" i="4" s="1"/>
  <c r="G1237" i="4" s="1"/>
  <c r="F1237" i="4"/>
  <c r="D1237" i="4"/>
  <c r="C1237" i="4"/>
  <c r="B1237" i="4"/>
  <c r="H1236" i="4"/>
  <c r="D1236" i="4"/>
  <c r="C1236" i="4"/>
  <c r="E1236" i="4" s="1"/>
  <c r="B1236" i="4"/>
  <c r="H1235" i="4"/>
  <c r="E1235" i="4" s="1"/>
  <c r="D1235" i="4"/>
  <c r="C1235" i="4"/>
  <c r="B1235" i="4"/>
  <c r="H1234" i="4"/>
  <c r="D1234" i="4"/>
  <c r="C1234" i="4"/>
  <c r="B1234" i="4"/>
  <c r="H1233" i="4"/>
  <c r="E1233" i="4" s="1"/>
  <c r="D1233" i="4"/>
  <c r="C1233" i="4"/>
  <c r="B1233" i="4"/>
  <c r="H1232" i="4"/>
  <c r="G1232" i="4"/>
  <c r="E1232" i="4"/>
  <c r="F1232" i="4" s="1"/>
  <c r="D1232" i="4"/>
  <c r="C1232" i="4"/>
  <c r="B1232" i="4"/>
  <c r="H1231" i="4"/>
  <c r="E1231" i="4" s="1"/>
  <c r="G1231" i="4" s="1"/>
  <c r="F1231" i="4"/>
  <c r="D1231" i="4"/>
  <c r="C1231" i="4"/>
  <c r="B1231" i="4"/>
  <c r="H1230" i="4"/>
  <c r="G1230" i="4"/>
  <c r="E1230" i="4"/>
  <c r="F1230" i="4" s="1"/>
  <c r="D1230" i="4"/>
  <c r="C1230" i="4"/>
  <c r="B1230" i="4"/>
  <c r="H1229" i="4"/>
  <c r="E1229" i="4" s="1"/>
  <c r="G1229" i="4" s="1"/>
  <c r="F1229" i="4"/>
  <c r="D1229" i="4"/>
  <c r="C1229" i="4"/>
  <c r="B1229" i="4"/>
  <c r="H1228" i="4"/>
  <c r="E1228" i="4"/>
  <c r="D1228" i="4"/>
  <c r="C1228" i="4"/>
  <c r="B1228" i="4"/>
  <c r="H1227" i="4"/>
  <c r="E1227" i="4" s="1"/>
  <c r="D1227" i="4"/>
  <c r="C1227" i="4"/>
  <c r="B1227" i="4"/>
  <c r="H1226" i="4"/>
  <c r="E1226" i="4" s="1"/>
  <c r="D1226" i="4"/>
  <c r="C1226" i="4"/>
  <c r="B1226" i="4"/>
  <c r="H1225" i="4"/>
  <c r="E1225" i="4" s="1"/>
  <c r="D1225" i="4"/>
  <c r="C1225" i="4"/>
  <c r="B1225" i="4"/>
  <c r="H1224" i="4"/>
  <c r="G1224" i="4"/>
  <c r="E1224" i="4"/>
  <c r="F1224" i="4" s="1"/>
  <c r="D1224" i="4"/>
  <c r="C1224" i="4"/>
  <c r="B1224" i="4"/>
  <c r="H1223" i="4"/>
  <c r="E1223" i="4" s="1"/>
  <c r="G1223" i="4" s="1"/>
  <c r="D1223" i="4"/>
  <c r="C1223" i="4"/>
  <c r="B1223" i="4"/>
  <c r="H1222" i="4"/>
  <c r="G1222" i="4"/>
  <c r="E1222" i="4"/>
  <c r="F1222" i="4" s="1"/>
  <c r="D1222" i="4"/>
  <c r="C1222" i="4"/>
  <c r="B1222" i="4"/>
  <c r="H1221" i="4"/>
  <c r="E1221" i="4" s="1"/>
  <c r="G1221" i="4" s="1"/>
  <c r="D1221" i="4"/>
  <c r="C1221" i="4"/>
  <c r="B1221" i="4"/>
  <c r="H1220" i="4"/>
  <c r="E1220" i="4"/>
  <c r="D1220" i="4"/>
  <c r="C1220" i="4"/>
  <c r="B1220" i="4"/>
  <c r="H1219" i="4"/>
  <c r="D1219" i="4"/>
  <c r="C1219" i="4"/>
  <c r="B1219" i="4"/>
  <c r="H1218" i="4"/>
  <c r="D1218" i="4"/>
  <c r="C1218" i="4"/>
  <c r="B1218" i="4"/>
  <c r="H1217" i="4"/>
  <c r="D1217" i="4"/>
  <c r="C1217" i="4"/>
  <c r="B1217" i="4"/>
  <c r="H1216" i="4"/>
  <c r="G1216" i="4"/>
  <c r="E1216" i="4"/>
  <c r="F1216" i="4" s="1"/>
  <c r="D1216" i="4"/>
  <c r="C1216" i="4"/>
  <c r="B1216" i="4"/>
  <c r="H1215" i="4"/>
  <c r="E1215" i="4" s="1"/>
  <c r="G1215" i="4" s="1"/>
  <c r="F1215" i="4"/>
  <c r="D1215" i="4"/>
  <c r="C1215" i="4"/>
  <c r="B1215" i="4"/>
  <c r="H1214" i="4"/>
  <c r="E1214" i="4"/>
  <c r="D1214" i="4"/>
  <c r="C1214" i="4"/>
  <c r="B1214" i="4"/>
  <c r="H1213" i="4"/>
  <c r="E1213" i="4" s="1"/>
  <c r="G1213" i="4" s="1"/>
  <c r="F1213" i="4"/>
  <c r="D1213" i="4"/>
  <c r="C1213" i="4"/>
  <c r="B1213" i="4"/>
  <c r="H1212" i="4"/>
  <c r="E1212" i="4"/>
  <c r="D1212" i="4"/>
  <c r="C1212" i="4"/>
  <c r="B1212" i="4"/>
  <c r="H1211" i="4"/>
  <c r="D1211" i="4"/>
  <c r="C1211" i="4"/>
  <c r="B1211" i="4"/>
  <c r="H1210" i="4"/>
  <c r="E1210" i="4" s="1"/>
  <c r="D1210" i="4"/>
  <c r="C1210" i="4"/>
  <c r="B1210" i="4"/>
  <c r="H1209" i="4"/>
  <c r="D1209" i="4"/>
  <c r="C1209" i="4"/>
  <c r="B1209" i="4"/>
  <c r="H1208" i="4"/>
  <c r="G1208" i="4"/>
  <c r="E1208" i="4"/>
  <c r="F1208" i="4" s="1"/>
  <c r="D1208" i="4"/>
  <c r="C1208" i="4"/>
  <c r="B1208" i="4"/>
  <c r="H1207" i="4"/>
  <c r="E1207" i="4" s="1"/>
  <c r="D1207" i="4"/>
  <c r="C1207" i="4"/>
  <c r="B1207" i="4"/>
  <c r="H1206" i="4"/>
  <c r="E1206" i="4"/>
  <c r="F1206" i="4" s="1"/>
  <c r="D1206" i="4"/>
  <c r="C1206" i="4"/>
  <c r="B1206" i="4"/>
  <c r="H1205" i="4"/>
  <c r="E1205" i="4" s="1"/>
  <c r="G1205" i="4" s="1"/>
  <c r="F1205" i="4"/>
  <c r="D1205" i="4"/>
  <c r="C1205" i="4"/>
  <c r="B1205" i="4"/>
  <c r="H1204" i="4"/>
  <c r="E1204" i="4"/>
  <c r="D1204" i="4"/>
  <c r="C1204" i="4"/>
  <c r="B1204" i="4"/>
  <c r="H1203" i="4"/>
  <c r="D1203" i="4"/>
  <c r="C1203" i="4"/>
  <c r="B1203" i="4"/>
  <c r="H1202" i="4"/>
  <c r="D1202" i="4"/>
  <c r="C1202" i="4"/>
  <c r="E1202" i="4" s="1"/>
  <c r="B1202" i="4"/>
  <c r="H1201" i="4"/>
  <c r="D1201" i="4"/>
  <c r="C1201" i="4"/>
  <c r="B1201" i="4"/>
  <c r="H1200" i="4"/>
  <c r="G1200" i="4"/>
  <c r="E1200" i="4"/>
  <c r="F1200" i="4" s="1"/>
  <c r="D1200" i="4"/>
  <c r="C1200" i="4"/>
  <c r="B1200" i="4"/>
  <c r="H1199" i="4"/>
  <c r="E1199" i="4" s="1"/>
  <c r="G1199" i="4" s="1"/>
  <c r="F1199" i="4"/>
  <c r="D1199" i="4"/>
  <c r="C1199" i="4"/>
  <c r="B1199" i="4"/>
  <c r="H1198" i="4"/>
  <c r="G1198" i="4"/>
  <c r="E1198" i="4"/>
  <c r="F1198" i="4" s="1"/>
  <c r="D1198" i="4"/>
  <c r="C1198" i="4"/>
  <c r="B1198" i="4"/>
  <c r="H1197" i="4"/>
  <c r="E1197" i="4" s="1"/>
  <c r="G1197" i="4" s="1"/>
  <c r="D1197" i="4"/>
  <c r="C1197" i="4"/>
  <c r="B1197" i="4"/>
  <c r="H1196" i="4"/>
  <c r="E1196" i="4"/>
  <c r="D1196" i="4"/>
  <c r="C1196" i="4"/>
  <c r="B1196" i="4"/>
  <c r="H1195" i="4"/>
  <c r="D1195" i="4"/>
  <c r="C1195" i="4"/>
  <c r="B1195" i="4"/>
  <c r="H1194" i="4"/>
  <c r="D1194" i="4"/>
  <c r="C1194" i="4"/>
  <c r="E1194" i="4" s="1"/>
  <c r="B1194" i="4"/>
  <c r="H1193" i="4"/>
  <c r="D1193" i="4"/>
  <c r="C1193" i="4"/>
  <c r="B1193" i="4"/>
  <c r="H1192" i="4"/>
  <c r="G1192" i="4"/>
  <c r="E1192" i="4"/>
  <c r="F1192" i="4" s="1"/>
  <c r="D1192" i="4"/>
  <c r="C1192" i="4"/>
  <c r="B1192" i="4"/>
  <c r="H1191" i="4"/>
  <c r="E1191" i="4" s="1"/>
  <c r="G1191" i="4" s="1"/>
  <c r="F1191" i="4"/>
  <c r="D1191" i="4"/>
  <c r="C1191" i="4"/>
  <c r="B1191" i="4"/>
  <c r="H1190" i="4"/>
  <c r="E1190" i="4"/>
  <c r="F1190" i="4" s="1"/>
  <c r="D1190" i="4"/>
  <c r="C1190" i="4"/>
  <c r="B1190" i="4"/>
  <c r="H1189" i="4"/>
  <c r="E1189" i="4" s="1"/>
  <c r="G1189" i="4" s="1"/>
  <c r="F1189" i="4"/>
  <c r="D1189" i="4"/>
  <c r="C1189" i="4"/>
  <c r="B1189" i="4"/>
  <c r="H1188" i="4"/>
  <c r="D1188" i="4"/>
  <c r="C1188" i="4"/>
  <c r="E1188" i="4" s="1"/>
  <c r="B1188" i="4"/>
  <c r="H1187" i="4"/>
  <c r="E1187" i="4" s="1"/>
  <c r="D1187" i="4"/>
  <c r="C1187" i="4"/>
  <c r="B1187" i="4"/>
  <c r="H1186" i="4"/>
  <c r="D1186" i="4"/>
  <c r="C1186" i="4"/>
  <c r="E1186" i="4" s="1"/>
  <c r="B1186" i="4"/>
  <c r="H1185" i="4"/>
  <c r="E1185" i="4" s="1"/>
  <c r="D1185" i="4"/>
  <c r="C1185" i="4"/>
  <c r="B1185" i="4"/>
  <c r="H1184" i="4"/>
  <c r="G1184" i="4"/>
  <c r="E1184" i="4"/>
  <c r="F1184" i="4" s="1"/>
  <c r="D1184" i="4"/>
  <c r="C1184" i="4"/>
  <c r="B1184" i="4"/>
  <c r="H1183" i="4"/>
  <c r="E1183" i="4" s="1"/>
  <c r="G1183" i="4" s="1"/>
  <c r="D1183" i="4"/>
  <c r="C1183" i="4"/>
  <c r="B1183" i="4"/>
  <c r="H1182" i="4"/>
  <c r="G1182" i="4"/>
  <c r="E1182" i="4"/>
  <c r="F1182" i="4" s="1"/>
  <c r="D1182" i="4"/>
  <c r="C1182" i="4"/>
  <c r="B1182" i="4"/>
  <c r="H1181" i="4"/>
  <c r="E1181" i="4" s="1"/>
  <c r="D1181" i="4"/>
  <c r="C1181" i="4"/>
  <c r="B1181" i="4"/>
  <c r="H1180" i="4"/>
  <c r="D1180" i="4"/>
  <c r="C1180" i="4"/>
  <c r="E1180" i="4" s="1"/>
  <c r="B1180" i="4"/>
  <c r="H1179" i="4"/>
  <c r="E1179" i="4" s="1"/>
  <c r="D1179" i="4"/>
  <c r="C1179" i="4"/>
  <c r="B1179" i="4"/>
  <c r="H1178" i="4"/>
  <c r="D1178" i="4"/>
  <c r="C1178" i="4"/>
  <c r="E1178" i="4" s="1"/>
  <c r="B1178" i="4"/>
  <c r="H1177" i="4"/>
  <c r="E1177" i="4" s="1"/>
  <c r="D1177" i="4"/>
  <c r="C1177" i="4"/>
  <c r="B1177" i="4"/>
  <c r="H1176" i="4"/>
  <c r="G1176" i="4"/>
  <c r="E1176" i="4"/>
  <c r="F1176" i="4" s="1"/>
  <c r="D1176" i="4"/>
  <c r="C1176" i="4"/>
  <c r="B1176" i="4"/>
  <c r="H1175" i="4"/>
  <c r="E1175" i="4" s="1"/>
  <c r="G1175" i="4" s="1"/>
  <c r="F1175" i="4"/>
  <c r="D1175" i="4"/>
  <c r="C1175" i="4"/>
  <c r="B1175" i="4"/>
  <c r="H1174" i="4"/>
  <c r="G1174" i="4"/>
  <c r="E1174" i="4"/>
  <c r="F1174" i="4" s="1"/>
  <c r="D1174" i="4"/>
  <c r="C1174" i="4"/>
  <c r="B1174" i="4"/>
  <c r="H1173" i="4"/>
  <c r="E1173" i="4" s="1"/>
  <c r="G1173" i="4" s="1"/>
  <c r="F1173" i="4"/>
  <c r="D1173" i="4"/>
  <c r="C1173" i="4"/>
  <c r="B1173" i="4"/>
  <c r="H1172" i="4"/>
  <c r="D1172" i="4"/>
  <c r="C1172" i="4"/>
  <c r="E1172" i="4" s="1"/>
  <c r="B1172" i="4"/>
  <c r="H1171" i="4"/>
  <c r="E1171" i="4" s="1"/>
  <c r="D1171" i="4"/>
  <c r="C1171" i="4"/>
  <c r="B1171" i="4"/>
  <c r="H1170" i="4"/>
  <c r="D1170" i="4"/>
  <c r="C1170" i="4"/>
  <c r="E1170" i="4" s="1"/>
  <c r="B1170" i="4"/>
  <c r="H1169" i="4"/>
  <c r="E1169" i="4" s="1"/>
  <c r="D1169" i="4"/>
  <c r="C1169" i="4"/>
  <c r="B1169" i="4"/>
  <c r="H1168" i="4"/>
  <c r="G1168" i="4"/>
  <c r="E1168" i="4"/>
  <c r="F1168" i="4" s="1"/>
  <c r="D1168" i="4"/>
  <c r="C1168" i="4"/>
  <c r="B1168" i="4"/>
  <c r="H1167" i="4"/>
  <c r="E1167" i="4" s="1"/>
  <c r="G1167" i="4" s="1"/>
  <c r="F1167" i="4"/>
  <c r="D1167" i="4"/>
  <c r="C1167" i="4"/>
  <c r="B1167" i="4"/>
  <c r="H1166" i="4"/>
  <c r="G1166" i="4"/>
  <c r="E1166" i="4"/>
  <c r="F1166" i="4" s="1"/>
  <c r="D1166" i="4"/>
  <c r="C1166" i="4"/>
  <c r="B1166" i="4"/>
  <c r="H1165" i="4"/>
  <c r="E1165" i="4" s="1"/>
  <c r="G1165" i="4" s="1"/>
  <c r="F1165" i="4"/>
  <c r="D1165" i="4"/>
  <c r="C1165" i="4"/>
  <c r="B1165" i="4"/>
  <c r="H1164" i="4"/>
  <c r="E1164" i="4"/>
  <c r="D1164" i="4"/>
  <c r="C1164" i="4"/>
  <c r="B1164" i="4"/>
  <c r="H1163" i="4"/>
  <c r="E1163" i="4" s="1"/>
  <c r="D1163" i="4"/>
  <c r="C1163" i="4"/>
  <c r="B1163" i="4"/>
  <c r="H1162" i="4"/>
  <c r="D1162" i="4"/>
  <c r="C1162" i="4"/>
  <c r="E1162" i="4" s="1"/>
  <c r="B1162" i="4"/>
  <c r="H1161" i="4"/>
  <c r="E1161" i="4" s="1"/>
  <c r="D1161" i="4"/>
  <c r="C1161" i="4"/>
  <c r="B1161" i="4"/>
  <c r="H1160" i="4"/>
  <c r="D1160" i="4"/>
  <c r="C1160" i="4"/>
  <c r="E1160" i="4" s="1"/>
  <c r="F1160" i="4" s="1"/>
  <c r="B1160" i="4"/>
  <c r="H1159" i="4"/>
  <c r="E1159" i="4" s="1"/>
  <c r="G1159" i="4" s="1"/>
  <c r="D1159" i="4"/>
  <c r="C1159" i="4"/>
  <c r="B1159" i="4"/>
  <c r="H1158" i="4"/>
  <c r="E1158" i="4"/>
  <c r="D1158" i="4"/>
  <c r="C1158" i="4"/>
  <c r="B1158" i="4"/>
  <c r="H1157" i="4"/>
  <c r="E1157" i="4" s="1"/>
  <c r="G1157" i="4" s="1"/>
  <c r="F1157" i="4"/>
  <c r="D1157" i="4"/>
  <c r="C1157" i="4"/>
  <c r="B1157" i="4"/>
  <c r="H1156" i="4"/>
  <c r="E1156" i="4"/>
  <c r="D1156" i="4"/>
  <c r="C1156" i="4"/>
  <c r="B1156" i="4"/>
  <c r="H1155" i="4"/>
  <c r="D1155" i="4"/>
  <c r="C1155" i="4"/>
  <c r="B1155" i="4"/>
  <c r="H1154" i="4"/>
  <c r="D1154" i="4"/>
  <c r="C1154" i="4"/>
  <c r="E1154" i="4" s="1"/>
  <c r="B1154" i="4"/>
  <c r="H1153" i="4"/>
  <c r="D1153" i="4"/>
  <c r="C1153" i="4"/>
  <c r="B1153" i="4"/>
  <c r="H1152" i="4"/>
  <c r="G1152" i="4"/>
  <c r="D1152" i="4"/>
  <c r="C1152" i="4"/>
  <c r="E1152" i="4" s="1"/>
  <c r="F1152" i="4" s="1"/>
  <c r="B1152" i="4"/>
  <c r="H1151" i="4"/>
  <c r="E1151" i="4" s="1"/>
  <c r="G1151" i="4" s="1"/>
  <c r="F1151" i="4"/>
  <c r="D1151" i="4"/>
  <c r="C1151" i="4"/>
  <c r="B1151" i="4"/>
  <c r="H1150" i="4"/>
  <c r="G1150" i="4"/>
  <c r="E1150" i="4"/>
  <c r="F1150" i="4" s="1"/>
  <c r="D1150" i="4"/>
  <c r="C1150" i="4"/>
  <c r="B1150" i="4"/>
  <c r="H1149" i="4"/>
  <c r="E1149" i="4" s="1"/>
  <c r="G1149" i="4" s="1"/>
  <c r="D1149" i="4"/>
  <c r="C1149" i="4"/>
  <c r="B1149" i="4"/>
  <c r="H1148" i="4"/>
  <c r="E1148" i="4"/>
  <c r="D1148" i="4"/>
  <c r="C1148" i="4"/>
  <c r="B1148" i="4"/>
  <c r="H1147" i="4"/>
  <c r="E1147" i="4" s="1"/>
  <c r="D1147" i="4"/>
  <c r="C1147" i="4"/>
  <c r="B1147" i="4"/>
  <c r="H1146" i="4"/>
  <c r="D1146" i="4"/>
  <c r="C1146" i="4"/>
  <c r="E1146" i="4" s="1"/>
  <c r="B1146" i="4"/>
  <c r="H1145" i="4"/>
  <c r="D1145" i="4"/>
  <c r="C1145" i="4"/>
  <c r="B1145" i="4"/>
  <c r="H1144" i="4"/>
  <c r="G1144" i="4"/>
  <c r="D1144" i="4"/>
  <c r="C1144" i="4"/>
  <c r="E1144" i="4" s="1"/>
  <c r="F1144" i="4" s="1"/>
  <c r="B1144" i="4"/>
  <c r="H1143" i="4"/>
  <c r="E1143" i="4" s="1"/>
  <c r="G1143" i="4" s="1"/>
  <c r="D1143" i="4"/>
  <c r="C1143" i="4"/>
  <c r="B1143" i="4"/>
  <c r="H1142" i="4"/>
  <c r="E1142" i="4"/>
  <c r="F1142" i="4" s="1"/>
  <c r="D1142" i="4"/>
  <c r="C1142" i="4"/>
  <c r="B1142" i="4"/>
  <c r="H1141" i="4"/>
  <c r="E1141" i="4" s="1"/>
  <c r="D1141" i="4"/>
  <c r="C1141" i="4"/>
  <c r="B1141" i="4"/>
  <c r="H1140" i="4"/>
  <c r="D1140" i="4"/>
  <c r="C1140" i="4"/>
  <c r="E1140" i="4" s="1"/>
  <c r="B1140" i="4"/>
  <c r="H1139" i="4"/>
  <c r="E1139" i="4" s="1"/>
  <c r="D1139" i="4"/>
  <c r="C1139" i="4"/>
  <c r="B1139" i="4"/>
  <c r="H1138" i="4"/>
  <c r="D1138" i="4"/>
  <c r="C1138" i="4"/>
  <c r="E1138" i="4" s="1"/>
  <c r="B1138" i="4"/>
  <c r="H1137" i="4"/>
  <c r="E1137" i="4" s="1"/>
  <c r="D1137" i="4"/>
  <c r="C1137" i="4"/>
  <c r="B1137" i="4"/>
  <c r="H1136" i="4"/>
  <c r="D1136" i="4"/>
  <c r="C1136" i="4"/>
  <c r="E1136" i="4" s="1"/>
  <c r="F1136" i="4" s="1"/>
  <c r="B1136" i="4"/>
  <c r="H1135" i="4"/>
  <c r="E1135" i="4" s="1"/>
  <c r="G1135" i="4" s="1"/>
  <c r="D1135" i="4"/>
  <c r="C1135" i="4"/>
  <c r="B1135" i="4"/>
  <c r="H1134" i="4"/>
  <c r="G1134" i="4"/>
  <c r="E1134" i="4"/>
  <c r="F1134" i="4" s="1"/>
  <c r="D1134" i="4"/>
  <c r="C1134" i="4"/>
  <c r="B1134" i="4"/>
  <c r="H1133" i="4"/>
  <c r="E1133" i="4" s="1"/>
  <c r="G1133" i="4" s="1"/>
  <c r="F1133" i="4"/>
  <c r="D1133" i="4"/>
  <c r="C1133" i="4"/>
  <c r="B1133" i="4"/>
  <c r="H1132" i="4"/>
  <c r="E1132" i="4"/>
  <c r="D1132" i="4"/>
  <c r="C1132" i="4"/>
  <c r="B1132" i="4"/>
  <c r="H1131" i="4"/>
  <c r="E1131" i="4" s="1"/>
  <c r="D1131" i="4"/>
  <c r="C1131" i="4"/>
  <c r="B1131" i="4"/>
  <c r="H1130" i="4"/>
  <c r="D1130" i="4"/>
  <c r="C1130" i="4"/>
  <c r="E1130" i="4" s="1"/>
  <c r="B1130" i="4"/>
  <c r="H1129" i="4"/>
  <c r="E1129" i="4" s="1"/>
  <c r="D1129" i="4"/>
  <c r="C1129" i="4"/>
  <c r="B1129" i="4"/>
  <c r="H1128" i="4"/>
  <c r="D1128" i="4"/>
  <c r="C1128" i="4"/>
  <c r="E1128" i="4" s="1"/>
  <c r="F1128" i="4" s="1"/>
  <c r="B1128" i="4"/>
  <c r="H1127" i="4"/>
  <c r="E1127" i="4" s="1"/>
  <c r="G1127" i="4" s="1"/>
  <c r="D1127" i="4"/>
  <c r="C1127" i="4"/>
  <c r="B1127" i="4"/>
  <c r="H1126" i="4"/>
  <c r="E1126" i="4"/>
  <c r="D1126" i="4"/>
  <c r="C1126" i="4"/>
  <c r="B1126" i="4"/>
  <c r="H1125" i="4"/>
  <c r="E1125" i="4" s="1"/>
  <c r="G1125" i="4" s="1"/>
  <c r="F1125" i="4"/>
  <c r="D1125" i="4"/>
  <c r="C1125" i="4"/>
  <c r="B1125" i="4"/>
  <c r="H1124" i="4"/>
  <c r="G1124" i="4"/>
  <c r="E1124" i="4"/>
  <c r="F1124" i="4" s="1"/>
  <c r="D1124" i="4"/>
  <c r="C1124" i="4"/>
  <c r="B1124" i="4"/>
  <c r="H1123" i="4"/>
  <c r="E1123" i="4" s="1"/>
  <c r="G1123" i="4" s="1"/>
  <c r="F1123" i="4"/>
  <c r="D1123" i="4"/>
  <c r="C1123" i="4"/>
  <c r="B1123" i="4"/>
  <c r="H1122" i="4"/>
  <c r="D1122" i="4"/>
  <c r="C1122" i="4"/>
  <c r="E1122" i="4" s="1"/>
  <c r="B1122" i="4"/>
  <c r="H1121" i="4"/>
  <c r="E1121" i="4" s="1"/>
  <c r="G1121" i="4" s="1"/>
  <c r="D1121" i="4"/>
  <c r="C1121" i="4"/>
  <c r="B1121" i="4"/>
  <c r="H1120" i="4"/>
  <c r="E1120" i="4"/>
  <c r="D1120" i="4"/>
  <c r="C1120" i="4"/>
  <c r="B1120" i="4"/>
  <c r="H1119" i="4"/>
  <c r="D1119" i="4"/>
  <c r="C1119" i="4"/>
  <c r="B1119" i="4"/>
  <c r="H1118" i="4"/>
  <c r="G1118" i="4"/>
  <c r="E1118" i="4"/>
  <c r="F1118" i="4" s="1"/>
  <c r="D1118" i="4"/>
  <c r="C1118" i="4"/>
  <c r="B1118" i="4"/>
  <c r="H1117" i="4"/>
  <c r="E1117" i="4" s="1"/>
  <c r="G1117" i="4" s="1"/>
  <c r="F1117" i="4"/>
  <c r="D1117" i="4"/>
  <c r="C1117" i="4"/>
  <c r="B1117" i="4"/>
  <c r="H1116" i="4"/>
  <c r="D1116" i="4"/>
  <c r="C1116" i="4"/>
  <c r="B1116" i="4"/>
  <c r="H1115" i="4"/>
  <c r="D1115" i="4"/>
  <c r="C1115" i="4"/>
  <c r="B1115" i="4"/>
  <c r="H1114" i="4"/>
  <c r="G1114" i="4"/>
  <c r="F1114" i="4"/>
  <c r="E1114" i="4"/>
  <c r="D1114" i="4"/>
  <c r="C1114" i="4"/>
  <c r="B1114" i="4"/>
  <c r="H1113" i="4"/>
  <c r="E1113" i="4" s="1"/>
  <c r="D1113" i="4"/>
  <c r="C1113" i="4"/>
  <c r="B1113" i="4"/>
  <c r="H1112" i="4"/>
  <c r="E1112" i="4"/>
  <c r="F1112" i="4" s="1"/>
  <c r="D1112" i="4"/>
  <c r="C1112" i="4"/>
  <c r="B1112" i="4"/>
  <c r="H1111" i="4"/>
  <c r="D1111" i="4"/>
  <c r="C1111" i="4"/>
  <c r="B1111" i="4"/>
  <c r="H1110" i="4"/>
  <c r="E1110" i="4" s="1"/>
  <c r="D1110" i="4"/>
  <c r="C1110" i="4"/>
  <c r="B1110" i="4"/>
  <c r="H1109" i="4"/>
  <c r="E1109" i="4" s="1"/>
  <c r="D1109" i="4"/>
  <c r="C1109" i="4"/>
  <c r="B1109" i="4"/>
  <c r="H1108" i="4"/>
  <c r="E1108" i="4" s="1"/>
  <c r="F1108" i="4" s="1"/>
  <c r="D1108" i="4"/>
  <c r="C1108" i="4"/>
  <c r="B1108" i="4"/>
  <c r="H1107" i="4"/>
  <c r="G1107" i="4"/>
  <c r="F1107" i="4"/>
  <c r="E1107" i="4"/>
  <c r="D1107" i="4"/>
  <c r="C1107" i="4"/>
  <c r="B1107" i="4"/>
  <c r="H1106" i="4"/>
  <c r="E1106" i="4"/>
  <c r="D1106" i="4"/>
  <c r="C1106" i="4"/>
  <c r="B1106" i="4"/>
  <c r="H1105" i="4"/>
  <c r="E1105" i="4" s="1"/>
  <c r="D1105" i="4"/>
  <c r="C1105" i="4"/>
  <c r="B1105" i="4"/>
  <c r="H1104" i="4"/>
  <c r="E1104" i="4" s="1"/>
  <c r="D1104" i="4"/>
  <c r="C1104" i="4"/>
  <c r="B1104" i="4"/>
  <c r="H1103" i="4"/>
  <c r="E1103" i="4" s="1"/>
  <c r="D1103" i="4"/>
  <c r="C1103" i="4"/>
  <c r="B1103" i="4"/>
  <c r="H1102" i="4"/>
  <c r="G1102" i="4"/>
  <c r="F1102" i="4"/>
  <c r="E1102" i="4"/>
  <c r="D1102" i="4"/>
  <c r="C1102" i="4"/>
  <c r="B1102" i="4"/>
  <c r="H1101" i="4"/>
  <c r="E1101" i="4"/>
  <c r="D1101" i="4"/>
  <c r="C1101" i="4"/>
  <c r="B1101" i="4"/>
  <c r="H1100" i="4"/>
  <c r="E1100" i="4"/>
  <c r="G1100" i="4" s="1"/>
  <c r="D1100" i="4"/>
  <c r="C1100" i="4"/>
  <c r="B1100" i="4"/>
  <c r="H1099" i="4"/>
  <c r="E1099" i="4" s="1"/>
  <c r="D1099" i="4"/>
  <c r="C1099" i="4"/>
  <c r="B1099" i="4"/>
  <c r="H1098" i="4"/>
  <c r="G1098" i="4"/>
  <c r="F1098" i="4"/>
  <c r="E1098" i="4"/>
  <c r="D1098" i="4"/>
  <c r="C1098" i="4"/>
  <c r="B1098" i="4"/>
  <c r="H1097" i="4"/>
  <c r="E1097" i="4" s="1"/>
  <c r="D1097" i="4"/>
  <c r="C1097" i="4"/>
  <c r="B1097" i="4"/>
  <c r="H1096" i="4"/>
  <c r="E1096" i="4" s="1"/>
  <c r="F1096" i="4" s="1"/>
  <c r="G1096" i="4"/>
  <c r="D1096" i="4"/>
  <c r="C1096" i="4"/>
  <c r="B1096" i="4"/>
  <c r="H1095" i="4"/>
  <c r="E1095" i="4"/>
  <c r="D1095" i="4"/>
  <c r="C1095" i="4"/>
  <c r="B1095" i="4"/>
  <c r="H1094" i="4"/>
  <c r="E1094" i="4"/>
  <c r="G1094" i="4" s="1"/>
  <c r="D1094" i="4"/>
  <c r="C1094" i="4"/>
  <c r="B1094" i="4"/>
  <c r="H1093" i="4"/>
  <c r="D1093" i="4"/>
  <c r="C1093" i="4"/>
  <c r="B1093" i="4"/>
  <c r="H1092" i="4"/>
  <c r="E1092" i="4" s="1"/>
  <c r="D1092" i="4"/>
  <c r="C1092" i="4"/>
  <c r="B1092" i="4"/>
  <c r="H1091" i="4"/>
  <c r="E1091" i="4" s="1"/>
  <c r="D1091" i="4"/>
  <c r="C1091" i="4"/>
  <c r="B1091" i="4"/>
  <c r="H1090" i="4"/>
  <c r="E1090" i="4" s="1"/>
  <c r="D1090" i="4"/>
  <c r="C1090" i="4"/>
  <c r="B1090" i="4"/>
  <c r="H1089" i="4"/>
  <c r="E1089" i="4" s="1"/>
  <c r="F1089" i="4" s="1"/>
  <c r="G1089" i="4"/>
  <c r="D1089" i="4"/>
  <c r="C1089" i="4"/>
  <c r="B1089" i="4"/>
  <c r="H1088" i="4"/>
  <c r="G1088" i="4"/>
  <c r="F1088" i="4"/>
  <c r="E1088" i="4"/>
  <c r="D1088" i="4"/>
  <c r="C1088" i="4"/>
  <c r="B1088" i="4"/>
  <c r="H1087" i="4"/>
  <c r="E1087" i="4"/>
  <c r="D1087" i="4"/>
  <c r="C1087" i="4"/>
  <c r="B1087" i="4"/>
  <c r="H1086" i="4"/>
  <c r="E1086" i="4"/>
  <c r="G1086" i="4" s="1"/>
  <c r="D1086" i="4"/>
  <c r="C1086" i="4"/>
  <c r="B1086" i="4"/>
  <c r="H1085" i="4"/>
  <c r="E1085" i="4" s="1"/>
  <c r="D1085" i="4"/>
  <c r="C1085" i="4"/>
  <c r="B1085" i="4"/>
  <c r="H1084" i="4"/>
  <c r="E1084" i="4" s="1"/>
  <c r="D1084" i="4"/>
  <c r="C1084" i="4"/>
  <c r="B1084" i="4"/>
  <c r="H1083" i="4"/>
  <c r="E1083" i="4" s="1"/>
  <c r="D1083" i="4"/>
  <c r="C1083" i="4"/>
  <c r="B1083" i="4"/>
  <c r="H1082" i="4"/>
  <c r="E1082" i="4" s="1"/>
  <c r="D1082" i="4"/>
  <c r="C1082" i="4"/>
  <c r="B1082" i="4"/>
  <c r="H1081" i="4"/>
  <c r="E1081" i="4" s="1"/>
  <c r="D1081" i="4"/>
  <c r="C1081" i="4"/>
  <c r="B1081" i="4"/>
  <c r="H1080" i="4"/>
  <c r="G1080" i="4"/>
  <c r="F1080" i="4"/>
  <c r="E1080" i="4"/>
  <c r="D1080" i="4"/>
  <c r="C1080" i="4"/>
  <c r="B1080" i="4"/>
  <c r="H1079" i="4"/>
  <c r="E1079" i="4"/>
  <c r="D1079" i="4"/>
  <c r="C1079" i="4"/>
  <c r="B1079" i="4"/>
  <c r="H1078" i="4"/>
  <c r="E1078" i="4"/>
  <c r="G1078" i="4" s="1"/>
  <c r="D1078" i="4"/>
  <c r="C1078" i="4"/>
  <c r="B1078" i="4"/>
  <c r="H1077" i="4"/>
  <c r="E1077" i="4" s="1"/>
  <c r="D1077" i="4"/>
  <c r="C1077" i="4"/>
  <c r="B1077" i="4"/>
  <c r="H1076" i="4"/>
  <c r="D1076" i="4"/>
  <c r="C1076" i="4"/>
  <c r="B1076" i="4"/>
  <c r="H1075" i="4"/>
  <c r="E1075" i="4" s="1"/>
  <c r="D1075" i="4"/>
  <c r="C1075" i="4"/>
  <c r="B1075" i="4"/>
  <c r="H1074" i="4"/>
  <c r="E1074" i="4" s="1"/>
  <c r="D1074" i="4"/>
  <c r="C1074" i="4"/>
  <c r="B1074" i="4"/>
  <c r="H1073" i="4"/>
  <c r="E1073" i="4" s="1"/>
  <c r="F1073" i="4" s="1"/>
  <c r="D1073" i="4"/>
  <c r="C1073" i="4"/>
  <c r="B1073" i="4"/>
  <c r="H1072" i="4"/>
  <c r="G1072" i="4"/>
  <c r="F1072" i="4"/>
  <c r="E1072" i="4"/>
  <c r="D1072" i="4"/>
  <c r="C1072" i="4"/>
  <c r="B1072" i="4"/>
  <c r="H1071" i="4"/>
  <c r="E1071" i="4"/>
  <c r="D1071" i="4"/>
  <c r="C1071" i="4"/>
  <c r="B1071" i="4"/>
  <c r="H1070" i="4"/>
  <c r="E1070" i="4"/>
  <c r="G1070" i="4" s="1"/>
  <c r="D1070" i="4"/>
  <c r="C1070" i="4"/>
  <c r="B1070" i="4"/>
  <c r="H1069" i="4"/>
  <c r="E1069" i="4" s="1"/>
  <c r="D1069" i="4"/>
  <c r="C1069" i="4"/>
  <c r="B1069" i="4"/>
  <c r="H1068" i="4"/>
  <c r="E1068" i="4" s="1"/>
  <c r="D1068" i="4"/>
  <c r="C1068" i="4"/>
  <c r="B1068" i="4"/>
  <c r="H1067" i="4"/>
  <c r="E1067" i="4" s="1"/>
  <c r="D1067" i="4"/>
  <c r="C1067" i="4"/>
  <c r="B1067" i="4"/>
  <c r="H1066" i="4"/>
  <c r="E1066" i="4" s="1"/>
  <c r="D1066" i="4"/>
  <c r="C1066" i="4"/>
  <c r="B1066" i="4"/>
  <c r="H1065" i="4"/>
  <c r="E1065" i="4" s="1"/>
  <c r="F1065" i="4" s="1"/>
  <c r="G1065" i="4"/>
  <c r="D1065" i="4"/>
  <c r="C1065" i="4"/>
  <c r="B1065" i="4"/>
  <c r="H1064" i="4"/>
  <c r="G1064" i="4"/>
  <c r="F1064" i="4"/>
  <c r="E1064" i="4"/>
  <c r="D1064" i="4"/>
  <c r="C1064" i="4"/>
  <c r="B1064" i="4"/>
  <c r="H1063" i="4"/>
  <c r="E1063" i="4"/>
  <c r="D1063" i="4"/>
  <c r="C1063" i="4"/>
  <c r="B1063" i="4"/>
  <c r="H1062" i="4"/>
  <c r="E1062" i="4"/>
  <c r="G1062" i="4" s="1"/>
  <c r="D1062" i="4"/>
  <c r="C1062" i="4"/>
  <c r="B1062" i="4"/>
  <c r="H1061" i="4"/>
  <c r="D1061" i="4"/>
  <c r="C1061" i="4"/>
  <c r="B1061" i="4"/>
  <c r="H1060" i="4"/>
  <c r="E1060" i="4" s="1"/>
  <c r="D1060" i="4"/>
  <c r="C1060" i="4"/>
  <c r="B1060" i="4"/>
  <c r="H1059" i="4"/>
  <c r="E1059" i="4" s="1"/>
  <c r="D1059" i="4"/>
  <c r="C1059" i="4"/>
  <c r="B1059" i="4"/>
  <c r="H1058" i="4"/>
  <c r="E1058" i="4" s="1"/>
  <c r="D1058" i="4"/>
  <c r="C1058" i="4"/>
  <c r="B1058" i="4"/>
  <c r="H1057" i="4"/>
  <c r="E1057" i="4" s="1"/>
  <c r="G1057" i="4"/>
  <c r="D1057" i="4"/>
  <c r="C1057" i="4"/>
  <c r="B1057" i="4"/>
  <c r="H1056" i="4"/>
  <c r="G1056" i="4"/>
  <c r="F1056" i="4"/>
  <c r="E1056" i="4"/>
  <c r="D1056" i="4"/>
  <c r="C1056" i="4"/>
  <c r="B1056" i="4"/>
  <c r="H1055" i="4"/>
  <c r="E1055" i="4"/>
  <c r="D1055" i="4"/>
  <c r="C1055" i="4"/>
  <c r="B1055" i="4"/>
  <c r="H1054" i="4"/>
  <c r="E1054" i="4"/>
  <c r="G1054" i="4" s="1"/>
  <c r="D1054" i="4"/>
  <c r="C1054" i="4"/>
  <c r="B1054" i="4"/>
  <c r="H1053" i="4"/>
  <c r="E1053" i="4" s="1"/>
  <c r="D1053" i="4"/>
  <c r="C1053" i="4"/>
  <c r="B1053" i="4"/>
  <c r="H1052" i="4"/>
  <c r="E1052" i="4" s="1"/>
  <c r="D1052" i="4"/>
  <c r="C1052" i="4"/>
  <c r="B1052" i="4"/>
  <c r="H1051" i="4"/>
  <c r="E1051" i="4" s="1"/>
  <c r="D1051" i="4"/>
  <c r="C1051" i="4"/>
  <c r="B1051" i="4"/>
  <c r="H1050" i="4"/>
  <c r="E1050" i="4" s="1"/>
  <c r="D1050" i="4"/>
  <c r="C1050" i="4"/>
  <c r="B1050" i="4"/>
  <c r="H1049" i="4"/>
  <c r="E1049" i="4" s="1"/>
  <c r="D1049" i="4"/>
  <c r="C1049" i="4"/>
  <c r="B1049" i="4"/>
  <c r="H1048" i="4"/>
  <c r="G1048" i="4"/>
  <c r="F1048" i="4"/>
  <c r="E1048" i="4"/>
  <c r="D1048" i="4"/>
  <c r="C1048" i="4"/>
  <c r="B1048" i="4"/>
  <c r="H1047" i="4"/>
  <c r="E1047" i="4"/>
  <c r="D1047" i="4"/>
  <c r="C1047" i="4"/>
  <c r="B1047" i="4"/>
  <c r="H1046" i="4"/>
  <c r="E1046" i="4"/>
  <c r="G1046" i="4" s="1"/>
  <c r="D1046" i="4"/>
  <c r="C1046" i="4"/>
  <c r="B1046" i="4"/>
  <c r="H1045" i="4"/>
  <c r="D1045" i="4"/>
  <c r="C1045" i="4"/>
  <c r="B1045" i="4"/>
  <c r="H1044" i="4"/>
  <c r="E1044" i="4" s="1"/>
  <c r="D1044" i="4"/>
  <c r="C1044" i="4"/>
  <c r="B1044" i="4"/>
  <c r="H1043" i="4"/>
  <c r="E1043" i="4" s="1"/>
  <c r="D1043" i="4"/>
  <c r="C1043" i="4"/>
  <c r="B1043" i="4"/>
  <c r="H1042" i="4"/>
  <c r="E1042" i="4" s="1"/>
  <c r="D1042" i="4"/>
  <c r="C1042" i="4"/>
  <c r="B1042" i="4"/>
  <c r="H1041" i="4"/>
  <c r="E1041" i="4" s="1"/>
  <c r="G1041" i="4" s="1"/>
  <c r="D1041" i="4"/>
  <c r="C1041" i="4"/>
  <c r="B1041" i="4"/>
  <c r="H1040" i="4"/>
  <c r="G1040" i="4"/>
  <c r="F1040" i="4"/>
  <c r="E1040" i="4"/>
  <c r="D1040" i="4"/>
  <c r="C1040" i="4"/>
  <c r="B1040" i="4"/>
  <c r="H1039" i="4"/>
  <c r="E1039" i="4"/>
  <c r="D1039" i="4"/>
  <c r="C1039" i="4"/>
  <c r="B1039" i="4"/>
  <c r="H1038" i="4"/>
  <c r="E1038" i="4"/>
  <c r="G1038" i="4" s="1"/>
  <c r="D1038" i="4"/>
  <c r="C1038" i="4"/>
  <c r="B1038" i="4"/>
  <c r="H1037" i="4"/>
  <c r="E1037" i="4" s="1"/>
  <c r="D1037" i="4"/>
  <c r="C1037" i="4"/>
  <c r="B1037" i="4"/>
  <c r="H1036" i="4"/>
  <c r="E1036" i="4" s="1"/>
  <c r="D1036" i="4"/>
  <c r="C1036" i="4"/>
  <c r="B1036" i="4"/>
  <c r="H1035" i="4"/>
  <c r="E1035" i="4" s="1"/>
  <c r="D1035" i="4"/>
  <c r="C1035" i="4"/>
  <c r="B1035" i="4"/>
  <c r="H1034" i="4"/>
  <c r="E1034" i="4" s="1"/>
  <c r="D1034" i="4"/>
  <c r="C1034" i="4"/>
  <c r="B1034" i="4"/>
  <c r="H1033" i="4"/>
  <c r="E1033" i="4" s="1"/>
  <c r="F1033" i="4" s="1"/>
  <c r="G1033" i="4"/>
  <c r="D1033" i="4"/>
  <c r="C1033" i="4"/>
  <c r="B1033" i="4"/>
  <c r="H1032" i="4"/>
  <c r="G1032" i="4"/>
  <c r="F1032" i="4"/>
  <c r="E1032" i="4"/>
  <c r="D1032" i="4"/>
  <c r="C1032" i="4"/>
  <c r="B1032" i="4"/>
  <c r="H1031" i="4"/>
  <c r="E1031" i="4"/>
  <c r="D1031" i="4"/>
  <c r="C1031" i="4"/>
  <c r="B1031" i="4"/>
  <c r="H1030" i="4"/>
  <c r="E1030" i="4"/>
  <c r="G1030" i="4" s="1"/>
  <c r="D1030" i="4"/>
  <c r="C1030" i="4"/>
  <c r="B1030" i="4"/>
  <c r="H1029" i="4"/>
  <c r="D1029" i="4"/>
  <c r="C1029" i="4"/>
  <c r="B1029" i="4"/>
  <c r="H1028" i="4"/>
  <c r="E1028" i="4" s="1"/>
  <c r="D1028" i="4"/>
  <c r="C1028" i="4"/>
  <c r="B1028" i="4"/>
  <c r="H1027" i="4"/>
  <c r="E1027" i="4" s="1"/>
  <c r="D1027" i="4"/>
  <c r="C1027" i="4"/>
  <c r="B1027" i="4"/>
  <c r="H1026" i="4"/>
  <c r="E1026" i="4" s="1"/>
  <c r="D1026" i="4"/>
  <c r="C1026" i="4"/>
  <c r="B1026" i="4"/>
  <c r="H1025" i="4"/>
  <c r="E1025" i="4" s="1"/>
  <c r="F1025" i="4" s="1"/>
  <c r="G1025" i="4"/>
  <c r="D1025" i="4"/>
  <c r="C1025" i="4"/>
  <c r="B1025" i="4"/>
  <c r="H1024" i="4"/>
  <c r="G1024" i="4"/>
  <c r="F1024" i="4"/>
  <c r="E1024" i="4"/>
  <c r="D1024" i="4"/>
  <c r="C1024" i="4"/>
  <c r="B1024" i="4"/>
  <c r="H1023" i="4"/>
  <c r="E1023" i="4"/>
  <c r="D1023" i="4"/>
  <c r="C1023" i="4"/>
  <c r="B1023" i="4"/>
  <c r="H1022" i="4"/>
  <c r="E1022" i="4"/>
  <c r="G1022" i="4" s="1"/>
  <c r="D1022" i="4"/>
  <c r="C1022" i="4"/>
  <c r="B1022" i="4"/>
  <c r="H1021" i="4"/>
  <c r="E1021" i="4" s="1"/>
  <c r="D1021" i="4"/>
  <c r="C1021" i="4"/>
  <c r="B1021" i="4"/>
  <c r="H1020" i="4"/>
  <c r="E1020" i="4" s="1"/>
  <c r="D1020" i="4"/>
  <c r="C1020" i="4"/>
  <c r="B1020" i="4"/>
  <c r="H1019" i="4"/>
  <c r="E1019" i="4" s="1"/>
  <c r="D1019" i="4"/>
  <c r="C1019" i="4"/>
  <c r="B1019" i="4"/>
  <c r="H1018" i="4"/>
  <c r="E1018" i="4" s="1"/>
  <c r="D1018" i="4"/>
  <c r="C1018" i="4"/>
  <c r="B1018" i="4"/>
  <c r="H1017" i="4"/>
  <c r="E1017" i="4" s="1"/>
  <c r="D1017" i="4"/>
  <c r="C1017" i="4"/>
  <c r="B1017" i="4"/>
  <c r="H1016" i="4"/>
  <c r="G1016" i="4"/>
  <c r="F1016" i="4"/>
  <c r="E1016" i="4"/>
  <c r="D1016" i="4"/>
  <c r="C1016" i="4"/>
  <c r="B1016" i="4"/>
  <c r="H1015" i="4"/>
  <c r="E1015" i="4"/>
  <c r="D1015" i="4"/>
  <c r="C1015" i="4"/>
  <c r="B1015" i="4"/>
  <c r="H1014" i="4"/>
  <c r="E1014" i="4"/>
  <c r="G1014" i="4" s="1"/>
  <c r="D1014" i="4"/>
  <c r="C1014" i="4"/>
  <c r="B1014" i="4"/>
  <c r="H1013" i="4"/>
  <c r="D1013" i="4"/>
  <c r="C1013" i="4"/>
  <c r="B1013" i="4"/>
  <c r="H1012" i="4"/>
  <c r="D1012" i="4"/>
  <c r="C1012" i="4"/>
  <c r="B1012" i="4"/>
  <c r="H1011" i="4"/>
  <c r="E1011" i="4" s="1"/>
  <c r="D1011" i="4"/>
  <c r="C1011" i="4"/>
  <c r="B1011" i="4"/>
  <c r="H1010" i="4"/>
  <c r="E1010" i="4" s="1"/>
  <c r="D1010" i="4"/>
  <c r="C1010" i="4"/>
  <c r="B1010" i="4"/>
  <c r="H1009" i="4"/>
  <c r="E1009" i="4" s="1"/>
  <c r="F1009" i="4" s="1"/>
  <c r="D1009" i="4"/>
  <c r="C1009" i="4"/>
  <c r="B1009" i="4"/>
  <c r="H1008" i="4"/>
  <c r="G1008" i="4"/>
  <c r="F1008" i="4"/>
  <c r="E1008" i="4"/>
  <c r="D1008" i="4"/>
  <c r="C1008" i="4"/>
  <c r="B1008" i="4"/>
  <c r="H1007" i="4"/>
  <c r="E1007" i="4"/>
  <c r="D1007" i="4"/>
  <c r="C1007" i="4"/>
  <c r="B1007" i="4"/>
  <c r="H1006" i="4"/>
  <c r="E1006" i="4"/>
  <c r="G1006" i="4" s="1"/>
  <c r="D1006" i="4"/>
  <c r="C1006" i="4"/>
  <c r="B1006" i="4"/>
  <c r="H1005" i="4"/>
  <c r="E1005" i="4" s="1"/>
  <c r="D1005" i="4"/>
  <c r="C1005" i="4"/>
  <c r="B1005" i="4"/>
  <c r="H1004" i="4"/>
  <c r="E1004" i="4" s="1"/>
  <c r="D1004" i="4"/>
  <c r="C1004" i="4"/>
  <c r="B1004" i="4"/>
  <c r="H1003" i="4"/>
  <c r="E1003" i="4" s="1"/>
  <c r="D1003" i="4"/>
  <c r="C1003" i="4"/>
  <c r="B1003" i="4"/>
  <c r="H1002" i="4"/>
  <c r="E1002" i="4" s="1"/>
  <c r="D1002" i="4"/>
  <c r="C1002" i="4"/>
  <c r="B1002" i="4"/>
  <c r="H1001" i="4"/>
  <c r="E1001" i="4" s="1"/>
  <c r="F1001" i="4" s="1"/>
  <c r="G1001" i="4"/>
  <c r="D1001" i="4"/>
  <c r="C1001" i="4"/>
  <c r="B1001" i="4"/>
  <c r="H1000" i="4"/>
  <c r="G1000" i="4"/>
  <c r="F1000" i="4"/>
  <c r="E1000" i="4"/>
  <c r="D1000" i="4"/>
  <c r="C1000" i="4"/>
  <c r="B1000" i="4"/>
  <c r="H999" i="4"/>
  <c r="E999" i="4"/>
  <c r="D999" i="4"/>
  <c r="C999" i="4"/>
  <c r="B999" i="4"/>
  <c r="H998" i="4"/>
  <c r="E998" i="4"/>
  <c r="G998" i="4" s="1"/>
  <c r="D998" i="4"/>
  <c r="C998" i="4"/>
  <c r="B998" i="4"/>
  <c r="H997" i="4"/>
  <c r="D997" i="4"/>
  <c r="C997" i="4"/>
  <c r="B997" i="4"/>
  <c r="H996" i="4"/>
  <c r="E996" i="4" s="1"/>
  <c r="D996" i="4"/>
  <c r="C996" i="4"/>
  <c r="B996" i="4"/>
  <c r="H995" i="4"/>
  <c r="E995" i="4" s="1"/>
  <c r="D995" i="4"/>
  <c r="C995" i="4"/>
  <c r="B995" i="4"/>
  <c r="H994" i="4"/>
  <c r="E994" i="4" s="1"/>
  <c r="D994" i="4"/>
  <c r="C994" i="4"/>
  <c r="B994" i="4"/>
  <c r="H993" i="4"/>
  <c r="E993" i="4" s="1"/>
  <c r="F993" i="4" s="1"/>
  <c r="G993" i="4"/>
  <c r="D993" i="4"/>
  <c r="C993" i="4"/>
  <c r="B993" i="4"/>
  <c r="H992" i="4"/>
  <c r="G992" i="4"/>
  <c r="F992" i="4"/>
  <c r="E992" i="4"/>
  <c r="D992" i="4"/>
  <c r="C992" i="4"/>
  <c r="B992" i="4"/>
  <c r="H991" i="4"/>
  <c r="E991" i="4"/>
  <c r="D991" i="4"/>
  <c r="C991" i="4"/>
  <c r="B991" i="4"/>
  <c r="H990" i="4"/>
  <c r="E990" i="4"/>
  <c r="G990" i="4" s="1"/>
  <c r="D990" i="4"/>
  <c r="C990" i="4"/>
  <c r="B990" i="4"/>
  <c r="H989" i="4"/>
  <c r="E989" i="4" s="1"/>
  <c r="D989" i="4"/>
  <c r="C989" i="4"/>
  <c r="B989" i="4"/>
  <c r="H988" i="4"/>
  <c r="E988" i="4" s="1"/>
  <c r="D988" i="4"/>
  <c r="C988" i="4"/>
  <c r="B988" i="4"/>
  <c r="H987" i="4"/>
  <c r="E987" i="4" s="1"/>
  <c r="D987" i="4"/>
  <c r="C987" i="4"/>
  <c r="B987" i="4"/>
  <c r="H986" i="4"/>
  <c r="E986" i="4" s="1"/>
  <c r="D986" i="4"/>
  <c r="C986" i="4"/>
  <c r="B986" i="4"/>
  <c r="H985" i="4"/>
  <c r="E985" i="4" s="1"/>
  <c r="D985" i="4"/>
  <c r="C985" i="4"/>
  <c r="B985" i="4"/>
  <c r="H984" i="4"/>
  <c r="G984" i="4"/>
  <c r="F984" i="4"/>
  <c r="E984" i="4"/>
  <c r="D984" i="4"/>
  <c r="C984" i="4"/>
  <c r="B984" i="4"/>
  <c r="H983" i="4"/>
  <c r="E983" i="4"/>
  <c r="D983" i="4"/>
  <c r="C983" i="4"/>
  <c r="B983" i="4"/>
  <c r="H982" i="4"/>
  <c r="E982" i="4"/>
  <c r="G982" i="4" s="1"/>
  <c r="D982" i="4"/>
  <c r="C982" i="4"/>
  <c r="B982" i="4"/>
  <c r="H981" i="4"/>
  <c r="D981" i="4"/>
  <c r="C981" i="4"/>
  <c r="B981" i="4"/>
  <c r="H980" i="4"/>
  <c r="D980" i="4"/>
  <c r="C980" i="4"/>
  <c r="B980" i="4"/>
  <c r="H979" i="4"/>
  <c r="E979" i="4" s="1"/>
  <c r="D979" i="4"/>
  <c r="C979" i="4"/>
  <c r="B979" i="4"/>
  <c r="H978" i="4"/>
  <c r="E978" i="4" s="1"/>
  <c r="D978" i="4"/>
  <c r="C978" i="4"/>
  <c r="B978" i="4"/>
  <c r="H977" i="4"/>
  <c r="E977" i="4" s="1"/>
  <c r="F977" i="4" s="1"/>
  <c r="D977" i="4"/>
  <c r="C977" i="4"/>
  <c r="B977" i="4"/>
  <c r="H976" i="4"/>
  <c r="G976" i="4"/>
  <c r="F976" i="4"/>
  <c r="E976" i="4"/>
  <c r="D976" i="4"/>
  <c r="C976" i="4"/>
  <c r="B976" i="4"/>
  <c r="H975" i="4"/>
  <c r="E975" i="4"/>
  <c r="D975" i="4"/>
  <c r="C975" i="4"/>
  <c r="B975" i="4"/>
  <c r="H974" i="4"/>
  <c r="E974" i="4"/>
  <c r="G974" i="4" s="1"/>
  <c r="D974" i="4"/>
  <c r="C974" i="4"/>
  <c r="B974" i="4"/>
  <c r="H973" i="4"/>
  <c r="E973" i="4" s="1"/>
  <c r="D973" i="4"/>
  <c r="C973" i="4"/>
  <c r="B973" i="4"/>
  <c r="H972" i="4"/>
  <c r="E972" i="4" s="1"/>
  <c r="D972" i="4"/>
  <c r="C972" i="4"/>
  <c r="B972" i="4"/>
  <c r="H971" i="4"/>
  <c r="E971" i="4" s="1"/>
  <c r="D971" i="4"/>
  <c r="C971" i="4"/>
  <c r="B971" i="4"/>
  <c r="H970" i="4"/>
  <c r="E970" i="4" s="1"/>
  <c r="D970" i="4"/>
  <c r="C970" i="4"/>
  <c r="B970" i="4"/>
  <c r="H969" i="4"/>
  <c r="E969" i="4" s="1"/>
  <c r="F969" i="4" s="1"/>
  <c r="G969" i="4"/>
  <c r="D969" i="4"/>
  <c r="C969" i="4"/>
  <c r="B969" i="4"/>
  <c r="H968" i="4"/>
  <c r="G968" i="4"/>
  <c r="F968" i="4"/>
  <c r="E968" i="4"/>
  <c r="D968" i="4"/>
  <c r="C968" i="4"/>
  <c r="B968" i="4"/>
  <c r="H967" i="4"/>
  <c r="F967" i="4"/>
  <c r="E967" i="4"/>
  <c r="G967" i="4" s="1"/>
  <c r="D967" i="4"/>
  <c r="C967" i="4"/>
  <c r="B967" i="4"/>
  <c r="H966" i="4"/>
  <c r="E966" i="4"/>
  <c r="D966" i="4"/>
  <c r="C966" i="4"/>
  <c r="B966" i="4"/>
  <c r="H965" i="4"/>
  <c r="D965" i="4"/>
  <c r="C965" i="4"/>
  <c r="B965" i="4"/>
  <c r="H964" i="4"/>
  <c r="E964" i="4" s="1"/>
  <c r="D964" i="4"/>
  <c r="C964" i="4"/>
  <c r="B964" i="4"/>
  <c r="H963" i="4"/>
  <c r="E963" i="4" s="1"/>
  <c r="D963" i="4"/>
  <c r="C963" i="4"/>
  <c r="B963" i="4"/>
  <c r="H962" i="4"/>
  <c r="E962" i="4" s="1"/>
  <c r="F962" i="4" s="1"/>
  <c r="G962" i="4"/>
  <c r="D962" i="4"/>
  <c r="C962" i="4"/>
  <c r="B962" i="4"/>
  <c r="H961" i="4"/>
  <c r="E961" i="4" s="1"/>
  <c r="F961" i="4" s="1"/>
  <c r="G961" i="4"/>
  <c r="D961" i="4"/>
  <c r="C961" i="4"/>
  <c r="B961" i="4"/>
  <c r="H960" i="4"/>
  <c r="E960" i="4"/>
  <c r="G960" i="4" s="1"/>
  <c r="D960" i="4"/>
  <c r="C960" i="4"/>
  <c r="B960" i="4"/>
  <c r="H959" i="4"/>
  <c r="E959" i="4"/>
  <c r="G959" i="4" s="1"/>
  <c r="D959" i="4"/>
  <c r="C959" i="4"/>
  <c r="B959" i="4"/>
  <c r="H958" i="4"/>
  <c r="E958" i="4"/>
  <c r="D958" i="4"/>
  <c r="C958" i="4"/>
  <c r="B958" i="4"/>
  <c r="H957" i="4"/>
  <c r="E957" i="4" s="1"/>
  <c r="D957" i="4"/>
  <c r="C957" i="4"/>
  <c r="B957" i="4"/>
  <c r="H956" i="4"/>
  <c r="E956" i="4" s="1"/>
  <c r="D956" i="4"/>
  <c r="C956" i="4"/>
  <c r="B956" i="4"/>
  <c r="H955" i="4"/>
  <c r="E955" i="4" s="1"/>
  <c r="D955" i="4"/>
  <c r="C955" i="4"/>
  <c r="B955" i="4"/>
  <c r="H954" i="4"/>
  <c r="E954" i="4" s="1"/>
  <c r="D954" i="4"/>
  <c r="C954" i="4"/>
  <c r="B954" i="4"/>
  <c r="H953" i="4"/>
  <c r="E953" i="4" s="1"/>
  <c r="G953" i="4" s="1"/>
  <c r="D953" i="4"/>
  <c r="C953" i="4"/>
  <c r="B953" i="4"/>
  <c r="H952" i="4"/>
  <c r="G952" i="4"/>
  <c r="F952" i="4"/>
  <c r="E952" i="4"/>
  <c r="D952" i="4"/>
  <c r="C952" i="4"/>
  <c r="B952" i="4"/>
  <c r="H951" i="4"/>
  <c r="F951" i="4"/>
  <c r="E951" i="4"/>
  <c r="G951" i="4" s="1"/>
  <c r="D951" i="4"/>
  <c r="C951" i="4"/>
  <c r="B951" i="4"/>
  <c r="H950" i="4"/>
  <c r="D950" i="4"/>
  <c r="C950" i="4"/>
  <c r="E950" i="4" s="1"/>
  <c r="B950" i="4"/>
  <c r="H949" i="4"/>
  <c r="D949" i="4"/>
  <c r="C949" i="4"/>
  <c r="B949" i="4"/>
  <c r="H948" i="4"/>
  <c r="D948" i="4"/>
  <c r="C948" i="4"/>
  <c r="B948" i="4"/>
  <c r="H947" i="4"/>
  <c r="D947" i="4"/>
  <c r="C947" i="4"/>
  <c r="B947" i="4"/>
  <c r="H946" i="4"/>
  <c r="E946" i="4" s="1"/>
  <c r="F946" i="4" s="1"/>
  <c r="G946" i="4"/>
  <c r="D946" i="4"/>
  <c r="C946" i="4"/>
  <c r="B946" i="4"/>
  <c r="H945" i="4"/>
  <c r="E945" i="4" s="1"/>
  <c r="G945" i="4"/>
  <c r="F945" i="4"/>
  <c r="D945" i="4"/>
  <c r="C945" i="4"/>
  <c r="B945" i="4"/>
  <c r="H944" i="4"/>
  <c r="G944" i="4"/>
  <c r="E944" i="4"/>
  <c r="F944" i="4" s="1"/>
  <c r="D944" i="4"/>
  <c r="C944" i="4"/>
  <c r="B944" i="4"/>
  <c r="H943" i="4"/>
  <c r="E943" i="4"/>
  <c r="G943" i="4" s="1"/>
  <c r="D943" i="4"/>
  <c r="C943" i="4"/>
  <c r="B943" i="4"/>
  <c r="H942" i="4"/>
  <c r="E942" i="4"/>
  <c r="D942" i="4"/>
  <c r="C942" i="4"/>
  <c r="B942" i="4"/>
  <c r="H941" i="4"/>
  <c r="D941" i="4"/>
  <c r="C941" i="4"/>
  <c r="B941" i="4"/>
  <c r="H940" i="4"/>
  <c r="D940" i="4"/>
  <c r="C940" i="4"/>
  <c r="B940" i="4"/>
  <c r="H939" i="4"/>
  <c r="E939" i="4" s="1"/>
  <c r="F939" i="4" s="1"/>
  <c r="G939" i="4"/>
  <c r="D939" i="4"/>
  <c r="C939" i="4"/>
  <c r="B939" i="4"/>
  <c r="H938" i="4"/>
  <c r="E938" i="4" s="1"/>
  <c r="G938" i="4"/>
  <c r="F938" i="4"/>
  <c r="D938" i="4"/>
  <c r="C938" i="4"/>
  <c r="B938" i="4"/>
  <c r="H937" i="4"/>
  <c r="E937" i="4"/>
  <c r="G937" i="4" s="1"/>
  <c r="D937" i="4"/>
  <c r="C937" i="4"/>
  <c r="B937" i="4"/>
  <c r="H936" i="4"/>
  <c r="D936" i="4"/>
  <c r="C936" i="4"/>
  <c r="E936" i="4" s="1"/>
  <c r="B936" i="4"/>
  <c r="H935" i="4"/>
  <c r="D935" i="4"/>
  <c r="C935" i="4"/>
  <c r="B935" i="4"/>
  <c r="E935" i="4" s="1"/>
  <c r="G935" i="4" s="1"/>
  <c r="H934" i="4"/>
  <c r="D934" i="4"/>
  <c r="C934" i="4"/>
  <c r="B934" i="4"/>
  <c r="H933" i="4"/>
  <c r="D933" i="4"/>
  <c r="C933" i="4"/>
  <c r="B933" i="4"/>
  <c r="H932" i="4"/>
  <c r="D932" i="4"/>
  <c r="C932" i="4"/>
  <c r="B932" i="4"/>
  <c r="H931" i="4"/>
  <c r="E931" i="4"/>
  <c r="D931" i="4"/>
  <c r="C931" i="4"/>
  <c r="B931" i="4"/>
  <c r="H930" i="4"/>
  <c r="E930" i="4" s="1"/>
  <c r="D930" i="4"/>
  <c r="C930" i="4"/>
  <c r="B930" i="4"/>
  <c r="H929" i="4"/>
  <c r="E929" i="4" s="1"/>
  <c r="D929" i="4"/>
  <c r="C929" i="4"/>
  <c r="B929" i="4"/>
  <c r="H928" i="4"/>
  <c r="D928" i="4"/>
  <c r="C928" i="4"/>
  <c r="B928" i="4"/>
  <c r="E928" i="4" s="1"/>
  <c r="H927" i="4"/>
  <c r="E927" i="4"/>
  <c r="G927" i="4" s="1"/>
  <c r="D927" i="4"/>
  <c r="C927" i="4"/>
  <c r="B927" i="4"/>
  <c r="H926" i="4"/>
  <c r="E926" i="4" s="1"/>
  <c r="D926" i="4"/>
  <c r="C926" i="4"/>
  <c r="B926" i="4"/>
  <c r="H925" i="4"/>
  <c r="E925" i="4" s="1"/>
  <c r="F925" i="4" s="1"/>
  <c r="D925" i="4"/>
  <c r="C925" i="4"/>
  <c r="B925" i="4"/>
  <c r="H924" i="4"/>
  <c r="E924" i="4" s="1"/>
  <c r="G924" i="4" s="1"/>
  <c r="F924" i="4"/>
  <c r="D924" i="4"/>
  <c r="C924" i="4"/>
  <c r="B924" i="4"/>
  <c r="H923" i="4"/>
  <c r="E923" i="4"/>
  <c r="D923" i="4"/>
  <c r="C923" i="4"/>
  <c r="B923" i="4"/>
  <c r="H922" i="4"/>
  <c r="E922" i="4" s="1"/>
  <c r="D922" i="4"/>
  <c r="C922" i="4"/>
  <c r="B922" i="4"/>
  <c r="H921" i="4"/>
  <c r="E921" i="4" s="1"/>
  <c r="D921" i="4"/>
  <c r="C921" i="4"/>
  <c r="B921" i="4"/>
  <c r="H920" i="4"/>
  <c r="D920" i="4"/>
  <c r="C920" i="4"/>
  <c r="B920" i="4"/>
  <c r="E920" i="4" s="1"/>
  <c r="H919" i="4"/>
  <c r="E919" i="4"/>
  <c r="G919" i="4" s="1"/>
  <c r="D919" i="4"/>
  <c r="C919" i="4"/>
  <c r="B919" i="4"/>
  <c r="H918" i="4"/>
  <c r="E918" i="4" s="1"/>
  <c r="D918" i="4"/>
  <c r="C918" i="4"/>
  <c r="B918" i="4"/>
  <c r="H917" i="4"/>
  <c r="E917" i="4" s="1"/>
  <c r="D917" i="4"/>
  <c r="C917" i="4"/>
  <c r="B917" i="4"/>
  <c r="H916" i="4"/>
  <c r="E916" i="4" s="1"/>
  <c r="G916" i="4" s="1"/>
  <c r="F916" i="4"/>
  <c r="D916" i="4"/>
  <c r="C916" i="4"/>
  <c r="B916" i="4"/>
  <c r="H915" i="4"/>
  <c r="E915" i="4"/>
  <c r="D915" i="4"/>
  <c r="C915" i="4"/>
  <c r="B915" i="4"/>
  <c r="H914" i="4"/>
  <c r="E914" i="4" s="1"/>
  <c r="D914" i="4"/>
  <c r="C914" i="4"/>
  <c r="B914" i="4"/>
  <c r="H913" i="4"/>
  <c r="E913" i="4" s="1"/>
  <c r="D913" i="4"/>
  <c r="C913" i="4"/>
  <c r="B913" i="4"/>
  <c r="H912" i="4"/>
  <c r="D912" i="4"/>
  <c r="C912" i="4"/>
  <c r="B912" i="4"/>
  <c r="E912" i="4" s="1"/>
  <c r="H911" i="4"/>
  <c r="E911" i="4"/>
  <c r="G911" i="4" s="1"/>
  <c r="D911" i="4"/>
  <c r="C911" i="4"/>
  <c r="B911" i="4"/>
  <c r="H910" i="4"/>
  <c r="E910" i="4" s="1"/>
  <c r="D910" i="4"/>
  <c r="C910" i="4"/>
  <c r="B910" i="4"/>
  <c r="H909" i="4"/>
  <c r="E909" i="4" s="1"/>
  <c r="F909" i="4" s="1"/>
  <c r="D909" i="4"/>
  <c r="C909" i="4"/>
  <c r="B909" i="4"/>
  <c r="H908" i="4"/>
  <c r="E908" i="4" s="1"/>
  <c r="G908" i="4" s="1"/>
  <c r="F908" i="4"/>
  <c r="D908" i="4"/>
  <c r="C908" i="4"/>
  <c r="B908" i="4"/>
  <c r="H907" i="4"/>
  <c r="E907" i="4"/>
  <c r="D907" i="4"/>
  <c r="C907" i="4"/>
  <c r="B907" i="4"/>
  <c r="H906" i="4"/>
  <c r="E906" i="4" s="1"/>
  <c r="D906" i="4"/>
  <c r="C906" i="4"/>
  <c r="B906" i="4"/>
  <c r="H905" i="4"/>
  <c r="E905" i="4" s="1"/>
  <c r="D905" i="4"/>
  <c r="C905" i="4"/>
  <c r="B905" i="4"/>
  <c r="H904" i="4"/>
  <c r="D904" i="4"/>
  <c r="C904" i="4"/>
  <c r="B904" i="4"/>
  <c r="E904" i="4" s="1"/>
  <c r="H903" i="4"/>
  <c r="E903" i="4"/>
  <c r="G903" i="4" s="1"/>
  <c r="D903" i="4"/>
  <c r="C903" i="4"/>
  <c r="B903" i="4"/>
  <c r="H902" i="4"/>
  <c r="E902" i="4" s="1"/>
  <c r="D902" i="4"/>
  <c r="C902" i="4"/>
  <c r="B902" i="4"/>
  <c r="H901" i="4"/>
  <c r="E901" i="4" s="1"/>
  <c r="D901" i="4"/>
  <c r="C901" i="4"/>
  <c r="B901" i="4"/>
  <c r="H900" i="4"/>
  <c r="E900" i="4" s="1"/>
  <c r="G900" i="4" s="1"/>
  <c r="F900" i="4"/>
  <c r="D900" i="4"/>
  <c r="C900" i="4"/>
  <c r="B900" i="4"/>
  <c r="H899" i="4"/>
  <c r="E899" i="4"/>
  <c r="D899" i="4"/>
  <c r="C899" i="4"/>
  <c r="B899" i="4"/>
  <c r="H898" i="4"/>
  <c r="E898" i="4" s="1"/>
  <c r="D898" i="4"/>
  <c r="C898" i="4"/>
  <c r="B898" i="4"/>
  <c r="H897" i="4"/>
  <c r="E897" i="4" s="1"/>
  <c r="D897" i="4"/>
  <c r="C897" i="4"/>
  <c r="B897" i="4"/>
  <c r="H896" i="4"/>
  <c r="D896" i="4"/>
  <c r="C896" i="4"/>
  <c r="B896" i="4"/>
  <c r="E896" i="4" s="1"/>
  <c r="H895" i="4"/>
  <c r="E895" i="4"/>
  <c r="G895" i="4" s="1"/>
  <c r="D895" i="4"/>
  <c r="C895" i="4"/>
  <c r="B895" i="4"/>
  <c r="H894" i="4"/>
  <c r="E894" i="4" s="1"/>
  <c r="D894" i="4"/>
  <c r="C894" i="4"/>
  <c r="B894" i="4"/>
  <c r="H893" i="4"/>
  <c r="E893" i="4" s="1"/>
  <c r="F893" i="4" s="1"/>
  <c r="D893" i="4"/>
  <c r="C893" i="4"/>
  <c r="B893" i="4"/>
  <c r="H892" i="4"/>
  <c r="E892" i="4" s="1"/>
  <c r="G892" i="4" s="1"/>
  <c r="F892" i="4"/>
  <c r="D892" i="4"/>
  <c r="C892" i="4"/>
  <c r="B892" i="4"/>
  <c r="H891" i="4"/>
  <c r="E891" i="4"/>
  <c r="D891" i="4"/>
  <c r="C891" i="4"/>
  <c r="B891" i="4"/>
  <c r="H890" i="4"/>
  <c r="E890" i="4" s="1"/>
  <c r="D890" i="4"/>
  <c r="C890" i="4"/>
  <c r="B890" i="4"/>
  <c r="H889" i="4"/>
  <c r="E889" i="4" s="1"/>
  <c r="D889" i="4"/>
  <c r="C889" i="4"/>
  <c r="B889" i="4"/>
  <c r="H888" i="4"/>
  <c r="D888" i="4"/>
  <c r="C888" i="4"/>
  <c r="B888" i="4"/>
  <c r="E888" i="4" s="1"/>
  <c r="H887" i="4"/>
  <c r="E887" i="4"/>
  <c r="G887" i="4" s="1"/>
  <c r="D887" i="4"/>
  <c r="C887" i="4"/>
  <c r="B887" i="4"/>
  <c r="H886" i="4"/>
  <c r="E886" i="4" s="1"/>
  <c r="D886" i="4"/>
  <c r="C886" i="4"/>
  <c r="B886" i="4"/>
  <c r="H885" i="4"/>
  <c r="E885" i="4" s="1"/>
  <c r="D885" i="4"/>
  <c r="C885" i="4"/>
  <c r="B885" i="4"/>
  <c r="H884" i="4"/>
  <c r="E884" i="4" s="1"/>
  <c r="G884" i="4" s="1"/>
  <c r="F884" i="4"/>
  <c r="D884" i="4"/>
  <c r="C884" i="4"/>
  <c r="B884" i="4"/>
  <c r="H883" i="4"/>
  <c r="E883" i="4"/>
  <c r="D883" i="4"/>
  <c r="C883" i="4"/>
  <c r="B883" i="4"/>
  <c r="H882" i="4"/>
  <c r="E882" i="4" s="1"/>
  <c r="D882" i="4"/>
  <c r="C882" i="4"/>
  <c r="B882" i="4"/>
  <c r="H881" i="4"/>
  <c r="E881" i="4" s="1"/>
  <c r="D881" i="4"/>
  <c r="C881" i="4"/>
  <c r="B881" i="4"/>
  <c r="H880" i="4"/>
  <c r="D880" i="4"/>
  <c r="C880" i="4"/>
  <c r="B880" i="4"/>
  <c r="E880" i="4" s="1"/>
  <c r="H879" i="4"/>
  <c r="E879" i="4"/>
  <c r="G879" i="4" s="1"/>
  <c r="D879" i="4"/>
  <c r="C879" i="4"/>
  <c r="B879" i="4"/>
  <c r="H878" i="4"/>
  <c r="E878" i="4" s="1"/>
  <c r="D878" i="4"/>
  <c r="C878" i="4"/>
  <c r="B878" i="4"/>
  <c r="H877" i="4"/>
  <c r="E877" i="4" s="1"/>
  <c r="G877" i="4" s="1"/>
  <c r="D877" i="4"/>
  <c r="C877" i="4"/>
  <c r="B877" i="4"/>
  <c r="H876" i="4"/>
  <c r="E876" i="4" s="1"/>
  <c r="G876" i="4" s="1"/>
  <c r="F876" i="4"/>
  <c r="D876" i="4"/>
  <c r="C876" i="4"/>
  <c r="B876" i="4"/>
  <c r="H875" i="4"/>
  <c r="E875" i="4"/>
  <c r="D875" i="4"/>
  <c r="C875" i="4"/>
  <c r="B875" i="4"/>
  <c r="H874" i="4"/>
  <c r="E874" i="4" s="1"/>
  <c r="D874" i="4"/>
  <c r="C874" i="4"/>
  <c r="B874" i="4"/>
  <c r="H873" i="4"/>
  <c r="E873" i="4" s="1"/>
  <c r="D873" i="4"/>
  <c r="C873" i="4"/>
  <c r="B873" i="4"/>
  <c r="H872" i="4"/>
  <c r="D872" i="4"/>
  <c r="C872" i="4"/>
  <c r="B872" i="4"/>
  <c r="E872" i="4" s="1"/>
  <c r="H871" i="4"/>
  <c r="E871" i="4"/>
  <c r="G871" i="4" s="1"/>
  <c r="D871" i="4"/>
  <c r="C871" i="4"/>
  <c r="B871" i="4"/>
  <c r="H870" i="4"/>
  <c r="E870" i="4" s="1"/>
  <c r="D870" i="4"/>
  <c r="C870" i="4"/>
  <c r="B870" i="4"/>
  <c r="H869" i="4"/>
  <c r="E869" i="4" s="1"/>
  <c r="D869" i="4"/>
  <c r="C869" i="4"/>
  <c r="B869" i="4"/>
  <c r="H868" i="4"/>
  <c r="E868" i="4" s="1"/>
  <c r="G868" i="4" s="1"/>
  <c r="F868" i="4"/>
  <c r="D868" i="4"/>
  <c r="C868" i="4"/>
  <c r="B868" i="4"/>
  <c r="H867" i="4"/>
  <c r="E867" i="4"/>
  <c r="D867" i="4"/>
  <c r="C867" i="4"/>
  <c r="B867" i="4"/>
  <c r="H866" i="4"/>
  <c r="E866" i="4" s="1"/>
  <c r="D866" i="4"/>
  <c r="C866" i="4"/>
  <c r="B866" i="4"/>
  <c r="H865" i="4"/>
  <c r="E865" i="4" s="1"/>
  <c r="D865" i="4"/>
  <c r="C865" i="4"/>
  <c r="B865" i="4"/>
  <c r="H864" i="4"/>
  <c r="D864" i="4"/>
  <c r="C864" i="4"/>
  <c r="B864" i="4"/>
  <c r="E864" i="4" s="1"/>
  <c r="H863" i="4"/>
  <c r="E863" i="4"/>
  <c r="G863" i="4" s="1"/>
  <c r="D863" i="4"/>
  <c r="C863" i="4"/>
  <c r="B863" i="4"/>
  <c r="H862" i="4"/>
  <c r="E862" i="4" s="1"/>
  <c r="D862" i="4"/>
  <c r="C862" i="4"/>
  <c r="B862" i="4"/>
  <c r="H861" i="4"/>
  <c r="E861" i="4" s="1"/>
  <c r="F861" i="4" s="1"/>
  <c r="D861" i="4"/>
  <c r="C861" i="4"/>
  <c r="B861" i="4"/>
  <c r="H860" i="4"/>
  <c r="E860" i="4" s="1"/>
  <c r="G860" i="4" s="1"/>
  <c r="F860" i="4"/>
  <c r="D860" i="4"/>
  <c r="C860" i="4"/>
  <c r="B860" i="4"/>
  <c r="H859" i="4"/>
  <c r="E859" i="4"/>
  <c r="D859" i="4"/>
  <c r="C859" i="4"/>
  <c r="B859" i="4"/>
  <c r="H858" i="4"/>
  <c r="E858" i="4" s="1"/>
  <c r="D858" i="4"/>
  <c r="C858" i="4"/>
  <c r="B858" i="4"/>
  <c r="H857" i="4"/>
  <c r="E857" i="4" s="1"/>
  <c r="D857" i="4"/>
  <c r="C857" i="4"/>
  <c r="B857" i="4"/>
  <c r="H856" i="4"/>
  <c r="E856" i="4"/>
  <c r="G856" i="4" s="1"/>
  <c r="D856" i="4"/>
  <c r="C856" i="4"/>
  <c r="B856" i="4"/>
  <c r="H855" i="4"/>
  <c r="E855" i="4"/>
  <c r="G855" i="4" s="1"/>
  <c r="D855" i="4"/>
  <c r="C855" i="4"/>
  <c r="B855" i="4"/>
  <c r="H854" i="4"/>
  <c r="E854" i="4" s="1"/>
  <c r="D854" i="4"/>
  <c r="C854" i="4"/>
  <c r="B854" i="4"/>
  <c r="H853" i="4"/>
  <c r="E853" i="4" s="1"/>
  <c r="F853" i="4" s="1"/>
  <c r="G853" i="4"/>
  <c r="D853" i="4"/>
  <c r="C853" i="4"/>
  <c r="B853" i="4"/>
  <c r="H852" i="4"/>
  <c r="E852" i="4" s="1"/>
  <c r="G852" i="4" s="1"/>
  <c r="D852" i="4"/>
  <c r="C852" i="4"/>
  <c r="B852" i="4"/>
  <c r="H851" i="4"/>
  <c r="E851" i="4"/>
  <c r="D851" i="4"/>
  <c r="C851" i="4"/>
  <c r="B851" i="4"/>
  <c r="H850" i="4"/>
  <c r="E850" i="4" s="1"/>
  <c r="D850" i="4"/>
  <c r="C850" i="4"/>
  <c r="B850" i="4"/>
  <c r="H849" i="4"/>
  <c r="D849" i="4"/>
  <c r="C849" i="4"/>
  <c r="B849" i="4"/>
  <c r="H848" i="4"/>
  <c r="D848" i="4"/>
  <c r="C848" i="4"/>
  <c r="B848" i="4"/>
  <c r="E848" i="4" s="1"/>
  <c r="H847" i="4"/>
  <c r="E847" i="4"/>
  <c r="G847" i="4" s="1"/>
  <c r="D847" i="4"/>
  <c r="C847" i="4"/>
  <c r="B847" i="4"/>
  <c r="H846" i="4"/>
  <c r="E846" i="4" s="1"/>
  <c r="D846" i="4"/>
  <c r="C846" i="4"/>
  <c r="B846" i="4"/>
  <c r="H845" i="4"/>
  <c r="E845" i="4" s="1"/>
  <c r="F845" i="4" s="1"/>
  <c r="G845" i="4"/>
  <c r="D845" i="4"/>
  <c r="C845" i="4"/>
  <c r="B845" i="4"/>
  <c r="H844" i="4"/>
  <c r="E844" i="4" s="1"/>
  <c r="G844" i="4" s="1"/>
  <c r="D844" i="4"/>
  <c r="C844" i="4"/>
  <c r="B844" i="4"/>
  <c r="H843" i="4"/>
  <c r="E843" i="4"/>
  <c r="D843" i="4"/>
  <c r="C843" i="4"/>
  <c r="B843" i="4"/>
  <c r="H842" i="4"/>
  <c r="E842" i="4" s="1"/>
  <c r="D842" i="4"/>
  <c r="C842" i="4"/>
  <c r="B842" i="4"/>
  <c r="H841" i="4"/>
  <c r="E841" i="4" s="1"/>
  <c r="D841" i="4"/>
  <c r="C841" i="4"/>
  <c r="B841" i="4"/>
  <c r="H840" i="4"/>
  <c r="D840" i="4"/>
  <c r="C840" i="4"/>
  <c r="B840" i="4"/>
  <c r="E840" i="4" s="1"/>
  <c r="H839" i="4"/>
  <c r="E839" i="4"/>
  <c r="G839" i="4" s="1"/>
  <c r="D839" i="4"/>
  <c r="C839" i="4"/>
  <c r="B839" i="4"/>
  <c r="H838" i="4"/>
  <c r="E838" i="4" s="1"/>
  <c r="D838" i="4"/>
  <c r="C838" i="4"/>
  <c r="B838" i="4"/>
  <c r="H837" i="4"/>
  <c r="E837" i="4" s="1"/>
  <c r="G837" i="4"/>
  <c r="D837" i="4"/>
  <c r="C837" i="4"/>
  <c r="B837" i="4"/>
  <c r="H836" i="4"/>
  <c r="E836" i="4" s="1"/>
  <c r="G836" i="4" s="1"/>
  <c r="D836" i="4"/>
  <c r="C836" i="4"/>
  <c r="B836" i="4"/>
  <c r="H835" i="4"/>
  <c r="E835" i="4"/>
  <c r="D835" i="4"/>
  <c r="C835" i="4"/>
  <c r="B835" i="4"/>
  <c r="H834" i="4"/>
  <c r="E834" i="4" s="1"/>
  <c r="D834" i="4"/>
  <c r="C834" i="4"/>
  <c r="B834" i="4"/>
  <c r="H833" i="4"/>
  <c r="D833" i="4"/>
  <c r="C833" i="4"/>
  <c r="B833" i="4"/>
  <c r="H832" i="4"/>
  <c r="D832" i="4"/>
  <c r="C832" i="4"/>
  <c r="B832" i="4"/>
  <c r="E832" i="4" s="1"/>
  <c r="H831" i="4"/>
  <c r="E831" i="4"/>
  <c r="G831" i="4" s="1"/>
  <c r="D831" i="4"/>
  <c r="C831" i="4"/>
  <c r="B831" i="4"/>
  <c r="H830" i="4"/>
  <c r="E830" i="4" s="1"/>
  <c r="D830" i="4"/>
  <c r="C830" i="4"/>
  <c r="B830" i="4"/>
  <c r="H829" i="4"/>
  <c r="E829" i="4" s="1"/>
  <c r="G829" i="4"/>
  <c r="D829" i="4"/>
  <c r="C829" i="4"/>
  <c r="B829" i="4"/>
  <c r="H828" i="4"/>
  <c r="E828" i="4" s="1"/>
  <c r="G828" i="4" s="1"/>
  <c r="D828" i="4"/>
  <c r="C828" i="4"/>
  <c r="B828" i="4"/>
  <c r="H827" i="4"/>
  <c r="E827" i="4"/>
  <c r="D827" i="4"/>
  <c r="C827" i="4"/>
  <c r="B827" i="4"/>
  <c r="H826" i="4"/>
  <c r="E826" i="4" s="1"/>
  <c r="D826" i="4"/>
  <c r="C826" i="4"/>
  <c r="B826" i="4"/>
  <c r="H825" i="4"/>
  <c r="E825" i="4" s="1"/>
  <c r="D825" i="4"/>
  <c r="C825" i="4"/>
  <c r="B825" i="4"/>
  <c r="H824" i="4"/>
  <c r="E824" i="4"/>
  <c r="G824" i="4" s="1"/>
  <c r="D824" i="4"/>
  <c r="C824" i="4"/>
  <c r="B824" i="4"/>
  <c r="H823" i="4"/>
  <c r="E823" i="4"/>
  <c r="G823" i="4" s="1"/>
  <c r="D823" i="4"/>
  <c r="C823" i="4"/>
  <c r="B823" i="4"/>
  <c r="H822" i="4"/>
  <c r="E822" i="4" s="1"/>
  <c r="D822" i="4"/>
  <c r="C822" i="4"/>
  <c r="B822" i="4"/>
  <c r="H821" i="4"/>
  <c r="E821" i="4" s="1"/>
  <c r="F821" i="4" s="1"/>
  <c r="D821" i="4"/>
  <c r="C821" i="4"/>
  <c r="B821" i="4"/>
  <c r="H820" i="4"/>
  <c r="F820" i="4"/>
  <c r="D820" i="4"/>
  <c r="C820" i="4"/>
  <c r="B820" i="4"/>
  <c r="E820" i="4" s="1"/>
  <c r="G820" i="4" s="1"/>
  <c r="H819" i="4"/>
  <c r="E819" i="4"/>
  <c r="D819" i="4"/>
  <c r="C819" i="4"/>
  <c r="B819" i="4"/>
  <c r="H818" i="4"/>
  <c r="E818" i="4" s="1"/>
  <c r="D818" i="4"/>
  <c r="C818" i="4"/>
  <c r="B818" i="4"/>
  <c r="H817" i="4"/>
  <c r="E817" i="4" s="1"/>
  <c r="D817" i="4"/>
  <c r="C817" i="4"/>
  <c r="B817" i="4"/>
  <c r="H816" i="4"/>
  <c r="D816" i="4"/>
  <c r="C816" i="4"/>
  <c r="B816" i="4"/>
  <c r="E816" i="4" s="1"/>
  <c r="H815" i="4"/>
  <c r="E815" i="4"/>
  <c r="G815" i="4" s="1"/>
  <c r="D815" i="4"/>
  <c r="C815" i="4"/>
  <c r="B815" i="4"/>
  <c r="H814" i="4"/>
  <c r="E814" i="4" s="1"/>
  <c r="D814" i="4"/>
  <c r="C814" i="4"/>
  <c r="B814" i="4"/>
  <c r="H813" i="4"/>
  <c r="D813" i="4"/>
  <c r="C813" i="4"/>
  <c r="B813" i="4"/>
  <c r="E813" i="4" s="1"/>
  <c r="F813" i="4" s="1"/>
  <c r="H812" i="4"/>
  <c r="D812" i="4"/>
  <c r="C812" i="4"/>
  <c r="B812" i="4"/>
  <c r="E812" i="4" s="1"/>
  <c r="G812" i="4" s="1"/>
  <c r="H811" i="4"/>
  <c r="E811" i="4"/>
  <c r="D811" i="4"/>
  <c r="C811" i="4"/>
  <c r="B811" i="4"/>
  <c r="H810" i="4"/>
  <c r="E810" i="4" s="1"/>
  <c r="D810" i="4"/>
  <c r="C810" i="4"/>
  <c r="B810" i="4"/>
  <c r="H809" i="4"/>
  <c r="D809" i="4"/>
  <c r="C809" i="4"/>
  <c r="B809" i="4"/>
  <c r="H808" i="4"/>
  <c r="D808" i="4"/>
  <c r="C808" i="4"/>
  <c r="B808" i="4"/>
  <c r="E808" i="4" s="1"/>
  <c r="H807" i="4"/>
  <c r="E807" i="4"/>
  <c r="G807" i="4" s="1"/>
  <c r="D807" i="4"/>
  <c r="C807" i="4"/>
  <c r="B807" i="4"/>
  <c r="H806" i="4"/>
  <c r="E806" i="4" s="1"/>
  <c r="D806" i="4"/>
  <c r="C806" i="4"/>
  <c r="B806" i="4"/>
  <c r="H805" i="4"/>
  <c r="D805" i="4"/>
  <c r="C805" i="4"/>
  <c r="B805" i="4"/>
  <c r="E805" i="4" s="1"/>
  <c r="F805" i="4" s="1"/>
  <c r="H804" i="4"/>
  <c r="F804" i="4"/>
  <c r="D804" i="4"/>
  <c r="C804" i="4"/>
  <c r="B804" i="4"/>
  <c r="E804" i="4" s="1"/>
  <c r="G804" i="4" s="1"/>
  <c r="H803" i="4"/>
  <c r="E803" i="4"/>
  <c r="D803" i="4"/>
  <c r="C803" i="4"/>
  <c r="B803" i="4"/>
  <c r="H802" i="4"/>
  <c r="E802" i="4" s="1"/>
  <c r="D802" i="4"/>
  <c r="C802" i="4"/>
  <c r="B802" i="4"/>
  <c r="H801" i="4"/>
  <c r="D801" i="4"/>
  <c r="C801" i="4"/>
  <c r="B801" i="4"/>
  <c r="H800" i="4"/>
  <c r="D800" i="4"/>
  <c r="C800" i="4"/>
  <c r="B800" i="4"/>
  <c r="E800" i="4" s="1"/>
  <c r="H799" i="4"/>
  <c r="E799" i="4"/>
  <c r="G799" i="4" s="1"/>
  <c r="D799" i="4"/>
  <c r="C799" i="4"/>
  <c r="B799" i="4"/>
  <c r="H798" i="4"/>
  <c r="E798" i="4" s="1"/>
  <c r="D798" i="4"/>
  <c r="C798" i="4"/>
  <c r="B798" i="4"/>
  <c r="H797" i="4"/>
  <c r="D797" i="4"/>
  <c r="C797" i="4"/>
  <c r="B797" i="4"/>
  <c r="E797" i="4" s="1"/>
  <c r="F797" i="4" s="1"/>
  <c r="H796" i="4"/>
  <c r="D796" i="4"/>
  <c r="C796" i="4"/>
  <c r="B796" i="4"/>
  <c r="E796" i="4" s="1"/>
  <c r="G796" i="4" s="1"/>
  <c r="H795" i="4"/>
  <c r="E795" i="4"/>
  <c r="D795" i="4"/>
  <c r="C795" i="4"/>
  <c r="B795" i="4"/>
  <c r="H794" i="4"/>
  <c r="E794" i="4" s="1"/>
  <c r="D794" i="4"/>
  <c r="C794" i="4"/>
  <c r="B794" i="4"/>
  <c r="H793" i="4"/>
  <c r="D793" i="4"/>
  <c r="C793" i="4"/>
  <c r="B793" i="4"/>
  <c r="H792" i="4"/>
  <c r="D792" i="4"/>
  <c r="C792" i="4"/>
  <c r="B792" i="4"/>
  <c r="E792" i="4" s="1"/>
  <c r="H791" i="4"/>
  <c r="E791" i="4"/>
  <c r="G791" i="4" s="1"/>
  <c r="D791" i="4"/>
  <c r="C791" i="4"/>
  <c r="B791" i="4"/>
  <c r="H790" i="4"/>
  <c r="E790" i="4" s="1"/>
  <c r="D790" i="4"/>
  <c r="C790" i="4"/>
  <c r="B790" i="4"/>
  <c r="H789" i="4"/>
  <c r="D789" i="4"/>
  <c r="C789" i="4"/>
  <c r="B789" i="4"/>
  <c r="E789" i="4" s="1"/>
  <c r="F789" i="4" s="1"/>
  <c r="H788" i="4"/>
  <c r="F788" i="4"/>
  <c r="D788" i="4"/>
  <c r="C788" i="4"/>
  <c r="B788" i="4"/>
  <c r="E788" i="4" s="1"/>
  <c r="G788" i="4" s="1"/>
  <c r="H787" i="4"/>
  <c r="E787" i="4"/>
  <c r="D787" i="4"/>
  <c r="C787" i="4"/>
  <c r="B787" i="4"/>
  <c r="H786" i="4"/>
  <c r="E786" i="4" s="1"/>
  <c r="D786" i="4"/>
  <c r="C786" i="4"/>
  <c r="B786" i="4"/>
  <c r="H785" i="4"/>
  <c r="D785" i="4"/>
  <c r="C785" i="4"/>
  <c r="B785" i="4"/>
  <c r="H784" i="4"/>
  <c r="D784" i="4"/>
  <c r="C784" i="4"/>
  <c r="B784" i="4"/>
  <c r="E784" i="4" s="1"/>
  <c r="H783" i="4"/>
  <c r="E783" i="4"/>
  <c r="G783" i="4" s="1"/>
  <c r="D783" i="4"/>
  <c r="C783" i="4"/>
  <c r="B783" i="4"/>
  <c r="H782" i="4"/>
  <c r="E782" i="4" s="1"/>
  <c r="D782" i="4"/>
  <c r="C782" i="4"/>
  <c r="B782" i="4"/>
  <c r="H781" i="4"/>
  <c r="D781" i="4"/>
  <c r="C781" i="4"/>
  <c r="B781" i="4"/>
  <c r="E781" i="4" s="1"/>
  <c r="F781" i="4" s="1"/>
  <c r="H780" i="4"/>
  <c r="F780" i="4"/>
  <c r="E780" i="4"/>
  <c r="G780" i="4" s="1"/>
  <c r="D780" i="4"/>
  <c r="C780" i="4"/>
  <c r="B780" i="4"/>
  <c r="H779" i="4"/>
  <c r="E779" i="4"/>
  <c r="D779" i="4"/>
  <c r="C779" i="4"/>
  <c r="B779" i="4"/>
  <c r="H778" i="4"/>
  <c r="E778" i="4" s="1"/>
  <c r="D778" i="4"/>
  <c r="C778" i="4"/>
  <c r="B778" i="4"/>
  <c r="H777" i="4"/>
  <c r="E777" i="4" s="1"/>
  <c r="D777" i="4"/>
  <c r="C777" i="4"/>
  <c r="B777" i="4"/>
  <c r="H776" i="4"/>
  <c r="D776" i="4"/>
  <c r="C776" i="4"/>
  <c r="B776" i="4"/>
  <c r="E776" i="4" s="1"/>
  <c r="H775" i="4"/>
  <c r="E775" i="4"/>
  <c r="G775" i="4" s="1"/>
  <c r="D775" i="4"/>
  <c r="C775" i="4"/>
  <c r="B775" i="4"/>
  <c r="H774" i="4"/>
  <c r="E774" i="4" s="1"/>
  <c r="D774" i="4"/>
  <c r="C774" i="4"/>
  <c r="B774" i="4"/>
  <c r="H773" i="4"/>
  <c r="D773" i="4"/>
  <c r="C773" i="4"/>
  <c r="B773" i="4"/>
  <c r="E773" i="4" s="1"/>
  <c r="F773" i="4" s="1"/>
  <c r="H772" i="4"/>
  <c r="D772" i="4"/>
  <c r="C772" i="4"/>
  <c r="B772" i="4"/>
  <c r="E772" i="4" s="1"/>
  <c r="G772" i="4" s="1"/>
  <c r="H771" i="4"/>
  <c r="E771" i="4"/>
  <c r="D771" i="4"/>
  <c r="C771" i="4"/>
  <c r="B771" i="4"/>
  <c r="H770" i="4"/>
  <c r="E770" i="4" s="1"/>
  <c r="D770" i="4"/>
  <c r="C770" i="4"/>
  <c r="B770" i="4"/>
  <c r="H769" i="4"/>
  <c r="D769" i="4"/>
  <c r="C769" i="4"/>
  <c r="B769" i="4"/>
  <c r="H768" i="4"/>
  <c r="E768" i="4"/>
  <c r="G768" i="4" s="1"/>
  <c r="D768" i="4"/>
  <c r="C768" i="4"/>
  <c r="B768" i="4"/>
  <c r="H767" i="4"/>
  <c r="E767" i="4"/>
  <c r="G767" i="4" s="1"/>
  <c r="D767" i="4"/>
  <c r="C767" i="4"/>
  <c r="B767" i="4"/>
  <c r="H766" i="4"/>
  <c r="E766" i="4" s="1"/>
  <c r="D766" i="4"/>
  <c r="C766" i="4"/>
  <c r="B766" i="4"/>
  <c r="H765" i="4"/>
  <c r="D765" i="4"/>
  <c r="C765" i="4"/>
  <c r="B765" i="4"/>
  <c r="E765" i="4" s="1"/>
  <c r="F765" i="4" s="1"/>
  <c r="H764" i="4"/>
  <c r="F764" i="4"/>
  <c r="D764" i="4"/>
  <c r="C764" i="4"/>
  <c r="B764" i="4"/>
  <c r="E764" i="4" s="1"/>
  <c r="G764" i="4" s="1"/>
  <c r="H763" i="4"/>
  <c r="E763" i="4"/>
  <c r="D763" i="4"/>
  <c r="C763" i="4"/>
  <c r="B763" i="4"/>
  <c r="H762" i="4"/>
  <c r="E762" i="4" s="1"/>
  <c r="D762" i="4"/>
  <c r="C762" i="4"/>
  <c r="B762" i="4"/>
  <c r="H761" i="4"/>
  <c r="E761" i="4" s="1"/>
  <c r="D761" i="4"/>
  <c r="C761" i="4"/>
  <c r="B761" i="4"/>
  <c r="H760" i="4"/>
  <c r="E760" i="4"/>
  <c r="G760" i="4" s="1"/>
  <c r="D760" i="4"/>
  <c r="C760" i="4"/>
  <c r="B760" i="4"/>
  <c r="H759" i="4"/>
  <c r="E759" i="4"/>
  <c r="G759" i="4" s="1"/>
  <c r="D759" i="4"/>
  <c r="C759" i="4"/>
  <c r="B759" i="4"/>
  <c r="H758" i="4"/>
  <c r="E758" i="4" s="1"/>
  <c r="D758" i="4"/>
  <c r="C758" i="4"/>
  <c r="B758" i="4"/>
  <c r="H757" i="4"/>
  <c r="G757" i="4"/>
  <c r="D757" i="4"/>
  <c r="C757" i="4"/>
  <c r="B757" i="4"/>
  <c r="E757" i="4" s="1"/>
  <c r="F757" i="4" s="1"/>
  <c r="H756" i="4"/>
  <c r="G756" i="4"/>
  <c r="F756" i="4"/>
  <c r="E756" i="4"/>
  <c r="D756" i="4"/>
  <c r="C756" i="4"/>
  <c r="B756" i="4"/>
  <c r="H755" i="4"/>
  <c r="E755" i="4"/>
  <c r="D755" i="4"/>
  <c r="C755" i="4"/>
  <c r="B755" i="4"/>
  <c r="H754" i="4"/>
  <c r="E754" i="4" s="1"/>
  <c r="D754" i="4"/>
  <c r="C754" i="4"/>
  <c r="B754" i="4"/>
  <c r="H753" i="4"/>
  <c r="E753" i="4" s="1"/>
  <c r="D753" i="4"/>
  <c r="C753" i="4"/>
  <c r="B753" i="4"/>
  <c r="H752" i="4"/>
  <c r="E752" i="4"/>
  <c r="G752" i="4" s="1"/>
  <c r="D752" i="4"/>
  <c r="C752" i="4"/>
  <c r="B752" i="4"/>
  <c r="H751" i="4"/>
  <c r="E751" i="4"/>
  <c r="G751" i="4" s="1"/>
  <c r="D751" i="4"/>
  <c r="C751" i="4"/>
  <c r="B751" i="4"/>
  <c r="H750" i="4"/>
  <c r="E750" i="4" s="1"/>
  <c r="D750" i="4"/>
  <c r="C750" i="4"/>
  <c r="B750" i="4"/>
  <c r="H749" i="4"/>
  <c r="D749" i="4"/>
  <c r="C749" i="4"/>
  <c r="B749" i="4"/>
  <c r="E749" i="4" s="1"/>
  <c r="H748" i="4"/>
  <c r="F748" i="4"/>
  <c r="D748" i="4"/>
  <c r="C748" i="4"/>
  <c r="B748" i="4"/>
  <c r="E748" i="4" s="1"/>
  <c r="G748" i="4" s="1"/>
  <c r="H747" i="4"/>
  <c r="E747" i="4"/>
  <c r="D747" i="4"/>
  <c r="C747" i="4"/>
  <c r="B747" i="4"/>
  <c r="H746" i="4"/>
  <c r="E746" i="4" s="1"/>
  <c r="D746" i="4"/>
  <c r="C746" i="4"/>
  <c r="B746" i="4"/>
  <c r="H745" i="4"/>
  <c r="E745" i="4" s="1"/>
  <c r="D745" i="4"/>
  <c r="C745" i="4"/>
  <c r="B745" i="4"/>
  <c r="H744" i="4"/>
  <c r="D744" i="4"/>
  <c r="C744" i="4"/>
  <c r="B744" i="4"/>
  <c r="E744" i="4" s="1"/>
  <c r="H743" i="4"/>
  <c r="E743" i="4"/>
  <c r="G743" i="4" s="1"/>
  <c r="D743" i="4"/>
  <c r="C743" i="4"/>
  <c r="B743" i="4"/>
  <c r="H742" i="4"/>
  <c r="E742" i="4" s="1"/>
  <c r="D742" i="4"/>
  <c r="C742" i="4"/>
  <c r="B742" i="4"/>
  <c r="H741" i="4"/>
  <c r="G741" i="4"/>
  <c r="F741" i="4"/>
  <c r="E741" i="4"/>
  <c r="D741" i="4"/>
  <c r="C741" i="4"/>
  <c r="B741" i="4"/>
  <c r="H740" i="4"/>
  <c r="F740" i="4"/>
  <c r="D740" i="4"/>
  <c r="C740" i="4"/>
  <c r="B740" i="4"/>
  <c r="E740" i="4" s="1"/>
  <c r="G740" i="4" s="1"/>
  <c r="H739" i="4"/>
  <c r="E739" i="4"/>
  <c r="D739" i="4"/>
  <c r="C739" i="4"/>
  <c r="B739" i="4"/>
  <c r="H738" i="4"/>
  <c r="E738" i="4" s="1"/>
  <c r="D738" i="4"/>
  <c r="C738" i="4"/>
  <c r="B738" i="4"/>
  <c r="H737" i="4"/>
  <c r="E737" i="4" s="1"/>
  <c r="D737" i="4"/>
  <c r="C737" i="4"/>
  <c r="B737" i="4"/>
  <c r="H736" i="4"/>
  <c r="D736" i="4"/>
  <c r="C736" i="4"/>
  <c r="B736" i="4"/>
  <c r="E736" i="4" s="1"/>
  <c r="H735" i="4"/>
  <c r="E735" i="4"/>
  <c r="G735" i="4" s="1"/>
  <c r="D735" i="4"/>
  <c r="C735" i="4"/>
  <c r="B735" i="4"/>
  <c r="H734" i="4"/>
  <c r="E734" i="4" s="1"/>
  <c r="D734" i="4"/>
  <c r="C734" i="4"/>
  <c r="B734" i="4"/>
  <c r="H733" i="4"/>
  <c r="D733" i="4"/>
  <c r="C733" i="4"/>
  <c r="B733" i="4"/>
  <c r="E733" i="4" s="1"/>
  <c r="F733" i="4" s="1"/>
  <c r="H732" i="4"/>
  <c r="D732" i="4"/>
  <c r="C732" i="4"/>
  <c r="B732" i="4"/>
  <c r="E732" i="4" s="1"/>
  <c r="G732" i="4" s="1"/>
  <c r="H731" i="4"/>
  <c r="E731" i="4"/>
  <c r="D731" i="4"/>
  <c r="C731" i="4"/>
  <c r="B731" i="4"/>
  <c r="H730" i="4"/>
  <c r="E730" i="4" s="1"/>
  <c r="D730" i="4"/>
  <c r="C730" i="4"/>
  <c r="B730" i="4"/>
  <c r="H729" i="4"/>
  <c r="D729" i="4"/>
  <c r="C729" i="4"/>
  <c r="B729" i="4"/>
  <c r="H728" i="4"/>
  <c r="D728" i="4"/>
  <c r="C728" i="4"/>
  <c r="B728" i="4"/>
  <c r="E728" i="4" s="1"/>
  <c r="H727" i="4"/>
  <c r="E727" i="4"/>
  <c r="G727" i="4" s="1"/>
  <c r="D727" i="4"/>
  <c r="C727" i="4"/>
  <c r="B727" i="4"/>
  <c r="H726" i="4"/>
  <c r="E726" i="4" s="1"/>
  <c r="D726" i="4"/>
  <c r="C726" i="4"/>
  <c r="B726" i="4"/>
  <c r="H725" i="4"/>
  <c r="D725" i="4"/>
  <c r="C725" i="4"/>
  <c r="B725" i="4"/>
  <c r="E725" i="4" s="1"/>
  <c r="F725" i="4" s="1"/>
  <c r="H724" i="4"/>
  <c r="F724" i="4"/>
  <c r="D724" i="4"/>
  <c r="C724" i="4"/>
  <c r="B724" i="4"/>
  <c r="E724" i="4" s="1"/>
  <c r="G724" i="4" s="1"/>
  <c r="H723" i="4"/>
  <c r="E723" i="4"/>
  <c r="D723" i="4"/>
  <c r="C723" i="4"/>
  <c r="B723" i="4"/>
  <c r="H722" i="4"/>
  <c r="E722" i="4" s="1"/>
  <c r="D722" i="4"/>
  <c r="C722" i="4"/>
  <c r="B722" i="4"/>
  <c r="H721" i="4"/>
  <c r="D721" i="4"/>
  <c r="C721" i="4"/>
  <c r="B721" i="4"/>
  <c r="H720" i="4"/>
  <c r="D720" i="4"/>
  <c r="C720" i="4"/>
  <c r="B720" i="4"/>
  <c r="E720" i="4" s="1"/>
  <c r="H719" i="4"/>
  <c r="E719" i="4"/>
  <c r="G719" i="4" s="1"/>
  <c r="D719" i="4"/>
  <c r="C719" i="4"/>
  <c r="B719" i="4"/>
  <c r="H718" i="4"/>
  <c r="E718" i="4" s="1"/>
  <c r="D718" i="4"/>
  <c r="C718" i="4"/>
  <c r="B718" i="4"/>
  <c r="H717" i="4"/>
  <c r="D717" i="4"/>
  <c r="C717" i="4"/>
  <c r="B717" i="4"/>
  <c r="E717" i="4" s="1"/>
  <c r="F717" i="4" s="1"/>
  <c r="H716" i="4"/>
  <c r="D716" i="4"/>
  <c r="C716" i="4"/>
  <c r="B716" i="4"/>
  <c r="E716" i="4" s="1"/>
  <c r="G716" i="4" s="1"/>
  <c r="H715" i="4"/>
  <c r="E715" i="4"/>
  <c r="D715" i="4"/>
  <c r="C715" i="4"/>
  <c r="B715" i="4"/>
  <c r="H714" i="4"/>
  <c r="E714" i="4" s="1"/>
  <c r="D714" i="4"/>
  <c r="C714" i="4"/>
  <c r="B714" i="4"/>
  <c r="H713" i="4"/>
  <c r="D713" i="4"/>
  <c r="C713" i="4"/>
  <c r="B713" i="4"/>
  <c r="H712" i="4"/>
  <c r="D712" i="4"/>
  <c r="C712" i="4"/>
  <c r="B712" i="4"/>
  <c r="E712" i="4" s="1"/>
  <c r="H711" i="4"/>
  <c r="E711" i="4"/>
  <c r="G711" i="4" s="1"/>
  <c r="D711" i="4"/>
  <c r="C711" i="4"/>
  <c r="B711" i="4"/>
  <c r="H710" i="4"/>
  <c r="E710" i="4" s="1"/>
  <c r="D710" i="4"/>
  <c r="C710" i="4"/>
  <c r="B710" i="4"/>
  <c r="H709" i="4"/>
  <c r="D709" i="4"/>
  <c r="C709" i="4"/>
  <c r="B709" i="4"/>
  <c r="E709" i="4" s="1"/>
  <c r="F709" i="4" s="1"/>
  <c r="H708" i="4"/>
  <c r="F708" i="4"/>
  <c r="D708" i="4"/>
  <c r="C708" i="4"/>
  <c r="B708" i="4"/>
  <c r="E708" i="4" s="1"/>
  <c r="G708" i="4" s="1"/>
  <c r="H707" i="4"/>
  <c r="E707" i="4"/>
  <c r="D707" i="4"/>
  <c r="C707" i="4"/>
  <c r="B707" i="4"/>
  <c r="H706" i="4"/>
  <c r="E706" i="4" s="1"/>
  <c r="D706" i="4"/>
  <c r="C706" i="4"/>
  <c r="B706" i="4"/>
  <c r="H705" i="4"/>
  <c r="D705" i="4"/>
  <c r="C705" i="4"/>
  <c r="B705" i="4"/>
  <c r="H704" i="4"/>
  <c r="E704" i="4"/>
  <c r="D704" i="4"/>
  <c r="C704" i="4"/>
  <c r="B704" i="4"/>
  <c r="H703" i="4"/>
  <c r="E703" i="4"/>
  <c r="G703" i="4" s="1"/>
  <c r="D703" i="4"/>
  <c r="C703" i="4"/>
  <c r="B703" i="4"/>
  <c r="H702" i="4"/>
  <c r="E702" i="4" s="1"/>
  <c r="D702" i="4"/>
  <c r="C702" i="4"/>
  <c r="B702" i="4"/>
  <c r="H701" i="4"/>
  <c r="G701" i="4"/>
  <c r="D701" i="4"/>
  <c r="C701" i="4"/>
  <c r="B701" i="4"/>
  <c r="E701" i="4" s="1"/>
  <c r="F701" i="4" s="1"/>
  <c r="H700" i="4"/>
  <c r="D700" i="4"/>
  <c r="C700" i="4"/>
  <c r="B700" i="4"/>
  <c r="E700" i="4" s="1"/>
  <c r="H699" i="4"/>
  <c r="E699" i="4"/>
  <c r="D699" i="4"/>
  <c r="C699" i="4"/>
  <c r="B699" i="4"/>
  <c r="H698" i="4"/>
  <c r="E698" i="4" s="1"/>
  <c r="F698" i="4" s="1"/>
  <c r="D698" i="4"/>
  <c r="C698" i="4"/>
  <c r="B698" i="4"/>
  <c r="H697" i="4"/>
  <c r="E697" i="4" s="1"/>
  <c r="G697" i="4" s="1"/>
  <c r="D697" i="4"/>
  <c r="C697" i="4"/>
  <c r="B697" i="4"/>
  <c r="H696" i="4"/>
  <c r="F696" i="4"/>
  <c r="E696" i="4"/>
  <c r="G696" i="4" s="1"/>
  <c r="D696" i="4"/>
  <c r="C696" i="4"/>
  <c r="B696" i="4"/>
  <c r="H695" i="4"/>
  <c r="E695" i="4"/>
  <c r="D695" i="4"/>
  <c r="C695" i="4"/>
  <c r="B695" i="4"/>
  <c r="H694" i="4"/>
  <c r="D694" i="4"/>
  <c r="C694" i="4"/>
  <c r="B694" i="4"/>
  <c r="H693" i="4"/>
  <c r="D693" i="4"/>
  <c r="C693" i="4"/>
  <c r="B693" i="4"/>
  <c r="H692" i="4"/>
  <c r="F692" i="4"/>
  <c r="D692" i="4"/>
  <c r="C692" i="4"/>
  <c r="B692" i="4"/>
  <c r="E692" i="4" s="1"/>
  <c r="G692" i="4" s="1"/>
  <c r="H691" i="4"/>
  <c r="E691" i="4" s="1"/>
  <c r="D691" i="4"/>
  <c r="C691" i="4"/>
  <c r="B691" i="4"/>
  <c r="H690" i="4"/>
  <c r="E690" i="4" s="1"/>
  <c r="G690" i="4"/>
  <c r="D690" i="4"/>
  <c r="C690" i="4"/>
  <c r="B690" i="4"/>
  <c r="H689" i="4"/>
  <c r="E689" i="4" s="1"/>
  <c r="G689" i="4" s="1"/>
  <c r="F689" i="4"/>
  <c r="D689" i="4"/>
  <c r="C689" i="4"/>
  <c r="B689" i="4"/>
  <c r="H688" i="4"/>
  <c r="D688" i="4"/>
  <c r="C688" i="4"/>
  <c r="B688" i="4"/>
  <c r="E688" i="4" s="1"/>
  <c r="H687" i="4"/>
  <c r="F687" i="4"/>
  <c r="E687" i="4"/>
  <c r="G687" i="4" s="1"/>
  <c r="D687" i="4"/>
  <c r="C687" i="4"/>
  <c r="B687" i="4"/>
  <c r="H686" i="4"/>
  <c r="E686" i="4"/>
  <c r="D686" i="4"/>
  <c r="C686" i="4"/>
  <c r="B686" i="4"/>
  <c r="H685" i="4"/>
  <c r="D685" i="4"/>
  <c r="C685" i="4"/>
  <c r="B685" i="4"/>
  <c r="E685" i="4" s="1"/>
  <c r="H684" i="4"/>
  <c r="F684" i="4"/>
  <c r="E684" i="4"/>
  <c r="G684" i="4" s="1"/>
  <c r="D684" i="4"/>
  <c r="C684" i="4"/>
  <c r="B684" i="4"/>
  <c r="H683" i="4"/>
  <c r="E683" i="4"/>
  <c r="D683" i="4"/>
  <c r="C683" i="4"/>
  <c r="B683" i="4"/>
  <c r="H682" i="4"/>
  <c r="E682" i="4" s="1"/>
  <c r="F682" i="4" s="1"/>
  <c r="D682" i="4"/>
  <c r="C682" i="4"/>
  <c r="B682" i="4"/>
  <c r="H681" i="4"/>
  <c r="E681" i="4" s="1"/>
  <c r="G681" i="4"/>
  <c r="F681" i="4"/>
  <c r="D681" i="4"/>
  <c r="C681" i="4"/>
  <c r="B681" i="4"/>
  <c r="H680" i="4"/>
  <c r="G680" i="4"/>
  <c r="E680" i="4"/>
  <c r="F680" i="4" s="1"/>
  <c r="D680" i="4"/>
  <c r="C680" i="4"/>
  <c r="B680" i="4"/>
  <c r="H679" i="4"/>
  <c r="E679" i="4"/>
  <c r="D679" i="4"/>
  <c r="C679" i="4"/>
  <c r="B679" i="4"/>
  <c r="H678" i="4"/>
  <c r="E678" i="4" s="1"/>
  <c r="D678" i="4"/>
  <c r="C678" i="4"/>
  <c r="B678" i="4"/>
  <c r="H677" i="4"/>
  <c r="G677" i="4"/>
  <c r="F677" i="4"/>
  <c r="E677" i="4"/>
  <c r="D677" i="4"/>
  <c r="C677" i="4"/>
  <c r="B677" i="4"/>
  <c r="H676" i="4"/>
  <c r="F676" i="4"/>
  <c r="E676" i="4"/>
  <c r="G676" i="4" s="1"/>
  <c r="D676" i="4"/>
  <c r="C676" i="4"/>
  <c r="B676" i="4"/>
  <c r="H675" i="4"/>
  <c r="E675" i="4" s="1"/>
  <c r="D675" i="4"/>
  <c r="C675" i="4"/>
  <c r="B675" i="4"/>
  <c r="H674" i="4"/>
  <c r="E674" i="4" s="1"/>
  <c r="F674" i="4" s="1"/>
  <c r="D674" i="4"/>
  <c r="C674" i="4"/>
  <c r="B674" i="4"/>
  <c r="H673" i="4"/>
  <c r="E673" i="4" s="1"/>
  <c r="D673" i="4"/>
  <c r="C673" i="4"/>
  <c r="B673" i="4"/>
  <c r="H672" i="4"/>
  <c r="E672" i="4" s="1"/>
  <c r="D672" i="4"/>
  <c r="C672" i="4"/>
  <c r="B672" i="4"/>
  <c r="H671" i="4"/>
  <c r="E671" i="4"/>
  <c r="D671" i="4"/>
  <c r="C671" i="4"/>
  <c r="B671" i="4"/>
  <c r="H670" i="4"/>
  <c r="F670" i="4"/>
  <c r="E670" i="4"/>
  <c r="G670" i="4" s="1"/>
  <c r="D670" i="4"/>
  <c r="C670" i="4"/>
  <c r="B670" i="4"/>
  <c r="H669" i="4"/>
  <c r="E669" i="4"/>
  <c r="G669" i="4" s="1"/>
  <c r="D669" i="4"/>
  <c r="C669" i="4"/>
  <c r="B669" i="4"/>
  <c r="H668" i="4"/>
  <c r="D668" i="4"/>
  <c r="C668" i="4"/>
  <c r="B668" i="4"/>
  <c r="E668" i="4" s="1"/>
  <c r="H667" i="4"/>
  <c r="E667" i="4" s="1"/>
  <c r="D667" i="4"/>
  <c r="C667" i="4"/>
  <c r="B667" i="4"/>
  <c r="H666" i="4"/>
  <c r="E666" i="4" s="1"/>
  <c r="F666" i="4" s="1"/>
  <c r="G666" i="4"/>
  <c r="D666" i="4"/>
  <c r="C666" i="4"/>
  <c r="B666" i="4"/>
  <c r="H665" i="4"/>
  <c r="D665" i="4"/>
  <c r="C665" i="4"/>
  <c r="B665" i="4"/>
  <c r="H664" i="4"/>
  <c r="E664" i="4" s="1"/>
  <c r="D664" i="4"/>
  <c r="C664" i="4"/>
  <c r="B664" i="4"/>
  <c r="H663" i="4"/>
  <c r="E663" i="4" s="1"/>
  <c r="F663" i="4" s="1"/>
  <c r="G663" i="4"/>
  <c r="D663" i="4"/>
  <c r="C663" i="4"/>
  <c r="B663" i="4"/>
  <c r="H662" i="4"/>
  <c r="E662" i="4" s="1"/>
  <c r="G662" i="4" s="1"/>
  <c r="F662" i="4"/>
  <c r="D662" i="4"/>
  <c r="C662" i="4"/>
  <c r="B662" i="4"/>
  <c r="H661" i="4"/>
  <c r="E661" i="4"/>
  <c r="D661" i="4"/>
  <c r="C661" i="4"/>
  <c r="B661" i="4"/>
  <c r="H660" i="4"/>
  <c r="F660" i="4"/>
  <c r="E660" i="4"/>
  <c r="G660" i="4" s="1"/>
  <c r="D660" i="4"/>
  <c r="C660" i="4"/>
  <c r="B660" i="4"/>
  <c r="H659" i="4"/>
  <c r="E659" i="4"/>
  <c r="G659" i="4" s="1"/>
  <c r="D659" i="4"/>
  <c r="C659" i="4"/>
  <c r="B659" i="4"/>
  <c r="H658" i="4"/>
  <c r="E658" i="4" s="1"/>
  <c r="D658" i="4"/>
  <c r="C658" i="4"/>
  <c r="B658" i="4"/>
  <c r="H657" i="4"/>
  <c r="D657" i="4"/>
  <c r="C657" i="4"/>
  <c r="B657" i="4"/>
  <c r="E657" i="4" s="1"/>
  <c r="H656" i="4"/>
  <c r="E656" i="4" s="1"/>
  <c r="D656" i="4"/>
  <c r="C656" i="4"/>
  <c r="B656" i="4"/>
  <c r="H655" i="4"/>
  <c r="E655" i="4" s="1"/>
  <c r="D655" i="4"/>
  <c r="C655" i="4"/>
  <c r="B655" i="4"/>
  <c r="H654" i="4"/>
  <c r="E654" i="4" s="1"/>
  <c r="G654" i="4" s="1"/>
  <c r="D654" i="4"/>
  <c r="C654" i="4"/>
  <c r="B654" i="4"/>
  <c r="H653" i="4"/>
  <c r="E653" i="4"/>
  <c r="D653" i="4"/>
  <c r="C653" i="4"/>
  <c r="B653" i="4"/>
  <c r="H652" i="4"/>
  <c r="F652" i="4"/>
  <c r="E652" i="4"/>
  <c r="G652" i="4" s="1"/>
  <c r="D652" i="4"/>
  <c r="C652" i="4"/>
  <c r="B652" i="4"/>
  <c r="H651" i="4"/>
  <c r="E651" i="4"/>
  <c r="G651" i="4" s="1"/>
  <c r="D651" i="4"/>
  <c r="C651" i="4"/>
  <c r="B651" i="4"/>
  <c r="H650" i="4"/>
  <c r="D650" i="4"/>
  <c r="C650" i="4"/>
  <c r="B650" i="4"/>
  <c r="H649" i="4"/>
  <c r="D649" i="4"/>
  <c r="C649" i="4"/>
  <c r="B649" i="4"/>
  <c r="E649" i="4" s="1"/>
  <c r="H648" i="4"/>
  <c r="E648" i="4" s="1"/>
  <c r="D648" i="4"/>
  <c r="C648" i="4"/>
  <c r="B648" i="4"/>
  <c r="H647" i="4"/>
  <c r="E647" i="4" s="1"/>
  <c r="F647" i="4" s="1"/>
  <c r="D647" i="4"/>
  <c r="C647" i="4"/>
  <c r="B647" i="4"/>
  <c r="H646" i="4"/>
  <c r="E646" i="4" s="1"/>
  <c r="G646" i="4" s="1"/>
  <c r="F646" i="4"/>
  <c r="D646" i="4"/>
  <c r="C646" i="4"/>
  <c r="B646" i="4"/>
  <c r="H645" i="4"/>
  <c r="E645" i="4"/>
  <c r="D645" i="4"/>
  <c r="C645" i="4"/>
  <c r="B645" i="4"/>
  <c r="H644" i="4"/>
  <c r="F644" i="4"/>
  <c r="E644" i="4"/>
  <c r="G644" i="4" s="1"/>
  <c r="D644" i="4"/>
  <c r="C644" i="4"/>
  <c r="B644" i="4"/>
  <c r="H643" i="4"/>
  <c r="E643" i="4"/>
  <c r="G643" i="4" s="1"/>
  <c r="D643" i="4"/>
  <c r="C643" i="4"/>
  <c r="B643" i="4"/>
  <c r="H642" i="4"/>
  <c r="E642" i="4" s="1"/>
  <c r="D642" i="4"/>
  <c r="C642" i="4"/>
  <c r="B642" i="4"/>
  <c r="H641" i="4"/>
  <c r="D641" i="4"/>
  <c r="C641" i="4"/>
  <c r="B641" i="4"/>
  <c r="E641" i="4" s="1"/>
  <c r="H640" i="4"/>
  <c r="E640" i="4" s="1"/>
  <c r="D640" i="4"/>
  <c r="C640" i="4"/>
  <c r="B640" i="4"/>
  <c r="H639" i="4"/>
  <c r="E639" i="4" s="1"/>
  <c r="F639" i="4" s="1"/>
  <c r="D639" i="4"/>
  <c r="C639" i="4"/>
  <c r="B639" i="4"/>
  <c r="H638" i="4"/>
  <c r="E638" i="4" s="1"/>
  <c r="G638" i="4" s="1"/>
  <c r="F638" i="4"/>
  <c r="D638" i="4"/>
  <c r="C638" i="4"/>
  <c r="B638" i="4"/>
  <c r="H637" i="4"/>
  <c r="E637" i="4"/>
  <c r="D637" i="4"/>
  <c r="C637" i="4"/>
  <c r="B637" i="4"/>
  <c r="H636" i="4"/>
  <c r="F636" i="4"/>
  <c r="E636" i="4"/>
  <c r="G636" i="4" s="1"/>
  <c r="D636" i="4"/>
  <c r="C636" i="4"/>
  <c r="B636" i="4"/>
  <c r="H635" i="4"/>
  <c r="D635" i="4"/>
  <c r="C635" i="4"/>
  <c r="E635" i="4" s="1"/>
  <c r="B635" i="4"/>
  <c r="H634" i="4"/>
  <c r="D634" i="4"/>
  <c r="C634" i="4"/>
  <c r="B634" i="4"/>
  <c r="H633" i="4"/>
  <c r="D633" i="4"/>
  <c r="C633" i="4"/>
  <c r="B633" i="4"/>
  <c r="E633" i="4" s="1"/>
  <c r="H632" i="4"/>
  <c r="E632" i="4" s="1"/>
  <c r="D632" i="4"/>
  <c r="C632" i="4"/>
  <c r="B632" i="4"/>
  <c r="H631" i="4"/>
  <c r="E631" i="4" s="1"/>
  <c r="F631" i="4" s="1"/>
  <c r="G631" i="4"/>
  <c r="D631" i="4"/>
  <c r="C631" i="4"/>
  <c r="B631" i="4"/>
  <c r="H630" i="4"/>
  <c r="E630" i="4" s="1"/>
  <c r="G630" i="4" s="1"/>
  <c r="D630" i="4"/>
  <c r="C630" i="4"/>
  <c r="B630" i="4"/>
  <c r="H629" i="4"/>
  <c r="E629" i="4"/>
  <c r="D629" i="4"/>
  <c r="C629" i="4"/>
  <c r="B629" i="4"/>
  <c r="H628" i="4"/>
  <c r="F628" i="4"/>
  <c r="E628" i="4"/>
  <c r="G628" i="4" s="1"/>
  <c r="D628" i="4"/>
  <c r="C628" i="4"/>
  <c r="B628" i="4"/>
  <c r="H627" i="4"/>
  <c r="E627" i="4"/>
  <c r="G627" i="4" s="1"/>
  <c r="D627" i="4"/>
  <c r="C627" i="4"/>
  <c r="B627" i="4"/>
  <c r="H626" i="4"/>
  <c r="E626" i="4" s="1"/>
  <c r="D626" i="4"/>
  <c r="C626" i="4"/>
  <c r="B626" i="4"/>
  <c r="H625" i="4"/>
  <c r="D625" i="4"/>
  <c r="C625" i="4"/>
  <c r="B625" i="4"/>
  <c r="E625" i="4" s="1"/>
  <c r="H624" i="4"/>
  <c r="E624" i="4" s="1"/>
  <c r="D624" i="4"/>
  <c r="C624" i="4"/>
  <c r="B624" i="4"/>
  <c r="H623" i="4"/>
  <c r="E623" i="4" s="1"/>
  <c r="F623" i="4" s="1"/>
  <c r="G623" i="4"/>
  <c r="D623" i="4"/>
  <c r="C623" i="4"/>
  <c r="B623" i="4"/>
  <c r="H622" i="4"/>
  <c r="E622" i="4" s="1"/>
  <c r="G622" i="4" s="1"/>
  <c r="D622" i="4"/>
  <c r="C622" i="4"/>
  <c r="B622" i="4"/>
  <c r="H621" i="4"/>
  <c r="E621" i="4"/>
  <c r="D621" i="4"/>
  <c r="C621" i="4"/>
  <c r="B621" i="4"/>
  <c r="H620" i="4"/>
  <c r="F620" i="4"/>
  <c r="E620" i="4"/>
  <c r="G620" i="4" s="1"/>
  <c r="D620" i="4"/>
  <c r="C620" i="4"/>
  <c r="B620" i="4"/>
  <c r="H619" i="4"/>
  <c r="D619" i="4"/>
  <c r="C619" i="4"/>
  <c r="E619" i="4" s="1"/>
  <c r="B619" i="4"/>
  <c r="H618" i="4"/>
  <c r="E618" i="4" s="1"/>
  <c r="D618" i="4"/>
  <c r="C618" i="4"/>
  <c r="B618" i="4"/>
  <c r="H617" i="4"/>
  <c r="D617" i="4"/>
  <c r="C617" i="4"/>
  <c r="B617" i="4"/>
  <c r="E617" i="4" s="1"/>
  <c r="H616" i="4"/>
  <c r="E616" i="4" s="1"/>
  <c r="D616" i="4"/>
  <c r="C616" i="4"/>
  <c r="B616" i="4"/>
  <c r="H615" i="4"/>
  <c r="E615" i="4" s="1"/>
  <c r="F615" i="4" s="1"/>
  <c r="D615" i="4"/>
  <c r="C615" i="4"/>
  <c r="B615" i="4"/>
  <c r="H614" i="4"/>
  <c r="E614" i="4" s="1"/>
  <c r="G614" i="4" s="1"/>
  <c r="D614" i="4"/>
  <c r="C614" i="4"/>
  <c r="B614" i="4"/>
  <c r="H613" i="4"/>
  <c r="E613" i="4"/>
  <c r="D613" i="4"/>
  <c r="C613" i="4"/>
  <c r="B613" i="4"/>
  <c r="H612" i="4"/>
  <c r="F612" i="4"/>
  <c r="E612" i="4"/>
  <c r="G612" i="4" s="1"/>
  <c r="D612" i="4"/>
  <c r="C612" i="4"/>
  <c r="B612" i="4"/>
  <c r="H611" i="4"/>
  <c r="D611" i="4"/>
  <c r="C611" i="4"/>
  <c r="E611" i="4" s="1"/>
  <c r="B611" i="4"/>
  <c r="H610" i="4"/>
  <c r="D610" i="4"/>
  <c r="C610" i="4"/>
  <c r="B610" i="4"/>
  <c r="H609" i="4"/>
  <c r="G609" i="4"/>
  <c r="F609" i="4"/>
  <c r="E609" i="4"/>
  <c r="D609" i="4"/>
  <c r="C609" i="4"/>
  <c r="B609" i="4"/>
  <c r="H608" i="4"/>
  <c r="E608" i="4" s="1"/>
  <c r="D608" i="4"/>
  <c r="C608" i="4"/>
  <c r="B608" i="4"/>
  <c r="H607" i="4"/>
  <c r="E607" i="4" s="1"/>
  <c r="F607" i="4" s="1"/>
  <c r="D607" i="4"/>
  <c r="C607" i="4"/>
  <c r="B607" i="4"/>
  <c r="H606" i="4"/>
  <c r="E606" i="4" s="1"/>
  <c r="G606" i="4" s="1"/>
  <c r="D606" i="4"/>
  <c r="C606" i="4"/>
  <c r="B606" i="4"/>
  <c r="H605" i="4"/>
  <c r="E605" i="4"/>
  <c r="D605" i="4"/>
  <c r="C605" i="4"/>
  <c r="B605" i="4"/>
  <c r="H604" i="4"/>
  <c r="F604" i="4"/>
  <c r="E604" i="4"/>
  <c r="G604" i="4" s="1"/>
  <c r="D604" i="4"/>
  <c r="C604" i="4"/>
  <c r="B604" i="4"/>
  <c r="H603" i="4"/>
  <c r="D603" i="4"/>
  <c r="C603" i="4"/>
  <c r="E603" i="4" s="1"/>
  <c r="B603" i="4"/>
  <c r="H602" i="4"/>
  <c r="D602" i="4"/>
  <c r="C602" i="4"/>
  <c r="B602" i="4"/>
  <c r="H601" i="4"/>
  <c r="D601" i="4"/>
  <c r="C601" i="4"/>
  <c r="B601" i="4"/>
  <c r="E601" i="4" s="1"/>
  <c r="H600" i="4"/>
  <c r="E600" i="4" s="1"/>
  <c r="D600" i="4"/>
  <c r="C600" i="4"/>
  <c r="B600" i="4"/>
  <c r="H599" i="4"/>
  <c r="E599" i="4" s="1"/>
  <c r="F599" i="4" s="1"/>
  <c r="D599" i="4"/>
  <c r="C599" i="4"/>
  <c r="B599" i="4"/>
  <c r="H598" i="4"/>
  <c r="E598" i="4" s="1"/>
  <c r="G598" i="4" s="1"/>
  <c r="D598" i="4"/>
  <c r="C598" i="4"/>
  <c r="B598" i="4"/>
  <c r="H597" i="4"/>
  <c r="E597" i="4"/>
  <c r="D597" i="4"/>
  <c r="C597" i="4"/>
  <c r="B597" i="4"/>
  <c r="H596" i="4"/>
  <c r="F596" i="4"/>
  <c r="E596" i="4"/>
  <c r="G596" i="4" s="1"/>
  <c r="D596" i="4"/>
  <c r="C596" i="4"/>
  <c r="B596" i="4"/>
  <c r="H595" i="4"/>
  <c r="D595" i="4"/>
  <c r="C595" i="4"/>
  <c r="E595" i="4" s="1"/>
  <c r="B595" i="4"/>
  <c r="H594" i="4"/>
  <c r="E594" i="4" s="1"/>
  <c r="D594" i="4"/>
  <c r="C594" i="4"/>
  <c r="B594" i="4"/>
  <c r="H593" i="4"/>
  <c r="D593" i="4"/>
  <c r="C593" i="4"/>
  <c r="B593" i="4"/>
  <c r="E593" i="4" s="1"/>
  <c r="H592" i="4"/>
  <c r="E592" i="4" s="1"/>
  <c r="D592" i="4"/>
  <c r="C592" i="4"/>
  <c r="B592" i="4"/>
  <c r="H591" i="4"/>
  <c r="E591" i="4" s="1"/>
  <c r="F591" i="4" s="1"/>
  <c r="D591" i="4"/>
  <c r="C591" i="4"/>
  <c r="B591" i="4"/>
  <c r="H590" i="4"/>
  <c r="E590" i="4" s="1"/>
  <c r="G590" i="4" s="1"/>
  <c r="F590" i="4"/>
  <c r="D590" i="4"/>
  <c r="C590" i="4"/>
  <c r="B590" i="4"/>
  <c r="H589" i="4"/>
  <c r="E589" i="4"/>
  <c r="D589" i="4"/>
  <c r="C589" i="4"/>
  <c r="B589" i="4"/>
  <c r="H588" i="4"/>
  <c r="F588" i="4"/>
  <c r="E588" i="4"/>
  <c r="G588" i="4" s="1"/>
  <c r="D588" i="4"/>
  <c r="C588" i="4"/>
  <c r="B588" i="4"/>
  <c r="H587" i="4"/>
  <c r="D587" i="4"/>
  <c r="C587" i="4"/>
  <c r="E587" i="4" s="1"/>
  <c r="B587" i="4"/>
  <c r="H586" i="4"/>
  <c r="D586" i="4"/>
  <c r="C586" i="4"/>
  <c r="B586" i="4"/>
  <c r="H585" i="4"/>
  <c r="D585" i="4"/>
  <c r="C585" i="4"/>
  <c r="B585" i="4"/>
  <c r="E585" i="4" s="1"/>
  <c r="H584" i="4"/>
  <c r="E584" i="4" s="1"/>
  <c r="D584" i="4"/>
  <c r="C584" i="4"/>
  <c r="B584" i="4"/>
  <c r="H583" i="4"/>
  <c r="E583" i="4" s="1"/>
  <c r="F583" i="4" s="1"/>
  <c r="G583" i="4"/>
  <c r="D583" i="4"/>
  <c r="C583" i="4"/>
  <c r="B583" i="4"/>
  <c r="H582" i="4"/>
  <c r="E582" i="4" s="1"/>
  <c r="D582" i="4"/>
  <c r="C582" i="4"/>
  <c r="B582" i="4"/>
  <c r="H581" i="4"/>
  <c r="E581" i="4"/>
  <c r="D581" i="4"/>
  <c r="C581" i="4"/>
  <c r="B581" i="4"/>
  <c r="H580" i="4"/>
  <c r="F580" i="4"/>
  <c r="E580" i="4"/>
  <c r="G580" i="4" s="1"/>
  <c r="D580" i="4"/>
  <c r="C580" i="4"/>
  <c r="B580" i="4"/>
  <c r="H579" i="4"/>
  <c r="E579" i="4"/>
  <c r="G579" i="4" s="1"/>
  <c r="D579" i="4"/>
  <c r="C579" i="4"/>
  <c r="B579" i="4"/>
  <c r="H578" i="4"/>
  <c r="D578" i="4"/>
  <c r="C578" i="4"/>
  <c r="B578" i="4"/>
  <c r="H577" i="4"/>
  <c r="D577" i="4"/>
  <c r="C577" i="4"/>
  <c r="B577" i="4"/>
  <c r="E577" i="4" s="1"/>
  <c r="H576" i="4"/>
  <c r="E576" i="4" s="1"/>
  <c r="D576" i="4"/>
  <c r="C576" i="4"/>
  <c r="B576" i="4"/>
  <c r="H575" i="4"/>
  <c r="E575" i="4" s="1"/>
  <c r="F575" i="4" s="1"/>
  <c r="G575" i="4"/>
  <c r="D575" i="4"/>
  <c r="C575" i="4"/>
  <c r="B575" i="4"/>
  <c r="H574" i="4"/>
  <c r="E574" i="4" s="1"/>
  <c r="G574" i="4" s="1"/>
  <c r="D574" i="4"/>
  <c r="C574" i="4"/>
  <c r="B574" i="4"/>
  <c r="H573" i="4"/>
  <c r="E573" i="4"/>
  <c r="D573" i="4"/>
  <c r="C573" i="4"/>
  <c r="B573" i="4"/>
  <c r="H572" i="4"/>
  <c r="F572" i="4"/>
  <c r="E572" i="4"/>
  <c r="G572" i="4" s="1"/>
  <c r="D572" i="4"/>
  <c r="C572" i="4"/>
  <c r="B572" i="4"/>
  <c r="H571" i="4"/>
  <c r="E571" i="4"/>
  <c r="G571" i="4" s="1"/>
  <c r="D571" i="4"/>
  <c r="C571" i="4"/>
  <c r="B571" i="4"/>
  <c r="H570" i="4"/>
  <c r="E570" i="4" s="1"/>
  <c r="D570" i="4"/>
  <c r="C570" i="4"/>
  <c r="B570" i="4"/>
  <c r="H569" i="4"/>
  <c r="D569" i="4"/>
  <c r="C569" i="4"/>
  <c r="B569" i="4"/>
  <c r="E569" i="4" s="1"/>
  <c r="H568" i="4"/>
  <c r="E568" i="4" s="1"/>
  <c r="D568" i="4"/>
  <c r="C568" i="4"/>
  <c r="B568" i="4"/>
  <c r="H567" i="4"/>
  <c r="E567" i="4" s="1"/>
  <c r="F567" i="4" s="1"/>
  <c r="G567" i="4"/>
  <c r="D567" i="4"/>
  <c r="C567" i="4"/>
  <c r="B567" i="4"/>
  <c r="H566" i="4"/>
  <c r="E566" i="4" s="1"/>
  <c r="G566" i="4" s="1"/>
  <c r="D566" i="4"/>
  <c r="C566" i="4"/>
  <c r="B566" i="4"/>
  <c r="H565" i="4"/>
  <c r="E565" i="4"/>
  <c r="D565" i="4"/>
  <c r="C565" i="4"/>
  <c r="B565" i="4"/>
  <c r="H564" i="4"/>
  <c r="F564" i="4"/>
  <c r="E564" i="4"/>
  <c r="G564" i="4" s="1"/>
  <c r="D564" i="4"/>
  <c r="C564" i="4"/>
  <c r="B564" i="4"/>
  <c r="H563" i="4"/>
  <c r="E563" i="4"/>
  <c r="G563" i="4" s="1"/>
  <c r="D563" i="4"/>
  <c r="C563" i="4"/>
  <c r="B563" i="4"/>
  <c r="H562" i="4"/>
  <c r="D562" i="4"/>
  <c r="C562" i="4"/>
  <c r="B562" i="4"/>
  <c r="H561" i="4"/>
  <c r="G561" i="4"/>
  <c r="F561" i="4"/>
  <c r="E561" i="4"/>
  <c r="D561" i="4"/>
  <c r="C561" i="4"/>
  <c r="B561" i="4"/>
  <c r="H560" i="4"/>
  <c r="E560" i="4" s="1"/>
  <c r="D560" i="4"/>
  <c r="C560" i="4"/>
  <c r="B560" i="4"/>
  <c r="H559" i="4"/>
  <c r="E559" i="4" s="1"/>
  <c r="D559" i="4"/>
  <c r="C559" i="4"/>
  <c r="B559" i="4"/>
  <c r="H558" i="4"/>
  <c r="E558" i="4" s="1"/>
  <c r="G558" i="4" s="1"/>
  <c r="D558" i="4"/>
  <c r="C558" i="4"/>
  <c r="B558" i="4"/>
  <c r="H557" i="4"/>
  <c r="E557" i="4"/>
  <c r="D557" i="4"/>
  <c r="C557" i="4"/>
  <c r="B557" i="4"/>
  <c r="H556" i="4"/>
  <c r="F556" i="4"/>
  <c r="E556" i="4"/>
  <c r="G556" i="4" s="1"/>
  <c r="D556" i="4"/>
  <c r="C556" i="4"/>
  <c r="B556" i="4"/>
  <c r="H555" i="4"/>
  <c r="E555" i="4"/>
  <c r="G555" i="4" s="1"/>
  <c r="D555" i="4"/>
  <c r="C555" i="4"/>
  <c r="B555" i="4"/>
  <c r="H554" i="4"/>
  <c r="D554" i="4"/>
  <c r="C554" i="4"/>
  <c r="B554" i="4"/>
  <c r="H553" i="4"/>
  <c r="G553" i="4"/>
  <c r="F553" i="4"/>
  <c r="E553" i="4"/>
  <c r="D553" i="4"/>
  <c r="C553" i="4"/>
  <c r="B553" i="4"/>
  <c r="H552" i="4"/>
  <c r="E552" i="4" s="1"/>
  <c r="D552" i="4"/>
  <c r="C552" i="4"/>
  <c r="B552" i="4"/>
  <c r="H551" i="4"/>
  <c r="E551" i="4" s="1"/>
  <c r="F551" i="4" s="1"/>
  <c r="G551" i="4"/>
  <c r="D551" i="4"/>
  <c r="C551" i="4"/>
  <c r="B551" i="4"/>
  <c r="H550" i="4"/>
  <c r="E550" i="4" s="1"/>
  <c r="G550" i="4" s="1"/>
  <c r="D550" i="4"/>
  <c r="C550" i="4"/>
  <c r="B550" i="4"/>
  <c r="H549" i="4"/>
  <c r="E549" i="4"/>
  <c r="D549" i="4"/>
  <c r="C549" i="4"/>
  <c r="B549" i="4"/>
  <c r="H548" i="4"/>
  <c r="F548" i="4"/>
  <c r="E548" i="4"/>
  <c r="G548" i="4" s="1"/>
  <c r="D548" i="4"/>
  <c r="C548" i="4"/>
  <c r="B548" i="4"/>
  <c r="H547" i="4"/>
  <c r="D547" i="4"/>
  <c r="C547" i="4"/>
  <c r="E547" i="4" s="1"/>
  <c r="B547" i="4"/>
  <c r="H546" i="4"/>
  <c r="E546" i="4" s="1"/>
  <c r="D546" i="4"/>
  <c r="C546" i="4"/>
  <c r="B546" i="4"/>
  <c r="H545" i="4"/>
  <c r="D545" i="4"/>
  <c r="C545" i="4"/>
  <c r="B545" i="4"/>
  <c r="E545" i="4" s="1"/>
  <c r="H544" i="4"/>
  <c r="E544" i="4" s="1"/>
  <c r="D544" i="4"/>
  <c r="C544" i="4"/>
  <c r="B544" i="4"/>
  <c r="H543" i="4"/>
  <c r="E543" i="4" s="1"/>
  <c r="F543" i="4" s="1"/>
  <c r="D543" i="4"/>
  <c r="C543" i="4"/>
  <c r="B543" i="4"/>
  <c r="H542" i="4"/>
  <c r="E542" i="4" s="1"/>
  <c r="G542" i="4" s="1"/>
  <c r="F542" i="4"/>
  <c r="D542" i="4"/>
  <c r="C542" i="4"/>
  <c r="B542" i="4"/>
  <c r="H541" i="4"/>
  <c r="E541" i="4"/>
  <c r="D541" i="4"/>
  <c r="C541" i="4"/>
  <c r="B541" i="4"/>
  <c r="H540" i="4"/>
  <c r="F540" i="4"/>
  <c r="E540" i="4"/>
  <c r="G540" i="4" s="1"/>
  <c r="D540" i="4"/>
  <c r="C540" i="4"/>
  <c r="B540" i="4"/>
  <c r="H539" i="4"/>
  <c r="E539" i="4"/>
  <c r="G539" i="4" s="1"/>
  <c r="D539" i="4"/>
  <c r="C539" i="4"/>
  <c r="B539" i="4"/>
  <c r="H538" i="4"/>
  <c r="E538" i="4" s="1"/>
  <c r="D538" i="4"/>
  <c r="C538" i="4"/>
  <c r="B538" i="4"/>
  <c r="H537" i="4"/>
  <c r="D537" i="4"/>
  <c r="C537" i="4"/>
  <c r="B537" i="4"/>
  <c r="E537" i="4" s="1"/>
  <c r="H536" i="4"/>
  <c r="E536" i="4" s="1"/>
  <c r="D536" i="4"/>
  <c r="C536" i="4"/>
  <c r="B536" i="4"/>
  <c r="H535" i="4"/>
  <c r="E535" i="4" s="1"/>
  <c r="F535" i="4" s="1"/>
  <c r="D535" i="4"/>
  <c r="C535" i="4"/>
  <c r="B535" i="4"/>
  <c r="H534" i="4"/>
  <c r="E534" i="4" s="1"/>
  <c r="G534" i="4" s="1"/>
  <c r="F534" i="4"/>
  <c r="D534" i="4"/>
  <c r="C534" i="4"/>
  <c r="B534" i="4"/>
  <c r="H533" i="4"/>
  <c r="E533" i="4"/>
  <c r="D533" i="4"/>
  <c r="C533" i="4"/>
  <c r="B533" i="4"/>
  <c r="H532" i="4"/>
  <c r="E532" i="4"/>
  <c r="G532" i="4" s="1"/>
  <c r="F532" i="4" s="1"/>
  <c r="D532" i="4"/>
  <c r="C532" i="4"/>
  <c r="B532" i="4"/>
  <c r="H531" i="4"/>
  <c r="E531" i="4"/>
  <c r="G531" i="4" s="1"/>
  <c r="D531" i="4"/>
  <c r="C531" i="4"/>
  <c r="B531" i="4"/>
  <c r="H530" i="4"/>
  <c r="D530" i="4"/>
  <c r="C530" i="4"/>
  <c r="B530" i="4"/>
  <c r="H529" i="4"/>
  <c r="G529" i="4"/>
  <c r="F529" i="4"/>
  <c r="E529" i="4"/>
  <c r="D529" i="4"/>
  <c r="C529" i="4"/>
  <c r="B529" i="4"/>
  <c r="H528" i="4"/>
  <c r="E528" i="4" s="1"/>
  <c r="D528" i="4"/>
  <c r="C528" i="4"/>
  <c r="B528" i="4"/>
  <c r="H527" i="4"/>
  <c r="E527" i="4" s="1"/>
  <c r="F527" i="4" s="1"/>
  <c r="D527" i="4"/>
  <c r="C527" i="4"/>
  <c r="B527" i="4"/>
  <c r="H526" i="4"/>
  <c r="E526" i="4" s="1"/>
  <c r="G526" i="4" s="1"/>
  <c r="F526" i="4"/>
  <c r="D526" i="4"/>
  <c r="C526" i="4"/>
  <c r="B526" i="4"/>
  <c r="H525" i="4"/>
  <c r="E525" i="4"/>
  <c r="D525" i="4"/>
  <c r="C525" i="4"/>
  <c r="B525" i="4"/>
  <c r="H524" i="4"/>
  <c r="F524" i="4"/>
  <c r="E524" i="4"/>
  <c r="G524" i="4" s="1"/>
  <c r="D524" i="4"/>
  <c r="C524" i="4"/>
  <c r="B524" i="4"/>
  <c r="H523" i="4"/>
  <c r="E523" i="4"/>
  <c r="G523" i="4" s="1"/>
  <c r="D523" i="4"/>
  <c r="C523" i="4"/>
  <c r="B523" i="4"/>
  <c r="H522" i="4"/>
  <c r="E522" i="4" s="1"/>
  <c r="D522" i="4"/>
  <c r="C522" i="4"/>
  <c r="B522" i="4"/>
  <c r="H521" i="4"/>
  <c r="G521" i="4"/>
  <c r="F521" i="4"/>
  <c r="E521" i="4"/>
  <c r="D521" i="4"/>
  <c r="C521" i="4"/>
  <c r="B521" i="4"/>
  <c r="H520" i="4"/>
  <c r="E520" i="4" s="1"/>
  <c r="D520" i="4"/>
  <c r="C520" i="4"/>
  <c r="B520" i="4"/>
  <c r="H519" i="4"/>
  <c r="E519" i="4" s="1"/>
  <c r="F519" i="4" s="1"/>
  <c r="D519" i="4"/>
  <c r="C519" i="4"/>
  <c r="B519" i="4"/>
  <c r="H518" i="4"/>
  <c r="E518" i="4" s="1"/>
  <c r="G518" i="4" s="1"/>
  <c r="F518" i="4"/>
  <c r="D518" i="4"/>
  <c r="C518" i="4"/>
  <c r="B518" i="4"/>
  <c r="H517" i="4"/>
  <c r="E517" i="4"/>
  <c r="D517" i="4"/>
  <c r="C517" i="4"/>
  <c r="B517" i="4"/>
  <c r="H516" i="4"/>
  <c r="F516" i="4"/>
  <c r="E516" i="4"/>
  <c r="G516" i="4" s="1"/>
  <c r="D516" i="4"/>
  <c r="C516" i="4"/>
  <c r="B516" i="4"/>
  <c r="H515" i="4"/>
  <c r="E515" i="4"/>
  <c r="G515" i="4" s="1"/>
  <c r="D515" i="4"/>
  <c r="C515" i="4"/>
  <c r="B515" i="4"/>
  <c r="H514" i="4"/>
  <c r="D514" i="4"/>
  <c r="C514" i="4"/>
  <c r="B514" i="4"/>
  <c r="H513" i="4"/>
  <c r="D513" i="4"/>
  <c r="C513" i="4"/>
  <c r="B513" i="4"/>
  <c r="E513" i="4" s="1"/>
  <c r="H512" i="4"/>
  <c r="E512" i="4" s="1"/>
  <c r="D512" i="4"/>
  <c r="C512" i="4"/>
  <c r="B512" i="4"/>
  <c r="H511" i="4"/>
  <c r="E511" i="4" s="1"/>
  <c r="F511" i="4" s="1"/>
  <c r="G511" i="4"/>
  <c r="D511" i="4"/>
  <c r="C511" i="4"/>
  <c r="B511" i="4"/>
  <c r="H510" i="4"/>
  <c r="E510" i="4" s="1"/>
  <c r="D510" i="4"/>
  <c r="C510" i="4"/>
  <c r="B510" i="4"/>
  <c r="H509" i="4"/>
  <c r="E509" i="4"/>
  <c r="D509" i="4"/>
  <c r="C509" i="4"/>
  <c r="B509" i="4"/>
  <c r="H508" i="4"/>
  <c r="F508" i="4"/>
  <c r="E508" i="4"/>
  <c r="G508" i="4" s="1"/>
  <c r="D508" i="4"/>
  <c r="C508" i="4"/>
  <c r="B508" i="4"/>
  <c r="H507" i="4"/>
  <c r="D507" i="4"/>
  <c r="C507" i="4"/>
  <c r="E507" i="4" s="1"/>
  <c r="B507" i="4"/>
  <c r="H506" i="4"/>
  <c r="E506" i="4" s="1"/>
  <c r="D506" i="4"/>
  <c r="C506" i="4"/>
  <c r="B506" i="4"/>
  <c r="H505" i="4"/>
  <c r="D505" i="4"/>
  <c r="C505" i="4"/>
  <c r="B505" i="4"/>
  <c r="E505" i="4" s="1"/>
  <c r="H504" i="4"/>
  <c r="E504" i="4" s="1"/>
  <c r="D504" i="4"/>
  <c r="C504" i="4"/>
  <c r="B504" i="4"/>
  <c r="H503" i="4"/>
  <c r="E503" i="4" s="1"/>
  <c r="D503" i="4"/>
  <c r="C503" i="4"/>
  <c r="B503" i="4"/>
  <c r="H502" i="4"/>
  <c r="E502" i="4" s="1"/>
  <c r="G502" i="4" s="1"/>
  <c r="D502" i="4"/>
  <c r="C502" i="4"/>
  <c r="B502" i="4"/>
  <c r="H501" i="4"/>
  <c r="E501" i="4"/>
  <c r="D501" i="4"/>
  <c r="C501" i="4"/>
  <c r="B501" i="4"/>
  <c r="H500" i="4"/>
  <c r="F500" i="4"/>
  <c r="E500" i="4"/>
  <c r="G500" i="4" s="1"/>
  <c r="D500" i="4"/>
  <c r="C500" i="4"/>
  <c r="B500" i="4"/>
  <c r="H499" i="4"/>
  <c r="E499" i="4"/>
  <c r="G499" i="4" s="1"/>
  <c r="D499" i="4"/>
  <c r="C499" i="4"/>
  <c r="B499" i="4"/>
  <c r="H498" i="4"/>
  <c r="D498" i="4"/>
  <c r="C498" i="4"/>
  <c r="B498" i="4"/>
  <c r="H497" i="4"/>
  <c r="D497" i="4"/>
  <c r="C497" i="4"/>
  <c r="B497" i="4"/>
  <c r="E497" i="4" s="1"/>
  <c r="H496" i="4"/>
  <c r="E496" i="4" s="1"/>
  <c r="D496" i="4"/>
  <c r="C496" i="4"/>
  <c r="B496" i="4"/>
  <c r="H495" i="4"/>
  <c r="E495" i="4" s="1"/>
  <c r="F495" i="4" s="1"/>
  <c r="D495" i="4"/>
  <c r="C495" i="4"/>
  <c r="B495" i="4"/>
  <c r="H494" i="4"/>
  <c r="E494" i="4" s="1"/>
  <c r="G494" i="4" s="1"/>
  <c r="F494" i="4"/>
  <c r="D494" i="4"/>
  <c r="C494" i="4"/>
  <c r="B494" i="4"/>
  <c r="H493" i="4"/>
  <c r="E493" i="4"/>
  <c r="D493" i="4"/>
  <c r="C493" i="4"/>
  <c r="B493" i="4"/>
  <c r="H492" i="4"/>
  <c r="F492" i="4"/>
  <c r="E492" i="4"/>
  <c r="G492" i="4" s="1"/>
  <c r="D492" i="4"/>
  <c r="C492" i="4"/>
  <c r="B492" i="4"/>
  <c r="H491" i="4"/>
  <c r="D491" i="4"/>
  <c r="C491" i="4"/>
  <c r="E491" i="4" s="1"/>
  <c r="B491" i="4"/>
  <c r="H490" i="4"/>
  <c r="D490" i="4"/>
  <c r="C490" i="4"/>
  <c r="B490" i="4"/>
  <c r="H489" i="4"/>
  <c r="D489" i="4"/>
  <c r="C489" i="4"/>
  <c r="B489" i="4"/>
  <c r="E489" i="4" s="1"/>
  <c r="H488" i="4"/>
  <c r="E488" i="4" s="1"/>
  <c r="D488" i="4"/>
  <c r="C488" i="4"/>
  <c r="B488" i="4"/>
  <c r="H487" i="4"/>
  <c r="E487" i="4" s="1"/>
  <c r="F487" i="4" s="1"/>
  <c r="G487" i="4"/>
  <c r="D487" i="4"/>
  <c r="C487" i="4"/>
  <c r="B487" i="4"/>
  <c r="H486" i="4"/>
  <c r="E486" i="4" s="1"/>
  <c r="D486" i="4"/>
  <c r="C486" i="4"/>
  <c r="B486" i="4"/>
  <c r="H485" i="4"/>
  <c r="E485" i="4"/>
  <c r="D485" i="4"/>
  <c r="C485" i="4"/>
  <c r="B485" i="4"/>
  <c r="H484" i="4"/>
  <c r="F484" i="4"/>
  <c r="E484" i="4"/>
  <c r="G484" i="4" s="1"/>
  <c r="D484" i="4"/>
  <c r="C484" i="4"/>
  <c r="B484" i="4"/>
  <c r="H483" i="4"/>
  <c r="E483" i="4"/>
  <c r="G483" i="4" s="1"/>
  <c r="D483" i="4"/>
  <c r="C483" i="4"/>
  <c r="B483" i="4"/>
  <c r="H482" i="4"/>
  <c r="D482" i="4"/>
  <c r="C482" i="4"/>
  <c r="B482" i="4"/>
  <c r="H481" i="4"/>
  <c r="D481" i="4"/>
  <c r="C481" i="4"/>
  <c r="B481" i="4"/>
  <c r="E481" i="4" s="1"/>
  <c r="H480" i="4"/>
  <c r="E480" i="4" s="1"/>
  <c r="D480" i="4"/>
  <c r="C480" i="4"/>
  <c r="B480" i="4"/>
  <c r="H479" i="4"/>
  <c r="E479" i="4" s="1"/>
  <c r="F479" i="4" s="1"/>
  <c r="G479" i="4"/>
  <c r="D479" i="4"/>
  <c r="C479" i="4"/>
  <c r="B479" i="4"/>
  <c r="H478" i="4"/>
  <c r="E478" i="4" s="1"/>
  <c r="G478" i="4" s="1"/>
  <c r="D478" i="4"/>
  <c r="C478" i="4"/>
  <c r="B478" i="4"/>
  <c r="H477" i="4"/>
  <c r="G477" i="4"/>
  <c r="E477" i="4"/>
  <c r="F477" i="4" s="1"/>
  <c r="D477" i="4"/>
  <c r="C477" i="4"/>
  <c r="B477" i="4"/>
  <c r="H476" i="4"/>
  <c r="F476" i="4"/>
  <c r="E476" i="4"/>
  <c r="G476" i="4" s="1"/>
  <c r="D476" i="4"/>
  <c r="C476" i="4"/>
  <c r="B476" i="4"/>
  <c r="H475" i="4"/>
  <c r="E475" i="4"/>
  <c r="D475" i="4"/>
  <c r="C475" i="4"/>
  <c r="B475" i="4"/>
  <c r="H474" i="4"/>
  <c r="E474" i="4" s="1"/>
  <c r="D474" i="4"/>
  <c r="C474" i="4"/>
  <c r="B474" i="4"/>
  <c r="H473" i="4"/>
  <c r="D473" i="4"/>
  <c r="C473" i="4"/>
  <c r="B473" i="4"/>
  <c r="E473" i="4" s="1"/>
  <c r="H472" i="4"/>
  <c r="E472" i="4" s="1"/>
  <c r="D472" i="4"/>
  <c r="C472" i="4"/>
  <c r="B472" i="4"/>
  <c r="H471" i="4"/>
  <c r="E471" i="4" s="1"/>
  <c r="D471" i="4"/>
  <c r="C471" i="4"/>
  <c r="B471" i="4"/>
  <c r="H470" i="4"/>
  <c r="E470" i="4" s="1"/>
  <c r="G470" i="4" s="1"/>
  <c r="D470" i="4"/>
  <c r="C470" i="4"/>
  <c r="B470" i="4"/>
  <c r="H469" i="4"/>
  <c r="E469" i="4"/>
  <c r="F469" i="4" s="1"/>
  <c r="D469" i="4"/>
  <c r="C469" i="4"/>
  <c r="B469" i="4"/>
  <c r="H468" i="4"/>
  <c r="F468" i="4"/>
  <c r="E468" i="4"/>
  <c r="G468" i="4" s="1"/>
  <c r="D468" i="4"/>
  <c r="C468" i="4"/>
  <c r="B468" i="4"/>
  <c r="H467" i="4"/>
  <c r="E467" i="4"/>
  <c r="D467" i="4"/>
  <c r="C467" i="4"/>
  <c r="B467" i="4"/>
  <c r="H466" i="4"/>
  <c r="E466" i="4" s="1"/>
  <c r="D466" i="4"/>
  <c r="C466" i="4"/>
  <c r="B466" i="4"/>
  <c r="H465" i="4"/>
  <c r="G465" i="4"/>
  <c r="F465" i="4"/>
  <c r="E465" i="4"/>
  <c r="D465" i="4"/>
  <c r="C465" i="4"/>
  <c r="B465" i="4"/>
  <c r="H464" i="4"/>
  <c r="E464" i="4" s="1"/>
  <c r="D464" i="4"/>
  <c r="C464" i="4"/>
  <c r="B464" i="4"/>
  <c r="H463" i="4"/>
  <c r="E463" i="4" s="1"/>
  <c r="F463" i="4" s="1"/>
  <c r="G463" i="4"/>
  <c r="D463" i="4"/>
  <c r="C463" i="4"/>
  <c r="B463" i="4"/>
  <c r="H462" i="4"/>
  <c r="E462" i="4" s="1"/>
  <c r="G462" i="4"/>
  <c r="F462" i="4"/>
  <c r="D462" i="4"/>
  <c r="C462" i="4"/>
  <c r="B462" i="4"/>
  <c r="H461" i="4"/>
  <c r="E461" i="4"/>
  <c r="D461" i="4"/>
  <c r="C461" i="4"/>
  <c r="B461" i="4"/>
  <c r="H460" i="4"/>
  <c r="F460" i="4"/>
  <c r="E460" i="4"/>
  <c r="G460" i="4" s="1"/>
  <c r="D460" i="4"/>
  <c r="C460" i="4"/>
  <c r="B460" i="4"/>
  <c r="H459" i="4"/>
  <c r="D459" i="4"/>
  <c r="C459" i="4"/>
  <c r="E459" i="4" s="1"/>
  <c r="B459" i="4"/>
  <c r="H458" i="4"/>
  <c r="E458" i="4" s="1"/>
  <c r="F458" i="4" s="1"/>
  <c r="G458" i="4"/>
  <c r="D458" i="4"/>
  <c r="C458" i="4"/>
  <c r="B458" i="4"/>
  <c r="H457" i="4"/>
  <c r="D457" i="4"/>
  <c r="C457" i="4"/>
  <c r="B457" i="4"/>
  <c r="E457" i="4" s="1"/>
  <c r="H456" i="4"/>
  <c r="E456" i="4"/>
  <c r="D456" i="4"/>
  <c r="C456" i="4"/>
  <c r="B456" i="4"/>
  <c r="H455" i="4"/>
  <c r="E455" i="4" s="1"/>
  <c r="F455" i="4" s="1"/>
  <c r="D455" i="4"/>
  <c r="C455" i="4"/>
  <c r="B455" i="4"/>
  <c r="H454" i="4"/>
  <c r="E454" i="4" s="1"/>
  <c r="G454" i="4"/>
  <c r="F454" i="4"/>
  <c r="D454" i="4"/>
  <c r="C454" i="4"/>
  <c r="B454" i="4"/>
  <c r="H453" i="4"/>
  <c r="E453" i="4"/>
  <c r="G453" i="4" s="1"/>
  <c r="D453" i="4"/>
  <c r="C453" i="4"/>
  <c r="B453" i="4"/>
  <c r="H452" i="4"/>
  <c r="E452" i="4"/>
  <c r="G452" i="4" s="1"/>
  <c r="D452" i="4"/>
  <c r="C452" i="4"/>
  <c r="B452" i="4"/>
  <c r="H451" i="4"/>
  <c r="E451" i="4" s="1"/>
  <c r="D451" i="4"/>
  <c r="C451" i="4"/>
  <c r="B451" i="4"/>
  <c r="H450" i="4"/>
  <c r="E450" i="4" s="1"/>
  <c r="F450" i="4" s="1"/>
  <c r="G450" i="4"/>
  <c r="D450" i="4"/>
  <c r="C450" i="4"/>
  <c r="B450" i="4"/>
  <c r="H449" i="4"/>
  <c r="G449" i="4"/>
  <c r="F449" i="4"/>
  <c r="E449" i="4"/>
  <c r="D449" i="4"/>
  <c r="C449" i="4"/>
  <c r="B449" i="4"/>
  <c r="H448" i="4"/>
  <c r="E448" i="4"/>
  <c r="D448" i="4"/>
  <c r="C448" i="4"/>
  <c r="B448" i="4"/>
  <c r="H447" i="4"/>
  <c r="E447" i="4" s="1"/>
  <c r="D447" i="4"/>
  <c r="C447" i="4"/>
  <c r="B447" i="4"/>
  <c r="H446" i="4"/>
  <c r="E446" i="4" s="1"/>
  <c r="G446" i="4"/>
  <c r="F446" i="4"/>
  <c r="D446" i="4"/>
  <c r="C446" i="4"/>
  <c r="B446" i="4"/>
  <c r="H445" i="4"/>
  <c r="E445" i="4"/>
  <c r="G445" i="4" s="1"/>
  <c r="D445" i="4"/>
  <c r="C445" i="4"/>
  <c r="B445" i="4"/>
  <c r="H444" i="4"/>
  <c r="E444" i="4" s="1"/>
  <c r="G444" i="4" s="1"/>
  <c r="D444" i="4"/>
  <c r="C444" i="4"/>
  <c r="B444" i="4"/>
  <c r="H443" i="4"/>
  <c r="E443" i="4" s="1"/>
  <c r="D443" i="4"/>
  <c r="C443" i="4"/>
  <c r="B443" i="4"/>
  <c r="H442" i="4"/>
  <c r="D442" i="4"/>
  <c r="C442" i="4"/>
  <c r="B442" i="4"/>
  <c r="H441" i="4"/>
  <c r="E441" i="4"/>
  <c r="G441" i="4" s="1"/>
  <c r="D441" i="4"/>
  <c r="C441" i="4"/>
  <c r="B441" i="4"/>
  <c r="H440" i="4"/>
  <c r="E440" i="4" s="1"/>
  <c r="D440" i="4"/>
  <c r="C440" i="4"/>
  <c r="B440" i="4"/>
  <c r="H439" i="4"/>
  <c r="E439" i="4"/>
  <c r="D439" i="4"/>
  <c r="C439" i="4"/>
  <c r="B439" i="4"/>
  <c r="H438" i="4"/>
  <c r="E438" i="4" s="1"/>
  <c r="G438" i="4" s="1"/>
  <c r="D438" i="4"/>
  <c r="C438" i="4"/>
  <c r="B438" i="4"/>
  <c r="H437" i="4"/>
  <c r="F437" i="4"/>
  <c r="E437" i="4"/>
  <c r="G437" i="4" s="1"/>
  <c r="D437" i="4"/>
  <c r="C437" i="4"/>
  <c r="B437" i="4"/>
  <c r="H436" i="4"/>
  <c r="E436" i="4"/>
  <c r="G436" i="4" s="1"/>
  <c r="D436" i="4"/>
  <c r="C436" i="4"/>
  <c r="B436" i="4"/>
  <c r="H435" i="4"/>
  <c r="E435" i="4" s="1"/>
  <c r="F435" i="4" s="1"/>
  <c r="D435" i="4"/>
  <c r="C435" i="4"/>
  <c r="B435" i="4"/>
  <c r="H434" i="4"/>
  <c r="E434" i="4" s="1"/>
  <c r="G434" i="4" s="1"/>
  <c r="D434" i="4"/>
  <c r="C434" i="4"/>
  <c r="B434" i="4"/>
  <c r="H433" i="4"/>
  <c r="G433" i="4"/>
  <c r="F433" i="4"/>
  <c r="E433" i="4"/>
  <c r="D433" i="4"/>
  <c r="C433" i="4"/>
  <c r="B433" i="4"/>
  <c r="H432" i="4"/>
  <c r="E432" i="4"/>
  <c r="G432" i="4" s="1"/>
  <c r="D432" i="4"/>
  <c r="C432" i="4"/>
  <c r="B432" i="4"/>
  <c r="H431" i="4"/>
  <c r="E431" i="4" s="1"/>
  <c r="D431" i="4"/>
  <c r="C431" i="4"/>
  <c r="B431" i="4"/>
  <c r="H430" i="4"/>
  <c r="D430" i="4"/>
  <c r="C430" i="4"/>
  <c r="B430" i="4"/>
  <c r="H429" i="4"/>
  <c r="E429" i="4" s="1"/>
  <c r="D429" i="4"/>
  <c r="C429" i="4"/>
  <c r="B429" i="4"/>
  <c r="H428" i="4"/>
  <c r="E428" i="4" s="1"/>
  <c r="D428" i="4"/>
  <c r="C428" i="4"/>
  <c r="B428" i="4"/>
  <c r="H427" i="4"/>
  <c r="F427" i="4"/>
  <c r="E427" i="4"/>
  <c r="G427" i="4" s="1"/>
  <c r="D427" i="4"/>
  <c r="C427" i="4"/>
  <c r="B427" i="4"/>
  <c r="H426" i="4"/>
  <c r="E426" i="4"/>
  <c r="G426" i="4" s="1"/>
  <c r="D426" i="4"/>
  <c r="C426" i="4"/>
  <c r="B426" i="4"/>
  <c r="H425" i="4"/>
  <c r="E425" i="4" s="1"/>
  <c r="D425" i="4"/>
  <c r="C425" i="4"/>
  <c r="B425" i="4"/>
  <c r="H424" i="4"/>
  <c r="E424" i="4" s="1"/>
  <c r="F424" i="4" s="1"/>
  <c r="G424" i="4"/>
  <c r="D424" i="4"/>
  <c r="C424" i="4"/>
  <c r="B424" i="4"/>
  <c r="H423" i="4"/>
  <c r="E423" i="4" s="1"/>
  <c r="G423" i="4" s="1"/>
  <c r="D423" i="4"/>
  <c r="C423" i="4"/>
  <c r="B423" i="4"/>
  <c r="H422" i="4"/>
  <c r="E422" i="4"/>
  <c r="D422" i="4"/>
  <c r="C422" i="4"/>
  <c r="B422" i="4"/>
  <c r="H421" i="4"/>
  <c r="E421" i="4" s="1"/>
  <c r="D421" i="4"/>
  <c r="C421" i="4"/>
  <c r="B421" i="4"/>
  <c r="H420" i="4"/>
  <c r="E420" i="4" s="1"/>
  <c r="D420" i="4"/>
  <c r="C420" i="4"/>
  <c r="B420" i="4"/>
  <c r="H419" i="4"/>
  <c r="D419" i="4"/>
  <c r="C419" i="4"/>
  <c r="B419" i="4"/>
  <c r="E419" i="4" s="1"/>
  <c r="H418" i="4"/>
  <c r="E418" i="4"/>
  <c r="G418" i="4" s="1"/>
  <c r="D418" i="4"/>
  <c r="C418" i="4"/>
  <c r="B418" i="4"/>
  <c r="H417" i="4"/>
  <c r="E417" i="4" s="1"/>
  <c r="D417" i="4"/>
  <c r="C417" i="4"/>
  <c r="B417" i="4"/>
  <c r="H416" i="4"/>
  <c r="E416" i="4" s="1"/>
  <c r="F416" i="4" s="1"/>
  <c r="G416" i="4"/>
  <c r="D416" i="4"/>
  <c r="C416" i="4"/>
  <c r="B416" i="4"/>
  <c r="H415" i="4"/>
  <c r="E415" i="4" s="1"/>
  <c r="G415" i="4" s="1"/>
  <c r="D415" i="4"/>
  <c r="C415" i="4"/>
  <c r="B415" i="4"/>
  <c r="H414" i="4"/>
  <c r="E414" i="4"/>
  <c r="D414" i="4"/>
  <c r="C414" i="4"/>
  <c r="B414" i="4"/>
  <c r="H413" i="4"/>
  <c r="E413" i="4" s="1"/>
  <c r="D413" i="4"/>
  <c r="C413" i="4"/>
  <c r="B413" i="4"/>
  <c r="H412" i="4"/>
  <c r="E412" i="4" s="1"/>
  <c r="D412" i="4"/>
  <c r="C412" i="4"/>
  <c r="B412" i="4"/>
  <c r="H411" i="4"/>
  <c r="F411" i="4"/>
  <c r="E411" i="4"/>
  <c r="G411" i="4" s="1"/>
  <c r="D411" i="4"/>
  <c r="C411" i="4"/>
  <c r="B411" i="4"/>
  <c r="H410" i="4"/>
  <c r="E410" i="4"/>
  <c r="G410" i="4" s="1"/>
  <c r="D410" i="4"/>
  <c r="C410" i="4"/>
  <c r="B410" i="4"/>
  <c r="H409" i="4"/>
  <c r="E409" i="4" s="1"/>
  <c r="D409" i="4"/>
  <c r="C409" i="4"/>
  <c r="B409" i="4"/>
  <c r="H408" i="4"/>
  <c r="E408" i="4" s="1"/>
  <c r="G408" i="4"/>
  <c r="D408" i="4"/>
  <c r="C408" i="4"/>
  <c r="B408" i="4"/>
  <c r="H407" i="4"/>
  <c r="E407" i="4" s="1"/>
  <c r="G407" i="4" s="1"/>
  <c r="D407" i="4"/>
  <c r="C407" i="4"/>
  <c r="B407" i="4"/>
  <c r="H406" i="4"/>
  <c r="E406" i="4"/>
  <c r="D406" i="4"/>
  <c r="C406" i="4"/>
  <c r="B406" i="4"/>
  <c r="H405" i="4"/>
  <c r="E405" i="4" s="1"/>
  <c r="D405" i="4"/>
  <c r="C405" i="4"/>
  <c r="B405" i="4"/>
  <c r="H404" i="4"/>
  <c r="E404" i="4" s="1"/>
  <c r="D404" i="4"/>
  <c r="C404" i="4"/>
  <c r="B404" i="4"/>
  <c r="H403" i="4"/>
  <c r="D403" i="4"/>
  <c r="C403" i="4"/>
  <c r="B403" i="4"/>
  <c r="E403" i="4" s="1"/>
  <c r="H402" i="4"/>
  <c r="E402" i="4"/>
  <c r="G402" i="4" s="1"/>
  <c r="D402" i="4"/>
  <c r="C402" i="4"/>
  <c r="B402" i="4"/>
  <c r="H401" i="4"/>
  <c r="E401" i="4" s="1"/>
  <c r="D401" i="4"/>
  <c r="C401" i="4"/>
  <c r="B401" i="4"/>
  <c r="H400" i="4"/>
  <c r="E400" i="4" s="1"/>
  <c r="F400" i="4" s="1"/>
  <c r="G400" i="4"/>
  <c r="D400" i="4"/>
  <c r="C400" i="4"/>
  <c r="B400" i="4"/>
  <c r="H399" i="4"/>
  <c r="E399" i="4" s="1"/>
  <c r="G399" i="4" s="1"/>
  <c r="D399" i="4"/>
  <c r="C399" i="4"/>
  <c r="B399" i="4"/>
  <c r="H398" i="4"/>
  <c r="E398" i="4"/>
  <c r="D398" i="4"/>
  <c r="C398" i="4"/>
  <c r="B398" i="4"/>
  <c r="H397" i="4"/>
  <c r="E397" i="4" s="1"/>
  <c r="D397" i="4"/>
  <c r="C397" i="4"/>
  <c r="B397" i="4"/>
  <c r="H396" i="4"/>
  <c r="E396" i="4" s="1"/>
  <c r="D396" i="4"/>
  <c r="C396" i="4"/>
  <c r="B396" i="4"/>
  <c r="H395" i="4"/>
  <c r="D395" i="4"/>
  <c r="C395" i="4"/>
  <c r="B395" i="4"/>
  <c r="E395" i="4" s="1"/>
  <c r="H394" i="4"/>
  <c r="E394" i="4"/>
  <c r="G394" i="4" s="1"/>
  <c r="D394" i="4"/>
  <c r="C394" i="4"/>
  <c r="B394" i="4"/>
  <c r="H393" i="4"/>
  <c r="E393" i="4" s="1"/>
  <c r="D393" i="4"/>
  <c r="C393" i="4"/>
  <c r="B393" i="4"/>
  <c r="H392" i="4"/>
  <c r="E392" i="4" s="1"/>
  <c r="F392" i="4" s="1"/>
  <c r="G392" i="4"/>
  <c r="D392" i="4"/>
  <c r="C392" i="4"/>
  <c r="B392" i="4"/>
  <c r="H391" i="4"/>
  <c r="E391" i="4" s="1"/>
  <c r="G391" i="4" s="1"/>
  <c r="D391" i="4"/>
  <c r="C391" i="4"/>
  <c r="B391" i="4"/>
  <c r="H390" i="4"/>
  <c r="E390" i="4"/>
  <c r="D390" i="4"/>
  <c r="C390" i="4"/>
  <c r="B390" i="4"/>
  <c r="H389" i="4"/>
  <c r="E389" i="4" s="1"/>
  <c r="D389" i="4"/>
  <c r="C389" i="4"/>
  <c r="B389" i="4"/>
  <c r="H388" i="4"/>
  <c r="E388" i="4" s="1"/>
  <c r="D388" i="4"/>
  <c r="C388" i="4"/>
  <c r="B388" i="4"/>
  <c r="H387" i="4"/>
  <c r="D387" i="4"/>
  <c r="C387" i="4"/>
  <c r="B387" i="4"/>
  <c r="E387" i="4" s="1"/>
  <c r="H386" i="4"/>
  <c r="E386" i="4"/>
  <c r="G386" i="4" s="1"/>
  <c r="D386" i="4"/>
  <c r="C386" i="4"/>
  <c r="B386" i="4"/>
  <c r="H385" i="4"/>
  <c r="E385" i="4" s="1"/>
  <c r="D385" i="4"/>
  <c r="C385" i="4"/>
  <c r="B385" i="4"/>
  <c r="H384" i="4"/>
  <c r="E384" i="4" s="1"/>
  <c r="F384" i="4" s="1"/>
  <c r="G384" i="4"/>
  <c r="D384" i="4"/>
  <c r="C384" i="4"/>
  <c r="B384" i="4"/>
  <c r="H383" i="4"/>
  <c r="E383" i="4" s="1"/>
  <c r="G383" i="4" s="1"/>
  <c r="D383" i="4"/>
  <c r="C383" i="4"/>
  <c r="B383" i="4"/>
  <c r="H382" i="4"/>
  <c r="E382" i="4"/>
  <c r="D382" i="4"/>
  <c r="C382" i="4"/>
  <c r="B382" i="4"/>
  <c r="H381" i="4"/>
  <c r="E381" i="4" s="1"/>
  <c r="D381" i="4"/>
  <c r="C381" i="4"/>
  <c r="B381" i="4"/>
  <c r="H380" i="4"/>
  <c r="E380" i="4" s="1"/>
  <c r="D380" i="4"/>
  <c r="C380" i="4"/>
  <c r="B380" i="4"/>
  <c r="H379" i="4"/>
  <c r="F379" i="4"/>
  <c r="E379" i="4"/>
  <c r="G379" i="4" s="1"/>
  <c r="D379" i="4"/>
  <c r="C379" i="4"/>
  <c r="B379" i="4"/>
  <c r="H378" i="4"/>
  <c r="E378" i="4"/>
  <c r="G378" i="4" s="1"/>
  <c r="D378" i="4"/>
  <c r="C378" i="4"/>
  <c r="B378" i="4"/>
  <c r="H377" i="4"/>
  <c r="E377" i="4" s="1"/>
  <c r="D377" i="4"/>
  <c r="C377" i="4"/>
  <c r="B377" i="4"/>
  <c r="H376" i="4"/>
  <c r="E376" i="4" s="1"/>
  <c r="F376" i="4" s="1"/>
  <c r="G376" i="4"/>
  <c r="D376" i="4"/>
  <c r="C376" i="4"/>
  <c r="B376" i="4"/>
  <c r="H375" i="4"/>
  <c r="E375" i="4" s="1"/>
  <c r="G375" i="4" s="1"/>
  <c r="D375" i="4"/>
  <c r="C375" i="4"/>
  <c r="B375" i="4"/>
  <c r="H374" i="4"/>
  <c r="E374" i="4"/>
  <c r="D374" i="4"/>
  <c r="C374" i="4"/>
  <c r="B374" i="4"/>
  <c r="H373" i="4"/>
  <c r="E373" i="4" s="1"/>
  <c r="D373" i="4"/>
  <c r="C373" i="4"/>
  <c r="B373" i="4"/>
  <c r="H372" i="4"/>
  <c r="E372" i="4" s="1"/>
  <c r="D372" i="4"/>
  <c r="C372" i="4"/>
  <c r="B372" i="4"/>
  <c r="H371" i="4"/>
  <c r="D371" i="4"/>
  <c r="C371" i="4"/>
  <c r="B371" i="4"/>
  <c r="E371" i="4" s="1"/>
  <c r="H370" i="4"/>
  <c r="E370" i="4"/>
  <c r="G370" i="4" s="1"/>
  <c r="D370" i="4"/>
  <c r="C370" i="4"/>
  <c r="B370" i="4"/>
  <c r="H369" i="4"/>
  <c r="E369" i="4" s="1"/>
  <c r="D369" i="4"/>
  <c r="C369" i="4"/>
  <c r="B369" i="4"/>
  <c r="H368" i="4"/>
  <c r="E368" i="4" s="1"/>
  <c r="F368" i="4" s="1"/>
  <c r="G368" i="4"/>
  <c r="D368" i="4"/>
  <c r="C368" i="4"/>
  <c r="B368" i="4"/>
  <c r="H367" i="4"/>
  <c r="E367" i="4" s="1"/>
  <c r="G367" i="4" s="1"/>
  <c r="D367" i="4"/>
  <c r="C367" i="4"/>
  <c r="B367" i="4"/>
  <c r="H366" i="4"/>
  <c r="E366" i="4"/>
  <c r="D366" i="4"/>
  <c r="C366" i="4"/>
  <c r="B366" i="4"/>
  <c r="H365" i="4"/>
  <c r="E365" i="4" s="1"/>
  <c r="D365" i="4"/>
  <c r="C365" i="4"/>
  <c r="B365" i="4"/>
  <c r="H364" i="4"/>
  <c r="D364" i="4"/>
  <c r="C364" i="4"/>
  <c r="B364" i="4"/>
  <c r="H363" i="4"/>
  <c r="D363" i="4"/>
  <c r="C363" i="4"/>
  <c r="B363" i="4"/>
  <c r="E363" i="4" s="1"/>
  <c r="H362" i="4"/>
  <c r="E362" i="4"/>
  <c r="G362" i="4" s="1"/>
  <c r="D362" i="4"/>
  <c r="C362" i="4"/>
  <c r="B362" i="4"/>
  <c r="H361" i="4"/>
  <c r="E361" i="4" s="1"/>
  <c r="D361" i="4"/>
  <c r="C361" i="4"/>
  <c r="B361" i="4"/>
  <c r="H360" i="4"/>
  <c r="E360" i="4" s="1"/>
  <c r="F360" i="4" s="1"/>
  <c r="G360" i="4"/>
  <c r="D360" i="4"/>
  <c r="C360" i="4"/>
  <c r="B360" i="4"/>
  <c r="H359" i="4"/>
  <c r="E359" i="4" s="1"/>
  <c r="G359" i="4" s="1"/>
  <c r="D359" i="4"/>
  <c r="C359" i="4"/>
  <c r="B359" i="4"/>
  <c r="H358" i="4"/>
  <c r="E358" i="4"/>
  <c r="D358" i="4"/>
  <c r="C358" i="4"/>
  <c r="B358" i="4"/>
  <c r="H357" i="4"/>
  <c r="E357" i="4" s="1"/>
  <c r="D357" i="4"/>
  <c r="C357" i="4"/>
  <c r="B357" i="4"/>
  <c r="H356" i="4"/>
  <c r="E356" i="4" s="1"/>
  <c r="D356" i="4"/>
  <c r="C356" i="4"/>
  <c r="B356" i="4"/>
  <c r="H355" i="4"/>
  <c r="D355" i="4"/>
  <c r="C355" i="4"/>
  <c r="B355" i="4"/>
  <c r="E355" i="4" s="1"/>
  <c r="H354" i="4"/>
  <c r="E354" i="4"/>
  <c r="G354" i="4" s="1"/>
  <c r="D354" i="4"/>
  <c r="C354" i="4"/>
  <c r="B354" i="4"/>
  <c r="H353" i="4"/>
  <c r="E353" i="4" s="1"/>
  <c r="D353" i="4"/>
  <c r="C353" i="4"/>
  <c r="B353" i="4"/>
  <c r="H352" i="4"/>
  <c r="E352" i="4" s="1"/>
  <c r="F352" i="4" s="1"/>
  <c r="G352" i="4"/>
  <c r="D352" i="4"/>
  <c r="C352" i="4"/>
  <c r="B352" i="4"/>
  <c r="H351" i="4"/>
  <c r="E351" i="4" s="1"/>
  <c r="G351" i="4" s="1"/>
  <c r="D351" i="4"/>
  <c r="C351" i="4"/>
  <c r="B351" i="4"/>
  <c r="H350" i="4"/>
  <c r="E350" i="4"/>
  <c r="D350" i="4"/>
  <c r="C350" i="4"/>
  <c r="B350" i="4"/>
  <c r="H349" i="4"/>
  <c r="E349" i="4" s="1"/>
  <c r="D349" i="4"/>
  <c r="C349" i="4"/>
  <c r="B349" i="4"/>
  <c r="H348" i="4"/>
  <c r="E348" i="4" s="1"/>
  <c r="D348" i="4"/>
  <c r="C348" i="4"/>
  <c r="B348" i="4"/>
  <c r="H347" i="4"/>
  <c r="G347" i="4"/>
  <c r="F347" i="4"/>
  <c r="E347" i="4"/>
  <c r="D347" i="4"/>
  <c r="C347" i="4"/>
  <c r="B347" i="4"/>
  <c r="H346" i="4"/>
  <c r="E346" i="4"/>
  <c r="G346" i="4" s="1"/>
  <c r="D346" i="4"/>
  <c r="C346" i="4"/>
  <c r="B346" i="4"/>
  <c r="H345" i="4"/>
  <c r="E345" i="4" s="1"/>
  <c r="D345" i="4"/>
  <c r="C345" i="4"/>
  <c r="B345" i="4"/>
  <c r="H344" i="4"/>
  <c r="E344" i="4" s="1"/>
  <c r="F344" i="4" s="1"/>
  <c r="D344" i="4"/>
  <c r="C344" i="4"/>
  <c r="B344" i="4"/>
  <c r="H343" i="4"/>
  <c r="E343" i="4" s="1"/>
  <c r="G343" i="4" s="1"/>
  <c r="F343" i="4"/>
  <c r="D343" i="4"/>
  <c r="C343" i="4"/>
  <c r="B343" i="4"/>
  <c r="H342" i="4"/>
  <c r="E342" i="4"/>
  <c r="D342" i="4"/>
  <c r="C342" i="4"/>
  <c r="B342" i="4"/>
  <c r="H341" i="4"/>
  <c r="E341" i="4" s="1"/>
  <c r="D341" i="4"/>
  <c r="C341" i="4"/>
  <c r="B341" i="4"/>
  <c r="H340" i="4"/>
  <c r="E340" i="4" s="1"/>
  <c r="D340" i="4"/>
  <c r="C340" i="4"/>
  <c r="B340" i="4"/>
  <c r="H339" i="4"/>
  <c r="G339" i="4"/>
  <c r="F339" i="4"/>
  <c r="E339" i="4"/>
  <c r="D339" i="4"/>
  <c r="C339" i="4"/>
  <c r="B339" i="4"/>
  <c r="H338" i="4"/>
  <c r="E338" i="4"/>
  <c r="G338" i="4" s="1"/>
  <c r="D338" i="4"/>
  <c r="C338" i="4"/>
  <c r="B338" i="4"/>
  <c r="H337" i="4"/>
  <c r="E337" i="4" s="1"/>
  <c r="D337" i="4"/>
  <c r="C337" i="4"/>
  <c r="B337" i="4"/>
  <c r="H336" i="4"/>
  <c r="E336" i="4" s="1"/>
  <c r="F336" i="4" s="1"/>
  <c r="G336" i="4"/>
  <c r="D336" i="4"/>
  <c r="C336" i="4"/>
  <c r="B336" i="4"/>
  <c r="H335" i="4"/>
  <c r="E335" i="4" s="1"/>
  <c r="G335" i="4" s="1"/>
  <c r="D335" i="4"/>
  <c r="C335" i="4"/>
  <c r="B335" i="4"/>
  <c r="H334" i="4"/>
  <c r="E334" i="4"/>
  <c r="D334" i="4"/>
  <c r="C334" i="4"/>
  <c r="B334" i="4"/>
  <c r="H333" i="4"/>
  <c r="E333" i="4" s="1"/>
  <c r="D333" i="4"/>
  <c r="C333" i="4"/>
  <c r="B333" i="4"/>
  <c r="H332" i="4"/>
  <c r="E332" i="4" s="1"/>
  <c r="D332" i="4"/>
  <c r="C332" i="4"/>
  <c r="B332" i="4"/>
  <c r="H331" i="4"/>
  <c r="G331" i="4"/>
  <c r="F331" i="4"/>
  <c r="E331" i="4"/>
  <c r="D331" i="4"/>
  <c r="C331" i="4"/>
  <c r="B331" i="4"/>
  <c r="H330" i="4"/>
  <c r="E330" i="4"/>
  <c r="G330" i="4" s="1"/>
  <c r="D330" i="4"/>
  <c r="C330" i="4"/>
  <c r="B330" i="4"/>
  <c r="H329" i="4"/>
  <c r="E329" i="4" s="1"/>
  <c r="D329" i="4"/>
  <c r="C329" i="4"/>
  <c r="B329" i="4"/>
  <c r="H328" i="4"/>
  <c r="E328" i="4" s="1"/>
  <c r="F328" i="4" s="1"/>
  <c r="D328" i="4"/>
  <c r="C328" i="4"/>
  <c r="B328" i="4"/>
  <c r="H327" i="4"/>
  <c r="E327" i="4" s="1"/>
  <c r="G327" i="4" s="1"/>
  <c r="F327" i="4"/>
  <c r="D327" i="4"/>
  <c r="C327" i="4"/>
  <c r="B327" i="4"/>
  <c r="H326" i="4"/>
  <c r="E326" i="4"/>
  <c r="D326" i="4"/>
  <c r="C326" i="4"/>
  <c r="B326" i="4"/>
  <c r="H325" i="4"/>
  <c r="E325" i="4" s="1"/>
  <c r="D325" i="4"/>
  <c r="C325" i="4"/>
  <c r="B325" i="4"/>
  <c r="H324" i="4"/>
  <c r="E324" i="4" s="1"/>
  <c r="D324" i="4"/>
  <c r="C324" i="4"/>
  <c r="B324" i="4"/>
  <c r="H323" i="4"/>
  <c r="D323" i="4"/>
  <c r="C323" i="4"/>
  <c r="B323" i="4"/>
  <c r="E323" i="4" s="1"/>
  <c r="H322" i="4"/>
  <c r="E322" i="4"/>
  <c r="G322" i="4" s="1"/>
  <c r="D322" i="4"/>
  <c r="C322" i="4"/>
  <c r="B322" i="4"/>
  <c r="H321" i="4"/>
  <c r="E321" i="4" s="1"/>
  <c r="D321" i="4"/>
  <c r="C321" i="4"/>
  <c r="B321" i="4"/>
  <c r="H320" i="4"/>
  <c r="E320" i="4" s="1"/>
  <c r="F320" i="4" s="1"/>
  <c r="D320" i="4"/>
  <c r="C320" i="4"/>
  <c r="B320" i="4"/>
  <c r="H319" i="4"/>
  <c r="E319" i="4" s="1"/>
  <c r="G319" i="4" s="1"/>
  <c r="F319" i="4"/>
  <c r="D319" i="4"/>
  <c r="C319" i="4"/>
  <c r="B319" i="4"/>
  <c r="H318" i="4"/>
  <c r="E318" i="4"/>
  <c r="D318" i="4"/>
  <c r="C318" i="4"/>
  <c r="B318" i="4"/>
  <c r="H317" i="4"/>
  <c r="E317" i="4" s="1"/>
  <c r="D317" i="4"/>
  <c r="C317" i="4"/>
  <c r="B317" i="4"/>
  <c r="H316" i="4"/>
  <c r="E316" i="4" s="1"/>
  <c r="D316" i="4"/>
  <c r="C316" i="4"/>
  <c r="B316" i="4"/>
  <c r="H315" i="4"/>
  <c r="F315" i="4"/>
  <c r="E315" i="4"/>
  <c r="G315" i="4" s="1"/>
  <c r="D315" i="4"/>
  <c r="C315" i="4"/>
  <c r="B315" i="4"/>
  <c r="H314" i="4"/>
  <c r="E314" i="4"/>
  <c r="G314" i="4" s="1"/>
  <c r="D314" i="4"/>
  <c r="C314" i="4"/>
  <c r="B314" i="4"/>
  <c r="H313" i="4"/>
  <c r="E313" i="4" s="1"/>
  <c r="D313" i="4"/>
  <c r="C313" i="4"/>
  <c r="B313" i="4"/>
  <c r="H312" i="4"/>
  <c r="E312" i="4" s="1"/>
  <c r="F312" i="4" s="1"/>
  <c r="D312" i="4"/>
  <c r="C312" i="4"/>
  <c r="B312" i="4"/>
  <c r="H311" i="4"/>
  <c r="E311" i="4" s="1"/>
  <c r="G311" i="4" s="1"/>
  <c r="F311" i="4"/>
  <c r="D311" i="4"/>
  <c r="C311" i="4"/>
  <c r="B311" i="4"/>
  <c r="H310" i="4"/>
  <c r="E310" i="4"/>
  <c r="D310" i="4"/>
  <c r="C310" i="4"/>
  <c r="B310" i="4"/>
  <c r="H309" i="4"/>
  <c r="E309" i="4" s="1"/>
  <c r="D309" i="4"/>
  <c r="C309" i="4"/>
  <c r="B309" i="4"/>
  <c r="H308" i="4"/>
  <c r="E308" i="4" s="1"/>
  <c r="D308" i="4"/>
  <c r="C308" i="4"/>
  <c r="B308" i="4"/>
  <c r="H307" i="4"/>
  <c r="F307" i="4"/>
  <c r="E307" i="4"/>
  <c r="G307" i="4" s="1"/>
  <c r="D307" i="4"/>
  <c r="C307" i="4"/>
  <c r="B307" i="4"/>
  <c r="H306" i="4"/>
  <c r="E306" i="4"/>
  <c r="G306" i="4" s="1"/>
  <c r="D306" i="4"/>
  <c r="C306" i="4"/>
  <c r="B306" i="4"/>
  <c r="H305" i="4"/>
  <c r="E305" i="4" s="1"/>
  <c r="D305" i="4"/>
  <c r="C305" i="4"/>
  <c r="B305" i="4"/>
  <c r="H304" i="4"/>
  <c r="E304" i="4" s="1"/>
  <c r="G304" i="4" s="1"/>
  <c r="D304" i="4"/>
  <c r="C304" i="4"/>
  <c r="B304" i="4"/>
  <c r="H303" i="4"/>
  <c r="E303" i="4" s="1"/>
  <c r="G303" i="4" s="1"/>
  <c r="F303" i="4"/>
  <c r="D303" i="4"/>
  <c r="C303" i="4"/>
  <c r="B303" i="4"/>
  <c r="H302" i="4"/>
  <c r="E302" i="4"/>
  <c r="D302" i="4"/>
  <c r="C302" i="4"/>
  <c r="B302" i="4"/>
  <c r="H301" i="4"/>
  <c r="E301" i="4" s="1"/>
  <c r="D301" i="4"/>
  <c r="C301" i="4"/>
  <c r="B301" i="4"/>
  <c r="H300" i="4"/>
  <c r="E300" i="4" s="1"/>
  <c r="D300" i="4"/>
  <c r="C300" i="4"/>
  <c r="B300" i="4"/>
  <c r="H299" i="4"/>
  <c r="F299" i="4"/>
  <c r="E299" i="4"/>
  <c r="G299" i="4" s="1"/>
  <c r="D299" i="4"/>
  <c r="C299" i="4"/>
  <c r="B299" i="4"/>
  <c r="H298" i="4"/>
  <c r="E298" i="4"/>
  <c r="G298" i="4" s="1"/>
  <c r="D298" i="4"/>
  <c r="C298" i="4"/>
  <c r="B298" i="4"/>
  <c r="H297" i="4"/>
  <c r="E297" i="4" s="1"/>
  <c r="D297" i="4"/>
  <c r="C297" i="4"/>
  <c r="B297" i="4"/>
  <c r="H296" i="4"/>
  <c r="D296" i="4"/>
  <c r="C296" i="4"/>
  <c r="B296" i="4"/>
  <c r="E296" i="4" s="1"/>
  <c r="F296" i="4" s="1"/>
  <c r="H295" i="4"/>
  <c r="E295" i="4" s="1"/>
  <c r="G295" i="4" s="1"/>
  <c r="F295" i="4"/>
  <c r="D295" i="4"/>
  <c r="C295" i="4"/>
  <c r="B295" i="4"/>
  <c r="H294" i="4"/>
  <c r="E294" i="4"/>
  <c r="D294" i="4"/>
  <c r="C294" i="4"/>
  <c r="B294" i="4"/>
  <c r="H293" i="4"/>
  <c r="E293" i="4" s="1"/>
  <c r="D293" i="4"/>
  <c r="C293" i="4"/>
  <c r="B293" i="4"/>
  <c r="H292" i="4"/>
  <c r="E292" i="4" s="1"/>
  <c r="D292" i="4"/>
  <c r="C292" i="4"/>
  <c r="B292" i="4"/>
  <c r="H291" i="4"/>
  <c r="D291" i="4"/>
  <c r="C291" i="4"/>
  <c r="B291" i="4"/>
  <c r="E291" i="4" s="1"/>
  <c r="H290" i="4"/>
  <c r="E290" i="4"/>
  <c r="G290" i="4" s="1"/>
  <c r="D290" i="4"/>
  <c r="C290" i="4"/>
  <c r="B290" i="4"/>
  <c r="H289" i="4"/>
  <c r="E289" i="4" s="1"/>
  <c r="D289" i="4"/>
  <c r="C289" i="4"/>
  <c r="B289" i="4"/>
  <c r="H288" i="4"/>
  <c r="G288" i="4"/>
  <c r="E288" i="4"/>
  <c r="F288" i="4" s="1"/>
  <c r="D288" i="4"/>
  <c r="C288" i="4"/>
  <c r="B288" i="4"/>
  <c r="H287" i="4"/>
  <c r="E287" i="4" s="1"/>
  <c r="G287" i="4" s="1"/>
  <c r="D287" i="4"/>
  <c r="C287" i="4"/>
  <c r="B287" i="4"/>
  <c r="H286" i="4"/>
  <c r="E286" i="4"/>
  <c r="D286" i="4"/>
  <c r="C286" i="4"/>
  <c r="B286" i="4"/>
  <c r="H285" i="4"/>
  <c r="E285" i="4" s="1"/>
  <c r="D285" i="4"/>
  <c r="C285" i="4"/>
  <c r="B285" i="4"/>
  <c r="H284" i="4"/>
  <c r="E284" i="4" s="1"/>
  <c r="D284" i="4"/>
  <c r="C284" i="4"/>
  <c r="B284" i="4"/>
  <c r="H283" i="4"/>
  <c r="G283" i="4"/>
  <c r="F283" i="4"/>
  <c r="E283" i="4"/>
  <c r="D283" i="4"/>
  <c r="C283" i="4"/>
  <c r="B283" i="4"/>
  <c r="H282" i="4"/>
  <c r="E282" i="4"/>
  <c r="G282" i="4" s="1"/>
  <c r="D282" i="4"/>
  <c r="C282" i="4"/>
  <c r="B282" i="4"/>
  <c r="H281" i="4"/>
  <c r="E281" i="4" s="1"/>
  <c r="D281" i="4"/>
  <c r="C281" i="4"/>
  <c r="B281" i="4"/>
  <c r="H280" i="4"/>
  <c r="D280" i="4"/>
  <c r="C280" i="4"/>
  <c r="B280" i="4"/>
  <c r="E280" i="4" s="1"/>
  <c r="F280" i="4" s="1"/>
  <c r="H279" i="4"/>
  <c r="E279" i="4" s="1"/>
  <c r="G279" i="4" s="1"/>
  <c r="F279" i="4"/>
  <c r="D279" i="4"/>
  <c r="C279" i="4"/>
  <c r="B279" i="4"/>
  <c r="H278" i="4"/>
  <c r="E278" i="4"/>
  <c r="D278" i="4"/>
  <c r="C278" i="4"/>
  <c r="B278" i="4"/>
  <c r="H277" i="4"/>
  <c r="E277" i="4" s="1"/>
  <c r="D277" i="4"/>
  <c r="C277" i="4"/>
  <c r="B277" i="4"/>
  <c r="H276" i="4"/>
  <c r="E276" i="4" s="1"/>
  <c r="D276" i="4"/>
  <c r="C276" i="4"/>
  <c r="B276" i="4"/>
  <c r="H275" i="4"/>
  <c r="D275" i="4"/>
  <c r="C275" i="4"/>
  <c r="B275" i="4"/>
  <c r="E275" i="4" s="1"/>
  <c r="H274" i="4"/>
  <c r="E274" i="4"/>
  <c r="G274" i="4" s="1"/>
  <c r="D274" i="4"/>
  <c r="C274" i="4"/>
  <c r="B274" i="4"/>
  <c r="H273" i="4"/>
  <c r="E273" i="4" s="1"/>
  <c r="D273" i="4"/>
  <c r="C273" i="4"/>
  <c r="B273" i="4"/>
  <c r="H272" i="4"/>
  <c r="D272" i="4"/>
  <c r="C272" i="4"/>
  <c r="B272" i="4"/>
  <c r="E272" i="4" s="1"/>
  <c r="F272" i="4" s="1"/>
  <c r="H271" i="4"/>
  <c r="E271" i="4" s="1"/>
  <c r="G271" i="4" s="1"/>
  <c r="F271" i="4"/>
  <c r="D271" i="4"/>
  <c r="C271" i="4"/>
  <c r="B271" i="4"/>
  <c r="H270" i="4"/>
  <c r="E270" i="4"/>
  <c r="D270" i="4"/>
  <c r="C270" i="4"/>
  <c r="B270" i="4"/>
  <c r="H269" i="4"/>
  <c r="E269" i="4" s="1"/>
  <c r="D269" i="4"/>
  <c r="C269" i="4"/>
  <c r="B269" i="4"/>
  <c r="H268" i="4"/>
  <c r="E268" i="4" s="1"/>
  <c r="D268" i="4"/>
  <c r="C268" i="4"/>
  <c r="B268" i="4"/>
  <c r="H267" i="4"/>
  <c r="D267" i="4"/>
  <c r="C267" i="4"/>
  <c r="B267" i="4"/>
  <c r="E267" i="4" s="1"/>
  <c r="H266" i="4"/>
  <c r="E266" i="4"/>
  <c r="G266" i="4" s="1"/>
  <c r="D266" i="4"/>
  <c r="C266" i="4"/>
  <c r="B266" i="4"/>
  <c r="H265" i="4"/>
  <c r="E265" i="4" s="1"/>
  <c r="D265" i="4"/>
  <c r="C265" i="4"/>
  <c r="B265" i="4"/>
  <c r="H264" i="4"/>
  <c r="D264" i="4"/>
  <c r="C264" i="4"/>
  <c r="B264" i="4"/>
  <c r="E264" i="4" s="1"/>
  <c r="F264" i="4" s="1"/>
  <c r="H263" i="4"/>
  <c r="E263" i="4" s="1"/>
  <c r="G263" i="4" s="1"/>
  <c r="F263" i="4"/>
  <c r="D263" i="4"/>
  <c r="C263" i="4"/>
  <c r="B263" i="4"/>
  <c r="H262" i="4"/>
  <c r="E262" i="4"/>
  <c r="D262" i="4"/>
  <c r="C262" i="4"/>
  <c r="B262" i="4"/>
  <c r="H261" i="4"/>
  <c r="E261" i="4" s="1"/>
  <c r="D261" i="4"/>
  <c r="C261" i="4"/>
  <c r="B261" i="4"/>
  <c r="H260" i="4"/>
  <c r="E260" i="4" s="1"/>
  <c r="D260" i="4"/>
  <c r="C260" i="4"/>
  <c r="B260" i="4"/>
  <c r="H259" i="4"/>
  <c r="D259" i="4"/>
  <c r="C259" i="4"/>
  <c r="B259" i="4"/>
  <c r="E259" i="4" s="1"/>
  <c r="H258" i="4"/>
  <c r="E258" i="4"/>
  <c r="G258" i="4" s="1"/>
  <c r="D258" i="4"/>
  <c r="C258" i="4"/>
  <c r="B258" i="4"/>
  <c r="H257" i="4"/>
  <c r="E257" i="4" s="1"/>
  <c r="D257" i="4"/>
  <c r="C257" i="4"/>
  <c r="B257" i="4"/>
  <c r="H256" i="4"/>
  <c r="D256" i="4"/>
  <c r="C256" i="4"/>
  <c r="B256" i="4"/>
  <c r="E256" i="4" s="1"/>
  <c r="F256" i="4" s="1"/>
  <c r="H255" i="4"/>
  <c r="E255" i="4" s="1"/>
  <c r="G255" i="4" s="1"/>
  <c r="F255" i="4"/>
  <c r="D255" i="4"/>
  <c r="C255" i="4"/>
  <c r="B255" i="4"/>
  <c r="H254" i="4"/>
  <c r="E254" i="4"/>
  <c r="D254" i="4"/>
  <c r="C254" i="4"/>
  <c r="B254" i="4"/>
  <c r="H253" i="4"/>
  <c r="E253" i="4" s="1"/>
  <c r="D253" i="4"/>
  <c r="C253" i="4"/>
  <c r="B253" i="4"/>
  <c r="H252" i="4"/>
  <c r="E252" i="4" s="1"/>
  <c r="D252" i="4"/>
  <c r="C252" i="4"/>
  <c r="B252" i="4"/>
  <c r="H251" i="4"/>
  <c r="D251" i="4"/>
  <c r="C251" i="4"/>
  <c r="B251" i="4"/>
  <c r="E251" i="4" s="1"/>
  <c r="H250" i="4"/>
  <c r="E250" i="4"/>
  <c r="G250" i="4" s="1"/>
  <c r="D250" i="4"/>
  <c r="C250" i="4"/>
  <c r="B250" i="4"/>
  <c r="H249" i="4"/>
  <c r="E249" i="4" s="1"/>
  <c r="D249" i="4"/>
  <c r="C249" i="4"/>
  <c r="B249" i="4"/>
  <c r="H248" i="4"/>
  <c r="D248" i="4"/>
  <c r="C248" i="4"/>
  <c r="B248" i="4"/>
  <c r="E248" i="4" s="1"/>
  <c r="F248" i="4" s="1"/>
  <c r="H247" i="4"/>
  <c r="E247" i="4" s="1"/>
  <c r="G247" i="4" s="1"/>
  <c r="F247" i="4"/>
  <c r="D247" i="4"/>
  <c r="C247" i="4"/>
  <c r="B247" i="4"/>
  <c r="H246" i="4"/>
  <c r="E246" i="4"/>
  <c r="D246" i="4"/>
  <c r="C246" i="4"/>
  <c r="B246" i="4"/>
  <c r="H245" i="4"/>
  <c r="E245" i="4" s="1"/>
  <c r="D245" i="4"/>
  <c r="C245" i="4"/>
  <c r="B245" i="4"/>
  <c r="H244" i="4"/>
  <c r="E244" i="4" s="1"/>
  <c r="D244" i="4"/>
  <c r="C244" i="4"/>
  <c r="B244" i="4"/>
  <c r="H243" i="4"/>
  <c r="D243" i="4"/>
  <c r="C243" i="4"/>
  <c r="B243" i="4"/>
  <c r="H242" i="4"/>
  <c r="E242" i="4"/>
  <c r="G242" i="4" s="1"/>
  <c r="D242" i="4"/>
  <c r="C242" i="4"/>
  <c r="B242" i="4"/>
  <c r="H241" i="4"/>
  <c r="E241" i="4" s="1"/>
  <c r="D241" i="4"/>
  <c r="C241" i="4"/>
  <c r="B241" i="4"/>
  <c r="H240" i="4"/>
  <c r="D240" i="4"/>
  <c r="C240" i="4"/>
  <c r="B240" i="4"/>
  <c r="E240" i="4" s="1"/>
  <c r="F240" i="4" s="1"/>
  <c r="H239" i="4"/>
  <c r="E239" i="4" s="1"/>
  <c r="G239" i="4" s="1"/>
  <c r="F239" i="4"/>
  <c r="D239" i="4"/>
  <c r="C239" i="4"/>
  <c r="B239" i="4"/>
  <c r="H238" i="4"/>
  <c r="E238" i="4"/>
  <c r="D238" i="4"/>
  <c r="C238" i="4"/>
  <c r="B238" i="4"/>
  <c r="H237" i="4"/>
  <c r="E237" i="4" s="1"/>
  <c r="D237" i="4"/>
  <c r="C237" i="4"/>
  <c r="B237" i="4"/>
  <c r="H236" i="4"/>
  <c r="E236" i="4" s="1"/>
  <c r="D236" i="4"/>
  <c r="C236" i="4"/>
  <c r="B236" i="4"/>
  <c r="H235" i="4"/>
  <c r="D235" i="4"/>
  <c r="C235" i="4"/>
  <c r="B235" i="4"/>
  <c r="H234" i="4"/>
  <c r="E234" i="4"/>
  <c r="G234" i="4" s="1"/>
  <c r="D234" i="4"/>
  <c r="C234" i="4"/>
  <c r="B234" i="4"/>
  <c r="H233" i="4"/>
  <c r="E233" i="4" s="1"/>
  <c r="D233" i="4"/>
  <c r="C233" i="4"/>
  <c r="B233" i="4"/>
  <c r="H232" i="4"/>
  <c r="G232" i="4"/>
  <c r="E232" i="4"/>
  <c r="F232" i="4" s="1"/>
  <c r="D232" i="4"/>
  <c r="C232" i="4"/>
  <c r="B232" i="4"/>
  <c r="H231" i="4"/>
  <c r="E231" i="4" s="1"/>
  <c r="G231" i="4" s="1"/>
  <c r="D231" i="4"/>
  <c r="C231" i="4"/>
  <c r="B231" i="4"/>
  <c r="H230" i="4"/>
  <c r="E230" i="4"/>
  <c r="D230" i="4"/>
  <c r="C230" i="4"/>
  <c r="B230" i="4"/>
  <c r="H229" i="4"/>
  <c r="E229" i="4" s="1"/>
  <c r="D229" i="4"/>
  <c r="C229" i="4"/>
  <c r="B229" i="4"/>
  <c r="H228" i="4"/>
  <c r="E228" i="4" s="1"/>
  <c r="D228" i="4"/>
  <c r="C228" i="4"/>
  <c r="B228" i="4"/>
  <c r="H227" i="4"/>
  <c r="E227" i="4" s="1"/>
  <c r="D227" i="4"/>
  <c r="C227" i="4"/>
  <c r="B227" i="4"/>
  <c r="H226" i="4"/>
  <c r="E226" i="4"/>
  <c r="G226" i="4" s="1"/>
  <c r="D226" i="4"/>
  <c r="C226" i="4"/>
  <c r="B226" i="4"/>
  <c r="H225" i="4"/>
  <c r="E225" i="4" s="1"/>
  <c r="D225" i="4"/>
  <c r="C225" i="4"/>
  <c r="B225" i="4"/>
  <c r="H224" i="4"/>
  <c r="G224" i="4"/>
  <c r="E224" i="4"/>
  <c r="F224" i="4" s="1"/>
  <c r="D224" i="4"/>
  <c r="C224" i="4"/>
  <c r="B224" i="4"/>
  <c r="H223" i="4"/>
  <c r="E223" i="4" s="1"/>
  <c r="G223" i="4" s="1"/>
  <c r="F223" i="4"/>
  <c r="D223" i="4"/>
  <c r="C223" i="4"/>
  <c r="B223" i="4"/>
  <c r="H222" i="4"/>
  <c r="E222" i="4"/>
  <c r="D222" i="4"/>
  <c r="C222" i="4"/>
  <c r="B222" i="4"/>
  <c r="H221" i="4"/>
  <c r="E221" i="4" s="1"/>
  <c r="D221" i="4"/>
  <c r="C221" i="4"/>
  <c r="B221" i="4"/>
  <c r="H220" i="4"/>
  <c r="E220" i="4" s="1"/>
  <c r="D220" i="4"/>
  <c r="C220" i="4"/>
  <c r="B220" i="4"/>
  <c r="H219" i="4"/>
  <c r="D219" i="4"/>
  <c r="C219" i="4"/>
  <c r="B219" i="4"/>
  <c r="H218" i="4"/>
  <c r="E218" i="4"/>
  <c r="G218" i="4" s="1"/>
  <c r="D218" i="4"/>
  <c r="C218" i="4"/>
  <c r="B218" i="4"/>
  <c r="H217" i="4"/>
  <c r="E217" i="4" s="1"/>
  <c r="D217" i="4"/>
  <c r="C217" i="4"/>
  <c r="B217" i="4"/>
  <c r="H216" i="4"/>
  <c r="G216" i="4"/>
  <c r="E216" i="4"/>
  <c r="F216" i="4" s="1"/>
  <c r="D216" i="4"/>
  <c r="C216" i="4"/>
  <c r="B216" i="4"/>
  <c r="H215" i="4"/>
  <c r="E215" i="4" s="1"/>
  <c r="G215" i="4" s="1"/>
  <c r="D215" i="4"/>
  <c r="C215" i="4"/>
  <c r="B215" i="4"/>
  <c r="H214" i="4"/>
  <c r="E214" i="4"/>
  <c r="D214" i="4"/>
  <c r="C214" i="4"/>
  <c r="B214" i="4"/>
  <c r="H213" i="4"/>
  <c r="E213" i="4" s="1"/>
  <c r="D213" i="4"/>
  <c r="C213" i="4"/>
  <c r="B213" i="4"/>
  <c r="H212" i="4"/>
  <c r="D212" i="4"/>
  <c r="C212" i="4"/>
  <c r="B212" i="4"/>
  <c r="E212" i="4" s="1"/>
  <c r="H211" i="4"/>
  <c r="E211" i="4" s="1"/>
  <c r="D211" i="4"/>
  <c r="C211" i="4"/>
  <c r="B211" i="4"/>
  <c r="H210" i="4"/>
  <c r="G210" i="4"/>
  <c r="E210" i="4"/>
  <c r="F210" i="4" s="1"/>
  <c r="D210" i="4"/>
  <c r="C210" i="4"/>
  <c r="B210" i="4"/>
  <c r="H209" i="4"/>
  <c r="E209" i="4" s="1"/>
  <c r="D209" i="4"/>
  <c r="C209" i="4"/>
  <c r="B209" i="4"/>
  <c r="H208" i="4"/>
  <c r="G208" i="4"/>
  <c r="E208" i="4"/>
  <c r="F208" i="4" s="1"/>
  <c r="D208" i="4"/>
  <c r="C208" i="4"/>
  <c r="B208" i="4"/>
  <c r="H207" i="4"/>
  <c r="E207" i="4" s="1"/>
  <c r="G207" i="4" s="1"/>
  <c r="D207" i="4"/>
  <c r="C207" i="4"/>
  <c r="B207" i="4"/>
  <c r="H206" i="4"/>
  <c r="E206" i="4"/>
  <c r="D206" i="4"/>
  <c r="C206" i="4"/>
  <c r="B206" i="4"/>
  <c r="H205" i="4"/>
  <c r="E205" i="4" s="1"/>
  <c r="D205" i="4"/>
  <c r="C205" i="4"/>
  <c r="B205" i="4"/>
  <c r="H204" i="4"/>
  <c r="D204" i="4"/>
  <c r="C204" i="4"/>
  <c r="B204" i="4"/>
  <c r="E204" i="4" s="1"/>
  <c r="H203" i="4"/>
  <c r="E203" i="4" s="1"/>
  <c r="D203" i="4"/>
  <c r="C203" i="4"/>
  <c r="B203" i="4"/>
  <c r="H202" i="4"/>
  <c r="G202" i="4"/>
  <c r="E202" i="4"/>
  <c r="F202" i="4" s="1"/>
  <c r="D202" i="4"/>
  <c r="C202" i="4"/>
  <c r="B202" i="4"/>
  <c r="H201" i="4"/>
  <c r="E201" i="4" s="1"/>
  <c r="D201" i="4"/>
  <c r="C201" i="4"/>
  <c r="B201" i="4"/>
  <c r="H200" i="4"/>
  <c r="G200" i="4"/>
  <c r="E200" i="4"/>
  <c r="F200" i="4" s="1"/>
  <c r="D200" i="4"/>
  <c r="C200" i="4"/>
  <c r="B200" i="4"/>
  <c r="H199" i="4"/>
  <c r="E199" i="4" s="1"/>
  <c r="G199" i="4" s="1"/>
  <c r="D199" i="4"/>
  <c r="C199" i="4"/>
  <c r="B199" i="4"/>
  <c r="H198" i="4"/>
  <c r="E198" i="4"/>
  <c r="D198" i="4"/>
  <c r="C198" i="4"/>
  <c r="B198" i="4"/>
  <c r="H197" i="4"/>
  <c r="E197" i="4" s="1"/>
  <c r="D197" i="4"/>
  <c r="C197" i="4"/>
  <c r="B197" i="4"/>
  <c r="H196" i="4"/>
  <c r="D196" i="4"/>
  <c r="C196" i="4"/>
  <c r="B196" i="4"/>
  <c r="E196" i="4" s="1"/>
  <c r="H195" i="4"/>
  <c r="E195" i="4" s="1"/>
  <c r="D195" i="4"/>
  <c r="C195" i="4"/>
  <c r="B195" i="4"/>
  <c r="H194" i="4"/>
  <c r="G194" i="4"/>
  <c r="E194" i="4"/>
  <c r="F194" i="4" s="1"/>
  <c r="D194" i="4"/>
  <c r="C194" i="4"/>
  <c r="B194" i="4"/>
  <c r="H193" i="4"/>
  <c r="E193" i="4" s="1"/>
  <c r="D193" i="4"/>
  <c r="C193" i="4"/>
  <c r="B193" i="4"/>
  <c r="H192" i="4"/>
  <c r="G192" i="4"/>
  <c r="E192" i="4"/>
  <c r="F192" i="4" s="1"/>
  <c r="D192" i="4"/>
  <c r="C192" i="4"/>
  <c r="B192" i="4"/>
  <c r="H191" i="4"/>
  <c r="E191" i="4" s="1"/>
  <c r="G191" i="4" s="1"/>
  <c r="D191" i="4"/>
  <c r="C191" i="4"/>
  <c r="B191" i="4"/>
  <c r="H190" i="4"/>
  <c r="E190" i="4"/>
  <c r="D190" i="4"/>
  <c r="C190" i="4"/>
  <c r="B190" i="4"/>
  <c r="H189" i="4"/>
  <c r="E189" i="4" s="1"/>
  <c r="D189" i="4"/>
  <c r="C189" i="4"/>
  <c r="B189" i="4"/>
  <c r="H188" i="4"/>
  <c r="D188" i="4"/>
  <c r="C188" i="4"/>
  <c r="B188" i="4"/>
  <c r="E188" i="4" s="1"/>
  <c r="H187" i="4"/>
  <c r="E187" i="4" s="1"/>
  <c r="D187" i="4"/>
  <c r="C187" i="4"/>
  <c r="B187" i="4"/>
  <c r="H186" i="4"/>
  <c r="E186" i="4" s="1"/>
  <c r="D186" i="4"/>
  <c r="C186" i="4"/>
  <c r="B186" i="4"/>
  <c r="H185" i="4"/>
  <c r="E185" i="4" s="1"/>
  <c r="D185" i="4"/>
  <c r="C185" i="4"/>
  <c r="B185" i="4"/>
  <c r="H184" i="4"/>
  <c r="G184" i="4"/>
  <c r="E184" i="4"/>
  <c r="F184" i="4" s="1"/>
  <c r="D184" i="4"/>
  <c r="C184" i="4"/>
  <c r="B184" i="4"/>
  <c r="H183" i="4"/>
  <c r="E183" i="4" s="1"/>
  <c r="G183" i="4" s="1"/>
  <c r="D183" i="4"/>
  <c r="C183" i="4"/>
  <c r="B183" i="4"/>
  <c r="H182" i="4"/>
  <c r="E182" i="4"/>
  <c r="D182" i="4"/>
  <c r="C182" i="4"/>
  <c r="B182" i="4"/>
  <c r="H181" i="4"/>
  <c r="E181" i="4" s="1"/>
  <c r="D181" i="4"/>
  <c r="C181" i="4"/>
  <c r="B181" i="4"/>
  <c r="H180" i="4"/>
  <c r="G180" i="4"/>
  <c r="E180" i="4"/>
  <c r="F180" i="4" s="1"/>
  <c r="D180" i="4"/>
  <c r="C180" i="4"/>
  <c r="B180" i="4"/>
  <c r="H179" i="4"/>
  <c r="E179" i="4" s="1"/>
  <c r="D179" i="4"/>
  <c r="C179" i="4"/>
  <c r="B179" i="4"/>
  <c r="H178" i="4"/>
  <c r="E178" i="4" s="1"/>
  <c r="D178" i="4"/>
  <c r="C178" i="4"/>
  <c r="B178" i="4"/>
  <c r="H177" i="4"/>
  <c r="E177" i="4" s="1"/>
  <c r="D177" i="4"/>
  <c r="C177" i="4"/>
  <c r="B177" i="4"/>
  <c r="H176" i="4"/>
  <c r="G176" i="4"/>
  <c r="E176" i="4"/>
  <c r="F176" i="4" s="1"/>
  <c r="D176" i="4"/>
  <c r="C176" i="4"/>
  <c r="B176" i="4"/>
  <c r="H175" i="4"/>
  <c r="E175" i="4" s="1"/>
  <c r="G175" i="4" s="1"/>
  <c r="D175" i="4"/>
  <c r="C175" i="4"/>
  <c r="B175" i="4"/>
  <c r="H174" i="4"/>
  <c r="E174" i="4"/>
  <c r="D174" i="4"/>
  <c r="C174" i="4"/>
  <c r="B174" i="4"/>
  <c r="H173" i="4"/>
  <c r="E173" i="4" s="1"/>
  <c r="D173" i="4"/>
  <c r="C173" i="4"/>
  <c r="B173" i="4"/>
  <c r="H172" i="4"/>
  <c r="D172" i="4"/>
  <c r="C172" i="4"/>
  <c r="B172" i="4"/>
  <c r="E172" i="4" s="1"/>
  <c r="H171" i="4"/>
  <c r="E171" i="4" s="1"/>
  <c r="D171" i="4"/>
  <c r="C171" i="4"/>
  <c r="B171" i="4"/>
  <c r="H170" i="4"/>
  <c r="E170" i="4" s="1"/>
  <c r="D170" i="4"/>
  <c r="C170" i="4"/>
  <c r="B170" i="4"/>
  <c r="H169" i="4"/>
  <c r="E169" i="4" s="1"/>
  <c r="D169" i="4"/>
  <c r="C169" i="4"/>
  <c r="B169" i="4"/>
  <c r="H168" i="4"/>
  <c r="G168" i="4"/>
  <c r="E168" i="4"/>
  <c r="F168" i="4" s="1"/>
  <c r="D168" i="4"/>
  <c r="C168" i="4"/>
  <c r="B168" i="4"/>
  <c r="H167" i="4"/>
  <c r="E167" i="4" s="1"/>
  <c r="G167" i="4" s="1"/>
  <c r="D167" i="4"/>
  <c r="C167" i="4"/>
  <c r="B167" i="4"/>
  <c r="H166" i="4"/>
  <c r="E166" i="4"/>
  <c r="D166" i="4"/>
  <c r="C166" i="4"/>
  <c r="B166" i="4"/>
  <c r="H165" i="4"/>
  <c r="E165" i="4" s="1"/>
  <c r="D165" i="4"/>
  <c r="C165" i="4"/>
  <c r="B165" i="4"/>
  <c r="H164" i="4"/>
  <c r="D164" i="4"/>
  <c r="C164" i="4"/>
  <c r="B164" i="4"/>
  <c r="E164" i="4" s="1"/>
  <c r="H163" i="4"/>
  <c r="E163" i="4" s="1"/>
  <c r="D163" i="4"/>
  <c r="C163" i="4"/>
  <c r="B163" i="4"/>
  <c r="H162" i="4"/>
  <c r="E162" i="4" s="1"/>
  <c r="D162" i="4"/>
  <c r="C162" i="4"/>
  <c r="B162" i="4"/>
  <c r="H161" i="4"/>
  <c r="E161" i="4" s="1"/>
  <c r="D161" i="4"/>
  <c r="C161" i="4"/>
  <c r="B161" i="4"/>
  <c r="H160" i="4"/>
  <c r="G160" i="4"/>
  <c r="E160" i="4"/>
  <c r="F160" i="4" s="1"/>
  <c r="D160" i="4"/>
  <c r="C160" i="4"/>
  <c r="B160" i="4"/>
  <c r="H159" i="4"/>
  <c r="E159" i="4" s="1"/>
  <c r="G159" i="4" s="1"/>
  <c r="D159" i="4"/>
  <c r="C159" i="4"/>
  <c r="B159" i="4"/>
  <c r="H158" i="4"/>
  <c r="E158" i="4"/>
  <c r="D158" i="4"/>
  <c r="C158" i="4"/>
  <c r="B158" i="4"/>
  <c r="H157" i="4"/>
  <c r="E157" i="4" s="1"/>
  <c r="D157" i="4"/>
  <c r="C157" i="4"/>
  <c r="B157" i="4"/>
  <c r="H156" i="4"/>
  <c r="D156" i="4"/>
  <c r="C156" i="4"/>
  <c r="B156" i="4"/>
  <c r="E156" i="4" s="1"/>
  <c r="H155" i="4"/>
  <c r="E155" i="4" s="1"/>
  <c r="D155" i="4"/>
  <c r="C155" i="4"/>
  <c r="B155" i="4"/>
  <c r="H154" i="4"/>
  <c r="E154" i="4" s="1"/>
  <c r="D154" i="4"/>
  <c r="C154" i="4"/>
  <c r="B154" i="4"/>
  <c r="H153" i="4"/>
  <c r="E153" i="4" s="1"/>
  <c r="D153" i="4"/>
  <c r="C153" i="4"/>
  <c r="B153" i="4"/>
  <c r="H152" i="4"/>
  <c r="G152" i="4"/>
  <c r="E152" i="4"/>
  <c r="F152" i="4" s="1"/>
  <c r="D152" i="4"/>
  <c r="C152" i="4"/>
  <c r="B152" i="4"/>
  <c r="H151" i="4"/>
  <c r="E151" i="4" s="1"/>
  <c r="G151" i="4" s="1"/>
  <c r="D151" i="4"/>
  <c r="C151" i="4"/>
  <c r="B151" i="4"/>
  <c r="H150" i="4"/>
  <c r="E150" i="4"/>
  <c r="D150" i="4"/>
  <c r="C150" i="4"/>
  <c r="B150" i="4"/>
  <c r="H149" i="4"/>
  <c r="D149" i="4"/>
  <c r="C149" i="4"/>
  <c r="B149" i="4"/>
  <c r="E149" i="4" s="1"/>
  <c r="H148" i="4"/>
  <c r="D148" i="4"/>
  <c r="C148" i="4"/>
  <c r="B148" i="4"/>
  <c r="E148" i="4" s="1"/>
  <c r="H147" i="4"/>
  <c r="E147" i="4" s="1"/>
  <c r="D147" i="4"/>
  <c r="C147" i="4"/>
  <c r="B147" i="4"/>
  <c r="H146" i="4"/>
  <c r="E146" i="4" s="1"/>
  <c r="D146" i="4"/>
  <c r="C146" i="4"/>
  <c r="B146" i="4"/>
  <c r="H145" i="4"/>
  <c r="E145" i="4" s="1"/>
  <c r="D145" i="4"/>
  <c r="C145" i="4"/>
  <c r="B145" i="4"/>
  <c r="H144" i="4"/>
  <c r="G144" i="4"/>
  <c r="E144" i="4"/>
  <c r="F144" i="4" s="1"/>
  <c r="D144" i="4"/>
  <c r="C144" i="4"/>
  <c r="B144" i="4"/>
  <c r="H143" i="4"/>
  <c r="E143" i="4" s="1"/>
  <c r="G143" i="4" s="1"/>
  <c r="D143" i="4"/>
  <c r="C143" i="4"/>
  <c r="B143" i="4"/>
  <c r="H142" i="4"/>
  <c r="E142" i="4"/>
  <c r="D142" i="4"/>
  <c r="C142" i="4"/>
  <c r="B142" i="4"/>
  <c r="H141" i="4"/>
  <c r="D141" i="4"/>
  <c r="C141" i="4"/>
  <c r="B141" i="4"/>
  <c r="E141" i="4" s="1"/>
  <c r="H140" i="4"/>
  <c r="D140" i="4"/>
  <c r="C140" i="4"/>
  <c r="B140" i="4"/>
  <c r="E140" i="4" s="1"/>
  <c r="H139" i="4"/>
  <c r="E139" i="4" s="1"/>
  <c r="D139" i="4"/>
  <c r="C139" i="4"/>
  <c r="B139" i="4"/>
  <c r="H138" i="4"/>
  <c r="E138" i="4" s="1"/>
  <c r="F138" i="4" s="1"/>
  <c r="D138" i="4"/>
  <c r="C138" i="4"/>
  <c r="B138" i="4"/>
  <c r="H137" i="4"/>
  <c r="E137" i="4" s="1"/>
  <c r="G137" i="4" s="1"/>
  <c r="F137" i="4"/>
  <c r="D137" i="4"/>
  <c r="C137" i="4"/>
  <c r="B137" i="4"/>
  <c r="H136" i="4"/>
  <c r="E136" i="4"/>
  <c r="F136" i="4" s="1"/>
  <c r="D136" i="4"/>
  <c r="C136" i="4"/>
  <c r="B136" i="4"/>
  <c r="H135" i="4"/>
  <c r="E135" i="4" s="1"/>
  <c r="G135" i="4" s="1"/>
  <c r="D135" i="4"/>
  <c r="C135" i="4"/>
  <c r="B135" i="4"/>
  <c r="H134" i="4"/>
  <c r="E134" i="4"/>
  <c r="D134" i="4"/>
  <c r="C134" i="4"/>
  <c r="B134" i="4"/>
  <c r="H133" i="4"/>
  <c r="D133" i="4"/>
  <c r="C133" i="4"/>
  <c r="B133" i="4"/>
  <c r="E133" i="4" s="1"/>
  <c r="H132" i="4"/>
  <c r="E132" i="4"/>
  <c r="G132" i="4" s="1"/>
  <c r="D132" i="4"/>
  <c r="C132" i="4"/>
  <c r="B132" i="4"/>
  <c r="H131" i="4"/>
  <c r="D131" i="4"/>
  <c r="C131" i="4"/>
  <c r="B131" i="4"/>
  <c r="H130" i="4"/>
  <c r="E130" i="4" s="1"/>
  <c r="F130" i="4" s="1"/>
  <c r="G130" i="4"/>
  <c r="D130" i="4"/>
  <c r="C130" i="4"/>
  <c r="B130" i="4"/>
  <c r="H129" i="4"/>
  <c r="E129" i="4" s="1"/>
  <c r="G129" i="4" s="1"/>
  <c r="D129" i="4"/>
  <c r="C129" i="4"/>
  <c r="B129" i="4"/>
  <c r="H128" i="4"/>
  <c r="G128" i="4"/>
  <c r="E128" i="4"/>
  <c r="F128" i="4" s="1"/>
  <c r="D128" i="4"/>
  <c r="C128" i="4"/>
  <c r="B128" i="4"/>
  <c r="H127" i="4"/>
  <c r="E127" i="4" s="1"/>
  <c r="F127" i="4" s="1"/>
  <c r="G127" i="4"/>
  <c r="D127" i="4"/>
  <c r="C127" i="4"/>
  <c r="B127" i="4"/>
  <c r="H126" i="4"/>
  <c r="G126" i="4"/>
  <c r="E126" i="4"/>
  <c r="F126" i="4" s="1"/>
  <c r="D126" i="4"/>
  <c r="C126" i="4"/>
  <c r="B126" i="4"/>
  <c r="H125" i="4"/>
  <c r="E125" i="4"/>
  <c r="G125" i="4" s="1"/>
  <c r="D125" i="4"/>
  <c r="C125" i="4"/>
  <c r="B125" i="4"/>
  <c r="H124" i="4"/>
  <c r="D124" i="4"/>
  <c r="C124" i="4"/>
  <c r="B124" i="4"/>
  <c r="E124" i="4" s="1"/>
  <c r="H123" i="4"/>
  <c r="D123" i="4"/>
  <c r="C123" i="4"/>
  <c r="B123" i="4"/>
  <c r="H122" i="4"/>
  <c r="E122" i="4" s="1"/>
  <c r="F122" i="4" s="1"/>
  <c r="G122" i="4"/>
  <c r="D122" i="4"/>
  <c r="C122" i="4"/>
  <c r="B122" i="4"/>
  <c r="H121" i="4"/>
  <c r="E121" i="4" s="1"/>
  <c r="G121" i="4" s="1"/>
  <c r="F121" i="4"/>
  <c r="D121" i="4"/>
  <c r="C121" i="4"/>
  <c r="B121" i="4"/>
  <c r="H120" i="4"/>
  <c r="E120" i="4" s="1"/>
  <c r="D120" i="4"/>
  <c r="C120" i="4"/>
  <c r="B120" i="4"/>
  <c r="H119" i="4"/>
  <c r="G119" i="4"/>
  <c r="E119" i="4"/>
  <c r="F119" i="4" s="1"/>
  <c r="D119" i="4"/>
  <c r="C119" i="4"/>
  <c r="B119" i="4"/>
  <c r="H118" i="4"/>
  <c r="F118" i="4"/>
  <c r="E118" i="4"/>
  <c r="G118" i="4" s="1"/>
  <c r="D118" i="4"/>
  <c r="C118" i="4"/>
  <c r="B118" i="4"/>
  <c r="H117" i="4"/>
  <c r="D117" i="4"/>
  <c r="C117" i="4"/>
  <c r="B117" i="4"/>
  <c r="E117" i="4" s="1"/>
  <c r="H116" i="4"/>
  <c r="E116" i="4"/>
  <c r="D116" i="4"/>
  <c r="C116" i="4"/>
  <c r="B116" i="4"/>
  <c r="H115" i="4"/>
  <c r="E115" i="4" s="1"/>
  <c r="G115" i="4" s="1"/>
  <c r="D115" i="4"/>
  <c r="C115" i="4"/>
  <c r="B115" i="4"/>
  <c r="H114" i="4"/>
  <c r="E114" i="4" s="1"/>
  <c r="D114" i="4"/>
  <c r="C114" i="4"/>
  <c r="B114" i="4"/>
  <c r="H113" i="4"/>
  <c r="D113" i="4"/>
  <c r="C113" i="4"/>
  <c r="B113" i="4"/>
  <c r="H112" i="4"/>
  <c r="E112" i="4"/>
  <c r="G112" i="4" s="1"/>
  <c r="D112" i="4"/>
  <c r="C112" i="4"/>
  <c r="B112" i="4"/>
  <c r="H111" i="4"/>
  <c r="E111" i="4" s="1"/>
  <c r="D111" i="4"/>
  <c r="C111" i="4"/>
  <c r="B111" i="4"/>
  <c r="H110" i="4"/>
  <c r="G110" i="4"/>
  <c r="E110" i="4"/>
  <c r="F110" i="4" s="1"/>
  <c r="D110" i="4"/>
  <c r="C110" i="4"/>
  <c r="B110" i="4"/>
  <c r="H109" i="4"/>
  <c r="E109" i="4"/>
  <c r="G109" i="4" s="1"/>
  <c r="D109" i="4"/>
  <c r="C109" i="4"/>
  <c r="B109" i="4"/>
  <c r="H108" i="4"/>
  <c r="E108" i="4"/>
  <c r="F108" i="4" s="1"/>
  <c r="D108" i="4"/>
  <c r="C108" i="4"/>
  <c r="B108" i="4"/>
  <c r="H107" i="4"/>
  <c r="D107" i="4"/>
  <c r="C107" i="4"/>
  <c r="B107" i="4"/>
  <c r="H106" i="4"/>
  <c r="D106" i="4"/>
  <c r="C106" i="4"/>
  <c r="B106" i="4"/>
  <c r="E106" i="4" s="1"/>
  <c r="H105" i="4"/>
  <c r="D105" i="4"/>
  <c r="C105" i="4"/>
  <c r="B105" i="4"/>
  <c r="H104" i="4"/>
  <c r="E104" i="4"/>
  <c r="G104" i="4" s="1"/>
  <c r="D104" i="4"/>
  <c r="C104" i="4"/>
  <c r="B104" i="4"/>
  <c r="H103" i="4"/>
  <c r="E103" i="4" s="1"/>
  <c r="D103" i="4"/>
  <c r="C103" i="4"/>
  <c r="B103" i="4"/>
  <c r="H102" i="4"/>
  <c r="E102" i="4"/>
  <c r="G102" i="4" s="1"/>
  <c r="D102" i="4"/>
  <c r="C102" i="4"/>
  <c r="B102" i="4"/>
  <c r="H101" i="4"/>
  <c r="E101" i="4" s="1"/>
  <c r="D101" i="4"/>
  <c r="C101" i="4"/>
  <c r="B101" i="4"/>
  <c r="H100" i="4"/>
  <c r="G100" i="4"/>
  <c r="E100" i="4"/>
  <c r="F100" i="4" s="1"/>
  <c r="D100" i="4"/>
  <c r="C100" i="4"/>
  <c r="B100" i="4"/>
  <c r="H99" i="4"/>
  <c r="E99" i="4" s="1"/>
  <c r="D99" i="4"/>
  <c r="C99" i="4"/>
  <c r="B99" i="4"/>
  <c r="H98" i="4"/>
  <c r="E98" i="4"/>
  <c r="G98" i="4" s="1"/>
  <c r="D98" i="4"/>
  <c r="C98" i="4"/>
  <c r="B98" i="4"/>
  <c r="H97" i="4"/>
  <c r="E97" i="4" s="1"/>
  <c r="D97" i="4"/>
  <c r="C97" i="4"/>
  <c r="B97" i="4"/>
  <c r="H96" i="4"/>
  <c r="E96" i="4"/>
  <c r="G96" i="4" s="1"/>
  <c r="D96" i="4"/>
  <c r="C96" i="4"/>
  <c r="B96" i="4"/>
  <c r="H95" i="4"/>
  <c r="E95" i="4" s="1"/>
  <c r="D95" i="4"/>
  <c r="C95" i="4"/>
  <c r="B95" i="4"/>
  <c r="H94" i="4"/>
  <c r="E94" i="4"/>
  <c r="G94" i="4" s="1"/>
  <c r="D94" i="4"/>
  <c r="C94" i="4"/>
  <c r="B94" i="4"/>
  <c r="H93" i="4"/>
  <c r="E93" i="4" s="1"/>
  <c r="D93" i="4"/>
  <c r="C93" i="4"/>
  <c r="B93" i="4"/>
  <c r="H92" i="4"/>
  <c r="G92" i="4"/>
  <c r="E92" i="4"/>
  <c r="F92" i="4" s="1"/>
  <c r="D92" i="4"/>
  <c r="C92" i="4"/>
  <c r="B92" i="4"/>
  <c r="H91" i="4"/>
  <c r="E91" i="4" s="1"/>
  <c r="D91" i="4"/>
  <c r="C91" i="4"/>
  <c r="B91" i="4"/>
  <c r="H90" i="4"/>
  <c r="E90" i="4"/>
  <c r="G90" i="4" s="1"/>
  <c r="D90" i="4"/>
  <c r="C90" i="4"/>
  <c r="B90" i="4"/>
  <c r="H89" i="4"/>
  <c r="E89" i="4" s="1"/>
  <c r="D89" i="4"/>
  <c r="C89" i="4"/>
  <c r="B89" i="4"/>
  <c r="H88" i="4"/>
  <c r="E88" i="4"/>
  <c r="G88" i="4" s="1"/>
  <c r="D88" i="4"/>
  <c r="C88" i="4"/>
  <c r="B88" i="4"/>
  <c r="H87" i="4"/>
  <c r="E87" i="4" s="1"/>
  <c r="D87" i="4"/>
  <c r="C87" i="4"/>
  <c r="B87" i="4"/>
  <c r="H86" i="4"/>
  <c r="E86" i="4"/>
  <c r="G86" i="4" s="1"/>
  <c r="D86" i="4"/>
  <c r="C86" i="4"/>
  <c r="B86" i="4"/>
  <c r="H85" i="4"/>
  <c r="E85" i="4" s="1"/>
  <c r="D85" i="4"/>
  <c r="C85" i="4"/>
  <c r="B85" i="4"/>
  <c r="H84" i="4"/>
  <c r="G84" i="4"/>
  <c r="E84" i="4"/>
  <c r="F84" i="4" s="1"/>
  <c r="D84" i="4"/>
  <c r="C84" i="4"/>
  <c r="B84" i="4"/>
  <c r="H83" i="4"/>
  <c r="E83" i="4" s="1"/>
  <c r="D83" i="4"/>
  <c r="C83" i="4"/>
  <c r="B83" i="4"/>
  <c r="H82" i="4"/>
  <c r="E82" i="4"/>
  <c r="G82" i="4" s="1"/>
  <c r="D82" i="4"/>
  <c r="C82" i="4"/>
  <c r="B82" i="4"/>
  <c r="H81" i="4"/>
  <c r="E81" i="4" s="1"/>
  <c r="D81" i="4"/>
  <c r="C81" i="4"/>
  <c r="B81" i="4"/>
  <c r="H80" i="4"/>
  <c r="E80" i="4"/>
  <c r="G80" i="4" s="1"/>
  <c r="D80" i="4"/>
  <c r="C80" i="4"/>
  <c r="B80" i="4"/>
  <c r="H79" i="4"/>
  <c r="E79" i="4" s="1"/>
  <c r="D79" i="4"/>
  <c r="C79" i="4"/>
  <c r="B79" i="4"/>
  <c r="H78" i="4"/>
  <c r="E78" i="4"/>
  <c r="G78" i="4" s="1"/>
  <c r="D78" i="4"/>
  <c r="C78" i="4"/>
  <c r="B78" i="4"/>
  <c r="H77" i="4"/>
  <c r="E77" i="4" s="1"/>
  <c r="D77" i="4"/>
  <c r="C77" i="4"/>
  <c r="B77" i="4"/>
  <c r="H76" i="4"/>
  <c r="G76" i="4"/>
  <c r="E76" i="4"/>
  <c r="F76" i="4" s="1"/>
  <c r="D76" i="4"/>
  <c r="C76" i="4"/>
  <c r="B76" i="4"/>
  <c r="H75" i="4"/>
  <c r="E75" i="4" s="1"/>
  <c r="D75" i="4"/>
  <c r="C75" i="4"/>
  <c r="B75" i="4"/>
  <c r="H74" i="4"/>
  <c r="E74" i="4"/>
  <c r="G74" i="4" s="1"/>
  <c r="D74" i="4"/>
  <c r="C74" i="4"/>
  <c r="B74" i="4"/>
  <c r="H73" i="4"/>
  <c r="E73" i="4" s="1"/>
  <c r="D73" i="4"/>
  <c r="C73" i="4"/>
  <c r="B73" i="4"/>
  <c r="H72" i="4"/>
  <c r="E72" i="4"/>
  <c r="G72" i="4" s="1"/>
  <c r="D72" i="4"/>
  <c r="C72" i="4"/>
  <c r="B72" i="4"/>
  <c r="H71" i="4"/>
  <c r="E71" i="4" s="1"/>
  <c r="D71" i="4"/>
  <c r="C71" i="4"/>
  <c r="B71" i="4"/>
  <c r="H70" i="4"/>
  <c r="E70" i="4"/>
  <c r="G70" i="4" s="1"/>
  <c r="D70" i="4"/>
  <c r="C70" i="4"/>
  <c r="B70" i="4"/>
  <c r="H69" i="4"/>
  <c r="E69" i="4" s="1"/>
  <c r="D69" i="4"/>
  <c r="C69" i="4"/>
  <c r="B69" i="4"/>
  <c r="H68" i="4"/>
  <c r="G68" i="4"/>
  <c r="E68" i="4"/>
  <c r="F68" i="4" s="1"/>
  <c r="D68" i="4"/>
  <c r="C68" i="4"/>
  <c r="B68" i="4"/>
  <c r="H67" i="4"/>
  <c r="E67" i="4" s="1"/>
  <c r="D67" i="4"/>
  <c r="C67" i="4"/>
  <c r="B67" i="4"/>
  <c r="H66" i="4"/>
  <c r="E66" i="4"/>
  <c r="G66" i="4" s="1"/>
  <c r="D66" i="4"/>
  <c r="C66" i="4"/>
  <c r="B66" i="4"/>
  <c r="H65" i="4"/>
  <c r="E65" i="4" s="1"/>
  <c r="D65" i="4"/>
  <c r="C65" i="4"/>
  <c r="B65" i="4"/>
  <c r="H64" i="4"/>
  <c r="E64" i="4"/>
  <c r="G64" i="4" s="1"/>
  <c r="D64" i="4"/>
  <c r="C64" i="4"/>
  <c r="B64" i="4"/>
  <c r="H63" i="4"/>
  <c r="E63" i="4" s="1"/>
  <c r="D63" i="4"/>
  <c r="C63" i="4"/>
  <c r="B63" i="4"/>
  <c r="H62" i="4"/>
  <c r="E62" i="4"/>
  <c r="G62" i="4" s="1"/>
  <c r="D62" i="4"/>
  <c r="C62" i="4"/>
  <c r="B62" i="4"/>
  <c r="H61" i="4"/>
  <c r="E61" i="4" s="1"/>
  <c r="D61" i="4"/>
  <c r="C61" i="4"/>
  <c r="B61" i="4"/>
  <c r="H60" i="4"/>
  <c r="G60" i="4"/>
  <c r="E60" i="4"/>
  <c r="F60" i="4" s="1"/>
  <c r="D60" i="4"/>
  <c r="C60" i="4"/>
  <c r="B60" i="4"/>
  <c r="H59" i="4"/>
  <c r="E59" i="4" s="1"/>
  <c r="D59" i="4"/>
  <c r="C59" i="4"/>
  <c r="B59" i="4"/>
  <c r="H58" i="4"/>
  <c r="E58" i="4"/>
  <c r="G58" i="4" s="1"/>
  <c r="D58" i="4"/>
  <c r="C58" i="4"/>
  <c r="B58" i="4"/>
  <c r="H57" i="4"/>
  <c r="E57" i="4" s="1"/>
  <c r="D57" i="4"/>
  <c r="C57" i="4"/>
  <c r="B57" i="4"/>
  <c r="H56" i="4"/>
  <c r="E56" i="4"/>
  <c r="G56" i="4" s="1"/>
  <c r="D56" i="4"/>
  <c r="C56" i="4"/>
  <c r="B56" i="4"/>
  <c r="H55" i="4"/>
  <c r="E55" i="4" s="1"/>
  <c r="D55" i="4"/>
  <c r="C55" i="4"/>
  <c r="B55" i="4"/>
  <c r="H54" i="4"/>
  <c r="E54" i="4"/>
  <c r="G54" i="4" s="1"/>
  <c r="D54" i="4"/>
  <c r="C54" i="4"/>
  <c r="B54" i="4"/>
  <c r="H53" i="4"/>
  <c r="E53" i="4" s="1"/>
  <c r="D53" i="4"/>
  <c r="C53" i="4"/>
  <c r="B53" i="4"/>
  <c r="H52" i="4"/>
  <c r="G52" i="4"/>
  <c r="E52" i="4"/>
  <c r="F52" i="4" s="1"/>
  <c r="D52" i="4"/>
  <c r="C52" i="4"/>
  <c r="B52" i="4"/>
  <c r="H51" i="4"/>
  <c r="E51" i="4" s="1"/>
  <c r="D51" i="4"/>
  <c r="C51" i="4"/>
  <c r="B51" i="4"/>
  <c r="H50" i="4"/>
  <c r="E50" i="4"/>
  <c r="G50" i="4" s="1"/>
  <c r="D50" i="4"/>
  <c r="C50" i="4"/>
  <c r="B50" i="4"/>
  <c r="H49" i="4"/>
  <c r="E49" i="4" s="1"/>
  <c r="D49" i="4"/>
  <c r="C49" i="4"/>
  <c r="B49" i="4"/>
  <c r="H48" i="4"/>
  <c r="E48" i="4"/>
  <c r="G48" i="4" s="1"/>
  <c r="D48" i="4"/>
  <c r="C48" i="4"/>
  <c r="B48" i="4"/>
  <c r="H47" i="4"/>
  <c r="E47" i="4" s="1"/>
  <c r="D47" i="4"/>
  <c r="C47" i="4"/>
  <c r="B47" i="4"/>
  <c r="H46" i="4"/>
  <c r="E46" i="4"/>
  <c r="G46" i="4" s="1"/>
  <c r="D46" i="4"/>
  <c r="C46" i="4"/>
  <c r="B46" i="4"/>
  <c r="H45" i="4"/>
  <c r="E45" i="4" s="1"/>
  <c r="D45" i="4"/>
  <c r="C45" i="4"/>
  <c r="B45" i="4"/>
  <c r="H44" i="4"/>
  <c r="G44" i="4"/>
  <c r="E44" i="4"/>
  <c r="F44" i="4" s="1"/>
  <c r="D44" i="4"/>
  <c r="C44" i="4"/>
  <c r="B44" i="4"/>
  <c r="H43" i="4"/>
  <c r="E43" i="4" s="1"/>
  <c r="D43" i="4"/>
  <c r="C43" i="4"/>
  <c r="B43" i="4"/>
  <c r="H42" i="4"/>
  <c r="E42" i="4"/>
  <c r="G42" i="4" s="1"/>
  <c r="D42" i="4"/>
  <c r="C42" i="4"/>
  <c r="B42" i="4"/>
  <c r="H41" i="4"/>
  <c r="E41" i="4" s="1"/>
  <c r="D41" i="4"/>
  <c r="C41" i="4"/>
  <c r="B41" i="4"/>
  <c r="H40" i="4"/>
  <c r="E40" i="4"/>
  <c r="G40" i="4" s="1"/>
  <c r="D40" i="4"/>
  <c r="C40" i="4"/>
  <c r="B40" i="4"/>
  <c r="H39" i="4"/>
  <c r="E39" i="4" s="1"/>
  <c r="D39" i="4"/>
  <c r="C39" i="4"/>
  <c r="B39" i="4"/>
  <c r="H38" i="4"/>
  <c r="E38" i="4"/>
  <c r="G38" i="4" s="1"/>
  <c r="D38" i="4"/>
  <c r="C38" i="4"/>
  <c r="B38" i="4"/>
  <c r="H37" i="4"/>
  <c r="E37" i="4" s="1"/>
  <c r="D37" i="4"/>
  <c r="C37" i="4"/>
  <c r="B37" i="4"/>
  <c r="H36" i="4"/>
  <c r="G36" i="4"/>
  <c r="E36" i="4"/>
  <c r="F36" i="4" s="1"/>
  <c r="D36" i="4"/>
  <c r="C36" i="4"/>
  <c r="B36" i="4"/>
  <c r="H35" i="4"/>
  <c r="E35" i="4" s="1"/>
  <c r="D35" i="4"/>
  <c r="C35" i="4"/>
  <c r="B35" i="4"/>
  <c r="H34" i="4"/>
  <c r="E34" i="4"/>
  <c r="G34" i="4" s="1"/>
  <c r="D34" i="4"/>
  <c r="C34" i="4"/>
  <c r="B34" i="4"/>
  <c r="H33" i="4"/>
  <c r="E33" i="4" s="1"/>
  <c r="D33" i="4"/>
  <c r="C33" i="4"/>
  <c r="B33" i="4"/>
  <c r="H32" i="4"/>
  <c r="E32" i="4"/>
  <c r="G32" i="4" s="1"/>
  <c r="D32" i="4"/>
  <c r="C32" i="4"/>
  <c r="B32" i="4"/>
  <c r="H31" i="4"/>
  <c r="E31" i="4" s="1"/>
  <c r="D31" i="4"/>
  <c r="C31" i="4"/>
  <c r="B31" i="4"/>
  <c r="H30" i="4"/>
  <c r="E30" i="4"/>
  <c r="G30" i="4" s="1"/>
  <c r="D30" i="4"/>
  <c r="C30" i="4"/>
  <c r="B30" i="4"/>
  <c r="H29" i="4"/>
  <c r="E29" i="4" s="1"/>
  <c r="D29" i="4"/>
  <c r="C29" i="4"/>
  <c r="B29" i="4"/>
  <c r="H28" i="4"/>
  <c r="G28" i="4"/>
  <c r="E28" i="4"/>
  <c r="F28" i="4" s="1"/>
  <c r="D28" i="4"/>
  <c r="C28" i="4"/>
  <c r="B28" i="4"/>
  <c r="H27" i="4"/>
  <c r="E27" i="4" s="1"/>
  <c r="D27" i="4"/>
  <c r="C27" i="4"/>
  <c r="B27" i="4"/>
  <c r="H26" i="4"/>
  <c r="E26" i="4"/>
  <c r="G26" i="4" s="1"/>
  <c r="D26" i="4"/>
  <c r="C26" i="4"/>
  <c r="B26" i="4"/>
  <c r="H25" i="4"/>
  <c r="E25" i="4" s="1"/>
  <c r="D25" i="4"/>
  <c r="C25" i="4"/>
  <c r="B25" i="4"/>
  <c r="H24" i="4"/>
  <c r="E24" i="4"/>
  <c r="G24" i="4" s="1"/>
  <c r="D24" i="4"/>
  <c r="C24" i="4"/>
  <c r="B24" i="4"/>
  <c r="H23" i="4"/>
  <c r="E23" i="4" s="1"/>
  <c r="D23" i="4"/>
  <c r="C23" i="4"/>
  <c r="B23" i="4"/>
  <c r="H22" i="4"/>
  <c r="E22" i="4"/>
  <c r="G22" i="4" s="1"/>
  <c r="D22" i="4"/>
  <c r="C22" i="4"/>
  <c r="B22" i="4"/>
  <c r="H21" i="4"/>
  <c r="E21" i="4" s="1"/>
  <c r="D21" i="4"/>
  <c r="C21" i="4"/>
  <c r="B21" i="4"/>
  <c r="H20" i="4"/>
  <c r="G20" i="4"/>
  <c r="E20" i="4"/>
  <c r="F20" i="4" s="1"/>
  <c r="D20" i="4"/>
  <c r="C20" i="4"/>
  <c r="B20" i="4"/>
  <c r="H19" i="4"/>
  <c r="E19" i="4" s="1"/>
  <c r="D19" i="4"/>
  <c r="C19" i="4"/>
  <c r="B19" i="4"/>
  <c r="H18" i="4"/>
  <c r="E18" i="4"/>
  <c r="G18" i="4" s="1"/>
  <c r="D18" i="4"/>
  <c r="C18" i="4"/>
  <c r="B18" i="4"/>
  <c r="H17" i="4"/>
  <c r="E17" i="4" s="1"/>
  <c r="D17" i="4"/>
  <c r="C17" i="4"/>
  <c r="B17" i="4"/>
  <c r="H16" i="4"/>
  <c r="E16" i="4"/>
  <c r="G16" i="4" s="1"/>
  <c r="D16" i="4"/>
  <c r="C16" i="4"/>
  <c r="B16" i="4"/>
  <c r="H15" i="4"/>
  <c r="E15" i="4" s="1"/>
  <c r="D15" i="4"/>
  <c r="C15" i="4"/>
  <c r="B15" i="4"/>
  <c r="H14" i="4"/>
  <c r="E14" i="4"/>
  <c r="G14" i="4" s="1"/>
  <c r="D14" i="4"/>
  <c r="C14" i="4"/>
  <c r="B14" i="4"/>
  <c r="H13" i="4"/>
  <c r="E13" i="4" s="1"/>
  <c r="D13" i="4"/>
  <c r="C13" i="4"/>
  <c r="B13" i="4"/>
  <c r="H12" i="4"/>
  <c r="G12" i="4"/>
  <c r="E12" i="4"/>
  <c r="F12" i="4" s="1"/>
  <c r="D12" i="4"/>
  <c r="C12" i="4"/>
  <c r="B12" i="4"/>
  <c r="H11" i="4"/>
  <c r="E11" i="4" s="1"/>
  <c r="D11" i="4"/>
  <c r="C11" i="4"/>
  <c r="B11" i="4"/>
  <c r="H10" i="4"/>
  <c r="E10" i="4"/>
  <c r="G10" i="4" s="1"/>
  <c r="D10" i="4"/>
  <c r="C10" i="4"/>
  <c r="B10" i="4"/>
  <c r="H9" i="4"/>
  <c r="E9" i="4" s="1"/>
  <c r="D9" i="4"/>
  <c r="C9" i="4"/>
  <c r="B9" i="4"/>
  <c r="H8" i="4"/>
  <c r="E8" i="4"/>
  <c r="G8" i="4" s="1"/>
  <c r="D8" i="4"/>
  <c r="C8" i="4"/>
  <c r="B8" i="4"/>
  <c r="H7" i="4"/>
  <c r="E7" i="4" s="1"/>
  <c r="D7" i="4"/>
  <c r="C7" i="4"/>
  <c r="B7" i="4"/>
  <c r="H6" i="4"/>
  <c r="E6" i="4"/>
  <c r="G6" i="4" s="1"/>
  <c r="D6" i="4"/>
  <c r="C6" i="4"/>
  <c r="B6" i="4"/>
  <c r="H5" i="4"/>
  <c r="E5" i="4" s="1"/>
  <c r="D5" i="4"/>
  <c r="C5" i="4"/>
  <c r="B5" i="4"/>
  <c r="H4" i="4"/>
  <c r="G4" i="4"/>
  <c r="E4" i="4"/>
  <c r="F4" i="4" s="1"/>
  <c r="D4" i="4"/>
  <c r="C4" i="4"/>
  <c r="B4" i="4"/>
  <c r="H3" i="4"/>
  <c r="E3" i="4" s="1"/>
  <c r="D3" i="4"/>
  <c r="C3" i="4"/>
  <c r="B3" i="4"/>
  <c r="H2" i="4"/>
  <c r="E2" i="4"/>
  <c r="G2" i="4" s="1"/>
  <c r="D2" i="4"/>
  <c r="C2" i="4"/>
  <c r="B2" i="4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F13" i="4" l="1"/>
  <c r="G13" i="4"/>
  <c r="F27" i="4"/>
  <c r="G27" i="4"/>
  <c r="G39" i="4"/>
  <c r="F39" i="4"/>
  <c r="G65" i="4"/>
  <c r="F65" i="4"/>
  <c r="F77" i="4"/>
  <c r="G77" i="4"/>
  <c r="F91" i="4"/>
  <c r="G91" i="4"/>
  <c r="G103" i="4"/>
  <c r="F103" i="4"/>
  <c r="G63" i="4"/>
  <c r="F63" i="4"/>
  <c r="F3" i="4"/>
  <c r="G3" i="4"/>
  <c r="G15" i="4"/>
  <c r="F15" i="4"/>
  <c r="G41" i="4"/>
  <c r="F41" i="4"/>
  <c r="F53" i="4"/>
  <c r="G53" i="4"/>
  <c r="F67" i="4"/>
  <c r="G67" i="4"/>
  <c r="G79" i="4"/>
  <c r="F79" i="4"/>
  <c r="G17" i="4"/>
  <c r="F17" i="4"/>
  <c r="F29" i="4"/>
  <c r="G29" i="4"/>
  <c r="F43" i="4"/>
  <c r="G43" i="4"/>
  <c r="G55" i="4"/>
  <c r="F55" i="4"/>
  <c r="G81" i="4"/>
  <c r="F81" i="4"/>
  <c r="F93" i="4"/>
  <c r="G93" i="4"/>
  <c r="F106" i="4"/>
  <c r="G106" i="4"/>
  <c r="F114" i="4"/>
  <c r="G114" i="4"/>
  <c r="F37" i="4"/>
  <c r="G37" i="4"/>
  <c r="F5" i="4"/>
  <c r="G5" i="4"/>
  <c r="F19" i="4"/>
  <c r="G19" i="4"/>
  <c r="G31" i="4"/>
  <c r="F31" i="4"/>
  <c r="G57" i="4"/>
  <c r="F57" i="4"/>
  <c r="F69" i="4"/>
  <c r="G69" i="4"/>
  <c r="F83" i="4"/>
  <c r="G83" i="4"/>
  <c r="G95" i="4"/>
  <c r="F95" i="4"/>
  <c r="F120" i="4"/>
  <c r="G120" i="4"/>
  <c r="G25" i="4"/>
  <c r="F25" i="4"/>
  <c r="G89" i="4"/>
  <c r="F89" i="4"/>
  <c r="F45" i="4"/>
  <c r="G45" i="4"/>
  <c r="G71" i="4"/>
  <c r="F71" i="4"/>
  <c r="G117" i="4"/>
  <c r="F117" i="4"/>
  <c r="G9" i="4"/>
  <c r="F9" i="4"/>
  <c r="F21" i="4"/>
  <c r="G21" i="4"/>
  <c r="G35" i="4"/>
  <c r="F35" i="4"/>
  <c r="G47" i="4"/>
  <c r="F47" i="4"/>
  <c r="G73" i="4"/>
  <c r="F73" i="4"/>
  <c r="F85" i="4"/>
  <c r="G85" i="4"/>
  <c r="F99" i="4"/>
  <c r="G99" i="4"/>
  <c r="F111" i="4"/>
  <c r="G111" i="4"/>
  <c r="F51" i="4"/>
  <c r="G51" i="4"/>
  <c r="F101" i="4"/>
  <c r="G101" i="4"/>
  <c r="G7" i="4"/>
  <c r="F7" i="4"/>
  <c r="G33" i="4"/>
  <c r="F33" i="4"/>
  <c r="F59" i="4"/>
  <c r="G59" i="4"/>
  <c r="G97" i="4"/>
  <c r="F97" i="4"/>
  <c r="F11" i="4"/>
  <c r="G11" i="4"/>
  <c r="G23" i="4"/>
  <c r="F23" i="4"/>
  <c r="G49" i="4"/>
  <c r="F49" i="4"/>
  <c r="F61" i="4"/>
  <c r="G61" i="4"/>
  <c r="F75" i="4"/>
  <c r="G75" i="4"/>
  <c r="G87" i="4"/>
  <c r="F87" i="4"/>
  <c r="G124" i="4"/>
  <c r="F124" i="4"/>
  <c r="G190" i="4"/>
  <c r="F190" i="4" s="1"/>
  <c r="F655" i="4"/>
  <c r="G655" i="4"/>
  <c r="F115" i="4"/>
  <c r="E123" i="4"/>
  <c r="G141" i="4"/>
  <c r="F141" i="4"/>
  <c r="G148" i="4"/>
  <c r="F148" i="4"/>
  <c r="F151" i="4"/>
  <c r="G164" i="4"/>
  <c r="F164" i="4"/>
  <c r="F167" i="4"/>
  <c r="G212" i="4"/>
  <c r="F212" i="4"/>
  <c r="F215" i="4"/>
  <c r="G220" i="4"/>
  <c r="F220" i="4"/>
  <c r="G222" i="4"/>
  <c r="F222" i="4"/>
  <c r="G225" i="4"/>
  <c r="F225" i="4"/>
  <c r="G248" i="4"/>
  <c r="G264" i="4"/>
  <c r="G280" i="4"/>
  <c r="G300" i="4"/>
  <c r="F300" i="4"/>
  <c r="G302" i="4"/>
  <c r="F302" i="4"/>
  <c r="G312" i="4"/>
  <c r="G317" i="4"/>
  <c r="F317" i="4"/>
  <c r="G324" i="4"/>
  <c r="F324" i="4"/>
  <c r="G326" i="4"/>
  <c r="F326" i="4"/>
  <c r="G344" i="4"/>
  <c r="G361" i="4"/>
  <c r="F361" i="4"/>
  <c r="G377" i="4"/>
  <c r="F377" i="4"/>
  <c r="F391" i="4"/>
  <c r="G395" i="4"/>
  <c r="F395" i="4"/>
  <c r="F407" i="4"/>
  <c r="G417" i="4"/>
  <c r="F417" i="4"/>
  <c r="F431" i="4"/>
  <c r="G431" i="4"/>
  <c r="F439" i="4"/>
  <c r="G439" i="4"/>
  <c r="G510" i="4"/>
  <c r="F510" i="4"/>
  <c r="G517" i="4"/>
  <c r="F517" i="4"/>
  <c r="G672" i="4"/>
  <c r="F672" i="4"/>
  <c r="G834" i="4"/>
  <c r="F834" i="4"/>
  <c r="G894" i="4"/>
  <c r="F894" i="4"/>
  <c r="G273" i="4"/>
  <c r="F273" i="4"/>
  <c r="G374" i="4"/>
  <c r="F374" i="4"/>
  <c r="G414" i="4"/>
  <c r="F414" i="4"/>
  <c r="F503" i="4"/>
  <c r="G503" i="4"/>
  <c r="G668" i="4"/>
  <c r="F668" i="4"/>
  <c r="F2" i="4"/>
  <c r="F10" i="4"/>
  <c r="F18" i="4"/>
  <c r="F26" i="4"/>
  <c r="F34" i="4"/>
  <c r="F42" i="4"/>
  <c r="F50" i="4"/>
  <c r="F58" i="4"/>
  <c r="F66" i="4"/>
  <c r="F74" i="4"/>
  <c r="F82" i="4"/>
  <c r="F90" i="4"/>
  <c r="F98" i="4"/>
  <c r="F109" i="4"/>
  <c r="F125" i="4"/>
  <c r="F129" i="4"/>
  <c r="G133" i="4"/>
  <c r="F133" i="4"/>
  <c r="F183" i="4"/>
  <c r="G204" i="4"/>
  <c r="F204" i="4"/>
  <c r="F207" i="4"/>
  <c r="F231" i="4"/>
  <c r="G236" i="4"/>
  <c r="F236" i="4"/>
  <c r="G238" i="4"/>
  <c r="F238" i="4"/>
  <c r="E243" i="4"/>
  <c r="G245" i="4"/>
  <c r="F245" i="4"/>
  <c r="G252" i="4"/>
  <c r="F252" i="4"/>
  <c r="G254" i="4"/>
  <c r="F254" i="4"/>
  <c r="G261" i="4"/>
  <c r="F261" i="4"/>
  <c r="G268" i="4"/>
  <c r="F268" i="4"/>
  <c r="G270" i="4"/>
  <c r="F270" i="4"/>
  <c r="G277" i="4"/>
  <c r="F277" i="4"/>
  <c r="F287" i="4"/>
  <c r="G292" i="4"/>
  <c r="F292" i="4"/>
  <c r="G294" i="4"/>
  <c r="F294" i="4"/>
  <c r="G309" i="4"/>
  <c r="F309" i="4"/>
  <c r="G328" i="4"/>
  <c r="G341" i="4"/>
  <c r="F341" i="4"/>
  <c r="F351" i="4"/>
  <c r="G355" i="4"/>
  <c r="F355" i="4" s="1"/>
  <c r="F367" i="4"/>
  <c r="G371" i="4"/>
  <c r="F371" i="4"/>
  <c r="G393" i="4"/>
  <c r="F393" i="4"/>
  <c r="G409" i="4"/>
  <c r="F409" i="4"/>
  <c r="F423" i="4"/>
  <c r="F443" i="4"/>
  <c r="G443" i="4"/>
  <c r="G448" i="4"/>
  <c r="F448" i="4"/>
  <c r="G134" i="4"/>
  <c r="F134" i="4"/>
  <c r="G241" i="4"/>
  <c r="F241" i="4"/>
  <c r="G297" i="4"/>
  <c r="F297" i="4"/>
  <c r="G356" i="4"/>
  <c r="F356" i="4"/>
  <c r="G139" i="4"/>
  <c r="F139" i="4"/>
  <c r="G146" i="4"/>
  <c r="F146" i="4" s="1"/>
  <c r="G150" i="4"/>
  <c r="F150" i="4"/>
  <c r="G153" i="4"/>
  <c r="F153" i="4"/>
  <c r="G155" i="4"/>
  <c r="F155" i="4"/>
  <c r="G157" i="4"/>
  <c r="F157" i="4"/>
  <c r="G162" i="4"/>
  <c r="F162" i="4"/>
  <c r="G166" i="4"/>
  <c r="F166" i="4"/>
  <c r="G169" i="4"/>
  <c r="F169" i="4"/>
  <c r="G171" i="4"/>
  <c r="F171" i="4"/>
  <c r="G173" i="4"/>
  <c r="F173" i="4"/>
  <c r="G178" i="4"/>
  <c r="F178" i="4"/>
  <c r="G195" i="4"/>
  <c r="F195" i="4"/>
  <c r="G197" i="4"/>
  <c r="F197" i="4"/>
  <c r="G214" i="4"/>
  <c r="F214" i="4"/>
  <c r="G217" i="4"/>
  <c r="F217" i="4"/>
  <c r="G251" i="4"/>
  <c r="F251" i="4"/>
  <c r="G267" i="4"/>
  <c r="F267" i="4"/>
  <c r="G291" i="4"/>
  <c r="F291" i="4"/>
  <c r="F304" i="4"/>
  <c r="G321" i="4"/>
  <c r="F321" i="4"/>
  <c r="G333" i="4"/>
  <c r="F333" i="4"/>
  <c r="G381" i="4"/>
  <c r="F381" i="4"/>
  <c r="G388" i="4"/>
  <c r="F388" i="4"/>
  <c r="G390" i="4"/>
  <c r="F390" i="4"/>
  <c r="G397" i="4"/>
  <c r="F397" i="4"/>
  <c r="G404" i="4"/>
  <c r="F404" i="4"/>
  <c r="G406" i="4"/>
  <c r="F406" i="4"/>
  <c r="G428" i="4"/>
  <c r="F428" i="4"/>
  <c r="G451" i="4"/>
  <c r="F451" i="4"/>
  <c r="G461" i="4"/>
  <c r="F461" i="4"/>
  <c r="G229" i="4"/>
  <c r="F229" i="4"/>
  <c r="G323" i="4"/>
  <c r="F323" i="4"/>
  <c r="G365" i="4"/>
  <c r="F365" i="4"/>
  <c r="G608" i="4"/>
  <c r="F608" i="4"/>
  <c r="F8" i="4"/>
  <c r="F16" i="4"/>
  <c r="F24" i="4"/>
  <c r="F32" i="4"/>
  <c r="F40" i="4"/>
  <c r="F48" i="4"/>
  <c r="F56" i="4"/>
  <c r="F64" i="4"/>
  <c r="F72" i="4"/>
  <c r="F80" i="4"/>
  <c r="F88" i="4"/>
  <c r="F96" i="4"/>
  <c r="F104" i="4"/>
  <c r="E105" i="4"/>
  <c r="G108" i="4"/>
  <c r="E131" i="4"/>
  <c r="G136" i="4"/>
  <c r="G140" i="4"/>
  <c r="F140" i="4"/>
  <c r="F143" i="4"/>
  <c r="G149" i="4"/>
  <c r="F149" i="4"/>
  <c r="G156" i="4"/>
  <c r="F156" i="4"/>
  <c r="F159" i="4"/>
  <c r="G172" i="4"/>
  <c r="F172" i="4"/>
  <c r="F175" i="4"/>
  <c r="G196" i="4"/>
  <c r="F196" i="4"/>
  <c r="F199" i="4"/>
  <c r="E219" i="4"/>
  <c r="G221" i="4"/>
  <c r="F221" i="4"/>
  <c r="G240" i="4"/>
  <c r="G256" i="4"/>
  <c r="G272" i="4"/>
  <c r="G296" i="4"/>
  <c r="G301" i="4"/>
  <c r="F301" i="4"/>
  <c r="G316" i="4"/>
  <c r="F316" i="4"/>
  <c r="G318" i="4"/>
  <c r="F318" i="4"/>
  <c r="G325" i="4"/>
  <c r="F325" i="4"/>
  <c r="F335" i="4"/>
  <c r="G353" i="4"/>
  <c r="F353" i="4"/>
  <c r="G369" i="4"/>
  <c r="F369" i="4"/>
  <c r="F383" i="4"/>
  <c r="G387" i="4"/>
  <c r="F387" i="4"/>
  <c r="F399" i="4"/>
  <c r="G403" i="4"/>
  <c r="F403" i="4"/>
  <c r="G425" i="4"/>
  <c r="F425" i="4"/>
  <c r="G435" i="4"/>
  <c r="G486" i="4"/>
  <c r="F486" i="4"/>
  <c r="G547" i="4"/>
  <c r="F547" i="4"/>
  <c r="G640" i="4"/>
  <c r="F640" i="4"/>
  <c r="G642" i="4"/>
  <c r="F642" i="4"/>
  <c r="G186" i="4"/>
  <c r="F186" i="4"/>
  <c r="G205" i="4"/>
  <c r="F205" i="4"/>
  <c r="G257" i="4"/>
  <c r="F257" i="4"/>
  <c r="G349" i="4"/>
  <c r="F349" i="4"/>
  <c r="G358" i="4"/>
  <c r="F358" i="4"/>
  <c r="G412" i="4"/>
  <c r="F412" i="4"/>
  <c r="G116" i="4"/>
  <c r="F116" i="4"/>
  <c r="G182" i="4"/>
  <c r="F182" i="4"/>
  <c r="G185" i="4"/>
  <c r="F185" i="4"/>
  <c r="G187" i="4"/>
  <c r="F187" i="4"/>
  <c r="G189" i="4"/>
  <c r="F189" i="4"/>
  <c r="G206" i="4"/>
  <c r="F206" i="4"/>
  <c r="G209" i="4"/>
  <c r="F209" i="4"/>
  <c r="G228" i="4"/>
  <c r="F228" i="4"/>
  <c r="G230" i="4"/>
  <c r="F230" i="4"/>
  <c r="G233" i="4"/>
  <c r="F233" i="4"/>
  <c r="G249" i="4"/>
  <c r="F249" i="4"/>
  <c r="G265" i="4"/>
  <c r="F265" i="4"/>
  <c r="G281" i="4"/>
  <c r="F281" i="4"/>
  <c r="G284" i="4"/>
  <c r="F284" i="4"/>
  <c r="G286" i="4"/>
  <c r="F286" i="4"/>
  <c r="G289" i="4"/>
  <c r="F289" i="4"/>
  <c r="G313" i="4"/>
  <c r="F313" i="4"/>
  <c r="G345" i="4"/>
  <c r="F345" i="4"/>
  <c r="G348" i="4"/>
  <c r="F348" i="4"/>
  <c r="G350" i="4"/>
  <c r="F350" i="4"/>
  <c r="G357" i="4"/>
  <c r="F357" i="4"/>
  <c r="E364" i="4"/>
  <c r="G366" i="4"/>
  <c r="F366" i="4"/>
  <c r="G373" i="4"/>
  <c r="F373" i="4"/>
  <c r="G413" i="4"/>
  <c r="F413" i="4"/>
  <c r="G420" i="4"/>
  <c r="F420" i="4"/>
  <c r="G422" i="4"/>
  <c r="F422" i="4"/>
  <c r="G440" i="4"/>
  <c r="F440" i="4"/>
  <c r="G457" i="4"/>
  <c r="F457" i="4"/>
  <c r="G536" i="4"/>
  <c r="F536" i="4"/>
  <c r="G538" i="4"/>
  <c r="F538" i="4" s="1"/>
  <c r="G595" i="4"/>
  <c r="F595" i="4" s="1"/>
  <c r="G181" i="4"/>
  <c r="F181" i="4"/>
  <c r="G421" i="4"/>
  <c r="F421" i="4"/>
  <c r="F559" i="4"/>
  <c r="G559" i="4"/>
  <c r="F6" i="4"/>
  <c r="F14" i="4"/>
  <c r="F22" i="4"/>
  <c r="F30" i="4"/>
  <c r="F38" i="4"/>
  <c r="F46" i="4"/>
  <c r="F54" i="4"/>
  <c r="F62" i="4"/>
  <c r="F70" i="4"/>
  <c r="F78" i="4"/>
  <c r="F86" i="4"/>
  <c r="F94" i="4"/>
  <c r="F102" i="4"/>
  <c r="F112" i="4"/>
  <c r="E113" i="4"/>
  <c r="F135" i="4"/>
  <c r="G138" i="4"/>
  <c r="G188" i="4"/>
  <c r="F188" i="4"/>
  <c r="F191" i="4"/>
  <c r="E235" i="4"/>
  <c r="G237" i="4"/>
  <c r="F237" i="4"/>
  <c r="G244" i="4"/>
  <c r="F244" i="4"/>
  <c r="G246" i="4"/>
  <c r="F246" i="4"/>
  <c r="G253" i="4"/>
  <c r="F253" i="4"/>
  <c r="G260" i="4"/>
  <c r="F260" i="4"/>
  <c r="G262" i="4"/>
  <c r="F262" i="4"/>
  <c r="G269" i="4"/>
  <c r="F269" i="4"/>
  <c r="G276" i="4"/>
  <c r="F276" i="4"/>
  <c r="G278" i="4"/>
  <c r="F278" i="4"/>
  <c r="G293" i="4"/>
  <c r="F293" i="4"/>
  <c r="G308" i="4"/>
  <c r="F308" i="4"/>
  <c r="G310" i="4"/>
  <c r="F310" i="4"/>
  <c r="G320" i="4"/>
  <c r="G337" i="4"/>
  <c r="F337" i="4"/>
  <c r="G340" i="4"/>
  <c r="F340" i="4"/>
  <c r="G342" i="4"/>
  <c r="F342" i="4"/>
  <c r="F359" i="4"/>
  <c r="G363" i="4"/>
  <c r="F363" i="4"/>
  <c r="F375" i="4"/>
  <c r="G385" i="4"/>
  <c r="F385" i="4" s="1"/>
  <c r="G401" i="4"/>
  <c r="F401" i="4"/>
  <c r="F408" i="4"/>
  <c r="F415" i="4"/>
  <c r="G419" i="4"/>
  <c r="F419" i="4"/>
  <c r="F444" i="4"/>
  <c r="F447" i="4"/>
  <c r="G447" i="4"/>
  <c r="F471" i="4"/>
  <c r="G471" i="4"/>
  <c r="G475" i="4"/>
  <c r="F475" i="4" s="1"/>
  <c r="G528" i="4"/>
  <c r="F528" i="4"/>
  <c r="G582" i="4"/>
  <c r="F582" i="4"/>
  <c r="G193" i="4"/>
  <c r="F193" i="4"/>
  <c r="G203" i="4"/>
  <c r="F203" i="4"/>
  <c r="G227" i="4"/>
  <c r="F227" i="4"/>
  <c r="G285" i="4"/>
  <c r="F285" i="4"/>
  <c r="G372" i="4"/>
  <c r="F372" i="4"/>
  <c r="E107" i="4"/>
  <c r="G142" i="4"/>
  <c r="F142" i="4"/>
  <c r="G145" i="4"/>
  <c r="F145" i="4"/>
  <c r="G147" i="4"/>
  <c r="F147" i="4"/>
  <c r="G154" i="4"/>
  <c r="F154" i="4"/>
  <c r="G158" i="4"/>
  <c r="F158" i="4"/>
  <c r="G161" i="4"/>
  <c r="F161" i="4"/>
  <c r="G163" i="4"/>
  <c r="F163" i="4"/>
  <c r="G165" i="4"/>
  <c r="F165" i="4"/>
  <c r="G170" i="4"/>
  <c r="F170" i="4"/>
  <c r="G174" i="4"/>
  <c r="F174" i="4"/>
  <c r="G177" i="4"/>
  <c r="F177" i="4"/>
  <c r="G179" i="4"/>
  <c r="F179" i="4"/>
  <c r="G198" i="4"/>
  <c r="F198" i="4"/>
  <c r="G201" i="4"/>
  <c r="F201" i="4"/>
  <c r="G211" i="4"/>
  <c r="F211" i="4"/>
  <c r="G213" i="4"/>
  <c r="F213" i="4"/>
  <c r="G259" i="4"/>
  <c r="F259" i="4"/>
  <c r="G275" i="4"/>
  <c r="F275" i="4"/>
  <c r="G305" i="4"/>
  <c r="F305" i="4"/>
  <c r="G329" i="4"/>
  <c r="F329" i="4"/>
  <c r="G332" i="4"/>
  <c r="F332" i="4"/>
  <c r="G334" i="4"/>
  <c r="F334" i="4"/>
  <c r="G380" i="4"/>
  <c r="F380" i="4"/>
  <c r="G382" i="4"/>
  <c r="F382" i="4"/>
  <c r="G389" i="4"/>
  <c r="F389" i="4"/>
  <c r="G396" i="4"/>
  <c r="F396" i="4"/>
  <c r="G398" i="4"/>
  <c r="F398" i="4"/>
  <c r="G405" i="4"/>
  <c r="F405" i="4"/>
  <c r="G429" i="4"/>
  <c r="F429" i="4"/>
  <c r="G459" i="4"/>
  <c r="F459" i="4" s="1"/>
  <c r="G616" i="4"/>
  <c r="F616" i="4"/>
  <c r="G618" i="4"/>
  <c r="F618" i="4"/>
  <c r="F434" i="4"/>
  <c r="G455" i="4"/>
  <c r="G467" i="4"/>
  <c r="F467" i="4"/>
  <c r="F478" i="4"/>
  <c r="G488" i="4"/>
  <c r="F488" i="4"/>
  <c r="E490" i="4"/>
  <c r="G495" i="4"/>
  <c r="G512" i="4"/>
  <c r="F512" i="4"/>
  <c r="E514" i="4"/>
  <c r="G525" i="4"/>
  <c r="F525" i="4"/>
  <c r="G533" i="4"/>
  <c r="F533" i="4"/>
  <c r="F537" i="4"/>
  <c r="G537" i="4"/>
  <c r="G543" i="4"/>
  <c r="F550" i="4"/>
  <c r="F574" i="4"/>
  <c r="G584" i="4"/>
  <c r="F584" i="4"/>
  <c r="E586" i="4"/>
  <c r="G591" i="4"/>
  <c r="F598" i="4"/>
  <c r="G605" i="4"/>
  <c r="F605" i="4"/>
  <c r="G613" i="4"/>
  <c r="F613" i="4"/>
  <c r="G617" i="4"/>
  <c r="F617" i="4" s="1"/>
  <c r="F630" i="4"/>
  <c r="G637" i="4"/>
  <c r="F637" i="4"/>
  <c r="F641" i="4"/>
  <c r="G641" i="4"/>
  <c r="G647" i="4"/>
  <c r="G679" i="4"/>
  <c r="F679" i="4"/>
  <c r="G825" i="4"/>
  <c r="F825" i="4"/>
  <c r="G827" i="4"/>
  <c r="F827" i="4"/>
  <c r="F885" i="4"/>
  <c r="G885" i="4"/>
  <c r="E430" i="4"/>
  <c r="F438" i="4"/>
  <c r="G464" i="4"/>
  <c r="F464" i="4"/>
  <c r="F470" i="4"/>
  <c r="G485" i="4"/>
  <c r="F485" i="4"/>
  <c r="F489" i="4"/>
  <c r="G489" i="4"/>
  <c r="F502" i="4"/>
  <c r="G509" i="4"/>
  <c r="F509" i="4" s="1"/>
  <c r="F513" i="4"/>
  <c r="G513" i="4"/>
  <c r="G519" i="4"/>
  <c r="G522" i="4"/>
  <c r="F522" i="4"/>
  <c r="F558" i="4"/>
  <c r="G581" i="4"/>
  <c r="F581" i="4"/>
  <c r="F585" i="4"/>
  <c r="G585" i="4"/>
  <c r="G619" i="4"/>
  <c r="F619" i="4"/>
  <c r="F654" i="4"/>
  <c r="G664" i="4"/>
  <c r="F664" i="4"/>
  <c r="G671" i="4"/>
  <c r="F671" i="4"/>
  <c r="G712" i="4"/>
  <c r="F712" i="4"/>
  <c r="G878" i="4"/>
  <c r="F878" i="4"/>
  <c r="G970" i="4"/>
  <c r="F970" i="4"/>
  <c r="G972" i="4"/>
  <c r="F972" i="4"/>
  <c r="F1081" i="4"/>
  <c r="G1081" i="4"/>
  <c r="G1083" i="4"/>
  <c r="F1083" i="4"/>
  <c r="F1085" i="4"/>
  <c r="G1085" i="4"/>
  <c r="F132" i="4"/>
  <c r="G480" i="4"/>
  <c r="F480" i="4"/>
  <c r="E482" i="4"/>
  <c r="G491" i="4"/>
  <c r="F491" i="4"/>
  <c r="G527" i="4"/>
  <c r="E530" i="4"/>
  <c r="G535" i="4"/>
  <c r="G552" i="4"/>
  <c r="F552" i="4"/>
  <c r="F566" i="4"/>
  <c r="G576" i="4"/>
  <c r="F576" i="4"/>
  <c r="E578" i="4"/>
  <c r="G587" i="4"/>
  <c r="F587" i="4"/>
  <c r="G600" i="4"/>
  <c r="F600" i="4"/>
  <c r="E602" i="4"/>
  <c r="G607" i="4"/>
  <c r="E610" i="4"/>
  <c r="G615" i="4"/>
  <c r="F622" i="4"/>
  <c r="G632" i="4"/>
  <c r="F632" i="4"/>
  <c r="E634" i="4"/>
  <c r="G639" i="4"/>
  <c r="G661" i="4"/>
  <c r="F661" i="4"/>
  <c r="F869" i="4"/>
  <c r="G869" i="4"/>
  <c r="G472" i="4"/>
  <c r="F472" i="4"/>
  <c r="G474" i="4"/>
  <c r="F474" i="4"/>
  <c r="F481" i="4"/>
  <c r="G481" i="4"/>
  <c r="G504" i="4"/>
  <c r="F504" i="4"/>
  <c r="G506" i="4"/>
  <c r="F506" i="4"/>
  <c r="G549" i="4"/>
  <c r="F549" i="4"/>
  <c r="G560" i="4"/>
  <c r="F560" i="4"/>
  <c r="G573" i="4"/>
  <c r="F573" i="4" s="1"/>
  <c r="F577" i="4"/>
  <c r="G577" i="4"/>
  <c r="G597" i="4"/>
  <c r="F597" i="4"/>
  <c r="F601" i="4"/>
  <c r="G601" i="4"/>
  <c r="G629" i="4"/>
  <c r="F629" i="4"/>
  <c r="F633" i="4"/>
  <c r="G633" i="4"/>
  <c r="G656" i="4"/>
  <c r="F656" i="4"/>
  <c r="G658" i="4"/>
  <c r="F658" i="4"/>
  <c r="G673" i="4"/>
  <c r="F673" i="4"/>
  <c r="G675" i="4"/>
  <c r="F675" i="4"/>
  <c r="G700" i="4"/>
  <c r="F700" i="4"/>
  <c r="G750" i="4"/>
  <c r="F750" i="4"/>
  <c r="G808" i="4"/>
  <c r="F808" i="4"/>
  <c r="G862" i="4"/>
  <c r="F862" i="4"/>
  <c r="G926" i="4"/>
  <c r="F926" i="4"/>
  <c r="F218" i="4"/>
  <c r="F226" i="4"/>
  <c r="F234" i="4"/>
  <c r="F242" i="4"/>
  <c r="F250" i="4"/>
  <c r="F258" i="4"/>
  <c r="F266" i="4"/>
  <c r="F274" i="4"/>
  <c r="F282" i="4"/>
  <c r="F290" i="4"/>
  <c r="F298" i="4"/>
  <c r="F306" i="4"/>
  <c r="F314" i="4"/>
  <c r="F322" i="4"/>
  <c r="F330" i="4"/>
  <c r="F338" i="4"/>
  <c r="F346" i="4"/>
  <c r="F354" i="4"/>
  <c r="F362" i="4"/>
  <c r="F370" i="4"/>
  <c r="F378" i="4"/>
  <c r="F386" i="4"/>
  <c r="F394" i="4"/>
  <c r="F402" i="4"/>
  <c r="F410" i="4"/>
  <c r="F418" i="4"/>
  <c r="F426" i="4"/>
  <c r="F432" i="4"/>
  <c r="F441" i="4"/>
  <c r="E442" i="4"/>
  <c r="F453" i="4"/>
  <c r="G466" i="4"/>
  <c r="F466" i="4"/>
  <c r="G469" i="4"/>
  <c r="F473" i="4"/>
  <c r="G473" i="4"/>
  <c r="G501" i="4"/>
  <c r="F501" i="4"/>
  <c r="F505" i="4"/>
  <c r="G505" i="4"/>
  <c r="G557" i="4"/>
  <c r="F557" i="4"/>
  <c r="G568" i="4"/>
  <c r="F568" i="4"/>
  <c r="G570" i="4"/>
  <c r="F570" i="4"/>
  <c r="G603" i="4"/>
  <c r="F603" i="4"/>
  <c r="G611" i="4"/>
  <c r="F611" i="4"/>
  <c r="G624" i="4"/>
  <c r="F624" i="4"/>
  <c r="G626" i="4"/>
  <c r="F626" i="4"/>
  <c r="G635" i="4"/>
  <c r="F635" i="4"/>
  <c r="G653" i="4"/>
  <c r="F653" i="4"/>
  <c r="F657" i="4"/>
  <c r="G657" i="4"/>
  <c r="G678" i="4"/>
  <c r="F678" i="4"/>
  <c r="G686" i="4"/>
  <c r="F686" i="4"/>
  <c r="G688" i="4"/>
  <c r="F688" i="4" s="1"/>
  <c r="F749" i="4"/>
  <c r="G749" i="4"/>
  <c r="F917" i="4"/>
  <c r="G917" i="4"/>
  <c r="F436" i="4"/>
  <c r="F445" i="4"/>
  <c r="G456" i="4"/>
  <c r="F456" i="4"/>
  <c r="G496" i="4"/>
  <c r="F496" i="4"/>
  <c r="E498" i="4"/>
  <c r="G507" i="4"/>
  <c r="F507" i="4"/>
  <c r="G544" i="4"/>
  <c r="F544" i="4"/>
  <c r="G546" i="4"/>
  <c r="F546" i="4"/>
  <c r="E554" i="4"/>
  <c r="G565" i="4"/>
  <c r="F565" i="4"/>
  <c r="F569" i="4"/>
  <c r="G569" i="4"/>
  <c r="G592" i="4"/>
  <c r="F592" i="4"/>
  <c r="G594" i="4"/>
  <c r="F594" i="4"/>
  <c r="G599" i="4"/>
  <c r="F606" i="4"/>
  <c r="F614" i="4"/>
  <c r="G621" i="4"/>
  <c r="F621" i="4"/>
  <c r="G625" i="4"/>
  <c r="F625" i="4" s="1"/>
  <c r="G648" i="4"/>
  <c r="F648" i="4"/>
  <c r="E650" i="4"/>
  <c r="G683" i="4"/>
  <c r="F683" i="4"/>
  <c r="F685" i="4"/>
  <c r="G685" i="4"/>
  <c r="G691" i="4"/>
  <c r="F691" i="4" s="1"/>
  <c r="G850" i="4"/>
  <c r="F850" i="4"/>
  <c r="G910" i="4"/>
  <c r="F910" i="4" s="1"/>
  <c r="F452" i="4"/>
  <c r="G493" i="4"/>
  <c r="F493" i="4"/>
  <c r="F497" i="4"/>
  <c r="G497" i="4"/>
  <c r="G520" i="4"/>
  <c r="F520" i="4"/>
  <c r="G541" i="4"/>
  <c r="F541" i="4"/>
  <c r="F545" i="4"/>
  <c r="G545" i="4"/>
  <c r="E562" i="4"/>
  <c r="G589" i="4"/>
  <c r="F589" i="4"/>
  <c r="F593" i="4"/>
  <c r="G593" i="4"/>
  <c r="G645" i="4"/>
  <c r="F645" i="4"/>
  <c r="F649" i="4"/>
  <c r="G649" i="4"/>
  <c r="G667" i="4"/>
  <c r="F667" i="4"/>
  <c r="G695" i="4"/>
  <c r="F695" i="4"/>
  <c r="G728" i="4"/>
  <c r="F728" i="4"/>
  <c r="G792" i="4"/>
  <c r="F792" i="4"/>
  <c r="G841" i="4"/>
  <c r="F841" i="4"/>
  <c r="G843" i="4"/>
  <c r="F843" i="4"/>
  <c r="G901" i="4"/>
  <c r="F901" i="4" s="1"/>
  <c r="E665" i="4"/>
  <c r="G699" i="4"/>
  <c r="F699" i="4"/>
  <c r="G704" i="4"/>
  <c r="F704" i="4"/>
  <c r="G718" i="4"/>
  <c r="F718" i="4"/>
  <c r="G734" i="4"/>
  <c r="F734" i="4"/>
  <c r="G753" i="4"/>
  <c r="F753" i="4"/>
  <c r="G755" i="4"/>
  <c r="F755" i="4"/>
  <c r="G770" i="4"/>
  <c r="F770" i="4"/>
  <c r="G777" i="4"/>
  <c r="F777" i="4"/>
  <c r="G779" i="4"/>
  <c r="F779" i="4"/>
  <c r="G782" i="4"/>
  <c r="F782" i="4"/>
  <c r="G798" i="4"/>
  <c r="F798" i="4"/>
  <c r="G814" i="4"/>
  <c r="F814" i="4"/>
  <c r="G864" i="4"/>
  <c r="F864" i="4"/>
  <c r="G880" i="4"/>
  <c r="F880" i="4" s="1"/>
  <c r="G896" i="4"/>
  <c r="F896" i="4"/>
  <c r="G912" i="4"/>
  <c r="F912" i="4"/>
  <c r="G928" i="4"/>
  <c r="F928" i="4"/>
  <c r="F985" i="4"/>
  <c r="G985" i="4"/>
  <c r="G987" i="4"/>
  <c r="F987" i="4"/>
  <c r="F989" i="4"/>
  <c r="G989" i="4"/>
  <c r="G1002" i="4"/>
  <c r="F1002" i="4"/>
  <c r="G1004" i="4"/>
  <c r="F1004" i="4"/>
  <c r="G1113" i="4"/>
  <c r="F1113" i="4"/>
  <c r="G1141" i="4"/>
  <c r="F1141" i="4"/>
  <c r="G706" i="4"/>
  <c r="F706" i="4"/>
  <c r="E713" i="4"/>
  <c r="G715" i="4"/>
  <c r="F715" i="4"/>
  <c r="G722" i="4"/>
  <c r="F722" i="4"/>
  <c r="E729" i="4"/>
  <c r="G731" i="4"/>
  <c r="F731" i="4"/>
  <c r="G738" i="4"/>
  <c r="F738" i="4"/>
  <c r="G758" i="4"/>
  <c r="F758" i="4"/>
  <c r="G765" i="4"/>
  <c r="F772" i="4"/>
  <c r="G776" i="4"/>
  <c r="F776" i="4"/>
  <c r="G786" i="4"/>
  <c r="F786" i="4"/>
  <c r="E793" i="4"/>
  <c r="G795" i="4"/>
  <c r="F795" i="4"/>
  <c r="G802" i="4"/>
  <c r="F802" i="4"/>
  <c r="E809" i="4"/>
  <c r="G811" i="4"/>
  <c r="F811" i="4"/>
  <c r="G818" i="4"/>
  <c r="F818" i="4"/>
  <c r="G830" i="4"/>
  <c r="F830" i="4"/>
  <c r="F837" i="4"/>
  <c r="G846" i="4"/>
  <c r="F846" i="4"/>
  <c r="F935" i="4"/>
  <c r="F690" i="4"/>
  <c r="G698" i="4"/>
  <c r="G717" i="4"/>
  <c r="G733" i="4"/>
  <c r="G745" i="4"/>
  <c r="F745" i="4"/>
  <c r="G747" i="4"/>
  <c r="F747" i="4"/>
  <c r="G762" i="4"/>
  <c r="F762" i="4"/>
  <c r="G774" i="4"/>
  <c r="F774" i="4"/>
  <c r="G781" i="4"/>
  <c r="G797" i="4"/>
  <c r="G813" i="4"/>
  <c r="F836" i="4"/>
  <c r="G840" i="4"/>
  <c r="F840" i="4"/>
  <c r="F852" i="4"/>
  <c r="G857" i="4"/>
  <c r="F857" i="4"/>
  <c r="G859" i="4"/>
  <c r="F859" i="4"/>
  <c r="G866" i="4"/>
  <c r="F866" i="4"/>
  <c r="G873" i="4"/>
  <c r="F873" i="4"/>
  <c r="G875" i="4"/>
  <c r="F875" i="4"/>
  <c r="G882" i="4"/>
  <c r="F882" i="4"/>
  <c r="G889" i="4"/>
  <c r="F889" i="4"/>
  <c r="G891" i="4"/>
  <c r="F891" i="4"/>
  <c r="G898" i="4"/>
  <c r="F898" i="4"/>
  <c r="G905" i="4"/>
  <c r="F905" i="4"/>
  <c r="G907" i="4"/>
  <c r="F907" i="4"/>
  <c r="G914" i="4"/>
  <c r="F914" i="4"/>
  <c r="G921" i="4"/>
  <c r="F921" i="4"/>
  <c r="G923" i="4"/>
  <c r="F923" i="4"/>
  <c r="G930" i="4"/>
  <c r="F930" i="4"/>
  <c r="G710" i="4"/>
  <c r="F710" i="4"/>
  <c r="G726" i="4"/>
  <c r="F726" i="4"/>
  <c r="G744" i="4"/>
  <c r="F744" i="4"/>
  <c r="G754" i="4"/>
  <c r="F754" i="4"/>
  <c r="E769" i="4"/>
  <c r="G771" i="4"/>
  <c r="F771" i="4"/>
  <c r="G778" i="4"/>
  <c r="F778" i="4"/>
  <c r="G790" i="4"/>
  <c r="F790" i="4"/>
  <c r="G806" i="4"/>
  <c r="F806" i="4"/>
  <c r="G822" i="4"/>
  <c r="F822" i="4"/>
  <c r="G872" i="4"/>
  <c r="F872" i="4"/>
  <c r="G888" i="4"/>
  <c r="F888" i="4"/>
  <c r="G904" i="4"/>
  <c r="F904" i="4"/>
  <c r="G920" i="4"/>
  <c r="F920" i="4"/>
  <c r="G936" i="4"/>
  <c r="F936" i="4"/>
  <c r="F1049" i="4"/>
  <c r="G1049" i="4"/>
  <c r="G1051" i="4"/>
  <c r="F1051" i="4"/>
  <c r="F1053" i="4"/>
  <c r="G1053" i="4"/>
  <c r="G1066" i="4"/>
  <c r="F1066" i="4" s="1"/>
  <c r="G1068" i="4"/>
  <c r="F1068" i="4"/>
  <c r="F483" i="4"/>
  <c r="F499" i="4"/>
  <c r="F515" i="4"/>
  <c r="F523" i="4"/>
  <c r="F531" i="4"/>
  <c r="F539" i="4"/>
  <c r="F555" i="4"/>
  <c r="F563" i="4"/>
  <c r="F571" i="4"/>
  <c r="F579" i="4"/>
  <c r="F627" i="4"/>
  <c r="F643" i="4"/>
  <c r="F651" i="4"/>
  <c r="F659" i="4"/>
  <c r="F669" i="4"/>
  <c r="G682" i="4"/>
  <c r="F697" i="4"/>
  <c r="E705" i="4"/>
  <c r="G707" i="4"/>
  <c r="F707" i="4"/>
  <c r="G714" i="4"/>
  <c r="F714" i="4"/>
  <c r="E721" i="4"/>
  <c r="G723" i="4"/>
  <c r="F723" i="4"/>
  <c r="G730" i="4"/>
  <c r="F730" i="4"/>
  <c r="G737" i="4"/>
  <c r="F737" i="4"/>
  <c r="G739" i="4"/>
  <c r="F739" i="4"/>
  <c r="E785" i="4"/>
  <c r="G787" i="4"/>
  <c r="F787" i="4"/>
  <c r="G794" i="4"/>
  <c r="F794" i="4"/>
  <c r="E801" i="4"/>
  <c r="G803" i="4"/>
  <c r="F803" i="4"/>
  <c r="G810" i="4"/>
  <c r="F810" i="4"/>
  <c r="G817" i="4"/>
  <c r="F817" i="4"/>
  <c r="G819" i="4"/>
  <c r="F819" i="4"/>
  <c r="F829" i="4"/>
  <c r="G838" i="4"/>
  <c r="F838" i="4"/>
  <c r="G854" i="4"/>
  <c r="F854" i="4"/>
  <c r="G861" i="4"/>
  <c r="G893" i="4"/>
  <c r="G909" i="4"/>
  <c r="G925" i="4"/>
  <c r="E934" i="4"/>
  <c r="G674" i="4"/>
  <c r="E693" i="4"/>
  <c r="E694" i="4"/>
  <c r="F716" i="4"/>
  <c r="G720" i="4"/>
  <c r="F720" i="4" s="1"/>
  <c r="F732" i="4"/>
  <c r="G736" i="4"/>
  <c r="F736" i="4"/>
  <c r="G742" i="4"/>
  <c r="F742" i="4"/>
  <c r="G766" i="4"/>
  <c r="F766" i="4"/>
  <c r="G773" i="4"/>
  <c r="G784" i="4"/>
  <c r="F784" i="4"/>
  <c r="F796" i="4"/>
  <c r="G800" i="4"/>
  <c r="F800" i="4"/>
  <c r="F812" i="4"/>
  <c r="G816" i="4"/>
  <c r="F816" i="4"/>
  <c r="G826" i="4"/>
  <c r="F826" i="4"/>
  <c r="E833" i="4"/>
  <c r="G835" i="4"/>
  <c r="F835" i="4"/>
  <c r="G842" i="4"/>
  <c r="F842" i="4"/>
  <c r="E849" i="4"/>
  <c r="G851" i="4"/>
  <c r="F851" i="4"/>
  <c r="G870" i="4"/>
  <c r="F870" i="4"/>
  <c r="F877" i="4"/>
  <c r="G886" i="4"/>
  <c r="F886" i="4"/>
  <c r="G902" i="4"/>
  <c r="F902" i="4"/>
  <c r="G918" i="4"/>
  <c r="F918" i="4"/>
  <c r="F954" i="4"/>
  <c r="G954" i="4"/>
  <c r="G956" i="4"/>
  <c r="F956" i="4"/>
  <c r="G958" i="4"/>
  <c r="F958" i="4"/>
  <c r="F1017" i="4"/>
  <c r="G1017" i="4"/>
  <c r="G1019" i="4"/>
  <c r="F1019" i="4"/>
  <c r="F1021" i="4"/>
  <c r="G1021" i="4"/>
  <c r="G1034" i="4"/>
  <c r="F1034" i="4"/>
  <c r="G1036" i="4"/>
  <c r="F1036" i="4"/>
  <c r="G702" i="4"/>
  <c r="F702" i="4"/>
  <c r="G709" i="4"/>
  <c r="G725" i="4"/>
  <c r="G746" i="4"/>
  <c r="F746" i="4"/>
  <c r="G761" i="4"/>
  <c r="F761" i="4"/>
  <c r="G763" i="4"/>
  <c r="F763" i="4"/>
  <c r="G789" i="4"/>
  <c r="G805" i="4"/>
  <c r="G821" i="4"/>
  <c r="F828" i="4"/>
  <c r="G832" i="4"/>
  <c r="F832" i="4"/>
  <c r="F844" i="4"/>
  <c r="G848" i="4"/>
  <c r="F848" i="4"/>
  <c r="G858" i="4"/>
  <c r="F858" i="4"/>
  <c r="G865" i="4"/>
  <c r="F865" i="4"/>
  <c r="G867" i="4"/>
  <c r="F867" i="4"/>
  <c r="G874" i="4"/>
  <c r="F874" i="4"/>
  <c r="G881" i="4"/>
  <c r="F881" i="4"/>
  <c r="G883" i="4"/>
  <c r="F883" i="4"/>
  <c r="G890" i="4"/>
  <c r="F890" i="4"/>
  <c r="G897" i="4"/>
  <c r="F897" i="4"/>
  <c r="G899" i="4"/>
  <c r="F899" i="4"/>
  <c r="G906" i="4"/>
  <c r="F906" i="4"/>
  <c r="G913" i="4"/>
  <c r="F913" i="4"/>
  <c r="G915" i="4"/>
  <c r="F915" i="4"/>
  <c r="G922" i="4"/>
  <c r="F922" i="4"/>
  <c r="G929" i="4"/>
  <c r="F929" i="4"/>
  <c r="G931" i="4"/>
  <c r="F931" i="4"/>
  <c r="G950" i="4"/>
  <c r="F950" i="4"/>
  <c r="E932" i="4"/>
  <c r="F953" i="4"/>
  <c r="G964" i="4"/>
  <c r="F964" i="4"/>
  <c r="G966" i="4"/>
  <c r="F966" i="4"/>
  <c r="G977" i="4"/>
  <c r="G991" i="4"/>
  <c r="F991" i="4"/>
  <c r="G1009" i="4"/>
  <c r="G1023" i="4"/>
  <c r="F1023" i="4"/>
  <c r="G1055" i="4"/>
  <c r="F1055" i="4"/>
  <c r="G1073" i="4"/>
  <c r="G1087" i="4"/>
  <c r="F1087" i="4"/>
  <c r="G1097" i="4"/>
  <c r="F1097" i="4"/>
  <c r="G1103" i="4"/>
  <c r="F1103" i="4"/>
  <c r="G1105" i="4"/>
  <c r="F1105" i="4"/>
  <c r="G1108" i="4"/>
  <c r="G1122" i="4"/>
  <c r="F1122" i="4"/>
  <c r="G1178" i="4"/>
  <c r="F1178" i="4"/>
  <c r="G1180" i="4"/>
  <c r="F1180" i="4"/>
  <c r="G1207" i="4"/>
  <c r="F1207" i="4"/>
  <c r="F1214" i="4"/>
  <c r="G1214" i="4"/>
  <c r="E941" i="4"/>
  <c r="G979" i="4"/>
  <c r="F979" i="4"/>
  <c r="E981" i="4"/>
  <c r="G994" i="4"/>
  <c r="F994" i="4"/>
  <c r="G996" i="4"/>
  <c r="F996" i="4"/>
  <c r="G1011" i="4"/>
  <c r="F1011" i="4"/>
  <c r="E1013" i="4"/>
  <c r="G1026" i="4"/>
  <c r="F1026" i="4"/>
  <c r="G1028" i="4"/>
  <c r="F1028" i="4"/>
  <c r="F1041" i="4"/>
  <c r="G1043" i="4"/>
  <c r="F1043" i="4"/>
  <c r="E1045" i="4"/>
  <c r="G1058" i="4"/>
  <c r="F1058" i="4"/>
  <c r="G1060" i="4"/>
  <c r="F1060" i="4"/>
  <c r="G1075" i="4"/>
  <c r="F1075" i="4"/>
  <c r="F1077" i="4"/>
  <c r="G1077" i="4"/>
  <c r="G1090" i="4"/>
  <c r="F1090" i="4"/>
  <c r="G1092" i="4"/>
  <c r="F1092" i="4"/>
  <c r="G1110" i="4"/>
  <c r="F1110" i="4"/>
  <c r="F1120" i="4"/>
  <c r="G1120" i="4"/>
  <c r="G1138" i="4"/>
  <c r="F1138" i="4"/>
  <c r="G1140" i="4"/>
  <c r="F1140" i="4"/>
  <c r="G1161" i="4"/>
  <c r="F1161" i="4"/>
  <c r="G1163" i="4"/>
  <c r="F1163" i="4"/>
  <c r="G1270" i="4"/>
  <c r="F1270" i="4"/>
  <c r="E947" i="4"/>
  <c r="E949" i="4"/>
  <c r="G983" i="4"/>
  <c r="F983" i="4"/>
  <c r="G1015" i="4"/>
  <c r="F1015" i="4"/>
  <c r="G1047" i="4"/>
  <c r="F1047" i="4"/>
  <c r="G1079" i="4"/>
  <c r="F1079" i="4"/>
  <c r="G1172" i="4"/>
  <c r="F1172" i="4"/>
  <c r="F752" i="4"/>
  <c r="F760" i="4"/>
  <c r="F768" i="4"/>
  <c r="F824" i="4"/>
  <c r="F856" i="4"/>
  <c r="F943" i="4"/>
  <c r="G955" i="4"/>
  <c r="F955" i="4"/>
  <c r="F957" i="4"/>
  <c r="G957" i="4"/>
  <c r="F960" i="4"/>
  <c r="G971" i="4"/>
  <c r="F971" i="4"/>
  <c r="F973" i="4"/>
  <c r="G973" i="4"/>
  <c r="G986" i="4"/>
  <c r="F986" i="4"/>
  <c r="G988" i="4"/>
  <c r="F988" i="4"/>
  <c r="G1003" i="4"/>
  <c r="F1003" i="4"/>
  <c r="F1005" i="4"/>
  <c r="G1005" i="4"/>
  <c r="G1018" i="4"/>
  <c r="F1018" i="4"/>
  <c r="G1020" i="4"/>
  <c r="F1020" i="4"/>
  <c r="G1035" i="4"/>
  <c r="F1035" i="4"/>
  <c r="F1037" i="4"/>
  <c r="G1037" i="4"/>
  <c r="G1050" i="4"/>
  <c r="F1050" i="4"/>
  <c r="G1052" i="4"/>
  <c r="F1052" i="4"/>
  <c r="G1067" i="4"/>
  <c r="F1067" i="4"/>
  <c r="F1069" i="4"/>
  <c r="G1069" i="4"/>
  <c r="G1082" i="4"/>
  <c r="F1082" i="4"/>
  <c r="G1084" i="4"/>
  <c r="F1084" i="4"/>
  <c r="F1099" i="4"/>
  <c r="G1099" i="4"/>
  <c r="G1129" i="4"/>
  <c r="F1129" i="4"/>
  <c r="G1131" i="4"/>
  <c r="F1131" i="4"/>
  <c r="G1196" i="4"/>
  <c r="F1196" i="4"/>
  <c r="G1245" i="4"/>
  <c r="F1245" i="4"/>
  <c r="G1311" i="4"/>
  <c r="F1311" i="4"/>
  <c r="F703" i="4"/>
  <c r="F711" i="4"/>
  <c r="F719" i="4"/>
  <c r="F727" i="4"/>
  <c r="F735" i="4"/>
  <c r="F743" i="4"/>
  <c r="F751" i="4"/>
  <c r="F759" i="4"/>
  <c r="F767" i="4"/>
  <c r="F775" i="4"/>
  <c r="F783" i="4"/>
  <c r="F791" i="4"/>
  <c r="F799" i="4"/>
  <c r="F807" i="4"/>
  <c r="F815" i="4"/>
  <c r="F823" i="4"/>
  <c r="F831" i="4"/>
  <c r="F839" i="4"/>
  <c r="F847" i="4"/>
  <c r="F855" i="4"/>
  <c r="F863" i="4"/>
  <c r="F871" i="4"/>
  <c r="F879" i="4"/>
  <c r="F887" i="4"/>
  <c r="F895" i="4"/>
  <c r="F903" i="4"/>
  <c r="F911" i="4"/>
  <c r="F919" i="4"/>
  <c r="F927" i="4"/>
  <c r="F937" i="4"/>
  <c r="G963" i="4"/>
  <c r="F963" i="4"/>
  <c r="E965" i="4"/>
  <c r="G975" i="4"/>
  <c r="F975" i="4"/>
  <c r="G1007" i="4"/>
  <c r="F1007" i="4"/>
  <c r="G1039" i="4"/>
  <c r="F1039" i="4" s="1"/>
  <c r="G1071" i="4"/>
  <c r="F1071" i="4"/>
  <c r="G1101" i="4"/>
  <c r="F1101" i="4"/>
  <c r="F1104" i="4"/>
  <c r="G1104" i="4"/>
  <c r="G1106" i="4"/>
  <c r="F1106" i="4"/>
  <c r="F1158" i="4"/>
  <c r="G1158" i="4"/>
  <c r="G1188" i="4"/>
  <c r="F1188" i="4"/>
  <c r="G1298" i="4"/>
  <c r="F1298" i="4"/>
  <c r="E933" i="4"/>
  <c r="E940" i="4"/>
  <c r="G942" i="4"/>
  <c r="F942" i="4"/>
  <c r="F959" i="4"/>
  <c r="G978" i="4"/>
  <c r="F978" i="4"/>
  <c r="E980" i="4"/>
  <c r="G995" i="4"/>
  <c r="F995" i="4"/>
  <c r="E997" i="4"/>
  <c r="G1010" i="4"/>
  <c r="F1010" i="4"/>
  <c r="E1012" i="4"/>
  <c r="G1027" i="4"/>
  <c r="F1027" i="4"/>
  <c r="E1029" i="4"/>
  <c r="G1042" i="4"/>
  <c r="F1042" i="4"/>
  <c r="G1044" i="4"/>
  <c r="F1044" i="4"/>
  <c r="F1057" i="4"/>
  <c r="G1059" i="4"/>
  <c r="F1059" i="4"/>
  <c r="E1061" i="4"/>
  <c r="G1074" i="4"/>
  <c r="F1074" i="4"/>
  <c r="E1076" i="4"/>
  <c r="G1091" i="4"/>
  <c r="F1091" i="4"/>
  <c r="E1093" i="4"/>
  <c r="G1109" i="4"/>
  <c r="F1109" i="4"/>
  <c r="G1148" i="4"/>
  <c r="F1148" i="4"/>
  <c r="G1225" i="4"/>
  <c r="F1225" i="4"/>
  <c r="G1227" i="4"/>
  <c r="F1227" i="4"/>
  <c r="E948" i="4"/>
  <c r="G999" i="4"/>
  <c r="F999" i="4"/>
  <c r="G1031" i="4"/>
  <c r="F1031" i="4"/>
  <c r="G1063" i="4"/>
  <c r="F1063" i="4"/>
  <c r="G1095" i="4"/>
  <c r="F1095" i="4"/>
  <c r="E1116" i="4"/>
  <c r="F1126" i="4"/>
  <c r="G1126" i="4"/>
  <c r="G1181" i="4"/>
  <c r="F1181" i="4"/>
  <c r="G1236" i="4"/>
  <c r="F1236" i="4"/>
  <c r="E1119" i="4"/>
  <c r="G1132" i="4"/>
  <c r="F1132" i="4"/>
  <c r="F1135" i="4"/>
  <c r="E1145" i="4"/>
  <c r="G1147" i="4"/>
  <c r="F1147" i="4"/>
  <c r="G1154" i="4"/>
  <c r="F1154" i="4"/>
  <c r="G1164" i="4"/>
  <c r="F1164" i="4"/>
  <c r="G1190" i="4"/>
  <c r="E1193" i="4"/>
  <c r="E1195" i="4"/>
  <c r="G1226" i="4"/>
  <c r="F1226" i="4"/>
  <c r="G1228" i="4"/>
  <c r="F1228" i="4"/>
  <c r="G1246" i="4"/>
  <c r="E1258" i="4"/>
  <c r="G1260" i="4"/>
  <c r="G1269" i="4"/>
  <c r="F1269" i="4"/>
  <c r="F1276" i="4"/>
  <c r="G1276" i="4"/>
  <c r="G1281" i="4"/>
  <c r="F1281" i="4" s="1"/>
  <c r="G1333" i="4"/>
  <c r="F1333" i="4"/>
  <c r="G1339" i="4"/>
  <c r="F1339" i="4"/>
  <c r="G1375" i="4"/>
  <c r="F1375" i="4"/>
  <c r="G1415" i="4"/>
  <c r="F1415" i="4"/>
  <c r="G1471" i="4"/>
  <c r="F1471" i="4"/>
  <c r="G1481" i="4"/>
  <c r="F1481" i="4"/>
  <c r="F1483" i="4"/>
  <c r="G1483" i="4"/>
  <c r="F1494" i="4"/>
  <c r="G1494" i="4"/>
  <c r="G1615" i="4"/>
  <c r="F1615" i="4" s="1"/>
  <c r="G1695" i="4"/>
  <c r="F1695" i="4"/>
  <c r="F1833" i="4"/>
  <c r="G1833" i="4"/>
  <c r="E1111" i="4"/>
  <c r="G1142" i="4"/>
  <c r="F1149" i="4"/>
  <c r="G1185" i="4"/>
  <c r="F1185" i="4"/>
  <c r="G1187" i="4"/>
  <c r="F1187" i="4"/>
  <c r="F1197" i="4"/>
  <c r="G1202" i="4"/>
  <c r="F1202" i="4"/>
  <c r="E1218" i="4"/>
  <c r="G1220" i="4"/>
  <c r="F1220" i="4"/>
  <c r="F1223" i="4"/>
  <c r="G1255" i="4"/>
  <c r="F1255" i="4"/>
  <c r="G1264" i="4"/>
  <c r="F1264" i="4"/>
  <c r="F1271" i="4"/>
  <c r="G1285" i="4"/>
  <c r="F1285" i="4"/>
  <c r="G1300" i="4"/>
  <c r="F1300" i="4" s="1"/>
  <c r="G1302" i="4"/>
  <c r="F1302" i="4" s="1"/>
  <c r="F1305" i="4"/>
  <c r="G1305" i="4"/>
  <c r="G1314" i="4"/>
  <c r="F1314" i="4"/>
  <c r="E1115" i="4"/>
  <c r="F1121" i="4"/>
  <c r="F1127" i="4"/>
  <c r="G1137" i="4"/>
  <c r="F1137" i="4"/>
  <c r="G1139" i="4"/>
  <c r="F1139" i="4"/>
  <c r="G1146" i="4"/>
  <c r="F1146" i="4"/>
  <c r="G1156" i="4"/>
  <c r="F1156" i="4"/>
  <c r="F1159" i="4"/>
  <c r="G1177" i="4"/>
  <c r="F1177" i="4"/>
  <c r="G1179" i="4"/>
  <c r="F1179" i="4"/>
  <c r="G1194" i="4"/>
  <c r="F1194" i="4"/>
  <c r="G1210" i="4"/>
  <c r="F1210" i="4"/>
  <c r="G1212" i="4"/>
  <c r="F1212" i="4"/>
  <c r="G1241" i="4"/>
  <c r="F1241" i="4"/>
  <c r="G1243" i="4"/>
  <c r="F1243" i="4"/>
  <c r="G1250" i="4"/>
  <c r="F1250" i="4"/>
  <c r="G1252" i="4"/>
  <c r="F1252" i="4" s="1"/>
  <c r="F1284" i="4"/>
  <c r="G1284" i="4"/>
  <c r="G1287" i="4"/>
  <c r="F1287" i="4"/>
  <c r="F1289" i="4"/>
  <c r="G1289" i="4"/>
  <c r="G1169" i="4"/>
  <c r="F1169" i="4"/>
  <c r="G1171" i="4"/>
  <c r="F1171" i="4"/>
  <c r="G1186" i="4"/>
  <c r="F1186" i="4"/>
  <c r="G1204" i="4"/>
  <c r="F1204" i="4"/>
  <c r="G1233" i="4"/>
  <c r="F1233" i="4"/>
  <c r="G1235" i="4"/>
  <c r="F1235" i="4"/>
  <c r="G1249" i="4"/>
  <c r="F1249" i="4"/>
  <c r="G1261" i="4"/>
  <c r="F1261" i="4"/>
  <c r="G1273" i="4"/>
  <c r="F1273" i="4"/>
  <c r="G1291" i="4"/>
  <c r="F1291" i="4"/>
  <c r="G1295" i="4"/>
  <c r="F1295" i="4"/>
  <c r="F1316" i="4"/>
  <c r="G1316" i="4"/>
  <c r="G1136" i="4"/>
  <c r="G1170" i="4"/>
  <c r="F1170" i="4"/>
  <c r="E1217" i="4"/>
  <c r="E1219" i="4"/>
  <c r="G1247" i="4"/>
  <c r="F1247" i="4"/>
  <c r="E1263" i="4"/>
  <c r="G1265" i="4"/>
  <c r="F1265" i="4"/>
  <c r="F1286" i="4"/>
  <c r="F1294" i="4"/>
  <c r="G1319" i="4"/>
  <c r="F1319" i="4"/>
  <c r="F974" i="4"/>
  <c r="F982" i="4"/>
  <c r="F990" i="4"/>
  <c r="F998" i="4"/>
  <c r="F1006" i="4"/>
  <c r="F1014" i="4"/>
  <c r="F1022" i="4"/>
  <c r="F1030" i="4"/>
  <c r="F1038" i="4"/>
  <c r="F1046" i="4"/>
  <c r="F1054" i="4"/>
  <c r="F1062" i="4"/>
  <c r="F1070" i="4"/>
  <c r="F1078" i="4"/>
  <c r="F1086" i="4"/>
  <c r="F1094" i="4"/>
  <c r="F1100" i="4"/>
  <c r="G1112" i="4"/>
  <c r="G1130" i="4"/>
  <c r="F1130" i="4"/>
  <c r="F1143" i="4"/>
  <c r="E1153" i="4"/>
  <c r="E1155" i="4"/>
  <c r="G1162" i="4"/>
  <c r="F1162" i="4"/>
  <c r="F1183" i="4"/>
  <c r="G1206" i="4"/>
  <c r="E1209" i="4"/>
  <c r="E1211" i="4"/>
  <c r="F1221" i="4"/>
  <c r="E1242" i="4"/>
  <c r="G1244" i="4"/>
  <c r="F1244" i="4"/>
  <c r="G1251" i="4"/>
  <c r="F1251" i="4"/>
  <c r="G1262" i="4"/>
  <c r="F1262" i="4"/>
  <c r="G1272" i="4"/>
  <c r="G1290" i="4"/>
  <c r="F1290" i="4"/>
  <c r="G1306" i="4"/>
  <c r="F1306" i="4"/>
  <c r="F1308" i="4"/>
  <c r="G1308" i="4"/>
  <c r="G1128" i="4"/>
  <c r="G1160" i="4"/>
  <c r="E1201" i="4"/>
  <c r="E1203" i="4"/>
  <c r="E1234" i="4"/>
  <c r="G1267" i="4"/>
  <c r="F1267" i="4"/>
  <c r="G1278" i="4"/>
  <c r="F1278" i="4"/>
  <c r="F1297" i="4"/>
  <c r="G1297" i="4"/>
  <c r="F1259" i="4"/>
  <c r="E1309" i="4"/>
  <c r="G1318" i="4"/>
  <c r="F1328" i="4"/>
  <c r="G1328" i="4"/>
  <c r="G1370" i="4"/>
  <c r="F1370" i="4"/>
  <c r="G1377" i="4"/>
  <c r="F1377" i="4"/>
  <c r="G1386" i="4"/>
  <c r="F1386" i="4"/>
  <c r="G1394" i="4"/>
  <c r="F1394" i="4"/>
  <c r="G1404" i="4"/>
  <c r="F1404" i="4"/>
  <c r="G1408" i="4"/>
  <c r="F1408" i="4"/>
  <c r="F1435" i="4"/>
  <c r="G1435" i="4"/>
  <c r="G1447" i="4"/>
  <c r="F1447" i="4"/>
  <c r="F1454" i="4"/>
  <c r="G1454" i="4"/>
  <c r="G1519" i="4"/>
  <c r="F1519" i="4"/>
  <c r="G1583" i="4"/>
  <c r="F1583" i="4"/>
  <c r="G1659" i="4"/>
  <c r="F1659" i="4"/>
  <c r="G1723" i="4"/>
  <c r="F1723" i="4"/>
  <c r="G1786" i="4"/>
  <c r="F1786" i="4"/>
  <c r="E1301" i="4"/>
  <c r="F1323" i="4"/>
  <c r="G1335" i="4"/>
  <c r="F1335" i="4"/>
  <c r="G1349" i="4"/>
  <c r="F1349" i="4"/>
  <c r="G1354" i="4"/>
  <c r="F1354" i="4"/>
  <c r="G1361" i="4"/>
  <c r="F1361" i="4"/>
  <c r="G1365" i="4"/>
  <c r="F1365" i="4"/>
  <c r="G1371" i="4"/>
  <c r="F1371" i="4"/>
  <c r="G1381" i="4"/>
  <c r="F1381" i="4"/>
  <c r="G1391" i="4"/>
  <c r="F1391" i="4"/>
  <c r="G1403" i="4"/>
  <c r="F1403" i="4"/>
  <c r="F1430" i="4"/>
  <c r="G1430" i="4"/>
  <c r="F1462" i="4"/>
  <c r="G1462" i="4"/>
  <c r="G1468" i="4"/>
  <c r="F1468" i="4"/>
  <c r="G1591" i="4"/>
  <c r="F1591" i="4"/>
  <c r="G1612" i="4"/>
  <c r="F1612" i="4"/>
  <c r="F1622" i="4"/>
  <c r="G1622" i="4"/>
  <c r="G1636" i="4"/>
  <c r="F1636" i="4"/>
  <c r="E1293" i="4"/>
  <c r="G1330" i="4"/>
  <c r="F1330" i="4"/>
  <c r="G1337" i="4"/>
  <c r="F1337" i="4"/>
  <c r="G1341" i="4"/>
  <c r="F1341" i="4"/>
  <c r="G1346" i="4"/>
  <c r="F1346" i="4"/>
  <c r="G1348" i="4"/>
  <c r="F1348" i="4"/>
  <c r="G1355" i="4"/>
  <c r="F1355" i="4"/>
  <c r="G1364" i="4"/>
  <c r="F1364" i="4"/>
  <c r="G1396" i="4"/>
  <c r="F1396" i="4"/>
  <c r="G1410" i="4"/>
  <c r="F1410" i="4"/>
  <c r="G1420" i="4"/>
  <c r="F1420" i="4"/>
  <c r="G1452" i="4"/>
  <c r="F1452" i="4"/>
  <c r="F1459" i="4"/>
  <c r="G1459" i="4"/>
  <c r="F1467" i="4"/>
  <c r="G1467" i="4"/>
  <c r="G1479" i="4"/>
  <c r="F1479" i="4"/>
  <c r="G1559" i="4"/>
  <c r="F1559" i="4"/>
  <c r="G1588" i="4"/>
  <c r="F1588" i="4"/>
  <c r="G1599" i="4"/>
  <c r="F1599" i="4"/>
  <c r="G1604" i="4"/>
  <c r="F1604" i="4"/>
  <c r="F1606" i="4"/>
  <c r="G1606" i="4"/>
  <c r="G1874" i="4"/>
  <c r="F1874" i="4"/>
  <c r="E1304" i="4"/>
  <c r="G1331" i="4"/>
  <c r="F1331" i="4"/>
  <c r="G1340" i="4"/>
  <c r="F1340" i="4"/>
  <c r="G1367" i="4"/>
  <c r="F1367" i="4"/>
  <c r="G1383" i="4"/>
  <c r="F1383" i="4"/>
  <c r="G1401" i="4"/>
  <c r="F1401" i="4"/>
  <c r="G1433" i="4"/>
  <c r="F1433" i="4"/>
  <c r="G1516" i="4"/>
  <c r="F1516" i="4"/>
  <c r="F1518" i="4"/>
  <c r="G1518" i="4"/>
  <c r="G1527" i="4"/>
  <c r="F1527" i="4"/>
  <c r="G1535" i="4"/>
  <c r="F1535" i="4"/>
  <c r="G1551" i="4"/>
  <c r="F1551" i="4"/>
  <c r="G1580" i="4"/>
  <c r="F1580" i="4"/>
  <c r="F1582" i="4"/>
  <c r="G1582" i="4"/>
  <c r="F1665" i="4"/>
  <c r="G1665" i="4"/>
  <c r="F1729" i="4"/>
  <c r="G1729" i="4"/>
  <c r="F1248" i="4"/>
  <c r="F1256" i="4"/>
  <c r="G1268" i="4"/>
  <c r="F1274" i="4"/>
  <c r="E1275" i="4"/>
  <c r="F1279" i="4"/>
  <c r="G1292" i="4"/>
  <c r="F1303" i="4"/>
  <c r="G1313" i="4"/>
  <c r="G1322" i="4"/>
  <c r="F1322" i="4"/>
  <c r="E1325" i="4"/>
  <c r="G1369" i="4"/>
  <c r="F1369" i="4"/>
  <c r="G1378" i="4"/>
  <c r="F1378" i="4"/>
  <c r="G1385" i="4"/>
  <c r="F1385" i="4"/>
  <c r="G1412" i="4"/>
  <c r="F1412" i="4"/>
  <c r="G1417" i="4"/>
  <c r="F1417" i="4"/>
  <c r="G1425" i="4"/>
  <c r="F1425" i="4"/>
  <c r="G1441" i="4"/>
  <c r="F1441" i="4"/>
  <c r="G1457" i="4"/>
  <c r="F1457" i="4"/>
  <c r="G1473" i="4"/>
  <c r="F1473" i="4"/>
  <c r="G1487" i="4"/>
  <c r="F1487" i="4"/>
  <c r="G1495" i="4"/>
  <c r="F1495" i="4"/>
  <c r="G1540" i="4"/>
  <c r="F1540" i="4"/>
  <c r="F1542" i="4"/>
  <c r="G1542" i="4"/>
  <c r="G1642" i="4"/>
  <c r="F1642" i="4"/>
  <c r="G1687" i="4"/>
  <c r="F1687" i="4"/>
  <c r="F1699" i="4"/>
  <c r="G1699" i="4"/>
  <c r="G1706" i="4"/>
  <c r="F1706" i="4"/>
  <c r="E1288" i="4"/>
  <c r="E1307" i="4"/>
  <c r="G1353" i="4"/>
  <c r="F1353" i="4"/>
  <c r="G1357" i="4"/>
  <c r="F1357" i="4"/>
  <c r="G1362" i="4"/>
  <c r="F1362" i="4"/>
  <c r="G1373" i="4"/>
  <c r="F1373" i="4"/>
  <c r="G1379" i="4"/>
  <c r="F1379" i="4"/>
  <c r="G1400" i="4"/>
  <c r="F1400" i="4"/>
  <c r="G1436" i="4"/>
  <c r="F1436" i="4"/>
  <c r="G1449" i="4"/>
  <c r="F1449" i="4"/>
  <c r="G1476" i="4"/>
  <c r="F1476" i="4"/>
  <c r="F1478" i="4"/>
  <c r="G1478" i="4"/>
  <c r="F1510" i="4"/>
  <c r="G1510" i="4"/>
  <c r="G1548" i="4"/>
  <c r="F1548" i="4"/>
  <c r="F1558" i="4"/>
  <c r="G1558" i="4"/>
  <c r="F1598" i="4"/>
  <c r="G1598" i="4"/>
  <c r="G1810" i="4"/>
  <c r="F1810" i="4"/>
  <c r="E1283" i="4"/>
  <c r="E1299" i="4"/>
  <c r="F1312" i="4"/>
  <c r="E1327" i="4"/>
  <c r="G1329" i="4"/>
  <c r="F1329" i="4"/>
  <c r="G1338" i="4"/>
  <c r="F1338" i="4"/>
  <c r="G1345" i="4"/>
  <c r="F1345" i="4"/>
  <c r="G1356" i="4"/>
  <c r="F1356" i="4"/>
  <c r="G1363" i="4"/>
  <c r="F1363" i="4"/>
  <c r="F1406" i="4"/>
  <c r="G1406" i="4"/>
  <c r="G1409" i="4"/>
  <c r="F1409" i="4"/>
  <c r="G1431" i="4"/>
  <c r="F1431" i="4" s="1"/>
  <c r="G1463" i="4"/>
  <c r="F1463" i="4"/>
  <c r="G1484" i="4"/>
  <c r="F1484" i="4"/>
  <c r="F1534" i="4"/>
  <c r="G1534" i="4"/>
  <c r="G1623" i="4"/>
  <c r="F1623" i="4"/>
  <c r="G1669" i="4"/>
  <c r="F1669" i="4"/>
  <c r="G1754" i="4"/>
  <c r="F1754" i="4"/>
  <c r="G1336" i="4"/>
  <c r="F1343" i="4"/>
  <c r="G1344" i="4"/>
  <c r="F1351" i="4"/>
  <c r="G1352" i="4"/>
  <c r="F1359" i="4"/>
  <c r="G1360" i="4"/>
  <c r="G1368" i="4"/>
  <c r="G1376" i="4"/>
  <c r="G1384" i="4"/>
  <c r="G1402" i="4"/>
  <c r="F1407" i="4"/>
  <c r="G1446" i="4"/>
  <c r="G1451" i="4"/>
  <c r="G1465" i="4"/>
  <c r="G1497" i="4"/>
  <c r="G1561" i="4"/>
  <c r="F1601" i="4"/>
  <c r="F1607" i="4"/>
  <c r="G1625" i="4"/>
  <c r="G1661" i="4"/>
  <c r="G1671" i="4"/>
  <c r="F1700" i="4"/>
  <c r="G1841" i="4"/>
  <c r="G1852" i="4"/>
  <c r="F1858" i="4"/>
  <c r="G1899" i="4"/>
  <c r="F1907" i="4"/>
  <c r="F1389" i="4"/>
  <c r="G1422" i="4"/>
  <c r="G1427" i="4"/>
  <c r="F1445" i="4"/>
  <c r="F1450" i="4"/>
  <c r="G1502" i="4"/>
  <c r="F1508" i="4"/>
  <c r="F1513" i="4"/>
  <c r="G1566" i="4"/>
  <c r="F1572" i="4"/>
  <c r="F1577" i="4"/>
  <c r="G1630" i="4"/>
  <c r="E1413" i="4"/>
  <c r="F1690" i="4"/>
  <c r="F1704" i="4"/>
  <c r="G1737" i="4"/>
  <c r="F1743" i="4"/>
  <c r="F1762" i="4"/>
  <c r="G1769" i="4"/>
  <c r="F1775" i="4"/>
  <c r="F1794" i="4"/>
  <c r="F1823" i="4"/>
  <c r="F1332" i="4"/>
  <c r="F1372" i="4"/>
  <c r="F1380" i="4"/>
  <c r="F1725" i="4"/>
  <c r="F1387" i="4"/>
  <c r="F1392" i="4"/>
  <c r="F1429" i="4"/>
  <c r="F1434" i="4"/>
  <c r="F1439" i="4"/>
  <c r="F1444" i="4"/>
  <c r="F1500" i="4"/>
  <c r="F1505" i="4"/>
  <c r="F1511" i="4"/>
  <c r="F1564" i="4"/>
  <c r="F1569" i="4"/>
  <c r="F1575" i="4"/>
  <c r="F1628" i="4"/>
  <c r="G1673" i="4"/>
  <c r="F1679" i="4"/>
  <c r="G1694" i="4"/>
  <c r="F1707" i="4"/>
  <c r="F1657" i="4"/>
  <c r="G1657" i="4"/>
  <c r="G1682" i="4"/>
  <c r="F1682" i="4"/>
  <c r="G1414" i="4"/>
  <c r="G1419" i="4"/>
  <c r="F1423" i="4"/>
  <c r="F1428" i="4"/>
  <c r="G1470" i="4"/>
  <c r="G1486" i="4"/>
  <c r="F1492" i="4"/>
  <c r="F1503" i="4"/>
  <c r="F1526" i="4"/>
  <c r="G1550" i="4"/>
  <c r="F1556" i="4"/>
  <c r="F1567" i="4"/>
  <c r="G1614" i="4"/>
  <c r="F1620" i="4"/>
  <c r="F1631" i="4"/>
  <c r="G1635" i="4"/>
  <c r="F1692" i="4"/>
  <c r="F1831" i="4"/>
  <c r="F1888" i="4"/>
  <c r="G1888" i="4"/>
  <c r="G1897" i="4"/>
  <c r="F1897" i="4"/>
  <c r="G1914" i="4"/>
  <c r="F1914" i="4"/>
  <c r="G1922" i="4"/>
  <c r="F1922" i="4"/>
  <c r="E1926" i="4"/>
  <c r="G1896" i="4"/>
  <c r="F1896" i="4"/>
  <c r="G1904" i="4"/>
  <c r="F1904" i="4"/>
  <c r="G1912" i="4"/>
  <c r="F1912" i="4"/>
  <c r="G1913" i="4"/>
  <c r="F1913" i="4"/>
  <c r="G1919" i="4"/>
  <c r="F1919" i="4"/>
  <c r="G1920" i="4"/>
  <c r="F1920" i="4"/>
  <c r="G1921" i="4"/>
  <c r="F1921" i="4"/>
  <c r="G1927" i="4"/>
  <c r="F1927" i="4"/>
  <c r="G1928" i="4"/>
  <c r="F1928" i="4"/>
  <c r="G1929" i="4"/>
  <c r="F1929" i="4"/>
  <c r="G1935" i="4"/>
  <c r="F1935" i="4"/>
  <c r="G1936" i="4"/>
  <c r="F1936" i="4"/>
  <c r="G1937" i="4"/>
  <c r="F1937" i="4"/>
  <c r="G1942" i="4"/>
  <c r="F1942" i="4"/>
  <c r="G1943" i="4"/>
  <c r="F1943" i="4"/>
  <c r="G1944" i="4"/>
  <c r="F1944" i="4"/>
  <c r="G1945" i="4"/>
  <c r="F1945" i="4"/>
  <c r="G1950" i="4"/>
  <c r="F1950" i="4"/>
  <c r="G1952" i="4"/>
  <c r="F1952" i="4"/>
  <c r="G1953" i="4"/>
  <c r="F1953" i="4"/>
  <c r="G1958" i="4"/>
  <c r="F1958" i="4"/>
  <c r="G1960" i="4"/>
  <c r="F1960" i="4"/>
  <c r="G1961" i="4"/>
  <c r="F1961" i="4"/>
  <c r="G1966" i="4"/>
  <c r="F1966" i="4"/>
  <c r="G1968" i="4"/>
  <c r="F1968" i="4"/>
  <c r="G1969" i="4"/>
  <c r="F1969" i="4"/>
  <c r="G1974" i="4"/>
  <c r="F1974" i="4"/>
  <c r="G1976" i="4"/>
  <c r="F1976" i="4"/>
  <c r="G1977" i="4"/>
  <c r="F1977" i="4"/>
  <c r="G1982" i="4"/>
  <c r="F1982" i="4"/>
  <c r="G1984" i="4"/>
  <c r="F1984" i="4"/>
  <c r="G1985" i="4"/>
  <c r="F1985" i="4"/>
  <c r="G1990" i="4"/>
  <c r="F1990" i="4"/>
  <c r="G1992" i="4"/>
  <c r="F1992" i="4"/>
  <c r="G1993" i="4"/>
  <c r="F1993" i="4"/>
  <c r="G1998" i="4"/>
  <c r="F1998" i="4"/>
  <c r="G2000" i="4"/>
  <c r="F2000" i="4"/>
  <c r="G2001" i="4"/>
  <c r="F2001" i="4"/>
  <c r="G2006" i="4"/>
  <c r="F2006" i="4"/>
  <c r="G2008" i="4"/>
  <c r="F2008" i="4"/>
  <c r="G2009" i="4"/>
  <c r="F2009" i="4"/>
  <c r="G2014" i="4"/>
  <c r="F2014" i="4"/>
  <c r="G2016" i="4"/>
  <c r="F2016" i="4"/>
  <c r="G2017" i="4"/>
  <c r="F2017" i="4"/>
  <c r="G2022" i="4"/>
  <c r="F2022" i="4"/>
  <c r="G2024" i="4"/>
  <c r="F2024" i="4"/>
  <c r="G2025" i="4"/>
  <c r="F2025" i="4"/>
  <c r="G2030" i="4"/>
  <c r="F2030" i="4"/>
  <c r="G2032" i="4"/>
  <c r="F2032" i="4"/>
  <c r="G2033" i="4"/>
  <c r="F2033" i="4"/>
  <c r="G2038" i="4"/>
  <c r="F2038" i="4"/>
  <c r="G2040" i="4"/>
  <c r="F2040" i="4"/>
  <c r="G2041" i="4"/>
  <c r="F2041" i="4"/>
  <c r="G2046" i="4"/>
  <c r="F2046" i="4"/>
  <c r="G2048" i="4"/>
  <c r="F2048" i="4"/>
  <c r="G2054" i="4"/>
  <c r="F2054" i="4"/>
  <c r="G2056" i="4"/>
  <c r="F2056" i="4"/>
  <c r="G2062" i="4"/>
  <c r="F2062" i="4"/>
  <c r="G2064" i="4"/>
  <c r="F2064" i="4"/>
  <c r="G2065" i="4"/>
  <c r="F2065" i="4"/>
  <c r="G2070" i="4"/>
  <c r="F2070" i="4"/>
  <c r="G2072" i="4"/>
  <c r="F2072" i="4"/>
  <c r="G2073" i="4"/>
  <c r="F2073" i="4"/>
  <c r="G2078" i="4"/>
  <c r="F2078" i="4"/>
  <c r="G2081" i="4"/>
  <c r="F2081" i="4"/>
  <c r="G2086" i="4"/>
  <c r="F2086" i="4"/>
  <c r="G2088" i="4"/>
  <c r="F2088" i="4"/>
  <c r="G2089" i="4"/>
  <c r="F2089" i="4"/>
  <c r="G2094" i="4"/>
  <c r="F2094" i="4"/>
  <c r="G2096" i="4"/>
  <c r="F2096" i="4"/>
  <c r="G2097" i="4"/>
  <c r="F2097" i="4"/>
  <c r="G2102" i="4"/>
  <c r="F2102" i="4"/>
  <c r="G2104" i="4"/>
  <c r="F2104" i="4"/>
  <c r="G2105" i="4"/>
  <c r="F2105" i="4"/>
  <c r="G2110" i="4"/>
  <c r="F2110" i="4"/>
  <c r="G2112" i="4"/>
  <c r="F2112" i="4"/>
  <c r="G2113" i="4"/>
  <c r="F2113" i="4"/>
  <c r="G2118" i="4"/>
  <c r="F2118" i="4"/>
  <c r="G2120" i="4"/>
  <c r="F2120" i="4"/>
  <c r="G2121" i="4"/>
  <c r="F2121" i="4"/>
  <c r="G2126" i="4"/>
  <c r="F2126" i="4"/>
  <c r="G2128" i="4"/>
  <c r="F2128" i="4"/>
  <c r="G2129" i="4"/>
  <c r="F2129" i="4"/>
  <c r="G2134" i="4"/>
  <c r="F2134" i="4"/>
  <c r="G2136" i="4"/>
  <c r="F2136" i="4"/>
  <c r="G2137" i="4"/>
  <c r="F2137" i="4"/>
  <c r="G2142" i="4"/>
  <c r="F2142" i="4"/>
  <c r="G2144" i="4"/>
  <c r="F2144" i="4"/>
  <c r="G2145" i="4"/>
  <c r="F2145" i="4"/>
  <c r="G2150" i="4"/>
  <c r="F2150" i="4"/>
  <c r="G2152" i="4"/>
  <c r="F2152" i="4"/>
  <c r="G2153" i="4"/>
  <c r="F2153" i="4"/>
  <c r="G2158" i="4"/>
  <c r="F2158" i="4"/>
  <c r="G2160" i="4"/>
  <c r="F2160" i="4"/>
  <c r="G2161" i="4"/>
  <c r="F2161" i="4"/>
  <c r="G2166" i="4"/>
  <c r="F2166" i="4"/>
  <c r="G2168" i="4"/>
  <c r="F2168" i="4"/>
  <c r="G2169" i="4"/>
  <c r="F2169" i="4"/>
  <c r="G2174" i="4"/>
  <c r="F2174" i="4"/>
  <c r="G2176" i="4"/>
  <c r="F2176" i="4"/>
  <c r="G2177" i="4"/>
  <c r="F2177" i="4"/>
  <c r="G2182" i="4"/>
  <c r="F2182" i="4"/>
  <c r="G2184" i="4"/>
  <c r="F2184" i="4"/>
  <c r="G2185" i="4"/>
  <c r="F2185" i="4"/>
  <c r="G2190" i="4"/>
  <c r="F2190" i="4"/>
  <c r="G2192" i="4"/>
  <c r="F2192" i="4"/>
  <c r="G2193" i="4"/>
  <c r="F2193" i="4"/>
  <c r="G2198" i="4"/>
  <c r="F2198" i="4"/>
  <c r="G2200" i="4"/>
  <c r="F2200" i="4"/>
  <c r="G2201" i="4"/>
  <c r="F2201" i="4"/>
  <c r="G442" i="4" l="1"/>
  <c r="F442" i="4"/>
  <c r="G1211" i="4"/>
  <c r="F1211" i="4"/>
  <c r="G1193" i="4"/>
  <c r="F1193" i="4"/>
  <c r="G1145" i="4"/>
  <c r="F1145" i="4"/>
  <c r="G1076" i="4"/>
  <c r="F1076" i="4"/>
  <c r="F965" i="4"/>
  <c r="G965" i="4"/>
  <c r="F941" i="4"/>
  <c r="G941" i="4"/>
  <c r="G809" i="4"/>
  <c r="F809" i="4"/>
  <c r="G498" i="4"/>
  <c r="F498" i="4"/>
  <c r="G650" i="4"/>
  <c r="F650" i="4"/>
  <c r="G105" i="4"/>
  <c r="F105" i="4"/>
  <c r="G123" i="4"/>
  <c r="F123" i="4"/>
  <c r="G1327" i="4"/>
  <c r="F1327" i="4"/>
  <c r="G1304" i="4"/>
  <c r="F1304" i="4"/>
  <c r="G1209" i="4"/>
  <c r="F1209" i="4"/>
  <c r="G1218" i="4"/>
  <c r="F1218" i="4"/>
  <c r="G1258" i="4"/>
  <c r="F1258" i="4"/>
  <c r="F997" i="4"/>
  <c r="G997" i="4"/>
  <c r="G849" i="4"/>
  <c r="F849" i="4"/>
  <c r="G801" i="4"/>
  <c r="F801" i="4"/>
  <c r="G562" i="4"/>
  <c r="F562" i="4"/>
  <c r="G554" i="4"/>
  <c r="F554" i="4"/>
  <c r="G530" i="4"/>
  <c r="F530" i="4"/>
  <c r="G113" i="4"/>
  <c r="F113" i="4"/>
  <c r="G243" i="4"/>
  <c r="F243" i="4"/>
  <c r="F1926" i="4"/>
  <c r="G1926" i="4"/>
  <c r="G1325" i="4"/>
  <c r="F1325" i="4"/>
  <c r="G1153" i="4"/>
  <c r="F1153" i="4"/>
  <c r="G1217" i="4"/>
  <c r="F1217" i="4"/>
  <c r="G1195" i="4"/>
  <c r="F1195" i="4"/>
  <c r="G1293" i="4"/>
  <c r="F1293" i="4"/>
  <c r="G940" i="4"/>
  <c r="F940" i="4"/>
  <c r="F949" i="4"/>
  <c r="G949" i="4"/>
  <c r="F932" i="4"/>
  <c r="G932" i="4"/>
  <c r="G729" i="4"/>
  <c r="F729" i="4"/>
  <c r="G665" i="4"/>
  <c r="F665" i="4"/>
  <c r="G578" i="4"/>
  <c r="F578" i="4"/>
  <c r="G586" i="4"/>
  <c r="F586" i="4"/>
  <c r="G490" i="4"/>
  <c r="F490" i="4"/>
  <c r="G107" i="4"/>
  <c r="F107" i="4"/>
  <c r="G364" i="4"/>
  <c r="F364" i="4"/>
  <c r="G934" i="4"/>
  <c r="F934" i="4"/>
  <c r="G713" i="4"/>
  <c r="F713" i="4"/>
  <c r="G1299" i="4"/>
  <c r="F1299" i="4"/>
  <c r="G1307" i="4"/>
  <c r="F1307" i="4"/>
  <c r="G1263" i="4"/>
  <c r="F1263" i="4"/>
  <c r="F1111" i="4"/>
  <c r="G1111" i="4"/>
  <c r="F1116" i="4"/>
  <c r="G1116" i="4"/>
  <c r="F1061" i="4"/>
  <c r="G1061" i="4"/>
  <c r="F1029" i="4"/>
  <c r="G1029" i="4"/>
  <c r="F933" i="4"/>
  <c r="G933" i="4"/>
  <c r="G947" i="4"/>
  <c r="F947" i="4"/>
  <c r="G610" i="4"/>
  <c r="F610" i="4"/>
  <c r="G430" i="4"/>
  <c r="F430" i="4"/>
  <c r="G235" i="4"/>
  <c r="F235" i="4"/>
  <c r="G721" i="4"/>
  <c r="F721" i="4"/>
  <c r="G948" i="4"/>
  <c r="F948" i="4"/>
  <c r="G694" i="4"/>
  <c r="F694" i="4"/>
  <c r="G705" i="4"/>
  <c r="F705" i="4"/>
  <c r="G769" i="4"/>
  <c r="F769" i="4"/>
  <c r="G1283" i="4"/>
  <c r="F1283" i="4"/>
  <c r="G1301" i="4"/>
  <c r="F1301" i="4"/>
  <c r="G1309" i="4"/>
  <c r="F1309" i="4" s="1"/>
  <c r="G1203" i="4"/>
  <c r="F1203" i="4"/>
  <c r="F1093" i="4"/>
  <c r="G1093" i="4"/>
  <c r="F981" i="4"/>
  <c r="G981" i="4"/>
  <c r="F693" i="4"/>
  <c r="G693" i="4"/>
  <c r="G793" i="4"/>
  <c r="F793" i="4"/>
  <c r="G602" i="4"/>
  <c r="F602" i="4"/>
  <c r="G482" i="4"/>
  <c r="F482" i="4"/>
  <c r="G219" i="4"/>
  <c r="F219" i="4"/>
  <c r="G131" i="4"/>
  <c r="F131" i="4"/>
  <c r="G1413" i="4"/>
  <c r="F1413" i="4"/>
  <c r="G1288" i="4"/>
  <c r="F1288" i="4"/>
  <c r="G1234" i="4"/>
  <c r="F1234" i="4"/>
  <c r="G1119" i="4"/>
  <c r="F1119" i="4"/>
  <c r="G980" i="4"/>
  <c r="F980" i="4"/>
  <c r="G1275" i="4"/>
  <c r="F1275" i="4"/>
  <c r="G1201" i="4"/>
  <c r="F1201" i="4"/>
  <c r="G1242" i="4"/>
  <c r="F1242" i="4"/>
  <c r="G1155" i="4"/>
  <c r="F1155" i="4"/>
  <c r="G1219" i="4"/>
  <c r="F1219" i="4"/>
  <c r="G1115" i="4"/>
  <c r="F1115" i="4"/>
  <c r="G1012" i="4"/>
  <c r="F1012" i="4"/>
  <c r="G1045" i="4"/>
  <c r="F1045" i="4" s="1"/>
  <c r="F1013" i="4"/>
  <c r="G1013" i="4"/>
  <c r="G833" i="4"/>
  <c r="F833" i="4"/>
  <c r="G785" i="4"/>
  <c r="F785" i="4"/>
  <c r="G634" i="4"/>
  <c r="F634" i="4"/>
  <c r="G514" i="4"/>
  <c r="F514" i="4"/>
</calcChain>
</file>

<file path=xl/sharedStrings.xml><?xml version="1.0" encoding="utf-8"?>
<sst xmlns="http://schemas.openxmlformats.org/spreadsheetml/2006/main" count="63619" uniqueCount="11385">
  <si>
    <t>Country</t>
  </si>
  <si>
    <t>Product Name</t>
  </si>
  <si>
    <t>FNSKU</t>
  </si>
  <si>
    <t>Merchant SKU</t>
  </si>
  <si>
    <t>ASIN</t>
  </si>
  <si>
    <t xml:space="preserve"> Available</t>
  </si>
  <si>
    <t>Last 12 Month (30 day pace)</t>
  </si>
  <si>
    <t>Last 45 (30 day pacing)</t>
  </si>
  <si>
    <t>Last 14 (30 day pacing)</t>
  </si>
  <si>
    <t>Estimated 60 Day</t>
  </si>
  <si>
    <t>AWD Units Available</t>
  </si>
  <si>
    <t>New Inventory Required to Send</t>
  </si>
  <si>
    <t>Inventory to Send</t>
  </si>
  <si>
    <t>Inventory to Send from AWD</t>
  </si>
  <si>
    <t>FBA Days Remaining</t>
  </si>
  <si>
    <t>Do Not Send</t>
  </si>
  <si>
    <t>US</t>
  </si>
  <si>
    <t>BAZIC Products Date Stamper with Black Ink Pads for Stamping, 12 Years of Adjustable Dates, Ideal for Office, Shipping, Receiving, Accounting, Expiration Date Stamp, Due Dates - 1 Pack</t>
  </si>
  <si>
    <t>B08P3W6YN6</t>
  </si>
  <si>
    <t>FBA_6301-EACH</t>
  </si>
  <si>
    <t>BAZIC Colored (12 Pcs) + White (12 Pcs) Chalk + Premium Chalkboard Eraser Bundle, Non-Toxic Kids Art Office Classroom Store Home, 1-Pack</t>
  </si>
  <si>
    <t>B003BUI01W</t>
  </si>
  <si>
    <t>FBA_2402-EACH</t>
  </si>
  <si>
    <t>BAZIC Ballpoint Pen Spencer Red Retractable Pen Soft Barrel Grip Pens, 1.0 mm Bold Point Smooth Writing, for Office School Teacher (5/Pack), 1-Pack</t>
  </si>
  <si>
    <t>B00FBOMTA4</t>
  </si>
  <si>
    <t>FBA_17049-EACH</t>
  </si>
  <si>
    <t>BAZIC Mechanical Pencil Lead Refills HB 0.7mm (160 Count/Pack), Pencil Lead Refill, 1-Pack</t>
  </si>
  <si>
    <t>B00FBOIJMG</t>
  </si>
  <si>
    <t>FBA_781-EACH</t>
  </si>
  <si>
    <t>BAZIC Products Plastic Ruler 6" 15 cm, Transparent Assorted Color Measuring Tool with Inches &amp; Centimeters, Durable Plastic Rulers for, School, Office, and Home, 3/Pack, 1-Pack</t>
  </si>
  <si>
    <t>B07S4BSLL5</t>
  </si>
  <si>
    <t>FBA_338-EACH</t>
  </si>
  <si>
    <t>BAZIC Products Wooden Ruler 12" (30cm), Singel Metal Edge, Inches Centimeter Metric Measuring Drafting Rulers, for Students School Supplies (3/Pack), 1-Pack</t>
  </si>
  <si>
    <t>B003BMX6SC</t>
  </si>
  <si>
    <t>FBA_306-EACH</t>
  </si>
  <si>
    <t>BAZIC Staples Standard (26/6) Metallic Color 3000/Pack, Stapler Refill Standard Size Staple, Assorted Colors, 1-Pack</t>
  </si>
  <si>
    <t>B00ESWRD10</t>
  </si>
  <si>
    <t>FBA_609-EACH</t>
  </si>
  <si>
    <t>BAZIC Products Book Wrap - Clear Book Cover Self Adhesive Book Protector for Book Covers for Paperbacks, Plastic Cover for Books, Clear Contact Paper Peel and Stick, 17.5" x 1.7 Yard Roll, 1-Roll</t>
  </si>
  <si>
    <t>B076F13SG5</t>
  </si>
  <si>
    <t>FBA_2901-EACH</t>
  </si>
  <si>
    <t>BAZIC Products Paid Self-Inking Stamp with Red Ink for Office, Business, and Documents, Easy Refillable Pad, Crisp &amp; Clear Impressions, 1-Pack</t>
  </si>
  <si>
    <t>B08P3WZTXG</t>
  </si>
  <si>
    <t>FBA_6303-EACH</t>
  </si>
  <si>
    <t>BAZIC Products Open Closed Signs for Business, Double-sided Vinyl Open Signs for Business Window With Will Return Clock Sign, Be Back Sign With Clock, Ideal for Businesses, Shop, Office &amp; More, 7.5"X9" 1-pack</t>
  </si>
  <si>
    <t>X003GYE2EX</t>
  </si>
  <si>
    <t>FBA_4398-EACH</t>
  </si>
  <si>
    <t>B07SFKBQ7F</t>
  </si>
  <si>
    <t>BAZIC Invisible Tape w/Dispenser 3/4" X 500", Matte Finish Stationery Tapes Rolls, for Arts Craft Photo Gift Wrapping, (3/Pack), 1-Pack</t>
  </si>
  <si>
    <t>B0018ML7KG</t>
  </si>
  <si>
    <t>FBA_903-EACH</t>
  </si>
  <si>
    <t>BAZIC Products Assorted Color Gel Pencil Grip Pen Grip, Finger Grip Pencil Holder, Style May Vary (8/Pack), Pack of 1</t>
  </si>
  <si>
    <t>B002WFI620</t>
  </si>
  <si>
    <t>FBA_1502-EACH</t>
  </si>
  <si>
    <t>BAZIC Products Sketch Pad, Spiral Sketchbook for Artists &amp; Students, Drawing Pad with Thick Paper, Sketching &amp; Drawing for Kids, Teens &amp; Adults, 50 Sheets, 6" x 8", 2-Pack</t>
  </si>
  <si>
    <t>X0040DSNM1</t>
  </si>
  <si>
    <t>FBA_5043-PACK2</t>
  </si>
  <si>
    <t>B08DFJW6V4</t>
  </si>
  <si>
    <t>BAZIC Products Wooden Ruler – Single Metal Edge Drafting Ruler for Measuring, Drawing &amp; Crafting, Wooden Straight Edge Ruler for School &amp; Office, 12 Inch, 1-Pack</t>
  </si>
  <si>
    <t>B00914XF5S</t>
  </si>
  <si>
    <t>FBA_321-EACH</t>
  </si>
  <si>
    <t>BAZIC Products Date Stamper with Black Ink Pads for Stamping, 12 Years of Adjustable Dates, Ideal for Office, Shipping, Receiving, Accounting, Expiration Date Stamp, Due Dates - 2 Pack</t>
  </si>
  <si>
    <t>X0042QSBIR</t>
  </si>
  <si>
    <t>FBA_6301-PACK2</t>
  </si>
  <si>
    <t>B08P3T1TWJ</t>
  </si>
  <si>
    <t>BAZIC Products Nickel Penny Coin Wrappers – Durable Preformed Paper Tube, Ideal Use for Organizing, Storing, Transporting, and Exchanging Coins, 36/Pack, 1 Pack</t>
  </si>
  <si>
    <t>B002NLIS7G</t>
  </si>
  <si>
    <t>FBA_5012-EACH</t>
  </si>
  <si>
    <t>BAZIC Products Composition Book 100 Sheet 5" x 7" Poly Cover Spiral Notebook, Writing Journal Mini Pocket Notebooks, Assorted Color 6-Pack</t>
  </si>
  <si>
    <t>X003ENT3U9</t>
  </si>
  <si>
    <t>FBA_5476-SET6</t>
  </si>
  <si>
    <t>B0964KDHSP</t>
  </si>
  <si>
    <t>BAZIC Sketch Book 30 Ct. 8.5" X 11", Spiral Side Bound Sketchbook Drawing Pads, Sketching Paper Coloring Book for Artist Kids School, 1-Pack</t>
  </si>
  <si>
    <t>X003DEKDWV</t>
  </si>
  <si>
    <t>FBA_5045-EACH-B</t>
  </si>
  <si>
    <t>B00FIJTHZW</t>
  </si>
  <si>
    <t>BAZIC Products Mini Highlighter – Pastel Color Assorted Chisel Tip Highlighter Set, Desk Style Highlighter Pen for Office, School, and Study Use, Smooth Marking, (5/Packs), 1-Pack</t>
  </si>
  <si>
    <t>X003TDI6Z7</t>
  </si>
  <si>
    <t>FBA_2309-EACH</t>
  </si>
  <si>
    <t>B0BP5FBZKF</t>
  </si>
  <si>
    <t>BAZIC Dime Coin Wrappers Rolls, Made in USA, Durable Preformed Paper Coins Tubes (36/Pack), 1-Pack</t>
  </si>
  <si>
    <t>B0019IKY5I</t>
  </si>
  <si>
    <t>FBA_5013-EACH</t>
  </si>
  <si>
    <t>BAZIC Products Drawing Sketching Pencil Set, HB 2B 4B 6B 7B 8B, Professional Graphite Sketch Kit Pencils, for Artists Adults Beginners (6/Pack), 1-Pack</t>
  </si>
  <si>
    <t>B00IIN3U1M</t>
  </si>
  <si>
    <t>FBA_744-EACH</t>
  </si>
  <si>
    <t>BAZIC Loose Leaf Binder Ring 1", Book Rings Binder Rings, Nickel Plated Steel Metal Ring for Flash Cards, Index Card, Keychain (12/Pack), 1-Pack</t>
  </si>
  <si>
    <t>B0019IOEQ8</t>
  </si>
  <si>
    <t>FBA_211-EACH-1</t>
  </si>
  <si>
    <t>BAZIC Products 3 Ring Binder 1/2" Economy View Binders Organizer - Green, Round Ring, Hold 100 Sheets Paper, for School Office Home, 1-Count</t>
  </si>
  <si>
    <t>X003L8UNPL</t>
  </si>
  <si>
    <t>FBA_4102-EACH</t>
  </si>
  <si>
    <t>B07Q8WY4R5</t>
  </si>
  <si>
    <t>BAZIC Products Book Wrap - Clear Book Cover Self Adhesive Book Protector for Book Covers for Paperbacks, Plastic Cover for Books, Clear Contact Paper Peel and Stick, 17.5" x 1.7 Yard Roll, 4-Roll</t>
  </si>
  <si>
    <t>X003EGISIT</t>
  </si>
  <si>
    <t>FBA_2901-PACK4</t>
  </si>
  <si>
    <t>B09343BG1P</t>
  </si>
  <si>
    <t>BAZIC Products Letter Stencil Sets, Sizes 8 10 20 30 mm, Letters Number Mathematics Sign, Clear Color Plastic Stencils for Kids Students (4/Pack), 1-Pack</t>
  </si>
  <si>
    <t>B00CDB9FSW</t>
  </si>
  <si>
    <t>FBA_302-EACH</t>
  </si>
  <si>
    <t>BAZIC Products 4 + 1 Ballpoint Pen + Mechanical Pencil w/Soft Grip, Bold Point 1.0 mm, 0.7mm Lead, Assorted Colors Inks, Smooth Writing, 4-Pack</t>
  </si>
  <si>
    <t>B00PYV2454</t>
  </si>
  <si>
    <t>FBA_1748-SET4-B</t>
  </si>
  <si>
    <t>BAZIC Products Paper Clips – Assorted Color Mega Jumbo 100mm, Color-Coated Metal Large Paper Clips for Office, Home, and School Use, (10/Pack), 1-Pack</t>
  </si>
  <si>
    <t>X003Y7AI45</t>
  </si>
  <si>
    <t>FBA_203-EACH</t>
  </si>
  <si>
    <t>B08VCZ11NP</t>
  </si>
  <si>
    <t>BAZIC Products Notebook College Ruled 1 Subject 80 Sheets Wireless Notebooks, Lined Composition Book, Assorted Color, 6-Pack</t>
  </si>
  <si>
    <t>X003L8UNOH</t>
  </si>
  <si>
    <t>FBA_581-SET6</t>
  </si>
  <si>
    <t>B07S97LHGW</t>
  </si>
  <si>
    <t>BAZIC Products Drawing Sketching Pencil Set, HB 2B 4B 6B 7B 8B, Professional Graphite Sketch Kit Pencils, for Artists Adults Beginners (6/Pack), 2-Packs</t>
  </si>
  <si>
    <t>X004JMREUF</t>
  </si>
  <si>
    <t>FBA_744-PACK2</t>
  </si>
  <si>
    <t>B08F6W23QR</t>
  </si>
  <si>
    <t>BAZIC Products 3 Ring Binder, Clear View Soft Cover Notebook, Durable Poly Organizer for School &amp; Office Use, 0.5 in Capacity Holds 100 Sheets, Assorted Colors, 6-Pack</t>
  </si>
  <si>
    <t>X003L8Z45Z</t>
  </si>
  <si>
    <t>FBA_3130-SET6</t>
  </si>
  <si>
    <t>B07QC4LBSK</t>
  </si>
  <si>
    <t>BAZIC PRODUCTS Primary Journal Composition Book Marble, 100 Sheet Drawing &amp; Writing Grades K- 2 Notebook Journal Comp Notebooks, 1-Pack (Color may vary)</t>
  </si>
  <si>
    <t>X00484N5OX</t>
  </si>
  <si>
    <t>FBA_5053-EACH-1</t>
  </si>
  <si>
    <t>B003BNYACC</t>
  </si>
  <si>
    <t>BAZIC Products Dime Coin Wrappers – Durable Preformed Paper Tube, Sleeves for Coin Sorter and Holder, 36/Pack, 2 Packs</t>
  </si>
  <si>
    <t>B00KDLAYZ2</t>
  </si>
  <si>
    <t>FBA_5013-PACK2</t>
  </si>
  <si>
    <t>BAZIC Products 2 Pockets Paper Folder, Paisley Portfolio, Letter Size Folders Holder for Office Business Document Papers Organizer, Assorted Color, 6-Pack</t>
  </si>
  <si>
    <t>X003SC97SJ</t>
  </si>
  <si>
    <t>FBA_2174-SET6</t>
  </si>
  <si>
    <t>B07RWLD5MR</t>
  </si>
  <si>
    <t>BAZIC Products 2 Pocket Folders – Assorted Color, Letter Size Portfolio, Durable Paper Pocket Folders for School, Office, Business Documents, and Home, 10-Pack</t>
  </si>
  <si>
    <t>X003YW3OSR</t>
  </si>
  <si>
    <t>FBA_3144-SET10</t>
  </si>
  <si>
    <t>B0BS2CW31B</t>
  </si>
  <si>
    <t>BAZIC Pencil Wood Pre-Sharpened Pencil #2 HB, Latex Free Eraser Yellow Pre Sharpened Pencils for Exam Sketching School Office (12/Pack), 1-Pack</t>
  </si>
  <si>
    <t>B0019IHJIS</t>
  </si>
  <si>
    <t>FBA_761-EACH</t>
  </si>
  <si>
    <t>BAZIC Products Expanding File Folder 13 Pockets, Coupon Size Plastic File Folders w/Color Tabs Pocket, Home Office Supplies, Check Bills Receipts Organizer, 6-Pack</t>
  </si>
  <si>
    <t>X0044RLX4X</t>
  </si>
  <si>
    <t>FBA_3116-SET6</t>
  </si>
  <si>
    <t>B07RZ2XFZW</t>
  </si>
  <si>
    <t>BAZIC Products 3 Ring Binder 1/2" Economy View Binders Organizer - Purple, Round Ring, Hold 100 Sheets Paper, for School Office Home, 1-Count</t>
  </si>
  <si>
    <t>X003L8W44J</t>
  </si>
  <si>
    <t>FBA_4107-EACH</t>
  </si>
  <si>
    <t>B07Q84RJLP</t>
  </si>
  <si>
    <t>BAZIC Products Sketch Pad, Spiral Sketchbook for Artists &amp; Students, Drawing Pad with Thick Paper, Sketching &amp; Drawing for Kids, Teens &amp; Adults, 30 Sheets, 8.5" X 11", 1-Pack</t>
  </si>
  <si>
    <t>X003DE6G1X</t>
  </si>
  <si>
    <t>FBA_5045-EACH</t>
  </si>
  <si>
    <t>B07S94M6P6</t>
  </si>
  <si>
    <t>BAZIC Products Composition Book 80 Sheet 5" x 7" Poly Cover Notebook, Writing Journal Comp Lined Notebooks for Office School, Assorted Color, 8-Pack</t>
  </si>
  <si>
    <t>X003EGLP2Z</t>
  </si>
  <si>
    <t>FBA_5472-SET8</t>
  </si>
  <si>
    <t>B096BNMBLN</t>
  </si>
  <si>
    <t>BAZIC Products Color Paper Cube w/Durable Tray, 3" X 3" 300 Count/Pack, Mini Memo Papers Pads Note Paper Reminders (Non Sticky), Assorted Colors, 2-Pack</t>
  </si>
  <si>
    <t>X004HP6RV1</t>
  </si>
  <si>
    <t>FBA_552-PACK2</t>
  </si>
  <si>
    <t>B08DFCSDB9</t>
  </si>
  <si>
    <t>BAZIC Products Coin Wrappers Rolls - Nickel, Made in USA, Durable Preformed Wrappers Roll Paper Coins Tubes (36/Pack), 2-Packs</t>
  </si>
  <si>
    <t>X003Y6ZX1T</t>
  </si>
  <si>
    <t>FBA_5012-PACK2</t>
  </si>
  <si>
    <t>B00KDL1V7W</t>
  </si>
  <si>
    <t>BAZIC Products Purchase Order Book, 50 Sets 8 3/8" x 10 11/16" 2-Part Carbonless, White &amp; Bound Wraparound Cover (50 Sets/Pack), 4-Packs</t>
  </si>
  <si>
    <t>X00484PE0L</t>
  </si>
  <si>
    <t>FBA_5077-A-PACK4</t>
  </si>
  <si>
    <t>B08DFHV66S</t>
  </si>
  <si>
    <t>BAZIC Products Neon Highlighter – Yellow Pen Style, Chisel Tip Broad Fine Line, Desk Style Highlighter Pen for Office, School, and Study Use, Fluorescent Yellow Ink, Smooth Marking, 5/Pack, 1-Pack</t>
  </si>
  <si>
    <t>X0044R3N1J</t>
  </si>
  <si>
    <t>FBA_2300-EACH</t>
  </si>
  <si>
    <t>B07QXVJFTP</t>
  </si>
  <si>
    <t>BAZIC Products 3 Ring Binder 1/2" Economy View Binders Organizer - Cyan, Round Ring, Hold 100 Sheets Paper, for School Office Home, 1-Count</t>
  </si>
  <si>
    <t>X003SC97JN</t>
  </si>
  <si>
    <t>FBA_4105-EACH</t>
  </si>
  <si>
    <t>B07Q712K7L</t>
  </si>
  <si>
    <t>BAZIC Products 3 Ring Binder 1.5" Economy View Binders Organizer - Burgundy, Round Ring, Hold 280 Sheets Paper, for School Office Home, 1-Count</t>
  </si>
  <si>
    <t>X003Y7CZSH</t>
  </si>
  <si>
    <t>FBA_4140-EACH</t>
  </si>
  <si>
    <t>B07Q84V32B</t>
  </si>
  <si>
    <t>BAZIC 8 Color Premium Quality Super Jumbo Triangle Crayon</t>
  </si>
  <si>
    <t>B003BT3MP2</t>
  </si>
  <si>
    <t>FBA_2501-EACH</t>
  </si>
  <si>
    <t>BAZIC Products Blank Paper Copy &amp; Multipurpose Paper - 8.5" x 11" Pastel Color Printer Paper for Inkjet, Laser, and Fax Machines, Ideal for Office, School, and Crafts, 100 Sheets/Pack, 1-Pack</t>
  </si>
  <si>
    <t>B0BCL6MSMS</t>
  </si>
  <si>
    <t>FBA_5191-EACH</t>
  </si>
  <si>
    <t>BAZIC Products Washable Stationery Clear Glue Pen 2.7 Oz. (80 mL), Liquid Clear Glues Adhesive, for Art Crafts Project for School Home (2/Pack), 1-Pack</t>
  </si>
  <si>
    <t>X0044RLTF1</t>
  </si>
  <si>
    <t>FBA_2012-EACH</t>
  </si>
  <si>
    <t>B07S1Q41RH</t>
  </si>
  <si>
    <t>BAZIC Products Pink Eraser Top, Latex Free Pencil Tops Erasers, Arrowhead Caps Erasers for Student Art Drawing School Supplies (20/Pack), 1-Pack</t>
  </si>
  <si>
    <t>X002GAOOB9</t>
  </si>
  <si>
    <t>FBA_2206-EACH</t>
  </si>
  <si>
    <t>B07RPR34BJ</t>
  </si>
  <si>
    <t>BAZIC Products Washable Disappearing Purple Glue Stick 21g/0.7 Oz., Color Acid Free Glue Sticks for Photos Paper Kids at School Office (2/Pack), 2-Pack</t>
  </si>
  <si>
    <t>X0044R3MPB</t>
  </si>
  <si>
    <t>FBA_2022-PACK2</t>
  </si>
  <si>
    <t>B08GWYQ4S5</t>
  </si>
  <si>
    <t>BAZIC Products Staples Standard (26/6) Metallic Color 3000/Pack, Stapler Refill Standard Size Staple, Assorted Colors, 2-Packs</t>
  </si>
  <si>
    <t>X0044R3MO7</t>
  </si>
  <si>
    <t>FBA_609-PACK2</t>
  </si>
  <si>
    <t>B09C2RFDFH</t>
  </si>
  <si>
    <t>BAZIC 12-Digit Dual Power Desktop Calculator with Adjustable Display (3012)</t>
  </si>
  <si>
    <t>B01N8POJPJ</t>
  </si>
  <si>
    <t>FBA_3012-EACH</t>
  </si>
  <si>
    <t>BAZIC Products Correction Pen – Corrections Fluid, Precise Metal Tip White Out, Ideal for School &amp; Office Supplies, Alternative to Correction Solution, 2/Pack, 1-Pack</t>
  </si>
  <si>
    <t>X004VND36V</t>
  </si>
  <si>
    <t>FBA_1616-EACH</t>
  </si>
  <si>
    <t>B07H9KM8DS</t>
  </si>
  <si>
    <t>BAZIC Products Staples Standard 26/6 Metallic Color 3000/Pack Refill for Stapler, Ideal Office Staples for Home, School &amp; Business, Assorted Colors, 4-Packs</t>
  </si>
  <si>
    <t>X0044RLX89</t>
  </si>
  <si>
    <t>FBA_609-PACK4</t>
  </si>
  <si>
    <t>B09C2QNFTV</t>
  </si>
  <si>
    <t>BAZIC Products Composition Notebook College Ruled - 100 Sheets, Black Marble Composition Notebook with Durable Cover, Non-Spiral and Lined Paper for Journaling, School, Home, or Office, 1-Pack</t>
  </si>
  <si>
    <t>B00Z3BPU2O</t>
  </si>
  <si>
    <t>FBA_5091-EACH</t>
  </si>
  <si>
    <t>BAZIC Products 3 Ring Binder 2" View Binders Slant D Ring Organizer - Burgundy, Hold 480 Sheets Paper, for School Office Home, 1-Count</t>
  </si>
  <si>
    <t>X003Y74FUN</t>
  </si>
  <si>
    <t>FBA_4150-EACH</t>
  </si>
  <si>
    <t>B07Q5VSDJZ</t>
  </si>
  <si>
    <t>BAZIC Products Felt Washable Markers 10 Colors, Fine Line Coloring Marker, Non Toxic Art Supplies, Gift for School (10/Pack), 1-Pack</t>
  </si>
  <si>
    <t>B0B9Q8LBNN</t>
  </si>
  <si>
    <t>FBA_1292-EACH</t>
  </si>
  <si>
    <t>BAZIC Products Wooden Dowel Rods Wood Sticks, 3/16" x 12" Round Natural Color Hardwood Stick, Unfinished Wood for Crafts Lollipops Cake Support (20/Pack), 1-Pack</t>
  </si>
  <si>
    <t>B09DK2XQ18</t>
  </si>
  <si>
    <t>FBA_6812-EACH</t>
  </si>
  <si>
    <t>BAZIC Products Trifold Poster Board – Black Corrugated Cardboard Display Board for School Projects, Science Fairs, Photos, Charts, and Classroom Presentations, 36" X 48", 2-Pack</t>
  </si>
  <si>
    <t>X003SW83GV</t>
  </si>
  <si>
    <t>FBA_5034-PACK2</t>
  </si>
  <si>
    <t>B08DHQ5MTQ</t>
  </si>
  <si>
    <t>BAZIC Products Dry Erase Lap Board &amp; Cork Bulletin &amp; Marker, 8.5x11 Inch Whiteboards Cork Boards Small Portable for Home Office Teacher, 1-Pack</t>
  </si>
  <si>
    <t>X003YI1N7P</t>
  </si>
  <si>
    <t>FBA_6030-EACH</t>
  </si>
  <si>
    <t>B07SLD9TY1</t>
  </si>
  <si>
    <t>BAZIC Products Washable Clear School Glue 5 Oz. (147 mL), Liquid Clear Glues Adhesive, for Making Slime Art Crafts at School Home Office, 2-Pack</t>
  </si>
  <si>
    <t>X0045UZHSR</t>
  </si>
  <si>
    <t>FBA_2044-PACK2</t>
  </si>
  <si>
    <t>B08GWQ19HB</t>
  </si>
  <si>
    <t>BAZIC Products Wood Pencil Glitter Metallic Pencils, Latex Free Eraser, Unsharpened Rewards Glitter Pencil for Kids Student Artist (8/Pack), 1-Pack</t>
  </si>
  <si>
    <t>X003YJ73J1</t>
  </si>
  <si>
    <t>FBA_713-EACH-1</t>
  </si>
  <si>
    <t>B0019IJKJY</t>
  </si>
  <si>
    <t>BAZIC Products Scented Glue Sticks, Washable, Assorted Scents 6 Grams, Smooth All Purpose Acid Free Clear Glue Stick for Photos Paper Kids Students at Home School Office (4/Pack), 1-Pack</t>
  </si>
  <si>
    <t>B0DH6D6Z17</t>
  </si>
  <si>
    <t>FBA_2056-EACH</t>
  </si>
  <si>
    <t>BAZIC Products Notebook College Ruled 3 Subject Spiral 120 Sheets Spiral Notebooks 9.5"x5.75", Journal Comp Lined Composition Notebook, Assorted Color, 6-Pack</t>
  </si>
  <si>
    <t>X0044RLTSD</t>
  </si>
  <si>
    <t>FBA_563-SET6</t>
  </si>
  <si>
    <t>B07SB6HLD3</t>
  </si>
  <si>
    <t>BAZIC Products Loose Leaf Binder Ring, Assorted Sizes (1", 1 1/2", 2"), Book Rings Binder Rings, Nickel Plated Steel Metal Ring (10/Pack), 1-Pack</t>
  </si>
  <si>
    <t>B0019IGLC8</t>
  </si>
  <si>
    <t>FBA_215-EACH</t>
  </si>
  <si>
    <t>BAZIC Products Writing Pad 100 Sheets 6" X 9", Lined Ruled Memo Writing Notebook, Easy Tear Note Paper for Office School Home, 3-Pack</t>
  </si>
  <si>
    <t>X003SLYPRN</t>
  </si>
  <si>
    <t>FBA_560-PACK3-B</t>
  </si>
  <si>
    <t>B07S96S8LT</t>
  </si>
  <si>
    <t>BAZIC Products Callum 0.5mm Rollerball Pen, Red Ink Smooth Flowing Fine Point Ink Pens for Writing Office, Work, Professionals, Teacher (2/Pack), 1-Pack</t>
  </si>
  <si>
    <t>X004LGVO8H</t>
  </si>
  <si>
    <t>FBA_1731-EACH</t>
  </si>
  <si>
    <t>B0D4RFMKMX</t>
  </si>
  <si>
    <t>BAZIC Products Fruit Scented Mini Highlighter w/Pocket Clip – Assorted Color Chisel Tip Highlighter Set, Desk Style Highlighter Pen for Office, School, and Study Use, Smooth Marking, (6/Pack), 1-Pack</t>
  </si>
  <si>
    <t>X0044R3MJ7</t>
  </si>
  <si>
    <t>FBA_2315-EACH</t>
  </si>
  <si>
    <t>B07R289Y78</t>
  </si>
  <si>
    <t>BAZIC Products Erasers, Jumbo Vinyl Pencil Eraser (4/Pack), Latex Free, White Large Size Block Erasers for Art Drawing School Office Teachers, 1-Pack</t>
  </si>
  <si>
    <t>B0019IMT7Y</t>
  </si>
  <si>
    <t>FBA_2201-EACH</t>
  </si>
  <si>
    <t>BAZIC Products Book Wrap - Clear Book Cover Self Adhesive Book Protector for Book Covers for Paperbacks, Plastic Cover for Books, Clear Contact Paper Peel and Stick, 17.5" x 1.7 Yard Roll, 2-Roll</t>
  </si>
  <si>
    <t>X003BT4VKX</t>
  </si>
  <si>
    <t>FBA_2901-PACK2</t>
  </si>
  <si>
    <t>B08D6GNBHJ</t>
  </si>
  <si>
    <t>BAZIC Products 8 Pockets Folder Portfolios w/Double Loop Wire Binding, Letter Size Paper Folders for Office Business Document Papers Organizer, 1-Pack</t>
  </si>
  <si>
    <t>X003BXWZTX</t>
  </si>
  <si>
    <t>FBA_3161-EACH</t>
  </si>
  <si>
    <t>B08FK78Z2B</t>
  </si>
  <si>
    <t>BAZIC Products White Board 5"x7", Magnet Attached to Locker, Small Plastic Frame Dry Erase Board 1 Dry Erase Marker, 4-Pack</t>
  </si>
  <si>
    <t>B0BDSRHG1G</t>
  </si>
  <si>
    <t>FBA_6023-SET4</t>
  </si>
  <si>
    <t>BAZIC Products Penny Coin Wrappers – Durable Preformed Paper Tube, Sleeves for Coin Sorter and Holder, 36/Pack, 2 Packs</t>
  </si>
  <si>
    <t>B0127E8W0Q</t>
  </si>
  <si>
    <t>FBA_5011-PACK2</t>
  </si>
  <si>
    <t>BAZIC Products Cursive Writing Pad 50 Sheet 10.5" X 8", Handwriting Learning Practice Workbook, for Beginning, Grades 2-3, 1-Pack</t>
  </si>
  <si>
    <t>B0018MN4NO</t>
  </si>
  <si>
    <t>FBA_542-EACH</t>
  </si>
  <si>
    <t>BAZIC Products All Purpose Order Book, 50 Sets 8 3/8" x 10 11/16" 2-Part Carbonless, White &amp; Bound Wraparound Cover (50 Sets/Pk), 4-Packs</t>
  </si>
  <si>
    <t>X0044RLXMF</t>
  </si>
  <si>
    <t>FBA_5081-PACK4</t>
  </si>
  <si>
    <t>B094Q4JFP1</t>
  </si>
  <si>
    <t>BAZIC Products Index Card Case with 5 Tab Dividers – Durable Plastic 3"x5" Flash Card Organizer and Storage Holder, 100-Card Capacity, Ideal for School, Office, and Study Use, 6-Pack</t>
  </si>
  <si>
    <t>X003SBSK5B</t>
  </si>
  <si>
    <t>FBA_3182-SET6</t>
  </si>
  <si>
    <t>B07S4H1PF7</t>
  </si>
  <si>
    <t>BAZIC Products Aluminum Framed Magnetic Dry Erase and Cork Combo Board 16" X 20", Black Marker, Magnets, Whiteboard for Teacher Office, 1-Pack</t>
  </si>
  <si>
    <t>B0BH8LJQ68</t>
  </si>
  <si>
    <t>FBA_6053-EACH</t>
  </si>
  <si>
    <t>BAZIC Products Poster Board Glitter Color 11" X 14", Sparkling Frame Colored Poster Board Paper for Christmas Wedding Birthday Craft Project (5/Pack), 3-Packs</t>
  </si>
  <si>
    <t>X00468H3EJ</t>
  </si>
  <si>
    <t>FBA_5414-PACK3</t>
  </si>
  <si>
    <t>B08FZR2GLR</t>
  </si>
  <si>
    <t>BAZIC Products Blank Paper Copy &amp; Multipurpose Paper - 8.5" x 11" White Color Printer Paper for Inkjet, Laser, and Fax Machines, Ideal for Office, School, and Crafts, 50 Sheets/Pack, 2-Packs</t>
  </si>
  <si>
    <t>X003BT4VIF</t>
  </si>
  <si>
    <t>FBA_510-PACK2</t>
  </si>
  <si>
    <t>B08FBR7YW1</t>
  </si>
  <si>
    <t>BAZIC Products Clear Tape with Dispenser 3/4" X 500" – for Home, Office, and School Use; Transparent Tape with Glossy Finish, Ideal for Crafts, &amp; Gift Wrapping, 3/Pack, 1-Pack</t>
  </si>
  <si>
    <t>X0043UN5TH</t>
  </si>
  <si>
    <t>FBA_905-EACH</t>
  </si>
  <si>
    <t>B07SKD994F</t>
  </si>
  <si>
    <t>BAZIC Products 3 Ring Binder 2" View Binders Slant D Ring Organizer - Grey, Hold 480 Sheets Paper, for School Office Home, 1-Count</t>
  </si>
  <si>
    <t>X0044RLTOH</t>
  </si>
  <si>
    <t>FBA_4151-EACH</t>
  </si>
  <si>
    <t>B07Q5VRB3P</t>
  </si>
  <si>
    <t>BAZIC Products Sketch Pad, Spiral Sketchbook for Artists &amp; Students, Drawing Pad with Thick Paper, Sketching &amp; Drawing for Kids, Teens &amp; Adults, 30 Sheets, 9" X 12", 1-Pack</t>
  </si>
  <si>
    <t>B0049HU5PA</t>
  </si>
  <si>
    <t>FBA_5044-EACH</t>
  </si>
  <si>
    <t>BAZIC Products Neon Page Marker Dispensers, Sticky Notes for Study Materials, Office Use, Sign Here &amp; Neon Colored Page Markers for Books and Documents, 1x1.7, 60 Flags/Pack, 6-Packs</t>
  </si>
  <si>
    <t>X0044RLTNN</t>
  </si>
  <si>
    <t>FBA_5173-SET6</t>
  </si>
  <si>
    <t>B07SLDNB3M</t>
  </si>
  <si>
    <t>BAZIC Products Paid Self-Inking Stamp with Red Ink for Office, Business, and Documents, Easy Refillable Pad, Crisp &amp; Clear Impressions, 1/Pack, 2-Packs</t>
  </si>
  <si>
    <t>X0040DNEH5</t>
  </si>
  <si>
    <t>FBA_6303-PACK2</t>
  </si>
  <si>
    <t>B08P3WNHGW</t>
  </si>
  <si>
    <t>BAZIC Products Mini Highlighter Pen Pastel Color, Chisel Tip Broad Fine Line Highlighters Unscented (5/Pack), 1-Pack</t>
  </si>
  <si>
    <t>B0C4VY1LR7</t>
  </si>
  <si>
    <t>FBA_2309-EACH-B</t>
  </si>
  <si>
    <t>BAZIC Products 3 Ring Binder 1/2" Economy View Binders Organizer - Lime Green, Round Ring, Hold 100 Sheets Paper, for School Office Home, 1-Count</t>
  </si>
  <si>
    <t>X003SC1YCL</t>
  </si>
  <si>
    <t>FBA_4104-EACH</t>
  </si>
  <si>
    <t>B07Q97R8X9</t>
  </si>
  <si>
    <t>BAZIC Products 3 Ring Binder 1" Economy View Binders Organizer - Fuchsia, Round Ring, Hold 175 Sheets Paper, for School Office Home, 1-Count</t>
  </si>
  <si>
    <t>X003SC1YAX</t>
  </si>
  <si>
    <t>FBA_4126-EACH</t>
  </si>
  <si>
    <t>B07Q4RD2W3</t>
  </si>
  <si>
    <t>BAZIC Products 2-In-1 Mechanical Pencil &amp; 4-Fashion Color Pen with Grip, 1.0 mm Bold Point, HB Pencil Lead, Smooth Writing for Office School, 4-Pack</t>
  </si>
  <si>
    <t>X003UIBTHD</t>
  </si>
  <si>
    <t>FBA_1747-SET4</t>
  </si>
  <si>
    <t>B0BLRRXMS6</t>
  </si>
  <si>
    <t>BAZIC Products Purchase Order Book, 50 Sets 8 3/8" x 10 11/16" 2-Part Carbonless, White &amp; Bound Wraparound Cover (50 Sets/Pack), 1-Pack</t>
  </si>
  <si>
    <t>B076F38VXC</t>
  </si>
  <si>
    <t>FBA_5077-A-EACH</t>
  </si>
  <si>
    <t>BAZIC Products Expanding File Folder 5 Pockets w/Tab, Letter Size Plastic File Pocket Folders, Office Supplies Paper Documents Organizer, 1-Pack</t>
  </si>
  <si>
    <t>X0040DP2BL</t>
  </si>
  <si>
    <t>FBA_3171-EACH</t>
  </si>
  <si>
    <t>B0BP5Q88DW</t>
  </si>
  <si>
    <t>BAZIC Products Skylar Fineliner Pen, Fine Tip 0.4mm Pens, Black Ink, Writing Drawing Bullet Journaling Notes for Art Graphic Office School, 4 Count, 1-Pack</t>
  </si>
  <si>
    <t>X0043UZRXT</t>
  </si>
  <si>
    <t>FBA_17035-EACH</t>
  </si>
  <si>
    <t>B0CQ67CVM7</t>
  </si>
  <si>
    <t>BAZIC Products Cursive Writing Pad 50 Sheet 10.5" X 8", Handwriting Learning Practice Workbook, for Beginning, Grades 2-3, 2-Pack</t>
  </si>
  <si>
    <t>X0044RLTB5</t>
  </si>
  <si>
    <t>FBA_542-PACK2</t>
  </si>
  <si>
    <t>B08DF7PJ5P</t>
  </si>
  <si>
    <t>BAZIC Metal Tip Correction Pen &amp; Correction Fluid (2/Pack)</t>
  </si>
  <si>
    <t>B003BT3MXO</t>
  </si>
  <si>
    <t>FBA_1614-EACH</t>
  </si>
  <si>
    <t>BAZIC Products Correction Fluid (0.7 oz / 20 ml), Foam Brush Applicator, Instant Corrections Pen White Out Wipe Out Liquid (2/Pack), 1-Pack</t>
  </si>
  <si>
    <t>X0045JPPCV</t>
  </si>
  <si>
    <t>FBA_1612-EACH</t>
  </si>
  <si>
    <t>B07RJZRZ9N</t>
  </si>
  <si>
    <t>BAZIC Products Crystal Clear Tape with Dispenser 3/4" X 500" – for Home, Office, and School Use; Transparent Tape with Glossy Finish, Ideal for Crafts, &amp; Gift Wrapping, 3/Pack, 1-Pack</t>
  </si>
  <si>
    <t>B00GTJD0V2</t>
  </si>
  <si>
    <t>FBA_929-EACH</t>
  </si>
  <si>
    <t>BAZIC No Intercambios No Se Devuelve El Dinero Sign, No Exchange No Refunds Signs, Plastic Signage for Store Retail Shops, 4-Pack</t>
  </si>
  <si>
    <t>B0062R79MC</t>
  </si>
  <si>
    <t>FBA_S-53-PACK4</t>
  </si>
  <si>
    <t>BAZIC Products Permanent Glue Tape 8 mm x 8.75 Yard, Double Sided Adhesive Roller Tapes, Easy to Use for Photo Books Albums Scrapbooking Craft, 3-Pack</t>
  </si>
  <si>
    <t>X0043V3K0P</t>
  </si>
  <si>
    <t>FBA_2080-SET3</t>
  </si>
  <si>
    <t>B07RZMHDSJ</t>
  </si>
  <si>
    <t>BAZIC Products Trifold Poster Board – White Corrugated Cardboard Display Board for School Projects, Science Fairs, Photos, Charts, and Classroom Presentations, 36" X 48", 1-pack</t>
  </si>
  <si>
    <t>X003SVW1N3</t>
  </si>
  <si>
    <t>FBA_5034-EACH</t>
  </si>
  <si>
    <t>B07S6DCY9F</t>
  </si>
  <si>
    <t>BAZIC Products Plastic Ruler 12" (30cm) w/Handle Grip, Inches Centimeter Metric Measuring Drafting Rulers, for Students School Supplies, Assorted Color, 6-Pack</t>
  </si>
  <si>
    <t>X0044RLX93</t>
  </si>
  <si>
    <t>FBA_320-SET6</t>
  </si>
  <si>
    <t>B07SC5B46P</t>
  </si>
  <si>
    <t>BAZIC Products Expanding File Folder 13 Pockets, Coupon Size Plastic File Folders w/Color Tabs Pocket, Home Office Supplies, Check Bills Receipts Organizer, 4-Pack</t>
  </si>
  <si>
    <t>X003Y793Z5</t>
  </si>
  <si>
    <t>FBA_3179-SET4</t>
  </si>
  <si>
    <t>B08CYC1P9N</t>
  </si>
  <si>
    <t>BAZIC Products Glitter Glue Tubes – 6 Assorted Neon Colors, Non-Toxic Washable Glitter Glue for Arts, Crafts, DIY, and Party Projects, 4 oz/Pack, 6 Packs</t>
  </si>
  <si>
    <t>X0043UZ3TH</t>
  </si>
  <si>
    <t>FBA_3450-SET6</t>
  </si>
  <si>
    <t>B0856ZGDWW</t>
  </si>
  <si>
    <t>BAZIC Products Trifold Poster Board – White Corrugated Cardboard Display Board for school projects, science fairs, photos, charts, and classroom presentations, 28" x 40", 2-Pack</t>
  </si>
  <si>
    <t>X003SW56RP</t>
  </si>
  <si>
    <t>FBA_5086-PACK2</t>
  </si>
  <si>
    <t>B08DHTKJXY</t>
  </si>
  <si>
    <t>BAZIC Products 10 Color Twistable Crayons, Mini Twist Up Propelling Assorted Color Crayon, Coloring Drawing Art Supplies for Office School Kids Children, 1-Pack</t>
  </si>
  <si>
    <t>B07QW4FP27</t>
  </si>
  <si>
    <t>FBA_2505-EACH</t>
  </si>
  <si>
    <t>BAZIC Products Shatterproof Flexible Curve Ruler 12" (30cm), Inches Centimeter Metric Measuring Drafting Rulers, for Students School Supplies, 6-Pack</t>
  </si>
  <si>
    <t>X004KT3PH3</t>
  </si>
  <si>
    <t>FBA_315-SET6</t>
  </si>
  <si>
    <t>B07SFD3KHB</t>
  </si>
  <si>
    <t>BAZIC Products Crystal Clear Tape with Dispenser 3/4" X 500" – for Home, Office, and School Use; Transparent Tape with Glossy Finish, Ideal for Crafts, &amp; Gift Wrapping, 3/Pack, 2-Packs</t>
  </si>
  <si>
    <t>X0040DQF85</t>
  </si>
  <si>
    <t>FBA_929-PACK2</t>
  </si>
  <si>
    <t>B08GCYWBK1</t>
  </si>
  <si>
    <t>BAZIC Products Trifold Poster Board – White Corrugated Cardboard Display Board for school projects, science fairs, photos, charts, and classroom presentations, 28" x 40", 1-Pack</t>
  </si>
  <si>
    <t>X003SVW1MJ</t>
  </si>
  <si>
    <t>FBA_5086-EACH</t>
  </si>
  <si>
    <t>B07SBH958C</t>
  </si>
  <si>
    <t>BAZIC Products Dual Sided Super Jumbo Crayons Premium 12 Colors, Non Toxic Drawing Crayons, Gift for Student, 2-Pack</t>
  </si>
  <si>
    <t>X004LGA0Y1</t>
  </si>
  <si>
    <t>FBA_2520-PACK2</t>
  </si>
  <si>
    <t>B0BH8F1LSN</t>
  </si>
  <si>
    <t>6 Pk, BAZIC Standard Size Polka Dot Paperboard Clipboard w/Low Profile Clip (Colors May Vary)</t>
  </si>
  <si>
    <t>B00U9UC766</t>
  </si>
  <si>
    <t>FBA_1812-SET6</t>
  </si>
  <si>
    <t>BAZIC Products Wooden Ruler – Single Metal Edge Drafting Ruler for Measuring, Drawing &amp; Crafting, Wooden Straight Edge Ruler for School &amp; Office, 12 Inch, 4-Pack</t>
  </si>
  <si>
    <t>X0044RLTER</t>
  </si>
  <si>
    <t>FBA_321-PACK4</t>
  </si>
  <si>
    <t>B08FPHTGDD</t>
  </si>
  <si>
    <t>BAZIC Products 2 Pockets Poly Folder, Swirl Embossed Portfolio, Letter Size Plastic Folders Holder for Office Business Document Papers Organizer, 6-Pack</t>
  </si>
  <si>
    <t>X003SC1YMB</t>
  </si>
  <si>
    <t>FBA_2140-SET6</t>
  </si>
  <si>
    <t>B07RX2WKJW</t>
  </si>
  <si>
    <t>BAZIC Products Highlighter – Yellow Color Chisel Tip Highlighter Set, Desk Style Highlighter Pen for Office, School, and Study Use, Fluorescent Yellow Ink, Smooth Marking, 3 Pcs, 1-Pack</t>
  </si>
  <si>
    <t>B075VWXGFL</t>
  </si>
  <si>
    <t>FBA_2320-EACH</t>
  </si>
  <si>
    <t>BAZIC Crayons Jumbo 12 Color, Assorted Color Coloring Crayon Set, Non Toxic Drawing Crayons for School Art, Gift for Kids Artist (12/Pack), 1-Pack</t>
  </si>
  <si>
    <t>B003BSBG5Q</t>
  </si>
  <si>
    <t>FBA_2519-EACH</t>
  </si>
  <si>
    <t>BAZIC Products 3 Ring Binder 1" Poly Binders Organizer - Glitter Color Soft Cover, Round Ring, Hold 175 Sheets Paper, 4-Count</t>
  </si>
  <si>
    <t>X004JQK5ZH</t>
  </si>
  <si>
    <t>FBA_3128-SET4</t>
  </si>
  <si>
    <t>B08976PZBP</t>
  </si>
  <si>
    <t>BAZIC Products Neon Page Marker, Sticky Notes for Study Materials and Office Use, Neon Colored Writable Index Tabs, Page Markers and File Tabs, 0.5x1.75, 1000 Sheets/Pack, 2-Packs</t>
  </si>
  <si>
    <t>X0044RPDPD</t>
  </si>
  <si>
    <t>FBA_5143-PACK2</t>
  </si>
  <si>
    <t>B08JRJVQLX</t>
  </si>
  <si>
    <t>BAZIC Products All Purpose Order Book, 50 Sets 8 3/8" x 10 11/16" 2-Part Carbonless, White &amp; Bound Wraparound Cover (50 Sets/Pk), 1-Pack</t>
  </si>
  <si>
    <t>X0043UZ5ZJ</t>
  </si>
  <si>
    <t>FBA_5081-EACH</t>
  </si>
  <si>
    <t>B094XLGQL9</t>
  </si>
  <si>
    <t>BAZIC Products Washable Fruit Scented Markers Broad Line 10 Color, Chisel Tip Broad Fine Line, Non Toxic Marcadorc Art School Supplies (10/Pack), 1-Pack</t>
  </si>
  <si>
    <t>B07HY4Z2YL</t>
  </si>
  <si>
    <t>FBA_1286-EACH</t>
  </si>
  <si>
    <t>BAZIC 12 Fluorescent Color Collorelli Gel Pen</t>
  </si>
  <si>
    <t>B07BXRN8PQ</t>
  </si>
  <si>
    <t>FBA_17081-EACH</t>
  </si>
  <si>
    <t>BAZIC 50 Count 10.5" X 8" Manuscript Writing Pad</t>
  </si>
  <si>
    <t>B0019IOFNA</t>
  </si>
  <si>
    <t>FBA_543-EACH</t>
  </si>
  <si>
    <t>BAZIC Products Trifold Poster Board – White Corrugated Cardboard Display Board for School Projects, Science Fairs, Photos, Charts, and Classroom Presentations, 36" X 48", 2-Pack</t>
  </si>
  <si>
    <t>X003S7ZA5X</t>
  </si>
  <si>
    <t>FBA_5033-PACK2</t>
  </si>
  <si>
    <t>B08DHSRY9P</t>
  </si>
  <si>
    <t>BAZIC Products Single Hole Sharpener w/Receptacle (3/Pack)</t>
  </si>
  <si>
    <t>B003BMX3T4</t>
  </si>
  <si>
    <t>FBA_1906-EACH</t>
  </si>
  <si>
    <t>BAZIC Products Mini Desktop Tape Dispenser w/Tape Refill 3/4" x 500", 1" Core Weighted Non-Skid Base, Sharpe Blade Tapes Holder, Assorted Color, 6-Pack</t>
  </si>
  <si>
    <t>X004X6XESX</t>
  </si>
  <si>
    <t>FBA_943-SET6</t>
  </si>
  <si>
    <t>B07SG9BYRR</t>
  </si>
  <si>
    <t>BAZIC Products Expanding File Folder 13 Pockets w/Color Tab, Letter Size Plastic File Pocket Folders, Office Supplies Paper Documents Organizer, 1-Pack</t>
  </si>
  <si>
    <t>X0043UN6CN</t>
  </si>
  <si>
    <t>FBA_3173-EACH</t>
  </si>
  <si>
    <t>B09FN9YCZY</t>
  </si>
  <si>
    <t>BAZIC Products 3 Ring Binder 1/2" Economy View Binders Organizer - White, Round Ring, Hold 100 Sheets Paper, for School Office Home, 1-Count</t>
  </si>
  <si>
    <t>X0042TT2C3</t>
  </si>
  <si>
    <t>FBA_3142-EACH</t>
  </si>
  <si>
    <t>B07Q713CKC</t>
  </si>
  <si>
    <t>BAZIC Products Ballpoint Pen Multicolor Retractable Pen Soft Barrel Grip Pens, 1.0 mm Rosegold Gold Galaxy Gray (2/Pack), 3-Packs</t>
  </si>
  <si>
    <t>X0042U0E2T</t>
  </si>
  <si>
    <t>FBA_1717-SET3</t>
  </si>
  <si>
    <t>B0BWSQZ7Q4</t>
  </si>
  <si>
    <t>BAZIC Products Index Cards 3x5 Inches, Index Cards with Ring, Cute Floral Poly Cover, White Ruled, 100 Count, Flash Cards Notecards for Studying Learning Student School College Office, 6-Pack</t>
  </si>
  <si>
    <t>X004VNA6TN</t>
  </si>
  <si>
    <t>FBA_576-SET6</t>
  </si>
  <si>
    <t>B0DJCGRCTQ</t>
  </si>
  <si>
    <t>BAZIC 80 Sheets 6" X 9" White Paper Gregg Ruled Steno Book, Lined Ruled Memo Writing Papers Pad Notebook, Note Paper for Taking Notes, Easy Tear for Office School Home, 1-Pack</t>
  </si>
  <si>
    <t>B003BLQHWK</t>
  </si>
  <si>
    <t>FBA_577-EACH</t>
  </si>
  <si>
    <t>BAZIC For Sale Sign Car Auto Sales 9"X12" (2-Line), Model Year Phone Number, Cars Trucks Indoor Signage, High Visibility Signs, 4-Pack</t>
  </si>
  <si>
    <t>X003UID4HV</t>
  </si>
  <si>
    <t>FBA_S-2-PACK4</t>
  </si>
  <si>
    <t>B08DCBGTNV</t>
  </si>
  <si>
    <t>BAZIC Felt Chalkboard Eraser, Wood Blackboard Eraser Cleaner Dustless, Teacher Kids Office Classroom, 1-Pack</t>
  </si>
  <si>
    <t>B002URU9G6</t>
  </si>
  <si>
    <t>FBA_6003-EACH</t>
  </si>
  <si>
    <t>BAZIC Products 3 Ring Binder 1" Economy View Binders Organizer - Burgundy, Round Ring, Hold 175 Sheets Paper, for School Office Home, 1-Count</t>
  </si>
  <si>
    <t>X003SC97MP</t>
  </si>
  <si>
    <t>FBA_4120-EACH</t>
  </si>
  <si>
    <t>B07Q713R9G</t>
  </si>
  <si>
    <t>BAZIC Protractor Semicircular 6 Inch 180 Degrees, Plastic Math Protractors, Geometry Measuring Rulers Set, Clear Ruler for Students, 1-Pack</t>
  </si>
  <si>
    <t>B0019IO3VY</t>
  </si>
  <si>
    <t>FBA_304-EACH</t>
  </si>
  <si>
    <t>BAZIC Products White Chalk, Standard Size Blackboard Chalkboard Chalks, Great Game Activity for Kids, Art Teacher Office School Home (24/Pack), 1-Pack</t>
  </si>
  <si>
    <t>B003BUK0UG</t>
  </si>
  <si>
    <t>FBA_2405-EACH</t>
  </si>
  <si>
    <t>BAZIC Products Permanent Marker Fine Tip, Mini Assorted Color Markers, Coloring on Plastic Wood Metal Glass Stone, for School Office Art (5/Pack), 1-Pack</t>
  </si>
  <si>
    <t>X003TJ47A9</t>
  </si>
  <si>
    <t>FBA_1263-EACH</t>
  </si>
  <si>
    <t>B07S2ZVL8K</t>
  </si>
  <si>
    <t>BAZIC Products General Purpose Sales Order Book, 3 11/32" x 5 5/8", 50 Sets Per Book, Sales Book 2 Part Carbonless, White &amp; Bound Wraparound Cover, Order Forms for Business, 4 Books</t>
  </si>
  <si>
    <t>X004VNH9UR</t>
  </si>
  <si>
    <t>FBA_5082-PACK4</t>
  </si>
  <si>
    <t>B0DL1XSQ72</t>
  </si>
  <si>
    <t>BAZIC Products Coin Wrappers Rolls - Penny, Made in USA, Durable Preformed Wrappers Roll Paper Coins Tubes (36/Pack), 4-Packs</t>
  </si>
  <si>
    <t>B0127E92VE</t>
  </si>
  <si>
    <t>FBA_5011-PACK4</t>
  </si>
  <si>
    <t>BAZIC Products Pencil Wood Pre-Sharpened #2 HB Jumbo Pencils, Latex Free Eraser, Premium Wood Pre Sharpened Yellow Pencils for School Office (4/Pack), 2-Packs</t>
  </si>
  <si>
    <t>X003WOGAXD</t>
  </si>
  <si>
    <t>FBA_716-PACK2</t>
  </si>
  <si>
    <t>B08F77T22M</t>
  </si>
  <si>
    <t>BAZIC Products Wood Pencil Glitter Metallic Pencils, Latex Free Eraser, Unsharpened Rewards Glitter Pencil (8/Pack), 1-Pack</t>
  </si>
  <si>
    <t>X003SFVDQ5</t>
  </si>
  <si>
    <t>FBA_713-EACH</t>
  </si>
  <si>
    <t>B07S6D27NC</t>
  </si>
  <si>
    <t>BAZIC Products 3 Ring Binder 1/2" Economy View Binders Organizer - Blue, Round Ring, Hold 175 Sheets Paper, for School Office Home, 1-Count</t>
  </si>
  <si>
    <t>X003SBSK1P</t>
  </si>
  <si>
    <t>FBA_3190-EACH</t>
  </si>
  <si>
    <t>B07Q9PJ727</t>
  </si>
  <si>
    <t>BAZIC Products Silky Gel Crayons 12 Color, Washable Blendable Non Toxic Watercolor Crayon for Coloring Book (12/Pack), 1-Pack</t>
  </si>
  <si>
    <t>B09QD62R6R</t>
  </si>
  <si>
    <t>FBA_2561-EACH</t>
  </si>
  <si>
    <t>BAZIC Products Ballpoint Pen Multicolor Retractable Pen Soft Barrel Grip Pens, 1.0 mm Bold Point Smooth Writing, for Office School Teacher (2/Pack), 4-Pack</t>
  </si>
  <si>
    <t>X0042TSW0B</t>
  </si>
  <si>
    <t>FBA_1718-SET4</t>
  </si>
  <si>
    <t>B07S86H6GC</t>
  </si>
  <si>
    <t>BAZIC Products 3 Ring Binder 1/2" Economy View Binders Organizer - Red, Round Ring, Hold 100 Sheets Paper, for School Office Home, 4-Count</t>
  </si>
  <si>
    <t>X0044R3MF1</t>
  </si>
  <si>
    <t>FBA_4103-PACK4</t>
  </si>
  <si>
    <t>B08DQ1MNK7</t>
  </si>
  <si>
    <t>BAZIC Products Washable Clear School Glue 5 Oz. (147 mL), Liquid Clear Glues Adhesive, for Making Slime Art Crafts at School Home Office, 1-Pack</t>
  </si>
  <si>
    <t>B075VXY8MQ</t>
  </si>
  <si>
    <t>FBA_2044-EACH</t>
  </si>
  <si>
    <t>BAZIC Products Staples Standard 26/6 5000/Pack, Durable Silver Stapler pins Ideal Office Staples for Home, School &amp; Business, 2-Pack</t>
  </si>
  <si>
    <t>X00468MJTX</t>
  </si>
  <si>
    <t>FBA_608-PACK2</t>
  </si>
  <si>
    <t>B00X2JSBLQ</t>
  </si>
  <si>
    <t>BAZIC Products Mechanical Pencil 0.5mm Crown, Soft Grip Latex Free Eraser, Smooth Writing Pencils Lead for Drafting Drawing Sketching (3/Pack), 2-Packs</t>
  </si>
  <si>
    <t>X0042TK4S9</t>
  </si>
  <si>
    <t>FBA_720-PACK2</t>
  </si>
  <si>
    <t>B08F75DNC5</t>
  </si>
  <si>
    <t>BAZIC Products Multiplication Flash Cards, Numbers Elementary Math Flashcards Game at School, Problem Solving (36/Pack), 2-Packs</t>
  </si>
  <si>
    <t>X004X730UT</t>
  </si>
  <si>
    <t>FBA_534-PACK2</t>
  </si>
  <si>
    <t>B08DFJRNGH</t>
  </si>
  <si>
    <t>BAZIC Products Crayons 64 Count, Assorted Colors &amp; Reusable Plastic Case, Crayon Set w/Sharpener, Coloring Drawing Crayons for School Art Crafts, Supplies for Kids Artist</t>
  </si>
  <si>
    <t>B00CXJWL44</t>
  </si>
  <si>
    <t>FBA_2521-EACH</t>
  </si>
  <si>
    <t>BAZIC 22ml 2 in 1 Correction w/Foam Brush Applicator &amp; Pen Tip</t>
  </si>
  <si>
    <t>B002URSBSE</t>
  </si>
  <si>
    <t>FBA_1611-EACH</t>
  </si>
  <si>
    <t>BAZIC Products 3 Ring Binder 1/2" Economy View Binders Organizer - Purple, Round Ring, Hold 100 Sheets Paper, for School Office Home, 4-Count</t>
  </si>
  <si>
    <t>X0044RLTAL</t>
  </si>
  <si>
    <t>FBA_4107-PACK4</t>
  </si>
  <si>
    <t>B08DPVHFYK</t>
  </si>
  <si>
    <t>BAZIC Products Felt Washable Markers 20 Colors, Fine Line Coloring Marker, Non Toxic Art Supplies, Gift for School (20/Pack), 1-Pack</t>
  </si>
  <si>
    <t>B0B9PNPMH2</t>
  </si>
  <si>
    <t>FBA_1293-EACH</t>
  </si>
  <si>
    <t>BAZIC 3 Ring Binder 1" Economy View Binders Organizer - Pastel Pink Color, Round Ring, Hold 175 Sheets Paper, for School Office Home, 1-Count</t>
  </si>
  <si>
    <t>X003XEHNGP</t>
  </si>
  <si>
    <t>FBA_3167-EA-PK</t>
  </si>
  <si>
    <t>B0CFGH34FV</t>
  </si>
  <si>
    <t>BAZIC Plastic File Folder Poly Envelopes, Letter Size Elastic Band Closure, A4 Size File Folders for Documents Paper, School Office Supplies, 6-Pack</t>
  </si>
  <si>
    <t>X0044RG6N1</t>
  </si>
  <si>
    <t>FBA_3172-SET6</t>
  </si>
  <si>
    <t>B07RX2LKCS</t>
  </si>
  <si>
    <t>BAZIC Electra 0.7 mm Mechanical Pencil (4/Pack)</t>
  </si>
  <si>
    <t>B007DN5ELM</t>
  </si>
  <si>
    <t>FBA_770-EACH</t>
  </si>
  <si>
    <t>BAZIC Products White Catalog Mailing Envelope 9" x 12", Self Seal Clasp Envelopes, Peel &amp; Seal Envelope for Home Office School (5/Pack), 1-Pack</t>
  </si>
  <si>
    <t>B0FKX54R5N</t>
  </si>
  <si>
    <t>FBA_8231-EACH</t>
  </si>
  <si>
    <t>BAZIC Products Self Seal White Envelope 3 5/8" x 6 1/2" #6, No Window Mailing Envelopes, Peel &amp; Seal Mailer for Business Invoice Check (65/Pack), 1-Pack</t>
  </si>
  <si>
    <t>B0F8WS3FNV</t>
  </si>
  <si>
    <t>FBA_8200-EACH</t>
  </si>
  <si>
    <t>BAZIC Metal Tip Mini Correction Pen, 3ml (Pack of 3) (1615)</t>
  </si>
  <si>
    <t>B07C59RXBS</t>
  </si>
  <si>
    <t>FBA_1615-EACH</t>
  </si>
  <si>
    <t>BAZIC Products Magnetic Storage Box 5.3" x 4" x1.38", Sticks to Metal Surface, Back to School, for School Locker Bathroom Refrigerator Cabinet, 6-Pack</t>
  </si>
  <si>
    <t>X004KT365J</t>
  </si>
  <si>
    <t>FBA_1320-SET6</t>
  </si>
  <si>
    <t>B07S2VVY88</t>
  </si>
  <si>
    <t>BAZIC Products Notebook 80 Sheets 5" Quad Graph Ruled Notebooks Reversible 4", Easy Tear 3 Punched Holes, Squares Ruled Drafting Blueprint, 4-Pack</t>
  </si>
  <si>
    <t>X0044RLTNX</t>
  </si>
  <si>
    <t>FBA_578-SET4</t>
  </si>
  <si>
    <t>B07S9468GC</t>
  </si>
  <si>
    <t>BAZIC Products 3 Ring Binder 1.5" Economy View Binders Organizer - Grey, Round Ring, Hold 280 Sheets Paper, for School Office Home, 1-Count</t>
  </si>
  <si>
    <t>X003SBSK2T</t>
  </si>
  <si>
    <t>FBA_4141-EACH</t>
  </si>
  <si>
    <t>B07Q84PXRP</t>
  </si>
  <si>
    <t>BAZIC Products Kids Training Scissors 5" School Student Safety Scissor, Safe Blunt Tip Stainless Steel Craft Cutting Tool, 6-Pack</t>
  </si>
  <si>
    <t>X0043V3DCZ</t>
  </si>
  <si>
    <t>FBA_4403-SET6</t>
  </si>
  <si>
    <t>B0BRNSWP12</t>
  </si>
  <si>
    <t>BAZIC Products Sketch Pad, Spiral Sketchbook for Artists &amp; Students, Drawing Pad with Thick Paper, Sketching &amp; Drawing for Kids, Teens &amp; Adults, 50 Sheets, 6" x 8", 1-Pack</t>
  </si>
  <si>
    <t>B00H9Z198Q</t>
  </si>
  <si>
    <t>FBA_5043-EACH</t>
  </si>
  <si>
    <t>BAZIC Products Black Color Rubber Bands 2 Oz./ 56.70 g Assorted Sizes, Made in USA Elastic Bands for Bank Bills Money Dollars File Folders, 1-Pack</t>
  </si>
  <si>
    <t>B09DJVP3DS</t>
  </si>
  <si>
    <t>FBA_6120-EACH</t>
  </si>
  <si>
    <t>BAZIC Products Chalk Board Eraser, Wood Felt Blackboard and White Board Eraser – Durable Cleaner for Classroom, Office, or Home Use, 4-Packs</t>
  </si>
  <si>
    <t>X003L8SD9T</t>
  </si>
  <si>
    <t>FBA_6003-PACK4</t>
  </si>
  <si>
    <t>B08JHHM6KN</t>
  </si>
  <si>
    <t>BAZIC Products Composition Notebook Wide Ruled - 20 Sheets, Manila Color Composition Notebook with Durable Cover, Non-Spiral and Lined Paper for Journaling, School, Home, or Office, 24-Packs</t>
  </si>
  <si>
    <t>X003GHJQB9</t>
  </si>
  <si>
    <t>FBA_5096-BOX</t>
  </si>
  <si>
    <t>B07XL4V3N1</t>
  </si>
  <si>
    <t>BOX/CASE PACK - TEMORARY DON'T SEND</t>
  </si>
  <si>
    <t>BAZIC Products Multiplication Flash Cards, Numbers Elementary Math Flashcards Game at School, Problem Solving (36/Pack), 24-Packs</t>
  </si>
  <si>
    <t>X0044RLX07</t>
  </si>
  <si>
    <t>FBA_534-BOX</t>
  </si>
  <si>
    <t>B07XQKHYRP</t>
  </si>
  <si>
    <t>BAZIC Products Composition Notebook 100 Sheet 5" x 7" Poly Cover Spiral Notebook, Writing Journal Notebook Mini Pocket Notebooks Assorted Color, 36-Pack</t>
  </si>
  <si>
    <t>X0040DSASN</t>
  </si>
  <si>
    <t>FBA_5476-CASE</t>
  </si>
  <si>
    <t>B0964J2MQ5</t>
  </si>
  <si>
    <t>BAZIC Products Subtraction Flash Cards, Numbers Math Flashcards Game at School Home, Problem Solving (36/Pack), 24-Packs</t>
  </si>
  <si>
    <t>X0044RLXAR</t>
  </si>
  <si>
    <t>FBA_533-BOX</t>
  </si>
  <si>
    <t>B07XQLGMSV</t>
  </si>
  <si>
    <t>BAZIC Products Multiplication Flash Cards, Numbers Elementary Math Flashcards Game at School, Problem Solving (36/Pack), 72-Packs</t>
  </si>
  <si>
    <t>X0044R3MNN</t>
  </si>
  <si>
    <t>FBA_534-CASE</t>
  </si>
  <si>
    <t>B09NMXGBYP</t>
  </si>
  <si>
    <t>B00GKINMJ2</t>
  </si>
  <si>
    <t>FBA_5096-BOX-1</t>
  </si>
  <si>
    <t>BAZIC 1" Matte Color Poly 3-Ring Binder w/ Pocket for School, Home, or Office (Case of 48) (3132-48)</t>
  </si>
  <si>
    <t>B00275E9XU</t>
  </si>
  <si>
    <t>FBA_3132-CASE-B</t>
  </si>
  <si>
    <t>BAZIC Products Trifold Poster Board – White Corrugated Cardboard Display Board for school projects, science fairs, photos, charts, and classroom presentations, 28" x 40", 30-Pack</t>
  </si>
  <si>
    <t>B07X576XMT</t>
  </si>
  <si>
    <t>FBA_5086-CASE</t>
  </si>
  <si>
    <t>BAZIC Products Poster Board Green 22" X 28", Colored Poster Board Paper, Bulk Boards for School Craft Project Presentation Drawing Graphic Display, 25-Pack</t>
  </si>
  <si>
    <t>X003SC1YHV</t>
  </si>
  <si>
    <t>FBA_5017-CASE</t>
  </si>
  <si>
    <t>B07X22QHGF</t>
  </si>
  <si>
    <t>BAZIC Products 3 Ring Binder 1/2" Economy View Binders Organizer - Red, Round Ring, Hold 100 Sheets Paper, for School Office Home, 12-Count</t>
  </si>
  <si>
    <t>X0044RLTGZ</t>
  </si>
  <si>
    <t>FBA_4103-CASE</t>
  </si>
  <si>
    <t>B07QC4VQ8V</t>
  </si>
  <si>
    <t>BAZIC Products Purchase Order Book, 30 Sets 8 3/8" x 10 11/16" 2-Part Carbonless, White &amp; Bound Wraparound Cover (50 Sets/Pack), 12-Packs</t>
  </si>
  <si>
    <t>X003SBSK29</t>
  </si>
  <si>
    <t>FBA_5077-A-CASE</t>
  </si>
  <si>
    <t>B07XJZDPL5</t>
  </si>
  <si>
    <t>BAZIC Products Addition Flash Cards, Numbers Math Flashcards Game at School Home, Problem Solving (36/Pack), 24-Packs</t>
  </si>
  <si>
    <t>X0044R3MFV</t>
  </si>
  <si>
    <t>FBA_532-BOX</t>
  </si>
  <si>
    <t>B07XQGFLTT</t>
  </si>
  <si>
    <t>BAZIC Products Poster Board Black 22" X 28", Colored Poster Board Paper, Bulk Boards for School Craft Project Presentation Drawing Graphic Display, 25-Pack</t>
  </si>
  <si>
    <t>X0044R3MM9</t>
  </si>
  <si>
    <t>FBA_5021-CASE</t>
  </si>
  <si>
    <t>B07X319SC6</t>
  </si>
  <si>
    <t>BAZIC Products Notebook College Ruled 1 Subject 80 Sheets Wireless Notebooks, Lined Composition Book, Assorted Color, 24-Pack</t>
  </si>
  <si>
    <t>X003SBSJ93</t>
  </si>
  <si>
    <t>FBA_581-CASE</t>
  </si>
  <si>
    <t>B07XQM13CX</t>
  </si>
  <si>
    <t>BAZIC Products 3 Ring Binder 1/2" Economy View Binders Organizer - Purple, Round Ring, Hold 100 Sheets Paper, for School Office Home, 12-Count</t>
  </si>
  <si>
    <t>X003SCFQP7</t>
  </si>
  <si>
    <t>FBA_4107-CASE</t>
  </si>
  <si>
    <t>B07QC4VNF4</t>
  </si>
  <si>
    <t>BAZIC Products All Purpose Order Book, 50 Sets 8 3/8" x 10 11/16" 2-Part Carbonless, White &amp; Bound Wraparound Cover (50 Sets/Pk), 12-Packs</t>
  </si>
  <si>
    <t>X0046JANJF</t>
  </si>
  <si>
    <t>FBA_5081-CASE</t>
  </si>
  <si>
    <t>B094PT8QB5</t>
  </si>
  <si>
    <t>BAZIC Products Shatterproof Flexible Ruler 12" (30cm), Inches Centimeter Metric Measuring Drafting Rulers, for Students School Supplies, 24-Pack</t>
  </si>
  <si>
    <t>X004KSN8R1</t>
  </si>
  <si>
    <t>FBA_315-BOX</t>
  </si>
  <si>
    <t>B07XQQ6T8H</t>
  </si>
  <si>
    <t>BAZIC Products Sales Order Book, 50 Sets 5 9/16" x 8 7/16" 2-Part Carbonless, White &amp; Bound Wraparound Cover (50 Sets/Pack), 24-Packs</t>
  </si>
  <si>
    <t>X0044RLXL1</t>
  </si>
  <si>
    <t>FBA_5075-BOX</t>
  </si>
  <si>
    <t>B07XQLT9N7</t>
  </si>
  <si>
    <t>BAZIC Products Mini Construction Paper Pad 64 Sheet 6" X 9", Assorted Colors, for Fold Cut Glue, Gift for Classrooms School Home DIY, 48-Pack</t>
  </si>
  <si>
    <t>X003SC97RZ</t>
  </si>
  <si>
    <t>FBA_506-CASE</t>
  </si>
  <si>
    <t>B07XQGM3NY</t>
  </si>
  <si>
    <t>BAZIC Products Division Flash Cards – Math Flash Cards for Kids Learning Division, Ideal for 1st–4th Grade, Homeschool and Classroom Study Tools, 36/Pack, 24-Packs</t>
  </si>
  <si>
    <t>X0044RMLB7</t>
  </si>
  <si>
    <t>FBA_535-BOX</t>
  </si>
  <si>
    <t>B07XQLWVWP</t>
  </si>
  <si>
    <t>BAZIC Products 3 Ring Binder 1/2" Poly Presentation View Binders Organizer - Assorted Color, Round Ring, Hold 100 Sheets Paper, 48-Count</t>
  </si>
  <si>
    <t>X003SBSJ9X</t>
  </si>
  <si>
    <t>FBA_3130-CASE</t>
  </si>
  <si>
    <t>B07QB4ZHL3</t>
  </si>
  <si>
    <t>BAZIC Products Neon Page Marker Dispensers, Sticky Notes for Study Materials, Office Use, Sign Here &amp; Neon Colored Page Markers for Books and Documents, 1x1.7, 60 Flags/Pack, 24-Packs</t>
  </si>
  <si>
    <t>X0044RLTG5</t>
  </si>
  <si>
    <t>FBA_5173-BOX</t>
  </si>
  <si>
    <t>B07XL51NKC</t>
  </si>
  <si>
    <t>BAZIC Products Poster Board Pink 22" X 28", Colored Poster Board Paper, Bulk Boards for School Craft Project Presentation Drawing Graphic Display, 25-Pack</t>
  </si>
  <si>
    <t>X003SC1YFD</t>
  </si>
  <si>
    <t>FBA_5025-CASE</t>
  </si>
  <si>
    <t>B07X45PFMQ</t>
  </si>
  <si>
    <t>BAZIC Products Poster Board Dark Blue 22" X 28", Colored Poster Board Paper, Bulk Boards for School Craft Project Presentation Drawing Graphic Display, 25-Pack</t>
  </si>
  <si>
    <t>X003SC1Y71</t>
  </si>
  <si>
    <t>FBA_5019-CASE</t>
  </si>
  <si>
    <t>B07WZXYW4S</t>
  </si>
  <si>
    <t>BAZIC Products Foam Board 20" X 30" Red, Colored Foam Boards 3/16 Inch Thickness, Presentation Signboards School Craft Project Framing Display, 25-Pack</t>
  </si>
  <si>
    <t>X0044R3MDN</t>
  </si>
  <si>
    <t>FBA_590-CASE</t>
  </si>
  <si>
    <t>B07X58LRS6</t>
  </si>
  <si>
    <t>BAZIC Products Magnetic Locker Mirror 7" x 5.5", Sticks to Metal Surface, Back to School Essentials, for School Locker Bathroom Refrigerator Cabinet, 24-Pack</t>
  </si>
  <si>
    <t>X0044RPD0X</t>
  </si>
  <si>
    <t>FBA_1301-BOX</t>
  </si>
  <si>
    <t>B07XQJFXT3</t>
  </si>
  <si>
    <t>BAZIC Products Poster Board Purple 22" X 28", Colored Poster Board Paper, Bulk Boards for School Craft Project Presentation Drawing Graphic Display, 25-Pack</t>
  </si>
  <si>
    <t>X0044R3MHJ</t>
  </si>
  <si>
    <t>FBA_5026-CASE</t>
  </si>
  <si>
    <t>B07X65G9CB</t>
  </si>
  <si>
    <t>BAZIC Products 3 Ring Binder 1" Economy View Binders Organizer - Red, Round Ring, Hold 175 Sheets Paper, for School Office Home, 12-Count</t>
  </si>
  <si>
    <t>X0044RG68L</t>
  </si>
  <si>
    <t>FBA_4123-CASE</t>
  </si>
  <si>
    <t>B07QB52K3Y</t>
  </si>
  <si>
    <t>BAZIC Products 8 Pockets Folder Portfolios w/Double Loop Wire Binding, Letter Size Paper Folders for Office Business Document Papers Organizer, 12-Pack</t>
  </si>
  <si>
    <t>X003SBSJE3</t>
  </si>
  <si>
    <t>FBA_3161-CASE</t>
  </si>
  <si>
    <t>B08FK9Z656</t>
  </si>
  <si>
    <t>BAZIC Products Plastic Envelopes with Zipper – Durable Clear Poly Envelopes, Transparent Folder for Documents, Home, Office or School, Letter Size or A4 Folder, 24-Pack</t>
  </si>
  <si>
    <t>X0044R3MHT</t>
  </si>
  <si>
    <t>FBA_3187-BOX</t>
  </si>
  <si>
    <t>B07XQJMS3Y</t>
  </si>
  <si>
    <t>BAZIC Products White Chalk, Standard Size Blackboard Chalkboard Chalks, Great Game Activity for Kids, Art Teacher Office School Home (24/Pack), 24-Packs</t>
  </si>
  <si>
    <t>X004KT3UK5</t>
  </si>
  <si>
    <t>FBA_2405-CASE</t>
  </si>
  <si>
    <t>B07XF89H5T</t>
  </si>
  <si>
    <t>BAZIC Products Ruled Index Cards Book 3" X 5" 1800 Count, Spiral Bound Memo, White Flashcards, Ruled Lined Card for Learning Memory Reminder (50/Pack), 36-Packs</t>
  </si>
  <si>
    <t>X0044RLX9X</t>
  </si>
  <si>
    <t>FBA_519-CASE</t>
  </si>
  <si>
    <t>B07XQKKGNW</t>
  </si>
  <si>
    <t>BAZIC Products Date Stamper with Black Ink Pads for Stamping, 12 Years of Adjustable Dates, Ideal for Office, Shipping, Receiving, Accounting, Expiration Date Stamp, Due Dates - 24 Pack</t>
  </si>
  <si>
    <t>X0044RG5ZZ</t>
  </si>
  <si>
    <t>FBA_6301-BOX</t>
  </si>
  <si>
    <t>B08P3WZ7DB</t>
  </si>
  <si>
    <t>BAZIC Products Mini Stapler w/500 Staples, Standard (26/6) Built-in Staple Remover, Soft Grip 12 Sheets, Portable Small Staplers for Home Office School, 24-Pack</t>
  </si>
  <si>
    <t>X003SBSJFH</t>
  </si>
  <si>
    <t>FBA_601-BOX</t>
  </si>
  <si>
    <t>B07XQQ61M4</t>
  </si>
  <si>
    <t>BAZIC Products Foam Board 20" X 30" Green, Colored Foam Boards 3/16 Inch Thickness, Presentation Signboards School Craft Project Framing Display, 25-Pack</t>
  </si>
  <si>
    <t>X0044RG5Y1</t>
  </si>
  <si>
    <t>FBA_592-CASE</t>
  </si>
  <si>
    <t>B07WZX5SPF</t>
  </si>
  <si>
    <t>BAZIC Products Presentation Book 10-Pockets Binder w/Plastic Clear Sleeves, Fits 8.5x11 Paper, Sheet Protector Portfolio Folder for Report, 24-Pack</t>
  </si>
  <si>
    <t>X0044RLTO7</t>
  </si>
  <si>
    <t>FBA_3129-BOX</t>
  </si>
  <si>
    <t>B07XQMBN86</t>
  </si>
  <si>
    <t>BAZIC Products Expanding File Folder 5 Pockets w/Tab, Letter Size Plastic File Pocket Folders, Office Supplies Paper Documents Organizer, 12-Pack</t>
  </si>
  <si>
    <t>X004KSH7AP</t>
  </si>
  <si>
    <t>FBA_3171-CASE</t>
  </si>
  <si>
    <t>B0BP5VG3LW</t>
  </si>
  <si>
    <t>BAZIC Products Composition Book 80 Sheet 5" x 7" Poly Cover Notebook, Writing Journal Comp Lined Notebooks for Office School, Assorted Color, 48-Pack</t>
  </si>
  <si>
    <t>X003SC1YBR</t>
  </si>
  <si>
    <t>FBA_5472-CASE</t>
  </si>
  <si>
    <t>B0964GKWS5</t>
  </si>
  <si>
    <t>BAZIC Products Poster Board Glitter Color 11" X 14", Sparkling Frame Colored Poster Board Paper for Christmas Wedding Birthday Craft Project (5/Pack), 48-Packs</t>
  </si>
  <si>
    <t>B07X58QZ8N</t>
  </si>
  <si>
    <t>FBA_5414-CASE</t>
  </si>
  <si>
    <t>BAZIC Products Neon Page Marker Dispensers – Sticky Notes for Study Materials, Office Use, Sign Here &amp; Notary Supplies, Colored Page Markers for Books and Documents, 50 Flags/Pack, 24-Packs</t>
  </si>
  <si>
    <t>X003SBSJ6B</t>
  </si>
  <si>
    <t>FBA_5174-BOX</t>
  </si>
  <si>
    <t>B07XQMDNV9</t>
  </si>
  <si>
    <t>BAZIC Products Composition Notebook Wide Ruled - 20 Sheets, Manila Color Composition Notebook with Durable Cover, Non-Spiral and Lined Paper for Journaling, School, Home, or Office, 288-Packs</t>
  </si>
  <si>
    <t>X004517Y69</t>
  </si>
  <si>
    <t>FBA_5096-CASE-1</t>
  </si>
  <si>
    <t>B0C6R78W3C</t>
  </si>
  <si>
    <t>BAZIC Products Glitter Glue Tubes – 6 Assorted Neon Colors, Non-Toxic Washable Glitter Glue for Arts, Crafts, DIY, and Party Projects, 6.76 oz/Pack, 24 Packs</t>
  </si>
  <si>
    <t>X0044RLWZN</t>
  </si>
  <si>
    <t>FBA_3451-CASE</t>
  </si>
  <si>
    <t>B0856WZDJT</t>
  </si>
  <si>
    <t>BAZIC Products 3 Ring Binder 1.5" Economy View Binders Organizer - Burgundy, Round Ring, Hold 280 Sheets Paper, for School Office Home, 12-Count</t>
  </si>
  <si>
    <t>X003SBSJ9D</t>
  </si>
  <si>
    <t>FBA_4140-CASE</t>
  </si>
  <si>
    <t>B07QB546ZG</t>
  </si>
  <si>
    <t>BAZIC Products Kraft Bubble Mailers #2 8.5"x11.25" Self Seal Closure, Padded Cushion Envelope, Yellow Mailing Shipping Envelopes Paper Bag, Total 25 Count</t>
  </si>
  <si>
    <t>B0D487M6Z5</t>
  </si>
  <si>
    <t>FBA_8256-CASE</t>
  </si>
  <si>
    <t>BAZIC Products Ruled Index Cards Book 3" X 5", View Poly Cover Spiral Bound Memo w/ 2 Tab Divider, White Flashcards, Lined Card for Memory (50/Pack), 24-Packs</t>
  </si>
  <si>
    <t>X003SC3HJJ</t>
  </si>
  <si>
    <t>FBA_570-CASE</t>
  </si>
  <si>
    <t>B07XQKKVXY</t>
  </si>
  <si>
    <t>BAZIC Small Notebook Memo Size Pad, 5"x7" Spiral Side Bound, 120 Sheets Wirebound Pocket Personal Notebooks, Assorted Color, 36-Pack</t>
  </si>
  <si>
    <t>B00275EBTW</t>
  </si>
  <si>
    <t>FBA_546-CASE</t>
  </si>
  <si>
    <t>BAZIC Products Sales Order Book, 50 Sets 5 9/16" x 8 7/16" 2-Part Carbonless, White &amp; Bound Wraparound Cover (50 Sets/Pack), 72-Packs</t>
  </si>
  <si>
    <t>X0044RG6JP</t>
  </si>
  <si>
    <t>FBA_5075-CASE</t>
  </si>
  <si>
    <t>B09NMPB1H4</t>
  </si>
  <si>
    <t>BAZIC Products Trifold Poster Board – Black Corrugated Cardboard Display Board for School Projects, Science Fairs, Photos, Charts, and Classroom Presentations, 36" X 48", 24-Pack</t>
  </si>
  <si>
    <t>X003SC1Y7B</t>
  </si>
  <si>
    <t>FBA_5034-CASE</t>
  </si>
  <si>
    <t>B07X32GS5B</t>
  </si>
  <si>
    <t>BAZIC Products Open Closed Signs for Business, Double-sided Vinyl Open Signs for Business Window With Will Return Clock Sign, Be Back Sign With Clock, Ideal for Businesses, Shop, Office &amp; More, 7.5"X9" 24-Pack</t>
  </si>
  <si>
    <t>B07XF6PJJB</t>
  </si>
  <si>
    <t>FBA_4398-BOX</t>
  </si>
  <si>
    <t>BAZIC Products 3 Ring Binder 1.5" Economy View Binders Organizer - Lime Green, Round Ring, Hold 280 Sheets Paper, for School Office Home, 12-Count</t>
  </si>
  <si>
    <t>X003SCFQPH</t>
  </si>
  <si>
    <t>FBA_4144-CASE</t>
  </si>
  <si>
    <t>B07QB54K2P</t>
  </si>
  <si>
    <t>BAZIC Products Binder Dividers w/ 10 Color Tabs 8. 5" x 11", 11 Hole Punch Plastic Index Divider with Tab for 3 Ring Binders, (10/Pack), 24-Packs</t>
  </si>
  <si>
    <t>X0045A6VWX</t>
  </si>
  <si>
    <t>FBA_3107-BOX</t>
  </si>
  <si>
    <t>B07XQJZL28</t>
  </si>
  <si>
    <t>BAZIC Products Book Wrap - Clear Book Cover Self Adhesive Book Protector for Book Covers for Paperbacks, Plastic Cover for Books, Clear Contact Paper Peel and Stick, 17.5" x 1.7 Yard Roll, 48-Pack</t>
  </si>
  <si>
    <t>X0038DZ65L</t>
  </si>
  <si>
    <t>FBA_2901-CASE</t>
  </si>
  <si>
    <t>B07RLQKKD7</t>
  </si>
  <si>
    <t>B0BDSR46YY</t>
  </si>
  <si>
    <t>FBA_6023-CASE</t>
  </si>
  <si>
    <t>BAZIC Poster Board Display Rack Stackable 10-Slots, Art Drying Racks, Metal Steel Powder Coated, Assembled Size 29.5"x23"x16" (Boards Not Included)</t>
  </si>
  <si>
    <t>X0042U0GH7</t>
  </si>
  <si>
    <t>FBA_20080-CASE</t>
  </si>
  <si>
    <t>B07SD8LDKN</t>
  </si>
  <si>
    <t>BAZIC Products Double Sided Tape w/Dispenser 3/4" x500', Clear Sticky Mounting Adhesive, Permanent Double-Sided Tape for Arts &amp; Crafts, 24-Pack</t>
  </si>
  <si>
    <t>X0044RLTMT</t>
  </si>
  <si>
    <t>FBA_930-BOX</t>
  </si>
  <si>
    <t>B07XL51JV6</t>
  </si>
  <si>
    <t>BAZIC Products Notebook 80 Sheets 5" Quad Graph Ruled Notebooks Reversible 4", Easy Tear 3 Punched Holes, Squares Ruled Drafting Blueprint, 24-Pack</t>
  </si>
  <si>
    <t>X003SBSJEX</t>
  </si>
  <si>
    <t>FBA_578-CASE</t>
  </si>
  <si>
    <t>B07XQM9RV3</t>
  </si>
  <si>
    <t>BAZIC Products Spiral Bound Receipts Book for Landlords, Business &amp; Offices, 2-Part Carbonless Forms, 200 Sets 7 5/8" x 10 7/8", White with Bound Wraparound Cover, (200 Sets/Pk), 12-Packs</t>
  </si>
  <si>
    <t>X0046J49KT</t>
  </si>
  <si>
    <t>FBA_5080-CASE</t>
  </si>
  <si>
    <t>B094Q3GTVD</t>
  </si>
  <si>
    <t>BAZIC Products Invoice Book, 50 Sets 5 9/16" x 8 7/16" 2-Part Carbonless, White &amp; Bound Wraparound Cover (50 Sets/Pack), 24-Packs</t>
  </si>
  <si>
    <t>X0044RG5ZP</t>
  </si>
  <si>
    <t>FBA_5076-BOX</t>
  </si>
  <si>
    <t>B07XQMQ6QC</t>
  </si>
  <si>
    <t>BAZIC Products Poster Board Orange 22" X 28", Colored Poster Board Paper, Bulk Boards for School Craft Project Presentation Drawing Graphic Display, 25-Pack</t>
  </si>
  <si>
    <t>X004VNSON3</t>
  </si>
  <si>
    <t>FBA_5020-CASE</t>
  </si>
  <si>
    <t>B07X22QMN2</t>
  </si>
  <si>
    <t>BAZIC Products 3 Ring Binder 1" Economy View Binders Organizer - Grey, Round Ring, Hold 175 Sheets Paper, for School Office Home, 12-Count</t>
  </si>
  <si>
    <t>X003SBSJ9N</t>
  </si>
  <si>
    <t>FBA_4121-CASE</t>
  </si>
  <si>
    <t>B07QF6LVWK</t>
  </si>
  <si>
    <t>BAZIC Products Glitter Glue Tube – 4 Assorted Classic Color, Non-Toxic Washable Glitter Glue for Art, Crafts, Paints, DIY, and Party Projects, 6.76oz/Pack, 24-Packs</t>
  </si>
  <si>
    <t>B07D4LHGHX</t>
  </si>
  <si>
    <t>FBA_3465-A-CASE</t>
  </si>
  <si>
    <t>BAZIC Products 3 Ring Binder 1" Poly Binders Organizer - Glitter Color Soft Cover, Round Ring, Hold 175 Sheets Paper, 48-Count</t>
  </si>
  <si>
    <t>X0044RLXCZ</t>
  </si>
  <si>
    <t>FBA_3128-CASE</t>
  </si>
  <si>
    <t>B07QD3BLRJ</t>
  </si>
  <si>
    <t>BAZIC Products Expanding File Folder 13 Pockets, Coupon Size Plastic File Folders w/Color Tabs Pocket, Home Office Supplies, Check Bills Receipts Organizer, 24-Pack</t>
  </si>
  <si>
    <t>X004KSZLWB</t>
  </si>
  <si>
    <t>FBA_3116-BOX</t>
  </si>
  <si>
    <t>B07XQLWTP9</t>
  </si>
  <si>
    <t>BAZIC Products Mini Highlighter – Pastel Color Assorted Chisel Tip Highlighter Set, Desk Style Highlighter Pen for Office, School, and Study Use, Smooth Marking, (5/Pack), 24-Packs</t>
  </si>
  <si>
    <t>X0044R3MKV</t>
  </si>
  <si>
    <t>FBA_2309-BOX</t>
  </si>
  <si>
    <t>B0BP634RQF</t>
  </si>
  <si>
    <t>BAZIC Products Super Glue 3g/0.10 Oz., Small Tube Clear Adhesive Fluid Liquid Bonding for Office &amp; Home Improvement (6/Pack), 24-Pack</t>
  </si>
  <si>
    <t>B07YL8PNHY</t>
  </si>
  <si>
    <t>FBA_2007-BOX</t>
  </si>
  <si>
    <t>X0044RLXAH</t>
  </si>
  <si>
    <t>FBA_5096-CASE</t>
  </si>
  <si>
    <t>B0C6R6WRWJ</t>
  </si>
  <si>
    <t>BAZIC Products Sketch Pad, Spiral Sketchbook for Artists &amp; Students, Drawing Pad with Thick Paper, Sketching &amp; Drawing for Kids, Teens &amp; Adults, 30 Sheets, 8.5" X 11", 48-Pack</t>
  </si>
  <si>
    <t>X0044RLX0H</t>
  </si>
  <si>
    <t>FBA_5045-CASE</t>
  </si>
  <si>
    <t>B07XQNLTYD</t>
  </si>
  <si>
    <t>BAZIC Products Blank Paper Copy &amp; Multipurpose Paper 8.5" x 11" – 100 Sheets Pastel Color Printer Paper for Inkjet, Laser, and Fax Machines – Printing Paper for Office, School, and Crafts, 12-Packs</t>
  </si>
  <si>
    <t>B0BCMFQ1ZD</t>
  </si>
  <si>
    <t>FBA_5191-CASE</t>
  </si>
  <si>
    <t>BAZIC Products Filler Paper Loose Leaf Papers 100 Sheet, 4-1" Quad Ruled, 3 Hole Punched for Ring Binders, Graph Drafting for Office School Student, 36-Pack</t>
  </si>
  <si>
    <t>X0044RLX8J</t>
  </si>
  <si>
    <t>FBA_569-CASE</t>
  </si>
  <si>
    <t>B07XQJMZ4Q</t>
  </si>
  <si>
    <t>BAZIC Composition Book Black Marble College Ruled 100 Sheet Notebook, Journal Comp Notebooks for School, 48-Pack</t>
  </si>
  <si>
    <t>B00275EBGU</t>
  </si>
  <si>
    <t>FBA_5050-CASE-B</t>
  </si>
  <si>
    <t>BAZIC Products Trifold Poster Board – Assorted Color Corrugated Cardboard Display Board for School Projects, Science Fairs, Photos, Charts, and Classroom Presentations, 36" X 48", 24-Pack</t>
  </si>
  <si>
    <t>X003SC9B2L</t>
  </si>
  <si>
    <t>FBA_5035-CASE</t>
  </si>
  <si>
    <t>B07X31BJ5K</t>
  </si>
  <si>
    <t>BAZIC Products Trifold Poster Board – White Corrugated Cardboard Display Board for School Projects, Science Fairs, Photos, Charts, and Classroom Presentations, 36" X 48", 24-Pack</t>
  </si>
  <si>
    <t>X003SC97X9</t>
  </si>
  <si>
    <t>FBA_5033-CASE</t>
  </si>
  <si>
    <t>B07X43FN4G</t>
  </si>
  <si>
    <t>BAZIC Products 3 Ring Binder 1/2" Economy View Binders Organizer - Fuchsia, Round Ring, Hold 100 Sheets Paper, for School Office Home, 12-Count</t>
  </si>
  <si>
    <t>X004KSH7N7</t>
  </si>
  <si>
    <t>FBA_4106-CASE</t>
  </si>
  <si>
    <t>B07QG69WDQ</t>
  </si>
  <si>
    <t>BAZIC Products 2 Pockets Paper Folder Portfolio, Letter Size Folders Holder for Office Business Document Papers Organizer, Assorted Color, 100-Pack</t>
  </si>
  <si>
    <t>X0044RLTKV</t>
  </si>
  <si>
    <t>FBA_3144-CASE</t>
  </si>
  <si>
    <t>B07XQJ1Y7T</t>
  </si>
  <si>
    <t>BAZIC Products Manila Folders 11 5/8" x 9/2", Manila File Folders 1/3 Cut Letter Size with Left, Right, Center Tabs – Letter Size for Organizing and Filing Documents, Office Folders, 288-count</t>
  </si>
  <si>
    <t>X0044R3MCJ</t>
  </si>
  <si>
    <t>FBA_3103-CASE</t>
  </si>
  <si>
    <t>B07XJZ7TRK</t>
  </si>
  <si>
    <t>BAZIC Products Foam Board Display Rack Stackable 10-Slots, Art Drying Racks, Metal Steel Powder Coated, Assembled Size 56"x32"x21.5" (Foam Boards Not Included)</t>
  </si>
  <si>
    <t>X0042U0F0P</t>
  </si>
  <si>
    <t>FBA_20050-CASE</t>
  </si>
  <si>
    <t>B07SF72V1F</t>
  </si>
  <si>
    <t>BAZIC Products Single Use Super Glue – Mini Small Tube for Crafting, Fabric, Ceramics, Plastic &amp; DIY Repairs, Fast-Drying Clear Glue for Home, School &amp; Office, 6/Pack, 24-Packs</t>
  </si>
  <si>
    <t>X0044R3MQP</t>
  </si>
  <si>
    <t>FBA_2005-BOX</t>
  </si>
  <si>
    <t>B07YL8HJQL</t>
  </si>
  <si>
    <t>BAZIC Products Drawing Sketching Pencil Set, HB 2B 4B 6B 7B 8B, Professional Graphite Sketch Kit Pencils, for Artists Adults Beginners (6/Pack), 24-Packs</t>
  </si>
  <si>
    <t>X0044R3MSD</t>
  </si>
  <si>
    <t>FBA_744-BOX</t>
  </si>
  <si>
    <t>B07XQLKXF4</t>
  </si>
  <si>
    <t>BAZIC Products 3 Ring Binder 1" Economy View Binders Organizer - Purple, Round Ring, Hold 175 Sheets Paper, for School Office Home, 12-Count</t>
  </si>
  <si>
    <t>X003SC97LB</t>
  </si>
  <si>
    <t>FBA_4127-CASE</t>
  </si>
  <si>
    <t>B07QF61WN3</t>
  </si>
  <si>
    <t>Asin</t>
  </si>
  <si>
    <t>NOTE</t>
  </si>
  <si>
    <t>B07QF4V3CC</t>
  </si>
  <si>
    <t>B09NMSV1KG</t>
  </si>
  <si>
    <t>B07XQP9HMF</t>
  </si>
  <si>
    <t>B07YL75NTZ</t>
  </si>
  <si>
    <t>B07YL7V4YB</t>
  </si>
  <si>
    <t>B09NMQKZ96</t>
  </si>
  <si>
    <t>B07YL7F2X6</t>
  </si>
  <si>
    <t>B08CYZYPRN</t>
  </si>
  <si>
    <t>B07XQFFNLB</t>
  </si>
  <si>
    <t>B07XPH8G1W</t>
  </si>
  <si>
    <t>B07XJRP786</t>
  </si>
  <si>
    <t>B08FF4TJ73</t>
  </si>
  <si>
    <t>B08FF4H3BT</t>
  </si>
  <si>
    <t>B07XPKG7B5</t>
  </si>
  <si>
    <t>B07XKWQDLF</t>
  </si>
  <si>
    <t>B00275E9H6</t>
  </si>
  <si>
    <t>B01MPY4VUB</t>
  </si>
  <si>
    <t>B07XL4XRFN</t>
  </si>
  <si>
    <t>B07XL4N7JZ</t>
  </si>
  <si>
    <t>B07QC4R1XN</t>
  </si>
  <si>
    <t>B07XQLGGF1</t>
  </si>
  <si>
    <t>B07TJDN1VN</t>
  </si>
  <si>
    <t>B07QD3BG5L</t>
  </si>
  <si>
    <t>B07XL4MPHX</t>
  </si>
  <si>
    <t>B07XQJSP6F</t>
  </si>
  <si>
    <t>B08LP22YC8</t>
  </si>
  <si>
    <t>B07XQH9G5K</t>
  </si>
  <si>
    <t>B07XQFRSTT</t>
  </si>
  <si>
    <t>B07QB54G2X</t>
  </si>
  <si>
    <t>B07QF5ZS6P</t>
  </si>
  <si>
    <t>B07QXTDSRL</t>
  </si>
  <si>
    <t>B07XQN37TY</t>
  </si>
  <si>
    <t>B07XQK3SGP</t>
  </si>
  <si>
    <t>B08BQX4GN5</t>
  </si>
  <si>
    <t>B07XL4RJMJ</t>
  </si>
  <si>
    <t>B07QF6K66R</t>
  </si>
  <si>
    <t>B07QC4W9YJ</t>
  </si>
  <si>
    <t>B07QG6PYDZ</t>
  </si>
  <si>
    <t>B07QF57YXG</t>
  </si>
  <si>
    <t>B07QF46PKK</t>
  </si>
  <si>
    <t>B07QD3GBBV</t>
  </si>
  <si>
    <t>B07QC4VV2J</t>
  </si>
  <si>
    <t>B07QD3GHFT</t>
  </si>
  <si>
    <t>B07QF4DFYG</t>
  </si>
  <si>
    <t>B0921Q3T2Q</t>
  </si>
  <si>
    <t>B08KWM92VL</t>
  </si>
  <si>
    <t>B07X315YKB</t>
  </si>
  <si>
    <t>B07X45NX3C</t>
  </si>
  <si>
    <t>B07X2233CN</t>
  </si>
  <si>
    <t>B07WZW8BYH</t>
  </si>
  <si>
    <t>B07XQML9YS</t>
  </si>
  <si>
    <t>B07XQLVXN5</t>
  </si>
  <si>
    <t>B07XQJJSLZ</t>
  </si>
  <si>
    <t>B07XQN9MYD</t>
  </si>
  <si>
    <t>B00275EBHE</t>
  </si>
  <si>
    <t>B07XL4V285</t>
  </si>
  <si>
    <t>B07XQNLLMN</t>
  </si>
  <si>
    <t>B084JC2TNZ</t>
  </si>
  <si>
    <t>B07XQLMB72</t>
  </si>
  <si>
    <t>B07XQJ3LGW</t>
  </si>
  <si>
    <t>B07XQKH8M2</t>
  </si>
  <si>
    <t>B07XJZMHRJ</t>
  </si>
  <si>
    <t>B0BCM88KR4</t>
  </si>
  <si>
    <t>B07X32GX7V</t>
  </si>
  <si>
    <t>B07XQPT3L8</t>
  </si>
  <si>
    <t>B08FFCWTSJ</t>
  </si>
  <si>
    <t>B07XQJMQ6Y</t>
  </si>
  <si>
    <t>B07XL4V893</t>
  </si>
  <si>
    <t>B07XQJ2XTB</t>
  </si>
  <si>
    <t>B07XQN2F4Z</t>
  </si>
  <si>
    <t>B07XQL67K5</t>
  </si>
  <si>
    <t>B07X31WJMN</t>
  </si>
  <si>
    <t>B07XQM278Y</t>
  </si>
  <si>
    <t>B07XQHX8PC</t>
  </si>
  <si>
    <t>B07XQKL3B2</t>
  </si>
  <si>
    <t>B08P3VRWLD</t>
  </si>
  <si>
    <t>B09DK51B74</t>
  </si>
  <si>
    <t>B0D4879Q7S</t>
  </si>
  <si>
    <t>B07XB38P4K</t>
  </si>
  <si>
    <t>B0BB8R9HGQ</t>
  </si>
  <si>
    <t>BTS ITEM - DON'T SEND</t>
  </si>
  <si>
    <t>B09DP3SMFY</t>
  </si>
  <si>
    <t>B084GC6RYF</t>
  </si>
  <si>
    <t>B09HL5JHLT</t>
  </si>
  <si>
    <t>B0BG1Q72N8</t>
  </si>
  <si>
    <t>B0BG14KCKZ</t>
  </si>
  <si>
    <t>B07XQKN6SW</t>
  </si>
  <si>
    <t>B093VXYVR2</t>
  </si>
  <si>
    <t>B07XQNH2SQ</t>
  </si>
  <si>
    <t>B096488J5R</t>
  </si>
  <si>
    <t>B00275ED2W</t>
  </si>
  <si>
    <t>B093TS1T13</t>
  </si>
  <si>
    <t>B005177VPE</t>
  </si>
  <si>
    <t>B004MTP43S</t>
  </si>
  <si>
    <t>B005OYUIVS</t>
  </si>
  <si>
    <t>B005177WCG</t>
  </si>
  <si>
    <t>B07XQFXWMH</t>
  </si>
  <si>
    <t>B07XJZGC3J</t>
  </si>
  <si>
    <t>B093VK3Y3P</t>
  </si>
  <si>
    <t>B09DP1XY7N</t>
  </si>
  <si>
    <t>B0BFR4S7M2</t>
  </si>
  <si>
    <t>B09DP48BJS</t>
  </si>
  <si>
    <t>B09F14QT9F</t>
  </si>
  <si>
    <t>B09JQN1H4Y</t>
  </si>
  <si>
    <t>B09DNL2WQW</t>
  </si>
  <si>
    <t>B09F14NZMZ</t>
  </si>
  <si>
    <t>B09DNV6MG1</t>
  </si>
  <si>
    <t>B093NN5RDX</t>
  </si>
  <si>
    <t>B0D7R1R3YG</t>
  </si>
  <si>
    <t>B0CCBTHXWD</t>
  </si>
  <si>
    <t>B07XQN8FJQ</t>
  </si>
  <si>
    <t>B00ANT4AAY</t>
  </si>
  <si>
    <t>B07XQNRXHD</t>
  </si>
  <si>
    <t>B07XQLG446</t>
  </si>
  <si>
    <t>B07XJZGN34</t>
  </si>
  <si>
    <t>B07XQJNLJY</t>
  </si>
  <si>
    <t>B07XQJYFHJ</t>
  </si>
  <si>
    <t>B08QRLYMJ4</t>
  </si>
  <si>
    <t>B07XQLD8PX</t>
  </si>
  <si>
    <t>B093CS5SYX</t>
  </si>
  <si>
    <t>B091BN4MV1</t>
  </si>
  <si>
    <t>B0B3C4XXJ5</t>
  </si>
  <si>
    <t>B07RBBZRBK</t>
  </si>
  <si>
    <t>B07RCBC6X5</t>
  </si>
  <si>
    <t>B07RC79KYS</t>
  </si>
  <si>
    <t>B08S5YS4WT</t>
  </si>
  <si>
    <t>B0B23836TN</t>
  </si>
  <si>
    <t>B0B23FT6G9</t>
  </si>
  <si>
    <t>B0B23DJ4QM</t>
  </si>
  <si>
    <t>B0B237QZCR</t>
  </si>
  <si>
    <t>B0B2335Y6M</t>
  </si>
  <si>
    <t>B07R81PNF1</t>
  </si>
  <si>
    <t>B0B23GZH2L</t>
  </si>
  <si>
    <t>B07RCL7XGY</t>
  </si>
  <si>
    <t>B07T9NZN1N</t>
  </si>
  <si>
    <t>B09DP3TR4F</t>
  </si>
  <si>
    <t>B09GD5961M</t>
  </si>
  <si>
    <t>B09DNNNHHH</t>
  </si>
  <si>
    <t>B09DNQ3RMS</t>
  </si>
  <si>
    <t>B09F18RK89</t>
  </si>
  <si>
    <t>B0BPJPD5R1</t>
  </si>
  <si>
    <t>B0BPJJ5YWM</t>
  </si>
  <si>
    <t>B0BPJLZLLW</t>
  </si>
  <si>
    <t>B0BPJW18HP</t>
  </si>
  <si>
    <t>B0BPJPD5QX</t>
  </si>
  <si>
    <t>B0BPJTBHZN</t>
  </si>
  <si>
    <t>B09DPBCNJW</t>
  </si>
  <si>
    <t>B09DNY2RSF</t>
  </si>
  <si>
    <t>B07RCM1LXW</t>
  </si>
  <si>
    <t>B07RBBZNRL</t>
  </si>
  <si>
    <t>B0D7RN1FV3</t>
  </si>
  <si>
    <t>B0D7R1N4Y1</t>
  </si>
  <si>
    <t>B0CCC13R34</t>
  </si>
  <si>
    <t>B0D98ZL8R2</t>
  </si>
  <si>
    <t>B07RBBZCF4</t>
  </si>
  <si>
    <t>B07RCB9JSP</t>
  </si>
  <si>
    <t>B01LZ4HWFD</t>
  </si>
  <si>
    <t>B08CYBRWPF</t>
  </si>
  <si>
    <t>B07RBC11NP</t>
  </si>
  <si>
    <t>B07R95PGYJ</t>
  </si>
  <si>
    <t>B08YPCDFFS</t>
  </si>
  <si>
    <t>B08DL7LD32</t>
  </si>
  <si>
    <t>B08QRDCTXN</t>
  </si>
  <si>
    <t>B08QR8VLQ6</t>
  </si>
  <si>
    <t>B07RC8TSKL</t>
  </si>
  <si>
    <t>B093CPW1HK</t>
  </si>
  <si>
    <t>B093CRKPKJ</t>
  </si>
  <si>
    <t>B08DHQ1V4K</t>
  </si>
  <si>
    <t>BUNDLE ITEMS - SPECIAL INSTRUCTIONS</t>
  </si>
  <si>
    <t>B08DHKDQ7J</t>
  </si>
  <si>
    <t>B0CV2WLXLC</t>
  </si>
  <si>
    <t>DEFECTIVE - DON'T SEND</t>
  </si>
  <si>
    <t>B0CV2WM9FJ</t>
  </si>
  <si>
    <t>B0CV2V1PMN</t>
  </si>
  <si>
    <t>B0CV2THBWP</t>
  </si>
  <si>
    <t>B07S77YTC3</t>
  </si>
  <si>
    <t>DISCONTINUED - DON'T SEND</t>
  </si>
  <si>
    <t>B07Q97RZJC</t>
  </si>
  <si>
    <t>DON'T SEND</t>
  </si>
  <si>
    <t>B07S65QQ82</t>
  </si>
  <si>
    <t>B07S7GG12K</t>
  </si>
  <si>
    <t>B08VD2K1K6</t>
  </si>
  <si>
    <t>B0C7J2ZG4B</t>
  </si>
  <si>
    <t>B07SW927JM</t>
  </si>
  <si>
    <t>RECALL ITEM - DON'T SEND</t>
  </si>
  <si>
    <t>B08GWY7YNX</t>
  </si>
  <si>
    <t>B0019IMQFE</t>
  </si>
  <si>
    <t>DUPLICATE ASIN - MERGE BEFORE SENDING</t>
  </si>
  <si>
    <t>B005OYUL24</t>
  </si>
  <si>
    <t>B00J8IK3YI</t>
  </si>
  <si>
    <t>B001BNW7QA</t>
  </si>
  <si>
    <t>B008ZHNN68</t>
  </si>
  <si>
    <t>B09MDRGNCP</t>
  </si>
  <si>
    <t>B07Q3T595W</t>
  </si>
  <si>
    <t>B0018MN4RA</t>
  </si>
  <si>
    <t>B003BMWZ48</t>
  </si>
  <si>
    <t>ERROR BARCODE - CAN NOT SEND</t>
  </si>
  <si>
    <t>B0018MSDKI</t>
  </si>
  <si>
    <t>B00KO8DHVC</t>
  </si>
  <si>
    <t>B00NWWHE6Q</t>
  </si>
  <si>
    <t>B003BNZUFI</t>
  </si>
  <si>
    <t>B003BSFCMY</t>
  </si>
  <si>
    <t>B01B8ZHXAK</t>
  </si>
  <si>
    <t>B00CBL5ROA</t>
  </si>
  <si>
    <t>ERROR PREP: SOLD AS SET - CAN NOT SEND</t>
  </si>
  <si>
    <t>B09T8WFN57</t>
  </si>
  <si>
    <t>IRREGULAR COUNT / CASE - REVISIT</t>
  </si>
  <si>
    <t>B00N7JGSHU</t>
  </si>
  <si>
    <t>MERGE SKU - DON'T SEND</t>
  </si>
  <si>
    <t>B0018MU7JI</t>
  </si>
  <si>
    <t>NEW ITEM # - DON'T SEND</t>
  </si>
  <si>
    <t>B008005REQ</t>
  </si>
  <si>
    <t>B07X49ZTWW</t>
  </si>
  <si>
    <t>B07X4BHDBC</t>
  </si>
  <si>
    <t>B00886FNA0</t>
  </si>
  <si>
    <t>B07RP3MRY1</t>
  </si>
  <si>
    <t>B07RN31Z2R</t>
  </si>
  <si>
    <t>B0BRTGS1V3</t>
  </si>
  <si>
    <t>B07RP1YGHD</t>
  </si>
  <si>
    <t>B07RP467JB</t>
  </si>
  <si>
    <t>B003BLQHZ2</t>
  </si>
  <si>
    <t>B003BLQHYI</t>
  </si>
  <si>
    <t>B003BLQHXO</t>
  </si>
  <si>
    <t>B08BQMHJ97</t>
  </si>
  <si>
    <t>NON-BAZIC - DON'T SEND</t>
  </si>
  <si>
    <t>B08BQXSGRP</t>
  </si>
  <si>
    <t>B087WN4S84</t>
  </si>
  <si>
    <t>B095PYBTY3</t>
  </si>
  <si>
    <t>B00G62AY02</t>
  </si>
  <si>
    <t>B002K42BII</t>
  </si>
  <si>
    <t>B08BQJHHZC</t>
  </si>
  <si>
    <t>B0CZM2CG84</t>
  </si>
  <si>
    <t>B08BQJPQ4P</t>
  </si>
  <si>
    <t>B08BQPP9FX</t>
  </si>
  <si>
    <t>B0CW25WS1Q</t>
  </si>
  <si>
    <t>B08BX4PKB1</t>
  </si>
  <si>
    <t>B0921MD44J</t>
  </si>
  <si>
    <t>B0897CBHTZ</t>
  </si>
  <si>
    <t>B0CNKYLS4Z</t>
  </si>
  <si>
    <t>B08BQZ1TTS</t>
  </si>
  <si>
    <t>B0CSMD7XMS</t>
  </si>
  <si>
    <t>B0DJDXCRK9</t>
  </si>
  <si>
    <t>B0DL8CV5PT</t>
  </si>
  <si>
    <t>B0BYFL1Y8X</t>
  </si>
  <si>
    <t>B08BR2YBQ1</t>
  </si>
  <si>
    <t>B08BQWB7QZ</t>
  </si>
  <si>
    <t>B08FBQ7D8L</t>
  </si>
  <si>
    <t>OVERWEIGHT / INCORRECT DIMS - FIX THEN SEND</t>
  </si>
  <si>
    <t>B07S64FV5X</t>
  </si>
  <si>
    <t>B07XYJB7PN</t>
  </si>
  <si>
    <t>RE-LIST UNDER FBA_ SKU - RELIST THEN SEND</t>
  </si>
  <si>
    <t>B07QY5HVPC</t>
  </si>
  <si>
    <t>B00836ADFK</t>
  </si>
  <si>
    <t>B0743RPFB2</t>
  </si>
  <si>
    <t>STRANDED NEED FIX - DON'T SEND</t>
  </si>
  <si>
    <t>B0DJTQ4KMX</t>
  </si>
  <si>
    <t>TEST SKU - DON'T SEND</t>
  </si>
  <si>
    <t>B01GORCP4G</t>
  </si>
  <si>
    <t>TRADEMARK ISSUE - DON'T SEND</t>
  </si>
  <si>
    <t>Hazmat</t>
  </si>
  <si>
    <t>FBA_1613-PACK2</t>
  </si>
  <si>
    <t>FBA_1269-EACH</t>
  </si>
  <si>
    <t>Dangerous Goods</t>
  </si>
  <si>
    <t>FBA_2350-EACH</t>
  </si>
  <si>
    <t>FBA_1230-EACH</t>
  </si>
  <si>
    <t>(Child) ASIN</t>
  </si>
  <si>
    <t>FBA Sku Exists?</t>
  </si>
  <si>
    <t>Monthly Units Last 45 days</t>
  </si>
  <si>
    <t>AWD Inventory</t>
  </si>
  <si>
    <t>Total Inventory to Send</t>
  </si>
  <si>
    <t>B01HTYG3LE</t>
  </si>
  <si>
    <t>B01HDJMKBM</t>
  </si>
  <si>
    <t>B003BMX65A</t>
  </si>
  <si>
    <t>B0BCL7XWNT</t>
  </si>
  <si>
    <t>B00ZPRYV0I</t>
  </si>
  <si>
    <t>B003BNZVI4</t>
  </si>
  <si>
    <t>B07Q5VPWCP</t>
  </si>
  <si>
    <t>B07S64FRBG</t>
  </si>
  <si>
    <t>B003BLQHFM</t>
  </si>
  <si>
    <t>B003BUJXSQ</t>
  </si>
  <si>
    <t>B07S4GZW7L</t>
  </si>
  <si>
    <t>B09BBP343Q</t>
  </si>
  <si>
    <t>B0BCMBR7L9</t>
  </si>
  <si>
    <t>B07S165T2T</t>
  </si>
  <si>
    <t>B0B8TMWY6F</t>
  </si>
  <si>
    <t>B07S964BMT</t>
  </si>
  <si>
    <t>B08LP2FGJM</t>
  </si>
  <si>
    <t>B000BLJEKU</t>
  </si>
  <si>
    <t>B001BO40DC</t>
  </si>
  <si>
    <t>B0BKRCH9RQ</t>
  </si>
  <si>
    <t>B07SC668W8</t>
  </si>
  <si>
    <t>B07RLPFK92</t>
  </si>
  <si>
    <t>B07Q8ZFP5P</t>
  </si>
  <si>
    <t>B09C2QV3NQ</t>
  </si>
  <si>
    <t>B0019ILQ3M</t>
  </si>
  <si>
    <t>B00IIN3K5I</t>
  </si>
  <si>
    <t>B001E75OY0</t>
  </si>
  <si>
    <t>B07Q8XTMXF</t>
  </si>
  <si>
    <t>B084JMW3MJ</t>
  </si>
  <si>
    <t>B08JQQCY92</t>
  </si>
  <si>
    <t>B07SCL3C9Y</t>
  </si>
  <si>
    <t>B08DDHRDDF</t>
  </si>
  <si>
    <t>B003BS9A54</t>
  </si>
  <si>
    <t>B09BBPZQBV</t>
  </si>
  <si>
    <t>B07Q713Y6M</t>
  </si>
  <si>
    <t>B07TCRK63W</t>
  </si>
  <si>
    <t>B0BS2CSG4Q</t>
  </si>
  <si>
    <t>B08579RYRM</t>
  </si>
  <si>
    <t>B08FBQM8VF</t>
  </si>
  <si>
    <t>B08DF97S7L</t>
  </si>
  <si>
    <t>B08JQQ2BML</t>
  </si>
  <si>
    <t>B07C3W3BXS</t>
  </si>
  <si>
    <t>B08G3XTB2Z</t>
  </si>
  <si>
    <t>B07S9118WX</t>
  </si>
  <si>
    <t>B07RZ3BBSR</t>
  </si>
  <si>
    <t>B00Z3BPRRW</t>
  </si>
  <si>
    <t>B001GE6ACG</t>
  </si>
  <si>
    <t>B09DK3BKGB</t>
  </si>
  <si>
    <t>B08GCZT4JH</t>
  </si>
  <si>
    <t>B07Z6P9FTV</t>
  </si>
  <si>
    <t>B0BCLC7Y4R</t>
  </si>
  <si>
    <t>B07T1JYHZC</t>
  </si>
  <si>
    <t>B003BLQHZM</t>
  </si>
  <si>
    <t>B0CFGGD44R</t>
  </si>
  <si>
    <t>B08DF5N2RF</t>
  </si>
  <si>
    <t>B07S9HP4W5</t>
  </si>
  <si>
    <t>B00TQ5WT4U</t>
  </si>
  <si>
    <t>B003BLQH7A</t>
  </si>
  <si>
    <t>B08DFHV95M</t>
  </si>
  <si>
    <t>B09BDGVCHW</t>
  </si>
  <si>
    <t>B07RZMG648</t>
  </si>
  <si>
    <t>B07S28XR7S</t>
  </si>
  <si>
    <t>B0019IMFSW</t>
  </si>
  <si>
    <t>B07Q97RHBH</t>
  </si>
  <si>
    <t>B00YAXRY8O</t>
  </si>
  <si>
    <t>B07Q8WM9D9</t>
  </si>
  <si>
    <t>B07SH9KVKW</t>
  </si>
  <si>
    <t>B008FK5W0A</t>
  </si>
  <si>
    <t>B07RQQ2SFV</t>
  </si>
  <si>
    <t>B09BBLKGY9</t>
  </si>
  <si>
    <t>B00GSSDLMM</t>
  </si>
  <si>
    <t>B07Q5VRSMZ</t>
  </si>
  <si>
    <t>B09BBRDFT8</t>
  </si>
  <si>
    <t>B08DFGT3Q5</t>
  </si>
  <si>
    <t>B086334ZCX</t>
  </si>
  <si>
    <t>B07RX344Q6</t>
  </si>
  <si>
    <t>B07CCJ5K5H</t>
  </si>
  <si>
    <t>B07TGDNG2G</t>
  </si>
  <si>
    <t>B08DFKMYH9</t>
  </si>
  <si>
    <t>B003BOUYCG</t>
  </si>
  <si>
    <t>B08DL3ZP26</t>
  </si>
  <si>
    <t>B003BSF7ZG</t>
  </si>
  <si>
    <t>B0DJTQ229Z</t>
  </si>
  <si>
    <t>B07F98QVZ6</t>
  </si>
  <si>
    <t>B008RD8Y6Y</t>
  </si>
  <si>
    <t>B08DQB54VJ</t>
  </si>
  <si>
    <t>B07S962L7Q</t>
  </si>
  <si>
    <t>B07RX2FHFP</t>
  </si>
  <si>
    <t>B0BG9KF2MB</t>
  </si>
  <si>
    <t>B0019IPV2O</t>
  </si>
  <si>
    <t>B08FRS3TML</t>
  </si>
  <si>
    <t>B07TGB6SPM</t>
  </si>
  <si>
    <t>B08GX2ZKXB</t>
  </si>
  <si>
    <t>B09DJSF21H</t>
  </si>
  <si>
    <t>B08GXCMX5Z</t>
  </si>
  <si>
    <t>B07SCHDND7</t>
  </si>
  <si>
    <t>B09C7TDTY1</t>
  </si>
  <si>
    <t>B08FBN6YKB</t>
  </si>
  <si>
    <t>B08GWH9HWJ</t>
  </si>
  <si>
    <t>B07S2TFVRK</t>
  </si>
  <si>
    <t>B08CYCJ3B6</t>
  </si>
  <si>
    <t>B08FF6RL8X</t>
  </si>
  <si>
    <t>B07RL4KKRS</t>
  </si>
  <si>
    <t>B07SD9P6HS</t>
  </si>
  <si>
    <t>B07T766984</t>
  </si>
  <si>
    <t>B07Q84SJRL</t>
  </si>
  <si>
    <t>B003BOUX9A</t>
  </si>
  <si>
    <t>B0C5ZHCQQ6</t>
  </si>
  <si>
    <t>B08GWSZ1H9</t>
  </si>
  <si>
    <t>B07SKBCHNX</t>
  </si>
  <si>
    <t>B08FKH28ZM</t>
  </si>
  <si>
    <t>B07SBKBSP6</t>
  </si>
  <si>
    <t>B08C4B5SYS</t>
  </si>
  <si>
    <t>B07RXPJGG7</t>
  </si>
  <si>
    <t>B0CFGHTZQ1</t>
  </si>
  <si>
    <t>B07Q8Y29ZR</t>
  </si>
  <si>
    <t>B00R16YNZO</t>
  </si>
  <si>
    <t>B08GWQRWMD</t>
  </si>
  <si>
    <t>B07RFTSF59</t>
  </si>
  <si>
    <t>B07S164JS2</t>
  </si>
  <si>
    <t>B07Q8SQSQF</t>
  </si>
  <si>
    <t>B08G3SRN4M</t>
  </si>
  <si>
    <t>B0B9Q8623Z</t>
  </si>
  <si>
    <t>B07S84C9SY</t>
  </si>
  <si>
    <t>B07SB6PGTB</t>
  </si>
  <si>
    <t>B0CFGGNJG7</t>
  </si>
  <si>
    <t>B0BCM2D62W</t>
  </si>
  <si>
    <t>B0D79WTBKT</t>
  </si>
  <si>
    <t>B07RJTVW1K</t>
  </si>
  <si>
    <t>B07RJZND6F</t>
  </si>
  <si>
    <t>B0B8QH1XGH</t>
  </si>
  <si>
    <t>B08DDKLXPJ</t>
  </si>
  <si>
    <t>B09C7NBHPS</t>
  </si>
  <si>
    <t>B07S65NJNN</t>
  </si>
  <si>
    <t>B07SBL2P12</t>
  </si>
  <si>
    <t>B07SFT8ZG7</t>
  </si>
  <si>
    <t>B0F8X6FD7W</t>
  </si>
  <si>
    <t>B01M5ES7L7</t>
  </si>
  <si>
    <t>B0019IGM0E</t>
  </si>
  <si>
    <t>B07SDL9T22</t>
  </si>
  <si>
    <t>B07X31GGNF</t>
  </si>
  <si>
    <t>B08G8YX6FP</t>
  </si>
  <si>
    <t>B08L41SRH8</t>
  </si>
  <si>
    <t>B0BG9FZZQ5</t>
  </si>
  <si>
    <t>B0D79X1M7W</t>
  </si>
  <si>
    <t>B015T84GY8</t>
  </si>
  <si>
    <t>B0BP5RLPWM</t>
  </si>
  <si>
    <t>B09C2PF8Q7</t>
  </si>
  <si>
    <t>B0BP58T3VN</t>
  </si>
  <si>
    <t>B08DDHS5LN</t>
  </si>
  <si>
    <t>B07Q714JRN</t>
  </si>
  <si>
    <t>B001H48TWO</t>
  </si>
  <si>
    <t>B09C73Z1MX</t>
  </si>
  <si>
    <t>B0B8QRTPL6</t>
  </si>
  <si>
    <t>B08FF9N7T5</t>
  </si>
  <si>
    <t>B00R3O62M6</t>
  </si>
  <si>
    <t>B0DPNH4P7J</t>
  </si>
  <si>
    <t>B088KSX4CX</t>
  </si>
  <si>
    <t>B003BOT5I0</t>
  </si>
  <si>
    <t>B07RZ2X267</t>
  </si>
  <si>
    <t>B07171NTSZ</t>
  </si>
  <si>
    <t>B07S96JCPM</t>
  </si>
  <si>
    <t>B07S76B293</t>
  </si>
  <si>
    <t>B01DX0UJLS</t>
  </si>
  <si>
    <t>B07Q5VS39Q</t>
  </si>
  <si>
    <t>B003BLQHMA</t>
  </si>
  <si>
    <t>B08DHNM91D</t>
  </si>
  <si>
    <t>B07SFZY4T8</t>
  </si>
  <si>
    <t>B0C2SLW8VB</t>
  </si>
  <si>
    <t>B0BYBD6642</t>
  </si>
  <si>
    <t>B07SGY8JRM</t>
  </si>
  <si>
    <t>B08DQ29JP6</t>
  </si>
  <si>
    <t>B09BDGRXKC</t>
  </si>
  <si>
    <t>B0BLRQNYFM</t>
  </si>
  <si>
    <t>B08VCBYNJC</t>
  </si>
  <si>
    <t>B08DFC6PYS</t>
  </si>
  <si>
    <t>B0019IKSJA</t>
  </si>
  <si>
    <t>B08DQ5CPT1</t>
  </si>
  <si>
    <t>B07SDKYVYB</t>
  </si>
  <si>
    <t>B003BNZVHK</t>
  </si>
  <si>
    <t>B083NGQTVP</t>
  </si>
  <si>
    <t>B0B3SLDRVQ</t>
  </si>
  <si>
    <t>B0CJMR5Y5L</t>
  </si>
  <si>
    <t>B08G3W5DPX</t>
  </si>
  <si>
    <t>B003BNZVHU</t>
  </si>
  <si>
    <t>B08BQX344H</t>
  </si>
  <si>
    <t>B08DFJTJHB</t>
  </si>
  <si>
    <t>B0C2SQPPH9</t>
  </si>
  <si>
    <t>B075VXLS9F</t>
  </si>
  <si>
    <t>B07S6DCMZ2</t>
  </si>
  <si>
    <t>B002URLZTG</t>
  </si>
  <si>
    <t>B07H9JDNRG</t>
  </si>
  <si>
    <t>B07XQLGG6D</t>
  </si>
  <si>
    <t>B0019IKAES</t>
  </si>
  <si>
    <t>B07S2XQNWH</t>
  </si>
  <si>
    <t>B08F7GX9TV</t>
  </si>
  <si>
    <t>B094PM76L6</t>
  </si>
  <si>
    <t>B07CCJBVY1</t>
  </si>
  <si>
    <t>B08G9P6XK8</t>
  </si>
  <si>
    <t>B07Q5VR7FQ</t>
  </si>
  <si>
    <t>B07QG6PGZW</t>
  </si>
  <si>
    <t>B08BX6XDJT</t>
  </si>
  <si>
    <t>B088CNXTGT</t>
  </si>
  <si>
    <t>B08KJL9Y9H</t>
  </si>
  <si>
    <t>B08DQ44MTT</t>
  </si>
  <si>
    <t>B015T8DWIE</t>
  </si>
  <si>
    <t>B08GX19QQF</t>
  </si>
  <si>
    <t>B0F4Z4CZ64</t>
  </si>
  <si>
    <t>B08DFDYV8Y</t>
  </si>
  <si>
    <t>B09BC5L9F5</t>
  </si>
  <si>
    <t>B001BO004K</t>
  </si>
  <si>
    <t>B08XBBQVFH</t>
  </si>
  <si>
    <t>B08B9TCTL9</t>
  </si>
  <si>
    <t>B07RJZSWFB</t>
  </si>
  <si>
    <t>B07RJZVKK1</t>
  </si>
  <si>
    <t>B08FBPB244</t>
  </si>
  <si>
    <t>B08GWN6RS8</t>
  </si>
  <si>
    <t>B0018MN80I</t>
  </si>
  <si>
    <t>B0CNKWX8VN</t>
  </si>
  <si>
    <t>B001BO41CW</t>
  </si>
  <si>
    <t>B00ZADK142</t>
  </si>
  <si>
    <t>B07H9LVLQ2</t>
  </si>
  <si>
    <t>B07Q5VPWCL</t>
  </si>
  <si>
    <t>B07T9PH2FD</t>
  </si>
  <si>
    <t>B07X32GMTR</t>
  </si>
  <si>
    <t>B00HZ0A98G</t>
  </si>
  <si>
    <t>B07RXPYR7W</t>
  </si>
  <si>
    <t>B08DQ57PPC</t>
  </si>
  <si>
    <t>B0B7ZN8GSL</t>
  </si>
  <si>
    <t>B0BYCB6NWV</t>
  </si>
  <si>
    <t>B07NDLQMM4</t>
  </si>
  <si>
    <t>B07R3BHX2T</t>
  </si>
  <si>
    <t>B08FRRVHV5</t>
  </si>
  <si>
    <t>B094PW68GT</t>
  </si>
  <si>
    <t>B07S954FRP</t>
  </si>
  <si>
    <t>B08DFLG3V1</t>
  </si>
  <si>
    <t>B08DPXR889</t>
  </si>
  <si>
    <t>B08KJRDY6J</t>
  </si>
  <si>
    <t>B08FBN927H</t>
  </si>
  <si>
    <t>B0921GBVLW</t>
  </si>
  <si>
    <t>B096L8XN1F</t>
  </si>
  <si>
    <t>B07XPDVP5P</t>
  </si>
  <si>
    <t>B08DCJSKGK</t>
  </si>
  <si>
    <t>B08DCYRWVM</t>
  </si>
  <si>
    <t>B08GWV8J5S</t>
  </si>
  <si>
    <t>B08JQPXBQ2</t>
  </si>
  <si>
    <t>B085JY6L65</t>
  </si>
  <si>
    <t>B003BMWQYC</t>
  </si>
  <si>
    <t>B08DCNCCCR</t>
  </si>
  <si>
    <t>B07SJ91XHY</t>
  </si>
  <si>
    <t>B08DQHV4BN</t>
  </si>
  <si>
    <t>B072LP49MC</t>
  </si>
  <si>
    <t>B075VXKDMN</t>
  </si>
  <si>
    <t>B07QZ4XP9H</t>
  </si>
  <si>
    <t>B08FRS24R7</t>
  </si>
  <si>
    <t>B0CRK3M5FN</t>
  </si>
  <si>
    <t>B08KJPG7V7</t>
  </si>
  <si>
    <t>B00X8JUJ6A</t>
  </si>
  <si>
    <t>B07S6614MB</t>
  </si>
  <si>
    <t>B07Q3T57VD</t>
  </si>
  <si>
    <t>B07SBCJFHB</t>
  </si>
  <si>
    <t>B09HWHTQXS</t>
  </si>
  <si>
    <t>B08DPXZ72H</t>
  </si>
  <si>
    <t>B08G3THJ9Y</t>
  </si>
  <si>
    <t>B08GWH7K1W</t>
  </si>
  <si>
    <t>B08DDKHB9Q</t>
  </si>
  <si>
    <t>B07RX33GN1</t>
  </si>
  <si>
    <t>B07QG7PTJ4</t>
  </si>
  <si>
    <t>B07T3H792W</t>
  </si>
  <si>
    <t>B0CVMTKXYL</t>
  </si>
  <si>
    <t>B08DQ15MSH</t>
  </si>
  <si>
    <t>B0BH8KZL33</t>
  </si>
  <si>
    <t>B00FBOS1SI</t>
  </si>
  <si>
    <t>B07XL4MXDQ</t>
  </si>
  <si>
    <t>B0BTN598GK</t>
  </si>
  <si>
    <t>B07SCHQZRS</t>
  </si>
  <si>
    <t>B00OSAG38Q</t>
  </si>
  <si>
    <t>B08DCP15RK</t>
  </si>
  <si>
    <t>B08F759LCW</t>
  </si>
  <si>
    <t>B08F7DFZ8Q</t>
  </si>
  <si>
    <t>B08GWR5K52</t>
  </si>
  <si>
    <t>B08JQPGGLM</t>
  </si>
  <si>
    <t>B00275E89K</t>
  </si>
  <si>
    <t>B00275E8YA</t>
  </si>
  <si>
    <t>B07S86KWQR</t>
  </si>
  <si>
    <t>B07Q97RWD9</t>
  </si>
  <si>
    <t>B09ZVQY35W</t>
  </si>
  <si>
    <t>B08KJ57FRG</t>
  </si>
  <si>
    <t>B004UJSIBU</t>
  </si>
  <si>
    <t>B00FBOM490</t>
  </si>
  <si>
    <t>B07Q7147TG</t>
  </si>
  <si>
    <t>B07S85KX2J</t>
  </si>
  <si>
    <t>B0BN76GV32</t>
  </si>
  <si>
    <t>B07Q9PHXWJ</t>
  </si>
  <si>
    <t>B08DFJD25N</t>
  </si>
  <si>
    <t>B08BQXW5MD</t>
  </si>
  <si>
    <t>B07S65BYXP</t>
  </si>
  <si>
    <t>B07SB2Z6NJ</t>
  </si>
  <si>
    <t>B08DFC7CRC</t>
  </si>
  <si>
    <t>B07SYWTRFG</t>
  </si>
  <si>
    <t>B0B8KSGCSC</t>
  </si>
  <si>
    <t>B08DPVCH93</t>
  </si>
  <si>
    <t>B085JR6G7V</t>
  </si>
  <si>
    <t>B08DCRTJXP</t>
  </si>
  <si>
    <t>B08QTWVF27</t>
  </si>
  <si>
    <t>B07XQKM9QR</t>
  </si>
  <si>
    <t>B09ZWBBXNQ</t>
  </si>
  <si>
    <t>B07SLBR8H2</t>
  </si>
  <si>
    <t>B0FS47VKSK</t>
  </si>
  <si>
    <t>B08DFHTR4W</t>
  </si>
  <si>
    <t>B07S6D2F26</t>
  </si>
  <si>
    <t>B08KJR2L6D</t>
  </si>
  <si>
    <t>B0CX68HNM8</t>
  </si>
  <si>
    <t>B08FPGQ262</t>
  </si>
  <si>
    <t>B08DDHX4Z9</t>
  </si>
  <si>
    <t>B0091MD3HA</t>
  </si>
  <si>
    <t>B07R2C58ZN</t>
  </si>
  <si>
    <t>B07SGZ8BTW</t>
  </si>
  <si>
    <t>B07WZWSTZS</t>
  </si>
  <si>
    <t>B07S99KHHL</t>
  </si>
  <si>
    <t>B07SJ92M86</t>
  </si>
  <si>
    <t>B0883G1XYM</t>
  </si>
  <si>
    <t>B08C4B466W</t>
  </si>
  <si>
    <t>B0BSP7M34W</t>
  </si>
  <si>
    <t>B09BBPZRV4</t>
  </si>
  <si>
    <t>B0DG9P91PM</t>
  </si>
  <si>
    <t>B076DXVLWX</t>
  </si>
  <si>
    <t>B07RL4GTCF</t>
  </si>
  <si>
    <t>B07XL512ZX</t>
  </si>
  <si>
    <t>B0BSP4V9PZ</t>
  </si>
  <si>
    <t>B08DQ46Y42</t>
  </si>
  <si>
    <t>B09BBQNGN3</t>
  </si>
  <si>
    <t>B08DFHL48P</t>
  </si>
  <si>
    <t>B0CQ66C7RL</t>
  </si>
  <si>
    <t>B005KQ94AQ</t>
  </si>
  <si>
    <t>B08NSJ1SFC</t>
  </si>
  <si>
    <t>B08BX74CMB</t>
  </si>
  <si>
    <t>B08DCDPFSX</t>
  </si>
  <si>
    <t>B08DDHW2QF</t>
  </si>
  <si>
    <t>B07XQJJP1Z</t>
  </si>
  <si>
    <t>B07Q3T4TGN</t>
  </si>
  <si>
    <t>B07SFZ2KRR</t>
  </si>
  <si>
    <t>B07XQJXBKD</t>
  </si>
  <si>
    <t>B08VBQBLGL</t>
  </si>
  <si>
    <t>B07S64FDYZ</t>
  </si>
  <si>
    <t>B09DQ8QR75</t>
  </si>
  <si>
    <t>B07S769KND</t>
  </si>
  <si>
    <t>B07WZX16VY</t>
  </si>
  <si>
    <t>B07XQK5BVD</t>
  </si>
  <si>
    <t>B08G9L2R66</t>
  </si>
  <si>
    <t>B0019IOWY2</t>
  </si>
  <si>
    <t>B00PRDDBF6</t>
  </si>
  <si>
    <t>B07J1P11CM</t>
  </si>
  <si>
    <t>B076DSM8BP</t>
  </si>
  <si>
    <t>B07X57VJVR</t>
  </si>
  <si>
    <t>B08KJKHDHZ</t>
  </si>
  <si>
    <t>B0019IGN8U</t>
  </si>
  <si>
    <t>B07RJV25K2</t>
  </si>
  <si>
    <t>B07XQJK6F2</t>
  </si>
  <si>
    <t>B08KJN2KWK</t>
  </si>
  <si>
    <t>B08DQ2HC52</t>
  </si>
  <si>
    <t>B07C5K2XGP</t>
  </si>
  <si>
    <t>B08DFDCZY3</t>
  </si>
  <si>
    <t>B08DPYK8L8</t>
  </si>
  <si>
    <t>B08FRQCXDJ</t>
  </si>
  <si>
    <t>B0019IP0NY</t>
  </si>
  <si>
    <t>B07XQKNZ6X</t>
  </si>
  <si>
    <t>B08BQV8X7Y</t>
  </si>
  <si>
    <t>B09NMVP5D2</t>
  </si>
  <si>
    <t>B07X2Z58P7</t>
  </si>
  <si>
    <t>B07SBCHQ33</t>
  </si>
  <si>
    <t>B0D4RCK51F</t>
  </si>
  <si>
    <t>B07SC5D6P5</t>
  </si>
  <si>
    <t>B08FRSLPR5</t>
  </si>
  <si>
    <t>B07Q84SJRK</t>
  </si>
  <si>
    <t>B0019IP106</t>
  </si>
  <si>
    <t>B07XJZLTL5</t>
  </si>
  <si>
    <t>B07SDLTZGT</t>
  </si>
  <si>
    <t>B0CBL7HY5N</t>
  </si>
  <si>
    <t>B08BR2XZ2S</t>
  </si>
  <si>
    <t>B07SG14W34</t>
  </si>
  <si>
    <t>B08F7K5KRK</t>
  </si>
  <si>
    <t>B07S993WNX</t>
  </si>
  <si>
    <t>B07S769SBW</t>
  </si>
  <si>
    <t>B08G9LFS39</t>
  </si>
  <si>
    <t>B087WK9LZR</t>
  </si>
  <si>
    <t>B08VD3QZYD</t>
  </si>
  <si>
    <t>B0D79X5ZSR</t>
  </si>
  <si>
    <t>B004BFFSYS</t>
  </si>
  <si>
    <t>B08H4BDQ24</t>
  </si>
  <si>
    <t>B07R3R6V45</t>
  </si>
  <si>
    <t>B005KQ9294</t>
  </si>
  <si>
    <t>B07RKYR6N2</t>
  </si>
  <si>
    <t>B07S99NZX2</t>
  </si>
  <si>
    <t>B0CV2M1FH7</t>
  </si>
  <si>
    <t>B0D4SY9PCG</t>
  </si>
  <si>
    <t>B07QZYWFLN</t>
  </si>
  <si>
    <t>B07S3DCZJY</t>
  </si>
  <si>
    <t>B07XQLNKRL</t>
  </si>
  <si>
    <t>B0BDSTG7V4</t>
  </si>
  <si>
    <t>B07S877Q9M</t>
  </si>
  <si>
    <t>B07S4GQ32F</t>
  </si>
  <si>
    <t>B08CYXWS6P</t>
  </si>
  <si>
    <t>B08DHL4NH5</t>
  </si>
  <si>
    <t>B09DKF85L5</t>
  </si>
  <si>
    <t>B07X4BJ28N</t>
  </si>
  <si>
    <t>B07XF7PJ74</t>
  </si>
  <si>
    <t>B07XQJCKKY</t>
  </si>
  <si>
    <t>B08VC6RLGF</t>
  </si>
  <si>
    <t>B08DQ316VT</t>
  </si>
  <si>
    <t>B0CM9XP3M7</t>
  </si>
  <si>
    <t>B0CRK5KBJ7</t>
  </si>
  <si>
    <t>B07SKBDN4F</t>
  </si>
  <si>
    <t>B0F5FJF8VL</t>
  </si>
  <si>
    <t>B07XQK5G74</t>
  </si>
  <si>
    <t>B07ZTVZKJG</t>
  </si>
  <si>
    <t>B07Q3T56CX</t>
  </si>
  <si>
    <t>B07XQKNYXB</t>
  </si>
  <si>
    <t>B07XB38G1N</t>
  </si>
  <si>
    <t>B0D4RBPT82</t>
  </si>
  <si>
    <t>B07S8F5WZ8</t>
  </si>
  <si>
    <t>B0D5P6STFQ</t>
  </si>
  <si>
    <t>B07X44LT8S</t>
  </si>
  <si>
    <t>B0DPNFZC2K</t>
  </si>
  <si>
    <t>B07YCSKZTL</t>
  </si>
  <si>
    <t>B08C3Z4CLQ</t>
  </si>
  <si>
    <t>B0CX62FP2B</t>
  </si>
  <si>
    <t>B08F7LGP6Z</t>
  </si>
  <si>
    <t>B07YL4YRP5</t>
  </si>
  <si>
    <t>B0018MSEIE</t>
  </si>
  <si>
    <t>B00275E9WG</t>
  </si>
  <si>
    <t>B07XQP3TJ1</t>
  </si>
  <si>
    <t>B08DQ2TTD8</t>
  </si>
  <si>
    <t>B07S85K2DG</t>
  </si>
  <si>
    <t>B08FRRL17D</t>
  </si>
  <si>
    <t>B0018MP5YU</t>
  </si>
  <si>
    <t>B08JQR8QXH</t>
  </si>
  <si>
    <t>B0DL6LL38N</t>
  </si>
  <si>
    <t>B0FC9WXD7F</t>
  </si>
  <si>
    <t>B07QF3B1J2</t>
  </si>
  <si>
    <t>B07XJZ8LTY</t>
  </si>
  <si>
    <t>B07S65BBY9</t>
  </si>
  <si>
    <t>B07RFNVSXJ</t>
  </si>
  <si>
    <t>B08FRRVXYG</t>
  </si>
  <si>
    <t>B07QB54MGY</t>
  </si>
  <si>
    <t>B08F7GFL5C</t>
  </si>
  <si>
    <t>B0CNTY3M5Z</t>
  </si>
  <si>
    <t>B08DFGMWRB</t>
  </si>
  <si>
    <t>B07RZ3JN69</t>
  </si>
  <si>
    <t>B07S3ZW4Y4</t>
  </si>
  <si>
    <t>B001BO3JHA</t>
  </si>
  <si>
    <t>B07S64FXY1</t>
  </si>
  <si>
    <t>B07TH9FBXJ</t>
  </si>
  <si>
    <t>B07XL4V31Y</t>
  </si>
  <si>
    <t>B08FPC71ZH</t>
  </si>
  <si>
    <t>B07XL4TX88</t>
  </si>
  <si>
    <t>B0D79XHYB8</t>
  </si>
  <si>
    <t>B07RGSC9CW</t>
  </si>
  <si>
    <t>B07X31QDKC</t>
  </si>
  <si>
    <t>B07XQNMMMF</t>
  </si>
  <si>
    <t>B08XBHDN66</t>
  </si>
  <si>
    <t>B0BQ5GG4FZ</t>
  </si>
  <si>
    <t>B0CQB9KCFD</t>
  </si>
  <si>
    <t>B09C7Q5743</t>
  </si>
  <si>
    <t>B0BSP5D8VT</t>
  </si>
  <si>
    <t>B00O6EYE6W</t>
  </si>
  <si>
    <t>B07Q9PJHRZ</t>
  </si>
  <si>
    <t>B07X57319T</t>
  </si>
  <si>
    <t>B08G3RRV6T</t>
  </si>
  <si>
    <t>B0B6GQ93SQ</t>
  </si>
  <si>
    <t>B0BKRBMP91</t>
  </si>
  <si>
    <t>B0CM9V5GLF</t>
  </si>
  <si>
    <t>B0BQ59HSJC</t>
  </si>
  <si>
    <t>B08XBN1CQY</t>
  </si>
  <si>
    <t>B0CC3ZF5BH</t>
  </si>
  <si>
    <t>B007DN5FOS</t>
  </si>
  <si>
    <t>B07Q7112ZZ</t>
  </si>
  <si>
    <t>B07WGDT96J</t>
  </si>
  <si>
    <t>B07WZVJC32</t>
  </si>
  <si>
    <t>B07XPKCK7L</t>
  </si>
  <si>
    <t>B0BDSRWH57</t>
  </si>
  <si>
    <t>B0BGQYNWGG</t>
  </si>
  <si>
    <t>B073RWXVQD</t>
  </si>
  <si>
    <t>B0019IKABG</t>
  </si>
  <si>
    <t>B08KJN9SF3</t>
  </si>
  <si>
    <t>B07SBCJ6XH</t>
  </si>
  <si>
    <t>B07XB3921B</t>
  </si>
  <si>
    <t>B08BQYBBCN</t>
  </si>
  <si>
    <t>B08DPYNLKP</t>
  </si>
  <si>
    <t>B08BQH6T88</t>
  </si>
  <si>
    <t>B007ZNZJJM</t>
  </si>
  <si>
    <t>B07S65ZMNF</t>
  </si>
  <si>
    <t>B0B3SJQ1Z2</t>
  </si>
  <si>
    <t>B08GX3FTSL</t>
  </si>
  <si>
    <t>B08KJNN14N</t>
  </si>
  <si>
    <t>B091RLHF4T</t>
  </si>
  <si>
    <t>B00275EDAE</t>
  </si>
  <si>
    <t>B07S2Z48JW</t>
  </si>
  <si>
    <t>B07SBL7HQ1</t>
  </si>
  <si>
    <t>B07SFZHXHL</t>
  </si>
  <si>
    <t>B07X4BDNM4</t>
  </si>
  <si>
    <t>B0CYFH6YB1</t>
  </si>
  <si>
    <t>B08DCJGR6L</t>
  </si>
  <si>
    <t>B08F7CSB2B</t>
  </si>
  <si>
    <t>B08FBN3KDN</t>
  </si>
  <si>
    <t>B07RBC8Z1F</t>
  </si>
  <si>
    <t>B07S6CZYKW</t>
  </si>
  <si>
    <t>B08GCYNV45</t>
  </si>
  <si>
    <t>B08Q7FPMYD</t>
  </si>
  <si>
    <t>B0BSP3ZWKB</t>
  </si>
  <si>
    <t>B0F4Y4N2RK</t>
  </si>
  <si>
    <t>B07C5VRSQR</t>
  </si>
  <si>
    <t>B07S3DM8B5</t>
  </si>
  <si>
    <t>B07S76B9RK</t>
  </si>
  <si>
    <t>B08FRR4MM9</t>
  </si>
  <si>
    <t>B0DJCFC337</t>
  </si>
  <si>
    <t>B0FC9JXSXX</t>
  </si>
  <si>
    <t>B0019IIRHK</t>
  </si>
  <si>
    <t>B07S76BFNQ</t>
  </si>
  <si>
    <t>B09FYQGGV4</t>
  </si>
  <si>
    <t>B07XL52GGP</t>
  </si>
  <si>
    <t>B07XQN6WVF</t>
  </si>
  <si>
    <t>B08BX58YPK</t>
  </si>
  <si>
    <t>B08DBSZ68Z</t>
  </si>
  <si>
    <t>B08F7CCM1W</t>
  </si>
  <si>
    <t>B0019IJKPI</t>
  </si>
  <si>
    <t>B002KIGEFU</t>
  </si>
  <si>
    <t>B005KQ9316</t>
  </si>
  <si>
    <t>B07SHC6VJP</t>
  </si>
  <si>
    <t>B07XL4SPYZ</t>
  </si>
  <si>
    <t>B07XQLVLF6</t>
  </si>
  <si>
    <t>B07YL83YKM</t>
  </si>
  <si>
    <t>B08DQ9YNVG</t>
  </si>
  <si>
    <t>B0BCL4T44D</t>
  </si>
  <si>
    <t>B0CRJXQVXX</t>
  </si>
  <si>
    <t>B0D4RCP3W3</t>
  </si>
  <si>
    <t>B07S85KBN3</t>
  </si>
  <si>
    <t>B07XQK725L</t>
  </si>
  <si>
    <t>B08CQCLSV6</t>
  </si>
  <si>
    <t>B0BQ4LP9CK</t>
  </si>
  <si>
    <t>B005YWG50I</t>
  </si>
  <si>
    <t>B07XJZP25T</t>
  </si>
  <si>
    <t>B08BQT3XBW</t>
  </si>
  <si>
    <t>B08F7MLT5P</t>
  </si>
  <si>
    <t>B08Z378QRY</t>
  </si>
  <si>
    <t>B0DD5LFR3V</t>
  </si>
  <si>
    <t>B0FS3YSVZH</t>
  </si>
  <si>
    <t>B0019IGOES</t>
  </si>
  <si>
    <t>B07SJ9VGBV</t>
  </si>
  <si>
    <t>B09HVVDYDW</t>
  </si>
  <si>
    <t>B07S6D236S</t>
  </si>
  <si>
    <t>B08GD16DK5</t>
  </si>
  <si>
    <t>B07S7G2P5Y</t>
  </si>
  <si>
    <t>B08DQCJ93D</t>
  </si>
  <si>
    <t>B09DK2JXYZ</t>
  </si>
  <si>
    <t>B07S65BG9W</t>
  </si>
  <si>
    <t>B08JQQ3DWP</t>
  </si>
  <si>
    <t>B08F789QFV</t>
  </si>
  <si>
    <t>B08FBPY3DM</t>
  </si>
  <si>
    <t>B07S9HCYV9</t>
  </si>
  <si>
    <t>B08X9WSPR9</t>
  </si>
  <si>
    <t>B0BQ51H64W</t>
  </si>
  <si>
    <t>B07XQGKN48</t>
  </si>
  <si>
    <t>B0BQ4KKKGJ</t>
  </si>
  <si>
    <t>B0DL1TVZD3</t>
  </si>
  <si>
    <t>B0FLN2W3Y9</t>
  </si>
  <si>
    <t>B07S5DW3W9</t>
  </si>
  <si>
    <t>B08DQ42G2N</t>
  </si>
  <si>
    <t>B08F7GC6V4</t>
  </si>
  <si>
    <t>B09NMQTFCL</t>
  </si>
  <si>
    <t>B07XQLV9WZ</t>
  </si>
  <si>
    <t>B09CJ9J6C4</t>
  </si>
  <si>
    <t>B07Q5VS97X</t>
  </si>
  <si>
    <t>B07R95QW19</t>
  </si>
  <si>
    <t>B07X32GT34</t>
  </si>
  <si>
    <t>B09NMVP5D1</t>
  </si>
  <si>
    <t>B0B9PC25KM</t>
  </si>
  <si>
    <t>B0CZMJTWSF</t>
  </si>
  <si>
    <t>B005DFQN8A</t>
  </si>
  <si>
    <t>B07QF4W2NJ</t>
  </si>
  <si>
    <t>B07QXV2LYB</t>
  </si>
  <si>
    <t>B07S1Q4FNJ</t>
  </si>
  <si>
    <t>B07S382J39</t>
  </si>
  <si>
    <t>B07S3D9SZX</t>
  </si>
  <si>
    <t>B07S9F1RFW</t>
  </si>
  <si>
    <t>B07XF7WP23</t>
  </si>
  <si>
    <t>B07XJZMXXC</t>
  </si>
  <si>
    <t>B07XKWRPZZ</t>
  </si>
  <si>
    <t>B08BQT238F</t>
  </si>
  <si>
    <t>B08WJWWSM4</t>
  </si>
  <si>
    <t>B09QD7RY8S</t>
  </si>
  <si>
    <t>B07L544RK7</t>
  </si>
  <si>
    <t>B07RGSC5K8</t>
  </si>
  <si>
    <t>B07X221JCJ</t>
  </si>
  <si>
    <t>B08FRS2FCY</t>
  </si>
  <si>
    <t>B08GCZ54HF</t>
  </si>
  <si>
    <t>B098KN1FNC</t>
  </si>
  <si>
    <t>B0CQ5MYTS7</t>
  </si>
  <si>
    <t>B0DDN31DCS</t>
  </si>
  <si>
    <t>B0F8WN7QXV</t>
  </si>
  <si>
    <t>B0019IINMY</t>
  </si>
  <si>
    <t>B00708W1KM</t>
  </si>
  <si>
    <t>B00ALPK4JG</t>
  </si>
  <si>
    <t>B07XJRM6XK</t>
  </si>
  <si>
    <t>B07XL4SP75</t>
  </si>
  <si>
    <t>B07XQPTC4C</t>
  </si>
  <si>
    <t>B08BX64RWP</t>
  </si>
  <si>
    <t>B08DFGPJTP</t>
  </si>
  <si>
    <t>B08DQVSW12</t>
  </si>
  <si>
    <t>B08FRQ3HF6</t>
  </si>
  <si>
    <t>B09BBQ26L9</t>
  </si>
  <si>
    <t>B0B9PNTBZ2</t>
  </si>
  <si>
    <t>B0C5ZKR3XS</t>
  </si>
  <si>
    <t>B0CX6KZ8V5</t>
  </si>
  <si>
    <t>B0DD5WB4XS</t>
  </si>
  <si>
    <t>B0DL6LH62B</t>
  </si>
  <si>
    <t>B0F8WQGCRK</t>
  </si>
  <si>
    <t>B0F8WSFN1D</t>
  </si>
  <si>
    <t>B0F8X5L7TR</t>
  </si>
  <si>
    <t>B0FC9N7DHP</t>
  </si>
  <si>
    <t>B0FG9F75NS</t>
  </si>
  <si>
    <t>B0FHN9SS5M</t>
  </si>
  <si>
    <t>B0FS415P9P</t>
  </si>
  <si>
    <t>B0CYFJQ68W</t>
  </si>
  <si>
    <t>B002URFJUM</t>
  </si>
  <si>
    <t>B07TDYSHJJ</t>
  </si>
  <si>
    <t>B08G9L2NWY</t>
  </si>
  <si>
    <t>B07SFCRHJH</t>
  </si>
  <si>
    <t>B07S77YZYK</t>
  </si>
  <si>
    <t>B0CMV9XNCC</t>
  </si>
  <si>
    <t>B0CMVC9XQT</t>
  </si>
  <si>
    <t>B08DQ9JTMD</t>
  </si>
  <si>
    <t>B0019IN342</t>
  </si>
  <si>
    <t>B015TB29U8</t>
  </si>
  <si>
    <t>B08FBQG1CJ</t>
  </si>
  <si>
    <t>B08GWPYYVX</t>
  </si>
  <si>
    <t>B08KJFGXVN</t>
  </si>
  <si>
    <t>B08KJJVZLT</t>
  </si>
  <si>
    <t>B072LPT43Q</t>
  </si>
  <si>
    <t>B08DBYT5XS</t>
  </si>
  <si>
    <t>B09QD4WSTT</t>
  </si>
  <si>
    <t>B08C416W2M</t>
  </si>
  <si>
    <t>B08DQ4KS7C</t>
  </si>
  <si>
    <t>B0BWSR4XPV</t>
  </si>
  <si>
    <t>B07RX2WRJ4</t>
  </si>
  <si>
    <t>B07S7785GM</t>
  </si>
  <si>
    <t>B07XJZ89LB</t>
  </si>
  <si>
    <t>B085RD7CLV</t>
  </si>
  <si>
    <t>B01AB1SFFY</t>
  </si>
  <si>
    <t>B07Q714KW6</t>
  </si>
  <si>
    <t>B08GWRHDJ3</t>
  </si>
  <si>
    <t>B0711V8GY7</t>
  </si>
  <si>
    <t>B07XQLGGF4</t>
  </si>
  <si>
    <t>B08D3YXPTF</t>
  </si>
  <si>
    <t>B08DQ6N3MS</t>
  </si>
  <si>
    <t>B07S3DWYRL</t>
  </si>
  <si>
    <t>B08L4225C9</t>
  </si>
  <si>
    <t>B0B8QLMQW8</t>
  </si>
  <si>
    <t>B07S64DR26</t>
  </si>
  <si>
    <t>B0BFRDT22T</t>
  </si>
  <si>
    <t>B07RNPZ28Z</t>
  </si>
  <si>
    <t>B07XQK7YBM</t>
  </si>
  <si>
    <t>B08DBP6GZP</t>
  </si>
  <si>
    <t>B08DQG518M</t>
  </si>
  <si>
    <t>B08FRT48LY</t>
  </si>
  <si>
    <t>B091XWJKS5</t>
  </si>
  <si>
    <t>B09C77DNQG</t>
  </si>
  <si>
    <t>B0DGB387D5</t>
  </si>
  <si>
    <t>B07QF6QJKM</t>
  </si>
  <si>
    <t>B07R23K6YN</t>
  </si>
  <si>
    <t>B07S2YTP92</t>
  </si>
  <si>
    <t>B07S7G4818</t>
  </si>
  <si>
    <t>B07S85KW6P</t>
  </si>
  <si>
    <t>B07SH3DCTD</t>
  </si>
  <si>
    <t>B07ZTVYN2S</t>
  </si>
  <si>
    <t>B087WVDYR7</t>
  </si>
  <si>
    <t>B08C46FNCX</t>
  </si>
  <si>
    <t>B08F7DVJP4</t>
  </si>
  <si>
    <t>B08GQFG241</t>
  </si>
  <si>
    <t>B0CY6FSDWH</t>
  </si>
  <si>
    <t>B07S3DWYRM</t>
  </si>
  <si>
    <t>B07S4GY3ZL</t>
  </si>
  <si>
    <t>B07SGZBTTC</t>
  </si>
  <si>
    <t>B07XJZ9Y7G</t>
  </si>
  <si>
    <t>B07Z6RMYTG</t>
  </si>
  <si>
    <t>B08DQ7954J</t>
  </si>
  <si>
    <t>B08F62GQJW</t>
  </si>
  <si>
    <t>B08FRRH7XS</t>
  </si>
  <si>
    <t>B08GWTWL7H</t>
  </si>
  <si>
    <t>B096L7V7QG</t>
  </si>
  <si>
    <t>B0B6GT4GK2</t>
  </si>
  <si>
    <t>B0DJTQ4XBK</t>
  </si>
  <si>
    <t>B07RHWKY2J</t>
  </si>
  <si>
    <t>B07XPJCJ3R</t>
  </si>
  <si>
    <t>B07YL8V988</t>
  </si>
  <si>
    <t>B0896QC9RQ</t>
  </si>
  <si>
    <t>B09FMWTHRL</t>
  </si>
  <si>
    <t>B09QDYKXRW</t>
  </si>
  <si>
    <t>B0B8Q6P62G</t>
  </si>
  <si>
    <t>B0BWSPDVFZ</t>
  </si>
  <si>
    <t>B007DN4P9E</t>
  </si>
  <si>
    <t>B007X3DF8Q</t>
  </si>
  <si>
    <t>B07QY2QTH7</t>
  </si>
  <si>
    <t>B07RDMSVNS</t>
  </si>
  <si>
    <t>B07RY51YJT</t>
  </si>
  <si>
    <t>B07S2YDBWW</t>
  </si>
  <si>
    <t>B08JQPJGTJ</t>
  </si>
  <si>
    <t>B07SFY6GFR</t>
  </si>
  <si>
    <t>B07XF6GBYD</t>
  </si>
  <si>
    <t>B07XG2V45Y</t>
  </si>
  <si>
    <t>B07XJZ81WS</t>
  </si>
  <si>
    <t>B07XJZN7KS</t>
  </si>
  <si>
    <t>B07XPFTXK3</t>
  </si>
  <si>
    <t>B07XQH2JZ7</t>
  </si>
  <si>
    <t>B07XQN2LMF</t>
  </si>
  <si>
    <t>B0856ZC6F7</t>
  </si>
  <si>
    <t>B08BR2X849</t>
  </si>
  <si>
    <t>B08FBNH16T</t>
  </si>
  <si>
    <t>B08FBP6P92</t>
  </si>
  <si>
    <t>B08FPCKR69</t>
  </si>
  <si>
    <t>B08FVCC9BP</t>
  </si>
  <si>
    <t>B08L46BF7G</t>
  </si>
  <si>
    <t>B096L925Q6</t>
  </si>
  <si>
    <t>B09NMQ3RRJ</t>
  </si>
  <si>
    <t>B0C7B85ZJC</t>
  </si>
  <si>
    <t>B0CM9W71DB</t>
  </si>
  <si>
    <t>B0DC1GF391</t>
  </si>
  <si>
    <t>B00A2ATK0Y</t>
  </si>
  <si>
    <t>B07C5WXZ6N</t>
  </si>
  <si>
    <t>B07C5X5C65</t>
  </si>
  <si>
    <t>B07F6ZGVZD</t>
  </si>
  <si>
    <t>B07HHMJ9NM</t>
  </si>
  <si>
    <t>B07QF5BKN4</t>
  </si>
  <si>
    <t>B07S6D1TRK</t>
  </si>
  <si>
    <t>B07X43G5TL</t>
  </si>
  <si>
    <t>B07X57RP5J</t>
  </si>
  <si>
    <t>B07XF78MSN</t>
  </si>
  <si>
    <t>B07XJRLBKT</t>
  </si>
  <si>
    <t>B07XJZ8FR4</t>
  </si>
  <si>
    <t>B07XJZKWDH</t>
  </si>
  <si>
    <t>B07XJZKX9T</t>
  </si>
  <si>
    <t>B07XL4Z6Z5</t>
  </si>
  <si>
    <t>B07XQKCSRR</t>
  </si>
  <si>
    <t>B07XQM3FXF</t>
  </si>
  <si>
    <t>B07XQM6HFY</t>
  </si>
  <si>
    <t>B07XQPLGRF</t>
  </si>
  <si>
    <t>B08DBP6LW1</t>
  </si>
  <si>
    <t>B08DFC9C3L</t>
  </si>
  <si>
    <t>B08FRQ3VC4</t>
  </si>
  <si>
    <t>B08FRSBFB5</t>
  </si>
  <si>
    <t>B08FRSHPZG</t>
  </si>
  <si>
    <t>B08FVL17G2</t>
  </si>
  <si>
    <t>B08G3XHCMV</t>
  </si>
  <si>
    <t>B08G41XLWT</t>
  </si>
  <si>
    <t>B08GD24BP4</t>
  </si>
  <si>
    <t>B08JQPWZN2</t>
  </si>
  <si>
    <t>B097GK6HZ2</t>
  </si>
  <si>
    <t>B09QD5VY4N</t>
  </si>
  <si>
    <t>B0BYFQLJ4H</t>
  </si>
  <si>
    <t>B0CC45KHQ2</t>
  </si>
  <si>
    <t>B0CM9W49B5</t>
  </si>
  <si>
    <t>B0DD5QBGX9</t>
  </si>
  <si>
    <t>B0DJCFFDL7</t>
  </si>
  <si>
    <t>B00272NJN4</t>
  </si>
  <si>
    <t>B00275E9FI</t>
  </si>
  <si>
    <t>B003BOT5OY</t>
  </si>
  <si>
    <t>B00O5S0094</t>
  </si>
  <si>
    <t>B07C3VY7RC</t>
  </si>
  <si>
    <t>B07Q5VLLWY</t>
  </si>
  <si>
    <t>B07QD3G7WK</t>
  </si>
  <si>
    <t>B07S3F41DQ</t>
  </si>
  <si>
    <t>B07S64GJ8K</t>
  </si>
  <si>
    <t>B07S85JMYT</t>
  </si>
  <si>
    <t>B07SFDDNF5</t>
  </si>
  <si>
    <t>B07SGXR379</t>
  </si>
  <si>
    <t>B07SH1GNF2</t>
  </si>
  <si>
    <t>B07SJCLP2X</t>
  </si>
  <si>
    <t>B07VGYQBZT</t>
  </si>
  <si>
    <t>B07VHR63TQ</t>
  </si>
  <si>
    <t>B07WSRVD5W</t>
  </si>
  <si>
    <t>B07X58MJ8C</t>
  </si>
  <si>
    <t>B07XJZKP2H</t>
  </si>
  <si>
    <t>B07XL4RGWK</t>
  </si>
  <si>
    <t>B07XL4V288</t>
  </si>
  <si>
    <t>B07XQJXLMQ</t>
  </si>
  <si>
    <t>B07XQJYPW1</t>
  </si>
  <si>
    <t>B07XQKCY84</t>
  </si>
  <si>
    <t>B07XQKQ43M</t>
  </si>
  <si>
    <t>B07XQNWLN1</t>
  </si>
  <si>
    <t>B08B43P9VQ</t>
  </si>
  <si>
    <t>B08WPW8T92</t>
  </si>
  <si>
    <t>B08BQYX6W3</t>
  </si>
  <si>
    <t>B08F7JXKSC</t>
  </si>
  <si>
    <t>B08FRR5DYG</t>
  </si>
  <si>
    <t>B08G3RS5LR</t>
  </si>
  <si>
    <t>B08G9L4H4P</t>
  </si>
  <si>
    <t>B08GWQYVPP</t>
  </si>
  <si>
    <t>B08JQNL4K4</t>
  </si>
  <si>
    <t>B08NRBBBYH</t>
  </si>
  <si>
    <t>B08QTNCPYG</t>
  </si>
  <si>
    <t>B09HW3RGPC</t>
  </si>
  <si>
    <t>B09NMWN38R</t>
  </si>
  <si>
    <t>B09QD5Q97D</t>
  </si>
  <si>
    <t>B09ZVP6VQD</t>
  </si>
  <si>
    <t>B09ZVQJJ8W</t>
  </si>
  <si>
    <t>B0B5YSRNVD</t>
  </si>
  <si>
    <t>B0BGQYPNRV</t>
  </si>
  <si>
    <t>B0C5ZH6SGK</t>
  </si>
  <si>
    <t>B0CBLBQM3H</t>
  </si>
  <si>
    <t>B0CC3P58WN</t>
  </si>
  <si>
    <t>B0CC3QDXVH</t>
  </si>
  <si>
    <t>B0D5PFNG1K</t>
  </si>
  <si>
    <t>B0D79WYVG3</t>
  </si>
  <si>
    <t>B0DD5LM6TG</t>
  </si>
  <si>
    <t>B0DD5ZSRG5</t>
  </si>
  <si>
    <t>B0DJCGWKB6</t>
  </si>
  <si>
    <t>B0CX5SHG6K</t>
  </si>
  <si>
    <t>B07RGMD182</t>
  </si>
  <si>
    <t>B003BMWRE6</t>
  </si>
  <si>
    <t>B00CXKAJI8</t>
  </si>
  <si>
    <t>B001HTHRDG</t>
  </si>
  <si>
    <t>B08L42MYDV</t>
  </si>
  <si>
    <t>B0F5FDQYGF</t>
  </si>
  <si>
    <t>B07S97XLTH</t>
  </si>
  <si>
    <t>B09DKF5CP4</t>
  </si>
  <si>
    <t>B0076HTCN6</t>
  </si>
  <si>
    <t>B07R4RNLKK</t>
  </si>
  <si>
    <t>B0F4YLQRNJ</t>
  </si>
  <si>
    <t>B09XC1WM2Q</t>
  </si>
  <si>
    <t>B07S87F4C6</t>
  </si>
  <si>
    <t>B0CX6B9DGR</t>
  </si>
  <si>
    <t>B07HHK1SRT</t>
  </si>
  <si>
    <t>B08FBQ99ZH</t>
  </si>
  <si>
    <t>B07S421XBP</t>
  </si>
  <si>
    <t>B07RZV667Y</t>
  </si>
  <si>
    <t>B07SFZKRLV</t>
  </si>
  <si>
    <t>B0BQ4HW5NC</t>
  </si>
  <si>
    <t>B0CRJZ76B8</t>
  </si>
  <si>
    <t>B0D5P6X145</t>
  </si>
  <si>
    <t>B08KJTG4YT</t>
  </si>
  <si>
    <t>B001BX912S</t>
  </si>
  <si>
    <t>B07S64G356</t>
  </si>
  <si>
    <t>B07XQKD2TB</t>
  </si>
  <si>
    <t>B08F77CTJJ</t>
  </si>
  <si>
    <t>B08KJMXMLY</t>
  </si>
  <si>
    <t>B0FBHPB9BS</t>
  </si>
  <si>
    <t>B07XJZ8ZPW</t>
  </si>
  <si>
    <t>B08DBX7MFT</t>
  </si>
  <si>
    <t>B08G8Z6GWK</t>
  </si>
  <si>
    <t>B08GD1MZ2W</t>
  </si>
  <si>
    <t>B07C5815PJ</t>
  </si>
  <si>
    <t>B07RHWJ9HJ</t>
  </si>
  <si>
    <t>B08F7KDWXG</t>
  </si>
  <si>
    <t>B0DH6D66LZ</t>
  </si>
  <si>
    <t>B003BMX2IG</t>
  </si>
  <si>
    <t>B07RPZPX14</t>
  </si>
  <si>
    <t>B07RX2S5S6</t>
  </si>
  <si>
    <t>B07S2Z1XNL</t>
  </si>
  <si>
    <t>B08DFSL1V5</t>
  </si>
  <si>
    <t>B08FBPMMX3</t>
  </si>
  <si>
    <t>B08P3VJM81</t>
  </si>
  <si>
    <t>B0B9PD33XV</t>
  </si>
  <si>
    <t>B00ESWLXZC</t>
  </si>
  <si>
    <t>B08DQ5LPMR</t>
  </si>
  <si>
    <t>B08FBPJTZS</t>
  </si>
  <si>
    <t>B08FRRPCFB</t>
  </si>
  <si>
    <t>B0019IMW5I</t>
  </si>
  <si>
    <t>B00275ECZ0</t>
  </si>
  <si>
    <t>B004YTM9MU</t>
  </si>
  <si>
    <t>B07SFT7P7X</t>
  </si>
  <si>
    <t>B0077ISFW8</t>
  </si>
  <si>
    <t>B07S7G354B</t>
  </si>
  <si>
    <t>B07SDKZ5S3</t>
  </si>
  <si>
    <t>B08DCY5TVZ</t>
  </si>
  <si>
    <t>B07SKF1B25</t>
  </si>
  <si>
    <t>B08NRQRCZY</t>
  </si>
  <si>
    <t>B08VC1QGM8</t>
  </si>
  <si>
    <t>B09XC2P11N</t>
  </si>
  <si>
    <t>B0BN76Z8TD</t>
  </si>
  <si>
    <t>B0BWSP2XCW</t>
  </si>
  <si>
    <t>B00275EBSI</t>
  </si>
  <si>
    <t>B003BSDG4K</t>
  </si>
  <si>
    <t>B005OYVGI2</t>
  </si>
  <si>
    <t>B00O53DYSI</t>
  </si>
  <si>
    <t>B07R3CNS44</t>
  </si>
  <si>
    <t>B07RKFL1PL</t>
  </si>
  <si>
    <t>B07RY4PCLL</t>
  </si>
  <si>
    <t>B07SCJBK6X</t>
  </si>
  <si>
    <t>B07SFZLKYF</t>
  </si>
  <si>
    <t>B07XQK5WRQ</t>
  </si>
  <si>
    <t>B07XQM36T6</t>
  </si>
  <si>
    <t>B08DDK2WQ7</t>
  </si>
  <si>
    <t>B08DPX58X1</t>
  </si>
  <si>
    <t>B08FRPXDLB</t>
  </si>
  <si>
    <t>B008XGTPCM</t>
  </si>
  <si>
    <t>B01N3Q0JN6</t>
  </si>
  <si>
    <t>B076DYMNDY</t>
  </si>
  <si>
    <t>B07QF6M8VQ</t>
  </si>
  <si>
    <t>B07RPZ7QQY</t>
  </si>
  <si>
    <t>B07S1XPF5S</t>
  </si>
  <si>
    <t>B07S977PL7</t>
  </si>
  <si>
    <t>B07SFC4WSL</t>
  </si>
  <si>
    <t>B07TGDKFY2</t>
  </si>
  <si>
    <t>B07XQJTV1T</t>
  </si>
  <si>
    <t>B07XQM1XHZ</t>
  </si>
  <si>
    <t>B07XQNDHV6</t>
  </si>
  <si>
    <t>B07Z6RL64B</t>
  </si>
  <si>
    <t>B0875TY6YS</t>
  </si>
  <si>
    <t>B08B44SYVS</t>
  </si>
  <si>
    <t>B08BQW4759</t>
  </si>
  <si>
    <t>B08DBTZCVR</t>
  </si>
  <si>
    <t>B08DQ32M5Z</t>
  </si>
  <si>
    <t>B08JRFCZZM</t>
  </si>
  <si>
    <t>B08NTSVW4X</t>
  </si>
  <si>
    <t>B094Q4P448</t>
  </si>
  <si>
    <t>B09QDLS5XR</t>
  </si>
  <si>
    <t>B0B5YPSHN6</t>
  </si>
  <si>
    <t>B0B9PHTJTK</t>
  </si>
  <si>
    <t>B0018MSA9C</t>
  </si>
  <si>
    <t>B007ZO5VP8</t>
  </si>
  <si>
    <t>B01HFAZQ4W</t>
  </si>
  <si>
    <t>B07R244SKD</t>
  </si>
  <si>
    <t>B07RGMDV7C</t>
  </si>
  <si>
    <t>B07RL4KW87</t>
  </si>
  <si>
    <t>B07S5CMVRD</t>
  </si>
  <si>
    <t>B08DCWHXZQ</t>
  </si>
  <si>
    <t>B07S86KVR8</t>
  </si>
  <si>
    <t>B07SC5MBKY</t>
  </si>
  <si>
    <t>B07SC65VL7</t>
  </si>
  <si>
    <t>B07TH92GN6</t>
  </si>
  <si>
    <t>B07X5CQ7TZ</t>
  </si>
  <si>
    <t>B08923SFVM</t>
  </si>
  <si>
    <t>B08DQ38RJX</t>
  </si>
  <si>
    <t>B08DQ4CF2Q</t>
  </si>
  <si>
    <t>B08DQ4KF1K</t>
  </si>
  <si>
    <t>B08GD2H2Z8</t>
  </si>
  <si>
    <t>B08KJP4QV7</t>
  </si>
  <si>
    <t>B08FRRSPNB</t>
  </si>
  <si>
    <t>B09DK21KMR</t>
  </si>
  <si>
    <t>B0BSP5NM33</t>
  </si>
  <si>
    <t>B0D342QYR8</t>
  </si>
  <si>
    <t>B0D4R9X9VY</t>
  </si>
  <si>
    <t>B0040PJQME</t>
  </si>
  <si>
    <t>B00GTST6CA</t>
  </si>
  <si>
    <t>B00H1AROC4</t>
  </si>
  <si>
    <t>B07C5Z9RBR</t>
  </si>
  <si>
    <t>B07CFRHP7C</t>
  </si>
  <si>
    <t>B07RJV344J</t>
  </si>
  <si>
    <t>B07RLWKPR6</t>
  </si>
  <si>
    <t>B07RQ1Y5SB</t>
  </si>
  <si>
    <t>B07S95GRW3</t>
  </si>
  <si>
    <t>B07SB7P28P</t>
  </si>
  <si>
    <t>B07SJCC4KG</t>
  </si>
  <si>
    <t>B07XKWQZSY</t>
  </si>
  <si>
    <t>B07XPG59GS</t>
  </si>
  <si>
    <t>B07XPGRT44</t>
  </si>
  <si>
    <t>B09C7LRW78</t>
  </si>
  <si>
    <t>B07XPL3THF</t>
  </si>
  <si>
    <t>B07XQJJWT7</t>
  </si>
  <si>
    <t>B07XQLQ522</t>
  </si>
  <si>
    <t>B07XQNCRP6</t>
  </si>
  <si>
    <t>B08BQT551X</t>
  </si>
  <si>
    <t>B08DQ2DFNS</t>
  </si>
  <si>
    <t>B08DQHTGQL</t>
  </si>
  <si>
    <t>B08F63K11K</t>
  </si>
  <si>
    <t>B08F76RG1L</t>
  </si>
  <si>
    <t>B08FBJYYLP</t>
  </si>
  <si>
    <t>B08FBP9TZ5</t>
  </si>
  <si>
    <t>B08FPD7VSF</t>
  </si>
  <si>
    <t>B08FRSLZ4F</t>
  </si>
  <si>
    <t>B08KJN5K9Y</t>
  </si>
  <si>
    <t>B08NTT1GTZ</t>
  </si>
  <si>
    <t>B097FTW37N</t>
  </si>
  <si>
    <t>B098KQT44F</t>
  </si>
  <si>
    <t>B09BBSHNQH</t>
  </si>
  <si>
    <t>B09DK8VF74</t>
  </si>
  <si>
    <t>B0CPRBHWH9</t>
  </si>
  <si>
    <t>B09QD7L41J</t>
  </si>
  <si>
    <t>B09QDWZYVX</t>
  </si>
  <si>
    <t>B0C7J6JL7Z</t>
  </si>
  <si>
    <t>B0CNTVY6QD</t>
  </si>
  <si>
    <t>B0F1DLYW1T</t>
  </si>
  <si>
    <t>B0D4RCFJWV</t>
  </si>
  <si>
    <t>B00275EBEC</t>
  </si>
  <si>
    <t>B0034IR2GK</t>
  </si>
  <si>
    <t>B003BMWS7M</t>
  </si>
  <si>
    <t>B0077IAH92</t>
  </si>
  <si>
    <t>B075VX6GSD</t>
  </si>
  <si>
    <t>B075VXJ9VG</t>
  </si>
  <si>
    <t>B07CG3YLHF</t>
  </si>
  <si>
    <t>B00275EAYI</t>
  </si>
  <si>
    <t>B07Q8X5XNJ</t>
  </si>
  <si>
    <t>B07QB54HNV</t>
  </si>
  <si>
    <t>B07QD3GNSD</t>
  </si>
  <si>
    <t>B07QN88VV2</t>
  </si>
  <si>
    <t>B003BS9G44</t>
  </si>
  <si>
    <t>B07QY5T5SW</t>
  </si>
  <si>
    <t>B07S42225J</t>
  </si>
  <si>
    <t>B07S7698XH</t>
  </si>
  <si>
    <t>B07S9581C2</t>
  </si>
  <si>
    <t>B07S966SHZ</t>
  </si>
  <si>
    <t>B07WNS26WC</t>
  </si>
  <si>
    <t>B07X45PHJ7</t>
  </si>
  <si>
    <t>B07XB38HT8</t>
  </si>
  <si>
    <t>B07XFGP3VS</t>
  </si>
  <si>
    <t>B07XJZFKV2</t>
  </si>
  <si>
    <t>B07XJZJH12</t>
  </si>
  <si>
    <t>B07XQJRKVQ</t>
  </si>
  <si>
    <t>B07XQK9HVG</t>
  </si>
  <si>
    <t>B07XQKFRFL</t>
  </si>
  <si>
    <t>B071FCBGKN</t>
  </si>
  <si>
    <t>B07XQKM4MW</t>
  </si>
  <si>
    <t>B07XQN8DWG</t>
  </si>
  <si>
    <t>B0875LVZVC</t>
  </si>
  <si>
    <t>B08DQ9W2SF</t>
  </si>
  <si>
    <t>B08DQBLTG5</t>
  </si>
  <si>
    <t>B08F7J8YD2</t>
  </si>
  <si>
    <t>B08G3MD3KH</t>
  </si>
  <si>
    <t>B08G3NX3B7</t>
  </si>
  <si>
    <t>B08GCZJGBX</t>
  </si>
  <si>
    <t>B08GH6TP6Q</t>
  </si>
  <si>
    <t>B08GX15SXB</t>
  </si>
  <si>
    <t>B08GX34FMD</t>
  </si>
  <si>
    <t>B08JD5ZHP5</t>
  </si>
  <si>
    <t>B08JWQJ3T5</t>
  </si>
  <si>
    <t>B08KJKY7LP</t>
  </si>
  <si>
    <t>B08KJNT5BQ</t>
  </si>
  <si>
    <t>B08Q7QKKTQ</t>
  </si>
  <si>
    <t>B08QDZ96R8</t>
  </si>
  <si>
    <t>B09BBP5VMX</t>
  </si>
  <si>
    <t>B09BBQ9XJ8</t>
  </si>
  <si>
    <t>B09C7KQ748</t>
  </si>
  <si>
    <t>B09HWH9Q6T</t>
  </si>
  <si>
    <t>B09ZW6H5YG</t>
  </si>
  <si>
    <t>B09ZWCGDB1</t>
  </si>
  <si>
    <t>B0B8QP7PGR</t>
  </si>
  <si>
    <t>B0BN76QV64</t>
  </si>
  <si>
    <t>B0BN7HK513</t>
  </si>
  <si>
    <t>B0BWSNC3FT</t>
  </si>
  <si>
    <t>B0C7HY1WNL</t>
  </si>
  <si>
    <t>B0CC3K8D68</t>
  </si>
  <si>
    <t>B0CT69BVP6</t>
  </si>
  <si>
    <t>B0D79YL5B2</t>
  </si>
  <si>
    <t>B0D88XKTXQ</t>
  </si>
  <si>
    <t>B0DPNJBD8Z</t>
  </si>
  <si>
    <t>B0018MQG0W</t>
  </si>
  <si>
    <t>B00275E9EO</t>
  </si>
  <si>
    <t>B00275E9OO</t>
  </si>
  <si>
    <t>B002URG0KU</t>
  </si>
  <si>
    <t>B003BLQ4OG</t>
  </si>
  <si>
    <t>B0062R70OY</t>
  </si>
  <si>
    <t>B00851KG2I</t>
  </si>
  <si>
    <t>B008IU6G16</t>
  </si>
  <si>
    <t>B00CXK5P46</t>
  </si>
  <si>
    <t>B00JUTC7NU</t>
  </si>
  <si>
    <t>B00K55LPC2</t>
  </si>
  <si>
    <t>B00PHWFNV2</t>
  </si>
  <si>
    <t>B015T87GPE</t>
  </si>
  <si>
    <t>B018HAV1L6</t>
  </si>
  <si>
    <t>B01D4UNO6E</t>
  </si>
  <si>
    <t>B07C5X7B5G</t>
  </si>
  <si>
    <t>B07F72CD1X</t>
  </si>
  <si>
    <t>B07Q4RDFPL</t>
  </si>
  <si>
    <t>B07R3CQJW2</t>
  </si>
  <si>
    <t>B07RCW1MTY</t>
  </si>
  <si>
    <t>B07RHQS98P</t>
  </si>
  <si>
    <t>B07RJZNHX4</t>
  </si>
  <si>
    <t>B07RP2LQ2R</t>
  </si>
  <si>
    <t>B07RXPJGGM</t>
  </si>
  <si>
    <t>B07RY49GQF</t>
  </si>
  <si>
    <t>B07RZMGLPG</t>
  </si>
  <si>
    <t>B07S3DC7YP</t>
  </si>
  <si>
    <t>B07S64G5N9</t>
  </si>
  <si>
    <t>B07S64GJ5P</t>
  </si>
  <si>
    <t>B07S87CYMF</t>
  </si>
  <si>
    <t>B07S8F486S</t>
  </si>
  <si>
    <t>B07S8ZNJJN</t>
  </si>
  <si>
    <t>B07SB74CTX</t>
  </si>
  <si>
    <t>B07SC6VYJG</t>
  </si>
  <si>
    <t>B07SGZH1QX</t>
  </si>
  <si>
    <t>B07SKBK6BZ</t>
  </si>
  <si>
    <t>B07SKBW7VP</t>
  </si>
  <si>
    <t>B07SLDMPMW</t>
  </si>
  <si>
    <t>B07THD1Y38</t>
  </si>
  <si>
    <t>B07X5BPRMZ</t>
  </si>
  <si>
    <t>B07XF8Z6YW</t>
  </si>
  <si>
    <t>B07XF8ZPV1</t>
  </si>
  <si>
    <t>B07XFGQ2PH</t>
  </si>
  <si>
    <t>B07XG47FZK</t>
  </si>
  <si>
    <t>B07XJZ7HZC</t>
  </si>
  <si>
    <t>B07XJZBVQB</t>
  </si>
  <si>
    <t>B07XJZH6LK</t>
  </si>
  <si>
    <t>B07XJZNMZD</t>
  </si>
  <si>
    <t>B07XKWR5W5</t>
  </si>
  <si>
    <t>B07XL4T5TK</t>
  </si>
  <si>
    <t>B07XL4V1VW</t>
  </si>
  <si>
    <t>B07XL4YHBT</t>
  </si>
  <si>
    <t>B07XL51BZ3</t>
  </si>
  <si>
    <t>B07XQJ4FWN</t>
  </si>
  <si>
    <t>B07XQKDQ8L</t>
  </si>
  <si>
    <t>B07XQKL6Y1</t>
  </si>
  <si>
    <t>B07XQLX1RQ</t>
  </si>
  <si>
    <t>B07XQN65XH</t>
  </si>
  <si>
    <t>B07XQN96TJ</t>
  </si>
  <si>
    <t>B07XQQ2TKK</t>
  </si>
  <si>
    <t>B07XR56PLJ</t>
  </si>
  <si>
    <t>B07YCY315D</t>
  </si>
  <si>
    <t>B07YL6TY41</t>
  </si>
  <si>
    <t>B07YL8GG52</t>
  </si>
  <si>
    <t>B084RWSQTQ</t>
  </si>
  <si>
    <t>B08C3XXB99</t>
  </si>
  <si>
    <t>B08DBVNNZW</t>
  </si>
  <si>
    <t>B08DPW6T4L</t>
  </si>
  <si>
    <t>B08DQ48KRH</t>
  </si>
  <si>
    <t>B08DQ86P5N</t>
  </si>
  <si>
    <t>B08F7H5JPM</t>
  </si>
  <si>
    <t>B08FBNNCVH</t>
  </si>
  <si>
    <t>B08FRRQZ8D</t>
  </si>
  <si>
    <t>B08FRT3L5T</t>
  </si>
  <si>
    <t>B08G3SPDKB</t>
  </si>
  <si>
    <t>B08GCZXKBD</t>
  </si>
  <si>
    <t>B08GD1ZMDD</t>
  </si>
  <si>
    <t>B08GQFQPBP</t>
  </si>
  <si>
    <t>B08GWTD44F</t>
  </si>
  <si>
    <t>B08GX2TBSK</t>
  </si>
  <si>
    <t>B08JXR1316</t>
  </si>
  <si>
    <t>B08KJJJGVL</t>
  </si>
  <si>
    <t>B08KJNQFFL</t>
  </si>
  <si>
    <t>B08Q2HBSRL</t>
  </si>
  <si>
    <t>B08X9YTS4D</t>
  </si>
  <si>
    <t>B097G9Z5MJ</t>
  </si>
  <si>
    <t>B09NMQ4Q2F</t>
  </si>
  <si>
    <t>B09NMQ6SX4</t>
  </si>
  <si>
    <t>B09NMWHHD2</t>
  </si>
  <si>
    <t>B09QDT3R7W</t>
  </si>
  <si>
    <t>B09ZVQR351</t>
  </si>
  <si>
    <t>B0B5YNSWH3</t>
  </si>
  <si>
    <t>B0B9PXH98B</t>
  </si>
  <si>
    <t>B0BLRQFYVY</t>
  </si>
  <si>
    <t>B0C5Z2P1XY</t>
  </si>
  <si>
    <t>B0D6PDZ6H6</t>
  </si>
  <si>
    <t>B0DL8CG4L8</t>
  </si>
  <si>
    <t>B0DL8HBNSV</t>
  </si>
  <si>
    <t>B0019IR604</t>
  </si>
  <si>
    <t>B001BO0BQC</t>
  </si>
  <si>
    <t>B001E0SNXG</t>
  </si>
  <si>
    <t>B001MJ0H7Y</t>
  </si>
  <si>
    <t>B0027ZAAL0</t>
  </si>
  <si>
    <t>B002KIIA98</t>
  </si>
  <si>
    <t>B003BMX3EY</t>
  </si>
  <si>
    <t>B003BOUZXO</t>
  </si>
  <si>
    <t>B005KQ91KE</t>
  </si>
  <si>
    <t>B005TONK54</t>
  </si>
  <si>
    <t>B0076HTCIQ</t>
  </si>
  <si>
    <t>B00FBOR1TS</t>
  </si>
  <si>
    <t>B00GTJCXOW</t>
  </si>
  <si>
    <t>B00GYQ880I</t>
  </si>
  <si>
    <t>B00O6F5BTA</t>
  </si>
  <si>
    <t>B01BWMW3OA</t>
  </si>
  <si>
    <t>B01CUF3KLS</t>
  </si>
  <si>
    <t>B01CY0GWDW</t>
  </si>
  <si>
    <t>B01JGGPR38</t>
  </si>
  <si>
    <t>B01LZAQWU4</t>
  </si>
  <si>
    <t>B07C5WZXQ4</t>
  </si>
  <si>
    <t>B07Q714Q8D</t>
  </si>
  <si>
    <t>B07Q84TQ9L</t>
  </si>
  <si>
    <t>B07Q8WF2LJ</t>
  </si>
  <si>
    <t>B07QB52Z2W</t>
  </si>
  <si>
    <t>B07QF2T2PG</t>
  </si>
  <si>
    <t>B07QG6MZ84</t>
  </si>
  <si>
    <t>B07R3TB99Y</t>
  </si>
  <si>
    <t>B07RBD4DMZ</t>
  </si>
  <si>
    <t>B07RBD4HNH</t>
  </si>
  <si>
    <t>B07RCVTJYR</t>
  </si>
  <si>
    <t>B07RJV25T3</t>
  </si>
  <si>
    <t>B07RP3F2LW</t>
  </si>
  <si>
    <t>B07RPZ72GP</t>
  </si>
  <si>
    <t>B07RXQBYXR</t>
  </si>
  <si>
    <t>B07S1647JG</t>
  </si>
  <si>
    <t>B07S1XNSF8</t>
  </si>
  <si>
    <t>B07S2ZJN5J</t>
  </si>
  <si>
    <t>B07S3D9TXG</t>
  </si>
  <si>
    <t>B07S5DR4W6</t>
  </si>
  <si>
    <t>B07S85KW13</t>
  </si>
  <si>
    <t>B07SB2N1DV</t>
  </si>
  <si>
    <t>B07SBCJNCV</t>
  </si>
  <si>
    <t>B07SFXWK7H</t>
  </si>
  <si>
    <t>B07SFZ2QTP</t>
  </si>
  <si>
    <t>B07SGWXV81</t>
  </si>
  <si>
    <t>B07SH9LR35</t>
  </si>
  <si>
    <t>B07SJ8Z8V9</t>
  </si>
  <si>
    <t>B07SKCBN85</t>
  </si>
  <si>
    <t>B07SLHCRFL</t>
  </si>
  <si>
    <t>B07TC46CX8</t>
  </si>
  <si>
    <t>B07TGD999L</t>
  </si>
  <si>
    <t>B07TH9FBXG</t>
  </si>
  <si>
    <t>B07V1KGQYX</t>
  </si>
  <si>
    <t>B07WNS7D7D</t>
  </si>
  <si>
    <t>B07WZX47DK</t>
  </si>
  <si>
    <t>B07X1ZTGVJ</t>
  </si>
  <si>
    <t>B07XB38J8B</t>
  </si>
  <si>
    <t>B07XB38VLB</t>
  </si>
  <si>
    <t>B07XC39476</t>
  </si>
  <si>
    <t>B07XDCZZ44</t>
  </si>
  <si>
    <t>B07XJRMMSQ</t>
  </si>
  <si>
    <t>B07XJZ7XN8</t>
  </si>
  <si>
    <t>B07XJZHLZ2</t>
  </si>
  <si>
    <t>B07XJZKXFF</t>
  </si>
  <si>
    <t>B0B9P3TD4K</t>
  </si>
  <si>
    <t>B07XJZP53V</t>
  </si>
  <si>
    <t>B07XKWNDPC</t>
  </si>
  <si>
    <t>B07XKWQ83V</t>
  </si>
  <si>
    <t>B07XL4S2CR</t>
  </si>
  <si>
    <t>B07XL4SLH5</t>
  </si>
  <si>
    <t>B07XL4WZB2</t>
  </si>
  <si>
    <t>B07XPCZQ5G</t>
  </si>
  <si>
    <t>B07XPF9P8C</t>
  </si>
  <si>
    <t>B07XPKTJNH</t>
  </si>
  <si>
    <t>B07XPSG9N2</t>
  </si>
  <si>
    <t>B07XQ4Z3VS</t>
  </si>
  <si>
    <t>B07XQJ3JNQ</t>
  </si>
  <si>
    <t>B0CGW5J3SV</t>
  </si>
  <si>
    <t>B0CJMRSK5J</t>
  </si>
  <si>
    <t>B07XQJ91LC</t>
  </si>
  <si>
    <t>B07XQJBVDL</t>
  </si>
  <si>
    <t>B07XQJGBNK</t>
  </si>
  <si>
    <t>B07XQJPZWB</t>
  </si>
  <si>
    <t>B07XQK3R1Q</t>
  </si>
  <si>
    <t>B07XQK4T3C</t>
  </si>
  <si>
    <t>B07XQKC6HV</t>
  </si>
  <si>
    <t>B07XQKK8X8</t>
  </si>
  <si>
    <t>B07XQKM43D</t>
  </si>
  <si>
    <t>B07XQKST3P</t>
  </si>
  <si>
    <t>B07XQLDLLR</t>
  </si>
  <si>
    <t>B07XQLHWLK</t>
  </si>
  <si>
    <t>B07XQLV9X3</t>
  </si>
  <si>
    <t>B07XQM9B2P</t>
  </si>
  <si>
    <t>B07XQN3NXR</t>
  </si>
  <si>
    <t>B07XQNLFR8</t>
  </si>
  <si>
    <t>B07XQNNT35</t>
  </si>
  <si>
    <t>B07XQNXK2D</t>
  </si>
  <si>
    <t>B07XQNXZWK</t>
  </si>
  <si>
    <t>B07XQP1S7G</t>
  </si>
  <si>
    <t>B07XQPFPSK</t>
  </si>
  <si>
    <t>B07XQPHHY3</t>
  </si>
  <si>
    <t>B07YCYCLQ1</t>
  </si>
  <si>
    <t>B07YCYKR8W</t>
  </si>
  <si>
    <t>B07YL72RY3</t>
  </si>
  <si>
    <t>B07YL7SQWX</t>
  </si>
  <si>
    <t>B082YM3MT9</t>
  </si>
  <si>
    <t>B084JLHG1W</t>
  </si>
  <si>
    <t>B084Q1B1C4</t>
  </si>
  <si>
    <t>B0019IMXMA</t>
  </si>
  <si>
    <t>B08573587K</t>
  </si>
  <si>
    <t>B0862HRDYM</t>
  </si>
  <si>
    <t>B08692MXPP</t>
  </si>
  <si>
    <t>B0887M45XL</t>
  </si>
  <si>
    <t>B088LH3THJ</t>
  </si>
  <si>
    <t>B088LL4WKK</t>
  </si>
  <si>
    <t>B0896TDFM2</t>
  </si>
  <si>
    <t>B08BR2G5B9</t>
  </si>
  <si>
    <t>B08BR45RRX</t>
  </si>
  <si>
    <t>B08BX58S7F</t>
  </si>
  <si>
    <t>B08BX5T9RL</t>
  </si>
  <si>
    <t>B08BX6WVSK</t>
  </si>
  <si>
    <t>B08DBN3JXG</t>
  </si>
  <si>
    <t>B08DBQRQDP</t>
  </si>
  <si>
    <t>B08DFQ5HKH</t>
  </si>
  <si>
    <t>B08DL5XGWN</t>
  </si>
  <si>
    <t>B08DQ19N3R</t>
  </si>
  <si>
    <t>B08DQ87KJY</t>
  </si>
  <si>
    <t>B08F696JX7</t>
  </si>
  <si>
    <t>B08F6JNJFD</t>
  </si>
  <si>
    <t>B08F7235ZZ</t>
  </si>
  <si>
    <t>B08F723611</t>
  </si>
  <si>
    <t>B08F7BGH6W</t>
  </si>
  <si>
    <t>B08FBNBDP3</t>
  </si>
  <si>
    <t>B08FRQCXDH</t>
  </si>
  <si>
    <t>B08FRQL99J</t>
  </si>
  <si>
    <t>B08FRR7L7T</t>
  </si>
  <si>
    <t>B08FRR7S74</t>
  </si>
  <si>
    <t>B08FRRKKHM</t>
  </si>
  <si>
    <t>B08FRSG3ZW</t>
  </si>
  <si>
    <t>B08FRSMVYG</t>
  </si>
  <si>
    <t>B08G37XDCZ</t>
  </si>
  <si>
    <t>B08G3GCLZC</t>
  </si>
  <si>
    <t>B08G3JK32V</t>
  </si>
  <si>
    <t>B08GCYTLMM</t>
  </si>
  <si>
    <t>B08GD18656</t>
  </si>
  <si>
    <t>B08GL3LKRW</t>
  </si>
  <si>
    <t>B08JD3TWRL</t>
  </si>
  <si>
    <t>B08JQQ8ZJR</t>
  </si>
  <si>
    <t>B08JQRDNNR</t>
  </si>
  <si>
    <t>B08KJK9VLP</t>
  </si>
  <si>
    <t>B08KJKTKCY</t>
  </si>
  <si>
    <t>B08KJP1B1Z</t>
  </si>
  <si>
    <t>B08Q7QZ978</t>
  </si>
  <si>
    <t>B08VCFKNMR</t>
  </si>
  <si>
    <t>B08WJVP4RY</t>
  </si>
  <si>
    <t>B08Z39FDPD</t>
  </si>
  <si>
    <t>B091RH229J</t>
  </si>
  <si>
    <t>B092MWN41X</t>
  </si>
  <si>
    <t>B093TSJMD7</t>
  </si>
  <si>
    <t>B096LBXDR2</t>
  </si>
  <si>
    <t>B09DK1J1M3</t>
  </si>
  <si>
    <t>B09FN7JMVV</t>
  </si>
  <si>
    <t>B09NMRF2VK</t>
  </si>
  <si>
    <t>B09NMW7X1W</t>
  </si>
  <si>
    <t>B09NMWB93P</t>
  </si>
  <si>
    <t>B09NMWJ8CK</t>
  </si>
  <si>
    <t>B09NMWKBFW</t>
  </si>
  <si>
    <t>B09XC1VFQ1</t>
  </si>
  <si>
    <t>B09XC2DSC4</t>
  </si>
  <si>
    <t>B0B8QBQ66J</t>
  </si>
  <si>
    <t>B0B8TLNCP7</t>
  </si>
  <si>
    <t>B0BGQZ8SM6</t>
  </si>
  <si>
    <t>B0BH7WZMDL</t>
  </si>
  <si>
    <t>B0BH8SJPCG</t>
  </si>
  <si>
    <t>B0BP5DKJGK</t>
  </si>
  <si>
    <t>B0BRNSWH9B</t>
  </si>
  <si>
    <t>B0BRNSXKTY</t>
  </si>
  <si>
    <t>B0BRNVH583</t>
  </si>
  <si>
    <t>B0BSP3C5WS</t>
  </si>
  <si>
    <t>B0CKH23JZM</t>
  </si>
  <si>
    <t>B0CNKWV4HX</t>
  </si>
  <si>
    <t>B0CPRNNY8Y</t>
  </si>
  <si>
    <t>B0CY6Q7YJ5</t>
  </si>
  <si>
    <t>B0D8892LJM</t>
  </si>
  <si>
    <t>B0DD5JQXRS</t>
  </si>
  <si>
    <t>B0DD5S1BGR</t>
  </si>
  <si>
    <t>B0DPNFK95M</t>
  </si>
  <si>
    <t>B0DPNGTZ4R</t>
  </si>
  <si>
    <t>B0DPNJBFQ2</t>
  </si>
  <si>
    <t>B0F7M38ZR6</t>
  </si>
  <si>
    <t>B0F8X547CS</t>
  </si>
  <si>
    <t>B0F8XDCTS3</t>
  </si>
  <si>
    <t>B0018MMYIK</t>
  </si>
  <si>
    <t>B0018MSO4I</t>
  </si>
  <si>
    <t>B0019IGQ8W</t>
  </si>
  <si>
    <t>B001VN1N5Q</t>
  </si>
  <si>
    <t>B00205JAKY</t>
  </si>
  <si>
    <t>B00272NJNY</t>
  </si>
  <si>
    <t>B00275E9GW</t>
  </si>
  <si>
    <t>B00275EBS8</t>
  </si>
  <si>
    <t>B00275ECIC</t>
  </si>
  <si>
    <t>B002URGFGO</t>
  </si>
  <si>
    <t>B002URNQZ2</t>
  </si>
  <si>
    <t>B002US1PJU</t>
  </si>
  <si>
    <t>B002US304I</t>
  </si>
  <si>
    <t>B003BOT29M</t>
  </si>
  <si>
    <t>B003BUHW20</t>
  </si>
  <si>
    <t>B003BXE78O</t>
  </si>
  <si>
    <t>B0049HRTX6</t>
  </si>
  <si>
    <t>B0049HW2EM</t>
  </si>
  <si>
    <t>B004UJXKS6</t>
  </si>
  <si>
    <t>B005OYV9XE</t>
  </si>
  <si>
    <t>B006AY3XHW</t>
  </si>
  <si>
    <t>B006XNC7QI</t>
  </si>
  <si>
    <t>B006XNC812</t>
  </si>
  <si>
    <t>B008ACTXRG</t>
  </si>
  <si>
    <t>B008BONN5G</t>
  </si>
  <si>
    <t>B07SH9N8QC</t>
  </si>
  <si>
    <t>B00C4X9XUO</t>
  </si>
  <si>
    <t>B00FBOJ5LU</t>
  </si>
  <si>
    <t>B00FBOTGSW</t>
  </si>
  <si>
    <t>B00GSSDKB4</t>
  </si>
  <si>
    <t>B00GZ070C0</t>
  </si>
  <si>
    <t>B00ISTGWQQ</t>
  </si>
  <si>
    <t>B00O55JKL6</t>
  </si>
  <si>
    <t>B00O6CYDO2</t>
  </si>
  <si>
    <t>B00Z3BM4UU</t>
  </si>
  <si>
    <t>B015WKWU78</t>
  </si>
  <si>
    <t>B01C2CZUB2</t>
  </si>
  <si>
    <t>B01HFB2C1G</t>
  </si>
  <si>
    <t>B01N3Y6RFM</t>
  </si>
  <si>
    <t>B072J5HLXZ</t>
  </si>
  <si>
    <t>B072LPLLVF</t>
  </si>
  <si>
    <t>B076DV72FM</t>
  </si>
  <si>
    <t>B07767X3H9</t>
  </si>
  <si>
    <t>B07C5VRRFD</t>
  </si>
  <si>
    <t>B07DC8ZW46</t>
  </si>
  <si>
    <t>B07F6SHB2B</t>
  </si>
  <si>
    <t>B07F6Z3KCG</t>
  </si>
  <si>
    <t>B07F73DLMS</t>
  </si>
  <si>
    <t>B07L9TVZFM</t>
  </si>
  <si>
    <t>B07Q9PJB7F</t>
  </si>
  <si>
    <t>B07QB54K2N</t>
  </si>
  <si>
    <t>B07QF3XHWJ</t>
  </si>
  <si>
    <t>B07QF4Y4C3</t>
  </si>
  <si>
    <t>B07QF6QR74</t>
  </si>
  <si>
    <t>B07QV447DH</t>
  </si>
  <si>
    <t>B07R18LLHP</t>
  </si>
  <si>
    <t>B07R82PT5Q</t>
  </si>
  <si>
    <t>B07R96Y2XR</t>
  </si>
  <si>
    <t>B07RJV2V7Z</t>
  </si>
  <si>
    <t>B07RJV3FTZ</t>
  </si>
  <si>
    <t>B07RLHPMF3</t>
  </si>
  <si>
    <t>B07RP1SPVP</t>
  </si>
  <si>
    <t>B07RP27FWT</t>
  </si>
  <si>
    <t>B07RX2H2V5</t>
  </si>
  <si>
    <t>B07RX379DW</t>
  </si>
  <si>
    <t>B07RXPM1ZG</t>
  </si>
  <si>
    <t>B07RXPSXJ7</t>
  </si>
  <si>
    <t>B07RXPZQPW</t>
  </si>
  <si>
    <t>B07RY48YLY</t>
  </si>
  <si>
    <t>B07RZ2XFZV</t>
  </si>
  <si>
    <t>B07RZV64XN</t>
  </si>
  <si>
    <t>B07S29GTZ8</t>
  </si>
  <si>
    <t>B07S2Y6DS1</t>
  </si>
  <si>
    <t>B07S3DD7ZV</t>
  </si>
  <si>
    <t>B07S4CBZ3T</t>
  </si>
  <si>
    <t>B07S4LWZ98</t>
  </si>
  <si>
    <t>B07S4NRTM3</t>
  </si>
  <si>
    <t>B07S64FG54</t>
  </si>
  <si>
    <t>B07S65BKV3</t>
  </si>
  <si>
    <t>B07S85L5W1</t>
  </si>
  <si>
    <t>B07S8F5S63</t>
  </si>
  <si>
    <t>B07S8Z388G</t>
  </si>
  <si>
    <t>B07S8ZBSMN</t>
  </si>
  <si>
    <t>B07S9534RP</t>
  </si>
  <si>
    <t>B07S96CVT7</t>
  </si>
  <si>
    <t>B07S976MQ4</t>
  </si>
  <si>
    <t>B07SB3B26Y</t>
  </si>
  <si>
    <t>B07SC5FP9W</t>
  </si>
  <si>
    <t>B07SFD3D8S</t>
  </si>
  <si>
    <t>B07SFZH4M4</t>
  </si>
  <si>
    <t>B07SG76PR7</t>
  </si>
  <si>
    <t>B07SH23FKJ</t>
  </si>
  <si>
    <t>B07SH3BWYT</t>
  </si>
  <si>
    <t>B07SJ96M98</t>
  </si>
  <si>
    <t>B07SJCCK5G</t>
  </si>
  <si>
    <t>B07SKG5BL4</t>
  </si>
  <si>
    <t>B07SLBYX93</t>
  </si>
  <si>
    <t>B07SLHJSV1</t>
  </si>
  <si>
    <t>B07T1F7NTK</t>
  </si>
  <si>
    <t>B07TC456PM</t>
  </si>
  <si>
    <t>B07TGD4JHF</t>
  </si>
  <si>
    <t>B07VCMYCPH</t>
  </si>
  <si>
    <t>B07X21HKRC</t>
  </si>
  <si>
    <t>B07X64KLX3</t>
  </si>
  <si>
    <t>B07X8YSKF3</t>
  </si>
  <si>
    <t>B07XB38PRF</t>
  </si>
  <si>
    <t>B07XB392ST</t>
  </si>
  <si>
    <t>B07XB396PG</t>
  </si>
  <si>
    <t>B07XB3DL7H</t>
  </si>
  <si>
    <t>B07XC38Y2F</t>
  </si>
  <si>
    <t>B07XC91LMZ</t>
  </si>
  <si>
    <t>B07XC91XJH</t>
  </si>
  <si>
    <t>B07XC92CFK</t>
  </si>
  <si>
    <t>B07XD642GQ</t>
  </si>
  <si>
    <t>B07XD64HYQ</t>
  </si>
  <si>
    <t>B07XDCZN75</t>
  </si>
  <si>
    <t>B07XDD11BZ</t>
  </si>
  <si>
    <t>B07XDD1524</t>
  </si>
  <si>
    <t>B07XF7YBDT</t>
  </si>
  <si>
    <t>B07XF8XWZQ</t>
  </si>
  <si>
    <t>B07XGDHRB9</t>
  </si>
  <si>
    <t>B07XGZTZKQ</t>
  </si>
  <si>
    <t>B07XJZ6H37</t>
  </si>
  <si>
    <t>B07XJZ7SYX</t>
  </si>
  <si>
    <t>B07XJZ89GR</t>
  </si>
  <si>
    <t>B07XJZ9JTL</t>
  </si>
  <si>
    <t>B07XJZBN61</t>
  </si>
  <si>
    <t>B07XJZBT13</t>
  </si>
  <si>
    <t>B07XJZDBRC</t>
  </si>
  <si>
    <t>B07XJZDXQ3</t>
  </si>
  <si>
    <t>B07XJZFQ35</t>
  </si>
  <si>
    <t>B07XJZG5Y2</t>
  </si>
  <si>
    <t>B07XJZH7G5</t>
  </si>
  <si>
    <t>B07XJZJLMY</t>
  </si>
  <si>
    <t>B07XJZKW91</t>
  </si>
  <si>
    <t>B07XJZL2J4</t>
  </si>
  <si>
    <t>B07XJZL4VM</t>
  </si>
  <si>
    <t>B07XJZMXZV</t>
  </si>
  <si>
    <t>B07XJZN44B</t>
  </si>
  <si>
    <t>B07XJZPB68</t>
  </si>
  <si>
    <t>B07XKWRD6P</t>
  </si>
  <si>
    <t>B07XKWS9W4</t>
  </si>
  <si>
    <t>B07XKWV7HR</t>
  </si>
  <si>
    <t>B07XL4R1SR</t>
  </si>
  <si>
    <t>B07XL4R7P2</t>
  </si>
  <si>
    <t>B07XL4T3XJ</t>
  </si>
  <si>
    <t>B07XL4V1SZ</t>
  </si>
  <si>
    <t>B07XL4V2TL</t>
  </si>
  <si>
    <t>B07XL4WN5P</t>
  </si>
  <si>
    <t>B07XL4XH68</t>
  </si>
  <si>
    <t>B07XL4XXQ8</t>
  </si>
  <si>
    <t>B07XL4XZPF</t>
  </si>
  <si>
    <t>B07XL4YB4M</t>
  </si>
  <si>
    <t>B07XL4ZCBB</t>
  </si>
  <si>
    <t>B07XL51GRS</t>
  </si>
  <si>
    <t>B07XL51HRY</t>
  </si>
  <si>
    <t>B07XL5243F</t>
  </si>
  <si>
    <t>B07XPDVKXL</t>
  </si>
  <si>
    <t>B07XPJW1BS</t>
  </si>
  <si>
    <t>B07XPKKHSG</t>
  </si>
  <si>
    <t>B07XPLZQJV</t>
  </si>
  <si>
    <t>B07XQBJH9K</t>
  </si>
  <si>
    <t>B07XQH16JN</t>
  </si>
  <si>
    <t>B07XQHCLN9</t>
  </si>
  <si>
    <t>B07XQHHQLX</t>
  </si>
  <si>
    <t>B07XQHVCKT</t>
  </si>
  <si>
    <t>B07XQJBCH5</t>
  </si>
  <si>
    <t>B07XQJF2M3</t>
  </si>
  <si>
    <t>B07XQJFQQ5</t>
  </si>
  <si>
    <t>B07XQJNPBY</t>
  </si>
  <si>
    <t>B07XQJV68T</t>
  </si>
  <si>
    <t>B07XQKDM1F</t>
  </si>
  <si>
    <t>B07XQKHXYC</t>
  </si>
  <si>
    <t>B07XQKJZD9</t>
  </si>
  <si>
    <t>B07XQKM9ZK</t>
  </si>
  <si>
    <t>B07XQKMCQB</t>
  </si>
  <si>
    <t>B07XQKRL6M</t>
  </si>
  <si>
    <t>B07XQKVFLB</t>
  </si>
  <si>
    <t>B07XQLG5HQ</t>
  </si>
  <si>
    <t>B07XQLGYCC</t>
  </si>
  <si>
    <t>B07XQLH35M</t>
  </si>
  <si>
    <t>B07XQLH671</t>
  </si>
  <si>
    <t>B07XQLVM2Y</t>
  </si>
  <si>
    <t>B07XQLVQF4</t>
  </si>
  <si>
    <t>B07XQLZ1JK</t>
  </si>
  <si>
    <t>B07XQLZCT2</t>
  </si>
  <si>
    <t>B07XQM4N7D</t>
  </si>
  <si>
    <t>B07XQM6CTT</t>
  </si>
  <si>
    <t>B07XQM7M7H</t>
  </si>
  <si>
    <t>B07XQM88YV</t>
  </si>
  <si>
    <t>B07XQM8FNB</t>
  </si>
  <si>
    <t>B07XQM8GLW</t>
  </si>
  <si>
    <t>B07XQMBPJ7</t>
  </si>
  <si>
    <t>B07XQMCDMJ</t>
  </si>
  <si>
    <t>B07XQMMJ5F</t>
  </si>
  <si>
    <t>B07XQMWXSJ</t>
  </si>
  <si>
    <t>B07XQMXY3Z</t>
  </si>
  <si>
    <t>B07XQNDV9N</t>
  </si>
  <si>
    <t>B07XQNMGXR</t>
  </si>
  <si>
    <t>B07XQNW24P</t>
  </si>
  <si>
    <t>B07XQPGWV1</t>
  </si>
  <si>
    <t>B07XQPVBW9</t>
  </si>
  <si>
    <t>B07XQPY739</t>
  </si>
  <si>
    <t>B07XQPZB5G</t>
  </si>
  <si>
    <t>B07XR57FVJ</t>
  </si>
  <si>
    <t>B08F79XRGR</t>
  </si>
  <si>
    <t>B07YL3QGGR</t>
  </si>
  <si>
    <t>B07YL65T36</t>
  </si>
  <si>
    <t>B07YL6H3GK</t>
  </si>
  <si>
    <t>B07YL81SB1</t>
  </si>
  <si>
    <t>B07YLCYJDY</t>
  </si>
  <si>
    <t>B07Z6PD7C7</t>
  </si>
  <si>
    <t>B082W6PMBC</t>
  </si>
  <si>
    <t>B082YGMNPK</t>
  </si>
  <si>
    <t>B084JDQ1M2</t>
  </si>
  <si>
    <t>B084Q9KMN7</t>
  </si>
  <si>
    <t>B084SL1V7F</t>
  </si>
  <si>
    <t>B0856RWCFZ</t>
  </si>
  <si>
    <t>B0856Z8CJW</t>
  </si>
  <si>
    <t>B085VPXMMT</t>
  </si>
  <si>
    <t>B0875SPG34</t>
  </si>
  <si>
    <t>B087C9HZFJ</t>
  </si>
  <si>
    <t>B088814R5C</t>
  </si>
  <si>
    <t>B08B32NJQQ</t>
  </si>
  <si>
    <t>B08BQQP2QP</t>
  </si>
  <si>
    <t>B08BQZ2GTN</t>
  </si>
  <si>
    <t>B08BX66SJV</t>
  </si>
  <si>
    <t>B08BX678PF</t>
  </si>
  <si>
    <t>B08BX67C4L</t>
  </si>
  <si>
    <t>B08BX6JXW5</t>
  </si>
  <si>
    <t>B08BZW4GQT</t>
  </si>
  <si>
    <t>B08CG43FGY</t>
  </si>
  <si>
    <t>B08DBN61VG</t>
  </si>
  <si>
    <t>B08DBNLDW3</t>
  </si>
  <si>
    <t>B08DBP3ZQC</t>
  </si>
  <si>
    <t>B08DBRJ3ZQ</t>
  </si>
  <si>
    <t>B08JD2FTVC</t>
  </si>
  <si>
    <t>B08DCD3M5C</t>
  </si>
  <si>
    <t>B08DCGYG43</t>
  </si>
  <si>
    <t>B08DCQYH8D</t>
  </si>
  <si>
    <t>B08DCWZZC2</t>
  </si>
  <si>
    <t>B08DPYW2K4</t>
  </si>
  <si>
    <t>B08DQ2HSKY</t>
  </si>
  <si>
    <t>B08DQ4KQZY</t>
  </si>
  <si>
    <t>B08F6BVR4W</t>
  </si>
  <si>
    <t>B08F78FK8C</t>
  </si>
  <si>
    <t>B08F79V7N5</t>
  </si>
  <si>
    <t>B08F7LMXQP</t>
  </si>
  <si>
    <t>B08F7LNQQS</t>
  </si>
  <si>
    <t>B08FBMWMYW</t>
  </si>
  <si>
    <t>B08FCR4BGK</t>
  </si>
  <si>
    <t>B08FF4WLSZ</t>
  </si>
  <si>
    <t>B08FPMPR5F</t>
  </si>
  <si>
    <t>B08R6JJP2L</t>
  </si>
  <si>
    <t>B08FRQFCHG</t>
  </si>
  <si>
    <t>B08FRQG4BV</t>
  </si>
  <si>
    <t>B08XB6JG86</t>
  </si>
  <si>
    <t>B08G3FLP71</t>
  </si>
  <si>
    <t>B08G3HB6YZ</t>
  </si>
  <si>
    <t>B08G3VPDVG</t>
  </si>
  <si>
    <t>B08G8YVJ4K</t>
  </si>
  <si>
    <t>B08G8ZYMNC</t>
  </si>
  <si>
    <t>B094PZZNHZ</t>
  </si>
  <si>
    <t>B08G91DHKL</t>
  </si>
  <si>
    <t>B08G9LLR9M</t>
  </si>
  <si>
    <t>B08G9PYBXM</t>
  </si>
  <si>
    <t>B08GD23QM9</t>
  </si>
  <si>
    <t>B08GD2M7G7</t>
  </si>
  <si>
    <t>B08GD2QN1P</t>
  </si>
  <si>
    <t>B08GQF5X3Q</t>
  </si>
  <si>
    <t>B08GWXL9T1</t>
  </si>
  <si>
    <t>B08GX2TCWC</t>
  </si>
  <si>
    <t>B08HBQCBNM</t>
  </si>
  <si>
    <t>B08HPJN3WT</t>
  </si>
  <si>
    <t>B08JQNQ9TB</t>
  </si>
  <si>
    <t>B08JVMC9WZ</t>
  </si>
  <si>
    <t>B08KJK7SLV</t>
  </si>
  <si>
    <t>B09C11F6V4</t>
  </si>
  <si>
    <t>B08KJN1RCD</t>
  </si>
  <si>
    <t>B08KJNPNG4</t>
  </si>
  <si>
    <t>B08KJP5C26</t>
  </si>
  <si>
    <t>B08KYSL98M</t>
  </si>
  <si>
    <t>B08L426QRQ</t>
  </si>
  <si>
    <t>B08NSC7W8G</t>
  </si>
  <si>
    <t>B08P3X7C72</t>
  </si>
  <si>
    <t>B08PDQXLJG</t>
  </si>
  <si>
    <t>B08QDVXLMR</t>
  </si>
  <si>
    <t>B08R6J6MXW</t>
  </si>
  <si>
    <t>B08WPN84HY</t>
  </si>
  <si>
    <t>B08WPQWZQG</t>
  </si>
  <si>
    <t>B08Z2Y4RVX</t>
  </si>
  <si>
    <t>B08Z3DC48Y</t>
  </si>
  <si>
    <t>B08Z3MXHYN</t>
  </si>
  <si>
    <t>B0921C9R4H</t>
  </si>
  <si>
    <t>B094PZWHC6</t>
  </si>
  <si>
    <t>B094Q1PHJM</t>
  </si>
  <si>
    <t>B094Q543XV</t>
  </si>
  <si>
    <t>B094WZY19T</t>
  </si>
  <si>
    <t>B096L8DN38</t>
  </si>
  <si>
    <t>B096L8QFJM</t>
  </si>
  <si>
    <t>B096L966RY</t>
  </si>
  <si>
    <t>B096LBM4P7</t>
  </si>
  <si>
    <t>B097FY21K1</t>
  </si>
  <si>
    <t>B098KQDBD7</t>
  </si>
  <si>
    <t>B098KQKJMJ</t>
  </si>
  <si>
    <t>B0991CP15L</t>
  </si>
  <si>
    <t>B09BBSHNQG</t>
  </si>
  <si>
    <t>B09BBVTW2V</t>
  </si>
  <si>
    <t>B09C7PFSG1</t>
  </si>
  <si>
    <t>B09C7SXDB7</t>
  </si>
  <si>
    <t>B09DK1CP1X</t>
  </si>
  <si>
    <t>B09DNL39TY</t>
  </si>
  <si>
    <t>B09DP6439N</t>
  </si>
  <si>
    <t>B09HW4ZGJ7</t>
  </si>
  <si>
    <t>B09HW91XJ8</t>
  </si>
  <si>
    <t>B09MX7GTGF</t>
  </si>
  <si>
    <t>B09MXK7X7H</t>
  </si>
  <si>
    <t>B09MY4YZV9</t>
  </si>
  <si>
    <t>B09NMNGTVG</t>
  </si>
  <si>
    <t>B09NMPP3S6</t>
  </si>
  <si>
    <t>B09NMPT9NW</t>
  </si>
  <si>
    <t>B0B6GQCWGR</t>
  </si>
  <si>
    <t>B09NMPTFVL</t>
  </si>
  <si>
    <t>B09NMPVM5G</t>
  </si>
  <si>
    <t>B09NMQ36JH</t>
  </si>
  <si>
    <t>B09NMQKB8V</t>
  </si>
  <si>
    <t>B09NMRLXZR</t>
  </si>
  <si>
    <t>B09NMSRZJT</t>
  </si>
  <si>
    <t>B09NMSWWKY</t>
  </si>
  <si>
    <t>B09NMTMCYB</t>
  </si>
  <si>
    <t>B09NMW5QWG</t>
  </si>
  <si>
    <t>B09NMW6MLP</t>
  </si>
  <si>
    <t>B09NMWFRZG</t>
  </si>
  <si>
    <t>B09NMWLQ3V</t>
  </si>
  <si>
    <t>B09NMXHMVY</t>
  </si>
  <si>
    <t>B09QD7N8P6</t>
  </si>
  <si>
    <t>B09QDNN3JK</t>
  </si>
  <si>
    <t>B09QDY8CT2</t>
  </si>
  <si>
    <t>B09SM9KMRQ</t>
  </si>
  <si>
    <t>B09XCF5VLR</t>
  </si>
  <si>
    <t>B09ZVN9SNH</t>
  </si>
  <si>
    <t>B0B57T61W9</t>
  </si>
  <si>
    <t>B0B6GPSMJ9</t>
  </si>
  <si>
    <t>B0B6GQ9PYS</t>
  </si>
  <si>
    <t>B0B8LW6CGZ</t>
  </si>
  <si>
    <t>B0B9PNP67G</t>
  </si>
  <si>
    <t>B0B9PSF33B</t>
  </si>
  <si>
    <t>B0B9Q4Q2HR</t>
  </si>
  <si>
    <t>B0B9Q8LQQ5</t>
  </si>
  <si>
    <t>B0BGQT2JXD</t>
  </si>
  <si>
    <t>B0BGQYJ23C</t>
  </si>
  <si>
    <t>B0BH814XYL</t>
  </si>
  <si>
    <t>B0BH8DGXC2</t>
  </si>
  <si>
    <t>B0BLR63BNZ</t>
  </si>
  <si>
    <t>B0BLR9ZB93</t>
  </si>
  <si>
    <t>B0BP5CB9FS</t>
  </si>
  <si>
    <t>B0BP5FCP3H</t>
  </si>
  <si>
    <t>B0BP5FHFCG</t>
  </si>
  <si>
    <t>B0BQ5B5XCN</t>
  </si>
  <si>
    <t>B0BWSQ9SSL</t>
  </si>
  <si>
    <t>B0CC3D5ZN5</t>
  </si>
  <si>
    <t>B0CC3Q2K33</t>
  </si>
  <si>
    <t>B0CC3XB6P8</t>
  </si>
  <si>
    <t>B0CGW5LBP8</t>
  </si>
  <si>
    <t>B0CJLZ36B7</t>
  </si>
  <si>
    <t>B0CM9WPQD3</t>
  </si>
  <si>
    <t>B0CNKXWZPL</t>
  </si>
  <si>
    <t>B0CPRTZ655</t>
  </si>
  <si>
    <t>B0CQ5KX1S3</t>
  </si>
  <si>
    <t>B0CQ6445C3</t>
  </si>
  <si>
    <t>B0CQ69DH27</t>
  </si>
  <si>
    <t>B0CRKC1SGJ</t>
  </si>
  <si>
    <t>B0CSQN9FZ9</t>
  </si>
  <si>
    <t>B0CX68RTPS</t>
  </si>
  <si>
    <t>B0D5RM5MGG</t>
  </si>
  <si>
    <t>B0D6P1X7RM</t>
  </si>
  <si>
    <t>B0D88SXRCD</t>
  </si>
  <si>
    <t>B0D9MWYKZS</t>
  </si>
  <si>
    <t>B0DC1CK6Q6</t>
  </si>
  <si>
    <t>B0DC1K4PW9</t>
  </si>
  <si>
    <t>B0DC1KXF6H</t>
  </si>
  <si>
    <t>B0DD5T1L53</t>
  </si>
  <si>
    <t>B0DD62FCSL</t>
  </si>
  <si>
    <t>B0DGBDPL6B</t>
  </si>
  <si>
    <t>B0DHWH3Z6X</t>
  </si>
  <si>
    <t>B0DHWHT3H6</t>
  </si>
  <si>
    <t>B0DHWJFB8K</t>
  </si>
  <si>
    <t>B0DPNHS45C</t>
  </si>
  <si>
    <t>B0DS3T9YRY</t>
  </si>
  <si>
    <t>B0F71DDGGR</t>
  </si>
  <si>
    <t>B0F8WQ4NJ4</t>
  </si>
  <si>
    <t>B0F8WYYBPJ</t>
  </si>
  <si>
    <t>B0F8X6YDND</t>
  </si>
  <si>
    <t>B0FBDSPC2R</t>
  </si>
  <si>
    <t>B0FC9VQN8Q</t>
  </si>
  <si>
    <t>B0FCHT1WZ9</t>
  </si>
  <si>
    <t>B0FDH8654S</t>
  </si>
  <si>
    <t>B0FHBVR142</t>
  </si>
  <si>
    <t>B0FHBX7ZVR</t>
  </si>
  <si>
    <t>B0FNYHD1MT</t>
  </si>
  <si>
    <t>B0FNYMZLM8</t>
  </si>
  <si>
    <t>B0FNYPK3RQ</t>
  </si>
  <si>
    <t>B0FTK3GLB6</t>
  </si>
  <si>
    <t>B0FTKV94MC</t>
  </si>
  <si>
    <t>B0FTKWXTHX</t>
  </si>
  <si>
    <t>2024 BTS Units Sold</t>
  </si>
  <si>
    <t>2025 BTS Units Sold</t>
  </si>
  <si>
    <t>Last 2 Months Units Sold</t>
  </si>
  <si>
    <t>Estimated Units Needed for 2026 BTS</t>
  </si>
  <si>
    <t>Est Inv on hand at BTS Start</t>
  </si>
  <si>
    <t>Total Inv to send</t>
  </si>
  <si>
    <t>Inv to Send from AWD</t>
  </si>
  <si>
    <t>Inv to Send from Warehouse</t>
  </si>
  <si>
    <t>2025 BTS Sales as % of 2024 BTS Unit Sales</t>
  </si>
  <si>
    <t>Inventory to Send to FBA</t>
  </si>
  <si>
    <t>Condition</t>
  </si>
  <si>
    <t>Supplier</t>
  </si>
  <si>
    <t>Supplier part no.</t>
  </si>
  <si>
    <t>Currency code</t>
  </si>
  <si>
    <t>Price</t>
  </si>
  <si>
    <t>Sales last 30 days</t>
  </si>
  <si>
    <t>Units Sold Last 30 Days</t>
  </si>
  <si>
    <t>Total Units</t>
  </si>
  <si>
    <t>Inbound</t>
  </si>
  <si>
    <t>Available</t>
  </si>
  <si>
    <t>FC transfer</t>
  </si>
  <si>
    <t>FC Processing</t>
  </si>
  <si>
    <t>Customer Order</t>
  </si>
  <si>
    <t>Unfulfillable</t>
  </si>
  <si>
    <t>Working</t>
  </si>
  <si>
    <t>Shipped</t>
  </si>
  <si>
    <t>Receiving</t>
  </si>
  <si>
    <t>Fulfilled by</t>
  </si>
  <si>
    <t>Total Days of Supply (including units from open shipments)</t>
  </si>
  <si>
    <t>Days of Supply at Amazon Fulfillment Network</t>
  </si>
  <si>
    <t>Alert</t>
  </si>
  <si>
    <t>Recommended replenishment qty</t>
  </si>
  <si>
    <t>Recommended ship date</t>
  </si>
  <si>
    <t>Recommended action</t>
  </si>
  <si>
    <t>Unit storage size</t>
  </si>
  <si>
    <t>Last 2 months sales as % of Estimated Need for 2026 BTS</t>
  </si>
  <si>
    <t>BAZIC PRODUCTS Middle &amp; High School Kit Supply Box, 65-Count Student Set for Grades 7–12, Complete School Supply Kit with Middle School Supplies, Organized Supply Box for Highschool, 1-Pack</t>
  </si>
  <si>
    <t>FBA_8006-CASE</t>
  </si>
  <si>
    <t>X003XE2C7F</t>
  </si>
  <si>
    <t>New</t>
  </si>
  <si>
    <t>BAZIC Products</t>
  </si>
  <si>
    <t>USD</t>
  </si>
  <si>
    <t>Amazon</t>
  </si>
  <si>
    <t>out_of_stock</t>
  </si>
  <si>
    <t>Create shipping plan</t>
  </si>
  <si>
    <t>0.2911 ft3</t>
  </si>
  <si>
    <t>BAZIC Products Pink Eraser, Latex Free Bevel Block Erasers, Large Size for Classroom, Office, and Art Use, Smooth Pencil Correction for Writing, Sketching, &amp; Daily Tasks, 4/Pack, 1-Pack</t>
  </si>
  <si>
    <t>FBA_2227-EACH-UPC</t>
  </si>
  <si>
    <t>none</t>
  </si>
  <si>
    <t>No action required</t>
  </si>
  <si>
    <t>0.006 ft3</t>
  </si>
  <si>
    <t>BAZIC Eraser Top, Latex Free Pencil Tops Erasers (20/Pack), Neon Color Arrowhead Caps Erasers for Kids Student Art Drawing School Supplies, 1-Pack</t>
  </si>
  <si>
    <t>FBA_2202-EACH</t>
  </si>
  <si>
    <t>0.009 ft3</t>
  </si>
  <si>
    <t>BAZIC Pencil Pouch 3 Ring Binder Pouch w/Rivet Enforced Rings Hole, Black Mesh Window Zipper Pouches, 1-Count</t>
  </si>
  <si>
    <t>FBA_808-EACH</t>
  </si>
  <si>
    <t>0.0344 ft3</t>
  </si>
  <si>
    <t>0.0054 ft3</t>
  </si>
  <si>
    <t>FBA_510-EACH-B</t>
  </si>
  <si>
    <t xml:space="preserve"> BAZIC Products Blank Paper Copy &amp; Multipurpose Paper</t>
  </si>
  <si>
    <t>BAZIC Products Binder Dividers, 8.5 x 11 Plastic Index, 11 Hole Punch for 3 Ring Binders, Organizer, Ideal for School, Office, Home Organization, 10 Tab, 10/Pack, 1-Pack</t>
  </si>
  <si>
    <t>FBA_3107-EACH</t>
  </si>
  <si>
    <t>X003BBR0T5</t>
  </si>
  <si>
    <t>0.0156 ft3</t>
  </si>
  <si>
    <t>BAZIC Manila File Folder 1/3 Cut Letter Size, Left Right Center Tabs Positions, for Organizing Filing Document Storage, Total 12-Count</t>
  </si>
  <si>
    <t>FBA_3100-EACH</t>
  </si>
  <si>
    <t>0.0331 ft3</t>
  </si>
  <si>
    <t>BAZIC PRODUCTS Primary Journal Composition Book Marble, Primary Journal, Writing Journal, Notebooks for Kids, Drawing &amp; Writing Notebook for Kindergarten School Use, Grades K-2, 100 Sheets, 2-Pack</t>
  </si>
  <si>
    <t>FBA_5053-SET2</t>
  </si>
  <si>
    <t>X003AUSTNN</t>
  </si>
  <si>
    <t>0.0354 ft3</t>
  </si>
  <si>
    <t>BAZIC PRODUCTS Elementary School Supply Kit, 86-count Student Set for Elementary Students Grades 3-6, Complete School Supplies With Fully Organized Supply Box, 1-pack</t>
  </si>
  <si>
    <t>FBA_8005-CASE-B</t>
  </si>
  <si>
    <t>0.311 ft3</t>
  </si>
  <si>
    <t>BAZIC Products Mini Highlighter Pen Assorted Color, Chisel Tip Broad Fine Line Highlighters Coloring Marker (5/Pack), 1-Pack</t>
  </si>
  <si>
    <t>FBA_2306-EACH-1</t>
  </si>
  <si>
    <t>0.0069 ft3</t>
  </si>
  <si>
    <t>BAZIC Products 3 Ring Binder 1/2" Economy View Binders Organizer - Fuchsia, Round Ring, Hold 100 Sheets Paper, for School Office Home, 1-Count</t>
  </si>
  <si>
    <t>FBA_4106-EACH</t>
  </si>
  <si>
    <t>X003SC97LL</t>
  </si>
  <si>
    <t>0.0761 ft3</t>
  </si>
  <si>
    <t>BAZIC PRODUCTS Wide Ruled 1-Subject Notebook, Non-Spiral Composition Style, Easy-Tear Wireless Pages, 3-Hole Punched, 80 Sheets, Assorted Colors, for School, Office &amp; Home, 6-Pack</t>
  </si>
  <si>
    <t>FBA_582-SET6</t>
  </si>
  <si>
    <t>X003SC1YG7</t>
  </si>
  <si>
    <t>low_stock</t>
  </si>
  <si>
    <t>0.1415 ft3</t>
  </si>
  <si>
    <t>BAZIC Products Multiplication &amp; Division Flash Cards, Educational Flash Cards for Kids, Math Flash Cards, Ideal for Math Learning Practice at Home or School, 36 Cards, 2-Pack</t>
  </si>
  <si>
    <t>FBA_534-EA+535-EA</t>
  </si>
  <si>
    <t>X003Z1GPEH</t>
  </si>
  <si>
    <t>0.0239 ft3</t>
  </si>
  <si>
    <t>BAZIC Jeweltones Color Plastic Ruler 12" (30cm), Inches Centimeter Metric Measuring Rulers (4/Pack)</t>
  </si>
  <si>
    <t>FBA_336-EACH</t>
  </si>
  <si>
    <t>X003TIPAXN</t>
  </si>
  <si>
    <t>0.0158 ft3</t>
  </si>
  <si>
    <t>BAZIC Products 3 Ring Binder 1.5" Economy View Binders Organizer - Fuchsia, Round Ring, Hold 280 Sheets Paper, for School Office Home, 1-Count</t>
  </si>
  <si>
    <t>FBA_4146-EACH</t>
  </si>
  <si>
    <t>X003L8UNND</t>
  </si>
  <si>
    <t>0.1439 ft3</t>
  </si>
  <si>
    <t>0.036 ft3</t>
  </si>
  <si>
    <t>0.049 ft3</t>
  </si>
  <si>
    <t>BAZIC Products 2 Pocket Paper Folder, Letter Size Document Organizer for School, Office, Business Use, Camouflage Design Portfolio Folder for Homework, Reports &amp; Forms, Assorted Colors, 6 Pack</t>
  </si>
  <si>
    <t>FBA_2170-SET6</t>
  </si>
  <si>
    <t>X003SBSK1F</t>
  </si>
  <si>
    <t>0.0737 ft3</t>
  </si>
  <si>
    <t>365+</t>
  </si>
  <si>
    <t>0.0078 ft3</t>
  </si>
  <si>
    <t>BAZIC Products Blank Paper Copy &amp; Multipurpose Paper 8.5" x 11" – 25 Sheets Pastel Color Printer Paper for Inkjet, Laser, and Fax Machines – Printing Paper for Office, School, and Crafts, 2-Packs</t>
  </si>
  <si>
    <t>FBA_5190-PACK2</t>
  </si>
  <si>
    <t>X003SFUYF1</t>
  </si>
  <si>
    <t>0.0416 ft3</t>
  </si>
  <si>
    <t>0.0161 ft3</t>
  </si>
  <si>
    <t>BAZIC Products Black Rubber Bands – Assorted Sizes, Heavy Duty Elastic Bands For Money, Office, School, Home Organization, Crafts, Durable Stretch Rubber Bands, 2 Oz (56.7 g), 1-Pack</t>
  </si>
  <si>
    <t>0.0187 ft3</t>
  </si>
  <si>
    <t>BAZIC Products Pink Eraser Top, Latex-Free Pencil Top Erasers with Arrowhead Caps, Non-Toxic Erasers for Kids, Students, Teachers, Classroom, Art, Homework &amp; School Supplies, 20/Pack, 1-Pack</t>
  </si>
  <si>
    <t>0.0093 ft3</t>
  </si>
  <si>
    <t>BAZIC Products Glitter Glue Tube – 6 Assorted Classic Color, Non-Toxic Washable Glitter Glue for Art, Crafts, Paints, DIY, and Party Projects, 120ml/Pack, 1-Pack</t>
  </si>
  <si>
    <t>FBA_3467-EACH-1</t>
  </si>
  <si>
    <t>0.0131 ft3</t>
  </si>
  <si>
    <t>0.0072 ft3</t>
  </si>
  <si>
    <t>BAZIC Products 8 Pocket Folder Portfolio, Double Loop Wire Binding, Letter Size Paper Organizer for Office, School, Business, Presentations, Projects &amp; Document Storage, 1-Pack</t>
  </si>
  <si>
    <t>0.0508 ft3</t>
  </si>
  <si>
    <t>0.0117 ft3</t>
  </si>
  <si>
    <t>0.0805 ft3</t>
  </si>
  <si>
    <t>0.0109 ft3</t>
  </si>
  <si>
    <t>0.0866 ft3</t>
  </si>
  <si>
    <t>0.0818 ft3</t>
  </si>
  <si>
    <t>BAZIC Products Blank Paper Copy &amp; Multipurpose Paper 8.5" x 11" – 25 Sheets Pastel Color Printer Paper for Inkjet, Laser, and Fax Machines – Printing Paper for Office, School, and Crafts, 1-Pack</t>
  </si>
  <si>
    <t>FBA_5190-EACH</t>
  </si>
  <si>
    <t>0.0159 ft3</t>
  </si>
  <si>
    <t>0.0371 ft3</t>
  </si>
  <si>
    <t>BAZIC Products 3 Ring Binder 1" Economy View Binders Organizer - Pastel Color, Round Ring, Hold 175 Sheets Paper, for School Office Home, 4-Count</t>
  </si>
  <si>
    <t>FBA_3167-SET4</t>
  </si>
  <si>
    <t>X003BVZHKJ</t>
  </si>
  <si>
    <t>0.2279 ft3</t>
  </si>
  <si>
    <t>BAZIC Products 3 Ring Binder 1" Economy View Binders Organizer - Purple, Round Ring, Hold 175 Sheets Paper, for School Office Home, 1-Count</t>
  </si>
  <si>
    <t>FBA_4127-EACH</t>
  </si>
  <si>
    <t>X003SC97MF</t>
  </si>
  <si>
    <t>0.1021 ft3</t>
  </si>
  <si>
    <t>BAZIC Products Plastic Pencil Case, Ruler Length Large Utility Storage Box, Multi Purpose Organizer &amp; Supply Holder, Clear Box Design, Ideal for School, Office &amp; Craft Use, 1-Pack</t>
  </si>
  <si>
    <t>FBA_851-EACH</t>
  </si>
  <si>
    <t>0.1189 ft3</t>
  </si>
  <si>
    <t>BAZIC Products Pencil Grip – Assorted Color Soft Gel Pen Grip, Comfort Pencil Grip, Ergonomic Pen Grips for Toddler, Kids and Adults, 8/Pack, 1-Packs</t>
  </si>
  <si>
    <t>0.0061 ft3</t>
  </si>
  <si>
    <t>BAZIC Composition Book Wide Ruled 100 Sheet Black Marble Notebook, Writing Journal Comp Lined Notebooks for School, 1-Pack</t>
  </si>
  <si>
    <t>FBA_508-EACH</t>
  </si>
  <si>
    <t>0.0216 ft3</t>
  </si>
  <si>
    <t>BAZIC PRODUCTS Receipts Book, Money Cash Rent Receipts for Landlords, Business &amp; Offices, 2-Part Carbonless Forms, 50 Sets 7 1/2" x 2 3/4", White with Bound Wraparound Cover (50 Sets/Pack), 1-Pack</t>
  </si>
  <si>
    <t>FBA_5074-EACH</t>
  </si>
  <si>
    <t>0.0046 ft3</t>
  </si>
  <si>
    <t>BAZIC PRODUCTS Spiral Notebook, Composition Book, 5" x 7" Poly Cover Spiral Notebook, College Ruled 100 Sheet Notebook for School, Office, &amp; Home Use, Assorted Color, 6-Pack</t>
  </si>
  <si>
    <t>0.0565 ft3</t>
  </si>
  <si>
    <t>BAZIC PRODUCTS Plastic Pencil Case, Ruler Length Utility Storage Box, Multi Purpose Organizer &amp; Supply Holder, Transparent Box Design, Assorted Color, Ideal for School, Office &amp; Craft Use, 4-Pack</t>
  </si>
  <si>
    <t>FBA_841-SET4</t>
  </si>
  <si>
    <t>X003SC38J3</t>
  </si>
  <si>
    <t>0.3111 ft3</t>
  </si>
  <si>
    <t>0.1335 ft3</t>
  </si>
  <si>
    <t>BAZIC Products Letter Stencil Set – Alphabet, Number and Signs Kit, Reusable for Painting, Fabric, and Crafts, Plastic Stencils in Sizes 8, 10, 20, and 30 mm, 4/Pack, 1-Pack</t>
  </si>
  <si>
    <t>0.0405 ft3</t>
  </si>
  <si>
    <t>0.1005 ft3</t>
  </si>
  <si>
    <t>0.0138 ft3</t>
  </si>
  <si>
    <t>BAZIC Products 3 Ring Binder 1/2" Economy View Binders Organizer - Red, Round Ring, Hold 100 Sheets Paper, for School Office Home, 1-Count</t>
  </si>
  <si>
    <t>FBA_4103-EACH</t>
  </si>
  <si>
    <t>X003SC97WP</t>
  </si>
  <si>
    <t>0.0828 ft3</t>
  </si>
  <si>
    <t>BAZIC Products Wooden Ruler 12" (30cm), Singel Metal Edge, Inches Centimeter Metric Measuring Drafting Rulers, for Students School Supplies (3/Pack), 2-Packs</t>
  </si>
  <si>
    <t>FBA_306-PACK2</t>
  </si>
  <si>
    <t>X0044RLTFB</t>
  </si>
  <si>
    <t>0.0205 ft3</t>
  </si>
  <si>
    <t>BAZIC Products Eraser Set – Premium Pink Erasers and Cap Erasers for Clean Corrections; Ideal for School, Office, Artists, Writing, Sketching, and Drawing, 15/Pack, 2-Packs</t>
  </si>
  <si>
    <t>FBA_2233-PACK2</t>
  </si>
  <si>
    <t>X0042U86B5</t>
  </si>
  <si>
    <t>0.02 ft3</t>
  </si>
  <si>
    <t>BAZIC Products Key Tag Label Window, Assorted Color Tags, Plastic Key Holder Key Ring, Identifier Name Number Address Information Label Card (6/Pack), 1-Pack</t>
  </si>
  <si>
    <t>FBA_4004-EACH</t>
  </si>
  <si>
    <t>0.0113 ft3</t>
  </si>
  <si>
    <t>BAZIC Products 3 Ring Binder 1" Economy View Binders Organizer - Grey, Round Ring, Hold 175 Sheets Paper, for School Office Home, 1-Count</t>
  </si>
  <si>
    <t>FBA_4121-EACH</t>
  </si>
  <si>
    <t>X003SBSJAR</t>
  </si>
  <si>
    <t>0.1078 ft3</t>
  </si>
  <si>
    <t>BAZIC Products Mini Ballpoint Pen, 1.0 mm Bold Point, Black Ink, Smooth Writing Mini Pens with Compact and Key Chain Design, Ideal for Travel, Badge Reel, and Everyday Carry, 5/Pack, 1-Pack</t>
  </si>
  <si>
    <t>FBA_1753-EACH</t>
  </si>
  <si>
    <t>0.0067 ft3</t>
  </si>
  <si>
    <t>BAZIC Products Two Pockets Paper Portfolio, 3 Metal Fastener Clips Folder, Letter Size Folders for Office Document Papers Organizer, Assorted Color, 10-Count</t>
  </si>
  <si>
    <t>FBA_3145-SET10</t>
  </si>
  <si>
    <t>X003YW88L5</t>
  </si>
  <si>
    <t>0.086 ft3</t>
  </si>
  <si>
    <t>BAZIC Ruled Index Cards 3" X 5" 100 Count, White Flashcards, Ruled Lined Card for Learning Memory Reminder (100/Pack), 1-Pack</t>
  </si>
  <si>
    <t>FBA_516-EACH</t>
  </si>
  <si>
    <t>0.008 ft3</t>
  </si>
  <si>
    <t>BAZIC Products Composition Book Wide Ruled 100 Sheet, Premium Black Marble Notebook, Writing Journal Comp Lined Notebooks for Office School, 1-Pack</t>
  </si>
  <si>
    <t>FBA_5090-EACH</t>
  </si>
  <si>
    <t>0.0162 ft3</t>
  </si>
  <si>
    <t>BAZIC Products Slider Pencil Case, Utility Storage Box Snap Closure, Bright Color Multi Purpose Organizer, 6-Pack</t>
  </si>
  <si>
    <t>FBA_812-SET6</t>
  </si>
  <si>
    <t>X0042UE50L</t>
  </si>
  <si>
    <t>0.1343 ft3</t>
  </si>
  <si>
    <t>BAZIC Products Tree Free Copy Paper - 8.5 X 11 Made From Sugarcane Fiber, Smooth Printer Paper for Daily Use, Reliable Copy &amp; Printing Paper Ideal for Home, Office and School, 500/Ream</t>
  </si>
  <si>
    <t>FBA_41166-EACH-1</t>
  </si>
  <si>
    <t>0.1404 ft3</t>
  </si>
  <si>
    <t>BAZIC 1/3 Cut Letter Size Color File Folder (6/Pack)</t>
  </si>
  <si>
    <t>FBA_3109-EACH</t>
  </si>
  <si>
    <t>0.0283 ft3</t>
  </si>
  <si>
    <t>BAZIC Products 2 Pocket Paper Folder, Letter Size Document Organizer for School, Office, Business Use, Paisley Design Portfolio Folder for Homework, Reports &amp; Forms, Assorted Colors, 6-Pack</t>
  </si>
  <si>
    <t>0.0632 ft3</t>
  </si>
  <si>
    <t>BAZIC Products Writing Pad 100 Sheets 6" x 9" – Writing Pad With Durable Lined Note Pads, Smooth Writing Paper, and Easy-tear Paper Pads; Compact Note Pads and Writing Pads for Office, School, or Home, 1-pack</t>
  </si>
  <si>
    <t>FBA_560-BAZIC</t>
  </si>
  <si>
    <t>X004GZ0A3X</t>
  </si>
  <si>
    <t>0.0134 ft3</t>
  </si>
  <si>
    <t>0.026 ft3</t>
  </si>
  <si>
    <t>BAZIC Products Poster Board, Multi Color Fluorescent, 11" X 14", Poster Board Paper, Colored Paper, Vision Board Poster, Ideal for Crafts, Signs, School Projects, Displays, 5/Pack, 1-Pack</t>
  </si>
  <si>
    <t>FBA_5027-EACH-1</t>
  </si>
  <si>
    <t>X004HP06TF</t>
  </si>
  <si>
    <t>0.0142 ft3</t>
  </si>
  <si>
    <t>BAZIC PRODUCTS Primary School Supply Kit, 57-count Student Set for Kindergarten and Elementary Students Grades K–6, Complete School Supplies With Fully Organized Supply Box, 1-pack</t>
  </si>
  <si>
    <t>FBA_8004-CASE</t>
  </si>
  <si>
    <t>X003XE2X7T</t>
  </si>
  <si>
    <t>0.2964 ft3</t>
  </si>
  <si>
    <t>0.1066 ft3</t>
  </si>
  <si>
    <t>0.1498 ft3</t>
  </si>
  <si>
    <t>FBA_850-SET4</t>
  </si>
  <si>
    <t>X003SCCXSP</t>
  </si>
  <si>
    <t>0.4697 ft3</t>
  </si>
  <si>
    <t>0.0294 ft3</t>
  </si>
  <si>
    <t>BAZIC #2B Premium Wood Pencil, Blue, 12 Per Pack (760-24P)</t>
  </si>
  <si>
    <t>FBA_760-EACH-1</t>
  </si>
  <si>
    <t>0.0045 ft3</t>
  </si>
  <si>
    <t>BAZIC Products Sketch Pad, Spiral Sketchbook for Artists &amp; Students, Drawing Pad with Thick Paper, Sketching &amp; Drawing for Kids, Teens &amp; Adults, 30 Sheets, 9" X 12", 2-Pack</t>
  </si>
  <si>
    <t>FBA_5044-PACK2</t>
  </si>
  <si>
    <t>X0040DT235</t>
  </si>
  <si>
    <t>0.1029 ft3</t>
  </si>
  <si>
    <t>0.0053 ft3</t>
  </si>
  <si>
    <t>BAZIC Products Quarter Coin Wrappers – Durable Preformed Paper Tube, Sleeves for Coin Sorter and Holder, 36/Pack, 2 Packs</t>
  </si>
  <si>
    <t>FBA_5014-PACK2</t>
  </si>
  <si>
    <t>X003SC97RP</t>
  </si>
  <si>
    <t>0.189 ft3</t>
  </si>
  <si>
    <t>BAZIC PRODUCTS Metallic Colored Pencils – 12 Shimmering Shades &amp; Pre Sharpened Colored Pencils, Ideal for Artists, Adults and Kids for Drawing &amp; Coloring, 12/Pack, 1-Pack</t>
  </si>
  <si>
    <t>FBA_735-EACH</t>
  </si>
  <si>
    <t>X0042TSMV5</t>
  </si>
  <si>
    <t>0.0057 ft3</t>
  </si>
  <si>
    <t>BAZIC 3 Ring Binder 1" Economy View Binders Organizer - Pastel Purple Color, Round Ring, Hold 175 Sheets Paper, for School Office Home, 1-Count</t>
  </si>
  <si>
    <t>FBA_3167-EA-PP</t>
  </si>
  <si>
    <t>X003XEDBK7</t>
  </si>
  <si>
    <t>0.1022 ft3</t>
  </si>
  <si>
    <t>BAZIC Products Washable Glue Pen 1.7 Oz. (50 mL), Liquid Clear Glues Bond Adhesive for Art Crafts Project at School Home Office (2/Pack), 1-Pack</t>
  </si>
  <si>
    <t>FBA_2028-EACH</t>
  </si>
  <si>
    <t>0.0167 ft3</t>
  </si>
  <si>
    <t>0.0037 ft3</t>
  </si>
  <si>
    <t>BAZIC Products Dry Erase Lap Board 9"x12" &amp; Marker, Double Sided Primary Ruled &amp; Blank, Small Portable Whiteboards for Teacher Home, 1-Pack</t>
  </si>
  <si>
    <t>FBA_6017-EACH</t>
  </si>
  <si>
    <t>0.0368 ft3</t>
  </si>
  <si>
    <t>0.0136 ft3</t>
  </si>
  <si>
    <t>0.1534 ft3</t>
  </si>
  <si>
    <t>BAZIC Index Card Box 3"x5", Flip Top Utility Plastic Storage Case 250 Cards Capacity, Flash Card Holder Organizer, for Office, 6-Pack</t>
  </si>
  <si>
    <t>FBA_3125-SET6</t>
  </si>
  <si>
    <t>X003SC5KIP</t>
  </si>
  <si>
    <t>0.3179 ft3</t>
  </si>
  <si>
    <t>0.0274 ft3</t>
  </si>
  <si>
    <t>BAZIC Products Pink Eraser Top, Latex-Free Pencil Top Erasers with Arrowhead Caps, Non-Toxic Erasers for Kids, Students, Teachers, Classroom, Art, Homework &amp; School Supplies, 50/Pack, 2-Pack</t>
  </si>
  <si>
    <t>FBA_2205-PACK2</t>
  </si>
  <si>
    <t>X0044RG65T</t>
  </si>
  <si>
    <t>0.0367 ft3</t>
  </si>
  <si>
    <t>0.0183 ft3</t>
  </si>
  <si>
    <t>BAZIC Products Poster Board Glitter Frame Color - Assorted Glitter Color, Sparkling Frame Colored Poster Board Paper for Crafts, Decorations, &amp; Vision Board Projects, 11” x 14”, 5/Pack, 1-Pack</t>
  </si>
  <si>
    <t>FBA_5414-EACH</t>
  </si>
  <si>
    <t>0.0347 ft3</t>
  </si>
  <si>
    <t>BAZIC PRODUCTS Wide Ruled 1-Subject Notebook, Non-Spiral Composition Style, Easy-Tear Wireless Pages, 3-Hole Punched, 80 Sheets, Assorted Colors, for School, Office &amp; Home, 24-Pack</t>
  </si>
  <si>
    <t>FBA_582-CASE</t>
  </si>
  <si>
    <t>X003SC980V</t>
  </si>
  <si>
    <t>0.3837 ft3</t>
  </si>
  <si>
    <t>BAZIC PRODUCTS Plastic Pencil Case, Ruler Length Large Utility Storage Box, Multi Purpose Organizer &amp; Supply Holder, Clear Box Design, Ideal for School, Office &amp; Craft Use, 4-Pack</t>
  </si>
  <si>
    <t>FBA_851-PACK4</t>
  </si>
  <si>
    <t>X003SCA9TF</t>
  </si>
  <si>
    <t>0.4489 ft3</t>
  </si>
  <si>
    <t>BAZIC PRODUCTS Manuscript Handwriting Pad – 10.5" X 8", Handwriting Paper, Kids Learning Practice Workbook, Writing Paper with Lines for Kids, Toddler, Kindergarten, 50 Sheets/Pack, 2-Pack</t>
  </si>
  <si>
    <t>FBA_543-PACK2</t>
  </si>
  <si>
    <t>X0040DZIND</t>
  </si>
  <si>
    <t>0.0097 ft3</t>
  </si>
  <si>
    <t>FBA_1621-EACH</t>
  </si>
  <si>
    <t>0.2418 ft3</t>
  </si>
  <si>
    <t>BAZIC Products 3 Ring Binder 1" Economy View Binders Organizer - Fuchsia, Round Ring, Hold 175 Sheets Paper, for School Office Home, 2-Count</t>
  </si>
  <si>
    <t>FBA_4126-PACK2</t>
  </si>
  <si>
    <t>X0044R3MG5</t>
  </si>
  <si>
    <t>0.1211 ft3</t>
  </si>
  <si>
    <t>0.007 ft3</t>
  </si>
  <si>
    <t>0.0819 ft3</t>
  </si>
  <si>
    <t>0.0532 ft3</t>
  </si>
  <si>
    <t>BAZIC Products 3 Ring Binder 1" Economy View Binders Organizer - Green, Round Ring, Hold 175 Sheets Paper, for School Office Home, 1-Count</t>
  </si>
  <si>
    <t>FBA_4122-EACH</t>
  </si>
  <si>
    <t>X003SBSJEN</t>
  </si>
  <si>
    <t>0.1124 ft3</t>
  </si>
  <si>
    <t>BAZIC Products Blank Index Cards 3" X 5" 100 Count, White Unruled Flashcards, Flash Card for Learning Memory Reminder (100/Pack), 1-Pack</t>
  </si>
  <si>
    <t>FBA_520-EACH</t>
  </si>
  <si>
    <t>X0044RLTFV</t>
  </si>
  <si>
    <t>0.0084 ft3</t>
  </si>
  <si>
    <t>0.0787 ft3</t>
  </si>
  <si>
    <t>FBA_2010-EACH</t>
  </si>
  <si>
    <t>BAZIC PRODUCTS Plastic Pencil Case, Multi Purpose Organizer &amp; Supply Holder, Clear Box Design, Durable Plastic Storage for School, Office, Classroom &amp; Craft Supplies, 24-Pack</t>
  </si>
  <si>
    <t>FBA_847-CASE</t>
  </si>
  <si>
    <t>X003SCCXUD</t>
  </si>
  <si>
    <t>1.4967 ft3</t>
  </si>
  <si>
    <t>BAZIC Products Glitter Glue Tubes – 6 Assorted Neon Colors, Non-Toxic Washable Glitter Glue for Arts, Crafts, DIY, and Party Projects, 6.76 oz/Pack, 6 Packs</t>
  </si>
  <si>
    <t>FBA_3451-SET6</t>
  </si>
  <si>
    <t>X003UI8KTN</t>
  </si>
  <si>
    <t>0.1945 ft3</t>
  </si>
  <si>
    <t>0.0938 ft3</t>
  </si>
  <si>
    <t>FBA_842-SET4</t>
  </si>
  <si>
    <t>X003SCCWXL</t>
  </si>
  <si>
    <t>0.508 ft3</t>
  </si>
  <si>
    <t>BAZIC Products Plastic Pencil Case 8" Storage Box, Assorted Color, Hard Pencil Case, Translucent Multi Purpose Organizer, 4-Pack</t>
  </si>
  <si>
    <t>FBA_835-SET4-b</t>
  </si>
  <si>
    <t>X004HPCH5V</t>
  </si>
  <si>
    <t>0.0297 ft3</t>
  </si>
  <si>
    <t>BAZIC Products 3 Ring Binder 1.5" Economy View Binders Organizer - Cyan, Round Ring, Hold 280 Sheets Paper, for School Office Home, 1-Count</t>
  </si>
  <si>
    <t>FBA_4145-EACH</t>
  </si>
  <si>
    <t>X003SBSK33</t>
  </si>
  <si>
    <t>0.1532 ft3</t>
  </si>
  <si>
    <t>BAZIC Products Staples Standard (26/6) 5000/Pack, Stapler Refill Standard Size Staple, Silver Colors, 1-Pack</t>
  </si>
  <si>
    <t>FBA_608-EACH</t>
  </si>
  <si>
    <t>X003EGFQKR</t>
  </si>
  <si>
    <t>0.0056 ft3</t>
  </si>
  <si>
    <t>BAZIC Products Pencil Pouch 3 Ring Binder Pouch w/Rivet Enforced Rings Holes, Mesh Window, Bright Assorted Color Zipper Pouches Case, 6-Pack</t>
  </si>
  <si>
    <t>FBA_804-SET6</t>
  </si>
  <si>
    <t>X003SCIA87</t>
  </si>
  <si>
    <t>0.0525 ft3</t>
  </si>
  <si>
    <t>0.0356 ft3</t>
  </si>
  <si>
    <t>0.0578 ft3</t>
  </si>
  <si>
    <t>0.0039 ft3</t>
  </si>
  <si>
    <t>FBA_840-PACK4</t>
  </si>
  <si>
    <t>X003X0BFG3</t>
  </si>
  <si>
    <t>0.2693 ft3</t>
  </si>
  <si>
    <t>BAZIC PRODUCTS Primary Journal Composition Book Marble, Primary Journal, Writing Journal, Notebooks for Kids, Drawing &amp; Writing Notebook for Kindergarten School Use, Grades K-2, 100 Sheets, 48-Pack</t>
  </si>
  <si>
    <t>FBA_5053-CASE</t>
  </si>
  <si>
    <t>X002Z8CR1V</t>
  </si>
  <si>
    <t>0.9254 ft3</t>
  </si>
  <si>
    <t>BAZIC Products Quarter Coin Wrappers – Durable Preformed Paper Tube, Sleeves for Coin Sorter and Holder, 36/Pack, 4 Packs</t>
  </si>
  <si>
    <t>FBA_5014-PACK4</t>
  </si>
  <si>
    <t>X003Y77WNF</t>
  </si>
  <si>
    <t>0.6607 ft3</t>
  </si>
  <si>
    <t>BAZIC Products 3 Ring Binder 1.5" Economy View Binders Organizer - Black, Round Ring, Hold 280 Sheets Paper, for School Office Home, 1-Count</t>
  </si>
  <si>
    <t>FBA_3147-EACH</t>
  </si>
  <si>
    <t>X003SBLVGB</t>
  </si>
  <si>
    <t>0.1471 ft3</t>
  </si>
  <si>
    <t>0.0176 ft3</t>
  </si>
  <si>
    <t>BAZIC Products Washable Disappearing Purple Glue Stick 8g / 0.28 Oz., Color Acid Free Glue Sticks for Photos Paper Kids at School Office (4/Pack), 2-Pack</t>
  </si>
  <si>
    <t>FBA_2023-PACK2</t>
  </si>
  <si>
    <t>X0044RLX4N</t>
  </si>
  <si>
    <t>0.029 ft3</t>
  </si>
  <si>
    <t>BAZIC Push Pins, Gold Metallic Flat Head Steel Point Thumb Tacks Pin for Cork Bulletin Board Map Posters Picture Office School (200/pack), 1-Pack</t>
  </si>
  <si>
    <t>FBA_229-EACH</t>
  </si>
  <si>
    <t>0.0044 ft3</t>
  </si>
  <si>
    <t>BAZIC Products 8 Pockets Poly Folder Portfolio, Letter Size Plastic Folders Holder for Office Documents Paper Organizer, Assorted Color, 6-Pack</t>
  </si>
  <si>
    <t>FBA_3163-SET6</t>
  </si>
  <si>
    <t>X003SBSK1Z</t>
  </si>
  <si>
    <t>0.1467 ft3</t>
  </si>
  <si>
    <t>0.0154 ft3</t>
  </si>
  <si>
    <t>0.0095 ft3</t>
  </si>
  <si>
    <t>BAZIC Products Erasers, Rainbow Eraser, Latex Free, Large Size Block Erasers for Art Drawing School Office Teachers (4/Pack), 1-Pack</t>
  </si>
  <si>
    <t>FBA_2209-EACH</t>
  </si>
  <si>
    <t>X0040DP1QH</t>
  </si>
  <si>
    <t>BAZIC PRODUCTS Plastic Pencil Case, Multi Purpose Organizer &amp; Supply Holder, Clear Box Design, Durable Plastic Storage for School, Office, Classroom &amp; Craft Supplies, 1-Pack</t>
  </si>
  <si>
    <t>FBA_847-EACH</t>
  </si>
  <si>
    <t>0.0068 ft3</t>
  </si>
  <si>
    <t>Kappa Pocket Puzzle Large Print - 8" x 5" Digest Size 2 Titles, Word Search Find Books for Adults Teens, Training Learning With Game, 2-Pack</t>
  </si>
  <si>
    <t>FBA_61400-SET2</t>
  </si>
  <si>
    <t>X0040DRXXL</t>
  </si>
  <si>
    <t>0.0153 ft3</t>
  </si>
  <si>
    <t>BAZIC Products Alphabet &amp; Numbers Stickers Black Color – Letter and Number Stickers Set Includes Alphabet A-Z 0-9, Peel and Stick Letters, Ideal for Scrapbooking &amp; Poster Board, 346/Pack, 1-Pack</t>
  </si>
  <si>
    <t>FBA_3824-EACH</t>
  </si>
  <si>
    <t>0.0035 ft3</t>
  </si>
  <si>
    <t>0.1797 ft3</t>
  </si>
  <si>
    <t>BAZIC PRODUCTS Plastic Pencil Case, Ruler Length Utility Storage Box, Multi Purpose Organizer &amp; Supply Holder, Transparent Box Design, Assorted Color, Ideal for School, Office &amp; Craft Use, 24-Pack</t>
  </si>
  <si>
    <t>FBA_841-CASE</t>
  </si>
  <si>
    <t>X003SCIA37</t>
  </si>
  <si>
    <t>1.7856 ft3</t>
  </si>
  <si>
    <t>BAZIC PRODUCTS Plastic Pencil Case, Ruler Length Large Utility Storage Box, Multi Purpose Organizer &amp; Supply Holder, Clear Box Design, Ideal for School, Office &amp; Craft Use, 12-Pack</t>
  </si>
  <si>
    <t>FBA_851-CASE</t>
  </si>
  <si>
    <t>1.4998 ft3</t>
  </si>
  <si>
    <t>FBA_8204-EACH</t>
  </si>
  <si>
    <t>BAZIC Products 2 Pockets Poly Folder, Stripes Portfolio, Letter Size Plastic Folders Holder for Office Documents Paper Organizer, 6-Pack</t>
  </si>
  <si>
    <t>FBA_3169-SET6</t>
  </si>
  <si>
    <t>X003SC97JX</t>
  </si>
  <si>
    <t>0.0762 ft3</t>
  </si>
  <si>
    <t>BAZIC Neon Eraser Top. Chisel Shaped Erasers for Standard Pencils (50/Pack)</t>
  </si>
  <si>
    <t>FBA_2204-EACH-1</t>
  </si>
  <si>
    <t>0.2185 ft3</t>
  </si>
  <si>
    <t>BAZIC Products Plastic Envelopes with Zipper – Durable Clear Poly Envelopes, Transparent Folder for Documents, Home, Office or School, Letter Size or A4 Folder, 4-Pack</t>
  </si>
  <si>
    <t>FBA_3187-PACK4</t>
  </si>
  <si>
    <t>X003Y722CV</t>
  </si>
  <si>
    <t>0.0661 ft3</t>
  </si>
  <si>
    <t>BAZIC Products Glue Stick 36g/1.27 Oz, Multi-Purpose Acid Free, Glue Sticks Set Ideal for Photos Paper Kids at School Home Office (2/Pack), 1-Pack</t>
  </si>
  <si>
    <t>FBA_2024-EACH</t>
  </si>
  <si>
    <t>0.0179 ft3</t>
  </si>
  <si>
    <t>0.1031 ft3</t>
  </si>
  <si>
    <t>BAZIC Products Writing Pad 100 Sheets 6" x 9" – Writing Pad With Durable Lined Note Pads, Smooth Writing Paper, and Easy-tear Paper Pads; Compact Note Pads and Writing Pads for Office, School, or Home, 6-Pack</t>
  </si>
  <si>
    <t>FBA_560-PACK6</t>
  </si>
  <si>
    <t>X003SFDOWB</t>
  </si>
  <si>
    <t>0.0689 ft3</t>
  </si>
  <si>
    <t>BAZIC Products Security Self Seal and Peel Envelopes – #6 3 5/8 x 6 1/2 in Plain White Envelopes, No Window Tint Pattern, Mailing Supplies for Checks &amp; Invoices, Office Supplies, 55/Pack, 1-Pack</t>
  </si>
  <si>
    <t>FBA_5066-EACH</t>
  </si>
  <si>
    <t>0.0215 ft3</t>
  </si>
  <si>
    <t>0.1054 ft3</t>
  </si>
  <si>
    <t>0.0421 ft3</t>
  </si>
  <si>
    <t>0.0079 ft3</t>
  </si>
  <si>
    <t>BAZIC Products Open Closed Signs for Business, Double-sided Vinyl Open Signs for Business Window With Will Return Clock Sign, Be Back Sign With Clock, Ideal for Businesses, Shop, Office &amp; More, 7.5"X9", 2-Pack</t>
  </si>
  <si>
    <t>FBA_4398-PACK2</t>
  </si>
  <si>
    <t>X0042UB9EB</t>
  </si>
  <si>
    <t>0.04 ft3</t>
  </si>
  <si>
    <t>0.0149 ft3</t>
  </si>
  <si>
    <t>BAZIC PRODUCTS School Supplies Kit – 66 Piece Set for K–12 Students, Stationery Essentials with Colored Pencils, Markers, Pencils, Glue, Erasers, Highlighters, &amp; Correction Tape, 1-Pack</t>
  </si>
  <si>
    <t>FBA_8000-EACH</t>
  </si>
  <si>
    <t>0.1672 ft3</t>
  </si>
  <si>
    <t>BAZIC Products Wooden Dowel Rods Wood Sticks, 3/8" x 12" Round Natural Color Hardwood Stick, Unfinished Wood for Crafts Lollipops Cake Support (6/Pack), 1-Pack</t>
  </si>
  <si>
    <t>FBA_6810-EACH</t>
  </si>
  <si>
    <t>BAZIC Products 3 Ring Binder 1/2" Economy View Binders Organizer - Green, Round Ring, Hold 100 Sheets Paper, for School Office Home, 12-Count</t>
  </si>
  <si>
    <t>FBA_4102-CASE</t>
  </si>
  <si>
    <t>X003SC97OX</t>
  </si>
  <si>
    <t>0.4858 ft3</t>
  </si>
  <si>
    <t>0.0311 ft3</t>
  </si>
  <si>
    <t>BAZIC Products Washable Colored Glue Stick 8g/0.28 Oz, All Purpose Acid Glue Sticks for Kids Photos Paper Kids at School Home Office (4/Pack), 2-Pack</t>
  </si>
  <si>
    <t>FBA_2043-PACK2</t>
  </si>
  <si>
    <t>X0044RG66D</t>
  </si>
  <si>
    <t>0.0259 ft3</t>
  </si>
  <si>
    <t>FBA_834-EACH</t>
  </si>
  <si>
    <t>0.027 ft3</t>
  </si>
  <si>
    <t>BAZIC Products Composition Notebook Wide Ruled - 100 Sheets, Black Marble Composition Notebook with Durable Cover, Non-Spiral for Journaling, School, Home, or Office, 6-Packs</t>
  </si>
  <si>
    <t>FBA_508-PACK6</t>
  </si>
  <si>
    <t>X003SC1Y8F</t>
  </si>
  <si>
    <t>0.1321 ft3</t>
  </si>
  <si>
    <t>BAZIC Products Pastel Highlighter – Assorted Color Pen Style, Chisel Tip Broad Fine Line, Desk Style Highlighter Pen for Office, and School, Smooth Marking, (3/Pack), 1-Pack</t>
  </si>
  <si>
    <t>FBA_2345-EACH</t>
  </si>
  <si>
    <t>X004KT5ZE9</t>
  </si>
  <si>
    <t>FBA_3930-EACH</t>
  </si>
  <si>
    <t>BAZIC PRODUCTS Plastic Pencil Case, Multi Purpose Organizer &amp; Supply Holder, Clear Box Design, Durable Plastic Storage for School, Office, Classroom &amp; Craft Supplies, 4-Pack</t>
  </si>
  <si>
    <t>FBA_847-PACK4</t>
  </si>
  <si>
    <t>X003SCAA3F</t>
  </si>
  <si>
    <t>0.2078 ft3</t>
  </si>
  <si>
    <t>0.0036 ft3</t>
  </si>
  <si>
    <t>BAZIC Products Primary Journal Composition Notebook Blue Marble, 100 Sheet Writing Grades K- 2 Notebook Journal Comp Notebooks for Kindergarten Kids School, 4-Pack</t>
  </si>
  <si>
    <t>FBA_5087-PACK4</t>
  </si>
  <si>
    <t>X0044RLTSN</t>
  </si>
  <si>
    <t>0.0749 ft3</t>
  </si>
  <si>
    <t>0.0173 ft3</t>
  </si>
  <si>
    <t>0.0536 ft3</t>
  </si>
  <si>
    <t>0.0544 ft3</t>
  </si>
  <si>
    <t>0.0169 ft3</t>
  </si>
  <si>
    <t>BAZIC 3 Ring Binder 1" Economy View Binders Organizer - Pastel Blue Color, Round Ring, Hold 175 Sheets Paper, for School Office Home, 1-Count</t>
  </si>
  <si>
    <t>FBA_3167-EA-BL</t>
  </si>
  <si>
    <t>X003XEJBS3</t>
  </si>
  <si>
    <t>0.0987 ft3</t>
  </si>
  <si>
    <t>BAZIC Products Blank Paper Copy &amp; Multipurpose Paper - 8.5" x 11" Pastel Color Printer Paper for Inkjet, Laser, and Fax Machines, Ideal for Office, School, and Crafts, 100 Sheets/Pack, 2-Packs</t>
  </si>
  <si>
    <t>FBA_5191-PACK2</t>
  </si>
  <si>
    <t>X003WOIMP7</t>
  </si>
  <si>
    <t>0.0821 ft3</t>
  </si>
  <si>
    <t>BAZIC Products Ballpoint Pen 10 Pure Neon Color Stick Pens, 1.0 mm Bold Point Smooth Writing, for Office School Teacher (10/Pack), 1-Pack</t>
  </si>
  <si>
    <t>FBA_1706-EACH</t>
  </si>
  <si>
    <t>X0044RLX6B</t>
  </si>
  <si>
    <t>0.0287 ft3</t>
  </si>
  <si>
    <t>BAZIC Products 3 Ring Binder 1.5" Economy View Binders Organizer - Blue, Round Ring, Hold 250 Sheets Paper, for School Office Home, 1-Count</t>
  </si>
  <si>
    <t>FBA_3192-EACH</t>
  </si>
  <si>
    <t>X0044RG61X</t>
  </si>
  <si>
    <t>0.146 ft3</t>
  </si>
  <si>
    <t>BAZIC Products Washable Colored Glue Stick 8g/0.28 Oz, All Purpose Acid Glue Sticks for Kids Photos Paper Kids at School Home Office (4/Pack), 1-Pack</t>
  </si>
  <si>
    <t>FBA_2043-EACH-1</t>
  </si>
  <si>
    <t>X004DMV5X3</t>
  </si>
  <si>
    <t>0.0135 ft3</t>
  </si>
  <si>
    <t>FBA_375-SET2</t>
  </si>
  <si>
    <t>FBA_1613-EACH</t>
  </si>
  <si>
    <t>BAZIC PRODUCTS Primary Journal Composition Book Marble, Primary Journal, Writing Journal, Notebooks for Kids, Drawing &amp; Writing Notebook for Kindergarten School Use, Grades K-2, 100 Sheets, 1-Pack</t>
  </si>
  <si>
    <t>0.0228 ft3</t>
  </si>
  <si>
    <t>BAZIC Products Plastic Envelopes with String Closure, Clear Poly Envelopes with 1 Top-Loading and 1 Side-Loading Design, Durable Transparent File Holders for Home, Office, or School, 2-Count</t>
  </si>
  <si>
    <t>FBA_3198-EACH</t>
  </si>
  <si>
    <t>X003YHO1JX</t>
  </si>
  <si>
    <t>0.0343 ft3</t>
  </si>
  <si>
    <t>0.3847 ft3</t>
  </si>
  <si>
    <t>BAZIC Products Composition Notebook Wide Ruled - 100 Sheets, Black Marble Composition Notebook with Durable Cover, Non-Spiral for Journaling, School, Home, or Office, 2-Packs</t>
  </si>
  <si>
    <t>FBA_508-PACK2</t>
  </si>
  <si>
    <t>X003SC1YD5</t>
  </si>
  <si>
    <t>0.0462 ft3</t>
  </si>
  <si>
    <t>BAZIC Products 8 Pocket Folder Portfolio, Double Loop Wire Binding, Letter Size Paper Organizer for Office, School, Business, Presentations, Projects &amp; Document Storage, 12-Pack</t>
  </si>
  <si>
    <t>0.578 ft3</t>
  </si>
  <si>
    <t>BAZIC 3 Ring Binder 1" Economy View Binders Organizer - Pastel Green Color, Round Ring, Hold 175 Sheets Paper, for School Office Home, 1-Count</t>
  </si>
  <si>
    <t>FBA_3167-EA-GN</t>
  </si>
  <si>
    <t>X003XEGL6N</t>
  </si>
  <si>
    <t>0.1132 ft3</t>
  </si>
  <si>
    <t>BAZIC Products Washable Disappearing Purple Glue Stick 0.28 oz / 8g, Color Acid Free Glue Sticks for Photos Paper Kids at School Office, Total 12-Count</t>
  </si>
  <si>
    <t>FBA_2055-BOX</t>
  </si>
  <si>
    <t>X0044RG645</t>
  </si>
  <si>
    <t>BAZIC Products 6.5" Paper Edge Scissor Set – Assorted Color, Decorative Edge Scissors, Ideal Use for Home, School, DIY Projects, Scrapbooking, and Crafts, 6-Pack, 1-Pack</t>
  </si>
  <si>
    <t>FBA_4401-SET6</t>
  </si>
  <si>
    <t>X0040DLEAJ</t>
  </si>
  <si>
    <t>0.0665 ft3</t>
  </si>
  <si>
    <t>BAZIC Products Trifold Poster Board – White Corrugated Cardboard Display Board for School Projects, Science Fairs, Photos, Charts, and Classroom Presentations, 36" X 48", 1-Pack</t>
  </si>
  <si>
    <t>FBA_5033-EACH</t>
  </si>
  <si>
    <t>X003SVW1PV</t>
  </si>
  <si>
    <t>0.125 ft3</t>
  </si>
  <si>
    <t>0.1188 ft3</t>
  </si>
  <si>
    <t>BAZIC Products Plastic Pencil Case, Ruler Length Large Utility Storage Box, Assorted Color, Multi Purpose Organizer, 12-Pack</t>
  </si>
  <si>
    <t>FBA_850-CASE</t>
  </si>
  <si>
    <t>1.5373 ft3</t>
  </si>
  <si>
    <t>BAZIC Products Filler Paper Loose Leaf Papers 100 Sheet, College Ruled 3 Hole Punched for Ring Binders, for Office School Student Writing, 1-Pack</t>
  </si>
  <si>
    <t>FBA_565-EACH</t>
  </si>
  <si>
    <t>0.0172 ft3</t>
  </si>
  <si>
    <t>0.1761 ft3</t>
  </si>
  <si>
    <t>0.1843 ft3</t>
  </si>
  <si>
    <t>BAZIC Products 3 Ring Binder 1/2" Economy View Binders Organizer - Green, Round Ring, Hold 100 Sheets Paper, for School Office Home, 4-Count</t>
  </si>
  <si>
    <t>FBA_4102-PACK4</t>
  </si>
  <si>
    <t>X0040DULGR</t>
  </si>
  <si>
    <t>0.151 ft3</t>
  </si>
  <si>
    <t>0.1421 ft3</t>
  </si>
  <si>
    <t>BAZIC Products Small Notebook Memo Size Pad, 5"x7" Spiral Side Bound, 120 Sheets Wirebound Pocket Personal Notebooks, Assorted Color, 4-Pack</t>
  </si>
  <si>
    <t>FBA_546-SET4</t>
  </si>
  <si>
    <t>X003X7GJZD</t>
  </si>
  <si>
    <t>0.0458 ft3</t>
  </si>
  <si>
    <t>BAZIC Products Washable Glue Pen 1.7 Oz. (50 mL), Liquid Clear Glues Bond Adhesive for Art Crafts Project at School Home Office (2/Pack), 2-Pack</t>
  </si>
  <si>
    <t>FBA_2028-PACK2</t>
  </si>
  <si>
    <t>X0045JC9U7</t>
  </si>
  <si>
    <t>0.0501 ft3</t>
  </si>
  <si>
    <t>0.0703 ft3</t>
  </si>
  <si>
    <t>BAZIC Glue Stick 8g/0.28 Oz., White Glue Sticks, Multi-Purpose Acid Free, Ideal for Photos Paper Art Craft at School Home Office (4/Pack), 1-Pack</t>
  </si>
  <si>
    <t>FBA_2042-EACH</t>
  </si>
  <si>
    <t>0.0082 ft3</t>
  </si>
  <si>
    <t>BAZIC Products Whiteboard Eraser Peel-Away 12 Layers, Dry Erase Erasers for White Board Chalkboard, Cleaner Wiper, 2-Pack</t>
  </si>
  <si>
    <t>FBA_6004-PACK2</t>
  </si>
  <si>
    <t>X0044RLXLB</t>
  </si>
  <si>
    <t>0.0614 ft3</t>
  </si>
  <si>
    <t>BAZIC PRODUCTS Pencil Grip – Assorted Color Soft Gel Pen Grip, Comfort Pencil Grip, Ergonomic Pen Grips for Toddler, Kids and Adults, 8/Pack, 2-Packs</t>
  </si>
  <si>
    <t>FBA_1502-SET2</t>
  </si>
  <si>
    <t>X003BT3R3Z</t>
  </si>
  <si>
    <t>0.0141 ft3</t>
  </si>
  <si>
    <t>BAZIC Products Poster Board 11" X 14" Assorted Colored Poster Board Paper for School Craft Project Presentation Drawing Graphic Display (5/Pack), 1-Pack</t>
  </si>
  <si>
    <t>FBA_529-EACH</t>
  </si>
  <si>
    <t>X003UID51L</t>
  </si>
  <si>
    <t>0.025 ft3</t>
  </si>
  <si>
    <t>0.0106 ft3</t>
  </si>
  <si>
    <t>BAZIC Products Thumbtacks, Assorted Color Jumbo Plastic Head Push Pins – Durable Steel Tacks for Walls and Cork Boards, Poster Pins, and Pushpins for Home, Office &amp; School, 25/Pack, 1 Pack</t>
  </si>
  <si>
    <t>FBA_210-EACH</t>
  </si>
  <si>
    <t>X003Y78JBT</t>
  </si>
  <si>
    <t>0.0059 ft3</t>
  </si>
  <si>
    <t>1.0303 ft3</t>
  </si>
  <si>
    <t>BAZIC PRODUCTS Plastic Pencil Case, Double Deck Utility Storage Box, Multi Purpose Organizer &amp; Supply Holder, Transparent Box Design, Assorted Color, Ideal for School, Office &amp; Craft Use, 4-Pack</t>
  </si>
  <si>
    <t>FBA_837-SET4</t>
  </si>
  <si>
    <t>X0043UZ1HB</t>
  </si>
  <si>
    <t>0.2394 ft3</t>
  </si>
  <si>
    <t>BAZIC Products Expanding File Folder 5 Pockets w/Tab, Letter Size Plastic File Pocket Folders, Office Supplies Paper Documents Organizer, 4-Pack</t>
  </si>
  <si>
    <t>FBA_3171-PACK4</t>
  </si>
  <si>
    <t>X0042UCXKF</t>
  </si>
  <si>
    <t>BAZIC Products Mini Stapler w/500 Staples, Standard (26/6) Built-in Staple Remover, Soft Grip 12 Sheets, Portable Small Staplers for Home Office School, 6-Pack</t>
  </si>
  <si>
    <t>FBA_601-SET6</t>
  </si>
  <si>
    <t>X0044RJ647</t>
  </si>
  <si>
    <t>0.017 ft3</t>
  </si>
  <si>
    <t>BAZIC Products 8 Pocket Folder Portfolio, Double Loop Wire Binding, Letter Size Paper Organizer for Office, School, Business, Presentations, Projects &amp; Document Storage, 3-Pack</t>
  </si>
  <si>
    <t>FBA_3161-PACK3</t>
  </si>
  <si>
    <t>X003SC1YFN</t>
  </si>
  <si>
    <t>0.1017 ft3</t>
  </si>
  <si>
    <t>BAZIC Products 3 Ring Binder 1" Economy View Binders Organizer - Green, Round Ring, Hold 175 Sheets Paper, for School Office Home, 12-Count</t>
  </si>
  <si>
    <t>FBA_4122-CASE</t>
  </si>
  <si>
    <t>X003SC97NT</t>
  </si>
  <si>
    <t>0.6052 ft3</t>
  </si>
  <si>
    <t>0.659 ft3</t>
  </si>
  <si>
    <t>BAZIC Products Quarter Coin Wrappers – Durable Preformed Paper Tube, Sleeves for Coin Sorter and Holder, 36/Pack, 1 Pack</t>
  </si>
  <si>
    <t>FBA_5014-EACH</t>
  </si>
  <si>
    <t>0.1711 ft3</t>
  </si>
  <si>
    <t>BAZIC Products Plastic File Folder Case w/Handle, Letter Size File Folders Wallet, Black Color, Portable Paper Documents Organizer, Office Supplies, 1-Pack</t>
  </si>
  <si>
    <t>FBA_3124-EACH</t>
  </si>
  <si>
    <t>X003ZH1VNB</t>
  </si>
  <si>
    <t>0.1724 ft3</t>
  </si>
  <si>
    <t>BAZIC Products Premium Glue Stick 8g/0.28 Oz., Multi-Purpose Acid Free, Glue Sticks, for Photos Paper Kids Art Craft at School Home Office, Total 12-Count</t>
  </si>
  <si>
    <t>FBA_2053-BOX</t>
  </si>
  <si>
    <t>X0044RLTA1</t>
  </si>
  <si>
    <t>0.0011 ft3</t>
  </si>
  <si>
    <t>BAZIC Products 3 Ring Binder 1/2" Economy View Binders Organizer - Lime Green, Round Ring, Hold 100 Sheets Paper, for School Office Home, 12-Count</t>
  </si>
  <si>
    <t>FBA_4104-CASE</t>
  </si>
  <si>
    <t>X003SBSK3N</t>
  </si>
  <si>
    <t>0.509 ft3</t>
  </si>
  <si>
    <t>FBA_1614-PACK2</t>
  </si>
  <si>
    <t>0.0369 ft3</t>
  </si>
  <si>
    <t>BAZIC PRODUCTS Plastic Pencil Case, Utility Storage Box, Multi Purpose Organizer &amp; Supply Holder, Transparent Box Design, Assorted Color, Ideal for School, Office &amp; Craft Use, 24-Pack</t>
  </si>
  <si>
    <t>FBA_846-CASE</t>
  </si>
  <si>
    <t>X003SCCWXB</t>
  </si>
  <si>
    <t>1.3895 ft3</t>
  </si>
  <si>
    <t>BAZIC Products Primary Journal Composition Notebook Blue Marble, 100 Sheet Writing Grades K- 2 Notebook Journal Comp Notebooks, 6-Pack</t>
  </si>
  <si>
    <t>FBA_5087-PACK6</t>
  </si>
  <si>
    <t>X0044R3MFL</t>
  </si>
  <si>
    <t>0.1285 ft3</t>
  </si>
  <si>
    <t>FBA_8205-EACH-1</t>
  </si>
  <si>
    <t>BAZIC Products Erasable Highlighter – Chisel Broad Line Fine Point Highlighters, Unscented, Highlighter Pen for Office, School, &amp; Study Use Smooth Marking, (3/Pack), 1-Pack</t>
  </si>
  <si>
    <t>FBA_2330-EACH</t>
  </si>
  <si>
    <t>0.228 ft3</t>
  </si>
  <si>
    <t>0.1515 ft3</t>
  </si>
  <si>
    <t>BAZIC Products Pencil Pouch 3 Ring Binder Pouch w/Rivet Enforced Rings Holes, Zipper Pouches Bag, Assorted Color, 4-Pack</t>
  </si>
  <si>
    <t>FBA_801-SET4</t>
  </si>
  <si>
    <t>X003SC3AO1</t>
  </si>
  <si>
    <t>0.0531 ft3</t>
  </si>
  <si>
    <t>BAZIC Products White Poster Board – Thick, Durable Poster Paper for School Projects, Crafts, Sign-making, Presentations, Classroom Displays, &amp; Creative Arts, 22" X 14", 3/pack, 1-Pack</t>
  </si>
  <si>
    <t>FBA_530-EACH</t>
  </si>
  <si>
    <t>X003GYJU0J</t>
  </si>
  <si>
    <t>BAZIC Products Pocket Size Calculator 8-Digit w/Neck String, LCD Display, Small Standard Function Electronics Calculators, Assorted Color, 6-Pack</t>
  </si>
  <si>
    <t>FBA_3006-SET6</t>
  </si>
  <si>
    <t>0.0547 ft3</t>
  </si>
  <si>
    <t>0.1397 ft3</t>
  </si>
  <si>
    <t>1.1875 ft3</t>
  </si>
  <si>
    <t>0.0103 ft3</t>
  </si>
  <si>
    <t>BAZIC Products Addition, Substruction, Multiplication &amp; Division Flash Cards, Educational Flash Cards for Kids, Math Flash Cards, Ideal for Math Learning Practice at Home or School, 36 Cards, 4-Pack</t>
  </si>
  <si>
    <t>FBA_532-EA+533-EA+534-EA+535-EA</t>
  </si>
  <si>
    <t>X0040L9N1N</t>
  </si>
  <si>
    <t>0.033 ft3</t>
  </si>
  <si>
    <t>BAZIC Products Ruled Index Cards 5" X 8" 100 Count, White Color Flashcards, Ruled Lined Card for Learning Memory Reminder</t>
  </si>
  <si>
    <t>FBA_539-PACK2</t>
  </si>
  <si>
    <t>X003SC3CT9</t>
  </si>
  <si>
    <t>0.0233 ft3</t>
  </si>
  <si>
    <t>FBA_2808-SET4</t>
  </si>
  <si>
    <t>0.0024 ft3</t>
  </si>
  <si>
    <t>BAZIC Products Plastic Pencil Case Utility Storage Box, Clear Color, Multi Purpose Organizer for Pens Pencils, 24-Pack</t>
  </si>
  <si>
    <t>FBA_840-CASE</t>
  </si>
  <si>
    <t>X003SCIA3H</t>
  </si>
  <si>
    <t>1.9181 ft3</t>
  </si>
  <si>
    <t>BAZIC Products 8 Pockets Poly Folder Portfolio, Letter Size Plastic Folders Holder for Office Documents Paper Organizer, Assorted Color, 24-Pack</t>
  </si>
  <si>
    <t>FBA_3163-CASE</t>
  </si>
  <si>
    <t>X003SBLVG1</t>
  </si>
  <si>
    <t>0.5915 ft3</t>
  </si>
  <si>
    <t>0.0327 ft3</t>
  </si>
  <si>
    <t>BAZIC Products Slider Pencil Case, Utility Storage Box Snap Closure, Translucent Assorted Color Multi Purpose Organizer, 6-Pack</t>
  </si>
  <si>
    <t>FBA_816-SET6</t>
  </si>
  <si>
    <t>X003SCCX03</t>
  </si>
  <si>
    <t>0.1559 ft3</t>
  </si>
  <si>
    <t>BAZIC PRODUCTS Cursive Handwriting Pad – 10.5" X 8", Handwriting Paper, Kids Learning Practice Workbook, Writing Paper with Lines for Kids, Toddler, Kindergarten, 50 Sheets/Pack, 1-Pack</t>
  </si>
  <si>
    <t>0.0214 ft3</t>
  </si>
  <si>
    <t>0.1016 ft3</t>
  </si>
  <si>
    <t>0.0334 ft3</t>
  </si>
  <si>
    <t>0.013 ft3</t>
  </si>
  <si>
    <t>BAZIC 1/2" Burgundy 3-Ring View Binder w/ 2-Pockets</t>
  </si>
  <si>
    <t>FBA_4100-EACH</t>
  </si>
  <si>
    <t>0.079 ft3</t>
  </si>
  <si>
    <t>BAZIC Products Blank Index Cards 3" X 5" 200 Count, White Unruled Flashcards, Flash Card for Learning Memory Reminder (100/Pack), 2-Pack</t>
  </si>
  <si>
    <t>FBA_520-PACK2</t>
  </si>
  <si>
    <t>X0044RG6DL</t>
  </si>
  <si>
    <t>0.0163 ft3</t>
  </si>
  <si>
    <t>BAZIC Products Scented Erasers, Latex Free, Assorted Fruity Scents, Cute Fun Fruit Eraser Classroom Must Haves for Drawing Art School Office (5/Pack), 2-Packs</t>
  </si>
  <si>
    <t>FBA_2222-PACK2</t>
  </si>
  <si>
    <t>X004JMIAXF</t>
  </si>
  <si>
    <t>0.0178 ft3</t>
  </si>
  <si>
    <t>BAZIC Products Pencil Pouch 3 Ring Binder Pouch, Rivet Enforced Ring Hole, Mesh Window Zipper Case, Pastel Green, 2-Pack</t>
  </si>
  <si>
    <t>FBA_810-GN-PACK2</t>
  </si>
  <si>
    <t>X003KDV75R</t>
  </si>
  <si>
    <t>FBA_532-EA+533-EA</t>
  </si>
  <si>
    <t>unassigned</t>
  </si>
  <si>
    <t>0.0332 ft3</t>
  </si>
  <si>
    <t>0.2065 ft3</t>
  </si>
  <si>
    <t>BAZIC Products Chalk Board Eraser, Wood Felt Blackboard and White Board Eraser – Durable Cleaner for Classroom, Office, or Home Use, 2-Packs</t>
  </si>
  <si>
    <t>FBA_6003-PACK2</t>
  </si>
  <si>
    <t>0.3053 ft3</t>
  </si>
  <si>
    <t>BAZIC Self Seal White Envelope 4 1/8" x 9 1/2" #10, No Window Mailing Envelopes, Peel &amp; Seal Mailer for Business Invoice Check (50/Pack), 1-Pack</t>
  </si>
  <si>
    <t>FBA_574-EACH</t>
  </si>
  <si>
    <t>0.0542 ft3</t>
  </si>
  <si>
    <t>0.0129 ft3</t>
  </si>
  <si>
    <t>0.162 ft3</t>
  </si>
  <si>
    <t>BAZIC Products Sketch Pad, Spiral Sketchbook for Artists &amp; Students, Drawing Pad with Thick Paper, Sketching &amp; Drawing for Kids, Teens &amp; Adults, 30 Sheets, 8.5" X 11", 2-Pack</t>
  </si>
  <si>
    <t>FBA_5045-PACK2</t>
  </si>
  <si>
    <t>X0042TNTXB</t>
  </si>
  <si>
    <t>0.0378 ft3</t>
  </si>
  <si>
    <t>0.1855 ft3</t>
  </si>
  <si>
    <t>BAZIC Products Pencil Pouch 3 Ring Binder Pouch w/ Rivet Enforced Rings Holes, Mesh Window Zipper Case, PURPLE 2-Pack</t>
  </si>
  <si>
    <t>FBA_804-PURPLE-PACK2</t>
  </si>
  <si>
    <t>X0039H5C4B</t>
  </si>
  <si>
    <t>FBA_323-EACH</t>
  </si>
  <si>
    <t>BAZIC Products Pencil Pouch 3 Ring Binder Pouch w/ Rivet Enforced Rings Holes, Mesh Window Zipper Case, BLUE 2-Pack</t>
  </si>
  <si>
    <t>FBA_804-BLUE-PACK2</t>
  </si>
  <si>
    <t>X0039GX5X7</t>
  </si>
  <si>
    <t>0.0443 ft3</t>
  </si>
  <si>
    <t>0.0145 ft3</t>
  </si>
  <si>
    <t>BAZIC Products Pencil Pouch 3 Ring Binder Pouch w/ Rivet Enforced Rings Holes, Mesh Window Zipper Case, LIME GREEN 2-Pack</t>
  </si>
  <si>
    <t>FBA_804-LIMEGREEN-PACK2</t>
  </si>
  <si>
    <t>X0039H5FST</t>
  </si>
  <si>
    <t>0.0245 ft3</t>
  </si>
  <si>
    <t>3.3882 ft3</t>
  </si>
  <si>
    <t>BAZIC Products Expanding File Folder 7 Pockets w/Color Tab, Letter Size Plastic File Pocket Folders, Home Office Supplies, Paper Documents Organizer, 1-Pack</t>
  </si>
  <si>
    <t>FBA_3164-EACH</t>
  </si>
  <si>
    <t>X003YVSSPR</t>
  </si>
  <si>
    <t>0.111 ft3</t>
  </si>
  <si>
    <t>BAZIC Products Metallic Glitter Pencil w/Eraser, Latex Free Eraser, Unsharpened Rewards Glitter Pencil (8/Pack), 1-Pack</t>
  </si>
  <si>
    <t>0.0038 ft3</t>
  </si>
  <si>
    <t>0.1248 ft3</t>
  </si>
  <si>
    <t>BAZIC Products Products Staples Standard 26/6 Metallic Color 3000/Pack Refill for Stapler, Ideal Office Staples for Home, School &amp; Business, Assorted Colors, 1-Packs</t>
  </si>
  <si>
    <t>FBA_609-BAZIC</t>
  </si>
  <si>
    <t>BAZIC PRODUCTS Spiral Notebook, Composition Book, 5" x 7" Poly Cover Spiral Notebook, College Ruled 100 Sheet Notebook for School, Office, &amp; Home Use, Assorted Color, 36-Pack</t>
  </si>
  <si>
    <t>0.3843 ft3</t>
  </si>
  <si>
    <t>0.4554 ft3</t>
  </si>
  <si>
    <t>FBA_2010-PACK2</t>
  </si>
  <si>
    <t>BAZIC Products Washable Fruit Scented Markers Broad Line 10 Color, Chisel Tip Broad Fine Line, Non Toxic Marcadorc Art School Supplies (10/Pack), 2-Packs</t>
  </si>
  <si>
    <t>FBA_1286-PACK2</t>
  </si>
  <si>
    <t>X0044RG6BN</t>
  </si>
  <si>
    <t>BAZIC Primary Journal Composition Book Marble, 100 Sheet Drawing &amp; Writing Grades K- 2 Notebook Journal Comp Notebooks for Kindergarten School, 48-Pack</t>
  </si>
  <si>
    <t>FBA_5053-CASE-B</t>
  </si>
  <si>
    <t>X003SC3FBT</t>
  </si>
  <si>
    <t>2.3745 ft3</t>
  </si>
  <si>
    <t>0.4915 ft3</t>
  </si>
  <si>
    <t>BAZIC Products Composition Notebook College Ruled - 100 Sheets, Black Marble Composition Notebook with Durable Cover, Non-Spiral and Lined Paper for Journaling, School, Home, or Office, 2-Packs</t>
  </si>
  <si>
    <t>FBA_5091-PACK2</t>
  </si>
  <si>
    <t>X003SC97Q1</t>
  </si>
  <si>
    <t>0.0575 ft3</t>
  </si>
  <si>
    <t>BAZIC Products Plastic Pencil Case Utility Storage Box, Glitter Bright Color, Multi Purpose Organizer for Pens Pencils, 4-Pack</t>
  </si>
  <si>
    <t>FBA_839-SET4</t>
  </si>
  <si>
    <t>0.3716 ft3</t>
  </si>
  <si>
    <t>BAZIC Products Scented Erasers, Latex Free, Assorted Fruity Scents, Cute Fun Fruit Eraser Classroom Must Haves for Drawing Art School Office (5/Pack), 1-Pack</t>
  </si>
  <si>
    <t>FBA_2222-EACH</t>
  </si>
  <si>
    <t>X004X6YT1J</t>
  </si>
  <si>
    <t>FBA_641-SET2</t>
  </si>
  <si>
    <t>0.0546 ft3</t>
  </si>
  <si>
    <t>BAZIC Products 3 Ring Binder 1/2" Economy View Binders Organizer - Lime Green, Round Ring, Hold 100 Sheets Paper, for School Office Home, 4-Count</t>
  </si>
  <si>
    <t>FBA_4104-PACK4</t>
  </si>
  <si>
    <t>X0044RG64P</t>
  </si>
  <si>
    <t>0.1302 ft3</t>
  </si>
  <si>
    <t>BAZIC Products Binder Dividers, 8.5 x 11 Plastic Index, 11 Hole Punch for 3 Ring Binders, Organizer, Ideal for School, Office, Home Organization, 10/Pack, 4-Pack</t>
  </si>
  <si>
    <t>FBA_3107-PACK4</t>
  </si>
  <si>
    <t>X0044RLTD3</t>
  </si>
  <si>
    <t>0.0352 ft3</t>
  </si>
  <si>
    <t>BAZIC Products 2 Pocket Paper Folder, Letter Size Document Organizer for School, Office, Business Use, Polka Dot Design Portfolio Folder for Homework, Reports &amp; Forms, Assorted Colors, 6-Pack</t>
  </si>
  <si>
    <t>FBA_2172-SET6</t>
  </si>
  <si>
    <t>X003SC97RF</t>
  </si>
  <si>
    <t>0.0453 ft3</t>
  </si>
  <si>
    <t>0.4364 ft3</t>
  </si>
  <si>
    <t>0.0698 ft3</t>
  </si>
  <si>
    <t>BAZIC Products Oil Gel Ink Retractable Pen Optima Black Color, 0.7 mm Medium Point Soft Grip Smooth Writing, for Office School (3/Pack), 1-Pack</t>
  </si>
  <si>
    <t>FBA_1795-EACH</t>
  </si>
  <si>
    <t>X004JM6TPB</t>
  </si>
  <si>
    <t>0.0083 ft3</t>
  </si>
  <si>
    <t>BAZIC Products Pencil Pouch 3 Ring Binder Pouch w/Rivet Enforced Rings Holes, Assorted Color Mesh Window Zipper Pouches, 4-Pack</t>
  </si>
  <si>
    <t>FBA_803-SET4</t>
  </si>
  <si>
    <t>X003SCCWW7</t>
  </si>
  <si>
    <t>BAZIC Products Ballpoint Pen Pure Black Color Stick Pens, 1.0 mm Bold Point Smooth Writing, for Office School Teacher (12/Pack), 1-Pack</t>
  </si>
  <si>
    <t>FBA_1755-EACH</t>
  </si>
  <si>
    <t>X0044RLX7F</t>
  </si>
  <si>
    <t>BAZIC Products Multiplication Flash Cards, Numbers Elementary Math Flashcards Game at School, Problem Solving (36/Pack), 1-Pack</t>
  </si>
  <si>
    <t>FBA_534-EACH</t>
  </si>
  <si>
    <t>X003Z19JM7</t>
  </si>
  <si>
    <t>0.0066 ft3</t>
  </si>
  <si>
    <t>BAZIC Products 3 Ring Binder 1" Economy View Binders Organizer - White, Round Ring, Hold 175 Sheets Paper, for School Office Home, 1-Count</t>
  </si>
  <si>
    <t>FBA_3137-EACH</t>
  </si>
  <si>
    <t>X003SBSJB1</t>
  </si>
  <si>
    <t>0.1235 ft3</t>
  </si>
  <si>
    <t>BAZIC Products Mini Ballpoint Pen, 1.0 mm Bold Point, Black Ink, Smooth Writing Mini Pens with Compact and Key Chain Design, Ideal for Travel, Badge Reel, and Everyday Carry, 5/Pack, 4-Packs</t>
  </si>
  <si>
    <t>FBA_1753-PACK4</t>
  </si>
  <si>
    <t>X0042U5H0N</t>
  </si>
  <si>
    <t>0.037 ft3</t>
  </si>
  <si>
    <t>FBA_3340-PACK2</t>
  </si>
  <si>
    <t>FBA_3388-SET2</t>
  </si>
  <si>
    <t>FBA_4576336-SET2</t>
  </si>
  <si>
    <t>BAZIC Products Dry Erase Lap Board 9"x12", Double Sided Primary Ruled &amp; Blank, Small Portable Whiteboards for Teacher Home, 1-Pack</t>
  </si>
  <si>
    <t>FBA_6018-EACH</t>
  </si>
  <si>
    <t>0.0121 ft3</t>
  </si>
  <si>
    <t>FBA_84200-SET2</t>
  </si>
  <si>
    <t>FBA_845-SET4</t>
  </si>
  <si>
    <t>X003SCH60Z</t>
  </si>
  <si>
    <t>0.4865 ft3</t>
  </si>
  <si>
    <t>0.2512 ft3</t>
  </si>
  <si>
    <t>0.0414 ft3</t>
  </si>
  <si>
    <t>BAZIC Composition Book Black Marble Unruled Ruled 100 Sheet Notebook, Blank Page Journal Comp Notebooks for School, 4-Pack</t>
  </si>
  <si>
    <t>FBA_5051-PACK4</t>
  </si>
  <si>
    <t>X0044R3MRJ</t>
  </si>
  <si>
    <t>0.0164 ft3</t>
  </si>
  <si>
    <t>0.1847 ft3</t>
  </si>
  <si>
    <t>0.5019 ft3</t>
  </si>
  <si>
    <t>BAZIC Products 3 Ring Binder – Assorted Matte Color Cover, Soft Cover School Notebook Binder, Ideal Use for School, Home, or Office, 1 Inch Holds 175 Sheets, 48-Packs</t>
  </si>
  <si>
    <t>FBA_3132-CASE</t>
  </si>
  <si>
    <t>X003SC97ZR</t>
  </si>
  <si>
    <t>1.2686 ft3</t>
  </si>
  <si>
    <t>0.0435 ft3</t>
  </si>
  <si>
    <t>BAZIC Crown 0.5mm Mechanical Pencil (3/Pack)</t>
  </si>
  <si>
    <t>FBA_720-EACH</t>
  </si>
  <si>
    <t>0.0086 ft3</t>
  </si>
  <si>
    <t>BAZIC Products Filler Paper Loose Leaf Papers 100 Sheet, 4-1" Quad Ruled, 3 Hole Punched for Ring Binders, Graph Drafting for Office School Student, 2-Pack</t>
  </si>
  <si>
    <t>FBA_569-PACK2</t>
  </si>
  <si>
    <t>X0044R3MT7</t>
  </si>
  <si>
    <t>BAZIC Products Neon Page Marker Dispensers – Sticky Notes for Study Materials, Office Use, Sign Here &amp; Notary Supplies, Colored Page Markers for Books and Documents, 50 Flags/Pack, 1-Pack</t>
  </si>
  <si>
    <t>FBA_5174-EACH</t>
  </si>
  <si>
    <t>0.0014 ft3</t>
  </si>
  <si>
    <t>BAZIC Products Mechanical Pencil 0.7mm Spinner, Latex Free Eraser, Smooth Writing Pencils Lead for Drafting Drawing Sketching (3/Pack)</t>
  </si>
  <si>
    <t>FBA_737-EACH</t>
  </si>
  <si>
    <t>X004JMRDOH</t>
  </si>
  <si>
    <t>0.011 ft3</t>
  </si>
  <si>
    <t>0.0276 ft3</t>
  </si>
  <si>
    <t>FBA_39200-CASE</t>
  </si>
  <si>
    <t>FBA_836-SET4</t>
  </si>
  <si>
    <t>X0044RLTLZ</t>
  </si>
  <si>
    <t>0.1336 ft3</t>
  </si>
  <si>
    <t>BAZIC Products Rubber Bands Size #32, 2 Oz./ 56.70g, Made in USA Elastic Stretchable Bands for Bank Paper Bills Money Dollars File Folders, 1-Pack</t>
  </si>
  <si>
    <t>FBA_6101-EACH</t>
  </si>
  <si>
    <t>X0040DP13P</t>
  </si>
  <si>
    <t>0.022 ft3</t>
  </si>
  <si>
    <t>BAZIC Products 2 Pockets Paper File Folder, Laminated Glossy 3 Hole Portfolio, Assorted Pastel Colors Letter Size Folders for School Office Business Use, 6-Pack</t>
  </si>
  <si>
    <t>FBA_2178-SET6</t>
  </si>
  <si>
    <t>X0044RLTGP</t>
  </si>
  <si>
    <t>0.0491 ft3</t>
  </si>
  <si>
    <t>BAZIC Products Mini Highlighter – Assorted Color Chisel Tip Highlighter Set, Desk Style Highlighter Pen for Office, School, and Study Use, Smooth Marking, (5/Pack), 4-Packs</t>
  </si>
  <si>
    <t>FBA_2306-PACK4</t>
  </si>
  <si>
    <t>X0042TYVB5</t>
  </si>
  <si>
    <t>0.0277 ft3</t>
  </si>
  <si>
    <t>BAZIC Products Poster Board Metallic Assorted Color 11" X 14", Colored Poster Board Paper, for School Craft Project Presentation Drawing (5/Pack), 1-Pack</t>
  </si>
  <si>
    <t>FBA_5412-EACH</t>
  </si>
  <si>
    <t>0.0249 ft3</t>
  </si>
  <si>
    <t>BAZIC Products All Purpose Label 2 3/4" X 1" Self Adhesive Shipping Labels Mailing Label, Easy to Peel Address Labels, Matte White (128/Pack), 1-Pack</t>
  </si>
  <si>
    <t>FBA_3802-EACH</t>
  </si>
  <si>
    <t>X0046CBMRT</t>
  </si>
  <si>
    <t>0.3079 ft3</t>
  </si>
  <si>
    <t>0.3356 ft3</t>
  </si>
  <si>
    <t>BAZIC Products Premium Jumbo Glue Stick 36g/1.27 Oz, Multi-Purpose Acid Free, Glue Sticks, for Photos Paper Kids Art Craft at School Home Office, 2-Pack</t>
  </si>
  <si>
    <t>FBA_2052-PACK2</t>
  </si>
  <si>
    <t>X0044RLTND</t>
  </si>
  <si>
    <t>0.0152 ft3</t>
  </si>
  <si>
    <t>0.1277 ft3</t>
  </si>
  <si>
    <t>BAZIC Products Desktop Stapler Standard (26/6), 20 Sheets Bright Color Desktop Staplers for Home Office School, 6-Pack</t>
  </si>
  <si>
    <t>FBA_622-SET6</t>
  </si>
  <si>
    <t>X0044RS1QV</t>
  </si>
  <si>
    <t>0.024 ft3</t>
  </si>
  <si>
    <t>BAZIC Pencil Pouch 3 Ring Binder Pouch w/Rivet Enforced Rings Holes, Mesh Window, Zipper Pouches, Pack of 10 Colors</t>
  </si>
  <si>
    <t>FBA_803-SET4+804-SET6</t>
  </si>
  <si>
    <t>X002SZ3PLH</t>
  </si>
  <si>
    <t>0.1053 ft3</t>
  </si>
  <si>
    <t>BAZIC Products Binder Dividers, 8.5 x 11 Plastic Index, 11 Hole Punch for 3 Ring Binders, Organizer, Ideal for School, Office, Home Organization, 10 Tab, 10/Pack, 24-Packs</t>
  </si>
  <si>
    <t>BAZIC Products Pencil Pouch 3 Ring Binder Pouch w/Rivet Enforced Rings Holes, 11.5"x6.5" Clear Color, Zipper Pouches Case Cosmetic Bag, 6-Pack</t>
  </si>
  <si>
    <t>FBA_805-SET6</t>
  </si>
  <si>
    <t>X0044RG613</t>
  </si>
  <si>
    <t>0.0108 ft3</t>
  </si>
  <si>
    <t>BAZIC Products Manila Folders, Manila File Folders 1/3 Cut Letter Size with Left, Right, Center Tabs – Letter Size for Organizing and Filing Documents, Office Folders, Assorted Color 24-Count</t>
  </si>
  <si>
    <t>FBA_3109-PACK4</t>
  </si>
  <si>
    <t>X0042TXTLN</t>
  </si>
  <si>
    <t>0.0482 ft3</t>
  </si>
  <si>
    <t>BAZIC Products 3 Ring Binder 1.5" Economy View Binders Organizer - Red, Round Ring, Hold 250 Sheets Paper, for School Office Home, 12-Count</t>
  </si>
  <si>
    <t>FBA_4143-CASE</t>
  </si>
  <si>
    <t>X004KT3ZH3</t>
  </si>
  <si>
    <t>0.1511 ft3</t>
  </si>
  <si>
    <t>0.0956 ft3</t>
  </si>
  <si>
    <t>FBA_206-EACH-M4</t>
  </si>
  <si>
    <t>BAZIC Products Pencil Pouch 3 Ring Binder Pouch w/Rivet Enforced Rings Holes, Neon Black Color Mesh Window Zipper Pouches, 6-Pack</t>
  </si>
  <si>
    <t>FBA_809--SET6</t>
  </si>
  <si>
    <t>X003SBSJ89</t>
  </si>
  <si>
    <t>0.0685 ft3</t>
  </si>
  <si>
    <t>BAZIC Products Mini Highlighter – Pastel Color Assorted Chisel Tip Highlighter Set, Desk Style Highlighter Pen for Office, School, and Study Use, Smooth Marking, (5/Pack), 2-Packs</t>
  </si>
  <si>
    <t>FBA_2309-PACK2</t>
  </si>
  <si>
    <t>X003VV298R</t>
  </si>
  <si>
    <t>0.0199 ft3</t>
  </si>
  <si>
    <t>0.0017 ft3</t>
  </si>
  <si>
    <t>BAZIC Products Coin Wrappers Rolls - Nickel, Made in USA, Durable Preformed Wrappers Roll Paper Coins Tubes (36/Pack), 4-Packs</t>
  </si>
  <si>
    <t>FBA_5012-PACK4</t>
  </si>
  <si>
    <t>X003Y79MGZ</t>
  </si>
  <si>
    <t>0.0728 ft3</t>
  </si>
  <si>
    <t>0.023 ft3</t>
  </si>
  <si>
    <t>BAZIC Products Money Flash Cards Learn to Count Money, Recognize Bills and Coins USA Currency, Interactive Learning Game Flashcards Kindergarten School Home (36/Pack), 1-Pack</t>
  </si>
  <si>
    <t>FBA_5601-EACH</t>
  </si>
  <si>
    <t>FBA_230-BAZIC</t>
  </si>
  <si>
    <t>FBA_4577036-SET2</t>
  </si>
  <si>
    <t>BAZIC Products Dry Erase Lap Board 9"x12" &amp; Marker, Double Sided Primary Ruled &amp; Blank, Small Portable Whiteboards for Teacher Home, 2-Pack</t>
  </si>
  <si>
    <t>FBA_6017-PACK2</t>
  </si>
  <si>
    <t>X0044RLXDJ</t>
  </si>
  <si>
    <t>FBA_2326-EACH</t>
  </si>
  <si>
    <t>FBA_39200-SET2</t>
  </si>
  <si>
    <t>BAZIC Products Glue Stick 8g/0.28 Oz., White Glue Sticks, Multi-Purpose Acid Free, Ideal for Photos Paper Art Craft at School Home Office (4/Pack), 2-Pack</t>
  </si>
  <si>
    <t>FBA_2042-PACK2</t>
  </si>
  <si>
    <t>X0044R3MDX</t>
  </si>
  <si>
    <t>0.0148 ft3</t>
  </si>
  <si>
    <t>BAZIC Products 3 Ring Binder – Assorted Matte Color Cover, Soft Cover School Notebook Binder, Ideal Use for School, Home, or Office, 1 Inch Holds 175 Sheets, 6-Packs</t>
  </si>
  <si>
    <t>FBA_3132-SET6</t>
  </si>
  <si>
    <t>X0044R3MVZ</t>
  </si>
  <si>
    <t>0.0964 ft3</t>
  </si>
  <si>
    <t>BAZIC Products 3 Ring Binder 1.5" Economy View Binders Organizer - Fuchsia, Round Ring, Hold 250 Sheets Paper, for School Office Home, 2-Count</t>
  </si>
  <si>
    <t>FBA_4146-PACK2</t>
  </si>
  <si>
    <t>X0044RLX43</t>
  </si>
  <si>
    <t>0.2041 ft3</t>
  </si>
  <si>
    <t>FBA_4576436-SET2</t>
  </si>
  <si>
    <t>FBA_804-EACH-M2</t>
  </si>
  <si>
    <t>B00PHEEW5I</t>
  </si>
  <si>
    <t>BAZIC Products Poster Board 22" X 14" Assorted Colored Poster Board Paper for School Craft Project Presentation (3/Pack), 1-Pack</t>
  </si>
  <si>
    <t>FBA_540-EACH</t>
  </si>
  <si>
    <t>X003GYFQHF</t>
  </si>
  <si>
    <t>BAZIC Products 3 Ring Binder 1/2" Economy View Binders Organizer - Burgundy, Round Ring, Hold 100 Sheets Paper, for School Office Home, 4-Count</t>
  </si>
  <si>
    <t>FBA_4100-PACK4</t>
  </si>
  <si>
    <t>X0044RLTLP</t>
  </si>
  <si>
    <t>0.161 ft3</t>
  </si>
  <si>
    <t>1.5518 ft3</t>
  </si>
  <si>
    <t>BAZIC Products White Poster Board – Thick, Durable Poster Paper for School Projects, Crafts, Sign-making, Presentations, Classroom Displays, &amp; Creative Arts, 11" X 14", 5/Pack, 1-Pack</t>
  </si>
  <si>
    <t>FBA_512-EACH</t>
  </si>
  <si>
    <t>X0042UCZ67</t>
  </si>
  <si>
    <t>BAZIC Products Folding Lap Desk with Storage, Foldable Desk Collapsible Lap Table Laptop Tray, Portable Plastic Lapdesk for Drawing Writing Studying Eating, Assorted Colors, 3-Pack</t>
  </si>
  <si>
    <t>FBA_861-SET3</t>
  </si>
  <si>
    <t>X004X833YB</t>
  </si>
  <si>
    <t>0.2612 ft3</t>
  </si>
  <si>
    <t>BAZIC Products 4-Color Fashion Ballpoint Pen, Bold Medium Point 1.0mm Retractable Multicolor Pen w/Cushion Grip, 4 Colors in 1 for Office School, 4-Packs</t>
  </si>
  <si>
    <t>FBA_1716-SET4</t>
  </si>
  <si>
    <t>X004HP7C3N</t>
  </si>
  <si>
    <t>0.0087 ft3</t>
  </si>
  <si>
    <t>0.388 ft3</t>
  </si>
  <si>
    <t>0.0076 ft3</t>
  </si>
  <si>
    <t>BAZIC Products 3 Ring Binder 1/2" Economy View Binders Organizer - Grey, Round Ring, Hold 100 Sheets Paper, for School Office Home, 12-Count</t>
  </si>
  <si>
    <t>FBA_4101-CASE</t>
  </si>
  <si>
    <t>X0044RG6IB</t>
  </si>
  <si>
    <t>0.0662 ft3</t>
  </si>
  <si>
    <t>BAZIC Products Invoice Book, 50 Sets 5 9/16" x 8 7/16" 2-Part Carbonless, White &amp; Bound Wraparound Cover (50 Sets/Pack), 1-Pack</t>
  </si>
  <si>
    <t>FBA_5076-EACH</t>
  </si>
  <si>
    <t>BAZIC Products Math Geometry Set 5 Pieces, Protractor, Compass, Sharpener, Wood Pencil, Eraser, Storage Zipper Pouch, Drafting Drawing Tool, 4-Packs</t>
  </si>
  <si>
    <t>FBA_453-SET4</t>
  </si>
  <si>
    <t>X0044RLX3T</t>
  </si>
  <si>
    <t>0.0098 ft3</t>
  </si>
  <si>
    <t>FBA_L-4-BOX</t>
  </si>
  <si>
    <t>BAZIC Products 3 Ring Binder – Assorted Swirl Color Cover, Soft Cover School Notebook Binder, Ideal Use for School, Home, or Office, 1 Inch Holds 175 Sheets, 48-Packs</t>
  </si>
  <si>
    <t>FBA_3121-CASE</t>
  </si>
  <si>
    <t>1.3583 ft3</t>
  </si>
  <si>
    <t>FBA_1616-PACK2</t>
  </si>
  <si>
    <t>BAZIC Products Dry Erase Marker Assorted Color Fine Tip, Whiteboard Pen Marcador, Low Odor Markers White Board Pens for Office School Supplies (4/Pack), 2-Packs</t>
  </si>
  <si>
    <t>FBA_1201-PACK2</t>
  </si>
  <si>
    <t>X0044RPF33</t>
  </si>
  <si>
    <t>0.0168 ft3</t>
  </si>
  <si>
    <t>BAZIC Products Pink Eraser, Latex Free Bevel Block Erasers, Large Size for Classroom, Office, and Art Use, Smooth Pencil Correction for Writing, Sketching, &amp; Daily Tasks, 4/Pack, 24-Packs</t>
  </si>
  <si>
    <t>FBA_2227-BOX</t>
  </si>
  <si>
    <t>X004KT3ZWX</t>
  </si>
  <si>
    <t>BAZIC Products Filler Paper Loose Leaf Papers 100 Sheet, 4-1" Quad Ruled, 3 Hole Punched for Ring Binders, Graph Drafting for Office School Student, 6-Pack</t>
  </si>
  <si>
    <t>FBA_569-PACK6</t>
  </si>
  <si>
    <t>X0044RLT9R</t>
  </si>
  <si>
    <t>0.0357 ft3</t>
  </si>
  <si>
    <t>FBA_3388-CASE</t>
  </si>
  <si>
    <t>0.0062 ft3</t>
  </si>
  <si>
    <t>2.6044 ft3</t>
  </si>
  <si>
    <t>BAZIC Products Plastic Pencil Case 8" Storage Box, Clear Color, Hard Pencil Case, Translucent Organizer for Classroom School Supplies, 24-Pack</t>
  </si>
  <si>
    <t>FBA_834-CASE</t>
  </si>
  <si>
    <t>0.9198 ft3</t>
  </si>
  <si>
    <t>BAZIC Products Plastic Pencil Case 8" Storage Box, Assorted Color, Hard Pencil Case, Translucent Multi Purpose Organizer, 24-Pack</t>
  </si>
  <si>
    <t>FBA_835-CASE</t>
  </si>
  <si>
    <t>FBA_61500-SET2-B</t>
  </si>
  <si>
    <t>BAZIC Products Tree Free Copy Paper - 8.5 X 11 Made From Sugarcane Fiber, Smooth Printer Paper for Daily Use, Reliable Copy &amp; Printing Paper Ideal for Home, Office and School, 500/Ream, 3-Reams</t>
  </si>
  <si>
    <t>FBA_41166-PACK3</t>
  </si>
  <si>
    <t>X003S7ZFTJ</t>
  </si>
  <si>
    <t>0.425 ft3</t>
  </si>
  <si>
    <t>FBA_1611-PACK2</t>
  </si>
  <si>
    <t>BAZIC Products 3 Ring Binder 1" Poly Binders Organizer - Matte Bright Color Soft Cover, Round Ring, Hold 175 Sheets Paper, 48-Count</t>
  </si>
  <si>
    <t>FBA_3126-CASE</t>
  </si>
  <si>
    <t>X0044RLXBB</t>
  </si>
  <si>
    <t>1.2356 ft3</t>
  </si>
  <si>
    <t>BAZIC Products Super Glue – Small Tube for Crafting, Fabric, Ceramics, Plastic &amp; DIY Repairs, Fast-Drying Clear Glue for Home, School &amp; Office, 6/Pack, 2-Packs</t>
  </si>
  <si>
    <t>FBA_2007-PACK2</t>
  </si>
  <si>
    <t>X003T8CQYJ</t>
  </si>
  <si>
    <t>BAZIC Products 3 Ring Binder 1" Economy View Binders Organizer - Purple, Round Ring, Hold 175 Sheets Paper, for School Office Home, 2-Count</t>
  </si>
  <si>
    <t>FBA_4127-PACK2</t>
  </si>
  <si>
    <t>X0044RLWZX</t>
  </si>
  <si>
    <t>0.1004 ft3</t>
  </si>
  <si>
    <t>BAZIC Products 3 Ring Binder 1.5" Economy View Binders Organizer - White, Round Ring, Hold 250 Sheets Paper, for School Office Home, 1-Count</t>
  </si>
  <si>
    <t>FBA_3148-EACH</t>
  </si>
  <si>
    <t>X0044RG6BD</t>
  </si>
  <si>
    <t>0.1443 ft3</t>
  </si>
  <si>
    <t>0.019 ft3</t>
  </si>
  <si>
    <t>0.0676 ft3</t>
  </si>
  <si>
    <t>0.1085 ft3</t>
  </si>
  <si>
    <t>BAZIC Products Sketch Pad, Spiral Sketchbook for Artists &amp; Students, Drawing Pad with Thick Paper, Sketching &amp; Drawing for Kids, Teens &amp; Adults, 30 Sheets, 9" X 12", 48-Pack</t>
  </si>
  <si>
    <t>FBA_5044-CASE</t>
  </si>
  <si>
    <t>X0044RG6CH</t>
  </si>
  <si>
    <t>0.6395 ft3</t>
  </si>
  <si>
    <t>BAZIC Products Mini Ballpoint Pen, 1.0 mm Bold Point, Black Ink, Smooth Writing Mini Pens with Compact and Key Chain Design, Ideal for Travel, Badge Reel, and Everyday Carry, 5/Pack, 3-Packs</t>
  </si>
  <si>
    <t>FBA_1753-PACK3</t>
  </si>
  <si>
    <t>BAZIC Products Index Card Case with 5 Tab Dividers – Durable Plastic 3"x5" Flash Card Organizer and Storage Holder, 100-Card Capacity, Ideal for School, Office, and Study Use, 36-Pack</t>
  </si>
  <si>
    <t>FBA_3182-CASE</t>
  </si>
  <si>
    <t>X0044RG61N</t>
  </si>
  <si>
    <t>0.6788 ft3</t>
  </si>
  <si>
    <t>BAZIC Products 1034 Basic Backpack, Lime Green, 16"</t>
  </si>
  <si>
    <t>FBA_1034-EACH</t>
  </si>
  <si>
    <t>0.316 ft3</t>
  </si>
  <si>
    <t>BAZIC Products Ballpoint Pen Palm Mini Pens w/Key Ring, Black Ink 1.0 mm Bold Point Smooth Writing (5/Pack), 12-Packs</t>
  </si>
  <si>
    <t>FBA_1753-PACK12</t>
  </si>
  <si>
    <t>X0044RLXBL</t>
  </si>
  <si>
    <t>0.0075 ft3</t>
  </si>
  <si>
    <t>FBA_6018-PACK2</t>
  </si>
  <si>
    <t>B00HA8MYEK</t>
  </si>
  <si>
    <t>0.3241 ft3</t>
  </si>
  <si>
    <t>BAZIC Pink Eraser, Latex Free Bevel Erasers, Large Size Block Erasers for Art Drawing School Office Kids Teachers, Total 24 Count</t>
  </si>
  <si>
    <t>FBA_2235-BOX</t>
  </si>
  <si>
    <t>0.0114 ft3</t>
  </si>
  <si>
    <t>BAZIC Neon Pre-Cut Poster Board Shapes, Arts and Crafts Supplies, Fluorescent Colors (5/Pack)</t>
  </si>
  <si>
    <t>FBA_5059-EACH</t>
  </si>
  <si>
    <t>X002GASSLL</t>
  </si>
  <si>
    <t>0.0234 ft3</t>
  </si>
  <si>
    <t>BAZIC Products Rubber Bands, Assorted Size 2 Oz./ 56.70 g, Made in USA Elastic Stretchable Bands for Bank Paper Bills Money Dollars File Folders, 1-Pack</t>
  </si>
  <si>
    <t>FBA_6100-EACH-M2</t>
  </si>
  <si>
    <t>X004KFCPFZ</t>
  </si>
  <si>
    <t>0.0319 ft3</t>
  </si>
  <si>
    <t>4.5496 ft3</t>
  </si>
  <si>
    <t>BAZIC Products Pencil Pouch 3 Ring Binder Pouch w/Rivet Enforced Rings Holes, Neon Black Color Mesh Window Zipper Pouches, 24-Pack</t>
  </si>
  <si>
    <t>Stickered.MSKU.1751997999622</t>
  </si>
  <si>
    <t>X00316X87N</t>
  </si>
  <si>
    <t>0.1795 ft3</t>
  </si>
  <si>
    <t>BAZIC Products 3 Ring Binder 1.5" Economy View Binders Organizer - Lime Green, Round Ring, Hold 280 Sheets Paper, for School Office Home, 1-Count</t>
  </si>
  <si>
    <t>FBA_4144-EACH</t>
  </si>
  <si>
    <t>X003SC97O3</t>
  </si>
  <si>
    <t>0.1905 ft3</t>
  </si>
  <si>
    <t>BAZIC Products 2 Pockets Paper Folder, 3 Metal Prongs Fastener Clips Portfolio, Letter Size Folders for Office Document Papers Organizer, Assorted Color, 100-Pack</t>
  </si>
  <si>
    <t>FBA_3145-CASE</t>
  </si>
  <si>
    <t>X0044RLX1L</t>
  </si>
  <si>
    <t>0.9177 ft3</t>
  </si>
  <si>
    <t>0.5563 ft3</t>
  </si>
  <si>
    <t>0.4742 ft3</t>
  </si>
  <si>
    <t>BAZIC Products Poster Board Yellow 22" X 28", Colored Poster Board Paper, Bulk Boards for School Craft Project Presentation Drawing Graphic Display, 25-Pack</t>
  </si>
  <si>
    <t>FBA_5018-CASE</t>
  </si>
  <si>
    <t>X003SC97N9</t>
  </si>
  <si>
    <t>0.1787 ft3</t>
  </si>
  <si>
    <t>BAZIC Products Composition Notebook Graph Quad-Ruled 4-1" Spiral Notebook 100 Sheet, Drafting Blueprint Journal Comp Notebooks for Office School, 24-Pack</t>
  </si>
  <si>
    <t>FBA_514-CASE</t>
  </si>
  <si>
    <t>X0044RLTEH</t>
  </si>
  <si>
    <t>0.5324 ft3</t>
  </si>
  <si>
    <t>BAZIC Index Card Box 3"x5", Flip Top Utility Plastic Storage Case 250 Cards Capacity, Flash Card Holder Organizer, for Office, 36-Pack</t>
  </si>
  <si>
    <t>FBA_3125-CASE</t>
  </si>
  <si>
    <t>X0044RLTHT</t>
  </si>
  <si>
    <t>1.6771 ft3</t>
  </si>
  <si>
    <t>BAZIC Products Glitter Glue Tube – 3 Assorted Metallic Colors, Non-Toxic Washable Glitter Glue for Arts, Crafts, DIY, and Party Projects, 6.76 oz/Pack, 3 Packs</t>
  </si>
  <si>
    <t>FBA_3459-A-SET3</t>
  </si>
  <si>
    <t>X0044R3MJH</t>
  </si>
  <si>
    <t>0.0571 ft3</t>
  </si>
  <si>
    <t>FBA_845-CASE</t>
  </si>
  <si>
    <t>X003SCCWVD</t>
  </si>
  <si>
    <t>2.0699 ft3</t>
  </si>
  <si>
    <t>BAZIC Keep Out Sign 9"X12", Warning Stay Out Restricted Area Authorized, Plastic Signs for Home Store, Waterproof Indoor Signage, 1-Pack</t>
  </si>
  <si>
    <t>FBA_S-12-EACH</t>
  </si>
  <si>
    <t>0.0063 ft3</t>
  </si>
  <si>
    <t>FBA_4101-EACH-M4</t>
  </si>
  <si>
    <t>FBA_1707-EACH</t>
  </si>
  <si>
    <t>BAZIC Products Receipts Book, Money Cash Rent Receipts for Landlords, Business &amp; Offices, 2-Part Carbonless Forms, 50 Sets 7 1/2" x 2 3/4", White with Bound Wraparound Cover, (50 Sets/Pack), 24-Packs</t>
  </si>
  <si>
    <t>FBA_5074-BOX</t>
  </si>
  <si>
    <t>X0044R3MP1</t>
  </si>
  <si>
    <t>0.1372 ft3</t>
  </si>
  <si>
    <t>0.0116 ft3</t>
  </si>
  <si>
    <t>0.3348 ft3</t>
  </si>
  <si>
    <t>BAZIC Products 3 Ring Binder 1/2" Economy View Binders Organizer - Blue, Round Ring, Hold 100 Sheets Paper, for School Office Home, 12-Count</t>
  </si>
  <si>
    <t>FBA_3190-CASE</t>
  </si>
  <si>
    <t>X0044RLTID</t>
  </si>
  <si>
    <t>0.4836 ft3</t>
  </si>
  <si>
    <t>BAZIC PRODUCTS Pencil Pouch 3 Ring Binder Pouch w/Rivet Enforced Rings Holes, Mesh Window, Bright Assorted Color Zipper Pouches Case, 144-Pack</t>
  </si>
  <si>
    <t>FBA_804-CASE</t>
  </si>
  <si>
    <t>X003SC3AUP</t>
  </si>
  <si>
    <t>1.3291 ft3</t>
  </si>
  <si>
    <t>0.0876 ft3</t>
  </si>
  <si>
    <t>BAZIC Products Air Dry Clay 6 Neon Color 12 oz, Light Modeling Dough Art Craft Slime, Non Toxic Gift for Artist Kids Toddler Boys Girls, 6-Pack</t>
  </si>
  <si>
    <t>FBA_3351-SET6</t>
  </si>
  <si>
    <t>X004X6X3U7</t>
  </si>
  <si>
    <t>BAZIC Products Permanent Markers Metallic 6 Color, Fine Line Sparkle Glitter Coloring on Plastic Wood Metal Glass Stone for Greeting Card Party Art (6/Pack), 1-Pack</t>
  </si>
  <si>
    <t>FBA_1236-EACH</t>
  </si>
  <si>
    <t>X0044RML2L</t>
  </si>
  <si>
    <t>0.0155 ft3</t>
  </si>
  <si>
    <t>0.0182 ft3</t>
  </si>
  <si>
    <t>FBA_S-46-PACK4</t>
  </si>
  <si>
    <t>BAZIC Products Ballpoint Pen Ixion Black Ink Color Barrels Retractable Pens, 1.0 mm Bold Point Smooth Writing, for Office School Teacher (5/Pack), 1-Pack</t>
  </si>
  <si>
    <t>FBA_1770-EACH</t>
  </si>
  <si>
    <t>X0044RLTMJ</t>
  </si>
  <si>
    <t>0.0074 ft3</t>
  </si>
  <si>
    <t>BAZIC Products Pencil Pouch 3 Ring Binder Pouch w/Rivet Enforced Rings Holes, Assorted Color Mesh Window Zipper Pouches, 24-Pack</t>
  </si>
  <si>
    <t>FBA_803-BOX</t>
  </si>
  <si>
    <t>X0038DRDGB</t>
  </si>
  <si>
    <t>0.1865 ft3</t>
  </si>
  <si>
    <t>BAZIC Products Mini Highlighter – Pastel Color Assorted Chisel Tip Highlighter Set, Desk Style Highlighter Pen for Office, School, and Study Use, Smooth Marking, (5/Pack), 4-Packs</t>
  </si>
  <si>
    <t>FBA_2309-PACK4</t>
  </si>
  <si>
    <t>X003VUYUIF</t>
  </si>
  <si>
    <t>0.0407 ft3</t>
  </si>
  <si>
    <t>0.1667 ft3</t>
  </si>
  <si>
    <t>0.5679 ft3</t>
  </si>
  <si>
    <t>BAZIC Products Geometry Math Compass Set w/Scale-Arm, Nickel Plated Metal Ball &amp; HB Wood Pencil, Inch Centimeter, Mathematical Drafting Drawing Tool, 1-Pack</t>
  </si>
  <si>
    <t>FBA_2805-EACH</t>
  </si>
  <si>
    <t>0.0967 ft3</t>
  </si>
  <si>
    <t>BAZIC Products Magnetic Dry Erase Calendar Board Aluminium Frame 16"x20", Calendar Whiteboard, Dry Erase Marker, Magnets, for Office Schedule Planner, 1-Pack</t>
  </si>
  <si>
    <t>FBA_6052-EACH</t>
  </si>
  <si>
    <t>0.0931 ft3</t>
  </si>
  <si>
    <t>FBA_1724-SET6</t>
  </si>
  <si>
    <t>FBA_2345-PACK2</t>
  </si>
  <si>
    <t>FBA_4141-PACK2</t>
  </si>
  <si>
    <t>BAZIC Products 3 Ring Binder 1/2" Economy View Binders Organizer - Burgundy, Round Ring, Hold 100 Sheets Paper, for School Office Home, 12-Count</t>
  </si>
  <si>
    <t>FBA_4100-CASE</t>
  </si>
  <si>
    <t>X0044RLTIX</t>
  </si>
  <si>
    <t>0.4727 ft3</t>
  </si>
  <si>
    <t>BAZIC Products 3 Ring Binder – Assorted Swirl Color Cover, Soft Cover School Notebook Binder, Ideal Use for School, Home, or Office, 1 Inch Holds 175 Sheets, 6-Packs</t>
  </si>
  <si>
    <t>FBA_3121-SET6</t>
  </si>
  <si>
    <t>X003SC97QB</t>
  </si>
  <si>
    <t>0.1931 ft3</t>
  </si>
  <si>
    <t>BAZIC PRODUCTS Composition Book College Ruled 100 Sheet, Geometric Notebook, Writing Journal Comp Lined Notebooks, 4-Pack</t>
  </si>
  <si>
    <t>FBA_5496-SET4</t>
  </si>
  <si>
    <t>X003SC97R5</t>
  </si>
  <si>
    <t>FBA_3004-EACH</t>
  </si>
  <si>
    <t>BAZIC Products Wooden Dowel Rods Wood Sticks, 3/8" x 12" Round Natural Color Hardwood Stick, Unfinished Wood for Crafts Lollipops Cake Support (6/Pack), 2-Packs</t>
  </si>
  <si>
    <t>FBA_6810-PACK2</t>
  </si>
  <si>
    <t>X0044RG65J</t>
  </si>
  <si>
    <t>0.0494 ft3</t>
  </si>
  <si>
    <t>FBA_4123-EACH</t>
  </si>
  <si>
    <t>FBA_4433-SET4</t>
  </si>
  <si>
    <t>FBA_2051-PACK2</t>
  </si>
  <si>
    <t>BAZIC Products Glue Stick 36g/1.27 Oz, Multi-Purpose Acid Free, Glue Sticks Set Ideal for Photos Paper Kids at School Home Office (2/Pack), 2-Pack</t>
  </si>
  <si>
    <t>FBA_2024-PACK2</t>
  </si>
  <si>
    <t>X0044RLXA7</t>
  </si>
  <si>
    <t>0.0387 ft3</t>
  </si>
  <si>
    <t>BAZIC Products Primary Journal Composition Notebook Blue Marble, 100 Sheet Writing Grades K- 2 Notebook Journal Comp Notebooks for Kindergarten Kids School, 2-Pack</t>
  </si>
  <si>
    <t>FBA_5087-PACK2</t>
  </si>
  <si>
    <t>X0044RG6CR</t>
  </si>
  <si>
    <t>0.054 ft3</t>
  </si>
  <si>
    <t>BAZIC Products Magnetic Dry Erase Board Black Cork Framed 17" X 23", Marker Magnets, Whiteboard for Teacher Office, 1-Pack</t>
  </si>
  <si>
    <t>FBA_6022-EACH</t>
  </si>
  <si>
    <t>0.2067 ft3</t>
  </si>
  <si>
    <t>0.1831 ft3</t>
  </si>
  <si>
    <t>FBA_320-BOX</t>
  </si>
  <si>
    <t>BAZIC Products Plastic Pencil Case Utility Storage Box, Assorted Color, Multi Purpose Organizer for Pens Pencils, 24-Pack</t>
  </si>
  <si>
    <t>FBA_842-CASE</t>
  </si>
  <si>
    <t>X003SC3AV9</t>
  </si>
  <si>
    <t>BAZIC Products 3 Ring Binder – Assorted Matte Bright Color Cover, Soft Cover School Notebook Binder, Ideal Use for School, Home, or Office, 1 Inch Holds 175 Sheets, 6-Packs</t>
  </si>
  <si>
    <t>FBA_3126-SET6</t>
  </si>
  <si>
    <t>X0043UZ1JJ</t>
  </si>
  <si>
    <t>0.1621 ft3</t>
  </si>
  <si>
    <t>0.5693 ft3</t>
  </si>
  <si>
    <t>BAZIC 8 Color Broad Line Jumbo Washable Markers</t>
  </si>
  <si>
    <t>FBA_1225-EACH-1</t>
  </si>
  <si>
    <t>X0044VTEV3</t>
  </si>
  <si>
    <t>0.0122 ft3</t>
  </si>
  <si>
    <t>BAZIC Products 3 Ring Binder 1.5" Economy View Binders Organizer - Green, Round Ring, Hold 250 Sheets Paper, for School Office Home, 1-Count</t>
  </si>
  <si>
    <t>FBA_4142-EACH</t>
  </si>
  <si>
    <t>BAZIC Products Assorted Fluorescent Ink Highlighter – Chisel Tip Broad Fine Line, Desk Style Highlighter Pen for Office and School, Unscented, Smooth Marking, 4/Pack, 1-Pack</t>
  </si>
  <si>
    <t>BAZIC Products 3 Ring Binder 1/2" Economy View Binders Organizer - Blue, Round Ring, Hold 100 Sheets Paper, for School Office Home, 4-Count</t>
  </si>
  <si>
    <t>FBA_3190-PACK4</t>
  </si>
  <si>
    <t>X0044RG5YL</t>
  </si>
  <si>
    <t>BAZIC Products Notebook Wide Ruled 3 Subject Spiral 120 Sheets Spiral Notebooks 9.5"x5.75", Journal Comp Lined Composition Notebook, Assorted Color, 6-Pack</t>
  </si>
  <si>
    <t>FBA_564-SET6</t>
  </si>
  <si>
    <t>X004KSN961</t>
  </si>
  <si>
    <t>0.0917 ft3</t>
  </si>
  <si>
    <t>1.9097 ft3</t>
  </si>
  <si>
    <t>0.3 ft3</t>
  </si>
  <si>
    <t>FBA_3364-SET2</t>
  </si>
  <si>
    <t>FBA_1788-EACH</t>
  </si>
  <si>
    <t>BAZIC Products Pink Eraser Top, Latex-Free Pencil Top Erasers with Arrowhead Caps, Non-Toxic Erasers for Kids, Students, Teachers, Classroom, Art, Homework &amp; School Supplies, 144/Pack, 24-Pack</t>
  </si>
  <si>
    <t>FBA_2236-CASE</t>
  </si>
  <si>
    <t>X003SBSK5V</t>
  </si>
  <si>
    <t>0.5132 ft3</t>
  </si>
  <si>
    <t>BAZIC Products 3 Ring Binder 1" Economy View Binders Organizer - Cyan, Round Ring, Hold 175 Sheets Paper, for School Office Home, 1-Count</t>
  </si>
  <si>
    <t>FBA_4125-EACH</t>
  </si>
  <si>
    <t>0.1911 ft3</t>
  </si>
  <si>
    <t>FBA_362-SET3</t>
  </si>
  <si>
    <t>BAZIC Products Colored Pencils 24 Color, Mini Coloring Pencil Set Soft Core, for Art Drawing Sketching, Gift for Artist Adult (24/Pack), 2-Packs</t>
  </si>
  <si>
    <t>FBA_767-PACK2</t>
  </si>
  <si>
    <t>X0044RLTN3</t>
  </si>
  <si>
    <t>BAZIC Products Poster Board Metallic Silver 22" X 28", Colored Poster Board Paper, Bulk Boards for School Craft Project Presentation Drawing Graphic Display, 25-Pack</t>
  </si>
  <si>
    <t>FBA_5419-CASE</t>
  </si>
  <si>
    <t>X003SC97ON</t>
  </si>
  <si>
    <t>0.2156 ft3</t>
  </si>
  <si>
    <t>FBA_3202-SET3</t>
  </si>
  <si>
    <t>BAZIC PRODUCTS Plastic Pencil Case, Utility Storage Box, Multi Purpose Organizer &amp; Supply Holder, Transparent Box Design, Assorted Color, Ideal for School, Office &amp; Craft Use, 4-Pack</t>
  </si>
  <si>
    <t>FBA_846-SET4</t>
  </si>
  <si>
    <t>X003X0GELJ</t>
  </si>
  <si>
    <t>0.2899 ft3</t>
  </si>
  <si>
    <t>BAZIC Products 3 Ring Binder 1/2" Economy View Binders Organizer - Cyan, Round Ring, Hold 100 Sheets Paper, for School Office Home, 12-Count</t>
  </si>
  <si>
    <t>FBA_4105-CASE</t>
  </si>
  <si>
    <t>X0044R3MPL</t>
  </si>
  <si>
    <t>0.4855 ft3</t>
  </si>
  <si>
    <t>BAZIC Products Addition Flash Cards, Numbers Math Flashcards Game at School Home, Problem Solving (36/Pack), 1-Pack</t>
  </si>
  <si>
    <t>FBA_532-EACH</t>
  </si>
  <si>
    <t>X003Z125OL</t>
  </si>
  <si>
    <t>FBA_3127-CASE</t>
  </si>
  <si>
    <t>BAZIC Products Fluorescent Colored Duct Tape, Assorted Colors, Pack of 6, 1.89-inch x 10 Yard</t>
  </si>
  <si>
    <t>FBA_910-SET6</t>
  </si>
  <si>
    <t>0.0946 ft3</t>
  </si>
  <si>
    <t>FBA_362-SET2</t>
  </si>
  <si>
    <t>0.4861 ft3</t>
  </si>
  <si>
    <t>FBA_4576136-SET2</t>
  </si>
  <si>
    <t>FBA_4105-PACK4</t>
  </si>
  <si>
    <t>FBA_31741-SET2</t>
  </si>
  <si>
    <t>FBA_1200-PACK2</t>
  </si>
  <si>
    <t>FBA_5121-SET4</t>
  </si>
  <si>
    <t>0.8042 ft3</t>
  </si>
  <si>
    <t>BAZIC Products Super Clear Heavy Duty Packing Tape w/Dispenser 1.88" x 27.3 Yards, Shipping Mailing Moving Sealing Tapes, 1-Pack</t>
  </si>
  <si>
    <t>FBA_914-EACH</t>
  </si>
  <si>
    <t>X00446K72N</t>
  </si>
  <si>
    <t>0.038 ft3</t>
  </si>
  <si>
    <t>BAZIC Products Washable Disappearing Purple Glue Stick 8g / 0.28 Oz., Color Acid Free Glue Sticks for Photos Paper Kids at School Office (4/Pack), 1-Pack</t>
  </si>
  <si>
    <t>FBA_2023-EACH-1</t>
  </si>
  <si>
    <t>0.4774 ft3</t>
  </si>
  <si>
    <t>BAZIC Products Composition Book Blue Marble Unruled Ruled 100 Sheet Notebook, Blank Page Journal Comp Notebooks for School, 48-Pack</t>
  </si>
  <si>
    <t>FBA_5051-CASE</t>
  </si>
  <si>
    <t>X003SC3F9L</t>
  </si>
  <si>
    <t>0.9722 ft3</t>
  </si>
  <si>
    <t>0.6944 ft3</t>
  </si>
  <si>
    <t>BAZIC Products Filler Paper Loose Leaf Papers 100 Sheet, College Ruled 3 Hole Punched for Ring Binders, for Office School Student Writing, 6-Pack</t>
  </si>
  <si>
    <t>FBA_565-PACK6</t>
  </si>
  <si>
    <t>X0044RLTKB</t>
  </si>
  <si>
    <t>0.1125 ft3</t>
  </si>
  <si>
    <t>0.0668 ft3</t>
  </si>
  <si>
    <t>BAZIC Products 3 Ring Binder 1.5" Economy View Binders Organizer - Blue, Round Ring, Hold 280 Sheets Paper, for School Office Home, 12-Count</t>
  </si>
  <si>
    <t>FBA_3192-CASE</t>
  </si>
  <si>
    <t>X003SBSK7T</t>
  </si>
  <si>
    <t>0.7991 ft3</t>
  </si>
  <si>
    <t>FBA_2000-PACK2</t>
  </si>
  <si>
    <t>FBA_S-50-PACK4</t>
  </si>
  <si>
    <t>BAZIC 200 Ct. 3" X 5" Ruled White Index Card (515)</t>
  </si>
  <si>
    <t>FBA_515-EACH</t>
  </si>
  <si>
    <t>0.0151 ft3</t>
  </si>
  <si>
    <t>FBA_4120-CASE</t>
  </si>
  <si>
    <t>FBA_519-PACK2</t>
  </si>
  <si>
    <t>BAZIC Products Thumbtacks, Assorted Color Jumbo Plastic Head Push Pins – Durable Steel Tacks for Walls and Cork Boards, Poster Pins, and Pushpins for Home, Office &amp; School, 25/Pack, 2 Packs</t>
  </si>
  <si>
    <t>FBA_210-PACK2</t>
  </si>
  <si>
    <t>X004JMIBBL</t>
  </si>
  <si>
    <t>0.014 ft3</t>
  </si>
  <si>
    <t>BAZIC Products Small Notebook Memo Book 3"x5" Spiral Top Bound Pad, Pastel Color 100 Sheets Wirebound Pocket Personal Notebooks, 6-Pack</t>
  </si>
  <si>
    <t>FBA_504-SET6</t>
  </si>
  <si>
    <t>X003UETLNL</t>
  </si>
  <si>
    <t>0.0296 ft3</t>
  </si>
  <si>
    <t>FBA_2022-EACH</t>
  </si>
  <si>
    <t>0.2462 ft3</t>
  </si>
  <si>
    <t>0.8248 ft3</t>
  </si>
  <si>
    <t>0.9508 ft3</t>
  </si>
  <si>
    <t>0.0111 ft3</t>
  </si>
  <si>
    <t>BAZIC Royal Rollerball Pen 0.7mm Black Color, Regulator Flowing Liquid Ink Pens, Rolling Ball Pens Smooth Writing for Office (3/Pack), 1-Pack</t>
  </si>
  <si>
    <t>FBA_1723-EACH</t>
  </si>
  <si>
    <t>B00272NKT2</t>
  </si>
  <si>
    <t>X004X6Y33N</t>
  </si>
  <si>
    <t>0.9128 ft3</t>
  </si>
  <si>
    <t>BAZIC Products Washable Glue Pen 1.7 Oz. (50 mL), Liquid Clear Glues Bond Adhesive for Art Crafts Project at School Home Office (2/Pack), 24-Pack</t>
  </si>
  <si>
    <t>FBA_2028-BOX</t>
  </si>
  <si>
    <t>X0044RLXD9</t>
  </si>
  <si>
    <t>0.3534 ft3</t>
  </si>
  <si>
    <t>BAZIC Products 3 Ring Binder 1.5" Economy View Binders Organizer - Purple, Round Ring, Hold 280 Sheets Paper, for School Office Home, 12-Count</t>
  </si>
  <si>
    <t>FBA_4147-CASE</t>
  </si>
  <si>
    <t>X003SC9BNP</t>
  </si>
  <si>
    <t>0.8252 ft3</t>
  </si>
  <si>
    <t>FBA_3801-EACH-M3</t>
  </si>
  <si>
    <t>BAZIC Products Dime Coin Wrappers – Durable Preformed Paper Tube, Sleeves for Coin Sorter and Holder, 36/Pack, 4 Packs</t>
  </si>
  <si>
    <t>FBA_5013-PACK4</t>
  </si>
  <si>
    <t>0.5162 ft3</t>
  </si>
  <si>
    <t>BAZIC Products Poster Board Neon Green 22" X 28", Colored Poster Board Paper, Bulk Boards for School Craft Project Presentation Drawing Graphic Display, 25-Pack</t>
  </si>
  <si>
    <t>FBA_5029-CASE</t>
  </si>
  <si>
    <t>X004VNSOFV</t>
  </si>
  <si>
    <t>FBA_3332-PACK2</t>
  </si>
  <si>
    <t>1.8773 ft3</t>
  </si>
  <si>
    <t>FBA_4143-EACH-M3</t>
  </si>
  <si>
    <t>FBA_310-PACK2</t>
  </si>
  <si>
    <t>1.5556 ft3</t>
  </si>
  <si>
    <t>0.4917 ft3</t>
  </si>
  <si>
    <t>BAZIC Products Plastic Pencil Case 8" Storage Box, Assorted Color, Translucent Hard Pencil Case, 1-UNIT COLOR SENT RANDOM</t>
  </si>
  <si>
    <t>FBA_835-EACH</t>
  </si>
  <si>
    <t>0.1362 ft3</t>
  </si>
  <si>
    <t>FBA_2225-PACK2</t>
  </si>
  <si>
    <t>BAZIC Products Slider Pencil Case, Utility Storage Box Snap Closure, Bright Color Multi Purpose Organizer, 36-Pack</t>
  </si>
  <si>
    <t>FBA_812-CASE</t>
  </si>
  <si>
    <t>X003SC3ASR</t>
  </si>
  <si>
    <t>0.8542 ft3</t>
  </si>
  <si>
    <t>FBA_1617-A-BOX</t>
  </si>
  <si>
    <t>BAZIC Products Drawing Sketching Pencil Set, 6B 5B 4B 3B 2B B HB F H 2H 4H 6H, Professional Graphite Sketch Kit Pencils for Adults Artists (12/Pack), 2-Packs</t>
  </si>
  <si>
    <t>FBA_745-PACK2</t>
  </si>
  <si>
    <t>X0044RLTWJ</t>
  </si>
  <si>
    <t>BAZIC Products Mini Highlighter Pen Assorted Color, Chisel Tip Broad Fine Line Highlighters, Unscented Highlighting Coloring for School Office (5/Pack), 2-Packs</t>
  </si>
  <si>
    <t>FBA_2306-PACK2</t>
  </si>
  <si>
    <t>X0044R3MFB</t>
  </si>
  <si>
    <t>0.0204 ft3</t>
  </si>
  <si>
    <t>0.6168 ft3</t>
  </si>
  <si>
    <t>FBA_1621-PACK2</t>
  </si>
  <si>
    <t>BAZIC PRODUCTS Plastic Pencil Case 8" Double Deck Utility Storage Box, Bright Color, Multi Purpose Organizer, 24-Pack</t>
  </si>
  <si>
    <t>FBA_837-BOX</t>
  </si>
  <si>
    <t>0.7697 ft3</t>
  </si>
  <si>
    <t>FBA_4140-PACK2</t>
  </si>
  <si>
    <t>0.2207 ft3</t>
  </si>
  <si>
    <t>FBA_3141-EACH</t>
  </si>
  <si>
    <t>FBA_3147-PACK2</t>
  </si>
  <si>
    <t>FBA_5090-PACK4</t>
  </si>
  <si>
    <t>FBA_5090-PACK6</t>
  </si>
  <si>
    <t>FBA_4142-CASE</t>
  </si>
  <si>
    <t>BAZIC Products 2 Pockets Poly Folder, Bubble Embossed Portfolio, Letter Size Plastic Folders Holder for Office Business Document Papers Organizer, 6-Pack</t>
  </si>
  <si>
    <t>FBA_2138-SET6</t>
  </si>
  <si>
    <t>X0044RG6VX</t>
  </si>
  <si>
    <t>0.0049 ft3</t>
  </si>
  <si>
    <t>BAZIC Products 3 Ring Binder 1/2" Economy View Binders Organizer - Fuchsia, Round Ring, Hold 100 Sheets Paper, for School Office Home, 4-Count</t>
  </si>
  <si>
    <t>FBA_4106-PACK4</t>
  </si>
  <si>
    <t>X0044RLX6L</t>
  </si>
  <si>
    <t>FBA_1280-EACH</t>
  </si>
  <si>
    <t>BAZIC Products Magnetic Chalkboard Frameless 14 x 14 Blackboard w/Chalk Marker + Magnet for Restaurant Menu Office Home Wall D??????cor, 1-Pack</t>
  </si>
  <si>
    <t>FBA_6049-EACH</t>
  </si>
  <si>
    <t>0.0834 ft3</t>
  </si>
  <si>
    <t>BAZIC Products Permanent Glue Tape 8 mm x 8.75 Yard, Double Sided Adhesive Roller Tapes, Easy to Use for Photo Books Albums Scrapbooking Craft, 1-Pack</t>
  </si>
  <si>
    <t>FBA_2080-EACH</t>
  </si>
  <si>
    <t>X0044F7CA9</t>
  </si>
  <si>
    <t>BAZIC Products 3 Ring Binder 2" View Binders Slant D Ring Organizer - Burgundy, Hold 480 Sheets Paper, for School Office Home, 12-Count</t>
  </si>
  <si>
    <t>FBA_4150-CASE</t>
  </si>
  <si>
    <t>X0044R3MVP</t>
  </si>
  <si>
    <t>1.2285 ft3</t>
  </si>
  <si>
    <t>FBA_6120-PACK2</t>
  </si>
  <si>
    <t>FBA_834-PACK4</t>
  </si>
  <si>
    <t>X004KT3ZTB</t>
  </si>
  <si>
    <t>FBA_17039-EACH</t>
  </si>
  <si>
    <t>FBA_314-SET2</t>
  </si>
  <si>
    <t>FBA_942-A-SET4</t>
  </si>
  <si>
    <t>FBA_4121-PACK2</t>
  </si>
  <si>
    <t>BAZIC PRODUCTS Plastic Pencil Case, Double Deck Utility Storage Box, Multi Purpose Organizer &amp; Supply Holder, Transparent Box Design, Assorted Color, Ideal for School, Office &amp; Craft Use, 24-Pack</t>
  </si>
  <si>
    <t>FBA_836-BOX</t>
  </si>
  <si>
    <t>X0044RLWXZ</t>
  </si>
  <si>
    <t>0.7226 ft3</t>
  </si>
  <si>
    <t>BAZIC Products Geometry Math Compass w/Scale-Arm &amp; HB Wood Pencil, Inch Centimeter, Mathematical Art Drafting Drawing Tool for Student, Assorted Color, 24-Pack</t>
  </si>
  <si>
    <t>FBA_2806-BOX</t>
  </si>
  <si>
    <t>X003SC97OD</t>
  </si>
  <si>
    <t>0.1926 ft3</t>
  </si>
  <si>
    <t>BAZIC Pencil Pouch 3 Ring Binder Pouch w/Rivet Enforced Rings Holes 48-Pack, Assorted 10 Color Mesh Window Zipper Bag</t>
  </si>
  <si>
    <t>FBA_803-BOX+804-BOX</t>
  </si>
  <si>
    <t>X0044RG5ZF</t>
  </si>
  <si>
    <t>0.3621 ft3</t>
  </si>
  <si>
    <t>BAZIC Products Blank Paper Copy &amp; Multipurpose Paper - 8.5" x 11" Pastel Color Printer Paper for Inkjet, Laser, and Fax Machines, Ideal for Office, School, and Crafts, 25 Sheets/Pack, 24-Packs</t>
  </si>
  <si>
    <t>FBA_5190-BOX</t>
  </si>
  <si>
    <t>FBA_2506-EACH-M1</t>
  </si>
  <si>
    <t>B001EQ0A1S</t>
  </si>
  <si>
    <t>FBA_1272-EACH</t>
  </si>
  <si>
    <t>FBA_551-EACH</t>
  </si>
  <si>
    <t>BAZIC Products Wooden Ruler – Single Metal Edge Drafting Ruler for Measuring, Drawing &amp; Crafting, Wooden Straight Edge Ruler for School &amp; Office, 12 Inch, 3/Pack, 24-Packs</t>
  </si>
  <si>
    <t>FBA_306-BOX</t>
  </si>
  <si>
    <t>X004KSH2RX</t>
  </si>
  <si>
    <t>0.529 ft3</t>
  </si>
  <si>
    <t>BAZIC Products 3 Ring Binder 1" Economy View Binders Organizer - Lime Green, Round Ring, Hold 175 Sheets Paper, for School Office Home, 12-Count</t>
  </si>
  <si>
    <t>FBA_4124-CASE</t>
  </si>
  <si>
    <t>X004KSH81D</t>
  </si>
  <si>
    <t>0.1008 ft3</t>
  </si>
  <si>
    <t>0.0124 ft3</t>
  </si>
  <si>
    <t>FBA_3334-EACH</t>
  </si>
  <si>
    <t>4.61 ft3</t>
  </si>
  <si>
    <t>BAZIC Products Drawing Sketching Pencil Set, 6B 5B 4B 3B 2B B HB F H 2H 4H 6H, Professional Graphite Sketch Kit Pencils for Adults Artists (12/Pack), 1-Pack</t>
  </si>
  <si>
    <t>FBA_745-EACH</t>
  </si>
  <si>
    <t>BAZIC Products Magnetic Chalkboard Rustic Wood Frame 20 x 30 Blackboard w/Chalk Marker + 2 Magnets for Restaurant Menu Office Home Wall Decor, 1-Pack</t>
  </si>
  <si>
    <t>FBA_6081-EACH</t>
  </si>
  <si>
    <t>0.5208 ft3</t>
  </si>
  <si>
    <t>BAZIC Products 2 Pocket Paper Folder, Letter Size Document Organizer for School, Office, Business Use, Camouflage Design Portfolio Folder for Homework, Reports &amp; Forms, Assorted Colors, 48-Pack</t>
  </si>
  <si>
    <t>FBA_2170-CASE</t>
  </si>
  <si>
    <t>X003SBSJ8T</t>
  </si>
  <si>
    <t>0.5085 ft3</t>
  </si>
  <si>
    <t>BAZIC Tracing Paper Pad 30 Sheets 9" X 12", Translucent Calligraphy Architecture Trace Paper, 1-Pack</t>
  </si>
  <si>
    <t>FBA_547-EACH-1</t>
  </si>
  <si>
    <t>B0018MSNCG</t>
  </si>
  <si>
    <t>BAZIC Products Expanding File Folder 7 Pockets w/A-Z Tab Monthly Tabs, Letter Size Plastic File Pocket Folders, Office Paper Documents Organizer, 12-Pack</t>
  </si>
  <si>
    <t>FBA_3178-CASE</t>
  </si>
  <si>
    <t>X0044RPEXT</t>
  </si>
  <si>
    <t>0.0929 ft3</t>
  </si>
  <si>
    <t>2.1181 ft3</t>
  </si>
  <si>
    <t>FBA_17061-SET2</t>
  </si>
  <si>
    <t>FBA_61400-CASE</t>
  </si>
  <si>
    <t>BAZIC Products Assorted Fluorescent Ink Highlighter – Chisel Tip Broad Fine Line, Desk Style Highlighter Pen for Office and School, Unscented, Smooth Marking, 12/Pack, 1-Pack</t>
  </si>
  <si>
    <t>FBA_2331-EACH</t>
  </si>
  <si>
    <t>0.0226 ft3</t>
  </si>
  <si>
    <t>BAZIC Products Geometry Set – 11 Pieces of Math Tool Sets, All-in-One Geometry Tools for Engineering, Architecture, Art, and Design, Ideal Use for Drafting, Sketching, and Graphing, 2-Packs</t>
  </si>
  <si>
    <t>FBA_450-A-SET2</t>
  </si>
  <si>
    <t>X0044RG69P</t>
  </si>
  <si>
    <t>0.0289 ft3</t>
  </si>
  <si>
    <t>FBA_386-SET2</t>
  </si>
  <si>
    <t>FBA_338-PACK2</t>
  </si>
  <si>
    <t>FBA_130-SET4</t>
  </si>
  <si>
    <t>BAZIC Products Sticky Notes 3x3 Yellow Colors Post Stickies Self Stick Note, Colorful Adhesive Memo Pads, Recyclable (100 Sheets/Pack), 2-Packs</t>
  </si>
  <si>
    <t>FBA_5104-PACK2</t>
  </si>
  <si>
    <t>X0044RLWZD</t>
  </si>
  <si>
    <t>FBA_1204-EACH</t>
  </si>
  <si>
    <t>BAZIC Products 3 Ring Binder - Green, Economy View Binder with Clear Overlay Cover &amp; Round Rings, Ideal Use for School, Office, or Home, 1.5 inch Capacity Holds 250 Sheets Paper, 2-Pack</t>
  </si>
  <si>
    <t>FBA_4142-PACK2</t>
  </si>
  <si>
    <t>X0044RG68V</t>
  </si>
  <si>
    <t>0.2223 ft3</t>
  </si>
  <si>
    <t>FBA_532-CASE</t>
  </si>
  <si>
    <t>BAZIC Products Rubber Bands, Assorted Size 1/2 Lbs. Made in USA, Elastic Stretchable Bands for Bank Paper Bills Money Dollars, Colors Sizes May Vary, 1-Pack</t>
  </si>
  <si>
    <t>FBA_465-EACH-1</t>
  </si>
  <si>
    <t>X003T9Y59H</t>
  </si>
  <si>
    <t>0.0793 ft3</t>
  </si>
  <si>
    <t>FBA_809--BOX</t>
  </si>
  <si>
    <t>X003SC1YC1</t>
  </si>
  <si>
    <t>BAZIC Products Skylar Fineliner Pen, Fine Tip 0.4mm Pens, Assorted Colors, Writing Drawing Bullet Journaling for Art Graphic Office School, 10 Count, 1-Pack</t>
  </si>
  <si>
    <t>FBA_17036-EACH</t>
  </si>
  <si>
    <t>X0043UNGZ5</t>
  </si>
  <si>
    <t>BAZIC Products Foam Board 20" X 30" Yellow, Colored Foam Boards 3/16 Inch Thickness, Presentation Signboards School Craft Project Framing Display, 25-Pack</t>
  </si>
  <si>
    <t>FBA_593-CASE</t>
  </si>
  <si>
    <t>X0044R3MKL</t>
  </si>
  <si>
    <t>1.7361 ft3</t>
  </si>
  <si>
    <t>FBA_2232-PACK2</t>
  </si>
  <si>
    <t>FBA_749-PACK4</t>
  </si>
  <si>
    <t>BAZIC Desktop Calculator 8-Digit Adjustable Display, LCD Large Botton, Standard Function Electronics Calculators, Black, 1-Pack</t>
  </si>
  <si>
    <t>FBA_3001-EACH-1</t>
  </si>
  <si>
    <t>X004MNJSFF</t>
  </si>
  <si>
    <t>0.0219 ft3</t>
  </si>
  <si>
    <t>BAZIC Pencil Wood Pre-Sharpened #2 HB Triangle Jumbo Pencils, Latex Free Eraser, Wood Pre Sharpened Yellow Pencils for School (3/Pack), 1-Pack</t>
  </si>
  <si>
    <t>FBA_741-EACH</t>
  </si>
  <si>
    <t>0.0032 ft3</t>
  </si>
  <si>
    <t>0.3735 ft3</t>
  </si>
  <si>
    <t>FBA_735-BOX</t>
  </si>
  <si>
    <t>FBA_5023-CASE</t>
  </si>
  <si>
    <t>FBA_1638-SET6</t>
  </si>
  <si>
    <t>BAZIC Products Multiplication Flash Cards, School Math Flashcards, Problem Solving (36/Pack), 2-Packs</t>
  </si>
  <si>
    <t>FBA_5037-CASE</t>
  </si>
  <si>
    <t>FBA_1612-PACK2</t>
  </si>
  <si>
    <t>FBA_274-SET6</t>
  </si>
  <si>
    <t>FBA_105-SET2</t>
  </si>
  <si>
    <t>FBA_501-SET3</t>
  </si>
  <si>
    <t>FBA_3105-SET6</t>
  </si>
  <si>
    <t>FBA_17092-SET8</t>
  </si>
  <si>
    <t>FBA_6030-PACK2</t>
  </si>
  <si>
    <t>FBA_3336-EACH</t>
  </si>
  <si>
    <t>FBA_3191-EACH</t>
  </si>
  <si>
    <t>BAZIC Products Plastic Clipboard Memo Size 9" x 6", Low Profile Clip, Mini Small Clip Board, Translucent Color, for Office School Teacher Student, 4-Pack</t>
  </si>
  <si>
    <t>FBA_1801-SET4</t>
  </si>
  <si>
    <t>X0044R3MOH</t>
  </si>
  <si>
    <t>0.0814 ft3</t>
  </si>
  <si>
    <t>FBA_2139-SET6</t>
  </si>
  <si>
    <t>FBA_S-32-PACK4</t>
  </si>
  <si>
    <t>FBA_3127-SET6</t>
  </si>
  <si>
    <t>BAZIC Products Erasers, Rainbow Eraser, Latex Free, Large Size Block Erasers for Art Drawing School Office Teachers (4/Pack), 2-Packs</t>
  </si>
  <si>
    <t>FBA_2209-PACK2</t>
  </si>
  <si>
    <t>X0044R3MC9</t>
  </si>
  <si>
    <t>0.0184 ft3</t>
  </si>
  <si>
    <t>FBA_1754-EACH</t>
  </si>
  <si>
    <t>BAZIC Desktop Tape Dispenser w/Tape Refill 3/4" x 250", 1" Core Weighted Non-Skid Base, Sharpe Blade Tapes Holder, Pink Color, 1-Pack</t>
  </si>
  <si>
    <t>FBA_942-A-EA-PK</t>
  </si>
  <si>
    <t>X0044KM19B</t>
  </si>
  <si>
    <t>0.0437 ft3</t>
  </si>
  <si>
    <t>BAZIC PRODUCTS 804-24 Bright Color 3-Ring Pencil Pouch w/Mesh Window, Case of 24</t>
  </si>
  <si>
    <t>FBA_804-BOX-0</t>
  </si>
  <si>
    <t>X003UM9A39</t>
  </si>
  <si>
    <t>0.1834 ft3</t>
  </si>
  <si>
    <t>BAZIC Products Modeling Clay Black Color 1 LB, Light Dough Art Craft, Non Toxic Gift for Artist Kids Toddler Boys Girls, Bulk for Classroom, 1-Pack</t>
  </si>
  <si>
    <t>FBA_3331-EACH</t>
  </si>
  <si>
    <t>X004VNVO2B</t>
  </si>
  <si>
    <t>FBA_2351-EACH</t>
  </si>
  <si>
    <t>0.5013 ft3</t>
  </si>
  <si>
    <t>BAZIC Products Watercolor w/Brush &amp; Mixing Palette, 36 Color Non-Toxic Paint Set, for Hobby Fun Art Supplies Vibrant Painting, Gift for Kids Artists, 1-Pack</t>
  </si>
  <si>
    <t>FBA_3913-EACH</t>
  </si>
  <si>
    <t>0.0146 ft3</t>
  </si>
  <si>
    <t>0.8055 ft3</t>
  </si>
  <si>
    <t>BAZIC Desktop Tape Dispenser w/Tape Refill 3/4" x 250", 1" Core Weighted Non-Skid Base, Sharpe Blade Tapes Holder, Green Color, 1-Pack</t>
  </si>
  <si>
    <t>FBA_942-A-EA-GN</t>
  </si>
  <si>
    <t>X0044KM2AT</t>
  </si>
  <si>
    <t>FBA_1615-PACK2</t>
  </si>
  <si>
    <t>FBA_3104-SET6</t>
  </si>
  <si>
    <t>0.0222 ft3</t>
  </si>
  <si>
    <t>FBA_6051-EACH</t>
  </si>
  <si>
    <t>FBA_5031-CASE</t>
  </si>
  <si>
    <t>FBA_1776-EACH</t>
  </si>
  <si>
    <t>FBA_5012-PACK6</t>
  </si>
  <si>
    <t>FBA_17054-EACH</t>
  </si>
  <si>
    <t>FBA_S-31-PACK4</t>
  </si>
  <si>
    <t>FBA_3825-EACH</t>
  </si>
  <si>
    <t>BAZIC Products Pencil Wood Pre-Sharpened #2 HB Jumbo Pencils, Latex Free Eraser, Premium Wood Yellow Pencils for School Office (12 Count/Pack), 1-Pack</t>
  </si>
  <si>
    <t>FBA_709-EACH</t>
  </si>
  <si>
    <t>X0043V3OBP</t>
  </si>
  <si>
    <t>0.0096 ft3</t>
  </si>
  <si>
    <t>FBA_17017-EACH-M2</t>
  </si>
  <si>
    <t>FBA_209-PACK2</t>
  </si>
  <si>
    <t>FBA_1217-EACH</t>
  </si>
  <si>
    <t>FBA_712-PACK2</t>
  </si>
  <si>
    <t>FBA_2321-EACH</t>
  </si>
  <si>
    <t>FBA_2207-BOX</t>
  </si>
  <si>
    <t>FBA_305-SET6</t>
  </si>
  <si>
    <t>FBA_4120-PACK2</t>
  </si>
  <si>
    <t>FBA_4151-PACK2</t>
  </si>
  <si>
    <t>BAZIC Products Pencil Pouch 3 Ring Binder Pouch w/Rivet Enforced Rings Holes, 11.5"x6.5" Clear Color, Zipper Pouches Case Cosmetic Bag, 24-Pack</t>
  </si>
  <si>
    <t>FBA_805-BOX</t>
  </si>
  <si>
    <t>X0044RG6BX</t>
  </si>
  <si>
    <t>0.2173 ft3</t>
  </si>
  <si>
    <t>FBA_4101-PACK4</t>
  </si>
  <si>
    <t>0.3814 ft3</t>
  </si>
  <si>
    <t>FBA_504-BOX</t>
  </si>
  <si>
    <t>FBA_596-PACK2</t>
  </si>
  <si>
    <t>FBA_84300-SET4</t>
  </si>
  <si>
    <t>BAZIC Products Neon Page Markers Dispensers 0.5x1.7 Neon Colored PET Flag Index Tabs, Sticky Notes Page Marker Bookmarks File Tab (120 Flags/Pack), 2-Packs</t>
  </si>
  <si>
    <t>FBA_5170-PACK2</t>
  </si>
  <si>
    <t>X0044R3MSX</t>
  </si>
  <si>
    <t>FBA_17018-A-EACH-M2</t>
  </si>
  <si>
    <t>FBA_5132-EACH</t>
  </si>
  <si>
    <t>1.054 ft3</t>
  </si>
  <si>
    <t>FBA_5096-PACK2</t>
  </si>
  <si>
    <t>FBA_3002-BOX</t>
  </si>
  <si>
    <t>0.2159 ft3</t>
  </si>
  <si>
    <t>FBA_2050-PACK2</t>
  </si>
  <si>
    <t>BAZIC PRODUCTS Pencil Pouch for 3 Ring Binder, Zippered Mesh Window Pencil Case with Reinforced Grommets, Durable Binder Organizer for School Supplies or Office Supplies Storage, 24-Pack</t>
  </si>
  <si>
    <t>FBA_808-BOX</t>
  </si>
  <si>
    <t>X00384Y0NT</t>
  </si>
  <si>
    <t>0.1861 ft3</t>
  </si>
  <si>
    <t>BAZIC Products Filler Paper Loose Leaf Papers 100 Sheet, College Ruled 3 Hole Punched for Ring Binders, for Office School Student Writing, 36-Pack</t>
  </si>
  <si>
    <t>FBA_565-CASE</t>
  </si>
  <si>
    <t>X0044RG61D</t>
  </si>
  <si>
    <t>0.625 ft3</t>
  </si>
  <si>
    <t>FBA_1748-SET4</t>
  </si>
  <si>
    <t>FBA_5090-PACK2</t>
  </si>
  <si>
    <t>FBA_2156-SET5</t>
  </si>
  <si>
    <t>FBA_767-CASE</t>
  </si>
  <si>
    <t>FBA_5030-CASE</t>
  </si>
  <si>
    <t>FBA_8204-CASE</t>
  </si>
  <si>
    <t>FBA_1634-SET3</t>
  </si>
  <si>
    <t>FBA_3013-PACK4</t>
  </si>
  <si>
    <t>BAZIC Products 3 Ring Binder 1/2" Economy View Binders Organizer - Black, Round Ring, Hold 100 Sheets Paper, for School Office Home, 4-Count</t>
  </si>
  <si>
    <t>FBA_3141-PACK4</t>
  </si>
  <si>
    <t>X0044RG663</t>
  </si>
  <si>
    <t>0.1148 ft3</t>
  </si>
  <si>
    <t>BAZIC Products 3 Ring Binder 1" Economy View Binders Organizer - Pastel Color, Round Ring, Hold 175 Sheets Paper, for School Office Home, 24-Count</t>
  </si>
  <si>
    <t>FBA_3167-CASE</t>
  </si>
  <si>
    <t>X0044RLX0R</t>
  </si>
  <si>
    <t>1.6068 ft3</t>
  </si>
  <si>
    <t>BAZIC Products Cash Money or Rent Spiral Bound Receipt Book, 200 Sets 7 5/8" x 10 7/8" 2-Part Carbonless, White &amp; Bound Wraparound Cover (200 Sets/Pk), 4-Packs</t>
  </si>
  <si>
    <t>FBA_5080-PACK4</t>
  </si>
  <si>
    <t>X0044RLXCF</t>
  </si>
  <si>
    <t>0.0119 ft3</t>
  </si>
  <si>
    <t>FBA_4150-PACK2</t>
  </si>
  <si>
    <t>FBA_3164-PACK4</t>
  </si>
  <si>
    <t>FBA_760-EACH-M3</t>
  </si>
  <si>
    <t>0.5902 ft3</t>
  </si>
  <si>
    <t>FBA_5051-PACK6</t>
  </si>
  <si>
    <t>FBA_5112-SET4</t>
  </si>
  <si>
    <t>FBA_362-CASE</t>
  </si>
  <si>
    <t>FBA_323-PACK4</t>
  </si>
  <si>
    <t>0.0171 ft3</t>
  </si>
  <si>
    <t>FBA_2155-EACH</t>
  </si>
  <si>
    <t>FBA_375-CASE</t>
  </si>
  <si>
    <t>FBA_551-PACK2</t>
  </si>
  <si>
    <t>FBA_602-SET4</t>
  </si>
  <si>
    <t>FBA_725-EACH</t>
  </si>
  <si>
    <t>B005KQ924Y</t>
  </si>
  <si>
    <t>FBA_562-CASE</t>
  </si>
  <si>
    <t>B07XQLHDVG</t>
  </si>
  <si>
    <t>FBA_2014-EACH</t>
  </si>
  <si>
    <t>FBA_8050-EACH</t>
  </si>
  <si>
    <t>FBA_1060-EACH</t>
  </si>
  <si>
    <t>BAZIC Desktop Tape Dispenser w/Tape Refill 3/4" x 250", 1" Core Weighted Non-Skid Base, Sharpe Blade Tapes Holder, Blue Color, 1-Pack</t>
  </si>
  <si>
    <t>FBA_942-A-EA-BL</t>
  </si>
  <si>
    <t>X0044KCA65</t>
  </si>
  <si>
    <t>FBA_5470-SET6</t>
  </si>
  <si>
    <t>BAZIC For Sale Sign Car Auto Sales 9"X12" (2-Line), Model Year Phone Number, Cars Trucks Indoor Signage, High Visibility Signs, 24-Pack</t>
  </si>
  <si>
    <t>FBA_S-2-BOX</t>
  </si>
  <si>
    <t>0.0006 ft3</t>
  </si>
  <si>
    <t>FBA_2507-EACH</t>
  </si>
  <si>
    <t>0.0586 ft3</t>
  </si>
  <si>
    <t>FBA_5051-PACK2</t>
  </si>
  <si>
    <t>FBA_4126-CASE</t>
  </si>
  <si>
    <t>BAZIC 24 Color Pencil</t>
  </si>
  <si>
    <t>FBA_768-EACH</t>
  </si>
  <si>
    <t>0.0081 ft3</t>
  </si>
  <si>
    <t>0.5376 ft3</t>
  </si>
  <si>
    <t>BAZIC PRODUCTS Bright Color 3-Ring Pencil Pouch w/Mesh Window, Binder Pouch Enforced Rings Holes, Bright Assorted Color, 144-Pack</t>
  </si>
  <si>
    <t>FBA_804-CASE-B</t>
  </si>
  <si>
    <t>1.3153 ft3</t>
  </si>
  <si>
    <t>BAZIC Desktop Tape Dispenser w/Tape Refill 3/4" x 250", 1" Core Weighted Non-Skid Base, Sharpe Blade Tapes Holder, Beige Color, 1-Pack</t>
  </si>
  <si>
    <t>FBA_942-A-EA-BG</t>
  </si>
  <si>
    <t>X0044K5Z1H</t>
  </si>
  <si>
    <t>FBA_111-EACH</t>
  </si>
  <si>
    <t>FBA_3189-SET6</t>
  </si>
  <si>
    <t>FBA_4125-PACK2</t>
  </si>
  <si>
    <t>FBA_2012-PACK2</t>
  </si>
  <si>
    <t>FBA_1775-EACH</t>
  </si>
  <si>
    <t>FBA_4162-PACK2</t>
  </si>
  <si>
    <t>FBA_1040-PACK2</t>
  </si>
  <si>
    <t>FBA_4160-PACK2</t>
  </si>
  <si>
    <t>FBA_1242-EACH</t>
  </si>
  <si>
    <t>FBA_2156-SET10</t>
  </si>
  <si>
    <t>FBA_17090-A-EACH</t>
  </si>
  <si>
    <t>FBA_1829-SET4</t>
  </si>
  <si>
    <t>FBA_3117-BOX</t>
  </si>
  <si>
    <t>FBA_571-PACK2</t>
  </si>
  <si>
    <t>FBA_4429-SET6</t>
  </si>
  <si>
    <t>BAZIC Products Pencil #2 HB Pencils, Latex Free Eraser, Premium Wood Yellow Unsharpened Pencils for Exam School Office Sketching (12/Pack), 2-Packs</t>
  </si>
  <si>
    <t>FBA_763-PACK2</t>
  </si>
  <si>
    <t>X0044RW2Z7</t>
  </si>
  <si>
    <t>0.0225 ft3</t>
  </si>
  <si>
    <t>FBA_4141-CASE</t>
  </si>
  <si>
    <t>FBA_1729-PACK4</t>
  </si>
  <si>
    <t>FBA_5407-CASE</t>
  </si>
  <si>
    <t>FBA_112-PACK2</t>
  </si>
  <si>
    <t>FBA_251-PACK2</t>
  </si>
  <si>
    <t>FBA_L-46-BOX</t>
  </si>
  <si>
    <t>FBA_1320-CASE</t>
  </si>
  <si>
    <t>FBA_510-CASE</t>
  </si>
  <si>
    <t>FBA_1794-EACH</t>
  </si>
  <si>
    <t>FBA_3332-EACH</t>
  </si>
  <si>
    <t>FBA_4122-PACK2</t>
  </si>
  <si>
    <t>FBA_2250-SET4</t>
  </si>
  <si>
    <t>BAZIC Products Geometry Set with Pencil Compass – Scale Ruler, HB Wood Pencil, Compass and Protractor Set for Students and Professionals, Ideal Use for Art and Drafting Tools, 24-Packs</t>
  </si>
  <si>
    <t>FBA_2807-BOX</t>
  </si>
  <si>
    <t>X003SBSJ61</t>
  </si>
  <si>
    <t>0.3465 ft3</t>
  </si>
  <si>
    <t>BAZIC Products Erasable Gel Pens Spencer Red Retractable Erasable Gel Pens 1.0 Mm Bold Tip for Smooth Writing for Office, School, or Teacher Use, Premium Friction Erasable Pens, 5 Pcs - 144 Packs</t>
  </si>
  <si>
    <t>FBA_17049-CASE</t>
  </si>
  <si>
    <t>FBA_1280-PACK2</t>
  </si>
  <si>
    <t>FBA_1920-SET6</t>
  </si>
  <si>
    <t>FBA_307-SET4</t>
  </si>
  <si>
    <t>FBA_2050-EACH</t>
  </si>
  <si>
    <t>FBA_1251-PACK2</t>
  </si>
  <si>
    <t>BAZIC Products Self Seal White Envelope 3 5/8" x 6 1/2" #6, No Window Mailing Envelopes, Peel &amp; Seal Mailer for Business Invoice Check (100/Pack), 1-Pack</t>
  </si>
  <si>
    <t>FBA_4576236-EACH</t>
  </si>
  <si>
    <t>FBA_816-CASE</t>
  </si>
  <si>
    <t>FBA_3192-PACK2</t>
  </si>
  <si>
    <t>FBA_S-30-PACK4</t>
  </si>
  <si>
    <t>FBA_1285-PACK2</t>
  </si>
  <si>
    <t>BAZIC Products Modeling Dough 1 Oz, 5 Primary Colors, Non Toxic Soft DIY Modeling Clay with Mold Caps for Art and Crafts, Sculpting, Kids Children, 1-Pack</t>
  </si>
  <si>
    <t>FBA_3300-EACH</t>
  </si>
  <si>
    <t>B0CPRPLLFH</t>
  </si>
  <si>
    <t>0.0485 ft3</t>
  </si>
  <si>
    <t>BAZIC Products Poster Board, Multi Color Fluorescent, 11" X 14", Poster Board Paper, Colored Paper, Vision Board Poster, Ideal for Crafts, Signs, School Projects, Displays, 5/Pack, 48-Packs</t>
  </si>
  <si>
    <t>FBA_5027-CASE</t>
  </si>
  <si>
    <t>0.3797 ft3</t>
  </si>
  <si>
    <t>FBA_937-EACH</t>
  </si>
  <si>
    <t>FBA_511-EACH-M3</t>
  </si>
  <si>
    <t>FBA_749-EACH</t>
  </si>
  <si>
    <t>B0D895591X</t>
  </si>
  <si>
    <t>FBA_786-EACH</t>
  </si>
  <si>
    <t>BAZIC Products Paid Self-Inking Stamp with Red Ink for Office, Business, and Documents, Easy Refillable Pad, Crisp &amp; Clear Impressions, 1/Pack, 24-Packs</t>
  </si>
  <si>
    <t>FBA_6303-BOX</t>
  </si>
  <si>
    <t>X0044R3MR9</t>
  </si>
  <si>
    <t>0.0139 ft3</t>
  </si>
  <si>
    <t>FBA_4147-PACK2</t>
  </si>
  <si>
    <t>0.3581 ft3</t>
  </si>
  <si>
    <t>FBA_4162-EACH</t>
  </si>
  <si>
    <t>FBA_229-PACK2</t>
  </si>
  <si>
    <t>BAZIC Products Notebook Wide Ruled 1 Subject Spiral 70 Sheets Poly Cover Notebooks, Journal Comp Lined Composition Book, Assorted Color, 24-Pack</t>
  </si>
  <si>
    <t>FBA_538-CASE</t>
  </si>
  <si>
    <t>X003SC3YUB</t>
  </si>
  <si>
    <t>0.0254 ft3</t>
  </si>
  <si>
    <t>FBA_3333-PACK2</t>
  </si>
  <si>
    <t>FBA_4146-CASE</t>
  </si>
  <si>
    <t>FBA_4401-BOX</t>
  </si>
  <si>
    <t>FBA_3012-BOX</t>
  </si>
  <si>
    <t>FBA_1240-SET8</t>
  </si>
  <si>
    <t>FBA_3998-PACK2</t>
  </si>
  <si>
    <t>FBA_2330-BOX</t>
  </si>
  <si>
    <t>FBA_5409-CASE</t>
  </si>
  <si>
    <t>FBA_1933-SET6</t>
  </si>
  <si>
    <t>FBA_3355-SET6</t>
  </si>
  <si>
    <t>BAZIC Pencil Pouch 3 Ring Binder Pouch w/Rivet Enforced Rings Holes, Classic Color Clear Window Zipper Pouches, 4-Pack</t>
  </si>
  <si>
    <t>FBA_811-SET4</t>
  </si>
  <si>
    <t>X003SBSK51</t>
  </si>
  <si>
    <t>0.0101 ft3</t>
  </si>
  <si>
    <t>FBA_3009-SET6</t>
  </si>
  <si>
    <t>FBA_702-PACK2</t>
  </si>
  <si>
    <t>FBA_3152-BOX</t>
  </si>
  <si>
    <t>FBA_3335-CASE</t>
  </si>
  <si>
    <t>FBA_6010-CASE</t>
  </si>
  <si>
    <t>FBA_1260-EACH</t>
  </si>
  <si>
    <t>FBA_310-EACH-M1</t>
  </si>
  <si>
    <t>FBA_3172-BOX</t>
  </si>
  <si>
    <t>FBA_564-CASE</t>
  </si>
  <si>
    <t>FBA_761-BOX</t>
  </si>
  <si>
    <t>FBA_205-PACK2</t>
  </si>
  <si>
    <t>FBA_769-PACK2</t>
  </si>
  <si>
    <t>FBA_746-PACK2</t>
  </si>
  <si>
    <t>FBA_706-SET3</t>
  </si>
  <si>
    <t>FBA_719-PACK2</t>
  </si>
  <si>
    <t>FBA_904-EACH</t>
  </si>
  <si>
    <t>B07SG9G6LZ</t>
  </si>
  <si>
    <t>BAZIC Products Reinforcement Label Round 1/4", Hole Reinforcements Stickers, White Color Self Adhesive Labels for Paper Sheet Binder (544/Pack), 24-Packs</t>
  </si>
  <si>
    <t>FBA_3810-BOX</t>
  </si>
  <si>
    <t>X0044RLX2Z</t>
  </si>
  <si>
    <t>FBA_619-SET6</t>
  </si>
  <si>
    <t>FBA_533-PACK2</t>
  </si>
  <si>
    <t>FBA_725-BOX</t>
  </si>
  <si>
    <t>FBA_5142-PACK2</t>
  </si>
  <si>
    <t>BAZIC Products Poster Board White 22" X 28", White Poster Board Paper, Bulk Boards for School Craft Project Presentation Drawing Graphic Display, 100-Pack</t>
  </si>
  <si>
    <t>FBA_5015-CASE</t>
  </si>
  <si>
    <t>X0044RJ5WP</t>
  </si>
  <si>
    <t>0.6364 ft3</t>
  </si>
  <si>
    <t>FBA_712-EACH</t>
  </si>
  <si>
    <t>FBA_S-24-PACK4</t>
  </si>
  <si>
    <t>FBA_1743-EACH</t>
  </si>
  <si>
    <t>FBA_5055-CASE</t>
  </si>
  <si>
    <t>FBA_266-PACK2</t>
  </si>
  <si>
    <t>FBA_928-PACK2</t>
  </si>
  <si>
    <t>FBA_2520-EACH</t>
  </si>
  <si>
    <t>FBA_808-PACK10</t>
  </si>
  <si>
    <t>FBA_2252-SET4</t>
  </si>
  <si>
    <t>FBA_3112-BOX</t>
  </si>
  <si>
    <t>FBA_2012-BOX</t>
  </si>
  <si>
    <t>FBA_2052-EACH-M</t>
  </si>
  <si>
    <t>FBA_3320-EACH</t>
  </si>
  <si>
    <t>0.6488 ft3</t>
  </si>
  <si>
    <t>FBA_5096-EACH</t>
  </si>
  <si>
    <t>FBA_3137-PACK2</t>
  </si>
  <si>
    <t>FBA_3198-PACK4</t>
  </si>
  <si>
    <t>FBA_568-PACK2</t>
  </si>
  <si>
    <t>FBA_4431-CASE</t>
  </si>
  <si>
    <t>FBA_5091-PACK6</t>
  </si>
  <si>
    <t>FBA_1225-PACK2</t>
  </si>
  <si>
    <t>B08FRT9YBW</t>
  </si>
  <si>
    <t>FBA_1286-BOX</t>
  </si>
  <si>
    <t>B07XQK85BP</t>
  </si>
  <si>
    <t>BAZIC Products Emergency Exit Sign 9"X12", Vinyl Plastic Signs, Waterproof Indoor Signage for Store Office Restaurants Bars Retail Salon Shop, 1-Pack</t>
  </si>
  <si>
    <t>FBA_S-28-EACH</t>
  </si>
  <si>
    <t>0.0025 ft3</t>
  </si>
  <si>
    <t>FBA_4881436-EACH</t>
  </si>
  <si>
    <t>FBA_1282-PACK2</t>
  </si>
  <si>
    <t>BAZIC Products Wooden Dowel Rods Wood Sticks, 3/8" x 12" Round Natural Color Hardwood Stick, Unfinished Wood for Crafts Lollipops Cake Support, 144-Count</t>
  </si>
  <si>
    <t>FBA_6810-BOX</t>
  </si>
  <si>
    <t>X0044R3MZV</t>
  </si>
  <si>
    <t>0.0091 ft3</t>
  </si>
  <si>
    <t>FBA_4145-PACK2</t>
  </si>
  <si>
    <t>FBA_527-EACH</t>
  </si>
  <si>
    <t>BAZIC Products Whiteboard Eraser Peel-Away 12 Layers, Dry Erase Erasers for White Board Chalkboard, Cleaner Wiper, 24-Pack</t>
  </si>
  <si>
    <t>FBA_6004-BOX</t>
  </si>
  <si>
    <t>X0044R3MRT</t>
  </si>
  <si>
    <t>0.0301 ft3</t>
  </si>
  <si>
    <t>FBA_2343-EACH</t>
  </si>
  <si>
    <t>B07R28BG4D</t>
  </si>
  <si>
    <t>FBA_2090-EACH</t>
  </si>
  <si>
    <t>B07RXLWZT7</t>
  </si>
  <si>
    <t>FBA_1911-EACH</t>
  </si>
  <si>
    <t>B07SFZD81Z</t>
  </si>
  <si>
    <t>FBA_6812-BOX</t>
  </si>
  <si>
    <t>FBA_555-EACH</t>
  </si>
  <si>
    <t>B0049HYLB4</t>
  </si>
  <si>
    <t>FBA_3141-CASE</t>
  </si>
  <si>
    <t>B07QF4JDTG</t>
  </si>
  <si>
    <t>FBA_3312-SET3</t>
  </si>
  <si>
    <t>B09ZGK6CCD</t>
  </si>
  <si>
    <t>FBA_558-SET6</t>
  </si>
  <si>
    <t>FBA_2308-PACK4</t>
  </si>
  <si>
    <t>B0BP5YQWGZ</t>
  </si>
  <si>
    <t>FBA_2207-PACK2</t>
  </si>
  <si>
    <t>FBA_5170-BOX</t>
  </si>
  <si>
    <t>FBA_516-CASE</t>
  </si>
  <si>
    <t>B00275EBKG</t>
  </si>
  <si>
    <t>FBA_6091-CASE</t>
  </si>
  <si>
    <t>B07XQMZTSK</t>
  </si>
  <si>
    <t>FBA_506-PACK2</t>
  </si>
  <si>
    <t>FBA_62133-SET2</t>
  </si>
  <si>
    <t>FBA_1030-EACH</t>
  </si>
  <si>
    <t>FBA_2300-BOX</t>
  </si>
  <si>
    <t>BAZIC Products Sketch Pad 40 Sheet 9" X 12", White Sketchbook Drawing Pads, Sketching Paper Coloring Book for Artist Beginner Classroom, 48-Pack</t>
  </si>
  <si>
    <t>FBA_550-CASE</t>
  </si>
  <si>
    <t>X003SBSKAB</t>
  </si>
  <si>
    <t>0.8456 ft3</t>
  </si>
  <si>
    <t>BAZIC Products Composition Notebook Wide Ruled - 100 Sheets, Assorted Color Marble Composition Notebook with Durable Cover, Non-Spiral for Journaling, School, Home, or Office, 48-Packs</t>
  </si>
  <si>
    <t>FBA_509-CASE</t>
  </si>
  <si>
    <t>X003SC3YY7</t>
  </si>
  <si>
    <t>0.7793 ft3</t>
  </si>
  <si>
    <t>BAZIC Neon Highlighter Assorted Color Pen Style, Chisel Tip Broad Fine Line Highlighters Unscented (5/Pack), 1-Pack</t>
  </si>
  <si>
    <t>FBA_2301-EACH</t>
  </si>
  <si>
    <t>BAZIC Products Magnetic Dry Erase Calendar Board Tile + Markers &amp; Magnets, 14" X 14" Calendar Whiteboard for Office Schedule Planner, 1-Pack</t>
  </si>
  <si>
    <t>FBA_6041-EACH</t>
  </si>
  <si>
    <t>0.0999 ft3</t>
  </si>
  <si>
    <t>FBA_2506-BOX</t>
  </si>
  <si>
    <t>FBA_5460-SET8</t>
  </si>
  <si>
    <t>FBA_4399-PACK2</t>
  </si>
  <si>
    <t>FBA_336-PACK2</t>
  </si>
  <si>
    <t>FBA_3194-PACK2</t>
  </si>
  <si>
    <t>FBA_1941-EACH</t>
  </si>
  <si>
    <t>FBA_5076-PACK2</t>
  </si>
  <si>
    <t>BAZIC Products Trifold Poster Board – White Corrugated Cardboard Display Board for School Projects, Science Fairs, Photos, Charts, and Classroom Presentations, 36" X 48", 4-Pack</t>
  </si>
  <si>
    <t>FBA_5033-PACK4</t>
  </si>
  <si>
    <t>X003SJO485</t>
  </si>
  <si>
    <t>0.5035 ft3</t>
  </si>
  <si>
    <t>FBA_792-EACH</t>
  </si>
  <si>
    <t>FBA_3861-EACH</t>
  </si>
  <si>
    <t>FBA_3200-SET6</t>
  </si>
  <si>
    <t>FBA_793-PACK2</t>
  </si>
  <si>
    <t>FBA_2157-EACH</t>
  </si>
  <si>
    <t>BAZIC 100 Ct. 4" X 6" Ruled White Index Card</t>
  </si>
  <si>
    <t>FBA_557-EACH</t>
  </si>
  <si>
    <t>0.0123 ft3</t>
  </si>
  <si>
    <t>BAZIC Business Hours Sign 9"X12", Open Closed Signs Signage For Business Store Office Door Window Restaurants Bars Retail Salon Shop, 4-Pack</t>
  </si>
  <si>
    <t>FBA_S-23-PACK4</t>
  </si>
  <si>
    <t>X004KT40DV</t>
  </si>
  <si>
    <t>0.0186 ft3</t>
  </si>
  <si>
    <t>BAZIC Products Filler Paper Loose Leaf Papers 100 Sheet, College Ruled 3 Hole Punched for Ring Binders, for Office School Student Writing, 2-Pack</t>
  </si>
  <si>
    <t>FBA_565-PACK2</t>
  </si>
  <si>
    <t>X0044RG659</t>
  </si>
  <si>
    <t>0.0333 ft3</t>
  </si>
  <si>
    <t>BAZIC Products Manual Pencil Sharpeners with Eraser, 4 Pack, Compact Small Colorful Erasers, One Hole Handheld Pencil Sharpener for School Office Art Supplies</t>
  </si>
  <si>
    <t>FBA_1943-SET4</t>
  </si>
  <si>
    <t>B0G1CY7QR2</t>
  </si>
  <si>
    <t>FBA_3008-EACH</t>
  </si>
  <si>
    <t>B07RDML67P</t>
  </si>
  <si>
    <t>FBA_912-BOX</t>
  </si>
  <si>
    <t>FBA_747-PACK2</t>
  </si>
  <si>
    <t>FBA_5022-CASE</t>
  </si>
  <si>
    <t>B07X447DCC</t>
  </si>
  <si>
    <t>FBA_772-SET2</t>
  </si>
  <si>
    <t>FBA_6052-PACK2</t>
  </si>
  <si>
    <t>FBA_1712-PACK4</t>
  </si>
  <si>
    <t>FBA_205-EACH</t>
  </si>
  <si>
    <t>FBA_3157-CASE</t>
  </si>
  <si>
    <t>FBA_790-PACK2</t>
  </si>
  <si>
    <t>FBA_1802-PACK4</t>
  </si>
  <si>
    <t>FBA_5153-BOX</t>
  </si>
  <si>
    <t>FBA_4431-BOX</t>
  </si>
  <si>
    <t>FBA_465-PACK2</t>
  </si>
  <si>
    <t>FBA_1621-CASE</t>
  </si>
  <si>
    <t>FBA_3124-CASE</t>
  </si>
  <si>
    <t>FBA_17089-EACH</t>
  </si>
  <si>
    <t>FBA_1775-BOX</t>
  </si>
  <si>
    <t>FBA_1708-EACH</t>
  </si>
  <si>
    <t>FBA_3801-BOX</t>
  </si>
  <si>
    <t>FBA_2805-PACK4</t>
  </si>
  <si>
    <t>FBA_2174-CASE</t>
  </si>
  <si>
    <t>FBA_3999-EACH</t>
  </si>
  <si>
    <t>FBA_2155-PACK10</t>
  </si>
  <si>
    <t>FBA_5408-CASE</t>
  </si>
  <si>
    <t>FBA_1040-EACH</t>
  </si>
  <si>
    <t>FBA_315-CASE</t>
  </si>
  <si>
    <t>FBA_3129-SET2</t>
  </si>
  <si>
    <t>BAZIC Products Kraft Bubble Mailers #5 10.5"x15" Self Seal Closure, Padded Cushion Envelope, Yellow Mailing Shipping Envelopes Paper Bag, Total 25 Count</t>
  </si>
  <si>
    <t>FBA_8258-CASE</t>
  </si>
  <si>
    <t>0.7507 ft3</t>
  </si>
  <si>
    <t>FBA_1201-EACH-M2</t>
  </si>
  <si>
    <t>FBA_4143-PACK2</t>
  </si>
  <si>
    <t>FBA_556-PACK6</t>
  </si>
  <si>
    <t>FBA_3123-SET4</t>
  </si>
  <si>
    <t>FBA_17001-SET6</t>
  </si>
  <si>
    <t>FBA_3129-CASE</t>
  </si>
  <si>
    <t>FBA_3151-EACH</t>
  </si>
  <si>
    <t>FBA_1703-EACH</t>
  </si>
  <si>
    <t>FBA_765-EACH</t>
  </si>
  <si>
    <t>FBA_1034-CASE</t>
  </si>
  <si>
    <t>FBA_3202-BOX</t>
  </si>
  <si>
    <t>FBA_1202-PACK2</t>
  </si>
  <si>
    <t>FBA_2346-EACH</t>
  </si>
  <si>
    <t>BAZIC 10-Digit Scientific Calculator w/Flip Cover</t>
  </si>
  <si>
    <t>FBA_3003-EACH</t>
  </si>
  <si>
    <t>B0032VKNHE</t>
  </si>
  <si>
    <t>BAZIC Products Sketch Pad, Spiral Sketchbook for Artists &amp; Students, Drawing Pad with Thick Paper, Sketching &amp; Drawing for Kids, Teens &amp; Adults, 50 Sheets, 6" X 8", 48-Pack</t>
  </si>
  <si>
    <t>FBA_5043-CASE</t>
  </si>
  <si>
    <t>0.5283 ft3</t>
  </si>
  <si>
    <t>FBA_2176-SET8</t>
  </si>
  <si>
    <t>FBA_730-EACH</t>
  </si>
  <si>
    <t>FBA_3170-CASE</t>
  </si>
  <si>
    <t>FBA_3179-BOX</t>
  </si>
  <si>
    <t>FBA_1728-EACH</t>
  </si>
  <si>
    <t>FBA_4403-BOX</t>
  </si>
  <si>
    <t>FBA_1712-EACH</t>
  </si>
  <si>
    <t>FBA_5412-CASE</t>
  </si>
  <si>
    <t>FBA_608-BOX</t>
  </si>
  <si>
    <t>FBA_925-BOX</t>
  </si>
  <si>
    <t>B07XQPH615</t>
  </si>
  <si>
    <t>FBA_701-PACK2</t>
  </si>
  <si>
    <t>FBA_907-PACK4</t>
  </si>
  <si>
    <t>FBA_3334-CASE</t>
  </si>
  <si>
    <t>FBA_1285-BOX</t>
  </si>
  <si>
    <t>FBA_335-PACK2</t>
  </si>
  <si>
    <t>FBA_989-PACK2</t>
  </si>
  <si>
    <t>FBA_105-CASE</t>
  </si>
  <si>
    <t>FBA_2322-EACH</t>
  </si>
  <si>
    <t>BAZIC Products Alcohol Markers Brush, Double Tipped 6 Neon Color Art Marker Set for Artist Adults Coloring Illustration - Brush Chisel Dual Tips (6/Pack), 1-Pack</t>
  </si>
  <si>
    <t>BAZIC Products 3 Ring Binder 1" Economy View Binders Organizer - Cyan, Round Ring, Hold 175 Sheets Paper, for School Office Home, 12-Count</t>
  </si>
  <si>
    <t>FBA_4125-CASE</t>
  </si>
  <si>
    <t>X0044RLWXP</t>
  </si>
  <si>
    <t>FBA_1053-EACH</t>
  </si>
  <si>
    <t>FBA_3197-SET3</t>
  </si>
  <si>
    <t>FBA_3112-SET6</t>
  </si>
  <si>
    <t>FBA_751-SET4</t>
  </si>
  <si>
    <t>FBA_945-SET8</t>
  </si>
  <si>
    <t>FBA_5054-BOX</t>
  </si>
  <si>
    <t>FBA_229-BOX</t>
  </si>
  <si>
    <t>FBA_2172-CASE</t>
  </si>
  <si>
    <t>FBA_338-BOX</t>
  </si>
  <si>
    <t>FBA_4475636-EACH</t>
  </si>
  <si>
    <t>B088BRP13H</t>
  </si>
  <si>
    <t>FBA_660-SET2</t>
  </si>
  <si>
    <t>FBA_1217-PACK2</t>
  </si>
  <si>
    <t>FBA_2013-PACK4</t>
  </si>
  <si>
    <t>FBA_2346-PACK2</t>
  </si>
  <si>
    <t>FBA_1241-EACH</t>
  </si>
  <si>
    <t>FBA_641-CASE</t>
  </si>
  <si>
    <t>FBA_5089-SET8</t>
  </si>
  <si>
    <t>FBA_943-CASE</t>
  </si>
  <si>
    <t>B07XQKP563</t>
  </si>
  <si>
    <t>FBA_3390-CASE</t>
  </si>
  <si>
    <t>FBA_926-CASE</t>
  </si>
  <si>
    <t>FBA_1037-EACH</t>
  </si>
  <si>
    <t>FBA_5426-CASE</t>
  </si>
  <si>
    <t>FBA_3998-EACH</t>
  </si>
  <si>
    <t>FBA_1206-PACK2</t>
  </si>
  <si>
    <t>FBA_13800-SET2</t>
  </si>
  <si>
    <t>FBA_5082-BOX</t>
  </si>
  <si>
    <t>FBA_31741-CASE</t>
  </si>
  <si>
    <t>BAZIC PRODUCTS Primary Journal Composition Book Marble, Primary Journal, Writing Journal, Notebooks for Kids, Drawing &amp; Writing Notebook for Kindergarten School Use, Grades K-2, 100 Sheets, 6-Pack</t>
  </si>
  <si>
    <t>FBA_5053-SET6</t>
  </si>
  <si>
    <t>X003UYGOUJ</t>
  </si>
  <si>
    <t>0.1821 ft3</t>
  </si>
  <si>
    <t>FBA_1268-PACK2</t>
  </si>
  <si>
    <t>FBA_701-EACH</t>
  </si>
  <si>
    <t>FBA_3459-A-CASE</t>
  </si>
  <si>
    <t>FBA_8241-EACH-1</t>
  </si>
  <si>
    <t>FBA_1704-EACH</t>
  </si>
  <si>
    <t>FBA_3152-SET6</t>
  </si>
  <si>
    <t>FBA_3021-SET3</t>
  </si>
  <si>
    <t>FBA_5400-CASE</t>
  </si>
  <si>
    <t>FBA_767-BOX</t>
  </si>
  <si>
    <t>FBA_550-PACK4</t>
  </si>
  <si>
    <t>FBA_1292-PACK2</t>
  </si>
  <si>
    <t>FBA_2177-SET4</t>
  </si>
  <si>
    <t>FBA_2251-SET4</t>
  </si>
  <si>
    <t>BAZIC Products Neon Eraser Top, Latex-Free Pencil Top Erasers with Arrowhead Caps, Non-Toxic Erasers for Kids, Students, Teachers, Classroom, Art, Homework &amp; School Supplies, 20/Pack, 2-Pack</t>
  </si>
  <si>
    <t>FBA_2202-PACK2</t>
  </si>
  <si>
    <t>X003SBSJBB</t>
  </si>
  <si>
    <t>0.0202 ft3</t>
  </si>
  <si>
    <t>FBA_1736-EACH</t>
  </si>
  <si>
    <t>FBA_3194-EACH</t>
  </si>
  <si>
    <t>FBA_5039-EACH</t>
  </si>
  <si>
    <t>FBA_6016-SET6</t>
  </si>
  <si>
    <t>BAZIC Products Rubber Bands – Assorted Color &amp; Sizes, Heavy Duty Elastic Bands For Money, Office, School, Home Organization, Crafts, Durable Stretch Rubber Bands, 2 Oz (56.70 g), 1-Pack</t>
  </si>
  <si>
    <t>FBA_6110-EACH</t>
  </si>
  <si>
    <t>X002GASSMF</t>
  </si>
  <si>
    <t>BAZIC Products Primary Journal Composition Book Blue Marble, 100 Sheet Writing Grades K- 2 Notebook Journal Comp Notebooks for Kindergarten Kids School, 1-Pack</t>
  </si>
  <si>
    <t>FBA_5087-EACH-1</t>
  </si>
  <si>
    <t>X004F8SJVB</t>
  </si>
  <si>
    <t>FBA_747-EACH</t>
  </si>
  <si>
    <t>FBA_3183-CASE</t>
  </si>
  <si>
    <t>FBA_2010-BOX</t>
  </si>
  <si>
    <t>FBA_3122-PACK2</t>
  </si>
  <si>
    <t>FBA_3191-PACK2</t>
  </si>
  <si>
    <t>FBA_609-CASE</t>
  </si>
  <si>
    <t>FBA_3150-EACH</t>
  </si>
  <si>
    <t>FBA_1630-SET3</t>
  </si>
  <si>
    <t>FBA_6002-EACH</t>
  </si>
  <si>
    <t>FBA_3104-BOX</t>
  </si>
  <si>
    <t>FBA_274-BOX</t>
  </si>
  <si>
    <t>FBA_2808-BOX</t>
  </si>
  <si>
    <t>FBA_1910-BOX</t>
  </si>
  <si>
    <t>FBA_713-BOX</t>
  </si>
  <si>
    <t>FBA_5426-SET4</t>
  </si>
  <si>
    <t>FBA_3166-SET4</t>
  </si>
  <si>
    <t>FBA_5496-SET8</t>
  </si>
  <si>
    <t>FBA_4003-BOX</t>
  </si>
  <si>
    <t>FBA_L-2-BOX</t>
  </si>
  <si>
    <t>FBA_1249-EACH</t>
  </si>
  <si>
    <t>FBA_4124-PACK2</t>
  </si>
  <si>
    <t>FBA_741-PACK2</t>
  </si>
  <si>
    <t>FBA_555-PACK6</t>
  </si>
  <si>
    <t>FBA_906-PACK4</t>
  </si>
  <si>
    <t>FBA_579-SET6</t>
  </si>
  <si>
    <t>FBA_519-EACH-M3</t>
  </si>
  <si>
    <t>FBA_2050-BOX</t>
  </si>
  <si>
    <t>FBA_1502-BOX</t>
  </si>
  <si>
    <t>BAZIC Products Pink Eraser, Latex Free Bevel Block Erasers, Large Size for Classroom, Office, and Art Use, Smooth Pencil Correction for Writing, Sketching, &amp; Daily Tasks, 4/Pack, 2-Packs</t>
  </si>
  <si>
    <t>FBA_2227-PACK2</t>
  </si>
  <si>
    <t>X0042QSCSL</t>
  </si>
  <si>
    <t>BAZIC Products Neon Eraser Top, Latex-Free Pencil Top Erasers with Arrowhead Caps, Non-Toxic Erasers for Kids, Students, Teachers, Classroom, Art, Homework &amp; School Supplies, 50/Pack, 2-Pack</t>
  </si>
  <si>
    <t>FBA_2204-PACK2</t>
  </si>
  <si>
    <t>X003SBSJAH</t>
  </si>
  <si>
    <t>0.0372 ft3</t>
  </si>
  <si>
    <t>BAZIC 100 Ct. 4-1" Quad-Ruled Filler Paper</t>
  </si>
  <si>
    <t>FBA_569-EACH</t>
  </si>
  <si>
    <t>0.0193 ft3</t>
  </si>
  <si>
    <t>BAZIC Rubber Bands, Assorted Size 2 Oz./ 56.70 g, Made in USA Elastic Stretchable Bands for Bank Paper Bills Money Dollars File Folders, 1-Pack</t>
  </si>
  <si>
    <t>FBA_6100-EACH</t>
  </si>
  <si>
    <t>BAZIC Products Neon Page Marker Dispensers, Sticky Notes for Study Materials, Office Use, Sign Here &amp; Neon Colored Page Markers for Books and Documents, 0.5x1.7, 100 Flags/Pack, 2-Packs</t>
  </si>
  <si>
    <t>FBA_5172-PACK2</t>
  </si>
  <si>
    <t>X003BTCGBT</t>
  </si>
  <si>
    <t>BAZIC Eraser Sets Eraser, Pink (2233)</t>
  </si>
  <si>
    <t>FBA_2233-EACH</t>
  </si>
  <si>
    <t>FBA_3151-CASE</t>
  </si>
  <si>
    <t>B07QD3G8SS</t>
  </si>
  <si>
    <t>FBA_2323-SET3</t>
  </si>
  <si>
    <t>FBA_806-SET6</t>
  </si>
  <si>
    <t>FBA_2216-SET6</t>
  </si>
  <si>
    <t>FBA_506-EACH-M2</t>
  </si>
  <si>
    <t>FBA_588-SET2</t>
  </si>
  <si>
    <t>FBA_1616-BOX</t>
  </si>
  <si>
    <t>FBA_2211-BOX</t>
  </si>
  <si>
    <t>B07XPFF415</t>
  </si>
  <si>
    <t>FBA_560-CASE</t>
  </si>
  <si>
    <t>FBA_17091-BOX</t>
  </si>
  <si>
    <t>B07XQLYFSK</t>
  </si>
  <si>
    <t>FBA_84200-CASE</t>
  </si>
  <si>
    <t>FBA_791-PACK2</t>
  </si>
  <si>
    <t>FBA_1290-PACK2</t>
  </si>
  <si>
    <t>FBA_905-PACK2</t>
  </si>
  <si>
    <t>FBA_2001-PACK2</t>
  </si>
  <si>
    <t>FBA_1231-EACH</t>
  </si>
  <si>
    <t>FBA_1293-PACK2</t>
  </si>
  <si>
    <t>FBA_2308-BOX</t>
  </si>
  <si>
    <t>B0BP62LSBW</t>
  </si>
  <si>
    <t>FBA_1930-EACH</t>
  </si>
  <si>
    <t>B0CGW2GW3Y</t>
  </si>
  <si>
    <t>FBA_250-PACK2</t>
  </si>
  <si>
    <t>FBA_3102-EACH-M2</t>
  </si>
  <si>
    <t>FBA_3122-CASE</t>
  </si>
  <si>
    <t>FBA_3183-SET6</t>
  </si>
  <si>
    <t>FBA_5403-CASE</t>
  </si>
  <si>
    <t>FBA_5427-CASE</t>
  </si>
  <si>
    <t>FBA_120-BOX</t>
  </si>
  <si>
    <t>FBA_3809-BOX</t>
  </si>
  <si>
    <t>FBA_2090-PACK2</t>
  </si>
  <si>
    <t>FBA_5153-PACK2</t>
  </si>
  <si>
    <t>FBA_6800-EACH</t>
  </si>
  <si>
    <t>FBA_5052-PACK2</t>
  </si>
  <si>
    <t>FBA_861-CASE</t>
  </si>
  <si>
    <t>Bazic Products Loose Leaf Binder Ring 1", Assorted Color Steel Metal Rings for Flash Cards, Index Cards, Study Notes &amp; Craft Organization, Binder Rings, Snap Rings Closure, 10-Count, 1-Pack</t>
  </si>
  <si>
    <t>FBA_212-EACH</t>
  </si>
  <si>
    <t>X003TJ1SWJ</t>
  </si>
  <si>
    <t>BAZIC Manila File Folder 1/3 Cut Letter Size, Left Right Center Tabs Positions, for Organizing Filing Document Storage, Total 6-Count</t>
  </si>
  <si>
    <t>FBA_3103-EACH</t>
  </si>
  <si>
    <t>FBA_1033-EACH</t>
  </si>
  <si>
    <t>FBA_927-BOX</t>
  </si>
  <si>
    <t>FBA_2011-BOX</t>
  </si>
  <si>
    <t>FBA_3112-CASE</t>
  </si>
  <si>
    <t>FBA_521-EACH</t>
  </si>
  <si>
    <t>FBA_2347-PACK2</t>
  </si>
  <si>
    <t>FBA_2260-BOX</t>
  </si>
  <si>
    <t>FBA_915-EACH</t>
  </si>
  <si>
    <t>FBA_1052-EACH</t>
  </si>
  <si>
    <t>FBA_2516-BOX</t>
  </si>
  <si>
    <t>FBA_117-EACH</t>
  </si>
  <si>
    <t>FBA_2006-EACH</t>
  </si>
  <si>
    <t>FBA_3802-BOX</t>
  </si>
  <si>
    <t>FBA_714-PACK2-1</t>
  </si>
  <si>
    <t>FBA_17049-BOX</t>
  </si>
  <si>
    <t>FBA_1916-BOX</t>
  </si>
  <si>
    <t>FBA_712-BOX</t>
  </si>
  <si>
    <t>FBA_942-A-CASE</t>
  </si>
  <si>
    <t>FBA_3176-CASE</t>
  </si>
  <si>
    <t>FBA_6090-CASE</t>
  </si>
  <si>
    <t>FBA_290-CASE</t>
  </si>
  <si>
    <t>FBA_5427-SET4</t>
  </si>
  <si>
    <t>FBA_215-PACK3</t>
  </si>
  <si>
    <t>FBA_2235-CASE</t>
  </si>
  <si>
    <t>FBA_980-PACK2</t>
  </si>
  <si>
    <t>FBA_2216-CASE</t>
  </si>
  <si>
    <t>FBA_2569-PACK2</t>
  </si>
  <si>
    <t>FBA_1267-BOX</t>
  </si>
  <si>
    <t>FBA_4443-SET4</t>
  </si>
  <si>
    <t>FBA_2156-SET25</t>
  </si>
  <si>
    <t>BAZIC PRODUCTS Pencil Pouch for 3 Ring Binder, Zippered Mesh Window Pencil Case with Reinforced Grommets, Durable Binder Organizer for School Supplies or Office Supplies Storage, 2-Pack</t>
  </si>
  <si>
    <t>FBA_808-PACK2</t>
  </si>
  <si>
    <t>X0039GZAX5</t>
  </si>
  <si>
    <t>0.0361 ft3</t>
  </si>
  <si>
    <t>BAZIC Products Pink Eraser Top, Latex-Free Pencil Top Erasers with Arrowhead Caps, Non-Toxic Erasers for Kids, Students, Teachers, Classroom, Art, Homework &amp; School Supplies, 144/Pack, 1-Pack</t>
  </si>
  <si>
    <t>FBA_2236-EACH</t>
  </si>
  <si>
    <t>0.021 ft3</t>
  </si>
  <si>
    <t>BAZIC Products Neon Page Marker Dispensers – Sticky Notes for Study Materials, Office Use, Sign Here &amp; Notary Supplies, Colored Page Markers for Books and Documents, 50 Flags/Pack, 2-Packs</t>
  </si>
  <si>
    <t>FBA_5174-PACK2</t>
  </si>
  <si>
    <t>X003BTB1G5</t>
  </si>
  <si>
    <t>BAZIC Products Pencil Wood Pre-Sharpened Pencil #2 HB, Latex Free Eraser Yellow Pre Sharpened Pencils for Exam Sketching School Office (12/Pack), 2-Packs</t>
  </si>
  <si>
    <t>FBA_761-PACK2</t>
  </si>
  <si>
    <t>X003WOIKTF</t>
  </si>
  <si>
    <t>BAZIC Products 3 Ring Binder 1.5" Economy View Binders Organizer - Purple, Round Ring, Hold 280 Sheets Paper, for School Office Home, 1-Count</t>
  </si>
  <si>
    <t>FBA_4147-EACH</t>
  </si>
  <si>
    <t>X003SBSJBL</t>
  </si>
  <si>
    <t>0.1533 ft3</t>
  </si>
  <si>
    <t>BAZIC Products Erasers + Pencil Top Erasers Set (12/Pack), Block Bevel Erasers Neon Color, Arrowhead Caps Tops, Latex Free, for Art Drawing School, 1-Pack</t>
  </si>
  <si>
    <t>FBA_2225-EACH</t>
  </si>
  <si>
    <t>FBA_2807-SET4</t>
  </si>
  <si>
    <t>X003SCFQOX</t>
  </si>
  <si>
    <t>0.0746 ft3</t>
  </si>
  <si>
    <t>BAZIC Neon Bevel Eraser (6/Pack)</t>
  </si>
  <si>
    <t>FBA_2207-EACH</t>
  </si>
  <si>
    <t>0.0071 ft3</t>
  </si>
  <si>
    <t>BAZIC Products Single Use Super Glue – Mini Small Tube for Crafting, Fabric, Ceramics, Plastic &amp; DIY Repairs, Fast-Drying Clear Glue for Home, School &amp; Office, 6/Pack, 2-Packs</t>
  </si>
  <si>
    <t>FBA_2005-PACK2</t>
  </si>
  <si>
    <t>X003TJ1YZ5</t>
  </si>
  <si>
    <t>BAZIC Products Composition Notebook Wide Ruled - 100 Sheets, Assorted Color Marble Composition Notebook with Durable Cover, Non-Spiral for Journaling, School, Home, or Office, 4-Packs</t>
  </si>
  <si>
    <t>FBA_509-SET4</t>
  </si>
  <si>
    <t>X003SC3FA5</t>
  </si>
  <si>
    <t>BAZIC Products Poster Board Glitter Color 11" X 14", Sparkling Colored Poster Board Paper for Christmas Wedding Birthday Craft Project (3 Color/Pack) COLOR SENT RANDOM</t>
  </si>
  <si>
    <t>FBA_5413-EACH</t>
  </si>
  <si>
    <t>0.0177 ft3</t>
  </si>
  <si>
    <t>BAZIC Products Pink Eraser Top, Latex-Free Pencil Top Erasers with Arrowhead Caps, Non-Toxic Erasers for Kids, Students, Teachers, Classroom, Art, Homework &amp; School Supplies, 50/Pack, 1-Pack</t>
  </si>
  <si>
    <t>FBA_2205-EACH</t>
  </si>
  <si>
    <t>BAZIC Products White Chalk, Standard Size Blackboard Chalkboard Chalks, Great Game Activity for Kid Teacher School (20/Bucket)</t>
  </si>
  <si>
    <t>FBA_2403-EACH</t>
  </si>
  <si>
    <t>X0040DXZ3D</t>
  </si>
  <si>
    <t>BAZIC Products Erasers, Bright Color Oval Eraser (4/Pack) Latex Free, Large Size Block Erasers for Art Drawing School Office Teachers, 1-Pack</t>
  </si>
  <si>
    <t>FBA_2232-EACH</t>
  </si>
  <si>
    <t>X0044RLTCJ</t>
  </si>
  <si>
    <t>BAZIC Division Flash Cards, Numbers Elementary Math Flashcards Game at School, Problem Solving for Ages 8+ 3rd Grade 4th Grade (36/Pack), 1-Pack</t>
  </si>
  <si>
    <t>FBA_535-EACH</t>
  </si>
  <si>
    <t>BAZIC 12 Pastel Color Collorelli Gel Pen</t>
  </si>
  <si>
    <t>FBA_17083-EACH</t>
  </si>
  <si>
    <t>BAZIC Products School Kit Pack 60 Count, School Supply Box for Elementary Student K-6, Ruler Composition Book Pencil Eraser Crayon, 1-Pack</t>
  </si>
  <si>
    <t>FBA_8010-EACH</t>
  </si>
  <si>
    <t>0.137 ft3</t>
  </si>
  <si>
    <t>Bazic 5011 Penny Coin Wrappers, 36 Per Pack</t>
  </si>
  <si>
    <t>FBA_5011-EACH</t>
  </si>
  <si>
    <t>0.1081 ft3</t>
  </si>
  <si>
    <t>FBA_3467-EACH</t>
  </si>
  <si>
    <t>0.0444 ft3</t>
  </si>
  <si>
    <t>0.0247 ft3</t>
  </si>
  <si>
    <t>BAZIC Pencil Wood Pre-Sharpened #2 HB Jumbo Pencils, Latex Free Eraser, Premium Wood Pre Sharpened Yellow Pencils for School Office (4/Pack), 1-Pack</t>
  </si>
  <si>
    <t>FBA_716-EACH</t>
  </si>
  <si>
    <t>BAZIC Assorted Dimensions 227g/0.5 lbs. Rubber Bands, Multi Color</t>
  </si>
  <si>
    <t>FBA_465-EACH-B</t>
  </si>
  <si>
    <t>BAZIC Products Color Paper Cube with Durable Tray, Assorted Color Mini Memo Papers &amp; Notepad Reminders for Home, School, Office Use, 3" x 3" 300 Count/Pack, 1-Pack</t>
  </si>
  <si>
    <t>FBA_552-EACH</t>
  </si>
  <si>
    <t>BAZIC White Round Reinforcement Label (544/Pack)</t>
  </si>
  <si>
    <t>FBA_3810-EACH</t>
  </si>
  <si>
    <t>0.0015 ft3</t>
  </si>
  <si>
    <t>0.0284 ft3</t>
  </si>
  <si>
    <t>BAZIC Products 3 Ring Binder 1" Economy View Binders Organizer - Lime Green, Round Ring, Hold 175 Sheets Paper, for School Office Home, 1-Count</t>
  </si>
  <si>
    <t>FBA_4124-EACH</t>
  </si>
  <si>
    <t>0.1228 ft3</t>
  </si>
  <si>
    <t>BAZIC PRODUCTS Pencil Pouch 3 Ring Binder Pouch w/Rivet Enforced Rings Holes, Mesh Window, Bright Assorted Color Zipper Pouches Case, 24-Pack</t>
  </si>
  <si>
    <t>FBA_804-BOX-B</t>
  </si>
  <si>
    <t>X0038EG6DL</t>
  </si>
  <si>
    <t>BAZIC Products Primary Journal Composition Book Blue Marble, 100 Sheet Writing Grades K- 2 Notebook Journal Comp Notebooks for Kindergarten Kids School, 48-Pack</t>
  </si>
  <si>
    <t>FBA_5087-CASE</t>
  </si>
  <si>
    <t>X003SC1YAD</t>
  </si>
  <si>
    <t>BAZIC Products Pink Eraser Top, Latex-Free Pencil Top Erasers with Arrowhead Caps, Non-Toxic Erasers for Kids, Students, Teachers, Classroom, Art, Homework &amp; School Supplies, 20/Pack, 2-Pack</t>
  </si>
  <si>
    <t>FBA_2206-PACK2</t>
  </si>
  <si>
    <t>X0044RLXN9</t>
  </si>
  <si>
    <t>BAZIC Products Super Glue – Small Tube for Crafting, Fabric, Ceramics, Plastic &amp; DIY Repairs, Fast-Drying Clear Glue for Home, School &amp; Office, 6/Pack, 1-Pack</t>
  </si>
  <si>
    <t>FBA_2007-EACH</t>
  </si>
  <si>
    <t>0.0278 ft3</t>
  </si>
  <si>
    <t>BAZIC Pencil Pouch 3 Ring Binder Pouch, Rivet Enforced Ring Hole, Mesh Window Zipper Case, Pastel Blue, 2-Pack</t>
  </si>
  <si>
    <t>FBA_810-BL-PACK2</t>
  </si>
  <si>
    <t>X003KDW1BL</t>
  </si>
  <si>
    <t>0.0305 ft3</t>
  </si>
  <si>
    <t>0.152 ft3</t>
  </si>
  <si>
    <t>BAZIC Products Key Tag Label Window, Assorted Color Tags, Plastic Key Holder Key Ring, Identifier Name Number Address Information Label Card (8/Pack), 1-Pack</t>
  </si>
  <si>
    <t>FBA_4003-EACH-1</t>
  </si>
  <si>
    <t>X0040LGDTX</t>
  </si>
  <si>
    <t>BAZIC Products Pencil Pouch 3 Ring Binder Pouch w/ Rivet Enforced Rings Holes, Mesh Window Zipper Case, PINK 2-Pack</t>
  </si>
  <si>
    <t>FBA_804-PINK-PACK2</t>
  </si>
  <si>
    <t>X0039GZAY9</t>
  </si>
  <si>
    <t>0.046 ft3</t>
  </si>
  <si>
    <t>BAZIC Products Pencil Pouch 3 Ring Binder Pouch w/Rivet Enforced Rings Holes, Pastel Color Mesh Window Zipper Pouchesr, 6-Pack</t>
  </si>
  <si>
    <t>FBA_810-SET6</t>
  </si>
  <si>
    <t>X003S83OA5</t>
  </si>
  <si>
    <t>0.0804 ft3</t>
  </si>
  <si>
    <t>0.2549 ft3</t>
  </si>
  <si>
    <t>0.0055 ft3</t>
  </si>
  <si>
    <t>BAZIC PRODUCTS Pencil Pouch for 3 Ring Binder, Zippered Mesh Window Pencil Case with Reinforced Grommets, Durable Binder Organizer for School Supplies or Office Supplies Storage, 4-Pack</t>
  </si>
  <si>
    <t>FBA_808-PACK4</t>
  </si>
  <si>
    <t>X003SCCY9X</t>
  </si>
  <si>
    <t>0.05 ft3</t>
  </si>
  <si>
    <t>FBA_809-SETOF6</t>
  </si>
  <si>
    <t>X0031MTKF1</t>
  </si>
  <si>
    <t>0.0816 ft3</t>
  </si>
  <si>
    <t>BAZIC Products Filler Paper Loose Leaf Papers 150 ?Sheet, Wide Ruled 3 Hole Punched for Ring Binders, for Office School Student Writing, 1-Pack</t>
  </si>
  <si>
    <t>FBA_568-EACH</t>
  </si>
  <si>
    <t>0.0272 ft3</t>
  </si>
  <si>
    <t>BAZIC Products Neon Page Marker Dispensers, Sticky Notes for Study Materials, Office Use, Sign Here &amp; Neon Colored Page Markers for Books and Documents, 0.5x1.7, 100 Flags/Pack, 1-Pack</t>
  </si>
  <si>
    <t>FBA_5172-EACH</t>
  </si>
  <si>
    <t>BAZIC Products Pencil Pouch 3 Ring Binder Pouch, Rivet Enforced Ring Hole, Mesh Window Zipper Case, Pastel Purple, 2-Pack</t>
  </si>
  <si>
    <t>FBA_810-PP-PACK2</t>
  </si>
  <si>
    <t>X003KDRU53</t>
  </si>
  <si>
    <t>0.0574 ft3</t>
  </si>
  <si>
    <t>BAZIC Products Pencil Pouch 3 Ring Binder Pouch, Rivet Enforced Ring Hole, Mesh Window Zipper Case, Pastel Grey, 2-Pack</t>
  </si>
  <si>
    <t>FBA_810-GY-PACK2</t>
  </si>
  <si>
    <t>X003KDQIZV</t>
  </si>
  <si>
    <t>BAZIC PRODUCTS Cursive Handwriting Pad – 10.5" X 8", Handwriting Paper, Kids Learning Practice Workbook, Writing Paper with Lines for Kids, Toddler, Kindergarten, 50 Sheets/Pack, 2-Pack</t>
  </si>
  <si>
    <t>0.1182 ft3</t>
  </si>
  <si>
    <t>BAZIC Pen Style Liquid Highlighters with Cushion Grip, 3 Per Pack (2317-24P)</t>
  </si>
  <si>
    <t>FBA_2317-EACH</t>
  </si>
  <si>
    <t>0.0312 ft3</t>
  </si>
  <si>
    <t>0.0309 ft3</t>
  </si>
  <si>
    <t>0.0663 ft3</t>
  </si>
  <si>
    <t>0.0073 ft3</t>
  </si>
  <si>
    <t>BAZIC Products Pencil Pouch 3 Ring Binder Pouch, Rivet Enforced Ring Hole, Mesh Window Zipper Case, Pastel Orange, 2-Pack</t>
  </si>
  <si>
    <t>FBA_810-OR-PACK2</t>
  </si>
  <si>
    <t>X003KDRU5D</t>
  </si>
  <si>
    <t>0.0271 ft3</t>
  </si>
  <si>
    <t>BAZIC Products InvisibleTape w/Dispenser 3/4" X 500", Matte Finish Stationery Tapes Rolls, for Arts Craft Photo Gift Wrapping, (3/Pack), 2-Packs</t>
  </si>
  <si>
    <t>FBA_903-PACK2</t>
  </si>
  <si>
    <t>X0040DQ9YF</t>
  </si>
  <si>
    <t>0.0552 ft3</t>
  </si>
  <si>
    <t>BAZIC Pencil Pouch 3 Ring Binder Pouch, Rivet Enforced Ring Hole, Mesh Window Zipper Case, Pastel Pink, 2-Pack</t>
  </si>
  <si>
    <t>FBA_810-PNK-PACK2</t>
  </si>
  <si>
    <t>X003KDW1BV</t>
  </si>
  <si>
    <t>0.0273 ft3</t>
  </si>
  <si>
    <t>BAZIC Products Open &amp; Closed Sign 12"x16", Double Sides Plastic Vinyl Signs, Business Store Office Restaurants Bars Shops, Waterproof indoor Sigane, 1-Pack</t>
  </si>
  <si>
    <t>FBA_L-24-EACH</t>
  </si>
  <si>
    <t>BAZIC Pencil Pouch 3 Ring Binder Pouch w/Rivet Enforced Rings Holes, Zipper Pouches Bag, Assorted Color, 6-Pack</t>
  </si>
  <si>
    <t>FBA_802-SET6</t>
  </si>
  <si>
    <t>X0044R3MKB</t>
  </si>
  <si>
    <t>0.0635 ft3</t>
  </si>
  <si>
    <t>BAZIC Products Pencil Pouch 3 Ring Binder Pouch w/Rivet Enforced Rings Holes, Mesh Window Zipper Case, Orange 2-Pack</t>
  </si>
  <si>
    <t>FBA_804-ORANGE-PACK2</t>
  </si>
  <si>
    <t>X0039GZAT9</t>
  </si>
  <si>
    <t>0.0479 ft3</t>
  </si>
  <si>
    <t>BAZIC Ballpoint Pen Pure Blue Color Stick Pens, 1.0 mm Bold Point Smooth Writing, for Office School Teacher (12/Pack), 1-Pack</t>
  </si>
  <si>
    <t>FBA_1756-EACH</t>
  </si>
  <si>
    <t>BAZIC PRODUCTS Pencil Pouch 3 Ring Binder Pouch w/Rivet Enforced Rings Holes, Pastel Color Mesh Window Zipper Pouchesr, 24-Pack</t>
  </si>
  <si>
    <t>FBA_810-BOX</t>
  </si>
  <si>
    <t>0.1867 ft3</t>
  </si>
  <si>
    <t>0.0974 ft3</t>
  </si>
  <si>
    <t>0.0255 ft3</t>
  </si>
  <si>
    <t>BAZIC PRODUCTS Pencil Pouch 3 Ring Binder Pouch w/Rivet Enforced Rings Holes, Assorted Color Mesh Window, Double Zipper Pouches 6-Pack</t>
  </si>
  <si>
    <t>FBA_807-SET6</t>
  </si>
  <si>
    <t>X003BSZ6JT</t>
  </si>
  <si>
    <t>0.0652 ft3</t>
  </si>
  <si>
    <t>BAZIC Products Collorelli Gel Pen 1.0mm Glitter Color, Acid Free Smooth Writing for Drawing Coloring Greeting Card Art Christmas Gift (12/Pack), 1-Pack</t>
  </si>
  <si>
    <t>FBA_17082-EACH</t>
  </si>
  <si>
    <t>BAZIC Products Frizz Erasable Gel Pen 0.7mm Assorted Color, Fine Point Inks Pens Mistake Eraser, Drawing Writing for Gift Office School (3/Pack), 1-Pack</t>
  </si>
  <si>
    <t>FBA_17065-EACH-1</t>
  </si>
  <si>
    <t>0.0125 ft3</t>
  </si>
  <si>
    <t>BAZIC 3/4" X 500" Double Sided Permanent Tape w/Dispenser</t>
  </si>
  <si>
    <t>FBA_930-EACH</t>
  </si>
  <si>
    <t>BAZIC Products Pencil Pouch 3 Ring Binder Pouch w/ Rivet Enforced Rings Holes, Mesh Window Zipper Case, YELLOW 2-Pack</t>
  </si>
  <si>
    <t>FBA_804-YELLOW-PACK2</t>
  </si>
  <si>
    <t>X0039H5C55</t>
  </si>
  <si>
    <t>0.0316 ft3</t>
  </si>
  <si>
    <t>FBA_809-BOX-BAZIC</t>
  </si>
  <si>
    <t>X003SCA9NL</t>
  </si>
  <si>
    <t>0.192 ft3</t>
  </si>
  <si>
    <t>BAZIC Products Retractable Stick Erasers Dot.ted, Mechanical Pencil Eraser, Large Size Click Eraser for Art Drawing Sketching (2/Pack), 4-Packs</t>
  </si>
  <si>
    <t>FBA_2211-SET4</t>
  </si>
  <si>
    <t>0.0417 ft3</t>
  </si>
  <si>
    <t>BAZIC Products Epoxy Glue w/Syringe Applicator 0.2 Oz/5.6g, Quick Setting, 2 Part Clear Glue Bond Adhesive to Wood Metal Glass Stone Plastic, 2-Pack</t>
  </si>
  <si>
    <t>FBA_2011-PACK2</t>
  </si>
  <si>
    <t>X0044RLTI3</t>
  </si>
  <si>
    <t>0.0366 ft3</t>
  </si>
  <si>
    <t>0.1627 ft3</t>
  </si>
  <si>
    <t>BAZIC Products Sales Order Book, 50 Sets 5 9/16" x 8 7/16" 2-Part Carbonless, White &amp; Bound Wraparound Cover (50 Sets/Pack), 2-Packs</t>
  </si>
  <si>
    <t>FBA_5075-PACK2</t>
  </si>
  <si>
    <t>X004VNMLX7</t>
  </si>
  <si>
    <t>BAZIC Products Small Notebook Memo Size Pad, 4"x5.5" Spiral Side Bound, 180 Sheets Mini Wirebound Pocket Personal Notebooks, Assorted Color, 4-Pack</t>
  </si>
  <si>
    <t>FBA_518-SET4</t>
  </si>
  <si>
    <t>X004X6WVRN</t>
  </si>
  <si>
    <t>BAZIC Products 3 Ring Binder 1" Economy View Binders Organizer - Blue, Round Ring, Hold 175 Sheets Paper, for School Office Home, 12-Count</t>
  </si>
  <si>
    <t>FBA_3191-CASE</t>
  </si>
  <si>
    <t>X003SBSJJN</t>
  </si>
  <si>
    <t>0.5949 ft3</t>
  </si>
  <si>
    <t>BAZIC Products Washable Markers Broad Line 8 Color Triangle Jumbo Coloring Marker, Non Toxic Marcadorc Art School Supplies, Gift (8/Pack), 2-Packs</t>
  </si>
  <si>
    <t>FBA_1228-PACK2</t>
  </si>
  <si>
    <t>X0045A3TD7</t>
  </si>
  <si>
    <t>BAZIC Products Poster Board Glitter Frame Color - Assorted Glitter Color, Sparkling Frame Colored Poster Board Paper for Crafts, Decorations, &amp; Vision Board Projects, 11” x 14”, 5/Pack, 3-Packs</t>
  </si>
  <si>
    <t>0.0464 ft3</t>
  </si>
  <si>
    <t>BAZIC Products Air Dry Clay 6 Color 12 oz, Light Modeling Dough Art Craft Slime, Non Toxic Gift for Artist Kids Toddler Boys Girls, 6-Pack</t>
  </si>
  <si>
    <t>FBA_3350-SET6</t>
  </si>
  <si>
    <t>X0044RLTKL</t>
  </si>
  <si>
    <t>0.0926 ft3</t>
  </si>
  <si>
    <t>BAZIC Products Dayton Rollerball Pen 0.7mm Assorted Color, Regulator Flowing Liquid Ink Pens, Rolling Ball Pens Smooth Writing for Office (6/Pack), 1-Pack</t>
  </si>
  <si>
    <t>FBA_1713-EACH</t>
  </si>
  <si>
    <t>0.0004 ft3</t>
  </si>
  <si>
    <t>BAZIC Utility Knife Box Cutter,18 mm Wider Blade Snap-Off Razor, Rubber Grip Heavy Duty Retractable for Cartons Cardboard Boxes Office Home, 1-Pack</t>
  </si>
  <si>
    <t>FBA_120-EACH</t>
  </si>
  <si>
    <t>0.018 ft3</t>
  </si>
  <si>
    <t>BAZIC Products Color Paper Cube with Durable Tray, Assorted Color Mini Memo Papers &amp; Notepad Reminders for Home, School, Office Use, 3" x 3" 300 Count/Pack, 2-Pack</t>
  </si>
  <si>
    <t>BAZIC Products Plastic Clipboard 12.7" x 9", Low Profile Clip, Fit A4 Letter Size, Clear Assorted 4 Colors, for Office School Student, 4-Pack</t>
  </si>
  <si>
    <t>FBA_1806-SET4</t>
  </si>
  <si>
    <t>X004VNOEXR</t>
  </si>
  <si>
    <t>0.0461 ft3</t>
  </si>
  <si>
    <t>BAZIC Products Collorelli Scented Glitter Color Gel Pen, Acid Free Smooth Writing for Drawing Coloring Greeting Card Art Christmas Gift (10/Pack), 1-Pack</t>
  </si>
  <si>
    <t>FBA_17084-EACH</t>
  </si>
  <si>
    <t>BAZIC Products Pencil Pouch 3 Ring Binder Pouch w/Rivet Enforced Rings Hole, Black Mesh Window Zipper Pouches, 24-Count</t>
  </si>
  <si>
    <t>FBA_808-BOX-1</t>
  </si>
  <si>
    <t>0.1914 ft3</t>
  </si>
  <si>
    <t>BAZIC Products Receipts Book, Money Cash Rent Receipts for Landlords, Business &amp; Offices, 2-Part Carbonless Forms, 50 Sets 7 1/2" x 2 3/4", White with Bound Wraparound Cover, (50 Sets/Pack), 2-Packs</t>
  </si>
  <si>
    <t>FBA_5074-PACK2</t>
  </si>
  <si>
    <t>X003Y7BNFX</t>
  </si>
  <si>
    <t>0.0092 ft3</t>
  </si>
  <si>
    <t>BAZIC Frizz Erasable Gel Pens, 0.7mm Medium Point, Black Ink, Comfort Grip for Smooth Writing Drawing Planner, 1-Pack</t>
  </si>
  <si>
    <t>FBA_17104-EACH</t>
  </si>
  <si>
    <t>0.0217 ft3</t>
  </si>
  <si>
    <t>BAZIC Products Filler Paper Loose Leaf Papers 100 ?Sheet, Wide Ruled 3 Hole Punched for Ring Binders, for Office School Student Writing, 36-Pack</t>
  </si>
  <si>
    <t>FBA_566-CASE</t>
  </si>
  <si>
    <t>X003SBSK6F</t>
  </si>
  <si>
    <t>0.5932 ft3</t>
  </si>
  <si>
    <t>BAZIC Products Addition Flash Cards, Numbers Math Flashcards Game at School Home, Problem Solving (36/Pack), 2-Packs</t>
  </si>
  <si>
    <t>FBA_532-PACK2</t>
  </si>
  <si>
    <t>X004X833W3</t>
  </si>
  <si>
    <t>BAZIC Products Neon Eraser Top, Latex Free Pencil Tops Erasers (12/Pack), Arrowhead Caps Erasers for Student Classroom Bulk Packs for School Supplies, Total 12 Count</t>
  </si>
  <si>
    <t>FBA_2239-EACH</t>
  </si>
  <si>
    <t>B0G1DQS6LM</t>
  </si>
  <si>
    <t>BAZIC Products Holographic Reward Sticker 144 Counts, Smile Face Stars, Rewards Incentive Gift for Kids Children Boys Girls Classroom (144/pack), 1-Pack</t>
  </si>
  <si>
    <t>FBA_3865-EACH</t>
  </si>
  <si>
    <t>B07TD5T42M</t>
  </si>
  <si>
    <t>0.0019 ft3</t>
  </si>
  <si>
    <t>BAZIC Products Pink Eraser Top, Latex-Free Pencil Top Erasers with Arrowhead Caps, Non-Toxic Erasers for Kids, Students, Teachers, Classroom, Art, Homework &amp; School Supplies, 12/Pack, 1-Pack</t>
  </si>
  <si>
    <t>FBA_2238-EACH</t>
  </si>
  <si>
    <t>B0G1F6XS7B</t>
  </si>
  <si>
    <t>BAZIC Products Scented Glitter Neon Metallic Gel Pen, 24 Color Smooth Writing for Drawing Coloring Greeting Card Art Christmas Gift (24/Pack), 1-Pack</t>
  </si>
  <si>
    <t>FBA_17086-EACH</t>
  </si>
  <si>
    <t>0.0572 ft3</t>
  </si>
  <si>
    <t>BAZIC Products Ballpoint Pen 4-Color Pens w/Neck String &amp; Soft Grip, 1.0 mm Bold Point Smooth Writing, for Office School Teacher (1/Pack), 4-Pack</t>
  </si>
  <si>
    <t>FBA_1763-SET4</t>
  </si>
  <si>
    <t>X004HP2NPF</t>
  </si>
  <si>
    <t>BAZIC Products Neon Page Markers 0.5x1.7 Neon Colored PET Printed Arrow Flag Index Tabs, Sticky Notes Page Marker Bookmarks File Tab (160 Flags/Pack), 2-Packs</t>
  </si>
  <si>
    <t>FBA_5156-PACK2</t>
  </si>
  <si>
    <t>X0044RLWYJ</t>
  </si>
  <si>
    <t>0.0012 ft3</t>
  </si>
  <si>
    <t>BAZIC Products Trifold Poster Board – White Corrugated Cardboard Display Board for school projects, science fairs, photos, charts, and classroom presentations, 28" x 40", 4-Pack</t>
  </si>
  <si>
    <t>FBA_5086-PACK4</t>
  </si>
  <si>
    <t>X003SJO51L</t>
  </si>
  <si>
    <t>0.6539 ft3</t>
  </si>
  <si>
    <t>BAZIC Products Geometry Math Compass w/Scale-Arm &amp; HB Wood Pencil, Inch Centimeter, Mathematical Art Drafting Drawing Tool for Student, Assorted Color, 4-Pack</t>
  </si>
  <si>
    <t>FBA_2806-SET4</t>
  </si>
  <si>
    <t>X0044RLTBZ</t>
  </si>
  <si>
    <t>0.0457 ft3</t>
  </si>
  <si>
    <t>0.0157 ft3</t>
  </si>
  <si>
    <t>BAZIC Products Jumbo Sidewalk Chalks &amp; Chalk Holders, 4 Colors Chalks with 1 Plastic Holder Color May Vary, Outdoor Art Coloring, Gift for Kids, 1-Pack</t>
  </si>
  <si>
    <t>FBA_2409-EACH</t>
  </si>
  <si>
    <t>B08XBDYBYY</t>
  </si>
  <si>
    <t>0.0223 ft3</t>
  </si>
  <si>
    <t>BAZIC Products Modeling Dough 1 Oz, 5 Fluorescent Colors, Non Toxic Soft DIY Modeling Clay with Mold Caps for Art and Crafts, Sculpting, Kids Children, 1-Pack</t>
  </si>
  <si>
    <t>FBA_3301-EACH</t>
  </si>
  <si>
    <t>BAZIC Products Neon Page Marker Dispensers, Sticky Notes for Study Materials, Office Use, &amp; Neon Colored Page Markers for Books and Documents, 0.5x1.7, 100 Flags/Pack, 24-Packs</t>
  </si>
  <si>
    <t>FBA_5171-BOX</t>
  </si>
  <si>
    <t>X0044RLXG1</t>
  </si>
  <si>
    <t>BAZIC Products Watercolor Paint w/Brush 60 ml, 12 Colors Non-Toxic Paint Set, for Hobby Fun Vibrant Color Painting Art Supplies, Gift for Artists, 1-Pack</t>
  </si>
  <si>
    <t>FBA_3920-EACH</t>
  </si>
  <si>
    <t>B08NRSXZSC</t>
  </si>
  <si>
    <t>0.0321 ft3</t>
  </si>
  <si>
    <t>BAZIC Products 3-Hole Pencil Sharpener, Standard Jumbo &amp; Super Jumbo Triple Hole Handheld Manual Sharpeners for Pencils Crayon Office School Artists, Assorted 4-Pack</t>
  </si>
  <si>
    <t>FBA_1950-SET4</t>
  </si>
  <si>
    <t>B0FSTB87HZ</t>
  </si>
  <si>
    <t>BAZIC Products Ballpoint Pen Palm Mini Pens w/Key Ring, Black Ink 1.0 mm Bold Point Smooth Writing (5/Pack), 24-Pack</t>
  </si>
  <si>
    <t>FBA_1753-BOX</t>
  </si>
  <si>
    <t>BAZIC Frizz Erasable Gel Pens, 0.7mm Medium Point, Assorted Colors Ink, Comfort Grip for Smooth Writing Drawing Planner, 1-Pack</t>
  </si>
  <si>
    <t>FBA_17107-EACH</t>
  </si>
  <si>
    <t>B0FTL7WZJW</t>
  </si>
  <si>
    <t>BAZIC Products Natural Kraft Paper Roll 30" X 14 ft., All-Purpose Brown Gift Wrap Paper, Wrapping Packing Shipping Dunnage, 100% Recycled Material, 1-Roll</t>
  </si>
  <si>
    <t>FBA_8285-EACH</t>
  </si>
  <si>
    <t>BAZIC PRODUCTS Crayons 64 Count, Assorted Colors &amp; Reusable Plastic Case, Crayon Set w/Sharpener, Coloring Drawing Crayons for School Art Crafts, Supplies for Kids Artist</t>
  </si>
  <si>
    <t>BAZIC Products Washable Dot Markers for Arts and Crafts Kids, 6 Colors Paint Marker Kit, Non Toxic Water-Based Bingo Daubers (6/Pack), 1-Pack</t>
  </si>
  <si>
    <t>FBA_1227-EACH</t>
  </si>
  <si>
    <t>X0043V3IBL</t>
  </si>
  <si>
    <t>0.044 ft3</t>
  </si>
  <si>
    <t>0.0986 ft3</t>
  </si>
  <si>
    <t>BAZIC Products Clasp Envelope 6" x 9", Gummed Seal Eyelet Closure, Brown Kraft Paper Catalog Mailing Envelopes for Home Office School (5/Pack), 1-Pack</t>
  </si>
  <si>
    <t>FBA_8240-EACH</t>
  </si>
  <si>
    <t>BAZIC Frizz Erasable Gel Pens, 0.7mm Medium Point, Red Ink, Comfort Grip for Smooth Writing Drawing Planner, 1-Pack</t>
  </si>
  <si>
    <t>FBA_17106-EACH</t>
  </si>
  <si>
    <t>B0FTKZV9VV</t>
  </si>
  <si>
    <t>BAZIC Products Heavy Duty Tape Dispenser Gun, 2 Rolls 2" x 54 Yards Super Clear Packing Tape, Shipping Packing Mailing Tape Gun for Box Sealing, 1-Pack</t>
  </si>
  <si>
    <t>FBA_992-EACH</t>
  </si>
  <si>
    <t>X0043V3CT9</t>
  </si>
  <si>
    <t>0.1013 ft3</t>
  </si>
  <si>
    <t>BAZIC Products Silky Gel Crayons 24 Color, Washable Blendable Non Toxic Watercolor Crayon for Coloring Book (24/Pack), 1-Pack</t>
  </si>
  <si>
    <t>FBA_2562-EACH</t>
  </si>
  <si>
    <t>BAZIC Frizz Erasable Gel Pens, 0.7mm Medium Point, Blue Ink, Smooth Writing &amp; Drawing Planner, 2 Per Pack, 1-Pack</t>
  </si>
  <si>
    <t>FBA_17101-EACH</t>
  </si>
  <si>
    <t>B0FTL586ZR</t>
  </si>
  <si>
    <t>BAZIC Products Stand-Up Stapler w/500 Staples, Full Strip Size Standard (26/6), Black Durable Desktop Staplers for Home Office School, 1-Pack</t>
  </si>
  <si>
    <t>621-EACH</t>
  </si>
  <si>
    <t>B07RX2H3VL</t>
  </si>
  <si>
    <t>B08DFJQZXD</t>
  </si>
  <si>
    <t>B08FRQ3J5T</t>
  </si>
  <si>
    <t>B09BBN6FK1</t>
  </si>
  <si>
    <t>B08G9134QM</t>
  </si>
  <si>
    <t>B00275EDKO</t>
  </si>
  <si>
    <t>B08DBSFJDQ</t>
  </si>
  <si>
    <t>B08F737VVB</t>
  </si>
  <si>
    <t>B08NT728LG</t>
  </si>
  <si>
    <t>B07QW4FDPD</t>
  </si>
  <si>
    <t>B07SH1NMTK</t>
  </si>
  <si>
    <t>B07XQNL3CM</t>
  </si>
  <si>
    <t>B085JTWT4H</t>
  </si>
  <si>
    <t>B09C7GMJBC</t>
  </si>
  <si>
    <t>B0D63ZGW2Z</t>
  </si>
  <si>
    <t>B0018MOWBC</t>
  </si>
  <si>
    <t>B0019IINTW</t>
  </si>
  <si>
    <t>B0019IIQRG</t>
  </si>
  <si>
    <t>B07RY4P8CB</t>
  </si>
  <si>
    <t>B07XH7LZ79</t>
  </si>
  <si>
    <t>B07XJR5ZYZ</t>
  </si>
  <si>
    <t>B07XPSG9N3</t>
  </si>
  <si>
    <t>B08968KWV3</t>
  </si>
  <si>
    <t>B08B48DFLV</t>
  </si>
  <si>
    <t>B08F77YSBM</t>
  </si>
  <si>
    <t>B08S55DSWJ</t>
  </si>
  <si>
    <t>B09NMP5S5B</t>
  </si>
  <si>
    <t>B0BWSRKKWD</t>
  </si>
  <si>
    <t>B0CNTW3TNY</t>
  </si>
  <si>
    <t>B00MTUZ4J6</t>
  </si>
  <si>
    <t>B07JWF85V4</t>
  </si>
  <si>
    <t>B07RH68JGB</t>
  </si>
  <si>
    <t>B07S29JZ6S</t>
  </si>
  <si>
    <t>B07S3DNB87</t>
  </si>
  <si>
    <t>B07SFK5VQP</t>
  </si>
  <si>
    <t>B07XQHTMR1</t>
  </si>
  <si>
    <t>B07XQJ792S</t>
  </si>
  <si>
    <t>B07XQKNPZG</t>
  </si>
  <si>
    <t>B07XQKT5ZF</t>
  </si>
  <si>
    <t>B07XQNF468</t>
  </si>
  <si>
    <t>B07XQNYCLD</t>
  </si>
  <si>
    <t>B08C9F8TDT</t>
  </si>
  <si>
    <t>B08DD1RYCZ</t>
  </si>
  <si>
    <t>B08FBNYZP4</t>
  </si>
  <si>
    <t>B08FBQ5RMP</t>
  </si>
  <si>
    <t>B08GWVZQV9</t>
  </si>
  <si>
    <t>B09NMPZK34</t>
  </si>
  <si>
    <t>B0CGW49BHG</t>
  </si>
  <si>
    <t>B0CQMVKCTW</t>
  </si>
  <si>
    <t>B0CSPTSZ81</t>
  </si>
  <si>
    <t>B0D8BYJMMV</t>
  </si>
  <si>
    <t>B0018MS9WA</t>
  </si>
  <si>
    <t>B0019IKB8I</t>
  </si>
  <si>
    <t>B002US1PJA</t>
  </si>
  <si>
    <t>B002WFLZ9G</t>
  </si>
  <si>
    <t>B0039Q9A8U</t>
  </si>
  <si>
    <t>B003BUHVSK</t>
  </si>
  <si>
    <t>B0049HU5R8</t>
  </si>
  <si>
    <t>B005177W5S</t>
  </si>
  <si>
    <t>B007URNKI0</t>
  </si>
  <si>
    <t>B009QVJEQ0</t>
  </si>
  <si>
    <t>B00ESWXZYY</t>
  </si>
  <si>
    <t>B00FM8Z6ZO</t>
  </si>
  <si>
    <t>B00GTEIYWM</t>
  </si>
  <si>
    <t>B00O5U7RTI</t>
  </si>
  <si>
    <t>B01CUF3EMS</t>
  </si>
  <si>
    <t>B07323JH4N</t>
  </si>
  <si>
    <t>B075VWYHM2</t>
  </si>
  <si>
    <t>B07C56LHV3</t>
  </si>
  <si>
    <t>B07GT5PB1C</t>
  </si>
  <si>
    <t>B07Q4RCVH4</t>
  </si>
  <si>
    <t>B07QD3GKTL</t>
  </si>
  <si>
    <t>B07QD3GRCL</t>
  </si>
  <si>
    <t>B07RR2WGGV</t>
  </si>
  <si>
    <t>B07RZ3Z5DF</t>
  </si>
  <si>
    <t>B07S1668KV</t>
  </si>
  <si>
    <t>B07S3XLK16</t>
  </si>
  <si>
    <t>B07S64FX2R</t>
  </si>
  <si>
    <t>B07SB2CDQJ</t>
  </si>
  <si>
    <t>B07SC53Z3D</t>
  </si>
  <si>
    <t>B07SGB41YL</t>
  </si>
  <si>
    <t>B07WZWGPY5</t>
  </si>
  <si>
    <t>B07XB38R9N</t>
  </si>
  <si>
    <t>B07XF7CT6R</t>
  </si>
  <si>
    <t>B07XF7M3L3</t>
  </si>
  <si>
    <t>B07XJZ6YK2</t>
  </si>
  <si>
    <t>B07XJZBVX4</t>
  </si>
  <si>
    <t>B07XJZCX11</t>
  </si>
  <si>
    <t>B07XJZDBR9</t>
  </si>
  <si>
    <t>B07XJZGH89</t>
  </si>
  <si>
    <t>B07XJZM2MH</t>
  </si>
  <si>
    <t>B07XJZMKMR</t>
  </si>
  <si>
    <t>B07XKWR964</t>
  </si>
  <si>
    <t>B07XL4Q8JL</t>
  </si>
  <si>
    <t>B07XL4VFJC</t>
  </si>
  <si>
    <t>B07XL4VNJ9</t>
  </si>
  <si>
    <t>B07XL4WSR4</t>
  </si>
  <si>
    <t>B07XL4WT6Z</t>
  </si>
  <si>
    <t>B07XL4ZGNH</t>
  </si>
  <si>
    <t>B07XPGVZGF</t>
  </si>
  <si>
    <t>B07XQFFNP1</t>
  </si>
  <si>
    <t>B07XQHCLN8</t>
  </si>
  <si>
    <t>B07XQHTDTF</t>
  </si>
  <si>
    <t>B07XQJDQQH</t>
  </si>
  <si>
    <t>B07XQK62V6</t>
  </si>
  <si>
    <t>B07XQKFHNM</t>
  </si>
  <si>
    <t>B07XQKLKPM</t>
  </si>
  <si>
    <t>B07XQKMDS7</t>
  </si>
  <si>
    <t>B07XQLRYYG</t>
  </si>
  <si>
    <t>B07XQLSY8S</t>
  </si>
  <si>
    <t>B07XQLZRY7</t>
  </si>
  <si>
    <t>B07XQMTJQ6</t>
  </si>
  <si>
    <t>B07XQNHSVC</t>
  </si>
  <si>
    <t>B07XQNL6K4</t>
  </si>
  <si>
    <t>B07XQP5R85</t>
  </si>
  <si>
    <t>B07YL7JDQ5</t>
  </si>
  <si>
    <t>B07YLDPFW1</t>
  </si>
  <si>
    <t>B07YLDSBHF</t>
  </si>
  <si>
    <t>B07Z6RFRQB</t>
  </si>
  <si>
    <t>B08B45CTMV</t>
  </si>
  <si>
    <t>B08BX5S978</t>
  </si>
  <si>
    <t>B08BX643CQ</t>
  </si>
  <si>
    <t>B08BYF7FLD</t>
  </si>
  <si>
    <t>B08DQ5STRX</t>
  </si>
  <si>
    <t>B08FBMNSSV</t>
  </si>
  <si>
    <t>B08FBNWS5X</t>
  </si>
  <si>
    <t>B08FBP6S5J</t>
  </si>
  <si>
    <t>B08FRSM7KP</t>
  </si>
  <si>
    <t>B08G3K7RZN</t>
  </si>
  <si>
    <t>B08GCYQMYW</t>
  </si>
  <si>
    <t>B08KJPFVS5</t>
  </si>
  <si>
    <t>B08KWLKCK2</t>
  </si>
  <si>
    <t>B08QZSDJQT</t>
  </si>
  <si>
    <t>B08VCGLMN8</t>
  </si>
  <si>
    <t>B08WJXFW86</t>
  </si>
  <si>
    <t>B0921B1838</t>
  </si>
  <si>
    <t>B093PH4GNG</t>
  </si>
  <si>
    <t>B094PS4LHD</t>
  </si>
  <si>
    <t>B096LBGDYY</t>
  </si>
  <si>
    <t>B09MX9NF3H</t>
  </si>
  <si>
    <t>B09NMPGJ4J</t>
  </si>
  <si>
    <t>B09NMQ4YCF</t>
  </si>
  <si>
    <t>B09NMR11SY</t>
  </si>
  <si>
    <t>B09NMRGWPG</t>
  </si>
  <si>
    <t>B09NMRTP7V</t>
  </si>
  <si>
    <t>B09NMSCSZD</t>
  </si>
  <si>
    <t>B09NMSH317</t>
  </si>
  <si>
    <t>B09NMSMDTN</t>
  </si>
  <si>
    <t>B09NMT1R5C</t>
  </si>
  <si>
    <t>B09NMVPPGY</t>
  </si>
  <si>
    <t>B09NMWMYNS</t>
  </si>
  <si>
    <t>B09NMWQL8T</t>
  </si>
  <si>
    <t>B09NMXCDFC</t>
  </si>
  <si>
    <t>B09NMXKYXP</t>
  </si>
  <si>
    <t>B09QF372JP</t>
  </si>
  <si>
    <t>B09QFBHJK9</t>
  </si>
  <si>
    <t>B09S8N5ZR6</t>
  </si>
  <si>
    <t>B09SBY3X2Q</t>
  </si>
  <si>
    <t>B09SN2N6JM</t>
  </si>
  <si>
    <t>B09ZVN2MHZ</t>
  </si>
  <si>
    <t>B09ZWF4HN4</t>
  </si>
  <si>
    <t>B0B5YSTDD1</t>
  </si>
  <si>
    <t>B0BGQX5PR9</t>
  </si>
  <si>
    <t>B0BQ4G2RSY</t>
  </si>
  <si>
    <t>B0BSP3S8DS</t>
  </si>
  <si>
    <t>B0BWSPM9MP</t>
  </si>
  <si>
    <t>B0CM9W73DS</t>
  </si>
  <si>
    <t>B0CNKYSFP1</t>
  </si>
  <si>
    <t>B0CW25FHDL</t>
  </si>
  <si>
    <t>B0CYFFQ7W5</t>
  </si>
  <si>
    <t>B0D4RBKXDQ</t>
  </si>
  <si>
    <t>B0DCHHR9MV</t>
  </si>
  <si>
    <t>Sheet</t>
  </si>
  <si>
    <t>Actual Header</t>
  </si>
  <si>
    <t>Correct Header</t>
  </si>
  <si>
    <t>Column Check</t>
  </si>
  <si>
    <t>14 Day SC Report</t>
  </si>
  <si>
    <t>Units Ordered</t>
  </si>
  <si>
    <t>45 Day SC Report</t>
  </si>
  <si>
    <t>12 Month SC Report</t>
  </si>
  <si>
    <t>-</t>
  </si>
  <si>
    <t>Qty On Hand</t>
  </si>
  <si>
    <t>FBA Inventory</t>
  </si>
  <si>
    <t>Duplicate Asins in FBA Inventory</t>
  </si>
  <si>
    <t>Timestamp</t>
  </si>
  <si>
    <t>Merchant ID</t>
  </si>
  <si>
    <t>A2J9CB3QL3LKD1</t>
  </si>
  <si>
    <t>SKU</t>
  </si>
  <si>
    <t>Inbound to AWD (units)</t>
  </si>
  <si>
    <t>Inbound to AWD (cases)</t>
  </si>
  <si>
    <t>Available in AWD (units)</t>
  </si>
  <si>
    <t>Available in AWD (cases)</t>
  </si>
  <si>
    <t>Available Units in AWD (US)</t>
  </si>
  <si>
    <t>Available Cartons in AWD (US)</t>
  </si>
  <si>
    <t>Reserved in AWD (units)</t>
  </si>
  <si>
    <t>Reserved in AWD (cases)</t>
  </si>
  <si>
    <t>Outbound Order (units)</t>
  </si>
  <si>
    <t>Outbound Order (cases)</t>
  </si>
  <si>
    <t>Researching (units)</t>
  </si>
  <si>
    <t>Researching (cases)</t>
  </si>
  <si>
    <t>Outbound to FBA (units)</t>
  </si>
  <si>
    <t>Available in FBA (units)</t>
  </si>
  <si>
    <t>Available in FBA (days)</t>
  </si>
  <si>
    <t>Reserved in FBA (units)</t>
  </si>
  <si>
    <t>Customer Order (units)</t>
  </si>
  <si>
    <t>FC Processing (units)</t>
  </si>
  <si>
    <t>FC Transfer (units)</t>
  </si>
  <si>
    <t>Days of Supply (days)</t>
  </si>
  <si>
    <t>Auto Replenishment Ratio (percent)</t>
  </si>
  <si>
    <t>--</t>
  </si>
  <si>
    <t>SC_FBA_GIM_infinite</t>
  </si>
  <si>
    <t>BAZIC Products Pencil Pouch 3 Ring Binder Pouch, Rivet Enforced Ring Hole, Mesh Window Zipper Case, Pastel Pink, 2-Pack</t>
  </si>
  <si>
    <t>BAZIC Staples Standard (26/6) 5000/Pack, Stapler Refill Standard Size Staple, Silver Colors, 1-Pack</t>
  </si>
  <si>
    <t>BAZIC PRODUCTS Composition Notebook Wide Ruled - 100 Sheets, Assorted Color Marble Composition Notebook with Durable Cover, Non-Spiral for Journaling, School, Home, or Office, 4-Packs</t>
  </si>
  <si>
    <t>BAZIC PRODUCTS Composition Notebook Wide Ruled - 100 Sheets, Black Marble Composition Notebook with Durable Cover, Non-Spiral for Journaling, School, Home, or Office, 6-Pack</t>
  </si>
  <si>
    <t>BAZIC Products Sketch Pad, Spiral Sketchbook for Artists &amp; Students, Drawing Pad with Thick Paper, Sketching &amp; Drawing for Teens &amp; Adults, 50 Sheets, 6" X 8", 48-Pack</t>
  </si>
  <si>
    <t>BAZIC Products 3 Ring Binder - Purple, Economy View Binder with Clear Overlay Cover and Round Rings, Organizer for School Office Home Use, 1.5-inch Capacity Holds 280 Sheets Paper, 1-Pack</t>
  </si>
  <si>
    <t>BAZIC Products 3 Ring Binder - Grey, Economy View Binder with Clear Overlay Cover and Round Rings, Organizer for School Office Home Use, 0.5 inch Capacity Holds 100 Sheets Paper, 12-Pack</t>
  </si>
  <si>
    <t>BAZIC PRODUCTS Geometry Set with Pencil Compass – Scale Ruler, HB Wood Pencil, Compass and Protractor Set for Students and Professionals, Ideal Use for Art and Drafting Tools, 24-Packs</t>
  </si>
  <si>
    <t>BAZIC PRODUCTS White Chalk, Standard Size Blackboard Chalkboard Chalks, Great Game Activity for Kid Teacher School (20/Bucket)</t>
  </si>
  <si>
    <t>BAZIC Products Pink Eraser, Latex Free Bevel Block Erasers, Large Size for Classroom, Office, and Art Use, Smooth Pencil Correction for Writing, Sketching, &amp; Daily Tasks, 4/Pack, 2-Pack</t>
  </si>
  <si>
    <t>BAZIC Products Loose Leaf Binder Ring 1", Assorted Color Steel Metal Rings for Flash Cards, Index Cards, Study Notes &amp; Craft Organization, Binder Rings, Snap Rings Closure, 10-Count, 1-Pack</t>
  </si>
  <si>
    <t>BAZIC PRODUCTS Mini Ballpoint Pen, 1.0 mm Bold Point, Black Ink, Smooth Writing Mini Pens with Compact and Key Chain Design, Ideal for Travel, Badge Reel, and Everyday Carry, 5/Pack, 4-Pack</t>
  </si>
  <si>
    <t>BAZIC 100 Ct. 3" X 3" Yellow Stick On Notes</t>
  </si>
  <si>
    <t>5104-EACH</t>
  </si>
  <si>
    <t>unavailable</t>
  </si>
  <si>
    <t>BAZIC Products Manila File Folders, 1/3-Cut Letter Size with Left, Right, and Center Tab Positions, Ideal for Organizing and Filing Documents, 12/Pack, 1-Pack</t>
  </si>
  <si>
    <t>0.123 ft3</t>
  </si>
  <si>
    <t>BAZIC Products 3 Ring Binder - Fuchsia, Economy View Binder with Clear Overlay Cover and Round Rings, Organizer for School Office Home Use, 1.5-inch Capacity Holds 280 Sheets Paper, 1-Pack</t>
  </si>
  <si>
    <t>BAZIC Products Addition Flash Cards, Numbers Math Flashcards at School Home, Problem Solving (36/Pack), 24-Packs</t>
  </si>
  <si>
    <t>0.9092 ft3</t>
  </si>
  <si>
    <t>BAZIC Products 3 Ring Binder - Green, Economy View Binder with Clear Overlay Cover and Round Rings, Organizer for School Office Home Use, 0.5-inch Capacity Holds 100 Sheets Paper, 12-Pack</t>
  </si>
  <si>
    <t>0.2848 ft3</t>
  </si>
  <si>
    <t>BAZIC Products Writing Pad 100 Sheets 6" x 9" – Writing Pad With Durable Lined Note Pads, Smooth Writing Paper, and Easy-tear Paper Pads; Compact Note Pads and Writing Pads for Office, School, or Home, 6-Pack [Unknown Binding]</t>
  </si>
  <si>
    <t>BAZIC PRODUCTS Mini Ballpoint Pen, 1.0 mm Bold Point, Black Ink, Smooth Writing Mini Pens with Compact and Key Chain Design, Ideal for Travel, Badge Reel, and Everyday Carry, 5/Pack, 1-Pack</t>
  </si>
  <si>
    <t>BAZIC PRODUCTS Index Card Box 3"x5", Plastic Storage Case Holds 250 Cards, Multipurpose Index Card Holder Organizer for Flash Cards, Notes, Office &amp; School Use, Semi-Clear, Assorted Colors, 6-Pack</t>
  </si>
  <si>
    <t>0.1034 ft3</t>
  </si>
  <si>
    <t>BAZIC Products 3 Ring Binder - Green, Economy View Binder with Clear Overlay Cover and Round Rings, Organizer for School Office Home Use, 1-inch Capacity Holds 175 Sheets Paper, 12-Pack</t>
  </si>
  <si>
    <t>BAZIC Products 3 Ring Binder - Red, Economy View Binder with Clear Overlay Cover and Round Rings, Organizer for School Office Home Use, 0.5-inch in Capacity Holds 100 Sheets Paper, 1-Pack</t>
  </si>
  <si>
    <t>0.1369 ft3</t>
  </si>
  <si>
    <t>BAZIC Products 3 Ring Binder - Red, Economy View Binder with Clear Overlay Cover and Round Rings, Organizer for School Office Home Use, 1.5-inch Capacity Holds 250 Sheets Paper, 12-Pack</t>
  </si>
  <si>
    <t>BAZIC Products Book Wrap - Clear Book Cover Self Adhesive Book Protector for Book Covers for Paperbacks, Plastic Cover for Books, Clear Contact Paper Peel and Stick, 17.5" x 1.5 Yard, 1-Roll</t>
  </si>
  <si>
    <t>1.9166 ft3</t>
  </si>
  <si>
    <t>0.6771 ft3</t>
  </si>
  <si>
    <t>0.3332 ft3</t>
  </si>
  <si>
    <t>BAZIC PRODUCTS Mini Highlighter – Pastel Color Assorted Chisel Tip Highlighter Set, Desk Style Highlighter Pen for Office, School, and Study Use, Smooth Marking, (5/Packs), 1-Pack</t>
  </si>
  <si>
    <t>BAZIC Products Writing Pad 100 Sheets 6" x 9" – Writing Pad With Durable Lined Note Pads, Smooth Writing Paper, and Easy-tear Paper Pads; Compact Note Pads and Writing Pads for Office, School, or Home, 1-pack [Unknown Binding]</t>
  </si>
  <si>
    <t>0.4801 ft3</t>
  </si>
  <si>
    <t>BAZIC Products 3 Ring Binder - Lime Green, Economy View Binder with Clear Overlay Cover and Round Rings, Organizer for School Office Home Use, 0.5 inch Capacity Holds 100 Sheets Paper, 4-Pack</t>
  </si>
  <si>
    <t>BAZIC Products 3 Ring Binder - Purple, Economy View Binder with Clear Overlay Cover and Round Rings, Organizer for School Office Home Use, 1-inch Capacity Holds 175 Sheets Paper, 1-Pack</t>
  </si>
  <si>
    <t>BAZIC PRODUCTS Index Card Case with 5 Tab Dividers – Durable Plastic 3"x5" Flash Card Organizer and Storage Holder, 100-Card Capacity, Ideal for School, Office, and Study Use, 6-Pack</t>
  </si>
  <si>
    <t>0.0088 ft3</t>
  </si>
  <si>
    <t>0.1094 ft3</t>
  </si>
  <si>
    <t>0.0304 ft3</t>
  </si>
  <si>
    <t>BAZIC PRODUCTS Crystal Clear Tape with Dispenser 3/4" X 500" – for Home, Office, and School Use; Transparent Tape with Glossy Finish, Ideal for Crafts, &amp; Gift Wrapping, 3/Pack, 1-Pack</t>
  </si>
  <si>
    <t>0.1346 ft3</t>
  </si>
  <si>
    <t>BAZIC Products Pocket Size Calculator, 8-Digit LCD Display, with Neck String, Auto Power Off, Battery Included, Small Calculator, Standard Function Electronics, Assorted Colors 6-Pack</t>
  </si>
  <si>
    <t>BAZIC PRODUCTS Index Card Case with 5 Tab Dividers – Durable Plastic 3"x5" Flash Card Organizer and Storage Holder, 100-Card Capacity, Ideal for School, Office, and Study Use, 36-Pack</t>
  </si>
  <si>
    <t>BAZIC Products 3 Ring Binder - Lime Green, Economy View Binder with Clear Overlay Cover and Round Rings, Organizer for School Office Home Use, 0.5 inch Capacity Holds 100 Sheets Paper, 12-Pack</t>
  </si>
  <si>
    <t>0.571 ft3</t>
  </si>
  <si>
    <t>0.5069 ft3</t>
  </si>
  <si>
    <t>0.0851 ft3</t>
  </si>
  <si>
    <t>0.0077 ft3</t>
  </si>
  <si>
    <t>0.9048 ft3</t>
  </si>
  <si>
    <t>BAZIC Products 3 Ring Binder - Green, Economy View Binder with Clear Overlay Cover and Round Rings, Organizer for School Office Home Use, 1-inch Capacity Holds 175 Sheets Paper, 1-Pack</t>
  </si>
  <si>
    <t>BAZIC Products 3 Ring Binder - Burgundy, Economy View Binder with Clear Overlay Cover and Round Rings, Organizer for School Office Home Use, 0.5 inch Capacity Holds 100 Sheets Paper, 12-Pack</t>
  </si>
  <si>
    <t>0.055 ft3</t>
  </si>
  <si>
    <t>0.1822 ft3</t>
  </si>
  <si>
    <t>0.0408 ft3</t>
  </si>
  <si>
    <t>BAZIC Products Poster Board, Multicolor Fluorescent, 11" X 14", Poster Board Paper, Colored Paper, Vision Board Poster, Ideal for Crafts, Signs, School Projects, Displays, 5/Pack, 48-Pack</t>
  </si>
  <si>
    <t>0.0174 ft3</t>
  </si>
  <si>
    <t>0.5152 ft3</t>
  </si>
  <si>
    <t>FBA_5087-EACH</t>
  </si>
  <si>
    <t>0.0229 ft3</t>
  </si>
  <si>
    <t>0.0684 ft3</t>
  </si>
  <si>
    <t>BAZIC PRODUCTS Mini Ballpoint Pen, 1.0 mm Bold Point, Black Ink, Smooth Writing Mini Pens with Compact and Key Chain Design, Ideal for Travel, Badge Reel, and Everyday Carry, 5/Pack, 12-Pack</t>
  </si>
  <si>
    <t>BAZIC Products Magnetic Chalkboard Frameless 14 x 14 Blackboard w/Chalk Marker + Magnet for Restaurant Menu Office Home Wall Decor, 1-Pack</t>
  </si>
  <si>
    <t>BAZIC Products Modeling Clay Black Color 1 LB, Modeling Dough Art Craft Non Toxic Gift for Artist, Bulk for Classroom, 1-Pack</t>
  </si>
  <si>
    <t>BAZIC Products 3 Ring Binder - Purple, Economy View Binder with Clear Overlay Cover and Round Rings, Organizer for School Office Home Use, 1.5-inch Capacity Holds 280 Sheets Paper, 12-Pack</t>
  </si>
  <si>
    <t>0.3456 ft3</t>
  </si>
  <si>
    <t>0.0557 ft3</t>
  </si>
  <si>
    <t>BAZIC Products Magnetic Dry Erase Calendar Board, Aluminum Frame with Marker &amp; Magnets, Monthly Calendar Whiteboard, Planner Board for Scheduling &amp; Organization, Home &amp; Office Use, 16"x20", 1-Pack</t>
  </si>
  <si>
    <t>0.1173 ft3</t>
  </si>
  <si>
    <t>BAZIC PRODUCTS Mini Highlighter – Pastel Color Assorted Chisel Tip Highlighter Set, Desk Style Highlighter Pen for Office, School, and Study Use, Smooth Marking, (5/Pack), 2-Packs</t>
  </si>
  <si>
    <t>BAZIC Products 3 Ring Binder - Grey, Economy View Binder with Clear Overlay Cover and Round Rings, Organizer for School Office Home Use, 1-inch Capacity Holds 175 Sheets Paper, 1-Pack</t>
  </si>
  <si>
    <t>BAZIC Products 3 Ring Binder - Cyan, Economy View Binder with Clear Overlay Cover and Round Rings, Organizer for School Office Home Use, 1.5-inch Capacity Holds 280 Sheets Paper, 1-Pack</t>
  </si>
  <si>
    <t>BAZIC Products 3 Ring Binder - Green, Economy View Binder with Clear Overlay Cover and Round Rings, Organizer for School Office Home Use, 0.5 inch Capacity Holds 100 Sheets Paper, 4-Pack</t>
  </si>
  <si>
    <t>0.0242 ft3</t>
  </si>
  <si>
    <t>0.1073 ft3</t>
  </si>
  <si>
    <t>BAZIC Products 3 Ring Binder - Purple, Economy View Binder with Clear Overlay Cover and Round Rings, Organizer for School Office Home Use, 1-inch Capacity Holds 175 Sheets Paper, 2-Pack</t>
  </si>
  <si>
    <t>BAZIC Products 3 Ring Binder – Assorted Glitter Color, Soft Cover and Round Ring Notebook Binder, Ideal Use for School, Home, or Office, 1-Inch Holds 175 Sheets, 4-Pack</t>
  </si>
  <si>
    <t>BAZIC Products Cursive Handwriting Pad – 10.5" X 8", Handwriting Paper, Kids Learning Practice Workbook, Writing Paper with Lines for Kids, Toddler, Kindergarten, 50 Sheets/Pack, 2-Pack</t>
  </si>
  <si>
    <t>0.0253 ft3</t>
  </si>
  <si>
    <t>BAZIC Products 3 Ring Binder - Fuchsia, Economy View Binder with Clear Overlay Cover and Round Rings, Organizer for School Office Home Use, 1.5-inch Capacity Holds 250 Sheets Paper, 2-Pack</t>
  </si>
  <si>
    <t>BAZIC Products 3 Ring Binder - Burgundy, Economy View Binder with Clear Overlay Cover and Round Rings, Organizer for School Office Home Use, 1.5-inch Capacity Holds 280 Sheets Paper, 12-Pack</t>
  </si>
  <si>
    <t>BAZIC Products 3 Ring Binder - Fuchsia, Economy View Binder with Clear Overlay Cover and Round Rings, Organizer for School Office Home Use, 1-inch Capacity Holds 175 Sheets Paper, 2-Pack</t>
  </si>
  <si>
    <t>BAZIC Products 3 Ring Binder – Assorted Matte Color, Soft Cover and Round Ring Notebook Binder, Ideal Use for School, Home, or Office, 1-Inch Holds 175 Sheets, 6-Pack</t>
  </si>
  <si>
    <t>BAZIC PRODUCTS Fruit Scented Mini Highlighter w/Pocket Clip – Assorted Color Chisel Tip Highlighter Set, Desk Style Highlighter Pen for Office, School, and Study Use, Smooth Marking, (6/Pack), 1-Pack</t>
  </si>
  <si>
    <t>BAZIC PRODUCTS Mini Highlighter – Assorted Color Chisel Tip Highlighter Set, Desk Style Highlighter Pen for Office, School, and Study Use, Smooth Marking, (5/Pack), 4-Packs</t>
  </si>
  <si>
    <t>0.0413 ft3</t>
  </si>
  <si>
    <t>BAZIC Products 3 Ring Binder - Lime Green, Economy View Binder with Clear Overlay Cover and Round Rings, Organizer for School Office Home Use, 1.5-inch Capacity Holds 280 Sheets Paper, 1-Pack</t>
  </si>
  <si>
    <t>BAZIC Products Addition Flash Cards, Numbers Math Flashcards at School Home, Problem Solving (36/Pack), 1-Pack</t>
  </si>
  <si>
    <t>BAZIC PRODUCTS Highlighter – Yellow Color Chisel Tip Highlighter Set, Desk Style Highlighter Pen for Office, School, and Study Use, Fluorescent Yellow Ink, Smooth Marking, 3 Pcs, 1-Pack</t>
  </si>
  <si>
    <t>BAZIC Products 3 Ring Binder 1" Economy View Binders Organizer - Pastel Green Color, Round Ring, Hold 175 Sheets Paper, for School Office Home, 1-Count</t>
  </si>
  <si>
    <t>BAZIC Products Open Closed Signs for Business, Double-sided Vinyl Open Signs for Business Window, Will Return Clock Sign, Be Back Sign With Clock for Businesses, Shop, Office &amp; More, 7.5"X9", 2-Pack</t>
  </si>
  <si>
    <t>BAZIC Products Keep Out Sign 9"X12", Warning Stay Out Restricted Area Authorized, Plastic Signs for Home Store, Waterproof Indoor Signage, 1-Pack</t>
  </si>
  <si>
    <t>BAZIC PRODUCTS Assorted Fluorescent Ink Highlighter – Chisel Tip Broad Fine Line, Desk Style Highlighter Pen for Office and School, Unscented, Smooth Marking, 12/Pack, 1-Pack</t>
  </si>
  <si>
    <t>BAZIC Products 3 Ring Binder - Burgundy, Economy View Binder with Clear Overlay Cover and Round Rings, Organizer for School Office Home Use, 0.5 inch Capacity Holds 100 Sheets Paper, 4-Pack</t>
  </si>
  <si>
    <t>BAZIC Products Plastic File Folder Poly Envelopes, Letter Size Elastic Band Closure, A4 Size File Folders for Documents Paper, School Office Supplies, 6-Pack</t>
  </si>
  <si>
    <t>BAZIC Products 3 Ring Binder - Black, Economy View Binder with Clear Overlay Cover and Round Rings, Organizer for School Office Home Use, 1.5-inch Capacity Holds 280 Sheets Paper, 1-Pack</t>
  </si>
  <si>
    <t>BAZIC Products Pink Eraser, Latex Free Bevel Block Erasers, Large Size for Classroom, Office, and Art Use, Smooth Pencil Correction for Writing, Sketching, &amp; Daily Tasks, 4/Pack, 24-Pack</t>
  </si>
  <si>
    <t>BAZIC Products 3 Ring Binder 1" Economy View Binders Organizer - Pastel Blue Color, Round Ring, Hold 175 Sheets Paper, for School Office Home, 1-Count</t>
  </si>
  <si>
    <t>BAZIC Products 3 Ring Binder - Lime Green, Economy View Binder with Clear Overlay Cover and Round Rings, Organizer for School Office Home Use, 1-inch Capacity Holds 175 Sheets Paper, 12-Pack</t>
  </si>
  <si>
    <t>0.6288 ft3</t>
  </si>
  <si>
    <t>BAZIC Products 3 Ring Binder - Burgundy, Economy View Binder with Clear Overlay Cover and Round Rings, Organizer for School Office Home Use, 1-inch Capacity Holds 175 Sheets Paper, 1-Pack</t>
  </si>
  <si>
    <t>BAZIC Products 3 Ring Binder – Assorted Matte Bright Color, Soft Cover and Round Ring Notebook Binder, Ideal Use for School, Home, or Office, 1-Inch Holds 175 Sheets, 6-Pack</t>
  </si>
  <si>
    <t>BAZIC PRODUCTS Index Card Box 3"x5", Plastic Storage Case Holds 250 Cards, Multipurpose Index Card Holder Organizer for Flash Cards, Notes, Office &amp; School Use, Semi-Clear, Assorted Colors, 36-Pack</t>
  </si>
  <si>
    <t>0.0295 ft3</t>
  </si>
  <si>
    <t>BAZIC Products 3 Ring Binder - Green, Economy View Binder with Clear Overlay Cover and Round Rings, Organizer for School Office Home Use, 0.5-inch Capacity Holds 100 Sheets Paper, 1-Pack</t>
  </si>
  <si>
    <t>BAZIC Products Pink Eraser, Latex Free Bevel Block Erasers, Large Size for Classroom, Office, and Art Use, Smooth Pencil Correction for Writing, Sketching, &amp; Daily Tasks, Total 24-Count</t>
  </si>
  <si>
    <t>BAZIC Products 3 Ring Binder 1" Economy View Binders Organizer - Pastel Purple Color, Round Ring, Hold 175 Sheets Paper, for School Office Home, 1-Count</t>
  </si>
  <si>
    <t>0.0231 ft3</t>
  </si>
  <si>
    <t>BAZIC 914 1.88" x 27.3 Yards Super Clear Heavy Duty Packing Tape with Dispenser</t>
  </si>
  <si>
    <t>0.0236 ft3</t>
  </si>
  <si>
    <t>BAZIC Products Pencil Pouch 3 Ring Binder Pouch w/Rivet Enforced Rings Holes, Zipper Pouches Bag, Assorted Color, 6-Pack</t>
  </si>
  <si>
    <t>BAZIC PRODUCTS Mini Ballpoint Pen, 1.0 mm Bold Point, Black Ink, Smooth Writing Mini Pens with Compact and Key Chain Design, Ideal for Travel, Badge Reel, and Everyday Carry, 5/Pack, 24-Pack</t>
  </si>
  <si>
    <t>0.1823 ft3</t>
  </si>
  <si>
    <t>BAZIC Products Money Flash Cards Learn to Count Money, Recognize Bills and Coins USA Currency, Interactive Learning Flashcards Kindergarten School Home (36/Pack), 1-Pack</t>
  </si>
  <si>
    <t>BAZIC Products 3 Ring Binder - Purple, Economy View Binder with Clear Overlay Cover and Round Rings, Organizer for School Office Home Use, 0.5-inch Capacity Holds 100 Sheets Paper, 12-Pack</t>
  </si>
  <si>
    <t>BAZIC Products 3 Ring Binder - Fuschsia, Economy View Binder with Clear Overlay Cover and Round Rings, Organizer for School Office Home Use, 1-inch Capacity Holds 175 Sheets Paper, 1-Pack</t>
  </si>
  <si>
    <t>BAZIC Products For Sale Sign Car Auto Sales 9"X12" (2-Line), Model Year Phone Number, Cars Trucks Indoor Signage, High Visibility Signs, 24-Pack</t>
  </si>
  <si>
    <t>0.0555 ft3</t>
  </si>
  <si>
    <t>BAZIC Products 3 Ring Binder - Blue, Economy View Binder with Clear Overlay Cover and Round Rings, Organizer for School Office Home Use, 1.5-inch Capacity Holds 250 Sheets Paper, 1-Pack</t>
  </si>
  <si>
    <t>BAZIC PRODUCTS Neon Highlighter – Yellow Pen Style, Chisel Tip Broad Fine Line, Desk Style Highlighter Pen for Office, School, and Study Use, Fluorescent Yellow Ink, Smooth Marking, 5/Pack, 1-Pack</t>
  </si>
  <si>
    <t>BAZIC Products Air Dry Clay 6 Color 12 oz, Light Modeling Dough Art Craft Non Toxic Gift for Artist, 6-Packs</t>
  </si>
  <si>
    <t>BAZIC Products 3 Ring Binder - Grey, Economy View Binder with Clear Overlay Cover and Round Rings, Organizer for School Office Home Use, 1.5-inch Capacity Holds 280 Sheets Paper, 1-Pack</t>
  </si>
  <si>
    <t>BAZIC Products Modeling Dough 1 Oz, 5 Fluorescent Colors, Non Toxic Soft DIY Modeling Clay with Mold Caps for Art and Crafts, Sculpting, ren, 1-Pack</t>
  </si>
  <si>
    <t>BAZIC Products 3 Ring Binder - Burgundy, Economy View Binder with Clear Overlay Cover and Round Rings, Organizer for School Office Home Use, 1.5-inch Capacity Holds 280 Sheets Paper, 1-Pack</t>
  </si>
  <si>
    <t>BAZIC Products 3 Ring Binder - Lime Green, Economy View Binder with Clear Overlay Cover and Round Rings, Organizer for School Office Home Use, 1-inch Capacity Holds 175 Sheets Paper, 1-Pack</t>
  </si>
  <si>
    <t>0.0241 ft3</t>
  </si>
  <si>
    <t>BAZIC Products 3 Ring Binder – Assorted Swirl Color, Soft Cover and Round Ring Notebook Binder, Ideal Use for School, Home, or Office, 1-Inch Holds 175 Sheets, 6-Pack</t>
  </si>
  <si>
    <t>BAZIC Products 3 Ring Binder - Red, Economy View Binder with Clear Overlay Cover and Round Rings, Organizer for School Office Home Use, 0.5 inch Capacity Holds 100 Sheets Paper, 4-Pack</t>
  </si>
  <si>
    <t>BAZIC Products Modeling Dough 1 Oz, 5 Primary Colors, Non Toxic Soft DIY Modeling Clay with Mold Caps for Art and Crafts, Sculpting, ren, 1-Pack</t>
  </si>
  <si>
    <t>BAZIC PRODUCTS Jumbo Sidewalk Chalks &amp; Chalk Holders, 4 Colors Chalks with 1 Plastic Holder Color May Vary, Outdoor Art Coloring, Gift for Kids, 1-Pack</t>
  </si>
  <si>
    <t>BAZIC PRODUCTS Composition Notebook College Ruled - 100 Sheets, Black Marble Composition Notebook with Durable Cover, Non-Spiral and Lined Paper for Journaling, School, Home, or Office, 2-Packs</t>
  </si>
  <si>
    <t>BAZIC Products 3 Ring Binder - Purple, Economy View Binder with Clear Overlay Cover and Round Rings, Organizer for School Office Home Use, 0.5 inch Capacity Holds 100 Sheets Paper, 4-Pack</t>
  </si>
  <si>
    <t>BAZIC PRODUCTS Mini Highlighter – Pastel Color Assorted Chisel Tip Highlighter Set, Desk Style Highlighter Pen for Office, School, and Study Use, Smooth Marking, (5/Pack), 4-Packs</t>
  </si>
  <si>
    <t>BAZIC Products 3 Ring Binder - Green, Economy View Binder with Clear Overlay Cover and Round Rings, Organizer for School Office Home Use, 1.5-inch Capacity Holds 250 Sheets Paper, 1-Pack</t>
  </si>
  <si>
    <t>BAZIC Products Pink Eraser Top, Latex Free Pencil Tops Erasers (12/Pack), Arrowhead Caps Erasers for Student Classroom Bulk Packs for School Supplies, Total 12 Count</t>
  </si>
  <si>
    <t>0.0042 ft3</t>
  </si>
  <si>
    <t>BAZIC PRODUCTS Assorted Fluorescent Ink Highlighter – Chisel Tip Broad Fine Line, Desk Style Highlighter Pen for Office and School, Unscented, Smooth Marking, 4/Pack, 1-Pack</t>
  </si>
  <si>
    <t>BAZIC Products 3 Ring Binder - White, Economy View Binder with Clear Overlay Cover and Round Rings, Organizer for School Office Home Use, 1-inch Capacity Holds 175 Sheets Paper, 1-Pack</t>
  </si>
  <si>
    <t>0.0521 ft3</t>
  </si>
  <si>
    <t>BAZIC Products Manuscript Handwriting Pad – 10.5" X 8", Handwriting Paper, Kids Learning Practice Workbook, Writing Paper with Lines for Kids, Toddler, Kindergarten, 50 Sheets/Pack, 1-Pack</t>
  </si>
  <si>
    <t>BAZIC PRODUCTS Frizz Erasable Gel Pens, 0.7mm Medium Point, Black Ink, Comfort Grip for Smooth Writing Drawing Planner, 1-Pack</t>
  </si>
  <si>
    <t>BAZIC Products 3 Ring Binder 1" Economy View Binders Organizer - Pastel Pink Color, Round Ring, Hold 175 Sheets Paper, for School Office Home, 1-Count</t>
  </si>
  <si>
    <t>BAZIC PRODUCTS Erasable Highlighter – Chisel Broad Line Fine Point Highlighters, Unscented, Highlighter Pen for Office, School, &amp; Study Use Smooth Marking, (3/Pack), 1-Pack</t>
  </si>
  <si>
    <t>BAZIC Products Pink Eraser, Latex Free Bevel Block Erasers, Large Size for Classroom, Office, and Art Use, Smooth Pencil Correction for Writing, Sketching, &amp; Daily Tasks, 12/Pack, 1-Pack</t>
  </si>
  <si>
    <t>B0G1FJQWF5</t>
  </si>
  <si>
    <t>FBA_2220-EACH</t>
  </si>
  <si>
    <t>BAZIC Products Poster Paint w/Brush 60 ml, 12 Colors Non-Toxic Paint Set, for Hobby Fun Vibrant Color Painting Art Supplies, Gift for Artists, 1-Pack</t>
  </si>
  <si>
    <t>BAZIC Products 3 Ring Binder - Green, Economy View Binder with Clear Overlay Cover and Round Rings, Organizer for School Office Home Use, 1.5-inch Capacity Holds 250 Sheets Paper, 2-Pack</t>
  </si>
  <si>
    <t>BAZIC Products Washable Glue Pen 1.7 Oz. (50 ml) – Precision-Flow Liquid Clear Glue for Neat Adhesion on Classroom &amp; Home Work, Ideal for Arts &amp; Crafts Projects, School &amp; Office Needs, 2/Pack, 1-Pack</t>
  </si>
  <si>
    <t>BAZIC PRODUCTS Frizz Erasable Gel Pens, 0.7mm Medium Point, Blue Ink, Smooth Writing &amp; Drawing Planner, 2 Per Pack, 1-Pack</t>
  </si>
  <si>
    <t>BAZIC Products Silicone Glue 3.38 Oz. (100 mL), Waterproof Crack Resistant, Quick Repair for Glass Window Plastic Kitchen, 1-Pack</t>
  </si>
  <si>
    <t>FBA_2030</t>
  </si>
  <si>
    <t>BAZIC Products 3 Ring Binder - Cyan, Economy View Binder with Clear Overlay Cover and Round Rings, Organizer for School Office Home Use, 1-inch Capacity Holds 175 Sheets Paper, 1-Pack</t>
  </si>
  <si>
    <t>BAZIC Products Desktop Tape Dispenser w/Tape Refill 3/4" x 250", 1" Core Weighted Non-Skid Base, Sharpe Blade Tapes Holder, Blue Color, 1-Pack</t>
  </si>
  <si>
    <t>BAZIC Products 3 Ring Binder - White, Economy View Binder with Clear Overlay Cover and Round Rings, Organizer for School Office Home Use, 1.5-inch Capacity Holds 250 Sheets Paper, 1-Pack</t>
  </si>
  <si>
    <t>BAZIC Products Pencil Pouch 3 Ring Binder Pouch w/Rivet Enforced Rings Holes, Mesh Window Zipper Case, Yellow 2-Pack</t>
  </si>
  <si>
    <t>BAZIC Products Highlighter Assorted Color Desk Style, Chisel Tip Broad Fine Line Highlighters, Unscented Highlighting Coloring Marker (3/Pack), 2-Packs</t>
  </si>
  <si>
    <t>X003TNL0CN</t>
  </si>
  <si>
    <t>FBA_2319-SET2</t>
  </si>
  <si>
    <t>B07R3CL5B7</t>
  </si>
  <si>
    <t>BAZIC PRODUCTS Composition Notebook Wide Ruled - 100 Sheets, Black Marble Composition Notebook with Durable Cover, Non-Spiral for Journaling, School, Home, or Office, 2-Pack</t>
  </si>
  <si>
    <t>0.0209 ft3</t>
  </si>
  <si>
    <t>BAZIC Products Pencil Pouch 3 Ring Binder Pouch w/Rivet Enforced Rings Holes, Mesh Window Zipper Case, Pink 2-Pack</t>
  </si>
  <si>
    <t>BAZIC Products Toddler Kids Safety Scissors 5 1/2", School Student Craft Training Scissor Set, Safe Blunt Tip Zigzag Wave Straight Edge (2/Pack), 2-Packs</t>
  </si>
  <si>
    <t>X0043UN7EF</t>
  </si>
  <si>
    <t>FBA_4400-SET2</t>
  </si>
  <si>
    <t>BAZIC PRODUCTS Clear Tape with Dispenser 3/4" X 500" – for Home, Office, and School Use; Transparent Tape with Glossy Finish, Ideal for Crafts, &amp; Gift Wrapping, 3/Pack, 1-Pack</t>
  </si>
  <si>
    <t>0.3575 ft3</t>
  </si>
  <si>
    <t>BAZIC Products Pencil Pouch 3 Ring Binder Pouch, Rivet Enforced Ring Hole, Mesh Window Zipper Case, Pastel Blue, 2-Pack</t>
  </si>
  <si>
    <t>Kappa Pocket Puzzle Large Print - 8" x 5" Digest Size 2 Titles, Word Search Find Books for Adults Teens, Training Learning With Game, 2-Pack [Unknown Binding] Unknown Author</t>
  </si>
  <si>
    <t>BAZIC PRODUCTS Frizz Erasable Gel Pens, 0.7mm Medium Point, Assorted Colors Ink, Smooth Writing &amp; Drawing Planner, 1-Pack</t>
  </si>
  <si>
    <t>FBA_17102-EACH</t>
  </si>
  <si>
    <t>BAZIC PRODUCTS Frizz Erasable Gel Pens, 0.7mm Medium Point, Assorted Colors Ink, Comfort Grip for Smooth Writing Drawing Planner, 1-Pack</t>
  </si>
  <si>
    <t>BAZIC PRODUCTS Jumbo No. 2 HB Wood Pencils, Pre-Sharpened Yellow Pencils With Latex-Free Eraser, Premium Jumbo Pencils for School, Office, &amp; Classroom Use, 4/Pack, 2-Packs</t>
  </si>
  <si>
    <t>0.0029 ft3</t>
  </si>
  <si>
    <t>BAZIC PRODUCTS White Chalk, Standard Size Blackboard Chalkboard Chalks, Great Game Activity for Kids, Art Teacher Office School Home (24/Pack), 1-Pack</t>
  </si>
  <si>
    <t>BAZIC PRODUCTS Composition Notebook College Ruled - 100 Sheets, Black Marble Composition Notebook with Durable Cover, Non-Spiral and Lined Paper for Journaling, School, Home, or Office, 1-Pack</t>
  </si>
  <si>
    <t>BAZIC PRODUCTS Frizz Erasable Gel Pens, 0.7mm Medium Point, Red Ink, Comfort Grip for Smooth Writing Drawing Planner, 1-Pack</t>
  </si>
  <si>
    <t>BAZIC Products No Intercambios No Se Devuelve El Dinero Sign, No Exchange No Refunds Signs, Plastic Signage for Store Retail Shops, 4-Pack</t>
  </si>
  <si>
    <t>BAZIC Products Business Hours Sign 9"X12", Open Closed Signs Signage For Business Store Office Door Window Restaurants Bars Retail Salon Shop, 4-Pack</t>
  </si>
  <si>
    <t>BAZIC Products For Sale Sign Car Auto Sales 9"X12" (2-Line), Model Year Phone Number, Cars Trucks Indoor Signage, High Visibility Signs, 4-Pack</t>
  </si>
  <si>
    <t>0.0323 ft3</t>
  </si>
  <si>
    <t>BAZIC Products Desktop Tape Dispenser w/Tape Refill 3/4" x 250", 1" Core Weighted Non-Skid Base, Sharpe Blade Tapes Holder, Green Color, 1-Pack</t>
  </si>
  <si>
    <t>BAZIC PRODUCTS Double Sided Tape w/Dispenser 3/4" x500', Clear Sticky Mounting Adhesive, Permanent Double-Sided Tape for Arts &amp; Crafts, 24-Pack</t>
  </si>
  <si>
    <t>BAZIC PRODUCTS Crystal Clear Tape with Dispenser 3/4" X 500" – for Home, Office, and School Use; Transparent Tape with Glossy Finish, Ideal for Crafts, &amp; Gift Wrapping, 3/Pack, 2-Packs</t>
  </si>
  <si>
    <t>BAZIC Products Stretch Wrap Film Clear 5" x 1000 Ft with Handle, Standard Strength 80 Gauge Thick Self-Adhering Plastic Shrink Wrap Roll for Moving, Shipping, Furniture, Storage, 1 Roll</t>
  </si>
  <si>
    <t>FBA_9029-EACH</t>
  </si>
  <si>
    <t>BAZIC Products Folding Lap Desk with Storage, Foldable Desk Collapsible Lap Table Laptop Tray, Portable Plastic Lapdesk for Drawing Writing Studying Eating, Random Color, 1-Unit</t>
  </si>
  <si>
    <t>FBA_861-EACH-BL</t>
  </si>
  <si>
    <t>0.657 ft3</t>
  </si>
  <si>
    <t>0.9327 ft3</t>
  </si>
  <si>
    <t>BAZIC PRODUCTS Plastic Pencil Case 8" Storage Box, Clear Color, Hard Pencil Case, Translucent Organizer for Classroom School Supplies, 24-Pack</t>
  </si>
  <si>
    <t>0.974 ft3</t>
  </si>
  <si>
    <t>BAZIC Products Bubble Cushion Wrap 12" x 60", Air Bubble Roll Perforated Every 12" for Packing Shipping Moving Fragile Item, 1-Pack</t>
  </si>
  <si>
    <t>FBA_8280-EACH</t>
  </si>
  <si>
    <t>0.0638 ft3</t>
  </si>
  <si>
    <t>BAZIC Products Poly Bubble Mailers 10.5" x 15" #5 Self Seal Closure, Padded Cushion Envelope, Mailing Shipping Waterproof Bag, 25 Count</t>
  </si>
  <si>
    <t>B0GKQW8NVD</t>
  </si>
  <si>
    <t>FBA_8277-EACH</t>
  </si>
  <si>
    <t>0.386 ft3</t>
  </si>
  <si>
    <t>BAZIC Products Poly Bubble Mailers 8.5" x 11.25" #2 Self Seal Closure, Padded Cushion Envelope, Mailing Shipping Waterproof Bag, 25 Count</t>
  </si>
  <si>
    <t>B0GKQJNTSJ</t>
  </si>
  <si>
    <t>FBA_8276-EACH</t>
  </si>
  <si>
    <t>0.292 ft3</t>
  </si>
  <si>
    <t>BAZIC Products Poly Bubble Mailers 6" x 9.25" #0 Self Seal Closure, Padded Cushion Envelope, Mailing Shipping Waterproof Bag, 25 Count</t>
  </si>
  <si>
    <t>B0GKR1J5TG</t>
  </si>
  <si>
    <t>FBA_8275-EACH</t>
  </si>
  <si>
    <t>0.1539 ft3</t>
  </si>
  <si>
    <t>BAZIC Products Poly Bubble Mailers 10.5" x 15" #5 Self Seal Closure, Padded Cushion Envelope, Mailing Shipping Waterproof Bag (2/Pack), 1-Pack</t>
  </si>
  <si>
    <t>B0FHNM12D7</t>
  </si>
  <si>
    <t>FBA_8272-EACH</t>
  </si>
  <si>
    <t>0.0477 ft3</t>
  </si>
  <si>
    <t>BAZIC Products Poly Bubble Mailers 8.5" x 11.25" #2 Self Seal Closure, Padded Cushion Envelope, Mailing Shipping Waterproof Bag (3/Pack), 1-Pack</t>
  </si>
  <si>
    <t>FBA_8271-EACH</t>
  </si>
  <si>
    <t>0.0488 ft3</t>
  </si>
  <si>
    <t>BAZIC Products Poly Bubble Mailers 6" x 9.25" #0 Self Seal Closure, Padded Cushion Envelope, Mailing Shipping Waterproof Bag (4/Pack), 1-Pack</t>
  </si>
  <si>
    <t>B0FHMXC5MZ</t>
  </si>
  <si>
    <t>FBA_8270-EACH</t>
  </si>
  <si>
    <t>0.0388 ft3</t>
  </si>
  <si>
    <t>0.0133 ft3</t>
  </si>
  <si>
    <t>BAZIC Products Kraft Bubble Mailers #4 9.5"x13.5" Self Seal Closure, Padded Cushion Envelope, Yellow Mailing Shipping Envelopes Paper Bag (2/Pack), 1-Pack</t>
  </si>
  <si>
    <t>FBA_8253-EACH</t>
  </si>
  <si>
    <t>0.0446 ft3</t>
  </si>
  <si>
    <t>BAZIC Products Mailing Bags Shipping Envelopes #2 8.5"x11.25" Kraft Padded Bubble Mailers Self Seal Bubble Shipping Envelopes Mailing Packages Packaging Shipping Supplies, Yellow, 3/Pcs, 1-Pack</t>
  </si>
  <si>
    <t>FBA_8252-EACH</t>
  </si>
  <si>
    <t>0.0523 ft3</t>
  </si>
  <si>
    <t>BAZIC Products Kraft Bubble Mailers #0 6"x9.25" Self Seal Closure, Padded Cushion Envelope, Yellow Mailing Shipping Envelopes Paper Bag (4Pack), 1-Pack</t>
  </si>
  <si>
    <t>B0F8X3QDJJ</t>
  </si>
  <si>
    <t>FBA_8251-EACH</t>
  </si>
  <si>
    <t>BAZIC Products Kraft Bubble Mailers #000 4"x7.25" Self Seal Closure, Padded Cushion Envelope, Yellow Mailing Shipping Envelopes Paper Bag ?(5/Pack), 1-Pack</t>
  </si>
  <si>
    <t>B0F8WYWKD4</t>
  </si>
  <si>
    <t>FBA_8250-EACH</t>
  </si>
  <si>
    <t>0.0391 ft3</t>
  </si>
  <si>
    <t>BAZIC Products Clasp Envelope 10" x 13", Gummed Seal Eyelet Closure, Brown Kraft Paper Catalog Mailing Envelopes for Home Office School (100/Pack), 1-Pack</t>
  </si>
  <si>
    <t>FBA_8245-EACH</t>
  </si>
  <si>
    <t>0.2818 ft3</t>
  </si>
  <si>
    <t>BAZIC Products Clasp Envelope 9" x 12", Gummed Seal Eyelet Closure, Brown Kraft Paper Catalog Mailing Envelopes for Home Office School (100/Pack), 1-Pack</t>
  </si>
  <si>
    <t>B0F8WSK72J</t>
  </si>
  <si>
    <t>FBA_8244-EACH</t>
  </si>
  <si>
    <t>0.2314 ft3</t>
  </si>
  <si>
    <t>BAZIC Products Clasp Envelope 6" x 9", Gummed Seal Eyelet Closure, Brown Kraft Paper Catalog Mailing Envelopes for Home Office School (100/Pack), 1-Pack</t>
  </si>
  <si>
    <t>FBA_8243-EACH</t>
  </si>
  <si>
    <t>0.1244 ft3</t>
  </si>
  <si>
    <t>BAZIC Products Clasp Envelope 10" x 13", Gummed Seal Eyelet Closure, Brown Kraft Paper Catalog Mailing Envelopes for Home Office School (3/Pack), 1-Pack</t>
  </si>
  <si>
    <t>B0F8WSFWY9</t>
  </si>
  <si>
    <t>FBA_8242-EACH</t>
  </si>
  <si>
    <t>BAZIC Products Clasp Envelope 9" x 12", Gummed Seal Eyelet Closure, Brown Kraft Paper Catalog Mailing Envelopes for Home Office School (4/Pack), 1-Pack</t>
  </si>
  <si>
    <t>B0DPXXWYQX</t>
  </si>
  <si>
    <t>FBA_8241-EACH</t>
  </si>
  <si>
    <t>0.0104 ft3</t>
  </si>
  <si>
    <t>0.0051 ft3</t>
  </si>
  <si>
    <t>BAZIC Products White Catalog Mailing Envelope 10" x 13", Self Seal Clasp Envelopes, Peel &amp; Seal Envelope for Home Office School (4/Pack), 1-Pack</t>
  </si>
  <si>
    <t>B0F8X51FPY</t>
  </si>
  <si>
    <t>FBA_8232-EACH</t>
  </si>
  <si>
    <t>0.0064 ft3</t>
  </si>
  <si>
    <t>BAZIC Products White Catalog Mailing Envelope 6" x 9", Self Seal Clasp Envelopes, Peel &amp; Seal Envelope for Home Office School (6/Pack), 1-Pack</t>
  </si>
  <si>
    <t>B0FY7KCFSM</t>
  </si>
  <si>
    <t>FBA_8230-EACH</t>
  </si>
  <si>
    <t>BAZIC Products Security Self Seal Envelope 4 1/8" x 9 1/2" #10, No Window Tint Pattern Mailing Envelopes, Peel &amp; Seal, Office Checks Invoices (500/Pack), 1-Pack</t>
  </si>
  <si>
    <t>B0F8X63B6W</t>
  </si>
  <si>
    <t>FBA_8220-EACH</t>
  </si>
  <si>
    <t>0.3094 ft3</t>
  </si>
  <si>
    <t>BAZIC Products Self Seal Security Envelope 4 1/8" x 9 1/2" #10, Single Window Mailing Envelopes, Peel &amp; Seal Mailer for Business Invoice Check (500/Pack), 1-Pack</t>
  </si>
  <si>
    <t>B0F8WV4T81</t>
  </si>
  <si>
    <t>FBA_8219-EACH</t>
  </si>
  <si>
    <t>0.2938 ft3</t>
  </si>
  <si>
    <t>BAZIC Products Security Envelope Gummed Seal 4 1/8" x 9 1/2" #10, No Window Tint Pattern Mailing Envelopes, for Businesses Checks Invoices (40/Pack), 1-Pack</t>
  </si>
  <si>
    <t>B0FKX882CY</t>
  </si>
  <si>
    <t>FBA_8214-EACH</t>
  </si>
  <si>
    <t>0.0237 ft3</t>
  </si>
  <si>
    <t>BAZIC Products Security Envelope Gummed Seal 3 5/8" x 6 1/2" #6, No Window Tint Pattern Mailing Envelopes, for Businesses Checks Invoices (80/Pack), 1-Pack</t>
  </si>
  <si>
    <t>B0FHQRLTBD</t>
  </si>
  <si>
    <t>FBA_8213-EACH</t>
  </si>
  <si>
    <t>BAZIC Products White Envelope #10 Gummed Seal 4 1/8 x 9 1/2, No Window Mailing Envelopes, for Businesses Checks Invoices (50/Pack), 1-Pack</t>
  </si>
  <si>
    <t>FBA_8212-EACH</t>
  </si>
  <si>
    <t>BAZIC Products White Envelope #6 3/4 Gummed Seal 3 5/8 x 6 1/2, No Window Mailing Envelopes, for Businesses Checks Invoices (100/Pack), 1-Pack</t>
  </si>
  <si>
    <t>FBA_8211-EACH</t>
  </si>
  <si>
    <t>0.0288 ft3</t>
  </si>
  <si>
    <t>BAZIC Products Security Self Seal Envelope 4 1/8" x 9 1/2" #10, No Window Tint Pattern Mailing Envelopes, Peel &amp; Seal, Office Checks Invoices (40/Pack), 1-Pack</t>
  </si>
  <si>
    <t>B0F8X2GQJJ</t>
  </si>
  <si>
    <t>FBA_8207-EACH</t>
  </si>
  <si>
    <t>BAZIC Products Self Seal White Envelope 4 1/8" x 9 1/2" #10, No Window Mailing Envelopes, Peel &amp; Seal Mailer for Business Invoice Check (50/Pack), 1-Pack</t>
  </si>
  <si>
    <t>B0F8WW4QTN</t>
  </si>
  <si>
    <t>FBA_8206-EACH</t>
  </si>
  <si>
    <t>BAZIC Products Security Self Seal and Peel Envelopes – #6 3 5/8 x 6 1/2 in Plain White Envelopes, No Window Tint Pattern, Mailing Supplies for Checks &amp; Invoices, Office Supplies, 80/Pack, 1-Pack</t>
  </si>
  <si>
    <t>FBA_8205-EACH</t>
  </si>
  <si>
    <t>BAZIC Products Security Self Seal Envelope 4 1/8" x 9 1/2" #10, No Window Tint Pattern Mailing Envelopes, Peel &amp; Seal, Office Checks Invoices (30/Pack), 1-Pack</t>
  </si>
  <si>
    <t>B0F8X1VHVV</t>
  </si>
  <si>
    <t>FBA_8203-EACH</t>
  </si>
  <si>
    <t>BAZIC Products Self Seal White Envelope 4 1/8" x 9 1/2" #10, No Window Mailing Envelopes, Peel &amp; Seal Mailer for Business Invoice Check (40/Pack), 1-Pack</t>
  </si>
  <si>
    <t>B0FRVBYJ7V</t>
  </si>
  <si>
    <t>FBA_8202-EACH</t>
  </si>
  <si>
    <t>FBA_8201-EACH</t>
  </si>
  <si>
    <t>BAZIC Laser Edition Slider Pencil Case</t>
  </si>
  <si>
    <t>B008SGRVKK</t>
  </si>
  <si>
    <t>FBA_814-EACH</t>
  </si>
  <si>
    <t>0.0041 ft3</t>
  </si>
  <si>
    <t>0.0238 ft3</t>
  </si>
  <si>
    <t>BAZIC Products Pencil Pouch 3 Ring Binder Pouch w/Rivet Enforced Rings Holes, Neon Black Color Mesh Window Zipper Pouches, 1-Pack</t>
  </si>
  <si>
    <t>FBA_809-EACH</t>
  </si>
  <si>
    <t>BAZIC Products Pencil Pouch 3 Ring Binder Pouch w/Rivet Enforced Rings Holes, Neon Black Color Mesh Window Zipper Pouches, 144-Pack</t>
  </si>
  <si>
    <t>FBA_809-CASE</t>
  </si>
  <si>
    <t>1.375 ft3</t>
  </si>
  <si>
    <t>X003SBSK47</t>
  </si>
  <si>
    <t>FBA_809--CASE</t>
  </si>
  <si>
    <t>BAZIC PRODUCTS Pencil Pouch for 3 Ring Binder, Zippered Mesh Window Pencil Case with Reinforced Grommets, Durable Binder Organizer for School Supplies or Office Supplies Storage, 144-Pack</t>
  </si>
  <si>
    <t>FBA_808-CASE</t>
  </si>
  <si>
    <t>1.3786 ft3</t>
  </si>
  <si>
    <t>BAZIC PRODUCTS Pencil Pouch 3 Ring Binder Pouch w/Rivet Enforced Rings Holes, Assorted Color Mesh Window, Double Zipper Pouches 144-Pack</t>
  </si>
  <si>
    <t>FBA_807-CASE</t>
  </si>
  <si>
    <t>BAZIC PRODUCTS Pencil Pouch 3 Ring Binder Pouch w/Rivet Enforced Rings Holes, Assorted Color Mesh Window, Double Zipper Pouches 24-Pack</t>
  </si>
  <si>
    <t>X003SC38H5</t>
  </si>
  <si>
    <t>FBA_807-BOX</t>
  </si>
  <si>
    <t>0.1647 ft3</t>
  </si>
  <si>
    <t>BAZIC Products Pencil Pouch 3 Ring Binder Pouch w/Rivet Enforced Rings Holes, Mesh Window Zipper Case, Purple 2-Pack</t>
  </si>
  <si>
    <t>BAZIC Products Pencil Pouch 3 Ring Binder Pouch w/Rivet Enforced Rings Holes, Mesh Window Zipper Case, Lime Green 2-Pack</t>
  </si>
  <si>
    <t>BAZIC Products Pencil Pouch 3 Ring Binder Pouch w/Rivet Enforced Rings Holes, Mesh Window Zipper Case, Blue 2-Pack</t>
  </si>
  <si>
    <t>BAZIC Products Pencil Pouch 3 Ring Binder Pouch w/Rivet Enforced Rings Holes, Mesh Window, Zipper Pouches, Pack of 10 Colors</t>
  </si>
  <si>
    <t>BAZIC PRODUCTS Pencil Pouch 3 Ring Binder Pouch w/Rivet Enforced Rings Holes, Assorted Color Mesh Window Zipper Pouches, 144-Pack</t>
  </si>
  <si>
    <t>X003SCIHNZ</t>
  </si>
  <si>
    <t>FBA_803-CASE</t>
  </si>
  <si>
    <t>BAZIC 3-Ring Pencil Pouch w/Mesh Window for School, Home, or Office (Box of 24)</t>
  </si>
  <si>
    <t>FBA_803-BOX-B</t>
  </si>
  <si>
    <t>0.1916 ft3</t>
  </si>
  <si>
    <t>BAZIC Products Pencil Pouch 3 Ring Binder Pouch w/Rivet Enforced Rings Holes 48-Pack, Assorted 10 Color Mesh Window Zipper Bag</t>
  </si>
  <si>
    <t>0.3419 ft3</t>
  </si>
  <si>
    <t>0.3029 ft3</t>
  </si>
  <si>
    <t>BAZIC PRODUCTS Floral Pencils 1 Pack (8 Pcs), Assorted Colors, Wood-Cased #2 HB Pencil with Eraser, Cute Flower Pencils for Classroom School Supplies</t>
  </si>
  <si>
    <t>B00FBOIB4M</t>
  </si>
  <si>
    <t>FBA_778-EACH</t>
  </si>
  <si>
    <t>0.002 ft3</t>
  </si>
  <si>
    <t>BAZIC PRODUCTS Pastel Pencils 1 Pack (8 Pcs), Assorted Colors Wood-Cased #2 HB Pencil Cute Pencil with Eraser Bulk for Classroom Teacher Supplies</t>
  </si>
  <si>
    <t>B00FBOI5PC</t>
  </si>
  <si>
    <t>FBA_777-EACH</t>
  </si>
  <si>
    <t>0.0048 ft3</t>
  </si>
  <si>
    <t>BAZIC PRODUCTS Motivational Pencils w/Eraser 1 Pack (8 Pcs), Inspirational School Pencils for Students Classroom Cute Fun Wood Pencil Positive Sayings Teacher Reward</t>
  </si>
  <si>
    <t>B008C81KZ6</t>
  </si>
  <si>
    <t>FBA_775-EACH</t>
  </si>
  <si>
    <t>BAZIC PRODUCTS Pencil Wood Pre-Sharpened Pencil #2 HB, Latex Free Eraser Yellow Pre Sharpened Pencils, Bulk Class Pack for School Office (144/Pack), 1-Pack</t>
  </si>
  <si>
    <t>B07S6D1VMB</t>
  </si>
  <si>
    <t>FBA_715-EACH</t>
  </si>
  <si>
    <t>BAZIC Products Magnetic Dry Erase Board Aluminium Frame 24"x36", Whiteboard, Dry Erase Markers, Magnets, Board Cleaner, Magnetic Eraser, Aluminum Tray, 1-Pack</t>
  </si>
  <si>
    <t>FBA_6050-EACH</t>
  </si>
  <si>
    <t>0.5098 ft3</t>
  </si>
  <si>
    <t>BAZIC Products Magnetic Dry Erase Board 11"x14" Whiteboard, Dry Erase Marker and Magnet, for Teacher Office Home, 1-Pack</t>
  </si>
  <si>
    <t>FBA_6021-EACH</t>
  </si>
  <si>
    <t>0.0696 ft3</t>
  </si>
  <si>
    <t>BAZIC Products Dry Erase Lap Board 9"x12", Double Sided Primary Ruled &amp; Blank, Small Portable Whiteboards for Teacher Home, 24-Pack</t>
  </si>
  <si>
    <t>X0044R3MLZ</t>
  </si>
  <si>
    <t>FBA_6018-CASE</t>
  </si>
  <si>
    <t>0.2591 ft3</t>
  </si>
  <si>
    <t>BAZIC Products Dry Erase Lap Board Marker, 8.5x11 Inch Whiteboards Small Portable for Teacher Memo Drawing, 1-Pack</t>
  </si>
  <si>
    <t>X0044RW3E7</t>
  </si>
  <si>
    <t>FBA_6010-EACH</t>
  </si>
  <si>
    <t>X003SCFQON</t>
  </si>
  <si>
    <t>FBA_600-BOX</t>
  </si>
  <si>
    <t>0.3372 ft3</t>
  </si>
  <si>
    <t>1.8427 ft3</t>
  </si>
  <si>
    <t>BAZIC Products Filler Paper Loose Leaf Papers 150 Sheet, College Ruled 3 Hole Punched for Ring Binders, for Office School Student Writing, 24-Pack</t>
  </si>
  <si>
    <t>X003SC97M5</t>
  </si>
  <si>
    <t>FBA_567-CASE</t>
  </si>
  <si>
    <t>0.6345 ft3</t>
  </si>
  <si>
    <t>BAZIC PRODUCTS Quad Ruled Composition Notebook, Quad Rule 4 Squares per Inch, 9.75 x 9.75 Inches, 4x4 Graph Ruled Paper Notebooks, 100 Sheets, Assorted Color Cover, 4 Pack</t>
  </si>
  <si>
    <t>B0GMYSGRJH</t>
  </si>
  <si>
    <t>FBA_5530-SET4</t>
  </si>
  <si>
    <t>BAZIC PRODUCTS Spiral Notebook, Composition Book, 5" x 8" Poly Cover Spiral Notebook, College Ruled 100 Sheet Notebook for School, Office, &amp; Home Use, Assorted Color, 36-Pack</t>
  </si>
  <si>
    <t>0.3868 ft3</t>
  </si>
  <si>
    <t>0.4202 ft3</t>
  </si>
  <si>
    <t>BAZIC Products Poster Board Glitter Frame Color - Assorted Glitter Color, Sparkling Frame Colored Poster Board Paper for Crafts, Decorations, &amp; Vision Board Projects, 11” x 14”, 5/Pack, 48-Packs</t>
  </si>
  <si>
    <t>0.0028 ft3</t>
  </si>
  <si>
    <t>BAZIC Products Multiplication Flash Cards, Numbers Elementary Math Flashcards at School, Problem Solving (36/Pack), 72-Packs</t>
  </si>
  <si>
    <t>BAZIC Products Multiplication Flash Cards, Numbers Math Flashcards at School, Problem Solving (36/Pack), 24-Packs</t>
  </si>
  <si>
    <t>BAZIC Subtraction Flash Cards (36/Pack)</t>
  </si>
  <si>
    <t>B001H4EHDY</t>
  </si>
  <si>
    <t>FBA_533-EACH</t>
  </si>
  <si>
    <t>BAZIC Products Subtraction Flash Cards, Numbers Math Flashcards at School Home, Problem Solving (36/Pack), 24-Packs</t>
  </si>
  <si>
    <t>BAZIC Products Addition Flash Cards, Numbers Math Flashcards at School Home, Problem Solving (36/Pack), 2-Packs</t>
  </si>
  <si>
    <t>BAZIC Products White Poster Board – Thick, Durable Poster Paper for School Projects, Crafts, Sign-making, Presentations, Classroom Displays, &amp; Creative Arts, 22" X 14", 3/pack, 48-Packs</t>
  </si>
  <si>
    <t>FBA_530-CASE</t>
  </si>
  <si>
    <t>0.4568 ft3</t>
  </si>
  <si>
    <t>BAZIC Products Neon Page Marker Dispensers, Sticky Notes for Study Materials, Office Use, Sign Here &amp; Neon Colored Page Markers for Books and Documents, 0.5x1.7, 100 Flags/Pack, 24-Packs</t>
  </si>
  <si>
    <t>X0044R3MJR</t>
  </si>
  <si>
    <t>FBA_5172-BOX</t>
  </si>
  <si>
    <t>0.5301 ft3</t>
  </si>
  <si>
    <t>BAZIC Products Blank Paper Copy &amp; Multipurpose Paper - 8.5" x 11" White Color Printer Paper for Inkjet, Laser, and Fax Machines, Ideal for Home, Office, and School, 50 Sheets/Pack, 1-Pack</t>
  </si>
  <si>
    <t>BAZIC PRODUCTS Composition Notebook Wide Ruled - 20 Sheets, Manila Color Composition Notebook with Durable Cover, Non-Spiral and Lined Paper for Journaling, School, Home, or Office, 288-Packs</t>
  </si>
  <si>
    <t>BAZIC PRODUCTS Composition Notebook Wide Ruled - 20 Sheets, Manila Color Composition Notebook with Durable Cover, Non-Spiral and Lined Paper for Journaling, School, Home, or Office, 24-Packs</t>
  </si>
  <si>
    <t>BAZIC PRODUCTS Composition Notebook Wide Ruled - 100 Sheets, Assorted Color Marble Composition Notebook with Durable Cover, Non-Spiral for Journaling, School, Home, or Office, 48-Packs</t>
  </si>
  <si>
    <t>0.3187 ft3</t>
  </si>
  <si>
    <t>0.0206 ft3</t>
  </si>
  <si>
    <t>BAZIC Products Sketch Pad 30 Sheets 9" X 12", Top Bound Spiral Sketchbook Drawing Pads, Sketching Paper Coloring Book for Artist School, 48-Pack</t>
  </si>
  <si>
    <t>0 ft3</t>
  </si>
  <si>
    <t>0.3711 ft3</t>
  </si>
  <si>
    <t>0.1819 ft3</t>
  </si>
  <si>
    <t>BAZIC School Student Scissors 5", Stainless Steel Scissor, Safe Blunt Tip Right Left Handed, Assorted Color Craft Scissor, Total 24 Count</t>
  </si>
  <si>
    <t>X0044RPD7V</t>
  </si>
  <si>
    <t>FBA_4420-BOX</t>
  </si>
  <si>
    <t>BAZIC Products Open Closed Signs for Business, Double-sided Vinyl Open Signs for Business Window, Will Return Clock Sign, Be Back Sign With Clock for Businesses, Shop, Office &amp; More, 7.5"X9", 1-pack</t>
  </si>
  <si>
    <t>BAZIC Products 3 Ring Binder - Lime Green, Economy View Binder with Clear Overlay Cover and Round Rings, Organizer for School Office Home Use, 1.5-inch Capacity Holds 280 Sheets Paper, 12-Pack</t>
  </si>
  <si>
    <t>BAZIC Products 3 Ring Binder - Purple, Economy View Binder with Clear Overlay Cover and Round Rings, Organizer for School Office Home Use, 1-inch Capacity Holds 175 Sheets Paper, 12-Pack</t>
  </si>
  <si>
    <t>BAZIC Products 3 Ring Binder - Cyan, Economy View Binder with Clear Overlay Cover and Round Rings, Organizer for School Office Home Use, 1-inch Capacity Holds 175 Sheets Paper, 12-Pack</t>
  </si>
  <si>
    <t>BAZIC Products 3 Ring Binder - Red, Economy View Binder with Clear Overlay Cover and Round Rings, Organizer for School Office Home Use, 1-inch Capacity Holds 175 Sheets Paper, 12-Pack</t>
  </si>
  <si>
    <t>BAZIC Products 3 Ring Binder - Grey, Economy View Binder with Clear Overlay Cover and Round Rings, Organizer for School Office Home Use, 1-inch Capacity Holds 175 Sheets Paper, 12-Pack</t>
  </si>
  <si>
    <t>BAZIC Products 3 Ring Binder - Fuchsia, Economy View Binder with Clear Overlay Cover and Round Rings, Organizer for School Office Home Use, 0.5 inch Capacity Holds 100 Sheets Paper, 4-Pack</t>
  </si>
  <si>
    <t>BAZIC Products 3 Ring Binder - Cyan, Economy View Binder with Clear Overlay Cover and Round Rings, Organizer for School Office Home Use, 0.5 inch Capacity Holds 100 Sheets Paper, 12-Pack</t>
  </si>
  <si>
    <t>BAZIC Products 3 Ring Binder - Red, Economy View Binder with Clear Overlay Cover and Round Rings, Organizer for School Office Home Use, 0.5-inch Capacity Holds 100 Sheets Paper, 12-Pack</t>
  </si>
  <si>
    <t>BAZIC Products Watercolor w/Brush &amp; Mixing Palette, 48 Color Non-Toxic Paint Set, for Hobby Fun Art Supplies Vibrant Painting, Gift for Artists, 1-Pack</t>
  </si>
  <si>
    <t>FBA_3914-EACH</t>
  </si>
  <si>
    <t>0.0261 ft3</t>
  </si>
  <si>
    <t>BAZIC Gold Foil Seal Label Round 2", for Envelope Certificate Notary Business Boutiques Shop Wrapping Packaging Bags Products Bottles (42/Pack), 1-Pack</t>
  </si>
  <si>
    <t>X004VNAXG9</t>
  </si>
  <si>
    <t>FBA_3814-EACH</t>
  </si>
  <si>
    <t>BAZIC 2 3/4" X 1" Fluorescent Multipurpose Label (60/Pack)</t>
  </si>
  <si>
    <t>FBA_3813-EACH</t>
  </si>
  <si>
    <t>BAZIC Products Product Jeweltones Color Plastic Ruler 12 Inch 30 cm, Set of 4 Plastic Ruler, Dual Inches Centimeter Scale, Metric Measuring Rulers for Classroom, Office, &amp; Home Use, 4/Pack, 24-Packs</t>
  </si>
  <si>
    <t>X0044RLTGF</t>
  </si>
  <si>
    <t>FBA_336-BOX</t>
  </si>
  <si>
    <t>0.003 ft3</t>
  </si>
  <si>
    <t>BAZIC Products Air Dry Clay 6 Neon Color 12 oz, Light Modeling Dough Art Craft Slime, Non Toxic Gift for Artist s, 6-Pack</t>
  </si>
  <si>
    <t>0.0486 ft3</t>
  </si>
  <si>
    <t>BAZIC Products Wooden Ruler – Single Metal Edge Drafting Ruler for Measuring, Drawing &amp; Crafting, Wooden Straight Edge Ruler for School &amp; Office, 12 Inch, 24-Pack</t>
  </si>
  <si>
    <t>X004KSH7PF</t>
  </si>
  <si>
    <t>FBA_321-BOX</t>
  </si>
  <si>
    <t>0.0613 ft3</t>
  </si>
  <si>
    <t>BAZIC Products 3 Ring Binder - Blue, Economy View Binder with Clear Overlay Cover and Round Rings, Organizer for School Office Home Use, 1.5-inch Capacity Holds 280 Sheets Paper, 12-Pack</t>
  </si>
  <si>
    <t>BAZIC Products 3 Ring Binder - Blue, Economy View Binder with Clear Overlay Cover and Round Rings, Organizer for School Office Home Use, 1-inch Capacity Holds 175 Sheets Paper, 12-Pack</t>
  </si>
  <si>
    <t>BAZIC Products 3 Ring Binder - Blue, Economy View Binder with Clear Overlay Cover and Round Rings, Organizer for School Office Home Use, 0.5 inch Capacity Holds 100 Sheets Paper, 4-Pack</t>
  </si>
  <si>
    <t>BAZIC Products 3 Ring Binder - Blue, Economy View Binder with Clear Overlay Cover and Round Rings, Organizer for School Office Home Use, 0.5-inch Capacity Holds 100 Sheets Paper, 12-Pack</t>
  </si>
  <si>
    <t>0.1293 ft3</t>
  </si>
  <si>
    <t>BAZIC Products 2 Pockets Poly Folder Portfolio, Letter Size Plastic Folders Holder for Office Documents Paper Organizer, Assorted Color, 8-Pack</t>
  </si>
  <si>
    <t>X003SBSK65</t>
  </si>
  <si>
    <t>FBA_3158-SET8</t>
  </si>
  <si>
    <t>0.0642 ft3</t>
  </si>
  <si>
    <t>BAZIC Products 2 Pocket Poly Portfolio Folder, Plastic View Cover 3-Hole Punch, Report Folders for Office Business Document Papers Organizer, 4 Colors, Set of 4</t>
  </si>
  <si>
    <t>X004XEJZXX</t>
  </si>
  <si>
    <t>FBA_3155-SET4</t>
  </si>
  <si>
    <t>B0G3ZD3W43</t>
  </si>
  <si>
    <t>BAZIC Products 3 Ring Binder - Black, Economy View Binder with Clear Overlay Cover and Round Rings, Organizer for School Office Home Use, 0.5 inch Capacity Holds 100 Sheets Paper, 4-Pack</t>
  </si>
  <si>
    <t>0.2606 ft3</t>
  </si>
  <si>
    <t>BAZIC Products 3 Ring Binder - Assorted Color, Economy View Binder with Clear Overlay Cover and Round Rings, Organizer for School Office Home Use, 0.5 inch Capacity Holds 100 Sheets Paper, 48-Pack</t>
  </si>
  <si>
    <t>BAZIC Products 3 Ring Binder – Glitter Color, Soft Cover and Round Ring Notebook Binder, Ideal Use for School, Home, or Office, 1-Inch Holds 175 Sheets, 48-Pack</t>
  </si>
  <si>
    <t>BAZIC Products 3 Ring Binder – Assorted Matte Bright Color, Soft Cover and Round Ring Notebook Binder, Ideal Use for School, Home, or Office, 1-Inch Holds 175 Sheets, 48-Pack</t>
  </si>
  <si>
    <t>BAZIC Products 3 Ring Binder – Assorted Swirl Color, Soft Cover and Round Ring Notebook Binder, Ideal Use for School, Home, or Office, 1-Inch Holds 175 Sheets, 48-Pack</t>
  </si>
  <si>
    <t>BAZIC Products Manila File Folder 1/3 Cut Letter Size, Assorted Color Left Right Center Tabs Positions, for Organizing Filing Document Storage, Total 288-Count</t>
  </si>
  <si>
    <t>X0044RG5XR</t>
  </si>
  <si>
    <t>FBA_3109-CASE</t>
  </si>
  <si>
    <t>0.0105 ft3</t>
  </si>
  <si>
    <t>BAZIC Products Manila File Folder 1/3 Cut Letter Size, Left Right Center Tabs Positions, for Organizing Filing Document Storage, Total 6-Count</t>
  </si>
  <si>
    <t>X004LEZDXV</t>
  </si>
  <si>
    <t>FBA_3103-EACH-1</t>
  </si>
  <si>
    <t>0.0224 ft3</t>
  </si>
  <si>
    <t>BAZIC Pocket Size Calculators Teaching Material (3009-24)</t>
  </si>
  <si>
    <t>FBA_3009-BOX</t>
  </si>
  <si>
    <t>0.3328 ft3</t>
  </si>
  <si>
    <t>BAZIC Products Pocket Size Calculator, 8-Digit LCD Display, with Neck String, Auto Power Off, Battery Included, Small Calculator, Standard Function Electronics, Assorted Colors, 24-Pack</t>
  </si>
  <si>
    <t>FBA_3006-BOX</t>
  </si>
  <si>
    <t>0.4726 ft3</t>
  </si>
  <si>
    <t>BAZIC Products Desktop Calculator 8-Digit with Adjustable Tilt Display, Big Buttons for Easy Input, Standard Basic Calculator for Home, Office, School, Non-Scientific Calculator, Black, 1-Pack</t>
  </si>
  <si>
    <t>0.0389 ft3</t>
  </si>
  <si>
    <t>BAZIC Oil Pastel Jumbo 12 Color, Assorted Colors Coloring Drawing Pastel, Art Tool for Kids Indoor Activities At Home School Supplies, 1-Pack</t>
  </si>
  <si>
    <t>FBA_2550-EACH</t>
  </si>
  <si>
    <t>BAZIC PRODUCTS Crayons 64 Count, Assorted Colors &amp; Reusable Plastic Case, Crayon Set w/Sharpener, Coloring Drawing Crayons for School Art Crafts, Supplies for Artist</t>
  </si>
  <si>
    <t>BAZIC PRODUCTS Crayons Super Jumbo 8 Color, Assorted Coloring Crayon Set, Non Toxic Drawing Crayons for School Art, Gift for Artist (8/Pack), 1-Pack</t>
  </si>
  <si>
    <t>FBA_2512-EACH</t>
  </si>
  <si>
    <t>0.0112 ft3</t>
  </si>
  <si>
    <t>BAZIC PRODUCTS Crayons 24 Color, Assorted Colors Coloring Crayon Set, Non Toxic Drawing Crayons for School Art, Gift for Artist (24/Pack), 1-Pack</t>
  </si>
  <si>
    <t>X003DE25M7</t>
  </si>
  <si>
    <t>FBA_2511-EACH</t>
  </si>
  <si>
    <t>BAZIC PRODUCTS White Chalk, Standard Size Blackboard Chalkboard Chalks, Great Game Activity for Kids, Art Teacher Office School Home (24/Pack), 24-Packs</t>
  </si>
  <si>
    <t>BAZIC PRODUCTS Pastel Highlighter – Assorted Color Pen Style, Chisel Tip Broad Fine Line, Desk Style Highlighter Pen for Office, and School, Smooth Marking, (3/Pack), 1-Pack</t>
  </si>
  <si>
    <t>0.3119 ft3</t>
  </si>
  <si>
    <t>BAZIC PRODUCTS Mini Highlighter – Pastel Color Assorted Chisel Tip Highlighter Set, Desk Style Highlighter Pen for Office, School, and Study Use, Smooth Marking, (5/Pack), 24-Packs</t>
  </si>
  <si>
    <t>BAZIC Products Thumbtacks, Nickel Silver Flat Head Push Pins – Durable Steel Tacks for Walls and Cork Boards, Poster Pins, and Pushpins for Home, Office &amp; School, 200/Pack, 1 Pack</t>
  </si>
  <si>
    <t>X004YANCPN</t>
  </si>
  <si>
    <t>FBA_230-EACH</t>
  </si>
  <si>
    <t>B07RLQNTG3</t>
  </si>
  <si>
    <t>BAZIC Products Neon Eraser Top, Latex Free Pencil Tops Erasers (120/Box), Arrowhead Caps Erasers for Student Classroom Bulk Packs for School Supplies, Total 144 Count</t>
  </si>
  <si>
    <t>B0G1DPTYHJ</t>
  </si>
  <si>
    <t>FBA_2237-EACH</t>
  </si>
  <si>
    <t>0.0132 ft3</t>
  </si>
  <si>
    <t>BAZIC Products Pink Eraser Top, Latex Free Pencil Tops Erasers, Arrowhead Caps Erasers for Student Art Drawing School Supplies (50/Pack), 2-Packs</t>
  </si>
  <si>
    <t>BAZIC Products Neon Eraser Top, Latex-Free Pencil Top Erasers with Arrowhead Caps, Non-Toxic Erasers for Kids, Students, Teachers, Classroom, Art, Homework &amp; School Supplies, 50/Pack, 24-Pack</t>
  </si>
  <si>
    <t>X0044RG627</t>
  </si>
  <si>
    <t>FBA_2204-BOX</t>
  </si>
  <si>
    <t>0.4052 ft3</t>
  </si>
  <si>
    <t>0.065 ft3</t>
  </si>
  <si>
    <t>BAZIC Products Binder Dividers White Paper w/ 8 Writable Color Tabs, 11 Hole Punch Index Divider for Ring Binders (8/Pack), 1-Pack</t>
  </si>
  <si>
    <t>B0FBF1Q7WG</t>
  </si>
  <si>
    <t>FBA_2153-EACH</t>
  </si>
  <si>
    <t>0.0243 ft3</t>
  </si>
  <si>
    <t>BAZIC Products Silicone Glue 3.38 Oz. (100 mL), Waterproof Crack Resistant, Quick Repair for Glass Window Plastic Kitchen, 2-Pack</t>
  </si>
  <si>
    <t>X003TDH80V</t>
  </si>
  <si>
    <t>FBA_2030-PACK2</t>
  </si>
  <si>
    <t>BAZIC Products Silicone Glue 3.38 Oz. (100 mL), Waterproof Crack Resistant, Quick Repair for Glass Window Plastic Kitchen, 72-Pack</t>
  </si>
  <si>
    <t>FBA_2030-CASE</t>
  </si>
  <si>
    <t>0.8551 ft3</t>
  </si>
  <si>
    <t>BAZIC Products Silicone Glue 3.38 Oz. (100 mL), Waterproof Crack Resistant, Quick Repair for Glass Window Plastic Kitchen, 12-Pack</t>
  </si>
  <si>
    <t>X0040DT1B3</t>
  </si>
  <si>
    <t>FBA_2030-BOX</t>
  </si>
  <si>
    <t>0.1339 ft3</t>
  </si>
  <si>
    <t>0.3614 ft3</t>
  </si>
  <si>
    <t>0.0089 ft3</t>
  </si>
  <si>
    <t>BAZIC Products Manual Pencil Sharpeners &amp; Eraser, 6 Pack, Colorful 2 Sharpening Holes Sharpener with Eraser, Dual Hole Compact Small Handheld Pencil Sharpener, School Office Art Supplies</t>
  </si>
  <si>
    <t>B0G1D1SH68</t>
  </si>
  <si>
    <t>FBA_1945-SET6</t>
  </si>
  <si>
    <t>0.0723 ft3</t>
  </si>
  <si>
    <t>B0G1CXSCKD</t>
  </si>
  <si>
    <t>FBA_1944-SET6</t>
  </si>
  <si>
    <t>0.0545 ft3</t>
  </si>
  <si>
    <t>BAZIC Products Pencil Sharpener Manual, Single + Dual Holes Small Compact Colored Handheld Sharpeners for Kids Adults Students School Office (2/Pack), 4-Pack</t>
  </si>
  <si>
    <t>X0043V3CQH</t>
  </si>
  <si>
    <t>FBA_1931-SET4</t>
  </si>
  <si>
    <t>0.0846 ft3</t>
  </si>
  <si>
    <t>BAZIC PRODUCTS Mini Ballpoint Pen, 1.0 mm Bold Point, Black Ink, Smooth Writing Mini Pens with Compact and Key Chain Design, Ideal for Travel, Badge Reel, and Everyday Carry, 5/Pack, 3-Packs</t>
  </si>
  <si>
    <t>BAZIC PRODUCTS Frizz Retractable Erasable Gel Pens, 0.7mm Medium Point, Assorted Colors Inks, Comfort Grip for Smooth Writing Drawing Planner, 1-Pack</t>
  </si>
  <si>
    <t>B0FTKDF7Y6</t>
  </si>
  <si>
    <t>FBA_17109-EACH</t>
  </si>
  <si>
    <t>0.0126 ft3</t>
  </si>
  <si>
    <t>BAZIC PRODUCTS Frizz Retractable Erasable Gel Pens, 0.7mm Medium Point, Black Ink, Comfort Grip for Smooth Writing Drawing Planner, 1-Pack</t>
  </si>
  <si>
    <t>B0FTKV51QS</t>
  </si>
  <si>
    <t>FBA_17108-EACH</t>
  </si>
  <si>
    <t>BAZIC PRODUCTS Frizz Erasable Gel Pens, 0.7mm Medium Point, Blue Ink, Comfort Grip for Smooth Writing Drawing Planner, 1-Pack</t>
  </si>
  <si>
    <t>B0FTLJ2GNB</t>
  </si>
  <si>
    <t>FBA_17105-EACH</t>
  </si>
  <si>
    <t>BAZIC PRODUCTS Frizz Erasable Gel Pens, 0.7mm Medium Point, Black Ink, Smooth Writing &amp; Drawing Planner, 2 Per Pack, 1-Pack</t>
  </si>
  <si>
    <t>FBA_17100-EACH</t>
  </si>
  <si>
    <t>BAZIC PRODUCTS Gel Pens, Spencer Retractable Gel Pen, 1.0 mm Bold Tip for Smooth Writing for Office, School, or Teacher Use, Premium Writing Pens 5/Pack, 144-Packs</t>
  </si>
  <si>
    <t>1.6233 ft3</t>
  </si>
  <si>
    <t>0.2292 ft3</t>
  </si>
  <si>
    <t>BAZIC Products Super Washable Markers Fine Line 10 Color, Thin Tip Coloring Marker, Non Toxic Marcadorc Art School Supplies, Gift (10/Pack), 1-Pack</t>
  </si>
  <si>
    <t>B0G1CXV8J7</t>
  </si>
  <si>
    <t>0.0175 ft3</t>
  </si>
  <si>
    <t>BAZIC Products Magnetic Dry Erase Marker, Fine Tip Assorted Colors, Whiteboard Pen Marcador, White Board Low Odor Markers, Office School Supplies (6/Pack), 2-Packs</t>
  </si>
  <si>
    <t>X004VNHKMJ</t>
  </si>
  <si>
    <t>FBA_1258-PACK2</t>
  </si>
  <si>
    <t>BAZIC Products Dry Erase Marker Assorted Color Chisel Tip, Whiteboard Pen Marcador, Low Odor Markers White Board Pens, Office School Supplies (4/Pack), 1-Pack</t>
  </si>
  <si>
    <t>FBA_1257-EACH</t>
  </si>
  <si>
    <t>BAZIC PRODUCTS Alcohol Markers Brush, Double Tipped 6 Neon Color Art Marker Set for Artist Adults Coloring Illustration - Brush Chisel Dual Tips (6/Pack), 1-Pack</t>
  </si>
  <si>
    <t>BAZIC PRODUCTS Dual Tip Assorted Marker Set – Fine Point Tip, Creative Marker Pens for Office and School, Smooth Marking, 15 Colors, 1-Pack</t>
  </si>
  <si>
    <t>X0043UN4H5</t>
  </si>
  <si>
    <t>FBA_1215-EACH</t>
  </si>
  <si>
    <t>(Parent) ASIN</t>
  </si>
  <si>
    <t>Title</t>
  </si>
  <si>
    <t>Sessions - Total</t>
  </si>
  <si>
    <t>Sessions - Total - B2B</t>
  </si>
  <si>
    <t>Session Percentage - Total</t>
  </si>
  <si>
    <t>Page Views - Total</t>
  </si>
  <si>
    <t>Page Views - Total - B2B</t>
  </si>
  <si>
    <t>Ordered Product Sales</t>
  </si>
  <si>
    <t xml:space="preserve"> </t>
  </si>
  <si>
    <t>B0BFZRFR9V</t>
  </si>
  <si>
    <t>B092C5FM1W</t>
  </si>
  <si>
    <t>BAZIC Products Blank Paper Copy &amp; Multipurpose Paper - 8.5" x 11" White Color Printer Paper for Inkjet, Laser, and Fax Machines, Ideal for Office, School, and Crafts, 50 Sheets/Pack, 1-Pack</t>
  </si>
  <si>
    <t>B003UBOEJY</t>
  </si>
  <si>
    <t>B09234DBZ5</t>
  </si>
  <si>
    <t>B09DP2RN9T</t>
  </si>
  <si>
    <t>B0D7GD53RF</t>
  </si>
  <si>
    <t>B09237NMB9</t>
  </si>
  <si>
    <t>B09252M5G4</t>
  </si>
  <si>
    <t>FBA_2227-EACH</t>
  </si>
  <si>
    <t>B092B7WDSW</t>
  </si>
  <si>
    <t>FBA_2227-EACH-1</t>
  </si>
  <si>
    <t>B091T49CD3</t>
  </si>
  <si>
    <t>B091T36TXP</t>
  </si>
  <si>
    <t>B09239YRJW</t>
  </si>
  <si>
    <t>B09235CHLD</t>
  </si>
  <si>
    <t>5053-SET6</t>
  </si>
  <si>
    <t>B091T9KRZK</t>
  </si>
  <si>
    <t>B0D6XBDKTL</t>
  </si>
  <si>
    <t>B092363LSM</t>
  </si>
  <si>
    <t>B092RMKV13</t>
  </si>
  <si>
    <t>B0D6XC4RJF</t>
  </si>
  <si>
    <t>B01CRGMHKK</t>
  </si>
  <si>
    <t>B0D79QBWJK</t>
  </si>
  <si>
    <t>B0D6XX39QD</t>
  </si>
  <si>
    <t>B092C5FCT5</t>
  </si>
  <si>
    <t>B003UBTO6W</t>
  </si>
  <si>
    <t>B092B5G6XT</t>
  </si>
  <si>
    <t>BAZIC Products Notebook Wide Ruled 1 Subject 80 Sheets Wireless Notebooks, 3 Punched Holes Lined Composition Book, Assorted Color, 6-Pack</t>
  </si>
  <si>
    <t>17049-EACH</t>
  </si>
  <si>
    <t>2202-EACH</t>
  </si>
  <si>
    <t>B092B8LHYH</t>
  </si>
  <si>
    <t>B091T94ZQ2</t>
  </si>
  <si>
    <t>B0CMCX31KN</t>
  </si>
  <si>
    <t>B0921ZT8GT</t>
  </si>
  <si>
    <t>B09238KM85</t>
  </si>
  <si>
    <t>B0BVC136NJ</t>
  </si>
  <si>
    <t>B092B7F2TZ</t>
  </si>
  <si>
    <t>B09235X9NL</t>
  </si>
  <si>
    <t>B092CWC479</t>
  </si>
  <si>
    <t>B09236132P</t>
  </si>
  <si>
    <t>B09239CF5W</t>
  </si>
  <si>
    <t>B091Y91BWW</t>
  </si>
  <si>
    <t>B092H6W353</t>
  </si>
  <si>
    <t>2227-PACK2</t>
  </si>
  <si>
    <t>B003UBTNUO</t>
  </si>
  <si>
    <t>B0998CXQ1N</t>
  </si>
  <si>
    <t>B003UBTNUY</t>
  </si>
  <si>
    <t>761-PACK2</t>
  </si>
  <si>
    <t>B091SP52LR</t>
  </si>
  <si>
    <t>B092L26HMN</t>
  </si>
  <si>
    <t>B0923CG126</t>
  </si>
  <si>
    <t>B08DHGRPWH</t>
  </si>
  <si>
    <t>BAZIC Products Multiplication &amp; Division Flash Cards, Number Math Calculation Card Game Education Training Learning Practice Smart (36/Pack), Set of 2-Pack</t>
  </si>
  <si>
    <t>B092G6HNNN</t>
  </si>
  <si>
    <t>2233-EACH</t>
  </si>
  <si>
    <t>FBA_8005-CASE-1</t>
  </si>
  <si>
    <t>B091SS3ZP4</t>
  </si>
  <si>
    <t>B0BS8KB8D9</t>
  </si>
  <si>
    <t>2202-PACK2</t>
  </si>
  <si>
    <t>B091JG2SR6</t>
  </si>
  <si>
    <t>B092B3BC8G</t>
  </si>
  <si>
    <t>B099G5H9FF</t>
  </si>
  <si>
    <t>B0BG1H24VX</t>
  </si>
  <si>
    <t>2233-PACK2</t>
  </si>
  <si>
    <t>B0997XXBNK</t>
  </si>
  <si>
    <t>803-SET4</t>
  </si>
  <si>
    <t>B0923GTPSC</t>
  </si>
  <si>
    <t>B0BKRFSKVS</t>
  </si>
  <si>
    <t>B0921XXD3V</t>
  </si>
  <si>
    <t>FBA_572-EACH</t>
  </si>
  <si>
    <t>B09MDQKT68</t>
  </si>
  <si>
    <t>B091V6PHHQ</t>
  </si>
  <si>
    <t>B091BPCXP8</t>
  </si>
  <si>
    <t>B091JGVXQT</t>
  </si>
  <si>
    <t>B092BCD4NB</t>
  </si>
  <si>
    <t>B0923DV6PL</t>
  </si>
  <si>
    <t>B01N4AOHOH</t>
  </si>
  <si>
    <t>B0998B64Q7</t>
  </si>
  <si>
    <t>8006-CASE</t>
  </si>
  <si>
    <t>808-EACH</t>
  </si>
  <si>
    <t>B092CGT26D</t>
  </si>
  <si>
    <t>B09233XMCL</t>
  </si>
  <si>
    <t>B09FFP83D6</t>
  </si>
  <si>
    <t>B0921TXN58</t>
  </si>
  <si>
    <t>520-EACH</t>
  </si>
  <si>
    <t>B092371BXN</t>
  </si>
  <si>
    <t>FBA_8005-CASE</t>
  </si>
  <si>
    <t>B092C1WLXT</t>
  </si>
  <si>
    <t>FBA_560-EACH-B</t>
  </si>
  <si>
    <t>B0921P4WW3</t>
  </si>
  <si>
    <t>BAZIC Products Correction Pen - Corrections Fluid, Precise Metal Tip White Out, Ideal for School &amp; Office Supplies, Alternative to Correction Solution, 2/Pack, 1-Pack</t>
  </si>
  <si>
    <t>1621-EACH</t>
  </si>
  <si>
    <t>B09236MKL5</t>
  </si>
  <si>
    <t>B0923BF8MX</t>
  </si>
  <si>
    <t>B0921T36LR</t>
  </si>
  <si>
    <t>B092CBG1RS</t>
  </si>
  <si>
    <t>FBA_5027-EACH</t>
  </si>
  <si>
    <t>B09236XY9G</t>
  </si>
  <si>
    <t>B092CN7RRY</t>
  </si>
  <si>
    <t>B07T7YPPCQ</t>
  </si>
  <si>
    <t>B099FPY445</t>
  </si>
  <si>
    <t>B092CNCTMF</t>
  </si>
  <si>
    <t>B09235K43L</t>
  </si>
  <si>
    <t>B0C6R7L941</t>
  </si>
  <si>
    <t>B092RKJQ8L</t>
  </si>
  <si>
    <t>FBA_5066-EACH-1</t>
  </si>
  <si>
    <t>B08Z7GZR5X</t>
  </si>
  <si>
    <t>B092RM3QX8</t>
  </si>
  <si>
    <t>B092367VV4</t>
  </si>
  <si>
    <t>B092C6NXR4</t>
  </si>
  <si>
    <t>315-SET6</t>
  </si>
  <si>
    <t>B091JJ4KN1</t>
  </si>
  <si>
    <t>B09236KJ28</t>
  </si>
  <si>
    <t>8004-CASE</t>
  </si>
  <si>
    <t>B0DD7X4SD4</t>
  </si>
  <si>
    <t>B0923B34TG</t>
  </si>
  <si>
    <t>B092G4VHBM</t>
  </si>
  <si>
    <t>2204-PACK2</t>
  </si>
  <si>
    <t>B09238JF2C</t>
  </si>
  <si>
    <t>B0D79NHTQV</t>
  </si>
  <si>
    <t>851-EACH</t>
  </si>
  <si>
    <t>581-SET6</t>
  </si>
  <si>
    <t>B0923HSKQQ</t>
  </si>
  <si>
    <t>B0D79NH5VG</t>
  </si>
  <si>
    <t>B092CCFHVC</t>
  </si>
  <si>
    <t>B09217T1SC</t>
  </si>
  <si>
    <t>B091JM2SJM</t>
  </si>
  <si>
    <t>6017-EACH</t>
  </si>
  <si>
    <t>2206-PACK2</t>
  </si>
  <si>
    <t>B09235Z4N8</t>
  </si>
  <si>
    <t>B091JM5GTQ</t>
  </si>
  <si>
    <t>2227-EACH</t>
  </si>
  <si>
    <t>B0921LMJL6</t>
  </si>
  <si>
    <t>BAZIC Security Self Seal Envelope 3 5/8" x 6 1/2" #6, No Window Tint Pattern Mailing Envelopes, Peel &amp; Seal (80/Pack), 1-Pack</t>
  </si>
  <si>
    <t>FBA_573-EACH</t>
  </si>
  <si>
    <t>B092C938NL</t>
  </si>
  <si>
    <t>B09DLFZJQ4</t>
  </si>
  <si>
    <t>B0998F3S3Y</t>
  </si>
  <si>
    <t>B0D79S2D61</t>
  </si>
  <si>
    <t>B091BM5FT8</t>
  </si>
  <si>
    <t>PAW Patrol Coloring Book 2-Title, Fun Game Workbook for Learning Drawing Coloring, Gift for Kids Toddler Activity at Classroom Home, 2-Pack</t>
  </si>
  <si>
    <t>808-PACK2</t>
  </si>
  <si>
    <t>B09235XFD3</t>
  </si>
  <si>
    <t>B09238RZCB</t>
  </si>
  <si>
    <t>B091XXJ2KQ</t>
  </si>
  <si>
    <t>2024-EACH</t>
  </si>
  <si>
    <t>2204-EACH-1</t>
  </si>
  <si>
    <t>B0921DV2FK</t>
  </si>
  <si>
    <t>B092BNVV3J</t>
  </si>
  <si>
    <t>B0921RG6MW</t>
  </si>
  <si>
    <t>2227-EACH-1</t>
  </si>
  <si>
    <t>B092CDQXZN</t>
  </si>
  <si>
    <t>B0921NXQTT</t>
  </si>
  <si>
    <t>FBA_5002-EACH</t>
  </si>
  <si>
    <t>B091BLJ36Q</t>
  </si>
  <si>
    <t>KAPPA Take Along Large Print Word Finds Puzzle Book - 8" x 5" Digest Size 2 Titles, Word Search Find Words Books for Adults Teens, Training Learning with Game, 2-Pack</t>
  </si>
  <si>
    <t>FBA_3388-SET3</t>
  </si>
  <si>
    <t>8005-CASE</t>
  </si>
  <si>
    <t>B091XMHW6V</t>
  </si>
  <si>
    <t>B093RB3NPF</t>
  </si>
  <si>
    <t>61400-SET2</t>
  </si>
  <si>
    <t>B0D6X9X9XL</t>
  </si>
  <si>
    <t>8005-CASE-1</t>
  </si>
  <si>
    <t>B09235L1Z8</t>
  </si>
  <si>
    <t>B09239937L</t>
  </si>
  <si>
    <t>2204-EACH</t>
  </si>
  <si>
    <t>B091W2XW4K</t>
  </si>
  <si>
    <t>B099BS83X4</t>
  </si>
  <si>
    <t>FBA_2043-EACH</t>
  </si>
  <si>
    <t>BAZIC Products Notebook Wide Ruled 1 Subject 80 Sheets Wireless Notebooks, 3 Punched Holes Lined Composition Book, Assorted Color, 24-Pack</t>
  </si>
  <si>
    <t>B092CWM8PT</t>
  </si>
  <si>
    <t>B0BDSQ8PCV</t>
  </si>
  <si>
    <t>6023-SET4</t>
  </si>
  <si>
    <t>582-SET6</t>
  </si>
  <si>
    <t>B0D79NMX9B</t>
  </si>
  <si>
    <t>B091V849P8</t>
  </si>
  <si>
    <t>B091DC1CNJ</t>
  </si>
  <si>
    <t>B0921DV9ND</t>
  </si>
  <si>
    <t>BAZIC Loose Leaf Binder Ring 1.5", Book Rings Binder Rings, Nickel Plated Steel Metal Ring for Flash Cards, Index Card, Keychain (8/Pack), 1-Pack</t>
  </si>
  <si>
    <t>FBA_213-EACH</t>
  </si>
  <si>
    <t>B003UBTNOU</t>
  </si>
  <si>
    <t>B092B83HV6</t>
  </si>
  <si>
    <t>B092RL1SBF</t>
  </si>
  <si>
    <t>B09255HMVV</t>
  </si>
  <si>
    <t>B09986M8SX</t>
  </si>
  <si>
    <t>2206-EACH</t>
  </si>
  <si>
    <t>B091Y6W1GS</t>
  </si>
  <si>
    <t>B08ZGP5VKY</t>
  </si>
  <si>
    <t>B0D79PXGFB</t>
  </si>
  <si>
    <t>FBA_2028-EACH-1</t>
  </si>
  <si>
    <t>BAZIC Products 8 Pockets Folder Portfolios w/Double Loop Wire Binding, Letter Size Paper Folders for Office Business Document Papers Organizer, 3-Pack</t>
  </si>
  <si>
    <t>B0C7B6MX4R</t>
  </si>
  <si>
    <t>B09253P413</t>
  </si>
  <si>
    <t>B0921MDLXT</t>
  </si>
  <si>
    <t>BAZIC Products Correction Fluid (0.7 oz / 20 ml), Soft Bristle Brush Applicator, Instant Corrections Pen White Out Wipe Out Liquid (2/Pack), 1-Pack</t>
  </si>
  <si>
    <t>1613-EACH</t>
  </si>
  <si>
    <t>B092BQ775X</t>
  </si>
  <si>
    <t>B0D79QDJ3W</t>
  </si>
  <si>
    <t>810-GY-PACK2</t>
  </si>
  <si>
    <t>B092BDVHFR</t>
  </si>
  <si>
    <t>B091VB4FS5</t>
  </si>
  <si>
    <t>569-EACH</t>
  </si>
  <si>
    <t>B091BLXKWV</t>
  </si>
  <si>
    <t>BAZIC Products Kappa Sudoku Books – Beginner to Expert Puzzle Set, Mindful Brain Games and Variety Sudoku Alternative to Crossword or Wordle, 8" x 5" Digest Size, 2-Pack</t>
  </si>
  <si>
    <t>B09223PX43</t>
  </si>
  <si>
    <t>B0923B3XL9</t>
  </si>
  <si>
    <t>2345-EACH</t>
  </si>
  <si>
    <t>B092363KH6</t>
  </si>
  <si>
    <t>B092CS1ZZF</t>
  </si>
  <si>
    <t>B003UBTNPY</t>
  </si>
  <si>
    <t>4145-EACH</t>
  </si>
  <si>
    <t>B0BFT5KHLK</t>
  </si>
  <si>
    <t>B092CMLGX8</t>
  </si>
  <si>
    <t>B0921MF9NB</t>
  </si>
  <si>
    <t>BAZIC Ruled Index Cards Book 3" X 5" 100 Count, Spiral Bound Memo, White Flashcards, Ruled Lined Card for Learning Memory Reminder (50/Pack), 2-Packs</t>
  </si>
  <si>
    <t>FBA_519-PACK6-BAZIC</t>
  </si>
  <si>
    <t>B092C5RCMP</t>
  </si>
  <si>
    <t>B093VC2MR8</t>
  </si>
  <si>
    <t>744-PACK2</t>
  </si>
  <si>
    <t>B092C8L5GX</t>
  </si>
  <si>
    <t>834-EACH</t>
  </si>
  <si>
    <t>2205-EACH</t>
  </si>
  <si>
    <t>B09252PFN4</t>
  </si>
  <si>
    <t>Kappa Jumbo Word Find Pad 2 Titles, Digest Puzzle Book 8.5"x5" Word Search Puzzle Books for Adults Teens, 2-Pack</t>
  </si>
  <si>
    <t>641-SET2</t>
  </si>
  <si>
    <t>B091V647QS</t>
  </si>
  <si>
    <t>B092BHKC6Y</t>
  </si>
  <si>
    <t>B003UC0MCG</t>
  </si>
  <si>
    <t>B091T6QC2Q</t>
  </si>
  <si>
    <t>B0923GB8GY</t>
  </si>
  <si>
    <t>B092RKXK9S</t>
  </si>
  <si>
    <t>B091MSMWCV</t>
  </si>
  <si>
    <t>BAZIC Products Poster Paint w/Brush 4.5oz/133ml, 6 Color Non-Toxic Kids Liquid Paint, for Hobby Fun Art Supplies Crafts Vibrant Coloring Painting, 1-Pack</t>
  </si>
  <si>
    <t>3930-EACH</t>
  </si>
  <si>
    <t>B091WP2C3R</t>
  </si>
  <si>
    <t>B09252SFV4</t>
  </si>
  <si>
    <t>B0D79NZDYB</t>
  </si>
  <si>
    <t>8010-EACH</t>
  </si>
  <si>
    <t>B0925355VL</t>
  </si>
  <si>
    <t>B07D443C1X</t>
  </si>
  <si>
    <t>BAZIC Products Pencil Pouch 3 Ring Binder Pouch w/Rivet Enforced Rings Holes, Mesh Window, Bright Assorted Color Zipper Pouches Case, 1 Unit, Random Color</t>
  </si>
  <si>
    <t>804-SET6-BAZIC</t>
  </si>
  <si>
    <t>B092BQK26F</t>
  </si>
  <si>
    <t>B09235YCND</t>
  </si>
  <si>
    <t>2232-EACH</t>
  </si>
  <si>
    <t>B092CB6D1G</t>
  </si>
  <si>
    <t>B0C95K8FLX</t>
  </si>
  <si>
    <t>B092GJHVJ3</t>
  </si>
  <si>
    <t>B091BPKMDK</t>
  </si>
  <si>
    <t>Kappa Chicken Soup for The Soul Word Finds Puzzle Book- 8" x 5" Digest Size 3 Titles, Word Search Find Words Books for Adults Teens, Training Learning with Game, 3-Pack</t>
  </si>
  <si>
    <t>362-SET3</t>
  </si>
  <si>
    <t>810-SET6</t>
  </si>
  <si>
    <t>B0BLRPMPPR</t>
  </si>
  <si>
    <t>B092HHTR84</t>
  </si>
  <si>
    <t>B07FSTGGLH</t>
  </si>
  <si>
    <t>B09DTP4RCK</t>
  </si>
  <si>
    <t>B092BKFWK9</t>
  </si>
  <si>
    <t>6110-EACH</t>
  </si>
  <si>
    <t>569-PACK2</t>
  </si>
  <si>
    <t>B0D79NRHV6</t>
  </si>
  <si>
    <t>BAZIC Products Contact Cement Adhesive Glue 1 Oz. (30mL), Super Stong Bonds to Tile Rubber Wood Metal Formica Plastic, 1-Pack</t>
  </si>
  <si>
    <t>2010-EACH</t>
  </si>
  <si>
    <t>B092G6STYL</t>
  </si>
  <si>
    <t>5053-CASE-B</t>
  </si>
  <si>
    <t>FBA_5104-EACH</t>
  </si>
  <si>
    <t>5053-CASE</t>
  </si>
  <si>
    <t>B091BMY745</t>
  </si>
  <si>
    <t>Kappa Large Print Word Finds 2 Titles, Large Print Easy to Read, Word Search Find Words Books for Adults Teens, Training Learning with Game, 2-Pack</t>
  </si>
  <si>
    <t>84200-SET2</t>
  </si>
  <si>
    <t>847-CASE</t>
  </si>
  <si>
    <t>B091V4ZLM2</t>
  </si>
  <si>
    <t>508-PACK6</t>
  </si>
  <si>
    <t>B0D6XBXVWR</t>
  </si>
  <si>
    <t>B0921LGVCQ</t>
  </si>
  <si>
    <t>BAZIC White Envelope #6 3/4 Gummed Seal 3 5/8 x 6 1/2, No Window Mailing Envelopes, for Businesses Checks Invoices (100/Pack), 1-Pack</t>
  </si>
  <si>
    <t>FBA_5046-EACH</t>
  </si>
  <si>
    <t>B092C5WCC9</t>
  </si>
  <si>
    <t>B091V8SWZF</t>
  </si>
  <si>
    <t>809--SET6</t>
  </si>
  <si>
    <t>B09FYMP865</t>
  </si>
  <si>
    <t>5496-SET4</t>
  </si>
  <si>
    <t>B091D6W45Y</t>
  </si>
  <si>
    <t>745-EACH</t>
  </si>
  <si>
    <t>B09236N3XM</t>
  </si>
  <si>
    <t>3107-EACH</t>
  </si>
  <si>
    <t>B08Z7J3G1K</t>
  </si>
  <si>
    <t>B09235TC24</t>
  </si>
  <si>
    <t>BAZIC Products Correction Fluid (0.7 oz / 20 ml), Soft Bristle Brush Applicator, Instant Corrections Pen White Out Wipe Out Liquid (2/Pack), 2-Packs</t>
  </si>
  <si>
    <t>1613-PACK2</t>
  </si>
  <si>
    <t>B091W1R58D</t>
  </si>
  <si>
    <t>B0D79Q9D2L</t>
  </si>
  <si>
    <t>B094PM9RRT</t>
  </si>
  <si>
    <t>FBA_809-BOX</t>
  </si>
  <si>
    <t>B0921XZZ4L</t>
  </si>
  <si>
    <t>FBA_5004-EACH</t>
  </si>
  <si>
    <t>B091JM66HB</t>
  </si>
  <si>
    <t>BAZIC Products Contact Cement Adhesive Glue 1 Oz. (30mL), Super Stong Bonds to Tile Rubber Wood Metal Formica Plastic, 2-Pack</t>
  </si>
  <si>
    <t>2010-PACK2</t>
  </si>
  <si>
    <t>2042-PACK2</t>
  </si>
  <si>
    <t>B092RHZB3Z</t>
  </si>
  <si>
    <t>BAZIC 21g / 0.7 Oz. Large Washable Purple Glue Stick, Pack of 2 (2022)</t>
  </si>
  <si>
    <t>2022-EACH</t>
  </si>
  <si>
    <t>1286-EACH</t>
  </si>
  <si>
    <t>B092CLTCJX</t>
  </si>
  <si>
    <t>BAZIC Products Addition &amp; Subtraction &amp; Multiplication &amp; Division Flash Cards, Number Math Calculation Card Game Education Learning Activities (36/Pack), Set of 4-Pack</t>
  </si>
  <si>
    <t>6303-PACK2</t>
  </si>
  <si>
    <t>B0921FRY73</t>
  </si>
  <si>
    <t>Spiderman Coloring Book, 2 Title, Hero Workbook for Learning Drawing Coloring, Gift for Kids Toddler Activity at School Home, 2-Pack</t>
  </si>
  <si>
    <t>4576436-SET2</t>
  </si>
  <si>
    <t>BAZIC Products Erasers + Pencil Top Erasers Set (12/Pack), Block Bevel Erasers Neon Color, Arrowhead Caps Tops, Latex Free, for Art Drawing School, 2-Packs</t>
  </si>
  <si>
    <t>2225-PACK2</t>
  </si>
  <si>
    <t>808-PACK4</t>
  </si>
  <si>
    <t>B0921JMDYK</t>
  </si>
  <si>
    <t>B003UBWC02</t>
  </si>
  <si>
    <t>B091XQNDXZ</t>
  </si>
  <si>
    <t>B091XRLCZY</t>
  </si>
  <si>
    <t>534-BOX</t>
  </si>
  <si>
    <t>B0916HTXVW</t>
  </si>
  <si>
    <t>Kappa Easy to Read Word Finds - 8" x 5" Digest Size 2 Titles, Word Search Find Words Books for Adults Teens, Training Learning with Game, 2-Pack</t>
  </si>
  <si>
    <t>39200-SET2</t>
  </si>
  <si>
    <t>543-PACK2</t>
  </si>
  <si>
    <t>B09252SRJR</t>
  </si>
  <si>
    <t>BAZIC Products Ruled Index Cards Book 3" X 5" 100 Count, Spiral Bound Memo, White Flashcards, Ruled Lined Card for Learning Memory Reminder (50/Pack), 2-Packs</t>
  </si>
  <si>
    <t>519-PACK2</t>
  </si>
  <si>
    <t>B003UBTNVS</t>
  </si>
  <si>
    <t>B003UBTNX6</t>
  </si>
  <si>
    <t>B0D79QH1TX</t>
  </si>
  <si>
    <t>3147-EACH</t>
  </si>
  <si>
    <t>BAZIC Products 3 Ring Binder 1.5" Economy View Binders Organizer - Green, Round Ring, Hold 250 Sheets Paper, for School Office Home, 2-Count</t>
  </si>
  <si>
    <t>B09219MBRB</t>
  </si>
  <si>
    <t>1614-EACH</t>
  </si>
  <si>
    <t>450-A-SET2</t>
  </si>
  <si>
    <t>6017-PACK2</t>
  </si>
  <si>
    <t>BAZIC Push Pins, Nickel Silver Flat Head Steel Point Thumb Tacks Pin for Cork Bulletin Board Map Posters Picture Office School (200/pack), 1-Pack…</t>
  </si>
  <si>
    <t>FBA_230-EACH-1</t>
  </si>
  <si>
    <t>B092CPFV31</t>
  </si>
  <si>
    <t>6100-PACK2</t>
  </si>
  <si>
    <t>812-SET6</t>
  </si>
  <si>
    <t>S-23-PACK4</t>
  </si>
  <si>
    <t>520-PACK2</t>
  </si>
  <si>
    <t>B0921ZJK8X</t>
  </si>
  <si>
    <t>B092G686MF</t>
  </si>
  <si>
    <t>BAZIC Pure Red Stick Pen (12/pack)</t>
  </si>
  <si>
    <t>1754-EACH</t>
  </si>
  <si>
    <t>816-SET6</t>
  </si>
  <si>
    <t>2227-BOX</t>
  </si>
  <si>
    <t>B092CFQ3KQ</t>
  </si>
  <si>
    <t>Kappa Pocket Word Finds Puzzle Book 2 Titles, Digest Size 8"x 5" Fun Word Search Activity Books, Training Learning, 2-Pack</t>
  </si>
  <si>
    <t>61500-SET2-B</t>
  </si>
  <si>
    <t>835-SET4</t>
  </si>
  <si>
    <t>B0921GT22D</t>
  </si>
  <si>
    <t>1612-EACH</t>
  </si>
  <si>
    <t>B0921M8BNZ</t>
  </si>
  <si>
    <t>BAZIC Products Correction Liquid 2 in 1 (0.74 oz / 22 ml), Foam Brush &amp; Precise Metal Tip Applicator, Instant Corrections Pen White Out Wipe Out Fluid, 2-Pack</t>
  </si>
  <si>
    <t>1611-PACK2</t>
  </si>
  <si>
    <t>847-PACK4</t>
  </si>
  <si>
    <t>B08S5V48BD</t>
  </si>
  <si>
    <t>B0D4RTDJBP</t>
  </si>
  <si>
    <t>1731-EACH</t>
  </si>
  <si>
    <t>516-EACH</t>
  </si>
  <si>
    <t>S-53-PACK4</t>
  </si>
  <si>
    <t>B092GB4K5W</t>
  </si>
  <si>
    <t>BAZIC Products Fiero Fiber Tip Pen, Fineliner Pens 0.4mm Red Color Extra Fine Point, Writing Drawing for Graphic Office School (4/Pack), 1-Pack</t>
  </si>
  <si>
    <t>17018-A-EACH</t>
  </si>
  <si>
    <t>1812-SET6-BAZIC</t>
  </si>
  <si>
    <t>B09236JW62</t>
  </si>
  <si>
    <t>3169-SET6</t>
  </si>
  <si>
    <t>B092BCWQNY</t>
  </si>
  <si>
    <t>509-SET4</t>
  </si>
  <si>
    <t>B092RJGTHV</t>
  </si>
  <si>
    <t>BAZIC Products Sticky Notes 1.5x2 Neon Color Post Stickies, Self Stick Note, Colorful Adhesive Memo Pads, Recyclable (280 Sheets/Pack), 1-Pack</t>
  </si>
  <si>
    <t>5132-EACH</t>
  </si>
  <si>
    <t>465-EACH</t>
  </si>
  <si>
    <t>B091JHFGCZ</t>
  </si>
  <si>
    <t>B0D88SQHBJ</t>
  </si>
  <si>
    <t>BAZIC Products Pencil Wood Pre-Sharpened #2 HB Triangle Pencils, Latex Free Eraser, Premium Wood Pre Sharpened Yellow Pencils for School Office (12/Pack), 4-Packs</t>
  </si>
  <si>
    <t>749-PACK4</t>
  </si>
  <si>
    <t>804-BOX-BAZIC</t>
  </si>
  <si>
    <t>3192-EACH</t>
  </si>
  <si>
    <t>B0923H4JJW</t>
  </si>
  <si>
    <t>B091YD11MX</t>
  </si>
  <si>
    <t>B09252KYP4</t>
  </si>
  <si>
    <t>BAZIC Products Erasers, Bright Color Oval Eraser (4/Pack) Latex Free, Large Size Block Erasers for Art Drawing School Office Teachers, 2-Packs</t>
  </si>
  <si>
    <t>2232-PACK2</t>
  </si>
  <si>
    <t>B092HN15JN</t>
  </si>
  <si>
    <t>B092L7JSQR</t>
  </si>
  <si>
    <t>943-SET6</t>
  </si>
  <si>
    <t>453-SET4</t>
  </si>
  <si>
    <t>809-BOX</t>
  </si>
  <si>
    <t>810-PP-PACK2</t>
  </si>
  <si>
    <t>834-CASE</t>
  </si>
  <si>
    <t>3132-CASE-B</t>
  </si>
  <si>
    <t>B092353LFQ</t>
  </si>
  <si>
    <t>4142-EACH</t>
  </si>
  <si>
    <t>5004-EACH</t>
  </si>
  <si>
    <t>B092G69H8Q</t>
  </si>
  <si>
    <t>BAZIC Products York Rollerball Pen 0.7mm Black Color, Regulator Flowing Liquid Ink Pens, Rolling Ball Pens Smooth Writing for Office (3/Pack), 1-Pack</t>
  </si>
  <si>
    <t>1707-EACH</t>
  </si>
  <si>
    <t>534-EACH</t>
  </si>
  <si>
    <t>B091Y1Z3ZX</t>
  </si>
  <si>
    <t>B091XZQTQ3</t>
  </si>
  <si>
    <t>FBA_809-BOX-1</t>
  </si>
  <si>
    <t>835-CASE</t>
  </si>
  <si>
    <t>B0D8981ZZN</t>
  </si>
  <si>
    <t>779-PACK4</t>
  </si>
  <si>
    <t>B0921GFJLL</t>
  </si>
  <si>
    <t>BAZIC Security Self Seal Envelope 4 1/8" x 9 1/2" #10, No Window Tint Pattern Mailing Envelopes, Peel &amp; Seal, Office Checks Invoices (40/Pack), 1-Pack</t>
  </si>
  <si>
    <t>FBA_575-EACH</t>
  </si>
  <si>
    <t>4125-EACH</t>
  </si>
  <si>
    <t>B0D7FV9GW5</t>
  </si>
  <si>
    <t>BAZIC Products Sketch Pad 20 Sheet 18" X 12", White Sketchbook Drawing Pads, Sketching Paper Coloring Book for Artist Beginner Classroom, 1-Pack</t>
  </si>
  <si>
    <t>551-EACH</t>
  </si>
  <si>
    <t>315-BOX</t>
  </si>
  <si>
    <t>B0D7G62SYM</t>
  </si>
  <si>
    <t>B09235HZC1</t>
  </si>
  <si>
    <t>B09235W5N6</t>
  </si>
  <si>
    <t>2235-BOX</t>
  </si>
  <si>
    <t>B0925G5DW6</t>
  </si>
  <si>
    <t>810-BL-PACK2</t>
  </si>
  <si>
    <t>B0BZ9JNXCN</t>
  </si>
  <si>
    <t>B0997T7P3N</t>
  </si>
  <si>
    <t>B0921XWRMQ</t>
  </si>
  <si>
    <t>BAZIC Kraft Bubble Mailers #2 8.5"x11.25" Self Seal Closure, Padded Cushion Envelope, Yellow Mailing Shipping Envelopes Paper Bag (3/Pack), 1-Pack</t>
  </si>
  <si>
    <t>5003-EACH</t>
  </si>
  <si>
    <t>B092G8DKDJ</t>
  </si>
  <si>
    <t>1723-EACH</t>
  </si>
  <si>
    <t>BAZIC Self Seal White Envelope 3 5/8" x 6 1/2" #6, No Window Mailing Envelopes, Peel &amp; Seal Mailer for Business Invoice Check (100/Pack), 24-Packs</t>
  </si>
  <si>
    <t>FBA_572-CASE</t>
  </si>
  <si>
    <t>KAPPA Take Along Large Print Word Finds Puzzle Book - 8" x 5" Digest Size 2 Titles, Word Search Find Words Books for Adults Teens, Training Learning with Game, 24-Pack</t>
  </si>
  <si>
    <t>4576336-SET2</t>
  </si>
  <si>
    <t>BAZIC Products Composition Notebook Wide Ruled - 20 Sheets, Manila Color Composition Notebook with Durable Cover, Non-Spiral and Lined Paper for Journaling, School, Home, or Office, 2-Packs</t>
  </si>
  <si>
    <t>5096-PACK2</t>
  </si>
  <si>
    <t>B0D7GHTQF4</t>
  </si>
  <si>
    <t>BAZIC Products Modeling Clay Gray Color 1 LB, Light Dough Art Craft, Non Toxic Gift for Artist Kids Toddler Boys Girls, Bulk for Classroom, 2-Pack</t>
  </si>
  <si>
    <t>3335-PACK2</t>
  </si>
  <si>
    <t>2300-EACH</t>
  </si>
  <si>
    <t>B0921N2DQ1</t>
  </si>
  <si>
    <t>B091V4K8K5</t>
  </si>
  <si>
    <t>BAZIC Products Pocket Size Calculator 8-Digit w/Flip Cover, LCD Display, Small Standard Function Electronics Calculators, for Daily &amp; Office, Black, 1-Pack</t>
  </si>
  <si>
    <t>3004-EACH</t>
  </si>
  <si>
    <t>B092H6V1L5</t>
  </si>
  <si>
    <t>1795-EACH</t>
  </si>
  <si>
    <t>B092GBMVGS</t>
  </si>
  <si>
    <t>BAZIC Products 3 Ring Binder 1.5" Economy View Binders Organizer - Grey, Round Ring, Hold 250 Sheets Paper, for School Office Home, 2-Count</t>
  </si>
  <si>
    <t>4141-PACK2</t>
  </si>
  <si>
    <t>B0C41LMZMM</t>
  </si>
  <si>
    <t>3144-SET10</t>
  </si>
  <si>
    <t>4103-CASE</t>
  </si>
  <si>
    <t>4143-CASE</t>
  </si>
  <si>
    <t>3006-SET6</t>
  </si>
  <si>
    <t>B091KGPHJ9</t>
  </si>
  <si>
    <t>737-EACH</t>
  </si>
  <si>
    <t>B09251P47G</t>
  </si>
  <si>
    <t>Kappa Large Print Chicken Soup for The Soul Word Finds Puzzle Book 2 Titles, Word Search Find Words Books for Adults Teens, Training Learning with Game, 2-Pack</t>
  </si>
  <si>
    <t>3364-SET2</t>
  </si>
  <si>
    <t>B091BRVKLW</t>
  </si>
  <si>
    <t>Mickey &amp; Minnie Coloring Book 2 Titles, Fun Game Workbook for Learning Drawing Coloring, Gift for Kids Toddler Activity at Classroom Home, 80 Pages,2-Pack</t>
  </si>
  <si>
    <t>4576136-SET2</t>
  </si>
  <si>
    <t>B0921T4S42</t>
  </si>
  <si>
    <t>BAZIC Products Correction Pen – Corrections Fluid, Precise Metal Tip White Out, Ideal for School &amp; Office Supplies, Alternative to Correction Solution, 2/Pack, 2-Packs</t>
  </si>
  <si>
    <t>1616-PACK2</t>
  </si>
  <si>
    <t>809-SETOF6</t>
  </si>
  <si>
    <t>FBA_5003-EACH</t>
  </si>
  <si>
    <t>B092CDFQBJ</t>
  </si>
  <si>
    <t>3128-SET4</t>
  </si>
  <si>
    <t>B0D79Q3Y2T</t>
  </si>
  <si>
    <t>BAZIC Products Premium Glue Stick 8g/0.28 Oz.,White Glue Sticks, Multi-Purpose Acid Free, for Photos Paper Art Craft at School Home Office (4/Pack), 2-Pack</t>
  </si>
  <si>
    <t>2050-PACK2</t>
  </si>
  <si>
    <t>2022-PACK2</t>
  </si>
  <si>
    <t>B0D79NZSR1</t>
  </si>
  <si>
    <t>BAZIC Products Single Use Super Glue – Mini Small Tube for Crafting, Fabric, Ceramics, Plastic &amp; DIY Repairs, Fast-Drying Clear Glue for Home, School &amp; Office, 5/Pack, 2-Packs</t>
  </si>
  <si>
    <t>2000-PACK2</t>
  </si>
  <si>
    <t>5081-CASE</t>
  </si>
  <si>
    <t>BAZIC Products Composition Notebook Wide Ruled - 100 Sheets, Marble Composition Notebook with Durable Cover, Non-Spiral for School, Office, or Journaling, 2-Packs</t>
  </si>
  <si>
    <t>5090-PACK2</t>
  </si>
  <si>
    <t>B092H8J4WL</t>
  </si>
  <si>
    <t>17049-CASE</t>
  </si>
  <si>
    <t>B003UBOIXQ</t>
  </si>
  <si>
    <t>BAZIC 1.88" X 800" Tan Packing Tape w/Dispenser</t>
  </si>
  <si>
    <t>937-EACH</t>
  </si>
  <si>
    <t>BAZIC Products 3 Ring Binder 1.5" Economy View Binders Organizer - Red, Round Ring, Hold 250 Sheets Paper, for School Office Home, 1-Count</t>
  </si>
  <si>
    <t>4143-EACH</t>
  </si>
  <si>
    <t>842-SET4</t>
  </si>
  <si>
    <t>2170-SET6</t>
  </si>
  <si>
    <t>532-EACH</t>
  </si>
  <si>
    <t>B092BJNBPV</t>
  </si>
  <si>
    <t>564-SET6</t>
  </si>
  <si>
    <t>B099FNRHHK</t>
  </si>
  <si>
    <t>BAZIC Products Composition Notebook 80 Sheet 5" x 7" Floral Poly Cover Notebook, Writing Journal Comp Lined Notebooks for Office School, Assorted Color, 6-Pack</t>
  </si>
  <si>
    <t>5470-SET6</t>
  </si>
  <si>
    <t>B0921P1K4Y</t>
  </si>
  <si>
    <t>BAZIC Products Ruled Index Cards Book 3" X 5" 50 Count, Spiral Bound Memo, Assorted Color Flashcards, Ruled Lined Card for Memory Reminder (50/Pack), 1-Pack</t>
  </si>
  <si>
    <t>511-EACH</t>
  </si>
  <si>
    <t>306-BOX</t>
  </si>
  <si>
    <t>2030-BOX</t>
  </si>
  <si>
    <t>5087-CASE</t>
  </si>
  <si>
    <t>3451-SET6</t>
  </si>
  <si>
    <t>B091BDLQWC</t>
  </si>
  <si>
    <t>Mickey Clubhouse Coloring &amp; Activity Books 1 Title, Disney Minnie Daisy Goofy Doodles Book, Draw Learn Fun for Kids Junior Classroom Home, 80 Pages Each</t>
  </si>
  <si>
    <t>4576236-EACH</t>
  </si>
  <si>
    <t>2055-BOX</t>
  </si>
  <si>
    <t>BAZIC Products 3 Ring Binder 1/2" Economy View Binders Organizer - Cyan, Round Ring, Hold 100 Sheets Paper, for School Office Home, 4-Count</t>
  </si>
  <si>
    <t>4105-PACK4</t>
  </si>
  <si>
    <t>B0925QSCX8</t>
  </si>
  <si>
    <t>BAZIC Products Dry Erase Marker Black Fine Tip, Whiteboard Pen Marcador, Low Odor Markers White Board Pens for Office School Supplies (4/Pack), 2-Packs</t>
  </si>
  <si>
    <t>1200-PACK2</t>
  </si>
  <si>
    <t>B094Q42MW6</t>
  </si>
  <si>
    <t>B092BMMHZB</t>
  </si>
  <si>
    <t>BAZIC Products Composition Book Blue Marble Unruled Ruled 100 Sheet Notebook, Blank Page Journal Comp Notebooks for School, 2-Pack</t>
  </si>
  <si>
    <t>5051-PACK2</t>
  </si>
  <si>
    <t>B0D79WT2TB</t>
  </si>
  <si>
    <t>2222-EACH</t>
  </si>
  <si>
    <t>B099BP8Y39</t>
  </si>
  <si>
    <t>1616-EACH</t>
  </si>
  <si>
    <t>3137-EACH</t>
  </si>
  <si>
    <t>BAZIC Products 3 Ring Binder 1/2" Economy View Binders Organizer - Black, Round Ring, Hold 100 Sheets Paper, for School Office Home, 1-Count</t>
  </si>
  <si>
    <t>3141-EACH</t>
  </si>
  <si>
    <t>4127-EACH</t>
  </si>
  <si>
    <t>4124-CASE</t>
  </si>
  <si>
    <t>4122-CASE</t>
  </si>
  <si>
    <t>B0923BY3Z8</t>
  </si>
  <si>
    <t>BAZIC Products Highlighter Marker Pen, Assorted Color Chisel Tip Broad Fine Line Liquid Highlighters, Highlighting Coloring for School Office (3/Pack), 1 UNIT, RANDOM COLOR</t>
  </si>
  <si>
    <t>2343-SET2</t>
  </si>
  <si>
    <t>B0D79NYQYR</t>
  </si>
  <si>
    <t>BAZIC Products Hot Melt Glue Sticks Dual Temp Mini 3.9" x 0.27", All Purpose Industrial Glue Stick, Quick Repair Home Improvement Crafts (20/Pack), 1-Pack</t>
  </si>
  <si>
    <t>2090-EACH</t>
  </si>
  <si>
    <t>B09251H54Y</t>
  </si>
  <si>
    <t>1320-SET6</t>
  </si>
  <si>
    <t>B092HG1ZG9</t>
  </si>
  <si>
    <t>BAZIC Products Pencil Sharpener Dual Blades w/Lid &amp; Receptacle, Standard &amp; Jumbo Size Pencils Crayon, Double Blade Sharpeners for Office School, 1 Unit, Random Color</t>
  </si>
  <si>
    <t>1911-SET6</t>
  </si>
  <si>
    <t>B09251WRP6</t>
  </si>
  <si>
    <t>BAZIC Products 3 Ring Binder 1.5" Economy View Binders Organizer - Purple, Round Ring, Hold 250 Sheets Paper, for School Office Home, 2-Count</t>
  </si>
  <si>
    <t>4147-PACK2</t>
  </si>
  <si>
    <t>745-PACK2</t>
  </si>
  <si>
    <t>BAZIC Products Sketch Pad 20 Sheet 18" X 12", White Sketchbook Drawing Pads, Sketching Paper Coloring Book for Artist Beginner Classroom, 2-Pack</t>
  </si>
  <si>
    <t>551-PACK2</t>
  </si>
  <si>
    <t>B0924ZVMF6</t>
  </si>
  <si>
    <t>BAZIC Products Washable Markers Fine Line 24 Color, Thin Tip Coloring Marker, Non Toxic Marcadorc Art School Supplies, Drawing Gift (24/Pack), 2-Packs</t>
  </si>
  <si>
    <t>1282-PACK2</t>
  </si>
  <si>
    <t>BAZIC Products Washable Markers Broad Line 8 Color Jumbo Size Coloring Marker, Non Toxic Marcadorc Art School Supplies, Gift (8/Pack), 2-Packs</t>
  </si>
  <si>
    <t>1225-PACK2</t>
  </si>
  <si>
    <t>B0D79R14TD</t>
  </si>
  <si>
    <t>B092RMDMH9</t>
  </si>
  <si>
    <t>804-ORANGE-PACK2</t>
  </si>
  <si>
    <t>804-YELLOW-PACK2</t>
  </si>
  <si>
    <t>B092H6ZCH4</t>
  </si>
  <si>
    <t>BAZIC Products Mini Stapler w/ 500 Staples, Standard (26/6) Pastel Color, Built-in Staple Remover, Portable Small Staplers, 4-Pack</t>
  </si>
  <si>
    <t>602-SET4</t>
  </si>
  <si>
    <t>BAZIC Products Composition Notebook Wide Ruled - 100 Sheets, Marble Composition Notebook with Durable Cover, Non-Spiral for School, Office, or Journaling, 6-Packs</t>
  </si>
  <si>
    <t>5090-PACK6</t>
  </si>
  <si>
    <t>B0CGVXPKNF</t>
  </si>
  <si>
    <t>BAZIC 30" X 14 ft. All-Purpose Natural Kraft Wrap Paper Roll</t>
  </si>
  <si>
    <t>FBA_5009-EACH-1</t>
  </si>
  <si>
    <t>2211-SET4</t>
  </si>
  <si>
    <t>B092CP187F</t>
  </si>
  <si>
    <t>6041-EACH</t>
  </si>
  <si>
    <t>B091T94Y23</t>
  </si>
  <si>
    <t>BAZIC Products 3 Ring Binder 3" View Binders Slant D Ring Organizer - Green, Hold 600 Sheets Paper, for School Office Home, 1-Count</t>
  </si>
  <si>
    <t>4162-EACH</t>
  </si>
  <si>
    <t>3148-EACH</t>
  </si>
  <si>
    <t>4106-CASE</t>
  </si>
  <si>
    <t>B092C95YM8</t>
  </si>
  <si>
    <t>B09236PT32</t>
  </si>
  <si>
    <t>BAZIC Products Correction Pen - Corrections Fluid, Precise Metal Tip White Out, Ideal for School &amp; Office Supplies, Alternative to Correction Solution, 2/Pack, 2-Packs</t>
  </si>
  <si>
    <t>1621-PACK2</t>
  </si>
  <si>
    <t>BAZIC Products Correction Fluid, Soft Bristle Brush &amp; Precise Metal Tip Applicator, Fine Point Corrections Pen White Out Wipe Out Liquid (2/Pack), 2-Packs</t>
  </si>
  <si>
    <t>1614-PACK2</t>
  </si>
  <si>
    <t>BAZIC Products 3 Ring Binder 1.5" Economy View Binders Organizer - Burgundy, Round Ring, Hold 280 Sheets Paper, for School Office Home, 2-Count</t>
  </si>
  <si>
    <t>4140-PACK2</t>
  </si>
  <si>
    <t>BAZIC Products 3 Ring Binder 1.5" Economy View Binders Organizer - Blue, Round Ring, Hold 250 Sheets Paper, for School Office Home, 2-Count</t>
  </si>
  <si>
    <t>3192-PACK2</t>
  </si>
  <si>
    <t>BAZIC Products 3 Ring Binder 1.5" Economy View Binders Organizer - Cyan, Round Ring, Hold 250 Sheets Paper, for School Office Home, 2-Count</t>
  </si>
  <si>
    <t>4145-PACK2</t>
  </si>
  <si>
    <t>5051-PACK4</t>
  </si>
  <si>
    <t>210-EACH</t>
  </si>
  <si>
    <t>B09HVZ166V</t>
  </si>
  <si>
    <t>Kappa Large Print Bible Word Finds Book 2 Titles, Word Search Puzzle Books for Adults Teens, 2-Pack</t>
  </si>
  <si>
    <t>31741-SET2</t>
  </si>
  <si>
    <t>BAZIC Products Pastel Highlighter – Assorted Color Pen Style, Chisel Tip Broad Fine Line, Desk Style Highlighter Pen for Office, and School, Fluorescent Yellow Ink, Smooth Marking, 5/Pack, 4-Packs</t>
  </si>
  <si>
    <t>2308-PACK4</t>
  </si>
  <si>
    <t>BAZIC Products Pencil Wood Pre-Sharpened #2 HB Triangle Pencils, Latex Free Eraser, Premium Wood Pre Sharpened Yellow Pencils for School Office (12/Pack), 1-Pack</t>
  </si>
  <si>
    <t>749-EACH</t>
  </si>
  <si>
    <t>B0D7G7RML4</t>
  </si>
  <si>
    <t>BAZIC Construction Paper Pad 16 Sheet 18" X 12", Assorted Colors, for Fold Cut Glue, Gift for Classrooms School Home DIY, 1-Pack</t>
  </si>
  <si>
    <t>527-EACH</t>
  </si>
  <si>
    <t>B092GB3XKH</t>
  </si>
  <si>
    <t>BAZIC Products Washable Fiber Tip Pen, 24 Color Fineliner Pens, Fine Point Marker for Writing Drawing Coloring Teacher School Supplies Gift (24/Pack), 1-Pack</t>
  </si>
  <si>
    <t>17039-EACH</t>
  </si>
  <si>
    <t>4144-EACH</t>
  </si>
  <si>
    <t>BAZIC Products 3 Ring Binder 1.5" Economy View Binders Organizer - Green, Round Ring, Hold 250 Sheets Paper, for School Office Home, 12-Count</t>
  </si>
  <si>
    <t>4142-CASE</t>
  </si>
  <si>
    <t>BAZIC Products Spiral Notebook 1 Subject College Ruled 70 Sheets Notebooks, Assorted Color, School Office, 6 Count</t>
  </si>
  <si>
    <t>558-SET6</t>
  </si>
  <si>
    <t>B0921QT5RN</t>
  </si>
  <si>
    <t>2405-CASE</t>
  </si>
  <si>
    <t>B091BKY1Y5</t>
  </si>
  <si>
    <t>Kappa Healthy Minds Words Finds Puzzle Book - 8" x 5" Digest Size 2 Titles, Word Search Find Words Books for Adults Teens, Training Learning with Game, 2-Pack</t>
  </si>
  <si>
    <t>386-SET2</t>
  </si>
  <si>
    <t>BAZIC Products 3 Ring Binder 1.5" Economy View Binders Organizer - Black, Round Ring, Hold 250 Sheets Paper, for School Office Home, 2-Count</t>
  </si>
  <si>
    <t>3147-PACK2</t>
  </si>
  <si>
    <t>BAZIC Products 3 Ring Binder 1" Economy View Binders Organizer - Grey, Round Ring, Hold 175 Sheets Paper, for School Office Home, 2-Count</t>
  </si>
  <si>
    <t>4121-PACK2</t>
  </si>
  <si>
    <t>B092RKYG14</t>
  </si>
  <si>
    <t>3171-CASE</t>
  </si>
  <si>
    <t>1716-SET4</t>
  </si>
  <si>
    <t>B0CT6ZQHQW</t>
  </si>
  <si>
    <t>BAZIC Products Pencil Sharpener with Eraser, Single Hole Manual Small Compact Colorful Handheld Sharpeners for Students Kids School Office (2/Pack), 3-Pack</t>
  </si>
  <si>
    <t>1942-SET3</t>
  </si>
  <si>
    <t>B0921LHF5B</t>
  </si>
  <si>
    <t>5014-EACH</t>
  </si>
  <si>
    <t>5096-BOX-1</t>
  </si>
  <si>
    <t>B092C8KFS6</t>
  </si>
  <si>
    <t>B0923BDM9M</t>
  </si>
  <si>
    <t>2330-EACH</t>
  </si>
  <si>
    <t>BAZIC Products 3 Ring Binder 1/2" Economy View Binders Organizer - Grey, Round Ring, Hold 100 Sheets Paper, for School Office Home, 1-Count</t>
  </si>
  <si>
    <t>4101-EACH</t>
  </si>
  <si>
    <t>4160-EACH</t>
  </si>
  <si>
    <t>4141-EACH</t>
  </si>
  <si>
    <t>B0921VYTY3</t>
  </si>
  <si>
    <t>BAZIC Products Clipboard Polka Dot 12.75"x9", Low Profile Clip, Dotted Paperboard Fits A4 Letter Size, for Office School Student, Assorted Colors, 6-Pack</t>
  </si>
  <si>
    <t>1812-SET6</t>
  </si>
  <si>
    <t>B091W2XBWL</t>
  </si>
  <si>
    <t>BAZIC Products Assorted Size Binder Clips - Random Color Paper Clamps, Metal Binder Clips for Paper, Classroom Use and Office Essentials, 12/Pack, 6-Packs</t>
  </si>
  <si>
    <t>274-SET6</t>
  </si>
  <si>
    <t>BAZIC Products 2 Pockets Poly Folder, Cubic Embossed Portfolio, Letter Size Plastic Folders Holder for Office Business Document Papers Organizer, 6-Pack</t>
  </si>
  <si>
    <t>2139-SET6</t>
  </si>
  <si>
    <t>B092B8C7MZ</t>
  </si>
  <si>
    <t>BAZIC Products Composition Notebook Wide Ruled - 70 Sheets, Assorted Color Composition Notebook with Durable Cover, Non-Spiral and Lined Paper for Journaling, School, Home, or Office, 8-Packs</t>
  </si>
  <si>
    <t>5088-SET8</t>
  </si>
  <si>
    <t>B092HFNQZY</t>
  </si>
  <si>
    <t>BAZIC Products School Student Scissors 5", Stainless Steel Scissor, Pointed Tip Right Left Handed, Assorted Color Craft Scissor for Cutting Paper, 6-Pack</t>
  </si>
  <si>
    <t>4431-SET6</t>
  </si>
  <si>
    <t>601-SET6</t>
  </si>
  <si>
    <t>3116-BOX</t>
  </si>
  <si>
    <t>BAZIC Products Se Renta Sign 9"X12", For Rent Signage, Lease Rental House Home Apartment Car Auto Store Shops, Waterproof Indoor Signs, 4-Pack</t>
  </si>
  <si>
    <t>S-46-PACK4</t>
  </si>
  <si>
    <t>542-PACK2</t>
  </si>
  <si>
    <t>534-PACK2</t>
  </si>
  <si>
    <t>BAZIC Products Addition &amp; Subtraction Flash Cards, Number Math Calculation Card Game Education Training Learning Practice Activities (36/Pack), Set of 2-Pack</t>
  </si>
  <si>
    <t>532-EA+533-EA</t>
  </si>
  <si>
    <t>B09256NQ2F</t>
  </si>
  <si>
    <t>BAZIC Products Dry Erase Marker Black Color Chisel Tip, Whiteboard Pen Marcador, Low Odor Markers White Board Pens, Office School Supplies (3/Pack), 2-Packs</t>
  </si>
  <si>
    <t>1251-PACK2</t>
  </si>
  <si>
    <t>1286-PACK2</t>
  </si>
  <si>
    <t>BAZIC Products Dry Erase Lap Board 9"x12", Double Sided Primary Ruled &amp; Blank, Small Portable Whiteboards for Teacher Home, 2-Pack</t>
  </si>
  <si>
    <t>6018-PACK2</t>
  </si>
  <si>
    <t>BAZIC Products Modeling Clay 4 Primary Color 1 LB, Light Dough Art Craft, Non Toxic Gift for Artist Kids Toddler Boys Girls, Bulk for Classroom, 24-Pack</t>
  </si>
  <si>
    <t>3340-CASE</t>
  </si>
  <si>
    <t>210-PACK2</t>
  </si>
  <si>
    <t>BAZIC Products Erasers, Neon Bevel Eraser, Latex Free, Large Size Block Erasers for Art Drawing School Office Teachers (6/Pack), 2-Packs</t>
  </si>
  <si>
    <t>2207-PACK2</t>
  </si>
  <si>
    <t>508-PACK2</t>
  </si>
  <si>
    <t>B09ZVNNJWH</t>
  </si>
  <si>
    <t>Big Print Find-A-Word Digest Puzzle Books 2 Titles, 8.5"x5" Word Search Puzzle Books for Adults Teens, 2-Pack</t>
  </si>
  <si>
    <t>72321-SET2</t>
  </si>
  <si>
    <t>FBA_835-SET4</t>
  </si>
  <si>
    <t>B0CMVB3J1V</t>
  </si>
  <si>
    <t>834-PACK4</t>
  </si>
  <si>
    <t>BAZIC 240 Function Scientific Calculator w/Slide-On Case</t>
  </si>
  <si>
    <t>3020-EACH</t>
  </si>
  <si>
    <t>4106-EACH</t>
  </si>
  <si>
    <t>4104-CASE</t>
  </si>
  <si>
    <t>B091X11MCY</t>
  </si>
  <si>
    <t>BAZIC Products Washable Crayons 24 Color, Coloring Drawing Assorted Colors Crayon, Non Toxic, for School Art, Gift for Kids Artist (24/Pack), 1-Pack</t>
  </si>
  <si>
    <t>2530-EACH</t>
  </si>
  <si>
    <t>B0921XGH1L</t>
  </si>
  <si>
    <t>BAZIC Products Utility Knife Box Cutter 9 mm Blade, Rubber Grip Retractable Snap-Off Razor for Craft Cartons Boxes Office Home, 4-Pack</t>
  </si>
  <si>
    <t>130-SET4</t>
  </si>
  <si>
    <t>2901-CASE</t>
  </si>
  <si>
    <t>B09237N2WN</t>
  </si>
  <si>
    <t>3164-EACH</t>
  </si>
  <si>
    <t>BAZIC Products Fiero Fiber Tip Pen, Fineliner Pens 0.4mm Blue Color Extra Fine Point, Writing Drawing for Graphic Office School (4/Pack), 1-Pack</t>
  </si>
  <si>
    <t>17017-EACH</t>
  </si>
  <si>
    <t>BAZIC Products Fiero Fiber Tip Pen, Fineliner Pens 0.4mm 12 Assorted Color Extra Fine Point, Writing Drawing for Graphic Office School (12/Pack), 1-Pack</t>
  </si>
  <si>
    <t>17054-EACH</t>
  </si>
  <si>
    <t>B092G4FNDV</t>
  </si>
  <si>
    <t>BAZIC Products Oil Gel Ink Retractable Pen Spyder Assorted Colors, 0.7 mm Medium Point Soft Grip Smooth Writing, for Office School (4/Pack), 2-Pack</t>
  </si>
  <si>
    <t>17061-SET2</t>
  </si>
  <si>
    <t>B092H1HQXB</t>
  </si>
  <si>
    <t>BAZIC Products Stainless Steel Scissors 7", Soft Grip Straight Handle, Sharp Scissor Blades, Cutting Paper Fabric Craft Photo Sewing for School Office, 4-Pack</t>
  </si>
  <si>
    <t>4411-SET4</t>
  </si>
  <si>
    <t>B09255DT48</t>
  </si>
  <si>
    <t>BAZIC Products Letter Stencil Sets, Sizes 20 mm, Letters Number Mathematics Sign, Inches Centimeter Ruler, Clear Color Plastic Stencils for Kids, 4-Pack</t>
  </si>
  <si>
    <t>305-SET6</t>
  </si>
  <si>
    <t>B092BJ3XS9</t>
  </si>
  <si>
    <t>BAZIC Products Slider Pencil Case, Utility Storage Box Snap Closure, Translucent Assorted Color Multi Purpose Organizer, 36-Pack</t>
  </si>
  <si>
    <t>816-CASE</t>
  </si>
  <si>
    <t>B0921SMY2Q</t>
  </si>
  <si>
    <t>321-BOX</t>
  </si>
  <si>
    <t>840-CASE</t>
  </si>
  <si>
    <t>B091BLGQNL</t>
  </si>
  <si>
    <t>Kappa Large Print Crosswords 2 Titles, Word Search Find Words Books for Adults Teens, Training Learning with Game, 2-Pack</t>
  </si>
  <si>
    <t>84300-SET2</t>
  </si>
  <si>
    <t>BAZIC Products No Soliciting Sign 9"X12", Plastic Signs Signage Large Visibility for Home Business Store Office Restaurants Bars Retail Salon Shop, 4-Pack</t>
  </si>
  <si>
    <t>S-30-PACK4</t>
  </si>
  <si>
    <t>B0921JK3NK</t>
  </si>
  <si>
    <t>BAZIC Products Ruled Index Cards 3" X 5" 400 Count, White Flashcards, Ruled Lined Card for Learning Memory Reminder (100/Pack), 4-Packs</t>
  </si>
  <si>
    <t>516-PACK4</t>
  </si>
  <si>
    <t>B091DCD4J6</t>
  </si>
  <si>
    <t>BAZIC Products Pencil #2 HB Pencils, Latex Free Eraser, Premium Wood Yellow Unsharpened Pencils for Exam School Office Sketching (10/Pack), 1-Pack</t>
  </si>
  <si>
    <t>766-EACH</t>
  </si>
  <si>
    <t>BAZIC Products 3 Ring Binder 1.5" Economy View Binders Organizer - White, Round Ring, Hold 250 Sheets Paper, for School Office Home, 2-Count</t>
  </si>
  <si>
    <t>3148-PACK2</t>
  </si>
  <si>
    <t>BAZIC Products 3 Ring Binder 1.5" Economy View Binders Organizer - Lime Green, Round Ring, Hold 250 Sheets Paper, for School Office Home, 2-Count</t>
  </si>
  <si>
    <t>4144-PACK2</t>
  </si>
  <si>
    <t>B092B5MBSQ</t>
  </si>
  <si>
    <t>BAZIC Products Permanent Marker Jumbo Chisel Tip 8mm Wide, Black Color Markers, Coloring on Plastic Wood Metal Glass Stone for Art Office (2/Pack), 2-Packs</t>
  </si>
  <si>
    <t>1213-PACK2</t>
  </si>
  <si>
    <t>2023-PACK2</t>
  </si>
  <si>
    <t>B091VB6RD6</t>
  </si>
  <si>
    <t>BAZIC Products Thumbtacks, Assorted Color Round Plastic Head Push Pins – Durable Steel Tacks for Walls and Cork Boards, Poster Pins, and Pushpins for Home, Office &amp; School, 80/Pack, 2 Packs</t>
  </si>
  <si>
    <t>209-PACK2</t>
  </si>
  <si>
    <t>B0921CPC29</t>
  </si>
  <si>
    <t>BAZIC Products Correction Tape w/Two Way Applicator White Out, Jumbo 5 mm x 394", Easy to Use for Instant Corrections White Out for Office School, 6-Pack</t>
  </si>
  <si>
    <t>1638-SET6</t>
  </si>
  <si>
    <t>Kappa Pocket Puzzle Word Finds Large Print - 8" x 5" Digest Size 2 Titles, Word Search Find Words Books for Adults Teens, Training Learning with Game, 24-Pack</t>
  </si>
  <si>
    <t>B092379CMM</t>
  </si>
  <si>
    <t>BAZIC Products Erasers + Pencil Top Erasers Set (15/Pack), Block Bevel Erasers Neon Color, Arrowhead Caps Tops, Latex Free, for Art Drawing Sketching School, 2-Packs</t>
  </si>
  <si>
    <t>2234-PACK2</t>
  </si>
  <si>
    <t>BAZIC Products Wooden Dowel Rods Wood Sticks, 3/16" x 12" Round Natural Color Hardwood Stick, Unfinished Wood for Crafts Lollipops Cake Support (20/Pack), 24-Packs</t>
  </si>
  <si>
    <t>6812-BOX</t>
  </si>
  <si>
    <t>B09DPBF85D</t>
  </si>
  <si>
    <t>534-CASE</t>
  </si>
  <si>
    <t>B0D7GCNZ3V</t>
  </si>
  <si>
    <t>BAZIC Products Modeling Clay 3 Color, Assorted Colors Light Dough Art Craft, Non Toxic Gift for Artist Kids Toddler Boys Girls (15oz/Pack), 3-Pack</t>
  </si>
  <si>
    <t>3312-SET3</t>
  </si>
  <si>
    <t>B0C47MVCLN</t>
  </si>
  <si>
    <t>5087-PACK6</t>
  </si>
  <si>
    <t>5014-PACK4</t>
  </si>
  <si>
    <t>B091X1W2ZJ</t>
  </si>
  <si>
    <t>2520-PACK2</t>
  </si>
  <si>
    <t>810-OR-PACK2</t>
  </si>
  <si>
    <t>B0921XBMCS</t>
  </si>
  <si>
    <t>BAZIC Products Natural Kraft Paper Roll 30" X 14 ft, All-Purpose Brown Gift Wrap Paper, Wrapping Packing Shipping Dunnage, 100% Recycled Material, 4-Roll</t>
  </si>
  <si>
    <t>FBA_5009-PACK4</t>
  </si>
  <si>
    <t>BAZIC Products Metallic Colored Pencils 12 Shimmering Shades Pre-Sharpened Pencil Set for Drawing Coloring, Professional Art Supplies for Artists (12/Pack), 12-Packs</t>
  </si>
  <si>
    <t>735-BOX</t>
  </si>
  <si>
    <t>2178-SET6</t>
  </si>
  <si>
    <t>B091BMDSNN</t>
  </si>
  <si>
    <t>45090-SET2</t>
  </si>
  <si>
    <t>BAZIC 8 Neon Colored Pencils</t>
  </si>
  <si>
    <t>725-EACH</t>
  </si>
  <si>
    <t>BAZIC Products Oil Gel Fuse Tech Ink Retractable Pen Optima Blue Color, 0.7 mm Medium Point Soft Grip Smooth Writing, for Office School (3/Pack), 1-Pack</t>
  </si>
  <si>
    <t>1797-EACH</t>
  </si>
  <si>
    <t>4107-CASE</t>
  </si>
  <si>
    <t>B091WLWDRR</t>
  </si>
  <si>
    <t>BAZIC PRODUCTS 12 Assorted Colors of Twist-Up Crayons, Non-Toxic Twist-up Crayons, For Drawing, Art Projects and Coloring Books, Ideal Use for Home, School, or Office, 1-Pack</t>
  </si>
  <si>
    <t>2507-EACH</t>
  </si>
  <si>
    <t>B092392FTG</t>
  </si>
  <si>
    <t>BAZIC Products Fruit Scented Highlighters – Chisel Broad Line Fine Point Highlighters for Kids, Assorted Color Highlighter for School, and Study Use, Smooth Marking, (3/Pack), 4-Packs</t>
  </si>
  <si>
    <t>2314-SET4</t>
  </si>
  <si>
    <t>B0921W2944</t>
  </si>
  <si>
    <t>BAZIC Products Retractable Correction Tape 5 mm x 196", Easy to Use Applicator Tapes Roller White Out, for Instant Corrections for Office School &amp; Home, 3-Pack</t>
  </si>
  <si>
    <t>1634-SET3</t>
  </si>
  <si>
    <t>B09238CRRJ</t>
  </si>
  <si>
    <t>BAZIC Products File Folder Report Cover w/Swing Lock, Plastic Translucent Letter Size A4 Document Folders, Portable Files Document Organizer, 6-Pack</t>
  </si>
  <si>
    <t>3170-SET6</t>
  </si>
  <si>
    <t>B0923DDDM7</t>
  </si>
  <si>
    <t>BAZIC Products Plastic Envelopes with Zipper – Assorted Colors, Durable Poly Document Envelopes for Home, Office, or School, 6-Pack</t>
  </si>
  <si>
    <t>3188-SET6</t>
  </si>
  <si>
    <t>B092B8VT4V</t>
  </si>
  <si>
    <t>BAZIC Products Permanent Marker Chisel Tip, Jumbo Wide Black Color Markers, Coloring on Plastic Wood Metal Glass Stone for Art Office (3/Pack), 1-Pack</t>
  </si>
  <si>
    <t>1217-EACH</t>
  </si>
  <si>
    <t>B0921SP455</t>
  </si>
  <si>
    <t>BAZIC Products Quad Ruled Index Cards 3" X 5" 100 Count, White Flashcards, Squares 4-1" Graph Ruled Lined Card for Learning Memory Reminder (100/Pack), 1-Pack</t>
  </si>
  <si>
    <t>513-EACH</t>
  </si>
  <si>
    <t>BAZIC Products Division Flash Cards – Math Flash Cards for Kids Learning Division, Ideal for 1st–4th Grade, Homeschool and Classroom Study Tools, 36/Pack, 2-Packs</t>
  </si>
  <si>
    <t>535-PACK2</t>
  </si>
  <si>
    <t>B099FNLZ3W</t>
  </si>
  <si>
    <t>BAZIC Products Composition Book College Ruled, 100 Sheets Paisley Notebook, Designed Journal Comp Lined Notebooks for Office School, Assorted Color, 4-Pack</t>
  </si>
  <si>
    <t>5494-SET6</t>
  </si>
  <si>
    <t>B092CFKT8C</t>
  </si>
  <si>
    <t>322-SET6</t>
  </si>
  <si>
    <t>320-SET6</t>
  </si>
  <si>
    <t>B091XWLTZC</t>
  </si>
  <si>
    <t>BAZIC Products Washable Clear Color School Glue 5 Oz. (147 mL), Liquid Clear Glues Adhesive, for Making Slime Paper Art Crafts at School Home Office, 6-Pack</t>
  </si>
  <si>
    <t>2046-SET6</t>
  </si>
  <si>
    <t>BAZIC Products Nickel Penny Coin Wrappers – Durable Preformed Paper Tube, Sleeves for Coin Sorter and Holder,(36/Pack), 6-Packs</t>
  </si>
  <si>
    <t>5012-PACK6</t>
  </si>
  <si>
    <t>B09233V1TQ</t>
  </si>
  <si>
    <t>BAZIC Products Retractable Stick Erasers Paisley, Mechanical Pencil Eraser, Large Size Click Eraser for Art Drawing Sketching (2/Pack), 24-Packs</t>
  </si>
  <si>
    <t>2216-BOX</t>
  </si>
  <si>
    <t>Kappa Easy to Read Word Finds - 8" x 5" Digest Size 2 Titles, 24-Pack, Word Search Find Words Books for Adults Teens, Training Learning with Game, 24-Pack</t>
  </si>
  <si>
    <t>39200-CASE</t>
  </si>
  <si>
    <t>B091V63Z7B</t>
  </si>
  <si>
    <t>BAZIC Products Large Binder Clips - Assorted Color Paper Clamps, Metal Binder Clips for Paper, Classroom Use and Office Essentials, 4/Pack, 2-Packs</t>
  </si>
  <si>
    <t>272-PACK2</t>
  </si>
  <si>
    <t>S-2-PACK4</t>
  </si>
  <si>
    <t>BAZIC Products Se Vende Sign 9"X12" Spanish For Sale Yard Sale Garage Sale Retail Store Business, Waterproof Indoor Advertising Signage, 4-Pack</t>
  </si>
  <si>
    <t>S-31-PACK4</t>
  </si>
  <si>
    <t>BAZIC Products Ruled Index Cards 3" X 5" 200 Count, Assorted Color Flashcards, Ruled Lined Card for Learning Memory Reminder (100/Pack), 2-Packs</t>
  </si>
  <si>
    <t>517-PACK2</t>
  </si>
  <si>
    <t>BAZIC Products 3 Ring Binder 1/2" Economy View Binders Organizer - Grey, Round Ring, Hold 100 Sheets Paper, for School Office Home, 4-Count</t>
  </si>
  <si>
    <t>4101-PACK4</t>
  </si>
  <si>
    <t>B091DC5JBP</t>
  </si>
  <si>
    <t>BAZIC PRODUCTS Metallic Laser Foil Pencils w/Eraser, Latex Free Eraser, Unsharpened Rewards Glitter Pencil (8/Pack), 2-Packs</t>
  </si>
  <si>
    <t>712-PACK2</t>
  </si>
  <si>
    <t>3161-CASE</t>
  </si>
  <si>
    <t>B0924ZR74Y</t>
  </si>
  <si>
    <t>BAZIC PRODUCTS Washable Fruit Scented Markers Broad Line 6 Color, Chisel Tip Broad Fine Line, Non Toxic Marcadorc Art School Supplies (6/Pack), 2-Packs</t>
  </si>
  <si>
    <t>1285-PACK2</t>
  </si>
  <si>
    <t>6004-PACK2</t>
  </si>
  <si>
    <t>B092CQ6TPW</t>
  </si>
  <si>
    <t>BAZIC Products Chalk Board Eraser, Plastic Felt Blackboard and White Board Eraser – Durable Cleaner for Classroom, Office, or Home Use, 4-Packs</t>
  </si>
  <si>
    <t>6005-PACK4</t>
  </si>
  <si>
    <t>B0D79RGWV5</t>
  </si>
  <si>
    <t>BAZIC Products Premium Glue Stick 21g/0.7 Oz, Multi-Purpose Acid Free, Glue Sticks, for Photos Paper Kids Art Craft at School Home Office (2/Pack), 2-Pack</t>
  </si>
  <si>
    <t>2051-PACK2</t>
  </si>
  <si>
    <t>BAZIC Products Modeling Clay Green Color 1 LB, Light Dough Art Craft, Non Toxic Gift for Artist Kids Toddler Boys Girls, Bulk for Classroom, 1-Pack</t>
  </si>
  <si>
    <t>3336-EACH</t>
  </si>
  <si>
    <t>BAZIC Products Modeling Clay 4 Primary Color 1 LB, Light Dough Art Craft, Non Toxic Gift for Artist Kids Toddler Boys Girls, Bulk for Classroom, 2-Pack</t>
  </si>
  <si>
    <t>3340-PACK2</t>
  </si>
  <si>
    <t>2209-PACK2</t>
  </si>
  <si>
    <t>BAZIC Products Alphabet &amp; Numbers Stickers Rainbow Colors, 1" A to Z 0 to 9 Self-Adhesive Letter &amp; Number Stickers for DIY Crafts, Cards, Scrapbooks, School Projects &amp; Labeling, 346/Pack, 1-Pack</t>
  </si>
  <si>
    <t>3825-EACH</t>
  </si>
  <si>
    <t>BAZIC Products Composition Book Blue Marble Unruled Ruled 100 Sheet Notebook, Blank Page Journal Comp Notebooks for School, 6-Pack</t>
  </si>
  <si>
    <t>5051-PACK6</t>
  </si>
  <si>
    <t>3171-PACK4</t>
  </si>
  <si>
    <t>B0BSP5HTBC</t>
  </si>
  <si>
    <t>BAZIC Products Plastic Envelopes with String Closure, Clear Poly Envelopes with Side-Loading Design, Durable File Holders for Home, Office, or School, 1-Pack</t>
  </si>
  <si>
    <t>2155-EACH</t>
  </si>
  <si>
    <t>B0BYB8779V</t>
  </si>
  <si>
    <t>Kappa Super Jumbo Play Pad 2 Titles, Digest Size 7.75 x 5 Fun Game Workbook for Learning Drawing Coloring, Gift for Kids, 2-Pack</t>
  </si>
  <si>
    <t>105-SET2</t>
  </si>
  <si>
    <t>465-BAZIC</t>
  </si>
  <si>
    <t>2023-EACH</t>
  </si>
  <si>
    <t>B091X2PVDH</t>
  </si>
  <si>
    <t>BAZIC 8 Color Propelling Crayon (2506-12P)</t>
  </si>
  <si>
    <t>2506-EACH</t>
  </si>
  <si>
    <t>B09239S1YM</t>
  </si>
  <si>
    <t>BAZIC Products Highlighter – Yellow Color Soft Grip Chisel Tip Highlighter Set, Desk Style Highlighter Pen for Office, School, and Study Use, Fluorescent Yellow Ink, Smooth Marking, 3 Pcs, 1-Pack</t>
  </si>
  <si>
    <t>2326-EACH</t>
  </si>
  <si>
    <t>BAZIC Products Pocket Size Calculator 8-Digit w/Neck String, LCD Display, Small Standard Function Electronics Calculators, Assorted Color, 24-Pack</t>
  </si>
  <si>
    <t>3006-BOX</t>
  </si>
  <si>
    <t>BAZIC PRODUCTS Manuscript Handwriting Pad – 10.5" X 8", Handwriting Paper, Kids Learning Practice Workbook, Writing Paper with Lines for Kids, Toddler, Kindergarten, 50 Sheets/Pack, 48-Pack</t>
  </si>
  <si>
    <t>543-CASE</t>
  </si>
  <si>
    <t>BAZIC Products Pink Eraser, Latex Free Bevel Block Erasers, Large Size for Classroom, Office, and Art Use, Smooth Pencil Correction for Writing, Sketching, &amp; Daily Tasks, 4/Pack, 72-Packs</t>
  </si>
  <si>
    <t>2227-CASE</t>
  </si>
  <si>
    <t>B092H6N5VV</t>
  </si>
  <si>
    <t>B003UBOI9A</t>
  </si>
  <si>
    <t>BAZIC Double Sided Tape 1" X 36 Yard (1296"), Clear Sticky Mounting Adhesive Tapes, Permanent Double-Sided Tape for Arts Crafts Scrapbooking, 1-Pack</t>
  </si>
  <si>
    <t>S&amp;L_925-EACH</t>
  </si>
  <si>
    <t>FBA_804-SET6-BAZIC</t>
  </si>
  <si>
    <t>BAZIC Products Blank Paper Copy &amp; Multipurpose Paper - 8.5" x 11" White Color Printer Paper for Inkjet, Laser, and Fax Machines, Ideal for Office, School, and Crafts, 50 Sheets/Pack, 25-Packs</t>
  </si>
  <si>
    <t>510-PACK25</t>
  </si>
  <si>
    <t>B092CJQ6GH</t>
  </si>
  <si>
    <t>B092CRJ6QK</t>
  </si>
  <si>
    <t>B091JL3ZQ2</t>
  </si>
  <si>
    <t>3465-A-CASE</t>
  </si>
  <si>
    <t>BAZIC Products 3 Ring Binder 1" Economy View Binders Organizer - Fuchsia, Round Ring, Hold 175 Sheets Paper, for School Office Home, 12-Count</t>
  </si>
  <si>
    <t>4126-CASE</t>
  </si>
  <si>
    <t>3192-CASE</t>
  </si>
  <si>
    <t>805-SET6</t>
  </si>
  <si>
    <t>B0921QBJ2G</t>
  </si>
  <si>
    <t>B0921C3J1P</t>
  </si>
  <si>
    <t>BAZIC Products Kraft Bubble Mailers #000 4"x7.25" Self Seal Closure, Padded Cushion Envelope, Yellow Mailing Shipping Envelopes Paper Bag (5/Pack), 1-Pack</t>
  </si>
  <si>
    <t>5001-EACH</t>
  </si>
  <si>
    <t>B09238ZN15</t>
  </si>
  <si>
    <t>BAZIC Products Plastic File Folder, Legal Size File Folders V-Flap, Home Office School Supplies, Portable Paper Organizer for Receipts Bills Documents, 6-Pack</t>
  </si>
  <si>
    <t>3104-SET6</t>
  </si>
  <si>
    <t>3163-SET6</t>
  </si>
  <si>
    <t>B092BKD97H</t>
  </si>
  <si>
    <t>BAZIC Products Permanent Marker Fine Tip &amp; Chisel Point, Assorted Color Markers, Coloring on Plastic Wood Metal Glass Stone for Art Office (3/Pack), 1-Pack</t>
  </si>
  <si>
    <t>1242-EACH</t>
  </si>
  <si>
    <t>BAZIC Products Composition Notebook Graph Quad-Ruled 4-1" Spiral Notebook 100 Sheet, Drafting Blueprint Journal Comp Notebooks for Office School, 4-Pack</t>
  </si>
  <si>
    <t>514-SET4</t>
  </si>
  <si>
    <t>B092BM44ND</t>
  </si>
  <si>
    <t>BAZIC Products Composition Notebook Black Marble 1/5 Quad-Ruled 100 Sheet Notebook, Squares Graph Ruled Journal Comp Notebooks for Office School, 1-Pack</t>
  </si>
  <si>
    <t>5052-EACH</t>
  </si>
  <si>
    <t>B092G2K37D</t>
  </si>
  <si>
    <t>BAZIC Products Norte Rollerball Pen 0.5mm Black Color Needle Point, Regulator Flowing Liquid Ink Pens, Rolling Ball Pens Smooth Writing (3/Pack), 1-Pack</t>
  </si>
  <si>
    <t>1776-EACH</t>
  </si>
  <si>
    <t>B092CPP31K</t>
  </si>
  <si>
    <t>BAZIC Products Math Geometry Set 5 Pieces, Compass180 Degree 360 Degree 12", Ruler, 2 Triangle Rulers, Plastic Clear Measuring Sets for School Supplies, 4-Packs</t>
  </si>
  <si>
    <t>307-SET4</t>
  </si>
  <si>
    <t>BAZIC Products Foam Board 20" X 30" Blue, Colored Foam Boards 3/16 Inch Thickness, Presentation Signboards School Craft Project Framing Display, 25-Pack</t>
  </si>
  <si>
    <t>591-CASE</t>
  </si>
  <si>
    <t>BAZIC Products Key Tag Label Window, Assorted Color Tags, Plastic Key Holder Key Ring, Identifier Name Number Address Information Label Card (6/Pack), 24-Packs</t>
  </si>
  <si>
    <t>4004-BOX</t>
  </si>
  <si>
    <t>BAZIC Products Staples Standard 26/6 Metallic Color 3000/Pack Refill for Stapler, Ideal Office Staples for Home, School &amp; Business, Assorted Colors, 24-Packs</t>
  </si>
  <si>
    <t>609-BOX</t>
  </si>
  <si>
    <t>Bazic Products Loose Leaf Binder Ring 1", Assorted Color Steel Metal Rings for Flash Cards, Index Cards, Study Notes &amp; Craft Organization, Binder Rings, Snap Rings Closure, 10-Count, 2-Packs</t>
  </si>
  <si>
    <t>212-PACK2</t>
  </si>
  <si>
    <t>BAZIC Products Abierto &amp; Cerrado Sign on Back, Open &amp; Closed Sign 9"X12", Double Sides Plastic Vinyl Signs, Business Store Office Restaurants Bars Shops, 4-Pack</t>
  </si>
  <si>
    <t>S-50-PACK4</t>
  </si>
  <si>
    <t>B0921451NJ</t>
  </si>
  <si>
    <t>BAZIC Products Mini Correction Pen - Corrections Fluid, Precise Metal Tip White Out, Ideal for School &amp; Office Supplies, Alternative to Correction Solution, 3/Pack, 2-Packs</t>
  </si>
  <si>
    <t>1615-PACK2</t>
  </si>
  <si>
    <t>BAZIC Products Correction Fluid (0.7 oz / 20 ml), Foam Brush Applicator, Instant Corrections Pen White Out Wipe Out Liquid (2/Pack), 2-Packs</t>
  </si>
  <si>
    <t>1612-PACK2</t>
  </si>
  <si>
    <t>BAZIC Products 3 Ring Binder 2" View Binders Slant D Ring Organizer - Grey, Hold 480 Sheets Paper, for School Office Home, 2-Count</t>
  </si>
  <si>
    <t>4151-PACK2</t>
  </si>
  <si>
    <t>BAZIC Products 3 Ring Binder, Economy View Binder with Clear Overlay Cover and Round Rings, Organizer for School Office Home Use, 1 inch Capacity Holds 175 Sheets Paper, Cyan, 2-Pack</t>
  </si>
  <si>
    <t>4125-PACK2</t>
  </si>
  <si>
    <t>B091DCM15V</t>
  </si>
  <si>
    <t>BAZIC Products Pencil Wood Pre-Sharpened #2 HB Triangle Pencils, Latex Free Eraser, Premium Wood Pre Sharpened Yellow Pencils for School Office (4/Pack), 2-Packs</t>
  </si>
  <si>
    <t>740-PACK2</t>
  </si>
  <si>
    <t>B09252ZCTY</t>
  </si>
  <si>
    <t>BAZIC Products Washable Markers Fine Line 12 Color, Thin Tip Coloring Marker, Non Toxic Marcadorc Art School Supplies, Drawing Gift (12/Pack), 2-Packs</t>
  </si>
  <si>
    <t>1280-PACK2</t>
  </si>
  <si>
    <t>B091Y7L71N</t>
  </si>
  <si>
    <t>BAZIC Products Washable Stationery Clear Glue Pen 2.7 Oz. (80 mL), Liquid Clear Glues Adhesive, for Art Crafts Project for School Home (2/Pack), 2-Pack</t>
  </si>
  <si>
    <t>2012-PACK2</t>
  </si>
  <si>
    <t>BAZIC Products Pastel Highlighter – Assorted Color Pen Style, Chisel Tip Broad Fine Line, Desk Style Highlighter Pen for Office, and School, Smooth Marking, (3/Pack), 2-Packs</t>
  </si>
  <si>
    <t>2345-PACK2</t>
  </si>
  <si>
    <t>BAZIC Products Poster Paint w/Brush 4.5oz/133ml, 6 Color Non-Toxic Kids Liquid Paint, for Hobby Fun Art Supplies Crafts Vibrant Coloring Painting, 2-Packs</t>
  </si>
  <si>
    <t>3930-PACK2</t>
  </si>
  <si>
    <t>B091WH89C1</t>
  </si>
  <si>
    <t>BAZIC Products Thumbtacks, Assorted Clear Color Pushpins – Durable Steel Tacks for Wall and Push Pins for Cork Board, Poster Pins, Tacks and Push Pins for Home, Office &amp; School - 100/Pack, 2 Packs</t>
  </si>
  <si>
    <t>208-PACK2</t>
  </si>
  <si>
    <t>BAZIC Products Foam Board 20" X 30" Sky Blue, Colored Foam Boards 3/16 Inch Thickness, Presentation Signboards School Craft Project Framing Display, 25-Pack</t>
  </si>
  <si>
    <t>5407-CASE</t>
  </si>
  <si>
    <t>B091MBKQ39</t>
  </si>
  <si>
    <t>3913-EACH</t>
  </si>
  <si>
    <t>812-CASE</t>
  </si>
  <si>
    <t>B09234X6BH</t>
  </si>
  <si>
    <t>BAZIC Products Erasers, White Oval Eraser (4/Pack) Latex Free, Large Size Block Erasers for Art Drawing School Office Teachers, 2-Packs</t>
  </si>
  <si>
    <t>2230-PACK2</t>
  </si>
  <si>
    <t>B09HW6VW5H</t>
  </si>
  <si>
    <t>BAZIC Products Fine Line 10 Colors Washable Markers, Thin Tip Coloring Marker Non Toxic, for Art School Supplies, Drawing Gift (10/Pack), 2-Packs</t>
  </si>
  <si>
    <t>1264-PACK2</t>
  </si>
  <si>
    <t>B09QF6TFNM</t>
  </si>
  <si>
    <t>B09ZVQMDP5</t>
  </si>
  <si>
    <t>Spanish Big Print Find-A-Word II Digest Puzzle Books 2 Titles, 8.5"x5" Word Search for Adults Teens, 2-Pack</t>
  </si>
  <si>
    <t>13556-SET2</t>
  </si>
  <si>
    <t>BAZIC Products Ruled Color Coded Index Card 3" X 5", Ruled Lined Card for Learning Memory Reminder, 400 Count</t>
  </si>
  <si>
    <t>521-PACK4</t>
  </si>
  <si>
    <t>BAZIC Products Plastic Envelopes with String Closure, Assorted Color Poly Envelopes with Side-Loading Design, Durable File Holders for Home, Office, or School, 10-Pack</t>
  </si>
  <si>
    <t>2156-SET10</t>
  </si>
  <si>
    <t>5096-CASE-1</t>
  </si>
  <si>
    <t>B091V4V36M</t>
  </si>
  <si>
    <t>BAZIC Products 8 Digit Pocket Size Calculator, Dual Power Solar &amp; Battery, LCD Display, Mini Small Basic Standard Function Calculators, Black Color, 4-Pack</t>
  </si>
  <si>
    <t>3013-PACK4</t>
  </si>
  <si>
    <t>B0D5NL4GTQ</t>
  </si>
  <si>
    <t>BAZIC Kneaded Eraser, Gray, 6 Count, Erasers for Drawing, Artist Eraser, Kneadable Eraser Putty Eraser Drawing Eraser, for Correcting and Brighten Sketches Art</t>
  </si>
  <si>
    <t>2260-PACK6</t>
  </si>
  <si>
    <t>B091VYJZVZ</t>
  </si>
  <si>
    <t>3001-EACH</t>
  </si>
  <si>
    <t>BAZIC Addition Flash Card, 36 Per Pack (532-36P)</t>
  </si>
  <si>
    <t>532-CASE</t>
  </si>
  <si>
    <t>B091BM8SJY</t>
  </si>
  <si>
    <t>KAPPA Large Print Chicken Soup For The Soul Word Finds Puzzle Book 2 Titles, Word Search Find Words Books for Adults Teens, Training Learning with Game, 2-Pack</t>
  </si>
  <si>
    <t>3364-SET2-BAZIC</t>
  </si>
  <si>
    <t>B003UBTO7G</t>
  </si>
  <si>
    <t>BAZIC Xtreme Oval Sharpener w/Receptacle (3/Pack)</t>
  </si>
  <si>
    <t>1909-EACH</t>
  </si>
  <si>
    <t>B092CJSZX7</t>
  </si>
  <si>
    <t>BAZIC Products Perforated Writing Pad, 50 Sheets 5x8 Inch, Lined Ruled Memo Writing Pads Note Paper for Office School Student, Total 2 Count [Office Product]</t>
  </si>
  <si>
    <t>555-EACH</t>
  </si>
  <si>
    <t>B092C256JW</t>
  </si>
  <si>
    <t>6052-EACH</t>
  </si>
  <si>
    <t>BAZIC Products Rubber Bands – Assorted Color &amp; Sizes, Heavy Duty Elastic Bands For Money, Office, School, Home Organization, Crafts, Durable Stretch Rubber Bands, 2 Oz (56.70 g), 36-Pack</t>
  </si>
  <si>
    <t>6110-CASE</t>
  </si>
  <si>
    <t>4107-EACH</t>
  </si>
  <si>
    <t>3130-SET6</t>
  </si>
  <si>
    <t>3121-CASE</t>
  </si>
  <si>
    <t>B091WH8HDD</t>
  </si>
  <si>
    <t>BAZIC Products Crayons 24 Color, Assorted Colors Coloring Crayon Set, Non Toxic Drawing Crayons for School Art, Gift for Kids Artist (24/Pack), 1-Pack</t>
  </si>
  <si>
    <t>2511-EACH</t>
  </si>
  <si>
    <t>B0921DBND7</t>
  </si>
  <si>
    <t>BAZIC Products Clipboard PVC Standard Clipboards, Low Profile Clip &amp; Flip Cover, Fits A4 Letter Size, Assorted Color for Office School, 6-Pack</t>
  </si>
  <si>
    <t>1828-SET6</t>
  </si>
  <si>
    <t>BAZIC PRODUCTS 12 Assorted Colors of Twist-Up Crayons, Non-Toxic Twist-up Crayons, For Drawing, Art Projects and Coloring Books, Ideal Use for Home, School, or Office, 12-Packs</t>
  </si>
  <si>
    <t>2507-BOX</t>
  </si>
  <si>
    <t>BAZIC Products 8-Digit Dual Power Calculator Pocket Size, Solar Powered &amp; Battery, LCD Display, Mini Small Standard Function Electronics Calculators, 6-Pack</t>
  </si>
  <si>
    <t>3009-SET6</t>
  </si>
  <si>
    <t>B0921DWPFP</t>
  </si>
  <si>
    <t>524-EACH</t>
  </si>
  <si>
    <t>B0924BH89D</t>
  </si>
  <si>
    <t>BAZIC Products Mailing Label 4 1/2" x 2 1/2" Self Adhesive Shipping Labels, Easy to Peel Address Labels, Matte White (25/Pack), 1-Pack</t>
  </si>
  <si>
    <t>3801-EACH</t>
  </si>
  <si>
    <t>5053-SET2</t>
  </si>
  <si>
    <t>B099FN8823</t>
  </si>
  <si>
    <t>BAZIC Products Composition Notebook College Ruled - 80 Sheets, Polka Dot Composition Notebook with Durable Cover, Non-Spiral and Lined Paper for Journaling, School, Home, or Office, 6-Packs</t>
  </si>
  <si>
    <t>5471-SET6</t>
  </si>
  <si>
    <t>B092GBQ3JY</t>
  </si>
  <si>
    <t>BAZIC Products Frizz Erasable Gel Pen 0.7mm Black Color, Retractable Clicker Fine Point Inks Pens for Drawing Writing for Gift Office School, 1-Pack</t>
  </si>
  <si>
    <t>17066-EACH</t>
  </si>
  <si>
    <t>B09F4WSGMT</t>
  </si>
  <si>
    <t>BAZIC Products Essence Gel Pen 0.8mm Neon Color, Comfort Grip Acid Free Smooth Writing for Drawing Coloring Greeting Card Art Gift (6/Pack), 1-Pack</t>
  </si>
  <si>
    <t>17052-EACH</t>
  </si>
  <si>
    <t>B092G7V4YQ</t>
  </si>
  <si>
    <t>BAZIC Oil Gel Ink Pen, GR8 Black Color w/Rubberized Barrel, 0.7 mm Medium Point Smooth Writing, for Office School (3/Pack), 1-Pack</t>
  </si>
  <si>
    <t>17090-A-EACH</t>
  </si>
  <si>
    <t>BAZIC Products Composition Notebook Wide Ruled - 20 Sheets, Manila Color Composition Notebook with Durable Cover, Non-Spiral and Lined Paper for Journaling, School, Home, or Office, 1-Pack</t>
  </si>
  <si>
    <t>5096-EACH</t>
  </si>
  <si>
    <t>1748-SET4</t>
  </si>
  <si>
    <t>BAZIC PRODUCTS Metallic Laser Foil Pencils w/Eraser, Latex Free Eraser, Unsharpened Rewards Glitter Pencil (8/Pack), 1-Pack</t>
  </si>
  <si>
    <t>712-EACH</t>
  </si>
  <si>
    <t>B092CD4CJV</t>
  </si>
  <si>
    <t>BAZIC Products Jeweltones Color Plastic Ruler 12" (30cm), Inches Centimeter Metric Measuring Drafting Rulers, for Students School Supplies (4/Pack), 1-Pack</t>
  </si>
  <si>
    <t>336-EACH</t>
  </si>
  <si>
    <t>BAZIC Products Ballpoint Pen Spencer Assorted Colors Retractable Pens, Soft Grip 1.0 mm Bold Point Smooth Writing, for Office School Teacher (5/Pack), 1-Pack</t>
  </si>
  <si>
    <t>1788-EACH</t>
  </si>
  <si>
    <t>BAZIC Products Norte Rollerball Pen 0.5mm Assorted Color Needle Point, Regulator Flowing Liquid Ink Pens, Rolling Ball Pens Smooth Writing (3/Pack), 1-Pack</t>
  </si>
  <si>
    <t>1775-EACH</t>
  </si>
  <si>
    <t>B092CGLBQW</t>
  </si>
  <si>
    <t>BAZIC Products Plastic Ruler 12" (30cm) w/Multiplication Table, Inches Centimeter Measuring Drafting Rulers, for Students School Supplies (4/Pack), 1-Pack</t>
  </si>
  <si>
    <t>310-EACH</t>
  </si>
  <si>
    <t>B092HKHPST</t>
  </si>
  <si>
    <t>BAZIC Products Pencil Sharpener Dual Blades w/Receptacle, Standard &amp; Jumbo Size Pencils Crayon, Double Blade Sharpeners for Office School (2/Pack), 3-Packs</t>
  </si>
  <si>
    <t>1927-SET3</t>
  </si>
  <si>
    <t>B092H3Z1LM</t>
  </si>
  <si>
    <t>BAZIC Products Staples Remover &amp; Safety Lock Pinch Jaw Claw Style, Lightweight Staple Puller, Portable Small Size, for School Office Home, 1 Unit, Random Color</t>
  </si>
  <si>
    <t>613-SET6</t>
  </si>
  <si>
    <t>BAZIC Products Plastic File Folder Poly Envelopes, Letter Size Elastic Band Closure, A4 Size File Folders for Documents Paper, School Office Supplies, 24-Pack</t>
  </si>
  <si>
    <t>3172-BOX</t>
  </si>
  <si>
    <t>BAZIC Products Erasable Highlighter – Chisel Broad Line Fine Point Highlighters, Unscented, Highlighter Pen for Office, School, &amp; Study Use Smooth Marking, (3/Pack), 24-Packs</t>
  </si>
  <si>
    <t>2330-BOX</t>
  </si>
  <si>
    <t>B09231VVBW</t>
  </si>
  <si>
    <t>BAZIC Products Plastic File Folder, Letter Size File Folders Wallet, Home Office School Supplies, Portable Paper Organizer for Receipts Bills Documents, 24-Pack</t>
  </si>
  <si>
    <t>3112-BOX</t>
  </si>
  <si>
    <t>BAZIC Products Notebook Wide Ruled 3 Subject Spiral 120 Sheets Spiral Notebooks 9.5"x5.75", Journal Comp Lined Composition Notebook, Assorted Color, 24-Pack</t>
  </si>
  <si>
    <t>564-CASE</t>
  </si>
  <si>
    <t>BAZIC Pencil Pouch 3 Ring Binder Pouch w/Rivet Enforced Rings Holes, Zipper Pouches Bag, Assorted Color, 24-Pack</t>
  </si>
  <si>
    <t>FBA_802-BOX</t>
  </si>
  <si>
    <t>BAZIC Products Magnetic Storage Box 5.3" x 4" x1.38", Sticks to Metal Surface, Back to School, for School Locker Bathroom Refrigerator Cabinet, 12-Pack</t>
  </si>
  <si>
    <t>1320-CASE</t>
  </si>
  <si>
    <t>BAZIC Products Stainless Steel Scissors 7", Soft Grip Straight Handle, Sharp Scissor Blades, Cutting Paper Fabric Craft Photo Sewing for School Office, 24-Pack</t>
  </si>
  <si>
    <t>4411-BOX</t>
  </si>
  <si>
    <t>BAZIC Products Pencil Wood Pre-Sharpened Pencil #2 HB, Latex Free Eraser Yellow Pre Sharpened Pencils for Exam Sketching School Office (12/Pack), 24-Packs</t>
  </si>
  <si>
    <t>761-BOX</t>
  </si>
  <si>
    <t>BAZIC Products Royal Rollerball Pen 0.7mm Assorted Color, Regulator Flowing Liquid Ink Pens, Rolling Ball Pens Smooth Writing for Office (3/Pack), 24-Packs</t>
  </si>
  <si>
    <t>1721-BOX</t>
  </si>
  <si>
    <t>BAZIC Products Composition Notebook Wide Ruled - 100 Sheets, Black Marble Composition Notebook with Durable Cover, Non-Spiral for Journaling, School, Home, or Office, 48-Packs</t>
  </si>
  <si>
    <t>508-CASE</t>
  </si>
  <si>
    <t>BAZIC Products Ruled Index Cards Book 3" X 5" 1800 Count, Spiral Bound Memo, Assorted Color Flashcards, Ruled Lined Card for Memory Reminder (50/Pack), 36-Packs</t>
  </si>
  <si>
    <t>511-CASE</t>
  </si>
  <si>
    <t>BAZIC Products Alphabet &amp; Numbers Stickers Black Color – Letter and Number Stickers Set Includes Alphabet A-Z 0-9, Peel and Stick Letters, Ideal for Scrapbooking &amp; Poster Board, 346/Pack, 24-Packs</t>
  </si>
  <si>
    <t>3824-BOX</t>
  </si>
  <si>
    <t>B0921QVJJG</t>
  </si>
  <si>
    <t>BAZIC Products Poly Bubble Mailers 6"x9.25" #0 Self Seal Closure, Metallic Color Padded Cushion Envelope, Mailing Shipping Envelopes Waterproof Bag, 4-Pack</t>
  </si>
  <si>
    <t>5425-SET4</t>
  </si>
  <si>
    <t>BAZIC Products Glitter Glue Tube – 4 Assorted Classic Color, Non-Toxic Washable Glitter Glue for Art, Crafts, Paints, DIY, and Party Projects, 6.76oz/Pack, 4-Packs</t>
  </si>
  <si>
    <t>3465-A-SET4</t>
  </si>
  <si>
    <t>B091BP5KN7</t>
  </si>
  <si>
    <t>Disney Princess Coloring Book 2 Titles, Fun Game Workbook for Learning Drawing Coloring, Gift for Kids Toddler Activity at Classroom Home, 80 Pages, 2-Pack</t>
  </si>
  <si>
    <t>4577036-SET2</t>
  </si>
  <si>
    <t>B092RHQ6DZ</t>
  </si>
  <si>
    <t>BAZIC Products Sticky Notes 3x5 Yellow Color Post Stickies Self Stick Note, Colorful Adhesive Memo Pads, Recyclable (100 Sheets/Pack), 4-Packs</t>
  </si>
  <si>
    <t>5112-SET4</t>
  </si>
  <si>
    <t>BAZIC Products Kappa Sudoku Books – Beginner to Expert Puzzle Set, Mindful Brain Games and Variety Sudoku Alternative to Crossword or Wordle, 8" x 5" Digest Size, 24-Pack</t>
  </si>
  <si>
    <t>375-CASE</t>
  </si>
  <si>
    <t>BAZIC Products Thumbtacks, Gold Metallic Flat Head Push Pins – Durable Steel Tacks for Walls and Cork Boards, Poster Pins, and Pushpins for Home, Office &amp; School, 200/Pack, 2 Packs</t>
  </si>
  <si>
    <t>229-PACK2</t>
  </si>
  <si>
    <t>B091WLX15X</t>
  </si>
  <si>
    <t>BAZIC Products Paper Clips – Assorted Color Jumbo 50mm, Color-Coated Metal Large Paper Clips for Office, Home, and School Use, 100/Pack, 2 Packs</t>
  </si>
  <si>
    <t>205-PACK2</t>
  </si>
  <si>
    <t>BAZIC Products Open &amp; Closed Sign 9"X12", Double Sides Plastic Vinyl Signs, Business Store Office Restaurants Bars Shops, Waterproof indoor Sigane, 4-Pack</t>
  </si>
  <si>
    <t>S-24-PACK4</t>
  </si>
  <si>
    <t>BAZIC Products 3 Ring Binder 2" View Binders Slant D Ring Organizer - Green, Hold 480 Sheets Paper, for School Office Home, 2-Count</t>
  </si>
  <si>
    <t>4152-PACK2</t>
  </si>
  <si>
    <t>BAZIC Products 3 Ring Binder, Economy View Binder with Clear Overlay Cover and Round Rings, Organizer for School Office Home Use, 1 inch Capacity Holds 175 Sheets Paper, White, 2-Pack</t>
  </si>
  <si>
    <t>3137-PACK2</t>
  </si>
  <si>
    <t>4102-PACK4</t>
  </si>
  <si>
    <t>B091KGVG2H</t>
  </si>
  <si>
    <t>BAZIC Products Mechanical Pencil 0.5mm Diamante, Soft Grip Latex Free Eraser, Smooth Writing Pencils Lead for Drafting Drawing Sketching (3/Pack), 2-Packs</t>
  </si>
  <si>
    <t>736-PACK2</t>
  </si>
  <si>
    <t>BAZIC Products Electra Mechanical Pencil 0.7mm Sparkly Glitter Grip, Latex Free Eraser, Smooth Writing Pencils Lead for Drafting Drawing Sketching (4/Pack), 2-Packs</t>
  </si>
  <si>
    <t>702-PACK2</t>
  </si>
  <si>
    <t>B091DDMVB3</t>
  </si>
  <si>
    <t>BAZIC Products Colored Pencils 12 Color, Mini Coloring Pencil Set Soft Core, for Art Drawing Sketching, Gift for Artist Adult (12/Pack), 2-Packs</t>
  </si>
  <si>
    <t>769-PACK2</t>
  </si>
  <si>
    <t>B091JH6RPW</t>
  </si>
  <si>
    <t>BAZIC Products Multi Point Pencil Paisley w/Latex Free Eraser, Non-Sharpening Multipoint Pencils Smooth Write for Drafting Drawing Sketching (8/Pack), 2-Packs</t>
  </si>
  <si>
    <t>746-PACK2</t>
  </si>
  <si>
    <t>BAZIC Composition Book Wide Ruled 100 Sheet, Premium Black Marble Notebook, Writing Journal Comp Lined Notebooks for School, 4-Pack</t>
  </si>
  <si>
    <t>5090-PACK4</t>
  </si>
  <si>
    <t>B092C9MTKY</t>
  </si>
  <si>
    <t>BAZIC Products Plastic Clear Ruler 12" (30cm), Inches Centimeter Metric Measuring Drafting Rulers, for Students School Supplies, 2-Pack</t>
  </si>
  <si>
    <t>325-PACK2</t>
  </si>
  <si>
    <t>BAZIC Products Plastic Envelopes with String Closure, Clear Poly Envelopes with 1 Top-Loading and 1 Side-Loading Design, Durable Transparent File Holders for Home, Office, or School, 8 Counts</t>
  </si>
  <si>
    <t>3198-PACK4</t>
  </si>
  <si>
    <t>BAZIC Products Expanding File Folder 7 Pockets w/Color Tabs, Letter Size Plastic File Pocket Folders, Home Office Supplies, Paper Documents Organizer, 4-Pack</t>
  </si>
  <si>
    <t>3164-PACK4</t>
  </si>
  <si>
    <t>B09215Y578</t>
  </si>
  <si>
    <t>BAZIC Products Wood Clipboard Legal Size 15.5" x 9", Sturdy Spring Clip Hardboard, Strong &amp; Large Capacity, for Office School, 4-Pack</t>
  </si>
  <si>
    <t>1804-PACK4</t>
  </si>
  <si>
    <t>BAZIC Products Modeling Clay Black Color 1 LB, Light Dough Art Craft, Non Toxic Gift for Artist Kids Toddler Boys Girls, Bulk for Classroom, 2-Pack</t>
  </si>
  <si>
    <t>3331-PACK2</t>
  </si>
  <si>
    <t>BAZIC Products Foam Board 20" X 30" Slate Gray, Colored Foam Boards 3/16 Inch Thickness, Presentation Signboards School Craft Project Framing Display, 25-Pack</t>
  </si>
  <si>
    <t>5409-CASE</t>
  </si>
  <si>
    <t>B09F58WR81</t>
  </si>
  <si>
    <t>B0D7JVLKRY</t>
  </si>
  <si>
    <t>BAZIC PRODUCTS School Backpack 17" Navy Blue, Lightweight School Bag Padded Back &amp; Adjustable Strap for Students, Travel Bag Fit A4 Notebook, 1-Pack</t>
  </si>
  <si>
    <t>1060-EACH</t>
  </si>
  <si>
    <t>B092BGK4SS</t>
  </si>
  <si>
    <t>BAZIC Products Filler Paper Loose Leaf Papers 150 Sheet, College Ruled 3 Hole Punched for Ring Binders, for Office School Student Writing, 2-Pack</t>
  </si>
  <si>
    <t>567-PACK2</t>
  </si>
  <si>
    <t>BAZIC Products Filler Paper Loose Leaf Papers 150 ?Sheet, Wide Ruled 3 Hole Punched for Ring Binders, for Office School Student Writing, 2-Pack</t>
  </si>
  <si>
    <t>568-PACK2</t>
  </si>
  <si>
    <t>809--BOX</t>
  </si>
  <si>
    <t>809-BOX-BAZIC</t>
  </si>
  <si>
    <t>1293-EACH</t>
  </si>
  <si>
    <t>B0BN7JBN94</t>
  </si>
  <si>
    <t>DOUBLE A 8.5" X 11" White Copy Paper Multipurpose 20 lb Printer Paper, 96 Brightness Acid Free (1500 Sheets)</t>
  </si>
  <si>
    <t>711011-PACK3</t>
  </si>
  <si>
    <t>BAZIC Products Pastel Highlighter – Assorted Color Pen Style, Chisel Tip Broad Fine Line, Desk Style Highlighter Pen for Office, and School, Fluorescent Yellow Ink, Smooth Marking, 5/Pack, 1-Pack</t>
  </si>
  <si>
    <t>2308-EACH</t>
  </si>
  <si>
    <t>3145-SET10</t>
  </si>
  <si>
    <t>BAZIC Products Plastic Envelopes with String Closure, Assorted Color Poly Envelopes with Side-Loading Design, Durable File Holders for Home, Office, or School, 5-Pack</t>
  </si>
  <si>
    <t>2156-SET5</t>
  </si>
  <si>
    <t>B0C79WBX1J</t>
  </si>
  <si>
    <t>BAZIC 2.0mm Mechanical Lead Pencil with 4 Ceramic Lead Refills, HB 2B 4B 6B Lead, for Art Drafting Drawing Sketching Shading, 3-Packs</t>
  </si>
  <si>
    <t>706-SET3</t>
  </si>
  <si>
    <t>B0CM9S94C7</t>
  </si>
  <si>
    <t>BAZIC Products Essence Gel Pen, Medium Point 1.0mm Black Gel Ink Pens, Comfort Grip Smooth Writing, 12 Count, 1-Pack</t>
  </si>
  <si>
    <t>17087-EACH</t>
  </si>
  <si>
    <t>BAZIC Products Plastic Clear Rulers 12 inch (30cm), Inches Centimeter Metric Ruler Measuring Long Ruler, Straight Edge Ruler for Students School Supplies, 1-Pack</t>
  </si>
  <si>
    <t>323-EACH</t>
  </si>
  <si>
    <t>1832-SET6</t>
  </si>
  <si>
    <t>Kappa Sudoku Puzzles Book - 8" x 5" Digest Size 3 Titles, Brain Workout Number Match, Easy to Hard for Training Learning with Game, 3-Pack</t>
  </si>
  <si>
    <t>375-SET3</t>
  </si>
  <si>
    <t>B09251FQLC</t>
  </si>
  <si>
    <t>BAZIC 10 Classic Colors Broad Line Jumbo Watercolor Markers (1223-24P)</t>
  </si>
  <si>
    <t>1223-EACH</t>
  </si>
  <si>
    <t>B0921SPVMV</t>
  </si>
  <si>
    <t>BAZIC Jumbo Color Chalks (15/Bucket)</t>
  </si>
  <si>
    <t>2401-EACH</t>
  </si>
  <si>
    <t>B0921F4TMX</t>
  </si>
  <si>
    <t>BAZIC 75 Count 3" X 5" Ruled Fluorescent Colored Index Card (596)</t>
  </si>
  <si>
    <t>596-EACH</t>
  </si>
  <si>
    <t>B091W1RB7L</t>
  </si>
  <si>
    <t>3003-EACH</t>
  </si>
  <si>
    <t>804-CASE</t>
  </si>
  <si>
    <t>B092G43YV3</t>
  </si>
  <si>
    <t>FBA_17065-EACH</t>
  </si>
  <si>
    <t>B092HLRMQ5</t>
  </si>
  <si>
    <t>BAZIC Products Pencil Sharpener Dual Blades, Standard &amp; Jumbo Size Pencils Crayon, Assorted Color Double Blade Sharpeners (6/Pack), 1-Pack</t>
  </si>
  <si>
    <t>1921-EACH</t>
  </si>
  <si>
    <t>BAZIC Products Blank Paper Copy &amp; Multipurpose Paper - 8.5" x 11" White Color Printer Paper for Inkjet, Laser, and Fax Machines, Ideal for Office, School, and Crafts, 50 Sheets/Pack, 50-Packs</t>
  </si>
  <si>
    <t>510-CASE</t>
  </si>
  <si>
    <t>BAZIC Products 3 Ring Binder 1" Economy View Binders Organizer - Black, Round Ring, Hold 175 Sheets Paper, for School Office Home, 1-Unit</t>
  </si>
  <si>
    <t>3122-EACH</t>
  </si>
  <si>
    <t>4146-EACH</t>
  </si>
  <si>
    <t>BAZIC Products 3 Ring Binder 2" View Binders Slant D Ring Organizer - Red, Hold 480 Sheets Paper, for School Office Home, 1-Count</t>
  </si>
  <si>
    <t>4153-EACH</t>
  </si>
  <si>
    <t>BAZIC Products 3 Ring Binder 2" View Binders Slant D Ring Organizer - Green, Hold 480 Sheets Paper, for School Office Home, 1-Count</t>
  </si>
  <si>
    <t>4152-EACH</t>
  </si>
  <si>
    <t>3190-CASE</t>
  </si>
  <si>
    <t>3191-CASE</t>
  </si>
  <si>
    <t>B0923BQMLF</t>
  </si>
  <si>
    <t>BAZIC Products Highlighter Pen Soft Grip – Chisel Tip Broad Fine Line Highlighters, Assorted Color Highlighter for School, and Study Use, Smooth Marking, (4/Pack), 1-Pack</t>
  </si>
  <si>
    <t>2321-EACH</t>
  </si>
  <si>
    <t>B091WVCJ3R</t>
  </si>
  <si>
    <t>2516-EACH</t>
  </si>
  <si>
    <t>2315-EACH</t>
  </si>
  <si>
    <t>B09222T5G3</t>
  </si>
  <si>
    <t>BAZIC Products Clipboard PVC Standard Clipboards w/Low Profile Clip, Fits A4 Letter Size, Assorted Bright Color for Office School, 4-Pack</t>
  </si>
  <si>
    <t>1829-SET4</t>
  </si>
  <si>
    <t>836-SET4</t>
  </si>
  <si>
    <t>BAZIC Products 8 Color Twistable Crayons, Twist Up Propelling Assorted Color Crayon, Coloring Drawing Art Supplies for Office School Kids Children, 24-Packs</t>
  </si>
  <si>
    <t>2506-BOX</t>
  </si>
  <si>
    <t>B091V49CJG</t>
  </si>
  <si>
    <t>BAZIC Products Desktop Calculator 8-Digit Silver w/Tone, LCD Display, Standard Function Electronics Calculators, Silver, for Daily School &amp; Office 1-Pack</t>
  </si>
  <si>
    <t>3008-EACH</t>
  </si>
  <si>
    <t>BAZIC Products Paper Clips – Assorted Color Jumbo 50mm, Color-Coated Metal Large Paper Clips for Office, Home, and School Use, 100/Pack, 1 Pack</t>
  </si>
  <si>
    <t>205-EACH</t>
  </si>
  <si>
    <t>3172-SET6</t>
  </si>
  <si>
    <t>3802-EACH</t>
  </si>
  <si>
    <t>BAZIC Products Magnetic Locker Mirror 7" x 5.5", Sticks to Metal Surface, Back to School Essentials, for School Locker Bathroom Refrigerator Cabinet, 4-Pack</t>
  </si>
  <si>
    <t>1301-SET4</t>
  </si>
  <si>
    <t>B092376V5F</t>
  </si>
  <si>
    <t>BAZIC Products 2 Pockets Poly Folder Portfolio, 3 Prong Fastener Clip, Letter Size Plastic Folders Holder for Office Documents Paper Organizer, 8-Pack</t>
  </si>
  <si>
    <t>3159-SET8</t>
  </si>
  <si>
    <t>BAZIC Products Dry Erase Marker Assorted Color Fine Tip, Whiteboard Pen Marcador, Low Odor Markers White Board Pens for Office School Supplies (4/Pack), 1-Pack</t>
  </si>
  <si>
    <t>1201-EACH</t>
  </si>
  <si>
    <t>B0924ZYXWT</t>
  </si>
  <si>
    <t>BAZIC Products Paper Punch 3 Hole 1/4" w/ 10" Ruler Paper Guide, Desktop Portable Paper Puncher 5 Sheets Capacity, for Paper Binder Office, 3-Pack</t>
  </si>
  <si>
    <t>3202-SET3</t>
  </si>
  <si>
    <t>B091XP2H2V</t>
  </si>
  <si>
    <t>BAZIC Products Assorted Card Games, Number Picture Board Game Set, Go Fish, Monster Match, Old Maid, Crazy 8's (36/Pack), 4-Packs</t>
  </si>
  <si>
    <t>545-SET4</t>
  </si>
  <si>
    <t>B092CDK88K</t>
  </si>
  <si>
    <t>BAZIC Products Perforated Writing Pad, 50 Sheets 8.5"x11.75", Lined Ruled Writing Pads Easy Tear Note Paper for Office School Student, Total 12 Count [Office Product]</t>
  </si>
  <si>
    <t>5038-EACH</t>
  </si>
  <si>
    <t>B092B3LQJS</t>
  </si>
  <si>
    <t>BAZIC Products Notebook Wide Ruled 3 Subject Spiral 120 Sheets Spiral Notebooks, Journal Comp Lined Composition Notebook for School Office, Assorted Color, 6-Pack</t>
  </si>
  <si>
    <t>562-SET6</t>
  </si>
  <si>
    <t>B092BD881W</t>
  </si>
  <si>
    <t>BAZIC Products Small Notebook Memo Size Pad, Poly Cover 4"x5.5" Spiral Side Bound, 150 Sheets Mini Wirebound Pocket Personal Notebooks, Assorted Color, 8-Pack</t>
  </si>
  <si>
    <t>5460-SET8</t>
  </si>
  <si>
    <t>BAZIC Products Oil Gel Ink Retractable Pen Optima Assorted Colors, 0.7 mm Medium Point Soft Grip Smooth Writing, (3/Pack), 1-Pack</t>
  </si>
  <si>
    <t>1794-EACH</t>
  </si>
  <si>
    <t>1706-EACH</t>
  </si>
  <si>
    <t>B092GC7MXV</t>
  </si>
  <si>
    <t>BAZIC Products Oil Gel Fuse Tech Ink Retractable Pen w/Rubberized Barrel &amp; Metal Clip, Ciel 0.7 mm Medium Point Smooth Writing, for Office School (2/Pack), 6-Pack</t>
  </si>
  <si>
    <t>1724-SET6</t>
  </si>
  <si>
    <t>20050-CASE</t>
  </si>
  <si>
    <t>B092H5TPFC</t>
  </si>
  <si>
    <t>BAZIC Products Mini Stand-Up Stapler w/500 Staples, Standard (26/6) Built-in Staple Remover, 12 Sheets, Portable Small Staplers for Home Office School, 6-Pack</t>
  </si>
  <si>
    <t>619-SET6</t>
  </si>
  <si>
    <t>B092CFM4Q1</t>
  </si>
  <si>
    <t>B088L4NFZ2</t>
  </si>
  <si>
    <t>BAZIC PRODUCTS School Backpack 16" Black, Lightweight School Bag Padded Back &amp; Adjustable Strap for Students, Travel Bag Fit A4 Notebook, 12-Pack</t>
  </si>
  <si>
    <t>1030-CASE</t>
  </si>
  <si>
    <t>BAZIC Products Clipboard PVC Standard Clipboards w/Low Profile Clip, Fits A4 Letter Size, Assorted Bright Color for Office School, 48-Pack</t>
  </si>
  <si>
    <t>1829-CASE</t>
  </si>
  <si>
    <t>BAZIC Products Frizz Erasable Gel Pen 0.7mm Blue Color, Fine Point Inks Pens Mistake Eraser, Smooth Drawing Writing for Gift Office School, 24-Pack</t>
  </si>
  <si>
    <t>17063-BOX</t>
  </si>
  <si>
    <t>2204-BOX</t>
  </si>
  <si>
    <t>BAZIC Products Correction Pen - Corrections Fluid, Precise Metal Tip White Out, Ideal for School &amp; Office Supplies, Alternative to Correction Solution, 2/Pack, 24-Packs</t>
  </si>
  <si>
    <t>1621-BOX</t>
  </si>
  <si>
    <t>BAZIC Products Erasers, Neon Bevel Eraser, Latex Free, Large Size Block Erasers for Art Drawing School Office Teachers (6/Pack), 24-Packs</t>
  </si>
  <si>
    <t>2207-BOX</t>
  </si>
  <si>
    <t>BAZIC Products Pink Eraser Top, Latex-Free Pencil Top Erasers with Arrowhead Caps, Non-Toxic Erasers for Kids, Students, Teachers, Classroom, Art, Homework &amp; School Supplies, 20/Pack, 24-Pack</t>
  </si>
  <si>
    <t>2206-BOX</t>
  </si>
  <si>
    <t>B0D7GHC34W</t>
  </si>
  <si>
    <t>B092372CZV</t>
  </si>
  <si>
    <t>BAZIC Products Plastic Envelopes with Zipper – Durable Clear Poly Envelopes, Transparent Document Pouch for Home, Office, or School, Portable Size, 24-Pack</t>
  </si>
  <si>
    <t>3152-BOX</t>
  </si>
  <si>
    <t>B092C7CHDT</t>
  </si>
  <si>
    <t>BAZIC Products Dry Erase Lap Board 7.4"x10.3" &amp; Marker + Eraser, Double Sided Primary Ruled &amp; Blank, Small Whiteboards for Teacher Home Office, 24-Pack</t>
  </si>
  <si>
    <t>6016-BOX</t>
  </si>
  <si>
    <t>BAZIC Products Plastic Ruler 12" (30cm) w/Handle Grip, Inches Centimeter Metric Measuring Drafting Rulers, for Students School Supplies, Assorted Color, 24-Pack</t>
  </si>
  <si>
    <t>320-BOX</t>
  </si>
  <si>
    <t>BAZIC Products Neon Page Marker Dispensers, Sticky Notes for Study Materials, Office Use, &amp; Neon Colored Page Markers for Books and Documents, 0.5x1.7, 120 Flags/Pack, 24-Packs</t>
  </si>
  <si>
    <t>5170-BOX</t>
  </si>
  <si>
    <t>569-CASE</t>
  </si>
  <si>
    <t>3163-CASE</t>
  </si>
  <si>
    <t>BAZIC Products Jeweltones Color Plastic Ruler 12" (30cm), Inches Centimeter Metric Measuring Drafting Rulers, for Students School Supplies (4/Pack), 24-Packs</t>
  </si>
  <si>
    <t>B092374DC7</t>
  </si>
  <si>
    <t>BAZIC Products 2 Pockets Poly Folder Portfolio w/View Cover, Black White Letter Size Plastic Folders Holder for Office Documents Paper Organizer, 48-Pack</t>
  </si>
  <si>
    <t>3157-CASE</t>
  </si>
  <si>
    <t>582-CASE</t>
  </si>
  <si>
    <t>BAZIC Products Notebook Wide Ruled 3 Subject Spiral 120 Sheets Spiral Notebooks, Journal Comp Lined Composition Notebook for School Office, Assorted Color, 24-Pack</t>
  </si>
  <si>
    <t>562-CASE</t>
  </si>
  <si>
    <t>581-CASE</t>
  </si>
  <si>
    <t>5045-CASE</t>
  </si>
  <si>
    <t>B092KY12T8</t>
  </si>
  <si>
    <t>BAZIC Products Clear Tape with Dispenser 3/4" X 1296” – for Home, Office, and School Use; Transparent Tape with Glossy Finish, Ideal for Crafts, &amp; Gift Wrapping, 24-Pack</t>
  </si>
  <si>
    <t>912-BOX</t>
  </si>
  <si>
    <t>B09239D7QP</t>
  </si>
  <si>
    <t>BAZIC Products Highlighter – Assorted Color Chisel Tip Highlighter Set, Desk Style Highlighter Pen for Office, School, and Study Use, Fluorescent Yellow Ink, Smooth Marking, 12-Count, 12-Packs</t>
  </si>
  <si>
    <t>2303-EACH</t>
  </si>
  <si>
    <t>B092H91TCT</t>
  </si>
  <si>
    <t>BAZIC Products Stainless Steel Scissors 8", Pastel Color Soft Grip Straight Handle, Sharp Scissor Blades, Cutting Paper Fabric Craft Sewing, 4-Pack</t>
  </si>
  <si>
    <t>4442-SET4</t>
  </si>
  <si>
    <t>Kappa Chicken Soup for The Soul Word Finds Puzzle Book-8" x 5" Digest Size 2 Titles, Word Search Find Words Books for Adults Teens, Training Learning with Game, 24-Pack</t>
  </si>
  <si>
    <t>362-CASE</t>
  </si>
  <si>
    <t>3388-CASE</t>
  </si>
  <si>
    <t>B092RPDTCV</t>
  </si>
  <si>
    <t>BAZIC Products Open Sign 6"x11.5", Clock Will Return Will be Back, Double Sides Plastic Vinyl Signs, Business Store Office Bars Retail Salon Shop, 2-Pack</t>
  </si>
  <si>
    <t>4399-PACK2</t>
  </si>
  <si>
    <t>4103-PACK4</t>
  </si>
  <si>
    <t>BAZIC Products 3 Ring Binder 2" View Binders Slant D Ring Organizer - Blue, Hold 480 Sheets Paper, for School Office Home, 2-Count</t>
  </si>
  <si>
    <t>3193-PACK2</t>
  </si>
  <si>
    <t>BAZIC Products 3 Ring Binder 1" Economy View Binders Organizer - Red, Round Ring, Hold 175 Sheets Paper, for School Office Home, 2-Count</t>
  </si>
  <si>
    <t>4123-PACK2</t>
  </si>
  <si>
    <t>BAZIC Products 3 Ring Binder 3" View Binders Slant D Ring Organizer - Burgundy, Hold 600 Sheets Paper, for School Office Home, 2-Count</t>
  </si>
  <si>
    <t>4160-PACK2</t>
  </si>
  <si>
    <t>4126-PACK2</t>
  </si>
  <si>
    <t>B0D79PG6N3</t>
  </si>
  <si>
    <t>BAZIC Products Wood Glue 8 FL OZ (236 mL), Natural Color Super Strong Bond Adhesive, for Woodwork Softwood Hardwood, 6-Pack</t>
  </si>
  <si>
    <t>2071-BOX</t>
  </si>
  <si>
    <t>B003UBTNQI</t>
  </si>
  <si>
    <t>BAZIC Products Mechanical Pencil 0.9mm HB Spencer Soft Grip, Smooth Writing Pencils Lead, Latex Free Eraser, for Drafting Drawing Sketching (3/Pack), 2-Packs</t>
  </si>
  <si>
    <t>727-PACK2</t>
  </si>
  <si>
    <t>B091D5B2VV</t>
  </si>
  <si>
    <t>BAZIC Products Colored Pencils 12 Color, Coloring Pencil Set Soft Core, for Art Drawing Sketching, Gift for Artist Adult (12/Pack), 2-Packs</t>
  </si>
  <si>
    <t>765-PACK2</t>
  </si>
  <si>
    <t>B091JGJYC2</t>
  </si>
  <si>
    <t>BAZIC Products Ceramics Mechanical Pencil Lead Refills, 2B 0.7mm – Premium Graphite Lead for Drafting, Drawing, Writing, &amp; Sketching, Ideal for Students &amp; Artists, 36 Count/Pack, 2-Packs</t>
  </si>
  <si>
    <t>790-PACK2</t>
  </si>
  <si>
    <t>B091JDRJXP</t>
  </si>
  <si>
    <t>BAZIC Products Mechanical Pencil Electra 0.7mm HB, Smooth Writing Pencils Lead, Latex Free Eraser, for Drafting Drawing Sketching (5/Pack), 2-Packs</t>
  </si>
  <si>
    <t>708-PACK2</t>
  </si>
  <si>
    <t>B091KP6SMP</t>
  </si>
  <si>
    <t>BAZIC Products Multi Point Pencil Dazzle w/Latex Free Eraser, Non-Sharpening Multipoint Pencils Smooth Write for Drafting Drawing Sketching (8/Pack), 2-Packs</t>
  </si>
  <si>
    <t>747-PACK2</t>
  </si>
  <si>
    <t>B092L6PBT9</t>
  </si>
  <si>
    <t>BAZIC Products Double Sided Foam Mounting Tape 0.5" X 200", EVA Foam Solvent Based Adhesive for Art Crafts Card Making Projects Frame, Total 4-Count</t>
  </si>
  <si>
    <t>981-PACK2</t>
  </si>
  <si>
    <t>B0921QMR8Q</t>
  </si>
  <si>
    <t>BAZIC Products Wood Clipboard Memo Size 9" x 6" w/Sturdy Spring Clip, Mini Small Hardboard, Strong &amp; Large Capacity, Office School Teacher Student, 4-Pack</t>
  </si>
  <si>
    <t>1802-PACK4</t>
  </si>
  <si>
    <t>BAZIC Products Modeling Clay Cream White Color 1 LB, Light Dough Art Craft, Non Toxic Gift for Artist Kids Toddler Boys Girls, Bulk for Classroom, 1-Pack</t>
  </si>
  <si>
    <t>3334-EACH</t>
  </si>
  <si>
    <t>BAZIC Products Modeling Clay Blue Color 1 LB, Light Dough Art Craft, Non Toxic Gift for Artist Kids Toddler Boys Girls, Bulk for Classroom, 1-Pack</t>
  </si>
  <si>
    <t>3332-EACH</t>
  </si>
  <si>
    <t>BAZIC Products Dry Erase Lap Board + 4 Classic Color Marker, Double Sided Whiteboard Primary Ruled Lined &amp; Blank with White Board Markers, Great for Learn Draw Write, 1-Pack</t>
  </si>
  <si>
    <t>6018-EA+1201-EA</t>
  </si>
  <si>
    <t>803-BOX+804-BOX</t>
  </si>
  <si>
    <t>BAZIC PRODUCTS School Backpack 16" Navy Blue, Lightweight School Bag Padded Back &amp; Adjustable Strap for Students, Travel Bag Fit A4 Notebook, 1-Pack</t>
  </si>
  <si>
    <t>1040-EACH</t>
  </si>
  <si>
    <t>5087-PACK2</t>
  </si>
  <si>
    <t>5091-PACK2</t>
  </si>
  <si>
    <t>BAZIC Products Wooden Dowel Rods Wood Sticks, Assort Size Round Natural Hardwood Stick, Unfinished Wood for Crafts Lollipops Cake Support (10/Pack), 2-Packs</t>
  </si>
  <si>
    <t>6813-PACK2</t>
  </si>
  <si>
    <t>BAZIC Products Invoice Book, 50 Sets 5 9/16" x 8 7/16" 2-Part Carbonless, White &amp; Bound Wraparound Cover (50 Sets/Pack), 72-Packs</t>
  </si>
  <si>
    <t>5076-CASE</t>
  </si>
  <si>
    <t>BAZIC Products School Student Scissors 5", Stainless Steel Scissor, Pointed Tip Right Left Handed, Craft Scissor for Cutting Paper, 144-Packs</t>
  </si>
  <si>
    <t>4431-CASE</t>
  </si>
  <si>
    <t>B09QDQ88MJ</t>
  </si>
  <si>
    <t>BAZIC Products Crown 0.7 mm Mechanical Pencil, Soft Grip Smooth Writing Pencils Lead, Latex Free Eraser (3/Pack), 2-Packs</t>
  </si>
  <si>
    <t>719-PACK2</t>
  </si>
  <si>
    <t>B09ZVQN1NZ</t>
  </si>
  <si>
    <t>BAZIC Products Carton Cutters w/ 4 Replacement Blades in tube, Utility Knife Set for Box Cardboard Boxes, 2-Pack</t>
  </si>
  <si>
    <t>112-PACK2</t>
  </si>
  <si>
    <t>BAZIC Products Poster Board Lavender 22" X 28", Colored Poster Board Paper, Bulk Boards for School Craft Project Presentation Drawing Graphic, 25-Pack</t>
  </si>
  <si>
    <t>5037-CASE</t>
  </si>
  <si>
    <t>BAZIC Products Composition Notebook College Ruled - 100 Sheets, Black Marble Composition Notebook with Durable Cover, Non-Spiral and Lined Paper for Journaling, School, Home, or Office, 6-Packs</t>
  </si>
  <si>
    <t>5091-PACK6</t>
  </si>
  <si>
    <t>B092HFNTQ8</t>
  </si>
  <si>
    <t>4403-SET6</t>
  </si>
  <si>
    <t>BAZIC Products Plastic Envelopes with String Closure, Clear Poly Envelopes with Side-Loading Design, Durable File Holders for Home, Office, or School, 10-Pack</t>
  </si>
  <si>
    <t>2155-PACK10</t>
  </si>
  <si>
    <t>BAZIC Products Ballpoint Pen Multicolor Retractable Pen Soft Barrel Grip Pens, 1.0 mm Rosegold Gold Galaxy Gray (2/Pack), 24-Packs</t>
  </si>
  <si>
    <t>1717-BOX</t>
  </si>
  <si>
    <t>B0CMV8SLFY</t>
  </si>
  <si>
    <t>BAZIC Products Magnetic Chalkboard Frameless 14 x 14 Blackboard w/Chalk Marker + Magnet for Restaurant Menu Office Home Wall Dďż˝ďż˝cor, 1-Pack</t>
  </si>
  <si>
    <t>BAZIC Products 8 Digit Pocket Size Calculator, Dual Power Solar &amp; Battery, LCD Display, Small Basic Standard Function Calculators, 1 Unit Color May Vary</t>
  </si>
  <si>
    <t>3014-SET6</t>
  </si>
  <si>
    <t>B0CQ5XCZDT</t>
  </si>
  <si>
    <t>2222-PACK2</t>
  </si>
  <si>
    <t>B092G4LGGC</t>
  </si>
  <si>
    <t>BAZIC Prima Black Stick Pen w/Cushion Grip (8/Pack)</t>
  </si>
  <si>
    <t>1736-EACH</t>
  </si>
  <si>
    <t>BAZIC Perforated Writing Pad, 50 Sheets 8.5"x11.75", White Lined Ruled Memo Writing Pads Easy Tear Note Paper for Office School Student, 1-Pack</t>
  </si>
  <si>
    <t>598-EACH</t>
  </si>
  <si>
    <t>2207-EACH</t>
  </si>
  <si>
    <t>BAZIC 100 Ct. 3" X 5" Ruled White Index Card (Case of 36)</t>
  </si>
  <si>
    <t>516-CASE</t>
  </si>
  <si>
    <t>BAZIC PRODUCTS Cursive Handwriting Pad – 10.5" X 8", Handwriting Paper, Kids Learning Practice Workbook, Writing Paper with Lines for Kids, Toddler, Kindergarten, 50 Sheets/Pack, 48-Pack</t>
  </si>
  <si>
    <t>542-CASE</t>
  </si>
  <si>
    <t>1611-EACH</t>
  </si>
  <si>
    <t>BAZIC Products Colored Pencils 24 Color, Mini Coloring Pencil Set Soft Core, for Art Drawing Sketching, Gift for Artist Adult (24/Pack), 1-Pack</t>
  </si>
  <si>
    <t>767-EACH</t>
  </si>
  <si>
    <t>336-BAZIC</t>
  </si>
  <si>
    <t>2501-EACH</t>
  </si>
  <si>
    <t>768-EACH</t>
  </si>
  <si>
    <t>B09238CZHY</t>
  </si>
  <si>
    <t>BAZIC 5 Fluorescent Gel Highlighter (2341)</t>
  </si>
  <si>
    <t>2341-EACH</t>
  </si>
  <si>
    <t>BAZIC Products Composition Book Blue Marble Unruled Ruled 100 Sheet Notebook, Blank Page Journal Comp Notebooks for School, 1-Pack</t>
  </si>
  <si>
    <t>5051-EACH</t>
  </si>
  <si>
    <t>BAZIC 5 mm x 236" Correction Tape (1631-24)</t>
  </si>
  <si>
    <t>1631-SET4</t>
  </si>
  <si>
    <t>BAZIC Dry Erase Marker Bright Color Chisel Tip, Whiteboard Pen Marcador, Low Odor Markers White Board Pens, Office School Supplies (12/Pack), 1-Pack</t>
  </si>
  <si>
    <t>1272-EACH</t>
  </si>
  <si>
    <t>BAZIC Products 3 Ring Binder 2" View Binders Slant D Ring Organizer - Red, Hold 480 Sheets Paper, for School Office Home, 12-Count</t>
  </si>
  <si>
    <t>4153-CASE</t>
  </si>
  <si>
    <t>BAZIC 1053 Classic Backpack, Green, 17"</t>
  </si>
  <si>
    <t>1053-EACH</t>
  </si>
  <si>
    <t>5066-CASE</t>
  </si>
  <si>
    <t>B091VYH3QC</t>
  </si>
  <si>
    <t>BAZIC Products Medium Binder Clips - Black Color Paper Clamps, Metal Binder Clips for Paper, Classroom Use and Office Essentials, 12/Pack, 1-Pack</t>
  </si>
  <si>
    <t>266-EACH</t>
  </si>
  <si>
    <t>BAZIC Products 3 Ring Binder 1" Economy View Binders Organizer - Red, Round Ring, Hold 175 Sheets Paper, for School Office Home, 1-Count</t>
  </si>
  <si>
    <t>4123-EACH</t>
  </si>
  <si>
    <t>4105-EACH</t>
  </si>
  <si>
    <t>BAZIC Products 3 Ring Binder 3" View Binders Slant D Ring Organizer - Red, Hold 600 Sheets Paper, for School Office Home, 1-Count</t>
  </si>
  <si>
    <t>4163-EACH</t>
  </si>
  <si>
    <t>BAZIC Products 3 Ring Binder 3" View Binders Slant D Ring Organizer - Blue, Hold 600 Sheets Paper, for School Office Home, 1-Count</t>
  </si>
  <si>
    <t>3194-EACH</t>
  </si>
  <si>
    <t>BAZIC Products 3 Ring Binder 2" View Binders Slant D Ring Organizer - Blue, Hold 480 Sheets Paper, for School Office Home, 1-Count</t>
  </si>
  <si>
    <t>3193-EACH</t>
  </si>
  <si>
    <t>BAZIC Products 3 Ring Binder 1" Economy View Binders Organizer - Blue, Round Ring, Hold 175 Sheets Paper, for School Office Home, 1-Count</t>
  </si>
  <si>
    <t>3191-EACH</t>
  </si>
  <si>
    <t>3130-CASE</t>
  </si>
  <si>
    <t>4102-CASE</t>
  </si>
  <si>
    <t>BAZIC Products 3 Ring Binder 1/2" Economy View Binders Organizer - Black, Round Ring, Hold 100 Sheets Paper, for School Office Home, 12-Count</t>
  </si>
  <si>
    <t>3141-CASE</t>
  </si>
  <si>
    <t>4105-CASE</t>
  </si>
  <si>
    <t>B091WT7S1W</t>
  </si>
  <si>
    <t>2505-EACH</t>
  </si>
  <si>
    <t>B09223PX44</t>
  </si>
  <si>
    <t>1805-EACH</t>
  </si>
  <si>
    <t>B091V6PCY7</t>
  </si>
  <si>
    <t>BAZIC Products Scientific Calculator 240 Function, Dual Hybrid Battery and Solar, Slide-On Case, Engineering Calculators LCD Display, for Professional, 3-Pack</t>
  </si>
  <si>
    <t>3021-SET3</t>
  </si>
  <si>
    <t>B091JLZW2X</t>
  </si>
  <si>
    <t>BAZIC Products Glitter Shaker Neon Metallic Color, Sparkling Powder in Jar for Slime Paints Crafts Nail Art Polish Skin Halloween Party (56.6g/Pack), 12-Packs</t>
  </si>
  <si>
    <t>3446-BOX</t>
  </si>
  <si>
    <t>B0921DDRCT</t>
  </si>
  <si>
    <t>BAZIC Products Geometry Math Compass Set w/Scale-Arm, 6" Protractor, &amp; HB Wood Pencil, Inch Centimeter, Mathematical Drafting Drawing Tool for Student, 4-Pack</t>
  </si>
  <si>
    <t>2808-SET4</t>
  </si>
  <si>
    <t>B091JM461N</t>
  </si>
  <si>
    <t>Bazic 56.6 Grams 2 oz Primary Color Glitter Shaker with PDQ, Case of 12</t>
  </si>
  <si>
    <t>3445-BOX</t>
  </si>
  <si>
    <t>B0921DTR3F</t>
  </si>
  <si>
    <t>5065-EACH</t>
  </si>
  <si>
    <t>B091T6728M</t>
  </si>
  <si>
    <t>3102-EACH</t>
  </si>
  <si>
    <t>B09236S23T</t>
  </si>
  <si>
    <t>BAZIC Products 2 Pockets Paper Folder, Metallic Laminated Portfolio 3 Hole Binder, Letter Size Folders Holder for Office Business Document Papers Organizer, 8-Pack</t>
  </si>
  <si>
    <t>2176-SET8</t>
  </si>
  <si>
    <t>B09239C38L</t>
  </si>
  <si>
    <t>BAZIC Products 2 Pockets Paper Folder w/ 3-Prong Fastener Clip, Laminated Portfolio, Letter Size Folders Holder for Office Document Papers Organizer, 6-Pack</t>
  </si>
  <si>
    <t>3146-SET6</t>
  </si>
  <si>
    <t>BAZIC Products 2 Pockets Poly Folder Portfolio w/View Cover, Black White Letter Size Plastic Folders Holder for Office Documents Paper Organizer, 2-Pack</t>
  </si>
  <si>
    <t>3157-SET2</t>
  </si>
  <si>
    <t>B09236HSPW</t>
  </si>
  <si>
    <t>BAZIC Products 2 Pockets Paper Folder, Bright Laminated Portfolio 3 Hole Binder, Letter Size Folders Holder for Office Business Document Papers Organizer, 6-Pack</t>
  </si>
  <si>
    <t>3143-SET6</t>
  </si>
  <si>
    <t>B0923C4Y81</t>
  </si>
  <si>
    <t>BAZIC Products Report Covers w/Sliding Bar, Clear Front, Letter Size Plastic Folders, Document Folder Holder for Office Presentation Paper Organizer, Total 9 Count</t>
  </si>
  <si>
    <t>3197-SET3</t>
  </si>
  <si>
    <t>BAZIC Products Plastic File Folder, Letter Size File Folders Wallet, Home Office School Supplies, Portable Paper Organizer for Receipts Bills Documents, 6-Pack</t>
  </si>
  <si>
    <t>3112-SET6</t>
  </si>
  <si>
    <t>BAZIC Products Modeling Clay 4 Primary Color 1 LB, Light Dough Art Craft, Non Toxic Gift for Artist Kids Toddler Boys Girls, Bulk for Classroom, 1-Pack</t>
  </si>
  <si>
    <t>3340-EACH</t>
  </si>
  <si>
    <t>B092BMSN7Z</t>
  </si>
  <si>
    <t>BAZIC Products Notebook Wide Ruled 1 Subject Spiral 70 Sheets Poly Cover Notebooks, Journal Comp Lined Composition Notebook, Assorted Color, 8-Pack</t>
  </si>
  <si>
    <t>538-SET8</t>
  </si>
  <si>
    <t>1705-EACH</t>
  </si>
  <si>
    <t>B091DCPNT9</t>
  </si>
  <si>
    <t>BAZIC Products Drawing Sketching Pencil Set, 2B Professional Graphite Sketch Art Kit Pencils, for Pro Artists Adults Beginners (12/Pack), 1-Pack</t>
  </si>
  <si>
    <t>760-EACH</t>
  </si>
  <si>
    <t>B091JHRD8J</t>
  </si>
  <si>
    <t>BAZIC Products Multi Point Pencil Sport w/Latex Free Eraser, Non-Sharpening Multipoint Pencils Smooth Write for Drafting Drawing Sketching (8/Pack), 1-Pack</t>
  </si>
  <si>
    <t>730-EACH</t>
  </si>
  <si>
    <t>BAZIC Products Frizz Erasable Gel Pen 0.7mm Black Color, Fine Point Inks Pens Mistake Eraser, Smooth Drawing Writing for Gift Office School, 1-Pack</t>
  </si>
  <si>
    <t>17062-EACH</t>
  </si>
  <si>
    <t>BAZIC Products Pencil Wood Pre-Sharpened #2 HB Triangle Pencils, Latex Free Eraser, Premium Wood Pre Sharpened Yellow Pencils for School Office (4/Pack), 1-Pack</t>
  </si>
  <si>
    <t>740-EACH</t>
  </si>
  <si>
    <t>BAZIC Products Multi Point Pencil Dazzle w/Latex Free Eraser, Non-Sharpening Multipoint Pencils Smooth Write for Drafting Drawing Sketching (8/Pack), 1-Pack</t>
  </si>
  <si>
    <t>747-EACH</t>
  </si>
  <si>
    <t>BAZIC Products Perforated Writing Pad, 50 Sheets 8.5"x11.75", White Lined Ruled Writing Pads Easy Tear Note Paper for Office School Student, Total 12 Count</t>
  </si>
  <si>
    <t>5039-EACH</t>
  </si>
  <si>
    <t>B092BCDVSJ</t>
  </si>
  <si>
    <t>BAZIC Products Composition Notebook College Ruled, Poly Cover Spiral Notebook 70 Sheet, Journal Comp Notebooks for Office School, Assorted Color, 8-Pack</t>
  </si>
  <si>
    <t>537-SET8</t>
  </si>
  <si>
    <t>BAZIC Products York Rollerball Pen 0.7mm Assorted Color, Regulator Flowing Liquid Ink Pens, Rolling Ball Pens Smooth Writing for Office (3/Pack), 1-Pack</t>
  </si>
  <si>
    <t>1708-EACH</t>
  </si>
  <si>
    <t>563-SET6</t>
  </si>
  <si>
    <t>B091JG3QQ7</t>
  </si>
  <si>
    <t>BAZIC Products Tri-Angle 0.7mm Mechanical Pencil Soft Grip, Refill 2B Ceramic Pencils Lead, Latex Free Eraser, for Drafting Drawing Sketching, 4-Packs</t>
  </si>
  <si>
    <t>751-SET4</t>
  </si>
  <si>
    <t>1755-EACH</t>
  </si>
  <si>
    <t>B092HGLLNF</t>
  </si>
  <si>
    <t>BAZIC Products Pencil Sharpener Dual Blades w/Receptacle, Standard &amp; Jumbo Size Pencils Crayon, Double Blade Sharpeners for Office School, 1 Unit, Random Color</t>
  </si>
  <si>
    <t>1926-SET6</t>
  </si>
  <si>
    <t>4398-EACH</t>
  </si>
  <si>
    <t>B092HLFQBG</t>
  </si>
  <si>
    <t>BAZIC Products Desktop Pencil Sharpener w/Suction Cup Base, Standard Size Pencils Crayon, Safe Shrapeners for Home Office School Students Kids, 4-Pack</t>
  </si>
  <si>
    <t>1920-SET6</t>
  </si>
  <si>
    <t>B092HF82BM</t>
  </si>
  <si>
    <t>1928-SET3</t>
  </si>
  <si>
    <t>B092KWYF2C</t>
  </si>
  <si>
    <t>BAZIC Products Colored Duct Tape 1.88" X 54.6 Yards,Packing Tapes for Decoration Sealing Packing Box, Projects Repairs Crafts, 8-Pack</t>
  </si>
  <si>
    <t>945-SET8</t>
  </si>
  <si>
    <t>B092CWKMBG</t>
  </si>
  <si>
    <t>6013-EACH</t>
  </si>
  <si>
    <t>BAZIC Products Dry Erase Lap Board 7.4"x10.3" &amp; Marker + Eraser, Double Sided Primary Ruled &amp; Blank, Small Whiteboards for Teacher Home Office, 6-Pack</t>
  </si>
  <si>
    <t>6016-SET6</t>
  </si>
  <si>
    <t>BAZIC Products Foam Board 20" X 30" Black, Colored Foam Boards 3/16 Inch Thickness, Presentation Signboards School Craft Project Framing Display, 25-Pack</t>
  </si>
  <si>
    <t>594-CASE</t>
  </si>
  <si>
    <t>5020-CASE</t>
  </si>
  <si>
    <t>BAZIC Products Poster Board Azure Light Blue 22" X 28", Colored Poster Board Paper, Bulk Boards for School Craft Project Presentation Drawing Graphic Display, 25-Pack</t>
  </si>
  <si>
    <t>5023-CASE</t>
  </si>
  <si>
    <t>BAZIC Products White Poster Board – Thick, Durable Poster Paper for School Projects, Crafts, Sign-making, Presentations, Classroom Displays, &amp; Creative Arts, 11" X 14", 5/Pack, 48-Packs</t>
  </si>
  <si>
    <t>512-CASE</t>
  </si>
  <si>
    <t>BAZIC Products Foam Board 20" X 30" Neon Green, Colored Foam Boards 3/16 Inch Thickness, Presentation Signboards School Craft Project Framing Display, 25-Pack</t>
  </si>
  <si>
    <t>5400-CASE</t>
  </si>
  <si>
    <t>B092RMGDBT</t>
  </si>
  <si>
    <t>BAZIC Products For Sale Sign Car Auto Sales 12"X16" (2-Line), Model Year Phone Number, Cars Trucks Indoor Signage, High Visibility Signs, 24-Pack</t>
  </si>
  <si>
    <t>L-2-BOX</t>
  </si>
  <si>
    <t>BAZIC Products School Backpack 16" Burgundy, Lightweight School Bag Padded Back &amp; Adjustable Strap for Students, Travel Bag Fit A4 Notebook, 12-Pack</t>
  </si>
  <si>
    <t>1039-CASE</t>
  </si>
  <si>
    <t>BAZIC Products File Folder Report Cover w/Swing Lock, Plastic Translucent Letter Size A4 Document Folders, Portable Files Document Organizer, 48-Pack</t>
  </si>
  <si>
    <t>3170-CASE</t>
  </si>
  <si>
    <t>B092354SDR</t>
  </si>
  <si>
    <t>BAZIC Products 2 Pockets Poly Folder, Two Color Portfolio, Letter Size Plastic Folders Holder for Office Documents Paper Organizer, 48-Pack</t>
  </si>
  <si>
    <t>3183-CASE</t>
  </si>
  <si>
    <t>BAZIC Products Washable Clear School Glue 5 Oz. (147 mL), Liquid Clear Glues Adhesive, for Making Slime Art Crafts at School Home Office, 48-Pack</t>
  </si>
  <si>
    <t>2044-CASE</t>
  </si>
  <si>
    <t>5077-A-CASE</t>
  </si>
  <si>
    <t>BAZIC Products Dayton Rollerball Pen 0.7mm Black Color, Regulator Flowing Liquid Ink Pens, Rolling Ball Pens Smooth Writing for Office (3/Pack), 24-Packs</t>
  </si>
  <si>
    <t>1702-BOX</t>
  </si>
  <si>
    <t>B092CPT5Y4</t>
  </si>
  <si>
    <t>BAZIC Products Whiteboard Cleaner 4Oz, White Board Cleaner, Dry Erase Board Liquid Cleaner, Low-Odor Cleaning Spray, Removes Marks Ghosting Shadowing, 24-Pack</t>
  </si>
  <si>
    <t>6002-BOX</t>
  </si>
  <si>
    <t>B092BL63LC</t>
  </si>
  <si>
    <t>BAZIC Products Small Marble Composition Notebook, 4.5"x3.25" Memo Size Side Bound 80 Sheets Mini Pocket Personal Notebook, Assorted Color Notebooks, Total 48 Count</t>
  </si>
  <si>
    <t>5054-BOX</t>
  </si>
  <si>
    <t>5096-BOX</t>
  </si>
  <si>
    <t>B092RKCB5P</t>
  </si>
  <si>
    <t>BAZIC Products Neon Page Marker, Sticky Notes for Study Materials and Office Use, Neon Colored Writable Pet Index Tabs, Page Markers and File Tabs, 1x1.7, 150 Flags/Pack, 24-Packs</t>
  </si>
  <si>
    <t>5153-BOX</t>
  </si>
  <si>
    <t>5173-BOX</t>
  </si>
  <si>
    <t>BAZIC Products Thumbtacks, Gold Metallic Flat Head Push Pins – Durable Steel Tacks for Walls and Cork Boards, Poster Pins, and Pushpins for Home, Office &amp; School, 200/Pack, 24 Packs</t>
  </si>
  <si>
    <t>229-BOX</t>
  </si>
  <si>
    <t>B0921W4HTY</t>
  </si>
  <si>
    <t>BAZIC Products Utility Knife Blade Razor Replacement Blades, Carbon Steel Box Cutter Refills in Storage Box (8/Pack), 24-Packs</t>
  </si>
  <si>
    <t>117-BOX</t>
  </si>
  <si>
    <t>805-BOX</t>
  </si>
  <si>
    <t>BAZIC Products Dry Erase Marker Black Fine Tip, Whiteboard Pen Marcador, Low Odor Markers White Board Pens for Office School Supplies (4/Pack), 24-Packs</t>
  </si>
  <si>
    <t>1200-BOX</t>
  </si>
  <si>
    <t>B091YCNLRV</t>
  </si>
  <si>
    <t>BAZIC Products White Glue 1 Gallon, Giant Bulk Refill, All Purpose Adhesive Bond Photo DIY Craft Slime Making, for Office School Home Art Projects, 2-Pack</t>
  </si>
  <si>
    <t>2019-CASE</t>
  </si>
  <si>
    <t>3179-BOX</t>
  </si>
  <si>
    <t>B09239QSMF</t>
  </si>
  <si>
    <t>BAZIC Products Manila Folders 14-5/8" x 9-1/2", Manila File Folders 1/3 Cut Letter Size with Left, Right, Center Tabs – Letter Size for Organizing and Filing Documents, Office Folders, 500-count</t>
  </si>
  <si>
    <t>3181-CASE</t>
  </si>
  <si>
    <t>B092RKFFB1</t>
  </si>
  <si>
    <t>BAZIC Products Tri-Angle 0.7mm Mechanical Pencil Soft Grip, Refill 2B Ceramic Pencils Lead, Latex Free Eraser, for Drafting Drawing Sketching, 24-Packs</t>
  </si>
  <si>
    <t>751-BOX</t>
  </si>
  <si>
    <t>BAZIC Products Neon Page Marker, Sticky Notes for Study Materials and Office Use, Neon Colored Writable Index Tabs, Page Markers and File Tabs, 0.5x1.75, 1000 Sheets/Pack, 24-Packs</t>
  </si>
  <si>
    <t>5143-BOX</t>
  </si>
  <si>
    <t>B091DDG4G5</t>
  </si>
  <si>
    <t>BAZIC Products Colored Pencils 8 Neon Color, Fluorescence Coloring Pencil Set for Art Drawing Sketching, Gift for Artist Adult (8/Pack), 24-Packs</t>
  </si>
  <si>
    <t>725-BOX</t>
  </si>
  <si>
    <t>BAZIC Products 2 Pocket Paper Folder, Letter Size Document Organizer for School, Office, Business Use, Polka Dot Design Portfolio Folder for Homework, Reports &amp; Forms, Assorted Colors, 48-Pack</t>
  </si>
  <si>
    <t>2172-CASE</t>
  </si>
  <si>
    <t>533-BOX</t>
  </si>
  <si>
    <t>B0C97QFK2W</t>
  </si>
  <si>
    <t>BAZIC Products Bingo Dot Marker 40 ml Assorted Color, Non Toxic Water Based Washable Markers, Stamper Paint Kit for Game Kids Crafting Painting, 24-Pack</t>
  </si>
  <si>
    <t>1240-BOX</t>
  </si>
  <si>
    <t>B092HPHD91</t>
  </si>
  <si>
    <t>BAZIC Products Reusable Dry Erase Pockets with Marker Holder, 13.5"x10.5", Clear Plastic Sleeves Sheet Protector w/Ring, Total 50 Count</t>
  </si>
  <si>
    <t>6091-CASE</t>
  </si>
  <si>
    <t>BAZIC Products Plastic Ruler 6" 15 cm, Transparent Assorted Color Measuring Tool with Inches &amp; Centimeters, Durable Plastic Rulers for, School, Office, &amp; Home, 3/Pack, 24-Packs</t>
  </si>
  <si>
    <t>338-BOX</t>
  </si>
  <si>
    <t>BAZIC Products Mechanical Pencil 0.5mm Crown, Soft Grip Latex Free Eraser, Smooth Writing Pencils Lead for Drafting Drawing Sketching (3/Pack), 24-Packs</t>
  </si>
  <si>
    <t>720-BOX</t>
  </si>
  <si>
    <t>BAZIC Products School Student Scissors 5", Stainless Steel Scissor, Pointed Tip Right Left Handed, Assorted Color Craft Scissor for Cutting Paper, 24-Pack</t>
  </si>
  <si>
    <t>4431-BOX</t>
  </si>
  <si>
    <t>BAZIC Products Fiero Fiber Tip Pen, Fineliner Pens 0.4mm Blue Color Extra Fine Point, Writing Drawing for Graphic Office School (4/Pack), 24-Packs</t>
  </si>
  <si>
    <t>17017-BOX</t>
  </si>
  <si>
    <t>BAZIC Products Geometry Set – 11 Pieces of Math Tool Sets, All-in-One Geometry Tools for Engineering, Architecture, Art, and Design, Ideal Use for Drafting, Sketching, and Graphing, 24-Packs</t>
  </si>
  <si>
    <t>450-A-BOX</t>
  </si>
  <si>
    <t>BAZIC Products Contact Cement Adhesive Glue 1 Oz. (30mL), Super Stong Bonds to Tile Rubber Wood Metal Formica Plastic, 24-Pack</t>
  </si>
  <si>
    <t>2010-BOX</t>
  </si>
  <si>
    <t>BAZIC Products Washable Stationery Clear Glue Pen 2.7 Oz. (80 mL), Liquid Clear Glues Adhesive, for Art Crafts Project for School Home (2/Pack), 24-Pack</t>
  </si>
  <si>
    <t>2012-BOX</t>
  </si>
  <si>
    <t>B09237Q92W</t>
  </si>
  <si>
    <t>BAZIC Products 2 Pockets Paper Folder, Premium Leatherette Portfolio, Letter Size Folders for Office Document Papers Organizer, Black Color, Total 125-Count</t>
  </si>
  <si>
    <t>2181-CASE</t>
  </si>
  <si>
    <t>B091BMKQ6Q</t>
  </si>
  <si>
    <t>LOL! Coloring Book 1 Title, Fun Game Workbook for Learning Drawing Coloring, Gift for Kids Toddler Activity at Classroom Home, 80 Pages, 1-Pack</t>
  </si>
  <si>
    <t>4475636-EACH</t>
  </si>
  <si>
    <t>FBA_3128-SET6</t>
  </si>
  <si>
    <t>B091BN2L6K</t>
  </si>
  <si>
    <t>Kappa Woman's Day Word Finds Puzzle Book-8" x 5" Digest Size 2 Titles, Word Search Find Words Books for Adults Teens, Training Learning with Game, 2-Pack</t>
  </si>
  <si>
    <t>660-SET2</t>
  </si>
  <si>
    <t>B092554S3K</t>
  </si>
  <si>
    <t>BAZIC Products Dry Erase Marker Bright Color Chisel Tip, Whiteboard Pen Marcador, Low Odor Markers White Board Pens, Office School Supplies (3/Pack), 1-Pack</t>
  </si>
  <si>
    <t>1249-EACH</t>
  </si>
  <si>
    <t>B0D7G75CHY</t>
  </si>
  <si>
    <t>3352-EACH</t>
  </si>
  <si>
    <t>B0D7FXSX2G</t>
  </si>
  <si>
    <t>3353-EACH</t>
  </si>
  <si>
    <t>B0D7GCTX6X</t>
  </si>
  <si>
    <t>3351-SET6</t>
  </si>
  <si>
    <t>BAZIC Products Chalk Board Eraser, Plastic Felt Blackboard and White Board Eraser – Durable Cleaner for Classroom, Office, or Home Use, 1-Pack</t>
  </si>
  <si>
    <t>6005-EACH</t>
  </si>
  <si>
    <t>BAZIC Products Rubber Bands, Assorted Size 1/2 Lbs. Made in USA, Elastic Stretchable Bands for Bank Paper Bills Money Dollars, Colors Sizes May Vary, 2-Pack</t>
  </si>
  <si>
    <t>465-PACK2</t>
  </si>
  <si>
    <t>3179-SET4</t>
  </si>
  <si>
    <t>BAZIC Products Medium Binder Clips - Black Color Paper Clamps, Metal Binder Clips for Paper, Classroom Use and Office Essentials, 12/Pack, 2-Packs</t>
  </si>
  <si>
    <t>266-PACK2</t>
  </si>
  <si>
    <t>BAZIC Products We Reserve The Right to Refuse Service to Anyone Sign 9"X12", Plastic Signs for Business Restuarant Retail Store, Waterproof Indoor Signage, 4-Pack</t>
  </si>
  <si>
    <t>S-45-PACK4</t>
  </si>
  <si>
    <t>BAZIC Products Employees Only Sign 9"X12" Private Property Restricted Area Authorized, Plastic Signs Signage for Store Office Restaurants Bars Salon Shop, 4-Pack</t>
  </si>
  <si>
    <t>S-29-PACK4</t>
  </si>
  <si>
    <t>5045-PACK2</t>
  </si>
  <si>
    <t>532-PACK2</t>
  </si>
  <si>
    <t>534-EA+535-EA</t>
  </si>
  <si>
    <t>4146-PACK2</t>
  </si>
  <si>
    <t>BAZIC Products 3 Ring Binder 3" View Binders Slant D Ring Organizer - Blue, Hold 600 Sheets Paper, for School Office Home, 2-Count</t>
  </si>
  <si>
    <t>3194-PACK2</t>
  </si>
  <si>
    <t>BAZIC Products 3 Ring Binder 1" Economy View Binders Organizer - Green, Round Ring, Hold 175 Sheets Paper, for School Office Home, 2-Count</t>
  </si>
  <si>
    <t>4122-PACK2</t>
  </si>
  <si>
    <t>BAZIC Products 3 Ring Binder, Economy View Binder with Clear Overlay Cover and Round Rings, Organizer for School Office Home Use, 1 inch Capacity Holds 175 Sheets Paper, Burgundy, 2-Pack</t>
  </si>
  <si>
    <t>4120-PACK2</t>
  </si>
  <si>
    <t>BAZIC Products 3 Ring Binder 2" View Binders Slant D Ring Organizer - Red, Hold 480 Sheets Paper, for School Office Home, 2-Count</t>
  </si>
  <si>
    <t>4153-PACK2</t>
  </si>
  <si>
    <t>BAZIC Products 3 Ring Binder 1.5" Economy View Binders Organizer - Red, Round Ring, Hold 250 Sheets Paper, for School Office Home, 2-Count</t>
  </si>
  <si>
    <t>4143-PACK2</t>
  </si>
  <si>
    <t>BAZIC Products 3 Ring Binder, Economy View Binder with Clear Overlay Cover and Round Rings, Organizer for School Office Home Use, 1 inch Capacity Holds 175 Sheets Paper, Black, 2-Pack</t>
  </si>
  <si>
    <t>3122-PACK2</t>
  </si>
  <si>
    <t>BAZIC Products 3 Ring Binder, Economy View Binder with Clear Overlay Cover and Round Rings, Organizer for School Office Home Use, 1 inch Capacity Holds 175 Sheets Paper, Lime Green, 2-Pack</t>
  </si>
  <si>
    <t>4124-PACK2</t>
  </si>
  <si>
    <t>BAZIC Products 3 Ring Binder, Economy View Binder with Clear Overlay Cover and Round Rings, Organizer for School Office Home Use, 1 inch Capacity Holds 175 Sheets Paper, Blue, 2-Pack</t>
  </si>
  <si>
    <t>3191-PACK2</t>
  </si>
  <si>
    <t>BAZIC Products Wood Glue 8 FL OZ (236 mL), Natural Color Super Strong Bond Adhesive, for Woodwork Softwood Hardwood, 24-Pack</t>
  </si>
  <si>
    <t>2071-CASE</t>
  </si>
  <si>
    <t>BAZIC Products Colored Pencils 8 Neon Color, Fluorescence Coloring Pencil Set for Art Drawing Sketching, Gift for Artist Adult (8/Pack), 2-Packs</t>
  </si>
  <si>
    <t>725-PACK2</t>
  </si>
  <si>
    <t>B003UBTNRM</t>
  </si>
  <si>
    <t>BAZIC Products Pencil Wood Pre-Sharpened #2 HB Triangle Jumbo Pencils, Latex Free Eraser, Wood Pre Sharpened Yellow Pencils for School (3/Pack), 2-Packs</t>
  </si>
  <si>
    <t>741-PACK2</t>
  </si>
  <si>
    <t>B092186FX1</t>
  </si>
  <si>
    <t>BAZIC Products Ruled Index Cards 5" X 8" 400 Count, White Color Flashcards, Ruled Lined Card for Learning Memory Reminder (100/Pack), 4-Packs</t>
  </si>
  <si>
    <t>523-PACK4</t>
  </si>
  <si>
    <t>569-PACK6</t>
  </si>
  <si>
    <t>BAZIC Composition Book Black Marble 1/5 Quad-Ruled 100 Sheet Notebook, Squares Graph Ruled Journal Comp Notebooks for School, 4-Pack</t>
  </si>
  <si>
    <t>5052-PACK4</t>
  </si>
  <si>
    <t>BAZIC Products Filler Paper Loose Leaf Papers 100 ?Sheet, Wide Ruled 3 Hole Punched for Ring Binders, for Office School Student Writing, 6-Pack</t>
  </si>
  <si>
    <t>566-PACK6</t>
  </si>
  <si>
    <t>B092C8JSHR</t>
  </si>
  <si>
    <t>BAZIC Products Perforated Writing Pad, 50 Sheets 8.5"x11.75", Lined Ruled Memo Writing Pads Easy Tear Note Paper for Office School Student, 6-Pack</t>
  </si>
  <si>
    <t>597-PACK6</t>
  </si>
  <si>
    <t>BAZIC Products Perforated Writing Pad, 50 Sheets 5x8 Inch, Jr. Lined Ruled Memo Writing Pads Note Paper for Office School Student, Total 12 Count</t>
  </si>
  <si>
    <t>555-PACK6</t>
  </si>
  <si>
    <t>B0D7GFW8QY</t>
  </si>
  <si>
    <t>BAZIC Products Construction Paper Pad 48 Sheets 9" X 12", Assorted Colors, for Fold Cut Glue, Gift for Classrooms School Home DIY, 4-Pack</t>
  </si>
  <si>
    <t>554-PACK4</t>
  </si>
  <si>
    <t>B092C8TL82</t>
  </si>
  <si>
    <t>BAZIC Products Perforated Writing Pad, 50 Sheets 5x8 Inch, White Jr. Lined Ruled Memo Writing Pads Note Paper for Office School Student, Total 12 Count</t>
  </si>
  <si>
    <t>556-PACK6</t>
  </si>
  <si>
    <t>560-PACK6</t>
  </si>
  <si>
    <t>BAZIC Products Permanent Marker Chisel Tip, Jumbo Wide Black Color Markers, Coloring on Plastic Wood Metal Glass Stone for Art Office (3/Pack), 2-Packs</t>
  </si>
  <si>
    <t>1217-PACK2</t>
  </si>
  <si>
    <t>B0925K2BXN</t>
  </si>
  <si>
    <t>BAZIC Products Washable Markers Fine Line Pen 16 Color, Thin Dual Tip COloring Marker, Non Toxic Marcadorc Art School Supplies, Gift (8/Pack), 2-Packs</t>
  </si>
  <si>
    <t>1234-PACK2</t>
  </si>
  <si>
    <t>BAZIC Products Jeweltones Color Plastic Ruler 12" (30cm), Inches Centimeter Metric Measuring Drafting Rulers, for Students School Supplies (4/Pack), 2-Packs</t>
  </si>
  <si>
    <t>336-PACK2</t>
  </si>
  <si>
    <t>B091T7FCVP</t>
  </si>
  <si>
    <t>BAZIC Products Binder Dividers w/Pockets &amp; 5 Insertable Color Tabs, 11 Hole Punch Plastic Index Divider with Tab for 3 Ring Binders (5/Pack), 4-Packs</t>
  </si>
  <si>
    <t>3114-PACK4</t>
  </si>
  <si>
    <t>BAZIC Products Manila Folders 8.5 X 11, Manila File Folders 1/3 Cut Letter Size with Left, Right, Center Tabs – Durable Letter Size for Organizing and Filing Documents, Office Folders 48-Count</t>
  </si>
  <si>
    <t>3100-PACK4</t>
  </si>
  <si>
    <t>3187-PACK4</t>
  </si>
  <si>
    <t>B092LDHTWS</t>
  </si>
  <si>
    <t>BAZIC Products Crystal Clear Tape Refill 3/4" X 1000", Transparent Stationery Tapes Glossy Finish Refills Rolls, Arts Craft Gift Wrapping (3/Pack), 2-Packs</t>
  </si>
  <si>
    <t>928-PACK2</t>
  </si>
  <si>
    <t>B092LJFL5Z</t>
  </si>
  <si>
    <t>BAZIC Products Invisible Tape Refills 3/4" X 1296", Matte Finish Magic Tape for Office, Gift Wrapping, Transparent for Arts, Crafts &amp; More, 12 Rolls, 48-Count - 4 Pack</t>
  </si>
  <si>
    <t>906-PACK4</t>
  </si>
  <si>
    <t>2044-PACK2</t>
  </si>
  <si>
    <t>2028-PACK2</t>
  </si>
  <si>
    <t>B0D79R8NPP</t>
  </si>
  <si>
    <t>BAZIC Products Glue Stick 21g/0.7 Oz, Multi-Purpose Acid Free, Glue Sticks Set Ideal for Photos Paper Kids Art Craft at School Home Office (3/Pack), 2-Pack</t>
  </si>
  <si>
    <t>2025-PACK2</t>
  </si>
  <si>
    <t>B091Y4MMZT</t>
  </si>
  <si>
    <t>BAZIC Products Jumbo White Glue 7.62 Oz. (225 mL), All Purpose Adhesive Bond Photo DIY Craft Slime Making, for Office School Home Art Projects, 4-Pack</t>
  </si>
  <si>
    <t>2013-PACK4</t>
  </si>
  <si>
    <t>2805-EACH</t>
  </si>
  <si>
    <t>BAZIC Products Geometry Math Compass Set w/Scale-Arm, Nickel Plated Metal Ball &amp; HB Wood Pencil, Inch Centimeter, Mathematical Drafting Drawing Tool, 4-Pack</t>
  </si>
  <si>
    <t>2805-PACK4</t>
  </si>
  <si>
    <t>B092RKXJRD</t>
  </si>
  <si>
    <t>BAZIC Products Neon Page Marker, Sticky Notes for Study Materials and Office Use, Neon Colored PET Flag Index Tabs, Page Markers and File Tabs, 2x1.5, 30 Flags/Pack, 2-Packs</t>
  </si>
  <si>
    <t>5157-PACK2</t>
  </si>
  <si>
    <t>B092H72P49</t>
  </si>
  <si>
    <t>BAZIC Pencil Sharpener Dual Blades w/Lid &amp; Receptacle, Standard &amp; Jumbo Size Pencils Crayon, Double Blade Sharpeners for Office School, Total 24-Count</t>
  </si>
  <si>
    <t>1940-BOX</t>
  </si>
  <si>
    <t>B092HK4D6B</t>
  </si>
  <si>
    <t>BAZIC Products Pencil Sharpener Single Hole Blade, Standard Size Pencils Crayon, Square One Blades Sharpeners for School, Total 24 Count</t>
  </si>
  <si>
    <t>1941-EACH</t>
  </si>
  <si>
    <t>BAZIC Products Modeling Clay Yellow Color 1 LB, Modeling Dough Art Craft Non Toxic Gift for Artist Kids, Bulk for Classroom, 2-Pack</t>
  </si>
  <si>
    <t>3339-PACK2</t>
  </si>
  <si>
    <t>BAZIC Products Modeling Clay Gray Color 1 LB, Light Dough Art Craft, Non Toxic Gift for Artist Kids Toddler Boys Girls, Bulk for Classroom, 24-Pack</t>
  </si>
  <si>
    <t>3335-CASE</t>
  </si>
  <si>
    <t>B092H6PFHH</t>
  </si>
  <si>
    <t>4420-BOX</t>
  </si>
  <si>
    <t>B09238JJRG</t>
  </si>
  <si>
    <t>BAZIC Products Pastel Highlighter – Assorted Color Pen Style, Chisel Tip Broad Fine Line, Desk Style Highlighter Pen for Office, and School, Smooth Marking, (4/Pack), 2-Packs</t>
  </si>
  <si>
    <t>2346-PACK2</t>
  </si>
  <si>
    <t>3167-CASE</t>
  </si>
  <si>
    <t>6301-BOX</t>
  </si>
  <si>
    <t>BAZIC Products 3 Ring Binder, Economy View Binder with Clear Overlay Cover and Round Rings, Organizer for School Office Home Use, 1 inch Capacity Holds 175 Sheets Paper, Assorted Color, 4-Pack</t>
  </si>
  <si>
    <t>3123-SET4</t>
  </si>
  <si>
    <t>803-SET4+804-SET6</t>
  </si>
  <si>
    <t>B09252MFP6</t>
  </si>
  <si>
    <t>BAZIC Products Washable Dot Markers for Arts and Crafts Kids, 6 Colors Paint Marker Kit, Non Toxic Water-Based Bingo Daubers (6/Pack), 12-Pack</t>
  </si>
  <si>
    <t>1227-CASE</t>
  </si>
  <si>
    <t>4150-CASE</t>
  </si>
  <si>
    <t>851-CASE</t>
  </si>
  <si>
    <t>5080-CASE</t>
  </si>
  <si>
    <t>5476-CASE</t>
  </si>
  <si>
    <t>B092BSHBGF</t>
  </si>
  <si>
    <t>5050-PACK2</t>
  </si>
  <si>
    <t>BAZIC PRODUCTS Pencil Pouch 3 Ring Binder Pouch w/Rivet Enforced Rings Holes, Pastel Color Mesh Window Zipper Pouchesr, 144-Pack</t>
  </si>
  <si>
    <t>810-CASE</t>
  </si>
  <si>
    <t>808-BOX</t>
  </si>
  <si>
    <t>B092H41LYY</t>
  </si>
  <si>
    <t>BAZIC Products Pencil Sharpener Single Hole Blade, Cute Sharpeners for Standard Size Pencils Crayon, 24 Count</t>
  </si>
  <si>
    <t>1922-PACK2</t>
  </si>
  <si>
    <t>BAZIC Products Math Geometry Set 5 Pieces Protractor, Compass, Sharpener, Wood Pencil, Eraser, Storage Zipper Pouch, Drafting Drawing Tool, 144-Packs</t>
  </si>
  <si>
    <t>453-CASE</t>
  </si>
  <si>
    <t>BAZIC Products Correction Pen - Corrections Fluid, Precise Metal Tip White Out, Ideal for School &amp; Office Supplies, Alternative to Correction Solution, 2/Pack, 144-Packs</t>
  </si>
  <si>
    <t>1621-CASE</t>
  </si>
  <si>
    <t>B09QD7GM7Q</t>
  </si>
  <si>
    <t>BAZIC Products Silky Gel Crayons 6 Color, Washable Blendable Non Toxic Watercolor Crayon for Coloring Book (6/Pack), 24-Packs</t>
  </si>
  <si>
    <t>2560-BOX</t>
  </si>
  <si>
    <t>B09XC156LB</t>
  </si>
  <si>
    <t>BAZIC Products Brush Markers 6 Neon Colors, Fine Line Washable Coloring Marker, Non Toxic Drawing Gift for Art School Supplies (6/Pack), 2-Packs</t>
  </si>
  <si>
    <t>1268-PACK2</t>
  </si>
  <si>
    <t>804-PINK-PACK2</t>
  </si>
  <si>
    <t>BAZIC Products Small Notebook Memo Book 3"x5" Spiral Top Bound Pad, Pastel Color 100 Sheets Wirebound Pocket Personal Pads, 24-Pack</t>
  </si>
  <si>
    <t>504-BOX</t>
  </si>
  <si>
    <t>BAZIC Products Permanent Marker Dual Fine Tip Chisel Point Black Markers, Plastic Wood Metal Glass Stone (2/Pack), 1-Pack</t>
  </si>
  <si>
    <t>1241-EACH</t>
  </si>
  <si>
    <t>B0B9PQB8TN</t>
  </si>
  <si>
    <t>1230-EACH</t>
  </si>
  <si>
    <t>808-BOX-1</t>
  </si>
  <si>
    <t>BAZIC Products Dual Sided Super Jumbo Crayons Premium 12 Colors, Non Toxic Drawing Crayons, Gift for Student, 1-Pack</t>
  </si>
  <si>
    <t>2520-EACH</t>
  </si>
  <si>
    <t>B0BDSQT5TK</t>
  </si>
  <si>
    <t>6053-EACH</t>
  </si>
  <si>
    <t>BAZIC Products White Chalk, Standard Size Blackboard Chalkboard Chalks, Great Game Activity for Kid Teacher School (20/Bucket), 4-Buckets</t>
  </si>
  <si>
    <t>2403-PACK4</t>
  </si>
  <si>
    <t>B0BN73M9BD</t>
  </si>
  <si>
    <t>DOUBLE A 8.5" X 14" Legal Size Copy Paper Multipurpose 20 lb Printer Paper, 94 Brightness Acid Free (1500 Sheets)</t>
  </si>
  <si>
    <t>714937-PACK3</t>
  </si>
  <si>
    <t>DOUBLE A 8.5" X 11" White Copy Paper Multipurpose 20 lb Printer Paper, 96 Brightness Acid Free (500 Sheets)</t>
  </si>
  <si>
    <t>711011-EACH</t>
  </si>
  <si>
    <t>BAZIC Products Highlighter Gel Pen – Assorted Pastel Color, Chisel Tip Broad Line, Desk Style Highlighter Pen for Office, and School, Smooth Marking, (12/Pack), 2-Packs</t>
  </si>
  <si>
    <t>2348-PACK2</t>
  </si>
  <si>
    <t>93575-PACK3</t>
  </si>
  <si>
    <t>Kappa Jumbo Word Find Pad 2 Titles, Digest Puzzle Book 8.5"x5" Word Search Puzzle Books for Adults Teens, 24-Pack</t>
  </si>
  <si>
    <t>641-CASE</t>
  </si>
  <si>
    <t>B0D7FXM9KK</t>
  </si>
  <si>
    <t>BAZIC Products Modeling Clay Sticks 4.8 Oz, 8 Primary Colors, Non-Toxic DIY Modeling Clay Sticks for Artist Kids and Adults, Art Craft Sculpting, 24-Pack</t>
  </si>
  <si>
    <t>3346-BOX</t>
  </si>
  <si>
    <t>B0CGVXGN63</t>
  </si>
  <si>
    <t>1931-SET4</t>
  </si>
  <si>
    <t>B0D7GM5HLD</t>
  </si>
  <si>
    <t>17035-EACH</t>
  </si>
  <si>
    <t>BAZIC Products Perforated Writing Pad, 50 Sheets 8.5"x11.75", White Lined Ruled Writing Pads Easy Tear Note Paper for Office School Student, Total 24 Count</t>
  </si>
  <si>
    <t>5039-PACK2</t>
  </si>
  <si>
    <t>B0CRJSWRNW</t>
  </si>
  <si>
    <t>BAZIC Products Brass Plated Fasteners 1 Inch, Round Head Paper Fastener Brads for Office School Organization Scrapbooking Art and Crafts (100/Pack), 2-Pack</t>
  </si>
  <si>
    <t>251-PACK2</t>
  </si>
  <si>
    <t>B092KTYR5X</t>
  </si>
  <si>
    <t>BAZIC Products Crystal Clear Tape with Dispenser 3/4" X 1296"– for Home, Office, and School Use; Transparent Tape with Glossy Finish, Ideal for Crafts, &amp; Gift Wrapping, 2-Pack</t>
  </si>
  <si>
    <t>927-PACK2</t>
  </si>
  <si>
    <t>B0CX625CY2</t>
  </si>
  <si>
    <t>BAZIC Products 3D Erasers, Food Pencil Erasers (4/Pack), 16 Count for Bulk Prizes, Prize Box, Treasure Box, Classroom Must Haves</t>
  </si>
  <si>
    <t>2250-SET4</t>
  </si>
  <si>
    <t>BAZIC Kneaded Eraser, Gray, 12 Count, Erasers for Drawing, Artist Eraser, Kneadable Eraser Putty Eraser Drawing Eraser, for Correcting and Brighten Sketches Art</t>
  </si>
  <si>
    <t>2260-PACK12</t>
  </si>
  <si>
    <t>BAZIC Products Paperboard Clipboard Standard Size Geometric Gold Low Profile Clip, Sturdy &amp; Strong Hardboard Fit A4 Letter Size, 4-Pack</t>
  </si>
  <si>
    <t>1830-SET4</t>
  </si>
  <si>
    <t>B0D6P7X5M9</t>
  </si>
  <si>
    <t>BAZIC Products Kids Lap Desk Activity Tray Lap Table Portable Desk, Plastic Lapdesk for Children Drawing Eating, Assorted Colors, 4-Pack</t>
  </si>
  <si>
    <t>860-SET4</t>
  </si>
  <si>
    <t>B0D7F62LYZ</t>
  </si>
  <si>
    <t>BAZIC Products 10-Color Ballpoint Pen, 1.0mm Bold Point, Monster Series, Retractable Multicolor Pen Fun Cute Ballpoint Pens for Office School Supplies Gifts, 6-Pack</t>
  </si>
  <si>
    <t>17001-SET6</t>
  </si>
  <si>
    <t>BAZIC Products Colored Pencils, 12 Assorted Colors, Pre-Sharpened Wood Free Coloring Pencil Set, for Art Drawing Sketching, Gift for Artist Adult (12/Pack), 1-Pack</t>
  </si>
  <si>
    <t>779-EACH</t>
  </si>
  <si>
    <t>510-EACH</t>
  </si>
  <si>
    <t>BAZIC Nova Black Color Stick Pen (12/Pack)</t>
  </si>
  <si>
    <t>1742-EACH</t>
  </si>
  <si>
    <t>BAZIC Mechanical Pencil 0.5mm Diamante, Soft Grip Latex Free Eraser, Smooth Writing Pencils Lead for Drafting Drawing Sketching (3/Pack), 1-Pack</t>
  </si>
  <si>
    <t>736-EACH</t>
  </si>
  <si>
    <t>BAZIC Crystal Mechanical Pencil, 0.7 mm, Assorted, 4 Per Pack (701-24P)</t>
  </si>
  <si>
    <t>701-EACH</t>
  </si>
  <si>
    <t>B092BB3Y77</t>
  </si>
  <si>
    <t>BAZIC Permanent Marker Chisel Tip, Wide Assorted Color Markers, Coloring on Plastic Wood Metal Glass Stone for Art Office (3/Pack), 1-Pack</t>
  </si>
  <si>
    <t>1216-EACH</t>
  </si>
  <si>
    <t>2317-EACH</t>
  </si>
  <si>
    <t>760-EACH-1</t>
  </si>
  <si>
    <t>2201-EACH</t>
  </si>
  <si>
    <t>BAZIC Assorted Color File Folder Label (126/Pack)</t>
  </si>
  <si>
    <t>3811-EACH</t>
  </si>
  <si>
    <t>720-EACH</t>
  </si>
  <si>
    <t>2225-EACH</t>
  </si>
  <si>
    <t>BAZIC Products Geometry Set with Pencil Compass – Scale Ruler, HB Wood Pencil, Compass and Protractor Set for Students and Professionals, Ideal Use for Art and Drafting Tools, 144-Packs</t>
  </si>
  <si>
    <t>2807-CASE</t>
  </si>
  <si>
    <t>B091V4BJWD</t>
  </si>
  <si>
    <t>BAZIC Scientific Calculator 56 Function w/Slide-On Case, Engineering Calculators LCD Display, Great for Students and Professionals, Asst Color, 12-Pack</t>
  </si>
  <si>
    <t>3002-BOX</t>
  </si>
  <si>
    <t>BAZIC Products Binder Dividers, 8.5 x 11 Plastic Index, 11 Hole Punch for 3 Ring Binders, Organizer, Ideal for School, Office, Home Organization, 10 Tab, 10/Pack, 144-Packs</t>
  </si>
  <si>
    <t>3107-CASE</t>
  </si>
  <si>
    <t>B0923616R2</t>
  </si>
  <si>
    <t>Bazic 10-Pocket Presentation Book (Case of 144) (3129-144)</t>
  </si>
  <si>
    <t>3129-CASE</t>
  </si>
  <si>
    <t>BAZIC PRODUCTS Metallic Glitter Pencil w/Eraser, Latex Free Eraser, Unsharpened Rewards Glitter Pencil (8/Pack), 2-Packs</t>
  </si>
  <si>
    <t>713-PACK2</t>
  </si>
  <si>
    <t>BAZIC Products Colored Pencils 24 Color, Mini Coloring Pencil Set Soft Core, for Art Drawing Sketching (24/Pack), 144-Packs</t>
  </si>
  <si>
    <t>767-CASE</t>
  </si>
  <si>
    <t>B092CYQY2R</t>
  </si>
  <si>
    <t>BAZIC Math Geometry Set 5 Pieces, Compass, Protractor, Ruler, 2 Triangle Rulers, Plastic Clear Measuring Sets for Students Professional, 1-Pack</t>
  </si>
  <si>
    <t>332-EACH</t>
  </si>
  <si>
    <t>B003UC28HS</t>
  </si>
  <si>
    <t>BAZIC 0.71" X 2160" (60 Yards) General Purpose Masking Tape</t>
  </si>
  <si>
    <t>950-EACH</t>
  </si>
  <si>
    <t>BAZIC Globe Retractable Gel Ink Pen with Grip, Assorted, 2 Per Pack (1793-24P)</t>
  </si>
  <si>
    <t>1793-EACH</t>
  </si>
  <si>
    <t>B092KX12CJ</t>
  </si>
  <si>
    <t>BAZIC Products Blue Duct Tape 1.88" X 60 Yards, Colored Duct Tapes for Sealing Packing Projects Repairs Crafts Home Improvement, Tear by Hand, 1-Pack</t>
  </si>
  <si>
    <t>973-EACH</t>
  </si>
  <si>
    <t>1713-EACH</t>
  </si>
  <si>
    <t>FBA_608-EACH-1</t>
  </si>
  <si>
    <t>2301-EACH</t>
  </si>
  <si>
    <t>2519-EACH</t>
  </si>
  <si>
    <t>BAZIC Large 2" (51mm) Black Binder Clip (4/Pack)</t>
  </si>
  <si>
    <t>262-EACH</t>
  </si>
  <si>
    <t>B09217SPRM</t>
  </si>
  <si>
    <t>BAZIC #10 White Envelope w/Gummed Closure (50/Pack), Case Pack of 24</t>
  </si>
  <si>
    <t>5047-EACH</t>
  </si>
  <si>
    <t>B0D8TY4BVD</t>
  </si>
  <si>
    <t>804-BOX</t>
  </si>
  <si>
    <t>B0D7GHJYPD</t>
  </si>
  <si>
    <t>BAZIC Modeling Clay 6 Color, 2 Oz. Assorted Colors Light Dough Art Craft, Non Toxic Gift for Artist Kids Toddler Boys Girls (12oz/Pack), 1-Pack</t>
  </si>
  <si>
    <t>3310-EACH</t>
  </si>
  <si>
    <t>B0D3BN1V62</t>
  </si>
  <si>
    <t>B0D9ZP76T7</t>
  </si>
  <si>
    <t>B091JGWF2F</t>
  </si>
  <si>
    <t>BAZIC Products Mechanical Pencil 0.7mm Tritech Soft Grip, Refill 2B Ceramic Pencils Lead, Latex Free Eraser, for Drafting Drawing Sketching, 6-Packs</t>
  </si>
  <si>
    <t>742-SET6</t>
  </si>
  <si>
    <t>B091WQDF73</t>
  </si>
  <si>
    <t>BAZIC 16 Color Premium Quality Crayon</t>
  </si>
  <si>
    <t>2517-EACH</t>
  </si>
  <si>
    <t>5002-EACH</t>
  </si>
  <si>
    <t>BAZIC Super Clear Heavy Duty Packing Tape 1.88" x 54.6 Yards, Shipping Mailing Moving Sealing Tapes, 1-Unit</t>
  </si>
  <si>
    <t>915-EACH</t>
  </si>
  <si>
    <t>BAZIC Products Pink Eraser Top, Latex-Free Pencil Top Erasers with Arrowhead Caps, Non-Toxic Erasers for Kids, Students, Teachers, Classroom, Art, Homework &amp; School Supplies, 20/Pack, 144-Pack</t>
  </si>
  <si>
    <t>2206-CASE</t>
  </si>
  <si>
    <t>BAZIC Products 3 Ring Binder 2" View Binders Slant D Ring Organizer - Grey, Hold 480 Sheets Paper, for School Office Home, 12-Count</t>
  </si>
  <si>
    <t>4151-CASE</t>
  </si>
  <si>
    <t>B092H1Y527</t>
  </si>
  <si>
    <t>BAZIC Products Stainless Steel Scissors 7", Straight Handle Sharp Scissor Blades, Assorted Color, Cutting Paper Fabric Craft Sewing for School Office, 24-Pack</t>
  </si>
  <si>
    <t>4433-BOX</t>
  </si>
  <si>
    <t>837-BOX</t>
  </si>
  <si>
    <t>B09F54B1GD</t>
  </si>
  <si>
    <t>BAZIC Products Essence Gel Pen 0.7mm Black Color, Comfort Grip Acid Free Smooth Writing for Drawing Coloring Gift Office School (6/Pack), 1-Pack</t>
  </si>
  <si>
    <t>1732-EACH</t>
  </si>
  <si>
    <t>BAZIC 1282 24 Fine Line Washable Watercolor Markers</t>
  </si>
  <si>
    <t>1282-EACH</t>
  </si>
  <si>
    <t>B0CFHYL6D2</t>
  </si>
  <si>
    <t>BAZIC Clear Packing Tape 2.83" X 109.3 Yards, Wide Shipping Mailing Moving Sealing Tapes Refill Rolls, 1-Pack</t>
  </si>
  <si>
    <t>924-EACH</t>
  </si>
  <si>
    <t>B0D6XQ6S4M</t>
  </si>
  <si>
    <t>BAZIC 2 Oz./56.70g #64 Rubber Bands (6102-36)</t>
  </si>
  <si>
    <t>6102-EACH</t>
  </si>
  <si>
    <t>BAZIC Products Dry Erase Marker Black Fine Tip, Whiteboard Pen Marcador, Low Odor Markers White Board Pens for Office School Supplies (4/Pack), 1-Pack</t>
  </si>
  <si>
    <t>1200-EACH</t>
  </si>
  <si>
    <t>BAZIC Products Epoxy Glue w/Syringe Applicator 0.2 Oz/5.6g, Quick Setting, 2 Part Clear Glue Bond Adhesive to Wood Metal Glass Stone Plastic, 1-Pack</t>
  </si>
  <si>
    <t>2011-EACH</t>
  </si>
  <si>
    <t>2043-EACH</t>
  </si>
  <si>
    <t>5013-PACK2</t>
  </si>
  <si>
    <t>BAZIC Products Plastic Clear Rulers 12 inch (30cm), Inches Centimeter Metric Ruler Measuring Long Ruler, Straight Edge Ruler for Students School Supplies, 288-Pack</t>
  </si>
  <si>
    <t>323-CASE</t>
  </si>
  <si>
    <t>BAZIC Products Staples Standard 26/6 Metallic Color 3000/Pack Refill for Stapler, Ideal Office Staples for Home, School &amp; Business, Assorted Colors, 72-Packs</t>
  </si>
  <si>
    <t>609-CASE</t>
  </si>
  <si>
    <t>B092HFQ9XM</t>
  </si>
  <si>
    <t>BAZIC Products Pencil Sharpener Single Hole Blade w/Receptacle, Standard Size Pencils Crayon, One Blades Sharpeners, 144-Packs</t>
  </si>
  <si>
    <t>1904-CASE</t>
  </si>
  <si>
    <t>6018-EACH</t>
  </si>
  <si>
    <t>560-EACH</t>
  </si>
  <si>
    <t>B0D79PFC36</t>
  </si>
  <si>
    <t>B BAZIC PRODUCTS 3G/0.10 Oz. Super Glue Pen (2008)</t>
  </si>
  <si>
    <t>2008-EACH</t>
  </si>
  <si>
    <t>B092BB27K1</t>
  </si>
  <si>
    <t>BAZIC Products Permanent Marker Chisel Tip, Assorted Color Markers, Coloring on Plastic Wood Metal Glass Stone for Art Office (12/Pack), Total 144 Count</t>
  </si>
  <si>
    <t>1273-BOX</t>
  </si>
  <si>
    <t>3467-EACH</t>
  </si>
  <si>
    <t>B0921C734Q</t>
  </si>
  <si>
    <t>BAZIC 6" x 9" Self-Seal White Catalog Envelope, 6/Pack (5450)</t>
  </si>
  <si>
    <t>5450-EACH</t>
  </si>
  <si>
    <t>3009-BOX</t>
  </si>
  <si>
    <t>B091V4PVSN</t>
  </si>
  <si>
    <t>BAZIC 12-Digit Desktop Calculator with Profit Calculation &amp; Tax Functions (3011)</t>
  </si>
  <si>
    <t>3011-EACH</t>
  </si>
  <si>
    <t>B092BDXYVK</t>
  </si>
  <si>
    <t>BAZIC Products Permanent Marker Fine Tip Assorted Color Markers, Coloring Doodling on Plastic Wood Metal Glass Stone, for School Office Art (8/Pack), 1-Pack</t>
  </si>
  <si>
    <t>1291-EACH</t>
  </si>
  <si>
    <t>BAZIC Desktop Calculator 8-Digit Adjustable Display, LCD Large Botton, Standard Function Electronics Calculators, Black, 12-Packs</t>
  </si>
  <si>
    <t>3001-BOX</t>
  </si>
  <si>
    <t>2024-EACH-1</t>
  </si>
  <si>
    <t>BAZIC 36g/1.27 Oz Premium Jumbo Glue Stick</t>
  </si>
  <si>
    <t>2052-EACH</t>
  </si>
  <si>
    <t>BAZIC Assorted Color Binder Clip 2 Inch (51mm) (272)</t>
  </si>
  <si>
    <t>272-EACH</t>
  </si>
  <si>
    <t>BAZIC Reusable Dry Erase Pockets (6091)</t>
  </si>
  <si>
    <t>6091-SET5</t>
  </si>
  <si>
    <t>BAZIC 1052 Classic Backpack, Red, 17"</t>
  </si>
  <si>
    <t>1052-EACH</t>
  </si>
  <si>
    <t>BAZIC 1051 Classic Backpack, Blue, 17"</t>
  </si>
  <si>
    <t>1051-EACH</t>
  </si>
  <si>
    <t>B0948JZRWM</t>
  </si>
  <si>
    <t>BAZIC Products 1033 Basic Backpack, Green, 16"</t>
  </si>
  <si>
    <t>1033-EACH</t>
  </si>
  <si>
    <t>BAZIC Products Clipboard Polka Dot 12.75"x9", Low Profile Clip, Dotted Paperboard Fits A4 Letter Size, for Office School Student, Assorted Colors, 48-Pack</t>
  </si>
  <si>
    <t>1812-CASE</t>
  </si>
  <si>
    <t>BAZIC Products GR8 Assorted Colors, FUSE Tech Ink Pen w/Rubberized Barrel, 0.7 mm Medium Point Smooth Writing, for Office School (3/Pack), 1-Pack</t>
  </si>
  <si>
    <t>17091-EACH</t>
  </si>
  <si>
    <t>3174-EACH</t>
  </si>
  <si>
    <t>BAZIC Products 3 Ring Binder 2" View Binders Slant D Ring Organizer - White, Hold 480 Sheets Paper, for School Office Home, 1-Count</t>
  </si>
  <si>
    <t>3151-EACH</t>
  </si>
  <si>
    <t>4151-EACH</t>
  </si>
  <si>
    <t>BAZIC Products 3 Ring Binder 3" View Binders Slant D Ring Organizer - Grey, Hold 600 Sheets Paper, for School Office Home, 1-Count</t>
  </si>
  <si>
    <t>4161-EACH</t>
  </si>
  <si>
    <t>4120-EACH</t>
  </si>
  <si>
    <t>4121-EACH</t>
  </si>
  <si>
    <t>BAZIC Products 3 Ring Binder 2" View Binders Slant D Ring Organizer - Black, Hold 480 Sheets Paper, for School Office Home, 1-Count</t>
  </si>
  <si>
    <t>3150-EACH</t>
  </si>
  <si>
    <t>4140-EACH</t>
  </si>
  <si>
    <t>4123-CASE</t>
  </si>
  <si>
    <t>BAZIC Products 3 Ring Binder 1/2" Economy View Binders Organizer - White, Round Ring, Hold 100 Sheets Paper, for School Office Home, 12-Count</t>
  </si>
  <si>
    <t>3142-CASE</t>
  </si>
  <si>
    <t>BAZIC Products 3 Ring Binder 1" Economy View Binders Organizer - Burgundy, Round Ring, Hold 175 Sheets Paper, for School Office Home, 12-Count</t>
  </si>
  <si>
    <t>4120-CASE</t>
  </si>
  <si>
    <t>4125-CASE</t>
  </si>
  <si>
    <t>3128-CASE</t>
  </si>
  <si>
    <t>BAZIC Products 3 Ring Binder 2" View Binders Slant D Ring Organizer - White, Hold 480 Sheets Paper, for School Office Home, 12-Count</t>
  </si>
  <si>
    <t>3151-CASE</t>
  </si>
  <si>
    <t>BAZIC Products 3 Ring Binder 3" View Binders Slant D Ring Organizer - Grey, Hold 600 Sheets Paper, for School Office Home, 12-Count</t>
  </si>
  <si>
    <t>4161-CASE</t>
  </si>
  <si>
    <t>BAZIC Products 3 Ring Binder 1.5" Economy View Binders Organizer - White, Round Ring, Hold 250 Sheets Paper, for School Office Home, 12-Count</t>
  </si>
  <si>
    <t>3148-CASE</t>
  </si>
  <si>
    <t>4147-CASE</t>
  </si>
  <si>
    <t>4101-CASE</t>
  </si>
  <si>
    <t>BAZIC Products 3 Ring Binder 1.5" Economy View Binders Organizer - Fuchsia, Round Ring, Hold 250 Sheets Paper, for School Office Home, 12-Count</t>
  </si>
  <si>
    <t>4146-CASE</t>
  </si>
  <si>
    <t>4127-CASE</t>
  </si>
  <si>
    <t>4100-CASE</t>
  </si>
  <si>
    <t>BAZIC Products 3 Ring Binder 1.5" Economy View Binders Organizer - Grey, Round Ring, Hold 250 Sheets Paper, for School Office Home, 12-Count</t>
  </si>
  <si>
    <t>4141-CASE</t>
  </si>
  <si>
    <t>B0921D7PW5</t>
  </si>
  <si>
    <t>1806-SET4</t>
  </si>
  <si>
    <t>B0923CSCCY</t>
  </si>
  <si>
    <t>BAZIC Products Mini Highlighter w/Pocket Clip – Assorted Color Chisel Tip Highlighter Set, Desk Style Highlighter Pen for Office, School, and Study Use, Smooth Marking, (4/Pack), 3-Packs</t>
  </si>
  <si>
    <t>2323-SET3</t>
  </si>
  <si>
    <t>B08Z76HGTJ</t>
  </si>
  <si>
    <t>BAZIC Pencil Pouch 3 Ring Binder Pouch w/Rivet Enforced Rings Holes, 11"x5" Clear Color, Zipper Pouches Case Cosmetic Bag, 6-Pack</t>
  </si>
  <si>
    <t>806-SET6</t>
  </si>
  <si>
    <t>B091WPL4F1</t>
  </si>
  <si>
    <t>BAZIC Products Crayons Jumbo 8 Color, Assorted Color Coloring Crayon Set, Non Toxic Drawing Crayons for School Art, Gift for Kids Artist (8/Pack), 24-Packs</t>
  </si>
  <si>
    <t>2518-BOX</t>
  </si>
  <si>
    <t>BAZIC Products 10 Color Twistable Crayons, Mini Twist Up Propelling Assorted Color Crayon, Coloring Drawing Art Supplies for Office School Kids Children, 24-Packs</t>
  </si>
  <si>
    <t>2505-BOX</t>
  </si>
  <si>
    <t>837-SET4</t>
  </si>
  <si>
    <t>802-SET6</t>
  </si>
  <si>
    <t>BAZIC Crayons 8-Count, Assorted Colors Coloring Crayon Set, Non Toxic Drawing Crayons for School Art, Gift for Kids Artist (8/Pack), 24-Packs</t>
  </si>
  <si>
    <t>2516-BOX</t>
  </si>
  <si>
    <t>B0921JLHHF</t>
  </si>
  <si>
    <t>BAZIC Products Correction Tape 5 mm x 236", Easy to Use Applicator Tapes Roller White Out, for Instant Corrections for Office School &amp; Home, 4-Pack</t>
  </si>
  <si>
    <t>1635-SET4</t>
  </si>
  <si>
    <t>B0921JDXQV</t>
  </si>
  <si>
    <t>BAZIC Products Correction Tape Jumbo 5 mm x 394", Mini Instant Corrections, Easy to Use Applicator Tapes Roller White Out for Office School &amp; Home, 3-Pack</t>
  </si>
  <si>
    <t>1630-SET3</t>
  </si>
  <si>
    <t>BAZIC Products Utility Knife Blade Razor Replacement Blades, Carbon Steel Box Cutter Refills in Storage Box (8/Pack), 1-Pack</t>
  </si>
  <si>
    <t>117-EACH</t>
  </si>
  <si>
    <t>B091WH83C9</t>
  </si>
  <si>
    <t>BAZIC Products Thumbtacks, Assorted Color Pushpins – Durable Steel Tacks for Wall and Push Pins for Cork Board, Poster Pins, Tacks and Push Pins for Home, Office &amp; School - 100/Pack, 1 Pack</t>
  </si>
  <si>
    <t>206-EACH</t>
  </si>
  <si>
    <t>BAZIC Products Glitter Glue Tube – 3 Assorted Metallic Colors, Non-Toxic Washable Glitter Glue for Arts, Crafts, DIY, and Party Projects, 6.76 oz/Pack, 24 Packs</t>
  </si>
  <si>
    <t>3459-A-CASE</t>
  </si>
  <si>
    <t>BAZIC Products Retractable Stick Erasers Paisley, Mechanical Pencil Eraser, Large Size Click Eraser for Art Drawing Sketching (2/Pack), 6-Packs</t>
  </si>
  <si>
    <t>2216-SET6</t>
  </si>
  <si>
    <t>B0921X9KTR</t>
  </si>
  <si>
    <t>526-EACH</t>
  </si>
  <si>
    <t>B09222ML8W</t>
  </si>
  <si>
    <t>525-EACH</t>
  </si>
  <si>
    <t>2209-EACH</t>
  </si>
  <si>
    <t>B0921S7KYP</t>
  </si>
  <si>
    <t>5072-EACH</t>
  </si>
  <si>
    <t>2174-SET6</t>
  </si>
  <si>
    <t>3158-SET8</t>
  </si>
  <si>
    <t>B0923H84N8</t>
  </si>
  <si>
    <t>BAZIC Products Price Mark Label, Pre Printed Labels Price Tag for Pricing, Ideal for Garage Sale Retail Store Shop, Yellow Sticker ?(180/Pack), 1-Pack</t>
  </si>
  <si>
    <t>3806-EACH</t>
  </si>
  <si>
    <t>B09237QXKT</t>
  </si>
  <si>
    <t>BAZIC Products Poly Folder Swing-Lock Report Cover, Letter Size Plastic Folders Holder Portfolio for Office Documents Paper Organizer, 4-Pack</t>
  </si>
  <si>
    <t>3156-SET4</t>
  </si>
  <si>
    <t>B0D79NW7N4</t>
  </si>
  <si>
    <t>BAZIC Products Super Glue – Small Tube for Crafting, Fabric, Ceramics, Plastic &amp; DIY Repairs, Fast-Drying Clear Glue for Home, School &amp; Office, 4/Pack, 1-Pack</t>
  </si>
  <si>
    <t>2006-EACH</t>
  </si>
  <si>
    <t>B09255Q2XS</t>
  </si>
  <si>
    <t>BAZIC Products Dry Erase Marker Black Color Chisel Tip, Whiteboard Pen Marcador, Low Odor Markers White Board Pens, Office School Supplies (12/Pack), 1-Pack</t>
  </si>
  <si>
    <t>1271-EACH</t>
  </si>
  <si>
    <t>BAZIC Products Expanding File Folder 7 Pockets w/A-Z Tabs Monthly Tabs, Letter Size Plastic File Pocket Folders, Office Paper Documents Organizer, 6-Pack</t>
  </si>
  <si>
    <t>3178-SET6</t>
  </si>
  <si>
    <t>3181-EACH</t>
  </si>
  <si>
    <t>2012-EACH</t>
  </si>
  <si>
    <t>B09254YTSY</t>
  </si>
  <si>
    <t>BAZIC Products Dry Erase Marker Bright Color Fine Tip, Whiteboard Pen Marcador, Low Odor Markers White Board Pens for Office School Supplies (4/Pack), 1-Pack</t>
  </si>
  <si>
    <t>1204-EACH</t>
  </si>
  <si>
    <t>B092399CWT</t>
  </si>
  <si>
    <t>BAZIC Products 2 Pockets Poly Folder, Translucent Portfolio, 3 Hole Binder Letter Size Plastic Folders Holder for Office Documents Paper Organizer, 6-Pack</t>
  </si>
  <si>
    <t>3110-SET6</t>
  </si>
  <si>
    <t>B0923671Q5</t>
  </si>
  <si>
    <t>BAZIC Products Plastic File Folder, Letter Size File Folders V-Flap, Home Office School Supplies, Portable Paper Organizer for Receipts Bills Documents, 6-Pack</t>
  </si>
  <si>
    <t>3105-SET6</t>
  </si>
  <si>
    <t>2138-SET6</t>
  </si>
  <si>
    <t>BAZIC Products Plastic Envelopes with Zipper – Durable Clear Poly Envelopes, Transparent Document Pouch for Home, Office, or School, Portable Size, 6-Pack</t>
  </si>
  <si>
    <t>3152-SET6</t>
  </si>
  <si>
    <t>B0D79RKC6B</t>
  </si>
  <si>
    <t>BAZIC Products Hot Melt Glue Sticks Dual Temp Full Size 7.87" x 0.43", All Purpose Industrial Glue Stick, Quick Repair Home Improvement Crafts (5/Pack), 1-Pack</t>
  </si>
  <si>
    <t>2094-EACH</t>
  </si>
  <si>
    <t>B09237644G</t>
  </si>
  <si>
    <t>BAZIC Products Plastic Envelopes with Snap Closure – Durable Assorted Color Poly Envelopes, Translucent Document Folder for Home, Office, or School, 6-Pack, 12 Count</t>
  </si>
  <si>
    <t>3196-SET6</t>
  </si>
  <si>
    <t>3182-SET6</t>
  </si>
  <si>
    <t>BAZIC Products White Glue 1 Gallon, Giant Bulk Refill, All Purpose Adhesive Bond Photo DIY Craft Slime Making, for Office School Home Art Projects, 1-Pack</t>
  </si>
  <si>
    <t>2019-EACH</t>
  </si>
  <si>
    <t>B0923HGYS7</t>
  </si>
  <si>
    <t>BAZIC Products Wrist Coil Wrist Key Chain, Assorted Color Stretch Flexible Key Holder Bracelet, Wrist Band Key Ring for Gym Pool ID Badge (2/Pack), 6-Packs</t>
  </si>
  <si>
    <t>4001-SET6</t>
  </si>
  <si>
    <t>B099BF7DZQ</t>
  </si>
  <si>
    <t>BAZIC Products Subject Notebook 3 Subject College Ruled 120 Sheets Notebooks, Assorted Color, School Office, 6 Count</t>
  </si>
  <si>
    <t>561-SET6</t>
  </si>
  <si>
    <t>1770-EACH</t>
  </si>
  <si>
    <t>B091JF5G3X</t>
  </si>
  <si>
    <t>BAZIC Products Ceramics Mechanical Pencil Lead Refills, 2B 0.7mm – Premium Graphite Lead for Drafting, Drawing, Writing, &amp; Sketching, Ideal for Students &amp; Artists, 36 Count/Pack, 1-Pack</t>
  </si>
  <si>
    <t>792-EACH</t>
  </si>
  <si>
    <t>B092BY6XF2</t>
  </si>
  <si>
    <t>BAZIC Products Notebook College Ruled 5 Subject Spiral 150 Sheets Spiral Notebooks, Journal Comp Lined Composition Book, Assorted Color, 6-Pack</t>
  </si>
  <si>
    <t>579-SET6</t>
  </si>
  <si>
    <t>B092BDX274</t>
  </si>
  <si>
    <t>518-SET4</t>
  </si>
  <si>
    <t>BAZIC Products Oil Gel Fuse Tech Ink Pen, GR8 Dazzle Black Ink w/Rubberized Barrel, 0.7 mm Medium Point Smooth Writing, for Office School (3/Pack), 6-Pack</t>
  </si>
  <si>
    <t>17092-SET8</t>
  </si>
  <si>
    <t>B092G2LC5T</t>
  </si>
  <si>
    <t>BAZIC Products Taylor Rollerball Pen 0.7mm Black Color, Regulator Flowing Liquid Ink Pens, Rolling Ball Pens Smooth Writing for Office (3/Pack), 1-Pack</t>
  </si>
  <si>
    <t>1704-EACH</t>
  </si>
  <si>
    <t>B091KGK5F2</t>
  </si>
  <si>
    <t>791-EACH</t>
  </si>
  <si>
    <t>BAZIC Products Mini Construction Paper Pad 64 Sheet 6" X 9", Assorted Colors, for Fold Cut Glue, Gift for Classrooms School Home DIY, 1-Pack</t>
  </si>
  <si>
    <t>506-EACH</t>
  </si>
  <si>
    <t>B092CDVKTK</t>
  </si>
  <si>
    <t>BAZIC Desk Pad Calendar Undated 12-Months 17" X 22", Customize Large Monthly Pages Desk Wall Calendars for Schedule Planner, 2-Count</t>
  </si>
  <si>
    <t>588-SET2</t>
  </si>
  <si>
    <t>B092BYB2F9</t>
  </si>
  <si>
    <t>BAZIC Products Composition Notebook College Ruled - 70 Sheets, Assorted Color Composition Notebook with Durable Cover, Non-Spiral and Lined Paper for Journaling, School, Home, or Office, 8-Packs</t>
  </si>
  <si>
    <t>5089-SET8</t>
  </si>
  <si>
    <t>1718-SET4</t>
  </si>
  <si>
    <t>BAZIC Products Taylor Rollerball Pen 0.7mm Assorted Color, Regulator Flowing Liquid Ink Pens, Rolling Ball Pens Smooth Writing for Office (3/Pack), 1-Pack</t>
  </si>
  <si>
    <t>1703-EACH</t>
  </si>
  <si>
    <t>BAZIC Products Colored Pencils 12 Color, Coloring Pencil Set Soft Core, for Art Drawing Sketching, Gift for Artist Adult (12/Pack), 1-Pack</t>
  </si>
  <si>
    <t>765-EACH</t>
  </si>
  <si>
    <t>5045-EACH</t>
  </si>
  <si>
    <t>BAZIC Products Ruled Index Cards Book 3" X 5" 50 Count, Spiral Bound Memo, White Flashcards, Ruled Lined Card for Learning Memory Reminder (50/Pack), 1-Pack</t>
  </si>
  <si>
    <t>519-EACH</t>
  </si>
  <si>
    <t>B092CTHFFT</t>
  </si>
  <si>
    <t>316-EACH</t>
  </si>
  <si>
    <t>BAZIC Products Stainless Steel Scissors 7", Straight Handle Sharp Scissor Blades, Assorted Color, Cutting Paper Fabric Craft Sewing for School Office, 4-Pack</t>
  </si>
  <si>
    <t>4433-SET4</t>
  </si>
  <si>
    <t>546-SET4</t>
  </si>
  <si>
    <t>B092G7X8TG</t>
  </si>
  <si>
    <t>BAZIC Products Ballpoint Pen Nova Blue Color Stick Pens, 1.0 mm Bold Point Smooth Writing Smooth Writing, for Office School Teacher (12/Pack), 1-Pack</t>
  </si>
  <si>
    <t>1743-EACH</t>
  </si>
  <si>
    <t>B092HC7QD4</t>
  </si>
  <si>
    <t>BAZIC Products Stainless Steel Scissors 8", Double Thumb Straight Handle Sharp Scissor Blades, Cutting Paper Fabric Craft Sewing for School Office, 4-Pack</t>
  </si>
  <si>
    <t>4435-SET4</t>
  </si>
  <si>
    <t>20080-CASE</t>
  </si>
  <si>
    <t>1763-SET4</t>
  </si>
  <si>
    <t>B092H5KM18</t>
  </si>
  <si>
    <t>BAZIC Products Craft &amp; Sewing Stainless Steel Scissors 6", Sharp Scissor Blades, Accurate Tailoring Cutting Thin Fabric Art Crafts Photo, 6-Pack</t>
  </si>
  <si>
    <t>4438-SET6</t>
  </si>
  <si>
    <t>B092HFK3YW</t>
  </si>
  <si>
    <t>4400-SET2</t>
  </si>
  <si>
    <t>BAZIC Products Pencil Sharpener Single Hole Blade w/Receptacle, Standard Size Pencils Crayon, One Blades Assorted Color Sharpeners for Office School, 6-Pack</t>
  </si>
  <si>
    <t>1904-SET6</t>
  </si>
  <si>
    <t>622-SET6</t>
  </si>
  <si>
    <t>B092LBRYKD</t>
  </si>
  <si>
    <t>BAZIC Products Clear Tape 3/4" X 1000", Transparent Stationery Tapes Glossy Finish Refills Rolls, Arts Craft Gift Wrapping (3/Pack), 1-Pack</t>
  </si>
  <si>
    <t>904-EACH</t>
  </si>
  <si>
    <t>B092LBSVBX</t>
  </si>
  <si>
    <t>BAZIC Products Clear Packing Tape 1.88" x 54.6 Yards, Shipping Mailing Moving Sealing Tapes, 1-Pack</t>
  </si>
  <si>
    <t>920-EACH</t>
  </si>
  <si>
    <t>B092HHJC6S</t>
  </si>
  <si>
    <t>BAZIC Products Pencil Sharpener 2 Dual Blades + 2 Round Receptacle, Standard &amp; Jumbo Size Pencils Crayon, Double Blade Sharpeners (4-Pack), 6-Packs</t>
  </si>
  <si>
    <t>1915-SET6</t>
  </si>
  <si>
    <t>B092HDW4CY</t>
  </si>
  <si>
    <t>600-SET6</t>
  </si>
  <si>
    <t>BAZIC Products Whiteboard Cleaner 4Oz, White Board Cleaner, Dry Erase Board Liquid Cleaner, Low-Odor Cleaning Spray, Removes Marks Ghosting Shadowing, 1-Pack</t>
  </si>
  <si>
    <t>6002-EACH</t>
  </si>
  <si>
    <t>B092LL8RGD</t>
  </si>
  <si>
    <t>BAZIC Products Glitter Tape Leopard Pattern 1.88" X 3 Yards, Sparkling Colored Duct Tape Designs Tape for Craft Art Decor Christmas Gift Wapping, 6-Pack</t>
  </si>
  <si>
    <t>960-SET6</t>
  </si>
  <si>
    <t>B092KYHN1P</t>
  </si>
  <si>
    <t>5173-SET6</t>
  </si>
  <si>
    <t>BAZIC Products Yellow Duct Tape 1.88" X 60 Yards, Colored Duct Tapes for Sealing Packing Projects Repairs Crafts Home Improvement, Tear by Hand, 1-Pack</t>
  </si>
  <si>
    <t>976-EACH</t>
  </si>
  <si>
    <t>807-SET6</t>
  </si>
  <si>
    <t>B0923HNH19</t>
  </si>
  <si>
    <t>BAZIC Wrist Coil Wrist Key Chain, Assorted Color Stretch Flexible Key Holder Bracelet, Wrist Band Key Ring for Gym Pool ID Badge (5/Pack), 1-Pack</t>
  </si>
  <si>
    <t>4002-EACH</t>
  </si>
  <si>
    <t>3126-CASE</t>
  </si>
  <si>
    <t>B092CTLXQ5</t>
  </si>
  <si>
    <t>589-CASE</t>
  </si>
  <si>
    <t>FBA_589-CASE</t>
  </si>
  <si>
    <t>BAZIC Products Poster Board Metallic Assorted Color 11" X 14", Colored Poster Board Paper, for School Craft Project Presentation Drawing (5/Pack), 48-Packs</t>
  </si>
  <si>
    <t>5412-CASE</t>
  </si>
  <si>
    <t>5017-CASE</t>
  </si>
  <si>
    <t>5035-CASE</t>
  </si>
  <si>
    <t>593-CASE</t>
  </si>
  <si>
    <t>BAZIC Products Poster Board Magenta Purplish Red 22" X 28", Colored Poster Board Paper, Bulk Boards for School Craft Project Presentation Drawing Graphic Display, 25-Pack</t>
  </si>
  <si>
    <t>5022-CASE</t>
  </si>
  <si>
    <t>BAZIC Products Poster Board Neon Purple 22" X 28", Colored Poster Board Paper, Bulk Boards for School Craft Project Presentation Drawing Graphic Display, 25-Pack</t>
  </si>
  <si>
    <t>5055-CASE</t>
  </si>
  <si>
    <t>BAZIC Products Poster Board Neon Yellow 22" X 28", Colored Poster Board Paper, Bulk Boards for School Craft Project Presentation Drawing Graphic Display, 25-Pack</t>
  </si>
  <si>
    <t>5030-CASE</t>
  </si>
  <si>
    <t>BAZIC Products White Envelope #6 3/4 Gummed Seal 3 5/8 x 6 1/2, No Window Mailing Envelopes, for Businesses Checks Invoices (100/Pack), 24-Packs</t>
  </si>
  <si>
    <t>5046-CASE</t>
  </si>
  <si>
    <t>BAZIC Products Security Notice Sign 12"x16", Warning Property Protected by 24 Hour Surveillance Cameras, Plastic Signs Waterproof Indoor Signage, 24-Pack</t>
  </si>
  <si>
    <t>L-55-BOX</t>
  </si>
  <si>
    <t>BAZIC Products Se Renta Sign 12"x16", For Rent Signage, Lease Rental House Home Apartment Car Auto Store Shops, Waterproof Indoor Signs, 24-Pack</t>
  </si>
  <si>
    <t>L-46-BOX</t>
  </si>
  <si>
    <t>BAZIC PRODUCTS School Backpack 16" Green, Lightweight School Bag Padded Back &amp; Adjustable Strap for Students, Travel Bag Fit A4 Notebook, 12-Pack</t>
  </si>
  <si>
    <t>1033-CASE</t>
  </si>
  <si>
    <t>BAZIC PRODUCTS School Backpack 16" Lime Green, Lightweight School Bag Padded Back &amp; Adjustable Strap for Students, Travel Bag Fit A4 Notebook, 12-Pack</t>
  </si>
  <si>
    <t>1034-CASE</t>
  </si>
  <si>
    <t>B091M72LTV</t>
  </si>
  <si>
    <t>BAZIC Products Finger Paint Set Assorted Color 160ml, Non Toxic Painting Fun Art Supplies, DIY Craft Activity for Kids at School Home Age 3+ (4/Pack), 24-Packs</t>
  </si>
  <si>
    <t>3941-BOX</t>
  </si>
  <si>
    <t>BAZIC Products Employees Only Sign 12"x16" Private Property Restricted Area Authorized, Plastic Signs Signage for Store Office Restaurants Bars Salon Shop, 24-Pack</t>
  </si>
  <si>
    <t>L-29-BOX</t>
  </si>
  <si>
    <t>BAZIC Products Scientific Calculator 240 Function, Dual Hybrid Battery and Solar, Slide-On Case, Engineering Calculators LCD Display, for Professional, 12-Pack</t>
  </si>
  <si>
    <t>3021-BOX</t>
  </si>
  <si>
    <t>BAZIC Products Correction Pen – Corrections Fluid, Precise Metal Tip White Out, Ideal for School &amp; Office Supplies, Alternative to Correction Solution, 2/Pack, 24-Packs</t>
  </si>
  <si>
    <t>1616-BOX</t>
  </si>
  <si>
    <t>BAZIC Products Plastic Envelopes with String Closure, Clear Poly Envelopes with 1 Top-Loading and 1 Side-Loading Design, Durable Transparent File Holders for Home, Office, or School, 48 Counts</t>
  </si>
  <si>
    <t>3198-BOX</t>
  </si>
  <si>
    <t>BAZIC Products Plastic File Folder, Legal Size File Folders V-Flap, Home Office School Supplies, Portable Paper Organizer for Receipts Bills Documents, 24-Pack</t>
  </si>
  <si>
    <t>3104-BOX</t>
  </si>
  <si>
    <t>BAZIC Products Binder Dividers w/Pockets &amp; 5 Insertable Color Tabs, 11 Hole Punch Plastic Index Divider with Tab for 3 Ring Binders (5/Pack), 24-Packs</t>
  </si>
  <si>
    <t>3114-BOX</t>
  </si>
  <si>
    <t>BAZIC Products Plastic File Folder, Letter Size File Folders V-Flap, Home Office School Supplies, Portable Paper Organizer for Receipts Bills Documents, 24-Pack</t>
  </si>
  <si>
    <t>3105-BOX</t>
  </si>
  <si>
    <t>BAZIC Products All Purpose Label 2 3/4" X 1" Self Adhesive Shipping Labels Mailing Label, Easy to Peel Address Labels, Matte White (128/Pack), 24-Packs</t>
  </si>
  <si>
    <t>3802-BOX</t>
  </si>
  <si>
    <t>BAZIC Products Washable Markers Broad Line 8 Color Triangle Jumbo Coloring Marker, Non Toxic Marcadorc Art School Supplies, Gift (8/Pack), 24-Packs</t>
  </si>
  <si>
    <t>1228-BOX</t>
  </si>
  <si>
    <t>B09256FYV9</t>
  </si>
  <si>
    <t>BAZIC Products Dry Erase Marker Assorted Color Chisel Tip, Whiteboard Pen Marcador, Low Odor Markers White Board Pens, Office School Supplies (3/Pack), 24-Packs</t>
  </si>
  <si>
    <t>1250-BOX</t>
  </si>
  <si>
    <t>BAZIC Products Permanent Markers Metallic 6 Color, Fine Line Sparkle Glitter Coloring on Plastic Wood Metal Glass Stone for Greeting Card Party Art (6/Pack), 12-Packs</t>
  </si>
  <si>
    <t>1236-BOX</t>
  </si>
  <si>
    <t>BAZIC Products Permanent Marker Jumbo Chisel Tip 8mm Wide, Black Color Markers, Coloring on Plastic Wood Metal Glass Stone for Art Office (2/Pack), 24-Packs</t>
  </si>
  <si>
    <t>1213-BOX</t>
  </si>
  <si>
    <t>807-BOX</t>
  </si>
  <si>
    <t>B091JGJYC4</t>
  </si>
  <si>
    <t>BAZIC Products Mechanical Pencil 0.9mm Prism Soft Grip, Refill 2B Ceramic Pencils Lead, Latex Free Eraser, for Drafting Drawing Sketching, 24-Packs</t>
  </si>
  <si>
    <t>739-BOX</t>
  </si>
  <si>
    <t>B006L2B776</t>
  </si>
  <si>
    <t>BAZIC PRODUCTS Fluorescent Pencil w/Eraser, Latex Free Eraser, Unsharpened Rewards Pencil for Writing Drawing (8/Pack), 2-Packs</t>
  </si>
  <si>
    <t>714-PACK2-1</t>
  </si>
  <si>
    <t>BAZIC Products Fiero Fiber Tip Pen, Fineliner Pens 0.4mm Black Color Extra Fine Point, Writing Drawing for Graphic Office School (4/Pack), 24-Packs</t>
  </si>
  <si>
    <t>17016-BOX</t>
  </si>
  <si>
    <t>BAZIC Products Plastic Clear Ruler 12" (30cm), Inches Centimeter Metric Measuring Drafting Rulers, for Students School Supplies, 24-Pack</t>
  </si>
  <si>
    <t>325-BOX</t>
  </si>
  <si>
    <t>BAZIC Products Sticky Notes 3x3 Yellow Colors Post Stickies Self Stick Note, Colorful Adhesive Memo Pads, Recyclable (100 Sheets/Pack), 24-Packs</t>
  </si>
  <si>
    <t>5104-BOX</t>
  </si>
  <si>
    <t>5156-BOX</t>
  </si>
  <si>
    <t>B092RL5TKM</t>
  </si>
  <si>
    <t>BAZIC Products Neon Page Marker, Sticky Notes for Study Materials and Office Use, Neon Colored PET Arrow Index Tabs, Page Markers and File Tabs, 0.5x1.7, 250 Flags/Pack, 24-Packs</t>
  </si>
  <si>
    <t>5155-BOX</t>
  </si>
  <si>
    <t>B092CLZDJC</t>
  </si>
  <si>
    <t>BAZIC Products Dry Erase Lap Board &amp; Marker, 8.5x11 Inch Whiteboards Small Portable for Teacher Memo Drawing, 12-Pack</t>
  </si>
  <si>
    <t>6010-CASE</t>
  </si>
  <si>
    <t>BAZIC Products Crystal Clear Tape with Dispenser 3/4" X 1296"– for Home, Office, and School Use; Transparent Tape with Glossy Finish, Ideal for Crafts, &amp; Gift Wrapping, 24-Pack</t>
  </si>
  <si>
    <t>927-BOX</t>
  </si>
  <si>
    <t>BAZIC Products Assorted Size Binder Clips - Random Color Paper Clamps, Metal Binder Clips for Paper, Classroom Use and Office Essentials, 12/Pack, 24-Packs</t>
  </si>
  <si>
    <t>274-BOX</t>
  </si>
  <si>
    <t>2807-BOX</t>
  </si>
  <si>
    <t>BAZIC Products Correction Tape Jumbo 5 mm x 394", Mini Instant Corrections, Easy to Use Applicator Tapes Roller White Out for Office School &amp; Home, 24-Pack</t>
  </si>
  <si>
    <t>1630-BOX</t>
  </si>
  <si>
    <t>BAZIC Products Correction Fluid, Soft Bristle Brush &amp; Precise Metal Tip Applicator, Fine Point Corrections Pen White Out Wipe Out Liquid (2/Pack), 24-Packs</t>
  </si>
  <si>
    <t>1614-BOX</t>
  </si>
  <si>
    <t>3145-CASE</t>
  </si>
  <si>
    <t>BAZIC Products 2 Pocket Paper Folder, Letter Size Document Organizer for School, Office, Business Use, Paisley Design Portfolio Folder for Homework, Reports &amp; Forms, Assorted Colors, 48-Pack</t>
  </si>
  <si>
    <t>2174-CASE</t>
  </si>
  <si>
    <t>BAZIC Products Fruit Scented Mini Highlighter w/Pocket Clip – Assorted Color Chisel Tip Set, Desk Style Highlighter for Office, School, and Study Use, Smooth Marking, (6/Pack), 24-Packs</t>
  </si>
  <si>
    <t>2315-BOX</t>
  </si>
  <si>
    <t>BAZIC Products Notebook College Ruled 3 Subject Spiral 120 Sheets Spiral Notebooks 9.5"x5.75", Journal Comp Lined Composition Notebook, Assorted Color, 24-Pack</t>
  </si>
  <si>
    <t>563-CASE</t>
  </si>
  <si>
    <t>BAZIC Products Composition Notebook 80 Sheet 5" x 7" Floral Poly Cover Notebook, Writing Journal Comp Lined Notebooks for Office School, Assorted Color, 48-Pack</t>
  </si>
  <si>
    <t>5470-CASE</t>
  </si>
  <si>
    <t>5074-BOX</t>
  </si>
  <si>
    <t>B092C8TFTB</t>
  </si>
  <si>
    <t>BAZIC Products Perforated Writing Pad Writing Pad, 80 Sheets 6"x9" Green Tint Gregg Ruled Steno Book, Lined Writing Pads for Office School, 48-Pack</t>
  </si>
  <si>
    <t>571-CASE</t>
  </si>
  <si>
    <t>B092BND6X1</t>
  </si>
  <si>
    <t>BAZIC Products Notebook Wide Ruled 5 Subject Spiral 150 Sheets Spiral Notebooks, Journal Comp Lined Composition Notebook for Office School, Assorted Color, 24-Pack</t>
  </si>
  <si>
    <t>580-CASE</t>
  </si>
  <si>
    <t>BAZIC Products Oil Gel Fuse Tech Ink Retractable Pen Optima Blue Color, 0.7 mm Medium Point Soft Grip Smooth Writing, for Office School (3/Pack), 24-Pack</t>
  </si>
  <si>
    <t>1797-BOX</t>
  </si>
  <si>
    <t>B091JGMTR5</t>
  </si>
  <si>
    <t>BAZIC Products Mechanical Pencil 0.7mm Electra Soft Grip, Smooth Writing Pencils Lead, Latex Free Eraser, for Drafting Drawing Sketching (4/Pack), 24-Packs</t>
  </si>
  <si>
    <t>772-BOX</t>
  </si>
  <si>
    <t>B091DBJCQ3</t>
  </si>
  <si>
    <t>BAZIC Products Golf Pencil Yellow Pre-Sharpened Pencils #2 HB, Pre Sharpened Mini Pencils, Bulk Class Pack for School Office Exam (144/Pack), 12-Packs</t>
  </si>
  <si>
    <t>700-CASE</t>
  </si>
  <si>
    <t>BAZIC Products Erasable Gel Pens Spencer Red Retractable Gel Pens 1.0 mm Bold Tip for Smooth Writing. Premium Friction Erasable Pens, 5 pcs in 24 Pack</t>
  </si>
  <si>
    <t>17049-BOX</t>
  </si>
  <si>
    <t>BAZIC Products Collorelli Gel Pen 0.8mm Neon Color, Acid Free Smooth Writing for Drawing Coloring Greeting Card Art Christmas Gift (12/Pack), 24-Packs</t>
  </si>
  <si>
    <t>17081-BOX</t>
  </si>
  <si>
    <t>BAZIC PRODUCTS Ballpoint Pen Pure Red Color Stick Pens, 1.0 mm Bold Point Smooth Writing, for Office School Teacher (12/Pack), 24-Pack</t>
  </si>
  <si>
    <t>1754-BOX</t>
  </si>
  <si>
    <t>B092HGSKV8</t>
  </si>
  <si>
    <t>BAZIC Products Stainless Steel Scissors 5", Soft Grip Straight Handle, Sharp Scissor Blades, Cutting Paper Fabric Craft Sewing for School Student, 24-Pack</t>
  </si>
  <si>
    <t>4413-BOX</t>
  </si>
  <si>
    <t>B092KS5D6K</t>
  </si>
  <si>
    <t>BAZIC Products General Purpose Masking Tape 0.94" X 1440" (40 Yards), Paper Tape Painting Decorating Labeling Art Crafts for Home Office, 36-Pack</t>
  </si>
  <si>
    <t>951-CASE</t>
  </si>
  <si>
    <t>BAZIC Products Geometry Math Compass Set w/Scale-Arm, 6" Protractor, &amp; HB Wood Pencil, Inch Centimeter, Mathematical Drafting Drawing Tool for Student, 24-Pack</t>
  </si>
  <si>
    <t>2808-BOX</t>
  </si>
  <si>
    <t>BAZIC Products Retractable Stick Erasers Dot.ted, Mechanical Pencil Eraser, Large Size Click Eraser for Art Drawing Sketching (2/Pack), 24-Packs</t>
  </si>
  <si>
    <t>2211-BOX</t>
  </si>
  <si>
    <t>BAZIC Products Loose Leaf Binder Ring 1", Assorted Color Steel Metal Rings for Flash Cards, Index Cards, Study Notes &amp; Craft Organization, Binder Rings, Snap Rings Closure, 10/Pack, 24-Packs</t>
  </si>
  <si>
    <t>212-BOX</t>
  </si>
  <si>
    <t>BAZIC Products Eraser Set – Premium Pink Erasers and Cap Erasers for Clean Corrections; Ideal for School, Office, Artists, Writing, Sketching, and Drawing, 15/Pack, 1-Pack, 24-Packs</t>
  </si>
  <si>
    <t>2233-BOX</t>
  </si>
  <si>
    <t>B091WCGC11</t>
  </si>
  <si>
    <t>BAZIC Products Push Pins, Assorted Color Flat Head Steel Point Thumb Tacks Pin for Cork Bulletin Board Map Posters Picture Office School (150/pack), 24-Packs</t>
  </si>
  <si>
    <t>231-BOX</t>
  </si>
  <si>
    <t>2170-CASE</t>
  </si>
  <si>
    <t>B09239TJV2</t>
  </si>
  <si>
    <t>BAZIC Products Document Frame w/Gold Border 8.5" X 11", Plastic Cover, Certificate Photo Diploma Frames, Display Certificates at Office Home School, 48-Pack</t>
  </si>
  <si>
    <t>1402-CASE</t>
  </si>
  <si>
    <t>3182-CASE</t>
  </si>
  <si>
    <t>BAZIC Products Small Notebook Memo Size Pad, Poly Cover 4"x5.5" Spiral Side Bound, 150 Sheets Mini Wirebound Pocket Personal Notebooks, Assorted Color, 48-Pack</t>
  </si>
  <si>
    <t>5460-CASE</t>
  </si>
  <si>
    <t>BAZIC Products Desktop Pencil Sharpener w/Suction Cup Base, Standard Size Pencils Crayon, Safe Shrapeners for Home Office School Students Kids, 24-Pack</t>
  </si>
  <si>
    <t>1920-BOX</t>
  </si>
  <si>
    <t>B092H1PSYH</t>
  </si>
  <si>
    <t>BAZIC Products Pencil Sharpener Metal Silver Dual Blades, Standard &amp; Jumbo Size Pencils Crayon, Double Blade Sharpeners (3/Pack), 24-Packs</t>
  </si>
  <si>
    <t>1916-BOX</t>
  </si>
  <si>
    <t>B092GBQ3JZ</t>
  </si>
  <si>
    <t>BAZIC Products Oil Gel Ink Pen, G-Flex Bright Colors, 0.7 mm Medium Point, Soft Grip Smooth Writing, for Office School (4/Pack), 24-Pack</t>
  </si>
  <si>
    <t>17030-BOX</t>
  </si>
  <si>
    <t>3144-CASE</t>
  </si>
  <si>
    <t>BAZIC Products Construction Paper Pad 48 Sheets 9" X 12", Assorted Colors, for Fold Cut Glue, Gift for Classrooms School Home DIY, 48-Pack</t>
  </si>
  <si>
    <t>554-CASE</t>
  </si>
  <si>
    <t>514-CASE</t>
  </si>
  <si>
    <t>B091Y63X9N</t>
  </si>
  <si>
    <t>BAZIC Products White Glue 4 Oz. (118 mL), All Purpose Adhesive Bond Photo DIY Craft Slime Making, for Office School Home Art Projects, 48-Pack</t>
  </si>
  <si>
    <t>2014-CASE</t>
  </si>
  <si>
    <t>BAZIC Products Fiero Fiber Tip Pen, Fineliner Pens 0.4mm Assorted Color Extra Fine Point, Writing Drawing for Graphic Office School (4/Pack), 24-Packs</t>
  </si>
  <si>
    <t>17059-BOX</t>
  </si>
  <si>
    <t>BAZIC Products Paper Punch 3 Hole 1/4" w/ 10" Ruler Paper Guide, Desktop Portable Paper Puncher 5 Sheets Capacity, for Paper Binder Office, 12-Pack</t>
  </si>
  <si>
    <t>3202-BOX</t>
  </si>
  <si>
    <t>1301-BOX</t>
  </si>
  <si>
    <t>BAZIC Products Ballpoint Pen Spencer Blue Retractable Pen Soft Barrel Grip Pens, 1.0 mm Bold Point Smooth Writing, for Office School Teacher (5/Pack), 24-Pack</t>
  </si>
  <si>
    <t>17048-BOX</t>
  </si>
  <si>
    <t>B0D7G9TNCT</t>
  </si>
  <si>
    <t>845-CASE</t>
  </si>
  <si>
    <t>BAZIC PRODUCTS Metallic Laser Foil Pencils w/Eraser, Latex Free Eraser, Unsharpened Rewards Glitter Pencil (8/Pack), 24-Packs</t>
  </si>
  <si>
    <t>712-BOX</t>
  </si>
  <si>
    <t>BAZIC Products 6.5" Decorative Paper Edge Scissor Set, Assorted Color Craft Scissors for Scrapbooking DIY Crafts Photo, Gift for Teacher Kids, 24-Pack</t>
  </si>
  <si>
    <t>4401-BOX</t>
  </si>
  <si>
    <t>BAZIC Products Mailing Label 4 1/2" x 2 1/2" Self Adhesive Shipping Labels, Easy to Peel Address Labels, Matte White (25/Pack), 24-Packs</t>
  </si>
  <si>
    <t>3801-BOX</t>
  </si>
  <si>
    <t>BAZIC Products Oil Gel Ink Retractable Pen Optima Black Color, 0.7 mm Medium Point Soft Grip Smooth Writing, for Office School (3/Pack), 24-Pack</t>
  </si>
  <si>
    <t>1795-BOX</t>
  </si>
  <si>
    <t>BAZIC Products Washable Fruit Scented Markers Broad Line 10 Color, Chisel Tip Broad Fine Line, Non Toxic Marcadorc Art School Supplies (10/Pack), 24-Packs</t>
  </si>
  <si>
    <t>1286-BOX</t>
  </si>
  <si>
    <t>BAZIC Products Crystal Clear Tape with Dispenser 3/4" X 500" – for Home, Office, and School Use; Transparent Tape with Glossy Finish, Ideal for Crafts, &amp; Gift Wrapping, 3/Pack, 24-Packs</t>
  </si>
  <si>
    <t>929-BOX</t>
  </si>
  <si>
    <t>1911-BOX</t>
  </si>
  <si>
    <t>5171-BOX</t>
  </si>
  <si>
    <t>B092KST2G4</t>
  </si>
  <si>
    <t>BAZIC Products Desktop Tape Dispenser w/Tape Refill 3/4" x 250", 1" Core Weighted Non-Skid Base, Sharpe Blade Tapes Holder, Assorted Color, 12-Pack</t>
  </si>
  <si>
    <t>942-A-CASE</t>
  </si>
  <si>
    <t>519-CASE</t>
  </si>
  <si>
    <t>BAZIC Products Pencil Sharpener Single Hole Blade w/Receptacle, Standard Size Pencils Crayon, One Blades Assorted Color Sharpeners for Office School, 24-Pack</t>
  </si>
  <si>
    <t>1904-BOX</t>
  </si>
  <si>
    <t>B003UBTNM2</t>
  </si>
  <si>
    <t>BAZIC Products Titan 0.7mm Mechanical Pencil, Latex Free Eraser, Smooth Writing Pencils Lead for Drafting Drawing Sketching School Office (3/Pack), 24-Packs</t>
  </si>
  <si>
    <t>701-BOX</t>
  </si>
  <si>
    <t>BAZIC Products Dime Coin Wrappers – Durable Preformed Paper Tube, Sleeves for Coin Sorter and Holder, 36/Pack, 50 Packs</t>
  </si>
  <si>
    <t>5013-CASE</t>
  </si>
  <si>
    <t>BAZIC Products Mini Desktop Tape Dispenser w/Tape Refill 3/4" x 500", 1" Core Weighted Non-Skid Base, Sharpe Blade Tapes Holder, Assorted Color, 24-Pack</t>
  </si>
  <si>
    <t>943-CASE</t>
  </si>
  <si>
    <t>BAZIC Products Oil Gel Fuse Tech Ink Pen, GR8 Dazzle Black Ink w/Rubberized Barrel, 0.7 mm Medium Point Smooth Writing, for Office School (3/Pack), 24-Pack</t>
  </si>
  <si>
    <t>17092-BOX</t>
  </si>
  <si>
    <t>B092H4ZB2C</t>
  </si>
  <si>
    <t>BAZIC Products Ballpoint Pen Nova Black Color Stick Pens, 1.0 mm Bold Point Smooth Writing, for Office School Teacher (12/Pack), 12-Pack</t>
  </si>
  <si>
    <t>17004-BOX</t>
  </si>
  <si>
    <t>850-CASE</t>
  </si>
  <si>
    <t>841-CASE</t>
  </si>
  <si>
    <t>BAZIC Products 2 Pockets Poly Folder, Stripes Portfolio, Letter Size Plastic Folders Holder for Office Documents Paper Organizer, 48-Pack</t>
  </si>
  <si>
    <t>3169-CASE</t>
  </si>
  <si>
    <t>BAZIC Products Writing Pad 100 Sheets 6" x 9" – Writing Pad With Durable Lined Note Pads, Smooth Writing Paper, and Easy-tear Paper Pads; Compact Note Pads and Writing Pads for Office, School, or Home, 48-Pack</t>
  </si>
  <si>
    <t>560-CASE</t>
  </si>
  <si>
    <t>B091Y15ZB6</t>
  </si>
  <si>
    <t>BAZIC Products Numbers Flash Cards, with Picture ABCs Letters Number Counting Flashcards Game (36/Pack), 24-Packs</t>
  </si>
  <si>
    <t>544-BOX</t>
  </si>
  <si>
    <t>BAZIC Products Oil Gel Fuse Tech Ink Pen, G-Flex Black Color, 0.7 mm Medium Point, Soft Grip Smooth Writing, for Office School (4/Pack), 24-Pack</t>
  </si>
  <si>
    <t>17027-BOX</t>
  </si>
  <si>
    <t>BAZIC Products Ruled Index Cards 5" X 8" 2400 Count, White Color Flashcards, Ruled Lined Card for Learning Memory Reminder (100/Pack), 24-Packs</t>
  </si>
  <si>
    <t>523-CASE</t>
  </si>
  <si>
    <t>5075-BOX</t>
  </si>
  <si>
    <t>BAZIC Products Letter Stencil Sets, Sizes 20 mm, Letters Number Mathematics Sign, Inches Centimeter Ruler, Clear Color Plastic Stencils for Kids, 24-Pack</t>
  </si>
  <si>
    <t>305-BOX</t>
  </si>
  <si>
    <t>535-BOX</t>
  </si>
  <si>
    <t>BAZIC Products GR8 Assorted Colors, FUSE Tech Ink Pen w/Rubberized Barrel, 0.7 mm Medium Point Smooth Writing, for Office School (3/Pack), 24-Pack</t>
  </si>
  <si>
    <t>17091-BOX</t>
  </si>
  <si>
    <t>BAZIC Products Pencil Sharpener Dual Blades, Standard &amp; Jumbo Size Pencils Crayon, Assorted Color Double Blade Sharpeners (6/Pack), 24-Packs</t>
  </si>
  <si>
    <t>1921-BOX</t>
  </si>
  <si>
    <t>BAZIC Products Crystal Clear Tape Refill 3/4" X 1000", Transparent Stationery Tapes Glossy Finish Refills Rolls, Arts Craft Gift Wrapping (3/Pack), 24-Packs</t>
  </si>
  <si>
    <t>928-BOX</t>
  </si>
  <si>
    <t>578-CASE</t>
  </si>
  <si>
    <t>BAZIC Products Math Geometry Set 5 Pieces, Compass180 Degree 360 Degree 12", Ruler, 2 Triangle Rulers, Plastic Clear Measuring Sets for School Supplies, 24-Packs</t>
  </si>
  <si>
    <t>307-BOX</t>
  </si>
  <si>
    <t>BAZIC Products Staples Standard 26/6 5000/Pack, Durable Silver Stapler pins Ideal Office Staples for Home, School &amp; Business, 24-Pack</t>
  </si>
  <si>
    <t>608-BOX</t>
  </si>
  <si>
    <t>B092364L81</t>
  </si>
  <si>
    <t>BAZIC Products Expanding File Folder 7 Pockets w/A-Z Tabs Monthly Tabs, Letter Size Translucent Plastic File Pocket Folders, Paper Documents Organizer, 12-Pack</t>
  </si>
  <si>
    <t>3176-CASE</t>
  </si>
  <si>
    <t>Private-Quote-6555-B07XQN9MYD-7232024113</t>
  </si>
  <si>
    <t>B092HJWLYP</t>
  </si>
  <si>
    <t>BAZIC Products Noah Sharpener w/Receptacle, Standard Size Pencils Crayon, One Blades Sharpeners for School Office, 24-Pack</t>
  </si>
  <si>
    <t>1910-BOX</t>
  </si>
  <si>
    <t>803-BOX</t>
  </si>
  <si>
    <t>BAZIC Products Dayton Rollerball Pen 0.7mm Assorted Color, Regulator Flowing Liquid Ink Pens, Rolling Ball Pens Smooth Writing for Office (3/Pack), 24-Packs</t>
  </si>
  <si>
    <t>1705-BOX</t>
  </si>
  <si>
    <t>BAZIC Products Sketch Pad 20 Sheet 18" X 12", White Sketchbook Drawing Pads, Sketching Paper Coloring Book for Artist Beginner Classroom, 48-Pack</t>
  </si>
  <si>
    <t>551-CASE</t>
  </si>
  <si>
    <t>BAZIC Products York Rollerball Pen 0.7mm Black Color, Regulator Flowing Liquid Ink Pens, Rolling Ball Pens Smooth Writing for Office (3/Pack), 24-Packs</t>
  </si>
  <si>
    <t>1707-BOX</t>
  </si>
  <si>
    <t>BAZIC Products Colored Pencils 24 Color, Mini Coloring Pencil Set Soft Core, for Art Drawing Sketching, Gift for Artist Adult (24/Pack), 24-Packs</t>
  </si>
  <si>
    <t>767-BOX</t>
  </si>
  <si>
    <t>6090-CASE</t>
  </si>
  <si>
    <t>B099BJR1J8</t>
  </si>
  <si>
    <t>BAZIC Products Small Notebook Memo Size Pad, 4"x6" Spiral Top Bound, 50 Sheets Wirebound Pocket Personal Notebooks, Assorted Color, Total 48 Count</t>
  </si>
  <si>
    <t>501-BOX</t>
  </si>
  <si>
    <t>BAZIC Products Composition Notebook Wide Ruled - 70 Sheets, Assorted Color Composition Notebook with Durable Cover, Non-Spiral and Lined Paper for Journaling, School, Home, or Office, 48-Packs</t>
  </si>
  <si>
    <t>5088-CASE</t>
  </si>
  <si>
    <t>BAZIC Products Double Sided Tape 1" X 36 Yard (1296"), Clear Sticky Mounting Adhesive Tapes, Permanent Double-Sided Tape for Arts Crafts Scrapbooking, 24-Pack</t>
  </si>
  <si>
    <t>925-BOX</t>
  </si>
  <si>
    <t>BAZIC PRODUCTS Metallic Glitter Pencil w/Eraser, Latex Free Eraser, Unsharpened Rewards Glitter Pencil (8/Pack), 24-Packs</t>
  </si>
  <si>
    <t>713-BOX</t>
  </si>
  <si>
    <t>601-BOX</t>
  </si>
  <si>
    <t>B092577YHV</t>
  </si>
  <si>
    <t>1257-EACH</t>
  </si>
  <si>
    <t>BAZIC Products Math Geometry Set 5 Pieces for Students, Protractor, Compass, Sharpener, Wood Pencil, Eraser, Storage Zipper Pouch, Drafting Drawing Tool, 24-Packs</t>
  </si>
  <si>
    <t>453-BOX</t>
  </si>
  <si>
    <t>BAZIC Products Epoxy Glue w/Syringe Applicator 0.2 Oz/5.6g, Quick Setting, 2 Part Clear Glue Bond Adhesive to Wood Metal Glass Stone Plastic, 24-Pack</t>
  </si>
  <si>
    <t>2011-BOX</t>
  </si>
  <si>
    <t>2028-BOX</t>
  </si>
  <si>
    <t>BAZIC Products Washable Colored Glue Stick 8g/0.28 Oz, All Purpose Acid Glue Sticks for Kids Photos Paper Kids at School Home Office (4/Pack), 24-Pack</t>
  </si>
  <si>
    <t>2043-BOX</t>
  </si>
  <si>
    <t>BAZIC Products Premium Glue Stick 8g/0.28 Oz.,White Glue Sticks, Multi-Purpose Acid Free, for Photos Paper Art Craft at School Home Office (4/Pack), 24-Pack</t>
  </si>
  <si>
    <t>2050-BOX</t>
  </si>
  <si>
    <t>BAZIC Products Modeling Clay 3 Color, Assorted Colors Light Dough Art Craft, Non Toxic Gift for Artist Kids Toddler Boys Girls (15oz/Pack), 24-Pack</t>
  </si>
  <si>
    <t>3312-CASE</t>
  </si>
  <si>
    <t>B0D7G9PSKB</t>
  </si>
  <si>
    <t>BAZIC Products Modeling Clay Stick 9 Color, 260g (9.17 oz), Modeling Dough Art Craft Non Toxic Gift for Artist Kids, 24-Pack</t>
  </si>
  <si>
    <t>3343-CASE</t>
  </si>
  <si>
    <t>B0923FW7N5</t>
  </si>
  <si>
    <t>BAZIC Products Alphabet Numbers Stickers 6 Neon Colors, 2" A to Z 0 to 9 Self-Adhesive Large Sticker for Laptop Cardstock Labeling (72/Pack), 24-Packs</t>
  </si>
  <si>
    <t>3823-BOX</t>
  </si>
  <si>
    <t>BAZIC Products Alphabet Numbers Stickers 6 Neon Colors, 2" A to Z 0 to 9 Self-Adhesive Large Sticker for Laptop Cardstock Labeling (72/Pack), 6-Packs</t>
  </si>
  <si>
    <t>3823-SET6</t>
  </si>
  <si>
    <t>BAZIC PRODUCTS Pencil Grip – Assorted Color Soft Gel Pen Grip, Comfort Pencil Grip, Ergonomic Pen Grips for Toddler, Kids and Adults, 8/Pack, 24-Packs</t>
  </si>
  <si>
    <t>1502-BOX</t>
  </si>
  <si>
    <t>B091VC92GF</t>
  </si>
  <si>
    <t>BAZIC Push Pin Tacks, Binder Clip, Magnetic Button Set, Large &amp; Small Paper Clips, 6 Style Office School Supplies (269 Pcs/Pack), 12-Packs</t>
  </si>
  <si>
    <t>290-CASE</t>
  </si>
  <si>
    <t>B09217N9B7</t>
  </si>
  <si>
    <t>BAZIC Products Poly Bubble Mailers 10.5"x15" #5 Self Seal Closure, Metallic Color Padded Cushion Envelope, Mailing Shipping Envelopes Waterproof Bag, 4-Pack</t>
  </si>
  <si>
    <t>5427-SET4</t>
  </si>
  <si>
    <t>B0921LDXSH</t>
  </si>
  <si>
    <t>BAZIC Products Poly Bubble Mailers 8.5"x11.25" #2 Self Seal Closure, Metallic Color Padded Cushion Envelope, Mailing Shipping Envelopes Waterproof Bag, 4-Pack</t>
  </si>
  <si>
    <t>5426-SET4</t>
  </si>
  <si>
    <t>3459-A-SET3</t>
  </si>
  <si>
    <t>B0B3M376VT</t>
  </si>
  <si>
    <t>BAZIC Products Paint Palette 10 Mixing Oval Tray w/Thumb Hole, Plastic Paint Pallets for Kids School Adult, DIY Craft Art Acrylic Painting, 1-Pack</t>
  </si>
  <si>
    <t>3999-EACH</t>
  </si>
  <si>
    <t>B091MH3V2Y</t>
  </si>
  <si>
    <t>BAZIC Products Paint Brushes Set Flat Natural Bristle Brush, Paintbrushes for Acrylic Oil Watercolor Gouache Art, Professional Painting (9/Pack), 1-Pack</t>
  </si>
  <si>
    <t>3984-EACH</t>
  </si>
  <si>
    <t>Kappa Large Print Word Finds 4 Titles, Large Print Easy to Read, Word Search Find Words Books for Adults Teens, Training Learning with Game, 48-Pack</t>
  </si>
  <si>
    <t>84200-CASE</t>
  </si>
  <si>
    <t>B092144K8S</t>
  </si>
  <si>
    <t>BAZIC Products Correction Fluid (0.7oz/20 ml), Foam Brush Applicator, Corrections Pen, Squeeze White Out Wipe Out Liquid, 12-Pack</t>
  </si>
  <si>
    <t>1617-A-BOX</t>
  </si>
  <si>
    <t>B091MNWJ97</t>
  </si>
  <si>
    <t>BAZIC Products Paint Brushes Set Round Natural Hair Brush, Paintbrushes for Acrylic Oil Watercolor Gouache Art Painting (5/Pack), 1-Pack</t>
  </si>
  <si>
    <t>3982-EACH</t>
  </si>
  <si>
    <t>B0925571FW</t>
  </si>
  <si>
    <t>BAZIC Products Magnetic Dry Erase Marker, Fine Tip Assorted Colors, Whiteboard Pen Marcador, White Board Low Odor Markers, Office School Supplies (6/Pack), 1-Pack</t>
  </si>
  <si>
    <t>1258-EACH</t>
  </si>
  <si>
    <t>B091T9537H</t>
  </si>
  <si>
    <t>BAZIC Products 3 Ring Binder, Economy View Binder with Round Rings, Durable Organizer for School, Office, and Home Use, 1 Inch Capacity Holds 175 Sheets of Paper, Assorted Color, 4-Pack</t>
  </si>
  <si>
    <t>3135-SET4</t>
  </si>
  <si>
    <t>B091BPKS8L</t>
  </si>
  <si>
    <t>Kappa Large Print Great Big Word Finds Puzzle Book 4 Titles, Word Search Find Words Books for Adults Teens, Training Learning with Game, 48-Pack</t>
  </si>
  <si>
    <t>3390-CASE</t>
  </si>
  <si>
    <t>B091BMH176</t>
  </si>
  <si>
    <t>HOT Wheels Coloring Book 1-Title, Fun Game Workbook for Learning Drawing Coloring, Gift for Kids Toddler Activity at Classroom Home, 1-Pack</t>
  </si>
  <si>
    <t>45089-EACH</t>
  </si>
  <si>
    <t>PAW Patrol Coloring Book 2-Title, Fun Game Workbook for Learning Drawing Coloring, Gift for Kids Toddler Activity at Classroom Home, 36-Pack</t>
  </si>
  <si>
    <t>4576336-CASE</t>
  </si>
  <si>
    <t>B09255KBPM</t>
  </si>
  <si>
    <t>BAZIC Products Magnetic Dry Erase Marker, Fine Tip Bright Colors, Whiteboard Pen Marcador, White Board Low Odor Markers, Office School Supplies (3/Pack), 1-Pack</t>
  </si>
  <si>
    <t>1254-EACH</t>
  </si>
  <si>
    <t>BAZIC Products Loose Leaf Binder Rings, Assorted Sizes (1", 1 1/2", 2"), Book Rings, Nickel Plated Steel Metal Ring (10/Pack), 3-Packs</t>
  </si>
  <si>
    <t>215-PACK3</t>
  </si>
  <si>
    <t>BAZIC Products Beware of Dog Sign 9"X12", Warning Plastic Signs for Home Store Wall Door Border, Waterproof Indoor Signage, 4-Pack</t>
  </si>
  <si>
    <t>S-10-PACK4</t>
  </si>
  <si>
    <t>BAZIC Products Quad Ruled Index Cards 3" X 5" 200 Count, White Flashcards, Squares 4-1" Graph Ruled Lined Card for Learning Memory Reminder (100/Pack), 2-Packs</t>
  </si>
  <si>
    <t>513-PACK2</t>
  </si>
  <si>
    <t>BAZIC Products Ruled Index Cards 3" X 5" 150 Count, Neon Color Flashcards, Ruled Lined Card for Learning Memory Reminder (75/Pack), 2-Packs</t>
  </si>
  <si>
    <t>596-PACK2</t>
  </si>
  <si>
    <t>BAZIC Products Perforated Writing Pad Writing Pad, 80 Sheets 6"x9" Green Tint Gregg Ruled Steno Book, Lined Writing Pads for Office School, 2-Pack</t>
  </si>
  <si>
    <t>571-PACK2</t>
  </si>
  <si>
    <t>BAZIC Products Mini Construction Paper Pad 64 Sheet 6" X 9", Assorted Colors, for Fold Cut Glue, Gift for Classrooms School Home DIY, 2-Pack</t>
  </si>
  <si>
    <t>506-PACK2</t>
  </si>
  <si>
    <t>5077-A-PACK4</t>
  </si>
  <si>
    <t>5075-PACK2</t>
  </si>
  <si>
    <t>3190-PACK4</t>
  </si>
  <si>
    <t>4106-PACK4</t>
  </si>
  <si>
    <t>4104-PACK4</t>
  </si>
  <si>
    <t>BAZIC Products 3 Ring Binder 1/2" Economy View Binders Organizer - White, Round Ring, Hold 100 Sheets Paper, for School Office Home, 4-Count</t>
  </si>
  <si>
    <t>3142-PACK4</t>
  </si>
  <si>
    <t>BAZIC Products 3 Ring Binder 3" View Binders Slant D Ring Organizer - Red, Hold 600 Sheets Paper, for School Office Home, 2-Count</t>
  </si>
  <si>
    <t>4163-PACK2</t>
  </si>
  <si>
    <t>BAZIC Products 3 Ring Binder 2" View Binders Slant D Ring Organizer - Burgundy, Hold 480 Sheets Paper, for School Office Home, 2-Count</t>
  </si>
  <si>
    <t>4150-PACK2</t>
  </si>
  <si>
    <t>BAZIC Products Titan 0.7mm Mechanical Pencil, Latex Free Eraser, Smooth Writing Pencils Lead for Drafting Drawing Sketching School Office (3/Pack), 2-Packs</t>
  </si>
  <si>
    <t>701-PACK2</t>
  </si>
  <si>
    <t>BAZIC Products Ceramics Mechanical Pencil Lead Refills, 2B 0.9mm – Premium Graphite Lead for Drafting, Drawing, Writing, &amp; Sketching, Ideal for Students &amp; Artists, 36 Count/Pack, 2-Packs</t>
  </si>
  <si>
    <t>791-PACK2</t>
  </si>
  <si>
    <t>BAZIC Products Filler Paper Loose Leaf Papers 150 Sheet, College Ruled 3 Hole Punched for Ring Binders, for Office School Student Writing, 6-Pack</t>
  </si>
  <si>
    <t>567-PACK6</t>
  </si>
  <si>
    <t>BAZIC Products Sketch Pad 40 Sheet 9" X 12", White Sketchbook Drawing Pads, Sketching Paper Coloring Book for Artist Beginner Classroom, 4-Pack</t>
  </si>
  <si>
    <t>550-PACK4</t>
  </si>
  <si>
    <t>5087-PACK4</t>
  </si>
  <si>
    <t>B092CFMP7D</t>
  </si>
  <si>
    <t>BAZIC Products Perforated Writing Pad, 50 Sheets 8.5"x11.75", White Lined Ruled Memo Writing Pads Easy Tear Note Paper for Office School Student, 6-Pack</t>
  </si>
  <si>
    <t>598-PACK6</t>
  </si>
  <si>
    <t>BAZIC Products Composition Notebook College Ruled - 100 Sheets, Black Marble Composition Notebook with Durable Cover, Non-Spiral and Lined Paper for Journaling, School, Home, or Office, 4-Packs</t>
  </si>
  <si>
    <t>5091-PACK4</t>
  </si>
  <si>
    <t>B0D7FXWGDV</t>
  </si>
  <si>
    <t>BAZIC Products Doodle Pad 50 Sheets 9" X 12", Doodling Drawing Pads Papers, Ideal for Art Student Coloring Painting, Gift for Girls Boys School, 4-Pack</t>
  </si>
  <si>
    <t>5005-PACK4</t>
  </si>
  <si>
    <t>BAZIC Products Perforated Writing Pad, 50 Sheets 8.5"x11.75", Lined Ruled Writing Pads Easy Tear Note Paper for Office School Student, Total 24 Count</t>
  </si>
  <si>
    <t>5038-PACK2</t>
  </si>
  <si>
    <t>2236-CASE</t>
  </si>
  <si>
    <t>BAZIC Products Pink Eraser, Latex Free Bevel Block Erasers, Large Size for Classroom, Office, and Art Use, Smooth Pencil Correction for Writing, Sketching, &amp; Daily Tasks, Total 288-Count</t>
  </si>
  <si>
    <t>2235-CASE</t>
  </si>
  <si>
    <t>BAZIC Products Permanent Marker Fine Tip Assorted Color Markers, Coloring Doodling on Plastic Wood Metal Glass Stone, for School Office Art (8/Pack), 2-Packs</t>
  </si>
  <si>
    <t>1291-PACK2</t>
  </si>
  <si>
    <t>BAZIC Products Permanent Marker Chisel Tip, Assorted Color Markers, Coloring on Plastic Wood Metal Glass Stone for Art Office (12/Pack), Total 24 Count</t>
  </si>
  <si>
    <t>1273-PACK2</t>
  </si>
  <si>
    <t>BAZIC Products Washable Markers Broad Line 10 Color Jumbo Size Coloring Marker, Non Toxic Marcadorc Art School Supplies, Gift (10/Pack), 2-Packs</t>
  </si>
  <si>
    <t>1223-PACK2</t>
  </si>
  <si>
    <t>BAZIC Products Permanent Markers Metallic 6 Color, Fine Line Sparkle Glitter Coloring on Plastic Wood Metal Glass Stone for Greeting Card Party Art (6/Pack), 2-Packs</t>
  </si>
  <si>
    <t>1236-PACK2</t>
  </si>
  <si>
    <t>B092BHXW7K</t>
  </si>
  <si>
    <t>1290-PACK2</t>
  </si>
  <si>
    <t>B09254MLN4</t>
  </si>
  <si>
    <t>BAZIC Products Dry Erase Marker Assorted Color Fine Tip, Whiteboard Pen Marcador, Low Odor Markers White Board Pens for Office School Supplies (6/Pack), 2-Packs</t>
  </si>
  <si>
    <t>1202-PACK2</t>
  </si>
  <si>
    <t>B092B8B4QK</t>
  </si>
  <si>
    <t>BAZIC Products Permanent Markers Metallic Silver Gold, Fine Line Sparkle Coloring on Plastic Wood Metal Glass Stone for Greeting Card Party Art (2/Pack), 2-Packs</t>
  </si>
  <si>
    <t>1237-PACK2</t>
  </si>
  <si>
    <t>B092B9S8VY</t>
  </si>
  <si>
    <t>BAZIC Products Black Color Chisel Tip Desk Style Permanent Markers, Coloring on Plastic Wood Metal Glass Stone for Art Office (12/Pack), Total 24 Count</t>
  </si>
  <si>
    <t>1274-PACK2</t>
  </si>
  <si>
    <t>5414-PACK3</t>
  </si>
  <si>
    <t>BAZIC Products Manila Folders 11 5/8" x 9/2", Manila File Folders 1/3 Cut Letter Size with Left, Right, Center Tabs – Letter Size for Organizing and Filing Documents, Office Folders, 24-Count</t>
  </si>
  <si>
    <t>3103-PACK4</t>
  </si>
  <si>
    <t>B091T7BLMN</t>
  </si>
  <si>
    <t>BAZIC Products Binder Dividers w/ 5 Insertable Color Tabs, 11 Hole Punch Plastic Index Divider with Tab for 3 Ring Binders (5/Pack), 4-Packs</t>
  </si>
  <si>
    <t>3117-PACK4</t>
  </si>
  <si>
    <t>B092CP26CN</t>
  </si>
  <si>
    <t>BAZIC Products Magnetic Dry Erase Whiteboard &amp; Marker + 2 Magnets, White Board 8.5"x11", Metallic Frame Easy Mount Adhesive Foam, for Office Home Teacher, 4-Pack</t>
  </si>
  <si>
    <t>6011-PACK4</t>
  </si>
  <si>
    <t>BAZIC Products Dry Erase Lap Board &amp; Cork Bulletin &amp; Marker, 8.5x11 Inch Whiteboards Cork Boards Small Portable for Home Office Teacher, 2-Pack</t>
  </si>
  <si>
    <t>6030-PACK2</t>
  </si>
  <si>
    <t>B092C226QK</t>
  </si>
  <si>
    <t>BAZIC Whiteboard Cleaner 8Oz, White Board Cleaner, Dry Erase Board Liquid Cleaner, Low-Odor Cleaning Spray, Removes Marks Ghosting Shadowing, 4-Pack</t>
  </si>
  <si>
    <t>6001-PACK4</t>
  </si>
  <si>
    <t>BAZIC Products Magnetic Dry Erase Calendar Board Tile + Markers &amp; Magnets, 14" X 14" Calendar Whiteboard for Office Schedule Planner, 2-Pack</t>
  </si>
  <si>
    <t>6041-PACK2</t>
  </si>
  <si>
    <t>BAZIC Products Clear Packing Tape 1.88" x 54.6 Yards, Shipping Mailing Moving Sealing Tapes, 2-Pack</t>
  </si>
  <si>
    <t>920-PACK2</t>
  </si>
  <si>
    <t>929-PACK2</t>
  </si>
  <si>
    <t>B092L296SL</t>
  </si>
  <si>
    <t>BAZIC Products Double Sided Foam Mounting Tape 1" X 200", EVA Foam Solvent Based Adhesive for Art Crafts Card Making Projects Frame, 2-Pack</t>
  </si>
  <si>
    <t>980-PACK2</t>
  </si>
  <si>
    <t>B092L541PC</t>
  </si>
  <si>
    <t>BAZIC Products Clear Tape 3/4" X 1296", Transparent Stationery Tapes Glossy Finish Refills Rolls, Arts Craft Gift Wrapping, Bulk Total 48-Count</t>
  </si>
  <si>
    <t>907-PACK4</t>
  </si>
  <si>
    <t>B092L91B4L</t>
  </si>
  <si>
    <t>BAZIC Products Clear Tape with Dispenser 3/4" X 500" – for Home, Office, and School Use; Transparent Tape with Glossy Finish, Ideal for Crafts, &amp; Gift Wrapping, 3/Pack, 2-Packs</t>
  </si>
  <si>
    <t>905-PACK2</t>
  </si>
  <si>
    <t>2052-PACK2</t>
  </si>
  <si>
    <t>BAZIC Products Hot Melt Glue Sticks Dual Temp Full Size 7.87" x 0.43", All Purpose Industrial Glue Stick, Quick Repair Home Improvement Crafts (5/Pack), 2-Pack</t>
  </si>
  <si>
    <t>2094-PACK2</t>
  </si>
  <si>
    <t>B0D79P3PQ3</t>
  </si>
  <si>
    <t>BAZIC Products Hot Melt Glue Sticks Dual Temp Mini 7.87" x 0.27", All Purpose Industrial Glue Stick, Quick Repair Home Improvement Crafts (10/Pack), 2-Pack</t>
  </si>
  <si>
    <t>2093-PACK2</t>
  </si>
  <si>
    <t>2030-PACK2</t>
  </si>
  <si>
    <t>B0D79NJ546</t>
  </si>
  <si>
    <t>BAZIC Products Super Glue Gel – Mini Small Tube for Crafting, Fabric, Ceramics, Plastic &amp; DIY Repairs, Fast-Drying Clear Glue for Home, School &amp; Office, 3/Pack, 2-Pack</t>
  </si>
  <si>
    <t>2001-PACK2</t>
  </si>
  <si>
    <t>B092RJ6G8R</t>
  </si>
  <si>
    <t>BAZIC Products Neon Page Marker, Sticky Notes for Study Materials and Office Use, Neon Colored Writable Index Tabs, Page Markers and File Tabs, 1x3, 480 Sheets/Pack, 2-Packs</t>
  </si>
  <si>
    <t>5142-PACK2</t>
  </si>
  <si>
    <t>BAZIC Products Modeling Clay Blue Color 1 LB, Light Dough Art Craft, Non Toxic Gift for Artist Kids Toddler Boys Girls, Bulk for Classroom, 2-Pack</t>
  </si>
  <si>
    <t>3332-PACK2</t>
  </si>
  <si>
    <t>BAZIC Products Modeling Clay Cream White Color 1 LB, Light Dough Art Craft, Non Toxic Gift for Artist Kids Toddler Boys Girls, Bulk for Classroom, 24-Pack</t>
  </si>
  <si>
    <t>3334-CASE</t>
  </si>
  <si>
    <t>BAZIC Products Modeling Clay Cream White Color 1 LB, Light Dough Art Craft, Non Toxic Gift for Artist Kids Toddler Boys Girls, Bulk for Classroom, 2-Pack</t>
  </si>
  <si>
    <t>3334-PACK2</t>
  </si>
  <si>
    <t>BAZIC Products Modeling Clay Orange Color 1 LB, Light Dough Art Craft, Non Toxic Gift for Artist Kids Toddler Boys Girls, Bulk for Classroom, 24-Pack</t>
  </si>
  <si>
    <t>3337-CASE</t>
  </si>
  <si>
    <t>3331-EACH</t>
  </si>
  <si>
    <t>BAZIC Products School Student Scissors 5", Stainless Steel Scissor, Safe Blunt Tip Right Left Handed, Assorted Color Craft Scissor, Total 600 Count</t>
  </si>
  <si>
    <t>4420-CASE</t>
  </si>
  <si>
    <t>BAZIC Products Pastel Highlighter – Assorted Color Pen Style, Chisel Tip Broad Fine Line, Desk Style Highlighter Pen for Office, and School, Smooth Marking, (4/Pack), 1-Pack</t>
  </si>
  <si>
    <t>2346-EACH</t>
  </si>
  <si>
    <t>BAZIC Products Geometry Math Compass Set w/Scale-Arm, Nickel Plated Metal Ball &amp; HB Wood Pencil, Inch Centimeter, Mathematical Drafting Drawing Tool, 2-Pack</t>
  </si>
  <si>
    <t>2805-PACK2</t>
  </si>
  <si>
    <t>3167-SET4</t>
  </si>
  <si>
    <t>B0979M2VH7</t>
  </si>
  <si>
    <t>B092C26Q31</t>
  </si>
  <si>
    <t>BAZIC Products Magnetic Whiteboard Eraser, White Boards Dry Erase Erasers, Ergonomic Cleaner Dustless Duster for Teacher Office, 1 Unit, Random Color</t>
  </si>
  <si>
    <t>6007-SET3</t>
  </si>
  <si>
    <t>B09251ZJZK</t>
  </si>
  <si>
    <t>BAZIC Products Received Self Inking Rubber Stamp (Red Ink), Stamp Impression Size 1.41" x 0.47", Great for Office, Shipping, Receiving, Accounting, Expiration, Due Dates, 2-Pack</t>
  </si>
  <si>
    <t>6302-PACK2</t>
  </si>
  <si>
    <t>6303-BOX</t>
  </si>
  <si>
    <t>6303-EACH</t>
  </si>
  <si>
    <t>BAZIC Products 3 Ring Binder, Economy View Binder with Clear Overlay Cover &amp; Round Rings, Organizer for School Office Home Use, 1 inch Capacity Holds 175 Sheets Paper, Assorted Color, 24-Pack</t>
  </si>
  <si>
    <t>3123-CASE</t>
  </si>
  <si>
    <t>BAZIC Products Training Scissors 5" School Student Safety Scissor w/Name Tag, Safe Blunt Tip Stainless Steel Craft Cutting Tool for Pre-School, 6-Pack</t>
  </si>
  <si>
    <t>4429-SET6</t>
  </si>
  <si>
    <t>B091SMDZ9C</t>
  </si>
  <si>
    <t>BAZIC Products 3 Ring Binder 1.5" Economy Binders Organizer - Assorted Color, Round Ring, Hold 250 Sheets Paper, for School Office Home, 4-Count</t>
  </si>
  <si>
    <t>3111-SET4</t>
  </si>
  <si>
    <t>B0923685K5</t>
  </si>
  <si>
    <t>BAZIC Products Plastic File Folder, Letter Size File Folders V-Flap, Home Office School Supplies, Portable Paper Organizer for Receipts Bills Documents, 4-Pack</t>
  </si>
  <si>
    <t>3166-SET4</t>
  </si>
  <si>
    <t>3166-BOX</t>
  </si>
  <si>
    <t>B091BL5X5C</t>
  </si>
  <si>
    <t>Peppa Pig Coloring Book 1 Title, Fun Game Workbook for Learning Drawing Coloring, Gift for Kids Toddler Activity at Classroom Home, 80 Pages, 1-Pack</t>
  </si>
  <si>
    <t>49175-EACH</t>
  </si>
  <si>
    <t>Hello Kitty Coloring Book 1 Title, Fun Game Workbook for Learning Drawing Coloring, Gift for Kids Toddler Activity at Classroom Home, 80 Pages 1-Pack</t>
  </si>
  <si>
    <t>45090-EACH</t>
  </si>
  <si>
    <t>1227-EACH</t>
  </si>
  <si>
    <t>BAZIC Products Foam Board 20" X 30" Brown Color Foam Boards 3/16 Inch Thickness, Presentation Signboards School Craft Project Framing Display, 25-Pack</t>
  </si>
  <si>
    <t>5408-CASE</t>
  </si>
  <si>
    <t>8000-EACH</t>
  </si>
  <si>
    <t>BAZIC Products Subtraction Flash Cards, Numbers Math Flashcards Game at School Home, Problem Solving (36/Pack), 2-Packs</t>
  </si>
  <si>
    <t>533-PACK2</t>
  </si>
  <si>
    <t>B0921FVJGY</t>
  </si>
  <si>
    <t>KAPPA Maze Craze Book, 1 Title, Maze Activity Books Workbook for Kids Children 4-8, Games Puzzles, and Problem Solving, 48-Pack</t>
  </si>
  <si>
    <t>13800-CASE</t>
  </si>
  <si>
    <t>B093RBLF9V</t>
  </si>
  <si>
    <t>BAZIC Products Magnetic Whiteboard Eraser w/Foam Comfort Grip, 7" X 3.46", Assorted Color White Board Erasers for Teacher Office, 1 UNIT, RANDOM COLOR</t>
  </si>
  <si>
    <t>6006-SET4</t>
  </si>
  <si>
    <t>BAZIC Pencil Pouch 3 Ring Binder Pouch w/Rivet Enforced Rings Holes, Zipper Pouches Bag, Assorted Color, 144-Pack</t>
  </si>
  <si>
    <t>802-CASE</t>
  </si>
  <si>
    <t>BAZIC Products Scented Glitter Neon Metallic Gel Pen, 24 Color Smooth Writing for Drawing Coloring Greeting Card Art Christmas Gift (24/Pack), 2-Pack</t>
  </si>
  <si>
    <t>17086-PACK2</t>
  </si>
  <si>
    <t>BAZIC Spiral Bound Receipts Book for Landlords, Business &amp; Offices, 2-Part Carbonless Forms, 200 Sets 7 5/8" x 10 7/8", White with Bound Wraparound Cover, (200 Sets/Pk), 1-Pack</t>
  </si>
  <si>
    <t>5080-EACH</t>
  </si>
  <si>
    <t>5472-CASE</t>
  </si>
  <si>
    <t>BAZIC PRODUCTS School Backpack 16" Mustard, Lightweight School Bag Padded Back &amp; Adjustable Strap for Students, Travel Bag Fit A4 Notebook, 2-Pack</t>
  </si>
  <si>
    <t>1042-PACK2</t>
  </si>
  <si>
    <t>B097FY8LJF</t>
  </si>
  <si>
    <t>5432-EACH</t>
  </si>
  <si>
    <t>5431-EACH</t>
  </si>
  <si>
    <t>BAZIC Products Wooden Dowel Rods Wood Sticks, 3/16" x 12" Round Colored Hardwood Stick, Unfinished Wood for Crafts Lollipops Cake Support (15/Pack), 24-Packs</t>
  </si>
  <si>
    <t>6811-BOX</t>
  </si>
  <si>
    <t>809-CASE</t>
  </si>
  <si>
    <t>BAZIC PRODUCTS Pencil Pouch for 3 Ring Binder, Zippered Mesh Window Pencil Case with Reinforced Grommets, Durable Binder Organizer for School Supplies or Office Supplies Storage, 12-Pack</t>
  </si>
  <si>
    <t>808-PACK10</t>
  </si>
  <si>
    <t>B09FN36LF5</t>
  </si>
  <si>
    <t>BAZIC Products Expanding File Folder 13 Pockets w/Color Tab, Letter Size Plastic File Pocket Folders, Office Supplies Paper Documents Organizer, 2-Pack</t>
  </si>
  <si>
    <t>3173-PACK2</t>
  </si>
  <si>
    <t>BAZIC Products Fine Line 20 Colors Washable Markers, Thin Tip Coloring Marker Non Toxic, for Art School Supplies, Drawing Gift (20/Pack), 2-Packs</t>
  </si>
  <si>
    <t>1265-PACK2</t>
  </si>
  <si>
    <t>B09HW8XX7F</t>
  </si>
  <si>
    <t>Activity &amp; Coloring Kappa Let Me Play Book 2-Title, Fun Game Workbook for Drawing Coloring, Gift for Kids Toddler, 2-Pack</t>
  </si>
  <si>
    <t>750-SET2</t>
  </si>
  <si>
    <t>B09MXP8FBD</t>
  </si>
  <si>
    <t>BAZIC Products Binder Dividers Paper w/ 5 Insertable Color Tabs, 11 Hole Punch Index Divider for Ring Binders (5/Pack), 1-Pack</t>
  </si>
  <si>
    <t>2150-EACH</t>
  </si>
  <si>
    <t>BAZIC Products Wooden Dowel Rods Wood Sticks, 3/8" x 12" Round Natural Color Hardwood Stick, Unfinished Wood for Crafts Lollipops Cake Support (6/Pack), 144-Packs</t>
  </si>
  <si>
    <t>6810-CASE</t>
  </si>
  <si>
    <t>BAZIC Crayons Jumbo 8 Color, Coloring Crayon Set, Non Toxic Drawing Crayons for School Art, Gift for Kids (8/Pack), 144-Packs</t>
  </si>
  <si>
    <t>2518-CASE</t>
  </si>
  <si>
    <t>2030-CASE</t>
  </si>
  <si>
    <t>BAZIC Products Shatterproof Flexible Curve Ruler 12" (30cm), Inches Centimeter Metric Measuring Drafting Rulers, 288-Packs</t>
  </si>
  <si>
    <t>315-CASE</t>
  </si>
  <si>
    <t>BAZIC Products Stainless Steel Scissors 7", Soft Grip Straight Handle, Sharp Scissor Blades, Cutting Paper Fabric Craft Photo Sewing, 144-Packs</t>
  </si>
  <si>
    <t>4411-CASE</t>
  </si>
  <si>
    <t>BAZIC Sticky Notes 3x3 Yellow Colors Post Stickies Self Stick Note, Colorful Adhesive Memo Pads, Recyclable (100 Sheets/Pack), 288-Packs</t>
  </si>
  <si>
    <t>5104-CASE</t>
  </si>
  <si>
    <t>BAZIC Products Dry Erase Marker Black Color Chisel Tip, Whiteboard Pen Marcador, Low Odor Markers White Board Pens (3/Pack), 144-Packs</t>
  </si>
  <si>
    <t>1251-CASE</t>
  </si>
  <si>
    <t>BAZIC Products Mini Stand-Up Stapler w/500 Staples, Standard (26/6) Built-in Staple Remover, 12 Sheets, Portable Small Staplers, 144-Packs</t>
  </si>
  <si>
    <t>619-CASE</t>
  </si>
  <si>
    <t>BAZIC Products Stainless Steel Scissors 5", Soft Grip Straight Handle, Sharp Scissor Blades, Cutting Paper Fabric Craft Sewing, 144-Packs</t>
  </si>
  <si>
    <t>4413-CASE</t>
  </si>
  <si>
    <t>BAZIC Products Washable Colored Glue Stick 8g/0.28 Oz, All Purpose Acid Glue Sticks for Kids Photos Paper Kids at School Home Office (4/Pack), 144-Pack</t>
  </si>
  <si>
    <t>2043-CASE</t>
  </si>
  <si>
    <t>BAZIC Products Retractable Stick Erasers Paisley, Mechanical Pencil Eraser, Large Size Click Eraser for Art Drawing Sketching (2/Pack), 144-Packs</t>
  </si>
  <si>
    <t>2216-CASE</t>
  </si>
  <si>
    <t>B09256NQNP</t>
  </si>
  <si>
    <t>BAZIC Products Magnetic Dry Erase Marker, Fine Tip Assorted Colors, Whiteboard Pen Marcador, White Board Low Odor Markers (3/Pack), 144-Packs</t>
  </si>
  <si>
    <t>1255-CASE</t>
  </si>
  <si>
    <t>BAZIC Products Neon Eraser Top, Latex-Free Pencil Top Erasers with Arrowhead Caps, Non-Toxic Erasers for Kids, Students, Teachers, Classroom, Art, Homework &amp; School Supplies, 50/Pack, 72-Pack</t>
  </si>
  <si>
    <t>2204-CASE</t>
  </si>
  <si>
    <t>BAZIC Products Plastic File Folder, Letter Size File Folders Wallet, Home Office, Portable Paper Organizer for Receipts Bills Documents, 72-Packs</t>
  </si>
  <si>
    <t>3112-CASE</t>
  </si>
  <si>
    <t>BAZIC Products Plastic File Folder, Legal Size File Folders V-Flap, Home Office, Portable Paper Organizer for Receipts Bills Documents, 72-Packs</t>
  </si>
  <si>
    <t>3104-CASE</t>
  </si>
  <si>
    <t>BAZIC Products Dry Erase Lap Board 7.4"x10.3" &amp; Marker + Eraser, Double Sided Primary Ruled &amp; Blank, Small Whiteboards forTeacher Home Office, 72-Packs</t>
  </si>
  <si>
    <t>6016-CASE</t>
  </si>
  <si>
    <t>BAZIC Products 10 Color Twistable Crayons, Mini Twist Up Propelling Assorted Color Crayon, Coloring Drawing Art Supplies, 144-Packs</t>
  </si>
  <si>
    <t>2505-CASE</t>
  </si>
  <si>
    <t>BAZIC Whiteboard Cleaner 4Oz, White Board Cleaner, Dry Erase Board Liquid Cleaner, Low-Odor Cleaning Spray, Removes Marks Ghosting Shadowing, 72-Packs</t>
  </si>
  <si>
    <t>6002-CASE</t>
  </si>
  <si>
    <t>BAZIC Products Math Geometry Set 9 Pieces Protractor, Compass, Ruler, 2 Triangle Rulers, Mechanical Pencil, Lead Refill, Eraser, Storage Box, 144-Packs</t>
  </si>
  <si>
    <t>452-CASE</t>
  </si>
  <si>
    <t>BAZIC Products Jumbo Silky Gel Crayons 12 Color, Washable Blendable Non Toxic Watercolor Crayon for Coloring Book (12/Pack), 1-Pack</t>
  </si>
  <si>
    <t>2569-EACH</t>
  </si>
  <si>
    <t>BAZIC Products Crown 0.7 mm Mechanical Pencil, Soft Grip Smooth Writing Pencils Lead, Latex Free Eraser (3/Pack), 1-Pack</t>
  </si>
  <si>
    <t>719-EACH</t>
  </si>
  <si>
    <t>BAZIC Products Jumbo Silky Gel Crayons 12 Color, Washable Blendable Non Toxic Watercolor Crayon for Coloring Book (12/Pack), 2-Packs</t>
  </si>
  <si>
    <t>2569-PACK2</t>
  </si>
  <si>
    <t>B09QD8C881</t>
  </si>
  <si>
    <t>BAZIC Products Clothes Pin Mini 1", Colored Wood Clothespins, Non Toxic Wooden Photo Clips for Art Craft Decor (50/Pack), 1-Pack</t>
  </si>
  <si>
    <t>6809-EACH</t>
  </si>
  <si>
    <t>6809-PACK2</t>
  </si>
  <si>
    <t>B0924ZVXWZ</t>
  </si>
  <si>
    <t>BAZIC Products Washable Markers Super Tip 20 Color, Fine Line Coloring Marker Non Toxic, for Art School Supplies, Drawing Gift (20/Pack), 1-Pack</t>
  </si>
  <si>
    <t>1266-EACH</t>
  </si>
  <si>
    <t>B0D7F3H2JK</t>
  </si>
  <si>
    <t>BAZIC PRODUCTS School Backpack 17" Assorted Color, Lightweight School Bag Padded Back &amp; Adjustable Strap for Travel, USB Headphone Jack, 6-Pack</t>
  </si>
  <si>
    <t>1080-SET6</t>
  </si>
  <si>
    <t>B0921S29H4</t>
  </si>
  <si>
    <t>BAZIC Products Correction Tape Jumbo 5 mm x 394", Easy to Use Applicator White Out for Instant Corrections for Office School &amp; Home (10/Pack)</t>
  </si>
  <si>
    <t>1637-EACH</t>
  </si>
  <si>
    <t>BAZIC Products Brush Markers 6 Neon Colors, Fine Line Washable Coloring Marker, Non Toxic Drawing Gift for Art School Supplies (6/Pack), 1-Pack</t>
  </si>
  <si>
    <t>1268-EACH</t>
  </si>
  <si>
    <t>BAZIC Products Brush Markers 6 Pastel Colors, Fine Line Washable Coloring Marker, Non Toxic Drawing Gift for Art School Supplies (6/Pack), 24-Packs</t>
  </si>
  <si>
    <t>1267-BOX</t>
  </si>
  <si>
    <t>B09ZVMCZMW</t>
  </si>
  <si>
    <t>Coloring Books 4-Title, Fun Game Workbook for Learning Drawing, 4-Pack</t>
  </si>
  <si>
    <t>72822-SET4</t>
  </si>
  <si>
    <t>B09ZVNRW57</t>
  </si>
  <si>
    <t>BAZIC Products Kappa Sudoku Books – Beginner to Expert Puzzle Set, Mindful Brain Games and Variety Sudoku Alternative to Crossword or Wordle, 2-Pack</t>
  </si>
  <si>
    <t>72322-SET2</t>
  </si>
  <si>
    <t>BAZIC Products Clipboard Carnival Polka Dot 12.5"x9", Low Profile Clip, Dotted Paperboard Fits A4 Letter Size, Pastel Colors, 48-Pack</t>
  </si>
  <si>
    <t>1832-CASE</t>
  </si>
  <si>
    <t>B0921CC49Q</t>
  </si>
  <si>
    <t>BAZIC Products Jumbo Sidewalk Chalks 6 Colors, for Outdoor Coloring Drawing Art, Gift for Kids Teacher, 1-Pack</t>
  </si>
  <si>
    <t>2410-EACH</t>
  </si>
  <si>
    <t>B092CBVJDK</t>
  </si>
  <si>
    <t>6043-PACK2</t>
  </si>
  <si>
    <t>BAZIC Products Presentation Book 10-Pockets Binder w/Plastic Clear Sleeves, Fits 8.5x11" Paper, Sheet Protector Portfolio Folder for Report, 2-Pack</t>
  </si>
  <si>
    <t>3129-SET2</t>
  </si>
  <si>
    <t>B0921VYW59</t>
  </si>
  <si>
    <t>BAZIC Products Correction Tape 5 mm x 236", Mini Instant Corrections, Easy to Use Applicator Tapes Roller White Out for Office School &amp; Home, 4-Pack</t>
  </si>
  <si>
    <t>1632-SET4</t>
  </si>
  <si>
    <t>BAZIC Products Composition Notebook College Ruled - 100 Sheets, Assorted Color Geometric Design Composition Notebook with Durable Cover, Non-Spiral and Lined Paper for Journaling, School, Home, or Office, 8-Packs</t>
  </si>
  <si>
    <t>5496-SET8</t>
  </si>
  <si>
    <t>B0B9PQXS4M</t>
  </si>
  <si>
    <t>BAZIC Products Washable Brush Markers, 12 Colors</t>
  </si>
  <si>
    <t>FBA_1277-EACH</t>
  </si>
  <si>
    <t>BAZIC Products Alcohol Markers Brush, Double Tipped 6 Pastel Color Art Marker Set for Artist Adults Coloring Illustration - Brush Chisel Dual Tips (6/Pack), 1-Pack</t>
  </si>
  <si>
    <t>1231-EACH</t>
  </si>
  <si>
    <t>BAZIC Products Felt Washable Markers 10 Colors, Fine Line Coloring Marker, Non Toxic Art Supplies, Gift for School (10/Pack), 2-Packs</t>
  </si>
  <si>
    <t>1292-PACK2</t>
  </si>
  <si>
    <t>BAZIC Products Felt Washable Markers 20 Colors, Fine Line Coloring Marker, Non Toxic Art Supplies, Gift for School (20/Pack), 2-Packs</t>
  </si>
  <si>
    <t>1293-PACK2</t>
  </si>
  <si>
    <t>1292-EACH</t>
  </si>
  <si>
    <t>6022-EACH</t>
  </si>
  <si>
    <t>BAZIC Products Key Tag Label Window, Assorted Color Tags, Plastic Key Holder Key Ring, Identifier Name Number Address Information Label Card (8/Pack), 24-Packs</t>
  </si>
  <si>
    <t>4003-BOX</t>
  </si>
  <si>
    <t>B092LDH38P</t>
  </si>
  <si>
    <t>BAZIC Products Clear Packing Tape 1.88" x 109.3 Yards, Shipping Mailing Moving Sealing Tapes, 6-Pack</t>
  </si>
  <si>
    <t>921-PACK6</t>
  </si>
  <si>
    <t>BAZIC Products Metallic Colored Pencils 12 Shimmering Shades Pre-Sharpened Pencil Set for Drawing Coloring, Professional Art Supplies for Artists (12/Pack), 4-Packs</t>
  </si>
  <si>
    <t>735-PACK4</t>
  </si>
  <si>
    <t>B0BP5MFPR6</t>
  </si>
  <si>
    <t>BAZIC Products 18-Piece Paint Brush Foam Tipped Brushes Set, Nylon Hair Brushes for All Purpose Oil Watercolor Acrylic Painting, 1-Pack</t>
  </si>
  <si>
    <t>3992-EACH</t>
  </si>
  <si>
    <t>3171-EACH</t>
  </si>
  <si>
    <t>BAZIC Products Pastel Highlighter – Assorted Color Pen Style, Chisel Tip Broad Fine Line, Desk Style Highlighter Pen for Office, and School, Fluorescent Yellow Ink, Smooth Marking, 5/Pack, 24-Packs</t>
  </si>
  <si>
    <t>2308-BOX</t>
  </si>
  <si>
    <t>810-PNK-PACK2</t>
  </si>
  <si>
    <t>BAZIC Products Modeling Clay Natural Earth Color 1 LB, Modeling Dough Non Toxic Gift for Artist Kids, Bulk for Classroom, 24-Pack</t>
  </si>
  <si>
    <t>3320-CASE</t>
  </si>
  <si>
    <t>BAZIC Products Modeling Clay Natural Earth Color 1 LB, Modeling Dough Non Toxic Gift for Artist Kids, Bulk for Classroom, 1-Pack</t>
  </si>
  <si>
    <t>3320-EACH</t>
  </si>
  <si>
    <t>BAZIC Products Ruled Color Coded Index Card 3" X 5", Ruled Lined Card for Learning Memory Reminder, 100 Count</t>
  </si>
  <si>
    <t>521-EACH</t>
  </si>
  <si>
    <t>BAZIC Products 8" Pastel Stainless Steel Scissors, Straight Handle Sharp Blades, for Cutting Paper Fabric Photos Sewing Kitchen Office, 4 Count</t>
  </si>
  <si>
    <t>4443-SET4</t>
  </si>
  <si>
    <t>BAZIC Products Plastic Envelopes with String Closure, Clear Poly Envelopes with Side-Loading Design, Durable File Holders for Home, Office, or School, 25-Pack</t>
  </si>
  <si>
    <t>2155-PACK25</t>
  </si>
  <si>
    <t>BAZIC Products Plastic Envelopes with String Closure, Assorted Color Poly Envelopes with Side-Loading Design, Durable File Holders for Home, Office, or School, 25-Pack</t>
  </si>
  <si>
    <t>2156-SET25</t>
  </si>
  <si>
    <t>BAZIC Products Highlighter Gel Pen – Assorted Pastel Color, Chisel Tip Broad Line, Desk Style Highlighter Pen for Office, and School, Smooth Marking, (5/Pack), 2-Packs</t>
  </si>
  <si>
    <t>2347-PACK2</t>
  </si>
  <si>
    <t>BAZIC Products Highlighter Gel Pen – Assorted Color, Chisel Tip Broad Line, Desk Style Highlighter Pen for Office, and School, Smooth Marking, (12/Pack), 12-Packs</t>
  </si>
  <si>
    <t>2348-BOX</t>
  </si>
  <si>
    <t>BAZIC Products 2 Pockets Paper File Folder, Laminated Glossy 3 Hole Portfolio, Assorted Classic Colors Letter Size Folders for School Office Business Use, 4-Pack</t>
  </si>
  <si>
    <t>2177-SET4</t>
  </si>
  <si>
    <t>BAZIC Products Poster Board Metallic Red 22" X 28", Colored Poster Board Paper, Bulk Boards for School Craft Project Presentation Drawing Graphic Display, 25-Pack</t>
  </si>
  <si>
    <t>5417-CASE</t>
  </si>
  <si>
    <t>B0CGVWX7PQ</t>
  </si>
  <si>
    <t>BAZIC Products Pencil Sharpener Manual, Single Hole Small Compact Colored Handheld Sharpener, 1 Unit, Random Color</t>
  </si>
  <si>
    <t>1930-SET4</t>
  </si>
  <si>
    <t>BAZIC Products Essence Gel Pen, Medium Point 1.0mm Red Gel Ink Pens, Comfort Grip Smooth Writing, 12 Count, 4-Packs</t>
  </si>
  <si>
    <t>17089-PACK4</t>
  </si>
  <si>
    <t>Transformers Coloring Book 1 Title, Fun Game Workbook for Learning Drawing Coloring, Gift for Kids Toddler Activity at Classroom Home, 80 Pages 1-Pack</t>
  </si>
  <si>
    <t>FBA_53169-EACH</t>
  </si>
  <si>
    <t>B0CNKYDMBS</t>
  </si>
  <si>
    <t>Wish Coloring Book 1 Title, Fun Game Workbook for Learning Drawing Coloring, Gift for Kids Toddler Activity at Classroom Home, 80 Pages, 1-Pack</t>
  </si>
  <si>
    <t>59741-EACH</t>
  </si>
  <si>
    <t>BAZIC Products Modeling Dough 1 Oz, 5 Primary &amp; 5 Fluorescent Colors Set, Non Toxic Soft DIY Modeling Clay with Mold Caps for Art and Crafts, Sculpting, Kids Children</t>
  </si>
  <si>
    <t>3300-EA+3301-EA</t>
  </si>
  <si>
    <t>BAZIC Products Small Notebook Memo Size Pad, 4"x6" Spiral Top Bound, 50 Sheets Wirebound Pocket Personal Notebooks, Assorted Color, Total 6 Count</t>
  </si>
  <si>
    <t>501-SET3</t>
  </si>
  <si>
    <t>BAZIC Products Brass Plated Fasteners 1 Inch, Round Head Paper Fastener Brads for Office School Organization Scrapbooking Art and Crafts (100/Pack), 24-Pack</t>
  </si>
  <si>
    <t>251-BOX</t>
  </si>
  <si>
    <t>BAZIC Products Brass Plated Fasteners 1/2 Inch, Round Head Paper Fastener Brads for Office School Organization Scrapbooking Art and Crafts (100/Pack), 2-Pack</t>
  </si>
  <si>
    <t>250-PACK2</t>
  </si>
  <si>
    <t>BAZIC Products Desktop Tape Dispenser w/Tape Refill 3/4" x 250", 1" Core Weighted Non-Skid Base, Sharpe Blade Tapes Holder, Assorted Color, 4-Pack</t>
  </si>
  <si>
    <t>942-A-SET4</t>
  </si>
  <si>
    <t>B0921LNRHP</t>
  </si>
  <si>
    <t>Story and Activity Books, 6 Title Storybooks: Beauty and The Beast, Jack and The Beanstalk, Puss in Boots, Fun Books Gift for Kids Toddler, 6-Pack</t>
  </si>
  <si>
    <t>70559-SET6</t>
  </si>
  <si>
    <t>BAZIC Products 3D Erasers, Wildlife Mini Animals Pencil Erasers (4/Pack), 16 Count for Bulk Prizes, Treasure Chest, Classroom Must Haves</t>
  </si>
  <si>
    <t>2252-SET4</t>
  </si>
  <si>
    <t>BAZIC Products 3D Erasers, Princess Dress Up Pencil Mini Eraser (4/Pack), 16 Count for Bulk Prizes, Treasure Prize Box, Classroom Must Haves</t>
  </si>
  <si>
    <t>2251-SET4</t>
  </si>
  <si>
    <t>BAZIC Products Plastic Clear Rulers 12 inch (30cm), Inches Centimeter Metric Ruler Measuring Long Ruler, Straight Edge Ruler for Students School Supplies, 24-Pack</t>
  </si>
  <si>
    <t>323-BOX</t>
  </si>
  <si>
    <t>BAZIC Products Plastic Clear Rulers 12 inch (30cm), Inches Centimeter Metric Ruler Measuring Long Ruler, Straight Edge Ruler for Students School Supplies, 4-Pack</t>
  </si>
  <si>
    <t>323-PACK4</t>
  </si>
  <si>
    <t>BAZIC Products Callum 0.5mm Rollerball Pen, Red Ink Smooth Flowing Fine Point Ink Pens for Writing Office, Work, Professionals, Teacher (2/Pack), 24-Packs</t>
  </si>
  <si>
    <t>1731-BOX</t>
  </si>
  <si>
    <t>BAZIC Products Callum 0.5mm Rollerball Pen, Black Ink Smooth Flowing Fine Point Ink Pens for Writing Office, Work, Professionals, Teacher (2/Pack), 4-Packs</t>
  </si>
  <si>
    <t>1729-PACK4</t>
  </si>
  <si>
    <t>BAZIC Products Callum 0.5mm Rollerball Pen, Red Ink Smooth Flowing Fine Point Ink Pens for Writing Office, Work, Professionals, Teacher (2/Pack), 4-Packs</t>
  </si>
  <si>
    <t>1731-PACK4</t>
  </si>
  <si>
    <t>B0D4RTF12R</t>
  </si>
  <si>
    <t>BAZIC Products Lira 0.7mm Rollerball Pen, Black Ink Smooth Flowing Fine Point Liquid Ink Pens for Writing Office, Work, Professionals, Teacher (3/Pack), 1-Pack</t>
  </si>
  <si>
    <t>1728-EACH</t>
  </si>
  <si>
    <t>BAZIC Kneaded Eraser, Gray, 36 Count, Artist Eraser, Non-Abrasive</t>
  </si>
  <si>
    <t>2260-BOX</t>
  </si>
  <si>
    <t>BAZIC Products Kids Lap Desk Activity Tray Lap Table Portable Desk, Plastic Lapdesk for Children Drawing Eating, Assorted Colors, 8-Pack</t>
  </si>
  <si>
    <t>860-CASE</t>
  </si>
  <si>
    <t>B0DCHB69ZB</t>
  </si>
  <si>
    <t>My First Kappa Board Books, 2 Titles, Fun Early Learning Picture Book, Learn Words, Objects, Animals, Food for Toddler Children Kid, 2-Pack</t>
  </si>
  <si>
    <t>52750-SET2</t>
  </si>
  <si>
    <t>B0FDZ8GV1G</t>
  </si>
  <si>
    <t>B0FM1QTQWS</t>
  </si>
  <si>
    <t>2320-EACH</t>
  </si>
  <si>
    <t>B003UBOH00</t>
  </si>
  <si>
    <t>321-EACH</t>
  </si>
  <si>
    <t>B06XSKDQX3</t>
  </si>
  <si>
    <t>B003UBTNPE</t>
  </si>
  <si>
    <t>B0DPNGNPGL</t>
  </si>
  <si>
    <t>5601-EACH</t>
  </si>
  <si>
    <t>3161-EACH</t>
  </si>
  <si>
    <t>B003UBWAWC</t>
  </si>
  <si>
    <t>B073G8CX2Y</t>
  </si>
  <si>
    <t>B003UBOGYM</t>
  </si>
  <si>
    <t>B0F4YF3YG2</t>
  </si>
  <si>
    <t>2350-EACH</t>
  </si>
  <si>
    <t>B0FJ13SVRF</t>
  </si>
  <si>
    <t>B0FHZKT526</t>
  </si>
  <si>
    <t>B0DH6K2VQR</t>
  </si>
  <si>
    <t>B091WYG74L</t>
  </si>
  <si>
    <t>BAZIC Products Washable Markers Fine Line 12 Color, Thin Tip Coloring Marker, Non Toxic Marcadorc Art School Supplies, Drawing Gift (12/Pack), 1-Pack</t>
  </si>
  <si>
    <t>1280-EACH</t>
  </si>
  <si>
    <t>B0FJVG8ZN3</t>
  </si>
  <si>
    <t>1747-SET4</t>
  </si>
  <si>
    <t>B003UBN472</t>
  </si>
  <si>
    <t>B091V695GD</t>
  </si>
  <si>
    <t>2205-PACK2</t>
  </si>
  <si>
    <t>FBA_2028-EACH-UPC</t>
  </si>
  <si>
    <t>B072F52WN9</t>
  </si>
  <si>
    <t>B0F4YYCCNT</t>
  </si>
  <si>
    <t>BAZIC Products Highlighter – Yellow Color Chisel Tip Highlighter Set, Desk Style Highlighter Pen for Office, School, and Study Use, Fluorescent Yellow Ink, Smooth Marking, 4 Pcs, 1-Pack</t>
  </si>
  <si>
    <t>2351-EACH</t>
  </si>
  <si>
    <t>3161-PACK3</t>
  </si>
  <si>
    <t>2309-EACH-B</t>
  </si>
  <si>
    <t>BAZIC Products 3 Ring Binder – Assorted Pastel Color Cover, Soft Cover School Notebook Binder, Ideal Use for School, Home, or Office, 1 Inch Holds 175 Sheets, 6-Packs</t>
  </si>
  <si>
    <t>3127-SET6</t>
  </si>
  <si>
    <t>3012-EACH</t>
  </si>
  <si>
    <t>321-PACK4</t>
  </si>
  <si>
    <t>845-SET4</t>
  </si>
  <si>
    <t>FBA_61500-SET2</t>
  </si>
  <si>
    <t>BAZIC Products White Glue 4 Oz. (118 mL), All Purpose Adhesive Bond Photo DIY Craft Slime Making, for Office School Home Art Projects, 1-Pack</t>
  </si>
  <si>
    <t>2014-EACH</t>
  </si>
  <si>
    <t>532-BOX</t>
  </si>
  <si>
    <t>B0DJCGNKQP</t>
  </si>
  <si>
    <t>576-SET6</t>
  </si>
  <si>
    <t>6030-EACH</t>
  </si>
  <si>
    <t>B0DL1JR1K3</t>
  </si>
  <si>
    <t>5082-PACK4</t>
  </si>
  <si>
    <t>2042-EACH</t>
  </si>
  <si>
    <t>41166-PACK3</t>
  </si>
  <si>
    <t>BAZIC Products Essential School Kit Supply Box, 23-Count Student Set for Kindergarten &amp; Elementary Students All Grades, Complete School Kit with Essential School Supplies, Organized Supply Box, 1-Pack</t>
  </si>
  <si>
    <t>8050-EACH</t>
  </si>
  <si>
    <t>5090-EACH</t>
  </si>
  <si>
    <t>BAZIC Products Premium Glue Stick 8g/0.28 Oz.,White Glue Sticks, Multi-Purpose Acid Free, for Photos Paper Art Craft at School Home Office (4/Pack), 1-Pack</t>
  </si>
  <si>
    <t>2050-EACH</t>
  </si>
  <si>
    <t>3121-SET6</t>
  </si>
  <si>
    <t>3132-SET6</t>
  </si>
  <si>
    <t>B091BKYC9W</t>
  </si>
  <si>
    <t>Minnie Coloring Book 1-Title, Fun Game Workbook for Learning Drawing Coloring, Gift for Kids Toddler Activity at Classroom Home, 1-Pack</t>
  </si>
  <si>
    <t>4881436-EACH</t>
  </si>
  <si>
    <t>5044-EACH</t>
  </si>
  <si>
    <t>Kappa Chicken Soup for The Soul Word Finds Puzzle Book-8" x 5" Digest Size 2 Titles, Word Search Find Words Books for Adults Teens, Training Learning with Game, 2-Pack</t>
  </si>
  <si>
    <t>362-SET2</t>
  </si>
  <si>
    <t>508-EACH</t>
  </si>
  <si>
    <t>Hidden Message Word-Finds Set of 2, Volumes may vary (See Seller Comments for Volumes) by Kappa</t>
  </si>
  <si>
    <t>314-SET2</t>
  </si>
  <si>
    <t>3126-SET6</t>
  </si>
  <si>
    <t>3388-SET2</t>
  </si>
  <si>
    <t>4100-PACK4</t>
  </si>
  <si>
    <t>543-EACH</t>
  </si>
  <si>
    <t>568-EACH</t>
  </si>
  <si>
    <t>B08ZGXRZXG</t>
  </si>
  <si>
    <t>BAZIC Products Ballpoint Pen Spencer Blue Retractable Pen Soft Barrel Grip Pens, 1.0 mm Bold Point Smooth Writing, for Office School Teacher (5/Pack), 1-Pack</t>
  </si>
  <si>
    <t>17048-EACH</t>
  </si>
  <si>
    <t>BAZIC Products Plastic Ruler 6" 15 cm, Transparent Assorted Color Measuring Tool with Inches &amp; Centimeters, Durable Plastic Rulers for, School, Office, and Home, 3/Pack, 2-Packs</t>
  </si>
  <si>
    <t>338-PACK2</t>
  </si>
  <si>
    <t>17092-SET6</t>
  </si>
  <si>
    <t>B0DRYS2583</t>
  </si>
  <si>
    <t>5081-PACK4</t>
  </si>
  <si>
    <t>B0DJDWJFBZ</t>
  </si>
  <si>
    <t>Hello Kitty Coloring Book 2 Title, Fun Game Workbook for Learning Drawing Coloring, Gift for Kids Toddler Activity at Classroom Home, 80 Pages 2-Pack</t>
  </si>
  <si>
    <t>BAZIC Pencil Sharpener Metal Silver Dual Blades, Standard &amp; Jumbo Size Pencils Crayon, Double Blade Sharpeners (3/Pack), 1-Pack</t>
  </si>
  <si>
    <t>1916-EACH</t>
  </si>
  <si>
    <t>4126-EACH</t>
  </si>
  <si>
    <t>4102-EACH</t>
  </si>
  <si>
    <t>4104-EACH</t>
  </si>
  <si>
    <t>801-SET4</t>
  </si>
  <si>
    <t>B091JGNRCD</t>
  </si>
  <si>
    <t>BAZIC Products Mechanical Pencil Lead Refills HB 0.9mm – Smooth Graphite Replacement Leads for Mechanical Pencils, Students &amp; Artists, 160 Count/Pack, 1-Pack</t>
  </si>
  <si>
    <t>780-EACH</t>
  </si>
  <si>
    <t>B0923GGW6J</t>
  </si>
  <si>
    <t>BAZIC Products Reward Sticker Book 120+ Stickers, Animal Positive Words Colorful Motivational Sticker, Gift for Kids Children Teacher Classroom, 1-Pack</t>
  </si>
  <si>
    <t>3874-EACH</t>
  </si>
  <si>
    <t>3107-PACK4</t>
  </si>
  <si>
    <t>8004-CASE-1</t>
  </si>
  <si>
    <t>781-EACH</t>
  </si>
  <si>
    <t>3190-EACH</t>
  </si>
  <si>
    <t>BAZIC Products Open Sign 6"x11.5", Clock Will Return Will be Back, Double Sides Plastic Vinyl Signs, Business Store Office Bars Retail Salon Shop, 1-Pack</t>
  </si>
  <si>
    <t>4399-EACH</t>
  </si>
  <si>
    <t>570-CASE</t>
  </si>
  <si>
    <t>B091JJKCMF</t>
  </si>
  <si>
    <t>BAZIC Products Mechanical Pencil Electra 0.7mm, Smooth Writing Pencils Lead, Latex Free Eraser, for Drafting Drawing Sketching (5/Pack), 2-Packs</t>
  </si>
  <si>
    <t>770-PACK2</t>
  </si>
  <si>
    <t>1201-PACK2</t>
  </si>
  <si>
    <t>BAZIC Products Black Rubber Bands – Assorted Sizes, Heavy Duty Elastic Bands For Money, Office, School, Home Organization, Crafts, Durable Stretch Rubber Bands, 2 Oz (56.70 g), 2-Pack</t>
  </si>
  <si>
    <t>6120-PACK2</t>
  </si>
  <si>
    <t>Stickered.MSKU.1751502661812</t>
  </si>
  <si>
    <t>B092BHJ9WK</t>
  </si>
  <si>
    <t>BAZIC Products Permanent Marker Fine Tip Assorted Color Markers, Coloring Doodling on Plastic Wood Metal Glass Stone, for School Office Art (5/Pack), 1-Pack</t>
  </si>
  <si>
    <t>1210-EACH</t>
  </si>
  <si>
    <t>B099FNK27T</t>
  </si>
  <si>
    <t>BAZIC Products Composition Notebook College Ruled - 100 Sheets, Assorted Color Camouflage Composition Notebook with Durable Cover, Non-Spiral and Lined Paper for Journaling, School, Home, or Office, 6-Packs</t>
  </si>
  <si>
    <t>5490-SET6</t>
  </si>
  <si>
    <t>305-SET4</t>
  </si>
  <si>
    <t>B091V6Q68X</t>
  </si>
  <si>
    <t>BAZIC Products Small Binder Clips - Assorted Color Paper Clamps, Metal Binder Clips for Paper, Classroom Use and Office Essentials, 20/Pack, 3-Packs</t>
  </si>
  <si>
    <t>263-PACK3</t>
  </si>
  <si>
    <t>BAZIC Products BAZIC Products No Fumar Sign 9"X12", Spanish No Smoking Plastic Vinyl Signs for Public Coffee Shops Restaurants Store, Waterproof Indoor Signage, 4-Pack</t>
  </si>
  <si>
    <t>S-32-PACK4</t>
  </si>
  <si>
    <t>4142-PACK2</t>
  </si>
  <si>
    <t>BAZIC Products 3 Ring Binder 3" View Binders Slant D Ring Organizer - Green, Hold 600 Sheets Paper, for School Office Home, 2-Count</t>
  </si>
  <si>
    <t>4162-PACK2</t>
  </si>
  <si>
    <t>3109-PACK4</t>
  </si>
  <si>
    <t>BAZIC Products Modeling Clay Green Color 1 LB, Light Dough Art Craft, Non Toxic Gift for Artist Kids Toddler Boys Girls, Bulk for Classroom, 2-Pack</t>
  </si>
  <si>
    <t>3336-PACK2</t>
  </si>
  <si>
    <t>851-PACK4</t>
  </si>
  <si>
    <t>2309-BOX</t>
  </si>
  <si>
    <t>1717-SET3</t>
  </si>
  <si>
    <t>B0DJTJYWTK</t>
  </si>
  <si>
    <t>861-SET3</t>
  </si>
  <si>
    <t>BAZIC Products Callum 0.5mm Rollerball Pen, Black Ink Smooth Flowing Fine Point Ink Pens for Writing Office, Work, Professionals, Teacher (2/Pack), 1-Pack</t>
  </si>
  <si>
    <t>1729-EACH</t>
  </si>
  <si>
    <t>304-EACH</t>
  </si>
  <si>
    <t>B0921SPVMX</t>
  </si>
  <si>
    <t>B091DC4MG3</t>
  </si>
  <si>
    <t>B091D9ZNRM</t>
  </si>
  <si>
    <t>BAZIC Products Pencil #2 HB Pencils, Latex Free Eraser, Wood Free Yellow Unsharpened Bulk Pencils for Exam School Office (12/Pack), 1-Pack</t>
  </si>
  <si>
    <t>786-EACH</t>
  </si>
  <si>
    <t>3132-CASE</t>
  </si>
  <si>
    <t>B092399RZS</t>
  </si>
  <si>
    <t>BAZIC Products Assorted Fluorescent Ink Highlighter – Chisel Tip Broad Fine Line, Desk Style Highlighter Pen for Office and School, Unscented, Smooth Marking, 3/Pack, 2-Packs</t>
  </si>
  <si>
    <t>2325-SET2</t>
  </si>
  <si>
    <t>B0FK1BZS6F</t>
  </si>
  <si>
    <t>306-PACK2</t>
  </si>
  <si>
    <t>B092HLFCPW</t>
  </si>
  <si>
    <t>BAZIC Products Pencil Sharpener Dual Blades w/Receptacle, Standard &amp; Jumbo Size Pencils Crayon, Double Blade Sharpeners for Office School, 6-Pack</t>
  </si>
  <si>
    <t>1933-SET6</t>
  </si>
  <si>
    <t>3107-BOX</t>
  </si>
  <si>
    <t>3129-BOX</t>
  </si>
  <si>
    <t>3450-SET6</t>
  </si>
  <si>
    <t>BAZIC Products Mechanical Pencil Lead Refills HB 0.9mm – Smooth Graphite Replacement Leads for Mechanical Pencils, Students &amp; Artists, 160 Count/Pack, 2-Packs</t>
  </si>
  <si>
    <t>780-PACK2</t>
  </si>
  <si>
    <t>B0D7FVGB9R</t>
  </si>
  <si>
    <t>BAZIC Products Finger Paint Paper Pad 20 Sheets 16" X 12", Oil Painting Watercolor Papers, Gift for Classrooms School Home DIY Projects, 4-Pack</t>
  </si>
  <si>
    <t>5040-PACK4</t>
  </si>
  <si>
    <t>BAZIC Products Pencil #2 HB Pencils, Latex Free Eraser, Wood Free Yellow Unsharpened Bulk Pencils for Exam School Office (12/Pack), 4-Packs</t>
  </si>
  <si>
    <t>786-PACK4</t>
  </si>
  <si>
    <t>B0F8X6DTSG</t>
  </si>
  <si>
    <t>BAZIC Products Self Seal White Envelope 3 5/8" x 6 1/2" #6, No Window Mailing Envelopes, Peel &amp; Seal Mailer for Business Invoice Check (100/Pack), 24-Packs</t>
  </si>
  <si>
    <t>8204-CASE</t>
  </si>
  <si>
    <t>B0923C4JX3</t>
  </si>
  <si>
    <t>5091-EACH-1</t>
  </si>
  <si>
    <t>BAZIC Products Pencil Sharpener Single Hole Blade, Cute Sharpeners for Standard Size Pencils Crayon, 12 Count</t>
  </si>
  <si>
    <t>1922-EACH</t>
  </si>
  <si>
    <t>2028-EACH</t>
  </si>
  <si>
    <t>BAZIC Products Neon Page Marker, Sticky Notes for Study Materials and Office Use, Neon Colored Writable Index Tabs, Page Markers and File Tabs, 1x3, 480 Sheets/Pack, 1-Pack</t>
  </si>
  <si>
    <t>5142-EACH</t>
  </si>
  <si>
    <t>B092CQDD1Q</t>
  </si>
  <si>
    <t>BAZIC 16" X 20" Aluminium Framed Magnetic Dry Erase Board</t>
  </si>
  <si>
    <t>6051-EACH</t>
  </si>
  <si>
    <t>1034-EACH</t>
  </si>
  <si>
    <t>4103-EACH</t>
  </si>
  <si>
    <t>B0FJVPG397</t>
  </si>
  <si>
    <t>2807-SET4</t>
  </si>
  <si>
    <t>2080-SET3</t>
  </si>
  <si>
    <t>BAZIC Products Fiero Fiber Tip Pen, Fineliner Pens 0.4mm Bright Assorted Color Extra Fine Point, Writing Drawing for Graphic Office School (4/Pack), 1-Pack</t>
  </si>
  <si>
    <t>17053-EACH</t>
  </si>
  <si>
    <t>BAZIC Products Mechanical Pencil 0.7mm Electra Soft Grip, Smooth Writing Pencils Lead, Latex Free Eraser, for Drafting Drawing Sketching (4/Pack), 2-Packs</t>
  </si>
  <si>
    <t>772-SET2</t>
  </si>
  <si>
    <t>590-CASE</t>
  </si>
  <si>
    <t>BAZIC Products Se Renta Sign 9"X12", For Rent Signage, Lease Rental House Home Apartment Car Auto Store Shops, Waterproof Indoor Signs, 24-Pack</t>
  </si>
  <si>
    <t>S-46-BOX</t>
  </si>
  <si>
    <t>B0CHR4XKDH</t>
  </si>
  <si>
    <t>5044-CASE</t>
  </si>
  <si>
    <t>3451-CASE</t>
  </si>
  <si>
    <t>BAZIC Products Plastic File Folder Case w/Handle, Letter Size File Folders Wallet, Black Color, Portable Paper Documents Organizer, Office Supplies, 24-Pack</t>
  </si>
  <si>
    <t>3124-CASE</t>
  </si>
  <si>
    <t>BAZIC Products Keep Out Sign 9"X12", Warning Stay Out Restricted Area Authorized, Plastic Signs for Home Store, Waterproof Indoor Signage, 4-Pack</t>
  </si>
  <si>
    <t>S-12-PACK4</t>
  </si>
  <si>
    <t>5074-PACK2</t>
  </si>
  <si>
    <t>BAZIC Products Plastic Ruler 12" (30cm) w/Multiplication Table, Inches Centimeter Measuring Drafting Rulers, for Students School Supplies (4/Pack), 2-Packs</t>
  </si>
  <si>
    <t>310-PACK2</t>
  </si>
  <si>
    <t>BAZIC Products Magnetic Dry Erase Calendar Board Aluminium Frame 16"x20", Calendar Whiteboard, Dry Erase Marker, Magnets, for Office Schedule Planner, 2-Pack</t>
  </si>
  <si>
    <t>6052-PACK2</t>
  </si>
  <si>
    <t>BAZIC Products Modeling Clay Red Color 1 LB, Light Dough Art Craft, Non Toxic Gift for Artist Kids Toddler Boys Girls, Bulk for Classroom, 2-Pack</t>
  </si>
  <si>
    <t>3338-PACK2</t>
  </si>
  <si>
    <t>B0BRQTFSDN</t>
  </si>
  <si>
    <t>BAZIC Products Chalk Board Eraser, Wood Felt Blackboard and White Board Eraser – Durable Cleaner for Classroom, Office, or Home Use, 1-Pack</t>
  </si>
  <si>
    <t>6003-EACH-1</t>
  </si>
  <si>
    <t>5080-PACK4</t>
  </si>
  <si>
    <t>BAZIC Products Essence Scented Glitter Color Gel Pen, Comfort Grip Acid Free Smooth Writing for Drawing Coloring Greeting Card Art Gift (6/Pack), 2-Packs</t>
  </si>
  <si>
    <t>17085-PACK2</t>
  </si>
  <si>
    <t>BAZIC PRODUCTS School Backpack 16" Navy Blue, Lightweight School Bag Padded Back &amp; Adjustable Strap for Students, Travel Bag Fit A4 Notebook, 2-Pack</t>
  </si>
  <si>
    <t>1040-PACK2</t>
  </si>
  <si>
    <t>2306-PACK4</t>
  </si>
  <si>
    <t>565-PACK2</t>
  </si>
  <si>
    <t>5191-CASE</t>
  </si>
  <si>
    <t>BAZIC Products Essence Gel Pen, Medium Point 1.0mm Red Gel Ink Pens, Comfort Grip Smooth Writing, 12 Count, 1-Pack</t>
  </si>
  <si>
    <t>17089-EACH</t>
  </si>
  <si>
    <t>6081-EACH</t>
  </si>
  <si>
    <t>B0CY6MYYNP</t>
  </si>
  <si>
    <t>BAZIC Products 9 Pocket Card Sleeves Double Side 3 Ring Binder Trading Card Sleeve Clear Page Protectors for Baseball Basketball Cards, Sports Cards, Business Cards (5/Pack), 6-Packs</t>
  </si>
  <si>
    <t>2101-PACK6</t>
  </si>
  <si>
    <t>BAZIC Products Callum 0.5mm Rollerball Pen, Blue Ink Smooth Flowing Fine Point Ink Pens for Writing Office, Work, Professionals, Teacher (2/Pack), 4-Packs</t>
  </si>
  <si>
    <t>1730-PACK4</t>
  </si>
  <si>
    <t>B0DGB64NML</t>
  </si>
  <si>
    <t>BAZIC Products Elara Fuse Tech Ink Retractable Pen, 1.0 mm Medium Point Black Ink, Gradient Barrel, Smooth Smear Free Writing Quick Dry Ink Pens (3/Pack) for Office School, 4-Pack</t>
  </si>
  <si>
    <t>1712-PACK4</t>
  </si>
  <si>
    <t>B0F4Y6X2QT</t>
  </si>
  <si>
    <t>BAZIC Products Permanent Marker Chisel Tip, Assorted Color Markers, Coloring on Plastic Wood Metal Glass Stone for Art Office (4/Pack), 1-Pack</t>
  </si>
  <si>
    <t>1260-EACH</t>
  </si>
  <si>
    <t>B0FLMMD4GP</t>
  </si>
  <si>
    <t>BAZIC Products Composition Notebook Wide Ruled - 100 Sheets, Assorted Pastel Color Marble Design Composition Notebook with Durable Cover, Non-Spiral and Lined Paper for Journaling, School, Home, or Office, 4-Packs</t>
  </si>
  <si>
    <t>5515-SET4</t>
  </si>
  <si>
    <t>5011-EACH</t>
  </si>
  <si>
    <t>B003UBYNC2</t>
  </si>
  <si>
    <t>BAZIC Double Sided Tape 1" X 20 Yard (720"), Clear Sticky Mounting Adhesive Tapes, Permanent Double-Sided Tape for Arts Crafts Scrapbooking, 72-Packs</t>
  </si>
  <si>
    <t>926-CASE</t>
  </si>
  <si>
    <t>B0D7GHYYKJ</t>
  </si>
  <si>
    <t>BAZIC 32 Ct. 9" X 12" Construction Paper Pad</t>
  </si>
  <si>
    <t>528-EACH</t>
  </si>
  <si>
    <t>B092KTFPMR</t>
  </si>
  <si>
    <t>BAZIC Products Tan Packing Tape 1.88" X 109.3 Yards, Shipping Mailing Moving Sealing Tapes Refill Rolls, 1-Pack</t>
  </si>
  <si>
    <t>923-EACH</t>
  </si>
  <si>
    <t>804-CASE-B</t>
  </si>
  <si>
    <t>B092241JLD</t>
  </si>
  <si>
    <t>1748-SET4-B</t>
  </si>
  <si>
    <t>3100-EACH</t>
  </si>
  <si>
    <t>BAZIC School Backpack 16" Purple, Lightweight School Bag Padded Back &amp; Adjustable Strap for Students, Travel Bag Fit A4 Notebook, 1-Pack</t>
  </si>
  <si>
    <t>1037-EACH</t>
  </si>
  <si>
    <t>BAZIC School Backpack 16" Black, Lightweight School Bag Padded Back &amp; Adjustable Strap for Students, Travel Bag Fit A4 Notebook, 1-Pack</t>
  </si>
  <si>
    <t>1030-EACH</t>
  </si>
  <si>
    <t>BAZIC 1032 Basic Backpack, Red, 16"</t>
  </si>
  <si>
    <t>1032-EACH</t>
  </si>
  <si>
    <t>BAZIC Products 3 Ring Binder 1.5" Economy Binders Organizer - White, Round Ring, Hold 250 Sheets Paper, for School Office Home, 24-Count</t>
  </si>
  <si>
    <t>3138-A-CASE</t>
  </si>
  <si>
    <t>BAZIC Products Crayons Super Jumbo 8 Color, Assorted Coloring Crayon Set, Non Toxic Drawing Crayons for School Art, Gift for Kids Artist (8/Pack), 1-Pack</t>
  </si>
  <si>
    <t>2512-EACH</t>
  </si>
  <si>
    <t>BAZIC Products Wood Clipboard Legal Size 15.5" x 9", Sturdy Spring Clip Hardboard, Strong &amp; Large Capacity, for Office School, 1-Pack</t>
  </si>
  <si>
    <t>1804-EACH</t>
  </si>
  <si>
    <t>B0921GVKLN</t>
  </si>
  <si>
    <t>BAZIC Products Carton Cutter Box Cutter Retractable Blade, Utility Knife Set for Box Cardboard Boxes Office Home (2/Pack), 1-Pack</t>
  </si>
  <si>
    <t>111-EACH</t>
  </si>
  <si>
    <t>8241-EACH-1</t>
  </si>
  <si>
    <t>B09236SWRF</t>
  </si>
  <si>
    <t>BAZIC Products Manila Folders 11 5/8" x 9/2", Manila File Folders 1/3 Cut Letter Size with Left, Right, Center Tabs – Letter Size for Organizing and Filing Documents, Office Folders, 100-count</t>
  </si>
  <si>
    <t>3184-EACH</t>
  </si>
  <si>
    <t>1263-EACH</t>
  </si>
  <si>
    <t>B003UC0PVE</t>
  </si>
  <si>
    <t>B0D7G4PY87</t>
  </si>
  <si>
    <t>BAZIC Products Sketch Pad 40 Sheets 9" X 9", Top Bound Spiral Sketchbook Drawing Pads, Sketching Paper Coloring Book for Artist School, 2-Pack</t>
  </si>
  <si>
    <t>5042-SET2</t>
  </si>
  <si>
    <t>B092H79NNS</t>
  </si>
  <si>
    <t>BAZIC Products Left Handed Stainless Steel Scissors 8", Bent Handle Sharp Scissor Blades, Tailoring Cutting Fabric Craft Sewing for School Office, 4-Pack</t>
  </si>
  <si>
    <t>4439-SET4</t>
  </si>
  <si>
    <t>1920-SET4</t>
  </si>
  <si>
    <t>B092HHT4WM</t>
  </si>
  <si>
    <t>1934-SET6</t>
  </si>
  <si>
    <t>B092CHPSYP</t>
  </si>
  <si>
    <t>BAZIC Products Magnetic Dry Erase Whiteboard &amp; Marker + 2 Magnets, White Board 14"x11", Metallic Frame Easy Mount Adhesive Foam, for Office Home, 1-Pack</t>
  </si>
  <si>
    <t>6012-EACH</t>
  </si>
  <si>
    <t>B09238G1ST</t>
  </si>
  <si>
    <t>BAZIC Fluorescent Highlighters w/Pocket Clip (4/Pack)</t>
  </si>
  <si>
    <t>2344-EACH</t>
  </si>
  <si>
    <t>5029-CASE</t>
  </si>
  <si>
    <t>5033-CASE</t>
  </si>
  <si>
    <t>BAZIC Products Poly Bubble Mailers 8.5"x11.25" #2 Self Seal Closure, Metallic Color Padded Cushion Envelope, Mailing Shipping Envelopes Waterproof Bag, 24-Pack</t>
  </si>
  <si>
    <t>5426-CASE</t>
  </si>
  <si>
    <t>BAZIC PRODUCTS School Backpack 16" Purple, Lightweight School Bag Padded Back &amp; Adjustable Strap for Students, Travel Bag Fit A4 Notebook, 12-Pack</t>
  </si>
  <si>
    <t>1037-CASE</t>
  </si>
  <si>
    <t>BAZIC Products Neon Eraser Top, Latex-Free Pencil Top Erasers with Arrowhead Caps, Non-Toxic Erasers for Kids, Students, Teachers, Classroom, Art, Homework &amp; School Supplies, 20/Pack, 24-Pack</t>
  </si>
  <si>
    <t>2202-BOX</t>
  </si>
  <si>
    <t>839-CASE</t>
  </si>
  <si>
    <t>BAZIC Products Mechanical Pencil 0.7mm Spinner, Latex Free Eraser, Smooth Writing Pencils Lead for Drafting Drawing Sketching (3/Pack), 24-Packs</t>
  </si>
  <si>
    <t>737-BOX</t>
  </si>
  <si>
    <t>BAZIC Products Erasers + Pencil Top Erasers Set (12/Pack), Block Bevel Erasers Neon Color, Arrowhead Caps Tops, Latex Free, for Art Drawing School, 24-Packs</t>
  </si>
  <si>
    <t>2225-BOX</t>
  </si>
  <si>
    <t>846-CASE</t>
  </si>
  <si>
    <t>BAZIC Products Norte Rollerball Pen 0.5mm Assorted Color Needle Point, Regulator Flowing Liquid Ink Pens, Rolling Ball Pens Smooth Writing (3/Pack), 24-Packs</t>
  </si>
  <si>
    <t>1775-BOX</t>
  </si>
  <si>
    <t>BAZIC Products Binder Dividers w/ 5 Insertable Color Tabs, 11 Hole Punch Plastic Index Divider with Tab for 3 Ring Binders (5/Pack), 24-Packs</t>
  </si>
  <si>
    <t>3117-BOX</t>
  </si>
  <si>
    <t>BAZIC Products Expanding File Folder 7 Pockets w/Color Tab, Letter Size Plastic File Pocket Folders, Home Office Supplies, Paper Documents Organizer, 12-Pack</t>
  </si>
  <si>
    <t>3164-CASE</t>
  </si>
  <si>
    <t>6004-BOX</t>
  </si>
  <si>
    <t>BAZIC Products Dry Erase Lap Board 9"x12" &amp; Marker, Double Sided Primary Ruled &amp; Blank, Small Portable Whiteboards for Teacher Home, 24-Pack</t>
  </si>
  <si>
    <t>6017-CASE</t>
  </si>
  <si>
    <t>BAZIC Products Math Geometry Set 9 Pieces for Students, Protractor, Compass, Ruler, 2 Triangle Rulers, Mechanical Pencil, Lead Refill, Eraser, Storage Box, 24-Pack</t>
  </si>
  <si>
    <t>451-BOX</t>
  </si>
  <si>
    <t>B091Y2W9S6</t>
  </si>
  <si>
    <t>BAZIC Products Premium Glue Stick 21g/0.7 Oz, Multi-Purpose Acid Free, Glue Sticks, for Photos Paper Kids Art Craft at School Home Office, Total 12-Count</t>
  </si>
  <si>
    <t>2054-BOX</t>
  </si>
  <si>
    <t>B092HCJWT1</t>
  </si>
  <si>
    <t>BAZIC Products Pencil Sharpener Dual Blades w/Receptacle, Standard &amp; Jumbo Size Pencils Crayon, Double Blade Sharpeners for Office School, 6-Packs</t>
  </si>
  <si>
    <t>1914-SET6</t>
  </si>
  <si>
    <t>BAZIC Products Paint Palette 10 Mixing Round Tray, Plastic Paint Pallets for Kids School Adult, DIY Craft Art Acrylic Painting Supplies, 1-Pack</t>
  </si>
  <si>
    <t>3998-EACH</t>
  </si>
  <si>
    <t>B091BN63H1</t>
  </si>
  <si>
    <t>Jumbo Print Find A Word Puzzle 2 Titles, Word Search Find Words Books for Adults Teens, Training Learning with Game, 2-Pack</t>
  </si>
  <si>
    <t>13662-SET2</t>
  </si>
  <si>
    <t>BAZIC Products Invoice Book, 50 Sets 5 9/16" x 8 7/16" 2-Part Carbonless, White &amp; Bound Wraparound Cover (50 Sets/Pack), 2-Packs</t>
  </si>
  <si>
    <t>5076-PACK2</t>
  </si>
  <si>
    <t>532-EA+533-EA+534-EA+535-EA</t>
  </si>
  <si>
    <t>4107-PACK4</t>
  </si>
  <si>
    <t>4127-PACK2</t>
  </si>
  <si>
    <t>B092BCRXTJ</t>
  </si>
  <si>
    <t>BAZIC Products Permanent Marker Chisel Tip, Jumbo Assorted Color Markers, Soft Grip Coloring on Plastic Wood Metal Glass Stone for Art Office (3/Pack), 2-Packs</t>
  </si>
  <si>
    <t>1245-PACK2</t>
  </si>
  <si>
    <t>B092B9M26V</t>
  </si>
  <si>
    <t>BAZIC Products Permanent Marker Fine Tip Black Color Markers, Coloring Doodling on Plastic Wood Metal Glass Stone, for School Office Art (5/Pack), 2-Packs</t>
  </si>
  <si>
    <t>1206-PACK2</t>
  </si>
  <si>
    <t>BAZIC Products Geometry Math Compass Set w/Scale-Arm, Nickel Plated Metal Ball &amp; HB Wood Pencil, Inch Centimeter, Mathematical Drafting Drawing Tool, 24-Pack</t>
  </si>
  <si>
    <t>2805-BOX</t>
  </si>
  <si>
    <t>BAZIC Products Modeling Clay Yellow Color 1 LB, Modeling Dough Art Craft Non Toxic Gift for Artist Kids, Bulk for Classroom, 24-Pack</t>
  </si>
  <si>
    <t>3339-CASE</t>
  </si>
  <si>
    <t>BAZIC Products Modeling Clay Brown Color 1 LB, Light Dough Art Craft, Non Toxic Gift for Artist Kids Toddler Boys Girls, Bulk for Classroom, 2-Pack</t>
  </si>
  <si>
    <t>3333-PACK2</t>
  </si>
  <si>
    <t>B0921MFC49</t>
  </si>
  <si>
    <t>BAZIC Products Wood Clipboard Retro Hardboard, Low Profile Clip, Sturdy &amp; Strong Hardboard Fit A4 Letter Size, for Office School, 4-Pack</t>
  </si>
  <si>
    <t>1816-SET4</t>
  </si>
  <si>
    <t>BAZIC Products Paper Clips – Assorted Color Mega Jumbo 100mm, Color-Coated Metal Large Paper Clips for Office, Home, and School Use, (10/Pack), 2-Packs</t>
  </si>
  <si>
    <t>203-PACK2</t>
  </si>
  <si>
    <t>Kappa Maze Craze Book, 2 Title, Maze Activity Books Workbook for Kids Children 4-8, Games Puzzles, and Problem Solving, 2-Pack</t>
  </si>
  <si>
    <t>13800-SET2</t>
  </si>
  <si>
    <t>BAZIC Products Expanding File Folder 13 Pockets w/Color Tab, Letter Size Plastic File Pocket Folders, Office Supplies Paper Documents Organizer, 6-Pack</t>
  </si>
  <si>
    <t>3173-CASE</t>
  </si>
  <si>
    <t>41166-EACH</t>
  </si>
  <si>
    <t>BAZIC Products Neon Eraser Top, Latex-Free Pencil Top Erasers with Arrowhead Caps, Non-Toxic Erasers for Kids, Students, Teachers, Classroom, Art, Homework &amp; School Supplies, 20/Pack, 144-Pack</t>
  </si>
  <si>
    <t>2202-CASE</t>
  </si>
  <si>
    <t>BAZIC Products Silky Gel Crayons 6 Color, Washable Blendable Non Toxic Watercolor Crayon for Coloring Book (6/Pack), 2-Packs</t>
  </si>
  <si>
    <t>2560-PACK2</t>
  </si>
  <si>
    <t>BAZIC Products Brush Markers 6 Pastel Colors, Fine Line Washable Coloring Marker, Non Toxic Drawing Gift for Art School Supplies (6/Pack), 2-Packs</t>
  </si>
  <si>
    <t>1267-PACK2</t>
  </si>
  <si>
    <t>504-SET6</t>
  </si>
  <si>
    <t>602-SET6</t>
  </si>
  <si>
    <t>DOUBLE A 8.5" X 14" Legal Size Copy Paper Multipurpose 20 lb Printer Paper, 94 Brightness Acid Free (500 Sheets)</t>
  </si>
  <si>
    <t>714937-EACH</t>
  </si>
  <si>
    <t>BAZIC Products Modeling Clay Natural Earth Color 1 LB, Modeling Dough Non Toxic Gift for Artist Kids, Bulk for Classroom, 4-Pack</t>
  </si>
  <si>
    <t>3320-PACK4</t>
  </si>
  <si>
    <t>BAZIC Products Kids Training Scissors 5" School Student Safety Scissor, Safe Blunt Tip Stainless Steel Craft Cutting Tool, 24-Pack</t>
  </si>
  <si>
    <t>4403-BOX</t>
  </si>
  <si>
    <t>B0DD5QFF2Z</t>
  </si>
  <si>
    <t>BAZIC Products Air Dry Clay 6 Natural/Earth Color 12 oz, Light Modeling Dough Art Craft Slime, Non Toxic Gift for Artist Kids Toddler Boys Girls, 6-Pack</t>
  </si>
  <si>
    <t>3355-SET6</t>
  </si>
  <si>
    <t>BAZIC Products Elara Fuse Tech Ink Retractable Pen, 1.0 mm Medium Point Black Ink, Gradient Barrel, Smooth Smear Free Writing Quick Dry Ink Pens (3/Pack) for Office School, 1-Pack</t>
  </si>
  <si>
    <t>1712-EACH</t>
  </si>
  <si>
    <t>62133-SET2</t>
  </si>
  <si>
    <t>BAZIC Products General Purpose Sales Order Book, 3 11/32" x 5 5/8", 50 Sets Per Book, Sales Book 2 Part Carbonless, White &amp; Bound Wraparound Cover, Order Forms for Business, 24 Books</t>
  </si>
  <si>
    <t>5082-BOX</t>
  </si>
  <si>
    <t>BAZIC Products 8 Digit Pocket Size Calculator, Dual Power Solar &amp; Battery, LCD Display, Small Basic Standard Function Calculators, Assorted Pastel Colors, 6-Pack</t>
  </si>
  <si>
    <t>B092H2913W</t>
  </si>
  <si>
    <t>BAZIC Products Pencil Sharpener Dual Blades w/Receptacle, Standard &amp; Jumbo Size Pencils Crayon, Double Blade Sharpeners for Office School, 4-Pack</t>
  </si>
  <si>
    <t>1908-SET4</t>
  </si>
  <si>
    <t>B0F8WV1NW7</t>
  </si>
  <si>
    <t>8205-EACH</t>
  </si>
  <si>
    <t>B0FCB1K4B9</t>
  </si>
  <si>
    <t>8280-EACH</t>
  </si>
  <si>
    <t>FBA_5009-EACH</t>
  </si>
  <si>
    <t>B003UBTNTA</t>
  </si>
  <si>
    <t>BAZIC 6 Color Mechanical Pencil, Assorted, (755-24P)</t>
  </si>
  <si>
    <t>755-EACH</t>
  </si>
  <si>
    <t>BAZIC Asst. Color 2-Pockets Portfolios w/ 3-Prong Fastener (Case of 100)</t>
  </si>
  <si>
    <t>3145-CASE-1</t>
  </si>
  <si>
    <t>B083ZCGDGB</t>
  </si>
  <si>
    <t>803-BOX-BAZIC</t>
  </si>
  <si>
    <t>BAZIC Products Penny Coin Wrappers</t>
  </si>
  <si>
    <t>5011-EACH-M</t>
  </si>
  <si>
    <t>1906-EACH</t>
  </si>
  <si>
    <t>306-EACH</t>
  </si>
  <si>
    <t>B003UBWEPA</t>
  </si>
  <si>
    <t>BAZIC Finger Paint Set Assorted Color 160ml, Non Toxic Painting Fun Art Supplies, DIY Craft Activity for Kids at School Home Age 3+ (4/Pack), 1-Pack</t>
  </si>
  <si>
    <t>3941-BAZIC</t>
  </si>
  <si>
    <t>BAZIC Products Sheet Protectors Economy, Fit 8.5x11 Inch Paper, 11 Hole Clear Plastic Sleeves Ring Binder Sheets, Archival Safe (20/Pack), 1-Pack</t>
  </si>
  <si>
    <t>B0FJVNP8GH</t>
  </si>
  <si>
    <t>B0FK1V4HXK</t>
  </si>
  <si>
    <t>804-BOX-1</t>
  </si>
  <si>
    <t>BAZIC White Oval Eraser (4/Pack)</t>
  </si>
  <si>
    <t>2230-EACH</t>
  </si>
  <si>
    <t>2227-EACH-M</t>
  </si>
  <si>
    <t>BAZIC Products Dry Erase Marker Black Color Chisel Tip, Whiteboard Pen Marcador, Low Odor Markers White Board Pens, Office School Supplies (3/Pack), 1-Pack</t>
  </si>
  <si>
    <t>1251-EACH</t>
  </si>
  <si>
    <t>BAZIC Products Ruled Index Cards 5" X 8" 100 Count, White Color Flashcards, Ruled Lined Card for Learning Memory Reminder (100/Pack), 1-Pack</t>
  </si>
  <si>
    <t>523-EACH</t>
  </si>
  <si>
    <t>BAZIC Fiero Black Fiber Tip Fineliner Pen, 2 Pack (17016-12P)</t>
  </si>
  <si>
    <t>17016-EACH</t>
  </si>
  <si>
    <t>B0CPRPX1GZ</t>
  </si>
  <si>
    <t>BAZIC Products Arrow Ballpoint Pens, 1.0 mm Medium Point Assorted Colors Stick Pen, Smooth Writing for Office School Teacher, 10 Count, 1-Pack</t>
  </si>
  <si>
    <t>17008-EACH</t>
  </si>
  <si>
    <t>B092L2DBPJ</t>
  </si>
  <si>
    <t>BAZIC Products Dry Erase Marker Assorted Color Chisel Tip, Whiteboard Pen Marcador, Low Odor Markers White Board Pens, Office School Supplies (3/Pack), 1-Pack</t>
  </si>
  <si>
    <t>1250-EACH</t>
  </si>
  <si>
    <t>744-EACH</t>
  </si>
  <si>
    <t>BAZIC Products Plastic Ruler 12" (30cm) w/Handle Grip, Inches Centimeter Metric Measuring Drafting Rulers, 288-Packs</t>
  </si>
  <si>
    <t>320-CASE</t>
  </si>
  <si>
    <t>B09256DWRZ</t>
  </si>
  <si>
    <t>B092RJWC9T</t>
  </si>
  <si>
    <t>BAZIC Products Sticky Notes 1.5x2 Assorted Color Post Stickies, Self Stick Note, Colorful Adhesive Memo Pads, Recyclable (400 Sheets/Pack), 1-Pack</t>
  </si>
  <si>
    <t>5131-EACH</t>
  </si>
  <si>
    <t>839-SET4</t>
  </si>
  <si>
    <t>BAZIC 12-Digit Dual Power Desktop Calculator with Adjustable Display (Case of 12) (3012-12)</t>
  </si>
  <si>
    <t>3012-BOX</t>
  </si>
  <si>
    <t>BAZIC 21g/0.7 Oz Premium Large Glue Stick (2/Pack)</t>
  </si>
  <si>
    <t>2051-EACH</t>
  </si>
  <si>
    <t>BAZIC Products Double Sided Foam Mounting Tape 0.5" X 200", EVA Foam Solvent Based Adhesive for Art Crafts Card Making Projects Frame, Total 2-Count</t>
  </si>
  <si>
    <t>981-EACH</t>
  </si>
  <si>
    <t>B0FFQWVS6S</t>
  </si>
  <si>
    <t>BAZIC School Backpack 16" Fuchsia, Lightweight School Bag Padded Back &amp; Adjustable Strap for Students, Travel Bag Fit A4 Notebook, 1-Pack</t>
  </si>
  <si>
    <t>1036-EACH</t>
  </si>
  <si>
    <t>BAZIC 1031 Basic Backpack, Blue, 16"</t>
  </si>
  <si>
    <t>1031-EACH</t>
  </si>
  <si>
    <t>BAZIC Products Rubber Bands Size #32, 2 Oz./ 56.70g, Made in USA Elastic Stretchable Bands for Bank Paper Bills Money Dollars File Folders, 36-Pack</t>
  </si>
  <si>
    <t>6101-CASE</t>
  </si>
  <si>
    <t>B09238936B</t>
  </si>
  <si>
    <t>2331-EACH</t>
  </si>
  <si>
    <t>BAZIC PRODUCTS Washable Fruit Scented Markers Broad Line 6 Color, Chisel Tip Broad Fine Line, Non Toxic Marcadorc Art School Supplies (6/Pack), 1-Pack</t>
  </si>
  <si>
    <t>1285-EACH</t>
  </si>
  <si>
    <t>BAZIC Products 3 Ring Binder 3" View Binders Slant D Ring Organizer - White, Hold 600 Sheets Paper, for School Office Home, 1-Count</t>
  </si>
  <si>
    <t>3175-EACH</t>
  </si>
  <si>
    <t>3142-EACH</t>
  </si>
  <si>
    <t>BAZIC Products 3 Ring Binder 3" View Binders Slant D Ring Organizer - Black, Hold 600 Sheets Paper, for School Office Home, 12-Count</t>
  </si>
  <si>
    <t>3174-CASE</t>
  </si>
  <si>
    <t>4144-CASE</t>
  </si>
  <si>
    <t>BAZIC Products 3 Ring Binder 1" Economy View Binders Organizer - Black, Round Ring, Hold 175 Sheets Paper, for School Office Home, 12-Count</t>
  </si>
  <si>
    <t>3122-CASE</t>
  </si>
  <si>
    <t>BAZIC Products 3 Ring Binder 2" View Binders Slant D Ring Organizer - Blue, Hold 480 Sheets Paper, for School Office Home, 12-Count</t>
  </si>
  <si>
    <t>3193-CASE</t>
  </si>
  <si>
    <t>841-SET4</t>
  </si>
  <si>
    <t>B091V7DQ81</t>
  </si>
  <si>
    <t>BAZIC Products Paper Clips – Silver Color Jumbo 50mm, Color-Coated Metal Large Paper Clips for Office, Home, and School Use, (100/Pack), 1-Pack</t>
  </si>
  <si>
    <t>222-EACH</t>
  </si>
  <si>
    <t>B09236K5YX</t>
  </si>
  <si>
    <t>BAZIC Products Plastic Envelopes with String Closure, Coupon Size Poly Envelopes in Durable Assorted Colors for Home, Office, or School, 18 Counts</t>
  </si>
  <si>
    <t>3189-SET6</t>
  </si>
  <si>
    <t>B0923GKS5Q</t>
  </si>
  <si>
    <t>BAZIC Products Animal Zoo Sticker, Animals Stickers for Activity Coloring Book, Reward Incentive Gift for Kids Boys Girls Classroom (80/Pack), 1-Pack</t>
  </si>
  <si>
    <t>3861-EACH</t>
  </si>
  <si>
    <t>B091T1Z9X2</t>
  </si>
  <si>
    <t>BAZIC Products Sheet Protectors Standard Weight, Fit 8.5x11 Inch Paper, 11 Hole Clear Plastic Sleeves Ring Binder Sheets, Archival Safe (100/Pack), 1-Pack</t>
  </si>
  <si>
    <t>2131-EACH</t>
  </si>
  <si>
    <t>BAZIC Products 2 Pockets Poly Folder, Two Color Portfolio, Letter Size Plastic Folders Holder for Office Documents Paper Organizer, 6-Pack</t>
  </si>
  <si>
    <t>3183-SET6</t>
  </si>
  <si>
    <t>BAZIC Products Bingo Dot Marker 40 ml Assorted Color, Non Toxic Water Based Washable Markers, Stamper Paint Kit for Game Kids Crafting Painting, 8-Pack</t>
  </si>
  <si>
    <t>1240-SET8</t>
  </si>
  <si>
    <t>BAZIC Products Permanent Marker Chisel Tip, Jumbo Assorted Color Markers, Soft Grip Coloring on Plastic Wood Metal Glass Stone for Art Office (3/Pack), 1-Pack</t>
  </si>
  <si>
    <t>1245-EACH</t>
  </si>
  <si>
    <t>B09252YQQ2</t>
  </si>
  <si>
    <t>BAZIC Products Paper Punch 3 Hole 1/4" w/Cushion Grip &amp; Chip Tray Holder, Premium Quality Portable Paper Puncher 5 Sheets Capacity, for Binder Craft, 3-Pack</t>
  </si>
  <si>
    <t>3200-SET3</t>
  </si>
  <si>
    <t>B091TB44BW</t>
  </si>
  <si>
    <t>BAZIC Products Sheet Protectors Heavyweight, Fit 8.5x11 Inch Paper, Reinforced11 Hole Clear Plastic Sleeves Ring Binder Sheets, Archival Safe (50/Pack), 1-Pack</t>
  </si>
  <si>
    <t>2133-EACH</t>
  </si>
  <si>
    <t>B0D7GH7XLM</t>
  </si>
  <si>
    <t>BAZIC Products Modeling Clay 2 Color, Assorted Colors Light Dough Art Craft, Non Toxic Gift for Artist Kids Toddler Boys Girls (10oz/Pack), 3-Pack</t>
  </si>
  <si>
    <t>3311-SET3</t>
  </si>
  <si>
    <t>B099BTVJPM</t>
  </si>
  <si>
    <t>BAZIC Products Ballpoint Pen Nova Blue Color Stick Pens, 1.0 mm Bold Point Smooth Writing, for Office School Teacher (12/Pack), 1-Pack</t>
  </si>
  <si>
    <t>17005-EACH</t>
  </si>
  <si>
    <t>B092HDGZRR</t>
  </si>
  <si>
    <t>BAZIC Products Stainless Steel Scissors 5.75", Soft Grip Straight Handle, Sharp Scissor Blades, Cutting Paper Fabric Craft Sewing for School Student, 6-Pack</t>
  </si>
  <si>
    <t>4414-SET6</t>
  </si>
  <si>
    <t>B092HHNQ3R</t>
  </si>
  <si>
    <t>BAZIC Products Pencil Sharpener Single Hole Blade, Standard Size Pencils Crayon, Square One Blades Sharpeners for Office School, 6-Pack</t>
  </si>
  <si>
    <t>1913-SET6</t>
  </si>
  <si>
    <t>BAZIC Products Noah Sharpener w/Receptacle, Standard Size Pencils Crayon, One Blades Sharpeners for School Office, 6-Pack</t>
  </si>
  <si>
    <t>1910-SET6</t>
  </si>
  <si>
    <t>B092RKMCPG</t>
  </si>
  <si>
    <t>BAZIC Products Sticky Notes 3x3 Assorted Assorted Colors Post Stickies Self Stick Note, Colorful Adhesive Memo Pads, Recyclable (100 Sheets/Pack), 4-Packs</t>
  </si>
  <si>
    <t>5105-SET4</t>
  </si>
  <si>
    <t>B092KWF2ZH</t>
  </si>
  <si>
    <t>BAZIC Products Silver Duct Tape 1.88" X 30 Yards, Colored Duct Tapes for Sealing Packing Projects Repairs Crafts Home Improvement, Tear by Hand, 1-Pack</t>
  </si>
  <si>
    <t>977-EACH</t>
  </si>
  <si>
    <t>5155-EACH</t>
  </si>
  <si>
    <t>B092RJFX2Q</t>
  </si>
  <si>
    <t>BAZIC Products Sticky Notes 4x6 Lined Ruled Assorted Color Post Stickies, Self Stick Note, Colorful Adhesive Memo Pads, Recyclable (50 Sheets/Pack), 4-Packs</t>
  </si>
  <si>
    <t>5121-SET4</t>
  </si>
  <si>
    <t>BAZIC PRODUCTS Chalk &amp; Eraser Set, White &amp; Assorted Color Sticks, Chalkboard Eraser Included, Non-Toxic Dustless Formula for Kids, School, Blackboard, Home &amp; Office, 4-Pack</t>
  </si>
  <si>
    <t>2402-PACK4</t>
  </si>
  <si>
    <t>BAZIC Products Poster Board Neon Pink 22" X 28", Colored Poster Board Paper, Bulk Boards for School Craft Project Presentation Drawing Graphic Display, 25-Pack</t>
  </si>
  <si>
    <t>5031-CASE</t>
  </si>
  <si>
    <t>592-CASE</t>
  </si>
  <si>
    <t>B092CDJBX5</t>
  </si>
  <si>
    <t>5015-CASE</t>
  </si>
  <si>
    <t>BAZIC Products Foam Board 20" X 30" Neon Orange, Colored Foam Boards 3/16 Inch Thickness, Presentation Signboards School Craft Project Framing Display, 25-Pack</t>
  </si>
  <si>
    <t>5402-CASE</t>
  </si>
  <si>
    <t>BAZIC Products Foam Board 20" X 30" Neon Yellow, Colored Foam Boards 3/16 Inch Thickness, Presentation Signboards School Craft Project Framing Display, 25-Pack</t>
  </si>
  <si>
    <t>5403-CASE</t>
  </si>
  <si>
    <t>BAZIC Products Poly Bubble Mailers 10.5"x15" #5 Self Seal Closure, Metallic Color Padded Cushion Envelope, Mailing Shipping Envelopes Waterproof Bag, 24-Pack</t>
  </si>
  <si>
    <t>5427-CASE</t>
  </si>
  <si>
    <t>5414-CASE</t>
  </si>
  <si>
    <t>BAZIC Products For Rent Sign 12"x16", For Rent Rental House Home Apartment Car Auto Store Shops Business Waterproof Indoor Signage, 24-Pack</t>
  </si>
  <si>
    <t>L-4-BOX</t>
  </si>
  <si>
    <t>BAZIC Products Open &amp; Closed Sign 12"x16", Double Sides Plastic Vinyl Signs, Business Store Office Restaurants Bars Shops, Waterproof indoor Sigane, 24-Pack</t>
  </si>
  <si>
    <t>L-24-BOX</t>
  </si>
  <si>
    <t>BAZIC PRODUCTS School Backpack 16" Blue, Lightweight School Bag Padded Back &amp; Adjustable Strap for Students, Travel Bag Fit A4 Notebook, 12-Pack</t>
  </si>
  <si>
    <t>1031-CASE</t>
  </si>
  <si>
    <t>BAZIC Products Abierto &amp; Cerrado Sign on Back, Open &amp; Closed Sign 12"x16", Double Sides Plastic Vinyl Signs, Business Store Office Restaurants Bars Shops, 24-Pack</t>
  </si>
  <si>
    <t>L-50-BOX</t>
  </si>
  <si>
    <t>BAZIC Products Glitter Glue Tube – 6 Assorted Classic Color, Non-Toxic Washable Glitter Glue for Art, Crafts, Paints, DIY, and Party Projects, 120ml/Pack, 24-Packs</t>
  </si>
  <si>
    <t>3467-BOX</t>
  </si>
  <si>
    <t>BAZIC Products Exit Sign 9"X12", Vinyl Plastic Signs, Waterproof Indoor Signage for Store Office Restaurants Bars Retail Salon Shop, 24-Pack</t>
  </si>
  <si>
    <t>S-17-BOX</t>
  </si>
  <si>
    <t>BAZIC Products Tow Away Sign 9"X12", No Parking Unauthorized Vehicles, Private Property Restricted Area Authorized Plastic Signs, Waterproof Signage, 24-Pack</t>
  </si>
  <si>
    <t>S-42-BOX</t>
  </si>
  <si>
    <t>BAZIC Products For Sale Sign 12"x16", Plastic Signs for Yard Sale Garage Sale Retail Store Business, Waterproof Indoor Advertising Signage, 24-Pack</t>
  </si>
  <si>
    <t>L-1-BOX</t>
  </si>
  <si>
    <t>B091MR19J7</t>
  </si>
  <si>
    <t>BAZIC Products Watercolor w/Brush, 12 Colors Non-Toxic Paint Set, for Hobby Fun Art Supplies Vibrant Color Painting, Gift for Kids Artists Beginners, 24-Pack</t>
  </si>
  <si>
    <t>3911-BOX</t>
  </si>
  <si>
    <t>BAZIC Products Frizz Erasable Gel Pen 0.7mm Red Color, Fine Point Inks Pens Mistake Eraser, Smooth Drawing Writing for Gift Office School, 24-Pack</t>
  </si>
  <si>
    <t>17064-BOX</t>
  </si>
  <si>
    <t>BAZIC Products Pencil Sharpener Single Hole Blade w/Receptacle, Standard Size Pencils Crayon, One Blades Sharpeners for Office School (3/Pack), 24-Packs</t>
  </si>
  <si>
    <t>1906-BOX</t>
  </si>
  <si>
    <t>BAZIC Products Paper Clips – Assorted Color Jumbo 50mm, Color-Coated Metal Large Paper Clips for Office, Home, and School Use, 100/Pack, 24 Packs</t>
  </si>
  <si>
    <t>205-BOX</t>
  </si>
  <si>
    <t>BAZIC PRODUCTS Washable Fruit Scented Markers Broad Line 6 Color, Chisel Tip Broad Fine Line, Non Toxic Marcadorc Art School Supplies (6/Pack), 24-Packs</t>
  </si>
  <si>
    <t>1285-BOX</t>
  </si>
  <si>
    <t>BAZIC Products Washable Fiber Tip Pen, 12 Color Fineliner Pens, Fine Point Marker for Writing Drawing Coloring Teacher School Supplies Gift (12/Pack), 24-Packs</t>
  </si>
  <si>
    <t>17037-BOX</t>
  </si>
  <si>
    <t>BAZIC Products Dry Erase Lap Board &amp; Cork Bulletin &amp; Marker, 8.5x11 Inch Whiteboards Cork Boards Small Portable for Home Office Teacher, 12-Pack</t>
  </si>
  <si>
    <t>6030-CASE</t>
  </si>
  <si>
    <t>BAZIC Products Wood Clipboard 12.5" x 9", Low Profile Clip, Hardboard Fit A4 Letter Size, Strong &amp; Large Capacity, for Office School, 24-Pack</t>
  </si>
  <si>
    <t>1805-CASE</t>
  </si>
  <si>
    <t>BAZIC Products Wood Clipboard Memo Size 9" x 6" w/Sturdy Spring Clip, Mini Small Hardboard, Strong &amp; Large Capacity, Office School Teacher Student, 24-Pack</t>
  </si>
  <si>
    <t>1802-BOX</t>
  </si>
  <si>
    <t>B0921QBK1B</t>
  </si>
  <si>
    <t>BAZIC Products Utility Knife Box Cutter,18 mm Wider Blade Snap-Off Razor, Rubber Grip Heavy Duty Retractable for Cartons Cardboard Boxes Office Home, 24-Pack</t>
  </si>
  <si>
    <t>120-BOX</t>
  </si>
  <si>
    <t>BAZIC Products Plastic Ruler 12" (30cm) w/Multiplication Table, Inches Centimeter Measuring Drafting Rulers, for Students School Supplies (4/Pack), 24-Packs</t>
  </si>
  <si>
    <t>310-BOX</t>
  </si>
  <si>
    <t>BAZIC Products Neon Highlighter – Yellow Pen Style, Chisel Tip Broad Fine Line, Desk Style Highlighter Pen for Office, School, and Study Use, Fluorescent Yellow Ink, Smooth Marking, 5/Pack, 24-Packs</t>
  </si>
  <si>
    <t>2300-BOX</t>
  </si>
  <si>
    <t>BAZIC Pencil Pouch 3 Ring Binder Pouch w/Rivet Enforced Rings Holes, 11"x5" Clear Color, Zipper Pouches Case Cosmetic Bag, 24-Pack</t>
  </si>
  <si>
    <t>806-BOX</t>
  </si>
  <si>
    <t>B0923FX2MT</t>
  </si>
  <si>
    <t>BAZIC Products Gold Foil Number Label, 0 to 9 Numbers Square 1/2" x 5/8" Easy to Peel Custom Sticker, Ideal for Inventory Storage Organizing (378/Pack), 24-Packs</t>
  </si>
  <si>
    <t>3809-BOX</t>
  </si>
  <si>
    <t>BAZIC Products 2 Pockets Poly Folder Portfolio, Letter Size Plastic Folders Holder for Office Documents Paper Organizer, Assorted Color, 48-Pack</t>
  </si>
  <si>
    <t>3158-CASE</t>
  </si>
  <si>
    <t>B091ZQXJ8Z</t>
  </si>
  <si>
    <t>BAZIC Products Ruled Index Cards 5" X 8" 1200 Count, White Color Flashcards, Ruled Lined Card for Learning Memory Reminder (50/Pack), 24-Packs</t>
  </si>
  <si>
    <t>539-CASE</t>
  </si>
  <si>
    <t>BAZIC Products Composition Notebook College Ruled, Poly Cover Spiral Notebook 70 Sheet, Journal Comp Notebooks for Office School, Assorted Color, 24-Pack</t>
  </si>
  <si>
    <t>537-CASE</t>
  </si>
  <si>
    <t>3125-CASE</t>
  </si>
  <si>
    <t>B092HDQ41M</t>
  </si>
  <si>
    <t>BAZIC Products Stand-Up Stapler w/500 Staples, Full Strip Size Standard (26/6), Black Durable Desktop Staplers for Home Office School, 12-Pack</t>
  </si>
  <si>
    <t>621-BOX</t>
  </si>
  <si>
    <t>B092528JKM</t>
  </si>
  <si>
    <t>BAZIC Products Washable Markers Broad Line 10 Color Mini Coloring Marker, Non Toxic Marcadorc Art School Supplies, Gift (10/Pack), 24-Packs</t>
  </si>
  <si>
    <t>1220-BOX</t>
  </si>
  <si>
    <t>BAZIC Products Stainless Steel Ruler 12" (30cm) Non Skid Base, Inches Centimeter Metric Measuring Drafting Rulers, for Students School Supplies, 24-Pack</t>
  </si>
  <si>
    <t>316-BOX</t>
  </si>
  <si>
    <t>BAZIC Products Colored Duct Tape 1.88" X 54.6 Yards,Packing Tapes for Decoration Sealing Packing Box, Projects Repairs Crafts, 48-Pack</t>
  </si>
  <si>
    <t>945-CASE</t>
  </si>
  <si>
    <t>BAZIC Products Composition Notebook College Ruled - 100 Sheets, Assorted Color Camouflage Composition Notebook with Durable Cover, Non-Spiral and Lined Paper for Journaling, School, Home, or Office, 48-Packs</t>
  </si>
  <si>
    <t>5490-CASE</t>
  </si>
  <si>
    <t>BAZIC Products Ballpoint Pen Multicolor Retractable Pen Soft Barrel Grip Pens, 1.0 mm Bold Point Smooth Writing, for Office School Teacher (2/Pack), 24-Pack</t>
  </si>
  <si>
    <t>1718-BOX</t>
  </si>
  <si>
    <t>BAZIC Products Washable Disappearing Purple Glue Stick 21g/0.7 Oz., Color Acid Free Glue Sticks for Photos Paper Kids at School Office (2/Pack), 24-Pack</t>
  </si>
  <si>
    <t>2022-BOX</t>
  </si>
  <si>
    <t>BAZIC Products Alphabet Numbers Stickers 6 Colors, 2" A to Z 0 to 9 Self-Adhesive Large Sticker for Laptop Cardstock Labeling (72/Pack), 24-Packs</t>
  </si>
  <si>
    <t>3821-BOX</t>
  </si>
  <si>
    <t>3350-SET6</t>
  </si>
  <si>
    <t>B0DD8BTTB2</t>
  </si>
  <si>
    <t>BAZIC Products Paint Brushes Set Round Natural Hair Brush, Paintbrushes for Acrylic Oil Watercolor Gouache Art Painting (12/Pack), 12-Packs</t>
  </si>
  <si>
    <t>3983-BOX</t>
  </si>
  <si>
    <t>BAZIC Products Paint Palette 10 Mixing Round Tray, Plastic Paint Pallets for Kids School Adult, DIY Craft Art Acrylic Painting Supplies, 24-Pack</t>
  </si>
  <si>
    <t>3998-BOX</t>
  </si>
  <si>
    <t>B091BPT3GS</t>
  </si>
  <si>
    <t>Kappa Giant Easy Word Finds 2 Titles, Large Print Word Search Find Words Books for Adults Teens, Training Learning with Game, 48-Pack</t>
  </si>
  <si>
    <t>33800-CASE</t>
  </si>
  <si>
    <t>BAZIC Products Paint Palette 10 Mixing Round Tray, Plastic Paint Pallets for Kids School Adult, DIY Craft Art Acrylic Painting Supplies, 2-Pack</t>
  </si>
  <si>
    <t>3998-PACK2</t>
  </si>
  <si>
    <t>Disney Princess Coloring Book 2 Titles, Fun Game Workbook for Learning Drawing Coloring, Gift for Kids Toddler Activity at Classroom Home, 80 Pages, 36-Pack</t>
  </si>
  <si>
    <t>4577036-CASE</t>
  </si>
  <si>
    <t>B091BPW61K</t>
  </si>
  <si>
    <t>Kappa Variety Puzzles &amp; Games Book 2 Titles, Word Search Find Words Books for Adults Teens, Training Learning with Game, 48-Pack</t>
  </si>
  <si>
    <t>844-CASE</t>
  </si>
  <si>
    <t>B091BMMVYR</t>
  </si>
  <si>
    <t>KAPPA Ultimate Word Finds Puzzle Book 2 Titles, Word Search Find Words Books for Adults Teens, Training Learning with Game, 2-Pack</t>
  </si>
  <si>
    <t>311-SET2</t>
  </si>
  <si>
    <t>B091BP47F9</t>
  </si>
  <si>
    <t>Jumbo Princess Coloring &amp; Activity Book 2-Title, Fun Game Workbook for Learning Drawing Coloring, Gift for Kids Toddler Activity at Classroom Home, 2-Pack</t>
  </si>
  <si>
    <t>12122-SET2</t>
  </si>
  <si>
    <t>BAZIC Products Air Dry Clay 6 Color 3 oz, Light Modeling Dough Art Craft Slime, Non Toxic Gift for Artist Kids Toddler Boys Girls, 24-Pack</t>
  </si>
  <si>
    <t>3352-CASE</t>
  </si>
  <si>
    <t>BAZIC Products Air Dry Clay 6 Neon Color 3 oz, Light Modeling Dough Art Craft Slime, Non Toxic Gift for Artist Kids Toddler Boys Girls, 24-Pack</t>
  </si>
  <si>
    <t>3353-CASE</t>
  </si>
  <si>
    <t>B091WLW9FP</t>
  </si>
  <si>
    <t>BAZIC Products Thumbtacks Clear Color Pushpins – Durable Steel Tacks for Wall and Push Pins for Cork Board, Poster Pins, Tacks and Push Pins for Home, Office &amp; School - 100/Pack, 2 Packs</t>
  </si>
  <si>
    <t>207-PACK2</t>
  </si>
  <si>
    <t>B091V81CRB</t>
  </si>
  <si>
    <t>BAZIC Products Small Binder Clips - Black Color Paper Clamps, Metal Binder Clips for Paper, Classroom Use and Office Essentials, 20/Pack, 3-Packs</t>
  </si>
  <si>
    <t>260-PACK3</t>
  </si>
  <si>
    <t>5044-PACK2</t>
  </si>
  <si>
    <t>846-SET4</t>
  </si>
  <si>
    <t>3141-PACK4</t>
  </si>
  <si>
    <t>BAZIC Products 3 Ring Binder 2" View Binders Slant D Ring Organizer - White, Hold 480 Sheets Paper, for School Office Home, 2-Count</t>
  </si>
  <si>
    <t>3151-PACK2</t>
  </si>
  <si>
    <t>B091JJBBL1</t>
  </si>
  <si>
    <t>BAZIC Products Ceramics Mechanical Pencil Lead Refills, 2B 0.5mm – Premium Graphite Lead for Drafting, Drawing, Writing, &amp; Sketching, Ideal for Students &amp; Artists, 36 Count/Pack, 2-Packs</t>
  </si>
  <si>
    <t>793-PACK2</t>
  </si>
  <si>
    <t>BAZIC Products Multi Point Pencil Sport w/Latex Free Eraser, Non-Sharpening Multipoint Pencils Smooth Write for Drafting Drawing Sketching (8/Pack), 2-Packs</t>
  </si>
  <si>
    <t>730-PACK2</t>
  </si>
  <si>
    <t>BAZIC Products Mechanical Pencil Lead Refills HB 0.7mm – Smooth 0.7mm Graphite Replacement Leads for Mechanical Pencils, Students &amp; Artists, 160 Count, 2-Packs</t>
  </si>
  <si>
    <t>781-PACK2</t>
  </si>
  <si>
    <t>BAZIC Products Construction Paper Pad 16 Sheet 18" X 12", Assorted Colors, for Fold Cut Glue, Gift for Classrooms School Home DIY, 4-Pack</t>
  </si>
  <si>
    <t>527-PACK4</t>
  </si>
  <si>
    <t>565-PACK6</t>
  </si>
  <si>
    <t>B091BMQ16K</t>
  </si>
  <si>
    <t>School Zone Assorted Workbooks 8-Title, Fun Game Workbook for Learning Vocabulary Math, Number Abc's Reading Writing Color &amp; Shapes, Gift for Kids Toddler Activity at Classroom Home, 8-Pack</t>
  </si>
  <si>
    <t>6367-SET8</t>
  </si>
  <si>
    <t>BAZIC Products Stainless Steel Ruler 12" (30cm) Non Skid Base, Inches Centimeter Metric Measuring Drafting Rulers, for Students School Supplies, 2-Pack</t>
  </si>
  <si>
    <t>316-PACK2</t>
  </si>
  <si>
    <t>BAZIC Products Dry Erase Marker Assorted Color Chisel Tip, Whiteboard Pen Marcador, Low Odor Markers White Board Pens, Office School Supplies (3/Pack), 2-Packs</t>
  </si>
  <si>
    <t>1250-PACK2</t>
  </si>
  <si>
    <t>BAZIC Products Permanent Marker Fine Tip Assorted Color Markers, Coloring Doodling on Plastic Wood Metal Glass Stone, for School Office Art (5/Pack), 2-Packs</t>
  </si>
  <si>
    <t>1210-PACK2</t>
  </si>
  <si>
    <t>B092C1VPRV</t>
  </si>
  <si>
    <t>BAZIC Products Math Geometry Set 4 Pieces, Protractor, 12" Ruler, 2 Triangle Rulers, Plastic Clear Measuring Sets for Students School Supplies, 2-Packs</t>
  </si>
  <si>
    <t>335-PACK2</t>
  </si>
  <si>
    <t>BAZIC Products Sheet Protectors Economy, Fit 8.5x11 Inch Paper, 11 Hole Clear Plastic Sleeves Ring Binder Sheets, Archival Safe (10/Pack), 4-Packs</t>
  </si>
  <si>
    <t>3120-PACK4</t>
  </si>
  <si>
    <t>B092L541PD</t>
  </si>
  <si>
    <t>BAZIC Products Invisible Tape with Dispenser 3/4" X 1296", Matte Finish Magic Tape for Office, Gift Wrapping, Transparent for Arts, Crafts &amp; More, 1 Roll, 2-Pack</t>
  </si>
  <si>
    <t>901-PACK2</t>
  </si>
  <si>
    <t>BAZIC Products Clear Tape with Dispenser 3/4" X 1296" – for Home, Office, and School Use; Transparent Tape with Glossy Finish, Ideal for Crafts, &amp; Gift Wrapping, 2-Pack</t>
  </si>
  <si>
    <t>912-PACK2</t>
  </si>
  <si>
    <t>BAZIC Products Clear Tape 3/4" X 1000", Transparent Stationery Tapes Glossy Finish Refills Rolls, Arts Craft Gift Wrapping (3/Pack), 2-Packs</t>
  </si>
  <si>
    <t>904-PACK2</t>
  </si>
  <si>
    <t>BAZIC Products Wood Clipboard 12.5" x 9", Low Profile Clip, Hardboard Fit A4 Letter Size, Strong &amp; Large Capacity, for Office School, 4-Pack</t>
  </si>
  <si>
    <t>1805-PACK4</t>
  </si>
  <si>
    <t>2024-PACK2</t>
  </si>
  <si>
    <t>BAZIC Products Hot Melt Glue Sticks Dual Temp Mini 3.9" x 0.27", All Purpose Industrial Glue Stick, Quick Repair Home Improvement Crafts (20/Pack), 2-Pack</t>
  </si>
  <si>
    <t>2090-PACK2</t>
  </si>
  <si>
    <t>5104-PACK2</t>
  </si>
  <si>
    <t>BAZIC Products Neon Page Marker, Sticky Notes for Study Materials and Office Use, Neon Colored PET Arrow Index Tabs, Page Markers and File Tabs, 0.5x1.7, 250 Flags/Pack, 2-Packs</t>
  </si>
  <si>
    <t>5155-PACK2</t>
  </si>
  <si>
    <t>BAZIC Products Neon Page Marker, Sticky Notes for Study Materials and Office Use, Neon Colored Writable Pet Index Tabs, Page Markers and File Tabs, 1x1.7, 150 Flags/Pack, 2-Packs</t>
  </si>
  <si>
    <t>5153-PACK2</t>
  </si>
  <si>
    <t>BAZIC Products Modeling Clay Orange Color 1 LB, Light Dough Art Craft, Non Toxic Gift for Artist Kids Toddler Boys Girls, Bulk for Classroom, 2-Pack</t>
  </si>
  <si>
    <t>3337-PACK2</t>
  </si>
  <si>
    <t>BAZIC Products Modeling Clay Blue Color 1 LB, Light Dough Art Craft, Non Toxic Gift for Artist Kids Toddler Boys Girls, Bulk for Classroom, 24-Pack</t>
  </si>
  <si>
    <t>3332-CASE</t>
  </si>
  <si>
    <t>BAZIC Products Poster Paint w/Brush 4.5oz/133ml, 6 Color Non-Toxic Kids Liquid Paint, for Hobby Fun Art Supplies Crafts Vibrant Coloring Painting, 24-Packs</t>
  </si>
  <si>
    <t>3930-BOX</t>
  </si>
  <si>
    <t>BAZIC Products Thumbtacks, Assorted Color Round Plastic Head Push Pins – Durable Steel Tacks for Walls and Cork Boards, Poster Pins, and Pushpins for Home, Office &amp; School, 80/Pack, 24 Packs</t>
  </si>
  <si>
    <t>209-BOX</t>
  </si>
  <si>
    <t>BAZIC Products Watercolor w/Brush &amp; Mixing Palette, 16 Color Non-Toxic Paint Set, for Hobby Fun Art Supplies Vibrant Painting, Gift for Artists, 24-Pack</t>
  </si>
  <si>
    <t>3912-BOX</t>
  </si>
  <si>
    <t>B091M5MS3N</t>
  </si>
  <si>
    <t>BAZIC Products Watercolor w/Brush &amp; Mixing Palette, 48 Color Non-Toxic Paint Set, for Hobby Fun Art Supplies Vibrant Painting, Gift for Kids Artists, 1-Pack</t>
  </si>
  <si>
    <t>3914-EACH</t>
  </si>
  <si>
    <t>803-CASE</t>
  </si>
  <si>
    <t>BAZIC PRODUCTS Pencil Pouch 3 Ring Binder Pouch w/Rivet Enforced Rings Holes, Zipper Pouches Bag, Assorted Color, 144-Pack</t>
  </si>
  <si>
    <t>801-CASE</t>
  </si>
  <si>
    <t>5081-EACH</t>
  </si>
  <si>
    <t>B098KNW5WX</t>
  </si>
  <si>
    <t>Find A Word Puzzles Books, 2 Titles, Word Search Finds Words Books for Adults Teens, Training Learning with Game, 2-Pack</t>
  </si>
  <si>
    <t>23156-SET2</t>
  </si>
  <si>
    <t>B09BC82ZYN</t>
  </si>
  <si>
    <t>BAZIC Products Craft Sticks Natural Wood, Standard Size Ice Cream Popsicle Stick, Non Toxic Art Supplies for DIY Project Building Crafts (100/pack), 1-Pack</t>
  </si>
  <si>
    <t>6800-EACH</t>
  </si>
  <si>
    <t>1753-PACK12</t>
  </si>
  <si>
    <t>1753-PACK4</t>
  </si>
  <si>
    <t>609-PACK2</t>
  </si>
  <si>
    <t>BAZIC Products Composition Notebook Black Marble 1/5 Quad-Ruled 100 Sheet Notebook, Squares Graph Ruled Journal Comp Notebooks for Office School, 2-Pack</t>
  </si>
  <si>
    <t>5052-PACK2</t>
  </si>
  <si>
    <t>6810-BOX</t>
  </si>
  <si>
    <t>810-BOX</t>
  </si>
  <si>
    <t>BAZIC PRODUCTS Pencil Pouch 3 Ring Binder Pouch w/Rivet Enforced Rings Holes, Classic Color Clear Window Zipper Pouches, 24-Pack</t>
  </si>
  <si>
    <t>811-BOX</t>
  </si>
  <si>
    <t>3173-EACH</t>
  </si>
  <si>
    <t>Kappa Large Print Bible Word Finds Book 2 Titles, Word Search Puzzle Books for Adults Teens, 48-Pack</t>
  </si>
  <si>
    <t>31741-CASE</t>
  </si>
  <si>
    <t>BAZIC Products Binder Dividers Paper w/ 5 Insertable Color Tabs, 11 Hole Punch Index Divider for Ring Binders (5/Pack), 2-Packs</t>
  </si>
  <si>
    <t>2150-PACK2</t>
  </si>
  <si>
    <t>BAZIC Products Small Marble Composition Notebook, 4.5"x3.25" Memo Size Side Bound 80 Sheets Mini Pocket Personal Notebook, Total 72 count</t>
  </si>
  <si>
    <t>5054-CASE</t>
  </si>
  <si>
    <t>BAZIC Products Neon Page Marker Dispensers – Sticky Notes for Study Materials, Office Use, Sign Here &amp; Notary Supplies, Colored Page Markers for Books and Documents, 50 Flags/Pack, 288-Packs</t>
  </si>
  <si>
    <t>5174-CASE</t>
  </si>
  <si>
    <t>B091XPJWRC</t>
  </si>
  <si>
    <t>BAZIC Products Alphabet Flash Cards, with Picture ABCs Letters Uppercase Lowercase Flashcards Game (36/Pack), 72-Packs</t>
  </si>
  <si>
    <t>548-CASE</t>
  </si>
  <si>
    <t>BAZIC Products Assorted Fluorescent Ink Highlighter – Chisel Tip Broad Fine Line, Desk Style Highlighter Pen for Office and School, Unscented, Smooth Marking, (3/Pack), 144-Packs</t>
  </si>
  <si>
    <t>2325-CASE</t>
  </si>
  <si>
    <t>BAZIC Products Silky Gel Crayons 12 Color, Washable Blendable Non Toxic Watercolor Crayon for Coloring Book (12/Pack), 2-Packs</t>
  </si>
  <si>
    <t>2561-PACK2</t>
  </si>
  <si>
    <t>B09ZVP7LQM</t>
  </si>
  <si>
    <t>BAZIC Products 1" X 60" Double Sided Clear Mounting Tape, Heavy Duty Strong Transparent Adhesive, 1-Pack</t>
  </si>
  <si>
    <t>989-EACH</t>
  </si>
  <si>
    <t>BAZIC Products 1" X 60" Double Sided Clear Mounting Tape, Heavy Duty Strong Transparent Adhesive, 2-Pack</t>
  </si>
  <si>
    <t>989-PACK2</t>
  </si>
  <si>
    <t>BAZIC Products Jumbo Natural Craft Stick (500/Box)</t>
  </si>
  <si>
    <t>6805-EACH</t>
  </si>
  <si>
    <t>BAZIC Products Permanent Marker Dual Fine Tip Chisel Point Black Markers, Plastic Wood Metal Glass Stone (2/Pack), 2-Packs</t>
  </si>
  <si>
    <t>1241-PACK2</t>
  </si>
  <si>
    <t>BAZIC Magnetic Dry Erase Board Tile 11.5"x11.5" Whiteboard, Markers and Magnets for Teacher Office Home, 1-Pack</t>
  </si>
  <si>
    <t>6043-EACH</t>
  </si>
  <si>
    <t>BAZIC Products Alcohol Markers Brush, Double Tipped 6 Neon Color Art Marker Set for Artist Adults Coloring Illustration - Brush Chisel Dual Tips (6/Pack), 2-Packs</t>
  </si>
  <si>
    <t>1230-PACK2</t>
  </si>
  <si>
    <t>5190-BOX</t>
  </si>
  <si>
    <t>BAZIC Products Super Clear Heavy Duty Packing Tape w/Dispenser 1.88" x 27.3 Yards, Shipping Mailing Moving Sealing Tapes, 6-Pack</t>
  </si>
  <si>
    <t>914-PACK6</t>
  </si>
  <si>
    <t>BAZIC Products Dual Sided Super Jumbo Crayons Premium 12 Colors, Non Toxic Drawing Crayons, Gift for Student, 72-Pack</t>
  </si>
  <si>
    <t>2520-CASE</t>
  </si>
  <si>
    <t>BAZIC Products 2-In-1 Mechanical Pencil &amp; 4-Fashion Color Pen with Grip, 1.0 mm Bold Point, HB Pencil Lead, Smooth Writing for Office School, 24-Pack</t>
  </si>
  <si>
    <t>1747-BOX</t>
  </si>
  <si>
    <t>BAZIC Products Ruled Color Coded Index Card 3" X 5", Ruled Lined Card for Learning Memory Reminder, 3600 Count</t>
  </si>
  <si>
    <t>521-CASE</t>
  </si>
  <si>
    <t>BAZIC Products 8" Pastel Stainless Steel Scissors, Straight Handle Sharp Blades, for Cutting Paper Fabric Photos Sewing Kitchen Office, 24-Pack</t>
  </si>
  <si>
    <t>4443-BOX</t>
  </si>
  <si>
    <t>Kappa Super Jumbo Play Pad 2 Titles, Digest Size 7.75 x 5 Fun Game Workbook for Learning Drawing Coloring, Gift for Kids, 24-Pack</t>
  </si>
  <si>
    <t>105-CASE</t>
  </si>
  <si>
    <t>B0C62LJYKW</t>
  </si>
  <si>
    <t>BAZIC Products Poly Envelope Binder Pocket Folder, 3 Hole Punched, Clear Letter A4 Size Document Plastic File Folders Assorted Colors (5/Pack), 1-Pack</t>
  </si>
  <si>
    <t>2157-EACH</t>
  </si>
  <si>
    <t>5096-CASE</t>
  </si>
  <si>
    <t>BAZIC Products Modeling Clay Sticks 4.8 Oz, 8 Primary Colors, Non-Toxic DIY Modeling Clay Sticks for Artist Kids and Adults, Art Craft Sculpting, 4-Pack</t>
  </si>
  <si>
    <t>3346-PACK4</t>
  </si>
  <si>
    <t>B0CC3HLGRM</t>
  </si>
  <si>
    <t>BAZIC Products Mini Pastel Highlighter w/Pocket Clip – Assorted Color Chisel Tip Highlighter Set, Desk Style Highlighter Pen for Office, School, and Study Use, Smooth Marking, (4/Pack), 1-Pack</t>
  </si>
  <si>
    <t>2322-EACH</t>
  </si>
  <si>
    <t>709-EACH</t>
  </si>
  <si>
    <t>BAZIC Products Pencil Sharpener Manual, Single Hole Small Compact Colored Handheld Sharpener for Kids Students Adults School Office Home, 144-Pack</t>
  </si>
  <si>
    <t>1930-CASE</t>
  </si>
  <si>
    <t>BAZIC Products Essence Gel Pen, Medium Point 1.0mm Blue Gel Ink Pens, Comfort Grip Smooth Writing, 12 Count, 4-Packs</t>
  </si>
  <si>
    <t>17088-PACK4</t>
  </si>
  <si>
    <t>BAZIC Products Essence Gel Pen, Medium Point 1.0mm Black Gel Ink Pens, Comfort Grip Smooth Writing, 12 Count, 4-Packs</t>
  </si>
  <si>
    <t>17087-PACK4</t>
  </si>
  <si>
    <t>6049-EACH</t>
  </si>
  <si>
    <t>B0CNKYDMC3</t>
  </si>
  <si>
    <t>My Little Pony Coloring Book 1 Title, Fun Game Workbook for Learning Drawing Coloring, Gift for Kids Toddler Activity at Classroom Home, 80 Pages 1-Pack</t>
  </si>
  <si>
    <t>49923-EACH</t>
  </si>
  <si>
    <t>BAZIC Products 8 Digit Pocket Size Calculator, Dual Power Solar &amp; Battery, LCD Display, Mini Small Basic Standard Function Calculators, Black Color, 1-Pack</t>
  </si>
  <si>
    <t>3013-EACH</t>
  </si>
  <si>
    <t>BAZIC Products Skylar Fineliner Pen, Fine Tip 0.4mm Pens, Black Ink, Writing Drawing Bullet Journaling Notes for Art Graphic Office School, 4 Count, 24-Pack</t>
  </si>
  <si>
    <t>17035-BOX</t>
  </si>
  <si>
    <t>BAZIC Products Brass Plated Fasteners 1 Inch, Round Head Paper Fastener Brads for Office School Organization Scrapbooking Art and Crafts (100/Pack), 144-Pack</t>
  </si>
  <si>
    <t>251-CASE</t>
  </si>
  <si>
    <t>BAZIC Products 3D Erasers, Food Pencil Erasers (4/Pack), 96 Count for Bulk Prizes, Prize Box, Treasure Box, Classroom Must Haves</t>
  </si>
  <si>
    <t>2250-BOX</t>
  </si>
  <si>
    <t>BAZIC Products 9 Pocket Card Sleeves Double Side 3 Ring Binder Trading Card Sleeve Clear Page Protectors for Baseball Basketball Cards, Sports Cards, Business Cards (5/Pack), 1-Pack</t>
  </si>
  <si>
    <t>2101-EACH</t>
  </si>
  <si>
    <t>BAZIC Products TinyBond Permanent Glue Tape 8 mm x 5.47 Yard, Double Sided Mini Adhesive Tape Rollers, Easy to Use for Photo Books Albums Scrapbooking Craft, 4-Pack</t>
  </si>
  <si>
    <t>2081-SET4</t>
  </si>
  <si>
    <t>2056-EACH</t>
  </si>
  <si>
    <t>BAZIC Products Folding Lap Desk with Storage, Foldable Desk Collapsible Lap Table Laptop Tray, Portable Plastic Lapdesk for Kids Adults Work, Study, Travel, Eating, Assorted Colors, 6-Pack</t>
  </si>
  <si>
    <t>861-CASE</t>
  </si>
  <si>
    <t>B0DPNGSRNX</t>
  </si>
  <si>
    <t>BAZIC Products Telling Time Flash Cards Learn to Read Time, Read Clocks Numerals &amp; Analog, Interactive Learning Game Flashcards Kindergarten School Home (36/Pack), 72-Pack</t>
  </si>
  <si>
    <t>5600-CASE</t>
  </si>
  <si>
    <t>B0DS3T4ZC4</t>
  </si>
  <si>
    <t>BAZIC Products Pencil Sharpener Single Hole Blade w/Receptacle, Standard Size Pencils Crayon Colored Pencils, One Blade Assorted Color Bulk Pencil Sharpeners for Office School, Total 24 Count</t>
  </si>
  <si>
    <t>1949-BOX</t>
  </si>
  <si>
    <t>BAZIC Products 3 Ring Binder – Assorted Pastel Color Cover, Soft Cover School Notebook Binder, Ideal Use for School, Home, or Office, 1 Inch Holds 175 Sheets, 48-Packs</t>
  </si>
  <si>
    <t>3127-CASE</t>
  </si>
  <si>
    <t>8204-EACH</t>
  </si>
  <si>
    <t>B0F8X85512</t>
  </si>
  <si>
    <t>8240-EACH</t>
  </si>
  <si>
    <t>B0FC9YYCCZ</t>
  </si>
  <si>
    <t>8212-EACH</t>
  </si>
  <si>
    <t>Video Check</t>
  </si>
  <si>
    <t>BAZIC Products Trifold Presentation Board 28" X 40" White, Tri-Fold Corrugated Poster Boards, Cardboard for Display Boards Science Fair Art Project, 30-Pack</t>
  </si>
  <si>
    <t>BAZIC Products Middle High School Kit Supply Box 65 Count for Student 7-12 Grades, Composition Book Compass, Color May Vary, 1-Pack</t>
  </si>
  <si>
    <t>BAZIC Products Composition Book 100 Sheet 5" x 7" Poly Cover Spiral Notebook, Writing Journal Notebooks, Assorted Color 6-Pack</t>
  </si>
  <si>
    <t>x</t>
  </si>
  <si>
    <t>BAZIC Products 3 Ring Binder 1/2" Poly Presentation View Binders Organizer - Assorted Color, Round Ring, Hold 100 Sheets Paper, 6-Count</t>
  </si>
  <si>
    <t>BAZIC Products Primary Journal Composition Notebook Marble, 100 Sheet Drawing &amp; Writing Grades K- 2 Notebook Journal Comp Notebooks for Kindergarten School, 6-Pack</t>
  </si>
  <si>
    <t>BAZIC Products Composition Book Wide Ruled 20 Sheet Manila Cover Notebook 8.5"x7", Journal Comp Lined Notebooks for Office School, 24-Pack</t>
  </si>
  <si>
    <t>BAZIC Products Glitter Glue Tube Classic Color, Non-Toxic Washable Glitter Glue for Paints DIY Art Crafts Party, Green Red Blue Silver Gold Purple (120ml/Pack), 1-Pack</t>
  </si>
  <si>
    <t>BAZIC Products Products School Kit 66 Pieces, School Supplies Bundle Pack for K-12 Grade Student, Pencil, Eraser, Highlighter, Dry Erase Marker, Glue, Correction, 1-Pack</t>
  </si>
  <si>
    <t>BAZIC Products Composition Notebook 100 Sheet 5" x 7" Poly Cover Spiral Notebook, Writing Journal Notebooks Assorted Color, 36-Pack</t>
  </si>
  <si>
    <t>B0F1DN6PSV</t>
  </si>
  <si>
    <t>B0F1DL6M2X</t>
  </si>
  <si>
    <t>BAZIC Products Stretch Wrap Film Clear 5" x 1000 Ft with Handle, Standard Strength 80 Gauge Thick Self-Adhering Plastic Shrink Wrap Roll for Moving, Shipping, Furniture, Storage, 8 Rolls</t>
  </si>
  <si>
    <t>Tree Free Copy Paper, 20 LB, 8.5" x 11", 92 Bright 100% Tree Free Carbon Neutral Acid Free, Made from Sugarcane Waste Fiber (500/Ream), 3-Reams</t>
  </si>
  <si>
    <t>B0B5YQ8SZ8</t>
  </si>
  <si>
    <t>BAZIC Products Clear Heavy Duty Packing Tape 1.88" x 109.3 Yards, Industrial Shipping Mailing Moving Sealing Tapes, 36-Pack</t>
  </si>
  <si>
    <t>BAZIC Products Metallic Colored Pencils 12 Shimmering Shades Pre-Sharpened Pencil Set for Drawing Coloring, Professional Art Supplies for Artists (12/Pack), 1-Pack</t>
  </si>
  <si>
    <t>BAZIC Letter Stencil Sets, Sizes 8 10 20 30 mm, Letters Number Mathematics Sign, Clear Plastic Stencils, 1-Pack</t>
  </si>
  <si>
    <t>BAZIC Products Division Flash Cards, Numbers Elementary Math Flashcards Game at School, Problem Solving (36/Pack), 24-Packs</t>
  </si>
  <si>
    <t>B092CGPPFC</t>
  </si>
  <si>
    <t>B07XQJQ5MG</t>
  </si>
  <si>
    <t>BAZIC Products Magnetic Dry Erase Board Aluminium Frame 24"x36", Whiteboard, Dry Erase Markers, Magnets, Board Cleaner, Magnetic Eraser, Aluminum Tray, 12-Pack</t>
  </si>
  <si>
    <t>Tree Free Copy Paper, 20 LB, 8.5" x 11", 92 Bright, 100% Tree Free Carbon Neutral Acid Free, Made from Sugarcane Waste Fiber (500/Ream)</t>
  </si>
  <si>
    <t>BAZIC Products 2 Pockets Paper Folder Portfolio, Letter Size Folders Holder for Office Business Document Papers Organizer, Assorted Color, 10-Pack</t>
  </si>
  <si>
    <t>BAZIC Products Primary Journal Composition Book Marble, 100 Sheet Drawing &amp; Writing Grades K- 2 Notebook Journal Comp Notebooks for Kindergarten School, 48-Pack</t>
  </si>
  <si>
    <t>BAZIC Products Coin Wrappers Rolls - Quarter, Made in USA, Durable Preformed Wrappers Roll Paper Coins Tubes (36/Pack), 2-Packs</t>
  </si>
  <si>
    <t>BAZIC Products Glitter Glue 6 Neon Color, Non-Toxic Washable Glitter Glue for Paints Art Crafts (6.8oz/Pack), 6-Packs</t>
  </si>
  <si>
    <t>BAZIC Products Plastic Pencil Case, Ruler Length Large Utility Storage Box, Clear Color, Multi Purpose Organizer, 4-Pack</t>
  </si>
  <si>
    <t>BAZIC Washable Glue Pen 1.7 Oz. (50 mL), Liquid Clear Glues Bond Adhesive for Art Crafts Project at School Home Office (2/Pack), 72-Packs</t>
  </si>
  <si>
    <t>BAZIC Products 3 Ring Binder 1" Poly Binders Organizer - Matte Color Soft Cover, Round Ring, Hold 175 Sheets Paper, 48-Count</t>
  </si>
  <si>
    <t>BAZIC Products Primary Journal Composition Book Marble, 100 Sheet Drawing &amp; Writing Grades K- 2 Notebook Journal Comp Notebooks for Kindergarten School, 2-Pack</t>
  </si>
  <si>
    <t>BAZIC Mini Highlighter Pen Assorted Color, Chisel Tip Broad Fine Line Highlighters Coloring Marker (5/Pack), 1-Pack</t>
  </si>
  <si>
    <t>BAZIC Products Poster Board 22" X 14" White Poster Board Paper for School Craft Project Presentation Drawing Graphic Display (3/Pack), 1-Pack</t>
  </si>
  <si>
    <t>BAZIC Products Plastic Envelope Poly Envelopes, Letter Size Clear Folder Zip Closure, A4 Size File Folders, Documents Organizer, School Office Supplies, 24-Pack</t>
  </si>
  <si>
    <t>B09NMRLPDD</t>
  </si>
  <si>
    <t>BAZIC Products Neon Page Markers Dispensers 1x1.7 Neon Colored PET Flag Index Tabs, Page Marker Bookmarks File Tab (60 Flags/Pack), 288-Packs</t>
  </si>
  <si>
    <t>BAZIC Products Glitter Glue Classic Color, Non-Toxic Washable Glitter Glue Tube for Slime Paints Art Crafts at School Home (6.76oz/Pack), 24-Packs</t>
  </si>
  <si>
    <t>BAZIC Products Glitter Glue Tube Classic Color, Non-Toxic Washable Glitter Glue for Paints DIY Art Crafts Party (120ml/Pack), 1-Pack</t>
  </si>
  <si>
    <t>BAZIC Primary School Kit Supply Box 57 Count for Kindergarten Elementary Student K-6 Grades, Composition Book Coloring Pencil, Color May Vary, 1-Pack</t>
  </si>
  <si>
    <t>BAZIC Products Blank Paper Copy &amp; Multipurpose Paper 8.5" x 11" – 100 Sheets Pastel Color Printer Paper for Inkjet, Laser, and Fax Machines – Printing Paper for Office, School, and Crafts, 1-Pack</t>
  </si>
  <si>
    <t>BAZIC Products Neon Page Markers Dispensers 1x1.7 Neon Colored PET Flag Index Tabs, Page Marker Bookmarks File Tab (60 Flags/Pack), 24-Packs</t>
  </si>
  <si>
    <t>BAZIC Coin Wrappers Rolls - Nickel, Made in USA, Durable Preformed Wrappers Roll Paper Coins Tubes (36/Pack), 1-Pack</t>
  </si>
  <si>
    <t>B09NMS7XF3</t>
  </si>
  <si>
    <t>BAZIC Products BAZIC Products Date Stamper with Black Ink Pads for Stamping, 12 Years of Adjustable Dates, Ideal for Office, Shipping, Receiving, Accounting, Expiration Date Stamp, Due Dates - 2 Pack</t>
  </si>
  <si>
    <t>BAZIC Products Trifold Presentation Board 36" X 48" White, Tri-Fold Corrugated Poster Boards, Cardboard for Display Boards Science Fair Art Project, 24-Pack</t>
  </si>
  <si>
    <t>BAZIC Products Plastic Pencil Case Utility Storage Box, Clear Color, Multi Purpose Organizer for Pens Pencils, 4-Pack</t>
  </si>
  <si>
    <t>BAZIC Products Plastic Pencil Case Utility Storage Box, Bright Color, Multi Purpose Organizer for Pens Pencils, 24-Pack</t>
  </si>
  <si>
    <t>B0CMV82VSB</t>
  </si>
  <si>
    <t>BAZIC Products Magnetic Chalkboard Rustic Wood Frame 20 x 30 Blackboard w/Chalk Marker + 2 Magnets for Restaurant Menu Office Home Wall Decor, 4-Pack</t>
  </si>
  <si>
    <t>BAZIC Products Writing Pad 100 Sheets 6" X 9", Lined Ruled Memo Writing Notebook, Easy Tear Note Paper for Office School Home, 6-Pack</t>
  </si>
  <si>
    <t>BAZIC Products Plastic Ruler 6" (15cm), Inches Centimeter Metric Measuring Drafting Rulers, for Students School Supplies (3/Pack), 1-Pack</t>
  </si>
  <si>
    <t>B09NMPVKD6</t>
  </si>
  <si>
    <t>BAZIC Products Scientific Calculator 240 Function, Dual Hybrid Battery and Solar, Slide-On Case, Engineering Calculators LCD Display, for Professional, 72-Packs</t>
  </si>
  <si>
    <t>BAZIC Products Rubber Bands Assorted Sizes &amp; Color, 2 Oz./ 56.70g, Made in USA Elastic Stretchable Bands for Bank Paper Bills Money Dollars File Folders, 1-Pack</t>
  </si>
  <si>
    <t>B00O6GIESY</t>
  </si>
  <si>
    <t>BAZIC Products Super Glue 3g/0.10 Oz., Small Tube Clear Adhesive Fluid Liquid Bonding for Office &amp; Home Improvement (6/Pack), 144-Pack</t>
  </si>
  <si>
    <t>Kappa Take Along Large Print Word Finds Puzzle Book - 8" x 5" Digest Size 2 Titles, Word Search Find Words Books for Adults Teens, Training Learning with Game, 24-Pack</t>
  </si>
  <si>
    <t>BAZIC Ballpoint Pen Palm Mini Pens w/Key Ring, Black Ink 1.0 mm Bold Point (5/Pack), 1-Pack</t>
  </si>
  <si>
    <t>BAZIC Products Coin Wrappers Rolls - Quarter, Made in USA, Durable Preformed Wrappers Roll Paper Coins Tubes (36/Pack), 4-Packs</t>
  </si>
  <si>
    <t>BAZIC Products Composition Book Wide Ruled 20 Sheet Manila Cover Notebook 8.5"x7", Journal Comp Lined Notebooks for Office School, 288-Packs</t>
  </si>
  <si>
    <t>BAZIC Products Plastic Pencil Case, Ruler Length Large Utility Storage Box, Assorted Color, Multi Purpose Organizer, 4-Pack</t>
  </si>
  <si>
    <t>BAZIC Products Glitter Glue Silver Gold Iridescent Metallic Color, Non-Toxic Washable Glitter Glue for Paints Art Crafts (6.76oz/Pack), 3-Packs</t>
  </si>
  <si>
    <t>BAZIC Products Poster Board 22" X 14" White Poster Board Paper for School Craft Project Presentation Drawing Graphic Display (3/Pack), 48-Packs</t>
  </si>
  <si>
    <t>B09257YHZN</t>
  </si>
  <si>
    <t>B07XQKHKVH</t>
  </si>
  <si>
    <t>BAZIC Products Dry Erase Marker Assorted Color Chisel Tip, Whiteboard Pen Marcador, Low Odor Markers White Board Pens, Office School Supplies (12/Pack), 12-Packs</t>
  </si>
  <si>
    <t>BAZIC Products Elementary School Kit Supply Box 86 Count for Elementary Student 3-6 Grades, Composition Book Ruler, Color May Vary, 1-Pack</t>
  </si>
  <si>
    <t>BAZIC Index Card Case w/ 5 Tab Divider 3"x5", Snap Closure Plastic Storage Case 100 Cards Capacity, Flash Card Holder Organizer, for Office, 36-Pack</t>
  </si>
  <si>
    <t>BAZIC Products Poster Board Metallic Gold 22" X 28", Colored Poster Board Paper, Bulk Boards for School Craft Project Presentation Drawing Graphic Display, 25-Pack</t>
  </si>
  <si>
    <t>BAZIC Products Plastic Pencil Case, Ruler Length Large Utility Storage Box, Clear Color, Multi Purpose Organizer, 12-Pack</t>
  </si>
  <si>
    <t>BAZIC Products Loose Leaf Binder Ring 1" Assorted Color, Book Rings Binder Rings, Steel Metal Ring for Flash Cards, Index Card, Keychain (10/Pack), 1-Pack</t>
  </si>
  <si>
    <t>B09NMT8FKD</t>
  </si>
  <si>
    <t>BAZIC Products Ballpoint Pen Spencer Blue Retractable Pen Soft Barrel Grip Pens, 1.0 mm Bold Point Smooth Writing Teacher (5/Pack), 144-Packs</t>
  </si>
  <si>
    <t>BAZIC Plastic Pencil Case 8" Storage Box, Assorted Color, Hard Pencil Case, Translucent Multi Purpose Organizer, 4-Pack</t>
  </si>
  <si>
    <t>BAZIC Products Binder Dividers w/ 10 Color Tabs 8. 5" x 11", 11 Hole Punch Plastic Index Divider with Tab for 3 Ring Binders, (10/Pack), 4-Pack</t>
  </si>
  <si>
    <t>BAZIC Products Pink Eraser Top, Latex Free Pencil Tops Erasers (144/Box), Arrowhead Caps Erasers for Student Classroom Bulk Packs for School Supplies, Total 3456 Count</t>
  </si>
  <si>
    <t>BAZIC Products Clear Packing Tape 2.83" X 109.3 Yards, Wide Shipping Mailing Moving Sealing Tapes Refill Rolls, 24-Pack</t>
  </si>
  <si>
    <t>BAZIC Index Card Case w/ 5 Tab Divider 3"x5", Snap Closure Plastic Storage Case 100 Cards Capacity, Flash Card Holder Organizer, for Office, 6-Pack</t>
  </si>
  <si>
    <t>B092GYV7FX</t>
  </si>
  <si>
    <t>B09NMX7MCK</t>
  </si>
  <si>
    <t>BAZIC Products Stainless Steel Scissors 8", Straight Handle Sharp Scissor Blades, Cutting Paper Fabric Craft Sewing, 144-Packs</t>
  </si>
  <si>
    <t>BAZIC Products Plastic Pencil Case, Ruler Length Large Utility Storage Box, Clear Color, Multi Purpose Organizer, 1-Pack</t>
  </si>
  <si>
    <t>BAZIC Products Writing Pad 100 Sheets 6" X 9", Lined Ruled Memo Writing Notebook, Easy Tear Note Paper for Office School Home, 1-Pack</t>
  </si>
  <si>
    <t>B092H516KB</t>
  </si>
  <si>
    <t>B09NMRH5SS</t>
  </si>
  <si>
    <t>BAZIC Products Kitchen Scissors 8" Stainless Steel, Heavy Duty Shears Sharp Utility Scissor, Bottle Opener, Nut Cracker, Fish Scales Scraper, Food Meat Vegetables, 144-Packs</t>
  </si>
  <si>
    <t>BAZIC Products Trifold Presentation Board 36" X 48" Black, Tri-Fold Corrugated Poster Boards, Cardboard for Display Boards Science Fair Art Project, 2-Pack</t>
  </si>
  <si>
    <t>BAZIC Products Neon Page Markers Dispensers 0.5x1.7 Sign Here Neon Colored PET Arrow Flag Index Tabs, Page Bookmarks File Tab (100 Flags/Pack), 2-Packs</t>
  </si>
  <si>
    <t>BAZIC Products 2 Pockets Paper Folder, Camouflage Portfolio, Letter Size Folders Holder for Office Business Document Papers Organizer, Assorted Color, 48-Pack</t>
  </si>
  <si>
    <t>BAZIC Products Plastic Pencil Case Utility Storage Box, Bright Color, Multi Purpose Organizer for Pens Pencils, 4-Pack</t>
  </si>
  <si>
    <t>BAZIC Coin Wrappers Rolls - Penny, Made in USA, Durable Preformed Wrappers Roll Paper Coins Tubes (36/Pack), 4-Packs</t>
  </si>
  <si>
    <t>BAZIC Products Shatterproof Flexible Curve Ruler 12" (30cm), Inches Centimeter Metric Measuring Drafting Rulers, for Students School Supplies, 24-Pack</t>
  </si>
  <si>
    <t>BAZIC Products 2 Pockets Paper Folder, Polka Dot Portfolio, Letter Size Folders Holder for Office Business Document Papers Organizer, Assorted Color, 6-Pack</t>
  </si>
  <si>
    <t>B09NMP4BHS</t>
  </si>
  <si>
    <t>BAZIC Products Stainless Steel Scissors 8", Soft Grip Straight Handle, Sharp Scissor Blades, Cutting Paper Fabric Craft Sewing, 144-Packs</t>
  </si>
  <si>
    <t>BAZIC Trifold Presentation Board 28" X 40" White, Tri-Fold Corrugated Poster Boards, Cardboard for Display Boards Science Fair Art Project, 1-Pack</t>
  </si>
  <si>
    <t>BAZIC Products Neon Page Markers Dispensers 0.5x1.7 Sign Here Neon Colored PET Arrow Flag Index Tabs, Page Bookmarks File Tab (100 Flags/Pack), 24-Packs</t>
  </si>
  <si>
    <t>B0D7JN41BP</t>
  </si>
  <si>
    <t>B0BF9194RY</t>
  </si>
  <si>
    <t>BAZIC Products Clear Backpack Clair 17", Transparent Bag Large Capacity Waterproof, See Through Plastic School Bag, Security Travel Sports Events, 24-Pack</t>
  </si>
  <si>
    <t>BAZIC Products Glitter Glue 6 Neon Color, Non-Toxic Washable Glitter Glue for Paints Art Crafts (6.8oz/Pack), 24-Packs</t>
  </si>
  <si>
    <t>BAZIC Products 3 Ring Binder 1" Poly Binders Organizer - Pastel Color Soft Cover, Round Ring, Hold 175 Sheets Paper, 48-Count</t>
  </si>
  <si>
    <t>BAZIC Products Sketch Pad 50 Sheet 6" X 8", Top Bound Spiral Sketchbook Drawing Pads, Sketching Paper Coloring Book for Artist School, 2-Pack</t>
  </si>
  <si>
    <t>BAZIC Products Pink Eraser, Latex Free Bevel Erasers, Large Size Block Erasers for Art Drawing School Office Teachers (4/Pack), 2-Packs</t>
  </si>
  <si>
    <t>BAZIC Products Trifold Presentation Board 36" X 48" White, Tri-Fold Corrugated Poster Boards, Cardboard for Display Boards Science Fair Art Project, 2-Pack</t>
  </si>
  <si>
    <t>BAZIC Products Glitter Glue 6 Neon Color Star &amp; Moon Sequins, Non-Toxic Washable Glitter Glue for Paints Art Crafts (4oz/Pack), 6-Packs</t>
  </si>
  <si>
    <t>BAZIC Products Silky Gel Crayons 12 Color, Washable Blendable Non Toxic Watercolor Crayon for Coloring Book (12/Pack), 72-Packs</t>
  </si>
  <si>
    <t>BAZIC Products Sketch Pad 50 Sheet 6" X 8", Top Bound Spiral Sketchbook Drawing Pads, Sketching Paper Coloring Book for Artist School, 48-Pack</t>
  </si>
  <si>
    <t>BAZIC Products 3 Ring Binder 1" Poly Binders Organizer - Swirl Color Soft Cover, Round Ring, Hold 175 Sheets Paper, 48-Count</t>
  </si>
  <si>
    <t>B0DD61Z9G7</t>
  </si>
  <si>
    <t>B0DD5ZYCGL</t>
  </si>
  <si>
    <t>BAZIC Products Liquid Chalk Markers, 8 Colors Set, Erasable Chalkboard Marker, Reversible Tip, Wet Erase Markers Chalk Pens for Chalkboards Blackboard Signs Windows Glass, 288-Pack</t>
  </si>
  <si>
    <t>BAZIC Products Correction Pen (0.17oz/5 ml), Precise Metal Tip Applicator, Mini Fine Point Corrections Fluid, Squeeze White Out Wipe Out Liquid (2/Pack), 1-Pack</t>
  </si>
  <si>
    <t>B0FNTQ799Q</t>
  </si>
  <si>
    <t>BAZIC Products Dry Erase Marker Assorted Color Fine Tip, Whiteboard Pen Marcador, Low Odor Markers White Board Pens for Office School Supplies (12/Pack), 72-Pack</t>
  </si>
  <si>
    <t>B0DR8WLV38</t>
  </si>
  <si>
    <t>B097FWPHB9</t>
  </si>
  <si>
    <t>B092H4ZLJV</t>
  </si>
  <si>
    <t>B09NMXCKT2</t>
  </si>
  <si>
    <t>BAZIC Products Stainless Steel Scissors 8", Soft Grip Straight Handle, Sharp Scissor Blades, Cutting Paper Fabric Craft Photo Sewing, 144-Packs</t>
  </si>
  <si>
    <t>BAZIC Products Coin Wrappers Rolls - Penny, Made in USA, Durable Preformed Wrappers Roll Paper Coins Tubes (36/Pack), 2-Packs</t>
  </si>
  <si>
    <t>BAZIC Products Pencil Grip Soft Gel Pen Grip, Ergonomic Training Gripper for Righties Lefties, Comfort Grips Assorted Color (8/Pack), 2-Packs</t>
  </si>
  <si>
    <t>B091V5WCRD</t>
  </si>
  <si>
    <t>BAZIC Products Scientific Calculator 240 Function w/Slide-On Case, Engineering Calculators LCD Display, Great for Students and Professionals, Black, 12-Pack</t>
  </si>
  <si>
    <t>BAZIC Products Sketch Pad 50 Sheet 6" X 8", Top Bound Spiral Sketchbook Drawing Pads, Sketching Paper Coloring Book for Artist School, 1-Pack</t>
  </si>
  <si>
    <t>BAZIC Products Crystal Clear Tape w/Dispenser 3/4" X 500", Transparent Stationery Tapes Glossy Finish Refills Rolls, Arts Craft Gift Wrapping (3/Pack), 1-Pack</t>
  </si>
  <si>
    <t>BAZIC Products Ballpoint Pen Palm Mini Pens w/Key Ring, Black Ink 1.0 mm Bold Point Smooth Writing, (5/Pack), 4-Packs</t>
  </si>
  <si>
    <t>BAZIC Products Plastic Envelope Poly Envelopes, Letter Size Clear Folder Zip Closure, A4 Size File Folders, Documents Organizer, School Office Supplies, 4-Pack</t>
  </si>
  <si>
    <t>BAZIC Products Plastic Pencil Case 8" Double Deck Utility Storage Box, Bright Color, Multi Purpose Organizer, 4-Pack</t>
  </si>
  <si>
    <t>BAZIC Products Geometry Math Compass Set w/Scale-Arm, 6" Swing Arm Protractor, &amp; HB Wood Pencil, Inch Centimeter, Mathematical Drafting Drawing Tool, 24-Pack</t>
  </si>
  <si>
    <t>GN</t>
  </si>
  <si>
    <t>BAZIC Products Plastic Clipboard 12.7" x 9", Low Profile Clip, Fit A4 Letter Size, Clear Assorted 4 Colors, for Office School Student, 48-Pack</t>
  </si>
  <si>
    <t>BAZIC Products Paid Self-Inking Stamp with Red Ink for Office, Business, and Documents, Easy Refillable Pad, Crisp &amp; Clear Impressions, 24-Pack</t>
  </si>
  <si>
    <t>B0CNTXC5B7</t>
  </si>
  <si>
    <t>BAZIC Products 8 Digit Pocket Size Calculator, Dual Power Solar &amp; Battery, LCD Display, Mini Small Basic Standard Function Calculators, Black Color, 288-Pack</t>
  </si>
  <si>
    <t>BAZIC Plastic Pencil Case 8" Storage Box, Assorted Color, Hard Pencil Case, Translucent Multi Purpose Organizer, 24-Pack</t>
  </si>
  <si>
    <t>Kappa Sudoku Puzzles Book - 8" x 5" Digest Size 2 Titles, Brain Workout Number Match, Easy to Hard for Training Learning with Game, 2-Pack</t>
  </si>
  <si>
    <t>B0921QRD75</t>
  </si>
  <si>
    <t>B09NMTCJVH</t>
  </si>
  <si>
    <t>BAZIC Products Precision Knife + 2 Blades, Craft Cutter w/Safety Cap, #11 Fine Point Blade, Easy-Change Blade System, Cutting Knives for Art Supply, 144-Packs</t>
  </si>
  <si>
    <t>BAZIC Products Trifold Presentation Board 36" X 48" Black, Tri-Fold Corrugated Poster Boards, Cardboard for Display Boards Science Fair Art Project, 1-Pack</t>
  </si>
  <si>
    <t>BAZIC Products Writing Pad 100 Sheets 6" X 9", Lined Ruled Memo Writing Notebook, Easy Tear Note Paper, 48-Pack</t>
  </si>
  <si>
    <t>Kappa Take Along Large Print Word Finds Puzzle Book - 8" x 5" Digest Size 2 Titles, Word Search Find Words Books for Adults Teens, Training Learning with Game, 2-Pack</t>
  </si>
  <si>
    <t>BAZIC Products Trifold Presentation Board 36" X 48" Black, Tri-Fold Corrugated Poster Boards, Cardboard for Display Boards Science Fair Art Project, 24-Pack</t>
  </si>
  <si>
    <t>BAZIC Products Sketch Book 30 Ct. 8.5" X 11", Spiral Side Bound Sketchbook Drawing Pads, Sketching Paper Coloring Book for Artist School, 48-Pack</t>
  </si>
  <si>
    <t>Kappa Sudoku Puzzles Book - 8" x 5" Digest Size 2 Titles, Brain Workout Number Match, Easy to Hard for Training Learning with Game, 24-Pack</t>
  </si>
  <si>
    <t>B015TAWSL4</t>
  </si>
  <si>
    <t>BAZIC Products Crystal Clear Tape w/Dispenser 3/4" X 500", Transparent Stationery Tapes Glossy Finish Refills Rolls, Arts Craft Gift Wrapping (3/Pack), 144-Packs</t>
  </si>
  <si>
    <t>BAZIC Products Neon Page Markers Dispensers 1x1.7 Sign Here Neon Colored PET Arrow Flag Index Tabs, Page Bookmarks File Tab (50 Flags/Pack), 24-Packs</t>
  </si>
  <si>
    <t>B0B6GSB9TT</t>
  </si>
  <si>
    <t>B0B6GRK6N8</t>
  </si>
  <si>
    <t>BAZIC Products Magnetic Dry Erase Board 11"x14" Whiteboard, Dry Erase Marker and Magnet, for Teacher Office School, 12-Pack</t>
  </si>
  <si>
    <t>BAZIC 11" X 14" Multi Color Fluorescent Poster Board (5/Pack)</t>
  </si>
  <si>
    <t>BAZIC Products Neon Page Markers Dispensers 1x1.7 Sign Here Neon Colored PET Arrow Flag Index Tabs, Page Bookmarks File Tab (50 Flags/Pack), 2-Packs</t>
  </si>
  <si>
    <t>BAZIC Products Color Paper Cube w/Durable Tray, 3" X 3" 300 Count/Pack, Mini Memo Papers Pads Note Paper Reminders (Non Sticky), Assorted Colors, 1-Pack</t>
  </si>
  <si>
    <t>BAZIC Products Drawing Sketching Pencil Set, HB 2B 4B 6B 7B 8B, Professional Graphite Sketch Kit Pencils, for Artists Adults Beginners (6/Pack), 144-Packs</t>
  </si>
  <si>
    <t>BAZIC Pencil Pouch 3 Ring Binder Pouch w/Rivet Enforced Rings Hole, Black Mesh Window Zipper Pouches, 24-Count</t>
  </si>
  <si>
    <t>BAZIC Products Poster Board Brown 22" X 28", Colored Poster Board Paper, Bulk Boards for School Craft Project Presentation Drawing Graphic Display, 25-Pack</t>
  </si>
  <si>
    <t>B00275E9FS</t>
  </si>
  <si>
    <t>BAZIC 56 Function Scientific Calculator with Slide-On Case, Case of 144, Assorted Colors (3002-144)</t>
  </si>
  <si>
    <t>BAZIC Products 2 Pockets Paper Folder, Paisley Portfolio, Letter Size Folders Holder for Office Business Document Papers Organizer, Assorted Color, 48-Pack</t>
  </si>
  <si>
    <t>BAZIC Products Sketch Book 30 Ct. 8.5" X 11", Spiral Side Bound Sketchbook Drawing Pads, Sketching Paper Coloring Book for Artist School, 1-Pack</t>
  </si>
  <si>
    <t>BAZIC Products Trifold Presentation Board 36" X 48" White, Tri-Fold Corrugated Poster Boards, Cardboard for Display Boards Science Fair Art Project, 4-Pack</t>
  </si>
  <si>
    <t>BAZIC Products Bubble Cushion Wrap 12" x 60", Air Bubble Roll Perforated Every 12" for Packing Shipping Moving Fragile Item, 36-Pack</t>
  </si>
  <si>
    <t>B0FTLBRH9B</t>
  </si>
  <si>
    <t>B0FTKDF7Y9</t>
  </si>
  <si>
    <t>BAZIC Products Frizz Retractable Erasable Gel Pens, 0.7mm Medium Point, Assorted Colors Inks, Comfort Grip for Smooth Writing Drawing Planner, 144-Pack</t>
  </si>
  <si>
    <t>BAZIC Products Color Paper Cube w/Durable Tray, 3" X 3" 300 Count/Pack, Mini Memo Papers Pads Note Paper Reminders (Non Sticky), Assorted Colors, 36-Pack</t>
  </si>
  <si>
    <t>BAZIC Products Trifold Presentation Board 28" X 40" White, Tri-Fold Corrugated Poster Boards, Cardboard for Display Boards Science Fair Art Project, 4-Pack</t>
  </si>
  <si>
    <t>BAZIC Products Trifold Presentation Board 36" X 48" Assorted Color, Tri-Fold Corrugated Poster Boards, Cardboard for Display Boards Science Fair Art Project, 24-Pack</t>
  </si>
  <si>
    <t>BAZIC Products 3 Ring Binder 1.5" Economy View Binders Organizer - Black, Round Ring, Hold 250 Sheets Paper, for School Office Home, 12-Count</t>
  </si>
  <si>
    <t>BAZIC Products Correction Pen (0.17oz/5 ml), Precise Metal Tip Applicator, Mini Fine Point Corrections Fluid, Squeeze White Out Wipe Out Liquid (2/Pack), 2-Packs</t>
  </si>
  <si>
    <t>B0CJLMYVC4</t>
  </si>
  <si>
    <t>B0CJMRF2T2</t>
  </si>
  <si>
    <t>BAZIC Products Dual Tip Assorted Marker Set – Fine Point Tip, Creative Marker Pens for Office and School, Smooth Marking, 5 Colors, 144-Packs</t>
  </si>
  <si>
    <t>BAZIC Products Erasable Highlighter, Chisel Broad Line Fine Point Highlighters, Unscented Assorted Color Highlighting Coloring Erase Marker (3/Pack), 1-Pack</t>
  </si>
  <si>
    <t>B09NMPTQMZ</t>
  </si>
  <si>
    <t>BAZIC Products Glitter Shaker Neon Metallic Color, Sparkling Powder in Jar for Slime Paints Crafts Nail Art Polish Skin Halloween Party (56.6g/Pack), 144-Packs</t>
  </si>
  <si>
    <t>BAZIC Products School Backpack 16" Navy Blue, Lightweight School Bag Padded Back &amp; Adjustable Strap for Students, Travel Bag Fit A4 Notebook, 2-Pack</t>
  </si>
  <si>
    <t>BAZIC Products Poster Board 11" X 14" White Poster Board Paper for School Craft Project Presentation Drawing Graphic Display (5/Pack), 1-Pack</t>
  </si>
  <si>
    <t>B0FTKYVKYX</t>
  </si>
  <si>
    <t>B0FTL5BDNF</t>
  </si>
  <si>
    <t>BAZIC Products Frizz Erasable Gel Pens, 0.7mm Medium Point, Assorted Colors Ink, Comfort Grip for Smooth Writing Drawing Planner, 144-Pack</t>
  </si>
  <si>
    <t>B092HFBG5K</t>
  </si>
  <si>
    <t>B07XJZN85S</t>
  </si>
  <si>
    <t>BAZIC Products Desktop Stapler Heavy Duty Metal Full Strip Staplers, 25 Sheets Black Durable Stapler for Office School Home, 12-Pack</t>
  </si>
  <si>
    <t>B0CQ6CCKX7</t>
  </si>
  <si>
    <t>BAZIC Products Skylar Fineliner Pen, Fine Tip 0.4mm Pens, Assorted Colors, Writing Drawing Bullet Journaling for Art Graphic Office School, 10 Count, 12-Pack</t>
  </si>
  <si>
    <t>BAZIC Products Correction Pen, Precise Metal Tip Applicator, Fine Point Corrections Fluid, White Out Wipe Out Liquid (2/Pack), 1-Pack</t>
  </si>
  <si>
    <t>BAZIC Products Erasable Gel Pens Spencer Red Retractable Erasable Gel Pens 1.0 Mm Bold Tip for Smooth Writing for Office, School, or Teacher Use, Premium Friction Erasable Pens, 5 Pcs - 24 Pack</t>
  </si>
  <si>
    <t>B084KN1K2Y</t>
  </si>
  <si>
    <t>BAZIC Products Dry Erase Marker Black Color Chisel Tip, Whiteboard Pen Marcador, Low Odor Markers White Board Pens (12/Pack), 72-Packs</t>
  </si>
  <si>
    <t>BAZIC Clear Letter Size Zip Envelope, Case of 144 (3187-144)</t>
  </si>
  <si>
    <t>B01N8POBHO</t>
  </si>
  <si>
    <t>BAZIC 12-Digit Dual Power Desktop Calculator with Adjustable Display (Case of 72) (3012-72)</t>
  </si>
  <si>
    <t>BAZIC Products Blank Paper Copy &amp; Multipurpose Paper 8.5" x 11" – 25 Sheets Pastel Color Printer Paper for Inkjet, Laser, and Fax Machines – Printing Paper for Office, School, and Crafts, 24-Packs</t>
  </si>
  <si>
    <t>BAZIC Products Plastic Envelope Poly Envelopes, Letter Size Folder Zip Closure, A4 Size File Folders, Documents Paper Organizer, 144-Packs</t>
  </si>
  <si>
    <t>BAZIC Products Wooden Ruler 12" (30cm), Singel Metal Edge, Inches Centimeter Metric Measuring Drafting Rulers, for Students School Supplies, 1-Pack</t>
  </si>
  <si>
    <t>B07F7BP3N8</t>
  </si>
  <si>
    <t>BAZIC Products Clear Packing Tape 1.88" x 109.3 Yards, Shipping Mailing Moving Sealing Tapes, 36-Pack</t>
  </si>
  <si>
    <t>BAZIC Products Eraser Top, Latex Free Pencil Tops Erasers (20/Pack), Neon Color Arrowhead Caps Erasers for Student Art Drawing School Supplies, 2-Packs</t>
  </si>
  <si>
    <t>B09NMXBRX6</t>
  </si>
  <si>
    <t>BAZIC Products Utility Knife Box Cutter,18 mm Wider Blade Snap-Off Razor, Rubber Grip Heavy Duty Retractable for Cartons Cardboard Boxes Office Home, 144-Packs</t>
  </si>
  <si>
    <t>B09NMSRKSM</t>
  </si>
  <si>
    <t>BAZIC Products Utility Knife Box Cutter 9 mm Blade, Rubber Grip Retractable Snap-Off Razor for Craft Cartons Boxes Office Home, 144-Packs</t>
  </si>
  <si>
    <t>BAZIC Products Glitter Glue Tube Classic Color, Non-Toxic Washable Glitter Glue for Paints DIY Art Crafts Party (120ml/Pack), 24-Packs</t>
  </si>
  <si>
    <t>BAZIC Products Finger Paint Paper Pad 20 Sheets 16" X 12", Oil Painting Watercolor Papers, Gift for Classrooms School Home DIY Projects, 48-Pack</t>
  </si>
  <si>
    <t>BAZIC Products Foam Board 20" X 30" Lavender, Colored Foam Boards 3/16 Inch Thickness, Presentation Signboards School Craft Project Framing Display, 25-Pack</t>
  </si>
  <si>
    <t>BAZIC Products Double Sided Tape 1" X 20 Yard (720"), Clear Sticky Mounting Adhesive Tapes, Permanent Double-Sided Tape for Arts Crafts Scrapbooking, 24-Pack</t>
  </si>
  <si>
    <t>BAZIC Products Cash Money or Rent Spiral Bound Receipt Book, 200 Sets 7 5/8" x 10 7/8" 2-Part Carbonless, White &amp; Bound Wraparound Cover (200 Sets/Pk), 12-Packs</t>
  </si>
  <si>
    <t>BAZIC Products Air Dry Clay 6 Natural/Earth Color 12 oz, Light Modeling Dough Art Craft Slime, Non Toxic Gift for Artist Kids Toddler Boys Girls, 48-Pack</t>
  </si>
  <si>
    <t>B00275E822</t>
  </si>
  <si>
    <t>Bazic Super Glue, 3g/0.11 Oz, 4 per Pack (Case of 144) (2006-144)</t>
  </si>
  <si>
    <t>BAZIC Products Magnetic Dry Erase Board Aluminium Frame 16"x20", Whiteboard, Dry Erase Marker, Magnet, for Teacher Office Home, 6-Pack</t>
  </si>
  <si>
    <t>BAZIC Products Wooden Ruler 12" (30cm), Singel Metal Edge, Inches Centimeter Metric Measuring Drafting Rulers, for Students School Supplies (3/Pack), 24-Packs</t>
  </si>
  <si>
    <t>BAZIC Products 6.5" Decorative Paper Edge Scissor Set, Assorted Color Craft Scissors for Scrapbooking DIY Crafts Photo, Gift for Teacher Kids, 6-Pack</t>
  </si>
  <si>
    <t>BAZIC Products Plastic Pencil Case Utility Storage Box, Assorted Color, Multi Purpose Organizer for Pens Pencils, 4-Pack</t>
  </si>
  <si>
    <t>B0CY6C4VJP</t>
  </si>
  <si>
    <t>BAZIC Products 9 Pocket Card Sleeves Double Side 3 Ring Binder Trading Card Sleeve Clear Page Protectors for Baseball Basketball Cards, Sports Cards, Business Cards (5/Pack), 144-Packs</t>
  </si>
  <si>
    <t>BAZIC Products Paid Self-Inking Stamp with Red Ink for Office, Business, and Documents, Easy Refillable Pad, Crisp &amp; Clear Impressions, 2-Pack</t>
  </si>
  <si>
    <t>BAZIC Products 3 Ring Binder 3" View Binders Slant D Ring Organizer - Burgundy, Hold 600 Sheets Paper, for School Office Home, 1-Count</t>
  </si>
  <si>
    <t>BAZIC Products Paper Clips Mega Jumbo 100mm, Color Coated Paper Clip, Super Large Paperclips Colored Document Clamp for Office School (10/Pack), 1-Pack</t>
  </si>
  <si>
    <t>B07X58QD63</t>
  </si>
  <si>
    <t>BAZIC Products Poster Board Assorted Color 22" X 14", Colored Poster Board Paper, for School Craft Project Presentation Drawing Graphic, 240-Count</t>
  </si>
  <si>
    <t>B092L4XYPB</t>
  </si>
  <si>
    <t>B07XQKTQL7</t>
  </si>
  <si>
    <t>BAZIC Products Rubber Grip Premium Comfort Packaging Tape Dispenser, Shipping Packing Mailing Tape Gun for Box Sealing, Tape Not Included, 12-Pack</t>
  </si>
  <si>
    <t>BAZIC Products Scented Erasers, Latex Free, Assorted Fruity Scents, Cute Fun Fruit Eraser Classroom Must Haves for Drawing Art School Office (5/Pack), 72-Packs</t>
  </si>
  <si>
    <t>BAZIC Products 3 Ring Binder 3" View Binders Slant D Ring Organizer - Green, Hold 600 Sheets Paper, for School Office Home, 12-Count</t>
  </si>
  <si>
    <t>BAZIC Products 2 Pockets Paper Folder, Camouflage Portfolio, Letter Size Folders Holder for Office Business Document Papers Organizer, Assorted Color, 6-Pack</t>
  </si>
  <si>
    <t>BAZIC Products Poster Board Neon Orange 22" X 28", Colored Poster Board Paper, Bulk Boards for School Craft Project Presentation Drawing Graphic Display, 25-Pack</t>
  </si>
  <si>
    <t>S</t>
  </si>
  <si>
    <t>BAZIC Products Chalkboard Eraser, Wood Felt Blackboard Whiteboard Erasers Cleaner Dustless Duster for Teacher Office Class Home, 4-Pack</t>
  </si>
  <si>
    <t>BAZIC Products Coin Wrappers Rolls - Quarter, Made in USA, Durable Preformed Wrappers Roll Paper Coins Tubes (36/Pack), 1-Pack</t>
  </si>
  <si>
    <t>B09NMRL4CY</t>
  </si>
  <si>
    <t>BAZIC Products Oil Gel Fuse Tech Ink Retractable Pen Optima Bright Colors, 0.7 mm Medium Point Soft Grip Smooth Writing, (5/Pack), 144-Packs</t>
  </si>
  <si>
    <t>B09NMSFFBV</t>
  </si>
  <si>
    <t>BAZIC Products Dry Erase Marker Bright Color Chisel Tip, Whiteboard Pen Marcador, Low Odor Markers White Board Pens (12/Pack), 72-Packs</t>
  </si>
  <si>
    <t>BAZIC Coin Wrappers Rolls - Dime, Made in USA, Durable Preformed Wrappers Roll Paper Coins Tubes (36/Pack), 4-Packs</t>
  </si>
  <si>
    <t>BAZIC Products Ballpoint Pen Palm Mini Pens w/Key Ring, Black Ink 1.0 mm Bold Point Smooth Writing, for Office School Teacher (5/Pack), 3-Packs</t>
  </si>
  <si>
    <t>B0C7B318JJ</t>
  </si>
  <si>
    <t>BAZIC Products 2.0mm Mechanical Lead Pencil with 4 Ceramic Lead Refills, HB 2B 4B 6B Lead, for Art Drafting Drawing Sketching Shading, 144-Packs</t>
  </si>
  <si>
    <t>BAZIC Pencil Pouch 3 Ring Binder Pouch w/Rivet Enforced Rings Hole, Black Mesh Window Zipper Pouches, 12-Count</t>
  </si>
  <si>
    <t>Amazon.Found.B07S7GG12K</t>
  </si>
  <si>
    <t>BAZIC Products Pencil Pouch 3 Ring Binder Pouch w/Rivet Enforced Rings Holes, Mesh Window, Bright Assorted Color Zipper Pouches Case, 144-Pack</t>
  </si>
  <si>
    <t>BAZIC Products Manila Folders 8.5 X 11, Manila File Folders 1/3 Cut Letter Size with Left, Right, Center Tabs – Durable Letter Size for Organizing and Filing Documents, Office Folders 576-count</t>
  </si>
  <si>
    <t>B0BLRL38BW</t>
  </si>
  <si>
    <t>BAZIC Products 2-In-1 Mechanical Pencil &amp; 4-Fashion Color Pen with Grip, 1.0 mm Bold Point, HB Pencil Lead, Smooth Writing for Office School, 144-Pack</t>
  </si>
  <si>
    <t>BAZIC Products Permanent Glue Tape 8 mm x 8.75 Yard, Double Sided Adhesive Roller Tapes, Easy to Use for Photo Books Albums Scrapbooking Craft, 24-Pack</t>
  </si>
  <si>
    <t>B09235G4ZR</t>
  </si>
  <si>
    <t>BAZIC Products Expanding File Folder 13 Pockets w/A-Z Tab Monthly Tabs, Letter Size Plastic File Pocket Folders, Office Paper Documents Organizer, 6-Pack</t>
  </si>
  <si>
    <t>BAZIC Products Utility Knife Box Cutter 9 mm Blade, Rubber Grip Retractable Snap-Off Razor for Craft Cartons Boxes Office Home, 24-Pack</t>
  </si>
  <si>
    <t>BAZIC Products Correction Pen, Precise Metal Tip Applicator, Fine Point Corrections Fluid, White Out Wipe Out Liquid (2/Pack), 24-Packs</t>
  </si>
  <si>
    <t>BAZIC Products Coin Wrappers Rolls - Nickel, Made in USA, Durable Preformed Wrappers Roll Paper Coins Tubes (36/Pack), 6-Packs</t>
  </si>
  <si>
    <t>BAZIC Products Plastic Pencil Case 8" Storage Box, Clear Color, Hard Pencil Case, Translucent Organizer for Classroom School Supplies, 4-Pack</t>
  </si>
  <si>
    <t>B0BKRC7QFX</t>
  </si>
  <si>
    <t>BAZIC Products Metallic Colored Pencils 12 Shimmering Shades Pre-Sharpened Pencil Set for Drawing Coloring, Professional Art Supplies for Artists (12/Pack), 144-Packs</t>
  </si>
  <si>
    <t>B00275EA3E</t>
  </si>
  <si>
    <t>BAZIC 12" (30cm) Stainless Steel Ruler w/Non Skid Back (Case of 288)</t>
  </si>
  <si>
    <t>B0CQ6BLMY4</t>
  </si>
  <si>
    <t>BAZIC Products Skylar Fineliner Pen, Fine Tip 0.4mm Pens, Black Ink, Writing Drawing Bullet Journaling Notes for Art Graphic Office School, 4 Count, 144-Pack</t>
  </si>
  <si>
    <t>BAZIC Products 3 Ring Binder 3" View Binders Slant D Ring Organizer - Grey, Hold 600 Sheets Paper, for School Office Home, 2-Count</t>
  </si>
  <si>
    <t>BAZIC Products Blank Paper Copy &amp; Multipurpose Paper 8.5" x 11" – 100 Sheets Pastel Color Printer Paper for Inkjet, Laser, and Fax Machines – Printing Paper for Office, School, and Crafts, 2-Packs</t>
  </si>
  <si>
    <t>BAZIC Products Neon Page Markers Dispensers 1x1.7 Neon Colored PET Flag Index Tabs, Page Marker Bookmarks File Tab (60 Flags/Pack), 6-Packs</t>
  </si>
  <si>
    <t>BAZIC Products Golf Pencil Yellow Pre-Sharpened Pencils #2 HB, Pre Sharpened Mini Pencils, Bulk Class Pack for School Office Exam (144/Pack), 4-Packs</t>
  </si>
  <si>
    <t>BAZIC Products Composition Book Wide Ruled 100 Sheet Black Marble Notebook, Writing Journal Comp Lined Notebooks, 6-Pack</t>
  </si>
  <si>
    <t>BAZIC Products Spiral Notebook 1 Subject College Ruled 70 Sheets Notebooks, Assorted Color, School Office, 24 Count</t>
  </si>
  <si>
    <t>BAZIC Products Super Glue Gel 0.5g, Clear No Run Gel, Fast Dry Mini Small Tube Adhesive Bonding for Office &amp; Home Improvement (5/Pack), 2-Pack</t>
  </si>
  <si>
    <t>BAZIC Products Coin Wrappers Rolls - Dime, Made in USA, Durable Preformed Wrappers Roll Paper Coins Tubes (36/Pack), 2-Packs</t>
  </si>
  <si>
    <t>B09NMS372R</t>
  </si>
  <si>
    <t>BAZIC Products Dayton Rollerball Pen 0.7mm Regulator Flowing Liquid Ink Pens, Rolling Ball Pens Smooth Writing for Office (6/Pack), 144-Packs</t>
  </si>
  <si>
    <t>B0DD5QC3Z3</t>
  </si>
  <si>
    <t>BAZIC Products Liquid Chalk Markers, 8 Colors, Erasable Chalkboard Marker, Reversible Tip, Wet Erase Markers Chalk Pens for Chalkboards Blackboard Signs Windows Glass, 48-Pack</t>
  </si>
  <si>
    <t>BAZIC Products Manuscript Writing Pad 50 Sheet 10.5" X 8", Handwriting Learning Practice Workbook, for Beginning, Preschool Grades 1-2, 2-Pack</t>
  </si>
  <si>
    <t>BAZIC Products Poster Board 11" X 14" Assorted Neon Colored Poster Board Paper for School Craft Project Presentation Drawing Graphic Display (5/Pack), 48-Packs</t>
  </si>
  <si>
    <t>B092161GCN</t>
  </si>
  <si>
    <t>B09NMRCTJ1</t>
  </si>
  <si>
    <t>BAZIC Products Utility Knife Box Cutter 18 mm Wider Blade + 2 Replacement Blades, Rubber Grip, Heavy Duty Retractable Snap-Off Razor for Cartons, 144-Packs</t>
  </si>
  <si>
    <t>BAZIC Products School Backpack 17" Black, Lightweight School Bag Padded Back &amp; Adjustable Strap for Students, Travel Bag Fit A4 Notebook, 12-Pack</t>
  </si>
  <si>
    <t>B091BM1DMF</t>
  </si>
  <si>
    <t>Sesame Street Workbooks 4 Titles, Fun Game Workbook for Learning Drawing Coloring, Gift for Kids Toddler Activity at Classroom Home, 32 Pages, 4-Pack</t>
  </si>
  <si>
    <t>BAZIC Pencil Pouch 3 Ring Binder Pouch w/Rivet Enforced Rings Hole, Black Mesh Window Zipper Pouches, 2-Count</t>
  </si>
  <si>
    <t>B0923G55V1</t>
  </si>
  <si>
    <t>B09NMPXXB4</t>
  </si>
  <si>
    <t>BAZIC Products Washable Fruit Scented Markers Broad Line 10 Color, Chisel Tip Broad Fine Line, Non Toxic Marcadorc Art (10/Pack), 144-Packs</t>
  </si>
  <si>
    <t>BAZIC Products Pencil Pouch 3 Ring Binder Pouch w/Rivet Enforced Rings Holes, Pastel Color Mesh Window Zipper Pouchesr, 24-Pack</t>
  </si>
  <si>
    <t>B0D48QZSY6</t>
  </si>
  <si>
    <t>BAZIC Products Rubber Bands, Assorted Size 1/2 Lbs. Made in USA, Elastic Stretchable Bands for Bank Paper Bills Money Dollars, Colors Sizes May Vary, 4-Pack</t>
  </si>
  <si>
    <t>BAZIC Products Plastic Pencil Case Utility Storage Box, Regal Assorted Color, Multi Purpose Organizer for Pens Pencils, 24-Pack</t>
  </si>
  <si>
    <t>BAZIC Products Single Use Super Glue 1g/0.036 Oz, Mini Small Tube Clear Adhesive Fluid Liquid Bonding for Office &amp; Home Improvement (6/Pack), 24-Pack</t>
  </si>
  <si>
    <t>B07XQHVK5Z</t>
  </si>
  <si>
    <t>BAZIC Products Super Clear Heavy Duty Packing Tape w/Dispenser 1.88" x 27.3 Yards, Shipping Mailing Moving Sealing Tapes, 36-Pack</t>
  </si>
  <si>
    <t>B092HQ8VNF</t>
  </si>
  <si>
    <t>B09NMVXDD9</t>
  </si>
  <si>
    <t>BAZIC Products Stand-Up Stapler w/500 Staples, Standard (26/6), Soft Grip Desktop Portable Small Staplers for Home Office School, 72-Packs</t>
  </si>
  <si>
    <t>B0D79Y1G98</t>
  </si>
  <si>
    <t>BAZIC Products 10-Color Ballpoint Pen, 1.0mm Bold Point, Monster Series, Retractable Multicolor Pen Fun Cute Ballpoint Pens for Office School Supplies Gifts, 144-Packs</t>
  </si>
  <si>
    <t>BAZIC Products Super Clear Heavy Duty Packing Tape 1.88" x 54.6 Yards, Shipping Mailing Moving Sealing Tapes, 36-Pack</t>
  </si>
  <si>
    <t>PK</t>
  </si>
  <si>
    <t>Kappa Large Print Word Finds 4 Titles, Large Print Easy to Read, Word Search Find Words Books for Adults Teens, Training Learning with Game, 4-Pack</t>
  </si>
  <si>
    <t>B09217F9L2</t>
  </si>
  <si>
    <t>B09NMWZD8J</t>
  </si>
  <si>
    <t>BAZIC Products 18mm Replacement Blade, Wider Utility Knife Cutter Blade, Tube Storage Box, Heavy-Duty for Cardboard Boxes Warehouse Office (8/Pack), 288-Packs</t>
  </si>
  <si>
    <t>B097FHH88H</t>
  </si>
  <si>
    <t>BAZIC Products Poly Bubble Mailers 10.5" x 15" #5 Self Seal Closure, Padded Cushion Envelope, Mailing Shipping Waterproof Bag, 100 Count</t>
  </si>
  <si>
    <t>B09QD7HNJX</t>
  </si>
  <si>
    <t>BAZIC Products Jumbo Silky Gel Crayons 12 Color, Washable Blendable Non Toxic Watercolor Crayon for Coloring Book (12/Pack), 72-Packs</t>
  </si>
  <si>
    <t>B0921S7KN5</t>
  </si>
  <si>
    <t>B09NMTH2ZF</t>
  </si>
  <si>
    <t>BAZIC Products Utility Knife Box Cutter 18mm Wider Blade, Retractable Snap-Off Razor Blades for Craft Cartons Boxes Office Home (2/Pack), 144-Packs</t>
  </si>
  <si>
    <t>B09NMQZYZR</t>
  </si>
  <si>
    <t>BAZIC Products Mini Highlighter – Assorted Color Chisel Tip Highlighter Set, Desk Style Highlighter Pen for Office, School, and Study Use, Smooth Marking, (5/Pack), 144-Packs</t>
  </si>
  <si>
    <t>BAZIC Products Royal Rollerball Pen 0.7mm Black Color, Regulator Flowing Liquid Ink Pens, Rolling Ball Pens Smooth Writing for Office (3/Pack), 1-Pack</t>
  </si>
  <si>
    <t>B092HNPWSB</t>
  </si>
  <si>
    <t>BAZIC Products Desktop Stapler Standard (26/6), 20 Sheets Two Tone Color Desktop Staplers for Home Office School, 24-Pack</t>
  </si>
  <si>
    <t>BAZIC Products 3 Ring Binder 1" Economy View Binders Organizer - Lime Green, Round Ring, Hold 175 Sheets Paper, for School Office Home, 2-Count</t>
  </si>
  <si>
    <t>BAZIC Products Geometry Math Compass Set w/Scale-Arm, 6" Swing Arm Protractor, &amp; HB Wood Pencil, Inch Centimeter, Mathematical Drafting Drawing Tool, 4-Pack</t>
  </si>
  <si>
    <t>BAZIC Products 3 Ring Binder 1" Poly Binders Organizer - Matte Bright Color Soft Cover, Round Ring, Hold 175 Sheets Paper, 6-Count</t>
  </si>
  <si>
    <t>B09NMQT2GN</t>
  </si>
  <si>
    <t>BAZIC Products Scientific Calculator 240 Function w/Slide-On Case, Engineering Calculators LCD Display, Greats and Professionals, Black, 72-Packs</t>
  </si>
  <si>
    <t>B09NMV17NL</t>
  </si>
  <si>
    <t>BAZIC Products Permanent Marker Fine Tip, Mini Assorted Color Markers, Coloring on Plastic Wood Metal Glass Stone, Art (5/Pack), 144-Packs</t>
  </si>
  <si>
    <t>BAZIC Products Cash Money or Rent Receipt Book, 50 Sets 7 1/2" x 2 3/4" 2-Part Carbonless, White &amp; Bound Wraparound Cover (50 Sets/Pack), 24-Packs</t>
  </si>
  <si>
    <t>BAZIC Rubber Bands Assorted Sizes &amp; Color, 2 Oz./ 56.70g, Made in USA Elastic Stretchable Bands for Bank Paper Bills Money Dollars File Folders, 36-Pack</t>
  </si>
  <si>
    <t>BAZIC Products Composition Book Wide Ruled 100 Sheet, Premium Marble Notebook, Writing Journal Comp Lined Notebooks for Office School, Assorted Color, 4-Pack</t>
  </si>
  <si>
    <t>B09NMQ92VP</t>
  </si>
  <si>
    <t>BAZIC Products Neon Page Markers Dispensers 0.5x1.7 Sign Here Neon Colored PET Arrow Flag Index Tabs, Page Bookmarks File Tab (100 Flags/Pack), 288-Packs</t>
  </si>
  <si>
    <t>BAZIC Products Magnetic Dry Erase Board Black Cork Framed 17" X 23", Marker Magnets, Whiteboard for Teacher Office, 6-Pack</t>
  </si>
  <si>
    <t>BAZIC Products Scented Erasers, Latex Free, Assorted Fruity Scents, Cute Fun Fruit Eraser Classroom Must Haves for Drawing Art School Office (5/Pack), 24-Packs</t>
  </si>
  <si>
    <t>BAZIC Products Magnetic Dry Erase Whiteboard &amp; Marker + 2 Magnets, White Board 11"x17", Metallic Frame Easy Mount Adhesive Foam, for Office Home, 12-Pack</t>
  </si>
  <si>
    <t>B09NMTGRQW</t>
  </si>
  <si>
    <t>BAZIC Products Permanent Marker Fine Tip Assorted Color Markers, Coloring Doodling on Plastic Wood Metal Glass Stone, Art (8/Pack), 144-Packs</t>
  </si>
  <si>
    <t>B0F8WV2V1L</t>
  </si>
  <si>
    <t>B0F8WYHCMP</t>
  </si>
  <si>
    <t>BAZIC Products Self Seal Security Envelope 4 1/8" x 9 1/2" #10, Single Window Mailing Envelopes, Peel &amp; Seal Mailer for Business Invoice Check (500/Pack), 5-Packs</t>
  </si>
  <si>
    <t>B09NMMP7W3</t>
  </si>
  <si>
    <t>BAZIC Products Math Geometry Set 11 Pieces Protractor, Compass, 2 Triangle Rulers, Ruler, Sharpener, Mechanical Pencil, Lead Refill, Eraser, Storage Box, 144-Packs</t>
  </si>
  <si>
    <t>B09NMQRCCY</t>
  </si>
  <si>
    <t>BAZIC Products Royal Rollerball Pen 0.7mm Regulator Flowing Liquid Ink Pens, Rolling Ball Pens Smooth Writing for Office (3/Pack), 144-Packs</t>
  </si>
  <si>
    <t>BAZIC Products Geometry Math Compass Set w/Scale-Arm, 6" Swing Arm Protractor, &amp; HB Wood Pencil, Inch Centimeter, Mathematical Drafting Drawing Tool, 144-Packs</t>
  </si>
  <si>
    <t>B0D7GMCL7T</t>
  </si>
  <si>
    <t>B07XL4VH2Y</t>
  </si>
  <si>
    <t>BAZIC Products Construction Paper Pad 96 Sheets 9" X 12", Assorted Colors, for Fold Cut Glue, Gift for Classrooms School Home DIY, 24-Pack</t>
  </si>
  <si>
    <t>BAZIC Products Correction Fluid (0.7 oz / 20 ml), Soft Bristle Brush Applicator, Instant Corrections Pen White Out Wipe Out Liquid (2/Pack), 24-Packs</t>
  </si>
  <si>
    <t>B00275E9F8</t>
  </si>
  <si>
    <t>BAZIC Desktop Calculator 8-Digit Adjustable Display, LCD Large Botton, Standard Function Electronics Calculators, Black, 72-Packs</t>
  </si>
  <si>
    <t>B092L7KYSZ</t>
  </si>
  <si>
    <t>BAZIC Products Heavy Duty Tape Dispenser Gun, 2 Rolls 2" x 54 Yards Super Clear Packing Tape, Shipping Packing Mailing Tape Gun for Box Sealing, 6-Pack</t>
  </si>
  <si>
    <t>B09NMQLSMZ</t>
  </si>
  <si>
    <t>BAZIC Products Sticky Notes 1.5x2 Neon Color Post Stickies, Self Stick Note, Colorful Adhesive Memo Pads, Recyclable (280 Sheets/Pack), 144-Packs</t>
  </si>
  <si>
    <t>B09NMVT7RD</t>
  </si>
  <si>
    <t>BAZIC Products Highlighter Gel Pen – Assorted Color, Chisel Tip Broad Line, Desk Style Highlighter Pen for Office, and School, Smooth Marking, (5/Pack), 144-Packs</t>
  </si>
  <si>
    <t>B091D523GQ</t>
  </si>
  <si>
    <t>B09NMPHBG9</t>
  </si>
  <si>
    <t>BAZIC Products Wood Pencil Carpenter's Pencils, Jumbo Oval Shape Pencils, Durables School Office Drawing Sketching Exam (5/Pack), 144-Packs</t>
  </si>
  <si>
    <t>BAZIC Products Plastic Pencil Case 8" Double Deck Utility Storage Box, Bright Color, Multi Purpose Organizer, 24-Pack</t>
  </si>
  <si>
    <t>BAZIC Products 2 Pockets Paper Folder, Polka Dot Portfolio, Letter Size Folders Holder for Office Business Document Papers Organizer, Assorted Color, 48-Pack</t>
  </si>
  <si>
    <t>Big Print Find-A-Word Digest Puzzle Books 2 Titles, 8.5"x5" Word Search Puzzle Books for Adults Teens, 48-Pack</t>
  </si>
  <si>
    <t>BAZIC Products Poster Board Neon Blue 22" X 28", Colored Poster Board Paper, Bulk Boards for School Craft Project Presentation Drawing Graphic Display, 25-Pack</t>
  </si>
  <si>
    <t>BAZIC Products Single Use Super Glue 1g/0.036 Oz, Mini Small Tube Clear Adhesive Fluid Liquid Bonding for Office &amp; Home Improvement (6/Pack), 2-Pack</t>
  </si>
  <si>
    <t>BAZIC Products 1250 SHEETS 8.5" x 11" White Multipurpose Paper, 20 LB (75 gsm), Copy Paper Fax Laser &amp; General Printing, Create Report Document Flyer for School Office, Total 1250 Sheets</t>
  </si>
  <si>
    <t>B07XFGNZXN</t>
  </si>
  <si>
    <t>BAZIC Products School Backpack 17" Burgundy, Lightweight School Bag Padded Back &amp; Adjustable Strap for Students, Travel Bag Fit A4 Notebook, 12-Pack</t>
  </si>
  <si>
    <t>B09NMQVZRR</t>
  </si>
  <si>
    <t>BAZIC Products Double Sided Foam Mounting Tape 0.5" X 200", EVA Foam Solvent Based Adhesive for Art Crafts Card Making Projects Frame, Total 288 Count</t>
  </si>
  <si>
    <t>B09NMS7PYK</t>
  </si>
  <si>
    <t>BAZIC Products Permanent Markers Metallic 6 Color, Fine Line Sparkle Glitter Coloring on Plastic Wood Metal Glass Stone (6/Pack), 72-Packs</t>
  </si>
  <si>
    <t>B09239VQ6T</t>
  </si>
  <si>
    <t>B09NMRDC33</t>
  </si>
  <si>
    <t>BAZIC Products Highlighter Double Tip Pen, Chisel Broad Line Fine Point Highlighters, Unscented Highlighting Coloring Marker (5/Pack), 144-Packs</t>
  </si>
  <si>
    <t>B0BCMW4MJ9</t>
  </si>
  <si>
    <t>BAZIC Products Poster Board 22" X 14" Assorted Colored Poster Board Paper for School Craft Project Presentation (3/Pack), 48-Packs</t>
  </si>
  <si>
    <t>BAZIC Products 3 Ring Binder 1" Poly Binders Organizer - Swirl Color Soft Cover, Round Ring, Hold 175 Sheets Paper, 6-Count</t>
  </si>
  <si>
    <t>BAZIC Products Ruled Index Cards Book 3" X 5", View Poly Cover Spiral Bound Memo w/ 2 Tab Divider, White Flashcards, Lined Card for Memory (50/Pack), 6-Packs</t>
  </si>
  <si>
    <t>B0CBL8YY41</t>
  </si>
  <si>
    <t>Bazic Multipurpose Utility Knife (Case of 144) (114-144)</t>
  </si>
  <si>
    <t>B09NMT1ZQ7</t>
  </si>
  <si>
    <t>BAZIC Products Ceramics Mechanical Pencil Lead Refills 2B 0.5mm (36 Count/Pack), Pencil Lead Refill for Graphite Draft Drawing Writing Sketching, 288-Packs</t>
  </si>
  <si>
    <t>BAZIC Products Poster Board 11" X 14" White Poster Board Paper for School Craft Project Presentation Drawing Graphic Display (5/Pack), 48-Packs</t>
  </si>
  <si>
    <t>BAZIC Products Wooden Ruler 12" (30cm), Singel Metal Edge, Inches Centimeter Metric Measuring Drafting Rulers, for Students School Supplies, 24-Pack</t>
  </si>
  <si>
    <t>BAZIC Products Trifold Presentation Board 36" X 48" White, Tri-Fold Corrugated Poster Boards, Cardboard for Display Boards Science Fair Art Project, 1-Pack</t>
  </si>
  <si>
    <t>BG</t>
  </si>
  <si>
    <t>BAZIC Products 3 Ring Binder 1" Poly Binders Organizer - Matte Color Soft Cover, Round Ring, Hold 175 Sheets Paper, 6-Count</t>
  </si>
  <si>
    <t>B092B6HBHQ</t>
  </si>
  <si>
    <t>BAZIC Products Permanent Marker Chisel Tip, Jumbo Black Color Markers, Soft Grip Coloring on Plastic Wood Metal Glass Stone for Art Office (3/Pack), 2-Packs</t>
  </si>
  <si>
    <t>BL</t>
  </si>
  <si>
    <t>B092RLWN35</t>
  </si>
  <si>
    <t>B09NMPZWY5</t>
  </si>
  <si>
    <t>BAZIC Products Sticky Notes 3x3 Lined Ruled Neon Color Post Stickies, Self Stick Note, Colorful Adhesive Memo Pads, Recyclable (70 Sheets/Pack), 288-Packs</t>
  </si>
  <si>
    <t>B09NMQ8PVM</t>
  </si>
  <si>
    <t>BAZIC Products Paint Brushes Set Round Natural Hair Brush, Paintbrushes for Acrylic Oil Watercolor Gouache Art Painting (12/Pack), 144-Packs</t>
  </si>
  <si>
    <t>B09NMSGNPT</t>
  </si>
  <si>
    <t>BAZIC Products Correction Fluid (0.7oz/20 ml), Foam Brush Applicator, Corrections Pen, White Out Liquid, Total 576-Count</t>
  </si>
  <si>
    <t>B0C7BB6GNB</t>
  </si>
  <si>
    <t>BAZIC 2.0mm Mechanical Lead Pencil with 4 Ceramic Lead Refills, HB 2B 4B 6B Lead, for Art Drafting Drawing Sketching Shading, 12-Packs</t>
  </si>
  <si>
    <t>B097FWM35B</t>
  </si>
  <si>
    <t>B097FY9RK4</t>
  </si>
  <si>
    <t>BAZIC Products Poly Bubble Mailers 6" x 9.25" #0 Self Seal Closure, Padded Cushion Envelope, Mailing Shipping Waterproof Bag, 150 Count</t>
  </si>
  <si>
    <t>B09NMSXX5X</t>
  </si>
  <si>
    <t>BAZIC Products Dry Erase Marker Assorted Color Chisel Tip, Whiteboard Pen Marcador, Low Odor Markers White Board Pens (4/Pack), 144-Packs</t>
  </si>
  <si>
    <t>B0923HQ8XY</t>
  </si>
  <si>
    <t>B09NMRCNW8</t>
  </si>
  <si>
    <t>BAZIC Products Reward Sticker Book 400+ Stickers, Positive Word Rewards Motivational Gift for Kids Children Boys Girls Teacher Classroom, 288-Packs</t>
  </si>
  <si>
    <t>B07XPGWRRR</t>
  </si>
  <si>
    <t>BAZIC Products Utility Knife Box Cutter, Multipurpose Heavy Duty Retractable Blade for Cartons Cardboard, Boxes Office Home, 24-Pack</t>
  </si>
  <si>
    <t>B09NMRYJMQ</t>
  </si>
  <si>
    <t>BAZIC Products Washable Fiber Tip Pen, 24 Color Fineliner Pens, Fine Point Marker for Writing Drawing Coloring Teacher Gift (24/Pack), 72-Packs</t>
  </si>
  <si>
    <t>BAZIC Products 2 Pockets Paper File Folder, Laminated Glossy 3 Hole Portfolio, Assorted Pastel Colors Letter Size Folders for School Office Business Use, 48-Pack</t>
  </si>
  <si>
    <t>BAZIC Products Ballpoint Pen 10 Pure Neon Color Stick Pens, 1.0 mm Bold Point Smooth Writing, for Office School Teacher (10/Pack), 24-Pack</t>
  </si>
  <si>
    <t>BAZIC Products Wood Pencil Metallic Laser Foil Pencils, Latex Free Eraser, Unsharpened Rewards Glitter Pencil (8/Pack), 2-Packs</t>
  </si>
  <si>
    <t>BAZIC Products Poly Envelope Binder Pocket Folder, 3 Hole Punched, Clear Letter A4 Size Document Plastic File Folders Assorted Colors (5/Pack), 12-Packs</t>
  </si>
  <si>
    <t>B09NMSYNRR</t>
  </si>
  <si>
    <t>BAZIC Products Desktop Stapler Standard (26/6), 20 Sheets Bright Color Desktop Staplers for Home Office School, 144-Packs</t>
  </si>
  <si>
    <t>B0C5ZQ3GCH</t>
  </si>
  <si>
    <t>BAZIC Products Mini Highlighter – Pastel Color Assorted Chisel Tip Highlighter Set, Desk Style Highlighter Pen for Office, School, and Study Use, Smooth Marking, (5/Pack), 144-Packs</t>
  </si>
  <si>
    <t>BAZIC Products No Smoking Sign 9"X12", Plastic Vinyl Signs for Public Spaces Coffee Shops Restaurants Store, Waterproof Indoor Signage, 24-Pack</t>
  </si>
  <si>
    <t>BAZIC Products Super Glue 3g/0.10 Oz., Small Tube Clear Adhesive Fluid Liquid Bonding for Office &amp; Home Improvement (6/Pack), 1-Pack</t>
  </si>
  <si>
    <t>BAZIC Products Scientific Calculator 56 Function w/Slide-On Case, Engineering Calculators LCD Display, Great for Students and Professionals, Asst Color, 4-Pack</t>
  </si>
  <si>
    <t>BAZIC Products Erasable Highlighter, Chisel Broad Line Fine Point Highlighters, Unscented Assorted Color Highlighting Coloring Erase Marker (3/Pack), 24-Packs</t>
  </si>
  <si>
    <t>BAZIC Products Plastic Pencil Case 8" Storage Box, Clear Color, Hard Pencil Case, Translucent Organizer for Classroom School Supplies, 1-Count</t>
  </si>
  <si>
    <t>B003UBTNUE</t>
  </si>
  <si>
    <t>B00275ECUK</t>
  </si>
  <si>
    <t>BAZIC Mechanical Pencil Saige Chroma 0.7mm, Smooth Writing Pencils, for Office School Drafting Drawing Sketching (12/Box), 144-Pack</t>
  </si>
  <si>
    <t>B0C62M4DZ1</t>
  </si>
  <si>
    <t>BAZIC Products Utility Knife Box Cutter 18mm, 9mm Blade, Retractable Snap-Off Razor Blades for Craft Cartons Boxes (2/Pack), 144-Pack</t>
  </si>
  <si>
    <t>B09NMP1FFX</t>
  </si>
  <si>
    <t>BAZIC Products Paint Brushes Set Flat Natural Bristle Brush, Paintbrushes for Acrylic Oil Watercolor Gouache Art, Professional Painting (9/Pack), 144-Packs</t>
  </si>
  <si>
    <t>B00275E9GC</t>
  </si>
  <si>
    <t>BAZIC Pocket Size Calculator 8-Digit w/Flip Cover, LCD Display, Small Standard Function Electronics Calculators, for Daily &amp; Office, Black, 144-Pack</t>
  </si>
  <si>
    <t>B07XPFC796</t>
  </si>
  <si>
    <t>BAZIC Products Utility Knife Box Cutter 18 mm Wider Blade + 2 Replacement Blades, Rubber Grip, Heavy Duty Retractable Snap-Off Razor for Cartons, 12-Pack</t>
  </si>
  <si>
    <t>BAZIC Products Dayton Rollerball Pen 0.7mm Assorted Color, Regulator Flowing Liquid Ink Pens, Rolling Ball Pens Smooth Writing for Office (6/Pack), 24-Packs</t>
  </si>
  <si>
    <t>BAZIC Products Glitter Glue 6 Neon Color Star &amp; Moon Sequins, Non-Toxic Washable Glitter Glue for Paints Art Crafts (4oz/Pack), 36-Packs</t>
  </si>
  <si>
    <t>BAZIC Products Oil Gel Ink Retractable Pen Spyder Assorted Colors, 0.7 mm Medium Point Soft Grip Smooth Writing, for Office School (4/Pack), 24-Pack</t>
  </si>
  <si>
    <t>BAZIC Products Index Cards 3x5 Inches, Index Cards with Ring Poly Cover, White Ruled, 100 Count, Flash Cards Notecards for Studying Learning Student School College Office, 24-Pack</t>
  </si>
  <si>
    <t>L</t>
  </si>
  <si>
    <t>BAZIC Products Elara Fuse Tech Ink Retractable Pen, 1.0 mm Medium Point Black Ink, Gradient Barrel, Smooth Smear Free Writing Quick Dry Ink Pens (3/Pack) for Office School, 24-Pack</t>
  </si>
  <si>
    <t>BAZIC Products Composition Notebook Black Marble 1/5 Quad-Ruled 100 Sheet Notebook, Squares Graph Ruled Journal Comp Notebooks, 6-Pack</t>
  </si>
  <si>
    <t>B09NMQPKK4</t>
  </si>
  <si>
    <t>BAZIC Products Paid Self-Inking Stamp with Red Ink for Office, Business, and Documents, Easy Refillable Pad, Crisp &amp; Clear Impressions, 144-Pack</t>
  </si>
  <si>
    <t>B092BJ6LD3</t>
  </si>
  <si>
    <t>B09NMTLZJP</t>
  </si>
  <si>
    <t>BAZIC Products Permanent Marker Fine Tip Black Color Markers, Coloring Doodling on Plastic Wood Metal Glass Stone, Art (8/Pack), 144-Packs</t>
  </si>
  <si>
    <t>BAZIC Pencil Pouch 3 Ring Binder Pouch w/Rivet Enforced Rings Hole, Black Mesh Window Zipper Pouches, 144-Count</t>
  </si>
  <si>
    <t>BAZIC Products 2 Pockets Paper Folder, Premium Leatherette Portfolio, Letter Size Folders for Office Document Papers Organizer, Green Color, Total 50-Count</t>
  </si>
  <si>
    <t>BAZIC Products Glue Stick 8g/0.28 Oz., White Glue Sticks, Multi-Purpose Acid Free, Ideal for Photos Paper Art Craft at School Home Office (4/Pack), 24-Pack</t>
  </si>
  <si>
    <t>BAZIC Products Report Covers w/Sliding Bar, Clear Front, Letter Size Plastic Folders, Document Folder Holder for Office Presentation Paper Organizer, Total 72 Count</t>
  </si>
  <si>
    <t>BAZIC Carton Cutters (2/Pack) (Case of 24)</t>
  </si>
  <si>
    <t>BAZIC Penny Coin Wrappers Rolls, Made in USA, Durable Preformed Paper Coins Tubes (36/Pack), 1-Pack</t>
  </si>
  <si>
    <t>B0F8XD5DBC</t>
  </si>
  <si>
    <t>BAZIC Products Self Seal White Envelope 3 5/8" x 6 1/2" #6, No Window Mailing Envelopes, Peel &amp; Seal Mailer for Business Invoice Check (65/Pack), 24-Packs</t>
  </si>
  <si>
    <t>BAZIC Products Poster Board Metallic Green 22" X 28", Colored Poster Board Paper, Bulk Boards for School Craft Project Presentation Drawing Graphic Display, 25-Pack</t>
  </si>
  <si>
    <t>B0CNTWRLRY</t>
  </si>
  <si>
    <t>BAZIC Products 8 Digit Pocket Size Calculator, Dual Power Solar &amp; Battery, LCD Display, Small Basic Standard Function Calculators, Assorted Pastel Colors, 144-Pack</t>
  </si>
  <si>
    <t>B07XJZKXRQ</t>
  </si>
  <si>
    <t>BAZIC Products General Purpose Masking Tape 0.71" X 2160" (60 Yards), Paper Tape Painting Decorating Labeling Art Crafts for Home Office, 36-Pack</t>
  </si>
  <si>
    <t>BAZIC Pencil Pouch 3 Ring Binder Pouch w/Rivet Enforced Rings Holes, Neon Black Color Mesh Window Zipper Pouches, 144-Pack</t>
  </si>
  <si>
    <t>B09NMSXKRT</t>
  </si>
  <si>
    <t>BAZIC Products Collorelli Scented Glitter Color Gel Pen, Acid Free Smooth Writing for Drawing Coloring Greeting Card Art Christmas Gift (10/Pack), 144-Packs</t>
  </si>
  <si>
    <t>B091V92NDC</t>
  </si>
  <si>
    <t>B09NMWDZ25</t>
  </si>
  <si>
    <t>BAZIC Products Paper Clips &amp; Magnetic Holder, Coated Paper Clip, Small 28 mm Paperclips Colored Document Clamp for Office (50/Pack), 144-Packs</t>
  </si>
  <si>
    <t>B0FKX13YSF</t>
  </si>
  <si>
    <t>B0FKWTP3M6</t>
  </si>
  <si>
    <t>BAZIC Products Crystal Clear Tape 3/4" x 250", 144 Packs (3/Pack) with Floor Display, Transparent Stationery Tapes, Bulk Office, School &amp; Refill Supply</t>
  </si>
  <si>
    <t>BAZIC Products Correction Pen (0.17oz/5 ml), Precise Metal Tip Applicator, Mini Fine Point Corrections Fluid, Squeeze White Out Wipe Out Liquid (2/Pack), 24-Packs</t>
  </si>
  <si>
    <t>BAZIC Products Plastic Clipboard Memo Size 9" x 6", Low Profile Clip, Mini Small Clip Board, Translucent Color, for Office School Teacher Student, 24-Pack</t>
  </si>
  <si>
    <t>BAZIC Products Sales Order Book, 50 Sets 5 9/16" x 8 7/16" 2-Part Carbonless, White &amp; Bound Wraparound Cover (50 Sets/Pack), 1-Pack</t>
  </si>
  <si>
    <t>BAZIC Products Sketch Book 30 Ct. 8.5" X 11", Spiral Side Bound Sketchbook Drawing Pads, Sketching Paper Coloring Book for Artist School, 2-Pack</t>
  </si>
  <si>
    <t>BAZIC Products 3 Ring Binder 1" Economy View Binders Organizer - Burgundy, Round Ring, Hold 175 Sheets Paper, for School Office Home, 2-Count</t>
  </si>
  <si>
    <t>BAZIC Products 3 Ring Binder 1" Economy View Binders Organizer - Cyan, Round Ring, Hold 175 Sheets Paper, for School Office Home, 2-Count</t>
  </si>
  <si>
    <t>BAZIC Products Alphabet Numbers Stickers Black Colors, 1" A to Z 0 to 9 Self-Adhesive Sticker for DIY Cards Scrapbooks Labeling (346/Pack), 24-Packs</t>
  </si>
  <si>
    <t>B091BMG1PF</t>
  </si>
  <si>
    <t>Frozen 2 Coloring Book 1 Titles, Fun Game Workbook for Learning Drawing Coloring, Gift for Kids Toddler Activity at Classroom Home, 80 Pages</t>
  </si>
  <si>
    <t>BAZIC Products Products Thumbtacks, Gold Metallic Flat Head Push Pins – Durable Steel Tacks for Walls and Cork Boards, Poster Pins, and Pushpins for Home, Office &amp; School, 200/Pack, 24 Packs</t>
  </si>
  <si>
    <t>BAZIC Products Neon Page Markers Dispensers 0.5x1.7 Neon Colored PET Arrow Flag Index Tabs, Sticky Notes Page Bookmarks File Tab (100 Flags/Pack), 24-Packs</t>
  </si>
  <si>
    <t>B09NMQNYT7</t>
  </si>
  <si>
    <t>BAZIC Products Correction Tape w/Two Way Applicator White Out, Jumbo 5 mm x 394", Easy to Use for Instant Corrections White Out, 144-Packs</t>
  </si>
  <si>
    <t>BAZIC Scientific Calculator 240 Function w/Slide-On Case, Engineering Calculators LCD Display, Great for Students and Professionals, Black 1-Pack</t>
  </si>
  <si>
    <t>B09NMT2RGC</t>
  </si>
  <si>
    <t>BAZIC Whiteboard Cleaner 4Oz, White Board Cleaner, Dry Erase Board Liquid Cleaner, Low-Odor Cleaning Spray, Removes Marks Ghosting Shadowing, 2-Pack</t>
  </si>
  <si>
    <t>BAZIC Products Clear Packing Tape 2.83" X 109.3 Yards, Wide Shipping Mailing Moving Sealing Tapes Refill Rolls, 6-Pack</t>
  </si>
  <si>
    <t>B07XFGPLQY</t>
  </si>
  <si>
    <t>BAZIC Products School Backpack 17" Fuchsia, Lightweight School Bag Padded Back &amp; Adjustable Strap for Students, Travel Bag Fit A4 Notebook, 12-Pack</t>
  </si>
  <si>
    <t>BAZIC Products Oil Gel Fuse Tech Ink Retractable Pen w/Rubberized Barrel &amp; Metal Clip, Ciel 0.7 mm Medium Point Smooth Writing (2/Pack), 144-Packs</t>
  </si>
  <si>
    <t>B09NMT2948</t>
  </si>
  <si>
    <t>BAZIC Products Fiero Fiber Tip Pen, Fineliner Pens 0.4mm 12 Extra Fine Point, Writing Drawing for Graphic Office School (12/Pack), 72-Packs</t>
  </si>
  <si>
    <t>B09NMWVXG5</t>
  </si>
  <si>
    <t>BAZIC Products Magnetic Dry Erase Marker, Fine Tip Assorted Colors, Whiteboard Pen Marcador, White Board Low Odor Markers (6/Pack), 72-Packs</t>
  </si>
  <si>
    <t>B07XDD157N</t>
  </si>
  <si>
    <t>BAZIC Products School Backpack 17" Green, Lightweight School Bag Padded Back &amp; Adjustable Strap for Students, Travel Bag Fit A4 Notebook, 12-Pack</t>
  </si>
  <si>
    <t>B0D888TCHN</t>
  </si>
  <si>
    <t>BAZIC Products Pencil Wood Pre-Sharpened #2 HB Triangle Pencils, Latex Free Eraser, Premium Wood Pre Sharpened Yellow Pencils for School Office (12/Pack), 144-Packs</t>
  </si>
  <si>
    <t>BAZIC Products 2500 SHEETS 8.5" x 11" White Multipurpose Paper, 20 LB (75 gsm), Copy Paper Fax Laser &amp; General Printing, Create Report Document Flyer for School Office, Total 2500 Sheets</t>
  </si>
  <si>
    <t>B09NMS4QHK</t>
  </si>
  <si>
    <t>BAZIC Products Colored Pencils 24 Color, ing Pencil Set Soft Core, for Art Drawing Sketching (24/Pack), 72-Packs</t>
  </si>
  <si>
    <t>BAZIC Products School Backpack 17" Red, Lightweight School Bag Padded Back &amp; Adjustable Strap for Students, Travel Bag Fit A4 Notebook, 12-Pack</t>
  </si>
  <si>
    <t>B09NMS813N</t>
  </si>
  <si>
    <t>BAZIC Products Permanent Marker Chisel Tip, Markers, Coloring on Plastic Wood Metal Glass Stone for Art Office (12/Pack), 72-Packs</t>
  </si>
  <si>
    <t>B0DJTZBRT5</t>
  </si>
  <si>
    <t>B09NMTCS7B</t>
  </si>
  <si>
    <t>BAZIC Products Desktop Stapler with 50 Staples (26/6), Assorted Pastel Color Standard Stapler Desktop Staplers, 15 Sheet Capacity, Ergonomic Jam Free for Desk Home Office School, 144-Pack</t>
  </si>
  <si>
    <t>B00O6EZUX8</t>
  </si>
  <si>
    <t>BAZIC Products Retractable Correction Tape 5 mm x 196", Easy to Use Applicator Tapes Roller White Out, for Instant Corrections&amp; Home, 144-Packs</t>
  </si>
  <si>
    <t>BAZIC Products School Backpack 16" Black, Lightweight School Bag Padded Back &amp; Adjustable Strap for Students, Travel Bag Fit A4 Notebook, 12-Pack</t>
  </si>
  <si>
    <t>B0FNTVJWHR</t>
  </si>
  <si>
    <t>B0FNXRS8QN</t>
  </si>
  <si>
    <t>BAZIC Products Mechanical Pencil Opal 0.7mm w/Ceramic Lead Refills, Smooth Writing Pencils, for Office School Drafting Drawing Sketching, 144-Pack</t>
  </si>
  <si>
    <t>BAZIC Products Pink Eraser, Latex Free Bevel Erasers, Large Size Block Erasers for Art Drawing School Office Teachers (4/Pack), 24-Packs</t>
  </si>
  <si>
    <t>BAZIC Products Notebook Wide Ruled 5 Subject Spiral 150 Sheets Spiral Notebooks, Journal Comp Lined Composition Notebook for Office School, Assorted Color, 6-Pack</t>
  </si>
  <si>
    <t>BAZIC Products Pink Eraser Top, Latex Free Pencil Tops Erasers, Arrowhead Caps Erasers for Student Art Drawing School Supplies (20/Pack), 2-Packs</t>
  </si>
  <si>
    <t>BAZIC Products Carton Cutters w/ 4 Replacement Blades in tube, Utility Knife Set for Box Cardboard Boxes, 24-Pack</t>
  </si>
  <si>
    <t>BAZIC Products Modeling Clay Yellow Color 1 LB, Modeling Dough Art Craft Non Toxic Gift for Artist Kids, Bulk for Classroom, 1-Pack</t>
  </si>
  <si>
    <t>BAZIC Products Reward Sticker Book 120+ Stickers, Animal Positive Words Colorful Motivational Sticker, Gift for Kids Children Teacher Classroom, 24-Pack</t>
  </si>
  <si>
    <t>BAZIC Products Callum 0.5mm Rollerball Pen, Blue Ink Smooth Flowing Fine Point Ink Pens for Writing Office, Work, Professionals, Teacher (2/Pack), 1-Pack</t>
  </si>
  <si>
    <t>BAZIC Products Neon Page Markers 1x3 Colored Index Tabs, Sticky Notes for Page Marker Bookmarks, Writable File Tab Flags (480 Sheets/Pack), 24-Packs</t>
  </si>
  <si>
    <t>BAZIC Products Money Flash Cards Learn to Count Money, Recognize Bills and Coins USA Currency, Interactive Learning Game Flashcards Kindergarten School Home (36/Pack), 24-Pack</t>
  </si>
  <si>
    <t>BAZIC Products Chalk Set, Colored (12 Pcs) + White (12 Pcs) Chalks + Chalkboard Eraser, Non-Toxic Kids Art Office School Blackboard Home, 2-Pack</t>
  </si>
  <si>
    <t>B092RKGJYN</t>
  </si>
  <si>
    <t>B09NMQ9W6G</t>
  </si>
  <si>
    <t>BAZIC Products Sticky Notes 3x3 Bright s Post Stickies Self Stick Note, Colorful Adhesive Memo Pads, Recyclable (200 Sheets/Pack), 144-Packs</t>
  </si>
  <si>
    <t>B0CBLBCQ9R</t>
  </si>
  <si>
    <t>B09NMWJH94</t>
  </si>
  <si>
    <t>BAZIC Products Single Edge Razor Blades, Safety Straight Edge Razors, Box &amp; Carton Cutter Replacement Refill, Glass &amp; Paint Scraper Razor (8/Pack), 360-Packs</t>
  </si>
  <si>
    <t>B0F4YZB4HJ</t>
  </si>
  <si>
    <t>BAZIC Products Assorted Fluorescent Ink Highlighter – Chisel Tip Broad Fine Line, Desk Style Highlighter Pen for Office and School, Unscented, Smooth Marking, 4/Pack, 144-Packs</t>
  </si>
  <si>
    <t>B0F4ZCGVQ1</t>
  </si>
  <si>
    <t>BAZIC Products Highlighter – Yellow Color Chisel Tip Highlighter Set, Desk Style Highlighter Pen for Office, School, and Study Use, Fluorescent Yellow Ink, Smooth Marking, 4 Pcs, 144-Packs</t>
  </si>
  <si>
    <t>BAZIC Products Training Scissors 5" School Student Safety Scissor w/Name Tag, Safe Blunt Tip Stainless Steel Craft Cutting Tool for Pre-School, 24-Pack</t>
  </si>
  <si>
    <t>BAZIC Products Air Dry Clay 6 Neon Color 3 oz, Light Modeling Dough Art Craft Slime, Non Toxic Gift for Artist Kids Toddler Boys Girls, 1-Pack</t>
  </si>
  <si>
    <t>BAZIC Products Pencil Sharpener Dual Blades w/Receptacle, Standard &amp; Jumbo Size Pencils Crayon, Double Blade Sharpeners for Office School, 24-Pack</t>
  </si>
  <si>
    <t>BAZIC Products Index Cards 3x5 Inches, Index Cards with Ring, Cute Floral Poly Cover, White Ruled, 100 Count, Flash Cards Notecards for Studying Learning Student School College Office, 24-Pack</t>
  </si>
  <si>
    <t>BAZIC Products Composition Notebook Wide Ruled 20 Sheet Manila Cover Notebook 8.5"x7", Journal Comp Lined Notebooks for Office School, 2-Pack</t>
  </si>
  <si>
    <t>BAZIC Products Binder Clips Large 2 Inch (51mm) Assorted Color, Paper Clamps Paper Clip, Paperclips for Office School Supplies Home Kitchen (4/Pack), 24-Packs</t>
  </si>
  <si>
    <t>Plastic Envelope String Closure, Letter Size A4 Side Loading Clear Colored Poly Folder, 10-Pack</t>
  </si>
  <si>
    <t>BAZIC Products Stainless Steel Scissors 8", Straight Handle Sharp Scissor Blades, Assorted Color, Cutting Paper Fabric Craft Sewing for School Office, 4-Pack</t>
  </si>
  <si>
    <t>BAZIC Products Pink Eraser Top, Latex Free Pencil Tops Erasers (144/Box), Arrowhead Caps Erasers for Student Classroom Bulk Packs for School Supplies, Total 144 Count</t>
  </si>
  <si>
    <t>BAZIC Products Magnetic Dry Erase Board Aluminium Frame 16"x20", Whiteboard, Dry Erase Marker, Magnet, for Teacher Office Home, 2-Pack</t>
  </si>
  <si>
    <t>BAZIC Products Fine Line 10 Colors Washable Markers, Thin Tip Coloring Marker Non Toxic, for Art School Supplies, Drawing Gift (10/Pack), 24-Packs</t>
  </si>
  <si>
    <t>BAZIC Products Modeling Clay Sticks 4.8 Oz, 4 Natural Earth Colors, Non-Toxic DIY Modeling Clay Sticks for Artist Kids and Adults, Art Craft Sculpting, 24-Pack</t>
  </si>
  <si>
    <t>BAZIC Products School Backpack 17" Mustard, Lightweight School Bag Padded Back &amp; Adjustable Strap for Students, Travel Bag Fit A4 Notebook, 2-Pack</t>
  </si>
  <si>
    <t>BAZIC Products Neon Colored Duct Tape 1.88" X 10 Yards, Duct Tapes for Sealing Packing Projects Repairs Crafts, Multi-Use Waterproof and Tear by Hand, 6-Pack</t>
  </si>
  <si>
    <t>B091D9WR5K</t>
  </si>
  <si>
    <t>B07XQKDRSY</t>
  </si>
  <si>
    <t>BAZIC Products Pencil Wood Pre-Sharpened Pencil #2 HB, Latex Free Eraser Yellow Pre Sharpened Pencils, Bulk Class Pack for School Office (144/Pack), 12-Packs</t>
  </si>
  <si>
    <t>B01MQDWRQ4</t>
  </si>
  <si>
    <t>BAZIC 12-Digit Desktop Calculator w/Profit Calculation &amp; Tax Functions</t>
  </si>
  <si>
    <t>B09NMS7NG9</t>
  </si>
  <si>
    <t>BAZIC Products Ceramics Mechanical Pencil Lead Refills 2B 0.7mm, Pencil Lead Refill for Graphite Drawing Sketching (36 Count/Pack), 288-Packs</t>
  </si>
  <si>
    <t>B07F71G38C</t>
  </si>
  <si>
    <t>BAZIC Products Clear Packing Tape 1.88" x 54.6 Yards, Shipping Mailing Moving Sealing Tapes, 36-Pack</t>
  </si>
  <si>
    <t>BAZIC Products Pencil Wood Pre-Sharpened Pencil #2 HB, Latex Free Eraser Yellow Pre Sharpened Pencils, Bulk Class Pack for School Office (144/Pack), 1-Pack</t>
  </si>
  <si>
    <t>B09NMQ55HJ</t>
  </si>
  <si>
    <t>BAZIC Products Mechanical Pencil Electra 0.7mm, Smooth Writing Pencils Lead, Latex Free Eraser, for Drafting Drawing Sketching (5/Pack), 144-Packs</t>
  </si>
  <si>
    <t>BAZIC School Backpack 17" Lime, Lightweight School Bag Padded Back &amp; Adjustable Strap for Students, Travel Bag Fit A4 Notebook, 1-Pack</t>
  </si>
  <si>
    <t>B08XB6JS6V</t>
  </si>
  <si>
    <t>BAZIC Products Watercolor w/Brush &amp; Mixing Palette, 48 Color Non-Toxic Paint Set, for Hobby Fun Art Supplies Vibrant Painting, Gift for Kids Artists, 12-Pack</t>
  </si>
  <si>
    <t>BAZIC Products Coin Wrappers Rolls - Quarter, Made in USA, Durable Preformed Wrappers Roll Paper Coins Tubes (36/Pack), 45-Packs</t>
  </si>
  <si>
    <t>BAZIC Products Dry Erase Marker Black Color Chisel Tip, Whiteboard Pen Marcador, Low Odor Markers White Board Pens, Office School Supplies (12/Pack), 12-Packs</t>
  </si>
  <si>
    <t>BAZIC Products Pencil Pouch 3 Ring Binder Pouch w/Rivet Enforced Rings Holes, Assorted Color Mesh Window Zipper Pouches, 144-Pack</t>
  </si>
  <si>
    <t>B0FTL4LRCM</t>
  </si>
  <si>
    <t>BAZIC Products Frizz Erasable Gel Pens, 0.7mm Medium Point, Black Ink, Comfort Grip for Smooth Writing Drawing Planner, 24-Pack</t>
  </si>
  <si>
    <t>B0923D9LSK</t>
  </si>
  <si>
    <t>BAZIC Products All Purpose Label 1/2" X 3/4" Self Adhesive Labels for File Folder Labeling, Rectangular Easy to Peel Custom Stickers, White (510/Pack), 24-Packs</t>
  </si>
  <si>
    <t>B0923H138X</t>
  </si>
  <si>
    <t>BAZIC Products File Folder Label 2 3/4" x 3/5", All Purpose White Labels, Assorted Color Code Ideal for Office Organizing (126/Pack), 24-Packs</t>
  </si>
  <si>
    <t>B003UBOL4C</t>
  </si>
  <si>
    <t>Plastic Envelope String Closure, Letter Size A4 Side Loading Clear Colored Poly Folder, 5-Pack</t>
  </si>
  <si>
    <t>B091V5W7MN</t>
  </si>
  <si>
    <t>BAZIC Products Binder Clips Medium 1 1/4" (32mm) Black, Paper Clamps Paper Clip, Paperclips for Office School Supplies Home Kitchen (8/Pack), 1-Pack</t>
  </si>
  <si>
    <t>Plastic Envelope String Closure, Letter Size A4 Side Loading Clear Poly Folder, 10-Pack</t>
  </si>
  <si>
    <t>BAZIC Products Index Cards 3x5 Inches, Index Cards with Ring Poly Cover, White Ruled, 100 Count, Flash Cards Notecards for Studying Learning Student School College Office, 4-Pack</t>
  </si>
  <si>
    <t>BAZIC Products 50 SHEETS 8.5" x 11" White Multipurpose Paper, 20 LB (75 gsm), Copy Paper Fax Laser &amp; General Printing, Create Report Document Flyer for School Office, 50 SHEETS</t>
  </si>
  <si>
    <t>BAZIC Binder Dividers w/ 5 Insertable Color Tabs, 11 Hole Punch Plastic Index Divider with Tab for 3 Ring Binders (5/Pack), 1-Pack</t>
  </si>
  <si>
    <t>B09NMQCP22</t>
  </si>
  <si>
    <t>BAZIC Products Craft &amp; Sewing Stainless Steel Scissors 6", Sharp Scissor Blades, Accurate Tailoring Cutting Thin Fabric Art Crafts Photo, 144-Packs</t>
  </si>
  <si>
    <t>B09QDM7ZJK</t>
  </si>
  <si>
    <t>BAZIC Products Crown 0.7 mm Mechanical Pencil, Soft Grip Smooth Writing Pencils Lead, Latex Free Eraser (3/Pack), 144-Packs</t>
  </si>
  <si>
    <t>BAZIC Jetz Fuse Tech Gel Ink Pen, Assorted Colors, 1.4 mm Bold Point, Soft Grip Smooth Writing Pens, for Office School (8/Pack), 1-Pack</t>
  </si>
  <si>
    <t>B091Y7VRXZ</t>
  </si>
  <si>
    <t>BAZIC White Glue 4oz., Clear Glue 1.7oz., Glue Stick 0.7oz., Washable Liquid Glue Pen, Multi-Purpose, for School Home Office (3/Pack), 1-Pack</t>
  </si>
  <si>
    <t>BAZIC Products 25-Pack Red 22" x 28" Colored Poster Board Paper, Acid-Free, 3ply, 250gsm, Matte Finish, Perfect for School Projects, Art &amp; Craft</t>
  </si>
  <si>
    <t>BAZIC Products Magnetic Dry Erase Whiteboard &amp; Marker + 2 Magnets, White Board 11"x17", Metallic Frame Easy Mount Adhesive Foam, for Office Home, 1-Pack</t>
  </si>
  <si>
    <t>BAZIC Products Silky Gel Crayons 24 Color, Washable Blendable Non Toxic Watercolor Crayon for Coloring Book (24/Pack), 2-Packs</t>
  </si>
  <si>
    <t>BAZIC Products Correction Pen (0.1 oz / 3 ml), Precise Metal Tip Applicator, Fine Point Corrections Fluid, Squeeze White Out Wipe Out Liquid (3/Pack), 2-Packs</t>
  </si>
  <si>
    <t>BAZIC Products Business Hours Sign 12"x16", Open Closed Signs Signage For Business Store Office Door Window Restaurants Bars Retail Salon Shop, 24-Pack</t>
  </si>
  <si>
    <t>BAZIC Products Poster Board Neon Fuchsia 22" X 28", Colored Poster Board Paper, Bulk Boards for School Craft Project Presentation Drawing Graphic Display, 25-Pack</t>
  </si>
  <si>
    <t>BAZIC Products Sheet Protectors Standard Weight, Fit 8.5x11 Inch Paper, 11 Hole Clear Plastic Sleeves Ring Binder Sheets, Archival Safe (100/Pack), 2-Packs</t>
  </si>
  <si>
    <t>BAZIC Products Chalkboard Eraser, Wood Felt Blackboard Whiteboard Erasers Cleaner Dustless Duster for Teacher Office Class Home, 2-Pack</t>
  </si>
  <si>
    <t>B003UBN4KE</t>
  </si>
  <si>
    <t>B00275ECA0</t>
  </si>
  <si>
    <t>BAZIC Standard (26/6) Metal Stapler w/ 500 Ct. Staples (Case of 144)</t>
  </si>
  <si>
    <t>BAZIC Products 18mm Replacement Blade, Wider Utility Knife Cutter Blade, Tube Storage Box, Heavy-Duty for Cardboard Boxes Warehouse Office (8/Pack), 24-Packs</t>
  </si>
  <si>
    <t>BAZIC Products Composition Book Wide Ruled 100 Sheet Black Marble Notebook, Writing Journal Comp Lined Notebooks for Office School, 48-Pack</t>
  </si>
  <si>
    <t>BAZIC Products 3 Ring Binder 1" Economy View Binders Organizer - Assorted Color, Round Ring, Hold 175 Sheets Paper, for School Office Home, 24-Count</t>
  </si>
  <si>
    <t>B096L95RMF</t>
  </si>
  <si>
    <t>BAZIC Products School Backpack 17" Navy Blue, Lightweight School Bag Padded Back &amp; Adjustable Strap for Students, Travel Bag Fit A4 Notebook, 12-Pack</t>
  </si>
  <si>
    <t>B09NMPZB4Z</t>
  </si>
  <si>
    <t>BAZIC Products Neon Page Markers Dispensers 0.5x1.7 Neon Colored PET Flag Index Tabs, Sticky Notes Page Marker Bookmarks File Tab (120 Flags/Pack), 288-Packs</t>
  </si>
  <si>
    <t>B09NMSJ7C5</t>
  </si>
  <si>
    <t>BAZIC Products Collorelli Gel Pen 0.8mm Pastel Color, Acid Free Smooth Writing for Drawing Coloring Greeting Card Art Christmas Gift (12/Pack), 144-Packs</t>
  </si>
  <si>
    <t>B092HHHV29</t>
  </si>
  <si>
    <t>B09NMWDS9R</t>
  </si>
  <si>
    <t>BAZIC Products Stainless Steel Scissors 8", Bent Handle Sharp Scissor Blades, Tailoring Cutting Fabric Craft Sewing, 144-Packs</t>
  </si>
  <si>
    <t>B0FTLC6PVY</t>
  </si>
  <si>
    <t>BAZIC Products Frizz Erasable Gel Pens, 0.7mm Medium Point, Black Ink, Comfort Grip for Smooth Writing Drawing Planner, 144-Pack</t>
  </si>
  <si>
    <t>B07XFGPSJC</t>
  </si>
  <si>
    <t>BAZIC Products School Backpack 17" Blue, Lightweight School Bag Padded Back &amp; Adjustable Strap for Students, Travel Bag Fit A4 Notebook, 12-Pack</t>
  </si>
  <si>
    <t>B07XQLMY8P</t>
  </si>
  <si>
    <t>BAZIC Products Perforated Writing Pad, 50 Sheets 5x8 Inch, Canary Jr. Lined Ruled Memo Writing Pads Note Paper for Office School Student, Total 48 Count</t>
  </si>
  <si>
    <t>B09NMQD6JC</t>
  </si>
  <si>
    <t>BAZIC Products Poster Paint w/Brush 4.5oz/133ml, 6 Color Non-Toxic Kids Liquid Paint, for Hobby Fun Art Supplies Crafts Vibrant Coloring Painting, 72-Packs</t>
  </si>
  <si>
    <t>B09NMT1PL8</t>
  </si>
  <si>
    <t>BAZIC Products Collorelli Gel Pen 0.8mm Neon Color, Acid Free Smooth Writing for Drawing Coloring Greeting Card Art Christmas Gift (12/Pack), 144-Packs</t>
  </si>
  <si>
    <t>B0CX64MYZX</t>
  </si>
  <si>
    <t>BAZIC Products 3D Erasers, Wildlife Mini Animals Pencil Erasers (4/Pack), 576 Count for Bulk Prizes, Treasure Chest, Classroom Must Haves</t>
  </si>
  <si>
    <t>BAZIC Products 3D Erasers, Food Pencil Erasers Mini Erasers (4/Pack), 576 Count for Bulk Prizes, Prize Box, Treasure Box, Classroom Must Haves</t>
  </si>
  <si>
    <t>B0BGQSYM2B</t>
  </si>
  <si>
    <t>BAZIC Products Clear Packing Tape 1.88" x 54.6 Yards, Shipping Mailing Moving Sealing Tapes, 6-Pack</t>
  </si>
  <si>
    <t>BAZIC Products Colored Pencils 12 Color, Mini Coloring Pencil Set Soft Core, for Art Drawing Sketching, Gift for Artist Adult (12/Pack), 24-Packs</t>
  </si>
  <si>
    <t>BAZIC Products Modeling Clay Neon Color 1 LB, Modeling Dough Non Toxic Gift for Artist Kids, Bulk for Classroom, 1-Pack</t>
  </si>
  <si>
    <t>BAZIC 2025 Large Glue Stick. Clear Glue Stick for Art and Office Projects (3/Pack. 21g / 0.7 Oz .)</t>
  </si>
  <si>
    <t>BAZIC Products Essential School Kit Supply Box 23 Count for Kindergarten Elementary Student All Grades, Composition Book Color Pencil and More, 1-Pack</t>
  </si>
  <si>
    <t>BAZIC Products Composition Notebook Wide Ruled, 100 Sheets Pastel Colors Marble Cover Notebooks, Journal Comp Lined Note books for Office School, 4-Pack</t>
  </si>
  <si>
    <t>BAZIC Products Clear Tape w/Dispenser 3/4" X 500", Transparent Stationery Tapes Glossy Finish Refills Rolls, Arts Craft Gift Wrapping (3/Pack), 1-Pack</t>
  </si>
  <si>
    <t>B0D79QB9SW</t>
  </si>
  <si>
    <t>BAZIC Products Wood Glue 4 Oz. (118 mL), Natural Color Super Strong Bond Adhesive, for Home Improvement Woodwork Softwood &amp; Hardwood, 12-Pack</t>
  </si>
  <si>
    <t>B09NMTHKBS</t>
  </si>
  <si>
    <t>BAZIC Products Oil Gel Ink Pen, G-Flex Assorted 10 Color, 0.7 mm Medium Point, Soft Grip Smooth Writing (10/Pack), 72-Packs</t>
  </si>
  <si>
    <t>B0DTXRF1DV</t>
  </si>
  <si>
    <t>B0DV1DR8BY</t>
  </si>
  <si>
    <t>BAZIC Products Acrylic Paint 12 Colors 0.4 oz/12 ml, Non-Toxic Craft Paint Set for Canvas Wood Paper Fabric for Artist Painting Art Supplies Painting Supplies, 72-Pack</t>
  </si>
  <si>
    <t>B0F8WL6W4D</t>
  </si>
  <si>
    <t>B0F8WQ6CN1</t>
  </si>
  <si>
    <t>BAZIC Products Kraft Bubble Mailers #4 9.5"x13.5" Self Seal Closure, Padded Cushion Envelope, Yellow Mailing Shipping Envelopes Paper Bag (2/Pack), 24-Packs</t>
  </si>
  <si>
    <t>BAZIC Pink Eraser, Latex Free Bevel Erasers, Large Size Block Erasers for Art Drawing School Office Kids Teachers (4/Pack), 1-Pack</t>
  </si>
  <si>
    <t>BAZIC Products Math Geometry Set 11 Pieces for Students, Protractor, Compass, 2 Triangle Rulers, Ruler, Sharpener, Mechanical Pencil, Lead Refill, Eraser, Storage Box, 2-Packs</t>
  </si>
  <si>
    <t>BAZIC Products Staples Standard 26/6 5000/Pack, Durable Silver Stapler pins Ideal Office Staples for Home, School &amp; Business, 1-Pack</t>
  </si>
  <si>
    <t>B0921LJ37K</t>
  </si>
  <si>
    <t>BAZIC Products Wood Clipboard Vintage Hardboard, Low Profile Clip, Sturdy &amp; Strong Hardboard Fit A4 Letter Size, for Office School, 4-Pack</t>
  </si>
  <si>
    <t>B005A2J0PY</t>
  </si>
  <si>
    <t>BAZIC Products Tan Packing Tape 1.88" X 54.6 Yards, Shipping Mailing Moving Sealing Tapes Refill Rolls, 6-Pack</t>
  </si>
  <si>
    <t>BAZIC Products Neon Page Markers Dispensers 1x1.7 Sign Here Neon Colored PET Arrow Flag Index Tabs, Page Bookmarks File Tab (50 Flags/Pack), 1-Pack</t>
  </si>
  <si>
    <t>B092HCDFR2</t>
  </si>
  <si>
    <t>BAZIC Products Desktop Stapler &amp; Staple Remover &amp; 1250 Staples, Heavy Duty Metal Full Strip Staplers Standard (26/6), Safety Lock Staples Removers, 1-Pack</t>
  </si>
  <si>
    <t>BAZIC Products Composition Notebook Wide Ruled 100 Sheet, Premium Black Marble Notebook, Writing Journal Comp Lined Notebooks, 6-Pack</t>
  </si>
  <si>
    <t>BAZIC Glitter Glue Classic Color, Non-Toxic Washable Glitter Glue Tube for Slime Paints Art Crafts at School Home (6.76oz/Pack), 4-Packs</t>
  </si>
  <si>
    <t>B091BND22Q</t>
  </si>
  <si>
    <t>Animal Coloring Book for Adults 4-Title, Fun Game Workbook for Learning Drawing Coloring, Gift for Kids Toddler Activity at Classroom Home, 4-Pack</t>
  </si>
  <si>
    <t>B00272NJYS</t>
  </si>
  <si>
    <t>Bazic Chisel Tip Jumbo Permanent Marker, Black, 4 per Pack (Case of 144) (1217-144)</t>
  </si>
  <si>
    <t>B00275E7V4</t>
  </si>
  <si>
    <t>BAZIC Desktop Sharpener w/Suction Cup Base (Case of 144)</t>
  </si>
  <si>
    <t>BAZIC Pink Eraser, Latex Free Bevel Erasers, Large Size Block Erasers for Art Drawing School Office Kids Teachers (4/Pack), 72-Packs</t>
  </si>
  <si>
    <t>B005177XLQ</t>
  </si>
  <si>
    <t>BAZIC Premium Single Hole Paper Punch w/Cushion Grip Case of 144 (3200-144)</t>
  </si>
  <si>
    <t>B09252VZJ1</t>
  </si>
  <si>
    <t>BAZIC Products Washable Markers Broad Line 8 Color, Classroom Bulk Pack Jumbo Size Coloring Marker, Non Toxic Marcadorc Art School Supplies (200/Pack), 1-Pack</t>
  </si>
  <si>
    <t>B092KWD3VH</t>
  </si>
  <si>
    <t>B07XQKD87B</t>
  </si>
  <si>
    <t>BAZIC Products Desktop Tape Dispenser 1" Core, Weighted Non-Skid Base, Sharpe Blade Tapes Holder for Office Home School, Dispenser Only, 12-Pack</t>
  </si>
  <si>
    <t>B092574BP2</t>
  </si>
  <si>
    <t>B07XQMWMSP</t>
  </si>
  <si>
    <t>BAZIC Products Dry Erase Set, Marker + Board Eraser, Chisel Tip Markers Low Odor Marcador Pens, Whiteboard Pen, Office School Supplies, 24-Packs</t>
  </si>
  <si>
    <t>BAZIC Products Plastic Pencil Case 8" Double Deck Utility Storage Box, Assorted Color, Multi Purpose Organizer, 24-Pack</t>
  </si>
  <si>
    <t>B091DCY6MF</t>
  </si>
  <si>
    <t>B09NMP6D32</t>
  </si>
  <si>
    <t>BAZIC Products Wood Pencil Reward Incentive Pencils, Latex Free Eraser, Unsharpened Rewards Pencil for Writing Drawing (8/Pack), 144-Packs</t>
  </si>
  <si>
    <t>B09NMQ486X</t>
  </si>
  <si>
    <t>BAZIC Products Crystal Clear Tape w/Dispenser 3/4" X 1296", Transparent Stationery Tapes Glossy Finish Refills Rolls, Arts Craft Gift Wrapping, 144-Packs</t>
  </si>
  <si>
    <t>B0923HBKZZ</t>
  </si>
  <si>
    <t>B09NMSBSNZ</t>
  </si>
  <si>
    <t>BAZIC Products Mailing Label 2 5/8" x 1" Self Adhesive White Shipping Labels, Address Labels for Laser and Inkjet Printers (300/Pack), 144-Packs</t>
  </si>
  <si>
    <t>B09NMSFYSB</t>
  </si>
  <si>
    <t>BAZIC Products Whiteboard Eraser Peel-Away 12 Layers, Dry Erase Erasers for White Board Chalkboard, Cleaner Wiper, 144-Packs</t>
  </si>
  <si>
    <t>BAZIC Products Collorelli Gel Pen 1.0mm Glitter Color, Acid Free Smooth Writing for Drawing Coloring Greeting Card Art Christmas Gift (12/Pack), 144-Packs</t>
  </si>
  <si>
    <t>B09NMTJTTM</t>
  </si>
  <si>
    <t>BAZIC Products Erasable Highlighter, Chisel Broad Line Fine Point Highlighters, Unscented Highlighting Coloring Erase Marker (3/Pack), 144-Packs</t>
  </si>
  <si>
    <t>B0925619VH</t>
  </si>
  <si>
    <t>B09NMTTYNB</t>
  </si>
  <si>
    <t>BAZIC Products Dry Erase Marker Bright Color Chisel Tip, Whiteboard Pen Marcador, Low Odor Markers White Board Pens (6/Pack), 72-Packs</t>
  </si>
  <si>
    <t>B09NMWF92S</t>
  </si>
  <si>
    <t>BAZIC Products Highlighter Pen Chisel Tip Broad Fine Line Liquid Highlighters, Unscented Highlighting Coloring Marker (4/Pack), 144-Packs</t>
  </si>
  <si>
    <t>B09NMX96D3</t>
  </si>
  <si>
    <t>BAZIC Products Sheet Protectors Economy, Fit 8.5x11 Inch Paper, 11 Hole Clear Plastic Sleeves Ring Binder Sheets (10/Pack), 288-Packs</t>
  </si>
  <si>
    <t>BAZIC Products Jumbo Silky Gel Crayons 12 Color, Washable Blendable Non Toxic Watercolor Crayon for Coloring Book (12/Pack), 12-Packs</t>
  </si>
  <si>
    <t>B0BF8YJTCJ</t>
  </si>
  <si>
    <t>BAZIC Products Clear Backpack Clair 15", Transparent Bag Large Capacity Waterproof, See Through Plastic School Bag, Security Travel Sports Events, 24-Pack</t>
  </si>
  <si>
    <t>B0F8X6F9MF</t>
  </si>
  <si>
    <t>B0F8X25G35</t>
  </si>
  <si>
    <t>BAZIC Products Security Self Seal Envelope 4 1/8" x 9 1/2" #10, No Window Tint Pattern Mailing Envelopes, Peel &amp; Seal, Office Checks Invoices (500/Pack), 5-Packs</t>
  </si>
  <si>
    <t>B0FC8XZ5HV</t>
  </si>
  <si>
    <t>BAZIC Products Natural Kraft Paper Roll 30" X 14 ft., All-Purpose Brown Gift Wrap Paper, Wrapping Packing Shipping Dunnage, 100% Recycled Material, 36-Roll</t>
  </si>
  <si>
    <t>B0FH7QS5QD</t>
  </si>
  <si>
    <t>B0FHBY86JH</t>
  </si>
  <si>
    <t>BAZIC Products GeLuxe Gel Ink Roller Pen, Assorted Glitter Colors, 1.0 mm Medium Point, Smooth Writing Rollerball Pens, for Office School (6/Pack), 144-Pack</t>
  </si>
  <si>
    <t>B07XF7SZH1</t>
  </si>
  <si>
    <t>BAZIC Products Jumbo Sidewalk Chalk (15/Bucket), Assorted Color Chalks, Outdoor Fun Activity Art Coloring for Kid Gift Chalkboard Blackboard, 24-Buckets</t>
  </si>
  <si>
    <t>B092LL33B6</t>
  </si>
  <si>
    <t>B07XJZN4LD</t>
  </si>
  <si>
    <t>BAZIC Products General Purpose Masking Tape 1.88" X 2160" (60 Yards), Paper Tape Painting Decorating Labeling Art Crafts for Home Office, 24-Pack</t>
  </si>
  <si>
    <t>B096L8X2YJ</t>
  </si>
  <si>
    <t>BAZIC Products School Backpack 17" Gray, Lightweight School Bag Padded Back &amp; Adjustable Strap for Students, Travel Bag Fit A4 Notebook, 12-Pack</t>
  </si>
  <si>
    <t>B0B6GM682N</t>
  </si>
  <si>
    <t>BAZIC Products Jumbo Sidewalk Chalks 6 Colors, for Outdoor Coloring Drawing Art, Gift for Kids Teacher, 24-Pack</t>
  </si>
  <si>
    <t>B0733QZSW7</t>
  </si>
  <si>
    <t>BAZIC Desktop Calculator 8-Digit Silver w/Tone, LCD Display, Standard Function Electronics Calculators, Silver, for Daily School &amp; Office 12-Pack (3008-12)</t>
  </si>
  <si>
    <t>B08431VW2D</t>
  </si>
  <si>
    <t>BAZIC Products Invisible Tape Refills 3/4" X 1296", Matte Finish Magic Tape for Office, Gift Wrapping, Transparent for Arts, Crafts &amp; More, 12 Rolls, 144-Count - 12 Pack</t>
  </si>
  <si>
    <t>B09NMRRSFF</t>
  </si>
  <si>
    <t>BAZIC Products Sticky Notes 4x6 Lined Ruled Post Stickies, Self Stick Note, Colorful Adhesive Memo Pads, Recyclable (50 Sheets/Pack), 144-Packs</t>
  </si>
  <si>
    <t>B091KJK7PZ</t>
  </si>
  <si>
    <t>B09NMS38SV</t>
  </si>
  <si>
    <t>BAZIC Products Mechanical Pencil 0.7mm Electra Soft Grip, Smooth Writing Pencils Lead, Latex Free Eraser, for Drafting Drawing Sketching (4/Pack), 144-Packs</t>
  </si>
  <si>
    <t>B0CJLB76S7</t>
  </si>
  <si>
    <t>BAZIC Products Dual Tip Assorted Marker Set – Fine Point Tip, Creative Marker Pens for Office and School, Smooth Marking, 15 Colors, 2-Packs</t>
  </si>
  <si>
    <t>B0FTK31DRG</t>
  </si>
  <si>
    <t>B0FTLC61CM</t>
  </si>
  <si>
    <t>BAZIC Products Frizz Erasable Gel Pens, 0.7mm Medium Point, Black Ink, Smooth Writing &amp; Drawing Planner, 2 Per Pack, 144-Pack</t>
  </si>
  <si>
    <t>BAZIC Products Modeling Clay Orange Color 1 LB, Light Dough Art Craft, Non Toxic Gift for Artist Kids Toddler Boys Girls, Bulk for Classroom, 1-Pack</t>
  </si>
  <si>
    <t>BAZIC Products 10-Color Ballpoint Pen, 1.0mm Bold Point, Magical Fantasy Series, Retractable Multicolor Pen Fun Cute Ballpoint Pens for Office School Supplies Gifts, 6-Pack</t>
  </si>
  <si>
    <t>B0923FPB9H</t>
  </si>
  <si>
    <t>BAZIC Products Alphabet Numbers Stickers Gold Metallic Colors, 2" A to Z 0 to 9 Self-Adhesive Large Sticker for Labeling DIY Cards (72/Pack), 2-Packs</t>
  </si>
  <si>
    <t>B091MPQ5YC</t>
  </si>
  <si>
    <t>BAZIC Products Glitter Shaker 1 LB Red Color, Sparkling Powder in Large Jar for Slime Paints Crafts Nail Art Polish Skin Halloween Party, 1-Pack</t>
  </si>
  <si>
    <t>BAZIC Products Correction Pen, Precise Metal Tip Applicator, Fine Point Corrections Fluid, White Out Wipe Out Liquid (2/Pack), 2-Packs</t>
  </si>
  <si>
    <t>BAZIC Products Division Flash Cards, Numbers Elementary Math Flashcards Game at School, Problem Solving (36/Pack), 2-Packs</t>
  </si>
  <si>
    <t>BAZIC Products Clear Tape 3/4" X 1296", Transparent Stationery Tapes Glossy Finish Refills Rolls, Arts Craft Gift Wrapping, Bulk Total 12-Count</t>
  </si>
  <si>
    <t>B091JHJWMT</t>
  </si>
  <si>
    <t>BAZIC Products Mechanical Pencil 0.7mm Polaris Soft Grip, Refill 2B Ceramic Pencils Lead, Latex Free Eraser, for Drafting Drawing Sketching, 6-Packs</t>
  </si>
  <si>
    <t>B0D79NPX8C</t>
  </si>
  <si>
    <t>BAZIC Glue Stick 8g/0.28 Oz, White Glue Sticks, Acid Free for Photos Paper Art Craft at School Home Office, 30/Pack…</t>
  </si>
  <si>
    <t>BAZIC Penny Coin Wrappers</t>
  </si>
  <si>
    <t>B0FS4W65R6</t>
  </si>
  <si>
    <t>BAZIC Products Spiral Notebook, 1 Subject, College Ruled Paper 8" x 10-1/2", 70 Sheets Yellow Cover, Journal Comp Notebooks for Office School, 1 Count</t>
  </si>
  <si>
    <t>BAZIC Products Composition Notebook 80 Sheet 5" x 7" Polka Dot Poly Cover Notebook, Writing Journal Comp Lined Notebooks for Office School, Assorted Color, 6-Pack</t>
  </si>
  <si>
    <t>BAZIC Products Plastic Ruler 6" (15cm), Inches Centimeter Metric Measuring Drafting Rulers, for Students School Supplies (3/Pack), 2-Packs</t>
  </si>
  <si>
    <t>BAZIC Products Paper Clips Mega Jumbo 100mm, Color Coated Paper Clip, Super Large Paperclips Colored Document Clamp for Office School (10/Pack), 2-Packs</t>
  </si>
  <si>
    <t>BAZIC Pencil Pouch 3 Ring Binder Pouch w/ Rivet Enforced Rings Holes, Mesh Window Zipper Case, PINK 2-Pack</t>
  </si>
  <si>
    <t>B091V6DCTL</t>
  </si>
  <si>
    <t>B00O6EZCDG</t>
  </si>
  <si>
    <t>BAZIC Products Binder Clips Small Black 3/4" (19mm), Paper Clamps Paper Clip, Paperclips for Office Home Kitchen Storage (12/Pack), 240-Packs</t>
  </si>
  <si>
    <t>B07F6ZXD8Y</t>
  </si>
  <si>
    <t>BAZIC Products Tan Packing Tape 1.88" X 54.6 Yards, Shipping Mailing Moving Sealing Tapes Refill Rolls, 36-Pack</t>
  </si>
  <si>
    <t>BAZIC Products School Backpack 16" Fuchsia, Lightweight School Bag Padded Back &amp; Adjustable Strap for Students, Travel Bag Fit A4 Notebook, 12-Pack</t>
  </si>
  <si>
    <t>BAZIC Products School Backpack 16" Blue, Lightweight School Bag Padded Back &amp; Adjustable Strap for Students, Travel Bag Fit A4 Notebook, 12-Pack</t>
  </si>
  <si>
    <t>B09NMRLN7S</t>
  </si>
  <si>
    <t>BAZIC Products Oil Gel Fuse Tech Ink Pen, GR8 Dazzle Black Ink w/Rubberized Barrel, 0.7 mm Medium Point Smooth Writing (3/Pack), 144-Packs</t>
  </si>
  <si>
    <t>B09NMX86LN</t>
  </si>
  <si>
    <t>BAZIC Products Washable Markers Broad Line 10 Color Jumbo Size Coloring Marker, Non Toxic Marcadorc Art, Gift (10/Pack), 144-Packs</t>
  </si>
  <si>
    <t>B07XJZGTQF</t>
  </si>
  <si>
    <t>BAZIC Products Mechanical Pencil 0.5mm Diamante, Soft Grip Latex Free Eraser, Smooth Writing Pencils Lead for Drafting Drawing Sketching (3/Pack), 24-Packs</t>
  </si>
  <si>
    <t>B07XJZHCT7</t>
  </si>
  <si>
    <t>BAZIC Products Ceramics Mechanical Pencil Lead Refills 2B 0.5mm (36 Count/Pack), Pencil Lead Refill for Graphite Draft Drawing Writing Sketching, 24-Packs</t>
  </si>
  <si>
    <t>B07XQM9NH5</t>
  </si>
  <si>
    <t>BAZIC Products Magnetic Dry Erase Board Tile + Markers &amp; Magnets, 14" X 14" Whiteboard Colored Frame for Office Schedule Planner, 12-Pack</t>
  </si>
  <si>
    <t>BAZIC Products Math Geometry Set 11 Pieces for Students, Protractor, Compass, 2 Triangle Rulers, Ruler, Sharpener, Mechanical Pencil, Lead Refill, Eraser, Storage Box, 24-Packs</t>
  </si>
  <si>
    <t>B07YL4NDKK</t>
  </si>
  <si>
    <t>BAZIC Products Premium Jumbo Glue Stick 36g/1.27 Oz, Multi-Purpose Acid Free, Glue Sticks, for Photos Paper Kids Art Craft at School Home Office, 24-Pack</t>
  </si>
  <si>
    <t>B09NMQTJCV</t>
  </si>
  <si>
    <t>BAZIC Products Bingo Dot Marker 40 ml Non Toxic Water Based Washable Markers, Stamper Paint Kit for Game Kids Crafting Painting, 144-Packs</t>
  </si>
  <si>
    <t>B092RJF816</t>
  </si>
  <si>
    <t>B09NMVYR2D</t>
  </si>
  <si>
    <t>BAZIC Products Sticky Notes 3x3 Lined Ruled Post Stickies, Self Stick Note, Colorful Adhesive Memo Pads, Recyclable (120 Sheets/Pack), 144-Packs</t>
  </si>
  <si>
    <t>B09251NLW7</t>
  </si>
  <si>
    <t>B09NMVZ5BJ</t>
  </si>
  <si>
    <t>BAZIC Magnifying Glass Sets 2X, Round 2 1/2", 2", 1 3/4", Magnifier for Seniors Book Newspaper Reading Insect Inspection School Science (3/Pack), 144-Packs</t>
  </si>
  <si>
    <t>B09NMWBH8R</t>
  </si>
  <si>
    <t>BAZIC Products Stand-Up Stapler w/500 Staples, Full Strip Size Standard (26/6), Black Durable Desktop Staplers, 48-Packs</t>
  </si>
  <si>
    <t>B0DD5PR6TZ</t>
  </si>
  <si>
    <t>BAZIC Products Liquid Chalk Markers, White Color, Erasable Chalkboard Marker, Reversible Tip, Wet Erase Markers Chalk Pens for Chalkboards Blackboard Signs Windows Glass, 288-Pack</t>
  </si>
  <si>
    <t>BAZIC Products 3 Ring Binder 1" Poly Binders Organizer - Pastel Color Soft Cover, Round Ring, Hold 175 Sheets Paper, 6-Count</t>
  </si>
  <si>
    <t>B0FBDY5ZGV</t>
  </si>
  <si>
    <t>B0FBDY8SPP</t>
  </si>
  <si>
    <t>BAZIC Products Binder Dividers White Paper w/ 8 Writable Color Tabs, 11 Hole Punch Index Divider for Ring Binders (8/Pack), 144-Packs</t>
  </si>
  <si>
    <t>BAZIC Products Super Glue 3g/0.10 Oz., Small Tube Clear Adhesive Fluid Liquid Bonding for Office &amp; Home Improvement (6/Pack), 2-Pack</t>
  </si>
  <si>
    <t>BAZIC Products Spiral Notebook, 1 Subject, College Ruled Paper 8" x 10-1/2", 70 Sheets Red Cover, Journal Comp Notebooks for Office School, 1 Count</t>
  </si>
  <si>
    <t>BAZIC Products Pink Eraser Top, Latex Free Pencil Tops Erasers, Arrowhead Caps Erasers for Student Art Drawing School Supplies (50/Pack), 1-Pack</t>
  </si>
  <si>
    <t>BAZIC Products Poster Board Glitter Color 11" X 14", Sparkling Frame Colored Poster Board Paper for Christmas Wedding Birthday Craft Project (5/Pack), 1-Pack</t>
  </si>
  <si>
    <t>BAZIC Products Liquid Chalk Markers, 8 Colors, Erasable Chalkboard Marker, Reversible Tip, Wet Erase Markers Chalk Pens for Chalkboards Blackboard Signs Windows Glass, 1-Pack</t>
  </si>
  <si>
    <t>B0923FVYPH</t>
  </si>
  <si>
    <t>BAZIC Products Dayton Rollerball Pen 0.7mm Assorted Color, Regulator Flowing Liquid Ink Pens, Rolling Ball Pens Smooth Writing for Office (3/Pack), 1-Pack</t>
  </si>
  <si>
    <t>BAZIC Products School Backpack 16" Navy Blue, Lightweight School Bag Padded Back &amp; Adjustable Strap for Students, Travel Bag Fit A4 Notebook, 1-Pack</t>
  </si>
  <si>
    <t>BAZIC Products School Backpack 16" Mustard, Lightweight School Bag Padded Back &amp; Adjustable Strap for Students, Travel Bag Fit A4 Notebook, 1-Pack</t>
  </si>
  <si>
    <t>BAZIC Pencil Pouch 3 Ring Binder Pouch w/Rivet Enforced Rings Hole, Black Mesh Window Zipper Pouches, 4-Count</t>
  </si>
  <si>
    <t>BAZIC Products Cash Money or Rent Receipt Book, 50 Sets 7 1/2" x 2 3/4" 2-Part Carbonless, White &amp; Bound Wraparound Cover (50 Sets/Pack), 1-Pack</t>
  </si>
  <si>
    <t>BAZIC Products Plastic Envelope Poly Envelopes, Letter Size Clear Folder String Closure 1 Top &amp; 1 Side Loading, A4 Size File Folders, School Office Supplies, Total 8 Counts</t>
  </si>
  <si>
    <t>BAZIC Products Plastic Pencil Case Utility Storage Box, Clear Color, Multi Purpose Organizer for Pens Pencils, 1-Pack</t>
  </si>
  <si>
    <t>BAZIC Products Plastic Envelope Poly Envelopes, Letter Size Clear Folder Snap Closure, A4 Size File Folders, Assorted Color, Total 12 Count</t>
  </si>
  <si>
    <t>BAZIC Products Mechanical Pencil 0.9mm Prism Soft Grip, Refill 2B Ceramic Pencils Lead, Latex Free Eraser, for Drafting Drawing Sketching, 6-Packs</t>
  </si>
  <si>
    <t>BAZIC Products Sheet Protectors Heavyweight, Fit 8.5x11 Inch Paper, Reinforced11 Hole Clear Plastic Sleeves Ring Binder Sheets, Archival Safe (10/Pack), 4-Packs</t>
  </si>
  <si>
    <t>B00272NJUM</t>
  </si>
  <si>
    <t>Bazic Fine Tip Permanent Markers with Pocket Clip, 6 per Pack (Case of 144) (1210-144)</t>
  </si>
  <si>
    <t>B00272NK2Y</t>
  </si>
  <si>
    <t>Bazic Broad Line Jumbo Washable Markers, Assorted Colors, 8 per Pack (Case of 144) (1225-144)</t>
  </si>
  <si>
    <t>B00275E83G</t>
  </si>
  <si>
    <t>Bazic Contact Cement Adhesive, 1 Fluid Oz/30ml (Case of 144) (2010-144)</t>
  </si>
  <si>
    <t>B0078ILWMM</t>
  </si>
  <si>
    <t>BAZIC Products GeLuxe Gel Ink Roller Pen, Black Color, 1.0 mm Medium Point, Smooth Writing Rollerball Pens, for Office School (6/Pack), 144-Pack</t>
  </si>
  <si>
    <t>BAZIC Products Black Color Chisel Tip Desk Style Permanent Markers, Coloring on Plastic Wood Metal Glass Stone for Art Office (12/Pack), Total 144 Count</t>
  </si>
  <si>
    <t>BAZIC Products Neon Page Markers Dispensers 0.5x1.7 Neon Colored PET Flag Index Tabs, Sticky Notes Page Marker Bookmarks File Tab (120 Flags/Pack), 24-Packs</t>
  </si>
  <si>
    <t>B07XQLKJSP</t>
  </si>
  <si>
    <t>BAZIC Products Desktop Stapler Standard (26/6), 20 Sheets Bright Color Desktop Staplers for Home Office School, 24-Pack</t>
  </si>
  <si>
    <t>B07XQLVD59</t>
  </si>
  <si>
    <t>BAZIC Products Invisible Tape with Dispenser 3/4" x 500", Matte Finish Magic Tape for Office, Gift Wrapping, Transparent for Arts, Crafts &amp; More, 3 Rolls, 24-Packs</t>
  </si>
  <si>
    <t>B07XQM4V1R</t>
  </si>
  <si>
    <t>B07XQM8H78</t>
  </si>
  <si>
    <t>BAZIC Products Dry Erase Marker Bright Color Chisel Tip, Whiteboard Pen Marcador, Low Odor Markers White Board Pens, Office School Supplies (12/Pack), 12-Packs</t>
  </si>
  <si>
    <t>B07XQN1NXW</t>
  </si>
  <si>
    <t>BAZIC Products Small Notebook Memo Size Pad, 4"x5.5" Spiral Side Bound, 180 Sheets Mini Wirebound Pocket Personal Notebooks, Assorted Color, 48-Pack</t>
  </si>
  <si>
    <t>B082YGMVGP</t>
  </si>
  <si>
    <t>BAZIC Products Paper Clips &amp; Magnetic Holder, Assorted Color Coated Paper Clip, Small 28 mm Paperclips Colored Document Clamp for Office (50/Pack), 24-Packs</t>
  </si>
  <si>
    <t>B085TDMQ2T</t>
  </si>
  <si>
    <t>BAZIC Products School Backpack 17" Purple, Lightweight School Bag Padded Back &amp; Adjustable Strap for Students, Travel Bag Fit A4 Notebook, 12-Pack</t>
  </si>
  <si>
    <t>BAZIC Products Permanent Glue Tape 8 mm x 8.75 Yard, Double Sided Adhesive Roller Tapes, Easy to Use for Photo Books Albums Scrapbooking Craft, 144-Pack</t>
  </si>
  <si>
    <t>B09DK5S6DY</t>
  </si>
  <si>
    <t>BAZIC Products Black Color Rubber Bands 2 Oz./ 56.70 g Assorted Sizes, Made in USA Elastic Bands for Bank Bills Money Dollars File Folders, 36-Pack</t>
  </si>
  <si>
    <t>B09NMPLNTL</t>
  </si>
  <si>
    <t>BAZIC Products Mechanical Pencil 0.7mm Tritech Soft Grip, Refill 2B Ceramic Pencils Lead, Latex Free Eraser, for Drafting Drawing Sketching, 144-Packs</t>
  </si>
  <si>
    <t>B09NMQKSPN</t>
  </si>
  <si>
    <t>BAZIC Products Paint Palette 10 Mixing Oval Tray w/Thumb Hole, Plastic Paint Pallets for Kids School Adult, DIY Craft Art Acrylic Painting, 288-Packs</t>
  </si>
  <si>
    <t>B09NMQQ8PZ</t>
  </si>
  <si>
    <t>BAZIC Products Super Glue Gel 0.5g, Clear No Run Gel, Fast Dry Mini Small Tube Adhesive Bonding for Office &amp; Home Improvement (5/Pack), 144-Pack</t>
  </si>
  <si>
    <t>B09NMQZ1LQ</t>
  </si>
  <si>
    <t>BAZIC Products Binder Clips Large 2 Inch (51mm) Paper Clamps Paper Clip, Paperclips for Office Home Kitchen (4/Pack), 144-Packs</t>
  </si>
  <si>
    <t>B09NMR5DYC</t>
  </si>
  <si>
    <t>BAZIC Products Paint Palette 10 Mixing Round Tray, Plastic Paint Pallets for Kids School Adult, DIY Craft Art Acrylic Painting Supplies, 288-Packs</t>
  </si>
  <si>
    <t>B09NMR733C</t>
  </si>
  <si>
    <t>BAZIC Products Premium Glue Stick 8g/0.28 Oz.,White Glue Sticks, Multi-Purpose Acid Free, for Photos Paper Art Craft at School Home Office (4/Pack), 144-Pack</t>
  </si>
  <si>
    <t>B09NMRCMQ7</t>
  </si>
  <si>
    <t>BAZIC Products Hot Melt Glue Sticks Dual Temp Mini 3.9" x 0.27", All Purpose Industrial Glue Stick, Quick Repair Home Improvement Crafts (20/Pack), 144-Pack</t>
  </si>
  <si>
    <t>B09NMS111K</t>
  </si>
  <si>
    <t>BAZIC Products Ballpoint Pen Multicolor Retractable Pen Soft Barrel Grip Pens, 1.0 mm Bold Point Smooth Writing Teacher (2/Pack), 144-Packs</t>
  </si>
  <si>
    <t>B0DJPRMG5G</t>
  </si>
  <si>
    <t>B09NMS9YLK</t>
  </si>
  <si>
    <t>BAZIC Products Next Colored Pencils, 12 Assorted Colors, Pre-Sharpened Wood Free Coloring Pencil Set, Coloring Pencils for Art Bulk School Classroom Supplies Artist Adult (12/Pack), 144-Pack</t>
  </si>
  <si>
    <t>B09NMSC7X8</t>
  </si>
  <si>
    <t>BAZIC Products Washable Disappearing Purple Glue Stick 8g / 0.28 Oz., Color Acid Free Glue Sticks for Photos Paper Kids at School Office (4/Pack), 144-Pack</t>
  </si>
  <si>
    <t>B09NMSV9WV</t>
  </si>
  <si>
    <t>BAZIC Products Oil Gel Fuse Tech Ink Pen, GR8 Black Color w/Rubberized Barrel, 0.7 mm Medium Point Smooth Writing (3/Pack), 144-Packs</t>
  </si>
  <si>
    <t>B09NMSY5P1</t>
  </si>
  <si>
    <t>BAZIC Products Hot Melt Glue Sticks Dual Temp Full Size 7.87" x 0.43", All Purpose Industrial Glue Stick, Quick Repair Home Improvement Crafts (5/Pack), 144-Pack</t>
  </si>
  <si>
    <t>B09NMTB333</t>
  </si>
  <si>
    <t>BAZIC Products Essence Scented Glitter Color Gel Pen, Comfort Grip Acid Free Smooth Writing for Drawing Coloring Greeting Card Art Gift (6/Pack), 144-Packs</t>
  </si>
  <si>
    <t>B09NMVR82Q</t>
  </si>
  <si>
    <t>BAZIC Plastic Pencil Case 8" Double Deck Utility Storage Box, Multi Purpose Organizer, 144-Packs</t>
  </si>
  <si>
    <t>B09NMW2JXC</t>
  </si>
  <si>
    <t>BAZIC Products Dry Erase Marker Fine Tip, Whiteboard Pen Marcador, Low Odor Markers White Board Pens for Office (4/Pack), 144-Packs</t>
  </si>
  <si>
    <t>B09NMXJHG8</t>
  </si>
  <si>
    <t>BAZIC Products Fruit Scented Mini Highlighter w/Pocket Clip – Assorted Color Chisel Tip Set, Desk Style Highlighter for Office, School, and Study Use, Smooth Marking, (6/Pack), 144-Packs</t>
  </si>
  <si>
    <t>B09NMXSJFJ</t>
  </si>
  <si>
    <t>BAZIC Products Stainless Steel Scissors 7", Straight Handle Sharp Scissor Blades, Cutting Paper Fabric Craft Sewing, 144-Packs</t>
  </si>
  <si>
    <t>B0BGQYCQ6L</t>
  </si>
  <si>
    <t>BAZIC Products Super Clear Heavy Duty Packing Tape w/Dispenser 1.88" x 27.3 Yards, Shipping Mailing Moving Sealing Tapes, 10-Pack</t>
  </si>
  <si>
    <t>BAZIC Products Super Clear Heavy Duty Packing Tape 1.88" x 54.6 Yards, Shipping Mailing Moving Sealing Tapes, 12-Pack</t>
  </si>
  <si>
    <t>B0CJMNYWV3</t>
  </si>
  <si>
    <t>BAZIC Products Dual Tip Assorted Marker Set – Fine Point Tip, Creative Marker Pens for Office and School, Smooth Marking, 15 Colors, 12-Packs</t>
  </si>
  <si>
    <t>B0D488L9WF</t>
  </si>
  <si>
    <t>BAZIC Products Kraft Bubble Mailers #4 9.5"x10.5" Self Seal Closure, Padded Cushion Envelope, Yellow Mailing Shipping Envelopes Paper Bag, Total 25 Count</t>
  </si>
  <si>
    <t>B0D4S8LSVB</t>
  </si>
  <si>
    <t>BAZIC Products Callum 0.5mm Rollerball Pen, Blue Ink Smooth Flowing Fine Point Ink Pens for Writing Office, Work, Professionals, Teacher (2/Pack), 144-Packs</t>
  </si>
  <si>
    <t>B0D5P64Q5N</t>
  </si>
  <si>
    <t>BAZIC Kneaded Eraser, Gray, 576 Count, Erasers for Drawing, Artist Eraser, Kneadable Eraser Putty Eraser Drawing Eraser, for Correcting and Brighten Sketches Art</t>
  </si>
  <si>
    <t>B0DC1M66C9</t>
  </si>
  <si>
    <t>B0DC1Z1933</t>
  </si>
  <si>
    <t>BAZIC Oil Pastels Set 25 Colors, Soft Pastels Oil Pastels for Artists Beginners Students Kid Art Painting Drawing Blending Oil Crayons, 12-Packs</t>
  </si>
  <si>
    <t>B0DD5YRX1B</t>
  </si>
  <si>
    <t>BAZIC Products Liquid Chalk Markers, 8 Colors Set, Erasable Chalkboard Marker, Reversible Tip, Wet Erase Markers Chalk Pens for Chalkboards Blackboard Signs Windows Glass, 24-Pack</t>
  </si>
  <si>
    <t>B0DH6CCQRF</t>
  </si>
  <si>
    <t>BAZIC Products Scented Glue Sticks, Washable, Assorted Scents 6 Grams, Smooth All Purpose Acid Free Clear Glue Stick for Photos Paper Kids Students at Home School Office (4/Pack), 144-Pack</t>
  </si>
  <si>
    <t>B0FBDVLF6V</t>
  </si>
  <si>
    <t>BAZIC Products Binder Dividers White Paper w/ 5 Writable Color Tabs, 11 Hole Punch Index Divider for Ring Binders (5/Pack), 288-Packs</t>
  </si>
  <si>
    <t>B0189J1A2K</t>
  </si>
  <si>
    <t>BAZIC 16 Ct. Watercolor w/Brush</t>
  </si>
  <si>
    <t>B07XH5CVTB</t>
  </si>
  <si>
    <t>BAZIC Products School Backpack 17" Lime, Lightweight School Bag Padded Back &amp; Adjustable Strap for Students, Travel Bag Fit A4 Notebook, 12-Pack</t>
  </si>
  <si>
    <t>B07XQJNPC1</t>
  </si>
  <si>
    <t>BAZIC Products Composition Notebook Black Marble College Ruled 100 Sheet Notebook, Premium Journal Comp Notebooks for Office School, 48-Pack</t>
  </si>
  <si>
    <t>B07XQLL8VX</t>
  </si>
  <si>
    <t>BAZIC Products Kitchen Scissors 8" Stainless Steel, Heavy Duty Shears Sharp Utility Scissor, Bottle Opener, Nut Cracker, Fish Scales Scraper, for Food Meat Vegetables, 24-Pack</t>
  </si>
  <si>
    <t>BAZIC Products Composition Book Wide Ruled 100 Sheet, Premium Marble Notebook, Writing Journal Comp Lined Notebooks for Office School, Assorted Color, 48-Pack</t>
  </si>
  <si>
    <t>B07XQLQ4HZ</t>
  </si>
  <si>
    <t>BAZIC Products Dry Erase Marker Assorted Color Chisel Tip, Whiteboard Pen Marcador, Low Odor Markers White Board Pens, Office School Supplies (4/Pack), 24-Packs</t>
  </si>
  <si>
    <t>B07XQMMBWH</t>
  </si>
  <si>
    <t>BAZIC Products Subject Notebook 3 Subject College Ruled 120 Sheets Notebooks, Assorted Color, School Office, 24 Count</t>
  </si>
  <si>
    <t>B091MJ4XLR</t>
  </si>
  <si>
    <t>B08N6Z5CSR</t>
  </si>
  <si>
    <t>BAZIC Products Watercolor w/Brush &amp; Mixing Palette, 12 Color Non-Toxic Paint Set, for Hobby Fun Art Supplies Vibrant Painting, Gift for Kids Artists, 2-Pack</t>
  </si>
  <si>
    <t>B094PR866X</t>
  </si>
  <si>
    <t>BAZIC Products Scented Glitter Neon Metallic Gel Pen, 24 Color Smooth Writing for Drawing Coloring Greeting Card Art Christmas Gift (24/Pack), 12-Pack</t>
  </si>
  <si>
    <t>B097G3M2PP</t>
  </si>
  <si>
    <t>B09NMQ8H9W</t>
  </si>
  <si>
    <t>BAZIC Products Watercolor w/Brush &amp; Mixing Palette, 16 Color Non-Toxic Paint Set, for Hobby Fun Art Supplies Vibrant Painting, 144-Packs</t>
  </si>
  <si>
    <t>B09NMQYVTC</t>
  </si>
  <si>
    <t>BAZIC Products Neon Page Markers 1x3 Colored Index Tabs, Sticky Notes for Page Marker Bookmarks, Writable File Tab Flags (480 Sheets/Pack), 144-Packs</t>
  </si>
  <si>
    <t>B0D4SBSSWW</t>
  </si>
  <si>
    <t>BAZIC Products Lira 0.7mm Rollerball Pen, Black Ink Smooth Flowing Fine Point Liquid Ink Pens for Writing Office, Work, Professionals, Teacher (3/Pack), 144-Packs</t>
  </si>
  <si>
    <t>B0F8X6JLWH</t>
  </si>
  <si>
    <t>B0F8WW4QTM</t>
  </si>
  <si>
    <t>BAZIC Products Mailing Bags Shipping Envelopes #2 8.5"x11.25" Kraft Padded Bubble Mailers Self Seal Bubble Shipping Envelopes Mailing Packages Packaging Shipping Supplies, Yellow, 3/Pcs, 24-Packs</t>
  </si>
  <si>
    <t>B0FHN5YXCJ</t>
  </si>
  <si>
    <t>B0FHNJT4N2</t>
  </si>
  <si>
    <t>BAZIC Products Poly Bubble Mailers 10.5" x 15" #5 Self Seal Closure, Padded Cushion Envelope, Mailing Shipping Waterproof Bag (2/Pack), 24-Packs</t>
  </si>
  <si>
    <t>B0FTKRVNNL</t>
  </si>
  <si>
    <t>BAZIC Products Frizz Erasable Gel Pens, 0.7mm Medium Point, Assorted Colors Ink, Smooth Writing &amp; Drawing Planner, 144-Pack</t>
  </si>
  <si>
    <t>BAZIC Products Sheet Protectors Economy, Fit 8.5x11 Inch Paper, 11 Hole Clear Plastic Sleeves Ring Binder Sheets, Archival Safe (100/Pack), 1-Pack</t>
  </si>
  <si>
    <t>BAZIC Products Colored Pencils 24 Color, Assorted Coloring Pencil Set Soft Core, for Art Drawing Sketching, Gift for Artist Adult (24/Pack), 2-Packs</t>
  </si>
  <si>
    <t>BAZIC Products Alphabet Numbers Stickers Black Colors, 1" A to Z 0 to 9 Self-Adhesive Sticker for DIY Cards Scrapbooks Labeling (346/Pack), 1-Pack</t>
  </si>
  <si>
    <t>BAZIC Products Plastic Envelope Poly Envelopes, Letter Size Clear Folder Zip Closure, A4 Size File Folders, Documents Organizer, School Office Supplies, 6-Pack</t>
  </si>
  <si>
    <t>BAZIC Products Composition Notebook Wide Ruled 100 Sheet, Premium Black Marble Notebook, Writing Journal Comp Lined Notebooks for Office School, 2-Pack</t>
  </si>
  <si>
    <t>BAZIC Products Dry Erase Marker Black Color Fine Tip, Whiteboard Pen Marcador, Low Odor Markers White Board Pens for Office School Supplies (12/Pack), 1-Pack</t>
  </si>
  <si>
    <t>BAZIC Products Dry Erase Marker Assorted Color Fine Tip, Whiteboard Pen Marcador, Low Odor Markers White Board Pens for Office School Supplies (12/Pack), 1-Pack</t>
  </si>
  <si>
    <t>BAZIC Products 3 Ring Binder 1.5" Economy Binders Organizer - Black, Round Ring, Hold 250 Sheets Paper, for School Office Home, 1-Count</t>
  </si>
  <si>
    <t>BAZIC Products Chalk Set, Colored (12 Pcs) + White (12 Pcs) Chalks + Chalkboard Eraser, Non-Toxic Kids Art Office School Blackboard Home, 3-Pack</t>
  </si>
  <si>
    <t>BAZIC Products Composition Book Wide Ruled 100 Sheet Black Marble Notebook, Writing Journal Comp Lined Notebooks for Office School, 2-Pack</t>
  </si>
  <si>
    <t>BAZIC Products Neon Page Markers Dispensers 0.5x1.7 Sign Here Neon Colored PET Arrow Flag Index Tabs, Page Bookmarks File Tab (100 Flags/Pack), 1-Pack</t>
  </si>
  <si>
    <t>BAZIC Products Dry Erase Lap Board &amp; Marker, 8.5x11 Inch Whiteboards Small Portable for Teacher Memo Drawing, 1-Pack</t>
  </si>
  <si>
    <t>BAZIC Products Dry Erase Marker Bright Color Chisel Tip, Whiteboard Pen Marcador, Low Odor Markers White Board Pens, Office School Supplies (6/Pack), 1-Pack</t>
  </si>
  <si>
    <t>B0D79MB5PX</t>
  </si>
  <si>
    <t>BAZIC Products Hot Melt Glue Sticks Dual Temp Full Size 3.9" x 0.43", All Purpose Industrial Glue Stick, Quick Repair Home Improvement Crafts (10/Pack), 2-Pack</t>
  </si>
  <si>
    <t>BAZIC Products Chalkboard Eraser, Wood Felt Blackboard Whiteboard Erasers Cleaner Dustless Duster for Teacher Kids Office Classroom, 1-Pack</t>
  </si>
  <si>
    <t>BAZIC Products School Backpack 16" Green, Lightweight School Bag Padded Back &amp; Adjustable Strap for Students, Travel Bag Fit A4 Notebook, 12-Pack</t>
  </si>
  <si>
    <t>BAZIC Products School Backpack 16" Purple, Lightweight School Bag Padded Back &amp; Adjustable Strap for Students, Travel Bag Fit A4 Notebook, 12-Pack</t>
  </si>
  <si>
    <t>B07XKWRTWJ</t>
  </si>
  <si>
    <t>BAZIC Products Precision Knife + 2 Blades, Craft Cutter w/Safety Cap, #11 Fine Point Blade, Easy-Change Blade System, Cutting Knives for Art Supply, 24-Pack</t>
  </si>
  <si>
    <t>B09237G5P9</t>
  </si>
  <si>
    <t>B07XQF4D96</t>
  </si>
  <si>
    <t>BAZIC Products Plastic Envelope Poly Envelopes, Letter Size Clear Folder String Closure 1 Top &amp; 1 Side Loading, A4 Size File Folders, School Office Supplies, Total 48 Counts</t>
  </si>
  <si>
    <t>BAZIC Products Binder Clips Small Assorted Color 3/4" (19mm), Paper Clamps Paper Clip, Paperclips for Office School Supplies Home Kitchen (20/Pack), 3-Packs</t>
  </si>
  <si>
    <t>B09NMQGW9J</t>
  </si>
  <si>
    <t>BAZIC Products No Smoking Sign 9"X12", Plastic Vinyl Signs for Public Spaces Coffee Shops Restaurants Store, Waterproof Indoor Signage, 480-Packs</t>
  </si>
  <si>
    <t>B0FP4BPG3M</t>
  </si>
  <si>
    <t>BAZIC Products Writing Instruments with Compact Floor Display, 157 Units Count, Markers Pens Highlighters Mechanical Pencils, Bulk Supply</t>
  </si>
  <si>
    <t>BAZIC Products 12 Color Twistable Crayons, Twist Up Propelling Assorted Color Crayon, Coloring Drawing Art Supplies for Office School Kids Children, 1-Pack</t>
  </si>
  <si>
    <t>B092L2D3LS</t>
  </si>
  <si>
    <t>BAZIC Products General Purpose Masking Tape 1.41" X 2160" (60 Yards), Paper Tape Painting Decorating Labeling Art Crafts for Home Office, 1-Pack</t>
  </si>
  <si>
    <t>BAZIC Products Sticky Notes 3x3 Lined Ruled Neon Color Post Stickies, Self Stick Note, Colorful Adhesive Memo Pads, Recyclable (70 Sheets/Pack), 4-Packs</t>
  </si>
  <si>
    <t>BAZIC Products Mechanical Pencil 0.7mm Electra Soft Grip, Smooth Writing Pencils Lead, Latex Free Eraser, for Drafting Drawing Sketching (4/Pack), 1-Pack</t>
  </si>
  <si>
    <t>BAZIC Products Dry Erase Marker Bright Color Fine Tip, Whiteboard Pen Marcador, Low Odor Markers White Board Pens for Office School Supplies (4/Pack), 2-Packs</t>
  </si>
  <si>
    <t>BAZIC Products Kid's Paint w/Brush 60 ml, 18 Colors Non-Toxic Paint Set, for Hobby Fun Vibrant Color Painting Art Supplies, Gift for Kids Artists, 1-Pack</t>
  </si>
  <si>
    <t>BAZIC Products Permanent Marker Fine Tip, Mini Assorted Color Markers, Coloring on Plastic Wood Metal Glass Stone, for School Office Art (5/Pack), 2-Packs</t>
  </si>
  <si>
    <t>BAZIC Oil Gel Ink Pen, G-Flex Assorted 10 Color, 0.7 mm Medium Point, Soft Grip Smooth Writing, for Office School (10/Pack), 1-Pack</t>
  </si>
  <si>
    <t>BAZIC Products Black Color Rubber Bands 2 Oz./ 56.70 g Assorted Sizes, Made in USA Elastic Bands for Bank Bills Money Dollars File Folders, 2-Pack</t>
  </si>
  <si>
    <t>BAZIC Products Essence Gel Pen, Medium Point 1.0mm Blue Gel Ink Pens, Comfort Grip Smooth Writing, 12 Count, 1-Pack</t>
  </si>
  <si>
    <t>BAZIC Products Air Dry Clay 6 Color 3 oz, Light Modeling Dough Art Craft Slime, Non Toxic Gift for Artist Kids Toddler Boys Girls, 1-Pack</t>
  </si>
  <si>
    <t>B091V9YGWB</t>
  </si>
  <si>
    <t>BAZIC Products Paper Clips Regular 33mm, Assorted Color Coated Paper Clip, Small Paperclips Colored Document Clamp for Office School (200/Pack), 2-Packs</t>
  </si>
  <si>
    <t>BAZIC Products Magnetic Dry Erase Marker, Fine Tip Assorted Colors, Whiteboard Pen Marcador, White Board Low Odor Markers, Office School Supplies (3/Pack), 2-Packs</t>
  </si>
  <si>
    <t>BAZIC Products White Glue 4 Oz. (118 mL), All Purpose Adhesive Bond Photo DIY Craft Slime Making, for Office School Home Art Projects, 2-Pack</t>
  </si>
  <si>
    <t>BAZIC Products Yard Sale Sign 9"X12", Plastic Sign for Garage Sale For Sale Retail Store Policy Business, Waterproof Indoor Advertising Signage, 4-Pack</t>
  </si>
  <si>
    <t>BAZIC Products Ruled Index Cards Book 3" X 5" 100 Count, Spiral Bound Memo, Assorted Color Flashcards, Ruled Lined Card for Memory Reminder (50/Pack), 2-Packs</t>
  </si>
  <si>
    <t>B091V7WL7R</t>
  </si>
  <si>
    <t>BAZIC Products Binder Clips Assorted Size Black, Small Medium Large Paper Clamps Paper Clip, Paperclips for Office School Supplies Home (12/Pack), 2-Packs</t>
  </si>
  <si>
    <t>BAZIC Products Double Sided Tape 1" X 20 Yard (720"), Clear Sticky Mounting Adhesive Tapes, Permanent Double-Sided Tape for Arts Crafts Scrapbooking, 2-Pack</t>
  </si>
  <si>
    <t>BAZIC Products GeLuxe Gel Ink Roller Pen, Assorted Colors, 1.0 mm Medium Point, Smooth Writing Rollerball Pens, for Office School (6/Pack), 1-Pack</t>
  </si>
  <si>
    <t>B0FH7QCFYX</t>
  </si>
  <si>
    <t>BAZIC Products Jetz Fuse Tech Gel Ink Pen, Black Color, 1.4 mm Bold Point, Soft Grip Smooth Writing Pens, for Office School (5/Pack), 1-Pack</t>
  </si>
  <si>
    <t>B091BN4X36</t>
  </si>
  <si>
    <t>Brain Teasing Sudoku Puzzle Book 8" x 5" Digest Size 2 Titles, Word Search Find Words Books for Training Learning with Game, 2-Pack</t>
  </si>
  <si>
    <t>BAZIC Products Binder Clips Medium 1 1/4" (32mm) Black, Paper Clamps Paper Clip, Paperclips for Office School Supplies Home Kitchen (12/Pack), 2-Packs</t>
  </si>
  <si>
    <t>BAZIC Products Sticky Notes 3x3 Bright Assorted Colors Post Stickies Self Stick Note, Colorful Adhesive Memo Pads, Recyclable (200 Sheets/Pack), 2-Packs</t>
  </si>
  <si>
    <t>BAZIC Products Neon Page Markers 0.5x1.7 Neon Colored PET Arrow Flag Index Tabs, Sticky Notes for Page Marker Bookmarks File Tab (250 Flags/Pack), 2-Packs</t>
  </si>
  <si>
    <t>BAZIC Products Highlighter Gel Pen – Pastel Color, Chisel Tip Broad Line, Desk Style Highlighter Pen for Office, and School, Smooth Marking, (5/Pack), 1-Pack</t>
  </si>
  <si>
    <t>BAZIC Products Oil Pastels Set 12 Colors, Soft Pastels for Artists Beginners Students, 1-Pack</t>
  </si>
  <si>
    <t>BAZIC Products Liquid Chalk Markers, White Color, Erasable Chalkboard Marker, Reversible Tip, Wet Erase Markers Chalk Pens for Chalkboards Blackboard Signs Windows Glass, 1-Pack</t>
  </si>
  <si>
    <t>BAZIC Products Binder Dividers White Paper w/ 5 Writable Color Tabs, 11 Hole Punch Index Divider for Ring Binders (5/Pack), 1-Pack</t>
  </si>
  <si>
    <t>B0FKXMHTWC</t>
  </si>
  <si>
    <t>B0FH7P959Y</t>
  </si>
  <si>
    <t>BAZIC Products Maxxon Fuse Tech Gel Ink Pen, Black Color, 1.4 mm Bold Point, Retractable Soft Grip Smooth Writing Pens, for Office School (4/Pack), 1-Pack</t>
  </si>
  <si>
    <t>BAZIC Products Maxxon Fuse Tech Gel Ink Pen, Assorted Colors, 1.4 mm Bold Point, Retractable Soft Grip Smooth Writing Pens, for Office School (4/Pack), 1-Pack</t>
  </si>
  <si>
    <t>BAZIC Products Frizz Erasable Gel Pens, 0.7mm Medium Point, Black Ink, Smooth Writing &amp; Drawing Planner, 2 Per Pack, 1-Pack</t>
  </si>
  <si>
    <t>B0DD5WB4XQ</t>
  </si>
  <si>
    <t>BAZIC Products Air Dry Clay 6 Pastel Color 3 oz, Light Modeling Dough Art Craft Slime, Non Toxic Gift for Artist Kids Toddler Boys Girls, 1-Pack</t>
  </si>
  <si>
    <t>BAZIC Products Neon Page Markers 0.5x1.75 Neon Colored Index Tabs, Sticky Notes for Page Marker Bookmarks, Writable File Tab Flags (1000 Sheets/Pack), 1-Pack</t>
  </si>
  <si>
    <t>BAZIC Products Ceramics Mechanical Pencil Lead Refills 2B 0.7mm (36 Count/Pack), Pencil Lead Refill for Graphite Draft Drawing Writing Sketching, 1-Pack</t>
  </si>
  <si>
    <t>BAZIC Products Modeling Clay Sticks 4.8 Oz, 8 Primary Colors, Non-Toxic DIY Modeling Clay Sticks for Artist Kids and Adults, Art Craft Sculpting, 1-Pack</t>
  </si>
  <si>
    <t>BAZIC Claris 0.7mm Mechanical Pencil (6/Pack)</t>
  </si>
  <si>
    <t>B0923H22P3</t>
  </si>
  <si>
    <t>BAZIC Assorted Color Foil Star Label (432/Pack)</t>
  </si>
  <si>
    <t>BAZIC Products Super Glue Gel 2g, Clear No Run Gel, Fast Dry Mini Small Tube Adhesive Bonding for Office &amp; Home Improvement (3/Pack), 1-Pack</t>
  </si>
  <si>
    <t>BAZIC Products Binder Clips Small Black 3/4" (19mm), Paper Clamps Paper Clip, Paperclips for Office School Supplies Home Kitchen Storage (12/Pack), 1-Pack</t>
  </si>
  <si>
    <t>BAZIC Paisley Multi-Point Pencil (8/Pack)</t>
  </si>
  <si>
    <t>BAZIC Products Alphabet Numbers Stickers Black Colors, 2" A to Z 0 to 9 Self-Adhesive Large Sticker for Laptop Cardstock Labeling (72/Pack), 1-Pack</t>
  </si>
  <si>
    <t>Plastic Envelope String Closure, Letter Size A4 Side Loading Clear Poly Folder, 1-Pack</t>
  </si>
  <si>
    <t>BAZIC Products Mini Pastel Highlighters w/Pocket Clip, Chisel Tip, 4 Count Unscented Dry Fast Marker Highlighter for Study Notes Organizing, Assorted, 1-Pack</t>
  </si>
  <si>
    <t>B00272NJMK</t>
  </si>
  <si>
    <t>BAZIC Carton Cutter Box Cutter Retractable Blade, Utility Knife Set for Box Cardboard Boxes Office Home (2/Pack), 144-Packs</t>
  </si>
  <si>
    <t>B00272NK7Y</t>
  </si>
  <si>
    <t>BAZIC Products Brush Markers 12 Classic Colors, Scented Edition, Fine Line Washable Coloring Marker, Non Toxic Drawing for Art School Supplies (12/Pack), 72-Pack</t>
  </si>
  <si>
    <t>B0922433H6</t>
  </si>
  <si>
    <t>B00272NKAQ</t>
  </si>
  <si>
    <t>Bazic Steel Top Multipurpose Cutter (Case of 144) (139-144)</t>
  </si>
  <si>
    <t>B00275E7YG</t>
  </si>
  <si>
    <t>BAZIC Dual Blades Sharpener w/Square Receptacle (2/Pack)(Case of 144)</t>
  </si>
  <si>
    <t>B091V7KSWF</t>
  </si>
  <si>
    <t>B00275E97G</t>
  </si>
  <si>
    <t>Bazic Binder Clip, Large, 2 Inches (51mm), Black, 4 per Pack (Case of 144) (262-144)</t>
  </si>
  <si>
    <t>B00275E9GM</t>
  </si>
  <si>
    <t>BAZIC 8-Digit Pocket Size Calculator with Flip Cover Teaching Material, 2.1 (3004-24)</t>
  </si>
  <si>
    <t>Bazic 8-Digit Pocket Size Calculator with Neck String (Case of 144) (3006-144)</t>
  </si>
  <si>
    <t>B00275E9S0</t>
  </si>
  <si>
    <t>BAZIC 5-Pockets Coupon/Personal Check Size Expanding File (Case of 144)</t>
  </si>
  <si>
    <t>B091SPZXLQ</t>
  </si>
  <si>
    <t>B00275E9T4</t>
  </si>
  <si>
    <t>Bazic 3-Ring Binder Dividers with 8-Insertable Color Tabs (Case of 144) (3118-144)</t>
  </si>
  <si>
    <t>B00275EA4I</t>
  </si>
  <si>
    <t>Bazic Portable 3-Hole Paper Punch (Case of 144) (3202-144)</t>
  </si>
  <si>
    <t>B00275EA8E</t>
  </si>
  <si>
    <t>Bazic Geometry Ruler Combination Sets, 4 per Pack (Case of 144) (335-144)</t>
  </si>
  <si>
    <t>BAZIC 804-24 Bright Color 3-Ring Pencil Pouch w/Mesh Window, Case of 24</t>
  </si>
  <si>
    <t>B0051MOFZ8</t>
  </si>
  <si>
    <t>BAZIC Bright Color Chisel Tip Dry-Erase Markers (3/Pack), Case of 144</t>
  </si>
  <si>
    <t>B0078ILWKO</t>
  </si>
  <si>
    <t>BAZIC Products GeLuxe Gel Ink Roller Pen, Assorted Colors, 1.0 mm Medium Point, Smooth Writing Rollerball Pens, for Office School (6/Pack), 144-Pack</t>
  </si>
  <si>
    <t>B007MD7MO0</t>
  </si>
  <si>
    <t>BAZIC Products Invisible Tape Refills 3/4" X 1296", Matte Finish Magic Tape for Office, Gift Wrapping, Transparent for Arts, Crafts &amp; More, 12 Rolls, 12-Count - 1 Pack</t>
  </si>
  <si>
    <t>BAZIC Products Thumbtacks, Assorted Clear Color Pushpins – Durable Steel Tacks for Wall and Push Pins for Cork Board, Poster Pins, Tacks and Push Pins for Home, Office &amp; School - 100/Pack, 1 Pack</t>
  </si>
  <si>
    <t>BAZIC Products Expanding File Folder 13 Pockets, Coupon Size Plastic File Folders w/Color Tabs Pocket, Home Office Supplies, Check Bills Receipts Organizer, 72-Packs</t>
  </si>
  <si>
    <t>B00O5STG9Y</t>
  </si>
  <si>
    <t>BAZIC Products Binder Dividers w/Pockets &amp; 5 Insertable Color Tabs, 11 Hole Punch Plastic Index Divider with Tab for 3 Ring Binders (5/Pack), 144-Packs</t>
  </si>
  <si>
    <t>B00O6EWBYE</t>
  </si>
  <si>
    <t>BAZIC Products Noah Sharpener w/Receptacle, Standard Size Pencils Crayon, One Blades Sharpeners, 144-Packs</t>
  </si>
  <si>
    <t>B00O6EWCDO</t>
  </si>
  <si>
    <t>BAZIC Products Erasers, Bright Color Oval Eraser (4/Pack) Latex Free, Large Size Block Erasers for Art Drawing School Office Teachers, 72-Packs</t>
  </si>
  <si>
    <t>B077W28B93</t>
  </si>
  <si>
    <t>BAZIC Products Glue Stick 8g/0.28 Oz., White Glue Sticks, Multi-Purpose Acid Free, Ideal for Photos Paper Art Craft at School Home Office (4/Pack), 144-Pack</t>
  </si>
  <si>
    <t>B07DKZYTV7</t>
  </si>
  <si>
    <t>BAZIC Products Washable Disappearing Purple Glue Stick 21g/0.7 Oz., Color Acid Free Glue Sticks for Photos Paper Kids at School Office (2/Pack), 144-Pack</t>
  </si>
  <si>
    <t>B07Q4RDGD5</t>
  </si>
  <si>
    <t>BAZIC Products 3 Ring Binder 1" Economy Binders Organizer - Black, Round Ring, Hold 175 Sheets Paper, for School Office Home, 1-Count</t>
  </si>
  <si>
    <t>B07QB54HJF</t>
  </si>
  <si>
    <t>BAZIC Products 3 Ring Binder 1" Economy Binders Organizer - White, Round Ring, Hold 175 Sheets Paper, for School Office Home, 24-Count</t>
  </si>
  <si>
    <t>B0921ZRG9M</t>
  </si>
  <si>
    <t>B07R3G5QH9</t>
  </si>
  <si>
    <t>BAZIC Products Clipboard Storage Case, Plastic Briefcases Box, Fits A4 Letter Size, for Business Travel School Teacher Artist Student, Translucent Color, 6-Pack</t>
  </si>
  <si>
    <t>B091V8KWYB</t>
  </si>
  <si>
    <t>B07R6Z5M1H</t>
  </si>
  <si>
    <t>BAZIC Products Crayons 48-Count, Assorted Colors Coloring Crayon Set, Non Toxic Drawing Crayons for School Art, Gift for Kids Artist (48/Pack), 24-Packs</t>
  </si>
  <si>
    <t>BAZIC Products 12 Color Twistable Crayons, Twist Up Propelling Assorted Color Crayon, Coloring Drawing Art Supplies for Office School Kids Children, 12-Packs</t>
  </si>
  <si>
    <t>BAZIC Assorted Color Chisel Tip Desk Style Permanent Markers (12/Box)</t>
  </si>
  <si>
    <t>BAZIC Products Chalk Set, Colored (12 Pcs) + White (12 Pcs) Chalks + Chalkboard Eraser, Non-Toxic Kids Art Office School Blackboard Home, 4-Pack</t>
  </si>
  <si>
    <t>B092CM2WZ2</t>
  </si>
  <si>
    <t>BAZIC Desk Pad Calendar Undated 12-Months 11" X 17", Customize Large Monthly Pages Desk Wall Calendars for Daily Schedule Planner, 2-Count</t>
  </si>
  <si>
    <t>BAZIC Products Poster Board 11" X 14" Assorted Colored Poster Board Paper for School Craft Project Presentation Drawing Graphic Display (5/Pack), 48-Packs</t>
  </si>
  <si>
    <t>B07X44FVKQ</t>
  </si>
  <si>
    <t>BAZIC Products Poster Board Glitter Color 11" X 14", Sparkling Colored Poster Board Paper for Christmas Wedding Birthday Craft Project (3/Pack), 48-Packs</t>
  </si>
  <si>
    <t>B07XD658CN</t>
  </si>
  <si>
    <t>BAZIC Products Chalk Set, Colored (12 Pcs) + White (12 Pcs) Chalks + Chalkboard Eraser, Non-Toxic Kids Art Office School Blackboard Home, 24-Pack</t>
  </si>
  <si>
    <t>BAZIC Products School Backpack 16" Lime Green, Lightweight School Bag Padded Back &amp; Adjustable Strap for Students, Travel Bag Fit A4 Notebook, 12-Pack</t>
  </si>
  <si>
    <t>B091Y25VN8</t>
  </si>
  <si>
    <t>B07XJZ8X93</t>
  </si>
  <si>
    <t>BAZIC Products Washable Clear School Glue 1 Gallon, Liquid Glues Adhesive, for Making Slime Paper Art Crafts at School Home Office, 2-Pack</t>
  </si>
  <si>
    <t>B07XJZC9C2</t>
  </si>
  <si>
    <t>BAZIC Products Dry Erase Marker Bright Color Fine Tip, Whiteboard Pen Marcador, Low Odor Markers White Board Pens for Office School Supplies (4/Pack), 24-Packs</t>
  </si>
  <si>
    <t>B07XJZDFCP</t>
  </si>
  <si>
    <t>BAZIC Products Permanent Marker Fine Tip &amp; Chisel Point, Assorted Color Markers, Coloring on Plastic Wood Metal Glass Stone for Art Office (3/Pack), 24-Packs</t>
  </si>
  <si>
    <t>BAZIC Pencil Pouch 3 Ring Binder Pouch w/Rivet Enforced Rings Holes, Assorted Color Mesh Window, Double Zipper Pouches 24-Pack</t>
  </si>
  <si>
    <t>BAZIC Products Ballpoint Pen Pure Black Color Stick Pens, 1.0 mm Bold Point Smooth Writing, for Office School Teacher (12/Pack), 24-Pack</t>
  </si>
  <si>
    <t>B07XJZJQXR</t>
  </si>
  <si>
    <t>BAZIC Products Mechanical Pencil Electra 0.7mm, Smooth Writing Pencils Lead, Latex Free Eraser, for Drafting Drawing Sketching (5/Pack), 24-Packs</t>
  </si>
  <si>
    <t>BAZIC Products Royal Rollerball Pen 0.7mm Black Color, Regulator Flowing Liquid Ink Pens, Rolling Ball Pens Smooth Writing for Office (3/Pack), 24-Packs</t>
  </si>
  <si>
    <t>B07XJZMCKV</t>
  </si>
  <si>
    <t>BAZIC Products Magnetic Dry Erase Calendar Board Aluminium Frame 16"x20", Calendar Whiteboard, Dry Erase Marker, Magnets, for Office Schedule Planner, 6-Pack</t>
  </si>
  <si>
    <t>B07XJZN7YH</t>
  </si>
  <si>
    <t>BAZIC Products General Purpose Masking Tape 1.41" X 2160" (60 Yards), Paper Tape Painting Decorating Labeling Art Crafts for Home Office, 24-Pack</t>
  </si>
  <si>
    <t>B092RJMS5J</t>
  </si>
  <si>
    <t>B07XJZNJSR</t>
  </si>
  <si>
    <t>BAZIC Products Sticky Notes 3x3 Neon Assorted Colors Post Stickies Self Stick Note, Colorful Adhesive Memo Pads, Recyclable (80 Sheets/Pack), 24-Packs</t>
  </si>
  <si>
    <t>BAZIC Products Crystal Clear Tape w/Dispenser 3/4" X 1296", Transparent Stationery Tapes Glossy Finish Refills Rolls, Arts Craft Gift Wrapping, 24-Pack</t>
  </si>
  <si>
    <t>BAZIC Products Paper Clips Jumbo 50mm, Assorted Color Coated Paper Clip, Large Medium Paperclips Colored Document Clamp for Office School (100/Pack), 24-Packs</t>
  </si>
  <si>
    <t>BAZIC Products Retractable Correction Tape 5 mm x 196", Easy-to-Use Roller Applicator, White Correction Tape for Instant Mistake Fixing in Office, School &amp; Home, 24-Pack</t>
  </si>
  <si>
    <t>B0923HCB6B</t>
  </si>
  <si>
    <t>B07XL4QWS5</t>
  </si>
  <si>
    <t>BAZIC Products All Purpose Labels White Label, 8.5" x 11" Full Sheet Self Adhesive Address Stickers for Shipping Laser or Inkjet Printer (10/Pack), 24-Packs</t>
  </si>
  <si>
    <t>B099FPQLDP</t>
  </si>
  <si>
    <t>B07XL4VVHH</t>
  </si>
  <si>
    <t>BAZIC Products Composition Book College Ruled, 100 Sheets Polka Dot Notebook, Designed JournalComp Lined Notebooks for Office School, Assorted Color, 48-Pack</t>
  </si>
  <si>
    <t>B091DC14G9</t>
  </si>
  <si>
    <t>B07XL4X176</t>
  </si>
  <si>
    <t>BAZIC Products Pencil #2 HB Pencils, Latex Free Eraser, Wood Free Yellow Unsharpened Pencils for Exam School Office (20/Pack), 24-Packs</t>
  </si>
  <si>
    <t>B07XL4YFLN</t>
  </si>
  <si>
    <t>BAZIC Products Rubber Bands, Assorted Size 1/2 Lbs. Made in USA, Elastic Stretchable Bands for Bank Paper Bills Money Dollars, Colors Sizes May Vary, 48-Pack</t>
  </si>
  <si>
    <t>B003UC0NV6</t>
  </si>
  <si>
    <t>B0921ZV6PM</t>
  </si>
  <si>
    <t>B07XPGPCXT</t>
  </si>
  <si>
    <t>BAZIC Products Wood Clipboard 12.5" x 9", Sturdy Spring Clip, Hardboard Fit A4 Letter Size, Strong &amp; Large Capacity, for Office School Teacher Student, 24-Pack</t>
  </si>
  <si>
    <t>BAZIC Products Eraser Top, Latex Free Pencil Tops Erasers (50/Pack), Neon Color Arrowhead Caps Erasers for Student Art Drawing School Supplies, 24-Packs</t>
  </si>
  <si>
    <t>B07XPSG9N4</t>
  </si>
  <si>
    <t>BAZIC Products Erasers + Pencil Top Erasers Set (15/Pack), Block Bevel Erasers Neon Color, Arrowhead Caps Tops, Latex Free, for Art Drawing Sketching School, 24-Packs</t>
  </si>
  <si>
    <t>B0923B28VT</t>
  </si>
  <si>
    <t>B07XQHSH1Y</t>
  </si>
  <si>
    <t>BAZIC Products Assorted Fluorescent Ink Highlighter – Chisel Tip Broad Fine Line, Desk Style Highlighter Pen for Office and School, Unscented, Smooth Marking, 3/Pack, 24-Packs</t>
  </si>
  <si>
    <t>B092558SSR</t>
  </si>
  <si>
    <t>B07XQJ3ZKL</t>
  </si>
  <si>
    <t>BAZIC Products Dry Erase Marker Bright Color Fine Tip, Whiteboard Pen Marcador, Low Odor Markers White Board Pens for Office School Supplies (6/Pack), 12-Packs</t>
  </si>
  <si>
    <t>B07XQJCB5Q</t>
  </si>
  <si>
    <t>BAZIC Products Sheet Protectors Heavyweight, Fit 8.5x11 Inch Paper, Reinforced11 Hole Clear Plastic Sleeves Ring Binder Sheets, Archival Safe (50/Pack), 10-Packs</t>
  </si>
  <si>
    <t>B07XQJDWX5</t>
  </si>
  <si>
    <t>BAZIC Products Reward Sticker Book 400+ Stickers, Positive Word Rewards Motivational Gift for Kids Children Boys Girls Teacher Classroom, 24-Pack</t>
  </si>
  <si>
    <t>BAZIC Products Permanent Marker Chisel Tip, Jumbo Black Color Markers, Soft Grip Coloring on Plastic Wood Metal Glass Stone for Art Office (3/Pack), 24-Packs</t>
  </si>
  <si>
    <t>B0923GVHTS</t>
  </si>
  <si>
    <t>B07XQJR1FJ</t>
  </si>
  <si>
    <t>BAZIC Products Reward Sticker Book Jumbo 700+ Stickers, Positive Word Rewards Motivational Gift for Kids Children Boys Girls Teacher Classroom, 24-Pack</t>
  </si>
  <si>
    <t>BAZIC Products Highlighter Gel Pen – Assorted Color, Chisel Tip Broad Line, Desk Style Highlighter Pen for Office, and School, Smooth Marking, (5/Pack), 12-Packs</t>
  </si>
  <si>
    <t>BAZIC Products Perforated Writing Pad, 50 Sheets 5x8 Inch, White Jr. Lined Ruled Memo Writing Pads Note Paper for Office School Student, Total 48 Count</t>
  </si>
  <si>
    <t>BAZIC Products Neon Page Markers 0.5x1.75 Neon Colored Index Tabs, Sticky Notes for Page Marker Bookmarks, Writable File Tab Flags (1000 Sheets/Pack), 24-Packs</t>
  </si>
  <si>
    <t>BAZIC Products Rubber Bands Large Size #64, 2 Oz./ 56.70g, Made in USA Elastic Stretchable Bands for Bank Paper Bills Money Dollars File Folders, 36-Pack</t>
  </si>
  <si>
    <t>BAZIC Products Neon Highlighter – Assorted Color Pen Style, Chisel Tip Broad Fine Line, Desk Style Highlighter Pen for Office, and School, Fluorescent Yellow Ink, Smooth Marking, 5/Pack, 24-Packs</t>
  </si>
  <si>
    <t>B092RJJ7JC</t>
  </si>
  <si>
    <t>B07XQLQ86T</t>
  </si>
  <si>
    <t>BAZIC Products Sticky Notes 3x3 Neon Assorted Colors Post Stickies Self Stick Note, Colorful Adhesive Memo Pads, Recyclable (160 Sheets/Pack), 24-Packs</t>
  </si>
  <si>
    <t>B092RKDMKC</t>
  </si>
  <si>
    <t>B07XQLQN3B</t>
  </si>
  <si>
    <t>BAZIC Products Sticky Notes 3x3 Neon Assorted Colors Post Stickies Self Stick Note, Colorful Adhesive Memo Pads, Recyclable (1080 Sheets/Pack), 12-Packs</t>
  </si>
  <si>
    <t>BAZIC Products Sticky Notes 3x5 Yellow Color Post Stickies Self Stick Note, Colorful Adhesive Memo Pads, Recyclable (100 Sheets/Pack), 24-Packs</t>
  </si>
  <si>
    <t>B07XQM7MB8</t>
  </si>
  <si>
    <t>BAZIC Products Colored Duct Tape 1.88" X 10 Yards, Assorted Color Duct Tapes for Sealing Packing Projects Repairs Crafts Home Improvement, 36-Pack</t>
  </si>
  <si>
    <t>B003UC28AU</t>
  </si>
  <si>
    <t>B07XQM8WJN</t>
  </si>
  <si>
    <t>BAZIC Products Clear Packing Tape w/Dispenser 1.88" X 800", Shipping Mailing Moving Sealing Tapes Refill Rolls for Warehouse Office, 24-Pack</t>
  </si>
  <si>
    <t>B07XQN559B</t>
  </si>
  <si>
    <t>BAZIC Products Highlighter Double Tip Pen, Chisel Broad Line Fine Point Highlighters, Unscented Assorted Color Highlighting Coloring Marker (5/Pack), 24-Packs</t>
  </si>
  <si>
    <t>BAZIC Products Oil Gel Fuse Tech Ink Pen, GR8 Black Color w/Rubberized Barrel, 0.7 mm Medium Point Smooth Writing, for Office School (3/Pack), 24-Pack</t>
  </si>
  <si>
    <t>B07XQN9JM2</t>
  </si>
  <si>
    <t>BAZIC Products Left Handed Stainless Steel Scissors 8", Bent Handle Sharp Scissor Blades, Tailoring Cutting Fabric Craft Sewing for School Office, 24-Pack</t>
  </si>
  <si>
    <t>B0921WQ1WR</t>
  </si>
  <si>
    <t>B07XQNF68L</t>
  </si>
  <si>
    <t>BAZIC Products Coin Wrappers Rolls, Assorted Quarter Dime Nickel Penny, Made in USA, Durable Preformed Wrappers Roll Paper Coins Tubes (36/Pack), 50-Packs</t>
  </si>
  <si>
    <t>B07XQNJGS2</t>
  </si>
  <si>
    <t>BAZIC Products Stainless Steel Scissors 8", Soft Grip Straight Handle, Sharp Scissor Blades, Cutting Paper Fabric Craft Photo Sewing for School Office, 24-Pack</t>
  </si>
  <si>
    <t>B07XQNQVXL</t>
  </si>
  <si>
    <t>BAZIC Products Stand-Up Stapler w/500 Staples, Standard (26/6), Soft Grip Desktop Portable Small Staplers for Home Office School, 12-Pack</t>
  </si>
  <si>
    <t>B07XQP2NTB</t>
  </si>
  <si>
    <t>BAZIC Products Craft &amp; Sewing Stainless Steel Scissors 6", Sharp Scissor Blades, Accurate Tailoring Cutting Thin Fabric Art Crafts Photo, 24-Pack</t>
  </si>
  <si>
    <t>B003UBYP70</t>
  </si>
  <si>
    <t>B07XQP6XKR</t>
  </si>
  <si>
    <t>BAZIC Products White Duct Tape 1.88" X 60 Yards, Colored Duct Tapes for Sealing Packing Projects Repairs Crafts Home Improvement, Tear by Hand, 12-Pack</t>
  </si>
  <si>
    <t>BAZIC Products Super Glue Gel 0.5g, Clear No Run Gel, Fast Dry Mini Small Tube Adhesive Bonding for Office &amp; Home Improvement (5/Pack), 24-Pack</t>
  </si>
  <si>
    <t>B07YL83BLJ</t>
  </si>
  <si>
    <t>BAZIC Products Hot Melt Glue Sticks Dual Temp Full Size 7.87" x 0.43", All Purpose Industrial Glue Stick, Quick Repair Home Improvement Crafts (5/Pack), 24-Pack</t>
  </si>
  <si>
    <t>B082YH9JH2</t>
  </si>
  <si>
    <t>BAZIC Products 2 Pockets Paper Folder, Premium Leatherette Portfolio, Letter Size Folders for Office Document Papers Organizer, Assoted Color, Total 125-Count</t>
  </si>
  <si>
    <t>BAZIC Products Push Pin Tacks, Binder Clip, Magnetic Button Set, Large &amp; Small Paper Clips, 6 Style Office School Supplies (269 Pcs/Pack), 1-Pack</t>
  </si>
  <si>
    <t>B0887X9388</t>
  </si>
  <si>
    <t>Mickey Clubhouse Coloring Book 1 Title, Disney Minnie Daisy Goofy Doodles Book, Draw Learn Fun for Kids Junior Classroom Home, 80 Pages, 36-Pack</t>
  </si>
  <si>
    <t>B08B46G43L</t>
  </si>
  <si>
    <t>BAZIC Products 3 Ring Binder 1" Economy Binders Organizer - Assorted Color, Round Ring, Hold 175 Sheets Paper, for School Office Home, 24-Count</t>
  </si>
  <si>
    <t>B091BP331B</t>
  </si>
  <si>
    <t>B08BX6595P</t>
  </si>
  <si>
    <t>Kappa Favorite Bible Stories Coloring &amp; Activity Book 2-Title, Fun Game Workbook for Learning Drawing Coloring, Gift for Kids Toddler Activity at Classroom Home, 48-Pack</t>
  </si>
  <si>
    <t>B08DJC5L1F</t>
  </si>
  <si>
    <t>BAZIC Products Document Frame w/Gold Border 8.5" X 11", Plastic Cover, Certificate Photo Diploma Frames, Display Certificates at Office Home School, 3-Pack</t>
  </si>
  <si>
    <t>BAZIC Products Pink Eraser, Latex Free Bevel Erasers, Large Size Block Erasers for Art Drawing School Office Teachers, Total 288 Count</t>
  </si>
  <si>
    <t>B08G9YPWKJ</t>
  </si>
  <si>
    <t>BAZIC Products Magnetic Dry Erase Whiteboard &amp; Marker + 2 Magnets, White Board 14"x11", Metallic Frame Easy Mount Adhesive Foam, for Office Home, 4-Pack</t>
  </si>
  <si>
    <t>B092534F1C</t>
  </si>
  <si>
    <t>B08GL29J61</t>
  </si>
  <si>
    <t>BAZIC Products Paper Punch 3 Hole 1/4" w/Chip Tray Holder, Quality Desktop Paper Puncher 10 Sheets Capacity, for Paper Binder Office School, 2-Pack</t>
  </si>
  <si>
    <t>B08KJL9Y9G</t>
  </si>
  <si>
    <t>BAZIC Products Modeling Clay Black Color 1 LB, Light Dough Art Craft, Non Toxic Gift for Artist Kids Toddler Boys Girls, Bulk for Classroom, 24-Pack</t>
  </si>
  <si>
    <t>B08R6K2T79</t>
  </si>
  <si>
    <t>BAZIC Products Heavy Duty Tape Dispenser Gun, 2 Rolls 2" x 54 Yards Super Clear Packing Tape, Shipping Packing Mailing Tape Gun for Box Sealing, 3-Pack</t>
  </si>
  <si>
    <t>Kappa Maze Craze Book, 2 Title, Maze Activity Books Workbook for Kids Children 4-8, Games Puzzles, and Problem Solving, 48-Pack</t>
  </si>
  <si>
    <t>B093TRX9ML</t>
  </si>
  <si>
    <t>BAZIC Pencil Pouch 3 Ring Binder Pouch w/Rivet Enforced Rings Holes, 11"x5" Clear Color, Zipper Pouches Case Cosmetic Bag, 144-Pack</t>
  </si>
  <si>
    <t>B094PZ2H52</t>
  </si>
  <si>
    <t>BAZIC Products Collorelli Scented Glitter Color Gel Pen, Acid Free Smooth Writing for Drawing Coloring Greeting Card Art Christmas Gift (10/Pack), 24-Packs</t>
  </si>
  <si>
    <t>BAZIC Products School Backpack 16" Gray, Lightweight School Bag Padded Back &amp; Adjustable Strap for Students, Travel Bag Fit A4 Notebook, 12-Pack</t>
  </si>
  <si>
    <t>B096L9FHFT</t>
  </si>
  <si>
    <t>BAZIC Products School Backpack 17" Mustard, Lightweight School Bag Padded Back &amp; Adjustable Strap for Students, Travel Bag Fit A4 Notebook, 12-Pack</t>
  </si>
  <si>
    <t>BAZIC Products School Backpack 16" Navy Blue, Lightweight School Bag Padded Back &amp; Adjustable Strap for Students, Travel Bag Fit A4 Notebook, 12-Pack</t>
  </si>
  <si>
    <t>B098ZSLSVC</t>
  </si>
  <si>
    <t>BAZIC Products Craft Sticks Colored Wood, Standard Size Ice Cream Popsicle Stick, Non Toxic Art Supplies for DIY Project Building Crafts (100/pack), 1-Pack</t>
  </si>
  <si>
    <t>B09NMPDM39</t>
  </si>
  <si>
    <t>BAZIC Products Never Mind The Dog Beware of Owner Sign 9"X12", Warning Plastic Signs for Home Store Wall Door Border, Waterproof Indoor Signage, 480-Packs</t>
  </si>
  <si>
    <t>B09NMPDW1L</t>
  </si>
  <si>
    <t>BAZIC Products No Trespassing Sign 9"X12", Private Property Restricted Area Authorized Plastic Signs for Home Store, Waterproof Indoor Signage, 480-Packs</t>
  </si>
  <si>
    <t>B09NMPF811</t>
  </si>
  <si>
    <t>BAZIC Products Clear Tape 3/4" X 1000", Transparent Stationery Tapes Glossy Finish Refills Rolls, Arts Craft Gift Wrapping (3/Pack), 144-Packs</t>
  </si>
  <si>
    <t>B09251CV38</t>
  </si>
  <si>
    <t>B09NMPNTCG</t>
  </si>
  <si>
    <t>BAZIC Products Letter Stencil Sets, Sizes 8 10 20 30 mm, Letters Number Mathematics Sign, Clear Color Plastic Stencils for Kids Students (4/Pack), 144-Packs</t>
  </si>
  <si>
    <t>B09NMPT9RK</t>
  </si>
  <si>
    <t>BAZIC Products Open &amp; Closed Sign 9"X12", Double Sides Plastic Vinyl Signs, Business Store Office Restaurants Shops, Waterproof indoor Sigane, 480-Packs</t>
  </si>
  <si>
    <t>B09NMPX8ZZ</t>
  </si>
  <si>
    <t>BAZIC Mechanical Pencil 0.7mm Polaris Soft Grip, Refill 2B Ceramic Pencils Lead, Latex Free Eraser, for Drafting Drawing Sketching, 144-Packs</t>
  </si>
  <si>
    <t>B09NMPXYQD</t>
  </si>
  <si>
    <t>BAZIC Products Plastic Clear Ruler 12" (30cm), Inches Centimeter Metric Measuring Drafting Rulers, 288-Packs</t>
  </si>
  <si>
    <t>B09NMPYPKN</t>
  </si>
  <si>
    <t>BAZIC Products Neon Page Markers 0.5x1.7 Neon Colored PET Arrow Flag Index Tabs, Sticky Notes for Page Marker Bookmarks File Tab (250 Flags/Pack), 288-Packs</t>
  </si>
  <si>
    <t>B09NMQ2R7H</t>
  </si>
  <si>
    <t>BAZIC Products Neon Page Markers Dispensers 0.5x1.7 Neon Colored PET Arrow Flag Index Tabs, Sticky Notes Page Bookmarks File Tab (100 Flags/Pack), 288-Packs</t>
  </si>
  <si>
    <t>B091JM5DV7</t>
  </si>
  <si>
    <t>B09NMQ6BBJ</t>
  </si>
  <si>
    <t>BAZIC Glitter Shaker Iridescent Silver Gold Black Metallic Color, Sparkling Powder for Slime Crafts Nail Art Polish Halloween Party (56.6g/Pack), 144-Packs</t>
  </si>
  <si>
    <t>B09NMQLBD5</t>
  </si>
  <si>
    <t>BAZIC Products Plastic Envelope Poly Envelopes, Letter Size Clear Folder String Closure 1 Top &amp; 1 Side Loading, A4 Size File Folders (2/Pack), 144-Packs</t>
  </si>
  <si>
    <t>B0BRNV9Z4P</t>
  </si>
  <si>
    <t>B09NMQR369</t>
  </si>
  <si>
    <t>BAZIC Products Paint Brushes Set Flat Natural Hair Brush, Paintbrushes for Acrylic Oil Watercolor Gouache Art Painting (5/Pack), 144-Packs</t>
  </si>
  <si>
    <t>B092B14CLR</t>
  </si>
  <si>
    <t>B09NMR2B9D</t>
  </si>
  <si>
    <t>BAZIC Products Permanent Marker Chisel Tip, Black Color Markers, Coloring on Plastic Wood Metal Glass Stone for Art Office (3/Pack), 144-Packs</t>
  </si>
  <si>
    <t>B09NMR5R61</t>
  </si>
  <si>
    <t>BAZIC Products Sticky Notes 1.5x2 Post Stickies, Self Stick Note, Colorful Adhesive Memo Pads, Recyclable (400 Sheets/Pack), 144-Packs</t>
  </si>
  <si>
    <t>B09NMRG5WR</t>
  </si>
  <si>
    <t>BAZIC Products Washable Fiber Tip Pen, 12 Color Fineliner Pens, Fine Point Marker for Writing Drawing Coloring Teacher Gift (12/Pack), 144-Packs</t>
  </si>
  <si>
    <t>B09NMRG9BR</t>
  </si>
  <si>
    <t>BAZIC Products Highlighter – Assorted Color Pen Style, Chisel Tip Broad Fine Line, Desk Style Highlighter Pen for Office, and School, Smooth Marking, (3/Pack), 144-Packs</t>
  </si>
  <si>
    <t>B09NMRK711</t>
  </si>
  <si>
    <t>BAZIC Products Desktop Stapler Standard (26/6), 20 Sheets Two Tone Color Desktop Staplers for Home Office School, 144-Packs</t>
  </si>
  <si>
    <t>B09NMRSTK6</t>
  </si>
  <si>
    <t>BAZIC Products Pastel Highlighter – Assorted Color Pen Style, Chisel Tip Broad Fine Line, Desk Style Highlighter Pen for Office, and School, Smooth Marking, (4/Pack), 144-Packs</t>
  </si>
  <si>
    <t>B09NMRWKDZ</t>
  </si>
  <si>
    <t>BAZIC Products Highlighter – Assorted Color Pen Style, Chisel Tip Broad Fine Line, Desk Style Highlighter Pen for Office, and School, Smooth Marking, (4/Pack), 144-Packs</t>
  </si>
  <si>
    <t>B09NMRYW7B</t>
  </si>
  <si>
    <t>BAZIC Glitter Glue Tube Classic Color, Non-Toxic Washable Glitter Glue for Paints DIY Art Crafts Party (120ml/Pack), 72-Packs</t>
  </si>
  <si>
    <t>B09NMRZ3H6</t>
  </si>
  <si>
    <t>BAZIC Products Dry Erase Marker Assorted Color Chisel Tip, Whiteboard Pen Marcador, Low Odor Markers White Board Pens (3/Pack), 144-Packs</t>
  </si>
  <si>
    <t>B09NMS3DW1</t>
  </si>
  <si>
    <t>BAZIC Products Date Stamper with Black Ink Pads for Stamping, 12 Years of Adjustable Dates, Ideal for Office, Shipping, Receiving, Accounting, Expiration Date Stamp, Due Dates - 144 Packs</t>
  </si>
  <si>
    <t>B09NMS5SJV</t>
  </si>
  <si>
    <t>BAZIC Products Colored Pencils 8 Neon Color, Fluorescence Coloring Pencil Set for Art Drawing Sketching (8/Pack), 144-Packs</t>
  </si>
  <si>
    <t>B09NMS8LLX</t>
  </si>
  <si>
    <t>BAZIC Products Wrist Coil Wrist Key Chain, Stretch Flexible Key Holder Bracelet, Wrist Band Key Ring for Gym Pool ID Badge (5/Pack), 144-Packs</t>
  </si>
  <si>
    <t>B09NMSC21S</t>
  </si>
  <si>
    <t>BAZIC Products Permanent Markers Metallic Silver Gold, Fine Line Sparkle Coloring on Plastic Wood Metal Glass Stone (2/Pack), 144-Packs</t>
  </si>
  <si>
    <t>B09NMSKYC8</t>
  </si>
  <si>
    <t>BAZIC Products Correction Tape 5 mm x 196", Mini Instant Corrections, Easy to Use Applicator Tapes Roller White Out&amp; Home, 144-Packs</t>
  </si>
  <si>
    <t>B09NMSMDJG</t>
  </si>
  <si>
    <t>BAZIC Products Multi Point Pencil Paisley w/Latex Free Eraser, Non-Sharpening Multipoint Pencils Smooth Write for Drafting Drawing Sketching (8/Pack), 144-Packs</t>
  </si>
  <si>
    <t>B0923GB8C9</t>
  </si>
  <si>
    <t>B09NMSRKSJ</t>
  </si>
  <si>
    <t>BAZIC Products Glitter Reward Sticker 144 Counts, Smile Face Stars, Rewards Incentive Gift for Kids Children Boys Girls Classroom (144/pack), 288-Packs</t>
  </si>
  <si>
    <t>B09NMT2KQY</t>
  </si>
  <si>
    <t>BAZIC Products Plastic Pencil Case 8" Double Deck Utility Storage Box, Bright Color, Multi Purpose Organizer, 144-Packs</t>
  </si>
  <si>
    <t>B0925582LS</t>
  </si>
  <si>
    <t>B09NMTBKDL</t>
  </si>
  <si>
    <t>BAZIC Products Magnetic Dry Erase Marker, Fine Tip Bright Colors, Whiteboard Pen Marcador, White Board Low Odor Markers (6/Pack), 72-Packs</t>
  </si>
  <si>
    <t>B092BJ24PC</t>
  </si>
  <si>
    <t>B09NMTC23L</t>
  </si>
  <si>
    <t>BAZIC Products Permanent Marker Chisel Tip, Markers, Coloring on Plastic Wood Metal Glass Stone for Art Office (3/Pack), 144-Packs</t>
  </si>
  <si>
    <t>B092G8B299</t>
  </si>
  <si>
    <t>B09NMTQKGM</t>
  </si>
  <si>
    <t>BAZIC Products Pure Fuse Tech Ink Pens w/Adhesive Chain, 0.7mm Black Ink, for Reception Bank Office Stores, Anti-Theft Pen, 144-Packs</t>
  </si>
  <si>
    <t>B09NMVFPD7</t>
  </si>
  <si>
    <t>BAZIC Products 6.5" Decorative Paper Edge Scissor Set, Craft Scissors for Scrapbooking DIY Crafts Photo, Gift for Teacher Kids, 144-Packs</t>
  </si>
  <si>
    <t>B09NMVH2VM</t>
  </si>
  <si>
    <t>BAZIC Products Sticky Notes 3x3 Neon s Post Stickies Self Stick Note, Colorful Adhesive Memo Pads, Recyclable (160 Sheets/Pack), 144-Packs</t>
  </si>
  <si>
    <t>BAZIC Products Eraser Top, Latex Free Pencil Tops Erasers (50/Pack), Neon Color Arrowhead Caps Erasers for Student Art Drawing School Supplies, 72-Packs</t>
  </si>
  <si>
    <t>B09NMVZKZ1</t>
  </si>
  <si>
    <t>BAZIC Products Washable Markers Fine Line Pen 16 Color, Thin Dual Tip Coloring Marker, Non Toxic Marcadorc Art, Gift (8/Pack), 144-Packs</t>
  </si>
  <si>
    <t>BAZIC Products Assorted Card Games, Number Picture Board Game Set, Go Fish, Monster Match, Old Maid, Crazy 8's (36/Pack), 72-Packs</t>
  </si>
  <si>
    <t>B09NMWFGFX</t>
  </si>
  <si>
    <t>BAZIC Products Mini Highlighter w/Pocket Clip – Assorted Color Chisel Tip Highlighter Set, Desk Style Highlighter Pen for Office, School, and Study Use, Smooth Marking, (4/Pack), 144-Packs</t>
  </si>
  <si>
    <t>BAZIC Products Numbers Flash Cards, with Picture ABCs Letters Number Counting Flashcards Game (36/Pack), 72-Packs</t>
  </si>
  <si>
    <t>B09NMWH41T</t>
  </si>
  <si>
    <t>BAZIC Products Neon Page Markers 1x1.7 Neon Colored PET Index Tabs, Sticky Notes for Page Marker Bookmarks, Writable File Tab Flags (150 Flags/Pack), 288-Packs</t>
  </si>
  <si>
    <t>B092HJLCDC</t>
  </si>
  <si>
    <t>B09NMWNC1C</t>
  </si>
  <si>
    <t>BAZIC Products School Student Scissors Set, 5" Pointed Tip &amp; Safety Blunt Tip Stainless Steel Scissor, Craft Scissor (2/Pack), 144-Packs</t>
  </si>
  <si>
    <t>B09NMWNN5L</t>
  </si>
  <si>
    <t>BAZIC Products Math Geometry Set 5 Pieces, Compass180 Degree 360 Degree 12", Ruler, 2 Triangle Rulers, Plastic Clear Measuring Sets, 144-Packs</t>
  </si>
  <si>
    <t>B09NMWPD4J</t>
  </si>
  <si>
    <t>BAZIC Products Washable Markers Broad Line 8 Color Triangle Jumbo Coloring Marker, Non Toxic Marcadorc Art, Gift (8/Pack), 144-Packs</t>
  </si>
  <si>
    <t>B092CGKC4B</t>
  </si>
  <si>
    <t>B09NMWTG2X</t>
  </si>
  <si>
    <t>BAZIC Products Math Geometry Set 5 Pieces, Center Wheel Compass, Protractor, Ruler, 2 Triangle Rulers, Plastic Clear Measuring Sets, 144-Packs</t>
  </si>
  <si>
    <t>B09NMWVDQR</t>
  </si>
  <si>
    <t>BAZIC Products Plastic Envelope Poly Envelopes, Letter Size Clear Folder Snap Closure, A4 Size File Folders (2/Pack), 144-Packs</t>
  </si>
  <si>
    <t>B09NMX4FKF</t>
  </si>
  <si>
    <t>BAZIC Products Pencil Sharpener Dual Blades w/Receptacle, Standard &amp; Jumbo Size Pencils Crayon, Double Blade Sharpeners(2/Pack), 144-Packs</t>
  </si>
  <si>
    <t>B09NMXGZSZ</t>
  </si>
  <si>
    <t>BAZIC Products Loose Leaf Binder Ring 1" Book Rings Binder Rings, Steel Metal Ring for Flash Cards, Index Card, Keychain (10/Pack), 144-Packs</t>
  </si>
  <si>
    <t>B092RKVSQH</t>
  </si>
  <si>
    <t>B09NMXM778</t>
  </si>
  <si>
    <t>BAZIC Products Sticky Notes 3x3 Yellow Post Stickies Self Stick Note, Colorful Adhesive Memo Pads, Clean Removal Recyclable (200 Sheets/Pack), 144-Packs</t>
  </si>
  <si>
    <t>B09QD6MRHS</t>
  </si>
  <si>
    <t>BAZIC Products Silky Gel Crayons 6 Color, Washable Blendable Non Toxic Watercolor Crayon for Coloring Book (6/Pack), 144-Packs</t>
  </si>
  <si>
    <t>B09S8R54YJ</t>
  </si>
  <si>
    <t>BAZIC Products Washable Markers Super Tip 20 Color, Fine Line Coloring Marker Non Toxic, for Art School Supplies, Drawing Gift (20/Pack), 72-Packs</t>
  </si>
  <si>
    <t>BAZIC Products Composition Notebook College Ruled 100 Sheet, Geometric Notebook, Writing Journal Comp Lined Notebooks, 8-Pack</t>
  </si>
  <si>
    <t>B0B9PQH7NC</t>
  </si>
  <si>
    <t>BAZIC Alcohol Markers Brush, Double Tipped 6 Colors Art Marker Set for Artist Adults Coloring Illustration - Brush Chisel Dual Tips (6/Pack), 12-Packs</t>
  </si>
  <si>
    <t>B0B9PWPC21</t>
  </si>
  <si>
    <t>BAZIC Products Alcohol Markers Brush, Double Tipped 6 Pastel Color Art Marker Set for Artist Adults Coloring Illustration - Brush Chisel Dual Tips (6/Pack), 12-Packs</t>
  </si>
  <si>
    <t>B0B9Q8GSF1</t>
  </si>
  <si>
    <t>BAZIC Products Alcohol Markers Brush, Double Tipped 6 Neon Color Art Marker Set for Artist Adults Coloring Illustration - Brush Chisel Dual Tips (6/Pack), 12-Packs</t>
  </si>
  <si>
    <t>B0BF97DYMD</t>
  </si>
  <si>
    <t>BAZIC Products Clear Backpack Clair 17", Transparent Bag Large Capacity Waterproof, See Through Plastic School Bag, Security Travel Sports Events, 1-Pack</t>
  </si>
  <si>
    <t>BAZIC Products Clear Packing Tape 1.88" x 54.6 Yards, Shipping Mailing Moving Sealing Tapes, 12-Pack</t>
  </si>
  <si>
    <t>B0BH8KPZCW</t>
  </si>
  <si>
    <t>BAZIC Products Aluminum Framed Magnetic Dry Erase and Cork Combo Board 16" X 20", Black Marker, Magnets, Whiteboard for Teacher Office, 6-Pack</t>
  </si>
  <si>
    <t>B0BLRTDRX3</t>
  </si>
  <si>
    <t>B0BLRT4V3G</t>
  </si>
  <si>
    <t>BAZIC Products Magnifying Glass 2X, Round 3" Magnifier for Seniors Book Newspaper Reading Student Insect Inspection School Science, 4-Packs</t>
  </si>
  <si>
    <t>B0BYB3P7HY</t>
  </si>
  <si>
    <t>B0BYB8B3SZ</t>
  </si>
  <si>
    <t>Kappa Anime Fun Coloring &amp; Activity Book 2 Titles, Fun Game Workbook for Learning Drawing Coloring, Gift for Kids, 24-Pack</t>
  </si>
  <si>
    <t>B0CC44F447</t>
  </si>
  <si>
    <t>BAZIC Products Modeling Clay Sticks 4.8 Oz, 8 Primary Colors, Non-Toxic DIY Modeling Clay Sticks for Artist Kids and Adults, Art Craft Sculpting, 72-Pack</t>
  </si>
  <si>
    <t>B0D7GKGY9M</t>
  </si>
  <si>
    <t>B0CPRHNH49</t>
  </si>
  <si>
    <t>BAZIC Products Modeling Dough 7.76 Oz, 8 Primary Colors, Non Toxic Soft DIY Modeling Clay w/Mold Caps for Art and Crafts, Sculpting, Kids Children, 24-Pack</t>
  </si>
  <si>
    <t>B0CPRKH446</t>
  </si>
  <si>
    <t>BAZIC Products Arrow Ballpoint Pens, 1.0 mm Medium Point Black Color Stick Pen, Smooth Writing for Office School Teacher, 10 Count, 144-Pack</t>
  </si>
  <si>
    <t>BAZIC Products Arrow Ballpoint Pens, 1.0 mm Medium Point Black Color Stick Pen, Smooth Writing for Office School Teacher, 10 Count, 24-Pack</t>
  </si>
  <si>
    <t>B0CX6P3KFM</t>
  </si>
  <si>
    <t>BAZIC Products 3D Erasers, Princess Dress Up Pencil Mini Eraser (4/Pack), 576 Count for Bulk Prizes, Treasure Prize Box, Classroom Must Haves</t>
  </si>
  <si>
    <t>B0D4RDF7WF</t>
  </si>
  <si>
    <t>BAZIC Products Callum 0.5mm Rollerball Pen, Black Ink Smooth Flowing Fine Point Ink Pens for Writing Office, Work, Professionals, Teacher (2/Pack), 144-Packs</t>
  </si>
  <si>
    <t>B0D4RG62NT</t>
  </si>
  <si>
    <t>BAZIC Products Callum 0.5mm Rollerball Pen, Blue Ink Smooth Flowing Fine Point Ink Pens for Writing Office, Work, Professionals, Teacher (2/Pack), 24-Packs</t>
  </si>
  <si>
    <t>B0D5NGBDZX</t>
  </si>
  <si>
    <t>BAZIC Products Pencil #2 HB Pencils, Latex Free Eraser, Wood Free Yellow Unsharpened Pencils for Exam School Office (20/Pack), 72-Packs</t>
  </si>
  <si>
    <t>B0D79XD8SW</t>
  </si>
  <si>
    <t>BAZIC Products 10-Color Ballpoint Pen, 1.0mm Bold Point, Magical Fantasy Series, Retractable Multicolor Pen Fun Cute Ballpoint Pens for Office School Supplies Gifts, 144-Packs</t>
  </si>
  <si>
    <t>B0DD5ZV53S</t>
  </si>
  <si>
    <t>BAZIC Products Liquid Chalk Markers, 8 Colors Set, Erasable Chalkboard Marker, Reversible Tip, Wet Erase Markers Chalk Pens for Chalkboards Blackboard Signs Windows Glass</t>
  </si>
  <si>
    <t>B0DD62YTHN</t>
  </si>
  <si>
    <t>BAZIC Products Liquid Chalk Markers, 8 Colors, Erasable Chalkboard Marker, Reversible Tip, Wet Erase Markers Chalk Pens for Chalkboards Blackboard Signs Windows Glass, 12-Pack</t>
  </si>
  <si>
    <t>B0DJDXMWN7</t>
  </si>
  <si>
    <t>Hello Kitty Coloring Book 2 Title, Fun Game Workbook for Learning Drawing Coloring, Gift for Kids Toddler Activity at Classroom Home, 80 Pages 36-Pack</t>
  </si>
  <si>
    <t>BAZIC Products Money Flash Cards Learn to Count Money, Recognize Bills and Coins USA Currency, Interactive Learning Game Flashcards Kindergarten School Home (36/Pack), 72-Pack</t>
  </si>
  <si>
    <t>B0DSGNBFV3</t>
  </si>
  <si>
    <t>B0DSGNSYXZ</t>
  </si>
  <si>
    <t>BAZIC Products Clasp Envelope 10" x 15", Gummed Seal Eyelet Closure, Brown Kraft Paper Catalog Mailing Envelopes for Home Office School (100/Pack), 5-Packs</t>
  </si>
  <si>
    <t>B0F713GWWZ</t>
  </si>
  <si>
    <t>B0F6ZZ1J6M</t>
  </si>
  <si>
    <t>BAZIC Products Permanent Dots Glue Tape 8.4 mm x 8.74 Yard, Double Sided Adhesive Tape Rollers, Easy to Use for Photo Books Albums Scrapbooking Craft, 144-Packs</t>
  </si>
  <si>
    <t>B0F8X6L1FF</t>
  </si>
  <si>
    <t>B0F8WWH73L</t>
  </si>
  <si>
    <t>BAZIC Products Kraft Bubble Mailers #0 6"x9.25" Self Seal Closure, Padded Cushion Envelope, Yellow Mailing Shipping Envelopes Paper Bag (4Pack), 24-Packs</t>
  </si>
  <si>
    <t>B0FH7M21WN</t>
  </si>
  <si>
    <t>B0FHBYH1YB</t>
  </si>
  <si>
    <t>BAZIC Products Reva Ballpoint Pen Black Color Ink, Retractable Pens Cushion Grip, 1.0 mm Medium Point Smooth Writing Pens, for Office School Teacher (8/Pack), 144-Pack</t>
  </si>
  <si>
    <t>B0FLMQQ7RG</t>
  </si>
  <si>
    <t>BAZIC Products Composition Notebook Wide Ruled, 100 Sheets Pastel Colors Marble Cover Notebooks, Journal Comp Lined Note books for Office School, 48-Pack</t>
  </si>
  <si>
    <t>B0FLMQXWT1</t>
  </si>
  <si>
    <t>B0FLMS1R7X</t>
  </si>
  <si>
    <t>BAZIC Products Composition Notebook College Ruled, 100 Sheets Morandi Colors Premium Marble Cover Notebooks, Journal Comp Lined Note books for Office School, 48-Pack</t>
  </si>
  <si>
    <t>B0FNYTSZCC</t>
  </si>
  <si>
    <t>BAZIC Products Dry Erase Marker Black Color Fine Tip, Whiteboard Pen Marcador, Low Odor Markers White Board Pens for Office School Supplies (12/Pack), 72-Pack</t>
  </si>
  <si>
    <t>B0FTJV6NSV</t>
  </si>
  <si>
    <t>BAZIC Products Frizz Erasable Gel Pens, 0.7mm Medium Point, Assorted Colors Ink, Comfort Grip for Smooth Writing Drawing Planner, 12-Pack</t>
  </si>
  <si>
    <t>B0FTKHQZ66</t>
  </si>
  <si>
    <t>BAZIC Products Frizz Erasable Gel Pens, 0.7mm Medium Point, Red Ink, Comfort Grip for Smooth Writing Drawing Planner, 144-Pack</t>
  </si>
  <si>
    <t>BAZIC Products Frizz Erasable Gel Pens, 0.7mm Medium Point, Assorted Colors Ink, Comfort Grip for Smooth Writing Drawing Planner, 1-Pack</t>
  </si>
  <si>
    <t>B0FTLJ2GN7</t>
  </si>
  <si>
    <t>BAZIC Products Frizz Retractable Erasable Gel Pens, 0.7mm Medium Point, Black Ink, Comfort Grip for Smooth Writing Drawing Planner, 144-Pack</t>
  </si>
  <si>
    <t>BAZIC Products 100 SHEETS 8.5" x 11" White Multipurpose Paper, 20 LB (75 gsm), Copy Paper Fax Laser &amp; General Printing, Create Report Document Flyer for School Office, Total 100 Sheets</t>
  </si>
  <si>
    <t>BAZIC Products Wooden Ruler 12" (30cm), Singel Metal Edge, Inches Centimeter Metric Measuring Drafting Rulers, for Students School Supplies, 4-Pack</t>
  </si>
  <si>
    <t>Amazon.Found.B08VD2K1K6</t>
  </si>
  <si>
    <t>FBA_2306-EACH</t>
  </si>
  <si>
    <t>Tree Free Copy Paper, 20 LB, 8.5" x 11", 92 Bright, 100% Tree Free Carbon Neutral Acid Free Printer Paper Inkjet Laser Office, Made from Sugarcane Waste Fiber (500/Ream)</t>
  </si>
  <si>
    <t>BAZIC Products 11" X 14" Multi Color Fluorescent Poster Board (5/Pack)</t>
  </si>
  <si>
    <t>560-PACK3</t>
  </si>
  <si>
    <t>5086-CASE</t>
  </si>
  <si>
    <t>375-SET2</t>
  </si>
  <si>
    <t>FBA_41166-EACH</t>
  </si>
  <si>
    <t>5043-PACK2</t>
  </si>
  <si>
    <t>5476-SET6</t>
  </si>
  <si>
    <t>850-SET4</t>
  </si>
  <si>
    <t>5012-EACH</t>
  </si>
  <si>
    <t>4161-PACK2</t>
  </si>
  <si>
    <t>5013-EACH</t>
  </si>
  <si>
    <t>546-CASE</t>
  </si>
  <si>
    <t>BAZIC Products Binder Dividers w/ 10 Color Tabs 8. 5" x 11", 11 Hole Punch Plastic Index Divider with Tab for 3 Ring Binders, (10/Pack), 1-Pack</t>
  </si>
  <si>
    <t>BAZIC Products Wood Pencil Metallic Laser Foil Pencils, Latex Free Eraser, Unsharpened Rewards Glitter Pencil (8/Pack), 1-Pack</t>
  </si>
  <si>
    <t>4401-SET6</t>
  </si>
  <si>
    <t>17032-EACH</t>
  </si>
  <si>
    <t>5011-PACK2</t>
  </si>
  <si>
    <t>4150-EACH</t>
  </si>
  <si>
    <t>5034-CASE</t>
  </si>
  <si>
    <t>5026-CASE</t>
  </si>
  <si>
    <t>3187-BOX</t>
  </si>
  <si>
    <t>5174-BOX</t>
  </si>
  <si>
    <t>836-BOX</t>
  </si>
  <si>
    <t>2007-BOX</t>
  </si>
  <si>
    <t>5418-CASE</t>
  </si>
  <si>
    <t>6002-PACK2</t>
  </si>
  <si>
    <t>BAZIC Products Alcohol Markers Brush, Double Tipped 6 Colors Art Marker Set for Artist Adults Coloring Illustration - Brush Chisel Dual Tips (6/Pack), 1-Pack</t>
  </si>
  <si>
    <t>1229-EACH</t>
  </si>
  <si>
    <t>B0019IH7IK</t>
  </si>
  <si>
    <t>BAZIC 8 mm Jumbo Chisel Tip Permanent Marker (2/Pack)</t>
  </si>
  <si>
    <t>1213-EACH</t>
  </si>
  <si>
    <t>17011-EACH</t>
  </si>
  <si>
    <t>B0G3ZCVLPX</t>
  </si>
  <si>
    <t>2521-EACH</t>
  </si>
  <si>
    <t>B00CXK6TWI</t>
  </si>
  <si>
    <t>2010-EACH-M2</t>
  </si>
  <si>
    <t>B00FBOKEPG</t>
  </si>
  <si>
    <t>3190-EACH-M2</t>
  </si>
  <si>
    <t>B01HBXOYZU</t>
  </si>
  <si>
    <t>BAZIC Products Math Geometry Set 5 Pieces, Compass180 Degree 360 Degree 12", Ruler, 2 Triangle Rulers, Plastic Clear Measuring Sets for School Supplies, 1 Unit, Random Color</t>
  </si>
  <si>
    <t>307-EACH</t>
  </si>
  <si>
    <t>3113-A-EACH</t>
  </si>
  <si>
    <t>4140-CASE</t>
  </si>
  <si>
    <t>3147-CASE</t>
  </si>
  <si>
    <t>4162-CASE</t>
  </si>
  <si>
    <t>BAZIC Products Expanding File Folder 7 Pockets w/A-Z Tab Monthly Tabs, Letter Size Translucent Plastic File Pocket Folders, Paper Documents Organizer, 4-Pack</t>
  </si>
  <si>
    <t>3176-SET4</t>
  </si>
  <si>
    <t>B0923GGCQV</t>
  </si>
  <si>
    <t>BAZIC Products All Purpose Round Label 3/4", Self Adhesive Labels for File Folder Labeling, Price Pricing Stickers, Color Code Dot Sticker (306/Pack), 1-Pack</t>
  </si>
  <si>
    <t>3807-EACH</t>
  </si>
  <si>
    <t>570-SET6</t>
  </si>
  <si>
    <t>739-SET6</t>
  </si>
  <si>
    <t>5056-CASE</t>
  </si>
  <si>
    <t>BAZIC Products Foam Board 20" X 30" Neon Pink, Colored Foam Boards 3/16 Inch Thickness, Presentation Signboards School Craft Project Framing Display, 25-Pack</t>
  </si>
  <si>
    <t>5401-CASE</t>
  </si>
  <si>
    <t>5021-CASE</t>
  </si>
  <si>
    <t>5024-CASE</t>
  </si>
  <si>
    <t>BAZIC Products Plastic Envelopes with String Closure, Coupon Size Poly Envelopes in Durable Assorted Colors for Home, Office, or School, 72 Counts</t>
  </si>
  <si>
    <t>3189-BOX</t>
  </si>
  <si>
    <t>BAZIC Products Essence Gel Pen 0.7mm Black Color, Comfort Grip Acid Free Smooth Writing for Drawing Coloring Gift Office School (6/Pack), 24-Packs</t>
  </si>
  <si>
    <t>1732-BOX</t>
  </si>
  <si>
    <t>BAZIC Products Neon Page Marker, Sticky Notes for Study Materials and Office Use, Neon Colored Writable Index Tabs, Page Markers and File Tabs, 1x3, 480 Sheets/Pack, 24-Packs</t>
  </si>
  <si>
    <t>5142-BOX</t>
  </si>
  <si>
    <t>956-CASE</t>
  </si>
  <si>
    <t>B0GCWFJN9L</t>
  </si>
  <si>
    <t>B07XL4Z6MH</t>
  </si>
  <si>
    <t>BAZIC Products 4 + 1 Ballpoint Pen + Mechanical Pencil w/Soft Grip, Bold Point 1.0 mm, 0.7mm Lead, Assorted Colors Inks, Smooth Writing, 24-Pack</t>
  </si>
  <si>
    <t>1748-BOX</t>
  </si>
  <si>
    <t>B07XQ13F2G</t>
  </si>
  <si>
    <t>BAZIC Products Erasers, White Oval Eraser (4/Pack) Latex Free, Large Size Block Erasers for Art Drawing School Office Teachers, 24-Packs</t>
  </si>
  <si>
    <t>2230-BOX</t>
  </si>
  <si>
    <t>506-CASE</t>
  </si>
  <si>
    <t>B079SFV853</t>
  </si>
  <si>
    <t>3177-CASE</t>
  </si>
  <si>
    <t>BAZIC Products Perforated Writing Pad, 50 Sheets 8.5"x11.75", White Lined Ruled Memo Writing Pads Easy Tear Note Paper for Office School Student, 48-Pack</t>
  </si>
  <si>
    <t>598-CASE</t>
  </si>
  <si>
    <t>B07XQKJBMC</t>
  </si>
  <si>
    <t>BAZIC Products Mailing Label 2 5/8" x 1" Self Adhesive White Shipping Labels, Address Labels for Laser and Inkjet Printers (300/Pack), 24-Packs</t>
  </si>
  <si>
    <t>3818-BOX</t>
  </si>
  <si>
    <t>BAZIC Products Tan Packing Tape w/Dispenser 1.88" X 800", Shipping Mailing Moving Sealing Tapes Refill Rolls for Warehouse Office, 24-Pack</t>
  </si>
  <si>
    <t>937-BOX</t>
  </si>
  <si>
    <t>5076-BOX</t>
  </si>
  <si>
    <t>B003UBOHJQ</t>
  </si>
  <si>
    <t>2005-BOX</t>
  </si>
  <si>
    <t>BAZIC Products Air Dry Clay 6 Color 12 oz, Light Modeling Dough Art Craft Slime, Non Toxic Gift for Artist Kids Toddler Boys Girls, 48-Pack</t>
  </si>
  <si>
    <t>3350-CASE</t>
  </si>
  <si>
    <t>290-EACH</t>
  </si>
  <si>
    <t>BAZIC Products Permanent Marker Fine Tip Black Color Markers, Coloring Doodling on Plastic Wood Metal Glass Stone, for School Office Art (8/Pack), 1-Pack</t>
  </si>
  <si>
    <t>1295-EACH</t>
  </si>
  <si>
    <t>BAZIC Products Air Dry Clay 6 Neon Color 12 oz, Light Modeling Dough Art Craft Slime, Non Toxic Gift for Artist Kids Toddler Boys Girls, 48-Pack</t>
  </si>
  <si>
    <t>3351-CASE</t>
  </si>
  <si>
    <t>926-PACK2</t>
  </si>
  <si>
    <t>B08DC1JHVM</t>
  </si>
  <si>
    <t>BAZIC Products Thumbtacks, Assorted Color Pushpins – Durable Steel Tacks for Wall and Push Pins for Cork Board, Poster Pins, Tacks and Push Pins for Home, Office &amp; School - 100/Pack, 2 Packs</t>
  </si>
  <si>
    <t>206-PACK2</t>
  </si>
  <si>
    <t>B08DCLT9QG</t>
  </si>
  <si>
    <t>BAZIC Products For Lease Sign 9"X12", For Rent Rental House Home Apartment Car Auto Store Shops Business Waterproof Indoor Signage, 4-Pack</t>
  </si>
  <si>
    <t>S-9-PACK4</t>
  </si>
  <si>
    <t>5014-PACK2</t>
  </si>
  <si>
    <t>B08DFCM4D3</t>
  </si>
  <si>
    <t>BAZIC Products Perforated Writing Pad Writing Pad, 80 Sheets 6"x9" White Gregg Ruled Steno Book, Lined Writing Pads for Office School, 2-Pack</t>
  </si>
  <si>
    <t>577-PACK2</t>
  </si>
  <si>
    <t>B08DQ499W7</t>
  </si>
  <si>
    <t>BAZIC Products 3 Ring Binder 3" View Binders Slant D Ring Organizer - Black, Hold 600 Sheets Paper, for School Office Home, 2-Count</t>
  </si>
  <si>
    <t>3174-PACK2</t>
  </si>
  <si>
    <t>768-PACK2</t>
  </si>
  <si>
    <t>BAZIC Products Permanent Marker Fine Tip Black Color Markers, Coloring Doodling on Plastic Wood Metal Glass Stone, for School Office Art (8/Pack), 2-Packs</t>
  </si>
  <si>
    <t>1295-PACK2</t>
  </si>
  <si>
    <t>2132-PACK4</t>
  </si>
  <si>
    <t>2014-PACK2</t>
  </si>
  <si>
    <t>992-PACK3</t>
  </si>
  <si>
    <t>5472-SET8</t>
  </si>
  <si>
    <t>2041-BOX</t>
  </si>
  <si>
    <t>6120-CASE</t>
  </si>
  <si>
    <t>768-CASE</t>
  </si>
  <si>
    <t>BAZIC Products Silky Gel Crayons 12 Color, Washable Blendable Non Toxic Watercolor Crayon for Coloring Book (12/Pack), 12-Packs</t>
  </si>
  <si>
    <t>2561-BOX</t>
  </si>
  <si>
    <t>BAZIC Products Alcohol Markers Brush, Double Tipped 6 Colors Art Marker Set for Artist Adults Coloring Illustration - Brush Chisel Dual Tips (6/Pack), 2-Packs</t>
  </si>
  <si>
    <t>1229-PACK2</t>
  </si>
  <si>
    <t>BAZIC Products Dual Sided Super Jumbo Crayons Premium 12 Colors, Non Toxic Drawing Crayons, Gift for Student, 24-Pack</t>
  </si>
  <si>
    <t>2520-BOX</t>
  </si>
  <si>
    <t>BAZIC Products Modeling Clay Neon Color 1 LB, Modeling Dough Non Toxic Gift for Artist Kids, Bulk for Classroom, 4-Pack</t>
  </si>
  <si>
    <t>3321-PACK4</t>
  </si>
  <si>
    <t>17088-EACH</t>
  </si>
  <si>
    <t>B0CPRV14Y1</t>
  </si>
  <si>
    <t>B0CPRK54PX</t>
  </si>
  <si>
    <t>BAZIC Products Crown 0.7mm Mechanical Pencil w/Ceramic Lead Refills, Colorful Comfort Grip Latex Free Eraser Pencils, 1 UNIT, RANDOM COLOR</t>
  </si>
  <si>
    <t>722-SET4</t>
  </si>
  <si>
    <t>B0CT6B3DVZ</t>
  </si>
  <si>
    <t>BAZIC Products Pencil Sharpener with Eraser, Single Hole Manual Small Compact Colorful Handheld Sharpeners for Students Kids School Office (2/Pack), 24-Pack</t>
  </si>
  <si>
    <t>1942-BOX</t>
  </si>
  <si>
    <t>84200-SET4</t>
  </si>
  <si>
    <t>3356-EACH</t>
  </si>
  <si>
    <t>522-SET4</t>
  </si>
  <si>
    <t>B0DL17QCBV</t>
  </si>
  <si>
    <t>B0DL7SBP5V</t>
  </si>
  <si>
    <t>Paw Patrol Coloring Book 2-Title, Fun Game Workbook for Learning Drawing Coloring, 80 Pages, Gift for Kids Toddler Activity at Classroom Home, 2-Pack</t>
  </si>
  <si>
    <t>4569945741-SET2</t>
  </si>
  <si>
    <t>B0DP3K8N2H</t>
  </si>
  <si>
    <t>B0DP3K17BF</t>
  </si>
  <si>
    <t>BAZIC Products Expanding File Folder 13 Pockets w/A-Z Tab Monthly Tabs, A4 Letter Size Plastic Morandi File Pocket Folders, Office Paper Documents Organizer, 6-Pack</t>
  </si>
  <si>
    <t>2121-CASE</t>
  </si>
  <si>
    <t>5601-CASE</t>
  </si>
  <si>
    <t>B0DS453JTY</t>
  </si>
  <si>
    <t>BAZIC Products Pencil Sharpener Single Hole Blade w/Receptacle, Standard Size Pencils Crayon Colored Pencils, One Blade Assorted Color Bulk Pencil Sharpeners for Office School, Total 288 Count</t>
  </si>
  <si>
    <t>1949-CASE</t>
  </si>
  <si>
    <t>B0F7VM2XDK</t>
  </si>
  <si>
    <t>B0F7VM6GYV</t>
  </si>
  <si>
    <t>BAZIC Products 2 Pockets Poly Folder, 3 Prong Fastener Clip, Yellow Color, Letter Size Plastic Folders Holder for Office Business Document Papers Organizer, 5-Pack</t>
  </si>
  <si>
    <t>2115-PACK5</t>
  </si>
  <si>
    <t>8200-EACH</t>
  </si>
  <si>
    <t>B0F8WW3XVX</t>
  </si>
  <si>
    <t>8201-EACH</t>
  </si>
  <si>
    <t>8231-EACH</t>
  </si>
  <si>
    <t>B0G4P3N3TL</t>
  </si>
  <si>
    <t>BAZIC Frizz Erasable Gel Pens, 0.7mm Medium Point, Assorted Colors Ink, Smooth Writing &amp; Drawing Planner, 1-Pack</t>
  </si>
  <si>
    <t>BAZIC Frizz Erasable Gel Pens, 0.7mm Medium Point, Blue Ink, Comfort Grip for Smooth Writing Drawing Planner, 1-Pack</t>
  </si>
  <si>
    <t>BAZIC Products Contact Cement Glue 1 Oz (30 mL), Contact Cement Adhesive for Multi-Surface Repair, Cement Glue for Tile, Wood, Rubber, Formica, Plastic, Metal, and Crafts, 1-Pack</t>
  </si>
  <si>
    <t>BAZIC Products Contact Cement Glue 1 Oz (30 mL), Contact Cement Adhesive for Multi-Surface Repair, Cement Glue for Tile, Wood, Rubber, Formica, Plastic, Metal, and Crafts, 2-Pack</t>
  </si>
  <si>
    <t>5011-PACK4</t>
  </si>
  <si>
    <t>5019-CASE</t>
  </si>
  <si>
    <t>5025-CASE</t>
  </si>
  <si>
    <t>BAZIC Products 3 Ring Binder – Assorted Pastel Color, Soft Cover and Round Ring Notebook Binder, Ideal Use for School, Home, or Office, 1-Inch Holds 175 Sheets, 48-Pack</t>
  </si>
  <si>
    <t>BAZIC PRODUCTS Gel Pens, Spencer Retractable Gel Pen, 1.0 mm Bold Tip for Smooth Writing for Office, School, or Teacher Use, Premium Writing Pens (5/Pack), 1-Pack</t>
  </si>
  <si>
    <t>4398-PACK2</t>
  </si>
  <si>
    <t>BAZIC PRODUCTS Mini Correction Pen - Corrections Fluid, Precise Metal Tip White Out, Ideal for School &amp; Office Supplies, Alternative to Correction Solution, 3/Pack, 2-Packs</t>
  </si>
  <si>
    <t>B07CLMZMS3</t>
  </si>
  <si>
    <t>5075-CASE</t>
  </si>
  <si>
    <t>BAZIC Products Telling Time Flash Cards Learn to Read Time, Read Clocks Numerals &amp; Analog, Interactive Learning Flashcards Kindergarten School Home (36/Pack), 1-Pack</t>
  </si>
  <si>
    <t>5600-EACH</t>
  </si>
  <si>
    <t>BAZIC Products 3 Ring Binder - Red, Economy View Binder with Clear Overlay Cover and Round Rings, Organizer for School Office Home Use, 1-inch Capacity Holds 175 Sheets Paper, 1-Pack</t>
  </si>
  <si>
    <t>BAZIC PRODUCTS Bingo Dot Marker 40 ml Assorted Color, Non Toxic Water Based Washable Markers, Stamper Paint Kit for Game Crafting Painting, 8-Pack</t>
  </si>
  <si>
    <t>BAZIC Products Modeling Clay 2 Color, Assorted Colors Modeling Dough Art Craft Non Toxic Gift for Artist (10oz/Pack), 3-Packs</t>
  </si>
  <si>
    <t>BAZIC PRODUCTS Correction Pen - Corrections Fluid, Precise Metal Tip White Out, Ideal for School &amp; Office Supplies, Alternative to Correction Solution, 2/Pack, 2-Packs</t>
  </si>
  <si>
    <t>BAZIC PRODUCTS Double Sided Tape w/Dispenser 3/4" x500', Clear Sticky Mounting Adhesive, Permanent Double-Sided Tape for Arts &amp; Crafts, 2-Pack</t>
  </si>
  <si>
    <t>930-PACK2</t>
  </si>
  <si>
    <t>6301-EACH</t>
  </si>
  <si>
    <t>Kappa Pocket Puzzle Word Finds Large Print - 8" x 5" Digest Size 2 Titles, Word Search Find Words Books for Adults Teens, Training Learning with Game, 24-Pack [Office Product]</t>
  </si>
  <si>
    <t>61400-CASE</t>
  </si>
  <si>
    <t>B005DFP98K</t>
  </si>
  <si>
    <t>BAZIC Products Brush Markers 12 Classic Colors, Fine Line Washable Coloring Marker, Non Toxic Drawing for Art School Supplies (12/Pack), 1-Pack</t>
  </si>
  <si>
    <t>1238-EACH</t>
  </si>
  <si>
    <t>B0079TOIR6</t>
  </si>
  <si>
    <t>BAZIC 6013 Magnetic Dry Erase Board w/ Marker Set. 11” x 17” Magnetic Whiteboard, Marker, and 2 Magnet Set for Home or Office.</t>
  </si>
  <si>
    <t>609-BAZIC</t>
  </si>
  <si>
    <t>BAZIC PRODUCTS Washable Fiber Tip Pen, 24 Color Fineliner Pens, Fine Point Marker for Writing Drawing Coloring Teacher School Supplies Gift (24/Pack), 1-Pack</t>
  </si>
  <si>
    <t>2140-SET6</t>
  </si>
  <si>
    <t>5016-CASE</t>
  </si>
  <si>
    <t>5032-CASE</t>
  </si>
  <si>
    <t>BAZIC Products Help Wanted Sign 12"x16", Now Hiring Plastic Signs for Job Fair Store Mall Restuarant Business, Waterproof Indoor Signage, 24-Pack</t>
  </si>
  <si>
    <t>L-20-BOX</t>
  </si>
  <si>
    <t>BAZIC PRODUCTS Erasable Highlighter – Chisel Broad Line Fine Point Highlighters, Unscented, Highlighter Pen for Office, School, &amp; Study Use Smooth Marking, (3/Pack), 24-Packs</t>
  </si>
  <si>
    <t>BAZIC PRODUCTS Gel Pens, Spencer Retractable Gel Pen, 1.0 mm Bold Tip for Smooth Writing for Office, School, or Teacher Use, Premium Writing Pens (5/Pack), 24-Pack</t>
  </si>
  <si>
    <t>17047-BOX</t>
  </si>
  <si>
    <t>Frozen 2 Coloring Book 1 Titles, Fun Game Workbook for Learning Drawing Coloring, Gift for Activity at Classroom Home, 80 Pages</t>
  </si>
  <si>
    <t>4881536-EACH</t>
  </si>
  <si>
    <t>KAPPA Take Along Large Print Word Finds Puzzle Book - 8" x 5" Digest Size 2 Titles, Word Search Find Words Books for Adults Teens, Training Learning with Game, 24-Pack [Unknown Binding] Unknown Author</t>
  </si>
  <si>
    <t>BAZIC Products 3 Ring Binder - Burgundy, Economy View Binder with Clear Overlay Cover and Round Rings, Organizer for School Office Home Use, 1.5-inch Capacity Holds 280 Sheets Paper, 2-Pack</t>
  </si>
  <si>
    <t>BAZIC Products 3 Ring Binder - Grey, Economy View Binder with Clear Overlay Cover and Round Rings, Organizer for School Office Home Use, 1.5-inch Capacity Holds 250 Sheets Paper, 2-Pack</t>
  </si>
  <si>
    <t>B08F77BLJW</t>
  </si>
  <si>
    <t>BAZIC PRODUCTS Ceramics Mechanical Pencil Lead Refills, 2B 0.7mm – Premium Graphite Lead for Drafting, Drawing, Writing, &amp; Sketching, Ideal for Students &amp; Artists, 36 Count/Pack, 2-Packs</t>
  </si>
  <si>
    <t>792-PACK2</t>
  </si>
  <si>
    <t>BAZIC PRODUCTS Ceramics Mechanical Pencil Lead Refills, 2B 0.5mm – Premium Graphite Lead for Drafting, Drawing, Writing, &amp; Sketching, Ideal for Students &amp; Artists, 36 Count/Pack, 2-Packs</t>
  </si>
  <si>
    <t>BAZIC Products Modeling Clay Neon Color 1 LB, Modeling Dough Non Toxic Gift for Artist, Bulk for Classroom, 4-Pack</t>
  </si>
  <si>
    <t>BAZIC Products Modeling Clay Neon Color 1 LB, Modeling Dough Non Toxic Gift for Artist, Bulk for Classroom, 1-Pack</t>
  </si>
  <si>
    <t>3321-EACH</t>
  </si>
  <si>
    <t>B091BL415W</t>
  </si>
  <si>
    <t>37600-SET2</t>
  </si>
  <si>
    <t>BAZIC Products Air Dry Clay 6 Natural/Earth Color 12 oz, Light Modeling Dough Art Craft Slime, Non Toxic Gift for Artist s, 6-Pack</t>
  </si>
  <si>
    <t>BAZIC Products Scented Glue Sticks, Washable, Assorted Scents 6 Grams, Smooth All Purpose Acid Free Clear Glue Stick for Photos Paper Kids Students at Home School Office (4/Pack), 4-Pack</t>
  </si>
  <si>
    <t>2056-PACK4</t>
  </si>
  <si>
    <t>BAZIC Products 3 Ring Binder – Assorted Pastel Color, Soft Cover and Round Ring Notebook Binder, Ideal Use for School, Home, or Office, 1-Inch Holds 175 Sheets, 6-Pack</t>
  </si>
  <si>
    <t>B0077I0HJ2</t>
  </si>
  <si>
    <t>BAZIC Products GeLuxe Gel Ink Roller Pen, Assorted Fluorescent Colors, 1.0 mm Medium Point, Smooth Writing Rollerball Pens, for Office School (6/Pack), 1-Pack</t>
  </si>
  <si>
    <t>17033-EACH</t>
  </si>
  <si>
    <t>B01BWMW2AK</t>
  </si>
  <si>
    <t>BAZIC Jumbo Reward Sticker Book (3870)</t>
  </si>
  <si>
    <t>3870-EACH</t>
  </si>
  <si>
    <t>BAZIC Products Reusable Dry Erase Pockets with Marker Holder 13.5"x10.5", Clear Plastic Sleeves Sheet Protector w/Ring, Total 10 Count</t>
  </si>
  <si>
    <t>6090-EACH</t>
  </si>
  <si>
    <t>BAZIC Products 3 Ring Binder - Black, Economy View Binder with Clear Overlay Cover and Round Rings, Organizer for School Office Home Use, 0.5-inch Capacity Holds 100 Sheets Paper, 1-Pack</t>
  </si>
  <si>
    <t>BAZIC Products 3 Ring Binder - Fuchsia, Economy View Binder with Clear Overlay Cover and Round Rings, Organizer for School Office Home Use, 1-inch Capacity Holds 175 Sheets Paper, 12-Pack</t>
  </si>
  <si>
    <t>BAZIC Products 3 Ring Binder - Fuchsia, Economy View Binder with Clear Overlay Cover and Round Rings, Organizer for School Office Home Use, 1.5-inch Capacity Holds 250 Sheets Paper, 12-Pack</t>
  </si>
  <si>
    <t>4121-CASE</t>
  </si>
  <si>
    <t>BAZIC Products 3 Ring Binder - Green, Economy View Binder with Clear Overlay Cover and Round Rings, Organizer for School Office Home Use, 1.5-inch Capacity Holds 250 Sheets Paper, 12-Pack</t>
  </si>
  <si>
    <t>BAZIC Products 3 Ring Binder - Grey, Economy View Binder with Clear Overlay Cover and Round Rings, Organizer for School Office Home Use, 1.5-inch Capacity Holds 250 Sheets Paper, 12-Pack</t>
  </si>
  <si>
    <t>804-SET6</t>
  </si>
  <si>
    <t>BAZIC PRODUCTS 8 Color Twistable Crayons, Twist Up Propelling Assorted Color Crayon, Coloring Drawing Art Supplies for Office School, 24-Packs</t>
  </si>
  <si>
    <t>BAZIC PRODUCTS Ceramics Mechanical Pencil Lead Refills, 2B 0.7mm – Premium Graphite Lead for Drafting, Drawing, Writing, &amp; Sketching, Ideal for Students &amp; Artists, 36 Count/Pack, 1-Pack</t>
  </si>
  <si>
    <t>905-EACH</t>
  </si>
  <si>
    <t>4398-BOX</t>
  </si>
  <si>
    <t>1613-BOX</t>
  </si>
  <si>
    <t>BAZIC Products Double Sided Foam Mounting Tape 1" X 200", EVA Foam Solvent Based Adhesive for Art Crafts Card Making Projects Frame, 24-Pack</t>
  </si>
  <si>
    <t>980-BOX</t>
  </si>
  <si>
    <t>BAZIC Products Standard Staples Refill 26/6, Durable Silver Stapler Refill for Home, Office and School Use, Smooth Loading and Jam-Resistant for Everyday Document Stapling, 5,000/Pack, 24-Pack</t>
  </si>
  <si>
    <t>BAZIC PRODUCTS Clear Tape with Dispenser 3/4" X 1296” – for Home, Office, and School Use; Transparent Tape with Glossy Finish, Ideal for Crafts, &amp; Gift Wrapping, 24-Pack</t>
  </si>
  <si>
    <t>640000-SET4</t>
  </si>
  <si>
    <t>BAZIC Products Air Dry Clay 6 Neon Color 12 oz, Light Modeling Dough Art Craft Non Toxic Gift for Artist, 48-Packs</t>
  </si>
  <si>
    <t>BAZIC PRODUCTS Composition Notebook Wide Ruled - 20 Sheets, Manila Color Composition Notebook with Durable Cover, Non-Spiral and Lined Paper for Journaling, School, Home, or Office, 2-Packs</t>
  </si>
  <si>
    <t>BAZIC Products 3 Ring Binder - Grey, Economy View Binder with Clear Overlay Cover and Round Rings, Organizer for School Office Home Use, 0.5 inch Capacity Holds 100 Sheets Paper, 4-Pack</t>
  </si>
  <si>
    <t>BAZIC Products 3 Ring Binder - Burgundy, Economy View Binder with Clear Overlay Cover and Round Rings, Organizer for School Office Home Use, 1-inch Capacity Holds 175 Sheets Paper, 2-Pack</t>
  </si>
  <si>
    <t>BAZIC Products 3 Ring Binder - Grey, Economy View Binder with Clear Overlay Cover and Round Rings, Organizer for School Office Home Use, 1-inch Capacity Holds 175 Sheets Paper, 2-Pack</t>
  </si>
  <si>
    <t>BAZIC Products 3 Ring Binder - Cyan, Economy View Binder with Clear Overlay Cover and Round Rings, Organizer for School Office Home Use, 0.5 inch Capacity Holds 100 Sheets Paper, 4-Pack</t>
  </si>
  <si>
    <t>BAZIC Products Product Jeweltones Color Plastic Ruler 12 Inch 30 cm, Set of 4 Plastic Ruler, Dual Inches Centimeter Scale, Metric Measuring Rulers for Classroom, Office, &amp; Home Use, 4/Pack, 2-Packs</t>
  </si>
  <si>
    <t>6051-PACK2</t>
  </si>
  <si>
    <t>BAZIC Products Magnetic Dry Erase Calendar Board, Aluminum Frame with Marker &amp; Magnets, Monthly Calendar Whiteboard, Planner Board for Scheduling &amp; Organization, Home &amp; Office Use, 16"x20", 2-Pack</t>
  </si>
  <si>
    <t>BAZIC Products Modeling Clay Gray Color 1 LB, Modeling Dough Art Craft Non Toxic Gift for Artist, Bulk for Classroom, 2-Packs</t>
  </si>
  <si>
    <t>BAZIC Products Subtraction Flash Cards, Numbers Math Flashcards at School Home, Problem Solving (36/Pack), 2-Packs</t>
  </si>
  <si>
    <t>BAZIC PRODUCTS Composition Notebook Wide Ruled - 100 Sheets, Black Marble Composition Notebook with Durable Cover, Non-Spiral for Journaling, School, Home, or Office, 6-Packs</t>
  </si>
  <si>
    <t>BAZIC PRODUCTS Alcohol Markers Brush, Double Tipped 6 Colors Art Marker Set for Artist Adults Coloring Illustration - Brush Chisel Dual Tips (6/Pack), 1-Pack</t>
  </si>
  <si>
    <t>6053-CASE</t>
  </si>
  <si>
    <t>BAZIC PRODUCTS Mini Pastel Highlighter w/Pocket Clip – Assorted Color Chisel Tip Highlighter Set, Desk Style Highlighter Pen for Office, School, and Study Use, Smooth Marking, (4/Pack), 1-Pack</t>
  </si>
  <si>
    <t>My Little Pony Coloring Book 1 Title, Fun Game Workbook for Learning Drawing Coloring, Gift for Activity at Classroom Home, 80 Pages 1-Pack</t>
  </si>
  <si>
    <t>2222-BOX</t>
  </si>
  <si>
    <t>BAZIC Products Money Flash Cards Learn to Count Money, Recognize Bills and Coins USA Currency, Interactive Learning Flashcards Kindergarten School Home (36/Pack), 24-Pack</t>
  </si>
  <si>
    <t>5601-BOX</t>
  </si>
  <si>
    <t>BAZIC Products Money Flash Cards Learn to Count Money, Recognize Bills and Coins USA Currency, Interactive Learning Flashcards Kindergarten School Home (36/Pack), 72-Pack</t>
  </si>
  <si>
    <t>B0FSTJ4NCW</t>
  </si>
  <si>
    <t>B001BO00EU</t>
  </si>
  <si>
    <t>BAZIC Construction Paper Pad 48 Sheets 9" X 12", Assorted Colors, for Fold Cut Glue, Gift for Toddler Kids Classrooms School Home DIY, 1-Pack</t>
  </si>
  <si>
    <t>554-EACH</t>
  </si>
  <si>
    <t>B09252XY16</t>
  </si>
  <si>
    <t>BAZIC 3" Round 2X Handheld Magnifier &amp; 4X Bifocal Inset</t>
  </si>
  <si>
    <t>2711-EACH</t>
  </si>
  <si>
    <t>2402-BAZIC</t>
  </si>
  <si>
    <t>B004UJVR4A</t>
  </si>
  <si>
    <t>BAZIC Products Ballpoint Pen Spencer Assorted Colors Retractable Pens, Soft Grip 1.0 mm Bold Point Smooth Writing, for Office School Teacher (4/Pack), 1-Pack</t>
  </si>
  <si>
    <t>1788-EACH-M2</t>
  </si>
  <si>
    <t>2025-EACH</t>
  </si>
  <si>
    <t>B007ZN3YXU</t>
  </si>
  <si>
    <t>BAZIC Products Stainless Steel Ruler 12" (30cm) Non Skid Base, Inches Centimeter Metric Measuring Drafting Rulers, for Students School Supplies, 1-Pack</t>
  </si>
  <si>
    <t>B0080JAEOK</t>
  </si>
  <si>
    <t>BAZIC Products Manila Folders 14-5/8" x 9-1/2", Manila File Folders 1/3 Cut Letter Size with Left, Right, Center Tabs – Letter Size for Organizing and Filing Documents, Office Folders, 100-count</t>
  </si>
  <si>
    <t>B00FBOM5KI</t>
  </si>
  <si>
    <t>BAZIC Products Reva Ballpoint Pen Black Color Ink, Retractable Pens Cushion Grip, 1.0 mm Medium Point Smooth Writing Pens, for Office School Teacher (8/Pack), 1-Pack</t>
  </si>
  <si>
    <t>17040-EACH</t>
  </si>
  <si>
    <t>B00O6F08WA</t>
  </si>
  <si>
    <t>BAZIC PRODUCTS Crayons 64 Count, Assorted Colors &amp; Reusable Plastic Case, Crayon Set w/Sharpener, Coloring Drawing Crayons for School Art Crafts, Supplies for Kids Artist, 12 Packs</t>
  </si>
  <si>
    <t>2521-CASE</t>
  </si>
  <si>
    <t>B015QH20WC</t>
  </si>
  <si>
    <t>BAZIC PRODUCTS Ceramics Mechanical Pencil Lead Refills, 2B 0.9mm – Premium Graphite Lead for Drafting, Drawing, Writing, &amp; Sketching, Ideal for Students &amp; Artists, 36 Count/Pack, 1-Pack</t>
  </si>
  <si>
    <t>B015T7NS98</t>
  </si>
  <si>
    <t>BAZIC Products Next Colored Pencils, 12 Assorted Colors, Pre-Sharpened Wood Free Coloring Pencil Set, Coloring Pencils for Art Bulk School Classroom Supplies Artist Adult (12/Pack), 1-Pack</t>
  </si>
  <si>
    <t>785-EACH</t>
  </si>
  <si>
    <t>B015T7OCK2</t>
  </si>
  <si>
    <t>BAZIC Reward Sticker Book (3871)</t>
  </si>
  <si>
    <t>3871-EACH</t>
  </si>
  <si>
    <t>BAZIC PRODUCTS Highlighter Double Tip Pen – Assorted Color, Chisel Broad Line Fine Point Highlighters, Unscented Marker Pens for Office and School, Smooth Marking, (5/Pack), 1-Pack</t>
  </si>
  <si>
    <t>2333-EACH</t>
  </si>
  <si>
    <t>B07H9L1VV6</t>
  </si>
  <si>
    <t>BAZIC Products Security Notice Sign 12"x16", Warning Property Protected by 24 Hour Surveillance Cameras, Plastic Signs Waterproof Indoor Signage, 1-Pack</t>
  </si>
  <si>
    <t>L-55-EACH</t>
  </si>
  <si>
    <t>B07H9LSCPB</t>
  </si>
  <si>
    <t>BAZIC Products Private Property No Trespassing Sign 12"x16", Warning Restricted Area Authorized Plastic Signs for Home Store, Waterproof Indoor Signage, 1-Pack</t>
  </si>
  <si>
    <t>L-19-EACH</t>
  </si>
  <si>
    <t>Amazon.Found.B07QF4V3CC</t>
  </si>
  <si>
    <t>BAZIC Products 3 Ring Binder - Black, Economy View Binder with Clear Overlay Cover and Round Rings, Organizer for School Office Home Use, 1-inch Capacity Holds 175 Sheets Paper, 12-Pack</t>
  </si>
  <si>
    <t>BAZIC PRODUCTS Highlighter Pen Soft Grip – Chisel Tip Broad Fine Line Highlighters, Assorted Color Highlighter for School, and Study Use, Smooth Marking, (4/Pack), 1-Pack</t>
  </si>
  <si>
    <t>BAZIC PRODUCTS Mini Highlighter w/Pocket Clip – Assorted Color Chisel Tip Highlighter Set, Desk Style Highlighter Pen for Office, School, and Study Use, Smooth Marking, (4/Pack), 3-Packs</t>
  </si>
  <si>
    <t>B091V6VYHB</t>
  </si>
  <si>
    <t>B07RGMM5HG</t>
  </si>
  <si>
    <t>BAZIC Products Large Binder Clips - Black Color Paper Clamps, Metal Binder Clips for Paper, Classroom Use and Office Essentials, 12/Pack, 1-Pack</t>
  </si>
  <si>
    <t>267-EACH</t>
  </si>
  <si>
    <t>BAZIC Products Paper Clips – Assorted Color Regular 33mm, Color-Coated Metal Small Paper Clips for Office, Home, and School Use, 200/Pack, 1 Packs</t>
  </si>
  <si>
    <t>204-EACH</t>
  </si>
  <si>
    <t>3116-SET6</t>
  </si>
  <si>
    <t>B092373TVK</t>
  </si>
  <si>
    <t>3180-SET6</t>
  </si>
  <si>
    <t>BAZIC Products Modeling Clay 4 Primary Color 1 LB, Modeling Dough Art Craft Non Toxic Gift for Artist, Bulk for Classroom, 1-Pack</t>
  </si>
  <si>
    <t>BAZIC Products Desk Pad Calendar Undated 12-Months 17" X 22", Customize Large Monthly Pages Desk Wall Calendars for Schedule Planner, 2-Count</t>
  </si>
  <si>
    <t>BAZIC PRODUCTS Composition Notebook College Ruled - 70 Sheets, Assorted Color Composition Notebook with Durable Cover, Non-Spiral and Lined Paper for Journaling, School, Home, or Office, 8-Packs</t>
  </si>
  <si>
    <t>BAZIC Products Stainless Steel Scissors 5", Soft Grip Straight Handle, Sharp Scissor Blades, Cutting Paper Fabric Craft Sewing for School Student, 6-Pack</t>
  </si>
  <si>
    <t>4413-SET6</t>
  </si>
  <si>
    <t>B07S9657PS</t>
  </si>
  <si>
    <t>BAZIC Products Composition Notebook College Ruled - 100 Sheets, Black Marble Composition Notebook with Durable Cover, Non-Spiral and Lined Paper for Journaling, School, Home, or Office, 1-Pack [Office Product]</t>
  </si>
  <si>
    <t>5050-EACH</t>
  </si>
  <si>
    <t>BAZIC Products Product Jeweltones Color Plastic Ruler 12 Inch 30 cm, Set of 4 Plastic Ruler, Dual Inches Centimeter Scale, Metric Measuring Rulers for Classroom, Office, &amp; Home Use, 4/Pack, 1-Pack</t>
  </si>
  <si>
    <t>B07SFKTVJ7</t>
  </si>
  <si>
    <t>BAZIC Products Desktop Stapler, Durable Metal Staplers Standard (26/6), 20 Sheets, for Home Office School, 3-Pack</t>
  </si>
  <si>
    <t>604-SET3</t>
  </si>
  <si>
    <t>B07TGCB2TG</t>
  </si>
  <si>
    <t>BAZIC Products Neon Page Marker Dispensers, Sticky Notes for Study Materials, Office Use, &amp; Neon Colored Page Markers for Books and Documents, 0.5x1.7, 120 Flags/Pack, 1-Pack</t>
  </si>
  <si>
    <t>5170-EACH</t>
  </si>
  <si>
    <t>771-PACK2</t>
  </si>
  <si>
    <t>529-CASE</t>
  </si>
  <si>
    <t>5018-CASE</t>
  </si>
  <si>
    <t>5057-CASE</t>
  </si>
  <si>
    <t>L-23-BOX</t>
  </si>
  <si>
    <t>BAZIC Products Correction Fluid (0.7 oz / 20 ml), Foam Brush Applicator, Instant Corrections Pen White Out Wipe Out Liquid (2/Pack), 24-Packs</t>
  </si>
  <si>
    <t>1612-BOX</t>
  </si>
  <si>
    <t>B07XJZ9F2H</t>
  </si>
  <si>
    <t>BAZIC PRODUCTS Highlighter Pen Soft Grip – Chisel Tip Broad Fine Line Highlighters, Assorted Color Highlighter for School, and Study Use, Smooth Marking, (4/Pack), 24-Packs</t>
  </si>
  <si>
    <t>2321-BOX</t>
  </si>
  <si>
    <t>842-CASE</t>
  </si>
  <si>
    <t>BAZIC PRODUCTS Crystal Clear Tape with Dispenser 3/4" X 1296"– for Home, Office, and School Use; Transparent Tape with Glossy Finish, Ideal for Crafts, &amp; Gift Wrapping, 24-Pack</t>
  </si>
  <si>
    <t>6051-CASE</t>
  </si>
  <si>
    <t>1634-BOX</t>
  </si>
  <si>
    <t>926-BOX</t>
  </si>
  <si>
    <t>B092H8TXBD</t>
  </si>
  <si>
    <t>BAZIC Products Pencil Sharpener Dual Blades w/Receptacle, Standard &amp; Jumbo Size Pencils Crayon, Double Blade Sharpeners for Office School (2/Pack), 24-Packs</t>
  </si>
  <si>
    <t>1925-BOX</t>
  </si>
  <si>
    <t>930-BOX</t>
  </si>
  <si>
    <t>127-BOX</t>
  </si>
  <si>
    <t>BAZIC Products Thumbtacks, Gold Metallic Flat Head Push Pins – Durable Steel Tacks for Walls and Cork Boards, Poster Pins, and Pushpins for Home, Office &amp; School, 200/Pack, 24-Pack</t>
  </si>
  <si>
    <t>B07XPG9RM9</t>
  </si>
  <si>
    <t>BAZIC Products Clipboard PVC Standard Clipboards, Low Profile Clip &amp; Flip Cover, Fits A4 Letter Size, Assorted Color for Office School, 24-Pack</t>
  </si>
  <si>
    <t>1828-CASE</t>
  </si>
  <si>
    <t>B07XPH1879</t>
  </si>
  <si>
    <t>BAZIC Products Correction Liquid 2 in 1 (0.74 oz / 22 ml), Foam Brush &amp; Precise Metal Tip Applicator, Instant Corrections Pen White Out Wipe Out Fluid, 24-Pack</t>
  </si>
  <si>
    <t>1611-BOX</t>
  </si>
  <si>
    <t>B0921W4HJK</t>
  </si>
  <si>
    <t>B07XPHP756</t>
  </si>
  <si>
    <t>BAZIC Products Correction Tape 5 mm x 236", Mini Instant Corrections, Easy to Use Applicator Tapes Roller White Out for Office School &amp; Home, 24-Pack</t>
  </si>
  <si>
    <t>1633-BOX</t>
  </si>
  <si>
    <t>130-BOX</t>
  </si>
  <si>
    <t>B07XQJ87QK</t>
  </si>
  <si>
    <t>BAZIC Products Mini Stand-Up Stapler w/500 Staples, Standard (26/6) Built-in Staple Remover, 12 Sheets, Portable Small Staplers for Home Office School, 24-Pack</t>
  </si>
  <si>
    <t>619-BOX</t>
  </si>
  <si>
    <t>BAZIC PRODUCTS Mini Highlighter – Assorted Color Chisel Tip Highlighter Set, Desk Style Highlighter Pen for Office, School, and Study Use, Smooth Marking, (5/Pack), 24-Packs</t>
  </si>
  <si>
    <t>2306-BOX</t>
  </si>
  <si>
    <t>BAZIC PRODUCTS Highlighter Gel Pen – Assorted Color, Chisel Tip Broad Line, Desk Style Highlighter Pen for Office, and School, Smooth Marking, (5/Pack), 12-Packs</t>
  </si>
  <si>
    <t>2341-BOX</t>
  </si>
  <si>
    <t>B07XQLM9XX</t>
  </si>
  <si>
    <t>BAZIC Products Taylor Rollerball Pen 0.7mm Black Color, Regulator Flowing Liquid Ink Pens, Rolling Ball Pens Smooth Writing for Office (3/Pack), 24-Packs</t>
  </si>
  <si>
    <t>1704-BOX</t>
  </si>
  <si>
    <t>BAZIC Products Writing Pad 100 Sheets 6" x 9" – Writing Pad With Durable Lined Note Pads, Smooth Writing Paper, and Easy-tear Paper Pads; Compact Note Pads and Writing Pads for Office, School, or Home, 48-Pack [Unknown Binding]</t>
  </si>
  <si>
    <t>B07XQM33CV</t>
  </si>
  <si>
    <t>BAZIC Products Colored Pencils 12 Color, Coloring Pencil Set Soft Core, for Art Drawing Sketching, Gift for Artist Adult (12/Pack), 24-Packs</t>
  </si>
  <si>
    <t>765-BOX</t>
  </si>
  <si>
    <t>B07XQN7443</t>
  </si>
  <si>
    <t>BAZIC PRODUCTS Wrist Coil Wrist Key Chain, Assorted Color Stretch Flexible Key Holder Bracelet, Wrist Band Key Ring for Gym Pool ID Badge (4/Pack), 24-Packs</t>
  </si>
  <si>
    <t>4002-BOX</t>
  </si>
  <si>
    <t>17061-BOX</t>
  </si>
  <si>
    <t>2052-BOX</t>
  </si>
  <si>
    <t>BAZIC Products Single Use Super Glue – Mini Small Tube for Crafting, Fabric, Ceramics, Plastic &amp; DIY Repairs, Fast-Drying Clear Glue for Home, School &amp; Office, 5/Pack, 24-Packs</t>
  </si>
  <si>
    <t>2000-BOX</t>
  </si>
  <si>
    <t>BAZIC Products Glitter Glue Tubes – 6 Assorted Neon Colors, Non-Toxic Washable Glitter Glue for Arts, Crafts, DIY, and Party Projects, 4 oz/Pack, 36 Packs</t>
  </si>
  <si>
    <t>3450-CASE</t>
  </si>
  <si>
    <t>BAZIC Products Paint Palette 10 Mixing Oval Tray w/Thumb Hole, Plastic Paint Pallets for School Adult, DIY Craft Art Acrylic Painting, 1-Pack</t>
  </si>
  <si>
    <t>BAZIC Products Paint Palette 10 Mixing Round Tray, Plastic Paint Pallets for School Adult, DIY Craft Art Acrylic Painting Supplies, 2-Pack</t>
  </si>
  <si>
    <t>B091BMKJ4K</t>
  </si>
  <si>
    <t>Kappa USA Word Finds Puzzle Book 2 Titles, Word Search Find Words Books for Adults Teens, Training Learning with Game, 48-Pack</t>
  </si>
  <si>
    <t>30400-CASE</t>
  </si>
  <si>
    <t>B091BLGVC7</t>
  </si>
  <si>
    <t>Kappa Companion Series Puzzle Book - 8" x 5" Digest Size 3 Titles, Word Search Find Words Books for Adults Teens, Training Learning with Game, 24-Pack</t>
  </si>
  <si>
    <t>371-CASE</t>
  </si>
  <si>
    <t>B08BQWC5C1</t>
  </si>
  <si>
    <t>Brain Teasing Sudoku Puzzle Book 8" x 5" Digest Size 2 Titles, Word Search Find Words Books for Training Learning with Game, 48-Pack</t>
  </si>
  <si>
    <t>13068-CASE</t>
  </si>
  <si>
    <t>Mickey &amp; Minnie Coloring Book 2 Titles, Fun Game Workbook for Learning Drawing Coloring, Gift for Kids Toddler Activity at Classroom Home, 80 Pages,36-Pack</t>
  </si>
  <si>
    <t>4576136-CASE</t>
  </si>
  <si>
    <t>B091BMMDCC</t>
  </si>
  <si>
    <t>Mandalas Coloring Book for Adults 6-Title, Fun Game Workbook for Learning Drawing Coloring, Gift for Activity at Classroom Home, 48-Pack</t>
  </si>
  <si>
    <t>18834-CASE</t>
  </si>
  <si>
    <t>B091BMKLDB</t>
  </si>
  <si>
    <t>Jumbo Fairies/Mermaids Coloring &amp; Activity Book 2-Title, Fun Game Workbook for Learning Drawing Coloring, Gift for Activity at Classroom Home, 2-Pack</t>
  </si>
  <si>
    <t>12146-SET2</t>
  </si>
  <si>
    <t>BAZIC Products Modeling Clay Stick 9 Color, 260g (9.17 oz), Modeling Dough Art Craft Non Toxic Gift for Artist, 1-Pack</t>
  </si>
  <si>
    <t>3343-EACH</t>
  </si>
  <si>
    <t>BAZIC Products No Smoking Sign 9"X12", Plastic Vinyl Signs for Public Spaces Coffee Shops Restaurants Store, Waterproof Indoor Signage, 4-Pack</t>
  </si>
  <si>
    <t>S-15-PACK4</t>
  </si>
  <si>
    <t>B08DCKLRMV</t>
  </si>
  <si>
    <t>BAZIC Products Exit Sign 9"X12", Vinyl Plastic Signs, Waterproof Indoor Signage for Store Office Restaurants Bars Retail Salon Shop, 4-Pack</t>
  </si>
  <si>
    <t>S-17-PACK4</t>
  </si>
  <si>
    <t>BAZIC Products 3 Ring Binder - White, Economy View Binder with Clear Overlay Cover and Round Rings, Organizer for School Office Home Use, 1.5-inch Capacity Holds 250 Sheets Paper, 2-Pack</t>
  </si>
  <si>
    <t>BAZIC Products 3 Ring Binder - Lime Green, Economy View Binder with Clear Overlay Cover and Round Rings, Organizer for School Office Home Use, 1.5-inch Capacity Holds 250 Sheets Paper, 2-Pack</t>
  </si>
  <si>
    <t>BAZIC Products 3 Ring Binder - Cyan, Economy View Binder with Clear Overlay Cover and Round Rings, Organizer for School Office Home Use, 1-inch Capacity Holds 175 Sheets Paper, 2-Pack</t>
  </si>
  <si>
    <t>B08F7JLF27</t>
  </si>
  <si>
    <t>BAZIC Products Pencil Wood Pre-Sharpened Pencil #2 HB, Latex Free Eraser Yellow Pre Sharpened Pencils, Bulk Class Pack for School Office (144/Pack), 2-Packs</t>
  </si>
  <si>
    <t>715-PACK2</t>
  </si>
  <si>
    <t>BAZIC PRODUCTS Ceramics Mechanical Pencil Lead Refills, 2B 0.9mm – Premium Graphite Lead for Drafting, Drawing, Writing, &amp; Sketching, Ideal for Students &amp; Artists, 36 Count/Pack, 2-Packs</t>
  </si>
  <si>
    <t>B08FBLK835</t>
  </si>
  <si>
    <t>BAZIC PRODUCTS Composition Notebook Wide Ruled - 100 Sheets, Black Marble Composition Notebook with Durable Cover, Non-Spiral for Journaling, School, Home, or Office, 4-Packs</t>
  </si>
  <si>
    <t>508-PACK4</t>
  </si>
  <si>
    <t>School Zone Assorted Workbooks 8-Title, Fun Game Workbook for Learning Vocabulary Math, Number Abc's Reading Writing Color &amp; Shapes, Gift for Activity at Classroom Home, 8-Pack</t>
  </si>
  <si>
    <t>BAZIC Products Sheet Protectors Economy, Fit 8.5x11 Inch Paper, 11 Hole Clear Plastic Sleeves Ring Binder Sheets, Archival Safe (100/Pack), 2-Packs</t>
  </si>
  <si>
    <t>3101-PACK2</t>
  </si>
  <si>
    <t>BAZIC Products Magnetic Dry Erase Whiteboard &amp; Marker + 2 Magnets, White Board 11"x17", Metallic Frame Easy Mount Adhesive Foam, for Office Home, 4-Pack</t>
  </si>
  <si>
    <t>6013-PACK4</t>
  </si>
  <si>
    <t>B003UC28QY</t>
  </si>
  <si>
    <t>BAZIC Products General Purpose Masking Tape 1.41" X 1080" (30 Yards), Paper Tape Painting Decorating Labeling Art Crafts for Home Office, 2-Pack</t>
  </si>
  <si>
    <t>953-PACK2</t>
  </si>
  <si>
    <t>B003UC28OG</t>
  </si>
  <si>
    <t>B08GCZW45Y</t>
  </si>
  <si>
    <t>BAZIC Products General Purpose Masking Tape 0.94" X 2160" (60 Yards), Paper Tape Painting Decorating Labeling Art Crafts for Home Office, 2-Pack</t>
  </si>
  <si>
    <t>952-PACK2</t>
  </si>
  <si>
    <t>B08GD1F87X</t>
  </si>
  <si>
    <t>BAZIC Products General Purpose Masking Tape 0.71" X 2160" (60 Yards), Paper Tape Painting Decorating Labeling Art Crafts for Home Office, 2-Pack</t>
  </si>
  <si>
    <t>950-PACK2</t>
  </si>
  <si>
    <t>BAZIC PRODUCTS Clear Tape with Dispenser 3/4" X 500" – for Home, Office, and School Use; Transparent Tape with Glossy Finish, Ideal for Crafts, &amp; Gift Wrapping, 3/Pack, 2-Packs</t>
  </si>
  <si>
    <t>BAZIC PRODUCTS Jumbo Sidewalk Chalk (15/Bucket), Assorted Color Chalks, Outdoor Fun Activity Art Coloring Gift Chalkboard Blackboard, 4-Bucket</t>
  </si>
  <si>
    <t>2401-PACK4</t>
  </si>
  <si>
    <t>B092RJW96L</t>
  </si>
  <si>
    <t>BAZIC Products Neon Page Marker, Sticky Notes for Study Materials and Office Use, Neon Colored Writable Pet Index Tabs, Page Markers and File Tabs, 0.5x1.7, 250 Flags/Pack, 2-Packs</t>
  </si>
  <si>
    <t>5154-PACK2</t>
  </si>
  <si>
    <t>5143-PACK2</t>
  </si>
  <si>
    <t>B08JXFKXWS</t>
  </si>
  <si>
    <t>BAZIC Products Pencil Sharpener Single Hole Blade, Standard Size Pencils Crayon, Square One Blades Sharpeners for School, Total 576 Count</t>
  </si>
  <si>
    <t>1941-BOX</t>
  </si>
  <si>
    <t>BAZIC Products Modeling Clay Red Color 1 LB, Modeling Dough Art Craft Non Toxic Gift for Artist, Bulk for Classroom, 1-Pack</t>
  </si>
  <si>
    <t>3338-EACH</t>
  </si>
  <si>
    <t>BAZIC Products Modeling Clay Yellow Color 1 LB, Modeling Dough Art Craft Non Toxic Gift for Artist, Bulk for Classroom, 2-Packs</t>
  </si>
  <si>
    <t>BAZIC Products Modeling Clay Cream White Color 1 LB, Modeling Dough Art Craft Non Toxic Gift for Artist, Bulk for Classroom, 24-Packs</t>
  </si>
  <si>
    <t>BAZIC Products Modeling Clay Gray Color 1 LB, Modeling Dough Art Craft Non Toxic Gift for Artist, Bulk for Classroom, 24-Packs</t>
  </si>
  <si>
    <t>BAZIC Products Modeling Clay Brown Color 1 LB, Light Dough Art Craft, Non Toxic Gift for Artist s, Bulk for Classroom, 2-Pack</t>
  </si>
  <si>
    <t>BAZIC Products Modeling Clay 4 Primary Color 1 LB, Modeling Dough Art Craft Non Toxic Gift for Artist, Bulk for Classroom, 2-Packs</t>
  </si>
  <si>
    <t>BAZIC PRODUCTS Pastel Highlighter – Assorted Color Pen Style, Chisel Tip Broad Fine Line, Desk Style Highlighter Pen for Office, and School, Smooth Marking, (4/Pack), 2-Packs</t>
  </si>
  <si>
    <t>B0DRHGDBZK</t>
  </si>
  <si>
    <t>B08Q7VP648</t>
  </si>
  <si>
    <t>BAZIC Products Wood Clipboard Retro Hardboard, Low Profile Clip, Sturdy &amp; Strong Hardboard Fit A4 Letter Size, for Office School, 24-Pack</t>
  </si>
  <si>
    <t>1816-CASE</t>
  </si>
  <si>
    <t>B092NWYTRC</t>
  </si>
  <si>
    <t>Batman Coloring Book 1 Title, Fun Game Workbook for Learning Drawing Coloring, Gift for Activity at Classroom Home, 80 Pages, 36-Pack</t>
  </si>
  <si>
    <t>45723-CASE</t>
  </si>
  <si>
    <t>Kappa Maze Craze Book, 1 Title, Maze Activity Books Workbook for Kids Children 4-8, Games Puzzles, and Problem Solving, 1-Pack</t>
  </si>
  <si>
    <t>Spiderman Coloring Book, 2 Title, Hero Workbook for Learning Drawing Coloring, Gift for Activity at School Home, 2-Pack</t>
  </si>
  <si>
    <t>BAZIC PRODUCTS Backpack – 16" Durable Navy Blue Bag for School with Compartments, Lightweight Travel Pack, Ideal for Men and Women, Everyday or Work Use, 1-Pack</t>
  </si>
  <si>
    <t>BAZIC PRODUCTS Backpack – 16" Durable Navy Blue Bag for School with Compartments, Lightweight Travel Pack, Ideal for Men and Women, Everyday or Work Use, 2-Pack</t>
  </si>
  <si>
    <t>609-PACK4</t>
  </si>
  <si>
    <t>BAZIC PRODUCTS Composition Notebook Wide Ruled - 100 Sheets, Black Marble Composition Notebook with Durable Cover, Non-Spiral for Journaling, School, Home, or Office, 2-Packs</t>
  </si>
  <si>
    <t>BAZIC Products Wooden Dowel Rods Wood Sticks, 3/16" x 12" Round Natural Color Hardwood Stick, Unfinished Wood for Crafts Lollipops Cake Support (20/Pack), 144-Packs</t>
  </si>
  <si>
    <t>6812-CASE</t>
  </si>
  <si>
    <t>B09NMPZPSN</t>
  </si>
  <si>
    <t>BAZIC Products Mechanical Pencil 0.7mm Spinner, Latex Free Eraser, Smooth Writing Pencils Lead for Drafting Drawing Sketching (3/Pack), 144-Packs</t>
  </si>
  <si>
    <t>737-CASE</t>
  </si>
  <si>
    <t>1724-CASE</t>
  </si>
  <si>
    <t>BAZIC Products Neon Page Marker Dispensers, Sticky Notes for Study Materials, Office Use, Sign Here &amp; Neon Colored Page Markers for Books and Documents, 1x1.7, 60 Flags/Pack, 288-Packs</t>
  </si>
  <si>
    <t>5173-CASE</t>
  </si>
  <si>
    <t>2562-PACK2</t>
  </si>
  <si>
    <t>2562-EACH</t>
  </si>
  <si>
    <t>BAZIC Products Modeling Clay 3 Color, Assorted Colors Modeling Dough Art Craft Non Toxic Gift for Artist (15oz/Pack), 3-Packs</t>
  </si>
  <si>
    <t>BAZIC PRODUCTS Alcohol Markers Brush, Double Tipped 6 Pastel Color Art Marker Set for Artist Adults Coloring Illustration - Brush Chisel Dual Tips (6/Pack), 1-Pack</t>
  </si>
  <si>
    <t>BAZIC PRODUCTS Clear Backpack Clair, Transparent Waterproof School Backpack for Travel Work, Sports &amp; Events, See Through Plastic Bookbag Large Capacity, 17”, 24-Pack</t>
  </si>
  <si>
    <t>1011-CASE</t>
  </si>
  <si>
    <t>BAZIC PRODUCTS Dual Sided Super Jumbo Crayons Premium 12 Colors, Non Toxic Drawing Crayons, Gift for Student, 1-Pack</t>
  </si>
  <si>
    <t>735-EACH</t>
  </si>
  <si>
    <t>B0BLR837V5</t>
  </si>
  <si>
    <t>BAZIC Products Magnifying Glass 2X, Round 3" Magnifier for Seniors Book Newspaper Reading Student Insect Inspection School Science, 1-Pack</t>
  </si>
  <si>
    <t>2706-EACH</t>
  </si>
  <si>
    <t>2706-PACK4</t>
  </si>
  <si>
    <t>3171-EACH-M3</t>
  </si>
  <si>
    <t>BAZIC PRODUCTS Pastel Highlighter – Assorted Color Pen Style, Chisel Tip Broad Fine Line, Desk Style Highlighter Pen for Office, and School, Fluorescent Yellow Ink, Smooth Marking, 5/Pack, 24-Packs</t>
  </si>
  <si>
    <t>BAZIC Products Plastic Envelopes with String Closure, Clear Poly Envelopes with Side-Loading Design, Durable File Holders for Home, Office, or School, 50-Pack</t>
  </si>
  <si>
    <t>2155-CASE</t>
  </si>
  <si>
    <t>BAZIC PRODUCTS Highlighter Gel Pen – Assorted Pastel Color, Chisel Tip Broad Line, Desk Style Highlighter Pen for Office, and School, Smooth Marking, (5/Pack), 2-Packs</t>
  </si>
  <si>
    <t>BAZIC PRODUCTS Highlighter Gel Pen – Pastel Color, Chisel Tip Broad Line, Desk Style Highlighter Pen for Office, and School, Smooth Marking, (5/Pack), 1-Pack</t>
  </si>
  <si>
    <t>2347-EACH</t>
  </si>
  <si>
    <t>Kappa Super Jumbo Play Pad 2 Titles, Digest Size 7.75 x 5 Fun Game Workbook for Learning Drawing Coloring, Gift, 24-Pack</t>
  </si>
  <si>
    <t>Kappa Super Jumbo Play Pad 2 Titles, Digest Size 7.75 x 5 Fun Game Workbook for Learning Drawing Coloring, Gift, 2-Pack</t>
  </si>
  <si>
    <t>BAZIC Products Poly Envelope Binder Pocket Folder, 3 Hole Punched, Clear Letter A4 Size Document Plastic File Folders Assorted Colors (5/Pack), 2-Packs</t>
  </si>
  <si>
    <t>2157-PACK2</t>
  </si>
  <si>
    <t>5416-CASE</t>
  </si>
  <si>
    <t>BAZIC Products Modeling Clay Sticks 4.8 Oz, 8 Primary Colors, Non-Toxic DIY Modeling Clay Sticks for Artist and Adults, Art Craft Sculpting, 24-Pack</t>
  </si>
  <si>
    <t>B0CC425BV3</t>
  </si>
  <si>
    <t>BAZIC Products Modeling Clay Sticks 4.8 Oz, 4 Natural Earth Colors, Non-Toxic DIY Modeling Clay Sticks for Artist and Adults, Art Craft Sculpting, 1-Pack</t>
  </si>
  <si>
    <t>3348-EACH</t>
  </si>
  <si>
    <t>6081-CASE</t>
  </si>
  <si>
    <t>BAZIC Products Skylar Fineliner Pen, Fine Tip 0.4mm Pens, Black Ink, Writing Drawing Bullet Journaling Notes for Art Graphic Office School, 4 Count, 4-Pack</t>
  </si>
  <si>
    <t>17035-PACK4</t>
  </si>
  <si>
    <t>BAZIC Products Brass Plated Fasteners 1 Inch, Round Head Paper Fastener Brads for Office School Organization Scrapbooking Art and Crafts (100/Pack), 1-Pack</t>
  </si>
  <si>
    <t>251-EACH</t>
  </si>
  <si>
    <t>8258-CASE</t>
  </si>
  <si>
    <t>BAZIC Products Kneaded Eraser, Gray, 36 Count, Artist Eraser, Non-Abrasive</t>
  </si>
  <si>
    <t>17000-SET6</t>
  </si>
  <si>
    <t>BAZIC Products Air Dry Clay 6 Pastel Color 3 oz, Light Modeling Dough Art Craft Slime, Non Toxic Gift for Artist s, 1-Pack</t>
  </si>
  <si>
    <t>B0DD5RY22Z</t>
  </si>
  <si>
    <t>B0DD61QBNG</t>
  </si>
  <si>
    <t>BAZIC Products Air Dry Clay 6 Pastel Color 12 oz, Light Modeling Dough Art Craft Slime, Non Toxic Gift for Artist s, 6-Pack</t>
  </si>
  <si>
    <t>3354-SET6</t>
  </si>
  <si>
    <t>B07WC1G1PF</t>
  </si>
  <si>
    <t>B0DFNL7XBX</t>
  </si>
  <si>
    <t>BAZIC Products 2 Pockets Poly Folder Portfolio, 3 Prong Fastener Clip, Pastel Color Letter Size Plastic Folders Holder for Office Documents Paper Organizer, 48-Pack</t>
  </si>
  <si>
    <t>2141-CASE</t>
  </si>
  <si>
    <t>B0DHWGYNYB</t>
  </si>
  <si>
    <t>Spanish Story Books, 4 Titles, Paperback, Fun Early Learning Story Book Picture Book for Bedtime Reading Home School Classroom, 4-Pack</t>
  </si>
  <si>
    <t>7008-SET4</t>
  </si>
  <si>
    <t>B0DP3K59PC</t>
  </si>
  <si>
    <t>B0DP3K1XZR</t>
  </si>
  <si>
    <t>BAZIC Products Expanding File Folder 7 Pockets w/A-Z Tab Monthly Tabs, A4 Letter Size Plastic Pastel File Pocket Folders, Office Paper Documents Organizer, 12-Pack</t>
  </si>
  <si>
    <t>2120-CASE</t>
  </si>
  <si>
    <t>BAZIC Products Security Self Seal and Peel Envelopes – #6 3 5/8 x 6 1/2 in Plain White Envelopes, No Window Tint Pattern, Mailing Supplies for Checks &amp; Invoices, Office Supplies, 80/Pack, 24-Packs</t>
  </si>
  <si>
    <t>8205-CASE</t>
  </si>
  <si>
    <t>B0FBDYQ9DJ</t>
  </si>
  <si>
    <t>BAZIC Products Binder Dividers White Paper w/ 8 Writable Color Tabs, 11 Hole Punch Index Divider for Ring Binders (8/Pack), 24-Packs</t>
  </si>
  <si>
    <t>2153-BOX</t>
  </si>
  <si>
    <t>B0FTL76Z65</t>
  </si>
  <si>
    <t>BAZIC PRODUCTS Frizz Retractable Erasable Gel Pens, 0.7mm Medium Point, Black Ink, Comfort Grip for Smooth Writing Drawing Planner, 24-Pack</t>
  </si>
  <si>
    <t>17108-BOX</t>
  </si>
  <si>
    <t>B0G1CWDGN2</t>
  </si>
  <si>
    <t>SUM of Units Ordered</t>
  </si>
  <si>
    <t>Grand Total</t>
  </si>
  <si>
    <t>#REF!</t>
  </si>
  <si>
    <t>(blank)</t>
  </si>
  <si>
    <t>FBA_4569945741-SET2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</si>
</sst>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mm/dd/yyyy"/>
    <numFmt numFmtId="165" formatCode="mm/dd/yy\ h:mm:ss"/>
    <numFmt numFmtId="166" formatCode="&quot;$&quot;#,##0.00"/>
  </numFmts>
  <fonts count="19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  <scheme val="minor"/>
    </font>
    <font>
      <sz val="12"/>
      <color theme="1"/>
      <name val="Calibri"/>
    </font>
    <font>
      <b/>
      <sz val="11"/>
      <color rgb="FFFFFFFF"/>
      <name val="&quot;Aptos Narrow&quot;"/>
    </font>
    <font>
      <sz val="11"/>
      <color rgb="FF9C0006"/>
      <name val="&quot;Aptos Narrow&quot;"/>
    </font>
    <font>
      <sz val="11"/>
      <color rgb="FF000000"/>
      <name val="&quot;Aptos Narrow&quot;"/>
    </font>
    <font>
      <sz val="11"/>
      <color rgb="FF000000"/>
      <name val="Arial"/>
    </font>
    <font>
      <sz val="10"/>
      <color rgb="FF222222"/>
      <name val="Arial"/>
    </font>
    <font>
      <sz val="11"/>
      <color theme="1"/>
      <name val="Arial"/>
    </font>
    <font>
      <b/>
      <sz val="12"/>
      <color theme="1"/>
      <name val="Calibri"/>
    </font>
    <font>
      <sz val="11"/>
      <color rgb="FF000000"/>
      <name val="Calibri"/>
    </font>
    <font>
      <sz val="11"/>
      <color theme="1"/>
      <name val="Calibri"/>
    </font>
    <font>
      <sz val="12"/>
      <color rgb="FF000000"/>
      <name val="&quot;Aptos Narrow&quot;"/>
    </font>
    <font>
      <sz val="10"/>
      <color rgb="FF000000"/>
      <name val="Arial"/>
    </font>
    <font>
      <sz val="12"/>
      <color rgb="FF000000"/>
      <name val="Calibri"/>
    </font>
    <font>
      <b/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156082"/>
        <bgColor rgb="FF156082"/>
      </patternFill>
    </fill>
    <fill>
      <patternFill patternType="solid">
        <fgColor rgb="FF7030A0"/>
        <bgColor rgb="FF7030A0"/>
      </patternFill>
    </fill>
    <fill>
      <patternFill patternType="solid">
        <fgColor rgb="FFFFC7CE"/>
        <bgColor rgb="FFFFC7CE"/>
      </patternFill>
    </fill>
    <fill>
      <patternFill patternType="solid">
        <fgColor rgb="FFC0E6F5"/>
        <bgColor rgb="FFC0E6F5"/>
      </patternFill>
    </fill>
    <fill>
      <patternFill patternType="solid">
        <fgColor rgb="FFFFFFFF"/>
        <bgColor rgb="FFFFFFFF"/>
      </patternFill>
    </fill>
    <fill>
      <patternFill patternType="solid">
        <fgColor rgb="FFC1E4F5"/>
        <bgColor rgb="FFC1E4F5"/>
      </patternFill>
    </fill>
    <fill>
      <patternFill patternType="solid">
        <fgColor rgb="FFD9D2E9"/>
        <bgColor rgb="FFD9D2E9"/>
      </patternFill>
    </fill>
    <fill>
      <patternFill patternType="solid">
        <fgColor rgb="FFB7E1CD"/>
        <bgColor rgb="FFB7E1CD"/>
      </patternFill>
    </fill>
    <fill>
      <patternFill patternType="solid">
        <fgColor theme="0"/>
        <bgColor rgb="FFF4CCCC"/>
      </patternFill>
    </fill>
  </fills>
  <borders count="8">
    <border>
      <left/>
      <right/>
      <top/>
      <bottom/>
      <diagonal/>
    </border>
    <border>
      <left/>
      <right/>
      <top style="thin">
        <color rgb="FF44B3E1"/>
      </top>
      <bottom style="thin">
        <color rgb="FF44B3E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3" fillId="2" borderId="0" xfId="0" applyNumberFormat="1" applyFont="1" applyFill="1" applyAlignment="1">
      <alignment horizontal="center" vertical="center" wrapText="1"/>
    </xf>
    <xf numFmtId="2" fontId="3" fillId="2" borderId="0" xfId="0" applyNumberFormat="1" applyFont="1" applyFill="1" applyAlignment="1">
      <alignment horizontal="center" vertical="center" wrapText="1"/>
    </xf>
    <xf numFmtId="1" fontId="2" fillId="3" borderId="0" xfId="0" applyNumberFormat="1" applyFont="1" applyFill="1" applyAlignment="1">
      <alignment horizontal="center" vertical="center" wrapText="1"/>
    </xf>
    <xf numFmtId="3" fontId="3" fillId="2" borderId="0" xfId="0" applyNumberFormat="1" applyFont="1" applyFill="1" applyAlignment="1">
      <alignment horizontal="center" vertical="center" wrapText="1"/>
    </xf>
    <xf numFmtId="1" fontId="3" fillId="4" borderId="0" xfId="0" applyNumberFormat="1" applyFont="1" applyFill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wrapText="1"/>
    </xf>
    <xf numFmtId="1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1" fontId="2" fillId="2" borderId="0" xfId="0" applyNumberFormat="1" applyFont="1" applyFill="1" applyAlignment="1">
      <alignment horizontal="center"/>
    </xf>
    <xf numFmtId="3" fontId="2" fillId="0" borderId="0" xfId="0" applyNumberFormat="1" applyFont="1"/>
    <xf numFmtId="3" fontId="2" fillId="0" borderId="0" xfId="0" applyNumberFormat="1" applyFont="1" applyAlignment="1">
      <alignment horizontal="center"/>
    </xf>
    <xf numFmtId="0" fontId="4" fillId="5" borderId="1" xfId="0" applyFont="1" applyFill="1" applyBorder="1"/>
    <xf numFmtId="0" fontId="4" fillId="6" borderId="1" xfId="0" applyFont="1" applyFill="1" applyBorder="1"/>
    <xf numFmtId="0" fontId="5" fillId="7" borderId="1" xfId="0" applyFont="1" applyFill="1" applyBorder="1"/>
    <xf numFmtId="0" fontId="6" fillId="8" borderId="1" xfId="0" applyFont="1" applyFill="1" applyBorder="1"/>
    <xf numFmtId="0" fontId="6" fillId="0" borderId="1" xfId="0" applyFont="1" applyBorder="1"/>
    <xf numFmtId="0" fontId="7" fillId="0" borderId="1" xfId="0" applyFont="1" applyBorder="1"/>
    <xf numFmtId="0" fontId="8" fillId="9" borderId="0" xfId="0" applyFont="1" applyFill="1"/>
    <xf numFmtId="0" fontId="9" fillId="10" borderId="0" xfId="0" applyFont="1" applyFill="1"/>
    <xf numFmtId="0" fontId="9" fillId="9" borderId="0" xfId="0" applyFont="1" applyFill="1"/>
    <xf numFmtId="0" fontId="2" fillId="0" borderId="0" xfId="0" applyFont="1" applyAlignment="1">
      <alignment horizontal="center"/>
    </xf>
    <xf numFmtId="1" fontId="3" fillId="2" borderId="0" xfId="0" applyNumberFormat="1" applyFont="1" applyFill="1" applyAlignment="1">
      <alignment horizontal="center"/>
    </xf>
    <xf numFmtId="0" fontId="2" fillId="11" borderId="0" xfId="0" applyFont="1" applyFill="1"/>
    <xf numFmtId="1" fontId="3" fillId="2" borderId="0" xfId="0" applyNumberFormat="1" applyFont="1" applyFill="1" applyAlignment="1">
      <alignment wrapText="1"/>
    </xf>
    <xf numFmtId="2" fontId="3" fillId="2" borderId="0" xfId="0" applyNumberFormat="1" applyFont="1" applyFill="1" applyAlignment="1">
      <alignment wrapText="1"/>
    </xf>
    <xf numFmtId="0" fontId="3" fillId="2" borderId="0" xfId="0" applyFont="1" applyFill="1" applyAlignment="1">
      <alignment wrapText="1"/>
    </xf>
    <xf numFmtId="2" fontId="10" fillId="2" borderId="0" xfId="0" applyNumberFormat="1" applyFont="1" applyFill="1" applyAlignment="1">
      <alignment wrapText="1"/>
    </xf>
    <xf numFmtId="10" fontId="3" fillId="2" borderId="0" xfId="0" applyNumberFormat="1" applyFont="1" applyFill="1" applyAlignment="1">
      <alignment wrapText="1"/>
    </xf>
    <xf numFmtId="3" fontId="11" fillId="2" borderId="0" xfId="0" applyNumberFormat="1" applyFont="1" applyFill="1" applyAlignment="1">
      <alignment wrapText="1"/>
    </xf>
    <xf numFmtId="1" fontId="3" fillId="0" borderId="0" xfId="0" applyNumberFormat="1" applyFont="1" applyAlignment="1">
      <alignment horizontal="right"/>
    </xf>
    <xf numFmtId="2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" fontId="3" fillId="3" borderId="0" xfId="0" applyNumberFormat="1" applyFont="1" applyFill="1" applyAlignment="1">
      <alignment horizontal="right"/>
    </xf>
    <xf numFmtId="10" fontId="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right"/>
    </xf>
    <xf numFmtId="0" fontId="13" fillId="0" borderId="0" xfId="0" applyFont="1"/>
    <xf numFmtId="164" fontId="2" fillId="0" borderId="0" xfId="0" applyNumberFormat="1" applyFont="1"/>
    <xf numFmtId="2" fontId="10" fillId="0" borderId="0" xfId="0" applyNumberFormat="1" applyFont="1" applyAlignment="1">
      <alignment horizontal="right"/>
    </xf>
    <xf numFmtId="10" fontId="2" fillId="0" borderId="0" xfId="0" applyNumberFormat="1" applyFont="1"/>
    <xf numFmtId="0" fontId="14" fillId="0" borderId="0" xfId="0" applyFont="1"/>
    <xf numFmtId="0" fontId="2" fillId="4" borderId="0" xfId="0" applyFont="1" applyFill="1"/>
    <xf numFmtId="1" fontId="10" fillId="0" borderId="0" xfId="0" applyNumberFormat="1" applyFont="1" applyAlignment="1">
      <alignment horizontal="right"/>
    </xf>
    <xf numFmtId="0" fontId="2" fillId="3" borderId="0" xfId="0" applyFont="1" applyFill="1"/>
    <xf numFmtId="2" fontId="3" fillId="2" borderId="0" xfId="0" applyNumberFormat="1" applyFont="1" applyFill="1" applyAlignment="1">
      <alignment horizontal="right"/>
    </xf>
    <xf numFmtId="2" fontId="10" fillId="2" borderId="0" xfId="0" applyNumberFormat="1" applyFont="1" applyFill="1" applyAlignment="1">
      <alignment horizontal="right"/>
    </xf>
    <xf numFmtId="0" fontId="14" fillId="12" borderId="0" xfId="0" applyFont="1" applyFill="1"/>
    <xf numFmtId="0" fontId="15" fillId="0" borderId="0" xfId="0" applyFont="1"/>
    <xf numFmtId="0" fontId="11" fillId="0" borderId="0" xfId="0" applyFont="1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5" fontId="2" fillId="0" borderId="0" xfId="0" applyNumberFormat="1" applyFont="1"/>
    <xf numFmtId="0" fontId="15" fillId="0" borderId="0" xfId="0" applyFont="1" applyAlignment="1">
      <alignment horizontal="right"/>
    </xf>
    <xf numFmtId="166" fontId="2" fillId="0" borderId="0" xfId="0" applyNumberFormat="1" applyFont="1"/>
    <xf numFmtId="10" fontId="15" fillId="0" borderId="0" xfId="0" applyNumberFormat="1" applyFont="1" applyAlignment="1">
      <alignment horizontal="right"/>
    </xf>
    <xf numFmtId="166" fontId="15" fillId="0" borderId="0" xfId="0" applyNumberFormat="1" applyFont="1" applyAlignment="1">
      <alignment horizontal="right"/>
    </xf>
    <xf numFmtId="3" fontId="15" fillId="0" borderId="0" xfId="0" applyNumberFormat="1" applyFont="1" applyAlignment="1">
      <alignment horizontal="right"/>
    </xf>
    <xf numFmtId="0" fontId="11" fillId="0" borderId="0" xfId="0" applyFont="1" applyAlignment="1">
      <alignment horizontal="right"/>
    </xf>
    <xf numFmtId="10" fontId="11" fillId="0" borderId="0" xfId="0" applyNumberFormat="1" applyFont="1" applyAlignment="1">
      <alignment horizontal="right"/>
    </xf>
    <xf numFmtId="166" fontId="11" fillId="0" borderId="0" xfId="0" applyNumberFormat="1" applyFont="1" applyAlignment="1">
      <alignment horizontal="right"/>
    </xf>
    <xf numFmtId="0" fontId="17" fillId="0" borderId="0" xfId="0" applyFont="1"/>
    <xf numFmtId="10" fontId="17" fillId="0" borderId="0" xfId="0" applyNumberFormat="1" applyFont="1"/>
    <xf numFmtId="166" fontId="17" fillId="0" borderId="0" xfId="0" applyNumberFormat="1" applyFont="1"/>
    <xf numFmtId="4" fontId="17" fillId="0" borderId="0" xfId="0" applyNumberFormat="1" applyFont="1"/>
    <xf numFmtId="0" fontId="3" fillId="0" borderId="0" xfId="0" applyFont="1"/>
    <xf numFmtId="3" fontId="3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right"/>
    </xf>
    <xf numFmtId="0" fontId="2" fillId="0" borderId="0" xfId="0" applyFont="1" applyAlignment="1">
      <alignment horizontal="center" vertical="center"/>
    </xf>
    <xf numFmtId="0" fontId="0" fillId="0" borderId="0" xfId="0"/>
    <xf numFmtId="0" fontId="0" fillId="0" borderId="2" xfId="0" pivotButton="1" applyBorder="1"/>
    <xf numFmtId="0" fontId="0" fillId="0" borderId="3" xfId="0" applyBorder="1"/>
    <xf numFmtId="0" fontId="0" fillId="0" borderId="2" xfId="0" applyBorder="1"/>
    <xf numFmtId="0" fontId="0" fillId="0" borderId="3" xfId="0" applyNumberFormat="1" applyBorder="1"/>
    <xf numFmtId="0" fontId="0" fillId="0" borderId="4" xfId="0" applyBorder="1"/>
    <xf numFmtId="0" fontId="0" fillId="0" borderId="5" xfId="0" applyNumberFormat="1" applyBorder="1"/>
    <xf numFmtId="0" fontId="0" fillId="0" borderId="6" xfId="0" applyBorder="1"/>
    <xf numFmtId="0" fontId="0" fillId="0" borderId="7" xfId="0" applyNumberFormat="1" applyBorder="1"/>
    <xf numFmtId="0" fontId="18" fillId="0" borderId="0" xfId="0" applyFont="1"/>
    <xf numFmtId="0" fontId="2" fillId="13" borderId="0" xfId="0" applyFont="1" applyFill="1"/>
  </cellXfs>
  <cellStyles count="1">
    <cellStyle name="Normal" xfId="0" builtinId="0"/>
  </cellStyles>
  <dxfs count="20">
    <dxf>
      <fill>
        <patternFill patternType="solid">
          <fgColor rgb="FFB7E1CD"/>
          <bgColor rgb="FFB7E1CD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1C232"/>
          <bgColor rgb="FFF1C232"/>
        </patternFill>
      </fill>
    </dxf>
    <dxf>
      <font>
        <color theme="1"/>
      </font>
      <fill>
        <patternFill patternType="solid">
          <fgColor rgb="FFDD7E6B"/>
          <bgColor rgb="FFDD7E6B"/>
        </patternFill>
      </fill>
    </dxf>
    <dxf>
      <font>
        <color rgb="FF000000"/>
      </font>
      <fill>
        <patternFill patternType="solid">
          <fgColor rgb="FFCC4125"/>
          <bgColor rgb="FFCC4125"/>
        </patternFill>
      </fill>
    </dxf>
    <dxf>
      <font>
        <color rgb="FF000000"/>
      </font>
      <fill>
        <patternFill patternType="solid">
          <fgColor rgb="FFCC4125"/>
          <bgColor rgb="FFCC4125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</dxfs>
  <tableStyles count="1">
    <tableStyle name="Do Not Send-style" pivot="0" count="2" xr9:uid="{00000000-0011-0000-FFFF-FFFF00000000}">
      <tableStyleElement type="firstRowStripe" dxfId="19"/>
      <tableStyleElement type="secondRowStripe" dxfId="1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4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3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HC%20Inventory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HC Inventory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Ferril Sucahyono" refreshedDate="46084.603770254631" refreshedVersion="8" recordCount="1999" xr:uid="{00000000-000A-0000-FFFF-FFFF03000000}">
  <cacheSource type="worksheet">
    <worksheetSource ref="A1:Z2000" sheet="14 day SC Report"/>
  </cacheSource>
  <cacheFields count="26">
    <cacheField name="(Parent) ASIN" numFmtId="0">
      <sharedItems containsBlank="1"/>
    </cacheField>
    <cacheField name="(Child) ASIN" numFmtId="0">
      <sharedItems containsBlank="1" count="719">
        <s v="B002WFI620"/>
        <s v="B00ZPRYV0I"/>
        <s v="B00FBOMTA4"/>
        <s v="B00ESWRD10"/>
        <s v="B076F13SG5"/>
        <s v="B0019IOEQ8"/>
        <s v="B002URU9G6"/>
        <s v="B00H9Z198Q"/>
        <s v="B00FBOIJMG"/>
        <s v="B003BUI01W"/>
        <s v="B008ZHNN68"/>
        <s v="B0BP5FBZKF"/>
        <s v="B09DJVP3DS"/>
        <s v="B003BMWZ48"/>
        <s v="B08P3T1TWJ"/>
        <s v="B003BMX6SC"/>
        <s v="B0019IKY5I"/>
        <s v="B09MDRGNCP"/>
        <s v="B07QC4LBSK"/>
        <s v="B002NLIS7G"/>
        <s v="B00914XF5S"/>
        <s v="B07T1JYHZC"/>
        <s v="B003BSFCMY"/>
        <s v="B00IIN3K5I"/>
        <s v="B07S2TFVRK"/>
        <s v="B00KO8DHVC"/>
        <s v="B07S4BSLL5"/>
        <s v="B001BO40DC"/>
        <s v="B07S97LHGW"/>
        <s v="B001GE6ACG"/>
        <s v="B003BLQHFM"/>
        <s v="B08P3W6YN6"/>
        <s v="B00GSSDLMM"/>
        <s v="B07RPR34BJ"/>
        <s v="B07TCRK63W"/>
        <s v="B07RL4KKRS"/>
        <s v="B07RWLD5MR"/>
        <s v="B08VD2K1K6"/>
        <s v="B07SC668W8"/>
        <s v="B003BNYACC"/>
        <s v="B00PYV2454"/>
        <s v="B0018ML7KG"/>
        <s v="B0BS2CW31B"/>
        <s v="B07Q8WY4R5"/>
        <s v="B07RX344Q6"/>
        <s v="B08VCZ11NP"/>
        <s v="B0BCL6MSMS"/>
        <s v="B003BSF7ZG"/>
        <s v="B08DL3ZP26"/>
        <s v="B00KDLAYZ2"/>
        <s v="B00Z3BPU2O"/>
        <s v="B08P3WZTXG"/>
        <s v="B003BNZVI4"/>
        <s v="B07SBH958C"/>
        <s v="B000BLJEKU"/>
        <s v="B07RFTSF59"/>
        <s v="B07S4H1PF7"/>
        <s v="B09DK2XQ18"/>
        <s v="B07Q8ZFP5P"/>
        <s v="B07S96S8LT"/>
        <s v="B0019IGLC8"/>
        <s v="B00CDB9FSW"/>
        <s v="B07171NTSZ"/>
        <s v="B07Q712K7L"/>
        <s v="B07QXVJFTP"/>
        <s v="B07RZ2XFZW"/>
        <s v="B07S1Q41RH"/>
        <s v="B07XQKHYRP"/>
        <s v="B0BP5Q88DW"/>
        <s v="B00KDL1V7W"/>
        <s v="B07S94M6P6"/>
        <s v="B08D6GNBHJ"/>
        <s v="B07RLPFK92"/>
        <s v="B07RZMG648"/>
        <s v="B07SBL2P12"/>
        <s v="B08DFCSDB9"/>
        <s v="B08FBR7YW1"/>
        <s v="B094XLGQL9"/>
        <s v="B0D7RN1FV3"/>
        <s v="B00275E9XU"/>
        <s v="B07S64FRBG"/>
        <s v="B08FK78Z2B"/>
        <s v="B07SC5B46P"/>
        <s v="B084GC6RYF"/>
        <s v="B08DFJW6V4"/>
        <s v="B093CRKPKJ"/>
        <s v="B09BBPZQBV"/>
        <s v="B07S64FV5X"/>
        <s v="B08CYC1P9N"/>
        <s v="B08DHTKJXY"/>
        <s v="B08FZR2GLR"/>
        <s v="B096BNMBLN"/>
        <s v="B0BKRCH9RQ"/>
        <s v="B0DH6D6Z17"/>
        <s v="B001E75OY0"/>
        <s v="B00ZADK142"/>
        <s v="B07H9KM8DS"/>
        <s v="B07Q4RD2W3"/>
        <s v="B07Q5VSDJZ"/>
        <s v="B07XQGFLTT"/>
        <s v="B08GWYQ4S5"/>
        <s v="B0D79WTBKT"/>
        <s v="B0019IO3VY"/>
        <s v="B07S65QQ82"/>
        <s v="B07SFD3KHB"/>
        <s v="B086334ZCX"/>
        <s v="B0964J2MQ5"/>
        <s v="B0BG14KCKZ"/>
        <s v="B07RCM1LXW"/>
        <s v="B07S9118WX"/>
        <s v="B07SLD9TY1"/>
        <s v="B07XJZDPL5"/>
        <s v="B084JMW3MJ"/>
        <s v="B08DDHRDDF"/>
        <s v="B0B8TMWY6F"/>
        <s v="B0B9Q8LBNN"/>
        <s v="B0019IMT7Y"/>
        <s v="B00GTJD0V2"/>
        <s v="B07BXRN8PQ"/>
        <s v="B07Q97RZJC"/>
        <s v="B07S962L7Q"/>
        <s v="B07X45PFMQ"/>
        <s v="B07X576XMT"/>
        <s v="B08BQJPQ4P"/>
        <s v="B08DCJSKGK"/>
        <s v="B08DDKLXPJ"/>
        <s v="B08GWSZ1H9"/>
        <s v="B0964KDHSP"/>
        <s v="B09C2QNFTV"/>
        <s v="B09DP3TR4F"/>
        <s v="B09NMXGBYP"/>
        <s v="B0BDSRHG1G"/>
        <s v="B0BH8F1LSN"/>
        <s v="B003BMX65A"/>
        <s v="B015T84GY8"/>
        <s v="B01N8POJPJ"/>
        <s v="B07Q5VRB3P"/>
        <s v="B07Q84V32B"/>
        <s v="B07S7GG12K"/>
        <s v="B07SCHDND7"/>
        <s v="B07SD9P6HS"/>
        <s v="B07XL4V3N1"/>
        <s v="B08DFHV66S"/>
        <s v="B08JQQ2BML"/>
        <s v="B08P3WNHGW"/>
        <s v="B09343BG1P"/>
        <s v="B09DK3BKGB"/>
        <s v="B0BWSQZ7Q4"/>
        <s v="B0D4RFMKMX"/>
        <s v="B003BOUX9A"/>
        <s v="B008FK5W0A"/>
        <s v="B01HDJMKBM"/>
        <s v="B07Q8XTMXF"/>
        <s v="B07Q9PJ727"/>
        <s v="B07RJZVKK1"/>
        <s v="B07RX2WKJW"/>
        <s v="B07RZ3BBSR"/>
        <s v="B07S9HP4W5"/>
        <s v="B07SB6HLD3"/>
        <s v="B07SGY8JRM"/>
        <s v="B07XQL67K5"/>
        <s v="B08579RYRM"/>
        <s v="B08CYCJ3B6"/>
        <s v="B08DDHS5LN"/>
        <s v="B08FBQM8VF"/>
        <s v="B08FF6RL8X"/>
        <s v="B08GCYWBK1"/>
        <s v="B08JQQCY92"/>
        <s v="B09C2QV3NQ"/>
        <s v="B0BLRRXMS6"/>
        <s v="B0CFGHTZQ1"/>
        <s v="B0019IHJIS"/>
        <s v="B00GKINMJ2"/>
        <s v="B07HY4Z2YL"/>
        <s v="B07Q713R9G"/>
        <s v="B07QG6PYDZ"/>
        <s v="B07R289Y78"/>
        <s v="B07RJTVW1K"/>
        <s v="B07RJZND6F"/>
        <s v="B07RJZRZ9N"/>
        <s v="B07SB6PGTB"/>
        <s v="B07SFKBQ7F"/>
        <s v="B07XL51NKC"/>
        <s v="B07XQLGMSV"/>
        <s v="B08976PZBP"/>
        <s v="B08DF7PJ5P"/>
        <s v="B08DF97S7L"/>
        <s v="B08DHNM91D"/>
        <s v="B08FPHTGDD"/>
        <s v="B08GX2ZKXB"/>
        <s v="B08QR8VLQ6"/>
        <s v="B09BDGVCHW"/>
        <s v="B09GD5961M"/>
        <s v="B09QD62R6R"/>
        <s v="B0BCLC7Y4R"/>
        <s v="B0CFGGD44R"/>
        <s v="B0D98ZL8R2"/>
        <s v="B003BLQH7A"/>
        <s v="B003BT3MXO"/>
        <s v="B0062R79MC"/>
        <s v="B00Z3BPRRW"/>
        <s v="B0127E92VE"/>
        <s v="B01HTYG3LE"/>
        <s v="B07Q713CKC"/>
        <s v="B07Q84RJLP"/>
        <s v="B07RBC11NP"/>
        <s v="B07RC79KYS"/>
        <s v="B07RC8TSKL"/>
        <s v="B07RJZSWFB"/>
        <s v="B07RXPJGG7"/>
        <s v="B07S2ZVL8K"/>
        <s v="B07S65NJNN"/>
        <s v="B07X45NX3C"/>
        <s v="B07XQQ6T8H"/>
        <s v="B08DFC6PYS"/>
        <s v="B08DHQ5MTQ"/>
        <s v="B08G3SRN4M"/>
        <s v="B08JD2FTVC"/>
        <s v="B08JHHM6KN"/>
        <s v="B093CPW1HK"/>
        <s v="B0BG9KF2MB"/>
        <s v="B0BS2CSG4Q"/>
        <s v="B0CFGH34FV"/>
        <s v="B0DL1XSQ72"/>
        <s v="B0DPNH4P7J"/>
        <s v="B003BLQHZM"/>
        <s v="B003BS9G44"/>
        <s v="B00U9UC766"/>
        <s v="B00X2JSBLQ"/>
        <s v="B07Q713Y6M"/>
        <s v="B07Q84PXRP"/>
        <s v="B07Q8SQSQF"/>
        <s v="B07QC4W9YJ"/>
        <s v="B07R81PNF1"/>
        <s v="B07S28XR7S"/>
        <s v="B07S76B293"/>
        <s v="B07S9468GC"/>
        <s v="B07SDL9T22"/>
        <s v="B07SFZY4T8"/>
        <s v="B07SH9KVKW"/>
        <s v="B07T766984"/>
        <s v="B07TGDNG2G"/>
        <s v="B07X22QHGF"/>
        <s v="B07X4BJ28N"/>
        <s v="B07XQKD2TB"/>
        <s v="B07XQLT9N7"/>
        <s v="B07Z6P9FTV"/>
        <s v="B0856ZGDWW"/>
        <s v="B085JY6L65"/>
        <s v="B087WN4S84"/>
        <s v="B08BQZ1TTS"/>
        <s v="B08DFDYV8Y"/>
        <s v="B08DFJD25N"/>
        <s v="B08DQ316VT"/>
        <s v="B08F6W23QR"/>
        <s v="B08FK9Z656"/>
        <s v="B08G3XTB2Z"/>
        <s v="B08G8YX6FP"/>
        <s v="B08JRJVQLX"/>
        <s v="B093CS5SYX"/>
        <s v="B09FN9YCZY"/>
        <s v="B0BCM2D62W"/>
        <s v="B0BG1Q72N8"/>
        <s v="B0BH8LJQ68"/>
        <s v="B0BP5VG3LW"/>
        <s v="B0CJMR5Y5L"/>
        <s v="B0CX5SHG6K"/>
        <s v="B0018MN80I"/>
        <s v="B0019IOFNA"/>
        <s v="B00275EBTW"/>
        <s v="B003BS9A54"/>
        <s v="B00R16YNZO"/>
        <s v="B00YAXRY8O"/>
        <s v="B075VXLS9F"/>
        <s v="B07Q84SJRL"/>
        <s v="B07QD3GBBV"/>
        <s v="B07RGMD182"/>
        <s v="B07RX2FHFP"/>
        <s v="B07RXPYR7W"/>
        <s v="B07RZMHDSJ"/>
        <s v="B07S165T2T"/>
        <s v="B07S4GZW7L"/>
        <s v="B07S65BYXP"/>
        <s v="B07S6DCMZ2"/>
        <s v="B07S964BMT"/>
        <s v="B07S96JCPM"/>
        <s v="B07S9HCYV9"/>
        <s v="B07SFT8ZG7"/>
        <s v="B07SKBCHNX"/>
        <s v="B07SLDNB3M"/>
        <s v="B07XL4SPYZ"/>
        <s v="B07XQJFXT3"/>
        <s v="B07XQLD8PX"/>
        <s v="B07XQLG446"/>
        <s v="B07XQM13CX"/>
        <s v="B08BQX4GN5"/>
        <s v="B08BQXW5MD"/>
        <s v="B08DCBGTNV"/>
        <s v="B08F759LCW"/>
        <s v="B08F75DNC5"/>
        <s v="B08FF4TJ73"/>
        <s v="B08FKH28ZM"/>
        <s v="B08G3THJ9Y"/>
        <s v="B08G8Z6GWK"/>
        <s v="B08GWQ19HB"/>
        <s v="B08JQQ3DWP"/>
        <s v="B08L41SRH8"/>
        <s v="B08LP2FGJM"/>
        <s v="B08QRLYMJ4"/>
        <s v="B09C7SXDB7"/>
        <s v="B09DJSF21H"/>
        <s v="B09DK2JXYZ"/>
        <s v="B0B8KSGCSC"/>
        <s v="B0B9PNPMH2"/>
        <s v="B0BP58T3VN"/>
        <s v="B0BQ51H64W"/>
        <s v="B0BTN598GK"/>
        <s v="B0CFGGNJG7"/>
        <s v="B0CNKWX8VN"/>
        <s v="B0CQ67CVM7"/>
        <s v="B0D7R1N4Y1"/>
        <s v="B0DJCGRCTQ"/>
        <s v="B0DJTQ229Z"/>
        <s v="B0019IKAES"/>
        <s v="B00272NKT2"/>
        <s v="B003BNZVHU"/>
        <s v="B003BT3MP2"/>
        <s v="B005OYUL24"/>
        <s v="B007DN5FOS"/>
        <s v="B00FIJTHZW"/>
        <s v="B0127E8W0Q"/>
        <s v="B076DXVLWX"/>
        <s v="B07J1P11CM"/>
        <s v="B07Q3T595W"/>
        <s v="B07Q8WM9D9"/>
        <s v="B07Q97RHBH"/>
        <s v="B07QB4ZHL3"/>
        <s v="B07QB546ZG"/>
        <s v="B07QB54K2P"/>
        <s v="B07QF5BKN4"/>
        <s v="B07QW4FP27"/>
        <s v="B07R3R6V45"/>
        <s v="B07RBBZNRL"/>
        <s v="B07RBBZRBK"/>
        <s v="B07RBC8Z1F"/>
        <s v="B07RCB9JSP"/>
        <s v="B07RZV667Y"/>
        <s v="B07S2XQNWH"/>
        <s v="B07S3ZW4Y4"/>
        <s v="B07S64FDYZ"/>
        <s v="B07S769SBW"/>
        <s v="B07S86H6GC"/>
        <s v="B07S86KWQR"/>
        <s v="B07S8ZBSMN"/>
        <s v="B07S9581C2"/>
        <s v="B07S99NZX2"/>
        <s v="B07SB2Z6NJ"/>
        <s v="B07SBCJFHB"/>
        <s v="B07SBKBSP6"/>
        <s v="B07SCHQZRS"/>
        <s v="B07SCL3C9Y"/>
        <s v="B07SD8LDKN"/>
        <s v="B07SDLTZGT"/>
        <s v="B07WZX5SPF"/>
        <s v="B07X32GMTR"/>
        <s v="B07X32GS5B"/>
        <s v="B07X447DCC"/>
        <s v="B07X65G9CB"/>
        <s v="B07XL4N7JZ"/>
        <s v="B07XL4TX88"/>
        <s v="B07XQGKN48"/>
        <s v="B07XQJMS3Y"/>
        <s v="B07XQK5G74"/>
        <s v="B07XQKH8M2"/>
        <s v="B07XQLWVWP"/>
        <s v="B07XQMBN86"/>
        <s v="B07XQMDNV9"/>
        <s v="B07XQN8FJQ"/>
        <s v="B07XQQ61M4"/>
        <s v="B07YL7F2X6"/>
        <s v="B07YL8PNHY"/>
        <s v="B084JC2TNZ"/>
        <s v="B0883G1XYM"/>
        <s v="B08BQJHHZC"/>
        <s v="B08BQW4759"/>
        <s v="B08BQX344H"/>
        <s v="B08BX4PKB1"/>
        <s v="B08C416W2M"/>
        <s v="B08C4B5SYS"/>
        <s v="B08CYBRWPF"/>
        <s v="B08DDHX4Z9"/>
        <s v="B08DFGMWRB"/>
        <s v="B08DPVCH93"/>
        <s v="B08DPVHFYK"/>
        <s v="B08DQ29JP6"/>
        <s v="B08DQ2HC52"/>
        <s v="B08DQ57PPC"/>
        <s v="B08DQ6N3MS"/>
        <s v="B08DQB54VJ"/>
        <s v="B08FF9N7T5"/>
        <s v="B08FRQCXDH"/>
        <s v="B08G9L2R66"/>
        <s v="B08GCZT4JH"/>
        <s v="B08GWH9HWJ"/>
        <s v="B08GWN6RS8"/>
        <s v="B08GWQRWMD"/>
        <s v="B08GX19QQF"/>
        <s v="B08GXCMX5Z"/>
        <s v="B08Q7FPMYD"/>
        <s v="B08VCBYNJC"/>
        <s v="B0921MD44J"/>
        <s v="B09C73Z1MX"/>
        <s v="B09T8WFN57"/>
        <s v="B0B6GQCWGR"/>
        <s v="B0B8QH1XGH"/>
        <s v="B0B9PC25KM"/>
        <s v="B0BCL7XWNT"/>
        <s v="B0BRNSWP12"/>
        <s v="B0C2SQPPH9"/>
        <s v="B0C7J2ZG4B"/>
        <s v="B0CSMD7XMS"/>
        <s v="B0F5FJF8VL"/>
        <s v="B0018MN4RA"/>
        <s v="B0018MSDKI"/>
        <s v="B0019IH7IK"/>
        <s v="B0019IKSJA"/>
        <s v="B001BX912S"/>
        <s v="B001H48TWO"/>
        <s v="B00275EBHE"/>
        <s v="B003BMWQYC"/>
        <s v="B003BNZVHK"/>
        <s v="B003BOT5I0"/>
        <s v="B003BUJXSQ"/>
        <s v="B003BUK0UG"/>
        <s v="B004MTP43S"/>
        <s v="B004UJSIBU"/>
        <s v="B005DFQN8A"/>
        <s v="B00CXJWL44"/>
        <s v="B00CXK6TWI"/>
        <s v="B00FBOKEPG"/>
        <s v="B00FBOM490"/>
        <s v="B00HZ0A98G"/>
        <s v="B015T8DWIE"/>
        <s v="B01DX0UJLS"/>
        <s v="B01HBXOYZU"/>
        <s v="B07323JH4N"/>
        <s v="B075VXY8MQ"/>
        <s v="B07D4LHGHX"/>
        <s v="B07F98QVZ6"/>
        <s v="B07H9JDNRG"/>
        <s v="B07NDLQMM4"/>
        <s v="B07Q3T4TGN"/>
        <s v="B07Q5VLLWY"/>
        <s v="B07Q5VRSMZ"/>
        <s v="B07Q5VS39Q"/>
        <s v="B07Q714JRN"/>
        <s v="B07Q84SJRK"/>
        <s v="B07Q8Y29ZR"/>
        <s v="B07Q97R8X9"/>
        <s v="B07Q97RWD9"/>
        <s v="B07QB54MGY"/>
        <s v="B07QC4VNF4"/>
        <s v="B07QD3BG5L"/>
        <s v="B07QD3BLRJ"/>
        <s v="B07QD3G7WK"/>
        <s v="B07QD3GNSD"/>
        <s v="B07QF4DFYG"/>
        <s v="B07QF4W2NJ"/>
        <s v="B07QF61WN3"/>
        <s v="B07QF6K66R"/>
        <s v="B07QF6QJKM"/>
        <s v="B07QG69WDQ"/>
        <s v="B07QG6PGZW"/>
        <s v="B07QG7PTJ4"/>
        <s v="B07R95PGYJ"/>
        <s v="B07RJV344J"/>
        <s v="B07RLQKKD7"/>
        <s v="B07RX2LKCS"/>
        <s v="B07RX2S5S6"/>
        <s v="B07RX379DW"/>
        <s v="B07RXPZQPW"/>
        <s v="B07RZ2X267"/>
        <s v="B07S1647JG"/>
        <s v="B07S164JS2"/>
        <s v="B07S3DCZJY"/>
        <s v="B07S3DWYRL"/>
        <s v="B07S5CMVRD"/>
        <s v="B07S5DW3W9"/>
        <s v="B07S64FXY1"/>
        <s v="B07S64G356"/>
        <s v="B07S65BBY9"/>
        <s v="B07S6DCY9F"/>
        <s v="B07S85KX2J"/>
        <s v="B07S8F5WZ8"/>
        <s v="B07S954FRP"/>
        <s v="B07SC53Z3D"/>
        <s v="B07SCJBK6X"/>
        <s v="B07SF72V1F"/>
        <s v="B07SFZ2KRR"/>
        <s v="B07SGZ8BTW"/>
        <s v="B07SGZBTTC"/>
        <s v="B07SGZH1QX"/>
        <s v="B07SJCC4KG"/>
        <s v="B07SKD994F"/>
        <s v="B07T3H792W"/>
        <s v="B07T9PH2FD"/>
        <s v="B07WZWSTZS"/>
        <s v="B07WZX47DK"/>
        <s v="B07X2233CN"/>
        <s v="B07X2Z58P7"/>
        <s v="B07X319SC6"/>
        <s v="B07X31BJ5K"/>
        <s v="B07X31GGNF"/>
        <s v="B07X4BDNM4"/>
        <s v="B07X58LRS6"/>
        <s v="B07X58QZ8N"/>
        <s v="B07XB38P4K"/>
        <s v="B07XB3921B"/>
        <s v="B07XF89H5T"/>
        <s v="B07XG2V45Y"/>
        <s v="B07XJZ6H37"/>
        <s v="B07XJZKW91"/>
        <s v="B07XJZLTL5"/>
        <s v="B07XJZN4LD"/>
        <s v="B07XKWR964"/>
        <s v="B07XL4MXDQ"/>
        <s v="B07XL4XZPF"/>
        <s v="B07XL4Z6MH"/>
        <s v="B07XPL3THF"/>
        <s v="B07XQ13F2G"/>
        <s v="B07XQGM3NY"/>
        <s v="B07XQJ3LGW"/>
        <s v="B07XQJCKKY"/>
        <s v="B07XQJSP6F"/>
        <s v="B07XQJZL28"/>
        <s v="B07XQK3R1Q"/>
        <s v="B07XQKJBMC"/>
        <s v="B07XQKKGNW"/>
        <s v="B07XQKKVXY"/>
        <s v="B07XQKNZ6X"/>
        <s v="B07XQKT5ZF"/>
        <s v="B07XQLKXF4"/>
        <s v="B07XQLQ522"/>
        <s v="B07XQM36T6"/>
        <s v="B07XQM9RV3"/>
        <s v="B07XQML9YS"/>
        <s v="B07XQMQ6QC"/>
        <s v="B07XQN2LMF"/>
        <s v="B07XQN37TY"/>
        <s v="B07XQN96TJ"/>
        <s v="B07XQNLTYD"/>
        <s v="B07XQNRXHD"/>
        <s v="B07XQNXK2D"/>
        <s v="B07XQNXZWK"/>
        <s v="B07XQP9HMF"/>
        <s v="B07XQPHHY3"/>
        <s v="B07YL8HJQL"/>
        <s v="B07Z6RMYTG"/>
        <s v="B082YM3MT9"/>
        <s v="B084RWSQTQ"/>
        <s v="B0856WZDJT"/>
        <s v="B085JR6G7V"/>
        <s v="B085RD7CLV"/>
        <s v="B0875TY6YS"/>
        <s v="B087WK9LZR"/>
        <s v="B087WVDYR7"/>
        <s v="B088BRP13H"/>
        <s v="B08923SFVM"/>
        <s v="B08B9TCTL9"/>
        <s v="B08BQT238F"/>
        <s v="B08BQXSGRP"/>
        <s v="B08C3Z4CLQ"/>
        <s v="B08D3YXPTF"/>
        <s v="B08DC1JHVM"/>
        <s v="B08DCDPFSX"/>
        <s v="B08DCLT9QG"/>
        <s v="B08DCWHXZQ"/>
        <s v="B08DDKHB9Q"/>
        <s v="B08DFC7CRC"/>
        <s v="B08DFCM4D3"/>
        <s v="B08DFGT3Q5"/>
        <s v="B08DFHL48P"/>
        <s v="B08DFJTJHB"/>
        <s v="B08DFLG3V1"/>
        <s v="B08DHSRY9P"/>
        <s v="B08DPX58X1"/>
        <s v="B08DQ15MSH"/>
        <s v="B08DQ38RJX"/>
        <s v="B08DQ44MTT"/>
        <s v="B08DQ499W7"/>
        <s v="B08DQ4KF1K"/>
        <s v="B08DQ4KS7C"/>
        <s v="B08DQ5LPMR"/>
        <s v="B08DQ5STRX"/>
        <s v="B08DQ7954J"/>
        <s v="B08DQ9JTMD"/>
        <s v="B08DQG518M"/>
        <s v="B08F63K11K"/>
        <s v="B08F79XRGR"/>
        <s v="B08F7CSB2B"/>
        <s v="B08F7JXKSC"/>
        <s v="B08F7LGP6Z"/>
        <s v="B08F7LMXQP"/>
        <s v="B08FBN6YKB"/>
        <s v="B08FBN927H"/>
        <s v="B08FBP9TZ5"/>
        <s v="B08FBPB244"/>
        <s v="B08FRPXDLB"/>
        <s v="B08FRR4MM9"/>
        <s v="B08FRR7L7T"/>
        <s v="B08FRS3TML"/>
        <s v="B08FVCC9BP"/>
        <s v="B08G3RS5LR"/>
        <s v="B08G3W5DPX"/>
        <s v="B08G9LFS39"/>
        <s v="B08GCYNV45"/>
        <s v="B08GD2H2Z8"/>
        <s v="B08GWR5K52"/>
        <s v="B08GWTWL7H"/>
        <s v="B08GX3FTSL"/>
        <s v="B08JQPGGLM"/>
        <s v="B08JQPXBQ2"/>
        <s v="B08JRFCZZM"/>
        <s v="B08KJKTKCY"/>
        <s v="B08KJL9Y9H"/>
        <s v="B08KJN9SF3"/>
        <s v="B08KJP4QV7"/>
        <s v="B08KJPG7V7"/>
        <s v="B08KJR2L6D"/>
        <s v="B08NTT1GTZ"/>
        <s v="B08P3WZ7DB"/>
        <s v="B08R6K2T79"/>
        <s v="B08VC1QGM8"/>
        <s v="B08X9WSPR9"/>
        <s v="B08XBBQVFH"/>
        <s v="B08XBHDN66"/>
        <s v="B091BN4MV1"/>
        <s v="B091RLHF4T"/>
        <s v="B094PT8QB5"/>
        <s v="B094PW68GT"/>
        <s v="B094PZZNHZ"/>
        <s v="B094Q3GTVD"/>
        <s v="B094Q4JFP1"/>
        <s v="B097GK6HZ2"/>
        <s v="B09BBRDFT8"/>
        <s v="B09BC5L9F5"/>
        <s v="B09BDGRXKC"/>
        <s v="B09C11F6V4"/>
        <s v="B09C2PF8Q7"/>
        <s v="B09C7Q5743"/>
        <s v="B09C7TDTY1"/>
        <s v="B09DK5S6DY"/>
        <s v="B09DNNNHHH"/>
        <s v="B09DP3SMFY"/>
        <s v="B09DPBCNJW"/>
        <s v="B09FMWTHRL"/>
        <s v="B09HW91XJ8"/>
        <s v="B09HWHTQXS"/>
        <s v="B09NMP5S5B"/>
        <s v="B09NMRGWPG"/>
        <s v="B09NMS4QHK"/>
        <s v="B09QDY8CT2"/>
        <s v="B09ZGK6CCD"/>
        <s v="B09ZWBBXNQ"/>
        <s v="B0B3SJQ1Z2"/>
        <s v="B0B3SLDRVQ"/>
        <s v="B0B5YNSWH3"/>
        <s v="B0B7ZN8GSL"/>
        <s v="B0B8QRTPL6"/>
        <s v="B0B9PD33XV"/>
        <s v="B0B9PNTBZ2"/>
        <s v="B0BB8R9HGQ"/>
        <s v="B0BCMBR7L9"/>
        <s v="B0BDSR46YY"/>
        <s v="B0BH8KZL33"/>
        <s v="B0BH8SJPCG"/>
        <s v="B0BLR9ZB93"/>
        <s v="B0BLRQNYFM"/>
        <s v="B0BP5RLPWM"/>
        <s v="B0BP634RQF"/>
        <s v="B0BPJJ5YWM"/>
        <s v="B0BQ4HW5NC"/>
        <s v="B0BQ4KKKGJ"/>
        <s v="B0BSP5D8VT"/>
        <s v="B0BYCB6NWV"/>
        <s v="B0C2SLW8VB"/>
        <s v="B0C4VY1LR7"/>
        <s v="B0C5ZHCQQ6"/>
        <s v="B0C6R6WRWJ"/>
        <s v="B0C6R78W3C"/>
        <s v="B0CM9V5GLF"/>
        <s v="B0CPRK54PX"/>
        <s v="B0CPRPLLFH"/>
        <s v="B0CQ66C7RL"/>
        <s v="B0CRK3M5FN"/>
        <s v="B0CT6B3DVZ"/>
        <s v="B0CV2M1FH7"/>
        <s v="B0CV2THBWP"/>
        <s v="B0CVMTKXYL"/>
        <s v="B0D4RBPT82"/>
        <s v="B0D4SY9PCG"/>
        <s v="B0D79X1M7W"/>
        <s v="B0DD5ZSRG5"/>
        <s v="B0DG9P91PM"/>
        <s v="B0DJCFC337"/>
        <s v="B0DL7SBP5V"/>
        <s v="B0DP3K17BF"/>
        <s v="B0DPNJBD8Z"/>
        <s v="B0DS453JTY"/>
        <s v="B0F5FDQYGF"/>
        <s v="B0F7VM6GYV"/>
        <s v="B0F8WS3FNV"/>
        <s v="B0F8X5L7TR"/>
        <s v="B0F8X6FD7W"/>
        <s v="B0FKX54R5N"/>
        <s v="B0FTK3GLB6"/>
        <s v="B0FTLJ2GNB"/>
        <s v="B0G1DQS6LM"/>
        <m/>
      </sharedItems>
    </cacheField>
    <cacheField name="Title" numFmtId="0">
      <sharedItems containsBlank="1"/>
    </cacheField>
    <cacheField name="SKU" numFmtId="0">
      <sharedItems containsBlank="1"/>
    </cacheField>
    <cacheField name="Sessions - Total" numFmtId="0">
      <sharedItems containsString="0" containsBlank="1" containsNumber="1" containsInteger="1" minValue="0" maxValue="1928"/>
    </cacheField>
    <cacheField name="Sessions - Total - B2B" numFmtId="0">
      <sharedItems containsString="0" containsBlank="1" containsNumber="1" containsInteger="1" minValue="0" maxValue="138"/>
    </cacheField>
    <cacheField name="Session Percentage - Total" numFmtId="0">
      <sharedItems containsString="0" containsBlank="1" containsNumber="1" minValue="0" maxValue="2.7799999999999998E-2"/>
    </cacheField>
    <cacheField name="Page Views - Total" numFmtId="0">
      <sharedItems containsString="0" containsBlank="1" containsNumber="1" containsInteger="1" minValue="0" maxValue="2683"/>
    </cacheField>
    <cacheField name="Page Views - Total - B2B" numFmtId="0">
      <sharedItems containsString="0" containsBlank="1" containsNumber="1" containsInteger="1" minValue="0" maxValue="175"/>
    </cacheField>
    <cacheField name="Units Ordered" numFmtId="0">
      <sharedItems containsString="0" containsBlank="1" containsNumber="1" containsInteger="1" minValue="1" maxValue="245"/>
    </cacheField>
    <cacheField name="Ordered Product Sales" numFmtId="0">
      <sharedItems containsString="0" containsBlank="1" containsNumber="1" minValue="3.59" maxValue="3244.75"/>
    </cacheField>
    <cacheField name=" " numFmtId="10">
      <sharedItems containsNonDate="0" containsString="0" containsBlank="1"/>
    </cacheField>
    <cacheField name=" 2" numFmtId="10">
      <sharedItems containsNonDate="0" containsString="0" containsBlank="1"/>
    </cacheField>
    <cacheField name=" 3" numFmtId="0">
      <sharedItems containsNonDate="0" containsString="0" containsBlank="1"/>
    </cacheField>
    <cacheField name=" 4" numFmtId="0">
      <sharedItems containsNonDate="0" containsString="0" containsBlank="1"/>
    </cacheField>
    <cacheField name=" 5" numFmtId="0">
      <sharedItems containsNonDate="0" containsString="0" containsBlank="1"/>
    </cacheField>
    <cacheField name=" 6" numFmtId="0">
      <sharedItems containsNonDate="0" containsString="0" containsBlank="1"/>
    </cacheField>
    <cacheField name=" 7" numFmtId="0">
      <sharedItems containsNonDate="0" containsString="0" containsBlank="1"/>
    </cacheField>
    <cacheField name=" 8" numFmtId="0">
      <sharedItems containsNonDate="0" containsString="0" containsBlank="1"/>
    </cacheField>
    <cacheField name=" 9" numFmtId="0">
      <sharedItems containsNonDate="0" containsString="0" containsBlank="1"/>
    </cacheField>
    <cacheField name=" 10" numFmtId="0">
      <sharedItems containsNonDate="0" containsString="0" containsBlank="1"/>
    </cacheField>
    <cacheField name=" 11" numFmtId="0">
      <sharedItems containsNonDate="0" containsString="0" containsBlank="1"/>
    </cacheField>
    <cacheField name=" 12" numFmtId="0">
      <sharedItems containsNonDate="0" containsString="0" containsBlank="1"/>
    </cacheField>
    <cacheField name=" 13" numFmtId="0">
      <sharedItems containsNonDate="0" containsString="0" containsBlank="1"/>
    </cacheField>
    <cacheField name=" 14" numFmtId="0">
      <sharedItems containsNonDate="0" containsString="0" containsBlank="1"/>
    </cacheField>
    <cacheField name=" 15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Ferril Sucahyono" refreshedDate="46084.603770601854" refreshedVersion="8" recordCount="1155" xr:uid="{00000000-000A-0000-FFFF-FFFF02000000}">
  <cacheSource type="worksheet">
    <worksheetSource ref="A1:Z1156" sheet="Last 2 Months"/>
  </cacheSource>
  <cacheFields count="26">
    <cacheField name="(Parent) ASIN" numFmtId="0">
      <sharedItems/>
    </cacheField>
    <cacheField name="(Child) ASIN" numFmtId="0">
      <sharedItems count="1043">
        <s v="B00ZPRYV0I"/>
        <s v="B002WFI620"/>
        <s v="B00IIN3K5I"/>
        <s v="B01HTYG3LE"/>
        <s v="B003BMWZ48"/>
        <s v="B008ZHNN68"/>
        <s v="B00H9Z198Q"/>
        <s v="B09DJVP3DS"/>
        <s v="B00KO8DHVC"/>
        <s v="B07TCRK63W"/>
        <s v="B001GE6ACG"/>
        <s v="B07Q97RZJC"/>
        <s v="B07S2TFVRK"/>
        <s v="B00ESWRD10"/>
        <s v="B0019IOEQ8"/>
        <s v="B0BP5FBZKF"/>
        <s v="B003BLQHFM"/>
        <s v="B0964KDHSP"/>
        <s v="B09DK3BKGB"/>
        <s v="B09MDRGNCP"/>
        <s v="B003BUJXSQ"/>
        <s v="B00CDB9FSW"/>
        <s v="B003BSFCMY"/>
        <s v="B07RL4KKRS"/>
        <s v="B08P3T1TWJ"/>
        <s v="B002URU9G6"/>
        <s v="B001BO40DC"/>
        <s v="B0BKRCH9RQ"/>
        <s v="B00GSSDLMM"/>
        <s v="B07SC668W8"/>
        <s v="B07SCL3C9Y"/>
        <s v="B07Q8ZFP5P"/>
        <s v="B07RX344Q6"/>
        <s v="B0019IKY5I"/>
        <s v="B09GD5961M"/>
        <s v="B07RZMG648"/>
        <s v="B003BUI01W"/>
        <s v="B08VD2K1K6"/>
        <s v="B003BNZVI4"/>
        <s v="B076F13SG5"/>
        <s v="B07T1JYHZC"/>
        <s v="B07S962L7Q"/>
        <s v="B08DF97S7L"/>
        <s v="B07S97LHGW"/>
        <s v="B08FBQM8VF"/>
        <s v="B07S9118WX"/>
        <s v="B086334ZCX"/>
        <s v="B00YAXRY8O"/>
        <s v="B07RPR34BJ"/>
        <s v="B07XQKHYRP"/>
        <s v="B07QC4LBSK"/>
        <s v="B07RFTSF59"/>
        <s v="B07S6DCY9F"/>
        <s v="B07S96S8LT"/>
        <s v="B08DL3ZP26"/>
        <s v="B003BMX65A"/>
        <s v="B07RZ3BBSR"/>
        <s v="B07SCHDND7"/>
        <s v="B0BP5Q88DW"/>
        <s v="B07SBL2P12"/>
        <s v="B07HY4Z2YL"/>
        <s v="B07Q5VPWCP"/>
        <s v="B07RCM1LXW"/>
        <s v="B00GKINMJ2"/>
        <s v="B07S4H1PF7"/>
        <s v="B08GX2ZKXB"/>
        <s v="B07H9KM8DS"/>
        <s v="B0D79X1M7W"/>
        <s v="B07SFT8ZG7"/>
        <s v="B08CYCJ3B6"/>
        <s v="B094XLGQL9"/>
        <s v="B084JMW3MJ"/>
        <s v="B0BCMBR7L9"/>
        <s v="B08G3XTB2Z"/>
        <s v="B07S9HP4W5"/>
        <s v="B00ZADK142"/>
        <s v="B07X22QHGF"/>
        <s v="B0127E8W0Q"/>
        <s v="B0C4VY1LR7"/>
        <s v="B07SBKBSP6"/>
        <s v="B08JQQ2BML"/>
        <s v="B07SFKBQ7F"/>
        <s v="B084GC6RYF"/>
        <s v="B07R289Y78"/>
        <s v="B07Z6P9FTV"/>
        <s v="B08579RYRM"/>
        <s v="B08P3WZTXG"/>
        <s v="B0D79WTBKT"/>
        <s v="B09BBP343Q"/>
        <s v="B003BT3MXO"/>
        <s v="B07RLPFK92"/>
        <s v="B09NMXGBYP"/>
        <s v="B002NLIS7G"/>
        <s v="B07Q8XTMXF"/>
        <s v="B07XQLGMSV"/>
        <s v="B08BQJPQ4P"/>
        <s v="B08QR8VLQ6"/>
        <s v="B09C2RFDFH"/>
        <s v="B0019ILQ3M"/>
        <s v="B0BS2CW31B"/>
        <s v="B003BSF7ZG"/>
        <s v="B0BCL7XWNT"/>
        <s v="B008RD8Y6Y"/>
        <s v="B00Z3BPRRW"/>
        <s v="B075VXKDMN"/>
        <s v="B07SC5B46P"/>
        <s v="B07S164JS2"/>
        <s v="B07SBH958C"/>
        <s v="B07XQLWVWP"/>
        <s v="B0BH8F1LSN"/>
        <s v="B0DJTQ229Z"/>
        <s v="B075VXY8MQ"/>
        <s v="B07SB6HLD3"/>
        <s v="B07XQGFLTT"/>
        <s v="B07YL7F2X6"/>
        <s v="B0856ZGDWW"/>
        <s v="B0BG9KF2MB"/>
        <s v="B07X576XMT"/>
        <s v="B0964J2MQ5"/>
        <s v="B0127E92VE"/>
        <s v="B07RWLD5MR"/>
        <s v="B087WN4S84"/>
        <s v="B08QRLYMJ4"/>
        <s v="B093CRKPKJ"/>
        <s v="B09BDGVCHW"/>
        <s v="B09DP3TR4F"/>
        <s v="B0C5ZHCQQ6"/>
        <s v="B07SGY8JRM"/>
        <s v="B093CS5SYX"/>
        <s v="B09C2QNFTV"/>
        <s v="B001BNW7QA"/>
        <s v="B00PYV2454"/>
        <s v="B07SB6PGTB"/>
        <s v="B07SDL9T22"/>
        <s v="B07SFZY4T8"/>
        <s v="B000BLJEKU"/>
        <s v="B0019IKSJA"/>
        <s v="B07Q84RJLP"/>
        <s v="B07SFD3KHB"/>
        <s v="B08DDKLXPJ"/>
        <s v="B08FF6RL8X"/>
        <s v="B003BOT5I0"/>
        <s v="B00GTJD0V2"/>
        <s v="B00R3O62M6"/>
        <s v="B00U9UC766"/>
        <s v="B015T84GY8"/>
        <s v="B07Q713Y6M"/>
        <s v="B07S6DCMZ2"/>
        <s v="B08CYC1P9N"/>
        <s v="B08G8YX6FP"/>
        <s v="B09C2QV3NQ"/>
        <s v="B0BCM2D62W"/>
        <s v="B003BS9A54"/>
        <s v="B07QC4W9YJ"/>
        <s v="B07RJTVW1K"/>
        <s v="B07WZXYW4S"/>
        <s v="B07X45PFMQ"/>
        <s v="B08DHTKJXY"/>
        <s v="B0018ML7KG"/>
        <s v="B0019IHJIS"/>
        <s v="B07Q9PJ727"/>
        <s v="B07RXPJGG7"/>
        <s v="B07S165T2T"/>
        <s v="B07S1Q41RH"/>
        <s v="B07S964BMT"/>
        <s v="B08FK78Z2B"/>
        <s v="B09BBPZQBV"/>
        <s v="B0BCLC7Y4R"/>
        <s v="B0BG1Q72N8"/>
        <s v="B0BH8LJQ68"/>
        <s v="B0BYFL1Y8X"/>
        <s v="B07Q713R9G"/>
        <s v="B07RBC11NP"/>
        <s v="B07RCB9JSP"/>
        <s v="B07S64FRBG"/>
        <s v="B08FKH28ZM"/>
        <s v="B08JD2FTVC"/>
        <s v="B094PT8QB5"/>
        <s v="B096BNMBLN"/>
        <s v="B0BP58T3VN"/>
        <s v="B0CQ67CVM7"/>
        <s v="B0018MN4NO"/>
        <s v="B07RX2FHFP"/>
        <s v="B07TGB6SPM"/>
        <s v="B07XQJMS3Y"/>
        <s v="B07XQLG446"/>
        <s v="B08BQX344H"/>
        <s v="B08DHSRY9P"/>
        <s v="B08DQ29JP6"/>
        <s v="B08FRS3TML"/>
        <s v="B08JQQCY92"/>
        <s v="B0B8TMWY6F"/>
        <s v="B00275E9XU"/>
        <s v="B003BMX6SC"/>
        <s v="B07BXRN8PQ"/>
        <s v="B07NDLQMM4"/>
        <s v="B07Q8WY4R5"/>
        <s v="B07QD3BLRJ"/>
        <s v="B07QXVJFTP"/>
        <s v="B07RC8TSKL"/>
        <s v="B08DDHS5LN"/>
        <s v="B08DFJW6V4"/>
        <s v="B08GWSZ1H9"/>
        <s v="B0DH6D6Z17"/>
        <s v="B00272NKT2"/>
        <s v="B003BLQHZM"/>
        <s v="B003BOUX9A"/>
        <s v="B00KDL1V7W"/>
        <s v="B00R16YNZO"/>
        <s v="B075VXLS9F"/>
        <s v="B07S64FV5X"/>
        <s v="B07S65NJNN"/>
        <s v="B07SD9P6HS"/>
        <s v="B07SKF1B25"/>
        <s v="B07X45NX3C"/>
        <s v="B07XQLT9N7"/>
        <s v="B07XQM13CX"/>
        <s v="B07XQQ6T8H"/>
        <s v="B08P3W6YN6"/>
        <s v="B0BLRRXMS6"/>
        <s v="B0CFGGD44R"/>
        <s v="B0CFGHTZQ1"/>
        <s v="B00KDLAYZ2"/>
        <s v="B01N8POJPJ"/>
        <s v="B07171NTSZ"/>
        <s v="B07Q84PXRP"/>
        <s v="B07QF46PKK"/>
        <s v="B07QG6PYDZ"/>
        <s v="B07R95PGYJ"/>
        <s v="B07RC79KYS"/>
        <s v="B07RJZRZ9N"/>
        <s v="B07SH9KVKW"/>
        <s v="B07T766984"/>
        <s v="B08BQJHHZC"/>
        <s v="B08DDHRDDF"/>
        <s v="B08GWH9HWJ"/>
        <s v="B094Q4JFP1"/>
        <s v="B0D98ZL8R2"/>
        <s v="B0DPNH4P7J"/>
        <s v="B0019IPV2O"/>
        <s v="B07F98QVZ6"/>
        <s v="B07Q8WM9D9"/>
        <s v="B07X31GGNF"/>
        <s v="B07XQMQ6QC"/>
        <s v="B0883G1XYM"/>
        <s v="B08DFHV95M"/>
        <s v="B08DHNM91D"/>
        <s v="B08JHHM6KN"/>
        <s v="B09DK2JXYZ"/>
        <s v="B003BMX3T4"/>
        <s v="B07J1P11CM"/>
        <s v="B07QG7PTJ4"/>
        <s v="B07RZ2X267"/>
        <s v="B07S28XR7S"/>
        <s v="B07S2XQNWH"/>
        <s v="B07SKBCHNX"/>
        <s v="B07X65G9CB"/>
        <s v="B07XJZDPL5"/>
        <s v="B07XQMBN86"/>
        <s v="B08DFDYV8Y"/>
        <s v="B08DFLG3V1"/>
        <s v="B08DQ5CPT1"/>
        <s v="B08F6W23QR"/>
        <s v="B08GWN6RS8"/>
        <s v="B08GXCMX5Z"/>
        <s v="B08LP2FGJM"/>
        <s v="B09343BG1P"/>
        <s v="B0BS2CSG4Q"/>
        <s v="B0F5FJF8VL"/>
        <s v="B001E75OY0"/>
        <s v="B01M5ES7L7"/>
        <s v="B0711V8GY7"/>
        <s v="B076DXVLWX"/>
        <s v="B07Q8SQSQF"/>
        <s v="B07RJZSWFB"/>
        <s v="B07RZMHDSJ"/>
        <s v="B07S3DCZJY"/>
        <s v="B07SBCJ6XH"/>
        <s v="B07SCHQZRS"/>
        <s v="B07WZW8BYH"/>
        <s v="B08CYZYPRN"/>
        <s v="B08DDHW2QF"/>
        <s v="B08DHQ5MTQ"/>
        <s v="B08G3W5DPX"/>
        <s v="B091RLHF4T"/>
        <s v="B0BDSTG7V4"/>
        <s v="B0BLRQNYFM"/>
        <s v="B0BWSQZ7Q4"/>
        <s v="B0CQ66C7RL"/>
        <s v="B003BOUYCG"/>
        <s v="B003BS9G44"/>
        <s v="B00FBOMTA4"/>
        <s v="B00X8JUJ6A"/>
        <s v="B01HDJMKBM"/>
        <s v="B07Q97RHBH"/>
        <s v="B07QB4ZHL3"/>
        <s v="B07RBBZCF4"/>
        <s v="B07RGMD182"/>
        <s v="B07RX2LKCS"/>
        <s v="B07RX33GN1"/>
        <s v="B07RXPYR7W"/>
        <s v="B07S84C9SY"/>
        <s v="B07S94M6P6"/>
        <s v="B07X32GMTR"/>
        <s v="B07XL4V285"/>
        <s v="B07XL4V3N1"/>
        <s v="B07XQL67K5"/>
        <s v="B08BQZ1TTS"/>
        <s v="B08DQ15MSH"/>
        <s v="B08G3SRN4M"/>
        <s v="B08GWQRWMD"/>
        <s v="B0964GKWS5"/>
        <s v="B09DNNNHHH"/>
        <s v="B0BG14KCKZ"/>
        <s v="B0BSP4V9PZ"/>
        <s v="B0CFGGNJG7"/>
        <s v="B0CJMR5Y5L"/>
        <s v="B0CQB9KCFD"/>
        <s v="B0D7RN1FV3"/>
        <s v="B0DJCGRCTQ"/>
        <s v="B0019IOWY2"/>
        <s v="B003BT3MP2"/>
        <s v="B07CCJ5K5H"/>
        <s v="B07CLMZMS3"/>
        <s v="B07Q5VSDJZ"/>
        <s v="B07Q712K7L"/>
        <s v="B07Q84SJRL"/>
        <s v="B07Q84V32B"/>
        <s v="B07QC4VQ8V"/>
        <s v="B07RJZVKK1"/>
        <s v="B07RX2S5S6"/>
        <s v="B07S2ZVL8K"/>
        <s v="B07S4BSLL5"/>
        <s v="B07S76B293"/>
        <s v="B07S86H6GC"/>
        <s v="B07S86KWQR"/>
        <s v="B07S96JCPM"/>
        <s v="B07S99NZX2"/>
        <s v="B07SD8LDKN"/>
        <s v="B07X43FN4G"/>
        <s v="B07X58LRS6"/>
        <s v="B07X58MJ8C"/>
        <s v="B07XL51NKC"/>
        <s v="B07XQJJP1Z"/>
        <s v="B07XQMDNV9"/>
        <s v="B08CYBRWPF"/>
        <s v="B08DFC6PYS"/>
        <s v="B08F75DNC5"/>
        <s v="B08FF4TJ73"/>
        <s v="B08FFCWTSJ"/>
        <s v="B08GCYWBK1"/>
        <s v="B08GWYQ4S5"/>
        <s v="B08KJR2L6D"/>
        <s v="B091BN4MV1"/>
        <s v="B09C2PF8Q7"/>
        <s v="B09F18RK89"/>
        <s v="B09NMPB1H4"/>
        <s v="B0B8QH1XGH"/>
        <s v="B0BG9FZZQ5"/>
        <s v="B0BTN598GK"/>
        <s v="B0CMVC9XQT"/>
        <s v="B0CV2M1FH7"/>
        <s v="B0CVMTKXYL"/>
        <s v="B0D4RFMKMX"/>
        <s v="B0DL1XSQ72"/>
        <s v="B0DPNFZC2K"/>
        <s v="B0F8X6FD7W"/>
        <s v="B0018MN80I"/>
        <s v="B00275EBHE"/>
        <s v="B002URSBSE"/>
        <s v="B003BLQH7A"/>
        <s v="B003BLQHWK"/>
        <s v="B00G62AY02"/>
        <s v="B07D4LHGHX"/>
        <s v="B07Q5VR7FQ"/>
        <s v="B07Q714JRN"/>
        <s v="B07Q97R8X9"/>
        <s v="B07QD3GHFT"/>
        <s v="B07QF4DFYG"/>
        <s v="B07QF6K66R"/>
        <s v="B07RBBZNRL"/>
        <s v="B07RJZND6F"/>
        <s v="B07S2YDBWW"/>
        <s v="B07S4GZW7L"/>
        <s v="B07S5CMVRD"/>
        <s v="B07S65QQ82"/>
        <s v="B07S9468GC"/>
        <s v="B07SLDNB3M"/>
        <s v="B07TD5T42M"/>
        <s v="B07WZX16VY"/>
        <s v="B07X22QMN2"/>
        <s v="B07X31BJ5K"/>
        <s v="B07XF89H5T"/>
        <s v="B07XQJRKVQ"/>
        <s v="B07XQJZL28"/>
        <s v="B07XQNRXHD"/>
        <s v="B07XQQ61M4"/>
        <s v="B07YL75NTZ"/>
        <s v="B08DCJSKGK"/>
        <s v="B08DDHX4Z9"/>
        <s v="B08DPX58X1"/>
        <s v="B08DQ316VT"/>
        <s v="B08DQHV4BN"/>
        <s v="B08F7GX9TV"/>
        <s v="B08FK9Z656"/>
        <s v="B08GD16DK5"/>
        <s v="B08GWR5K52"/>
        <s v="B095PYBTY3"/>
        <s v="B09BBPZRV4"/>
        <s v="B09BBQNGN3"/>
        <s v="B09BDGRXKC"/>
        <s v="B09C11F6V4"/>
        <s v="B0B7ZN8GSL"/>
        <s v="B0BP5RLPWM"/>
        <s v="B0CFGH34FV"/>
        <s v="B0CSMD7XMS"/>
        <s v="B0D4RBPT82"/>
        <s v="B0FTKV94MC"/>
        <s v="B0G1DQS6LM"/>
        <s v="B0G1F6XS7B"/>
        <s v="B0019IMT7Y"/>
        <s v="B00275ECZ0"/>
        <s v="B0049HU5PA"/>
        <s v="B004MTP43S"/>
        <s v="B005DFP98K"/>
        <s v="B0062R79MC"/>
        <s v="B0079TOIR6"/>
        <s v="B00CBL5ROA"/>
        <s v="B00FBOM490"/>
        <s v="B00HZ0A98G"/>
        <s v="B00TQ5WT4U"/>
        <s v="B00X2JSBLQ"/>
        <s v="B07C3W3BXS"/>
        <s v="B07H9JDNRG"/>
        <s v="B07Q4RD2W3"/>
        <s v="B07Q5VRB3P"/>
        <s v="B07Q5VRSMZ"/>
        <s v="B07Q713CKC"/>
        <s v="B07Q8Y29ZR"/>
        <s v="B07QC4VNF4"/>
        <s v="B07RCL7XGY"/>
        <s v="B07RX2WKJW"/>
        <s v="B07S64DR26"/>
        <s v="B07S65BYXP"/>
        <s v="B07S6614MB"/>
        <s v="B07S7785GM"/>
        <s v="B07S9581C2"/>
        <s v="B07S993WNX"/>
        <s v="B07SBCJFHB"/>
        <s v="B07SH3DCTD"/>
        <s v="B07WZVJC32"/>
        <s v="B07WZWSTZS"/>
        <s v="B07X57VJVR"/>
        <s v="B07XC39476"/>
        <s v="B07XL4MPHX"/>
        <s v="B07XL4MXDQ"/>
        <s v="B07XQFRSTT"/>
        <s v="B07XQGKN48"/>
        <s v="B07XQJSP6F"/>
        <s v="B07XQKKVXY"/>
        <s v="B07XQKNYXB"/>
        <s v="B07XQLD8PX"/>
        <s v="B088KSX4CX"/>
        <s v="B08976PZBP"/>
        <s v="B08BQXSGRP"/>
        <s v="B08BX6XDJT"/>
        <s v="B08C4B5SYS"/>
        <s v="B08DCRTJXP"/>
        <s v="B08DDK2WQ7"/>
        <s v="B08DDKHB9Q"/>
        <s v="B08DFC7CRC"/>
        <s v="B08DFCSDB9"/>
        <s v="B08DFHL48P"/>
        <s v="B08DQ19N3R"/>
        <s v="B08DQ2HC52"/>
        <s v="B08DQ44MTT"/>
        <s v="B08DQ57PPC"/>
        <s v="B08DQB54VJ"/>
        <s v="B08DQG518M"/>
        <s v="B08F77BLJW"/>
        <s v="B08F77CTJJ"/>
        <s v="B08FBN6YKB"/>
        <s v="B08FF9N7T5"/>
        <s v="B08FPHTGDD"/>
        <s v="B08GWH7K1W"/>
        <s v="B08GX3FTSL"/>
        <s v="B08JD5ZHP5"/>
        <s v="B08JQQ3DWP"/>
        <s v="B08VCBYNJC"/>
        <s v="B08XBDYBYY"/>
        <s v="B093CPW1HK"/>
        <s v="B09BC5L9F5"/>
        <s v="B09C73Z1MX"/>
        <s v="B09DPBCNJW"/>
        <s v="B09HL5JHLT"/>
        <s v="B0BP634RQF"/>
        <s v="B0BQ4HW5NC"/>
        <s v="B0BQ4LP9CK"/>
        <s v="B0C2SLW8VB"/>
        <s v="B0C6R78W3C"/>
        <s v="B0CMV9XNCC"/>
        <s v="B0CPRPLLFH"/>
        <s v="B0CZMJTWSF"/>
        <s v="B0DD5S1BGR"/>
        <s v="B0DH6D66LZ"/>
        <s v="B0F4Z4CZ64"/>
        <s v="B0F5FDQYGF"/>
        <s v="B0018MSDKI"/>
        <s v="B0019IGLC8"/>
        <s v="B0019IJKPI"/>
        <s v="B0019IKAES"/>
        <s v="B0019IMFSW"/>
        <s v="B0019IO3VY"/>
        <s v="B001BO004K"/>
        <s v="B0032VKNHE"/>
        <s v="B003BNYACC"/>
        <s v="B005OYUL24"/>
        <s v="B0077I0HJ2"/>
        <s v="B00CXJWL44"/>
        <s v="B00FBOIJMG"/>
        <s v="B015T8DWIE"/>
        <s v="B01BWMW2AK"/>
        <s v="B01DX0UJLS"/>
        <s v="B01LZ4HWFD"/>
        <s v="B01N3Y6RFM"/>
        <s v="B0743RPFB2"/>
        <s v="B075VWXGFL"/>
        <s v="B076DV72FM"/>
        <s v="B07Q7147TG"/>
        <s v="B07QD3GBBV"/>
        <s v="B07QD3GNSD"/>
        <s v="B07QF4V3CC"/>
        <s v="B07QF57YXG"/>
        <s v="B07QF5BKN4"/>
        <s v="B07QF61WN3"/>
        <s v="B07QF6LVWK"/>
        <s v="B07QG69WDQ"/>
        <s v="B07QN88VV2"/>
        <s v="B07QW4FP27"/>
        <s v="B07QY2QTH7"/>
        <s v="B07QZYWFLN"/>
        <s v="B07R3R6V45"/>
        <s v="B07R81PNF1"/>
        <s v="B07RBBZRBK"/>
        <s v="B07RBC8Z1F"/>
        <s v="B07RDML67P"/>
        <s v="B07RFNVSXJ"/>
        <s v="B07RHWJ9HJ"/>
        <s v="B07RKFL1PL"/>
        <s v="B07RLQKKD7"/>
        <s v="B07RPZPX14"/>
        <s v="B07RXPM1ZG"/>
        <s v="B07RZ2XFZW"/>
        <s v="B07RZV667Y"/>
        <s v="B07S382J39"/>
        <s v="B07S3DWYRM"/>
        <s v="B07S64FDYZ"/>
        <s v="B07S65BBY9"/>
        <s v="B07S6D2F26"/>
        <s v="B07S77YZYK"/>
        <s v="B07S7G2P5Y"/>
        <s v="B07S99KHHL"/>
        <s v="B07S9HCYV9"/>
        <s v="B07SBCHQ33"/>
        <s v="B07SDLTZGT"/>
        <s v="B07SFZHXHL"/>
        <s v="B07SG9BYRR"/>
        <s v="B07SGZ8BTW"/>
        <s v="B07SGZBTTC"/>
        <s v="B07SKD994F"/>
        <s v="B07SLD9TY1"/>
        <s v="B07SW927JM"/>
        <s v="B07T3H792W"/>
        <s v="B07X2233CN"/>
        <s v="B07X31WJMN"/>
        <s v="B07X32GS5B"/>
        <s v="B07X447DCC"/>
        <s v="B07X57319T"/>
        <s v="B07XB38J8B"/>
        <s v="B07XB38P4K"/>
        <s v="B07XF6PJJB"/>
        <s v="B07XJRLBKT"/>
        <s v="B07XJZGN34"/>
        <s v="B07XJZKW91"/>
        <s v="B07XL4S2CR"/>
        <s v="B07XL4XRFN"/>
        <s v="B07XL51GRS"/>
        <s v="B07XQJ1Y7T"/>
        <s v="B07XQJ91LC"/>
        <s v="B07XQJFXT3"/>
        <s v="B07XQJNLJY"/>
        <s v="B07XQK5BVD"/>
        <s v="B07XQKD2TB"/>
        <s v="B07XQM278Y"/>
        <s v="B07XQN6WVF"/>
        <s v="B07XQN8FJQ"/>
        <s v="B07XQNXK2D"/>
        <s v="B07XQP9HMF"/>
        <s v="B07XQPH615"/>
        <s v="B084JC2TNZ"/>
        <s v="B088CNXTGT"/>
        <s v="B08BQYBBCN"/>
        <s v="B08C3Z4CLQ"/>
        <s v="B08DCNCCCR"/>
        <s v="B08DFGT3Q5"/>
        <s v="B08DFHV66S"/>
        <s v="B08DFJD25N"/>
        <s v="B08DFJRNGH"/>
        <s v="B08DFKMYH9"/>
        <s v="B08DL7LD32"/>
        <s v="B08DPVCH93"/>
        <s v="B08DPVHFYK"/>
        <s v="B08DQ4KF1K"/>
        <s v="B08DQ5LPMR"/>
        <s v="B08DQ6N3MS"/>
        <s v="B08DQCJ93D"/>
        <s v="B08F76RG1L"/>
        <s v="B08F77T22M"/>
        <s v="B08F7DVJP4"/>
        <s v="B08F7K5KRK"/>
        <s v="B08FPGQ262"/>
        <s v="B08FRRVHV5"/>
        <s v="B08FVCC9BP"/>
        <s v="B08FVL17G2"/>
        <s v="B08FZR2GLR"/>
        <s v="B08G8Z6GWK"/>
        <s v="B08G9L4H4P"/>
        <s v="B08G9LFS39"/>
        <s v="B08GWV8J5S"/>
        <s v="B08JXR1316"/>
        <s v="B08KJN9SF3"/>
        <s v="B08QTWVF27"/>
        <s v="B08VBQBLGL"/>
        <s v="B08X9WSPR9"/>
        <s v="B08XBBQVFH"/>
        <s v="B08XBHDN66"/>
        <s v="B091XWJKS5"/>
        <s v="B093NN5RDX"/>
        <s v="B094PW68GT"/>
        <s v="B094Q3GTVD"/>
        <s v="B09C7Q5743"/>
        <s v="B09CJ9J6C4"/>
        <s v="B09HWHTQXS"/>
        <s v="B09QD62R6R"/>
        <s v="B09XC2P11N"/>
        <s v="B09ZWCGDB1"/>
        <s v="B0B237QZCR"/>
        <s v="B0B3SLDRVQ"/>
        <s v="B0B8QRTPL6"/>
        <s v="B0B9PC25KM"/>
        <s v="B0B9Q8LBNN"/>
        <s v="B0BCL6MSMS"/>
        <s v="B0BCM88KR4"/>
        <s v="B0BDSRHG1G"/>
        <s v="B0BH8KPZCW"/>
        <s v="B0BP5VG3LW"/>
        <s v="B0BRNSWP12"/>
        <s v="B0BSP3ZWKB"/>
        <s v="B0CC3ZF5BH"/>
        <s v="B0CNKWX8VN"/>
        <s v="B0CNTY3M5Z"/>
        <s v="B0CPRBHWH9"/>
        <s v="B0D4SY9PCG"/>
        <s v="B0D79X5ZSR"/>
        <s v="B0D7R1N4Y1"/>
        <s v="B0DG9P91PM"/>
        <s v="B0DGB387D5"/>
        <s v="B0DPNGTZ4R"/>
        <s v="B0DPNJBD8Z"/>
        <s v="B0FC9WXD7F"/>
        <s v="B0FSTB87HZ"/>
        <s v="B0FTL7WZJW"/>
        <s v="B0018MN4RA"/>
        <s v="B0019IMQFE"/>
        <s v="B0019IOFNA"/>
        <s v="B001BO00EU"/>
        <s v="B00275EBTW"/>
        <s v="B00275EDAE"/>
        <s v="B003BMWQYC"/>
        <s v="B003BOUZXO"/>
        <s v="B003BUK0UG"/>
        <s v="B0049HRTX6"/>
        <s v="B004BFFSYS"/>
        <s v="B004UJSIBU"/>
        <s v="B004UJVR4A"/>
        <s v="B005KQ9316"/>
        <s v="B005OYUIVS"/>
        <s v="B005YWG50I"/>
        <s v="B007DN5FOS"/>
        <s v="B007ZN3YXU"/>
        <s v="B0080JAEOK"/>
        <s v="B00914XF5S"/>
        <s v="B00ANT4AAY"/>
        <s v="B00FBOM5KI"/>
        <s v="B00O6F08WA"/>
        <s v="B00Z3BPU2O"/>
        <s v="B015QH20WC"/>
        <s v="B015T7NS98"/>
        <s v="B015T7OCK2"/>
        <s v="B072LP49MC"/>
        <s v="B076F38VXC"/>
        <s v="B07C5815PJ"/>
        <s v="B07C5K2XGP"/>
        <s v="B07C5WZXQ4"/>
        <s v="B07C5X5C65"/>
        <s v="B07H9L1VV6"/>
        <s v="B07H9LSCPB"/>
        <s v="B07Q5VS39Q"/>
        <s v="B07Q84SJRK"/>
        <s v="B07Q97RWD9"/>
        <s v="B07QB546ZG"/>
        <s v="B07QD3BG5L"/>
        <s v="B07QD3G8SS"/>
        <s v="B07QF4W2NJ"/>
        <s v="B07QG6PGZW"/>
        <s v="B07QXV2LYB"/>
        <s v="B07R3TB99Y"/>
        <s v="B07R4RNLKK"/>
        <s v="B07R95QW19"/>
        <s v="B07RCBC6X5"/>
        <s v="B07RGMDV7C"/>
        <s v="B07RGMM5HG"/>
        <s v="B07RJV25T3"/>
        <s v="B07RJV344J"/>
        <s v="B07RLWKPR6"/>
        <s v="B07RNPZ28Z"/>
        <s v="B07RX2WRJ4"/>
        <s v="B07RZ2XFZV"/>
        <s v="B07RZ3JN69"/>
        <s v="B07S2Z1XNL"/>
        <s v="B07S3D9SZX"/>
        <s v="B07S3DWYRL"/>
        <s v="B07S3F41DQ"/>
        <s v="B07S3ZW4Y4"/>
        <s v="B07S4GQ32F"/>
        <s v="B07S5DW3W9"/>
        <s v="B07S6CZYKW"/>
        <s v="B07S85K2DG"/>
        <s v="B07S85KBN3"/>
        <s v="B07S85KW13"/>
        <s v="B07S85KX2J"/>
        <s v="B07S87F4C6"/>
        <s v="B07S8Z388G"/>
        <s v="B07S954FRP"/>
        <s v="B07S9657PS"/>
        <s v="B07SB2Z6NJ"/>
        <s v="B07SB7P28P"/>
        <s v="B07SBL7HQ1"/>
        <s v="B07SC5D6P5"/>
        <s v="B07SC65VL7"/>
        <s v="B07SF72V1F"/>
        <s v="B07SFCRHJH"/>
        <s v="B07SFKTVJ7"/>
        <s v="B07SFZ2KRR"/>
        <s v="B07SFZKRLV"/>
        <s v="B07SG9G6LZ"/>
        <s v="B07SH23FKJ"/>
        <s v="B07SHC6VJP"/>
        <s v="B07SJ92M86"/>
        <s v="B07TGCB2TG"/>
        <s v="B07TGDNG2G"/>
        <s v="B07TH9FBXJ"/>
        <s v="B07WGDT96J"/>
        <s v="B07WZX47DK"/>
        <s v="B07WZX5SPF"/>
        <s v="B07X1ZTGVJ"/>
        <s v="B07X221JCJ"/>
        <s v="B07X315YKB"/>
        <s v="B07X319SC6"/>
        <s v="B07X32GT34"/>
        <s v="B07X44LT8S"/>
        <s v="B07X4BDNM4"/>
        <s v="B07X4BJ28N"/>
        <s v="B07X57RP5J"/>
        <s v="B07XB3921B"/>
        <s v="B07XF78MSN"/>
        <s v="B07XJRM6XK"/>
        <s v="B07XJRMMSQ"/>
        <s v="B07XJRP786"/>
        <s v="B07XJZ7SYX"/>
        <s v="B07XJZ89LB"/>
        <s v="B07XJZ9F2H"/>
        <s v="B07XJZP25T"/>
        <s v="B07XJZP53V"/>
        <s v="B07XJZPB68"/>
        <s v="B07XKWR5W5"/>
        <s v="B07XL4TX88"/>
        <s v="B07XL512ZX"/>
        <s v="B07XL51BZ3"/>
        <s v="B07XL51HRY"/>
        <s v="B07XL51JV6"/>
        <s v="B07XPFC796"/>
        <s v="B07XPFF415"/>
        <s v="B07XPG59GS"/>
        <s v="B07XPG9RM9"/>
        <s v="B07XPGRT44"/>
        <s v="B07XPH1879"/>
        <s v="B07XPHP756"/>
        <s v="B07XPKCK7L"/>
        <s v="B07XPL3THF"/>
        <s v="B07XPSG9N2"/>
        <s v="B07XQFXWMH"/>
        <s v="B07XQGM3NY"/>
        <s v="B07XQH9G5K"/>
        <s v="B07XQJ3LGW"/>
        <s v="B07XQJ87QK"/>
        <s v="B07XQJBCH5"/>
        <s v="B07XQJXBKD"/>
        <s v="B07XQJYFHJ"/>
        <s v="B07XQK4T3C"/>
        <s v="B07XQK5G74"/>
        <s v="B07XQK725L"/>
        <s v="B07XQK7YBM"/>
        <s v="B07XQKDQ8L"/>
        <s v="B07XQKFRFL"/>
        <s v="B07XQKKGNW"/>
        <s v="B07XQKNZ6X"/>
        <s v="B07XQKP563"/>
        <s v="B07XQLGG6D"/>
        <s v="B07XQLGGF1"/>
        <s v="B07XQLGGF4"/>
        <s v="B07XQLKXF4"/>
        <s v="B07XQLM9XX"/>
        <s v="B07XQLNKRL"/>
        <s v="B07XQLYFSK"/>
        <s v="B07XQM33CV"/>
        <s v="B07XQM3FXF"/>
        <s v="B07XQML9YS"/>
        <s v="B07XQN7443"/>
        <s v="B07XQN8DWG"/>
        <s v="B07XQNDHV6"/>
        <s v="B07XQNLTYD"/>
        <s v="B07XQNMMMF"/>
        <s v="B07XQNXZWK"/>
        <s v="B07XQPLGRF"/>
        <s v="B07YCSKZTL"/>
        <s v="B07YL4NDKK"/>
        <s v="B07YL6TY41"/>
        <s v="B07YL72RY3"/>
        <s v="B083NGQTVP"/>
        <s v="B0856WZDJT"/>
        <s v="B0856ZC6F7"/>
        <s v="B0875LVZVC"/>
        <s v="B0875TY6YS"/>
        <s v="B087WK9LZR"/>
        <s v="B088814R5C"/>
        <s v="B088BRP13H"/>
        <s v="B088LL4WKK"/>
        <s v="B08923SFVM"/>
        <s v="B08BQQP2QP"/>
        <s v="B08BQT238F"/>
        <s v="B08BQV8X7Y"/>
        <s v="B08BQW4759"/>
        <s v="B08BQWC5C1"/>
        <s v="B08BX64RWP"/>
        <s v="B08BX678PF"/>
        <s v="B08BX6JXW5"/>
        <s v="B08CG43FGY"/>
        <s v="B08CQCLSV6"/>
        <s v="B08CYXWS6P"/>
        <s v="B08D3YXPTF"/>
        <s v="B08DBP6GZP"/>
        <s v="B08DBX7MFT"/>
        <s v="B08DCBGTNV"/>
        <s v="B08DCD3M5C"/>
        <s v="B08DCDPFSX"/>
        <s v="B08DCKLRMV"/>
        <s v="B08DF5N2RF"/>
        <s v="B08DF7PJ5P"/>
        <s v="B08DFCM4D3"/>
        <s v="B08DFSL1V5"/>
        <s v="B08DPW6T4L"/>
        <s v="B08DPXR889"/>
        <s v="B08DQ1MNK7"/>
        <s v="B08DQ46Y42"/>
        <s v="B08DQ4KS7C"/>
        <s v="B08DQ9JTMD"/>
        <s v="B08DQBLTG5"/>
        <s v="B08F79XRGR"/>
        <s v="B08F7BGH6W"/>
        <s v="B08F7DFZ8Q"/>
        <s v="B08F7H5JPM"/>
        <s v="B08F7JLF27"/>
        <s v="B08F7KDWXG"/>
        <s v="B08F7LGP6Z"/>
        <s v="B08F7LMXQP"/>
        <s v="B08FBLK835"/>
        <s v="B08FBN3KDN"/>
        <s v="B08FBN927H"/>
        <s v="B08FBPB244"/>
        <s v="B08FBR7YW1"/>
        <s v="B08FCR4BGK"/>
        <s v="B08FRR4MM9"/>
        <s v="B08FRRKKHM"/>
        <s v="B08FRRL17D"/>
        <s v="B08FRRVXYG"/>
        <s v="B08FRSHPZG"/>
        <s v="B08G37XDCZ"/>
        <s v="B08G3THJ9Y"/>
        <s v="B08G8ZYMNC"/>
        <s v="B08GCYNV45"/>
        <s v="B08GCYTLMM"/>
        <s v="B08GCZT4JH"/>
        <s v="B08GCZW45Y"/>
        <s v="B08GD1F87X"/>
        <s v="B08GD1ZMDD"/>
        <s v="B08GH6TP6Q"/>
        <s v="B08GQFG241"/>
        <s v="B08GWPYYVX"/>
        <s v="B08GWQ19HB"/>
        <s v="B08GWTWL7H"/>
        <s v="B08GX15SXB"/>
        <s v="B08GX19QQF"/>
        <s v="B08GX2TBSK"/>
        <s v="B08GX2TCWC"/>
        <s v="B08H4BDQ24"/>
        <s v="B08HBQCBNM"/>
        <s v="B08JQPGGLM"/>
        <s v="B08JQPXBQ2"/>
        <s v="B08JQR8QXH"/>
        <s v="B08JRFCZZM"/>
        <s v="B08JRJVQLX"/>
        <s v="B08JXFKXWS"/>
        <s v="B08KJK9VLP"/>
        <s v="B08KJN2KWK"/>
        <s v="B08KJN5K9Y"/>
        <s v="B08KJNPNG4"/>
        <s v="B08KJPG7V7"/>
        <s v="B08KJTG4YT"/>
        <s v="B08L41SRH8"/>
        <s v="B08L426QRQ"/>
        <s v="B08NRSXZSC"/>
        <s v="B08P3VRWLD"/>
        <s v="B08P3WNHGW"/>
        <s v="B08P3WZ7DB"/>
        <s v="B08Q7VP648"/>
        <s v="B08R6JJP2L"/>
        <s v="B08VCZ11NP"/>
        <s v="B08WJWWSM4"/>
        <s v="B08YPCDFFS"/>
        <s v="B0921GBVLW"/>
        <s v="B0921MD44J"/>
        <s v="B0921Q3T2Q"/>
        <s v="B094PZZNHZ"/>
        <s v="B096L7V7QG"/>
        <s v="B096L8XN1F"/>
        <s v="B09BBSHNQH"/>
        <s v="B09BBVTW2V"/>
        <s v="B09C7NBHPS"/>
        <s v="B09C7PFSG1"/>
        <s v="B09C7TDTY1"/>
        <s v="B09DJSF21H"/>
        <s v="B09DK51B74"/>
        <s v="B09DNL2WQW"/>
        <s v="B09DP3SMFY"/>
        <s v="B09DQ8QR75"/>
        <s v="B09FN9YCZY"/>
        <s v="B09HVVDYDW"/>
        <s v="B09HWH9Q6T"/>
        <s v="B09NMPP3S6"/>
        <s v="B09NMPZPSN"/>
        <s v="B09NMQKB8V"/>
        <s v="B09NMQTFCL"/>
        <s v="B09NMRLPDD"/>
        <s v="B09NMVP5D1"/>
        <s v="B09NMW7X1W"/>
        <s v="B09QD4WSTT"/>
        <s v="B09QD5VY4N"/>
        <s v="B09QDT3R7W"/>
        <s v="B09ZGK6CCD"/>
        <s v="B09ZVQY35W"/>
        <s v="B09ZWBBXNQ"/>
        <s v="B0B23GZH2L"/>
        <s v="B0B3SJQ1Z2"/>
        <s v="B0B5YPSHN6"/>
        <s v="B0B8KSGCSC"/>
        <s v="B0B9PD33XV"/>
        <s v="B0B9PXH98B"/>
        <s v="B0B9Q4Q2HR"/>
        <s v="B0B9Q8623Z"/>
        <s v="B0BDSR46YY"/>
        <s v="B0BF9194RY"/>
        <s v="B0BFR4S7M2"/>
        <s v="B0BH8KZL33"/>
        <s v="B0BLR837V5"/>
        <s v="B0BLRT4V3G"/>
        <s v="B0BP62LSBW"/>
        <s v="B0BPJPD5R1"/>
        <s v="B0BQ59HSJC"/>
        <s v="B0BRNVH583"/>
        <s v="B0BSP3C5WS"/>
        <s v="B0BSP7M34W"/>
        <s v="B0BWSNC3FT"/>
        <s v="B0BWSR4XPV"/>
        <s v="B0BYBD6642"/>
        <s v="B0BYCB6NWV"/>
        <s v="B0BYFQLJ4H"/>
        <s v="B0C5Z2P1XY"/>
        <s v="B0C5ZKR3XS"/>
        <s v="B0C6R6WRWJ"/>
        <s v="B0C7HY1WNL"/>
        <s v="B0C7J2ZG4B"/>
        <s v="B0C7J6JL7Z"/>
        <s v="B0CBL7HY5N"/>
        <s v="B0CC3QDXVH"/>
        <s v="B0CC425BV3"/>
        <s v="B0CGW2GW3Y"/>
        <s v="B0CM9V5GLF"/>
        <s v="B0CM9XP3M7"/>
        <s v="B0CMV82VSB"/>
        <s v="B0CPRK54PX"/>
        <s v="B0CQ5MYTS7"/>
        <s v="B0CRJZ76B8"/>
        <s v="B0CRK3M5FN"/>
        <s v="B0CRK5KBJ7"/>
        <s v="B0CV2V1PMN"/>
        <s v="B0CV2WM9FJ"/>
        <s v="B0CX68HNM8"/>
        <s v="B0CX6B9DGR"/>
        <s v="B0CY6FSDWH"/>
        <s v="B0CYFJQ68W"/>
        <s v="B0D4879Q7S"/>
        <s v="B0D5P6X145"/>
        <s v="B0D79YL5B2"/>
        <s v="B0D7R1R3YG"/>
        <s v="B0DD5ZSRG5"/>
        <s v="B0DD61QBNG"/>
        <s v="B0DFNL7XBX"/>
        <s v="B0DHWJFB8K"/>
        <s v="B0DJCFC337"/>
        <s v="B0DJTQ4XBK"/>
        <s v="B0DL1TVZD3"/>
        <s v="B0DP3K17BF"/>
        <s v="B0DP3K1XZR"/>
        <s v="B0F4Y4N2RK"/>
        <s v="B0F8WSFN1D"/>
        <s v="B0F8WYYBPJ"/>
        <s v="B0F8X547CS"/>
        <s v="B0FBDYQ9DJ"/>
        <s v="B0FTKZV9VV"/>
        <s v="B0FTL586ZR"/>
        <s v="B0FTL76Z65"/>
        <s v="B0G1CY7QR2"/>
      </sharedItems>
    </cacheField>
    <cacheField name="Title" numFmtId="0">
      <sharedItems containsBlank="1"/>
    </cacheField>
    <cacheField name="SKU" numFmtId="0">
      <sharedItems/>
    </cacheField>
    <cacheField name="Sessions - Total" numFmtId="0">
      <sharedItems containsSemiMixedTypes="0" containsString="0" containsNumber="1" containsInteger="1" minValue="0" maxValue="3845"/>
    </cacheField>
    <cacheField name="Sessions - Total - B2B" numFmtId="0">
      <sharedItems containsSemiMixedTypes="0" containsString="0" containsNumber="1" containsInteger="1" minValue="0" maxValue="289"/>
    </cacheField>
    <cacheField name="Session Percentage - Total" numFmtId="10">
      <sharedItems containsSemiMixedTypes="0" containsString="0" containsNumber="1" minValue="0" maxValue="2.12E-2"/>
    </cacheField>
    <cacheField name="Page Views - Total" numFmtId="0">
      <sharedItems containsSemiMixedTypes="0" containsString="0" containsNumber="1" containsInteger="1" minValue="0" maxValue="5153"/>
    </cacheField>
    <cacheField name="Page Views - Total - B2B" numFmtId="0">
      <sharedItems containsSemiMixedTypes="0" containsString="0" containsNumber="1" containsInteger="1" minValue="0" maxValue="374"/>
    </cacheField>
    <cacheField name="Units Ordered" numFmtId="0">
      <sharedItems containsSemiMixedTypes="0" containsString="0" containsNumber="1" containsInteger="1" minValue="1" maxValue="660"/>
    </cacheField>
    <cacheField name="Ordered Product Sales" numFmtId="166">
      <sharedItems containsSemiMixedTypes="0" containsString="0" containsNumber="1" minValue="3.42" maxValue="6907.3"/>
    </cacheField>
    <cacheField name=" " numFmtId="0">
      <sharedItems containsNonDate="0" containsString="0" containsBlank="1"/>
    </cacheField>
    <cacheField name=" 2" numFmtId="0">
      <sharedItems containsNonDate="0" containsString="0" containsBlank="1"/>
    </cacheField>
    <cacheField name=" 3" numFmtId="0">
      <sharedItems containsNonDate="0" containsString="0" containsBlank="1"/>
    </cacheField>
    <cacheField name=" 4" numFmtId="0">
      <sharedItems containsNonDate="0" containsString="0" containsBlank="1"/>
    </cacheField>
    <cacheField name=" 5" numFmtId="0">
      <sharedItems containsNonDate="0" containsString="0" containsBlank="1"/>
    </cacheField>
    <cacheField name=" 6" numFmtId="0">
      <sharedItems containsNonDate="0" containsString="0" containsBlank="1"/>
    </cacheField>
    <cacheField name=" 7" numFmtId="0">
      <sharedItems containsNonDate="0" containsString="0" containsBlank="1"/>
    </cacheField>
    <cacheField name=" 8" numFmtId="0">
      <sharedItems containsNonDate="0" containsString="0" containsBlank="1"/>
    </cacheField>
    <cacheField name=" 9" numFmtId="0">
      <sharedItems containsNonDate="0" containsString="0" containsBlank="1"/>
    </cacheField>
    <cacheField name=" 10" numFmtId="0">
      <sharedItems containsNonDate="0" containsString="0" containsBlank="1"/>
    </cacheField>
    <cacheField name=" 11" numFmtId="0">
      <sharedItems containsNonDate="0" containsString="0" containsBlank="1"/>
    </cacheField>
    <cacheField name=" 12" numFmtId="0">
      <sharedItems containsNonDate="0" containsString="0" containsBlank="1"/>
    </cacheField>
    <cacheField name=" 13" numFmtId="0">
      <sharedItems containsNonDate="0" containsString="0" containsBlank="1"/>
    </cacheField>
    <cacheField name=" 14" numFmtId="0">
      <sharedItems containsNonDate="0" containsString="0" containsBlank="1"/>
    </cacheField>
    <cacheField name=" 15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Ferril Sucahyono" refreshedDate="46084.603770833332" refreshedVersion="8" recordCount="1997" xr:uid="{00000000-000A-0000-FFFF-FFFF01000000}">
  <cacheSource type="worksheet">
    <worksheetSource ref="A1:Z1998" sheet="2025"/>
  </cacheSource>
  <cacheFields count="26">
    <cacheField name="(Parent) ASIN" numFmtId="0">
      <sharedItems containsBlank="1"/>
    </cacheField>
    <cacheField name="(Child) ASIN" numFmtId="0">
      <sharedItems containsBlank="1" count="1260">
        <s v="B0BG14KCKZ"/>
        <s v="B001BNW7QA"/>
        <s v="B09DP3TR4F"/>
        <s v="B003BNZVI4"/>
        <s v="B07Q5VPWCP"/>
        <s v="B08P3W6YN6"/>
        <s v="B07S64FRBG"/>
        <s v="B07S4GZW7L"/>
        <s v="B003BMX65A"/>
        <s v="B07Q84RJLP"/>
        <s v="B07S94M6P6"/>
        <s v="B07S165T2T"/>
        <s v="B07Q97RZJC"/>
        <s v="B08DHKDQ7J"/>
        <s v="B07S964BMT"/>
        <s v="B0BB8R9HGQ"/>
        <s v="B08LP2FGJM"/>
        <s v="B0B8TMWY6F"/>
        <s v="B0BCL7XWNT"/>
        <s v="B09BBP343Q"/>
        <s v="B076F13SG5"/>
        <s v="B07SFKBQ7F"/>
        <s v="B00FBOMTA4"/>
        <s v="B07QXVJFTP"/>
        <s v="B07Q9PJ727"/>
        <s v="B07Q8WY4R5"/>
        <s v="B003BMWZ48"/>
        <s v="B0BCL6MSMS"/>
        <s v="B0BCMBR7L9"/>
        <s v="B08FK78Z2B"/>
        <s v="B07RPR34BJ"/>
        <s v="B075VWXGFL"/>
        <s v="B07RC79KYS"/>
        <s v="B001E75OY0"/>
        <s v="B07Q712K7L"/>
        <s v="B07Q4RD2W3"/>
        <s v="B07Q8XTMXF"/>
        <s v="B093CPW1HK"/>
        <s v="B08GWY7YNX"/>
        <s v="B07C3W3BXS"/>
        <s v="B07S97LHGW"/>
        <s v="B075VXY8MQ"/>
        <s v="B003BMX6SC"/>
        <s v="B00FIJTHZW"/>
        <s v="B09BBPZQBV"/>
        <s v="B07RWLD5MR"/>
        <s v="B00Z3BPRRW"/>
        <s v="B003BLQHFM"/>
        <s v="B07Q713Y6M"/>
        <s v="B00914XF5S"/>
        <s v="B07Q8ZFP5P"/>
        <s v="B07RBC11NP"/>
        <s v="B0BS2CSG4Q"/>
        <s v="B001BO40DC"/>
        <s v="B0CFGGD44R"/>
        <s v="B08DF5N2RF"/>
        <s v="B0019IMFSW"/>
        <s v="B01HTYG3LE"/>
        <s v="B07QC4LBSK"/>
        <s v="B0BG1Q72N8"/>
        <s v="B07RC8TSKL"/>
        <s v="B00CDB9FSW"/>
        <s v="B01HDJMKBM"/>
        <s v="B08F77T22M"/>
        <s v="B07SH9KVKW"/>
        <s v="B0127E8W0Q"/>
        <s v="B07Q97RHBH"/>
        <s v="B09GD5961M"/>
        <s v="B07RCM1LXW"/>
        <s v="B09C2RFDFH"/>
        <s v="B07Q8WM9D9"/>
        <s v="B08DFHV95M"/>
        <s v="B07S9118WX"/>
        <s v="B08GWYQ4S5"/>
        <s v="B0019ILQ3M"/>
        <s v="B07SB2Z6NJ"/>
        <s v="B003BNYACC"/>
        <s v="B0BS2CW31B"/>
        <s v="B07S4H1PF7"/>
        <s v="B0BP5Q88DW"/>
        <s v="B096BNMBLN"/>
        <s v="B00FBOIJMG"/>
        <s v="B07Q97R8X9"/>
        <s v="B08579RYRM"/>
        <s v="B07RQQ2SFV"/>
        <s v="B005OYUL24"/>
        <s v="B003BSFCMY"/>
        <s v="B07SFD3KHB"/>
        <s v="B093CRKPKJ"/>
        <s v="B07Q5VRSMZ"/>
        <s v="B09BBRDFT8"/>
        <s v="B003BUJXSQ"/>
        <s v="B08DF97S7L"/>
        <s v="B0019IOFNA"/>
        <s v="B08P3WZTXG"/>
        <s v="B09BBLKGY9"/>
        <s v="B0BKRCH9RQ"/>
        <s v="B08GWH9HWJ"/>
        <s v="B0BP5FBZKF"/>
        <s v="B0DPNH4P7J"/>
        <s v="B08QRDCTXN"/>
        <s v="B07RX2FHFP"/>
        <s v="B0019IMT7Y"/>
        <s v="B07S962L7Q"/>
        <s v="B07S4BSLL5"/>
        <s v="B07RZ3BBSR"/>
        <s v="B003BS9A54"/>
        <s v="B0D98ZL8R2"/>
        <s v="B07S96S8LT"/>
        <s v="B08F6W23QR"/>
        <s v="B09C7TDTY1"/>
        <s v="B08DDHRDDF"/>
        <s v="B08DFJW6V4"/>
        <s v="B07SLD9TY1"/>
        <s v="B07Q713R9G"/>
        <s v="B08NSJ1SFC"/>
        <s v="B08FBQM8VF"/>
        <s v="B07R95PGYJ"/>
        <s v="B0019IO3VY"/>
        <s v="B0049HU5PA"/>
        <s v="B09C2QNFTV"/>
        <s v="B00ZPRYV0I"/>
        <s v="B07RX344Q6"/>
        <s v="B08BQJPQ4P"/>
        <s v="B003BLQHZM"/>
        <s v="B08G3XTB2Z"/>
        <s v="B08FBN6YKB"/>
        <s v="B0C4VY1LR7"/>
        <s v="B0D7RN1FV3"/>
        <s v="B07Q8Y29ZR"/>
        <s v="B07S84C9SY"/>
        <s v="B07XQKHYRP"/>
        <s v="B08FPHTGDD"/>
        <s v="B084JMW3MJ"/>
        <s v="B07S28XR7S"/>
        <s v="B07Q713CKC"/>
        <s v="B07S164JS2"/>
        <s v="B0018MN4NO"/>
        <s v="B002WFI620"/>
        <s v="B07RZMG648"/>
        <s v="B09343BG1P"/>
        <s v="B091BN4MV1"/>
        <s v="B0964KDHSP"/>
        <s v="B00J8IK3YI"/>
        <s v="B08P3T1TWJ"/>
        <s v="B07R81PNF1"/>
        <s v="B0018MN4RA"/>
        <s v="B0BG9KF2MB"/>
        <s v="B07Q84V32B"/>
        <s v="B00Z3BPU2O"/>
        <s v="B08CYBRWPF"/>
        <s v="B094XLGQL9"/>
        <s v="B09C7NBHPS"/>
        <s v="B07Q8SQSQF"/>
        <s v="B09MDRGNCP"/>
        <s v="B003BMX3T4"/>
        <s v="B08FF6RL8X"/>
        <s v="B08CYZYPRN"/>
        <s v="B08L41SRH8"/>
        <s v="B0CFGH34FV"/>
        <s v="B008RD8Y6Y"/>
        <s v="B00GTJD0V2"/>
        <s v="B07Q5VSDJZ"/>
        <s v="B07SC668W8"/>
        <s v="B07SCHDND7"/>
        <s v="B07SW927JM"/>
        <s v="B00IIN3U1M"/>
        <s v="B08BQZ1TTS"/>
        <s v="B08DL3ZP26"/>
        <s v="B0BCLC7Y4R"/>
        <s v="B0019IHJIS"/>
        <s v="B00TQ5WT4U"/>
        <s v="B008FK5W0A"/>
        <s v="B07RLPFK92"/>
        <s v="B01LZ4HWFD"/>
        <s v="B08QR8VLQ6"/>
        <s v="B00NWWHE6Q"/>
        <s v="B07XL4V3N1"/>
        <s v="B07Q84PXRP"/>
        <s v="B07XQL67K5"/>
        <s v="B0B8QRTPL6"/>
        <s v="B003BT3MXO"/>
        <s v="B08DHQ1V4K"/>
        <s v="B07S7GG12K"/>
        <s v="B0B3C4XXJ5"/>
        <s v="B00PYV2454"/>
        <s v="B07XQM13CX"/>
        <s v="B07RBBZRBK"/>
        <s v="B0F4Z4CZ64"/>
        <s v="B0B8QH1XGH"/>
        <s v="B00GKINMJ2"/>
        <s v="B07S9HP4W5"/>
        <s v="B09DK3BKGB"/>
        <s v="B07RX2WKJW"/>
        <s v="B0CYFJQ68W"/>
        <s v="B07H9KM8DS"/>
        <s v="B07XQLG446"/>
        <s v="B0019IKY5I"/>
        <s v="B0019IPV2O"/>
        <s v="B08CYCJ3B6"/>
        <s v="B0BPJPD5R1"/>
        <s v="B003BNZVHU"/>
        <s v="B08DFJTJHB"/>
        <s v="B09C73Z1MX"/>
        <s v="B003BLQHZ2"/>
        <s v="B00CBL5ROA"/>
        <s v="B07Q714JRN"/>
        <s v="B002NLIS7G"/>
        <s v="B07RZ2X267"/>
        <s v="B07S6D27NC"/>
        <s v="B08DQB54VJ"/>
        <s v="B00YAXRY8O"/>
        <s v="B07Q5VS39Q"/>
        <s v="B07RP467JB"/>
        <s v="B0019IKAES"/>
        <s v="B002URLZTG"/>
        <s v="B08GX2ZKXB"/>
        <s v="B08JQQCY92"/>
        <s v="B093CS5SYX"/>
        <s v="B0B237QZCR"/>
        <s v="B0DH6D6Z17"/>
        <s v="B003BT3MP2"/>
        <s v="B07T766984"/>
        <s v="B08BQWB7QZ"/>
        <s v="B08FKH28ZM"/>
        <s v="B08FRS3TML"/>
        <s v="B07RCB9JSP"/>
        <s v="B07SLDNB3M"/>
        <s v="B07XQGFLTT"/>
        <s v="B08DDKLXPJ"/>
        <s v="B08FK9Z656"/>
        <s v="B08G3SRN4M"/>
        <s v="B08G9P6XK8"/>
        <s v="B0BH8F1LSN"/>
        <s v="B00KDL1V7W"/>
        <s v="B07XQLGMSV"/>
        <s v="B07RL4KKRS"/>
        <s v="B0018ML7KG"/>
        <s v="B07SBL2P12"/>
        <s v="B086334ZCX"/>
        <s v="B0897CBHTZ"/>
        <s v="B001GE6ACG"/>
        <s v="B07S96JCPM"/>
        <s v="B09BDGVCHW"/>
        <s v="B001HTHRDG"/>
        <s v="B073RWXVQD"/>
        <s v="B07XQLWVWP"/>
        <s v="B09DPBCNJW"/>
        <s v="B00275E9XU"/>
        <s v="B0BLRRXMS6"/>
        <s v="B07SC5B46P"/>
        <s v="B07SGY8JRM"/>
        <s v="B07YL7F2X6"/>
        <s v="B08QRLYMJ4"/>
        <s v="B08VCZ11NP"/>
        <s v="B0C5ZHCQQ6"/>
        <s v="B001BO004K"/>
        <s v="B003BNZVHK"/>
        <s v="B01N8POJPJ"/>
        <s v="B07QF46PKK"/>
        <s v="B07R289Y78"/>
        <s v="B0856ZGDWW"/>
        <s v="B08FBR7YW1"/>
        <s v="B08G8YX6FP"/>
        <s v="B08VD2K1K6"/>
        <s v="B09DNNNHHH"/>
        <s v="B0BYFL1Y8X"/>
        <s v="B002URU9G6"/>
        <s v="B003BSF7ZG"/>
        <s v="B08BQMHJ97"/>
        <s v="B0BPJTBHZN"/>
        <s v="B07RBBZNRL"/>
        <s v="B07XQNRXHD"/>
        <s v="B08JQQ2BML"/>
        <s v="B003BSBG5Q"/>
        <s v="B0062R79MC"/>
        <s v="B00KDLAYZ2"/>
        <s v="B00R16YNZO"/>
        <s v="B0B9Q8LBNN"/>
        <s v="B0D4RFMKMX"/>
        <s v="B001BO41CW"/>
        <s v="B07QC4W9YJ"/>
        <s v="B07SFZY4T8"/>
        <s v="B07WZXYW4S"/>
        <s v="B08GWN6RS8"/>
        <s v="B0BP58T3VN"/>
        <s v="B0BPJLZLLW"/>
        <s v="B07RJZND6F"/>
        <s v="B07S65NJNN"/>
        <s v="B08DFDYV8Y"/>
        <s v="B08G9L2NWY"/>
        <s v="B09HL5JHLT"/>
        <s v="B0F4YLQRNJ"/>
        <s v="B0019IGM0E"/>
        <s v="B0019IOEQ8"/>
        <s v="B07Q3T57VD"/>
        <s v="B07S2ZVL8K"/>
        <s v="B07T1JYHZC"/>
        <s v="B07TGDNG2G"/>
        <s v="B07XQJSP6F"/>
        <s v="B09BC5L9F5"/>
        <s v="B09DJSF21H"/>
        <s v="B0CJMR5Y5L"/>
        <s v="B0F5FDQYGF"/>
        <s v="B00H9Z198Q"/>
        <s v="B00N7JGSHU"/>
        <s v="B07SBKBSP6"/>
        <s v="B07XQLD8PX"/>
        <s v="B0BG9FZZQ5"/>
        <s v="B0CV2THBWP"/>
        <s v="B0D7R1R3YG"/>
        <s v="B07BXRN8PQ"/>
        <s v="B07SB6HLD3"/>
        <s v="B07SCHQZRS"/>
        <s v="B07X576XMT"/>
        <s v="B07XQJMS3Y"/>
        <s v="B08DCJSKGK"/>
        <s v="B08L42MYDV"/>
        <s v="B08YPCDFFS"/>
        <s v="B0921MD44J"/>
        <s v="B0CSMD7XMS"/>
        <s v="B004MTP43S"/>
        <s v="B07Q5VR7FQ"/>
        <s v="B07RXPJGG7"/>
        <s v="B07TDYSHJJ"/>
        <s v="B08S5YS4WT"/>
        <s v="B0C6R78W3C"/>
        <s v="B0CCBTHXWD"/>
        <s v="B0D79WTBKT"/>
        <s v="B0DJCGRCTQ"/>
        <s v="B003BOUX9A"/>
        <s v="B008ZHNN68"/>
        <s v="B00U9UC766"/>
        <s v="B0127E92VE"/>
        <s v="B07SD8LDKN"/>
        <s v="B07SD9P6HS"/>
        <s v="B07SFT8ZG7"/>
        <s v="B07X45NX3C"/>
        <s v="B07XL51NKC"/>
        <s v="B0BLRQNYFM"/>
        <s v="B0BPJPD5QX"/>
        <s v="B0CV2V1PMN"/>
        <s v="B0018MN80I"/>
        <s v="B07Q97RWD9"/>
        <s v="B07RN31Z2R"/>
        <s v="B07S65QQ82"/>
        <s v="B07SCL3C9Y"/>
        <s v="B07XJZDPL5"/>
        <s v="B08BQX344H"/>
        <s v="B08DQ29JP6"/>
        <s v="B09F18RK89"/>
        <s v="B01DX0UJLS"/>
        <s v="B07QW4FP27"/>
        <s v="B07RFTSF59"/>
        <s v="B07SBCJ6XH"/>
        <s v="B07X22QHGF"/>
        <s v="B07XB38P4K"/>
        <s v="B0BCMFQ1ZD"/>
        <s v="B0C7J2ZG4B"/>
        <s v="B0DL1XSQ72"/>
        <s v="B00275EBHE"/>
        <s v="B003BLQH7A"/>
        <s v="B003BLQHYI"/>
        <s v="B07QB4ZHL3"/>
        <s v="B07RP1YGHD"/>
        <s v="B07SDL9T22"/>
        <s v="B07TCRK63W"/>
        <s v="B07XQN9MYD"/>
        <s v="B07XQQ6T8H"/>
        <s v="B08BQPP9FX"/>
        <s v="B08F759LCW"/>
        <s v="B09HWHTQXS"/>
        <s v="B09T8WFN57"/>
        <s v="B0B9PNPMH2"/>
        <s v="B0FBHPB9BS"/>
        <s v="B072LPT43Q"/>
        <s v="B07Q5VRB3P"/>
        <s v="B07QG6PGZW"/>
        <s v="B07QG7PTJ4"/>
        <s v="B07S1Q41RH"/>
        <s v="B07S9468GC"/>
        <s v="B07XJRP786"/>
        <s v="B08976PZBP"/>
        <s v="B08BX74CMB"/>
        <s v="B08CYC1P9N"/>
        <s v="B08DCDPFSX"/>
        <s v="B08DQ44MTT"/>
        <s v="B08DQHV4BN"/>
        <s v="B08G3W5DPX"/>
        <s v="B0CV2WLXLC"/>
        <s v="B0CV2WM9FJ"/>
        <s v="B0019IOWY2"/>
        <s v="B07SDKYVYB"/>
        <s v="B07XQKKGNW"/>
        <s v="B07XQLKXF4"/>
        <s v="B08BQJHHZC"/>
        <s v="B08DPYNLKP"/>
        <s v="B0964GKWS5"/>
        <s v="B0B23DJ4QM"/>
        <s v="B0B23GZH2L"/>
        <s v="B0B3SLDRVQ"/>
        <s v="B0BCM2D62W"/>
        <s v="B0BPJJ5YWM"/>
        <s v="B003BUK0UG"/>
        <s v="B00G62AY02"/>
        <s v="B00HZ0A98G"/>
        <s v="B00X8JUJ6A"/>
        <s v="B015T8DWIE"/>
        <s v="B07QG6PYDZ"/>
        <s v="B07S76B293"/>
        <s v="B07T9PH2FD"/>
        <s v="B07XQJFXT3"/>
        <s v="B07XQJYFHJ"/>
        <s v="B08DDHS5LN"/>
        <s v="B08DPXZ72H"/>
        <s v="B08DQ1MNK7"/>
        <s v="B08DQ5CPT1"/>
        <s v="B08F7DFZ8Q"/>
        <s v="B08F7GX9TV"/>
        <s v="B08FBPJTZS"/>
        <s v="B08GCZT4JH"/>
        <s v="B08GWSZ1H9"/>
        <s v="B08GX19QQF"/>
        <s v="B0B9Q8623Z"/>
        <s v="B0CV2M1FH7"/>
        <s v="B0019IJKJY"/>
        <s v="B003BOUYCG"/>
        <s v="B00R3O62M6"/>
        <s v="B07Q84SJRK"/>
        <s v="B07QC4R1XN"/>
        <s v="B07RCBC6X5"/>
        <s v="B07RCL7XGY"/>
        <s v="B07RGMD182"/>
        <s v="B07S2Z1XNL"/>
        <s v="B07S6DCMZ2"/>
        <s v="B07SDKZ5S3"/>
        <s v="B07XQFRSTT"/>
        <s v="B07XQKKVXY"/>
        <s v="B07XQMDNV9"/>
        <s v="B084JC2TNZ"/>
        <s v="B08C4B5SYS"/>
        <s v="B08DQ15MSH"/>
        <s v="B08F75DNC5"/>
        <s v="B08FPGQ262"/>
        <s v="B08FRRVXYG"/>
        <s v="B08GWQRWMD"/>
        <s v="B08JHHM6KN"/>
        <s v="B094Q4JFP1"/>
        <s v="B09NMXGBYP"/>
        <s v="B07Q7147TG"/>
        <s v="B07Q9PHXWJ"/>
        <s v="B07QC4VNF4"/>
        <s v="B07QF6K66R"/>
        <s v="B07RJTVW1K"/>
        <s v="B07RJZRZ9N"/>
        <s v="B07S7785GM"/>
        <s v="B07WZX5SPF"/>
        <s v="B07X45PFMQ"/>
        <s v="B07XL4MPHX"/>
        <s v="B07XQJZL28"/>
        <s v="B07XQLGGF1"/>
        <s v="B07Z6P9FTV"/>
        <s v="B08BQXSGRP"/>
        <s v="B08DHNM91D"/>
        <s v="B08FZR2GLR"/>
        <s v="B08GWH7K1W"/>
        <s v="B08KJN2KWK"/>
        <s v="B08P3WNHGW"/>
        <s v="B08P3WZ7DB"/>
        <s v="B09BBQNGN3"/>
        <s v="B09DNY2RSF"/>
        <s v="B0BPJW18HP"/>
        <s v="B0DJDXCRK9"/>
        <s v="B0018MSDKI"/>
        <s v="B002URSBSE"/>
        <s v="B003BLQHMA"/>
        <s v="B003BMX2IG"/>
        <s v="B07QC4VQ8V"/>
        <s v="B07QD3BG5L"/>
        <s v="B07QF57YXG"/>
        <s v="B07RX2LKCS"/>
        <s v="B07RXPYR7W"/>
        <s v="B07S6D236S"/>
        <s v="B07SBH958C"/>
        <s v="B07T9NZN1N"/>
        <s v="B07TH9FBXJ"/>
        <s v="B07TJDN1VN"/>
        <s v="B07X65G9CB"/>
        <s v="B07XJZGN34"/>
        <s v="B07XQML9YS"/>
        <s v="B0856WZDJT"/>
        <s v="B08DQ5LPMR"/>
        <s v="B08FBN927H"/>
        <s v="B08G8Z6GWK"/>
        <s v="B08KJFGXVN"/>
        <s v="B08NRQRCZY"/>
        <s v="B08VCBYNJC"/>
        <s v="B004BFFSYS"/>
        <s v="B00ESWRD10"/>
        <s v="B072LP49MC"/>
        <s v="B07Q714KW6"/>
        <s v="B07QB54MGY"/>
        <s v="B07QG69WDQ"/>
        <s v="B07SFZ2KRR"/>
        <s v="B07XQJJP1Z"/>
        <s v="B07XQLWTP9"/>
        <s v="B07XQN8FJQ"/>
        <s v="B07XQQ61M4"/>
        <s v="B08B9TCTL9"/>
        <s v="B08DFCSDB9"/>
        <s v="B08DFHV66S"/>
        <s v="B08DL7LD32"/>
        <s v="B08DPVCH93"/>
        <s v="B08F7CSB2B"/>
        <s v="B08FRRPCFB"/>
        <s v="B08FRRVHV5"/>
        <s v="B08GWPYYVX"/>
        <s v="B08GWQ19HB"/>
        <s v="B08JQPGGLM"/>
        <s v="B08KJMXMLY"/>
        <s v="B08XBN1CQY"/>
        <s v="B09BBPZRV4"/>
        <s v="B09DK2JXYZ"/>
        <s v="B0B8QLMQW8"/>
        <s v="B0BWSQZ7Q4"/>
        <s v="B0CYFH6YB1"/>
        <s v="B003BOT5I0"/>
        <s v="B00ANT4AAY"/>
        <s v="B00FBOM490"/>
        <s v="B07H9LVLQ2"/>
        <s v="B07Q3T595W"/>
        <s v="B07Q5VPWCL"/>
        <s v="B07Q84SJRL"/>
        <s v="B07QZYWFLN"/>
        <s v="B07R3BHX2T"/>
        <s v="B07RJZSWFB"/>
        <s v="B07RP3MRY1"/>
        <s v="B07RZMHDSJ"/>
        <s v="B07S2TFVRK"/>
        <s v="B07S2YTP92"/>
        <s v="B07S6614MB"/>
        <s v="B07S6CZYKW"/>
        <s v="B07S86KWQR"/>
        <s v="B07S97XLTH"/>
        <s v="B07SB7P28P"/>
        <s v="B07SC5D6P5"/>
        <s v="B07X32GS5B"/>
        <s v="B07XB3921B"/>
        <s v="B07XQJ3LGW"/>
        <s v="B07XQLT9N7"/>
        <s v="B07XQNH2SQ"/>
        <s v="B087WN4S84"/>
        <s v="B08DBYT5XS"/>
        <s v="B08DCJGR6L"/>
        <s v="B08DFGMWRB"/>
        <s v="B08DHSRY9P"/>
        <s v="B08DQ46Y42"/>
        <s v="B08DQ57PPC"/>
        <s v="B08DQ9JTMD"/>
        <s v="B08FF4H3BT"/>
        <s v="B08KJJVZLT"/>
        <s v="B094PT8QB5"/>
        <s v="B095PYBTY3"/>
        <s v="B0964J2MQ5"/>
        <s v="B09BDGRXKC"/>
        <s v="B09C77DNQG"/>
        <s v="B0BP634RQF"/>
        <s v="B0C6R6WRWJ"/>
        <s v="B0CFGGNJG7"/>
        <s v="B0CQ67CVM7"/>
        <s v="B0CX5SHG6K"/>
        <s v="B0DJTQ229Z"/>
        <s v="B000BLJEKU"/>
        <s v="B0019IKABG"/>
        <s v="B0019IN342"/>
        <s v="B003BUI01W"/>
        <s v="B005KQ9316"/>
        <s v="B007DN5ELM"/>
        <s v="B07171NTSZ"/>
        <s v="B075VX6GSD"/>
        <s v="B075VXJ9VG"/>
        <s v="B07QB54G2X"/>
        <s v="B07R23K6YN"/>
        <s v="B07RHWJ9HJ"/>
        <s v="B07RLQKKD7"/>
        <s v="B07RLWKPR6"/>
        <s v="B07RZ2XFZW"/>
        <s v="B07S86H6GC"/>
        <s v="B07S954FRP"/>
        <s v="B07S9HCYV9"/>
        <s v="B07SB6PGTB"/>
        <s v="B07SBCHQ33"/>
        <s v="B07SBCJFHB"/>
        <s v="B07SGZ8BTW"/>
        <s v="B07XQFFNLB"/>
        <s v="B07XQJJSLZ"/>
        <s v="B07XQJNLJY"/>
        <s v="B07XQJTV1T"/>
        <s v="B07XQKN6SW"/>
        <s v="B07XQLGG6D"/>
        <s v="B07XQLVXN5"/>
        <s v="B07XQM9RV3"/>
        <s v="B07XQMBN86"/>
        <s v="B07XQNLTYD"/>
        <s v="B0883G1XYM"/>
        <s v="B08BQX4GN5"/>
        <s v="B08BR2XZ2S"/>
        <s v="B08DBP6GZP"/>
        <s v="B08DCNCCCR"/>
        <s v="B08DCY5TVZ"/>
        <s v="B08DFSL1V5"/>
        <s v="B08DHL4NH5"/>
        <s v="B08DPX58X1"/>
        <s v="B08DPXR889"/>
        <s v="B08DQ32M5Z"/>
        <s v="B08DQ38RJX"/>
        <s v="B08DQCJ93D"/>
        <s v="B08F789QFV"/>
        <s v="B08F7K5KRK"/>
        <s v="B08FBPY3DM"/>
        <s v="B08FBQG1CJ"/>
        <s v="B08FF4TJ73"/>
        <s v="B08G3THJ9Y"/>
        <s v="B08GCYNV45"/>
        <s v="B08GWR5K52"/>
        <s v="B08GWRHDJ3"/>
        <s v="B08JQPJGTJ"/>
        <s v="B08JQQ3DWP"/>
        <s v="B08KJTG4YT"/>
        <s v="B093NN5RDX"/>
        <s v="B09DJVP3DS"/>
        <s v="B09DNV6MG1"/>
        <s v="B09DQ8QR75"/>
        <s v="B09F14QT9F"/>
        <s v="B09FYQGGV4"/>
        <s v="B09ZWBBXNQ"/>
        <s v="B0BH8KZL33"/>
        <s v="B0BYCB6NWV"/>
        <s v="B0CX68HNM8"/>
        <s v="B0D4RBPT82"/>
        <s v="B0D4RCFJWV"/>
        <s v="B0F8X6FD7W"/>
        <s v="B0019IKSJA"/>
        <s v="B001H48TWO"/>
        <s v="B00275E9WG"/>
        <s v="B002URG0KU"/>
        <s v="B003BLQHXO"/>
        <s v="B005DFQN8A"/>
        <s v="B00JUTC7NU"/>
        <s v="B01M5ES7L7"/>
        <s v="B0711V8GY7"/>
        <s v="B076F38VXC"/>
        <s v="B07CCJ5K5H"/>
        <s v="B07D4LHGHX"/>
        <s v="B07H9JDNRG"/>
        <s v="B07HY4Z2YL"/>
        <s v="B07NDLQMM4"/>
        <s v="B07Q4RDFPL"/>
        <s v="B07QB54K2P"/>
        <s v="B07QD3GBBV"/>
        <s v="B07QF5ZS6P"/>
        <s v="B07RJZNHX4"/>
        <s v="B07S1XPF5S"/>
        <s v="B07S3DM8B5"/>
        <s v="B07S65ZMNF"/>
        <s v="B07S6DCY9F"/>
        <s v="B07S769SBW"/>
        <s v="B07S87CYMF"/>
        <s v="B07S977PL7"/>
        <s v="B07SFZHXHL"/>
        <s v="B07SH3DCTD"/>
        <s v="B07SJ91XHY"/>
        <s v="B07SJ92M86"/>
        <s v="B07X2233CN"/>
        <s v="B07X43FN4G"/>
        <s v="B07X57319T"/>
        <s v="B07X58LRS6"/>
        <s v="B07XF89H5T"/>
        <s v="B07XF8Z6YW"/>
        <s v="B07XL4RJMJ"/>
        <s v="B07XL4V285"/>
        <s v="B07XL4V893"/>
        <s v="B07XPKG7B5"/>
        <s v="B07XQJ1Y7T"/>
        <s v="B07XQJXBKD"/>
        <s v="B07XQPT3L8"/>
        <s v="B084GC6RYF"/>
        <s v="B08BQYBBCN"/>
        <s v="B08BX4PKB1"/>
        <s v="B08CYXWS6P"/>
        <s v="B08DCYRWVM"/>
        <s v="B08DDKHB9Q"/>
        <s v="B08DF7PJ5P"/>
        <s v="B08DFC6PYS"/>
        <s v="B08DHQ5MTQ"/>
        <s v="B08DPW6T4L"/>
        <s v="B08DPYK8L8"/>
        <s v="B08DQ2HC52"/>
        <s v="B08DQ4KF1K"/>
        <s v="B08DQ7954J"/>
        <s v="B08DQ9W2SF"/>
        <s v="B08FBQ7D8L"/>
        <s v="B08FBQ99ZH"/>
        <s v="B08FFCWTSJ"/>
        <s v="B08FPC71ZH"/>
        <s v="B08FRPXDLB"/>
        <s v="B08FRSLPR5"/>
        <s v="B08FRSLZ4F"/>
        <s v="B08G9LFS39"/>
        <s v="B08KJNN14N"/>
        <s v="B08KJP4QV7"/>
        <s v="B08KJRDY6J"/>
        <s v="B08L4225C9"/>
        <s v="B08NTSVW4X"/>
        <s v="B08QDZ96R8"/>
        <s v="B08XBHDN66"/>
        <s v="B094PW68GT"/>
        <s v="B094Q4P448"/>
        <s v="B096L7V7QG"/>
        <s v="B096L8XN1F"/>
        <s v="B09BBP5VMX"/>
        <s v="B09C2PF8Q7"/>
        <s v="B09C7KQ748"/>
        <s v="B09C7LRW78"/>
        <s v="B09DP1XY7N"/>
        <s v="B09JQN1H4Y"/>
        <s v="B0B3SJQ1Z2"/>
        <s v="B0BDSRHG1G"/>
        <s v="B0BQ51H64W"/>
        <s v="B0CM9XP3M7"/>
        <s v="B0CMV9XNCC"/>
        <s v="B0CY6FSDWH"/>
        <s v="B0D4RCK51F"/>
        <s v="B0D88XKTXQ"/>
        <s v="B0DGB387D5"/>
        <s v="B0F4Y4N2RK"/>
        <s v="B0FLN2W3Y9"/>
        <s v="B0019IGLC8"/>
        <s v="B0019IJKPI"/>
        <s v="B001BO3JHA"/>
        <s v="B00275EBSI"/>
        <s v="B00275EDAE"/>
        <s v="B002KIIA98"/>
        <s v="B003BMWQYC"/>
        <s v="B003BNZUFI"/>
        <s v="B0040PJQME"/>
        <s v="B005177WCG"/>
        <s v="B00FBOS1SI"/>
        <s v="B00GSSDLMM"/>
        <s v="B00O53DYSI"/>
        <s v="B00O6EYE6W"/>
        <s v="B00ZADK142"/>
        <s v="B015TB29U8"/>
        <s v="B07C5K2XGP"/>
        <s v="B07C5VRSQR"/>
        <s v="B07C5WXZ6N"/>
        <s v="B07C5Z9RBR"/>
        <s v="B07Q3T4TGN"/>
        <s v="B07Q84TQ9L"/>
        <s v="B07QD3GHFT"/>
        <s v="B07QD3GNSD"/>
        <s v="B07QF2T2PG"/>
        <s v="B07QF61WN3"/>
        <s v="B07QN88VV2"/>
        <s v="B07QXV2LYB"/>
        <s v="B07QY5HVPC"/>
        <s v="B07QZ4XP9H"/>
        <s v="B07R3R6V45"/>
        <s v="B07RGMDV7C"/>
        <s v="B07RGSC9CW"/>
        <s v="B07RJZVKK1"/>
        <s v="B07RKFL1PL"/>
        <s v="B07RPZPX14"/>
        <s v="B07RX33GN1"/>
        <s v="B07RY4PCLL"/>
        <s v="B07S3DCZJY"/>
        <s v="B07S3DWYRL"/>
        <s v="B07S5DR4W6"/>
        <s v="B07S64FXY1"/>
        <s v="B07S64G5N9"/>
        <s v="B07S65BG9W"/>
        <s v="B07S77YZYK"/>
        <s v="B07S8F486S"/>
        <s v="B07S8F5WZ8"/>
        <s v="B07S993WNX"/>
        <s v="B07SC6VYJG"/>
        <s v="B07SFY6GFR"/>
        <s v="B07SFZ2QTP"/>
        <s v="B07SG9BYRR"/>
        <s v="B07SH9LR35"/>
        <s v="B07SKD994F"/>
        <s v="B07SLDMPMW"/>
        <s v="B07TGDKFY2"/>
        <s v="B07WZW8BYH"/>
        <s v="B07X2Z58P7"/>
        <s v="B07X31BJ5K"/>
        <s v="B07X31WJMN"/>
        <s v="B07X4BDNM4"/>
        <s v="B07XFGP3VS"/>
        <s v="B07XJZ7HZC"/>
        <s v="B07XJZ89LB"/>
        <s v="B07XJZGC3J"/>
        <s v="B07XKWQ83V"/>
        <s v="B07XKWQDLF"/>
        <s v="B07XKWQZSY"/>
        <s v="B07XL4MXDQ"/>
        <s v="B07XL4T5TK"/>
        <s v="B07XL4V1VW"/>
        <s v="B07XQ4Z3VS"/>
        <s v="B07XQFXWMH"/>
        <s v="B07XQKDQ8L"/>
        <s v="B07XQKFRFL"/>
        <s v="B07XQKL3B2"/>
        <s v="B07XQLDLLR"/>
        <s v="B07XQLMB72"/>
        <s v="B07XQLVLF6"/>
        <s v="B07XQM278Y"/>
        <s v="B07XQN8DWG"/>
        <s v="B07XQNCRP6"/>
        <s v="B07XQNMMMF"/>
        <s v="B07XQPHHY3"/>
        <s v="B07XQQ2TKK"/>
        <s v="B07YCYCLQ1"/>
        <s v="B07YL8V988"/>
        <s v="B083NGQTVP"/>
        <s v="B084Q1B1C4"/>
        <s v="B085JY6L65"/>
        <s v="B0875TY6YS"/>
        <s v="B08BQH6T88"/>
        <s v="B08BR2X849"/>
        <s v="B08DBTZCVR"/>
        <s v="B08DFC7CRC"/>
        <s v="B08DFJD25N"/>
        <s v="B08DFKMYH9"/>
        <s v="B08DPVHFYK"/>
        <s v="B08DQ4KS7C"/>
        <s v="B08DQ87KJY"/>
        <s v="B08DQG518M"/>
        <s v="B08DQHTGQL"/>
        <s v="B08FBN3KDN"/>
        <s v="B08FPD7VSF"/>
        <s v="B08FRSMVYG"/>
        <s v="B08G3RRV6T"/>
        <s v="B08GXCMX5Z"/>
        <s v="B08H4BDQ24"/>
        <s v="B08JD3TWRL"/>
        <s v="B08JD5ZHP5"/>
        <s v="B08KJNQFFL"/>
        <s v="B08KJPG7V7"/>
        <s v="B08KJR2L6D"/>
        <s v="B08P3VRWLD"/>
        <s v="B08Q7FPMYD"/>
        <s v="B08VBQBLGL"/>
        <s v="B08VC6RLGF"/>
        <s v="B08VD3QZYD"/>
        <s v="B08WPW8T92"/>
        <s v="B08X9WSPR9"/>
        <s v="B0921GBVLW"/>
        <s v="B09BBQ9XJ8"/>
        <s v="B09BBSHNQH"/>
        <s v="B09C2QV3NQ"/>
        <s v="B09C7Q5743"/>
        <s v="B09DNL2WQW"/>
        <s v="B09DP3SMFY"/>
        <s v="B09FN7JMVV"/>
        <s v="B09NMQKZ96"/>
        <s v="B09NMQTFCL"/>
        <s v="B09NMVP5D1"/>
        <s v="B09NMWB93P"/>
        <s v="B09NMWJ8CK"/>
        <s v="B09QDLS5XR"/>
        <s v="B09XC2DSC4"/>
        <s v="B09XC2P11N"/>
        <s v="B0B6GT4GK2"/>
        <s v="B0B8Q6P62G"/>
        <s v="B0B8QP7PGR"/>
        <s v="B0B8TLNCP7"/>
        <s v="B0B9PXH98B"/>
        <s v="B0BDSR46YY"/>
        <s v="B0BFR4S7M2"/>
        <s v="B0BFRDT22T"/>
        <s v="B0BN76GV32"/>
        <s v="B0BP5RLPWM"/>
        <s v="B0BP5VG3LW"/>
        <s v="B0BQ4KKKGJ"/>
        <s v="B0BRNSWP12"/>
        <s v="B0BRNVH583"/>
        <s v="B0BSP3ZWKB"/>
        <s v="B0BSP4V9PZ"/>
        <s v="B0BSP5D8VT"/>
        <s v="B0BTN598GK"/>
        <s v="B0C7HY1WNL"/>
        <s v="B0CQB9KCFD"/>
        <s v="B0CRK3M5FN"/>
        <s v="B0CX6B9DGR"/>
        <s v="B0D342QYR8"/>
        <s v="B0DD5S1BGR"/>
        <s v="B0DG9P91PM"/>
        <s v="B0DL1TVZD3"/>
        <s v="B0DL8HBNSV"/>
        <s v="B0F7M38ZR6"/>
        <s v="B0F8XDCTS3"/>
        <s v="B0FC9JXSXX"/>
        <s v="B0018MMYIK"/>
        <s v="B0018MSA9C"/>
        <s v="B0018MU7JI"/>
        <s v="B0019IGQ8W"/>
        <s v="B001MJ0H7Y"/>
        <s v="B00275E9H6"/>
        <s v="B00275ECZ0"/>
        <s v="B00275ED2W"/>
        <s v="B002KIGEFU"/>
        <s v="B003BLQHWK"/>
        <s v="B003BXE78O"/>
        <s v="B0049HRTX6"/>
        <s v="B005177VPE"/>
        <s v="B005KQ9294"/>
        <s v="B005OYV9XE"/>
        <s v="B005TONK54"/>
        <s v="B006AY3XHW"/>
        <s v="B0076HTCN6"/>
        <s v="B007ZNZJJM"/>
        <s v="B008XGTPCM"/>
        <s v="B0091MD3HA"/>
        <s v="B00C4X9XUO"/>
        <s v="B00KO8DHVC"/>
        <s v="B00O6CYDO2"/>
        <s v="B00PHWFNV2"/>
        <s v="B00X2JSBLQ"/>
        <s v="B01HFB2C1G"/>
        <s v="B01JGGPR38"/>
        <s v="B01N3Y6RFM"/>
        <s v="B072LPLLVF"/>
        <s v="B075VXLS9F"/>
        <s v="B07767X3H9"/>
        <s v="B07C5VRRFD"/>
        <s v="B07C5WZXQ4"/>
        <s v="B07C5X7B5G"/>
        <s v="B07CG3YLHF"/>
        <s v="B07F6Z3KCG"/>
        <s v="B07F73DLMS"/>
        <s v="B07F98QVZ6"/>
        <s v="B07J1P11CM"/>
        <s v="B07L544RK7"/>
        <s v="B07Q3T56CX"/>
        <s v="B07Q8WF2LJ"/>
        <s v="B07Q8X5XNJ"/>
        <s v="B07QB52K3Y"/>
        <s v="B07QB52Z2W"/>
        <s v="B07QC4VV2J"/>
        <s v="B07QD3BLRJ"/>
        <s v="B07QF4DFYG"/>
        <s v="B07QF4V3CC"/>
        <s v="B07QF4W2NJ"/>
        <s v="B07QF6M8VQ"/>
        <s v="B07QXTDSRL"/>
        <s v="B07R244SKD"/>
        <s v="B07R2C58ZN"/>
        <s v="B07R3CNS44"/>
        <s v="B07R3TB99Y"/>
        <s v="B07RBC8Z1F"/>
        <s v="B07RCVTJYR"/>
        <s v="B07RHWKY2J"/>
        <s v="B07RJV2V7Z"/>
        <s v="B07RJV344J"/>
        <s v="B07RL4GTCF"/>
        <s v="B07RX2S5S6"/>
        <s v="B07RX2WRJ4"/>
        <s v="B07RXPM1ZG"/>
        <s v="B07RY48YLY"/>
        <s v="B07RZ2XFZV"/>
        <s v="B07RZ3JN69"/>
        <s v="B07RZMGLPG"/>
        <s v="B07RZV667Y"/>
        <s v="B07S2VVY88"/>
        <s v="B07S2YDBWW"/>
        <s v="B07S2Z48JW"/>
        <s v="B07S382J39"/>
        <s v="B07S3DC7YP"/>
        <s v="B07S3DWYRM"/>
        <s v="B07S3ZW4Y4"/>
        <s v="B07S4GQ32F"/>
        <s v="B07S5CMVRD"/>
        <s v="B07S5DW3W9"/>
        <s v="B07S64DR26"/>
        <s v="B07S64FDYZ"/>
        <s v="B07S64FV5X"/>
        <s v="B07S64GJ5P"/>
        <s v="B07S65BYXP"/>
        <s v="B07S769KND"/>
        <s v="B07S76B9RK"/>
        <s v="B07S85KW13"/>
        <s v="B07S86KVR8"/>
        <s v="B07S877Q9M"/>
        <s v="B07S87F4C6"/>
        <s v="B07S9534RP"/>
        <s v="B07S95GRW3"/>
        <s v="B07S96CVT7"/>
        <s v="B07S99NZX2"/>
        <s v="B07SB3B26Y"/>
        <s v="B07SBL7HQ1"/>
        <s v="B07SC65VL7"/>
        <s v="B07SCJBK6X"/>
        <s v="B07SDLTZGT"/>
        <s v="B07SF72V1F"/>
        <s v="B07SFD3D8S"/>
        <s v="B07SFZH4M4"/>
        <s v="B07SFZLKYF"/>
        <s v="B07SG76PR7"/>
        <s v="B07SJCCK5G"/>
        <s v="B07SKBCHNX"/>
        <s v="B07SKBDN4F"/>
        <s v="B07SKBK6BZ"/>
        <s v="B07SKBW7VP"/>
        <s v="B07SKF1B25"/>
        <s v="B07SLBR8H2"/>
        <s v="B07T1F7NTK"/>
        <s v="B07T3H792W"/>
        <s v="B07TGB6SPM"/>
        <s v="B07WZX16VY"/>
        <s v="B07X315YKB"/>
        <s v="B07X319SC6"/>
        <s v="B07X31QDKC"/>
        <s v="B07X32GT34"/>
        <s v="B07X43G5TL"/>
        <s v="B07X44LT8S"/>
        <s v="B07X4BJ28N"/>
        <s v="B07X58QZ8N"/>
        <s v="B07XB38HT8"/>
        <s v="B07XB38J8B"/>
        <s v="B07XB396PG"/>
        <s v="B07XDCZZ44"/>
        <s v="B07XDD11BZ"/>
        <s v="B07XF6GBYD"/>
        <s v="B07XF7PJ74"/>
        <s v="B07XF7WP23"/>
        <s v="B07XF7YBDT"/>
        <s v="B07XFGQ2PH"/>
        <s v="B07XG2V45Y"/>
        <s v="B07XG47FZK"/>
        <s v="B07XJZ7XN8"/>
        <s v="B07XJZ9Y7G"/>
        <s v="B07XJZH7G5"/>
        <s v="B07XJZL2J4"/>
        <s v="B07XJZN44B"/>
        <s v="B07XJZP53V"/>
        <s v="B07XKWNDPC"/>
        <s v="B07XL4N7JZ"/>
        <s v="B07XL4S2CR"/>
        <s v="B07XL4TX88"/>
        <s v="B07XL4XRFN"/>
        <s v="B07XL4XZPF"/>
        <s v="B07XL4YB4M"/>
        <s v="B07XL52GGP"/>
        <s v="B07XPCZQ5G"/>
        <s v="B07XPDVKXL"/>
        <s v="B07XPDVP5P"/>
        <s v="B07XPGRT44"/>
        <s v="B07XPL3THF"/>
        <s v="B07XPSG9N2"/>
        <s v="B07XQGKN48"/>
        <s v="B07XQHCLN9"/>
        <s v="B07XQHHQLX"/>
        <s v="B07XQHVCKT"/>
        <s v="B07XQJ2XTB"/>
        <s v="B07XQJ4FWN"/>
        <s v="B07XQJF2M3"/>
        <s v="B07XQJGBNK"/>
        <s v="B07XQJMQ6Y"/>
        <s v="B07XQJPZWB"/>
        <s v="B07XQK3SGP"/>
        <s v="B07XQK5BVD"/>
        <s v="B07XQK725L"/>
        <s v="B07XQK7YBM"/>
        <s v="B07XQKC6HV"/>
        <s v="B07XQKD2TB"/>
        <s v="B07XQKH8M2"/>
        <s v="B07XQKHXYC"/>
        <s v="B07XQKM43D"/>
        <s v="B07XQKM9ZK"/>
        <s v="B07XQLGGF4"/>
        <s v="B07XQM1XHZ"/>
        <s v="B07XQM36T6"/>
        <s v="B07XQM6CTT"/>
        <s v="B07XQMQ6QC"/>
        <s v="B07XQMXY3Z"/>
        <s v="B07XQN3NXR"/>
        <s v="B07XQN96TJ"/>
        <s v="B07XQNXZWK"/>
        <s v="B07XQP1S7G"/>
        <s v="B07XQPFPSK"/>
        <s v="B07XQPZB5G"/>
        <s v="B07YCSKZTL"/>
        <s v="B07YL3QGGR"/>
        <s v="B07YL4YRP5"/>
        <s v="B07YL6H3GK"/>
        <s v="B07YL6TY41"/>
        <s v="B07YL8GG52"/>
        <s v="B07Z6PD7C7"/>
        <s v="B07Z6RMYTG"/>
        <s v="B084JLHG1W"/>
        <s v="B084SL1V7F"/>
        <s v="B0856Z8CJW"/>
        <s v="B085JR6G7V"/>
        <s v="B085RD7CLV"/>
        <s v="B0875LVZVC"/>
        <s v="B0875SPG34"/>
        <s v="B087WVDYR7"/>
        <s v="B088814R5C"/>
        <s v="B088LL4WKK"/>
        <s v="B0896QC9RQ"/>
        <s v="B08BQT551X"/>
        <s v="B08BQW4759"/>
        <s v="B08BQXW5MD"/>
        <s v="B08BX58YPK"/>
        <s v="B08BZW4GQT"/>
        <s v="B08C3XXB99"/>
        <s v="B08C416W2M"/>
        <s v="B08C46FNCX"/>
        <s v="B08DBN61VG"/>
        <s v="B08DBRJ3ZQ"/>
        <s v="B08DBSZ68Z"/>
        <s v="B08DCBGTNV"/>
        <s v="B08DCRTJXP"/>
        <s v="B08DDHW2QF"/>
        <s v="B08DDHX4Z9"/>
        <s v="B08DDK2WQ7"/>
        <s v="B08DFHL48P"/>
        <s v="B08DFJRNGH"/>
        <s v="B08DQ2TTD8"/>
        <s v="B08DQ42G2N"/>
        <s v="B08DQ48KRH"/>
        <s v="B08DQ6N3MS"/>
        <s v="B08DQ86P5N"/>
        <s v="B08DQ9YNVG"/>
        <s v="B08F77CTJJ"/>
        <s v="B08F79V7N5"/>
        <s v="B08F7BGH6W"/>
        <s v="B08F7GFL5C"/>
        <s v="B08F7J8YD2"/>
        <s v="B08F7KDWXG"/>
        <s v="B08F7LGP6Z"/>
        <s v="B08F7LNQQS"/>
        <s v="B08FBJYYLP"/>
        <s v="B08FBNBDP3"/>
        <s v="B08FBPB244"/>
        <s v="B08FBPMMX3"/>
        <s v="B08FCR4BGK"/>
        <s v="B08FF4WLSZ"/>
        <s v="B08FPCKR69"/>
        <s v="B08FRQ3VC4"/>
        <s v="B08FRRH7XS"/>
        <s v="B08FVCC9BP"/>
        <s v="B08FVL17G2"/>
        <s v="B08G3JK32V"/>
        <s v="B08GCZJGBX"/>
        <s v="B08GCZXKBD"/>
        <s v="B08GD18656"/>
        <s v="B08GD2H2Z8"/>
        <s v="B08GD2QN1P"/>
        <s v="B08GQF5X3Q"/>
        <s v="B08GQFG241"/>
        <s v="B08GQFQPBP"/>
        <s v="B08GWV8J5S"/>
        <s v="B08GX2TCWC"/>
        <s v="B08JQPWZN2"/>
        <s v="B08JRFCZZM"/>
        <s v="B08JRJVQLX"/>
        <s v="B08JWQJ3T5"/>
        <s v="B08KJKY7LP"/>
        <s v="B08KJN9SF3"/>
        <s v="B08KJP1B1Z"/>
        <s v="B08L426QRQ"/>
        <s v="B08LP22YC8"/>
        <s v="B08NSC7W8G"/>
        <s v="B08P3VJM81"/>
        <s v="B08QTWVF27"/>
        <s v="B08VCFKNMR"/>
        <s v="B08X9YTS4D"/>
        <s v="B08XB6JG86"/>
        <s v="B08XBBQVFH"/>
        <s v="B091RLHF4T"/>
        <s v="B091XWJKS5"/>
        <s v="B093TS1T13"/>
        <s v="B093TSJMD7"/>
        <s v="B093VK3Y3P"/>
        <s v="B096488J5R"/>
        <s v="B096L8DN38"/>
        <s v="B098KN1FNC"/>
        <s v="B09BBVTW2V"/>
        <s v="B09C7PFSG1"/>
        <s v="B09CJ9J6C4"/>
        <s v="B09DK2XQ18"/>
        <s v="B09DK51B74"/>
        <s v="B09DP6439N"/>
        <s v="B09FN9YCZY"/>
        <s v="B09HWH9Q6T"/>
        <s v="B09MXK7X7H"/>
        <s v="B09MY4YZV9"/>
        <s v="B09NMQ6SX4"/>
        <s v="B09NMRF2VK"/>
        <s v="B09NMSRZJT"/>
        <s v="B09NMW7X1W"/>
        <s v="B09NMWHHD2"/>
        <s v="B09NMXHMVY"/>
        <s v="B09QD4WSTT"/>
        <s v="B09QD7RY8S"/>
        <s v="B09QDYKXRW"/>
        <s v="B09XCF5VLR"/>
        <s v="B09ZVQR351"/>
        <s v="B09ZWCGDB1"/>
        <s v="B0B57T61W9"/>
        <s v="B0B5YNSWH3"/>
        <s v="B0B6GPSMJ9"/>
        <s v="B0B8KSGCSC"/>
        <s v="B0B9PHTJTK"/>
        <s v="B0BCM88KR4"/>
        <s v="B0BDSTG7V4"/>
        <s v="B0BGQYJ23C"/>
        <s v="B0BH8DGXC2"/>
        <s v="B0BLR9ZB93"/>
        <s v="B0BN76QV64"/>
        <s v="B0BQ59HSJC"/>
        <s v="B0BQ5B5XCN"/>
        <s v="B0BQ5GG4FZ"/>
        <s v="B0BRNSWH9B"/>
        <s v="B0BRNSXKTY"/>
        <s v="B0BSP5NM33"/>
        <s v="B0BWSNC3FT"/>
        <s v="B0BYBD6642"/>
        <s v="B0C2SQPPH9"/>
        <s v="B0C5Z2P1XY"/>
        <s v="B0CC3K8D68"/>
        <s v="B0CC3ZF5BH"/>
        <s v="B0CGW5J3SV"/>
        <s v="B0CGW5LBP8"/>
        <s v="B0CM9W49B5"/>
        <s v="B0CM9W71DB"/>
        <s v="B0CMVC9XQT"/>
        <s v="B0CNKWX8VN"/>
        <s v="B0CNTVY6QD"/>
        <s v="B0CPRBHWH9"/>
        <s v="B0CQ6445C3"/>
        <s v="B0CRKC1SGJ"/>
        <s v="B0CT69BVP6"/>
        <s v="B0CX62FP2B"/>
        <s v="B0CY6Q7YJ5"/>
        <s v="B0D4SY9PCG"/>
        <s v="B0D5P6STFQ"/>
        <s v="B0D5P6X145"/>
        <s v="B0D79XHYB8"/>
        <s v="B0DDN31DCS"/>
        <s v="B0DJTQ4XBK"/>
        <s v="B0DPNJBFQ2"/>
        <s v="B0DS3T9YRY"/>
        <s v="B0F5FJF8VL"/>
        <s v="B0F8WYYBPJ"/>
        <s v="B0F8X547CS"/>
        <s v="B0FCHT1WZ9"/>
        <m/>
      </sharedItems>
    </cacheField>
    <cacheField name="Title" numFmtId="0">
      <sharedItems containsBlank="1"/>
    </cacheField>
    <cacheField name="SKU" numFmtId="0">
      <sharedItems containsBlank="1"/>
    </cacheField>
    <cacheField name="Sessions - Total" numFmtId="0">
      <sharedItems containsString="0" containsBlank="1" containsNumber="1" containsInteger="1" minValue="0" maxValue="52164"/>
    </cacheField>
    <cacheField name="Sessions - Total - B2B" numFmtId="0">
      <sharedItems containsString="0" containsBlank="1" containsNumber="1" containsInteger="1" minValue="0" maxValue="1417"/>
    </cacheField>
    <cacheField name="Session Percentage - Total" numFmtId="10">
      <sharedItems containsString="0" containsBlank="1" containsNumber="1" minValue="0" maxValue="4.8300000000000003E-2"/>
    </cacheField>
    <cacheField name="Page Views - Total" numFmtId="0">
      <sharedItems containsString="0" containsBlank="1" containsNumber="1" containsInteger="1" minValue="0" maxValue="76185"/>
    </cacheField>
    <cacheField name="Page Views - Total - B2B" numFmtId="0">
      <sharedItems containsString="0" containsBlank="1" containsNumber="1" containsInteger="1" minValue="0" maxValue="2083"/>
    </cacheField>
    <cacheField name="Units Ordered" numFmtId="0">
      <sharedItems containsString="0" containsBlank="1" containsNumber="1" containsInteger="1" minValue="1" maxValue="5214"/>
    </cacheField>
    <cacheField name="Ordered Product Sales" numFmtId="166">
      <sharedItems containsString="0" containsBlank="1" containsNumber="1" minValue="4.62" maxValue="255512.81"/>
    </cacheField>
    <cacheField name=" " numFmtId="10">
      <sharedItems containsNonDate="0" containsString="0" containsBlank="1"/>
    </cacheField>
    <cacheField name=" 2" numFmtId="10">
      <sharedItems containsNonDate="0" containsString="0" containsBlank="1"/>
    </cacheField>
    <cacheField name=" 3" numFmtId="0">
      <sharedItems containsNonDate="0" containsString="0" containsBlank="1"/>
    </cacheField>
    <cacheField name=" 4" numFmtId="0">
      <sharedItems containsNonDate="0" containsString="0" containsBlank="1"/>
    </cacheField>
    <cacheField name=" 5" numFmtId="0">
      <sharedItems containsNonDate="0" containsString="0" containsBlank="1"/>
    </cacheField>
    <cacheField name=" 6" numFmtId="0">
      <sharedItems containsNonDate="0" containsString="0" containsBlank="1"/>
    </cacheField>
    <cacheField name=" 7" numFmtId="0">
      <sharedItems containsNonDate="0" containsString="0" containsBlank="1"/>
    </cacheField>
    <cacheField name=" 8" numFmtId="0">
      <sharedItems containsNonDate="0" containsString="0" containsBlank="1"/>
    </cacheField>
    <cacheField name=" 9" numFmtId="0">
      <sharedItems containsNonDate="0" containsString="0" containsBlank="1"/>
    </cacheField>
    <cacheField name=" 10" numFmtId="0">
      <sharedItems containsNonDate="0" containsString="0" containsBlank="1"/>
    </cacheField>
    <cacheField name=" 11" numFmtId="0">
      <sharedItems containsNonDate="0" containsString="0" containsBlank="1"/>
    </cacheField>
    <cacheField name=" 12" numFmtId="0">
      <sharedItems containsNonDate="0" containsString="0" containsBlank="1"/>
    </cacheField>
    <cacheField name=" 13" numFmtId="0">
      <sharedItems containsNonDate="0" containsString="0" containsBlank="1"/>
    </cacheField>
    <cacheField name=" 14" numFmtId="0">
      <sharedItems containsNonDate="0" containsString="0" containsBlank="1"/>
    </cacheField>
    <cacheField name=" 15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Ferril Sucahyono" refreshedDate="46084.603771412039" refreshedVersion="8" recordCount="4997" xr:uid="{00000000-000A-0000-FFFF-FFFF00000000}">
  <cacheSource type="worksheet">
    <worksheetSource ref="A1:Z4998" sheet="2024"/>
  </cacheSource>
  <cacheFields count="26">
    <cacheField name="(Parent) ASIN" numFmtId="0">
      <sharedItems containsBlank="1"/>
    </cacheField>
    <cacheField name="(Child) ASIN" numFmtId="0">
      <sharedItems containsBlank="1" count="1830">
        <s v="B0BG14KCKZ"/>
        <s v="B0018MN4RA"/>
        <s v="B003BMWZ48"/>
        <s v="B09BBP343Q"/>
        <s v="B076F13SG5"/>
        <s v="B09DP3TR4F"/>
        <s v="B00H9Z198Q"/>
        <s v="B09GD5961M"/>
        <s v="B00ZPRYV0I"/>
        <s v="B08P3W6YN6"/>
        <s v="B001BNW7QA"/>
        <s v="B07S64FRBG"/>
        <s v="B07Q5VPWCP"/>
        <s v="B003BMX65A"/>
        <s v="B07Q97RZJC"/>
        <s v="B008ZHNN68"/>
        <s v="B003BNZVI4"/>
        <s v="B0B8TMWY6F"/>
        <s v="B08LP2FGJM"/>
        <s v="B00GSSDLMM"/>
        <s v="B09BBPZQBV"/>
        <s v="B09BBQNGN3"/>
        <s v="B07SFKBQ7F"/>
        <s v="B07SC668W8"/>
        <s v="B01HTYG3LE"/>
        <s v="B08FBR7YW1"/>
        <s v="B07SW927JM"/>
        <s v="B07Q84RJLP"/>
        <s v="B07Q8ZFP5P"/>
        <s v="B09DJVP3DS"/>
        <s v="B003BMX6SC"/>
        <s v="B07S94M6P6"/>
        <s v="B08GWY7YNX"/>
        <s v="B002WFI620"/>
        <s v="B07S964BMT"/>
        <s v="B00FBOMTA4"/>
        <s v="B001E75OY0"/>
        <s v="B07S4GZW7L"/>
        <s v="B07RC79KYS"/>
        <s v="B07RLPFK92"/>
        <s v="B07S165T2T"/>
        <s v="B0BCL7XWNT"/>
        <s v="B003BLQHZM"/>
        <s v="B09BBRDFT8"/>
        <s v="B07S4BSLL5"/>
        <s v="B07RPR34BJ"/>
        <s v="B0BS2CSG4Q"/>
        <s v="B075VXY8MQ"/>
        <s v="B00ESWRD10"/>
        <s v="B0019ILQ3M"/>
        <s v="B0049HU5PA"/>
        <s v="B003BUI01W"/>
        <s v="B07RBC11NP"/>
        <s v="B08F759LCW"/>
        <s v="B07Q9PJ727"/>
        <s v="B07Q8XTMXF"/>
        <s v="B00GTJD0V2"/>
        <s v="B07QXVJFTP"/>
        <s v="B08DHKDQ7J"/>
        <s v="B003BLQHFM"/>
        <s v="B07Q8WY4R5"/>
        <s v="B0019IMFSW"/>
        <s v="B07C3W3BXS"/>
        <s v="B0BB8R9HGQ"/>
        <s v="B07QC4LBSK"/>
        <s v="B00CDB9FSW"/>
        <s v="B002URU9G6"/>
        <s v="B08FK78Z2B"/>
        <s v="B07S9118WX"/>
        <s v="B00FBOIJMG"/>
        <s v="B07Q4RD2W3"/>
        <s v="B07S97LHGW"/>
        <s v="B0964KDHSP"/>
        <s v="B091BN4MV1"/>
        <s v="B0CFGH34FV"/>
        <s v="B093CPW1HK"/>
        <s v="B07S2TFVRK"/>
        <s v="B0BKRCH9RQ"/>
        <s v="B0BP5FBZKF"/>
        <s v="B07RP467JB"/>
        <s v="B0BCMBR7L9"/>
        <s v="B084JMW3MJ"/>
        <s v="B0CFGHTZQ1"/>
        <s v="B07Q712K7L"/>
        <s v="B0BCL6MSMS"/>
        <s v="B0BCLC7Y4R"/>
        <s v="B09MDRGNCP"/>
        <s v="B003BLQH7A"/>
        <s v="B00IIN3K5I"/>
        <s v="B08BQZ1TTS"/>
        <s v="B0019IKY5I"/>
        <s v="B0CFGGNJG7"/>
        <s v="B084GC6RYF"/>
        <s v="B003BOT5I0"/>
        <s v="B08P3T1TWJ"/>
        <s v="B07RC8TSKL"/>
        <s v="B003BOUYCG"/>
        <s v="B07RCM1LXW"/>
        <s v="B07Q713Y6M"/>
        <s v="B0C4VY1LR7"/>
        <s v="B07RWLD5MR"/>
        <s v="B08DFJW6V4"/>
        <s v="B08DF97S7L"/>
        <s v="B00914XF5S"/>
        <s v="B09BBLKGY9"/>
        <s v="B07Q8SQSQF"/>
        <s v="B08QRLYMJ4"/>
        <s v="B07R95PGYJ"/>
        <s v="B07S962L7Q"/>
        <s v="B001BO3JHA"/>
        <s v="B00YAXRY8O"/>
        <s v="B07RFTSF59"/>
        <s v="B001BO004K"/>
        <s v="B003BSFCMY"/>
        <s v="B008005REQ"/>
        <s v="B00KO8DHVC"/>
        <s v="B0BS2CW31B"/>
        <s v="B07Q97RHBH"/>
        <s v="B07S9HP4W5"/>
        <s v="B093CRKPKJ"/>
        <s v="B08DFGT3Q5"/>
        <s v="B0019IOEQ8"/>
        <s v="B00FIJTHZW"/>
        <s v="B096BNMBLN"/>
        <s v="B003BNZVHU"/>
        <s v="B07SH9KVKW"/>
        <s v="B08DF5N2RF"/>
        <s v="B08FF6RL8X"/>
        <s v="B00GKINMJ2"/>
        <s v="B01LZ4HWFD"/>
        <s v="B08JQQ2BML"/>
        <s v="B07RZ3BBSR"/>
        <s v="B08JQQCY92"/>
        <s v="B0019IMT7Y"/>
        <s v="B07SFD3KHB"/>
        <s v="B09343BG1P"/>
        <s v="B0CFGGD44R"/>
        <s v="B000BLJEKU"/>
        <s v="B001BO40DC"/>
        <s v="B07RQQ2SFV"/>
        <s v="B0BPJJ5YWM"/>
        <s v="B0B2335Y6M"/>
        <s v="B003BNYACC"/>
        <s v="B08QR8VLQ6"/>
        <s v="B0B23836TN"/>
        <s v="B0B23FT6G9"/>
        <s v="B0BG1Q72N8"/>
        <s v="B0127E8W0Q"/>
        <s v="B001GE6ACG"/>
        <s v="B00PYV2454"/>
        <s v="B07R289Y78"/>
        <s v="B08CYBRWPF"/>
        <s v="B08GWH9HWJ"/>
        <s v="B003BNZVHK"/>
        <s v="B07Q97R8X9"/>
        <s v="B07R81PNF1"/>
        <s v="B07Z6P9FTV"/>
        <s v="B08GXCMX5Z"/>
        <s v="B07TCRK63W"/>
        <s v="B0BG9KF2MB"/>
        <s v="B07RJZND6F"/>
        <s v="B08579RYRM"/>
        <s v="B08DFJTJHB"/>
        <s v="B09BC5L9F5"/>
        <s v="B00275EBHE"/>
        <s v="B00HZ0A98G"/>
        <s v="B01HDJMKBM"/>
        <s v="B003BLQHZ2"/>
        <s v="B07SLD9TY1"/>
        <s v="B09DK3BKGB"/>
        <s v="B08DFHV95M"/>
        <s v="B00ZADK142"/>
        <s v="B08BX4PKB1"/>
        <s v="B0BP5Q88DW"/>
        <s v="B07RX2WKJW"/>
        <s v="B09C2RFDFH"/>
        <s v="B09C7NBHPS"/>
        <s v="B003BS9A54"/>
        <s v="B0019IOFNA"/>
        <s v="B08QRDCTXN"/>
        <s v="B07YL7V4YB"/>
        <s v="B003BLQHYI"/>
        <s v="B07S9468GC"/>
        <s v="B002NLIS7G"/>
        <s v="B07T1JYHZC"/>
        <s v="B00886FNA0"/>
        <s v="B08BQMHJ97"/>
        <s v="B003BOUX9A"/>
        <s v="B08YPCDFFS"/>
        <s v="B0B8QRTPL6"/>
        <s v="B08F77T22M"/>
        <s v="B00KDLAYZ2"/>
        <s v="B07T766984"/>
        <s v="B09C2QNFTV"/>
        <s v="B07S164JS2"/>
        <s v="B00KDL1V7W"/>
        <s v="B075VWXGFL"/>
        <s v="B07RX344Q6"/>
        <s v="B07XQJSP6F"/>
        <s v="B07XQM13CX"/>
        <s v="B08G3SRN4M"/>
        <s v="B07Q714JRN"/>
        <s v="B07S96S8LT"/>
        <s v="B015T84GY8"/>
        <s v="B07RBBZNRL"/>
        <s v="B07XQN9MYD"/>
        <s v="B07SFT8ZG7"/>
        <s v="B0019IKAES"/>
        <s v="B004MTP43S"/>
        <s v="B00J8IK3YI"/>
        <s v="B093CS5SYX"/>
        <s v="B07XQL67K5"/>
        <s v="B084JC2TNZ"/>
        <s v="B07SC5B46P"/>
        <s v="B08DDHRDDF"/>
        <s v="B08FBN6YKB"/>
        <s v="B0BDSRHG1G"/>
        <s v="B07Q713R9G"/>
        <s v="B08GWYQ4S5"/>
        <s v="B09BDGVCHW"/>
        <s v="B09C2PF8Q7"/>
        <s v="B003BUJXSQ"/>
        <s v="B00IIN3U1M"/>
        <s v="B07Q84V32B"/>
        <s v="B07Q8Y29ZR"/>
        <s v="B0B8QH1XGH"/>
        <s v="B07H9LVLQ2"/>
        <s v="B07Q713CKC"/>
        <s v="B07S6D27NC"/>
        <s v="B07SB6PGTB"/>
        <s v="B07SKBCHNX"/>
        <s v="B07SLDNB3M"/>
        <s v="B08FRRVXYG"/>
        <s v="B07RCB9JSP"/>
        <s v="B07YL7F2X6"/>
        <s v="B08DF7PJ5P"/>
        <s v="B0019IO3VY"/>
        <s v="B08FBQM8VF"/>
        <s v="B07QC4VNF4"/>
        <s v="B07S4H1PF7"/>
        <s v="B005OYUL24"/>
        <s v="B07S28XR7S"/>
        <s v="B08FKH28ZM"/>
        <s v="B0C7J2ZG4B"/>
        <s v="B07Q5VRSMZ"/>
        <s v="B07QC4W9YJ"/>
        <s v="B08P3WZTXG"/>
        <s v="B07RL4KKRS"/>
        <s v="B07S2ZVL8K"/>
        <s v="B08GWR5K52"/>
        <s v="B0BP58T3VN"/>
        <s v="B0BPJLZLLW"/>
        <s v="B00Z3BPRRW"/>
        <s v="B08VD2K1K6"/>
        <s v="B08BQJPQ4P"/>
        <s v="B0019IGLC8"/>
        <s v="B07XQNRXHD"/>
        <s v="B08L41SRH8"/>
        <s v="B07RZ2XFZW"/>
        <s v="B07SBH958C"/>
        <s v="B08F75DNC5"/>
        <s v="B09DJSF21H"/>
        <s v="B07Q8WM9D9"/>
        <s v="B07QG6PGZW"/>
        <s v="B08DQB54VJ"/>
        <s v="B08D6GNBHJ"/>
        <s v="B08DHQ5MTQ"/>
        <s v="B08G3W5DPX"/>
        <s v="B008FK5W0A"/>
        <s v="B00HA8MYEK"/>
        <s v="B00R3O62M6"/>
        <s v="B07RCL7XGY"/>
        <s v="B08DQ15MSH"/>
        <s v="B08F6W23QR"/>
        <s v="B09C7LRW78"/>
        <s v="B003BSF7ZG"/>
        <s v="B08G8YX6FP"/>
        <s v="B09DPBCNJW"/>
        <s v="B0D7RN1FV3"/>
        <s v="B07QB4ZHL3"/>
        <s v="B07SJ91XHY"/>
        <s v="B08FBN927H"/>
        <s v="B08FK9Z656"/>
        <s v="B09T8WFN57"/>
        <s v="B0BYFL1Y8X"/>
        <s v="B07RJTVW1K"/>
        <s v="B07SB6HLD3"/>
        <s v="B08DPVHFYK"/>
        <s v="B08GCZT4JH"/>
        <s v="B0018MN4NO"/>
        <s v="B07Q5VRB3P"/>
        <s v="B07TGDNG2G"/>
        <s v="B08GWSZ1H9"/>
        <s v="B08JQPJGTJ"/>
        <s v="B08NSJ1SFC"/>
        <s v="B09C11F6V4"/>
        <s v="B0019IHJIS"/>
        <s v="B003BSBG5Q"/>
        <s v="B07HY4Z2YL"/>
        <s v="B08GWQRWMD"/>
        <s v="B0B3C4XXJ5"/>
        <s v="B0019IMQFE"/>
        <s v="B00PHEEW5I"/>
        <s v="B07Q5VSDJZ"/>
        <s v="B07Q97RWD9"/>
        <s v="B07XL4V3N1"/>
        <s v="B08G3XTB2Z"/>
        <s v="B0018ML7KG"/>
        <s v="B003BMX3T4"/>
        <s v="B07SBL2P12"/>
        <s v="B08P3WNHGW"/>
        <s v="B09BDGRXKC"/>
        <s v="B0B9Q8LBNN"/>
        <s v="B0BLRRXMS6"/>
        <s v="B0CZM2CG84"/>
        <s v="B08FBPY3DM"/>
        <s v="B0BLRQNYFM"/>
        <s v="B0BP5RLPWM"/>
        <s v="B00275E9XU"/>
        <s v="B0091MD3HA"/>
        <s v="B07XQLD8PX"/>
        <s v="B08DCBGTNV"/>
        <s v="B0964J2MQ5"/>
        <s v="B09HL5JHLT"/>
        <s v="B00CBL5ROA"/>
        <s v="B07S2XQNWH"/>
        <s v="B08FPHTGDD"/>
        <s v="B07RZMG648"/>
        <s v="B08DFDYV8Y"/>
        <s v="B0BWSQZ7Q4"/>
        <s v="B01GORCP4G"/>
        <s v="B07XQLG446"/>
        <s v="B08BQWB7QZ"/>
        <s v="B07H9JDNRG"/>
        <s v="B07Q3T595W"/>
        <s v="B07XQLT9N7"/>
        <s v="B08DQ44MTT"/>
        <s v="B07SD9P6HS"/>
        <s v="B07T9PH2FD"/>
        <s v="B07Q84SJRK"/>
        <s v="B07RP1YGHD"/>
        <s v="B07S7GG12K"/>
        <s v="B08VCZ11NP"/>
        <s v="B09F18RK89"/>
        <s v="B09FYQGGV4"/>
        <s v="B00X8JUJ6A"/>
        <s v="B07QG6PYDZ"/>
        <s v="B07RX2LKCS"/>
        <s v="B07T9NZN1N"/>
        <s v="B08CYC1P9N"/>
        <s v="B08DDKLXPJ"/>
        <s v="B08DFHV66S"/>
        <s v="B08GWV8J5S"/>
        <s v="B094Q4JFP1"/>
        <s v="B094XLGQL9"/>
        <s v="B09DP3SMFY"/>
        <s v="B0019IPV2O"/>
        <s v="B07RN31Z2R"/>
        <s v="B07S3DWYRL"/>
        <s v="B086334ZCX"/>
        <s v="B08DPXZ72H"/>
        <s v="B08GWQ19HB"/>
        <s v="B08GX2ZKXB"/>
        <s v="B09DNV6MG1"/>
        <s v="B00U9UC766"/>
        <s v="B07XQJYFHJ"/>
        <s v="B08DQHV4BN"/>
        <s v="B08JRJVQLX"/>
        <s v="B00FBOS1SI"/>
        <s v="B07RBBZCF4"/>
        <s v="B07XL4MPHX"/>
        <s v="B08DQ29JP6"/>
        <s v="B07WZXYW4S"/>
        <s v="B08DHQ1V4K"/>
        <s v="B0921MD44J"/>
        <s v="B09BBP5VMX"/>
        <s v="B09DNNNHHH"/>
        <s v="B0019IKABG"/>
        <s v="B003BMWQYC"/>
        <s v="B003BT3MP2"/>
        <s v="B07X45PFMQ"/>
        <s v="B07X576XMT"/>
        <s v="B07XQGFLTT"/>
        <s v="B07XQJMS3Y"/>
        <s v="B07XQKHYRP"/>
        <s v="B08BQPP9FX"/>
        <s v="B08DQ1MNK7"/>
        <s v="B005OYUIVS"/>
        <s v="B07QF46PKK"/>
        <s v="B07SJ92M86"/>
        <s v="B07XQLWVWP"/>
        <s v="B08DFSL1V5"/>
        <s v="B08F79XRGR"/>
        <s v="B08F7GX9TV"/>
        <s v="B08GWH7K1W"/>
        <s v="B0964GKWS5"/>
        <s v="B0BG9FZZQ5"/>
        <s v="B07QC4VQ8V"/>
        <s v="B07XQKKGNW"/>
        <s v="B08DQ46Y42"/>
        <s v="B003BT3MXO"/>
        <s v="B08G9P6XK8"/>
        <s v="B0C5ZHCQQ6"/>
        <s v="B0019IGM0E"/>
        <s v="B003BLQHWK"/>
        <s v="B00N7JGSHU"/>
        <s v="B08DCWHXZQ"/>
        <s v="B08JD2FTVC"/>
        <s v="B09BBPZRV4"/>
        <s v="B002URGFGO"/>
        <s v="B07X43FN4G"/>
        <s v="B07XJRP786"/>
        <s v="B0BCM2D62W"/>
        <s v="B0BCMFQ1ZD"/>
        <s v="B0CSMD7XMS"/>
        <s v="B0D98ZL8R2"/>
        <s v="B0127E92VE"/>
        <s v="B07RJZRZ9N"/>
        <s v="B07S86H6GC"/>
        <s v="B07TJDN1VN"/>
        <s v="B08DHNM91D"/>
        <s v="B08DPXR889"/>
        <s v="B08S5YS4WT"/>
        <s v="B0D4RFMKMX"/>
        <s v="B0018MSNCG"/>
        <s v="B0062R79MC"/>
        <s v="B0076HTCIQ"/>
        <s v="B01DX0UJLS"/>
        <s v="B07RX2FHFP"/>
        <s v="B07S84C9SY"/>
        <s v="B07SKCBN85"/>
        <s v="B0856ZGDWW"/>
        <s v="B0BCM88KR4"/>
        <s v="B0D88XKTXQ"/>
        <s v="B07QD3BG5L"/>
        <s v="B07RXPJGG7"/>
        <s v="B07RZMHDSJ"/>
        <s v="B07SD8LDKN"/>
        <s v="B07XQJZL28"/>
        <s v="B07XQML9YS"/>
        <s v="B08DHTKJXY"/>
        <s v="B08DL7LD32"/>
        <s v="B08FRS3TML"/>
        <s v="B09BBSHNQH"/>
        <s v="B0019IMXMA"/>
        <s v="B07SFZY4T8"/>
        <s v="B07SG9BYRR"/>
        <s v="B08DQ5CPT1"/>
        <s v="B08FFCWTSJ"/>
        <s v="B08GCYWBK1"/>
        <s v="B0BPJTBHZN"/>
        <s v="B0D7R1R3YG"/>
        <s v="B004BFFSYS"/>
        <s v="B07Q84PXRP"/>
        <s v="B07QF4DFYG"/>
        <s v="B07S6614MB"/>
        <s v="B07S96JCPM"/>
        <s v="B07SCHDND7"/>
        <s v="B07X22QHGF"/>
        <s v="B07XJZDPL5"/>
        <s v="B07XQLGMSV"/>
        <s v="B08CYZYPRN"/>
        <s v="B0CCBTHXWD"/>
        <s v="B0D88SXRCD"/>
        <s v="B003BLQHXO"/>
        <s v="B07S64FDYZ"/>
        <s v="B07SDL9T22"/>
        <s v="B07XL51NKC"/>
        <s v="B07XQLKXF4"/>
        <s v="B07XQLVXN5"/>
        <s v="B07XQQ6T8H"/>
        <s v="B083NGQTVP"/>
        <s v="B08CYCJ3B6"/>
        <s v="B08FF4TJ73"/>
        <s v="B08FRRVHV5"/>
        <s v="B0BPJPD5R1"/>
        <s v="B00ANT4AAY"/>
        <s v="B07BXRN8PQ"/>
        <s v="B07Q5VS39Q"/>
        <s v="B07QF6K66R"/>
        <s v="B07RBBZRBK"/>
        <s v="B07RCBC6X5"/>
        <s v="B07RP3MRY1"/>
        <s v="B07RZ2X267"/>
        <s v="B07SDKYVYB"/>
        <s v="B07X49ZTWW"/>
        <s v="B08BQXSGRP"/>
        <s v="B08DFJD25N"/>
        <s v="B08KJN9SF3"/>
        <s v="B0BDSR46YY"/>
        <s v="B07R3R6V45"/>
        <s v="B07RGMD182"/>
        <s v="B07S65NJNN"/>
        <s v="B07S65QQ82"/>
        <s v="B07S6DCY9F"/>
        <s v="B07SCL3C9Y"/>
        <s v="B07XQMDNV9"/>
        <s v="B08DQG518M"/>
        <s v="B09JQN1H4Y"/>
        <s v="B07F98QVZ6"/>
        <s v="B07QD3GHFT"/>
        <s v="B07QF4V3CC"/>
        <s v="B07SBKBSP6"/>
        <s v="B07SF72V1F"/>
        <s v="B07XQNH2SQ"/>
        <s v="B08BQX344H"/>
        <s v="B08BX6XDJT"/>
        <s v="B08DDHS5LN"/>
        <s v="B08DPYK8L8"/>
        <s v="B07Q84SJRL"/>
        <s v="B07QF61WN3"/>
        <s v="B07X58LRS6"/>
        <s v="B08976PZBP"/>
        <s v="B08GWPYYVX"/>
        <s v="B08GX19QQF"/>
        <s v="B094PT8QB5"/>
        <s v="B09C77DNQG"/>
        <s v="B09NMSV1KG"/>
        <s v="B001BX912S"/>
        <s v="B00275EBGU"/>
        <s v="B07Q714KW6"/>
        <s v="B07QF57YXG"/>
        <s v="B07S64DR26"/>
        <s v="B07S64FV5X"/>
        <s v="B07S954FRP"/>
        <s v="B07S966SHZ"/>
        <s v="B07TGB6SPM"/>
        <s v="B07X45NX3C"/>
        <s v="B07XB38P4K"/>
        <s v="B07XJZGN34"/>
        <s v="B07XL4XRFN"/>
        <s v="B07XQLGGF1"/>
        <s v="B088814R5C"/>
        <s v="B08DQCJ93D"/>
        <s v="B08FRRPCFB"/>
        <s v="B08JHHM6KN"/>
        <s v="B094PM76L6"/>
        <s v="B094PW68GT"/>
        <s v="B09C7Q5743"/>
        <s v="B09F14QT9F"/>
        <s v="B0BPJW18HP"/>
        <s v="B0D79X1M7W"/>
        <s v="B001BO41CW"/>
        <s v="B07H9KM8DS"/>
        <s v="B07NDLQMM4"/>
        <s v="B07Q7147TG"/>
        <s v="B07QC4R1XN"/>
        <s v="B07QD3GBBV"/>
        <s v="B07R28BG4D"/>
        <s v="B07RXLWZT7"/>
        <s v="B07S2VVY88"/>
        <s v="B07SFZD81Z"/>
        <s v="B07X32GS5B"/>
        <s v="B07XQJFXT3"/>
        <s v="B07XQMBN86"/>
        <s v="B08DQ48KRH"/>
        <s v="B08F7DFZ8Q"/>
        <s v="B08FBPB244"/>
        <s v="B08FRRL17D"/>
        <s v="B08FRT9YBW"/>
        <s v="B08GWN6RS8"/>
        <s v="B08JQPXBQ2"/>
        <s v="B0B23DJ4QM"/>
        <s v="B0B23GZH2L"/>
        <s v="B0B6GT4GK2"/>
        <s v="B0B8QLMQW8"/>
        <s v="B0CGW5J3SV"/>
        <s v="B0018MU7JI"/>
        <s v="B072LP49MC"/>
        <s v="B07Q3T4TGN"/>
        <s v="B07QB54G2X"/>
        <s v="B07QG69WDQ"/>
        <s v="B07QG7PTJ4"/>
        <s v="B07QXTDSRL"/>
        <s v="B07S6DCMZ2"/>
        <s v="B07X65G9CB"/>
        <s v="B07XQH9G5K"/>
        <s v="B07XQJJSLZ"/>
        <s v="B07XQMQ6QC"/>
        <s v="B07XQQ61M4"/>
        <s v="B07YL75NTZ"/>
        <s v="B0856WZDJT"/>
        <s v="B08DDHX4Z9"/>
        <s v="B08DL3ZP26"/>
        <s v="B08DQ2HC52"/>
        <s v="B08DQ38RJX"/>
        <s v="B08DQ42G2N"/>
        <s v="B08FBQ7D8L"/>
        <s v="B09HWHTQXS"/>
        <s v="B0BFR4S7M2"/>
        <s v="B0BP5YQWGZ"/>
        <s v="B0D895591X"/>
        <s v="B0018MSA9C"/>
        <s v="B00FBOM490"/>
        <s v="B076F38VXC"/>
        <s v="B07QN88VV2"/>
        <s v="B07S76B9RK"/>
        <s v="B07SGY8JRM"/>
        <s v="B07XF89H5T"/>
        <s v="B07XKWQDLF"/>
        <s v="B07XL4V285"/>
        <s v="B07XQFRSTT"/>
        <s v="B07XQJ2XTB"/>
        <s v="B07XQNLTYD"/>
        <s v="B08BQYBBCN"/>
        <s v="B08DPYNLKP"/>
        <s v="B08DQ5LPMR"/>
        <s v="B08JQPGGLM"/>
        <s v="B093NN5RDX"/>
        <s v="B09NMQKZ96"/>
        <s v="B0BP5VG3LW"/>
        <s v="B0C2SQPPH9"/>
        <s v="B0CCC13R34"/>
        <s v="B0CJMR5Y5L"/>
        <s v="B0CT69BVP6"/>
        <s v="B002URLZTG"/>
        <s v="B00R16YNZO"/>
        <s v="B00TQ5WT4U"/>
        <s v="B07Q3T57VD"/>
        <s v="B07Q5VPWCL"/>
        <s v="B07QF5ZS6P"/>
        <s v="B07R2C58ZN"/>
        <s v="B07RLWKPR6"/>
        <s v="B07S3DM8B5"/>
        <s v="B07S96CVT7"/>
        <s v="B07SC65VL7"/>
        <s v="B07XQJNLJY"/>
        <s v="B07XQLWTP9"/>
        <s v="B07YL8PNHY"/>
        <s v="B08DCJSKGK"/>
        <s v="B08DFJRNGH"/>
        <s v="B08DHL4NH5"/>
        <s v="B08FRRKKHM"/>
        <s v="B08G9L2NWY"/>
        <s v="B08KJMXMLY"/>
        <s v="B08VCBYNJC"/>
        <s v="B09BBSHNQG"/>
        <s v="B09C2QV3NQ"/>
        <s v="B09C7TDTY1"/>
        <s v="B09ZVQY35W"/>
        <s v="B0CMV9XNCC"/>
        <s v="B0D7R1N4Y1"/>
        <s v="B00275EBTW"/>
        <s v="B01M5ES7L7"/>
        <s v="B07CFRHP7C"/>
        <s v="B07QV447DH"/>
        <s v="B07RJZSWFB"/>
        <s v="B07RLQKKD7"/>
        <s v="B07RX2H3VL"/>
        <s v="B07S65BBY9"/>
        <s v="B07S65BYXP"/>
        <s v="B07S86KWQR"/>
        <s v="B07S8ZBSMN"/>
        <s v="B07SC5D6P5"/>
        <s v="B07XQJ3LGW"/>
        <s v="B07XQJXBKD"/>
        <s v="B07XQKKVXY"/>
        <s v="B07XQN37TY"/>
        <s v="B08BR2XZ2S"/>
        <s v="B08DCY5TVZ"/>
        <s v="B08DFJQZXD"/>
        <s v="B08DHSRY9P"/>
        <s v="B08DL5XGWN"/>
        <s v="B08DPW6T4L"/>
        <s v="B08DQ4KS7C"/>
        <s v="B08FRQ3J5T"/>
        <s v="B08VBQBLGL"/>
        <s v="B091RLHF4T"/>
        <s v="B095PYBTY3"/>
        <s v="B096488J5R"/>
        <s v="B09BBN6FK1"/>
        <s v="B09DK8VF74"/>
        <s v="B09DNY2RSF"/>
        <s v="B09NMXGBYP"/>
        <s v="B09ZGK6CCD"/>
        <s v="B0B3SLDRVQ"/>
        <s v="B0BH8F1LSN"/>
        <s v="B0BRTGS1V3"/>
        <s v="B0BTN598GK"/>
        <s v="B0C6R78W3C"/>
        <s v="B0CW25WS1Q"/>
        <s v="B005KQ924Y"/>
        <s v="B008RD8Y6Y"/>
        <s v="B00CXKAJI8"/>
        <s v="B01N8POJPJ"/>
        <s v="B07QC4VV2J"/>
        <s v="B07QY2QTH7"/>
        <s v="B07R244SKD"/>
        <s v="B07RHWJ9HJ"/>
        <s v="B07RX2WRJ4"/>
        <s v="B07RY49GQF"/>
        <s v="B07RZV667Y"/>
        <s v="B07S7698XH"/>
        <s v="B07S769SBW"/>
        <s v="B07S85JMYT"/>
        <s v="B07S8ZNJJN"/>
        <s v="B07SYWTRFG"/>
        <s v="B07T3H792W"/>
        <s v="B07WZX5SPF"/>
        <s v="B07X319SC6"/>
        <s v="B07XF6PJJB"/>
        <s v="B07XJZGC3J"/>
        <s v="B07XPL3THF"/>
        <s v="B07XQM9RV3"/>
        <s v="B087WN4S84"/>
        <s v="B08DBN3JXG"/>
        <s v="B08DCRTJXP"/>
        <s v="B08DFQ5HKH"/>
        <s v="B08DPVCH93"/>
        <s v="B08F7K5KRK"/>
        <s v="B08FRPXDLB"/>
        <s v="B08G9134QM"/>
        <s v="B08GWRHDJ3"/>
        <s v="B08KJRDY6J"/>
        <s v="B08KJTG4YT"/>
        <s v="B08LP22YC8"/>
        <s v="B09CJ9J6C4"/>
        <s v="B09F14NZMZ"/>
        <s v="B0B8Q6P62G"/>
        <s v="B0BSP5D8VT"/>
        <s v="B0BYCB6NWV"/>
        <s v="B0019IOWY2"/>
        <s v="B001EQ0A1S"/>
        <s v="B001HTHRDG"/>
        <s v="B00275E9H6"/>
        <s v="B00275EBSI"/>
        <s v="B00275EDKO"/>
        <s v="B003BLQHMA"/>
        <s v="B003BMWRE6"/>
        <s v="B015TB29U8"/>
        <s v="B075VXKDMN"/>
        <s v="B075VXLS9F"/>
        <s v="B07D4LHGHX"/>
        <s v="B07QB546ZG"/>
        <s v="B07QD3GNSD"/>
        <s v="B07RL4GTCF"/>
        <s v="B07RP1SPVP"/>
        <s v="B07RX33GN1"/>
        <s v="B07S3ZW4Y4"/>
        <s v="B07S76BFNQ"/>
        <s v="B07S85KW6P"/>
        <s v="B07S99NZX2"/>
        <s v="B07SB2N1DV"/>
        <s v="B07X2Z58P7"/>
        <s v="B07X58QZ8N"/>
        <s v="B07XJZMHRJ"/>
        <s v="B07XQFXWMH"/>
        <s v="B07XQK5WRQ"/>
        <s v="B07XQM36T6"/>
        <s v="B07XQN8FJQ"/>
        <s v="B08DBSFJDQ"/>
        <s v="B08DCDPFSX"/>
        <s v="B08DDHW2QF"/>
        <s v="B08DDKHB9Q"/>
        <s v="B08DPX58X1"/>
        <s v="B08DQBLTG5"/>
        <s v="B08F737VVB"/>
        <s v="B08FRSLZ4F"/>
        <s v="B08GX3FTSL"/>
        <s v="B08L42MYDV"/>
        <s v="B08NT728LG"/>
        <s v="B08VC1QGM8"/>
        <s v="B08X9WSPR9"/>
        <s v="B08XBN1CQY"/>
        <s v="B09BBQ9XJ8"/>
        <s v="B09HW91XJ8"/>
        <s v="B09NMPB1H4"/>
        <s v="B09QD62R6R"/>
        <s v="B09ZW6H5YG"/>
        <s v="B0B237QZCR"/>
        <s v="B0BQ5GG4FZ"/>
        <s v="B0BSP7M34W"/>
        <s v="B0C2SLW8VB"/>
        <s v="B0C6R6WRWJ"/>
        <s v="B0CNTY3M5Z"/>
        <s v="B0D5P6STFQ"/>
        <s v="B0018MSDKI"/>
        <s v="B001H48TWO"/>
        <s v="B002K42BII"/>
        <s v="B003BMX3EY"/>
        <s v="B0049HYLB4"/>
        <s v="B07171NTSZ"/>
        <s v="B07F6ZGVZD"/>
        <s v="B07QW4FDPD"/>
        <s v="B07R3CNS44"/>
        <s v="B07RCW1MTY"/>
        <s v="B07RFNVSXJ"/>
        <s v="B07RQ1Y5SB"/>
        <s v="B07RXPYR7W"/>
        <s v="B07S64FXY1"/>
        <s v="B07S65BKV3"/>
        <s v="B07S877Q9M"/>
        <s v="B07S87F4C6"/>
        <s v="B07S977PL7"/>
        <s v="B07S99KHHL"/>
        <s v="B07S9HCYV9"/>
        <s v="B07SB2Z6NJ"/>
        <s v="B07SBCJ6XH"/>
        <s v="B07SBCJFHB"/>
        <s v="B07SFCRHJH"/>
        <s v="B07SFZKRLV"/>
        <s v="B07SH1NMTK"/>
        <s v="B07XJZ89LB"/>
        <s v="B07XL4N7JZ"/>
        <s v="B07XL51JV6"/>
        <s v="B07XQFFNLB"/>
        <s v="B07XQGKN48"/>
        <s v="B07XQJMZ4Q"/>
        <s v="B07XQJTV1T"/>
        <s v="B07XQK5G74"/>
        <s v="B07XQKN6SW"/>
        <s v="B07XQLDLLR"/>
        <s v="B07XQLV9X3"/>
        <s v="B07XQM3FXF"/>
        <s v="B07XQN2LMF"/>
        <s v="B07XQNL3CM"/>
        <s v="B07XQPHHY3"/>
        <s v="B07Z6RMYTG"/>
        <s v="B085JTWT4H"/>
        <s v="B085RD7CLV"/>
        <s v="B0897CBHTZ"/>
        <s v="B08B9TCTL9"/>
        <s v="B08BQX4GN5"/>
        <s v="B08DBTZCVR"/>
        <s v="B08DBX7MFT"/>
        <s v="B08DCNCCCR"/>
        <s v="B08DQ2TTD8"/>
        <s v="B08DQ9W2SF"/>
        <s v="B08F7CCM1W"/>
        <s v="B08F7DVJP4"/>
        <s v="B08F7H5JPM"/>
        <s v="B08F7KDWXG"/>
        <s v="B08FBPJTZS"/>
        <s v="B08FPD7VSF"/>
        <s v="B08G3RRV6T"/>
        <s v="B08G3THJ9Y"/>
        <s v="B08GQFQPBP"/>
        <s v="B08KJL9Y9H"/>
        <s v="B08P3WZ7DB"/>
        <s v="B08XBBQVFH"/>
        <s v="B0921Q3T2Q"/>
        <s v="B094PZZNHZ"/>
        <s v="B096L8DN38"/>
        <s v="B09C73Z1MX"/>
        <s v="B09C7GMJBC"/>
        <s v="B09C7KQ748"/>
        <s v="B0B9PNPMH2"/>
        <s v="B0BN76Z8TD"/>
        <s v="B0BP5FHFCG"/>
        <s v="B0BSP4V9PZ"/>
        <s v="B0C7J6JL7Z"/>
        <s v="B0CM9WPQD3"/>
        <s v="B0CYFJQ68W"/>
        <s v="B0D342QYR8"/>
        <s v="B0D63ZGW2Z"/>
        <s v="B0018MN80I"/>
        <s v="B0018MOWBC"/>
        <s v="B0019IINTW"/>
        <s v="B0019IIQRG"/>
        <s v="B0032VKNHE"/>
        <s v="B015T8DWIE"/>
        <s v="B076DYMNDY"/>
        <s v="B07F6Z3KCG"/>
        <s v="B07Q7112ZZ"/>
        <s v="B07Q9PJB7F"/>
        <s v="B07Q9PJHRZ"/>
        <s v="B07QB52K3Y"/>
        <s v="B07QB54K2P"/>
        <s v="B07QD3BLRJ"/>
        <s v="B07QXV2LYB"/>
        <s v="B07QY5T5SW"/>
        <s v="B07R3TB99Y"/>
        <s v="B07RBC8Z1F"/>
        <s v="B07RDML67P"/>
        <s v="B07RJV344J"/>
        <s v="B07RXPJGGM"/>
        <s v="B07RY4P8CB"/>
        <s v="B07S1XPF5S"/>
        <s v="B07S5DR4W6"/>
        <s v="B07S64FG54"/>
        <s v="B07S64G356"/>
        <s v="B07S85L5W1"/>
        <s v="B07S9581C2"/>
        <s v="B07S97XLTH"/>
        <s v="B07SCHQZRS"/>
        <s v="B07SH3DCTD"/>
        <s v="B07X31BJ5K"/>
        <s v="B07X31WJMN"/>
        <s v="B07XH7LZ79"/>
        <s v="B07XJR5ZYZ"/>
        <s v="B07XL4RJMJ"/>
        <s v="B07XL4YHBT"/>
        <s v="B07XPH8G1W"/>
        <s v="B07XPJCJ3R"/>
        <s v="B07XPSG9N2"/>
        <s v="B07XPSG9N3"/>
        <s v="B07XQGM3NY"/>
        <s v="B07XQJ1Y7T"/>
        <s v="B07XQJ91LC"/>
        <s v="B07XQJGBNK"/>
        <s v="B07XQJJP1Z"/>
        <s v="B07XQJJWT7"/>
        <s v="B07XQK3SGP"/>
        <s v="B07XQK7YBM"/>
        <s v="B07XQLHDVG"/>
        <s v="B07XQNXK2D"/>
        <s v="B08968KWV3"/>
        <s v="B08B48DFLV"/>
        <s v="B08BQH6T88"/>
        <s v="B08DDK2WQ7"/>
        <s v="B08DQ2HSKY"/>
        <s v="B08DQ4CF2Q"/>
        <s v="B08DQ6N3MS"/>
        <s v="B08F63K11K"/>
        <s v="B08F77YSBM"/>
        <s v="B08F79V7N5"/>
        <s v="B08F7BGH6W"/>
        <s v="B08F7J8YD2"/>
        <s v="B08F7LGP6Z"/>
        <s v="B08FF4H3BT"/>
        <s v="B08FZR2GLR"/>
        <s v="B08GD24BP4"/>
        <s v="B08GQFG241"/>
        <s v="B08KJKTKCY"/>
        <s v="B08KJNN14N"/>
        <s v="B08S55DSWJ"/>
        <s v="B096L7V7QG"/>
        <s v="B09DKF85L5"/>
        <s v="B09DNL2WQW"/>
        <s v="B09DP1XY7N"/>
        <s v="B09DP48BJS"/>
        <s v="B09NMP5S5B"/>
        <s v="B09NMWB93P"/>
        <s v="B09QD4WSTT"/>
        <s v="B09ZWBBXNQ"/>
        <s v="B0B7ZN8GSL"/>
        <s v="B0B8QP7PGR"/>
        <s v="B0BRNSWP12"/>
        <s v="B0BSP3ZWKB"/>
        <s v="B0BWSRKKWD"/>
        <s v="B0CMVC9XQT"/>
        <s v="B0CNTW3TNY"/>
        <s v="B0CQ66C7RL"/>
        <s v="B0D79WTBKT"/>
        <s v="B0018MMYIK"/>
        <s v="B0019IP0NY"/>
        <s v="B00275EBKG"/>
        <s v="B00275EBS8"/>
        <s v="B002URSBSE"/>
        <s v="B003BLQ4OG"/>
        <s v="B005KQ9316"/>
        <s v="B00FBOTGSW"/>
        <s v="B00MTUZ4J6"/>
        <s v="B00O53DYSI"/>
        <s v="B00PHWFNV2"/>
        <s v="B01LZAQWU4"/>
        <s v="B07C5X5C65"/>
        <s v="B07F72CD1X"/>
        <s v="B07JWF85V4"/>
        <s v="B07Q5VR7FQ"/>
        <s v="B07Q714Q8D"/>
        <s v="B07Q8WF2LJ"/>
        <s v="B07Q8X5XNJ"/>
        <s v="B07Q9PHXWJ"/>
        <s v="B07QF4JDTG"/>
        <s v="B07QW4FP27"/>
        <s v="B07R18LLHP"/>
        <s v="B07RGMDV7C"/>
        <s v="B07RH68JGB"/>
        <s v="B07RJZNHX4"/>
        <s v="B07RLHPMF3"/>
        <s v="B07RPZ72GP"/>
        <s v="B07RX2H2V5"/>
        <s v="B07RZ2XFZV"/>
        <s v="B07S1Q41RH"/>
        <s v="B07S29GTZ8"/>
        <s v="B07S29JZ6S"/>
        <s v="B07S3DNB87"/>
        <s v="B07S3F41DQ"/>
        <s v="B07S4GQ32F"/>
        <s v="B07S5DW3W9"/>
        <s v="B07S64GJ5P"/>
        <s v="B07S65BG9W"/>
        <s v="B07S6CZYKW"/>
        <s v="B07S7G2P5Y"/>
        <s v="B07S86KVR8"/>
        <s v="B07S8F5S63"/>
        <s v="B07S8F5WZ8"/>
        <s v="B07S95GRW3"/>
        <s v="B07S976MQ4"/>
        <s v="B07S993WNX"/>
        <s v="B07SBL7HQ1"/>
        <s v="B07SFK5VQP"/>
        <s v="B07SFY6GFR"/>
        <s v="B07SGZH1QX"/>
        <s v="B07SHC6VJP"/>
        <s v="B07SKBDN4F"/>
        <s v="B07SLBR8H2"/>
        <s v="B07X21HKRC"/>
        <s v="B07X22QMN2"/>
        <s v="B07X32GMTR"/>
        <s v="B07X43G5TL"/>
        <s v="B07X44LT8S"/>
        <s v="B07XB38HT8"/>
        <s v="B07XGDHRB9"/>
        <s v="B07XJZ7SYX"/>
        <s v="B07XJZ7XN8"/>
        <s v="B07XJZ8ZPW"/>
        <s v="B07XJZKWDH"/>
        <s v="B07XJZKX9T"/>
        <s v="B07XL4TX88"/>
        <s v="B07XL4V893"/>
        <s v="B07XL51BZ3"/>
        <s v="B07XPG59GS"/>
        <s v="B07XPKG7B5"/>
        <s v="B07XPKTJNH"/>
        <s v="B07XQHTMR1"/>
        <s v="B07XQJ792S"/>
        <s v="B07XQKD2TB"/>
        <s v="B07XQKDM1F"/>
        <s v="B07XQKH8M2"/>
        <s v="B07XQKL3B2"/>
        <s v="B07XQKNPZG"/>
        <s v="B07XQKT5ZF"/>
        <s v="B07XQLGG6D"/>
        <s v="B07XQLGGF4"/>
        <s v="B07XQM6HFY"/>
        <s v="B07XQMZTSK"/>
        <s v="B07XQNDHV6"/>
        <s v="B07XQNF468"/>
        <s v="B07XQNXZWK"/>
        <s v="B07XQNYCLD"/>
        <s v="B07YCSKZTL"/>
        <s v="B07YL4YRP5"/>
        <s v="B07YL6H3GK"/>
        <s v="B082YGMNPK"/>
        <s v="B088BRP13H"/>
        <s v="B08BQW4759"/>
        <s v="B08BZW4GQT"/>
        <s v="B08C46FNCX"/>
        <s v="B08C4B466W"/>
        <s v="B08C4B5SYS"/>
        <s v="B08C9F8TDT"/>
        <s v="B08CQCLSV6"/>
        <s v="B08DBP6GZP"/>
        <s v="B08DCQYH8D"/>
        <s v="B08DD1RYCZ"/>
        <s v="B08DFKMYH9"/>
        <s v="B08DQ19N3R"/>
        <s v="B08DQ32M5Z"/>
        <s v="B08DQ4KF1K"/>
        <s v="B08DQ4KQZY"/>
        <s v="B08DQ7954J"/>
        <s v="B08DQ87KJY"/>
        <s v="B08DQ9YNVG"/>
        <s v="B08DQHTGQL"/>
        <s v="B08F696JX7"/>
        <s v="B08F723611"/>
        <s v="B08FBJYYLP"/>
        <s v="B08FBMWMYW"/>
        <s v="B08FBNH16T"/>
        <s v="B08FBNYZP4"/>
        <s v="B08FBP9TZ5"/>
        <s v="B08FBPMMX3"/>
        <s v="B08FBQ5RMP"/>
        <s v="B08FBQ99ZH"/>
        <s v="B08FRR4MM9"/>
        <s v="B08FRT3L5T"/>
        <s v="B08FVCC9BP"/>
        <s v="B08G3HB6YZ"/>
        <s v="B08G3NX3B7"/>
        <s v="B08GCYNV45"/>
        <s v="B08GD18656"/>
        <s v="B08GWVZQV9"/>
        <s v="B08GX15SXB"/>
        <s v="B08JD5ZHP5"/>
        <s v="B08JQRDNNR"/>
        <s v="B08JWQJ3T5"/>
        <s v="B08JXR1316"/>
        <s v="B08KJN2KWK"/>
        <s v="B08KJNPNG4"/>
        <s v="B08KWM92VL"/>
        <s v="B08L426QRQ"/>
        <s v="B08P3VRWLD"/>
        <s v="B08QDZ96R8"/>
        <s v="B08WPQWZQG"/>
        <s v="B093TS1T13"/>
        <s v="B094Q3GTVD"/>
        <s v="B09C7SXDB7"/>
        <s v="B09DNL39TY"/>
        <s v="B09DNQ3RMS"/>
        <s v="B09MY4YZV9"/>
        <s v="B09NMPZK34"/>
        <s v="B09NMVP5D1"/>
        <s v="B09QD5Q97D"/>
        <s v="B09XC2P11N"/>
        <s v="B0B3SJQ1Z2"/>
        <s v="B0B5YPSHN6"/>
        <s v="B0B9Q8623Z"/>
        <s v="B0BH8KZL33"/>
        <s v="B0BH8LJQ68"/>
        <s v="B0BLRQFYVY"/>
        <s v="B0BN76QV64"/>
        <s v="B0BN7HK513"/>
        <s v="B0BWSPDVFZ"/>
        <s v="B0BWSQ9SSL"/>
        <s v="B0BYFQLJ4H"/>
        <s v="B0CC3QDXVH"/>
        <s v="B0CGW49BHG"/>
        <s v="B0CPRBHWH9"/>
        <s v="B0CQ67CVM7"/>
        <s v="B0CQMVKCTW"/>
        <s v="B0CRK3M5FN"/>
        <s v="B0CSPTSZ81"/>
        <s v="B0CX5SHG6K"/>
        <s v="B0D5PFNG1K"/>
        <s v="B0D5RM5MGG"/>
        <s v="B0D6P1X7RM"/>
        <s v="B0D79XHYB8"/>
        <s v="B0D8BYJMMV"/>
        <s v="B0018MS9WA"/>
        <s v="B0019IIRHK"/>
        <s v="B0019IJKPI"/>
        <s v="B0019IKB8I"/>
        <s v="B0019IKSJA"/>
        <s v="B0019IMW5I"/>
        <s v="B00275E9EO"/>
        <s v="B00275E9FI"/>
        <s v="B00275E9OO"/>
        <s v="B00275E9WG"/>
        <s v="B00275ECIC"/>
        <s v="B00275ECZ0"/>
        <s v="B002URNQZ2"/>
        <s v="B002US1PJA"/>
        <s v="B002WFLZ9G"/>
        <s v="B0039Q9A8U"/>
        <s v="B003BNZUFI"/>
        <s v="B003BS9G44"/>
        <s v="B003BUHVSK"/>
        <s v="B0049HU5R8"/>
        <s v="B005177VPE"/>
        <s v="B005177W5S"/>
        <s v="B005177WCG"/>
        <s v="B007DN4P9E"/>
        <s v="B007URNKI0"/>
        <s v="B008XGTPCM"/>
        <s v="B009QVJEQ0"/>
        <s v="B00A2ATK0Y"/>
        <s v="B00ALPK4JG"/>
        <s v="B00CXK5P46"/>
        <s v="B00ESWXZYY"/>
        <s v="B00FM8Z6ZO"/>
        <s v="B00GSSDKB4"/>
        <s v="B00GTEIYWM"/>
        <s v="B00GZ070C0"/>
        <s v="B00O5U7RTI"/>
        <s v="B00O6EYE6W"/>
        <s v="B00O6F5BTA"/>
        <s v="B00Z3BPU2O"/>
        <s v="B018HAV1L6"/>
        <s v="B01CUF3EMS"/>
        <s v="B01JGGPR38"/>
        <s v="B01MPY4VUB"/>
        <s v="B01N3Q0JN6"/>
        <s v="B072J5HLXZ"/>
        <s v="B07323JH4N"/>
        <s v="B075VWYHM2"/>
        <s v="B075VX6GSD"/>
        <s v="B076DXVLWX"/>
        <s v="B07C3VY7RC"/>
        <s v="B07C56LHV3"/>
        <s v="B07C5VRRFD"/>
        <s v="B07C5WXZ6N"/>
        <s v="B07C5WZXQ4"/>
        <s v="B07GT5PB1C"/>
        <s v="B07HHK1SRT"/>
        <s v="B07Q4RCVH4"/>
        <s v="B07Q4RDFPL"/>
        <s v="B07Q5VS97X"/>
        <s v="B07Q84TQ9L"/>
        <s v="B07QB54HNV"/>
        <s v="B07QB54MGY"/>
        <s v="B07QD3G8SS"/>
        <s v="B07QD3GKTL"/>
        <s v="B07QD3GRCL"/>
        <s v="B07QF5BKN4"/>
        <s v="B07QF6LVWK"/>
        <s v="B07QZYWFLN"/>
        <s v="B07R3BHX2T"/>
        <s v="B07R4RNLKK"/>
        <s v="B07R95QW19"/>
        <s v="B07R96Y2XR"/>
        <s v="B07RBD4DMZ"/>
        <s v="B07RCVTJYR"/>
        <s v="B07RGSC5K8"/>
        <s v="B07RGSC9CW"/>
        <s v="B07RHWKY2J"/>
        <s v="B07RJV3FTZ"/>
        <s v="B07RKFL1PL"/>
        <s v="B07RNPZ28Z"/>
        <s v="B07RPZ7QQY"/>
        <s v="B07RPZPX14"/>
        <s v="B07RR2WGGV"/>
        <s v="B07RXQBYXR"/>
        <s v="B07RZ3Z5DF"/>
        <s v="B07RZMGLPG"/>
        <s v="B07RZV64XN"/>
        <s v="B07S1647JG"/>
        <s v="B07S1668KV"/>
        <s v="B07S2Z1XNL"/>
        <s v="B07S3D9TXG"/>
        <s v="B07S3DCZJY"/>
        <s v="B07S3DWYRM"/>
        <s v="B07S3XLK16"/>
        <s v="B07S4GY3ZL"/>
        <s v="B07S4LWZ98"/>
        <s v="B07S4NRTM3"/>
        <s v="B07S64FX2R"/>
        <s v="B07S6D2F26"/>
        <s v="B07S769KND"/>
        <s v="B07S76B293"/>
        <s v="B07S7785GM"/>
        <s v="B07S77YZYK"/>
        <s v="B07S7G354B"/>
        <s v="B07S85K2DG"/>
        <s v="B07S85KBN3"/>
        <s v="B07S85KW13"/>
        <s v="B07S87CYMF"/>
        <s v="B07S8F486S"/>
        <s v="B07S9534RP"/>
        <s v="B07SB2CDQJ"/>
        <s v="B07SB3B26Y"/>
        <s v="B07SBCHQ33"/>
        <s v="B07SC53Z3D"/>
        <s v="B07SDLTZGT"/>
        <s v="B07SFDDNF5"/>
        <s v="B07SFT7P7X"/>
        <s v="B07SFXWK7H"/>
        <s v="B07SG9G6LZ"/>
        <s v="B07SGB41YL"/>
        <s v="B07SGXR379"/>
        <s v="B07SH3BWYT"/>
        <s v="B07SH9LR35"/>
        <s v="B07SJCC4KG"/>
        <s v="B07SKF1B25"/>
        <s v="B07SLHJSV1"/>
        <s v="B07THD1Y38"/>
        <s v="B07WZWGPY5"/>
        <s v="B07X221JCJ"/>
        <s v="B07X32GX7V"/>
        <s v="B07X447DCC"/>
        <s v="B07X57319T"/>
        <s v="B07X58MJ8C"/>
        <s v="B07X5CQ7TZ"/>
        <s v="B07XB38R9N"/>
        <s v="B07XB3921B"/>
        <s v="B07XC92CFK"/>
        <s v="B07XDCZZ44"/>
        <s v="B07XF7CT6R"/>
        <s v="B07XF7M3L3"/>
        <s v="B07XFGQ2PH"/>
        <s v="B07XJRMMSQ"/>
        <s v="B07XJZ6YK2"/>
        <s v="B07XJZ7HZC"/>
        <s v="B07XJZ81WS"/>
        <s v="B07XJZ8FR4"/>
        <s v="B07XJZ9Y7G"/>
        <s v="B07XJZBVX4"/>
        <s v="B07XJZCX11"/>
        <s v="B07XJZDBR9"/>
        <s v="B07XJZDBRC"/>
        <s v="B07XJZGH89"/>
        <s v="B07XJZH7G5"/>
        <s v="B07XJZKP2H"/>
        <s v="B07XJZM2MH"/>
        <s v="B07XJZMKMR"/>
        <s v="B07XJZMXXC"/>
        <s v="B07XJZNMZD"/>
        <s v="B07XJZP25T"/>
        <s v="B07XJZP53V"/>
        <s v="B07XKWQ83V"/>
        <s v="B07XKWR964"/>
        <s v="B07XKWRD6P"/>
        <s v="B07XL4MXDQ"/>
        <s v="B07XL4Q8JL"/>
        <s v="B07XL4SPYZ"/>
        <s v="B07XL4T3XJ"/>
        <s v="B07XL4VFJC"/>
        <s v="B07XL4VNJ9"/>
        <s v="B07XL4WSR4"/>
        <s v="B07XL4WT6Z"/>
        <s v="B07XL4WZB2"/>
        <s v="B07XL4XZPF"/>
        <s v="B07XL4Z6Z5"/>
        <s v="B07XL4ZCBB"/>
        <s v="B07XL4ZGNH"/>
        <s v="B07XL5243F"/>
        <s v="B07XPCZQ5G"/>
        <s v="B07XPFF415"/>
        <s v="B07XPGVZGF"/>
        <s v="B07XPJW1BS"/>
        <s v="B07XPKKHSG"/>
        <s v="B07XQFFNP1"/>
        <s v="B07XQH16JN"/>
        <s v="B07XQHCLN8"/>
        <s v="B07XQHCLN9"/>
        <s v="B07XQHTDTF"/>
        <s v="B07XQJ3JNQ"/>
        <s v="B07XQJBVDL"/>
        <s v="B07XQJDQQH"/>
        <s v="B07XQJF2M3"/>
        <s v="B07XQJK6F2"/>
        <s v="B07XQJMQ6Y"/>
        <s v="B07XQJPZWB"/>
        <s v="B07XQJRKVQ"/>
        <s v="B07XQK5BVD"/>
        <s v="B07XQK62V6"/>
        <s v="B07XQK85BP"/>
        <s v="B07XQK9HVG"/>
        <s v="B07XQKFHNM"/>
        <s v="B07XQKHXYC"/>
        <s v="B07XQKL6Y1"/>
        <s v="B07XQKLKPM"/>
        <s v="B07XQKMDS7"/>
        <s v="B07XQKP563"/>
        <s v="B07XQKQ43M"/>
        <s v="B07XQKRL6M"/>
        <s v="B07XQLHWLK"/>
        <s v="B07XQLMB72"/>
        <s v="B07XQLNKRL"/>
        <s v="B07XQLQ522"/>
        <s v="B07XQLRYYG"/>
        <s v="B07XQLSY8S"/>
        <s v="B07XQLV9WZ"/>
        <s v="B07XQLYFSK"/>
        <s v="B07XQLZRY7"/>
        <s v="B07XQM278Y"/>
        <s v="B07XQM8FNB"/>
        <s v="B07XQMTJQ6"/>
        <s v="B07XQN6WVF"/>
        <s v="B07XQN96TJ"/>
        <s v="B07XQNCRP6"/>
        <s v="B07XQNHSVC"/>
        <s v="B07XQNL6K4"/>
        <s v="B07XQNLFR8"/>
        <s v="B07XQNMMMF"/>
        <s v="B07XQP1S7G"/>
        <s v="B07XQP3TJ1"/>
        <s v="B07XQP5R85"/>
        <s v="B07XQPH615"/>
        <s v="B07XQPT3L8"/>
        <s v="B07XQQ2TKK"/>
        <s v="B07XYJB7PN"/>
        <s v="B07YCYKR8W"/>
        <s v="B07YL6TY41"/>
        <s v="B07YL7JDQ5"/>
        <s v="B07YL8GG52"/>
        <s v="B07YL8HJQL"/>
        <s v="B07YLDPFW1"/>
        <s v="B07YLDSBHF"/>
        <s v="B07Z6RFRQB"/>
        <s v="B07Z6RL64B"/>
        <s v="B084JLHG1W"/>
        <s v="B084SL1V7F"/>
        <s v="B085JR6G7V"/>
        <s v="B085JY6L65"/>
        <s v="B0875LVZVC"/>
        <s v="B087C9HZFJ"/>
        <s v="B087WK9LZR"/>
        <s v="B0883G1XYM"/>
        <s v="B0887M45XL"/>
        <s v="B08B44SYVS"/>
        <s v="B08B45CTMV"/>
        <s v="B08BQT238F"/>
        <s v="B08BX5S978"/>
        <s v="B08BX643CQ"/>
        <s v="B08BYF7FLD"/>
        <s v="B08DBSZ68Z"/>
        <s v="B08DCGYG43"/>
        <s v="B08DFDCZY3"/>
        <s v="B08DFGMWRB"/>
        <s v="B08DFHL48P"/>
        <s v="B08DFHTR4W"/>
        <s v="B08DFLG3V1"/>
        <s v="B08DQ2DFNS"/>
        <s v="B08DQ5STRX"/>
        <s v="B08DQ9JTMD"/>
        <s v="B08F76RG1L"/>
        <s v="B08F7LMXQP"/>
        <s v="B08FBMNSSV"/>
        <s v="B08FBN3KDN"/>
        <s v="B08FBNNCVH"/>
        <s v="B08FBNWS5X"/>
        <s v="B08FBP6P92"/>
        <s v="B08FBP6S5J"/>
        <s v="B08FF4WLSZ"/>
        <s v="B08FRQCXDH"/>
        <s v="B08FRQCXDJ"/>
        <s v="B08FRQG4BV"/>
        <s v="B08FRQL99J"/>
        <s v="B08FRSHPZG"/>
        <s v="B08FRSLPR5"/>
        <s v="B08FRSM7KP"/>
        <s v="B08FRT48LY"/>
        <s v="B08G3K7RZN"/>
        <s v="B08G3MD3KH"/>
        <s v="B08G8YVJ4K"/>
        <s v="B08G8Z6GWK"/>
        <s v="B08G91DHKL"/>
        <s v="B08G9PYBXM"/>
        <s v="B08GCYQMYW"/>
        <s v="B08GCZJGBX"/>
        <s v="B08GD1ZMDD"/>
        <s v="B08GH6TP6Q"/>
        <s v="B08GWTD44F"/>
        <s v="B08GWXL9T1"/>
        <s v="B08GX2TBSK"/>
        <s v="B08JQQ3DWP"/>
        <s v="B08KJFGXVN"/>
        <s v="B08KJN5K9Y"/>
        <s v="B08KJNT5BQ"/>
        <s v="B08KJPFVS5"/>
        <s v="B08KJR2L6D"/>
        <s v="B08KWLKCK2"/>
        <s v="B08L4225C9"/>
        <s v="B08L46BF7G"/>
        <s v="B08NRSXZSC"/>
        <s v="B08NTT1GTZ"/>
        <s v="B08P3VJM81"/>
        <s v="B08QDVXLMR"/>
        <s v="B08QTWVF27"/>
        <s v="B08QZSDJQT"/>
        <s v="B08VC6RLGF"/>
        <s v="B08VCGLMN8"/>
        <s v="B08WJVP4RY"/>
        <s v="B08WJXFW86"/>
        <s v="B08WPW8T92"/>
        <s v="B08XBHDN66"/>
        <s v="B091XWJKS5"/>
        <s v="B0921B1838"/>
        <s v="B093PH4GNG"/>
        <s v="B093VXYVR2"/>
        <s v="B094PS4LHD"/>
        <s v="B094WZY19T"/>
        <s v="B096LBGDYY"/>
        <s v="B097FTW37N"/>
        <s v="B097FY21K1"/>
        <s v="B09DK1J1M3"/>
        <s v="B09DK51B74"/>
        <s v="B09DQ8QR75"/>
        <s v="B09FMWTHRL"/>
        <s v="B09HVVDYDW"/>
        <s v="B09HW4ZGJ7"/>
        <s v="B09MX9NF3H"/>
        <s v="B09NMPGJ4J"/>
        <s v="B09NMQ4YCF"/>
        <s v="B09NMQTFCL"/>
        <s v="B09NMR11SY"/>
        <s v="B09NMRGWPG"/>
        <s v="B09NMRTP7V"/>
        <s v="B09NMSCSZD"/>
        <s v="B09NMSH317"/>
        <s v="B09NMSMDTN"/>
        <s v="B09NMSRZJT"/>
        <s v="B09NMT1R5C"/>
        <s v="B09NMVPPGY"/>
        <s v="B09NMW7X1W"/>
        <s v="B09NMWKBFW"/>
        <s v="B09NMWMYNS"/>
        <s v="B09NMWQL8T"/>
        <s v="B09NMXCDFC"/>
        <s v="B09NMXKYXP"/>
        <s v="B09QD7L41J"/>
        <s v="B09QDWZYVX"/>
        <s v="B09QDYKXRW"/>
        <s v="B09QF372JP"/>
        <s v="B09QFBHJK9"/>
        <s v="B09S8N5ZR6"/>
        <s v="B09SBY3X2Q"/>
        <s v="B09SN2N6JM"/>
        <s v="B09XC1WM2Q"/>
        <s v="B09XCF5VLR"/>
        <s v="B09ZVN2MHZ"/>
        <s v="B09ZWF4HN4"/>
        <s v="B0B5YSTDD1"/>
        <s v="B0B6GQ93SQ"/>
        <s v="B0B6GQ9PYS"/>
        <s v="B0B8KSGCSC"/>
        <s v="B0B8LW6CGZ"/>
        <s v="B0B8TLNCP7"/>
        <s v="B0B9P3TD4K"/>
        <s v="B0B9PD33XV"/>
        <s v="B0B9PXH98B"/>
        <s v="B0B9Q4Q2HR"/>
        <s v="B0BDSTG7V4"/>
        <s v="B0BFRDT22T"/>
        <s v="B0BGQX5PR9"/>
        <s v="B0BKRBMP91"/>
        <s v="B0BP5FCP3H"/>
        <s v="B0BP62LSBW"/>
        <s v="B0BP634RQF"/>
        <s v="B0BPJPD5QX"/>
        <s v="B0BQ4G2RSY"/>
        <s v="B0BQ51H64W"/>
        <s v="B0BQ59HSJC"/>
        <s v="B0BRNSXKTY"/>
        <s v="B0BSP3S8DS"/>
        <s v="B0BSP5NM33"/>
        <s v="B0BWSNC3FT"/>
        <s v="B0BWSPM9MP"/>
        <s v="B0C7HY1WNL"/>
        <s v="B0CBLBQM3H"/>
        <s v="B0CGW2GW3Y"/>
        <s v="B0CM9W73DS"/>
        <s v="B0CNKYLS4Z"/>
        <s v="B0CNKYSFP1"/>
        <s v="B0CQ69DH27"/>
        <s v="B0CQB9KCFD"/>
        <s v="B0CRJXQVXX"/>
        <s v="B0CRK5KBJ7"/>
        <s v="B0CV2M1FH7"/>
        <s v="B0CW25FHDL"/>
        <s v="B0CX68HNM8"/>
        <s v="B0CX6B9DGR"/>
        <s v="B0CYFFQ7W5"/>
        <s v="B0CYFH6YB1"/>
        <s v="B0D4RBKXDQ"/>
        <s v="B0D4RBPT82"/>
        <s v="B0D4RCP3W3"/>
        <s v="B0D4SY9PCG"/>
        <s v="B0D5P6X145"/>
        <s v="B0D6PDZ6H6"/>
        <s v="B0DCHHR9MV"/>
        <s v="B0DPNH4P7J"/>
        <s v="B00NWWHE6Q"/>
        <s v="B0F4Z4CZ64"/>
        <s v="B0DH6D6Z17"/>
        <s v="B073RWXVQD"/>
        <s v="B0F4YLQRNJ"/>
        <s v="B0F5FDQYGF"/>
        <s v="B0CV2THBWP"/>
        <s v="B07TDYSHJJ"/>
        <s v="B0DJCGRCTQ"/>
        <s v="B0CV2V1PMN"/>
        <s v="B0DL1XSQ72"/>
        <s v="B0FBHPB9BS"/>
        <s v="B072LPT43Q"/>
        <s v="B08BX74CMB"/>
        <s v="B0CV2WLXLC"/>
        <s v="B0CV2WM9FJ"/>
        <s v="B08BQJHHZC"/>
        <s v="B003BUK0UG"/>
        <s v="B00G62AY02"/>
        <s v="B0019IJKJY"/>
        <s v="B07SDKZ5S3"/>
        <s v="B08FPGQ262"/>
        <s v="B0DJDXCRK9"/>
        <s v="B003BMX2IG"/>
        <s v="B07S6D236S"/>
        <s v="B07TH9FBXJ"/>
        <s v="B08NRQRCZY"/>
        <s v="B07SFZ2KRR"/>
        <s v="B08DFCSDB9"/>
        <s v="B08F7CSB2B"/>
        <s v="B09DK2JXYZ"/>
        <s v="B07S2YTP92"/>
        <s v="B07SB7P28P"/>
        <s v="B08DBYT5XS"/>
        <s v="B08DCJGR6L"/>
        <s v="B08DQ57PPC"/>
        <s v="B08KJJVZLT"/>
        <s v="B0DJTQ229Z"/>
        <s v="B0019IN342"/>
        <s v="B007DN5ELM"/>
        <s v="B075VXJ9VG"/>
        <s v="B07R23K6YN"/>
        <s v="B07SGZ8BTW"/>
        <s v="B08F789QFV"/>
        <s v="B08FBQG1CJ"/>
        <s v="B0D4RCFJWV"/>
        <s v="B0F8X6FD7W"/>
        <s v="B002URG0KU"/>
        <s v="B005DFQN8A"/>
        <s v="B00JUTC7NU"/>
        <s v="B0711V8GY7"/>
        <s v="B07CCJ5K5H"/>
        <s v="B07S65ZMNF"/>
        <s v="B07SFZHXHL"/>
        <s v="B07X2233CN"/>
        <s v="B07XF8Z6YW"/>
        <s v="B08CYXWS6P"/>
        <s v="B08DCYRWVM"/>
        <s v="B08DFC6PYS"/>
        <s v="B08FPC71ZH"/>
        <s v="B08G9LFS39"/>
        <s v="B08KJP4QV7"/>
        <s v="B08NTSVW4X"/>
        <s v="B094Q4P448"/>
        <s v="B096L8XN1F"/>
        <s v="B0CM9XP3M7"/>
        <s v="B0CY6FSDWH"/>
        <s v="B0D4RCK51F"/>
        <s v="B0DGB387D5"/>
        <s v="B0F4Y4N2RK"/>
        <s v="B0FLN2W3Y9"/>
        <s v="B00275EDAE"/>
        <s v="B002KIIA98"/>
        <s v="B0040PJQME"/>
        <s v="B07C5K2XGP"/>
        <s v="B07C5VRSQR"/>
        <s v="B07C5Z9RBR"/>
        <s v="B07QF2T2PG"/>
        <s v="B07QY5HVPC"/>
        <s v="B07QZ4XP9H"/>
        <s v="B07RJZVKK1"/>
        <s v="B07RY4PCLL"/>
        <s v="B07S64G5N9"/>
        <s v="B07SC6VYJG"/>
        <s v="B07SFZ2QTP"/>
        <s v="B07SKD994F"/>
        <s v="B07SLDMPMW"/>
        <s v="B07TGDKFY2"/>
        <s v="B07WZW8BYH"/>
        <s v="B07X4BDNM4"/>
        <s v="B07XFGP3VS"/>
        <s v="B07XKWQZSY"/>
        <s v="B07XL4T5TK"/>
        <s v="B07XL4V1VW"/>
        <s v="B07XQ4Z3VS"/>
        <s v="B07XQKDQ8L"/>
        <s v="B07XQKFRFL"/>
        <s v="B07XQLVLF6"/>
        <s v="B07XQN8DWG"/>
        <s v="B07YCYCLQ1"/>
        <s v="B07YL8V988"/>
        <s v="B084Q1B1C4"/>
        <s v="B0875TY6YS"/>
        <s v="B08BR2X849"/>
        <s v="B08DFC7CRC"/>
        <s v="B08FRSMVYG"/>
        <s v="B08H4BDQ24"/>
        <s v="B08JD3TWRL"/>
        <s v="B08KJNQFFL"/>
        <s v="B08KJPG7V7"/>
        <s v="B08Q7FPMYD"/>
        <s v="B08VD3QZYD"/>
        <s v="B0921GBVLW"/>
        <s v="B09FN7JMVV"/>
        <s v="B09NMWJ8CK"/>
        <s v="B09QDLS5XR"/>
        <s v="B09XC2DSC4"/>
        <s v="B0BN76GV32"/>
        <s v="B0BQ4KKKGJ"/>
        <s v="B0BRNVH583"/>
        <s v="B0DD5S1BGR"/>
        <s v="B0DG9P91PM"/>
        <s v="B0DL1TVZD3"/>
        <s v="B0DL8HBNSV"/>
        <s v="B0F7M38ZR6"/>
        <s v="B0F8XDCTS3"/>
        <s v="B0FC9JXSXX"/>
        <s v="B0019IGQ8W"/>
        <s v="B001MJ0H7Y"/>
        <s v="B00275ED2W"/>
        <s v="B002KIGEFU"/>
        <s v="B003BXE78O"/>
        <s v="B0049HRTX6"/>
        <s v="B005KQ9294"/>
        <s v="B005OYV9XE"/>
        <s v="B005TONK54"/>
        <s v="B006AY3XHW"/>
        <s v="B0076HTCN6"/>
        <s v="B007ZNZJJM"/>
        <s v="B00C4X9XUO"/>
        <s v="B00O6CYDO2"/>
        <s v="B00X2JSBLQ"/>
        <s v="B01HFB2C1G"/>
        <s v="B01N3Y6RFM"/>
        <s v="B072LPLLVF"/>
        <s v="B07767X3H9"/>
        <s v="B07C5X7B5G"/>
        <s v="B07CG3YLHF"/>
        <s v="B07F73DLMS"/>
        <s v="B07J1P11CM"/>
        <s v="B07L544RK7"/>
        <s v="B07Q3T56CX"/>
        <s v="B07QB52Z2W"/>
        <s v="B07QF4W2NJ"/>
        <s v="B07QF6M8VQ"/>
        <s v="B07RJV2V7Z"/>
        <s v="B07RX2S5S6"/>
        <s v="B07RXPM1ZG"/>
        <s v="B07RY48YLY"/>
        <s v="B07RZ3JN69"/>
        <s v="B07S2YDBWW"/>
        <s v="B07S2Z48JW"/>
        <s v="B07S382J39"/>
        <s v="B07S3DC7YP"/>
        <s v="B07S5CMVRD"/>
        <s v="B07SCJBK6X"/>
        <s v="B07SFD3D8S"/>
        <s v="B07SFZH4M4"/>
        <s v="B07SFZLKYF"/>
        <s v="B07SG76PR7"/>
        <s v="B07SJCCK5G"/>
        <s v="B07SKBK6BZ"/>
        <s v="B07SKBW7VP"/>
        <s v="B07T1F7NTK"/>
        <s v="B07WZX16VY"/>
        <s v="B07X315YKB"/>
        <s v="B07X31QDKC"/>
        <s v="B07X32GT34"/>
        <s v="B07X4BJ28N"/>
        <s v="B07XB38J8B"/>
        <s v="B07XB396PG"/>
        <s v="B07XDD11BZ"/>
        <s v="B07XF6GBYD"/>
        <s v="B07XF7PJ74"/>
        <s v="B07XF7WP23"/>
        <s v="B07XF7YBDT"/>
        <s v="B07XG2V45Y"/>
        <s v="B07XG47FZK"/>
        <s v="B07XJZL2J4"/>
        <s v="B07XJZN44B"/>
        <s v="B07XKWNDPC"/>
        <s v="B07XL4S2CR"/>
        <s v="B07XL4YB4M"/>
        <s v="B07XL52GGP"/>
        <s v="B07XPDVKXL"/>
        <s v="B07XPDVP5P"/>
        <s v="B07XPGRT44"/>
        <s v="B07XQHHQLX"/>
        <s v="B07XQHVCKT"/>
        <s v="B07XQJ4FWN"/>
        <s v="B07XQK725L"/>
        <s v="B07XQKC6HV"/>
        <s v="B07XQKM43D"/>
        <s v="B07XQKM9ZK"/>
        <s v="B07XQM1XHZ"/>
        <s v="B07XQM6CTT"/>
        <s v="B07XQMXY3Z"/>
        <s v="B07XQN3NXR"/>
        <s v="B07XQPFPSK"/>
        <s v="B07XQPZB5G"/>
        <s v="B07YL3QGGR"/>
        <s v="B07Z6PD7C7"/>
        <s v="B0856Z8CJW"/>
        <s v="B0875SPG34"/>
        <s v="B087WVDYR7"/>
        <s v="B088LL4WKK"/>
        <s v="B0896QC9RQ"/>
        <s v="B08BQT551X"/>
        <s v="B08BQXW5MD"/>
        <s v="B08BX58YPK"/>
        <s v="B08C3XXB99"/>
        <s v="B08C416W2M"/>
        <s v="B08DBN61VG"/>
        <s v="B08DBRJ3ZQ"/>
        <s v="B08DQ86P5N"/>
        <s v="B08F77CTJJ"/>
        <s v="B08F7GFL5C"/>
        <s v="B08F7LNQQS"/>
        <s v="B08FBNBDP3"/>
        <s v="B08FCR4BGK"/>
        <s v="B08FPCKR69"/>
        <s v="B08FRQ3VC4"/>
        <s v="B08FRRH7XS"/>
        <s v="B08FVL17G2"/>
        <s v="B08G3JK32V"/>
        <s v="B08GCZXKBD"/>
        <s v="B08GD2H2Z8"/>
        <s v="B08GD2QN1P"/>
        <s v="B08GQF5X3Q"/>
        <s v="B08GX2TCWC"/>
        <s v="B08JQPWZN2"/>
        <s v="B08JRFCZZM"/>
        <s v="B08KJKY7LP"/>
        <s v="B08KJP1B1Z"/>
        <s v="B08NSC7W8G"/>
        <s v="B08VCFKNMR"/>
        <s v="B08X9YTS4D"/>
        <s v="B08XB6JG86"/>
        <s v="B093TSJMD7"/>
        <s v="B093VK3Y3P"/>
        <s v="B098KN1FNC"/>
        <s v="B09BBVTW2V"/>
        <s v="B09C7PFSG1"/>
        <s v="B09DK2XQ18"/>
        <s v="B09DP6439N"/>
        <s v="B09FN9YCZY"/>
        <s v="B09HWH9Q6T"/>
        <s v="B09MXK7X7H"/>
        <s v="B09NMQ6SX4"/>
        <s v="B09NMRF2VK"/>
        <s v="B09NMWHHD2"/>
        <s v="B09NMXHMVY"/>
        <s v="B09QD7RY8S"/>
        <s v="B09ZVQR351"/>
        <s v="B09ZWCGDB1"/>
        <s v="B0B57T61W9"/>
        <s v="B0B5YNSWH3"/>
        <s v="B0B6GPSMJ9"/>
        <s v="B0B9PHTJTK"/>
        <s v="B0BGQYJ23C"/>
        <s v="B0BH8DGXC2"/>
        <s v="B0BLR9ZB93"/>
        <s v="B0BQ5B5XCN"/>
        <s v="B0BRNSWH9B"/>
        <s v="B0BYBD6642"/>
        <s v="B0C5Z2P1XY"/>
        <s v="B0CC3K8D68"/>
        <s v="B0CC3ZF5BH"/>
        <s v="B0CGW5LBP8"/>
        <s v="B0CM9W49B5"/>
        <s v="B0CM9W71DB"/>
        <s v="B0CNKWX8VN"/>
        <s v="B0CNTVY6QD"/>
        <s v="B0CQ6445C3"/>
        <s v="B0CRKC1SGJ"/>
        <s v="B0CX62FP2B"/>
        <s v="B0CY6Q7YJ5"/>
        <s v="B0DDN31DCS"/>
        <s v="B0DJTQ4XBK"/>
        <s v="B0DPNJBFQ2"/>
        <s v="B0DS3T9YRY"/>
        <s v="B0F5FJF8VL"/>
        <s v="B0F8WYYBPJ"/>
        <s v="B0F8X547CS"/>
        <s v="B0FCHT1WZ9"/>
        <m/>
      </sharedItems>
    </cacheField>
    <cacheField name="Title" numFmtId="0">
      <sharedItems containsBlank="1"/>
    </cacheField>
    <cacheField name="SKU" numFmtId="0">
      <sharedItems containsBlank="1"/>
    </cacheField>
    <cacheField name="Sessions - Total" numFmtId="0">
      <sharedItems containsString="0" containsBlank="1" containsNumber="1" containsInteger="1" minValue="1" maxValue="80981"/>
    </cacheField>
    <cacheField name="Sessions - Total - B2B" numFmtId="0">
      <sharedItems containsString="0" containsBlank="1" containsNumber="1" containsInteger="1" minValue="0" maxValue="1969"/>
    </cacheField>
    <cacheField name="Session Percentage - Total" numFmtId="0">
      <sharedItems containsString="0" containsBlank="1" containsNumber="1" minValue="0" maxValue="5.0799999999999998E-2"/>
    </cacheField>
    <cacheField name="Page Views - Total" numFmtId="0">
      <sharedItems containsString="0" containsBlank="1" containsNumber="1" containsInteger="1" minValue="1" maxValue="120899"/>
    </cacheField>
    <cacheField name="Page Views - Total - B2B" numFmtId="0">
      <sharedItems containsString="0" containsBlank="1" containsNumber="1" containsInteger="1" minValue="0" maxValue="3050"/>
    </cacheField>
    <cacheField name="Units Ordered" numFmtId="0">
      <sharedItems containsString="0" containsBlank="1" containsNumber="1" containsInteger="1" minValue="1" maxValue="4475"/>
    </cacheField>
    <cacheField name="Ordered Product Sales" numFmtId="0">
      <sharedItems containsString="0" containsBlank="1" containsNumber="1" minValue="4.59" maxValue="209799.86"/>
    </cacheField>
    <cacheField name=" " numFmtId="10">
      <sharedItems containsNonDate="0" containsString="0" containsBlank="1"/>
    </cacheField>
    <cacheField name=" 2" numFmtId="10">
      <sharedItems containsNonDate="0" containsString="0" containsBlank="1"/>
    </cacheField>
    <cacheField name=" 3" numFmtId="0">
      <sharedItems containsNonDate="0" containsString="0" containsBlank="1"/>
    </cacheField>
    <cacheField name=" 4" numFmtId="0">
      <sharedItems containsNonDate="0" containsString="0" containsBlank="1"/>
    </cacheField>
    <cacheField name=" 5" numFmtId="0">
      <sharedItems containsNonDate="0" containsString="0" containsBlank="1"/>
    </cacheField>
    <cacheField name=" 6" numFmtId="0">
      <sharedItems containsNonDate="0" containsString="0" containsBlank="1"/>
    </cacheField>
    <cacheField name=" 7" numFmtId="0">
      <sharedItems containsNonDate="0" containsString="0" containsBlank="1"/>
    </cacheField>
    <cacheField name=" 8" numFmtId="0">
      <sharedItems containsNonDate="0" containsString="0" containsBlank="1"/>
    </cacheField>
    <cacheField name=" 9" numFmtId="0">
      <sharedItems containsNonDate="0" containsString="0" containsBlank="1"/>
    </cacheField>
    <cacheField name=" 10" numFmtId="0">
      <sharedItems containsNonDate="0" containsString="0" containsBlank="1"/>
    </cacheField>
    <cacheField name=" 11" numFmtId="0">
      <sharedItems containsNonDate="0" containsString="0" containsBlank="1"/>
    </cacheField>
    <cacheField name=" 12" numFmtId="0">
      <sharedItems containsNonDate="0" containsString="0" containsBlank="1"/>
    </cacheField>
    <cacheField name=" 13" numFmtId="0">
      <sharedItems containsNonDate="0" containsString="0" containsBlank="1"/>
    </cacheField>
    <cacheField name=" 14" numFmtId="0">
      <sharedItems containsNonDate="0" containsString="0" containsBlank="1"/>
    </cacheField>
    <cacheField name=" 15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9">
  <r>
    <s v="B002WFI620"/>
    <x v="0"/>
    <s v="BAZIC Products Assorted Color Gel Pencil Grip Pen Grip, Finger Grip Pencil Holder, Style May Vary (8/Pack), Pack of 1"/>
    <s v="FBA_1502-EACH"/>
    <n v="1099"/>
    <n v="22"/>
    <n v="1.5900000000000001E-2"/>
    <n v="1460"/>
    <n v="39"/>
    <n v="245"/>
    <n v="879.55"/>
    <m/>
    <m/>
    <m/>
    <m/>
    <m/>
    <m/>
    <m/>
    <m/>
    <m/>
    <m/>
    <m/>
    <m/>
    <m/>
    <m/>
    <m/>
  </r>
  <r>
    <s v="B09237NMB9"/>
    <x v="1"/>
    <s v="BAZIC Manila File Folder 1/3 Cut Letter Size, Left Right Center Tabs Positions, for Organizing Filing Document Storage, Total 12-Count"/>
    <s v="FBA_3100-EACH"/>
    <n v="633"/>
    <n v="23"/>
    <n v="9.1000000000000004E-3"/>
    <n v="848"/>
    <n v="29"/>
    <n v="193"/>
    <n v="876.69"/>
    <m/>
    <m/>
    <m/>
    <m/>
    <m/>
    <m/>
    <m/>
    <m/>
    <m/>
    <m/>
    <m/>
    <m/>
    <m/>
    <m/>
    <m/>
  </r>
  <r>
    <s v="B092H8J4WL"/>
    <x v="2"/>
    <s v="BAZIC Ballpoint Pen Spencer Red Retractable Pen Soft Barrel Grip Pens, 1.0 mm Bold Point Smooth Writing, for Office School Teacher (5/Pack), 1-Pack"/>
    <s v="FBA_17049-EACH"/>
    <n v="403"/>
    <n v="16"/>
    <n v="5.7999999999999996E-3"/>
    <n v="587"/>
    <n v="19"/>
    <n v="183"/>
    <n v="711.87"/>
    <m/>
    <m/>
    <m/>
    <m/>
    <m/>
    <m/>
    <m/>
    <m/>
    <m/>
    <m/>
    <m/>
    <m/>
    <m/>
    <m/>
    <m/>
  </r>
  <r>
    <s v="B092H6W353"/>
    <x v="3"/>
    <s v="BAZIC Staples Standard (26/6) Metallic Color 3000/Pack, Stapler Refill Standard Size Staple, Assorted Colors, 1-Pack"/>
    <s v="FBA_609-EACH"/>
    <n v="490"/>
    <n v="22"/>
    <n v="7.1000000000000004E-3"/>
    <n v="602"/>
    <n v="26"/>
    <n v="172"/>
    <n v="701.76"/>
    <m/>
    <m/>
    <m/>
    <m/>
    <m/>
    <m/>
    <m/>
    <m/>
    <m/>
    <m/>
    <m/>
    <m/>
    <m/>
    <m/>
    <m/>
  </r>
  <r>
    <s v="B0FM1QTQWS"/>
    <x v="4"/>
    <s v="BAZIC Products Book Wrap - Clear Book Cover Self Adhesive Book Protector for Book Covers for Paperbacks, Plastic Cover for Books, Clear Contact Paper Peel and Stick, 17.5&quot; x 1.7 Yard Roll, 1-Roll"/>
    <s v="FBA_2901-EACH"/>
    <n v="1468"/>
    <n v="38"/>
    <n v="2.12E-2"/>
    <n v="2170"/>
    <n v="57"/>
    <n v="162"/>
    <n v="759.78"/>
    <m/>
    <m/>
    <m/>
    <m/>
    <m/>
    <m/>
    <m/>
    <m/>
    <m/>
    <m/>
    <m/>
    <m/>
    <m/>
    <m/>
    <m/>
  </r>
  <r>
    <s v="B0019IOEQ8"/>
    <x v="5"/>
    <s v="BAZIC Loose Leaf Binder Ring 1&quot;, Book Rings Binder Rings, Nickel Plated Steel Metal Ring for Flash Cards, Index Card, Keychain (12/Pack), 1-Pack"/>
    <s v="FBA_211-EACH-1"/>
    <n v="272"/>
    <n v="12"/>
    <n v="3.8999999999999998E-3"/>
    <n v="351"/>
    <n v="12"/>
    <n v="149"/>
    <n v="713.71"/>
    <m/>
    <m/>
    <m/>
    <m/>
    <m/>
    <m/>
    <m/>
    <m/>
    <m/>
    <m/>
    <m/>
    <m/>
    <m/>
    <m/>
    <m/>
  </r>
  <r>
    <s v="B092C5RCMP"/>
    <x v="6"/>
    <s v="BAZIC Felt Chalkboard Eraser, Wood Blackboard Eraser Cleaner Dustless, Teacher Kids Office Classroom, 1-Pack"/>
    <s v="FBA_6003-EACH"/>
    <n v="295"/>
    <n v="5"/>
    <n v="4.3E-3"/>
    <n v="396"/>
    <n v="5"/>
    <n v="139"/>
    <n v="763.11"/>
    <m/>
    <m/>
    <m/>
    <m/>
    <m/>
    <m/>
    <m/>
    <m/>
    <m/>
    <m/>
    <m/>
    <m/>
    <m/>
    <m/>
    <m/>
  </r>
  <r>
    <s v="B0D7GD53RF"/>
    <x v="7"/>
    <s v="BAZIC Products Sketch Pad, Spiral Sketchbook for Artists &amp; Students, Drawing Pad with Thick Paper, Sketching &amp; Drawing for Kids, Teens &amp; Adults, 50 Sheets, 6&quot; x 8&quot;, 1-Pack"/>
    <s v="FBA_5043-EACH"/>
    <n v="626"/>
    <n v="8"/>
    <n v="8.9999999999999993E-3"/>
    <n v="879"/>
    <n v="12"/>
    <n v="122"/>
    <n v="592.97"/>
    <m/>
    <m/>
    <m/>
    <m/>
    <m/>
    <m/>
    <m/>
    <m/>
    <m/>
    <m/>
    <m/>
    <m/>
    <m/>
    <m/>
    <m/>
  </r>
  <r>
    <s v="B091JG2SR6"/>
    <x v="8"/>
    <s v="BAZIC Mechanical Pencil Lead Refills HB 0.7mm (160 Count/Pack), Pencil Lead Refill, 1-Pack"/>
    <s v="FBA_781-EACH"/>
    <n v="391"/>
    <n v="18"/>
    <n v="5.5999999999999999E-3"/>
    <n v="537"/>
    <n v="22"/>
    <n v="117"/>
    <n v="443.43"/>
    <m/>
    <m/>
    <m/>
    <m/>
    <m/>
    <m/>
    <m/>
    <m/>
    <m/>
    <m/>
    <m/>
    <m/>
    <m/>
    <m/>
    <m/>
  </r>
  <r>
    <s v="B0921SPVMX"/>
    <x v="9"/>
    <s v="BAZIC Colored (12 Pcs) + White (12 Pcs) Chalk + Premium Chalkboard Eraser Bundle, Non-Toxic Kids Art Office Classroom Store Home, 1-Pack"/>
    <s v="FBA_2402-EACH"/>
    <n v="475"/>
    <n v="9"/>
    <n v="6.8999999999999999E-3"/>
    <n v="606"/>
    <n v="10"/>
    <n v="114"/>
    <n v="603.05999999999995"/>
    <m/>
    <m/>
    <m/>
    <m/>
    <m/>
    <m/>
    <m/>
    <m/>
    <m/>
    <m/>
    <m/>
    <m/>
    <m/>
    <m/>
    <m/>
  </r>
  <r>
    <s v="B09239YRJW"/>
    <x v="10"/>
    <s v="BAZIC Products Mini Highlighter Pen Assorted Color, Chisel Tip Broad Fine Line Highlighters Coloring Marker (5/Pack), 1-Pack"/>
    <s v="FBA_2306-EACH"/>
    <n v="727"/>
    <n v="11"/>
    <n v="1.0500000000000001E-2"/>
    <n v="973"/>
    <n v="11"/>
    <n v="109"/>
    <n v="434.91"/>
    <m/>
    <m/>
    <m/>
    <m/>
    <m/>
    <m/>
    <m/>
    <m/>
    <m/>
    <m/>
    <m/>
    <m/>
    <m/>
    <m/>
    <m/>
  </r>
  <r>
    <s v="B09239YRJW"/>
    <x v="11"/>
    <s v="BAZIC Products Mini Highlighter – Pastel Color Assorted Chisel Tip Highlighter Set, Desk Style Highlighter Pen for Office, School, and Study Use, Smooth Marking, (5/Packs), 1-Pack"/>
    <s v="FBA_2309-EACH"/>
    <n v="380"/>
    <n v="10"/>
    <n v="5.4999999999999997E-3"/>
    <n v="500"/>
    <n v="13"/>
    <n v="100"/>
    <n v="474.21"/>
    <m/>
    <m/>
    <m/>
    <m/>
    <m/>
    <m/>
    <m/>
    <m/>
    <m/>
    <m/>
    <m/>
    <m/>
    <m/>
    <m/>
    <m/>
  </r>
  <r>
    <s v="B09239YRJW"/>
    <x v="10"/>
    <s v="BAZIC Products Mini Highlighter Pen Assorted Color, Chisel Tip Broad Fine Line Highlighters Coloring Marker (5/Pack), 1-Pack"/>
    <s v="FBA_2306-EACH-1"/>
    <n v="727"/>
    <n v="11"/>
    <n v="1.0500000000000001E-2"/>
    <n v="973"/>
    <n v="11"/>
    <n v="98"/>
    <n v="391.02"/>
    <m/>
    <m/>
    <m/>
    <m/>
    <m/>
    <m/>
    <m/>
    <m/>
    <m/>
    <m/>
    <m/>
    <m/>
    <m/>
    <m/>
    <m/>
  </r>
  <r>
    <s v="B0D6XX39QD"/>
    <x v="12"/>
    <s v="BAZIC Products Black Color Rubber Bands 2 Oz./ 56.70 g Assorted Sizes, Made in USA Elastic Bands for Bank Bills Money Dollars File Folders, 1-Pack"/>
    <s v="FBA_6120-EACH"/>
    <n v="410"/>
    <n v="14"/>
    <n v="5.8999999999999999E-3"/>
    <n v="538"/>
    <n v="18"/>
    <n v="97"/>
    <n v="474.33"/>
    <m/>
    <m/>
    <m/>
    <m/>
    <m/>
    <m/>
    <m/>
    <m/>
    <m/>
    <m/>
    <m/>
    <m/>
    <m/>
    <m/>
    <m/>
  </r>
  <r>
    <s v="B003UBOEJY"/>
    <x v="13"/>
    <s v="BAZIC Products Staples Standard (26/6) 5000/Pack, Stapler Refill Standard Size Staple, Silver Colors, 1-Pack"/>
    <s v="FBA_608-EACH"/>
    <n v="175"/>
    <n v="14"/>
    <n v="2.5000000000000001E-3"/>
    <n v="235"/>
    <n v="18"/>
    <n v="94"/>
    <n v="497.26"/>
    <m/>
    <m/>
    <m/>
    <m/>
    <m/>
    <m/>
    <m/>
    <m/>
    <m/>
    <m/>
    <m/>
    <m/>
    <m/>
    <m/>
    <m/>
  </r>
  <r>
    <s v="B09252M5G4"/>
    <x v="14"/>
    <s v="BAZIC Products Date Stamper with Black Ink Pads for Stamping, 12 Years of Adjustable Dates, Ideal for Office, Shipping, Receiving, Accounting, Expiration Date Stamp, Due Dates - 2 Pack"/>
    <s v="FBA_6301-PACK2"/>
    <n v="464"/>
    <n v="32"/>
    <n v="6.7000000000000002E-3"/>
    <n v="621"/>
    <n v="39"/>
    <n v="90"/>
    <n v="677.7"/>
    <m/>
    <m/>
    <m/>
    <m/>
    <m/>
    <m/>
    <m/>
    <m/>
    <m/>
    <m/>
    <m/>
    <m/>
    <m/>
    <m/>
    <m/>
  </r>
  <r>
    <s v="B092C5FCT5"/>
    <x v="15"/>
    <s v="BAZIC Products Wooden Ruler 12&quot; (30cm), Singel Metal Edge, Inches Centimeter Metric Measuring Drafting Rulers, for Students School Supplies (3/Pack), 1-Pack"/>
    <s v="FBA_306-EACH"/>
    <n v="273"/>
    <n v="13"/>
    <n v="3.8999999999999998E-3"/>
    <n v="368"/>
    <n v="22"/>
    <n v="69"/>
    <n v="269.37"/>
    <m/>
    <m/>
    <m/>
    <m/>
    <m/>
    <m/>
    <m/>
    <m/>
    <m/>
    <m/>
    <m/>
    <m/>
    <m/>
    <m/>
    <m/>
  </r>
  <r>
    <s v="B091JGVXQT"/>
    <x v="16"/>
    <s v="BAZIC Dime Coin Wrappers Rolls, Made in USA, Durable Preformed Paper Coins Tubes (36/Pack), 1-Pack"/>
    <s v="FBA_5013-EACH"/>
    <n v="221"/>
    <n v="7"/>
    <n v="3.2000000000000002E-3"/>
    <n v="317"/>
    <n v="9"/>
    <n v="67"/>
    <n v="495.13"/>
    <m/>
    <m/>
    <m/>
    <m/>
    <m/>
    <m/>
    <m/>
    <m/>
    <m/>
    <m/>
    <m/>
    <m/>
    <m/>
    <m/>
    <m/>
  </r>
  <r>
    <s v="B09MDQKT68"/>
    <x v="17"/>
    <s v="Tree Free Copy Paper, 20 LB, 8.5&quot; x 11&quot;, 92 Bright, 100% Tree Free Carbon Neutral Acid Free Printer Paper Inkjet Laser Office, Made from Sugarcane Waste Fiber (500/Ream)"/>
    <s v="FBA_41166-EACH-1"/>
    <n v="175"/>
    <n v="7"/>
    <n v="2.5000000000000001E-3"/>
    <n v="243"/>
    <n v="10"/>
    <n v="69"/>
    <n v="981.34"/>
    <m/>
    <m/>
    <m/>
    <m/>
    <m/>
    <m/>
    <m/>
    <m/>
    <m/>
    <m/>
    <m/>
    <m/>
    <m/>
    <m/>
    <m/>
  </r>
  <r>
    <s v="B07QC4LBSK"/>
    <x v="18"/>
    <s v="BAZIC Products 3 Ring Binder, Clear View Soft Cover Notebook, Durable Poly Organizer for School &amp; Office Use, 0.5 in Capacity Holds 100 Sheets, Assorted Colors, 6-Pack"/>
    <s v="FBA_3130-SET6"/>
    <n v="421"/>
    <n v="29"/>
    <n v="6.1000000000000004E-3"/>
    <n v="680"/>
    <n v="41"/>
    <n v="68"/>
    <n v="1472.79"/>
    <m/>
    <m/>
    <m/>
    <m/>
    <m/>
    <m/>
    <m/>
    <m/>
    <m/>
    <m/>
    <m/>
    <m/>
    <m/>
    <m/>
    <m/>
  </r>
  <r>
    <s v="B0921RG6MW"/>
    <x v="19"/>
    <s v="BAZIC Products Nickel Penny Coin Wrappers – Durable Preformed Paper Tube, Ideal Use for Organizing, Storing, Transporting, and Exchanging Coins, 36/Pack, 1 Pack"/>
    <s v="FBA_5012-EACH"/>
    <n v="187"/>
    <n v="7"/>
    <n v="2.7000000000000001E-3"/>
    <n v="259"/>
    <n v="10"/>
    <n v="59"/>
    <n v="394.64"/>
    <m/>
    <m/>
    <m/>
    <m/>
    <m/>
    <m/>
    <m/>
    <m/>
    <m/>
    <m/>
    <m/>
    <m/>
    <m/>
    <m/>
    <m/>
  </r>
  <r>
    <s v="B092CGT26D"/>
    <x v="20"/>
    <s v="BAZIC Products Wooden Ruler – Single Metal Edge Drafting Ruler for Measuring, Drawing &amp; Crafting, Wooden Straight Edge Ruler for School &amp; Office, 12 Inch, 1-Pack"/>
    <s v="FBA_321-EACH"/>
    <n v="420"/>
    <n v="25"/>
    <n v="6.1000000000000004E-3"/>
    <n v="574"/>
    <n v="30"/>
    <n v="53"/>
    <n v="181.5"/>
    <m/>
    <m/>
    <m/>
    <m/>
    <m/>
    <m/>
    <m/>
    <m/>
    <m/>
    <m/>
    <m/>
    <m/>
    <m/>
    <m/>
    <m/>
  </r>
  <r>
    <s v="B092CDQXZN"/>
    <x v="21"/>
    <s v="BAZIC Products Color Paper Cube w/Durable Tray, 3&quot; X 3&quot; 300 Count/Pack, Mini Memo Papers Pads Note Paper Reminders (Non Sticky), Assorted Colors, 1-Pack"/>
    <s v="FBA_552-EACH"/>
    <n v="717"/>
    <n v="20"/>
    <n v="1.03E-2"/>
    <n v="1010"/>
    <n v="24"/>
    <n v="51"/>
    <n v="274.89"/>
    <m/>
    <m/>
    <m/>
    <m/>
    <m/>
    <m/>
    <m/>
    <m/>
    <m/>
    <m/>
    <m/>
    <m/>
    <m/>
    <m/>
    <m/>
  </r>
  <r>
    <s v="B0923BF8MX"/>
    <x v="22"/>
    <s v="BAZIC Manila File Folder 1/3 Cut Letter Size, Left Right Center Tabs Positions, for Organizing Filing Document Storage, Total 6-Count"/>
    <s v="FBA_3103-EACH"/>
    <n v="326"/>
    <n v="5"/>
    <n v="4.7000000000000002E-3"/>
    <n v="414"/>
    <n v="7"/>
    <n v="50"/>
    <n v="204.5"/>
    <m/>
    <m/>
    <m/>
    <m/>
    <m/>
    <m/>
    <m/>
    <m/>
    <m/>
    <m/>
    <m/>
    <m/>
    <m/>
    <m/>
    <m/>
  </r>
  <r>
    <s v="B091V6PHHQ"/>
    <x v="23"/>
    <s v="BAZIC PRODUCTS Receipts Book, Money Cash Rent Receipts for Landlords, Business &amp; Offices, 2-Part Carbonless Forms, 50 Sets 7 1/2&quot; x 2 3/4&quot;, White with Bound Wraparound Cover (50 Sets/Pack), 1-Pack"/>
    <s v="FBA_5074-EACH"/>
    <n v="432"/>
    <n v="22"/>
    <n v="6.1999999999999998E-3"/>
    <n v="582"/>
    <n v="25"/>
    <n v="47"/>
    <n v="200.56"/>
    <m/>
    <m/>
    <m/>
    <m/>
    <m/>
    <m/>
    <m/>
    <m/>
    <m/>
    <m/>
    <m/>
    <m/>
    <m/>
    <m/>
    <m/>
  </r>
  <r>
    <s v="B0923GTPSC"/>
    <x v="24"/>
    <s v="BAZIC Products Key Tag Label Window, Assorted Color Tags, Plastic Key Holder Key Ring, Identifier Name Number Address Information Label Card (6/Pack), 1-Pack"/>
    <s v="FBA_4004-EACH"/>
    <n v="210"/>
    <n v="13"/>
    <n v="3.0000000000000001E-3"/>
    <n v="264"/>
    <n v="17"/>
    <n v="49"/>
    <n v="207.76"/>
    <m/>
    <m/>
    <m/>
    <m/>
    <m/>
    <m/>
    <m/>
    <m/>
    <m/>
    <m/>
    <m/>
    <m/>
    <m/>
    <m/>
    <m/>
  </r>
  <r>
    <s v="B092CBG1RS"/>
    <x v="25"/>
    <s v="BAZIC Products 11&quot; X 14&quot; Multi Color Fluorescent Poster Board (5/Pack)"/>
    <s v="FBA_5027-EACH-1"/>
    <n v="547"/>
    <n v="12"/>
    <n v="7.9000000000000008E-3"/>
    <n v="725"/>
    <n v="14"/>
    <n v="48"/>
    <n v="191.52"/>
    <m/>
    <m/>
    <m/>
    <m/>
    <m/>
    <m/>
    <m/>
    <m/>
    <m/>
    <m/>
    <m/>
    <m/>
    <m/>
    <m/>
    <m/>
  </r>
  <r>
    <s v="B092CWC479"/>
    <x v="26"/>
    <s v="BAZIC Products Plastic Ruler 6&quot; 15 cm, Transparent Assorted Color Measuring Tool with Inches &amp; Centimeters, Durable Plastic Rulers for, School, Office, and Home, 3/Pack, 1-Pack"/>
    <s v="FBA_338-EACH"/>
    <n v="278"/>
    <n v="9"/>
    <n v="4.0000000000000001E-3"/>
    <n v="366"/>
    <n v="11"/>
    <n v="44"/>
    <n v="157.96"/>
    <m/>
    <m/>
    <m/>
    <m/>
    <m/>
    <m/>
    <m/>
    <m/>
    <m/>
    <m/>
    <m/>
    <m/>
    <m/>
    <m/>
    <m/>
  </r>
  <r>
    <s v="B091JJ4KN1"/>
    <x v="27"/>
    <s v="Bazic 5011 Penny Coin Wrappers, 36 Per Pack"/>
    <s v="FBA_5011-EACH"/>
    <n v="387"/>
    <n v="19"/>
    <n v="5.5999999999999999E-3"/>
    <n v="534"/>
    <n v="26"/>
    <n v="45"/>
    <n v="327.60000000000002"/>
    <m/>
    <m/>
    <m/>
    <m/>
    <m/>
    <m/>
    <m/>
    <m/>
    <m/>
    <m/>
    <m/>
    <m/>
    <m/>
    <m/>
    <m/>
  </r>
  <r>
    <s v="B092B3BC8G"/>
    <x v="28"/>
    <s v="BAZIC Products Notebook College Ruled 1 Subject 80 Sheets Wireless Notebooks, Lined Composition Book, Assorted Color, 6-Pack"/>
    <s v="FBA_581-SET6"/>
    <n v="337"/>
    <n v="7"/>
    <n v="4.8999999999999998E-3"/>
    <n v="538"/>
    <n v="11"/>
    <n v="43"/>
    <n v="721.54"/>
    <m/>
    <m/>
    <m/>
    <m/>
    <m/>
    <m/>
    <m/>
    <m/>
    <m/>
    <m/>
    <m/>
    <m/>
    <m/>
    <m/>
    <m/>
  </r>
  <r>
    <s v="B0923B34TG"/>
    <x v="29"/>
    <s v="BAZIC 1/3 Cut Letter Size Color File Folder (6/Pack)"/>
    <s v="FBA_3109-EACH"/>
    <n v="235"/>
    <n v="5"/>
    <n v="3.3999999999999998E-3"/>
    <n v="297"/>
    <n v="6"/>
    <n v="51"/>
    <n v="221.21"/>
    <m/>
    <m/>
    <m/>
    <m/>
    <m/>
    <m/>
    <m/>
    <m/>
    <m/>
    <m/>
    <m/>
    <m/>
    <m/>
    <m/>
    <m/>
  </r>
  <r>
    <s v="B092G6HNNN"/>
    <x v="30"/>
    <s v="BAZIC Products Mini Ballpoint Pen, 1.0 mm Bold Point, Black Ink, Smooth Writing Mini Pens with Compact and Key Chain Design, Ideal for Travel, Badge Reel, and Everyday Carry, 5/Pack, 1-Pack"/>
    <s v="FBA_1753-EACH"/>
    <n v="1744"/>
    <n v="24"/>
    <n v="2.52E-2"/>
    <n v="2412"/>
    <n v="35"/>
    <n v="41"/>
    <n v="184.69"/>
    <m/>
    <m/>
    <m/>
    <m/>
    <m/>
    <m/>
    <m/>
    <m/>
    <m/>
    <m/>
    <m/>
    <m/>
    <m/>
    <m/>
    <m/>
  </r>
  <r>
    <s v="B09252M5G4"/>
    <x v="31"/>
    <s v="BAZIC Products Date Stamper with Black Ink Pads for Stamping, 12 Years of Adjustable Dates, Ideal for Office, Shipping, Receiving, Accounting, Expiration Date Stamp, Due Dates - 1 Pack"/>
    <s v="FBA_6301-EACH"/>
    <n v="1928"/>
    <n v="114"/>
    <n v="2.7799999999999998E-2"/>
    <n v="2683"/>
    <n v="168"/>
    <n v="38"/>
    <n v="200.4"/>
    <m/>
    <m/>
    <m/>
    <m/>
    <m/>
    <m/>
    <m/>
    <m/>
    <m/>
    <m/>
    <m/>
    <m/>
    <m/>
    <m/>
    <m/>
  </r>
  <r>
    <s v="B0D6XBDKTL"/>
    <x v="32"/>
    <s v="BAZIC Rubber Bands, Assorted Size 2 Oz./ 56.70 g, Made in USA Elastic Stretchable Bands for Bank Paper Bills Money Dollars File Folders, 1-Pack"/>
    <s v="FBA_6100-EACH"/>
    <n v="143"/>
    <n v="4"/>
    <n v="2.0999999999999999E-3"/>
    <n v="181"/>
    <n v="6"/>
    <n v="36"/>
    <n v="172.5"/>
    <m/>
    <m/>
    <m/>
    <m/>
    <m/>
    <m/>
    <m/>
    <m/>
    <m/>
    <m/>
    <m/>
    <m/>
    <m/>
    <m/>
    <m/>
  </r>
  <r>
    <s v="B09236132P"/>
    <x v="33"/>
    <s v="BAZIC Products Pink Eraser Top, Latex Free Pencil Tops Erasers, Arrowhead Caps Erasers for Student Art Drawing School Supplies (20/Pack), 1-Pack"/>
    <s v="FBA_2206-EACH"/>
    <n v="90"/>
    <n v="4"/>
    <n v="1.2999999999999999E-3"/>
    <n v="118"/>
    <n v="5"/>
    <n v="38"/>
    <n v="147.76"/>
    <m/>
    <m/>
    <m/>
    <m/>
    <m/>
    <m/>
    <m/>
    <m/>
    <m/>
    <m/>
    <m/>
    <m/>
    <m/>
    <m/>
    <m/>
  </r>
  <r>
    <s v="B092CCFHVC"/>
    <x v="34"/>
    <s v="BAZIC Products Poster Board Glitter Color 11&quot; X 14&quot;, Sparkling Frame Colored Poster Board Paper for Christmas Wedding Birthday Craft Project (5/Pack), 1-Pack"/>
    <s v="FBA_5414-EACH"/>
    <n v="1587"/>
    <n v="63"/>
    <n v="2.29E-2"/>
    <n v="2104"/>
    <n v="85"/>
    <n v="43"/>
    <n v="180.17"/>
    <m/>
    <m/>
    <m/>
    <m/>
    <m/>
    <m/>
    <m/>
    <m/>
    <m/>
    <m/>
    <m/>
    <m/>
    <m/>
    <m/>
    <m/>
  </r>
  <r>
    <s v="B0921MDLXT"/>
    <x v="35"/>
    <s v="BAZIC Products Correction Fluid (0.7 oz / 20 ml), Soft Bristle Brush Applicator, Instant Corrections Pen White Out Wipe Out Liquid (2/Pack), 1-Pack"/>
    <s v="1613-EACH"/>
    <n v="166"/>
    <n v="14"/>
    <n v="2.3999999999999998E-3"/>
    <n v="224"/>
    <n v="19"/>
    <n v="35"/>
    <n v="266.35000000000002"/>
    <m/>
    <m/>
    <m/>
    <m/>
    <m/>
    <m/>
    <m/>
    <m/>
    <m/>
    <m/>
    <m/>
    <m/>
    <m/>
    <m/>
    <m/>
  </r>
  <r>
    <s v="B09238KM85"/>
    <x v="36"/>
    <s v="BAZIC Products 2 Pockets Paper Folder, Paisley Portfolio, Letter Size Folders Holder for Office Business Document Papers Organizer, Assorted Color, 6-Pack"/>
    <s v="FBA_2174-SET6"/>
    <n v="273"/>
    <n v="13"/>
    <n v="3.8999999999999998E-3"/>
    <n v="407"/>
    <n v="17"/>
    <n v="36"/>
    <n v="363.21"/>
    <m/>
    <m/>
    <m/>
    <m/>
    <m/>
    <m/>
    <m/>
    <m/>
    <m/>
    <m/>
    <m/>
    <m/>
    <m/>
    <m/>
    <m/>
  </r>
  <r>
    <s v="B091VB4FS5"/>
    <x v="37"/>
    <s v="BAZIC Products Thumbtacks, Assorted Color Jumbo Plastic Head Push Pins – Durable Steel Tacks for Walls and Cork Boards, Poster Pins, and Pushpins for Home, Office &amp; School, 25/Pack, 1 Pack"/>
    <s v="FBA_210-EACH"/>
    <n v="139"/>
    <n v="3"/>
    <n v="2E-3"/>
    <n v="184"/>
    <n v="5"/>
    <n v="37"/>
    <n v="187.29"/>
    <m/>
    <m/>
    <m/>
    <m/>
    <m/>
    <m/>
    <m/>
    <m/>
    <m/>
    <m/>
    <m/>
    <m/>
    <m/>
    <m/>
    <m/>
  </r>
  <r>
    <s v="B0D6XC4RJF"/>
    <x v="38"/>
    <s v="BAZIC Products Rubber Bands Assorted Sizes &amp; Color, 2 Oz./ 56.70g, Made in USA Elastic Stretchable Bands for Bank Paper Bills Money Dollars File Folders, 1-Pack"/>
    <s v="FBA_6110-EACH"/>
    <n v="132"/>
    <n v="8"/>
    <n v="1.9E-3"/>
    <n v="171"/>
    <n v="10"/>
    <n v="35"/>
    <n v="188.64"/>
    <m/>
    <m/>
    <m/>
    <m/>
    <m/>
    <m/>
    <m/>
    <m/>
    <m/>
    <m/>
    <m/>
    <m/>
    <m/>
    <m/>
    <m/>
  </r>
  <r>
    <s v="B092B7WDSW"/>
    <x v="39"/>
    <s v="BAZIC PRODUCTS Primary Journal Composition Book Marble, 100 Sheet Drawing &amp; Writing Grades K- 2 Notebook Journal Comp Notebooks, 1-Pack (Color may vary)"/>
    <s v="FBA_5053-EACH-1"/>
    <n v="265"/>
    <n v="6"/>
    <n v="3.8E-3"/>
    <n v="353"/>
    <n v="8"/>
    <n v="34"/>
    <n v="166.26"/>
    <m/>
    <m/>
    <m/>
    <m/>
    <m/>
    <m/>
    <m/>
    <m/>
    <m/>
    <m/>
    <m/>
    <m/>
    <m/>
    <m/>
    <m/>
  </r>
  <r>
    <s v="B00PYV2454"/>
    <x v="40"/>
    <s v="BAZIC Products 4 + 1 Ballpoint Pen + Mechanical Pencil w/Soft Grip, Bold Point 1.0 mm, 0.7mm Lead, Assorted Colors Inks, Smooth Writing, 4-Pack"/>
    <s v="FBA_1748-SET4-B"/>
    <n v="404"/>
    <n v="6"/>
    <n v="5.7999999999999996E-3"/>
    <n v="532"/>
    <n v="10"/>
    <n v="35"/>
    <n v="328.65"/>
    <m/>
    <m/>
    <m/>
    <m/>
    <m/>
    <m/>
    <m/>
    <m/>
    <m/>
    <m/>
    <m/>
    <m/>
    <m/>
    <m/>
    <m/>
  </r>
  <r>
    <s v="B003UC0MCG"/>
    <x v="41"/>
    <s v="BAZIC Invisible Tape w/Dispenser 3/4&quot; X 500&quot;, Matte Finish Stationery Tapes Rolls, for Arts Craft Photo Gift Wrapping, (3/Pack), 1-Pack"/>
    <s v="FBA_903-EACH"/>
    <n v="146"/>
    <n v="4"/>
    <n v="2.0999999999999999E-3"/>
    <n v="191"/>
    <n v="6"/>
    <n v="30"/>
    <n v="149.69999999999999"/>
    <m/>
    <m/>
    <m/>
    <m/>
    <m/>
    <m/>
    <m/>
    <m/>
    <m/>
    <m/>
    <m/>
    <m/>
    <m/>
    <m/>
    <m/>
  </r>
  <r>
    <s v="B09236XY9G"/>
    <x v="42"/>
    <s v="BAZIC Products 2 Pocket Folders – Assorted Color, Letter Size Portfolio, Durable Paper Pocket Folders for School, Office, Business Documents, and Home, 10-Pack"/>
    <s v="FBA_3144-SET10"/>
    <n v="210"/>
    <n v="7"/>
    <n v="3.0000000000000001E-3"/>
    <n v="298"/>
    <n v="10"/>
    <n v="30"/>
    <n v="275.7"/>
    <m/>
    <m/>
    <m/>
    <m/>
    <m/>
    <m/>
    <m/>
    <m/>
    <m/>
    <m/>
    <m/>
    <m/>
    <m/>
    <m/>
    <m/>
  </r>
  <r>
    <s v="B091T49CD3"/>
    <x v="43"/>
    <s v="BAZIC Products 3 Ring Binder 1/2&quot; Economy View Binders Organizer - Green, Round Ring, Hold 100 Sheets Paper, for School Office Home, 1-Count"/>
    <s v="FBA_4102-EACH"/>
    <n v="173"/>
    <n v="10"/>
    <n v="2.5000000000000001E-3"/>
    <n v="228"/>
    <n v="11"/>
    <n v="28"/>
    <n v="188.73"/>
    <m/>
    <m/>
    <m/>
    <m/>
    <m/>
    <m/>
    <m/>
    <m/>
    <m/>
    <m/>
    <m/>
    <m/>
    <m/>
    <m/>
    <m/>
  </r>
  <r>
    <s v="B07RX344Q6"/>
    <x v="44"/>
    <s v="BAZIC Products 2 Pockets Paper Folder, Polka Dot Portfolio, Letter Size Folders Holder for Office Business Document Papers Organizer, Assorted Color, 6-Pack"/>
    <s v="FBA_2172-SET6"/>
    <n v="253"/>
    <n v="7"/>
    <n v="3.7000000000000002E-3"/>
    <n v="343"/>
    <n v="9"/>
    <n v="32"/>
    <n v="317.64"/>
    <m/>
    <m/>
    <m/>
    <m/>
    <m/>
    <m/>
    <m/>
    <m/>
    <m/>
    <m/>
    <m/>
    <m/>
    <m/>
    <m/>
    <m/>
  </r>
  <r>
    <s v="B091V8SWZF"/>
    <x v="45"/>
    <s v="BAZIC Products Paper Clips – Assorted Color Mega Jumbo 100mm, Color-Coated Metal Large Paper Clips for Office, Home, and School Use, (10/Pack), 1-Pack"/>
    <s v="FBA_203-EACH"/>
    <n v="187"/>
    <n v="4"/>
    <n v="2.7000000000000001E-3"/>
    <n v="229"/>
    <n v="4"/>
    <n v="28"/>
    <n v="135.19999999999999"/>
    <m/>
    <m/>
    <m/>
    <m/>
    <m/>
    <m/>
    <m/>
    <m/>
    <m/>
    <m/>
    <m/>
    <m/>
    <m/>
    <m/>
    <m/>
  </r>
  <r>
    <s v="B0BVC136NJ"/>
    <x v="46"/>
    <s v="BAZIC Products Blank Paper Copy &amp; Multipurpose Paper - 8.5&quot; x 11&quot; Pastel Color Printer Paper for Inkjet, Laser, and Fax Machines, Ideal for Office, School, and Crafts, 100 Sheets/Pack, 1-Pack"/>
    <s v="FBA_5191-EACH"/>
    <n v="1543"/>
    <n v="60"/>
    <n v="2.23E-2"/>
    <n v="2245"/>
    <n v="80"/>
    <n v="28"/>
    <n v="208.1"/>
    <m/>
    <m/>
    <m/>
    <m/>
    <m/>
    <m/>
    <m/>
    <m/>
    <m/>
    <m/>
    <m/>
    <m/>
    <m/>
    <m/>
    <m/>
  </r>
  <r>
    <s v="B0D79NZDYB"/>
    <x v="47"/>
    <s v="BAZIC Products Super Glue – Small Tube for Crafting, Fabric, Ceramics, Plastic &amp; DIY Repairs, Fast-Drying Clear Glue for Home, School &amp; Office, 6/Pack, 1-Pack"/>
    <s v="FBA_2007-EACH"/>
    <n v="82"/>
    <n v="1"/>
    <n v="1.1999999999999999E-3"/>
    <n v="106"/>
    <n v="1"/>
    <n v="26"/>
    <n v="106.34"/>
    <m/>
    <m/>
    <m/>
    <m/>
    <m/>
    <m/>
    <m/>
    <m/>
    <m/>
    <m/>
    <m/>
    <m/>
    <m/>
    <m/>
    <m/>
  </r>
  <r>
    <s v="B09219MBRB"/>
    <x v="48"/>
    <s v="BAZIC Products Correction Fluid, Soft Bristle Brush &amp; Precise Metal Tip Applicator, Fine Point Corrections Pen White Out Wipe Out Liquid (2/Pack), 2-Packs"/>
    <s v="1614-PACK2"/>
    <n v="132"/>
    <n v="9"/>
    <n v="1.9E-3"/>
    <n v="170"/>
    <n v="12"/>
    <n v="27"/>
    <n v="234.36"/>
    <m/>
    <m/>
    <m/>
    <m/>
    <m/>
    <m/>
    <m/>
    <m/>
    <m/>
    <m/>
    <m/>
    <m/>
    <m/>
    <m/>
    <m/>
  </r>
  <r>
    <s v="B091JGVXQT"/>
    <x v="49"/>
    <s v="BAZIC Products Dime Coin Wrappers – Durable Preformed Paper Tube, Sleeves for Coin Sorter and Holder, 36/Pack, 2 Packs"/>
    <s v="FBA_5013-PACK2"/>
    <n v="109"/>
    <n v="1"/>
    <n v="1.6000000000000001E-3"/>
    <n v="136"/>
    <n v="2"/>
    <n v="25"/>
    <n v="224.75"/>
    <m/>
    <m/>
    <m/>
    <m/>
    <m/>
    <m/>
    <m/>
    <m/>
    <m/>
    <m/>
    <m/>
    <m/>
    <m/>
    <m/>
    <m/>
  </r>
  <r>
    <s v="B092BGK4SS"/>
    <x v="50"/>
    <s v="BAZIC Products Composition Notebook College Ruled - 100 Sheets, Black Marble Composition Notebook with Durable Cover, Non-Spiral and Lined Paper for Journaling, School, Home, or Office, 1-Pack"/>
    <s v="FBA_5091-EACH"/>
    <n v="123"/>
    <n v="0"/>
    <n v="1.8E-3"/>
    <n v="171"/>
    <n v="0"/>
    <n v="26"/>
    <n v="124.74"/>
    <m/>
    <m/>
    <m/>
    <m/>
    <m/>
    <m/>
    <m/>
    <m/>
    <m/>
    <m/>
    <m/>
    <m/>
    <m/>
    <m/>
    <m/>
  </r>
  <r>
    <s v="B09253P413"/>
    <x v="51"/>
    <s v="BAZIC Products Paid Self-Inking Stamp with Red Ink for Office, Business, and Documents, Easy Refillable Pad, Crisp &amp; Clear Impressions, 1-Pack"/>
    <s v="FBA_6303-EACH"/>
    <n v="346"/>
    <n v="30"/>
    <n v="5.0000000000000001E-3"/>
    <n v="438"/>
    <n v="43"/>
    <n v="25"/>
    <n v="129.75"/>
    <m/>
    <m/>
    <m/>
    <m/>
    <m/>
    <m/>
    <m/>
    <m/>
    <m/>
    <m/>
    <m/>
    <m/>
    <m/>
    <m/>
    <m/>
  </r>
  <r>
    <s v="B003UBOEJY"/>
    <x v="13"/>
    <s v="BAZIC Products Staples Standard (26/6) 5000/Pack, Stapler Refill Standard Size Staple, Silver Colors, 1-Pack"/>
    <s v="FBA_608-EACH-1"/>
    <n v="175"/>
    <n v="14"/>
    <n v="2.5000000000000001E-3"/>
    <n v="235"/>
    <n v="18"/>
    <n v="22"/>
    <n v="116.38"/>
    <m/>
    <m/>
    <m/>
    <m/>
    <m/>
    <m/>
    <m/>
    <m/>
    <m/>
    <m/>
    <m/>
    <m/>
    <m/>
    <m/>
    <m/>
  </r>
  <r>
    <s v="B09235CHLD"/>
    <x v="52"/>
    <s v="BAZIC Eraser Top, Latex Free Pencil Tops Erasers (20/Pack), Neon Color Arrowhead Caps Erasers for Kids Student Art Drawing School Supplies, 1-Pack"/>
    <s v="FBA_2202-EACH"/>
    <n v="70"/>
    <n v="1"/>
    <n v="1E-3"/>
    <n v="93"/>
    <n v="1"/>
    <n v="22"/>
    <n v="100.88"/>
    <m/>
    <m/>
    <m/>
    <m/>
    <m/>
    <m/>
    <m/>
    <m/>
    <m/>
    <m/>
    <m/>
    <m/>
    <m/>
    <m/>
    <m/>
  </r>
  <r>
    <s v="B092CS1ZZF"/>
    <x v="53"/>
    <s v="BAZIC Products Trifold Poster Board – White Corrugated Cardboard Display Board for school projects, science fairs, photos, charts, and classroom presentations, 28&quot; x 40&quot;, 1-Pack"/>
    <s v="FBA_5086-EACH"/>
    <n v="438"/>
    <n v="13"/>
    <n v="6.3E-3"/>
    <n v="619"/>
    <n v="21"/>
    <n v="22"/>
    <n v="415.08"/>
    <m/>
    <m/>
    <m/>
    <m/>
    <m/>
    <m/>
    <m/>
    <m/>
    <m/>
    <m/>
    <m/>
    <m/>
    <m/>
    <m/>
    <m/>
  </r>
  <r>
    <s v="B0DD7X4SD4"/>
    <x v="54"/>
    <s v="BAZIC Assorted Dimensions 227g/0.5 lbs. Rubber Bands, Multi Color"/>
    <s v="FBA_465-EACH-B"/>
    <n v="829"/>
    <n v="52"/>
    <n v="1.2E-2"/>
    <n v="1086"/>
    <n v="74"/>
    <n v="28"/>
    <n v="165.88"/>
    <m/>
    <m/>
    <m/>
    <m/>
    <m/>
    <m/>
    <m/>
    <m/>
    <m/>
    <m/>
    <m/>
    <m/>
    <m/>
    <m/>
    <m/>
  </r>
  <r>
    <s v="B0921P4WW3"/>
    <x v="55"/>
    <s v="BAZIC Products Correction Pen - Corrections Fluid, Precise Metal Tip White Out, Ideal for School &amp; Office Supplies, Alternative to Correction Solution, 2/Pack, 1-Pack"/>
    <s v="1621-EACH"/>
    <n v="128"/>
    <n v="5"/>
    <n v="1.8E-3"/>
    <n v="167"/>
    <n v="11"/>
    <n v="21"/>
    <n v="161.49"/>
    <m/>
    <m/>
    <m/>
    <m/>
    <m/>
    <m/>
    <m/>
    <m/>
    <m/>
    <m/>
    <m/>
    <m/>
    <m/>
    <m/>
    <m/>
  </r>
  <r>
    <s v="B08ZGP5VKY"/>
    <x v="56"/>
    <s v="BAZIC Products Index Card Case with 5 Tab Dividers – Durable Plastic 3&quot;x5&quot; Flash Card Organizer and Storage Holder, 100-Card Capacity, Ideal for School, Office, and Study Use, 6-Pack"/>
    <s v="FBA_3182-SET6"/>
    <n v="284"/>
    <n v="9"/>
    <n v="4.1000000000000003E-3"/>
    <n v="381"/>
    <n v="12"/>
    <n v="24"/>
    <n v="308.24"/>
    <m/>
    <m/>
    <m/>
    <m/>
    <m/>
    <m/>
    <m/>
    <m/>
    <m/>
    <m/>
    <m/>
    <m/>
    <m/>
    <m/>
    <m/>
  </r>
  <r>
    <s v="B09DLFZJQ4"/>
    <x v="57"/>
    <s v="BAZIC Products Wooden Dowel Rods Wood Sticks, 3/16&quot; x 12&quot; Round Natural Color Hardwood Stick, Unfinished Wood for Crafts Lollipops Cake Support (20/Pack), 1-Pack"/>
    <s v="FBA_6812-EACH"/>
    <n v="227"/>
    <n v="11"/>
    <n v="3.3E-3"/>
    <n v="308"/>
    <n v="20"/>
    <n v="20"/>
    <n v="101.8"/>
    <m/>
    <m/>
    <m/>
    <m/>
    <m/>
    <m/>
    <m/>
    <m/>
    <m/>
    <m/>
    <m/>
    <m/>
    <m/>
    <m/>
    <m/>
  </r>
  <r>
    <s v="B091T49CD3"/>
    <x v="58"/>
    <s v="BAZIC Products 3 Ring Binder 1/2&quot; Economy View Binders Organizer - Red, Round Ring, Hold 100 Sheets Paper, for School Office Home, 1-Count"/>
    <s v="FBA_4103-EACH"/>
    <n v="88"/>
    <n v="10"/>
    <n v="1.2999999999999999E-3"/>
    <n v="119"/>
    <n v="17"/>
    <n v="29"/>
    <n v="242.91"/>
    <m/>
    <m/>
    <m/>
    <m/>
    <m/>
    <m/>
    <m/>
    <m/>
    <m/>
    <m/>
    <m/>
    <m/>
    <m/>
    <m/>
    <m/>
  </r>
  <r>
    <s v="B092C1WLXT"/>
    <x v="59"/>
    <s v="BAZIC Products Writing Pad 100 Sheets 6&quot; X 9&quot;, Lined Ruled Memo Writing Notebook, Easy Tear Note Paper for Office School Home, 3-Pack"/>
    <s v="560-PACK3"/>
    <n v="154"/>
    <n v="4"/>
    <n v="2.2000000000000001E-3"/>
    <n v="215"/>
    <n v="5"/>
    <n v="19"/>
    <n v="235.41"/>
    <m/>
    <m/>
    <m/>
    <m/>
    <m/>
    <m/>
    <m/>
    <m/>
    <m/>
    <m/>
    <m/>
    <m/>
    <m/>
    <m/>
    <m/>
  </r>
  <r>
    <s v="B09223PX43"/>
    <x v="60"/>
    <s v="BAZIC Products Loose Leaf Binder Ring, Assorted Sizes (1&quot;, 1 1/2&quot;, 2&quot;), Book Rings Binder Rings, Nickel Plated Steel Metal Ring (10/Pack), 1-Pack"/>
    <s v="FBA_215-EACH"/>
    <n v="87"/>
    <n v="6"/>
    <n v="1.2999999999999999E-3"/>
    <n v="116"/>
    <n v="8"/>
    <n v="20"/>
    <n v="95.8"/>
    <m/>
    <m/>
    <m/>
    <m/>
    <m/>
    <m/>
    <m/>
    <m/>
    <m/>
    <m/>
    <m/>
    <m/>
    <m/>
    <m/>
    <m/>
  </r>
  <r>
    <s v="B00CDB9FSW"/>
    <x v="61"/>
    <s v="BAZIC Products Letter Stencil Set – Alphabet, Number and Signs Kit, Reusable for Painting, Fabric, and Crafts, Plastic Stencils in Sizes 8, 10, 20, and 30 mm, 4/Pack, 1-Pack"/>
    <s v="FBA_302-EACH"/>
    <n v="986"/>
    <n v="21"/>
    <n v="1.4200000000000001E-2"/>
    <n v="1273"/>
    <n v="22"/>
    <n v="18"/>
    <n v="88.02"/>
    <m/>
    <m/>
    <m/>
    <m/>
    <m/>
    <m/>
    <m/>
    <m/>
    <m/>
    <m/>
    <m/>
    <m/>
    <m/>
    <m/>
    <m/>
  </r>
  <r>
    <s v="B092C256JW"/>
    <x v="62"/>
    <s v="BAZIC Products Magnetic Dry Erase Calendar Board Aluminium Frame 16&quot;x20&quot;, Calendar Whiteboard, Dry Erase Marker, Magnets, for Office Schedule Planner, 1-Pack"/>
    <s v="FBA_6052-EACH"/>
    <n v="163"/>
    <n v="8"/>
    <n v="2.3999999999999998E-3"/>
    <n v="232"/>
    <n v="15"/>
    <n v="18"/>
    <n v="412.02"/>
    <m/>
    <m/>
    <m/>
    <m/>
    <m/>
    <m/>
    <m/>
    <m/>
    <m/>
    <m/>
    <m/>
    <m/>
    <m/>
    <m/>
    <m/>
  </r>
  <r>
    <s v="B091T49CD3"/>
    <x v="63"/>
    <s v="BAZIC Products 3 Ring Binder 1/2&quot; Economy View Binders Organizer - Cyan, Round Ring, Hold 100 Sheets Paper, for School Office Home, 1-Count"/>
    <s v="FBA_4105-EACH"/>
    <n v="112"/>
    <n v="5"/>
    <n v="1.6000000000000001E-3"/>
    <n v="150"/>
    <n v="5"/>
    <n v="21"/>
    <n v="164.48"/>
    <m/>
    <m/>
    <m/>
    <m/>
    <m/>
    <m/>
    <m/>
    <m/>
    <m/>
    <m/>
    <m/>
    <m/>
    <m/>
    <m/>
    <m/>
  </r>
  <r>
    <s v="B0923CG126"/>
    <x v="64"/>
    <s v="BAZIC Products Neon Highlighter – Yellow Pen Style, Chisel Tip Broad Fine Line, Desk Style Highlighter Pen for Office, School, and Study Use, Fluorescent Yellow Ink, Smooth Marking, 5/Pack, 1-Pack"/>
    <s v="FBA_2300-EACH"/>
    <n v="51"/>
    <n v="2"/>
    <n v="6.9999999999999999E-4"/>
    <n v="64"/>
    <n v="5"/>
    <n v="18"/>
    <n v="86.16"/>
    <m/>
    <m/>
    <m/>
    <m/>
    <m/>
    <m/>
    <m/>
    <m/>
    <m/>
    <m/>
    <m/>
    <m/>
    <m/>
    <m/>
    <m/>
  </r>
  <r>
    <s v="B092363KH6"/>
    <x v="65"/>
    <s v="BAZIC Products Expanding File Folder 13 Pockets, Coupon Size Plastic File Folders w/Color Tabs Pocket, Home Office Supplies, Check Bills Receipts Organizer, 6-Pack"/>
    <s v="FBA_3116-SET6"/>
    <n v="213"/>
    <n v="19"/>
    <n v="3.0999999999999999E-3"/>
    <n v="298"/>
    <n v="30"/>
    <n v="22"/>
    <n v="308"/>
    <m/>
    <m/>
    <m/>
    <m/>
    <m/>
    <m/>
    <m/>
    <m/>
    <m/>
    <m/>
    <m/>
    <m/>
    <m/>
    <m/>
    <m/>
  </r>
  <r>
    <s v="B091Y7L71N"/>
    <x v="66"/>
    <s v="BAZIC Products Washable Stationery Clear Glue Pen 2.7 Oz. (80 mL), Liquid Clear Glues Adhesive, for Art Crafts Project for School Home (2/Pack), 1-Pack"/>
    <s v="FBA_2012-EACH"/>
    <n v="110"/>
    <n v="3"/>
    <n v="1.6000000000000001E-3"/>
    <n v="151"/>
    <n v="5"/>
    <n v="19"/>
    <n v="112.7"/>
    <m/>
    <m/>
    <m/>
    <m/>
    <m/>
    <m/>
    <m/>
    <m/>
    <m/>
    <m/>
    <m/>
    <m/>
    <m/>
    <m/>
    <m/>
  </r>
  <r>
    <s v="B091XRLCZY"/>
    <x v="67"/>
    <s v="BAZIC Products Multiplication Flash Cards, Numbers Elementary Math Flashcards Game at School, Problem Solving (36/Pack), 24-Packs"/>
    <s v="FBA_534-BOX"/>
    <n v="71"/>
    <n v="16"/>
    <n v="1E-3"/>
    <n v="93"/>
    <n v="19"/>
    <n v="22"/>
    <n v="675.2"/>
    <m/>
    <m/>
    <m/>
    <m/>
    <m/>
    <m/>
    <m/>
    <m/>
    <m/>
    <m/>
    <m/>
    <m/>
    <m/>
    <m/>
    <m/>
  </r>
  <r>
    <s v="B09235XFD3"/>
    <x v="68"/>
    <s v="BAZIC Products Expanding File Folder 5 Pockets w/Tab, Letter Size Plastic File Pocket Folders, Office Supplies Paper Documents Organizer, 1-Pack"/>
    <s v="FBA_3171-EACH"/>
    <n v="254"/>
    <n v="26"/>
    <n v="3.7000000000000002E-3"/>
    <n v="350"/>
    <n v="45"/>
    <n v="20"/>
    <n v="161.80000000000001"/>
    <m/>
    <m/>
    <m/>
    <m/>
    <m/>
    <m/>
    <m/>
    <m/>
    <m/>
    <m/>
    <m/>
    <m/>
    <m/>
    <m/>
    <m/>
  </r>
  <r>
    <s v="B0921RG6MW"/>
    <x v="69"/>
    <s v="BAZIC Products Coin Wrappers Rolls - Nickel, Made in USA, Durable Preformed Wrappers Roll Paper Coins Tubes (36/Pack), 2-Packs"/>
    <s v="FBA_5012-PACK2"/>
    <n v="66"/>
    <n v="6"/>
    <n v="1E-3"/>
    <n v="96"/>
    <n v="8"/>
    <n v="17"/>
    <n v="150.44999999999999"/>
    <m/>
    <m/>
    <m/>
    <m/>
    <m/>
    <m/>
    <m/>
    <m/>
    <m/>
    <m/>
    <m/>
    <m/>
    <m/>
    <m/>
    <m/>
  </r>
  <r>
    <s v="B0D7GD53RF"/>
    <x v="70"/>
    <s v="BAZIC Products Sketch Pad, Spiral Sketchbook for Artists &amp; Students, Drawing Pad with Thick Paper, Sketching &amp; Drawing for Kids, Teens &amp; Adults, 30 Sheets, 8.5&quot; X 11&quot;, 1-Pack"/>
    <s v="FBA_5045-EACH"/>
    <n v="270"/>
    <n v="3"/>
    <n v="3.8999999999999998E-3"/>
    <n v="321"/>
    <n v="4"/>
    <n v="17"/>
    <n v="90.52"/>
    <m/>
    <m/>
    <m/>
    <m/>
    <m/>
    <m/>
    <m/>
    <m/>
    <m/>
    <m/>
    <m/>
    <m/>
    <m/>
    <m/>
    <m/>
  </r>
  <r>
    <s v="B0FM1QTQWS"/>
    <x v="71"/>
    <s v="BAZIC Products Book Wrap - Clear Book Cover Self Adhesive Book Protector for Book Covers for Paperbacks, Plastic Cover for Books, Clear Contact Paper Peel and Stick, 17.5&quot; x 1.7 Yard Roll, 2-Roll"/>
    <s v="FBA_2901-PACK2"/>
    <n v="144"/>
    <n v="6"/>
    <n v="2.0999999999999999E-3"/>
    <n v="181"/>
    <n v="8"/>
    <n v="17"/>
    <n v="130.80000000000001"/>
    <m/>
    <m/>
    <m/>
    <m/>
    <m/>
    <m/>
    <m/>
    <m/>
    <m/>
    <m/>
    <m/>
    <m/>
    <m/>
    <m/>
    <m/>
  </r>
  <r>
    <s v="B0921ZT8GT"/>
    <x v="72"/>
    <s v="BAZIC Products Loose Leaf Binder Ring 1&quot; Assorted Color, Book Rings Binder Rings, Steel Metal Ring for Flash Cards, Index Card, Keychain (10/Pack), 1-Pack"/>
    <s v="FBA_212-EACH"/>
    <n v="160"/>
    <n v="2"/>
    <n v="2.3E-3"/>
    <n v="205"/>
    <n v="2"/>
    <n v="17"/>
    <n v="83.5"/>
    <m/>
    <m/>
    <m/>
    <m/>
    <m/>
    <m/>
    <m/>
    <m/>
    <m/>
    <m/>
    <m/>
    <m/>
    <m/>
    <m/>
    <m/>
  </r>
  <r>
    <s v="B0D79NRHV6"/>
    <x v="73"/>
    <s v="BAZIC Products Contact Cement Adhesive Glue 1 Oz. (30mL), Super Stong Bonds to Tile Rubber Wood Metal Formica Plastic, 1-Pack"/>
    <s v="2010-EACH"/>
    <n v="131"/>
    <n v="4"/>
    <n v="1.9E-3"/>
    <n v="171"/>
    <n v="6"/>
    <n v="17"/>
    <n v="130"/>
    <m/>
    <m/>
    <m/>
    <m/>
    <m/>
    <m/>
    <m/>
    <m/>
    <m/>
    <m/>
    <m/>
    <m/>
    <m/>
    <m/>
    <m/>
  </r>
  <r>
    <s v="B092CB6D1G"/>
    <x v="74"/>
    <s v="BAZIC Products White Poster Board – Thick, Durable Poster Paper for School Projects, Crafts, Sign-making, Presentations, Classroom Displays, &amp; Creative Arts, 11&quot; X 14&quot;, 5/Pack, 1-Pack"/>
    <s v="FBA_512-EACH"/>
    <n v="300"/>
    <n v="5"/>
    <n v="4.3E-3"/>
    <n v="388"/>
    <n v="5"/>
    <n v="18"/>
    <n v="79.02"/>
    <m/>
    <m/>
    <m/>
    <m/>
    <m/>
    <m/>
    <m/>
    <m/>
    <m/>
    <m/>
    <m/>
    <m/>
    <m/>
    <m/>
    <m/>
  </r>
  <r>
    <s v="B092CDQXZN"/>
    <x v="75"/>
    <s v="BAZIC Products Color Paper Cube w/Durable Tray, 3&quot; X 3&quot; 300 Count/Pack, Mini Memo Papers Pads Note Paper Reminders (Non Sticky), Assorted Colors, 2-Pack"/>
    <s v="FBA_552-PACK2"/>
    <n v="208"/>
    <n v="8"/>
    <n v="3.0000000000000001E-3"/>
    <n v="261"/>
    <n v="10"/>
    <n v="16"/>
    <n v="124.64"/>
    <m/>
    <m/>
    <m/>
    <m/>
    <m/>
    <m/>
    <m/>
    <m/>
    <m/>
    <m/>
    <m/>
    <m/>
    <m/>
    <m/>
    <m/>
  </r>
  <r>
    <s v="B092C5FM1W"/>
    <x v="76"/>
    <s v="BAZIC Products Blank Paper Copy &amp; Multipurpose Paper - 8.5&quot; x 11&quot; White Color Printer Paper for Inkjet, Laser, and Fax Machines, Ideal for Office, School, and Crafts, 50 Sheets/Pack, 2-Packs"/>
    <s v="FBA_510-PACK2"/>
    <n v="118"/>
    <n v="4"/>
    <n v="1.6999999999999999E-3"/>
    <n v="141"/>
    <n v="5"/>
    <n v="18"/>
    <n v="140.91"/>
    <m/>
    <m/>
    <m/>
    <m/>
    <m/>
    <m/>
    <m/>
    <m/>
    <m/>
    <m/>
    <m/>
    <m/>
    <m/>
    <m/>
    <m/>
  </r>
  <r>
    <s v="B094PM9RRT"/>
    <x v="77"/>
    <s v="BAZIC Products All Purpose Order Book, 50 Sets 8 3/8&quot; x 10 11/16&quot; 2-Part Carbonless, White &amp; Bound Wraparound Cover (50 Sets/Pk), 1-Pack"/>
    <s v="FBA_5081-EACH"/>
    <n v="250"/>
    <n v="25"/>
    <n v="3.5999999999999999E-3"/>
    <n v="377"/>
    <n v="33"/>
    <n v="23"/>
    <n v="135.47"/>
    <m/>
    <m/>
    <m/>
    <m/>
    <m/>
    <m/>
    <m/>
    <m/>
    <m/>
    <m/>
    <m/>
    <m/>
    <m/>
    <m/>
    <m/>
  </r>
  <r>
    <s v="B003UBWAWC"/>
    <x v="78"/>
    <s v="BAZIC PRODUCTS Plastic Pencil Case, Multi Purpose Organizer &amp; Supply Holder, Clear Box Design, Durable Plastic Storage for School, Office, Classroom &amp; Craft Supplies, 1-Pack"/>
    <s v="FBA_834-EACH"/>
    <n v="487"/>
    <n v="11"/>
    <n v="7.0000000000000001E-3"/>
    <n v="702"/>
    <n v="16"/>
    <n v="17"/>
    <n v="106.09"/>
    <m/>
    <m/>
    <m/>
    <m/>
    <m/>
    <m/>
    <m/>
    <m/>
    <m/>
    <m/>
    <m/>
    <m/>
    <m/>
    <m/>
    <m/>
  </r>
  <r>
    <s v="B0BFT5KHLK"/>
    <x v="79"/>
    <s v="BAZIC 1&quot; Matte Color Poly 3-Ring Binder w/ Pocket for School, Home, or Office (Case of 48) (3132-48)"/>
    <s v="FBA_3132-CASE-B"/>
    <n v="154"/>
    <n v="35"/>
    <n v="2.2000000000000001E-3"/>
    <n v="237"/>
    <n v="52"/>
    <n v="19"/>
    <n v="1320.22"/>
    <m/>
    <m/>
    <m/>
    <m/>
    <m/>
    <m/>
    <m/>
    <m/>
    <m/>
    <m/>
    <m/>
    <m/>
    <m/>
    <m/>
    <m/>
  </r>
  <r>
    <s v="B092B7WDSW"/>
    <x v="80"/>
    <s v="BAZIC Products Primary Journal Composition Book Marble, 100 Sheet Drawing &amp; Writing Grades K- 2 Notebook Journal Comp Notebooks for Kindergarten School, 2-Pack"/>
    <s v="FBA_5053-SET2"/>
    <n v="164"/>
    <n v="7"/>
    <n v="2.3999999999999998E-3"/>
    <n v="221"/>
    <n v="11"/>
    <n v="15"/>
    <n v="143.91"/>
    <m/>
    <m/>
    <m/>
    <m/>
    <m/>
    <m/>
    <m/>
    <m/>
    <m/>
    <m/>
    <m/>
    <m/>
    <m/>
    <m/>
    <m/>
  </r>
  <r>
    <s v="B0BS8KB8D9"/>
    <x v="81"/>
    <s v="BAZIC Products 8 Pockets Folder Portfolios w/Double Loop Wire Binding, Letter Size Paper Folders for Office Business Document Papers Organizer, 1-Pack"/>
    <s v="FBA_3161-EACH"/>
    <n v="163"/>
    <n v="11"/>
    <n v="2.3999999999999998E-3"/>
    <n v="232"/>
    <n v="15"/>
    <n v="17"/>
    <n v="118.82"/>
    <m/>
    <m/>
    <m/>
    <m/>
    <m/>
    <m/>
    <m/>
    <m/>
    <m/>
    <m/>
    <m/>
    <m/>
    <m/>
    <m/>
    <m/>
  </r>
  <r>
    <s v="B092CWM8PT"/>
    <x v="82"/>
    <s v="BAZIC Products Plastic Ruler 12&quot; (30cm) w/Handle Grip, Inches Centimeter Metric Measuring Drafting Rulers, for Students School Supplies, Assorted Color, 6-Pack"/>
    <s v="FBA_320-SET6"/>
    <n v="79"/>
    <n v="13"/>
    <n v="1.1000000000000001E-3"/>
    <n v="92"/>
    <n v="13"/>
    <n v="17"/>
    <n v="136.30000000000001"/>
    <m/>
    <m/>
    <m/>
    <m/>
    <m/>
    <m/>
    <m/>
    <m/>
    <m/>
    <m/>
    <m/>
    <m/>
    <m/>
    <m/>
    <m/>
  </r>
  <r>
    <s v="B092BCD4NB"/>
    <x v="83"/>
    <s v="BAZIC Products Primary Journal Composition Book Blue Marble, 100 Sheet Writing Grades K- 2 Notebook Journal Comp Notebooks for Kindergarten Kids School, 1-Pack"/>
    <s v="FBA_5087-EACH-1"/>
    <n v="160"/>
    <n v="3"/>
    <n v="2.3E-3"/>
    <n v="198"/>
    <n v="4"/>
    <n v="14"/>
    <n v="68.459999999999994"/>
    <m/>
    <m/>
    <m/>
    <m/>
    <m/>
    <m/>
    <m/>
    <m/>
    <m/>
    <m/>
    <m/>
    <m/>
    <m/>
    <m/>
    <m/>
  </r>
  <r>
    <s v="B0D7GD53RF"/>
    <x v="84"/>
    <s v="BAZIC Products Sketch Pad, Spiral Sketchbook for Artists &amp; Students, Drawing Pad with Thick Paper, Sketching &amp; Drawing for Kids, Teens &amp; Adults, 50 Sheets, 6&quot; x 8&quot;, 2-Pack"/>
    <s v="FBA_5043-PACK2"/>
    <n v="142"/>
    <n v="3"/>
    <n v="2E-3"/>
    <n v="169"/>
    <n v="3"/>
    <n v="20"/>
    <n v="122.9"/>
    <m/>
    <m/>
    <m/>
    <m/>
    <m/>
    <m/>
    <m/>
    <m/>
    <m/>
    <m/>
    <m/>
    <m/>
    <m/>
    <m/>
    <m/>
  </r>
  <r>
    <s v="B0997XXBNK"/>
    <x v="85"/>
    <s v="BAZIC PRODUCTS Plastic Pencil Case, Ruler Length Large Utility Storage Box, Multi Purpose Organizer &amp; Supply Holder, Clear Box Design, Ideal for School, Office &amp; Craft Use, 4-Pack"/>
    <s v="851-PACK4"/>
    <n v="230"/>
    <n v="25"/>
    <n v="3.3E-3"/>
    <n v="303"/>
    <n v="35"/>
    <n v="16"/>
    <n v="396.05"/>
    <m/>
    <m/>
    <m/>
    <m/>
    <m/>
    <m/>
    <m/>
    <m/>
    <m/>
    <m/>
    <m/>
    <m/>
    <m/>
    <m/>
    <m/>
  </r>
  <r>
    <s v="B09235CHLD"/>
    <x v="86"/>
    <s v="BAZIC Products Eraser Top, Latex Free Pencil Tops Erasers (20/Pack), Neon Color Arrowhead Caps Erasers for Student Art Drawing School Supplies, 2-Packs"/>
    <s v="FBA_2202-PACK2"/>
    <n v="39"/>
    <n v="0"/>
    <n v="5.9999999999999995E-4"/>
    <n v="44"/>
    <n v="0"/>
    <n v="14"/>
    <n v="71.3"/>
    <m/>
    <m/>
    <m/>
    <m/>
    <m/>
    <m/>
    <m/>
    <m/>
    <m/>
    <m/>
    <m/>
    <m/>
    <m/>
    <m/>
    <m/>
  </r>
  <r>
    <s v="B092BJNBPV"/>
    <x v="87"/>
    <s v="BAZIC Products Notebook Wide Ruled 3 Subject Spiral 120 Sheets Spiral Notebooks 9.5&quot;x5.75&quot;, Journal Comp Lined Composition Notebook, Assorted Color, 6-Pack"/>
    <s v="564-SET6"/>
    <n v="65"/>
    <n v="8"/>
    <n v="8.9999999999999998E-4"/>
    <n v="86"/>
    <n v="9"/>
    <n v="13"/>
    <n v="291.05"/>
    <m/>
    <m/>
    <m/>
    <m/>
    <m/>
    <m/>
    <m/>
    <m/>
    <m/>
    <m/>
    <m/>
    <m/>
    <m/>
    <m/>
    <m/>
  </r>
  <r>
    <s v="B09235TC24"/>
    <x v="88"/>
    <s v="BAZIC Products Expanding File Folder 13 Pockets, Coupon Size Plastic File Folders w/Color Tabs Pocket, Home Office Supplies, Check Bills Receipts Organizer, 4-Pack"/>
    <s v="3179-SET4"/>
    <n v="200"/>
    <n v="25"/>
    <n v="2.8999999999999998E-3"/>
    <n v="286"/>
    <n v="31"/>
    <n v="15"/>
    <n v="297.82"/>
    <m/>
    <m/>
    <m/>
    <m/>
    <m/>
    <m/>
    <m/>
    <m/>
    <m/>
    <m/>
    <m/>
    <m/>
    <m/>
    <m/>
    <m/>
  </r>
  <r>
    <s v="B092CS1ZZF"/>
    <x v="89"/>
    <s v="BAZIC Products Trifold Poster Board – White Corrugated Cardboard Display Board for school projects, science fairs, photos, charts, and classroom presentations, 28&quot; x 40&quot;, 2-Pack"/>
    <s v="FBA_5086-PACK2"/>
    <n v="188"/>
    <n v="11"/>
    <n v="2.7000000000000001E-3"/>
    <n v="230"/>
    <n v="12"/>
    <n v="13"/>
    <n v="259.95"/>
    <m/>
    <m/>
    <m/>
    <m/>
    <m/>
    <m/>
    <m/>
    <m/>
    <m/>
    <m/>
    <m/>
    <m/>
    <m/>
    <m/>
    <m/>
  </r>
  <r>
    <s v="B092CCFHVC"/>
    <x v="90"/>
    <s v="BAZIC Products Poster Board Glitter Color 11&quot; X 14&quot;, Sparkling Frame Colored Poster Board Paper for Christmas Wedding Birthday Craft Project (5/Pack), 3-Packs"/>
    <s v="FBA_5414-PACK3"/>
    <n v="388"/>
    <n v="22"/>
    <n v="5.5999999999999999E-3"/>
    <n v="496"/>
    <n v="26"/>
    <n v="14"/>
    <n v="130.24"/>
    <m/>
    <m/>
    <m/>
    <m/>
    <m/>
    <m/>
    <m/>
    <m/>
    <m/>
    <m/>
    <m/>
    <m/>
    <m/>
    <m/>
    <m/>
  </r>
  <r>
    <s v="B099FPY445"/>
    <x v="91"/>
    <s v="BAZIC Products Composition Book 80 Sheet 5&quot; x 7&quot; Poly Cover Notebook, Writing Journal Comp Lined Notebooks for Office School, Assorted Color, 8-Pack"/>
    <s v="FBA_5472-SET8"/>
    <n v="413"/>
    <n v="20"/>
    <n v="6.0000000000000001E-3"/>
    <n v="592"/>
    <n v="32"/>
    <n v="13"/>
    <n v="246.03"/>
    <m/>
    <m/>
    <m/>
    <m/>
    <m/>
    <m/>
    <m/>
    <m/>
    <m/>
    <m/>
    <m/>
    <m/>
    <m/>
    <m/>
    <m/>
  </r>
  <r>
    <s v="B0BKRFSKVS"/>
    <x v="92"/>
    <s v="BAZIC PRODUCTS Metallic Colored Pencils – 12 Shimmering Shades &amp; Pre Sharpened Colored Pencils, Ideal for Artists, Adults and Kids for Drawing &amp; Coloring, 12/Pack, 1-Pack"/>
    <s v="FBA_735-EACH"/>
    <n v="494"/>
    <n v="19"/>
    <n v="7.1000000000000004E-3"/>
    <n v="611"/>
    <n v="22"/>
    <n v="14"/>
    <n v="93.26"/>
    <m/>
    <m/>
    <m/>
    <m/>
    <m/>
    <m/>
    <m/>
    <m/>
    <m/>
    <m/>
    <m/>
    <m/>
    <m/>
    <m/>
    <m/>
  </r>
  <r>
    <s v="B0DH6K2VQR"/>
    <x v="93"/>
    <s v="BAZIC Products Scented Glue Sticks, Washable, Assorted Scents 6 Grams, Smooth All Purpose Acid Free Clear Glue Stick for Photos Paper Kids Students at Home School Office (4/Pack), 1-Pack"/>
    <s v="FBA_2056-EACH"/>
    <n v="205"/>
    <n v="5"/>
    <n v="3.0000000000000001E-3"/>
    <n v="278"/>
    <n v="9"/>
    <n v="13"/>
    <n v="85.04"/>
    <m/>
    <m/>
    <m/>
    <m/>
    <m/>
    <m/>
    <m/>
    <m/>
    <m/>
    <m/>
    <m/>
    <m/>
    <m/>
    <m/>
    <m/>
  </r>
  <r>
    <s v="B092B8LHYH"/>
    <x v="94"/>
    <s v="BAZIC Composition Book Wide Ruled 100 Sheet Black Marble Notebook, Writing Journal Comp Lined Notebooks for School, 1-Pack"/>
    <s v="FBA_508-EACH"/>
    <n v="87"/>
    <n v="0"/>
    <n v="1.2999999999999999E-3"/>
    <n v="104"/>
    <n v="0"/>
    <n v="13"/>
    <n v="59.67"/>
    <m/>
    <m/>
    <m/>
    <m/>
    <m/>
    <m/>
    <m/>
    <m/>
    <m/>
    <m/>
    <m/>
    <m/>
    <m/>
    <m/>
    <m/>
  </r>
  <r>
    <s v="B0D79S2D61"/>
    <x v="95"/>
    <s v="BAZIC Products Washable Colored Glue Stick 8g/0.28 Oz, All Purpose Acid Glue Sticks for Kids Photos Paper Kids at School Home Office (4/Pack), 2-Pack"/>
    <s v="FBA_2043-PACK2"/>
    <n v="33"/>
    <n v="0"/>
    <n v="5.0000000000000001E-4"/>
    <n v="41"/>
    <n v="0"/>
    <n v="12"/>
    <n v="75.569999999999993"/>
    <m/>
    <m/>
    <m/>
    <m/>
    <m/>
    <m/>
    <m/>
    <m/>
    <m/>
    <m/>
    <m/>
    <m/>
    <m/>
    <m/>
    <m/>
  </r>
  <r>
    <s v="B0921T4S42"/>
    <x v="96"/>
    <s v="BAZIC Products Correction Pen – Corrections Fluid, Precise Metal Tip White Out, Ideal for School &amp; Office Supplies, Alternative to Correction Solution, 2/Pack, 1-Pack"/>
    <s v="1616-EACH"/>
    <n v="147"/>
    <n v="7"/>
    <n v="2.0999999999999999E-3"/>
    <n v="195"/>
    <n v="10"/>
    <n v="12"/>
    <n v="90.96"/>
    <m/>
    <m/>
    <m/>
    <m/>
    <m/>
    <m/>
    <m/>
    <m/>
    <m/>
    <m/>
    <m/>
    <m/>
    <m/>
    <m/>
    <m/>
  </r>
  <r>
    <s v="B091SP52LR"/>
    <x v="97"/>
    <s v="BAZIC Products 3 Ring Binder 1&quot; Economy View Binders Organizer - Fuchsia, Round Ring, Hold 175 Sheets Paper, for School Office Home, 1-Count"/>
    <s v="FBA_4126-EACH"/>
    <n v="70"/>
    <n v="4"/>
    <n v="1E-3"/>
    <n v="91"/>
    <n v="5"/>
    <n v="13"/>
    <n v="117.24"/>
    <m/>
    <m/>
    <m/>
    <m/>
    <m/>
    <m/>
    <m/>
    <m/>
    <m/>
    <m/>
    <m/>
    <m/>
    <m/>
    <m/>
    <m/>
  </r>
  <r>
    <s v="B091T6QC2Q"/>
    <x v="98"/>
    <s v="BAZIC Products 3 Ring Binder 2&quot; View Binders Slant D Ring Organizer - Burgundy, Hold 480 Sheets Paper, for School Office Home, 1-Count"/>
    <s v="FBA_4150-EACH"/>
    <n v="45"/>
    <n v="3"/>
    <n v="5.9999999999999995E-4"/>
    <n v="59"/>
    <n v="4"/>
    <n v="13"/>
    <n v="155.87"/>
    <m/>
    <m/>
    <m/>
    <m/>
    <m/>
    <m/>
    <m/>
    <m/>
    <m/>
    <m/>
    <m/>
    <m/>
    <m/>
    <m/>
    <m/>
  </r>
  <r>
    <s v="B092C1WLXT"/>
    <x v="59"/>
    <s v="BAZIC Products Writing Pad 100 Sheets 6&quot; X 9&quot;, Lined Ruled Memo Writing Notebook, Easy Tear Note Paper for Office School Home, 3-Pack"/>
    <s v="FBA_560-PACK3-B"/>
    <n v="154"/>
    <n v="4"/>
    <n v="2.2000000000000001E-3"/>
    <n v="215"/>
    <n v="5"/>
    <n v="12"/>
    <n v="146.77000000000001"/>
    <m/>
    <m/>
    <m/>
    <m/>
    <m/>
    <m/>
    <m/>
    <m/>
    <m/>
    <m/>
    <m/>
    <m/>
    <m/>
    <m/>
    <m/>
  </r>
  <r>
    <s v="B091XQNDXZ"/>
    <x v="99"/>
    <s v="BAZIC Products Addition Flash Cards, Numbers Math Flashcards Game at School Home, Problem Solving (36/Pack), 24-Packs"/>
    <s v="FBA_532-BOX"/>
    <n v="19"/>
    <n v="6"/>
    <n v="2.9999999999999997E-4"/>
    <n v="34"/>
    <n v="18"/>
    <n v="35"/>
    <n v="855.29"/>
    <m/>
    <m/>
    <m/>
    <m/>
    <m/>
    <m/>
    <m/>
    <m/>
    <m/>
    <m/>
    <m/>
    <m/>
    <m/>
    <m/>
    <m/>
  </r>
  <r>
    <s v="B0D79NMX9B"/>
    <x v="100"/>
    <s v="BAZIC Products Washable Disappearing Purple Glue Stick 21g/0.7 Oz., Color Acid Free Glue Sticks for Photos Paper Kids at School Office (2/Pack), 2-Pack"/>
    <s v="FBA_2022-PACK2"/>
    <n v="46"/>
    <n v="0"/>
    <n v="6.9999999999999999E-4"/>
    <n v="68"/>
    <n v="0"/>
    <n v="12"/>
    <n v="89.88"/>
    <m/>
    <m/>
    <m/>
    <m/>
    <m/>
    <m/>
    <m/>
    <m/>
    <m/>
    <m/>
    <m/>
    <m/>
    <m/>
    <m/>
    <m/>
  </r>
  <r>
    <s v="B0D79WT2TB"/>
    <x v="101"/>
    <s v="BAZIC Products Scented Erasers, Latex Free, Assorted Fruity Scents, Cute Fun Fruit Eraser Classroom Must Haves for Drawing Art School Office (5/Pack), 2-Packs"/>
    <s v="FBA_2222-PACK2"/>
    <n v="77"/>
    <n v="1"/>
    <n v="1.1000000000000001E-3"/>
    <n v="103"/>
    <n v="1"/>
    <n v="12"/>
    <n v="104.28"/>
    <m/>
    <m/>
    <m/>
    <m/>
    <m/>
    <m/>
    <m/>
    <m/>
    <m/>
    <m/>
    <m/>
    <m/>
    <m/>
    <m/>
    <m/>
  </r>
  <r>
    <s v="B0019IO3VY"/>
    <x v="102"/>
    <s v="BAZIC Protractor Semicircular 6 Inch 180 Degrees, Plastic Math Protractors, Geometry Measuring Rulers Set, Clear Ruler for Students, 1-Pack"/>
    <s v="FBA_304-EACH"/>
    <n v="54"/>
    <n v="0"/>
    <n v="8.0000000000000004E-4"/>
    <n v="79"/>
    <n v="0"/>
    <n v="11"/>
    <n v="39.229999999999997"/>
    <m/>
    <m/>
    <m/>
    <m/>
    <m/>
    <m/>
    <m/>
    <m/>
    <m/>
    <m/>
    <m/>
    <m/>
    <m/>
    <m/>
    <m/>
  </r>
  <r>
    <s v="B092GBMVGS"/>
    <x v="103"/>
    <s v="BAZIC Products Ballpoint Pen Ixion Black Ink Color Barrels Retractable Pens, 1.0 mm Bold Point Smooth Writing, for Office School Teacher (5/Pack), 1-Pack"/>
    <s v="FBA_1770-EACH"/>
    <n v="274"/>
    <n v="3"/>
    <n v="4.0000000000000001E-3"/>
    <n v="326"/>
    <n v="5"/>
    <n v="11"/>
    <n v="47.19"/>
    <m/>
    <m/>
    <m/>
    <m/>
    <m/>
    <m/>
    <m/>
    <m/>
    <m/>
    <m/>
    <m/>
    <m/>
    <m/>
    <m/>
    <m/>
  </r>
  <r>
    <s v="B092C6NXR4"/>
    <x v="104"/>
    <s v="BAZIC Products Shatterproof Flexible Curve Ruler 12&quot; (30cm), Inches Centimeter Metric Measuring Drafting Rulers, for Students School Supplies, 6-Pack"/>
    <s v="FBA_315-SET6"/>
    <n v="84"/>
    <n v="9"/>
    <n v="1.1999999999999999E-3"/>
    <n v="109"/>
    <n v="16"/>
    <n v="13"/>
    <n v="116.84"/>
    <m/>
    <m/>
    <m/>
    <m/>
    <m/>
    <m/>
    <m/>
    <m/>
    <m/>
    <m/>
    <m/>
    <m/>
    <m/>
    <m/>
    <m/>
  </r>
  <r>
    <s v="B091JM66HB"/>
    <x v="105"/>
    <s v="BAZIC Products Glitter Glue Tube – 3 Assorted Metallic Colors, Non-Toxic Washable Glitter Glue for Arts, Crafts, DIY, and Party Projects, 6.76 oz/Pack, 3 Packs"/>
    <s v="FBA_3459-A-SET3"/>
    <n v="136"/>
    <n v="12"/>
    <n v="2E-3"/>
    <n v="182"/>
    <n v="14"/>
    <n v="11"/>
    <n v="141.87"/>
    <m/>
    <m/>
    <m/>
    <m/>
    <m/>
    <m/>
    <m/>
    <m/>
    <m/>
    <m/>
    <m/>
    <m/>
    <m/>
    <m/>
    <m/>
  </r>
  <r>
    <s v="B099G5H9FF"/>
    <x v="106"/>
    <s v="BAZIC Products Composition Notebook 100 Sheet 5&quot; x 7&quot; Poly Cover Spiral Notebook, Writing Journal Notebook Mini Pocket Notebooks Assorted Color, 36-Pack"/>
    <s v="5476-CASE"/>
    <n v="59"/>
    <n v="15"/>
    <n v="8.9999999999999998E-4"/>
    <n v="77"/>
    <n v="23"/>
    <n v="21"/>
    <n v="1361.85"/>
    <m/>
    <m/>
    <m/>
    <m/>
    <m/>
    <m/>
    <m/>
    <m/>
    <m/>
    <m/>
    <m/>
    <m/>
    <m/>
    <m/>
    <m/>
  </r>
  <r>
    <s v="B0BFZRFR9V"/>
    <x v="107"/>
    <s v="BAZIC PRODUCTS Middle &amp; High School Kit Supply Box, 65-Count Student Set for Grades 7–12, Complete School Supply Kit with Middle School Supplies, Organized Supply Box for Highschool, 1-Pack"/>
    <s v="8006-CASE"/>
    <n v="108"/>
    <n v="11"/>
    <n v="1.6000000000000001E-3"/>
    <n v="162"/>
    <n v="17"/>
    <n v="12"/>
    <n v="514.67999999999995"/>
    <m/>
    <m/>
    <m/>
    <m/>
    <m/>
    <m/>
    <m/>
    <m/>
    <m/>
    <m/>
    <m/>
    <m/>
    <m/>
    <m/>
    <m/>
  </r>
  <r>
    <s v="B0998B64Q7"/>
    <x v="108"/>
    <s v="BAZIC Products Slider Pencil Case, Utility Storage Box Snap Closure, Bright Color Multi Purpose Organizer, 6-Pack"/>
    <s v="FBA_812-SET6"/>
    <n v="119"/>
    <n v="9"/>
    <n v="1.6999999999999999E-3"/>
    <n v="175"/>
    <n v="14"/>
    <n v="11"/>
    <n v="142.88999999999999"/>
    <m/>
    <m/>
    <m/>
    <m/>
    <m/>
    <m/>
    <m/>
    <m/>
    <m/>
    <m/>
    <m/>
    <m/>
    <m/>
    <m/>
    <m/>
  </r>
  <r>
    <s v="B092C5FCT5"/>
    <x v="109"/>
    <s v="BAZIC Products Wooden Ruler 12&quot; (30cm), Singel Metal Edge, Inches Centimeter Metric Measuring Drafting Rulers, for Students School Supplies (3/Pack), 2-Packs"/>
    <s v="FBA_306-PACK2"/>
    <n v="61"/>
    <n v="1"/>
    <n v="8.9999999999999998E-4"/>
    <n v="77"/>
    <n v="2"/>
    <n v="12"/>
    <n v="69.48"/>
    <m/>
    <m/>
    <m/>
    <m/>
    <m/>
    <m/>
    <m/>
    <m/>
    <m/>
    <m/>
    <m/>
    <m/>
    <m/>
    <m/>
    <m/>
  </r>
  <r>
    <s v="B092C938NL"/>
    <x v="110"/>
    <s v="BAZIC Products Dry Erase Lap Board &amp; Cork Bulletin &amp; Marker, 8.5x11 Inch Whiteboards Cork Boards Small Portable for Home Office Teacher, 1-Pack"/>
    <s v="FBA_6030-EACH"/>
    <n v="75"/>
    <n v="1"/>
    <n v="1.1000000000000001E-3"/>
    <n v="100"/>
    <n v="1"/>
    <n v="10"/>
    <n v="60.79"/>
    <m/>
    <m/>
    <m/>
    <m/>
    <m/>
    <m/>
    <m/>
    <m/>
    <m/>
    <m/>
    <m/>
    <m/>
    <m/>
    <m/>
    <m/>
  </r>
  <r>
    <s v="B091W1R58D"/>
    <x v="111"/>
    <s v="BAZIC Products Purchase Order Book, 30 Sets 8 3/8&quot; x 10 11/16&quot; 2-Part Carbonless, White &amp; Bound Wraparound Cover (50 Sets/Pack), 12-Packs"/>
    <s v="5077-A-CASE"/>
    <n v="21"/>
    <n v="5"/>
    <n v="2.9999999999999997E-4"/>
    <n v="22"/>
    <n v="5"/>
    <n v="11"/>
    <n v="548.88"/>
    <m/>
    <m/>
    <m/>
    <m/>
    <m/>
    <m/>
    <m/>
    <m/>
    <m/>
    <m/>
    <m/>
    <m/>
    <m/>
    <m/>
    <m/>
  </r>
  <r>
    <s v="B084JMW3MJ"/>
    <x v="112"/>
    <s v="BAZIC Products Pencil Grip Soft Gel Pen Grip, Ergonomic Training Gripper for Righties Lefties, Comfort Grips Assorted Color (8/Pack), 2-Packs"/>
    <s v="FBA_1502-SET2"/>
    <n v="92"/>
    <n v="9"/>
    <n v="1.2999999999999999E-3"/>
    <n v="116"/>
    <n v="13"/>
    <n v="10"/>
    <n v="56.9"/>
    <m/>
    <m/>
    <m/>
    <m/>
    <m/>
    <m/>
    <m/>
    <m/>
    <m/>
    <m/>
    <m/>
    <m/>
    <m/>
    <m/>
    <m/>
  </r>
  <r>
    <s v="B092RMKV13"/>
    <x v="113"/>
    <s v="BAZIC Products Open Closed Signs for Business, Double-sided Vinyl Open Signs for Business Window With Will Return Clock Sign, Be Back Sign With Clock, Ideal for Businesses, Shop, Office &amp; More, 7.5&quot;X9&quot;, 2-Pack"/>
    <s v="FBA_4398-PACK2"/>
    <n v="185"/>
    <n v="28"/>
    <n v="2.7000000000000001E-3"/>
    <n v="265"/>
    <n v="41"/>
    <n v="10"/>
    <n v="52"/>
    <m/>
    <m/>
    <m/>
    <m/>
    <m/>
    <m/>
    <m/>
    <m/>
    <m/>
    <m/>
    <m/>
    <m/>
    <m/>
    <m/>
    <m/>
  </r>
  <r>
    <s v="B092B7WDSW"/>
    <x v="114"/>
    <s v="BAZIC Products Primary Journal Composition Notebook Marble, 100 Sheet Drawing &amp; Writing Grades K- 2 Notebook Journal Comp Notebooks for Kindergarten School, 6-Pack"/>
    <s v="FBA_5053-SET6"/>
    <n v="94"/>
    <n v="9"/>
    <n v="1.4E-3"/>
    <n v="123"/>
    <n v="13"/>
    <n v="22"/>
    <n v="367.18"/>
    <m/>
    <m/>
    <m/>
    <m/>
    <m/>
    <m/>
    <m/>
    <m/>
    <m/>
    <m/>
    <m/>
    <m/>
    <m/>
    <m/>
    <m/>
  </r>
  <r>
    <s v="B0C95K8FLX"/>
    <x v="115"/>
    <s v="BAZIC Products Felt Washable Markers 10 Colors, Fine Line Coloring Marker, Non Toxic Art Supplies, Gift for School (10/Pack), 1-Pack"/>
    <s v="FBA_1292-EACH"/>
    <n v="78"/>
    <n v="2"/>
    <n v="1.1000000000000001E-3"/>
    <n v="118"/>
    <n v="3"/>
    <n v="11"/>
    <n v="44.99"/>
    <m/>
    <m/>
    <m/>
    <m/>
    <m/>
    <m/>
    <m/>
    <m/>
    <m/>
    <m/>
    <m/>
    <m/>
    <m/>
    <m/>
    <m/>
  </r>
  <r>
    <s v="B092367VV4"/>
    <x v="116"/>
    <s v="BAZIC Products Erasers, Jumbo Vinyl Pencil Eraser (4/Pack), Latex Free, White Large Size Block Erasers for Art Drawing School Office Teachers, 1-Pack"/>
    <s v="FBA_2201-EACH"/>
    <n v="68"/>
    <n v="3"/>
    <n v="1E-3"/>
    <n v="83"/>
    <n v="3"/>
    <n v="9"/>
    <n v="36.81"/>
    <m/>
    <m/>
    <m/>
    <m/>
    <m/>
    <m/>
    <m/>
    <m/>
    <m/>
    <m/>
    <m/>
    <m/>
    <m/>
    <m/>
    <m/>
  </r>
  <r>
    <s v="B091JJ4KN1"/>
    <x v="27"/>
    <s v="Bazic 5011 Penny Coin Wrappers, 36 Per Pack"/>
    <s v="5011-EACH"/>
    <n v="387"/>
    <n v="19"/>
    <n v="5.5999999999999999E-3"/>
    <n v="534"/>
    <n v="26"/>
    <n v="10"/>
    <n v="73.5"/>
    <m/>
    <m/>
    <m/>
    <m/>
    <m/>
    <m/>
    <m/>
    <m/>
    <m/>
    <m/>
    <m/>
    <m/>
    <m/>
    <m/>
    <m/>
  </r>
  <r>
    <s v="B092L26HMN"/>
    <x v="117"/>
    <s v="BAZIC Products Crystal Clear Tape with Dispenser 3/4&quot; X 500&quot; – for Home, Office, and School Use; Transparent Tape with Glossy Finish, Ideal for Crafts, &amp; Gift Wrapping, 3/Pack, 1-Pack"/>
    <s v="FBA_929-EACH"/>
    <n v="216"/>
    <n v="13"/>
    <n v="3.0999999999999999E-3"/>
    <n v="288"/>
    <n v="15"/>
    <n v="9"/>
    <n v="44.08"/>
    <m/>
    <m/>
    <m/>
    <m/>
    <m/>
    <m/>
    <m/>
    <m/>
    <m/>
    <m/>
    <m/>
    <m/>
    <m/>
    <m/>
    <m/>
  </r>
  <r>
    <s v="B0BZ9JNXCN"/>
    <x v="118"/>
    <s v="BAZIC 12 Fluorescent Color Collorelli Gel Pen"/>
    <s v="FBA_17081-EACH"/>
    <n v="211"/>
    <n v="11"/>
    <n v="3.0000000000000001E-3"/>
    <n v="292"/>
    <n v="15"/>
    <n v="9"/>
    <n v="47.61"/>
    <m/>
    <m/>
    <m/>
    <m/>
    <m/>
    <m/>
    <m/>
    <m/>
    <m/>
    <m/>
    <m/>
    <m/>
    <m/>
    <m/>
    <m/>
  </r>
  <r>
    <s v="B091T36TXP"/>
    <x v="119"/>
    <s v="BAZIC Products 3 Ring Binder 1.5&quot; Economy View Binders Organizer - Fuchsia, Round Ring, Hold 280 Sheets Paper, for School Office Home, 1-Count"/>
    <s v="FBA_4146-EACH"/>
    <n v="65"/>
    <n v="4"/>
    <n v="8.9999999999999998E-4"/>
    <n v="82"/>
    <n v="4"/>
    <n v="9"/>
    <n v="90.31"/>
    <m/>
    <m/>
    <m/>
    <m/>
    <m/>
    <m/>
    <m/>
    <m/>
    <m/>
    <m/>
    <m/>
    <m/>
    <m/>
    <m/>
    <m/>
  </r>
  <r>
    <s v="B0921TXN58"/>
    <x v="120"/>
    <s v="BAZIC Products Blank Index Cards 3&quot; X 5&quot; 100 Count, White Unruled Flashcards, Flash Card for Learning Memory Reminder (100/Pack), 1-Pack"/>
    <s v="FBA_520-EACH"/>
    <n v="17"/>
    <n v="1"/>
    <n v="2.0000000000000001E-4"/>
    <n v="20"/>
    <n v="1"/>
    <n v="11"/>
    <n v="49.46"/>
    <m/>
    <m/>
    <m/>
    <m/>
    <m/>
    <m/>
    <m/>
    <m/>
    <m/>
    <m/>
    <m/>
    <m/>
    <m/>
    <m/>
    <m/>
  </r>
  <r>
    <s v="B092CLTCJX"/>
    <x v="121"/>
    <s v="BAZIC Products Poster Board Pink 22&quot; X 28&quot;, Colored Poster Board Paper, Bulk Boards for School Craft Project Presentation Drawing Graphic Display, 25-Pack"/>
    <s v="FBA_5025-CASE"/>
    <n v="56"/>
    <n v="6"/>
    <n v="8.0000000000000004E-4"/>
    <n v="98"/>
    <n v="12"/>
    <n v="13"/>
    <n v="408.07"/>
    <m/>
    <m/>
    <m/>
    <m/>
    <m/>
    <m/>
    <m/>
    <m/>
    <m/>
    <m/>
    <m/>
    <m/>
    <m/>
    <m/>
    <m/>
  </r>
  <r>
    <s v="B092CS1ZZF"/>
    <x v="122"/>
    <s v="BAZIC Products Trifold Poster Board – White Corrugated Cardboard Display Board for school projects, science fairs, photos, charts, and classroom presentations, 28&quot; x 40&quot;, 30-Pack"/>
    <s v="5086-CASE"/>
    <n v="54"/>
    <n v="21"/>
    <n v="8.0000000000000004E-4"/>
    <n v="77"/>
    <n v="30"/>
    <n v="25"/>
    <n v="3244.75"/>
    <m/>
    <m/>
    <m/>
    <m/>
    <m/>
    <m/>
    <m/>
    <m/>
    <m/>
    <m/>
    <m/>
    <m/>
    <m/>
    <m/>
    <m/>
  </r>
  <r>
    <s v="B091BLXKWV"/>
    <x v="123"/>
    <s v="BAZIC Products Kappa Sudoku Books – Beginner to Expert Puzzle Set, Mindful Brain Games and Variety Sudoku Alternative to Crossword or Wordle, 8&quot; x 5&quot; Digest Size, 2-Pack"/>
    <s v="375-SET2"/>
    <n v="66"/>
    <n v="0"/>
    <n v="1E-3"/>
    <n v="94"/>
    <n v="0"/>
    <n v="9"/>
    <n v="76.14"/>
    <m/>
    <m/>
    <m/>
    <m/>
    <m/>
    <m/>
    <m/>
    <m/>
    <m/>
    <m/>
    <m/>
    <m/>
    <m/>
    <m/>
    <m/>
  </r>
  <r>
    <s v="B08DCJSKGK"/>
    <x v="124"/>
    <s v="BAZIC Products Se Renta Sign 9&quot;X12&quot;, For Rent Signage, Lease Rental House Home Apartment Car Auto Store Shops, Waterproof Indoor Signs, 4-Pack"/>
    <s v="S-46-PACK4"/>
    <n v="28"/>
    <n v="7"/>
    <n v="4.0000000000000002E-4"/>
    <n v="37"/>
    <n v="9"/>
    <n v="10"/>
    <n v="83.5"/>
    <m/>
    <m/>
    <m/>
    <m/>
    <m/>
    <m/>
    <m/>
    <m/>
    <m/>
    <m/>
    <m/>
    <m/>
    <m/>
    <m/>
    <m/>
  </r>
  <r>
    <s v="B0921MDLXT"/>
    <x v="125"/>
    <s v="BAZIC Products Correction Fluid (0.7 oz / 20 ml), Soft Bristle Brush Applicator, Instant Corrections Pen White Out Wipe Out Liquid (2/Pack), 2-Packs"/>
    <s v="1613-PACK2"/>
    <n v="47"/>
    <n v="5"/>
    <n v="6.9999999999999999E-4"/>
    <n v="66"/>
    <n v="9"/>
    <n v="9"/>
    <n v="97.98"/>
    <m/>
    <m/>
    <m/>
    <m/>
    <m/>
    <m/>
    <m/>
    <m/>
    <m/>
    <m/>
    <m/>
    <m/>
    <m/>
    <m/>
    <m/>
  </r>
  <r>
    <s v="B0D79PXGFB"/>
    <x v="126"/>
    <s v="BAZIC Products Washable Glue Pen 1.7 Oz. (50 mL), Liquid Clear Glues Bond Adhesive for Art Crafts Project at School Home Office (2/Pack), 2-Pack"/>
    <s v="2028-PACK2"/>
    <n v="66"/>
    <n v="7"/>
    <n v="1E-3"/>
    <n v="85"/>
    <n v="10"/>
    <n v="9"/>
    <n v="82.71"/>
    <m/>
    <m/>
    <m/>
    <m/>
    <m/>
    <m/>
    <m/>
    <m/>
    <m/>
    <m/>
    <m/>
    <m/>
    <m/>
    <m/>
    <m/>
  </r>
  <r>
    <s v="B099G5H9FF"/>
    <x v="127"/>
    <s v="BAZIC Products Composition Book 100 Sheet 5&quot; x 7&quot; Poly Cover Spiral Notebook, Writing Journal Mini Pocket Notebooks, Assorted Color 6-Pack"/>
    <s v="FBA_5476-SET6"/>
    <n v="826"/>
    <n v="138"/>
    <n v="1.1900000000000001E-2"/>
    <n v="1076"/>
    <n v="175"/>
    <n v="13"/>
    <n v="206.69"/>
    <m/>
    <m/>
    <m/>
    <m/>
    <m/>
    <m/>
    <m/>
    <m/>
    <m/>
    <m/>
    <m/>
    <m/>
    <m/>
    <m/>
    <m/>
  </r>
  <r>
    <s v="B092H6W353"/>
    <x v="128"/>
    <s v="BAZIC Products Staples Standard 26/6 Metallic Color 3000/Pack Refill for Stapler, Ideal Office Staples for Home, School &amp; Business, Assorted Colors, 4-Packs"/>
    <s v="FBA_609-PACK4"/>
    <n v="45"/>
    <n v="4"/>
    <n v="5.9999999999999995E-4"/>
    <n v="53"/>
    <n v="6"/>
    <n v="9"/>
    <n v="122.82"/>
    <m/>
    <m/>
    <m/>
    <m/>
    <m/>
    <m/>
    <m/>
    <m/>
    <m/>
    <m/>
    <m/>
    <m/>
    <m/>
    <m/>
    <m/>
  </r>
  <r>
    <s v="B0FDZ8GV1G"/>
    <x v="129"/>
    <s v="BAZIC Pencil Pouch 3 Ring Binder Pouch w/Rivet Enforced Rings Hole, Black Mesh Window Zipper Pouches, 1-Count"/>
    <s v="FBA_808-EACH"/>
    <n v="64"/>
    <n v="4"/>
    <n v="8.9999999999999998E-4"/>
    <n v="85"/>
    <n v="4"/>
    <n v="10"/>
    <n v="40.9"/>
    <m/>
    <m/>
    <m/>
    <m/>
    <m/>
    <m/>
    <m/>
    <m/>
    <m/>
    <m/>
    <m/>
    <m/>
    <m/>
    <m/>
    <m/>
  </r>
  <r>
    <s v="B09MDQKT68"/>
    <x v="17"/>
    <s v="Tree Free Copy Paper, 20 LB, 8.5&quot; x 11&quot;, 92 Bright, 100% Tree Free Carbon Neutral Acid Free Printer Paper Inkjet Laser Office, Made from Sugarcane Waste Fiber (500/Ream)"/>
    <s v="FBA_41166-EACH"/>
    <n v="175"/>
    <n v="7"/>
    <n v="2.5000000000000001E-3"/>
    <n v="243"/>
    <n v="10"/>
    <n v="11"/>
    <n v="160.65"/>
    <m/>
    <m/>
    <m/>
    <m/>
    <m/>
    <m/>
    <m/>
    <m/>
    <m/>
    <m/>
    <m/>
    <m/>
    <m/>
    <m/>
    <m/>
  </r>
  <r>
    <s v="B091XRLCZY"/>
    <x v="130"/>
    <s v="BAZIC Products Multiplication Flash Cards, Numbers Elementary Math Flashcards Game at School, Problem Solving (36/Pack), 72-Packs"/>
    <s v="534-CASE"/>
    <n v="61"/>
    <n v="16"/>
    <n v="8.9999999999999998E-4"/>
    <n v="96"/>
    <n v="31"/>
    <n v="22"/>
    <n v="2096.25"/>
    <m/>
    <m/>
    <m/>
    <m/>
    <m/>
    <m/>
    <m/>
    <m/>
    <m/>
    <m/>
    <m/>
    <m/>
    <m/>
    <m/>
    <m/>
  </r>
  <r>
    <s v="B0BDSQ8PCV"/>
    <x v="131"/>
    <s v="BAZIC Products White Board 5&quot;x7&quot;, Magnet Attached to Locker, Small Plastic Frame Dry Erase Board 1 Dry Erase Marker, 4-Pack"/>
    <s v="FBA_6023-SET4"/>
    <n v="69"/>
    <n v="9"/>
    <n v="1E-3"/>
    <n v="93"/>
    <n v="10"/>
    <n v="9"/>
    <n v="86.31"/>
    <m/>
    <m/>
    <m/>
    <m/>
    <m/>
    <m/>
    <m/>
    <m/>
    <m/>
    <m/>
    <m/>
    <m/>
    <m/>
    <m/>
    <m/>
  </r>
  <r>
    <s v="B091X1W2ZJ"/>
    <x v="132"/>
    <s v="BAZIC Products Dual Sided Super Jumbo Crayons Premium 12 Colors, Non Toxic Drawing Crayons, Gift for Student, 2-Pack"/>
    <s v="FBA_2520-PACK2"/>
    <n v="63"/>
    <n v="2"/>
    <n v="8.9999999999999998E-4"/>
    <n v="89"/>
    <n v="2"/>
    <n v="9"/>
    <n v="67.41"/>
    <m/>
    <m/>
    <m/>
    <m/>
    <m/>
    <m/>
    <m/>
    <m/>
    <m/>
    <m/>
    <m/>
    <m/>
    <m/>
    <m/>
    <m/>
  </r>
  <r>
    <s v="B003BMX65A"/>
    <x v="133"/>
    <s v="BAZIC Jeweltones Color Plastic Ruler 12&quot; (30cm), Inches Centimeter Metric Measuring Rulers (4/Pack)"/>
    <s v="FBA_336-EACH"/>
    <n v="305"/>
    <n v="35"/>
    <n v="4.4000000000000003E-3"/>
    <n v="375"/>
    <n v="39"/>
    <n v="8"/>
    <n v="39.119999999999997"/>
    <m/>
    <m/>
    <m/>
    <m/>
    <m/>
    <m/>
    <m/>
    <m/>
    <m/>
    <m/>
    <m/>
    <m/>
    <m/>
    <m/>
    <m/>
  </r>
  <r>
    <s v="B00KDL1V7W"/>
    <x v="69"/>
    <s v="BAZIC Products Coin Wrappers Rolls - Nickel, Made in USA, Durable Preformed Wrappers Roll Paper Coins Tubes (36/Pack), 2-Packs"/>
    <s v="FBA_5012-PACK2"/>
    <n v="20"/>
    <n v="2"/>
    <n v="2.9999999999999997E-4"/>
    <n v="36"/>
    <n v="4"/>
    <n v="9"/>
    <n v="79.650000000000006"/>
    <m/>
    <m/>
    <m/>
    <m/>
    <m/>
    <m/>
    <m/>
    <m/>
    <m/>
    <m/>
    <m/>
    <m/>
    <m/>
    <m/>
    <m/>
  </r>
  <r>
    <s v="B091W2XW4K"/>
    <x v="134"/>
    <s v="BAZIC Products Invoice Book, 50 Sets 5 9/16&quot; x 8 7/16&quot; 2-Part Carbonless, White &amp; Bound Wraparound Cover (50 Sets/Pack), 1-Pack"/>
    <s v="FBA_5076-EACH"/>
    <n v="86"/>
    <n v="6"/>
    <n v="1.1999999999999999E-3"/>
    <n v="114"/>
    <n v="9"/>
    <n v="8"/>
    <n v="42.32"/>
    <m/>
    <m/>
    <m/>
    <m/>
    <m/>
    <m/>
    <m/>
    <m/>
    <m/>
    <m/>
    <m/>
    <m/>
    <m/>
    <m/>
    <m/>
  </r>
  <r>
    <s v="B091V695GD"/>
    <x v="135"/>
    <s v="BAZIC 12-Digit Dual Power Desktop Calculator with Adjustable Display (3012)"/>
    <s v="FBA_3012-EACH"/>
    <n v="44"/>
    <n v="6"/>
    <n v="5.9999999999999995E-4"/>
    <n v="85"/>
    <n v="8"/>
    <n v="11"/>
    <n v="158.99"/>
    <m/>
    <m/>
    <m/>
    <m/>
    <m/>
    <m/>
    <m/>
    <m/>
    <m/>
    <m/>
    <m/>
    <m/>
    <m/>
    <m/>
    <m/>
  </r>
  <r>
    <s v="B091T6QC2Q"/>
    <x v="136"/>
    <s v="BAZIC Products 3 Ring Binder 2&quot; View Binders Slant D Ring Organizer - Grey, Hold 480 Sheets Paper, for School Office Home, 1-Count"/>
    <s v="FBA_4151-EACH"/>
    <n v="22"/>
    <n v="1"/>
    <n v="2.9999999999999997E-4"/>
    <n v="29"/>
    <n v="1"/>
    <n v="8"/>
    <n v="111.12"/>
    <m/>
    <m/>
    <m/>
    <m/>
    <m/>
    <m/>
    <m/>
    <m/>
    <m/>
    <m/>
    <m/>
    <m/>
    <m/>
    <m/>
    <m/>
  </r>
  <r>
    <s v="B091T36TXP"/>
    <x v="137"/>
    <s v="BAZIC Products 3 Ring Binder 1.5&quot; Economy View Binders Organizer - Burgundy, Round Ring, Hold 280 Sheets Paper, for School Office Home, 1-Count"/>
    <s v="FBA_4140-EACH"/>
    <n v="33"/>
    <n v="4"/>
    <n v="5.0000000000000001E-4"/>
    <n v="46"/>
    <n v="5"/>
    <n v="15"/>
    <n v="129.87"/>
    <m/>
    <m/>
    <m/>
    <m/>
    <m/>
    <m/>
    <m/>
    <m/>
    <m/>
    <m/>
    <m/>
    <m/>
    <m/>
    <m/>
    <m/>
  </r>
  <r>
    <s v="B092C5WCC9"/>
    <x v="138"/>
    <s v="BAZIC Products White Poster Board – Thick, Durable Poster Paper for School Projects, Crafts, Sign-making, Presentations, Classroom Displays, &amp; Creative Arts, 22&quot; X 14&quot;, 3/pack, 1-Pack"/>
    <s v="FBA_530-EACH"/>
    <n v="80"/>
    <n v="3"/>
    <n v="1.1999999999999999E-3"/>
    <n v="121"/>
    <n v="7"/>
    <n v="8"/>
    <n v="125.3"/>
    <m/>
    <m/>
    <m/>
    <m/>
    <m/>
    <m/>
    <m/>
    <m/>
    <m/>
    <m/>
    <m/>
    <m/>
    <m/>
    <m/>
    <m/>
  </r>
  <r>
    <s v="B092G686MF"/>
    <x v="139"/>
    <s v="BAZIC Products Ballpoint Pen 10 Pure Neon Color Stick Pens, 1.0 mm Bold Point Smooth Writing, for Office School Teacher (10/Pack), 1-Pack"/>
    <s v="FBA_1706-EACH"/>
    <n v="118"/>
    <n v="1"/>
    <n v="1.6999999999999999E-3"/>
    <n v="150"/>
    <n v="1"/>
    <n v="8"/>
    <n v="34.32"/>
    <m/>
    <m/>
    <m/>
    <m/>
    <m/>
    <m/>
    <m/>
    <m/>
    <m/>
    <m/>
    <m/>
    <m/>
    <m/>
    <m/>
    <m/>
  </r>
  <r>
    <s v="B0D6XBXVWR"/>
    <x v="140"/>
    <s v="BAZIC Products Rubber Bands Size #32, 2 Oz./ 56.70g, Made in USA Elastic Stretchable Bands for Bank Paper Bills Money Dollars File Folders, 1-Pack"/>
    <s v="FBA_6101-EACH"/>
    <n v="26"/>
    <n v="0"/>
    <n v="4.0000000000000002E-4"/>
    <n v="37"/>
    <n v="0"/>
    <n v="8"/>
    <n v="43.12"/>
    <m/>
    <m/>
    <m/>
    <m/>
    <m/>
    <m/>
    <m/>
    <m/>
    <m/>
    <m/>
    <m/>
    <m/>
    <m/>
    <m/>
    <m/>
  </r>
  <r>
    <s v="B092BQK26F"/>
    <x v="141"/>
    <s v="BAZIC Products Composition Notebook Wide Ruled - 20 Sheets, Manila Color Composition Notebook with Durable Cover, Non-Spiral and Lined Paper for Journaling, School, Home, or Office, 24-Packs"/>
    <s v="FBA_5096-BOX"/>
    <n v="99"/>
    <n v="7"/>
    <n v="1.4E-3"/>
    <n v="129"/>
    <n v="8"/>
    <n v="13"/>
    <n v="182.61"/>
    <m/>
    <m/>
    <m/>
    <m/>
    <m/>
    <m/>
    <m/>
    <m/>
    <m/>
    <m/>
    <m/>
    <m/>
    <m/>
    <m/>
    <m/>
  </r>
  <r>
    <s v="B091W1R58D"/>
    <x v="142"/>
    <s v="BAZIC Products Purchase Order Book, 50 Sets 8 3/8&quot; x 10 11/16&quot; 2-Part Carbonless, White &amp; Bound Wraparound Cover (50 Sets/Pack), 4-Packs"/>
    <s v="FBA_5077-A-PACK4"/>
    <n v="65"/>
    <n v="11"/>
    <n v="8.9999999999999998E-4"/>
    <n v="96"/>
    <n v="15"/>
    <n v="9"/>
    <n v="212.59"/>
    <m/>
    <m/>
    <m/>
    <m/>
    <m/>
    <m/>
    <m/>
    <m/>
    <m/>
    <m/>
    <m/>
    <m/>
    <m/>
    <m/>
    <m/>
  </r>
  <r>
    <s v="B092RKJQ8L"/>
    <x v="143"/>
    <s v="BAZIC Products Neon Page Marker Dispensers, Sticky Notes for Study Materials, Office Use, Sign Here &amp; Neon Colored Page Markers for Books and Documents, 0.5x1.7, 100 Flags/Pack, 2-Packs"/>
    <s v="FBA_5172-PACK2"/>
    <n v="51"/>
    <n v="7"/>
    <n v="6.9999999999999999E-4"/>
    <n v="61"/>
    <n v="8"/>
    <n v="14"/>
    <n v="83.14"/>
    <m/>
    <m/>
    <m/>
    <m/>
    <m/>
    <m/>
    <m/>
    <m/>
    <m/>
    <m/>
    <m/>
    <m/>
    <m/>
    <m/>
    <m/>
  </r>
  <r>
    <s v="B09253P413"/>
    <x v="144"/>
    <s v="BAZIC Products Paid Self-Inking Stamp with Red Ink for Office, Business, and Documents, Easy Refillable Pad, Crisp &amp; Clear Impressions, 1/Pack, 2-Packs"/>
    <s v="FBA_6303-PACK2"/>
    <n v="77"/>
    <n v="11"/>
    <n v="1.1000000000000001E-3"/>
    <n v="96"/>
    <n v="13"/>
    <n v="10"/>
    <n v="83.14"/>
    <m/>
    <m/>
    <m/>
    <m/>
    <m/>
    <m/>
    <m/>
    <m/>
    <m/>
    <m/>
    <m/>
    <m/>
    <m/>
    <m/>
    <m/>
  </r>
  <r>
    <s v="B0FM1QTQWS"/>
    <x v="145"/>
    <s v="BAZIC Products Book Wrap - Clear Book Cover Self Adhesive Book Protector for Book Covers for Paperbacks, Plastic Cover for Books, Clear Contact Paper Peel and Stick, 17.5&quot; x 1.7 Yard Roll, 4-Roll"/>
    <s v="FBA_2901-PACK4"/>
    <n v="37"/>
    <n v="2"/>
    <n v="5.0000000000000001E-4"/>
    <n v="60"/>
    <n v="3"/>
    <n v="8"/>
    <n v="89.61"/>
    <m/>
    <m/>
    <m/>
    <m/>
    <m/>
    <m/>
    <m/>
    <m/>
    <m/>
    <m/>
    <m/>
    <m/>
    <m/>
    <m/>
    <m/>
  </r>
  <r>
    <s v="B09DLFZJQ4"/>
    <x v="146"/>
    <s v="BAZIC Products Wooden Dowel Rods Wood Sticks, 3/8&quot; x 12&quot; Round Natural Color Hardwood Stick, Unfinished Wood for Crafts Lollipops Cake Support (6/Pack), 1-Pack"/>
    <s v="FBA_6810-EACH"/>
    <n v="366"/>
    <n v="13"/>
    <n v="5.3E-3"/>
    <n v="465"/>
    <n v="14"/>
    <n v="8"/>
    <n v="38.799999999999997"/>
    <m/>
    <m/>
    <m/>
    <m/>
    <m/>
    <m/>
    <m/>
    <m/>
    <m/>
    <m/>
    <m/>
    <m/>
    <m/>
    <m/>
    <m/>
  </r>
  <r>
    <s v="B092G6STYL"/>
    <x v="147"/>
    <s v="BAZIC Products Ballpoint Pen Multicolor Retractable Pen Soft Barrel Grip Pens, 1.0 mm Rosegold Gold Galaxy Gray (2/Pack), 3-Packs"/>
    <s v="FBA_1717-SET3"/>
    <n v="76"/>
    <n v="3"/>
    <n v="1.1000000000000001E-3"/>
    <n v="85"/>
    <n v="5"/>
    <n v="8"/>
    <n v="70"/>
    <m/>
    <m/>
    <m/>
    <m/>
    <m/>
    <m/>
    <m/>
    <m/>
    <m/>
    <m/>
    <m/>
    <m/>
    <m/>
    <m/>
    <m/>
  </r>
  <r>
    <s v="B0D4RTDJBP"/>
    <x v="148"/>
    <s v="BAZIC Products Callum 0.5mm Rollerball Pen, Red Ink Smooth Flowing Fine Point Ink Pens for Writing Office, Work, Professionals, Teacher (2/Pack), 1-Pack"/>
    <s v="FBA_1731-EACH"/>
    <n v="59"/>
    <n v="1"/>
    <n v="8.9999999999999998E-4"/>
    <n v="80"/>
    <n v="1"/>
    <n v="8"/>
    <n v="38.32"/>
    <m/>
    <m/>
    <m/>
    <m/>
    <m/>
    <m/>
    <m/>
    <m/>
    <m/>
    <m/>
    <m/>
    <m/>
    <m/>
    <m/>
    <m/>
  </r>
  <r>
    <s v="B091XMHW6V"/>
    <x v="149"/>
    <s v="BAZIC Division Flash Cards, Numbers Elementary Math Flashcards Game at School, Problem Solving for Ages 8+ 3rd Grade 4th Grade (36/Pack), 1-Pack"/>
    <s v="FBA_535-EACH"/>
    <n v="25"/>
    <n v="3"/>
    <n v="4.0000000000000002E-4"/>
    <n v="28"/>
    <n v="3"/>
    <n v="8"/>
    <n v="31.54"/>
    <m/>
    <m/>
    <m/>
    <m/>
    <m/>
    <m/>
    <m/>
    <m/>
    <m/>
    <m/>
    <m/>
    <m/>
    <m/>
    <m/>
    <m/>
  </r>
  <r>
    <s v="B091T49CD3"/>
    <x v="150"/>
    <s v="BAZIC 1/2&quot; Burgundy 3-Ring View Binder w/ 2-Pockets"/>
    <s v="FBA_4100-EACH"/>
    <n v="126"/>
    <n v="3"/>
    <n v="1.8E-3"/>
    <n v="157"/>
    <n v="3"/>
    <n v="7"/>
    <n v="54.21"/>
    <m/>
    <m/>
    <m/>
    <m/>
    <m/>
    <m/>
    <m/>
    <m/>
    <m/>
    <m/>
    <m/>
    <m/>
    <m/>
    <m/>
    <m/>
  </r>
  <r>
    <s v="B091JM5GTQ"/>
    <x v="151"/>
    <s v="BAZIC Products Glitter Glue Tube – 6 Assorted Classic Color, Non-Toxic Washable Glitter Glue for Art, Crafts, Paints, DIY, and Party Projects, 120ml/Pack, 1-Pack"/>
    <s v="FBA_3467-EACH"/>
    <n v="93"/>
    <n v="5"/>
    <n v="1.2999999999999999E-3"/>
    <n v="141"/>
    <n v="5"/>
    <n v="7"/>
    <n v="43.86"/>
    <m/>
    <m/>
    <m/>
    <m/>
    <m/>
    <m/>
    <m/>
    <m/>
    <m/>
    <m/>
    <m/>
    <m/>
    <m/>
    <m/>
    <m/>
  </r>
  <r>
    <s v="B091SP52LR"/>
    <x v="152"/>
    <s v="BAZIC Products 3 Ring Binder 1&quot; Economy View Binders Organizer - Purple, Round Ring, Hold 175 Sheets Paper, for School Office Home, 1-Count"/>
    <s v="FBA_4127-EACH"/>
    <n v="32"/>
    <n v="1"/>
    <n v="5.0000000000000001E-4"/>
    <n v="37"/>
    <n v="2"/>
    <n v="8"/>
    <n v="75.73"/>
    <m/>
    <m/>
    <m/>
    <m/>
    <m/>
    <m/>
    <m/>
    <m/>
    <m/>
    <m/>
    <m/>
    <m/>
    <m/>
    <m/>
    <m/>
  </r>
  <r>
    <s v="B091T49CD3"/>
    <x v="153"/>
    <s v="BAZIC Products 3 Ring Binder 1/2&quot; Economy View Binders Organizer - Blue, Round Ring, Hold 175 Sheets Paper, for School Office Home, 1-Count"/>
    <s v="FBA_3190-EACH"/>
    <n v="69"/>
    <n v="3"/>
    <n v="1E-3"/>
    <n v="84"/>
    <n v="3"/>
    <n v="7"/>
    <n v="59.36"/>
    <m/>
    <m/>
    <m/>
    <m/>
    <m/>
    <m/>
    <m/>
    <m/>
    <m/>
    <m/>
    <m/>
    <m/>
    <m/>
    <m/>
    <m/>
  </r>
  <r>
    <s v="B0921GVKLN"/>
    <x v="154"/>
    <s v="BAZIC Products Carton Cutter Box Cutter Retractable Blade, Utility Knife Set for Box Cardboard Boxes Office Home (2/Pack), 1-Pack"/>
    <s v="111-EACH"/>
    <n v="50"/>
    <n v="1"/>
    <n v="6.9999999999999999E-4"/>
    <n v="66"/>
    <n v="2"/>
    <n v="7"/>
    <n v="54.6"/>
    <m/>
    <m/>
    <m/>
    <m/>
    <m/>
    <m/>
    <m/>
    <m/>
    <m/>
    <m/>
    <m/>
    <m/>
    <m/>
    <m/>
    <m/>
  </r>
  <r>
    <s v="B07RX2WKJW"/>
    <x v="155"/>
    <s v="BAZIC Products 2 Pockets Poly Folder, Swirl Embossed Portfolio, Letter Size Plastic Folders Holder for Office Business Document Papers Organizer, 6-Pack"/>
    <s v="FBA_2140-SET6"/>
    <n v="80"/>
    <n v="4"/>
    <n v="1.1999999999999999E-3"/>
    <n v="106"/>
    <n v="4"/>
    <n v="7"/>
    <n v="69.930000000000007"/>
    <m/>
    <m/>
    <m/>
    <m/>
    <m/>
    <m/>
    <m/>
    <m/>
    <m/>
    <m/>
    <m/>
    <m/>
    <m/>
    <m/>
    <m/>
  </r>
  <r>
    <s v="B08Z7GZR5X"/>
    <x v="156"/>
    <s v="BAZIC Index Card Box 3&quot;x5&quot;, Flip Top Utility Plastic Storage Case 250 Cards Capacity, Flash Card Holder Organizer, for Office, 6-Pack"/>
    <s v="FBA_3125-SET6"/>
    <n v="106"/>
    <n v="13"/>
    <n v="1.5E-3"/>
    <n v="149"/>
    <n v="19"/>
    <n v="8"/>
    <n v="155.91"/>
    <m/>
    <m/>
    <m/>
    <m/>
    <m/>
    <m/>
    <m/>
    <m/>
    <m/>
    <m/>
    <m/>
    <m/>
    <m/>
    <m/>
    <m/>
  </r>
  <r>
    <s v="B092CN7RRY"/>
    <x v="157"/>
    <s v="BAZIC Products Poster Board 11&quot; X 14&quot; Assorted Colored Poster Board Paper for School Craft Project Presentation Drawing Graphic Display (5/Pack), 1-Pack"/>
    <s v="FBA_529-EACH"/>
    <n v="97"/>
    <n v="2"/>
    <n v="1.4E-3"/>
    <n v="111"/>
    <n v="2"/>
    <n v="8"/>
    <n v="35.119999999999997"/>
    <m/>
    <m/>
    <m/>
    <m/>
    <m/>
    <m/>
    <m/>
    <m/>
    <m/>
    <m/>
    <m/>
    <m/>
    <m/>
    <m/>
    <m/>
  </r>
  <r>
    <s v="B092BHKC6Y"/>
    <x v="158"/>
    <s v="BAZIC Products Notebook College Ruled 3 Subject Spiral 120 Sheets Spiral Notebooks 9.5&quot;x5.75&quot;, Journal Comp Lined Composition Notebook, Assorted Color, 6-Pack"/>
    <s v="FBA_563-SET6"/>
    <n v="91"/>
    <n v="28"/>
    <n v="1.2999999999999999E-3"/>
    <n v="145"/>
    <n v="48"/>
    <n v="8"/>
    <n v="194.68"/>
    <m/>
    <m/>
    <m/>
    <m/>
    <m/>
    <m/>
    <m/>
    <m/>
    <m/>
    <m/>
    <m/>
    <m/>
    <m/>
    <m/>
    <m/>
  </r>
  <r>
    <s v="B003UBN472"/>
    <x v="159"/>
    <s v="BAZIC Products Mini Stapler w/500 Staples, Standard (26/6) Built-in Staple Remover, Soft Grip 12 Sheets, Portable Small Staplers for Home Office School, 6-Pack"/>
    <s v="FBA_601-SET6"/>
    <n v="42"/>
    <n v="4"/>
    <n v="5.9999999999999995E-4"/>
    <n v="56"/>
    <n v="5"/>
    <n v="9"/>
    <n v="133.44999999999999"/>
    <m/>
    <m/>
    <m/>
    <m/>
    <m/>
    <m/>
    <m/>
    <m/>
    <m/>
    <m/>
    <m/>
    <m/>
    <m/>
    <m/>
    <m/>
  </r>
  <r>
    <s v="B092B5G6XT"/>
    <x v="160"/>
    <s v="BAZIC Products Notebook Wide Ruled 1 Subject 80 Sheets Wireless Notebooks, 3 Punched Holes Lined Composition Book, Assorted Color, 24-Pack"/>
    <s v="FBA_582-CASE"/>
    <n v="33"/>
    <n v="6"/>
    <n v="5.0000000000000001E-4"/>
    <n v="47"/>
    <n v="8"/>
    <n v="10"/>
    <n v="498.9"/>
    <m/>
    <m/>
    <m/>
    <m/>
    <m/>
    <m/>
    <m/>
    <m/>
    <m/>
    <m/>
    <m/>
    <m/>
    <m/>
    <m/>
    <m/>
  </r>
  <r>
    <s v="B091JM2SJM"/>
    <x v="161"/>
    <s v="BAZIC Products Glitter Glue Tubes – 6 Assorted Neon Colors, Non-Toxic Washable Glitter Glue for Arts, Crafts, DIY, and Party Projects, 6.76 oz/Pack, 6 Packs"/>
    <s v="FBA_3451-SET6"/>
    <n v="97"/>
    <n v="12"/>
    <n v="1.4E-3"/>
    <n v="145"/>
    <n v="19"/>
    <n v="9"/>
    <n v="190.98"/>
    <m/>
    <m/>
    <m/>
    <m/>
    <m/>
    <m/>
    <m/>
    <m/>
    <m/>
    <m/>
    <m/>
    <m/>
    <m/>
    <m/>
    <m/>
  </r>
  <r>
    <s v="B091JM66HB"/>
    <x v="105"/>
    <s v="BAZIC Products Glitter Glue Tube – 3 Assorted Metallic Colors, Non-Toxic Washable Glitter Glue for Arts, Crafts, DIY, and Party Projects, 6.76 oz/Pack, 3 Packs"/>
    <s v="3459-A-SET3"/>
    <n v="136"/>
    <n v="12"/>
    <n v="2E-3"/>
    <n v="182"/>
    <n v="14"/>
    <n v="7"/>
    <n v="111.91"/>
    <m/>
    <m/>
    <m/>
    <m/>
    <m/>
    <m/>
    <m/>
    <m/>
    <m/>
    <m/>
    <m/>
    <m/>
    <m/>
    <m/>
    <m/>
  </r>
  <r>
    <s v="B09235HZC1"/>
    <x v="162"/>
    <s v="BAZIC Products Plastic File Folder Case w/Handle, Letter Size File Folders Wallet, Black Color, Portable Paper Documents Organizer, Office Supplies, 1-Pack"/>
    <s v="FBA_3124-EACH"/>
    <n v="82"/>
    <n v="1"/>
    <n v="1.1999999999999999E-3"/>
    <n v="101"/>
    <n v="2"/>
    <n v="8"/>
    <n v="79.12"/>
    <m/>
    <m/>
    <m/>
    <m/>
    <m/>
    <m/>
    <m/>
    <m/>
    <m/>
    <m/>
    <m/>
    <m/>
    <m/>
    <m/>
    <m/>
  </r>
  <r>
    <s v="B0921T4S42"/>
    <x v="163"/>
    <s v="BAZIC Products Correction Pen – Corrections Fluid, Precise Metal Tip White Out, Ideal for School &amp; Office Supplies, Alternative to Correction Solution, 2/Pack, 2-Packs"/>
    <s v="1616-PACK2"/>
    <n v="45"/>
    <n v="5"/>
    <n v="5.9999999999999995E-4"/>
    <n v="64"/>
    <n v="7"/>
    <n v="8"/>
    <n v="67.680000000000007"/>
    <m/>
    <m/>
    <m/>
    <m/>
    <m/>
    <m/>
    <m/>
    <m/>
    <m/>
    <m/>
    <m/>
    <m/>
    <m/>
    <m/>
    <m/>
  </r>
  <r>
    <s v="B092C1WLXT"/>
    <x v="164"/>
    <s v="BAZIC Products Writing Pad 100 Sheets 6&quot; X 9&quot;, Lined Ruled Memo Writing Notebook, Easy Tear Note Paper for Office School Home, 6-Pack"/>
    <s v="FBA_560-PACK6"/>
    <n v="100"/>
    <n v="6"/>
    <n v="1.4E-3"/>
    <n v="131"/>
    <n v="6"/>
    <n v="7"/>
    <n v="129.02000000000001"/>
    <m/>
    <m/>
    <m/>
    <m/>
    <m/>
    <m/>
    <m/>
    <m/>
    <m/>
    <m/>
    <m/>
    <m/>
    <m/>
    <m/>
    <m/>
  </r>
  <r>
    <s v="B09235K43L"/>
    <x v="165"/>
    <s v="BAZIC Products Pink Eraser Top, Latex Free Pencil Tops Erasers (144/Box), Arrowhead Caps Erasers for Student Classroom Bulk Packs for School Supplies, Total 144 Count"/>
    <s v="FBA_2236-EACH"/>
    <n v="19"/>
    <n v="6"/>
    <n v="2.9999999999999997E-4"/>
    <n v="23"/>
    <n v="8"/>
    <n v="13"/>
    <n v="85.67"/>
    <m/>
    <m/>
    <m/>
    <m/>
    <m/>
    <m/>
    <m/>
    <m/>
    <m/>
    <m/>
    <m/>
    <m/>
    <m/>
    <m/>
    <m/>
  </r>
  <r>
    <s v="B092L26HMN"/>
    <x v="166"/>
    <s v="BAZIC Products Crystal Clear Tape with Dispenser 3/4&quot; X 500&quot; – for Home, Office, and School Use; Transparent Tape with Glossy Finish, Ideal for Crafts, &amp; Gift Wrapping, 3/Pack, 2-Packs"/>
    <s v="FBA_929-PACK2"/>
    <n v="33"/>
    <n v="3"/>
    <n v="5.0000000000000001E-4"/>
    <n v="42"/>
    <n v="4"/>
    <n v="9"/>
    <n v="80.95"/>
    <m/>
    <m/>
    <m/>
    <m/>
    <m/>
    <m/>
    <m/>
    <m/>
    <m/>
    <m/>
    <m/>
    <m/>
    <m/>
    <m/>
    <m/>
  </r>
  <r>
    <s v="B092RM3QX8"/>
    <x v="167"/>
    <s v="BAZIC Products Neon Page Marker Dispensers – Sticky Notes for Study Materials, Office Use, Sign Here &amp; Notary Supplies, Colored Page Markers for Books and Documents, 50 Flags/Pack, 2-Packs"/>
    <s v="FBA_5174-PACK2"/>
    <n v="28"/>
    <n v="7"/>
    <n v="4.0000000000000002E-4"/>
    <n v="32"/>
    <n v="9"/>
    <n v="9"/>
    <n v="51.21"/>
    <m/>
    <m/>
    <m/>
    <m/>
    <m/>
    <m/>
    <m/>
    <m/>
    <m/>
    <m/>
    <m/>
    <m/>
    <m/>
    <m/>
    <m/>
  </r>
  <r>
    <s v="B09239YRJW"/>
    <x v="168"/>
    <s v="BAZIC Products Mini Highlighter Pen Assorted Color, Chisel Tip Broad Fine Line Highlighters, Unscented Highlighting Coloring for School Office (5/Pack), 2-Packs"/>
    <s v="FBA_2306-PACK2"/>
    <n v="91"/>
    <n v="2"/>
    <n v="1.2999999999999999E-3"/>
    <n v="105"/>
    <n v="2"/>
    <n v="7"/>
    <n v="47.53"/>
    <m/>
    <m/>
    <m/>
    <m/>
    <m/>
    <m/>
    <m/>
    <m/>
    <m/>
    <m/>
    <m/>
    <m/>
    <m/>
    <m/>
    <m/>
  </r>
  <r>
    <s v="B092GJHVJ3"/>
    <x v="169"/>
    <s v="BAZIC Products 2-In-1 Mechanical Pencil &amp; 4-Fashion Color Pen with Grip, 1.0 mm Bold Point, HB Pencil Lead, Smooth Writing for Office School, 4-Pack"/>
    <s v="FBA_1747-SET4"/>
    <n v="68"/>
    <n v="5"/>
    <n v="1E-3"/>
    <n v="103"/>
    <n v="12"/>
    <n v="7"/>
    <n v="75.53"/>
    <m/>
    <m/>
    <m/>
    <m/>
    <m/>
    <m/>
    <m/>
    <m/>
    <m/>
    <m/>
    <m/>
    <m/>
    <m/>
    <m/>
    <m/>
  </r>
  <r>
    <s v="B091T9KRZK"/>
    <x v="170"/>
    <s v="BAZIC 3 Ring Binder 1&quot; Economy View Binders Organizer - Pastel Blue Color, Round Ring, Hold 175 Sheets Paper, for School Office Home, 1-Count"/>
    <s v="FBA_3167-EA-BL"/>
    <n v="85"/>
    <n v="2"/>
    <n v="1.1999999999999999E-3"/>
    <n v="106"/>
    <n v="2"/>
    <n v="7"/>
    <n v="64.849999999999994"/>
    <m/>
    <m/>
    <m/>
    <m/>
    <m/>
    <m/>
    <m/>
    <m/>
    <m/>
    <m/>
    <m/>
    <m/>
    <m/>
    <m/>
    <m/>
  </r>
  <r>
    <s v="B003UBTNUY"/>
    <x v="171"/>
    <s v="BAZIC Pencil Wood Pre-Sharpened Pencil #2 HB, Latex Free Eraser Yellow Pre Sharpened Pencils for Exam Sketching School Office (12/Pack), 1-Pack"/>
    <s v="FBA_761-EACH"/>
    <n v="26"/>
    <n v="2"/>
    <n v="4.0000000000000002E-4"/>
    <n v="33"/>
    <n v="2"/>
    <n v="6"/>
    <n v="23.34"/>
    <m/>
    <m/>
    <m/>
    <m/>
    <m/>
    <m/>
    <m/>
    <m/>
    <m/>
    <m/>
    <m/>
    <m/>
    <m/>
    <m/>
    <m/>
  </r>
  <r>
    <s v="B0C6R7L941"/>
    <x v="172"/>
    <s v="BAZIC Products Composition Notebook Wide Ruled - 20 Sheets, Manila Color Composition Notebook with Durable Cover, Non-Spiral and Lined Paper for Journaling, School, Home, or Office, 24-Packs"/>
    <s v="5096-BOX-1"/>
    <n v="51"/>
    <n v="6"/>
    <n v="6.9999999999999999E-4"/>
    <n v="72"/>
    <n v="10"/>
    <n v="9"/>
    <n v="227.25"/>
    <m/>
    <m/>
    <m/>
    <m/>
    <m/>
    <m/>
    <m/>
    <m/>
    <m/>
    <m/>
    <m/>
    <m/>
    <m/>
    <m/>
    <m/>
  </r>
  <r>
    <s v="B09252SFV4"/>
    <x v="173"/>
    <s v="BAZIC Products Washable Fruit Scented Markers Broad Line 10 Color, Chisel Tip Broad Fine Line, Non Toxic Marcadorc Art School Supplies (10/Pack), 1-Pack"/>
    <s v="FBA_1286-EACH"/>
    <n v="49"/>
    <n v="2"/>
    <n v="6.9999999999999999E-4"/>
    <n v="64"/>
    <n v="2"/>
    <n v="7"/>
    <n v="45.46"/>
    <m/>
    <m/>
    <m/>
    <m/>
    <m/>
    <m/>
    <m/>
    <m/>
    <m/>
    <m/>
    <m/>
    <m/>
    <m/>
    <m/>
    <m/>
  </r>
  <r>
    <s v="B091SP52LR"/>
    <x v="174"/>
    <s v="BAZIC Products 3 Ring Binder 1&quot; Economy View Binders Organizer - Burgundy, Round Ring, Hold 175 Sheets Paper, for School Office Home, 1-Count"/>
    <s v="FBA_4120-EACH"/>
    <n v="42"/>
    <n v="1"/>
    <n v="5.9999999999999995E-4"/>
    <n v="55"/>
    <n v="3"/>
    <n v="6"/>
    <n v="62.94"/>
    <m/>
    <m/>
    <m/>
    <m/>
    <m/>
    <m/>
    <m/>
    <m/>
    <m/>
    <m/>
    <m/>
    <m/>
    <m/>
    <m/>
    <m/>
  </r>
  <r>
    <s v="B091T49CD3"/>
    <x v="175"/>
    <s v="BAZIC Products 3 Ring Binder 1/2&quot; Economy View Binders Organizer - Lime Green, Round Ring, Hold 100 Sheets Paper, for School Office Home, 12-Count"/>
    <s v="FBA_4104-CASE"/>
    <n v="19"/>
    <n v="7"/>
    <n v="2.9999999999999997E-4"/>
    <n v="29"/>
    <n v="11"/>
    <n v="8"/>
    <n v="267.12"/>
    <m/>
    <m/>
    <m/>
    <m/>
    <m/>
    <m/>
    <m/>
    <m/>
    <m/>
    <m/>
    <m/>
    <m/>
    <m/>
    <m/>
    <m/>
  </r>
  <r>
    <s v="B09238JF2C"/>
    <x v="176"/>
    <s v="BAZIC Products Fruit Scented Mini Highlighter w/Pocket Clip – Assorted Color Chisel Tip Highlighter Set, Desk Style Highlighter Pen for Office, School, and Study Use, Smooth Marking, (6/Pack), 1-Pack"/>
    <s v="FBA_2315-EACH"/>
    <n v="120"/>
    <n v="3"/>
    <n v="1.6999999999999999E-3"/>
    <n v="155"/>
    <n v="3"/>
    <n v="7"/>
    <n v="33.53"/>
    <m/>
    <m/>
    <m/>
    <m/>
    <m/>
    <m/>
    <m/>
    <m/>
    <m/>
    <m/>
    <m/>
    <m/>
    <m/>
    <m/>
    <m/>
  </r>
  <r>
    <s v="B091V647QS"/>
    <x v="177"/>
    <s v="BAZIC Products Pocket Size Calculator 8-Digit w/Neck String, LCD Display, Small Standard Function Electronics Calculators, Assorted Color, 6-Pack"/>
    <s v="FBA_3006-SET6"/>
    <n v="60"/>
    <n v="3"/>
    <n v="8.9999999999999998E-4"/>
    <n v="78"/>
    <n v="4"/>
    <n v="7"/>
    <n v="138.53"/>
    <m/>
    <m/>
    <m/>
    <m/>
    <m/>
    <m/>
    <m/>
    <m/>
    <m/>
    <m/>
    <m/>
    <m/>
    <m/>
    <m/>
    <m/>
  </r>
  <r>
    <s v="B072F52WN9"/>
    <x v="178"/>
    <s v="BAZIC Products Geometry Set with Pencil Compass – Scale Ruler, HB Wood Pencil, Compass and Protractor Set for Students and Professionals, Ideal Use for Art and Drafting Tools, 24-Packs"/>
    <s v="FBA_2807-SET4"/>
    <n v="23"/>
    <n v="5"/>
    <n v="2.9999999999999997E-4"/>
    <n v="31"/>
    <n v="9"/>
    <n v="16"/>
    <n v="193.75"/>
    <m/>
    <m/>
    <m/>
    <m/>
    <m/>
    <m/>
    <m/>
    <m/>
    <m/>
    <m/>
    <m/>
    <m/>
    <m/>
    <m/>
    <m/>
  </r>
  <r>
    <s v="B0921GT22D"/>
    <x v="179"/>
    <s v="BAZIC Products Correction Fluid (0.7 oz / 20 ml), Foam Brush Applicator, Instant Corrections Pen White Out Wipe Out Liquid (2/Pack), 1-Pack"/>
    <s v="1612-EACH"/>
    <n v="47"/>
    <n v="6"/>
    <n v="6.9999999999999999E-4"/>
    <n v="57"/>
    <n v="6"/>
    <n v="6"/>
    <n v="41.34"/>
    <m/>
    <m/>
    <m/>
    <m/>
    <m/>
    <m/>
    <m/>
    <m/>
    <m/>
    <m/>
    <m/>
    <m/>
    <m/>
    <m/>
    <m/>
  </r>
  <r>
    <s v="B092BHKC6Y"/>
    <x v="158"/>
    <s v="BAZIC Products Notebook College Ruled 3 Subject Spiral 120 Sheets Spiral Notebooks 9.5&quot;x5.75&quot;, Journal Comp Lined Composition Notebook, Assorted Color, 6-Pack"/>
    <s v="563-SET6"/>
    <n v="91"/>
    <n v="28"/>
    <n v="1.2999999999999999E-3"/>
    <n v="145"/>
    <n v="48"/>
    <n v="7"/>
    <n v="184.7"/>
    <m/>
    <m/>
    <m/>
    <m/>
    <m/>
    <m/>
    <m/>
    <m/>
    <m/>
    <m/>
    <m/>
    <m/>
    <m/>
    <m/>
    <m/>
  </r>
  <r>
    <s v="B092B83HV6"/>
    <x v="180"/>
    <s v="BAZIC Products Small Notebook Memo Size Pad, 5&quot;x7&quot; Spiral Side Bound, 120 Sheets Wirebound Pocket Personal Notebooks, Assorted Color, 4-Pack"/>
    <s v="FBA_546-SET4"/>
    <n v="150"/>
    <n v="11"/>
    <n v="2.2000000000000001E-3"/>
    <n v="195"/>
    <n v="13"/>
    <n v="6"/>
    <n v="79.14"/>
    <m/>
    <m/>
    <m/>
    <m/>
    <m/>
    <m/>
    <m/>
    <m/>
    <m/>
    <m/>
    <m/>
    <m/>
    <m/>
    <m/>
    <m/>
  </r>
  <r>
    <s v="B092CWM8PT"/>
    <x v="82"/>
    <s v="BAZIC Products Plastic Ruler 12&quot; (30cm) w/Handle Grip, Inches Centimeter Metric Measuring Drafting Rulers, for Students School Supplies, Assorted Color, 6-Pack"/>
    <s v="320-SET6"/>
    <n v="79"/>
    <n v="13"/>
    <n v="1.1000000000000001E-3"/>
    <n v="92"/>
    <n v="13"/>
    <n v="7"/>
    <n v="72.36"/>
    <m/>
    <m/>
    <m/>
    <m/>
    <m/>
    <m/>
    <m/>
    <m/>
    <m/>
    <m/>
    <m/>
    <m/>
    <m/>
    <m/>
    <m/>
  </r>
  <r>
    <s v="B092RMKV13"/>
    <x v="181"/>
    <s v="BAZIC Products Open Closed Signs for Business, Double-sided Vinyl Open Signs for Business Window With Will Return Clock Sign, Be Back Sign With Clock, Ideal for Businesses, Shop, Office &amp; More, 7.5&quot;X9&quot; 1-pack"/>
    <s v="4398-EACH"/>
    <n v="413"/>
    <n v="52"/>
    <n v="6.0000000000000001E-3"/>
    <n v="527"/>
    <n v="69"/>
    <n v="8"/>
    <n v="52.72"/>
    <m/>
    <m/>
    <m/>
    <m/>
    <m/>
    <m/>
    <m/>
    <m/>
    <m/>
    <m/>
    <m/>
    <m/>
    <m/>
    <m/>
    <m/>
  </r>
  <r>
    <s v="B092RL1SBF"/>
    <x v="182"/>
    <s v="BAZIC Products Neon Page Marker Dispensers, Sticky Notes for Study Materials, Office Use, Sign Here &amp; Neon Colored Page Markers for Books and Documents, 1x1.7, 60 Flags/Pack, 24-Packs"/>
    <s v="FBA_5173-BOX"/>
    <n v="40"/>
    <n v="17"/>
    <n v="5.9999999999999995E-4"/>
    <n v="57"/>
    <n v="25"/>
    <n v="6"/>
    <n v="211.08"/>
    <m/>
    <m/>
    <m/>
    <m/>
    <m/>
    <m/>
    <m/>
    <m/>
    <m/>
    <m/>
    <m/>
    <m/>
    <m/>
    <m/>
    <m/>
  </r>
  <r>
    <s v="B091Y1Z3ZX"/>
    <x v="183"/>
    <s v="BAZIC Products Subtraction Flash Cards, Numbers Math Flashcards Game at School Home, Problem Solving (36/Pack), 24-Packs"/>
    <s v="533-BOX"/>
    <n v="33"/>
    <n v="8"/>
    <n v="5.0000000000000001E-4"/>
    <n v="43"/>
    <n v="13"/>
    <n v="22"/>
    <n v="774.6"/>
    <m/>
    <m/>
    <m/>
    <m/>
    <m/>
    <m/>
    <m/>
    <m/>
    <m/>
    <m/>
    <m/>
    <m/>
    <m/>
    <m/>
    <m/>
  </r>
  <r>
    <s v="B0BFT5KHLK"/>
    <x v="184"/>
    <s v="BAZIC Products 3 Ring Binder 1&quot; Poly Binders Organizer - Glitter Color Soft Cover, Round Ring, Hold 175 Sheets Paper, 4-Count"/>
    <s v="FBA_3128-SET4"/>
    <n v="204"/>
    <n v="6"/>
    <n v="2.8999999999999998E-3"/>
    <n v="267"/>
    <n v="7"/>
    <n v="6"/>
    <n v="82.14"/>
    <m/>
    <m/>
    <m/>
    <m/>
    <m/>
    <m/>
    <m/>
    <m/>
    <m/>
    <m/>
    <m/>
    <m/>
    <m/>
    <m/>
    <m/>
  </r>
  <r>
    <s v="B09235TC24"/>
    <x v="88"/>
    <s v="BAZIC Products Expanding File Folder 13 Pockets, Coupon Size Plastic File Folders w/Color Tabs Pocket, Home Office Supplies, Check Bills Receipts Organizer, 4-Pack"/>
    <s v="FBA_3179-SET4"/>
    <n v="200"/>
    <n v="25"/>
    <n v="2.8999999999999998E-3"/>
    <n v="286"/>
    <n v="31"/>
    <n v="6"/>
    <n v="119.34"/>
    <m/>
    <m/>
    <m/>
    <m/>
    <m/>
    <m/>
    <m/>
    <m/>
    <m/>
    <m/>
    <m/>
    <m/>
    <m/>
    <m/>
    <m/>
  </r>
  <r>
    <s v="B0998F3S3Y"/>
    <x v="185"/>
    <s v="BAZIC Products Cursive Writing Pad 50 Sheet 10.5&quot; X 8&quot;, Handwriting Learning Practice Workbook, for Beginning, Grades 2-3, 2-Pack"/>
    <s v="FBA_542-PACK2"/>
    <n v="39"/>
    <n v="1"/>
    <n v="5.9999999999999995E-4"/>
    <n v="46"/>
    <n v="1"/>
    <n v="6"/>
    <n v="30"/>
    <m/>
    <m/>
    <m/>
    <m/>
    <m/>
    <m/>
    <m/>
    <m/>
    <m/>
    <m/>
    <m/>
    <m/>
    <m/>
    <m/>
    <m/>
  </r>
  <r>
    <s v="B01N4AOHOH"/>
    <x v="186"/>
    <s v="BAZIC Products Quarter Coin Wrappers – Durable Preformed Paper Tube, Sleeves for Coin Sorter and Holder, 36/Pack, 2 Packs"/>
    <s v="FBA_5014-PACK2"/>
    <n v="109"/>
    <n v="6"/>
    <n v="1.6000000000000001E-3"/>
    <n v="150"/>
    <n v="9"/>
    <n v="6"/>
    <n v="64.8"/>
    <m/>
    <m/>
    <m/>
    <m/>
    <m/>
    <m/>
    <m/>
    <m/>
    <m/>
    <m/>
    <m/>
    <m/>
    <m/>
    <m/>
    <m/>
  </r>
  <r>
    <s v="B0D7GD53RF"/>
    <x v="84"/>
    <s v="BAZIC Products Sketch Pad, Spiral Sketchbook for Artists &amp; Students, Drawing Pad with Thick Paper, Sketching &amp; Drawing for Kids, Teens &amp; Adults, 50 Sheets, 6&quot; x 8&quot;, 2-Pack"/>
    <s v="5043-PACK2"/>
    <n v="142"/>
    <n v="3"/>
    <n v="2E-3"/>
    <n v="169"/>
    <n v="3"/>
    <n v="15"/>
    <n v="136.35"/>
    <m/>
    <m/>
    <m/>
    <m/>
    <m/>
    <m/>
    <m/>
    <m/>
    <m/>
    <m/>
    <m/>
    <m/>
    <m/>
    <m/>
    <m/>
  </r>
  <r>
    <s v="B0921M8BNZ"/>
    <x v="187"/>
    <s v="BAZIC Products Correction Liquid 2 in 1 (0.74 oz / 22 ml), Foam Brush &amp; Precise Metal Tip Applicator, Instant Corrections Pen White Out Wipe Out Fluid, 2-Pack"/>
    <s v="1611-PACK2"/>
    <n v="30"/>
    <n v="0"/>
    <n v="4.0000000000000002E-4"/>
    <n v="45"/>
    <n v="0"/>
    <n v="7"/>
    <n v="59.22"/>
    <m/>
    <m/>
    <m/>
    <m/>
    <m/>
    <m/>
    <m/>
    <m/>
    <m/>
    <m/>
    <m/>
    <m/>
    <m/>
    <m/>
    <m/>
  </r>
  <r>
    <s v="B092CGT26D"/>
    <x v="188"/>
    <s v="BAZIC Products Wooden Ruler – Single Metal Edge Drafting Ruler for Measuring, Drawing &amp; Crafting, Wooden Straight Edge Ruler for School &amp; Office, 12 Inch, 4-Pack"/>
    <s v="FBA_321-PACK4"/>
    <n v="73"/>
    <n v="4"/>
    <n v="1.1000000000000001E-3"/>
    <n v="87"/>
    <n v="4"/>
    <n v="6"/>
    <n v="35.1"/>
    <m/>
    <m/>
    <m/>
    <m/>
    <m/>
    <m/>
    <m/>
    <m/>
    <m/>
    <m/>
    <m/>
    <m/>
    <m/>
    <m/>
    <m/>
  </r>
  <r>
    <s v="B0D79NRHV6"/>
    <x v="189"/>
    <s v="BAZIC Products Contact Cement Adhesive Glue 1 Oz. (30mL), Super Stong Bonds to Tile Rubber Wood Metal Formica Plastic, 2-Pack"/>
    <s v="2010-PACK2"/>
    <n v="43"/>
    <n v="5"/>
    <n v="5.9999999999999995E-4"/>
    <n v="54"/>
    <n v="6"/>
    <n v="7"/>
    <n v="58.73"/>
    <m/>
    <m/>
    <m/>
    <m/>
    <m/>
    <m/>
    <m/>
    <m/>
    <m/>
    <m/>
    <m/>
    <m/>
    <m/>
    <m/>
    <m/>
  </r>
  <r>
    <s v="B09FFP83D6"/>
    <x v="190"/>
    <s v="BAZIC PRODUCTS Plastic Pencil Case, Multi Purpose Organizer &amp; Supply Holder, Clear Box Design, Durable Plastic Storage for School, Office, Classroom &amp; Craft Supplies, 4-Pack"/>
    <s v="FBA_847-PACK4"/>
    <n v="91"/>
    <n v="8"/>
    <n v="1.2999999999999999E-3"/>
    <n v="133"/>
    <n v="16"/>
    <n v="6"/>
    <n v="85.73"/>
    <m/>
    <m/>
    <m/>
    <m/>
    <m/>
    <m/>
    <m/>
    <m/>
    <m/>
    <m/>
    <m/>
    <m/>
    <m/>
    <m/>
    <m/>
  </r>
  <r>
    <s v="B099G5H9FF"/>
    <x v="127"/>
    <s v="BAZIC Products Composition Book 100 Sheet 5&quot; x 7&quot; Poly Cover Spiral Notebook, Writing Journal Mini Pocket Notebooks, Assorted Color 6-Pack"/>
    <s v="5476-SET6"/>
    <n v="826"/>
    <n v="138"/>
    <n v="1.1900000000000001E-2"/>
    <n v="1076"/>
    <n v="175"/>
    <n v="8"/>
    <n v="128.72"/>
    <m/>
    <m/>
    <m/>
    <m/>
    <m/>
    <m/>
    <m/>
    <m/>
    <m/>
    <m/>
    <m/>
    <m/>
    <m/>
    <m/>
    <m/>
  </r>
  <r>
    <s v="B092G6HNNN"/>
    <x v="191"/>
    <s v="BAZIC Products Mini Ballpoint Pen, 1.0 mm Bold Point, Black Ink, Smooth Writing Mini Pens with Compact and Key Chain Design, Ideal for Travel, Badge Reel, and Everyday Carry, 5/Pack, 4-Packs"/>
    <s v="FBA_1753-PACK4"/>
    <n v="120"/>
    <n v="0"/>
    <n v="1.6999999999999999E-3"/>
    <n v="150"/>
    <n v="0"/>
    <n v="6"/>
    <n v="56.64"/>
    <m/>
    <m/>
    <m/>
    <m/>
    <m/>
    <m/>
    <m/>
    <m/>
    <m/>
    <m/>
    <m/>
    <m/>
    <m/>
    <m/>
    <m/>
  </r>
  <r>
    <s v="B0FDZ8GV1G"/>
    <x v="192"/>
    <s v="BAZIC PRODUCTS Pencil Pouch for 3 Ring Binder, Zippered Mesh Window Pencil Case with Reinforced Grommets, Durable Binder Organizer for School Supplies or Office Supplies Storage, 2-Pack"/>
    <s v="FBA_808-PACK2"/>
    <n v="39"/>
    <n v="2"/>
    <n v="5.9999999999999995E-4"/>
    <n v="46"/>
    <n v="2"/>
    <n v="6"/>
    <n v="38.94"/>
    <m/>
    <m/>
    <m/>
    <m/>
    <m/>
    <m/>
    <m/>
    <m/>
    <m/>
    <m/>
    <m/>
    <m/>
    <m/>
    <m/>
    <m/>
  </r>
  <r>
    <s v="B09QF6TFNM"/>
    <x v="193"/>
    <s v="BAZIC Products Silky Gel Crayons 12 Color, Washable Blendable Non Toxic Watercolor Crayon for Coloring Book (12/Pack), 1-Pack"/>
    <s v="FBA_2561-EACH"/>
    <n v="76"/>
    <n v="1"/>
    <n v="1.1000000000000001E-3"/>
    <n v="123"/>
    <n v="1"/>
    <n v="6"/>
    <n v="40.799999999999997"/>
    <m/>
    <m/>
    <m/>
    <m/>
    <m/>
    <m/>
    <m/>
    <m/>
    <m/>
    <m/>
    <m/>
    <m/>
    <m/>
    <m/>
    <m/>
  </r>
  <r>
    <s v="B0BVC136NJ"/>
    <x v="194"/>
    <s v="BAZIC Products Blank Paper Copy &amp; Multipurpose Paper - 8.5&quot; x 11&quot; Pastel Color Printer Paper for Inkjet, Laser, and Fax Machines, Ideal for Office, School, and Crafts, 100 Sheets/Pack, 2-Packs"/>
    <s v="FBA_5191-PACK2"/>
    <n v="151"/>
    <n v="16"/>
    <n v="2.2000000000000001E-3"/>
    <n v="173"/>
    <n v="20"/>
    <n v="7"/>
    <n v="109.44"/>
    <m/>
    <m/>
    <m/>
    <m/>
    <m/>
    <m/>
    <m/>
    <m/>
    <m/>
    <m/>
    <m/>
    <m/>
    <m/>
    <m/>
    <m/>
  </r>
  <r>
    <s v="B091T9KRZK"/>
    <x v="195"/>
    <s v="BAZIC 3 Ring Binder 1&quot; Economy View Binders Organizer - Pastel Purple Color, Round Ring, Hold 175 Sheets Paper, for School Office Home, 1-Count"/>
    <s v="FBA_3167-EA-PP"/>
    <n v="112"/>
    <n v="1"/>
    <n v="1.6000000000000001E-3"/>
    <n v="145"/>
    <n v="1"/>
    <n v="7"/>
    <n v="55.93"/>
    <m/>
    <m/>
    <m/>
    <m/>
    <m/>
    <m/>
    <m/>
    <m/>
    <m/>
    <m/>
    <m/>
    <m/>
    <m/>
    <m/>
    <m/>
  </r>
  <r>
    <s v="B0D98ZL8R2"/>
    <x v="196"/>
    <s v="BAZIC Products Plastic Pencil Case 8&quot; Storage Box, Assorted Color, Hard Pencil Case, Translucent Multi Purpose Organizer, 4-Pack"/>
    <s v="835-SET4"/>
    <n v="124"/>
    <n v="8"/>
    <n v="1.8E-3"/>
    <n v="179"/>
    <n v="13"/>
    <n v="6"/>
    <n v="101.98"/>
    <m/>
    <m/>
    <m/>
    <m/>
    <m/>
    <m/>
    <m/>
    <m/>
    <m/>
    <m/>
    <m/>
    <m/>
    <m/>
    <m/>
    <m/>
  </r>
  <r>
    <s v="B003UBTNPE"/>
    <x v="197"/>
    <s v="BAZIC Pencil Wood Pre-Sharpened #2 HB Jumbo Pencils, Latex Free Eraser, Premium Wood Pre Sharpened Yellow Pencils for School Office (4/Pack), 1-Pack"/>
    <s v="FBA_716-EACH"/>
    <n v="83"/>
    <n v="2"/>
    <n v="1.1999999999999999E-3"/>
    <n v="112"/>
    <n v="2"/>
    <n v="5"/>
    <n v="24.45"/>
    <m/>
    <m/>
    <m/>
    <m/>
    <m/>
    <m/>
    <m/>
    <m/>
    <m/>
    <m/>
    <m/>
    <m/>
    <m/>
    <m/>
    <m/>
  </r>
  <r>
    <s v="B09219MBRB"/>
    <x v="198"/>
    <s v="BAZIC Metal Tip Correction Pen &amp; Correction Fluid (2/Pack)"/>
    <s v="1614-EACH"/>
    <n v="52"/>
    <n v="6"/>
    <n v="8.0000000000000004E-4"/>
    <n v="71"/>
    <n v="8"/>
    <n v="5"/>
    <n v="37.75"/>
    <m/>
    <m/>
    <m/>
    <m/>
    <m/>
    <m/>
    <m/>
    <m/>
    <m/>
    <m/>
    <m/>
    <m/>
    <m/>
    <m/>
    <m/>
  </r>
  <r>
    <s v="B0062R79MC"/>
    <x v="199"/>
    <s v="BAZIC No Intercambios No Se Devuelve El Dinero Sign, No Exchange No Refunds Signs, Plastic Signage for Store Retail Shops, 4-Pack"/>
    <s v="FBA_S-53-PACK4"/>
    <n v="20"/>
    <n v="1"/>
    <n v="2.9999999999999997E-4"/>
    <n v="22"/>
    <n v="1"/>
    <n v="6"/>
    <n v="31.78"/>
    <m/>
    <m/>
    <m/>
    <m/>
    <m/>
    <m/>
    <m/>
    <m/>
    <m/>
    <m/>
    <m/>
    <m/>
    <m/>
    <m/>
    <m/>
  </r>
  <r>
    <s v="B092BDVHFR"/>
    <x v="200"/>
    <s v="BAZIC Products Composition Book Wide Ruled 100 Sheet, Premium Black Marble Notebook, Writing Journal Comp Lined Notebooks for Office School, 1-Pack"/>
    <s v="FBA_5090-EACH"/>
    <n v="71"/>
    <n v="0"/>
    <n v="1E-3"/>
    <n v="87"/>
    <n v="0"/>
    <n v="5"/>
    <n v="23.95"/>
    <m/>
    <m/>
    <m/>
    <m/>
    <m/>
    <m/>
    <m/>
    <m/>
    <m/>
    <m/>
    <m/>
    <m/>
    <m/>
    <m/>
    <m/>
  </r>
  <r>
    <s v="B091JJ4KN1"/>
    <x v="201"/>
    <s v="BAZIC Products Coin Wrappers Rolls - Penny, Made in USA, Durable Preformed Wrappers Roll Paper Coins Tubes (36/Pack), 4-Packs"/>
    <s v="FBA_5011-PACK4"/>
    <n v="52"/>
    <n v="2"/>
    <n v="8.0000000000000004E-4"/>
    <n v="76"/>
    <n v="7"/>
    <n v="8"/>
    <n v="115.2"/>
    <m/>
    <m/>
    <m/>
    <m/>
    <m/>
    <m/>
    <m/>
    <m/>
    <m/>
    <m/>
    <m/>
    <m/>
    <m/>
    <m/>
    <m/>
  </r>
  <r>
    <s v="B01CRGMHKK"/>
    <x v="202"/>
    <s v="BAZIC Products Glitter Glue Tube – 6 Assorted Classic Color, Non-Toxic Washable Glitter Glue for Art, Crafts, Paints, DIY, and Party Projects, 120ml/Pack, 1-Pack"/>
    <s v="FBA_3467-EACH-1"/>
    <n v="311"/>
    <n v="17"/>
    <n v="4.4999999999999997E-3"/>
    <n v="410"/>
    <n v="29"/>
    <n v="5"/>
    <n v="35.479999999999997"/>
    <m/>
    <m/>
    <m/>
    <m/>
    <m/>
    <m/>
    <m/>
    <m/>
    <m/>
    <m/>
    <m/>
    <m/>
    <m/>
    <m/>
    <m/>
  </r>
  <r>
    <s v="B091T49CD3"/>
    <x v="203"/>
    <s v="BAZIC Products 3 Ring Binder 1/2&quot; Economy View Binders Organizer - White, Round Ring, Hold 100 Sheets Paper, for School Office Home, 1-Count"/>
    <s v="FBA_3142-EACH"/>
    <n v="41"/>
    <n v="2"/>
    <n v="5.9999999999999995E-4"/>
    <n v="47"/>
    <n v="2"/>
    <n v="6"/>
    <n v="47.72"/>
    <m/>
    <m/>
    <m/>
    <m/>
    <m/>
    <m/>
    <m/>
    <m/>
    <m/>
    <m/>
    <m/>
    <m/>
    <m/>
    <m/>
    <m/>
  </r>
  <r>
    <s v="B091T49CD3"/>
    <x v="204"/>
    <s v="BAZIC Products 3 Ring Binder 1/2&quot; Economy View Binders Organizer - Purple, Round Ring, Hold 100 Sheets Paper, for School Office Home, 1-Count"/>
    <s v="4107-EACH"/>
    <n v="101"/>
    <n v="5"/>
    <n v="1.5E-3"/>
    <n v="126"/>
    <n v="5"/>
    <n v="5"/>
    <n v="54.95"/>
    <m/>
    <m/>
    <m/>
    <m/>
    <m/>
    <m/>
    <m/>
    <m/>
    <m/>
    <m/>
    <m/>
    <m/>
    <m/>
    <m/>
    <m/>
  </r>
  <r>
    <s v="B06XSKDQX3"/>
    <x v="205"/>
    <s v="BAZIC PRODUCTS Plastic Pencil Case, Ruler Length Utility Storage Box, Multi Purpose Organizer &amp; Supply Holder, Transparent Box Design, Assorted Color, Ideal for School, Office &amp; Craft Use, 4-Pack"/>
    <s v="FBA_841-SET4"/>
    <n v="106"/>
    <n v="6"/>
    <n v="1.5E-3"/>
    <n v="125"/>
    <n v="6"/>
    <n v="5"/>
    <n v="78.84"/>
    <m/>
    <m/>
    <m/>
    <m/>
    <m/>
    <m/>
    <m/>
    <m/>
    <m/>
    <m/>
    <m/>
    <m/>
    <m/>
    <m/>
    <m/>
  </r>
  <r>
    <s v="B003UBOH00"/>
    <x v="206"/>
    <s v="BAZIC Products Pencil Pouch 3 Ring Binder Pouch w/Rivet Enforced Rings Holes, Assorted Color Mesh Window Zipper Pouches, 4-Pack"/>
    <s v="FBA_803-SET4"/>
    <n v="42"/>
    <n v="3"/>
    <n v="5.9999999999999995E-4"/>
    <n v="50"/>
    <n v="3"/>
    <n v="6"/>
    <n v="72.540000000000006"/>
    <m/>
    <m/>
    <m/>
    <m/>
    <m/>
    <m/>
    <m/>
    <m/>
    <m/>
    <m/>
    <m/>
    <m/>
    <m/>
    <m/>
    <m/>
  </r>
  <r>
    <s v="B0997XXBNK"/>
    <x v="207"/>
    <s v="BAZIC PRODUCTS Plastic Pencil Case, Ruler Length Utility Storage Box, Multi Purpose Organizer &amp; Supply Holder, Transparent Box Design, Assorted Color, Ideal for School, Office &amp; Craft Use, 4-Pack"/>
    <s v="850-SET4"/>
    <n v="192"/>
    <n v="10"/>
    <n v="2.8E-3"/>
    <n v="235"/>
    <n v="10"/>
    <n v="5"/>
    <n v="126.14"/>
    <m/>
    <m/>
    <m/>
    <m/>
    <m/>
    <m/>
    <m/>
    <m/>
    <m/>
    <m/>
    <m/>
    <m/>
    <m/>
    <m/>
    <m/>
  </r>
  <r>
    <s v="B0921XGH1L"/>
    <x v="208"/>
    <s v="BAZIC Products Utility Knife Box Cutter 9 mm Blade, Rubber Grip Retractable Snap-Off Razor for Craft Cartons Boxes Office Home, 4-Pack"/>
    <s v="130-SET4"/>
    <n v="41"/>
    <n v="0"/>
    <n v="5.9999999999999995E-4"/>
    <n v="60"/>
    <n v="0"/>
    <n v="11"/>
    <n v="116.05"/>
    <m/>
    <m/>
    <m/>
    <m/>
    <m/>
    <m/>
    <m/>
    <m/>
    <m/>
    <m/>
    <m/>
    <m/>
    <m/>
    <m/>
    <m/>
  </r>
  <r>
    <s v="B0923H4JJW"/>
    <x v="209"/>
    <s v="BAZIC Products All Purpose Label 2 3/4&quot; X 1&quot; Self Adhesive Shipping Labels Mailing Label, Easy to Peel Address Labels, Matte White (128/Pack), 1-Pack"/>
    <s v="FBA_3802-EACH"/>
    <n v="16"/>
    <n v="2"/>
    <n v="2.0000000000000001E-4"/>
    <n v="30"/>
    <n v="3"/>
    <n v="5"/>
    <n v="24.95"/>
    <m/>
    <m/>
    <m/>
    <m/>
    <m/>
    <m/>
    <m/>
    <m/>
    <m/>
    <m/>
    <m/>
    <m/>
    <m/>
    <m/>
    <m/>
  </r>
  <r>
    <s v="B091Y7L71N"/>
    <x v="66"/>
    <s v="BAZIC Products Washable Stationery Clear Glue Pen 2.7 Oz. (80 mL), Liquid Clear Glues Adhesive, for Art Crafts Project for School Home (2/Pack), 1-Pack"/>
    <s v="2012-EACH"/>
    <n v="110"/>
    <n v="3"/>
    <n v="1.6000000000000001E-3"/>
    <n v="151"/>
    <n v="5"/>
    <n v="5"/>
    <n v="42.85"/>
    <m/>
    <m/>
    <m/>
    <m/>
    <m/>
    <m/>
    <m/>
    <m/>
    <m/>
    <m/>
    <m/>
    <m/>
    <m/>
    <m/>
    <m/>
  </r>
  <r>
    <s v="B092BQ775X"/>
    <x v="210"/>
    <s v="BAZIC Products Permanent Marker Fine Tip, Mini Assorted Color Markers, Coloring on Plastic Wood Metal Glass Stone, for School Office Art (5/Pack), 1-Pack"/>
    <s v="FBA_1263-EACH"/>
    <n v="65"/>
    <n v="1"/>
    <n v="8.9999999999999998E-4"/>
    <n v="90"/>
    <n v="3"/>
    <n v="5"/>
    <n v="26.35"/>
    <m/>
    <m/>
    <m/>
    <m/>
    <m/>
    <m/>
    <m/>
    <m/>
    <m/>
    <m/>
    <m/>
    <m/>
    <m/>
    <m/>
    <m/>
  </r>
  <r>
    <s v="B092H6V1L5"/>
    <x v="211"/>
    <s v="BAZIC Products Oil Gel Ink Retractable Pen Optima Black Color, 0.7 mm Medium Point Soft Grip Smooth Writing, for Office School (3/Pack), 1-Pack"/>
    <s v="FBA_1795-EACH"/>
    <n v="56"/>
    <n v="2"/>
    <n v="8.0000000000000004E-4"/>
    <n v="80"/>
    <n v="3"/>
    <n v="5"/>
    <n v="23.95"/>
    <m/>
    <m/>
    <m/>
    <m/>
    <m/>
    <m/>
    <m/>
    <m/>
    <m/>
    <m/>
    <m/>
    <m/>
    <m/>
    <m/>
    <m/>
  </r>
  <r>
    <s v="B092CLTCJX"/>
    <x v="212"/>
    <s v="BAZIC Products Poster Board Yellow 22&quot; X 28&quot;, Colored Poster Board Paper, Bulk Boards for School Craft Project Presentation Drawing Graphic Display, 25-Pack"/>
    <s v="FBA_5018-CASE"/>
    <n v="22"/>
    <n v="4"/>
    <n v="2.9999999999999997E-4"/>
    <n v="35"/>
    <n v="7"/>
    <n v="7"/>
    <n v="188.34"/>
    <m/>
    <m/>
    <m/>
    <m/>
    <m/>
    <m/>
    <m/>
    <m/>
    <m/>
    <m/>
    <m/>
    <m/>
    <m/>
    <m/>
    <m/>
  </r>
  <r>
    <s v="B092C6NXR4"/>
    <x v="213"/>
    <s v="BAZIC Products Shatterproof Flexible Ruler 12&quot; (30cm), Inches Centimeter Metric Measuring Drafting Rulers, for Students School Supplies, 24-Pack"/>
    <s v="315-BOX"/>
    <n v="26"/>
    <n v="9"/>
    <n v="4.0000000000000002E-4"/>
    <n v="30"/>
    <n v="10"/>
    <n v="7"/>
    <n v="193.57"/>
    <m/>
    <m/>
    <m/>
    <m/>
    <m/>
    <m/>
    <m/>
    <m/>
    <m/>
    <m/>
    <m/>
    <m/>
    <m/>
    <m/>
    <m/>
  </r>
  <r>
    <s v="B091V6PHHQ"/>
    <x v="214"/>
    <s v="BAZIC Products Receipts Book, Money Cash Rent Receipts for Landlords, Business &amp; Offices, 2-Part Carbonless Forms, 50 Sets 7 1/2&quot; x 2 3/4&quot;, White with Bound Wraparound Cover, (50 Sets/Pack), 2-Packs"/>
    <s v="FBA_5074-PACK2"/>
    <n v="55"/>
    <n v="5"/>
    <n v="8.0000000000000004E-4"/>
    <n v="67"/>
    <n v="7"/>
    <n v="5"/>
    <n v="31.19"/>
    <m/>
    <m/>
    <m/>
    <m/>
    <m/>
    <m/>
    <m/>
    <m/>
    <m/>
    <m/>
    <m/>
    <m/>
    <m/>
    <m/>
    <m/>
  </r>
  <r>
    <s v="B092CMLGX8"/>
    <x v="215"/>
    <s v="BAZIC Products Trifold Poster Board – Black Corrugated Cardboard Display Board for School Projects, Science Fairs, Photos, Charts, and Classroom Presentations, 36&quot; X 48&quot;, 2-Pack"/>
    <s v="FBA_5034-PACK2"/>
    <n v="108"/>
    <n v="4"/>
    <n v="1.6000000000000001E-3"/>
    <n v="151"/>
    <n v="4"/>
    <n v="5"/>
    <n v="118.75"/>
    <m/>
    <m/>
    <m/>
    <m/>
    <m/>
    <m/>
    <m/>
    <m/>
    <m/>
    <m/>
    <m/>
    <m/>
    <m/>
    <m/>
    <m/>
  </r>
  <r>
    <s v="B091T94ZQ2"/>
    <x v="216"/>
    <s v="BAZIC Products Binder Dividers w/ 10 Color Tabs 8. 5&quot; x 11&quot;, 11 Hole Punch Plastic Index Divider with Tab for 3 Ring Binders, (10/Pack), 4-Pack"/>
    <s v="FBA_3107-PACK4"/>
    <n v="13"/>
    <n v="2"/>
    <n v="2.0000000000000001E-4"/>
    <n v="26"/>
    <n v="6"/>
    <n v="8"/>
    <n v="77.319999999999993"/>
    <m/>
    <m/>
    <m/>
    <m/>
    <m/>
    <m/>
    <m/>
    <m/>
    <m/>
    <m/>
    <m/>
    <m/>
    <m/>
    <m/>
    <m/>
  </r>
  <r>
    <s v="B0921ZJK8X"/>
    <x v="217"/>
    <s v="BAZIC Products Geometry Math Compass Set w/Scale-Arm, Nickel Plated Metal Ball &amp; HB Wood Pencil, Inch Centimeter, Mathematical Drafting Drawing Tool, 1-Pack"/>
    <s v="FBA_2805-EACH"/>
    <n v="54"/>
    <n v="0"/>
    <n v="8.0000000000000004E-4"/>
    <n v="115"/>
    <n v="0"/>
    <n v="5"/>
    <n v="22.95"/>
    <m/>
    <m/>
    <m/>
    <m/>
    <m/>
    <m/>
    <m/>
    <m/>
    <m/>
    <m/>
    <m/>
    <m/>
    <m/>
    <m/>
    <m/>
  </r>
  <r>
    <s v="B092C5RCMP"/>
    <x v="218"/>
    <s v="BAZIC Products Chalk Board Eraser, Wood Felt Blackboard and White Board Eraser – Durable Cleaner for Classroom, Office, or Home Use, 4-Packs"/>
    <s v="FBA_6003-PACK4"/>
    <n v="11"/>
    <n v="0"/>
    <n v="2.0000000000000001E-4"/>
    <n v="13"/>
    <n v="0"/>
    <n v="5"/>
    <n v="64.25"/>
    <m/>
    <m/>
    <m/>
    <m/>
    <m/>
    <m/>
    <m/>
    <m/>
    <m/>
    <m/>
    <m/>
    <m/>
    <m/>
    <m/>
    <m/>
  </r>
  <r>
    <s v="B0997XXBNK"/>
    <x v="219"/>
    <s v="BAZIC Products Plastic Pencil Case, Ruler Length Large Utility Storage Box, Multi Purpose Organizer &amp; Supply Holder, Clear Box Design, Ideal for School, Office &amp; Craft Use, 1-Pack"/>
    <s v="FBA_851-EACH"/>
    <n v="241"/>
    <n v="6"/>
    <n v="3.5000000000000001E-3"/>
    <n v="369"/>
    <n v="10"/>
    <n v="5"/>
    <n v="46"/>
    <m/>
    <m/>
    <m/>
    <m/>
    <m/>
    <m/>
    <m/>
    <m/>
    <m/>
    <m/>
    <m/>
    <m/>
    <m/>
    <m/>
    <m/>
  </r>
  <r>
    <s v="B01N4AOHOH"/>
    <x v="220"/>
    <s v="BAZIC Products Quarter Coin Wrappers – Durable Preformed Paper Tube, Sleeves for Coin Sorter and Holder, 36/Pack, 4 Packs"/>
    <s v="5014-PACK4"/>
    <n v="72"/>
    <n v="7"/>
    <n v="1E-3"/>
    <n v="91"/>
    <n v="7"/>
    <n v="6"/>
    <n v="109.5"/>
    <m/>
    <m/>
    <m/>
    <m/>
    <m/>
    <m/>
    <m/>
    <m/>
    <m/>
    <m/>
    <m/>
    <m/>
    <m/>
    <m/>
    <m/>
  </r>
  <r>
    <s v="B09239CF5W"/>
    <x v="221"/>
    <s v="BAZIC Products Two Pockets Paper Portfolio, 3 Metal Fastener Clips Folder, Letter Size Folders for Office Document Papers Organizer, Assorted Color, 10-Count"/>
    <s v="FBA_3145-SET10"/>
    <n v="76"/>
    <n v="1"/>
    <n v="1.1000000000000001E-3"/>
    <n v="103"/>
    <n v="1"/>
    <n v="5"/>
    <n v="55.7"/>
    <m/>
    <m/>
    <m/>
    <m/>
    <m/>
    <m/>
    <m/>
    <m/>
    <m/>
    <m/>
    <m/>
    <m/>
    <m/>
    <m/>
    <m/>
  </r>
  <r>
    <s v="B091T9KRZK"/>
    <x v="222"/>
    <s v="BAZIC 3 Ring Binder 1&quot; Economy View Binders Organizer - Pastel Pink Color, Round Ring, Hold 175 Sheets Paper, for School Office Home, 1-Count"/>
    <s v="FBA_3167-EA-PK"/>
    <n v="80"/>
    <n v="0"/>
    <n v="1.1999999999999999E-3"/>
    <n v="94"/>
    <n v="0"/>
    <n v="5"/>
    <n v="41.45"/>
    <m/>
    <m/>
    <m/>
    <m/>
    <m/>
    <m/>
    <m/>
    <m/>
    <m/>
    <m/>
    <m/>
    <m/>
    <m/>
    <m/>
    <m/>
  </r>
  <r>
    <s v="B0DL1JR1K3"/>
    <x v="223"/>
    <s v="BAZIC Products General Purpose Sales Order Book, 3 11/32&quot; x 5 5/8&quot;, 50 Sets Per Book, Sales Book 2 Part Carbonless, White &amp; Bound Wraparound Cover, Order Forms for Business, 4 Books"/>
    <s v="5082-PACK4"/>
    <n v="54"/>
    <n v="7"/>
    <n v="8.0000000000000004E-4"/>
    <n v="65"/>
    <n v="7"/>
    <n v="7"/>
    <n v="80.42"/>
    <m/>
    <m/>
    <m/>
    <m/>
    <m/>
    <m/>
    <m/>
    <m/>
    <m/>
    <m/>
    <m/>
    <m/>
    <m/>
    <m/>
    <m/>
  </r>
  <r>
    <s v="B0DPNGNPGL"/>
    <x v="224"/>
    <s v="BAZIC Products Money Flash Cards Learn to Count Money, Recognize Bills and Coins USA Currency, Interactive Learning Game Flashcards Kindergarten School Home (36/Pack), 1-Pack"/>
    <s v="FBA_5601-EACH"/>
    <n v="119"/>
    <n v="1"/>
    <n v="1.6999999999999999E-3"/>
    <n v="173"/>
    <n v="1"/>
    <n v="5"/>
    <n v="27.95"/>
    <m/>
    <m/>
    <m/>
    <m/>
    <m/>
    <m/>
    <m/>
    <m/>
    <m/>
    <m/>
    <m/>
    <m/>
    <m/>
    <m/>
    <m/>
  </r>
  <r>
    <s v="B0921RG6MW"/>
    <x v="19"/>
    <s v="BAZIC Products Nickel Penny Coin Wrappers – Durable Preformed Paper Tube, Ideal Use for Organizing, Storing, Transporting, and Exchanging Coins, 36/Pack, 1 Pack"/>
    <s v="5012-EACH"/>
    <n v="187"/>
    <n v="7"/>
    <n v="2.7000000000000001E-3"/>
    <n v="259"/>
    <n v="10"/>
    <n v="4"/>
    <n v="28.36"/>
    <m/>
    <m/>
    <m/>
    <m/>
    <m/>
    <m/>
    <m/>
    <m/>
    <m/>
    <m/>
    <m/>
    <m/>
    <m/>
    <m/>
    <m/>
  </r>
  <r>
    <s v="B092B7F2TZ"/>
    <x v="225"/>
    <s v="BAZIC 100 Ct. 4-1&quot; Quad-Ruled Filler Paper"/>
    <s v="FBA_569-EACH"/>
    <n v="44"/>
    <n v="1"/>
    <n v="5.9999999999999995E-4"/>
    <n v="58"/>
    <n v="1"/>
    <n v="6"/>
    <n v="28.74"/>
    <m/>
    <m/>
    <m/>
    <m/>
    <m/>
    <m/>
    <m/>
    <m/>
    <m/>
    <m/>
    <m/>
    <m/>
    <m/>
    <m/>
    <m/>
  </r>
  <r>
    <s v="B0921QBK1B"/>
    <x v="226"/>
    <s v="BAZIC Utility Knife Box Cutter,18 mm Wider Blade Snap-Off Razor, Rubber Grip Heavy Duty Retractable for Cartons Cardboard Boxes Office Home, 1-Pack"/>
    <s v="FBA_120-EACH"/>
    <n v="32"/>
    <n v="1"/>
    <n v="5.0000000000000001E-4"/>
    <n v="48"/>
    <n v="1"/>
    <n v="5"/>
    <n v="24.45"/>
    <m/>
    <m/>
    <m/>
    <m/>
    <m/>
    <m/>
    <m/>
    <m/>
    <m/>
    <m/>
    <m/>
    <m/>
    <m/>
    <m/>
    <m/>
  </r>
  <r>
    <s v="B00U9UC766"/>
    <x v="227"/>
    <s v="6 Pk, BAZIC Standard Size Polka Dot Paperboard Clipboard w/Low Profile Clip (Colors May Vary)"/>
    <s v="FBA_1812-SET6"/>
    <n v="58"/>
    <n v="10"/>
    <n v="8.0000000000000004E-4"/>
    <n v="79"/>
    <n v="17"/>
    <n v="5"/>
    <n v="83.43"/>
    <m/>
    <m/>
    <m/>
    <m/>
    <m/>
    <m/>
    <m/>
    <m/>
    <m/>
    <m/>
    <m/>
    <m/>
    <m/>
    <m/>
    <m/>
  </r>
  <r>
    <s v="B003UBOEJY"/>
    <x v="228"/>
    <s v="BAZIC Products Staples Standard 26/6 5000/Pack, Durable Silver Stapler pins Ideal Office Staples for Home, School &amp; Business, 2-Pack"/>
    <s v="FBA_608-PACK2"/>
    <n v="53"/>
    <n v="7"/>
    <n v="8.0000000000000004E-4"/>
    <n v="70"/>
    <n v="7"/>
    <n v="4"/>
    <n v="24.92"/>
    <m/>
    <m/>
    <m/>
    <m/>
    <m/>
    <m/>
    <m/>
    <m/>
    <m/>
    <m/>
    <m/>
    <m/>
    <m/>
    <m/>
    <m/>
  </r>
  <r>
    <s v="B091SP52LR"/>
    <x v="229"/>
    <s v="BAZIC Products 3 Ring Binder 1&quot; Economy View Binders Organizer - Grey, Round Ring, Hold 175 Sheets Paper, for School Office Home, 1-Count"/>
    <s v="FBA_4121-EACH"/>
    <n v="23"/>
    <n v="0"/>
    <n v="2.9999999999999997E-4"/>
    <n v="26"/>
    <n v="0"/>
    <n v="5"/>
    <n v="52.45"/>
    <m/>
    <m/>
    <m/>
    <m/>
    <m/>
    <m/>
    <m/>
    <m/>
    <m/>
    <m/>
    <m/>
    <m/>
    <m/>
    <m/>
    <m/>
  </r>
  <r>
    <s v="B091T36TXP"/>
    <x v="230"/>
    <s v="BAZIC Products 3 Ring Binder 1.5&quot; Economy View Binders Organizer - Grey, Round Ring, Hold 280 Sheets Paper, for School Office Home, 1-Count"/>
    <s v="FBA_4141-EACH"/>
    <n v="16"/>
    <n v="1"/>
    <n v="2.0000000000000001E-4"/>
    <n v="21"/>
    <n v="2"/>
    <n v="5"/>
    <n v="56.44"/>
    <m/>
    <m/>
    <m/>
    <m/>
    <m/>
    <m/>
    <m/>
    <m/>
    <m/>
    <m/>
    <m/>
    <m/>
    <m/>
    <m/>
    <m/>
  </r>
  <r>
    <s v="B091T36TXP"/>
    <x v="231"/>
    <s v="BAZIC Products 3 Ring Binder 1.5&quot; Economy View Binders Organizer - Purple, Round Ring, Hold 280 Sheets Paper, for School Office Home, 1-Count"/>
    <s v="FBA_4147-EACH"/>
    <n v="29"/>
    <n v="0"/>
    <n v="4.0000000000000002E-4"/>
    <n v="46"/>
    <n v="0"/>
    <n v="4"/>
    <n v="38.36"/>
    <m/>
    <m/>
    <m/>
    <m/>
    <m/>
    <m/>
    <m/>
    <m/>
    <m/>
    <m/>
    <m/>
    <m/>
    <m/>
    <m/>
    <m/>
  </r>
  <r>
    <s v="B091T49CD3"/>
    <x v="232"/>
    <s v="BAZIC Products 3 Ring Binder 1/2&quot; Economy View Binders Organizer - Green, Round Ring, Hold 100 Sheets Paper, for School Office Home, 12-Count"/>
    <s v="FBA_4102-CASE"/>
    <n v="12"/>
    <n v="1"/>
    <n v="2.0000000000000001E-4"/>
    <n v="14"/>
    <n v="1"/>
    <n v="4"/>
    <n v="185.69"/>
    <m/>
    <m/>
    <m/>
    <m/>
    <m/>
    <m/>
    <m/>
    <m/>
    <m/>
    <m/>
    <m/>
    <m/>
    <m/>
    <m/>
    <m/>
  </r>
  <r>
    <s v="B003UBOH00"/>
    <x v="233"/>
    <s v="BAZIC Products Pencil Pouch 3 Ring Binder Pouch w/Rivet Enforced Rings Holes, Mesh Window, Bright Assorted Color Zipper Pouches Case, 6-Pack"/>
    <s v="FBA_804-SET6"/>
    <n v="32"/>
    <n v="4"/>
    <n v="5.0000000000000001E-4"/>
    <n v="43"/>
    <n v="6"/>
    <n v="4"/>
    <n v="52.56"/>
    <m/>
    <m/>
    <m/>
    <m/>
    <m/>
    <m/>
    <m/>
    <m/>
    <m/>
    <m/>
    <m/>
    <m/>
    <m/>
    <m/>
    <m/>
  </r>
  <r>
    <s v="B0BS8KB8D9"/>
    <x v="234"/>
    <s v="BAZIC Products 8 Pockets Poly Folder Portfolio, Letter Size Plastic Folders Holder for Office Documents Paper Organizer, Assorted Color, 6-Pack"/>
    <s v="FBA_3163-SET6"/>
    <n v="91"/>
    <n v="11"/>
    <n v="1.2999999999999999E-3"/>
    <n v="124"/>
    <n v="13"/>
    <n v="4"/>
    <n v="63.56"/>
    <m/>
    <m/>
    <m/>
    <m/>
    <m/>
    <m/>
    <m/>
    <m/>
    <m/>
    <m/>
    <m/>
    <m/>
    <m/>
    <m/>
    <m/>
  </r>
  <r>
    <s v="B092BDX274"/>
    <x v="235"/>
    <s v="BAZIC Products Small Notebook Memo Size Pad, 4&quot;x5.5&quot; Spiral Side Bound, 180 Sheets Mini Wirebound Pocket Personal Notebooks, Assorted Color, 4-Pack"/>
    <s v="518-SET4"/>
    <n v="91"/>
    <n v="5"/>
    <n v="1.2999999999999999E-3"/>
    <n v="120"/>
    <n v="6"/>
    <n v="4"/>
    <n v="67.959999999999994"/>
    <m/>
    <m/>
    <m/>
    <m/>
    <m/>
    <m/>
    <m/>
    <m/>
    <m/>
    <m/>
    <m/>
    <m/>
    <m/>
    <m/>
    <m/>
  </r>
  <r>
    <s v="B092BNVV3J"/>
    <x v="236"/>
    <s v="BAZIC Products Notebook 80 Sheets 5&quot; Quad Graph Ruled Notebooks Reversible 4&quot;, Easy Tear 3 Punched Holes, Squares Ruled Drafting Blueprint, 4-Pack"/>
    <s v="FBA_578-SET4"/>
    <n v="34"/>
    <n v="2"/>
    <n v="5.0000000000000001E-4"/>
    <n v="50"/>
    <n v="3"/>
    <n v="4"/>
    <n v="74.92"/>
    <m/>
    <m/>
    <m/>
    <m/>
    <m/>
    <m/>
    <m/>
    <m/>
    <m/>
    <m/>
    <m/>
    <m/>
    <m/>
    <m/>
    <m/>
  </r>
  <r>
    <s v="B092G686MF"/>
    <x v="237"/>
    <s v="BAZIC Products Ballpoint Pen Pure Black Color Stick Pens, 1.0 mm Bold Point Smooth Writing, for Office School Teacher (12/Pack), 1-Pack"/>
    <s v="FBA_1755-EACH"/>
    <n v="65"/>
    <n v="3"/>
    <n v="8.9999999999999998E-4"/>
    <n v="86"/>
    <n v="3"/>
    <n v="4"/>
    <n v="26.76"/>
    <m/>
    <m/>
    <m/>
    <m/>
    <m/>
    <m/>
    <m/>
    <m/>
    <m/>
    <m/>
    <m/>
    <m/>
    <m/>
    <m/>
    <m/>
  </r>
  <r>
    <s v="B092HN15JN"/>
    <x v="238"/>
    <s v="BAZIC Products Desktop Stapler Standard (26/6), 20 Sheets Bright Color Desktop Staplers for Home Office School, 6-Pack"/>
    <s v="622-SET6"/>
    <n v="52"/>
    <n v="7"/>
    <n v="8.0000000000000004E-4"/>
    <n v="78"/>
    <n v="7"/>
    <n v="4"/>
    <n v="74.319999999999993"/>
    <m/>
    <m/>
    <m/>
    <m/>
    <m/>
    <m/>
    <m/>
    <m/>
    <m/>
    <m/>
    <m/>
    <m/>
    <m/>
    <m/>
    <m/>
  </r>
  <r>
    <s v="B092CNCTMF"/>
    <x v="239"/>
    <s v="BAZIC Products Dry Erase Lap Board 9&quot;x12&quot; &amp; Marker, Double Sided Primary Ruled &amp; Blank, Small Portable Whiteboards for Teacher Home, 1-Pack"/>
    <s v="FBA_6017-EACH"/>
    <n v="33"/>
    <n v="1"/>
    <n v="5.0000000000000001E-4"/>
    <n v="41"/>
    <n v="1"/>
    <n v="4"/>
    <n v="17.559999999999999"/>
    <m/>
    <m/>
    <m/>
    <m/>
    <m/>
    <m/>
    <m/>
    <m/>
    <m/>
    <m/>
    <m/>
    <m/>
    <m/>
    <m/>
    <m/>
  </r>
  <r>
    <s v="B0D6X9X9XL"/>
    <x v="240"/>
    <s v="BAZIC Products Rubber Bands, Assorted Size 1/2 Lbs. Made in USA, Elastic Stretchable Bands for Bank Paper Bills Money Dollars, Colors Sizes May Vary, 1-Pack"/>
    <s v="FBA_465-EACH-1"/>
    <n v="24"/>
    <n v="1"/>
    <n v="2.9999999999999997E-4"/>
    <n v="44"/>
    <n v="1"/>
    <n v="4"/>
    <n v="27.16"/>
    <m/>
    <m/>
    <m/>
    <m/>
    <m/>
    <m/>
    <m/>
    <m/>
    <m/>
    <m/>
    <m/>
    <m/>
    <m/>
    <m/>
    <m/>
  </r>
  <r>
    <s v="B0923GB8GY"/>
    <x v="241"/>
    <s v="BAZIC Products Key Tag Label Window, Assorted Color Tags, Plastic Key Holder Key Ring, Identifier Name Number Address Information Label Card (8/Pack), 1-Pack"/>
    <s v="FBA_4003-EACH-1"/>
    <n v="27"/>
    <n v="1"/>
    <n v="4.0000000000000002E-4"/>
    <n v="34"/>
    <n v="1"/>
    <n v="4"/>
    <n v="19.28"/>
    <m/>
    <m/>
    <m/>
    <m/>
    <m/>
    <m/>
    <m/>
    <m/>
    <m/>
    <m/>
    <m/>
    <m/>
    <m/>
    <m/>
    <m/>
  </r>
  <r>
    <s v="B092CLTCJX"/>
    <x v="242"/>
    <s v="BAZIC Products Poster Board Green 22&quot; X 28&quot;, Colored Poster Board Paper, Bulk Boards for School Craft Project Presentation Drawing Graphic Display, 25-Pack"/>
    <s v="5017-CASE"/>
    <n v="37"/>
    <n v="5"/>
    <n v="5.0000000000000001E-4"/>
    <n v="42"/>
    <n v="5"/>
    <n v="4"/>
    <n v="125.95"/>
    <m/>
    <m/>
    <m/>
    <m/>
    <m/>
    <m/>
    <m/>
    <m/>
    <m/>
    <m/>
    <m/>
    <m/>
    <m/>
    <m/>
    <m/>
  </r>
  <r>
    <s v="B09217N9B7"/>
    <x v="243"/>
    <s v="BAZIC Products Poly Bubble Mailers 10.5&quot;x15&quot; #5 Self Seal Closure, Metallic Color Padded Cushion Envelope, Mailing Shipping Envelopes Waterproof Bag, 24-Pack"/>
    <s v="5427-CASE"/>
    <n v="8"/>
    <n v="1"/>
    <n v="1E-4"/>
    <n v="8"/>
    <n v="1"/>
    <n v="4"/>
    <n v="170.73"/>
    <m/>
    <m/>
    <m/>
    <m/>
    <m/>
    <m/>
    <m/>
    <m/>
    <m/>
    <m/>
    <m/>
    <m/>
    <m/>
    <m/>
    <m/>
  </r>
  <r>
    <s v="B09235TC24"/>
    <x v="244"/>
    <s v="BAZIC Products Expanding File Folder 13 Pockets, Coupon Size Plastic File Folders w/Color Tabs Pocket, Home Office Supplies, Check Bills Receipts Organizer, 24-Pack"/>
    <s v="3179-BOX"/>
    <n v="20"/>
    <n v="2"/>
    <n v="2.9999999999999997E-4"/>
    <n v="31"/>
    <n v="4"/>
    <n v="7"/>
    <n v="337.96"/>
    <m/>
    <m/>
    <m/>
    <m/>
    <m/>
    <m/>
    <m/>
    <m/>
    <m/>
    <m/>
    <m/>
    <m/>
    <m/>
    <m/>
    <m/>
  </r>
  <r>
    <s v="B091XRLCZY"/>
    <x v="67"/>
    <s v="BAZIC Products Multiplication Flash Cards, Numbers Elementary Math Flashcards Game at School, Problem Solving (36/Pack), 24-Packs"/>
    <s v="534-BOX"/>
    <n v="71"/>
    <n v="16"/>
    <n v="1E-3"/>
    <n v="93"/>
    <n v="19"/>
    <n v="4"/>
    <n v="174.14"/>
    <m/>
    <m/>
    <m/>
    <m/>
    <m/>
    <m/>
    <m/>
    <m/>
    <m/>
    <m/>
    <m/>
    <m/>
    <m/>
    <m/>
    <m/>
  </r>
  <r>
    <s v="B091V4ZLM2"/>
    <x v="245"/>
    <s v="BAZIC Products Sales Order Book, 50 Sets 5 9/16&quot; x 8 7/16&quot; 2-Part Carbonless, White &amp; Bound Wraparound Cover (50 Sets/Pack), 24-Packs"/>
    <s v="5075-BOX"/>
    <n v="32"/>
    <n v="6"/>
    <n v="5.0000000000000001E-4"/>
    <n v="38"/>
    <n v="10"/>
    <n v="4"/>
    <n v="254.02"/>
    <m/>
    <m/>
    <m/>
    <m/>
    <m/>
    <m/>
    <m/>
    <m/>
    <m/>
    <m/>
    <m/>
    <m/>
    <m/>
    <m/>
    <m/>
  </r>
  <r>
    <s v="B0DRYS2583"/>
    <x v="246"/>
    <s v="BAZIC Products Alphabet Numbers Stickers Black Colors, 1&quot; A to Z 0 to 9 Self-Adhesive Sticker for DIY Cards Scrapbooks Labeling (346/Pack), 1-Pack"/>
    <s v="FBA_3824-EACH"/>
    <n v="110"/>
    <n v="4"/>
    <n v="1.6000000000000001E-3"/>
    <n v="145"/>
    <n v="5"/>
    <n v="4"/>
    <n v="15.16"/>
    <m/>
    <m/>
    <m/>
    <m/>
    <m/>
    <m/>
    <m/>
    <m/>
    <m/>
    <m/>
    <m/>
    <m/>
    <m/>
    <m/>
    <m/>
  </r>
  <r>
    <s v="B091JHFGCZ"/>
    <x v="247"/>
    <s v="BAZIC Products Glitter Glue Tubes – 6 Assorted Neon Colors, Non-Toxic Washable Glitter Glue for Arts, Crafts, DIY, and Party Projects, 4 oz/Pack, 6 Packs"/>
    <s v="FBA_3450-SET6"/>
    <n v="66"/>
    <n v="9"/>
    <n v="1E-3"/>
    <n v="91"/>
    <n v="13"/>
    <n v="4"/>
    <n v="69.540000000000006"/>
    <m/>
    <m/>
    <m/>
    <m/>
    <m/>
    <m/>
    <m/>
    <m/>
    <m/>
    <m/>
    <m/>
    <m/>
    <m/>
    <m/>
    <m/>
  </r>
  <r>
    <s v="B0921LDXSH"/>
    <x v="248"/>
    <s v="BAZIC Products Poly Bubble Mailers 8.5&quot;x11.25&quot; #2 Self Seal Closure, Metallic Color Padded Cushion Envelope, Mailing Shipping Envelopes Waterproof Bag, 4-Pack"/>
    <s v="5426-SET4"/>
    <n v="22"/>
    <n v="1"/>
    <n v="2.9999999999999997E-4"/>
    <n v="26"/>
    <n v="1"/>
    <n v="4"/>
    <n v="37.299999999999997"/>
    <m/>
    <m/>
    <m/>
    <m/>
    <m/>
    <m/>
    <m/>
    <m/>
    <m/>
    <m/>
    <m/>
    <m/>
    <m/>
    <m/>
    <m/>
  </r>
  <r>
    <s v="B0916HTXVW"/>
    <x v="249"/>
    <s v="Kappa Easy to Read Word Finds - 8&quot; x 5&quot; Digest Size 2 Titles, 24-Pack, Word Search Find Words Books for Adults Teens, Training Learning with Game, 24-Pack"/>
    <s v="39200-CASE"/>
    <n v="23"/>
    <n v="2"/>
    <n v="2.9999999999999997E-4"/>
    <n v="37"/>
    <n v="6"/>
    <n v="8"/>
    <n v="309.12"/>
    <m/>
    <m/>
    <m/>
    <m/>
    <m/>
    <m/>
    <m/>
    <m/>
    <m/>
    <m/>
    <m/>
    <m/>
    <m/>
    <m/>
    <m/>
  </r>
  <r>
    <s v="B091BPCXP8"/>
    <x v="250"/>
    <s v="Kappa Pocket Puzzle Large Print - 8&quot; x 5&quot; Digest Size 2 Titles, Word Search Find Books for Adults Teens, Training Learning With Game, 2-Pack"/>
    <s v="61400-SET2"/>
    <n v="346"/>
    <n v="6"/>
    <n v="5.0000000000000001E-3"/>
    <n v="444"/>
    <n v="7"/>
    <n v="4"/>
    <n v="34.93"/>
    <m/>
    <m/>
    <m/>
    <m/>
    <m/>
    <m/>
    <m/>
    <m/>
    <m/>
    <m/>
    <m/>
    <m/>
    <m/>
    <m/>
    <m/>
  </r>
  <r>
    <s v="B0D7GD53RF"/>
    <x v="251"/>
    <s v="BAZIC Products Sketch Pad, Spiral Sketchbook for Artists &amp; Students, Drawing Pad with Thick Paper, Sketching &amp; Drawing for Kids, Teens &amp; Adults, 30 Sheets, 8.5&quot; X 11&quot;, 2-Pack"/>
    <s v="FBA_5045-PACK2"/>
    <n v="36"/>
    <n v="0"/>
    <n v="5.0000000000000001E-4"/>
    <n v="46"/>
    <n v="0"/>
    <n v="4"/>
    <n v="37.56"/>
    <m/>
    <m/>
    <m/>
    <m/>
    <m/>
    <m/>
    <m/>
    <m/>
    <m/>
    <m/>
    <m/>
    <m/>
    <m/>
    <m/>
    <m/>
  </r>
  <r>
    <s v="B092BQK26F"/>
    <x v="252"/>
    <s v="BAZIC Products Composition Notebook Wide Ruled - 20 Sheets, Manila Color Composition Notebook with Durable Cover, Non-Spiral and Lined Paper for Journaling, School, Home, or Office, 2-Packs"/>
    <s v="5096-PACK2"/>
    <n v="40"/>
    <n v="0"/>
    <n v="5.9999999999999995E-4"/>
    <n v="46"/>
    <n v="0"/>
    <n v="4"/>
    <n v="31.2"/>
    <m/>
    <m/>
    <m/>
    <m/>
    <m/>
    <m/>
    <m/>
    <m/>
    <m/>
    <m/>
    <m/>
    <m/>
    <m/>
    <m/>
    <m/>
  </r>
  <r>
    <s v="B091T94Y23"/>
    <x v="253"/>
    <s v="BAZIC Products 3 Ring Binder 3&quot; View Binders Slant D Ring Organizer - Grey, Hold 600 Sheets Paper, for School Office Home, 2-Count"/>
    <s v="4161-PACK2"/>
    <n v="11"/>
    <n v="1"/>
    <n v="2.0000000000000001E-4"/>
    <n v="14"/>
    <n v="1"/>
    <n v="8"/>
    <n v="216"/>
    <m/>
    <m/>
    <m/>
    <m/>
    <m/>
    <m/>
    <m/>
    <m/>
    <m/>
    <m/>
    <m/>
    <m/>
    <m/>
    <m/>
    <m/>
  </r>
  <r>
    <s v="B091DC1CNJ"/>
    <x v="254"/>
    <s v="BAZIC Products Drawing Sketching Pencil Set, HB 2B 4B 6B 7B 8B, Professional Graphite Sketch Kit Pencils, for Artists Adults Beginners (6/Pack), 2-Packs"/>
    <s v="FBA_744-PACK2"/>
    <n v="56"/>
    <n v="2"/>
    <n v="8.0000000000000004E-4"/>
    <n v="77"/>
    <n v="2"/>
    <n v="11"/>
    <n v="65.89"/>
    <m/>
    <m/>
    <m/>
    <m/>
    <m/>
    <m/>
    <m/>
    <m/>
    <m/>
    <m/>
    <m/>
    <m/>
    <m/>
    <m/>
    <m/>
  </r>
  <r>
    <s v="B0BS8KB8D9"/>
    <x v="255"/>
    <s v="BAZIC Products 8 Pockets Folder Portfolios w/Double Loop Wire Binding, Letter Size Paper Folders for Office Business Document Papers Organizer, 12-Pack"/>
    <s v="3161-CASE"/>
    <n v="53"/>
    <n v="4"/>
    <n v="8.0000000000000004E-4"/>
    <n v="68"/>
    <n v="9"/>
    <n v="6"/>
    <n v="251.28"/>
    <m/>
    <m/>
    <m/>
    <m/>
    <m/>
    <m/>
    <m/>
    <m/>
    <m/>
    <m/>
    <m/>
    <m/>
    <m/>
    <m/>
    <m/>
  </r>
  <r>
    <s v="B09235YCND"/>
    <x v="256"/>
    <s v="BAZIC Products Plastic Envelopes with Zipper – Durable Clear Poly Envelopes, Transparent Folder for Documents, Home, Office or School, Letter Size or A4 Folder, 4-Pack"/>
    <s v="3187-PACK4"/>
    <n v="133"/>
    <n v="10"/>
    <n v="1.9E-3"/>
    <n v="182"/>
    <n v="12"/>
    <n v="4"/>
    <n v="57.72"/>
    <m/>
    <m/>
    <m/>
    <m/>
    <m/>
    <m/>
    <m/>
    <m/>
    <m/>
    <m/>
    <m/>
    <m/>
    <m/>
    <m/>
    <m/>
  </r>
  <r>
    <s v="B092C8L5GX"/>
    <x v="257"/>
    <s v="BAZIC Products Whiteboard Eraser Peel-Away 12 Layers, Dry Erase Erasers for White Board Chalkboard, Cleaner Wiper, 2-Pack"/>
    <s v="FBA_6004-PACK2"/>
    <n v="14"/>
    <n v="3"/>
    <n v="2.0000000000000001E-4"/>
    <n v="18"/>
    <n v="3"/>
    <n v="9"/>
    <n v="77.349999999999994"/>
    <m/>
    <m/>
    <m/>
    <m/>
    <m/>
    <m/>
    <m/>
    <m/>
    <m/>
    <m/>
    <m/>
    <m/>
    <m/>
    <m/>
    <m/>
  </r>
  <r>
    <s v="B092RHZB3Z"/>
    <x v="258"/>
    <s v="BAZIC Products Neon Page Marker, Sticky Notes for Study Materials and Office Use, Neon Colored Writable Index Tabs, Page Markers and File Tabs, 0.5x1.75, 1000 Sheets/Pack, 2-Packs"/>
    <s v="FBA_5143-PACK2"/>
    <n v="11"/>
    <n v="2"/>
    <n v="2.0000000000000001E-4"/>
    <n v="15"/>
    <n v="3"/>
    <n v="9"/>
    <n v="48.21"/>
    <m/>
    <m/>
    <m/>
    <m/>
    <m/>
    <m/>
    <m/>
    <m/>
    <m/>
    <m/>
    <m/>
    <m/>
    <m/>
    <m/>
    <m/>
  </r>
  <r>
    <s v="B0997XXBNK"/>
    <x v="259"/>
    <s v="BAZIC PRODUCTS Plastic Pencil Case, Ruler Length Large Utility Storage Box, Multi Purpose Organizer &amp; Supply Holder, Clear Box Design, Ideal for School, Office &amp; Craft Use, 12-Pack"/>
    <s v="FBA_851-CASE"/>
    <n v="54"/>
    <n v="7"/>
    <n v="8.0000000000000004E-4"/>
    <n v="74"/>
    <n v="8"/>
    <n v="7"/>
    <n v="288.47000000000003"/>
    <m/>
    <m/>
    <m/>
    <m/>
    <m/>
    <m/>
    <m/>
    <m/>
    <m/>
    <m/>
    <m/>
    <m/>
    <m/>
    <m/>
    <m/>
  </r>
  <r>
    <s v="B09FN36LF5"/>
    <x v="260"/>
    <s v="BAZIC Products Expanding File Folder 13 Pockets w/Color Tab, Letter Size Plastic File Pocket Folders, Office Supplies Paper Documents Organizer, 1-Pack"/>
    <s v="FBA_3173-EACH"/>
    <n v="49"/>
    <n v="2"/>
    <n v="6.9999999999999999E-4"/>
    <n v="75"/>
    <n v="2"/>
    <n v="4"/>
    <n v="40.76"/>
    <m/>
    <m/>
    <m/>
    <m/>
    <m/>
    <m/>
    <m/>
    <m/>
    <m/>
    <m/>
    <m/>
    <m/>
    <m/>
    <m/>
    <m/>
  </r>
  <r>
    <s v="B092CFQ3KQ"/>
    <x v="261"/>
    <s v="BAZIC Products Poster Board 22&quot; X 14&quot; Assorted Colored Poster Board Paper for School Craft Project Presentation (3/Pack), 1-Pack"/>
    <s v="FBA_540-EACH"/>
    <n v="62"/>
    <n v="1"/>
    <n v="8.9999999999999998E-4"/>
    <n v="80"/>
    <n v="2"/>
    <n v="4"/>
    <n v="59.23"/>
    <m/>
    <m/>
    <m/>
    <m/>
    <m/>
    <m/>
    <m/>
    <m/>
    <m/>
    <m/>
    <m/>
    <m/>
    <m/>
    <m/>
    <m/>
  </r>
  <r>
    <s v="B0BFZRFR9V"/>
    <x v="262"/>
    <s v="BAZIC PRODUCTS Primary School Supply Kit, 57-count Student Set for Kindergarten and Elementary Students Grades K–6, Complete School Supplies With Fully Organized Supply Box, 1-pack"/>
    <s v="8004-CASE"/>
    <n v="22"/>
    <n v="3"/>
    <n v="2.9999999999999997E-4"/>
    <n v="25"/>
    <n v="4"/>
    <n v="4"/>
    <n v="121.4"/>
    <m/>
    <m/>
    <m/>
    <m/>
    <m/>
    <m/>
    <m/>
    <m/>
    <m/>
    <m/>
    <m/>
    <m/>
    <m/>
    <m/>
    <m/>
  </r>
  <r>
    <s v="B0BDSQT5TK"/>
    <x v="263"/>
    <s v="BAZIC Products Aluminum Framed Magnetic Dry Erase and Cork Combo Board 16&quot; X 20&quot;, Black Marker, Magnets, Whiteboard for Teacher Office, 1-Pack"/>
    <s v="6053-EACH"/>
    <n v="91"/>
    <n v="5"/>
    <n v="1.2999999999999999E-3"/>
    <n v="121"/>
    <n v="7"/>
    <n v="4"/>
    <n v="65.959999999999994"/>
    <m/>
    <m/>
    <m/>
    <m/>
    <m/>
    <m/>
    <m/>
    <m/>
    <m/>
    <m/>
    <m/>
    <m/>
    <m/>
    <m/>
    <m/>
  </r>
  <r>
    <s v="B09235XFD3"/>
    <x v="264"/>
    <s v="BAZIC Products Expanding File Folder 5 Pockets w/Tab, Letter Size Plastic File Pocket Folders, Office Supplies Paper Documents Organizer, 12-Pack"/>
    <s v="FBA_3171-CASE"/>
    <n v="25"/>
    <n v="10"/>
    <n v="4.0000000000000002E-4"/>
    <n v="33"/>
    <n v="15"/>
    <n v="8"/>
    <n v="351.88"/>
    <m/>
    <m/>
    <m/>
    <m/>
    <m/>
    <m/>
    <m/>
    <m/>
    <m/>
    <m/>
    <m/>
    <m/>
    <m/>
    <m/>
    <m/>
  </r>
  <r>
    <s v="B092GJHVJ3"/>
    <x v="265"/>
    <s v="BAZIC Products 4-Color Fashion Ballpoint Pen, Bold Medium Point 1.0mm Retractable Multicolor Pen w/Cushion Grip, 4 Colors in 1 for Office School, 4-Packs"/>
    <s v="FBA_1716-SET4"/>
    <n v="65"/>
    <n v="4"/>
    <n v="8.9999999999999998E-4"/>
    <n v="94"/>
    <n v="11"/>
    <n v="4"/>
    <n v="34.36"/>
    <m/>
    <m/>
    <m/>
    <m/>
    <m/>
    <m/>
    <m/>
    <m/>
    <m/>
    <m/>
    <m/>
    <m/>
    <m/>
    <m/>
    <m/>
  </r>
  <r>
    <s v="B0CX625CY2"/>
    <x v="266"/>
    <s v="BAZIC Products 3D Erasers, Food Pencil Erasers (4/Pack), 16 Count for Bulk Prizes, Prize Box, Treasure Box, Classroom Must Haves"/>
    <s v="2250-SET4"/>
    <n v="57"/>
    <n v="5"/>
    <n v="8.0000000000000004E-4"/>
    <n v="77"/>
    <n v="6"/>
    <n v="5"/>
    <n v="54.95"/>
    <m/>
    <m/>
    <m/>
    <m/>
    <m/>
    <m/>
    <m/>
    <m/>
    <m/>
    <m/>
    <m/>
    <m/>
    <m/>
    <m/>
    <m/>
  </r>
  <r>
    <s v="B092G686MF"/>
    <x v="267"/>
    <s v="BAZIC Ballpoint Pen Pure Blue Color Stick Pens, 1.0 mm Bold Point Smooth Writing, for Office School Teacher (12/Pack), 1-Pack"/>
    <s v="FBA_1756-EACH"/>
    <n v="71"/>
    <n v="4"/>
    <n v="1E-3"/>
    <n v="100"/>
    <n v="5"/>
    <n v="3"/>
    <n v="14.67"/>
    <m/>
    <m/>
    <m/>
    <m/>
    <m/>
    <m/>
    <m/>
    <m/>
    <m/>
    <m/>
    <m/>
    <m/>
    <m/>
    <m/>
    <m/>
  </r>
  <r>
    <s v="B091JGVXQT"/>
    <x v="16"/>
    <s v="BAZIC Dime Coin Wrappers Rolls, Made in USA, Durable Preformed Paper Coins Tubes (36/Pack), 1-Pack"/>
    <s v="5013-EACH"/>
    <n v="221"/>
    <n v="7"/>
    <n v="3.2000000000000002E-3"/>
    <n v="317"/>
    <n v="9"/>
    <n v="3"/>
    <n v="21.27"/>
    <m/>
    <m/>
    <m/>
    <m/>
    <m/>
    <m/>
    <m/>
    <m/>
    <m/>
    <m/>
    <m/>
    <m/>
    <m/>
    <m/>
    <m/>
  </r>
  <r>
    <s v="B0998F3S3Y"/>
    <x v="268"/>
    <s v="BAZIC 50 Count 10.5&quot; X 8&quot; Manuscript Writing Pad"/>
    <s v="FBA_543-EACH"/>
    <n v="51"/>
    <n v="2"/>
    <n v="6.9999999999999999E-4"/>
    <n v="68"/>
    <n v="4"/>
    <n v="3"/>
    <n v="13.14"/>
    <m/>
    <m/>
    <m/>
    <m/>
    <m/>
    <m/>
    <m/>
    <m/>
    <m/>
    <m/>
    <m/>
    <m/>
    <m/>
    <m/>
    <m/>
  </r>
  <r>
    <s v="B092B83HV6"/>
    <x v="269"/>
    <s v="BAZIC Small Notebook Memo Size Pad, 5&quot;x7&quot; Spiral Side Bound, 120 Sheets Wirebound Pocket Personal Notebooks, Assorted Color, 36-Pack"/>
    <s v="546-CASE"/>
    <n v="18"/>
    <n v="1"/>
    <n v="2.9999999999999997E-4"/>
    <n v="21"/>
    <n v="1"/>
    <n v="3"/>
    <n v="203.91"/>
    <m/>
    <m/>
    <m/>
    <m/>
    <m/>
    <m/>
    <m/>
    <m/>
    <m/>
    <m/>
    <m/>
    <m/>
    <m/>
    <m/>
    <m/>
  </r>
  <r>
    <s v="B091XXJ2KQ"/>
    <x v="270"/>
    <s v="BAZIC Products Glue Stick 36g/1.27 Oz, Multi-Purpose Acid Free, Glue Sticks Set Ideal for Photos Paper Kids at School Home Office (2/Pack), 1-Pack"/>
    <s v="FBA_2024-EACH"/>
    <n v="25"/>
    <n v="0"/>
    <n v="4.0000000000000002E-4"/>
    <n v="30"/>
    <n v="0"/>
    <n v="3"/>
    <n v="15.27"/>
    <m/>
    <m/>
    <m/>
    <m/>
    <m/>
    <m/>
    <m/>
    <m/>
    <m/>
    <m/>
    <m/>
    <m/>
    <m/>
    <m/>
    <m/>
  </r>
  <r>
    <s v="B092C8KFS6"/>
    <x v="271"/>
    <s v="BAZIC Products Dry Erase Lap Board 9&quot;x12&quot;, Double Sided Primary Ruled &amp; Blank, Small Portable Whiteboards for Teacher Home, 1-Pack"/>
    <s v="FBA_6018-EACH"/>
    <n v="50"/>
    <n v="3"/>
    <n v="6.9999999999999999E-4"/>
    <n v="59"/>
    <n v="4"/>
    <n v="5"/>
    <n v="13.47"/>
    <m/>
    <m/>
    <m/>
    <m/>
    <m/>
    <m/>
    <m/>
    <m/>
    <m/>
    <m/>
    <m/>
    <m/>
    <m/>
    <m/>
    <m/>
  </r>
  <r>
    <s v="B092C1WLXT"/>
    <x v="272"/>
    <s v="BAZIC Products Writing Pad 100 Sheets 6&quot; x 9&quot; – Writing Pad With Durable Lined Note Pads, Smooth Writing Paper, and Easy-tear Paper Pads; Compact Note Pads and Writing Pads for Office, School, or Home, 1-pack"/>
    <s v="FBA_560-BAZIC"/>
    <n v="393"/>
    <n v="10"/>
    <n v="5.7000000000000002E-3"/>
    <n v="535"/>
    <n v="13"/>
    <n v="4"/>
    <n v="10.78"/>
    <m/>
    <m/>
    <m/>
    <m/>
    <m/>
    <m/>
    <m/>
    <m/>
    <m/>
    <m/>
    <m/>
    <m/>
    <m/>
    <m/>
    <m/>
  </r>
  <r>
    <s v="B092CRJ6QK"/>
    <x v="273"/>
    <s v="BAZIC Products Poster Board Glitter Color 11&quot; X 14&quot;, Sparkling Colored Poster Board Paper for Christmas Wedding Birthday Craft Project (3 Color/Pack) COLOR SENT RANDOM"/>
    <s v="FBA_5413-EACH"/>
    <n v="117"/>
    <n v="2"/>
    <n v="1.6999999999999999E-3"/>
    <n v="147"/>
    <n v="2"/>
    <n v="3"/>
    <n v="12.27"/>
    <m/>
    <m/>
    <m/>
    <m/>
    <m/>
    <m/>
    <m/>
    <m/>
    <m/>
    <m/>
    <m/>
    <m/>
    <m/>
    <m/>
    <m/>
  </r>
  <r>
    <s v="B091T36TXP"/>
    <x v="274"/>
    <s v="BAZIC Products 3 Ring Binder 1.5&quot; Economy View Binders Organizer - Lime Green, Round Ring, Hold 280 Sheets Paper, for School Office Home, 1-Count"/>
    <s v="FBA_4144-EACH"/>
    <n v="25"/>
    <n v="8"/>
    <n v="4.0000000000000002E-4"/>
    <n v="30"/>
    <n v="8"/>
    <n v="3"/>
    <n v="33.869999999999997"/>
    <m/>
    <m/>
    <m/>
    <m/>
    <m/>
    <m/>
    <m/>
    <m/>
    <m/>
    <m/>
    <m/>
    <m/>
    <m/>
    <m/>
    <m/>
  </r>
  <r>
    <s v="B091SP52LR"/>
    <x v="275"/>
    <s v="BAZIC Products 3 Ring Binder 1&quot; Economy View Binders Organizer - Lime Green, Round Ring, Hold 175 Sheets Paper, for School Office Home, 12-Count"/>
    <s v="FBA_4124-CASE"/>
    <n v="4"/>
    <n v="1"/>
    <n v="1E-4"/>
    <n v="4"/>
    <n v="1"/>
    <n v="3"/>
    <n v="167.26"/>
    <m/>
    <m/>
    <m/>
    <m/>
    <m/>
    <m/>
    <m/>
    <m/>
    <m/>
    <m/>
    <m/>
    <m/>
    <m/>
    <m/>
    <m/>
  </r>
  <r>
    <s v="B091V4K8K5"/>
    <x v="276"/>
    <s v="BAZIC Products Pocket Size Calculator 8-Digit w/Flip Cover, LCD Display, Small Standard Function Electronics Calculators, for Daily &amp; Office, Black, 1-Pack"/>
    <s v="3004-EACH"/>
    <n v="42"/>
    <n v="1"/>
    <n v="5.9999999999999995E-4"/>
    <n v="58"/>
    <n v="1"/>
    <n v="3"/>
    <n v="25.05"/>
    <m/>
    <m/>
    <m/>
    <m/>
    <m/>
    <m/>
    <m/>
    <m/>
    <m/>
    <m/>
    <m/>
    <m/>
    <m/>
    <m/>
    <m/>
  </r>
  <r>
    <s v="B09236JW62"/>
    <x v="277"/>
    <s v="BAZIC Products 2 Pockets Poly Folder, Stripes Portfolio, Letter Size Plastic Folders Holder for Office Documents Paper Organizer, 6-Pack"/>
    <s v="FBA_3169-SET6"/>
    <n v="56"/>
    <n v="3"/>
    <n v="8.0000000000000004E-4"/>
    <n v="78"/>
    <n v="4"/>
    <n v="3"/>
    <n v="34.17"/>
    <m/>
    <m/>
    <m/>
    <m/>
    <m/>
    <m/>
    <m/>
    <m/>
    <m/>
    <m/>
    <m/>
    <m/>
    <m/>
    <m/>
    <m/>
  </r>
  <r>
    <s v="B0924BH89D"/>
    <x v="278"/>
    <s v="BAZIC Products Mailing Label 4 1/2&quot; x 2 1/2&quot; Self Adhesive Shipping Labels, Easy to Peel Address Labels, Matte White (25/Pack), 1-Pack"/>
    <s v="3801-EACH"/>
    <n v="19"/>
    <n v="0"/>
    <n v="2.9999999999999997E-4"/>
    <n v="32"/>
    <n v="0"/>
    <n v="3"/>
    <n v="22.08"/>
    <m/>
    <m/>
    <m/>
    <m/>
    <m/>
    <m/>
    <m/>
    <m/>
    <m/>
    <m/>
    <m/>
    <m/>
    <m/>
    <m/>
    <m/>
  </r>
  <r>
    <s v="B091YD11MX"/>
    <x v="279"/>
    <s v="BAZIC Products Permanent Glue Tape 8 mm x 8.75 Yard, Double Sided Adhesive Roller Tapes, Easy to Use for Photo Books Albums Scrapbooking Craft, 3-Pack"/>
    <s v="FBA_2080-SET3"/>
    <n v="22"/>
    <n v="0"/>
    <n v="2.9999999999999997E-4"/>
    <n v="28"/>
    <n v="0"/>
    <n v="4"/>
    <n v="37.159999999999997"/>
    <m/>
    <m/>
    <m/>
    <m/>
    <m/>
    <m/>
    <m/>
    <m/>
    <m/>
    <m/>
    <m/>
    <m/>
    <m/>
    <m/>
    <m/>
  </r>
  <r>
    <s v="B09238KM85"/>
    <x v="280"/>
    <s v="BAZIC Products 2 Pockets Paper Folder, Camouflage Portfolio, Letter Size Folders Holder for Office Business Document Papers Organizer, Assorted Color, 6-Pack"/>
    <s v="FBA_2170-SET6"/>
    <n v="120"/>
    <n v="5"/>
    <n v="1.6999999999999999E-3"/>
    <n v="150"/>
    <n v="5"/>
    <n v="4"/>
    <n v="45.56"/>
    <m/>
    <m/>
    <m/>
    <m/>
    <m/>
    <m/>
    <m/>
    <m/>
    <m/>
    <m/>
    <m/>
    <m/>
    <m/>
    <m/>
    <m/>
  </r>
  <r>
    <s v="B091T94ZQ2"/>
    <x v="281"/>
    <s v="BAZIC Products Binder Dividers w/ 10 Color Tabs 8. 5&quot; x 11&quot;, 11 Hole Punch Plastic Index Divider with Tab for 3 Ring Binders, (10/Pack), 1-Pack"/>
    <s v="FBA_3107-EACH"/>
    <n v="84"/>
    <n v="6"/>
    <n v="1.1999999999999999E-3"/>
    <n v="113"/>
    <n v="6"/>
    <n v="4"/>
    <n v="19.12"/>
    <m/>
    <m/>
    <m/>
    <m/>
    <m/>
    <m/>
    <m/>
    <m/>
    <m/>
    <m/>
    <m/>
    <m/>
    <m/>
    <m/>
    <m/>
  </r>
  <r>
    <s v="B092GB4K5W"/>
    <x v="282"/>
    <s v="BAZIC Products Fiero Fiber Tip Pen, Fineliner Pens 0.4mm 12 Assorted Color Extra Fine Point, Writing Drawing for Graphic Office School (12/Pack), 1-Pack"/>
    <s v="17054-EACH"/>
    <n v="139"/>
    <n v="4"/>
    <n v="2E-3"/>
    <n v="194"/>
    <n v="6"/>
    <n v="3"/>
    <n v="30.66"/>
    <m/>
    <m/>
    <m/>
    <m/>
    <m/>
    <m/>
    <m/>
    <m/>
    <m/>
    <m/>
    <m/>
    <m/>
    <m/>
    <m/>
    <m/>
  </r>
  <r>
    <s v="B092C95YM8"/>
    <x v="283"/>
    <s v="BAZIC Neon Pre-Cut Poster Board Shapes, Arts and Crafts Supplies, Fluorescent Colors (5/Pack)"/>
    <s v="FBA_5059-EACH"/>
    <n v="33"/>
    <n v="2"/>
    <n v="5.0000000000000001E-4"/>
    <n v="44"/>
    <n v="3"/>
    <n v="4"/>
    <n v="15.56"/>
    <m/>
    <m/>
    <m/>
    <m/>
    <m/>
    <m/>
    <m/>
    <m/>
    <m/>
    <m/>
    <m/>
    <m/>
    <m/>
    <m/>
    <m/>
  </r>
  <r>
    <s v="B092B5G6XT"/>
    <x v="284"/>
    <s v="BAZIC Products Notebook Wide Ruled 1 Subject 80 Sheets Wireless Notebooks, 3 Punched Holes Lined Composition Book, Assorted Color, 6-Pack"/>
    <s v="FBA_582-SET6"/>
    <n v="96"/>
    <n v="9"/>
    <n v="1.4E-3"/>
    <n v="130"/>
    <n v="14"/>
    <n v="6"/>
    <n v="119.55"/>
    <m/>
    <m/>
    <m/>
    <m/>
    <m/>
    <m/>
    <m/>
    <m/>
    <m/>
    <m/>
    <m/>
    <m/>
    <m/>
    <m/>
    <m/>
  </r>
  <r>
    <s v="B091XRLCZY"/>
    <x v="285"/>
    <s v="BAZIC Products Multiplication Flash Cards, Numbers Elementary Math Flashcards Game at School, Problem Solving (36/Pack), 1-Pack"/>
    <s v="FBA_534-EACH"/>
    <n v="22"/>
    <n v="4"/>
    <n v="2.9999999999999997E-4"/>
    <n v="25"/>
    <n v="4"/>
    <n v="3"/>
    <n v="12.87"/>
    <m/>
    <m/>
    <m/>
    <m/>
    <m/>
    <m/>
    <m/>
    <m/>
    <m/>
    <m/>
    <m/>
    <m/>
    <m/>
    <m/>
    <m/>
  </r>
  <r>
    <s v="B091DC5JBP"/>
    <x v="286"/>
    <s v="BAZIC Products Wood Pencil Metallic Laser Foil Pencils, Latex Free Eraser, Unsharpened Rewards Glitter Pencil (8/Pack), 1-Pack"/>
    <s v="712-EACH"/>
    <n v="18"/>
    <n v="2"/>
    <n v="2.9999999999999997E-4"/>
    <n v="21"/>
    <n v="2"/>
    <n v="3"/>
    <n v="23.07"/>
    <m/>
    <m/>
    <m/>
    <m/>
    <m/>
    <m/>
    <m/>
    <m/>
    <m/>
    <m/>
    <m/>
    <m/>
    <m/>
    <m/>
    <m/>
  </r>
  <r>
    <s v="B07SFT8ZG7"/>
    <x v="287"/>
    <s v="BAZIC Products 6.5&quot; Paper Edge Scissor Set – Assorted Color, Decorative Edge Scissors, Ideal Use for Home, School, DIY Projects, Scrapbooking, and Crafts, 6-Pack, 1-Pack"/>
    <s v="4401-SET6"/>
    <n v="69"/>
    <n v="1"/>
    <n v="1E-3"/>
    <n v="108"/>
    <n v="1"/>
    <n v="3"/>
    <n v="36.6"/>
    <m/>
    <m/>
    <m/>
    <m/>
    <m/>
    <m/>
    <m/>
    <m/>
    <m/>
    <m/>
    <m/>
    <m/>
    <m/>
    <m/>
    <m/>
  </r>
  <r>
    <s v="B07SFT8ZG7"/>
    <x v="287"/>
    <s v="BAZIC Products 6.5&quot; Paper Edge Scissor Set – Assorted Color, Decorative Edge Scissors, Ideal Use for Home, School, DIY Projects, Scrapbooking, and Crafts, 6-Pack, 1-Pack"/>
    <s v="FBA_4401-SET6"/>
    <n v="69"/>
    <n v="1"/>
    <n v="1E-3"/>
    <n v="108"/>
    <n v="1"/>
    <n v="3"/>
    <n v="36.299999999999997"/>
    <m/>
    <m/>
    <m/>
    <m/>
    <m/>
    <m/>
    <m/>
    <m/>
    <m/>
    <m/>
    <m/>
    <m/>
    <m/>
    <m/>
    <m/>
  </r>
  <r>
    <s v="B092RKJQ8L"/>
    <x v="288"/>
    <s v="BAZIC Products Neon Page Marker Dispensers, Sticky Notes for Study Materials, Office Use, Sign Here &amp; Neon Colored Page Markers for Books and Documents, 0.5x1.7, 100 Flags/Pack, 1-Pack"/>
    <s v="FBA_5172-EACH"/>
    <n v="24"/>
    <n v="4"/>
    <n v="2.9999999999999997E-4"/>
    <n v="29"/>
    <n v="4"/>
    <n v="4"/>
    <n v="15.84"/>
    <m/>
    <m/>
    <m/>
    <m/>
    <m/>
    <m/>
    <m/>
    <m/>
    <m/>
    <m/>
    <m/>
    <m/>
    <m/>
    <m/>
    <m/>
  </r>
  <r>
    <s v="B092RL1SBF"/>
    <x v="289"/>
    <s v="BAZIC Products Neon Page Marker Dispensers, Sticky Notes for Study Materials, Office Use, Sign Here &amp; Neon Colored Page Markers for Books and Documents, 1x1.7, 60 Flags/Pack, 6-Packs"/>
    <s v="FBA_5173-SET6"/>
    <n v="29"/>
    <n v="13"/>
    <n v="4.0000000000000002E-4"/>
    <n v="39"/>
    <n v="15"/>
    <n v="3"/>
    <n v="38.340000000000003"/>
    <m/>
    <m/>
    <m/>
    <m/>
    <m/>
    <m/>
    <m/>
    <m/>
    <m/>
    <m/>
    <m/>
    <m/>
    <m/>
    <m/>
    <m/>
  </r>
  <r>
    <s v="B092BHKC6Y"/>
    <x v="290"/>
    <s v="BAZIC Products Notebook College Ruled 3 Subject Spiral 120 Sheets Spiral Notebooks 9.5&quot;x5.75&quot;, Journal Comp Lined Composition Notebook, Assorted Color, 24-Pack"/>
    <s v="563-CASE"/>
    <n v="10"/>
    <n v="3"/>
    <n v="1E-4"/>
    <n v="14"/>
    <n v="3"/>
    <n v="3"/>
    <n v="226.23"/>
    <m/>
    <m/>
    <m/>
    <m/>
    <m/>
    <m/>
    <m/>
    <m/>
    <m/>
    <m/>
    <m/>
    <m/>
    <m/>
    <m/>
    <m/>
  </r>
  <r>
    <s v="B09251WRP6"/>
    <x v="291"/>
    <s v="BAZIC Products Magnetic Locker Mirror 7&quot; x 5.5&quot;, Sticks to Metal Surface, Back to School Essentials, for School Locker Bathroom Refrigerator Cabinet, 24-Pack"/>
    <s v="1301-BOX"/>
    <n v="14"/>
    <n v="3"/>
    <n v="2.0000000000000001E-4"/>
    <n v="19"/>
    <n v="4"/>
    <n v="6"/>
    <n v="306.04000000000002"/>
    <m/>
    <m/>
    <m/>
    <m/>
    <m/>
    <m/>
    <m/>
    <m/>
    <m/>
    <m/>
    <m/>
    <m/>
    <m/>
    <m/>
    <m/>
  </r>
  <r>
    <s v="B0997XXBNK"/>
    <x v="292"/>
    <s v="BAZIC Products Plastic Pencil Case, Ruler Length Large Utility Storage Box, Assorted Color, Multi Purpose Organizer, 12-Pack"/>
    <s v="FBA_850-CASE"/>
    <n v="59"/>
    <n v="5"/>
    <n v="8.9999999999999998E-4"/>
    <n v="66"/>
    <n v="5"/>
    <n v="3"/>
    <n v="128.66999999999999"/>
    <m/>
    <m/>
    <m/>
    <m/>
    <m/>
    <m/>
    <m/>
    <m/>
    <m/>
    <m/>
    <m/>
    <m/>
    <m/>
    <m/>
    <m/>
  </r>
  <r>
    <s v="B06XSKDQX3"/>
    <x v="293"/>
    <s v="BAZIC PRODUCTS Plastic Pencil Case, Ruler Length Utility Storage Box, Multi Purpose Organizer &amp; Supply Holder, Transparent Box Design, Assorted Color, Ideal for School, Office &amp; Craft Use, 24-Pack"/>
    <s v="841-CASE"/>
    <n v="52"/>
    <n v="6"/>
    <n v="8.0000000000000004E-4"/>
    <n v="74"/>
    <n v="6"/>
    <n v="3"/>
    <n v="140.66999999999999"/>
    <m/>
    <m/>
    <m/>
    <m/>
    <m/>
    <m/>
    <m/>
    <m/>
    <m/>
    <m/>
    <m/>
    <m/>
    <m/>
    <m/>
    <m/>
  </r>
  <r>
    <s v="B092B3BC8G"/>
    <x v="294"/>
    <s v="BAZIC Products Notebook College Ruled 1 Subject 80 Sheets Wireless Notebooks, Lined Composition Book, Assorted Color, 24-Pack"/>
    <s v="581-CASE"/>
    <n v="51"/>
    <n v="6"/>
    <n v="6.9999999999999999E-4"/>
    <n v="62"/>
    <n v="9"/>
    <n v="8"/>
    <n v="359.12"/>
    <m/>
    <m/>
    <m/>
    <m/>
    <m/>
    <m/>
    <m/>
    <m/>
    <m/>
    <m/>
    <m/>
    <m/>
    <m/>
    <m/>
    <m/>
  </r>
  <r>
    <s v="B092BCD4NB"/>
    <x v="83"/>
    <s v="BAZIC Products Primary Journal Composition Book Blue Marble, 100 Sheet Writing Grades K- 2 Notebook Journal Comp Notebooks for Kindergarten Kids School, 1-Pack"/>
    <s v="FBA_5087-EACH"/>
    <n v="160"/>
    <n v="3"/>
    <n v="2.3E-3"/>
    <n v="198"/>
    <n v="4"/>
    <n v="3"/>
    <n v="14.67"/>
    <m/>
    <m/>
    <m/>
    <m/>
    <m/>
    <m/>
    <m/>
    <m/>
    <m/>
    <m/>
    <m/>
    <m/>
    <m/>
    <m/>
    <m/>
  </r>
  <r>
    <s v="B091BLXKWV"/>
    <x v="295"/>
    <s v="BAZIC Products Kappa Sudoku Books – Beginner to Expert Puzzle Set, Mindful Brain Games and Variety Sudoku Alternative to Crossword or Wordle, 8&quot; x 5&quot; Digest Size, 24-Pack"/>
    <s v="375-CASE"/>
    <n v="16"/>
    <n v="2"/>
    <n v="2.0000000000000001E-4"/>
    <n v="22"/>
    <n v="2"/>
    <n v="3"/>
    <n v="106.64"/>
    <m/>
    <m/>
    <m/>
    <m/>
    <m/>
    <m/>
    <m/>
    <m/>
    <m/>
    <m/>
    <m/>
    <m/>
    <m/>
    <m/>
    <m/>
  </r>
  <r>
    <s v="B091BMMVYR"/>
    <x v="296"/>
    <s v="KAPPA Ultimate Word Finds Puzzle Book 2 Titles, Word Search Find Words Books for Adults Teens, Training Learning with Game, 2-Pack"/>
    <s v="311-SET2"/>
    <n v="43"/>
    <n v="0"/>
    <n v="5.9999999999999995E-4"/>
    <n v="62"/>
    <n v="0"/>
    <n v="3"/>
    <n v="31.17"/>
    <m/>
    <m/>
    <m/>
    <m/>
    <m/>
    <m/>
    <m/>
    <m/>
    <m/>
    <m/>
    <m/>
    <m/>
    <m/>
    <m/>
    <m/>
  </r>
  <r>
    <s v="B08DCBGTNV"/>
    <x v="297"/>
    <s v="BAZIC For Sale Sign Car Auto Sales 9&quot;X12&quot; (2-Line), Model Year Phone Number, Cars Trucks Indoor Signage, High Visibility Signs, 4-Pack"/>
    <s v="FBA_S-2-PACK4"/>
    <n v="671"/>
    <n v="37"/>
    <n v="9.7000000000000003E-3"/>
    <n v="893"/>
    <n v="46"/>
    <n v="4"/>
    <n v="25.56"/>
    <m/>
    <m/>
    <m/>
    <m/>
    <m/>
    <m/>
    <m/>
    <m/>
    <m/>
    <m/>
    <m/>
    <m/>
    <m/>
    <m/>
    <m/>
  </r>
  <r>
    <s v="B003UBTNUY"/>
    <x v="298"/>
    <s v="BAZIC Products Pencil Wood Pre-Sharpened Pencil #2 HB, Latex Free Eraser Yellow Pre Sharpened Pencils for Exam Sketching School Office (12/Pack), 2-Packs"/>
    <s v="FBA_761-PACK2"/>
    <n v="17"/>
    <n v="0"/>
    <n v="2.0000000000000001E-4"/>
    <n v="27"/>
    <n v="0"/>
    <n v="3"/>
    <n v="17.97"/>
    <m/>
    <m/>
    <m/>
    <m/>
    <m/>
    <m/>
    <m/>
    <m/>
    <m/>
    <m/>
    <m/>
    <m/>
    <m/>
    <m/>
    <m/>
  </r>
  <r>
    <s v="B003UBTNPY"/>
    <x v="299"/>
    <s v="BAZIC Products Mechanical Pencil 0.5mm Crown, Soft Grip Latex Free Eraser, Smooth Writing Pencils Lead for Drafting Drawing Sketching (3/Pack), 2-Packs"/>
    <s v="FBA_720-PACK2"/>
    <n v="103"/>
    <n v="2"/>
    <n v="1.5E-3"/>
    <n v="123"/>
    <n v="2"/>
    <n v="3"/>
    <n v="16.77"/>
    <m/>
    <m/>
    <m/>
    <m/>
    <m/>
    <m/>
    <m/>
    <m/>
    <m/>
    <m/>
    <m/>
    <m/>
    <m/>
    <m/>
    <m/>
  </r>
  <r>
    <s v="B092C1WLXT"/>
    <x v="164"/>
    <s v="BAZIC Products Writing Pad 100 Sheets 6&quot; X 9&quot;, Lined Ruled Memo Writing Notebook, Easy Tear Note Paper for Office School Home, 6-Pack"/>
    <s v="560-PACK6"/>
    <n v="100"/>
    <n v="6"/>
    <n v="1.4E-3"/>
    <n v="131"/>
    <n v="6"/>
    <n v="3"/>
    <n v="57.54"/>
    <m/>
    <m/>
    <m/>
    <m/>
    <m/>
    <m/>
    <m/>
    <m/>
    <m/>
    <m/>
    <m/>
    <m/>
    <m/>
    <m/>
    <m/>
  </r>
  <r>
    <s v="B09234DBZ5"/>
    <x v="300"/>
    <s v="BAZIC Pink Eraser, Latex Free Bevel Erasers, Large Size Block Erasers for Art Drawing School Office Kids Teachers, Total 24 Count"/>
    <s v="FBA_2235-BOX"/>
    <n v="23"/>
    <n v="1"/>
    <n v="2.9999999999999997E-4"/>
    <n v="23"/>
    <n v="1"/>
    <n v="3"/>
    <n v="29.67"/>
    <m/>
    <m/>
    <m/>
    <m/>
    <m/>
    <m/>
    <m/>
    <m/>
    <m/>
    <m/>
    <m/>
    <m/>
    <m/>
    <m/>
    <m/>
  </r>
  <r>
    <s v="B0BS8KB8D9"/>
    <x v="301"/>
    <s v="BAZIC Products 8 Pockets Folder Portfolios w/Double Loop Wire Binding, Letter Size Paper Folders for Office Business Document Papers Organizer, 3-Pack"/>
    <s v="FBA_3161-PACK3"/>
    <n v="85"/>
    <n v="6"/>
    <n v="1.1999999999999999E-3"/>
    <n v="106"/>
    <n v="6"/>
    <n v="3"/>
    <n v="42.69"/>
    <m/>
    <m/>
    <m/>
    <m/>
    <m/>
    <m/>
    <m/>
    <m/>
    <m/>
    <m/>
    <m/>
    <m/>
    <m/>
    <m/>
    <m/>
  </r>
  <r>
    <s v="B09235XFD3"/>
    <x v="302"/>
    <s v="BAZIC Products Expanding File Folder 7 Pockets w/Color Tabs, Letter Size Plastic File Pocket Folders, Home Office Supplies, Paper Documents Organizer, 4-Pack"/>
    <s v="3164-PACK4"/>
    <n v="18"/>
    <n v="2"/>
    <n v="2.9999999999999997E-4"/>
    <n v="19"/>
    <n v="2"/>
    <n v="3"/>
    <n v="96.57"/>
    <m/>
    <m/>
    <m/>
    <m/>
    <m/>
    <m/>
    <m/>
    <m/>
    <m/>
    <m/>
    <m/>
    <m/>
    <m/>
    <m/>
    <m/>
  </r>
  <r>
    <s v="B092C938NL"/>
    <x v="303"/>
    <s v="BAZIC Products Dry Erase Lap Board &amp; Cork Bulletin &amp; Marker, 8.5x11 Inch Whiteboards Cork Boards Small Portable for Home Office Teacher, 2-Pack"/>
    <s v="6030-PACK2"/>
    <n v="42"/>
    <n v="2"/>
    <n v="5.9999999999999995E-4"/>
    <n v="54"/>
    <n v="3"/>
    <n v="3"/>
    <n v="32.64"/>
    <m/>
    <m/>
    <m/>
    <m/>
    <m/>
    <m/>
    <m/>
    <m/>
    <m/>
    <m/>
    <m/>
    <m/>
    <m/>
    <m/>
    <m/>
  </r>
  <r>
    <s v="B091Y91BWW"/>
    <x v="304"/>
    <s v="BAZIC Products Washable Clear School Glue 5 Oz. (147 mL), Liquid Clear Glues Adhesive, for Making Slime Art Crafts at School Home Office, 2-Pack"/>
    <s v="FBA_2044-PACK2"/>
    <n v="240"/>
    <n v="15"/>
    <n v="3.5000000000000001E-3"/>
    <n v="297"/>
    <n v="20"/>
    <n v="3"/>
    <n v="24.04"/>
    <m/>
    <m/>
    <m/>
    <m/>
    <m/>
    <m/>
    <m/>
    <m/>
    <m/>
    <m/>
    <m/>
    <m/>
    <m/>
    <m/>
    <m/>
  </r>
  <r>
    <s v="B092RJ6G8R"/>
    <x v="305"/>
    <s v="BAZIC Products Neon Page Marker, Sticky Notes for Study Materials and Office Use, Neon Colored Writable Index Tabs, Page Markers and File Tabs, 1x3, 480 Sheets/Pack, 2-Packs"/>
    <s v="5142-PACK2"/>
    <n v="18"/>
    <n v="2"/>
    <n v="2.9999999999999997E-4"/>
    <n v="23"/>
    <n v="2"/>
    <n v="3"/>
    <n v="25.38"/>
    <m/>
    <m/>
    <m/>
    <m/>
    <m/>
    <m/>
    <m/>
    <m/>
    <m/>
    <m/>
    <m/>
    <m/>
    <m/>
    <m/>
    <m/>
  </r>
  <r>
    <s v="B0923B3XL9"/>
    <x v="306"/>
    <s v="BAZIC Products Pastel Highlighter – Assorted Color Pen Style, Chisel Tip Broad Fine Line, Desk Style Highlighter Pen for Office, and School, Smooth Marking, (3/Pack), 1-Pack"/>
    <s v="FBA_2345-EACH"/>
    <n v="36"/>
    <n v="1"/>
    <n v="5.0000000000000001E-4"/>
    <n v="51"/>
    <n v="1"/>
    <n v="3"/>
    <n v="18.87"/>
    <m/>
    <m/>
    <m/>
    <m/>
    <m/>
    <m/>
    <m/>
    <m/>
    <m/>
    <m/>
    <m/>
    <m/>
    <m/>
    <m/>
    <m/>
  </r>
  <r>
    <s v="B091T9KRZK"/>
    <x v="307"/>
    <s v="BAZIC Products 3 Ring Binder 1&quot; Economy View Binders Organizer - Pastel Color, Round Ring, Hold 175 Sheets Paper, for School Office Home, 4-Count"/>
    <s v="FBA_3167-SET4"/>
    <n v="45"/>
    <n v="5"/>
    <n v="5.9999999999999995E-4"/>
    <n v="57"/>
    <n v="8"/>
    <n v="3"/>
    <n v="59.55"/>
    <m/>
    <m/>
    <m/>
    <m/>
    <m/>
    <m/>
    <m/>
    <m/>
    <m/>
    <m/>
    <m/>
    <m/>
    <m/>
    <m/>
    <m/>
  </r>
  <r>
    <s v="B09FFP83D6"/>
    <x v="308"/>
    <s v="BAZIC PRODUCTS Plastic Pencil Case, Multi Purpose Organizer &amp; Supply Holder, Clear Box Design, Durable Plastic Storage for School, Office, Classroom &amp; Craft Supplies, 24-Pack"/>
    <s v="FBA_847-CASE"/>
    <n v="35"/>
    <n v="9"/>
    <n v="5.0000000000000001E-4"/>
    <n v="47"/>
    <n v="15"/>
    <n v="10"/>
    <n v="521.63"/>
    <m/>
    <m/>
    <m/>
    <m/>
    <m/>
    <m/>
    <m/>
    <m/>
    <m/>
    <m/>
    <m/>
    <m/>
    <m/>
    <m/>
    <m/>
  </r>
  <r>
    <s v="B092BSHBGF"/>
    <x v="309"/>
    <s v="BAZIC Products Composition Notebook College Ruled - 100 Sheets, Black Marble Composition Notebook with Durable Cover, Non-Spiral and Lined Paper for Journaling, School, Home, or Office, 2-Packs"/>
    <s v="5050-PACK2"/>
    <n v="8"/>
    <n v="0"/>
    <n v="1E-4"/>
    <n v="8"/>
    <n v="0"/>
    <n v="3"/>
    <n v="41.96"/>
    <m/>
    <m/>
    <m/>
    <m/>
    <m/>
    <m/>
    <m/>
    <m/>
    <m/>
    <m/>
    <m/>
    <m/>
    <m/>
    <m/>
    <m/>
  </r>
  <r>
    <s v="B09DLFZJQ4"/>
    <x v="310"/>
    <s v="BAZIC Products Wooden Dowel Rods Wood Sticks, 3/8&quot; x 12&quot; Round Natural Color Hardwood Stick, Unfinished Wood for Crafts Lollipops Cake Support (6/Pack), 2-Packs"/>
    <s v="FBA_6810-PACK2"/>
    <n v="31"/>
    <n v="1"/>
    <n v="4.0000000000000002E-4"/>
    <n v="36"/>
    <n v="2"/>
    <n v="3"/>
    <n v="23.06"/>
    <m/>
    <m/>
    <m/>
    <m/>
    <m/>
    <m/>
    <m/>
    <m/>
    <m/>
    <m/>
    <m/>
    <m/>
    <m/>
    <m/>
    <m/>
  </r>
  <r>
    <s v="B0D6XX39QD"/>
    <x v="311"/>
    <s v="BAZIC Products Black Color Rubber Bands 2 Oz./ 56.70 g Assorted Sizes, Made in USA Elastic Bands for Bank Bills Money Dollars File Folders, 2-Pack"/>
    <s v="6120-PACK2"/>
    <n v="10"/>
    <n v="1"/>
    <n v="1E-4"/>
    <n v="13"/>
    <n v="1"/>
    <n v="5"/>
    <n v="43.27"/>
    <m/>
    <m/>
    <m/>
    <m/>
    <m/>
    <m/>
    <m/>
    <m/>
    <m/>
    <m/>
    <m/>
    <m/>
    <m/>
    <m/>
    <m/>
  </r>
  <r>
    <s v="B0923616R2"/>
    <x v="312"/>
    <s v="BAZIC Products Presentation Book 10-Pockets Binder w/Plastic Clear Sleeves, Fits 8.5x11&quot; Paper, Sheet Protector Portfolio Folder for Report, 2-Pack"/>
    <s v="3129-SET2"/>
    <n v="37"/>
    <n v="2"/>
    <n v="5.0000000000000001E-4"/>
    <n v="46"/>
    <n v="3"/>
    <n v="3"/>
    <n v="29.53"/>
    <m/>
    <m/>
    <m/>
    <m/>
    <m/>
    <m/>
    <m/>
    <m/>
    <m/>
    <m/>
    <m/>
    <m/>
    <m/>
    <m/>
    <m/>
  </r>
  <r>
    <s v="B0C95K8FLX"/>
    <x v="313"/>
    <s v="BAZIC Products Felt Washable Markers 20 Colors, Fine Line Coloring Marker, Non Toxic Art Supplies, Gift for School (20/Pack), 1-Pack"/>
    <s v="FBA_1293-EACH"/>
    <n v="36"/>
    <n v="1"/>
    <n v="5.0000000000000001E-4"/>
    <n v="48"/>
    <n v="1"/>
    <n v="3"/>
    <n v="18.87"/>
    <m/>
    <m/>
    <m/>
    <m/>
    <m/>
    <m/>
    <m/>
    <m/>
    <m/>
    <m/>
    <m/>
    <m/>
    <m/>
    <m/>
    <m/>
  </r>
  <r>
    <s v="B01N4AOHOH"/>
    <x v="220"/>
    <s v="BAZIC Products Quarter Coin Wrappers – Durable Preformed Paper Tube, Sleeves for Coin Sorter and Holder, 36/Pack, 4 Packs"/>
    <s v="FBA_5014-PACK4"/>
    <n v="72"/>
    <n v="7"/>
    <n v="1E-3"/>
    <n v="91"/>
    <n v="7"/>
    <n v="3"/>
    <n v="50.31"/>
    <m/>
    <m/>
    <m/>
    <m/>
    <m/>
    <m/>
    <m/>
    <m/>
    <m/>
    <m/>
    <m/>
    <m/>
    <m/>
    <m/>
    <m/>
  </r>
  <r>
    <s v="B09235XFD3"/>
    <x v="314"/>
    <s v="BAZIC Products Expanding File Folder 5 Pockets w/Tab, Letter Size Plastic File Pocket Folders, Office Supplies Paper Documents Organizer, 4-Pack"/>
    <s v="FBA_3171-PACK4"/>
    <n v="91"/>
    <n v="11"/>
    <n v="1.2999999999999999E-3"/>
    <n v="123"/>
    <n v="11"/>
    <n v="4"/>
    <n v="81.16"/>
    <m/>
    <m/>
    <m/>
    <m/>
    <m/>
    <m/>
    <m/>
    <m/>
    <m/>
    <m/>
    <m/>
    <m/>
    <m/>
    <m/>
    <m/>
  </r>
  <r>
    <s v="B0D7GHTQF4"/>
    <x v="315"/>
    <s v="BAZIC Products Modeling Clay Natural Earth Color 1 LB, Modeling Dough Non Toxic Gift for Artist Kids, Bulk for Classroom, 1-Pack"/>
    <s v="3320-EACH"/>
    <n v="13"/>
    <n v="1"/>
    <n v="2.0000000000000001E-4"/>
    <n v="20"/>
    <n v="2"/>
    <n v="6"/>
    <n v="72.42"/>
    <m/>
    <m/>
    <m/>
    <m/>
    <m/>
    <m/>
    <m/>
    <m/>
    <m/>
    <m/>
    <m/>
    <m/>
    <m/>
    <m/>
    <m/>
  </r>
  <r>
    <s v="B0BKRFSKVS"/>
    <x v="316"/>
    <s v="BAZIC Products Metallic Colored Pencils 12 Shimmering Shades Pre-Sharpened Pencil Set for Drawing Coloring, Professional Art Supplies for Artists (12/Pack), 12-Packs"/>
    <s v="735-BOX"/>
    <n v="17"/>
    <n v="4"/>
    <n v="2.0000000000000001E-4"/>
    <n v="21"/>
    <n v="6"/>
    <n v="4"/>
    <n v="166.46"/>
    <m/>
    <m/>
    <m/>
    <m/>
    <m/>
    <m/>
    <m/>
    <m/>
    <m/>
    <m/>
    <m/>
    <m/>
    <m/>
    <m/>
    <m/>
  </r>
  <r>
    <s v="B091T9KRZK"/>
    <x v="317"/>
    <s v="BAZIC 3 Ring Binder 1&quot; Economy View Binders Organizer - Pastel Green Color, Round Ring, Hold 175 Sheets Paper, for School Office Home, 1-Count"/>
    <s v="FBA_3167-EA-GN"/>
    <n v="70"/>
    <n v="1"/>
    <n v="1E-3"/>
    <n v="103"/>
    <n v="1"/>
    <n v="3"/>
    <n v="28.99"/>
    <m/>
    <m/>
    <m/>
    <m/>
    <m/>
    <m/>
    <m/>
    <m/>
    <m/>
    <m/>
    <m/>
    <m/>
    <m/>
    <m/>
    <m/>
  </r>
  <r>
    <s v="B0CNKYDMC3"/>
    <x v="318"/>
    <s v="My Little Pony Coloring Book 1 Title, Fun Game Workbook for Learning Drawing Coloring, Gift for Kids Toddler Activity at Classroom Home, 80 Pages 1-Pack"/>
    <s v="49923-EACH"/>
    <n v="70"/>
    <n v="2"/>
    <n v="1E-3"/>
    <n v="90"/>
    <n v="2"/>
    <n v="3"/>
    <n v="23.73"/>
    <m/>
    <m/>
    <m/>
    <m/>
    <m/>
    <m/>
    <m/>
    <m/>
    <m/>
    <m/>
    <m/>
    <m/>
    <m/>
    <m/>
    <m/>
  </r>
  <r>
    <s v="B0CQ5XCZDT"/>
    <x v="319"/>
    <s v="BAZIC Products Skylar Fineliner Pen, Fine Tip 0.4mm Pens, Black Ink, Writing Drawing Bullet Journaling Notes for Art Graphic Office School, 4 Count, 1-Pack"/>
    <s v="FBA_17035-EACH"/>
    <n v="63"/>
    <n v="3"/>
    <n v="8.9999999999999998E-4"/>
    <n v="72"/>
    <n v="3"/>
    <n v="3"/>
    <n v="14.37"/>
    <m/>
    <m/>
    <m/>
    <m/>
    <m/>
    <m/>
    <m/>
    <m/>
    <m/>
    <m/>
    <m/>
    <m/>
    <m/>
    <m/>
    <m/>
  </r>
  <r>
    <s v="B0D7R1N4Y1"/>
    <x v="320"/>
    <s v="BAZIC PRODUCTS Plastic Pencil Case, Multi Purpose Organizer &amp; Supply Holder, Clear Box Design, Durable Plastic Storage for School, Office, Classroom &amp; Craft Supplies, 4-Pack"/>
    <s v="FBA_834-PACK4"/>
    <n v="76"/>
    <n v="7"/>
    <n v="1.1000000000000001E-3"/>
    <n v="94"/>
    <n v="7"/>
    <n v="3"/>
    <n v="43.47"/>
    <m/>
    <m/>
    <m/>
    <m/>
    <m/>
    <m/>
    <m/>
    <m/>
    <m/>
    <m/>
    <m/>
    <m/>
    <m/>
    <m/>
    <m/>
  </r>
  <r>
    <s v="B0D98ZL8R2"/>
    <x v="196"/>
    <s v="BAZIC Products Plastic Pencil Case 8&quot; Storage Box, Assorted Color, Hard Pencil Case, Translucent Multi Purpose Organizer, 4-Pack"/>
    <s v="FBA_835-SET4-b"/>
    <n v="124"/>
    <n v="8"/>
    <n v="1.8E-3"/>
    <n v="179"/>
    <n v="13"/>
    <n v="3"/>
    <n v="43.47"/>
    <m/>
    <m/>
    <m/>
    <m/>
    <m/>
    <m/>
    <m/>
    <m/>
    <m/>
    <m/>
    <m/>
    <m/>
    <m/>
    <m/>
    <m/>
  </r>
  <r>
    <s v="B0DJCGNKQP"/>
    <x v="321"/>
    <s v="BAZIC Products Index Cards 3x5 Inches, Index Cards with Ring, Cute Floral Poly Cover, White Ruled, 100 Count, Flash Cards Notecards for Studying Learning Student School College Office, 6-Pack"/>
    <s v="576-SET6"/>
    <n v="74"/>
    <n v="2"/>
    <n v="1.1000000000000001E-3"/>
    <n v="96"/>
    <n v="4"/>
    <n v="3"/>
    <n v="64.47"/>
    <m/>
    <m/>
    <m/>
    <m/>
    <m/>
    <m/>
    <m/>
    <m/>
    <m/>
    <m/>
    <m/>
    <m/>
    <m/>
    <m/>
    <m/>
  </r>
  <r>
    <s v="B0DJTJYWTK"/>
    <x v="322"/>
    <s v="BAZIC Products Folding Lap Desk with Storage, Foldable Desk Collapsible Lap Table Laptop Tray, Portable Plastic Lapdesk for Drawing Writing Studying Eating, Assorted Colors, 3-Pack"/>
    <s v="FBA_861-SET3"/>
    <n v="131"/>
    <n v="2"/>
    <n v="1.9E-3"/>
    <n v="158"/>
    <n v="4"/>
    <n v="4"/>
    <n v="215.22"/>
    <m/>
    <m/>
    <m/>
    <m/>
    <m/>
    <m/>
    <m/>
    <m/>
    <m/>
    <m/>
    <m/>
    <m/>
    <m/>
    <m/>
    <m/>
  </r>
  <r>
    <s v="B099BS83X4"/>
    <x v="323"/>
    <s v="BAZIC Products Filler Paper Loose Leaf Papers 100 Sheet, College Ruled 3 Hole Punched for Ring Binders, for Office School Student Writing, 1-Pack"/>
    <s v="FBA_565-EACH"/>
    <n v="25"/>
    <n v="2"/>
    <n v="4.0000000000000002E-4"/>
    <n v="37"/>
    <n v="2"/>
    <n v="3"/>
    <n v="13.47"/>
    <m/>
    <m/>
    <m/>
    <m/>
    <m/>
    <m/>
    <m/>
    <m/>
    <m/>
    <m/>
    <m/>
    <m/>
    <m/>
    <m/>
    <m/>
  </r>
  <r>
    <s v="B092G8DKDJ"/>
    <x v="324"/>
    <s v="BAZIC Royal Rollerball Pen 0.7mm Black Color, Regulator Flowing Liquid Ink Pens, Rolling Ball Pens Smooth Writing for Office (3/Pack), 1-Pack"/>
    <s v="1723-EACH"/>
    <n v="24"/>
    <n v="1"/>
    <n v="2.9999999999999997E-4"/>
    <n v="32"/>
    <n v="1"/>
    <n v="2"/>
    <n v="16.2"/>
    <m/>
    <m/>
    <m/>
    <m/>
    <m/>
    <m/>
    <m/>
    <m/>
    <m/>
    <m/>
    <m/>
    <m/>
    <m/>
    <m/>
    <m/>
  </r>
  <r>
    <s v="B092363LSM"/>
    <x v="325"/>
    <s v="BAZIC Neon Eraser Top. Chisel Shaped Erasers for Standard Pencils (50/Pack)"/>
    <s v="FBA_2204-EACH-1"/>
    <n v="12"/>
    <n v="0"/>
    <n v="2.0000000000000001E-4"/>
    <n v="17"/>
    <n v="0"/>
    <n v="2"/>
    <n v="10.18"/>
    <m/>
    <m/>
    <m/>
    <m/>
    <m/>
    <m/>
    <m/>
    <m/>
    <m/>
    <m/>
    <m/>
    <m/>
    <m/>
    <m/>
    <m/>
  </r>
  <r>
    <s v="B091WYG74L"/>
    <x v="326"/>
    <s v="BAZIC 8 Color Premium Quality Super Jumbo Triangle Crayon"/>
    <s v="FBA_2501-EACH"/>
    <n v="54"/>
    <n v="0"/>
    <n v="8.0000000000000004E-4"/>
    <n v="77"/>
    <n v="0"/>
    <n v="2"/>
    <n v="8.7799999999999994"/>
    <m/>
    <m/>
    <m/>
    <m/>
    <m/>
    <m/>
    <m/>
    <m/>
    <m/>
    <m/>
    <m/>
    <m/>
    <m/>
    <m/>
    <m/>
  </r>
  <r>
    <s v="B0D79PXGFB"/>
    <x v="327"/>
    <s v="BAZIC Products Washable Glue Pen 1.7 Oz. (50 mL), Liquid Clear Glues Bond Adhesive for Art Crafts Project at School Home Office (2/Pack), 1-Pack"/>
    <s v="FBA_2028-EACH"/>
    <n v="183"/>
    <n v="12"/>
    <n v="2.5999999999999999E-3"/>
    <n v="229"/>
    <n v="17"/>
    <n v="2"/>
    <n v="11.76"/>
    <m/>
    <m/>
    <m/>
    <m/>
    <m/>
    <m/>
    <m/>
    <m/>
    <m/>
    <m/>
    <m/>
    <m/>
    <m/>
    <m/>
    <m/>
  </r>
  <r>
    <s v="B0FH7QS5QD"/>
    <x v="328"/>
    <s v="BAZIC Products GeLuxe Gel Ink Roller Pen, Assorted Colors, 1.0 mm Medium Point, Smooth Writing Rollerball Pens, for Office School (6/Pack), 1-Pack"/>
    <s v="17032-EACH"/>
    <n v="6"/>
    <n v="0"/>
    <n v="1E-4"/>
    <n v="9"/>
    <n v="0"/>
    <n v="2"/>
    <n v="14.72"/>
    <m/>
    <m/>
    <m/>
    <m/>
    <m/>
    <m/>
    <m/>
    <m/>
    <m/>
    <m/>
    <m/>
    <m/>
    <m/>
    <m/>
    <m/>
  </r>
  <r>
    <s v="B07T7YPPCQ"/>
    <x v="329"/>
    <s v="BAZIC Sketch Book 30 Ct. 8.5&quot; X 11&quot;, Spiral Side Bound Sketchbook Drawing Pads, Sketching Paper Coloring Book for Artist Kids School, 1-Pack"/>
    <s v="FBA_5045-EACH-B"/>
    <n v="191"/>
    <n v="1"/>
    <n v="2.8E-3"/>
    <n v="235"/>
    <n v="1"/>
    <n v="2"/>
    <n v="11.01"/>
    <m/>
    <m/>
    <m/>
    <m/>
    <m/>
    <m/>
    <m/>
    <m/>
    <m/>
    <m/>
    <m/>
    <m/>
    <m/>
    <m/>
    <m/>
  </r>
  <r>
    <s v="B091JJ4KN1"/>
    <x v="330"/>
    <s v="BAZIC Products Penny Coin Wrappers – Durable Preformed Paper Tube, Sleeves for Coin Sorter and Holder, 36/Pack, 2 Packs"/>
    <s v="5011-PACK2"/>
    <n v="137"/>
    <n v="9"/>
    <n v="2E-3"/>
    <n v="161"/>
    <n v="9"/>
    <n v="2"/>
    <n v="24.78"/>
    <m/>
    <m/>
    <m/>
    <m/>
    <m/>
    <m/>
    <m/>
    <m/>
    <m/>
    <m/>
    <m/>
    <m/>
    <m/>
    <m/>
    <m/>
  </r>
  <r>
    <s v="B091JJ4KN1"/>
    <x v="330"/>
    <s v="BAZIC Products Penny Coin Wrappers – Durable Preformed Paper Tube, Sleeves for Coin Sorter and Holder, 36/Pack, 2 Packs"/>
    <s v="FBA_5011-PACK2"/>
    <n v="137"/>
    <n v="9"/>
    <n v="2E-3"/>
    <n v="161"/>
    <n v="9"/>
    <n v="2"/>
    <n v="19.78"/>
    <m/>
    <m/>
    <m/>
    <m/>
    <m/>
    <m/>
    <m/>
    <m/>
    <m/>
    <m/>
    <m/>
    <m/>
    <m/>
    <m/>
    <m/>
  </r>
  <r>
    <s v="B091YD11MX"/>
    <x v="331"/>
    <s v="BAZIC Products Permanent Glue Tape 8 mm x 8.75 Yard, Double Sided Adhesive Roller Tapes, Easy to Use for Photo Books Albums Scrapbooking Craft, 1-Pack"/>
    <s v="FBA_2080-EACH"/>
    <n v="12"/>
    <n v="0"/>
    <n v="2.0000000000000001E-4"/>
    <n v="15"/>
    <n v="0"/>
    <n v="2"/>
    <n v="10.68"/>
    <m/>
    <m/>
    <m/>
    <m/>
    <m/>
    <m/>
    <m/>
    <m/>
    <m/>
    <m/>
    <m/>
    <m/>
    <m/>
    <m/>
    <m/>
  </r>
  <r>
    <s v="B09238936B"/>
    <x v="332"/>
    <s v="BAZIC Products Assorted Fluorescent Ink Highlighter – Chisel Tip Broad Fine Line, Desk Style Highlighter Pen for Office and School, Unscented, Smooth Marking, 12/Pack, 1-Pack"/>
    <s v="FBA_2331-EACH"/>
    <n v="40"/>
    <n v="6"/>
    <n v="5.9999999999999995E-4"/>
    <n v="61"/>
    <n v="7"/>
    <n v="2"/>
    <n v="20.58"/>
    <m/>
    <m/>
    <m/>
    <m/>
    <m/>
    <m/>
    <m/>
    <m/>
    <m/>
    <m/>
    <m/>
    <m/>
    <m/>
    <m/>
    <m/>
  </r>
  <r>
    <s v="B09238936B"/>
    <x v="332"/>
    <s v="BAZIC Products Assorted Fluorescent Ink Highlighter – Chisel Tip Broad Fine Line, Desk Style Highlighter Pen for Office and School, Unscented, Smooth Marking, 12/Pack, 1-Pack"/>
    <s v="2331-EACH"/>
    <n v="40"/>
    <n v="6"/>
    <n v="5.9999999999999995E-4"/>
    <n v="61"/>
    <n v="7"/>
    <n v="2"/>
    <n v="23.98"/>
    <m/>
    <m/>
    <m/>
    <m/>
    <m/>
    <m/>
    <m/>
    <m/>
    <m/>
    <m/>
    <m/>
    <m/>
    <m/>
    <m/>
    <m/>
  </r>
  <r>
    <s v="B091T36TXP"/>
    <x v="333"/>
    <s v="BAZIC Products 3 Ring Binder 1.5&quot; Economy View Binders Organizer - Green, Round Ring, Hold 250 Sheets Paper, for School Office Home, 1-Count"/>
    <s v="FBA_4142-EACH"/>
    <n v="13"/>
    <n v="0"/>
    <n v="2.0000000000000001E-4"/>
    <n v="15"/>
    <n v="0"/>
    <n v="2"/>
    <n v="18.98"/>
    <m/>
    <m/>
    <m/>
    <m/>
    <m/>
    <m/>
    <m/>
    <m/>
    <m/>
    <m/>
    <m/>
    <m/>
    <m/>
    <m/>
    <m/>
  </r>
  <r>
    <s v="B091T6QC2Q"/>
    <x v="98"/>
    <s v="BAZIC Products 3 Ring Binder 2&quot; View Binders Slant D Ring Organizer - Burgundy, Hold 480 Sheets Paper, for School Office Home, 1-Count"/>
    <s v="4150-EACH"/>
    <n v="45"/>
    <n v="3"/>
    <n v="5.9999999999999995E-4"/>
    <n v="59"/>
    <n v="4"/>
    <n v="2"/>
    <n v="34.979999999999997"/>
    <m/>
    <m/>
    <m/>
    <m/>
    <m/>
    <m/>
    <m/>
    <m/>
    <m/>
    <m/>
    <m/>
    <m/>
    <m/>
    <m/>
    <m/>
  </r>
  <r>
    <s v="B091T36TXP"/>
    <x v="334"/>
    <s v="BAZIC Products 3 Ring Binder 1.5&quot; Economy View Binders Organizer - Cyan, Round Ring, Hold 280 Sheets Paper, for School Office Home, 1-Count"/>
    <s v="FBA_4145-EACH"/>
    <n v="18"/>
    <n v="2"/>
    <n v="2.9999999999999997E-4"/>
    <n v="19"/>
    <n v="3"/>
    <n v="2"/>
    <n v="22.58"/>
    <m/>
    <m/>
    <m/>
    <m/>
    <m/>
    <m/>
    <m/>
    <m/>
    <m/>
    <m/>
    <m/>
    <m/>
    <m/>
    <m/>
    <m/>
  </r>
  <r>
    <s v="B091SP52LR"/>
    <x v="335"/>
    <s v="BAZIC Products 3 Ring Binder 1&quot; Economy View Binders Organizer - Green, Round Ring, Hold 175 Sheets Paper, for School Office Home, 1-Count"/>
    <s v="FBA_4122-EACH"/>
    <n v="25"/>
    <n v="0"/>
    <n v="4.0000000000000002E-4"/>
    <n v="33"/>
    <n v="0"/>
    <n v="3"/>
    <n v="28.77"/>
    <m/>
    <m/>
    <m/>
    <m/>
    <m/>
    <m/>
    <m/>
    <m/>
    <m/>
    <m/>
    <m/>
    <m/>
    <m/>
    <m/>
    <m/>
  </r>
  <r>
    <s v="B07QB4ZHL3"/>
    <x v="336"/>
    <s v="BAZIC Products 3 Ring Binder 1/2&quot; Poly Presentation View Binders Organizer - Assorted Color, Round Ring, Hold 100 Sheets Paper, 48-Count"/>
    <s v="3130-CASE"/>
    <n v="37"/>
    <n v="9"/>
    <n v="5.0000000000000001E-4"/>
    <n v="53"/>
    <n v="11"/>
    <n v="2"/>
    <n v="207.98"/>
    <m/>
    <m/>
    <m/>
    <m/>
    <m/>
    <m/>
    <m/>
    <m/>
    <m/>
    <m/>
    <m/>
    <m/>
    <m/>
    <m/>
    <m/>
  </r>
  <r>
    <s v="B091T36TXP"/>
    <x v="337"/>
    <s v="BAZIC Products 3 Ring Binder 1.5&quot; Economy View Binders Organizer - Burgundy, Round Ring, Hold 280 Sheets Paper, for School Office Home, 12-Count"/>
    <s v="FBA_4140-CASE"/>
    <n v="2"/>
    <n v="2"/>
    <n v="0"/>
    <n v="3"/>
    <n v="3"/>
    <n v="3"/>
    <n v="56.39"/>
    <m/>
    <m/>
    <m/>
    <m/>
    <m/>
    <m/>
    <m/>
    <m/>
    <m/>
    <m/>
    <m/>
    <m/>
    <m/>
    <m/>
    <m/>
  </r>
  <r>
    <s v="B091T36TXP"/>
    <x v="338"/>
    <s v="BAZIC Products 3 Ring Binder 1.5&quot; Economy View Binders Organizer - Lime Green, Round Ring, Hold 280 Sheets Paper, for School Office Home, 12-Count"/>
    <s v="4144-CASE"/>
    <n v="13"/>
    <n v="1"/>
    <n v="2.0000000000000001E-4"/>
    <n v="17"/>
    <n v="1"/>
    <n v="2"/>
    <n v="111.78"/>
    <m/>
    <m/>
    <m/>
    <m/>
    <m/>
    <m/>
    <m/>
    <m/>
    <m/>
    <m/>
    <m/>
    <m/>
    <m/>
    <m/>
    <m/>
  </r>
  <r>
    <s v="B091T36TXP"/>
    <x v="339"/>
    <s v="BAZIC Products 3 Ring Binder 1.5&quot; Economy View Binders Organizer - Fuchsia, Round Ring, Hold 250 Sheets Paper, for School Office Home, 12-Count"/>
    <s v="4146-CASE"/>
    <n v="4"/>
    <n v="3"/>
    <n v="1E-4"/>
    <n v="5"/>
    <n v="4"/>
    <n v="4"/>
    <n v="164.96"/>
    <m/>
    <m/>
    <m/>
    <m/>
    <m/>
    <m/>
    <m/>
    <m/>
    <m/>
    <m/>
    <m/>
    <m/>
    <m/>
    <m/>
    <m/>
  </r>
  <r>
    <s v="B091WT7S1W"/>
    <x v="340"/>
    <s v="BAZIC Products 10 Color Twistable Crayons, Mini Twist Up Propelling Assorted Color Crayon, Coloring Drawing Art Supplies for Office School Kids Children, 1-Pack"/>
    <s v="2505-EACH"/>
    <n v="34"/>
    <n v="0"/>
    <n v="5.0000000000000001E-4"/>
    <n v="43"/>
    <n v="0"/>
    <n v="3"/>
    <n v="24.06"/>
    <m/>
    <m/>
    <m/>
    <m/>
    <m/>
    <m/>
    <m/>
    <m/>
    <m/>
    <m/>
    <m/>
    <m/>
    <m/>
    <m/>
    <m/>
  </r>
  <r>
    <s v="B0921N2DQ1"/>
    <x v="341"/>
    <s v="BAZIC Products Plastic Clipboard Memo Size 9&quot; x 6&quot;, Low Profile Clip, Mini Small Clip Board, Translucent Color, for Office School Teacher Student, 4-Pack"/>
    <s v="FBA_1801-SET4"/>
    <n v="8"/>
    <n v="1"/>
    <n v="1E-4"/>
    <n v="10"/>
    <n v="1"/>
    <n v="2"/>
    <n v="28.38"/>
    <m/>
    <m/>
    <m/>
    <m/>
    <m/>
    <m/>
    <m/>
    <m/>
    <m/>
    <m/>
    <m/>
    <m/>
    <m/>
    <m/>
    <m/>
  </r>
  <r>
    <s v="B0998B64Q7"/>
    <x v="342"/>
    <s v="BAZIC Products Slider Pencil Case, Utility Storage Box Snap Closure, Translucent Assorted Color Multi Purpose Organizer, 6-Pack"/>
    <s v="FBA_816-SET6"/>
    <n v="64"/>
    <n v="2"/>
    <n v="8.9999999999999998E-4"/>
    <n v="98"/>
    <n v="5"/>
    <n v="2"/>
    <n v="26.78"/>
    <m/>
    <m/>
    <m/>
    <m/>
    <m/>
    <m/>
    <m/>
    <m/>
    <m/>
    <m/>
    <m/>
    <m/>
    <m/>
    <m/>
    <m/>
  </r>
  <r>
    <s v="B003UBOGYM"/>
    <x v="343"/>
    <s v="BAZIC Products Pencil Pouch 3 Ring Binder Pouch w/Rivet Enforced Rings Holes, Zipper Pouches Bag, Assorted Color, 4-Pack"/>
    <s v="FBA_801-SET4"/>
    <n v="45"/>
    <n v="0"/>
    <n v="5.9999999999999995E-4"/>
    <n v="63"/>
    <n v="0"/>
    <n v="2"/>
    <n v="27.58"/>
    <m/>
    <m/>
    <m/>
    <m/>
    <m/>
    <m/>
    <m/>
    <m/>
    <m/>
    <m/>
    <m/>
    <m/>
    <m/>
    <m/>
    <m/>
  </r>
  <r>
    <s v="B091X2PVDH"/>
    <x v="344"/>
    <s v="BAZIC Products 8 Color Twistable Crayons, Twist Up Propelling Assorted Color Crayon, Coloring Drawing Art Supplies for Office School Kids Children, 24-Packs"/>
    <s v="2506-BOX"/>
    <n v="23"/>
    <n v="3"/>
    <n v="2.9999999999999997E-4"/>
    <n v="32"/>
    <n v="6"/>
    <n v="3"/>
    <n v="103.92"/>
    <m/>
    <m/>
    <m/>
    <m/>
    <m/>
    <m/>
    <m/>
    <m/>
    <m/>
    <m/>
    <m/>
    <m/>
    <m/>
    <m/>
    <m/>
  </r>
  <r>
    <s v="B07RCB9JSP"/>
    <x v="345"/>
    <s v="BAZIC PRODUCTS Plastic Pencil Case, Double Deck Utility Storage Box, Multi Purpose Organizer &amp; Supply Holder, Transparent Box Design, Assorted Color, Ideal for School, Office &amp; Craft Use, 4-Pack"/>
    <s v="FBA_837-SET4"/>
    <n v="78"/>
    <n v="1"/>
    <n v="1.1000000000000001E-3"/>
    <n v="95"/>
    <n v="2"/>
    <n v="2"/>
    <n v="23.78"/>
    <m/>
    <m/>
    <m/>
    <m/>
    <m/>
    <m/>
    <m/>
    <m/>
    <m/>
    <m/>
    <m/>
    <m/>
    <m/>
    <m/>
    <m/>
  </r>
  <r>
    <s v="B091YD11MX"/>
    <x v="279"/>
    <s v="BAZIC Products Permanent Glue Tape 8 mm x 8.75 Yard, Double Sided Adhesive Roller Tapes, Easy to Use for Photo Books Albums Scrapbooking Craft, 3-Pack"/>
    <s v="2080-SET3"/>
    <n v="22"/>
    <n v="0"/>
    <n v="2.9999999999999997E-4"/>
    <n v="28"/>
    <n v="0"/>
    <n v="2"/>
    <n v="18.78"/>
    <m/>
    <m/>
    <m/>
    <m/>
    <m/>
    <m/>
    <m/>
    <m/>
    <m/>
    <m/>
    <m/>
    <m/>
    <m/>
    <m/>
    <m/>
  </r>
  <r>
    <s v="B092B8VT4V"/>
    <x v="346"/>
    <s v="BAZIC Products Permanent Marker Chisel Tip, Jumbo Wide Black Color Markers, Coloring on Plastic Wood Metal Glass Stone for Art Office (3/Pack), 1-Pack"/>
    <s v="1217-EACH"/>
    <n v="14"/>
    <n v="0"/>
    <n v="2.0000000000000001E-4"/>
    <n v="16"/>
    <n v="0"/>
    <n v="2"/>
    <n v="15.6"/>
    <m/>
    <m/>
    <m/>
    <m/>
    <m/>
    <m/>
    <m/>
    <m/>
    <m/>
    <m/>
    <m/>
    <m/>
    <m/>
    <m/>
    <m/>
  </r>
  <r>
    <s v="B0BS8KB8D9"/>
    <x v="234"/>
    <s v="BAZIC Products 8 Pockets Poly Folder Portfolio, Letter Size Plastic Folders Holder for Office Documents Paper Organizer, Assorted Color, 6-Pack"/>
    <s v="3163-SET6"/>
    <n v="91"/>
    <n v="11"/>
    <n v="1.2999999999999999E-3"/>
    <n v="124"/>
    <n v="13"/>
    <n v="2"/>
    <n v="35.380000000000003"/>
    <m/>
    <m/>
    <m/>
    <m/>
    <m/>
    <m/>
    <m/>
    <m/>
    <m/>
    <m/>
    <m/>
    <m/>
    <m/>
    <m/>
    <m/>
  </r>
  <r>
    <s v="B092BKFWK9"/>
    <x v="347"/>
    <s v="BAZIC Products Permanent Markers Metallic 6 Color, Fine Line Sparkle Glitter Coloring on Plastic Wood Metal Glass Stone for Greeting Card Party Art (6/Pack), 1-Pack"/>
    <s v="FBA_1236-EACH"/>
    <n v="28"/>
    <n v="2"/>
    <n v="4.0000000000000002E-4"/>
    <n v="43"/>
    <n v="2"/>
    <n v="2"/>
    <n v="14.5"/>
    <m/>
    <m/>
    <m/>
    <m/>
    <m/>
    <m/>
    <m/>
    <m/>
    <m/>
    <m/>
    <m/>
    <m/>
    <m/>
    <m/>
    <m/>
  </r>
  <r>
    <s v="B092BKD97H"/>
    <x v="348"/>
    <s v="BAZIC Products Permanent Marker Fine Tip &amp; Chisel Point, Assorted Color Markers, Coloring on Plastic Wood Metal Glass Stone for Art Office (3/Pack), 1-Pack"/>
    <s v="1242-EACH"/>
    <n v="18"/>
    <n v="0"/>
    <n v="2.9999999999999997E-4"/>
    <n v="31"/>
    <n v="0"/>
    <n v="3"/>
    <n v="23.4"/>
    <m/>
    <m/>
    <m/>
    <m/>
    <m/>
    <m/>
    <m/>
    <m/>
    <m/>
    <m/>
    <m/>
    <m/>
    <m/>
    <m/>
    <m/>
  </r>
  <r>
    <s v="B0D7FV9GW5"/>
    <x v="349"/>
    <s v="BAZIC Products Sketch Pad 20 Sheet 18&quot; X 12&quot;, White Sketchbook Drawing Pads, Sketching Paper Coloring Book for Artist Beginner Classroom, 1-Pack"/>
    <s v="551-EACH"/>
    <n v="47"/>
    <n v="0"/>
    <n v="6.9999999999999999E-4"/>
    <n v="64"/>
    <n v="0"/>
    <n v="2"/>
    <n v="21.24"/>
    <m/>
    <m/>
    <m/>
    <m/>
    <m/>
    <m/>
    <m/>
    <m/>
    <m/>
    <m/>
    <m/>
    <m/>
    <m/>
    <m/>
    <m/>
  </r>
  <r>
    <s v="B091XMHW6V"/>
    <x v="350"/>
    <s v="BAZIC Products Division Flash Cards – Math Flash Cards for Kids Learning Division, Ideal for 1st–4th Grade, Homeschool and Classroom Study Tools, 36/Pack, 2-Packs"/>
    <s v="535-PACK2"/>
    <n v="3"/>
    <n v="1"/>
    <n v="0"/>
    <n v="3"/>
    <n v="1"/>
    <n v="2"/>
    <n v="16.920000000000002"/>
    <m/>
    <m/>
    <m/>
    <m/>
    <m/>
    <m/>
    <m/>
    <m/>
    <m/>
    <m/>
    <m/>
    <m/>
    <m/>
    <m/>
    <m/>
  </r>
  <r>
    <s v="B092G6STYL"/>
    <x v="351"/>
    <s v="BAZIC Products Ballpoint Pen Multicolor Retractable Pen Soft Barrel Grip Pens, 1.0 mm Bold Point Smooth Writing, for Office School Teacher (2/Pack), 4-Pack"/>
    <s v="FBA_1718-SET4"/>
    <n v="75"/>
    <n v="4"/>
    <n v="1.1000000000000001E-3"/>
    <n v="99"/>
    <n v="5"/>
    <n v="2"/>
    <n v="21.58"/>
    <m/>
    <m/>
    <m/>
    <m/>
    <m/>
    <m/>
    <m/>
    <m/>
    <m/>
    <m/>
    <m/>
    <m/>
    <m/>
    <m/>
    <m/>
  </r>
  <r>
    <s v="B092G4FNDV"/>
    <x v="352"/>
    <s v="BAZIC Products Oil Gel Ink Retractable Pen Spyder Assorted Colors, 0.7 mm Medium Point Soft Grip Smooth Writing, for Office School (4/Pack), 2-Pack"/>
    <s v="17061-SET2"/>
    <n v="14"/>
    <n v="2"/>
    <n v="2.0000000000000001E-4"/>
    <n v="15"/>
    <n v="2"/>
    <n v="2"/>
    <n v="17.8"/>
    <m/>
    <m/>
    <m/>
    <m/>
    <m/>
    <m/>
    <m/>
    <m/>
    <m/>
    <m/>
    <m/>
    <m/>
    <m/>
    <m/>
    <m/>
  </r>
  <r>
    <s v="B092H1HQXB"/>
    <x v="353"/>
    <s v="BAZIC Products Stainless Steel Scissors 7&quot;, Soft Grip Straight Handle, Sharp Scissor Blades, Cutting Paper Fabric Craft Photo Sewing for School Office, 4-Pack"/>
    <s v="4411-SET4"/>
    <n v="5"/>
    <n v="2"/>
    <n v="1E-4"/>
    <n v="10"/>
    <n v="4"/>
    <n v="2"/>
    <n v="21.1"/>
    <m/>
    <m/>
    <m/>
    <m/>
    <m/>
    <m/>
    <m/>
    <m/>
    <m/>
    <m/>
    <m/>
    <m/>
    <m/>
    <m/>
    <m/>
  </r>
  <r>
    <s v="B092BD881W"/>
    <x v="354"/>
    <s v="BAZIC Products Small Notebook Memo Size Pad, Poly Cover 4&quot;x5.5&quot; Spiral Side Bound, 150 Sheets Mini Wirebound Pocket Personal Notebooks, Assorted Color, 8-Pack"/>
    <s v="5460-SET8"/>
    <n v="32"/>
    <n v="3"/>
    <n v="5.0000000000000001E-4"/>
    <n v="44"/>
    <n v="4"/>
    <n v="2"/>
    <n v="49.97"/>
    <m/>
    <m/>
    <m/>
    <m/>
    <m/>
    <m/>
    <m/>
    <m/>
    <m/>
    <m/>
    <m/>
    <m/>
    <m/>
    <m/>
    <m/>
  </r>
  <r>
    <s v="B092G2K37D"/>
    <x v="355"/>
    <s v="BAZIC Products Norte Rollerball Pen 0.5mm Black Color Needle Point, Regulator Flowing Liquid Ink Pens, Rolling Ball Pens Smooth Writing (3/Pack), 1-Pack"/>
    <s v="1776-EACH"/>
    <n v="32"/>
    <n v="0"/>
    <n v="5.0000000000000001E-4"/>
    <n v="59"/>
    <n v="0"/>
    <n v="2"/>
    <n v="15.6"/>
    <m/>
    <m/>
    <m/>
    <m/>
    <m/>
    <m/>
    <m/>
    <m/>
    <m/>
    <m/>
    <m/>
    <m/>
    <m/>
    <m/>
    <m/>
  </r>
  <r>
    <s v="B092CD4CJV"/>
    <x v="356"/>
    <s v="BAZIC Products Jeweltones Color Plastic Ruler 12&quot; (30cm), Inches Centimeter Metric Measuring Drafting Rulers, for Students School Supplies (4/Pack), 1-Pack"/>
    <s v="336-EACH"/>
    <n v="32"/>
    <n v="4"/>
    <n v="5.0000000000000001E-4"/>
    <n v="37"/>
    <n v="4"/>
    <n v="2"/>
    <n v="13.98"/>
    <m/>
    <m/>
    <m/>
    <m/>
    <m/>
    <m/>
    <m/>
    <m/>
    <m/>
    <m/>
    <m/>
    <m/>
    <m/>
    <m/>
    <m/>
  </r>
  <r>
    <s v="B092B83HV6"/>
    <x v="180"/>
    <s v="BAZIC Products Small Notebook Memo Size Pad, 5&quot;x7&quot; Spiral Side Bound, 120 Sheets Wirebound Pocket Personal Notebooks, Assorted Color, 4-Pack"/>
    <s v="546-SET4"/>
    <n v="150"/>
    <n v="11"/>
    <n v="2.2000000000000001E-3"/>
    <n v="195"/>
    <n v="13"/>
    <n v="2"/>
    <n v="26.58"/>
    <m/>
    <m/>
    <m/>
    <m/>
    <m/>
    <m/>
    <m/>
    <m/>
    <m/>
    <m/>
    <m/>
    <m/>
    <m/>
    <m/>
    <m/>
  </r>
  <r>
    <s v="B092G2K37D"/>
    <x v="357"/>
    <s v="BAZIC Products Norte Rollerball Pen 0.5mm Assorted Color Needle Point, Regulator Flowing Liquid Ink Pens, Rolling Ball Pens Smooth Writing (3/Pack), 1-Pack"/>
    <s v="1775-EACH"/>
    <n v="41"/>
    <n v="2"/>
    <n v="5.9999999999999995E-4"/>
    <n v="52"/>
    <n v="2"/>
    <n v="2"/>
    <n v="14.89"/>
    <m/>
    <m/>
    <m/>
    <m/>
    <m/>
    <m/>
    <m/>
    <m/>
    <m/>
    <m/>
    <m/>
    <m/>
    <m/>
    <m/>
    <m/>
  </r>
  <r>
    <s v="B091KGPHJ9"/>
    <x v="358"/>
    <s v="BAZIC Products Mechanical Pencil 0.7mm Spinner, Latex Free Eraser, Smooth Writing Pencils Lead for Drafting Drawing Sketching (3/Pack)"/>
    <s v="737-EACH"/>
    <n v="167"/>
    <n v="0"/>
    <n v="2.3999999999999998E-3"/>
    <n v="210"/>
    <n v="0"/>
    <n v="2"/>
    <n v="15.38"/>
    <m/>
    <m/>
    <m/>
    <m/>
    <m/>
    <m/>
    <m/>
    <m/>
    <m/>
    <m/>
    <m/>
    <m/>
    <m/>
    <m/>
    <m/>
  </r>
  <r>
    <s v="B091KGPHJ9"/>
    <x v="358"/>
    <s v="BAZIC Products Mechanical Pencil 0.7mm Spinner, Latex Free Eraser, Smooth Writing Pencils Lead for Drafting Drawing Sketching (3/Pack)"/>
    <s v="FBA_737-EACH"/>
    <n v="167"/>
    <n v="0"/>
    <n v="2.3999999999999998E-3"/>
    <n v="210"/>
    <n v="0"/>
    <n v="2"/>
    <n v="11.18"/>
    <m/>
    <m/>
    <m/>
    <m/>
    <m/>
    <m/>
    <m/>
    <m/>
    <m/>
    <m/>
    <m/>
    <m/>
    <m/>
    <m/>
    <m/>
  </r>
  <r>
    <s v="B092GC7MXV"/>
    <x v="359"/>
    <s v="BAZIC Products Oil Gel Fuse Tech Ink Retractable Pen w/Rubberized Barrel &amp; Metal Clip, Ciel 0.7 mm Medium Point Smooth Writing, for Office School (2/Pack), 6-Pack"/>
    <s v="1724-SET6"/>
    <n v="30"/>
    <n v="3"/>
    <n v="4.0000000000000002E-4"/>
    <n v="39"/>
    <n v="3"/>
    <n v="2"/>
    <n v="25.94"/>
    <m/>
    <m/>
    <m/>
    <m/>
    <m/>
    <m/>
    <m/>
    <m/>
    <m/>
    <m/>
    <m/>
    <m/>
    <m/>
    <m/>
    <m/>
  </r>
  <r>
    <s v="B092CMLGX8"/>
    <x v="360"/>
    <s v="BAZIC Products Trifold Poster Board – White Corrugated Cardboard Display Board for School Projects, Science Fairs, Photos, Charts, and Classroom Presentations, 36&quot; X 48&quot;, 1-Pack"/>
    <s v="FBA_5033-EACH"/>
    <n v="19"/>
    <n v="1"/>
    <n v="2.9999999999999997E-4"/>
    <n v="24"/>
    <n v="1"/>
    <n v="2"/>
    <n v="35.74"/>
    <m/>
    <m/>
    <m/>
    <m/>
    <m/>
    <m/>
    <m/>
    <m/>
    <m/>
    <m/>
    <m/>
    <m/>
    <m/>
    <m/>
    <m/>
  </r>
  <r>
    <s v="B09252KYP4"/>
    <x v="361"/>
    <s v="BAZIC Poster Board Display Rack Stackable 10-Slots, Art Drying Racks, Metal Steel Powder Coated, Assembled Size 29.5&quot;x23&quot;x16&quot; (Boards Not Included)"/>
    <s v="FBA_20080-CASE"/>
    <n v="125"/>
    <n v="15"/>
    <n v="1.8E-3"/>
    <n v="186"/>
    <n v="24"/>
    <n v="2"/>
    <n v="486.9"/>
    <m/>
    <m/>
    <m/>
    <m/>
    <m/>
    <m/>
    <m/>
    <m/>
    <m/>
    <m/>
    <m/>
    <m/>
    <m/>
    <m/>
    <m/>
  </r>
  <r>
    <s v="B092GJHVJ3"/>
    <x v="362"/>
    <s v="BAZIC Products Ballpoint Pen 4-Color Pens w/Neck String &amp; Soft Grip, 1.0 mm Bold Point Smooth Writing, for Office School Teacher (1/Pack), 4-Pack"/>
    <s v="1763-SET4"/>
    <n v="33"/>
    <n v="2"/>
    <n v="5.0000000000000001E-4"/>
    <n v="46"/>
    <n v="3"/>
    <n v="2"/>
    <n v="19.38"/>
    <m/>
    <m/>
    <m/>
    <m/>
    <m/>
    <m/>
    <m/>
    <m/>
    <m/>
    <m/>
    <m/>
    <m/>
    <m/>
    <m/>
    <m/>
  </r>
  <r>
    <s v="B092RMKV13"/>
    <x v="181"/>
    <s v="BAZIC Products Open Closed Signs for Business, Double-sided Vinyl Open Signs for Business Window With Will Return Clock Sign, Be Back Sign With Clock, Ideal for Businesses, Shop, Office &amp; More, 7.5&quot;X9&quot; 1-pack"/>
    <s v="FBA_4398-EACH"/>
    <n v="413"/>
    <n v="52"/>
    <n v="6.0000000000000001E-3"/>
    <n v="527"/>
    <n v="69"/>
    <n v="2"/>
    <n v="9.58"/>
    <m/>
    <m/>
    <m/>
    <m/>
    <m/>
    <m/>
    <m/>
    <m/>
    <m/>
    <m/>
    <m/>
    <m/>
    <m/>
    <m/>
    <m/>
  </r>
  <r>
    <s v="B092CDFQBJ"/>
    <x v="363"/>
    <s v="BAZIC Products Foam Board 20&quot; X 30&quot; Green, Colored Foam Boards 3/16 Inch Thickness, Presentation Signboards School Craft Project Framing Display, 25-Pack"/>
    <s v="592-CASE"/>
    <n v="11"/>
    <n v="1"/>
    <n v="2.0000000000000001E-4"/>
    <n v="12"/>
    <n v="2"/>
    <n v="3"/>
    <n v="264.20999999999998"/>
    <m/>
    <m/>
    <m/>
    <m/>
    <m/>
    <m/>
    <m/>
    <m/>
    <m/>
    <m/>
    <m/>
    <m/>
    <m/>
    <m/>
    <m/>
  </r>
  <r>
    <s v="B092CLTCJX"/>
    <x v="242"/>
    <s v="BAZIC Products Poster Board Green 22&quot; X 28&quot;, Colored Poster Board Paper, Bulk Boards for School Craft Project Presentation Drawing Graphic Display, 25-Pack"/>
    <s v="FBA_5017-CASE"/>
    <n v="37"/>
    <n v="5"/>
    <n v="5.0000000000000001E-4"/>
    <n v="42"/>
    <n v="5"/>
    <n v="2"/>
    <n v="62.78"/>
    <m/>
    <m/>
    <m/>
    <m/>
    <m/>
    <m/>
    <m/>
    <m/>
    <m/>
    <m/>
    <m/>
    <m/>
    <m/>
    <m/>
    <m/>
  </r>
  <r>
    <s v="B092CLTCJX"/>
    <x v="364"/>
    <s v="BAZIC Products Poster Board Azure Light Blue 22&quot; X 28&quot;, Colored Poster Board Paper, Bulk Boards for School Craft Project Presentation Drawing Graphic Display, 25-Pack"/>
    <s v="5023-CASE"/>
    <n v="9"/>
    <n v="1"/>
    <n v="1E-4"/>
    <n v="11"/>
    <n v="3"/>
    <n v="3"/>
    <n v="91.3"/>
    <m/>
    <m/>
    <m/>
    <m/>
    <m/>
    <m/>
    <m/>
    <m/>
    <m/>
    <m/>
    <m/>
    <m/>
    <m/>
    <m/>
    <m/>
  </r>
  <r>
    <s v="B092CMLGX8"/>
    <x v="365"/>
    <s v="BAZIC Products Trifold Poster Board – Black Corrugated Cardboard Display Board for School Projects, Science Fairs, Photos, Charts, and Classroom Presentations, 36&quot; X 48&quot;, 24-Pack"/>
    <s v="5034-CASE"/>
    <n v="14"/>
    <n v="0"/>
    <n v="2.0000000000000001E-4"/>
    <n v="15"/>
    <n v="0"/>
    <n v="3"/>
    <n v="499.77"/>
    <m/>
    <m/>
    <m/>
    <m/>
    <m/>
    <m/>
    <m/>
    <m/>
    <m/>
    <m/>
    <m/>
    <m/>
    <m/>
    <m/>
    <m/>
  </r>
  <r>
    <s v="B092CLTCJX"/>
    <x v="366"/>
    <s v="BAZIC Products Poster Board Magenta Purplish Red 22&quot; X 28&quot;, Colored Poster Board Paper, Bulk Boards for School Craft Project Presentation Drawing Graphic Display, 25-Pack"/>
    <s v="5022-CASE"/>
    <n v="13"/>
    <n v="2"/>
    <n v="2.0000000000000001E-4"/>
    <n v="20"/>
    <n v="4"/>
    <n v="2"/>
    <n v="60"/>
    <m/>
    <m/>
    <m/>
    <m/>
    <m/>
    <m/>
    <m/>
    <m/>
    <m/>
    <m/>
    <m/>
    <m/>
    <m/>
    <m/>
    <m/>
  </r>
  <r>
    <s v="B092CLTCJX"/>
    <x v="367"/>
    <s v="BAZIC Products Poster Board Purple 22&quot; X 28&quot;, Colored Poster Board Paper, Bulk Boards for School Craft Project Presentation Drawing Graphic Display, 25-Pack"/>
    <s v="5026-CASE"/>
    <n v="26"/>
    <n v="0"/>
    <n v="4.0000000000000002E-4"/>
    <n v="45"/>
    <n v="0"/>
    <n v="4"/>
    <n v="131.96"/>
    <m/>
    <m/>
    <m/>
    <m/>
    <m/>
    <m/>
    <m/>
    <m/>
    <m/>
    <m/>
    <m/>
    <m/>
    <m/>
    <m/>
    <m/>
  </r>
  <r>
    <s v="B0923B34TG"/>
    <x v="368"/>
    <s v="BAZIC Products Manila File Folder 1/3 Cut Letter Size, Assorted Color Left Right Center Tabs Positions, for Organizing Filing Document Storage, Total 288-Count"/>
    <s v="FBA_3109-CASE"/>
    <n v="10"/>
    <n v="1"/>
    <n v="1E-4"/>
    <n v="15"/>
    <n v="3"/>
    <n v="2"/>
    <n v="176.48"/>
    <m/>
    <m/>
    <m/>
    <m/>
    <m/>
    <m/>
    <m/>
    <m/>
    <m/>
    <m/>
    <m/>
    <m/>
    <m/>
    <m/>
    <m/>
  </r>
  <r>
    <s v="B092BL63LC"/>
    <x v="369"/>
    <s v="BAZIC Products Small Marble Composition Notebook, 4.5&quot;x3.25&quot; Memo Size Side Bound 80 Sheets Mini Pocket Personal Notebook, Assorted Color Notebooks, Total 48 Count"/>
    <s v="5054-BOX"/>
    <n v="17"/>
    <n v="1"/>
    <n v="2.0000000000000001E-4"/>
    <n v="26"/>
    <n v="1"/>
    <n v="2"/>
    <n v="79.75"/>
    <m/>
    <m/>
    <m/>
    <m/>
    <m/>
    <m/>
    <m/>
    <m/>
    <m/>
    <m/>
    <m/>
    <m/>
    <m/>
    <m/>
    <m/>
  </r>
  <r>
    <s v="B0923BDM9M"/>
    <x v="370"/>
    <s v="BAZIC Products Erasable Highlighter – Chisel Broad Line Fine Point Highlighters, Unscented, Highlighter Pen for Office, School, &amp; Study Use Smooth Marking, (3/Pack), 24-Packs"/>
    <s v="2330-BOX"/>
    <n v="19"/>
    <n v="3"/>
    <n v="2.9999999999999997E-4"/>
    <n v="26"/>
    <n v="4"/>
    <n v="2"/>
    <n v="69.06"/>
    <m/>
    <m/>
    <m/>
    <m/>
    <m/>
    <m/>
    <m/>
    <m/>
    <m/>
    <m/>
    <m/>
    <m/>
    <m/>
    <m/>
    <m/>
  </r>
  <r>
    <s v="B09235YCND"/>
    <x v="371"/>
    <s v="BAZIC Products Plastic Envelopes with Zipper – Durable Clear Poly Envelopes, Transparent Folder for Documents, Home, Office or School, Letter Size or A4 Folder, 24-Pack"/>
    <s v="3187-BOX"/>
    <n v="11"/>
    <n v="2"/>
    <n v="2.0000000000000001E-4"/>
    <n v="17"/>
    <n v="2"/>
    <n v="2"/>
    <n v="68.97"/>
    <m/>
    <m/>
    <m/>
    <m/>
    <m/>
    <m/>
    <m/>
    <m/>
    <m/>
    <m/>
    <m/>
    <m/>
    <m/>
    <m/>
    <m/>
  </r>
  <r>
    <s v="B092BJNBPV"/>
    <x v="372"/>
    <s v="BAZIC Products Notebook Wide Ruled 3 Subject Spiral 120 Sheets Spiral Notebooks 9.5&quot;x5.75&quot;, Journal Comp Lined Composition Notebook, Assorted Color, 24-Pack"/>
    <s v="564-CASE"/>
    <n v="8"/>
    <n v="2"/>
    <n v="1E-4"/>
    <n v="11"/>
    <n v="4"/>
    <n v="2"/>
    <n v="133.28"/>
    <m/>
    <m/>
    <m/>
    <m/>
    <m/>
    <m/>
    <m/>
    <m/>
    <m/>
    <m/>
    <m/>
    <m/>
    <m/>
    <m/>
    <m/>
  </r>
  <r>
    <s v="B092RKFFB1"/>
    <x v="373"/>
    <s v="BAZIC Products Neon Page Marker Dispensers, Sticky Notes for Study Materials, Office Use, &amp; Neon Colored Page Markers for Books and Documents, 0.5x1.7, 100 Flags/Pack, 24-Packs"/>
    <s v="FBA_5171-BOX"/>
    <n v="4"/>
    <n v="2"/>
    <n v="1E-4"/>
    <n v="5"/>
    <n v="3"/>
    <n v="2"/>
    <n v="78.2"/>
    <m/>
    <m/>
    <m/>
    <m/>
    <m/>
    <m/>
    <m/>
    <m/>
    <m/>
    <m/>
    <m/>
    <m/>
    <m/>
    <m/>
    <m/>
  </r>
  <r>
    <s v="B091XMHW6V"/>
    <x v="374"/>
    <s v="BAZIC Products Division Flash Cards – Math Flash Cards for Kids Learning Division, Ideal for 1st–4th Grade, Homeschool and Classroom Study Tools, 36/Pack, 24-Packs"/>
    <s v="535-BOX"/>
    <n v="6"/>
    <n v="4"/>
    <n v="1E-4"/>
    <n v="7"/>
    <n v="5"/>
    <n v="5"/>
    <n v="162.09"/>
    <m/>
    <m/>
    <m/>
    <m/>
    <m/>
    <m/>
    <m/>
    <m/>
    <m/>
    <m/>
    <m/>
    <m/>
    <m/>
    <m/>
    <m/>
  </r>
  <r>
    <s v="B0923616R2"/>
    <x v="375"/>
    <s v="BAZIC Products Presentation Book 10-Pockets Binder w/Plastic Clear Sleeves, Fits 8.5x11 Paper, Sheet Protector Portfolio Folder for Report, 24-Pack"/>
    <s v="3129-BOX"/>
    <n v="22"/>
    <n v="5"/>
    <n v="2.9999999999999997E-4"/>
    <n v="29"/>
    <n v="8"/>
    <n v="2"/>
    <n v="83.36"/>
    <m/>
    <m/>
    <m/>
    <m/>
    <m/>
    <m/>
    <m/>
    <m/>
    <m/>
    <m/>
    <m/>
    <m/>
    <m/>
    <m/>
    <m/>
  </r>
  <r>
    <s v="B092RM3QX8"/>
    <x v="376"/>
    <s v="BAZIC Products Neon Page Marker Dispensers – Sticky Notes for Study Materials, Office Use, Sign Here &amp; Notary Supplies, Colored Page Markers for Books and Documents, 50 Flags/Pack, 24-Packs"/>
    <s v="5174-BOX"/>
    <n v="4"/>
    <n v="3"/>
    <n v="1E-4"/>
    <n v="6"/>
    <n v="5"/>
    <n v="2"/>
    <n v="67.400000000000006"/>
    <m/>
    <m/>
    <m/>
    <m/>
    <m/>
    <m/>
    <m/>
    <m/>
    <m/>
    <m/>
    <m/>
    <m/>
    <m/>
    <m/>
    <m/>
  </r>
  <r>
    <s v="B003UBWAWC"/>
    <x v="377"/>
    <s v="BAZIC PRODUCTS Plastic Pencil Case, Double Deck Utility Storage Box, Multi Purpose Organizer &amp; Supply Holder, Transparent Box Design, Assorted Color, Ideal for School, Office &amp; Craft Use, 24-Pack"/>
    <s v="836-BOX"/>
    <n v="41"/>
    <n v="10"/>
    <n v="5.9999999999999995E-4"/>
    <n v="44"/>
    <n v="11"/>
    <n v="3"/>
    <n v="124.71"/>
    <m/>
    <m/>
    <m/>
    <m/>
    <m/>
    <m/>
    <m/>
    <m/>
    <m/>
    <m/>
    <m/>
    <m/>
    <m/>
    <m/>
    <m/>
  </r>
  <r>
    <s v="B003UBN472"/>
    <x v="378"/>
    <s v="BAZIC Products Mini Stapler w/500 Staples, Standard (26/6) Built-in Staple Remover, Soft Grip 12 Sheets, Portable Small Staplers for Home Office School, 24-Pack"/>
    <s v="601-BOX"/>
    <n v="11"/>
    <n v="2"/>
    <n v="2.0000000000000001E-4"/>
    <n v="14"/>
    <n v="3"/>
    <n v="2"/>
    <n v="82.45"/>
    <m/>
    <m/>
    <m/>
    <m/>
    <m/>
    <m/>
    <m/>
    <m/>
    <m/>
    <m/>
    <m/>
    <m/>
    <m/>
    <m/>
    <m/>
  </r>
  <r>
    <s v="B091Y6W1GS"/>
    <x v="379"/>
    <s v="BAZIC Products Premium Glue Stick 8g/0.28 Oz., Multi-Purpose Acid Free, Glue Sticks, for Photos Paper Kids Art Craft at School Home Office, Total 12-Count"/>
    <s v="FBA_2053-BOX"/>
    <n v="26"/>
    <n v="3"/>
    <n v="4.0000000000000002E-4"/>
    <n v="31"/>
    <n v="3"/>
    <n v="2"/>
    <n v="19.579999999999998"/>
    <m/>
    <m/>
    <m/>
    <m/>
    <m/>
    <m/>
    <m/>
    <m/>
    <m/>
    <m/>
    <m/>
    <m/>
    <m/>
    <m/>
    <m/>
  </r>
  <r>
    <s v="B0D79NZDYB"/>
    <x v="380"/>
    <s v="BAZIC Products Super Glue 3g/0.10 Oz., Small Tube Clear Adhesive Fluid Liquid Bonding for Office &amp; Home Improvement (6/Pack), 24-Pack"/>
    <s v="2007-BOX"/>
    <n v="12"/>
    <n v="0"/>
    <n v="2.0000000000000001E-4"/>
    <n v="12"/>
    <n v="0"/>
    <n v="2"/>
    <n v="114.98"/>
    <m/>
    <m/>
    <m/>
    <m/>
    <m/>
    <m/>
    <m/>
    <m/>
    <m/>
    <m/>
    <m/>
    <m/>
    <m/>
    <m/>
    <m/>
  </r>
  <r>
    <s v="B092BCD4NB"/>
    <x v="381"/>
    <s v="BAZIC Products Primary Journal Composition Book Blue Marble, 100 Sheet Writing Grades K- 2 Notebook Journal Comp Notebooks for Kindergarten Kids School, 48-Pack"/>
    <s v="FBA_5087-CASE"/>
    <n v="12"/>
    <n v="2"/>
    <n v="2.0000000000000001E-4"/>
    <n v="13"/>
    <n v="3"/>
    <n v="7"/>
    <n v="867.23"/>
    <m/>
    <m/>
    <m/>
    <m/>
    <m/>
    <m/>
    <m/>
    <m/>
    <m/>
    <m/>
    <m/>
    <m/>
    <m/>
    <m/>
    <m/>
  </r>
  <r>
    <s v="B092144K8S"/>
    <x v="382"/>
    <s v="BAZIC Products Correction Fluid (0.7oz/20 ml), Foam Brush Applicator, Corrections Pen, Squeeze White Out Wipe Out Liquid, 12-Pack"/>
    <s v="1617-A-BOX"/>
    <n v="17"/>
    <n v="2"/>
    <n v="2.0000000000000001E-4"/>
    <n v="22"/>
    <n v="3"/>
    <n v="3"/>
    <n v="42.01"/>
    <m/>
    <m/>
    <m/>
    <m/>
    <m/>
    <m/>
    <m/>
    <m/>
    <m/>
    <m/>
    <m/>
    <m/>
    <m/>
    <m/>
    <m/>
  </r>
  <r>
    <s v="B091BPKMDK"/>
    <x v="383"/>
    <s v="Kappa Chicken Soup for The Soul Word Finds Puzzle Book-8&quot; x 5&quot; Digest Size 2 Titles, Word Search Find Words Books for Adults Teens, Training Learning with Game, 2-Pack"/>
    <s v="362-SET2"/>
    <n v="25"/>
    <n v="1"/>
    <n v="4.0000000000000002E-4"/>
    <n v="32"/>
    <n v="1"/>
    <n v="26"/>
    <n v="219.96"/>
    <m/>
    <m/>
    <m/>
    <m/>
    <m/>
    <m/>
    <m/>
    <m/>
    <m/>
    <m/>
    <m/>
    <m/>
    <m/>
    <m/>
    <m/>
  </r>
  <r>
    <s v="B091BN2L6K"/>
    <x v="384"/>
    <s v="Kappa Woman's Day Word Finds Puzzle Book-8&quot; x 5&quot; Digest Size 2 Titles, Word Search Find Words Books for Adults Teens, Training Learning with Game, 2-Pack"/>
    <s v="660-SET2"/>
    <n v="7"/>
    <n v="0"/>
    <n v="1E-4"/>
    <n v="11"/>
    <n v="0"/>
    <n v="2"/>
    <n v="16.920000000000002"/>
    <m/>
    <m/>
    <m/>
    <m/>
    <m/>
    <m/>
    <m/>
    <m/>
    <m/>
    <m/>
    <m/>
    <m/>
    <m/>
    <m/>
    <m/>
  </r>
  <r>
    <s v="B08BQX344H"/>
    <x v="385"/>
    <s v="Kappa Large Print Chicken Soup for The Soul Word Finds Puzzle Book 2 Titles, Word Search Find Words Books for Adults Teens, Training Learning with Game, 2-Pack"/>
    <s v="3364-SET2"/>
    <n v="28"/>
    <n v="0"/>
    <n v="4.0000000000000002E-4"/>
    <n v="38"/>
    <n v="0"/>
    <n v="2"/>
    <n v="21.98"/>
    <m/>
    <m/>
    <m/>
    <m/>
    <m/>
    <m/>
    <m/>
    <m/>
    <m/>
    <m/>
    <m/>
    <m/>
    <m/>
    <m/>
    <m/>
  </r>
  <r>
    <s v="B091BPCXP8"/>
    <x v="250"/>
    <s v="Kappa Pocket Puzzle Large Print - 8&quot; x 5&quot; Digest Size 2 Titles, Word Search Find Books for Adults Teens, Training Learning With Game, 2-Pack"/>
    <s v="FBA_61400-SET2"/>
    <n v="346"/>
    <n v="6"/>
    <n v="5.0000000000000001E-3"/>
    <n v="444"/>
    <n v="7"/>
    <n v="2"/>
    <n v="12.38"/>
    <m/>
    <m/>
    <m/>
    <m/>
    <m/>
    <m/>
    <m/>
    <m/>
    <m/>
    <m/>
    <m/>
    <m/>
    <m/>
    <m/>
    <m/>
  </r>
  <r>
    <s v="B091BM5FT8"/>
    <x v="386"/>
    <s v="PAW Patrol Coloring Book 2-Title, Fun Game Workbook for Learning Drawing Coloring, Gift for Kids Toddler Activity at Classroom Home, 2-Pack"/>
    <s v="4576336-SET2"/>
    <n v="21"/>
    <n v="0"/>
    <n v="2.9999999999999997E-4"/>
    <n v="24"/>
    <n v="0"/>
    <n v="2"/>
    <n v="21.98"/>
    <m/>
    <m/>
    <m/>
    <m/>
    <m/>
    <m/>
    <m/>
    <m/>
    <m/>
    <m/>
    <m/>
    <m/>
    <m/>
    <m/>
    <m/>
  </r>
  <r>
    <s v="B0D7FXSX2G"/>
    <x v="387"/>
    <s v="BAZIC Products Air Dry Clay 6 Neon Color 3 oz, Light Modeling Dough Art Craft Slime, Non Toxic Gift for Artist Kids Toddler Boys Girls, 24-Pack"/>
    <s v="3353-CASE"/>
    <n v="0"/>
    <n v="0"/>
    <n v="0"/>
    <n v="0"/>
    <n v="0"/>
    <n v="2"/>
    <n v="136.44"/>
    <m/>
    <m/>
    <m/>
    <m/>
    <m/>
    <m/>
    <m/>
    <m/>
    <m/>
    <m/>
    <m/>
    <m/>
    <m/>
    <m/>
    <m/>
  </r>
  <r>
    <s v="B0D7GCTX6X"/>
    <x v="388"/>
    <s v="BAZIC Products Air Dry Clay 6 Neon Color 12 oz, Light Modeling Dough Art Craft Slime, Non Toxic Gift for Artist Kids Toddler Boys Girls, 6-Pack"/>
    <s v="3351-SET6"/>
    <n v="31"/>
    <n v="3"/>
    <n v="4.0000000000000002E-4"/>
    <n v="35"/>
    <n v="4"/>
    <n v="2"/>
    <n v="31.97"/>
    <m/>
    <m/>
    <m/>
    <m/>
    <m/>
    <m/>
    <m/>
    <m/>
    <m/>
    <m/>
    <m/>
    <m/>
    <m/>
    <m/>
    <m/>
  </r>
  <r>
    <s v="B06XSKDQX3"/>
    <x v="389"/>
    <s v="BAZIC PRODUCTS Plastic Pencil Case, Ruler Length Large Utility Storage Box, Multi Purpose Organizer &amp; Supply Holder, Clear Box Design, Ideal for School, Office &amp; Craft Use, 4-Pack"/>
    <s v="FBA_840-PACK4"/>
    <n v="159"/>
    <n v="7"/>
    <n v="2.3E-3"/>
    <n v="207"/>
    <n v="7"/>
    <n v="2"/>
    <n v="32.78"/>
    <m/>
    <m/>
    <m/>
    <m/>
    <m/>
    <m/>
    <m/>
    <m/>
    <m/>
    <m/>
    <m/>
    <m/>
    <m/>
    <m/>
    <m/>
  </r>
  <r>
    <s v="B0921P4WW3"/>
    <x v="390"/>
    <s v="BAZIC Products Correction Pen - Corrections Fluid, Precise Metal Tip White Out, Ideal for School &amp; Office Supplies, Alternative to Correction Solution, 2/Pack, 2-Packs"/>
    <s v="1621-PACK2"/>
    <n v="33"/>
    <n v="3"/>
    <n v="5.0000000000000001E-4"/>
    <n v="40"/>
    <n v="3"/>
    <n v="3"/>
    <n v="25.37"/>
    <m/>
    <m/>
    <m/>
    <m/>
    <m/>
    <m/>
    <m/>
    <m/>
    <m/>
    <m/>
    <m/>
    <m/>
    <m/>
    <m/>
    <m/>
  </r>
  <r>
    <s v="B0921F4TMX"/>
    <x v="391"/>
    <s v="BAZIC Products Ruled Index Cards 3&quot; X 5&quot; 150 Count, Neon Color Flashcards, Ruled Lined Card for Learning Memory Reminder (75/Pack), 2-Packs"/>
    <s v="596-PACK2"/>
    <n v="3"/>
    <n v="1"/>
    <n v="0"/>
    <n v="8"/>
    <n v="5"/>
    <n v="3"/>
    <n v="31.85"/>
    <m/>
    <m/>
    <m/>
    <m/>
    <m/>
    <m/>
    <m/>
    <m/>
    <m/>
    <m/>
    <m/>
    <m/>
    <m/>
    <m/>
    <m/>
  </r>
  <r>
    <s v="B091T49CD3"/>
    <x v="392"/>
    <s v="BAZIC Products 3 Ring Binder 1/2&quot; Economy View Binders Organizer - Grey, Round Ring, Hold 100 Sheets Paper, for School Office Home, 4-Count"/>
    <s v="4101-PACK4"/>
    <n v="3"/>
    <n v="0"/>
    <n v="0"/>
    <n v="4"/>
    <n v="0"/>
    <n v="18"/>
    <n v="487.62"/>
    <m/>
    <m/>
    <m/>
    <m/>
    <m/>
    <m/>
    <m/>
    <m/>
    <m/>
    <m/>
    <m/>
    <m/>
    <m/>
    <m/>
    <m/>
  </r>
  <r>
    <s v="B091T49CD3"/>
    <x v="393"/>
    <s v="BAZIC Products 3 Ring Binder 1/2&quot; Economy View Binders Organizer - Purple, Round Ring, Hold 100 Sheets Paper, for School Office Home, 4-Count"/>
    <s v="FBA_4107-PACK4"/>
    <n v="7"/>
    <n v="1"/>
    <n v="1E-4"/>
    <n v="11"/>
    <n v="1"/>
    <n v="2"/>
    <n v="38.799999999999997"/>
    <m/>
    <m/>
    <m/>
    <m/>
    <m/>
    <m/>
    <m/>
    <m/>
    <m/>
    <m/>
    <m/>
    <m/>
    <m/>
    <m/>
    <m/>
  </r>
  <r>
    <s v="B091T49CD3"/>
    <x v="394"/>
    <s v="BAZIC Products 3 Ring Binder 1/2&quot; Economy View Binders Organizer - Lime Green, Round Ring, Hold 100 Sheets Paper, for School Office Home, 4-Count"/>
    <s v="FBA_4104-PACK4"/>
    <n v="4"/>
    <n v="1"/>
    <n v="1E-4"/>
    <n v="4"/>
    <n v="1"/>
    <n v="2"/>
    <n v="39.58"/>
    <m/>
    <m/>
    <m/>
    <m/>
    <m/>
    <m/>
    <m/>
    <m/>
    <m/>
    <m/>
    <m/>
    <m/>
    <m/>
    <m/>
    <m/>
  </r>
  <r>
    <s v="B091T36TXP"/>
    <x v="395"/>
    <s v="BAZIC Products 3 Ring Binder 1.5&quot; Economy View Binders Organizer - Burgundy, Round Ring, Hold 280 Sheets Paper, for School Office Home, 2-Count"/>
    <s v="4140-PACK2"/>
    <n v="6"/>
    <n v="2"/>
    <n v="1E-4"/>
    <n v="6"/>
    <n v="2"/>
    <n v="3"/>
    <n v="57.95"/>
    <m/>
    <m/>
    <m/>
    <m/>
    <m/>
    <m/>
    <m/>
    <m/>
    <m/>
    <m/>
    <m/>
    <m/>
    <m/>
    <m/>
    <m/>
  </r>
  <r>
    <s v="B091T94Y23"/>
    <x v="396"/>
    <s v="BAZIC Products 3 Ring Binder 3&quot; View Binders Slant D Ring Organizer - Green, Hold 600 Sheets Paper, for School Office Home, 2-Count"/>
    <s v="4162-PACK2"/>
    <n v="29"/>
    <n v="2"/>
    <n v="4.0000000000000002E-4"/>
    <n v="38"/>
    <n v="5"/>
    <n v="2"/>
    <n v="56.98"/>
    <m/>
    <m/>
    <m/>
    <m/>
    <m/>
    <m/>
    <m/>
    <m/>
    <m/>
    <m/>
    <m/>
    <m/>
    <m/>
    <m/>
    <m/>
  </r>
  <r>
    <s v="B091T94Y23"/>
    <x v="397"/>
    <s v="BAZIC Products 3 Ring Binder 3&quot; View Binders Slant D Ring Organizer - Burgundy, Hold 600 Sheets Paper, for School Office Home, 2-Count"/>
    <s v="4160-PACK2"/>
    <n v="6"/>
    <n v="1"/>
    <n v="1E-4"/>
    <n v="7"/>
    <n v="1"/>
    <n v="2"/>
    <n v="57.47"/>
    <m/>
    <m/>
    <m/>
    <m/>
    <m/>
    <m/>
    <m/>
    <m/>
    <m/>
    <m/>
    <m/>
    <m/>
    <m/>
    <m/>
    <m/>
  </r>
  <r>
    <s v="B091T49CD3"/>
    <x v="398"/>
    <s v="BAZIC Products 3 Ring Binder 1/2&quot; Economy View Binders Organizer - Green, Round Ring, Hold 100 Sheets Paper, for School Office Home, 4-Count"/>
    <s v="FBA_4102-PACK4"/>
    <n v="15"/>
    <n v="0"/>
    <n v="2.0000000000000001E-4"/>
    <n v="19"/>
    <n v="0"/>
    <n v="2"/>
    <n v="40.380000000000003"/>
    <m/>
    <m/>
    <m/>
    <m/>
    <m/>
    <m/>
    <m/>
    <m/>
    <m/>
    <m/>
    <m/>
    <m/>
    <m/>
    <m/>
    <m/>
  </r>
  <r>
    <s v="B092CLTCJX"/>
    <x v="399"/>
    <s v="BAZIC Products Poster Board Metallic Gold 22&quot; X 28&quot;, Colored Poster Board Paper, Bulk Boards for School Craft Project Presentation Drawing Graphic Display, 25-Pack"/>
    <s v="5418-CASE"/>
    <n v="16"/>
    <n v="0"/>
    <n v="2.0000000000000001E-4"/>
    <n v="22"/>
    <n v="0"/>
    <n v="2"/>
    <n v="96.88"/>
    <m/>
    <m/>
    <m/>
    <m/>
    <m/>
    <m/>
    <m/>
    <m/>
    <m/>
    <m/>
    <m/>
    <m/>
    <m/>
    <m/>
    <m/>
  </r>
  <r>
    <s v="B0BS8KB8D9"/>
    <x v="301"/>
    <s v="BAZIC Products 8 Pockets Folder Portfolios w/Double Loop Wire Binding, Letter Size Paper Folders for Office Business Document Papers Organizer, 3-Pack"/>
    <s v="3161-PACK3"/>
    <n v="85"/>
    <n v="6"/>
    <n v="1.1999999999999999E-3"/>
    <n v="106"/>
    <n v="6"/>
    <n v="2"/>
    <n v="28.66"/>
    <m/>
    <m/>
    <m/>
    <m/>
    <m/>
    <m/>
    <m/>
    <m/>
    <m/>
    <m/>
    <m/>
    <m/>
    <m/>
    <m/>
    <m/>
  </r>
  <r>
    <s v="B092BDXYVK"/>
    <x v="400"/>
    <s v="BAZIC Products Permanent Marker Fine Tip Assorted Color Markers, Coloring Doodling on Plastic Wood Metal Glass Stone, for School Office Art (8/Pack), 2-Packs"/>
    <s v="1291-PACK2"/>
    <n v="12"/>
    <n v="1"/>
    <n v="2.0000000000000001E-4"/>
    <n v="16"/>
    <n v="1"/>
    <n v="2"/>
    <n v="21.38"/>
    <m/>
    <m/>
    <m/>
    <m/>
    <m/>
    <m/>
    <m/>
    <m/>
    <m/>
    <m/>
    <m/>
    <m/>
    <m/>
    <m/>
    <m/>
  </r>
  <r>
    <s v="B092CPT5Y4"/>
    <x v="401"/>
    <s v="BAZIC Whiteboard Cleaner 4Oz, White Board Cleaner, Dry Erase Board Liquid Cleaner, Low-Odor Cleaning Spray, Removes Marks Ghosting Shadowing, 2-Pack"/>
    <s v="6002-PACK2"/>
    <n v="6"/>
    <n v="0"/>
    <n v="1E-4"/>
    <n v="8"/>
    <n v="0"/>
    <n v="2"/>
    <n v="25.97"/>
    <m/>
    <m/>
    <m/>
    <m/>
    <m/>
    <m/>
    <m/>
    <m/>
    <m/>
    <m/>
    <m/>
    <m/>
    <m/>
    <m/>
    <m/>
  </r>
  <r>
    <s v="B08GCZT4JH"/>
    <x v="402"/>
    <s v="BAZIC Products InvisibleTape w/Dispenser 3/4&quot; X 500&quot;, Matte Finish Stationery Tapes Rolls, for Arts Craft Photo Gift Wrapping, (3/Pack), 2-Packs"/>
    <s v="FBA_903-PACK2"/>
    <n v="25"/>
    <n v="1"/>
    <n v="4.0000000000000002E-4"/>
    <n v="30"/>
    <n v="1"/>
    <n v="2"/>
    <n v="15.7"/>
    <m/>
    <m/>
    <m/>
    <m/>
    <m/>
    <m/>
    <m/>
    <m/>
    <m/>
    <m/>
    <m/>
    <m/>
    <m/>
    <m/>
    <m/>
  </r>
  <r>
    <s v="B0D79NHTQV"/>
    <x v="403"/>
    <s v="BAZIC Products Washable Disappearing Purple Glue Stick 8g / 0.28 Oz., Color Acid Free Glue Sticks for Photos Paper Kids at School Office (4/Pack), 2-Pack"/>
    <s v="FBA_2023-PACK2"/>
    <n v="18"/>
    <n v="0"/>
    <n v="2.9999999999999997E-4"/>
    <n v="20"/>
    <n v="0"/>
    <n v="2"/>
    <n v="15.76"/>
    <m/>
    <m/>
    <m/>
    <m/>
    <m/>
    <m/>
    <m/>
    <m/>
    <m/>
    <m/>
    <m/>
    <m/>
    <m/>
    <m/>
    <m/>
  </r>
  <r>
    <s v="B0D79R14TD"/>
    <x v="404"/>
    <s v="BAZIC Products Premium Jumbo Glue Stick 36g/1.27 Oz, Multi-Purpose Acid Free, Glue Sticks, for Photos Paper Kids Art Craft at School Home Office, 2-Pack"/>
    <s v="FBA_2052-PACK2"/>
    <n v="20"/>
    <n v="2"/>
    <n v="2.9999999999999997E-4"/>
    <n v="22"/>
    <n v="2"/>
    <n v="2"/>
    <n v="17.98"/>
    <m/>
    <m/>
    <m/>
    <m/>
    <m/>
    <m/>
    <m/>
    <m/>
    <m/>
    <m/>
    <m/>
    <m/>
    <m/>
    <m/>
    <m/>
  </r>
  <r>
    <s v="B0D79NZDYB"/>
    <x v="405"/>
    <s v="BAZIC Products Super Glue – Small Tube for Crafting, Fabric, Ceramics, Plastic &amp; DIY Repairs, Fast-Drying Clear Glue for Home, School &amp; Office, 6/Pack, 2-Packs"/>
    <s v="FBA_2007-PACK2"/>
    <n v="19"/>
    <n v="1"/>
    <n v="2.9999999999999997E-4"/>
    <n v="28"/>
    <n v="1"/>
    <n v="3"/>
    <n v="24.01"/>
    <m/>
    <m/>
    <m/>
    <m/>
    <m/>
    <m/>
    <m/>
    <m/>
    <m/>
    <m/>
    <m/>
    <m/>
    <m/>
    <m/>
    <m/>
  </r>
  <r>
    <s v="B0D79NZSR1"/>
    <x v="406"/>
    <s v="BAZIC Products Single Use Super Glue – Mini Small Tube for Crafting, Fabric, Ceramics, Plastic &amp; DIY Repairs, Fast-Drying Clear Glue for Home, School &amp; Office, 5/Pack, 2-Packs"/>
    <s v="2000-PACK2"/>
    <n v="7"/>
    <n v="2"/>
    <n v="1E-4"/>
    <n v="7"/>
    <n v="2"/>
    <n v="4"/>
    <n v="34.28"/>
    <m/>
    <m/>
    <m/>
    <m/>
    <m/>
    <m/>
    <m/>
    <m/>
    <m/>
    <m/>
    <m/>
    <m/>
    <m/>
    <m/>
    <m/>
  </r>
  <r>
    <s v="B0D79NH5VG"/>
    <x v="407"/>
    <s v="BAZIC Products Single Use Super Glue – Mini Small Tube for Crafting, Fabric, Ceramics, Plastic &amp; DIY Repairs, Fast-Drying Clear Glue for Home, School &amp; Office, 6/Pack, 2-Packs"/>
    <s v="FBA_2005-PACK2"/>
    <n v="30"/>
    <n v="3"/>
    <n v="4.0000000000000002E-4"/>
    <n v="39"/>
    <n v="3"/>
    <n v="2"/>
    <n v="12.5"/>
    <m/>
    <m/>
    <m/>
    <m/>
    <m/>
    <m/>
    <m/>
    <m/>
    <m/>
    <m/>
    <m/>
    <m/>
    <m/>
    <m/>
    <m/>
  </r>
  <r>
    <s v="B0921MFC49"/>
    <x v="408"/>
    <s v="BAZIC Products Wood Clipboard Retro Hardboard, Low Profile Clip, Sturdy &amp; Strong Hardboard Fit A4 Letter Size, for Office School, 4-Pack"/>
    <s v="1816-SET4"/>
    <n v="15"/>
    <n v="4"/>
    <n v="2.0000000000000001E-4"/>
    <n v="21"/>
    <n v="8"/>
    <n v="2"/>
    <n v="33.97"/>
    <m/>
    <m/>
    <m/>
    <m/>
    <m/>
    <m/>
    <m/>
    <m/>
    <m/>
    <m/>
    <m/>
    <m/>
    <m/>
    <m/>
    <m/>
  </r>
  <r>
    <s v="B091VB4FS5"/>
    <x v="409"/>
    <s v="BAZIC Products Thumbtacks, Assorted Color Jumbo Plastic Head Push Pins – Durable Steel Tacks for Walls and Cork Boards, Poster Pins, and Pushpins for Home, Office &amp; School, 25/Pack, 2 Packs"/>
    <s v="FBA_210-PACK2"/>
    <n v="13"/>
    <n v="0"/>
    <n v="2.0000000000000001E-4"/>
    <n v="14"/>
    <n v="0"/>
    <n v="2"/>
    <n v="14.38"/>
    <m/>
    <m/>
    <m/>
    <m/>
    <m/>
    <m/>
    <m/>
    <m/>
    <m/>
    <m/>
    <m/>
    <m/>
    <m/>
    <m/>
    <m/>
  </r>
  <r>
    <s v="B0921FRY73"/>
    <x v="410"/>
    <s v="Spiderman Coloring Book, 2 Title, Hero Workbook for Learning Drawing Coloring, Gift for Kids Toddler Activity at School Home, 2-Pack"/>
    <s v="4576436-SET2"/>
    <n v="20"/>
    <n v="1"/>
    <n v="2.9999999999999997E-4"/>
    <n v="25"/>
    <n v="1"/>
    <n v="2"/>
    <n v="21.98"/>
    <m/>
    <m/>
    <m/>
    <m/>
    <m/>
    <m/>
    <m/>
    <m/>
    <m/>
    <m/>
    <m/>
    <m/>
    <m/>
    <m/>
    <m/>
  </r>
  <r>
    <s v="B092BGK4SS"/>
    <x v="411"/>
    <s v="BAZIC Products Composition Notebook College Ruled - 100 Sheets, Black Marble Composition Notebook with Durable Cover, Non-Spiral and Lined Paper for Journaling, School, Home, or Office, 2-Packs"/>
    <s v="FBA_5091-PACK2"/>
    <n v="45"/>
    <n v="1"/>
    <n v="5.9999999999999995E-4"/>
    <n v="50"/>
    <n v="1"/>
    <n v="2"/>
    <n v="19.78"/>
    <m/>
    <m/>
    <m/>
    <m/>
    <m/>
    <m/>
    <m/>
    <m/>
    <m/>
    <m/>
    <m/>
    <m/>
    <m/>
    <m/>
    <m/>
  </r>
  <r>
    <s v="B09MDQKT68"/>
    <x v="412"/>
    <s v="Tree Free Copy Paper, 20 LB, 8.5&quot; x 11&quot;, 92 Bright 100% Tree Free Carbon Neutral Acid Free, Made from Sugarcane Waste Fiber (500/Ream), 3-Reams"/>
    <s v="41166-PACK3"/>
    <n v="25"/>
    <n v="5"/>
    <n v="4.0000000000000002E-4"/>
    <n v="30"/>
    <n v="7"/>
    <n v="4"/>
    <n v="207.93"/>
    <m/>
    <m/>
    <m/>
    <m/>
    <m/>
    <m/>
    <m/>
    <m/>
    <m/>
    <m/>
    <m/>
    <m/>
    <m/>
    <m/>
    <m/>
  </r>
  <r>
    <s v="B0B6GSB9TT"/>
    <x v="413"/>
    <s v="BAZIC Products Magnetic Dry Erase Board 11&quot;x14&quot; Whiteboard, Dry Erase Marker and Magnet, for Teacher Office Home, 1-Pack"/>
    <s v="FBA_6021-EACH"/>
    <n v="39"/>
    <n v="0"/>
    <n v="5.9999999999999995E-4"/>
    <n v="52"/>
    <n v="0"/>
    <n v="2"/>
    <n v="16.98"/>
    <m/>
    <m/>
    <m/>
    <m/>
    <m/>
    <m/>
    <m/>
    <m/>
    <m/>
    <m/>
    <m/>
    <m/>
    <m/>
    <m/>
    <m/>
  </r>
  <r>
    <s v="B092BCD4NB"/>
    <x v="414"/>
    <s v="BAZIC Products Primary Journal Composition Notebook Blue Marble, 100 Sheet Writing Grades K- 2 Notebook Journal Comp Notebooks, 6-Pack"/>
    <s v="FBA_5087-PACK6"/>
    <n v="15"/>
    <n v="4"/>
    <n v="2.0000000000000001E-4"/>
    <n v="23"/>
    <n v="4"/>
    <n v="3"/>
    <n v="49.77"/>
    <m/>
    <m/>
    <m/>
    <m/>
    <m/>
    <m/>
    <m/>
    <m/>
    <m/>
    <m/>
    <m/>
    <m/>
    <m/>
    <m/>
    <m/>
  </r>
  <r>
    <s v="B0B9PQB8TN"/>
    <x v="415"/>
    <s v="BAZIC Products Alcohol Markers Brush, Double Tipped 6 Colors Art Marker Set for Artist Adults Coloring Illustration - Brush Chisel Dual Tips (6/Pack), 1-Pack"/>
    <s v="1229-EACH"/>
    <n v="37"/>
    <n v="3"/>
    <n v="5.0000000000000001E-4"/>
    <n v="48"/>
    <n v="3"/>
    <n v="2"/>
    <n v="17.8"/>
    <m/>
    <m/>
    <m/>
    <m/>
    <m/>
    <m/>
    <m/>
    <m/>
    <m/>
    <m/>
    <m/>
    <m/>
    <m/>
    <m/>
    <m/>
  </r>
  <r>
    <s v="B0BVC136NJ"/>
    <x v="416"/>
    <s v="BAZIC Products Blank Paper Copy &amp; Multipurpose Paper 8.5&quot; x 11&quot; – 25 Sheets Pastel Color Printer Paper for Inkjet, Laser, and Fax Machines – Printing Paper for Office, School, and Crafts, 2-Packs"/>
    <s v="FBA_5190-PACK2"/>
    <n v="116"/>
    <n v="0"/>
    <n v="1.6999999999999999E-3"/>
    <n v="146"/>
    <n v="0"/>
    <n v="2"/>
    <n v="12.98"/>
    <m/>
    <m/>
    <m/>
    <m/>
    <m/>
    <m/>
    <m/>
    <m/>
    <m/>
    <m/>
    <m/>
    <m/>
    <m/>
    <m/>
    <m/>
  </r>
  <r>
    <s v="B0BDSQT5TK"/>
    <x v="263"/>
    <s v="BAZIC Products Aluminum Framed Magnetic Dry Erase and Cork Combo Board 16&quot; X 20&quot;, Black Marker, Magnets, Whiteboard for Teacher Office, 1-Pack"/>
    <s v="FBA_6053-EACH"/>
    <n v="91"/>
    <n v="5"/>
    <n v="1.2999999999999999E-3"/>
    <n v="121"/>
    <n v="7"/>
    <n v="2"/>
    <n v="38.78"/>
    <m/>
    <m/>
    <m/>
    <m/>
    <m/>
    <m/>
    <m/>
    <m/>
    <m/>
    <m/>
    <m/>
    <m/>
    <m/>
    <m/>
    <m/>
  </r>
  <r>
    <s v="B092HFNTQ8"/>
    <x v="417"/>
    <s v="BAZIC Products Kids Training Scissors 5&quot; School Student Safety Scissor, Safe Blunt Tip Stainless Steel Craft Cutting Tool, 6-Pack"/>
    <s v="FBA_4403-SET6"/>
    <n v="10"/>
    <n v="1"/>
    <n v="1E-4"/>
    <n v="15"/>
    <n v="3"/>
    <n v="2"/>
    <n v="17.98"/>
    <m/>
    <m/>
    <m/>
    <m/>
    <m/>
    <m/>
    <m/>
    <m/>
    <m/>
    <m/>
    <m/>
    <m/>
    <m/>
    <m/>
    <m/>
  </r>
  <r>
    <s v="B092CS1ZZF"/>
    <x v="418"/>
    <s v="BAZIC Products Trifold Poster Board – White Corrugated Cardboard Display Board for school projects, science fairs, photos, charts, and classroom presentations, 28&quot; x 40&quot;, 4-Pack"/>
    <s v="FBA_5086-PACK4"/>
    <n v="25"/>
    <n v="1"/>
    <n v="4.0000000000000002E-4"/>
    <n v="34"/>
    <n v="2"/>
    <n v="2"/>
    <n v="58.5"/>
    <m/>
    <m/>
    <m/>
    <m/>
    <m/>
    <m/>
    <m/>
    <m/>
    <m/>
    <m/>
    <m/>
    <m/>
    <m/>
    <m/>
    <m/>
  </r>
  <r>
    <s v="B0C7B6MX4R"/>
    <x v="419"/>
    <s v="BAZIC Products 2 Pockets Paper File Folder, Laminated Glossy 3 Hole Portfolio, Assorted Pastel Colors Letter Size Folders for School Office Business Use, 6-Pack"/>
    <s v="FBA_2178-SET6"/>
    <n v="19"/>
    <n v="0"/>
    <n v="2.9999999999999997E-4"/>
    <n v="25"/>
    <n v="0"/>
    <n v="2"/>
    <n v="16.78"/>
    <m/>
    <m/>
    <m/>
    <m/>
    <m/>
    <m/>
    <m/>
    <m/>
    <m/>
    <m/>
    <m/>
    <m/>
    <m/>
    <m/>
    <m/>
  </r>
  <r>
    <s v="B0CSMD7XMS"/>
    <x v="420"/>
    <s v="Kappa Pocket Word Finds Puzzle Book 2 Titles, Digest Size 8&quot;x 5&quot; Fun Word Search Activity Books, Training Learning, 2-Pack"/>
    <s v="61500-SET2-B"/>
    <n v="33"/>
    <n v="0"/>
    <n v="5.0000000000000001E-4"/>
    <n v="45"/>
    <n v="0"/>
    <n v="2"/>
    <n v="17.98"/>
    <m/>
    <m/>
    <m/>
    <m/>
    <m/>
    <m/>
    <m/>
    <m/>
    <m/>
    <m/>
    <m/>
    <m/>
    <m/>
    <m/>
    <m/>
  </r>
  <r>
    <s v="B0DJTJYWTK"/>
    <x v="322"/>
    <s v="BAZIC Products Folding Lap Desk with Storage, Foldable Desk Collapsible Lap Table Laptop Tray, Portable Plastic Lapdesk for Drawing Writing Studying Eating, Assorted Colors, 3-Pack"/>
    <s v="861-SET3"/>
    <n v="131"/>
    <n v="2"/>
    <n v="1.9E-3"/>
    <n v="158"/>
    <n v="4"/>
    <n v="2"/>
    <n v="127.78"/>
    <m/>
    <m/>
    <m/>
    <m/>
    <m/>
    <m/>
    <m/>
    <m/>
    <m/>
    <m/>
    <m/>
    <m/>
    <m/>
    <m/>
    <m/>
  </r>
  <r>
    <s v="B0DL1JR1K3"/>
    <x v="223"/>
    <s v="BAZIC Products General Purpose Sales Order Book, 3 11/32&quot; x 5 5/8&quot;, 50 Sets Per Book, Sales Book 2 Part Carbonless, White &amp; Bound Wraparound Cover, Order Forms for Business, 4 Books"/>
    <s v="FBA_5082-PACK4"/>
    <n v="54"/>
    <n v="7"/>
    <n v="8.0000000000000004E-4"/>
    <n v="65"/>
    <n v="7"/>
    <n v="2"/>
    <n v="19.579999999999998"/>
    <m/>
    <m/>
    <m/>
    <m/>
    <m/>
    <m/>
    <m/>
    <m/>
    <m/>
    <m/>
    <m/>
    <m/>
    <m/>
    <m/>
    <m/>
  </r>
  <r>
    <s v="B0BFT5KHLK"/>
    <x v="421"/>
    <s v="BAZIC Products 3 Ring Binder – Assorted Pastel Color Cover, Soft Cover School Notebook Binder, Ideal Use for School, Home, or Office, 1 Inch Holds 175 Sheets, 48-Packs"/>
    <s v="3127-CASE"/>
    <n v="35"/>
    <n v="3"/>
    <n v="5.0000000000000001E-4"/>
    <n v="42"/>
    <n v="3"/>
    <n v="7"/>
    <n v="558.17999999999995"/>
    <m/>
    <m/>
    <m/>
    <m/>
    <m/>
    <m/>
    <m/>
    <m/>
    <m/>
    <m/>
    <m/>
    <m/>
    <m/>
    <m/>
    <m/>
  </r>
  <r>
    <s v="B092C5FM1W"/>
    <x v="422"/>
    <s v="BAZIC Products Blank Paper Copy &amp; Multipurpose Paper - 8.5&quot; x 11&quot; White Color Printer Paper for Inkjet, Laser, and Fax Machines, Ideal for Office, School, and Crafts, 50 Sheets/Pack, 1-Pack"/>
    <s v="FBA_510-EACH-B"/>
    <n v="484"/>
    <n v="24"/>
    <n v="7.0000000000000001E-3"/>
    <n v="571"/>
    <n v="25"/>
    <n v="1"/>
    <n v="5.14"/>
    <m/>
    <m/>
    <m/>
    <m/>
    <m/>
    <m/>
    <m/>
    <m/>
    <m/>
    <m/>
    <m/>
    <m/>
    <m/>
    <m/>
    <m/>
  </r>
  <r>
    <s v="B091VYJZVZ"/>
    <x v="423"/>
    <s v="BAZIC Desktop Calculator 8-Digit Adjustable Display, LCD Large Botton, Standard Function Electronics Calculators, Black, 1-Pack"/>
    <s v="FBA_3001-EACH-1"/>
    <n v="29"/>
    <n v="1"/>
    <n v="4.0000000000000002E-4"/>
    <n v="49"/>
    <n v="1"/>
    <n v="1"/>
    <n v="8.69"/>
    <m/>
    <m/>
    <m/>
    <m/>
    <m/>
    <m/>
    <m/>
    <m/>
    <m/>
    <m/>
    <m/>
    <m/>
    <m/>
    <m/>
    <m/>
  </r>
  <r>
    <s v="B092B5MBSQ"/>
    <x v="424"/>
    <s v="BAZIC 8 mm Jumbo Chisel Tip Permanent Marker (2/Pack)"/>
    <s v="1213-EACH"/>
    <n v="27"/>
    <n v="2"/>
    <n v="4.0000000000000002E-4"/>
    <n v="40"/>
    <n v="3"/>
    <n v="3"/>
    <n v="20.67"/>
    <m/>
    <m/>
    <m/>
    <m/>
    <m/>
    <m/>
    <m/>
    <m/>
    <m/>
    <m/>
    <m/>
    <m/>
    <m/>
    <m/>
    <m/>
  </r>
  <r>
    <s v="B0923C4JX3"/>
    <x v="425"/>
    <s v="BAZIC Pen Style Liquid Highlighters with Cushion Grip, 3 Per Pack (2317-24P)"/>
    <s v="FBA_2317-EACH"/>
    <n v="61"/>
    <n v="3"/>
    <n v="8.9999999999999998E-4"/>
    <n v="81"/>
    <n v="5"/>
    <n v="1"/>
    <n v="5.41"/>
    <m/>
    <m/>
    <m/>
    <m/>
    <m/>
    <m/>
    <m/>
    <m/>
    <m/>
    <m/>
    <m/>
    <m/>
    <m/>
    <m/>
    <m/>
  </r>
  <r>
    <s v="B003UBOIXQ"/>
    <x v="426"/>
    <s v="BAZIC 1.88&quot; X 800&quot; Tan Packing Tape w/Dispenser"/>
    <s v="937-EACH"/>
    <n v="8"/>
    <n v="0"/>
    <n v="1E-4"/>
    <n v="12"/>
    <n v="0"/>
    <n v="1"/>
    <n v="7.47"/>
    <m/>
    <m/>
    <m/>
    <m/>
    <m/>
    <m/>
    <m/>
    <m/>
    <m/>
    <m/>
    <m/>
    <m/>
    <m/>
    <m/>
    <m/>
  </r>
  <r>
    <s v="B091XQNDXZ"/>
    <x v="427"/>
    <s v="BAZIC Addition Flash Card, 36 Per Pack (532-36P)"/>
    <s v="532-CASE"/>
    <n v="7"/>
    <n v="3"/>
    <n v="1E-4"/>
    <n v="8"/>
    <n v="4"/>
    <n v="2"/>
    <n v="195.66"/>
    <m/>
    <m/>
    <m/>
    <m/>
    <m/>
    <m/>
    <m/>
    <m/>
    <m/>
    <m/>
    <m/>
    <m/>
    <m/>
    <m/>
    <m/>
  </r>
  <r>
    <s v="B00275EBHE"/>
    <x v="428"/>
    <s v="BAZIC Primary Journal Composition Book Marble, 100 Sheet Drawing &amp; Writing Grades K- 2 Notebook Journal Comp Notebooks for Kindergarten School, 48-Pack"/>
    <s v="FBA_5053-CASE-B"/>
    <n v="12"/>
    <n v="1"/>
    <n v="2.0000000000000001E-4"/>
    <n v="16"/>
    <n v="3"/>
    <n v="1"/>
    <n v="114.7"/>
    <m/>
    <m/>
    <m/>
    <m/>
    <m/>
    <m/>
    <m/>
    <m/>
    <m/>
    <m/>
    <m/>
    <m/>
    <m/>
    <m/>
    <m/>
  </r>
  <r>
    <s v="B003UBWC02"/>
    <x v="429"/>
    <s v="BAZIC 3/4&quot; X 500&quot; Double Sided Permanent Tape w/Dispenser"/>
    <s v="FBA_930-EACH"/>
    <n v="15"/>
    <n v="3"/>
    <n v="2.0000000000000001E-4"/>
    <n v="18"/>
    <n v="4"/>
    <n v="1"/>
    <n v="5.09"/>
    <m/>
    <m/>
    <m/>
    <m/>
    <m/>
    <m/>
    <m/>
    <m/>
    <m/>
    <m/>
    <m/>
    <m/>
    <m/>
    <m/>
    <m/>
  </r>
  <r>
    <s v="B09233XMCL"/>
    <x v="430"/>
    <s v="BAZIC Products Pink Eraser Top, Latex Free Pencil Tops Erasers, Arrowhead Caps Erasers for Student Art Drawing School Supplies (50/Pack), 1-Pack"/>
    <s v="FBA_2205-EACH"/>
    <n v="24"/>
    <n v="0"/>
    <n v="2.9999999999999997E-4"/>
    <n v="30"/>
    <n v="0"/>
    <n v="1"/>
    <n v="4.96"/>
    <m/>
    <m/>
    <m/>
    <m/>
    <m/>
    <m/>
    <m/>
    <m/>
    <m/>
    <m/>
    <m/>
    <m/>
    <m/>
    <m/>
    <m/>
  </r>
  <r>
    <s v="B0923DV6PL"/>
    <x v="431"/>
    <s v="BAZIC White Round Reinforcement Label (544/Pack)"/>
    <s v="FBA_3810-EACH"/>
    <n v="15"/>
    <n v="1"/>
    <n v="2.0000000000000001E-4"/>
    <n v="18"/>
    <n v="1"/>
    <n v="1"/>
    <n v="3.59"/>
    <m/>
    <m/>
    <m/>
    <m/>
    <m/>
    <m/>
    <m/>
    <m/>
    <m/>
    <m/>
    <m/>
    <m/>
    <m/>
    <m/>
    <m/>
  </r>
  <r>
    <s v="B091V849P8"/>
    <x v="432"/>
    <s v="BAZIC Push Pins, Gold Metallic Flat Head Steel Point Thumb Tacks Pin for Cork Bulletin Board Map Posters Picture Office School (200/pack), 1-Pack"/>
    <s v="FBA_229-EACH"/>
    <n v="188"/>
    <n v="13"/>
    <n v="2.7000000000000001E-3"/>
    <n v="258"/>
    <n v="20"/>
    <n v="1"/>
    <n v="4.79"/>
    <m/>
    <m/>
    <m/>
    <m/>
    <m/>
    <m/>
    <m/>
    <m/>
    <m/>
    <m/>
    <m/>
    <m/>
    <m/>
    <m/>
    <m/>
  </r>
  <r>
    <s v="B0921QT5RN"/>
    <x v="433"/>
    <s v="BAZIC Products White Chalk, Standard Size Blackboard Chalkboard Chalks, Great Game Activity for Kids, Art Teacher Office School Home (24/Pack), 1-Pack"/>
    <s v="FBA_2405-EACH"/>
    <n v="109"/>
    <n v="14"/>
    <n v="1.6000000000000001E-3"/>
    <n v="157"/>
    <n v="19"/>
    <n v="1"/>
    <n v="5.19"/>
    <m/>
    <m/>
    <m/>
    <m/>
    <m/>
    <m/>
    <m/>
    <m/>
    <m/>
    <m/>
    <m/>
    <m/>
    <m/>
    <m/>
    <m/>
  </r>
  <r>
    <s v="B003UBOH00"/>
    <x v="434"/>
    <s v="BAZIC PRODUCTS Pencil Pouch 3 Ring Binder Pouch w/Rivet Enforced Rings Holes, Mesh Window, Bright Assorted Color Zipper Pouches Case, 24-Pack"/>
    <s v="FBA_804-BOX-B"/>
    <n v="31"/>
    <n v="2"/>
    <n v="4.0000000000000002E-4"/>
    <n v="39"/>
    <n v="2"/>
    <n v="1"/>
    <n v="37.9"/>
    <m/>
    <m/>
    <m/>
    <m/>
    <m/>
    <m/>
    <m/>
    <m/>
    <m/>
    <m/>
    <m/>
    <m/>
    <m/>
    <m/>
    <m/>
  </r>
  <r>
    <s v="B004UJSIBU"/>
    <x v="435"/>
    <s v="BAZIC Jetz Fuse Tech Gel Ink Pen, Assorted Colors, 1.4 mm Bold Point, Soft Grip Smooth Writing Pens, for Office School (8/Pack), 1-Pack"/>
    <s v="17011-EACH"/>
    <n v="15"/>
    <n v="2"/>
    <n v="2.0000000000000001E-4"/>
    <n v="18"/>
    <n v="2"/>
    <n v="1"/>
    <n v="8.99"/>
    <m/>
    <m/>
    <m/>
    <m/>
    <m/>
    <m/>
    <m/>
    <m/>
    <m/>
    <m/>
    <m/>
    <m/>
    <m/>
    <m/>
    <m/>
  </r>
  <r>
    <s v="B092H41LYY"/>
    <x v="436"/>
    <s v="BAZIC Products Pencil Sharpener Single Hole Blade, Cute Sharpeners for Standard Size Pencils Crayon, 12 Count"/>
    <s v="1922-EACH"/>
    <n v="12"/>
    <n v="0"/>
    <n v="2.0000000000000001E-4"/>
    <n v="18"/>
    <n v="0"/>
    <n v="1"/>
    <n v="7.47"/>
    <m/>
    <m/>
    <m/>
    <m/>
    <m/>
    <m/>
    <m/>
    <m/>
    <m/>
    <m/>
    <m/>
    <m/>
    <m/>
    <m/>
    <m/>
  </r>
  <r>
    <s v="B0G3ZCVLPX"/>
    <x v="437"/>
    <s v="BAZIC Products Crayons 64 Count, Assorted Colors &amp; Reusable Plastic Case, Crayon Set w/Sharpener, Coloring Drawing Crayons for School Art Crafts, Supplies for Kids Artist"/>
    <s v="2521-EACH"/>
    <n v="12"/>
    <n v="0"/>
    <n v="2.0000000000000001E-4"/>
    <n v="13"/>
    <n v="0"/>
    <n v="1"/>
    <n v="9.59"/>
    <m/>
    <m/>
    <m/>
    <m/>
    <m/>
    <m/>
    <m/>
    <m/>
    <m/>
    <m/>
    <m/>
    <m/>
    <m/>
    <m/>
    <m/>
  </r>
  <r>
    <s v="B00CXK6TWI"/>
    <x v="438"/>
    <s v="BAZIC Products Contact Cement Adhesive Glue 1 Oz. (30mL), Super Stong Bonds to Tile Rubber Wood Metal Formica Plastic, 1-Pack"/>
    <s v="2010-EACH-M2"/>
    <n v="1"/>
    <n v="0"/>
    <n v="0"/>
    <n v="1"/>
    <n v="0"/>
    <n v="1"/>
    <n v="7.01"/>
    <m/>
    <m/>
    <m/>
    <m/>
    <m/>
    <m/>
    <m/>
    <m/>
    <m/>
    <m/>
    <m/>
    <m/>
    <m/>
    <m/>
    <m/>
  </r>
  <r>
    <s v="B00FBOKEPG"/>
    <x v="439"/>
    <s v="BAZIC Products 3 Ring Binder 1/2&quot; Economy View Binders Organizer - Blue, Round Ring, Hold 175 Sheets Paper, for School Office Home, 1-Count"/>
    <s v="3190-EACH-M2"/>
    <n v="2"/>
    <n v="0"/>
    <n v="0"/>
    <n v="3"/>
    <n v="0"/>
    <n v="1"/>
    <n v="11"/>
    <m/>
    <m/>
    <m/>
    <m/>
    <m/>
    <m/>
    <m/>
    <m/>
    <m/>
    <m/>
    <m/>
    <m/>
    <m/>
    <m/>
    <m/>
  </r>
  <r>
    <s v="B092GB3XKH"/>
    <x v="440"/>
    <s v="BAZIC Products Washable Fiber Tip Pen, 24 Color Fineliner Pens, Fine Point Marker for Writing Drawing Coloring Teacher School Supplies Gift (24/Pack), 1-Pack"/>
    <s v="17039-EACH"/>
    <n v="20"/>
    <n v="0"/>
    <n v="2.9999999999999997E-4"/>
    <n v="25"/>
    <n v="0"/>
    <n v="1"/>
    <n v="11.25"/>
    <m/>
    <m/>
    <m/>
    <m/>
    <m/>
    <m/>
    <m/>
    <m/>
    <m/>
    <m/>
    <m/>
    <m/>
    <m/>
    <m/>
    <m/>
  </r>
  <r>
    <s v="B09235Z4N8"/>
    <x v="441"/>
    <s v="BAZIC Products Erasers, Bright Color Oval Eraser (4/Pack) Latex Free, Large Size Block Erasers for Art Drawing School Office Teachers, 1-Pack"/>
    <s v="FBA_2232-EACH"/>
    <n v="9"/>
    <n v="1"/>
    <n v="1E-4"/>
    <n v="14"/>
    <n v="2"/>
    <n v="1"/>
    <n v="4.7300000000000004"/>
    <m/>
    <m/>
    <m/>
    <m/>
    <m/>
    <m/>
    <m/>
    <m/>
    <m/>
    <m/>
    <m/>
    <m/>
    <m/>
    <m/>
    <m/>
  </r>
  <r>
    <s v="B092G43YV3"/>
    <x v="442"/>
    <s v="BAZIC Products Frizz Erasable Gel Pen 0.7mm Assorted Color, Fine Point Inks Pens Mistake Eraser, Drawing Writing for Gift Office School (3/Pack), 1-Pack"/>
    <s v="FBA_17065-EACH-1"/>
    <n v="19"/>
    <n v="0"/>
    <n v="2.9999999999999997E-4"/>
    <n v="24"/>
    <n v="0"/>
    <n v="1"/>
    <n v="5.39"/>
    <m/>
    <m/>
    <m/>
    <m/>
    <m/>
    <m/>
    <m/>
    <m/>
    <m/>
    <m/>
    <m/>
    <m/>
    <m/>
    <m/>
    <m/>
  </r>
  <r>
    <s v="B091JGVXQT"/>
    <x v="443"/>
    <s v="BAZIC Products Dime Coin Wrappers – Durable Preformed Paper Tube, Sleeves for Coin Sorter and Holder, 36/Pack, 4 Packs"/>
    <s v="FBA_5013-PACK4"/>
    <n v="8"/>
    <n v="2"/>
    <n v="1E-4"/>
    <n v="9"/>
    <n v="2"/>
    <n v="1"/>
    <n v="16.18"/>
    <m/>
    <m/>
    <m/>
    <m/>
    <m/>
    <m/>
    <m/>
    <m/>
    <m/>
    <m/>
    <m/>
    <m/>
    <m/>
    <m/>
    <m/>
  </r>
  <r>
    <s v="B092CPP31K"/>
    <x v="444"/>
    <s v="BAZIC Products Math Geometry Set 5 Pieces, Compass180 Degree 360 Degree 12&quot;, Ruler, 2 Triangle Rulers, Plastic Clear Measuring Sets for School Supplies, 1 Unit, Random Color"/>
    <s v="307-EACH"/>
    <n v="4"/>
    <n v="0"/>
    <n v="1E-4"/>
    <n v="8"/>
    <n v="0"/>
    <n v="1"/>
    <n v="8.49"/>
    <m/>
    <m/>
    <m/>
    <m/>
    <m/>
    <m/>
    <m/>
    <m/>
    <m/>
    <m/>
    <m/>
    <m/>
    <m/>
    <m/>
    <m/>
  </r>
  <r>
    <s v="B092C256JW"/>
    <x v="62"/>
    <s v="BAZIC Products Magnetic Dry Erase Calendar Board Aluminium Frame 16&quot;x20&quot;, Calendar Whiteboard, Dry Erase Marker, Magnets, for Office Schedule Planner, 1-Pack"/>
    <s v="6052-EACH"/>
    <n v="163"/>
    <n v="8"/>
    <n v="2.3999999999999998E-3"/>
    <n v="232"/>
    <n v="15"/>
    <n v="1"/>
    <n v="22.99"/>
    <m/>
    <m/>
    <m/>
    <m/>
    <m/>
    <m/>
    <m/>
    <m/>
    <m/>
    <m/>
    <m/>
    <m/>
    <m/>
    <m/>
    <m/>
  </r>
  <r>
    <s v="B091VYJZVZ"/>
    <x v="445"/>
    <s v="BAZIC Desktop Calculator 8-Digit Adjustable Display, LCD Large Botton, Standard Function Electronics Calculators, Black, 12-Packs"/>
    <s v="3001-BOX"/>
    <n v="3"/>
    <n v="0"/>
    <n v="0"/>
    <n v="4"/>
    <n v="0"/>
    <n v="1"/>
    <n v="59.47"/>
    <m/>
    <m/>
    <m/>
    <m/>
    <m/>
    <m/>
    <m/>
    <m/>
    <m/>
    <m/>
    <m/>
    <m/>
    <m/>
    <m/>
    <m/>
  </r>
  <r>
    <s v="B091Y91BWW"/>
    <x v="446"/>
    <s v="BAZIC Products Washable Clear School Glue 5 Oz. (147 mL), Liquid Clear Glues Adhesive, for Making Slime Art Crafts at School Home Office, 1-Pack"/>
    <s v="FBA_2044-EACH"/>
    <n v="840"/>
    <n v="21"/>
    <n v="1.21E-2"/>
    <n v="1057"/>
    <n v="25"/>
    <n v="1"/>
    <n v="6.37"/>
    <m/>
    <m/>
    <m/>
    <m/>
    <m/>
    <m/>
    <m/>
    <m/>
    <m/>
    <m/>
    <m/>
    <m/>
    <m/>
    <m/>
    <m/>
  </r>
  <r>
    <s v="B091JL3ZQ2"/>
    <x v="447"/>
    <s v="BAZIC Products Glitter Glue Tube – 4 Assorted Classic Color, Non-Toxic Washable Glitter Glue for Art, Crafts, Paints, DIY, and Party Projects, 6.76oz/Pack, 24-Packs"/>
    <s v="3465-A-CASE"/>
    <n v="20"/>
    <n v="2"/>
    <n v="2.9999999999999997E-4"/>
    <n v="35"/>
    <n v="4"/>
    <n v="1"/>
    <n v="65.48"/>
    <m/>
    <m/>
    <m/>
    <m/>
    <m/>
    <m/>
    <m/>
    <m/>
    <m/>
    <m/>
    <m/>
    <m/>
    <m/>
    <m/>
    <m/>
  </r>
  <r>
    <s v="B0BZ9JNXCN"/>
    <x v="448"/>
    <s v="BAZIC Products Collorelli Gel Pen 1.0mm Glitter Color, Acid Free Smooth Writing for Drawing Coloring Greeting Card Art Christmas Gift (12/Pack), 1-Pack"/>
    <s v="FBA_17082-EACH"/>
    <n v="147"/>
    <n v="5"/>
    <n v="2.0999999999999999E-3"/>
    <n v="198"/>
    <n v="6"/>
    <n v="1"/>
    <n v="5.29"/>
    <m/>
    <m/>
    <m/>
    <m/>
    <m/>
    <m/>
    <m/>
    <m/>
    <m/>
    <m/>
    <m/>
    <m/>
    <m/>
    <m/>
    <m/>
  </r>
  <r>
    <s v="B092RMGDBT"/>
    <x v="449"/>
    <s v="BAZIC Products Open &amp; Closed Sign 12&quot;x16&quot;, Double Sides Plastic Vinyl Signs, Business Store Office Restaurants Bars Shops, Waterproof indoor Sigane, 1-Pack"/>
    <s v="FBA_L-24-EACH"/>
    <n v="298"/>
    <n v="34"/>
    <n v="4.3E-3"/>
    <n v="399"/>
    <n v="53"/>
    <n v="1"/>
    <n v="4.59"/>
    <m/>
    <m/>
    <m/>
    <m/>
    <m/>
    <m/>
    <m/>
    <m/>
    <m/>
    <m/>
    <m/>
    <m/>
    <m/>
    <m/>
    <m/>
  </r>
  <r>
    <s v="B0BZ9JNXCN"/>
    <x v="450"/>
    <s v="BAZIC 12 Pastel Color Collorelli Gel Pen"/>
    <s v="FBA_17083-EACH"/>
    <n v="68"/>
    <n v="2"/>
    <n v="1E-3"/>
    <n v="88"/>
    <n v="3"/>
    <n v="1"/>
    <n v="5.29"/>
    <m/>
    <m/>
    <m/>
    <m/>
    <m/>
    <m/>
    <m/>
    <m/>
    <m/>
    <m/>
    <m/>
    <m/>
    <m/>
    <m/>
    <m/>
  </r>
  <r>
    <s v="B091T94Y23"/>
    <x v="451"/>
    <s v="BAZIC Products 3 Ring Binder 3&quot; View Binders Slant D Ring Organizer - Green, Hold 600 Sheets Paper, for School Office Home, 1-Count"/>
    <s v="4162-EACH"/>
    <n v="11"/>
    <n v="1"/>
    <n v="2.0000000000000001E-4"/>
    <n v="12"/>
    <n v="1"/>
    <n v="1"/>
    <n v="15.29"/>
    <m/>
    <m/>
    <m/>
    <m/>
    <m/>
    <m/>
    <m/>
    <m/>
    <m/>
    <m/>
    <m/>
    <m/>
    <m/>
    <m/>
    <m/>
  </r>
  <r>
    <s v="B091SMDZ9C"/>
    <x v="452"/>
    <s v="BAZIC Products 3 Ring Binder 1.5&quot; Economy Binders Organizer - Black, Round Ring, Hold 250 Sheets Paper, for School Office Home, 1-Count"/>
    <s v="3113-A-EACH"/>
    <n v="3"/>
    <n v="0"/>
    <n v="0"/>
    <n v="5"/>
    <n v="0"/>
    <n v="1"/>
    <n v="13.99"/>
    <m/>
    <m/>
    <m/>
    <m/>
    <m/>
    <m/>
    <m/>
    <m/>
    <m/>
    <m/>
    <m/>
    <m/>
    <m/>
    <m/>
    <m/>
  </r>
  <r>
    <s v="B091T36TXP"/>
    <x v="453"/>
    <s v="BAZIC Products 3 Ring Binder 1.5&quot; Economy View Binders Organizer - Black, Round Ring, Hold 280 Sheets Paper, for School Office Home, 1-Count"/>
    <s v="FBA_3147-EACH"/>
    <n v="14"/>
    <n v="1"/>
    <n v="2.0000000000000001E-4"/>
    <n v="16"/>
    <n v="1"/>
    <n v="1"/>
    <n v="11.28"/>
    <m/>
    <m/>
    <m/>
    <m/>
    <m/>
    <m/>
    <m/>
    <m/>
    <m/>
    <m/>
    <m/>
    <m/>
    <m/>
    <m/>
    <m/>
  </r>
  <r>
    <s v="B091SP52LR"/>
    <x v="454"/>
    <s v="BAZIC Products 3 Ring Binder 1&quot; Economy View Binders Organizer - White, Round Ring, Hold 175 Sheets Paper, for School Office Home, 1-Count"/>
    <s v="FBA_3137-EACH"/>
    <n v="6"/>
    <n v="0"/>
    <n v="1E-4"/>
    <n v="7"/>
    <n v="0"/>
    <n v="1"/>
    <n v="10.69"/>
    <m/>
    <m/>
    <m/>
    <m/>
    <m/>
    <m/>
    <m/>
    <m/>
    <m/>
    <m/>
    <m/>
    <m/>
    <m/>
    <m/>
    <m/>
  </r>
  <r>
    <s v="B091SP52LR"/>
    <x v="455"/>
    <s v="BAZIC Products 3 Ring Binder 1&quot; Economy View Binders Organizer - Lime Green, Round Ring, Hold 175 Sheets Paper, for School Office Home, 1-Count"/>
    <s v="FBA_4124-EACH"/>
    <n v="12"/>
    <n v="0"/>
    <n v="2.0000000000000001E-4"/>
    <n v="13"/>
    <n v="0"/>
    <n v="1"/>
    <n v="9.89"/>
    <m/>
    <m/>
    <m/>
    <m/>
    <m/>
    <m/>
    <m/>
    <m/>
    <m/>
    <m/>
    <m/>
    <m/>
    <m/>
    <m/>
    <m/>
  </r>
  <r>
    <s v="B091SP52LR"/>
    <x v="456"/>
    <s v="BAZIC Products 3 Ring Binder 1&quot; Economy View Binders Organizer - Cyan, Round Ring, Hold 175 Sheets Paper, for School Office Home, 1-Count"/>
    <s v="FBA_4125-EACH"/>
    <n v="9"/>
    <n v="0"/>
    <n v="1E-4"/>
    <n v="9"/>
    <n v="0"/>
    <n v="1"/>
    <n v="10.99"/>
    <m/>
    <m/>
    <m/>
    <m/>
    <m/>
    <m/>
    <m/>
    <m/>
    <m/>
    <m/>
    <m/>
    <m/>
    <m/>
    <m/>
    <m/>
  </r>
  <r>
    <s v="B091T36TXP"/>
    <x v="137"/>
    <s v="BAZIC Products 3 Ring Binder 1.5&quot; Economy View Binders Organizer - Burgundy, Round Ring, Hold 280 Sheets Paper, for School Office Home, 1-Count"/>
    <s v="4140-EACH"/>
    <n v="33"/>
    <n v="4"/>
    <n v="5.0000000000000001E-4"/>
    <n v="46"/>
    <n v="5"/>
    <n v="1"/>
    <n v="13.99"/>
    <m/>
    <m/>
    <m/>
    <m/>
    <m/>
    <m/>
    <m/>
    <m/>
    <m/>
    <m/>
    <m/>
    <m/>
    <m/>
    <m/>
    <m/>
  </r>
  <r>
    <s v="B091T36TXP"/>
    <x v="457"/>
    <s v="BAZIC Products 3 Ring Binder 1.5&quot; Economy View Binders Organizer - Blue, Round Ring, Hold 250 Sheets Paper, for School Office Home, 1-Count"/>
    <s v="FBA_3192-EACH"/>
    <n v="12"/>
    <n v="1"/>
    <n v="2.0000000000000001E-4"/>
    <n v="13"/>
    <n v="2"/>
    <n v="1"/>
    <n v="11.29"/>
    <m/>
    <m/>
    <m/>
    <m/>
    <m/>
    <m/>
    <m/>
    <m/>
    <m/>
    <m/>
    <m/>
    <m/>
    <m/>
    <m/>
    <m/>
  </r>
  <r>
    <s v="B091T36TXP"/>
    <x v="457"/>
    <s v="BAZIC Products 3 Ring Binder 1.5&quot; Economy View Binders Organizer - Blue, Round Ring, Hold 250 Sheets Paper, for School Office Home, 1-Count"/>
    <s v="3192-EACH"/>
    <n v="12"/>
    <n v="1"/>
    <n v="2.0000000000000001E-4"/>
    <n v="13"/>
    <n v="2"/>
    <n v="1"/>
    <n v="13.99"/>
    <m/>
    <m/>
    <m/>
    <m/>
    <m/>
    <m/>
    <m/>
    <m/>
    <m/>
    <m/>
    <m/>
    <m/>
    <m/>
    <m/>
    <m/>
  </r>
  <r>
    <s v="B091T49CD3"/>
    <x v="458"/>
    <s v="BAZIC Products 3 Ring Binder 1/2&quot; Economy View Binders Organizer - Lime Green, Round Ring, Hold 100 Sheets Paper, for School Office Home, 1-Count"/>
    <s v="4104-EACH"/>
    <n v="61"/>
    <n v="2"/>
    <n v="8.9999999999999998E-4"/>
    <n v="73"/>
    <n v="2"/>
    <n v="1"/>
    <n v="10.99"/>
    <m/>
    <m/>
    <m/>
    <m/>
    <m/>
    <m/>
    <m/>
    <m/>
    <m/>
    <m/>
    <m/>
    <m/>
    <m/>
    <m/>
    <m/>
  </r>
  <r>
    <s v="B091T49CD3"/>
    <x v="458"/>
    <s v="BAZIC Products 3 Ring Binder 1/2&quot; Economy View Binders Organizer - Lime Green, Round Ring, Hold 100 Sheets Paper, for School Office Home, 1-Count"/>
    <s v="FBA_4104-EACH"/>
    <n v="61"/>
    <n v="2"/>
    <n v="8.9999999999999998E-4"/>
    <n v="73"/>
    <n v="2"/>
    <n v="3"/>
    <n v="20.97"/>
    <m/>
    <m/>
    <m/>
    <m/>
    <m/>
    <m/>
    <m/>
    <m/>
    <m/>
    <m/>
    <m/>
    <m/>
    <m/>
    <m/>
    <m/>
  </r>
  <r>
    <s v="B091T36TXP"/>
    <x v="459"/>
    <s v="BAZIC Products 3 Ring Binder 1.5&quot; Economy View Binders Organizer - White, Round Ring, Hold 250 Sheets Paper, for School Office Home, 1-Count"/>
    <s v="FBA_3148-EACH"/>
    <n v="2"/>
    <n v="1"/>
    <n v="0"/>
    <n v="2"/>
    <n v="1"/>
    <n v="1"/>
    <n v="11.28"/>
    <m/>
    <m/>
    <m/>
    <m/>
    <m/>
    <m/>
    <m/>
    <m/>
    <m/>
    <m/>
    <m/>
    <m/>
    <m/>
    <m/>
    <m/>
  </r>
  <r>
    <s v="B091T36TXP"/>
    <x v="337"/>
    <s v="BAZIC Products 3 Ring Binder 1.5&quot; Economy View Binders Organizer - Burgundy, Round Ring, Hold 280 Sheets Paper, for School Office Home, 12-Count"/>
    <s v="4140-CASE"/>
    <n v="2"/>
    <n v="2"/>
    <n v="0"/>
    <n v="3"/>
    <n v="3"/>
    <n v="1"/>
    <n v="58.99"/>
    <m/>
    <m/>
    <m/>
    <m/>
    <m/>
    <m/>
    <m/>
    <m/>
    <m/>
    <m/>
    <m/>
    <m/>
    <m/>
    <m/>
    <m/>
  </r>
  <r>
    <s v="B091SP52LR"/>
    <x v="460"/>
    <s v="BAZIC Products 3 Ring Binder 1&quot; Economy View Binders Organizer - Burgundy, Round Ring, Hold 175 Sheets Paper, for School Office Home, 12-Count"/>
    <s v="4120-CASE"/>
    <n v="3"/>
    <n v="1"/>
    <n v="0"/>
    <n v="5"/>
    <n v="2"/>
    <n v="1"/>
    <n v="54.49"/>
    <m/>
    <m/>
    <m/>
    <m/>
    <m/>
    <m/>
    <m/>
    <m/>
    <m/>
    <m/>
    <m/>
    <m/>
    <m/>
    <m/>
    <m/>
  </r>
  <r>
    <s v="B091T49CD3"/>
    <x v="461"/>
    <s v="BAZIC Products 3 Ring Binder 1/2&quot; Economy View Binders Organizer - Purple, Round Ring, Hold 100 Sheets Paper, for School Office Home, 12-Count"/>
    <s v="FBA_4107-CASE"/>
    <n v="15"/>
    <n v="2"/>
    <n v="2.0000000000000001E-4"/>
    <n v="21"/>
    <n v="3"/>
    <n v="1"/>
    <n v="37.89"/>
    <m/>
    <m/>
    <m/>
    <m/>
    <m/>
    <m/>
    <m/>
    <m/>
    <m/>
    <m/>
    <m/>
    <m/>
    <m/>
    <m/>
    <m/>
  </r>
  <r>
    <s v="B07QD3BG5L"/>
    <x v="462"/>
    <s v="BAZIC Products 3 Ring Binder – Assorted Matte Color Cover, Soft Cover School Notebook Binder, Ideal Use for School, Home, or Office, 1 Inch Holds 175 Sheets, 48-Packs"/>
    <s v="FBA_3132-CASE"/>
    <n v="5"/>
    <n v="0"/>
    <n v="1E-4"/>
    <n v="5"/>
    <n v="0"/>
    <n v="1"/>
    <n v="100.7"/>
    <m/>
    <m/>
    <m/>
    <m/>
    <m/>
    <m/>
    <m/>
    <m/>
    <m/>
    <m/>
    <m/>
    <m/>
    <m/>
    <m/>
    <m/>
  </r>
  <r>
    <s v="B0BFT5KHLK"/>
    <x v="463"/>
    <s v="BAZIC Products 3 Ring Binder 1&quot; Poly Binders Organizer - Glitter Color Soft Cover, Round Ring, Hold 175 Sheets Paper, 48-Count"/>
    <s v="3128-CASE"/>
    <n v="49"/>
    <n v="1"/>
    <n v="6.9999999999999999E-4"/>
    <n v="52"/>
    <n v="1"/>
    <n v="1"/>
    <n v="101.99"/>
    <m/>
    <m/>
    <m/>
    <m/>
    <m/>
    <m/>
    <m/>
    <m/>
    <m/>
    <m/>
    <m/>
    <m/>
    <m/>
    <m/>
    <m/>
  </r>
  <r>
    <s v="B0BFT5KHLK"/>
    <x v="463"/>
    <s v="BAZIC Products 3 Ring Binder 1&quot; Poly Binders Organizer - Glitter Color Soft Cover, Round Ring, Hold 175 Sheets Paper, 48-Count"/>
    <s v="FBA_3128-CASE"/>
    <n v="49"/>
    <n v="1"/>
    <n v="6.9999999999999999E-4"/>
    <n v="52"/>
    <n v="1"/>
    <n v="1"/>
    <n v="91.12"/>
    <m/>
    <m/>
    <m/>
    <m/>
    <m/>
    <m/>
    <m/>
    <m/>
    <m/>
    <m/>
    <m/>
    <m/>
    <m/>
    <m/>
    <m/>
  </r>
  <r>
    <s v="B091T36TXP"/>
    <x v="464"/>
    <s v="BAZIC Products 3 Ring Binder 1.5&quot; Economy View Binders Organizer - Black, Round Ring, Hold 250 Sheets Paper, for School Office Home, 12-Count"/>
    <s v="3147-CASE"/>
    <n v="1"/>
    <n v="1"/>
    <n v="0"/>
    <n v="1"/>
    <n v="1"/>
    <n v="1"/>
    <n v="56.78"/>
    <m/>
    <m/>
    <m/>
    <m/>
    <m/>
    <m/>
    <m/>
    <m/>
    <m/>
    <m/>
    <m/>
    <m/>
    <m/>
    <m/>
    <m/>
  </r>
  <r>
    <s v="B091SP52LR"/>
    <x v="465"/>
    <s v="BAZIC Products 3 Ring Binder 1&quot; Economy View Binders Organizer - Fuchsia, Round Ring, Hold 175 Sheets Paper, for School Office Home, 12-Count"/>
    <s v="4126-CASE"/>
    <n v="5"/>
    <n v="1"/>
    <n v="1E-4"/>
    <n v="8"/>
    <n v="4"/>
    <n v="2"/>
    <n v="73.459999999999994"/>
    <m/>
    <m/>
    <m/>
    <m/>
    <m/>
    <m/>
    <m/>
    <m/>
    <m/>
    <m/>
    <m/>
    <m/>
    <m/>
    <m/>
    <m/>
  </r>
  <r>
    <s v="B091T36TXP"/>
    <x v="466"/>
    <s v="BAZIC Products 3 Ring Binder 1.5&quot; Economy View Binders Organizer - Purple, Round Ring, Hold 280 Sheets Paper, for School Office Home, 12-Count"/>
    <s v="FBA_4147-CASE"/>
    <n v="1"/>
    <n v="0"/>
    <n v="0"/>
    <n v="1"/>
    <n v="0"/>
    <n v="1"/>
    <n v="57.37"/>
    <m/>
    <m/>
    <m/>
    <m/>
    <m/>
    <m/>
    <m/>
    <m/>
    <m/>
    <m/>
    <m/>
    <m/>
    <m/>
    <m/>
    <m/>
  </r>
  <r>
    <s v="B091SP52LR"/>
    <x v="467"/>
    <s v="BAZIC Products 3 Ring Binder 1&quot; Economy View Binders Organizer - Black, Round Ring, Hold 175 Sheets Paper, for School Office Home, 12-Count"/>
    <s v="3122-CASE"/>
    <n v="2"/>
    <n v="0"/>
    <n v="0"/>
    <n v="2"/>
    <n v="0"/>
    <n v="1"/>
    <n v="43.8"/>
    <m/>
    <m/>
    <m/>
    <m/>
    <m/>
    <m/>
    <m/>
    <m/>
    <m/>
    <m/>
    <m/>
    <m/>
    <m/>
    <m/>
    <m/>
  </r>
  <r>
    <s v="B091SP52LR"/>
    <x v="468"/>
    <s v="BAZIC Products 3 Ring Binder 1&quot; Economy View Binders Organizer - Purple, Round Ring, Hold 175 Sheets Paper, for School Office Home, 12-Count"/>
    <s v="FBA_4127-CASE"/>
    <n v="4"/>
    <n v="2"/>
    <n v="1E-4"/>
    <n v="4"/>
    <n v="2"/>
    <n v="1"/>
    <n v="52.38"/>
    <m/>
    <m/>
    <m/>
    <m/>
    <m/>
    <m/>
    <m/>
    <m/>
    <m/>
    <m/>
    <m/>
    <m/>
    <m/>
    <m/>
    <m/>
  </r>
  <r>
    <s v="B091T49CD3"/>
    <x v="469"/>
    <s v="BAZIC Products 3 Ring Binder 1/2&quot; Economy View Binders Organizer - Burgundy, Round Ring, Hold 100 Sheets Paper, for School Office Home, 12-Count"/>
    <s v="FBA_4100-CASE"/>
    <n v="6"/>
    <n v="1"/>
    <n v="1E-4"/>
    <n v="7"/>
    <n v="1"/>
    <n v="2"/>
    <n v="93.44"/>
    <m/>
    <m/>
    <m/>
    <m/>
    <m/>
    <m/>
    <m/>
    <m/>
    <m/>
    <m/>
    <m/>
    <m/>
    <m/>
    <m/>
    <m/>
  </r>
  <r>
    <s v="B091T94Y23"/>
    <x v="470"/>
    <s v="BAZIC Products 3 Ring Binder 3&quot; View Binders Slant D Ring Organizer - Green, Hold 600 Sheets Paper, for School Office Home, 12-Count"/>
    <s v="4162-CASE"/>
    <n v="4"/>
    <n v="0"/>
    <n v="1E-4"/>
    <n v="5"/>
    <n v="0"/>
    <n v="1"/>
    <n v="101.99"/>
    <m/>
    <m/>
    <m/>
    <m/>
    <m/>
    <m/>
    <m/>
    <m/>
    <m/>
    <m/>
    <m/>
    <m/>
    <m/>
    <m/>
    <m/>
  </r>
  <r>
    <s v="B091T49CD3"/>
    <x v="471"/>
    <s v="BAZIC Products 3 Ring Binder 1/2&quot; Economy View Binders Organizer - Fuchsia, Round Ring, Hold 100 Sheets Paper, for School Office Home, 12-Count"/>
    <s v="4106-CASE"/>
    <n v="11"/>
    <n v="3"/>
    <n v="2.0000000000000001E-4"/>
    <n v="13"/>
    <n v="4"/>
    <n v="1"/>
    <n v="39.5"/>
    <m/>
    <m/>
    <m/>
    <m/>
    <m/>
    <m/>
    <m/>
    <m/>
    <m/>
    <m/>
    <m/>
    <m/>
    <m/>
    <m/>
    <m/>
  </r>
  <r>
    <s v="B0BFT5KHLK"/>
    <x v="472"/>
    <s v="BAZIC Products 3 Ring Binder – Assorted Swirl Color Cover, Soft Cover School Notebook Binder, Ideal Use for School, Home, or Office, 1 Inch Holds 175 Sheets, 6-Packs"/>
    <s v="FBA_3121-SET6"/>
    <n v="34"/>
    <n v="2"/>
    <n v="5.0000000000000001E-4"/>
    <n v="39"/>
    <n v="3"/>
    <n v="3"/>
    <n v="56.67"/>
    <m/>
    <m/>
    <m/>
    <m/>
    <m/>
    <m/>
    <m/>
    <m/>
    <m/>
    <m/>
    <m/>
    <m/>
    <m/>
    <m/>
    <m/>
  </r>
  <r>
    <s v="B0BFT5KHLK"/>
    <x v="473"/>
    <s v="BAZIC Products 3 Ring Binder – Assorted Matte Color Cover, Soft Cover School Notebook Binder, Ideal Use for School, Home, or Office, 1 Inch Holds 175 Sheets, 6-Packs"/>
    <s v="FBA_3132-SET6"/>
    <n v="37"/>
    <n v="2"/>
    <n v="5.0000000000000001E-4"/>
    <n v="39"/>
    <n v="2"/>
    <n v="2"/>
    <n v="34.92"/>
    <m/>
    <m/>
    <m/>
    <m/>
    <m/>
    <m/>
    <m/>
    <m/>
    <m/>
    <m/>
    <m/>
    <m/>
    <m/>
    <m/>
    <m/>
  </r>
  <r>
    <s v="B06XSKDQX3"/>
    <x v="474"/>
    <s v="BAZIC PRODUCTS Plastic Pencil Case, Ruler Length Utility Storage Box, Multi Purpose Organizer &amp; Supply Holder, Transparent Box Design, Assorted Color, Ideal for School, Office &amp; Craft Use, 4-Pack"/>
    <s v="FBA_842-SET4"/>
    <n v="52"/>
    <n v="4"/>
    <n v="8.0000000000000004E-4"/>
    <n v="65"/>
    <n v="6"/>
    <n v="2"/>
    <n v="30.58"/>
    <m/>
    <m/>
    <m/>
    <m/>
    <m/>
    <m/>
    <m/>
    <m/>
    <m/>
    <m/>
    <m/>
    <m/>
    <m/>
    <m/>
    <m/>
  </r>
  <r>
    <s v="B0998B64Q7"/>
    <x v="342"/>
    <s v="BAZIC Products Slider Pencil Case, Utility Storage Box Snap Closure, Translucent Assorted Color Multi Purpose Organizer, 6-Pack"/>
    <s v="816-SET6"/>
    <n v="64"/>
    <n v="2"/>
    <n v="8.9999999999999998E-4"/>
    <n v="98"/>
    <n v="5"/>
    <n v="1"/>
    <n v="13.49"/>
    <m/>
    <m/>
    <m/>
    <m/>
    <m/>
    <m/>
    <m/>
    <m/>
    <m/>
    <m/>
    <m/>
    <m/>
    <m/>
    <m/>
    <m/>
  </r>
  <r>
    <s v="B0997XXBNK"/>
    <x v="207"/>
    <s v="BAZIC PRODUCTS Plastic Pencil Case, Ruler Length Utility Storage Box, Multi Purpose Organizer &amp; Supply Holder, Transparent Box Design, Assorted Color, Ideal for School, Office &amp; Craft Use, 4-Pack"/>
    <s v="FBA_850-SET4"/>
    <n v="192"/>
    <n v="10"/>
    <n v="2.8E-3"/>
    <n v="235"/>
    <n v="10"/>
    <n v="1"/>
    <n v="17.989999999999998"/>
    <m/>
    <m/>
    <m/>
    <m/>
    <m/>
    <m/>
    <m/>
    <m/>
    <m/>
    <m/>
    <m/>
    <m/>
    <m/>
    <m/>
    <m/>
  </r>
  <r>
    <s v="B091WLX15X"/>
    <x v="475"/>
    <s v="BAZIC Products Paper Clips – Assorted Color Jumbo 50mm, Color-Coated Metal Large Paper Clips for Office, Home, and School Use, 100/Pack, 1 Pack"/>
    <s v="205-EACH"/>
    <n v="4"/>
    <n v="0"/>
    <n v="1E-4"/>
    <n v="8"/>
    <n v="0"/>
    <n v="1"/>
    <n v="7.89"/>
    <m/>
    <m/>
    <m/>
    <m/>
    <m/>
    <m/>
    <m/>
    <m/>
    <m/>
    <m/>
    <m/>
    <m/>
    <m/>
    <m/>
    <m/>
  </r>
  <r>
    <s v="B0FM1QTQWS"/>
    <x v="476"/>
    <s v="BAZIC Products Book Wrap - Clear Book Cover Self Adhesive Book Protector for Book Covers for Paperbacks, Plastic Cover for Books, Clear Contact Paper Peel and Stick, 17.5&quot; x 1.7 Yard Roll, 48-Pack"/>
    <s v="2901-CASE"/>
    <n v="15"/>
    <n v="0"/>
    <n v="2.0000000000000001E-4"/>
    <n v="16"/>
    <n v="0"/>
    <n v="1"/>
    <n v="76.78"/>
    <m/>
    <m/>
    <m/>
    <m/>
    <m/>
    <m/>
    <m/>
    <m/>
    <m/>
    <m/>
    <m/>
    <m/>
    <m/>
    <m/>
    <m/>
  </r>
  <r>
    <s v="B09236N3XM"/>
    <x v="477"/>
    <s v="BAZIC Plastic File Folder Poly Envelopes, Letter Size Elastic Band Closure, A4 Size File Folders for Documents Paper, School Office Supplies, 6-Pack"/>
    <s v="FBA_3172-SET6"/>
    <n v="30"/>
    <n v="0"/>
    <n v="4.0000000000000002E-4"/>
    <n v="39"/>
    <n v="0"/>
    <n v="1"/>
    <n v="13.09"/>
    <m/>
    <m/>
    <m/>
    <m/>
    <m/>
    <m/>
    <m/>
    <m/>
    <m/>
    <m/>
    <m/>
    <m/>
    <m/>
    <m/>
    <m/>
  </r>
  <r>
    <s v="B09236K5YX"/>
    <x v="478"/>
    <s v="BAZIC Products Plastic Envelopes with String Closure, Coupon Size Poly Envelopes in Durable Assorted Colors for Home, Office, or School, 18 Counts"/>
    <s v="3189-SET6"/>
    <n v="38"/>
    <n v="7"/>
    <n v="5.0000000000000001E-4"/>
    <n v="43"/>
    <n v="8"/>
    <n v="3"/>
    <n v="51.75"/>
    <m/>
    <m/>
    <m/>
    <m/>
    <m/>
    <m/>
    <m/>
    <m/>
    <m/>
    <m/>
    <m/>
    <m/>
    <m/>
    <m/>
    <m/>
  </r>
  <r>
    <s v="B092364L81"/>
    <x v="479"/>
    <s v="BAZIC Products Expanding File Folder 7 Pockets w/A-Z Tab Monthly Tabs, Letter Size Translucent Plastic File Pocket Folders, Paper Documents Organizer, 4-Pack"/>
    <s v="3176-SET4"/>
    <n v="18"/>
    <n v="2"/>
    <n v="2.9999999999999997E-4"/>
    <n v="22"/>
    <n v="2"/>
    <n v="1"/>
    <n v="30"/>
    <m/>
    <m/>
    <m/>
    <m/>
    <m/>
    <m/>
    <m/>
    <m/>
    <m/>
    <m/>
    <m/>
    <m/>
    <m/>
    <m/>
    <m/>
  </r>
  <r>
    <s v="B0923GGCQV"/>
    <x v="480"/>
    <s v="BAZIC Products All Purpose Round Label 3/4&quot;, Self Adhesive Labels for File Folder Labeling, Price Pricing Stickers, Color Code Dot Sticker (306/Pack), 1-Pack"/>
    <s v="3807-EACH"/>
    <n v="2"/>
    <n v="0"/>
    <n v="0"/>
    <n v="2"/>
    <n v="0"/>
    <n v="1"/>
    <n v="7.36"/>
    <m/>
    <m/>
    <m/>
    <m/>
    <m/>
    <m/>
    <m/>
    <m/>
    <m/>
    <m/>
    <m/>
    <m/>
    <m/>
    <m/>
    <m/>
  </r>
  <r>
    <s v="B09235XFD3"/>
    <x v="481"/>
    <s v="BAZIC Products Expanding File Folder 7 Pockets w/Color Tab, Letter Size Plastic File Pocket Folders, Home Office Supplies, Paper Documents Organizer, 1-Pack"/>
    <s v="3164-EACH"/>
    <n v="137"/>
    <n v="7"/>
    <n v="2E-3"/>
    <n v="180"/>
    <n v="8"/>
    <n v="1"/>
    <n v="12.29"/>
    <m/>
    <m/>
    <m/>
    <m/>
    <m/>
    <m/>
    <m/>
    <m/>
    <m/>
    <m/>
    <m/>
    <m/>
    <m/>
    <m/>
    <m/>
  </r>
  <r>
    <s v="B09235XFD3"/>
    <x v="481"/>
    <s v="BAZIC Products Expanding File Folder 7 Pockets w/Color Tab, Letter Size Plastic File Pocket Folders, Home Office Supplies, Paper Documents Organizer, 1-Pack"/>
    <s v="FBA_3164-EACH"/>
    <n v="137"/>
    <n v="7"/>
    <n v="2E-3"/>
    <n v="180"/>
    <n v="8"/>
    <n v="1"/>
    <n v="9.27"/>
    <m/>
    <m/>
    <m/>
    <m/>
    <m/>
    <m/>
    <m/>
    <m/>
    <m/>
    <m/>
    <m/>
    <m/>
    <m/>
    <m/>
    <m/>
  </r>
  <r>
    <s v="B09236PT32"/>
    <x v="482"/>
    <s v="BAZIC Products Expanding File Folder 7 Pockets w/A-Z Tabs Monthly Tabs, Letter Size Plastic File Pocket Folders, Office Paper Documents Organizer, 6-Pack"/>
    <s v="3178-SET6"/>
    <n v="15"/>
    <n v="1"/>
    <n v="2.0000000000000001E-4"/>
    <n v="19"/>
    <n v="2"/>
    <n v="1"/>
    <n v="37"/>
    <m/>
    <m/>
    <m/>
    <m/>
    <m/>
    <m/>
    <m/>
    <m/>
    <m/>
    <m/>
    <m/>
    <m/>
    <m/>
    <m/>
    <m/>
  </r>
  <r>
    <s v="B09235L1Z8"/>
    <x v="483"/>
    <s v="BAZIC Products Plastic Envelopes with String Closure, Clear Poly Envelopes with 1 Top-Loading and 1 Side-Loading Design, Durable Transparent File Holders for Home, Office, or School, 2-Count"/>
    <s v="FBA_3198-EACH"/>
    <n v="21"/>
    <n v="2"/>
    <n v="2.9999999999999997E-4"/>
    <n v="25"/>
    <n v="2"/>
    <n v="1"/>
    <n v="5.89"/>
    <m/>
    <m/>
    <m/>
    <m/>
    <m/>
    <m/>
    <m/>
    <m/>
    <m/>
    <m/>
    <m/>
    <m/>
    <m/>
    <m/>
    <m/>
  </r>
  <r>
    <s v="B003UC0PVE"/>
    <x v="484"/>
    <s v="BAZIC Products Plastic File Folder, Letter Size File Folders V-Flap, Home Office School Supplies, Portable Paper Organizer for Receipts Bills Documents, 6-Pack"/>
    <s v="3105-SET6"/>
    <n v="5"/>
    <n v="0"/>
    <n v="1E-4"/>
    <n v="6"/>
    <n v="0"/>
    <n v="1"/>
    <n v="18.579999999999998"/>
    <m/>
    <m/>
    <m/>
    <m/>
    <m/>
    <m/>
    <m/>
    <m/>
    <m/>
    <m/>
    <m/>
    <m/>
    <m/>
    <m/>
    <m/>
  </r>
  <r>
    <s v="B07S3DWYRL"/>
    <x v="485"/>
    <s v="BAZIC Products 2 Pockets Poly Folder, Bubble Embossed Portfolio, Letter Size Plastic Folders Holder for Office Business Document Papers Organizer, 6-Pack"/>
    <s v="FBA_2138-SET6"/>
    <n v="5"/>
    <n v="0"/>
    <n v="1E-4"/>
    <n v="8"/>
    <n v="0"/>
    <n v="1"/>
    <n v="12.99"/>
    <m/>
    <m/>
    <m/>
    <m/>
    <m/>
    <m/>
    <m/>
    <m/>
    <m/>
    <m/>
    <m/>
    <m/>
    <m/>
    <m/>
    <m/>
  </r>
  <r>
    <s v="B0D7GH7XLM"/>
    <x v="486"/>
    <s v="BAZIC Products Modeling Clay 2 Color, Assorted Colors Light Dough Art Craft, Non Toxic Gift for Artist Kids Toddler Boys Girls (10oz/Pack), 3-Pack"/>
    <s v="3311-SET3"/>
    <n v="4"/>
    <n v="1"/>
    <n v="1E-4"/>
    <n v="5"/>
    <n v="1"/>
    <n v="2"/>
    <n v="33.979999999999997"/>
    <m/>
    <m/>
    <m/>
    <m/>
    <m/>
    <m/>
    <m/>
    <m/>
    <m/>
    <m/>
    <m/>
    <m/>
    <m/>
    <m/>
    <m/>
  </r>
  <r>
    <s v="B0D7GHTQF4"/>
    <x v="487"/>
    <s v="BAZIC Products Modeling Clay 4 Primary Color 1 LB, Light Dough Art Craft, Non Toxic Gift for Artist Kids Toddler Boys Girls, Bulk for Classroom, 1-Pack"/>
    <s v="3340-EACH"/>
    <n v="3"/>
    <n v="0"/>
    <n v="0"/>
    <n v="3"/>
    <n v="0"/>
    <n v="1"/>
    <n v="14.39"/>
    <m/>
    <m/>
    <m/>
    <m/>
    <m/>
    <m/>
    <m/>
    <m/>
    <m/>
    <m/>
    <m/>
    <m/>
    <m/>
    <m/>
    <m/>
  </r>
  <r>
    <s v="B092B7WDSW"/>
    <x v="80"/>
    <s v="BAZIC Products Primary Journal Composition Book Marble, 100 Sheet Drawing &amp; Writing Grades K- 2 Notebook Journal Comp Notebooks for Kindergarten School, 2-Pack"/>
    <s v="5053-SET2"/>
    <n v="164"/>
    <n v="7"/>
    <n v="2.3999999999999998E-3"/>
    <n v="221"/>
    <n v="11"/>
    <n v="1"/>
    <n v="12.59"/>
    <m/>
    <m/>
    <m/>
    <m/>
    <m/>
    <m/>
    <m/>
    <m/>
    <m/>
    <m/>
    <m/>
    <m/>
    <m/>
    <m/>
    <m/>
  </r>
  <r>
    <s v="B099FN8823"/>
    <x v="488"/>
    <s v="BAZIC Products Composition Notebook College Ruled - 80 Sheets, Polka Dot Composition Notebook with Durable Cover, Non-Spiral and Lined Paper for Journaling, School, Home, or Office, 6-Packs"/>
    <s v="5471-SET6"/>
    <n v="15"/>
    <n v="0"/>
    <n v="2.0000000000000001E-4"/>
    <n v="18"/>
    <n v="0"/>
    <n v="1"/>
    <n v="20.49"/>
    <m/>
    <m/>
    <m/>
    <m/>
    <m/>
    <m/>
    <m/>
    <m/>
    <m/>
    <m/>
    <m/>
    <m/>
    <m/>
    <m/>
    <m/>
  </r>
  <r>
    <s v="B092CDK88K"/>
    <x v="489"/>
    <s v="BAZIC Products Perforated Writing Pad, 50 Sheets 8.5&quot;x11.75&quot;, Lined Ruled Writing Pads Easy Tear Note Paper for Office School Student, Total 12 Count [Office Product]"/>
    <s v="5038-EACH"/>
    <n v="1"/>
    <n v="0"/>
    <n v="0"/>
    <n v="1"/>
    <n v="0"/>
    <n v="1"/>
    <n v="28.99"/>
    <m/>
    <m/>
    <m/>
    <m/>
    <m/>
    <m/>
    <m/>
    <m/>
    <m/>
    <m/>
    <m/>
    <m/>
    <m/>
    <m/>
    <m/>
  </r>
  <r>
    <s v="B092GB4K5W"/>
    <x v="490"/>
    <s v="BAZIC Products Fiero Fiber Tip Pen, Fineliner Pens 0.4mm Blue Color Extra Fine Point, Writing Drawing for Graphic Office School (4/Pack), 1-Pack"/>
    <s v="17017-EACH"/>
    <n v="59"/>
    <n v="4"/>
    <n v="8.9999999999999998E-4"/>
    <n v="75"/>
    <n v="6"/>
    <n v="1"/>
    <n v="6.99"/>
    <m/>
    <m/>
    <m/>
    <m/>
    <m/>
    <m/>
    <m/>
    <m/>
    <m/>
    <m/>
    <m/>
    <m/>
    <m/>
    <m/>
    <m/>
  </r>
  <r>
    <s v="B092CMLGX8"/>
    <x v="491"/>
    <s v="BAZIC Products Trifold Poster Board – White Corrugated Cardboard Display Board for School Projects, Science Fairs, Photos, Charts, and Classroom Presentations, 36&quot; X 48&quot;, 1-pack"/>
    <s v="FBA_5034-EACH"/>
    <n v="36"/>
    <n v="1"/>
    <n v="5.0000000000000001E-4"/>
    <n v="51"/>
    <n v="1"/>
    <n v="1"/>
    <n v="21.79"/>
    <m/>
    <m/>
    <m/>
    <m/>
    <m/>
    <m/>
    <m/>
    <m/>
    <m/>
    <m/>
    <m/>
    <m/>
    <m/>
    <m/>
    <m/>
  </r>
  <r>
    <s v="B0921SMY2Q"/>
    <x v="492"/>
    <s v="BAZIC Products Ruled Index Cards Book 3&quot; X 5&quot;, View Poly Cover Spiral Bound Memo w/ 2 Tab Divider, White Flashcards, Lined Card for Memory (50/Pack), 6-Packs"/>
    <s v="570-SET6"/>
    <n v="50"/>
    <n v="5"/>
    <n v="6.9999999999999999E-4"/>
    <n v="70"/>
    <n v="12"/>
    <n v="1"/>
    <n v="16.89"/>
    <m/>
    <m/>
    <m/>
    <m/>
    <m/>
    <m/>
    <m/>
    <m/>
    <m/>
    <m/>
    <m/>
    <m/>
    <m/>
    <m/>
    <m/>
  </r>
  <r>
    <s v="B091KP6SMP"/>
    <x v="493"/>
    <s v="BAZIC Products Multi Point Pencil Dazzle w/Latex Free Eraser, Non-Sharpening Multipoint Pencils Smooth Write for Drafting Drawing Sketching (8/Pack), 1-Pack"/>
    <s v="747-EACH"/>
    <n v="20"/>
    <n v="1"/>
    <n v="2.9999999999999997E-4"/>
    <n v="22"/>
    <n v="1"/>
    <n v="1"/>
    <n v="6.89"/>
    <m/>
    <m/>
    <m/>
    <m/>
    <m/>
    <m/>
    <m/>
    <m/>
    <m/>
    <m/>
    <m/>
    <m/>
    <m/>
    <m/>
    <m/>
  </r>
  <r>
    <s v="B099FNRHHK"/>
    <x v="494"/>
    <s v="BAZIC Products Composition Notebook 80 Sheet 5&quot; x 7&quot; Floral Poly Cover Notebook, Writing Journal Comp Lined Notebooks for Office School, Assorted Color, 6-Pack"/>
    <s v="5470-SET6"/>
    <n v="29"/>
    <n v="1"/>
    <n v="4.0000000000000002E-4"/>
    <n v="33"/>
    <n v="1"/>
    <n v="1"/>
    <n v="20"/>
    <m/>
    <m/>
    <m/>
    <m/>
    <m/>
    <m/>
    <m/>
    <m/>
    <m/>
    <m/>
    <m/>
    <m/>
    <m/>
    <m/>
    <m/>
  </r>
  <r>
    <s v="B092B5G6XT"/>
    <x v="284"/>
    <s v="BAZIC Products Notebook Wide Ruled 1 Subject 80 Sheets Wireless Notebooks, 3 Punched Holes Lined Composition Book, Assorted Color, 6-Pack"/>
    <s v="582-SET6"/>
    <n v="96"/>
    <n v="9"/>
    <n v="1.4E-3"/>
    <n v="130"/>
    <n v="14"/>
    <n v="1"/>
    <n v="22.17"/>
    <m/>
    <m/>
    <m/>
    <m/>
    <m/>
    <m/>
    <m/>
    <m/>
    <m/>
    <m/>
    <m/>
    <m/>
    <m/>
    <m/>
    <m/>
  </r>
  <r>
    <s v="B092B3BC8G"/>
    <x v="28"/>
    <s v="BAZIC Products Notebook College Ruled 1 Subject 80 Sheets Wireless Notebooks, Lined Composition Book, Assorted Color, 6-Pack"/>
    <s v="581-SET6"/>
    <n v="337"/>
    <n v="7"/>
    <n v="4.8999999999999998E-3"/>
    <n v="538"/>
    <n v="11"/>
    <n v="2"/>
    <n v="36.58"/>
    <m/>
    <m/>
    <m/>
    <m/>
    <m/>
    <m/>
    <m/>
    <m/>
    <m/>
    <m/>
    <m/>
    <m/>
    <m/>
    <m/>
    <m/>
  </r>
  <r>
    <s v="B092HC7QD4"/>
    <x v="495"/>
    <s v="BAZIC Products Stainless Steel Scissors 8&quot;, Double Thumb Straight Handle Sharp Scissor Blades, Cutting Paper Fabric Craft Sewing for School Office, 4-Pack"/>
    <s v="4435-SET4"/>
    <n v="2"/>
    <n v="0"/>
    <n v="0"/>
    <n v="2"/>
    <n v="0"/>
    <n v="1"/>
    <n v="12.69"/>
    <m/>
    <m/>
    <m/>
    <m/>
    <m/>
    <m/>
    <m/>
    <m/>
    <m/>
    <m/>
    <m/>
    <m/>
    <m/>
    <m/>
    <m/>
  </r>
  <r>
    <s v="B092H4ZB2C"/>
    <x v="496"/>
    <s v="BAZIC Products Ballpoint Pen Nova Blue Color Stick Pens, 1.0 mm Bold Point Smooth Writing, for Office School Teacher (12/Pack), 1-Pack"/>
    <s v="17005-EACH"/>
    <n v="55"/>
    <n v="2"/>
    <n v="8.0000000000000004E-4"/>
    <n v="68"/>
    <n v="2"/>
    <n v="1"/>
    <n v="7.69"/>
    <m/>
    <m/>
    <m/>
    <m/>
    <m/>
    <m/>
    <m/>
    <m/>
    <m/>
    <m/>
    <m/>
    <m/>
    <m/>
    <m/>
    <m/>
  </r>
  <r>
    <s v="B09251P47G"/>
    <x v="497"/>
    <s v="BAZIC Products Foam Board Display Rack Stackable 10-Slots, Art Drying Racks, Metal Steel Powder Coated, Assembled Size 56&quot;x32&quot;x21.5&quot; (Foam Boards Not Included)"/>
    <s v="20050-CASE"/>
    <n v="71"/>
    <n v="8"/>
    <n v="1E-3"/>
    <n v="107"/>
    <n v="14"/>
    <n v="1"/>
    <n v="238.29"/>
    <m/>
    <m/>
    <m/>
    <m/>
    <m/>
    <m/>
    <m/>
    <m/>
    <m/>
    <m/>
    <m/>
    <m/>
    <m/>
    <m/>
    <m/>
  </r>
  <r>
    <s v="B092RPDTCV"/>
    <x v="498"/>
    <s v="BAZIC Products Open Sign 6&quot;x11.5&quot;, Clock Will Return Will be Back, Double Sides Plastic Vinyl Signs, Business Store Office Bars Retail Salon Shop, 1-Pack"/>
    <s v="4399-EACH"/>
    <n v="13"/>
    <n v="2"/>
    <n v="2.0000000000000001E-4"/>
    <n v="15"/>
    <n v="2"/>
    <n v="1"/>
    <n v="6.59"/>
    <m/>
    <m/>
    <m/>
    <m/>
    <m/>
    <m/>
    <m/>
    <m/>
    <m/>
    <m/>
    <m/>
    <m/>
    <m/>
    <m/>
    <m/>
  </r>
  <r>
    <s v="B092HLFCPW"/>
    <x v="499"/>
    <s v="BAZIC Products Pencil Sharpener Dual Blades w/Receptacle, Standard &amp; Jumbo Size Pencils Crayon, Double Blade Sharpeners for Office School, 6-Pack"/>
    <s v="1933-SET6"/>
    <n v="13"/>
    <n v="2"/>
    <n v="2.0000000000000001E-4"/>
    <n v="14"/>
    <n v="2"/>
    <n v="2"/>
    <n v="20"/>
    <m/>
    <m/>
    <m/>
    <m/>
    <m/>
    <m/>
    <m/>
    <m/>
    <m/>
    <m/>
    <m/>
    <m/>
    <m/>
    <m/>
    <m/>
  </r>
  <r>
    <s v="B091JGJYC4"/>
    <x v="500"/>
    <s v="BAZIC Products Mechanical Pencil 0.9mm Prism Soft Grip, Refill 2B Ceramic Pencils Lead, Latex Free Eraser, for Drafting Drawing Sketching, 6-Packs"/>
    <s v="739-SET6"/>
    <n v="33"/>
    <n v="1"/>
    <n v="5.0000000000000001E-4"/>
    <n v="40"/>
    <n v="1"/>
    <n v="1"/>
    <n v="11.65"/>
    <m/>
    <m/>
    <m/>
    <m/>
    <m/>
    <m/>
    <m/>
    <m/>
    <m/>
    <m/>
    <m/>
    <m/>
    <m/>
    <m/>
    <m/>
  </r>
  <r>
    <s v="B092HF82BM"/>
    <x v="501"/>
    <s v="BAZIC Products Pencil Sharpener Dual Blades w/Receptacle, Standard &amp; Jumbo Size Pencils Crayon, Double Blade Sharpeners for Office School (2/Pack), 3-Packs"/>
    <s v="1928-SET3"/>
    <n v="7"/>
    <n v="1"/>
    <n v="1E-4"/>
    <n v="7"/>
    <n v="1"/>
    <n v="1"/>
    <n v="9.67"/>
    <m/>
    <m/>
    <m/>
    <m/>
    <m/>
    <m/>
    <m/>
    <m/>
    <m/>
    <m/>
    <m/>
    <m/>
    <m/>
    <m/>
    <m/>
  </r>
  <r>
    <s v="B092LL8RGD"/>
    <x v="502"/>
    <s v="BAZIC Products Glitter Tape Leopard Pattern 1.88&quot; X 3 Yards, Sparkling Colored Duct Tape Designs Tape for Craft Art Decor Christmas Gift Wapping, 6-Pack"/>
    <s v="960-SET6"/>
    <n v="15"/>
    <n v="1"/>
    <n v="2.0000000000000001E-4"/>
    <n v="22"/>
    <n v="2"/>
    <n v="1"/>
    <n v="13.3"/>
    <m/>
    <m/>
    <m/>
    <m/>
    <m/>
    <m/>
    <m/>
    <m/>
    <m/>
    <m/>
    <m/>
    <m/>
    <m/>
    <m/>
    <m/>
  </r>
  <r>
    <s v="B092L91B4L"/>
    <x v="503"/>
    <s v="BAZIC Products Clear Tape with Dispenser 3/4&quot; X 500&quot; – for Home, Office, and School Use; Transparent Tape with Glossy Finish, Ideal for Crafts, &amp; Gift Wrapping, 3/Pack, 1-Pack"/>
    <s v="FBA_905-EACH"/>
    <n v="7"/>
    <n v="1"/>
    <n v="1E-4"/>
    <n v="10"/>
    <n v="1"/>
    <n v="1"/>
    <n v="6.49"/>
    <m/>
    <m/>
    <m/>
    <m/>
    <m/>
    <m/>
    <m/>
    <m/>
    <m/>
    <m/>
    <m/>
    <m/>
    <m/>
    <m/>
    <m/>
  </r>
  <r>
    <s v="B092RL1SBF"/>
    <x v="289"/>
    <s v="BAZIC Products Neon Page Marker Dispensers, Sticky Notes for Study Materials, Office Use, Sign Here &amp; Neon Colored Page Markers for Books and Documents, 1x1.7, 60 Flags/Pack, 6-Packs"/>
    <s v="5173-SET6"/>
    <n v="29"/>
    <n v="13"/>
    <n v="4.0000000000000002E-4"/>
    <n v="39"/>
    <n v="15"/>
    <n v="12"/>
    <n v="153.36000000000001"/>
    <m/>
    <m/>
    <m/>
    <m/>
    <m/>
    <m/>
    <m/>
    <m/>
    <m/>
    <m/>
    <m/>
    <m/>
    <m/>
    <m/>
    <m/>
  </r>
  <r>
    <s v="B0921RG6MW"/>
    <x v="504"/>
    <s v="BAZIC Products Nickel Penny Coin Wrappers – Durable Preformed Paper Tube, Sleeves for Coin Sorter and Holder,(36/Pack), 6-Packs"/>
    <s v="5012-PACK6"/>
    <n v="12"/>
    <n v="0"/>
    <n v="2.0000000000000001E-4"/>
    <n v="14"/>
    <n v="0"/>
    <n v="1"/>
    <n v="24.49"/>
    <m/>
    <m/>
    <m/>
    <m/>
    <m/>
    <m/>
    <m/>
    <m/>
    <m/>
    <m/>
    <m/>
    <m/>
    <m/>
    <m/>
    <m/>
  </r>
  <r>
    <s v="B0BFT5KHLK"/>
    <x v="505"/>
    <s v="BAZIC Products 3 Ring Binder – Assorted Matte Bright Color Cover, Soft Cover School Notebook Binder, Ideal Use for School, Home, or Office, 1 Inch Holds 175 Sheets, 6-Packs"/>
    <s v="FBA_3126-SET6"/>
    <n v="34"/>
    <n v="1"/>
    <n v="5.0000000000000001E-4"/>
    <n v="38"/>
    <n v="1"/>
    <n v="1"/>
    <n v="25.69"/>
    <m/>
    <m/>
    <m/>
    <m/>
    <m/>
    <m/>
    <m/>
    <m/>
    <m/>
    <m/>
    <m/>
    <m/>
    <m/>
    <m/>
    <m/>
  </r>
  <r>
    <s v="B092CLTCJX"/>
    <x v="506"/>
    <s v="BAZIC Products Poster Board Neon Blue 22&quot; X 28&quot;, Colored Poster Board Paper, Bulk Boards for School Craft Project Presentation Drawing Graphic Display, 25-Pack"/>
    <s v="5056-CASE"/>
    <n v="6"/>
    <n v="0"/>
    <n v="1E-4"/>
    <n v="7"/>
    <n v="0"/>
    <n v="1"/>
    <n v="27.32"/>
    <m/>
    <m/>
    <m/>
    <m/>
    <m/>
    <m/>
    <m/>
    <m/>
    <m/>
    <m/>
    <m/>
    <m/>
    <m/>
    <m/>
    <m/>
  </r>
  <r>
    <s v="B092CDFQBJ"/>
    <x v="507"/>
    <s v="BAZIC Products Foam Board 20&quot; X 30&quot; Neon Pink, Colored Foam Boards 3/16 Inch Thickness, Presentation Signboards School Craft Project Framing Display, 25-Pack"/>
    <s v="5401-CASE"/>
    <n v="3"/>
    <n v="0"/>
    <n v="0"/>
    <n v="3"/>
    <n v="0"/>
    <n v="1"/>
    <n v="77.09"/>
    <m/>
    <m/>
    <m/>
    <m/>
    <m/>
    <m/>
    <m/>
    <m/>
    <m/>
    <m/>
    <m/>
    <m/>
    <m/>
    <m/>
    <m/>
  </r>
  <r>
    <s v="B092CBG1RS"/>
    <x v="508"/>
    <s v="BAZIC Products Poster Board 11&quot; X 14&quot; Assorted Neon Colored Poster Board Paper for School Craft Project Presentation Drawing Graphic Display (5/Pack), 48-Packs"/>
    <s v="FBA_5027-CASE"/>
    <n v="13"/>
    <n v="0"/>
    <n v="2.0000000000000001E-4"/>
    <n v="14"/>
    <n v="0"/>
    <n v="2"/>
    <n v="137.02000000000001"/>
    <m/>
    <m/>
    <m/>
    <m/>
    <m/>
    <m/>
    <m/>
    <m/>
    <m/>
    <m/>
    <m/>
    <m/>
    <m/>
    <m/>
    <m/>
  </r>
  <r>
    <s v="B092CDFQBJ"/>
    <x v="509"/>
    <s v="BAZIC Products Foam Board 20&quot; X 30&quot; Blue, Colored Foam Boards 3/16 Inch Thickness, Presentation Signboards School Craft Project Framing Display, 25-Pack"/>
    <s v="591-CASE"/>
    <n v="25"/>
    <n v="3"/>
    <n v="4.0000000000000002E-4"/>
    <n v="41"/>
    <n v="8"/>
    <n v="1"/>
    <n v="58.99"/>
    <m/>
    <m/>
    <m/>
    <m/>
    <m/>
    <m/>
    <m/>
    <m/>
    <m/>
    <m/>
    <m/>
    <m/>
    <m/>
    <m/>
    <m/>
  </r>
  <r>
    <s v="B092CLTCJX"/>
    <x v="510"/>
    <s v="BAZIC Products Poster Board Black 22&quot; X 28&quot;, Colored Poster Board Paper, Bulk Boards for School Craft Project Presentation Drawing Graphic Display, 25-Pack"/>
    <s v="5021-CASE"/>
    <n v="13"/>
    <n v="2"/>
    <n v="2.0000000000000001E-4"/>
    <n v="15"/>
    <n v="3"/>
    <n v="1"/>
    <n v="31.48"/>
    <m/>
    <m/>
    <m/>
    <m/>
    <m/>
    <m/>
    <m/>
    <m/>
    <m/>
    <m/>
    <m/>
    <m/>
    <m/>
    <m/>
    <m/>
  </r>
  <r>
    <s v="B092CFM4Q1"/>
    <x v="511"/>
    <s v="BAZIC Products Trifold Poster Board – Assorted Color Corrugated Cardboard Display Board for School Projects, Science Fairs, Photos, Charts, and Classroom Presentations, 36&quot; X 48&quot;, 24-Pack"/>
    <s v="5035-CASE"/>
    <n v="14"/>
    <n v="1"/>
    <n v="2.0000000000000001E-4"/>
    <n v="15"/>
    <n v="1"/>
    <n v="1"/>
    <n v="169.59"/>
    <m/>
    <m/>
    <m/>
    <m/>
    <m/>
    <m/>
    <m/>
    <m/>
    <m/>
    <m/>
    <m/>
    <m/>
    <m/>
    <m/>
    <m/>
  </r>
  <r>
    <s v="B092CLTCJX"/>
    <x v="512"/>
    <s v="BAZIC Products Poster Board Brown 22&quot; X 28&quot;, Colored Poster Board Paper, Bulk Boards for School Craft Project Presentation Drawing Graphic Display, 25-Pack"/>
    <s v="5024-CASE"/>
    <n v="22"/>
    <n v="3"/>
    <n v="2.9999999999999997E-4"/>
    <n v="30"/>
    <n v="5"/>
    <n v="1"/>
    <n v="28.75"/>
    <m/>
    <m/>
    <m/>
    <m/>
    <m/>
    <m/>
    <m/>
    <m/>
    <m/>
    <m/>
    <m/>
    <m/>
    <m/>
    <m/>
    <m/>
  </r>
  <r>
    <s v="B0921LDXSH"/>
    <x v="513"/>
    <s v="BAZIC Products Poly Bubble Mailers 8.5&quot;x11.25&quot; #2 Self Seal Closure, Metallic Color Padded Cushion Envelope, Mailing Shipping Envelopes Waterproof Bag, 24-Pack"/>
    <s v="5426-CASE"/>
    <n v="8"/>
    <n v="1"/>
    <n v="1E-4"/>
    <n v="8"/>
    <n v="1"/>
    <n v="1"/>
    <n v="34.5"/>
    <m/>
    <m/>
    <m/>
    <m/>
    <m/>
    <m/>
    <m/>
    <m/>
    <m/>
    <m/>
    <m/>
    <m/>
    <m/>
    <m/>
    <m/>
  </r>
  <r>
    <s v="B092CDFQBJ"/>
    <x v="514"/>
    <s v="BAZIC Products Foam Board 20&quot; X 30&quot; Red, Colored Foam Boards 3/16 Inch Thickness, Presentation Signboards School Craft Project Framing Display, 25-Pack"/>
    <s v="590-CASE"/>
    <n v="40"/>
    <n v="3"/>
    <n v="5.9999999999999995E-4"/>
    <n v="54"/>
    <n v="3"/>
    <n v="4"/>
    <n v="294"/>
    <m/>
    <m/>
    <m/>
    <m/>
    <m/>
    <m/>
    <m/>
    <m/>
    <m/>
    <m/>
    <m/>
    <m/>
    <m/>
    <m/>
    <m/>
  </r>
  <r>
    <s v="B092CCFHVC"/>
    <x v="515"/>
    <s v="BAZIC Products Poster Board Glitter Color 11&quot; X 14&quot;, Sparkling Frame Colored Poster Board Paper for Christmas Wedding Birthday Craft Project (5/Pack), 48-Packs"/>
    <s v="5414-CASE"/>
    <n v="28"/>
    <n v="2"/>
    <n v="4.0000000000000002E-4"/>
    <n v="29"/>
    <n v="2"/>
    <n v="2"/>
    <n v="141.69999999999999"/>
    <m/>
    <m/>
    <m/>
    <m/>
    <m/>
    <m/>
    <m/>
    <m/>
    <m/>
    <m/>
    <m/>
    <m/>
    <m/>
    <m/>
    <m/>
  </r>
  <r>
    <s v="B07XB38P4K"/>
    <x v="516"/>
    <s v="BAZIC For Sale Sign Car Auto Sales 9&quot;X12&quot; (2-Line), Model Year Phone Number, Cars Trucks Indoor Signage, High Visibility Signs, 24-Pack"/>
    <s v="FBA_S-2-BOX"/>
    <n v="6"/>
    <n v="0"/>
    <n v="1E-4"/>
    <n v="9"/>
    <n v="0"/>
    <n v="1"/>
    <n v="21.39"/>
    <m/>
    <m/>
    <m/>
    <m/>
    <m/>
    <m/>
    <m/>
    <m/>
    <m/>
    <m/>
    <m/>
    <m/>
    <m/>
    <m/>
    <m/>
  </r>
  <r>
    <s v="B092RMGDBT"/>
    <x v="517"/>
    <s v="BAZIC Products Se Renta Sign 12&quot;x16&quot;, For Rent Signage, Lease Rental House Home Apartment Car Auto Store Shops, Waterproof Indoor Signs, 24-Pack"/>
    <s v="L-46-BOX"/>
    <n v="11"/>
    <n v="1"/>
    <n v="2.0000000000000001E-4"/>
    <n v="14"/>
    <n v="1"/>
    <n v="1"/>
    <n v="21.33"/>
    <m/>
    <m/>
    <m/>
    <m/>
    <m/>
    <m/>
    <m/>
    <m/>
    <m/>
    <m/>
    <m/>
    <m/>
    <m/>
    <m/>
    <m/>
  </r>
  <r>
    <s v="B0921QT5RN"/>
    <x v="518"/>
    <s v="BAZIC Products White Chalk, Standard Size Blackboard Chalkboard Chalks, Great Game Activity for Kids, Art Teacher Office School Home (24/Pack), 24-Packs"/>
    <s v="2405-CASE"/>
    <n v="18"/>
    <n v="2"/>
    <n v="2.9999999999999997E-4"/>
    <n v="26"/>
    <n v="2"/>
    <n v="1"/>
    <n v="39.39"/>
    <m/>
    <m/>
    <m/>
    <m/>
    <m/>
    <m/>
    <m/>
    <m/>
    <m/>
    <m/>
    <m/>
    <m/>
    <m/>
    <m/>
    <m/>
  </r>
  <r>
    <s v="B092RMGDBT"/>
    <x v="519"/>
    <s v="BAZIC Products For Sale Sign 12&quot;x16&quot;, Plastic Signs for Yard Sale Garage Sale Retail Store Business, Waterproof Indoor Advertising Signage, 24-Pack"/>
    <s v="L-1-BOX"/>
    <n v="1"/>
    <n v="1"/>
    <n v="0"/>
    <n v="1"/>
    <n v="1"/>
    <n v="1"/>
    <n v="21.33"/>
    <m/>
    <m/>
    <m/>
    <m/>
    <m/>
    <m/>
    <m/>
    <m/>
    <m/>
    <m/>
    <m/>
    <m/>
    <m/>
    <m/>
    <m/>
  </r>
  <r>
    <s v="B09236K5YX"/>
    <x v="520"/>
    <s v="BAZIC Products Plastic Envelopes with String Closure, Coupon Size Poly Envelopes in Durable Assorted Colors for Home, Office, or School, 72 Counts"/>
    <s v="3189-BOX"/>
    <n v="3"/>
    <n v="1"/>
    <n v="0"/>
    <n v="4"/>
    <n v="1"/>
    <n v="1"/>
    <n v="31.34"/>
    <m/>
    <m/>
    <m/>
    <m/>
    <m/>
    <m/>
    <m/>
    <m/>
    <m/>
    <m/>
    <m/>
    <m/>
    <m/>
    <m/>
    <m/>
  </r>
  <r>
    <s v="B09F54B1GD"/>
    <x v="521"/>
    <s v="BAZIC Products Essence Gel Pen 0.7mm Black Color, Comfort Grip Acid Free Smooth Writing for Drawing Coloring Gift Office School (6/Pack), 24-Packs"/>
    <s v="1732-BOX"/>
    <n v="5"/>
    <n v="0"/>
    <n v="1E-4"/>
    <n v="7"/>
    <n v="0"/>
    <n v="1"/>
    <n v="40.479999999999997"/>
    <m/>
    <m/>
    <m/>
    <m/>
    <m/>
    <m/>
    <m/>
    <m/>
    <m/>
    <m/>
    <m/>
    <m/>
    <m/>
    <m/>
    <m/>
  </r>
  <r>
    <s v="B092RJ6G8R"/>
    <x v="522"/>
    <s v="BAZIC Products Neon Page Marker, Sticky Notes for Study Materials and Office Use, Neon Colored Writable Index Tabs, Page Markers and File Tabs, 1x3, 480 Sheets/Pack, 24-Packs"/>
    <s v="5142-BOX"/>
    <n v="8"/>
    <n v="3"/>
    <n v="1E-4"/>
    <n v="16"/>
    <n v="11"/>
    <n v="1"/>
    <n v="41.75"/>
    <m/>
    <m/>
    <m/>
    <m/>
    <m/>
    <m/>
    <m/>
    <m/>
    <m/>
    <m/>
    <m/>
    <m/>
    <m/>
    <m/>
    <m/>
  </r>
  <r>
    <s v="B092LL33B6"/>
    <x v="523"/>
    <s v="BAZIC Products General Purpose Masking Tape 1.88&quot; X 2160&quot; (60 Yards), Paper Tape Painting Decorating Labeling Art Crafts for Home Office, 24-Pack"/>
    <s v="956-CASE"/>
    <n v="4"/>
    <n v="1"/>
    <n v="1E-4"/>
    <n v="8"/>
    <n v="2"/>
    <n v="5"/>
    <n v="534.45000000000005"/>
    <m/>
    <m/>
    <m/>
    <m/>
    <m/>
    <m/>
    <m/>
    <m/>
    <m/>
    <m/>
    <m/>
    <m/>
    <m/>
    <m/>
    <m/>
  </r>
  <r>
    <s v="B0921JDXQV"/>
    <x v="524"/>
    <s v="BAZIC Products Correction Tape Jumbo 5 mm x 394&quot;, Mini Instant Corrections, Easy to Use Applicator Tapes Roller White Out for Office School &amp; Home, 24-Pack"/>
    <s v="1630-BOX"/>
    <n v="11"/>
    <n v="1"/>
    <n v="2.0000000000000001E-4"/>
    <n v="14"/>
    <n v="1"/>
    <n v="1"/>
    <n v="45.17"/>
    <m/>
    <m/>
    <m/>
    <m/>
    <m/>
    <m/>
    <m/>
    <m/>
    <m/>
    <m/>
    <m/>
    <m/>
    <m/>
    <m/>
    <m/>
  </r>
  <r>
    <s v="B09238KM85"/>
    <x v="525"/>
    <s v="BAZIC Products 2 Pockets Paper Folder, Paisley Portfolio, Letter Size Folders Holder for Office Business Document Papers Organizer, Assorted Color, 48-Pack"/>
    <s v="2174-CASE"/>
    <n v="33"/>
    <n v="1"/>
    <n v="5.0000000000000001E-4"/>
    <n v="35"/>
    <n v="1"/>
    <n v="1"/>
    <n v="38.380000000000003"/>
    <m/>
    <m/>
    <m/>
    <m/>
    <m/>
    <m/>
    <m/>
    <m/>
    <m/>
    <m/>
    <m/>
    <m/>
    <m/>
    <m/>
    <m/>
  </r>
  <r>
    <s v="B092H8J4WL"/>
    <x v="526"/>
    <s v="BAZIC Products Erasable Gel Pens Spencer Red Retractable Gel Pens 1.0 mm Bold Tip for Smooth Writing. Premium Friction Erasable Pens, 5 pcs in 24 Pack"/>
    <s v="17049-BOX"/>
    <n v="16"/>
    <n v="2"/>
    <n v="2.0000000000000001E-4"/>
    <n v="19"/>
    <n v="4"/>
    <n v="4"/>
    <n v="125.36"/>
    <m/>
    <m/>
    <m/>
    <m/>
    <m/>
    <m/>
    <m/>
    <m/>
    <m/>
    <m/>
    <m/>
    <m/>
    <m/>
    <m/>
    <m/>
  </r>
  <r>
    <s v="B0GCWFJN9L"/>
    <x v="527"/>
    <s v="BAZIC Products 4 + 1 Ballpoint Pen + Mechanical Pencil w/Soft Grip, Bold Point 1.0 mm, 0.7mm Lead, Assorted Colors Inks, Smooth Writing, 24-Pack"/>
    <s v="1748-BOX"/>
    <n v="3"/>
    <n v="0"/>
    <n v="0"/>
    <n v="4"/>
    <n v="0"/>
    <n v="3"/>
    <n v="135.75"/>
    <m/>
    <m/>
    <m/>
    <m/>
    <m/>
    <m/>
    <m/>
    <m/>
    <m/>
    <m/>
    <m/>
    <m/>
    <m/>
    <m/>
    <m/>
  </r>
  <r>
    <s v="B09233V1TQ"/>
    <x v="528"/>
    <s v="BAZIC Products Retractable Stick Erasers Paisley, Mechanical Pencil Eraser, Large Size Click Eraser for Art Drawing Sketching (2/Pack), 24-Packs"/>
    <s v="2216-BOX"/>
    <n v="16"/>
    <n v="2"/>
    <n v="2.0000000000000001E-4"/>
    <n v="19"/>
    <n v="3"/>
    <n v="1"/>
    <n v="28.04"/>
    <m/>
    <m/>
    <m/>
    <m/>
    <m/>
    <m/>
    <m/>
    <m/>
    <m/>
    <m/>
    <m/>
    <m/>
    <m/>
    <m/>
    <m/>
  </r>
  <r>
    <s v="B09234X6BH"/>
    <x v="529"/>
    <s v="BAZIC Products Erasers, White Oval Eraser (4/Pack) Latex Free, Large Size Block Erasers for Art Drawing School Office Teachers, 24-Packs"/>
    <s v="2230-BOX"/>
    <n v="3"/>
    <n v="0"/>
    <n v="0"/>
    <n v="4"/>
    <n v="0"/>
    <n v="1"/>
    <n v="39.880000000000003"/>
    <m/>
    <m/>
    <m/>
    <m/>
    <m/>
    <m/>
    <m/>
    <m/>
    <m/>
    <m/>
    <m/>
    <m/>
    <m/>
    <m/>
    <m/>
  </r>
  <r>
    <s v="B091XQNDXZ"/>
    <x v="99"/>
    <s v="BAZIC Products Addition Flash Cards, Numbers Math Flashcards Game at School Home, Problem Solving (36/Pack), 24-Packs"/>
    <s v="532-BOX"/>
    <n v="19"/>
    <n v="6"/>
    <n v="2.9999999999999997E-4"/>
    <n v="34"/>
    <n v="18"/>
    <n v="1"/>
    <n v="40.49"/>
    <m/>
    <m/>
    <m/>
    <m/>
    <m/>
    <m/>
    <m/>
    <m/>
    <m/>
    <m/>
    <m/>
    <m/>
    <m/>
    <m/>
    <m/>
  </r>
  <r>
    <s v="B0D7GHC34W"/>
    <x v="530"/>
    <s v="BAZIC Products Mini Construction Paper Pad 64 Sheet 6&quot; X 9&quot;, Assorted Colors, for Fold Cut Glue, Gift for Classrooms School Home DIY, 48-Pack"/>
    <s v="506-CASE"/>
    <n v="1"/>
    <n v="1"/>
    <n v="0"/>
    <n v="1"/>
    <n v="1"/>
    <n v="13"/>
    <n v="973.05"/>
    <m/>
    <m/>
    <m/>
    <m/>
    <m/>
    <m/>
    <m/>
    <m/>
    <m/>
    <m/>
    <m/>
    <m/>
    <m/>
    <m/>
    <m/>
  </r>
  <r>
    <s v="B079SFV853"/>
    <x v="531"/>
    <s v="BAZIC Products Composition Notebook Graph Quad-Ruled 4-1&quot; Spiral Notebook 100 Sheet, Drafting Blueprint Journal Comp Notebooks for Office School, 24-Pack"/>
    <s v="FBA_514-CASE"/>
    <n v="4"/>
    <n v="0"/>
    <n v="1E-4"/>
    <n v="7"/>
    <n v="0"/>
    <n v="1"/>
    <n v="62.04"/>
    <m/>
    <m/>
    <m/>
    <m/>
    <m/>
    <m/>
    <m/>
    <m/>
    <m/>
    <m/>
    <m/>
    <m/>
    <m/>
    <m/>
    <m/>
  </r>
  <r>
    <s v="B09235G4ZR"/>
    <x v="532"/>
    <s v="BAZIC Products Expanding File Folder 13 Pockets w/A-Z Tab Monthly Tabs, Letter Size Plastic File Pocket Folders, Office Paper Documents Organizer, 6-Pack"/>
    <s v="3177-CASE"/>
    <n v="5"/>
    <n v="1"/>
    <n v="1E-4"/>
    <n v="6"/>
    <n v="1"/>
    <n v="1"/>
    <n v="39.979999999999997"/>
    <m/>
    <m/>
    <m/>
    <m/>
    <m/>
    <m/>
    <m/>
    <m/>
    <m/>
    <m/>
    <m/>
    <m/>
    <m/>
    <m/>
    <m/>
  </r>
  <r>
    <s v="B0BS8KB8D9"/>
    <x v="533"/>
    <s v="BAZIC Products 8 Pockets Poly Folder Portfolio, Letter Size Plastic Folders Holder for Office Documents Paper Organizer, Assorted Color, 24-Pack"/>
    <s v="FBA_3163-CASE"/>
    <n v="27"/>
    <n v="2"/>
    <n v="4.0000000000000002E-4"/>
    <n v="36"/>
    <n v="7"/>
    <n v="1"/>
    <n v="56.28"/>
    <m/>
    <m/>
    <m/>
    <m/>
    <m/>
    <m/>
    <m/>
    <m/>
    <m/>
    <m/>
    <m/>
    <m/>
    <m/>
    <m/>
    <m/>
  </r>
  <r>
    <s v="B091T94ZQ2"/>
    <x v="534"/>
    <s v="BAZIC Products Binder Dividers w/ 10 Color Tabs 8. 5&quot; x 11&quot;, 11 Hole Punch Plastic Index Divider with Tab for 3 Ring Binders, (10/Pack), 24-Packs"/>
    <s v="3107-BOX"/>
    <n v="8"/>
    <n v="2"/>
    <n v="1E-4"/>
    <n v="15"/>
    <n v="3"/>
    <n v="2"/>
    <n v="96.98"/>
    <m/>
    <m/>
    <m/>
    <m/>
    <m/>
    <m/>
    <m/>
    <m/>
    <m/>
    <m/>
    <m/>
    <m/>
    <m/>
    <m/>
    <m/>
  </r>
  <r>
    <s v="B092CFMP7D"/>
    <x v="535"/>
    <s v="BAZIC Products Perforated Writing Pad, 50 Sheets 8.5&quot;x11.75&quot;, White Lined Ruled Memo Writing Pads Easy Tear Note Paper for Office School Student, 48-Pack"/>
    <s v="598-CASE"/>
    <n v="1"/>
    <n v="0"/>
    <n v="0"/>
    <n v="1"/>
    <n v="0"/>
    <n v="1"/>
    <n v="105"/>
    <m/>
    <m/>
    <m/>
    <m/>
    <m/>
    <m/>
    <m/>
    <m/>
    <m/>
    <m/>
    <m/>
    <m/>
    <m/>
    <m/>
    <m/>
  </r>
  <r>
    <s v="B0923HBKZZ"/>
    <x v="536"/>
    <s v="BAZIC Products Mailing Label 2 5/8&quot; x 1&quot; Self Adhesive White Shipping Labels, Address Labels for Laser and Inkjet Printers (300/Pack), 24-Packs"/>
    <s v="3818-BOX"/>
    <n v="3"/>
    <n v="0"/>
    <n v="0"/>
    <n v="3"/>
    <n v="0"/>
    <n v="1"/>
    <n v="42.39"/>
    <m/>
    <m/>
    <m/>
    <m/>
    <m/>
    <m/>
    <m/>
    <m/>
    <m/>
    <m/>
    <m/>
    <m/>
    <m/>
    <m/>
    <m/>
  </r>
  <r>
    <s v="B0921MF9NB"/>
    <x v="537"/>
    <s v="BAZIC Products Ruled Index Cards Book 3&quot; X 5&quot; 1800 Count, Spiral Bound Memo, White Flashcards, Ruled Lined Card for Learning Memory Reminder (50/Pack), 36-Packs"/>
    <s v="519-CASE"/>
    <n v="8"/>
    <n v="1"/>
    <n v="1E-4"/>
    <n v="8"/>
    <n v="1"/>
    <n v="1"/>
    <n v="47.91"/>
    <m/>
    <m/>
    <m/>
    <m/>
    <m/>
    <m/>
    <m/>
    <m/>
    <m/>
    <m/>
    <m/>
    <m/>
    <m/>
    <m/>
    <m/>
  </r>
  <r>
    <s v="B0921SMY2Q"/>
    <x v="538"/>
    <s v="BAZIC Products Ruled Index Cards Book 3&quot; X 5&quot;, View Poly Cover Spiral Bound Memo w/ 2 Tab Divider, White Flashcards, Lined Card for Memory (50/Pack), 24-Packs"/>
    <s v="570-CASE"/>
    <n v="24"/>
    <n v="2"/>
    <n v="2.9999999999999997E-4"/>
    <n v="35"/>
    <n v="3"/>
    <n v="1"/>
    <n v="50.5"/>
    <m/>
    <m/>
    <m/>
    <m/>
    <m/>
    <m/>
    <m/>
    <m/>
    <m/>
    <m/>
    <m/>
    <m/>
    <m/>
    <m/>
    <m/>
  </r>
  <r>
    <s v="B003UBOIXQ"/>
    <x v="539"/>
    <s v="BAZIC Products Tan Packing Tape w/Dispenser 1.88&quot; X 800&quot;, Shipping Mailing Moving Sealing Tapes Refill Rolls for Warehouse Office, 24-Pack"/>
    <s v="937-BOX"/>
    <n v="4"/>
    <n v="0"/>
    <n v="1E-4"/>
    <n v="6"/>
    <n v="0"/>
    <n v="1"/>
    <n v="26.72"/>
    <m/>
    <m/>
    <m/>
    <m/>
    <m/>
    <m/>
    <m/>
    <m/>
    <m/>
    <m/>
    <m/>
    <m/>
    <m/>
    <m/>
    <m/>
  </r>
  <r>
    <s v="B092RHZB3Z"/>
    <x v="540"/>
    <s v="BAZIC Products Neon Page Marker, Sticky Notes for Study Materials and Office Use, Neon Colored Writable Index Tabs, Page Markers and File Tabs, 0.5x1.75, 1000 Sheets/Pack, 24-Packs"/>
    <s v="5143-BOX"/>
    <n v="2"/>
    <n v="0"/>
    <n v="0"/>
    <n v="2"/>
    <n v="0"/>
    <n v="1"/>
    <n v="38.49"/>
    <m/>
    <m/>
    <m/>
    <m/>
    <m/>
    <m/>
    <m/>
    <m/>
    <m/>
    <m/>
    <m/>
    <m/>
    <m/>
    <m/>
    <m/>
  </r>
  <r>
    <s v="B091Y1Z3ZX"/>
    <x v="183"/>
    <s v="BAZIC Products Subtraction Flash Cards, Numbers Math Flashcards Game at School Home, Problem Solving (36/Pack), 24-Packs"/>
    <s v="FBA_533-BOX"/>
    <n v="33"/>
    <n v="8"/>
    <n v="5.0000000000000001E-4"/>
    <n v="43"/>
    <n v="13"/>
    <n v="1"/>
    <n v="29.99"/>
    <m/>
    <m/>
    <m/>
    <m/>
    <m/>
    <m/>
    <m/>
    <m/>
    <m/>
    <m/>
    <m/>
    <m/>
    <m/>
    <m/>
    <m/>
  </r>
  <r>
    <s v="B091DC1CNJ"/>
    <x v="541"/>
    <s v="BAZIC Products Drawing Sketching Pencil Set, HB 2B 4B 6B 7B 8B, Professional Graphite Sketch Kit Pencils, for Artists Adults Beginners (6/Pack), 24-Packs"/>
    <s v="FBA_744-BOX"/>
    <n v="11"/>
    <n v="3"/>
    <n v="2.0000000000000001E-4"/>
    <n v="12"/>
    <n v="3"/>
    <n v="1"/>
    <n v="35.25"/>
    <m/>
    <m/>
    <m/>
    <m/>
    <m/>
    <m/>
    <m/>
    <m/>
    <m/>
    <m/>
    <m/>
    <m/>
    <m/>
    <m/>
    <m/>
  </r>
  <r>
    <s v="B091Y15ZB6"/>
    <x v="542"/>
    <s v="BAZIC Products Numbers Flash Cards, with Picture ABCs Letters Number Counting Flashcards Game (36/Pack), 24-Packs"/>
    <s v="544-BOX"/>
    <n v="2"/>
    <n v="1"/>
    <n v="0"/>
    <n v="4"/>
    <n v="3"/>
    <n v="2"/>
    <n v="73.5"/>
    <m/>
    <m/>
    <m/>
    <m/>
    <m/>
    <m/>
    <m/>
    <m/>
    <m/>
    <m/>
    <m/>
    <m/>
    <m/>
    <m/>
    <m/>
  </r>
  <r>
    <s v="B092H6W353"/>
    <x v="543"/>
    <s v="BAZIC Products Staples Standard 26/6 Metallic Color 3000/Pack Refill for Stapler, Ideal Office Staples for Home, School &amp; Business, Assorted Colors, 24-Packs"/>
    <s v="609-BOX"/>
    <n v="8"/>
    <n v="0"/>
    <n v="1E-4"/>
    <n v="8"/>
    <n v="0"/>
    <n v="1"/>
    <n v="43.5"/>
    <m/>
    <m/>
    <m/>
    <m/>
    <m/>
    <m/>
    <m/>
    <m/>
    <m/>
    <m/>
    <m/>
    <m/>
    <m/>
    <m/>
    <m/>
  </r>
  <r>
    <s v="B092BNVV3J"/>
    <x v="544"/>
    <s v="BAZIC Products Notebook 80 Sheets 5&quot; Quad Graph Ruled Notebooks Reversible 4&quot;, Easy Tear 3 Punched Holes, Squares Ruled Drafting Blueprint, 24-Pack"/>
    <s v="578-CASE"/>
    <n v="3"/>
    <n v="0"/>
    <n v="0"/>
    <n v="3"/>
    <n v="0"/>
    <n v="1"/>
    <n v="54"/>
    <m/>
    <m/>
    <m/>
    <m/>
    <m/>
    <m/>
    <m/>
    <m/>
    <m/>
    <m/>
    <m/>
    <m/>
    <m/>
    <m/>
    <m/>
  </r>
  <r>
    <s v="B0D7GD53RF"/>
    <x v="545"/>
    <s v="BAZIC Products Sketch Pad, Spiral Sketchbook for Artists &amp; Students, Drawing Pad with Thick Paper, Sketching &amp; Drawing for Kids, Teens &amp; Adults, 50 Sheets, 6&quot; X 8&quot;, 48-Pack"/>
    <s v="FBA_5043-CASE"/>
    <n v="31"/>
    <n v="1"/>
    <n v="4.0000000000000002E-4"/>
    <n v="47"/>
    <n v="4"/>
    <n v="1"/>
    <n v="69.19"/>
    <m/>
    <m/>
    <m/>
    <m/>
    <m/>
    <m/>
    <m/>
    <m/>
    <m/>
    <m/>
    <m/>
    <m/>
    <m/>
    <m/>
    <m/>
  </r>
  <r>
    <s v="B091W2XW4K"/>
    <x v="546"/>
    <s v="BAZIC Products Invoice Book, 50 Sets 5 9/16&quot; x 8 7/16&quot; 2-Part Carbonless, White &amp; Bound Wraparound Cover (50 Sets/Pack), 24-Packs"/>
    <s v="5076-BOX"/>
    <n v="3"/>
    <n v="0"/>
    <n v="0"/>
    <n v="5"/>
    <n v="0"/>
    <n v="1"/>
    <n v="45.25"/>
    <m/>
    <m/>
    <m/>
    <m/>
    <m/>
    <m/>
    <m/>
    <m/>
    <m/>
    <m/>
    <m/>
    <m/>
    <m/>
    <m/>
    <m/>
  </r>
  <r>
    <s v="B092G8DKDJ"/>
    <x v="547"/>
    <s v="BAZIC Products Royal Rollerball Pen 0.7mm Assorted Color, Regulator Flowing Liquid Ink Pens, Rolling Ball Pens Smooth Writing for Office (3/Pack), 24-Packs"/>
    <s v="1721-BOX"/>
    <n v="19"/>
    <n v="0"/>
    <n v="2.9999999999999997E-4"/>
    <n v="24"/>
    <n v="0"/>
    <n v="1"/>
    <n v="34.53"/>
    <m/>
    <m/>
    <m/>
    <m/>
    <m/>
    <m/>
    <m/>
    <m/>
    <m/>
    <m/>
    <m/>
    <m/>
    <m/>
    <m/>
    <m/>
  </r>
  <r>
    <s v="B092CGT26D"/>
    <x v="548"/>
    <s v="BAZIC Products Wooden Ruler – Single Metal Edge Drafting Ruler for Measuring, Drawing &amp; Crafting, Wooden Straight Edge Ruler for School &amp; Office, 12 Inch, 24-Pack"/>
    <s v="FBA_321-BOX"/>
    <n v="10"/>
    <n v="2"/>
    <n v="1E-4"/>
    <n v="13"/>
    <n v="3"/>
    <n v="1"/>
    <n v="14.89"/>
    <m/>
    <m/>
    <m/>
    <m/>
    <m/>
    <m/>
    <m/>
    <m/>
    <m/>
    <m/>
    <m/>
    <m/>
    <m/>
    <m/>
    <m/>
  </r>
  <r>
    <s v="B092364L81"/>
    <x v="549"/>
    <s v="BAZIC Products Expanding File Folder 7 Pockets w/A-Z Tabs Monthly Tabs, Letter Size Translucent Plastic File Pocket Folders, Paper Documents Organizer, 12-Pack"/>
    <s v="3176-CASE"/>
    <n v="7"/>
    <n v="0"/>
    <n v="1E-4"/>
    <n v="12"/>
    <n v="0"/>
    <n v="1"/>
    <n v="36.619999999999997"/>
    <m/>
    <m/>
    <m/>
    <m/>
    <m/>
    <m/>
    <m/>
    <m/>
    <m/>
    <m/>
    <m/>
    <m/>
    <m/>
    <m/>
    <m/>
  </r>
  <r>
    <s v="B0D7GD53RF"/>
    <x v="550"/>
    <s v="BAZIC Products Sketch Pad, Spiral Sketchbook for Artists &amp; Students, Drawing Pad with Thick Paper, Sketching &amp; Drawing for Kids, Teens &amp; Adults, 30 Sheets, 8.5&quot; X 11&quot;, 48-Pack"/>
    <s v="FBA_5045-CASE"/>
    <n v="12"/>
    <n v="3"/>
    <n v="2.0000000000000001E-4"/>
    <n v="13"/>
    <n v="3"/>
    <n v="1"/>
    <n v="78.89"/>
    <m/>
    <m/>
    <m/>
    <m/>
    <m/>
    <m/>
    <m/>
    <m/>
    <m/>
    <m/>
    <m/>
    <m/>
    <m/>
    <m/>
    <m/>
  </r>
  <r>
    <s v="B06XSKDQX3"/>
    <x v="551"/>
    <s v="BAZIC Products Plastic Pencil Case Utility Storage Box, Clear Color, Multi Purpose Organizer for Pens Pencils, 24-Pack"/>
    <s v="FBA_840-CASE"/>
    <n v="33"/>
    <n v="2"/>
    <n v="5.0000000000000001E-4"/>
    <n v="39"/>
    <n v="2"/>
    <n v="1"/>
    <n v="63.59"/>
    <m/>
    <m/>
    <m/>
    <m/>
    <m/>
    <m/>
    <m/>
    <m/>
    <m/>
    <m/>
    <m/>
    <m/>
    <m/>
    <m/>
    <m/>
  </r>
  <r>
    <s v="B003UBOHJQ"/>
    <x v="552"/>
    <s v="BAZIC Products Clear Tape with Dispenser 3/4&quot; X 1296” – for Home, Office, and School Use; Transparent Tape with Glossy Finish, Ideal for Crafts, &amp; Gift Wrapping, 24-Pack"/>
    <s v="912-BOX"/>
    <n v="1"/>
    <n v="0"/>
    <n v="0"/>
    <n v="1"/>
    <n v="0"/>
    <n v="1"/>
    <n v="26.72"/>
    <m/>
    <m/>
    <m/>
    <m/>
    <m/>
    <m/>
    <m/>
    <m/>
    <m/>
    <m/>
    <m/>
    <m/>
    <m/>
    <m/>
    <m/>
  </r>
  <r>
    <s v="B092HFNQZY"/>
    <x v="553"/>
    <s v="BAZIC Products School Student Scissors 5&quot;, Stainless Steel Scissor, Pointed Tip Right Left Handed, Assorted Color Craft Scissor for Cutting Paper, 24-Pack"/>
    <s v="4431-BOX"/>
    <n v="3"/>
    <n v="0"/>
    <n v="0"/>
    <n v="3"/>
    <n v="0"/>
    <n v="3"/>
    <n v="102"/>
    <m/>
    <m/>
    <m/>
    <m/>
    <m/>
    <m/>
    <m/>
    <m/>
    <m/>
    <m/>
    <m/>
    <m/>
    <m/>
    <m/>
    <m/>
  </r>
  <r>
    <s v="B092G6HNNN"/>
    <x v="554"/>
    <s v="BAZIC Products Ballpoint Pen Palm Mini Pens w/Key Ring, Black Ink 1.0 mm Bold Point Smooth Writing (5/Pack), 24-Pack"/>
    <s v="FBA_1753-BOX"/>
    <n v="94"/>
    <n v="2"/>
    <n v="1.4E-3"/>
    <n v="107"/>
    <n v="2"/>
    <n v="1"/>
    <n v="40.85"/>
    <m/>
    <m/>
    <m/>
    <m/>
    <m/>
    <m/>
    <m/>
    <m/>
    <m/>
    <m/>
    <m/>
    <m/>
    <m/>
    <m/>
    <m/>
  </r>
  <r>
    <s v="B0921P1K4Y"/>
    <x v="555"/>
    <s v="BAZIC Products Ruled Index Cards Book 3&quot; X 5&quot; 1800 Count, Spiral Bound Memo, Assorted Color Flashcards, Ruled Lined Card for Memory Reminder (50/Pack), 36-Packs"/>
    <s v="511-CASE"/>
    <n v="1"/>
    <n v="0"/>
    <n v="0"/>
    <n v="3"/>
    <n v="0"/>
    <n v="2"/>
    <n v="111.76"/>
    <m/>
    <m/>
    <m/>
    <m/>
    <m/>
    <m/>
    <m/>
    <m/>
    <m/>
    <m/>
    <m/>
    <m/>
    <m/>
    <m/>
    <m/>
  </r>
  <r>
    <s v="B0D79NH5VG"/>
    <x v="556"/>
    <s v="BAZIC Products Single Use Super Glue – Mini Small Tube for Crafting, Fabric, Ceramics, Plastic &amp; DIY Repairs, Fast-Drying Clear Glue for Home, School &amp; Office, 6/Pack, 24-Packs"/>
    <s v="2005-BOX"/>
    <n v="2"/>
    <n v="1"/>
    <n v="0"/>
    <n v="2"/>
    <n v="1"/>
    <n v="1"/>
    <n v="46.75"/>
    <m/>
    <m/>
    <m/>
    <m/>
    <m/>
    <m/>
    <m/>
    <m/>
    <m/>
    <m/>
    <m/>
    <m/>
    <m/>
    <m/>
    <m/>
  </r>
  <r>
    <s v="B0DRYS2583"/>
    <x v="557"/>
    <s v="BAZIC Products Alphabet Numbers Stickers Black Colors, 1&quot; A to Z 0 to 9 Self-Adhesive Sticker for DIY Cards Scrapbooks Labeling (346/Pack), 24-Packs"/>
    <s v="3824-BOX"/>
    <n v="4"/>
    <n v="1"/>
    <n v="1E-4"/>
    <n v="5"/>
    <n v="1"/>
    <n v="1"/>
    <n v="27.93"/>
    <m/>
    <m/>
    <m/>
    <m/>
    <m/>
    <m/>
    <m/>
    <m/>
    <m/>
    <m/>
    <m/>
    <m/>
    <m/>
    <m/>
    <m/>
  </r>
  <r>
    <s v="B0D7G62SYM"/>
    <x v="558"/>
    <s v="BAZIC Products Air Dry Clay 6 Color 12 oz, Light Modeling Dough Art Craft Slime, Non Toxic Gift for Artist Kids Toddler Boys Girls, 48-Pack"/>
    <s v="3350-CASE"/>
    <n v="7"/>
    <n v="0"/>
    <n v="1E-4"/>
    <n v="9"/>
    <n v="0"/>
    <n v="1"/>
    <n v="53.65"/>
    <m/>
    <m/>
    <m/>
    <m/>
    <m/>
    <m/>
    <m/>
    <m/>
    <m/>
    <m/>
    <m/>
    <m/>
    <m/>
    <m/>
    <m/>
  </r>
  <r>
    <s v="B091VC92GF"/>
    <x v="559"/>
    <s v="BAZIC Products Push Pin Tacks, Binder Clip, Magnetic Button Set, Large &amp; Small Paper Clips, 6 Style Office School Supplies (269 Pcs/Pack), 1-Pack"/>
    <s v="290-EACH"/>
    <n v="2"/>
    <n v="0"/>
    <n v="0"/>
    <n v="2"/>
    <n v="0"/>
    <n v="1"/>
    <n v="11.39"/>
    <m/>
    <m/>
    <m/>
    <m/>
    <m/>
    <m/>
    <m/>
    <m/>
    <m/>
    <m/>
    <m/>
    <m/>
    <m/>
    <m/>
    <m/>
  </r>
  <r>
    <s v="B091JM2SJM"/>
    <x v="560"/>
    <s v="BAZIC Products Glitter Glue Tubes – 6 Assorted Neon Colors, Non-Toxic Washable Glitter Glue for Arts, Crafts, DIY, and Party Projects, 6.76 oz/Pack, 24 Packs"/>
    <s v="3451-CASE"/>
    <n v="22"/>
    <n v="2"/>
    <n v="2.9999999999999997E-4"/>
    <n v="28"/>
    <n v="2"/>
    <n v="1"/>
    <n v="65.48"/>
    <m/>
    <m/>
    <m/>
    <m/>
    <m/>
    <m/>
    <m/>
    <m/>
    <m/>
    <m/>
    <m/>
    <m/>
    <m/>
    <m/>
    <m/>
  </r>
  <r>
    <s v="B09217N9B7"/>
    <x v="561"/>
    <s v="BAZIC Products Poly Bubble Mailers 10.5&quot;x15&quot; #5 Self Seal Closure, Metallic Color Padded Cushion Envelope, Mailing Shipping Envelopes Waterproof Bag, 4-Pack"/>
    <s v="5427-SET4"/>
    <n v="12"/>
    <n v="1"/>
    <n v="2.0000000000000001E-4"/>
    <n v="14"/>
    <n v="1"/>
    <n v="1"/>
    <n v="16.079999999999998"/>
    <m/>
    <m/>
    <m/>
    <m/>
    <m/>
    <m/>
    <m/>
    <m/>
    <m/>
    <m/>
    <m/>
    <m/>
    <m/>
    <m/>
    <m/>
  </r>
  <r>
    <s v="B091JL3ZQ2"/>
    <x v="562"/>
    <s v="BAZIC Products Glitter Glue Tube – 4 Assorted Classic Color, Non-Toxic Washable Glitter Glue for Art, Crafts, Paints, DIY, and Party Projects, 6.76oz/Pack, 4-Packs"/>
    <s v="3465-A-SET4"/>
    <n v="18"/>
    <n v="1"/>
    <n v="2.9999999999999997E-4"/>
    <n v="22"/>
    <n v="3"/>
    <n v="1"/>
    <n v="19.489999999999998"/>
    <m/>
    <m/>
    <m/>
    <m/>
    <m/>
    <m/>
    <m/>
    <m/>
    <m/>
    <m/>
    <m/>
    <m/>
    <m/>
    <m/>
    <m/>
  </r>
  <r>
    <s v="B0B3M376VT"/>
    <x v="563"/>
    <s v="BAZIC Products Paint Palette 10 Mixing Round Tray, Plastic Paint Pallets for Kids School Adult, DIY Craft Art Acrylic Painting Supplies, 1-Pack"/>
    <s v="3998-EACH"/>
    <n v="5"/>
    <n v="0"/>
    <n v="1E-4"/>
    <n v="7"/>
    <n v="0"/>
    <n v="1"/>
    <n v="6.59"/>
    <m/>
    <m/>
    <m/>
    <m/>
    <m/>
    <m/>
    <m/>
    <m/>
    <m/>
    <m/>
    <m/>
    <m/>
    <m/>
    <m/>
    <m/>
  </r>
  <r>
    <s v="B091BMY745"/>
    <x v="564"/>
    <s v="Kappa Large Print Word Finds 4 Titles, Large Print Easy to Read, Word Search Find Words Books for Adults Teens, Training Learning with Game, 48-Pack"/>
    <s v="84200-CASE"/>
    <n v="15"/>
    <n v="1"/>
    <n v="2.0000000000000001E-4"/>
    <n v="19"/>
    <n v="1"/>
    <n v="1"/>
    <n v="58.73"/>
    <m/>
    <m/>
    <m/>
    <m/>
    <m/>
    <m/>
    <m/>
    <m/>
    <m/>
    <m/>
    <m/>
    <m/>
    <m/>
    <m/>
    <m/>
  </r>
  <r>
    <s v="B091BPT3GS"/>
    <x v="565"/>
    <s v="Kappa Giant Easy Word Finds 2 Titles, Large Print Word Search Find Words Books for Adults Teens, Training Learning with Game, 48-Pack"/>
    <s v="33800-CASE"/>
    <n v="4"/>
    <n v="0"/>
    <n v="1E-4"/>
    <n v="5"/>
    <n v="0"/>
    <n v="2"/>
    <n v="199.98"/>
    <m/>
    <m/>
    <m/>
    <m/>
    <m/>
    <m/>
    <m/>
    <m/>
    <m/>
    <m/>
    <m/>
    <m/>
    <m/>
    <m/>
    <m/>
  </r>
  <r>
    <s v="B091BMKQ6Q"/>
    <x v="566"/>
    <s v="LOL! Coloring Book 1 Title, Fun Game Workbook for Learning Drawing Coloring, Gift for Kids Toddler Activity at Classroom Home, 80 Pages, 1-Pack"/>
    <s v="4475636-EACH"/>
    <n v="2"/>
    <n v="0"/>
    <n v="0"/>
    <n v="2"/>
    <n v="0"/>
    <n v="1"/>
    <n v="7.91"/>
    <m/>
    <m/>
    <m/>
    <m/>
    <m/>
    <m/>
    <m/>
    <m/>
    <m/>
    <m/>
    <m/>
    <m/>
    <m/>
    <m/>
    <m/>
  </r>
  <r>
    <s v="B092BJ6LD3"/>
    <x v="567"/>
    <s v="BAZIC Products Permanent Marker Fine Tip Black Color Markers, Coloring Doodling on Plastic Wood Metal Glass Stone, for School Office Art (8/Pack), 1-Pack"/>
    <s v="1295-EACH"/>
    <n v="5"/>
    <n v="0"/>
    <n v="1E-4"/>
    <n v="5"/>
    <n v="0"/>
    <n v="1"/>
    <n v="8.24"/>
    <m/>
    <m/>
    <m/>
    <m/>
    <m/>
    <m/>
    <m/>
    <m/>
    <m/>
    <m/>
    <m/>
    <m/>
    <m/>
    <m/>
    <m/>
  </r>
  <r>
    <s v="B092RHQ6DZ"/>
    <x v="568"/>
    <s v="BAZIC Products Sticky Notes 3x5 Yellow Color Post Stickies Self Stick Note, Colorful Adhesive Memo Pads, Recyclable (100 Sheets/Pack), 4-Packs"/>
    <s v="5112-SET4"/>
    <n v="28"/>
    <n v="0"/>
    <n v="4.0000000000000002E-4"/>
    <n v="35"/>
    <n v="0"/>
    <n v="1"/>
    <n v="11.49"/>
    <m/>
    <m/>
    <m/>
    <m/>
    <m/>
    <m/>
    <m/>
    <m/>
    <m/>
    <m/>
    <m/>
    <m/>
    <m/>
    <m/>
    <m/>
  </r>
  <r>
    <s v="B091BPKS8L"/>
    <x v="569"/>
    <s v="Kappa Large Print Great Big Word Finds Puzzle Book 4 Titles, Word Search Find Words Books for Adults Teens, Training Learning with Game, 48-Pack"/>
    <s v="3390-CASE"/>
    <n v="9"/>
    <n v="2"/>
    <n v="1E-4"/>
    <n v="10"/>
    <n v="2"/>
    <n v="1"/>
    <n v="59.94"/>
    <m/>
    <m/>
    <m/>
    <m/>
    <m/>
    <m/>
    <m/>
    <m/>
    <m/>
    <m/>
    <m/>
    <m/>
    <m/>
    <m/>
    <m/>
  </r>
  <r>
    <s v="B091BLJ36Q"/>
    <x v="570"/>
    <s v="KAPPA Take Along Large Print Word Finds Puzzle Book - 8&quot; x 5&quot; Digest Size 2 Titles, Word Search Find Words Books for Adults Teens, Training Learning with Game, 24-Pack"/>
    <s v="3388-CASE"/>
    <n v="61"/>
    <n v="1"/>
    <n v="8.9999999999999998E-4"/>
    <n v="82"/>
    <n v="1"/>
    <n v="1"/>
    <n v="28.04"/>
    <m/>
    <m/>
    <m/>
    <m/>
    <m/>
    <m/>
    <m/>
    <m/>
    <m/>
    <m/>
    <m/>
    <m/>
    <m/>
    <m/>
    <m/>
  </r>
  <r>
    <s v="B0D7GCTX6X"/>
    <x v="571"/>
    <s v="BAZIC Products Air Dry Clay 6 Neon Color 12 oz, Light Modeling Dough Art Craft Slime, Non Toxic Gift for Artist Kids Toddler Boys Girls, 48-Pack"/>
    <s v="3351-CASE"/>
    <n v="5"/>
    <n v="0"/>
    <n v="1E-4"/>
    <n v="9"/>
    <n v="0"/>
    <n v="1"/>
    <n v="41.02"/>
    <m/>
    <m/>
    <m/>
    <m/>
    <m/>
    <m/>
    <m/>
    <m/>
    <m/>
    <m/>
    <m/>
    <m/>
    <m/>
    <m/>
    <m/>
  </r>
  <r>
    <s v="B003UBYNC2"/>
    <x v="572"/>
    <s v="BAZIC Products Double Sided Tape 1&quot; X 20 Yard (720&quot;), Clear Sticky Mounting Adhesive Tapes, Permanent Double-Sided Tape for Arts Crafts Scrapbooking, 2-Pack"/>
    <s v="926-PACK2"/>
    <n v="3"/>
    <n v="0"/>
    <n v="0"/>
    <n v="3"/>
    <n v="0"/>
    <n v="1"/>
    <n v="10.5"/>
    <m/>
    <m/>
    <m/>
    <m/>
    <m/>
    <m/>
    <m/>
    <m/>
    <m/>
    <m/>
    <m/>
    <m/>
    <m/>
    <m/>
    <m/>
  </r>
  <r>
    <s v="B091WH83C9"/>
    <x v="573"/>
    <s v="BAZIC Products Thumbtacks, Assorted Color Pushpins – Durable Steel Tacks for Wall and Push Pins for Cork Board, Poster Pins, Tacks and Push Pins for Home, Office &amp; School - 100/Pack, 2 Packs"/>
    <s v="206-PACK2"/>
    <n v="4"/>
    <n v="1"/>
    <n v="1E-4"/>
    <n v="4"/>
    <n v="1"/>
    <n v="2"/>
    <n v="15.98"/>
    <m/>
    <m/>
    <m/>
    <m/>
    <m/>
    <m/>
    <m/>
    <m/>
    <m/>
    <m/>
    <m/>
    <m/>
    <m/>
    <m/>
    <m/>
  </r>
  <r>
    <s v="B08DCDPFSX"/>
    <x v="574"/>
    <s v="BAZIC Products Abierto &amp; Cerrado Sign on Back, Open &amp; Closed Sign 9&quot;X12&quot;, Double Sides Plastic Vinyl Signs, Business Store Office Restaurants Bars Shops, 4-Pack"/>
    <s v="S-50-PACK4"/>
    <n v="10"/>
    <n v="0"/>
    <n v="1E-4"/>
    <n v="13"/>
    <n v="0"/>
    <n v="1"/>
    <n v="10.5"/>
    <m/>
    <m/>
    <m/>
    <m/>
    <m/>
    <m/>
    <m/>
    <m/>
    <m/>
    <m/>
    <m/>
    <m/>
    <m/>
    <m/>
    <m/>
  </r>
  <r>
    <s v="B08DCLT9QG"/>
    <x v="575"/>
    <s v="BAZIC Products For Lease Sign 9&quot;X12&quot;, For Rent Rental House Home Apartment Car Auto Store Shops Business Waterproof Indoor Signage, 4-Pack"/>
    <s v="S-9-PACK4"/>
    <n v="5"/>
    <n v="1"/>
    <n v="1E-4"/>
    <n v="7"/>
    <n v="1"/>
    <n v="1"/>
    <n v="7.79"/>
    <m/>
    <m/>
    <m/>
    <m/>
    <m/>
    <m/>
    <m/>
    <m/>
    <m/>
    <m/>
    <m/>
    <m/>
    <m/>
    <m/>
    <m/>
  </r>
  <r>
    <s v="B08DCWHXZQ"/>
    <x v="576"/>
    <s v="BAZIC Business Hours Sign 9&quot;X12&quot;, Open Closed Signs Signage For Business Store Office Door Window Restaurants Bars Retail Salon Shop, 4-Pack"/>
    <s v="FBA_S-23-PACK4"/>
    <n v="2"/>
    <n v="0"/>
    <n v="0"/>
    <n v="2"/>
    <n v="0"/>
    <n v="1"/>
    <n v="6.39"/>
    <m/>
    <m/>
    <m/>
    <m/>
    <m/>
    <m/>
    <m/>
    <m/>
    <m/>
    <m/>
    <m/>
    <m/>
    <m/>
    <m/>
    <m/>
  </r>
  <r>
    <s v="B0921GT22D"/>
    <x v="577"/>
    <s v="BAZIC Products Correction Fluid (0.7 oz / 20 ml), Foam Brush Applicator, Instant Corrections Pen White Out Wipe Out Liquid (2/Pack), 2-Packs"/>
    <s v="1612-PACK2"/>
    <n v="25"/>
    <n v="4"/>
    <n v="4.0000000000000002E-4"/>
    <n v="32"/>
    <n v="8"/>
    <n v="1"/>
    <n v="8.19"/>
    <m/>
    <m/>
    <m/>
    <m/>
    <m/>
    <m/>
    <m/>
    <m/>
    <m/>
    <m/>
    <m/>
    <m/>
    <m/>
    <m/>
    <m/>
  </r>
  <r>
    <s v="B01N4AOHOH"/>
    <x v="186"/>
    <s v="BAZIC Products Quarter Coin Wrappers – Durable Preformed Paper Tube, Sleeves for Coin Sorter and Holder, 36/Pack, 2 Packs"/>
    <s v="5014-PACK2"/>
    <n v="109"/>
    <n v="6"/>
    <n v="1.6000000000000001E-3"/>
    <n v="150"/>
    <n v="9"/>
    <n v="1"/>
    <n v="12.39"/>
    <m/>
    <m/>
    <m/>
    <m/>
    <m/>
    <m/>
    <m/>
    <m/>
    <m/>
    <m/>
    <m/>
    <m/>
    <m/>
    <m/>
    <m/>
  </r>
  <r>
    <s v="B091W2XW4K"/>
    <x v="578"/>
    <s v="BAZIC Products Invoice Book, 50 Sets 5 9/16&quot; x 8 7/16&quot; 2-Part Carbonless, White &amp; Bound Wraparound Cover (50 Sets/Pack), 2-Packs"/>
    <s v="5076-PACK2"/>
    <n v="11"/>
    <n v="2"/>
    <n v="2.0000000000000001E-4"/>
    <n v="16"/>
    <n v="5"/>
    <n v="1"/>
    <n v="14.49"/>
    <m/>
    <m/>
    <m/>
    <m/>
    <m/>
    <m/>
    <m/>
    <m/>
    <m/>
    <m/>
    <m/>
    <m/>
    <m/>
    <m/>
    <m/>
  </r>
  <r>
    <s v="B092CPFV31"/>
    <x v="579"/>
    <s v="BAZIC Products Perforated Writing Pad Writing Pad, 80 Sheets 6&quot;x9&quot; White Gregg Ruled Steno Book, Lined Writing Pads for Office School, 2-Pack"/>
    <s v="577-PACK2"/>
    <n v="10"/>
    <n v="0"/>
    <n v="1E-4"/>
    <n v="13"/>
    <n v="0"/>
    <n v="1"/>
    <n v="13.4"/>
    <m/>
    <m/>
    <m/>
    <m/>
    <m/>
    <m/>
    <m/>
    <m/>
    <m/>
    <m/>
    <m/>
    <m/>
    <m/>
    <m/>
    <m/>
  </r>
  <r>
    <s v="B091ZQXJ8Z"/>
    <x v="580"/>
    <s v="BAZIC Products Ruled Index Cards 5&quot; X 8&quot; 100 Count, White Color Flashcards, Ruled Lined Card for Learning Memory Reminder"/>
    <s v="FBA_539-PACK2"/>
    <n v="15"/>
    <n v="0"/>
    <n v="2.0000000000000001E-4"/>
    <n v="18"/>
    <n v="0"/>
    <n v="1"/>
    <n v="8.49"/>
    <m/>
    <m/>
    <m/>
    <m/>
    <m/>
    <m/>
    <m/>
    <m/>
    <m/>
    <m/>
    <m/>
    <m/>
    <m/>
    <m/>
    <m/>
  </r>
  <r>
    <s v="B092C8TFTB"/>
    <x v="581"/>
    <s v="BAZIC Products Perforated Writing Pad Writing Pad, 80 Sheets 6&quot;x9&quot; Green Tint Gregg Ruled Steno Book, Lined Writing Pads for Office School, 2-Pack"/>
    <s v="571-PACK2"/>
    <n v="30"/>
    <n v="1"/>
    <n v="4.0000000000000002E-4"/>
    <n v="39"/>
    <n v="1"/>
    <n v="1"/>
    <n v="13.99"/>
    <m/>
    <m/>
    <m/>
    <m/>
    <m/>
    <m/>
    <m/>
    <m/>
    <m/>
    <m/>
    <m/>
    <m/>
    <m/>
    <m/>
    <m/>
  </r>
  <r>
    <s v="B0921TXN58"/>
    <x v="582"/>
    <s v="BAZIC Products Blank Index Cards 3&quot; X 5&quot; 200 Count, White Unruled Flashcards, Flash Card for Learning Memory Reminder (100/Pack), 2-Pack"/>
    <s v="FBA_520-PACK2"/>
    <n v="2"/>
    <n v="0"/>
    <n v="0"/>
    <n v="2"/>
    <n v="0"/>
    <n v="1"/>
    <n v="6.01"/>
    <m/>
    <m/>
    <m/>
    <m/>
    <m/>
    <m/>
    <m/>
    <m/>
    <m/>
    <m/>
    <m/>
    <m/>
    <m/>
    <m/>
    <m/>
  </r>
  <r>
    <s v="B091V4ZLM2"/>
    <x v="583"/>
    <s v="BAZIC Products Sales Order Book, 50 Sets 5 9/16&quot; x 8 7/16&quot; 2-Part Carbonless, White &amp; Bound Wraparound Cover (50 Sets/Pack), 2-Packs"/>
    <s v="5075-PACK2"/>
    <n v="30"/>
    <n v="2"/>
    <n v="4.0000000000000002E-4"/>
    <n v="37"/>
    <n v="5"/>
    <n v="1"/>
    <n v="12.39"/>
    <m/>
    <m/>
    <m/>
    <m/>
    <m/>
    <m/>
    <m/>
    <m/>
    <m/>
    <m/>
    <m/>
    <m/>
    <m/>
    <m/>
    <m/>
  </r>
  <r>
    <s v="B092CMLGX8"/>
    <x v="584"/>
    <s v="BAZIC Products Trifold Poster Board – White Corrugated Cardboard Display Board for School Projects, Science Fairs, Photos, Charts, and Classroom Presentations, 36&quot; X 48&quot;, 2-Pack"/>
    <s v="FBA_5033-PACK2"/>
    <n v="14"/>
    <n v="0"/>
    <n v="2.0000000000000001E-4"/>
    <n v="17"/>
    <n v="0"/>
    <n v="1"/>
    <n v="20.49"/>
    <m/>
    <m/>
    <m/>
    <m/>
    <m/>
    <m/>
    <m/>
    <m/>
    <m/>
    <m/>
    <m/>
    <m/>
    <m/>
    <m/>
    <m/>
  </r>
  <r>
    <s v="B091T49CD3"/>
    <x v="393"/>
    <s v="BAZIC Products 3 Ring Binder 1/2&quot; Economy View Binders Organizer - Purple, Round Ring, Hold 100 Sheets Paper, for School Office Home, 4-Count"/>
    <s v="4107-PACK4"/>
    <n v="7"/>
    <n v="1"/>
    <n v="1E-4"/>
    <n v="11"/>
    <n v="1"/>
    <n v="1"/>
    <n v="19.5"/>
    <m/>
    <m/>
    <m/>
    <m/>
    <m/>
    <m/>
    <m/>
    <m/>
    <m/>
    <m/>
    <m/>
    <m/>
    <m/>
    <m/>
    <m/>
  </r>
  <r>
    <s v="B091T6QC2Q"/>
    <x v="585"/>
    <s v="BAZIC Products 3 Ring Binder 2&quot; View Binders Slant D Ring Organizer - Grey, Hold 480 Sheets Paper, for School Office Home, 2-Count"/>
    <s v="4151-PACK2"/>
    <n v="6"/>
    <n v="0"/>
    <n v="1E-4"/>
    <n v="9"/>
    <n v="0"/>
    <n v="1"/>
    <n v="20.5"/>
    <m/>
    <m/>
    <m/>
    <m/>
    <m/>
    <m/>
    <m/>
    <m/>
    <m/>
    <m/>
    <m/>
    <m/>
    <m/>
    <m/>
    <m/>
  </r>
  <r>
    <s v="B091T36TXP"/>
    <x v="586"/>
    <s v="BAZIC Products 3 Ring Binder 1.5&quot; Economy View Binders Organizer - Fuchsia, Round Ring, Hold 250 Sheets Paper, for School Office Home, 2-Count"/>
    <s v="FBA_4146-PACK2"/>
    <n v="9"/>
    <n v="0"/>
    <n v="1E-4"/>
    <n v="11"/>
    <n v="0"/>
    <n v="1"/>
    <n v="15.59"/>
    <m/>
    <m/>
    <m/>
    <m/>
    <m/>
    <m/>
    <m/>
    <m/>
    <m/>
    <m/>
    <m/>
    <m/>
    <m/>
    <m/>
    <m/>
  </r>
  <r>
    <s v="B091T36TXP"/>
    <x v="587"/>
    <s v="BAZIC Products 3 Ring Binder 1.5&quot; Economy View Binders Organizer - Blue, Round Ring, Hold 250 Sheets Paper, for School Office Home, 2-Count"/>
    <s v="3192-PACK2"/>
    <n v="4"/>
    <n v="1"/>
    <n v="1E-4"/>
    <n v="6"/>
    <n v="2"/>
    <n v="1"/>
    <n v="19.989999999999998"/>
    <m/>
    <m/>
    <m/>
    <m/>
    <m/>
    <m/>
    <m/>
    <m/>
    <m/>
    <m/>
    <m/>
    <m/>
    <m/>
    <m/>
    <m/>
  </r>
  <r>
    <s v="B091SP52LR"/>
    <x v="588"/>
    <s v="BAZIC Products 3 Ring Binder 1&quot; Economy View Binders Organizer - Purple, Round Ring, Hold 175 Sheets Paper, for School Office Home, 2-Count"/>
    <s v="FBA_4127-PACK2"/>
    <n v="7"/>
    <n v="1"/>
    <n v="1E-4"/>
    <n v="7"/>
    <n v="1"/>
    <n v="1"/>
    <n v="11.99"/>
    <m/>
    <m/>
    <m/>
    <m/>
    <m/>
    <m/>
    <m/>
    <m/>
    <m/>
    <m/>
    <m/>
    <m/>
    <m/>
    <m/>
    <m/>
  </r>
  <r>
    <s v="B091T94Y23"/>
    <x v="589"/>
    <s v="BAZIC Products 3 Ring Binder 3&quot; View Binders Slant D Ring Organizer - Black, Hold 600 Sheets Paper, for School Office Home, 2-Count"/>
    <s v="3174-PACK2"/>
    <n v="3"/>
    <n v="2"/>
    <n v="0"/>
    <n v="3"/>
    <n v="2"/>
    <n v="1"/>
    <n v="28.48"/>
    <m/>
    <m/>
    <m/>
    <m/>
    <m/>
    <m/>
    <m/>
    <m/>
    <m/>
    <m/>
    <m/>
    <m/>
    <m/>
    <m/>
    <m/>
  </r>
  <r>
    <s v="B091SP52LR"/>
    <x v="590"/>
    <s v="BAZIC Products 3 Ring Binder, Economy View Binder with Clear Overlay Cover and Round Rings, Organizer for School Office Home Use, 1 inch Capacity Holds 175 Sheets Paper, Burgundy, 2-Pack"/>
    <s v="4120-PACK2"/>
    <n v="7"/>
    <n v="0"/>
    <n v="1E-4"/>
    <n v="7"/>
    <n v="0"/>
    <n v="3"/>
    <n v="55.47"/>
    <m/>
    <m/>
    <m/>
    <m/>
    <m/>
    <m/>
    <m/>
    <m/>
    <m/>
    <m/>
    <m/>
    <m/>
    <m/>
    <m/>
    <m/>
  </r>
  <r>
    <s v="B091T36TXP"/>
    <x v="591"/>
    <s v="BAZIC Products 3 Ring Binder 1.5&quot; Economy View Binders Organizer - Lime Green, Round Ring, Hold 250 Sheets Paper, for School Office Home, 2-Count"/>
    <s v="4144-PACK2"/>
    <n v="4"/>
    <n v="1"/>
    <n v="1E-4"/>
    <n v="4"/>
    <n v="1"/>
    <n v="2"/>
    <n v="37.96"/>
    <m/>
    <m/>
    <m/>
    <m/>
    <m/>
    <m/>
    <m/>
    <m/>
    <m/>
    <m/>
    <m/>
    <m/>
    <m/>
    <m/>
    <m/>
  </r>
  <r>
    <s v="B091SP52LR"/>
    <x v="592"/>
    <s v="BAZIC Products 3 Ring Binder 1&quot; Economy View Binders Organizer - Grey, Round Ring, Hold 175 Sheets Paper, for School Office Home, 2-Count"/>
    <s v="4121-PACK2"/>
    <n v="2"/>
    <n v="0"/>
    <n v="0"/>
    <n v="2"/>
    <n v="0"/>
    <n v="1"/>
    <n v="18.489999999999998"/>
    <m/>
    <m/>
    <m/>
    <m/>
    <m/>
    <m/>
    <m/>
    <m/>
    <m/>
    <m/>
    <m/>
    <m/>
    <m/>
    <m/>
    <m/>
  </r>
  <r>
    <s v="B091T94Y23"/>
    <x v="593"/>
    <s v="BAZIC Products 3 Ring Binder 3&quot; View Binders Slant D Ring Organizer - Red, Hold 600 Sheets Paper, for School Office Home, 2-Count"/>
    <s v="4163-PACK2"/>
    <n v="1"/>
    <n v="1"/>
    <n v="0"/>
    <n v="3"/>
    <n v="3"/>
    <n v="1"/>
    <n v="28.48"/>
    <m/>
    <m/>
    <m/>
    <m/>
    <m/>
    <m/>
    <m/>
    <m/>
    <m/>
    <m/>
    <m/>
    <m/>
    <m/>
    <m/>
    <m/>
  </r>
  <r>
    <s v="B091T36TXP"/>
    <x v="594"/>
    <s v="BAZIC Products 3 Ring Binder 1.5&quot; Economy View Binders Organizer - Red, Round Ring, Hold 250 Sheets Paper, for School Office Home, 2-Count"/>
    <s v="4143-PACK2"/>
    <n v="2"/>
    <n v="0"/>
    <n v="0"/>
    <n v="2"/>
    <n v="0"/>
    <n v="1"/>
    <n v="19.989999999999998"/>
    <m/>
    <m/>
    <m/>
    <m/>
    <m/>
    <m/>
    <m/>
    <m/>
    <m/>
    <m/>
    <m/>
    <m/>
    <m/>
    <m/>
    <m/>
  </r>
  <r>
    <s v="B091T6QC2Q"/>
    <x v="595"/>
    <s v="BAZIC Products 3 Ring Binder 2&quot; View Binders Slant D Ring Organizer - Burgundy, Hold 480 Sheets Paper, for School Office Home, 2-Count"/>
    <s v="4150-PACK2"/>
    <n v="5"/>
    <n v="1"/>
    <n v="1E-4"/>
    <n v="6"/>
    <n v="1"/>
    <n v="1"/>
    <n v="25.5"/>
    <m/>
    <m/>
    <m/>
    <m/>
    <m/>
    <m/>
    <m/>
    <m/>
    <m/>
    <m/>
    <m/>
    <m/>
    <m/>
    <m/>
    <m/>
  </r>
  <r>
    <s v="B091T36TXP"/>
    <x v="596"/>
    <s v="BAZIC Products 3 Ring Binder 1.5&quot; Economy View Binders Organizer - Grey, Round Ring, Hold 250 Sheets Paper, for School Office Home, 2-Count"/>
    <s v="4141-PACK2"/>
    <n v="1"/>
    <n v="1"/>
    <n v="0"/>
    <n v="1"/>
    <n v="1"/>
    <n v="1"/>
    <n v="19.68"/>
    <m/>
    <m/>
    <m/>
    <m/>
    <m/>
    <m/>
    <m/>
    <m/>
    <m/>
    <m/>
    <m/>
    <m/>
    <m/>
    <m/>
    <m/>
  </r>
  <r>
    <s v="B0D79PG6N3"/>
    <x v="597"/>
    <s v="BAZIC Products Wood Glue 8 FL OZ (236 mL), Natural Color Super Strong Bond Adhesive, for Woodwork Softwood Hardwood, 6-Pack"/>
    <s v="2071-BOX"/>
    <n v="3"/>
    <n v="0"/>
    <n v="0"/>
    <n v="3"/>
    <n v="0"/>
    <n v="1"/>
    <n v="23.99"/>
    <m/>
    <m/>
    <m/>
    <m/>
    <m/>
    <m/>
    <m/>
    <m/>
    <m/>
    <m/>
    <m/>
    <m/>
    <m/>
    <m/>
    <m/>
  </r>
  <r>
    <s v="B003UBTNVS"/>
    <x v="598"/>
    <s v="BAZIC Products Pencil #2 HB Pencils, Latex Free Eraser, Premium Wood Yellow Unsharpened Pencils for Exam School Office Sketching (12/Pack), 2-Packs"/>
    <s v="FBA_763-PACK2"/>
    <n v="4"/>
    <n v="0"/>
    <n v="1E-4"/>
    <n v="4"/>
    <n v="0"/>
    <n v="1"/>
    <n v="7.18"/>
    <m/>
    <m/>
    <m/>
    <m/>
    <m/>
    <m/>
    <m/>
    <m/>
    <m/>
    <m/>
    <m/>
    <m/>
    <m/>
    <m/>
    <m/>
  </r>
  <r>
    <s v="B091JJKCMF"/>
    <x v="599"/>
    <s v="BAZIC Products Mechanical Pencil Electra 0.7mm, Smooth Writing Pencils Lead, Latex Free Eraser, for Drafting Drawing Sketching (5/Pack), 2-Packs"/>
    <s v="770-PACK2"/>
    <n v="11"/>
    <n v="0"/>
    <n v="2.0000000000000001E-4"/>
    <n v="14"/>
    <n v="0"/>
    <n v="1"/>
    <n v="8.57"/>
    <m/>
    <m/>
    <m/>
    <m/>
    <m/>
    <m/>
    <m/>
    <m/>
    <m/>
    <m/>
    <m/>
    <m/>
    <m/>
    <m/>
    <m/>
  </r>
  <r>
    <s v="B091DC4MG3"/>
    <x v="600"/>
    <s v="BAZIC Products Colored Pencils 24 Color, Assorted Coloring Pencil Set Soft Core, for Art Drawing Sketching, Gift for Artist Adult (24/Pack), 2-Packs"/>
    <s v="768-PACK2"/>
    <n v="7"/>
    <n v="0"/>
    <n v="1E-4"/>
    <n v="7"/>
    <n v="0"/>
    <n v="1"/>
    <n v="10.88"/>
    <m/>
    <m/>
    <m/>
    <m/>
    <m/>
    <m/>
    <m/>
    <m/>
    <m/>
    <m/>
    <m/>
    <m/>
    <m/>
    <m/>
    <m/>
  </r>
  <r>
    <s v="B091KP6SMP"/>
    <x v="601"/>
    <s v="BAZIC Products Multi Point Pencil Dazzle w/Latex Free Eraser, Non-Sharpening Multipoint Pencils Smooth Write for Drafting Drawing Sketching (8/Pack), 2-Packs"/>
    <s v="747-PACK2"/>
    <n v="15"/>
    <n v="1"/>
    <n v="2.0000000000000001E-4"/>
    <n v="21"/>
    <n v="2"/>
    <n v="1"/>
    <n v="8.68"/>
    <m/>
    <m/>
    <m/>
    <m/>
    <m/>
    <m/>
    <m/>
    <m/>
    <m/>
    <m/>
    <m/>
    <m/>
    <m/>
    <m/>
    <m/>
  </r>
  <r>
    <s v="B091KGK5F2"/>
    <x v="602"/>
    <s v="BAZIC Products Ceramics Mechanical Pencil Lead Refills, 2B 0.9mm – Premium Graphite Lead for Drafting, Drawing, Writing, &amp; Sketching, Ideal for Students &amp; Artists, 36 Count/Pack, 2-Packs"/>
    <s v="791-PACK2"/>
    <n v="11"/>
    <n v="1"/>
    <n v="2.0000000000000001E-4"/>
    <n v="14"/>
    <n v="2"/>
    <n v="1"/>
    <n v="8.35"/>
    <m/>
    <m/>
    <m/>
    <m/>
    <m/>
    <m/>
    <m/>
    <m/>
    <m/>
    <m/>
    <m/>
    <m/>
    <m/>
    <m/>
    <m/>
  </r>
  <r>
    <s v="B092BCD4NB"/>
    <x v="603"/>
    <s v="BAZIC Products Primary Journal Composition Notebook Blue Marble, 100 Sheet Writing Grades K- 2 Notebook Journal Comp Notebooks for Kindergarten Kids School, 4-Pack"/>
    <s v="FBA_5087-PACK4"/>
    <n v="24"/>
    <n v="3"/>
    <n v="2.9999999999999997E-4"/>
    <n v="37"/>
    <n v="6"/>
    <n v="1"/>
    <n v="15.89"/>
    <m/>
    <m/>
    <m/>
    <m/>
    <m/>
    <m/>
    <m/>
    <m/>
    <m/>
    <m/>
    <m/>
    <m/>
    <m/>
    <m/>
    <m/>
  </r>
  <r>
    <s v="B092B7F2TZ"/>
    <x v="604"/>
    <s v="BAZIC Products Filler Paper Loose Leaf Papers 100 Sheet, 4-1&quot; Quad Ruled, 3 Hole Punched for Ring Binders, Graph Drafting for Office School Student, 6-Pack"/>
    <s v="FBA_569-PACK6"/>
    <n v="2"/>
    <n v="0"/>
    <n v="0"/>
    <n v="2"/>
    <n v="0"/>
    <n v="1"/>
    <n v="21.08"/>
    <m/>
    <m/>
    <m/>
    <m/>
    <m/>
    <m/>
    <m/>
    <m/>
    <m/>
    <m/>
    <m/>
    <m/>
    <m/>
    <m/>
    <m/>
  </r>
  <r>
    <s v="B092C8JSHR"/>
    <x v="605"/>
    <s v="BAZIC Products Perforated Writing Pad, 50 Sheets 8.5&quot;x11.75&quot;, Lined Ruled Memo Writing Pads Easy Tear Note Paper for Office School Student, 6-Pack"/>
    <s v="597-PACK6"/>
    <n v="1"/>
    <n v="0"/>
    <n v="0"/>
    <n v="1"/>
    <n v="0"/>
    <n v="1"/>
    <n v="22.49"/>
    <m/>
    <m/>
    <m/>
    <m/>
    <m/>
    <m/>
    <m/>
    <m/>
    <m/>
    <m/>
    <m/>
    <m/>
    <m/>
    <m/>
    <m/>
  </r>
  <r>
    <s v="B0D7FV9GW5"/>
    <x v="606"/>
    <s v="BAZIC Products Sketch Pad 20 Sheet 18&quot; X 12&quot;, White Sketchbook Drawing Pads, Sketching Paper Coloring Book for Artist Beginner Classroom, 2-Pack"/>
    <s v="551-PACK2"/>
    <n v="24"/>
    <n v="0"/>
    <n v="2.9999999999999997E-4"/>
    <n v="34"/>
    <n v="0"/>
    <n v="1"/>
    <n v="14.49"/>
    <m/>
    <m/>
    <m/>
    <m/>
    <m/>
    <m/>
    <m/>
    <m/>
    <m/>
    <m/>
    <m/>
    <m/>
    <m/>
    <m/>
    <m/>
  </r>
  <r>
    <s v="B0924ZR74Y"/>
    <x v="607"/>
    <s v="BAZIC PRODUCTS Washable Fruit Scented Markers Broad Line 6 Color, Chisel Tip Broad Fine Line, Non Toxic Marcadorc Art School Supplies (6/Pack), 2-Packs"/>
    <s v="1285-PACK2"/>
    <n v="7"/>
    <n v="0"/>
    <n v="1E-4"/>
    <n v="7"/>
    <n v="0"/>
    <n v="1"/>
    <n v="9.99"/>
    <m/>
    <m/>
    <m/>
    <m/>
    <m/>
    <m/>
    <m/>
    <m/>
    <m/>
    <m/>
    <m/>
    <m/>
    <m/>
    <m/>
    <m/>
  </r>
  <r>
    <s v="B092B8VT4V"/>
    <x v="608"/>
    <s v="BAZIC Products Permanent Marker Chisel Tip, Jumbo Wide Black Color Markers, Coloring on Plastic Wood Metal Glass Stone for Art Office (3/Pack), 2-Packs"/>
    <s v="1217-PACK2"/>
    <n v="14"/>
    <n v="1"/>
    <n v="2.0000000000000001E-4"/>
    <n v="20"/>
    <n v="1"/>
    <n v="1"/>
    <n v="8.99"/>
    <m/>
    <m/>
    <m/>
    <m/>
    <m/>
    <m/>
    <m/>
    <m/>
    <m/>
    <m/>
    <m/>
    <m/>
    <m/>
    <m/>
    <m/>
  </r>
  <r>
    <s v="B092BJ6LD3"/>
    <x v="609"/>
    <s v="BAZIC Products Permanent Marker Fine Tip Black Color Markers, Coloring Doodling on Plastic Wood Metal Glass Stone, for School Office Art (8/Pack), 2-Packs"/>
    <s v="1295-PACK2"/>
    <n v="7"/>
    <n v="0"/>
    <n v="1E-4"/>
    <n v="7"/>
    <n v="0"/>
    <n v="1"/>
    <n v="9.7799999999999994"/>
    <m/>
    <m/>
    <m/>
    <m/>
    <m/>
    <m/>
    <m/>
    <m/>
    <m/>
    <m/>
    <m/>
    <m/>
    <m/>
    <m/>
    <m/>
  </r>
  <r>
    <s v="B09252SFV4"/>
    <x v="610"/>
    <s v="BAZIC Products Washable Fruit Scented Markers Broad Line 10 Color, Chisel Tip Broad Fine Line, Non Toxic Marcadorc Art School Supplies (10/Pack), 2-Packs"/>
    <s v="FBA_1286-PACK2"/>
    <n v="18"/>
    <n v="1"/>
    <n v="2.9999999999999997E-4"/>
    <n v="18"/>
    <n v="1"/>
    <n v="1"/>
    <n v="11.29"/>
    <m/>
    <m/>
    <m/>
    <m/>
    <m/>
    <m/>
    <m/>
    <m/>
    <m/>
    <m/>
    <m/>
    <m/>
    <m/>
    <m/>
    <m/>
  </r>
  <r>
    <s v="B092CD4CJV"/>
    <x v="611"/>
    <s v="BAZIC Products Jeweltones Color Plastic Ruler 12&quot; (30cm), Inches Centimeter Metric Measuring Drafting Rulers, for Students School Supplies (4/Pack), 2-Packs"/>
    <s v="336-PACK2"/>
    <n v="4"/>
    <n v="1"/>
    <n v="1E-4"/>
    <n v="4"/>
    <n v="1"/>
    <n v="1"/>
    <n v="8.89"/>
    <m/>
    <m/>
    <m/>
    <m/>
    <m/>
    <m/>
    <m/>
    <m/>
    <m/>
    <m/>
    <m/>
    <m/>
    <m/>
    <m/>
    <m/>
  </r>
  <r>
    <s v="B091TB44BW"/>
    <x v="612"/>
    <s v="BAZIC Products Sheet Protectors Heavyweight, Fit 8.5x11 Inch Paper, Reinforced11 Hole Clear Plastic Sleeves Ring Binder Sheets, Archival Safe (10/Pack), 4-Packs"/>
    <s v="2132-PACK4"/>
    <n v="2"/>
    <n v="0"/>
    <n v="0"/>
    <n v="2"/>
    <n v="0"/>
    <n v="1"/>
    <n v="15.49"/>
    <m/>
    <m/>
    <m/>
    <m/>
    <m/>
    <m/>
    <m/>
    <m/>
    <m/>
    <m/>
    <m/>
    <m/>
    <m/>
    <m/>
    <m/>
  </r>
  <r>
    <s v="B0923B34TG"/>
    <x v="613"/>
    <s v="BAZIC Products Manila Folders, Manila File Folders 1/3 Cut Letter Size with Left, Right, Center Tabs – Letter Size for Organizing and Filing Documents, Office Folders, Assorted Color 24-Count"/>
    <s v="FBA_3109-PACK4"/>
    <n v="59"/>
    <n v="1"/>
    <n v="8.9999999999999998E-4"/>
    <n v="72"/>
    <n v="2"/>
    <n v="1"/>
    <n v="13.09"/>
    <m/>
    <m/>
    <m/>
    <m/>
    <m/>
    <m/>
    <m/>
    <m/>
    <m/>
    <m/>
    <m/>
    <m/>
    <m/>
    <m/>
    <m/>
  </r>
  <r>
    <s v="B092C8L5GX"/>
    <x v="257"/>
    <s v="BAZIC Products Whiteboard Eraser Peel-Away 12 Layers, Dry Erase Erasers for White Board Chalkboard, Cleaner Wiper, 2-Pack"/>
    <s v="6004-PACK2"/>
    <n v="14"/>
    <n v="3"/>
    <n v="2.0000000000000001E-4"/>
    <n v="18"/>
    <n v="3"/>
    <n v="1"/>
    <n v="10.99"/>
    <m/>
    <m/>
    <m/>
    <m/>
    <m/>
    <m/>
    <m/>
    <m/>
    <m/>
    <m/>
    <m/>
    <m/>
    <m/>
    <m/>
    <m/>
  </r>
  <r>
    <s v="B092C256JW"/>
    <x v="614"/>
    <s v="BAZIC Products Magnetic Dry Erase Calendar Board Aluminium Frame 16&quot;x20&quot;, Calendar Whiteboard, Dry Erase Marker, Magnets, for Office Schedule Planner, 2-Pack"/>
    <s v="6052-PACK2"/>
    <n v="8"/>
    <n v="0"/>
    <n v="1E-4"/>
    <n v="13"/>
    <n v="0"/>
    <n v="1"/>
    <n v="36.49"/>
    <m/>
    <m/>
    <m/>
    <m/>
    <m/>
    <m/>
    <m/>
    <m/>
    <m/>
    <m/>
    <m/>
    <m/>
    <m/>
    <m/>
    <m/>
  </r>
  <r>
    <s v="B092LDHTWS"/>
    <x v="615"/>
    <s v="BAZIC Products Crystal Clear Tape Refill 3/4&quot; X 1000&quot;, Transparent Stationery Tapes Glossy Finish Refills Rolls, Arts Craft Gift Wrapping (3/Pack), 2-Packs"/>
    <s v="928-PACK2"/>
    <n v="6"/>
    <n v="1"/>
    <n v="1E-4"/>
    <n v="8"/>
    <n v="1"/>
    <n v="1"/>
    <n v="8.68"/>
    <m/>
    <m/>
    <m/>
    <m/>
    <m/>
    <m/>
    <m/>
    <m/>
    <m/>
    <m/>
    <m/>
    <m/>
    <m/>
    <m/>
    <m/>
  </r>
  <r>
    <s v="B003UBOHJQ"/>
    <x v="616"/>
    <s v="BAZIC Products Clear Tape with Dispenser 3/4&quot; X 1296&quot; – for Home, Office, and School Use; Transparent Tape with Glossy Finish, Ideal for Crafts, &amp; Gift Wrapping, 2-Pack"/>
    <s v="912-PACK2"/>
    <n v="1"/>
    <n v="0"/>
    <n v="0"/>
    <n v="1"/>
    <n v="0"/>
    <n v="1"/>
    <n v="8.35"/>
    <m/>
    <m/>
    <m/>
    <m/>
    <m/>
    <m/>
    <m/>
    <m/>
    <m/>
    <m/>
    <m/>
    <m/>
    <m/>
    <m/>
    <m/>
  </r>
  <r>
    <s v="B0D79QDJ3W"/>
    <x v="617"/>
    <s v="BAZIC Products Glue Stick 8g/0.28 Oz., White Glue Sticks, Multi-Purpose Acid Free, Ideal for Photos Paper Art Craft at School Home Office (4/Pack), 2-Pack"/>
    <s v="FBA_2042-PACK2"/>
    <n v="18"/>
    <n v="1"/>
    <n v="2.9999999999999997E-4"/>
    <n v="24"/>
    <n v="1"/>
    <n v="1"/>
    <n v="6.89"/>
    <m/>
    <m/>
    <m/>
    <m/>
    <m/>
    <m/>
    <m/>
    <m/>
    <m/>
    <m/>
    <m/>
    <m/>
    <m/>
    <m/>
    <m/>
  </r>
  <r>
    <s v="B091Y63X9N"/>
    <x v="618"/>
    <s v="BAZIC Products White Glue 4 Oz. (118 mL), All Purpose Adhesive Bond Photo DIY Craft Slime Making, for Office School Home Art Projects, 2-Pack"/>
    <s v="2014-PACK2"/>
    <n v="12"/>
    <n v="0"/>
    <n v="2.0000000000000001E-4"/>
    <n v="19"/>
    <n v="0"/>
    <n v="1"/>
    <n v="8.7899999999999991"/>
    <m/>
    <m/>
    <m/>
    <m/>
    <m/>
    <m/>
    <m/>
    <m/>
    <m/>
    <m/>
    <m/>
    <m/>
    <m/>
    <m/>
    <m/>
  </r>
  <r>
    <s v="B091Y7L71N"/>
    <x v="619"/>
    <s v="BAZIC Products Washable Stationery Clear Glue Pen 2.7 Oz. (80 mL), Liquid Clear Glues Adhesive, for Art Crafts Project for School Home (2/Pack), 2-Pack"/>
    <s v="2012-PACK2"/>
    <n v="12"/>
    <n v="0"/>
    <n v="2.0000000000000001E-4"/>
    <n v="14"/>
    <n v="0"/>
    <n v="1"/>
    <n v="13.99"/>
    <m/>
    <m/>
    <m/>
    <m/>
    <m/>
    <m/>
    <m/>
    <m/>
    <m/>
    <m/>
    <m/>
    <m/>
    <m/>
    <m/>
    <m/>
  </r>
  <r>
    <s v="B092RKYG14"/>
    <x v="620"/>
    <s v="BAZIC Products Neon Page Markers Dispensers 0.5x1.7 Neon Colored PET Flag Index Tabs, Sticky Notes Page Marker Bookmarks File Tab (120 Flags/Pack), 2-Packs"/>
    <s v="FBA_5170-PACK2"/>
    <n v="2"/>
    <n v="0"/>
    <n v="0"/>
    <n v="2"/>
    <n v="0"/>
    <n v="1"/>
    <n v="6.39"/>
    <m/>
    <m/>
    <m/>
    <m/>
    <m/>
    <m/>
    <m/>
    <m/>
    <m/>
    <m/>
    <m/>
    <m/>
    <m/>
    <m/>
    <m/>
  </r>
  <r>
    <s v="B092RMDMH9"/>
    <x v="621"/>
    <s v="BAZIC Products Neon Page Markers 0.5x1.7 Neon Colored PET Printed Arrow Flag Index Tabs, Sticky Notes Page Marker Bookmarks File Tab (160 Flags/Pack), 2-Packs"/>
    <s v="FBA_5156-PACK2"/>
    <n v="7"/>
    <n v="2"/>
    <n v="1E-4"/>
    <n v="20"/>
    <n v="14"/>
    <n v="5"/>
    <n v="30.3"/>
    <m/>
    <m/>
    <m/>
    <m/>
    <m/>
    <m/>
    <m/>
    <m/>
    <m/>
    <m/>
    <m/>
    <m/>
    <m/>
    <m/>
    <m/>
  </r>
  <r>
    <s v="B092RKCB5P"/>
    <x v="622"/>
    <s v="BAZIC Products Neon Page Marker, Sticky Notes for Study Materials and Office Use, Neon Colored Writable Pet Index Tabs, Page Markers and File Tabs, 1x1.7, 150 Flags/Pack, 2-Packs"/>
    <s v="5153-PACK2"/>
    <n v="3"/>
    <n v="0"/>
    <n v="0"/>
    <n v="5"/>
    <n v="0"/>
    <n v="1"/>
    <n v="8.35"/>
    <m/>
    <m/>
    <m/>
    <m/>
    <m/>
    <m/>
    <m/>
    <m/>
    <m/>
    <m/>
    <m/>
    <m/>
    <m/>
    <m/>
    <m/>
  </r>
  <r>
    <s v="B0D7GHTQF4"/>
    <x v="623"/>
    <s v="BAZIC Products Modeling Clay Cream White Color 1 LB, Light Dough Art Craft, Non Toxic Gift for Artist Kids Toddler Boys Girls, Bulk for Classroom, 1-Pack"/>
    <s v="3334-EACH"/>
    <n v="10"/>
    <n v="1"/>
    <n v="1E-4"/>
    <n v="16"/>
    <n v="1"/>
    <n v="3"/>
    <n v="35.58"/>
    <m/>
    <m/>
    <m/>
    <m/>
    <m/>
    <m/>
    <m/>
    <m/>
    <m/>
    <m/>
    <m/>
    <m/>
    <m/>
    <m/>
    <m/>
  </r>
  <r>
    <s v="B0D7GHTQF4"/>
    <x v="624"/>
    <s v="BAZIC Products Modeling Clay Black Color 1 LB, Light Dough Art Craft, Non Toxic Gift for Artist Kids Toddler Boys Girls, Bulk for Classroom, 2-Pack"/>
    <s v="3331-PACK2"/>
    <n v="7"/>
    <n v="0"/>
    <n v="1E-4"/>
    <n v="7"/>
    <n v="0"/>
    <n v="1"/>
    <n v="13.69"/>
    <m/>
    <m/>
    <m/>
    <m/>
    <m/>
    <m/>
    <m/>
    <m/>
    <m/>
    <m/>
    <m/>
    <m/>
    <m/>
    <m/>
    <m/>
  </r>
  <r>
    <s v="B0D7GHTQF4"/>
    <x v="625"/>
    <s v="BAZIC Products Modeling Clay Gray Color 1 LB, Light Dough Art Craft, Non Toxic Gift for Artist Kids Toddler Boys Girls, Bulk for Classroom, 2-Pack"/>
    <s v="3335-PACK2"/>
    <n v="6"/>
    <n v="0"/>
    <n v="1E-4"/>
    <n v="14"/>
    <n v="0"/>
    <n v="1"/>
    <n v="13.69"/>
    <m/>
    <m/>
    <m/>
    <m/>
    <m/>
    <m/>
    <m/>
    <m/>
    <m/>
    <m/>
    <m/>
    <m/>
    <m/>
    <m/>
    <m/>
  </r>
  <r>
    <s v="B0D7GHTQF4"/>
    <x v="626"/>
    <s v="BAZIC Products Modeling Clay Red Color 1 LB, Light Dough Art Craft, Non Toxic Gift for Artist Kids Toddler Boys Girls, Bulk for Classroom, 2-Pack"/>
    <s v="3338-PACK2"/>
    <n v="3"/>
    <n v="0"/>
    <n v="0"/>
    <n v="4"/>
    <n v="0"/>
    <n v="2"/>
    <n v="31.5"/>
    <m/>
    <m/>
    <m/>
    <m/>
    <m/>
    <m/>
    <m/>
    <m/>
    <m/>
    <m/>
    <m/>
    <m/>
    <m/>
    <m/>
    <m/>
  </r>
  <r>
    <s v="B0D7GHTQF4"/>
    <x v="627"/>
    <s v="BAZIC Products Modeling Clay Brown Color 1 LB, Light Dough Art Craft, Non Toxic Gift for Artist Kids Toddler Boys Girls, Bulk for Classroom, 2-Pack"/>
    <s v="3333-PACK2"/>
    <n v="11"/>
    <n v="1"/>
    <n v="2.0000000000000001E-4"/>
    <n v="15"/>
    <n v="1"/>
    <n v="1"/>
    <n v="15.25"/>
    <m/>
    <m/>
    <m/>
    <m/>
    <m/>
    <m/>
    <m/>
    <m/>
    <m/>
    <m/>
    <m/>
    <m/>
    <m/>
    <m/>
    <m/>
  </r>
  <r>
    <s v="B0D7GHTQF4"/>
    <x v="628"/>
    <s v="BAZIC Products Modeling Clay Black Color 1 LB, Light Dough Art Craft, Non Toxic Gift for Artist Kids Toddler Boys Girls, Bulk for Classroom, 1-Pack"/>
    <s v="3331-EACH"/>
    <n v="30"/>
    <n v="3"/>
    <n v="4.0000000000000002E-4"/>
    <n v="32"/>
    <n v="3"/>
    <n v="5"/>
    <n v="56.95"/>
    <m/>
    <m/>
    <m/>
    <m/>
    <m/>
    <m/>
    <m/>
    <m/>
    <m/>
    <m/>
    <m/>
    <m/>
    <m/>
    <m/>
    <m/>
  </r>
  <r>
    <s v="B092C26Q31"/>
    <x v="629"/>
    <s v="BAZIC Products Magnetic Whiteboard Eraser, White Boards Dry Erase Erasers, Ergonomic Cleaner Dustless Duster for Teacher Office, 1 Unit, Random Color"/>
    <s v="6007-SET3"/>
    <n v="1"/>
    <n v="0"/>
    <n v="0"/>
    <n v="1"/>
    <n v="0"/>
    <n v="1"/>
    <n v="11.89"/>
    <m/>
    <m/>
    <m/>
    <m/>
    <m/>
    <m/>
    <m/>
    <m/>
    <m/>
    <m/>
    <m/>
    <m/>
    <m/>
    <m/>
    <m/>
  </r>
  <r>
    <s v="B09252M5G4"/>
    <x v="630"/>
    <s v="BAZIC Products Date Stamper with Black Ink Pads for Stamping, 12 Years of Adjustable Dates, Ideal for Office, Shipping, Receiving, Accounting, Expiration Date Stamp, Due Dates - 24 Pack"/>
    <s v="6301-BOX"/>
    <n v="20"/>
    <n v="2"/>
    <n v="2.9999999999999997E-4"/>
    <n v="28"/>
    <n v="8"/>
    <n v="1"/>
    <n v="51.55"/>
    <m/>
    <m/>
    <m/>
    <m/>
    <m/>
    <m/>
    <m/>
    <m/>
    <m/>
    <m/>
    <m/>
    <m/>
    <m/>
    <m/>
    <m/>
  </r>
  <r>
    <s v="B092L7KYSZ"/>
    <x v="631"/>
    <s v="BAZIC Products Heavy Duty Tape Dispenser Gun, 2 Rolls 2&quot; x 54 Yards Super Clear Packing Tape, Shipping Packing Mailing Tape Gun for Box Sealing, 3-Pack"/>
    <s v="992-PACK3"/>
    <n v="1"/>
    <n v="0"/>
    <n v="0"/>
    <n v="1"/>
    <n v="0"/>
    <n v="1"/>
    <n v="31.23"/>
    <m/>
    <m/>
    <m/>
    <m/>
    <m/>
    <m/>
    <m/>
    <m/>
    <m/>
    <m/>
    <m/>
    <m/>
    <m/>
    <m/>
    <m/>
  </r>
  <r>
    <s v="B091WH89C1"/>
    <x v="632"/>
    <s v="BAZIC Products Thumbtacks, Assorted Clear Color Pushpins – Durable Steel Tacks for Wall and Push Pins for Cork Board, Poster Pins, Tacks and Push Pins for Home, Office &amp; School - 100/Pack, 2 Packs"/>
    <s v="208-PACK2"/>
    <n v="4"/>
    <n v="1"/>
    <n v="1E-4"/>
    <n v="4"/>
    <n v="1"/>
    <n v="1"/>
    <n v="8.44"/>
    <m/>
    <m/>
    <m/>
    <m/>
    <m/>
    <m/>
    <m/>
    <m/>
    <m/>
    <m/>
    <m/>
    <m/>
    <m/>
    <m/>
    <m/>
  </r>
  <r>
    <s v="B092CDFQBJ"/>
    <x v="633"/>
    <s v="BAZIC Products Foam Board 20&quot; X 30&quot; Sky Blue, Colored Foam Boards 3/16 Inch Thickness, Presentation Signboards School Craft Project Framing Display, 25-Pack"/>
    <s v="5407-CASE"/>
    <n v="15"/>
    <n v="2"/>
    <n v="2.0000000000000001E-4"/>
    <n v="21"/>
    <n v="4"/>
    <n v="1"/>
    <n v="62.89"/>
    <m/>
    <m/>
    <m/>
    <m/>
    <m/>
    <m/>
    <m/>
    <m/>
    <m/>
    <m/>
    <m/>
    <m/>
    <m/>
    <m/>
    <m/>
  </r>
  <r>
    <s v="B08XBBQVFH"/>
    <x v="634"/>
    <s v="BAZIC Products Foam Board 20&quot; X 30&quot; Slate Gray, Colored Foam Boards 3/16 Inch Thickness, Presentation Signboards School Craft Project Framing Display, 25-Pack"/>
    <s v="5409-CASE"/>
    <n v="18"/>
    <n v="0"/>
    <n v="2.9999999999999997E-4"/>
    <n v="20"/>
    <n v="0"/>
    <n v="1"/>
    <n v="68.989999999999995"/>
    <m/>
    <m/>
    <m/>
    <m/>
    <m/>
    <m/>
    <m/>
    <m/>
    <m/>
    <m/>
    <m/>
    <m/>
    <m/>
    <m/>
    <m/>
  </r>
  <r>
    <s v="B08XBHDN66"/>
    <x v="635"/>
    <s v="BAZIC Products Foam Board 20&quot; X 30&quot; Brown Color Foam Boards 3/16 Inch Thickness, Presentation Signboards School Craft Project Framing Display, 25-Pack"/>
    <s v="5408-CASE"/>
    <n v="15"/>
    <n v="1"/>
    <n v="2.0000000000000001E-4"/>
    <n v="19"/>
    <n v="2"/>
    <n v="1"/>
    <n v="56.09"/>
    <m/>
    <m/>
    <m/>
    <m/>
    <m/>
    <m/>
    <m/>
    <m/>
    <m/>
    <m/>
    <m/>
    <m/>
    <m/>
    <m/>
    <m/>
  </r>
  <r>
    <s v="B0BG1H24VX"/>
    <x v="636"/>
    <s v="BAZIC Products Products School Kit 66 Pieces, School Supplies Bundle Pack for K-12 Grade Student, Pencil, Eraser, Highlighter, Dry Erase Marker, Glue, Correction, 1-Pack"/>
    <s v="FBA_8000-EACH"/>
    <n v="110"/>
    <n v="2"/>
    <n v="1.6000000000000001E-3"/>
    <n v="125"/>
    <n v="3"/>
    <n v="1"/>
    <n v="39.19"/>
    <m/>
    <m/>
    <m/>
    <m/>
    <m/>
    <m/>
    <m/>
    <m/>
    <m/>
    <m/>
    <m/>
    <m/>
    <m/>
    <m/>
    <m/>
  </r>
  <r>
    <s v="B0921CPC29"/>
    <x v="637"/>
    <s v="BAZIC Products Correction Tape w/Two Way Applicator White Out, Jumbo 5 mm x 394&quot;, Easy to Use for Instant Corrections White Out for Office School, 6-Pack"/>
    <s v="1638-SET6"/>
    <n v="13"/>
    <n v="0"/>
    <n v="2.0000000000000001E-4"/>
    <n v="15"/>
    <n v="0"/>
    <n v="1"/>
    <n v="11.8"/>
    <m/>
    <m/>
    <m/>
    <m/>
    <m/>
    <m/>
    <m/>
    <m/>
    <m/>
    <m/>
    <m/>
    <m/>
    <m/>
    <m/>
    <m/>
  </r>
  <r>
    <s v="B094PM9RRT"/>
    <x v="638"/>
    <s v="BAZIC Products All Purpose Order Book, 50 Sets 8 3/8&quot; x 10 11/16&quot; 2-Part Carbonless, White &amp; Bound Wraparound Cover (50 Sets/Pk), 12-Packs"/>
    <s v="5081-CASE"/>
    <n v="18"/>
    <n v="7"/>
    <n v="2.9999999999999997E-4"/>
    <n v="22"/>
    <n v="9"/>
    <n v="1"/>
    <n v="44.89"/>
    <m/>
    <m/>
    <m/>
    <m/>
    <m/>
    <m/>
    <m/>
    <m/>
    <m/>
    <m/>
    <m/>
    <m/>
    <m/>
    <m/>
    <m/>
  </r>
  <r>
    <s v="B094Q42MW6"/>
    <x v="639"/>
    <s v="BAZIC Products Cash Money or Rent Spiral Bound Receipt Book, 200 Sets 7 5/8&quot; x 10 7/8&quot; 2-Part Carbonless, White &amp; Bound Wraparound Cover (200 Sets/Pk), 4-Packs"/>
    <s v="FBA_5080-PACK4"/>
    <n v="24"/>
    <n v="4"/>
    <n v="2.9999999999999997E-4"/>
    <n v="37"/>
    <n v="4"/>
    <n v="1"/>
    <n v="26.89"/>
    <m/>
    <m/>
    <m/>
    <m/>
    <m/>
    <m/>
    <m/>
    <m/>
    <m/>
    <m/>
    <m/>
    <m/>
    <m/>
    <m/>
    <m/>
  </r>
  <r>
    <s v="B09F58WR81"/>
    <x v="640"/>
    <s v="BAZIC Products Scented Glitter Neon Metallic Gel Pen, 24 Color Smooth Writing for Drawing Coloring Greeting Card Art Christmas Gift (24/Pack), 1-Pack"/>
    <s v="FBA_17086-EACH"/>
    <n v="80"/>
    <n v="0"/>
    <n v="1.1999999999999999E-3"/>
    <n v="103"/>
    <n v="0"/>
    <n v="1"/>
    <n v="9.76"/>
    <m/>
    <m/>
    <m/>
    <m/>
    <m/>
    <m/>
    <m/>
    <m/>
    <m/>
    <m/>
    <m/>
    <m/>
    <m/>
    <m/>
    <m/>
  </r>
  <r>
    <s v="B094Q42MW6"/>
    <x v="641"/>
    <s v="BAZIC Products Spiral Bound Receipts Book for Landlords, Business &amp; Offices, 2-Part Carbonless Forms, 200 Sets 7 5/8&quot; x 10 7/8&quot;, White with Bound Wraparound Cover, (200 Sets/Pk), 12-Packs"/>
    <s v="5080-CASE"/>
    <n v="10"/>
    <n v="0"/>
    <n v="1E-4"/>
    <n v="15"/>
    <n v="0"/>
    <n v="1"/>
    <n v="47.84"/>
    <m/>
    <m/>
    <m/>
    <m/>
    <m/>
    <m/>
    <m/>
    <m/>
    <m/>
    <m/>
    <m/>
    <m/>
    <m/>
    <m/>
    <m/>
  </r>
  <r>
    <s v="B094PM9RRT"/>
    <x v="642"/>
    <s v="BAZIC Products All Purpose Order Book, 50 Sets 8 3/8&quot; x 10 11/16&quot; 2-Part Carbonless, White &amp; Bound Wraparound Cover (50 Sets/Pk), 4-Packs"/>
    <s v="FBA_5081-PACK4"/>
    <n v="37"/>
    <n v="7"/>
    <n v="5.0000000000000001E-4"/>
    <n v="59"/>
    <n v="9"/>
    <n v="1"/>
    <n v="18.78"/>
    <m/>
    <m/>
    <m/>
    <m/>
    <m/>
    <m/>
    <m/>
    <m/>
    <m/>
    <m/>
    <m/>
    <m/>
    <m/>
    <m/>
    <m/>
  </r>
  <r>
    <s v="B099FPY445"/>
    <x v="91"/>
    <s v="BAZIC Products Composition Book 80 Sheet 5&quot; x 7&quot; Poly Cover Notebook, Writing Journal Comp Lined Notebooks for Office School, Assorted Color, 8-Pack"/>
    <s v="5472-SET8"/>
    <n v="413"/>
    <n v="20"/>
    <n v="6.0000000000000001E-3"/>
    <n v="592"/>
    <n v="32"/>
    <n v="1"/>
    <n v="21.25"/>
    <m/>
    <m/>
    <m/>
    <m/>
    <m/>
    <m/>
    <m/>
    <m/>
    <m/>
    <m/>
    <m/>
    <m/>
    <m/>
    <m/>
    <m/>
  </r>
  <r>
    <s v="B0D79NPX8C"/>
    <x v="643"/>
    <s v="BAZIC Glue Stick 8g/0.28 Oz, White Glue Sticks, Acid Free for Photos Paper Art Craft at School Home Office, 30/Pack…"/>
    <s v="2041-BOX"/>
    <n v="6"/>
    <n v="0"/>
    <n v="1E-4"/>
    <n v="8"/>
    <n v="0"/>
    <n v="1"/>
    <n v="18.989999999999998"/>
    <m/>
    <m/>
    <m/>
    <m/>
    <m/>
    <m/>
    <m/>
    <m/>
    <m/>
    <m/>
    <m/>
    <m/>
    <m/>
    <m/>
    <m/>
  </r>
  <r>
    <s v="B09235X9NL"/>
    <x v="644"/>
    <s v="BAZIC Products Eraser Set – Premium Pink Erasers and Cap Erasers for Clean Corrections; Ideal for School, Office, Artists, Writing, Sketching, and Drawing, 15/Pack, 2-Packs"/>
    <s v="FBA_2233-PACK2"/>
    <n v="14"/>
    <n v="0"/>
    <n v="2.0000000000000001E-4"/>
    <n v="17"/>
    <n v="0"/>
    <n v="1"/>
    <n v="6.39"/>
    <m/>
    <m/>
    <m/>
    <m/>
    <m/>
    <m/>
    <m/>
    <m/>
    <m/>
    <m/>
    <m/>
    <m/>
    <m/>
    <m/>
    <m/>
  </r>
  <r>
    <s v="B09236132P"/>
    <x v="645"/>
    <s v="BAZIC Products Pink Eraser Top, Latex Free Pencil Tops Erasers, Arrowhead Caps Erasers for Student Art Drawing School Supplies (20/Pack), 2-Packs"/>
    <s v="FBA_2206-PACK2"/>
    <n v="7"/>
    <n v="0"/>
    <n v="1E-4"/>
    <n v="8"/>
    <n v="0"/>
    <n v="1"/>
    <n v="5.49"/>
    <m/>
    <m/>
    <m/>
    <m/>
    <m/>
    <m/>
    <m/>
    <m/>
    <m/>
    <m/>
    <m/>
    <m/>
    <m/>
    <m/>
    <m/>
  </r>
  <r>
    <s v="B092G6HNNN"/>
    <x v="646"/>
    <s v="BAZIC Products Ballpoint Pen Palm Mini Pens w/Key Ring, Black Ink 1.0 mm Bold Point Smooth Writing (5/Pack), 12-Packs"/>
    <s v="FBA_1753-PACK12"/>
    <n v="36"/>
    <n v="1"/>
    <n v="5.0000000000000001E-4"/>
    <n v="42"/>
    <n v="1"/>
    <n v="1"/>
    <n v="26.19"/>
    <m/>
    <m/>
    <m/>
    <m/>
    <m/>
    <m/>
    <m/>
    <m/>
    <m/>
    <m/>
    <m/>
    <m/>
    <m/>
    <m/>
    <m/>
  </r>
  <r>
    <s v="B092BCD4NB"/>
    <x v="647"/>
    <s v="BAZIC Products Primary Journal Composition Notebook Blue Marble, 100 Sheet Writing Grades K- 2 Notebook Journal Comp Notebooks for Kindergarten Kids School, 2-Pack"/>
    <s v="FBA_5087-PACK2"/>
    <n v="17"/>
    <n v="0"/>
    <n v="2.0000000000000001E-4"/>
    <n v="19"/>
    <n v="0"/>
    <n v="1"/>
    <n v="11.64"/>
    <m/>
    <m/>
    <m/>
    <m/>
    <m/>
    <m/>
    <m/>
    <m/>
    <m/>
    <m/>
    <m/>
    <m/>
    <m/>
    <m/>
    <m/>
  </r>
  <r>
    <s v="B09239YRJW"/>
    <x v="648"/>
    <s v="BAZIC Products Mini Highlighter – Assorted Color Chisel Tip Highlighter Set, Desk Style Highlighter Pen for Office, School, and Study Use, Smooth Marking, (5/Pack), 4-Packs"/>
    <s v="FBA_2306-PACK4"/>
    <n v="47"/>
    <n v="0"/>
    <n v="6.9999999999999999E-4"/>
    <n v="56"/>
    <n v="0"/>
    <n v="1"/>
    <n v="11"/>
    <m/>
    <m/>
    <m/>
    <m/>
    <m/>
    <m/>
    <m/>
    <m/>
    <m/>
    <m/>
    <m/>
    <m/>
    <m/>
    <m/>
    <m/>
  </r>
  <r>
    <s v="B092BMMHZB"/>
    <x v="649"/>
    <s v="BAZIC Products Composition Book Blue Marble Unruled Ruled 100 Sheet Notebook, Blank Page Journal Comp Notebooks for School, 2-Pack"/>
    <s v="5051-PACK2"/>
    <n v="10"/>
    <n v="1"/>
    <n v="1E-4"/>
    <n v="13"/>
    <n v="1"/>
    <n v="1"/>
    <n v="15.49"/>
    <m/>
    <m/>
    <m/>
    <m/>
    <m/>
    <m/>
    <m/>
    <m/>
    <m/>
    <m/>
    <m/>
    <m/>
    <m/>
    <m/>
    <m/>
  </r>
  <r>
    <s v="B092B8LHYH"/>
    <x v="650"/>
    <s v="BAZIC Products Composition Notebook Wide Ruled - 100 Sheets, Black Marble Composition Notebook with Durable Cover, Non-Spiral for Journaling, School, Home, or Office, 2-Packs"/>
    <s v="FBA_508-PACK2"/>
    <n v="20"/>
    <n v="2"/>
    <n v="2.9999999999999997E-4"/>
    <n v="23"/>
    <n v="2"/>
    <n v="1"/>
    <n v="9.39"/>
    <m/>
    <m/>
    <m/>
    <m/>
    <m/>
    <m/>
    <m/>
    <m/>
    <m/>
    <m/>
    <m/>
    <m/>
    <m/>
    <m/>
    <m/>
  </r>
  <r>
    <s v="B0D6XX39QD"/>
    <x v="651"/>
    <s v="BAZIC Products Black Color Rubber Bands 2 Oz./ 56.70 g Assorted Sizes, Made in USA Elastic Bands for Bank Bills Money Dollars File Folders, 36-Pack"/>
    <s v="6120-CASE"/>
    <n v="5"/>
    <n v="1"/>
    <n v="1E-4"/>
    <n v="9"/>
    <n v="3"/>
    <n v="1"/>
    <n v="58.27"/>
    <m/>
    <m/>
    <m/>
    <m/>
    <m/>
    <m/>
    <m/>
    <m/>
    <m/>
    <m/>
    <m/>
    <m/>
    <m/>
    <m/>
    <m/>
  </r>
  <r>
    <s v="B0FDZ8GV1G"/>
    <x v="652"/>
    <s v="BAZIC PRODUCTS Pencil Pouch for 3 Ring Binder, Zippered Mesh Window Pencil Case with Reinforced Grommets, Durable Binder Organizer for School Supplies or Office Supplies Storage, 4-Pack"/>
    <s v="FBA_808-PACK4"/>
    <n v="9"/>
    <n v="1"/>
    <n v="1E-4"/>
    <n v="9"/>
    <n v="1"/>
    <n v="1"/>
    <n v="12.08"/>
    <m/>
    <m/>
    <m/>
    <m/>
    <m/>
    <m/>
    <m/>
    <m/>
    <m/>
    <m/>
    <m/>
    <m/>
    <m/>
    <m/>
    <m/>
  </r>
  <r>
    <s v="B09DTP4RCK"/>
    <x v="653"/>
    <s v="BAZIC Products Pencil Pouch 3 Ring Binder Pouch w/Rivet Enforced Rings Holes, Neon Black Color Mesh Window Zipper Pouches, 24-Pack"/>
    <s v="Stickered.MSKU.1751997999622"/>
    <n v="7"/>
    <n v="1"/>
    <n v="1E-4"/>
    <n v="11"/>
    <n v="1"/>
    <n v="1"/>
    <n v="45.79"/>
    <m/>
    <m/>
    <m/>
    <m/>
    <m/>
    <m/>
    <m/>
    <m/>
    <m/>
    <m/>
    <m/>
    <m/>
    <m/>
    <m/>
    <m/>
  </r>
  <r>
    <s v="B0FJVG8ZN3"/>
    <x v="654"/>
    <s v="BAZIC Products Pencil Pouch 3 Ring Binder Pouch w/Rivet Enforced Rings Holes, Pastel Color Mesh Window Zipper Pouchesr, 6-Pack"/>
    <s v="FBA_810-SET6"/>
    <n v="12"/>
    <n v="1"/>
    <n v="2.0000000000000001E-4"/>
    <n v="16"/>
    <n v="1"/>
    <n v="1"/>
    <n v="15.79"/>
    <m/>
    <m/>
    <m/>
    <m/>
    <m/>
    <m/>
    <m/>
    <m/>
    <m/>
    <m/>
    <m/>
    <m/>
    <m/>
    <m/>
    <m/>
  </r>
  <r>
    <s v="B09FN36LF5"/>
    <x v="655"/>
    <s v="BAZIC Products Expanding File Folder 13 Pockets w/Color Tab, Letter Size Plastic File Pocket Folders, Office Supplies Paper Documents Organizer, 2-Pack"/>
    <s v="3173-PACK2"/>
    <n v="2"/>
    <n v="0"/>
    <n v="0"/>
    <n v="2"/>
    <n v="0"/>
    <n v="1"/>
    <n v="21.49"/>
    <m/>
    <m/>
    <m/>
    <m/>
    <m/>
    <m/>
    <m/>
    <m/>
    <m/>
    <m/>
    <m/>
    <m/>
    <m/>
    <m/>
    <m/>
  </r>
  <r>
    <s v="B09HW6VW5H"/>
    <x v="656"/>
    <s v="BAZIC Products Fine Line 10 Colors Washable Markers, Thin Tip Coloring Marker Non Toxic, for Art School Supplies, Drawing Gift (10/Pack), 2-Packs"/>
    <s v="1264-PACK2"/>
    <n v="6"/>
    <n v="0"/>
    <n v="1E-4"/>
    <n v="7"/>
    <n v="0"/>
    <n v="1"/>
    <n v="8.02"/>
    <m/>
    <m/>
    <m/>
    <m/>
    <m/>
    <m/>
    <m/>
    <m/>
    <m/>
    <m/>
    <m/>
    <m/>
    <m/>
    <m/>
    <m/>
  </r>
  <r>
    <s v="B09HVZ166V"/>
    <x v="657"/>
    <s v="Kappa Large Print Bible Word Finds Book 2 Titles, Word Search Puzzle Books for Adults Teens, 2-Pack"/>
    <s v="31741-SET2"/>
    <n v="9"/>
    <n v="0"/>
    <n v="1E-4"/>
    <n v="12"/>
    <n v="0"/>
    <n v="1"/>
    <n v="9.19"/>
    <m/>
    <m/>
    <m/>
    <m/>
    <m/>
    <m/>
    <m/>
    <m/>
    <m/>
    <m/>
    <m/>
    <m/>
    <m/>
    <m/>
    <m/>
  </r>
  <r>
    <s v="B091W2XW4K"/>
    <x v="658"/>
    <s v="BAZIC Products Invoice Book, 50 Sets 5 9/16&quot; x 8 7/16&quot; 2-Part Carbonless, White &amp; Bound Wraparound Cover (50 Sets/Pack), 72-Packs"/>
    <s v="5076-CASE"/>
    <n v="1"/>
    <n v="0"/>
    <n v="0"/>
    <n v="1"/>
    <n v="0"/>
    <n v="1"/>
    <n v="144.74"/>
    <m/>
    <m/>
    <m/>
    <m/>
    <m/>
    <m/>
    <m/>
    <m/>
    <m/>
    <m/>
    <m/>
    <m/>
    <m/>
    <m/>
    <m/>
  </r>
  <r>
    <s v="B092RKXK9S"/>
    <x v="659"/>
    <s v="BAZIC Sticky Notes 3x3 Yellow Colors Post Stickies Self Stick Note, Colorful Adhesive Memo Pads, Recyclable (100 Sheets/Pack), 288-Packs"/>
    <s v="5104-CASE"/>
    <n v="0"/>
    <n v="0"/>
    <n v="0"/>
    <n v="0"/>
    <n v="0"/>
    <n v="1"/>
    <n v="203.75"/>
    <m/>
    <m/>
    <m/>
    <m/>
    <m/>
    <m/>
    <m/>
    <m/>
    <m/>
    <m/>
    <m/>
    <m/>
    <m/>
    <m/>
    <m/>
  </r>
  <r>
    <s v="B091DC4MG3"/>
    <x v="660"/>
    <s v="BAZIC Products Colored Pencils 24 Color, ing Pencil Set Soft Core, for Art Drawing Sketching (24/Pack), 72-Packs"/>
    <s v="768-CASE"/>
    <n v="4"/>
    <n v="0"/>
    <n v="1E-4"/>
    <n v="7"/>
    <n v="0"/>
    <n v="1"/>
    <n v="167.41"/>
    <m/>
    <m/>
    <m/>
    <m/>
    <m/>
    <m/>
    <m/>
    <m/>
    <m/>
    <m/>
    <m/>
    <m/>
    <m/>
    <m/>
    <m/>
  </r>
  <r>
    <s v="B09QF6TFNM"/>
    <x v="661"/>
    <s v="BAZIC Products Silky Gel Crayons 12 Color, Washable Blendable Non Toxic Watercolor Crayon for Coloring Book (12/Pack), 12-Packs"/>
    <s v="2561-BOX"/>
    <n v="5"/>
    <n v="1"/>
    <n v="1E-4"/>
    <n v="12"/>
    <n v="5"/>
    <n v="2"/>
    <n v="105.02"/>
    <m/>
    <m/>
    <m/>
    <m/>
    <m/>
    <m/>
    <m/>
    <m/>
    <m/>
    <m/>
    <m/>
    <m/>
    <m/>
    <m/>
    <m/>
  </r>
  <r>
    <s v="B0D7GCNZ3V"/>
    <x v="662"/>
    <s v="BAZIC Products Modeling Clay 3 Color, Assorted Colors Light Dough Art Craft, Non Toxic Gift for Artist Kids Toddler Boys Girls (15oz/Pack), 3-Pack"/>
    <s v="3312-SET3"/>
    <n v="16"/>
    <n v="1"/>
    <n v="2.0000000000000001E-4"/>
    <n v="23"/>
    <n v="1"/>
    <n v="1"/>
    <n v="19.989999999999998"/>
    <m/>
    <m/>
    <m/>
    <m/>
    <m/>
    <m/>
    <m/>
    <m/>
    <m/>
    <m/>
    <m/>
    <m/>
    <m/>
    <m/>
    <m/>
  </r>
  <r>
    <s v="B09ZVQN1NZ"/>
    <x v="663"/>
    <s v="BAZIC Products Carton Cutters w/ 4 Replacement Blades in tube, Utility Knife Set for Box Cardboard Boxes, 2-Pack"/>
    <s v="112-PACK2"/>
    <n v="28"/>
    <n v="1"/>
    <n v="4.0000000000000002E-4"/>
    <n v="37"/>
    <n v="1"/>
    <n v="1"/>
    <n v="8.68"/>
    <m/>
    <m/>
    <m/>
    <m/>
    <m/>
    <m/>
    <m/>
    <m/>
    <m/>
    <m/>
    <m/>
    <m/>
    <m/>
    <m/>
    <m/>
  </r>
  <r>
    <s v="B0C47MVCLN"/>
    <x v="664"/>
    <s v="BAZIC Products Small Notebook Memo Book 3&quot;x5&quot; Spiral Top Bound Pad, Pastel Color 100 Sheets Wirebound Pocket Personal Pads, 24-Pack"/>
    <s v="504-BOX"/>
    <n v="6"/>
    <n v="0"/>
    <n v="1E-4"/>
    <n v="7"/>
    <n v="0"/>
    <n v="1"/>
    <n v="21.44"/>
    <m/>
    <m/>
    <m/>
    <m/>
    <m/>
    <m/>
    <m/>
    <m/>
    <m/>
    <m/>
    <m/>
    <m/>
    <m/>
    <m/>
    <m/>
  </r>
  <r>
    <s v="B0C47MVCLN"/>
    <x v="665"/>
    <s v="BAZIC Products Small Notebook Memo Book 3&quot;x5&quot; Spiral Top Bound Pad, Pastel Color 100 Sheets Wirebound Pocket Personal Notebooks, 6-Pack"/>
    <s v="FBA_504-SET6"/>
    <n v="18"/>
    <n v="1"/>
    <n v="2.9999999999999997E-4"/>
    <n v="27"/>
    <n v="1"/>
    <n v="1"/>
    <n v="10.49"/>
    <m/>
    <m/>
    <m/>
    <m/>
    <m/>
    <m/>
    <m/>
    <m/>
    <m/>
    <m/>
    <m/>
    <m/>
    <m/>
    <m/>
    <m/>
  </r>
  <r>
    <s v="B092BKD97H"/>
    <x v="666"/>
    <s v="BAZIC Products Permanent Marker Dual Fine Tip Chisel Point Black Markers, Plastic Wood Metal Glass Stone (2/Pack), 2-Packs"/>
    <s v="1241-PACK2"/>
    <n v="5"/>
    <n v="0"/>
    <n v="1E-4"/>
    <n v="6"/>
    <n v="0"/>
    <n v="1"/>
    <n v="8.68"/>
    <m/>
    <m/>
    <m/>
    <m/>
    <m/>
    <m/>
    <m/>
    <m/>
    <m/>
    <m/>
    <m/>
    <m/>
    <m/>
    <m/>
    <m/>
  </r>
  <r>
    <s v="B092CLTCJX"/>
    <x v="667"/>
    <s v="BAZIC Products Poster Board Lavender 22&quot; X 28&quot;, Colored Poster Board Paper, Bulk Boards for School Craft Project Presentation Drawing Graphic, 25-Pack"/>
    <s v="5037-CASE"/>
    <n v="16"/>
    <n v="1"/>
    <n v="2.0000000000000001E-4"/>
    <n v="24"/>
    <n v="1"/>
    <n v="1"/>
    <n v="22.79"/>
    <m/>
    <m/>
    <m/>
    <m/>
    <m/>
    <m/>
    <m/>
    <m/>
    <m/>
    <m/>
    <m/>
    <m/>
    <m/>
    <m/>
    <m/>
  </r>
  <r>
    <s v="B092B8LHYH"/>
    <x v="668"/>
    <s v="BAZIC Products Composition Notebook Wide Ruled - 100 Sheets, Black Marble Composition Notebook with Durable Cover, Non-Spiral for Journaling, School, Home, or Office, 6-Packs"/>
    <s v="FBA_508-PACK6"/>
    <n v="14"/>
    <n v="2"/>
    <n v="2.0000000000000001E-4"/>
    <n v="17"/>
    <n v="2"/>
    <n v="1"/>
    <n v="19.489999999999998"/>
    <m/>
    <m/>
    <m/>
    <m/>
    <m/>
    <m/>
    <m/>
    <m/>
    <m/>
    <m/>
    <m/>
    <m/>
    <m/>
    <m/>
    <m/>
  </r>
  <r>
    <s v="B0B9PQB8TN"/>
    <x v="669"/>
    <s v="BAZIC Products Alcohol Markers Brush, Double Tipped 6 Pastel Color Art Marker Set for Artist Adults Coloring Illustration - Brush Chisel Dual Tips (6/Pack), 1-Pack"/>
    <s v="1231-EACH"/>
    <n v="14"/>
    <n v="0"/>
    <n v="2.0000000000000001E-4"/>
    <n v="15"/>
    <n v="0"/>
    <n v="1"/>
    <n v="8.9"/>
    <m/>
    <m/>
    <m/>
    <m/>
    <m/>
    <m/>
    <m/>
    <m/>
    <m/>
    <m/>
    <m/>
    <m/>
    <m/>
    <m/>
    <m/>
  </r>
  <r>
    <s v="B0B9PQB8TN"/>
    <x v="670"/>
    <s v="BAZIC Products Alcohol Markers Brush, Double Tipped 6 Colors Art Marker Set for Artist Adults Coloring Illustration - Brush Chisel Dual Tips (6/Pack), 2-Packs"/>
    <s v="1229-PACK2"/>
    <n v="10"/>
    <n v="0"/>
    <n v="1E-4"/>
    <n v="11"/>
    <n v="0"/>
    <n v="1"/>
    <n v="10.88"/>
    <m/>
    <m/>
    <m/>
    <m/>
    <m/>
    <m/>
    <m/>
    <m/>
    <m/>
    <m/>
    <m/>
    <m/>
    <m/>
    <m/>
    <m/>
  </r>
  <r>
    <s v="B0BFZRFR9V"/>
    <x v="671"/>
    <s v="BAZIC PRODUCTS Elementary School Supply Kit, 86-count Student Set for Elementary Students Grades 3-6, Complete School Supplies With Fully Organized Supply Box, 1-pack"/>
    <s v="FBA_8005-CASE-B"/>
    <n v="41"/>
    <n v="5"/>
    <n v="5.9999999999999995E-4"/>
    <n v="55"/>
    <n v="5"/>
    <n v="1"/>
    <n v="32.89"/>
    <m/>
    <m/>
    <m/>
    <m/>
    <m/>
    <m/>
    <m/>
    <m/>
    <m/>
    <m/>
    <m/>
    <m/>
    <m/>
    <m/>
    <m/>
  </r>
  <r>
    <s v="B0BFZRFR9V"/>
    <x v="671"/>
    <s v="BAZIC PRODUCTS Elementary School Supply Kit, 86-count Student Set for Elementary Students Grades 3-6, Complete School Supplies With Fully Organized Supply Box, 1-pack"/>
    <s v="FBA_8005-CASE"/>
    <n v="41"/>
    <n v="5"/>
    <n v="5.9999999999999995E-4"/>
    <n v="55"/>
    <n v="5"/>
    <n v="1"/>
    <n v="32.89"/>
    <m/>
    <m/>
    <m/>
    <m/>
    <m/>
    <m/>
    <m/>
    <m/>
    <m/>
    <m/>
    <m/>
    <m/>
    <m/>
    <m/>
    <m/>
  </r>
  <r>
    <s v="B0BVC136NJ"/>
    <x v="672"/>
    <s v="BAZIC Products Blank Paper Copy &amp; Multipurpose Paper 8.5&quot; x 11&quot; – 25 Sheets Pastel Color Printer Paper for Inkjet, Laser, and Fax Machines – Printing Paper for Office, School, and Crafts, 1-Pack"/>
    <s v="FBA_5190-EACH"/>
    <n v="427"/>
    <n v="12"/>
    <n v="6.1999999999999998E-3"/>
    <n v="499"/>
    <n v="12"/>
    <n v="1"/>
    <n v="4.87"/>
    <m/>
    <m/>
    <m/>
    <m/>
    <m/>
    <m/>
    <m/>
    <m/>
    <m/>
    <m/>
    <m/>
    <m/>
    <m/>
    <m/>
    <m/>
  </r>
  <r>
    <s v="B0BDSQ8PCV"/>
    <x v="673"/>
    <s v="BAZIC Products White Board 5&quot;x7&quot;, Magnet Attached to Locker, Small Plastic Frame Dry Erase Board 1 Dry Erase Marker, 4-Pack"/>
    <s v="FBA_6023-CASE"/>
    <n v="7"/>
    <n v="2"/>
    <n v="1E-4"/>
    <n v="11"/>
    <n v="3"/>
    <n v="1"/>
    <n v="48.02"/>
    <m/>
    <m/>
    <m/>
    <m/>
    <m/>
    <m/>
    <m/>
    <m/>
    <m/>
    <m/>
    <m/>
    <m/>
    <m/>
    <m/>
    <m/>
  </r>
  <r>
    <s v="B091X1W2ZJ"/>
    <x v="674"/>
    <s v="BAZIC Products Dual Sided Super Jumbo Crayons Premium 12 Colors, Non Toxic Drawing Crayons, Gift for Student, 1-Pack"/>
    <s v="2520-EACH"/>
    <n v="18"/>
    <n v="0"/>
    <n v="2.9999999999999997E-4"/>
    <n v="19"/>
    <n v="0"/>
    <n v="1"/>
    <n v="7.69"/>
    <m/>
    <m/>
    <m/>
    <m/>
    <m/>
    <m/>
    <m/>
    <m/>
    <m/>
    <m/>
    <m/>
    <m/>
    <m/>
    <m/>
    <m/>
  </r>
  <r>
    <s v="B091X1W2ZJ"/>
    <x v="675"/>
    <s v="BAZIC Products Dual Sided Super Jumbo Crayons Premium 12 Colors, Non Toxic Drawing Crayons, Gift for Student, 24-Pack"/>
    <s v="2520-BOX"/>
    <n v="7"/>
    <n v="0"/>
    <n v="1E-4"/>
    <n v="8"/>
    <n v="0"/>
    <n v="1"/>
    <n v="35.89"/>
    <m/>
    <m/>
    <m/>
    <m/>
    <m/>
    <m/>
    <m/>
    <m/>
    <m/>
    <m/>
    <m/>
    <m/>
    <m/>
    <m/>
    <m/>
  </r>
  <r>
    <s v="B092GJHVJ3"/>
    <x v="676"/>
    <s v="BAZIC Products 2-In-1 Mechanical Pencil &amp; 4-Fashion Color Pen with Grip, 1.0 mm Bold Point, HB Pencil Lead, Smooth Writing for Office School, 24-Pack"/>
    <s v="1747-BOX"/>
    <n v="24"/>
    <n v="2"/>
    <n v="2.9999999999999997E-4"/>
    <n v="26"/>
    <n v="2"/>
    <n v="3"/>
    <n v="141.03"/>
    <m/>
    <m/>
    <m/>
    <m/>
    <m/>
    <m/>
    <m/>
    <m/>
    <m/>
    <m/>
    <m/>
    <m/>
    <m/>
    <m/>
    <m/>
  </r>
  <r>
    <s v="B0BLRPMPPR"/>
    <x v="677"/>
    <s v="BAZIC Products White Chalk, Standard Size Blackboard Chalkboard Chalks, Great Game Activity for Kid Teacher School (20/Bucket)"/>
    <s v="FBA_2403-EACH"/>
    <n v="29"/>
    <n v="1"/>
    <n v="4.0000000000000002E-4"/>
    <n v="31"/>
    <n v="1"/>
    <n v="1"/>
    <n v="5.38"/>
    <m/>
    <m/>
    <m/>
    <m/>
    <m/>
    <m/>
    <m/>
    <m/>
    <m/>
    <m/>
    <m/>
    <m/>
    <m/>
    <m/>
    <m/>
  </r>
  <r>
    <s v="B09239YRJW"/>
    <x v="678"/>
    <s v="BAZIC Products Mini Highlighter – Pastel Color Assorted Chisel Tip Highlighter Set, Desk Style Highlighter Pen for Office, School, and Study Use, Smooth Marking, (5/Pack), 4-Packs"/>
    <s v="FBA_2309-PACK4"/>
    <n v="75"/>
    <n v="3"/>
    <n v="1.1000000000000001E-3"/>
    <n v="85"/>
    <n v="3"/>
    <n v="1"/>
    <n v="9.51"/>
    <m/>
    <m/>
    <m/>
    <m/>
    <m/>
    <m/>
    <m/>
    <m/>
    <m/>
    <m/>
    <m/>
    <m/>
    <m/>
    <m/>
    <m/>
  </r>
  <r>
    <s v="B09239YRJW"/>
    <x v="679"/>
    <s v="BAZIC Products Mini Highlighter – Pastel Color Assorted Chisel Tip Highlighter Set, Desk Style Highlighter Pen for Office, School, and Study Use, Smooth Marking, (5/Pack), 24-Packs"/>
    <s v="2309-BOX"/>
    <n v="151"/>
    <n v="1"/>
    <n v="2.2000000000000001E-3"/>
    <n v="163"/>
    <n v="1"/>
    <n v="1"/>
    <n v="49.75"/>
    <m/>
    <m/>
    <m/>
    <m/>
    <m/>
    <m/>
    <m/>
    <m/>
    <m/>
    <m/>
    <m/>
    <m/>
    <m/>
    <m/>
    <m/>
  </r>
  <r>
    <s v="B0FJ13SVRF"/>
    <x v="680"/>
    <s v="BAZIC Products Pencil Pouch 3 Ring Binder Pouch, Rivet Enforced Ring Hole, Mesh Window Zipper Case, Pastel Green, 2-Pack"/>
    <s v="FBA_810-GN-PACK2"/>
    <n v="2"/>
    <n v="0"/>
    <n v="0"/>
    <n v="3"/>
    <n v="0"/>
    <n v="1"/>
    <n v="7.25"/>
    <m/>
    <m/>
    <m/>
    <m/>
    <m/>
    <m/>
    <m/>
    <m/>
    <m/>
    <m/>
    <m/>
    <m/>
    <m/>
    <m/>
    <m/>
  </r>
  <r>
    <s v="B0D7GHTQF4"/>
    <x v="681"/>
    <s v="BAZIC Products Modeling Clay Neon Color 1 LB, Modeling Dough Non Toxic Gift for Artist Kids, Bulk for Classroom, 4-Pack"/>
    <s v="3321-PACK4"/>
    <n v="7"/>
    <n v="1"/>
    <n v="1E-4"/>
    <n v="8"/>
    <n v="2"/>
    <n v="3"/>
    <n v="59.79"/>
    <m/>
    <m/>
    <m/>
    <m/>
    <m/>
    <m/>
    <m/>
    <m/>
    <m/>
    <m/>
    <m/>
    <m/>
    <m/>
    <m/>
    <m/>
  </r>
  <r>
    <s v="B0D7GHTQF4"/>
    <x v="682"/>
    <s v="BAZIC Products Modeling Clay Natural Earth Color 1 LB, Modeling Dough Non Toxic Gift for Artist Kids, Bulk for Classroom, 4-Pack"/>
    <s v="3320-PACK4"/>
    <n v="12"/>
    <n v="1"/>
    <n v="2.0000000000000001E-4"/>
    <n v="16"/>
    <n v="1"/>
    <n v="1"/>
    <n v="20.98"/>
    <m/>
    <m/>
    <m/>
    <m/>
    <m/>
    <m/>
    <m/>
    <m/>
    <m/>
    <m/>
    <m/>
    <m/>
    <m/>
    <m/>
    <m/>
  </r>
  <r>
    <s v="B0BSP5HTBC"/>
    <x v="683"/>
    <s v="BAZIC Products Plastic Envelopes with String Closure, Clear Poly Envelopes with Side-Loading Design, Durable File Holders for Home, Office, or School, 1-Pack"/>
    <s v="2155-EACH"/>
    <n v="7"/>
    <n v="0"/>
    <n v="1E-4"/>
    <n v="8"/>
    <n v="0"/>
    <n v="1"/>
    <n v="7.25"/>
    <m/>
    <m/>
    <m/>
    <m/>
    <m/>
    <m/>
    <m/>
    <m/>
    <m/>
    <m/>
    <m/>
    <m/>
    <m/>
    <m/>
    <m/>
  </r>
  <r>
    <s v="B092G6STYL"/>
    <x v="147"/>
    <s v="BAZIC Products Ballpoint Pen Multicolor Retractable Pen Soft Barrel Grip Pens, 1.0 mm Rosegold Gold Galaxy Gray (2/Pack), 3-Packs"/>
    <s v="1717-SET3"/>
    <n v="76"/>
    <n v="3"/>
    <n v="1.1000000000000001E-3"/>
    <n v="85"/>
    <n v="5"/>
    <n v="1"/>
    <n v="10.99"/>
    <m/>
    <m/>
    <m/>
    <m/>
    <m/>
    <m/>
    <m/>
    <m/>
    <m/>
    <m/>
    <m/>
    <m/>
    <m/>
    <m/>
    <m/>
  </r>
  <r>
    <s v="B0BYB8779V"/>
    <x v="684"/>
    <s v="Kappa Super Jumbo Play Pad 2 Titles, Digest Size 7.75 x 5 Fun Game Workbook for Learning Drawing Coloring, Gift for Kids, 2-Pack"/>
    <s v="105-SET2"/>
    <n v="12"/>
    <n v="0"/>
    <n v="2.0000000000000001E-4"/>
    <n v="17"/>
    <n v="0"/>
    <n v="1"/>
    <n v="10.99"/>
    <m/>
    <m/>
    <m/>
    <m/>
    <m/>
    <m/>
    <m/>
    <m/>
    <m/>
    <m/>
    <m/>
    <m/>
    <m/>
    <m/>
    <m/>
  </r>
  <r>
    <s v="B092CMLGX8"/>
    <x v="685"/>
    <s v="BAZIC Products Trifold Poster Board – White Corrugated Cardboard Display Board for School Projects, Science Fairs, Photos, Charts, and Classroom Presentations, 36&quot; X 48&quot;, 4-Pack"/>
    <s v="FBA_5033-PACK4"/>
    <n v="31"/>
    <n v="1"/>
    <n v="4.0000000000000002E-4"/>
    <n v="42"/>
    <n v="1"/>
    <n v="1"/>
    <n v="39.5"/>
    <m/>
    <m/>
    <m/>
    <m/>
    <m/>
    <m/>
    <m/>
    <m/>
    <m/>
    <m/>
    <m/>
    <m/>
    <m/>
    <m/>
    <m/>
  </r>
  <r>
    <s v="B09239YRJW"/>
    <x v="686"/>
    <s v="BAZIC Products Mini Highlighter Pen Pastel Color, Chisel Tip Broad Fine Line Highlighters Unscented (5/Pack), 1-Pack"/>
    <s v="FBA_2309-EACH-B"/>
    <n v="212"/>
    <n v="6"/>
    <n v="3.0999999999999999E-3"/>
    <n v="264"/>
    <n v="8"/>
    <n v="1"/>
    <n v="5.07"/>
    <m/>
    <m/>
    <m/>
    <m/>
    <m/>
    <m/>
    <m/>
    <m/>
    <m/>
    <m/>
    <m/>
    <m/>
    <m/>
    <m/>
    <m/>
  </r>
  <r>
    <s v="B09239YRJW"/>
    <x v="687"/>
    <s v="BAZIC Products Mini Highlighter – Pastel Color Assorted Chisel Tip Highlighter Set, Desk Style Highlighter Pen for Office, School, and Study Use, Smooth Marking, (5/Pack), 2-Packs"/>
    <s v="FBA_2309-PACK2"/>
    <n v="103"/>
    <n v="1"/>
    <n v="1.5E-3"/>
    <n v="119"/>
    <n v="1"/>
    <n v="1"/>
    <n v="7.19"/>
    <m/>
    <m/>
    <m/>
    <m/>
    <m/>
    <m/>
    <m/>
    <m/>
    <m/>
    <m/>
    <m/>
    <m/>
    <m/>
    <m/>
    <m/>
  </r>
  <r>
    <s v="B092BQK26F"/>
    <x v="688"/>
    <s v="BAZIC Products Composition Notebook Wide Ruled - 20 Sheets, Manila Color Composition Notebook with Durable Cover, Non-Spiral and Lined Paper for Journaling, School, Home, or Office, 288-Packs"/>
    <s v="FBA_5096-CASE"/>
    <n v="23"/>
    <n v="5"/>
    <n v="2.9999999999999997E-4"/>
    <n v="23"/>
    <n v="5"/>
    <n v="1"/>
    <n v="170.99"/>
    <m/>
    <m/>
    <m/>
    <m/>
    <m/>
    <m/>
    <m/>
    <m/>
    <m/>
    <m/>
    <m/>
    <m/>
    <m/>
    <m/>
    <m/>
  </r>
  <r>
    <s v="B0C6R7L941"/>
    <x v="689"/>
    <s v="BAZIC Products Composition Notebook Wide Ruled - 20 Sheets, Manila Color Composition Notebook with Durable Cover, Non-Spiral and Lined Paper for Journaling, School, Home, or Office, 288-Packs"/>
    <s v="5096-CASE-1"/>
    <n v="8"/>
    <n v="0"/>
    <n v="1E-4"/>
    <n v="13"/>
    <n v="0"/>
    <n v="1"/>
    <n v="231.25"/>
    <m/>
    <m/>
    <m/>
    <m/>
    <m/>
    <m/>
    <m/>
    <m/>
    <m/>
    <m/>
    <m/>
    <m/>
    <m/>
    <m/>
    <m/>
  </r>
  <r>
    <s v="B0CM9S94C7"/>
    <x v="690"/>
    <s v="BAZIC Products Essence Gel Pen, Medium Point 1.0mm Blue Gel Ink Pens, Comfort Grip Smooth Writing, 12 Count, 1-Pack"/>
    <s v="17088-EACH"/>
    <n v="22"/>
    <n v="0"/>
    <n v="2.9999999999999997E-4"/>
    <n v="23"/>
    <n v="0"/>
    <n v="1"/>
    <n v="8.2899999999999991"/>
    <m/>
    <m/>
    <m/>
    <m/>
    <m/>
    <m/>
    <m/>
    <m/>
    <m/>
    <m/>
    <m/>
    <m/>
    <m/>
    <m/>
    <m/>
  </r>
  <r>
    <s v="B0CPRV14Y1"/>
    <x v="691"/>
    <s v="BAZIC Products Crown 0.7mm Mechanical Pencil w/Ceramic Lead Refills, Colorful Comfort Grip Latex Free Eraser Pencils, 1 UNIT, RANDOM COLOR"/>
    <s v="722-SET4"/>
    <n v="24"/>
    <n v="1"/>
    <n v="2.9999999999999997E-4"/>
    <n v="29"/>
    <n v="1"/>
    <n v="1"/>
    <n v="11.49"/>
    <m/>
    <m/>
    <m/>
    <m/>
    <m/>
    <m/>
    <m/>
    <m/>
    <m/>
    <m/>
    <m/>
    <m/>
    <m/>
    <m/>
    <m/>
  </r>
  <r>
    <s v="B0D7GM5HLD"/>
    <x v="692"/>
    <s v="BAZIC Products Modeling Dough 1 Oz, 5 Primary Colors, Non Toxic Soft DIY Modeling Clay with Mold Caps for Art and Crafts, Sculpting, Kids Children, 1-Pack"/>
    <s v="FBA_3300-EACH"/>
    <n v="21"/>
    <n v="0"/>
    <n v="2.9999999999999997E-4"/>
    <n v="34"/>
    <n v="0"/>
    <n v="1"/>
    <n v="7.19"/>
    <m/>
    <m/>
    <m/>
    <m/>
    <m/>
    <m/>
    <m/>
    <m/>
    <m/>
    <m/>
    <m/>
    <m/>
    <m/>
    <m/>
    <m/>
  </r>
  <r>
    <s v="B0CQ5XCZDT"/>
    <x v="693"/>
    <s v="BAZIC Products Skylar Fineliner Pen, Fine Tip 0.4mm Pens, Assorted Colors, Writing Drawing Bullet Journaling for Art Graphic Office School, 10 Count, 1-Pack"/>
    <s v="FBA_17036-EACH"/>
    <n v="18"/>
    <n v="0"/>
    <n v="2.9999999999999997E-4"/>
    <n v="26"/>
    <n v="0"/>
    <n v="1"/>
    <n v="8.09"/>
    <m/>
    <m/>
    <m/>
    <m/>
    <m/>
    <m/>
    <m/>
    <m/>
    <m/>
    <m/>
    <m/>
    <m/>
    <m/>
    <m/>
    <m/>
  </r>
  <r>
    <s v="B0CRJSWRNW"/>
    <x v="694"/>
    <s v="BAZIC Products Brass Plated Fasteners 1 Inch, Round Head Paper Fastener Brads for Office School Organization Scrapbooking Art and Crafts (100/Pack), 2-Pack"/>
    <s v="251-PACK2"/>
    <n v="8"/>
    <n v="2"/>
    <n v="1E-4"/>
    <n v="9"/>
    <n v="3"/>
    <n v="1"/>
    <n v="8.68"/>
    <m/>
    <m/>
    <m/>
    <m/>
    <m/>
    <m/>
    <m/>
    <m/>
    <m/>
    <m/>
    <m/>
    <m/>
    <m/>
    <m/>
    <m/>
  </r>
  <r>
    <s v="B0CT6ZQHQW"/>
    <x v="695"/>
    <s v="BAZIC Products Pencil Sharpener with Eraser, Single Hole Manual Small Compact Colorful Handheld Sharpeners for Students Kids School Office (2/Pack), 24-Pack"/>
    <s v="1942-BOX"/>
    <n v="5"/>
    <n v="0"/>
    <n v="1E-4"/>
    <n v="5"/>
    <n v="0"/>
    <n v="1"/>
    <n v="37.49"/>
    <m/>
    <m/>
    <m/>
    <m/>
    <m/>
    <m/>
    <m/>
    <m/>
    <m/>
    <m/>
    <m/>
    <m/>
    <m/>
    <m/>
    <m/>
  </r>
  <r>
    <s v="B092KST2G4"/>
    <x v="696"/>
    <s v="BAZIC Products Desktop Tape Dispenser w/Tape Refill 3/4&quot; x 250&quot;, 1&quot; Core Weighted Non-Skid Base, Sharpe Blade Tapes Holder, Assorted Color, 4-Pack"/>
    <s v="942-A-SET4"/>
    <n v="24"/>
    <n v="2"/>
    <n v="2.9999999999999997E-4"/>
    <n v="35"/>
    <n v="3"/>
    <n v="1"/>
    <n v="28.99"/>
    <m/>
    <m/>
    <m/>
    <m/>
    <m/>
    <m/>
    <m/>
    <m/>
    <m/>
    <m/>
    <m/>
    <m/>
    <m/>
    <m/>
    <m/>
  </r>
  <r>
    <s v="B092KST2G4"/>
    <x v="697"/>
    <s v="BAZIC Desktop Tape Dispenser w/Tape Refill 3/4&quot; x 250&quot;, 1&quot; Core Weighted Non-Skid Base, Sharpe Blade Tapes Holder, Pink Color, 1-Pack"/>
    <s v="FBA_942-A-EA-PK"/>
    <n v="4"/>
    <n v="0"/>
    <n v="1E-4"/>
    <n v="5"/>
    <n v="0"/>
    <n v="1"/>
    <n v="10.98"/>
    <m/>
    <m/>
    <m/>
    <m/>
    <m/>
    <m/>
    <m/>
    <m/>
    <m/>
    <m/>
    <m/>
    <m/>
    <m/>
    <m/>
    <m/>
  </r>
  <r>
    <s v="B091BMY745"/>
    <x v="698"/>
    <s v="Kappa Large Print Word Finds 4 Titles, Large Print Easy to Read, Word Search Find Words Books for Adults Teens, Training Learning with Game, 4-Pack"/>
    <s v="84200-SET4"/>
    <n v="32"/>
    <n v="1"/>
    <n v="5.0000000000000001E-4"/>
    <n v="45"/>
    <n v="1"/>
    <n v="1"/>
    <n v="16.989999999999998"/>
    <m/>
    <m/>
    <m/>
    <m/>
    <m/>
    <m/>
    <m/>
    <m/>
    <m/>
    <m/>
    <m/>
    <m/>
    <m/>
    <m/>
    <m/>
  </r>
  <r>
    <s v="B0D4RTDJBP"/>
    <x v="699"/>
    <s v="BAZIC Products Callum 0.5mm Rollerball Pen, Black Ink Smooth Flowing Fine Point Ink Pens for Writing Office, Work, Professionals, Teacher (2/Pack), 4-Packs"/>
    <s v="1729-PACK4"/>
    <n v="10"/>
    <n v="1"/>
    <n v="1E-4"/>
    <n v="12"/>
    <n v="2"/>
    <n v="1"/>
    <n v="11.1"/>
    <m/>
    <m/>
    <m/>
    <m/>
    <m/>
    <m/>
    <m/>
    <m/>
    <m/>
    <m/>
    <m/>
    <m/>
    <m/>
    <m/>
    <m/>
  </r>
  <r>
    <s v="B0D4RTF12R"/>
    <x v="700"/>
    <s v="BAZIC Products Lira 0.7mm Rollerball Pen, Black Ink Smooth Flowing Fine Point Liquid Ink Pens for Writing Office, Work, Professionals, Teacher (3/Pack), 1-Pack"/>
    <s v="1728-EACH"/>
    <n v="19"/>
    <n v="0"/>
    <n v="2.9999999999999997E-4"/>
    <n v="25"/>
    <n v="0"/>
    <n v="1"/>
    <n v="7.25"/>
    <m/>
    <m/>
    <m/>
    <m/>
    <m/>
    <m/>
    <m/>
    <m/>
    <m/>
    <m/>
    <m/>
    <m/>
    <m/>
    <m/>
    <m/>
  </r>
  <r>
    <s v="B0D79WT2TB"/>
    <x v="701"/>
    <s v="BAZIC Products Scented Erasers, Latex Free, Assorted Fruity Scents, Cute Fun Fruit Eraser Classroom Must Haves for Drawing Art School Office (5/Pack), 1-Pack"/>
    <s v="FBA_2222-EACH"/>
    <n v="206"/>
    <n v="8"/>
    <n v="3.0000000000000001E-3"/>
    <n v="267"/>
    <n v="13"/>
    <n v="1"/>
    <n v="5.79"/>
    <m/>
    <m/>
    <m/>
    <m/>
    <m/>
    <m/>
    <m/>
    <m/>
    <m/>
    <m/>
    <m/>
    <m/>
    <m/>
    <m/>
    <m/>
  </r>
  <r>
    <s v="B0DD5WB4XQ"/>
    <x v="702"/>
    <s v="BAZIC Products Air Dry Clay 6 Pastel Color 3 oz, Light Modeling Dough Art Craft Slime, Non Toxic Gift for Artist Kids Toddler Boys Girls, 1-Pack"/>
    <s v="3356-EACH"/>
    <n v="11"/>
    <n v="0"/>
    <n v="2.0000000000000001E-4"/>
    <n v="15"/>
    <n v="0"/>
    <n v="1"/>
    <n v="8.1300000000000008"/>
    <m/>
    <m/>
    <m/>
    <m/>
    <m/>
    <m/>
    <m/>
    <m/>
    <m/>
    <m/>
    <m/>
    <m/>
    <m/>
    <m/>
    <m/>
  </r>
  <r>
    <s v="B0DGB64NML"/>
    <x v="703"/>
    <s v="BAZIC Products Elara Fuse Tech Ink Retractable Pen, 1.0 mm Medium Point Black Ink, Gradient Barrel, Smooth Smear Free Writing Quick Dry Ink Pens (3/Pack) for Office School, 1-Pack"/>
    <s v="1712-EACH"/>
    <n v="37"/>
    <n v="2"/>
    <n v="5.0000000000000001E-4"/>
    <n v="39"/>
    <n v="2"/>
    <n v="1"/>
    <n v="7.69"/>
    <m/>
    <m/>
    <m/>
    <m/>
    <m/>
    <m/>
    <m/>
    <m/>
    <m/>
    <m/>
    <m/>
    <m/>
    <m/>
    <m/>
    <m/>
  </r>
  <r>
    <s v="B0DJCGNKQP"/>
    <x v="704"/>
    <s v="BAZIC Products Index Cards 3x5 Inches, Index Cards with Ring Poly Cover, White Ruled, 100 Count, Flash Cards Notecards for Studying Learning Student School College Office, 4-Pack"/>
    <s v="522-SET4"/>
    <n v="17"/>
    <n v="1"/>
    <n v="2.0000000000000001E-4"/>
    <n v="24"/>
    <n v="1"/>
    <n v="1"/>
    <n v="16.989999999999998"/>
    <m/>
    <m/>
    <m/>
    <m/>
    <m/>
    <m/>
    <m/>
    <m/>
    <m/>
    <m/>
    <m/>
    <m/>
    <m/>
    <m/>
    <m/>
  </r>
  <r>
    <s v="B0DJCGNKQP"/>
    <x v="321"/>
    <s v="BAZIC Products Index Cards 3x5 Inches, Index Cards with Ring, Cute Floral Poly Cover, White Ruled, 100 Count, Flash Cards Notecards for Studying Learning Student School College Office, 6-Pack"/>
    <s v="FBA_576-SET6"/>
    <n v="74"/>
    <n v="2"/>
    <n v="1.1000000000000001E-3"/>
    <n v="96"/>
    <n v="4"/>
    <n v="1"/>
    <n v="17.79"/>
    <m/>
    <m/>
    <m/>
    <m/>
    <m/>
    <m/>
    <m/>
    <m/>
    <m/>
    <m/>
    <m/>
    <m/>
    <m/>
    <m/>
    <m/>
  </r>
  <r>
    <s v="B0DL17QCBV"/>
    <x v="705"/>
    <s v="Paw Patrol Coloring Book 2-Title, Fun Game Workbook for Learning Drawing Coloring, 80 Pages, Gift for Kids Toddler Activity at Classroom Home, 2-Pack"/>
    <s v="4569945741-SET2"/>
    <n v="0"/>
    <n v="0"/>
    <n v="0"/>
    <n v="0"/>
    <n v="0"/>
    <n v="1"/>
    <n v="10.99"/>
    <m/>
    <m/>
    <m/>
    <m/>
    <m/>
    <m/>
    <m/>
    <m/>
    <m/>
    <m/>
    <m/>
    <m/>
    <m/>
    <m/>
    <m/>
  </r>
  <r>
    <s v="B0DP3K8N2H"/>
    <x v="706"/>
    <s v="BAZIC Products Expanding File Folder 13 Pockets w/A-Z Tab Monthly Tabs, A4 Letter Size Plastic Morandi File Pocket Folders, Office Paper Documents Organizer, 6-Pack"/>
    <s v="2121-CASE"/>
    <n v="5"/>
    <n v="0"/>
    <n v="1E-4"/>
    <n v="9"/>
    <n v="0"/>
    <n v="1"/>
    <n v="27.49"/>
    <m/>
    <m/>
    <m/>
    <m/>
    <m/>
    <m/>
    <m/>
    <m/>
    <m/>
    <m/>
    <m/>
    <m/>
    <m/>
    <m/>
    <m/>
  </r>
  <r>
    <s v="B0DPNGNPGL"/>
    <x v="707"/>
    <s v="BAZIC Products Money Flash Cards Learn to Count Money, Recognize Bills and Coins USA Currency, Interactive Learning Game Flashcards Kindergarten School Home (36/Pack), 72-Pack"/>
    <s v="5601-CASE"/>
    <n v="9"/>
    <n v="0"/>
    <n v="1E-4"/>
    <n v="12"/>
    <n v="0"/>
    <n v="1"/>
    <n v="72.81"/>
    <m/>
    <m/>
    <m/>
    <m/>
    <m/>
    <m/>
    <m/>
    <m/>
    <m/>
    <m/>
    <m/>
    <m/>
    <m/>
    <m/>
    <m/>
  </r>
  <r>
    <s v="B0DS3T4ZC4"/>
    <x v="708"/>
    <s v="BAZIC Products Pencil Sharpener Single Hole Blade w/Receptacle, Standard Size Pencils Crayon Colored Pencils, One Blade Assorted Color Bulk Pencil Sharpeners for Office School, Total 288 Count"/>
    <s v="1949-CASE"/>
    <n v="1"/>
    <n v="1"/>
    <n v="0"/>
    <n v="1"/>
    <n v="1"/>
    <n v="1"/>
    <n v="138"/>
    <m/>
    <m/>
    <m/>
    <m/>
    <m/>
    <m/>
    <m/>
    <m/>
    <m/>
    <m/>
    <m/>
    <m/>
    <m/>
    <m/>
    <m/>
  </r>
  <r>
    <s v="B0BFT5KHLK"/>
    <x v="709"/>
    <s v="BAZIC Products 3 Ring Binder – Assorted Pastel Color Cover, Soft Cover School Notebook Binder, Ideal Use for School, Home, or Office, 1 Inch Holds 175 Sheets, 6-Packs"/>
    <s v="3127-SET6"/>
    <n v="43"/>
    <n v="1"/>
    <n v="5.9999999999999995E-4"/>
    <n v="51"/>
    <n v="1"/>
    <n v="1"/>
    <n v="25.99"/>
    <m/>
    <m/>
    <m/>
    <m/>
    <m/>
    <m/>
    <m/>
    <m/>
    <m/>
    <m/>
    <m/>
    <m/>
    <m/>
    <m/>
    <m/>
  </r>
  <r>
    <s v="B0F7VM2XDK"/>
    <x v="710"/>
    <s v="BAZIC Products 2 Pockets Poly Folder, 3 Prong Fastener Clip, Yellow Color, Letter Size Plastic Folders Holder for Office Business Document Papers Organizer, 5-Pack"/>
    <s v="2115-PACK5"/>
    <n v="1"/>
    <n v="0"/>
    <n v="0"/>
    <n v="1"/>
    <n v="0"/>
    <n v="1"/>
    <n v="13.49"/>
    <m/>
    <m/>
    <m/>
    <m/>
    <m/>
    <m/>
    <m/>
    <m/>
    <m/>
    <m/>
    <m/>
    <m/>
    <m/>
    <m/>
    <m/>
  </r>
  <r>
    <s v="B0F8XD5DBC"/>
    <x v="711"/>
    <s v="BAZIC Products Self Seal White Envelope 3 5/8&quot; x 6 1/2&quot; #6, No Window Mailing Envelopes, Peel &amp; Seal Mailer for Business Invoice Check (65/Pack), 1-Pack"/>
    <s v="8200-EACH"/>
    <n v="2"/>
    <n v="0"/>
    <n v="0"/>
    <n v="2"/>
    <n v="0"/>
    <n v="1"/>
    <n v="8.76"/>
    <m/>
    <m/>
    <m/>
    <m/>
    <m/>
    <m/>
    <m/>
    <m/>
    <m/>
    <m/>
    <m/>
    <m/>
    <m/>
    <m/>
    <m/>
  </r>
  <r>
    <s v="B0F8WW3XVX"/>
    <x v="712"/>
    <s v="BAZIC Products Security Self Seal and Peel Envelopes – #6 3 5/8 x 6 1/2 in Plain White Envelopes, No Window Tint Pattern, Mailing Supplies for Checks &amp; Invoices, Office Supplies, 55/Pack, 1-Pack"/>
    <s v="8201-EACH"/>
    <n v="5"/>
    <n v="0"/>
    <n v="1E-4"/>
    <n v="5"/>
    <n v="0"/>
    <n v="2"/>
    <n v="16.04"/>
    <m/>
    <m/>
    <m/>
    <m/>
    <m/>
    <m/>
    <m/>
    <m/>
    <m/>
    <m/>
    <m/>
    <m/>
    <m/>
    <m/>
    <m/>
  </r>
  <r>
    <s v="B0F8X6DTSG"/>
    <x v="713"/>
    <s v="BAZIC Products Self Seal White Envelope 3 5/8&quot; x 6 1/2&quot; #6, No Window Mailing Envelopes, Peel &amp; Seal Mailer for Business Invoice Check (100/Pack), 24-Packs"/>
    <s v="8204-CASE"/>
    <n v="10"/>
    <n v="1"/>
    <n v="1E-4"/>
    <n v="11"/>
    <n v="1"/>
    <n v="2"/>
    <n v="110.42"/>
    <m/>
    <m/>
    <m/>
    <m/>
    <m/>
    <m/>
    <m/>
    <m/>
    <m/>
    <m/>
    <m/>
    <m/>
    <m/>
    <m/>
    <m/>
  </r>
  <r>
    <s v="B0FKXMHTWC"/>
    <x v="714"/>
    <s v="BAZIC Products White Catalog Mailing Envelope 9&quot; x 12&quot;, Self Seal Clasp Envelopes, Peel &amp; Seal Envelope for Home Office School (5/Pack), 1-Pack"/>
    <s v="8231-EACH"/>
    <n v="1"/>
    <n v="0"/>
    <n v="0"/>
    <n v="2"/>
    <n v="0"/>
    <n v="1"/>
    <n v="7.47"/>
    <m/>
    <m/>
    <m/>
    <m/>
    <m/>
    <m/>
    <m/>
    <m/>
    <m/>
    <m/>
    <m/>
    <m/>
    <m/>
    <m/>
    <m/>
  </r>
  <r>
    <s v="B0G4P3N3TL"/>
    <x v="715"/>
    <s v="BAZIC Frizz Erasable Gel Pens, 0.7mm Medium Point, Assorted Colors Ink, Smooth Writing &amp; Drawing Planner, 1-Pack"/>
    <s v="FBA_17102-EACH"/>
    <n v="4"/>
    <n v="0"/>
    <n v="1E-4"/>
    <n v="5"/>
    <n v="0"/>
    <n v="1"/>
    <n v="5.79"/>
    <m/>
    <m/>
    <m/>
    <m/>
    <m/>
    <m/>
    <m/>
    <m/>
    <m/>
    <m/>
    <m/>
    <m/>
    <m/>
    <m/>
    <m/>
  </r>
  <r>
    <s v="B0G4P3N3TL"/>
    <x v="716"/>
    <s v="BAZIC Frizz Erasable Gel Pens, 0.7mm Medium Point, Blue Ink, Comfort Grip for Smooth Writing Drawing Planner, 1-Pack"/>
    <s v="FBA_17105-EACH"/>
    <n v="15"/>
    <n v="0"/>
    <n v="2.0000000000000001E-4"/>
    <n v="19"/>
    <n v="0"/>
    <n v="1"/>
    <n v="4.09"/>
    <m/>
    <m/>
    <m/>
    <m/>
    <m/>
    <m/>
    <m/>
    <m/>
    <m/>
    <m/>
    <m/>
    <m/>
    <m/>
    <m/>
    <m/>
  </r>
  <r>
    <s v="B092363LSM"/>
    <x v="717"/>
    <s v="BAZIC Products Neon Eraser Top, Latex Free Pencil Tops Erasers (12/Pack), Arrowhead Caps Erasers for Student Classroom Bulk Packs for School Supplies, Total 12 Count"/>
    <s v="FBA_2239-EACH"/>
    <n v="2"/>
    <n v="0"/>
    <n v="0"/>
    <n v="2"/>
    <n v="0"/>
    <n v="1"/>
    <n v="4.49"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55">
  <r>
    <s v="B09237NMB9"/>
    <x v="0"/>
    <s v="BAZIC Products Manila File Folders, 1/3-Cut Letter Size with Left, Right, and Center Tab Positions, Ideal for Organizing and Filing Documents, 12/Pack, 1-Pack"/>
    <s v="FBA_3100-EACH"/>
    <n v="1929"/>
    <n v="62"/>
    <n v="1.06E-2"/>
    <n v="2467"/>
    <n v="71"/>
    <n v="660"/>
    <n v="3015.63"/>
    <m/>
    <m/>
    <m/>
    <m/>
    <m/>
    <m/>
    <m/>
    <m/>
    <m/>
    <m/>
    <m/>
    <m/>
    <m/>
    <m/>
    <m/>
  </r>
  <r>
    <s v="B002WFI620"/>
    <x v="1"/>
    <s v="BAZIC Products Pencil Grip – Assorted Color Soft Gel Pen Grip, Comfort Pencil Grip, Ergonomic Pen Grips for Toddler, Kids and Adults, 8/Pack, 1-Packs"/>
    <s v="FBA_1502-EACH"/>
    <n v="2569"/>
    <n v="55"/>
    <n v="1.4200000000000001E-2"/>
    <n v="3376"/>
    <n v="68"/>
    <n v="496"/>
    <n v="1799.37"/>
    <m/>
    <m/>
    <m/>
    <m/>
    <m/>
    <m/>
    <m/>
    <m/>
    <m/>
    <m/>
    <m/>
    <m/>
    <m/>
    <m/>
    <m/>
  </r>
  <r>
    <s v="B091V6PHHQ"/>
    <x v="2"/>
    <s v="BAZIC PRODUCTS Receipts Book, Money Cash Rent Receipts for Landlords, Business &amp; Offices, 2-Part Carbonless Forms, 50 Sets 7 1/2&quot; x 2 3/4&quot;, White with Bound Wraparound Cover (50 Sets/Pack), 1-Pack"/>
    <s v="FBA_5074-EACH"/>
    <n v="1501"/>
    <n v="77"/>
    <n v="8.3000000000000001E-3"/>
    <n v="1964"/>
    <n v="85"/>
    <n v="425"/>
    <n v="1661.24"/>
    <m/>
    <m/>
    <m/>
    <m/>
    <m/>
    <m/>
    <m/>
    <m/>
    <m/>
    <m/>
    <m/>
    <m/>
    <m/>
    <m/>
    <m/>
  </r>
  <r>
    <s v="B01CRGMHKK"/>
    <x v="3"/>
    <s v="BAZIC Products Glitter Glue Tube – 6 Assorted Classic Color, Non-Toxic Washable Glitter Glue for Art, Crafts, Paints, DIY, and Party Projects, 120ml/Pack, 1-Pack"/>
    <s v="FBA_3467-EACH-1"/>
    <n v="1322"/>
    <n v="61"/>
    <n v="7.3000000000000001E-3"/>
    <n v="1763"/>
    <n v="83"/>
    <n v="335"/>
    <n v="1972.56"/>
    <m/>
    <m/>
    <m/>
    <m/>
    <m/>
    <m/>
    <m/>
    <m/>
    <m/>
    <m/>
    <m/>
    <m/>
    <m/>
    <m/>
    <m/>
  </r>
  <r>
    <s v="B003UBOEJY"/>
    <x v="4"/>
    <s v="BAZIC Staples Standard (26/6) 5000/Pack, Stapler Refill Standard Size Staple, Silver Colors, 1-Pack"/>
    <s v="FBA_608-EACH"/>
    <n v="424"/>
    <n v="31"/>
    <n v="2.3E-3"/>
    <n v="549"/>
    <n v="37"/>
    <n v="318"/>
    <n v="1366.23"/>
    <m/>
    <m/>
    <m/>
    <m/>
    <m/>
    <m/>
    <m/>
    <m/>
    <m/>
    <m/>
    <m/>
    <m/>
    <m/>
    <m/>
    <m/>
  </r>
  <r>
    <s v="B09239YRJW"/>
    <x v="5"/>
    <s v="BAZIC Products Mini Highlighter Pen Assorted Color, Chisel Tip Broad Fine Line Highlighters Coloring Marker (5/Pack), 1-Pack"/>
    <s v="FBA_2306-EACH-1"/>
    <n v="1698"/>
    <n v="30"/>
    <n v="9.4000000000000004E-3"/>
    <n v="2175"/>
    <n v="34"/>
    <n v="280"/>
    <n v="1134.75"/>
    <m/>
    <m/>
    <m/>
    <m/>
    <m/>
    <m/>
    <m/>
    <m/>
    <m/>
    <m/>
    <m/>
    <m/>
    <m/>
    <m/>
    <m/>
  </r>
  <r>
    <s v="B0D7GD53RF"/>
    <x v="6"/>
    <s v="BAZIC Products Sketch Pad, Spiral Sketchbook for Artists &amp; Students, Drawing Pad with Thick Paper, Sketching &amp; Drawing for Kids, Teens &amp; Adults, 50 Sheets, 6&quot; x 8&quot;, 1-Pack"/>
    <s v="FBA_5043-EACH"/>
    <n v="2118"/>
    <n v="31"/>
    <n v="1.17E-2"/>
    <n v="2924"/>
    <n v="45"/>
    <n v="333"/>
    <n v="1434.3"/>
    <m/>
    <m/>
    <m/>
    <m/>
    <m/>
    <m/>
    <m/>
    <m/>
    <m/>
    <m/>
    <m/>
    <m/>
    <m/>
    <m/>
    <m/>
  </r>
  <r>
    <s v="B0D6XX39QD"/>
    <x v="7"/>
    <s v="BAZIC Products Black Rubber Bands – Assorted Sizes, Heavy Duty Elastic Bands For Money, Office, School, Home Organization, Crafts, Durable Stretch Rubber Bands, 2 Oz (56.7 g), 1-Pack"/>
    <s v="FBA_6120-EACH"/>
    <n v="987"/>
    <n v="25"/>
    <n v="5.4000000000000003E-3"/>
    <n v="1241"/>
    <n v="32"/>
    <n v="253"/>
    <n v="1231.5"/>
    <m/>
    <m/>
    <m/>
    <m/>
    <m/>
    <m/>
    <m/>
    <m/>
    <m/>
    <m/>
    <m/>
    <m/>
    <m/>
    <m/>
    <m/>
  </r>
  <r>
    <s v="B092CBG1RS"/>
    <x v="8"/>
    <s v="BAZIC Products Poster Board, Multi Color Fluorescent, 11&quot; X 14&quot;, Poster Board Paper, Colored Paper, Vision Board Poster, Ideal for Crafts, Signs, School Projects, Displays, 5/Pack, 1-Pack"/>
    <s v="FBA_5027-EACH-1"/>
    <n v="1633"/>
    <n v="38"/>
    <n v="8.9999999999999993E-3"/>
    <n v="2127"/>
    <n v="48"/>
    <n v="271"/>
    <n v="1081.29"/>
    <m/>
    <m/>
    <m/>
    <m/>
    <m/>
    <m/>
    <m/>
    <m/>
    <m/>
    <m/>
    <m/>
    <m/>
    <m/>
    <m/>
    <m/>
  </r>
  <r>
    <s v="B09239YRJW"/>
    <x v="5"/>
    <s v="BAZIC Products Mini Highlighter Pen Assorted Color, Chisel Tip Broad Fine Line Highlighters Coloring Marker (5/Pack), 1-Pack"/>
    <s v="FBA_2306-EACH"/>
    <n v="1698"/>
    <n v="30"/>
    <n v="9.4000000000000004E-3"/>
    <n v="2175"/>
    <n v="34"/>
    <n v="233"/>
    <n v="940.91"/>
    <m/>
    <m/>
    <m/>
    <m/>
    <m/>
    <m/>
    <m/>
    <m/>
    <m/>
    <m/>
    <m/>
    <m/>
    <m/>
    <m/>
    <m/>
  </r>
  <r>
    <s v="B092CCFHVC"/>
    <x v="9"/>
    <s v="BAZIC Products Poster Board Glitter Frame Color - Assorted Glitter Color, Sparkling Frame Colored Poster Board Paper for Crafts, Decorations, &amp; Vision Board Projects, 11” x 14”, 5/Pack, 1-Pack"/>
    <s v="FBA_5414-EACH"/>
    <n v="3169"/>
    <n v="68"/>
    <n v="1.7500000000000002E-2"/>
    <n v="4307"/>
    <n v="83"/>
    <n v="215"/>
    <n v="1003.84"/>
    <m/>
    <m/>
    <m/>
    <m/>
    <m/>
    <m/>
    <m/>
    <m/>
    <m/>
    <m/>
    <m/>
    <m/>
    <m/>
    <m/>
    <m/>
  </r>
  <r>
    <s v="B0923B34TG"/>
    <x v="10"/>
    <s v="BAZIC 1/3 Cut Letter Size Color File Folder (6/Pack)"/>
    <s v="FBA_3109-EACH"/>
    <n v="785"/>
    <n v="34"/>
    <n v="4.3E-3"/>
    <n v="1070"/>
    <n v="48"/>
    <n v="183"/>
    <n v="784.92"/>
    <m/>
    <m/>
    <m/>
    <m/>
    <m/>
    <m/>
    <m/>
    <m/>
    <m/>
    <m/>
    <m/>
    <m/>
    <m/>
    <m/>
    <m/>
  </r>
  <r>
    <s v="B091T36TXP"/>
    <x v="11"/>
    <s v="BAZIC Products 3 Ring Binder - Fuchsia, Economy View Binder with Clear Overlay Cover and Round Rings, Organizer for School Office Home Use, 1.5-inch Capacity Holds 280 Sheets Paper, 1-Pack"/>
    <s v="FBA_4146-EACH"/>
    <n v="712"/>
    <n v="36"/>
    <n v="3.8999999999999998E-3"/>
    <n v="1064"/>
    <n v="54"/>
    <n v="181"/>
    <n v="1328.74"/>
    <m/>
    <m/>
    <m/>
    <m/>
    <m/>
    <m/>
    <m/>
    <m/>
    <m/>
    <m/>
    <m/>
    <m/>
    <m/>
    <m/>
    <m/>
  </r>
  <r>
    <s v="B0923GTPSC"/>
    <x v="12"/>
    <s v="BAZIC Products Key Tag Label Window, Assorted Color Tags, Plastic Key Holder Key Ring, Identifier Name Number Address Information Label Card (6/Pack), 1-Pack"/>
    <s v="FBA_4004-EACH"/>
    <n v="565"/>
    <n v="35"/>
    <n v="3.0999999999999999E-3"/>
    <n v="733"/>
    <n v="49"/>
    <n v="157"/>
    <n v="615.58000000000004"/>
    <m/>
    <m/>
    <m/>
    <m/>
    <m/>
    <m/>
    <m/>
    <m/>
    <m/>
    <m/>
    <m/>
    <m/>
    <m/>
    <m/>
    <m/>
  </r>
  <r>
    <s v="B092H6W353"/>
    <x v="13"/>
    <s v="BAZIC Staples Standard (26/6) Metallic Color 3000/Pack, Stapler Refill Standard Size Staple, Assorted Colors, 1-Pack"/>
    <s v="FBA_609-EACH"/>
    <n v="1235"/>
    <n v="55"/>
    <n v="6.7999999999999996E-3"/>
    <n v="1499"/>
    <n v="77"/>
    <n v="157"/>
    <n v="630.55999999999995"/>
    <m/>
    <m/>
    <m/>
    <m/>
    <m/>
    <m/>
    <m/>
    <m/>
    <m/>
    <m/>
    <m/>
    <m/>
    <m/>
    <m/>
    <m/>
  </r>
  <r>
    <s v="B0019IOEQ8"/>
    <x v="14"/>
    <s v="BAZIC Loose Leaf Binder Ring 1&quot;, Book Rings Binder Rings, Nickel Plated Steel Metal Ring for Flash Cards, Index Card, Keychain (12/Pack), 1-Pack"/>
    <s v="FBA_211-EACH-1"/>
    <n v="361"/>
    <n v="13"/>
    <n v="2E-3"/>
    <n v="474"/>
    <n v="15"/>
    <n v="152"/>
    <n v="732.27"/>
    <m/>
    <m/>
    <m/>
    <m/>
    <m/>
    <m/>
    <m/>
    <m/>
    <m/>
    <m/>
    <m/>
    <m/>
    <m/>
    <m/>
    <m/>
  </r>
  <r>
    <s v="B09239YRJW"/>
    <x v="15"/>
    <s v="BAZIC PRODUCTS Mini Highlighter – Pastel Color Assorted Chisel Tip Highlighter Set, Desk Style Highlighter Pen for Office, School, and Study Use, Smooth Marking, (5/Packs), 1-Pack"/>
    <s v="FBA_2309-EACH"/>
    <n v="672"/>
    <n v="9"/>
    <n v="3.7000000000000002E-3"/>
    <n v="901"/>
    <n v="14"/>
    <n v="145"/>
    <n v="683.77"/>
    <m/>
    <m/>
    <m/>
    <m/>
    <m/>
    <m/>
    <m/>
    <m/>
    <m/>
    <m/>
    <m/>
    <m/>
    <m/>
    <m/>
    <m/>
  </r>
  <r>
    <s v="B092G6HNNN"/>
    <x v="16"/>
    <s v="BAZIC PRODUCTS Mini Ballpoint Pen, 1.0 mm Bold Point, Black Ink, Smooth Writing Mini Pens with Compact and Key Chain Design, Ideal for Travel, Badge Reel, and Everyday Carry, 5/Pack, 1-Pack"/>
    <s v="FBA_1753-EACH"/>
    <n v="3845"/>
    <n v="63"/>
    <n v="2.12E-2"/>
    <n v="5153"/>
    <n v="78"/>
    <n v="117"/>
    <n v="508.01"/>
    <m/>
    <m/>
    <m/>
    <m/>
    <m/>
    <m/>
    <m/>
    <m/>
    <m/>
    <m/>
    <m/>
    <m/>
    <m/>
    <m/>
    <m/>
  </r>
  <r>
    <s v="B099G5H9FF"/>
    <x v="17"/>
    <s v="BAZIC PRODUCTS Spiral Notebook, Composition Book, 5&quot; x 7&quot; Poly Cover Spiral Notebook, College Ruled 100 Sheet Notebook for School, Office, &amp; Home Use, Assorted Color, 6-Pack"/>
    <s v="FBA_5476-SET6"/>
    <n v="1347"/>
    <n v="289"/>
    <n v="7.4000000000000003E-3"/>
    <n v="1859"/>
    <n v="374"/>
    <n v="127"/>
    <n v="2242.7199999999998"/>
    <m/>
    <m/>
    <m/>
    <m/>
    <m/>
    <m/>
    <m/>
    <m/>
    <m/>
    <m/>
    <m/>
    <m/>
    <m/>
    <m/>
    <m/>
  </r>
  <r>
    <s v="B09DLFZJQ4"/>
    <x v="18"/>
    <s v="BAZIC Products Wooden Dowel Rods Wood Sticks, 3/8&quot; x 12&quot; Round Natural Color Hardwood Stick, Unfinished Wood for Crafts Lollipops Cake Support (6/Pack), 1-Pack"/>
    <s v="FBA_6810-EACH"/>
    <n v="908"/>
    <n v="38"/>
    <n v="5.0000000000000001E-3"/>
    <n v="1136"/>
    <n v="46"/>
    <n v="108"/>
    <n v="486.46"/>
    <m/>
    <m/>
    <m/>
    <m/>
    <m/>
    <m/>
    <m/>
    <m/>
    <m/>
    <m/>
    <m/>
    <m/>
    <m/>
    <m/>
    <m/>
  </r>
  <r>
    <s v="B09MDQKT68"/>
    <x v="19"/>
    <s v="BAZIC Products Tree Free Copy Paper - 8.5 X 11 Made From Sugarcane Fiber, Smooth Printer Paper for Daily Use, Reliable Copy &amp; Printing Paper Ideal for Home, Office and School, 500/Ream"/>
    <s v="FBA_41166-EACH-1"/>
    <n v="375"/>
    <n v="11"/>
    <n v="2.0999999999999999E-3"/>
    <n v="503"/>
    <n v="15"/>
    <n v="124"/>
    <n v="1784.36"/>
    <m/>
    <m/>
    <m/>
    <m/>
    <m/>
    <m/>
    <m/>
    <m/>
    <m/>
    <m/>
    <m/>
    <m/>
    <m/>
    <m/>
    <m/>
  </r>
  <r>
    <s v="B099G5H9FF"/>
    <x v="17"/>
    <s v="BAZIC PRODUCTS Spiral Notebook, Composition Book, 5&quot; x 7&quot; Poly Cover Spiral Notebook, College Ruled 100 Sheet Notebook for School, Office, &amp; Home Use, Assorted Color, 6-Pack"/>
    <s v="5476-SET6"/>
    <n v="1347"/>
    <n v="289"/>
    <n v="7.4000000000000003E-3"/>
    <n v="1859"/>
    <n v="374"/>
    <n v="114"/>
    <n v="1859.83"/>
    <m/>
    <m/>
    <m/>
    <m/>
    <m/>
    <m/>
    <m/>
    <m/>
    <m/>
    <m/>
    <m/>
    <m/>
    <m/>
    <m/>
    <m/>
  </r>
  <r>
    <s v="B091V849P8"/>
    <x v="20"/>
    <s v="BAZIC Push Pins, Gold Metallic Flat Head Steel Point Thumb Tacks Pin for Cork Bulletin Board Map Posters Picture Office School (200/pack), 1-Pack"/>
    <s v="FBA_229-EACH"/>
    <n v="443"/>
    <n v="18"/>
    <n v="2.3999999999999998E-3"/>
    <n v="588"/>
    <n v="24"/>
    <n v="102"/>
    <n v="488.58"/>
    <m/>
    <m/>
    <m/>
    <m/>
    <m/>
    <m/>
    <m/>
    <m/>
    <m/>
    <m/>
    <m/>
    <m/>
    <m/>
    <m/>
    <m/>
  </r>
  <r>
    <s v="B00CDB9FSW"/>
    <x v="21"/>
    <s v="BAZIC Products Letter Stencil Set – Alphabet, Number and Signs Kit, Reusable for Painting, Fabric, and Crafts, Plastic Stencils in Sizes 8, 10, 20, and 30 mm, 4/Pack, 1-Pack"/>
    <s v="FBA_302-EACH"/>
    <n v="2408"/>
    <n v="55"/>
    <n v="1.3299999999999999E-2"/>
    <n v="3148"/>
    <n v="69"/>
    <n v="105"/>
    <n v="513.45000000000005"/>
    <m/>
    <m/>
    <m/>
    <m/>
    <m/>
    <m/>
    <m/>
    <m/>
    <m/>
    <m/>
    <m/>
    <m/>
    <m/>
    <m/>
    <m/>
  </r>
  <r>
    <s v="B0923BF8MX"/>
    <x v="22"/>
    <s v="BAZIC Manila File Folder 1/3 Cut Letter Size, Left Right Center Tabs Positions, for Organizing Filing Document Storage, Total 6-Count"/>
    <s v="FBA_3103-EACH"/>
    <n v="707"/>
    <n v="27"/>
    <n v="3.8999999999999998E-3"/>
    <n v="866"/>
    <n v="29"/>
    <n v="98"/>
    <n v="400.82"/>
    <m/>
    <m/>
    <m/>
    <m/>
    <m/>
    <m/>
    <m/>
    <m/>
    <m/>
    <m/>
    <m/>
    <m/>
    <m/>
    <m/>
    <m/>
  </r>
  <r>
    <s v="B0921MDLXT"/>
    <x v="23"/>
    <s v="BAZIC Products Correction Fluid (0.7 oz / 20 ml), Soft Bristle Brush Applicator, Instant Corrections Pen White Out Wipe Out Liquid (2/Pack), 1-Pack"/>
    <s v="1613-EACH"/>
    <n v="484"/>
    <n v="16"/>
    <n v="2.7000000000000001E-3"/>
    <n v="648"/>
    <n v="18"/>
    <n v="93"/>
    <n v="713.77"/>
    <m/>
    <m/>
    <m/>
    <m/>
    <m/>
    <m/>
    <m/>
    <m/>
    <m/>
    <m/>
    <m/>
    <m/>
    <m/>
    <m/>
    <m/>
  </r>
  <r>
    <s v="B09252M5G4"/>
    <x v="24"/>
    <s v="BAZIC Products Date Stamper with Black Ink Pads for Stamping, 12 Years of Adjustable Dates, Ideal for Office, Shipping, Receiving, Accounting, Expiration Date Stamp, Due Dates - 2 Pack"/>
    <s v="FBA_6301-PACK2"/>
    <n v="561"/>
    <n v="47"/>
    <n v="3.0999999999999999E-3"/>
    <n v="736"/>
    <n v="64"/>
    <n v="102"/>
    <n v="768.06"/>
    <m/>
    <m/>
    <m/>
    <m/>
    <m/>
    <m/>
    <m/>
    <m/>
    <m/>
    <m/>
    <m/>
    <m/>
    <m/>
    <m/>
    <m/>
  </r>
  <r>
    <s v="B092C5RCMP"/>
    <x v="25"/>
    <s v="BAZIC Felt Chalkboard Eraser, Wood Blackboard Eraser Cleaner Dustless, Teacher Kids Office Classroom, 1-Pack"/>
    <s v="FBA_6003-EACH"/>
    <n v="330"/>
    <n v="9"/>
    <n v="1.8E-3"/>
    <n v="425"/>
    <n v="10"/>
    <n v="92"/>
    <n v="505.08"/>
    <m/>
    <m/>
    <m/>
    <m/>
    <m/>
    <m/>
    <m/>
    <m/>
    <m/>
    <m/>
    <m/>
    <m/>
    <m/>
    <m/>
    <m/>
  </r>
  <r>
    <s v="B091JJ4KN1"/>
    <x v="26"/>
    <s v="Bazic 5011 Penny Coin Wrappers, 36 Per Pack"/>
    <s v="FBA_5011-EACH"/>
    <n v="786"/>
    <n v="16"/>
    <n v="4.3E-3"/>
    <n v="1046"/>
    <n v="20"/>
    <n v="91"/>
    <n v="662.54"/>
    <m/>
    <m/>
    <m/>
    <m/>
    <m/>
    <m/>
    <m/>
    <m/>
    <m/>
    <m/>
    <m/>
    <m/>
    <m/>
    <m/>
    <m/>
  </r>
  <r>
    <s v="B0BKRFSKVS"/>
    <x v="27"/>
    <s v="BAZIC PRODUCTS Metallic Colored Pencils – 12 Shimmering Shades &amp; Pre Sharpened Colored Pencils, Ideal for Artists, Adults and Kids for Drawing &amp; Coloring, 12/Pack, 1-Pack"/>
    <s v="FBA_735-EACH"/>
    <n v="1173"/>
    <n v="35"/>
    <n v="6.4999999999999997E-3"/>
    <n v="1552"/>
    <n v="48"/>
    <n v="109"/>
    <n v="685.52"/>
    <m/>
    <m/>
    <m/>
    <m/>
    <m/>
    <m/>
    <m/>
    <m/>
    <m/>
    <m/>
    <m/>
    <m/>
    <m/>
    <m/>
    <m/>
  </r>
  <r>
    <s v="B0D6XBDKTL"/>
    <x v="28"/>
    <s v="BAZIC Rubber Bands, Assorted Size 2 Oz./ 56.70 g, Made in USA Elastic Stretchable Bands for Bank Paper Bills Money Dollars File Folders, 1-Pack"/>
    <s v="FBA_6100-EACH"/>
    <n v="381"/>
    <n v="17"/>
    <n v="2.0999999999999999E-3"/>
    <n v="466"/>
    <n v="24"/>
    <n v="92"/>
    <n v="439.21"/>
    <m/>
    <m/>
    <m/>
    <m/>
    <m/>
    <m/>
    <m/>
    <m/>
    <m/>
    <m/>
    <m/>
    <m/>
    <m/>
    <m/>
    <m/>
  </r>
  <r>
    <s v="B0D6XC4RJF"/>
    <x v="29"/>
    <s v="BAZIC Products Rubber Bands – Assorted Color &amp; Sizes, Heavy Duty Elastic Bands For Money, Office, School, Home Organization, Crafts, Durable Stretch Rubber Bands, 2 Oz (56.70 g), 1-Pack"/>
    <s v="FBA_6110-EACH"/>
    <n v="306"/>
    <n v="8"/>
    <n v="1.6999999999999999E-3"/>
    <n v="415"/>
    <n v="11"/>
    <n v="85"/>
    <n v="453.97"/>
    <m/>
    <m/>
    <m/>
    <m/>
    <m/>
    <m/>
    <m/>
    <m/>
    <m/>
    <m/>
    <m/>
    <m/>
    <m/>
    <m/>
    <m/>
  </r>
  <r>
    <s v="B092CMLGX8"/>
    <x v="30"/>
    <s v="BAZIC Products Trifold Poster Board – White Corrugated Cardboard Display Board for School Projects, Science Fairs, Photos, Charts, and Classroom Presentations, 36&quot; X 48&quot;, 1-Pack"/>
    <s v="FBA_5033-EACH"/>
    <n v="1507"/>
    <n v="60"/>
    <n v="8.3000000000000001E-3"/>
    <n v="2201"/>
    <n v="82"/>
    <n v="83"/>
    <n v="1472.77"/>
    <m/>
    <m/>
    <m/>
    <m/>
    <m/>
    <m/>
    <m/>
    <m/>
    <m/>
    <m/>
    <m/>
    <m/>
    <m/>
    <m/>
    <m/>
  </r>
  <r>
    <s v="B091T49CD3"/>
    <x v="31"/>
    <s v="BAZIC Products 3 Ring Binder - Red, Economy View Binder with Clear Overlay Cover and Round Rings, Organizer for School Office Home Use, 0.5-inch in Capacity Holds 100 Sheets Paper, 1-Pack"/>
    <s v="FBA_4103-EACH"/>
    <n v="294"/>
    <n v="18"/>
    <n v="1.6000000000000001E-3"/>
    <n v="414"/>
    <n v="23"/>
    <n v="90"/>
    <n v="627.6"/>
    <m/>
    <m/>
    <m/>
    <m/>
    <m/>
    <m/>
    <m/>
    <m/>
    <m/>
    <m/>
    <m/>
    <m/>
    <m/>
    <m/>
    <m/>
  </r>
  <r>
    <s v="B07RX344Q6"/>
    <x v="32"/>
    <s v="BAZIC Products 2 Pocket Paper Folder, Letter Size Document Organizer for School, Office, Business Use, Polka Dot Design Portfolio Folder for Homework, Reports &amp; Forms, Assorted Colors, 6-Pack"/>
    <s v="FBA_2172-SET6"/>
    <n v="680"/>
    <n v="23"/>
    <n v="3.7000000000000002E-3"/>
    <n v="886"/>
    <n v="31"/>
    <n v="79"/>
    <n v="788.16"/>
    <m/>
    <m/>
    <m/>
    <m/>
    <m/>
    <m/>
    <m/>
    <m/>
    <m/>
    <m/>
    <m/>
    <m/>
    <m/>
    <m/>
    <m/>
  </r>
  <r>
    <s v="B091JGVXQT"/>
    <x v="33"/>
    <s v="BAZIC Dime Coin Wrappers Rolls, Made in USA, Durable Preformed Paper Coins Tubes (36/Pack), 1-Pack"/>
    <s v="FBA_5013-EACH"/>
    <n v="434"/>
    <n v="21"/>
    <n v="2.3999999999999998E-3"/>
    <n v="573"/>
    <n v="26"/>
    <n v="78"/>
    <n v="583.72"/>
    <m/>
    <m/>
    <m/>
    <m/>
    <m/>
    <m/>
    <m/>
    <m/>
    <m/>
    <m/>
    <m/>
    <m/>
    <m/>
    <m/>
    <m/>
  </r>
  <r>
    <s v="B0FDZ8GV1G"/>
    <x v="34"/>
    <s v="BAZIC PRODUCTS Pencil Pouch for 3 Ring Binder, Zippered Mesh Window Pencil Case with Reinforced Grommets, Durable Binder Organizer for School Supplies or Office Supplies Storage, 2-Pack"/>
    <s v="FBA_808-PACK2"/>
    <n v="251"/>
    <n v="23"/>
    <n v="1.4E-3"/>
    <n v="319"/>
    <n v="31"/>
    <n v="90"/>
    <n v="346.26"/>
    <m/>
    <m/>
    <m/>
    <m/>
    <m/>
    <m/>
    <m/>
    <m/>
    <m/>
    <m/>
    <m/>
    <m/>
    <m/>
    <m/>
    <m/>
  </r>
  <r>
    <s v="B0D79NRHV6"/>
    <x v="35"/>
    <s v="BAZIC Products Contact Cement Glue 1 Oz (30 mL), Contact Cement Adhesive for Multi-Surface Repair, Cement Glue for Tile, Wood, Rubber, Formica, Plastic, Metal, and Crafts, 1-Pack"/>
    <s v="2010-EACH"/>
    <n v="421"/>
    <n v="18"/>
    <n v="2.3E-3"/>
    <n v="522"/>
    <n v="26"/>
    <n v="78"/>
    <n v="597.39"/>
    <m/>
    <m/>
    <m/>
    <m/>
    <m/>
    <m/>
    <m/>
    <m/>
    <m/>
    <m/>
    <m/>
    <m/>
    <m/>
    <m/>
    <m/>
  </r>
  <r>
    <s v="B0921SPVMX"/>
    <x v="36"/>
    <s v="BAZIC Colored (12 Pcs) + White (12 Pcs) Chalk + Premium Chalkboard Eraser Bundle, Non-Toxic Kids Art Office Classroom Store Home, 1-Pack"/>
    <s v="FBA_2402-EACH"/>
    <n v="644"/>
    <n v="14"/>
    <n v="3.5000000000000001E-3"/>
    <n v="804"/>
    <n v="16"/>
    <n v="71"/>
    <n v="380.03"/>
    <m/>
    <m/>
    <m/>
    <m/>
    <m/>
    <m/>
    <m/>
    <m/>
    <m/>
    <m/>
    <m/>
    <m/>
    <m/>
    <m/>
    <m/>
  </r>
  <r>
    <s v="B091VB4FS5"/>
    <x v="37"/>
    <s v="BAZIC Products Thumbtacks, Assorted Color Jumbo Plastic Head Push Pins – Durable Steel Tacks for Walls and Cork Boards, Poster Pins, and Pushpins for Home, Office &amp; School, 25/Pack, 1 Pack"/>
    <s v="FBA_210-EACH"/>
    <n v="300"/>
    <n v="20"/>
    <n v="1.6999999999999999E-3"/>
    <n v="417"/>
    <n v="24"/>
    <n v="73"/>
    <n v="370.19"/>
    <m/>
    <m/>
    <m/>
    <m/>
    <m/>
    <m/>
    <m/>
    <m/>
    <m/>
    <m/>
    <m/>
    <m/>
    <m/>
    <m/>
    <m/>
  </r>
  <r>
    <s v="B09235CHLD"/>
    <x v="38"/>
    <s v="BAZIC Eraser Top, Latex Free Pencil Tops Erasers (20/Pack), Neon Color Arrowhead Caps Erasers for Kids Student Art Drawing School Supplies, 1-Pack"/>
    <s v="FBA_2202-EACH"/>
    <n v="207"/>
    <n v="9"/>
    <n v="1.1000000000000001E-3"/>
    <n v="272"/>
    <n v="14"/>
    <n v="66"/>
    <n v="297.7"/>
    <m/>
    <m/>
    <m/>
    <m/>
    <m/>
    <m/>
    <m/>
    <m/>
    <m/>
    <m/>
    <m/>
    <m/>
    <m/>
    <m/>
    <m/>
  </r>
  <r>
    <s v="B0FM1QTQWS"/>
    <x v="39"/>
    <s v="BAZIC Products Book Wrap - Clear Book Cover Self Adhesive Book Protector for Book Covers for Paperbacks, Plastic Cover for Books, Clear Contact Paper Peel and Stick, 17.5&quot; x 1.7 Yard Roll, 1-Roll"/>
    <s v="FBA_2901-EACH"/>
    <n v="2366"/>
    <n v="65"/>
    <n v="1.2999999999999999E-2"/>
    <n v="3307"/>
    <n v="88"/>
    <n v="70"/>
    <n v="333.16"/>
    <m/>
    <m/>
    <m/>
    <m/>
    <m/>
    <m/>
    <m/>
    <m/>
    <m/>
    <m/>
    <m/>
    <m/>
    <m/>
    <m/>
    <m/>
  </r>
  <r>
    <s v="B092CDQXZN"/>
    <x v="40"/>
    <s v="BAZIC Products Color Paper Cube with Durable Tray, Assorted Color Mini Memo Papers &amp; Notepad Reminders for Home, School, Office Use, 3&quot; x 3&quot; 300 Count/Pack, 1-Pack"/>
    <s v="FBA_552-EACH"/>
    <n v="1004"/>
    <n v="35"/>
    <n v="5.4999999999999997E-3"/>
    <n v="1380"/>
    <n v="50"/>
    <n v="66"/>
    <n v="349.99"/>
    <m/>
    <m/>
    <m/>
    <m/>
    <m/>
    <m/>
    <m/>
    <m/>
    <m/>
    <m/>
    <m/>
    <m/>
    <m/>
    <m/>
    <m/>
  </r>
  <r>
    <s v="B0921TXN58"/>
    <x v="41"/>
    <s v="BAZIC Products Blank Index Cards 3&quot; X 5&quot; 100 Count, White Unruled Flashcards, Flash Card for Learning Memory Reminder (100/Pack), 1-Pack"/>
    <s v="FBA_520-EACH"/>
    <n v="192"/>
    <n v="6"/>
    <n v="1.1000000000000001E-3"/>
    <n v="241"/>
    <n v="10"/>
    <n v="64"/>
    <n v="254.45"/>
    <m/>
    <m/>
    <m/>
    <m/>
    <m/>
    <m/>
    <m/>
    <m/>
    <m/>
    <m/>
    <m/>
    <m/>
    <m/>
    <m/>
    <m/>
  </r>
  <r>
    <s v="B01N4AOHOH"/>
    <x v="42"/>
    <s v="BAZIC Products Quarter Coin Wrappers – Durable Preformed Paper Tube, Sleeves for Coin Sorter and Holder, 36/Pack, 2 Packs"/>
    <s v="FBA_5014-PACK2"/>
    <n v="561"/>
    <n v="37"/>
    <n v="3.0999999999999999E-3"/>
    <n v="783"/>
    <n v="50"/>
    <n v="62"/>
    <n v="663.56"/>
    <m/>
    <m/>
    <m/>
    <m/>
    <m/>
    <m/>
    <m/>
    <m/>
    <m/>
    <m/>
    <m/>
    <m/>
    <m/>
    <m/>
    <m/>
  </r>
  <r>
    <s v="B092B3BC8G"/>
    <x v="43"/>
    <s v="BAZIC Products Notebook College Ruled 1 Subject 80 Sheets Wireless Notebooks, Lined Composition Book, Assorted Color, 6-Pack"/>
    <s v="581-SET6"/>
    <n v="567"/>
    <n v="31"/>
    <n v="3.0999999999999999E-3"/>
    <n v="824"/>
    <n v="49"/>
    <n v="60"/>
    <n v="1097.4000000000001"/>
    <m/>
    <m/>
    <m/>
    <m/>
    <m/>
    <m/>
    <m/>
    <m/>
    <m/>
    <m/>
    <m/>
    <m/>
    <m/>
    <m/>
    <m/>
  </r>
  <r>
    <s v="B092C1WLXT"/>
    <x v="44"/>
    <s v="BAZIC Products Writing Pad 100 Sheets 6&quot; x 9&quot; – Writing Pad With Durable Lined Note Pads, Smooth Writing Paper, and Easy-tear Paper Pads; Compact Note Pads and Writing Pads for Office, School, or Home, 6-Pack [Unknown Binding]"/>
    <s v="FBA_560-PACK6"/>
    <n v="243"/>
    <n v="24"/>
    <n v="1.2999999999999999E-3"/>
    <n v="323"/>
    <n v="29"/>
    <n v="59"/>
    <n v="1081.96"/>
    <m/>
    <m/>
    <m/>
    <m/>
    <m/>
    <m/>
    <m/>
    <m/>
    <m/>
    <m/>
    <m/>
    <m/>
    <m/>
    <m/>
    <m/>
  </r>
  <r>
    <s v="B092C5FCT5"/>
    <x v="45"/>
    <s v="BAZIC Products Wooden Ruler 12&quot; (30cm), Singel Metal Edge, Inches Centimeter Metric Measuring Drafting Rulers, for Students School Supplies (3/Pack), 2-Packs"/>
    <s v="FBA_306-PACK2"/>
    <n v="226"/>
    <n v="13"/>
    <n v="1.1999999999999999E-3"/>
    <n v="303"/>
    <n v="14"/>
    <n v="58"/>
    <n v="284.02"/>
    <m/>
    <m/>
    <m/>
    <m/>
    <m/>
    <m/>
    <m/>
    <m/>
    <m/>
    <m/>
    <m/>
    <m/>
    <m/>
    <m/>
    <m/>
  </r>
  <r>
    <s v="B091JM66HB"/>
    <x v="46"/>
    <s v="BAZIC Products Glitter Glue Tube – 3 Assorted Metallic Colors, Non-Toxic Washable Glitter Glue for Arts, Crafts, DIY, and Party Projects, 6.76 oz/Pack, 3 Packs"/>
    <s v="FBA_3459-A-SET3"/>
    <n v="294"/>
    <n v="25"/>
    <n v="1.6000000000000001E-3"/>
    <n v="413"/>
    <n v="30"/>
    <n v="56"/>
    <n v="789.5"/>
    <m/>
    <m/>
    <m/>
    <m/>
    <m/>
    <m/>
    <m/>
    <m/>
    <m/>
    <m/>
    <m/>
    <m/>
    <m/>
    <m/>
    <m/>
  </r>
  <r>
    <s v="B092C1WLXT"/>
    <x v="47"/>
    <s v="BAZIC Products Writing Pad 100 Sheets 6&quot; x 9&quot; – Writing Pad With Durable Lined Note Pads, Smooth Writing Paper, and Easy-tear Paper Pads; Compact Note Pads and Writing Pads for Office, School, or Home, 1-pack [Unknown Binding]"/>
    <s v="FBA_560-BAZIC"/>
    <n v="701"/>
    <n v="14"/>
    <n v="3.8999999999999998E-3"/>
    <n v="930"/>
    <n v="18"/>
    <n v="55"/>
    <n v="247.74"/>
    <m/>
    <m/>
    <m/>
    <m/>
    <m/>
    <m/>
    <m/>
    <m/>
    <m/>
    <m/>
    <m/>
    <m/>
    <m/>
    <m/>
    <m/>
  </r>
  <r>
    <s v="B09236132P"/>
    <x v="48"/>
    <s v="BAZIC Products Pink Eraser Top, Latex-Free Pencil Top Erasers with Arrowhead Caps, Non-Toxic Erasers for Kids, Students, Teachers, Classroom, Art, Homework &amp; School Supplies, 20/Pack, 1-Pack"/>
    <s v="FBA_2206-EACH"/>
    <n v="177"/>
    <n v="8"/>
    <n v="1E-3"/>
    <n v="232"/>
    <n v="9"/>
    <n v="49"/>
    <n v="177.4"/>
    <m/>
    <m/>
    <m/>
    <m/>
    <m/>
    <m/>
    <m/>
    <m/>
    <m/>
    <m/>
    <m/>
    <m/>
    <m/>
    <m/>
    <m/>
  </r>
  <r>
    <s v="B091XRLCZY"/>
    <x v="49"/>
    <s v="BAZIC Products Multiplication Flash Cards, Numbers Math Flashcards at School, Problem Solving (36/Pack), 24-Packs"/>
    <s v="534-BOX"/>
    <n v="288"/>
    <n v="57"/>
    <n v="1.6000000000000001E-3"/>
    <n v="415"/>
    <n v="81"/>
    <n v="83"/>
    <n v="3043.79"/>
    <m/>
    <m/>
    <m/>
    <m/>
    <m/>
    <m/>
    <m/>
    <m/>
    <m/>
    <m/>
    <m/>
    <m/>
    <m/>
    <m/>
    <m/>
  </r>
  <r>
    <s v="B07QC4LBSK"/>
    <x v="50"/>
    <s v="BAZIC Products 3 Ring Binder, Clear View Soft Cover Notebook, Durable Poly Organizer for School &amp; Office Use, 0.5 in Capacity Holds 100 Sheets, Assorted Colors, 6-Pack"/>
    <s v="FBA_3130-SET6"/>
    <n v="593"/>
    <n v="70"/>
    <n v="3.3E-3"/>
    <n v="899"/>
    <n v="104"/>
    <n v="57"/>
    <n v="1226.5999999999999"/>
    <m/>
    <m/>
    <m/>
    <m/>
    <m/>
    <m/>
    <m/>
    <m/>
    <m/>
    <m/>
    <m/>
    <m/>
    <m/>
    <m/>
    <m/>
  </r>
  <r>
    <s v="B0921P4WW3"/>
    <x v="51"/>
    <s v="BAZIC Products Correction Pen - Corrections Fluid, Precise Metal Tip White Out, Ideal for School &amp; Office Supplies, Alternative to Correction Solution, 2/Pack, 1-Pack"/>
    <s v="1621-EACH"/>
    <n v="246"/>
    <n v="14"/>
    <n v="1.4E-3"/>
    <n v="339"/>
    <n v="19"/>
    <n v="50"/>
    <n v="383.8"/>
    <m/>
    <m/>
    <m/>
    <m/>
    <m/>
    <m/>
    <m/>
    <m/>
    <m/>
    <m/>
    <m/>
    <m/>
    <m/>
    <m/>
    <m/>
  </r>
  <r>
    <s v="B092CMLGX8"/>
    <x v="52"/>
    <s v="BAZIC Products Trifold Poster Board – White Corrugated Cardboard Display Board for School Projects, Science Fairs, Photos, Charts, and Classroom Presentations, 36&quot; X 48&quot;, 1-pack"/>
    <s v="FBA_5034-EACH"/>
    <n v="778"/>
    <n v="26"/>
    <n v="4.3E-3"/>
    <n v="1081"/>
    <n v="35"/>
    <n v="47"/>
    <n v="969.73"/>
    <m/>
    <m/>
    <m/>
    <m/>
    <m/>
    <m/>
    <m/>
    <m/>
    <m/>
    <m/>
    <m/>
    <m/>
    <m/>
    <m/>
    <m/>
  </r>
  <r>
    <s v="B092C1WLXT"/>
    <x v="53"/>
    <s v="BAZIC Products Writing Pad 100 Sheets 6&quot; X 9&quot;, Lined Ruled Memo Writing Notebook, Easy Tear Note Paper for Office School Home, 3-Pack"/>
    <s v="FBA_560-PACK3-B"/>
    <n v="303"/>
    <n v="9"/>
    <n v="1.6999999999999999E-3"/>
    <n v="418"/>
    <n v="11"/>
    <n v="47"/>
    <n v="576.03"/>
    <m/>
    <m/>
    <m/>
    <m/>
    <m/>
    <m/>
    <m/>
    <m/>
    <m/>
    <m/>
    <m/>
    <m/>
    <m/>
    <m/>
    <m/>
  </r>
  <r>
    <s v="B09219MBRB"/>
    <x v="54"/>
    <s v="BAZIC Products Correction Fluid, Soft Bristle Brush &amp; Precise Metal Tip Applicator, Fine Point Corrections Pen White Out Wipe Out Liquid (2/Pack), 2-Packs"/>
    <s v="1614-PACK2"/>
    <n v="275"/>
    <n v="10"/>
    <n v="1.5E-3"/>
    <n v="381"/>
    <n v="11"/>
    <n v="45"/>
    <n v="390.6"/>
    <m/>
    <m/>
    <m/>
    <m/>
    <m/>
    <m/>
    <m/>
    <m/>
    <m/>
    <m/>
    <m/>
    <m/>
    <m/>
    <m/>
    <m/>
  </r>
  <r>
    <s v="B003BMX65A"/>
    <x v="55"/>
    <s v="BAZIC Jeweltones Color Plastic Ruler 12&quot; (30cm), Inches Centimeter Metric Measuring Rulers (4/Pack)"/>
    <s v="FBA_336-EACH"/>
    <n v="780"/>
    <n v="65"/>
    <n v="4.3E-3"/>
    <n v="1009"/>
    <n v="77"/>
    <n v="62"/>
    <n v="294.64"/>
    <m/>
    <m/>
    <m/>
    <m/>
    <m/>
    <m/>
    <m/>
    <m/>
    <m/>
    <m/>
    <m/>
    <m/>
    <m/>
    <m/>
    <m/>
  </r>
  <r>
    <s v="B08Z7GZR5X"/>
    <x v="56"/>
    <s v="BAZIC PRODUCTS Index Card Box 3&quot;x5&quot;, Plastic Storage Case Holds 250 Cards, Multipurpose Index Card Holder Organizer for Flash Cards, Notes, Office &amp; School Use, Semi-Clear, Assorted Colors, 6-Pack"/>
    <s v="FBA_3125-SET6"/>
    <n v="300"/>
    <n v="25"/>
    <n v="1.6999999999999999E-3"/>
    <n v="420"/>
    <n v="38"/>
    <n v="60"/>
    <n v="888.49"/>
    <m/>
    <m/>
    <m/>
    <m/>
    <m/>
    <m/>
    <m/>
    <m/>
    <m/>
    <m/>
    <m/>
    <m/>
    <m/>
    <m/>
    <m/>
  </r>
  <r>
    <s v="B092G686MF"/>
    <x v="57"/>
    <s v="BAZIC Products Ballpoint Pen 10 Pure Neon Color Stick Pens, 1.0 mm Bold Point Smooth Writing, for Office School Teacher (10/Pack), 1-Pack"/>
    <s v="FBA_1706-EACH"/>
    <n v="415"/>
    <n v="12"/>
    <n v="2.3E-3"/>
    <n v="561"/>
    <n v="17"/>
    <n v="46"/>
    <n v="197.34"/>
    <m/>
    <m/>
    <m/>
    <m/>
    <m/>
    <m/>
    <m/>
    <m/>
    <m/>
    <m/>
    <m/>
    <m/>
    <m/>
    <m/>
    <m/>
  </r>
  <r>
    <s v="B09235XFD3"/>
    <x v="58"/>
    <s v="BAZIC Products Expanding File Folder 5 Pockets w/Tab, Letter Size Plastic File Pocket Folders, Office Supplies Paper Documents Organizer, 1-Pack"/>
    <s v="FBA_3171-EACH"/>
    <n v="708"/>
    <n v="52"/>
    <n v="3.8999999999999998E-3"/>
    <n v="1027"/>
    <n v="66"/>
    <n v="45"/>
    <n v="364.05"/>
    <m/>
    <m/>
    <m/>
    <m/>
    <m/>
    <m/>
    <m/>
    <m/>
    <m/>
    <m/>
    <m/>
    <m/>
    <m/>
    <m/>
    <m/>
  </r>
  <r>
    <s v="B092CB6D1G"/>
    <x v="59"/>
    <s v="BAZIC Products White Poster Board – Thick, Durable Poster Paper for School Projects, Crafts, Sign-making, Presentations, Classroom Displays, &amp; Creative Arts, 11&quot; X 14&quot;, 5/Pack, 1-Pack"/>
    <s v="FBA_512-EACH"/>
    <n v="681"/>
    <n v="18"/>
    <n v="3.8E-3"/>
    <n v="860"/>
    <n v="24"/>
    <n v="48"/>
    <n v="205.05"/>
    <m/>
    <m/>
    <m/>
    <m/>
    <m/>
    <m/>
    <m/>
    <m/>
    <m/>
    <m/>
    <m/>
    <m/>
    <m/>
    <m/>
    <m/>
  </r>
  <r>
    <s v="B09252SFV4"/>
    <x v="60"/>
    <s v="BAZIC Products Washable Fruit Scented Markers Broad Line 10 Color, Chisel Tip Broad Fine Line, Non Toxic Marcadorc Art School Supplies (10/Pack), 1-Pack"/>
    <s v="FBA_1286-EACH"/>
    <n v="345"/>
    <n v="6"/>
    <n v="1.9E-3"/>
    <n v="435"/>
    <n v="7"/>
    <n v="50"/>
    <n v="302.08999999999997"/>
    <m/>
    <m/>
    <m/>
    <m/>
    <m/>
    <m/>
    <m/>
    <m/>
    <m/>
    <m/>
    <m/>
    <m/>
    <m/>
    <m/>
    <m/>
  </r>
  <r>
    <s v="B091T49CD3"/>
    <x v="61"/>
    <s v="BAZIC Products 3 Ring Binder 1/2&quot; Economy View Binders Organizer - Fuchsia, Round Ring, Hold 100 Sheets Paper, for School Office Home, 1-Count"/>
    <s v="FBA_4106-EACH"/>
    <n v="325"/>
    <n v="14"/>
    <n v="1.8E-3"/>
    <n v="442"/>
    <n v="20"/>
    <n v="42"/>
    <n v="329.43"/>
    <m/>
    <m/>
    <m/>
    <m/>
    <m/>
    <m/>
    <m/>
    <m/>
    <m/>
    <m/>
    <m/>
    <m/>
    <m/>
    <m/>
    <m/>
  </r>
  <r>
    <s v="B0998B64Q7"/>
    <x v="62"/>
    <s v="BAZIC Products Slider Pencil Case, Utility Storage Box Snap Closure, Bright Color Multi Purpose Organizer, 6-Pack"/>
    <s v="FBA_812-SET6"/>
    <n v="355"/>
    <n v="17"/>
    <n v="2E-3"/>
    <n v="540"/>
    <n v="23"/>
    <n v="49"/>
    <n v="552.86"/>
    <m/>
    <m/>
    <m/>
    <m/>
    <m/>
    <m/>
    <m/>
    <m/>
    <m/>
    <m/>
    <m/>
    <m/>
    <m/>
    <m/>
    <m/>
  </r>
  <r>
    <s v="B0C6R7L941"/>
    <x v="63"/>
    <s v="BAZIC PRODUCTS Composition Notebook Wide Ruled - 20 Sheets, Manila Color Composition Notebook with Durable Cover, Non-Spiral and Lined Paper for Journaling, School, Home, or Office, 24-Packs"/>
    <s v="5096-BOX-1"/>
    <n v="220"/>
    <n v="45"/>
    <n v="1.1999999999999999E-3"/>
    <n v="317"/>
    <n v="72"/>
    <n v="80"/>
    <n v="2016"/>
    <m/>
    <m/>
    <m/>
    <m/>
    <m/>
    <m/>
    <m/>
    <m/>
    <m/>
    <m/>
    <m/>
    <m/>
    <m/>
    <m/>
    <m/>
  </r>
  <r>
    <s v="B08ZGP5VKY"/>
    <x v="64"/>
    <s v="BAZIC PRODUCTS Index Card Case with 5 Tab Dividers – Durable Plastic 3&quot;x5&quot; Flash Card Organizer and Storage Holder, 100-Card Capacity, Ideal for School, Office, and Study Use, 6-Pack"/>
    <s v="FBA_3182-SET6"/>
    <n v="605"/>
    <n v="17"/>
    <n v="3.3E-3"/>
    <n v="790"/>
    <n v="31"/>
    <n v="46"/>
    <n v="593.24"/>
    <m/>
    <m/>
    <m/>
    <m/>
    <m/>
    <m/>
    <m/>
    <m/>
    <m/>
    <m/>
    <m/>
    <m/>
    <m/>
    <m/>
    <m/>
  </r>
  <r>
    <s v="B0D79NRHV6"/>
    <x v="65"/>
    <s v="BAZIC Products Contact Cement Glue 1 Oz (30 mL), Contact Cement Adhesive for Multi-Surface Repair, Cement Glue for Tile, Wood, Rubber, Formica, Plastic, Metal, and Crafts, 2-Pack"/>
    <s v="2010-PACK2"/>
    <n v="168"/>
    <n v="2"/>
    <n v="8.9999999999999998E-4"/>
    <n v="222"/>
    <n v="2"/>
    <n v="46"/>
    <n v="385.94"/>
    <m/>
    <m/>
    <m/>
    <m/>
    <m/>
    <m/>
    <m/>
    <m/>
    <m/>
    <m/>
    <m/>
    <m/>
    <m/>
    <m/>
    <m/>
  </r>
  <r>
    <s v="B09MDQKT68"/>
    <x v="19"/>
    <s v="BAZIC Products Tree Free Copy Paper - 8.5 X 11 Made From Sugarcane Fiber, Smooth Printer Paper for Daily Use, Reliable Copy &amp; Printing Paper Ideal for Home, Office and School, 500/Ream"/>
    <s v="FBA_41166-EACH"/>
    <n v="375"/>
    <n v="11"/>
    <n v="2.0999999999999999E-3"/>
    <n v="503"/>
    <n v="15"/>
    <n v="48"/>
    <n v="676.33"/>
    <m/>
    <m/>
    <m/>
    <m/>
    <m/>
    <m/>
    <m/>
    <m/>
    <m/>
    <m/>
    <m/>
    <m/>
    <m/>
    <m/>
    <m/>
  </r>
  <r>
    <s v="B0921T4S42"/>
    <x v="66"/>
    <s v="BAZIC Products Correction Pen – Corrections Fluid, Precise Metal Tip White Out, Ideal for School &amp; Office Supplies, Alternative to Correction Solution, 2/Pack, 1-Pack"/>
    <s v="1616-EACH"/>
    <n v="481"/>
    <n v="17"/>
    <n v="2.7000000000000001E-3"/>
    <n v="658"/>
    <n v="21"/>
    <n v="40"/>
    <n v="302.61"/>
    <m/>
    <m/>
    <m/>
    <m/>
    <m/>
    <m/>
    <m/>
    <m/>
    <m/>
    <m/>
    <m/>
    <m/>
    <m/>
    <m/>
    <m/>
  </r>
  <r>
    <s v="B0D79WT2TB"/>
    <x v="67"/>
    <s v="BAZIC Products Scented Erasers, Latex Free, Assorted Fruity Scents, Cute Fun Fruit Eraser Classroom Must Haves for Drawing Art School Office (5/Pack), 1-Pack"/>
    <s v="FBA_2222-EACH"/>
    <n v="696"/>
    <n v="14"/>
    <n v="3.8E-3"/>
    <n v="927"/>
    <n v="17"/>
    <n v="42"/>
    <n v="243.15"/>
    <m/>
    <m/>
    <m/>
    <m/>
    <m/>
    <m/>
    <m/>
    <m/>
    <m/>
    <m/>
    <m/>
    <m/>
    <m/>
    <m/>
    <m/>
  </r>
  <r>
    <s v="B07SFT8ZG7"/>
    <x v="68"/>
    <s v="BAZIC Products 6.5&quot; Paper Edge Scissor Set – Assorted Color, Decorative Edge Scissors, Ideal Use for Home, School, DIY Projects, Scrapbooking, and Crafts, 6-Pack, 1-Pack"/>
    <s v="FBA_4401-SET6"/>
    <n v="477"/>
    <n v="16"/>
    <n v="2.5999999999999999E-3"/>
    <n v="755"/>
    <n v="30"/>
    <n v="40"/>
    <n v="483.7"/>
    <m/>
    <m/>
    <m/>
    <m/>
    <m/>
    <m/>
    <m/>
    <m/>
    <m/>
    <m/>
    <m/>
    <m/>
    <m/>
    <m/>
    <m/>
  </r>
  <r>
    <s v="B09235HZC1"/>
    <x v="69"/>
    <s v="BAZIC Products Plastic File Folder Case w/Handle, Letter Size File Folders Wallet, Black Color, Portable Paper Documents Organizer, Office Supplies, 1-Pack"/>
    <s v="FBA_3124-EACH"/>
    <n v="378"/>
    <n v="11"/>
    <n v="2.0999999999999999E-3"/>
    <n v="489"/>
    <n v="15"/>
    <n v="51"/>
    <n v="498.95"/>
    <m/>
    <m/>
    <m/>
    <m/>
    <m/>
    <m/>
    <m/>
    <m/>
    <m/>
    <m/>
    <m/>
    <m/>
    <m/>
    <m/>
    <m/>
  </r>
  <r>
    <s v="B094PM9RRT"/>
    <x v="70"/>
    <s v="BAZIC Products All Purpose Order Book, 50 Sets 8 3/8&quot; x 10 11/16&quot; 2-Part Carbonless, White &amp; Bound Wraparound Cover (50 Sets/Pk), 1-Pack"/>
    <s v="FBA_5081-EACH"/>
    <n v="465"/>
    <n v="23"/>
    <n v="2.5999999999999999E-3"/>
    <n v="716"/>
    <n v="40"/>
    <n v="51"/>
    <n v="286.69"/>
    <m/>
    <m/>
    <m/>
    <m/>
    <m/>
    <m/>
    <m/>
    <m/>
    <m/>
    <m/>
    <m/>
    <m/>
    <m/>
    <m/>
    <m/>
  </r>
  <r>
    <s v="B084JMW3MJ"/>
    <x v="71"/>
    <s v="BAZIC PRODUCTS Pencil Grip – Assorted Color Soft Gel Pen Grip, Comfort Pencil Grip, Ergonomic Pen Grips for Toddler, Kids and Adults, 8/Pack, 2-Packs"/>
    <s v="FBA_1502-SET2"/>
    <n v="195"/>
    <n v="10"/>
    <n v="1.1000000000000001E-3"/>
    <n v="254"/>
    <n v="11"/>
    <n v="38"/>
    <n v="209.89"/>
    <m/>
    <m/>
    <m/>
    <m/>
    <m/>
    <m/>
    <m/>
    <m/>
    <m/>
    <m/>
    <m/>
    <m/>
    <m/>
    <m/>
    <m/>
  </r>
  <r>
    <s v="B0BVC136NJ"/>
    <x v="72"/>
    <s v="BAZIC Products Blank Paper Copy &amp; Multipurpose Paper 8.5&quot; x 11&quot; – 25 Sheets Pastel Color Printer Paper for Inkjet, Laser, and Fax Machines – Printing Paper for Office, School, and Crafts, 1-Pack"/>
    <s v="FBA_5190-EACH"/>
    <n v="1002"/>
    <n v="46"/>
    <n v="5.4999999999999997E-3"/>
    <n v="1190"/>
    <n v="55"/>
    <n v="41"/>
    <n v="180.09"/>
    <m/>
    <m/>
    <m/>
    <m/>
    <m/>
    <m/>
    <m/>
    <m/>
    <m/>
    <m/>
    <m/>
    <m/>
    <m/>
    <m/>
    <m/>
  </r>
  <r>
    <s v="B09235YCND"/>
    <x v="73"/>
    <s v="BAZIC Products Plastic Envelopes with Zipper – Durable Clear Poly Envelopes, Transparent Folder for Documents, Home, Office or School, Letter Size or A4 Folder, 4-Pack"/>
    <s v="FBA_3187-PACK4"/>
    <n v="489"/>
    <n v="31"/>
    <n v="2.7000000000000001E-3"/>
    <n v="717"/>
    <n v="45"/>
    <n v="40"/>
    <n v="316.27"/>
    <m/>
    <m/>
    <m/>
    <m/>
    <m/>
    <m/>
    <m/>
    <m/>
    <m/>
    <m/>
    <m/>
    <m/>
    <m/>
    <m/>
    <m/>
  </r>
  <r>
    <s v="B092CN7RRY"/>
    <x v="74"/>
    <s v="BAZIC Products Poster Board 11&quot; X 14&quot; Assorted Colored Poster Board Paper for School Craft Project Presentation Drawing Graphic Display (5/Pack), 1-Pack"/>
    <s v="FBA_529-EACH"/>
    <n v="371"/>
    <n v="13"/>
    <n v="2E-3"/>
    <n v="464"/>
    <n v="16"/>
    <n v="48"/>
    <n v="210.72"/>
    <m/>
    <m/>
    <m/>
    <m/>
    <m/>
    <m/>
    <m/>
    <m/>
    <m/>
    <m/>
    <m/>
    <m/>
    <m/>
    <m/>
    <m/>
  </r>
  <r>
    <s v="B0D79S2D61"/>
    <x v="75"/>
    <s v="BAZIC Products Washable Colored Glue Stick 8g/0.28 Oz, All Purpose Acid Glue Sticks for Kids Photos Paper Kids at School Home Office (4/Pack), 2-Pack"/>
    <s v="FBA_2043-PACK2"/>
    <n v="111"/>
    <n v="4"/>
    <n v="5.9999999999999995E-4"/>
    <n v="137"/>
    <n v="4"/>
    <n v="39"/>
    <n v="267.93"/>
    <m/>
    <m/>
    <m/>
    <m/>
    <m/>
    <m/>
    <m/>
    <m/>
    <m/>
    <m/>
    <m/>
    <m/>
    <m/>
    <m/>
    <m/>
  </r>
  <r>
    <s v="B092CLTCJX"/>
    <x v="76"/>
    <s v="BAZIC Products Poster Board Green 22&quot; X 28&quot;, Colored Poster Board Paper, Bulk Boards for School Craft Project Presentation Drawing Graphic Display, 25-Pack"/>
    <s v="5017-CASE"/>
    <n v="198"/>
    <n v="26"/>
    <n v="1.1000000000000001E-3"/>
    <n v="296"/>
    <n v="38"/>
    <n v="49"/>
    <n v="1113.55"/>
    <m/>
    <m/>
    <m/>
    <m/>
    <m/>
    <m/>
    <m/>
    <m/>
    <m/>
    <m/>
    <m/>
    <m/>
    <m/>
    <m/>
    <m/>
  </r>
  <r>
    <s v="B091JJ4KN1"/>
    <x v="77"/>
    <s v="BAZIC Products Penny Coin Wrappers – Durable Preformed Paper Tube, Sleeves for Coin Sorter and Holder, 36/Pack, 2 Packs"/>
    <s v="FBA_5011-PACK2"/>
    <n v="367"/>
    <n v="20"/>
    <n v="2E-3"/>
    <n v="484"/>
    <n v="24"/>
    <n v="36"/>
    <n v="358.34"/>
    <m/>
    <m/>
    <m/>
    <m/>
    <m/>
    <m/>
    <m/>
    <m/>
    <m/>
    <m/>
    <m/>
    <m/>
    <m/>
    <m/>
    <m/>
  </r>
  <r>
    <s v="B09239YRJW"/>
    <x v="78"/>
    <s v="BAZIC Products Mini Highlighter Pen Pastel Color, Chisel Tip Broad Fine Line Highlighters Unscented (5/Pack), 1-Pack"/>
    <s v="FBA_2309-EACH-B"/>
    <n v="549"/>
    <n v="9"/>
    <n v="3.0000000000000001E-3"/>
    <n v="704"/>
    <n v="13"/>
    <n v="34"/>
    <n v="155.07"/>
    <m/>
    <m/>
    <m/>
    <m/>
    <m/>
    <m/>
    <m/>
    <m/>
    <m/>
    <m/>
    <m/>
    <m/>
    <m/>
    <m/>
    <m/>
  </r>
  <r>
    <s v="B091KGPHJ9"/>
    <x v="79"/>
    <s v="BAZIC Products Mechanical Pencil 0.7mm Spinner, Latex Free Eraser, Smooth Writing Pencils Lead for Drafting Drawing Sketching (3/Pack)"/>
    <s v="FBA_737-EACH"/>
    <n v="620"/>
    <n v="12"/>
    <n v="3.3999999999999998E-3"/>
    <n v="780"/>
    <n v="16"/>
    <n v="35"/>
    <n v="190.61"/>
    <m/>
    <m/>
    <m/>
    <m/>
    <m/>
    <m/>
    <m/>
    <m/>
    <m/>
    <m/>
    <m/>
    <m/>
    <m/>
    <m/>
    <m/>
  </r>
  <r>
    <s v="B092RKJQ8L"/>
    <x v="80"/>
    <s v="BAZIC Products Neon Page Marker Dispensers, Sticky Notes for Study Materials, Office Use, Sign Here &amp; Neon Colored Page Markers for Books and Documents, 0.5x1.7, 100 Flags/Pack, 2-Packs"/>
    <s v="FBA_5172-PACK2"/>
    <n v="130"/>
    <n v="16"/>
    <n v="6.9999999999999999E-4"/>
    <n v="153"/>
    <n v="18"/>
    <n v="56"/>
    <n v="280.94"/>
    <m/>
    <m/>
    <m/>
    <m/>
    <m/>
    <m/>
    <m/>
    <m/>
    <m/>
    <m/>
    <m/>
    <m/>
    <m/>
    <m/>
    <m/>
  </r>
  <r>
    <s v="B092RMKV13"/>
    <x v="81"/>
    <s v="BAZIC Products Open Closed Signs for Business, Double-sided Vinyl Open Signs for Business Window With Will Return Clock Sign, Be Back Sign With Clock, Ideal for Businesses, Shop, Office &amp; More, 7.5&quot;X9&quot; 1-pack"/>
    <s v="4398-EACH"/>
    <n v="796"/>
    <n v="155"/>
    <n v="4.4000000000000003E-3"/>
    <n v="1027"/>
    <n v="205"/>
    <n v="34"/>
    <n v="224.06"/>
    <m/>
    <m/>
    <m/>
    <m/>
    <m/>
    <m/>
    <m/>
    <m/>
    <m/>
    <m/>
    <m/>
    <m/>
    <m/>
    <m/>
    <m/>
  </r>
  <r>
    <s v="B092BCD4NB"/>
    <x v="82"/>
    <s v="BAZIC Products Primary Journal Composition Book Blue Marble, 100 Sheet Writing Grades K- 2 Notebook Journal Comp Notebooks for Kindergarten Kids School, 1-Pack"/>
    <s v="FBA_5087-EACH"/>
    <n v="470"/>
    <n v="23"/>
    <n v="2.5999999999999999E-3"/>
    <n v="613"/>
    <n v="30"/>
    <n v="32"/>
    <n v="156.47999999999999"/>
    <m/>
    <m/>
    <m/>
    <m/>
    <m/>
    <m/>
    <m/>
    <m/>
    <m/>
    <m/>
    <m/>
    <m/>
    <m/>
    <m/>
    <m/>
  </r>
  <r>
    <s v="B09238JF2C"/>
    <x v="83"/>
    <s v="BAZIC PRODUCTS Fruit Scented Mini Highlighter w/Pocket Clip – Assorted Color Chisel Tip Highlighter Set, Desk Style Highlighter Pen for Office, School, and Study Use, Smooth Marking, (6/Pack), 1-Pack"/>
    <s v="FBA_2315-EACH"/>
    <n v="331"/>
    <n v="11"/>
    <n v="1.8E-3"/>
    <n v="443"/>
    <n v="13"/>
    <n v="34"/>
    <n v="148.26"/>
    <m/>
    <m/>
    <m/>
    <m/>
    <m/>
    <m/>
    <m/>
    <m/>
    <m/>
    <m/>
    <m/>
    <m/>
    <m/>
    <m/>
    <m/>
  </r>
  <r>
    <s v="B0DRYS2583"/>
    <x v="84"/>
    <s v="BAZIC Products Alphabet &amp; Numbers Stickers Black Color – Letter and Number Stickers Set Includes Alphabet A-Z 0-9, Peel and Stick Letters, Ideal for Scrapbooking &amp; Poster Board, 346/Pack, 1-Pack"/>
    <s v="FBA_3824-EACH"/>
    <n v="415"/>
    <n v="23"/>
    <n v="2.3E-3"/>
    <n v="583"/>
    <n v="26"/>
    <n v="36"/>
    <n v="136.44"/>
    <m/>
    <m/>
    <m/>
    <m/>
    <m/>
    <m/>
    <m/>
    <m/>
    <m/>
    <m/>
    <m/>
    <m/>
    <m/>
    <m/>
    <m/>
  </r>
  <r>
    <s v="B091JM2SJM"/>
    <x v="85"/>
    <s v="BAZIC Products Glitter Glue Tubes – 6 Assorted Neon Colors, Non-Toxic Washable Glitter Glue for Arts, Crafts, DIY, and Party Projects, 6.76 oz/Pack, 6 Packs"/>
    <s v="FBA_3451-SET6"/>
    <n v="318"/>
    <n v="26"/>
    <n v="1.8E-3"/>
    <n v="464"/>
    <n v="31"/>
    <n v="32"/>
    <n v="688.73"/>
    <m/>
    <m/>
    <m/>
    <m/>
    <m/>
    <m/>
    <m/>
    <m/>
    <m/>
    <m/>
    <m/>
    <m/>
    <m/>
    <m/>
    <m/>
  </r>
  <r>
    <s v="B09253P413"/>
    <x v="86"/>
    <s v="BAZIC Products Paid Self-Inking Stamp with Red Ink for Office, Business, and Documents, Easy Refillable Pad, Crisp &amp; Clear Impressions, 1-Pack"/>
    <s v="FBA_6303-EACH"/>
    <n v="786"/>
    <n v="92"/>
    <n v="4.3E-3"/>
    <n v="1019"/>
    <n v="109"/>
    <n v="36"/>
    <n v="209.61"/>
    <m/>
    <m/>
    <m/>
    <m/>
    <m/>
    <m/>
    <m/>
    <m/>
    <m/>
    <m/>
    <m/>
    <m/>
    <m/>
    <m/>
    <m/>
  </r>
  <r>
    <s v="B0D79WT2TB"/>
    <x v="87"/>
    <s v="BAZIC Products Scented Erasers, Latex Free, Assorted Fruity Scents, Cute Fun Fruit Eraser Classroom Must Haves for Drawing Art School Office (5/Pack), 2-Packs"/>
    <s v="FBA_2222-PACK2"/>
    <n v="288"/>
    <n v="12"/>
    <n v="1.6000000000000001E-3"/>
    <n v="338"/>
    <n v="16"/>
    <n v="39"/>
    <n v="336.49"/>
    <m/>
    <m/>
    <m/>
    <m/>
    <m/>
    <m/>
    <m/>
    <m/>
    <m/>
    <m/>
    <m/>
    <m/>
    <m/>
    <m/>
    <m/>
  </r>
  <r>
    <s v="B09234DBZ5"/>
    <x v="88"/>
    <s v="BAZIC Products Pink Eraser, Latex Free Bevel Block Erasers, Large Size for Classroom, Office, and Art Use, Smooth Pencil Correction for Writing, Sketching, &amp; Daily Tasks, 4/Pack, 2-Pack"/>
    <s v="FBA_2227-PACK2"/>
    <n v="131"/>
    <n v="10"/>
    <n v="6.9999999999999999E-4"/>
    <n v="158"/>
    <n v="16"/>
    <n v="34"/>
    <n v="107.46"/>
    <m/>
    <m/>
    <m/>
    <m/>
    <m/>
    <m/>
    <m/>
    <m/>
    <m/>
    <m/>
    <m/>
    <m/>
    <m/>
    <m/>
    <m/>
  </r>
  <r>
    <s v="B09219MBRB"/>
    <x v="89"/>
    <s v="BAZIC Metal Tip Correction Pen &amp; Correction Fluid (2/Pack)"/>
    <s v="1614-EACH"/>
    <n v="216"/>
    <n v="6"/>
    <n v="1.1999999999999999E-3"/>
    <n v="328"/>
    <n v="10"/>
    <n v="30"/>
    <n v="230"/>
    <m/>
    <m/>
    <m/>
    <m/>
    <m/>
    <m/>
    <m/>
    <m/>
    <m/>
    <m/>
    <m/>
    <m/>
    <m/>
    <m/>
    <m/>
  </r>
  <r>
    <s v="B0921ZT8GT"/>
    <x v="90"/>
    <s v="BAZIC Products Loose Leaf Binder Ring 1&quot;, Assorted Color Steel Metal Rings for Flash Cards, Index Cards, Study Notes &amp; Craft Organization, Binder Rings, Snap Rings Closure, 10-Count, 1-Pack"/>
    <s v="FBA_212-EACH"/>
    <n v="246"/>
    <n v="12"/>
    <n v="1.4E-3"/>
    <n v="307"/>
    <n v="16"/>
    <n v="41"/>
    <n v="204"/>
    <m/>
    <m/>
    <m/>
    <m/>
    <m/>
    <m/>
    <m/>
    <m/>
    <m/>
    <m/>
    <m/>
    <m/>
    <m/>
    <m/>
    <m/>
  </r>
  <r>
    <s v="B091XRLCZY"/>
    <x v="91"/>
    <s v="BAZIC Products Multiplication Flash Cards, Numbers Elementary Math Flashcards at School, Problem Solving (36/Pack), 72-Packs"/>
    <s v="534-CASE"/>
    <n v="280"/>
    <n v="66"/>
    <n v="1.5E-3"/>
    <n v="387"/>
    <n v="95"/>
    <n v="70"/>
    <n v="6907.3"/>
    <m/>
    <m/>
    <m/>
    <m/>
    <m/>
    <m/>
    <m/>
    <m/>
    <m/>
    <m/>
    <m/>
    <m/>
    <m/>
    <m/>
    <m/>
  </r>
  <r>
    <s v="B0921RG6MW"/>
    <x v="92"/>
    <s v="BAZIC Products Nickel Penny Coin Wrappers – Durable Preformed Paper Tube, Ideal Use for Organizing, Storing, Transporting, and Exchanging Coins, 36/Pack, 1 Pack"/>
    <s v="FBA_5012-EACH"/>
    <n v="267"/>
    <n v="16"/>
    <n v="1.5E-3"/>
    <n v="366"/>
    <n v="21"/>
    <n v="29"/>
    <n v="195.33"/>
    <m/>
    <m/>
    <m/>
    <m/>
    <m/>
    <m/>
    <m/>
    <m/>
    <m/>
    <m/>
    <m/>
    <m/>
    <m/>
    <m/>
    <m/>
  </r>
  <r>
    <s v="B091SP52LR"/>
    <x v="93"/>
    <s v="BAZIC Products 3 Ring Binder - Purple, Economy View Binder with Clear Overlay Cover and Round Rings, Organizer for School Office Home Use, 1-inch Capacity Holds 175 Sheets Paper, 1-Pack"/>
    <s v="FBA_4127-EACH"/>
    <n v="136"/>
    <n v="7"/>
    <n v="6.9999999999999999E-4"/>
    <n v="184"/>
    <n v="9"/>
    <n v="31"/>
    <n v="261.60000000000002"/>
    <m/>
    <m/>
    <m/>
    <m/>
    <m/>
    <m/>
    <m/>
    <m/>
    <m/>
    <m/>
    <m/>
    <m/>
    <m/>
    <m/>
    <m/>
  </r>
  <r>
    <s v="B092B3BC8G"/>
    <x v="43"/>
    <s v="BAZIC Products Notebook College Ruled 1 Subject 80 Sheets Wireless Notebooks, Lined Composition Book, Assorted Color, 6-Pack"/>
    <s v="FBA_581-SET6"/>
    <n v="567"/>
    <n v="31"/>
    <n v="3.0999999999999999E-3"/>
    <n v="824"/>
    <n v="49"/>
    <n v="29"/>
    <n v="492.37"/>
    <m/>
    <m/>
    <m/>
    <m/>
    <m/>
    <m/>
    <m/>
    <m/>
    <m/>
    <m/>
    <m/>
    <m/>
    <m/>
    <m/>
    <m/>
  </r>
  <r>
    <s v="B091Y1Z3ZX"/>
    <x v="94"/>
    <s v="BAZIC Products Subtraction Flash Cards, Numbers Math Flashcards at School Home, Problem Solving (36/Pack), 24-Packs"/>
    <s v="533-BOX"/>
    <n v="139"/>
    <n v="31"/>
    <n v="8.0000000000000004E-4"/>
    <n v="196"/>
    <n v="42"/>
    <n v="81"/>
    <n v="3072.77"/>
    <m/>
    <m/>
    <m/>
    <m/>
    <m/>
    <m/>
    <m/>
    <m/>
    <m/>
    <m/>
    <m/>
    <m/>
    <m/>
    <m/>
    <m/>
  </r>
  <r>
    <s v="B091BLXKWV"/>
    <x v="95"/>
    <s v="BAZIC Products Kappa Sudoku Books – Beginner to Expert Puzzle Set, Mindful Brain Games and Variety Sudoku Alternative to Crossword or Wordle, 8&quot; x 5&quot; Digest Size, 2-Pack"/>
    <s v="375-SET2"/>
    <n v="103"/>
    <n v="2"/>
    <n v="5.9999999999999995E-4"/>
    <n v="162"/>
    <n v="5"/>
    <n v="30"/>
    <n v="253.8"/>
    <m/>
    <m/>
    <m/>
    <m/>
    <m/>
    <m/>
    <m/>
    <m/>
    <m/>
    <m/>
    <m/>
    <m/>
    <m/>
    <m/>
    <m/>
  </r>
  <r>
    <s v="B09FFP83D6"/>
    <x v="96"/>
    <s v="BAZIC PRODUCTS Plastic Pencil Case, Multi Purpose Organizer &amp; Supply Holder, Clear Box Design, Durable Plastic Storage for School, Office, Classroom &amp; Craft Supplies, 4-Pack"/>
    <s v="FBA_847-PACK4"/>
    <n v="251"/>
    <n v="23"/>
    <n v="1.4E-3"/>
    <n v="395"/>
    <n v="46"/>
    <n v="31"/>
    <n v="378.98"/>
    <m/>
    <m/>
    <m/>
    <m/>
    <m/>
    <m/>
    <m/>
    <m/>
    <m/>
    <m/>
    <m/>
    <m/>
    <m/>
    <m/>
    <m/>
  </r>
  <r>
    <s v="B092H6W353"/>
    <x v="97"/>
    <s v="BAZIC Products Staples Standard (26/6) Metallic Color 3000/Pack, Stapler Refill Standard Size Staple, Assorted Colors, 2-Packs"/>
    <s v="FBA_609-PACK2"/>
    <n v="145"/>
    <n v="13"/>
    <n v="8.0000000000000004E-4"/>
    <n v="165"/>
    <n v="16"/>
    <n v="30"/>
    <n v="257.07"/>
    <m/>
    <m/>
    <m/>
    <m/>
    <m/>
    <m/>
    <m/>
    <m/>
    <m/>
    <m/>
    <m/>
    <m/>
    <m/>
    <m/>
    <m/>
  </r>
  <r>
    <s v="B003UBTNUO"/>
    <x v="98"/>
    <s v="BAZIC #2B Premium Wood Pencil, Blue, 12 Per Pack (760-24P)"/>
    <s v="FBA_760-EACH-1"/>
    <n v="646"/>
    <n v="32"/>
    <n v="3.5999999999999999E-3"/>
    <n v="866"/>
    <n v="49"/>
    <n v="35"/>
    <n v="160.06"/>
    <m/>
    <m/>
    <m/>
    <m/>
    <m/>
    <m/>
    <m/>
    <m/>
    <m/>
    <m/>
    <m/>
    <m/>
    <m/>
    <m/>
    <m/>
  </r>
  <r>
    <s v="B092BCD4NB"/>
    <x v="82"/>
    <s v="BAZIC Products Primary Journal Composition Book Blue Marble, 100 Sheet Writing Grades K- 2 Notebook Journal Comp Notebooks for Kindergarten Kids School, 1-Pack"/>
    <s v="FBA_5087-EACH-1"/>
    <n v="470"/>
    <n v="23"/>
    <n v="2.5999999999999999E-3"/>
    <n v="613"/>
    <n v="30"/>
    <n v="28"/>
    <n v="136.91999999999999"/>
    <m/>
    <m/>
    <m/>
    <m/>
    <m/>
    <m/>
    <m/>
    <m/>
    <m/>
    <m/>
    <m/>
    <m/>
    <m/>
    <m/>
    <m/>
  </r>
  <r>
    <s v="B09236XY9G"/>
    <x v="99"/>
    <s v="BAZIC Products 2 Pocket Folders – Assorted Color, Letter Size Portfolio, Durable Paper Pocket Folders for School, Office, Business Documents, and Home, 10-Pack"/>
    <s v="FBA_3144-SET10"/>
    <n v="232"/>
    <n v="17"/>
    <n v="1.2999999999999999E-3"/>
    <n v="299"/>
    <n v="22"/>
    <n v="29"/>
    <n v="267.89999999999998"/>
    <m/>
    <m/>
    <m/>
    <m/>
    <m/>
    <m/>
    <m/>
    <m/>
    <m/>
    <m/>
    <m/>
    <m/>
    <m/>
    <m/>
    <m/>
  </r>
  <r>
    <s v="B0D79NZDYB"/>
    <x v="100"/>
    <s v="BAZIC Products Super Glue – Small Tube for Crafting, Fabric, Ceramics, Plastic &amp; DIY Repairs, Fast-Drying Clear Glue for Home, School &amp; Office, 6/Pack, 1-Pack"/>
    <s v="FBA_2007-EACH"/>
    <n v="100"/>
    <n v="7"/>
    <n v="5.9999999999999995E-4"/>
    <n v="130"/>
    <n v="8"/>
    <n v="30"/>
    <n v="123.72"/>
    <m/>
    <m/>
    <m/>
    <m/>
    <m/>
    <m/>
    <m/>
    <m/>
    <m/>
    <m/>
    <m/>
    <m/>
    <m/>
    <m/>
    <m/>
  </r>
  <r>
    <s v="B0BVC136NJ"/>
    <x v="101"/>
    <s v="BAZIC Products Blank Paper Copy &amp; Multipurpose Paper 8.5&quot; x 11&quot; – 25 Sheets Pastel Color Printer Paper for Inkjet, Laser, and Fax Machines – Printing Paper for Office, School, and Crafts, 2-Packs"/>
    <s v="FBA_5190-PACK2"/>
    <n v="400"/>
    <n v="23"/>
    <n v="2.2000000000000001E-3"/>
    <n v="527"/>
    <n v="32"/>
    <n v="26"/>
    <n v="168.74"/>
    <m/>
    <m/>
    <m/>
    <m/>
    <m/>
    <m/>
    <m/>
    <m/>
    <m/>
    <m/>
    <m/>
    <m/>
    <m/>
    <m/>
    <m/>
  </r>
  <r>
    <s v="B0D79QDJ3W"/>
    <x v="102"/>
    <s v="BAZIC Glue Stick 8g/0.28 Oz., White Glue Sticks, Multi-Purpose Acid Free, Ideal for Photos Paper Art Craft at School Home Office (4/Pack), 1-Pack"/>
    <s v="FBA_2042-EACH"/>
    <n v="160"/>
    <n v="11"/>
    <n v="8.9999999999999998E-4"/>
    <n v="199"/>
    <n v="15"/>
    <n v="26"/>
    <n v="150.62"/>
    <m/>
    <m/>
    <m/>
    <m/>
    <m/>
    <m/>
    <m/>
    <m/>
    <m/>
    <m/>
    <m/>
    <m/>
    <m/>
    <m/>
    <m/>
  </r>
  <r>
    <s v="B092BDVHFR"/>
    <x v="103"/>
    <s v="BAZIC Products Composition Book Wide Ruled 100 Sheet, Premium Black Marble Notebook, Writing Journal Comp Lined Notebooks for Office School, 1-Pack"/>
    <s v="FBA_5090-EACH"/>
    <n v="202"/>
    <n v="4"/>
    <n v="1.1000000000000001E-3"/>
    <n v="241"/>
    <n v="4"/>
    <n v="27"/>
    <n v="129.33000000000001"/>
    <m/>
    <m/>
    <m/>
    <m/>
    <m/>
    <m/>
    <m/>
    <m/>
    <m/>
    <m/>
    <m/>
    <m/>
    <m/>
    <m/>
    <m/>
  </r>
  <r>
    <s v="B092CJQ6GH"/>
    <x v="104"/>
    <s v="BAZIC Products Poster Board Metallic Assorted Color 11&quot; X 14&quot;, Colored Poster Board Paper, for School Craft Project Presentation Drawing (5/Pack), 1-Pack"/>
    <s v="FBA_5412-EACH"/>
    <n v="286"/>
    <n v="10"/>
    <n v="1.6000000000000001E-3"/>
    <n v="368"/>
    <n v="11"/>
    <n v="32"/>
    <n v="132.81"/>
    <m/>
    <m/>
    <m/>
    <m/>
    <m/>
    <m/>
    <m/>
    <m/>
    <m/>
    <m/>
    <m/>
    <m/>
    <m/>
    <m/>
    <m/>
  </r>
  <r>
    <s v="B092CWM8PT"/>
    <x v="105"/>
    <s v="BAZIC Products Plastic Ruler 12&quot; (30cm) w/Handle Grip, Inches Centimeter Metric Measuring Drafting Rulers, for Students School Supplies, Assorted Color, 6-Pack"/>
    <s v="FBA_320-SET6"/>
    <n v="174"/>
    <n v="31"/>
    <n v="1E-3"/>
    <n v="267"/>
    <n v="45"/>
    <n v="27"/>
    <n v="224.75"/>
    <m/>
    <m/>
    <m/>
    <m/>
    <m/>
    <m/>
    <m/>
    <m/>
    <m/>
    <m/>
    <m/>
    <m/>
    <m/>
    <m/>
    <m/>
  </r>
  <r>
    <s v="B09235L1Z8"/>
    <x v="106"/>
    <s v="BAZIC Products Plastic Envelopes with String Closure, Clear Poly Envelopes with 1 Top-Loading and 1 Side-Loading Design, Durable Transparent File Holders for Home, Office, or School, 2-Count"/>
    <s v="FBA_3198-EACH"/>
    <n v="218"/>
    <n v="5"/>
    <n v="1.1999999999999999E-3"/>
    <n v="312"/>
    <n v="12"/>
    <n v="25"/>
    <n v="128.22"/>
    <m/>
    <m/>
    <m/>
    <m/>
    <m/>
    <m/>
    <m/>
    <m/>
    <m/>
    <m/>
    <m/>
    <m/>
    <m/>
    <m/>
    <m/>
  </r>
  <r>
    <s v="B092CS1ZZF"/>
    <x v="107"/>
    <s v="BAZIC Products Trifold Poster Board – White Corrugated Cardboard Display Board for school projects, science fairs, photos, charts, and classroom presentations, 28&quot; x 40&quot;, 1-Pack"/>
    <s v="FBA_5086-EACH"/>
    <n v="1329"/>
    <n v="60"/>
    <n v="7.3000000000000001E-3"/>
    <n v="1809"/>
    <n v="78"/>
    <n v="24"/>
    <n v="436.2"/>
    <m/>
    <m/>
    <m/>
    <m/>
    <m/>
    <m/>
    <m/>
    <m/>
    <m/>
    <m/>
    <m/>
    <m/>
    <m/>
    <m/>
    <m/>
  </r>
  <r>
    <s v="B091XMHW6V"/>
    <x v="108"/>
    <s v="BAZIC Products Division Flash Cards – Math Flash Cards for Kids Learning Division, Ideal for 1st–4th Grade, Homeschool and Classroom Study Tools, 36/Pack, 24-Packs"/>
    <s v="535-BOX"/>
    <n v="83"/>
    <n v="28"/>
    <n v="5.0000000000000001E-4"/>
    <n v="117"/>
    <n v="43"/>
    <n v="81"/>
    <n v="3193.5"/>
    <m/>
    <m/>
    <m/>
    <m/>
    <m/>
    <m/>
    <m/>
    <m/>
    <m/>
    <m/>
    <m/>
    <m/>
    <m/>
    <m/>
    <m/>
  </r>
  <r>
    <s v="B091X1W2ZJ"/>
    <x v="109"/>
    <s v="BAZIC Products Dual Sided Super Jumbo Crayons Premium 12 Colors, Non Toxic Drawing Crayons, Gift for Student, 2-Pack"/>
    <s v="FBA_2520-PACK2"/>
    <n v="198"/>
    <n v="3"/>
    <n v="1.1000000000000001E-3"/>
    <n v="246"/>
    <n v="5"/>
    <n v="30"/>
    <n v="222.79"/>
    <m/>
    <m/>
    <m/>
    <m/>
    <m/>
    <m/>
    <m/>
    <m/>
    <m/>
    <m/>
    <m/>
    <m/>
    <m/>
    <m/>
    <m/>
  </r>
  <r>
    <s v="B0DJTJYWTK"/>
    <x v="110"/>
    <s v="BAZIC Products Folding Lap Desk with Storage, Foldable Desk Collapsible Lap Table Laptop Tray, Portable Plastic Lapdesk for Drawing Writing Studying Eating, Assorted Colors, 3-Pack"/>
    <s v="FBA_861-SET3"/>
    <n v="548"/>
    <n v="15"/>
    <n v="3.0000000000000001E-3"/>
    <n v="720"/>
    <n v="23"/>
    <n v="24"/>
    <n v="1324.54"/>
    <m/>
    <m/>
    <m/>
    <m/>
    <m/>
    <m/>
    <m/>
    <m/>
    <m/>
    <m/>
    <m/>
    <m/>
    <m/>
    <m/>
    <m/>
  </r>
  <r>
    <s v="B091Y91BWW"/>
    <x v="111"/>
    <s v="BAZIC Products Washable Clear School Glue 5 Oz. (147 mL), Liquid Clear Glues Adhesive, for Making Slime Art Crafts at School Home Office, 1-Pack"/>
    <s v="FBA_2044-EACH"/>
    <n v="3016"/>
    <n v="89"/>
    <n v="1.66E-2"/>
    <n v="3873"/>
    <n v="136"/>
    <n v="23"/>
    <n v="128.02000000000001"/>
    <m/>
    <m/>
    <m/>
    <m/>
    <m/>
    <m/>
    <m/>
    <m/>
    <m/>
    <m/>
    <m/>
    <m/>
    <m/>
    <m/>
    <m/>
  </r>
  <r>
    <s v="B092BHKC6Y"/>
    <x v="112"/>
    <s v="BAZIC Products Notebook College Ruled 3 Subject Spiral 120 Sheets Spiral Notebooks 9.5&quot;x5.75&quot;, Journal Comp Lined Composition Notebook, Assorted Color, 6-Pack"/>
    <s v="563-SET6"/>
    <n v="133"/>
    <n v="54"/>
    <n v="6.9999999999999999E-4"/>
    <n v="186"/>
    <n v="81"/>
    <n v="34"/>
    <n v="890.77"/>
    <m/>
    <m/>
    <m/>
    <m/>
    <m/>
    <m/>
    <m/>
    <m/>
    <m/>
    <m/>
    <m/>
    <m/>
    <m/>
    <m/>
    <m/>
  </r>
  <r>
    <s v="B091XQNDXZ"/>
    <x v="113"/>
    <s v="BAZIC Products Addition Flash Cards, Numbers Math Flashcards at School Home, Problem Solving (36/Pack), 24-Packs"/>
    <s v="FBA_532-BOX"/>
    <n v="168"/>
    <n v="48"/>
    <n v="8.9999999999999998E-4"/>
    <n v="240"/>
    <n v="82"/>
    <n v="54"/>
    <n v="1970.86"/>
    <m/>
    <m/>
    <m/>
    <m/>
    <m/>
    <m/>
    <m/>
    <m/>
    <m/>
    <m/>
    <m/>
    <m/>
    <m/>
    <m/>
    <m/>
  </r>
  <r>
    <s v="B091Y6W1GS"/>
    <x v="114"/>
    <s v="BAZIC Products Premium Glue Stick 8g/0.28 Oz., Multi-Purpose Acid Free, Glue Sticks, for Photos Paper Kids Art Craft at School Home Office, Total 12-Count"/>
    <s v="FBA_2053-BOX"/>
    <n v="115"/>
    <n v="10"/>
    <n v="5.9999999999999995E-4"/>
    <n v="148"/>
    <n v="12"/>
    <n v="24"/>
    <n v="181.53"/>
    <m/>
    <m/>
    <m/>
    <m/>
    <m/>
    <m/>
    <m/>
    <m/>
    <m/>
    <m/>
    <m/>
    <m/>
    <m/>
    <m/>
    <m/>
  </r>
  <r>
    <s v="B091JHFGCZ"/>
    <x v="115"/>
    <s v="BAZIC Products Glitter Glue Tubes – 6 Assorted Neon Colors, Non-Toxic Washable Glitter Glue for Arts, Crafts, DIY, and Party Projects, 4 oz/Pack, 6 Packs"/>
    <s v="FBA_3450-SET6"/>
    <n v="181"/>
    <n v="15"/>
    <n v="1E-3"/>
    <n v="276"/>
    <n v="26"/>
    <n v="29"/>
    <n v="377.26"/>
    <m/>
    <m/>
    <m/>
    <m/>
    <m/>
    <m/>
    <m/>
    <m/>
    <m/>
    <m/>
    <m/>
    <m/>
    <m/>
    <m/>
    <m/>
  </r>
  <r>
    <s v="B01N4AOHOH"/>
    <x v="116"/>
    <s v="BAZIC Products Quarter Coin Wrappers – Durable Preformed Paper Tube, Sleeves for Coin Sorter and Holder, 36/Pack, 4 Packs"/>
    <s v="FBA_5014-PACK4"/>
    <n v="146"/>
    <n v="12"/>
    <n v="8.0000000000000004E-4"/>
    <n v="214"/>
    <n v="29"/>
    <n v="28"/>
    <n v="492.58"/>
    <m/>
    <m/>
    <m/>
    <m/>
    <m/>
    <m/>
    <m/>
    <m/>
    <m/>
    <m/>
    <m/>
    <m/>
    <m/>
    <m/>
    <m/>
  </r>
  <r>
    <s v="B092CS1ZZF"/>
    <x v="117"/>
    <s v="BAZIC Products Trifold Poster Board – White Corrugated Cardboard Display Board for school projects, science fairs, photos, charts, and classroom presentations, 28&quot; x 40&quot;, 30-Pack"/>
    <s v="5086-CASE"/>
    <n v="200"/>
    <n v="54"/>
    <n v="1.1000000000000001E-3"/>
    <n v="264"/>
    <n v="84"/>
    <n v="48"/>
    <n v="6229.92"/>
    <m/>
    <m/>
    <m/>
    <m/>
    <m/>
    <m/>
    <m/>
    <m/>
    <m/>
    <m/>
    <m/>
    <m/>
    <m/>
    <m/>
    <m/>
  </r>
  <r>
    <s v="B099G5H9FF"/>
    <x v="118"/>
    <s v="BAZIC PRODUCTS Spiral Notebook, Composition Book, 5&quot; x 8&quot; Poly Cover Spiral Notebook, College Ruled 100 Sheet Notebook for School, Office, &amp; Home Use, Assorted Color, 36-Pack"/>
    <s v="5476-CASE"/>
    <n v="235"/>
    <n v="57"/>
    <n v="1.2999999999999999E-3"/>
    <n v="322"/>
    <n v="69"/>
    <n v="27"/>
    <n v="1750.95"/>
    <m/>
    <m/>
    <m/>
    <m/>
    <m/>
    <m/>
    <m/>
    <m/>
    <m/>
    <m/>
    <m/>
    <m/>
    <m/>
    <m/>
    <m/>
  </r>
  <r>
    <s v="B091JJ4KN1"/>
    <x v="119"/>
    <s v="BAZIC Products Coin Wrappers Rolls - Penny, Made in USA, Durable Preformed Wrappers Roll Paper Coins Tubes (36/Pack), 4-Packs"/>
    <s v="5011-PACK4"/>
    <n v="134"/>
    <n v="8"/>
    <n v="6.9999999999999999E-4"/>
    <n v="171"/>
    <n v="8"/>
    <n v="29"/>
    <n v="444.87"/>
    <m/>
    <m/>
    <m/>
    <m/>
    <m/>
    <m/>
    <m/>
    <m/>
    <m/>
    <m/>
    <m/>
    <m/>
    <m/>
    <m/>
    <m/>
  </r>
  <r>
    <s v="B09238KM85"/>
    <x v="120"/>
    <s v="BAZIC Products 2 Pocket Paper Folder, Letter Size Document Organizer for School, Office, Business Use, Paisley Design Portfolio Folder for Homework, Reports &amp; Forms, Assorted Colors, 6-Pack"/>
    <s v="2174-SET6"/>
    <n v="451"/>
    <n v="13"/>
    <n v="2.5000000000000001E-3"/>
    <n v="627"/>
    <n v="13"/>
    <n v="23"/>
    <n v="270.94"/>
    <m/>
    <m/>
    <m/>
    <m/>
    <m/>
    <m/>
    <m/>
    <m/>
    <m/>
    <m/>
    <m/>
    <m/>
    <m/>
    <m/>
    <m/>
  </r>
  <r>
    <s v="B0916HTXVW"/>
    <x v="121"/>
    <s v="Kappa Easy to Read Word Finds - 8&quot; x 5&quot; Digest Size 2 Titles, 24-Pack, Word Search Find Words Books for Adults Teens, Training Learning with Game, 24-Pack"/>
    <s v="39200-CASE"/>
    <n v="107"/>
    <n v="13"/>
    <n v="5.9999999999999995E-4"/>
    <n v="160"/>
    <n v="19"/>
    <n v="38"/>
    <n v="1065.42"/>
    <m/>
    <m/>
    <m/>
    <m/>
    <m/>
    <m/>
    <m/>
    <m/>
    <m/>
    <m/>
    <m/>
    <m/>
    <m/>
    <m/>
    <m/>
  </r>
  <r>
    <s v="B09FFP83D6"/>
    <x v="122"/>
    <s v="BAZIC PRODUCTS Plastic Pencil Case, Multi Purpose Organizer &amp; Supply Holder, Clear Box Design, Durable Plastic Storage for School, Office, Classroom &amp; Craft Supplies, 24-Pack"/>
    <s v="FBA_847-CASE"/>
    <n v="188"/>
    <n v="39"/>
    <n v="1E-3"/>
    <n v="259"/>
    <n v="51"/>
    <n v="22"/>
    <n v="875.56"/>
    <m/>
    <m/>
    <m/>
    <m/>
    <m/>
    <m/>
    <m/>
    <m/>
    <m/>
    <m/>
    <m/>
    <m/>
    <m/>
    <m/>
    <m/>
  </r>
  <r>
    <s v="B0997XXBNK"/>
    <x v="123"/>
    <s v="BAZIC PRODUCTS Plastic Pencil Case, Ruler Length Large Utility Storage Box, Multi Purpose Organizer &amp; Supply Holder, Clear Box Design, Ideal for School, Office &amp; Craft Use, 4-Pack"/>
    <s v="851-PACK4"/>
    <n v="467"/>
    <n v="62"/>
    <n v="2.5999999999999999E-3"/>
    <n v="598"/>
    <n v="82"/>
    <n v="39"/>
    <n v="908.04"/>
    <m/>
    <m/>
    <m/>
    <m/>
    <m/>
    <m/>
    <m/>
    <m/>
    <m/>
    <m/>
    <m/>
    <m/>
    <m/>
    <m/>
    <m/>
  </r>
  <r>
    <s v="B092G6HNNN"/>
    <x v="124"/>
    <s v="BAZIC PRODUCTS Mini Ballpoint Pen, 1.0 mm Bold Point, Black Ink, Smooth Writing Mini Pens with Compact and Key Chain Design, Ideal for Travel, Badge Reel, and Everyday Carry, 5/Pack, 4-Pack"/>
    <s v="FBA_1753-PACK4"/>
    <n v="345"/>
    <n v="9"/>
    <n v="1.9E-3"/>
    <n v="429"/>
    <n v="10"/>
    <n v="24"/>
    <n v="225.36"/>
    <m/>
    <m/>
    <m/>
    <m/>
    <m/>
    <m/>
    <m/>
    <m/>
    <m/>
    <m/>
    <m/>
    <m/>
    <m/>
    <m/>
    <m/>
  </r>
  <r>
    <s v="B0FDZ8GV1G"/>
    <x v="125"/>
    <s v="BAZIC Pencil Pouch 3 Ring Binder Pouch w/Rivet Enforced Rings Hole, Black Mesh Window Zipper Pouches, 1-Count"/>
    <s v="FBA_808-EACH"/>
    <n v="119"/>
    <n v="10"/>
    <n v="6.9999999999999999E-4"/>
    <n v="150"/>
    <n v="12"/>
    <n v="45"/>
    <n v="184.05"/>
    <m/>
    <m/>
    <m/>
    <m/>
    <m/>
    <m/>
    <m/>
    <m/>
    <m/>
    <m/>
    <m/>
    <m/>
    <m/>
    <m/>
    <m/>
  </r>
  <r>
    <s v="B09239YRJW"/>
    <x v="126"/>
    <s v="BAZIC PRODUCTS Mini Highlighter – Pastel Color Assorted Chisel Tip Highlighter Set, Desk Style Highlighter Pen for Office, School, and Study Use, Smooth Marking, (5/Pack), 2-Packs"/>
    <s v="FBA_2309-PACK2"/>
    <n v="258"/>
    <n v="2"/>
    <n v="1.4E-3"/>
    <n v="316"/>
    <n v="2"/>
    <n v="21"/>
    <n v="122.19"/>
    <m/>
    <m/>
    <m/>
    <m/>
    <m/>
    <m/>
    <m/>
    <m/>
    <m/>
    <m/>
    <m/>
    <m/>
    <m/>
    <m/>
    <m/>
  </r>
  <r>
    <s v="B091JJ4KN1"/>
    <x v="77"/>
    <s v="BAZIC Products Penny Coin Wrappers – Durable Preformed Paper Tube, Sleeves for Coin Sorter and Holder, 36/Pack, 2 Packs"/>
    <s v="5011-PACK2"/>
    <n v="367"/>
    <n v="20"/>
    <n v="2E-3"/>
    <n v="484"/>
    <n v="24"/>
    <n v="20"/>
    <n v="247.8"/>
    <m/>
    <m/>
    <m/>
    <m/>
    <m/>
    <m/>
    <m/>
    <m/>
    <m/>
    <m/>
    <m/>
    <m/>
    <m/>
    <m/>
    <m/>
  </r>
  <r>
    <s v="B003UBN472"/>
    <x v="127"/>
    <s v="BAZIC Products Mini Stapler w/500 Staples, Standard (26/6) Built-in Staple Remover, Soft Grip 12 Sheets, Portable Small Staplers for Home Office School, 6-Pack"/>
    <s v="FBA_601-SET6"/>
    <n v="185"/>
    <n v="36"/>
    <n v="1E-3"/>
    <n v="269"/>
    <n v="59"/>
    <n v="26"/>
    <n v="431.36"/>
    <m/>
    <m/>
    <m/>
    <m/>
    <m/>
    <m/>
    <m/>
    <m/>
    <m/>
    <m/>
    <m/>
    <m/>
    <m/>
    <m/>
    <m/>
  </r>
  <r>
    <s v="B0997XXBNK"/>
    <x v="128"/>
    <s v="BAZIC PRODUCTS Plastic Pencil Case, Ruler Length Large Utility Storage Box, Multi Purpose Organizer &amp; Supply Holder, Clear Box Design, Ideal for School, Office &amp; Craft Use, 12-Pack"/>
    <s v="FBA_851-CASE"/>
    <n v="176"/>
    <n v="26"/>
    <n v="1E-3"/>
    <n v="231"/>
    <n v="35"/>
    <n v="31"/>
    <n v="1126.67"/>
    <m/>
    <m/>
    <m/>
    <m/>
    <m/>
    <m/>
    <m/>
    <m/>
    <m/>
    <m/>
    <m/>
    <m/>
    <m/>
    <m/>
    <m/>
  </r>
  <r>
    <s v="B092H6W353"/>
    <x v="129"/>
    <s v="BAZIC Products Staples Standard 26/6 Metallic Color 3000/Pack Refill for Stapler, Ideal Office Staples for Home, School &amp; Business, Assorted Colors, 4-Packs"/>
    <s v="FBA_609-PACK4"/>
    <n v="81"/>
    <n v="10"/>
    <n v="4.0000000000000002E-4"/>
    <n v="103"/>
    <n v="11"/>
    <n v="20"/>
    <n v="269.60000000000002"/>
    <m/>
    <m/>
    <m/>
    <m/>
    <m/>
    <m/>
    <m/>
    <m/>
    <m/>
    <m/>
    <m/>
    <m/>
    <m/>
    <m/>
    <m/>
  </r>
  <r>
    <s v="B09234DBZ5"/>
    <x v="130"/>
    <s v="BAZIC Products Pink Eraser, Latex Free Bevel Block Erasers, Large Size for Classroom, Office, and Art Use, Smooth Pencil Correction for Writing, Sketching, &amp; Daily Tasks, 4/Pack, 1-Pack"/>
    <s v="FBA_2227-EACH-1"/>
    <n v="547"/>
    <n v="37"/>
    <n v="3.0000000000000001E-3"/>
    <n v="732"/>
    <n v="50"/>
    <n v="19"/>
    <n v="59.09"/>
    <m/>
    <m/>
    <m/>
    <m/>
    <m/>
    <m/>
    <m/>
    <m/>
    <m/>
    <m/>
    <m/>
    <m/>
    <m/>
    <m/>
    <m/>
  </r>
  <r>
    <s v="B00PYV2454"/>
    <x v="131"/>
    <s v="BAZIC Products 4 + 1 Ballpoint Pen + Mechanical Pencil w/Soft Grip, Bold Point 1.0 mm, 0.7mm Lead, Assorted Colors Inks, Smooth Writing, 4-Pack"/>
    <s v="FBA_1748-SET4-B"/>
    <n v="658"/>
    <n v="16"/>
    <n v="3.5999999999999999E-3"/>
    <n v="860"/>
    <n v="30"/>
    <n v="20"/>
    <n v="186.1"/>
    <m/>
    <m/>
    <m/>
    <m/>
    <m/>
    <m/>
    <m/>
    <m/>
    <m/>
    <m/>
    <m/>
    <m/>
    <m/>
    <m/>
    <m/>
  </r>
  <r>
    <s v="B092B83HV6"/>
    <x v="132"/>
    <s v="BAZIC Products Small Notebook Memo Size Pad, 5&quot;x7&quot; Spiral Side Bound, 120 Sheets Wirebound Pocket Personal Notebooks, Assorted Color, 4-Pack"/>
    <s v="FBA_546-SET4"/>
    <n v="244"/>
    <n v="28"/>
    <n v="1.2999999999999999E-3"/>
    <n v="285"/>
    <n v="30"/>
    <n v="23"/>
    <n v="295.77"/>
    <m/>
    <m/>
    <m/>
    <m/>
    <m/>
    <m/>
    <m/>
    <m/>
    <m/>
    <m/>
    <m/>
    <m/>
    <m/>
    <m/>
    <m/>
  </r>
  <r>
    <s v="B092G686MF"/>
    <x v="133"/>
    <s v="BAZIC Products Ballpoint Pen Pure Black Color Stick Pens, 1.0 mm Bold Point Smooth Writing, for Office School Teacher (12/Pack), 1-Pack"/>
    <s v="FBA_1755-EACH"/>
    <n v="150"/>
    <n v="5"/>
    <n v="8.0000000000000004E-4"/>
    <n v="184"/>
    <n v="5"/>
    <n v="22"/>
    <n v="144.44999999999999"/>
    <m/>
    <m/>
    <m/>
    <m/>
    <m/>
    <m/>
    <m/>
    <m/>
    <m/>
    <m/>
    <m/>
    <m/>
    <m/>
    <m/>
    <m/>
  </r>
  <r>
    <s v="B092HN15JN"/>
    <x v="134"/>
    <s v="BAZIC Products Desktop Stapler Standard (26/6), 20 Sheets Bright Color Desktop Staplers for Home Office School, 6-Pack"/>
    <s v="FBA_622-SET6"/>
    <n v="159"/>
    <n v="30"/>
    <n v="8.9999999999999998E-4"/>
    <n v="227"/>
    <n v="37"/>
    <n v="20"/>
    <n v="369.6"/>
    <m/>
    <m/>
    <m/>
    <m/>
    <m/>
    <m/>
    <m/>
    <m/>
    <m/>
    <m/>
    <m/>
    <m/>
    <m/>
    <m/>
    <m/>
  </r>
  <r>
    <s v="B0DD7X4SD4"/>
    <x v="135"/>
    <s v="BAZIC Assorted Dimensions 227g/0.5 lbs. Rubber Bands, Multi Color"/>
    <s v="FBA_465-EACH-B"/>
    <n v="1427"/>
    <n v="86"/>
    <n v="7.9000000000000008E-3"/>
    <n v="1853"/>
    <n v="109"/>
    <n v="18"/>
    <n v="106.02"/>
    <m/>
    <m/>
    <m/>
    <m/>
    <m/>
    <m/>
    <m/>
    <m/>
    <m/>
    <m/>
    <m/>
    <m/>
    <m/>
    <m/>
    <m/>
  </r>
  <r>
    <s v="B0923C4JX3"/>
    <x v="136"/>
    <s v="BAZIC Pen Style Liquid Highlighters with Cushion Grip, 3 Per Pack (2317-24P)"/>
    <s v="FBA_2317-EACH"/>
    <n v="204"/>
    <n v="8"/>
    <n v="1.1000000000000001E-3"/>
    <n v="295"/>
    <n v="13"/>
    <n v="23"/>
    <n v="98.93"/>
    <m/>
    <m/>
    <m/>
    <m/>
    <m/>
    <m/>
    <m/>
    <m/>
    <m/>
    <m/>
    <m/>
    <m/>
    <m/>
    <m/>
    <m/>
  </r>
  <r>
    <s v="B091T49CD3"/>
    <x v="137"/>
    <s v="BAZIC Products 3 Ring Binder 1/2&quot; Economy View Binders Organizer - Purple, Round Ring, Hold 100 Sheets Paper, for School Office Home, 1-Count"/>
    <s v="FBA_4107-EACH"/>
    <n v="196"/>
    <n v="15"/>
    <n v="1.1000000000000001E-3"/>
    <n v="249"/>
    <n v="22"/>
    <n v="21"/>
    <n v="165.88"/>
    <m/>
    <m/>
    <m/>
    <m/>
    <m/>
    <m/>
    <m/>
    <m/>
    <m/>
    <m/>
    <m/>
    <m/>
    <m/>
    <m/>
    <m/>
  </r>
  <r>
    <s v="B092C6NXR4"/>
    <x v="138"/>
    <s v="BAZIC Products Shatterproof Flexible Curve Ruler 12&quot; (30cm), Inches Centimeter Metric Measuring Drafting Rulers, for Students School Supplies, 6-Pack"/>
    <s v="FBA_315-SET6"/>
    <n v="130"/>
    <n v="14"/>
    <n v="6.9999999999999999E-4"/>
    <n v="171"/>
    <n v="27"/>
    <n v="18"/>
    <n v="163.12"/>
    <m/>
    <m/>
    <m/>
    <m/>
    <m/>
    <m/>
    <m/>
    <m/>
    <m/>
    <m/>
    <m/>
    <m/>
    <m/>
    <m/>
    <m/>
  </r>
  <r>
    <s v="B0921MDLXT"/>
    <x v="139"/>
    <s v="BAZIC Products Correction Fluid (0.7 oz / 20 ml), Soft Bristle Brush Applicator, Instant Corrections Pen White Out Wipe Out Liquid (2/Pack), 2-Packs"/>
    <s v="1613-PACK2"/>
    <n v="106"/>
    <n v="9"/>
    <n v="5.9999999999999995E-4"/>
    <n v="149"/>
    <n v="13"/>
    <n v="19"/>
    <n v="203.96"/>
    <m/>
    <m/>
    <m/>
    <m/>
    <m/>
    <m/>
    <m/>
    <m/>
    <m/>
    <m/>
    <m/>
    <m/>
    <m/>
    <m/>
    <m/>
  </r>
  <r>
    <s v="B09235K43L"/>
    <x v="140"/>
    <s v="BAZIC Products Pink Eraser Top, Latex-Free Pencil Top Erasers with Arrowhead Caps, Non-Toxic Erasers for Kids, Students, Teachers, Classroom, Art, Homework &amp; School Supplies, 144/Pack, 1-Pack"/>
    <s v="FBA_2236-EACH"/>
    <n v="75"/>
    <n v="13"/>
    <n v="4.0000000000000002E-4"/>
    <n v="106"/>
    <n v="16"/>
    <n v="28"/>
    <n v="181.11"/>
    <m/>
    <m/>
    <m/>
    <m/>
    <m/>
    <m/>
    <m/>
    <m/>
    <m/>
    <m/>
    <m/>
    <m/>
    <m/>
    <m/>
    <m/>
  </r>
  <r>
    <s v="B0923DV6PL"/>
    <x v="141"/>
    <s v="BAZIC White Round Reinforcement Label (544/Pack)"/>
    <s v="FBA_3810-EACH"/>
    <n v="65"/>
    <n v="6"/>
    <n v="4.0000000000000002E-4"/>
    <n v="82"/>
    <n v="7"/>
    <n v="17"/>
    <n v="36.07"/>
    <m/>
    <m/>
    <m/>
    <m/>
    <m/>
    <m/>
    <m/>
    <m/>
    <m/>
    <m/>
    <m/>
    <m/>
    <m/>
    <m/>
    <m/>
  </r>
  <r>
    <s v="B092L26HMN"/>
    <x v="142"/>
    <s v="BAZIC PRODUCTS Crystal Clear Tape with Dispenser 3/4&quot; X 500&quot; – for Home, Office, and School Use; Transparent Tape with Glossy Finish, Ideal for Crafts, &amp; Gift Wrapping, 3/Pack, 1-Pack"/>
    <s v="FBA_929-EACH"/>
    <n v="445"/>
    <n v="38"/>
    <n v="2.5000000000000001E-3"/>
    <n v="622"/>
    <n v="50"/>
    <n v="17"/>
    <n v="93"/>
    <m/>
    <m/>
    <m/>
    <m/>
    <m/>
    <m/>
    <m/>
    <m/>
    <m/>
    <m/>
    <m/>
    <m/>
    <m/>
    <m/>
    <m/>
  </r>
  <r>
    <s v="B092C5RCMP"/>
    <x v="143"/>
    <s v="BAZIC Products Chalk Board Eraser, Wood Felt Blackboard and White Board Eraser – Durable Cleaner for Classroom, Office, or Home Use, 2-Packs"/>
    <s v="FBA_6003-PACK2"/>
    <n v="77"/>
    <n v="3"/>
    <n v="4.0000000000000002E-4"/>
    <n v="102"/>
    <n v="4"/>
    <n v="18"/>
    <n v="130.19999999999999"/>
    <m/>
    <m/>
    <m/>
    <m/>
    <m/>
    <m/>
    <m/>
    <m/>
    <m/>
    <m/>
    <m/>
    <m/>
    <m/>
    <m/>
    <m/>
  </r>
  <r>
    <s v="B00U9UC766"/>
    <x v="144"/>
    <s v="6 Pk, BAZIC Standard Size Polka Dot Paperboard Clipboard w/Low Profile Clip (Colors May Vary)"/>
    <s v="FBA_1812-SET6"/>
    <n v="147"/>
    <n v="22"/>
    <n v="8.0000000000000004E-4"/>
    <n v="208"/>
    <n v="29"/>
    <n v="18"/>
    <n v="311.16000000000003"/>
    <m/>
    <m/>
    <m/>
    <m/>
    <m/>
    <m/>
    <m/>
    <m/>
    <m/>
    <m/>
    <m/>
    <m/>
    <m/>
    <m/>
    <m/>
  </r>
  <r>
    <s v="B091W2XW4K"/>
    <x v="145"/>
    <s v="BAZIC Products Invoice Book, 50 Sets 5 9/16&quot; x 8 7/16&quot; 2-Part Carbonless, White &amp; Bound Wraparound Cover (50 Sets/Pack), 1-Pack"/>
    <s v="FBA_5076-EACH"/>
    <n v="274"/>
    <n v="22"/>
    <n v="1.5E-3"/>
    <n v="390"/>
    <n v="25"/>
    <n v="20"/>
    <n v="91.5"/>
    <m/>
    <m/>
    <m/>
    <m/>
    <m/>
    <m/>
    <m/>
    <m/>
    <m/>
    <m/>
    <m/>
    <m/>
    <m/>
    <m/>
    <m/>
  </r>
  <r>
    <s v="B091SP52LR"/>
    <x v="146"/>
    <s v="BAZIC Products 3 Ring Binder - Grey, Economy View Binder with Clear Overlay Cover and Round Rings, Organizer for School Office Home Use, 1-inch Capacity Holds 175 Sheets Paper, 1-Pack"/>
    <s v="FBA_4121-EACH"/>
    <n v="77"/>
    <n v="5"/>
    <n v="4.0000000000000002E-4"/>
    <n v="98"/>
    <n v="9"/>
    <n v="19"/>
    <n v="198.24"/>
    <m/>
    <m/>
    <m/>
    <m/>
    <m/>
    <m/>
    <m/>
    <m/>
    <m/>
    <m/>
    <m/>
    <m/>
    <m/>
    <m/>
    <m/>
  </r>
  <r>
    <s v="B092C95YM8"/>
    <x v="147"/>
    <s v="BAZIC Neon Pre-Cut Poster Board Shapes, Arts and Crafts Supplies, Fluorescent Colors (5/Pack)"/>
    <s v="FBA_5059-EACH"/>
    <n v="144"/>
    <n v="10"/>
    <n v="8.0000000000000004E-4"/>
    <n v="193"/>
    <n v="14"/>
    <n v="20"/>
    <n v="77.8"/>
    <m/>
    <m/>
    <m/>
    <m/>
    <m/>
    <m/>
    <m/>
    <m/>
    <m/>
    <m/>
    <m/>
    <m/>
    <m/>
    <m/>
    <m/>
  </r>
  <r>
    <s v="B09235TC24"/>
    <x v="148"/>
    <s v="BAZIC Products Expanding File Folder 13 Pockets, Coupon Size Plastic File Folders w/Color Tabs Pocket, Home Office Supplies, Check Bills Receipts Organizer, 4-Pack"/>
    <s v="3179-SET4"/>
    <n v="308"/>
    <n v="50"/>
    <n v="1.6999999999999999E-3"/>
    <n v="436"/>
    <n v="78"/>
    <n v="17"/>
    <n v="339.75"/>
    <m/>
    <m/>
    <m/>
    <m/>
    <m/>
    <m/>
    <m/>
    <m/>
    <m/>
    <m/>
    <m/>
    <m/>
    <m/>
    <m/>
    <m/>
  </r>
  <r>
    <s v="B092C8L5GX"/>
    <x v="149"/>
    <s v="BAZIC Products Whiteboard Eraser Peel-Away 12 Layers, Dry Erase Erasers for White Board Chalkboard, Cleaner Wiper, 2-Pack"/>
    <s v="FBA_6004-PACK2"/>
    <n v="59"/>
    <n v="9"/>
    <n v="2.9999999999999997E-4"/>
    <n v="76"/>
    <n v="13"/>
    <n v="29"/>
    <n v="270.93"/>
    <m/>
    <m/>
    <m/>
    <m/>
    <m/>
    <m/>
    <m/>
    <m/>
    <m/>
    <m/>
    <m/>
    <m/>
    <m/>
    <m/>
    <m/>
  </r>
  <r>
    <s v="B09239YRJW"/>
    <x v="150"/>
    <s v="BAZIC Products Mini Highlighter Pen Assorted Color, Chisel Tip Broad Fine Line Highlighters, Unscented Highlighting Coloring for School Office (5/Pack), 2-Packs"/>
    <s v="FBA_2306-PACK2"/>
    <n v="191"/>
    <n v="3"/>
    <n v="1.1000000000000001E-3"/>
    <n v="231"/>
    <n v="4"/>
    <n v="17"/>
    <n v="108.23"/>
    <m/>
    <m/>
    <m/>
    <m/>
    <m/>
    <m/>
    <m/>
    <m/>
    <m/>
    <m/>
    <m/>
    <m/>
    <m/>
    <m/>
    <m/>
  </r>
  <r>
    <s v="B092CFQ3KQ"/>
    <x v="151"/>
    <s v="BAZIC Products Poster Board 22&quot; X 14&quot; Assorted Colored Poster Board Paper for School Craft Project Presentation (3/Pack), 1-Pack"/>
    <s v="FBA_540-EACH"/>
    <n v="257"/>
    <n v="8"/>
    <n v="1.4E-3"/>
    <n v="330"/>
    <n v="8"/>
    <n v="19"/>
    <n v="261.73"/>
    <m/>
    <m/>
    <m/>
    <m/>
    <m/>
    <m/>
    <m/>
    <m/>
    <m/>
    <m/>
    <m/>
    <m/>
    <m/>
    <m/>
    <m/>
  </r>
  <r>
    <s v="B0921RG6MW"/>
    <x v="92"/>
    <s v="BAZIC Products Nickel Penny Coin Wrappers – Durable Preformed Paper Tube, Ideal Use for Organizing, Storing, Transporting, and Exchanging Coins, 36/Pack, 1 Pack"/>
    <s v="5012-EACH"/>
    <n v="267"/>
    <n v="16"/>
    <n v="1.5E-3"/>
    <n v="366"/>
    <n v="21"/>
    <n v="16"/>
    <n v="113.44"/>
    <m/>
    <m/>
    <m/>
    <m/>
    <m/>
    <m/>
    <m/>
    <m/>
    <m/>
    <m/>
    <m/>
    <m/>
    <m/>
    <m/>
    <m/>
  </r>
  <r>
    <s v="B091XXJ2KQ"/>
    <x v="152"/>
    <s v="BAZIC Products Glue Stick 36g/1.27 Oz, Multi-Purpose Acid Free, Glue Sticks Set Ideal for Photos Paper Kids at School Home Office (2/Pack), 1-Pack"/>
    <s v="FBA_2024-EACH"/>
    <n v="89"/>
    <n v="3"/>
    <n v="5.0000000000000001E-4"/>
    <n v="133"/>
    <n v="3"/>
    <n v="16"/>
    <n v="85.38"/>
    <m/>
    <m/>
    <m/>
    <m/>
    <m/>
    <m/>
    <m/>
    <m/>
    <m/>
    <m/>
    <m/>
    <m/>
    <m/>
    <m/>
    <m/>
  </r>
  <r>
    <s v="B091T49CD3"/>
    <x v="153"/>
    <s v="BAZIC Products 3 Ring Binder - Green, Economy View Binder with Clear Overlay Cover and Round Rings, Organizer for School Office Home Use, 0.5-inch Capacity Holds 100 Sheets Paper, 12-Pack"/>
    <s v="FBA_4102-CASE"/>
    <n v="66"/>
    <n v="17"/>
    <n v="4.0000000000000002E-4"/>
    <n v="90"/>
    <n v="26"/>
    <n v="30"/>
    <n v="1123.23"/>
    <m/>
    <m/>
    <m/>
    <m/>
    <m/>
    <m/>
    <m/>
    <m/>
    <m/>
    <m/>
    <m/>
    <m/>
    <m/>
    <m/>
    <m/>
  </r>
  <r>
    <s v="B091V647QS"/>
    <x v="154"/>
    <s v="BAZIC Products Pocket Size Calculator, 8-Digit LCD Display, with Neck String, Auto Power Off, Battery Included, Small Calculator, Standard Function Electronics, Assorted Colors 6-Pack"/>
    <s v="FBA_3006-SET6"/>
    <n v="165"/>
    <n v="9"/>
    <n v="8.9999999999999998E-4"/>
    <n v="245"/>
    <n v="13"/>
    <n v="20"/>
    <n v="371.99"/>
    <m/>
    <m/>
    <m/>
    <m/>
    <m/>
    <m/>
    <m/>
    <m/>
    <m/>
    <m/>
    <m/>
    <m/>
    <m/>
    <m/>
    <m/>
  </r>
  <r>
    <s v="B092CLTCJX"/>
    <x v="155"/>
    <s v="BAZIC Products Poster Board Dark Blue 22&quot; X 28&quot;, Colored Poster Board Paper, Bulk Boards for School Craft Project Presentation Drawing Graphic Display, 25-Pack"/>
    <s v="5019-CASE"/>
    <n v="171"/>
    <n v="27"/>
    <n v="8.9999999999999998E-4"/>
    <n v="254"/>
    <n v="50"/>
    <n v="19"/>
    <n v="591.91999999999996"/>
    <m/>
    <m/>
    <m/>
    <m/>
    <m/>
    <m/>
    <m/>
    <m/>
    <m/>
    <m/>
    <m/>
    <m/>
    <m/>
    <m/>
    <m/>
  </r>
  <r>
    <s v="B092CLTCJX"/>
    <x v="156"/>
    <s v="BAZIC Products Poster Board Pink 22&quot; X 28&quot;, Colored Poster Board Paper, Bulk Boards for School Craft Project Presentation Drawing Graphic Display, 25-Pack"/>
    <s v="5025-CASE"/>
    <n v="249"/>
    <n v="19"/>
    <n v="1.4E-3"/>
    <n v="325"/>
    <n v="25"/>
    <n v="19"/>
    <n v="465.18"/>
    <m/>
    <m/>
    <m/>
    <m/>
    <m/>
    <m/>
    <m/>
    <m/>
    <m/>
    <m/>
    <m/>
    <m/>
    <m/>
    <m/>
    <m/>
  </r>
  <r>
    <s v="B092CS1ZZF"/>
    <x v="157"/>
    <s v="BAZIC Products Trifold Poster Board – White Corrugated Cardboard Display Board for school projects, science fairs, photos, charts, and classroom presentations, 28&quot; x 40&quot;, 2-Pack"/>
    <s v="FBA_5086-PACK2"/>
    <n v="306"/>
    <n v="17"/>
    <n v="1.6999999999999999E-3"/>
    <n v="401"/>
    <n v="26"/>
    <n v="16"/>
    <n v="305.52999999999997"/>
    <m/>
    <m/>
    <m/>
    <m/>
    <m/>
    <m/>
    <m/>
    <m/>
    <m/>
    <m/>
    <m/>
    <m/>
    <m/>
    <m/>
    <m/>
  </r>
  <r>
    <s v="B003UC0MCG"/>
    <x v="158"/>
    <s v="BAZIC Invisible Tape w/Dispenser 3/4&quot; X 500&quot;, Matte Finish Stationery Tapes Rolls, for Arts Craft Photo Gift Wrapping, (3/Pack), 1-Pack"/>
    <s v="FBA_903-EACH"/>
    <n v="119"/>
    <n v="9"/>
    <n v="6.9999999999999999E-4"/>
    <n v="151"/>
    <n v="12"/>
    <n v="15"/>
    <n v="74.849999999999994"/>
    <m/>
    <m/>
    <m/>
    <m/>
    <m/>
    <m/>
    <m/>
    <m/>
    <m/>
    <m/>
    <m/>
    <m/>
    <m/>
    <m/>
    <m/>
  </r>
  <r>
    <s v="B003UBTNUY"/>
    <x v="159"/>
    <s v="BAZIC Pencil Wood Pre-Sharpened Pencil #2 HB, Latex Free Eraser Yellow Pre Sharpened Pencils for Exam Sketching School Office (12/Pack), 1-Pack"/>
    <s v="FBA_761-EACH"/>
    <n v="114"/>
    <n v="3"/>
    <n v="5.9999999999999995E-4"/>
    <n v="143"/>
    <n v="3"/>
    <n v="16"/>
    <n v="62.24"/>
    <m/>
    <m/>
    <m/>
    <m/>
    <m/>
    <m/>
    <m/>
    <m/>
    <m/>
    <m/>
    <m/>
    <m/>
    <m/>
    <m/>
    <m/>
  </r>
  <r>
    <s v="B091T49CD3"/>
    <x v="160"/>
    <s v="BAZIC Products 3 Ring Binder 1/2&quot; Economy View Binders Organizer - Blue, Round Ring, Hold 175 Sheets Paper, for School Office Home, 1-Count"/>
    <s v="FBA_3190-EACH"/>
    <n v="158"/>
    <n v="8"/>
    <n v="8.9999999999999998E-4"/>
    <n v="190"/>
    <n v="11"/>
    <n v="17"/>
    <n v="126.1"/>
    <m/>
    <m/>
    <m/>
    <m/>
    <m/>
    <m/>
    <m/>
    <m/>
    <m/>
    <m/>
    <m/>
    <m/>
    <m/>
    <m/>
    <m/>
  </r>
  <r>
    <s v="B0923H4JJW"/>
    <x v="161"/>
    <s v="BAZIC Products All Purpose Label 2 3/4&quot; X 1&quot; Self Adhesive Shipping Labels Mailing Label, Easy to Peel Address Labels, Matte White (128/Pack), 1-Pack"/>
    <s v="FBA_3802-EACH"/>
    <n v="42"/>
    <n v="1"/>
    <n v="2.0000000000000001E-4"/>
    <n v="47"/>
    <n v="1"/>
    <n v="18"/>
    <n v="84.83"/>
    <m/>
    <m/>
    <m/>
    <m/>
    <m/>
    <m/>
    <m/>
    <m/>
    <m/>
    <m/>
    <m/>
    <m/>
    <m/>
    <m/>
    <m/>
  </r>
  <r>
    <s v="B09238KM85"/>
    <x v="162"/>
    <s v="BAZIC Products 2 Pocket Paper Folder, Letter Size Document Organizer for School, Office, Business Use, Camouflage Design Portfolio Folder for Homework, Reports &amp; Forms, Assorted Colors, 6 Pack"/>
    <s v="FBA_2170-SET6"/>
    <n v="236"/>
    <n v="7"/>
    <n v="1.2999999999999999E-3"/>
    <n v="313"/>
    <n v="11"/>
    <n v="16"/>
    <n v="176.73"/>
    <m/>
    <m/>
    <m/>
    <m/>
    <m/>
    <m/>
    <m/>
    <m/>
    <m/>
    <m/>
    <m/>
    <m/>
    <m/>
    <m/>
    <m/>
  </r>
  <r>
    <s v="B091Y7L71N"/>
    <x v="163"/>
    <s v="BAZIC Products Washable Stationery Clear Glue Pen 2.7 Oz. (80 mL), Liquid Clear Glues Adhesive, for Art Crafts Project for School Home (2/Pack), 1-Pack"/>
    <s v="2012-EACH"/>
    <n v="152"/>
    <n v="7"/>
    <n v="8.0000000000000004E-4"/>
    <n v="187"/>
    <n v="11"/>
    <n v="15"/>
    <n v="128.75"/>
    <m/>
    <m/>
    <m/>
    <m/>
    <m/>
    <m/>
    <m/>
    <m/>
    <m/>
    <m/>
    <m/>
    <m/>
    <m/>
    <m/>
    <m/>
  </r>
  <r>
    <s v="B092B5G6XT"/>
    <x v="164"/>
    <s v="BAZIC PRODUCTS Wide Ruled 1-Subject Notebook, Non-Spiral Composition Style, Easy-Tear Wireless Pages, 3-Hole Punched, 80 Sheets, Assorted Colors, for School, Office &amp; Home, 6-Pack"/>
    <s v="FBA_582-SET6"/>
    <n v="216"/>
    <n v="25"/>
    <n v="1.1999999999999999E-3"/>
    <n v="313"/>
    <n v="44"/>
    <n v="17"/>
    <n v="349.4"/>
    <m/>
    <m/>
    <m/>
    <m/>
    <m/>
    <m/>
    <m/>
    <m/>
    <m/>
    <m/>
    <m/>
    <m/>
    <m/>
    <m/>
    <m/>
  </r>
  <r>
    <s v="B091XQNDXZ"/>
    <x v="113"/>
    <s v="BAZIC Products Addition Flash Cards, Numbers Math Flashcards at School Home, Problem Solving (36/Pack), 24-Packs"/>
    <s v="532-BOX"/>
    <n v="168"/>
    <n v="48"/>
    <n v="8.9999999999999998E-4"/>
    <n v="240"/>
    <n v="82"/>
    <n v="88"/>
    <n v="3450.98"/>
    <m/>
    <m/>
    <m/>
    <m/>
    <m/>
    <m/>
    <m/>
    <m/>
    <m/>
    <m/>
    <m/>
    <m/>
    <m/>
    <m/>
    <m/>
  </r>
  <r>
    <s v="B0BS8KB8D9"/>
    <x v="165"/>
    <s v="BAZIC Products 8 Pocket Folder Portfolio, Double Loop Wire Binding, Letter Size Paper Organizer for Office, School, Business, Presentations, Projects &amp; Document Storage, 1-Pack"/>
    <s v="FBA_3161-EACH"/>
    <n v="273"/>
    <n v="14"/>
    <n v="1.5E-3"/>
    <n v="382"/>
    <n v="21"/>
    <n v="15"/>
    <n v="104.94"/>
    <m/>
    <m/>
    <m/>
    <m/>
    <m/>
    <m/>
    <m/>
    <m/>
    <m/>
    <m/>
    <m/>
    <m/>
    <m/>
    <m/>
    <m/>
  </r>
  <r>
    <s v="B09235CHLD"/>
    <x v="166"/>
    <s v="BAZIC Products Neon Eraser Top, Latex-Free Pencil Top Erasers with Arrowhead Caps, Non-Toxic Erasers for Kids, Students, Teachers, Classroom, Art, Homework &amp; School Supplies, 20/Pack, 2-Pack"/>
    <s v="FBA_2202-PACK2"/>
    <n v="88"/>
    <n v="4"/>
    <n v="5.0000000000000001E-4"/>
    <n v="106"/>
    <n v="7"/>
    <n v="16"/>
    <n v="79.84"/>
    <m/>
    <m/>
    <m/>
    <m/>
    <m/>
    <m/>
    <m/>
    <m/>
    <m/>
    <m/>
    <m/>
    <m/>
    <m/>
    <m/>
    <m/>
  </r>
  <r>
    <s v="B0BVC136NJ"/>
    <x v="167"/>
    <s v="BAZIC Products Blank Paper Copy &amp; Multipurpose Paper - 8.5&quot; x 11&quot; Pastel Color Printer Paper for Inkjet, Laser, and Fax Machines, Ideal for Office, School, and Crafts, 100 Sheets/Pack, 2-Packs"/>
    <s v="FBA_5191-PACK2"/>
    <n v="398"/>
    <n v="44"/>
    <n v="2.2000000000000001E-3"/>
    <n v="484"/>
    <n v="55"/>
    <n v="16"/>
    <n v="251.05"/>
    <m/>
    <m/>
    <m/>
    <m/>
    <m/>
    <m/>
    <m/>
    <m/>
    <m/>
    <m/>
    <m/>
    <m/>
    <m/>
    <m/>
    <m/>
  </r>
  <r>
    <s v="B0BFZRFR9V"/>
    <x v="168"/>
    <s v="BAZIC PRODUCTS Primary School Supply Kit, 57-count Student Set for Kindergarten and Elementary Students Grades K–6, Complete School Supplies With Fully Organized Supply Box, 1-pack"/>
    <s v="8004-CASE"/>
    <n v="39"/>
    <n v="4"/>
    <n v="2.0000000000000001E-4"/>
    <n v="48"/>
    <n v="7"/>
    <n v="15"/>
    <n v="456.33"/>
    <m/>
    <m/>
    <m/>
    <m/>
    <m/>
    <m/>
    <m/>
    <m/>
    <m/>
    <m/>
    <m/>
    <m/>
    <m/>
    <m/>
    <m/>
  </r>
  <r>
    <s v="B0BDSQT5TK"/>
    <x v="169"/>
    <s v="BAZIC Products Aluminum Framed Magnetic Dry Erase and Cork Combo Board 16&quot; X 20&quot;, Black Marker, Magnets, Whiteboard for Teacher Office, 1-Pack"/>
    <s v="6053-EACH"/>
    <n v="214"/>
    <n v="9"/>
    <n v="1.1999999999999999E-3"/>
    <n v="346"/>
    <n v="15"/>
    <n v="24"/>
    <n v="395.76"/>
    <m/>
    <m/>
    <m/>
    <m/>
    <m/>
    <m/>
    <m/>
    <m/>
    <m/>
    <m/>
    <m/>
    <m/>
    <m/>
    <m/>
    <m/>
  </r>
  <r>
    <s v="B0BYFL1Y8X"/>
    <x v="170"/>
    <s v="Kappa Jumbo Word Find Pad 2 Titles, Digest Puzzle Book 8.5&quot;x5&quot; Word Search Puzzle Books for Adults Teens, 2-Pack"/>
    <s v="641-SET2"/>
    <n v="197"/>
    <n v="0"/>
    <n v="1.1000000000000001E-3"/>
    <n v="264"/>
    <n v="0"/>
    <n v="16"/>
    <n v="175.84"/>
    <m/>
    <m/>
    <m/>
    <m/>
    <m/>
    <m/>
    <m/>
    <m/>
    <m/>
    <m/>
    <m/>
    <m/>
    <m/>
    <m/>
    <m/>
  </r>
  <r>
    <s v="B091SP52LR"/>
    <x v="171"/>
    <s v="BAZIC Products 3 Ring Binder - Burgundy, Economy View Binder with Clear Overlay Cover and Round Rings, Organizer for School Office Home Use, 1-inch Capacity Holds 175 Sheets Paper, 1-Pack"/>
    <s v="FBA_4120-EACH"/>
    <n v="110"/>
    <n v="9"/>
    <n v="5.9999999999999995E-4"/>
    <n v="151"/>
    <n v="11"/>
    <n v="18"/>
    <n v="187.75"/>
    <m/>
    <m/>
    <m/>
    <m/>
    <m/>
    <m/>
    <m/>
    <m/>
    <m/>
    <m/>
    <m/>
    <m/>
    <m/>
    <m/>
    <m/>
  </r>
  <r>
    <s v="B06XSKDQX3"/>
    <x v="172"/>
    <s v="BAZIC PRODUCTS Plastic Pencil Case, Ruler Length Utility Storage Box, Multi Purpose Organizer &amp; Supply Holder, Transparent Box Design, Assorted Color, Ideal for School, Office &amp; Craft Use, 4-Pack"/>
    <s v="FBA_841-SET4"/>
    <n v="278"/>
    <n v="19"/>
    <n v="1.5E-3"/>
    <n v="393"/>
    <n v="35"/>
    <n v="19"/>
    <n v="257.83999999999997"/>
    <m/>
    <m/>
    <m/>
    <m/>
    <m/>
    <m/>
    <m/>
    <m/>
    <m/>
    <m/>
    <m/>
    <m/>
    <m/>
    <m/>
    <m/>
  </r>
  <r>
    <s v="B07RCB9JSP"/>
    <x v="173"/>
    <s v="BAZIC PRODUCTS Plastic Pencil Case, Double Deck Utility Storage Box, Multi Purpose Organizer &amp; Supply Holder, Transparent Box Design, Assorted Color, Ideal for School, Office &amp; Craft Use, 4-Pack"/>
    <s v="FBA_837-SET4"/>
    <n v="305"/>
    <n v="18"/>
    <n v="1.6999999999999999E-3"/>
    <n v="421"/>
    <n v="24"/>
    <n v="25"/>
    <n v="297.25"/>
    <m/>
    <m/>
    <m/>
    <m/>
    <m/>
    <m/>
    <m/>
    <m/>
    <m/>
    <m/>
    <m/>
    <m/>
    <m/>
    <m/>
    <m/>
  </r>
  <r>
    <s v="B092B7WDSW"/>
    <x v="174"/>
    <s v="BAZIC PRODUCTS Primary Journal Composition Book Marble, Primary Journal, Writing Journal, Notebooks for Kids, Drawing &amp; Writing Notebook for Kindergarten School Use, Grades K-2, 100 Sheets, 2-Pack"/>
    <s v="FBA_5053-SET2"/>
    <n v="227"/>
    <n v="16"/>
    <n v="1.2999999999999999E-3"/>
    <n v="269"/>
    <n v="20"/>
    <n v="16"/>
    <n v="154.01"/>
    <m/>
    <m/>
    <m/>
    <m/>
    <m/>
    <m/>
    <m/>
    <m/>
    <m/>
    <m/>
    <m/>
    <m/>
    <m/>
    <m/>
    <m/>
  </r>
  <r>
    <s v="B0BS8KB8D9"/>
    <x v="175"/>
    <s v="BAZIC Products 8 Pocket Folder Portfolio, Double Loop Wire Binding, Letter Size Paper Organizer for Office, School, Business, Presentations, Projects &amp; Document Storage, 3-Pack"/>
    <s v="FBA_3161-PACK3"/>
    <n v="243"/>
    <n v="17"/>
    <n v="1.2999999999999999E-3"/>
    <n v="333"/>
    <n v="24"/>
    <n v="18"/>
    <n v="256.14"/>
    <m/>
    <m/>
    <m/>
    <m/>
    <m/>
    <m/>
    <m/>
    <m/>
    <m/>
    <m/>
    <m/>
    <m/>
    <m/>
    <m/>
    <m/>
  </r>
  <r>
    <s v="B0921ZJK8X"/>
    <x v="176"/>
    <s v="BAZIC Products Geometry Math Compass Set w/Scale-Arm, Nickel Plated Metal Ball &amp; HB Wood Pencil, Inch Centimeter, Mathematical Drafting Drawing Tool, 1-Pack"/>
    <s v="FBA_2805-EACH"/>
    <n v="75"/>
    <n v="1"/>
    <n v="4.0000000000000002E-4"/>
    <n v="100"/>
    <n v="1"/>
    <n v="15"/>
    <n v="68.849999999999994"/>
    <m/>
    <m/>
    <m/>
    <m/>
    <m/>
    <m/>
    <m/>
    <m/>
    <m/>
    <m/>
    <m/>
    <m/>
    <m/>
    <m/>
    <m/>
  </r>
  <r>
    <s v="B094PM9RRT"/>
    <x v="177"/>
    <s v="BAZIC Products All Purpose Order Book, 50 Sets 8 3/8&quot; x 10 11/16&quot; 2-Part Carbonless, White &amp; Bound Wraparound Cover (50 Sets/Pk), 12-Packs"/>
    <s v="5081-CASE"/>
    <n v="70"/>
    <n v="16"/>
    <n v="4.0000000000000002E-4"/>
    <n v="111"/>
    <n v="29"/>
    <n v="18"/>
    <n v="808.02"/>
    <m/>
    <m/>
    <m/>
    <m/>
    <m/>
    <m/>
    <m/>
    <m/>
    <m/>
    <m/>
    <m/>
    <m/>
    <m/>
    <m/>
    <m/>
  </r>
  <r>
    <s v="B099FPY445"/>
    <x v="178"/>
    <s v="BAZIC Products Composition Book 80 Sheet 5&quot; x 7&quot; Poly Cover Notebook, Writing Journal Comp Lined Notebooks for Office School, Assorted Color, 8-Pack"/>
    <s v="FBA_5472-SET8"/>
    <n v="544"/>
    <n v="48"/>
    <n v="3.0000000000000001E-3"/>
    <n v="775"/>
    <n v="70"/>
    <n v="15"/>
    <n v="283.57"/>
    <m/>
    <m/>
    <m/>
    <m/>
    <m/>
    <m/>
    <m/>
    <m/>
    <m/>
    <m/>
    <m/>
    <m/>
    <m/>
    <m/>
    <m/>
  </r>
  <r>
    <s v="B09235XFD3"/>
    <x v="179"/>
    <s v="BAZIC Products Expanding File Folder 5 Pockets w/Tab, Letter Size Plastic File Pocket Folders, Office Supplies Paper Documents Organizer, 4-Pack"/>
    <s v="FBA_3171-PACK4"/>
    <n v="396"/>
    <n v="28"/>
    <n v="2.2000000000000001E-3"/>
    <n v="518"/>
    <n v="32"/>
    <n v="15"/>
    <n v="312.04000000000002"/>
    <m/>
    <m/>
    <m/>
    <m/>
    <m/>
    <m/>
    <m/>
    <m/>
    <m/>
    <m/>
    <m/>
    <m/>
    <m/>
    <m/>
    <m/>
  </r>
  <r>
    <s v="B0CQ5XCZDT"/>
    <x v="180"/>
    <s v="BAZIC Products Skylar Fineliner Pen, Fine Tip 0.4mm Pens, Black Ink, Writing Drawing Bullet Journaling Notes for Art Graphic Office School, 4 Count, 1-Pack"/>
    <s v="FBA_17035-EACH"/>
    <n v="433"/>
    <n v="14"/>
    <n v="2.3999999999999998E-3"/>
    <n v="593"/>
    <n v="16"/>
    <n v="14"/>
    <n v="77.45"/>
    <m/>
    <m/>
    <m/>
    <m/>
    <m/>
    <m/>
    <m/>
    <m/>
    <m/>
    <m/>
    <m/>
    <m/>
    <m/>
    <m/>
    <m/>
  </r>
  <r>
    <s v="B0D79WT2TB"/>
    <x v="87"/>
    <s v="BAZIC Products Scented Erasers, Latex Free, Assorted Fruity Scents, Cute Fun Fruit Eraser Classroom Must Haves for Drawing Art School Office (5/Pack), 2-Packs"/>
    <s v="2222-PACK2"/>
    <n v="288"/>
    <n v="12"/>
    <n v="1.6000000000000001E-3"/>
    <n v="338"/>
    <n v="16"/>
    <n v="16"/>
    <n v="155.04"/>
    <m/>
    <m/>
    <m/>
    <m/>
    <m/>
    <m/>
    <m/>
    <m/>
    <m/>
    <m/>
    <m/>
    <m/>
    <m/>
    <m/>
    <m/>
  </r>
  <r>
    <s v="B0998F3S3Y"/>
    <x v="181"/>
    <s v="BAZIC PRODUCTS Cursive Handwriting Pad – 10.5&quot; X 8&quot;, Handwriting Paper, Kids Learning Practice Workbook, Writing Paper with Lines for Kids, Toddler, Kindergarten, 50 Sheets/Pack, 1-Pack"/>
    <s v="FBA_542-EACH"/>
    <n v="342"/>
    <n v="10"/>
    <n v="1.9E-3"/>
    <n v="464"/>
    <n v="19"/>
    <n v="15"/>
    <n v="62"/>
    <m/>
    <m/>
    <m/>
    <m/>
    <m/>
    <m/>
    <m/>
    <m/>
    <m/>
    <m/>
    <m/>
    <m/>
    <m/>
    <m/>
    <m/>
  </r>
  <r>
    <s v="B003UBOEJY"/>
    <x v="4"/>
    <s v="BAZIC Staples Standard (26/6) 5000/Pack, Stapler Refill Standard Size Staple, Silver Colors, 1-Pack"/>
    <s v="FBA_608-EACH-1"/>
    <n v="424"/>
    <n v="31"/>
    <n v="2.3E-3"/>
    <n v="549"/>
    <n v="37"/>
    <n v="13"/>
    <n v="68.77"/>
    <m/>
    <m/>
    <m/>
    <m/>
    <m/>
    <m/>
    <m/>
    <m/>
    <m/>
    <m/>
    <m/>
    <m/>
    <m/>
    <m/>
    <m/>
  </r>
  <r>
    <s v="B09238KM85"/>
    <x v="120"/>
    <s v="BAZIC Products 2 Pocket Paper Folder, Letter Size Document Organizer for School, Office, Business Use, Paisley Design Portfolio Folder for Homework, Reports &amp; Forms, Assorted Colors, 6-Pack"/>
    <s v="FBA_2174-SET6"/>
    <n v="451"/>
    <n v="13"/>
    <n v="2.5000000000000001E-3"/>
    <n v="627"/>
    <n v="13"/>
    <n v="13"/>
    <n v="137.51"/>
    <m/>
    <m/>
    <m/>
    <m/>
    <m/>
    <m/>
    <m/>
    <m/>
    <m/>
    <m/>
    <m/>
    <m/>
    <m/>
    <m/>
    <m/>
  </r>
  <r>
    <s v="B09236JW62"/>
    <x v="182"/>
    <s v="BAZIC Products 2 Pockets Poly Folder, Stripes Portfolio, Letter Size Plastic Folders Holder for Office Documents Paper Organizer, 6-Pack"/>
    <s v="FBA_3169-SET6"/>
    <n v="156"/>
    <n v="5"/>
    <n v="8.9999999999999998E-4"/>
    <n v="202"/>
    <n v="7"/>
    <n v="13"/>
    <n v="148.07"/>
    <m/>
    <m/>
    <m/>
    <m/>
    <m/>
    <m/>
    <m/>
    <m/>
    <m/>
    <m/>
    <m/>
    <m/>
    <m/>
    <m/>
    <m/>
  </r>
  <r>
    <s v="B092C1WLXT"/>
    <x v="53"/>
    <s v="BAZIC Products Writing Pad 100 Sheets 6&quot; X 9&quot;, Lined Ruled Memo Writing Notebook, Easy Tear Note Paper for Office School Home, 3-Pack"/>
    <s v="560-PACK3"/>
    <n v="303"/>
    <n v="9"/>
    <n v="1.6999999999999999E-3"/>
    <n v="418"/>
    <n v="11"/>
    <n v="13"/>
    <n v="161.07"/>
    <m/>
    <m/>
    <m/>
    <m/>
    <m/>
    <m/>
    <m/>
    <m/>
    <m/>
    <m/>
    <m/>
    <m/>
    <m/>
    <m/>
    <m/>
  </r>
  <r>
    <s v="B092RM3QX8"/>
    <x v="183"/>
    <s v="BAZIC Products Neon Page Marker Dispensers – Sticky Notes for Study Materials, Office Use, Sign Here &amp; Notary Supplies, Colored Page Markers for Books and Documents, 50 Flags/Pack, 1-Pack"/>
    <s v="FBA_5174-EACH"/>
    <n v="62"/>
    <n v="5"/>
    <n v="2.9999999999999997E-4"/>
    <n v="87"/>
    <n v="13"/>
    <n v="35"/>
    <n v="93.36"/>
    <m/>
    <m/>
    <m/>
    <m/>
    <m/>
    <m/>
    <m/>
    <m/>
    <m/>
    <m/>
    <m/>
    <m/>
    <m/>
    <m/>
    <m/>
  </r>
  <r>
    <s v="B09235YCND"/>
    <x v="184"/>
    <s v="BAZIC Products Plastic Envelopes with Zipper – Durable Clear Poly Envelopes, Transparent Folder for Documents, Home, Office or School, Letter Size or A4 Folder, 24-Pack"/>
    <s v="3187-BOX"/>
    <n v="49"/>
    <n v="5"/>
    <n v="2.9999999999999997E-4"/>
    <n v="78"/>
    <n v="5"/>
    <n v="13"/>
    <n v="448.34"/>
    <m/>
    <m/>
    <m/>
    <m/>
    <m/>
    <m/>
    <m/>
    <m/>
    <m/>
    <m/>
    <m/>
    <m/>
    <m/>
    <m/>
    <m/>
  </r>
  <r>
    <s v="B06XSKDQX3"/>
    <x v="185"/>
    <s v="BAZIC PRODUCTS Plastic Pencil Case, Ruler Length Utility Storage Box, Multi Purpose Organizer &amp; Supply Holder, Transparent Box Design, Assorted Color, Ideal for School, Office &amp; Craft Use, 24-Pack"/>
    <s v="841-CASE"/>
    <n v="209"/>
    <n v="43"/>
    <n v="1.1999999999999999E-3"/>
    <n v="294"/>
    <n v="71"/>
    <n v="23"/>
    <n v="1078.47"/>
    <m/>
    <m/>
    <m/>
    <m/>
    <m/>
    <m/>
    <m/>
    <m/>
    <m/>
    <m/>
    <m/>
    <m/>
    <m/>
    <m/>
    <m/>
  </r>
  <r>
    <s v="B08BQX344H"/>
    <x v="186"/>
    <s v="Kappa Large Print Chicken Soup for The Soul Word Finds Puzzle Book 2 Titles, Word Search Find Words Books for Adults Teens, Training Learning with Game, 2-Pack"/>
    <s v="3364-SET2"/>
    <n v="42"/>
    <n v="0"/>
    <n v="2.0000000000000001E-4"/>
    <n v="56"/>
    <n v="0"/>
    <n v="13"/>
    <n v="142.86000000000001"/>
    <m/>
    <m/>
    <m/>
    <m/>
    <m/>
    <m/>
    <m/>
    <m/>
    <m/>
    <m/>
    <m/>
    <m/>
    <m/>
    <m/>
    <m/>
  </r>
  <r>
    <s v="B092CMLGX8"/>
    <x v="187"/>
    <s v="BAZIC Products Trifold Poster Board – White Corrugated Cardboard Display Board for School Projects, Science Fairs, Photos, Charts, and Classroom Presentations, 36&quot; X 48&quot;, 2-Pack"/>
    <s v="FBA_5033-PACK2"/>
    <n v="201"/>
    <n v="8"/>
    <n v="1.1000000000000001E-3"/>
    <n v="251"/>
    <n v="11"/>
    <n v="13"/>
    <n v="265.37"/>
    <m/>
    <m/>
    <m/>
    <m/>
    <m/>
    <m/>
    <m/>
    <m/>
    <m/>
    <m/>
    <m/>
    <m/>
    <m/>
    <m/>
    <m/>
  </r>
  <r>
    <s v="B091T49CD3"/>
    <x v="188"/>
    <s v="BAZIC Products 3 Ring Binder - Lime Green, Economy View Binder with Clear Overlay Cover and Round Rings, Organizer for School Office Home Use, 0.5 inch Capacity Holds 100 Sheets Paper, 4-Pack"/>
    <s v="FBA_4104-PACK4"/>
    <n v="46"/>
    <n v="13"/>
    <n v="2.9999999999999997E-4"/>
    <n v="61"/>
    <n v="16"/>
    <n v="17"/>
    <n v="334.57"/>
    <m/>
    <m/>
    <m/>
    <m/>
    <m/>
    <m/>
    <m/>
    <m/>
    <m/>
    <m/>
    <m/>
    <m/>
    <m/>
    <m/>
    <m/>
  </r>
  <r>
    <s v="B09252SFV4"/>
    <x v="189"/>
    <s v="BAZIC Products Washable Fruit Scented Markers Broad Line 10 Color, Chisel Tip Broad Fine Line, Non Toxic Marcadorc Art School Supplies (10/Pack), 2-Packs"/>
    <s v="FBA_1286-PACK2"/>
    <n v="106"/>
    <n v="4"/>
    <n v="5.9999999999999995E-4"/>
    <n v="120"/>
    <n v="4"/>
    <n v="14"/>
    <n v="122.95"/>
    <m/>
    <m/>
    <m/>
    <m/>
    <m/>
    <m/>
    <m/>
    <m/>
    <m/>
    <m/>
    <m/>
    <m/>
    <m/>
    <m/>
    <m/>
  </r>
  <r>
    <s v="B092RM3QX8"/>
    <x v="190"/>
    <s v="BAZIC Products Neon Page Marker Dispensers – Sticky Notes for Study Materials, Office Use, Sign Here &amp; Notary Supplies, Colored Page Markers for Books and Documents, 50 Flags/Pack, 2-Packs"/>
    <s v="FBA_5174-PACK2"/>
    <n v="96"/>
    <n v="13"/>
    <n v="5.0000000000000001E-4"/>
    <n v="117"/>
    <n v="19"/>
    <n v="24"/>
    <n v="136.56"/>
    <m/>
    <m/>
    <m/>
    <m/>
    <m/>
    <m/>
    <m/>
    <m/>
    <m/>
    <m/>
    <m/>
    <m/>
    <m/>
    <m/>
    <m/>
  </r>
  <r>
    <s v="B092B7WDSW"/>
    <x v="191"/>
    <s v="BAZIC PRODUCTS Primary Journal Composition Book Marble, Primary Journal, Writing Journal, Notebooks for Kids, Drawing &amp; Writing Notebook for Kindergarten School Use, Grades K-2, 100 Sheets, 6-Pack"/>
    <s v="FBA_5053-SET6"/>
    <n v="139"/>
    <n v="17"/>
    <n v="8.0000000000000004E-4"/>
    <n v="182"/>
    <n v="22"/>
    <n v="30"/>
    <n v="499.3"/>
    <m/>
    <m/>
    <m/>
    <m/>
    <m/>
    <m/>
    <m/>
    <m/>
    <m/>
    <m/>
    <m/>
    <m/>
    <m/>
    <m/>
    <m/>
  </r>
  <r>
    <s v="B0BFT5KHLK"/>
    <x v="192"/>
    <s v="BAZIC 1&quot; Matte Color Poly 3-Ring Binder w/ Pocket for School, Home, or Office (Case of 48) (3132-48)"/>
    <s v="3132-CASE-B"/>
    <n v="270"/>
    <n v="51"/>
    <n v="1.5E-3"/>
    <n v="424"/>
    <n v="77"/>
    <n v="22"/>
    <n v="1552.98"/>
    <m/>
    <m/>
    <m/>
    <m/>
    <m/>
    <m/>
    <m/>
    <m/>
    <m/>
    <m/>
    <m/>
    <m/>
    <m/>
    <m/>
    <m/>
  </r>
  <r>
    <s v="B092C5FCT5"/>
    <x v="193"/>
    <s v="BAZIC Products Wooden Ruler 12&quot; (30cm), Singel Metal Edge, Inches Centimeter Metric Measuring Drafting Rulers, for Students School Supplies (3/Pack), 1-Pack"/>
    <s v="FBA_306-EACH"/>
    <n v="365"/>
    <n v="25"/>
    <n v="2E-3"/>
    <n v="504"/>
    <n v="33"/>
    <n v="12"/>
    <n v="53.21"/>
    <m/>
    <m/>
    <m/>
    <m/>
    <m/>
    <m/>
    <m/>
    <m/>
    <m/>
    <m/>
    <m/>
    <m/>
    <m/>
    <m/>
    <m/>
  </r>
  <r>
    <s v="B0BZ9JNXCN"/>
    <x v="194"/>
    <s v="BAZIC 12 Fluorescent Color Collorelli Gel Pen"/>
    <s v="FBA_17081-EACH"/>
    <n v="404"/>
    <n v="11"/>
    <n v="2.2000000000000001E-3"/>
    <n v="571"/>
    <n v="16"/>
    <n v="14"/>
    <n v="73.94"/>
    <m/>
    <m/>
    <m/>
    <m/>
    <m/>
    <m/>
    <m/>
    <m/>
    <m/>
    <m/>
    <m/>
    <m/>
    <m/>
    <m/>
    <m/>
  </r>
  <r>
    <s v="B0BZ9JNXCN"/>
    <x v="195"/>
    <s v="BAZIC 12 Pastel Color Collorelli Gel Pen"/>
    <s v="FBA_17083-EACH"/>
    <n v="261"/>
    <n v="3"/>
    <n v="1.4E-3"/>
    <n v="363"/>
    <n v="4"/>
    <n v="12"/>
    <n v="63.48"/>
    <m/>
    <m/>
    <m/>
    <m/>
    <m/>
    <m/>
    <m/>
    <m/>
    <m/>
    <m/>
    <m/>
    <m/>
    <m/>
    <m/>
    <m/>
  </r>
  <r>
    <s v="B091T49CD3"/>
    <x v="196"/>
    <s v="BAZIC Products 3 Ring Binder - Green, Economy View Binder with Clear Overlay Cover and Round Rings, Organizer for School Office Home Use, 0.5-inch Capacity Holds 100 Sheets Paper, 1-Pack"/>
    <s v="FBA_4102-EACH"/>
    <n v="192"/>
    <n v="14"/>
    <n v="1.1000000000000001E-3"/>
    <n v="234"/>
    <n v="17"/>
    <n v="12"/>
    <n v="85.98"/>
    <m/>
    <m/>
    <m/>
    <m/>
    <m/>
    <m/>
    <m/>
    <m/>
    <m/>
    <m/>
    <m/>
    <m/>
    <m/>
    <m/>
    <m/>
  </r>
  <r>
    <s v="B0BFT5KHLK"/>
    <x v="197"/>
    <s v="BAZIC Products 3 Ring Binder – Glitter Color, Soft Cover and Round Ring Notebook Binder, Ideal Use for School, Home, or Office, 1-Inch Holds 175 Sheets, 48-Pack"/>
    <s v="3128-CASE"/>
    <n v="129"/>
    <n v="18"/>
    <n v="6.9999999999999999E-4"/>
    <n v="158"/>
    <n v="19"/>
    <n v="14"/>
    <n v="931.56"/>
    <m/>
    <m/>
    <m/>
    <m/>
    <m/>
    <m/>
    <m/>
    <m/>
    <m/>
    <m/>
    <m/>
    <m/>
    <m/>
    <m/>
    <m/>
  </r>
  <r>
    <s v="B0923CG126"/>
    <x v="198"/>
    <s v="BAZIC PRODUCTS Neon Highlighter – Yellow Pen Style, Chisel Tip Broad Fine Line, Desk Style Highlighter Pen for Office, School, and Study Use, Fluorescent Yellow Ink, Smooth Marking, 5/Pack, 1-Pack"/>
    <s v="FBA_2300-EACH"/>
    <n v="98"/>
    <n v="8"/>
    <n v="5.0000000000000001E-4"/>
    <n v="135"/>
    <n v="9"/>
    <n v="13"/>
    <n v="63.07"/>
    <m/>
    <m/>
    <m/>
    <m/>
    <m/>
    <m/>
    <m/>
    <m/>
    <m/>
    <m/>
    <m/>
    <m/>
    <m/>
    <m/>
    <m/>
  </r>
  <r>
    <s v="B0997XXBNK"/>
    <x v="199"/>
    <s v="BAZIC PRODUCTS Plastic Pencil Case, Ruler Length Utility Storage Box, Multi Purpose Organizer &amp; Supply Holder, Transparent Box Design, Assorted Color, Ideal for School, Office &amp; Craft Use, 4-Pack"/>
    <s v="850-SET4"/>
    <n v="435"/>
    <n v="45"/>
    <n v="2.3999999999999998E-3"/>
    <n v="532"/>
    <n v="52"/>
    <n v="14"/>
    <n v="346.58"/>
    <m/>
    <m/>
    <m/>
    <m/>
    <m/>
    <m/>
    <m/>
    <m/>
    <m/>
    <m/>
    <m/>
    <m/>
    <m/>
    <m/>
    <m/>
  </r>
  <r>
    <s v="B092CWM8PT"/>
    <x v="105"/>
    <s v="BAZIC Products Plastic Ruler 12&quot; (30cm) w/Handle Grip, Inches Centimeter Metric Measuring Drafting Rulers, for Students School Supplies, Assorted Color, 6-Pack"/>
    <s v="320-SET6"/>
    <n v="174"/>
    <n v="31"/>
    <n v="1E-3"/>
    <n v="267"/>
    <n v="45"/>
    <n v="12"/>
    <n v="125.85"/>
    <m/>
    <m/>
    <m/>
    <m/>
    <m/>
    <m/>
    <m/>
    <m/>
    <m/>
    <m/>
    <m/>
    <m/>
    <m/>
    <m/>
    <m/>
  </r>
  <r>
    <s v="B09235TC24"/>
    <x v="148"/>
    <s v="BAZIC Products Expanding File Folder 13 Pockets, Coupon Size Plastic File Folders w/Color Tabs Pocket, Home Office Supplies, Check Bills Receipts Organizer, 4-Pack"/>
    <s v="FBA_3179-SET4"/>
    <n v="308"/>
    <n v="50"/>
    <n v="1.6999999999999999E-3"/>
    <n v="436"/>
    <n v="78"/>
    <n v="12"/>
    <n v="227.13"/>
    <m/>
    <m/>
    <m/>
    <m/>
    <m/>
    <m/>
    <m/>
    <m/>
    <m/>
    <m/>
    <m/>
    <m/>
    <m/>
    <m/>
    <m/>
  </r>
  <r>
    <s v="B0921T4S42"/>
    <x v="200"/>
    <s v="BAZIC Products Correction Pen – Corrections Fluid, Precise Metal Tip White Out, Ideal for School &amp; Office Supplies, Alternative to Correction Solution, 2/Pack, 2-Packs"/>
    <s v="1616-PACK2"/>
    <n v="102"/>
    <n v="2"/>
    <n v="5.9999999999999995E-4"/>
    <n v="133"/>
    <n v="2"/>
    <n v="12"/>
    <n v="101.52"/>
    <m/>
    <m/>
    <m/>
    <m/>
    <m/>
    <m/>
    <m/>
    <m/>
    <m/>
    <m/>
    <m/>
    <m/>
    <m/>
    <m/>
    <m/>
  </r>
  <r>
    <s v="B0D7GD53RF"/>
    <x v="201"/>
    <s v="BAZIC Products Sketch Pad, Spiral Sketchbook for Artists &amp; Students, Drawing Pad with Thick Paper, Sketching &amp; Drawing for Kids, Teens &amp; Adults, 50 Sheets, 6&quot; x 8&quot;, 2-Pack"/>
    <s v="FBA_5043-PACK2"/>
    <n v="311"/>
    <n v="4"/>
    <n v="1.6999999999999999E-3"/>
    <n v="385"/>
    <n v="4"/>
    <n v="13"/>
    <n v="88.27"/>
    <m/>
    <m/>
    <m/>
    <m/>
    <m/>
    <m/>
    <m/>
    <m/>
    <m/>
    <m/>
    <m/>
    <m/>
    <m/>
    <m/>
    <m/>
  </r>
  <r>
    <s v="B0D79PXGFB"/>
    <x v="202"/>
    <s v="BAZIC Products Washable Glue Pen 1.7 Oz. (50 mL), Liquid Clear Glues Bond Adhesive for Art Crafts Project at School Home Office (2/Pack), 2-Pack"/>
    <s v="2028-PACK2"/>
    <n v="133"/>
    <n v="15"/>
    <n v="6.9999999999999999E-4"/>
    <n v="180"/>
    <n v="20"/>
    <n v="17"/>
    <n v="156.22999999999999"/>
    <m/>
    <m/>
    <m/>
    <m/>
    <m/>
    <m/>
    <m/>
    <m/>
    <m/>
    <m/>
    <m/>
    <m/>
    <m/>
    <m/>
    <m/>
  </r>
  <r>
    <s v="B0DH6K2VQR"/>
    <x v="203"/>
    <s v="BAZIC Products Scented Glue Sticks, Washable, Assorted Scents 6 Grams, Smooth All Purpose Acid Free Clear Glue Stick for Photos Paper Kids Students at Home School Office (4/Pack), 1-Pack"/>
    <s v="FBA_2056-EACH"/>
    <n v="498"/>
    <n v="11"/>
    <n v="2.7000000000000001E-3"/>
    <n v="682"/>
    <n v="12"/>
    <n v="13"/>
    <n v="79.599999999999994"/>
    <m/>
    <m/>
    <m/>
    <m/>
    <m/>
    <m/>
    <m/>
    <m/>
    <m/>
    <m/>
    <m/>
    <m/>
    <m/>
    <m/>
    <m/>
  </r>
  <r>
    <s v="B092G8DKDJ"/>
    <x v="204"/>
    <s v="BAZIC Royal Rollerball Pen 0.7mm Black Color, Regulator Flowing Liquid Ink Pens, Rolling Ball Pens Smooth Writing for Office (3/Pack), 1-Pack"/>
    <s v="FBA_1723-EACH"/>
    <n v="99"/>
    <n v="3"/>
    <n v="5.0000000000000001E-4"/>
    <n v="146"/>
    <n v="6"/>
    <n v="11"/>
    <n v="63.69"/>
    <m/>
    <m/>
    <m/>
    <m/>
    <m/>
    <m/>
    <m/>
    <m/>
    <m/>
    <m/>
    <m/>
    <m/>
    <m/>
    <m/>
    <m/>
  </r>
  <r>
    <s v="B092B7F2TZ"/>
    <x v="205"/>
    <s v="BAZIC 100 Ct. 4-1&quot; Quad-Ruled Filler Paper"/>
    <s v="FBA_569-EACH"/>
    <n v="100"/>
    <n v="14"/>
    <n v="5.9999999999999995E-4"/>
    <n v="130"/>
    <n v="16"/>
    <n v="11"/>
    <n v="52.69"/>
    <m/>
    <m/>
    <m/>
    <m/>
    <m/>
    <m/>
    <m/>
    <m/>
    <m/>
    <m/>
    <m/>
    <m/>
    <m/>
    <m/>
    <m/>
  </r>
  <r>
    <s v="B091XMHW6V"/>
    <x v="206"/>
    <s v="BAZIC Division Flash Cards, Numbers Elementary Math Flashcards Game at School, Problem Solving for Ages 8+ 3rd Grade 4th Grade (36/Pack), 1-Pack"/>
    <s v="FBA_535-EACH"/>
    <n v="97"/>
    <n v="10"/>
    <n v="5.0000000000000001E-4"/>
    <n v="126"/>
    <n v="12"/>
    <n v="27"/>
    <n v="105.03"/>
    <m/>
    <m/>
    <m/>
    <m/>
    <m/>
    <m/>
    <m/>
    <m/>
    <m/>
    <m/>
    <m/>
    <m/>
    <m/>
    <m/>
    <m/>
  </r>
  <r>
    <s v="B0921RG6MW"/>
    <x v="207"/>
    <s v="BAZIC Products Coin Wrappers Rolls - Nickel, Made in USA, Durable Preformed Wrappers Roll Paper Coins Tubes (36/Pack), 2-Packs"/>
    <s v="FBA_5012-PACK2"/>
    <n v="146"/>
    <n v="5"/>
    <n v="8.0000000000000004E-4"/>
    <n v="189"/>
    <n v="8"/>
    <n v="14"/>
    <n v="123.9"/>
    <m/>
    <m/>
    <m/>
    <m/>
    <m/>
    <m/>
    <m/>
    <m/>
    <m/>
    <m/>
    <m/>
    <m/>
    <m/>
    <m/>
    <m/>
  </r>
  <r>
    <s v="B092C8KFS6"/>
    <x v="208"/>
    <s v="BAZIC Products Dry Erase Lap Board 9&quot;x12&quot;, Double Sided Primary Ruled &amp; Blank, Small Portable Whiteboards for Teacher Home, 1-Pack"/>
    <s v="FBA_6018-EACH"/>
    <n v="79"/>
    <n v="2"/>
    <n v="4.0000000000000002E-4"/>
    <n v="101"/>
    <n v="3"/>
    <n v="13"/>
    <n v="58.37"/>
    <m/>
    <m/>
    <m/>
    <m/>
    <m/>
    <m/>
    <m/>
    <m/>
    <m/>
    <m/>
    <m/>
    <m/>
    <m/>
    <m/>
    <m/>
  </r>
  <r>
    <s v="B092CRJ6QK"/>
    <x v="209"/>
    <s v="BAZIC Products Poster Board Glitter Color 11&quot; X 14&quot;, Sparkling Colored Poster Board Paper for Christmas Wedding Birthday Craft Project (3 Color/Pack) COLOR SENT RANDOM"/>
    <s v="FBA_5413-EACH"/>
    <n v="251"/>
    <n v="10"/>
    <n v="1.4E-3"/>
    <n v="307"/>
    <n v="12"/>
    <n v="11"/>
    <n v="45.17"/>
    <m/>
    <m/>
    <m/>
    <m/>
    <m/>
    <m/>
    <m/>
    <m/>
    <m/>
    <m/>
    <m/>
    <m/>
    <m/>
    <m/>
    <m/>
  </r>
  <r>
    <s v="B092BJNBPV"/>
    <x v="210"/>
    <s v="BAZIC Products Notebook Wide Ruled 3 Subject Spiral 120 Sheets Spiral Notebooks 9.5&quot;x5.75&quot;, Journal Comp Lined Composition Notebook, Assorted Color, 6-Pack"/>
    <s v="564-SET6"/>
    <n v="113"/>
    <n v="17"/>
    <n v="5.9999999999999995E-4"/>
    <n v="154"/>
    <n v="18"/>
    <n v="13"/>
    <n v="359.36"/>
    <m/>
    <m/>
    <m/>
    <m/>
    <m/>
    <m/>
    <m/>
    <m/>
    <m/>
    <m/>
    <m/>
    <m/>
    <m/>
    <m/>
    <m/>
  </r>
  <r>
    <s v="B092H6V1L5"/>
    <x v="211"/>
    <s v="BAZIC Products Oil Gel Ink Retractable Pen Optima Black Color, 0.7 mm Medium Point Soft Grip Smooth Writing, for Office School (3/Pack), 1-Pack"/>
    <s v="FBA_1795-EACH"/>
    <n v="134"/>
    <n v="7"/>
    <n v="6.9999999999999999E-4"/>
    <n v="200"/>
    <n v="11"/>
    <n v="14"/>
    <n v="67.06"/>
    <m/>
    <m/>
    <m/>
    <m/>
    <m/>
    <m/>
    <m/>
    <m/>
    <m/>
    <m/>
    <m/>
    <m/>
    <m/>
    <m/>
    <m/>
  </r>
  <r>
    <s v="B0D6XBXVWR"/>
    <x v="212"/>
    <s v="BAZIC Products Rubber Bands Size #32, 2 Oz./ 56.70g, Made in USA Elastic Stretchable Bands for Bank Paper Bills Money Dollars File Folders, 1-Pack"/>
    <s v="FBA_6101-EACH"/>
    <n v="63"/>
    <n v="2"/>
    <n v="2.9999999999999997E-4"/>
    <n v="96"/>
    <n v="3"/>
    <n v="11"/>
    <n v="60.09"/>
    <m/>
    <m/>
    <m/>
    <m/>
    <m/>
    <m/>
    <m/>
    <m/>
    <m/>
    <m/>
    <m/>
    <m/>
    <m/>
    <m/>
    <m/>
  </r>
  <r>
    <s v="B092KYHN1P"/>
    <x v="213"/>
    <s v="BAZIC Products Super Clear Heavy Duty Packing Tape w/Dispenser 1.88&quot; x 27.3 Yards, Shipping Mailing Moving Sealing Tapes, 1-Pack"/>
    <s v="FBA_914-EACH"/>
    <n v="107"/>
    <n v="7"/>
    <n v="5.9999999999999995E-4"/>
    <n v="139"/>
    <n v="9"/>
    <n v="12"/>
    <n v="65.88"/>
    <m/>
    <m/>
    <m/>
    <m/>
    <m/>
    <m/>
    <m/>
    <m/>
    <m/>
    <m/>
    <m/>
    <m/>
    <m/>
    <m/>
    <m/>
  </r>
  <r>
    <s v="B092CLTCJX"/>
    <x v="214"/>
    <s v="BAZIC Products Poster Board Yellow 22&quot; X 28&quot;, Colored Poster Board Paper, Bulk Boards for School Craft Project Presentation Drawing Graphic Display, 25-Pack"/>
    <s v="FBA_5018-CASE"/>
    <n v="104"/>
    <n v="11"/>
    <n v="5.9999999999999995E-4"/>
    <n v="143"/>
    <n v="16"/>
    <n v="13"/>
    <n v="373.07"/>
    <m/>
    <m/>
    <m/>
    <m/>
    <m/>
    <m/>
    <m/>
    <m/>
    <m/>
    <m/>
    <m/>
    <m/>
    <m/>
    <m/>
    <m/>
  </r>
  <r>
    <s v="B091V4ZLM2"/>
    <x v="215"/>
    <s v="BAZIC Products Sales Order Book, 50 Sets 5 9/16&quot; x 8 7/16&quot; 2-Part Carbonless, White &amp; Bound Wraparound Cover (50 Sets/Pack), 24-Packs"/>
    <s v="5075-BOX"/>
    <n v="48"/>
    <n v="6"/>
    <n v="2.9999999999999997E-4"/>
    <n v="65"/>
    <n v="9"/>
    <n v="11"/>
    <n v="697.98"/>
    <m/>
    <m/>
    <m/>
    <m/>
    <m/>
    <m/>
    <m/>
    <m/>
    <m/>
    <m/>
    <m/>
    <m/>
    <m/>
    <m/>
    <m/>
  </r>
  <r>
    <s v="B092B3BC8G"/>
    <x v="216"/>
    <s v="BAZIC Products Notebook College Ruled 1 Subject 80 Sheets Wireless Notebooks, Lined Composition Book, Assorted Color, 24-Pack"/>
    <s v="581-CASE"/>
    <n v="95"/>
    <n v="12"/>
    <n v="5.0000000000000001E-4"/>
    <n v="125"/>
    <n v="15"/>
    <n v="14"/>
    <n v="628.46"/>
    <m/>
    <m/>
    <m/>
    <m/>
    <m/>
    <m/>
    <m/>
    <m/>
    <m/>
    <m/>
    <m/>
    <m/>
    <m/>
    <m/>
    <m/>
  </r>
  <r>
    <s v="B092C6NXR4"/>
    <x v="217"/>
    <s v="BAZIC Products Shatterproof Flexible Ruler 12&quot; (30cm), Inches Centimeter Metric Measuring Drafting Rulers, for Students School Supplies, 24-Pack"/>
    <s v="315-BOX"/>
    <n v="69"/>
    <n v="20"/>
    <n v="4.0000000000000002E-4"/>
    <n v="96"/>
    <n v="26"/>
    <n v="17"/>
    <n v="464.06"/>
    <m/>
    <m/>
    <m/>
    <m/>
    <m/>
    <m/>
    <m/>
    <m/>
    <m/>
    <m/>
    <m/>
    <m/>
    <m/>
    <m/>
    <m/>
  </r>
  <r>
    <s v="B0D79PXGFB"/>
    <x v="202"/>
    <s v="BAZIC Products Washable Glue Pen 1.7 Oz. (50 mL), Liquid Clear Glues Bond Adhesive for Art Crafts Project at School Home Office (2/Pack), 2-Pack"/>
    <s v="FBA_2028-PACK2"/>
    <n v="133"/>
    <n v="15"/>
    <n v="6.9999999999999999E-4"/>
    <n v="180"/>
    <n v="20"/>
    <n v="15"/>
    <n v="123.9"/>
    <m/>
    <m/>
    <m/>
    <m/>
    <m/>
    <m/>
    <m/>
    <m/>
    <m/>
    <m/>
    <m/>
    <m/>
    <m/>
    <m/>
    <m/>
  </r>
  <r>
    <s v="B09252M5G4"/>
    <x v="218"/>
    <s v="BAZIC Products Date Stamper with Black Ink Pads for Stamping, 12 Years of Adjustable Dates, Ideal for Office, Shipping, Receiving, Accounting, Expiration Date Stamp, Due Dates - 1 Pack"/>
    <s v="FBA_6301-EACH"/>
    <n v="2628"/>
    <n v="161"/>
    <n v="1.4500000000000001E-2"/>
    <n v="3682"/>
    <n v="227"/>
    <n v="11"/>
    <n v="64.959999999999994"/>
    <m/>
    <m/>
    <m/>
    <m/>
    <m/>
    <m/>
    <m/>
    <m/>
    <m/>
    <m/>
    <m/>
    <m/>
    <m/>
    <m/>
    <m/>
  </r>
  <r>
    <s v="B092GJHVJ3"/>
    <x v="219"/>
    <s v="BAZIC Products 2-In-1 Mechanical Pencil &amp; 4-Fashion Color Pen with Grip, 1.0 mm Bold Point, HB Pencil Lead, Smooth Writing for Office School, 4-Pack"/>
    <s v="1747-SET4"/>
    <n v="329"/>
    <n v="11"/>
    <n v="1.8E-3"/>
    <n v="433"/>
    <n v="11"/>
    <n v="11"/>
    <n v="130.88999999999999"/>
    <m/>
    <m/>
    <m/>
    <m/>
    <m/>
    <m/>
    <m/>
    <m/>
    <m/>
    <m/>
    <m/>
    <m/>
    <m/>
    <m/>
    <m/>
  </r>
  <r>
    <s v="B091T9KRZK"/>
    <x v="220"/>
    <s v="BAZIC Products 3 Ring Binder 1&quot; Economy View Binders Organizer - Pastel Purple Color, Round Ring, Hold 175 Sheets Paper, for School Office Home, 1-Count"/>
    <s v="FBA_3167-EA-PP"/>
    <n v="133"/>
    <n v="2"/>
    <n v="6.9999999999999999E-4"/>
    <n v="165"/>
    <n v="2"/>
    <n v="11"/>
    <n v="87.89"/>
    <m/>
    <m/>
    <m/>
    <m/>
    <m/>
    <m/>
    <m/>
    <m/>
    <m/>
    <m/>
    <m/>
    <m/>
    <m/>
    <m/>
    <m/>
  </r>
  <r>
    <s v="B091T9KRZK"/>
    <x v="221"/>
    <s v="BAZIC Products 3 Ring Binder 1&quot; Economy View Binders Organizer - Pastel Blue Color, Round Ring, Hold 175 Sheets Paper, for School Office Home, 1-Count"/>
    <s v="FBA_3167-EA-BL"/>
    <n v="121"/>
    <n v="4"/>
    <n v="6.9999999999999999E-4"/>
    <n v="155"/>
    <n v="6"/>
    <n v="11"/>
    <n v="96.11"/>
    <m/>
    <m/>
    <m/>
    <m/>
    <m/>
    <m/>
    <m/>
    <m/>
    <m/>
    <m/>
    <m/>
    <m/>
    <m/>
    <m/>
    <m/>
  </r>
  <r>
    <s v="B091JGVXQT"/>
    <x v="222"/>
    <s v="BAZIC Products Dime Coin Wrappers – Durable Preformed Paper Tube, Sleeves for Coin Sorter and Holder, 36/Pack, 2 Packs"/>
    <s v="FBA_5013-PACK2"/>
    <n v="121"/>
    <n v="5"/>
    <n v="6.9999999999999999E-4"/>
    <n v="166"/>
    <n v="9"/>
    <n v="12"/>
    <n v="118.2"/>
    <m/>
    <m/>
    <m/>
    <m/>
    <m/>
    <m/>
    <m/>
    <m/>
    <m/>
    <m/>
    <m/>
    <m/>
    <m/>
    <m/>
    <m/>
  </r>
  <r>
    <s v="B091V695GD"/>
    <x v="223"/>
    <s v="BAZIC 12-Digit Dual Power Desktop Calculator with Adjustable Display (3012)"/>
    <s v="FBA_3012-EACH"/>
    <n v="80"/>
    <n v="12"/>
    <n v="4.0000000000000002E-4"/>
    <n v="117"/>
    <n v="23"/>
    <n v="12"/>
    <n v="183.85"/>
    <m/>
    <m/>
    <m/>
    <m/>
    <m/>
    <m/>
    <m/>
    <m/>
    <m/>
    <m/>
    <m/>
    <m/>
    <m/>
    <m/>
    <m/>
  </r>
  <r>
    <s v="B092C256JW"/>
    <x v="224"/>
    <s v="BAZIC Products Magnetic Dry Erase Calendar Board, Aluminum Frame with Marker &amp; Magnets, Monthly Calendar Whiteboard, Planner Board for Scheduling &amp; Organization, Home &amp; Office Use, 16&quot;x20&quot;, 1-Pack"/>
    <s v="FBA_6052-EACH"/>
    <n v="274"/>
    <n v="17"/>
    <n v="1.5E-3"/>
    <n v="436"/>
    <n v="26"/>
    <n v="12"/>
    <n v="274.68"/>
    <m/>
    <m/>
    <m/>
    <m/>
    <m/>
    <m/>
    <m/>
    <m/>
    <m/>
    <m/>
    <m/>
    <m/>
    <m/>
    <m/>
    <m/>
  </r>
  <r>
    <s v="B091T36TXP"/>
    <x v="225"/>
    <s v="BAZIC Products 3 Ring Binder - Grey, Economy View Binder with Clear Overlay Cover and Round Rings, Organizer for School Office Home Use, 1.5-inch Capacity Holds 280 Sheets Paper, 1-Pack"/>
    <s v="FBA_4141-EACH"/>
    <n v="85"/>
    <n v="3"/>
    <n v="5.0000000000000001E-4"/>
    <n v="107"/>
    <n v="3"/>
    <n v="10"/>
    <n v="96.21"/>
    <m/>
    <m/>
    <m/>
    <m/>
    <m/>
    <m/>
    <m/>
    <m/>
    <m/>
    <m/>
    <m/>
    <m/>
    <m/>
    <m/>
    <m/>
  </r>
  <r>
    <s v="B091SP52LR"/>
    <x v="226"/>
    <s v="BAZIC Products 3 Ring Binder - Green, Economy View Binder with Clear Overlay Cover and Round Rings, Organizer for School Office Home Use, 1-inch Capacity Holds 175 Sheets Paper, 12-Pack"/>
    <s v="FBA_4122-CASE"/>
    <n v="32"/>
    <n v="12"/>
    <n v="2.0000000000000001E-4"/>
    <n v="44"/>
    <n v="17"/>
    <n v="16"/>
    <n v="664.9"/>
    <m/>
    <m/>
    <m/>
    <m/>
    <m/>
    <m/>
    <m/>
    <m/>
    <m/>
    <m/>
    <m/>
    <m/>
    <m/>
    <m/>
    <m/>
  </r>
  <r>
    <s v="B091T49CD3"/>
    <x v="227"/>
    <s v="BAZIC Products 3 Ring Binder - Lime Green, Economy View Binder with Clear Overlay Cover and Round Rings, Organizer for School Office Home Use, 0.5 inch Capacity Holds 100 Sheets Paper, 12-Pack"/>
    <s v="4104-CASE"/>
    <n v="95"/>
    <n v="29"/>
    <n v="5.0000000000000001E-4"/>
    <n v="133"/>
    <n v="39"/>
    <n v="10"/>
    <n v="384.97"/>
    <m/>
    <m/>
    <m/>
    <m/>
    <m/>
    <m/>
    <m/>
    <m/>
    <m/>
    <m/>
    <m/>
    <m/>
    <m/>
    <m/>
    <m/>
  </r>
  <r>
    <s v="B06XSKDQX3"/>
    <x v="228"/>
    <s v="BAZIC PRODUCTS Plastic Pencil Case, Ruler Length Utility Storage Box, Multi Purpose Organizer &amp; Supply Holder, Transparent Box Design, Assorted Color, Ideal for School, Office &amp; Craft Use, 4-Pack"/>
    <s v="FBA_842-SET4"/>
    <n v="182"/>
    <n v="12"/>
    <n v="1E-3"/>
    <n v="263"/>
    <n v="16"/>
    <n v="11"/>
    <n v="132.99"/>
    <m/>
    <m/>
    <m/>
    <m/>
    <m/>
    <m/>
    <m/>
    <m/>
    <m/>
    <m/>
    <m/>
    <m/>
    <m/>
    <m/>
    <m/>
  </r>
  <r>
    <s v="B003UBOH00"/>
    <x v="229"/>
    <s v="BAZIC Products Pencil Pouch 3 Ring Binder Pouch w/Rivet Enforced Rings Holes, Assorted Color Mesh Window Zipper Pouches, 4-Pack"/>
    <s v="FBA_803-SET4"/>
    <n v="77"/>
    <n v="7"/>
    <n v="4.0000000000000002E-4"/>
    <n v="100"/>
    <n v="9"/>
    <n v="11"/>
    <n v="105.08"/>
    <m/>
    <m/>
    <m/>
    <m/>
    <m/>
    <m/>
    <m/>
    <m/>
    <m/>
    <m/>
    <m/>
    <m/>
    <m/>
    <m/>
    <m/>
  </r>
  <r>
    <s v="B0921GT22D"/>
    <x v="230"/>
    <s v="BAZIC Products Correction Fluid (0.7 oz / 20 ml), Foam Brush Applicator, Instant Corrections Pen White Out Wipe Out Liquid (2/Pack), 1-Pack"/>
    <s v="1612-EACH"/>
    <n v="100"/>
    <n v="11"/>
    <n v="5.9999999999999995E-4"/>
    <n v="127"/>
    <n v="11"/>
    <n v="10"/>
    <n v="68.900000000000006"/>
    <m/>
    <m/>
    <m/>
    <m/>
    <m/>
    <m/>
    <m/>
    <m/>
    <m/>
    <m/>
    <m/>
    <m/>
    <m/>
    <m/>
    <m/>
  </r>
  <r>
    <s v="B092CNCTMF"/>
    <x v="231"/>
    <s v="BAZIC Products Dry Erase Lap Board 9&quot;x12&quot; &amp; Marker, Double Sided Primary Ruled &amp; Blank, Small Portable Whiteboards for Teacher Home, 1-Pack"/>
    <s v="FBA_6017-EACH"/>
    <n v="62"/>
    <n v="5"/>
    <n v="2.9999999999999997E-4"/>
    <n v="80"/>
    <n v="10"/>
    <n v="13"/>
    <n v="57.07"/>
    <m/>
    <m/>
    <m/>
    <m/>
    <m/>
    <m/>
    <m/>
    <m/>
    <m/>
    <m/>
    <m/>
    <m/>
    <m/>
    <m/>
    <m/>
  </r>
  <r>
    <s v="B0D6X9X9XL"/>
    <x v="232"/>
    <s v="BAZIC Products Rubber Bands, Assorted Size 1/2 Lbs. Made in USA, Elastic Stretchable Bands for Bank Paper Bills Money Dollars, Colors Sizes May Vary, 1-Pack"/>
    <s v="FBA_465-EACH-1"/>
    <n v="52"/>
    <n v="6"/>
    <n v="2.9999999999999997E-4"/>
    <n v="73"/>
    <n v="8"/>
    <n v="10"/>
    <n v="62.2"/>
    <m/>
    <m/>
    <m/>
    <m/>
    <m/>
    <m/>
    <m/>
    <m/>
    <m/>
    <m/>
    <m/>
    <m/>
    <m/>
    <m/>
    <m/>
  </r>
  <r>
    <s v="B091BPKMDK"/>
    <x v="233"/>
    <s v="Kappa Chicken Soup for The Soul Word Finds Puzzle Book-8&quot; x 5&quot; Digest Size 2 Titles, Word Search Find Words Books for Adults Teens, Training Learning with Game, 2-Pack"/>
    <s v="362-SET2"/>
    <n v="85"/>
    <n v="5"/>
    <n v="5.0000000000000001E-4"/>
    <n v="115"/>
    <n v="6"/>
    <n v="11"/>
    <n v="93.06"/>
    <m/>
    <m/>
    <m/>
    <m/>
    <m/>
    <m/>
    <m/>
    <m/>
    <m/>
    <m/>
    <m/>
    <m/>
    <m/>
    <m/>
    <m/>
  </r>
  <r>
    <s v="B092RMKV13"/>
    <x v="234"/>
    <s v="BAZIC Products Open Closed Signs for Business, Double-sided Vinyl Open Signs for Business Window With Will Return Clock Sign, Be Back Sign With Clock, Ideal for Businesses, Shop, Office &amp; More, 7.5&quot;X9&quot;, 2-Pack"/>
    <s v="FBA_4398-PACK2"/>
    <n v="369"/>
    <n v="66"/>
    <n v="2E-3"/>
    <n v="499"/>
    <n v="90"/>
    <n v="11"/>
    <n v="58.14"/>
    <m/>
    <m/>
    <m/>
    <m/>
    <m/>
    <m/>
    <m/>
    <m/>
    <m/>
    <m/>
    <m/>
    <m/>
    <m/>
    <m/>
    <m/>
  </r>
  <r>
    <s v="B0D79NHTQV"/>
    <x v="235"/>
    <s v="BAZIC Products Washable Disappearing Purple Glue Stick 8g / 0.28 Oz., Color Acid Free Glue Sticks for Photos Paper Kids at School Office (4/Pack), 2-Pack"/>
    <s v="FBA_2023-PACK2"/>
    <n v="55"/>
    <n v="3"/>
    <n v="2.9999999999999997E-4"/>
    <n v="79"/>
    <n v="4"/>
    <n v="11"/>
    <n v="85.6"/>
    <m/>
    <m/>
    <m/>
    <m/>
    <m/>
    <m/>
    <m/>
    <m/>
    <m/>
    <m/>
    <m/>
    <m/>
    <m/>
    <m/>
    <m/>
  </r>
  <r>
    <s v="B094PM9RRT"/>
    <x v="236"/>
    <s v="BAZIC Products All Purpose Order Book, 50 Sets 8 3/8&quot; x 10 11/16&quot; 2-Part Carbonless, White &amp; Bound Wraparound Cover (50 Sets/Pk), 4-Packs"/>
    <s v="5081-PACK4"/>
    <n v="129"/>
    <n v="26"/>
    <n v="6.9999999999999999E-4"/>
    <n v="221"/>
    <n v="53"/>
    <n v="10"/>
    <n v="265.07"/>
    <m/>
    <m/>
    <m/>
    <m/>
    <m/>
    <m/>
    <m/>
    <m/>
    <m/>
    <m/>
    <m/>
    <m/>
    <m/>
    <m/>
    <m/>
  </r>
  <r>
    <s v="B0D98ZL8R2"/>
    <x v="237"/>
    <s v="BAZIC Products Plastic Pencil Case 8&quot; Storage Box, Assorted Color, Hard Pencil Case, Translucent Multi Purpose Organizer, 4-Pack"/>
    <s v="835-SET4"/>
    <n v="195"/>
    <n v="5"/>
    <n v="1.1000000000000001E-3"/>
    <n v="268"/>
    <n v="7"/>
    <n v="16"/>
    <n v="239.84"/>
    <m/>
    <m/>
    <m/>
    <m/>
    <m/>
    <m/>
    <m/>
    <m/>
    <m/>
    <m/>
    <m/>
    <m/>
    <m/>
    <m/>
    <m/>
  </r>
  <r>
    <s v="B0DPNGNPGL"/>
    <x v="238"/>
    <s v="BAZIC Products Money Flash Cards Learn to Count Money, Recognize Bills and Coins USA Currency, Interactive Learning Flashcards Kindergarten School Home (36/Pack), 1-Pack"/>
    <s v="FBA_5601-EACH"/>
    <n v="397"/>
    <n v="14"/>
    <n v="2.2000000000000001E-3"/>
    <n v="537"/>
    <n v="18"/>
    <n v="10"/>
    <n v="55.32"/>
    <m/>
    <m/>
    <m/>
    <m/>
    <m/>
    <m/>
    <m/>
    <m/>
    <m/>
    <m/>
    <m/>
    <m/>
    <m/>
    <m/>
    <m/>
  </r>
  <r>
    <s v="B003UBTNPY"/>
    <x v="239"/>
    <s v="BAZIC Crown 0.5mm Mechanical Pencil (3/Pack)"/>
    <s v="FBA_720-EACH"/>
    <n v="1103"/>
    <n v="25"/>
    <n v="6.1000000000000004E-3"/>
    <n v="1466"/>
    <n v="30"/>
    <n v="11"/>
    <n v="51.18"/>
    <m/>
    <m/>
    <m/>
    <m/>
    <m/>
    <m/>
    <m/>
    <m/>
    <m/>
    <m/>
    <m/>
    <m/>
    <m/>
    <m/>
    <m/>
  </r>
  <r>
    <s v="B0BZ9JNXCN"/>
    <x v="240"/>
    <s v="BAZIC Products Collorelli Gel Pen 1.0mm Glitter Color, Acid Free Smooth Writing for Drawing Coloring Greeting Card Art Christmas Gift (12/Pack), 1-Pack"/>
    <s v="FBA_17082-EACH"/>
    <n v="312"/>
    <n v="5"/>
    <n v="1.6999999999999999E-3"/>
    <n v="440"/>
    <n v="6"/>
    <n v="9"/>
    <n v="47.61"/>
    <m/>
    <m/>
    <m/>
    <m/>
    <m/>
    <m/>
    <m/>
    <m/>
    <m/>
    <m/>
    <m/>
    <m/>
    <m/>
    <m/>
    <m/>
  </r>
  <r>
    <s v="B091T36TXP"/>
    <x v="241"/>
    <s v="BAZIC Products 3 Ring Binder - Cyan, Economy View Binder with Clear Overlay Cover and Round Rings, Organizer for School Office Home Use, 1.5-inch Capacity Holds 280 Sheets Paper, 1-Pack"/>
    <s v="FBA_4145-EACH"/>
    <n v="87"/>
    <n v="2"/>
    <n v="5.0000000000000001E-4"/>
    <n v="111"/>
    <n v="2"/>
    <n v="9"/>
    <n v="85.41"/>
    <m/>
    <m/>
    <m/>
    <m/>
    <m/>
    <m/>
    <m/>
    <m/>
    <m/>
    <m/>
    <m/>
    <m/>
    <m/>
    <m/>
    <m/>
  </r>
  <r>
    <s v="B092CLTCJX"/>
    <x v="242"/>
    <s v="BAZIC Products Poster Board Brown 22&quot; X 28&quot;, Colored Poster Board Paper, Bulk Boards for School Craft Project Presentation Drawing Graphic Display, 25-Pack"/>
    <s v="5024-CASE"/>
    <n v="40"/>
    <n v="10"/>
    <n v="2.0000000000000001E-4"/>
    <n v="54"/>
    <n v="16"/>
    <n v="13"/>
    <n v="404.86"/>
    <m/>
    <m/>
    <m/>
    <m/>
    <m/>
    <m/>
    <m/>
    <m/>
    <m/>
    <m/>
    <m/>
    <m/>
    <m/>
    <m/>
    <m/>
  </r>
  <r>
    <s v="B091W2XW4K"/>
    <x v="243"/>
    <s v="BAZIC Products Invoice Book, 50 Sets 5 9/16&quot; x 8 7/16&quot; 2-Part Carbonless, White &amp; Bound Wraparound Cover (50 Sets/Pack), 24-Packs"/>
    <s v="5076-BOX"/>
    <n v="39"/>
    <n v="1"/>
    <n v="2.0000000000000001E-4"/>
    <n v="48"/>
    <n v="2"/>
    <n v="10"/>
    <n v="464.97"/>
    <m/>
    <m/>
    <m/>
    <m/>
    <m/>
    <m/>
    <m/>
    <m/>
    <m/>
    <m/>
    <m/>
    <m/>
    <m/>
    <m/>
    <m/>
  </r>
  <r>
    <s v="B092144K8S"/>
    <x v="244"/>
    <s v="BAZIC Products Correction Fluid (0.7oz/20 ml), Foam Brush Applicator, Corrections Pen, Squeeze White Out Wipe Out Liquid, 12-Pack"/>
    <s v="1617-A-BOX"/>
    <n v="42"/>
    <n v="6"/>
    <n v="2.0000000000000001E-4"/>
    <n v="58"/>
    <n v="9"/>
    <n v="10"/>
    <n v="146.93"/>
    <m/>
    <m/>
    <m/>
    <m/>
    <m/>
    <m/>
    <m/>
    <m/>
    <m/>
    <m/>
    <m/>
    <m/>
    <m/>
    <m/>
    <m/>
  </r>
  <r>
    <s v="B0998F3S3Y"/>
    <x v="245"/>
    <s v="BAZIC Products Cursive Handwriting Pad – 10.5&quot; X 8&quot;, Handwriting Paper, Kids Learning Practice Workbook, Writing Paper with Lines for Kids, Toddler, Kindergarten, 50 Sheets/Pack, 2-Pack"/>
    <s v="FBA_543-PACK2"/>
    <n v="65"/>
    <n v="8"/>
    <n v="4.0000000000000002E-4"/>
    <n v="96"/>
    <n v="9"/>
    <n v="11"/>
    <n v="83.58"/>
    <m/>
    <m/>
    <m/>
    <m/>
    <m/>
    <m/>
    <m/>
    <m/>
    <m/>
    <m/>
    <m/>
    <m/>
    <m/>
    <m/>
    <m/>
  </r>
  <r>
    <s v="B0921M8BNZ"/>
    <x v="246"/>
    <s v="BAZIC Products Correction Liquid 2 in 1 (0.74 oz / 22 ml), Foam Brush &amp; Precise Metal Tip Applicator, Instant Corrections Pen White Out Wipe Out Fluid, 2-Pack"/>
    <s v="1611-PACK2"/>
    <n v="70"/>
    <n v="1"/>
    <n v="4.0000000000000002E-4"/>
    <n v="101"/>
    <n v="1"/>
    <n v="13"/>
    <n v="109.98"/>
    <m/>
    <m/>
    <m/>
    <m/>
    <m/>
    <m/>
    <m/>
    <m/>
    <m/>
    <m/>
    <m/>
    <m/>
    <m/>
    <m/>
    <m/>
  </r>
  <r>
    <s v="B092C5RCMP"/>
    <x v="247"/>
    <s v="BAZIC Products Chalk Board Eraser, Wood Felt Blackboard and White Board Eraser – Durable Cleaner for Classroom, Office, or Home Use, 4-Packs"/>
    <s v="FBA_6003-PACK4"/>
    <n v="23"/>
    <n v="1"/>
    <n v="1E-4"/>
    <n v="26"/>
    <n v="1"/>
    <n v="9"/>
    <n v="107.35"/>
    <m/>
    <m/>
    <m/>
    <m/>
    <m/>
    <m/>
    <m/>
    <m/>
    <m/>
    <m/>
    <m/>
    <m/>
    <m/>
    <m/>
    <m/>
  </r>
  <r>
    <s v="B0D6XX39QD"/>
    <x v="248"/>
    <s v="BAZIC Products Black Rubber Bands – Assorted Sizes, Heavy Duty Elastic Bands For Money, Office, School, Home Organization, Crafts, Durable Stretch Rubber Bands, 2 Oz (56.70 g), 2-Pack"/>
    <s v="6120-PACK2"/>
    <n v="42"/>
    <n v="2"/>
    <n v="2.0000000000000001E-4"/>
    <n v="46"/>
    <n v="3"/>
    <n v="10"/>
    <n v="85.06"/>
    <m/>
    <m/>
    <m/>
    <m/>
    <m/>
    <m/>
    <m/>
    <m/>
    <m/>
    <m/>
    <m/>
    <m/>
    <m/>
    <m/>
    <m/>
  </r>
  <r>
    <s v="B092HHTR84"/>
    <x v="249"/>
    <s v="BAZIC Products Single Hole Sharpener w/Receptacle (3/Pack)"/>
    <s v="FBA_1906-EACH"/>
    <n v="86"/>
    <n v="4"/>
    <n v="5.0000000000000001E-4"/>
    <n v="120"/>
    <n v="8"/>
    <n v="8"/>
    <n v="35.35"/>
    <m/>
    <m/>
    <m/>
    <m/>
    <m/>
    <m/>
    <m/>
    <m/>
    <m/>
    <m/>
    <m/>
    <m/>
    <m/>
    <m/>
    <m/>
  </r>
  <r>
    <s v="B09238936B"/>
    <x v="250"/>
    <s v="BAZIC PRODUCTS Assorted Fluorescent Ink Highlighter – Chisel Tip Broad Fine Line, Desk Style Highlighter Pen for Office and School, Unscented, Smooth Marking, 12/Pack, 1-Pack"/>
    <s v="FBA_2331-EACH"/>
    <n v="86"/>
    <n v="7"/>
    <n v="5.0000000000000001E-4"/>
    <n v="108"/>
    <n v="8"/>
    <n v="9"/>
    <n v="92.61"/>
    <m/>
    <m/>
    <m/>
    <m/>
    <m/>
    <m/>
    <m/>
    <m/>
    <m/>
    <m/>
    <m/>
    <m/>
    <m/>
    <m/>
    <m/>
  </r>
  <r>
    <s v="B0BFT5KHLK"/>
    <x v="251"/>
    <s v="BAZIC Products 3 Ring Binder – Assorted Matte Color, Soft Cover and Round Ring Notebook Binder, Ideal Use for School, Home, or Office, 1-Inch Holds 175 Sheets, 6-Pack"/>
    <s v="FBA_3132-SET6"/>
    <n v="70"/>
    <n v="10"/>
    <n v="4.0000000000000002E-4"/>
    <n v="94"/>
    <n v="16"/>
    <n v="8"/>
    <n v="120.61"/>
    <m/>
    <m/>
    <m/>
    <m/>
    <m/>
    <m/>
    <m/>
    <m/>
    <m/>
    <m/>
    <m/>
    <m/>
    <m/>
    <m/>
    <m/>
  </r>
  <r>
    <s v="B09235XFD3"/>
    <x v="252"/>
    <s v="BAZIC Products Expanding File Folder 7 Pockets w/Color Tab, Letter Size Plastic File Pocket Folders, Home Office Supplies, Paper Documents Organizer, 1-Pack"/>
    <s v="FBA_3164-EACH"/>
    <n v="221"/>
    <n v="12"/>
    <n v="1.1999999999999999E-3"/>
    <n v="290"/>
    <n v="14"/>
    <n v="13"/>
    <n v="117.77"/>
    <m/>
    <m/>
    <m/>
    <m/>
    <m/>
    <m/>
    <m/>
    <m/>
    <m/>
    <m/>
    <m/>
    <m/>
    <m/>
    <m/>
    <m/>
  </r>
  <r>
    <s v="B0BS8KB8D9"/>
    <x v="253"/>
    <s v="BAZIC Products 8 Pockets Poly Folder Portfolio, Letter Size Plastic Folders Holder for Office Documents Paper Organizer, Assorted Color, 6-Pack"/>
    <s v="FBA_3163-SET6"/>
    <n v="225"/>
    <n v="31"/>
    <n v="1.1999999999999999E-3"/>
    <n v="358"/>
    <n v="50"/>
    <n v="12"/>
    <n v="190.68"/>
    <m/>
    <m/>
    <m/>
    <m/>
    <m/>
    <m/>
    <m/>
    <m/>
    <m/>
    <m/>
    <m/>
    <m/>
    <m/>
    <m/>
    <m/>
  </r>
  <r>
    <s v="B092BKFWK9"/>
    <x v="254"/>
    <s v="BAZIC Products Permanent Markers Metallic 6 Color, Fine Line Sparkle Glitter Coloring on Plastic Wood Metal Glass Stone for Greeting Card Party Art (6/Pack), 1-Pack"/>
    <s v="FBA_1236-EACH"/>
    <n v="68"/>
    <n v="4"/>
    <n v="4.0000000000000002E-4"/>
    <n v="103"/>
    <n v="4"/>
    <n v="8"/>
    <n v="58"/>
    <m/>
    <m/>
    <m/>
    <m/>
    <m/>
    <m/>
    <m/>
    <m/>
    <m/>
    <m/>
    <m/>
    <m/>
    <m/>
    <m/>
    <m/>
  </r>
  <r>
    <s v="B092BHKC6Y"/>
    <x v="112"/>
    <s v="BAZIC Products Notebook College Ruled 3 Subject Spiral 120 Sheets Spiral Notebooks 9.5&quot;x5.75&quot;, Journal Comp Lined Composition Notebook, Assorted Color, 6-Pack"/>
    <s v="FBA_563-SET6"/>
    <n v="133"/>
    <n v="54"/>
    <n v="6.9999999999999999E-4"/>
    <n v="186"/>
    <n v="81"/>
    <n v="9"/>
    <n v="215.18"/>
    <m/>
    <m/>
    <m/>
    <m/>
    <m/>
    <m/>
    <m/>
    <m/>
    <m/>
    <m/>
    <m/>
    <m/>
    <m/>
    <m/>
    <m/>
  </r>
  <r>
    <s v="B092RKJQ8L"/>
    <x v="255"/>
    <s v="BAZIC Products Neon Page Marker Dispensers, Sticky Notes for Study Materials, Office Use, Sign Here &amp; Neon Colored Page Markers for Books and Documents, 0.5x1.7, 100 Flags/Pack, 1-Pack"/>
    <s v="FBA_5172-EACH"/>
    <n v="70"/>
    <n v="6"/>
    <n v="4.0000000000000002E-4"/>
    <n v="84"/>
    <n v="6"/>
    <n v="9"/>
    <n v="35.619999999999997"/>
    <m/>
    <m/>
    <m/>
    <m/>
    <m/>
    <m/>
    <m/>
    <m/>
    <m/>
    <m/>
    <m/>
    <m/>
    <m/>
    <m/>
    <m/>
  </r>
  <r>
    <s v="B092CLTCJX"/>
    <x v="256"/>
    <s v="BAZIC Products Poster Board Purple 22&quot; X 28&quot;, Colored Poster Board Paper, Bulk Boards for School Craft Project Presentation Drawing Graphic Display, 25-Pack"/>
    <s v="5026-CASE"/>
    <n v="59"/>
    <n v="6"/>
    <n v="2.9999999999999997E-4"/>
    <n v="90"/>
    <n v="11"/>
    <n v="11"/>
    <n v="352.33"/>
    <m/>
    <m/>
    <m/>
    <m/>
    <m/>
    <m/>
    <m/>
    <m/>
    <m/>
    <m/>
    <m/>
    <m/>
    <m/>
    <m/>
    <m/>
  </r>
  <r>
    <s v="B091W1R58D"/>
    <x v="257"/>
    <s v="BAZIC Products Purchase Order Book, 30 Sets 8 3/8&quot; x 10 11/16&quot; 2-Part Carbonless, White &amp; Bound Wraparound Cover (50 Sets/Pack), 12-Packs"/>
    <s v="5077-A-CASE"/>
    <n v="30"/>
    <n v="10"/>
    <n v="2.0000000000000001E-4"/>
    <n v="40"/>
    <n v="15"/>
    <n v="11"/>
    <n v="478.37"/>
    <m/>
    <m/>
    <m/>
    <m/>
    <m/>
    <m/>
    <m/>
    <m/>
    <m/>
    <m/>
    <m/>
    <m/>
    <m/>
    <m/>
    <m/>
  </r>
  <r>
    <s v="B0923616R2"/>
    <x v="258"/>
    <s v="BAZIC Products Presentation Book 10-Pockets Binder w/Plastic Clear Sleeves, Fits 8.5x11 Paper, Sheet Protector Portfolio Folder for Report, 24-Pack"/>
    <s v="3129-BOX"/>
    <n v="66"/>
    <n v="13"/>
    <n v="4.0000000000000002E-4"/>
    <n v="95"/>
    <n v="21"/>
    <n v="25"/>
    <n v="1052.81"/>
    <m/>
    <m/>
    <m/>
    <m/>
    <m/>
    <m/>
    <m/>
    <m/>
    <m/>
    <m/>
    <m/>
    <m/>
    <m/>
    <m/>
    <m/>
  </r>
  <r>
    <s v="B0D7GD53RF"/>
    <x v="259"/>
    <s v="BAZIC Products Sketch Pad, Spiral Sketchbook for Artists &amp; Students, Drawing Pad with Thick Paper, Sketching &amp; Drawing for Kids, Teens &amp; Adults, 30 Sheets, 8.5&quot; X 11&quot;, 2-Pack"/>
    <s v="FBA_5045-PACK2"/>
    <n v="90"/>
    <n v="5"/>
    <n v="5.0000000000000001E-4"/>
    <n v="106"/>
    <n v="8"/>
    <n v="8"/>
    <n v="68.2"/>
    <m/>
    <m/>
    <m/>
    <m/>
    <m/>
    <m/>
    <m/>
    <m/>
    <m/>
    <m/>
    <m/>
    <m/>
    <m/>
    <m/>
    <m/>
  </r>
  <r>
    <s v="B091V4ZLM2"/>
    <x v="260"/>
    <s v="BAZIC Products Sales Order Book, 50 Sets 5 9/16&quot; x 8 7/16&quot; 2-Part Carbonless, White &amp; Bound Wraparound Cover (50 Sets/Pack), 2-Packs"/>
    <s v="FBA_5075-PACK2"/>
    <n v="92"/>
    <n v="9"/>
    <n v="5.0000000000000001E-4"/>
    <n v="127"/>
    <n v="10"/>
    <n v="11"/>
    <n v="116.49"/>
    <m/>
    <m/>
    <m/>
    <m/>
    <m/>
    <m/>
    <m/>
    <m/>
    <m/>
    <m/>
    <m/>
    <m/>
    <m/>
    <m/>
    <m/>
  </r>
  <r>
    <s v="B091T49CD3"/>
    <x v="261"/>
    <s v="BAZIC Products 3 Ring Binder - Burgundy, Economy View Binder with Clear Overlay Cover and Round Rings, Organizer for School Office Home Use, 0.5 inch Capacity Holds 100 Sheets Paper, 4-Pack"/>
    <s v="FBA_4100-PACK4"/>
    <n v="27"/>
    <n v="2"/>
    <n v="1E-4"/>
    <n v="35"/>
    <n v="2"/>
    <n v="8"/>
    <n v="161.52000000000001"/>
    <m/>
    <m/>
    <m/>
    <m/>
    <m/>
    <m/>
    <m/>
    <m/>
    <m/>
    <m/>
    <m/>
    <m/>
    <m/>
    <m/>
    <m/>
  </r>
  <r>
    <s v="B091DC1CNJ"/>
    <x v="262"/>
    <s v="BAZIC Products Drawing Sketching Pencil Set, HB 2B 4B 6B 7B 8B, Professional Graphite Sketch Kit Pencils, for Artists Adults Beginners (6/Pack), 2-Packs"/>
    <s v="744-PACK2"/>
    <n v="112"/>
    <n v="3"/>
    <n v="5.9999999999999995E-4"/>
    <n v="147"/>
    <n v="6"/>
    <n v="12"/>
    <n v="98.86"/>
    <m/>
    <m/>
    <m/>
    <m/>
    <m/>
    <m/>
    <m/>
    <m/>
    <m/>
    <m/>
    <m/>
    <m/>
    <m/>
    <m/>
    <m/>
  </r>
  <r>
    <s v="B0D79R14TD"/>
    <x v="263"/>
    <s v="BAZIC Products Premium Jumbo Glue Stick 36g/1.27 Oz, Multi-Purpose Acid Free, Glue Sticks, for Photos Paper Kids Art Craft at School Home Office, 2-Pack"/>
    <s v="FBA_2052-PACK2"/>
    <n v="54"/>
    <n v="2"/>
    <n v="2.9999999999999997E-4"/>
    <n v="74"/>
    <n v="6"/>
    <n v="8"/>
    <n v="69.5"/>
    <m/>
    <m/>
    <m/>
    <m/>
    <m/>
    <m/>
    <m/>
    <m/>
    <m/>
    <m/>
    <m/>
    <m/>
    <m/>
    <m/>
    <m/>
  </r>
  <r>
    <s v="B0D79NH5VG"/>
    <x v="264"/>
    <s v="BAZIC Products Single Use Super Glue – Mini Small Tube for Crafting, Fabric, Ceramics, Plastic &amp; DIY Repairs, Fast-Drying Clear Glue for Home, School &amp; Office, 6/Pack, 2-Packs"/>
    <s v="FBA_2005-PACK2"/>
    <n v="44"/>
    <n v="1"/>
    <n v="2.0000000000000001E-4"/>
    <n v="58"/>
    <n v="1"/>
    <n v="9"/>
    <n v="52.79"/>
    <m/>
    <m/>
    <m/>
    <m/>
    <m/>
    <m/>
    <m/>
    <m/>
    <m/>
    <m/>
    <m/>
    <m/>
    <m/>
    <m/>
    <m/>
  </r>
  <r>
    <s v="B091T9KRZK"/>
    <x v="265"/>
    <s v="BAZIC Products 3 Ring Binder 1&quot; Economy View Binders Organizer - Pastel Color, Round Ring, Hold 175 Sheets Paper, for School Office Home, 4-Count"/>
    <s v="FBA_3167-SET4"/>
    <n v="65"/>
    <n v="5"/>
    <n v="4.0000000000000002E-4"/>
    <n v="81"/>
    <n v="5"/>
    <n v="8"/>
    <n v="145.76"/>
    <m/>
    <m/>
    <m/>
    <m/>
    <m/>
    <m/>
    <m/>
    <m/>
    <m/>
    <m/>
    <m/>
    <m/>
    <m/>
    <m/>
    <m/>
  </r>
  <r>
    <s v="B0FM1QTQWS"/>
    <x v="266"/>
    <s v="BAZIC Products Book Wrap - Clear Book Cover Self Adhesive Book Protector for Book Covers for Paperbacks, Plastic Cover for Books, Clear Contact Paper Peel and Stick, 17.5&quot; x 1.7 Yard Roll, 4-Roll"/>
    <s v="FBA_2901-PACK4"/>
    <n v="198"/>
    <n v="19"/>
    <n v="1.1000000000000001E-3"/>
    <n v="260"/>
    <n v="26"/>
    <n v="10"/>
    <n v="112.73"/>
    <m/>
    <m/>
    <m/>
    <m/>
    <m/>
    <m/>
    <m/>
    <m/>
    <m/>
    <m/>
    <m/>
    <m/>
    <m/>
    <m/>
    <m/>
  </r>
  <r>
    <s v="B09239CF5W"/>
    <x v="267"/>
    <s v="BAZIC Products Two Pockets Paper Portfolio, 3 Metal Fastener Clips Folder, Letter Size Folders for Office Document Papers Organizer, Assorted Color, 10-Count"/>
    <s v="FBA_3145-SET10"/>
    <n v="139"/>
    <n v="11"/>
    <n v="8.0000000000000004E-4"/>
    <n v="181"/>
    <n v="12"/>
    <n v="9"/>
    <n v="100.06"/>
    <m/>
    <m/>
    <m/>
    <m/>
    <m/>
    <m/>
    <m/>
    <m/>
    <m/>
    <m/>
    <m/>
    <m/>
    <m/>
    <m/>
    <m/>
  </r>
  <r>
    <s v="B0BFT5KHLK"/>
    <x v="268"/>
    <s v="BAZIC Products 3 Ring Binder – Assorted Pastel Color, Soft Cover and Round Ring Notebook Binder, Ideal Use for School, Home, or Office, 1-Inch Holds 175 Sheets, 48-Pack"/>
    <s v="3127-CASE"/>
    <n v="78"/>
    <n v="17"/>
    <n v="4.0000000000000002E-4"/>
    <n v="101"/>
    <n v="18"/>
    <n v="14"/>
    <n v="1116.3599999999999"/>
    <m/>
    <m/>
    <m/>
    <m/>
    <m/>
    <m/>
    <m/>
    <m/>
    <m/>
    <m/>
    <m/>
    <m/>
    <m/>
    <m/>
    <m/>
  </r>
  <r>
    <s v="B092B8LHYH"/>
    <x v="269"/>
    <s v="BAZIC Composition Book Wide Ruled 100 Sheet Black Marble Notebook, Writing Journal Comp Lined Notebooks for School, 1-Pack"/>
    <s v="FBA_508-EACH"/>
    <n v="74"/>
    <n v="3"/>
    <n v="4.0000000000000002E-4"/>
    <n v="93"/>
    <n v="4"/>
    <n v="7"/>
    <n v="32.130000000000003"/>
    <m/>
    <m/>
    <m/>
    <m/>
    <m/>
    <m/>
    <m/>
    <m/>
    <m/>
    <m/>
    <m/>
    <m/>
    <m/>
    <m/>
    <m/>
  </r>
  <r>
    <s v="B01M5ES7L7"/>
    <x v="270"/>
    <s v="BAZIC Products Keep Out Sign 9&quot;X12&quot;, Warning Stay Out Restricted Area Authorized, Plastic Signs for Home Store, Waterproof Indoor Signage, 1-Pack"/>
    <s v="FBA_S-12-EACH"/>
    <n v="24"/>
    <n v="2"/>
    <n v="1E-4"/>
    <n v="32"/>
    <n v="2"/>
    <n v="11"/>
    <n v="57.02"/>
    <m/>
    <m/>
    <m/>
    <m/>
    <m/>
    <m/>
    <m/>
    <m/>
    <m/>
    <m/>
    <m/>
    <m/>
    <m/>
    <m/>
    <m/>
  </r>
  <r>
    <s v="B092CQDD1Q"/>
    <x v="271"/>
    <s v="BAZIC 16&quot; X 20&quot; Aluminium Framed Magnetic Dry Erase Board"/>
    <s v="6051-EACH"/>
    <n v="31"/>
    <n v="7"/>
    <n v="2.0000000000000001E-4"/>
    <n v="44"/>
    <n v="14"/>
    <n v="7"/>
    <n v="137.91999999999999"/>
    <m/>
    <m/>
    <m/>
    <m/>
    <m/>
    <m/>
    <m/>
    <m/>
    <m/>
    <m/>
    <m/>
    <m/>
    <m/>
    <m/>
    <m/>
  </r>
  <r>
    <s v="B091YD11MX"/>
    <x v="272"/>
    <s v="BAZIC Products Permanent Glue Tape 8 mm x 8.75 Yard, Double Sided Adhesive Roller Tapes, Easy to Use for Photo Books Albums Scrapbooking Craft, 1-Pack"/>
    <s v="FBA_2080-EACH"/>
    <n v="63"/>
    <n v="1"/>
    <n v="2.9999999999999997E-4"/>
    <n v="85"/>
    <n v="1"/>
    <n v="9"/>
    <n v="51.83"/>
    <m/>
    <m/>
    <m/>
    <m/>
    <m/>
    <m/>
    <m/>
    <m/>
    <m/>
    <m/>
    <m/>
    <m/>
    <m/>
    <m/>
    <m/>
  </r>
  <r>
    <s v="B091T36TXP"/>
    <x v="273"/>
    <s v="BAZIC Products 3 Ring Binder - Purple, Economy View Binder with Clear Overlay Cover and Round Rings, Organizer for School Office Home Use, 1.5-inch Capacity Holds 280 Sheets Paper, 1-Pack"/>
    <s v="FBA_4147-EACH"/>
    <n v="106"/>
    <n v="3"/>
    <n v="5.9999999999999995E-4"/>
    <n v="129"/>
    <n v="4"/>
    <n v="7"/>
    <n v="64.25"/>
    <m/>
    <m/>
    <m/>
    <m/>
    <m/>
    <m/>
    <m/>
    <m/>
    <m/>
    <m/>
    <m/>
    <m/>
    <m/>
    <m/>
    <m/>
  </r>
  <r>
    <s v="B091T49CD3"/>
    <x v="227"/>
    <s v="BAZIC Products 3 Ring Binder - Lime Green, Economy View Binder with Clear Overlay Cover and Round Rings, Organizer for School Office Home Use, 0.5 inch Capacity Holds 100 Sheets Paper, 12-Pack"/>
    <s v="FBA_4104-CASE"/>
    <n v="95"/>
    <n v="29"/>
    <n v="5.0000000000000001E-4"/>
    <n v="133"/>
    <n v="39"/>
    <n v="11"/>
    <n v="367.88"/>
    <m/>
    <m/>
    <m/>
    <m/>
    <m/>
    <m/>
    <m/>
    <m/>
    <m/>
    <m/>
    <m/>
    <m/>
    <m/>
    <m/>
    <m/>
  </r>
  <r>
    <s v="B0921XGH1L"/>
    <x v="274"/>
    <s v="BAZIC Products Utility Knife Box Cutter 9 mm Blade, Rubber Grip Retractable Snap-Off Razor for Craft Cartons Boxes Office Home, 4-Pack"/>
    <s v="130-SET4"/>
    <n v="82"/>
    <n v="4"/>
    <n v="5.0000000000000001E-4"/>
    <n v="101"/>
    <n v="5"/>
    <n v="9"/>
    <n v="101.73"/>
    <m/>
    <m/>
    <m/>
    <m/>
    <m/>
    <m/>
    <m/>
    <m/>
    <m/>
    <m/>
    <m/>
    <m/>
    <m/>
    <m/>
    <m/>
  </r>
  <r>
    <s v="B091YD11MX"/>
    <x v="275"/>
    <s v="BAZIC Products Permanent Glue Tape 8 mm x 8.75 Yard, Double Sided Adhesive Roller Tapes, Easy to Use for Photo Books Albums Scrapbooking Craft, 3-Pack"/>
    <s v="2080-SET3"/>
    <n v="53"/>
    <n v="1"/>
    <n v="2.9999999999999997E-4"/>
    <n v="67"/>
    <n v="1"/>
    <n v="7"/>
    <n v="66.08"/>
    <m/>
    <m/>
    <m/>
    <m/>
    <m/>
    <m/>
    <m/>
    <m/>
    <m/>
    <m/>
    <m/>
    <m/>
    <m/>
    <m/>
    <m/>
  </r>
  <r>
    <s v="B003UC0PVE"/>
    <x v="276"/>
    <s v="BAZIC Products Plastic File Folder, Letter Size File Folders V-Flap, Home Office School Supplies, Portable Paper Organizer for Receipts Bills Documents, 6-Pack"/>
    <s v="3105-SET6"/>
    <n v="33"/>
    <n v="1"/>
    <n v="2.0000000000000001E-4"/>
    <n v="44"/>
    <n v="1"/>
    <n v="8"/>
    <n v="148.63999999999999"/>
    <m/>
    <m/>
    <m/>
    <m/>
    <m/>
    <m/>
    <m/>
    <m/>
    <m/>
    <m/>
    <m/>
    <m/>
    <m/>
    <m/>
    <m/>
  </r>
  <r>
    <s v="B092H8J4WL"/>
    <x v="277"/>
    <s v="BAZIC PRODUCTS Gel Pens, Spencer Retractable Gel Pen, 1.0 mm Bold Tip for Smooth Writing for Office, School, or Teacher Use, Premium Writing Pens (5/Pack), 1-Pack"/>
    <s v="1788-EACH"/>
    <n v="80"/>
    <n v="1"/>
    <n v="4.0000000000000002E-4"/>
    <n v="97"/>
    <n v="1"/>
    <n v="8"/>
    <n v="60.16"/>
    <m/>
    <m/>
    <m/>
    <m/>
    <m/>
    <m/>
    <m/>
    <m/>
    <m/>
    <m/>
    <m/>
    <m/>
    <m/>
    <m/>
    <m/>
  </r>
  <r>
    <s v="B092GC7MXV"/>
    <x v="278"/>
    <s v="BAZIC Products Oil Gel Fuse Tech Ink Retractable Pen w/Rubberized Barrel &amp; Metal Clip, Ciel 0.7 mm Medium Point Smooth Writing, for Office School (2/Pack), 6-Pack"/>
    <s v="1724-SET6"/>
    <n v="127"/>
    <n v="5"/>
    <n v="6.9999999999999999E-4"/>
    <n v="174"/>
    <n v="9"/>
    <n v="8"/>
    <n v="103.76"/>
    <m/>
    <m/>
    <m/>
    <m/>
    <m/>
    <m/>
    <m/>
    <m/>
    <m/>
    <m/>
    <m/>
    <m/>
    <m/>
    <m/>
    <m/>
  </r>
  <r>
    <s v="B092CLTCJX"/>
    <x v="279"/>
    <s v="BAZIC Products Poster Board Neon Green 22&quot; X 28&quot;, Colored Poster Board Paper, Bulk Boards for School Craft Project Presentation Drawing Graphic Display, 25-Pack"/>
    <s v="5029-CASE"/>
    <n v="56"/>
    <n v="6"/>
    <n v="2.9999999999999997E-4"/>
    <n v="70"/>
    <n v="7"/>
    <n v="10"/>
    <n v="335.4"/>
    <m/>
    <m/>
    <m/>
    <m/>
    <m/>
    <m/>
    <m/>
    <m/>
    <m/>
    <m/>
    <m/>
    <m/>
    <m/>
    <m/>
    <m/>
  </r>
  <r>
    <s v="B091XZQTQ3"/>
    <x v="280"/>
    <s v="BAZIC Products Washable Disappearing Purple Glue Stick 0.28 oz / 8g, Color Acid Free Glue Sticks for Photos Paper Kids at School Office, Total 12-Count"/>
    <s v="FBA_2055-BOX"/>
    <n v="117"/>
    <n v="5"/>
    <n v="5.9999999999999995E-4"/>
    <n v="161"/>
    <n v="5"/>
    <n v="7"/>
    <n v="53.83"/>
    <m/>
    <m/>
    <m/>
    <m/>
    <m/>
    <m/>
    <m/>
    <m/>
    <m/>
    <m/>
    <m/>
    <m/>
    <m/>
    <m/>
    <m/>
  </r>
  <r>
    <s v="B092RMKV13"/>
    <x v="234"/>
    <s v="BAZIC Products Open Closed Signs for Business, Double-sided Vinyl Open Signs for Business Window With Will Return Clock Sign, Be Back Sign With Clock, Ideal for Businesses, Shop, Office &amp; More, 7.5&quot;X9&quot;, 2-Pack"/>
    <s v="4398-PACK2"/>
    <n v="369"/>
    <n v="66"/>
    <n v="2E-3"/>
    <n v="499"/>
    <n v="90"/>
    <n v="9"/>
    <n v="63.81"/>
    <m/>
    <m/>
    <m/>
    <m/>
    <m/>
    <m/>
    <m/>
    <m/>
    <m/>
    <m/>
    <m/>
    <m/>
    <m/>
    <m/>
    <m/>
  </r>
  <r>
    <s v="B0921451NJ"/>
    <x v="281"/>
    <s v="BAZIC PRODUCTS Mini Correction Pen - Corrections Fluid, Precise Metal Tip White Out, Ideal for School &amp; Office Supplies, Alternative to Correction Solution, 3/Pack, 2-Packs"/>
    <s v="1615-PACK2"/>
    <n v="78"/>
    <n v="2"/>
    <n v="4.0000000000000002E-4"/>
    <n v="106"/>
    <n v="5"/>
    <n v="7"/>
    <n v="59.66"/>
    <m/>
    <m/>
    <m/>
    <m/>
    <m/>
    <m/>
    <m/>
    <m/>
    <m/>
    <m/>
    <m/>
    <m/>
    <m/>
    <m/>
    <m/>
  </r>
  <r>
    <s v="B092CMLGX8"/>
    <x v="282"/>
    <s v="BAZIC Products Trifold Poster Board – Black Corrugated Cardboard Display Board for School Projects, Science Fairs, Photos, Charts, and Classroom Presentations, 36&quot; X 48&quot;, 2-Pack"/>
    <s v="FBA_5034-PACK2"/>
    <n v="79"/>
    <n v="2"/>
    <n v="4.0000000000000002E-4"/>
    <n v="97"/>
    <n v="5"/>
    <n v="7"/>
    <n v="170.33"/>
    <m/>
    <m/>
    <m/>
    <m/>
    <m/>
    <m/>
    <m/>
    <m/>
    <m/>
    <m/>
    <m/>
    <m/>
    <m/>
    <m/>
    <m/>
  </r>
  <r>
    <s v="B0923B34TG"/>
    <x v="283"/>
    <s v="BAZIC Products Manila Folders, Manila File Folders 1/3 Cut Letter Size with Left, Right, Center Tabs – Letter Size for Organizing and Filing Documents, Office Folders, Assorted Color 24-Count"/>
    <s v="FBA_3109-PACK4"/>
    <n v="158"/>
    <n v="5"/>
    <n v="8.9999999999999998E-4"/>
    <n v="178"/>
    <n v="6"/>
    <n v="8"/>
    <n v="93.22"/>
    <m/>
    <m/>
    <m/>
    <m/>
    <m/>
    <m/>
    <m/>
    <m/>
    <m/>
    <m/>
    <m/>
    <m/>
    <m/>
    <m/>
    <m/>
  </r>
  <r>
    <s v="B0921CPC29"/>
    <x v="284"/>
    <s v="BAZIC Products Correction Tape w/Two Way Applicator White Out, Jumbo 5 mm x 394&quot;, Easy to Use for Instant Corrections White Out for Office School, 6-Pack"/>
    <s v="1638-SET6"/>
    <n v="46"/>
    <n v="4"/>
    <n v="2.9999999999999997E-4"/>
    <n v="58"/>
    <n v="4"/>
    <n v="7"/>
    <n v="86.25"/>
    <m/>
    <m/>
    <m/>
    <m/>
    <m/>
    <m/>
    <m/>
    <m/>
    <m/>
    <m/>
    <m/>
    <m/>
    <m/>
    <m/>
    <m/>
  </r>
  <r>
    <s v="B0BDSQT5TK"/>
    <x v="285"/>
    <s v="BAZIC Products Magnetic Dry Erase Board Black Cork Framed 17&quot; X 23&quot;, Marker Magnets, Whiteboard for Teacher Office, 1-Pack"/>
    <s v="FBA_6022-EACH"/>
    <n v="42"/>
    <n v="6"/>
    <n v="2.0000000000000001E-4"/>
    <n v="59"/>
    <n v="8"/>
    <n v="12"/>
    <n v="246.62"/>
    <m/>
    <m/>
    <m/>
    <m/>
    <m/>
    <m/>
    <m/>
    <m/>
    <m/>
    <m/>
    <m/>
    <m/>
    <m/>
    <m/>
    <m/>
  </r>
  <r>
    <s v="B0BLRPMPPR"/>
    <x v="286"/>
    <s v="BAZIC PRODUCTS White Chalk, Standard Size Blackboard Chalkboard Chalks, Great Game Activity for Kid Teacher School (20/Bucket)"/>
    <s v="FBA_2403-EACH"/>
    <n v="88"/>
    <n v="5"/>
    <n v="5.0000000000000001E-4"/>
    <n v="108"/>
    <n v="7"/>
    <n v="8"/>
    <n v="41.06"/>
    <m/>
    <m/>
    <m/>
    <m/>
    <m/>
    <m/>
    <m/>
    <m/>
    <m/>
    <m/>
    <m/>
    <m/>
    <m/>
    <m/>
    <m/>
  </r>
  <r>
    <s v="B092G6STYL"/>
    <x v="287"/>
    <s v="BAZIC Products Ballpoint Pen Multicolor Retractable Pen Soft Barrel Grip Pens, 1.0 mm Rosegold Gold Galaxy Gray (2/Pack), 3-Packs"/>
    <s v="FBA_1717-SET3"/>
    <n v="162"/>
    <n v="10"/>
    <n v="8.9999999999999998E-4"/>
    <n v="194"/>
    <n v="10"/>
    <n v="7"/>
    <n v="61.25"/>
    <m/>
    <m/>
    <m/>
    <m/>
    <m/>
    <m/>
    <m/>
    <m/>
    <m/>
    <m/>
    <m/>
    <m/>
    <m/>
    <m/>
    <m/>
  </r>
  <r>
    <s v="B0CQ5XCZDT"/>
    <x v="288"/>
    <s v="BAZIC Products Skylar Fineliner Pen, Fine Tip 0.4mm Pens, Assorted Colors, Writing Drawing Bullet Journaling for Art Graphic Office School, 10 Count, 1-Pack"/>
    <s v="FBA_17036-EACH"/>
    <n v="67"/>
    <n v="1"/>
    <n v="4.0000000000000002E-4"/>
    <n v="82"/>
    <n v="1"/>
    <n v="7"/>
    <n v="44.48"/>
    <m/>
    <m/>
    <m/>
    <m/>
    <m/>
    <m/>
    <m/>
    <m/>
    <m/>
    <m/>
    <m/>
    <m/>
    <m/>
    <m/>
    <m/>
  </r>
  <r>
    <s v="B0CQ5XCZDT"/>
    <x v="180"/>
    <s v="BAZIC Products Skylar Fineliner Pen, Fine Tip 0.4mm Pens, Black Ink, Writing Drawing Bullet Journaling Notes for Art Graphic Office School, 4 Count, 1-Pack"/>
    <s v="17035-EACH"/>
    <n v="433"/>
    <n v="14"/>
    <n v="2.3999999999999998E-3"/>
    <n v="593"/>
    <n v="16"/>
    <n v="7"/>
    <n v="54.6"/>
    <m/>
    <m/>
    <m/>
    <m/>
    <m/>
    <m/>
    <m/>
    <m/>
    <m/>
    <m/>
    <m/>
    <m/>
    <m/>
    <m/>
    <m/>
  </r>
  <r>
    <s v="B01N4AOHOH"/>
    <x v="289"/>
    <s v="BAZIC Products Quarter Coin Wrappers – Durable Preformed Paper Tube, Sleeves for Coin Sorter and Holder, 36/Pack, 1 Pack"/>
    <s v="5014-EACH"/>
    <n v="184"/>
    <n v="10"/>
    <n v="1E-3"/>
    <n v="254"/>
    <n v="14"/>
    <n v="6"/>
    <n v="45.9"/>
    <m/>
    <m/>
    <m/>
    <m/>
    <m/>
    <m/>
    <m/>
    <m/>
    <m/>
    <m/>
    <m/>
    <m/>
    <m/>
    <m/>
    <m/>
  </r>
  <r>
    <s v="B0921QBK1B"/>
    <x v="290"/>
    <s v="BAZIC Utility Knife Box Cutter,18 mm Wider Blade Snap-Off Razor, Rubber Grip Heavy Duty Retractable for Cartons Cardboard Boxes Office Home, 1-Pack"/>
    <s v="FBA_120-EACH"/>
    <n v="71"/>
    <n v="5"/>
    <n v="4.0000000000000002E-4"/>
    <n v="96"/>
    <n v="8"/>
    <n v="6"/>
    <n v="29.47"/>
    <m/>
    <m/>
    <m/>
    <m/>
    <m/>
    <m/>
    <m/>
    <m/>
    <m/>
    <m/>
    <m/>
    <m/>
    <m/>
    <m/>
    <m/>
  </r>
  <r>
    <s v="B092H8J4WL"/>
    <x v="291"/>
    <s v="BAZIC Ballpoint Pen Spencer Red Retractable Pen Soft Barrel Grip Pens, 1.0 mm Bold Point Smooth Writing, for Office School Teacher (5/Pack), 1-Pack"/>
    <s v="FBA_17049-EACH"/>
    <n v="650"/>
    <n v="42"/>
    <n v="3.5999999999999999E-3"/>
    <n v="866"/>
    <n v="56"/>
    <n v="6"/>
    <n v="32.21"/>
    <m/>
    <m/>
    <m/>
    <m/>
    <m/>
    <m/>
    <m/>
    <m/>
    <m/>
    <m/>
    <m/>
    <m/>
    <m/>
    <m/>
    <m/>
  </r>
  <r>
    <s v="B091D6W45Y"/>
    <x v="292"/>
    <s v="BAZIC Products Drawing Sketching Pencil Set, 6B 5B 4B 3B 2B B HB F H 2H 4H 6H, Professional Graphite Sketch Kit Pencils for Adults Artists (12/Pack), 1-Pack"/>
    <s v="745-EACH"/>
    <n v="47"/>
    <n v="0"/>
    <n v="2.9999999999999997E-4"/>
    <n v="62"/>
    <n v="0"/>
    <n v="6"/>
    <n v="48.29"/>
    <m/>
    <m/>
    <m/>
    <m/>
    <m/>
    <m/>
    <m/>
    <m/>
    <m/>
    <m/>
    <m/>
    <m/>
    <m/>
    <m/>
    <m/>
  </r>
  <r>
    <s v="B091JM5GTQ"/>
    <x v="293"/>
    <s v="BAZIC Products Glitter Glue Tube – 6 Assorted Classic Color, Non-Toxic Washable Glitter Glue for Art, Crafts, Paints, DIY, and Party Projects, 120ml/Pack, 1-Pack"/>
    <s v="FBA_3467-EACH"/>
    <n v="179"/>
    <n v="8"/>
    <n v="1E-3"/>
    <n v="245"/>
    <n v="10"/>
    <n v="6"/>
    <n v="38.68"/>
    <m/>
    <m/>
    <m/>
    <m/>
    <m/>
    <m/>
    <m/>
    <m/>
    <m/>
    <m/>
    <m/>
    <m/>
    <m/>
    <m/>
    <m/>
  </r>
  <r>
    <s v="B091SP52LR"/>
    <x v="171"/>
    <s v="BAZIC Products 3 Ring Binder - Burgundy, Economy View Binder with Clear Overlay Cover and Round Rings, Organizer for School Office Home Use, 1-inch Capacity Holds 175 Sheets Paper, 1-Pack"/>
    <s v="4120-EACH"/>
    <n v="110"/>
    <n v="9"/>
    <n v="5.9999999999999995E-4"/>
    <n v="151"/>
    <n v="11"/>
    <n v="8"/>
    <n v="101.01"/>
    <m/>
    <m/>
    <m/>
    <m/>
    <m/>
    <m/>
    <m/>
    <m/>
    <m/>
    <m/>
    <m/>
    <m/>
    <m/>
    <m/>
    <m/>
  </r>
  <r>
    <s v="B091SP52LR"/>
    <x v="294"/>
    <s v="BAZIC Products 3 Ring Binder - Green, Economy View Binder with Clear Overlay Cover and Round Rings, Organizer for School Office Home Use, 1-inch Capacity Holds 175 Sheets Paper, 1-Pack"/>
    <s v="FBA_4122-EACH"/>
    <n v="87"/>
    <n v="8"/>
    <n v="5.0000000000000001E-4"/>
    <n v="114"/>
    <n v="10"/>
    <n v="6"/>
    <n v="46.74"/>
    <m/>
    <m/>
    <m/>
    <m/>
    <m/>
    <m/>
    <m/>
    <m/>
    <m/>
    <m/>
    <m/>
    <m/>
    <m/>
    <m/>
    <m/>
  </r>
  <r>
    <s v="B07QB4ZHL3"/>
    <x v="295"/>
    <s v="BAZIC Products 3 Ring Binder - Assorted Color, Economy View Binder with Clear Overlay Cover and Round Rings, Organizer for School Office Home Use, 0.5 inch Capacity Holds 100 Sheets Paper, 48-Pack"/>
    <s v="3130-CASE"/>
    <n v="45"/>
    <n v="6"/>
    <n v="2.0000000000000001E-4"/>
    <n v="67"/>
    <n v="10"/>
    <n v="7"/>
    <n v="727.93"/>
    <m/>
    <m/>
    <m/>
    <m/>
    <m/>
    <m/>
    <m/>
    <m/>
    <m/>
    <m/>
    <m/>
    <m/>
    <m/>
    <m/>
    <m/>
  </r>
  <r>
    <s v="B003UBWAWC"/>
    <x v="296"/>
    <s v="BAZIC PRODUCTS Plastic Pencil Case, Double Deck Utility Storage Box, Multi Purpose Organizer &amp; Supply Holder, Transparent Box Design, Assorted Color, Ideal for School, Office &amp; Craft Use, 4-Pack"/>
    <s v="836-SET4"/>
    <n v="143"/>
    <n v="14"/>
    <n v="8.0000000000000004E-4"/>
    <n v="172"/>
    <n v="16"/>
    <n v="7"/>
    <n v="116.67"/>
    <m/>
    <m/>
    <m/>
    <m/>
    <m/>
    <m/>
    <m/>
    <m/>
    <m/>
    <m/>
    <m/>
    <m/>
    <m/>
    <m/>
    <m/>
  </r>
  <r>
    <s v="B091V4K8K5"/>
    <x v="297"/>
    <s v="BAZIC Products Pocket Size Calculator 8-Digit w/Flip Cover, LCD Display, Small Standard Function Electronics Calculators, for Daily &amp; Office, Black, 1-Pack"/>
    <s v="3004-EACH"/>
    <n v="93"/>
    <n v="0"/>
    <n v="5.0000000000000001E-4"/>
    <n v="147"/>
    <n v="0"/>
    <n v="10"/>
    <n v="78.94"/>
    <m/>
    <m/>
    <m/>
    <m/>
    <m/>
    <m/>
    <m/>
    <m/>
    <m/>
    <m/>
    <m/>
    <m/>
    <m/>
    <m/>
    <m/>
  </r>
  <r>
    <s v="B09236N3XM"/>
    <x v="298"/>
    <s v="BAZIC Products Plastic File Folder Poly Envelopes, Letter Size Elastic Band Closure, A4 Size File Folders for Documents Paper, School Office Supplies, 6-Pack"/>
    <s v="FBA_3172-SET6"/>
    <n v="54"/>
    <n v="1"/>
    <n v="2.9999999999999997E-4"/>
    <n v="70"/>
    <n v="2"/>
    <n v="6"/>
    <n v="84.56"/>
    <m/>
    <m/>
    <m/>
    <m/>
    <m/>
    <m/>
    <m/>
    <m/>
    <m/>
    <m/>
    <m/>
    <m/>
    <m/>
    <m/>
    <m/>
  </r>
  <r>
    <s v="B09238ZN15"/>
    <x v="299"/>
    <s v="BAZIC Products Plastic File Folder, Legal Size File Folders V-Flap, Home Office School Supplies, Portable Paper Organizer for Receipts Bills Documents, 6-Pack"/>
    <s v="3104-SET6"/>
    <n v="36"/>
    <n v="4"/>
    <n v="2.0000000000000001E-4"/>
    <n v="60"/>
    <n v="7"/>
    <n v="7"/>
    <n v="141.61000000000001"/>
    <m/>
    <m/>
    <m/>
    <m/>
    <m/>
    <m/>
    <m/>
    <m/>
    <m/>
    <m/>
    <m/>
    <m/>
    <m/>
    <m/>
    <m/>
  </r>
  <r>
    <s v="B0924BH89D"/>
    <x v="300"/>
    <s v="BAZIC Products Mailing Label 4 1/2&quot; x 2 1/2&quot; Self Adhesive Shipping Labels, Easy to Peel Address Labels, Matte White (25/Pack), 1-Pack"/>
    <s v="3801-EACH"/>
    <n v="51"/>
    <n v="0"/>
    <n v="2.9999999999999997E-4"/>
    <n v="63"/>
    <n v="0"/>
    <n v="6"/>
    <n v="44.16"/>
    <m/>
    <m/>
    <m/>
    <m/>
    <m/>
    <m/>
    <m/>
    <m/>
    <m/>
    <m/>
    <m/>
    <m/>
    <m/>
    <m/>
    <m/>
  </r>
  <r>
    <s v="B073G8CX2Y"/>
    <x v="301"/>
    <s v="BAZIC PRODUCTS Composition Notebook Wide Ruled - 100 Sheets, Assorted Color Marble Composition Notebook with Durable Cover, Non-Spiral for Journaling, School, Home, or Office, 4-Packs"/>
    <s v="FBA_509-SET4"/>
    <n v="44"/>
    <n v="4"/>
    <n v="2.0000000000000001E-4"/>
    <n v="59"/>
    <n v="4"/>
    <n v="8"/>
    <n v="95.92"/>
    <m/>
    <m/>
    <m/>
    <m/>
    <m/>
    <m/>
    <m/>
    <m/>
    <m/>
    <m/>
    <m/>
    <m/>
    <m/>
    <m/>
    <m/>
  </r>
  <r>
    <s v="B0D7GD53RF"/>
    <x v="302"/>
    <s v="BAZIC Products Sketch Pad, Spiral Sketchbook for Artists &amp; Students, Drawing Pad with Thick Paper, Sketching &amp; Drawing for Kids, Teens &amp; Adults, 30 Sheets, 8.5&quot; X 11&quot;, 1-Pack"/>
    <s v="FBA_5045-EACH"/>
    <n v="395"/>
    <n v="10"/>
    <n v="2.2000000000000001E-3"/>
    <n v="458"/>
    <n v="12"/>
    <n v="7"/>
    <n v="37.380000000000003"/>
    <m/>
    <m/>
    <m/>
    <m/>
    <m/>
    <m/>
    <m/>
    <m/>
    <m/>
    <m/>
    <m/>
    <m/>
    <m/>
    <m/>
    <m/>
  </r>
  <r>
    <s v="B092CLTCJX"/>
    <x v="303"/>
    <s v="BAZIC Products Poster Board Azure Light Blue 22&quot; X 28&quot;, Colored Poster Board Paper, Bulk Boards for School Craft Project Presentation Drawing Graphic Display, 25-Pack"/>
    <s v="5023-CASE"/>
    <n v="63"/>
    <n v="6"/>
    <n v="2.9999999999999997E-4"/>
    <n v="80"/>
    <n v="7"/>
    <n v="8"/>
    <n v="248.74"/>
    <m/>
    <m/>
    <m/>
    <m/>
    <m/>
    <m/>
    <m/>
    <m/>
    <m/>
    <m/>
    <m/>
    <m/>
    <m/>
    <m/>
    <m/>
  </r>
  <r>
    <s v="B091V6PHHQ"/>
    <x v="304"/>
    <s v="BAZIC Products Receipts Book, Money Cash Rent Receipts for Landlords, Business &amp; Offices, 2-Part Carbonless Forms, 50 Sets 7 1/2&quot; x 2 3/4&quot;, White with Bound Wraparound Cover, (50 Sets/Pack), 24-Packs"/>
    <s v="FBA_5074-BOX"/>
    <n v="29"/>
    <n v="2"/>
    <n v="2.0000000000000001E-4"/>
    <n v="36"/>
    <n v="2"/>
    <n v="6"/>
    <n v="155.72999999999999"/>
    <m/>
    <m/>
    <m/>
    <m/>
    <m/>
    <m/>
    <m/>
    <m/>
    <m/>
    <m/>
    <m/>
    <m/>
    <m/>
    <m/>
    <m/>
  </r>
  <r>
    <s v="B092BQK26F"/>
    <x v="305"/>
    <s v="BAZIC PRODUCTS Composition Notebook Wide Ruled - 20 Sheets, Manila Color Composition Notebook with Durable Cover, Non-Spiral and Lined Paper for Journaling, School, Home, or Office, 24-Packs"/>
    <s v="5096-BOX"/>
    <n v="72"/>
    <n v="13"/>
    <n v="4.0000000000000002E-4"/>
    <n v="96"/>
    <n v="22"/>
    <n v="11"/>
    <n v="310.10000000000002"/>
    <m/>
    <m/>
    <m/>
    <m/>
    <m/>
    <m/>
    <m/>
    <m/>
    <m/>
    <m/>
    <m/>
    <m/>
    <m/>
    <m/>
    <m/>
  </r>
  <r>
    <s v="B092B5G6XT"/>
    <x v="306"/>
    <s v="BAZIC PRODUCTS Wide Ruled 1-Subject Notebook, Non-Spiral Composition Style, Easy-Tear Wireless Pages, 3-Hole Punched, 80 Sheets, Assorted Colors, for School, Office &amp; Home, 24-Pack"/>
    <s v="FBA_582-CASE"/>
    <n v="54"/>
    <n v="3"/>
    <n v="2.9999999999999997E-4"/>
    <n v="79"/>
    <n v="7"/>
    <n v="8"/>
    <n v="341.52"/>
    <m/>
    <m/>
    <m/>
    <m/>
    <m/>
    <m/>
    <m/>
    <m/>
    <m/>
    <m/>
    <m/>
    <m/>
    <m/>
    <m/>
    <m/>
  </r>
  <r>
    <s v="B091BPCXP8"/>
    <x v="307"/>
    <s v="Kappa Pocket Puzzle Large Print - 8&quot; x 5&quot; Digest Size 2 Titles, Word Search Find Books for Adults Teens, Training Learning With Game, 2-Pack [Unknown Binding] Unknown Author"/>
    <s v="61400-SET2"/>
    <n v="372"/>
    <n v="11"/>
    <n v="2.0999999999999999E-3"/>
    <n v="522"/>
    <n v="19"/>
    <n v="6"/>
    <n v="54.83"/>
    <m/>
    <m/>
    <m/>
    <m/>
    <m/>
    <m/>
    <m/>
    <m/>
    <m/>
    <m/>
    <m/>
    <m/>
    <m/>
    <m/>
    <m/>
  </r>
  <r>
    <s v="B091T36TXP"/>
    <x v="308"/>
    <s v="BAZIC Products 3 Ring Binder - Fuchsia, Economy View Binder with Clear Overlay Cover and Round Rings, Organizer for School Office Home Use, 1.5-inch Capacity Holds 250 Sheets Paper, 2-Pack"/>
    <s v="FBA_4146-PACK2"/>
    <n v="72"/>
    <n v="3"/>
    <n v="4.0000000000000002E-4"/>
    <n v="90"/>
    <n v="3"/>
    <n v="6"/>
    <n v="76.040000000000006"/>
    <m/>
    <m/>
    <m/>
    <m/>
    <m/>
    <m/>
    <m/>
    <m/>
    <m/>
    <m/>
    <m/>
    <m/>
    <m/>
    <m/>
    <m/>
  </r>
  <r>
    <s v="B091T94ZQ2"/>
    <x v="309"/>
    <s v="BAZIC Products Binder Dividers, 8.5 x 11 Plastic Index, 11 Hole Punch for 3 Ring Binders, Organizer, Ideal for School, Office, Home Organization, 10/Pack, 4-Pack"/>
    <s v="FBA_3107-PACK4"/>
    <n v="22"/>
    <n v="7"/>
    <n v="1E-4"/>
    <n v="35"/>
    <n v="17"/>
    <n v="8"/>
    <n v="79.3"/>
    <m/>
    <m/>
    <m/>
    <m/>
    <m/>
    <m/>
    <m/>
    <m/>
    <m/>
    <m/>
    <m/>
    <m/>
    <m/>
    <m/>
    <m/>
  </r>
  <r>
    <s v="B0D79NZDYB"/>
    <x v="310"/>
    <s v="BAZIC Products Super Glue – Small Tube for Crafting, Fabric, Ceramics, Plastic &amp; DIY Repairs, Fast-Drying Clear Glue for Home, School &amp; Office, 6/Pack, 2-Packs"/>
    <s v="FBA_2007-PACK2"/>
    <n v="46"/>
    <n v="4"/>
    <n v="2.9999999999999997E-4"/>
    <n v="50"/>
    <n v="4"/>
    <n v="6"/>
    <n v="38.94"/>
    <m/>
    <m/>
    <m/>
    <m/>
    <m/>
    <m/>
    <m/>
    <m/>
    <m/>
    <m/>
    <m/>
    <m/>
    <m/>
    <m/>
    <m/>
  </r>
  <r>
    <s v="B099FPY445"/>
    <x v="311"/>
    <s v="BAZIC Products Composition Book 80 Sheet 5&quot; x 7&quot; Poly Cover Notebook, Writing Journal Comp Lined Notebooks for Office School, Assorted Color, 48-Pack"/>
    <s v="5472-CASE"/>
    <n v="48"/>
    <n v="7"/>
    <n v="2.9999999999999997E-4"/>
    <n v="72"/>
    <n v="17"/>
    <n v="7"/>
    <n v="574.79999999999995"/>
    <m/>
    <m/>
    <m/>
    <m/>
    <m/>
    <m/>
    <m/>
    <m/>
    <m/>
    <m/>
    <m/>
    <m/>
    <m/>
    <m/>
    <m/>
  </r>
  <r>
    <s v="B0FDZ8GV1G"/>
    <x v="312"/>
    <s v="BAZIC PRODUCTS Pencil Pouch for 3 Ring Binder, Zippered Mesh Window Pencil Case with Reinforced Grommets, Durable Binder Organizer for School Supplies or Office Supplies Storage, 4-Pack"/>
    <s v="FBA_808-PACK4"/>
    <n v="33"/>
    <n v="3"/>
    <n v="2.0000000000000001E-4"/>
    <n v="41"/>
    <n v="4"/>
    <n v="7"/>
    <n v="60.77"/>
    <m/>
    <m/>
    <m/>
    <m/>
    <m/>
    <m/>
    <m/>
    <m/>
    <m/>
    <m/>
    <m/>
    <m/>
    <m/>
    <m/>
    <m/>
  </r>
  <r>
    <s v="B0BFZRFR9V"/>
    <x v="313"/>
    <s v="BAZIC PRODUCTS Middle &amp; High School Kit Supply Box, 65-Count Student Set for Grades 7–12, Complete School Supply Kit with Middle School Supplies, Organized Supply Box for Highschool, 1-Pack"/>
    <s v="8006-CASE"/>
    <n v="170"/>
    <n v="7"/>
    <n v="8.9999999999999998E-4"/>
    <n v="238"/>
    <n v="10"/>
    <n v="6"/>
    <n v="257.33999999999997"/>
    <m/>
    <m/>
    <m/>
    <m/>
    <m/>
    <m/>
    <m/>
    <m/>
    <m/>
    <m/>
    <m/>
    <m/>
    <m/>
    <m/>
    <m/>
  </r>
  <r>
    <s v="B0BSP5HTBC"/>
    <x v="314"/>
    <s v="BAZIC Products Plastic Envelopes with String Closure, Assorted Color Poly Envelopes with Side-Loading Design, Durable File Holders for Home, Office, or School, 5-Pack"/>
    <s v="2156-SET5"/>
    <n v="106"/>
    <n v="12"/>
    <n v="5.9999999999999995E-4"/>
    <n v="153"/>
    <n v="19"/>
    <n v="6"/>
    <n v="73.739999999999995"/>
    <m/>
    <m/>
    <m/>
    <m/>
    <m/>
    <m/>
    <m/>
    <m/>
    <m/>
    <m/>
    <m/>
    <m/>
    <m/>
    <m/>
    <m/>
  </r>
  <r>
    <s v="B091T9KRZK"/>
    <x v="315"/>
    <s v="BAZIC Products 3 Ring Binder 1&quot; Economy View Binders Organizer - Pastel Green Color, Round Ring, Hold 175 Sheets Paper, for School Office Home, 1-Count"/>
    <s v="FBA_3167-EA-GN"/>
    <n v="91"/>
    <n v="2"/>
    <n v="5.0000000000000001E-4"/>
    <n v="110"/>
    <n v="2"/>
    <n v="6"/>
    <n v="57.72"/>
    <m/>
    <m/>
    <m/>
    <m/>
    <m/>
    <m/>
    <m/>
    <m/>
    <m/>
    <m/>
    <m/>
    <m/>
    <m/>
    <m/>
    <m/>
  </r>
  <r>
    <s v="B092GJHVJ3"/>
    <x v="316"/>
    <s v="BAZIC Products 4-Color Fashion Ballpoint Pen, Bold Medium Point 1.0mm Retractable Multicolor Pen w/Cushion Grip, 4 Colors in 1 for Office School, 4-Packs"/>
    <s v="FBA_1716-SET4"/>
    <n v="245"/>
    <n v="4"/>
    <n v="1.4E-3"/>
    <n v="334"/>
    <n v="4"/>
    <n v="6"/>
    <n v="51.54"/>
    <m/>
    <m/>
    <m/>
    <m/>
    <m/>
    <m/>
    <m/>
    <m/>
    <m/>
    <m/>
    <m/>
    <m/>
    <m/>
    <m/>
    <m/>
  </r>
  <r>
    <s v="B099BJR1J8"/>
    <x v="317"/>
    <s v="BAZIC Products Small Notebook Memo Size Pad, 4&quot;x6&quot; Spiral Top Bound, 50 Sheets Wirebound Pocket Personal Notebooks, Assorted Color, Total 6 Count"/>
    <s v="501-SET3"/>
    <n v="51"/>
    <n v="2"/>
    <n v="2.9999999999999997E-4"/>
    <n v="76"/>
    <n v="2"/>
    <n v="8"/>
    <n v="85.47"/>
    <m/>
    <m/>
    <m/>
    <m/>
    <m/>
    <m/>
    <m/>
    <m/>
    <m/>
    <m/>
    <m/>
    <m/>
    <m/>
    <m/>
    <m/>
  </r>
  <r>
    <s v="B003UBWAWC"/>
    <x v="318"/>
    <s v="BAZIC PRODUCTS Plastic Pencil Case, Multi Purpose Organizer &amp; Supply Holder, Clear Box Design, Durable Plastic Storage for School, Office, Classroom &amp; Craft Supplies, 1-Pack"/>
    <s v="834-EACH"/>
    <n v="624"/>
    <n v="19"/>
    <n v="3.3999999999999998E-3"/>
    <n v="892"/>
    <n v="29"/>
    <n v="7"/>
    <n v="48.23"/>
    <m/>
    <m/>
    <m/>
    <m/>
    <m/>
    <m/>
    <m/>
    <m/>
    <m/>
    <m/>
    <m/>
    <m/>
    <m/>
    <m/>
    <m/>
  </r>
  <r>
    <s v="B0DJCGNKQP"/>
    <x v="319"/>
    <s v="BAZIC Products Index Cards 3x5 Inches, Index Cards with Ring, Cute Floral Poly Cover, White Ruled, 100 Count, Flash Cards Notecards for Studying Learning Student School College Office, 6-Pack"/>
    <s v="FBA_576-SET6"/>
    <n v="170"/>
    <n v="5"/>
    <n v="8.9999999999999998E-4"/>
    <n v="224"/>
    <n v="6"/>
    <n v="6"/>
    <n v="88.95"/>
    <m/>
    <m/>
    <m/>
    <m/>
    <m/>
    <m/>
    <m/>
    <m/>
    <m/>
    <m/>
    <m/>
    <m/>
    <m/>
    <m/>
    <m/>
  </r>
  <r>
    <s v="B0D79NHTQV"/>
    <x v="320"/>
    <s v="BAZIC Products Washable Disappearing Purple Glue Stick 8g / 0.28 Oz., Color Acid Free Glue Sticks for Photos Paper Kids at School Office (4/Pack), 1-Pack"/>
    <s v="FBA_2023-EACH-1"/>
    <n v="58"/>
    <n v="1"/>
    <n v="2.9999999999999997E-4"/>
    <n v="78"/>
    <n v="1"/>
    <n v="5"/>
    <n v="27.05"/>
    <m/>
    <m/>
    <m/>
    <m/>
    <m/>
    <m/>
    <m/>
    <m/>
    <m/>
    <m/>
    <m/>
    <m/>
    <m/>
    <m/>
    <m/>
  </r>
  <r>
    <s v="B091WYG74L"/>
    <x v="321"/>
    <s v="BAZIC 8 Color Premium Quality Super Jumbo Triangle Crayon"/>
    <s v="FBA_2501-EACH"/>
    <n v="107"/>
    <n v="1"/>
    <n v="5.9999999999999995E-4"/>
    <n v="154"/>
    <n v="1"/>
    <n v="6"/>
    <n v="30.54"/>
    <m/>
    <m/>
    <m/>
    <m/>
    <m/>
    <m/>
    <m/>
    <m/>
    <m/>
    <m/>
    <m/>
    <m/>
    <m/>
    <m/>
    <m/>
  </r>
  <r>
    <s v="B088L4NFZ2"/>
    <x v="322"/>
    <s v="BAZIC Products 1034 Basic Backpack, Lime Green, 16&quot;"/>
    <s v="FBA_1034-EACH"/>
    <n v="117"/>
    <n v="8"/>
    <n v="5.9999999999999995E-4"/>
    <n v="161"/>
    <n v="14"/>
    <n v="23"/>
    <n v="169.93"/>
    <m/>
    <m/>
    <m/>
    <m/>
    <m/>
    <m/>
    <m/>
    <m/>
    <m/>
    <m/>
    <m/>
    <m/>
    <m/>
    <m/>
    <m/>
  </r>
  <r>
    <s v="B091T94Y23"/>
    <x v="323"/>
    <s v="BAZIC Products 3 Ring Binder 3&quot; View Binders Slant D Ring Organizer - Burgundy, Hold 600 Sheets Paper, for School Office Home, 1-Count"/>
    <s v="4160-EACH"/>
    <n v="19"/>
    <n v="6"/>
    <n v="1E-4"/>
    <n v="26"/>
    <n v="9"/>
    <n v="7"/>
    <n v="124.53"/>
    <m/>
    <m/>
    <m/>
    <m/>
    <m/>
    <m/>
    <m/>
    <m/>
    <m/>
    <m/>
    <m/>
    <m/>
    <m/>
    <m/>
    <m/>
  </r>
  <r>
    <s v="B091T6QC2Q"/>
    <x v="324"/>
    <s v="BAZIC Products 3 Ring Binder 2&quot; View Binders Slant D Ring Organizer - Burgundy, Hold 480 Sheets Paper, for School Office Home, 1-Count"/>
    <s v="4150-EACH"/>
    <n v="88"/>
    <n v="9"/>
    <n v="5.0000000000000001E-4"/>
    <n v="118"/>
    <n v="14"/>
    <n v="7"/>
    <n v="123.22"/>
    <m/>
    <m/>
    <m/>
    <m/>
    <m/>
    <m/>
    <m/>
    <m/>
    <m/>
    <m/>
    <m/>
    <m/>
    <m/>
    <m/>
    <m/>
  </r>
  <r>
    <s v="B091T49CD3"/>
    <x v="325"/>
    <s v="BAZIC Products 3 Ring Binder 1/2&quot; Economy View Binders Organizer - Cyan, Round Ring, Hold 100 Sheets Paper, for School Office Home, 1-Count"/>
    <s v="FBA_4105-EACH"/>
    <n v="138"/>
    <n v="8"/>
    <n v="8.0000000000000004E-4"/>
    <n v="184"/>
    <n v="10"/>
    <n v="5"/>
    <n v="39.43"/>
    <m/>
    <m/>
    <m/>
    <m/>
    <m/>
    <m/>
    <m/>
    <m/>
    <m/>
    <m/>
    <m/>
    <m/>
    <m/>
    <m/>
    <m/>
  </r>
  <r>
    <s v="B091T49CD3"/>
    <x v="137"/>
    <s v="BAZIC Products 3 Ring Binder 1/2&quot; Economy View Binders Organizer - Purple, Round Ring, Hold 100 Sheets Paper, for School Office Home, 1-Count"/>
    <s v="4107-EACH"/>
    <n v="196"/>
    <n v="15"/>
    <n v="1.1000000000000001E-3"/>
    <n v="249"/>
    <n v="22"/>
    <n v="8"/>
    <n v="87.91"/>
    <m/>
    <m/>
    <m/>
    <m/>
    <m/>
    <m/>
    <m/>
    <m/>
    <m/>
    <m/>
    <m/>
    <m/>
    <m/>
    <m/>
    <m/>
  </r>
  <r>
    <s v="B091T36TXP"/>
    <x v="326"/>
    <s v="BAZIC Products 3 Ring Binder - Lime Green, Economy View Binder with Clear Overlay Cover and Round Rings, Organizer for School Office Home Use, 1.5-inch Capacity Holds 280 Sheets Paper, 1-Pack"/>
    <s v="FBA_4144-EACH"/>
    <n v="99"/>
    <n v="19"/>
    <n v="5.0000000000000001E-4"/>
    <n v="114"/>
    <n v="23"/>
    <n v="5"/>
    <n v="56.43"/>
    <m/>
    <m/>
    <m/>
    <m/>
    <m/>
    <m/>
    <m/>
    <m/>
    <m/>
    <m/>
    <m/>
    <m/>
    <m/>
    <m/>
    <m/>
  </r>
  <r>
    <s v="B091T36TXP"/>
    <x v="327"/>
    <s v="BAZIC Products 3 Ring Binder - Burgundy, Economy View Binder with Clear Overlay Cover and Round Rings, Organizer for School Office Home Use, 1.5-inch Capacity Holds 280 Sheets Paper, 1-Pack"/>
    <s v="4140-EACH"/>
    <n v="88"/>
    <n v="2"/>
    <n v="5.0000000000000001E-4"/>
    <n v="112"/>
    <n v="2"/>
    <n v="12"/>
    <n v="167.88"/>
    <m/>
    <m/>
    <m/>
    <m/>
    <m/>
    <m/>
    <m/>
    <m/>
    <m/>
    <m/>
    <m/>
    <m/>
    <m/>
    <m/>
    <m/>
  </r>
  <r>
    <s v="B091T49CD3"/>
    <x v="328"/>
    <s v="BAZIC Products 3 Ring Binder - Red, Economy View Binder with Clear Overlay Cover and Round Rings, Organizer for School Office Home Use, 0.5-inch Capacity Holds 100 Sheets Paper, 12-Pack"/>
    <s v="4103-CASE"/>
    <n v="45"/>
    <n v="10"/>
    <n v="2.0000000000000001E-4"/>
    <n v="62"/>
    <n v="18"/>
    <n v="8"/>
    <n v="350.32"/>
    <m/>
    <m/>
    <m/>
    <m/>
    <m/>
    <m/>
    <m/>
    <m/>
    <m/>
    <m/>
    <m/>
    <m/>
    <m/>
    <m/>
    <m/>
  </r>
  <r>
    <s v="B0921GVKLN"/>
    <x v="329"/>
    <s v="BAZIC Products Carton Cutter Box Cutter Retractable Blade, Utility Knife Set for Box Cardboard Boxes Office Home (2/Pack), 1-Pack"/>
    <s v="111-EACH"/>
    <n v="115"/>
    <n v="6"/>
    <n v="5.9999999999999995E-4"/>
    <n v="175"/>
    <n v="8"/>
    <n v="5"/>
    <n v="39"/>
    <m/>
    <m/>
    <m/>
    <m/>
    <m/>
    <m/>
    <m/>
    <m/>
    <m/>
    <m/>
    <m/>
    <m/>
    <m/>
    <m/>
    <m/>
  </r>
  <r>
    <s v="B09236K5YX"/>
    <x v="330"/>
    <s v="BAZIC Products Plastic Envelopes with String Closure, Coupon Size Poly Envelopes in Durable Assorted Colors for Home, Office, or School, 18 Counts"/>
    <s v="3189-SET6"/>
    <n v="135"/>
    <n v="5"/>
    <n v="6.9999999999999999E-4"/>
    <n v="174"/>
    <n v="7"/>
    <n v="5"/>
    <n v="92.99"/>
    <m/>
    <m/>
    <m/>
    <m/>
    <m/>
    <m/>
    <m/>
    <m/>
    <m/>
    <m/>
    <m/>
    <m/>
    <m/>
    <m/>
    <m/>
  </r>
  <r>
    <s v="B092BQ775X"/>
    <x v="331"/>
    <s v="BAZIC Products Permanent Marker Fine Tip, Mini Assorted Color Markers, Coloring on Plastic Wood Metal Glass Stone, for School Office Art (5/Pack), 1-Pack"/>
    <s v="1263-EACH"/>
    <n v="208"/>
    <n v="7"/>
    <n v="1.1000000000000001E-3"/>
    <n v="290"/>
    <n v="8"/>
    <n v="5"/>
    <n v="34.950000000000003"/>
    <m/>
    <m/>
    <m/>
    <m/>
    <m/>
    <m/>
    <m/>
    <m/>
    <m/>
    <m/>
    <m/>
    <m/>
    <m/>
    <m/>
    <m/>
  </r>
  <r>
    <s v="B092CWC479"/>
    <x v="332"/>
    <s v="BAZIC Products Plastic Ruler 6&quot; 15 cm, Transparent Assorted Color Measuring Tool with Inches &amp; Centimeters, Durable Plastic Rulers for, School, Office, and Home, 3/Pack, 1-Pack"/>
    <s v="FBA_338-EACH"/>
    <n v="512"/>
    <n v="26"/>
    <n v="2.8E-3"/>
    <n v="682"/>
    <n v="30"/>
    <n v="5"/>
    <n v="19.190000000000001"/>
    <m/>
    <m/>
    <m/>
    <m/>
    <m/>
    <m/>
    <m/>
    <m/>
    <m/>
    <m/>
    <m/>
    <m/>
    <m/>
    <m/>
    <m/>
  </r>
  <r>
    <s v="B092BDX274"/>
    <x v="333"/>
    <s v="BAZIC Products Small Notebook Memo Size Pad, 4&quot;x5.5&quot; Spiral Side Bound, 180 Sheets Mini Wirebound Pocket Personal Notebooks, Assorted Color, 4-Pack"/>
    <s v="FBA_518-SET4"/>
    <n v="107"/>
    <n v="2"/>
    <n v="5.9999999999999995E-4"/>
    <n v="140"/>
    <n v="2"/>
    <n v="6"/>
    <n v="118.74"/>
    <m/>
    <m/>
    <m/>
    <m/>
    <m/>
    <m/>
    <m/>
    <m/>
    <m/>
    <m/>
    <m/>
    <m/>
    <m/>
    <m/>
    <m/>
  </r>
  <r>
    <s v="B092G6STYL"/>
    <x v="334"/>
    <s v="BAZIC Products Ballpoint Pen Multicolor Retractable Pen Soft Barrel Grip Pens, 1.0 mm Bold Point Smooth Writing, for Office School Teacher (2/Pack), 4-Pack"/>
    <s v="FBA_1718-SET4"/>
    <n v="166"/>
    <n v="8"/>
    <n v="8.9999999999999998E-4"/>
    <n v="195"/>
    <n v="11"/>
    <n v="6"/>
    <n v="64.739999999999995"/>
    <m/>
    <m/>
    <m/>
    <m/>
    <m/>
    <m/>
    <m/>
    <m/>
    <m/>
    <m/>
    <m/>
    <m/>
    <m/>
    <m/>
    <m/>
  </r>
  <r>
    <s v="B092G4FNDV"/>
    <x v="335"/>
    <s v="BAZIC Products Oil Gel Ink Retractable Pen Spyder Assorted Colors, 0.7 mm Medium Point Soft Grip Smooth Writing, for Office School (4/Pack), 2-Pack"/>
    <s v="17061-SET2"/>
    <n v="91"/>
    <n v="2"/>
    <n v="5.0000000000000001E-4"/>
    <n v="117"/>
    <n v="2"/>
    <n v="5"/>
    <n v="44.5"/>
    <m/>
    <m/>
    <m/>
    <m/>
    <m/>
    <m/>
    <m/>
    <m/>
    <m/>
    <m/>
    <m/>
    <m/>
    <m/>
    <m/>
    <m/>
  </r>
  <r>
    <s v="B091XRLCZY"/>
    <x v="336"/>
    <s v="BAZIC Products Multiplication Flash Cards, Numbers Elementary Math Flashcards Game at School, Problem Solving (36/Pack), 1-Pack"/>
    <s v="FBA_534-EACH"/>
    <n v="76"/>
    <n v="6"/>
    <n v="4.0000000000000002E-4"/>
    <n v="97"/>
    <n v="11"/>
    <n v="13"/>
    <n v="55.36"/>
    <m/>
    <m/>
    <m/>
    <m/>
    <m/>
    <m/>
    <m/>
    <m/>
    <m/>
    <m/>
    <m/>
    <m/>
    <m/>
    <m/>
    <m/>
  </r>
  <r>
    <s v="B092G2K37D"/>
    <x v="337"/>
    <s v="BAZIC Products Norte Rollerball Pen 0.5mm Black Color Needle Point, Regulator Flowing Liquid Ink Pens, Rolling Ball Pens Smooth Writing (3/Pack), 1-Pack"/>
    <s v="1776-EACH"/>
    <n v="93"/>
    <n v="1"/>
    <n v="5.0000000000000001E-4"/>
    <n v="116"/>
    <n v="1"/>
    <n v="6"/>
    <n v="46.8"/>
    <m/>
    <m/>
    <m/>
    <m/>
    <m/>
    <m/>
    <m/>
    <m/>
    <m/>
    <m/>
    <m/>
    <m/>
    <m/>
    <m/>
    <m/>
  </r>
  <r>
    <s v="B09252KYP4"/>
    <x v="338"/>
    <s v="BAZIC Poster Board Display Rack Stackable 10-Slots, Art Drying Racks, Metal Steel Powder Coated, Assembled Size 29.5&quot;x23&quot;x16&quot; (Boards Not Included)"/>
    <s v="FBA_20080-CASE"/>
    <n v="315"/>
    <n v="62"/>
    <n v="1.6999999999999999E-3"/>
    <n v="449"/>
    <n v="105"/>
    <n v="5"/>
    <n v="1217.25"/>
    <m/>
    <m/>
    <m/>
    <m/>
    <m/>
    <m/>
    <m/>
    <m/>
    <m/>
    <m/>
    <m/>
    <m/>
    <m/>
    <m/>
    <m/>
  </r>
  <r>
    <s v="B092CMLGX8"/>
    <x v="339"/>
    <s v="BAZIC Products Trifold Poster Board – White Corrugated Cardboard Display Board for School Projects, Science Fairs, Photos, Charts, and Classroom Presentations, 36&quot; X 48&quot;, 24-Pack"/>
    <s v="5033-CASE"/>
    <n v="48"/>
    <n v="5"/>
    <n v="2.9999999999999997E-4"/>
    <n v="55"/>
    <n v="9"/>
    <n v="7"/>
    <n v="1187.03"/>
    <m/>
    <m/>
    <m/>
    <m/>
    <m/>
    <m/>
    <m/>
    <m/>
    <m/>
    <m/>
    <m/>
    <m/>
    <m/>
    <m/>
    <m/>
  </r>
  <r>
    <s v="B092CDFQBJ"/>
    <x v="340"/>
    <s v="BAZIC Products Foam Board 20&quot; X 30&quot; Red, Colored Foam Boards 3/16 Inch Thickness, Presentation Signboards School Craft Project Framing Display, 25-Pack"/>
    <s v="590-CASE"/>
    <n v="100"/>
    <n v="10"/>
    <n v="5.9999999999999995E-4"/>
    <n v="134"/>
    <n v="12"/>
    <n v="5"/>
    <n v="310.06"/>
    <m/>
    <m/>
    <m/>
    <m/>
    <m/>
    <m/>
    <m/>
    <m/>
    <m/>
    <m/>
    <m/>
    <m/>
    <m/>
    <m/>
    <m/>
  </r>
  <r>
    <s v="B092CLTCJX"/>
    <x v="341"/>
    <s v="BAZIC Products Poster Board Neon Yellow 22&quot; X 28&quot;, Colored Poster Board Paper, Bulk Boards for School Craft Project Presentation Drawing Graphic Display, 25-Pack"/>
    <s v="5030-CASE"/>
    <n v="65"/>
    <n v="10"/>
    <n v="4.0000000000000002E-4"/>
    <n v="81"/>
    <n v="10"/>
    <n v="6"/>
    <n v="152.4"/>
    <m/>
    <m/>
    <m/>
    <m/>
    <m/>
    <m/>
    <m/>
    <m/>
    <m/>
    <m/>
    <m/>
    <m/>
    <m/>
    <m/>
    <m/>
  </r>
  <r>
    <s v="B092RL1SBF"/>
    <x v="342"/>
    <s v="BAZIC Products Neon Page Marker Dispensers, Sticky Notes for Study Materials, Office Use, Sign Here &amp; Neon Colored Page Markers for Books and Documents, 1x1.7, 60 Flags/Pack, 24-Packs"/>
    <s v="FBA_5173-BOX"/>
    <n v="63"/>
    <n v="21"/>
    <n v="2.9999999999999997E-4"/>
    <n v="85"/>
    <n v="29"/>
    <n v="7"/>
    <n v="204.06"/>
    <m/>
    <m/>
    <m/>
    <m/>
    <m/>
    <m/>
    <m/>
    <m/>
    <m/>
    <m/>
    <m/>
    <m/>
    <m/>
    <m/>
    <m/>
  </r>
  <r>
    <s v="B092CWM8PT"/>
    <x v="343"/>
    <s v="BAZIC Products Plastic Ruler 12&quot; (30cm) w/Handle Grip, Inches Centimeter Metric Measuring Drafting Rulers, for Students School Supplies, Assorted Color, 24-Pack"/>
    <s v="320-BOX"/>
    <n v="21"/>
    <n v="5"/>
    <n v="1E-4"/>
    <n v="26"/>
    <n v="5"/>
    <n v="5"/>
    <n v="116.24"/>
    <m/>
    <m/>
    <m/>
    <m/>
    <m/>
    <m/>
    <m/>
    <m/>
    <m/>
    <m/>
    <m/>
    <m/>
    <m/>
    <m/>
    <m/>
  </r>
  <r>
    <s v="B092RM3QX8"/>
    <x v="344"/>
    <s v="BAZIC Products Neon Page Marker Dispensers – Sticky Notes for Study Materials, Office Use, Sign Here &amp; Notary Supplies, Colored Page Markers for Books and Documents, 50 Flags/Pack, 24-Packs"/>
    <s v="5174-BOX"/>
    <n v="12"/>
    <n v="2"/>
    <n v="1E-4"/>
    <n v="13"/>
    <n v="2"/>
    <n v="6"/>
    <n v="202.2"/>
    <m/>
    <m/>
    <m/>
    <m/>
    <m/>
    <m/>
    <m/>
    <m/>
    <m/>
    <m/>
    <m/>
    <m/>
    <m/>
    <m/>
    <m/>
  </r>
  <r>
    <s v="B06XSKDQX3"/>
    <x v="345"/>
    <s v="BAZIC PRODUCTS Plastic Pencil Case, Ruler Length Large Utility Storage Box, Multi Purpose Organizer &amp; Supply Holder, Clear Box Design, Ideal for School, Office &amp; Craft Use, 4-Pack"/>
    <s v="FBA_840-PACK4"/>
    <n v="230"/>
    <n v="20"/>
    <n v="1.2999999999999999E-3"/>
    <n v="281"/>
    <n v="25"/>
    <n v="5"/>
    <n v="69.95"/>
    <m/>
    <m/>
    <m/>
    <m/>
    <m/>
    <m/>
    <m/>
    <m/>
    <m/>
    <m/>
    <m/>
    <m/>
    <m/>
    <m/>
    <m/>
  </r>
  <r>
    <s v="B091V6PHHQ"/>
    <x v="346"/>
    <s v="BAZIC Products Receipts Book, Money Cash Rent Receipts for Landlords, Business &amp; Offices, 2-Part Carbonless Forms, 50 Sets 7 1/2&quot; x 2 3/4&quot;, White with Bound Wraparound Cover, (50 Sets/Pack), 2-Packs"/>
    <s v="FBA_5074-PACK2"/>
    <n v="108"/>
    <n v="9"/>
    <n v="5.9999999999999995E-4"/>
    <n v="132"/>
    <n v="12"/>
    <n v="5"/>
    <n v="29.05"/>
    <m/>
    <m/>
    <m/>
    <m/>
    <m/>
    <m/>
    <m/>
    <m/>
    <m/>
    <m/>
    <m/>
    <m/>
    <m/>
    <m/>
    <m/>
  </r>
  <r>
    <s v="B003UBTNPY"/>
    <x v="347"/>
    <s v="BAZIC Products Mechanical Pencil 0.5mm Crown, Soft Grip Latex Free Eraser, Smooth Writing Pencils Lead for Drafting Drawing Sketching (3/Pack), 2-Packs"/>
    <s v="FBA_720-PACK2"/>
    <n v="245"/>
    <n v="12"/>
    <n v="1.4E-3"/>
    <n v="281"/>
    <n v="13"/>
    <n v="5"/>
    <n v="27.95"/>
    <m/>
    <m/>
    <m/>
    <m/>
    <m/>
    <m/>
    <m/>
    <m/>
    <m/>
    <m/>
    <m/>
    <m/>
    <m/>
    <m/>
    <m/>
  </r>
  <r>
    <s v="B09234DBZ5"/>
    <x v="348"/>
    <s v="BAZIC Products Pink Eraser, Latex Free Bevel Block Erasers, Large Size for Classroom, Office, and Art Use, Smooth Pencil Correction for Writing, Sketching, &amp; Daily Tasks, Total 24-Count"/>
    <s v="FBA_2235-BOX"/>
    <n v="44"/>
    <n v="2"/>
    <n v="2.0000000000000001E-4"/>
    <n v="69"/>
    <n v="8"/>
    <n v="7"/>
    <n v="67.73"/>
    <m/>
    <m/>
    <m/>
    <m/>
    <m/>
    <m/>
    <m/>
    <m/>
    <m/>
    <m/>
    <m/>
    <m/>
    <m/>
    <m/>
    <m/>
  </r>
  <r>
    <s v="B092CLTCJX"/>
    <x v="349"/>
    <s v="BAZIC Products Poster Board Metallic Silver 22&quot; X 28&quot;, Colored Poster Board Paper, Bulk Boards for School Craft Project Presentation Drawing Graphic Display, 25-Pack"/>
    <s v="FBA_5419-CASE"/>
    <n v="60"/>
    <n v="5"/>
    <n v="2.9999999999999997E-4"/>
    <n v="71"/>
    <n v="5"/>
    <n v="5"/>
    <n v="205.58"/>
    <m/>
    <m/>
    <m/>
    <m/>
    <m/>
    <m/>
    <m/>
    <m/>
    <m/>
    <m/>
    <m/>
    <m/>
    <m/>
    <m/>
    <m/>
  </r>
  <r>
    <s v="B0BS8KB8D9"/>
    <x v="165"/>
    <s v="BAZIC Products 8 Pocket Folder Portfolio, Double Loop Wire Binding, Letter Size Paper Organizer for Office, School, Business, Presentations, Projects &amp; Document Storage, 1-Pack"/>
    <s v="3161-EACH"/>
    <n v="273"/>
    <n v="14"/>
    <n v="1.5E-3"/>
    <n v="382"/>
    <n v="21"/>
    <n v="9"/>
    <n v="88.91"/>
    <m/>
    <m/>
    <m/>
    <m/>
    <m/>
    <m/>
    <m/>
    <m/>
    <m/>
    <m/>
    <m/>
    <m/>
    <m/>
    <m/>
    <m/>
  </r>
  <r>
    <s v="B091T94ZQ2"/>
    <x v="309"/>
    <s v="BAZIC Products Binder Dividers, 8.5 x 11 Plastic Index, 11 Hole Punch for 3 Ring Binders, Organizer, Ideal for School, Office, Home Organization, 10/Pack, 4-Pack"/>
    <s v="3107-PACK4"/>
    <n v="22"/>
    <n v="7"/>
    <n v="1E-4"/>
    <n v="35"/>
    <n v="17"/>
    <n v="11"/>
    <n v="178.31"/>
    <m/>
    <m/>
    <m/>
    <m/>
    <m/>
    <m/>
    <m/>
    <m/>
    <m/>
    <m/>
    <m/>
    <m/>
    <m/>
    <m/>
    <m/>
  </r>
  <r>
    <s v="B092L26HMN"/>
    <x v="350"/>
    <s v="BAZIC PRODUCTS Crystal Clear Tape with Dispenser 3/4&quot; X 500&quot; – for Home, Office, and School Use; Transparent Tape with Glossy Finish, Ideal for Crafts, &amp; Gift Wrapping, 3/Pack, 2-Packs"/>
    <s v="FBA_929-PACK2"/>
    <n v="48"/>
    <n v="5"/>
    <n v="2.9999999999999997E-4"/>
    <n v="52"/>
    <n v="5"/>
    <n v="6"/>
    <n v="55.74"/>
    <m/>
    <m/>
    <m/>
    <m/>
    <m/>
    <m/>
    <m/>
    <m/>
    <m/>
    <m/>
    <m/>
    <m/>
    <m/>
    <m/>
    <m/>
  </r>
  <r>
    <s v="B0D79NMX9B"/>
    <x v="351"/>
    <s v="BAZIC Products Washable Disappearing Purple Glue Stick 21g/0.7 Oz., Color Acid Free Glue Sticks for Photos Paper Kids at School Office (2/Pack), 2-Pack"/>
    <s v="FBA_2022-PACK2"/>
    <n v="55"/>
    <n v="7"/>
    <n v="2.9999999999999997E-4"/>
    <n v="72"/>
    <n v="8"/>
    <n v="5"/>
    <n v="37.44"/>
    <m/>
    <m/>
    <m/>
    <m/>
    <m/>
    <m/>
    <m/>
    <m/>
    <m/>
    <m/>
    <m/>
    <m/>
    <m/>
    <m/>
    <m/>
  </r>
  <r>
    <s v="B0D7GHTQF4"/>
    <x v="352"/>
    <s v="BAZIC Products Modeling Clay Black Color 1 LB, Modeling Dough Art Craft Non Toxic Gift for Artist, Bulk for Classroom, 1-Pack"/>
    <s v="FBA_3331-EACH"/>
    <n v="55"/>
    <n v="5"/>
    <n v="2.9999999999999997E-4"/>
    <n v="68"/>
    <n v="7"/>
    <n v="5"/>
    <n v="51.3"/>
    <m/>
    <m/>
    <m/>
    <m/>
    <m/>
    <m/>
    <m/>
    <m/>
    <m/>
    <m/>
    <m/>
    <m/>
    <m/>
    <m/>
    <m/>
  </r>
  <r>
    <s v="B0BG1H24VX"/>
    <x v="353"/>
    <s v="BAZIC PRODUCTS School Supplies Kit – 66 Piece Set for K–12 Students, Stationery Essentials with Colored Pencils, Markers, Pencils, Glue, Erasers, Highlighters, &amp; Correction Tape, 1-Pack"/>
    <s v="FBA_8000-EACH"/>
    <n v="428"/>
    <n v="10"/>
    <n v="2.3999999999999998E-3"/>
    <n v="538"/>
    <n v="12"/>
    <n v="6"/>
    <n v="215.49"/>
    <m/>
    <m/>
    <m/>
    <m/>
    <m/>
    <m/>
    <m/>
    <m/>
    <m/>
    <m/>
    <m/>
    <m/>
    <m/>
    <m/>
    <m/>
  </r>
  <r>
    <s v="B09239YRJW"/>
    <x v="354"/>
    <s v="BAZIC PRODUCTS Mini Highlighter – Assorted Color Chisel Tip Highlighter Set, Desk Style Highlighter Pen for Office, School, and Study Use, Smooth Marking, (5/Pack), 4-Packs"/>
    <s v="FBA_2306-PACK4"/>
    <n v="95"/>
    <n v="2"/>
    <n v="5.0000000000000001E-4"/>
    <n v="118"/>
    <n v="2"/>
    <n v="7"/>
    <n v="63.74"/>
    <m/>
    <m/>
    <m/>
    <m/>
    <m/>
    <m/>
    <m/>
    <m/>
    <m/>
    <m/>
    <m/>
    <m/>
    <m/>
    <m/>
    <m/>
  </r>
  <r>
    <s v="B09F18RK89"/>
    <x v="355"/>
    <s v="BAZIC Products Pencil Pouch 3 Ring Binder Pouch w/Rivet Enforced Rings Holes, Neon Black Color Mesh Window Zipper Pouches, 6-Pack"/>
    <s v="FBA_809--SET6"/>
    <n v="38"/>
    <n v="3"/>
    <n v="2.0000000000000001E-4"/>
    <n v="57"/>
    <n v="4"/>
    <n v="5"/>
    <n v="64.94"/>
    <m/>
    <m/>
    <m/>
    <m/>
    <m/>
    <m/>
    <m/>
    <m/>
    <m/>
    <m/>
    <m/>
    <m/>
    <m/>
    <m/>
    <m/>
  </r>
  <r>
    <s v="B091V4ZLM2"/>
    <x v="356"/>
    <s v="BAZIC Products Sales Order Book, 50 Sets 5 9/16&quot; x 8 7/16&quot; 2-Part Carbonless, White &amp; Bound Wraparound Cover (50 Sets/Pack), 72-Packs"/>
    <s v="5075-CASE"/>
    <n v="38"/>
    <n v="7"/>
    <n v="2.0000000000000001E-4"/>
    <n v="51"/>
    <n v="7"/>
    <n v="5"/>
    <n v="872.75"/>
    <m/>
    <m/>
    <m/>
    <m/>
    <m/>
    <m/>
    <m/>
    <m/>
    <m/>
    <m/>
    <m/>
    <m/>
    <m/>
    <m/>
    <m/>
  </r>
  <r>
    <s v="B092BCD4NB"/>
    <x v="357"/>
    <s v="BAZIC Products Primary Journal Composition Notebook Blue Marble, 100 Sheet Writing Grades K- 2 Notebook Journal Comp Notebooks, 6-Pack"/>
    <s v="FBA_5087-PACK6"/>
    <n v="34"/>
    <n v="2"/>
    <n v="2.0000000000000001E-4"/>
    <n v="40"/>
    <n v="2"/>
    <n v="5"/>
    <n v="82.95"/>
    <m/>
    <m/>
    <m/>
    <m/>
    <m/>
    <m/>
    <m/>
    <m/>
    <m/>
    <m/>
    <m/>
    <m/>
    <m/>
    <m/>
    <m/>
  </r>
  <r>
    <s v="B0921RG6MW"/>
    <x v="358"/>
    <s v="BAZIC Products Coin Wrappers Rolls - Nickel, Made in USA, Durable Preformed Wrappers Roll Paper Coins Tubes (36/Pack), 4-Packs"/>
    <s v="FBA_5012-PACK4"/>
    <n v="55"/>
    <n v="7"/>
    <n v="2.9999999999999997E-4"/>
    <n v="72"/>
    <n v="7"/>
    <n v="5"/>
    <n v="89.54"/>
    <m/>
    <m/>
    <m/>
    <m/>
    <m/>
    <m/>
    <m/>
    <m/>
    <m/>
    <m/>
    <m/>
    <m/>
    <m/>
    <m/>
    <m/>
  </r>
  <r>
    <s v="B0BDSQT5TK"/>
    <x v="169"/>
    <s v="BAZIC Products Aluminum Framed Magnetic Dry Erase and Cork Combo Board 16&quot; X 20&quot;, Black Marker, Magnets, Whiteboard for Teacher Office, 1-Pack"/>
    <s v="FBA_6053-EACH"/>
    <n v="214"/>
    <n v="9"/>
    <n v="1.1999999999999999E-3"/>
    <n v="346"/>
    <n v="15"/>
    <n v="5"/>
    <n v="96.95"/>
    <m/>
    <m/>
    <m/>
    <m/>
    <m/>
    <m/>
    <m/>
    <m/>
    <m/>
    <m/>
    <m/>
    <m/>
    <m/>
    <m/>
    <m/>
  </r>
  <r>
    <s v="B0BKRFSKVS"/>
    <x v="359"/>
    <s v="BAZIC Products Metallic Colored Pencils 12 Shimmering Shades Pre-Sharpened Pencil Set for Drawing Coloring, Professional Art Supplies for Artists (12/Pack), 12-Packs"/>
    <s v="735-BOX"/>
    <n v="57"/>
    <n v="4"/>
    <n v="2.9999999999999997E-4"/>
    <n v="70"/>
    <n v="6"/>
    <n v="8"/>
    <n v="328.36"/>
    <m/>
    <m/>
    <m/>
    <m/>
    <m/>
    <m/>
    <m/>
    <m/>
    <m/>
    <m/>
    <m/>
    <m/>
    <m/>
    <m/>
    <m/>
  </r>
  <r>
    <s v="B0CMV8SLFY"/>
    <x v="360"/>
    <s v="BAZIC Products Magnetic Chalkboard Frameless 14 x 14 Blackboard w/Chalk Marker + Magnet for Restaurant Menu Office Home Wall Decor, 1-Pack"/>
    <s v="FBA_6049-EACH"/>
    <n v="75"/>
    <n v="4"/>
    <n v="4.0000000000000002E-4"/>
    <n v="97"/>
    <n v="5"/>
    <n v="9"/>
    <n v="161.19"/>
    <m/>
    <m/>
    <m/>
    <m/>
    <m/>
    <m/>
    <m/>
    <m/>
    <m/>
    <m/>
    <m/>
    <m/>
    <m/>
    <m/>
    <m/>
  </r>
  <r>
    <s v="B092KST2G4"/>
    <x v="361"/>
    <s v="BAZIC Products Desktop Tape Dispenser w/Tape Refill 3/4&quot; x 250&quot;, 1&quot; Core Weighted Non-Skid Base, Sharpe Blade Tapes Holder, Assorted Color, 4-Pack"/>
    <s v="942-A-SET4"/>
    <n v="111"/>
    <n v="11"/>
    <n v="5.9999999999999995E-4"/>
    <n v="161"/>
    <n v="22"/>
    <n v="5"/>
    <n v="144.91999999999999"/>
    <m/>
    <m/>
    <m/>
    <m/>
    <m/>
    <m/>
    <m/>
    <m/>
    <m/>
    <m/>
    <m/>
    <m/>
    <m/>
    <m/>
    <m/>
  </r>
  <r>
    <s v="B091BMY745"/>
    <x v="362"/>
    <s v="Kappa Large Print Word Finds 4 Titles, Large Print Easy to Read, Word Search Find Words Books for Adults Teens, Training Learning with Game, 4-Pack"/>
    <s v="84200-SET4"/>
    <n v="52"/>
    <n v="1"/>
    <n v="2.9999999999999997E-4"/>
    <n v="79"/>
    <n v="1"/>
    <n v="6"/>
    <n v="101.94"/>
    <m/>
    <m/>
    <m/>
    <m/>
    <m/>
    <m/>
    <m/>
    <m/>
    <m/>
    <m/>
    <m/>
    <m/>
    <m/>
    <m/>
    <m/>
  </r>
  <r>
    <s v="B0D4RTDJBP"/>
    <x v="363"/>
    <s v="BAZIC Products Callum 0.5mm Rollerball Pen, Red Ink Smooth Flowing Fine Point Ink Pens for Writing Office, Work, Professionals, Teacher (2/Pack), 1-Pack"/>
    <s v="1731-EACH"/>
    <n v="45"/>
    <n v="1"/>
    <n v="2.0000000000000001E-4"/>
    <n v="53"/>
    <n v="2"/>
    <n v="5"/>
    <n v="39.380000000000003"/>
    <m/>
    <m/>
    <m/>
    <m/>
    <m/>
    <m/>
    <m/>
    <m/>
    <m/>
    <m/>
    <m/>
    <m/>
    <m/>
    <m/>
    <m/>
  </r>
  <r>
    <s v="B0DL1JR1K3"/>
    <x v="364"/>
    <s v="BAZIC Products General Purpose Sales Order Book, 3 11/32&quot; x 5 5/8&quot;, 50 Sets Per Book, Sales Book 2 Part Carbonless, White &amp; Bound Wraparound Cover, Order Forms for Business, 4 Books"/>
    <s v="FBA_5082-PACK4"/>
    <n v="36"/>
    <n v="3"/>
    <n v="2.0000000000000001E-4"/>
    <n v="44"/>
    <n v="3"/>
    <n v="5"/>
    <n v="48.94"/>
    <m/>
    <m/>
    <m/>
    <m/>
    <m/>
    <m/>
    <m/>
    <m/>
    <m/>
    <m/>
    <m/>
    <m/>
    <m/>
    <m/>
    <m/>
  </r>
  <r>
    <s v="B0DPNGSRNX"/>
    <x v="365"/>
    <s v="BAZIC Products Telling Time Flash Cards Learn to Read Time, Read Clocks Numerals &amp; Analog, Interactive Learning Flashcards Kindergarten School Home (36/Pack), 1-Pack"/>
    <s v="5600-EACH"/>
    <n v="43"/>
    <n v="0"/>
    <n v="2.0000000000000001E-4"/>
    <n v="59"/>
    <n v="0"/>
    <n v="5"/>
    <n v="37.9"/>
    <m/>
    <m/>
    <m/>
    <m/>
    <m/>
    <m/>
    <m/>
    <m/>
    <m/>
    <m/>
    <m/>
    <m/>
    <m/>
    <m/>
    <m/>
  </r>
  <r>
    <s v="B0F8X6DTSG"/>
    <x v="366"/>
    <s v="BAZIC Products Self Seal White Envelope 3 5/8&quot; x 6 1/2&quot; #6, No Window Mailing Envelopes, Peel &amp; Seal Mailer for Business Invoice Check (100/Pack), 24-Packs"/>
    <s v="8204-CASE"/>
    <n v="18"/>
    <n v="4"/>
    <n v="1E-4"/>
    <n v="32"/>
    <n v="5"/>
    <n v="5"/>
    <n v="276.05"/>
    <m/>
    <m/>
    <m/>
    <m/>
    <m/>
    <m/>
    <m/>
    <m/>
    <m/>
    <m/>
    <m/>
    <m/>
    <m/>
    <m/>
    <m/>
  </r>
  <r>
    <s v="B092G686MF"/>
    <x v="367"/>
    <s v="BAZIC Ballpoint Pen Pure Blue Color Stick Pens, 1.0 mm Bold Point Smooth Writing, for Office School Teacher (12/Pack), 1-Pack"/>
    <s v="FBA_1756-EACH"/>
    <n v="124"/>
    <n v="5"/>
    <n v="6.9999999999999999E-4"/>
    <n v="180"/>
    <n v="6"/>
    <n v="4"/>
    <n v="19.440000000000001"/>
    <m/>
    <m/>
    <m/>
    <m/>
    <m/>
    <m/>
    <m/>
    <m/>
    <m/>
    <m/>
    <m/>
    <m/>
    <m/>
    <m/>
    <m/>
  </r>
  <r>
    <s v="B00275EBHE"/>
    <x v="368"/>
    <s v="BAZIC Primary Journal Composition Book Marble, 100 Sheet Drawing &amp; Writing Grades K- 2 Notebook Journal Comp Notebooks for Kindergarten School, 48-Pack"/>
    <s v="FBA_5053-CASE-B"/>
    <n v="56"/>
    <n v="11"/>
    <n v="2.9999999999999997E-4"/>
    <n v="82"/>
    <n v="24"/>
    <n v="11"/>
    <n v="958.6"/>
    <m/>
    <m/>
    <m/>
    <m/>
    <m/>
    <m/>
    <m/>
    <m/>
    <m/>
    <m/>
    <m/>
    <m/>
    <m/>
    <m/>
    <m/>
  </r>
  <r>
    <s v="B0921M8BNZ"/>
    <x v="369"/>
    <s v="BAZIC 22ml 2 in 1 Correction w/Foam Brush Applicator &amp; Pen Tip"/>
    <s v="1611-EACH"/>
    <n v="105"/>
    <n v="6"/>
    <n v="5.9999999999999995E-4"/>
    <n v="140"/>
    <n v="8"/>
    <n v="4"/>
    <n v="28.32"/>
    <m/>
    <m/>
    <m/>
    <m/>
    <m/>
    <m/>
    <m/>
    <m/>
    <m/>
    <m/>
    <m/>
    <m/>
    <m/>
    <m/>
    <m/>
  </r>
  <r>
    <s v="B003UBTNPE"/>
    <x v="370"/>
    <s v="BAZIC Pencil Wood Pre-Sharpened #2 HB Jumbo Pencils, Latex Free Eraser, Premium Wood Pre Sharpened Yellow Pencils for School Office (4/Pack), 1-Pack"/>
    <s v="FBA_716-EACH"/>
    <n v="200"/>
    <n v="4"/>
    <n v="1.1000000000000001E-3"/>
    <n v="268"/>
    <n v="4"/>
    <n v="4"/>
    <n v="19.559999999999999"/>
    <m/>
    <m/>
    <m/>
    <m/>
    <m/>
    <m/>
    <m/>
    <m/>
    <m/>
    <m/>
    <m/>
    <m/>
    <m/>
    <m/>
    <m/>
  </r>
  <r>
    <s v="B092CPFV31"/>
    <x v="371"/>
    <s v="BAZIC 80 Sheets 6&quot; X 9&quot; White Paper Gregg Ruled Steno Book, Lined Ruled Memo Writing Papers Pad Notebook, Note Paper for Taking Notes, Easy Tear for Office School Home, 1-Pack"/>
    <s v="FBA_577-EACH"/>
    <n v="149"/>
    <n v="25"/>
    <n v="8.0000000000000004E-4"/>
    <n v="207"/>
    <n v="41"/>
    <n v="9"/>
    <n v="46.45"/>
    <m/>
    <m/>
    <m/>
    <m/>
    <m/>
    <m/>
    <m/>
    <m/>
    <m/>
    <m/>
    <m/>
    <m/>
    <m/>
    <m/>
    <m/>
  </r>
  <r>
    <s v="B00G62AY02"/>
    <x v="372"/>
    <s v="Hidden Message Word-Finds Set of 2, Volumes may vary (See Seller Comments for Volumes) by Kappa"/>
    <s v="314-SET2"/>
    <n v="282"/>
    <n v="5"/>
    <n v="1.6000000000000001E-3"/>
    <n v="431"/>
    <n v="6"/>
    <n v="4"/>
    <n v="37.42"/>
    <m/>
    <m/>
    <m/>
    <m/>
    <m/>
    <m/>
    <m/>
    <m/>
    <m/>
    <m/>
    <m/>
    <m/>
    <m/>
    <m/>
    <m/>
  </r>
  <r>
    <s v="B091JL3ZQ2"/>
    <x v="373"/>
    <s v="BAZIC Products Glitter Glue Tube – 4 Assorted Classic Color, Non-Toxic Washable Glitter Glue for Art, Crafts, Paints, DIY, and Party Projects, 6.76oz/Pack, 24-Packs"/>
    <s v="3465-A-CASE"/>
    <n v="57"/>
    <n v="9"/>
    <n v="2.9999999999999997E-4"/>
    <n v="72"/>
    <n v="9"/>
    <n v="4"/>
    <n v="180.1"/>
    <m/>
    <m/>
    <m/>
    <m/>
    <m/>
    <m/>
    <m/>
    <m/>
    <m/>
    <m/>
    <m/>
    <m/>
    <m/>
    <m/>
    <m/>
  </r>
  <r>
    <s v="B091SP52LR"/>
    <x v="374"/>
    <s v="BAZIC Products 3 Ring Binder - Red, Economy View Binder with Clear Overlay Cover and Round Rings, Organizer for School Office Home Use, 1-inch Capacity Holds 175 Sheets Paper, 1-Pack"/>
    <s v="4123-EACH"/>
    <n v="29"/>
    <n v="4"/>
    <n v="2.0000000000000001E-4"/>
    <n v="36"/>
    <n v="4"/>
    <n v="4"/>
    <n v="47.96"/>
    <m/>
    <m/>
    <m/>
    <m/>
    <m/>
    <m/>
    <m/>
    <m/>
    <m/>
    <m/>
    <m/>
    <m/>
    <m/>
    <m/>
    <m/>
  </r>
  <r>
    <s v="B091T6QC2Q"/>
    <x v="324"/>
    <s v="BAZIC Products 3 Ring Binder 2&quot; View Binders Slant D Ring Organizer - Burgundy, Hold 480 Sheets Paper, for School Office Home, 1-Count"/>
    <s v="FBA_4150-EACH"/>
    <n v="88"/>
    <n v="9"/>
    <n v="5.0000000000000001E-4"/>
    <n v="118"/>
    <n v="14"/>
    <n v="5"/>
    <n v="77.84"/>
    <m/>
    <m/>
    <m/>
    <m/>
    <m/>
    <m/>
    <m/>
    <m/>
    <m/>
    <m/>
    <m/>
    <m/>
    <m/>
    <m/>
    <m/>
  </r>
  <r>
    <s v="B091T49CD3"/>
    <x v="325"/>
    <s v="BAZIC Products 3 Ring Binder 1/2&quot; Economy View Binders Organizer - Cyan, Round Ring, Hold 100 Sheets Paper, for School Office Home, 1-Count"/>
    <s v="4105-EACH"/>
    <n v="138"/>
    <n v="8"/>
    <n v="8.0000000000000004E-4"/>
    <n v="184"/>
    <n v="10"/>
    <n v="4"/>
    <n v="43.95"/>
    <m/>
    <m/>
    <m/>
    <m/>
    <m/>
    <m/>
    <m/>
    <m/>
    <m/>
    <m/>
    <m/>
    <m/>
    <m/>
    <m/>
    <m/>
  </r>
  <r>
    <s v="B091SP52LR"/>
    <x v="375"/>
    <s v="BAZIC Products 3 Ring Binder - Lime Green, Economy View Binder with Clear Overlay Cover and Round Rings, Organizer for School Office Home Use, 1-inch Capacity Holds 175 Sheets Paper, 1-Pack"/>
    <s v="FBA_4124-EACH"/>
    <n v="40"/>
    <n v="6"/>
    <n v="2.0000000000000001E-4"/>
    <n v="63"/>
    <n v="9"/>
    <n v="4"/>
    <n v="25.16"/>
    <m/>
    <m/>
    <m/>
    <m/>
    <m/>
    <m/>
    <m/>
    <m/>
    <m/>
    <m/>
    <m/>
    <m/>
    <m/>
    <m/>
    <m/>
  </r>
  <r>
    <s v="B091T49CD3"/>
    <x v="196"/>
    <s v="BAZIC Products 3 Ring Binder - Green, Economy View Binder with Clear Overlay Cover and Round Rings, Organizer for School Office Home Use, 0.5-inch Capacity Holds 100 Sheets Paper, 1-Pack"/>
    <s v="4102-EACH"/>
    <n v="192"/>
    <n v="14"/>
    <n v="1.1000000000000001E-3"/>
    <n v="234"/>
    <n v="17"/>
    <n v="4"/>
    <n v="43.96"/>
    <m/>
    <m/>
    <m/>
    <m/>
    <m/>
    <m/>
    <m/>
    <m/>
    <m/>
    <m/>
    <m/>
    <m/>
    <m/>
    <m/>
    <m/>
  </r>
  <r>
    <s v="B091T49CD3"/>
    <x v="376"/>
    <s v="BAZIC Products 3 Ring Binder 1/2&quot; Economy View Binders Organizer - Lime Green, Round Ring, Hold 100 Sheets Paper, for School Office Home, 1-Count"/>
    <s v="FBA_4104-EACH"/>
    <n v="90"/>
    <n v="8"/>
    <n v="5.0000000000000001E-4"/>
    <n v="112"/>
    <n v="15"/>
    <n v="11"/>
    <n v="84.77"/>
    <m/>
    <m/>
    <m/>
    <m/>
    <m/>
    <m/>
    <m/>
    <m/>
    <m/>
    <m/>
    <m/>
    <m/>
    <m/>
    <m/>
    <m/>
  </r>
  <r>
    <s v="B091T36TXP"/>
    <x v="377"/>
    <s v="BAZIC Products 3 Ring Binder - Red, Economy View Binder with Clear Overlay Cover and Round Rings, Organizer for School Office Home Use, 1.5-inch Capacity Holds 250 Sheets Paper, 12-Pack"/>
    <s v="FBA_4143-CASE"/>
    <n v="17"/>
    <n v="2"/>
    <n v="1E-4"/>
    <n v="19"/>
    <n v="2"/>
    <n v="8"/>
    <n v="415.92"/>
    <m/>
    <m/>
    <m/>
    <m/>
    <m/>
    <m/>
    <m/>
    <m/>
    <m/>
    <m/>
    <m/>
    <m/>
    <m/>
    <m/>
    <m/>
  </r>
  <r>
    <s v="B091T36TXP"/>
    <x v="378"/>
    <s v="BAZIC Products 3 Ring Binder - Purple, Economy View Binder with Clear Overlay Cover and Round Rings, Organizer for School Office Home Use, 1.5-inch Capacity Holds 280 Sheets Paper, 12-Pack"/>
    <s v="FBA_4147-CASE"/>
    <n v="17"/>
    <n v="5"/>
    <n v="1E-4"/>
    <n v="21"/>
    <n v="5"/>
    <n v="5"/>
    <n v="235.61"/>
    <m/>
    <m/>
    <m/>
    <m/>
    <m/>
    <m/>
    <m/>
    <m/>
    <m/>
    <m/>
    <m/>
    <m/>
    <m/>
    <m/>
    <m/>
  </r>
  <r>
    <s v="B091T49CD3"/>
    <x v="379"/>
    <s v="BAZIC Products 3 Ring Binder - Burgundy, Economy View Binder with Clear Overlay Cover and Round Rings, Organizer for School Office Home Use, 0.5 inch Capacity Holds 100 Sheets Paper, 12-Pack"/>
    <s v="FBA_4100-CASE"/>
    <n v="28"/>
    <n v="6"/>
    <n v="2.0000000000000001E-4"/>
    <n v="48"/>
    <n v="7"/>
    <n v="5"/>
    <n v="178.63"/>
    <m/>
    <m/>
    <m/>
    <m/>
    <m/>
    <m/>
    <m/>
    <m/>
    <m/>
    <m/>
    <m/>
    <m/>
    <m/>
    <m/>
    <m/>
  </r>
  <r>
    <s v="B0998B64Q7"/>
    <x v="380"/>
    <s v="BAZIC Products Slider Pencil Case, Utility Storage Box Snap Closure, Translucent Assorted Color Multi Purpose Organizer, 6-Pack"/>
    <s v="FBA_816-SET6"/>
    <n v="151"/>
    <n v="8"/>
    <n v="8.0000000000000004E-4"/>
    <n v="202"/>
    <n v="10"/>
    <n v="5"/>
    <n v="64.83"/>
    <m/>
    <m/>
    <m/>
    <m/>
    <m/>
    <m/>
    <m/>
    <m/>
    <m/>
    <m/>
    <m/>
    <m/>
    <m/>
    <m/>
    <m/>
  </r>
  <r>
    <s v="B072F52WN9"/>
    <x v="381"/>
    <s v="BAZIC PRODUCTS Geometry Set with Pencil Compass – Scale Ruler, HB Wood Pencil, Compass and Protractor Set for Students and Professionals, Ideal Use for Art and Drafting Tools, 24-Packs"/>
    <s v="FBA_2807-SET4"/>
    <n v="56"/>
    <n v="4"/>
    <n v="2.9999999999999997E-4"/>
    <n v="62"/>
    <n v="4"/>
    <n v="15"/>
    <n v="142.35"/>
    <m/>
    <m/>
    <m/>
    <m/>
    <m/>
    <m/>
    <m/>
    <m/>
    <m/>
    <m/>
    <m/>
    <m/>
    <m/>
    <m/>
    <m/>
  </r>
  <r>
    <s v="B0C97QFK2W"/>
    <x v="382"/>
    <s v="BAZIC PRODUCTS Bingo Dot Marker 40 ml Assorted Color, Non Toxic Water Based Washable Markers, Stamper Paint Kit for Game Crafting Painting, 8-Pack"/>
    <s v="1240-SET8"/>
    <n v="135"/>
    <n v="3"/>
    <n v="6.9999999999999999E-4"/>
    <n v="179"/>
    <n v="3"/>
    <n v="4"/>
    <n v="77.959999999999994"/>
    <m/>
    <m/>
    <m/>
    <m/>
    <m/>
    <m/>
    <m/>
    <m/>
    <m/>
    <m/>
    <m/>
    <m/>
    <m/>
    <m/>
    <m/>
  </r>
  <r>
    <s v="B092BQ775X"/>
    <x v="331"/>
    <s v="BAZIC Products Permanent Marker Fine Tip, Mini Assorted Color Markers, Coloring on Plastic Wood Metal Glass Stone, for School Office Art (5/Pack), 1-Pack"/>
    <s v="FBA_1263-EACH"/>
    <n v="208"/>
    <n v="7"/>
    <n v="1.1000000000000001E-3"/>
    <n v="290"/>
    <n v="8"/>
    <n v="4"/>
    <n v="22.36"/>
    <m/>
    <m/>
    <m/>
    <m/>
    <m/>
    <m/>
    <m/>
    <m/>
    <m/>
    <m/>
    <m/>
    <m/>
    <m/>
    <m/>
    <m/>
  </r>
  <r>
    <s v="B091T94ZQ2"/>
    <x v="383"/>
    <s v="BAZIC Products Binder Dividers, 8.5 x 11 Plastic Index, 11 Hole Punch for 3 Ring Binders, Organizer, Ideal for School, Office, Home Organization, 10 Tab, 10/Pack, 1-Pack"/>
    <s v="3107-EACH"/>
    <n v="94"/>
    <n v="21"/>
    <n v="5.0000000000000001E-4"/>
    <n v="133"/>
    <n v="34"/>
    <n v="6"/>
    <n v="44.94"/>
    <m/>
    <m/>
    <m/>
    <m/>
    <m/>
    <m/>
    <m/>
    <m/>
    <m/>
    <m/>
    <m/>
    <m/>
    <m/>
    <m/>
    <m/>
  </r>
  <r>
    <s v="B0D7GH7XLM"/>
    <x v="384"/>
    <s v="BAZIC Products Modeling Clay 2 Color, Assorted Colors Modeling Dough Art Craft Non Toxic Gift for Artist (10oz/Pack), 3-Packs"/>
    <s v="3311-SET3"/>
    <n v="9"/>
    <n v="0"/>
    <n v="0"/>
    <n v="11"/>
    <n v="0"/>
    <n v="8"/>
    <n v="135.91999999999999"/>
    <m/>
    <m/>
    <m/>
    <m/>
    <m/>
    <m/>
    <m/>
    <m/>
    <m/>
    <m/>
    <m/>
    <m/>
    <m/>
    <m/>
    <m/>
  </r>
  <r>
    <s v="B092GBMVGS"/>
    <x v="385"/>
    <s v="BAZIC Products Ballpoint Pen Ixion Black Ink Color Barrels Retractable Pens, 1.0 mm Bold Point Smooth Writing, for Office School Teacher (5/Pack), 1-Pack"/>
    <s v="1770-EACH"/>
    <n v="264"/>
    <n v="8"/>
    <n v="1.5E-3"/>
    <n v="324"/>
    <n v="13"/>
    <n v="5"/>
    <n v="38.450000000000003"/>
    <m/>
    <m/>
    <m/>
    <m/>
    <m/>
    <m/>
    <m/>
    <m/>
    <m/>
    <m/>
    <m/>
    <m/>
    <m/>
    <m/>
    <m/>
  </r>
  <r>
    <s v="B092BNVV3J"/>
    <x v="386"/>
    <s v="BAZIC Products Notebook 80 Sheets 5&quot; Quad Graph Ruled Notebooks Reversible 4&quot;, Easy Tear 3 Punched Holes, Squares Ruled Drafting Blueprint, 4-Pack"/>
    <s v="FBA_578-SET4"/>
    <n v="66"/>
    <n v="6"/>
    <n v="4.0000000000000002E-4"/>
    <n v="82"/>
    <n v="9"/>
    <n v="5"/>
    <n v="91.8"/>
    <m/>
    <m/>
    <m/>
    <m/>
    <m/>
    <m/>
    <m/>
    <m/>
    <m/>
    <m/>
    <m/>
    <m/>
    <m/>
    <m/>
    <m/>
  </r>
  <r>
    <s v="B092RL1SBF"/>
    <x v="387"/>
    <s v="BAZIC Products Neon Page Marker Dispensers, Sticky Notes for Study Materials, Office Use, Sign Here &amp; Neon Colored Page Markers for Books and Documents, 1x1.7, 60 Flags/Pack, 6-Packs"/>
    <s v="5173-SET6"/>
    <n v="66"/>
    <n v="20"/>
    <n v="4.0000000000000002E-4"/>
    <n v="78"/>
    <n v="25"/>
    <n v="12"/>
    <n v="149.76"/>
    <m/>
    <m/>
    <m/>
    <m/>
    <m/>
    <m/>
    <m/>
    <m/>
    <m/>
    <m/>
    <m/>
    <m/>
    <m/>
    <m/>
    <m/>
  </r>
  <r>
    <s v="B0923GB8C9"/>
    <x v="388"/>
    <s v="BAZIC Products Holographic Reward Sticker 144 Counts, Smile Face Stars, Rewards Incentive Gift for Kids Children Boys Girls Classroom (144/pack), 1-Pack"/>
    <s v="FBA_3865-EACH"/>
    <n v="37"/>
    <n v="1"/>
    <n v="2.0000000000000001E-4"/>
    <n v="52"/>
    <n v="1"/>
    <n v="4"/>
    <n v="14.85"/>
    <m/>
    <m/>
    <m/>
    <m/>
    <m/>
    <m/>
    <m/>
    <m/>
    <m/>
    <m/>
    <m/>
    <m/>
    <m/>
    <m/>
    <m/>
  </r>
  <r>
    <s v="B092CLTCJX"/>
    <x v="389"/>
    <s v="BAZIC Products Poster Board Neon Pink 22&quot; X 28&quot;, Colored Poster Board Paper, Bulk Boards for School Craft Project Presentation Drawing Graphic Display, 25-Pack"/>
    <s v="5031-CASE"/>
    <n v="23"/>
    <n v="4"/>
    <n v="1E-4"/>
    <n v="25"/>
    <n v="5"/>
    <n v="7"/>
    <n v="233.25"/>
    <m/>
    <m/>
    <m/>
    <m/>
    <m/>
    <m/>
    <m/>
    <m/>
    <m/>
    <m/>
    <m/>
    <m/>
    <m/>
    <m/>
    <m/>
  </r>
  <r>
    <s v="B092CLTCJX"/>
    <x v="390"/>
    <s v="BAZIC Products Poster Board Orange 22&quot; X 28&quot;, Colored Poster Board Paper, Bulk Boards for School Craft Project Presentation Drawing Graphic Display, 25-Pack"/>
    <s v="5020-CASE"/>
    <n v="28"/>
    <n v="3"/>
    <n v="2.0000000000000001E-4"/>
    <n v="30"/>
    <n v="4"/>
    <n v="18"/>
    <n v="481.05"/>
    <m/>
    <m/>
    <m/>
    <m/>
    <m/>
    <m/>
    <m/>
    <m/>
    <m/>
    <m/>
    <m/>
    <m/>
    <m/>
    <m/>
    <m/>
  </r>
  <r>
    <s v="B092CFM4Q1"/>
    <x v="391"/>
    <s v="BAZIC Products Trifold Poster Board – Assorted Color Corrugated Cardboard Display Board for School Projects, Science Fairs, Photos, Charts, and Classroom Presentations, 36&quot; X 48&quot;, 24-Pack"/>
    <s v="5035-CASE"/>
    <n v="26"/>
    <n v="5"/>
    <n v="1E-4"/>
    <n v="37"/>
    <n v="7"/>
    <n v="4"/>
    <n v="678.36"/>
    <m/>
    <m/>
    <m/>
    <m/>
    <m/>
    <m/>
    <m/>
    <m/>
    <m/>
    <m/>
    <m/>
    <m/>
    <m/>
    <m/>
    <m/>
  </r>
  <r>
    <s v="B0921QT5RN"/>
    <x v="392"/>
    <s v="BAZIC PRODUCTS White Chalk, Standard Size Blackboard Chalkboard Chalks, Great Game Activity for Kids, Art Teacher Office School Home (24/Pack), 24-Packs"/>
    <s v="2405-CASE"/>
    <n v="24"/>
    <n v="3"/>
    <n v="1E-4"/>
    <n v="29"/>
    <n v="3"/>
    <n v="5"/>
    <n v="196.95"/>
    <m/>
    <m/>
    <m/>
    <m/>
    <m/>
    <m/>
    <m/>
    <m/>
    <m/>
    <m/>
    <m/>
    <m/>
    <m/>
    <m/>
    <m/>
  </r>
  <r>
    <s v="B07XQJRKVQ"/>
    <x v="393"/>
    <s v="BAZIC Products 6.5&quot; Decorative Paper Edge Scissor Set, Assorted Color Craft Scissors for Scrapbooking DIY Crafts Photo, Gift for Teacher Kids, 24-Pack"/>
    <s v="4401-BOX"/>
    <n v="65"/>
    <n v="3"/>
    <n v="4.0000000000000002E-4"/>
    <n v="86"/>
    <n v="3"/>
    <n v="4"/>
    <n v="119.64"/>
    <m/>
    <m/>
    <m/>
    <m/>
    <m/>
    <m/>
    <m/>
    <m/>
    <m/>
    <m/>
    <m/>
    <m/>
    <m/>
    <m/>
    <m/>
  </r>
  <r>
    <s v="B091T94ZQ2"/>
    <x v="394"/>
    <s v="BAZIC Products Binder Dividers, 8.5 x 11 Plastic Index, 11 Hole Punch for 3 Ring Binders, Organizer, Ideal for School, Office, Home Organization, 10 Tab, 10/Pack, 24-Packs"/>
    <s v="3107-BOX"/>
    <n v="17"/>
    <n v="3"/>
    <n v="1E-4"/>
    <n v="21"/>
    <n v="3"/>
    <n v="5"/>
    <n v="160.94999999999999"/>
    <m/>
    <m/>
    <m/>
    <m/>
    <m/>
    <m/>
    <m/>
    <m/>
    <m/>
    <m/>
    <m/>
    <m/>
    <m/>
    <m/>
    <m/>
  </r>
  <r>
    <s v="B06XSKDQX3"/>
    <x v="395"/>
    <s v="BAZIC Products Plastic Pencil Case Utility Storage Box, Clear Color, Multi Purpose Organizer for Pens Pencils, 24-Pack"/>
    <s v="FBA_840-CASE"/>
    <n v="86"/>
    <n v="16"/>
    <n v="5.0000000000000001E-4"/>
    <n v="105"/>
    <n v="27"/>
    <n v="5"/>
    <n v="222.55"/>
    <m/>
    <m/>
    <m/>
    <m/>
    <m/>
    <m/>
    <m/>
    <m/>
    <m/>
    <m/>
    <m/>
    <m/>
    <m/>
    <m/>
    <m/>
  </r>
  <r>
    <s v="B003UBN472"/>
    <x v="396"/>
    <s v="BAZIC Products Mini Stapler w/500 Staples, Standard (26/6) Built-in Staple Remover, Soft Grip 12 Sheets, Portable Small Staplers for Home Office School, 24-Pack"/>
    <s v="601-BOX"/>
    <n v="39"/>
    <n v="6"/>
    <n v="2.0000000000000001E-4"/>
    <n v="47"/>
    <n v="10"/>
    <n v="5"/>
    <n v="207.3"/>
    <m/>
    <m/>
    <m/>
    <m/>
    <m/>
    <m/>
    <m/>
    <m/>
    <m/>
    <m/>
    <m/>
    <m/>
    <m/>
    <m/>
    <m/>
  </r>
  <r>
    <s v="B0D79PXGFB"/>
    <x v="397"/>
    <s v="BAZIC Products Washable Glue Pen 1.7 Oz. (50 mL), Liquid Clear Glues Bond Adhesive for Art Crafts Project at School Home Office (2/Pack), 24-Pack"/>
    <s v="2028-BOX"/>
    <n v="43"/>
    <n v="6"/>
    <n v="2.0000000000000001E-4"/>
    <n v="47"/>
    <n v="6"/>
    <n v="4"/>
    <n v="155.68"/>
    <m/>
    <m/>
    <m/>
    <m/>
    <m/>
    <m/>
    <m/>
    <m/>
    <m/>
    <m/>
    <m/>
    <m/>
    <m/>
    <m/>
    <m/>
  </r>
  <r>
    <s v="B08DCJSKGK"/>
    <x v="398"/>
    <s v="BAZIC Products Se Renta Sign 9&quot;X12&quot;, For Rent Signage, Lease Rental House Home Apartment Car Auto Store Shops, Waterproof Indoor Signs, 4-Pack"/>
    <s v="S-46-PACK4"/>
    <n v="32"/>
    <n v="0"/>
    <n v="2.0000000000000001E-4"/>
    <n v="48"/>
    <n v="0"/>
    <n v="4"/>
    <n v="33.4"/>
    <m/>
    <m/>
    <m/>
    <m/>
    <m/>
    <m/>
    <m/>
    <m/>
    <m/>
    <m/>
    <m/>
    <m/>
    <m/>
    <m/>
    <m/>
  </r>
  <r>
    <s v="B0921P4WW3"/>
    <x v="399"/>
    <s v="BAZIC PRODUCTS Correction Pen - Corrections Fluid, Precise Metal Tip White Out, Ideal for School &amp; Office Supplies, Alternative to Correction Solution, 2/Pack, 2-Packs"/>
    <s v="1621-PACK2"/>
    <n v="48"/>
    <n v="1"/>
    <n v="2.9999999999999997E-4"/>
    <n v="52"/>
    <n v="1"/>
    <n v="4"/>
    <n v="44"/>
    <m/>
    <m/>
    <m/>
    <m/>
    <m/>
    <m/>
    <m/>
    <m/>
    <m/>
    <m/>
    <m/>
    <m/>
    <m/>
    <m/>
    <m/>
  </r>
  <r>
    <s v="B091T6QC2Q"/>
    <x v="400"/>
    <s v="BAZIC Products 3 Ring Binder 2&quot; View Binders Slant D Ring Organizer - Grey, Hold 480 Sheets Paper, for School Office Home, 2-Count"/>
    <s v="4151-PACK2"/>
    <n v="11"/>
    <n v="2"/>
    <n v="1E-4"/>
    <n v="14"/>
    <n v="4"/>
    <n v="5"/>
    <n v="102.5"/>
    <m/>
    <m/>
    <m/>
    <m/>
    <m/>
    <m/>
    <m/>
    <m/>
    <m/>
    <m/>
    <m/>
    <m/>
    <m/>
    <m/>
    <m/>
  </r>
  <r>
    <s v="B091T94Y23"/>
    <x v="401"/>
    <s v="BAZIC Products 3 Ring Binder 3&quot; View Binders Slant D Ring Organizer - Grey, Hold 600 Sheets Paper, for School Office Home, 2-Count"/>
    <s v="4161-PACK2"/>
    <n v="20"/>
    <n v="3"/>
    <n v="1E-4"/>
    <n v="26"/>
    <n v="6"/>
    <n v="6"/>
    <n v="162"/>
    <m/>
    <m/>
    <m/>
    <m/>
    <m/>
    <m/>
    <m/>
    <m/>
    <m/>
    <m/>
    <m/>
    <m/>
    <m/>
    <m/>
    <m/>
  </r>
  <r>
    <s v="B091SP52LR"/>
    <x v="402"/>
    <s v="BAZIC Products 3 Ring Binder - Fuchsia, Economy View Binder with Clear Overlay Cover and Round Rings, Organizer for School Office Home Use, 1-inch Capacity Holds 175 Sheets Paper, 2-Pack"/>
    <s v="4126-PACK2"/>
    <n v="20"/>
    <n v="1"/>
    <n v="1E-4"/>
    <n v="33"/>
    <n v="1"/>
    <n v="201"/>
    <n v="3716.49"/>
    <m/>
    <m/>
    <m/>
    <m/>
    <m/>
    <m/>
    <m/>
    <m/>
    <m/>
    <m/>
    <m/>
    <m/>
    <m/>
    <m/>
    <m/>
  </r>
  <r>
    <s v="B003UBTNX6"/>
    <x v="403"/>
    <s v="BAZIC Products Colored Pencils 24 Color, Mini Coloring Pencil Set Soft Core, for Art Drawing Sketching, Gift for Artist Adult (24/Pack), 2-Packs"/>
    <s v="FBA_767-PACK2"/>
    <n v="131"/>
    <n v="4"/>
    <n v="6.9999999999999999E-4"/>
    <n v="162"/>
    <n v="6"/>
    <n v="4"/>
    <n v="30.5"/>
    <m/>
    <m/>
    <m/>
    <m/>
    <m/>
    <m/>
    <m/>
    <m/>
    <m/>
    <m/>
    <m/>
    <m/>
    <m/>
    <m/>
    <m/>
  </r>
  <r>
    <s v="B0BS8KB8D9"/>
    <x v="404"/>
    <s v="BAZIC Products 8 Pocket Folder Portfolio, Double Loop Wire Binding, Letter Size Paper Organizer for Office, School, Business, Presentations, Projects &amp; Document Storage, 12-Pack"/>
    <s v="3161-CASE"/>
    <n v="99"/>
    <n v="19"/>
    <n v="5.0000000000000001E-4"/>
    <n v="119"/>
    <n v="26"/>
    <n v="7"/>
    <n v="283.36"/>
    <m/>
    <m/>
    <m/>
    <m/>
    <m/>
    <m/>
    <m/>
    <m/>
    <m/>
    <m/>
    <m/>
    <m/>
    <m/>
    <m/>
    <m/>
  </r>
  <r>
    <s v="B003UBWC02"/>
    <x v="405"/>
    <s v="BAZIC PRODUCTS Double Sided Tape w/Dispenser 3/4&quot; x500', Clear Sticky Mounting Adhesive, Permanent Double-Sided Tape for Arts &amp; Crafts, 2-Pack"/>
    <s v="930-PACK2"/>
    <n v="10"/>
    <n v="0"/>
    <n v="1E-4"/>
    <n v="13"/>
    <n v="0"/>
    <n v="4"/>
    <n v="42"/>
    <m/>
    <m/>
    <m/>
    <m/>
    <m/>
    <m/>
    <m/>
    <m/>
    <m/>
    <m/>
    <m/>
    <m/>
    <m/>
    <m/>
    <m/>
  </r>
  <r>
    <s v="B0D79QDJ3W"/>
    <x v="406"/>
    <s v="BAZIC Products Glue Stick 8g/0.28 Oz., White Glue Sticks, Multi-Purpose Acid Free, Ideal for Photos Paper Art Craft at School Home Office (4/Pack), 2-Pack"/>
    <s v="FBA_2042-PACK2"/>
    <n v="24"/>
    <n v="1"/>
    <n v="1E-4"/>
    <n v="28"/>
    <n v="1"/>
    <n v="4"/>
    <n v="27.56"/>
    <m/>
    <m/>
    <m/>
    <m/>
    <m/>
    <m/>
    <m/>
    <m/>
    <m/>
    <m/>
    <m/>
    <m/>
    <m/>
    <m/>
    <m/>
  </r>
  <r>
    <s v="B09252M5G4"/>
    <x v="218"/>
    <s v="BAZIC Products Date Stamper with Black Ink Pads for Stamping, 12 Years of Adjustable Dates, Ideal for Office, Shipping, Receiving, Accounting, Expiration Date Stamp, Due Dates - 1 Pack"/>
    <s v="6301-EACH"/>
    <n v="2628"/>
    <n v="161"/>
    <n v="1.4500000000000001E-2"/>
    <n v="3682"/>
    <n v="227"/>
    <n v="4"/>
    <n v="28.36"/>
    <m/>
    <m/>
    <m/>
    <m/>
    <m/>
    <m/>
    <m/>
    <m/>
    <m/>
    <m/>
    <m/>
    <m/>
    <m/>
    <m/>
    <m/>
  </r>
  <r>
    <s v="B091BPCXP8"/>
    <x v="407"/>
    <s v="Kappa Pocket Puzzle Word Finds Large Print - 8&quot; x 5&quot; Digest Size 2 Titles, Word Search Find Words Books for Adults Teens, Training Learning with Game, 24-Pack [Office Product]"/>
    <s v="61400-CASE"/>
    <n v="48"/>
    <n v="3"/>
    <n v="2.9999999999999997E-4"/>
    <n v="57"/>
    <n v="5"/>
    <n v="4"/>
    <n v="112.16"/>
    <m/>
    <m/>
    <m/>
    <m/>
    <m/>
    <m/>
    <m/>
    <m/>
    <m/>
    <m/>
    <m/>
    <m/>
    <m/>
    <m/>
    <m/>
  </r>
  <r>
    <s v="B09236KJ28"/>
    <x v="408"/>
    <s v="BAZIC Products Erasers, Rainbow Eraser, Latex Free, Large Size Block Erasers for Art Drawing School Office Teachers (4/Pack), 2-Packs"/>
    <s v="FBA_2209-PACK2"/>
    <n v="43"/>
    <n v="1"/>
    <n v="2.0000000000000001E-4"/>
    <n v="55"/>
    <n v="1"/>
    <n v="4"/>
    <n v="24.76"/>
    <m/>
    <m/>
    <m/>
    <m/>
    <m/>
    <m/>
    <m/>
    <m/>
    <m/>
    <m/>
    <m/>
    <m/>
    <m/>
    <m/>
    <m/>
  </r>
  <r>
    <s v="B092363LSM"/>
    <x v="409"/>
    <s v="BAZIC Products Neon Eraser Top, Latex-Free Pencil Top Erasers with Arrowhead Caps, Non-Toxic Erasers for Kids, Students, Teachers, Classroom, Art, Homework &amp; School Supplies, 50/Pack, 2-Pack"/>
    <s v="FBA_2204-PACK2"/>
    <n v="27"/>
    <n v="2"/>
    <n v="1E-4"/>
    <n v="32"/>
    <n v="2"/>
    <n v="4"/>
    <n v="16.84"/>
    <m/>
    <m/>
    <m/>
    <m/>
    <m/>
    <m/>
    <m/>
    <m/>
    <m/>
    <m/>
    <m/>
    <m/>
    <m/>
    <m/>
    <m/>
  </r>
  <r>
    <s v="B092G6HNNN"/>
    <x v="410"/>
    <s v="BAZIC PRODUCTS Mini Ballpoint Pen, 1.0 mm Bold Point, Black Ink, Smooth Writing Mini Pens with Compact and Key Chain Design, Ideal for Travel, Badge Reel, and Everyday Carry, 5/Pack, 12-Pack"/>
    <s v="FBA_1753-PACK12"/>
    <n v="77"/>
    <n v="4"/>
    <n v="4.0000000000000002E-4"/>
    <n v="89"/>
    <n v="6"/>
    <n v="4"/>
    <n v="73.319999999999993"/>
    <m/>
    <m/>
    <m/>
    <m/>
    <m/>
    <m/>
    <m/>
    <m/>
    <m/>
    <m/>
    <m/>
    <m/>
    <m/>
    <m/>
    <m/>
  </r>
  <r>
    <s v="B092BCD4NB"/>
    <x v="411"/>
    <s v="BAZIC Products Primary Journal Composition Notebook Blue Marble, 100 Sheet Writing Grades K- 2 Notebook Journal Comp Notebooks for Kindergarten Kids School, 2-Pack"/>
    <s v="FBA_5087-PACK2"/>
    <n v="58"/>
    <n v="4"/>
    <n v="2.9999999999999997E-4"/>
    <n v="72"/>
    <n v="4"/>
    <n v="4"/>
    <n v="46.23"/>
    <m/>
    <m/>
    <m/>
    <m/>
    <m/>
    <m/>
    <m/>
    <m/>
    <m/>
    <m/>
    <m/>
    <m/>
    <m/>
    <m/>
    <m/>
  </r>
  <r>
    <s v="B092CLTCJX"/>
    <x v="412"/>
    <s v="BAZIC Products Poster Board Lavender 22&quot; X 28&quot;, Colored Poster Board Paper, Bulk Boards for School Craft Project Presentation Drawing Graphic, 25-Pack"/>
    <s v="5037-CASE"/>
    <n v="48"/>
    <n v="8"/>
    <n v="2.9999999999999997E-4"/>
    <n v="62"/>
    <n v="12"/>
    <n v="4"/>
    <n v="119"/>
    <m/>
    <m/>
    <m/>
    <m/>
    <m/>
    <m/>
    <m/>
    <m/>
    <m/>
    <m/>
    <m/>
    <m/>
    <m/>
    <m/>
    <m/>
  </r>
  <r>
    <s v="B09239YRJW"/>
    <x v="413"/>
    <s v="BAZIC PRODUCTS Mini Highlighter – Pastel Color Assorted Chisel Tip Highlighter Set, Desk Style Highlighter Pen for Office, School, and Study Use, Smooth Marking, (5/Pack), 4-Packs"/>
    <s v="FBA_2309-PACK4"/>
    <n v="96"/>
    <n v="4"/>
    <n v="5.0000000000000001E-4"/>
    <n v="109"/>
    <n v="8"/>
    <n v="4"/>
    <n v="38.119999999999997"/>
    <m/>
    <m/>
    <m/>
    <m/>
    <m/>
    <m/>
    <m/>
    <m/>
    <m/>
    <m/>
    <m/>
    <m/>
    <m/>
    <m/>
    <m/>
  </r>
  <r>
    <s v="B09236XY9G"/>
    <x v="99"/>
    <s v="BAZIC Products 2 Pocket Folders – Assorted Color, Letter Size Portfolio, Durable Paper Pocket Folders for School, Office, Business Documents, and Home, 10-Pack"/>
    <s v="3144-SET10"/>
    <n v="232"/>
    <n v="17"/>
    <n v="1.2999999999999999E-3"/>
    <n v="299"/>
    <n v="22"/>
    <n v="4"/>
    <n v="50.86"/>
    <m/>
    <m/>
    <m/>
    <m/>
    <m/>
    <m/>
    <m/>
    <m/>
    <m/>
    <m/>
    <m/>
    <m/>
    <m/>
    <m/>
    <m/>
  </r>
  <r>
    <s v="B091T9KRZK"/>
    <x v="414"/>
    <s v="BAZIC Products 3 Ring Binder 1&quot; Economy View Binders Organizer - Pastel Pink Color, Round Ring, Hold 175 Sheets Paper, for School Office Home, 1-Count"/>
    <s v="FBA_3167-EA-PK"/>
    <n v="58"/>
    <n v="0"/>
    <n v="2.9999999999999997E-4"/>
    <n v="70"/>
    <n v="0"/>
    <n v="5"/>
    <n v="40.450000000000003"/>
    <m/>
    <m/>
    <m/>
    <m/>
    <m/>
    <m/>
    <m/>
    <m/>
    <m/>
    <m/>
    <m/>
    <m/>
    <m/>
    <m/>
    <m/>
  </r>
  <r>
    <s v="B0CSMD7XMS"/>
    <x v="415"/>
    <s v="Kappa Pocket Word Finds Puzzle Book 2 Titles, Digest Size 8&quot;x 5&quot; Fun Word Search Activity Books, Training Learning, 2-Pack"/>
    <s v="61500-SET2-B"/>
    <n v="32"/>
    <n v="0"/>
    <n v="2.0000000000000001E-4"/>
    <n v="43"/>
    <n v="0"/>
    <n v="4"/>
    <n v="35.96"/>
    <m/>
    <m/>
    <m/>
    <m/>
    <m/>
    <m/>
    <m/>
    <m/>
    <m/>
    <m/>
    <m/>
    <m/>
    <m/>
    <m/>
    <m/>
  </r>
  <r>
    <s v="B0D4RTDJBP"/>
    <x v="416"/>
    <s v="BAZIC Products Callum 0.5mm Rollerball Pen, Black Ink Smooth Flowing Fine Point Ink Pens for Writing Office, Work, Professionals, Teacher (2/Pack), 4-Packs"/>
    <s v="1729-PACK4"/>
    <n v="29"/>
    <n v="1"/>
    <n v="2.0000000000000001E-4"/>
    <n v="35"/>
    <n v="1"/>
    <n v="4"/>
    <n v="44.4"/>
    <m/>
    <m/>
    <m/>
    <m/>
    <m/>
    <m/>
    <m/>
    <m/>
    <m/>
    <m/>
    <m/>
    <m/>
    <m/>
    <m/>
    <m/>
  </r>
  <r>
    <s v="B0G4P3N3TL"/>
    <x v="417"/>
    <s v="BAZIC PRODUCTS Frizz Erasable Gel Pens, 0.7mm Medium Point, Black Ink, Comfort Grip for Smooth Writing Drawing Planner, 1-Pack"/>
    <s v="FBA_17104-EACH"/>
    <n v="28"/>
    <n v="0"/>
    <n v="2.0000000000000001E-4"/>
    <n v="32"/>
    <n v="0"/>
    <n v="5"/>
    <n v="20.45"/>
    <m/>
    <m/>
    <m/>
    <m/>
    <m/>
    <m/>
    <m/>
    <m/>
    <m/>
    <m/>
    <m/>
    <m/>
    <m/>
    <m/>
    <m/>
  </r>
  <r>
    <s v="B092363LSM"/>
    <x v="418"/>
    <s v="BAZIC Products Neon Eraser Top, Latex Free Pencil Tops Erasers (12/Pack), Arrowhead Caps Erasers for Student Classroom Bulk Packs for School Supplies, Total 12 Count"/>
    <s v="FBA_2239-EACH"/>
    <n v="28"/>
    <n v="0"/>
    <n v="2.0000000000000001E-4"/>
    <n v="34"/>
    <n v="0"/>
    <n v="4"/>
    <n v="17.96"/>
    <m/>
    <m/>
    <m/>
    <m/>
    <m/>
    <m/>
    <m/>
    <m/>
    <m/>
    <m/>
    <m/>
    <m/>
    <m/>
    <m/>
    <m/>
  </r>
  <r>
    <s v="B09233XMCL"/>
    <x v="419"/>
    <s v="BAZIC Products Pink Eraser Top, Latex Free Pencil Tops Erasers (12/Pack), Arrowhead Caps Erasers for Student Classroom Bulk Packs for School Supplies, Total 12 Count"/>
    <s v="FBA_2238-EACH"/>
    <n v="32"/>
    <n v="1"/>
    <n v="2.0000000000000001E-4"/>
    <n v="40"/>
    <n v="1"/>
    <n v="4"/>
    <n v="18.75"/>
    <m/>
    <m/>
    <m/>
    <m/>
    <m/>
    <m/>
    <m/>
    <m/>
    <m/>
    <m/>
    <m/>
    <m/>
    <m/>
    <m/>
    <m/>
  </r>
  <r>
    <s v="B092367VV4"/>
    <x v="420"/>
    <s v="BAZIC Products Erasers, Jumbo Vinyl Pencil Eraser (4/Pack), Latex Free, White Large Size Block Erasers for Art Drawing School Office Teachers, 1-Pack"/>
    <s v="FBA_2201-EACH"/>
    <n v="87"/>
    <n v="3"/>
    <n v="5.0000000000000001E-4"/>
    <n v="103"/>
    <n v="3"/>
    <n v="3"/>
    <n v="12.27"/>
    <m/>
    <m/>
    <m/>
    <m/>
    <m/>
    <m/>
    <m/>
    <m/>
    <m/>
    <m/>
    <m/>
    <m/>
    <m/>
    <m/>
    <m/>
  </r>
  <r>
    <s v="B003UBTNX6"/>
    <x v="421"/>
    <s v="BAZIC Products Colored Pencils 24 Color, Mini Coloring Pencil Set Soft Core, for Art Drawing Sketching (24/Pack), 144-Packs"/>
    <s v="767-CASE"/>
    <n v="30"/>
    <n v="4"/>
    <n v="2.0000000000000001E-4"/>
    <n v="31"/>
    <n v="5"/>
    <n v="6"/>
    <n v="1061.8800000000001"/>
    <m/>
    <m/>
    <m/>
    <m/>
    <m/>
    <m/>
    <m/>
    <m/>
    <m/>
    <m/>
    <m/>
    <m/>
    <m/>
    <m/>
    <m/>
  </r>
  <r>
    <s v="B0D7GD53RF"/>
    <x v="422"/>
    <s v="BAZIC Products Sketch Pad, Spiral Sketchbook for Artists &amp; Students, Drawing Pad with Thick Paper, Sketching &amp; Drawing for Kids, Teens &amp; Adults, 30 Sheets, 9&quot; X 12&quot;, 1-Pack"/>
    <s v="FBA_5044-EACH"/>
    <n v="647"/>
    <n v="12"/>
    <n v="3.5999999999999999E-3"/>
    <n v="895"/>
    <n v="15"/>
    <n v="3"/>
    <n v="14.94"/>
    <m/>
    <m/>
    <m/>
    <m/>
    <m/>
    <m/>
    <m/>
    <m/>
    <m/>
    <m/>
    <m/>
    <m/>
    <m/>
    <m/>
    <m/>
  </r>
  <r>
    <s v="B003UBOH00"/>
    <x v="423"/>
    <s v="BAZIC PRODUCTS Pencil Pouch 3 Ring Binder Pouch w/Rivet Enforced Rings Holes, Mesh Window, Bright Assorted Color Zipper Pouches Case, 24-Pack"/>
    <s v="FBA_804-BOX-B"/>
    <n v="69"/>
    <n v="8"/>
    <n v="4.0000000000000002E-4"/>
    <n v="85"/>
    <n v="8"/>
    <n v="3"/>
    <n v="86.97"/>
    <m/>
    <m/>
    <m/>
    <m/>
    <m/>
    <m/>
    <m/>
    <m/>
    <m/>
    <m/>
    <m/>
    <m/>
    <m/>
    <m/>
    <m/>
  </r>
  <r>
    <s v="B09XC156LB"/>
    <x v="424"/>
    <s v="BAZIC Products Brush Markers 12 Classic Colors, Fine Line Washable Coloring Marker, Non Toxic Drawing for Art School Supplies (12/Pack), 1-Pack"/>
    <s v="1238-EACH"/>
    <n v="16"/>
    <n v="0"/>
    <n v="1E-4"/>
    <n v="23"/>
    <n v="0"/>
    <n v="3"/>
    <n v="26.37"/>
    <m/>
    <m/>
    <m/>
    <m/>
    <m/>
    <m/>
    <m/>
    <m/>
    <m/>
    <m/>
    <m/>
    <m/>
    <m/>
    <m/>
    <m/>
  </r>
  <r>
    <s v="B0062R79MC"/>
    <x v="425"/>
    <s v="BAZIC Products No Intercambios No Se Devuelve El Dinero Sign, No Exchange No Refunds Signs, Plastic Signage for Store Retail Shops, 4-Pack"/>
    <s v="FBA_S-53-PACK4"/>
    <n v="24"/>
    <n v="3"/>
    <n v="1E-4"/>
    <n v="36"/>
    <n v="4"/>
    <n v="3"/>
    <n v="16.96"/>
    <m/>
    <m/>
    <m/>
    <m/>
    <m/>
    <m/>
    <m/>
    <m/>
    <m/>
    <m/>
    <m/>
    <m/>
    <m/>
    <m/>
    <m/>
  </r>
  <r>
    <s v="B092CWKMBG"/>
    <x v="426"/>
    <s v="BAZIC 6013 Magnetic Dry Erase Board w/ Marker Set. 11” x 17” Magnetic Whiteboard, Marker, and 2 Magnet Set for Home or Office."/>
    <s v="6013-EACH"/>
    <n v="10"/>
    <n v="2"/>
    <n v="1E-4"/>
    <n v="13"/>
    <n v="2"/>
    <n v="3"/>
    <n v="53.96"/>
    <m/>
    <m/>
    <m/>
    <m/>
    <m/>
    <m/>
    <m/>
    <m/>
    <m/>
    <m/>
    <m/>
    <m/>
    <m/>
    <m/>
    <m/>
  </r>
  <r>
    <s v="B00CBL5ROA"/>
    <x v="427"/>
    <s v="BAZIC Products Products Staples Standard 26/6 Metallic Color 3000/Pack Refill for Stapler, Ideal Office Staples for Home, School &amp; Business, Assorted Colors, 1-Packs"/>
    <s v="609-BAZIC"/>
    <n v="41"/>
    <n v="0"/>
    <n v="2.0000000000000001E-4"/>
    <n v="45"/>
    <n v="0"/>
    <n v="4"/>
    <n v="29.96"/>
    <m/>
    <m/>
    <m/>
    <m/>
    <m/>
    <m/>
    <m/>
    <m/>
    <m/>
    <m/>
    <m/>
    <m/>
    <m/>
    <m/>
    <m/>
  </r>
  <r>
    <s v="B092GB3XKH"/>
    <x v="428"/>
    <s v="BAZIC PRODUCTS Washable Fiber Tip Pen, 24 Color Fineliner Pens, Fine Point Marker for Writing Drawing Coloring Teacher School Supplies Gift (24/Pack), 1-Pack"/>
    <s v="17039-EACH"/>
    <n v="53"/>
    <n v="1"/>
    <n v="2.9999999999999997E-4"/>
    <n v="67"/>
    <n v="1"/>
    <n v="4"/>
    <n v="37.799999999999997"/>
    <m/>
    <m/>
    <m/>
    <m/>
    <m/>
    <m/>
    <m/>
    <m/>
    <m/>
    <m/>
    <m/>
    <m/>
    <m/>
    <m/>
    <m/>
  </r>
  <r>
    <s v="B09235Z4N8"/>
    <x v="429"/>
    <s v="BAZIC Products Erasers, Bright Color Oval Eraser (4/Pack) Latex Free, Large Size Block Erasers for Art Drawing School Office Teachers, 1-Pack"/>
    <s v="FBA_2232-EACH"/>
    <n v="28"/>
    <n v="2"/>
    <n v="2.0000000000000001E-4"/>
    <n v="42"/>
    <n v="2"/>
    <n v="3"/>
    <n v="11.37"/>
    <m/>
    <m/>
    <m/>
    <m/>
    <m/>
    <m/>
    <m/>
    <m/>
    <m/>
    <m/>
    <m/>
    <m/>
    <m/>
    <m/>
    <m/>
  </r>
  <r>
    <s v="B0923BDM9M"/>
    <x v="430"/>
    <s v="BAZIC PRODUCTS Erasable Highlighter – Chisel Broad Line Fine Point Highlighters, Unscented, Highlighter Pen for Office, School, &amp; Study Use Smooth Marking, (3/Pack), 1-Pack"/>
    <s v="FBA_2330-EACH"/>
    <n v="220"/>
    <n v="17"/>
    <n v="1.1999999999999999E-3"/>
    <n v="280"/>
    <n v="20"/>
    <n v="3"/>
    <n v="14.76"/>
    <m/>
    <m/>
    <m/>
    <m/>
    <m/>
    <m/>
    <m/>
    <m/>
    <m/>
    <m/>
    <m/>
    <m/>
    <m/>
    <m/>
    <m/>
  </r>
  <r>
    <s v="B003UBOEJY"/>
    <x v="431"/>
    <s v="BAZIC Products Staples Standard 26/6 5000/Pack, Durable Silver Stapler pins Ideal Office Staples for Home, School &amp; Business, 2-Pack"/>
    <s v="FBA_608-PACK2"/>
    <n v="68"/>
    <n v="6"/>
    <n v="4.0000000000000002E-4"/>
    <n v="89"/>
    <n v="7"/>
    <n v="3"/>
    <n v="23.7"/>
    <m/>
    <m/>
    <m/>
    <m/>
    <m/>
    <m/>
    <m/>
    <m/>
    <m/>
    <m/>
    <m/>
    <m/>
    <m/>
    <m/>
    <m/>
  </r>
  <r>
    <s v="B091V695GD"/>
    <x v="223"/>
    <s v="BAZIC 12-Digit Dual Power Desktop Calculator with Adjustable Display (3012)"/>
    <s v="3012-EACH"/>
    <n v="80"/>
    <n v="12"/>
    <n v="4.0000000000000002E-4"/>
    <n v="117"/>
    <n v="23"/>
    <n v="5"/>
    <n v="78.13"/>
    <m/>
    <m/>
    <m/>
    <m/>
    <m/>
    <m/>
    <m/>
    <m/>
    <m/>
    <m/>
    <m/>
    <m/>
    <m/>
    <m/>
    <m/>
  </r>
  <r>
    <s v="B092C256JW"/>
    <x v="224"/>
    <s v="BAZIC Products Magnetic Dry Erase Calendar Board, Aluminum Frame with Marker &amp; Magnets, Monthly Calendar Whiteboard, Planner Board for Scheduling &amp; Organization, Home &amp; Office Use, 16&quot;x20&quot;, 1-Pack"/>
    <s v="6052-EACH"/>
    <n v="274"/>
    <n v="17"/>
    <n v="1.5E-3"/>
    <n v="436"/>
    <n v="26"/>
    <n v="3"/>
    <n v="68.77"/>
    <m/>
    <m/>
    <m/>
    <m/>
    <m/>
    <m/>
    <m/>
    <m/>
    <m/>
    <m/>
    <m/>
    <m/>
    <m/>
    <m/>
    <m/>
  </r>
  <r>
    <s v="B09235X9NL"/>
    <x v="432"/>
    <s v="BAZIC Eraser Sets Eraser, Pink (2233)"/>
    <s v="FBA_2233-EACH"/>
    <n v="28"/>
    <n v="1"/>
    <n v="2.0000000000000001E-4"/>
    <n v="35"/>
    <n v="2"/>
    <n v="4"/>
    <n v="17.96"/>
    <m/>
    <m/>
    <m/>
    <m/>
    <m/>
    <m/>
    <m/>
    <m/>
    <m/>
    <m/>
    <m/>
    <m/>
    <m/>
    <m/>
    <m/>
  </r>
  <r>
    <s v="B092RMGDBT"/>
    <x v="433"/>
    <s v="BAZIC Products Open &amp; Closed Sign 12&quot;x16&quot;, Double Sides Plastic Vinyl Signs, Business Store Office Restaurants Bars Shops, Waterproof indoor Sigane, 1-Pack"/>
    <s v="FBA_L-24-EACH"/>
    <n v="692"/>
    <n v="94"/>
    <n v="3.8E-3"/>
    <n v="894"/>
    <n v="121"/>
    <n v="4"/>
    <n v="19.16"/>
    <m/>
    <m/>
    <m/>
    <m/>
    <m/>
    <m/>
    <m/>
    <m/>
    <m/>
    <m/>
    <m/>
    <m/>
    <m/>
    <m/>
    <m/>
  </r>
  <r>
    <s v="B091SP52LR"/>
    <x v="434"/>
    <s v="BAZIC Products 3 Ring Binder - Fuschsia, Economy View Binder with Clear Overlay Cover and Round Rings, Organizer for School Office Home Use, 1-inch Capacity Holds 175 Sheets Paper, 1-Pack"/>
    <s v="4126-EACH"/>
    <n v="103"/>
    <n v="10"/>
    <n v="5.9999999999999995E-4"/>
    <n v="131"/>
    <n v="16"/>
    <n v="3"/>
    <n v="41.97"/>
    <m/>
    <m/>
    <m/>
    <m/>
    <m/>
    <m/>
    <m/>
    <m/>
    <m/>
    <m/>
    <m/>
    <m/>
    <m/>
    <m/>
    <m/>
  </r>
  <r>
    <s v="B091SP52LR"/>
    <x v="434"/>
    <s v="BAZIC Products 3 Ring Binder - Fuschsia, Economy View Binder with Clear Overlay Cover and Round Rings, Organizer for School Office Home Use, 1-inch Capacity Holds 175 Sheets Paper, 1-Pack"/>
    <s v="FBA_4126-EACH"/>
    <n v="103"/>
    <n v="10"/>
    <n v="5.9999999999999995E-4"/>
    <n v="131"/>
    <n v="16"/>
    <n v="3"/>
    <n v="27.24"/>
    <m/>
    <m/>
    <m/>
    <m/>
    <m/>
    <m/>
    <m/>
    <m/>
    <m/>
    <m/>
    <m/>
    <m/>
    <m/>
    <m/>
    <m/>
  </r>
  <r>
    <s v="B091T6QC2Q"/>
    <x v="435"/>
    <s v="BAZIC Products 3 Ring Binder 2&quot; View Binders Slant D Ring Organizer - Grey, Hold 480 Sheets Paper, for School Office Home, 1-Count"/>
    <s v="4151-EACH"/>
    <n v="22"/>
    <n v="4"/>
    <n v="1E-4"/>
    <n v="24"/>
    <n v="4"/>
    <n v="7"/>
    <n v="122.43"/>
    <m/>
    <m/>
    <m/>
    <m/>
    <m/>
    <m/>
    <m/>
    <m/>
    <m/>
    <m/>
    <m/>
    <m/>
    <m/>
    <m/>
    <m/>
  </r>
  <r>
    <s v="B091T36TXP"/>
    <x v="436"/>
    <s v="BAZIC Products 3 Ring Binder - Black, Economy View Binder with Clear Overlay Cover and Round Rings, Organizer for School Office Home Use, 1.5-inch Capacity Holds 280 Sheets Paper, 1-Pack"/>
    <s v="FBA_3147-EACH"/>
    <n v="65"/>
    <n v="3"/>
    <n v="4.0000000000000002E-4"/>
    <n v="82"/>
    <n v="3"/>
    <n v="5"/>
    <n v="58.14"/>
    <m/>
    <m/>
    <m/>
    <m/>
    <m/>
    <m/>
    <m/>
    <m/>
    <m/>
    <m/>
    <m/>
    <m/>
    <m/>
    <m/>
    <m/>
  </r>
  <r>
    <s v="B091T49CD3"/>
    <x v="437"/>
    <s v="BAZIC Products 3 Ring Binder 1/2&quot; Economy View Binders Organizer - White, Round Ring, Hold 100 Sheets Paper, for School Office Home, 1-Count"/>
    <s v="FBA_3142-EACH"/>
    <n v="49"/>
    <n v="2"/>
    <n v="2.9999999999999997E-4"/>
    <n v="54"/>
    <n v="2"/>
    <n v="3"/>
    <n v="23.64"/>
    <m/>
    <m/>
    <m/>
    <m/>
    <m/>
    <m/>
    <m/>
    <m/>
    <m/>
    <m/>
    <m/>
    <m/>
    <m/>
    <m/>
    <m/>
  </r>
  <r>
    <s v="B091T36TXP"/>
    <x v="438"/>
    <s v="BAZIC Products 3 Ring Binder - Blue, Economy View Binder with Clear Overlay Cover and Round Rings, Organizer for School Office Home Use, 1.5-inch Capacity Holds 250 Sheets Paper, 1-Pack"/>
    <s v="FBA_3192-EACH"/>
    <n v="60"/>
    <n v="3"/>
    <n v="2.9999999999999997E-4"/>
    <n v="71"/>
    <n v="3"/>
    <n v="3"/>
    <n v="29.67"/>
    <m/>
    <m/>
    <m/>
    <m/>
    <m/>
    <m/>
    <m/>
    <m/>
    <m/>
    <m/>
    <m/>
    <m/>
    <m/>
    <m/>
    <m/>
  </r>
  <r>
    <s v="B091T49CD3"/>
    <x v="439"/>
    <s v="BAZIC Products 3 Ring Binder - Purple, Economy View Binder with Clear Overlay Cover and Round Rings, Organizer for School Office Home Use, 0.5-inch Capacity Holds 100 Sheets Paper, 12-Pack"/>
    <s v="4107-CASE"/>
    <n v="28"/>
    <n v="8"/>
    <n v="2.0000000000000001E-4"/>
    <n v="44"/>
    <n v="12"/>
    <n v="5"/>
    <n v="202.63"/>
    <m/>
    <m/>
    <m/>
    <m/>
    <m/>
    <m/>
    <m/>
    <m/>
    <m/>
    <m/>
    <m/>
    <m/>
    <m/>
    <m/>
    <m/>
  </r>
  <r>
    <s v="B093VC2MR8"/>
    <x v="440"/>
    <s v="BAZIC Products Pencil Pouch 3 Ring Binder Pouch w/Rivet Enforced Rings Holes, 11.5&quot;x6.5&quot; Clear Color, Zipper Pouches Case Cosmetic Bag, 6-Pack"/>
    <s v="805-SET6"/>
    <n v="155"/>
    <n v="6"/>
    <n v="8.9999999999999998E-4"/>
    <n v="213"/>
    <n v="18"/>
    <n v="4"/>
    <n v="55.16"/>
    <m/>
    <m/>
    <m/>
    <m/>
    <m/>
    <m/>
    <m/>
    <m/>
    <m/>
    <m/>
    <m/>
    <m/>
    <m/>
    <m/>
    <m/>
  </r>
  <r>
    <s v="B07RX2WKJW"/>
    <x v="441"/>
    <s v="BAZIC Products 2 Pockets Poly Folder, Swirl Embossed Portfolio, Letter Size Plastic Folders Holder for Office Business Document Papers Organizer, 6-Pack"/>
    <s v="2140-SET6"/>
    <n v="85"/>
    <n v="7"/>
    <n v="5.0000000000000001E-4"/>
    <n v="112"/>
    <n v="11"/>
    <n v="3"/>
    <n v="36.869999999999997"/>
    <m/>
    <m/>
    <m/>
    <m/>
    <m/>
    <m/>
    <m/>
    <m/>
    <m/>
    <m/>
    <m/>
    <m/>
    <m/>
    <m/>
    <m/>
  </r>
  <r>
    <s v="B091XQNDXZ"/>
    <x v="442"/>
    <s v="BAZIC Products Addition Flash Cards, Numbers Math Flashcards at School Home, Problem Solving (36/Pack), 1-Pack"/>
    <s v="FBA_532-EACH"/>
    <n v="18"/>
    <n v="3"/>
    <n v="1E-4"/>
    <n v="27"/>
    <n v="11"/>
    <n v="12"/>
    <n v="65.069999999999993"/>
    <m/>
    <m/>
    <m/>
    <m/>
    <m/>
    <m/>
    <m/>
    <m/>
    <m/>
    <m/>
    <m/>
    <m/>
    <m/>
    <m/>
    <m/>
  </r>
  <r>
    <s v="B092GB4K5W"/>
    <x v="443"/>
    <s v="BAZIC Products Fiero Fiber Tip Pen, Fineliner Pens 0.4mm 12 Assorted Color Extra Fine Point, Writing Drawing for Graphic Office School (12/Pack), 1-Pack"/>
    <s v="17054-EACH"/>
    <n v="135"/>
    <n v="3"/>
    <n v="6.9999999999999999E-4"/>
    <n v="166"/>
    <n v="3"/>
    <n v="3"/>
    <n v="30.66"/>
    <m/>
    <m/>
    <m/>
    <m/>
    <m/>
    <m/>
    <m/>
    <m/>
    <m/>
    <m/>
    <m/>
    <m/>
    <m/>
    <m/>
    <m/>
  </r>
  <r>
    <s v="B092G69H8Q"/>
    <x v="444"/>
    <s v="BAZIC Products York Rollerball Pen 0.7mm Black Color, Regulator Flowing Liquid Ink Pens, Rolling Ball Pens Smooth Writing for Office (3/Pack), 1-Pack"/>
    <s v="1707-EACH"/>
    <n v="60"/>
    <n v="1"/>
    <n v="2.9999999999999997E-4"/>
    <n v="87"/>
    <n v="1"/>
    <n v="4"/>
    <n v="30.39"/>
    <m/>
    <m/>
    <m/>
    <m/>
    <m/>
    <m/>
    <m/>
    <m/>
    <m/>
    <m/>
    <m/>
    <m/>
    <m/>
    <m/>
    <m/>
  </r>
  <r>
    <s v="B092G7V4YQ"/>
    <x v="445"/>
    <s v="BAZIC Products Oil Gel Fuse Tech Ink Pen, GR8 Dazzle Black Ink w/Rubberized Barrel, 0.7 mm Medium Point Smooth Writing, for Office School (3/Pack), 6-Pack"/>
    <s v="17092-SET6"/>
    <n v="105"/>
    <n v="3"/>
    <n v="5.9999999999999995E-4"/>
    <n v="129"/>
    <n v="3"/>
    <n v="3"/>
    <n v="37.590000000000003"/>
    <m/>
    <m/>
    <m/>
    <m/>
    <m/>
    <m/>
    <m/>
    <m/>
    <m/>
    <m/>
    <m/>
    <m/>
    <m/>
    <m/>
    <m/>
  </r>
  <r>
    <s v="B092BD881W"/>
    <x v="446"/>
    <s v="BAZIC Products Small Notebook Memo Size Pad, Poly Cover 4&quot;x5.5&quot; Spiral Side Bound, 150 Sheets Mini Wirebound Pocket Personal Notebooks, Assorted Color, 8-Pack"/>
    <s v="5460-SET8"/>
    <n v="45"/>
    <n v="2"/>
    <n v="2.0000000000000001E-4"/>
    <n v="82"/>
    <n v="3"/>
    <n v="3"/>
    <n v="74.97"/>
    <m/>
    <m/>
    <m/>
    <m/>
    <m/>
    <m/>
    <m/>
    <m/>
    <m/>
    <m/>
    <m/>
    <m/>
    <m/>
    <m/>
    <m/>
  </r>
  <r>
    <s v="B092G69H8Q"/>
    <x v="447"/>
    <s v="BAZIC Products York Rollerball Pen 0.7mm Assorted Color, Regulator Flowing Liquid Ink Pens, Rolling Ball Pens Smooth Writing for Office (3/Pack), 1-Pack"/>
    <s v="1708-EACH"/>
    <n v="73"/>
    <n v="3"/>
    <n v="4.0000000000000002E-4"/>
    <n v="95"/>
    <n v="3"/>
    <n v="3"/>
    <n v="20.97"/>
    <m/>
    <m/>
    <m/>
    <m/>
    <m/>
    <m/>
    <m/>
    <m/>
    <m/>
    <m/>
    <m/>
    <m/>
    <m/>
    <m/>
    <m/>
  </r>
  <r>
    <s v="B092G2K37D"/>
    <x v="448"/>
    <s v="BAZIC Products Norte Rollerball Pen 0.5mm Assorted Color Needle Point, Regulator Flowing Liquid Ink Pens, Rolling Ball Pens Smooth Writing (3/Pack), 1-Pack"/>
    <s v="1775-EACH"/>
    <n v="105"/>
    <n v="7"/>
    <n v="5.9999999999999995E-4"/>
    <n v="151"/>
    <n v="7"/>
    <n v="3"/>
    <n v="23.4"/>
    <m/>
    <m/>
    <m/>
    <m/>
    <m/>
    <m/>
    <m/>
    <m/>
    <m/>
    <m/>
    <m/>
    <m/>
    <m/>
    <m/>
    <m/>
  </r>
  <r>
    <s v="B092H5TPFC"/>
    <x v="449"/>
    <s v="BAZIC Products Mini Stand-Up Stapler w/500 Staples, Standard (26/6) Built-in Staple Remover, 12 Sheets, Portable Small Staplers for Home Office School, 6-Pack"/>
    <s v="619-SET6"/>
    <n v="33"/>
    <n v="3"/>
    <n v="2.0000000000000001E-4"/>
    <n v="38"/>
    <n v="4"/>
    <n v="4"/>
    <n v="85.73"/>
    <m/>
    <m/>
    <m/>
    <m/>
    <m/>
    <m/>
    <m/>
    <m/>
    <m/>
    <m/>
    <m/>
    <m/>
    <m/>
    <m/>
    <m/>
  </r>
  <r>
    <s v="B092CLTCJX"/>
    <x v="450"/>
    <s v="BAZIC Products 25-Pack Red 22&quot; x 28&quot; Colored Poster Board Paper, Acid-Free, 3ply, 250gsm, Matte Finish, Perfect for School Projects, Art &amp; Craft"/>
    <s v="5016-CASE"/>
    <n v="41"/>
    <n v="7"/>
    <n v="2.0000000000000001E-4"/>
    <n v="52"/>
    <n v="7"/>
    <n v="6"/>
    <n v="157.5"/>
    <m/>
    <m/>
    <m/>
    <m/>
    <m/>
    <m/>
    <m/>
    <m/>
    <m/>
    <m/>
    <m/>
    <m/>
    <m/>
    <m/>
    <m/>
  </r>
  <r>
    <s v="B092CLTCJX"/>
    <x v="451"/>
    <s v="BAZIC Products Poster Board Neon Blue 22&quot; X 28&quot;, Colored Poster Board Paper, Bulk Boards for School Craft Project Presentation Drawing Graphic Display, 25-Pack"/>
    <s v="5056-CASE"/>
    <n v="34"/>
    <n v="4"/>
    <n v="2.0000000000000001E-4"/>
    <n v="39"/>
    <n v="5"/>
    <n v="5"/>
    <n v="136.6"/>
    <m/>
    <m/>
    <m/>
    <m/>
    <m/>
    <m/>
    <m/>
    <m/>
    <m/>
    <m/>
    <m/>
    <m/>
    <m/>
    <m/>
    <m/>
  </r>
  <r>
    <s v="B092CLTCJX"/>
    <x v="156"/>
    <s v="BAZIC Products Poster Board Pink 22&quot; X 28&quot;, Colored Poster Board Paper, Bulk Boards for School Craft Project Presentation Drawing Graphic Display, 25-Pack"/>
    <s v="FBA_5025-CASE"/>
    <n v="249"/>
    <n v="19"/>
    <n v="1.4E-3"/>
    <n v="325"/>
    <n v="25"/>
    <n v="5"/>
    <n v="156.94999999999999"/>
    <m/>
    <m/>
    <m/>
    <m/>
    <m/>
    <m/>
    <m/>
    <m/>
    <m/>
    <m/>
    <m/>
    <m/>
    <m/>
    <m/>
    <m/>
  </r>
  <r>
    <s v="B092CLTCJX"/>
    <x v="452"/>
    <s v="BAZIC Products Poster Board Neon Orange 22&quot; X 28&quot;, Colored Poster Board Paper, Bulk Boards for School Craft Project Presentation Drawing Graphic Display, 25-Pack"/>
    <s v="5032-CASE"/>
    <n v="22"/>
    <n v="2"/>
    <n v="1E-4"/>
    <n v="28"/>
    <n v="2"/>
    <n v="3"/>
    <n v="100.23"/>
    <m/>
    <m/>
    <m/>
    <m/>
    <m/>
    <m/>
    <m/>
    <m/>
    <m/>
    <m/>
    <m/>
    <m/>
    <m/>
    <m/>
    <m/>
  </r>
  <r>
    <s v="B092RMGDBT"/>
    <x v="453"/>
    <s v="BAZIC Products Help Wanted Sign 12&quot;x16&quot;, Now Hiring Plastic Signs for Job Fair Store Mall Restuarant Business, Waterproof Indoor Signage, 24-Pack"/>
    <s v="L-20-BOX"/>
    <n v="11"/>
    <n v="1"/>
    <n v="1E-4"/>
    <n v="13"/>
    <n v="1"/>
    <n v="3"/>
    <n v="63.99"/>
    <m/>
    <m/>
    <m/>
    <m/>
    <m/>
    <m/>
    <m/>
    <m/>
    <m/>
    <m/>
    <m/>
    <m/>
    <m/>
    <m/>
    <m/>
  </r>
  <r>
    <s v="B09239CF5W"/>
    <x v="454"/>
    <s v="BAZIC Products 2 Pockets Paper Folder, 3 Metal Prongs Fastener Clips Portfolio, Letter Size Folders for Office Document Papers Organizer, Assorted Color, 100-Pack"/>
    <s v="FBA_3145-CASE"/>
    <n v="23"/>
    <n v="1"/>
    <n v="1E-4"/>
    <n v="29"/>
    <n v="1"/>
    <n v="4"/>
    <n v="182.8"/>
    <m/>
    <m/>
    <m/>
    <m/>
    <m/>
    <m/>
    <m/>
    <m/>
    <m/>
    <m/>
    <m/>
    <m/>
    <m/>
    <m/>
    <m/>
  </r>
  <r>
    <s v="B09238KM85"/>
    <x v="455"/>
    <s v="BAZIC Products 2 Pocket Paper Folder, Letter Size Document Organizer for School, Office, Business Use, Paisley Design Portfolio Folder for Homework, Reports &amp; Forms, Assorted Colors, 48-Pack"/>
    <s v="2174-CASE"/>
    <n v="50"/>
    <n v="3"/>
    <n v="2.9999999999999997E-4"/>
    <n v="55"/>
    <n v="4"/>
    <n v="3"/>
    <n v="115.14"/>
    <m/>
    <m/>
    <m/>
    <m/>
    <m/>
    <m/>
    <m/>
    <m/>
    <m/>
    <m/>
    <m/>
    <m/>
    <m/>
    <m/>
    <m/>
  </r>
  <r>
    <s v="B08ZGP5VKY"/>
    <x v="456"/>
    <s v="BAZIC PRODUCTS Index Card Case with 5 Tab Dividers – Durable Plastic 3&quot;x5&quot; Flash Card Organizer and Storage Holder, 100-Card Capacity, Ideal for School, Office, and Study Use, 36-Pack"/>
    <s v="FBA_3182-CASE"/>
    <n v="227"/>
    <n v="7"/>
    <n v="1.2999999999999999E-3"/>
    <n v="263"/>
    <n v="10"/>
    <n v="3"/>
    <n v="115.72"/>
    <m/>
    <m/>
    <m/>
    <m/>
    <m/>
    <m/>
    <m/>
    <m/>
    <m/>
    <m/>
    <m/>
    <m/>
    <m/>
    <m/>
    <m/>
  </r>
  <r>
    <s v="B0923BDM9M"/>
    <x v="457"/>
    <s v="BAZIC PRODUCTS Erasable Highlighter – Chisel Broad Line Fine Point Highlighters, Unscented, Highlighter Pen for Office, School, &amp; Study Use Smooth Marking, (3/Pack), 24-Packs"/>
    <s v="2330-BOX"/>
    <n v="30"/>
    <n v="5"/>
    <n v="2.0000000000000001E-4"/>
    <n v="35"/>
    <n v="6"/>
    <n v="3"/>
    <n v="103.59"/>
    <m/>
    <m/>
    <m/>
    <m/>
    <m/>
    <m/>
    <m/>
    <m/>
    <m/>
    <m/>
    <m/>
    <m/>
    <m/>
    <m/>
    <m/>
  </r>
  <r>
    <s v="B0BS8KB8D9"/>
    <x v="458"/>
    <s v="BAZIC Products 8 Pockets Poly Folder Portfolio, Letter Size Plastic Folders Holder for Office Documents Paper Organizer, Assorted Color, 24-Pack"/>
    <s v="FBA_3163-CASE"/>
    <n v="32"/>
    <n v="5"/>
    <n v="2.0000000000000001E-4"/>
    <n v="45"/>
    <n v="8"/>
    <n v="3"/>
    <n v="144.93"/>
    <m/>
    <m/>
    <m/>
    <m/>
    <m/>
    <m/>
    <m/>
    <m/>
    <m/>
    <m/>
    <m/>
    <m/>
    <m/>
    <m/>
    <m/>
  </r>
  <r>
    <s v="B0921SMY2Q"/>
    <x v="459"/>
    <s v="BAZIC Products Ruled Index Cards Book 3&quot; X 5&quot;, View Poly Cover Spiral Bound Memo w/ 2 Tab Divider, White Flashcards, Lined Card for Memory (50/Pack), 24-Packs"/>
    <s v="570-CASE"/>
    <n v="97"/>
    <n v="5"/>
    <n v="5.0000000000000001E-4"/>
    <n v="117"/>
    <n v="6"/>
    <n v="7"/>
    <n v="332.62"/>
    <m/>
    <m/>
    <m/>
    <m/>
    <m/>
    <m/>
    <m/>
    <m/>
    <m/>
    <m/>
    <m/>
    <m/>
    <m/>
    <m/>
    <m/>
  </r>
  <r>
    <s v="B092H8J4WL"/>
    <x v="460"/>
    <s v="BAZIC PRODUCTS Gel Pens, Spencer Retractable Gel Pen, 1.0 mm Bold Tip for Smooth Writing for Office, School, or Teacher Use, Premium Writing Pens (5/Pack), 24-Pack"/>
    <s v="17047-BOX"/>
    <n v="23"/>
    <n v="0"/>
    <n v="1E-4"/>
    <n v="30"/>
    <n v="0"/>
    <n v="3"/>
    <n v="113.37"/>
    <m/>
    <m/>
    <m/>
    <m/>
    <m/>
    <m/>
    <m/>
    <m/>
    <m/>
    <m/>
    <m/>
    <m/>
    <m/>
    <m/>
    <m/>
  </r>
  <r>
    <s v="B0997XXBNK"/>
    <x v="461"/>
    <s v="BAZIC Products Plastic Pencil Case, Ruler Length Large Utility Storage Box, Assorted Color, Multi Purpose Organizer, 12-Pack"/>
    <s v="FBA_850-CASE"/>
    <n v="76"/>
    <n v="6"/>
    <n v="4.0000000000000002E-4"/>
    <n v="88"/>
    <n v="6"/>
    <n v="5"/>
    <n v="205.35"/>
    <m/>
    <m/>
    <m/>
    <m/>
    <m/>
    <m/>
    <m/>
    <m/>
    <m/>
    <m/>
    <m/>
    <m/>
    <m/>
    <m/>
    <m/>
  </r>
  <r>
    <s v="B091BMG1PF"/>
    <x v="462"/>
    <s v="Frozen 2 Coloring Book 1 Titles, Fun Game Workbook for Learning Drawing Coloring, Gift for Activity at Classroom Home, 80 Pages"/>
    <s v="4881536-EACH"/>
    <n v="117"/>
    <n v="1"/>
    <n v="5.9999999999999995E-4"/>
    <n v="163"/>
    <n v="1"/>
    <n v="3"/>
    <n v="23.73"/>
    <m/>
    <m/>
    <m/>
    <m/>
    <m/>
    <m/>
    <m/>
    <m/>
    <m/>
    <m/>
    <m/>
    <m/>
    <m/>
    <m/>
    <m/>
  </r>
  <r>
    <s v="B0BFT5KHLK"/>
    <x v="463"/>
    <s v="BAZIC Products 3 Ring Binder – Assorted Glitter Color, Soft Cover and Round Ring Notebook Binder, Ideal Use for School, Home, or Office, 1-Inch Holds 175 Sheets, 4-Pack"/>
    <s v="FBA_3128-SET4"/>
    <n v="287"/>
    <n v="13"/>
    <n v="1.6000000000000001E-3"/>
    <n v="352"/>
    <n v="17"/>
    <n v="3"/>
    <n v="47.27"/>
    <m/>
    <m/>
    <m/>
    <m/>
    <m/>
    <m/>
    <m/>
    <m/>
    <m/>
    <m/>
    <m/>
    <m/>
    <m/>
    <m/>
    <m/>
  </r>
  <r>
    <s v="B091BLJ36Q"/>
    <x v="464"/>
    <s v="KAPPA Take Along Large Print Word Finds Puzzle Book - 8&quot; x 5&quot; Digest Size 2 Titles, Word Search Find Words Books for Adults Teens, Training Learning with Game, 24-Pack [Unknown Binding] Unknown Author"/>
    <s v="3388-CASE"/>
    <n v="72"/>
    <n v="6"/>
    <n v="4.0000000000000002E-4"/>
    <n v="103"/>
    <n v="6"/>
    <n v="3"/>
    <n v="84.12"/>
    <m/>
    <m/>
    <m/>
    <m/>
    <m/>
    <m/>
    <m/>
    <m/>
    <m/>
    <m/>
    <m/>
    <m/>
    <m/>
    <m/>
    <m/>
  </r>
  <r>
    <s v="B091BRVKLW"/>
    <x v="465"/>
    <s v="Mickey &amp; Minnie Coloring Book 2 Titles, Fun Game Workbook for Learning Drawing Coloring, Gift for Kids Toddler Activity at Classroom Home, 80 Pages,2-Pack"/>
    <s v="4576136-SET2"/>
    <n v="135"/>
    <n v="1"/>
    <n v="6.9999999999999999E-4"/>
    <n v="173"/>
    <n v="1"/>
    <n v="3"/>
    <n v="32.97"/>
    <m/>
    <m/>
    <m/>
    <m/>
    <m/>
    <m/>
    <m/>
    <m/>
    <m/>
    <m/>
    <m/>
    <m/>
    <m/>
    <m/>
    <m/>
  </r>
  <r>
    <s v="B0D7GCTX6X"/>
    <x v="466"/>
    <s v="BAZIC Products Air Dry Clay 6 Neon Color 12 oz, Light Modeling Dough Art Craft Slime, Non Toxic Gift for Artist s, 6-Pack"/>
    <s v="3351-SET6"/>
    <n v="33"/>
    <n v="3"/>
    <n v="2.0000000000000001E-4"/>
    <n v="41"/>
    <n v="3"/>
    <n v="4"/>
    <n v="62.96"/>
    <m/>
    <m/>
    <m/>
    <m/>
    <m/>
    <m/>
    <m/>
    <m/>
    <m/>
    <m/>
    <m/>
    <m/>
    <m/>
    <m/>
    <m/>
  </r>
  <r>
    <s v="B08DCRTJXP"/>
    <x v="467"/>
    <s v="BAZIC Products Se Vende Sign 9&quot;X12&quot; Spanish For Sale Yard Sale Garage Sale Retail Store Business, Waterproof Indoor Advertising Signage, 4-Pack"/>
    <s v="S-31-PACK4"/>
    <n v="36"/>
    <n v="3"/>
    <n v="2.0000000000000001E-4"/>
    <n v="47"/>
    <n v="4"/>
    <n v="3"/>
    <n v="22.17"/>
    <m/>
    <m/>
    <m/>
    <m/>
    <m/>
    <m/>
    <m/>
    <m/>
    <m/>
    <m/>
    <m/>
    <m/>
    <m/>
    <m/>
    <m/>
  </r>
  <r>
    <s v="B092RPDTCV"/>
    <x v="468"/>
    <s v="BAZIC Products Open Sign 6&quot;x11.5&quot;, Clock Will Return Will be Back, Double Sides Plastic Vinyl Signs, Business Store Office Bars Retail Salon Shop, 2-Pack"/>
    <s v="4399-PACK2"/>
    <n v="10"/>
    <n v="5"/>
    <n v="1E-4"/>
    <n v="10"/>
    <n v="5"/>
    <n v="3"/>
    <n v="22.31"/>
    <m/>
    <m/>
    <m/>
    <m/>
    <m/>
    <m/>
    <m/>
    <m/>
    <m/>
    <m/>
    <m/>
    <m/>
    <m/>
    <m/>
    <m/>
  </r>
  <r>
    <s v="B0921GT22D"/>
    <x v="469"/>
    <s v="BAZIC Products Correction Fluid (0.7 oz / 20 ml), Foam Brush Applicator, Instant Corrections Pen White Out Wipe Out Liquid (2/Pack), 2-Packs"/>
    <s v="1612-PACK2"/>
    <n v="47"/>
    <n v="2"/>
    <n v="2.9999999999999997E-4"/>
    <n v="67"/>
    <n v="2"/>
    <n v="3"/>
    <n v="24.57"/>
    <m/>
    <m/>
    <m/>
    <m/>
    <m/>
    <m/>
    <m/>
    <m/>
    <m/>
    <m/>
    <m/>
    <m/>
    <m/>
    <m/>
    <m/>
  </r>
  <r>
    <s v="B091W2XW4K"/>
    <x v="470"/>
    <s v="BAZIC Products Invoice Book, 50 Sets 5 9/16&quot; x 8 7/16&quot; 2-Part Carbonless, White &amp; Bound Wraparound Cover (50 Sets/Pack), 2-Packs"/>
    <s v="5076-PACK2"/>
    <n v="56"/>
    <n v="2"/>
    <n v="2.9999999999999997E-4"/>
    <n v="84"/>
    <n v="12"/>
    <n v="3"/>
    <n v="43.47"/>
    <m/>
    <m/>
    <m/>
    <m/>
    <m/>
    <m/>
    <m/>
    <m/>
    <m/>
    <m/>
    <m/>
    <m/>
    <m/>
    <m/>
    <m/>
  </r>
  <r>
    <s v="B092CDQXZN"/>
    <x v="471"/>
    <s v="BAZIC Products Color Paper Cube with Durable Tray, Assorted Color Mini Memo Papers &amp; Notepad Reminders for Home, School, Office Use, 3&quot; x 3&quot; 300 Count/Pack, 2-Pack"/>
    <s v="FBA_552-PACK2"/>
    <n v="247"/>
    <n v="11"/>
    <n v="1.4E-3"/>
    <n v="358"/>
    <n v="12"/>
    <n v="3"/>
    <n v="23.95"/>
    <m/>
    <m/>
    <m/>
    <m/>
    <m/>
    <m/>
    <m/>
    <m/>
    <m/>
    <m/>
    <m/>
    <m/>
    <m/>
    <m/>
    <m/>
  </r>
  <r>
    <s v="B092C8TFTB"/>
    <x v="472"/>
    <s v="BAZIC Products Perforated Writing Pad Writing Pad, 80 Sheets 6&quot;x9&quot; Green Tint Gregg Ruled Steno Book, Lined Writing Pads for Office School, 2-Pack"/>
    <s v="571-PACK2"/>
    <n v="34"/>
    <n v="1"/>
    <n v="2.0000000000000001E-4"/>
    <n v="42"/>
    <n v="1"/>
    <n v="5"/>
    <n v="69.95"/>
    <m/>
    <m/>
    <m/>
    <m/>
    <m/>
    <m/>
    <m/>
    <m/>
    <m/>
    <m/>
    <m/>
    <m/>
    <m/>
    <m/>
    <m/>
  </r>
  <r>
    <s v="B091T94Y23"/>
    <x v="473"/>
    <s v="BAZIC Products 3 Ring Binder 3&quot; View Binders Slant D Ring Organizer - Blue, Hold 600 Sheets Paper, for School Office Home, 2-Count"/>
    <s v="3194-PACK2"/>
    <n v="8"/>
    <n v="0"/>
    <n v="0"/>
    <n v="9"/>
    <n v="0"/>
    <n v="3"/>
    <n v="82.27"/>
    <m/>
    <m/>
    <m/>
    <m/>
    <m/>
    <m/>
    <m/>
    <m/>
    <m/>
    <m/>
    <m/>
    <m/>
    <m/>
    <m/>
    <m/>
  </r>
  <r>
    <s v="B091T36TXP"/>
    <x v="474"/>
    <s v="BAZIC Products 3 Ring Binder - Burgundy, Economy View Binder with Clear Overlay Cover and Round Rings, Organizer for School Office Home Use, 1.5-inch Capacity Holds 280 Sheets Paper, 2-Pack"/>
    <s v="4140-PACK2"/>
    <n v="20"/>
    <n v="0"/>
    <n v="1E-4"/>
    <n v="32"/>
    <n v="0"/>
    <n v="3"/>
    <n v="59.97"/>
    <m/>
    <m/>
    <m/>
    <m/>
    <m/>
    <m/>
    <m/>
    <m/>
    <m/>
    <m/>
    <m/>
    <m/>
    <m/>
    <m/>
    <m/>
  </r>
  <r>
    <s v="B091SP52LR"/>
    <x v="475"/>
    <s v="BAZIC Products 3 Ring Binder - Purple, Economy View Binder with Clear Overlay Cover and Round Rings, Organizer for School Office Home Use, 1-inch Capacity Holds 175 Sheets Paper, 2-Pack"/>
    <s v="FBA_4127-PACK2"/>
    <n v="18"/>
    <n v="0"/>
    <n v="1E-4"/>
    <n v="22"/>
    <n v="0"/>
    <n v="6"/>
    <n v="71.94"/>
    <m/>
    <m/>
    <m/>
    <m/>
    <m/>
    <m/>
    <m/>
    <m/>
    <m/>
    <m/>
    <m/>
    <m/>
    <m/>
    <m/>
    <m/>
  </r>
  <r>
    <s v="B091T94Y23"/>
    <x v="476"/>
    <s v="BAZIC Products 3 Ring Binder 3&quot; View Binders Slant D Ring Organizer - Green, Hold 600 Sheets Paper, for School Office Home, 2-Count"/>
    <s v="4162-PACK2"/>
    <n v="24"/>
    <n v="6"/>
    <n v="1E-4"/>
    <n v="28"/>
    <n v="7"/>
    <n v="3"/>
    <n v="85.46"/>
    <m/>
    <m/>
    <m/>
    <m/>
    <m/>
    <m/>
    <m/>
    <m/>
    <m/>
    <m/>
    <m/>
    <m/>
    <m/>
    <m/>
    <m/>
  </r>
  <r>
    <s v="B091T49CD3"/>
    <x v="477"/>
    <s v="BAZIC Products 3 Ring Binder - Green, Economy View Binder with Clear Overlay Cover and Round Rings, Organizer for School Office Home Use, 0.5 inch Capacity Holds 100 Sheets Paper, 4-Pack"/>
    <s v="FBA_4102-PACK4"/>
    <n v="26"/>
    <n v="4"/>
    <n v="1E-4"/>
    <n v="36"/>
    <n v="6"/>
    <n v="5"/>
    <n v="101.04"/>
    <m/>
    <m/>
    <m/>
    <m/>
    <m/>
    <m/>
    <m/>
    <m/>
    <m/>
    <m/>
    <m/>
    <m/>
    <m/>
    <m/>
    <m/>
  </r>
  <r>
    <s v="B091T36TXP"/>
    <x v="478"/>
    <s v="BAZIC Products 3 Ring Binder - Grey, Economy View Binder with Clear Overlay Cover and Round Rings, Organizer for School Office Home Use, 1.5-inch Capacity Holds 250 Sheets Paper, 2-Pack"/>
    <s v="4141-PACK2"/>
    <n v="11"/>
    <n v="1"/>
    <n v="1E-4"/>
    <n v="12"/>
    <n v="1"/>
    <n v="4"/>
    <n v="78.72"/>
    <m/>
    <m/>
    <m/>
    <m/>
    <m/>
    <m/>
    <m/>
    <m/>
    <m/>
    <m/>
    <m/>
    <m/>
    <m/>
    <m/>
    <m/>
  </r>
  <r>
    <s v="B091JF5G3X"/>
    <x v="479"/>
    <s v="BAZIC PRODUCTS Ceramics Mechanical Pencil Lead Refills, 2B 0.7mm – Premium Graphite Lead for Drafting, Drawing, Writing, &amp; Sketching, Ideal for Students &amp; Artists, 36 Count/Pack, 2-Packs"/>
    <s v="792-PACK2"/>
    <n v="46"/>
    <n v="3"/>
    <n v="2.9999999999999997E-4"/>
    <n v="67"/>
    <n v="4"/>
    <n v="3"/>
    <n v="25.05"/>
    <m/>
    <m/>
    <m/>
    <m/>
    <m/>
    <m/>
    <m/>
    <m/>
    <m/>
    <m/>
    <m/>
    <m/>
    <m/>
    <m/>
    <m/>
  </r>
  <r>
    <s v="B091JJBBL1"/>
    <x v="480"/>
    <s v="BAZIC PRODUCTS Ceramics Mechanical Pencil Lead Refills, 2B 0.5mm – Premium Graphite Lead for Drafting, Drawing, Writing, &amp; Sketching, Ideal for Students &amp; Artists, 36 Count/Pack, 2-Packs"/>
    <s v="793-PACK2"/>
    <n v="15"/>
    <n v="0"/>
    <n v="1E-4"/>
    <n v="20"/>
    <n v="0"/>
    <n v="3"/>
    <n v="24.29"/>
    <m/>
    <m/>
    <m/>
    <m/>
    <m/>
    <m/>
    <m/>
    <m/>
    <m/>
    <m/>
    <m/>
    <m/>
    <m/>
    <m/>
    <m/>
  </r>
  <r>
    <s v="B092BCD4NB"/>
    <x v="481"/>
    <s v="BAZIC Products Primary Journal Composition Notebook Blue Marble, 100 Sheet Writing Grades K- 2 Notebook Journal Comp Notebooks for Kindergarten Kids School, 4-Pack"/>
    <s v="FBA_5087-PACK4"/>
    <n v="42"/>
    <n v="3"/>
    <n v="2.0000000000000001E-4"/>
    <n v="47"/>
    <n v="3"/>
    <n v="3"/>
    <n v="47.67"/>
    <m/>
    <m/>
    <m/>
    <m/>
    <m/>
    <m/>
    <m/>
    <m/>
    <m/>
    <m/>
    <m/>
    <m/>
    <m/>
    <m/>
    <m/>
  </r>
  <r>
    <s v="B092CLTCJX"/>
    <x v="482"/>
    <s v="BAZIC Products Poster Board Metallic Gold 22&quot; X 28&quot;, Colored Poster Board Paper, Bulk Boards for School Craft Project Presentation Drawing Graphic Display, 25-Pack"/>
    <s v="5418-CASE"/>
    <n v="45"/>
    <n v="9"/>
    <n v="2.0000000000000001E-4"/>
    <n v="60"/>
    <n v="13"/>
    <n v="5"/>
    <n v="286.49"/>
    <m/>
    <m/>
    <m/>
    <m/>
    <m/>
    <m/>
    <m/>
    <m/>
    <m/>
    <m/>
    <m/>
    <m/>
    <m/>
    <m/>
    <m/>
  </r>
  <r>
    <s v="B092CGT26D"/>
    <x v="483"/>
    <s v="BAZIC Products Wooden Ruler – Single Metal Edge Drafting Ruler for Measuring, Drawing &amp; Crafting, Wooden Straight Edge Ruler for School &amp; Office, 12 Inch, 4-Pack"/>
    <s v="321-PACK4"/>
    <n v="83"/>
    <n v="8"/>
    <n v="5.0000000000000001E-4"/>
    <n v="98"/>
    <n v="9"/>
    <n v="3"/>
    <n v="22.17"/>
    <m/>
    <m/>
    <m/>
    <m/>
    <m/>
    <m/>
    <m/>
    <m/>
    <m/>
    <m/>
    <m/>
    <m/>
    <m/>
    <m/>
    <m/>
  </r>
  <r>
    <s v="B091XXJ2KQ"/>
    <x v="484"/>
    <s v="BAZIC Products Glue Stick 36g/1.27 Oz, Multi-Purpose Acid Free, Glue Sticks Set Ideal for Photos Paper Kids at School Home Office (2/Pack), 2-Pack"/>
    <s v="FBA_2024-PACK2"/>
    <n v="44"/>
    <n v="1"/>
    <n v="2.0000000000000001E-4"/>
    <n v="60"/>
    <n v="1"/>
    <n v="3"/>
    <n v="22.21"/>
    <m/>
    <m/>
    <m/>
    <m/>
    <m/>
    <m/>
    <m/>
    <m/>
    <m/>
    <m/>
    <m/>
    <m/>
    <m/>
    <m/>
    <m/>
  </r>
  <r>
    <s v="B091Y7L71N"/>
    <x v="485"/>
    <s v="BAZIC Products Washable Stationery Clear Glue Pen 2.7 Oz. (80 mL), Liquid Clear Glues Adhesive, for Art Crafts Project for School Home (2/Pack), 2-Pack"/>
    <s v="2012-PACK2"/>
    <n v="26"/>
    <n v="2"/>
    <n v="1E-4"/>
    <n v="32"/>
    <n v="2"/>
    <n v="3"/>
    <n v="41.97"/>
    <m/>
    <m/>
    <m/>
    <m/>
    <m/>
    <m/>
    <m/>
    <m/>
    <m/>
    <m/>
    <m/>
    <m/>
    <m/>
    <m/>
    <m/>
  </r>
  <r>
    <s v="B0921ZJK8X"/>
    <x v="486"/>
    <s v="BAZIC Products Geometry Math Compass Set w/Scale-Arm, Nickel Plated Metal Ball &amp; HB Wood Pencil, Inch Centimeter, Mathematical Drafting Drawing Tool, 4-Pack"/>
    <s v="2805-PACK4"/>
    <n v="10"/>
    <n v="1"/>
    <n v="1E-4"/>
    <n v="12"/>
    <n v="1"/>
    <n v="3"/>
    <n v="30"/>
    <m/>
    <m/>
    <m/>
    <m/>
    <m/>
    <m/>
    <m/>
    <m/>
    <m/>
    <m/>
    <m/>
    <m/>
    <m/>
    <m/>
    <m/>
  </r>
  <r>
    <s v="B092RJ6G8R"/>
    <x v="487"/>
    <s v="BAZIC Products Neon Page Marker, Sticky Notes for Study Materials and Office Use, Neon Colored Writable Index Tabs, Page Markers and File Tabs, 1x3, 480 Sheets/Pack, 2-Packs"/>
    <s v="5142-PACK2"/>
    <n v="24"/>
    <n v="4"/>
    <n v="1E-4"/>
    <n v="30"/>
    <n v="4"/>
    <n v="3"/>
    <n v="25.17"/>
    <m/>
    <m/>
    <m/>
    <m/>
    <m/>
    <m/>
    <m/>
    <m/>
    <m/>
    <m/>
    <m/>
    <m/>
    <m/>
    <m/>
    <m/>
  </r>
  <r>
    <s v="B091VB4FS5"/>
    <x v="488"/>
    <s v="BAZIC Products Thumbtacks, Assorted Color Jumbo Plastic Head Push Pins – Durable Steel Tacks for Walls and Cork Boards, Poster Pins, and Pushpins for Home, Office &amp; School, 25/Pack, 2 Packs"/>
    <s v="FBA_210-PACK2"/>
    <n v="29"/>
    <n v="2"/>
    <n v="2.0000000000000001E-4"/>
    <n v="37"/>
    <n v="3"/>
    <n v="3"/>
    <n v="20.56"/>
    <m/>
    <m/>
    <m/>
    <m/>
    <m/>
    <m/>
    <m/>
    <m/>
    <m/>
    <m/>
    <m/>
    <m/>
    <m/>
    <m/>
    <m/>
  </r>
  <r>
    <s v="B0921CC49Q"/>
    <x v="489"/>
    <s v="BAZIC PRODUCTS Jumbo Sidewalk Chalks &amp; Chalk Holders, 4 Colors Chalks with 1 Plastic Holder Color May Vary, Outdoor Art Coloring, Gift for Kids, 1-Pack"/>
    <s v="FBA_2409-EACH"/>
    <n v="95"/>
    <n v="3"/>
    <n v="5.0000000000000001E-4"/>
    <n v="119"/>
    <n v="3"/>
    <n v="3"/>
    <n v="14.97"/>
    <m/>
    <m/>
    <m/>
    <m/>
    <m/>
    <m/>
    <m/>
    <m/>
    <m/>
    <m/>
    <m/>
    <m/>
    <m/>
    <m/>
    <m/>
  </r>
  <r>
    <s v="B0997XXBNK"/>
    <x v="490"/>
    <s v="BAZIC Products Plastic Pencil Case, Ruler Length Large Utility Storage Box, Multi Purpose Organizer &amp; Supply Holder, Clear Box Design, Ideal for School, Office &amp; Craft Use, 1-Pack"/>
    <s v="FBA_851-EACH"/>
    <n v="517"/>
    <n v="31"/>
    <n v="2.8E-3"/>
    <n v="785"/>
    <n v="45"/>
    <n v="3"/>
    <n v="28.96"/>
    <m/>
    <m/>
    <m/>
    <m/>
    <m/>
    <m/>
    <m/>
    <m/>
    <m/>
    <m/>
    <m/>
    <m/>
    <m/>
    <m/>
    <m/>
  </r>
  <r>
    <s v="B094PM9RRT"/>
    <x v="236"/>
    <s v="BAZIC Products All Purpose Order Book, 50 Sets 8 3/8&quot; x 10 11/16&quot; 2-Part Carbonless, White &amp; Bound Wraparound Cover (50 Sets/Pk), 4-Packs"/>
    <s v="FBA_5081-PACK4"/>
    <n v="129"/>
    <n v="26"/>
    <n v="6.9999999999999999E-4"/>
    <n v="221"/>
    <n v="53"/>
    <n v="3"/>
    <n v="65.069999999999993"/>
    <m/>
    <m/>
    <m/>
    <m/>
    <m/>
    <m/>
    <m/>
    <m/>
    <m/>
    <m/>
    <m/>
    <m/>
    <m/>
    <m/>
    <m/>
  </r>
  <r>
    <s v="B09236132P"/>
    <x v="491"/>
    <s v="BAZIC Products Pink Eraser Top, Latex-Free Pencil Top Erasers with Arrowhead Caps, Non-Toxic Erasers for Kids, Students, Teachers, Classroom, Art, Homework &amp; School Supplies, 20/Pack, 2-Pack"/>
    <s v="FBA_2206-PACK2"/>
    <n v="32"/>
    <n v="0"/>
    <n v="2.0000000000000001E-4"/>
    <n v="38"/>
    <n v="0"/>
    <n v="3"/>
    <n v="14.07"/>
    <m/>
    <m/>
    <m/>
    <m/>
    <m/>
    <m/>
    <m/>
    <m/>
    <m/>
    <m/>
    <m/>
    <m/>
    <m/>
    <m/>
    <m/>
  </r>
  <r>
    <s v="B092BGK4SS"/>
    <x v="492"/>
    <s v="BAZIC PRODUCTS Composition Notebook College Ruled - 100 Sheets, Black Marble Composition Notebook with Durable Cover, Non-Spiral and Lined Paper for Journaling, School, Home, or Office, 2-Packs"/>
    <s v="FBA_5091-PACK2"/>
    <n v="30"/>
    <n v="0"/>
    <n v="2.0000000000000001E-4"/>
    <n v="42"/>
    <n v="0"/>
    <n v="3"/>
    <n v="29.67"/>
    <m/>
    <m/>
    <m/>
    <m/>
    <m/>
    <m/>
    <m/>
    <m/>
    <m/>
    <m/>
    <m/>
    <m/>
    <m/>
    <m/>
    <m/>
  </r>
  <r>
    <s v="B0FJVG8ZN3"/>
    <x v="493"/>
    <s v="BAZIC Products Pencil Pouch 3 Ring Binder Pouch w/Rivet Enforced Rings Holes, Pastel Color Mesh Window Zipper Pouchesr, 6-Pack"/>
    <s v="FBA_810-SET6"/>
    <n v="55"/>
    <n v="5"/>
    <n v="2.9999999999999997E-4"/>
    <n v="75"/>
    <n v="5"/>
    <n v="5"/>
    <n v="51.89"/>
    <m/>
    <m/>
    <m/>
    <m/>
    <m/>
    <m/>
    <m/>
    <m/>
    <m/>
    <m/>
    <m/>
    <m/>
    <m/>
    <m/>
    <m/>
  </r>
  <r>
    <s v="B09DTP4RCK"/>
    <x v="494"/>
    <s v="BAZIC Products Pencil Pouch 3 Ring Binder Pouch w/Rivet Enforced Rings Holes, Neon Black Color Mesh Window Zipper Pouches, 6-Pack"/>
    <s v="FBA_809-SETOF6"/>
    <n v="39"/>
    <n v="3"/>
    <n v="2.0000000000000001E-4"/>
    <n v="65"/>
    <n v="3"/>
    <n v="4"/>
    <n v="58.65"/>
    <m/>
    <m/>
    <m/>
    <m/>
    <m/>
    <m/>
    <m/>
    <m/>
    <m/>
    <m/>
    <m/>
    <m/>
    <m/>
    <m/>
    <m/>
  </r>
  <r>
    <s v="B09235XFD3"/>
    <x v="58"/>
    <s v="BAZIC Products Expanding File Folder 5 Pockets w/Tab, Letter Size Plastic File Pocket Folders, Office Supplies Paper Documents Organizer, 1-Pack"/>
    <s v="3171-EACH"/>
    <n v="708"/>
    <n v="52"/>
    <n v="3.8999999999999998E-3"/>
    <n v="1027"/>
    <n v="66"/>
    <n v="3"/>
    <n v="29.97"/>
    <m/>
    <m/>
    <m/>
    <m/>
    <m/>
    <m/>
    <m/>
    <m/>
    <m/>
    <m/>
    <m/>
    <m/>
    <m/>
    <m/>
    <m/>
  </r>
  <r>
    <s v="B09239YRJW"/>
    <x v="495"/>
    <s v="BAZIC PRODUCTS Mini Highlighter – Pastel Color Assorted Chisel Tip Highlighter Set, Desk Style Highlighter Pen for Office, School, and Study Use, Smooth Marking, (5/Pack), 24-Packs"/>
    <s v="2309-BOX"/>
    <n v="324"/>
    <n v="6"/>
    <n v="1.8E-3"/>
    <n v="342"/>
    <n v="7"/>
    <n v="4"/>
    <n v="185"/>
    <m/>
    <m/>
    <m/>
    <m/>
    <m/>
    <m/>
    <m/>
    <m/>
    <m/>
    <m/>
    <m/>
    <m/>
    <m/>
    <m/>
    <m/>
  </r>
  <r>
    <s v="B0D7GHTQF4"/>
    <x v="496"/>
    <s v="BAZIC Products Modeling Clay Neon Color 1 LB, Modeling Dough Non Toxic Gift for Artist, Bulk for Classroom, 4-Pack"/>
    <s v="3321-PACK4"/>
    <n v="26"/>
    <n v="3"/>
    <n v="1E-4"/>
    <n v="42"/>
    <n v="4"/>
    <n v="4"/>
    <n v="83.96"/>
    <m/>
    <m/>
    <m/>
    <m/>
    <m/>
    <m/>
    <m/>
    <m/>
    <m/>
    <m/>
    <m/>
    <m/>
    <m/>
    <m/>
    <m/>
  </r>
  <r>
    <s v="B0D7GHTQF4"/>
    <x v="497"/>
    <s v="BAZIC Products Modeling Clay Neon Color 1 LB, Modeling Dough Non Toxic Gift for Artist, Bulk for Classroom, 1-Pack"/>
    <s v="3321-EACH"/>
    <n v="35"/>
    <n v="2"/>
    <n v="2.0000000000000001E-4"/>
    <n v="48"/>
    <n v="3"/>
    <n v="6"/>
    <n v="74.94"/>
    <m/>
    <m/>
    <m/>
    <m/>
    <m/>
    <m/>
    <m/>
    <m/>
    <m/>
    <m/>
    <m/>
    <m/>
    <m/>
    <m/>
    <m/>
  </r>
  <r>
    <s v="B092CMLGX8"/>
    <x v="498"/>
    <s v="BAZIC Products Trifold Poster Board – White Corrugated Cardboard Display Board for School Projects, Science Fairs, Photos, Charts, and Classroom Presentations, 36&quot; X 48&quot;, 4-Pack"/>
    <s v="FBA_5033-PACK4"/>
    <n v="33"/>
    <n v="4"/>
    <n v="2.0000000000000001E-4"/>
    <n v="42"/>
    <n v="6"/>
    <n v="3"/>
    <n v="101.53"/>
    <m/>
    <m/>
    <m/>
    <m/>
    <m/>
    <m/>
    <m/>
    <m/>
    <m/>
    <m/>
    <m/>
    <m/>
    <m/>
    <m/>
    <m/>
  </r>
  <r>
    <s v="B0C6R7L941"/>
    <x v="499"/>
    <s v="BAZIC PRODUCTS Composition Notebook Wide Ruled - 20 Sheets, Manila Color Composition Notebook with Durable Cover, Non-Spiral and Lined Paper for Journaling, School, Home, or Office, 288-Packs"/>
    <s v="5096-CASE-1"/>
    <n v="19"/>
    <n v="6"/>
    <n v="1E-4"/>
    <n v="21"/>
    <n v="7"/>
    <n v="3"/>
    <n v="728.99"/>
    <m/>
    <m/>
    <m/>
    <m/>
    <m/>
    <m/>
    <m/>
    <m/>
    <m/>
    <m/>
    <m/>
    <m/>
    <m/>
    <m/>
    <m/>
  </r>
  <r>
    <s v="B0CMVB3J1V"/>
    <x v="500"/>
    <s v="BAZIC Products Magnetic Chalkboard Rustic Wood Frame 20 x 30 Blackboard w/Chalk Marker + 2 Magnets for Restaurant Menu Office Home Wall Decor, 1-Pack"/>
    <s v="FBA_6081-EACH"/>
    <n v="45"/>
    <n v="0"/>
    <n v="2.0000000000000001E-4"/>
    <n v="62"/>
    <n v="0"/>
    <n v="3"/>
    <n v="139.94999999999999"/>
    <m/>
    <m/>
    <m/>
    <m/>
    <m/>
    <m/>
    <m/>
    <m/>
    <m/>
    <m/>
    <m/>
    <m/>
    <m/>
    <m/>
    <m/>
  </r>
  <r>
    <s v="B0D7GM5HLD"/>
    <x v="501"/>
    <s v="BAZIC Products Modeling Dough 1 Oz, 5 Primary Colors, Non Toxic Soft DIY Modeling Clay with Mold Caps for Art and Crafts, Sculpting, ren, 1-Pack"/>
    <s v="FBA_3300-EACH"/>
    <n v="34"/>
    <n v="2"/>
    <n v="2.0000000000000001E-4"/>
    <n v="51"/>
    <n v="3"/>
    <n v="3"/>
    <n v="20.56"/>
    <m/>
    <m/>
    <m/>
    <m/>
    <m/>
    <m/>
    <m/>
    <m/>
    <m/>
    <m/>
    <m/>
    <m/>
    <m/>
    <m/>
    <m/>
  </r>
  <r>
    <s v="B091BL415W"/>
    <x v="502"/>
    <s v="BAZIC Products Kappa Sudoku Books – Beginner to Expert Puzzle Set, Mindful Brain Games and Variety Sudoku Alternative to Crossword or Wordle, 2-Pack"/>
    <s v="37600-SET2"/>
    <n v="21"/>
    <n v="0"/>
    <n v="1E-4"/>
    <n v="30"/>
    <n v="0"/>
    <n v="3"/>
    <n v="34.25"/>
    <m/>
    <m/>
    <m/>
    <m/>
    <m/>
    <m/>
    <m/>
    <m/>
    <m/>
    <m/>
    <m/>
    <m/>
    <m/>
    <m/>
    <m/>
  </r>
  <r>
    <s v="B0DD5QFF2Z"/>
    <x v="503"/>
    <s v="BAZIC Products Air Dry Clay 6 Natural/Earth Color 12 oz, Light Modeling Dough Art Craft Slime, Non Toxic Gift for Artist s, 6-Pack"/>
    <s v="3355-SET6"/>
    <n v="27"/>
    <n v="1"/>
    <n v="1E-4"/>
    <n v="45"/>
    <n v="2"/>
    <n v="3"/>
    <n v="46.97"/>
    <m/>
    <m/>
    <m/>
    <m/>
    <m/>
    <m/>
    <m/>
    <m/>
    <m/>
    <m/>
    <m/>
    <m/>
    <m/>
    <m/>
    <m/>
  </r>
  <r>
    <s v="B0DH6K2VQR"/>
    <x v="504"/>
    <s v="BAZIC Products Scented Glue Sticks, Washable, Assorted Scents 6 Grams, Smooth All Purpose Acid Free Clear Glue Stick for Photos Paper Kids Students at Home School Office (4/Pack), 4-Pack"/>
    <s v="2056-PACK4"/>
    <n v="93"/>
    <n v="1"/>
    <n v="5.0000000000000001E-4"/>
    <n v="122"/>
    <n v="1"/>
    <n v="3"/>
    <n v="40.17"/>
    <m/>
    <m/>
    <m/>
    <m/>
    <m/>
    <m/>
    <m/>
    <m/>
    <m/>
    <m/>
    <m/>
    <m/>
    <m/>
    <m/>
    <m/>
  </r>
  <r>
    <s v="B0F4YF3YG2"/>
    <x v="505"/>
    <s v="BAZIC PRODUCTS Assorted Fluorescent Ink Highlighter – Chisel Tip Broad Fine Line, Desk Style Highlighter Pen for Office and School, Unscented, Smooth Marking, 4/Pack, 1-Pack"/>
    <s v="2350-EACH"/>
    <n v="86"/>
    <n v="1"/>
    <n v="5.0000000000000001E-4"/>
    <n v="120"/>
    <n v="1"/>
    <n v="3"/>
    <n v="21.27"/>
    <m/>
    <m/>
    <m/>
    <m/>
    <m/>
    <m/>
    <m/>
    <m/>
    <m/>
    <m/>
    <m/>
    <m/>
    <m/>
    <m/>
    <m/>
  </r>
  <r>
    <s v="B0BFT5KHLK"/>
    <x v="506"/>
    <s v="BAZIC Products 3 Ring Binder – Assorted Pastel Color, Soft Cover and Round Ring Notebook Binder, Ideal Use for School, Home, or Office, 1-Inch Holds 175 Sheets, 6-Pack"/>
    <s v="3127-SET6"/>
    <n v="72"/>
    <n v="2"/>
    <n v="4.0000000000000002E-4"/>
    <n v="96"/>
    <n v="3"/>
    <n v="3"/>
    <n v="74.58"/>
    <m/>
    <m/>
    <m/>
    <m/>
    <m/>
    <m/>
    <m/>
    <m/>
    <m/>
    <m/>
    <m/>
    <m/>
    <m/>
    <m/>
    <m/>
  </r>
  <r>
    <s v="B091VYJZVZ"/>
    <x v="507"/>
    <s v="BAZIC Products Desktop Calculator 8-Digit with Adjustable Tilt Display, Big Buttons for Easy Input, Standard Basic Calculator for Home, Office, School, Non-Scientific Calculator, Black, 1-Pack"/>
    <s v="3001-EACH"/>
    <n v="56"/>
    <n v="2"/>
    <n v="2.9999999999999997E-4"/>
    <n v="100"/>
    <n v="5"/>
    <n v="2"/>
    <n v="23.56"/>
    <m/>
    <m/>
    <m/>
    <m/>
    <m/>
    <m/>
    <m/>
    <m/>
    <m/>
    <m/>
    <m/>
    <m/>
    <m/>
    <m/>
    <m/>
  </r>
  <r>
    <s v="B09223PX43"/>
    <x v="508"/>
    <s v="BAZIC Products Loose Leaf Binder Ring, Assorted Sizes (1&quot;, 1 1/2&quot;, 2&quot;), Book Rings Binder Rings, Nickel Plated Steel Metal Ring (10/Pack), 1-Pack"/>
    <s v="FBA_215-EACH"/>
    <n v="91"/>
    <n v="6"/>
    <n v="5.0000000000000001E-4"/>
    <n v="122"/>
    <n v="6"/>
    <n v="2"/>
    <n v="10.98"/>
    <m/>
    <m/>
    <m/>
    <m/>
    <m/>
    <m/>
    <m/>
    <m/>
    <m/>
    <m/>
    <m/>
    <m/>
    <m/>
    <m/>
    <m/>
  </r>
  <r>
    <s v="B003UBTNM2"/>
    <x v="509"/>
    <s v="BAZIC Crystal Mechanical Pencil, 0.7 mm, Assorted, 4 Per Pack (701-24P)"/>
    <s v="701-EACH"/>
    <n v="33"/>
    <n v="3"/>
    <n v="2.0000000000000001E-4"/>
    <n v="41"/>
    <n v="3"/>
    <n v="2"/>
    <n v="15.98"/>
    <m/>
    <m/>
    <m/>
    <m/>
    <m/>
    <m/>
    <m/>
    <m/>
    <m/>
    <m/>
    <m/>
    <m/>
    <m/>
    <m/>
    <m/>
  </r>
  <r>
    <s v="B099BS83X4"/>
    <x v="510"/>
    <s v="BAZIC Products Filler Paper Loose Leaf Papers 100 Sheet, College Ruled 3 Hole Punched for Ring Binders, for Office School Student Writing, 1-Pack"/>
    <s v="FBA_565-EACH"/>
    <n v="40"/>
    <n v="2"/>
    <n v="2.0000000000000001E-4"/>
    <n v="53"/>
    <n v="2"/>
    <n v="2"/>
    <n v="8.98"/>
    <m/>
    <m/>
    <m/>
    <m/>
    <m/>
    <m/>
    <m/>
    <m/>
    <m/>
    <m/>
    <m/>
    <m/>
    <m/>
    <m/>
    <m/>
  </r>
  <r>
    <s v="B0921JK3NK"/>
    <x v="511"/>
    <s v="BAZIC Ruled Index Cards 3&quot; X 5&quot; 100 Count, White Flashcards, Ruled Lined Card for Learning Memory Reminder (100/Pack), 1-Pack"/>
    <s v="FBA_516-EACH"/>
    <n v="15"/>
    <n v="2"/>
    <n v="1E-4"/>
    <n v="21"/>
    <n v="3"/>
    <n v="16"/>
    <n v="75.739999999999995"/>
    <m/>
    <m/>
    <m/>
    <m/>
    <m/>
    <m/>
    <m/>
    <m/>
    <m/>
    <m/>
    <m/>
    <m/>
    <m/>
    <m/>
    <m/>
  </r>
  <r>
    <s v="B0019IO3VY"/>
    <x v="512"/>
    <s v="BAZIC Protractor Semicircular 6 Inch 180 Degrees, Plastic Math Protractors, Geometry Measuring Rulers Set, Clear Ruler for Students, 1-Pack"/>
    <s v="FBA_304-EACH"/>
    <n v="151"/>
    <n v="6"/>
    <n v="8.0000000000000004E-4"/>
    <n v="177"/>
    <n v="7"/>
    <n v="4"/>
    <n v="13.96"/>
    <m/>
    <m/>
    <m/>
    <m/>
    <m/>
    <m/>
    <m/>
    <m/>
    <m/>
    <m/>
    <m/>
    <m/>
    <m/>
    <m/>
    <m/>
  </r>
  <r>
    <s v="B09234DBZ5"/>
    <x v="130"/>
    <s v="BAZIC Products Pink Eraser, Latex Free Bevel Block Erasers, Large Size for Classroom, Office, and Art Use, Smooth Pencil Correction for Writing, Sketching, &amp; Daily Tasks, 4/Pack, 1-Pack"/>
    <s v="FBA_2227-EACH-UPC"/>
    <n v="547"/>
    <n v="37"/>
    <n v="3.0000000000000001E-3"/>
    <n v="732"/>
    <n v="50"/>
    <n v="2"/>
    <n v="7.38"/>
    <m/>
    <m/>
    <m/>
    <m/>
    <m/>
    <m/>
    <m/>
    <m/>
    <m/>
    <m/>
    <m/>
    <m/>
    <m/>
    <m/>
    <m/>
  </r>
  <r>
    <s v="B09236MKL5"/>
    <x v="513"/>
    <s v="BAZIC Products Erasers + Pencil Top Erasers Set (12/Pack), Block Bevel Erasers Neon Color, Arrowhead Caps Tops, Latex Free, for Art Drawing School, 1-Pack"/>
    <s v="FBA_2225-EACH"/>
    <n v="45"/>
    <n v="0"/>
    <n v="2.0000000000000001E-4"/>
    <n v="57"/>
    <n v="0"/>
    <n v="2"/>
    <n v="7.78"/>
    <m/>
    <m/>
    <m/>
    <m/>
    <m/>
    <m/>
    <m/>
    <m/>
    <m/>
    <m/>
    <m/>
    <m/>
    <m/>
    <m/>
    <m/>
  </r>
  <r>
    <s v="B091W1RB7L"/>
    <x v="514"/>
    <s v="BAZIC 10-Digit Scientific Calculator w/Flip Cover"/>
    <s v="FBA_3003-EACH"/>
    <n v="127"/>
    <n v="5"/>
    <n v="6.9999999999999999E-4"/>
    <n v="171"/>
    <n v="5"/>
    <n v="2"/>
    <n v="13.38"/>
    <m/>
    <m/>
    <m/>
    <m/>
    <m/>
    <m/>
    <m/>
    <m/>
    <m/>
    <m/>
    <m/>
    <m/>
    <m/>
    <m/>
    <m/>
  </r>
  <r>
    <s v="B092B7WDSW"/>
    <x v="515"/>
    <s v="BAZIC PRODUCTS Primary Journal Composition Book Marble, Primary Journal, Writing Journal, Notebooks for Kids, Drawing &amp; Writing Notebook for Kindergarten School Use, Grades K-2, 100 Sheets, 1-Pack"/>
    <s v="FBA_5053-EACH-1"/>
    <n v="113"/>
    <n v="4"/>
    <n v="5.9999999999999995E-4"/>
    <n v="157"/>
    <n v="4"/>
    <n v="2"/>
    <n v="10.64"/>
    <m/>
    <m/>
    <m/>
    <m/>
    <m/>
    <m/>
    <m/>
    <m/>
    <m/>
    <m/>
    <m/>
    <m/>
    <m/>
    <m/>
    <m/>
  </r>
  <r>
    <s v="B0D79PXGFB"/>
    <x v="516"/>
    <s v="BAZIC Products Washable Glue Pen 1.7 Oz. (50 mL), Liquid Clear Glues Bond Adhesive for Art Crafts Project at School Home Office (2/Pack), 1-Pack"/>
    <s v="FBA_2028-EACH"/>
    <n v="279"/>
    <n v="15"/>
    <n v="1.5E-3"/>
    <n v="366"/>
    <n v="21"/>
    <n v="2"/>
    <n v="12.36"/>
    <m/>
    <m/>
    <m/>
    <m/>
    <m/>
    <m/>
    <m/>
    <m/>
    <m/>
    <m/>
    <m/>
    <m/>
    <m/>
    <m/>
    <m/>
  </r>
  <r>
    <s v="B0FH7QS5QD"/>
    <x v="517"/>
    <s v="BAZIC Products GeLuxe Gel Ink Roller Pen, Assorted Fluorescent Colors, 1.0 mm Medium Point, Smooth Writing Rollerball Pens, for Office School (6/Pack), 1-Pack"/>
    <s v="17033-EACH"/>
    <n v="17"/>
    <n v="0"/>
    <n v="1E-4"/>
    <n v="27"/>
    <n v="0"/>
    <n v="2"/>
    <n v="14.72"/>
    <m/>
    <m/>
    <m/>
    <m/>
    <m/>
    <m/>
    <m/>
    <m/>
    <m/>
    <m/>
    <m/>
    <m/>
    <m/>
    <m/>
    <m/>
  </r>
  <r>
    <s v="B0G3ZCVLPX"/>
    <x v="518"/>
    <s v="BAZIC PRODUCTS Crayons 64 Count, Assorted Colors &amp; Reusable Plastic Case, Crayon Set w/Sharpener, Coloring Drawing Crayons for School Art Crafts, Supplies for Artist"/>
    <s v="2521-EACH"/>
    <n v="33"/>
    <n v="0"/>
    <n v="2.0000000000000001E-4"/>
    <n v="42"/>
    <n v="0"/>
    <n v="2"/>
    <n v="20.5"/>
    <m/>
    <m/>
    <m/>
    <m/>
    <m/>
    <m/>
    <m/>
    <m/>
    <m/>
    <m/>
    <m/>
    <m/>
    <m/>
    <m/>
    <m/>
  </r>
  <r>
    <s v="B091JG2SR6"/>
    <x v="519"/>
    <s v="BAZIC Mechanical Pencil Lead Refills HB 0.7mm (160 Count/Pack), Pencil Lead Refill, 1-Pack"/>
    <s v="781-EACH"/>
    <n v="197"/>
    <n v="8"/>
    <n v="1.1000000000000001E-3"/>
    <n v="265"/>
    <n v="11"/>
    <n v="5"/>
    <n v="33.950000000000003"/>
    <m/>
    <m/>
    <m/>
    <m/>
    <m/>
    <m/>
    <m/>
    <m/>
    <m/>
    <m/>
    <m/>
    <m/>
    <m/>
    <m/>
    <m/>
  </r>
  <r>
    <s v="B091JG2SR6"/>
    <x v="519"/>
    <s v="BAZIC Mechanical Pencil Lead Refills HB 0.7mm (160 Count/Pack), Pencil Lead Refill, 1-Pack"/>
    <s v="FBA_781-EACH"/>
    <n v="197"/>
    <n v="8"/>
    <n v="1.1000000000000001E-3"/>
    <n v="265"/>
    <n v="11"/>
    <n v="2"/>
    <n v="8.3800000000000008"/>
    <m/>
    <m/>
    <m/>
    <m/>
    <m/>
    <m/>
    <m/>
    <m/>
    <m/>
    <m/>
    <m/>
    <m/>
    <m/>
    <m/>
    <m/>
  </r>
  <r>
    <s v="B00PYV2454"/>
    <x v="131"/>
    <s v="BAZIC Products 4 + 1 Ballpoint Pen + Mechanical Pencil w/Soft Grip, Bold Point 1.0 mm, 0.7mm Lead, Assorted Colors Inks, Smooth Writing, 4-Pack"/>
    <s v="1748-SET4-B"/>
    <n v="658"/>
    <n v="16"/>
    <n v="3.5999999999999999E-3"/>
    <n v="860"/>
    <n v="30"/>
    <n v="2"/>
    <n v="20.38"/>
    <m/>
    <m/>
    <m/>
    <m/>
    <m/>
    <m/>
    <m/>
    <m/>
    <m/>
    <m/>
    <m/>
    <m/>
    <m/>
    <m/>
    <m/>
  </r>
  <r>
    <s v="B091JJ4KN1"/>
    <x v="119"/>
    <s v="BAZIC Products Coin Wrappers Rolls - Penny, Made in USA, Durable Preformed Wrappers Roll Paper Coins Tubes (36/Pack), 4-Packs"/>
    <s v="FBA_5011-PACK4"/>
    <n v="134"/>
    <n v="8"/>
    <n v="6.9999999999999999E-4"/>
    <n v="171"/>
    <n v="8"/>
    <n v="7"/>
    <n v="103.68"/>
    <m/>
    <m/>
    <m/>
    <m/>
    <m/>
    <m/>
    <m/>
    <m/>
    <m/>
    <m/>
    <m/>
    <m/>
    <m/>
    <m/>
    <m/>
  </r>
  <r>
    <s v="B092G43YV3"/>
    <x v="520"/>
    <s v="BAZIC Products Frizz Erasable Gel Pen 0.7mm Assorted Color, Fine Point Inks Pens Mistake Eraser, Drawing Writing for Gift Office School (3/Pack), 1-Pack"/>
    <s v="FBA_17065-EACH-1"/>
    <n v="45"/>
    <n v="2"/>
    <n v="2.0000000000000001E-4"/>
    <n v="72"/>
    <n v="3"/>
    <n v="2"/>
    <n v="9.99"/>
    <m/>
    <m/>
    <m/>
    <m/>
    <m/>
    <m/>
    <m/>
    <m/>
    <m/>
    <m/>
    <m/>
    <m/>
    <m/>
    <m/>
    <m/>
  </r>
  <r>
    <s v="B0923GVHTS"/>
    <x v="521"/>
    <s v="BAZIC Jumbo Reward Sticker Book (3870)"/>
    <s v="3870-EACH"/>
    <n v="14"/>
    <n v="0"/>
    <n v="1E-4"/>
    <n v="15"/>
    <n v="0"/>
    <n v="2"/>
    <n v="16.98"/>
    <m/>
    <m/>
    <m/>
    <m/>
    <m/>
    <m/>
    <m/>
    <m/>
    <m/>
    <m/>
    <m/>
    <m/>
    <m/>
    <m/>
    <m/>
  </r>
  <r>
    <s v="B091JGVXQT"/>
    <x v="522"/>
    <s v="BAZIC Products Dime Coin Wrappers – Durable Preformed Paper Tube, Sleeves for Coin Sorter and Holder, 36/Pack, 4 Packs"/>
    <s v="FBA_5013-PACK4"/>
    <n v="8"/>
    <n v="4"/>
    <n v="0"/>
    <n v="11"/>
    <n v="5"/>
    <n v="2"/>
    <n v="32.36"/>
    <m/>
    <m/>
    <m/>
    <m/>
    <m/>
    <m/>
    <m/>
    <m/>
    <m/>
    <m/>
    <m/>
    <m/>
    <m/>
    <m/>
    <m/>
  </r>
  <r>
    <s v="B06XSKDQX3"/>
    <x v="523"/>
    <s v="BAZIC Products Plastic Pencil Case Utility Storage Box, Glitter Bright Color, Multi Purpose Organizer for Pens Pencils, 4-Pack"/>
    <s v="839-SET4"/>
    <n v="169"/>
    <n v="6"/>
    <n v="8.9999999999999998E-4"/>
    <n v="208"/>
    <n v="6"/>
    <n v="2"/>
    <n v="31.38"/>
    <m/>
    <m/>
    <m/>
    <m/>
    <m/>
    <m/>
    <m/>
    <m/>
    <m/>
    <m/>
    <m/>
    <m/>
    <m/>
    <m/>
    <m/>
  </r>
  <r>
    <s v="B06XSKDQX3"/>
    <x v="523"/>
    <s v="BAZIC Products Plastic Pencil Case Utility Storage Box, Glitter Bright Color, Multi Purpose Organizer for Pens Pencils, 4-Pack"/>
    <s v="FBA_839-SET4"/>
    <n v="169"/>
    <n v="6"/>
    <n v="8.9999999999999998E-4"/>
    <n v="208"/>
    <n v="6"/>
    <n v="2"/>
    <n v="34.78"/>
    <m/>
    <m/>
    <m/>
    <m/>
    <m/>
    <m/>
    <m/>
    <m/>
    <m/>
    <m/>
    <m/>
    <m/>
    <m/>
    <m/>
    <m/>
  </r>
  <r>
    <s v="B091V695GD"/>
    <x v="524"/>
    <s v="BAZIC 12-Digit Dual Power Desktop Calculator with Adjustable Display (Case of 12) (3012-12)"/>
    <s v="3012-BOX"/>
    <n v="11"/>
    <n v="4"/>
    <n v="1E-4"/>
    <n v="18"/>
    <n v="10"/>
    <n v="4"/>
    <n v="387.56"/>
    <m/>
    <m/>
    <m/>
    <m/>
    <m/>
    <m/>
    <m/>
    <m/>
    <m/>
    <m/>
    <m/>
    <m/>
    <m/>
    <m/>
    <m/>
  </r>
  <r>
    <s v="B0743RPFB2"/>
    <x v="525"/>
    <s v="BAZIC Products Emergency Exit Sign 9&quot;X12&quot;, Vinyl Plastic Signs, Waterproof Indoor Signage for Store Office Restaurants Bars Retail Salon Shop, 1-Pack"/>
    <s v="FBA_S-28-EACH"/>
    <n v="9"/>
    <n v="0"/>
    <n v="0"/>
    <n v="13"/>
    <n v="0"/>
    <n v="2"/>
    <n v="6.78"/>
    <m/>
    <m/>
    <m/>
    <m/>
    <m/>
    <m/>
    <m/>
    <m/>
    <m/>
    <m/>
    <m/>
    <m/>
    <m/>
    <m/>
    <m/>
  </r>
  <r>
    <s v="B09239937L"/>
    <x v="526"/>
    <s v="BAZIC PRODUCTS Highlighter – Yellow Color Chisel Tip Highlighter Set, Desk Style Highlighter Pen for Office, School, and Study Use, Fluorescent Yellow Ink, Smooth Marking, 3 Pcs, 1-Pack"/>
    <s v="FBA_2320-EACH"/>
    <n v="91"/>
    <n v="5"/>
    <n v="5.0000000000000001E-4"/>
    <n v="124"/>
    <n v="6"/>
    <n v="3"/>
    <n v="14.74"/>
    <m/>
    <m/>
    <m/>
    <m/>
    <m/>
    <m/>
    <m/>
    <m/>
    <m/>
    <m/>
    <m/>
    <m/>
    <m/>
    <m/>
    <m/>
  </r>
  <r>
    <s v="B092HPHD91"/>
    <x v="527"/>
    <s v="BAZIC Products Reusable Dry Erase Pockets with Marker Holder 13.5&quot;x10.5&quot;, Clear Plastic Sleeves Sheet Protector w/Ring, Total 10 Count"/>
    <s v="6090-EACH"/>
    <n v="6"/>
    <n v="0"/>
    <n v="0"/>
    <n v="7"/>
    <n v="0"/>
    <n v="2"/>
    <n v="34.58"/>
    <m/>
    <m/>
    <m/>
    <m/>
    <m/>
    <m/>
    <m/>
    <m/>
    <m/>
    <m/>
    <m/>
    <m/>
    <m/>
    <m/>
    <m/>
  </r>
  <r>
    <s v="B091T49CD3"/>
    <x v="528"/>
    <s v="BAZIC Products 3 Ring Binder - Black, Economy View Binder with Clear Overlay Cover and Round Rings, Organizer for School Office Home Use, 0.5-inch Capacity Holds 100 Sheets Paper, 1-Pack"/>
    <s v="3141-EACH"/>
    <n v="66"/>
    <n v="2"/>
    <n v="4.0000000000000002E-4"/>
    <n v="71"/>
    <n v="2"/>
    <n v="2"/>
    <n v="23.98"/>
    <m/>
    <m/>
    <m/>
    <m/>
    <m/>
    <m/>
    <m/>
    <m/>
    <m/>
    <m/>
    <m/>
    <m/>
    <m/>
    <m/>
    <m/>
  </r>
  <r>
    <s v="B091T36TXP"/>
    <x v="327"/>
    <s v="BAZIC Products 3 Ring Binder - Burgundy, Economy View Binder with Clear Overlay Cover and Round Rings, Organizer for School Office Home Use, 1.5-inch Capacity Holds 280 Sheets Paper, 1-Pack"/>
    <s v="FBA_4140-EACH"/>
    <n v="88"/>
    <n v="2"/>
    <n v="5.0000000000000001E-4"/>
    <n v="112"/>
    <n v="2"/>
    <n v="2"/>
    <n v="25.98"/>
    <m/>
    <m/>
    <m/>
    <m/>
    <m/>
    <m/>
    <m/>
    <m/>
    <m/>
    <m/>
    <m/>
    <m/>
    <m/>
    <m/>
    <m/>
  </r>
  <r>
    <s v="B091T49CD3"/>
    <x v="376"/>
    <s v="BAZIC Products 3 Ring Binder 1/2&quot; Economy View Binders Organizer - Lime Green, Round Ring, Hold 100 Sheets Paper, for School Office Home, 1-Count"/>
    <s v="4104-EACH"/>
    <n v="90"/>
    <n v="8"/>
    <n v="5.0000000000000001E-4"/>
    <n v="112"/>
    <n v="15"/>
    <n v="2"/>
    <n v="21.98"/>
    <m/>
    <m/>
    <m/>
    <m/>
    <m/>
    <m/>
    <m/>
    <m/>
    <m/>
    <m/>
    <m/>
    <m/>
    <m/>
    <m/>
    <m/>
  </r>
  <r>
    <s v="B07QC4LBSK"/>
    <x v="50"/>
    <s v="BAZIC Products 3 Ring Binder, Clear View Soft Cover Notebook, Durable Poly Organizer for School &amp; Office Use, 0.5 in Capacity Holds 100 Sheets, Assorted Colors, 6-Pack"/>
    <s v="3130-SET6"/>
    <n v="593"/>
    <n v="70"/>
    <n v="3.3E-3"/>
    <n v="899"/>
    <n v="104"/>
    <n v="2"/>
    <n v="46.28"/>
    <m/>
    <m/>
    <m/>
    <m/>
    <m/>
    <m/>
    <m/>
    <m/>
    <m/>
    <m/>
    <m/>
    <m/>
    <m/>
    <m/>
    <m/>
  </r>
  <r>
    <s v="B091T49CD3"/>
    <x v="439"/>
    <s v="BAZIC Products 3 Ring Binder - Purple, Economy View Binder with Clear Overlay Cover and Round Rings, Organizer for School Office Home Use, 0.5-inch Capacity Holds 100 Sheets Paper, 12-Pack"/>
    <s v="FBA_4107-CASE"/>
    <n v="28"/>
    <n v="8"/>
    <n v="2.0000000000000001E-4"/>
    <n v="44"/>
    <n v="12"/>
    <n v="2"/>
    <n v="75.58"/>
    <m/>
    <m/>
    <m/>
    <m/>
    <m/>
    <m/>
    <m/>
    <m/>
    <m/>
    <m/>
    <m/>
    <m/>
    <m/>
    <m/>
    <m/>
  </r>
  <r>
    <s v="B091SP52LR"/>
    <x v="529"/>
    <s v="BAZIC Products 3 Ring Binder - Lime Green, Economy View Binder with Clear Overlay Cover and Round Rings, Organizer for School Office Home Use, 1-inch Capacity Holds 175 Sheets Paper, 12-Pack"/>
    <s v="FBA_4124-CASE"/>
    <n v="11"/>
    <n v="4"/>
    <n v="1E-4"/>
    <n v="16"/>
    <n v="7"/>
    <n v="2"/>
    <n v="109.87"/>
    <m/>
    <m/>
    <m/>
    <m/>
    <m/>
    <m/>
    <m/>
    <m/>
    <m/>
    <m/>
    <m/>
    <m/>
    <m/>
    <m/>
    <m/>
  </r>
  <r>
    <s v="B091SP52LR"/>
    <x v="530"/>
    <s v="BAZIC Products 3 Ring Binder - Fuchsia, Economy View Binder with Clear Overlay Cover and Round Rings, Organizer for School Office Home Use, 1-inch Capacity Holds 175 Sheets Paper, 12-Pack"/>
    <s v="4126-CASE"/>
    <n v="15"/>
    <n v="3"/>
    <n v="1E-4"/>
    <n v="21"/>
    <n v="3"/>
    <n v="2"/>
    <n v="73.459999999999994"/>
    <m/>
    <m/>
    <m/>
    <m/>
    <m/>
    <m/>
    <m/>
    <m/>
    <m/>
    <m/>
    <m/>
    <m/>
    <m/>
    <m/>
    <m/>
  </r>
  <r>
    <s v="B091T49CD3"/>
    <x v="531"/>
    <s v="BAZIC Products 3 Ring Binder - Grey, Economy View Binder with Clear Overlay Cover and Round Rings, Organizer for School Office Home Use, 0.5 inch Capacity Holds 100 Sheets Paper, 12-Pack"/>
    <s v="FBA_4101-CASE"/>
    <n v="26"/>
    <n v="7"/>
    <n v="1E-4"/>
    <n v="36"/>
    <n v="11"/>
    <n v="4"/>
    <n v="121.92"/>
    <m/>
    <m/>
    <m/>
    <m/>
    <m/>
    <m/>
    <m/>
    <m/>
    <m/>
    <m/>
    <m/>
    <m/>
    <m/>
    <m/>
    <m/>
  </r>
  <r>
    <s v="B091T49CD3"/>
    <x v="532"/>
    <s v="BAZIC Products 3 Ring Binder - Cyan, Economy View Binder with Clear Overlay Cover and Round Rings, Organizer for School Office Home Use, 0.5 inch Capacity Holds 100 Sheets Paper, 12-Pack"/>
    <s v="4105-CASE"/>
    <n v="14"/>
    <n v="4"/>
    <n v="1E-4"/>
    <n v="19"/>
    <n v="6"/>
    <n v="4"/>
    <n v="189.16"/>
    <m/>
    <m/>
    <m/>
    <m/>
    <m/>
    <m/>
    <m/>
    <m/>
    <m/>
    <m/>
    <m/>
    <m/>
    <m/>
    <m/>
    <m/>
  </r>
  <r>
    <s v="B091T36TXP"/>
    <x v="533"/>
    <s v="BAZIC Products 3 Ring Binder - Fuchsia, Economy View Binder with Clear Overlay Cover and Round Rings, Organizer for School Office Home Use, 1.5-inch Capacity Holds 250 Sheets Paper, 12-Pack"/>
    <s v="4146-CASE"/>
    <n v="10"/>
    <n v="1"/>
    <n v="1E-4"/>
    <n v="15"/>
    <n v="1"/>
    <n v="4"/>
    <n v="164.96"/>
    <m/>
    <m/>
    <m/>
    <m/>
    <m/>
    <m/>
    <m/>
    <m/>
    <m/>
    <m/>
    <m/>
    <m/>
    <m/>
    <m/>
    <m/>
  </r>
  <r>
    <s v="B091SP52LR"/>
    <x v="534"/>
    <s v="BAZIC Products 3 Ring Binder - Purple, Economy View Binder with Clear Overlay Cover and Round Rings, Organizer for School Office Home Use, 1-inch Capacity Holds 175 Sheets Paper, 12-Pack"/>
    <s v="4127-CASE"/>
    <n v="14"/>
    <n v="1"/>
    <n v="1E-4"/>
    <n v="18"/>
    <n v="1"/>
    <n v="2"/>
    <n v="93.21"/>
    <m/>
    <m/>
    <m/>
    <m/>
    <m/>
    <m/>
    <m/>
    <m/>
    <m/>
    <m/>
    <m/>
    <m/>
    <m/>
    <m/>
    <m/>
  </r>
  <r>
    <s v="B091SP52LR"/>
    <x v="535"/>
    <s v="BAZIC Products 3 Ring Binder - Grey, Economy View Binder with Clear Overlay Cover and Round Rings, Organizer for School Office Home Use, 1-inch Capacity Holds 175 Sheets Paper, 12-Pack"/>
    <s v="4121-CASE"/>
    <n v="6"/>
    <n v="1"/>
    <n v="0"/>
    <n v="7"/>
    <n v="1"/>
    <n v="2"/>
    <n v="73.459999999999994"/>
    <m/>
    <m/>
    <m/>
    <m/>
    <m/>
    <m/>
    <m/>
    <m/>
    <m/>
    <m/>
    <m/>
    <m/>
    <m/>
    <m/>
    <m/>
  </r>
  <r>
    <s v="B091T49CD3"/>
    <x v="536"/>
    <s v="BAZIC Products 3 Ring Binder 1/2&quot; Economy View Binders Organizer - Fuchsia, Round Ring, Hold 100 Sheets Paper, for School Office Home, 12-Count"/>
    <s v="4106-CASE"/>
    <n v="17"/>
    <n v="2"/>
    <n v="1E-4"/>
    <n v="27"/>
    <n v="2"/>
    <n v="6"/>
    <n v="223.75"/>
    <m/>
    <m/>
    <m/>
    <m/>
    <m/>
    <m/>
    <m/>
    <m/>
    <m/>
    <m/>
    <m/>
    <m/>
    <m/>
    <m/>
    <m/>
  </r>
  <r>
    <s v="B091T36TXP"/>
    <x v="537"/>
    <s v="BAZIC Products 3 Ring Binder - Green, Economy View Binder with Clear Overlay Cover and Round Rings, Organizer for School Office Home Use, 1.5-inch Capacity Holds 250 Sheets Paper, 12-Pack"/>
    <s v="4142-CASE"/>
    <n v="4"/>
    <n v="0"/>
    <n v="0"/>
    <n v="5"/>
    <n v="0"/>
    <n v="2"/>
    <n v="81.739999999999995"/>
    <m/>
    <m/>
    <m/>
    <m/>
    <m/>
    <m/>
    <m/>
    <m/>
    <m/>
    <m/>
    <m/>
    <m/>
    <m/>
    <m/>
    <m/>
  </r>
  <r>
    <s v="B091WT7S1W"/>
    <x v="538"/>
    <s v="BAZIC Products 10 Color Twistable Crayons, Mini Twist Up Propelling Assorted Color Crayon, Coloring Drawing Art Supplies for Office School Kids Children, 1-Pack"/>
    <s v="2505-EACH"/>
    <n v="71"/>
    <n v="1"/>
    <n v="4.0000000000000002E-4"/>
    <n v="92"/>
    <n v="4"/>
    <n v="2"/>
    <n v="16.04"/>
    <m/>
    <m/>
    <m/>
    <m/>
    <m/>
    <m/>
    <m/>
    <m/>
    <m/>
    <m/>
    <m/>
    <m/>
    <m/>
    <m/>
    <m/>
  </r>
  <r>
    <s v="B091WLWDRR"/>
    <x v="539"/>
    <s v="BAZIC PRODUCTS 12 Assorted Colors of Twist-Up Crayons, Non-Toxic Twist-up Crayons, For Drawing, Art Projects and Coloring Books, Ideal Use for Home, School, or Office, 1-Pack"/>
    <s v="2507-EACH"/>
    <n v="56"/>
    <n v="1"/>
    <n v="2.9999999999999997E-4"/>
    <n v="89"/>
    <n v="2"/>
    <n v="2"/>
    <n v="17.14"/>
    <m/>
    <m/>
    <m/>
    <m/>
    <m/>
    <m/>
    <m/>
    <m/>
    <m/>
    <m/>
    <m/>
    <m/>
    <m/>
    <m/>
    <m/>
  </r>
  <r>
    <s v="B091T36TXP"/>
    <x v="540"/>
    <s v="BAZIC Products 3 Ring Binder - Grey, Economy View Binder with Clear Overlay Cover and Round Rings, Organizer for School Office Home Use, 1.5-inch Capacity Holds 250 Sheets Paper, 12-Pack"/>
    <s v="4141-CASE"/>
    <n v="8"/>
    <n v="2"/>
    <n v="0"/>
    <n v="9"/>
    <n v="2"/>
    <n v="4"/>
    <n v="225.2"/>
    <m/>
    <m/>
    <m/>
    <m/>
    <m/>
    <m/>
    <m/>
    <m/>
    <m/>
    <m/>
    <m/>
    <m/>
    <m/>
    <m/>
    <m/>
  </r>
  <r>
    <s v="B0921N2DQ1"/>
    <x v="541"/>
    <s v="BAZIC Products Plastic Clipboard Memo Size 9&quot; x 6&quot;, Low Profile Clip, Mini Small Clip Board, Translucent Color, for Office School Teacher Student, 4-Pack"/>
    <s v="FBA_1801-SET4"/>
    <n v="42"/>
    <n v="3"/>
    <n v="2.0000000000000001E-4"/>
    <n v="56"/>
    <n v="3"/>
    <n v="2"/>
    <n v="28.38"/>
    <m/>
    <m/>
    <m/>
    <m/>
    <m/>
    <m/>
    <m/>
    <m/>
    <m/>
    <m/>
    <m/>
    <m/>
    <m/>
    <m/>
    <m/>
  </r>
  <r>
    <s v="B003UBOH00"/>
    <x v="542"/>
    <s v="BAZIC Products Pencil Pouch 3 Ring Binder Pouch w/Rivet Enforced Rings Holes, Mesh Window, Bright Assorted Color Zipper Pouches Case, 6-Pack"/>
    <s v="804-SET6"/>
    <n v="48"/>
    <n v="10"/>
    <n v="2.9999999999999997E-4"/>
    <n v="54"/>
    <n v="10"/>
    <n v="2"/>
    <n v="26.56"/>
    <m/>
    <m/>
    <m/>
    <m/>
    <m/>
    <m/>
    <m/>
    <m/>
    <m/>
    <m/>
    <m/>
    <m/>
    <m/>
    <m/>
    <m/>
  </r>
  <r>
    <s v="B003UBOGYM"/>
    <x v="543"/>
    <s v="BAZIC Products Pencil Pouch 3 Ring Binder Pouch w/Rivet Enforced Rings Holes, Zipper Pouches Bag, Assorted Color, 4-Pack"/>
    <s v="FBA_801-SET4"/>
    <n v="90"/>
    <n v="4"/>
    <n v="5.0000000000000001E-4"/>
    <n v="110"/>
    <n v="6"/>
    <n v="2"/>
    <n v="27.58"/>
    <m/>
    <m/>
    <m/>
    <m/>
    <m/>
    <m/>
    <m/>
    <m/>
    <m/>
    <m/>
    <m/>
    <m/>
    <m/>
    <m/>
    <m/>
  </r>
  <r>
    <s v="B091X2PVDH"/>
    <x v="544"/>
    <s v="BAZIC PRODUCTS 8 Color Twistable Crayons, Twist Up Propelling Assorted Color Crayon, Coloring Drawing Art Supplies for Office School, 24-Packs"/>
    <s v="2506-BOX"/>
    <n v="30"/>
    <n v="3"/>
    <n v="2.0000000000000001E-4"/>
    <n v="44"/>
    <n v="4"/>
    <n v="3"/>
    <n v="103.92"/>
    <m/>
    <m/>
    <m/>
    <m/>
    <m/>
    <m/>
    <m/>
    <m/>
    <m/>
    <m/>
    <m/>
    <m/>
    <m/>
    <m/>
    <m/>
  </r>
  <r>
    <s v="B091V49CJG"/>
    <x v="545"/>
    <s v="BAZIC Products Desktop Calculator 8-Digit Silver w/Tone, LCD Display, Standard Function Electronics Calculators, Silver, for Daily School &amp; Office 1-Pack"/>
    <s v="3008-EACH"/>
    <n v="13"/>
    <n v="0"/>
    <n v="1E-4"/>
    <n v="17"/>
    <n v="0"/>
    <n v="2"/>
    <n v="21.09"/>
    <m/>
    <m/>
    <m/>
    <m/>
    <m/>
    <m/>
    <m/>
    <m/>
    <m/>
    <m/>
    <m/>
    <m/>
    <m/>
    <m/>
    <m/>
  </r>
  <r>
    <s v="B091V4V36M"/>
    <x v="546"/>
    <s v="BAZIC Products 8-Digit Dual Power Calculator Pocket Size, Solar Powered &amp; Battery, LCD Display, Mini Small Standard Function Electronics Calculators, 6-Pack"/>
    <s v="3009-SET6"/>
    <n v="30"/>
    <n v="5"/>
    <n v="2.0000000000000001E-4"/>
    <n v="39"/>
    <n v="6"/>
    <n v="2"/>
    <n v="33.42"/>
    <m/>
    <m/>
    <m/>
    <m/>
    <m/>
    <m/>
    <m/>
    <m/>
    <m/>
    <m/>
    <m/>
    <m/>
    <m/>
    <m/>
    <m/>
  </r>
  <r>
    <s v="B0921W2944"/>
    <x v="547"/>
    <s v="BAZIC Products Retractable Correction Tape 5 mm x 196&quot;, Easy to Use Applicator Tapes Roller White Out, for Instant Corrections for Office School &amp; Home, 3-Pack"/>
    <s v="1634-SET3"/>
    <n v="27"/>
    <n v="1"/>
    <n v="1E-4"/>
    <n v="39"/>
    <n v="1"/>
    <n v="3"/>
    <n v="29.34"/>
    <m/>
    <m/>
    <m/>
    <m/>
    <m/>
    <m/>
    <m/>
    <m/>
    <m/>
    <m/>
    <m/>
    <m/>
    <m/>
    <m/>
    <m/>
  </r>
  <r>
    <s v="B091JM66HB"/>
    <x v="548"/>
    <s v="BAZIC Products Glitter Glue Tube – 3 Assorted Metallic Colors, Non-Toxic Washable Glitter Glue for Arts, Crafts, DIY, and Party Projects, 6.76 oz/Pack, 24 Packs"/>
    <s v="3459-A-CASE"/>
    <n v="30"/>
    <n v="2"/>
    <n v="2.0000000000000001E-4"/>
    <n v="34"/>
    <n v="2"/>
    <n v="2"/>
    <n v="90.4"/>
    <m/>
    <m/>
    <m/>
    <m/>
    <m/>
    <m/>
    <m/>
    <m/>
    <m/>
    <m/>
    <m/>
    <m/>
    <m/>
    <m/>
    <m/>
  </r>
  <r>
    <s v="B0FM1QTQWS"/>
    <x v="549"/>
    <s v="BAZIC Products Book Wrap - Clear Book Cover Self Adhesive Book Protector for Book Covers for Paperbacks, Plastic Cover for Books, Clear Contact Paper Peel and Stick, 17.5&quot; x 1.7 Yard Roll, 48-Pack"/>
    <s v="2901-CASE"/>
    <n v="43"/>
    <n v="6"/>
    <n v="2.0000000000000001E-4"/>
    <n v="50"/>
    <n v="10"/>
    <n v="6"/>
    <n v="451.73"/>
    <m/>
    <m/>
    <m/>
    <m/>
    <m/>
    <m/>
    <m/>
    <m/>
    <m/>
    <m/>
    <m/>
    <m/>
    <m/>
    <m/>
    <m/>
  </r>
  <r>
    <s v="B09222ML8W"/>
    <x v="550"/>
    <s v="BAZIC Products Clasp Envelope 9&quot; x 12&quot;, Gummed Seal Eyelet Closure, Brown Kraft Paper Catalog Mailing Envelopes for Home Office School (4/Pack), 1-Pack"/>
    <s v="8241-EACH-1"/>
    <n v="31"/>
    <n v="2"/>
    <n v="2.0000000000000001E-4"/>
    <n v="35"/>
    <n v="2"/>
    <n v="2"/>
    <n v="14.06"/>
    <m/>
    <m/>
    <m/>
    <m/>
    <m/>
    <m/>
    <m/>
    <m/>
    <m/>
    <m/>
    <m/>
    <m/>
    <m/>
    <m/>
    <m/>
  </r>
  <r>
    <s v="B0923GKS5Q"/>
    <x v="551"/>
    <s v="BAZIC Products Animal Zoo Sticker, Animals Stickers for Activity Coloring Book, Reward Incentive Gift for Kids Boys Girls Classroom (80/Pack), 1-Pack"/>
    <s v="3861-EACH"/>
    <n v="29"/>
    <n v="1"/>
    <n v="2.0000000000000001E-4"/>
    <n v="67"/>
    <n v="1"/>
    <n v="3"/>
    <n v="21.27"/>
    <m/>
    <m/>
    <m/>
    <m/>
    <m/>
    <m/>
    <m/>
    <m/>
    <m/>
    <m/>
    <m/>
    <m/>
    <m/>
    <m/>
    <m/>
  </r>
  <r>
    <s v="B092363KH6"/>
    <x v="552"/>
    <s v="BAZIC Products Expanding File Folder 13 Pockets, Coupon Size Plastic File Folders w/Color Tabs Pocket, Home Office Supplies, Check Bills Receipts Organizer, 6-Pack"/>
    <s v="FBA_3116-SET6"/>
    <n v="201"/>
    <n v="30"/>
    <n v="1.1000000000000001E-3"/>
    <n v="288"/>
    <n v="49"/>
    <n v="2"/>
    <n v="28"/>
    <m/>
    <m/>
    <m/>
    <m/>
    <m/>
    <m/>
    <m/>
    <m/>
    <m/>
    <m/>
    <m/>
    <m/>
    <m/>
    <m/>
    <m/>
  </r>
  <r>
    <s v="B092B8VT4V"/>
    <x v="553"/>
    <s v="BAZIC Products Permanent Marker Chisel Tip, Jumbo Wide Black Color Markers, Coloring on Plastic Wood Metal Glass Stone for Art Office (3/Pack), 1-Pack"/>
    <s v="1217-EACH"/>
    <n v="26"/>
    <n v="1"/>
    <n v="1E-4"/>
    <n v="41"/>
    <n v="4"/>
    <n v="2"/>
    <n v="14.79"/>
    <m/>
    <m/>
    <m/>
    <m/>
    <m/>
    <m/>
    <m/>
    <m/>
    <m/>
    <m/>
    <m/>
    <m/>
    <m/>
    <m/>
    <m/>
  </r>
  <r>
    <s v="B09252YQQ2"/>
    <x v="554"/>
    <s v="BAZIC Products Paper Punch 3 Hole 1/4&quot; w/Cushion Grip &amp; Chip Tray Holder, Premium Quality Portable Paper Puncher 5 Sheets Capacity, for Binder Craft, 3-Pack"/>
    <s v="3200-SET3"/>
    <n v="11"/>
    <n v="1"/>
    <n v="1E-4"/>
    <n v="47"/>
    <n v="1"/>
    <n v="3"/>
    <n v="37.130000000000003"/>
    <m/>
    <m/>
    <m/>
    <m/>
    <m/>
    <m/>
    <m/>
    <m/>
    <m/>
    <m/>
    <m/>
    <m/>
    <m/>
    <m/>
    <m/>
  </r>
  <r>
    <s v="B092372CZV"/>
    <x v="555"/>
    <s v="BAZIC Products Plastic Envelopes with Zipper – Durable Clear Poly Envelopes, Transparent Document Pouch for Home, Office, or School, Portable Size, 6-Pack"/>
    <s v="3152-SET6"/>
    <n v="79"/>
    <n v="5"/>
    <n v="4.0000000000000002E-4"/>
    <n v="110"/>
    <n v="5"/>
    <n v="2"/>
    <n v="21.1"/>
    <m/>
    <m/>
    <m/>
    <m/>
    <m/>
    <m/>
    <m/>
    <m/>
    <m/>
    <m/>
    <m/>
    <m/>
    <m/>
    <m/>
    <m/>
  </r>
  <r>
    <s v="B091T94ZQ2"/>
    <x v="383"/>
    <s v="BAZIC Products Binder Dividers, 8.5 x 11 Plastic Index, 11 Hole Punch for 3 Ring Binders, Organizer, Ideal for School, Office, Home Organization, 10 Tab, 10/Pack, 1-Pack"/>
    <s v="FBA_3107-EACH"/>
    <n v="94"/>
    <n v="21"/>
    <n v="5.0000000000000001E-4"/>
    <n v="133"/>
    <n v="34"/>
    <n v="7"/>
    <n v="33.53"/>
    <m/>
    <m/>
    <m/>
    <m/>
    <m/>
    <m/>
    <m/>
    <m/>
    <m/>
    <m/>
    <m/>
    <m/>
    <m/>
    <m/>
    <m/>
  </r>
  <r>
    <s v="B0D7FV9GW5"/>
    <x v="556"/>
    <s v="BAZIC Products Sketch Pad 20 Sheet 18&quot; X 12&quot;, White Sketchbook Drawing Pads, Sketching Paper Coloring Book for Artist Beginner Classroom, 1-Pack"/>
    <s v="551-EACH"/>
    <n v="50"/>
    <n v="0"/>
    <n v="2.9999999999999997E-4"/>
    <n v="64"/>
    <n v="0"/>
    <n v="2"/>
    <n v="20.25"/>
    <m/>
    <m/>
    <m/>
    <m/>
    <m/>
    <m/>
    <m/>
    <m/>
    <m/>
    <m/>
    <m/>
    <m/>
    <m/>
    <m/>
    <m/>
  </r>
  <r>
    <s v="B092GB4K5W"/>
    <x v="557"/>
    <s v="BAZIC Products Fiero Fiber Tip Pen, Fineliner Pens 0.4mm Blue Color Extra Fine Point, Writing Drawing for Graphic Office School (4/Pack), 1-Pack"/>
    <s v="17017-EACH"/>
    <n v="148"/>
    <n v="8"/>
    <n v="8.0000000000000004E-4"/>
    <n v="190"/>
    <n v="8"/>
    <n v="2"/>
    <n v="14.92"/>
    <m/>
    <m/>
    <m/>
    <m/>
    <m/>
    <m/>
    <m/>
    <m/>
    <m/>
    <m/>
    <m/>
    <m/>
    <m/>
    <m/>
    <m/>
  </r>
  <r>
    <s v="B092GBMVGS"/>
    <x v="385"/>
    <s v="BAZIC Products Ballpoint Pen Ixion Black Ink Color Barrels Retractable Pens, 1.0 mm Bold Point Smooth Writing, for Office School Teacher (5/Pack), 1-Pack"/>
    <s v="FBA_1770-EACH"/>
    <n v="264"/>
    <n v="8"/>
    <n v="1.5E-3"/>
    <n v="324"/>
    <n v="13"/>
    <n v="2"/>
    <n v="9.98"/>
    <m/>
    <m/>
    <m/>
    <m/>
    <m/>
    <m/>
    <m/>
    <m/>
    <m/>
    <m/>
    <m/>
    <m/>
    <m/>
    <m/>
    <m/>
  </r>
  <r>
    <s v="B091JF5G3X"/>
    <x v="558"/>
    <s v="BAZIC PRODUCTS Ceramics Mechanical Pencil Lead Refills, 2B 0.7mm – Premium Graphite Lead for Drafting, Drawing, Writing, &amp; Sketching, Ideal for Students &amp; Artists, 36 Count/Pack, 1-Pack"/>
    <s v="792-EACH"/>
    <n v="30"/>
    <n v="3"/>
    <n v="2.0000000000000001E-4"/>
    <n v="34"/>
    <n v="3"/>
    <n v="3"/>
    <n v="22.41"/>
    <m/>
    <m/>
    <m/>
    <m/>
    <m/>
    <m/>
    <m/>
    <m/>
    <m/>
    <m/>
    <m/>
    <m/>
    <m/>
    <m/>
    <m/>
  </r>
  <r>
    <s v="B092G2LC5T"/>
    <x v="559"/>
    <s v="BAZIC Products Taylor Rollerball Pen 0.7mm Black Color, Regulator Flowing Liquid Ink Pens, Rolling Ball Pens Smooth Writing for Office (3/Pack), 1-Pack"/>
    <s v="1704-EACH"/>
    <n v="42"/>
    <n v="1"/>
    <n v="2.0000000000000001E-4"/>
    <n v="55"/>
    <n v="1"/>
    <n v="2"/>
    <n v="15.98"/>
    <m/>
    <m/>
    <m/>
    <m/>
    <m/>
    <m/>
    <m/>
    <m/>
    <m/>
    <m/>
    <m/>
    <m/>
    <m/>
    <m/>
    <m/>
  </r>
  <r>
    <s v="B091JHRD8J"/>
    <x v="560"/>
    <s v="BAZIC Products Multi Point Pencil Sport w/Latex Free Eraser, Non-Sharpening Multipoint Pencils Smooth Write for Drafting Drawing Sketching (8/Pack), 1-Pack"/>
    <s v="730-EACH"/>
    <n v="36"/>
    <n v="0"/>
    <n v="2.0000000000000001E-4"/>
    <n v="50"/>
    <n v="0"/>
    <n v="2"/>
    <n v="14.68"/>
    <m/>
    <m/>
    <m/>
    <m/>
    <m/>
    <m/>
    <m/>
    <m/>
    <m/>
    <m/>
    <m/>
    <m/>
    <m/>
    <m/>
    <m/>
  </r>
  <r>
    <s v="B0GCWFJN9L"/>
    <x v="561"/>
    <s v="BAZIC Products 4 + 1 Ballpoint Pen + Mechanical Pencil w/Soft Grip, Bold Point 1.0 mm, 0.7mm Lead, Assorted Colors Inks, Smooth Writing, 4-Pack"/>
    <s v="1748-SET4"/>
    <n v="25"/>
    <n v="0"/>
    <n v="1E-4"/>
    <n v="32"/>
    <n v="0"/>
    <n v="2"/>
    <n v="28"/>
    <m/>
    <m/>
    <m/>
    <m/>
    <m/>
    <m/>
    <m/>
    <m/>
    <m/>
    <m/>
    <m/>
    <m/>
    <m/>
    <m/>
    <m/>
  </r>
  <r>
    <s v="B091DC5JBP"/>
    <x v="562"/>
    <s v="BAZIC PRODUCTS Metallic Laser Foil Pencils w/Eraser, Latex Free Eraser, Unsharpened Rewards Glitter Pencil (8/Pack), 1-Pack"/>
    <s v="712-EACH"/>
    <n v="45"/>
    <n v="1"/>
    <n v="2.0000000000000001E-4"/>
    <n v="56"/>
    <n v="1"/>
    <n v="2"/>
    <n v="15.38"/>
    <m/>
    <m/>
    <m/>
    <m/>
    <m/>
    <m/>
    <m/>
    <m/>
    <m/>
    <m/>
    <m/>
    <m/>
    <m/>
    <m/>
    <m/>
  </r>
  <r>
    <s v="B092B83HV6"/>
    <x v="132"/>
    <s v="BAZIC Products Small Notebook Memo Size Pad, 5&quot;x7&quot; Spiral Side Bound, 120 Sheets Wirebound Pocket Personal Notebooks, Assorted Color, 4-Pack"/>
    <s v="546-SET4"/>
    <n v="244"/>
    <n v="28"/>
    <n v="1.2999999999999999E-3"/>
    <n v="285"/>
    <n v="30"/>
    <n v="2"/>
    <n v="28.5"/>
    <m/>
    <m/>
    <m/>
    <m/>
    <m/>
    <m/>
    <m/>
    <m/>
    <m/>
    <m/>
    <m/>
    <m/>
    <m/>
    <m/>
    <m/>
  </r>
  <r>
    <s v="B092G7X8TG"/>
    <x v="563"/>
    <s v="BAZIC Products Ballpoint Pen Nova Blue Color Stick Pens, 1.0 mm Bold Point Smooth Writing Smooth Writing, for Office School Teacher (12/Pack), 1-Pack"/>
    <s v="1743-EACH"/>
    <n v="88"/>
    <n v="1"/>
    <n v="5.0000000000000001E-4"/>
    <n v="115"/>
    <n v="1"/>
    <n v="2"/>
    <n v="14.94"/>
    <m/>
    <m/>
    <m/>
    <m/>
    <m/>
    <m/>
    <m/>
    <m/>
    <m/>
    <m/>
    <m/>
    <m/>
    <m/>
    <m/>
    <m/>
  </r>
  <r>
    <s v="B092GJHVJ3"/>
    <x v="564"/>
    <s v="BAZIC Products Ballpoint Pen 4-Color Pens w/Neck String &amp; Soft Grip, 1.0 mm Bold Point Smooth Writing, for Office School Teacher (1/Pack), 4-Pack"/>
    <s v="1763-SET4"/>
    <n v="101"/>
    <n v="4"/>
    <n v="5.9999999999999995E-4"/>
    <n v="108"/>
    <n v="4"/>
    <n v="4"/>
    <n v="39.36"/>
    <m/>
    <m/>
    <m/>
    <m/>
    <m/>
    <m/>
    <m/>
    <m/>
    <m/>
    <m/>
    <m/>
    <m/>
    <m/>
    <m/>
    <m/>
  </r>
  <r>
    <s v="B091JGMTR5"/>
    <x v="565"/>
    <s v="BAZIC Products Mechanical Pencil 0.7mm Electra Soft Grip, Smooth Writing Pencils Lead, Latex Free Eraser, for Drafting Drawing Sketching (4/Pack), 2-Packs"/>
    <s v="772-SET2"/>
    <n v="28"/>
    <n v="0"/>
    <n v="2.0000000000000001E-4"/>
    <n v="38"/>
    <n v="0"/>
    <n v="2"/>
    <n v="16.7"/>
    <m/>
    <m/>
    <m/>
    <m/>
    <m/>
    <m/>
    <m/>
    <m/>
    <m/>
    <m/>
    <m/>
    <m/>
    <m/>
    <m/>
    <m/>
  </r>
  <r>
    <s v="B092L7JSQR"/>
    <x v="566"/>
    <s v="BAZIC Products Mini Desktop Tape Dispenser w/Tape Refill 3/4&quot; x 500&quot;, 1&quot; Core Weighted Non-Skid Base, Sharpe Blade Tapes Holder, Assorted Color, 6-Pack"/>
    <s v="FBA_943-SET6"/>
    <n v="34"/>
    <n v="6"/>
    <n v="2.0000000000000001E-4"/>
    <n v="40"/>
    <n v="9"/>
    <n v="3"/>
    <n v="85.46"/>
    <m/>
    <m/>
    <m/>
    <m/>
    <m/>
    <m/>
    <m/>
    <m/>
    <m/>
    <m/>
    <m/>
    <m/>
    <m/>
    <m/>
    <m/>
  </r>
  <r>
    <s v="B092HLFCPW"/>
    <x v="567"/>
    <s v="BAZIC Products Pencil Sharpener Dual Blades w/Receptacle, Standard &amp; Jumbo Size Pencils Crayon, Double Blade Sharpeners for Office School, 6-Pack"/>
    <s v="1933-SET6"/>
    <n v="27"/>
    <n v="5"/>
    <n v="1E-4"/>
    <n v="33"/>
    <n v="6"/>
    <n v="3"/>
    <n v="30"/>
    <m/>
    <m/>
    <m/>
    <m/>
    <m/>
    <m/>
    <m/>
    <m/>
    <m/>
    <m/>
    <m/>
    <m/>
    <m/>
    <m/>
    <m/>
  </r>
  <r>
    <s v="B091JGJYC4"/>
    <x v="568"/>
    <s v="BAZIC Products Mechanical Pencil 0.9mm Prism Soft Grip, Refill 2B Ceramic Pencils Lead, Latex Free Eraser, for Drafting Drawing Sketching, 6-Packs"/>
    <s v="739-SET6"/>
    <n v="49"/>
    <n v="1"/>
    <n v="2.9999999999999997E-4"/>
    <n v="68"/>
    <n v="1"/>
    <n v="2"/>
    <n v="23.3"/>
    <m/>
    <m/>
    <m/>
    <m/>
    <m/>
    <m/>
    <m/>
    <m/>
    <m/>
    <m/>
    <m/>
    <m/>
    <m/>
    <m/>
    <m/>
  </r>
  <r>
    <s v="B092L91B4L"/>
    <x v="569"/>
    <s v="BAZIC PRODUCTS Clear Tape with Dispenser 3/4&quot; X 500&quot; – for Home, Office, and School Use; Transparent Tape with Glossy Finish, Ideal for Crafts, &amp; Gift Wrapping, 3/Pack, 1-Pack"/>
    <s v="905-EACH"/>
    <n v="16"/>
    <n v="3"/>
    <n v="1E-4"/>
    <n v="25"/>
    <n v="3"/>
    <n v="2"/>
    <n v="14"/>
    <m/>
    <m/>
    <m/>
    <m/>
    <m/>
    <m/>
    <m/>
    <m/>
    <m/>
    <m/>
    <m/>
    <m/>
    <m/>
    <m/>
    <m/>
  </r>
  <r>
    <s v="B092C938NL"/>
    <x v="570"/>
    <s v="BAZIC Products Dry Erase Lap Board &amp; Cork Bulletin &amp; Marker, 8.5x11 Inch Whiteboards Cork Boards Small Portable for Home Office Teacher, 1-Pack"/>
    <s v="FBA_6030-EACH"/>
    <n v="79"/>
    <n v="2"/>
    <n v="4.0000000000000002E-4"/>
    <n v="115"/>
    <n v="3"/>
    <n v="2"/>
    <n v="13.78"/>
    <m/>
    <m/>
    <m/>
    <m/>
    <m/>
    <m/>
    <m/>
    <m/>
    <m/>
    <m/>
    <m/>
    <m/>
    <m/>
    <m/>
    <m/>
  </r>
  <r>
    <s v="B092C938NL"/>
    <x v="570"/>
    <s v="BAZIC Products Dry Erase Lap Board &amp; Cork Bulletin &amp; Marker, 8.5x11 Inch Whiteboards Cork Boards Small Portable for Home Office Teacher, 1-Pack"/>
    <s v="6030-EACH"/>
    <n v="79"/>
    <n v="2"/>
    <n v="4.0000000000000002E-4"/>
    <n v="115"/>
    <n v="3"/>
    <n v="2"/>
    <n v="20.99"/>
    <m/>
    <m/>
    <m/>
    <m/>
    <m/>
    <m/>
    <m/>
    <m/>
    <m/>
    <m/>
    <m/>
    <m/>
    <m/>
    <m/>
    <m/>
  </r>
  <r>
    <s v="B092RL1SBF"/>
    <x v="387"/>
    <s v="BAZIC Products Neon Page Marker Dispensers, Sticky Notes for Study Materials, Office Use, Sign Here &amp; Neon Colored Page Markers for Books and Documents, 1x1.7, 60 Flags/Pack, 6-Packs"/>
    <s v="FBA_5173-SET6"/>
    <n v="66"/>
    <n v="20"/>
    <n v="4.0000000000000002E-4"/>
    <n v="78"/>
    <n v="25"/>
    <n v="2"/>
    <n v="25.16"/>
    <m/>
    <m/>
    <m/>
    <m/>
    <m/>
    <m/>
    <m/>
    <m/>
    <m/>
    <m/>
    <m/>
    <m/>
    <m/>
    <m/>
    <m/>
  </r>
  <r>
    <s v="B07SW927JM"/>
    <x v="571"/>
    <m/>
    <s v="FBA_2030"/>
    <n v="148"/>
    <n v="6"/>
    <n v="8.0000000000000004E-4"/>
    <n v="210"/>
    <n v="13"/>
    <n v="2"/>
    <n v="11.01"/>
    <m/>
    <m/>
    <m/>
    <m/>
    <m/>
    <m/>
    <m/>
    <m/>
    <m/>
    <m/>
    <m/>
    <m/>
    <m/>
    <m/>
    <m/>
  </r>
  <r>
    <s v="B0921RG6MW"/>
    <x v="572"/>
    <s v="BAZIC Products Nickel Penny Coin Wrappers – Durable Preformed Paper Tube, Sleeves for Coin Sorter and Holder,(36/Pack), 6-Packs"/>
    <s v="5012-PACK6"/>
    <n v="15"/>
    <n v="2"/>
    <n v="1E-4"/>
    <n v="16"/>
    <n v="2"/>
    <n v="4"/>
    <n v="97.96"/>
    <m/>
    <m/>
    <m/>
    <m/>
    <m/>
    <m/>
    <m/>
    <m/>
    <m/>
    <m/>
    <m/>
    <m/>
    <m/>
    <m/>
    <m/>
  </r>
  <r>
    <s v="B092CBG1RS"/>
    <x v="573"/>
    <s v="BAZIC Products Poster Board, Multicolor Fluorescent, 11&quot; X 14&quot;, Poster Board Paper, Colored Paper, Vision Board Poster, Ideal for Crafts, Signs, School Projects, Displays, 5/Pack, 48-Pack"/>
    <s v="FBA_5027-CASE"/>
    <n v="48"/>
    <n v="2"/>
    <n v="2.9999999999999997E-4"/>
    <n v="51"/>
    <n v="2"/>
    <n v="2"/>
    <n v="96.38"/>
    <m/>
    <m/>
    <m/>
    <m/>
    <m/>
    <m/>
    <m/>
    <m/>
    <m/>
    <m/>
    <m/>
    <m/>
    <m/>
    <m/>
    <m/>
  </r>
  <r>
    <s v="B092CDFQBJ"/>
    <x v="574"/>
    <s v="BAZIC Products Foam Board 20&quot; X 30&quot; Yellow, Colored Foam Boards 3/16 Inch Thickness, Presentation Signboards School Craft Project Framing Display, 25-Pack"/>
    <s v="593-CASE"/>
    <n v="30"/>
    <n v="6"/>
    <n v="2.0000000000000001E-4"/>
    <n v="49"/>
    <n v="9"/>
    <n v="2"/>
    <n v="154.25"/>
    <m/>
    <m/>
    <m/>
    <m/>
    <m/>
    <m/>
    <m/>
    <m/>
    <m/>
    <m/>
    <m/>
    <m/>
    <m/>
    <m/>
    <m/>
  </r>
  <r>
    <s v="B092CMLGX8"/>
    <x v="575"/>
    <s v="BAZIC Products Trifold Poster Board – Black Corrugated Cardboard Display Board for School Projects, Science Fairs, Photos, Charts, and Classroom Presentations, 36&quot; X 48&quot;, 24-Pack"/>
    <s v="5034-CASE"/>
    <n v="31"/>
    <n v="1"/>
    <n v="2.0000000000000001E-4"/>
    <n v="38"/>
    <n v="2"/>
    <n v="2"/>
    <n v="333.18"/>
    <m/>
    <m/>
    <m/>
    <m/>
    <m/>
    <m/>
    <m/>
    <m/>
    <m/>
    <m/>
    <m/>
    <m/>
    <m/>
    <m/>
    <m/>
  </r>
  <r>
    <s v="B092CLTCJX"/>
    <x v="576"/>
    <s v="BAZIC Products Poster Board Magenta Purplish Red 22&quot; X 28&quot;, Colored Poster Board Paper, Bulk Boards for School Craft Project Presentation Drawing Graphic Display, 25-Pack"/>
    <s v="5022-CASE"/>
    <n v="24"/>
    <n v="3"/>
    <n v="1E-4"/>
    <n v="25"/>
    <n v="4"/>
    <n v="2"/>
    <n v="60"/>
    <m/>
    <m/>
    <m/>
    <m/>
    <m/>
    <m/>
    <m/>
    <m/>
    <m/>
    <m/>
    <m/>
    <m/>
    <m/>
    <m/>
    <m/>
  </r>
  <r>
    <s v="B092CLTCJX"/>
    <x v="577"/>
    <s v="BAZIC Products Poster Board Neon Purple 22&quot; X 28&quot;, Colored Poster Board Paper, Bulk Boards for School Craft Project Presentation Drawing Graphic Display, 25-Pack"/>
    <s v="5055-CASE"/>
    <n v="18"/>
    <n v="2"/>
    <n v="1E-4"/>
    <n v="20"/>
    <n v="2"/>
    <n v="2"/>
    <n v="61.89"/>
    <m/>
    <m/>
    <m/>
    <m/>
    <m/>
    <m/>
    <m/>
    <m/>
    <m/>
    <m/>
    <m/>
    <m/>
    <m/>
    <m/>
    <m/>
  </r>
  <r>
    <s v="B092RMGDBT"/>
    <x v="578"/>
    <s v="BAZIC Products For Rent Sign 12&quot;x16&quot;, For Rent Rental House Home Apartment Car Auto Store Shops Business Waterproof Indoor Signage, 24-Pack"/>
    <s v="L-4-BOX"/>
    <n v="11"/>
    <n v="3"/>
    <n v="1E-4"/>
    <n v="13"/>
    <n v="4"/>
    <n v="26"/>
    <n v="554.58000000000004"/>
    <m/>
    <m/>
    <m/>
    <m/>
    <m/>
    <m/>
    <m/>
    <m/>
    <m/>
    <m/>
    <m/>
    <m/>
    <m/>
    <m/>
    <m/>
  </r>
  <r>
    <s v="B07XB38P4K"/>
    <x v="579"/>
    <s v="BAZIC Products For Sale Sign Car Auto Sales 9&quot;X12&quot; (2-Line), Model Year Phone Number, Cars Trucks Indoor Signage, High Visibility Signs, 24-Pack"/>
    <s v="FBA_S-2-BOX"/>
    <n v="20"/>
    <n v="1"/>
    <n v="1E-4"/>
    <n v="22"/>
    <n v="1"/>
    <n v="2"/>
    <n v="36.36"/>
    <m/>
    <m/>
    <m/>
    <m/>
    <m/>
    <m/>
    <m/>
    <m/>
    <m/>
    <m/>
    <m/>
    <m/>
    <m/>
    <m/>
    <m/>
  </r>
  <r>
    <s v="B092RMKV13"/>
    <x v="580"/>
    <s v="BAZIC Products Open Closed Signs for Business, Double-sided Vinyl Open Signs for Business Window With Will Return Clock Sign, Be Back Sign With Clock, Ideal for Businesses, Shop, Office &amp; More, 7.5&quot;X9&quot; 24-Pack"/>
    <s v="4398-BOX"/>
    <n v="23"/>
    <n v="5"/>
    <n v="1E-4"/>
    <n v="26"/>
    <n v="6"/>
    <n v="2"/>
    <n v="64.680000000000007"/>
    <m/>
    <m/>
    <m/>
    <m/>
    <m/>
    <m/>
    <m/>
    <m/>
    <m/>
    <m/>
    <m/>
    <m/>
    <m/>
    <m/>
    <m/>
  </r>
  <r>
    <s v="B0921MDLXT"/>
    <x v="581"/>
    <s v="BAZIC Products Correction Fluid (0.7 oz / 20 ml), Soft Bristle Brush Applicator, Instant Corrections Pen White Out Wipe Out Liquid (2/Pack), 24-Packs"/>
    <s v="1613-BOX"/>
    <n v="12"/>
    <n v="2"/>
    <n v="1E-4"/>
    <n v="14"/>
    <n v="2"/>
    <n v="2"/>
    <n v="62.68"/>
    <m/>
    <m/>
    <m/>
    <m/>
    <m/>
    <m/>
    <m/>
    <m/>
    <m/>
    <m/>
    <m/>
    <m/>
    <m/>
    <m/>
    <m/>
  </r>
  <r>
    <s v="B06XSKDQX3"/>
    <x v="582"/>
    <s v="BAZIC Products Plastic Pencil Case Utility Storage Box, Assorted Color, Multi Purpose Organizer for Pens Pencils, 24-Pack"/>
    <s v="FBA_842-CASE"/>
    <n v="46"/>
    <n v="8"/>
    <n v="2.9999999999999997E-4"/>
    <n v="59"/>
    <n v="8"/>
    <n v="2"/>
    <n v="87.78"/>
    <m/>
    <m/>
    <m/>
    <m/>
    <m/>
    <m/>
    <m/>
    <m/>
    <m/>
    <m/>
    <m/>
    <m/>
    <m/>
    <m/>
    <m/>
  </r>
  <r>
    <s v="B09F54B1GD"/>
    <x v="583"/>
    <s v="BAZIC Products Essence Gel Pen 0.7mm Black Color, Comfort Grip Acid Free Smooth Writing for Drawing Coloring Gift Office School (6/Pack), 24-Packs"/>
    <s v="1732-BOX"/>
    <n v="10"/>
    <n v="2"/>
    <n v="1E-4"/>
    <n v="13"/>
    <n v="2"/>
    <n v="3"/>
    <n v="111.93"/>
    <m/>
    <m/>
    <m/>
    <m/>
    <m/>
    <m/>
    <m/>
    <m/>
    <m/>
    <m/>
    <m/>
    <m/>
    <m/>
    <m/>
    <m/>
  </r>
  <r>
    <s v="B0924ZR74Y"/>
    <x v="584"/>
    <s v="BAZIC PRODUCTS Washable Fruit Scented Markers Broad Line 6 Color, Chisel Tip Broad Fine Line, Non Toxic Marcadorc Art School Supplies (6/Pack), 24-Packs"/>
    <s v="1285-BOX"/>
    <n v="12"/>
    <n v="0"/>
    <n v="1E-4"/>
    <n v="14"/>
    <n v="0"/>
    <n v="2"/>
    <n v="81.58"/>
    <m/>
    <m/>
    <m/>
    <m/>
    <m/>
    <m/>
    <m/>
    <m/>
    <m/>
    <m/>
    <m/>
    <m/>
    <m/>
    <m/>
    <m/>
  </r>
  <r>
    <s v="B092C5FCT5"/>
    <x v="585"/>
    <s v="BAZIC Products Wooden Ruler – Single Metal Edge Drafting Ruler for Measuring, Drawing &amp; Crafting, Wooden Straight Edge Ruler for School &amp; Office, 12 Inch, 3/Pack, 24-Packs"/>
    <s v="FBA_306-BOX"/>
    <n v="35"/>
    <n v="5"/>
    <n v="2.0000000000000001E-4"/>
    <n v="49"/>
    <n v="11"/>
    <n v="4"/>
    <n v="103.96"/>
    <m/>
    <m/>
    <m/>
    <m/>
    <m/>
    <m/>
    <m/>
    <m/>
    <m/>
    <m/>
    <m/>
    <m/>
    <m/>
    <m/>
    <m/>
  </r>
  <r>
    <s v="B092L296SL"/>
    <x v="586"/>
    <s v="BAZIC Products Double Sided Foam Mounting Tape 1&quot; X 200&quot;, EVA Foam Solvent Based Adhesive for Art Crafts Card Making Projects Frame, 24-Pack"/>
    <s v="980-BOX"/>
    <n v="9"/>
    <n v="0"/>
    <n v="0"/>
    <n v="10"/>
    <n v="0"/>
    <n v="2"/>
    <n v="69.28"/>
    <m/>
    <m/>
    <m/>
    <m/>
    <m/>
    <m/>
    <m/>
    <m/>
    <m/>
    <m/>
    <m/>
    <m/>
    <m/>
    <m/>
    <m/>
  </r>
  <r>
    <s v="B09236XY9G"/>
    <x v="587"/>
    <s v="BAZIC Products 2 Pockets Paper Folder Portfolio, Letter Size Folders Holder for Office Business Document Papers Organizer, Assorted Color, 100-Pack"/>
    <s v="3144-CASE"/>
    <n v="30"/>
    <n v="5"/>
    <n v="2.0000000000000001E-4"/>
    <n v="33"/>
    <n v="5"/>
    <n v="2"/>
    <n v="102.72"/>
    <m/>
    <m/>
    <m/>
    <m/>
    <m/>
    <m/>
    <m/>
    <m/>
    <m/>
    <m/>
    <m/>
    <m/>
    <m/>
    <m/>
    <m/>
  </r>
  <r>
    <s v="B092372CZV"/>
    <x v="588"/>
    <s v="BAZIC Products Plastic Envelopes with Zipper – Durable Clear Poly Envelopes, Transparent Document Pouch for Home, Office, or School, Portable Size, 24-Pack"/>
    <s v="3152-BOX"/>
    <n v="12"/>
    <n v="0"/>
    <n v="1E-4"/>
    <n v="23"/>
    <n v="0"/>
    <n v="2"/>
    <n v="45.52"/>
    <m/>
    <m/>
    <m/>
    <m/>
    <m/>
    <m/>
    <m/>
    <m/>
    <m/>
    <m/>
    <m/>
    <m/>
    <m/>
    <m/>
    <m/>
  </r>
  <r>
    <s v="B09251WRP6"/>
    <x v="589"/>
    <s v="BAZIC Products Magnetic Locker Mirror 7&quot; x 5.5&quot;, Sticks to Metal Surface, Back to School Essentials, for School Locker Bathroom Refrigerator Cabinet, 24-Pack"/>
    <s v="1301-BOX"/>
    <n v="33"/>
    <n v="7"/>
    <n v="2.0000000000000001E-4"/>
    <n v="41"/>
    <n v="9"/>
    <n v="3"/>
    <n v="145.5"/>
    <m/>
    <m/>
    <m/>
    <m/>
    <m/>
    <m/>
    <m/>
    <m/>
    <m/>
    <m/>
    <m/>
    <m/>
    <m/>
    <m/>
    <m/>
  </r>
  <r>
    <s v="B093RB3NPF"/>
    <x v="590"/>
    <s v="BAZIC PRODUCTS Plastic Pencil Case, Utility Storage Box, Multi Purpose Organizer &amp; Supply Holder, Transparent Box Design, Assorted Color, Ideal for School, Office &amp; Craft Use, 24-Pack"/>
    <s v="FBA_845-CASE"/>
    <n v="16"/>
    <n v="1"/>
    <n v="1E-4"/>
    <n v="19"/>
    <n v="1"/>
    <n v="2"/>
    <n v="99.52"/>
    <m/>
    <m/>
    <m/>
    <m/>
    <m/>
    <m/>
    <m/>
    <m/>
    <m/>
    <m/>
    <m/>
    <m/>
    <m/>
    <m/>
    <m/>
  </r>
  <r>
    <s v="B0924BH89D"/>
    <x v="591"/>
    <s v="BAZIC Products Mailing Label 4 1/2&quot; x 2 1/2&quot; Self Adhesive Shipping Labels, Easy to Peel Address Labels, Matte White (25/Pack), 24-Packs"/>
    <s v="3801-BOX"/>
    <n v="9"/>
    <n v="0"/>
    <n v="0"/>
    <n v="9"/>
    <n v="0"/>
    <n v="3"/>
    <n v="70.66"/>
    <m/>
    <m/>
    <m/>
    <m/>
    <m/>
    <m/>
    <m/>
    <m/>
    <m/>
    <m/>
    <m/>
    <m/>
    <m/>
    <m/>
    <m/>
  </r>
  <r>
    <s v="B09235TC24"/>
    <x v="592"/>
    <s v="BAZIC Products Expanding File Folder 13 Pockets, Coupon Size Plastic File Folders w/Color Tabs Pocket, Home Office Supplies, Check Bills Receipts Organizer, 24-Pack"/>
    <s v="3179-BOX"/>
    <n v="71"/>
    <n v="7"/>
    <n v="4.0000000000000002E-4"/>
    <n v="101"/>
    <n v="18"/>
    <n v="2"/>
    <n v="96.56"/>
    <m/>
    <m/>
    <m/>
    <m/>
    <m/>
    <m/>
    <m/>
    <m/>
    <m/>
    <m/>
    <m/>
    <m/>
    <m/>
    <m/>
    <m/>
  </r>
  <r>
    <s v="B092B3BC8G"/>
    <x v="216"/>
    <s v="BAZIC Products Notebook College Ruled 1 Subject 80 Sheets Wireless Notebooks, Lined Composition Book, Assorted Color, 24-Pack"/>
    <s v="FBA_581-CASE"/>
    <n v="95"/>
    <n v="12"/>
    <n v="5.0000000000000001E-4"/>
    <n v="125"/>
    <n v="15"/>
    <n v="2"/>
    <n v="89.58"/>
    <m/>
    <m/>
    <m/>
    <m/>
    <m/>
    <m/>
    <m/>
    <m/>
    <m/>
    <m/>
    <m/>
    <m/>
    <m/>
    <m/>
    <m/>
  </r>
  <r>
    <s v="B092C8L5GX"/>
    <x v="593"/>
    <s v="BAZIC Products Whiteboard Eraser Peel-Away 12 Layers, Dry Erase Erasers for White Board Chalkboard, Cleaner Wiper, 24-Pack"/>
    <s v="6004-BOX"/>
    <n v="12"/>
    <n v="3"/>
    <n v="1E-4"/>
    <n v="13"/>
    <n v="3"/>
    <n v="2"/>
    <n v="130.96"/>
    <m/>
    <m/>
    <m/>
    <m/>
    <m/>
    <m/>
    <m/>
    <m/>
    <m/>
    <m/>
    <m/>
    <m/>
    <m/>
    <m/>
    <m/>
  </r>
  <r>
    <s v="B003UBOEJY"/>
    <x v="594"/>
    <s v="BAZIC Products Standard Staples Refill 26/6, Durable Silver Stapler Refill for Home, Office and School Use, Smooth Loading and Jam-Resistant for Everyday Document Stapling, 5,000/Pack, 24-Pack"/>
    <s v="608-BOX"/>
    <n v="21"/>
    <n v="0"/>
    <n v="1E-4"/>
    <n v="23"/>
    <n v="0"/>
    <n v="2"/>
    <n v="91.58"/>
    <m/>
    <m/>
    <m/>
    <m/>
    <m/>
    <m/>
    <m/>
    <m/>
    <m/>
    <m/>
    <m/>
    <m/>
    <m/>
    <m/>
    <m/>
  </r>
  <r>
    <s v="B003UBWAWC"/>
    <x v="595"/>
    <s v="BAZIC PRODUCTS Plastic Pencil Case, Double Deck Utility Storage Box, Multi Purpose Organizer &amp; Supply Holder, Transparent Box Design, Assorted Color, Ideal for School, Office &amp; Craft Use, 24-Pack"/>
    <s v="836-BOX"/>
    <n v="137"/>
    <n v="12"/>
    <n v="8.0000000000000004E-4"/>
    <n v="161"/>
    <n v="15"/>
    <n v="3"/>
    <n v="124.71"/>
    <m/>
    <m/>
    <m/>
    <m/>
    <m/>
    <m/>
    <m/>
    <m/>
    <m/>
    <m/>
    <m/>
    <m/>
    <m/>
    <m/>
    <m/>
  </r>
  <r>
    <s v="B003UBOHJQ"/>
    <x v="596"/>
    <s v="BAZIC PRODUCTS Clear Tape with Dispenser 3/4&quot; X 1296” – for Home, Office, and School Use; Transparent Tape with Glossy Finish, Ideal for Crafts, &amp; Gift Wrapping, 24-Pack"/>
    <s v="912-BOX"/>
    <n v="16"/>
    <n v="0"/>
    <n v="1E-4"/>
    <n v="30"/>
    <n v="0"/>
    <n v="2"/>
    <n v="53.44"/>
    <m/>
    <m/>
    <m/>
    <m/>
    <m/>
    <m/>
    <m/>
    <m/>
    <m/>
    <m/>
    <m/>
    <m/>
    <m/>
    <m/>
    <m/>
  </r>
  <r>
    <s v="B092G6HNNN"/>
    <x v="597"/>
    <s v="BAZIC PRODUCTS Mini Ballpoint Pen, 1.0 mm Bold Point, Black Ink, Smooth Writing Mini Pens with Compact and Key Chain Design, Ideal for Travel, Badge Reel, and Everyday Carry, 5/Pack, 24-Pack"/>
    <s v="FBA_1753-BOX"/>
    <n v="177"/>
    <n v="6"/>
    <n v="1E-3"/>
    <n v="195"/>
    <n v="6"/>
    <n v="2"/>
    <n v="81.7"/>
    <m/>
    <m/>
    <m/>
    <m/>
    <m/>
    <m/>
    <m/>
    <m/>
    <m/>
    <m/>
    <m/>
    <m/>
    <m/>
    <m/>
    <m/>
  </r>
  <r>
    <s v="B003UBOI9A"/>
    <x v="598"/>
    <s v="BAZIC Products Double Sided Tape 1&quot; X 36 Yard (1296&quot;), Clear Sticky Mounting Adhesive Tapes, Permanent Double-Sided Tape for Arts Crafts Scrapbooking, 24-Pack"/>
    <s v="925-BOX"/>
    <n v="15"/>
    <n v="1"/>
    <n v="1E-4"/>
    <n v="20"/>
    <n v="1"/>
    <n v="2"/>
    <n v="104.89"/>
    <m/>
    <m/>
    <m/>
    <m/>
    <m/>
    <m/>
    <m/>
    <m/>
    <m/>
    <m/>
    <m/>
    <m/>
    <m/>
    <m/>
    <m/>
  </r>
  <r>
    <s v="B092BCD4NB"/>
    <x v="599"/>
    <s v="BAZIC Products Primary Journal Composition Book Blue Marble, 100 Sheet Writing Grades K- 2 Notebook Journal Comp Notebooks for Kindergarten Kids School, 48-Pack"/>
    <s v="FBA_5087-CASE"/>
    <n v="30"/>
    <n v="7"/>
    <n v="2.0000000000000001E-4"/>
    <n v="46"/>
    <n v="8"/>
    <n v="2"/>
    <n v="247.78"/>
    <m/>
    <m/>
    <m/>
    <m/>
    <m/>
    <m/>
    <m/>
    <m/>
    <m/>
    <m/>
    <m/>
    <m/>
    <m/>
    <m/>
    <m/>
  </r>
  <r>
    <s v="B091JM66HB"/>
    <x v="46"/>
    <s v="BAZIC Products Glitter Glue Tube – 3 Assorted Metallic Colors, Non-Toxic Washable Glitter Glue for Arts, Crafts, DIY, and Party Projects, 6.76 oz/Pack, 3 Packs"/>
    <s v="3459-A-SET3"/>
    <n v="294"/>
    <n v="25"/>
    <n v="1.6000000000000001E-3"/>
    <n v="413"/>
    <n v="30"/>
    <n v="2"/>
    <n v="31.98"/>
    <m/>
    <m/>
    <m/>
    <m/>
    <m/>
    <m/>
    <m/>
    <m/>
    <m/>
    <m/>
    <m/>
    <m/>
    <m/>
    <m/>
    <m/>
  </r>
  <r>
    <s v="B091BM1DMF"/>
    <x v="600"/>
    <s v="Sesame Street Workbooks 4 Titles, Fun Game Workbook for Learning Drawing Coloring, Gift for Kids Toddler Activity at Classroom Home, 32 Pages, 4-Pack"/>
    <s v="640000-SET4"/>
    <n v="95"/>
    <n v="0"/>
    <n v="5.0000000000000001E-4"/>
    <n v="121"/>
    <n v="0"/>
    <n v="2"/>
    <n v="23.38"/>
    <m/>
    <m/>
    <m/>
    <m/>
    <m/>
    <m/>
    <m/>
    <m/>
    <m/>
    <m/>
    <m/>
    <m/>
    <m/>
    <m/>
    <m/>
  </r>
  <r>
    <s v="B0BFT5KHLK"/>
    <x v="463"/>
    <s v="BAZIC Products 3 Ring Binder – Assorted Glitter Color, Soft Cover and Round Ring Notebook Binder, Ideal Use for School, Home, or Office, 1-Inch Holds 175 Sheets, 4-Pack"/>
    <s v="3128-SET4"/>
    <n v="287"/>
    <n v="13"/>
    <n v="1.6000000000000001E-3"/>
    <n v="352"/>
    <n v="17"/>
    <n v="2"/>
    <n v="39.979999999999997"/>
    <m/>
    <m/>
    <m/>
    <m/>
    <m/>
    <m/>
    <m/>
    <m/>
    <m/>
    <m/>
    <m/>
    <m/>
    <m/>
    <m/>
    <m/>
  </r>
  <r>
    <s v="B091BKY1Y5"/>
    <x v="601"/>
    <s v="Kappa Healthy Minds Words Finds Puzzle Book - 8&quot; x 5&quot; Digest Size 2 Titles, Word Search Find Words Books for Adults Teens, Training Learning with Game, 2-Pack"/>
    <s v="386-SET2"/>
    <n v="20"/>
    <n v="0"/>
    <n v="1E-4"/>
    <n v="23"/>
    <n v="0"/>
    <n v="2"/>
    <n v="16.920000000000002"/>
    <m/>
    <m/>
    <m/>
    <m/>
    <m/>
    <m/>
    <m/>
    <m/>
    <m/>
    <m/>
    <m/>
    <m/>
    <m/>
    <m/>
    <m/>
  </r>
  <r>
    <s v="B0D7GCTX6X"/>
    <x v="602"/>
    <s v="BAZIC Products Air Dry Clay 6 Neon Color 12 oz, Light Modeling Dough Art Craft Non Toxic Gift for Artist, 48-Packs"/>
    <s v="3351-CASE"/>
    <n v="13"/>
    <n v="0"/>
    <n v="1E-4"/>
    <n v="17"/>
    <n v="0"/>
    <n v="3"/>
    <n v="123.06"/>
    <m/>
    <m/>
    <m/>
    <m/>
    <m/>
    <m/>
    <m/>
    <m/>
    <m/>
    <m/>
    <m/>
    <m/>
    <m/>
    <m/>
    <m/>
  </r>
  <r>
    <s v="B08DCNCCCR"/>
    <x v="603"/>
    <s v="BAZIC Products Open &amp; Closed Sign 9&quot;X12&quot;, Double Sides Plastic Vinyl Signs, Business Store Office Restaurants Bars Shops, Waterproof indoor Sigane, 4-Pack"/>
    <s v="S-24-PACK4"/>
    <n v="43"/>
    <n v="3"/>
    <n v="2.0000000000000001E-4"/>
    <n v="57"/>
    <n v="5"/>
    <n v="2"/>
    <n v="17.14"/>
    <m/>
    <m/>
    <m/>
    <m/>
    <m/>
    <m/>
    <m/>
    <m/>
    <m/>
    <m/>
    <m/>
    <m/>
    <m/>
    <m/>
    <m/>
  </r>
  <r>
    <s v="B091ZQXJ8Z"/>
    <x v="604"/>
    <s v="BAZIC Products Ruled Index Cards 5&quot; X 8&quot; 100 Count, White Color Flashcards, Ruled Lined Card for Learning Memory Reminder"/>
    <s v="FBA_539-PACK2"/>
    <n v="21"/>
    <n v="0"/>
    <n v="1E-4"/>
    <n v="29"/>
    <n v="0"/>
    <n v="2"/>
    <n v="16.98"/>
    <m/>
    <m/>
    <m/>
    <m/>
    <m/>
    <m/>
    <m/>
    <m/>
    <m/>
    <m/>
    <m/>
    <m/>
    <m/>
    <m/>
    <m/>
  </r>
  <r>
    <s v="B091W1R58D"/>
    <x v="605"/>
    <s v="BAZIC Products Purchase Order Book, 50 Sets 8 3/8&quot; x 10 11/16&quot; 2-Part Carbonless, White &amp; Bound Wraparound Cover (50 Sets/Pack), 4-Packs"/>
    <s v="5077-A-PACK4"/>
    <n v="84"/>
    <n v="25"/>
    <n v="5.0000000000000001E-4"/>
    <n v="114"/>
    <n v="36"/>
    <n v="3"/>
    <n v="69.540000000000006"/>
    <m/>
    <m/>
    <m/>
    <m/>
    <m/>
    <m/>
    <m/>
    <m/>
    <m/>
    <m/>
    <m/>
    <m/>
    <m/>
    <m/>
    <m/>
  </r>
  <r>
    <s v="B092BQK26F"/>
    <x v="606"/>
    <s v="BAZIC PRODUCTS Composition Notebook Wide Ruled - 20 Sheets, Manila Color Composition Notebook with Durable Cover, Non-Spiral and Lined Paper for Journaling, School, Home, or Office, 2-Packs"/>
    <s v="5096-PACK2"/>
    <n v="67"/>
    <n v="1"/>
    <n v="4.0000000000000002E-4"/>
    <n v="79"/>
    <n v="5"/>
    <n v="2"/>
    <n v="15.6"/>
    <m/>
    <m/>
    <m/>
    <m/>
    <m/>
    <m/>
    <m/>
    <m/>
    <m/>
    <m/>
    <m/>
    <m/>
    <m/>
    <m/>
    <m/>
  </r>
  <r>
    <s v="B091XRLCZY"/>
    <x v="607"/>
    <s v="BAZIC Products Multiplication Flash Cards, School Math Flashcards, Problem Solving (36/Pack), 2-Packs"/>
    <s v="534-PACK2"/>
    <n v="26"/>
    <n v="3"/>
    <n v="1E-4"/>
    <n v="35"/>
    <n v="3"/>
    <n v="2"/>
    <n v="16.920000000000002"/>
    <m/>
    <m/>
    <m/>
    <m/>
    <m/>
    <m/>
    <m/>
    <m/>
    <m/>
    <m/>
    <m/>
    <m/>
    <m/>
    <m/>
    <m/>
  </r>
  <r>
    <s v="B091XQNDXZ"/>
    <x v="608"/>
    <s v="BAZIC Products Addition Flash Cards, Numbers Math Flashcards at School Home, Problem Solving (36/Pack), 2-Packs"/>
    <s v="532-PACK2"/>
    <n v="20"/>
    <n v="6"/>
    <n v="1E-4"/>
    <n v="30"/>
    <n v="12"/>
    <n v="4"/>
    <n v="38.43"/>
    <m/>
    <m/>
    <m/>
    <m/>
    <m/>
    <m/>
    <m/>
    <m/>
    <m/>
    <m/>
    <m/>
    <m/>
    <m/>
    <m/>
    <m/>
  </r>
  <r>
    <s v="B09FFP83D6"/>
    <x v="609"/>
    <s v="BAZIC PRODUCTS Plastic Pencil Case, Utility Storage Box, Multi Purpose Organizer &amp; Supply Holder, Transparent Box Design, Assorted Color, Ideal for School, Office &amp; Craft Use, 4-Pack"/>
    <s v="FBA_846-SET4"/>
    <n v="105"/>
    <n v="15"/>
    <n v="5.9999999999999995E-4"/>
    <n v="136"/>
    <n v="17"/>
    <n v="2"/>
    <n v="26.98"/>
    <m/>
    <m/>
    <m/>
    <m/>
    <m/>
    <m/>
    <m/>
    <m/>
    <m/>
    <m/>
    <m/>
    <m/>
    <m/>
    <m/>
    <m/>
  </r>
  <r>
    <s v="B091T49CD3"/>
    <x v="610"/>
    <s v="BAZIC Products 3 Ring Binder - Grey, Economy View Binder with Clear Overlay Cover and Round Rings, Organizer for School Office Home Use, 0.5 inch Capacity Holds 100 Sheets Paper, 4-Pack"/>
    <s v="4101-PACK4"/>
    <n v="7"/>
    <n v="2"/>
    <n v="0"/>
    <n v="12"/>
    <n v="6"/>
    <n v="3"/>
    <n v="68.099999999999994"/>
    <m/>
    <m/>
    <m/>
    <m/>
    <m/>
    <m/>
    <m/>
    <m/>
    <m/>
    <m/>
    <m/>
    <m/>
    <m/>
    <m/>
    <m/>
  </r>
  <r>
    <s v="B091T49CD3"/>
    <x v="611"/>
    <s v="BAZIC Products 3 Ring Binder - Purple, Economy View Binder with Clear Overlay Cover and Round Rings, Organizer for School Office Home Use, 0.5 inch Capacity Holds 100 Sheets Paper, 4-Pack"/>
    <s v="FBA_4107-PACK4"/>
    <n v="17"/>
    <n v="3"/>
    <n v="1E-4"/>
    <n v="20"/>
    <n v="3"/>
    <n v="2"/>
    <n v="38.799999999999997"/>
    <m/>
    <m/>
    <m/>
    <m/>
    <m/>
    <m/>
    <m/>
    <m/>
    <m/>
    <m/>
    <m/>
    <m/>
    <m/>
    <m/>
    <m/>
  </r>
  <r>
    <s v="B091SP52LR"/>
    <x v="612"/>
    <s v="BAZIC Products 3 Ring Binder - Burgundy, Economy View Binder with Clear Overlay Cover and Round Rings, Organizer for School Office Home Use, 1-inch Capacity Holds 175 Sheets Paper, 2-Pack"/>
    <s v="4120-PACK2"/>
    <n v="15"/>
    <n v="0"/>
    <n v="1E-4"/>
    <n v="17"/>
    <n v="0"/>
    <n v="7"/>
    <n v="129.43"/>
    <m/>
    <m/>
    <m/>
    <m/>
    <m/>
    <m/>
    <m/>
    <m/>
    <m/>
    <m/>
    <m/>
    <m/>
    <m/>
    <m/>
    <m/>
  </r>
  <r>
    <s v="B091SP52LR"/>
    <x v="613"/>
    <s v="BAZIC Products 3 Ring Binder - Grey, Economy View Binder with Clear Overlay Cover and Round Rings, Organizer for School Office Home Use, 1-inch Capacity Holds 175 Sheets Paper, 2-Pack"/>
    <s v="4121-PACK2"/>
    <n v="8"/>
    <n v="2"/>
    <n v="0"/>
    <n v="8"/>
    <n v="2"/>
    <n v="2"/>
    <n v="36.97"/>
    <m/>
    <m/>
    <m/>
    <m/>
    <m/>
    <m/>
    <m/>
    <m/>
    <m/>
    <m/>
    <m/>
    <m/>
    <m/>
    <m/>
    <m/>
  </r>
  <r>
    <s v="B091T94Y23"/>
    <x v="614"/>
    <s v="BAZIC Products 3 Ring Binder 3&quot; View Binders Slant D Ring Organizer - Burgundy, Hold 600 Sheets Paper, for School Office Home, 2-Count"/>
    <s v="4160-PACK2"/>
    <n v="19"/>
    <n v="6"/>
    <n v="1E-4"/>
    <n v="23"/>
    <n v="6"/>
    <n v="2"/>
    <n v="57.98"/>
    <m/>
    <m/>
    <m/>
    <m/>
    <m/>
    <m/>
    <m/>
    <m/>
    <m/>
    <m/>
    <m/>
    <m/>
    <m/>
    <m/>
    <m/>
  </r>
  <r>
    <s v="B091T49CD3"/>
    <x v="615"/>
    <s v="BAZIC Products 3 Ring Binder - Cyan, Economy View Binder with Clear Overlay Cover and Round Rings, Organizer for School Office Home Use, 0.5 inch Capacity Holds 100 Sheets Paper, 4-Pack"/>
    <s v="4105-PACK4"/>
    <n v="11"/>
    <n v="1"/>
    <n v="1E-4"/>
    <n v="13"/>
    <n v="1"/>
    <n v="3"/>
    <n v="65.25"/>
    <m/>
    <m/>
    <m/>
    <m/>
    <m/>
    <m/>
    <m/>
    <m/>
    <m/>
    <m/>
    <m/>
    <m/>
    <m/>
    <m/>
    <m/>
  </r>
  <r>
    <s v="B091SP52LR"/>
    <x v="402"/>
    <s v="BAZIC Products 3 Ring Binder - Fuchsia, Economy View Binder with Clear Overlay Cover and Round Rings, Organizer for School Office Home Use, 1-inch Capacity Holds 175 Sheets Paper, 2-Pack"/>
    <s v="FBA_4126-PACK2"/>
    <n v="20"/>
    <n v="1"/>
    <n v="1E-4"/>
    <n v="33"/>
    <n v="1"/>
    <n v="5"/>
    <n v="85.45"/>
    <m/>
    <m/>
    <m/>
    <m/>
    <m/>
    <m/>
    <m/>
    <m/>
    <m/>
    <m/>
    <m/>
    <m/>
    <m/>
    <m/>
    <m/>
  </r>
  <r>
    <s v="B003UBTNM2"/>
    <x v="616"/>
    <s v="BAZIC Products Titan 0.7mm Mechanical Pencil, Latex Free Eraser, Smooth Writing Pencils Lead for Drafting Drawing Sketching School Office (3/Pack), 2-Packs"/>
    <s v="701-PACK2"/>
    <n v="40"/>
    <n v="1"/>
    <n v="2.0000000000000001E-4"/>
    <n v="46"/>
    <n v="1"/>
    <n v="2"/>
    <n v="17.14"/>
    <m/>
    <m/>
    <m/>
    <m/>
    <m/>
    <m/>
    <m/>
    <m/>
    <m/>
    <m/>
    <m/>
    <m/>
    <m/>
    <m/>
    <m/>
  </r>
  <r>
    <s v="B003UBTNPE"/>
    <x v="617"/>
    <s v="BAZIC PRODUCTS Jumbo No. 2 HB Wood Pencils, Pre-Sharpened Yellow Pencils With Latex-Free Eraser, Premium Jumbo Pencils for School, Office, &amp; Classroom Use, 4/Pack, 2-Packs"/>
    <s v="FBA_716-PACK2"/>
    <n v="52"/>
    <n v="2"/>
    <n v="2.9999999999999997E-4"/>
    <n v="71"/>
    <n v="2"/>
    <n v="2"/>
    <n v="12.38"/>
    <m/>
    <m/>
    <m/>
    <m/>
    <m/>
    <m/>
    <m/>
    <m/>
    <m/>
    <m/>
    <m/>
    <m/>
    <m/>
    <m/>
    <m/>
  </r>
  <r>
    <s v="B08F7DVJP4"/>
    <x v="618"/>
    <s v="BAZIC Products Electra Mechanical Pencil 0.7mm Sparkly Glitter Grip, Latex Free Eraser, Smooth Writing Pencils Lead for Drafting Drawing Sketching (4/Pack), 2-Packs"/>
    <s v="702-PACK2"/>
    <n v="44"/>
    <n v="2"/>
    <n v="2.0000000000000001E-4"/>
    <n v="53"/>
    <n v="3"/>
    <n v="2"/>
    <n v="17.36"/>
    <m/>
    <m/>
    <m/>
    <m/>
    <m/>
    <m/>
    <m/>
    <m/>
    <m/>
    <m/>
    <m/>
    <m/>
    <m/>
    <m/>
    <m/>
  </r>
  <r>
    <s v="B091DC5JBP"/>
    <x v="619"/>
    <s v="BAZIC PRODUCTS Metallic Laser Foil Pencils w/Eraser, Latex Free Eraser, Unsharpened Rewards Glitter Pencil (8/Pack), 2-Packs"/>
    <s v="712-PACK2"/>
    <n v="24"/>
    <n v="0"/>
    <n v="1E-4"/>
    <n v="33"/>
    <n v="0"/>
    <n v="2"/>
    <n v="17.36"/>
    <m/>
    <m/>
    <m/>
    <m/>
    <m/>
    <m/>
    <m/>
    <m/>
    <m/>
    <m/>
    <m/>
    <m/>
    <m/>
    <m/>
    <m/>
  </r>
  <r>
    <s v="B092CWC479"/>
    <x v="620"/>
    <s v="BAZIC Products Plastic Ruler 6&quot; 15 cm, Transparent Assorted Color Measuring Tool with Inches &amp; Centimeters, Durable Plastic Rulers for, School, Office, and Home, 3/Pack, 2-Packs"/>
    <s v="338-PACK2"/>
    <n v="74"/>
    <n v="2"/>
    <n v="4.0000000000000002E-4"/>
    <n v="91"/>
    <n v="4"/>
    <n v="2"/>
    <n v="14.18"/>
    <m/>
    <m/>
    <m/>
    <m/>
    <m/>
    <m/>
    <m/>
    <m/>
    <m/>
    <m/>
    <m/>
    <m/>
    <m/>
    <m/>
    <m/>
  </r>
  <r>
    <s v="B0925G5DW6"/>
    <x v="621"/>
    <s v="BAZIC Products Washable Markers Broad Line 8 Color Triangle Jumbo Coloring Marker, Non Toxic Marcadorc Art School Supplies, Gift (8/Pack), 2-Packs"/>
    <s v="FBA_1228-PACK2"/>
    <n v="9"/>
    <n v="0"/>
    <n v="0"/>
    <n v="9"/>
    <n v="0"/>
    <n v="2"/>
    <n v="17.38"/>
    <m/>
    <m/>
    <m/>
    <m/>
    <m/>
    <m/>
    <m/>
    <m/>
    <m/>
    <m/>
    <m/>
    <m/>
    <m/>
    <m/>
    <m/>
  </r>
  <r>
    <s v="B092CD4CJV"/>
    <x v="622"/>
    <s v="BAZIC Products Product Jeweltones Color Plastic Ruler 12 Inch 30 cm, Set of 4 Plastic Ruler, Dual Inches Centimeter Scale, Metric Measuring Rulers for Classroom, Office, &amp; Home Use, 4/Pack, 2-Packs"/>
    <s v="336-PACK2"/>
    <n v="13"/>
    <n v="2"/>
    <n v="1E-4"/>
    <n v="14"/>
    <n v="2"/>
    <n v="3"/>
    <n v="26.67"/>
    <m/>
    <m/>
    <m/>
    <m/>
    <m/>
    <m/>
    <m/>
    <m/>
    <m/>
    <m/>
    <m/>
    <m/>
    <m/>
    <m/>
    <m/>
  </r>
  <r>
    <s v="B092C1VPRV"/>
    <x v="623"/>
    <s v="BAZIC Products Math Geometry Set 4 Pieces, Protractor, 12&quot; Ruler, 2 Triangle Rulers, Plastic Clear Measuring Sets for Students School Supplies, 2-Packs"/>
    <s v="335-PACK2"/>
    <n v="43"/>
    <n v="4"/>
    <n v="2.0000000000000001E-4"/>
    <n v="70"/>
    <n v="5"/>
    <n v="2"/>
    <n v="21.98"/>
    <m/>
    <m/>
    <m/>
    <m/>
    <m/>
    <m/>
    <m/>
    <m/>
    <m/>
    <m/>
    <m/>
    <m/>
    <m/>
    <m/>
    <m/>
  </r>
  <r>
    <s v="B092CCFHVC"/>
    <x v="624"/>
    <s v="BAZIC Products Poster Board Glitter Frame Color - Assorted Glitter Color, Sparkling Frame Colored Poster Board Paper for Crafts, Decorations, &amp; Vision Board Projects, 11” x 14”, 5/Pack, 3-Packs"/>
    <s v="5414-PACK3"/>
    <n v="654"/>
    <n v="37"/>
    <n v="3.5999999999999999E-3"/>
    <n v="850"/>
    <n v="43"/>
    <n v="3"/>
    <n v="38.97"/>
    <m/>
    <m/>
    <m/>
    <m/>
    <m/>
    <m/>
    <m/>
    <m/>
    <m/>
    <m/>
    <m/>
    <m/>
    <m/>
    <m/>
    <m/>
  </r>
  <r>
    <s v="B092C938NL"/>
    <x v="625"/>
    <s v="BAZIC Products Dry Erase Lap Board &amp; Cork Bulletin &amp; Marker, 8.5x11 Inch Whiteboards Cork Boards Small Portable for Home Office Teacher, 2-Pack"/>
    <s v="6030-PACK2"/>
    <n v="47"/>
    <n v="0"/>
    <n v="2.9999999999999997E-4"/>
    <n v="63"/>
    <n v="0"/>
    <n v="2"/>
    <n v="21.76"/>
    <m/>
    <m/>
    <m/>
    <m/>
    <m/>
    <m/>
    <m/>
    <m/>
    <m/>
    <m/>
    <m/>
    <m/>
    <m/>
    <m/>
    <m/>
  </r>
  <r>
    <s v="B092CQDD1Q"/>
    <x v="626"/>
    <s v="BAZIC Products Magnetic Dry Erase Board Aluminium Frame 16&quot;x20&quot;, Whiteboard, Dry Erase Marker, Magnet, for Teacher Office Home, 2-Pack"/>
    <s v="6051-PACK2"/>
    <n v="4"/>
    <n v="2"/>
    <n v="0"/>
    <n v="7"/>
    <n v="5"/>
    <n v="4"/>
    <n v="138.52000000000001"/>
    <m/>
    <m/>
    <m/>
    <m/>
    <m/>
    <m/>
    <m/>
    <m/>
    <m/>
    <m/>
    <m/>
    <m/>
    <m/>
    <m/>
    <m/>
  </r>
  <r>
    <s v="B092C256JW"/>
    <x v="627"/>
    <s v="BAZIC Products Magnetic Dry Erase Calendar Board, Aluminum Frame with Marker &amp; Magnets, Monthly Calendar Whiteboard, Planner Board for Scheduling &amp; Organization, Home &amp; Office Use, 16&quot;x20&quot;, 2-Pack"/>
    <s v="6052-PACK2"/>
    <n v="24"/>
    <n v="3"/>
    <n v="1E-4"/>
    <n v="29"/>
    <n v="4"/>
    <n v="2"/>
    <n v="62.67"/>
    <m/>
    <m/>
    <m/>
    <m/>
    <m/>
    <m/>
    <m/>
    <m/>
    <m/>
    <m/>
    <m/>
    <m/>
    <m/>
    <m/>
    <m/>
  </r>
  <r>
    <s v="B0D79Q9D2L"/>
    <x v="628"/>
    <s v="BAZIC Products Epoxy Glue w/Syringe Applicator 0.2 Oz/5.6g, Quick Setting, 2 Part Clear Glue Bond Adhesive to Wood Metal Glass Stone Plastic, 2-Pack"/>
    <s v="FBA_2011-PACK2"/>
    <n v="20"/>
    <n v="2"/>
    <n v="1E-4"/>
    <n v="21"/>
    <n v="2"/>
    <n v="2"/>
    <n v="13.04"/>
    <m/>
    <m/>
    <m/>
    <m/>
    <m/>
    <m/>
    <m/>
    <m/>
    <m/>
    <m/>
    <m/>
    <m/>
    <m/>
    <m/>
    <m/>
  </r>
  <r>
    <s v="B092HK4D6B"/>
    <x v="629"/>
    <s v="BAZIC Products Pencil Sharpener Single Hole Blade, Standard Size Pencils Crayon, Square One Blades Sharpeners for School, Total 24 Count"/>
    <s v="1941-EACH"/>
    <n v="49"/>
    <n v="0"/>
    <n v="2.9999999999999997E-4"/>
    <n v="89"/>
    <n v="0"/>
    <n v="3"/>
    <n v="21.97"/>
    <m/>
    <m/>
    <m/>
    <m/>
    <m/>
    <m/>
    <m/>
    <m/>
    <m/>
    <m/>
    <m/>
    <m/>
    <m/>
    <m/>
    <m/>
  </r>
  <r>
    <s v="B0D7GHTQF4"/>
    <x v="630"/>
    <s v="BAZIC Products Modeling Clay Gray Color 1 LB, Modeling Dough Art Craft Non Toxic Gift for Artist, Bulk for Classroom, 2-Packs"/>
    <s v="3335-PACK2"/>
    <n v="24"/>
    <n v="1"/>
    <n v="1E-4"/>
    <n v="28"/>
    <n v="1"/>
    <n v="2"/>
    <n v="29.69"/>
    <m/>
    <m/>
    <m/>
    <m/>
    <m/>
    <m/>
    <m/>
    <m/>
    <m/>
    <m/>
    <m/>
    <m/>
    <m/>
    <m/>
    <m/>
  </r>
  <r>
    <s v="B092HFNTQ8"/>
    <x v="631"/>
    <s v="BAZIC Products Training Scissors 5&quot; School Student Safety Scissor w/Name Tag, Safe Blunt Tip Stainless Steel Craft Cutting Tool for Pre-School, 6-Pack"/>
    <s v="4429-SET6"/>
    <n v="27"/>
    <n v="9"/>
    <n v="1E-4"/>
    <n v="30"/>
    <n v="10"/>
    <n v="5"/>
    <n v="59.83"/>
    <m/>
    <m/>
    <m/>
    <m/>
    <m/>
    <m/>
    <m/>
    <m/>
    <m/>
    <m/>
    <m/>
    <m/>
    <m/>
    <m/>
    <m/>
  </r>
  <r>
    <s v="B091VB6RD6"/>
    <x v="632"/>
    <s v="BAZIC Products Thumbtacks, Assorted Color Round Plastic Head Push Pins – Durable Steel Tacks for Walls and Cork Boards, Poster Pins, and Pushpins for Home, Office &amp; School, 80/Pack, 2 Packs"/>
    <s v="209-PACK2"/>
    <n v="22"/>
    <n v="3"/>
    <n v="1E-4"/>
    <n v="34"/>
    <n v="4"/>
    <n v="2"/>
    <n v="16.920000000000002"/>
    <m/>
    <m/>
    <m/>
    <m/>
    <m/>
    <m/>
    <m/>
    <m/>
    <m/>
    <m/>
    <m/>
    <m/>
    <m/>
    <m/>
    <m/>
  </r>
  <r>
    <s v="B092CDFQBJ"/>
    <x v="633"/>
    <s v="BAZIC Products Foam Board 20&quot; X 30&quot; Sky Blue, Colored Foam Boards 3/16 Inch Thickness, Presentation Signboards School Craft Project Framing Display, 25-Pack"/>
    <s v="5407-CASE"/>
    <n v="16"/>
    <n v="2"/>
    <n v="1E-4"/>
    <n v="23"/>
    <n v="2"/>
    <n v="2"/>
    <n v="125.99"/>
    <m/>
    <m/>
    <m/>
    <m/>
    <m/>
    <m/>
    <m/>
    <m/>
    <m/>
    <m/>
    <m/>
    <m/>
    <m/>
    <m/>
    <m/>
  </r>
  <r>
    <s v="B08XBBQVFH"/>
    <x v="634"/>
    <s v="BAZIC Products Foam Board 20&quot; X 30&quot; Slate Gray, Colored Foam Boards 3/16 Inch Thickness, Presentation Signboards School Craft Project Framing Display, 25-Pack"/>
    <s v="5409-CASE"/>
    <n v="29"/>
    <n v="3"/>
    <n v="2.0000000000000001E-4"/>
    <n v="33"/>
    <n v="3"/>
    <n v="3"/>
    <n v="189.09"/>
    <m/>
    <m/>
    <m/>
    <m/>
    <m/>
    <m/>
    <m/>
    <m/>
    <m/>
    <m/>
    <m/>
    <m/>
    <m/>
    <m/>
    <m/>
  </r>
  <r>
    <s v="B08XBHDN66"/>
    <x v="635"/>
    <s v="BAZIC Products Foam Board 20&quot; X 30&quot; Brown Color Foam Boards 3/16 Inch Thickness, Presentation Signboards School Craft Project Framing Display, 25-Pack"/>
    <s v="5408-CASE"/>
    <n v="44"/>
    <n v="5"/>
    <n v="2.0000000000000001E-4"/>
    <n v="60"/>
    <n v="5"/>
    <n v="2"/>
    <n v="120.99"/>
    <m/>
    <m/>
    <m/>
    <m/>
    <m/>
    <m/>
    <m/>
    <m/>
    <m/>
    <m/>
    <m/>
    <m/>
    <m/>
    <m/>
    <m/>
  </r>
  <r>
    <s v="B091Y1Z3ZX"/>
    <x v="636"/>
    <s v="BAZIC Products Subtraction Flash Cards, Numbers Math Flashcards at School Home, Problem Solving (36/Pack), 2-Packs"/>
    <s v="533-PACK2"/>
    <n v="14"/>
    <n v="2"/>
    <n v="1E-4"/>
    <n v="16"/>
    <n v="2"/>
    <n v="4"/>
    <n v="33.840000000000003"/>
    <m/>
    <m/>
    <m/>
    <m/>
    <m/>
    <m/>
    <m/>
    <m/>
    <m/>
    <m/>
    <m/>
    <m/>
    <m/>
    <m/>
    <m/>
  </r>
  <r>
    <s v="B0998B64Q7"/>
    <x v="637"/>
    <s v="BAZIC Products Slider Pencil Case, Utility Storage Box Snap Closure, Bright Color Multi Purpose Organizer, 36-Pack"/>
    <s v="812-CASE"/>
    <n v="20"/>
    <n v="0"/>
    <n v="1E-4"/>
    <n v="26"/>
    <n v="0"/>
    <n v="2"/>
    <n v="97"/>
    <m/>
    <m/>
    <m/>
    <m/>
    <m/>
    <m/>
    <m/>
    <m/>
    <m/>
    <m/>
    <m/>
    <m/>
    <m/>
    <m/>
    <m/>
  </r>
  <r>
    <s v="B094Q42MW6"/>
    <x v="638"/>
    <s v="BAZIC Products Cash Money or Rent Spiral Bound Receipt Book, 200 Sets 7 5/8&quot; x 10 7/8&quot; 2-Part Carbonless, White &amp; Bound Wraparound Cover (200 Sets/Pk), 4-Packs"/>
    <s v="FBA_5080-PACK4"/>
    <n v="35"/>
    <n v="5"/>
    <n v="2.0000000000000001E-4"/>
    <n v="49"/>
    <n v="5"/>
    <n v="2"/>
    <n v="53.78"/>
    <m/>
    <m/>
    <m/>
    <m/>
    <m/>
    <m/>
    <m/>
    <m/>
    <m/>
    <m/>
    <m/>
    <m/>
    <m/>
    <m/>
    <m/>
  </r>
  <r>
    <s v="B094Q42MW6"/>
    <x v="639"/>
    <s v="BAZIC Products Spiral Bound Receipts Book for Landlords, Business &amp; Offices, 2-Part Carbonless Forms, 200 Sets 7 5/8&quot; x 10 7/8&quot;, White with Bound Wraparound Cover, (200 Sets/Pk), 12-Packs"/>
    <s v="5080-CASE"/>
    <n v="19"/>
    <n v="1"/>
    <n v="1E-4"/>
    <n v="26"/>
    <n v="1"/>
    <n v="2"/>
    <n v="95.68"/>
    <m/>
    <m/>
    <m/>
    <m/>
    <m/>
    <m/>
    <m/>
    <m/>
    <m/>
    <m/>
    <m/>
    <m/>
    <m/>
    <m/>
    <m/>
  </r>
  <r>
    <s v="B092H6W353"/>
    <x v="97"/>
    <s v="BAZIC Products Staples Standard (26/6) Metallic Color 3000/Pack, Stapler Refill Standard Size Staple, Assorted Colors, 2-Packs"/>
    <s v="609-PACK2"/>
    <n v="145"/>
    <n v="13"/>
    <n v="8.0000000000000004E-4"/>
    <n v="165"/>
    <n v="16"/>
    <n v="7"/>
    <n v="64.33"/>
    <m/>
    <m/>
    <m/>
    <m/>
    <m/>
    <m/>
    <m/>
    <m/>
    <m/>
    <m/>
    <m/>
    <m/>
    <m/>
    <m/>
    <m/>
  </r>
  <r>
    <s v="B092BMMHZB"/>
    <x v="640"/>
    <s v="BAZIC Products Composition Book Blue Marble Unruled Ruled 100 Sheet Notebook, Blank Page Journal Comp Notebooks for School, 2-Pack"/>
    <s v="5051-PACK2"/>
    <n v="19"/>
    <n v="0"/>
    <n v="1E-4"/>
    <n v="24"/>
    <n v="0"/>
    <n v="2"/>
    <n v="30.98"/>
    <m/>
    <m/>
    <m/>
    <m/>
    <m/>
    <m/>
    <m/>
    <m/>
    <m/>
    <m/>
    <m/>
    <m/>
    <m/>
    <m/>
    <m/>
  </r>
  <r>
    <s v="B0DRYS2583"/>
    <x v="641"/>
    <s v="BAZIC Products Alphabet &amp; Numbers Stickers Rainbow Colors, 1&quot; A to Z 0 to 9 Self-Adhesive Letter &amp; Number Stickers for DIY Crafts, Cards, Scrapbooks, School Projects &amp; Labeling, 346/Pack, 1-Pack"/>
    <s v="3825-EACH"/>
    <n v="72"/>
    <n v="3"/>
    <n v="4.0000000000000002E-4"/>
    <n v="74"/>
    <n v="3"/>
    <n v="3"/>
    <n v="22.41"/>
    <m/>
    <m/>
    <m/>
    <m/>
    <m/>
    <m/>
    <m/>
    <m/>
    <m/>
    <m/>
    <m/>
    <m/>
    <m/>
    <m/>
    <m/>
  </r>
  <r>
    <s v="B09HVZ166V"/>
    <x v="642"/>
    <s v="Kappa Large Print Bible Word Finds Book 2 Titles, Word Search Puzzle Books for Adults Teens, 2-Pack"/>
    <s v="31741-SET2"/>
    <n v="17"/>
    <n v="0"/>
    <n v="1E-4"/>
    <n v="18"/>
    <n v="0"/>
    <n v="2"/>
    <n v="23.94"/>
    <m/>
    <m/>
    <m/>
    <m/>
    <m/>
    <m/>
    <m/>
    <m/>
    <m/>
    <m/>
    <m/>
    <m/>
    <m/>
    <m/>
    <m/>
  </r>
  <r>
    <s v="B09QF6TFNM"/>
    <x v="643"/>
    <s v="BAZIC Products Silky Gel Crayons 12 Color, Washable Blendable Non Toxic Watercolor Crayon for Coloring Book (12/Pack), 1-Pack"/>
    <s v="FBA_2561-EACH"/>
    <n v="139"/>
    <n v="1"/>
    <n v="8.0000000000000004E-4"/>
    <n v="183"/>
    <n v="1"/>
    <n v="2"/>
    <n v="13.6"/>
    <m/>
    <m/>
    <m/>
    <m/>
    <m/>
    <m/>
    <m/>
    <m/>
    <m/>
    <m/>
    <m/>
    <m/>
    <m/>
    <m/>
    <m/>
  </r>
  <r>
    <s v="B09XC156LB"/>
    <x v="644"/>
    <s v="BAZIC Products Brush Markers 6 Neon Colors, Fine Line Washable Coloring Marker, Non Toxic Drawing Gift for Art School Supplies (6/Pack), 2-Packs"/>
    <s v="1268-PACK2"/>
    <n v="32"/>
    <n v="1"/>
    <n v="2.0000000000000001E-4"/>
    <n v="44"/>
    <n v="1"/>
    <n v="2"/>
    <n v="22.02"/>
    <m/>
    <m/>
    <m/>
    <m/>
    <m/>
    <m/>
    <m/>
    <m/>
    <m/>
    <m/>
    <m/>
    <m/>
    <m/>
    <m/>
    <m/>
  </r>
  <r>
    <s v="B09ZVP7LQM"/>
    <x v="645"/>
    <s v="BAZIC Products 1&quot; X 60&quot; Double Sided Clear Mounting Tape, Heavy Duty Strong Transparent Adhesive, 2-Pack"/>
    <s v="989-PACK2"/>
    <n v="5"/>
    <n v="0"/>
    <n v="0"/>
    <n v="5"/>
    <n v="0"/>
    <n v="2"/>
    <n v="19.98"/>
    <m/>
    <m/>
    <m/>
    <m/>
    <m/>
    <m/>
    <m/>
    <m/>
    <m/>
    <m/>
    <m/>
    <m/>
    <m/>
    <m/>
    <m/>
  </r>
  <r>
    <s v="B0FHZKT526"/>
    <x v="646"/>
    <s v="BAZIC Products Pencil Pouch 3 Ring Binder Pouch w/Rivet Enforced Rings Holes, Mesh Window Zipper Case, Pink 2-Pack"/>
    <s v="FBA_804-PINK-PACK2"/>
    <n v="17"/>
    <n v="1"/>
    <n v="1E-4"/>
    <n v="22"/>
    <n v="1"/>
    <n v="2"/>
    <n v="7.54"/>
    <m/>
    <m/>
    <m/>
    <m/>
    <m/>
    <m/>
    <m/>
    <m/>
    <m/>
    <m/>
    <m/>
    <m/>
    <m/>
    <m/>
    <m/>
  </r>
  <r>
    <s v="B0C47MVCLN"/>
    <x v="647"/>
    <s v="BAZIC Products Small Notebook Memo Book 3&quot;x5&quot; Spiral Top Bound Pad, Pastel Color 100 Sheets Wirebound Pocket Personal Notebooks, 6-Pack"/>
    <s v="FBA_504-SET6"/>
    <n v="25"/>
    <n v="1"/>
    <n v="1E-4"/>
    <n v="41"/>
    <n v="1"/>
    <n v="2"/>
    <n v="20.98"/>
    <m/>
    <m/>
    <m/>
    <m/>
    <m/>
    <m/>
    <m/>
    <m/>
    <m/>
    <m/>
    <m/>
    <m/>
    <m/>
    <m/>
    <m/>
  </r>
  <r>
    <s v="B092B8LHYH"/>
    <x v="648"/>
    <s v="BAZIC PRODUCTS Composition Notebook Wide Ruled - 100 Sheets, Black Marble Composition Notebook with Durable Cover, Non-Spiral for Journaling, School, Home, or Office, 6-Packs"/>
    <s v="FBA_508-PACK6"/>
    <n v="29"/>
    <n v="2"/>
    <n v="2.0000000000000001E-4"/>
    <n v="43"/>
    <n v="3"/>
    <n v="3"/>
    <n v="49.27"/>
    <m/>
    <m/>
    <m/>
    <m/>
    <m/>
    <m/>
    <m/>
    <m/>
    <m/>
    <m/>
    <m/>
    <m/>
    <m/>
    <m/>
    <m/>
  </r>
  <r>
    <s v="B0B9PQB8TN"/>
    <x v="649"/>
    <s v="BAZIC PRODUCTS Alcohol Markers Brush, Double Tipped 6 Colors Art Marker Set for Artist Adults Coloring Illustration - Brush Chisel Dual Tips (6/Pack), 1-Pack"/>
    <s v="1229-EACH"/>
    <n v="25"/>
    <n v="0"/>
    <n v="1E-4"/>
    <n v="27"/>
    <n v="0"/>
    <n v="2"/>
    <n v="17.8"/>
    <m/>
    <m/>
    <m/>
    <m/>
    <m/>
    <m/>
    <m/>
    <m/>
    <m/>
    <m/>
    <m/>
    <m/>
    <m/>
    <m/>
    <m/>
  </r>
  <r>
    <s v="B0C95K8FLX"/>
    <x v="650"/>
    <s v="BAZIC Products Felt Washable Markers 10 Colors, Fine Line Coloring Marker, Non Toxic Art Supplies, Gift for School (10/Pack), 1-Pack"/>
    <s v="FBA_1292-EACH"/>
    <n v="95"/>
    <n v="1"/>
    <n v="5.0000000000000001E-4"/>
    <n v="123"/>
    <n v="1"/>
    <n v="2"/>
    <n v="8.18"/>
    <m/>
    <m/>
    <m/>
    <m/>
    <m/>
    <m/>
    <m/>
    <m/>
    <m/>
    <m/>
    <m/>
    <m/>
    <m/>
    <m/>
    <m/>
  </r>
  <r>
    <s v="B0BVC136NJ"/>
    <x v="651"/>
    <s v="BAZIC Products Blank Paper Copy &amp; Multipurpose Paper - 8.5&quot; x 11&quot; Pastel Color Printer Paper for Inkjet, Laser, and Fax Machines, Ideal for Office, School, and Crafts, 100 Sheets/Pack, 1-Pack"/>
    <s v="FBA_5191-EACH"/>
    <n v="3264"/>
    <n v="216"/>
    <n v="1.7999999999999999E-2"/>
    <n v="4459"/>
    <n v="282"/>
    <n v="2"/>
    <n v="16.170000000000002"/>
    <m/>
    <m/>
    <m/>
    <m/>
    <m/>
    <m/>
    <m/>
    <m/>
    <m/>
    <m/>
    <m/>
    <m/>
    <m/>
    <m/>
    <m/>
  </r>
  <r>
    <s v="B0BVC136NJ"/>
    <x v="652"/>
    <s v="BAZIC Products Blank Paper Copy &amp; Multipurpose Paper - 8.5&quot; x 11&quot; Pastel Color Printer Paper for Inkjet, Laser, and Fax Machines, Ideal for Office, School, and Crafts, 25 Sheets/Pack, 24-Packs"/>
    <s v="FBA_5190-BOX"/>
    <n v="64"/>
    <n v="2"/>
    <n v="4.0000000000000002E-4"/>
    <n v="80"/>
    <n v="3"/>
    <n v="2"/>
    <n v="73.14"/>
    <m/>
    <m/>
    <m/>
    <m/>
    <m/>
    <m/>
    <m/>
    <m/>
    <m/>
    <m/>
    <m/>
    <m/>
    <m/>
    <m/>
    <m/>
  </r>
  <r>
    <s v="B0BDSQ8PCV"/>
    <x v="653"/>
    <s v="BAZIC Products White Board 5&quot;x7&quot;, Magnet Attached to Locker, Small Plastic Frame Dry Erase Board 1 Dry Erase Marker, 4-Pack"/>
    <s v="FBA_6023-SET4"/>
    <n v="61"/>
    <n v="2"/>
    <n v="2.9999999999999997E-4"/>
    <n v="86"/>
    <n v="3"/>
    <n v="2"/>
    <n v="19.78"/>
    <m/>
    <m/>
    <m/>
    <m/>
    <m/>
    <m/>
    <m/>
    <m/>
    <m/>
    <m/>
    <m/>
    <m/>
    <m/>
    <m/>
    <m/>
  </r>
  <r>
    <s v="B0BDSQT5TK"/>
    <x v="285"/>
    <s v="BAZIC Products Magnetic Dry Erase Board Black Cork Framed 17&quot; X 23&quot;, Marker Magnets, Whiteboard for Teacher Office, 1-Pack"/>
    <s v="6022-EACH"/>
    <n v="42"/>
    <n v="6"/>
    <n v="2.0000000000000001E-4"/>
    <n v="59"/>
    <n v="8"/>
    <n v="2"/>
    <n v="45.04"/>
    <m/>
    <m/>
    <m/>
    <m/>
    <m/>
    <m/>
    <m/>
    <m/>
    <m/>
    <m/>
    <m/>
    <m/>
    <m/>
    <m/>
    <m/>
  </r>
  <r>
    <s v="B0BDSQT5TK"/>
    <x v="654"/>
    <s v="BAZIC Products Aluminum Framed Magnetic Dry Erase and Cork Combo Board 16&quot; X 20&quot;, Black Marker, Magnets, Whiteboard for Teacher Office, 6-Pack"/>
    <s v="6053-CASE"/>
    <n v="23"/>
    <n v="2"/>
    <n v="1E-4"/>
    <n v="26"/>
    <n v="2"/>
    <n v="2"/>
    <n v="165.28"/>
    <m/>
    <m/>
    <m/>
    <m/>
    <m/>
    <m/>
    <m/>
    <m/>
    <m/>
    <m/>
    <m/>
    <m/>
    <m/>
    <m/>
    <m/>
  </r>
  <r>
    <s v="B09235XFD3"/>
    <x v="655"/>
    <s v="BAZIC Products Expanding File Folder 5 Pockets w/Tab, Letter Size Plastic File Pocket Folders, Office Supplies Paper Documents Organizer, 12-Pack"/>
    <s v="FBA_3171-CASE"/>
    <n v="69"/>
    <n v="12"/>
    <n v="4.0000000000000002E-4"/>
    <n v="82"/>
    <n v="13"/>
    <n v="2"/>
    <n v="97.78"/>
    <m/>
    <m/>
    <m/>
    <m/>
    <m/>
    <m/>
    <m/>
    <m/>
    <m/>
    <m/>
    <m/>
    <m/>
    <m/>
    <m/>
    <m/>
  </r>
  <r>
    <s v="B092HFNTQ8"/>
    <x v="656"/>
    <s v="BAZIC Products Kids Training Scissors 5&quot; School Student Safety Scissor, Safe Blunt Tip Stainless Steel Craft Cutting Tool, 6-Pack"/>
    <s v="FBA_4403-SET6"/>
    <n v="51"/>
    <n v="4"/>
    <n v="2.9999999999999997E-4"/>
    <n v="89"/>
    <n v="4"/>
    <n v="2"/>
    <n v="17.98"/>
    <m/>
    <m/>
    <m/>
    <m/>
    <m/>
    <m/>
    <m/>
    <m/>
    <m/>
    <m/>
    <m/>
    <m/>
    <m/>
    <m/>
    <m/>
  </r>
  <r>
    <s v="B0BSP5HTBC"/>
    <x v="657"/>
    <s v="BAZIC Products Plastic Envelopes with String Closure, Clear Poly Envelopes with Side-Loading Design, Durable File Holders for Home, Office, or School, 10-Pack"/>
    <s v="2155-PACK10"/>
    <n v="19"/>
    <n v="6"/>
    <n v="1E-4"/>
    <n v="24"/>
    <n v="6"/>
    <n v="2"/>
    <n v="32.94"/>
    <m/>
    <m/>
    <m/>
    <m/>
    <m/>
    <m/>
    <m/>
    <m/>
    <m/>
    <m/>
    <m/>
    <m/>
    <m/>
    <m/>
    <m/>
  </r>
  <r>
    <s v="B0CC3HLGRM"/>
    <x v="658"/>
    <s v="BAZIC PRODUCTS Mini Pastel Highlighter w/Pocket Clip – Assorted Color Chisel Tip Highlighter Set, Desk Style Highlighter Pen for Office, School, and Study Use, Smooth Marking, (4/Pack), 1-Pack"/>
    <s v="2322-EACH"/>
    <n v="65"/>
    <n v="1"/>
    <n v="4.0000000000000002E-4"/>
    <n v="91"/>
    <n v="1"/>
    <n v="2"/>
    <n v="13.78"/>
    <m/>
    <m/>
    <m/>
    <m/>
    <m/>
    <m/>
    <m/>
    <m/>
    <m/>
    <m/>
    <m/>
    <m/>
    <m/>
    <m/>
    <m/>
  </r>
  <r>
    <s v="B0CNKYDMC3"/>
    <x v="659"/>
    <s v="My Little Pony Coloring Book 1 Title, Fun Game Workbook for Learning Drawing Coloring, Gift for Activity at Classroom Home, 80 Pages 1-Pack"/>
    <s v="49923-EACH"/>
    <n v="260"/>
    <n v="7"/>
    <n v="1.4E-3"/>
    <n v="358"/>
    <n v="7"/>
    <n v="2"/>
    <n v="15.82"/>
    <m/>
    <m/>
    <m/>
    <m/>
    <m/>
    <m/>
    <m/>
    <m/>
    <m/>
    <m/>
    <m/>
    <m/>
    <m/>
    <m/>
    <m/>
  </r>
  <r>
    <s v="B091V4V36M"/>
    <x v="660"/>
    <s v="BAZIC Products 8 Digit Pocket Size Calculator, Dual Power Solar &amp; Battery, LCD Display, Mini Small Basic Standard Function Calculators, Black Color, 4-Pack"/>
    <s v="3013-PACK4"/>
    <n v="22"/>
    <n v="2"/>
    <n v="1E-4"/>
    <n v="28"/>
    <n v="3"/>
    <n v="3"/>
    <n v="40.229999999999997"/>
    <m/>
    <m/>
    <m/>
    <m/>
    <m/>
    <m/>
    <m/>
    <m/>
    <m/>
    <m/>
    <m/>
    <m/>
    <m/>
    <m/>
    <m/>
  </r>
  <r>
    <s v="B0D7GM5HLD"/>
    <x v="661"/>
    <s v="BAZIC Products Modeling Dough 1 Oz, 5 Fluorescent Colors, Non Toxic Soft DIY Modeling Clay with Mold Caps for Art and Crafts, Sculpting, ren, 1-Pack"/>
    <s v="FBA_3301-EACH"/>
    <n v="87"/>
    <n v="3"/>
    <n v="5.0000000000000001E-4"/>
    <n v="115"/>
    <n v="3"/>
    <n v="2"/>
    <n v="12.67"/>
    <m/>
    <m/>
    <m/>
    <m/>
    <m/>
    <m/>
    <m/>
    <m/>
    <m/>
    <m/>
    <m/>
    <m/>
    <m/>
    <m/>
    <m/>
  </r>
  <r>
    <s v="B0D4RTDJBP"/>
    <x v="363"/>
    <s v="BAZIC Products Callum 0.5mm Rollerball Pen, Red Ink Smooth Flowing Fine Point Ink Pens for Writing Office, Work, Professionals, Teacher (2/Pack), 1-Pack"/>
    <s v="FBA_1731-EACH"/>
    <n v="45"/>
    <n v="1"/>
    <n v="2.0000000000000001E-4"/>
    <n v="53"/>
    <n v="2"/>
    <n v="2"/>
    <n v="10.38"/>
    <m/>
    <m/>
    <m/>
    <m/>
    <m/>
    <m/>
    <m/>
    <m/>
    <m/>
    <m/>
    <m/>
    <m/>
    <m/>
    <m/>
    <m/>
  </r>
  <r>
    <s v="B0D4RTF12R"/>
    <x v="662"/>
    <s v="BAZIC Products Lira 0.7mm Rollerball Pen, Black Ink Smooth Flowing Fine Point Liquid Ink Pens for Writing Office, Work, Professionals, Teacher (3/Pack), 1-Pack"/>
    <s v="1728-EACH"/>
    <n v="99"/>
    <n v="3"/>
    <n v="5.0000000000000001E-4"/>
    <n v="118"/>
    <n v="3"/>
    <n v="2"/>
    <n v="14.89"/>
    <m/>
    <m/>
    <m/>
    <m/>
    <m/>
    <m/>
    <m/>
    <m/>
    <m/>
    <m/>
    <m/>
    <m/>
    <m/>
    <m/>
    <m/>
  </r>
  <r>
    <s v="B0D79WT2TB"/>
    <x v="663"/>
    <s v="BAZIC Products Scented Erasers, Latex Free, Assorted Fruity Scents, Cute Fun Fruit Eraser Classroom Must Haves for Drawing Art School Office (5/Pack), 24-Packs"/>
    <s v="2222-BOX"/>
    <n v="66"/>
    <n v="6"/>
    <n v="4.0000000000000002E-4"/>
    <n v="83"/>
    <n v="8"/>
    <n v="2"/>
    <n v="90.98"/>
    <m/>
    <m/>
    <m/>
    <m/>
    <m/>
    <m/>
    <m/>
    <m/>
    <m/>
    <m/>
    <m/>
    <m/>
    <m/>
    <m/>
    <m/>
  </r>
  <r>
    <s v="B0D7R1N4Y1"/>
    <x v="664"/>
    <s v="BAZIC PRODUCTS Plastic Pencil Case, Multi Purpose Organizer &amp; Supply Holder, Clear Box Design, Durable Plastic Storage for School, Office, Classroom &amp; Craft Supplies, 4-Pack"/>
    <s v="FBA_834-PACK4"/>
    <n v="73"/>
    <n v="7"/>
    <n v="4.0000000000000002E-4"/>
    <n v="87"/>
    <n v="8"/>
    <n v="2"/>
    <n v="27.07"/>
    <m/>
    <m/>
    <m/>
    <m/>
    <m/>
    <m/>
    <m/>
    <m/>
    <m/>
    <m/>
    <m/>
    <m/>
    <m/>
    <m/>
    <m/>
  </r>
  <r>
    <s v="B0DGB64NML"/>
    <x v="665"/>
    <s v="BAZIC Products Elara Fuse Tech Ink Retractable Pen, 1.0 mm Medium Point Black Ink, Gradient Barrel, Smooth Smear Free Writing Quick Dry Ink Pens (3/Pack) for Office School, 1-Pack"/>
    <s v="1712-EACH"/>
    <n v="192"/>
    <n v="2"/>
    <n v="1.1000000000000001E-3"/>
    <n v="243"/>
    <n v="2"/>
    <n v="2"/>
    <n v="15.38"/>
    <m/>
    <m/>
    <m/>
    <m/>
    <m/>
    <m/>
    <m/>
    <m/>
    <m/>
    <m/>
    <m/>
    <m/>
    <m/>
    <m/>
    <m/>
  </r>
  <r>
    <s v="B0DGB64NML"/>
    <x v="666"/>
    <s v="BAZIC Products Elara Fuse Tech Ink Retractable Pen, 1.0 mm Medium Point Black Ink, Gradient Barrel, Smooth Smear Free Writing Quick Dry Ink Pens (3/Pack) for Office School, 4-Pack"/>
    <s v="1712-PACK4"/>
    <n v="121"/>
    <n v="5"/>
    <n v="6.9999999999999999E-4"/>
    <n v="133"/>
    <n v="7"/>
    <n v="2"/>
    <n v="21.1"/>
    <m/>
    <m/>
    <m/>
    <m/>
    <m/>
    <m/>
    <m/>
    <m/>
    <m/>
    <m/>
    <m/>
    <m/>
    <m/>
    <m/>
    <m/>
  </r>
  <r>
    <s v="B0DPNGNPGL"/>
    <x v="667"/>
    <s v="BAZIC Products Money Flash Cards Learn to Count Money, Recognize Bills and Coins USA Currency, Interactive Learning Flashcards Kindergarten School Home (36/Pack), 24-Pack"/>
    <s v="5601-BOX"/>
    <n v="38"/>
    <n v="4"/>
    <n v="2.0000000000000001E-4"/>
    <n v="42"/>
    <n v="4"/>
    <n v="2"/>
    <n v="83.48"/>
    <m/>
    <m/>
    <m/>
    <m/>
    <m/>
    <m/>
    <m/>
    <m/>
    <m/>
    <m/>
    <m/>
    <m/>
    <m/>
    <m/>
    <m/>
  </r>
  <r>
    <s v="B0DPNGNPGL"/>
    <x v="668"/>
    <s v="BAZIC Products Money Flash Cards Learn to Count Money, Recognize Bills and Coins USA Currency, Interactive Learning Flashcards Kindergarten School Home (36/Pack), 72-Pack"/>
    <s v="5601-CASE"/>
    <n v="18"/>
    <n v="5"/>
    <n v="1E-4"/>
    <n v="24"/>
    <n v="10"/>
    <n v="4"/>
    <n v="291.24"/>
    <m/>
    <m/>
    <m/>
    <m/>
    <m/>
    <m/>
    <m/>
    <m/>
    <m/>
    <m/>
    <m/>
    <m/>
    <m/>
    <m/>
    <m/>
  </r>
  <r>
    <s v="B0F4YF3YG2"/>
    <x v="505"/>
    <s v="BAZIC PRODUCTS Assorted Fluorescent Ink Highlighter – Chisel Tip Broad Fine Line, Desk Style Highlighter Pen for Office and School, Unscented, Smooth Marking, 4/Pack, 1-Pack"/>
    <s v="FBA_2350-EACH"/>
    <n v="86"/>
    <n v="1"/>
    <n v="5.0000000000000001E-4"/>
    <n v="120"/>
    <n v="1"/>
    <n v="2"/>
    <n v="12.15"/>
    <m/>
    <m/>
    <m/>
    <m/>
    <m/>
    <m/>
    <m/>
    <m/>
    <m/>
    <m/>
    <m/>
    <m/>
    <m/>
    <m/>
    <m/>
  </r>
  <r>
    <s v="B0FC8XZ5HV"/>
    <x v="669"/>
    <s v="BAZIC Products Natural Kraft Paper Roll 30&quot; X 14 ft., All-Purpose Brown Gift Wrap Paper, Wrapping Packing Shipping Dunnage, 100% Recycled Material, 1-Roll"/>
    <s v="FBA_8285-EACH"/>
    <n v="17"/>
    <n v="1"/>
    <n v="1E-4"/>
    <n v="18"/>
    <n v="1"/>
    <n v="2"/>
    <n v="15.98"/>
    <m/>
    <m/>
    <m/>
    <m/>
    <m/>
    <m/>
    <m/>
    <m/>
    <m/>
    <m/>
    <m/>
    <m/>
    <m/>
    <m/>
    <m/>
  </r>
  <r>
    <s v="B0FSTJ4NCW"/>
    <x v="670"/>
    <s v="BAZIC Products 3-Hole Pencil Sharpener, Standard Jumbo &amp; Super Jumbo Triple Hole Handheld Manual Sharpeners for Pencils Crayon Office School Artists, Assorted 4-Pack"/>
    <s v="FBA_1950-SET4"/>
    <n v="31"/>
    <n v="0"/>
    <n v="2.0000000000000001E-4"/>
    <n v="84"/>
    <n v="0"/>
    <n v="2"/>
    <n v="16.78"/>
    <m/>
    <m/>
    <m/>
    <m/>
    <m/>
    <m/>
    <m/>
    <m/>
    <m/>
    <m/>
    <m/>
    <m/>
    <m/>
    <m/>
    <m/>
  </r>
  <r>
    <s v="B0G4P3N3TL"/>
    <x v="671"/>
    <s v="BAZIC PRODUCTS Frizz Erasable Gel Pens, 0.7mm Medium Point, Assorted Colors Ink, Comfort Grip for Smooth Writing Drawing Planner, 1-Pack"/>
    <s v="FBA_17107-EACH"/>
    <n v="9"/>
    <n v="0"/>
    <n v="0"/>
    <n v="12"/>
    <n v="0"/>
    <n v="2"/>
    <n v="11.18"/>
    <m/>
    <m/>
    <m/>
    <m/>
    <m/>
    <m/>
    <m/>
    <m/>
    <m/>
    <m/>
    <m/>
    <m/>
    <m/>
    <m/>
    <m/>
  </r>
  <r>
    <s v="B092C5FM1W"/>
    <x v="672"/>
    <s v="BAZIC Products Blank Paper Copy &amp; Multipurpose Paper - 8.5&quot; x 11&quot; White Color Printer Paper for Inkjet, Laser, and Fax Machines, Ideal for Home, Office, and School, 50 Sheets/Pack, 1-Pack"/>
    <s v="FBA_510-EACH-B"/>
    <n v="1472"/>
    <n v="43"/>
    <n v="8.0999999999999996E-3"/>
    <n v="1718"/>
    <n v="48"/>
    <n v="1"/>
    <n v="4.8600000000000003"/>
    <m/>
    <m/>
    <m/>
    <m/>
    <m/>
    <m/>
    <m/>
    <m/>
    <m/>
    <m/>
    <m/>
    <m/>
    <m/>
    <m/>
    <m/>
  </r>
  <r>
    <s v="B0925355VL"/>
    <x v="673"/>
    <s v="BAZIC 8 Color Broad Line Jumbo Washable Markers"/>
    <s v="FBA_1225-EACH-1"/>
    <n v="10"/>
    <n v="0"/>
    <n v="1E-4"/>
    <n v="11"/>
    <n v="0"/>
    <n v="5"/>
    <n v="20.45"/>
    <m/>
    <m/>
    <m/>
    <m/>
    <m/>
    <m/>
    <m/>
    <m/>
    <m/>
    <m/>
    <m/>
    <m/>
    <m/>
    <m/>
    <m/>
  </r>
  <r>
    <s v="B0998F3S3Y"/>
    <x v="674"/>
    <s v="BAZIC Products Manuscript Handwriting Pad – 10.5&quot; X 8&quot;, Handwriting Paper, Kids Learning Practice Workbook, Writing Paper with Lines for Kids, Toddler, Kindergarten, 50 Sheets/Pack, 1-Pack"/>
    <s v="FBA_543-EACH"/>
    <n v="121"/>
    <n v="13"/>
    <n v="6.9999999999999999E-4"/>
    <n v="162"/>
    <n v="21"/>
    <n v="1"/>
    <n v="4.1900000000000004"/>
    <m/>
    <m/>
    <m/>
    <m/>
    <m/>
    <m/>
    <m/>
    <m/>
    <m/>
    <m/>
    <m/>
    <m/>
    <m/>
    <m/>
    <m/>
  </r>
  <r>
    <s v="B0D7GFW8QY"/>
    <x v="675"/>
    <s v="BAZIC Construction Paper Pad 48 Sheets 9&quot; X 12&quot;, Assorted Colors, for Fold Cut Glue, Gift for Toddler Kids Classrooms School Home DIY, 1-Pack"/>
    <s v="554-EACH"/>
    <n v="7"/>
    <n v="0"/>
    <n v="0"/>
    <n v="7"/>
    <n v="0"/>
    <n v="1"/>
    <n v="11.48"/>
    <m/>
    <m/>
    <m/>
    <m/>
    <m/>
    <m/>
    <m/>
    <m/>
    <m/>
    <m/>
    <m/>
    <m/>
    <m/>
    <m/>
    <m/>
  </r>
  <r>
    <s v="B091JJ4KN1"/>
    <x v="26"/>
    <s v="Bazic 5011 Penny Coin Wrappers, 36 Per Pack"/>
    <s v="5011-EACH"/>
    <n v="786"/>
    <n v="16"/>
    <n v="4.3E-3"/>
    <n v="1046"/>
    <n v="20"/>
    <n v="1"/>
    <n v="8.23"/>
    <m/>
    <m/>
    <m/>
    <m/>
    <m/>
    <m/>
    <m/>
    <m/>
    <m/>
    <m/>
    <m/>
    <m/>
    <m/>
    <m/>
    <m/>
  </r>
  <r>
    <s v="B092B83HV6"/>
    <x v="676"/>
    <s v="BAZIC Small Notebook Memo Size Pad, 5&quot;x7&quot; Spiral Side Bound, 120 Sheets Wirebound Pocket Personal Notebooks, Assorted Color, 36-Pack"/>
    <s v="546-CASE"/>
    <n v="34"/>
    <n v="2"/>
    <n v="2.0000000000000001E-4"/>
    <n v="39"/>
    <n v="2"/>
    <n v="1"/>
    <n v="67.97"/>
    <m/>
    <m/>
    <m/>
    <m/>
    <m/>
    <m/>
    <m/>
    <m/>
    <m/>
    <m/>
    <m/>
    <m/>
    <m/>
    <m/>
    <m/>
  </r>
  <r>
    <s v="B003UBYNC2"/>
    <x v="677"/>
    <s v="BAZIC Double Sided Tape 1&quot; X 20 Yard (720&quot;), Clear Sticky Mounting Adhesive Tapes, Permanent Double-Sided Tape for Arts Crafts Scrapbooking, 72-Packs"/>
    <s v="926-CASE"/>
    <n v="9"/>
    <n v="1"/>
    <n v="0"/>
    <n v="9"/>
    <n v="1"/>
    <n v="1"/>
    <n v="84.58"/>
    <m/>
    <m/>
    <m/>
    <m/>
    <m/>
    <m/>
    <m/>
    <m/>
    <m/>
    <m/>
    <m/>
    <m/>
    <m/>
    <m/>
    <m/>
  </r>
  <r>
    <s v="B003UBWC02"/>
    <x v="678"/>
    <s v="BAZIC 3/4&quot; X 500&quot; Double Sided Permanent Tape w/Dispenser"/>
    <s v="FBA_930-EACH"/>
    <n v="34"/>
    <n v="4"/>
    <n v="2.0000000000000001E-4"/>
    <n v="47"/>
    <n v="4"/>
    <n v="2"/>
    <n v="10.18"/>
    <m/>
    <m/>
    <m/>
    <m/>
    <m/>
    <m/>
    <m/>
    <m/>
    <m/>
    <m/>
    <m/>
    <m/>
    <m/>
    <m/>
    <m/>
  </r>
  <r>
    <s v="B09252XY16"/>
    <x v="679"/>
    <s v="BAZIC 3&quot; Round 2X Handheld Magnifier &amp; 4X Bifocal Inset"/>
    <s v="2711-EACH"/>
    <n v="15"/>
    <n v="1"/>
    <n v="1E-4"/>
    <n v="25"/>
    <n v="1"/>
    <n v="1"/>
    <n v="8.24"/>
    <m/>
    <m/>
    <m/>
    <m/>
    <m/>
    <m/>
    <m/>
    <m/>
    <m/>
    <m/>
    <m/>
    <m/>
    <m/>
    <m/>
    <m/>
  </r>
  <r>
    <s v="B091WYG74L"/>
    <x v="321"/>
    <s v="BAZIC 8 Color Premium Quality Super Jumbo Triangle Crayon"/>
    <s v="2501-EACH"/>
    <n v="107"/>
    <n v="1"/>
    <n v="5.9999999999999995E-4"/>
    <n v="154"/>
    <n v="1"/>
    <n v="1"/>
    <n v="7.39"/>
    <m/>
    <m/>
    <m/>
    <m/>
    <m/>
    <m/>
    <m/>
    <m/>
    <m/>
    <m/>
    <m/>
    <m/>
    <m/>
    <m/>
    <m/>
  </r>
  <r>
    <s v="B0921SPVMX"/>
    <x v="36"/>
    <s v="BAZIC Colored (12 Pcs) + White (12 Pcs) Chalk + Premium Chalkboard Eraser Bundle, Non-Toxic Kids Art Office Classroom Store Home, 1-Pack"/>
    <s v="2402-BAZIC"/>
    <n v="644"/>
    <n v="14"/>
    <n v="3.5000000000000001E-3"/>
    <n v="804"/>
    <n v="16"/>
    <n v="1"/>
    <n v="7.59"/>
    <m/>
    <m/>
    <m/>
    <m/>
    <m/>
    <m/>
    <m/>
    <m/>
    <m/>
    <m/>
    <m/>
    <m/>
    <m/>
    <m/>
    <m/>
  </r>
  <r>
    <s v="B0921QT5RN"/>
    <x v="680"/>
    <s v="BAZIC PRODUCTS White Chalk, Standard Size Blackboard Chalkboard Chalks, Great Game Activity for Kids, Art Teacher Office School Home (24/Pack), 1-Pack"/>
    <s v="FBA_2405-EACH"/>
    <n v="195"/>
    <n v="28"/>
    <n v="1.1000000000000001E-3"/>
    <n v="288"/>
    <n v="36"/>
    <n v="1"/>
    <n v="5.76"/>
    <m/>
    <m/>
    <m/>
    <m/>
    <m/>
    <m/>
    <m/>
    <m/>
    <m/>
    <m/>
    <m/>
    <m/>
    <m/>
    <m/>
    <m/>
  </r>
  <r>
    <s v="B091T6728M"/>
    <x v="681"/>
    <s v="BAZIC Products Sheet Protectors Economy, Fit 8.5x11 Inch Paper, 11 Hole Clear Plastic Sleeves Ring Binder Sheets, Archival Safe (20/Pack), 1-Pack"/>
    <s v="3102-EACH"/>
    <n v="7"/>
    <n v="0"/>
    <n v="0"/>
    <n v="8"/>
    <n v="0"/>
    <n v="1"/>
    <n v="7.99"/>
    <m/>
    <m/>
    <m/>
    <m/>
    <m/>
    <m/>
    <m/>
    <m/>
    <m/>
    <m/>
    <m/>
    <m/>
    <m/>
    <m/>
    <m/>
  </r>
  <r>
    <s v="B092353LFQ"/>
    <x v="682"/>
    <s v="BAZIC Products Retractable Stick Erasers Dot.ted, Mechanical Pencil Eraser, Large Size Click Eraser for Art Drawing Sketching (2/Pack), 4-Packs"/>
    <s v="FBA_2211-SET4"/>
    <n v="89"/>
    <n v="4"/>
    <n v="5.0000000000000001E-4"/>
    <n v="108"/>
    <n v="5"/>
    <n v="1"/>
    <n v="7.99"/>
    <m/>
    <m/>
    <m/>
    <m/>
    <m/>
    <m/>
    <m/>
    <m/>
    <m/>
    <m/>
    <m/>
    <m/>
    <m/>
    <m/>
    <m/>
  </r>
  <r>
    <s v="B004UJSIBU"/>
    <x v="683"/>
    <s v="BAZIC Jetz Fuse Tech Gel Ink Pen, Assorted Colors, 1.4 mm Bold Point, Soft Grip Smooth Writing Pens, for Office School (8/Pack), 1-Pack"/>
    <s v="17011-EACH"/>
    <n v="10"/>
    <n v="0"/>
    <n v="1E-4"/>
    <n v="14"/>
    <n v="0"/>
    <n v="1"/>
    <n v="8.02"/>
    <m/>
    <m/>
    <m/>
    <m/>
    <m/>
    <m/>
    <m/>
    <m/>
    <m/>
    <m/>
    <m/>
    <m/>
    <m/>
    <m/>
    <m/>
  </r>
  <r>
    <s v="B004UJVR4A"/>
    <x v="684"/>
    <s v="BAZIC Products Ballpoint Pen Spencer Assorted Colors Retractable Pens, Soft Grip 1.0 mm Bold Point Smooth Writing, for Office School Teacher (4/Pack), 1-Pack"/>
    <s v="1788-EACH-M2"/>
    <n v="0"/>
    <n v="0"/>
    <n v="0"/>
    <n v="0"/>
    <n v="0"/>
    <n v="1"/>
    <n v="9"/>
    <m/>
    <m/>
    <m/>
    <m/>
    <m/>
    <m/>
    <m/>
    <m/>
    <m/>
    <m/>
    <m/>
    <m/>
    <m/>
    <m/>
    <m/>
  </r>
  <r>
    <s v="B091DC4MG3"/>
    <x v="685"/>
    <s v="BAZIC 24 Color Pencil"/>
    <s v="FBA_768-EACH"/>
    <n v="36"/>
    <n v="1"/>
    <n v="2.0000000000000001E-4"/>
    <n v="44"/>
    <n v="1"/>
    <n v="4"/>
    <n v="23.96"/>
    <m/>
    <m/>
    <m/>
    <m/>
    <m/>
    <m/>
    <m/>
    <m/>
    <m/>
    <m/>
    <m/>
    <m/>
    <m/>
    <m/>
    <m/>
  </r>
  <r>
    <s v="B003UBOH00"/>
    <x v="686"/>
    <s v="BAZIC PRODUCTS Pencil Pouch 3 Ring Binder Pouch w/Rivet Enforced Rings Holes, Mesh Window, Bright Assorted Color Zipper Pouches Case, 144-Pack"/>
    <s v="FBA_804-CASE"/>
    <n v="17"/>
    <n v="6"/>
    <n v="1E-4"/>
    <n v="23"/>
    <n v="6"/>
    <n v="1"/>
    <n v="146.91999999999999"/>
    <m/>
    <m/>
    <m/>
    <m/>
    <m/>
    <m/>
    <m/>
    <m/>
    <m/>
    <m/>
    <m/>
    <m/>
    <m/>
    <m/>
    <m/>
  </r>
  <r>
    <s v="B0D79PXGFB"/>
    <x v="516"/>
    <s v="BAZIC Products Washable Glue Pen 1.7 Oz. (50 mL), Liquid Clear Glues Bond Adhesive for Art Crafts Project at School Home Office (2/Pack), 1-Pack"/>
    <s v="2028-EACH"/>
    <n v="279"/>
    <n v="15"/>
    <n v="1.5E-3"/>
    <n v="366"/>
    <n v="21"/>
    <n v="1"/>
    <n v="7.49"/>
    <m/>
    <m/>
    <m/>
    <m/>
    <m/>
    <m/>
    <m/>
    <m/>
    <m/>
    <m/>
    <m/>
    <m/>
    <m/>
    <m/>
    <m/>
  </r>
  <r>
    <s v="B0D79R8NPP"/>
    <x v="687"/>
    <s v="BAZIC 2025 Large Glue Stick. Clear Glue Stick for Art and Office Projects (3/Pack. 21g / 0.7 Oz .)"/>
    <s v="2025-EACH"/>
    <n v="23"/>
    <n v="2"/>
    <n v="1E-4"/>
    <n v="27"/>
    <n v="2"/>
    <n v="1"/>
    <n v="7.89"/>
    <m/>
    <m/>
    <m/>
    <m/>
    <m/>
    <m/>
    <m/>
    <m/>
    <m/>
    <m/>
    <m/>
    <m/>
    <m/>
    <m/>
    <m/>
  </r>
  <r>
    <s v="B0FH7QS5QD"/>
    <x v="688"/>
    <s v="BAZIC Products GeLuxe Gel Ink Roller Pen, Assorted Colors, 1.0 mm Medium Point, Smooth Writing Rollerball Pens, for Office School (6/Pack), 1-Pack"/>
    <s v="17032-EACH"/>
    <n v="7"/>
    <n v="0"/>
    <n v="0"/>
    <n v="8"/>
    <n v="0"/>
    <n v="1"/>
    <n v="7.36"/>
    <m/>
    <m/>
    <m/>
    <m/>
    <m/>
    <m/>
    <m/>
    <m/>
    <m/>
    <m/>
    <m/>
    <m/>
    <m/>
    <m/>
    <m/>
  </r>
  <r>
    <s v="B092CTHFFT"/>
    <x v="689"/>
    <s v="BAZIC Products Stainless Steel Ruler 12&quot; (30cm) Non Skid Base, Inches Centimeter Metric Measuring Drafting Rulers, for Students School Supplies, 1-Pack"/>
    <s v="316-EACH"/>
    <n v="14"/>
    <n v="3"/>
    <n v="1E-4"/>
    <n v="16"/>
    <n v="3"/>
    <n v="1"/>
    <n v="7.19"/>
    <m/>
    <m/>
    <m/>
    <m/>
    <m/>
    <m/>
    <m/>
    <m/>
    <m/>
    <m/>
    <m/>
    <m/>
    <m/>
    <m/>
    <m/>
  </r>
  <r>
    <s v="B09239QSMF"/>
    <x v="690"/>
    <s v="BAZIC Products Manila Folders 14-5/8&quot; x 9-1/2&quot;, Manila File Folders 1/3 Cut Letter Size with Left, Right, Center Tabs – Letter Size for Organizing and Filing Documents, Office Folders, 100-count"/>
    <s v="3181-EACH"/>
    <n v="4"/>
    <n v="0"/>
    <n v="0"/>
    <n v="4"/>
    <n v="0"/>
    <n v="1"/>
    <n v="32.49"/>
    <m/>
    <m/>
    <m/>
    <m/>
    <m/>
    <m/>
    <m/>
    <m/>
    <m/>
    <m/>
    <m/>
    <m/>
    <m/>
    <m/>
    <m/>
  </r>
  <r>
    <s v="B092CGT26D"/>
    <x v="691"/>
    <s v="BAZIC Products Wooden Ruler – Single Metal Edge Drafting Ruler for Measuring, Drawing &amp; Crafting, Wooden Straight Edge Ruler for School &amp; Office, 12 Inch, 1-Pack"/>
    <s v="FBA_321-EACH"/>
    <n v="1129"/>
    <n v="64"/>
    <n v="6.1999999999999998E-3"/>
    <n v="1527"/>
    <n v="85"/>
    <n v="1"/>
    <n v="3.49"/>
    <m/>
    <m/>
    <m/>
    <m/>
    <m/>
    <m/>
    <m/>
    <m/>
    <m/>
    <m/>
    <m/>
    <m/>
    <m/>
    <m/>
    <m/>
  </r>
  <r>
    <s v="B00ANT4AAY"/>
    <x v="692"/>
    <s v="BAZIC PRODUCTS Plastic Pencil Case 8&quot; Double Deck Utility Storage Box, Bright Color, Multi Purpose Organizer, 24-Pack"/>
    <s v="837-BOX"/>
    <n v="52"/>
    <n v="8"/>
    <n v="2.9999999999999997E-4"/>
    <n v="66"/>
    <n v="14"/>
    <n v="1"/>
    <n v="54.48"/>
    <m/>
    <m/>
    <m/>
    <m/>
    <m/>
    <m/>
    <m/>
    <m/>
    <m/>
    <m/>
    <m/>
    <m/>
    <m/>
    <m/>
    <m/>
  </r>
  <r>
    <s v="B0FH7M21WN"/>
    <x v="693"/>
    <s v="BAZIC Products Reva Ballpoint Pen Black Color Ink, Retractable Pens Cushion Grip, 1.0 mm Medium Point Smooth Writing Pens, for Office School Teacher (8/Pack), 1-Pack"/>
    <s v="17040-EACH"/>
    <n v="1"/>
    <n v="0"/>
    <n v="0"/>
    <n v="2"/>
    <n v="0"/>
    <n v="1"/>
    <n v="7"/>
    <m/>
    <m/>
    <m/>
    <m/>
    <m/>
    <m/>
    <m/>
    <m/>
    <m/>
    <m/>
    <m/>
    <m/>
    <m/>
    <m/>
    <m/>
  </r>
  <r>
    <s v="B092H8J4WL"/>
    <x v="291"/>
    <s v="BAZIC Ballpoint Pen Spencer Red Retractable Pen Soft Barrel Grip Pens, 1.0 mm Bold Point Smooth Writing, for Office School Teacher (5/Pack), 1-Pack"/>
    <s v="17049-EACH"/>
    <n v="650"/>
    <n v="42"/>
    <n v="3.5999999999999999E-3"/>
    <n v="866"/>
    <n v="56"/>
    <n v="1"/>
    <n v="6.89"/>
    <m/>
    <m/>
    <m/>
    <m/>
    <m/>
    <m/>
    <m/>
    <m/>
    <m/>
    <m/>
    <m/>
    <m/>
    <m/>
    <m/>
    <m/>
  </r>
  <r>
    <s v="B0G3ZCVLPX"/>
    <x v="694"/>
    <s v="BAZIC PRODUCTS Crayons 64 Count, Assorted Colors &amp; Reusable Plastic Case, Crayon Set w/Sharpener, Coloring Drawing Crayons for School Art Crafts, Supplies for Kids Artist, 12 Packs"/>
    <s v="2521-CASE"/>
    <n v="3"/>
    <n v="0"/>
    <n v="0"/>
    <n v="4"/>
    <n v="0"/>
    <n v="1"/>
    <n v="53.75"/>
    <m/>
    <m/>
    <m/>
    <m/>
    <m/>
    <m/>
    <m/>
    <m/>
    <m/>
    <m/>
    <m/>
    <m/>
    <m/>
    <m/>
    <m/>
  </r>
  <r>
    <s v="B00U9UC766"/>
    <x v="144"/>
    <s v="6 Pk, BAZIC Standard Size Polka Dot Paperboard Clipboard w/Low Profile Clip (Colors May Vary)"/>
    <s v="1812-SET6-BAZIC"/>
    <n v="147"/>
    <n v="22"/>
    <n v="8.0000000000000004E-4"/>
    <n v="208"/>
    <n v="29"/>
    <n v="2"/>
    <n v="40.82"/>
    <m/>
    <m/>
    <m/>
    <m/>
    <m/>
    <m/>
    <m/>
    <m/>
    <m/>
    <m/>
    <m/>
    <m/>
    <m/>
    <m/>
    <m/>
  </r>
  <r>
    <s v="B092BGK4SS"/>
    <x v="695"/>
    <s v="BAZIC PRODUCTS Composition Notebook College Ruled - 100 Sheets, Black Marble Composition Notebook with Durable Cover, Non-Spiral and Lined Paper for Journaling, School, Home, or Office, 1-Pack"/>
    <s v="FBA_5091-EACH"/>
    <n v="34"/>
    <n v="3"/>
    <n v="2.0000000000000001E-4"/>
    <n v="40"/>
    <n v="4"/>
    <n v="1"/>
    <n v="4.79"/>
    <m/>
    <m/>
    <m/>
    <m/>
    <m/>
    <m/>
    <m/>
    <m/>
    <m/>
    <m/>
    <m/>
    <m/>
    <m/>
    <m/>
    <m/>
  </r>
  <r>
    <s v="B091KGK5F2"/>
    <x v="696"/>
    <s v="BAZIC PRODUCTS Ceramics Mechanical Pencil Lead Refills, 2B 0.9mm – Premium Graphite Lead for Drafting, Drawing, Writing, &amp; Sketching, Ideal for Students &amp; Artists, 36 Count/Pack, 1-Pack"/>
    <s v="791-EACH"/>
    <n v="5"/>
    <n v="0"/>
    <n v="0"/>
    <n v="6"/>
    <n v="0"/>
    <n v="1"/>
    <n v="8.69"/>
    <m/>
    <m/>
    <m/>
    <m/>
    <m/>
    <m/>
    <m/>
    <m/>
    <m/>
    <m/>
    <m/>
    <m/>
    <m/>
    <m/>
    <m/>
  </r>
  <r>
    <s v="B0DJPRMG5G"/>
    <x v="697"/>
    <s v="BAZIC Products Next Colored Pencils, 12 Assorted Colors, Pre-Sharpened Wood Free Coloring Pencil Set, Coloring Pencils for Art Bulk School Classroom Supplies Artist Adult (12/Pack), 1-Pack"/>
    <s v="785-EACH"/>
    <n v="21"/>
    <n v="0"/>
    <n v="1E-4"/>
    <n v="25"/>
    <n v="0"/>
    <n v="1"/>
    <n v="7.39"/>
    <m/>
    <m/>
    <m/>
    <m/>
    <m/>
    <m/>
    <m/>
    <m/>
    <m/>
    <m/>
    <m/>
    <m/>
    <m/>
    <m/>
    <m/>
  </r>
  <r>
    <s v="B0923HQ8XY"/>
    <x v="698"/>
    <s v="BAZIC Reward Sticker Book (3871)"/>
    <s v="3871-EACH"/>
    <n v="44"/>
    <n v="1"/>
    <n v="2.0000000000000001E-4"/>
    <n v="58"/>
    <n v="1"/>
    <n v="1"/>
    <n v="6.79"/>
    <m/>
    <m/>
    <m/>
    <m/>
    <m/>
    <m/>
    <m/>
    <m/>
    <m/>
    <m/>
    <m/>
    <m/>
    <m/>
    <m/>
    <m/>
  </r>
  <r>
    <s v="B092CP187F"/>
    <x v="699"/>
    <s v="BAZIC Products Magnetic Dry Erase Calendar Board Tile + Markers &amp; Magnets, 14&quot; X 14&quot; Calendar Whiteboard for Office Schedule Planner, 1-Pack"/>
    <s v="6041-EACH"/>
    <n v="27"/>
    <n v="0"/>
    <n v="1E-4"/>
    <n v="34"/>
    <n v="0"/>
    <n v="1"/>
    <n v="15.29"/>
    <m/>
    <m/>
    <m/>
    <m/>
    <m/>
    <m/>
    <m/>
    <m/>
    <m/>
    <m/>
    <m/>
    <m/>
    <m/>
    <m/>
    <m/>
  </r>
  <r>
    <s v="B091W1R58D"/>
    <x v="700"/>
    <s v="BAZIC Products Purchase Order Book, 50 Sets 8 3/8&quot; x 10 11/16&quot; 2-Part Carbonless, White &amp; Bound Wraparound Cover (50 Sets/Pack), 1-Pack"/>
    <s v="FBA_5077-A-EACH"/>
    <n v="88"/>
    <n v="14"/>
    <n v="5.0000000000000001E-4"/>
    <n v="118"/>
    <n v="18"/>
    <n v="1"/>
    <n v="6.31"/>
    <m/>
    <m/>
    <m/>
    <m/>
    <m/>
    <m/>
    <m/>
    <m/>
    <m/>
    <m/>
    <m/>
    <m/>
    <m/>
    <m/>
    <m/>
  </r>
  <r>
    <s v="B09239VQ6T"/>
    <x v="701"/>
    <s v="BAZIC PRODUCTS Highlighter Double Tip Pen – Assorted Color, Chisel Broad Line Fine Point Highlighters, Unscented Marker Pens for Office and School, Smooth Marking, (5/Pack), 1-Pack"/>
    <s v="2333-EACH"/>
    <n v="33"/>
    <n v="4"/>
    <n v="2.0000000000000001E-4"/>
    <n v="46"/>
    <n v="5"/>
    <n v="1"/>
    <n v="7.59"/>
    <m/>
    <m/>
    <m/>
    <m/>
    <m/>
    <m/>
    <m/>
    <m/>
    <m/>
    <m/>
    <m/>
    <m/>
    <m/>
    <m/>
    <m/>
  </r>
  <r>
    <s v="B088L4NFZ2"/>
    <x v="702"/>
    <s v="BAZIC School Backpack 16&quot; Purple, Lightweight School Bag Padded Back &amp; Adjustable Strap for Students, Travel Bag Fit A4 Notebook, 1-Pack"/>
    <s v="1037-EACH"/>
    <n v="33"/>
    <n v="2"/>
    <n v="2.0000000000000001E-4"/>
    <n v="44"/>
    <n v="3"/>
    <n v="1"/>
    <n v="15.48"/>
    <m/>
    <m/>
    <m/>
    <m/>
    <m/>
    <m/>
    <m/>
    <m/>
    <m/>
    <m/>
    <m/>
    <m/>
    <m/>
    <m/>
    <m/>
  </r>
  <r>
    <s v="B088L4NFZ2"/>
    <x v="703"/>
    <s v="BAZIC Products 1033 Basic Backpack, Green, 16&quot;"/>
    <s v="1033-EACH"/>
    <n v="40"/>
    <n v="0"/>
    <n v="2.0000000000000001E-4"/>
    <n v="48"/>
    <n v="0"/>
    <n v="1"/>
    <n v="15.66"/>
    <m/>
    <m/>
    <m/>
    <m/>
    <m/>
    <m/>
    <m/>
    <m/>
    <m/>
    <m/>
    <m/>
    <m/>
    <m/>
    <m/>
    <m/>
  </r>
  <r>
    <s v="B0D7JVLKRY"/>
    <x v="704"/>
    <s v="BAZIC 1053 Classic Backpack, Green, 17&quot;"/>
    <s v="1053-EACH"/>
    <n v="39"/>
    <n v="0"/>
    <n v="2.0000000000000001E-4"/>
    <n v="64"/>
    <n v="0"/>
    <n v="1"/>
    <n v="18.11"/>
    <m/>
    <m/>
    <m/>
    <m/>
    <m/>
    <m/>
    <m/>
    <m/>
    <m/>
    <m/>
    <m/>
    <m/>
    <m/>
    <m/>
    <m/>
  </r>
  <r>
    <s v="B092RMGDBT"/>
    <x v="705"/>
    <s v="BAZIC Products Security Notice Sign 12&quot;x16&quot;, Warning Property Protected by 24 Hour Surveillance Cameras, Plastic Signs Waterproof Indoor Signage, 1-Pack"/>
    <s v="L-55-EACH"/>
    <n v="1"/>
    <n v="1"/>
    <n v="0"/>
    <n v="1"/>
    <n v="1"/>
    <n v="1"/>
    <n v="6.59"/>
    <m/>
    <m/>
    <m/>
    <m/>
    <m/>
    <m/>
    <m/>
    <m/>
    <m/>
    <m/>
    <m/>
    <m/>
    <m/>
    <m/>
    <m/>
  </r>
  <r>
    <s v="B092RMGDBT"/>
    <x v="706"/>
    <s v="BAZIC Products Private Property No Trespassing Sign 12&quot;x16&quot;, Warning Restricted Area Authorized Plastic Signs for Home Store, Waterproof Indoor Signage, 1-Pack"/>
    <s v="L-19-EACH"/>
    <n v="5"/>
    <n v="0"/>
    <n v="0"/>
    <n v="5"/>
    <n v="0"/>
    <n v="1"/>
    <n v="6.59"/>
    <m/>
    <m/>
    <m/>
    <m/>
    <m/>
    <m/>
    <m/>
    <m/>
    <m/>
    <m/>
    <m/>
    <m/>
    <m/>
    <m/>
    <m/>
  </r>
  <r>
    <s v="B091SP52LR"/>
    <x v="707"/>
    <s v="BAZIC Products 3 Ring Binder - White, Economy View Binder with Clear Overlay Cover and Round Rings, Organizer for School Office Home Use, 1-inch Capacity Holds 175 Sheets Paper, 1-Pack"/>
    <s v="FBA_3137-EACH"/>
    <n v="12"/>
    <n v="0"/>
    <n v="1E-4"/>
    <n v="14"/>
    <n v="0"/>
    <n v="1"/>
    <n v="8.99"/>
    <m/>
    <m/>
    <m/>
    <m/>
    <m/>
    <m/>
    <m/>
    <m/>
    <m/>
    <m/>
    <m/>
    <m/>
    <m/>
    <m/>
    <m/>
  </r>
  <r>
    <s v="B091SP52LR"/>
    <x v="708"/>
    <s v="BAZIC Products 3 Ring Binder - Cyan, Economy View Binder with Clear Overlay Cover and Round Rings, Organizer for School Office Home Use, 1-inch Capacity Holds 175 Sheets Paper, 1-Pack"/>
    <s v="FBA_4125-EACH"/>
    <n v="16"/>
    <n v="2"/>
    <n v="1E-4"/>
    <n v="20"/>
    <n v="3"/>
    <n v="1"/>
    <n v="10.74"/>
    <m/>
    <m/>
    <m/>
    <m/>
    <m/>
    <m/>
    <m/>
    <m/>
    <m/>
    <m/>
    <m/>
    <m/>
    <m/>
    <m/>
    <m/>
  </r>
  <r>
    <s v="B091T36TXP"/>
    <x v="709"/>
    <s v="BAZIC Products 3 Ring Binder - White, Economy View Binder with Clear Overlay Cover and Round Rings, Organizer for School Office Home Use, 1.5-inch Capacity Holds 250 Sheets Paper, 1-Pack"/>
    <s v="FBA_3148-EACH"/>
    <n v="37"/>
    <n v="1"/>
    <n v="2.0000000000000001E-4"/>
    <n v="43"/>
    <n v="1"/>
    <n v="1"/>
    <n v="11.29"/>
    <m/>
    <m/>
    <m/>
    <m/>
    <m/>
    <m/>
    <m/>
    <m/>
    <m/>
    <m/>
    <m/>
    <m/>
    <m/>
    <m/>
    <m/>
  </r>
  <r>
    <s v="B091T36TXP"/>
    <x v="710"/>
    <s v="BAZIC Products 3 Ring Binder - Burgundy, Economy View Binder with Clear Overlay Cover and Round Rings, Organizer for School Office Home Use, 1.5-inch Capacity Holds 280 Sheets Paper, 12-Pack"/>
    <s v="4140-CASE"/>
    <n v="5"/>
    <n v="0"/>
    <n v="0"/>
    <n v="6"/>
    <n v="0"/>
    <n v="1"/>
    <n v="61.49"/>
    <m/>
    <m/>
    <m/>
    <m/>
    <m/>
    <m/>
    <m/>
    <m/>
    <m/>
    <m/>
    <m/>
    <m/>
    <m/>
    <m/>
    <m/>
  </r>
  <r>
    <s v="B091T36TXP"/>
    <x v="710"/>
    <s v="BAZIC Products 3 Ring Binder - Burgundy, Economy View Binder with Clear Overlay Cover and Round Rings, Organizer for School Office Home Use, 1.5-inch Capacity Holds 280 Sheets Paper, 12-Pack"/>
    <s v="FBA_4140-CASE"/>
    <n v="5"/>
    <n v="0"/>
    <n v="0"/>
    <n v="6"/>
    <n v="0"/>
    <n v="2"/>
    <n v="85.94"/>
    <m/>
    <m/>
    <m/>
    <m/>
    <m/>
    <m/>
    <m/>
    <m/>
    <m/>
    <m/>
    <m/>
    <m/>
    <m/>
    <m/>
    <m/>
  </r>
  <r>
    <s v="B091T49CD3"/>
    <x v="328"/>
    <s v="BAZIC Products 3 Ring Binder - Red, Economy View Binder with Clear Overlay Cover and Round Rings, Organizer for School Office Home Use, 0.5-inch Capacity Holds 100 Sheets Paper, 12-Pack"/>
    <s v="FBA_4103-CASE"/>
    <n v="45"/>
    <n v="10"/>
    <n v="2.0000000000000001E-4"/>
    <n v="62"/>
    <n v="18"/>
    <n v="1"/>
    <n v="43.79"/>
    <m/>
    <m/>
    <m/>
    <m/>
    <m/>
    <m/>
    <m/>
    <m/>
    <m/>
    <m/>
    <m/>
    <m/>
    <m/>
    <m/>
    <m/>
  </r>
  <r>
    <s v="B07QD3BG5L"/>
    <x v="711"/>
    <s v="BAZIC Products 3 Ring Binder – Assorted Matte Color Cover, Soft Cover School Notebook Binder, Ideal Use for School, Home, or Office, 1 Inch Holds 175 Sheets, 48-Packs"/>
    <s v="FBA_3132-CASE"/>
    <n v="16"/>
    <n v="2"/>
    <n v="1E-4"/>
    <n v="27"/>
    <n v="5"/>
    <n v="1"/>
    <n v="100.7"/>
    <m/>
    <m/>
    <m/>
    <m/>
    <m/>
    <m/>
    <m/>
    <m/>
    <m/>
    <m/>
    <m/>
    <m/>
    <m/>
    <m/>
    <m/>
  </r>
  <r>
    <s v="B0BFT5KHLK"/>
    <x v="197"/>
    <s v="BAZIC Products 3 Ring Binder – Glitter Color, Soft Cover and Round Ring Notebook Binder, Ideal Use for School, Home, or Office, 1-Inch Holds 175 Sheets, 48-Pack"/>
    <s v="FBA_3128-CASE"/>
    <n v="129"/>
    <n v="18"/>
    <n v="6.9999999999999999E-4"/>
    <n v="158"/>
    <n v="19"/>
    <n v="1"/>
    <n v="64.5"/>
    <m/>
    <m/>
    <m/>
    <m/>
    <m/>
    <m/>
    <m/>
    <m/>
    <m/>
    <m/>
    <m/>
    <m/>
    <m/>
    <m/>
    <m/>
  </r>
  <r>
    <s v="B091T6QC2Q"/>
    <x v="712"/>
    <s v="BAZIC Products 3 Ring Binder 2&quot; View Binders Slant D Ring Organizer - White, Hold 480 Sheets Paper, for School Office Home, 12-Count"/>
    <s v="3151-CASE"/>
    <n v="5"/>
    <n v="0"/>
    <n v="0"/>
    <n v="9"/>
    <n v="0"/>
    <n v="1"/>
    <n v="89.25"/>
    <m/>
    <m/>
    <m/>
    <m/>
    <m/>
    <m/>
    <m/>
    <m/>
    <m/>
    <m/>
    <m/>
    <m/>
    <m/>
    <m/>
    <m/>
  </r>
  <r>
    <s v="B091T49CD3"/>
    <x v="531"/>
    <s v="BAZIC Products 3 Ring Binder - Grey, Economy View Binder with Clear Overlay Cover and Round Rings, Organizer for School Office Home Use, 0.5 inch Capacity Holds 100 Sheets Paper, 12-Pack"/>
    <s v="Amazon.Found.B07QF4V3CC"/>
    <n v="26"/>
    <n v="7"/>
    <n v="1E-4"/>
    <n v="36"/>
    <n v="11"/>
    <n v="1"/>
    <n v="31.01"/>
    <m/>
    <m/>
    <m/>
    <m/>
    <m/>
    <m/>
    <m/>
    <m/>
    <m/>
    <m/>
    <m/>
    <m/>
    <m/>
    <m/>
    <m/>
  </r>
  <r>
    <s v="B091SP52LR"/>
    <x v="713"/>
    <s v="BAZIC Products 3 Ring Binder - Black, Economy View Binder with Clear Overlay Cover and Round Rings, Organizer for School Office Home Use, 1-inch Capacity Holds 175 Sheets Paper, 12-Pack"/>
    <s v="3122-CASE"/>
    <n v="9"/>
    <n v="2"/>
    <n v="0"/>
    <n v="9"/>
    <n v="2"/>
    <n v="1"/>
    <n v="36.729999999999997"/>
    <m/>
    <m/>
    <m/>
    <m/>
    <m/>
    <m/>
    <m/>
    <m/>
    <m/>
    <m/>
    <m/>
    <m/>
    <m/>
    <m/>
    <m/>
  </r>
  <r>
    <s v="B0BFT5KHLK"/>
    <x v="714"/>
    <s v="BAZIC Products 3 Ring Binder – Assorted Swirl Color, Soft Cover and Round Ring Notebook Binder, Ideal Use for School, Home, or Office, 1-Inch Holds 175 Sheets, 6-Pack"/>
    <s v="FBA_3121-SET6"/>
    <n v="46"/>
    <n v="2"/>
    <n v="2.9999999999999997E-4"/>
    <n v="59"/>
    <n v="3"/>
    <n v="1"/>
    <n v="22.28"/>
    <m/>
    <m/>
    <m/>
    <m/>
    <m/>
    <m/>
    <m/>
    <m/>
    <m/>
    <m/>
    <m/>
    <m/>
    <m/>
    <m/>
    <m/>
  </r>
  <r>
    <s v="B0923BQMLF"/>
    <x v="715"/>
    <s v="BAZIC PRODUCTS Highlighter Pen Soft Grip – Chisel Tip Broad Fine Line Highlighters, Assorted Color Highlighter for School, and Study Use, Smooth Marking, (4/Pack), 1-Pack"/>
    <s v="2321-EACH"/>
    <n v="18"/>
    <n v="2"/>
    <n v="1E-4"/>
    <n v="24"/>
    <n v="3"/>
    <n v="2"/>
    <n v="15.38"/>
    <m/>
    <m/>
    <m/>
    <m/>
    <m/>
    <m/>
    <m/>
    <m/>
    <m/>
    <m/>
    <m/>
    <m/>
    <m/>
    <m/>
    <m/>
  </r>
  <r>
    <s v="B09222T5G3"/>
    <x v="716"/>
    <s v="BAZIC Products Clipboard PVC Standard Clipboards w/Low Profile Clip, Fits A4 Letter Size, Assorted Bright Color for Office School, 4-Pack"/>
    <s v="1829-SET4"/>
    <n v="3"/>
    <n v="1"/>
    <n v="0"/>
    <n v="3"/>
    <n v="1"/>
    <n v="1"/>
    <n v="16.98"/>
    <m/>
    <m/>
    <m/>
    <m/>
    <m/>
    <m/>
    <m/>
    <m/>
    <m/>
    <m/>
    <m/>
    <m/>
    <m/>
    <m/>
    <m/>
  </r>
  <r>
    <s v="B0923CSCCY"/>
    <x v="717"/>
    <s v="BAZIC PRODUCTS Mini Highlighter w/Pocket Clip – Assorted Color Chisel Tip Highlighter Set, Desk Style Highlighter Pen for Office, School, and Study Use, Smooth Marking, (4/Pack), 3-Packs"/>
    <s v="2323-SET3"/>
    <n v="20"/>
    <n v="0"/>
    <n v="1E-4"/>
    <n v="37"/>
    <n v="0"/>
    <n v="1"/>
    <n v="9.67"/>
    <m/>
    <m/>
    <m/>
    <m/>
    <m/>
    <m/>
    <m/>
    <m/>
    <m/>
    <m/>
    <m/>
    <m/>
    <m/>
    <m/>
    <m/>
  </r>
  <r>
    <s v="B08Z76HGTJ"/>
    <x v="718"/>
    <s v="BAZIC Pencil Pouch 3 Ring Binder Pouch w/Rivet Enforced Rings Holes, 11&quot;x5&quot; Clear Color, Zipper Pouches Case Cosmetic Bag, 6-Pack"/>
    <s v="806-SET6"/>
    <n v="6"/>
    <n v="0"/>
    <n v="0"/>
    <n v="6"/>
    <n v="0"/>
    <n v="1"/>
    <n v="12.53"/>
    <m/>
    <m/>
    <m/>
    <m/>
    <m/>
    <m/>
    <m/>
    <m/>
    <m/>
    <m/>
    <m/>
    <m/>
    <m/>
    <m/>
    <m/>
  </r>
  <r>
    <s v="B0998B64Q7"/>
    <x v="380"/>
    <s v="BAZIC Products Slider Pencil Case, Utility Storage Box Snap Closure, Translucent Assorted Color Multi Purpose Organizer, 6-Pack"/>
    <s v="816-SET6"/>
    <n v="151"/>
    <n v="8"/>
    <n v="8.0000000000000004E-4"/>
    <n v="202"/>
    <n v="10"/>
    <n v="1"/>
    <n v="13.49"/>
    <m/>
    <m/>
    <m/>
    <m/>
    <m/>
    <m/>
    <m/>
    <m/>
    <m/>
    <m/>
    <m/>
    <m/>
    <m/>
    <m/>
    <m/>
  </r>
  <r>
    <s v="B08ZGXRZXG"/>
    <x v="719"/>
    <s v="BAZIC Products Pencil Pouch 3 Ring Binder Pouch w/Rivet Enforced Rings Holes, Zipper Pouches Bag, Assorted Color, 6-Pack"/>
    <s v="FBA_802-SET6"/>
    <n v="75"/>
    <n v="4"/>
    <n v="4.0000000000000002E-4"/>
    <n v="86"/>
    <n v="6"/>
    <n v="2"/>
    <n v="23.98"/>
    <m/>
    <m/>
    <m/>
    <m/>
    <m/>
    <m/>
    <m/>
    <m/>
    <m/>
    <m/>
    <m/>
    <m/>
    <m/>
    <m/>
    <m/>
  </r>
  <r>
    <s v="B091V6PCY7"/>
    <x v="720"/>
    <s v="BAZIC Products Scientific Calculator 240 Function, Dual Hybrid Battery and Solar, Slide-On Case, Engineering Calculators LCD Display, for Professional, 3-Pack"/>
    <s v="3021-SET3"/>
    <n v="12"/>
    <n v="1"/>
    <n v="1E-4"/>
    <n v="23"/>
    <n v="1"/>
    <n v="1"/>
    <n v="23.97"/>
    <m/>
    <m/>
    <m/>
    <m/>
    <m/>
    <m/>
    <m/>
    <m/>
    <m/>
    <m/>
    <m/>
    <m/>
    <m/>
    <m/>
    <m/>
  </r>
  <r>
    <s v="B091V6VYHB"/>
    <x v="721"/>
    <s v="BAZIC Products Large Binder Clips - Black Color Paper Clamps, Metal Binder Clips for Paper, Classroom Use and Office Essentials, 12/Pack, 1-Pack"/>
    <s v="267-EACH"/>
    <n v="1"/>
    <n v="0"/>
    <n v="0"/>
    <n v="1"/>
    <n v="0"/>
    <n v="1"/>
    <n v="10.89"/>
    <m/>
    <m/>
    <m/>
    <m/>
    <m/>
    <m/>
    <m/>
    <m/>
    <m/>
    <m/>
    <m/>
    <m/>
    <m/>
    <m/>
    <m/>
  </r>
  <r>
    <s v="B091V9YGWB"/>
    <x v="722"/>
    <s v="BAZIC Products Paper Clips – Assorted Color Regular 33mm, Color-Coated Metal Small Paper Clips for Office, Home, and School Use, 200/Pack, 1 Packs"/>
    <s v="204-EACH"/>
    <n v="25"/>
    <n v="0"/>
    <n v="1E-4"/>
    <n v="39"/>
    <n v="0"/>
    <n v="1"/>
    <n v="7.58"/>
    <m/>
    <m/>
    <m/>
    <m/>
    <m/>
    <m/>
    <m/>
    <m/>
    <m/>
    <m/>
    <m/>
    <m/>
    <m/>
    <m/>
    <m/>
  </r>
  <r>
    <s v="B091WLX15X"/>
    <x v="723"/>
    <s v="BAZIC Products Paper Clips – Assorted Color Jumbo 50mm, Color-Coated Metal Large Paper Clips for Office, Home, and School Use, 100/Pack, 1 Pack"/>
    <s v="205-EACH"/>
    <n v="4"/>
    <n v="0"/>
    <n v="0"/>
    <n v="5"/>
    <n v="0"/>
    <n v="1"/>
    <n v="7.89"/>
    <m/>
    <m/>
    <m/>
    <m/>
    <m/>
    <m/>
    <m/>
    <m/>
    <m/>
    <m/>
    <m/>
    <m/>
    <m/>
    <m/>
    <m/>
  </r>
  <r>
    <s v="B091W2XBWL"/>
    <x v="724"/>
    <s v="BAZIC Products Assorted Size Binder Clips - Random Color Paper Clamps, Metal Binder Clips for Paper, Classroom Use and Office Essentials, 12/Pack, 6-Packs"/>
    <s v="274-SET6"/>
    <n v="24"/>
    <n v="2"/>
    <n v="1E-4"/>
    <n v="27"/>
    <n v="2"/>
    <n v="1"/>
    <n v="14.09"/>
    <m/>
    <m/>
    <m/>
    <m/>
    <m/>
    <m/>
    <m/>
    <m/>
    <m/>
    <m/>
    <m/>
    <m/>
    <m/>
    <m/>
    <m/>
  </r>
  <r>
    <s v="B09233V1TQ"/>
    <x v="725"/>
    <s v="BAZIC Products Retractable Stick Erasers Paisley, Mechanical Pencil Eraser, Large Size Click Eraser for Art Drawing Sketching (2/Pack), 6-Packs"/>
    <s v="2216-SET6"/>
    <n v="55"/>
    <n v="1"/>
    <n v="2.9999999999999997E-4"/>
    <n v="62"/>
    <n v="1"/>
    <n v="1"/>
    <n v="15.88"/>
    <m/>
    <m/>
    <m/>
    <m/>
    <m/>
    <m/>
    <m/>
    <m/>
    <m/>
    <m/>
    <m/>
    <m/>
    <m/>
    <m/>
    <m/>
  </r>
  <r>
    <s v="B07RX2WKJW"/>
    <x v="441"/>
    <s v="BAZIC Products 2 Pockets Poly Folder, Swirl Embossed Portfolio, Letter Size Plastic Folders Holder for Office Business Document Papers Organizer, 6-Pack"/>
    <s v="FBA_2140-SET6"/>
    <n v="85"/>
    <n v="7"/>
    <n v="5.0000000000000001E-4"/>
    <n v="112"/>
    <n v="11"/>
    <n v="1"/>
    <n v="12.19"/>
    <m/>
    <m/>
    <m/>
    <m/>
    <m/>
    <m/>
    <m/>
    <m/>
    <m/>
    <m/>
    <m/>
    <m/>
    <m/>
    <m/>
    <m/>
  </r>
  <r>
    <s v="B09238CRRJ"/>
    <x v="726"/>
    <s v="BAZIC Products File Folder Report Cover w/Swing Lock, Plastic Translucent Letter Size A4 Document Folders, Portable Files Document Organizer, 6-Pack"/>
    <s v="3170-SET6"/>
    <n v="12"/>
    <n v="0"/>
    <n v="1E-4"/>
    <n v="14"/>
    <n v="0"/>
    <n v="1"/>
    <n v="14.49"/>
    <m/>
    <m/>
    <m/>
    <m/>
    <m/>
    <m/>
    <m/>
    <m/>
    <m/>
    <m/>
    <m/>
    <m/>
    <m/>
    <m/>
    <m/>
  </r>
  <r>
    <s v="B09236S23T"/>
    <x v="727"/>
    <s v="BAZIC Products 2 Pockets Paper Folder, Metallic Laminated Portfolio 3 Hole Binder, Letter Size Folders Holder for Office Business Document Papers Organizer, 8-Pack"/>
    <s v="2176-SET8"/>
    <n v="10"/>
    <n v="2"/>
    <n v="1E-4"/>
    <n v="13"/>
    <n v="4"/>
    <n v="2"/>
    <n v="33.22"/>
    <m/>
    <m/>
    <m/>
    <m/>
    <m/>
    <m/>
    <m/>
    <m/>
    <m/>
    <m/>
    <m/>
    <m/>
    <m/>
    <m/>
    <m/>
  </r>
  <r>
    <s v="B092363KH6"/>
    <x v="552"/>
    <s v="BAZIC Products Expanding File Folder 13 Pockets, Coupon Size Plastic File Folders w/Color Tabs Pocket, Home Office Supplies, Check Bills Receipts Organizer, 6-Pack"/>
    <s v="3116-SET6"/>
    <n v="201"/>
    <n v="30"/>
    <n v="1.1000000000000001E-3"/>
    <n v="288"/>
    <n v="49"/>
    <n v="1"/>
    <n v="16.39"/>
    <m/>
    <m/>
    <m/>
    <m/>
    <m/>
    <m/>
    <m/>
    <m/>
    <m/>
    <m/>
    <m/>
    <m/>
    <m/>
    <m/>
    <m/>
  </r>
  <r>
    <s v="B092354SDR"/>
    <x v="728"/>
    <s v="BAZIC Products 2 Pockets Poly Folder, Two Color Portfolio, Letter Size Plastic Folders Holder for Office Documents Paper Organizer, 6-Pack"/>
    <s v="3183-SET6"/>
    <n v="20"/>
    <n v="1"/>
    <n v="1E-4"/>
    <n v="23"/>
    <n v="1"/>
    <n v="1"/>
    <n v="16.39"/>
    <m/>
    <m/>
    <m/>
    <m/>
    <m/>
    <m/>
    <m/>
    <m/>
    <m/>
    <m/>
    <m/>
    <m/>
    <m/>
    <m/>
    <m/>
  </r>
  <r>
    <s v="B091YD11MX"/>
    <x v="275"/>
    <s v="BAZIC Products Permanent Glue Tape 8 mm x 8.75 Yard, Double Sided Adhesive Roller Tapes, Easy to Use for Photo Books Albums Scrapbooking Craft, 3-Pack"/>
    <s v="FBA_2080-SET3"/>
    <n v="53"/>
    <n v="1"/>
    <n v="2.9999999999999997E-4"/>
    <n v="67"/>
    <n v="1"/>
    <n v="3"/>
    <n v="27.87"/>
    <m/>
    <m/>
    <m/>
    <m/>
    <m/>
    <m/>
    <m/>
    <m/>
    <m/>
    <m/>
    <m/>
    <m/>
    <m/>
    <m/>
    <m/>
  </r>
  <r>
    <s v="B09238KM85"/>
    <x v="162"/>
    <s v="BAZIC Products 2 Pocket Paper Folder, Letter Size Document Organizer for School, Office, Business Use, Camouflage Design Portfolio Folder for Homework, Reports &amp; Forms, Assorted Colors, 6 Pack"/>
    <s v="2170-SET6"/>
    <n v="236"/>
    <n v="7"/>
    <n v="1.2999999999999999E-3"/>
    <n v="313"/>
    <n v="11"/>
    <n v="3"/>
    <n v="36.99"/>
    <m/>
    <m/>
    <m/>
    <m/>
    <m/>
    <m/>
    <m/>
    <m/>
    <m/>
    <m/>
    <m/>
    <m/>
    <m/>
    <m/>
    <m/>
  </r>
  <r>
    <s v="B09254YTSY"/>
    <x v="729"/>
    <s v="BAZIC Products Dry Erase Marker Bright Color Fine Tip, Whiteboard Pen Marcador, Low Odor Markers White Board Pens for Office School Supplies (4/Pack), 1-Pack"/>
    <s v="1204-EACH"/>
    <n v="24"/>
    <n v="1"/>
    <n v="1E-4"/>
    <n v="30"/>
    <n v="1"/>
    <n v="1"/>
    <n v="7.58"/>
    <m/>
    <m/>
    <m/>
    <m/>
    <m/>
    <m/>
    <m/>
    <m/>
    <m/>
    <m/>
    <m/>
    <m/>
    <m/>
    <m/>
    <m/>
  </r>
  <r>
    <s v="B092373TVK"/>
    <x v="730"/>
    <s v="BAZIC Products Plastic File Folder Poly Envelopes, Letter Size Elastic Band Closure, A4 Size File Folders for Documents Paper, School Office Supplies, 6-Pack"/>
    <s v="3180-SET6"/>
    <n v="95"/>
    <n v="6"/>
    <n v="5.0000000000000001E-4"/>
    <n v="123"/>
    <n v="8"/>
    <n v="1"/>
    <n v="29"/>
    <m/>
    <m/>
    <m/>
    <m/>
    <m/>
    <m/>
    <m/>
    <m/>
    <m/>
    <m/>
    <m/>
    <m/>
    <m/>
    <m/>
    <m/>
  </r>
  <r>
    <s v="B07S3DWYRL"/>
    <x v="731"/>
    <s v="BAZIC Products 2 Pockets Poly Folder, Bubble Embossed Portfolio, Letter Size Plastic Folders Holder for Office Business Document Papers Organizer, 6-Pack"/>
    <s v="FBA_2138-SET6"/>
    <n v="10"/>
    <n v="0"/>
    <n v="1E-4"/>
    <n v="11"/>
    <n v="0"/>
    <n v="1"/>
    <n v="12.99"/>
    <m/>
    <m/>
    <m/>
    <m/>
    <m/>
    <m/>
    <m/>
    <m/>
    <m/>
    <m/>
    <m/>
    <m/>
    <m/>
    <m/>
    <m/>
  </r>
  <r>
    <s v="B0923C4Y81"/>
    <x v="732"/>
    <s v="BAZIC Products Report Covers w/Sliding Bar, Clear Front, Letter Size Plastic Folders, Document Folder Holder for Office Presentation Paper Organizer, Total 9 Count"/>
    <s v="3197-SET3"/>
    <n v="4"/>
    <n v="0"/>
    <n v="0"/>
    <n v="6"/>
    <n v="0"/>
    <n v="1"/>
    <n v="11.49"/>
    <m/>
    <m/>
    <m/>
    <m/>
    <m/>
    <m/>
    <m/>
    <m/>
    <m/>
    <m/>
    <m/>
    <m/>
    <m/>
    <m/>
    <m/>
  </r>
  <r>
    <s v="B092BKD97H"/>
    <x v="733"/>
    <s v="BAZIC Products Permanent Marker Fine Tip &amp; Chisel Point, Assorted Color Markers, Coloring on Plastic Wood Metal Glass Stone for Art Office (3/Pack), 1-Pack"/>
    <s v="1242-EACH"/>
    <n v="19"/>
    <n v="0"/>
    <n v="1E-4"/>
    <n v="22"/>
    <n v="0"/>
    <n v="1"/>
    <n v="7.8"/>
    <m/>
    <m/>
    <m/>
    <m/>
    <m/>
    <m/>
    <m/>
    <m/>
    <m/>
    <m/>
    <m/>
    <m/>
    <m/>
    <m/>
    <m/>
  </r>
  <r>
    <s v="B09231VVBW"/>
    <x v="734"/>
    <s v="BAZIC Products Plastic File Folder, Letter Size File Folders Wallet, Home Office School Supplies, Portable Paper Organizer for Receipts Bills Documents, 6-Pack"/>
    <s v="3112-SET6"/>
    <n v="4"/>
    <n v="0"/>
    <n v="0"/>
    <n v="10"/>
    <n v="0"/>
    <n v="1"/>
    <n v="27.39"/>
    <m/>
    <m/>
    <m/>
    <m/>
    <m/>
    <m/>
    <m/>
    <m/>
    <m/>
    <m/>
    <m/>
    <m/>
    <m/>
    <m/>
    <m/>
  </r>
  <r>
    <s v="B08ZGP5VKY"/>
    <x v="64"/>
    <s v="BAZIC PRODUCTS Index Card Case with 5 Tab Dividers – Durable Plastic 3&quot;x5&quot; Flash Card Organizer and Storage Holder, 100-Card Capacity, Ideal for School, Office, and Study Use, 6-Pack"/>
    <s v="3182-SET6"/>
    <n v="605"/>
    <n v="17"/>
    <n v="3.3E-3"/>
    <n v="790"/>
    <n v="31"/>
    <n v="1"/>
    <n v="13.29"/>
    <m/>
    <m/>
    <m/>
    <m/>
    <m/>
    <m/>
    <m/>
    <m/>
    <m/>
    <m/>
    <m/>
    <m/>
    <m/>
    <m/>
    <m/>
  </r>
  <r>
    <s v="B0D7GHTQF4"/>
    <x v="735"/>
    <s v="BAZIC Products Modeling Clay 4 Primary Color 1 LB, Modeling Dough Art Craft Non Toxic Gift for Artist, Bulk for Classroom, 1-Pack"/>
    <s v="3340-EACH"/>
    <n v="16"/>
    <n v="3"/>
    <n v="1E-4"/>
    <n v="18"/>
    <n v="3"/>
    <n v="3"/>
    <n v="34.17"/>
    <m/>
    <m/>
    <m/>
    <m/>
    <m/>
    <m/>
    <m/>
    <m/>
    <m/>
    <m/>
    <m/>
    <m/>
    <m/>
    <m/>
    <m/>
  </r>
  <r>
    <s v="B092H6V1L5"/>
    <x v="211"/>
    <s v="BAZIC Products Oil Gel Ink Retractable Pen Optima Black Color, 0.7 mm Medium Point Soft Grip Smooth Writing, for Office School (3/Pack), 1-Pack"/>
    <s v="1795-EACH"/>
    <n v="134"/>
    <n v="7"/>
    <n v="6.9999999999999999E-4"/>
    <n v="200"/>
    <n v="11"/>
    <n v="1"/>
    <n v="7.99"/>
    <m/>
    <m/>
    <m/>
    <m/>
    <m/>
    <m/>
    <m/>
    <m/>
    <m/>
    <m/>
    <m/>
    <m/>
    <m/>
    <m/>
    <m/>
  </r>
  <r>
    <s v="B003UBTNUO"/>
    <x v="736"/>
    <s v="BAZIC Products Drawing Sketching Pencil Set, 2B Professional Graphite Sketch Art Kit Pencils, for Pro Artists Adults Beginners (12/Pack), 1-Pack"/>
    <s v="760-EACH"/>
    <n v="66"/>
    <n v="6"/>
    <n v="4.0000000000000002E-4"/>
    <n v="75"/>
    <n v="7"/>
    <n v="1"/>
    <n v="6.99"/>
    <m/>
    <m/>
    <m/>
    <m/>
    <m/>
    <m/>
    <m/>
    <m/>
    <m/>
    <m/>
    <m/>
    <m/>
    <m/>
    <m/>
    <m/>
  </r>
  <r>
    <s v="B092BDX274"/>
    <x v="333"/>
    <s v="BAZIC Products Small Notebook Memo Size Pad, 4&quot;x5.5&quot; Spiral Side Bound, 180 Sheets Mini Wirebound Pocket Personal Notebooks, Assorted Color, 4-Pack"/>
    <s v="518-SET4"/>
    <n v="107"/>
    <n v="2"/>
    <n v="5.9999999999999995E-4"/>
    <n v="140"/>
    <n v="2"/>
    <n v="1"/>
    <n v="16.989999999999998"/>
    <m/>
    <m/>
    <m/>
    <m/>
    <m/>
    <m/>
    <m/>
    <m/>
    <m/>
    <m/>
    <m/>
    <m/>
    <m/>
    <m/>
    <m/>
  </r>
  <r>
    <s v="B0D7GHC34W"/>
    <x v="737"/>
    <s v="BAZIC Products Mini Construction Paper Pad 64 Sheet 6&quot; X 9&quot;, Assorted Colors, for Fold Cut Glue, Gift for Classrooms School Home DIY, 1-Pack"/>
    <s v="506-EACH"/>
    <n v="6"/>
    <n v="0"/>
    <n v="0"/>
    <n v="6"/>
    <n v="0"/>
    <n v="1"/>
    <n v="8.49"/>
    <m/>
    <m/>
    <m/>
    <m/>
    <m/>
    <m/>
    <m/>
    <m/>
    <m/>
    <m/>
    <m/>
    <m/>
    <m/>
    <m/>
    <m/>
  </r>
  <r>
    <s v="B003UBOL4C"/>
    <x v="738"/>
    <s v="BAZIC Products Desk Pad Calendar Undated 12-Months 17&quot; X 22&quot;, Customize Large Monthly Pages Desk Wall Calendars for Schedule Planner, 2-Count"/>
    <s v="588-SET2"/>
    <n v="14"/>
    <n v="1"/>
    <n v="1E-4"/>
    <n v="21"/>
    <n v="1"/>
    <n v="1"/>
    <n v="18.989999999999998"/>
    <m/>
    <m/>
    <m/>
    <m/>
    <m/>
    <m/>
    <m/>
    <m/>
    <m/>
    <m/>
    <m/>
    <m/>
    <m/>
    <m/>
    <m/>
  </r>
  <r>
    <s v="B092BYB2F9"/>
    <x v="739"/>
    <s v="BAZIC PRODUCTS Composition Notebook College Ruled - 70 Sheets, Assorted Color Composition Notebook with Durable Cover, Non-Spiral and Lined Paper for Journaling, School, Home, or Office, 8-Packs"/>
    <s v="5089-SET8"/>
    <n v="18"/>
    <n v="1"/>
    <n v="1E-4"/>
    <n v="22"/>
    <n v="1"/>
    <n v="1"/>
    <n v="28.4"/>
    <m/>
    <m/>
    <m/>
    <m/>
    <m/>
    <m/>
    <m/>
    <m/>
    <m/>
    <m/>
    <m/>
    <m/>
    <m/>
    <m/>
    <m/>
  </r>
  <r>
    <s v="B0921SMY2Q"/>
    <x v="740"/>
    <s v="BAZIC Products Ruled Index Cards Book 3&quot; X 5&quot;, View Poly Cover Spiral Bound Memo w/ 2 Tab Divider, White Flashcards, Lined Card for Memory (50/Pack), 6-Packs"/>
    <s v="570-SET6"/>
    <n v="137"/>
    <n v="10"/>
    <n v="8.0000000000000004E-4"/>
    <n v="161"/>
    <n v="12"/>
    <n v="1"/>
    <n v="16.89"/>
    <m/>
    <m/>
    <m/>
    <m/>
    <m/>
    <m/>
    <m/>
    <m/>
    <m/>
    <m/>
    <m/>
    <m/>
    <m/>
    <m/>
    <m/>
  </r>
  <r>
    <s v="B07S87F4C6"/>
    <x v="741"/>
    <s v="BAZIC Oil Gel Ink Pen, GR8 Black Color w/Rubberized Barrel, 0.7 mm Medium Point Smooth Writing, for Office School (3/Pack), 1-Pack"/>
    <s v="17090-A-EACH"/>
    <n v="136"/>
    <n v="4"/>
    <n v="6.9999999999999999E-4"/>
    <n v="182"/>
    <n v="4"/>
    <n v="1"/>
    <n v="6.89"/>
    <m/>
    <m/>
    <m/>
    <m/>
    <m/>
    <m/>
    <m/>
    <m/>
    <m/>
    <m/>
    <m/>
    <m/>
    <m/>
    <m/>
    <m/>
  </r>
  <r>
    <s v="B092HGSKV8"/>
    <x v="742"/>
    <s v="BAZIC Products Stainless Steel Scissors 5&quot;, Soft Grip Straight Handle, Sharp Scissor Blades, Cutting Paper Fabric Craft Sewing for School Student, 6-Pack"/>
    <s v="4413-SET6"/>
    <n v="3"/>
    <n v="0"/>
    <n v="0"/>
    <n v="4"/>
    <n v="0"/>
    <n v="1"/>
    <n v="11.32"/>
    <m/>
    <m/>
    <m/>
    <m/>
    <m/>
    <m/>
    <m/>
    <m/>
    <m/>
    <m/>
    <m/>
    <m/>
    <m/>
    <m/>
    <m/>
  </r>
  <r>
    <s v="B0D7GD53RF"/>
    <x v="302"/>
    <s v="BAZIC Products Sketch Pad, Spiral Sketchbook for Artists &amp; Students, Drawing Pad with Thick Paper, Sketching &amp; Drawing for Kids, Teens &amp; Adults, 30 Sheets, 8.5&quot; X 11&quot;, 1-Pack"/>
    <s v="5045-EACH"/>
    <n v="395"/>
    <n v="10"/>
    <n v="2.2000000000000001E-3"/>
    <n v="458"/>
    <n v="12"/>
    <n v="1"/>
    <n v="8.59"/>
    <m/>
    <m/>
    <m/>
    <m/>
    <m/>
    <m/>
    <m/>
    <m/>
    <m/>
    <m/>
    <m/>
    <m/>
    <m/>
    <m/>
    <m/>
  </r>
  <r>
    <s v="B099FNRHHK"/>
    <x v="743"/>
    <s v="BAZIC Products Composition Notebook 80 Sheet 5&quot; x 7&quot; Floral Poly Cover Notebook, Writing Journal Comp Lined Notebooks for Office School, Assorted Color, 6-Pack"/>
    <s v="5470-SET6"/>
    <n v="39"/>
    <n v="5"/>
    <n v="2.0000000000000001E-4"/>
    <n v="51"/>
    <n v="6"/>
    <n v="1"/>
    <n v="21.25"/>
    <m/>
    <m/>
    <m/>
    <m/>
    <m/>
    <m/>
    <m/>
    <m/>
    <m/>
    <m/>
    <m/>
    <m/>
    <m/>
    <m/>
    <m/>
  </r>
  <r>
    <s v="B092BSHBGF"/>
    <x v="744"/>
    <s v="BAZIC Products Composition Notebook College Ruled - 100 Sheets, Black Marble Composition Notebook with Durable Cover, Non-Spiral and Lined Paper for Journaling, School, Home, or Office, 1-Pack [Office Product]"/>
    <s v="5050-EACH"/>
    <n v="22"/>
    <n v="1"/>
    <n v="1E-4"/>
    <n v="28"/>
    <n v="1"/>
    <n v="3"/>
    <n v="25.77"/>
    <m/>
    <m/>
    <m/>
    <m/>
    <m/>
    <m/>
    <m/>
    <m/>
    <m/>
    <m/>
    <m/>
    <m/>
    <m/>
    <m/>
    <m/>
  </r>
  <r>
    <s v="B092CD4CJV"/>
    <x v="745"/>
    <s v="BAZIC Products Product Jeweltones Color Plastic Ruler 12 Inch 30 cm, Set of 4 Plastic Ruler, Dual Inches Centimeter Scale, Metric Measuring Rulers for Classroom, Office, &amp; Home Use, 4/Pack, 1-Pack"/>
    <s v="336-EACH"/>
    <n v="42"/>
    <n v="2"/>
    <n v="2.0000000000000001E-4"/>
    <n v="52"/>
    <n v="2"/>
    <n v="1"/>
    <n v="7.69"/>
    <m/>
    <m/>
    <m/>
    <m/>
    <m/>
    <m/>
    <m/>
    <m/>
    <m/>
    <m/>
    <m/>
    <m/>
    <m/>
    <m/>
    <m/>
  </r>
  <r>
    <s v="B099FNK27T"/>
    <x v="746"/>
    <s v="BAZIC Products Composition Notebook College Ruled - 100 Sheets, Assorted Color Camouflage Composition Notebook with Durable Cover, Non-Spiral and Lined Paper for Journaling, School, Home, or Office, 6-Packs"/>
    <s v="5490-SET6"/>
    <n v="20"/>
    <n v="2"/>
    <n v="1E-4"/>
    <n v="32"/>
    <n v="7"/>
    <n v="1"/>
    <n v="24.49"/>
    <m/>
    <m/>
    <m/>
    <m/>
    <m/>
    <m/>
    <m/>
    <m/>
    <m/>
    <m/>
    <m/>
    <m/>
    <m/>
    <m/>
    <m/>
  </r>
  <r>
    <s v="B091JG3QQ7"/>
    <x v="747"/>
    <s v="BAZIC Products Tri-Angle 0.7mm Mechanical Pencil Soft Grip, Refill 2B Ceramic Pencils Lead, Latex Free Eraser, for Drafting Drawing Sketching, 4-Packs"/>
    <s v="751-SET4"/>
    <n v="73"/>
    <n v="2"/>
    <n v="4.0000000000000002E-4"/>
    <n v="91"/>
    <n v="2"/>
    <n v="1"/>
    <n v="10.55"/>
    <m/>
    <m/>
    <m/>
    <m/>
    <m/>
    <m/>
    <m/>
    <m/>
    <m/>
    <m/>
    <m/>
    <m/>
    <m/>
    <m/>
    <m/>
  </r>
  <r>
    <s v="B09255DT48"/>
    <x v="748"/>
    <s v="BAZIC Products Letter Stencil Sets, Sizes 20 mm, Letters Number Mathematics Sign, Inches Centimeter Ruler, Clear Color Plastic Stencils for Kids, 4-Pack"/>
    <s v="305-SET4"/>
    <n v="22"/>
    <n v="2"/>
    <n v="1E-4"/>
    <n v="24"/>
    <n v="2"/>
    <n v="1"/>
    <n v="15.49"/>
    <m/>
    <m/>
    <m/>
    <m/>
    <m/>
    <m/>
    <m/>
    <m/>
    <m/>
    <m/>
    <m/>
    <m/>
    <m/>
    <m/>
    <m/>
  </r>
  <r>
    <s v="B092HFNQZY"/>
    <x v="749"/>
    <s v="BAZIC Products School Student Scissors 5&quot;, Stainless Steel Scissor, Pointed Tip Right Left Handed, Assorted Color Craft Scissor for Cutting Paper, 6-Pack"/>
    <s v="4431-SET6"/>
    <n v="4"/>
    <n v="0"/>
    <n v="0"/>
    <n v="5"/>
    <n v="0"/>
    <n v="1"/>
    <n v="10.55"/>
    <m/>
    <m/>
    <m/>
    <m/>
    <m/>
    <m/>
    <m/>
    <m/>
    <m/>
    <m/>
    <m/>
    <m/>
    <m/>
    <m/>
    <m/>
  </r>
  <r>
    <s v="B09251P47G"/>
    <x v="750"/>
    <s v="BAZIC Products Foam Board Display Rack Stackable 10-Slots, Art Drying Racks, Metal Steel Powder Coated, Assembled Size 56&quot;x32&quot;x21.5&quot; (Foam Boards Not Included)"/>
    <s v="20050-CASE"/>
    <n v="117"/>
    <n v="25"/>
    <n v="5.9999999999999995E-4"/>
    <n v="175"/>
    <n v="45"/>
    <n v="1"/>
    <n v="238.29"/>
    <m/>
    <m/>
    <m/>
    <m/>
    <m/>
    <m/>
    <m/>
    <m/>
    <m/>
    <m/>
    <m/>
    <m/>
    <m/>
    <m/>
    <m/>
  </r>
  <r>
    <s v="B092CGLBQW"/>
    <x v="751"/>
    <s v="BAZIC Products Plastic Ruler 12&quot; (30cm) w/Multiplication Table, Inches Centimeter Measuring Drafting Rulers, for Students School Supplies (4/Pack), 1-Pack"/>
    <s v="310-EACH"/>
    <n v="5"/>
    <n v="0"/>
    <n v="0"/>
    <n v="5"/>
    <n v="0"/>
    <n v="1"/>
    <n v="7.69"/>
    <m/>
    <m/>
    <m/>
    <m/>
    <m/>
    <m/>
    <m/>
    <m/>
    <m/>
    <m/>
    <m/>
    <m/>
    <m/>
    <m/>
    <m/>
  </r>
  <r>
    <s v="B092C6NXR4"/>
    <x v="138"/>
    <s v="BAZIC Products Shatterproof Flexible Curve Ruler 12&quot; (30cm), Inches Centimeter Metric Measuring Drafting Rulers, for Students School Supplies, 6-Pack"/>
    <s v="315-SET6"/>
    <n v="130"/>
    <n v="14"/>
    <n v="6.9999999999999999E-4"/>
    <n v="171"/>
    <n v="27"/>
    <n v="1"/>
    <n v="10.38"/>
    <m/>
    <m/>
    <m/>
    <m/>
    <m/>
    <m/>
    <m/>
    <m/>
    <m/>
    <m/>
    <m/>
    <m/>
    <m/>
    <m/>
    <m/>
  </r>
  <r>
    <s v="B092RMKV13"/>
    <x v="81"/>
    <s v="BAZIC Products Open Closed Signs for Business, Double-sided Vinyl Open Signs for Business Window With Will Return Clock Sign, Be Back Sign With Clock, Ideal for Businesses, Shop, Office &amp; More, 7.5&quot;X9&quot; 1-pack"/>
    <s v="FBA_4398-EACH"/>
    <n v="796"/>
    <n v="155"/>
    <n v="4.4000000000000003E-3"/>
    <n v="1027"/>
    <n v="205"/>
    <n v="1"/>
    <n v="4.79"/>
    <m/>
    <m/>
    <m/>
    <m/>
    <m/>
    <m/>
    <m/>
    <m/>
    <m/>
    <m/>
    <m/>
    <m/>
    <m/>
    <m/>
    <m/>
  </r>
  <r>
    <s v="B003UBN4KE"/>
    <x v="752"/>
    <s v="BAZIC Products Desktop Stapler, Durable Metal Staplers Standard (26/6), 20 Sheets, for Home Office School, 3-Pack"/>
    <s v="604-SET3"/>
    <n v="8"/>
    <n v="1"/>
    <n v="0"/>
    <n v="8"/>
    <n v="1"/>
    <n v="1"/>
    <n v="17.989999999999998"/>
    <m/>
    <m/>
    <m/>
    <m/>
    <m/>
    <m/>
    <m/>
    <m/>
    <m/>
    <m/>
    <m/>
    <m/>
    <m/>
    <m/>
    <m/>
  </r>
  <r>
    <s v="B07SFT8ZG7"/>
    <x v="68"/>
    <s v="BAZIC Products 6.5&quot; Paper Edge Scissor Set – Assorted Color, Decorative Edge Scissors, Ideal Use for Home, School, DIY Projects, Scrapbooking, and Crafts, 6-Pack, 1-Pack"/>
    <s v="4401-SET6"/>
    <n v="477"/>
    <n v="16"/>
    <n v="2.5999999999999999E-3"/>
    <n v="755"/>
    <n v="30"/>
    <n v="1"/>
    <n v="12.2"/>
    <m/>
    <m/>
    <m/>
    <m/>
    <m/>
    <m/>
    <m/>
    <m/>
    <m/>
    <m/>
    <m/>
    <m/>
    <m/>
    <m/>
    <m/>
  </r>
  <r>
    <s v="B092RPDTCV"/>
    <x v="753"/>
    <s v="BAZIC Products Open Sign 6&quot;x11.5&quot;, Clock Will Return Will be Back, Double Sides Plastic Vinyl Signs, Business Store Office Bars Retail Salon Shop, 1-Pack"/>
    <s v="4399-EACH"/>
    <n v="21"/>
    <n v="5"/>
    <n v="1E-4"/>
    <n v="35"/>
    <n v="5"/>
    <n v="1"/>
    <n v="6.59"/>
    <m/>
    <m/>
    <m/>
    <m/>
    <m/>
    <m/>
    <m/>
    <m/>
    <m/>
    <m/>
    <m/>
    <m/>
    <m/>
    <m/>
    <m/>
  </r>
  <r>
    <s v="B092HKHPST"/>
    <x v="754"/>
    <s v="BAZIC Products Pencil Sharpener Dual Blades w/Receptacle, Standard &amp; Jumbo Size Pencils Crayon, Double Blade Sharpeners for Office School (2/Pack), 3-Packs"/>
    <s v="1927-SET3"/>
    <n v="25"/>
    <n v="2"/>
    <n v="1E-4"/>
    <n v="32"/>
    <n v="2"/>
    <n v="1"/>
    <n v="9.67"/>
    <m/>
    <m/>
    <m/>
    <m/>
    <m/>
    <m/>
    <m/>
    <m/>
    <m/>
    <m/>
    <m/>
    <m/>
    <m/>
    <m/>
    <m/>
  </r>
  <r>
    <s v="B092L7JSQR"/>
    <x v="566"/>
    <s v="BAZIC Products Mini Desktop Tape Dispenser w/Tape Refill 3/4&quot; x 500&quot;, 1&quot; Core Weighted Non-Skid Base, Sharpe Blade Tapes Holder, Assorted Color, 6-Pack"/>
    <s v="943-SET6"/>
    <n v="34"/>
    <n v="6"/>
    <n v="2.0000000000000001E-4"/>
    <n v="40"/>
    <n v="9"/>
    <n v="1"/>
    <n v="25.49"/>
    <m/>
    <m/>
    <m/>
    <m/>
    <m/>
    <m/>
    <m/>
    <m/>
    <m/>
    <m/>
    <m/>
    <m/>
    <m/>
    <m/>
    <m/>
  </r>
  <r>
    <s v="B092LBRYKD"/>
    <x v="755"/>
    <s v="BAZIC Products Clear Tape 3/4&quot; X 1000&quot;, Transparent Stationery Tapes Glossy Finish Refills Rolls, Arts Craft Gift Wrapping (3/Pack), 1-Pack"/>
    <s v="904-EACH"/>
    <n v="0"/>
    <n v="0"/>
    <n v="0"/>
    <n v="0"/>
    <n v="0"/>
    <n v="1"/>
    <n v="6.91"/>
    <m/>
    <m/>
    <m/>
    <m/>
    <m/>
    <m/>
    <m/>
    <m/>
    <m/>
    <m/>
    <m/>
    <m/>
    <m/>
    <m/>
    <m/>
  </r>
  <r>
    <s v="B092HDQ41M"/>
    <x v="756"/>
    <s v="BAZIC Products Stand-Up Stapler w/500 Staples, Full Strip Size Standard (26/6), Black Durable Desktop Staplers for Home Office School, 1-Pack"/>
    <s v="621-EACH"/>
    <n v="67"/>
    <n v="7"/>
    <n v="4.0000000000000002E-4"/>
    <n v="84"/>
    <n v="10"/>
    <n v="1"/>
    <n v="11.29"/>
    <m/>
    <m/>
    <m/>
    <m/>
    <m/>
    <m/>
    <m/>
    <m/>
    <m/>
    <m/>
    <m/>
    <m/>
    <m/>
    <m/>
    <m/>
  </r>
  <r>
    <s v="B092KWYF2C"/>
    <x v="757"/>
    <s v="BAZIC Products Colored Duct Tape 1.88&quot; X 54.6 Yards,Packing Tapes for Decoration Sealing Packing Box, Projects Repairs Crafts, 8-Pack"/>
    <s v="945-SET8"/>
    <n v="14"/>
    <n v="0"/>
    <n v="1E-4"/>
    <n v="14"/>
    <n v="0"/>
    <n v="1"/>
    <n v="24.99"/>
    <m/>
    <m/>
    <m/>
    <m/>
    <m/>
    <m/>
    <m/>
    <m/>
    <m/>
    <m/>
    <m/>
    <m/>
    <m/>
    <m/>
    <m/>
  </r>
  <r>
    <s v="B09252SRJR"/>
    <x v="758"/>
    <s v="BAZIC Products Math Geometry Set 5 Pieces, Protractor, Compass, Sharpener, Wood Pencil, Eraser, Storage Zipper Pouch, Drafting Drawing Tool, 4-Packs"/>
    <s v="FBA_453-SET4"/>
    <n v="31"/>
    <n v="1"/>
    <n v="2.0000000000000001E-4"/>
    <n v="44"/>
    <n v="2"/>
    <n v="2"/>
    <n v="26.94"/>
    <m/>
    <m/>
    <m/>
    <m/>
    <m/>
    <m/>
    <m/>
    <m/>
    <m/>
    <m/>
    <m/>
    <m/>
    <m/>
    <m/>
    <m/>
  </r>
  <r>
    <s v="B092L91B4L"/>
    <x v="569"/>
    <s v="BAZIC PRODUCTS Clear Tape with Dispenser 3/4&quot; X 500&quot; – for Home, Office, and School Use; Transparent Tape with Glossy Finish, Ideal for Crafts, &amp; Gift Wrapping, 3/Pack, 1-Pack"/>
    <s v="FBA_905-EACH"/>
    <n v="16"/>
    <n v="3"/>
    <n v="1E-4"/>
    <n v="25"/>
    <n v="3"/>
    <n v="1"/>
    <n v="6.49"/>
    <m/>
    <m/>
    <m/>
    <m/>
    <m/>
    <m/>
    <m/>
    <m/>
    <m/>
    <m/>
    <m/>
    <m/>
    <m/>
    <m/>
    <m/>
  </r>
  <r>
    <s v="B092RKYG14"/>
    <x v="759"/>
    <s v="BAZIC Products Neon Page Marker Dispensers, Sticky Notes for Study Materials, Office Use, &amp; Neon Colored Page Markers for Books and Documents, 0.5x1.7, 120 Flags/Pack, 1-Pack"/>
    <s v="5170-EACH"/>
    <n v="18"/>
    <n v="1"/>
    <n v="1E-4"/>
    <n v="24"/>
    <n v="2"/>
    <n v="30"/>
    <n v="206.7"/>
    <m/>
    <m/>
    <m/>
    <m/>
    <m/>
    <m/>
    <m/>
    <m/>
    <m/>
    <m/>
    <m/>
    <m/>
    <m/>
    <m/>
    <m/>
  </r>
  <r>
    <s v="B0923GB8GY"/>
    <x v="760"/>
    <s v="BAZIC Products Key Tag Label Window, Assorted Color Tags, Plastic Key Holder Key Ring, Identifier Name Number Address Information Label Card (8/Pack), 1-Pack"/>
    <s v="FBA_4003-EACH-1"/>
    <n v="44"/>
    <n v="5"/>
    <n v="2.0000000000000001E-4"/>
    <n v="61"/>
    <n v="7"/>
    <n v="1"/>
    <n v="4.79"/>
    <m/>
    <m/>
    <m/>
    <m/>
    <m/>
    <m/>
    <m/>
    <m/>
    <m/>
    <m/>
    <m/>
    <m/>
    <m/>
    <m/>
    <m/>
  </r>
  <r>
    <s v="B0923GGW6J"/>
    <x v="761"/>
    <s v="BAZIC Products Reward Sticker Book 120+ Stickers, Animal Positive Words Colorful Motivational Sticker, Gift for Kids Children Teacher Classroom, 1-Pack"/>
    <s v="3874-EACH"/>
    <n v="46"/>
    <n v="3"/>
    <n v="2.9999999999999997E-4"/>
    <n v="65"/>
    <n v="3"/>
    <n v="1"/>
    <n v="6.49"/>
    <m/>
    <m/>
    <m/>
    <m/>
    <m/>
    <m/>
    <m/>
    <m/>
    <m/>
    <m/>
    <m/>
    <m/>
    <m/>
    <m/>
    <m/>
  </r>
  <r>
    <s v="B091KJK7PZ"/>
    <x v="762"/>
    <s v="BAZIC Products Mechanical Pencil 0.7mm Electra Soft Grip, Smooth Writing Pencils Lead, Latex Free Eraser, for Drafting Drawing Sketching (4/Pack), 1-Pack"/>
    <s v="771-PACK2"/>
    <n v="13"/>
    <n v="0"/>
    <n v="1E-4"/>
    <n v="17"/>
    <n v="0"/>
    <n v="1"/>
    <n v="8.4600000000000009"/>
    <m/>
    <m/>
    <m/>
    <m/>
    <m/>
    <m/>
    <m/>
    <m/>
    <m/>
    <m/>
    <m/>
    <m/>
    <m/>
    <m/>
    <m/>
  </r>
  <r>
    <s v="B092CDFQBJ"/>
    <x v="763"/>
    <s v="BAZIC Products Foam Board 20&quot; X 30&quot; Neon Pink, Colored Foam Boards 3/16 Inch Thickness, Presentation Signboards School Craft Project Framing Display, 25-Pack"/>
    <s v="5401-CASE"/>
    <n v="13"/>
    <n v="1"/>
    <n v="1E-4"/>
    <n v="17"/>
    <n v="1"/>
    <n v="1"/>
    <n v="77.09"/>
    <m/>
    <m/>
    <m/>
    <m/>
    <m/>
    <m/>
    <m/>
    <m/>
    <m/>
    <m/>
    <m/>
    <m/>
    <m/>
    <m/>
    <m/>
  </r>
  <r>
    <s v="B092CDFQBJ"/>
    <x v="764"/>
    <s v="BAZIC Products Foam Board 20&quot; X 30&quot; Green, Colored Foam Boards 3/16 Inch Thickness, Presentation Signboards School Craft Project Framing Display, 25-Pack"/>
    <s v="592-CASE"/>
    <n v="35"/>
    <n v="2"/>
    <n v="2.0000000000000001E-4"/>
    <n v="45"/>
    <n v="2"/>
    <n v="1"/>
    <n v="75.75"/>
    <m/>
    <m/>
    <m/>
    <m/>
    <m/>
    <m/>
    <m/>
    <m/>
    <m/>
    <m/>
    <m/>
    <m/>
    <m/>
    <m/>
    <m/>
  </r>
  <r>
    <s v="B092CLTCJX"/>
    <x v="155"/>
    <s v="BAZIC Products Poster Board Dark Blue 22&quot; X 28&quot;, Colored Poster Board Paper, Bulk Boards for School Craft Project Presentation Drawing Graphic Display, 25-Pack"/>
    <s v="FBA_5019-CASE"/>
    <n v="171"/>
    <n v="27"/>
    <n v="8.9999999999999998E-4"/>
    <n v="254"/>
    <n v="50"/>
    <n v="1"/>
    <n v="31.39"/>
    <m/>
    <m/>
    <m/>
    <m/>
    <m/>
    <m/>
    <m/>
    <m/>
    <m/>
    <m/>
    <m/>
    <m/>
    <m/>
    <m/>
    <m/>
  </r>
  <r>
    <s v="B092CN7RRY"/>
    <x v="765"/>
    <s v="BAZIC Products Poster Board 11&quot; X 14&quot; Assorted Colored Poster Board Paper for School Craft Project Presentation Drawing Graphic Display (5/Pack), 48-Packs"/>
    <s v="529-CASE"/>
    <n v="12"/>
    <n v="3"/>
    <n v="1E-4"/>
    <n v="15"/>
    <n v="5"/>
    <n v="1"/>
    <n v="71.48"/>
    <m/>
    <m/>
    <m/>
    <m/>
    <m/>
    <m/>
    <m/>
    <m/>
    <m/>
    <m/>
    <m/>
    <m/>
    <m/>
    <m/>
    <m/>
  </r>
  <r>
    <s v="B092CJQ6GH"/>
    <x v="766"/>
    <s v="BAZIC Products Poster Board Metallic Assorted Color 11&quot; X 14&quot;, Colored Poster Board Paper, for School Craft Project Presentation Drawing (5/Pack), 48-Packs"/>
    <s v="5412-CASE"/>
    <n v="21"/>
    <n v="4"/>
    <n v="1E-4"/>
    <n v="23"/>
    <n v="6"/>
    <n v="2"/>
    <n v="128.68"/>
    <m/>
    <m/>
    <m/>
    <m/>
    <m/>
    <m/>
    <m/>
    <m/>
    <m/>
    <m/>
    <m/>
    <m/>
    <m/>
    <m/>
    <m/>
  </r>
  <r>
    <s v="B092CDJBX5"/>
    <x v="767"/>
    <s v="BAZIC Products Poster Board White 22&quot; X 28&quot;, White Poster Board Paper, Bulk Boards for School Craft Project Presentation Drawing Graphic Display, 100-Pack"/>
    <s v="5015-CASE"/>
    <n v="10"/>
    <n v="3"/>
    <n v="1E-4"/>
    <n v="10"/>
    <n v="3"/>
    <n v="2"/>
    <n v="154.18"/>
    <m/>
    <m/>
    <m/>
    <m/>
    <m/>
    <m/>
    <m/>
    <m/>
    <m/>
    <m/>
    <m/>
    <m/>
    <m/>
    <m/>
    <m/>
  </r>
  <r>
    <s v="B092CLTCJX"/>
    <x v="768"/>
    <s v="BAZIC Products Poster Board Black 22&quot; X 28&quot;, Colored Poster Board Paper, Bulk Boards for School Craft Project Presentation Drawing Graphic Display, 25-Pack"/>
    <s v="5021-CASE"/>
    <n v="44"/>
    <n v="3"/>
    <n v="2.0000000000000001E-4"/>
    <n v="48"/>
    <n v="4"/>
    <n v="1"/>
    <n v="28.75"/>
    <m/>
    <m/>
    <m/>
    <m/>
    <m/>
    <m/>
    <m/>
    <m/>
    <m/>
    <m/>
    <m/>
    <m/>
    <m/>
    <m/>
    <m/>
  </r>
  <r>
    <s v="B092CFM4Q1"/>
    <x v="391"/>
    <s v="BAZIC Products Trifold Poster Board – Assorted Color Corrugated Cardboard Display Board for School Projects, Science Fairs, Photos, Charts, and Classroom Presentations, 36&quot; X 48&quot;, 24-Pack"/>
    <s v="FBA_5035-CASE"/>
    <n v="26"/>
    <n v="5"/>
    <n v="1E-4"/>
    <n v="37"/>
    <n v="7"/>
    <n v="8"/>
    <n v="1355.92"/>
    <m/>
    <m/>
    <m/>
    <m/>
    <m/>
    <m/>
    <m/>
    <m/>
    <m/>
    <m/>
    <m/>
    <m/>
    <m/>
    <m/>
    <m/>
  </r>
  <r>
    <s v="B092CDFQBJ"/>
    <x v="769"/>
    <s v="BAZIC Products Foam Board 20&quot; X 30&quot; Neon Yellow, Colored Foam Boards 3/16 Inch Thickness, Presentation Signboards School Craft Project Framing Display, 25-Pack"/>
    <s v="5403-CASE"/>
    <n v="15"/>
    <n v="3"/>
    <n v="1E-4"/>
    <n v="16"/>
    <n v="3"/>
    <n v="1"/>
    <n v="65.989999999999995"/>
    <m/>
    <m/>
    <m/>
    <m/>
    <m/>
    <m/>
    <m/>
    <m/>
    <m/>
    <m/>
    <m/>
    <m/>
    <m/>
    <m/>
    <m/>
  </r>
  <r>
    <s v="B092CDFQBJ"/>
    <x v="770"/>
    <s v="BAZIC Products Foam Board 20&quot; X 30&quot; Neon Green, Colored Foam Boards 3/16 Inch Thickness, Presentation Signboards School Craft Project Framing Display, 25-Pack"/>
    <s v="5400-CASE"/>
    <n v="17"/>
    <n v="3"/>
    <n v="1E-4"/>
    <n v="21"/>
    <n v="3"/>
    <n v="1"/>
    <n v="82.5"/>
    <m/>
    <m/>
    <m/>
    <m/>
    <m/>
    <m/>
    <m/>
    <m/>
    <m/>
    <m/>
    <m/>
    <m/>
    <m/>
    <m/>
    <m/>
  </r>
  <r>
    <s v="B092CLTCJX"/>
    <x v="214"/>
    <s v="BAZIC Products Poster Board Yellow 22&quot; X 28&quot;, Colored Poster Board Paper, Bulk Boards for School Craft Project Presentation Drawing Graphic Display, 25-Pack"/>
    <s v="5018-CASE"/>
    <n v="104"/>
    <n v="11"/>
    <n v="5.9999999999999995E-4"/>
    <n v="143"/>
    <n v="16"/>
    <n v="3"/>
    <n v="86.25"/>
    <m/>
    <m/>
    <m/>
    <m/>
    <m/>
    <m/>
    <m/>
    <m/>
    <m/>
    <m/>
    <m/>
    <m/>
    <m/>
    <m/>
    <m/>
  </r>
  <r>
    <s v="B0921LDXSH"/>
    <x v="771"/>
    <s v="BAZIC Products Poly Bubble Mailers 8.5&quot;x11.25&quot; #2 Self Seal Closure, Metallic Color Padded Cushion Envelope, Mailing Shipping Envelopes Waterproof Bag, 24-Pack"/>
    <s v="5426-CASE"/>
    <n v="10"/>
    <n v="1"/>
    <n v="1E-4"/>
    <n v="13"/>
    <n v="1"/>
    <n v="1"/>
    <n v="30.25"/>
    <m/>
    <m/>
    <m/>
    <m/>
    <m/>
    <m/>
    <m/>
    <m/>
    <m/>
    <m/>
    <m/>
    <m/>
    <m/>
    <m/>
    <m/>
  </r>
  <r>
    <s v="B09217N9B7"/>
    <x v="772"/>
    <s v="BAZIC Products Poly Bubble Mailers 10.5&quot;x15&quot; #5 Self Seal Closure, Metallic Color Padded Cushion Envelope, Mailing Shipping Envelopes Waterproof Bag, 24-Pack"/>
    <s v="5427-CASE"/>
    <n v="8"/>
    <n v="1"/>
    <n v="0"/>
    <n v="11"/>
    <n v="1"/>
    <n v="1"/>
    <n v="48.25"/>
    <m/>
    <m/>
    <m/>
    <m/>
    <m/>
    <m/>
    <m/>
    <m/>
    <m/>
    <m/>
    <m/>
    <m/>
    <m/>
    <m/>
    <m/>
  </r>
  <r>
    <s v="B092CLTCJX"/>
    <x v="773"/>
    <s v="BAZIC Products Poster Board Neon Fuchsia 22&quot; X 28&quot;, Colored Poster Board Paper, Bulk Boards for School Craft Project Presentation Drawing Graphic Display, 25-Pack"/>
    <s v="5057-CASE"/>
    <n v="23"/>
    <n v="1"/>
    <n v="1E-4"/>
    <n v="23"/>
    <n v="1"/>
    <n v="2"/>
    <n v="69.319999999999993"/>
    <m/>
    <m/>
    <m/>
    <m/>
    <m/>
    <m/>
    <m/>
    <m/>
    <m/>
    <m/>
    <m/>
    <m/>
    <m/>
    <m/>
    <m/>
  </r>
  <r>
    <s v="B092RMGDBT"/>
    <x v="774"/>
    <s v="BAZIC Products Se Renta Sign 12&quot;x16&quot;, For Rent Signage, Lease Rental House Home Apartment Car Auto Store Shops, Waterproof Indoor Signs, 24-Pack"/>
    <s v="L-46-BOX"/>
    <n v="21"/>
    <n v="1"/>
    <n v="1E-4"/>
    <n v="28"/>
    <n v="1"/>
    <n v="1"/>
    <n v="21.33"/>
    <m/>
    <m/>
    <m/>
    <m/>
    <m/>
    <m/>
    <m/>
    <m/>
    <m/>
    <m/>
    <m/>
    <m/>
    <m/>
    <m/>
    <m/>
  </r>
  <r>
    <s v="B092RMGDBT"/>
    <x v="775"/>
    <s v="BAZIC Products Business Hours Sign 12&quot;x16&quot;, Open Closed Signs Signage For Business Store Office Door Window Restaurants Bars Retail Salon Shop, 24-Pack"/>
    <s v="L-23-BOX"/>
    <n v="13"/>
    <n v="0"/>
    <n v="1E-4"/>
    <n v="16"/>
    <n v="0"/>
    <n v="1"/>
    <n v="21.33"/>
    <m/>
    <m/>
    <m/>
    <m/>
    <m/>
    <m/>
    <m/>
    <m/>
    <m/>
    <m/>
    <m/>
    <m/>
    <m/>
    <m/>
    <m/>
  </r>
  <r>
    <s v="B0921GT22D"/>
    <x v="776"/>
    <s v="BAZIC Products Correction Fluid (0.7 oz / 20 ml), Foam Brush Applicator, Instant Corrections Pen White Out Wipe Out Liquid (2/Pack), 24-Packs"/>
    <s v="1612-BOX"/>
    <n v="6"/>
    <n v="0"/>
    <n v="0"/>
    <n v="8"/>
    <n v="0"/>
    <n v="2"/>
    <n v="62.68"/>
    <m/>
    <m/>
    <m/>
    <m/>
    <m/>
    <m/>
    <m/>
    <m/>
    <m/>
    <m/>
    <m/>
    <m/>
    <m/>
    <m/>
    <m/>
  </r>
  <r>
    <s v="B0921T4S42"/>
    <x v="777"/>
    <s v="BAZIC Products Correction Pen – Corrections Fluid, Precise Metal Tip White Out, Ideal for School &amp; Office Supplies, Alternative to Correction Solution, 2/Pack, 24-Packs"/>
    <s v="1616-BOX"/>
    <n v="14"/>
    <n v="0"/>
    <n v="1E-4"/>
    <n v="14"/>
    <n v="0"/>
    <n v="1"/>
    <n v="34.99"/>
    <m/>
    <m/>
    <m/>
    <m/>
    <m/>
    <m/>
    <m/>
    <m/>
    <m/>
    <m/>
    <m/>
    <m/>
    <m/>
    <m/>
    <m/>
  </r>
  <r>
    <s v="B09234DBZ5"/>
    <x v="778"/>
    <s v="BAZIC Products Pink Eraser, Latex Free Bevel Block Erasers, Large Size for Classroom, Office, and Art Use, Smooth Pencil Correction for Writing, Sketching, &amp; Daily Tasks, 4/Pack, 24-Pack"/>
    <s v="FBA_2227-BOX"/>
    <n v="20"/>
    <n v="1"/>
    <n v="1E-4"/>
    <n v="24"/>
    <n v="1"/>
    <n v="1"/>
    <n v="30.88"/>
    <m/>
    <m/>
    <m/>
    <m/>
    <m/>
    <m/>
    <m/>
    <m/>
    <m/>
    <m/>
    <m/>
    <m/>
    <m/>
    <m/>
    <m/>
  </r>
  <r>
    <s v="B09238CRRJ"/>
    <x v="779"/>
    <s v="BAZIC Products File Folder Report Cover w/Swing Lock, Plastic Translucent Letter Size A4 Document Folders, Portable Files Document Organizer, 48-Pack"/>
    <s v="3170-CASE"/>
    <n v="3"/>
    <n v="1"/>
    <n v="0"/>
    <n v="3"/>
    <n v="1"/>
    <n v="2"/>
    <n v="82.04"/>
    <m/>
    <m/>
    <m/>
    <m/>
    <m/>
    <m/>
    <m/>
    <m/>
    <m/>
    <m/>
    <m/>
    <m/>
    <m/>
    <m/>
    <m/>
  </r>
  <r>
    <s v="B09236N3XM"/>
    <x v="780"/>
    <s v="BAZIC Products Plastic File Folder Poly Envelopes, Letter Size Elastic Band Closure, A4 Size File Folders for Documents Paper, School Office Supplies, 24-Pack"/>
    <s v="3172-BOX"/>
    <n v="35"/>
    <n v="4"/>
    <n v="2.0000000000000001E-4"/>
    <n v="55"/>
    <n v="5"/>
    <n v="1"/>
    <n v="34.64"/>
    <m/>
    <m/>
    <m/>
    <m/>
    <m/>
    <m/>
    <m/>
    <m/>
    <m/>
    <m/>
    <m/>
    <m/>
    <m/>
    <m/>
    <m/>
  </r>
  <r>
    <s v="B0923BQMLF"/>
    <x v="781"/>
    <s v="BAZIC PRODUCTS Highlighter Pen Soft Grip – Chisel Tip Broad Fine Line Highlighters, Assorted Color Highlighter for School, and Study Use, Smooth Marking, (4/Pack), 24-Packs"/>
    <s v="2321-BOX"/>
    <n v="2"/>
    <n v="1"/>
    <n v="0"/>
    <n v="2"/>
    <n v="1"/>
    <n v="1"/>
    <n v="29.99"/>
    <m/>
    <m/>
    <m/>
    <m/>
    <m/>
    <m/>
    <m/>
    <m/>
    <m/>
    <m/>
    <m/>
    <m/>
    <m/>
    <m/>
    <m/>
  </r>
  <r>
    <s v="B06XSKDQX3"/>
    <x v="582"/>
    <s v="BAZIC Products Plastic Pencil Case Utility Storage Box, Assorted Color, Multi Purpose Organizer for Pens Pencils, 24-Pack"/>
    <s v="842-CASE"/>
    <n v="46"/>
    <n v="8"/>
    <n v="2.9999999999999997E-4"/>
    <n v="59"/>
    <n v="8"/>
    <n v="1"/>
    <n v="46.89"/>
    <m/>
    <m/>
    <m/>
    <m/>
    <m/>
    <m/>
    <m/>
    <m/>
    <m/>
    <m/>
    <m/>
    <m/>
    <m/>
    <m/>
    <m/>
  </r>
  <r>
    <s v="B092CLZDJC"/>
    <x v="782"/>
    <s v="BAZIC Products Dry Erase Lap Board &amp; Marker, 8.5x11 Inch Whiteboards Small Portable for Teacher Memo Drawing, 12-Pack"/>
    <s v="6010-CASE"/>
    <n v="3"/>
    <n v="0"/>
    <n v="0"/>
    <n v="3"/>
    <n v="0"/>
    <n v="2"/>
    <n v="75.78"/>
    <m/>
    <m/>
    <m/>
    <m/>
    <m/>
    <m/>
    <m/>
    <m/>
    <m/>
    <m/>
    <m/>
    <m/>
    <m/>
    <m/>
    <m/>
  </r>
  <r>
    <s v="B092KTYR5X"/>
    <x v="783"/>
    <s v="BAZIC PRODUCTS Crystal Clear Tape with Dispenser 3/4&quot; X 1296&quot;– for Home, Office, and School Use; Transparent Tape with Glossy Finish, Ideal for Crafts, &amp; Gift Wrapping, 24-Pack"/>
    <s v="927-BOX"/>
    <n v="3"/>
    <n v="2"/>
    <n v="0"/>
    <n v="4"/>
    <n v="3"/>
    <n v="1"/>
    <n v="28.04"/>
    <m/>
    <m/>
    <m/>
    <m/>
    <m/>
    <m/>
    <m/>
    <m/>
    <m/>
    <m/>
    <m/>
    <m/>
    <m/>
    <m/>
    <m/>
  </r>
  <r>
    <s v="B092CQDD1Q"/>
    <x v="784"/>
    <s v="BAZIC Products Magnetic Dry Erase Board Aluminium Frame 16&quot;x20&quot;, Whiteboard, Dry Erase Marker, Magnet, for Teacher Office Home, 6-Pack"/>
    <s v="6051-CASE"/>
    <n v="15"/>
    <n v="1"/>
    <n v="1E-4"/>
    <n v="16"/>
    <n v="1"/>
    <n v="1"/>
    <n v="90.48"/>
    <m/>
    <m/>
    <m/>
    <m/>
    <m/>
    <m/>
    <m/>
    <m/>
    <m/>
    <m/>
    <m/>
    <m/>
    <m/>
    <m/>
    <m/>
  </r>
  <r>
    <s v="B0921W2944"/>
    <x v="785"/>
    <s v="BAZIC Products Retractable Correction Tape 5 mm x 196&quot;, Easy-to-Use Roller Applicator, White Correction Tape for Instant Mistake Fixing in Office, School &amp; Home, 24-Pack"/>
    <s v="1634-BOX"/>
    <n v="21"/>
    <n v="2"/>
    <n v="1E-4"/>
    <n v="23"/>
    <n v="2"/>
    <n v="1"/>
    <n v="32.659999999999997"/>
    <m/>
    <m/>
    <m/>
    <m/>
    <m/>
    <m/>
    <m/>
    <m/>
    <m/>
    <m/>
    <m/>
    <m/>
    <m/>
    <m/>
    <m/>
  </r>
  <r>
    <s v="B092BL63LC"/>
    <x v="786"/>
    <s v="BAZIC Products Small Marble Composition Notebook, 4.5&quot;x3.25&quot; Memo Size Side Bound 80 Sheets Mini Pocket Personal Notebook, Assorted Color Notebooks, Total 48 Count"/>
    <s v="5054-BOX"/>
    <n v="24"/>
    <n v="2"/>
    <n v="1E-4"/>
    <n v="24"/>
    <n v="2"/>
    <n v="1"/>
    <n v="42.75"/>
    <m/>
    <m/>
    <m/>
    <m/>
    <m/>
    <m/>
    <m/>
    <m/>
    <m/>
    <m/>
    <m/>
    <m/>
    <m/>
    <m/>
    <m/>
  </r>
  <r>
    <s v="B003UBYNC2"/>
    <x v="787"/>
    <s v="BAZIC Products Double Sided Tape 1&quot; X 20 Yard (720&quot;), Clear Sticky Mounting Adhesive Tapes, Permanent Double-Sided Tape for Arts Crafts Scrapbooking, 24-Pack"/>
    <s v="926-BOX"/>
    <n v="8"/>
    <n v="1"/>
    <n v="0"/>
    <n v="13"/>
    <n v="1"/>
    <n v="1"/>
    <n v="52.98"/>
    <m/>
    <m/>
    <m/>
    <m/>
    <m/>
    <m/>
    <m/>
    <m/>
    <m/>
    <m/>
    <m/>
    <m/>
    <m/>
    <m/>
    <m/>
  </r>
  <r>
    <s v="B092RKCB5P"/>
    <x v="788"/>
    <s v="BAZIC Products Neon Page Marker, Sticky Notes for Study Materials and Office Use, Neon Colored Writable Pet Index Tabs, Page Markers and File Tabs, 1x1.7, 150 Flags/Pack, 24-Packs"/>
    <s v="5153-BOX"/>
    <n v="3"/>
    <n v="2"/>
    <n v="0"/>
    <n v="3"/>
    <n v="2"/>
    <n v="1"/>
    <n v="26.28"/>
    <m/>
    <m/>
    <m/>
    <m/>
    <m/>
    <m/>
    <m/>
    <m/>
    <m/>
    <m/>
    <m/>
    <m/>
    <m/>
    <m/>
    <m/>
  </r>
  <r>
    <s v="B092H8TXBD"/>
    <x v="789"/>
    <s v="BAZIC Products Pencil Sharpener Dual Blades w/Receptacle, Standard &amp; Jumbo Size Pencils Crayon, Double Blade Sharpeners for Office School (2/Pack), 24-Packs"/>
    <s v="1925-BOX"/>
    <n v="7"/>
    <n v="1"/>
    <n v="0"/>
    <n v="9"/>
    <n v="2"/>
    <n v="1"/>
    <n v="30.53"/>
    <m/>
    <m/>
    <m/>
    <m/>
    <m/>
    <m/>
    <m/>
    <m/>
    <m/>
    <m/>
    <m/>
    <m/>
    <m/>
    <m/>
    <m/>
  </r>
  <r>
    <s v="B003UBWC02"/>
    <x v="790"/>
    <s v="BAZIC PRODUCTS Double Sided Tape w/Dispenser 3/4&quot; x500', Clear Sticky Mounting Adhesive, Permanent Double-Sided Tape for Arts &amp; Crafts, 24-Pack"/>
    <s v="930-BOX"/>
    <n v="11"/>
    <n v="1"/>
    <n v="1E-4"/>
    <n v="25"/>
    <n v="1"/>
    <n v="1"/>
    <n v="44.5"/>
    <m/>
    <m/>
    <m/>
    <m/>
    <m/>
    <m/>
    <m/>
    <m/>
    <m/>
    <m/>
    <m/>
    <m/>
    <m/>
    <m/>
    <m/>
  </r>
  <r>
    <s v="B092RL1SBF"/>
    <x v="342"/>
    <s v="BAZIC Products Neon Page Marker Dispensers, Sticky Notes for Study Materials, Office Use, Sign Here &amp; Neon Colored Page Markers for Books and Documents, 1x1.7, 60 Flags/Pack, 24-Packs"/>
    <s v="5173-BOX"/>
    <n v="63"/>
    <n v="21"/>
    <n v="2.9999999999999997E-4"/>
    <n v="85"/>
    <n v="29"/>
    <n v="1"/>
    <n v="36.04"/>
    <m/>
    <m/>
    <m/>
    <m/>
    <m/>
    <m/>
    <m/>
    <m/>
    <m/>
    <m/>
    <m/>
    <m/>
    <m/>
    <m/>
    <m/>
  </r>
  <r>
    <s v="B092161GCN"/>
    <x v="791"/>
    <s v="BAZIC Products Utility Knife Box Cutter 18 mm Wider Blade + 2 Replacement Blades, Rubber Grip, Heavy Duty Retractable Snap-Off Razor for Cartons, 12-Pack"/>
    <s v="127-BOX"/>
    <n v="27"/>
    <n v="6"/>
    <n v="1E-4"/>
    <n v="36"/>
    <n v="7"/>
    <n v="1"/>
    <n v="25.07"/>
    <m/>
    <m/>
    <m/>
    <m/>
    <m/>
    <m/>
    <m/>
    <m/>
    <m/>
    <m/>
    <m/>
    <m/>
    <m/>
    <m/>
    <m/>
  </r>
  <r>
    <s v="B092353LFQ"/>
    <x v="792"/>
    <s v="BAZIC Products Retractable Stick Erasers Dot.ted, Mechanical Pencil Eraser, Large Size Click Eraser for Art Drawing Sketching (2/Pack), 24-Packs"/>
    <s v="2211-BOX"/>
    <n v="20"/>
    <n v="0"/>
    <n v="1E-4"/>
    <n v="22"/>
    <n v="0"/>
    <n v="1"/>
    <n v="36.090000000000003"/>
    <m/>
    <m/>
    <m/>
    <m/>
    <m/>
    <m/>
    <m/>
    <m/>
    <m/>
    <m/>
    <m/>
    <m/>
    <m/>
    <m/>
    <m/>
  </r>
  <r>
    <s v="B091V849P8"/>
    <x v="793"/>
    <s v="BAZIC Products Thumbtacks, Gold Metallic Flat Head Push Pins – Durable Steel Tacks for Walls and Cork Boards, Poster Pins, and Pushpins for Home, Office &amp; School, 200/Pack, 24-Pack"/>
    <s v="229-BOX"/>
    <n v="6"/>
    <n v="0"/>
    <n v="0"/>
    <n v="8"/>
    <n v="0"/>
    <n v="1"/>
    <n v="26.72"/>
    <m/>
    <m/>
    <m/>
    <m/>
    <m/>
    <m/>
    <m/>
    <m/>
    <m/>
    <m/>
    <m/>
    <m/>
    <m/>
    <m/>
    <m/>
  </r>
  <r>
    <s v="B0921DBND7"/>
    <x v="794"/>
    <s v="BAZIC Products Clipboard PVC Standard Clipboards, Low Profile Clip &amp; Flip Cover, Fits A4 Letter Size, Assorted Color for Office School, 24-Pack"/>
    <s v="1828-CASE"/>
    <n v="3"/>
    <n v="0"/>
    <n v="0"/>
    <n v="3"/>
    <n v="0"/>
    <n v="1"/>
    <n v="46.74"/>
    <m/>
    <m/>
    <m/>
    <m/>
    <m/>
    <m/>
    <m/>
    <m/>
    <m/>
    <m/>
    <m/>
    <m/>
    <m/>
    <m/>
    <m/>
  </r>
  <r>
    <s v="B0921QBK1B"/>
    <x v="795"/>
    <s v="BAZIC Products Utility Knife Box Cutter,18 mm Wider Blade Snap-Off Razor, Rubber Grip Heavy Duty Retractable for Cartons Cardboard Boxes Office Home, 24-Pack"/>
    <s v="120-BOX"/>
    <n v="25"/>
    <n v="4"/>
    <n v="1E-4"/>
    <n v="26"/>
    <n v="4"/>
    <n v="1"/>
    <n v="31.34"/>
    <m/>
    <m/>
    <m/>
    <m/>
    <m/>
    <m/>
    <m/>
    <m/>
    <m/>
    <m/>
    <m/>
    <m/>
    <m/>
    <m/>
    <m/>
  </r>
  <r>
    <s v="B0921M8BNZ"/>
    <x v="796"/>
    <s v="BAZIC Products Correction Liquid 2 in 1 (0.74 oz / 22 ml), Foam Brush &amp; Precise Metal Tip Applicator, Instant Corrections Pen White Out Wipe Out Fluid, 24-Pack"/>
    <s v="1611-BOX"/>
    <n v="25"/>
    <n v="0"/>
    <n v="1E-4"/>
    <n v="31"/>
    <n v="0"/>
    <n v="1"/>
    <n v="27.93"/>
    <m/>
    <m/>
    <m/>
    <m/>
    <m/>
    <m/>
    <m/>
    <m/>
    <m/>
    <m/>
    <m/>
    <m/>
    <m/>
    <m/>
    <m/>
  </r>
  <r>
    <s v="B0921W4HJK"/>
    <x v="797"/>
    <s v="BAZIC Products Correction Tape 5 mm x 236&quot;, Mini Instant Corrections, Easy to Use Applicator Tapes Roller White Out for Office School &amp; Home, 24-Pack"/>
    <s v="1633-BOX"/>
    <n v="22"/>
    <n v="0"/>
    <n v="1E-4"/>
    <n v="43"/>
    <n v="0"/>
    <n v="1"/>
    <n v="32.39"/>
    <m/>
    <m/>
    <m/>
    <m/>
    <m/>
    <m/>
    <m/>
    <m/>
    <m/>
    <m/>
    <m/>
    <m/>
    <m/>
    <m/>
    <m/>
  </r>
  <r>
    <s v="B0921XGH1L"/>
    <x v="798"/>
    <s v="BAZIC Products Utility Knife Box Cutter 9 mm Blade, Rubber Grip Retractable Snap-Off Razor for Craft Cartons Boxes Office Home, 24-Pack"/>
    <s v="130-BOX"/>
    <n v="13"/>
    <n v="1"/>
    <n v="1E-4"/>
    <n v="16"/>
    <n v="1"/>
    <n v="1"/>
    <n v="29.99"/>
    <m/>
    <m/>
    <m/>
    <m/>
    <m/>
    <m/>
    <m/>
    <m/>
    <m/>
    <m/>
    <m/>
    <m/>
    <m/>
    <m/>
    <m/>
  </r>
  <r>
    <s v="B09233V1TQ"/>
    <x v="799"/>
    <s v="BAZIC Products Retractable Stick Erasers Paisley, Mechanical Pencil Eraser, Large Size Click Eraser for Art Drawing Sketching (2/Pack), 24-Packs"/>
    <s v="2216-BOX"/>
    <n v="60"/>
    <n v="4"/>
    <n v="2.9999999999999997E-4"/>
    <n v="66"/>
    <n v="5"/>
    <n v="1"/>
    <n v="28.04"/>
    <m/>
    <m/>
    <m/>
    <m/>
    <m/>
    <m/>
    <m/>
    <m/>
    <m/>
    <m/>
    <m/>
    <m/>
    <m/>
    <m/>
    <m/>
  </r>
  <r>
    <s v="B092371BXN"/>
    <x v="800"/>
    <s v="BAZIC Products Erasers, Neon Bevel Eraser, Latex Free, Large Size Block Erasers for Art Drawing School Office Teachers (6/Pack), 24-Packs"/>
    <s v="2207-BOX"/>
    <n v="14"/>
    <n v="2"/>
    <n v="1E-4"/>
    <n v="19"/>
    <n v="3"/>
    <n v="2"/>
    <n v="79.739999999999995"/>
    <m/>
    <m/>
    <m/>
    <m/>
    <m/>
    <m/>
    <m/>
    <m/>
    <m/>
    <m/>
    <m/>
    <m/>
    <m/>
    <m/>
    <m/>
  </r>
  <r>
    <s v="B093VC2MR8"/>
    <x v="801"/>
    <s v="BAZIC Products Pencil Pouch 3 Ring Binder Pouch w/Rivet Enforced Rings Holes, 11.5&quot;x6.5&quot; Clear Color, Zipper Pouches Case Cosmetic Bag, 24-Pack"/>
    <s v="805-BOX"/>
    <n v="58"/>
    <n v="2"/>
    <n v="2.9999999999999997E-4"/>
    <n v="76"/>
    <n v="3"/>
    <n v="1"/>
    <n v="50.49"/>
    <m/>
    <m/>
    <m/>
    <m/>
    <m/>
    <m/>
    <m/>
    <m/>
    <m/>
    <m/>
    <m/>
    <m/>
    <m/>
    <m/>
    <m/>
  </r>
  <r>
    <s v="B0D7GHC34W"/>
    <x v="802"/>
    <s v="BAZIC Products Mini Construction Paper Pad 64 Sheet 6&quot; X 9&quot;, Assorted Colors, for Fold Cut Glue, Gift for Classrooms School Home DIY, 48-Pack"/>
    <s v="506-CASE"/>
    <n v="2"/>
    <n v="1"/>
    <n v="0"/>
    <n v="2"/>
    <n v="1"/>
    <n v="7"/>
    <n v="657.86"/>
    <m/>
    <m/>
    <m/>
    <m/>
    <m/>
    <m/>
    <m/>
    <m/>
    <m/>
    <m/>
    <m/>
    <m/>
    <m/>
    <m/>
    <m/>
  </r>
  <r>
    <s v="B09236PT32"/>
    <x v="803"/>
    <s v="BAZIC Products Expanding File Folder 7 Pockets w/A-Z Tab Monthly Tabs, Letter Size Plastic File Pocket Folders, Office Paper Documents Organizer, 12-Pack"/>
    <s v="FBA_3178-CASE"/>
    <n v="39"/>
    <n v="5"/>
    <n v="2.0000000000000001E-4"/>
    <n v="59"/>
    <n v="10"/>
    <n v="1"/>
    <n v="41.92"/>
    <m/>
    <m/>
    <m/>
    <m/>
    <m/>
    <m/>
    <m/>
    <m/>
    <m/>
    <m/>
    <m/>
    <m/>
    <m/>
    <m/>
    <m/>
  </r>
  <r>
    <s v="B079SFV853"/>
    <x v="804"/>
    <s v="BAZIC Products Composition Notebook Graph Quad-Ruled 4-1&quot; Spiral Notebook 100 Sheet, Drafting Blueprint Journal Comp Notebooks for Office School, 24-Pack"/>
    <s v="514-CASE"/>
    <n v="6"/>
    <n v="3"/>
    <n v="0"/>
    <n v="7"/>
    <n v="3"/>
    <n v="1"/>
    <n v="63.82"/>
    <m/>
    <m/>
    <m/>
    <m/>
    <m/>
    <m/>
    <m/>
    <m/>
    <m/>
    <m/>
    <m/>
    <m/>
    <m/>
    <m/>
    <m/>
  </r>
  <r>
    <s v="B092H5TPFC"/>
    <x v="805"/>
    <s v="BAZIC Products Mini Stand-Up Stapler w/500 Staples, Standard (26/6) Built-in Staple Remover, 12 Sheets, Portable Small Staplers for Home Office School, 24-Pack"/>
    <s v="619-BOX"/>
    <n v="7"/>
    <n v="2"/>
    <n v="0"/>
    <n v="7"/>
    <n v="2"/>
    <n v="1"/>
    <n v="55.25"/>
    <m/>
    <m/>
    <m/>
    <m/>
    <m/>
    <m/>
    <m/>
    <m/>
    <m/>
    <m/>
    <m/>
    <m/>
    <m/>
    <m/>
    <m/>
  </r>
  <r>
    <s v="B09239YRJW"/>
    <x v="806"/>
    <s v="BAZIC PRODUCTS Mini Highlighter – Assorted Color Chisel Tip Highlighter Set, Desk Style Highlighter Pen for Office, School, and Study Use, Smooth Marking, (5/Pack), 24-Packs"/>
    <s v="2306-BOX"/>
    <n v="121"/>
    <n v="1"/>
    <n v="6.9999999999999999E-4"/>
    <n v="128"/>
    <n v="1"/>
    <n v="1"/>
    <n v="44.89"/>
    <m/>
    <m/>
    <m/>
    <m/>
    <m/>
    <m/>
    <m/>
    <m/>
    <m/>
    <m/>
    <m/>
    <m/>
    <m/>
    <m/>
    <m/>
  </r>
  <r>
    <s v="B0BS8KB8D9"/>
    <x v="458"/>
    <s v="BAZIC Products 8 Pockets Poly Folder Portfolio, Letter Size Plastic Folders Holder for Office Documents Paper Organizer, Assorted Color, 24-Pack"/>
    <s v="3163-CASE"/>
    <n v="32"/>
    <n v="5"/>
    <n v="2.0000000000000001E-4"/>
    <n v="45"/>
    <n v="8"/>
    <n v="1"/>
    <n v="60.48"/>
    <m/>
    <m/>
    <m/>
    <m/>
    <m/>
    <m/>
    <m/>
    <m/>
    <m/>
    <m/>
    <m/>
    <m/>
    <m/>
    <m/>
    <m/>
  </r>
  <r>
    <s v="B0998B64Q7"/>
    <x v="807"/>
    <s v="BAZIC Products Slider Pencil Case, Utility Storage Box Snap Closure, Translucent Assorted Color Multi Purpose Organizer, 36-Pack"/>
    <s v="816-CASE"/>
    <n v="31"/>
    <n v="2"/>
    <n v="2.0000000000000001E-4"/>
    <n v="38"/>
    <n v="3"/>
    <n v="1"/>
    <n v="55.75"/>
    <m/>
    <m/>
    <m/>
    <m/>
    <m/>
    <m/>
    <m/>
    <m/>
    <m/>
    <m/>
    <m/>
    <m/>
    <m/>
    <m/>
    <m/>
  </r>
  <r>
    <s v="B09FFP83D6"/>
    <x v="808"/>
    <s v="BAZIC PRODUCTS Plastic Pencil Case, Utility Storage Box, Multi Purpose Organizer &amp; Supply Holder, Transparent Box Design, Assorted Color, Ideal for School, Office &amp; Craft Use, 24-Pack"/>
    <s v="846-CASE"/>
    <n v="44"/>
    <n v="8"/>
    <n v="2.0000000000000001E-4"/>
    <n v="53"/>
    <n v="13"/>
    <n v="1"/>
    <n v="42.09"/>
    <m/>
    <m/>
    <m/>
    <m/>
    <m/>
    <m/>
    <m/>
    <m/>
    <m/>
    <m/>
    <m/>
    <m/>
    <m/>
    <m/>
    <m/>
  </r>
  <r>
    <s v="B09238CZHY"/>
    <x v="809"/>
    <s v="BAZIC PRODUCTS Highlighter Gel Pen – Assorted Color, Chisel Tip Broad Line, Desk Style Highlighter Pen for Office, and School, Smooth Marking, (5/Pack), 12-Packs"/>
    <s v="2341-BOX"/>
    <n v="25"/>
    <n v="1"/>
    <n v="1E-4"/>
    <n v="25"/>
    <n v="1"/>
    <n v="1"/>
    <n v="24.41"/>
    <m/>
    <m/>
    <m/>
    <m/>
    <m/>
    <m/>
    <m/>
    <m/>
    <m/>
    <m/>
    <m/>
    <m/>
    <m/>
    <m/>
    <m/>
  </r>
  <r>
    <s v="B092BJNBPV"/>
    <x v="810"/>
    <s v="BAZIC Products Notebook Wide Ruled 3 Subject Spiral 120 Sheets Spiral Notebooks 9.5&quot;x5.75&quot;, Journal Comp Lined Composition Notebook, Assorted Color, 24-Pack"/>
    <s v="564-CASE"/>
    <n v="8"/>
    <n v="0"/>
    <n v="0"/>
    <n v="9"/>
    <n v="0"/>
    <n v="1"/>
    <n v="66.64"/>
    <m/>
    <m/>
    <m/>
    <m/>
    <m/>
    <m/>
    <m/>
    <m/>
    <m/>
    <m/>
    <m/>
    <m/>
    <m/>
    <m/>
    <m/>
  </r>
  <r>
    <s v="B0923FX2MT"/>
    <x v="811"/>
    <s v="BAZIC Products Gold Foil Number Label, 0 to 9 Numbers Square 1/2&quot; x 5/8&quot; Easy to Peel Custom Sticker, Ideal for Inventory Storage Organizing (378/Pack), 24-Packs"/>
    <s v="3809-BOX"/>
    <n v="3"/>
    <n v="0"/>
    <n v="0"/>
    <n v="4"/>
    <n v="0"/>
    <n v="1"/>
    <n v="26.75"/>
    <m/>
    <m/>
    <m/>
    <m/>
    <m/>
    <m/>
    <m/>
    <m/>
    <m/>
    <m/>
    <m/>
    <m/>
    <m/>
    <m/>
    <m/>
  </r>
  <r>
    <s v="B092374DC7"/>
    <x v="812"/>
    <s v="BAZIC Products 2 Pockets Poly Folder Portfolio w/View Cover, Black White Letter Size Plastic Folders Holder for Office Documents Paper Organizer, 48-Pack"/>
    <s v="3157-CASE"/>
    <n v="4"/>
    <n v="0"/>
    <n v="0"/>
    <n v="6"/>
    <n v="0"/>
    <n v="1"/>
    <n v="48.83"/>
    <m/>
    <m/>
    <m/>
    <m/>
    <m/>
    <m/>
    <m/>
    <m/>
    <m/>
    <m/>
    <m/>
    <m/>
    <m/>
    <m/>
    <m/>
  </r>
  <r>
    <s v="B092G2K37D"/>
    <x v="813"/>
    <s v="BAZIC Products Norte Rollerball Pen 0.5mm Assorted Color Needle Point, Regulator Flowing Liquid Ink Pens, Rolling Ball Pens Smooth Writing (3/Pack), 24-Packs"/>
    <s v="1775-BOX"/>
    <n v="38"/>
    <n v="3"/>
    <n v="2.0000000000000001E-4"/>
    <n v="41"/>
    <n v="3"/>
    <n v="1"/>
    <n v="34.53"/>
    <m/>
    <m/>
    <m/>
    <m/>
    <m/>
    <m/>
    <m/>
    <m/>
    <m/>
    <m/>
    <m/>
    <m/>
    <m/>
    <m/>
    <m/>
  </r>
  <r>
    <s v="B091T7BLMN"/>
    <x v="814"/>
    <s v="BAZIC Products Binder Dividers w/ 5 Insertable Color Tabs, 11 Hole Punch Plastic Index Divider with Tab for 3 Ring Binders (5/Pack), 24-Packs"/>
    <s v="3117-BOX"/>
    <n v="8"/>
    <n v="0"/>
    <n v="0"/>
    <n v="9"/>
    <n v="0"/>
    <n v="1"/>
    <n v="28.04"/>
    <m/>
    <m/>
    <m/>
    <m/>
    <m/>
    <m/>
    <m/>
    <m/>
    <m/>
    <m/>
    <m/>
    <m/>
    <m/>
    <m/>
    <m/>
  </r>
  <r>
    <s v="B0921MF9NB"/>
    <x v="815"/>
    <s v="BAZIC Products Ruled Index Cards Book 3&quot; X 5&quot; 1800 Count, Spiral Bound Memo, White Flashcards, Ruled Lined Card for Learning Memory Reminder (50/Pack), 36-Packs"/>
    <s v="519-CASE"/>
    <n v="22"/>
    <n v="2"/>
    <n v="1E-4"/>
    <n v="26"/>
    <n v="5"/>
    <n v="1"/>
    <n v="47.91"/>
    <m/>
    <m/>
    <m/>
    <m/>
    <m/>
    <m/>
    <m/>
    <m/>
    <m/>
    <m/>
    <m/>
    <m/>
    <m/>
    <m/>
    <m/>
  </r>
  <r>
    <s v="B003UBOIXQ"/>
    <x v="816"/>
    <s v="BAZIC Products Tan Packing Tape w/Dispenser 1.88&quot; X 800&quot;, Shipping Mailing Moving Sealing Tapes Refill Rolls for Warehouse Office, 24-Pack"/>
    <s v="937-BOX"/>
    <n v="3"/>
    <n v="1"/>
    <n v="0"/>
    <n v="3"/>
    <n v="1"/>
    <n v="1"/>
    <n v="26.72"/>
    <m/>
    <m/>
    <m/>
    <m/>
    <m/>
    <m/>
    <m/>
    <m/>
    <m/>
    <m/>
    <m/>
    <m/>
    <m/>
    <m/>
    <m/>
  </r>
  <r>
    <s v="B092L7JSQR"/>
    <x v="817"/>
    <s v="BAZIC Products Mini Desktop Tape Dispenser w/Tape Refill 3/4&quot; x 500&quot;, 1&quot; Core Weighted Non-Skid Base, Sharpe Blade Tapes Holder, Assorted Color, 24-Pack"/>
    <s v="943-CASE"/>
    <n v="6"/>
    <n v="2"/>
    <n v="0"/>
    <n v="6"/>
    <n v="2"/>
    <n v="1"/>
    <n v="72.989999999999995"/>
    <m/>
    <m/>
    <m/>
    <m/>
    <m/>
    <m/>
    <m/>
    <m/>
    <m/>
    <m/>
    <m/>
    <m/>
    <m/>
    <m/>
    <m/>
  </r>
  <r>
    <s v="B091DDG4G5"/>
    <x v="818"/>
    <s v="BAZIC Products Colored Pencils 8 Neon Color, Fluorescence Coloring Pencil Set for Art Drawing Sketching, Gift for Artist Adult (8/Pack), 24-Packs"/>
    <s v="725-BOX"/>
    <n v="54"/>
    <n v="2"/>
    <n v="2.9999999999999997E-4"/>
    <n v="64"/>
    <n v="2"/>
    <n v="3"/>
    <n v="93.69"/>
    <m/>
    <m/>
    <m/>
    <m/>
    <m/>
    <m/>
    <m/>
    <m/>
    <m/>
    <m/>
    <m/>
    <m/>
    <m/>
    <m/>
    <m/>
  </r>
  <r>
    <s v="B08Z7GZR5X"/>
    <x v="819"/>
    <s v="BAZIC PRODUCTS Index Card Box 3&quot;x5&quot;, Plastic Storage Case Holds 250 Cards, Multipurpose Index Card Holder Organizer for Flash Cards, Notes, Office &amp; School Use, Semi-Clear, Assorted Colors, 36-Pack"/>
    <s v="FBA_3125-CASE"/>
    <n v="72"/>
    <n v="9"/>
    <n v="4.0000000000000002E-4"/>
    <n v="80"/>
    <n v="12"/>
    <n v="1"/>
    <n v="50.93"/>
    <m/>
    <m/>
    <m/>
    <m/>
    <m/>
    <m/>
    <m/>
    <m/>
    <m/>
    <m/>
    <m/>
    <m/>
    <m/>
    <m/>
    <m/>
  </r>
  <r>
    <s v="B09238KM85"/>
    <x v="820"/>
    <s v="BAZIC Products 2 Pocket Paper Folder, Letter Size Document Organizer for School, Office, Business Use, Polka Dot Design Portfolio Folder for Homework, Reports &amp; Forms, Assorted Colors, 48-Pack"/>
    <s v="2172-CASE"/>
    <n v="80"/>
    <n v="1"/>
    <n v="4.0000000000000002E-4"/>
    <n v="84"/>
    <n v="1"/>
    <n v="1"/>
    <n v="38.380000000000003"/>
    <m/>
    <m/>
    <m/>
    <m/>
    <m/>
    <m/>
    <m/>
    <m/>
    <m/>
    <m/>
    <m/>
    <m/>
    <m/>
    <m/>
    <m/>
  </r>
  <r>
    <s v="B091DC1CNJ"/>
    <x v="821"/>
    <s v="BAZIC Products Drawing Sketching Pencil Set, HB 2B 4B 6B 7B 8B, Professional Graphite Sketch Kit Pencils, for Artists Adults Beginners (6/Pack), 24-Packs"/>
    <s v="FBA_744-BOX"/>
    <n v="38"/>
    <n v="3"/>
    <n v="2.0000000000000001E-4"/>
    <n v="49"/>
    <n v="4"/>
    <n v="1"/>
    <n v="31.13"/>
    <m/>
    <m/>
    <m/>
    <m/>
    <m/>
    <m/>
    <m/>
    <m/>
    <m/>
    <m/>
    <m/>
    <m/>
    <m/>
    <m/>
    <m/>
  </r>
  <r>
    <s v="B092G2LC5T"/>
    <x v="822"/>
    <s v="BAZIC Products Taylor Rollerball Pen 0.7mm Black Color, Regulator Flowing Liquid Ink Pens, Rolling Ball Pens Smooth Writing for Office (3/Pack), 24-Packs"/>
    <s v="1704-BOX"/>
    <n v="9"/>
    <n v="0"/>
    <n v="0"/>
    <n v="13"/>
    <n v="0"/>
    <n v="1"/>
    <n v="39.39"/>
    <m/>
    <m/>
    <m/>
    <m/>
    <m/>
    <m/>
    <m/>
    <m/>
    <m/>
    <m/>
    <m/>
    <m/>
    <m/>
    <m/>
    <m/>
  </r>
  <r>
    <s v="B092C1WLXT"/>
    <x v="823"/>
    <s v="BAZIC Products Writing Pad 100 Sheets 6&quot; x 9&quot; – Writing Pad With Durable Lined Note Pads, Smooth Writing Paper, and Easy-tear Paper Pads; Compact Note Pads and Writing Pads for Office, School, or Home, 48-Pack [Unknown Binding]"/>
    <s v="560-CASE"/>
    <n v="23"/>
    <n v="0"/>
    <n v="1E-4"/>
    <n v="24"/>
    <n v="0"/>
    <n v="1"/>
    <n v="97.88"/>
    <m/>
    <m/>
    <m/>
    <m/>
    <m/>
    <m/>
    <m/>
    <m/>
    <m/>
    <m/>
    <m/>
    <m/>
    <m/>
    <m/>
    <m/>
  </r>
  <r>
    <s v="B092G7V4YQ"/>
    <x v="824"/>
    <s v="BAZIC Products GR8 Assorted Colors, FUSE Tech Ink Pen w/Rubberized Barrel, 0.7 mm Medium Point Smooth Writing, for Office School (3/Pack), 24-Pack"/>
    <s v="17091-BOX"/>
    <n v="36"/>
    <n v="2"/>
    <n v="2.0000000000000001E-4"/>
    <n v="37"/>
    <n v="3"/>
    <n v="1"/>
    <n v="31.23"/>
    <m/>
    <m/>
    <m/>
    <m/>
    <m/>
    <m/>
    <m/>
    <m/>
    <m/>
    <m/>
    <m/>
    <m/>
    <m/>
    <m/>
    <m/>
  </r>
  <r>
    <s v="B091D5B2VV"/>
    <x v="825"/>
    <s v="BAZIC Products Colored Pencils 12 Color, Coloring Pencil Set Soft Core, for Art Drawing Sketching, Gift for Artist Adult (12/Pack), 24-Packs"/>
    <s v="765-BOX"/>
    <n v="4"/>
    <n v="1"/>
    <n v="0"/>
    <n v="9"/>
    <n v="1"/>
    <n v="2"/>
    <n v="93.98"/>
    <m/>
    <m/>
    <m/>
    <m/>
    <m/>
    <m/>
    <m/>
    <m/>
    <m/>
    <m/>
    <m/>
    <m/>
    <m/>
    <m/>
    <m/>
  </r>
  <r>
    <s v="B003UBTNUY"/>
    <x v="826"/>
    <s v="BAZIC Products Pencil Wood Pre-Sharpened Pencil #2 HB, Latex Free Eraser Yellow Pre Sharpened Pencils for Exam Sketching School Office (12/Pack), 24-Packs"/>
    <s v="761-BOX"/>
    <n v="12"/>
    <n v="1"/>
    <n v="1E-4"/>
    <n v="12"/>
    <n v="1"/>
    <n v="1"/>
    <n v="31.34"/>
    <m/>
    <m/>
    <m/>
    <m/>
    <m/>
    <m/>
    <m/>
    <m/>
    <m/>
    <m/>
    <m/>
    <m/>
    <m/>
    <m/>
    <m/>
  </r>
  <r>
    <s v="B0D7GD53RF"/>
    <x v="827"/>
    <s v="BAZIC Products Sketch Pad, Spiral Sketchbook for Artists &amp; Students, Drawing Pad with Thick Paper, Sketching &amp; Drawing for Teens &amp; Adults, 50 Sheets, 6&quot; X 8&quot;, 48-Pack"/>
    <s v="FBA_5043-CASE"/>
    <n v="73"/>
    <n v="2"/>
    <n v="4.0000000000000002E-4"/>
    <n v="84"/>
    <n v="2"/>
    <n v="1"/>
    <n v="69.19"/>
    <m/>
    <m/>
    <m/>
    <m/>
    <m/>
    <m/>
    <m/>
    <m/>
    <m/>
    <m/>
    <m/>
    <m/>
    <m/>
    <m/>
    <m/>
  </r>
  <r>
    <s v="B0923HNH19"/>
    <x v="828"/>
    <s v="BAZIC PRODUCTS Wrist Coil Wrist Key Chain, Assorted Color Stretch Flexible Key Holder Bracelet, Wrist Band Key Ring for Gym Pool ID Badge (4/Pack), 24-Packs"/>
    <s v="4002-BOX"/>
    <n v="6"/>
    <n v="0"/>
    <n v="0"/>
    <n v="8"/>
    <n v="0"/>
    <n v="1"/>
    <n v="31.23"/>
    <m/>
    <m/>
    <m/>
    <m/>
    <m/>
    <m/>
    <m/>
    <m/>
    <m/>
    <m/>
    <m/>
    <m/>
    <m/>
    <m/>
    <m/>
  </r>
  <r>
    <s v="B092CNCTMF"/>
    <x v="829"/>
    <s v="BAZIC Products Dry Erase Lap Board 9&quot;x12&quot; &amp; Marker, Double Sided Primary Ruled &amp; Blank, Small Portable Whiteboards for Teacher Home, 24-Pack"/>
    <s v="6017-CASE"/>
    <n v="3"/>
    <n v="1"/>
    <n v="0"/>
    <n v="3"/>
    <n v="1"/>
    <n v="1"/>
    <n v="41.68"/>
    <m/>
    <m/>
    <m/>
    <m/>
    <m/>
    <m/>
    <m/>
    <m/>
    <m/>
    <m/>
    <m/>
    <m/>
    <m/>
    <m/>
    <m/>
  </r>
  <r>
    <s v="B092CWC479"/>
    <x v="830"/>
    <s v="BAZIC Products Plastic Ruler 6&quot; 15 cm, Transparent Assorted Color Measuring Tool with Inches &amp; Centimeters, Durable Plastic Rulers for, School, Office, &amp; Home, 3/Pack, 24-Packs"/>
    <s v="338-BOX"/>
    <n v="17"/>
    <n v="0"/>
    <n v="1E-4"/>
    <n v="17"/>
    <n v="0"/>
    <n v="1"/>
    <n v="24.08"/>
    <m/>
    <m/>
    <m/>
    <m/>
    <m/>
    <m/>
    <m/>
    <m/>
    <m/>
    <m/>
    <m/>
    <m/>
    <m/>
    <m/>
    <m/>
  </r>
  <r>
    <s v="B0D7GD53RF"/>
    <x v="831"/>
    <s v="BAZIC Products Sketch Pad, Spiral Sketchbook for Artists &amp; Students, Drawing Pad with Thick Paper, Sketching &amp; Drawing for Kids, Teens &amp; Adults, 30 Sheets, 8.5&quot; X 11&quot;, 48-Pack"/>
    <s v="5045-CASE"/>
    <n v="8"/>
    <n v="1"/>
    <n v="0"/>
    <n v="11"/>
    <n v="2"/>
    <n v="1"/>
    <n v="78.989999999999995"/>
    <m/>
    <m/>
    <m/>
    <m/>
    <m/>
    <m/>
    <m/>
    <m/>
    <m/>
    <m/>
    <m/>
    <m/>
    <m/>
    <m/>
    <m/>
  </r>
  <r>
    <s v="B003UBTNX6"/>
    <x v="832"/>
    <s v="BAZIC Products Colored Pencils 24 Color, Mini Coloring Pencil Set Soft Core, for Art Drawing Sketching, Gift for Artist Adult (24/Pack), 24-Packs"/>
    <s v="767-BOX"/>
    <n v="36"/>
    <n v="4"/>
    <n v="2.0000000000000001E-4"/>
    <n v="41"/>
    <n v="4"/>
    <n v="1"/>
    <n v="51.48"/>
    <m/>
    <m/>
    <m/>
    <m/>
    <m/>
    <m/>
    <m/>
    <m/>
    <m/>
    <m/>
    <m/>
    <m/>
    <m/>
    <m/>
    <m/>
  </r>
  <r>
    <s v="B092HFNQZY"/>
    <x v="833"/>
    <s v="BAZIC Products School Student Scissors 5&quot;, Stainless Steel Scissor, Pointed Tip Right Left Handed, Assorted Color Craft Scissor for Cutting Paper, 24-Pack"/>
    <s v="4431-BOX"/>
    <n v="2"/>
    <n v="0"/>
    <n v="0"/>
    <n v="2"/>
    <n v="0"/>
    <n v="1"/>
    <n v="34"/>
    <m/>
    <m/>
    <m/>
    <m/>
    <m/>
    <m/>
    <m/>
    <m/>
    <m/>
    <m/>
    <m/>
    <m/>
    <m/>
    <m/>
    <m/>
  </r>
  <r>
    <s v="B092G4FNDV"/>
    <x v="834"/>
    <s v="BAZIC Products Oil Gel Ink Retractable Pen Spyder Assorted Colors, 0.7 mm Medium Point Soft Grip Smooth Writing, for Office School (4/Pack), 24-Pack"/>
    <s v="17061-BOX"/>
    <n v="17"/>
    <n v="0"/>
    <n v="1E-4"/>
    <n v="20"/>
    <n v="0"/>
    <n v="1"/>
    <n v="34.53"/>
    <m/>
    <m/>
    <m/>
    <m/>
    <m/>
    <m/>
    <m/>
    <m/>
    <m/>
    <m/>
    <m/>
    <m/>
    <m/>
    <m/>
    <m/>
  </r>
  <r>
    <s v="B09252PFN4"/>
    <x v="835"/>
    <s v="BAZIC Products Geometry Set – 11 Pieces of Math Tool Sets, All-in-One Geometry Tools for Engineering, Architecture, Art, and Design, Ideal Use for Drafting, Sketching, and Graphing, 24-Packs"/>
    <s v="450-A-BOX"/>
    <n v="0"/>
    <n v="0"/>
    <n v="0"/>
    <n v="0"/>
    <n v="0"/>
    <n v="1"/>
    <n v="48.17"/>
    <m/>
    <m/>
    <m/>
    <m/>
    <m/>
    <m/>
    <m/>
    <m/>
    <m/>
    <m/>
    <m/>
    <m/>
    <m/>
    <m/>
    <m/>
  </r>
  <r>
    <s v="B0D79R14TD"/>
    <x v="836"/>
    <s v="BAZIC Products Premium Jumbo Glue Stick 36g/1.27 Oz, Multi-Purpose Acid Free, Glue Sticks, for Photos Paper Kids Art Craft at School Home Office, 24-Pack"/>
    <s v="2052-BOX"/>
    <n v="7"/>
    <n v="0"/>
    <n v="0"/>
    <n v="9"/>
    <n v="0"/>
    <n v="1"/>
    <n v="31.34"/>
    <m/>
    <m/>
    <m/>
    <m/>
    <m/>
    <m/>
    <m/>
    <m/>
    <m/>
    <m/>
    <m/>
    <m/>
    <m/>
    <m/>
    <m/>
  </r>
  <r>
    <s v="B0D79Q9D2L"/>
    <x v="837"/>
    <s v="BAZIC Products Epoxy Glue w/Syringe Applicator 0.2 Oz/5.6g, Quick Setting, 2 Part Clear Glue Bond Adhesive to Wood Metal Glass Stone Plastic, 24-Pack"/>
    <s v="2011-BOX"/>
    <n v="5"/>
    <n v="0"/>
    <n v="0"/>
    <n v="5"/>
    <n v="0"/>
    <n v="1"/>
    <n v="45.69"/>
    <m/>
    <m/>
    <m/>
    <m/>
    <m/>
    <m/>
    <m/>
    <m/>
    <m/>
    <m/>
    <m/>
    <m/>
    <m/>
    <m/>
    <m/>
  </r>
  <r>
    <s v="B0D79NZSR1"/>
    <x v="838"/>
    <s v="BAZIC Products Single Use Super Glue – Mini Small Tube for Crafting, Fabric, Ceramics, Plastic &amp; DIY Repairs, Fast-Drying Clear Glue for Home, School &amp; Office, 5/Pack, 24-Packs"/>
    <s v="2000-BOX"/>
    <n v="6"/>
    <n v="1"/>
    <n v="0"/>
    <n v="7"/>
    <n v="1"/>
    <n v="1"/>
    <n v="28.25"/>
    <m/>
    <m/>
    <m/>
    <m/>
    <m/>
    <m/>
    <m/>
    <m/>
    <m/>
    <m/>
    <m/>
    <m/>
    <m/>
    <m/>
    <m/>
  </r>
  <r>
    <s v="B0D7G62SYM"/>
    <x v="839"/>
    <s v="BAZIC Products Air Dry Clay 6 Color 12 oz, Light Modeling Dough Art Craft Non Toxic Gift for Artist, 6-Packs"/>
    <s v="FBA_3350-SET6"/>
    <n v="63"/>
    <n v="1"/>
    <n v="2.9999999999999997E-4"/>
    <n v="86"/>
    <n v="1"/>
    <n v="1"/>
    <n v="12.29"/>
    <m/>
    <m/>
    <m/>
    <m/>
    <m/>
    <m/>
    <m/>
    <m/>
    <m/>
    <m/>
    <m/>
    <m/>
    <m/>
    <m/>
    <m/>
  </r>
  <r>
    <s v="B091JM2SJM"/>
    <x v="840"/>
    <s v="BAZIC Products Glitter Glue Tubes – 6 Assorted Neon Colors, Non-Toxic Washable Glitter Glue for Arts, Crafts, DIY, and Party Projects, 6.76 oz/Pack, 24 Packs"/>
    <s v="3451-CASE"/>
    <n v="52"/>
    <n v="3"/>
    <n v="2.9999999999999997E-4"/>
    <n v="57"/>
    <n v="4"/>
    <n v="2"/>
    <n v="130.97999999999999"/>
    <m/>
    <m/>
    <m/>
    <m/>
    <m/>
    <m/>
    <m/>
    <m/>
    <m/>
    <m/>
    <m/>
    <m/>
    <m/>
    <m/>
    <m/>
  </r>
  <r>
    <s v="B091JHFGCZ"/>
    <x v="841"/>
    <s v="BAZIC Products Glitter Glue Tubes – 6 Assorted Neon Colors, Non-Toxic Washable Glitter Glue for Arts, Crafts, DIY, and Party Projects, 4 oz/Pack, 36 Packs"/>
    <s v="3450-CASE"/>
    <n v="24"/>
    <n v="2"/>
    <n v="1E-4"/>
    <n v="27"/>
    <n v="2"/>
    <n v="1"/>
    <n v="49.79"/>
    <m/>
    <m/>
    <m/>
    <m/>
    <m/>
    <m/>
    <m/>
    <m/>
    <m/>
    <m/>
    <m/>
    <m/>
    <m/>
    <m/>
    <m/>
  </r>
  <r>
    <s v="B0B3M376VT"/>
    <x v="842"/>
    <s v="BAZIC Products Paint Palette 10 Mixing Oval Tray w/Thumb Hole, Plastic Paint Pallets for School Adult, DIY Craft Art Acrylic Painting, 1-Pack"/>
    <s v="3999-EACH"/>
    <n v="4"/>
    <n v="0"/>
    <n v="0"/>
    <n v="4"/>
    <n v="0"/>
    <n v="3"/>
    <n v="22.41"/>
    <m/>
    <m/>
    <m/>
    <m/>
    <m/>
    <m/>
    <m/>
    <m/>
    <m/>
    <m/>
    <m/>
    <m/>
    <m/>
    <m/>
    <m/>
  </r>
  <r>
    <s v="B0B3M376VT"/>
    <x v="843"/>
    <s v="BAZIC Products Paint Palette 10 Mixing Round Tray, Plastic Paint Pallets for Kids School Adult, DIY Craft Art Acrylic Painting Supplies, 1-Pack"/>
    <s v="3998-EACH"/>
    <n v="11"/>
    <n v="0"/>
    <n v="1E-4"/>
    <n v="12"/>
    <n v="0"/>
    <n v="1"/>
    <n v="6.59"/>
    <m/>
    <m/>
    <m/>
    <m/>
    <m/>
    <m/>
    <m/>
    <m/>
    <m/>
    <m/>
    <m/>
    <m/>
    <m/>
    <m/>
    <m/>
  </r>
  <r>
    <s v="B091BMY745"/>
    <x v="844"/>
    <s v="Kappa Large Print Word Finds 4 Titles, Large Print Easy to Read, Word Search Find Words Books for Adults Teens, Training Learning with Game, 48-Pack"/>
    <s v="84200-CASE"/>
    <n v="13"/>
    <n v="1"/>
    <n v="1E-4"/>
    <n v="15"/>
    <n v="1"/>
    <n v="1"/>
    <n v="58.73"/>
    <m/>
    <m/>
    <m/>
    <m/>
    <m/>
    <m/>
    <m/>
    <m/>
    <m/>
    <m/>
    <m/>
    <m/>
    <m/>
    <m/>
    <m/>
  </r>
  <r>
    <s v="B091BDLQWC"/>
    <x v="845"/>
    <s v="Mickey Clubhouse Coloring &amp; Activity Books 1 Title, Disney Minnie Daisy Goofy Doodles Book, Draw Learn Fun for Kids Junior Classroom Home, 80 Pages Each"/>
    <s v="4576236-EACH"/>
    <n v="27"/>
    <n v="0"/>
    <n v="1E-4"/>
    <n v="30"/>
    <n v="0"/>
    <n v="1"/>
    <n v="7.99"/>
    <m/>
    <m/>
    <m/>
    <m/>
    <m/>
    <m/>
    <m/>
    <m/>
    <m/>
    <m/>
    <m/>
    <m/>
    <m/>
    <m/>
    <m/>
  </r>
  <r>
    <s v="B091BMKQ6Q"/>
    <x v="846"/>
    <s v="LOL! Coloring Book 1 Title, Fun Game Workbook for Learning Drawing Coloring, Gift for Kids Toddler Activity at Classroom Home, 80 Pages, 1-Pack"/>
    <s v="4475636-EACH"/>
    <n v="8"/>
    <n v="0"/>
    <n v="0"/>
    <n v="12"/>
    <n v="0"/>
    <n v="1"/>
    <n v="7.91"/>
    <m/>
    <m/>
    <m/>
    <m/>
    <m/>
    <m/>
    <m/>
    <m/>
    <m/>
    <m/>
    <m/>
    <m/>
    <m/>
    <m/>
    <m/>
  </r>
  <r>
    <s v="B0B3M376VT"/>
    <x v="847"/>
    <s v="BAZIC Products Paint Palette 10 Mixing Round Tray, Plastic Paint Pallets for School Adult, DIY Craft Art Acrylic Painting Supplies, 2-Pack"/>
    <s v="3998-PACK2"/>
    <n v="8"/>
    <n v="0"/>
    <n v="0"/>
    <n v="8"/>
    <n v="0"/>
    <n v="4"/>
    <n v="28.36"/>
    <m/>
    <m/>
    <m/>
    <m/>
    <m/>
    <m/>
    <m/>
    <m/>
    <m/>
    <m/>
    <m/>
    <m/>
    <m/>
    <m/>
    <m/>
  </r>
  <r>
    <s v="B092BJ6LD3"/>
    <x v="848"/>
    <s v="BAZIC Products Permanent Marker Fine Tip Black Color Markers, Coloring Doodling on Plastic Wood Metal Glass Stone, for School Office Art (8/Pack), 1-Pack"/>
    <s v="1295-EACH"/>
    <n v="8"/>
    <n v="0"/>
    <n v="0"/>
    <n v="11"/>
    <n v="0"/>
    <n v="1"/>
    <n v="8.24"/>
    <m/>
    <m/>
    <m/>
    <m/>
    <m/>
    <m/>
    <m/>
    <m/>
    <m/>
    <m/>
    <m/>
    <m/>
    <m/>
    <m/>
    <m/>
  </r>
  <r>
    <s v="B091BMKJ4K"/>
    <x v="849"/>
    <s v="Kappa USA Word Finds Puzzle Book 2 Titles, Word Search Find Words Books for Adults Teens, Training Learning with Game, 48-Pack"/>
    <s v="30400-CASE"/>
    <n v="3"/>
    <n v="0"/>
    <n v="0"/>
    <n v="3"/>
    <n v="0"/>
    <n v="1"/>
    <n v="58.73"/>
    <m/>
    <m/>
    <m/>
    <m/>
    <m/>
    <m/>
    <m/>
    <m/>
    <m/>
    <m/>
    <m/>
    <m/>
    <m/>
    <m/>
    <m/>
  </r>
  <r>
    <s v="B091BPKS8L"/>
    <x v="850"/>
    <s v="Kappa Large Print Great Big Word Finds Puzzle Book 4 Titles, Word Search Find Words Books for Adults Teens, Training Learning with Game, 48-Pack"/>
    <s v="3390-CASE"/>
    <n v="17"/>
    <n v="0"/>
    <n v="1E-4"/>
    <n v="31"/>
    <n v="0"/>
    <n v="1"/>
    <n v="59.94"/>
    <m/>
    <m/>
    <m/>
    <m/>
    <m/>
    <m/>
    <m/>
    <m/>
    <m/>
    <m/>
    <m/>
    <m/>
    <m/>
    <m/>
    <m/>
  </r>
  <r>
    <s v="B091BLGVC7"/>
    <x v="851"/>
    <s v="Kappa Companion Series Puzzle Book - 8&quot; x 5&quot; Digest Size 3 Titles, Word Search Find Words Books for Adults Teens, Training Learning with Game, 24-Pack"/>
    <s v="371-CASE"/>
    <n v="4"/>
    <n v="1"/>
    <n v="0"/>
    <n v="4"/>
    <n v="1"/>
    <n v="1"/>
    <n v="28.04"/>
    <m/>
    <m/>
    <m/>
    <m/>
    <m/>
    <m/>
    <m/>
    <m/>
    <m/>
    <m/>
    <m/>
    <m/>
    <m/>
    <m/>
    <m/>
  </r>
  <r>
    <s v="B091BN2L6K"/>
    <x v="852"/>
    <s v="Kappa Woman's Day Word Finds Puzzle Book-8&quot; x 5&quot; Digest Size 2 Titles, Word Search Find Words Books for Adults Teens, Training Learning with Game, 2-Pack"/>
    <s v="660-SET2"/>
    <n v="20"/>
    <n v="0"/>
    <n v="1E-4"/>
    <n v="35"/>
    <n v="0"/>
    <n v="1"/>
    <n v="8.4600000000000009"/>
    <m/>
    <m/>
    <m/>
    <m/>
    <m/>
    <m/>
    <m/>
    <m/>
    <m/>
    <m/>
    <m/>
    <m/>
    <m/>
    <m/>
    <m/>
  </r>
  <r>
    <s v="B091BN4X36"/>
    <x v="853"/>
    <s v="Brain Teasing Sudoku Puzzle Book 8&quot; x 5&quot; Digest Size 2 Titles, Word Search Find Words Books for Training Learning with Game, 48-Pack"/>
    <s v="13068-CASE"/>
    <n v="5"/>
    <n v="2"/>
    <n v="0"/>
    <n v="10"/>
    <n v="2"/>
    <n v="1"/>
    <n v="48.83"/>
    <m/>
    <m/>
    <m/>
    <m/>
    <m/>
    <m/>
    <m/>
    <m/>
    <m/>
    <m/>
    <m/>
    <m/>
    <m/>
    <m/>
    <m/>
  </r>
  <r>
    <s v="B091BPCXP8"/>
    <x v="307"/>
    <s v="Kappa Pocket Puzzle Large Print - 8&quot; x 5&quot; Digest Size 2 Titles, Word Search Find Books for Adults Teens, Training Learning With Game, 2-Pack [Unknown Binding] Unknown Author"/>
    <s v="FBA_61400-SET2"/>
    <n v="372"/>
    <n v="11"/>
    <n v="2.0999999999999999E-3"/>
    <n v="522"/>
    <n v="19"/>
    <n v="1"/>
    <n v="6.19"/>
    <m/>
    <m/>
    <m/>
    <m/>
    <m/>
    <m/>
    <m/>
    <m/>
    <m/>
    <m/>
    <m/>
    <m/>
    <m/>
    <m/>
    <m/>
  </r>
  <r>
    <s v="B091BRVKLW"/>
    <x v="854"/>
    <s v="Mickey &amp; Minnie Coloring Book 2 Titles, Fun Game Workbook for Learning Drawing Coloring, Gift for Kids Toddler Activity at Classroom Home, 80 Pages,36-Pack"/>
    <s v="4576136-CASE"/>
    <n v="82"/>
    <n v="0"/>
    <n v="5.0000000000000001E-4"/>
    <n v="111"/>
    <n v="0"/>
    <n v="1"/>
    <n v="83"/>
    <m/>
    <m/>
    <m/>
    <m/>
    <m/>
    <m/>
    <m/>
    <m/>
    <m/>
    <m/>
    <m/>
    <m/>
    <m/>
    <m/>
    <m/>
  </r>
  <r>
    <s v="B091BMMDCC"/>
    <x v="855"/>
    <s v="Mandalas Coloring Book for Adults 6-Title, Fun Game Workbook for Learning Drawing Coloring, Gift for Activity at Classroom Home, 48-Pack"/>
    <s v="18834-CASE"/>
    <n v="5"/>
    <n v="1"/>
    <n v="0"/>
    <n v="11"/>
    <n v="1"/>
    <n v="1"/>
    <n v="92.49"/>
    <m/>
    <m/>
    <m/>
    <m/>
    <m/>
    <m/>
    <m/>
    <m/>
    <m/>
    <m/>
    <m/>
    <m/>
    <m/>
    <m/>
    <m/>
  </r>
  <r>
    <s v="B091BMKLDB"/>
    <x v="856"/>
    <s v="Jumbo Fairies/Mermaids Coloring &amp; Activity Book 2-Title, Fun Game Workbook for Learning Drawing Coloring, Gift for Activity at Classroom Home, 2-Pack"/>
    <s v="12146-SET2"/>
    <n v="7"/>
    <n v="0"/>
    <n v="0"/>
    <n v="13"/>
    <n v="0"/>
    <n v="1"/>
    <n v="13.99"/>
    <m/>
    <m/>
    <m/>
    <m/>
    <m/>
    <m/>
    <m/>
    <m/>
    <m/>
    <m/>
    <m/>
    <m/>
    <m/>
    <m/>
    <m/>
  </r>
  <r>
    <s v="B0D7G9PSKB"/>
    <x v="857"/>
    <s v="BAZIC Products Modeling Clay Stick 9 Color, 260g (9.17 oz), Modeling Dough Art Craft Non Toxic Gift for Artist, 1-Pack"/>
    <s v="3343-EACH"/>
    <n v="13"/>
    <n v="1"/>
    <n v="1E-4"/>
    <n v="16"/>
    <n v="1"/>
    <n v="1"/>
    <n v="9.49"/>
    <m/>
    <m/>
    <m/>
    <m/>
    <m/>
    <m/>
    <m/>
    <m/>
    <m/>
    <m/>
    <m/>
    <m/>
    <m/>
    <m/>
    <m/>
  </r>
  <r>
    <s v="B0D6X9X9XL"/>
    <x v="858"/>
    <s v="BAZIC Products Rubber Bands, Assorted Size 1/2 Lbs. Made in USA, Elastic Stretchable Bands for Bank Paper Bills Money Dollars, Colors Sizes May Vary, 2-Pack"/>
    <s v="465-PACK2"/>
    <n v="8"/>
    <n v="1"/>
    <n v="0"/>
    <n v="10"/>
    <n v="1"/>
    <n v="1"/>
    <n v="13.98"/>
    <m/>
    <m/>
    <m/>
    <m/>
    <m/>
    <m/>
    <m/>
    <m/>
    <m/>
    <m/>
    <m/>
    <m/>
    <m/>
    <m/>
    <m/>
  </r>
  <r>
    <s v="B09235HZC1"/>
    <x v="859"/>
    <s v="BAZIC Products Plastic File Folder Case w/Handle, Letter Size File Folders Wallet, Black Color, Portable Paper Documents Organizer, Office Supplies, 24-Pack"/>
    <s v="3124-CASE"/>
    <n v="21"/>
    <n v="2"/>
    <n v="1E-4"/>
    <n v="24"/>
    <n v="2"/>
    <n v="1"/>
    <n v="97.47"/>
    <m/>
    <m/>
    <m/>
    <m/>
    <m/>
    <m/>
    <m/>
    <m/>
    <m/>
    <m/>
    <m/>
    <m/>
    <m/>
    <m/>
    <m/>
  </r>
  <r>
    <s v="B003UBYNC2"/>
    <x v="860"/>
    <s v="BAZIC Products Double Sided Tape 1&quot; X 20 Yard (720&quot;), Clear Sticky Mounting Adhesive Tapes, Permanent Double-Sided Tape for Arts Crafts Scrapbooking, 2-Pack"/>
    <s v="926-PACK2"/>
    <n v="15"/>
    <n v="1"/>
    <n v="1E-4"/>
    <n v="16"/>
    <n v="1"/>
    <n v="1"/>
    <n v="9.7899999999999991"/>
    <m/>
    <m/>
    <m/>
    <m/>
    <m/>
    <m/>
    <m/>
    <m/>
    <m/>
    <m/>
    <m/>
    <m/>
    <m/>
    <m/>
    <m/>
  </r>
  <r>
    <s v="B091VYH3QC"/>
    <x v="861"/>
    <s v="BAZIC Products Medium Binder Clips - Black Color Paper Clamps, Metal Binder Clips for Paper, Classroom Use and Office Essentials, 12/Pack, 2-Packs"/>
    <s v="266-PACK2"/>
    <n v="6"/>
    <n v="2"/>
    <n v="0"/>
    <n v="6"/>
    <n v="2"/>
    <n v="1"/>
    <n v="9.99"/>
    <m/>
    <m/>
    <m/>
    <m/>
    <m/>
    <m/>
    <m/>
    <m/>
    <m/>
    <m/>
    <m/>
    <m/>
    <m/>
    <m/>
    <m/>
  </r>
  <r>
    <s v="B091WLX15X"/>
    <x v="862"/>
    <s v="BAZIC Products Paper Clips – Assorted Color Jumbo 50mm, Color-Coated Metal Large Paper Clips for Office, Home, and School Use, 100/Pack, 2 Packs"/>
    <s v="205-PACK2"/>
    <n v="5"/>
    <n v="0"/>
    <n v="0"/>
    <n v="6"/>
    <n v="0"/>
    <n v="1"/>
    <n v="9.49"/>
    <m/>
    <m/>
    <m/>
    <m/>
    <m/>
    <m/>
    <m/>
    <m/>
    <m/>
    <m/>
    <m/>
    <m/>
    <m/>
    <m/>
    <m/>
  </r>
  <r>
    <s v="B08DCBGTNV"/>
    <x v="863"/>
    <s v="BAZIC Products For Sale Sign Car Auto Sales 9&quot;X12&quot; (2-Line), Model Year Phone Number, Cars Trucks Indoor Signage, High Visibility Signs, 4-Pack"/>
    <s v="FBA_S-2-PACK4"/>
    <n v="1296"/>
    <n v="59"/>
    <n v="7.1000000000000004E-3"/>
    <n v="1688"/>
    <n v="83"/>
    <n v="1"/>
    <n v="6.39"/>
    <m/>
    <m/>
    <m/>
    <m/>
    <m/>
    <m/>
    <m/>
    <m/>
    <m/>
    <m/>
    <m/>
    <m/>
    <m/>
    <m/>
    <m/>
  </r>
  <r>
    <s v="B08DCD3M5C"/>
    <x v="864"/>
    <s v="BAZIC Products No Smoking Sign 9&quot;X12&quot;, Plastic Vinyl Signs for Public Spaces Coffee Shops Restaurants Store, Waterproof Indoor Signage, 4-Pack"/>
    <s v="S-15-PACK4"/>
    <n v="1"/>
    <n v="0"/>
    <n v="0"/>
    <n v="1"/>
    <n v="0"/>
    <n v="1"/>
    <n v="8.24"/>
    <m/>
    <m/>
    <m/>
    <m/>
    <m/>
    <m/>
    <m/>
    <m/>
    <m/>
    <m/>
    <m/>
    <m/>
    <m/>
    <m/>
    <m/>
  </r>
  <r>
    <s v="B08DCDPFSX"/>
    <x v="865"/>
    <s v="BAZIC Products Abierto &amp; Cerrado Sign on Back, Open &amp; Closed Sign 9&quot;X12&quot;, Double Sides Plastic Vinyl Signs, Business Store Office Restaurants Bars Shops, 4-Pack"/>
    <s v="S-50-PACK4"/>
    <n v="13"/>
    <n v="2"/>
    <n v="1E-4"/>
    <n v="15"/>
    <n v="4"/>
    <n v="1"/>
    <n v="9.25"/>
    <m/>
    <m/>
    <m/>
    <m/>
    <m/>
    <m/>
    <m/>
    <m/>
    <m/>
    <m/>
    <m/>
    <m/>
    <m/>
    <m/>
    <m/>
  </r>
  <r>
    <s v="B08DCKLRMV"/>
    <x v="866"/>
    <s v="BAZIC Products Exit Sign 9&quot;X12&quot;, Vinyl Plastic Signs, Waterproof Indoor Signage for Store Office Restaurants Bars Retail Salon Shop, 4-Pack"/>
    <s v="S-17-PACK4"/>
    <n v="2"/>
    <n v="1"/>
    <n v="0"/>
    <n v="2"/>
    <n v="1"/>
    <n v="2"/>
    <n v="15.38"/>
    <m/>
    <m/>
    <m/>
    <m/>
    <m/>
    <m/>
    <m/>
    <m/>
    <m/>
    <m/>
    <m/>
    <m/>
    <m/>
    <m/>
    <m/>
  </r>
  <r>
    <s v="B0D7GD53RF"/>
    <x v="867"/>
    <s v="BAZIC Products Sketch Pad, Spiral Sketchbook for Artists &amp; Students, Drawing Pad with Thick Paper, Sketching &amp; Drawing for Kids, Teens &amp; Adults, 30 Sheets, 9&quot; X 12&quot;, 2-Pack"/>
    <s v="FBA_5044-PACK2"/>
    <n v="130"/>
    <n v="6"/>
    <n v="6.9999999999999999E-4"/>
    <n v="176"/>
    <n v="9"/>
    <n v="1"/>
    <n v="7.98"/>
    <m/>
    <m/>
    <m/>
    <m/>
    <m/>
    <m/>
    <m/>
    <m/>
    <m/>
    <m/>
    <m/>
    <m/>
    <m/>
    <m/>
    <m/>
  </r>
  <r>
    <s v="B0998F3S3Y"/>
    <x v="868"/>
    <s v="BAZIC Products Cursive Handwriting Pad – 10.5&quot; X 8&quot;, Handwriting Paper, Kids Learning Practice Workbook, Writing Paper with Lines for Kids, Toddler, Kindergarten, 50 Sheets/Pack, 2-Pack"/>
    <s v="FBA_542-PACK2"/>
    <n v="55"/>
    <n v="1"/>
    <n v="2.9999999999999997E-4"/>
    <n v="72"/>
    <n v="1"/>
    <n v="1"/>
    <n v="5.21"/>
    <m/>
    <m/>
    <m/>
    <m/>
    <m/>
    <m/>
    <m/>
    <m/>
    <m/>
    <m/>
    <m/>
    <m/>
    <m/>
    <m/>
    <m/>
  </r>
  <r>
    <s v="B0998F3S3Y"/>
    <x v="868"/>
    <s v="BAZIC Products Cursive Handwriting Pad – 10.5&quot; X 8&quot;, Handwriting Paper, Kids Learning Practice Workbook, Writing Paper with Lines for Kids, Toddler, Kindergarten, 50 Sheets/Pack, 2-Pack"/>
    <s v="542-PACK2"/>
    <n v="55"/>
    <n v="1"/>
    <n v="2.9999999999999997E-4"/>
    <n v="72"/>
    <n v="1"/>
    <n v="2"/>
    <n v="26.56"/>
    <m/>
    <m/>
    <m/>
    <m/>
    <m/>
    <m/>
    <m/>
    <m/>
    <m/>
    <m/>
    <m/>
    <m/>
    <m/>
    <m/>
    <m/>
  </r>
  <r>
    <s v="B01N4AOHOH"/>
    <x v="42"/>
    <s v="BAZIC Products Quarter Coin Wrappers – Durable Preformed Paper Tube, Sleeves for Coin Sorter and Holder, 36/Pack, 2 Packs"/>
    <s v="5014-PACK2"/>
    <n v="561"/>
    <n v="37"/>
    <n v="3.0999999999999999E-3"/>
    <n v="783"/>
    <n v="50"/>
    <n v="1"/>
    <n v="12.39"/>
    <m/>
    <m/>
    <m/>
    <m/>
    <m/>
    <m/>
    <m/>
    <m/>
    <m/>
    <m/>
    <m/>
    <m/>
    <m/>
    <m/>
    <m/>
  </r>
  <r>
    <s v="B092CPFV31"/>
    <x v="869"/>
    <s v="BAZIC Products Perforated Writing Pad Writing Pad, 80 Sheets 6&quot;x9&quot; White Gregg Ruled Steno Book, Lined Writing Pads for Office School, 2-Pack"/>
    <s v="577-PACK2"/>
    <n v="27"/>
    <n v="2"/>
    <n v="1E-4"/>
    <n v="35"/>
    <n v="2"/>
    <n v="1"/>
    <n v="13.4"/>
    <m/>
    <m/>
    <m/>
    <m/>
    <m/>
    <m/>
    <m/>
    <m/>
    <m/>
    <m/>
    <m/>
    <m/>
    <m/>
    <m/>
    <m/>
  </r>
  <r>
    <s v="B091W1R58D"/>
    <x v="605"/>
    <s v="BAZIC Products Purchase Order Book, 50 Sets 8 3/8&quot; x 10 11/16&quot; 2-Part Carbonless, White &amp; Bound Wraparound Cover (50 Sets/Pack), 4-Packs"/>
    <s v="FBA_5077-A-PACK4"/>
    <n v="84"/>
    <n v="25"/>
    <n v="5.0000000000000001E-4"/>
    <n v="114"/>
    <n v="36"/>
    <n v="1"/>
    <n v="24.09"/>
    <m/>
    <m/>
    <m/>
    <m/>
    <m/>
    <m/>
    <m/>
    <m/>
    <m/>
    <m/>
    <m/>
    <m/>
    <m/>
    <m/>
    <m/>
  </r>
  <r>
    <s v="B0998F3S3Y"/>
    <x v="245"/>
    <s v="BAZIC Products Cursive Handwriting Pad – 10.5&quot; X 8&quot;, Handwriting Paper, Kids Learning Practice Workbook, Writing Paper with Lines for Kids, Toddler, Kindergarten, 50 Sheets/Pack, 2-Pack"/>
    <s v="543-PACK2"/>
    <n v="65"/>
    <n v="8"/>
    <n v="4.0000000000000002E-4"/>
    <n v="96"/>
    <n v="9"/>
    <n v="1"/>
    <n v="13.99"/>
    <m/>
    <m/>
    <m/>
    <m/>
    <m/>
    <m/>
    <m/>
    <m/>
    <m/>
    <m/>
    <m/>
    <m/>
    <m/>
    <m/>
    <m/>
  </r>
  <r>
    <s v="B0921MF9NB"/>
    <x v="870"/>
    <s v="BAZIC Products Ruled Index Cards Book 3&quot; X 5&quot; 100 Count, Spiral Bound Memo, White Flashcards, Ruled Lined Card for Learning Memory Reminder (50/Pack), 2-Packs"/>
    <s v="519-PACK2"/>
    <n v="37"/>
    <n v="3"/>
    <n v="2.0000000000000001E-4"/>
    <n v="49"/>
    <n v="5"/>
    <n v="5"/>
    <n v="38.450000000000003"/>
    <m/>
    <m/>
    <m/>
    <m/>
    <m/>
    <m/>
    <m/>
    <m/>
    <m/>
    <m/>
    <m/>
    <m/>
    <m/>
    <m/>
    <m/>
  </r>
  <r>
    <s v="B09FFP83D6"/>
    <x v="609"/>
    <s v="BAZIC PRODUCTS Plastic Pencil Case, Utility Storage Box, Multi Purpose Organizer &amp; Supply Holder, Transparent Box Design, Assorted Color, Ideal for School, Office &amp; Craft Use, 4-Pack"/>
    <s v="846-SET4"/>
    <n v="105"/>
    <n v="15"/>
    <n v="5.9999999999999995E-4"/>
    <n v="136"/>
    <n v="17"/>
    <n v="1"/>
    <n v="13.59"/>
    <m/>
    <m/>
    <m/>
    <m/>
    <m/>
    <m/>
    <m/>
    <m/>
    <m/>
    <m/>
    <m/>
    <m/>
    <m/>
    <m/>
    <m/>
  </r>
  <r>
    <s v="B091T36TXP"/>
    <x v="871"/>
    <s v="BAZIC Products 3 Ring Binder - White, Economy View Binder with Clear Overlay Cover and Round Rings, Organizer for School Office Home Use, 1.5-inch Capacity Holds 250 Sheets Paper, 2-Pack"/>
    <s v="3148-PACK2"/>
    <n v="9"/>
    <n v="0"/>
    <n v="0"/>
    <n v="9"/>
    <n v="0"/>
    <n v="1"/>
    <n v="16.190000000000001"/>
    <m/>
    <m/>
    <m/>
    <m/>
    <m/>
    <m/>
    <m/>
    <m/>
    <m/>
    <m/>
    <m/>
    <m/>
    <m/>
    <m/>
    <m/>
  </r>
  <r>
    <s v="B091T49CD3"/>
    <x v="872"/>
    <s v="BAZIC Products 3 Ring Binder - Blue, Economy View Binder with Clear Overlay Cover and Round Rings, Organizer for School Office Home Use, 0.5 inch Capacity Holds 100 Sheets Paper, 4-Pack"/>
    <s v="FBA_3190-PACK4"/>
    <n v="10"/>
    <n v="1"/>
    <n v="1E-4"/>
    <n v="13"/>
    <n v="1"/>
    <n v="1"/>
    <n v="19.79"/>
    <m/>
    <m/>
    <m/>
    <m/>
    <m/>
    <m/>
    <m/>
    <m/>
    <m/>
    <m/>
    <m/>
    <m/>
    <m/>
    <m/>
    <m/>
  </r>
  <r>
    <s v="B091T49CD3"/>
    <x v="873"/>
    <s v="BAZIC Products 3 Ring Binder - Red, Economy View Binder with Clear Overlay Cover and Round Rings, Organizer for School Office Home Use, 0.5 inch Capacity Holds 100 Sheets Paper, 4-Pack"/>
    <s v="FBA_4103-PACK4"/>
    <n v="18"/>
    <n v="1"/>
    <n v="1E-4"/>
    <n v="24"/>
    <n v="1"/>
    <n v="1"/>
    <n v="19.7"/>
    <m/>
    <m/>
    <m/>
    <m/>
    <m/>
    <m/>
    <m/>
    <m/>
    <m/>
    <m/>
    <m/>
    <m/>
    <m/>
    <m/>
    <m/>
  </r>
  <r>
    <s v="B091T36TXP"/>
    <x v="874"/>
    <s v="BAZIC Products 3 Ring Binder - Green, Economy View Binder with Clear Overlay Cover and Round Rings, Organizer for School Office Home Use, 1.5-inch Capacity Holds 250 Sheets Paper, 2-Pack"/>
    <s v="FBA_4142-PACK2"/>
    <n v="15"/>
    <n v="1"/>
    <n v="1E-4"/>
    <n v="16"/>
    <n v="1"/>
    <n v="1"/>
    <n v="13.29"/>
    <m/>
    <m/>
    <m/>
    <m/>
    <m/>
    <m/>
    <m/>
    <m/>
    <m/>
    <m/>
    <m/>
    <m/>
    <m/>
    <m/>
    <m/>
  </r>
  <r>
    <s v="B091T36TXP"/>
    <x v="875"/>
    <s v="BAZIC Products 3 Ring Binder - Lime Green, Economy View Binder with Clear Overlay Cover and Round Rings, Organizer for School Office Home Use, 1.5-inch Capacity Holds 250 Sheets Paper, 2-Pack"/>
    <s v="4144-PACK2"/>
    <n v="11"/>
    <n v="0"/>
    <n v="1E-4"/>
    <n v="15"/>
    <n v="0"/>
    <n v="1"/>
    <n v="19.989999999999998"/>
    <m/>
    <m/>
    <m/>
    <m/>
    <m/>
    <m/>
    <m/>
    <m/>
    <m/>
    <m/>
    <m/>
    <m/>
    <m/>
    <m/>
    <m/>
  </r>
  <r>
    <s v="B091T6QC2Q"/>
    <x v="876"/>
    <s v="BAZIC Products 3 Ring Binder 2&quot; View Binders Slant D Ring Organizer - Burgundy, Hold 480 Sheets Paper, for School Office Home, 2-Count"/>
    <s v="4150-PACK2"/>
    <n v="12"/>
    <n v="2"/>
    <n v="1E-4"/>
    <n v="16"/>
    <n v="2"/>
    <n v="2"/>
    <n v="51"/>
    <m/>
    <m/>
    <m/>
    <m/>
    <m/>
    <m/>
    <m/>
    <m/>
    <m/>
    <m/>
    <m/>
    <m/>
    <m/>
    <m/>
    <m/>
  </r>
  <r>
    <s v="B091SP52LR"/>
    <x v="877"/>
    <s v="BAZIC Products 3 Ring Binder - Cyan, Economy View Binder with Clear Overlay Cover and Round Rings, Organizer for School Office Home Use, 1-inch Capacity Holds 175 Sheets Paper, 2-Pack"/>
    <s v="4125-PACK2"/>
    <n v="4"/>
    <n v="0"/>
    <n v="0"/>
    <n v="4"/>
    <n v="0"/>
    <n v="4"/>
    <n v="73.959999999999994"/>
    <m/>
    <m/>
    <m/>
    <m/>
    <m/>
    <m/>
    <m/>
    <m/>
    <m/>
    <m/>
    <m/>
    <m/>
    <m/>
    <m/>
    <m/>
  </r>
  <r>
    <s v="B091DC1CNJ"/>
    <x v="262"/>
    <s v="BAZIC Products Drawing Sketching Pencil Set, HB 2B 4B 6B 7B 8B, Professional Graphite Sketch Kit Pencils, for Artists Adults Beginners (6/Pack), 2-Packs"/>
    <s v="FBA_744-PACK2"/>
    <n v="112"/>
    <n v="3"/>
    <n v="5.9999999999999995E-4"/>
    <n v="147"/>
    <n v="6"/>
    <n v="1"/>
    <n v="8.4700000000000006"/>
    <m/>
    <m/>
    <m/>
    <m/>
    <m/>
    <m/>
    <m/>
    <m/>
    <m/>
    <m/>
    <m/>
    <m/>
    <m/>
    <m/>
    <m/>
  </r>
  <r>
    <s v="B003UBTNVS"/>
    <x v="878"/>
    <s v="BAZIC Products Pencil #2 HB Pencils, Latex Free Eraser, Premium Wood Yellow Unsharpened Pencils for Exam School Office Sketching (12/Pack), 2-Packs"/>
    <s v="FBA_763-PACK2"/>
    <n v="12"/>
    <n v="0"/>
    <n v="1E-4"/>
    <n v="16"/>
    <n v="0"/>
    <n v="1"/>
    <n v="7.18"/>
    <m/>
    <m/>
    <m/>
    <m/>
    <m/>
    <m/>
    <m/>
    <m/>
    <m/>
    <m/>
    <m/>
    <m/>
    <m/>
    <m/>
    <m/>
  </r>
  <r>
    <s v="B091JGJYC2"/>
    <x v="879"/>
    <s v="BAZIC PRODUCTS Ceramics Mechanical Pencil Lead Refills, 2B 0.7mm – Premium Graphite Lead for Drafting, Drawing, Writing, &amp; Sketching, Ideal for Students &amp; Artists, 36 Count/Pack, 2-Packs"/>
    <s v="790-PACK2"/>
    <n v="19"/>
    <n v="1"/>
    <n v="1E-4"/>
    <n v="22"/>
    <n v="1"/>
    <n v="1"/>
    <n v="8.35"/>
    <m/>
    <m/>
    <m/>
    <m/>
    <m/>
    <m/>
    <m/>
    <m/>
    <m/>
    <m/>
    <m/>
    <m/>
    <m/>
    <m/>
    <m/>
  </r>
  <r>
    <s v="B091D6W45Y"/>
    <x v="880"/>
    <s v="BAZIC Products Drawing Sketching Pencil Set, 6B 5B 4B 3B 2B B HB F H 2H 4H 6H, Professional Graphite Sketch Kit Pencils for Adults Artists (12/Pack), 2-Packs"/>
    <s v="745-PACK2"/>
    <n v="11"/>
    <n v="0"/>
    <n v="1E-4"/>
    <n v="12"/>
    <n v="0"/>
    <n v="1"/>
    <n v="9.99"/>
    <m/>
    <m/>
    <m/>
    <m/>
    <m/>
    <m/>
    <m/>
    <m/>
    <m/>
    <m/>
    <m/>
    <m/>
    <m/>
    <m/>
    <m/>
  </r>
  <r>
    <s v="B091DDMVB3"/>
    <x v="881"/>
    <s v="BAZIC Products Colored Pencils 12 Color, Mini Coloring Pencil Set Soft Core, for Art Drawing Sketching, Gift for Artist Adult (12/Pack), 2-Packs"/>
    <s v="769-PACK2"/>
    <n v="3"/>
    <n v="0"/>
    <n v="0"/>
    <n v="3"/>
    <n v="0"/>
    <n v="1"/>
    <n v="8.24"/>
    <m/>
    <m/>
    <m/>
    <m/>
    <m/>
    <m/>
    <m/>
    <m/>
    <m/>
    <m/>
    <m/>
    <m/>
    <m/>
    <m/>
    <m/>
  </r>
  <r>
    <s v="B091D9WR5K"/>
    <x v="882"/>
    <s v="BAZIC Products Pencil Wood Pre-Sharpened Pencil #2 HB, Latex Free Eraser Yellow Pre Sharpened Pencils, Bulk Class Pack for School Office (144/Pack), 2-Packs"/>
    <s v="715-PACK2"/>
    <n v="6"/>
    <n v="2"/>
    <n v="0"/>
    <n v="6"/>
    <n v="2"/>
    <n v="1"/>
    <n v="30.35"/>
    <m/>
    <m/>
    <m/>
    <m/>
    <m/>
    <m/>
    <m/>
    <m/>
    <m/>
    <m/>
    <m/>
    <m/>
    <m/>
    <m/>
    <m/>
  </r>
  <r>
    <s v="B091JH6RPW"/>
    <x v="883"/>
    <s v="BAZIC Products Multi Point Pencil Paisley w/Latex Free Eraser, Non-Sharpening Multipoint Pencils Smooth Write for Drafting Drawing Sketching (8/Pack), 2-Packs"/>
    <s v="746-PACK2"/>
    <n v="35"/>
    <n v="2"/>
    <n v="2.0000000000000001E-4"/>
    <n v="40"/>
    <n v="2"/>
    <n v="1"/>
    <n v="8.99"/>
    <m/>
    <m/>
    <m/>
    <m/>
    <m/>
    <m/>
    <m/>
    <m/>
    <m/>
    <m/>
    <m/>
    <m/>
    <m/>
    <m/>
    <m/>
  </r>
  <r>
    <s v="B091KP6SMP"/>
    <x v="884"/>
    <s v="BAZIC Products Multi Point Pencil Dazzle w/Latex Free Eraser, Non-Sharpening Multipoint Pencils Smooth Write for Drafting Drawing Sketching (8/Pack), 2-Packs"/>
    <s v="747-PACK2"/>
    <n v="24"/>
    <n v="1"/>
    <n v="1E-4"/>
    <n v="32"/>
    <n v="1"/>
    <n v="2"/>
    <n v="17.36"/>
    <m/>
    <m/>
    <m/>
    <m/>
    <m/>
    <m/>
    <m/>
    <m/>
    <m/>
    <m/>
    <m/>
    <m/>
    <m/>
    <m/>
    <m/>
  </r>
  <r>
    <s v="B091KGK5F2"/>
    <x v="885"/>
    <s v="BAZIC PRODUCTS Ceramics Mechanical Pencil Lead Refills, 2B 0.9mm – Premium Graphite Lead for Drafting, Drawing, Writing, &amp; Sketching, Ideal for Students &amp; Artists, 36 Count/Pack, 2-Packs"/>
    <s v="791-PACK2"/>
    <n v="24"/>
    <n v="1"/>
    <n v="1E-4"/>
    <n v="29"/>
    <n v="2"/>
    <n v="1"/>
    <n v="8.35"/>
    <m/>
    <m/>
    <m/>
    <m/>
    <m/>
    <m/>
    <m/>
    <m/>
    <m/>
    <m/>
    <m/>
    <m/>
    <m/>
    <m/>
    <m/>
  </r>
  <r>
    <s v="B092B8LHYH"/>
    <x v="886"/>
    <s v="BAZIC PRODUCTS Composition Notebook Wide Ruled - 100 Sheets, Black Marble Composition Notebook with Durable Cover, Non-Spiral for Journaling, School, Home, or Office, 4-Packs"/>
    <s v="508-PACK4"/>
    <n v="18"/>
    <n v="1"/>
    <n v="1E-4"/>
    <n v="18"/>
    <n v="1"/>
    <n v="1"/>
    <n v="18.48"/>
    <m/>
    <m/>
    <m/>
    <m/>
    <m/>
    <m/>
    <m/>
    <m/>
    <m/>
    <m/>
    <m/>
    <m/>
    <m/>
    <m/>
    <m/>
  </r>
  <r>
    <s v="B0D7G9TNCT"/>
    <x v="887"/>
    <s v="BAZIC Products Sketch Pad 40 Sheet 9&quot; X 12&quot;, White Sketchbook Drawing Pads, Sketching Paper Coloring Book for Artist Beginner Classroom, 4-Pack"/>
    <s v="550-PACK4"/>
    <n v="17"/>
    <n v="1"/>
    <n v="1E-4"/>
    <n v="22"/>
    <n v="1"/>
    <n v="1"/>
    <n v="19.48"/>
    <m/>
    <m/>
    <m/>
    <m/>
    <m/>
    <m/>
    <m/>
    <m/>
    <m/>
    <m/>
    <m/>
    <m/>
    <m/>
    <m/>
    <m/>
  </r>
  <r>
    <s v="B092B7F2TZ"/>
    <x v="888"/>
    <s v="BAZIC Products Filler Paper Loose Leaf Papers 100 Sheet, 4-1&quot; Quad Ruled, 3 Hole Punched for Ring Binders, Graph Drafting for Office School Student, 6-Pack"/>
    <s v="569-PACK6"/>
    <n v="7"/>
    <n v="2"/>
    <n v="0"/>
    <n v="7"/>
    <n v="2"/>
    <n v="2"/>
    <n v="46.52"/>
    <m/>
    <m/>
    <m/>
    <m/>
    <m/>
    <m/>
    <m/>
    <m/>
    <m/>
    <m/>
    <m/>
    <m/>
    <m/>
    <m/>
    <m/>
  </r>
  <r>
    <s v="B0D7FV9GW5"/>
    <x v="889"/>
    <s v="BAZIC Products Sketch Pad 20 Sheet 18&quot; X 12&quot;, White Sketchbook Drawing Pads, Sketching Paper Coloring Book for Artist Beginner Classroom, 2-Pack"/>
    <s v="551-PACK2"/>
    <n v="31"/>
    <n v="1"/>
    <n v="2.0000000000000001E-4"/>
    <n v="44"/>
    <n v="2"/>
    <n v="1"/>
    <n v="14.49"/>
    <m/>
    <m/>
    <m/>
    <m/>
    <m/>
    <m/>
    <m/>
    <m/>
    <m/>
    <m/>
    <m/>
    <m/>
    <m/>
    <m/>
    <m/>
  </r>
  <r>
    <s v="B092C1WLXT"/>
    <x v="44"/>
    <s v="BAZIC Products Writing Pad 100 Sheets 6&quot; x 9&quot; – Writing Pad With Durable Lined Note Pads, Smooth Writing Paper, and Easy-tear Paper Pads; Compact Note Pads and Writing Pads for Office, School, or Home, 6-Pack [Unknown Binding]"/>
    <s v="560-PACK6"/>
    <n v="243"/>
    <n v="24"/>
    <n v="1.2999999999999999E-3"/>
    <n v="323"/>
    <n v="29"/>
    <n v="1"/>
    <n v="19.18"/>
    <m/>
    <m/>
    <m/>
    <m/>
    <m/>
    <m/>
    <m/>
    <m/>
    <m/>
    <m/>
    <m/>
    <m/>
    <m/>
    <m/>
    <m/>
  </r>
  <r>
    <s v="B092C5FM1W"/>
    <x v="890"/>
    <s v="BAZIC Products Blank Paper Copy &amp; Multipurpose Paper - 8.5&quot; x 11&quot; White Color Printer Paper for Inkjet, Laser, and Fax Machines, Ideal for Office, School, and Crafts, 50 Sheets/Pack, 2-Packs"/>
    <s v="FBA_510-PACK2"/>
    <n v="157"/>
    <n v="1"/>
    <n v="8.9999999999999998E-4"/>
    <n v="178"/>
    <n v="1"/>
    <n v="1"/>
    <n v="7.89"/>
    <m/>
    <m/>
    <m/>
    <m/>
    <m/>
    <m/>
    <m/>
    <m/>
    <m/>
    <m/>
    <m/>
    <m/>
    <m/>
    <m/>
    <m/>
  </r>
  <r>
    <s v="B091BMQ16K"/>
    <x v="891"/>
    <s v="School Zone Assorted Workbooks 8-Title, Fun Game Workbook for Learning Vocabulary Math, Number Abc's Reading Writing Color &amp; Shapes, Gift for Activity at Classroom Home, 8-Pack"/>
    <s v="6367-SET8"/>
    <n v="8"/>
    <n v="2"/>
    <n v="0"/>
    <n v="14"/>
    <n v="2"/>
    <n v="1"/>
    <n v="20.49"/>
    <m/>
    <m/>
    <m/>
    <m/>
    <m/>
    <m/>
    <m/>
    <m/>
    <m/>
    <m/>
    <m/>
    <m/>
    <m/>
    <m/>
    <m/>
  </r>
  <r>
    <s v="B092B8VT4V"/>
    <x v="892"/>
    <s v="BAZIC Products Permanent Marker Chisel Tip, Jumbo Wide Black Color Markers, Coloring on Plastic Wood Metal Glass Stone for Art Office (3/Pack), 2-Packs"/>
    <s v="1217-PACK2"/>
    <n v="12"/>
    <n v="0"/>
    <n v="1E-4"/>
    <n v="15"/>
    <n v="0"/>
    <n v="1"/>
    <n v="8.49"/>
    <m/>
    <m/>
    <m/>
    <m/>
    <m/>
    <m/>
    <m/>
    <m/>
    <m/>
    <m/>
    <m/>
    <m/>
    <m/>
    <m/>
    <m/>
  </r>
  <r>
    <s v="B09256NQ2F"/>
    <x v="893"/>
    <s v="BAZIC Products Dry Erase Marker Black Color Chisel Tip, Whiteboard Pen Marcador, Low Odor Markers White Board Pens, Office School Supplies (3/Pack), 2-Packs"/>
    <s v="1251-PACK2"/>
    <n v="1"/>
    <n v="0"/>
    <n v="0"/>
    <n v="1"/>
    <n v="0"/>
    <n v="1"/>
    <n v="9.99"/>
    <m/>
    <m/>
    <m/>
    <m/>
    <m/>
    <m/>
    <m/>
    <m/>
    <m/>
    <m/>
    <m/>
    <m/>
    <m/>
    <m/>
    <m/>
  </r>
  <r>
    <s v="B0924ZVMF6"/>
    <x v="894"/>
    <s v="BAZIC Products Washable Markers Fine Line 24 Color, Thin Tip Coloring Marker, Non Toxic Marcadorc Art School Supplies, Drawing Gift (24/Pack), 2-Packs"/>
    <s v="1282-PACK2"/>
    <n v="16"/>
    <n v="0"/>
    <n v="1E-4"/>
    <n v="19"/>
    <n v="0"/>
    <n v="1"/>
    <n v="11.23"/>
    <m/>
    <m/>
    <m/>
    <m/>
    <m/>
    <m/>
    <m/>
    <m/>
    <m/>
    <m/>
    <m/>
    <m/>
    <m/>
    <m/>
    <m/>
  </r>
  <r>
    <s v="B09255HMVV"/>
    <x v="895"/>
    <s v="BAZIC Products Dry Erase Marker Assorted Color Fine Tip, Whiteboard Pen Marcador, Low Odor Markers White Board Pens for Office School Supplies (4/Pack), 2-Packs"/>
    <s v="FBA_1201-PACK2"/>
    <n v="9"/>
    <n v="1"/>
    <n v="0"/>
    <n v="15"/>
    <n v="3"/>
    <n v="1"/>
    <n v="6.48"/>
    <m/>
    <m/>
    <m/>
    <m/>
    <m/>
    <m/>
    <m/>
    <m/>
    <m/>
    <m/>
    <m/>
    <m/>
    <m/>
    <m/>
    <m/>
  </r>
  <r>
    <s v="B092BHXW7K"/>
    <x v="896"/>
    <s v="BAZIC Products Permanent Marker Fine Tip Assorted Color Markers, Coloring Doodling on Plastic Wood Metal Glass Stone, for School Office Art (8/Pack), 2-Packs"/>
    <s v="1290-PACK2"/>
    <n v="23"/>
    <n v="2"/>
    <n v="1E-4"/>
    <n v="27"/>
    <n v="2"/>
    <n v="1"/>
    <n v="9.7799999999999994"/>
    <m/>
    <m/>
    <m/>
    <m/>
    <m/>
    <m/>
    <m/>
    <m/>
    <m/>
    <m/>
    <m/>
    <m/>
    <m/>
    <m/>
    <m/>
  </r>
  <r>
    <s v="B091T6728M"/>
    <x v="897"/>
    <s v="BAZIC Products Sheet Protectors Economy, Fit 8.5x11 Inch Paper, 11 Hole Clear Plastic Sleeves Ring Binder Sheets, Archival Safe (100/Pack), 2-Packs"/>
    <s v="3101-PACK2"/>
    <n v="12"/>
    <n v="1"/>
    <n v="1E-4"/>
    <n v="12"/>
    <n v="1"/>
    <n v="1"/>
    <n v="21.49"/>
    <m/>
    <m/>
    <m/>
    <m/>
    <m/>
    <m/>
    <m/>
    <m/>
    <m/>
    <m/>
    <m/>
    <m/>
    <m/>
    <m/>
    <m/>
  </r>
  <r>
    <s v="B09235XFD3"/>
    <x v="898"/>
    <s v="BAZIC Products Expanding File Folder 7 Pockets w/Color Tabs, Letter Size Plastic File Pocket Folders, Home Office Supplies, Paper Documents Organizer, 4-Pack"/>
    <s v="3164-PACK4"/>
    <n v="80"/>
    <n v="9"/>
    <n v="4.0000000000000002E-4"/>
    <n v="91"/>
    <n v="12"/>
    <n v="1"/>
    <n v="32.19"/>
    <m/>
    <m/>
    <m/>
    <m/>
    <m/>
    <m/>
    <m/>
    <m/>
    <m/>
    <m/>
    <m/>
    <m/>
    <m/>
    <m/>
    <m/>
  </r>
  <r>
    <s v="B092CWKMBG"/>
    <x v="899"/>
    <s v="BAZIC Products Magnetic Dry Erase Whiteboard &amp; Marker + 2 Magnets, White Board 11&quot;x17&quot;, Metallic Frame Easy Mount Adhesive Foam, for Office Home, 4-Pack"/>
    <s v="6013-PACK4"/>
    <n v="3"/>
    <n v="0"/>
    <n v="0"/>
    <n v="5"/>
    <n v="0"/>
    <n v="1"/>
    <n v="30.02"/>
    <m/>
    <m/>
    <m/>
    <m/>
    <m/>
    <m/>
    <m/>
    <m/>
    <m/>
    <m/>
    <m/>
    <m/>
    <m/>
    <m/>
    <m/>
  </r>
  <r>
    <s v="B092LDHTWS"/>
    <x v="900"/>
    <s v="BAZIC Products Crystal Clear Tape Refill 3/4&quot; X 1000&quot;, Transparent Stationery Tapes Glossy Finish Refills Rolls, Arts Craft Gift Wrapping (3/Pack), 2-Packs"/>
    <s v="928-PACK2"/>
    <n v="11"/>
    <n v="2"/>
    <n v="1E-4"/>
    <n v="19"/>
    <n v="4"/>
    <n v="1"/>
    <n v="8.68"/>
    <m/>
    <m/>
    <m/>
    <m/>
    <m/>
    <m/>
    <m/>
    <m/>
    <m/>
    <m/>
    <m/>
    <m/>
    <m/>
    <m/>
    <m/>
  </r>
  <r>
    <s v="B003UC28QY"/>
    <x v="901"/>
    <s v="BAZIC Products General Purpose Masking Tape 1.41&quot; X 1080&quot; (30 Yards), Paper Tape Painting Decorating Labeling Art Crafts for Home Office, 2-Pack"/>
    <s v="953-PACK2"/>
    <n v="5"/>
    <n v="0"/>
    <n v="0"/>
    <n v="7"/>
    <n v="0"/>
    <n v="2"/>
    <n v="21.98"/>
    <m/>
    <m/>
    <m/>
    <m/>
    <m/>
    <m/>
    <m/>
    <m/>
    <m/>
    <m/>
    <m/>
    <m/>
    <m/>
    <m/>
    <m/>
  </r>
  <r>
    <s v="B092L26HMN"/>
    <x v="350"/>
    <s v="BAZIC PRODUCTS Crystal Clear Tape with Dispenser 3/4&quot; X 500&quot; – for Home, Office, and School Use; Transparent Tape with Glossy Finish, Ideal for Crafts, &amp; Gift Wrapping, 3/Pack, 2-Packs"/>
    <s v="929-PACK2"/>
    <n v="48"/>
    <n v="5"/>
    <n v="2.9999999999999997E-4"/>
    <n v="52"/>
    <n v="5"/>
    <n v="1"/>
    <n v="9.2899999999999991"/>
    <m/>
    <m/>
    <m/>
    <m/>
    <m/>
    <m/>
    <m/>
    <m/>
    <m/>
    <m/>
    <m/>
    <m/>
    <m/>
    <m/>
    <m/>
  </r>
  <r>
    <s v="B08GCZT4JH"/>
    <x v="902"/>
    <s v="BAZIC Products InvisibleTape w/Dispenser 3/4&quot; X 500&quot;, Matte Finish Stationery Tapes Rolls, for Arts Craft Photo Gift Wrapping, (3/Pack), 2-Packs"/>
    <s v="FBA_903-PACK2"/>
    <n v="39"/>
    <n v="5"/>
    <n v="2.0000000000000001E-4"/>
    <n v="40"/>
    <n v="5"/>
    <n v="1"/>
    <n v="6.19"/>
    <m/>
    <m/>
    <m/>
    <m/>
    <m/>
    <m/>
    <m/>
    <m/>
    <m/>
    <m/>
    <m/>
    <m/>
    <m/>
    <m/>
    <m/>
  </r>
  <r>
    <s v="B003UC28OG"/>
    <x v="903"/>
    <s v="BAZIC Products General Purpose Masking Tape 0.94&quot; X 2160&quot; (60 Yards), Paper Tape Painting Decorating Labeling Art Crafts for Home Office, 2-Pack"/>
    <s v="952-PACK2"/>
    <n v="6"/>
    <n v="2"/>
    <n v="0"/>
    <n v="7"/>
    <n v="2"/>
    <n v="1"/>
    <n v="10.29"/>
    <m/>
    <m/>
    <m/>
    <m/>
    <m/>
    <m/>
    <m/>
    <m/>
    <m/>
    <m/>
    <m/>
    <m/>
    <m/>
    <m/>
    <m/>
  </r>
  <r>
    <s v="B003UC28HS"/>
    <x v="904"/>
    <s v="BAZIC Products General Purpose Masking Tape 0.71&quot; X 2160&quot; (60 Yards), Paper Tape Painting Decorating Labeling Art Crafts for Home Office, 2-Pack"/>
    <s v="950-PACK2"/>
    <n v="2"/>
    <n v="1"/>
    <n v="0"/>
    <n v="2"/>
    <n v="1"/>
    <n v="1"/>
    <n v="10.99"/>
    <m/>
    <m/>
    <m/>
    <m/>
    <m/>
    <m/>
    <m/>
    <m/>
    <m/>
    <m/>
    <m/>
    <m/>
    <m/>
    <m/>
    <m/>
  </r>
  <r>
    <s v="B092L541PC"/>
    <x v="905"/>
    <s v="BAZIC Products Clear Tape 3/4&quot; X 1296&quot;, Transparent Stationery Tapes Glossy Finish Refills Rolls, Arts Craft Gift Wrapping, Bulk Total 48-Count"/>
    <s v="907-PACK4"/>
    <n v="1"/>
    <n v="0"/>
    <n v="0"/>
    <n v="2"/>
    <n v="0"/>
    <n v="2"/>
    <n v="66.64"/>
    <m/>
    <m/>
    <m/>
    <m/>
    <m/>
    <m/>
    <m/>
    <m/>
    <m/>
    <m/>
    <m/>
    <m/>
    <m/>
    <m/>
    <m/>
  </r>
  <r>
    <s v="B092L91B4L"/>
    <x v="906"/>
    <s v="BAZIC PRODUCTS Clear Tape with Dispenser 3/4&quot; X 500&quot; – for Home, Office, and School Use; Transparent Tape with Glossy Finish, Ideal for Crafts, &amp; Gift Wrapping, 3/Pack, 2-Packs"/>
    <s v="905-PACK2"/>
    <n v="5"/>
    <n v="1"/>
    <n v="0"/>
    <n v="5"/>
    <n v="1"/>
    <n v="1"/>
    <n v="8.68"/>
    <m/>
    <m/>
    <m/>
    <m/>
    <m/>
    <m/>
    <m/>
    <m/>
    <m/>
    <m/>
    <m/>
    <m/>
    <m/>
    <m/>
    <m/>
  </r>
  <r>
    <s v="B0921QMR8Q"/>
    <x v="907"/>
    <s v="BAZIC Products Wood Clipboard Memo Size 9&quot; x 6&quot; w/Sturdy Spring Clip, Mini Small Hardboard, Strong &amp; Large Capacity, Office School Teacher Student, 4-Pack"/>
    <s v="1802-PACK4"/>
    <n v="40"/>
    <n v="4"/>
    <n v="2.0000000000000001E-4"/>
    <n v="53"/>
    <n v="4"/>
    <n v="1"/>
    <n v="15.49"/>
    <m/>
    <m/>
    <m/>
    <m/>
    <m/>
    <m/>
    <m/>
    <m/>
    <m/>
    <m/>
    <m/>
    <m/>
    <m/>
    <m/>
    <m/>
  </r>
  <r>
    <s v="B0D79Q3Y2T"/>
    <x v="908"/>
    <s v="BAZIC Products Premium Glue Stick 8g/0.28 Oz.,White Glue Sticks, Multi-Purpose Acid Free, for Photos Paper Art Craft at School Home Office (4/Pack), 2-Pack"/>
    <s v="2050-PACK2"/>
    <n v="14"/>
    <n v="0"/>
    <n v="1E-4"/>
    <n v="17"/>
    <n v="0"/>
    <n v="1"/>
    <n v="8.68"/>
    <m/>
    <m/>
    <m/>
    <m/>
    <m/>
    <m/>
    <m/>
    <m/>
    <m/>
    <m/>
    <m/>
    <m/>
    <m/>
    <m/>
    <m/>
  </r>
  <r>
    <s v="B091Y91BWW"/>
    <x v="909"/>
    <s v="BAZIC Products Washable Clear School Glue 5 Oz. (147 mL), Liquid Clear Glues Adhesive, for Making Slime Art Crafts at School Home Office, 2-Pack"/>
    <s v="FBA_2044-PACK2"/>
    <n v="597"/>
    <n v="37"/>
    <n v="3.3E-3"/>
    <n v="729"/>
    <n v="47"/>
    <n v="1"/>
    <n v="8.2799999999999994"/>
    <m/>
    <m/>
    <m/>
    <m/>
    <m/>
    <m/>
    <m/>
    <m/>
    <m/>
    <m/>
    <m/>
    <m/>
    <m/>
    <m/>
    <m/>
  </r>
  <r>
    <s v="B091Y63X9N"/>
    <x v="910"/>
    <s v="BAZIC Products White Glue 4 Oz. (118 mL), All Purpose Adhesive Bond Photo DIY Craft Slime Making, for Office School Home Art Projects, 2-Pack"/>
    <s v="2014-PACK2"/>
    <n v="22"/>
    <n v="1"/>
    <n v="1E-4"/>
    <n v="24"/>
    <n v="1"/>
    <n v="1"/>
    <n v="8.7899999999999991"/>
    <m/>
    <m/>
    <m/>
    <m/>
    <m/>
    <m/>
    <m/>
    <m/>
    <m/>
    <m/>
    <m/>
    <m/>
    <m/>
    <m/>
    <m/>
  </r>
  <r>
    <s v="B0D79NMX9B"/>
    <x v="351"/>
    <s v="BAZIC Products Washable Disappearing Purple Glue Stick 21g/0.7 Oz., Color Acid Free Glue Sticks for Photos Paper Kids at School Office (2/Pack), 2-Pack"/>
    <s v="2022-PACK2"/>
    <n v="55"/>
    <n v="7"/>
    <n v="2.9999999999999997E-4"/>
    <n v="72"/>
    <n v="8"/>
    <n v="1"/>
    <n v="8.99"/>
    <m/>
    <m/>
    <m/>
    <m/>
    <m/>
    <m/>
    <m/>
    <m/>
    <m/>
    <m/>
    <m/>
    <m/>
    <m/>
    <m/>
    <m/>
  </r>
  <r>
    <s v="B091Y4MMZT"/>
    <x v="911"/>
    <s v="BAZIC Products Jumbo White Glue 7.62 Oz. (225 mL), All Purpose Adhesive Bond Photo DIY Craft Slime Making, for Office School Home Art Projects, 4-Pack"/>
    <s v="2013-PACK4"/>
    <n v="6"/>
    <n v="0"/>
    <n v="0"/>
    <n v="6"/>
    <n v="0"/>
    <n v="1"/>
    <n v="18.489999999999998"/>
    <m/>
    <m/>
    <m/>
    <m/>
    <m/>
    <m/>
    <m/>
    <m/>
    <m/>
    <m/>
    <m/>
    <m/>
    <m/>
    <m/>
    <m/>
  </r>
  <r>
    <s v="B0D79NZSR1"/>
    <x v="912"/>
    <s v="BAZIC Products Single Use Super Glue – Mini Small Tube for Crafting, Fabric, Ceramics, Plastic &amp; DIY Repairs, Fast-Drying Clear Glue for Home, School &amp; Office, 5/Pack, 2-Packs"/>
    <s v="2000-PACK2"/>
    <n v="19"/>
    <n v="0"/>
    <n v="1E-4"/>
    <n v="23"/>
    <n v="0"/>
    <n v="1"/>
    <n v="8.57"/>
    <m/>
    <m/>
    <m/>
    <m/>
    <m/>
    <m/>
    <m/>
    <m/>
    <m/>
    <m/>
    <m/>
    <m/>
    <m/>
    <m/>
    <m/>
  </r>
  <r>
    <s v="B0D79NJ546"/>
    <x v="913"/>
    <s v="BAZIC Products Super Glue Gel – Mini Small Tube for Crafting, Fabric, Ceramics, Plastic &amp; DIY Repairs, Fast-Drying Clear Glue for Home, School &amp; Office, 3/Pack, 2-Pack"/>
    <s v="2001-PACK2"/>
    <n v="6"/>
    <n v="0"/>
    <n v="0"/>
    <n v="8"/>
    <n v="0"/>
    <n v="1"/>
    <n v="8.57"/>
    <m/>
    <m/>
    <m/>
    <m/>
    <m/>
    <m/>
    <m/>
    <m/>
    <m/>
    <m/>
    <m/>
    <m/>
    <m/>
    <m/>
    <m/>
  </r>
  <r>
    <s v="B0D79NYQYR"/>
    <x v="914"/>
    <s v="BAZIC Products Hot Melt Glue Sticks Dual Temp Mini 3.9&quot; x 0.27&quot;, All Purpose Industrial Glue Stick, Quick Repair Home Improvement Crafts (20/Pack), 2-Pack"/>
    <s v="2090-PACK2"/>
    <n v="4"/>
    <n v="0"/>
    <n v="0"/>
    <n v="5"/>
    <n v="0"/>
    <n v="1"/>
    <n v="9.01"/>
    <m/>
    <m/>
    <m/>
    <m/>
    <m/>
    <m/>
    <m/>
    <m/>
    <m/>
    <m/>
    <m/>
    <m/>
    <m/>
    <m/>
    <m/>
  </r>
  <r>
    <s v="B092B9M26V"/>
    <x v="915"/>
    <s v="BAZIC Products Permanent Marker Fine Tip Black Color Markers, Coloring Doodling on Plastic Wood Metal Glass Stone, for School Office Art (5/Pack), 2-Packs"/>
    <s v="1206-PACK2"/>
    <n v="3"/>
    <n v="0"/>
    <n v="0"/>
    <n v="5"/>
    <n v="0"/>
    <n v="1"/>
    <n v="8.68"/>
    <m/>
    <m/>
    <m/>
    <m/>
    <m/>
    <m/>
    <m/>
    <m/>
    <m/>
    <m/>
    <m/>
    <m/>
    <m/>
    <m/>
    <m/>
  </r>
  <r>
    <s v="B0921SPVMV"/>
    <x v="916"/>
    <s v="BAZIC PRODUCTS Jumbo Sidewalk Chalk (15/Bucket), Assorted Color Chalks, Outdoor Fun Activity Art Coloring Gift Chalkboard Blackboard, 4-Bucket"/>
    <s v="2401-PACK4"/>
    <n v="12"/>
    <n v="1"/>
    <n v="1E-4"/>
    <n v="16"/>
    <n v="3"/>
    <n v="3"/>
    <n v="59.79"/>
    <m/>
    <m/>
    <m/>
    <m/>
    <m/>
    <m/>
    <m/>
    <m/>
    <m/>
    <m/>
    <m/>
    <m/>
    <m/>
    <m/>
    <m/>
  </r>
  <r>
    <s v="B092RKYG14"/>
    <x v="917"/>
    <s v="BAZIC Products Neon Page Markers Dispensers 0.5x1.7 Neon Colored PET Flag Index Tabs, Sticky Notes Page Marker Bookmarks File Tab (120 Flags/Pack), 2-Packs"/>
    <s v="FBA_5170-PACK2"/>
    <n v="8"/>
    <n v="1"/>
    <n v="0"/>
    <n v="8"/>
    <n v="1"/>
    <n v="2"/>
    <n v="12.12"/>
    <m/>
    <m/>
    <m/>
    <m/>
    <m/>
    <m/>
    <m/>
    <m/>
    <m/>
    <m/>
    <m/>
    <m/>
    <m/>
    <m/>
    <m/>
  </r>
  <r>
    <s v="B092RMDMH9"/>
    <x v="918"/>
    <s v="BAZIC Products Neon Page Markers 0.5x1.7 Neon Colored PET Printed Arrow Flag Index Tabs, Sticky Notes Page Marker Bookmarks File Tab (160 Flags/Pack), 2-Packs"/>
    <s v="FBA_5156-PACK2"/>
    <n v="35"/>
    <n v="7"/>
    <n v="2.0000000000000001E-4"/>
    <n v="45"/>
    <n v="9"/>
    <n v="1"/>
    <n v="6.38"/>
    <m/>
    <m/>
    <m/>
    <m/>
    <m/>
    <m/>
    <m/>
    <m/>
    <m/>
    <m/>
    <m/>
    <m/>
    <m/>
    <m/>
    <m/>
  </r>
  <r>
    <s v="B092RJW96L"/>
    <x v="919"/>
    <s v="BAZIC Products Neon Page Marker, Sticky Notes for Study Materials and Office Use, Neon Colored Writable Pet Index Tabs, Page Markers and File Tabs, 0.5x1.7, 250 Flags/Pack, 2-Packs"/>
    <s v="5154-PACK2"/>
    <n v="3"/>
    <n v="0"/>
    <n v="0"/>
    <n v="5"/>
    <n v="0"/>
    <n v="1"/>
    <n v="7.59"/>
    <m/>
    <m/>
    <m/>
    <m/>
    <m/>
    <m/>
    <m/>
    <m/>
    <m/>
    <m/>
    <m/>
    <m/>
    <m/>
    <m/>
    <m/>
  </r>
  <r>
    <s v="B092RKCB5P"/>
    <x v="920"/>
    <s v="BAZIC Products Neon Page Marker, Sticky Notes for Study Materials and Office Use, Neon Colored Writable Pet Index Tabs, Page Markers and File Tabs, 1x1.7, 150 Flags/Pack, 2-Packs"/>
    <s v="5153-PACK2"/>
    <n v="2"/>
    <n v="1"/>
    <n v="0"/>
    <n v="4"/>
    <n v="3"/>
    <n v="1"/>
    <n v="8.35"/>
    <m/>
    <m/>
    <m/>
    <m/>
    <m/>
    <m/>
    <m/>
    <m/>
    <m/>
    <m/>
    <m/>
    <m/>
    <m/>
    <m/>
    <m/>
  </r>
  <r>
    <s v="B092RHZB3Z"/>
    <x v="921"/>
    <s v="BAZIC Products Neon Page Marker, Sticky Notes for Study Materials and Office Use, Neon Colored Writable Index Tabs, Page Markers and File Tabs, 0.5x1.75, 1000 Sheets/Pack, 2-Packs"/>
    <s v="5143-PACK2"/>
    <n v="7"/>
    <n v="2"/>
    <n v="0"/>
    <n v="8"/>
    <n v="2"/>
    <n v="4"/>
    <n v="30.76"/>
    <m/>
    <m/>
    <m/>
    <m/>
    <m/>
    <m/>
    <m/>
    <m/>
    <m/>
    <m/>
    <m/>
    <m/>
    <m/>
    <m/>
    <m/>
  </r>
  <r>
    <s v="B092RHZB3Z"/>
    <x v="921"/>
    <s v="BAZIC Products Neon Page Marker, Sticky Notes for Study Materials and Office Use, Neon Colored Writable Index Tabs, Page Markers and File Tabs, 0.5x1.75, 1000 Sheets/Pack, 2-Packs"/>
    <s v="FBA_5143-PACK2"/>
    <n v="7"/>
    <n v="2"/>
    <n v="0"/>
    <n v="8"/>
    <n v="2"/>
    <n v="1"/>
    <n v="6.39"/>
    <m/>
    <m/>
    <m/>
    <m/>
    <m/>
    <m/>
    <m/>
    <m/>
    <m/>
    <m/>
    <m/>
    <m/>
    <m/>
    <m/>
    <m/>
  </r>
  <r>
    <s v="B092HK4D6B"/>
    <x v="922"/>
    <s v="BAZIC Products Pencil Sharpener Single Hole Blade, Standard Size Pencils Crayon, Square One Blades Sharpeners for School, Total 576 Count"/>
    <s v="1941-BOX"/>
    <n v="8"/>
    <n v="1"/>
    <n v="0"/>
    <n v="13"/>
    <n v="1"/>
    <n v="2"/>
    <n v="94.08"/>
    <m/>
    <m/>
    <m/>
    <m/>
    <m/>
    <m/>
    <m/>
    <m/>
    <m/>
    <m/>
    <m/>
    <m/>
    <m/>
    <m/>
    <m/>
  </r>
  <r>
    <s v="B0D7GHTQF4"/>
    <x v="923"/>
    <s v="BAZIC Products Modeling Clay Red Color 1 LB, Modeling Dough Art Craft Non Toxic Gift for Artist, Bulk for Classroom, 1-Pack"/>
    <s v="3338-EACH"/>
    <n v="24"/>
    <n v="2"/>
    <n v="1E-4"/>
    <n v="30"/>
    <n v="4"/>
    <n v="1"/>
    <n v="13.99"/>
    <m/>
    <m/>
    <m/>
    <m/>
    <m/>
    <m/>
    <m/>
    <m/>
    <m/>
    <m/>
    <m/>
    <m/>
    <m/>
    <m/>
    <m/>
  </r>
  <r>
    <s v="B0D7GHTQF4"/>
    <x v="924"/>
    <s v="BAZIC Products Modeling Clay Yellow Color 1 LB, Modeling Dough Art Craft Non Toxic Gift for Artist, Bulk for Classroom, 2-Packs"/>
    <s v="3339-PACK2"/>
    <n v="5"/>
    <n v="0"/>
    <n v="0"/>
    <n v="6"/>
    <n v="0"/>
    <n v="1"/>
    <n v="15.75"/>
    <m/>
    <m/>
    <m/>
    <m/>
    <m/>
    <m/>
    <m/>
    <m/>
    <m/>
    <m/>
    <m/>
    <m/>
    <m/>
    <m/>
    <m/>
  </r>
  <r>
    <s v="B0D7GHTQF4"/>
    <x v="925"/>
    <s v="BAZIC Products Modeling Clay Cream White Color 1 LB, Modeling Dough Art Craft Non Toxic Gift for Artist, Bulk for Classroom, 24-Packs"/>
    <s v="3334-CASE"/>
    <n v="4"/>
    <n v="0"/>
    <n v="0"/>
    <n v="5"/>
    <n v="0"/>
    <n v="2"/>
    <n v="165"/>
    <m/>
    <m/>
    <m/>
    <m/>
    <m/>
    <m/>
    <m/>
    <m/>
    <m/>
    <m/>
    <m/>
    <m/>
    <m/>
    <m/>
    <m/>
  </r>
  <r>
    <s v="B0D7GHTQF4"/>
    <x v="926"/>
    <s v="BAZIC Products Modeling Clay Gray Color 1 LB, Modeling Dough Art Craft Non Toxic Gift for Artist, Bulk for Classroom, 24-Packs"/>
    <s v="3335-CASE"/>
    <n v="8"/>
    <n v="1"/>
    <n v="0"/>
    <n v="9"/>
    <n v="1"/>
    <n v="2"/>
    <n v="155.58000000000001"/>
    <m/>
    <m/>
    <m/>
    <m/>
    <m/>
    <m/>
    <m/>
    <m/>
    <m/>
    <m/>
    <m/>
    <m/>
    <m/>
    <m/>
    <m/>
  </r>
  <r>
    <s v="B0D7GHTQF4"/>
    <x v="927"/>
    <s v="BAZIC Products Modeling Clay Brown Color 1 LB, Light Dough Art Craft, Non Toxic Gift for Artist s, Bulk for Classroom, 2-Pack"/>
    <s v="3333-PACK2"/>
    <n v="25"/>
    <n v="1"/>
    <n v="1E-4"/>
    <n v="27"/>
    <n v="1"/>
    <n v="4"/>
    <n v="59.96"/>
    <m/>
    <m/>
    <m/>
    <m/>
    <m/>
    <m/>
    <m/>
    <m/>
    <m/>
    <m/>
    <m/>
    <m/>
    <m/>
    <m/>
    <m/>
  </r>
  <r>
    <s v="B0D7GHTQF4"/>
    <x v="352"/>
    <s v="BAZIC Products Modeling Clay Black Color 1 LB, Modeling Dough Art Craft Non Toxic Gift for Artist, Bulk for Classroom, 1-Pack"/>
    <s v="3331-EACH"/>
    <n v="55"/>
    <n v="5"/>
    <n v="2.9999999999999997E-4"/>
    <n v="68"/>
    <n v="7"/>
    <n v="1"/>
    <n v="11.39"/>
    <m/>
    <m/>
    <m/>
    <m/>
    <m/>
    <m/>
    <m/>
    <m/>
    <m/>
    <m/>
    <m/>
    <m/>
    <m/>
    <m/>
    <m/>
  </r>
  <r>
    <s v="B0D7GHTQF4"/>
    <x v="928"/>
    <s v="BAZIC Products Modeling Clay 4 Primary Color 1 LB, Modeling Dough Art Craft Non Toxic Gift for Artist, Bulk for Classroom, 2-Packs"/>
    <s v="3340-PACK2"/>
    <n v="12"/>
    <n v="1"/>
    <n v="1E-4"/>
    <n v="13"/>
    <n v="1"/>
    <n v="1"/>
    <n v="14.99"/>
    <m/>
    <m/>
    <m/>
    <m/>
    <m/>
    <m/>
    <m/>
    <m/>
    <m/>
    <m/>
    <m/>
    <m/>
    <m/>
    <m/>
    <m/>
  </r>
  <r>
    <s v="B0923B3XL9"/>
    <x v="929"/>
    <s v="BAZIC PRODUCTS Pastel Highlighter – Assorted Color Pen Style, Chisel Tip Broad Fine Line, Desk Style Highlighter Pen for Office, and School, Smooth Marking, (3/Pack), 1-Pack"/>
    <s v="FBA_2345-EACH"/>
    <n v="61"/>
    <n v="2"/>
    <n v="2.9999999999999997E-4"/>
    <n v="80"/>
    <n v="2"/>
    <n v="1"/>
    <n v="6.29"/>
    <m/>
    <m/>
    <m/>
    <m/>
    <m/>
    <m/>
    <m/>
    <m/>
    <m/>
    <m/>
    <m/>
    <m/>
    <m/>
    <m/>
    <m/>
  </r>
  <r>
    <s v="B09238JJRG"/>
    <x v="930"/>
    <s v="BAZIC PRODUCTS Pastel Highlighter – Assorted Color Pen Style, Chisel Tip Broad Fine Line, Desk Style Highlighter Pen for Office, and School, Smooth Marking, (4/Pack), 2-Packs"/>
    <s v="2346-PACK2"/>
    <n v="9"/>
    <n v="0"/>
    <n v="0"/>
    <n v="12"/>
    <n v="0"/>
    <n v="1"/>
    <n v="9.56"/>
    <m/>
    <m/>
    <m/>
    <m/>
    <m/>
    <m/>
    <m/>
    <m/>
    <m/>
    <m/>
    <m/>
    <m/>
    <m/>
    <m/>
    <m/>
  </r>
  <r>
    <s v="B0DRHGDBZK"/>
    <x v="931"/>
    <s v="BAZIC Products Poster Paint w/Brush 60 ml, 12 Colors Non-Toxic Paint Set, for Hobby Fun Vibrant Color Painting Art Supplies, Gift for Artists, 1-Pack"/>
    <s v="FBA_3920-EACH"/>
    <n v="17"/>
    <n v="0"/>
    <n v="1E-4"/>
    <n v="19"/>
    <n v="0"/>
    <n v="2"/>
    <n v="13.58"/>
    <m/>
    <m/>
    <m/>
    <m/>
    <m/>
    <m/>
    <m/>
    <m/>
    <m/>
    <m/>
    <m/>
    <m/>
    <m/>
    <m/>
    <m/>
  </r>
  <r>
    <s v="B09253P413"/>
    <x v="932"/>
    <s v="BAZIC Products Paid Self-Inking Stamp with Red Ink for Office, Business, and Documents, Easy Refillable Pad, Crisp &amp; Clear Impressions, 1/Pack, 24-Packs"/>
    <s v="6303-BOX"/>
    <n v="4"/>
    <n v="1"/>
    <n v="0"/>
    <n v="4"/>
    <n v="1"/>
    <n v="2"/>
    <n v="82.92"/>
    <m/>
    <m/>
    <m/>
    <m/>
    <m/>
    <m/>
    <m/>
    <m/>
    <m/>
    <m/>
    <m/>
    <m/>
    <m/>
    <m/>
    <m/>
  </r>
  <r>
    <s v="B09253P413"/>
    <x v="933"/>
    <s v="BAZIC Products Paid Self-Inking Stamp with Red Ink for Office, Business, and Documents, Easy Refillable Pad, Crisp &amp; Clear Impressions, 1/Pack, 2-Packs"/>
    <s v="6303-PACK2"/>
    <n v="22"/>
    <n v="4"/>
    <n v="1E-4"/>
    <n v="28"/>
    <n v="7"/>
    <n v="1"/>
    <n v="8.4499999999999993"/>
    <m/>
    <m/>
    <m/>
    <m/>
    <m/>
    <m/>
    <m/>
    <m/>
    <m/>
    <m/>
    <m/>
    <m/>
    <m/>
    <m/>
    <m/>
  </r>
  <r>
    <s v="B09252M5G4"/>
    <x v="934"/>
    <s v="BAZIC Products Date Stamper with Black Ink Pads for Stamping, 12 Years of Adjustable Dates, Ideal for Office, Shipping, Receiving, Accounting, Expiration Date Stamp, Due Dates - 24 Pack"/>
    <s v="6301-BOX"/>
    <n v="31"/>
    <n v="4"/>
    <n v="2.0000000000000001E-4"/>
    <n v="45"/>
    <n v="12"/>
    <n v="1"/>
    <n v="49.99"/>
    <m/>
    <m/>
    <m/>
    <m/>
    <m/>
    <m/>
    <m/>
    <m/>
    <m/>
    <m/>
    <m/>
    <m/>
    <m/>
    <m/>
    <m/>
  </r>
  <r>
    <s v="B0921MFC49"/>
    <x v="935"/>
    <s v="BAZIC Products Wood Clipboard Retro Hardboard, Low Profile Clip, Sturdy &amp; Strong Hardboard Fit A4 Letter Size, for Office School, 24-Pack"/>
    <s v="1816-CASE"/>
    <n v="10"/>
    <n v="2"/>
    <n v="1E-4"/>
    <n v="11"/>
    <n v="3"/>
    <n v="1"/>
    <n v="50.75"/>
    <m/>
    <m/>
    <m/>
    <m/>
    <m/>
    <m/>
    <m/>
    <m/>
    <m/>
    <m/>
    <m/>
    <m/>
    <m/>
    <m/>
    <m/>
  </r>
  <r>
    <s v="B092L7KYSZ"/>
    <x v="936"/>
    <s v="BAZIC Products Heavy Duty Tape Dispenser Gun, 2 Rolls 2&quot; x 54 Yards Super Clear Packing Tape, Shipping Packing Mailing Tape Gun for Box Sealing, 1-Pack"/>
    <s v="FBA_992-EACH"/>
    <n v="10"/>
    <n v="1"/>
    <n v="1E-4"/>
    <n v="12"/>
    <n v="1"/>
    <n v="1"/>
    <n v="14.9"/>
    <m/>
    <m/>
    <m/>
    <m/>
    <m/>
    <m/>
    <m/>
    <m/>
    <m/>
    <m/>
    <m/>
    <m/>
    <m/>
    <m/>
    <m/>
  </r>
  <r>
    <s v="B091VB4FS5"/>
    <x v="488"/>
    <s v="BAZIC Products Thumbtacks, Assorted Color Jumbo Plastic Head Push Pins – Durable Steel Tacks for Walls and Cork Boards, Poster Pins, and Pushpins for Home, Office &amp; School, 25/Pack, 2 Packs"/>
    <s v="210-PACK2"/>
    <n v="29"/>
    <n v="2"/>
    <n v="2.0000000000000001E-4"/>
    <n v="37"/>
    <n v="3"/>
    <n v="1"/>
    <n v="8.49"/>
    <m/>
    <m/>
    <m/>
    <m/>
    <m/>
    <m/>
    <m/>
    <m/>
    <m/>
    <m/>
    <m/>
    <m/>
    <m/>
    <m/>
    <m/>
  </r>
  <r>
    <s v="B091V8SWZF"/>
    <x v="937"/>
    <s v="BAZIC Products Paper Clips – Assorted Color Mega Jumbo 100mm, Color-Coated Metal Large Paper Clips for Office, Home, and School Use, (10/Pack), 1-Pack"/>
    <s v="FBA_203-EACH"/>
    <n v="191"/>
    <n v="7"/>
    <n v="1.1000000000000001E-3"/>
    <n v="254"/>
    <n v="7"/>
    <n v="1"/>
    <n v="5.89"/>
    <m/>
    <m/>
    <m/>
    <m/>
    <m/>
    <m/>
    <m/>
    <m/>
    <m/>
    <m/>
    <m/>
    <m/>
    <m/>
    <m/>
    <m/>
  </r>
  <r>
    <s v="B092NWYTRC"/>
    <x v="938"/>
    <s v="Batman Coloring Book 1 Title, Fun Game Workbook for Learning Drawing Coloring, Gift for Activity at Classroom Home, 80 Pages, 36-Pack"/>
    <s v="45723-CASE"/>
    <n v="27"/>
    <n v="0"/>
    <n v="1E-4"/>
    <n v="30"/>
    <n v="0"/>
    <n v="1"/>
    <n v="78.75"/>
    <m/>
    <m/>
    <m/>
    <m/>
    <m/>
    <m/>
    <m/>
    <m/>
    <m/>
    <m/>
    <m/>
    <m/>
    <m/>
    <m/>
    <m/>
  </r>
  <r>
    <s v="B093RB3NPF"/>
    <x v="939"/>
    <s v="BAZIC PRODUCTS Plastic Pencil Case, Double Deck Utility Storage Box, Multi Purpose Organizer &amp; Supply Holder, Transparent Box Design, Assorted Color, Ideal for School, Office &amp; Craft Use, 4-Pack"/>
    <s v="FBA_845-SET4"/>
    <n v="73"/>
    <n v="5"/>
    <n v="4.0000000000000002E-4"/>
    <n v="106"/>
    <n v="5"/>
    <n v="1"/>
    <n v="18.79"/>
    <m/>
    <m/>
    <m/>
    <m/>
    <m/>
    <m/>
    <m/>
    <m/>
    <m/>
    <m/>
    <m/>
    <m/>
    <m/>
    <m/>
    <m/>
  </r>
  <r>
    <s v="B0921FVJGY"/>
    <x v="940"/>
    <s v="Kappa Maze Craze Book, 1 Title, Maze Activity Books Workbook for Kids Children 4-8, Games Puzzles, and Problem Solving, 1-Pack"/>
    <s v="13800-SET2"/>
    <n v="6"/>
    <n v="1"/>
    <n v="0"/>
    <n v="8"/>
    <n v="1"/>
    <n v="1"/>
    <n v="10.98"/>
    <m/>
    <m/>
    <m/>
    <m/>
    <m/>
    <m/>
    <m/>
    <m/>
    <m/>
    <m/>
    <m/>
    <m/>
    <m/>
    <m/>
    <m/>
  </r>
  <r>
    <s v="B0921FRY73"/>
    <x v="941"/>
    <s v="Spiderman Coloring Book, 2 Title, Hero Workbook for Learning Drawing Coloring, Gift for Activity at School Home, 2-Pack"/>
    <s v="4576436-SET2"/>
    <n v="16"/>
    <n v="1"/>
    <n v="1E-4"/>
    <n v="19"/>
    <n v="1"/>
    <n v="1"/>
    <n v="10.99"/>
    <m/>
    <m/>
    <m/>
    <m/>
    <m/>
    <m/>
    <m/>
    <m/>
    <m/>
    <m/>
    <m/>
    <m/>
    <m/>
    <m/>
    <m/>
  </r>
  <r>
    <s v="B091T6QC2Q"/>
    <x v="942"/>
    <s v="BAZIC Products 3 Ring Binder 2&quot; View Binders Slant D Ring Organizer - Burgundy, Hold 480 Sheets Paper, for School Office Home, 12-Count"/>
    <s v="4150-CASE"/>
    <n v="7"/>
    <n v="1"/>
    <n v="0"/>
    <n v="12"/>
    <n v="4"/>
    <n v="2"/>
    <n v="171.92"/>
    <m/>
    <m/>
    <m/>
    <m/>
    <m/>
    <m/>
    <m/>
    <m/>
    <m/>
    <m/>
    <m/>
    <m/>
    <m/>
    <m/>
    <m/>
  </r>
  <r>
    <s v="B091T6QC2Q"/>
    <x v="942"/>
    <s v="BAZIC Products 3 Ring Binder 2&quot; View Binders Slant D Ring Organizer - Burgundy, Hold 480 Sheets Paper, for School Office Home, 12-Count"/>
    <s v="FBA_4150-CASE"/>
    <n v="7"/>
    <n v="1"/>
    <n v="0"/>
    <n v="12"/>
    <n v="4"/>
    <n v="1"/>
    <n v="63.27"/>
    <m/>
    <m/>
    <m/>
    <m/>
    <m/>
    <m/>
    <m/>
    <m/>
    <m/>
    <m/>
    <m/>
    <m/>
    <m/>
    <m/>
    <m/>
  </r>
  <r>
    <s v="B09F58WR81"/>
    <x v="943"/>
    <s v="BAZIC Products Scented Glitter Neon Metallic Gel Pen, 24 Color Smooth Writing for Drawing Coloring Greeting Card Art Christmas Gift (24/Pack), 1-Pack"/>
    <s v="FBA_17086-EACH"/>
    <n v="111"/>
    <n v="2"/>
    <n v="5.9999999999999995E-4"/>
    <n v="153"/>
    <n v="2"/>
    <n v="1"/>
    <n v="9.69"/>
    <m/>
    <m/>
    <m/>
    <m/>
    <m/>
    <m/>
    <m/>
    <m/>
    <m/>
    <m/>
    <m/>
    <m/>
    <m/>
    <m/>
    <m/>
  </r>
  <r>
    <s v="B088L4NFZ2"/>
    <x v="944"/>
    <s v="BAZIC PRODUCTS Backpack – 16&quot; Durable Navy Blue Bag for School with Compartments, Lightweight Travel Pack, Ideal for Men and Women, Everyday or Work Use, 1-Pack"/>
    <s v="1040-EACH"/>
    <n v="12"/>
    <n v="1"/>
    <n v="1E-4"/>
    <n v="14"/>
    <n v="1"/>
    <n v="1"/>
    <n v="14.84"/>
    <m/>
    <m/>
    <m/>
    <m/>
    <m/>
    <m/>
    <m/>
    <m/>
    <m/>
    <m/>
    <m/>
    <m/>
    <m/>
    <m/>
    <m/>
  </r>
  <r>
    <s v="B088L4NFZ2"/>
    <x v="945"/>
    <s v="BAZIC PRODUCTS Backpack – 16&quot; Durable Navy Blue Bag for School with Compartments, Lightweight Travel Pack, Ideal for Men and Women, Everyday or Work Use, 2-Pack"/>
    <s v="1040-PACK2"/>
    <n v="9"/>
    <n v="0"/>
    <n v="0"/>
    <n v="18"/>
    <n v="0"/>
    <n v="3"/>
    <n v="55.74"/>
    <m/>
    <m/>
    <m/>
    <m/>
    <m/>
    <m/>
    <m/>
    <m/>
    <m/>
    <m/>
    <m/>
    <m/>
    <m/>
    <m/>
    <m/>
  </r>
  <r>
    <s v="B09235Z4N8"/>
    <x v="946"/>
    <s v="BAZIC Products Erasers, Bright Color Oval Eraser (4/Pack) Latex Free, Large Size Block Erasers for Art Drawing School Office Teachers, 2-Packs"/>
    <s v="2232-PACK2"/>
    <n v="4"/>
    <n v="0"/>
    <n v="0"/>
    <n v="4"/>
    <n v="0"/>
    <n v="1"/>
    <n v="9.98"/>
    <m/>
    <m/>
    <m/>
    <m/>
    <m/>
    <m/>
    <m/>
    <m/>
    <m/>
    <m/>
    <m/>
    <m/>
    <m/>
    <m/>
    <m/>
  </r>
  <r>
    <s v="B09BC82ZYN"/>
    <x v="947"/>
    <s v="BAZIC Products Craft Sticks Natural Wood, Standard Size Ice Cream Popsicle Stick, Non Toxic Art Supplies for DIY Project Building Crafts (100/pack), 1-Pack"/>
    <s v="6800-EACH"/>
    <n v="72"/>
    <n v="2"/>
    <n v="4.0000000000000002E-4"/>
    <n v="83"/>
    <n v="3"/>
    <n v="1"/>
    <n v="7.39"/>
    <m/>
    <m/>
    <m/>
    <m/>
    <m/>
    <m/>
    <m/>
    <m/>
    <m/>
    <m/>
    <m/>
    <m/>
    <m/>
    <m/>
    <m/>
  </r>
  <r>
    <s v="B092G6HNNN"/>
    <x v="124"/>
    <s v="BAZIC PRODUCTS Mini Ballpoint Pen, 1.0 mm Bold Point, Black Ink, Smooth Writing Mini Pens with Compact and Key Chain Design, Ideal for Travel, Badge Reel, and Everyday Carry, 5/Pack, 4-Pack"/>
    <s v="1753-PACK4"/>
    <n v="345"/>
    <n v="9"/>
    <n v="1.9E-3"/>
    <n v="429"/>
    <n v="10"/>
    <n v="1"/>
    <n v="9.69"/>
    <m/>
    <m/>
    <m/>
    <m/>
    <m/>
    <m/>
    <m/>
    <m/>
    <m/>
    <m/>
    <m/>
    <m/>
    <m/>
    <m/>
    <m/>
  </r>
  <r>
    <s v="B092H6W353"/>
    <x v="129"/>
    <s v="BAZIC Products Staples Standard 26/6 Metallic Color 3000/Pack Refill for Stapler, Ideal Office Staples for Home, School &amp; Business, Assorted Colors, 4-Packs"/>
    <s v="609-PACK4"/>
    <n v="81"/>
    <n v="10"/>
    <n v="4.0000000000000002E-4"/>
    <n v="103"/>
    <n v="11"/>
    <n v="1"/>
    <n v="16.989999999999998"/>
    <m/>
    <m/>
    <m/>
    <m/>
    <m/>
    <m/>
    <m/>
    <m/>
    <m/>
    <m/>
    <m/>
    <m/>
    <m/>
    <m/>
    <m/>
  </r>
  <r>
    <s v="B092B7F2TZ"/>
    <x v="948"/>
    <s v="BAZIC Products Filler Paper Loose Leaf Papers 100 Sheet, 4-1&quot; Quad Ruled, 3 Hole Punched for Ring Binders, Graph Drafting for Office School Student, 2-Pack"/>
    <s v="FBA_569-PACK2"/>
    <n v="23"/>
    <n v="1"/>
    <n v="1E-4"/>
    <n v="27"/>
    <n v="1"/>
    <n v="1"/>
    <n v="10.75"/>
    <m/>
    <m/>
    <m/>
    <m/>
    <m/>
    <m/>
    <m/>
    <m/>
    <m/>
    <m/>
    <m/>
    <m/>
    <m/>
    <m/>
    <m/>
  </r>
  <r>
    <s v="B092BM44ND"/>
    <x v="949"/>
    <s v="BAZIC Products Composition Notebook Black Marble 1/5 Quad-Ruled 100 Sheet Notebook, Squares Graph Ruled Journal Comp Notebooks for Office School, 2-Pack"/>
    <s v="5052-PACK2"/>
    <n v="10"/>
    <n v="0"/>
    <n v="1E-4"/>
    <n v="13"/>
    <n v="0"/>
    <n v="1"/>
    <n v="15.49"/>
    <m/>
    <m/>
    <m/>
    <m/>
    <m/>
    <m/>
    <m/>
    <m/>
    <m/>
    <m/>
    <m/>
    <m/>
    <m/>
    <m/>
    <m/>
  </r>
  <r>
    <s v="B092B8LHYH"/>
    <x v="950"/>
    <s v="BAZIC PRODUCTS Composition Notebook Wide Ruled - 100 Sheets, Black Marble Composition Notebook with Durable Cover, Non-Spiral for Journaling, School, Home, or Office, 2-Packs"/>
    <s v="FBA_508-PACK2"/>
    <n v="26"/>
    <n v="0"/>
    <n v="1E-4"/>
    <n v="35"/>
    <n v="0"/>
    <n v="1"/>
    <n v="7.89"/>
    <m/>
    <m/>
    <m/>
    <m/>
    <m/>
    <m/>
    <m/>
    <m/>
    <m/>
    <m/>
    <m/>
    <m/>
    <m/>
    <m/>
    <m/>
  </r>
  <r>
    <s v="B09DLFZJQ4"/>
    <x v="951"/>
    <s v="BAZIC Products Wooden Dowel Rods Wood Sticks, 3/8&quot; x 12&quot; Round Natural Color Hardwood Stick, Unfinished Wood for Crafts Lollipops Cake Support (6/Pack), 2-Packs"/>
    <s v="FBA_6810-PACK2"/>
    <n v="64"/>
    <n v="4"/>
    <n v="4.0000000000000002E-4"/>
    <n v="86"/>
    <n v="5"/>
    <n v="1"/>
    <n v="7.79"/>
    <m/>
    <m/>
    <m/>
    <m/>
    <m/>
    <m/>
    <m/>
    <m/>
    <m/>
    <m/>
    <m/>
    <m/>
    <m/>
    <m/>
    <m/>
  </r>
  <r>
    <s v="B09DLFZJQ4"/>
    <x v="952"/>
    <s v="BAZIC Products Wooden Dowel Rods Wood Sticks, 3/8&quot; x 12&quot; Round Natural Color Hardwood Stick, Unfinished Wood for Crafts Lollipops Cake Support, 144-Count"/>
    <s v="6810-BOX"/>
    <n v="19"/>
    <n v="4"/>
    <n v="1E-4"/>
    <n v="22"/>
    <n v="5"/>
    <n v="1"/>
    <n v="50.63"/>
    <m/>
    <m/>
    <m/>
    <m/>
    <m/>
    <m/>
    <m/>
    <m/>
    <m/>
    <m/>
    <m/>
    <m/>
    <m/>
    <m/>
    <m/>
  </r>
  <r>
    <s v="B09DTP4RCK"/>
    <x v="953"/>
    <s v="BAZIC Products Pencil Pouch 3 Ring Binder Pouch w/Rivet Enforced Rings Holes, Neon Black Color Mesh Window Zipper Pouches, 144-Pack"/>
    <s v="809-CASE"/>
    <n v="7"/>
    <n v="1"/>
    <n v="0"/>
    <n v="7"/>
    <n v="1"/>
    <n v="1"/>
    <n v="170.81"/>
    <m/>
    <m/>
    <m/>
    <m/>
    <m/>
    <m/>
    <m/>
    <m/>
    <m/>
    <m/>
    <m/>
    <m/>
    <m/>
    <m/>
    <m/>
  </r>
  <r>
    <s v="B09DTP4RCK"/>
    <x v="954"/>
    <s v="BAZIC Products Pencil Pouch 3 Ring Binder Pouch w/Rivet Enforced Rings Holes, Neon Black Color Mesh Window Zipper Pouches, 24-Pack"/>
    <s v="Stickered.MSKU.1751997999622"/>
    <n v="15"/>
    <n v="1"/>
    <n v="1E-4"/>
    <n v="18"/>
    <n v="1"/>
    <n v="1"/>
    <n v="35.619999999999997"/>
    <m/>
    <m/>
    <m/>
    <m/>
    <m/>
    <m/>
    <m/>
    <m/>
    <m/>
    <m/>
    <m/>
    <m/>
    <m/>
    <m/>
    <m/>
  </r>
  <r>
    <s v="B0FDZ8GV1G"/>
    <x v="955"/>
    <s v="BAZIC PRODUCTS Pencil Pouch for 3 Ring Binder, Zippered Mesh Window Pencil Case with Reinforced Grommets, Durable Binder Organizer for School Supplies or Office Supplies Storage, 12-Pack"/>
    <s v="808-PACK10"/>
    <n v="16"/>
    <n v="4"/>
    <n v="1E-4"/>
    <n v="20"/>
    <n v="5"/>
    <n v="1"/>
    <n v="23.49"/>
    <m/>
    <m/>
    <m/>
    <m/>
    <m/>
    <m/>
    <m/>
    <m/>
    <m/>
    <m/>
    <m/>
    <m/>
    <m/>
    <m/>
    <m/>
  </r>
  <r>
    <s v="B09FN36LF5"/>
    <x v="956"/>
    <s v="BAZIC Products Expanding File Folder 13 Pockets w/Color Tab, Letter Size Plastic File Pocket Folders, Office Supplies Paper Documents Organizer, 1-Pack"/>
    <s v="3173-EACH"/>
    <n v="57"/>
    <n v="4"/>
    <n v="2.9999999999999997E-4"/>
    <n v="80"/>
    <n v="5"/>
    <n v="1"/>
    <n v="16.75"/>
    <m/>
    <m/>
    <m/>
    <m/>
    <m/>
    <m/>
    <m/>
    <m/>
    <m/>
    <m/>
    <m/>
    <m/>
    <m/>
    <m/>
    <m/>
  </r>
  <r>
    <s v="B09HW6VW5H"/>
    <x v="957"/>
    <s v="BAZIC Products Fine Line 20 Colors Washable Markers, Thin Tip Coloring Marker Non Toxic, for Art School Supplies, Drawing Gift (20/Pack), 2-Packs"/>
    <s v="1265-PACK2"/>
    <n v="8"/>
    <n v="0"/>
    <n v="0"/>
    <n v="17"/>
    <n v="0"/>
    <n v="1"/>
    <n v="9.01"/>
    <m/>
    <m/>
    <m/>
    <m/>
    <m/>
    <m/>
    <m/>
    <m/>
    <m/>
    <m/>
    <m/>
    <m/>
    <m/>
    <m/>
    <m/>
  </r>
  <r>
    <s v="B09HVZ166V"/>
    <x v="958"/>
    <s v="Kappa Large Print Bible Word Finds Book 2 Titles, Word Search Puzzle Books for Adults Teens, 48-Pack"/>
    <s v="31741-CASE"/>
    <n v="9"/>
    <n v="0"/>
    <n v="0"/>
    <n v="13"/>
    <n v="0"/>
    <n v="1"/>
    <n v="78.989999999999995"/>
    <m/>
    <m/>
    <m/>
    <m/>
    <m/>
    <m/>
    <m/>
    <m/>
    <m/>
    <m/>
    <m/>
    <m/>
    <m/>
    <m/>
    <m/>
  </r>
  <r>
    <s v="B09DLFZJQ4"/>
    <x v="959"/>
    <s v="BAZIC Products Wooden Dowel Rods Wood Sticks, 3/16&quot; x 12&quot; Round Natural Color Hardwood Stick, Unfinished Wood for Crafts Lollipops Cake Support (20/Pack), 144-Packs"/>
    <s v="6812-CASE"/>
    <n v="11"/>
    <n v="2"/>
    <n v="1E-4"/>
    <n v="11"/>
    <n v="2"/>
    <n v="1"/>
    <n v="184.59"/>
    <m/>
    <m/>
    <m/>
    <m/>
    <m/>
    <m/>
    <m/>
    <m/>
    <m/>
    <m/>
    <m/>
    <m/>
    <m/>
    <m/>
    <m/>
  </r>
  <r>
    <s v="B091KGPHJ9"/>
    <x v="960"/>
    <s v="BAZIC Products Mechanical Pencil 0.7mm Spinner, Latex Free Eraser, Smooth Writing Pencils Lead for Drafting Drawing Sketching (3/Pack), 144-Packs"/>
    <s v="737-CASE"/>
    <n v="52"/>
    <n v="2"/>
    <n v="2.9999999999999997E-4"/>
    <n v="56"/>
    <n v="2"/>
    <n v="1"/>
    <n v="151.02000000000001"/>
    <m/>
    <m/>
    <m/>
    <m/>
    <m/>
    <m/>
    <m/>
    <m/>
    <m/>
    <m/>
    <m/>
    <m/>
    <m/>
    <m/>
    <m/>
  </r>
  <r>
    <s v="B092GC7MXV"/>
    <x v="961"/>
    <s v="BAZIC Products Oil Gel Fuse Tech Ink Retractable Pen w/Rubberized Barrel &amp; Metal Clip, Ciel 0.7 mm Medium Point Smooth Writing (2/Pack), 144-Packs"/>
    <s v="1724-CASE"/>
    <n v="22"/>
    <n v="1"/>
    <n v="1E-4"/>
    <n v="24"/>
    <n v="2"/>
    <n v="3"/>
    <n v="533.97"/>
    <m/>
    <m/>
    <m/>
    <m/>
    <m/>
    <m/>
    <m/>
    <m/>
    <m/>
    <m/>
    <m/>
    <m/>
    <m/>
    <m/>
    <m/>
  </r>
  <r>
    <s v="B092C6NXR4"/>
    <x v="962"/>
    <s v="BAZIC Products Shatterproof Flexible Curve Ruler 12&quot; (30cm), Inches Centimeter Metric Measuring Drafting Rulers, 288-Packs"/>
    <s v="315-CASE"/>
    <n v="14"/>
    <n v="5"/>
    <n v="1E-4"/>
    <n v="18"/>
    <n v="6"/>
    <n v="1"/>
    <n v="211.39"/>
    <m/>
    <m/>
    <m/>
    <m/>
    <m/>
    <m/>
    <m/>
    <m/>
    <m/>
    <m/>
    <m/>
    <m/>
    <m/>
    <m/>
    <m/>
  </r>
  <r>
    <s v="B092RL1SBF"/>
    <x v="963"/>
    <s v="BAZIC Products Neon Page Marker Dispensers, Sticky Notes for Study Materials, Office Use, Sign Here &amp; Neon Colored Page Markers for Books and Documents, 1x1.7, 60 Flags/Pack, 288-Packs"/>
    <s v="5173-CASE"/>
    <n v="19"/>
    <n v="6"/>
    <n v="1E-4"/>
    <n v="23"/>
    <n v="8"/>
    <n v="1"/>
    <n v="313.44"/>
    <m/>
    <m/>
    <m/>
    <m/>
    <m/>
    <m/>
    <m/>
    <m/>
    <m/>
    <m/>
    <m/>
    <m/>
    <m/>
    <m/>
    <m/>
  </r>
  <r>
    <s v="B0921P4WW3"/>
    <x v="964"/>
    <s v="BAZIC Products Correction Pen - Corrections Fluid, Precise Metal Tip White Out, Ideal for School &amp; Office Supplies, Alternative to Correction Solution, 2/Pack, 144-Packs"/>
    <s v="1621-CASE"/>
    <n v="17"/>
    <n v="1"/>
    <n v="1E-4"/>
    <n v="22"/>
    <n v="1"/>
    <n v="1"/>
    <n v="151.02000000000001"/>
    <m/>
    <m/>
    <m/>
    <m/>
    <m/>
    <m/>
    <m/>
    <m/>
    <m/>
    <m/>
    <m/>
    <m/>
    <m/>
    <m/>
    <m/>
  </r>
  <r>
    <s v="B09231VVBW"/>
    <x v="965"/>
    <s v="BAZIC Products Plastic File Folder, Letter Size File Folders Wallet, Home Office, Portable Paper Organizer for Receipts Bills Documents, 72-Packs"/>
    <s v="3112-CASE"/>
    <n v="6"/>
    <n v="1"/>
    <n v="0"/>
    <n v="7"/>
    <n v="1"/>
    <n v="1"/>
    <n v="143.5"/>
    <m/>
    <m/>
    <m/>
    <m/>
    <m/>
    <m/>
    <m/>
    <m/>
    <m/>
    <m/>
    <m/>
    <m/>
    <m/>
    <m/>
    <m/>
  </r>
  <r>
    <s v="B09QDQ88MJ"/>
    <x v="966"/>
    <s v="BAZIC Products Crown 0.7 mm Mechanical Pencil, Soft Grip Smooth Writing Pencils Lead, Latex Free Eraser (3/Pack), 2-Packs"/>
    <s v="719-PACK2"/>
    <n v="56"/>
    <n v="1"/>
    <n v="2.9999999999999997E-4"/>
    <n v="68"/>
    <n v="1"/>
    <n v="1"/>
    <n v="8.7899999999999991"/>
    <m/>
    <m/>
    <m/>
    <m/>
    <m/>
    <m/>
    <m/>
    <m/>
    <m/>
    <m/>
    <m/>
    <m/>
    <m/>
    <m/>
    <m/>
  </r>
  <r>
    <s v="B09QF6TFNM"/>
    <x v="967"/>
    <s v="BAZIC Products Silky Gel Crayons 24 Color, Washable Blendable Non Toxic Watercolor Crayon for Coloring Book (24/Pack), 2-Packs"/>
    <s v="2562-PACK2"/>
    <n v="50"/>
    <n v="0"/>
    <n v="2.9999999999999997E-4"/>
    <n v="59"/>
    <n v="0"/>
    <n v="1"/>
    <n v="21.33"/>
    <m/>
    <m/>
    <m/>
    <m/>
    <m/>
    <m/>
    <m/>
    <m/>
    <m/>
    <m/>
    <m/>
    <m/>
    <m/>
    <m/>
    <m/>
  </r>
  <r>
    <s v="B09QF6TFNM"/>
    <x v="968"/>
    <s v="BAZIC Products Silky Gel Crayons 24 Color, Washable Blendable Non Toxic Watercolor Crayon for Coloring Book (24/Pack), 1-Pack"/>
    <s v="2562-EACH"/>
    <n v="142"/>
    <n v="3"/>
    <n v="8.0000000000000004E-4"/>
    <n v="188"/>
    <n v="3"/>
    <n v="1"/>
    <n v="15.29"/>
    <m/>
    <m/>
    <m/>
    <m/>
    <m/>
    <m/>
    <m/>
    <m/>
    <m/>
    <m/>
    <m/>
    <m/>
    <m/>
    <m/>
    <m/>
  </r>
  <r>
    <s v="B0D7GCNZ3V"/>
    <x v="969"/>
    <s v="BAZIC Products Modeling Clay 3 Color, Assorted Colors Modeling Dough Art Craft Non Toxic Gift for Artist (15oz/Pack), 3-Packs"/>
    <s v="3312-SET3"/>
    <n v="26"/>
    <n v="1"/>
    <n v="1E-4"/>
    <n v="34"/>
    <n v="1"/>
    <n v="1"/>
    <n v="19.989999999999998"/>
    <m/>
    <m/>
    <m/>
    <m/>
    <m/>
    <m/>
    <m/>
    <m/>
    <m/>
    <m/>
    <m/>
    <m/>
    <m/>
    <m/>
    <m/>
  </r>
  <r>
    <s v="B09ZVNNJWH"/>
    <x v="970"/>
    <s v="Big Print Find-A-Word Digest Puzzle Books 2 Titles, 8.5&quot;x5&quot; Word Search Puzzle Books for Adults Teens, 2-Pack"/>
    <s v="72321-SET2"/>
    <n v="28"/>
    <n v="3"/>
    <n v="2.0000000000000001E-4"/>
    <n v="35"/>
    <n v="5"/>
    <n v="1"/>
    <n v="8.98"/>
    <m/>
    <m/>
    <m/>
    <m/>
    <m/>
    <m/>
    <m/>
    <m/>
    <m/>
    <m/>
    <m/>
    <m/>
    <m/>
    <m/>
    <m/>
  </r>
  <r>
    <s v="B09ZVQN1NZ"/>
    <x v="971"/>
    <s v="BAZIC Products Carton Cutters w/ 4 Replacement Blades in tube, Utility Knife Set for Box Cardboard Boxes, 2-Pack"/>
    <s v="112-PACK2"/>
    <n v="38"/>
    <n v="1"/>
    <n v="2.0000000000000001E-4"/>
    <n v="49"/>
    <n v="1"/>
    <n v="1"/>
    <n v="8.68"/>
    <m/>
    <m/>
    <m/>
    <m/>
    <m/>
    <m/>
    <m/>
    <m/>
    <m/>
    <m/>
    <m/>
    <m/>
    <m/>
    <m/>
    <m/>
  </r>
  <r>
    <s v="B0FHZKT526"/>
    <x v="972"/>
    <s v="BAZIC Products Pencil Pouch 3 Ring Binder Pouch w/Rivet Enforced Rings Holes, Mesh Window Zipper Case, Yellow 2-Pack"/>
    <s v="FBA_804-YELLOW-PACK2"/>
    <n v="15"/>
    <n v="0"/>
    <n v="1E-4"/>
    <n v="24"/>
    <n v="0"/>
    <n v="1"/>
    <n v="3.42"/>
    <m/>
    <m/>
    <m/>
    <m/>
    <m/>
    <m/>
    <m/>
    <m/>
    <m/>
    <m/>
    <m/>
    <m/>
    <m/>
    <m/>
    <m/>
  </r>
  <r>
    <s v="B0C47MVCLN"/>
    <x v="973"/>
    <s v="BAZIC Products Small Notebook Memo Book 3&quot;x5&quot; Spiral Top Bound Pad, Pastel Color 100 Sheets Wirebound Pocket Personal Pads, 24-Pack"/>
    <s v="504-BOX"/>
    <n v="4"/>
    <n v="0"/>
    <n v="0"/>
    <n v="6"/>
    <n v="0"/>
    <n v="1"/>
    <n v="21.44"/>
    <m/>
    <m/>
    <m/>
    <m/>
    <m/>
    <m/>
    <m/>
    <m/>
    <m/>
    <m/>
    <m/>
    <m/>
    <m/>
    <m/>
    <m/>
  </r>
  <r>
    <s v="B092BKD97H"/>
    <x v="974"/>
    <s v="BAZIC Products Permanent Marker Dual Fine Tip Chisel Point Black Markers, Plastic Wood Metal Glass Stone (2/Pack), 1-Pack"/>
    <s v="1241-EACH"/>
    <n v="7"/>
    <n v="0"/>
    <n v="0"/>
    <n v="9"/>
    <n v="0"/>
    <n v="1"/>
    <n v="7.69"/>
    <m/>
    <m/>
    <m/>
    <m/>
    <m/>
    <m/>
    <m/>
    <m/>
    <m/>
    <m/>
    <m/>
    <m/>
    <m/>
    <m/>
    <m/>
  </r>
  <r>
    <s v="B0923616R2"/>
    <x v="975"/>
    <s v="BAZIC Products Presentation Book 10-Pockets Binder w/Plastic Clear Sleeves, Fits 8.5x11&quot; Paper, Sheet Protector Portfolio Folder for Report, 2-Pack"/>
    <s v="3129-SET2"/>
    <n v="52"/>
    <n v="8"/>
    <n v="2.9999999999999997E-4"/>
    <n v="59"/>
    <n v="8"/>
    <n v="1"/>
    <n v="9.69"/>
    <m/>
    <m/>
    <m/>
    <m/>
    <m/>
    <m/>
    <m/>
    <m/>
    <m/>
    <m/>
    <m/>
    <m/>
    <m/>
    <m/>
    <m/>
  </r>
  <r>
    <s v="B0B9PQB8TN"/>
    <x v="976"/>
    <s v="BAZIC PRODUCTS Alcohol Markers Brush, Double Tipped 6 Pastel Color Art Marker Set for Artist Adults Coloring Illustration - Brush Chisel Dual Tips (6/Pack), 1-Pack"/>
    <s v="1231-EACH"/>
    <n v="27"/>
    <n v="0"/>
    <n v="1E-4"/>
    <n v="36"/>
    <n v="0"/>
    <n v="1"/>
    <n v="8.9"/>
    <m/>
    <m/>
    <m/>
    <m/>
    <m/>
    <m/>
    <m/>
    <m/>
    <m/>
    <m/>
    <m/>
    <m/>
    <m/>
    <m/>
    <m/>
  </r>
  <r>
    <s v="B0C95K8FLX"/>
    <x v="977"/>
    <s v="BAZIC Products Felt Washable Markers 10 Colors, Fine Line Coloring Marker, Non Toxic Art Supplies, Gift for School (10/Pack), 2-Packs"/>
    <s v="1292-PACK2"/>
    <n v="8"/>
    <n v="0"/>
    <n v="0"/>
    <n v="9"/>
    <n v="0"/>
    <n v="1"/>
    <n v="9.01"/>
    <m/>
    <m/>
    <m/>
    <m/>
    <m/>
    <m/>
    <m/>
    <m/>
    <m/>
    <m/>
    <m/>
    <m/>
    <m/>
    <m/>
    <m/>
  </r>
  <r>
    <s v="B0C95K8FLX"/>
    <x v="978"/>
    <s v="BAZIC Products Felt Washable Markers 20 Colors, Fine Line Coloring Marker, Non Toxic Art Supplies, Gift for School (20/Pack), 2-Packs"/>
    <s v="1293-PACK2"/>
    <n v="38"/>
    <n v="1"/>
    <n v="2.0000000000000001E-4"/>
    <n v="51"/>
    <n v="1"/>
    <n v="1"/>
    <n v="10.88"/>
    <m/>
    <m/>
    <m/>
    <m/>
    <m/>
    <m/>
    <m/>
    <m/>
    <m/>
    <m/>
    <m/>
    <m/>
    <m/>
    <m/>
    <m/>
  </r>
  <r>
    <s v="B0B9PQB8TN"/>
    <x v="979"/>
    <s v="BAZIC PRODUCTS Alcohol Markers Brush, Double Tipped 6 Neon Color Art Marker Set for Artist Adults Coloring Illustration - Brush Chisel Dual Tips (6/Pack), 1-Pack"/>
    <s v="1230-EACH"/>
    <n v="200"/>
    <n v="3"/>
    <n v="1.1000000000000001E-3"/>
    <n v="278"/>
    <n v="4"/>
    <n v="1"/>
    <n v="8.19"/>
    <m/>
    <m/>
    <m/>
    <m/>
    <m/>
    <m/>
    <m/>
    <m/>
    <m/>
    <m/>
    <m/>
    <m/>
    <m/>
    <m/>
    <m/>
  </r>
  <r>
    <s v="B0BDSQ8PCV"/>
    <x v="980"/>
    <s v="BAZIC Products White Board 5&quot;x7&quot;, Magnet Attached to Locker, Small Plastic Frame Dry Erase Board 1 Dry Erase Marker, 4-Pack"/>
    <s v="FBA_6023-CASE"/>
    <n v="15"/>
    <n v="1"/>
    <n v="1E-4"/>
    <n v="18"/>
    <n v="1"/>
    <n v="1"/>
    <n v="49.18"/>
    <m/>
    <m/>
    <m/>
    <m/>
    <m/>
    <m/>
    <m/>
    <m/>
    <m/>
    <m/>
    <m/>
    <m/>
    <m/>
    <m/>
    <m/>
  </r>
  <r>
    <s v="B0D7JN41BP"/>
    <x v="981"/>
    <s v="BAZIC PRODUCTS Clear Backpack Clair, Transparent Waterproof School Backpack for Travel Work, Sports &amp; Events, See Through Plastic Bookbag Large Capacity, 17”, 24-Pack"/>
    <s v="1011-CASE"/>
    <n v="15"/>
    <n v="5"/>
    <n v="1E-4"/>
    <n v="24"/>
    <n v="14"/>
    <n v="1"/>
    <n v="200.41"/>
    <m/>
    <m/>
    <m/>
    <m/>
    <m/>
    <m/>
    <m/>
    <m/>
    <m/>
    <m/>
    <m/>
    <m/>
    <m/>
    <m/>
    <m/>
  </r>
  <r>
    <s v="B0BFR4S7M2"/>
    <x v="982"/>
    <s v="BAZIC Products Pencil Pouch 3 Ring Binder Pouch w/Rivet Enforced Rings Hole, Black Mesh Window Zipper Pouches, 24-Count"/>
    <s v="FBA_808-BOX-1"/>
    <n v="5"/>
    <n v="0"/>
    <n v="0"/>
    <n v="5"/>
    <n v="0"/>
    <n v="1"/>
    <n v="31.84"/>
    <m/>
    <m/>
    <m/>
    <m/>
    <m/>
    <m/>
    <m/>
    <m/>
    <m/>
    <m/>
    <m/>
    <m/>
    <m/>
    <m/>
    <m/>
  </r>
  <r>
    <s v="B091X1W2ZJ"/>
    <x v="109"/>
    <s v="BAZIC Products Dual Sided Super Jumbo Crayons Premium 12 Colors, Non Toxic Drawing Crayons, Gift for Student, 2-Pack"/>
    <s v="2520-PACK2"/>
    <n v="198"/>
    <n v="3"/>
    <n v="1.1000000000000001E-3"/>
    <n v="246"/>
    <n v="5"/>
    <n v="1"/>
    <n v="9.99"/>
    <m/>
    <m/>
    <m/>
    <m/>
    <m/>
    <m/>
    <m/>
    <m/>
    <m/>
    <m/>
    <m/>
    <m/>
    <m/>
    <m/>
    <m/>
  </r>
  <r>
    <s v="B091X1W2ZJ"/>
    <x v="983"/>
    <s v="BAZIC PRODUCTS Dual Sided Super Jumbo Crayons Premium 12 Colors, Non Toxic Drawing Crayons, Gift for Student, 1-Pack"/>
    <s v="2520-EACH"/>
    <n v="41"/>
    <n v="0"/>
    <n v="2.0000000000000001E-4"/>
    <n v="47"/>
    <n v="0"/>
    <n v="1"/>
    <n v="7.69"/>
    <m/>
    <m/>
    <m/>
    <m/>
    <m/>
    <m/>
    <m/>
    <m/>
    <m/>
    <m/>
    <m/>
    <m/>
    <m/>
    <m/>
    <m/>
  </r>
  <r>
    <s v="B0BKRFSKVS"/>
    <x v="27"/>
    <s v="BAZIC PRODUCTS Metallic Colored Pencils – 12 Shimmering Shades &amp; Pre Sharpened Colored Pencils, Ideal for Artists, Adults and Kids for Drawing &amp; Coloring, 12/Pack, 1-Pack"/>
    <s v="735-EACH"/>
    <n v="1173"/>
    <n v="35"/>
    <n v="6.4999999999999997E-3"/>
    <n v="1552"/>
    <n v="48"/>
    <n v="2"/>
    <n v="14.78"/>
    <m/>
    <m/>
    <m/>
    <m/>
    <m/>
    <m/>
    <m/>
    <m/>
    <m/>
    <m/>
    <m/>
    <m/>
    <m/>
    <m/>
    <m/>
  </r>
  <r>
    <s v="B0BLRTDRX3"/>
    <x v="984"/>
    <s v="BAZIC Products Magnifying Glass 2X, Round 3&quot; Magnifier for Seniors Book Newspaper Reading Student Insect Inspection School Science, 1-Pack"/>
    <s v="2706-EACH"/>
    <n v="3"/>
    <n v="0"/>
    <n v="0"/>
    <n v="6"/>
    <n v="0"/>
    <n v="1"/>
    <n v="10.220000000000001"/>
    <m/>
    <m/>
    <m/>
    <m/>
    <m/>
    <m/>
    <m/>
    <m/>
    <m/>
    <m/>
    <m/>
    <m/>
    <m/>
    <m/>
    <m/>
  </r>
  <r>
    <s v="B092GJHVJ3"/>
    <x v="219"/>
    <s v="BAZIC Products 2-In-1 Mechanical Pencil &amp; 4-Fashion Color Pen with Grip, 1.0 mm Bold Point, HB Pencil Lead, Smooth Writing for Office School, 4-Pack"/>
    <s v="FBA_1747-SET4"/>
    <n v="329"/>
    <n v="11"/>
    <n v="1.8E-3"/>
    <n v="433"/>
    <n v="11"/>
    <n v="1"/>
    <n v="10.89"/>
    <m/>
    <m/>
    <m/>
    <m/>
    <m/>
    <m/>
    <m/>
    <m/>
    <m/>
    <m/>
    <m/>
    <m/>
    <m/>
    <m/>
    <m/>
  </r>
  <r>
    <s v="B0BLRTDRX3"/>
    <x v="985"/>
    <s v="BAZIC Products Magnifying Glass 2X, Round 3&quot; Magnifier for Seniors Book Newspaper Reading Student Insect Inspection School Science, 4-Packs"/>
    <s v="2706-PACK4"/>
    <n v="5"/>
    <n v="0"/>
    <n v="0"/>
    <n v="5"/>
    <n v="0"/>
    <n v="1"/>
    <n v="21.66"/>
    <m/>
    <m/>
    <m/>
    <m/>
    <m/>
    <m/>
    <m/>
    <m/>
    <m/>
    <m/>
    <m/>
    <m/>
    <m/>
    <m/>
    <m/>
  </r>
  <r>
    <s v="B09235XFD3"/>
    <x v="58"/>
    <s v="BAZIC Products Expanding File Folder 5 Pockets w/Tab, Letter Size Plastic File Pocket Folders, Office Supplies Paper Documents Organizer, 1-Pack"/>
    <s v="3171-EACH-M3"/>
    <n v="708"/>
    <n v="52"/>
    <n v="3.8999999999999998E-3"/>
    <n v="1027"/>
    <n v="66"/>
    <n v="1"/>
    <n v="8.19"/>
    <m/>
    <m/>
    <m/>
    <m/>
    <m/>
    <m/>
    <m/>
    <m/>
    <m/>
    <m/>
    <m/>
    <m/>
    <m/>
    <m/>
    <m/>
  </r>
  <r>
    <s v="B0923CG126"/>
    <x v="986"/>
    <s v="BAZIC PRODUCTS Pastel Highlighter – Assorted Color Pen Style, Chisel Tip Broad Fine Line, Desk Style Highlighter Pen for Office, and School, Fluorescent Yellow Ink, Smooth Marking, 5/Pack, 24-Packs"/>
    <s v="2308-BOX"/>
    <n v="29"/>
    <n v="3"/>
    <n v="2.0000000000000001E-4"/>
    <n v="32"/>
    <n v="5"/>
    <n v="1"/>
    <n v="40.99"/>
    <m/>
    <m/>
    <m/>
    <m/>
    <m/>
    <m/>
    <m/>
    <m/>
    <m/>
    <m/>
    <m/>
    <m/>
    <m/>
    <m/>
    <m/>
  </r>
  <r>
    <s v="B0FJ13SVRF"/>
    <x v="987"/>
    <s v="BAZIC Products Pencil Pouch 3 Ring Binder Pouch, Rivet Enforced Ring Hole, Mesh Window Zipper Case, Pastel Blue, 2-Pack"/>
    <s v="FBA_810-BL-PACK2"/>
    <n v="9"/>
    <n v="0"/>
    <n v="0"/>
    <n v="11"/>
    <n v="0"/>
    <n v="1"/>
    <n v="6.19"/>
    <m/>
    <m/>
    <m/>
    <m/>
    <m/>
    <m/>
    <m/>
    <m/>
    <m/>
    <m/>
    <m/>
    <m/>
    <m/>
    <m/>
    <m/>
  </r>
  <r>
    <s v="B0921JK3NK"/>
    <x v="988"/>
    <s v="BAZIC Products Ruled Color Coded Index Card 3&quot; X 5&quot;, Ruled Lined Card for Learning Memory Reminder, 100 Count"/>
    <s v="521-EACH"/>
    <n v="10"/>
    <n v="0"/>
    <n v="1E-4"/>
    <n v="12"/>
    <n v="0"/>
    <n v="1"/>
    <n v="7.69"/>
    <m/>
    <m/>
    <m/>
    <m/>
    <m/>
    <m/>
    <m/>
    <m/>
    <m/>
    <m/>
    <m/>
    <m/>
    <m/>
    <m/>
    <m/>
  </r>
  <r>
    <s v="B092HFNTQ8"/>
    <x v="989"/>
    <s v="BAZIC Products Kids Training Scissors 5&quot; School Student Safety Scissor, Safe Blunt Tip Stainless Steel Craft Cutting Tool, 24-Pack"/>
    <s v="4403-BOX"/>
    <n v="10"/>
    <n v="0"/>
    <n v="1E-4"/>
    <n v="12"/>
    <n v="0"/>
    <n v="2"/>
    <n v="48.16"/>
    <m/>
    <m/>
    <m/>
    <m/>
    <m/>
    <m/>
    <m/>
    <m/>
    <m/>
    <m/>
    <m/>
    <m/>
    <m/>
    <m/>
    <m/>
  </r>
  <r>
    <s v="B09239CF5W"/>
    <x v="267"/>
    <s v="BAZIC Products Two Pockets Paper Portfolio, 3 Metal Fastener Clips Folder, Letter Size Folders for Office Document Papers Organizer, Assorted Color, 10-Count"/>
    <s v="3145-SET10"/>
    <n v="139"/>
    <n v="11"/>
    <n v="8.0000000000000004E-4"/>
    <n v="181"/>
    <n v="12"/>
    <n v="3"/>
    <n v="38.369999999999997"/>
    <m/>
    <m/>
    <m/>
    <m/>
    <m/>
    <m/>
    <m/>
    <m/>
    <m/>
    <m/>
    <m/>
    <m/>
    <m/>
    <m/>
    <m/>
  </r>
  <r>
    <s v="B0BSP5HTBC"/>
    <x v="990"/>
    <s v="BAZIC Products Plastic Envelopes with String Closure, Clear Poly Envelopes with Side-Loading Design, Durable File Holders for Home, Office, or School, 50-Pack"/>
    <s v="2155-CASE"/>
    <n v="3"/>
    <n v="1"/>
    <n v="0"/>
    <n v="3"/>
    <n v="1"/>
    <n v="2"/>
    <n v="96.86"/>
    <m/>
    <m/>
    <m/>
    <m/>
    <m/>
    <m/>
    <m/>
    <m/>
    <m/>
    <m/>
    <m/>
    <m/>
    <m/>
    <m/>
    <m/>
  </r>
  <r>
    <s v="B0BSP5HTBC"/>
    <x v="991"/>
    <s v="BAZIC Products Plastic Envelopes with String Closure, Assorted Color Poly Envelopes with Side-Loading Design, Durable File Holders for Home, Office, or School, 10-Pack"/>
    <s v="2156-SET10"/>
    <n v="34"/>
    <n v="2"/>
    <n v="2.0000000000000001E-4"/>
    <n v="45"/>
    <n v="3"/>
    <n v="1"/>
    <n v="16.96"/>
    <m/>
    <m/>
    <m/>
    <m/>
    <m/>
    <m/>
    <m/>
    <m/>
    <m/>
    <m/>
    <m/>
    <m/>
    <m/>
    <m/>
    <m/>
  </r>
  <r>
    <s v="B09238CZHY"/>
    <x v="992"/>
    <s v="BAZIC PRODUCTS Highlighter Gel Pen – Assorted Pastel Color, Chisel Tip Broad Line, Desk Style Highlighter Pen for Office, and School, Smooth Marking, (5/Pack), 2-Packs"/>
    <s v="2347-PACK2"/>
    <n v="3"/>
    <n v="2"/>
    <n v="0"/>
    <n v="5"/>
    <n v="4"/>
    <n v="1"/>
    <n v="9.56"/>
    <m/>
    <m/>
    <m/>
    <m/>
    <m/>
    <m/>
    <m/>
    <m/>
    <m/>
    <m/>
    <m/>
    <m/>
    <m/>
    <m/>
    <m/>
  </r>
  <r>
    <s v="B09238CZHY"/>
    <x v="993"/>
    <s v="BAZIC PRODUCTS Highlighter Gel Pen – Pastel Color, Chisel Tip Broad Line, Desk Style Highlighter Pen for Office, and School, Smooth Marking, (5/Pack), 1-Pack"/>
    <s v="2347-EACH"/>
    <n v="25"/>
    <n v="4"/>
    <n v="1E-4"/>
    <n v="31"/>
    <n v="6"/>
    <n v="1"/>
    <n v="7.98"/>
    <m/>
    <m/>
    <m/>
    <m/>
    <m/>
    <m/>
    <m/>
    <m/>
    <m/>
    <m/>
    <m/>
    <m/>
    <m/>
    <m/>
    <m/>
  </r>
  <r>
    <s v="B0BYB8779V"/>
    <x v="994"/>
    <s v="Kappa Super Jumbo Play Pad 2 Titles, Digest Size 7.75 x 5 Fun Game Workbook for Learning Drawing Coloring, Gift, 24-Pack"/>
    <s v="105-CASE"/>
    <n v="9"/>
    <n v="0"/>
    <n v="0"/>
    <n v="9"/>
    <n v="0"/>
    <n v="2"/>
    <n v="65.78"/>
    <m/>
    <m/>
    <m/>
    <m/>
    <m/>
    <m/>
    <m/>
    <m/>
    <m/>
    <m/>
    <m/>
    <m/>
    <m/>
    <m/>
    <m/>
  </r>
  <r>
    <s v="B0BYB8779V"/>
    <x v="995"/>
    <s v="Kappa Super Jumbo Play Pad 2 Titles, Digest Size 7.75 x 5 Fun Game Workbook for Learning Drawing Coloring, Gift, 2-Pack"/>
    <s v="105-SET2"/>
    <n v="19"/>
    <n v="1"/>
    <n v="1E-4"/>
    <n v="26"/>
    <n v="1"/>
    <n v="1"/>
    <n v="10.98"/>
    <m/>
    <m/>
    <m/>
    <m/>
    <m/>
    <m/>
    <m/>
    <m/>
    <m/>
    <m/>
    <m/>
    <m/>
    <m/>
    <m/>
    <m/>
  </r>
  <r>
    <s v="B0BYFQLJ4H"/>
    <x v="996"/>
    <s v="Kappa Jumbo Word Find Pad 2 Titles, Digest Puzzle Book 8.5&quot;x5&quot; Word Search Puzzle Books for Adults Teens, 24-Pack"/>
    <s v="641-CASE"/>
    <n v="44"/>
    <n v="0"/>
    <n v="2.0000000000000001E-4"/>
    <n v="55"/>
    <n v="0"/>
    <n v="1"/>
    <n v="61.99"/>
    <m/>
    <m/>
    <m/>
    <m/>
    <m/>
    <m/>
    <m/>
    <m/>
    <m/>
    <m/>
    <m/>
    <m/>
    <m/>
    <m/>
    <m/>
  </r>
  <r>
    <s v="B0C62LJYKW"/>
    <x v="997"/>
    <s v="BAZIC Products Poly Envelope Binder Pocket Folder, 3 Hole Punched, Clear Letter A4 Size Document Plastic File Folders Assorted Colors (5/Pack), 1-Pack"/>
    <s v="2157-EACH"/>
    <n v="54"/>
    <n v="8"/>
    <n v="2.9999999999999997E-4"/>
    <n v="71"/>
    <n v="10"/>
    <n v="3"/>
    <n v="29.97"/>
    <m/>
    <m/>
    <m/>
    <m/>
    <m/>
    <m/>
    <m/>
    <m/>
    <m/>
    <m/>
    <m/>
    <m/>
    <m/>
    <m/>
    <m/>
  </r>
  <r>
    <s v="B0C62LJYKW"/>
    <x v="998"/>
    <s v="BAZIC Products Poly Envelope Binder Pocket Folder, 3 Hole Punched, Clear Letter A4 Size Document Plastic File Folders Assorted Colors (5/Pack), 2-Packs"/>
    <s v="2157-PACK2"/>
    <n v="10"/>
    <n v="2"/>
    <n v="1E-4"/>
    <n v="17"/>
    <n v="3"/>
    <n v="1"/>
    <n v="17.989999999999998"/>
    <m/>
    <m/>
    <m/>
    <m/>
    <m/>
    <m/>
    <m/>
    <m/>
    <m/>
    <m/>
    <m/>
    <m/>
    <m/>
    <m/>
    <m/>
  </r>
  <r>
    <s v="B092BQK26F"/>
    <x v="999"/>
    <s v="BAZIC PRODUCTS Composition Notebook Wide Ruled - 20 Sheets, Manila Color Composition Notebook with Durable Cover, Non-Spiral and Lined Paper for Journaling, School, Home, or Office, 288-Packs"/>
    <s v="5096-CASE"/>
    <n v="30"/>
    <n v="9"/>
    <n v="2.0000000000000001E-4"/>
    <n v="37"/>
    <n v="16"/>
    <n v="1"/>
    <n v="250.99"/>
    <m/>
    <m/>
    <m/>
    <m/>
    <m/>
    <m/>
    <m/>
    <m/>
    <m/>
    <m/>
    <m/>
    <m/>
    <m/>
    <m/>
    <m/>
  </r>
  <r>
    <s v="B0C6R78W3C"/>
    <x v="499"/>
    <s v="BAZIC PRODUCTS Composition Notebook Wide Ruled - 20 Sheets, Manila Color Composition Notebook with Durable Cover, Non-Spiral and Lined Paper for Journaling, School, Home, or Office, 288-Packs"/>
    <s v="5096-CASE-1"/>
    <n v="5"/>
    <n v="0"/>
    <n v="0"/>
    <n v="7"/>
    <n v="0"/>
    <n v="1"/>
    <n v="250.99"/>
    <m/>
    <m/>
    <m/>
    <m/>
    <m/>
    <m/>
    <m/>
    <m/>
    <m/>
    <m/>
    <m/>
    <m/>
    <m/>
    <m/>
    <m/>
  </r>
  <r>
    <s v="B0C7B6MX4R"/>
    <x v="1000"/>
    <s v="BAZIC Products 2 Pockets Paper File Folder, Laminated Glossy 3 Hole Portfolio, Assorted Classic Colors Letter Size Folders for School Office Business Use, 4-Pack"/>
    <s v="2177-SET4"/>
    <n v="10"/>
    <n v="0"/>
    <n v="1E-4"/>
    <n v="10"/>
    <n v="0"/>
    <n v="1"/>
    <n v="10.99"/>
    <m/>
    <m/>
    <m/>
    <m/>
    <m/>
    <m/>
    <m/>
    <m/>
    <m/>
    <m/>
    <m/>
    <m/>
    <m/>
    <m/>
    <m/>
  </r>
  <r>
    <s v="B0C7B6MX4R"/>
    <x v="1001"/>
    <s v="BAZIC Products 2 Pockets Paper File Folder, Laminated Glossy 3 Hole Portfolio, Assorted Pastel Colors Letter Size Folders for School Office Business Use, 6-Pack"/>
    <s v="2178-SET6"/>
    <n v="61"/>
    <n v="2"/>
    <n v="2.9999999999999997E-4"/>
    <n v="75"/>
    <n v="2"/>
    <n v="1"/>
    <n v="12.59"/>
    <m/>
    <m/>
    <m/>
    <m/>
    <m/>
    <m/>
    <m/>
    <m/>
    <m/>
    <m/>
    <m/>
    <m/>
    <m/>
    <m/>
    <m/>
  </r>
  <r>
    <s v="B0C79WBX1J"/>
    <x v="1002"/>
    <s v="BAZIC 2.0mm Mechanical Lead Pencil with 4 Ceramic Lead Refills, HB 2B 4B 6B Lead, for Art Drafting Drawing Sketching Shading, 3-Packs"/>
    <s v="706-SET3"/>
    <n v="14"/>
    <n v="0"/>
    <n v="1E-4"/>
    <n v="16"/>
    <n v="0"/>
    <n v="1"/>
    <n v="17.149999999999999"/>
    <m/>
    <m/>
    <m/>
    <m/>
    <m/>
    <m/>
    <m/>
    <m/>
    <m/>
    <m/>
    <m/>
    <m/>
    <m/>
    <m/>
    <m/>
  </r>
  <r>
    <s v="B092CLTCJX"/>
    <x v="1003"/>
    <s v="BAZIC Products Poster Board Metallic Green 22&quot; X 28&quot;, Colored Poster Board Paper, Bulk Boards for School Craft Project Presentation Drawing Graphic Display, 25-Pack"/>
    <s v="5416-CASE"/>
    <n v="27"/>
    <n v="4"/>
    <n v="1E-4"/>
    <n v="29"/>
    <n v="4"/>
    <n v="2"/>
    <n v="99.18"/>
    <m/>
    <m/>
    <m/>
    <m/>
    <m/>
    <m/>
    <m/>
    <m/>
    <m/>
    <m/>
    <m/>
    <m/>
    <m/>
    <m/>
    <m/>
  </r>
  <r>
    <s v="B0D7FXM9KK"/>
    <x v="1004"/>
    <s v="BAZIC Products Modeling Clay Sticks 4.8 Oz, 8 Primary Colors, Non-Toxic DIY Modeling Clay Sticks for Artist and Adults, Art Craft Sculpting, 24-Pack"/>
    <s v="3346-BOX"/>
    <n v="7"/>
    <n v="1"/>
    <n v="0"/>
    <n v="7"/>
    <n v="1"/>
    <n v="1"/>
    <n v="38.479999999999997"/>
    <m/>
    <m/>
    <m/>
    <m/>
    <m/>
    <m/>
    <m/>
    <m/>
    <m/>
    <m/>
    <m/>
    <m/>
    <m/>
    <m/>
    <m/>
  </r>
  <r>
    <s v="B0D7FXM9KK"/>
    <x v="1005"/>
    <s v="BAZIC Products Modeling Clay Sticks 4.8 Oz, 4 Natural Earth Colors, Non-Toxic DIY Modeling Clay Sticks for Artist and Adults, Art Craft Sculpting, 1-Pack"/>
    <s v="3348-EACH"/>
    <n v="8"/>
    <n v="0"/>
    <n v="0"/>
    <n v="11"/>
    <n v="0"/>
    <n v="1"/>
    <n v="7.19"/>
    <m/>
    <m/>
    <m/>
    <m/>
    <m/>
    <m/>
    <m/>
    <m/>
    <m/>
    <m/>
    <m/>
    <m/>
    <m/>
    <m/>
    <m/>
  </r>
  <r>
    <s v="B0CGVWX7PQ"/>
    <x v="1006"/>
    <s v="BAZIC Products Pencil Sharpener Manual, Single Hole Small Compact Colored Handheld Sharpener, 1 Unit, Random Color"/>
    <s v="1930-SET4"/>
    <n v="21"/>
    <n v="1"/>
    <n v="1E-4"/>
    <n v="24"/>
    <n v="1"/>
    <n v="1"/>
    <n v="8.99"/>
    <m/>
    <m/>
    <m/>
    <m/>
    <m/>
    <m/>
    <m/>
    <m/>
    <m/>
    <m/>
    <m/>
    <m/>
    <m/>
    <m/>
    <m/>
  </r>
  <r>
    <s v="B0CM9S94C7"/>
    <x v="1007"/>
    <s v="BAZIC Products Essence Gel Pen, Medium Point 1.0mm Blue Gel Ink Pens, Comfort Grip Smooth Writing, 12 Count, 1-Pack"/>
    <s v="17088-EACH"/>
    <n v="37"/>
    <n v="0"/>
    <n v="2.0000000000000001E-4"/>
    <n v="41"/>
    <n v="0"/>
    <n v="1"/>
    <n v="8.2899999999999991"/>
    <m/>
    <m/>
    <m/>
    <m/>
    <m/>
    <m/>
    <m/>
    <m/>
    <m/>
    <m/>
    <m/>
    <m/>
    <m/>
    <m/>
    <m/>
  </r>
  <r>
    <s v="B0CM9S94C7"/>
    <x v="1008"/>
    <s v="BAZIC Products Essence Gel Pen, Medium Point 1.0mm Red Gel Ink Pens, Comfort Grip Smooth Writing, 12 Count, 1-Pack"/>
    <s v="17089-EACH"/>
    <n v="24"/>
    <n v="0"/>
    <n v="1E-4"/>
    <n v="28"/>
    <n v="0"/>
    <n v="1"/>
    <n v="9.2100000000000009"/>
    <m/>
    <m/>
    <m/>
    <m/>
    <m/>
    <m/>
    <m/>
    <m/>
    <m/>
    <m/>
    <m/>
    <m/>
    <m/>
    <m/>
    <m/>
  </r>
  <r>
    <s v="B0CMVB3J1V"/>
    <x v="1009"/>
    <s v="BAZIC Products Magnetic Chalkboard Rustic Wood Frame 20 x 30 Blackboard w/Chalk Marker + 2 Magnets for Restaurant Menu Office Home Wall Decor, 4-Pack"/>
    <s v="6081-CASE"/>
    <n v="5"/>
    <n v="0"/>
    <n v="0"/>
    <n v="5"/>
    <n v="0"/>
    <n v="1"/>
    <n v="157.19"/>
    <m/>
    <m/>
    <m/>
    <m/>
    <m/>
    <m/>
    <m/>
    <m/>
    <m/>
    <m/>
    <m/>
    <m/>
    <m/>
    <m/>
    <m/>
  </r>
  <r>
    <s v="B0CMVB3J1V"/>
    <x v="500"/>
    <s v="BAZIC Products Magnetic Chalkboard Rustic Wood Frame 20 x 30 Blackboard w/Chalk Marker + 2 Magnets for Restaurant Menu Office Home Wall Decor, 1-Pack"/>
    <s v="6081-EACH"/>
    <n v="45"/>
    <n v="0"/>
    <n v="2.0000000000000001E-4"/>
    <n v="62"/>
    <n v="0"/>
    <n v="1"/>
    <n v="47.33"/>
    <m/>
    <m/>
    <m/>
    <m/>
    <m/>
    <m/>
    <m/>
    <m/>
    <m/>
    <m/>
    <m/>
    <m/>
    <m/>
    <m/>
    <m/>
  </r>
  <r>
    <s v="B0CPRV14Y1"/>
    <x v="1010"/>
    <s v="BAZIC Products Crown 0.7mm Mechanical Pencil w/Ceramic Lead Refills, Colorful Comfort Grip Latex Free Eraser Pencils, 1 UNIT, RANDOM COLOR"/>
    <s v="722-SET4"/>
    <n v="48"/>
    <n v="3"/>
    <n v="2.9999999999999997E-4"/>
    <n v="62"/>
    <n v="3"/>
    <n v="1"/>
    <n v="11.49"/>
    <m/>
    <m/>
    <m/>
    <m/>
    <m/>
    <m/>
    <m/>
    <m/>
    <m/>
    <m/>
    <m/>
    <m/>
    <m/>
    <m/>
    <m/>
  </r>
  <r>
    <s v="B0CQ5XCZDT"/>
    <x v="1011"/>
    <s v="BAZIC Products Skylar Fineliner Pen, Fine Tip 0.4mm Pens, Black Ink, Writing Drawing Bullet Journaling Notes for Art Graphic Office School, 4 Count, 4-Pack"/>
    <s v="17035-PACK4"/>
    <n v="21"/>
    <n v="3"/>
    <n v="1E-4"/>
    <n v="28"/>
    <n v="3"/>
    <n v="1"/>
    <n v="11.1"/>
    <m/>
    <m/>
    <m/>
    <m/>
    <m/>
    <m/>
    <m/>
    <m/>
    <m/>
    <m/>
    <m/>
    <m/>
    <m/>
    <m/>
    <m/>
  </r>
  <r>
    <s v="B0CRJSWRNW"/>
    <x v="1012"/>
    <s v="BAZIC Products Brass Plated Fasteners 1 Inch, Round Head Paper Fastener Brads for Office School Organization Scrapbooking Art and Crafts (100/Pack), 1-Pack"/>
    <s v="251-EACH"/>
    <n v="107"/>
    <n v="9"/>
    <n v="5.9999999999999995E-4"/>
    <n v="138"/>
    <n v="10"/>
    <n v="1"/>
    <n v="6.89"/>
    <m/>
    <m/>
    <m/>
    <m/>
    <m/>
    <m/>
    <m/>
    <m/>
    <m/>
    <m/>
    <m/>
    <m/>
    <m/>
    <m/>
    <m/>
  </r>
  <r>
    <s v="B0CRJSWRNW"/>
    <x v="1013"/>
    <s v="BAZIC Products Brass Plated Fasteners 1 Inch, Round Head Paper Fastener Brads for Office School Organization Scrapbooking Art and Crafts (100/Pack), 2-Pack"/>
    <s v="251-PACK2"/>
    <n v="31"/>
    <n v="4"/>
    <n v="2.0000000000000001E-4"/>
    <n v="42"/>
    <n v="6"/>
    <n v="1"/>
    <n v="8.68"/>
    <m/>
    <m/>
    <m/>
    <m/>
    <m/>
    <m/>
    <m/>
    <m/>
    <m/>
    <m/>
    <m/>
    <m/>
    <m/>
    <m/>
    <m/>
  </r>
  <r>
    <s v="B0CRJSWRNW"/>
    <x v="1014"/>
    <s v="BAZIC Products Brass Plated Fasteners 1/2 Inch, Round Head Paper Fastener Brads for Office School Organization Scrapbooking Art and Crafts (100/Pack), 2-Pack"/>
    <s v="250-PACK2"/>
    <n v="13"/>
    <n v="3"/>
    <n v="1E-4"/>
    <n v="15"/>
    <n v="5"/>
    <n v="1"/>
    <n v="8.35"/>
    <m/>
    <m/>
    <m/>
    <m/>
    <m/>
    <m/>
    <m/>
    <m/>
    <m/>
    <m/>
    <m/>
    <m/>
    <m/>
    <m/>
    <m/>
  </r>
  <r>
    <s v="B092KST2G4"/>
    <x v="1015"/>
    <s v="BAZIC Products Desktop Tape Dispenser w/Tape Refill 3/4&quot; x 250&quot;, 1&quot; Core Weighted Non-Skid Base, Sharpe Blade Tapes Holder, Green Color, 1-Pack"/>
    <s v="FBA_942-A-EA-GN"/>
    <n v="3"/>
    <n v="1"/>
    <n v="0"/>
    <n v="3"/>
    <n v="1"/>
    <n v="1"/>
    <n v="10.25"/>
    <m/>
    <m/>
    <m/>
    <m/>
    <m/>
    <m/>
    <m/>
    <m/>
    <m/>
    <m/>
    <m/>
    <m/>
    <m/>
    <m/>
    <m/>
  </r>
  <r>
    <s v="B092KST2G4"/>
    <x v="1016"/>
    <s v="BAZIC Products Desktop Tape Dispenser w/Tape Refill 3/4&quot; x 250&quot;, 1&quot; Core Weighted Non-Skid Base, Sharpe Blade Tapes Holder, Blue Color, 1-Pack"/>
    <s v="FBA_942-A-EA-BL"/>
    <n v="23"/>
    <n v="4"/>
    <n v="1E-4"/>
    <n v="43"/>
    <n v="10"/>
    <n v="1"/>
    <n v="9.99"/>
    <m/>
    <m/>
    <m/>
    <m/>
    <m/>
    <m/>
    <m/>
    <m/>
    <m/>
    <m/>
    <m/>
    <m/>
    <m/>
    <m/>
    <m/>
  </r>
  <r>
    <s v="B0CX625CY2"/>
    <x v="1017"/>
    <s v="BAZIC Products 3D Erasers, Wildlife Mini Animals Pencil Erasers (4/Pack), 16 Count for Bulk Prizes, Treasure Chest, Classroom Must Haves"/>
    <s v="2252-SET4"/>
    <n v="61"/>
    <n v="4"/>
    <n v="2.9999999999999997E-4"/>
    <n v="86"/>
    <n v="23"/>
    <n v="1"/>
    <n v="12.2"/>
    <m/>
    <m/>
    <m/>
    <m/>
    <m/>
    <m/>
    <m/>
    <m/>
    <m/>
    <m/>
    <m/>
    <m/>
    <m/>
    <m/>
    <m/>
  </r>
  <r>
    <s v="B0CX625CY2"/>
    <x v="1018"/>
    <s v="BAZIC Products 3D Erasers, Princess Dress Up Pencil Mini Eraser (4/Pack), 16 Count for Bulk Prizes, Treasure Prize Box, Classroom Must Haves"/>
    <s v="2251-SET4"/>
    <n v="54"/>
    <n v="7"/>
    <n v="2.9999999999999997E-4"/>
    <n v="86"/>
    <n v="24"/>
    <n v="1"/>
    <n v="10"/>
    <m/>
    <m/>
    <m/>
    <m/>
    <m/>
    <m/>
    <m/>
    <m/>
    <m/>
    <m/>
    <m/>
    <m/>
    <m/>
    <m/>
    <m/>
  </r>
  <r>
    <s v="B0CY6MYYNP"/>
    <x v="1019"/>
    <s v="BAZIC Products 9 Pocket Card Sleeves Double Side 3 Ring Binder Trading Card Sleeve Clear Page Protectors for Baseball Basketball Cards, Sports Cards, Business Cards (5/Pack), 6-Packs"/>
    <s v="2101-PACK6"/>
    <n v="4"/>
    <n v="0"/>
    <n v="0"/>
    <n v="4"/>
    <n v="0"/>
    <n v="1"/>
    <n v="20.49"/>
    <m/>
    <m/>
    <m/>
    <m/>
    <m/>
    <m/>
    <m/>
    <m/>
    <m/>
    <m/>
    <m/>
    <m/>
    <m/>
    <m/>
    <m/>
  </r>
  <r>
    <s v="B092CD4CJV"/>
    <x v="1020"/>
    <s v="BAZIC Products Plastic Clear Rulers 12 inch (30cm), Inches Centimeter Metric Ruler Measuring Long Ruler, Straight Edge Ruler for Students School Supplies, 1-Pack"/>
    <s v="323-EACH"/>
    <n v="18"/>
    <n v="0"/>
    <n v="1E-4"/>
    <n v="21"/>
    <n v="0"/>
    <n v="1"/>
    <n v="6.92"/>
    <m/>
    <m/>
    <m/>
    <m/>
    <m/>
    <m/>
    <m/>
    <m/>
    <m/>
    <m/>
    <m/>
    <m/>
    <m/>
    <m/>
    <m/>
  </r>
  <r>
    <s v="B0D48QZSY6"/>
    <x v="1021"/>
    <s v="BAZIC Products Kraft Bubble Mailers #5 10.5&quot;x15&quot; Self Seal Closure, Padded Cushion Envelope, Yellow Mailing Shipping Envelopes Paper Bag, Total 25 Count"/>
    <s v="8258-CASE"/>
    <n v="2"/>
    <n v="0"/>
    <n v="0"/>
    <n v="2"/>
    <n v="0"/>
    <n v="1"/>
    <n v="29"/>
    <m/>
    <m/>
    <m/>
    <m/>
    <m/>
    <m/>
    <m/>
    <m/>
    <m/>
    <m/>
    <m/>
    <m/>
    <m/>
    <m/>
    <m/>
  </r>
  <r>
    <s v="B0D5NL4GTQ"/>
    <x v="1022"/>
    <s v="BAZIC Products Kneaded Eraser, Gray, 36 Count, Artist Eraser, Non-Abrasive"/>
    <s v="2260-BOX"/>
    <n v="5"/>
    <n v="2"/>
    <n v="0"/>
    <n v="7"/>
    <n v="2"/>
    <n v="1"/>
    <n v="23.48"/>
    <m/>
    <m/>
    <m/>
    <m/>
    <m/>
    <m/>
    <m/>
    <m/>
    <m/>
    <m/>
    <m/>
    <m/>
    <m/>
    <m/>
    <m/>
  </r>
  <r>
    <s v="B0D7F62LYZ"/>
    <x v="1023"/>
    <s v="BAZIC Products 10-Color Ballpoint Pen, 1.0mm Bold Point, Magical Fantasy Series, Retractable Multicolor Pen Fun Cute Ballpoint Pens for Office School Supplies Gifts, 6-Pack"/>
    <s v="17000-SET6"/>
    <n v="41"/>
    <n v="3"/>
    <n v="2.0000000000000001E-4"/>
    <n v="52"/>
    <n v="3"/>
    <n v="1"/>
    <n v="14.89"/>
    <m/>
    <m/>
    <m/>
    <m/>
    <m/>
    <m/>
    <m/>
    <m/>
    <m/>
    <m/>
    <m/>
    <m/>
    <m/>
    <m/>
    <m/>
  </r>
  <r>
    <s v="B0D7R1R3YG"/>
    <x v="1024"/>
    <s v="BAZIC PRODUCTS Plastic Pencil Case 8&quot; Storage Box, Clear Color, Hard Pencil Case, Translucent Organizer for Classroom School Supplies, 24-Pack"/>
    <s v="834-CASE"/>
    <n v="61"/>
    <n v="5"/>
    <n v="2.9999999999999997E-4"/>
    <n v="76"/>
    <n v="8"/>
    <n v="3"/>
    <n v="155.69999999999999"/>
    <m/>
    <m/>
    <m/>
    <m/>
    <m/>
    <m/>
    <m/>
    <m/>
    <m/>
    <m/>
    <m/>
    <m/>
    <m/>
    <m/>
    <m/>
  </r>
  <r>
    <s v="B003UBWAWC"/>
    <x v="318"/>
    <s v="BAZIC PRODUCTS Plastic Pencil Case, Multi Purpose Organizer &amp; Supply Holder, Clear Box Design, Durable Plastic Storage for School, Office, Classroom &amp; Craft Supplies, 1-Pack"/>
    <s v="FBA_834-EACH"/>
    <n v="624"/>
    <n v="19"/>
    <n v="3.3999999999999998E-3"/>
    <n v="892"/>
    <n v="29"/>
    <n v="1"/>
    <n v="5.98"/>
    <m/>
    <m/>
    <m/>
    <m/>
    <m/>
    <m/>
    <m/>
    <m/>
    <m/>
    <m/>
    <m/>
    <m/>
    <m/>
    <m/>
    <m/>
  </r>
  <r>
    <s v="B0DD5WB4XQ"/>
    <x v="1025"/>
    <s v="BAZIC Products Air Dry Clay 6 Pastel Color 3 oz, Light Modeling Dough Art Craft Slime, Non Toxic Gift for Artist s, 1-Pack"/>
    <s v="3356-EACH"/>
    <n v="12"/>
    <n v="0"/>
    <n v="1E-4"/>
    <n v="21"/>
    <n v="0"/>
    <n v="1"/>
    <n v="8.1300000000000008"/>
    <m/>
    <m/>
    <m/>
    <m/>
    <m/>
    <m/>
    <m/>
    <m/>
    <m/>
    <m/>
    <m/>
    <m/>
    <m/>
    <m/>
    <m/>
  </r>
  <r>
    <s v="B0DD5RY22Z"/>
    <x v="1026"/>
    <s v="BAZIC Products Air Dry Clay 6 Pastel Color 12 oz, Light Modeling Dough Art Craft Slime, Non Toxic Gift for Artist s, 6-Pack"/>
    <s v="3354-SET6"/>
    <n v="29"/>
    <n v="1"/>
    <n v="2.0000000000000001E-4"/>
    <n v="42"/>
    <n v="1"/>
    <n v="2"/>
    <n v="31.98"/>
    <m/>
    <m/>
    <m/>
    <m/>
    <m/>
    <m/>
    <m/>
    <m/>
    <m/>
    <m/>
    <m/>
    <m/>
    <m/>
    <m/>
    <m/>
  </r>
  <r>
    <s v="B07WC1G1PF"/>
    <x v="1027"/>
    <s v="BAZIC Products 2 Pockets Poly Folder Portfolio, 3 Prong Fastener Clip, Pastel Color Letter Size Plastic Folders Holder for Office Documents Paper Organizer, 48-Pack"/>
    <s v="2141-CASE"/>
    <n v="2"/>
    <n v="1"/>
    <n v="0"/>
    <n v="5"/>
    <n v="2"/>
    <n v="2"/>
    <n v="132.02000000000001"/>
    <m/>
    <m/>
    <m/>
    <m/>
    <m/>
    <m/>
    <m/>
    <m/>
    <m/>
    <m/>
    <m/>
    <m/>
    <m/>
    <m/>
    <m/>
  </r>
  <r>
    <s v="B0DHWGYNYB"/>
    <x v="1028"/>
    <s v="Spanish Story Books, 4 Titles, Paperback, Fun Early Learning Story Book Picture Book for Bedtime Reading Home School Classroom, 4-Pack"/>
    <s v="7008-SET4"/>
    <n v="3"/>
    <n v="0"/>
    <n v="0"/>
    <n v="5"/>
    <n v="0"/>
    <n v="1"/>
    <n v="16.989999999999998"/>
    <m/>
    <m/>
    <m/>
    <m/>
    <m/>
    <m/>
    <m/>
    <m/>
    <m/>
    <m/>
    <m/>
    <m/>
    <m/>
    <m/>
    <m/>
  </r>
  <r>
    <s v="B0DJCGNKQP"/>
    <x v="1029"/>
    <s v="BAZIC Products Index Cards 3x5 Inches, Index Cards with Ring Poly Cover, White Ruled, 100 Count, Flash Cards Notecards for Studying Learning Student School College Office, 4-Pack"/>
    <s v="522-SET4"/>
    <n v="25"/>
    <n v="1"/>
    <n v="1E-4"/>
    <n v="29"/>
    <n v="1"/>
    <n v="1"/>
    <n v="16.989999999999998"/>
    <m/>
    <m/>
    <m/>
    <m/>
    <m/>
    <m/>
    <m/>
    <m/>
    <m/>
    <m/>
    <m/>
    <m/>
    <m/>
    <m/>
    <m/>
  </r>
  <r>
    <s v="B0DJTJYWTK"/>
    <x v="1030"/>
    <s v="BAZIC Products Folding Lap Desk with Storage, Foldable Desk Collapsible Lap Table Laptop Tray, Portable Plastic Lapdesk for Kids Adults Work, Study, Travel, Eating, Assorted Colors, 6-Pack"/>
    <s v="861-CASE"/>
    <n v="71"/>
    <n v="4"/>
    <n v="4.0000000000000002E-4"/>
    <n v="84"/>
    <n v="4"/>
    <n v="1"/>
    <n v="91.99"/>
    <m/>
    <m/>
    <m/>
    <m/>
    <m/>
    <m/>
    <m/>
    <m/>
    <m/>
    <m/>
    <m/>
    <m/>
    <m/>
    <m/>
    <m/>
  </r>
  <r>
    <s v="B0DL1JR1K3"/>
    <x v="1031"/>
    <s v="BAZIC Products General Purpose Sales Order Book, 3 11/32&quot; x 5 5/8&quot;, 50 Sets Per Book, Sales Book 2 Part Carbonless, White &amp; Bound Wraparound Cover, Order Forms for Business, 24 Books"/>
    <s v="5082-BOX"/>
    <n v="14"/>
    <n v="1"/>
    <n v="1E-4"/>
    <n v="15"/>
    <n v="1"/>
    <n v="1"/>
    <n v="35.99"/>
    <m/>
    <m/>
    <m/>
    <m/>
    <m/>
    <m/>
    <m/>
    <m/>
    <m/>
    <m/>
    <m/>
    <m/>
    <m/>
    <m/>
    <m/>
  </r>
  <r>
    <s v="B0DP3K8N2H"/>
    <x v="1032"/>
    <s v="BAZIC Products Expanding File Folder 13 Pockets w/A-Z Tab Monthly Tabs, A4 Letter Size Plastic Morandi File Pocket Folders, Office Paper Documents Organizer, 6-Pack"/>
    <s v="2121-CASE"/>
    <n v="10"/>
    <n v="0"/>
    <n v="1E-4"/>
    <n v="17"/>
    <n v="0"/>
    <n v="1"/>
    <n v="27.49"/>
    <m/>
    <m/>
    <m/>
    <m/>
    <m/>
    <m/>
    <m/>
    <m/>
    <m/>
    <m/>
    <m/>
    <m/>
    <m/>
    <m/>
    <m/>
  </r>
  <r>
    <s v="B0DP3K59PC"/>
    <x v="1033"/>
    <s v="BAZIC Products Expanding File Folder 7 Pockets w/A-Z Tab Monthly Tabs, A4 Letter Size Plastic Pastel File Pocket Folders, Office Paper Documents Organizer, 12-Pack"/>
    <s v="2120-CASE"/>
    <n v="1"/>
    <n v="0"/>
    <n v="0"/>
    <n v="1"/>
    <n v="0"/>
    <n v="1"/>
    <n v="51.49"/>
    <m/>
    <m/>
    <m/>
    <m/>
    <m/>
    <m/>
    <m/>
    <m/>
    <m/>
    <m/>
    <m/>
    <m/>
    <m/>
    <m/>
    <m/>
  </r>
  <r>
    <s v="B0F4Y6X2QT"/>
    <x v="1034"/>
    <s v="BAZIC Products Permanent Marker Chisel Tip, Assorted Color Markers, Coloring on Plastic Wood Metal Glass Stone for Art Office (4/Pack), 1-Pack"/>
    <s v="1260-EACH"/>
    <n v="17"/>
    <n v="1"/>
    <n v="1E-4"/>
    <n v="26"/>
    <n v="1"/>
    <n v="2"/>
    <n v="15.16"/>
    <m/>
    <m/>
    <m/>
    <m/>
    <m/>
    <m/>
    <m/>
    <m/>
    <m/>
    <m/>
    <m/>
    <m/>
    <m/>
    <m/>
    <m/>
  </r>
  <r>
    <s v="B0F8WV1NW7"/>
    <x v="1035"/>
    <s v="BAZIC Products Security Self Seal and Peel Envelopes – #6 3 5/8 x 6 1/2 in Plain White Envelopes, No Window Tint Pattern, Mailing Supplies for Checks &amp; Invoices, Office Supplies, 80/Pack, 24-Packs"/>
    <s v="8205-CASE"/>
    <n v="2"/>
    <n v="0"/>
    <n v="0"/>
    <n v="3"/>
    <n v="0"/>
    <n v="1"/>
    <n v="53.34"/>
    <m/>
    <m/>
    <m/>
    <m/>
    <m/>
    <m/>
    <m/>
    <m/>
    <m/>
    <m/>
    <m/>
    <m/>
    <m/>
    <m/>
    <m/>
  </r>
  <r>
    <s v="B0F8WYYBPJ"/>
    <x v="1036"/>
    <m/>
    <s v="8204-EACH"/>
    <n v="0"/>
    <n v="0"/>
    <n v="0"/>
    <n v="0"/>
    <n v="0"/>
    <n v="3"/>
    <n v="26.37"/>
    <m/>
    <m/>
    <m/>
    <m/>
    <m/>
    <m/>
    <m/>
    <m/>
    <m/>
    <m/>
    <m/>
    <m/>
    <m/>
    <m/>
    <m/>
  </r>
  <r>
    <s v="B0F8X85512"/>
    <x v="1037"/>
    <s v="BAZIC Products Clasp Envelope 6&quot; x 9&quot;, Gummed Seal Eyelet Closure, Brown Kraft Paper Catalog Mailing Envelopes for Home Office School (5/Pack), 1-Pack"/>
    <s v="8240-EACH"/>
    <n v="9"/>
    <n v="1"/>
    <n v="0"/>
    <n v="9"/>
    <n v="1"/>
    <n v="1"/>
    <n v="7.03"/>
    <m/>
    <m/>
    <m/>
    <m/>
    <m/>
    <m/>
    <m/>
    <m/>
    <m/>
    <m/>
    <m/>
    <m/>
    <m/>
    <m/>
    <m/>
  </r>
  <r>
    <s v="B0FBDY5ZGV"/>
    <x v="1038"/>
    <s v="BAZIC Products Binder Dividers White Paper w/ 8 Writable Color Tabs, 11 Hole Punch Index Divider for Ring Binders (8/Pack), 24-Packs"/>
    <s v="2153-BOX"/>
    <n v="1"/>
    <n v="1"/>
    <n v="0"/>
    <n v="1"/>
    <n v="1"/>
    <n v="2"/>
    <n v="62.68"/>
    <m/>
    <m/>
    <m/>
    <m/>
    <m/>
    <m/>
    <m/>
    <m/>
    <m/>
    <m/>
    <m/>
    <m/>
    <m/>
    <m/>
    <m/>
  </r>
  <r>
    <s v="B0G4P3N3TL"/>
    <x v="1039"/>
    <s v="BAZIC PRODUCTS Frizz Erasable Gel Pens, 0.7mm Medium Point, Red Ink, Comfort Grip for Smooth Writing Drawing Planner, 1-Pack"/>
    <s v="FBA_17106-EACH"/>
    <n v="14"/>
    <n v="0"/>
    <n v="1E-4"/>
    <n v="20"/>
    <n v="0"/>
    <n v="1"/>
    <n v="4.79"/>
    <m/>
    <m/>
    <m/>
    <m/>
    <m/>
    <m/>
    <m/>
    <m/>
    <m/>
    <m/>
    <m/>
    <m/>
    <m/>
    <m/>
    <m/>
  </r>
  <r>
    <s v="B0G4P3N3TL"/>
    <x v="1040"/>
    <s v="BAZIC PRODUCTS Frizz Erasable Gel Pens, 0.7mm Medium Point, Blue Ink, Smooth Writing &amp; Drawing Planner, 2 Per Pack, 1-Pack"/>
    <s v="FBA_17101-EACH"/>
    <n v="8"/>
    <n v="0"/>
    <n v="0"/>
    <n v="9"/>
    <n v="0"/>
    <n v="1"/>
    <n v="5.59"/>
    <m/>
    <m/>
    <m/>
    <m/>
    <m/>
    <m/>
    <m/>
    <m/>
    <m/>
    <m/>
    <m/>
    <m/>
    <m/>
    <m/>
    <m/>
  </r>
  <r>
    <s v="B0G4P3N3TL"/>
    <x v="1041"/>
    <s v="BAZIC PRODUCTS Frizz Retractable Erasable Gel Pens, 0.7mm Medium Point, Black Ink, Comfort Grip for Smooth Writing Drawing Planner, 24-Pack"/>
    <s v="17108-BOX"/>
    <n v="4"/>
    <n v="1"/>
    <n v="0"/>
    <n v="4"/>
    <n v="1"/>
    <n v="1"/>
    <n v="30.68"/>
    <m/>
    <m/>
    <m/>
    <m/>
    <m/>
    <m/>
    <m/>
    <m/>
    <m/>
    <m/>
    <m/>
    <m/>
    <m/>
    <m/>
    <m/>
  </r>
  <r>
    <s v="B0G1CWDGN2"/>
    <x v="1042"/>
    <s v="BAZIC Products Manual Pencil Sharpeners with Eraser, 4 Pack, Compact Small Colorful Erasers, One Hole Handheld Pencil Sharpener for School Office Art Supplies"/>
    <s v="FBA_1943-SET4"/>
    <n v="61"/>
    <n v="3"/>
    <n v="2.9999999999999997E-4"/>
    <n v="72"/>
    <n v="3"/>
    <n v="1"/>
    <n v="8.2899999999999991"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7">
  <r>
    <s v="B0BFZRFR9V"/>
    <x v="0"/>
    <s v="BAZIC PRODUCTS Middle &amp; High School Kit Supply Box, 65-Count Student Set for Grades 7–12, Complete School Supply Kit with Middle School Supplies, Organized Supply Box for Highschool, 1-Pack"/>
    <s v="FBA_8006-CASE"/>
    <n v="52164"/>
    <n v="1417"/>
    <n v="4.8300000000000003E-2"/>
    <n v="76185"/>
    <n v="2083"/>
    <n v="5214"/>
    <n v="255512.81"/>
    <m/>
    <m/>
    <m/>
    <m/>
    <m/>
    <m/>
    <m/>
    <m/>
    <m/>
    <m/>
    <m/>
    <m/>
    <m/>
    <m/>
    <m/>
  </r>
  <r>
    <s v="B09234DBZ5"/>
    <x v="1"/>
    <s v="BAZIC Products Pink Eraser, Latex Free Bevel Block Erasers, Large Size for Classroom, Office, and Art Use, Smooth Pencil Correction for Writing, Sketching, &amp; Daily Tasks, 4/Pack, 1-Pack"/>
    <s v="FBA_2227-EACH-UPC"/>
    <n v="12800"/>
    <n v="356"/>
    <n v="1.18E-2"/>
    <n v="15396"/>
    <n v="445"/>
    <n v="3028"/>
    <n v="14981.89"/>
    <m/>
    <m/>
    <m/>
    <m/>
    <m/>
    <m/>
    <m/>
    <m/>
    <m/>
    <m/>
    <m/>
    <m/>
    <m/>
    <m/>
    <m/>
  </r>
  <r>
    <s v="B0FDZ8GV1G"/>
    <x v="2"/>
    <s v="BAZIC Pencil Pouch 3 Ring Binder Pouch w/Rivet Enforced Rings Hole, Black Mesh Window Zipper Pouches, 1-Count"/>
    <s v="FBA_808-EACH"/>
    <n v="3974"/>
    <n v="100"/>
    <n v="3.7000000000000002E-3"/>
    <n v="4931"/>
    <n v="125"/>
    <n v="1244"/>
    <n v="5419.96"/>
    <m/>
    <m/>
    <m/>
    <m/>
    <m/>
    <m/>
    <m/>
    <m/>
    <m/>
    <m/>
    <m/>
    <m/>
    <m/>
    <m/>
    <m/>
  </r>
  <r>
    <s v="B09235CHLD"/>
    <x v="3"/>
    <s v="BAZIC Eraser Top, Latex Free Pencil Tops Erasers (20/Pack), Neon Color Arrowhead Caps Erasers for Kids Student Art Drawing School Supplies, 1-Pack"/>
    <s v="FBA_2202-EACH"/>
    <n v="4833"/>
    <n v="202"/>
    <n v="4.4999999999999997E-3"/>
    <n v="5767"/>
    <n v="269"/>
    <n v="1180"/>
    <n v="6200.88"/>
    <m/>
    <m/>
    <m/>
    <m/>
    <m/>
    <m/>
    <m/>
    <m/>
    <m/>
    <m/>
    <m/>
    <m/>
    <m/>
    <m/>
    <m/>
  </r>
  <r>
    <s v="B091T49CD3"/>
    <x v="4"/>
    <s v="BAZIC Products 3 Ring Binder 1/2&quot; Economy View Binders Organizer - Fuchsia, Round Ring, Hold 100 Sheets Paper, for School Office Home, 1-Count"/>
    <s v="FBA_4106-EACH"/>
    <n v="8255"/>
    <n v="198"/>
    <n v="7.6E-3"/>
    <n v="11216"/>
    <n v="253"/>
    <n v="1068"/>
    <n v="8236.11"/>
    <m/>
    <m/>
    <m/>
    <m/>
    <m/>
    <m/>
    <m/>
    <m/>
    <m/>
    <m/>
    <m/>
    <m/>
    <m/>
    <m/>
    <m/>
  </r>
  <r>
    <s v="B09252M5G4"/>
    <x v="5"/>
    <s v="BAZIC Products Date Stamper with Black Ink Pads for Stamping, 12 Years of Adjustable Dates, Ideal for Office, Shipping, Receiving, Accounting, Expiration Date Stamp, Due Dates - 1 Pack"/>
    <s v="FBA_6301-EACH"/>
    <n v="8016"/>
    <n v="402"/>
    <n v="7.4000000000000003E-3"/>
    <n v="11206"/>
    <n v="567"/>
    <n v="1060"/>
    <n v="5309.47"/>
    <m/>
    <m/>
    <m/>
    <m/>
    <m/>
    <m/>
    <m/>
    <m/>
    <m/>
    <m/>
    <m/>
    <m/>
    <m/>
    <m/>
    <m/>
  </r>
  <r>
    <s v="B092B7WDSW"/>
    <x v="6"/>
    <s v="BAZIC PRODUCTS Primary Journal Composition Book Marble, Primary Journal, Writing Journal, Notebooks for Kids, Drawing &amp; Writing Notebook for Kindergarten School Use, Grades K-2, 100 Sheets, 2-Pack"/>
    <s v="FBA_5053-SET2"/>
    <n v="18046"/>
    <n v="418"/>
    <n v="1.67E-2"/>
    <n v="24888"/>
    <n v="581"/>
    <n v="1041"/>
    <n v="11062.04"/>
    <m/>
    <m/>
    <m/>
    <m/>
    <m/>
    <m/>
    <m/>
    <m/>
    <m/>
    <m/>
    <m/>
    <m/>
    <m/>
    <m/>
    <m/>
  </r>
  <r>
    <s v="B091T94ZQ2"/>
    <x v="7"/>
    <s v="BAZIC Products Binder Dividers, 8.5 x 11 Plastic Index, 11 Hole Punch for 3 Ring Binders, Organizer, Ideal for School, Office, Home Organization, 10 Tab, 10/Pack, 1-Pack"/>
    <s v="FBA_3107-EACH"/>
    <n v="3648"/>
    <n v="136"/>
    <n v="3.3999999999999998E-3"/>
    <n v="5043"/>
    <n v="174"/>
    <n v="1141"/>
    <n v="6791.25"/>
    <m/>
    <m/>
    <m/>
    <m/>
    <m/>
    <m/>
    <m/>
    <m/>
    <m/>
    <m/>
    <m/>
    <m/>
    <m/>
    <m/>
    <m/>
  </r>
  <r>
    <s v="B003BMX65A"/>
    <x v="8"/>
    <s v="BAZIC Jeweltones Color Plastic Ruler 12&quot; (30cm), Inches Centimeter Metric Measuring Rulers (4/Pack)"/>
    <s v="FBA_336-EACH"/>
    <n v="10750"/>
    <n v="524"/>
    <n v="9.9000000000000008E-3"/>
    <n v="14090"/>
    <n v="654"/>
    <n v="942"/>
    <n v="4241.4399999999996"/>
    <m/>
    <m/>
    <m/>
    <m/>
    <m/>
    <m/>
    <m/>
    <m/>
    <m/>
    <m/>
    <m/>
    <m/>
    <m/>
    <m/>
    <m/>
  </r>
  <r>
    <s v="B091T49CD3"/>
    <x v="9"/>
    <s v="BAZIC Products 3 Ring Binder 1/2&quot; Economy View Binders Organizer - Purple, Round Ring, Hold 100 Sheets Paper, for School Office Home, 1-Count"/>
    <s v="FBA_4107-EACH"/>
    <n v="4279"/>
    <n v="103"/>
    <n v="4.0000000000000001E-3"/>
    <n v="5435"/>
    <n v="134"/>
    <n v="881"/>
    <n v="7852.24"/>
    <m/>
    <m/>
    <m/>
    <m/>
    <m/>
    <m/>
    <m/>
    <m/>
    <m/>
    <m/>
    <m/>
    <m/>
    <m/>
    <m/>
    <m/>
  </r>
  <r>
    <s v="B0D7GD53RF"/>
    <x v="10"/>
    <s v="BAZIC Products Sketch Pad, Spiral Sketchbook for Artists &amp; Students, Drawing Pad with Thick Paper, Sketching &amp; Drawing for Kids, Teens &amp; Adults, 30 Sheets, 8.5&quot; X 11&quot;, 1-Pack"/>
    <s v="FBA_5045-EACH"/>
    <n v="3754"/>
    <n v="66"/>
    <n v="3.5000000000000001E-3"/>
    <n v="5059"/>
    <n v="83"/>
    <n v="1017"/>
    <n v="5130.8"/>
    <m/>
    <m/>
    <m/>
    <m/>
    <m/>
    <m/>
    <m/>
    <m/>
    <m/>
    <m/>
    <m/>
    <m/>
    <m/>
    <m/>
    <m/>
  </r>
  <r>
    <s v="B09238KM85"/>
    <x v="11"/>
    <s v="BAZIC Products 2 Pocket Paper Folder, Letter Size Document Organizer for School, Office, Business Use, Camouflage Design Portfolio Folder for Homework, Reports &amp; Forms, Assorted Colors, 6 Pack"/>
    <s v="FBA_2170-SET6"/>
    <n v="4279"/>
    <n v="73"/>
    <n v="4.0000000000000001E-3"/>
    <n v="5550"/>
    <n v="95"/>
    <n v="810"/>
    <n v="11276.34"/>
    <m/>
    <m/>
    <m/>
    <m/>
    <m/>
    <m/>
    <m/>
    <m/>
    <m/>
    <m/>
    <m/>
    <m/>
    <m/>
    <m/>
    <m/>
  </r>
  <r>
    <s v="B091T36TXP"/>
    <x v="12"/>
    <s v="BAZIC Products 3 Ring Binder 1.5&quot; Economy View Binders Organizer - Fuchsia, Round Ring, Hold 280 Sheets Paper, for School Office Home, 1-Count"/>
    <s v="FBA_4146-EACH"/>
    <n v="4257"/>
    <n v="68"/>
    <n v="3.8999999999999998E-3"/>
    <n v="5483"/>
    <n v="93"/>
    <n v="806"/>
    <n v="8301.43"/>
    <m/>
    <m/>
    <m/>
    <m/>
    <m/>
    <m/>
    <m/>
    <m/>
    <m/>
    <m/>
    <m/>
    <m/>
    <m/>
    <m/>
    <m/>
  </r>
  <r>
    <s v="B08DHGRPWH"/>
    <x v="13"/>
    <s v="BAZIC Products Multiplication &amp; Division Flash Cards, Number Math Calculation Card Game Education Training Learning Practice Smart (36/Pack), Set of 2-Pack"/>
    <s v="FBA_534-EA+535-EA"/>
    <n v="1786"/>
    <n v="55"/>
    <n v="1.6999999999999999E-3"/>
    <n v="2354"/>
    <n v="90"/>
    <n v="1017"/>
    <n v="7607.58"/>
    <m/>
    <m/>
    <m/>
    <m/>
    <m/>
    <m/>
    <m/>
    <m/>
    <m/>
    <m/>
    <m/>
    <m/>
    <m/>
    <m/>
    <m/>
  </r>
  <r>
    <s v="B092B5G6XT"/>
    <x v="14"/>
    <s v="BAZIC Products Notebook Wide Ruled 1 Subject 80 Sheets Wireless Notebooks, 3 Punched Holes Lined Composition Book, Assorted Color, 6-Pack"/>
    <s v="FBA_582-SET6"/>
    <n v="4792"/>
    <n v="160"/>
    <n v="4.4000000000000003E-3"/>
    <n v="7021"/>
    <n v="248"/>
    <n v="961"/>
    <n v="18323.14"/>
    <m/>
    <m/>
    <m/>
    <m/>
    <m/>
    <m/>
    <m/>
    <m/>
    <m/>
    <m/>
    <m/>
    <m/>
    <m/>
    <m/>
    <m/>
  </r>
  <r>
    <s v="B0BFZRFR9V"/>
    <x v="15"/>
    <s v="BAZIC PRODUCTS Elementary School Supply Kit, 86-count Student Set for Elementary Students Grades 3-6, Complete School Supplies With Fully Organized Supply Box, 1-pack"/>
    <s v="FBA_8005-CASE"/>
    <n v="18792"/>
    <n v="366"/>
    <n v="1.7399999999999999E-2"/>
    <n v="25278"/>
    <n v="497"/>
    <n v="787"/>
    <n v="32200.68"/>
    <m/>
    <m/>
    <m/>
    <m/>
    <m/>
    <m/>
    <m/>
    <m/>
    <m/>
    <m/>
    <m/>
    <m/>
    <m/>
    <m/>
    <m/>
  </r>
  <r>
    <s v="B091T9KRZK"/>
    <x v="16"/>
    <s v="BAZIC Products 3 Ring Binder 1&quot; Economy View Binders Organizer - Pastel Color, Round Ring, Hold 175 Sheets Paper, for School Office Home, 4-Count"/>
    <s v="FBA_3167-SET4"/>
    <n v="4309"/>
    <n v="111"/>
    <n v="4.0000000000000001E-3"/>
    <n v="5882"/>
    <n v="147"/>
    <n v="693"/>
    <n v="13022.34"/>
    <m/>
    <m/>
    <m/>
    <m/>
    <m/>
    <m/>
    <m/>
    <m/>
    <m/>
    <m/>
    <m/>
    <m/>
    <m/>
    <m/>
    <m/>
  </r>
  <r>
    <s v="B092B7WDSW"/>
    <x v="17"/>
    <s v="BAZIC PRODUCTS Primary Journal Composition Book Marble, Primary Journal, Writing Journal, Notebooks for Kids, Drawing &amp; Writing Notebook for Kindergarten School Use, Grades K-2, 100 Sheets, 6-Pack"/>
    <s v="FBA_5053-SET6"/>
    <n v="4315"/>
    <n v="291"/>
    <n v="4.0000000000000001E-3"/>
    <n v="5755"/>
    <n v="441"/>
    <n v="827"/>
    <n v="17521.55"/>
    <m/>
    <m/>
    <m/>
    <m/>
    <m/>
    <m/>
    <m/>
    <m/>
    <m/>
    <m/>
    <m/>
    <m/>
    <m/>
    <m/>
    <m/>
  </r>
  <r>
    <s v="B0BVC136NJ"/>
    <x v="18"/>
    <s v="BAZIC Products Blank Paper Copy &amp; Multipurpose Paper 8.5&quot; x 11&quot; – 25 Sheets Pastel Color Printer Paper for Inkjet, Laser, and Fax Machines – Printing Paper for Office, School, and Crafts, 2-Packs"/>
    <s v="FBA_5190-PACK2"/>
    <n v="3160"/>
    <n v="93"/>
    <n v="2.8999999999999998E-3"/>
    <n v="4093"/>
    <n v="124"/>
    <n v="704"/>
    <n v="4482.1000000000004"/>
    <m/>
    <m/>
    <m/>
    <m/>
    <m/>
    <m/>
    <m/>
    <m/>
    <m/>
    <m/>
    <m/>
    <m/>
    <m/>
    <m/>
    <m/>
  </r>
  <r>
    <s v="B09234DBZ5"/>
    <x v="19"/>
    <s v="BAZIC Products Pink Eraser, Latex Free Bevel Block Erasers, Large Size for Classroom, Office, and Art Use, Smooth Pencil Correction for Writing, Sketching, &amp; Daily Tasks, 4/Pack, 2-Packs"/>
    <s v="FBA_2227-PACK2"/>
    <n v="2861"/>
    <n v="91"/>
    <n v="2.5999999999999999E-3"/>
    <n v="3494"/>
    <n v="114"/>
    <n v="653"/>
    <n v="4002.12"/>
    <m/>
    <m/>
    <m/>
    <m/>
    <m/>
    <m/>
    <m/>
    <m/>
    <m/>
    <m/>
    <m/>
    <m/>
    <m/>
    <m/>
    <m/>
  </r>
  <r>
    <s v="B0FM1QTQWS"/>
    <x v="20"/>
    <s v="BAZIC Products Book Wrap - Clear Book Cover Self Adhesive Book Protector for Book Covers for Paperbacks, Plastic Cover for Books, Clear Contact Paper Peel and Stick, 17.5&quot; x 1.7 Yard Roll, 1-Roll"/>
    <s v="FBA_2901-EACH"/>
    <n v="4173"/>
    <n v="97"/>
    <n v="3.8999999999999998E-3"/>
    <n v="6333"/>
    <n v="158"/>
    <n v="689"/>
    <n v="3432.46"/>
    <m/>
    <m/>
    <m/>
    <m/>
    <m/>
    <m/>
    <m/>
    <m/>
    <m/>
    <m/>
    <m/>
    <m/>
    <m/>
    <m/>
    <m/>
  </r>
  <r>
    <s v="B092RMKV13"/>
    <x v="21"/>
    <s v="BAZIC Products Open Closed Signs for Business, Double-sided Vinyl Open Signs for Business Window With Will Return Clock Sign, Be Back Sign With Clock, Ideal for Businesses, Shop, Office &amp; More, 7.5&quot;X9&quot; 1-pack"/>
    <s v="FBA_4398-EACH"/>
    <n v="3264"/>
    <n v="557"/>
    <n v="3.0000000000000001E-3"/>
    <n v="4649"/>
    <n v="766"/>
    <n v="617"/>
    <n v="3222.07"/>
    <m/>
    <m/>
    <m/>
    <m/>
    <m/>
    <m/>
    <m/>
    <m/>
    <m/>
    <m/>
    <m/>
    <m/>
    <m/>
    <m/>
    <m/>
  </r>
  <r>
    <s v="B092H8J4WL"/>
    <x v="22"/>
    <s v="BAZIC Ballpoint Pen Spencer Red Retractable Pen Soft Barrel Grip Pens, 1.0 mm Bold Point Smooth Writing, for Office School Teacher (5/Pack), 1-Pack"/>
    <s v="17049-EACH"/>
    <n v="2453"/>
    <n v="84"/>
    <n v="2.3E-3"/>
    <n v="3045"/>
    <n v="100"/>
    <n v="583"/>
    <n v="3975.77"/>
    <m/>
    <m/>
    <m/>
    <m/>
    <m/>
    <m/>
    <m/>
    <m/>
    <m/>
    <m/>
    <m/>
    <m/>
    <m/>
    <m/>
    <m/>
  </r>
  <r>
    <s v="B0923CG126"/>
    <x v="23"/>
    <s v="BAZIC Products Neon Highlighter – Yellow Pen Style, Chisel Tip Broad Fine Line, Desk Style Highlighter Pen for Office, School, and Study Use, Fluorescent Yellow Ink, Smooth Marking, 5/Pack, 1-Pack"/>
    <s v="FBA_2300-EACH"/>
    <n v="1263"/>
    <n v="42"/>
    <n v="1.1999999999999999E-3"/>
    <n v="1573"/>
    <n v="47"/>
    <n v="576"/>
    <n v="3442.76"/>
    <m/>
    <m/>
    <m/>
    <m/>
    <m/>
    <m/>
    <m/>
    <m/>
    <m/>
    <m/>
    <m/>
    <m/>
    <m/>
    <m/>
    <m/>
  </r>
  <r>
    <s v="B091T49CD3"/>
    <x v="24"/>
    <s v="BAZIC Products 3 Ring Binder 1/2&quot; Economy View Binders Organizer - Blue, Round Ring, Hold 175 Sheets Paper, for School Office Home, 1-Count"/>
    <s v="FBA_3190-EACH"/>
    <n v="2630"/>
    <n v="48"/>
    <n v="2.3999999999999998E-3"/>
    <n v="3207"/>
    <n v="58"/>
    <n v="557"/>
    <n v="4686.09"/>
    <m/>
    <m/>
    <m/>
    <m/>
    <m/>
    <m/>
    <m/>
    <m/>
    <m/>
    <m/>
    <m/>
    <m/>
    <m/>
    <m/>
    <m/>
  </r>
  <r>
    <s v="B091T49CD3"/>
    <x v="25"/>
    <s v="BAZIC Products 3 Ring Binder 1/2&quot; Economy View Binders Organizer - Green, Round Ring, Hold 100 Sheets Paper, for School Office Home, 1-Count"/>
    <s v="FBA_4102-EACH"/>
    <n v="1977"/>
    <n v="55"/>
    <n v="1.8E-3"/>
    <n v="2452"/>
    <n v="92"/>
    <n v="565"/>
    <n v="5041.54"/>
    <m/>
    <m/>
    <m/>
    <m/>
    <m/>
    <m/>
    <m/>
    <m/>
    <m/>
    <m/>
    <m/>
    <m/>
    <m/>
    <m/>
    <m/>
  </r>
  <r>
    <s v="B003UBOEJY"/>
    <x v="26"/>
    <s v="BAZIC Products Staples Standard (26/6) 5000/Pack, Stapler Refill Standard Size Staple, Silver Colors, 1-Pack"/>
    <s v="FBA_608-EACH"/>
    <n v="1022"/>
    <n v="103"/>
    <n v="8.9999999999999998E-4"/>
    <n v="1286"/>
    <n v="127"/>
    <n v="511"/>
    <n v="2552.79"/>
    <m/>
    <m/>
    <m/>
    <m/>
    <m/>
    <m/>
    <m/>
    <m/>
    <m/>
    <m/>
    <m/>
    <m/>
    <m/>
    <m/>
    <m/>
  </r>
  <r>
    <s v="B0BVC136NJ"/>
    <x v="27"/>
    <s v="BAZIC Products Blank Paper Copy &amp; Multipurpose Paper - 8.5&quot; x 11&quot; Pastel Color Printer Paper for Inkjet, Laser, and Fax Machines, Ideal for Office, School, and Crafts, 100 Sheets/Pack, 1-Pack"/>
    <s v="FBA_5191-EACH"/>
    <n v="6976"/>
    <n v="374"/>
    <n v="6.4999999999999997E-3"/>
    <n v="9405"/>
    <n v="516"/>
    <n v="536"/>
    <n v="4988.87"/>
    <m/>
    <m/>
    <m/>
    <m/>
    <m/>
    <m/>
    <m/>
    <m/>
    <m/>
    <m/>
    <m/>
    <m/>
    <m/>
    <m/>
    <m/>
  </r>
  <r>
    <s v="B0BVC136NJ"/>
    <x v="28"/>
    <s v="BAZIC Products Blank Paper Copy &amp; Multipurpose Paper 8.5&quot; x 11&quot; – 25 Sheets Pastel Color Printer Paper for Inkjet, Laser, and Fax Machines – Printing Paper for Office, School, and Crafts, 1-Pack"/>
    <s v="FBA_5190-EACH"/>
    <n v="3867"/>
    <n v="114"/>
    <n v="3.5999999999999999E-3"/>
    <n v="4693"/>
    <n v="137"/>
    <n v="514"/>
    <n v="2821.43"/>
    <m/>
    <m/>
    <m/>
    <m/>
    <m/>
    <m/>
    <m/>
    <m/>
    <m/>
    <m/>
    <m/>
    <m/>
    <m/>
    <m/>
    <m/>
  </r>
  <r>
    <s v="B0BS8KB8D9"/>
    <x v="29"/>
    <s v="BAZIC Products 8 Pockets Folder Portfolios w/Double Loop Wire Binding, Letter Size Paper Folders for Office Business Document Papers Organizer, 1-Pack"/>
    <s v="FBA_3161-EACH"/>
    <n v="5386"/>
    <n v="128"/>
    <n v="5.0000000000000001E-3"/>
    <n v="7513"/>
    <n v="163"/>
    <n v="470"/>
    <n v="4692.24"/>
    <m/>
    <m/>
    <m/>
    <m/>
    <m/>
    <m/>
    <m/>
    <m/>
    <m/>
    <m/>
    <m/>
    <m/>
    <m/>
    <m/>
    <m/>
  </r>
  <r>
    <s v="B092H8J4WL"/>
    <x v="22"/>
    <s v="BAZIC Ballpoint Pen Spencer Red Retractable Pen Soft Barrel Grip Pens, 1.0 mm Bold Point Smooth Writing, for Office School Teacher (5/Pack), 1-Pack"/>
    <s v="FBA_17049-EACH"/>
    <n v="2453"/>
    <n v="84"/>
    <n v="2.3E-3"/>
    <n v="3045"/>
    <n v="100"/>
    <n v="454"/>
    <n v="2873.4"/>
    <m/>
    <m/>
    <m/>
    <m/>
    <m/>
    <m/>
    <m/>
    <m/>
    <m/>
    <m/>
    <m/>
    <m/>
    <m/>
    <m/>
    <m/>
  </r>
  <r>
    <s v="B09236132P"/>
    <x v="30"/>
    <s v="BAZIC Products Pink Eraser Top, Latex-Free Pencil Top Erasers with Arrowhead Caps, Non-Toxic Erasers for Kids, Students, Teachers, Classroom, Art, Homework &amp; School Supplies, 20/Pack, 1-Pack"/>
    <s v="FBA_2206-EACH"/>
    <n v="1708"/>
    <n v="31"/>
    <n v="1.6000000000000001E-3"/>
    <n v="2062"/>
    <n v="43"/>
    <n v="471"/>
    <n v="2645.81"/>
    <m/>
    <m/>
    <m/>
    <m/>
    <m/>
    <m/>
    <m/>
    <m/>
    <m/>
    <m/>
    <m/>
    <m/>
    <m/>
    <m/>
    <m/>
  </r>
  <r>
    <s v="B09239937L"/>
    <x v="31"/>
    <s v="BAZIC Products Highlighter – Yellow Color Chisel Tip Highlighter Set, Desk Style Highlighter Pen for Office, School, and Study Use, Fluorescent Yellow Ink, Smooth Marking, 3 Pcs, 1-Pack"/>
    <s v="2320-EACH"/>
    <n v="1530"/>
    <n v="41"/>
    <n v="1.4E-3"/>
    <n v="1881"/>
    <n v="46"/>
    <n v="460"/>
    <n v="3031.39"/>
    <m/>
    <m/>
    <m/>
    <m/>
    <m/>
    <m/>
    <m/>
    <m/>
    <m/>
    <m/>
    <m/>
    <m/>
    <m/>
    <m/>
    <m/>
  </r>
  <r>
    <s v="B003UBOH00"/>
    <x v="32"/>
    <s v="BAZIC Products Pencil Pouch 3 Ring Binder Pouch w/Rivet Enforced Rings Holes, Assorted Color Mesh Window Zipper Pouches, 4-Pack"/>
    <s v="FBA_803-SET4"/>
    <n v="1697"/>
    <n v="61"/>
    <n v="1.6000000000000001E-3"/>
    <n v="2226"/>
    <n v="91"/>
    <n v="434"/>
    <n v="4403.0600000000004"/>
    <m/>
    <m/>
    <m/>
    <m/>
    <m/>
    <m/>
    <m/>
    <m/>
    <m/>
    <m/>
    <m/>
    <m/>
    <m/>
    <m/>
    <m/>
  </r>
  <r>
    <s v="B092B8LHYH"/>
    <x v="33"/>
    <s v="BAZIC Composition Book Wide Ruled 100 Sheet Black Marble Notebook, Writing Journal Comp Lined Notebooks for School, 1-Pack"/>
    <s v="FBA_508-EACH"/>
    <n v="4659"/>
    <n v="87"/>
    <n v="4.3E-3"/>
    <n v="6275"/>
    <n v="117"/>
    <n v="423"/>
    <n v="2511.65"/>
    <m/>
    <m/>
    <m/>
    <m/>
    <m/>
    <m/>
    <m/>
    <m/>
    <m/>
    <m/>
    <m/>
    <m/>
    <m/>
    <m/>
    <m/>
  </r>
  <r>
    <s v="B091T49CD3"/>
    <x v="34"/>
    <s v="BAZIC Products 3 Ring Binder 1/2&quot; Economy View Binders Organizer - Cyan, Round Ring, Hold 100 Sheets Paper, for School Office Home, 1-Count"/>
    <s v="FBA_4105-EACH"/>
    <n v="3148"/>
    <n v="59"/>
    <n v="2.8999999999999998E-3"/>
    <n v="3855"/>
    <n v="75"/>
    <n v="398"/>
    <n v="3573.02"/>
    <m/>
    <m/>
    <m/>
    <m/>
    <m/>
    <m/>
    <m/>
    <m/>
    <m/>
    <m/>
    <m/>
    <m/>
    <m/>
    <m/>
    <m/>
  </r>
  <r>
    <s v="B091SP52LR"/>
    <x v="35"/>
    <s v="BAZIC Products 3 Ring Binder 1&quot; Economy View Binders Organizer - Fuchsia, Round Ring, Hold 175 Sheets Paper, for School Office Home, 1-Count"/>
    <s v="FBA_4126-EACH"/>
    <n v="2803"/>
    <n v="45"/>
    <n v="2.5999999999999999E-3"/>
    <n v="3626"/>
    <n v="61"/>
    <n v="386"/>
    <n v="3872.13"/>
    <m/>
    <m/>
    <m/>
    <m/>
    <m/>
    <m/>
    <m/>
    <m/>
    <m/>
    <m/>
    <m/>
    <m/>
    <m/>
    <m/>
    <m/>
  </r>
  <r>
    <s v="B091SP52LR"/>
    <x v="36"/>
    <s v="BAZIC Products 3 Ring Binder 1&quot; Economy View Binders Organizer - Purple, Round Ring, Hold 175 Sheets Paper, for School Office Home, 1-Count"/>
    <s v="FBA_4127-EACH"/>
    <n v="1465"/>
    <n v="19"/>
    <n v="1.4E-3"/>
    <n v="1857"/>
    <n v="27"/>
    <n v="389"/>
    <n v="3637.54"/>
    <m/>
    <m/>
    <m/>
    <m/>
    <m/>
    <m/>
    <m/>
    <m/>
    <m/>
    <m/>
    <m/>
    <m/>
    <m/>
    <m/>
    <m/>
  </r>
  <r>
    <s v="B0997XXBNK"/>
    <x v="37"/>
    <s v="BAZIC Products Plastic Pencil Case, Ruler Length Large Utility Storage Box, Multi Purpose Organizer &amp; Supply Holder, Clear Box Design, Ideal for School, Office &amp; Craft Use, 1-Pack"/>
    <s v="FBA_851-EACH"/>
    <n v="11536"/>
    <n v="289"/>
    <n v="1.0699999999999999E-2"/>
    <n v="16775"/>
    <n v="452"/>
    <n v="388"/>
    <n v="3723.19"/>
    <m/>
    <m/>
    <m/>
    <m/>
    <m/>
    <m/>
    <m/>
    <m/>
    <m/>
    <m/>
    <m/>
    <m/>
    <m/>
    <m/>
    <m/>
  </r>
  <r>
    <s v="B0D79QBWJK"/>
    <x v="38"/>
    <m/>
    <s v="FBA_2030-PACK2"/>
    <n v="3786"/>
    <n v="154"/>
    <n v="3.5000000000000001E-3"/>
    <n v="4959"/>
    <n v="210"/>
    <n v="359"/>
    <n v="2816.33"/>
    <m/>
    <m/>
    <m/>
    <m/>
    <m/>
    <m/>
    <m/>
    <m/>
    <m/>
    <m/>
    <m/>
    <m/>
    <m/>
    <m/>
    <m/>
  </r>
  <r>
    <s v="B09235X9NL"/>
    <x v="39"/>
    <s v="BAZIC Eraser Sets Eraser, Pink (2233)"/>
    <s v="FBA_2233-EACH"/>
    <n v="1274"/>
    <n v="26"/>
    <n v="1.1999999999999999E-3"/>
    <n v="1558"/>
    <n v="32"/>
    <n v="352"/>
    <n v="1885.45"/>
    <m/>
    <m/>
    <m/>
    <m/>
    <m/>
    <m/>
    <m/>
    <m/>
    <m/>
    <m/>
    <m/>
    <m/>
    <m/>
    <m/>
    <m/>
  </r>
  <r>
    <s v="B092B3BC8G"/>
    <x v="40"/>
    <s v="BAZIC Products Notebook College Ruled 1 Subject 80 Sheets Wireless Notebooks, Lined Composition Book, Assorted Color, 6-Pack"/>
    <s v="FBA_581-SET6"/>
    <n v="4188"/>
    <n v="121"/>
    <n v="3.8999999999999998E-3"/>
    <n v="6128"/>
    <n v="169"/>
    <n v="364"/>
    <n v="6985.78"/>
    <m/>
    <m/>
    <m/>
    <m/>
    <m/>
    <m/>
    <m/>
    <m/>
    <m/>
    <m/>
    <m/>
    <m/>
    <m/>
    <m/>
    <m/>
  </r>
  <r>
    <s v="B091Y91BWW"/>
    <x v="41"/>
    <s v="BAZIC Products Washable Clear School Glue 5 Oz. (147 mL), Liquid Clear Glues Adhesive, for Making Slime Art Crafts at School Home Office, 1-Pack"/>
    <s v="FBA_2044-EACH"/>
    <n v="3810"/>
    <n v="96"/>
    <n v="3.5000000000000001E-3"/>
    <n v="4734"/>
    <n v="118"/>
    <n v="342"/>
    <n v="1773.7"/>
    <m/>
    <m/>
    <m/>
    <m/>
    <m/>
    <m/>
    <m/>
    <m/>
    <m/>
    <m/>
    <m/>
    <m/>
    <m/>
    <m/>
    <m/>
  </r>
  <r>
    <s v="B092C5FCT5"/>
    <x v="42"/>
    <s v="BAZIC Products Wooden Ruler 12&quot; (30cm), Singel Metal Edge, Inches Centimeter Metric Measuring Drafting Rulers, for Students School Supplies (3/Pack), 1-Pack"/>
    <s v="FBA_306-EACH"/>
    <n v="4423"/>
    <n v="151"/>
    <n v="4.1000000000000003E-3"/>
    <n v="5986"/>
    <n v="208"/>
    <n v="324"/>
    <n v="1850.1"/>
    <m/>
    <m/>
    <m/>
    <m/>
    <m/>
    <m/>
    <m/>
    <m/>
    <m/>
    <m/>
    <m/>
    <m/>
    <m/>
    <m/>
    <m/>
  </r>
  <r>
    <s v="B07T7YPPCQ"/>
    <x v="43"/>
    <s v="BAZIC Sketch Book 30 Ct. 8.5&quot; X 11&quot;, Spiral Side Bound Sketchbook Drawing Pads, Sketching Paper Coloring Book for Artist Kids School, 1-Pack"/>
    <s v="FBA_5045-EACH-B"/>
    <n v="2099"/>
    <n v="73"/>
    <n v="1.9E-3"/>
    <n v="2727"/>
    <n v="101"/>
    <n v="360"/>
    <n v="1832.14"/>
    <m/>
    <m/>
    <m/>
    <m/>
    <m/>
    <m/>
    <m/>
    <m/>
    <m/>
    <m/>
    <m/>
    <m/>
    <m/>
    <m/>
    <m/>
  </r>
  <r>
    <s v="B09235CHLD"/>
    <x v="44"/>
    <s v="BAZIC Products Neon Eraser Top, Latex-Free Pencil Top Erasers with Arrowhead Caps, Non-Toxic Erasers for Kids, Students, Teachers, Classroom, Art, Homework &amp; School Supplies, 20/Pack, 2-Pack"/>
    <s v="FBA_2202-PACK2"/>
    <n v="1561"/>
    <n v="44"/>
    <n v="1.4E-3"/>
    <n v="1772"/>
    <n v="52"/>
    <n v="328"/>
    <n v="2072.09"/>
    <m/>
    <m/>
    <m/>
    <m/>
    <m/>
    <m/>
    <m/>
    <m/>
    <m/>
    <m/>
    <m/>
    <m/>
    <m/>
    <m/>
    <m/>
  </r>
  <r>
    <s v="B09238KM85"/>
    <x v="45"/>
    <s v="BAZIC Products 2 Pocket Paper Folder, Letter Size Document Organizer for School, Office, Business Use, Paisley Design Portfolio Folder for Homework, Reports &amp; Forms, Assorted Colors, 6-Pack"/>
    <s v="FBA_2174-SET6"/>
    <n v="4717"/>
    <n v="99"/>
    <n v="4.4000000000000003E-3"/>
    <n v="6087"/>
    <n v="125"/>
    <n v="329"/>
    <n v="4062.94"/>
    <m/>
    <m/>
    <m/>
    <m/>
    <m/>
    <m/>
    <m/>
    <m/>
    <m/>
    <m/>
    <m/>
    <m/>
    <m/>
    <m/>
    <m/>
  </r>
  <r>
    <s v="B092BDVHFR"/>
    <x v="46"/>
    <s v="BAZIC Products Composition Book Wide Ruled 100 Sheet, Premium Black Marble Notebook, Writing Journal Comp Lined Notebooks for Office School, 1-Pack"/>
    <s v="FBA_5090-EACH"/>
    <n v="2651"/>
    <n v="45"/>
    <n v="2.5000000000000001E-3"/>
    <n v="3541"/>
    <n v="53"/>
    <n v="314"/>
    <n v="1823.4"/>
    <m/>
    <m/>
    <m/>
    <m/>
    <m/>
    <m/>
    <m/>
    <m/>
    <m/>
    <m/>
    <m/>
    <m/>
    <m/>
    <m/>
    <m/>
  </r>
  <r>
    <s v="B092G6HNNN"/>
    <x v="47"/>
    <s v="BAZIC Products Mini Ballpoint Pen, 1.0 mm Bold Point, Black Ink, Smooth Writing Mini Pens with Compact and Key Chain Design, Ideal for Travel, Badge Reel, and Everyday Carry, 5/Pack, 1-Pack"/>
    <s v="FBA_1753-EACH"/>
    <n v="8225"/>
    <n v="115"/>
    <n v="7.6E-3"/>
    <n v="11906"/>
    <n v="162"/>
    <n v="296"/>
    <n v="1450.19"/>
    <m/>
    <m/>
    <m/>
    <m/>
    <m/>
    <m/>
    <m/>
    <m/>
    <m/>
    <m/>
    <m/>
    <m/>
    <m/>
    <m/>
    <m/>
  </r>
  <r>
    <s v="B091SP52LR"/>
    <x v="48"/>
    <s v="BAZIC Products 3 Ring Binder 1&quot; Economy View Binders Organizer - Grey, Round Ring, Hold 175 Sheets Paper, for School Office Home, 1-Count"/>
    <s v="FBA_4121-EACH"/>
    <n v="1281"/>
    <n v="34"/>
    <n v="1.1999999999999999E-3"/>
    <n v="1658"/>
    <n v="48"/>
    <n v="306"/>
    <n v="2909.53"/>
    <m/>
    <m/>
    <m/>
    <m/>
    <m/>
    <m/>
    <m/>
    <m/>
    <m/>
    <m/>
    <m/>
    <m/>
    <m/>
    <m/>
    <m/>
  </r>
  <r>
    <s v="B092CGT26D"/>
    <x v="49"/>
    <s v="BAZIC Products Wooden Ruler – Single Metal Edge Drafting Ruler for Measuring, Drawing &amp; Crafting, Wooden Straight Edge Ruler for School &amp; Office, 12 Inch, 1-Pack"/>
    <s v="321-EACH"/>
    <n v="5284"/>
    <n v="154"/>
    <n v="4.8999999999999998E-3"/>
    <n v="6753"/>
    <n v="185"/>
    <n v="289"/>
    <n v="1869.12"/>
    <m/>
    <m/>
    <m/>
    <m/>
    <m/>
    <m/>
    <m/>
    <m/>
    <m/>
    <m/>
    <m/>
    <m/>
    <m/>
    <m/>
    <m/>
  </r>
  <r>
    <s v="B091T49CD3"/>
    <x v="50"/>
    <s v="BAZIC Products 3 Ring Binder 1/2&quot; Economy View Binders Organizer - Red, Round Ring, Hold 100 Sheets Paper, for School Office Home, 1-Count"/>
    <s v="FBA_4103-EACH"/>
    <n v="1506"/>
    <n v="52"/>
    <n v="1.4E-3"/>
    <n v="1835"/>
    <n v="66"/>
    <n v="285"/>
    <n v="2881.56"/>
    <m/>
    <m/>
    <m/>
    <m/>
    <m/>
    <m/>
    <m/>
    <m/>
    <m/>
    <m/>
    <m/>
    <m/>
    <m/>
    <m/>
    <m/>
  </r>
  <r>
    <s v="B06XSKDQX3"/>
    <x v="51"/>
    <s v="BAZIC PRODUCTS Plastic Pencil Case, Ruler Length Utility Storage Box, Multi Purpose Organizer &amp; Supply Holder, Transparent Box Design, Assorted Color, Ideal for School, Office &amp; Craft Use, 4-Pack"/>
    <s v="FBA_841-SET4"/>
    <n v="4336"/>
    <n v="108"/>
    <n v="4.0000000000000001E-3"/>
    <n v="5529"/>
    <n v="144"/>
    <n v="292"/>
    <n v="4672.08"/>
    <m/>
    <m/>
    <m/>
    <m/>
    <m/>
    <m/>
    <m/>
    <m/>
    <m/>
    <m/>
    <m/>
    <m/>
    <m/>
    <m/>
    <m/>
  </r>
  <r>
    <s v="B09239CF5W"/>
    <x v="52"/>
    <s v="BAZIC Products Two Pockets Paper Portfolio, 3 Metal Fastener Clips Folder, Letter Size Folders for Office Document Papers Organizer, Assorted Color, 10-Count"/>
    <s v="FBA_3145-SET10"/>
    <n v="1170"/>
    <n v="59"/>
    <n v="1.1000000000000001E-3"/>
    <n v="1571"/>
    <n v="90"/>
    <n v="290"/>
    <n v="3651.87"/>
    <m/>
    <m/>
    <m/>
    <m/>
    <m/>
    <m/>
    <m/>
    <m/>
    <m/>
    <m/>
    <m/>
    <m/>
    <m/>
    <m/>
    <m/>
  </r>
  <r>
    <s v="B091JJ4KN1"/>
    <x v="53"/>
    <s v="Bazic 5011 Penny Coin Wrappers, 36 Per Pack"/>
    <s v="FBA_5011-EACH"/>
    <n v="1254"/>
    <n v="26"/>
    <n v="1.1999999999999999E-3"/>
    <n v="1626"/>
    <n v="32"/>
    <n v="265"/>
    <n v="1957.23"/>
    <m/>
    <m/>
    <m/>
    <m/>
    <m/>
    <m/>
    <m/>
    <m/>
    <m/>
    <m/>
    <m/>
    <m/>
    <m/>
    <m/>
    <m/>
  </r>
  <r>
    <s v="B091T9KRZK"/>
    <x v="54"/>
    <s v="BAZIC 3 Ring Binder 1&quot; Economy View Binders Organizer - Pastel Purple Color, Round Ring, Hold 175 Sheets Paper, for School Office Home, 1-Count"/>
    <s v="FBA_3167-EA-PP"/>
    <n v="4091"/>
    <n v="62"/>
    <n v="3.8E-3"/>
    <n v="5212"/>
    <n v="81"/>
    <n v="253"/>
    <n v="2415.81"/>
    <m/>
    <m/>
    <m/>
    <m/>
    <m/>
    <m/>
    <m/>
    <m/>
    <m/>
    <m/>
    <m/>
    <m/>
    <m/>
    <m/>
    <m/>
  </r>
  <r>
    <s v="B0D7GD53RF"/>
    <x v="55"/>
    <s v="BAZIC Products Sketch Pad, Spiral Sketchbook for Artists &amp; Students, Drawing Pad with Thick Paper, Sketching &amp; Drawing for Kids, Teens &amp; Adults, 30 Sheets, 9&quot; X 12&quot;, 2-Pack"/>
    <s v="FBA_5044-PACK2"/>
    <n v="810"/>
    <n v="24"/>
    <n v="6.9999999999999999E-4"/>
    <n v="1080"/>
    <n v="40"/>
    <n v="284"/>
    <n v="2255.17"/>
    <m/>
    <m/>
    <m/>
    <m/>
    <m/>
    <m/>
    <m/>
    <m/>
    <m/>
    <m/>
    <m/>
    <m/>
    <m/>
    <m/>
    <m/>
  </r>
  <r>
    <s v="B0921JK3NK"/>
    <x v="56"/>
    <s v="BAZIC Ruled Index Cards 3&quot; X 5&quot; 100 Count, White Flashcards, Ruled Lined Card for Learning Memory Reminder (100/Pack), 1-Pack"/>
    <s v="FBA_516-EACH"/>
    <n v="541"/>
    <n v="27"/>
    <n v="5.0000000000000001E-4"/>
    <n v="678"/>
    <n v="42"/>
    <n v="292"/>
    <n v="1455.93"/>
    <m/>
    <m/>
    <m/>
    <m/>
    <m/>
    <m/>
    <m/>
    <m/>
    <m/>
    <m/>
    <m/>
    <m/>
    <m/>
    <m/>
    <m/>
  </r>
  <r>
    <s v="B01CRGMHKK"/>
    <x v="57"/>
    <s v="BAZIC Products Glitter Glue Tube – 6 Assorted Classic Color, Non-Toxic Washable Glitter Glue for Art, Crafts, Paints, DIY, and Party Projects, 120ml/Pack, 1-Pack"/>
    <s v="FBA_3467-EACH-1"/>
    <n v="1873"/>
    <n v="97"/>
    <n v="1.6999999999999999E-3"/>
    <n v="2505"/>
    <n v="133"/>
    <n v="281"/>
    <n v="1559.1"/>
    <m/>
    <m/>
    <m/>
    <m/>
    <m/>
    <m/>
    <m/>
    <m/>
    <m/>
    <m/>
    <m/>
    <m/>
    <m/>
    <m/>
    <m/>
  </r>
  <r>
    <s v="B07QC4LBSK"/>
    <x v="58"/>
    <s v="BAZIC Products 3 Ring Binder, Clear View Soft Cover Notebook, Durable Poly Organizer for School &amp; Office Use, 0.5 in Capacity Holds 100 Sheets, Assorted Colors, 6-Pack"/>
    <s v="FBA_3130-SET6"/>
    <n v="2000"/>
    <n v="149"/>
    <n v="1.9E-3"/>
    <n v="2819"/>
    <n v="212"/>
    <n v="305"/>
    <n v="6797.44"/>
    <m/>
    <m/>
    <m/>
    <m/>
    <m/>
    <m/>
    <m/>
    <m/>
    <m/>
    <m/>
    <m/>
    <m/>
    <m/>
    <m/>
    <m/>
  </r>
  <r>
    <s v="B0BFZRFR9V"/>
    <x v="59"/>
    <s v="BAZIC PRODUCTS Primary School Supply Kit, 57-count Student Set for Kindergarten and Elementary Students Grades K–6, Complete School Supplies With Fully Organized Supply Box, 1-pack"/>
    <s v="FBA_8004-CASE"/>
    <n v="8229"/>
    <n v="176"/>
    <n v="7.6E-3"/>
    <n v="9461"/>
    <n v="210"/>
    <n v="244"/>
    <n v="8685.9"/>
    <m/>
    <m/>
    <m/>
    <m/>
    <m/>
    <m/>
    <m/>
    <m/>
    <m/>
    <m/>
    <m/>
    <m/>
    <m/>
    <m/>
    <m/>
  </r>
  <r>
    <s v="B0997XXBNK"/>
    <x v="60"/>
    <s v="BAZIC PRODUCTS Plastic Pencil Case, Ruler Length Utility Storage Box, Multi Purpose Organizer &amp; Supply Holder, Transparent Box Design, Assorted Color, Ideal for School, Office &amp; Craft Use, 4-Pack"/>
    <s v="FBA_850-SET4"/>
    <n v="3163"/>
    <n v="89"/>
    <n v="2.8999999999999998E-3"/>
    <n v="3853"/>
    <n v="123"/>
    <n v="246"/>
    <n v="5542.27"/>
    <m/>
    <m/>
    <m/>
    <m/>
    <m/>
    <m/>
    <m/>
    <m/>
    <m/>
    <m/>
    <m/>
    <m/>
    <m/>
    <m/>
    <m/>
  </r>
  <r>
    <s v="B00CDB9FSW"/>
    <x v="61"/>
    <s v="BAZIC Products Letter Stencil Set – Alphabet, Number and Signs Kit, Reusable for Painting, Fabric, and Crafts, Plastic Stencils in Sizes 8, 10, 20, and 30 mm, 4/Pack, 1-Pack"/>
    <s v="FBA_302-EACH"/>
    <n v="3861"/>
    <n v="106"/>
    <n v="3.5999999999999999E-3"/>
    <n v="5215"/>
    <n v="157"/>
    <n v="225"/>
    <n v="1143"/>
    <m/>
    <m/>
    <m/>
    <m/>
    <m/>
    <m/>
    <m/>
    <m/>
    <m/>
    <m/>
    <m/>
    <m/>
    <m/>
    <m/>
    <m/>
  </r>
  <r>
    <s v="B091JM5GTQ"/>
    <x v="62"/>
    <s v="BAZIC Products Glitter Glue Tube – 6 Assorted Classic Color, Non-Toxic Washable Glitter Glue for Art, Crafts, Paints, DIY, and Party Projects, 120ml/Pack, 1-Pack"/>
    <s v="FBA_3467-EACH"/>
    <n v="972"/>
    <n v="55"/>
    <n v="8.9999999999999998E-4"/>
    <n v="1323"/>
    <n v="75"/>
    <n v="234"/>
    <n v="1570.78"/>
    <m/>
    <m/>
    <m/>
    <m/>
    <m/>
    <m/>
    <m/>
    <m/>
    <m/>
    <m/>
    <m/>
    <m/>
    <m/>
    <m/>
    <m/>
  </r>
  <r>
    <s v="B003UBTNPE"/>
    <x v="63"/>
    <s v="BAZIC Products Pencil Wood Pre-Sharpened #2 HB Jumbo Pencils, Latex Free Eraser, Premium Wood Pre Sharpened Yellow Pencils for School Office (4/Pack), 2-Packs"/>
    <s v="FBA_716-PACK2"/>
    <n v="1052"/>
    <n v="35"/>
    <n v="1E-3"/>
    <n v="1359"/>
    <n v="46"/>
    <n v="233"/>
    <n v="1633.71"/>
    <m/>
    <m/>
    <m/>
    <m/>
    <m/>
    <m/>
    <m/>
    <m/>
    <m/>
    <m/>
    <m/>
    <m/>
    <m/>
    <m/>
    <m/>
  </r>
  <r>
    <s v="B092CNCTMF"/>
    <x v="64"/>
    <s v="BAZIC Products Dry Erase Lap Board 9&quot;x12&quot; &amp; Marker, Double Sided Primary Ruled &amp; Blank, Small Portable Whiteboards for Teacher Home, 1-Pack"/>
    <s v="FBA_6017-EACH"/>
    <n v="1285"/>
    <n v="36"/>
    <n v="1.1999999999999999E-3"/>
    <n v="1686"/>
    <n v="43"/>
    <n v="211"/>
    <n v="1414.56"/>
    <m/>
    <m/>
    <m/>
    <m/>
    <m/>
    <m/>
    <m/>
    <m/>
    <m/>
    <m/>
    <m/>
    <m/>
    <m/>
    <m/>
    <m/>
  </r>
  <r>
    <s v="B091JJ4KN1"/>
    <x v="65"/>
    <s v="BAZIC Products Penny Coin Wrappers – Durable Preformed Paper Tube, Sleeves for Coin Sorter and Holder, 36/Pack, 2 Packs"/>
    <s v="FBA_5011-PACK2"/>
    <n v="781"/>
    <n v="15"/>
    <n v="6.9999999999999999E-4"/>
    <n v="1066"/>
    <n v="18"/>
    <n v="208"/>
    <n v="1980.42"/>
    <m/>
    <m/>
    <m/>
    <m/>
    <m/>
    <m/>
    <m/>
    <m/>
    <m/>
    <m/>
    <m/>
    <m/>
    <m/>
    <m/>
    <m/>
  </r>
  <r>
    <s v="B091SP52LR"/>
    <x v="66"/>
    <s v="BAZIC Products 3 Ring Binder 1&quot; Economy View Binders Organizer - Green, Round Ring, Hold 175 Sheets Paper, for School Office Home, 1-Count"/>
    <s v="FBA_4122-EACH"/>
    <n v="1002"/>
    <n v="7"/>
    <n v="8.9999999999999998E-4"/>
    <n v="1247"/>
    <n v="8"/>
    <n v="200"/>
    <n v="1907.97"/>
    <m/>
    <m/>
    <m/>
    <m/>
    <m/>
    <m/>
    <m/>
    <m/>
    <m/>
    <m/>
    <m/>
    <m/>
    <m/>
    <m/>
    <m/>
  </r>
  <r>
    <s v="B0FDZ8GV1G"/>
    <x v="67"/>
    <s v="BAZIC PRODUCTS Pencil Pouch for 3 Ring Binder, Zippered Mesh Window Pencil Case with Reinforced Grommets, Durable Binder Organizer for School Supplies or Office Supplies Storage, 2-Pack"/>
    <s v="FBA_808-PACK2"/>
    <n v="683"/>
    <n v="31"/>
    <n v="5.9999999999999995E-4"/>
    <n v="794"/>
    <n v="38"/>
    <n v="201"/>
    <n v="1527.75"/>
    <m/>
    <m/>
    <m/>
    <m/>
    <m/>
    <m/>
    <m/>
    <m/>
    <m/>
    <m/>
    <m/>
    <m/>
    <m/>
    <m/>
    <m/>
  </r>
  <r>
    <s v="B0998B64Q7"/>
    <x v="68"/>
    <s v="BAZIC Products Slider Pencil Case, Utility Storage Box Snap Closure, Bright Color Multi Purpose Organizer, 6-Pack"/>
    <s v="FBA_812-SET6"/>
    <n v="2478"/>
    <n v="82"/>
    <n v="2.3E-3"/>
    <n v="3694"/>
    <n v="131"/>
    <n v="228"/>
    <n v="3220.47"/>
    <m/>
    <m/>
    <m/>
    <m/>
    <m/>
    <m/>
    <m/>
    <m/>
    <m/>
    <m/>
    <m/>
    <m/>
    <m/>
    <m/>
    <m/>
  </r>
  <r>
    <s v="B092H6W353"/>
    <x v="69"/>
    <s v="BAZIC Products Staples Standard (26/6) Metallic Color 3000/Pack, Stapler Refill Standard Size Staple, Assorted Colors, 2-Packs"/>
    <s v="FBA_609-PACK2"/>
    <n v="633"/>
    <n v="41"/>
    <n v="5.9999999999999995E-4"/>
    <n v="760"/>
    <n v="48"/>
    <n v="203"/>
    <n v="1742.23"/>
    <m/>
    <m/>
    <m/>
    <m/>
    <m/>
    <m/>
    <m/>
    <m/>
    <m/>
    <m/>
    <m/>
    <m/>
    <m/>
    <m/>
    <m/>
  </r>
  <r>
    <s v="B091T36TXP"/>
    <x v="70"/>
    <s v="BAZIC Products 3 Ring Binder 1.5&quot; Economy View Binders Organizer - Cyan, Round Ring, Hold 280 Sheets Paper, for School Office Home, 1-Count"/>
    <s v="FBA_4145-EACH"/>
    <n v="1458"/>
    <n v="22"/>
    <n v="1.2999999999999999E-3"/>
    <n v="1846"/>
    <n v="28"/>
    <n v="191"/>
    <n v="2123.92"/>
    <m/>
    <m/>
    <m/>
    <m/>
    <m/>
    <m/>
    <m/>
    <m/>
    <m/>
    <m/>
    <m/>
    <m/>
    <m/>
    <m/>
    <m/>
  </r>
  <r>
    <s v="B0998F3S3Y"/>
    <x v="71"/>
    <s v="BAZIC PRODUCTS Manuscript Handwriting Pad – 10.5&quot; X 8&quot;, Handwriting Paper, Kids Learning Practice Workbook, Writing Paper with Lines for Kids, Toddler, Kindergarten, 50 Sheets/Pack, 2-Pack"/>
    <s v="FBA_543-PACK2"/>
    <n v="1262"/>
    <n v="43"/>
    <n v="1.1999999999999999E-3"/>
    <n v="1787"/>
    <n v="64"/>
    <n v="218"/>
    <n v="1841.34"/>
    <m/>
    <m/>
    <m/>
    <m/>
    <m/>
    <m/>
    <m/>
    <m/>
    <m/>
    <m/>
    <m/>
    <m/>
    <m/>
    <m/>
    <m/>
  </r>
  <r>
    <s v="B092C5FCT5"/>
    <x v="72"/>
    <s v="BAZIC Products Wooden Ruler 12&quot; (30cm), Singel Metal Edge, Inches Centimeter Metric Measuring Drafting Rulers, for Students School Supplies (3/Pack), 2-Packs"/>
    <s v="FBA_306-PACK2"/>
    <n v="948"/>
    <n v="50"/>
    <n v="8.9999999999999998E-4"/>
    <n v="1181"/>
    <n v="61"/>
    <n v="199"/>
    <n v="1131.8"/>
    <m/>
    <m/>
    <m/>
    <m/>
    <m/>
    <m/>
    <m/>
    <m/>
    <m/>
    <m/>
    <m/>
    <m/>
    <m/>
    <m/>
    <m/>
  </r>
  <r>
    <s v="B0D79NMX9B"/>
    <x v="73"/>
    <s v="BAZIC Products Washable Disappearing Purple Glue Stick 21g/0.7 Oz., Color Acid Free Glue Sticks for Photos Paper Kids at School Office (2/Pack), 2-Pack"/>
    <s v="FBA_2022-PACK2"/>
    <n v="614"/>
    <n v="16"/>
    <n v="5.9999999999999995E-4"/>
    <n v="766"/>
    <n v="22"/>
    <n v="193"/>
    <n v="1607.35"/>
    <m/>
    <m/>
    <m/>
    <m/>
    <m/>
    <m/>
    <m/>
    <m/>
    <m/>
    <m/>
    <m/>
    <m/>
    <m/>
    <m/>
    <m/>
  </r>
  <r>
    <s v="B003UBTNUO"/>
    <x v="74"/>
    <s v="BAZIC #2B Premium Wood Pencil, Blue, 12 Per Pack (760-24P)"/>
    <s v="FBA_760-EACH-1"/>
    <n v="2577"/>
    <n v="93"/>
    <n v="2.3999999999999998E-3"/>
    <n v="3649"/>
    <n v="150"/>
    <n v="192"/>
    <n v="959.17"/>
    <m/>
    <m/>
    <m/>
    <m/>
    <m/>
    <m/>
    <m/>
    <m/>
    <m/>
    <m/>
    <m/>
    <m/>
    <m/>
    <m/>
    <m/>
  </r>
  <r>
    <s v="B092CD4CJV"/>
    <x v="75"/>
    <s v="BAZIC Products Jeweltones Color Plastic Ruler 12&quot; (30cm), Inches Centimeter Metric Measuring Drafting Rulers, for Students School Supplies (4/Pack), 1-Pack"/>
    <s v="336-EACH"/>
    <n v="626"/>
    <n v="21"/>
    <n v="5.9999999999999995E-4"/>
    <n v="853"/>
    <n v="30"/>
    <n v="179"/>
    <n v="1215.4100000000001"/>
    <m/>
    <m/>
    <m/>
    <m/>
    <m/>
    <m/>
    <m/>
    <m/>
    <m/>
    <m/>
    <m/>
    <m/>
    <m/>
    <m/>
    <m/>
  </r>
  <r>
    <s v="B092B7WDSW"/>
    <x v="76"/>
    <s v="BAZIC PRODUCTS Primary Journal Composition Book Marble, Primary Journal, Writing Journal, Notebooks for Kids, Drawing &amp; Writing Notebook for Kindergarten School Use, Grades K-2, 100 Sheets, 1-Pack"/>
    <s v="FBA_5053-EACH-1"/>
    <n v="10570"/>
    <n v="311"/>
    <n v="9.7999999999999997E-3"/>
    <n v="14113"/>
    <n v="411"/>
    <n v="183"/>
    <n v="1267.1199999999999"/>
    <m/>
    <m/>
    <m/>
    <m/>
    <m/>
    <m/>
    <m/>
    <m/>
    <m/>
    <m/>
    <m/>
    <m/>
    <m/>
    <m/>
    <m/>
  </r>
  <r>
    <s v="B09236XY9G"/>
    <x v="77"/>
    <s v="BAZIC Products 2 Pocket Folders – Assorted Color, Letter Size Portfolio, Durable Paper Pocket Folders for School, Office, Business Documents, and Home, 10-Pack"/>
    <s v="FBA_3144-SET10"/>
    <n v="1260"/>
    <n v="59"/>
    <n v="1.1999999999999999E-3"/>
    <n v="1653"/>
    <n v="80"/>
    <n v="190"/>
    <n v="2006.46"/>
    <m/>
    <m/>
    <m/>
    <m/>
    <m/>
    <m/>
    <m/>
    <m/>
    <m/>
    <m/>
    <m/>
    <m/>
    <m/>
    <m/>
    <m/>
  </r>
  <r>
    <s v="B08ZGP5VKY"/>
    <x v="78"/>
    <s v="BAZIC Products Index Card Case with 5 Tab Dividers – Durable Plastic 3&quot;x5&quot; Flash Card Organizer and Storage Holder, 100-Card Capacity, Ideal for School, Office, and Study Use, 6-Pack"/>
    <s v="FBA_3182-SET6"/>
    <n v="1353"/>
    <n v="63"/>
    <n v="1.2999999999999999E-3"/>
    <n v="1804"/>
    <n v="96"/>
    <n v="231"/>
    <n v="3014.99"/>
    <m/>
    <m/>
    <m/>
    <m/>
    <m/>
    <m/>
    <m/>
    <m/>
    <m/>
    <m/>
    <m/>
    <m/>
    <m/>
    <m/>
    <m/>
  </r>
  <r>
    <s v="B09235XFD3"/>
    <x v="79"/>
    <s v="BAZIC Products Expanding File Folder 5 Pockets w/Tab, Letter Size Plastic File Pocket Folders, Office Supplies Paper Documents Organizer, 1-Pack"/>
    <s v="FBA_3171-EACH"/>
    <n v="2593"/>
    <n v="70"/>
    <n v="2.3999999999999998E-3"/>
    <n v="3922"/>
    <n v="98"/>
    <n v="196"/>
    <n v="1861.91"/>
    <m/>
    <m/>
    <m/>
    <m/>
    <m/>
    <m/>
    <m/>
    <m/>
    <m/>
    <m/>
    <m/>
    <m/>
    <m/>
    <m/>
    <m/>
  </r>
  <r>
    <s v="B099FPY445"/>
    <x v="80"/>
    <s v="BAZIC Products Composition Book 80 Sheet 5&quot; x 7&quot; Poly Cover Notebook, Writing Journal Comp Lined Notebooks for Office School, Assorted Color, 8-Pack"/>
    <s v="FBA_5472-SET8"/>
    <n v="2427"/>
    <n v="163"/>
    <n v="2.2000000000000001E-3"/>
    <n v="3483"/>
    <n v="235"/>
    <n v="223"/>
    <n v="4180.84"/>
    <m/>
    <m/>
    <m/>
    <m/>
    <m/>
    <m/>
    <m/>
    <m/>
    <m/>
    <m/>
    <m/>
    <m/>
    <m/>
    <m/>
    <m/>
  </r>
  <r>
    <s v="B091JG2SR6"/>
    <x v="81"/>
    <s v="BAZIC Mechanical Pencil Lead Refills HB 0.7mm (160 Count/Pack), Pencil Lead Refill, 1-Pack"/>
    <s v="FBA_781-EACH"/>
    <n v="1670"/>
    <n v="50"/>
    <n v="1.5E-3"/>
    <n v="2273"/>
    <n v="62"/>
    <n v="174"/>
    <n v="871.06"/>
    <m/>
    <m/>
    <m/>
    <m/>
    <m/>
    <m/>
    <m/>
    <m/>
    <m/>
    <m/>
    <m/>
    <m/>
    <m/>
    <m/>
    <m/>
  </r>
  <r>
    <s v="B091T49CD3"/>
    <x v="82"/>
    <s v="BAZIC Products 3 Ring Binder 1/2&quot; Economy View Binders Organizer - Lime Green, Round Ring, Hold 100 Sheets Paper, for School Office Home, 1-Count"/>
    <s v="FBA_4104-EACH"/>
    <n v="1710"/>
    <n v="36"/>
    <n v="1.6000000000000001E-3"/>
    <n v="2006"/>
    <n v="46"/>
    <n v="182"/>
    <n v="1623.98"/>
    <m/>
    <m/>
    <m/>
    <m/>
    <m/>
    <m/>
    <m/>
    <m/>
    <m/>
    <m/>
    <m/>
    <m/>
    <m/>
    <m/>
    <m/>
  </r>
  <r>
    <s v="B091JM2SJM"/>
    <x v="83"/>
    <s v="BAZIC Products Glitter Glue Tubes – 6 Assorted Neon Colors, Non-Toxic Washable Glitter Glue for Arts, Crafts, DIY, and Party Projects, 6.76 oz/Pack, 6 Packs"/>
    <s v="FBA_3451-SET6"/>
    <n v="1598"/>
    <n v="82"/>
    <n v="1.5E-3"/>
    <n v="2288"/>
    <n v="117"/>
    <n v="185"/>
    <n v="3743.28"/>
    <m/>
    <m/>
    <m/>
    <m/>
    <m/>
    <m/>
    <m/>
    <m/>
    <m/>
    <m/>
    <m/>
    <m/>
    <m/>
    <m/>
    <m/>
  </r>
  <r>
    <s v="B09236KJ28"/>
    <x v="84"/>
    <s v="BAZIC Products Erasers, Rainbow Eraser, Latex Free, Large Size Block Erasers for Art Drawing School Office Teachers (4/Pack), 1-Pack"/>
    <s v="FBA_2209-EACH"/>
    <n v="710"/>
    <n v="16"/>
    <n v="6.9999999999999999E-4"/>
    <n v="925"/>
    <n v="19"/>
    <n v="172"/>
    <n v="957.87"/>
    <m/>
    <m/>
    <m/>
    <m/>
    <m/>
    <m/>
    <m/>
    <m/>
    <m/>
    <m/>
    <m/>
    <m/>
    <m/>
    <m/>
    <m/>
  </r>
  <r>
    <s v="B0D79PXGFB"/>
    <x v="85"/>
    <s v="BAZIC Products Washable Glue Pen 1.7 Oz. (50 mL), Liquid Clear Glues Bond Adhesive for Art Crafts Project at School Home Office (2/Pack), 1-Pack"/>
    <s v="FBA_2028-EACH"/>
    <n v="1353"/>
    <n v="50"/>
    <n v="1.2999999999999999E-3"/>
    <n v="1787"/>
    <n v="61"/>
    <n v="196"/>
    <n v="1086.7"/>
    <m/>
    <m/>
    <m/>
    <m/>
    <m/>
    <m/>
    <m/>
    <m/>
    <m/>
    <m/>
    <m/>
    <m/>
    <m/>
    <m/>
    <m/>
  </r>
  <r>
    <s v="B0923BF8MX"/>
    <x v="86"/>
    <s v="BAZIC Manila File Folder 1/3 Cut Letter Size, Left Right Center Tabs Positions, for Organizing Filing Document Storage, Total 6-Count"/>
    <s v="FBA_3103-EACH"/>
    <n v="1420"/>
    <n v="49"/>
    <n v="1.2999999999999999E-3"/>
    <n v="1788"/>
    <n v="60"/>
    <n v="165"/>
    <n v="710.45"/>
    <m/>
    <m/>
    <m/>
    <m/>
    <m/>
    <m/>
    <m/>
    <m/>
    <m/>
    <m/>
    <m/>
    <m/>
    <m/>
    <m/>
    <m/>
  </r>
  <r>
    <s v="B092C6NXR4"/>
    <x v="87"/>
    <s v="BAZIC Products Shatterproof Flexible Curve Ruler 12&quot; (30cm), Inches Centimeter Metric Measuring Drafting Rulers, for Students School Supplies, 6-Pack"/>
    <s v="FBA_315-SET6"/>
    <n v="1134"/>
    <n v="64"/>
    <n v="1E-3"/>
    <n v="1521"/>
    <n v="97"/>
    <n v="195"/>
    <n v="1144.4100000000001"/>
    <m/>
    <m/>
    <m/>
    <m/>
    <m/>
    <m/>
    <m/>
    <m/>
    <m/>
    <m/>
    <m/>
    <m/>
    <m/>
    <m/>
    <m/>
  </r>
  <r>
    <s v="B0997XXBNK"/>
    <x v="88"/>
    <s v="BAZIC PRODUCTS Plastic Pencil Case, Ruler Length Large Utility Storage Box, Multi Purpose Organizer &amp; Supply Holder, Clear Box Design, Ideal for School, Office &amp; Craft Use, 4-Pack"/>
    <s v="FBA_851-PACK4"/>
    <n v="2294"/>
    <n v="72"/>
    <n v="2.0999999999999999E-3"/>
    <n v="2789"/>
    <n v="95"/>
    <n v="185"/>
    <n v="4511.8500000000004"/>
    <m/>
    <m/>
    <m/>
    <m/>
    <m/>
    <m/>
    <m/>
    <m/>
    <m/>
    <m/>
    <m/>
    <m/>
    <m/>
    <m/>
    <m/>
  </r>
  <r>
    <s v="B091T36TXP"/>
    <x v="89"/>
    <s v="BAZIC Products 3 Ring Binder 1.5&quot; Economy View Binders Organizer - Black, Round Ring, Hold 280 Sheets Paper, for School Office Home, 1-Count"/>
    <s v="FBA_3147-EACH"/>
    <n v="1175"/>
    <n v="17"/>
    <n v="1.1000000000000001E-3"/>
    <n v="1484"/>
    <n v="22"/>
    <n v="162"/>
    <n v="1817.54"/>
    <m/>
    <m/>
    <m/>
    <m/>
    <m/>
    <m/>
    <m/>
    <m/>
    <m/>
    <m/>
    <m/>
    <m/>
    <m/>
    <m/>
    <m/>
  </r>
  <r>
    <s v="B09235X9NL"/>
    <x v="90"/>
    <s v="BAZIC Products Eraser Set – Premium Pink Erasers and Cap Erasers for Clean Corrections; Ideal for School, Office, Artists, Writing, Sketching, and Drawing, 15/Pack, 2-Packs"/>
    <s v="FBA_2233-PACK2"/>
    <n v="405"/>
    <n v="8"/>
    <n v="4.0000000000000002E-4"/>
    <n v="489"/>
    <n v="11"/>
    <n v="173"/>
    <n v="1466.55"/>
    <m/>
    <m/>
    <m/>
    <m/>
    <m/>
    <m/>
    <m/>
    <m/>
    <m/>
    <m/>
    <m/>
    <m/>
    <m/>
    <m/>
    <m/>
  </r>
  <r>
    <s v="B091V849P8"/>
    <x v="91"/>
    <s v="BAZIC Push Pins, Gold Metallic Flat Head Steel Point Thumb Tacks Pin for Cork Bulletin Board Map Posters Picture Office School (200/pack), 1-Pack"/>
    <s v="FBA_229-EACH"/>
    <n v="1309"/>
    <n v="28"/>
    <n v="1.1999999999999999E-3"/>
    <n v="1760"/>
    <n v="40"/>
    <n v="154"/>
    <n v="772.46"/>
    <m/>
    <m/>
    <m/>
    <m/>
    <m/>
    <m/>
    <m/>
    <m/>
    <m/>
    <m/>
    <m/>
    <m/>
    <m/>
    <m/>
    <m/>
  </r>
  <r>
    <s v="B01N4AOHOH"/>
    <x v="92"/>
    <s v="BAZIC Products Quarter Coin Wrappers – Durable Preformed Paper Tube, Sleeves for Coin Sorter and Holder, 36/Pack, 2 Packs"/>
    <s v="FBA_5014-PACK2"/>
    <n v="769"/>
    <n v="33"/>
    <n v="6.9999999999999999E-4"/>
    <n v="1053"/>
    <n v="40"/>
    <n v="157"/>
    <n v="1617.43"/>
    <m/>
    <m/>
    <m/>
    <m/>
    <m/>
    <m/>
    <m/>
    <m/>
    <m/>
    <m/>
    <m/>
    <m/>
    <m/>
    <m/>
    <m/>
  </r>
  <r>
    <s v="B0998F3S3Y"/>
    <x v="93"/>
    <s v="BAZIC 50 Count 10.5&quot; X 8&quot; Manuscript Writing Pad"/>
    <s v="FBA_543-EACH"/>
    <n v="1561"/>
    <n v="45"/>
    <n v="1.4E-3"/>
    <n v="2170"/>
    <n v="76"/>
    <n v="197"/>
    <n v="1163.1300000000001"/>
    <m/>
    <m/>
    <m/>
    <m/>
    <m/>
    <m/>
    <m/>
    <m/>
    <m/>
    <m/>
    <m/>
    <m/>
    <m/>
    <m/>
    <m/>
  </r>
  <r>
    <s v="B09253P413"/>
    <x v="94"/>
    <s v="BAZIC Products Paid Self-Inking Stamp with Red Ink for Office, Business, and Documents, Easy Refillable Pad, Crisp &amp; Clear Impressions, 1-Pack"/>
    <s v="FBA_6303-EACH"/>
    <n v="2062"/>
    <n v="285"/>
    <n v="1.9E-3"/>
    <n v="2734"/>
    <n v="359"/>
    <n v="160"/>
    <n v="803.9"/>
    <m/>
    <m/>
    <m/>
    <m/>
    <m/>
    <m/>
    <m/>
    <m/>
    <m/>
    <m/>
    <m/>
    <m/>
    <m/>
    <m/>
    <m/>
  </r>
  <r>
    <s v="B09233XMCL"/>
    <x v="95"/>
    <s v="BAZIC Products Pink Eraser Top, Latex-Free Pencil Top Erasers with Arrowhead Caps, Non-Toxic Erasers for Kids, Students, Teachers, Classroom, Art, Homework &amp; School Supplies, 50/Pack, 2-Pack"/>
    <s v="FBA_2205-PACK2"/>
    <n v="731"/>
    <n v="21"/>
    <n v="6.9999999999999999E-4"/>
    <n v="873"/>
    <n v="29"/>
    <n v="152"/>
    <n v="912.65"/>
    <m/>
    <m/>
    <m/>
    <m/>
    <m/>
    <m/>
    <m/>
    <m/>
    <m/>
    <m/>
    <m/>
    <m/>
    <m/>
    <m/>
    <m/>
  </r>
  <r>
    <s v="B0BKRFSKVS"/>
    <x v="96"/>
    <s v="BAZIC PRODUCTS Metallic Colored Pencils – 12 Shimmering Shades &amp; Pre Sharpened Colored Pencils, Ideal for Artists, Adults and Kids for Drawing &amp; Coloring, 12/Pack, 1-Pack"/>
    <s v="FBA_735-EACH"/>
    <n v="1512"/>
    <n v="31"/>
    <n v="1.4E-3"/>
    <n v="1990"/>
    <n v="42"/>
    <n v="147"/>
    <n v="1063.05"/>
    <m/>
    <m/>
    <m/>
    <m/>
    <m/>
    <m/>
    <m/>
    <m/>
    <m/>
    <m/>
    <m/>
    <m/>
    <m/>
    <m/>
    <m/>
  </r>
  <r>
    <s v="B0D79NHTQV"/>
    <x v="97"/>
    <s v="BAZIC Products Washable Disappearing Purple Glue Stick 8g / 0.28 Oz., Color Acid Free Glue Sticks for Photos Paper Kids at School Office (4/Pack), 2-Pack"/>
    <s v="FBA_2023-PACK2"/>
    <n v="499"/>
    <n v="16"/>
    <n v="5.0000000000000001E-4"/>
    <n v="612"/>
    <n v="24"/>
    <n v="144"/>
    <n v="1157.79"/>
    <m/>
    <m/>
    <m/>
    <m/>
    <m/>
    <m/>
    <m/>
    <m/>
    <m/>
    <m/>
    <m/>
    <m/>
    <m/>
    <m/>
    <m/>
  </r>
  <r>
    <s v="B09239YRJW"/>
    <x v="98"/>
    <s v="BAZIC Products Mini Highlighter – Pastel Color Assorted Chisel Tip Highlighter Set, Desk Style Highlighter Pen for Office, School, and Study Use, Smooth Marking, (5/Packs), 1-Pack"/>
    <s v="FBA_2309-EACH"/>
    <n v="1660"/>
    <n v="25"/>
    <n v="1.5E-3"/>
    <n v="2045"/>
    <n v="26"/>
    <n v="133"/>
    <n v="728.37"/>
    <m/>
    <m/>
    <m/>
    <m/>
    <m/>
    <m/>
    <m/>
    <m/>
    <m/>
    <m/>
    <m/>
    <m/>
    <m/>
    <m/>
    <m/>
  </r>
  <r>
    <s v="B0DPNGNPGL"/>
    <x v="99"/>
    <s v="BAZIC Products Money Flash Cards Learn to Count Money, Recognize Bills and Coins USA Currency, Interactive Learning Game Flashcards Kindergarten School Home (36/Pack), 1-Pack"/>
    <s v="5601-EACH"/>
    <n v="1067"/>
    <n v="40"/>
    <n v="1E-3"/>
    <n v="1467"/>
    <n v="62"/>
    <n v="138"/>
    <n v="1070.52"/>
    <m/>
    <m/>
    <m/>
    <m/>
    <m/>
    <m/>
    <m/>
    <m/>
    <m/>
    <m/>
    <m/>
    <m/>
    <m/>
    <m/>
    <m/>
  </r>
  <r>
    <s v="B09FFP83D6"/>
    <x v="100"/>
    <s v="BAZIC PRODUCTS Plastic Pencil Case, Multi Purpose Organizer &amp; Supply Holder, Clear Box Design, Durable Plastic Storage for School, Office, Classroom &amp; Craft Supplies, 1-Pack"/>
    <s v="FBA_847-EACH"/>
    <n v="1835"/>
    <n v="64"/>
    <n v="1.6999999999999999E-3"/>
    <n v="2416"/>
    <n v="80"/>
    <n v="147"/>
    <n v="936.31"/>
    <m/>
    <m/>
    <m/>
    <m/>
    <m/>
    <m/>
    <m/>
    <m/>
    <m/>
    <m/>
    <m/>
    <m/>
    <m/>
    <m/>
    <m/>
  </r>
  <r>
    <s v="B09236JW62"/>
    <x v="101"/>
    <s v="BAZIC Products 2 Pockets Poly Folder, Stripes Portfolio, Letter Size Plastic Folders Holder for Office Documents Paper Organizer, 6-Pack"/>
    <s v="FBA_3169-SET6"/>
    <n v="2206"/>
    <n v="48"/>
    <n v="2E-3"/>
    <n v="2961"/>
    <n v="58"/>
    <n v="135"/>
    <n v="1751.98"/>
    <m/>
    <m/>
    <m/>
    <m/>
    <m/>
    <m/>
    <m/>
    <m/>
    <m/>
    <m/>
    <m/>
    <m/>
    <m/>
    <m/>
    <m/>
  </r>
  <r>
    <s v="B092367VV4"/>
    <x v="102"/>
    <s v="BAZIC Products Erasers, Jumbo Vinyl Pencil Eraser (4/Pack), Latex Free, White Large Size Block Erasers for Art Drawing School Office Teachers, 1-Pack"/>
    <s v="FBA_2201-EACH"/>
    <n v="885"/>
    <n v="25"/>
    <n v="8.0000000000000004E-4"/>
    <n v="1116"/>
    <n v="37"/>
    <n v="135"/>
    <n v="539.64"/>
    <m/>
    <m/>
    <m/>
    <m/>
    <m/>
    <m/>
    <m/>
    <m/>
    <m/>
    <m/>
    <m/>
    <m/>
    <m/>
    <m/>
    <m/>
  </r>
  <r>
    <s v="B0921TXN58"/>
    <x v="103"/>
    <s v="BAZIC Products Blank Index Cards 3&quot; X 5&quot; 100 Count, White Unruled Flashcards, Flash Card for Learning Memory Reminder (100/Pack), 1-Pack"/>
    <s v="FBA_520-EACH"/>
    <n v="279"/>
    <n v="8"/>
    <n v="2.9999999999999997E-4"/>
    <n v="351"/>
    <n v="14"/>
    <n v="148"/>
    <n v="1013.39"/>
    <m/>
    <m/>
    <m/>
    <m/>
    <m/>
    <m/>
    <m/>
    <m/>
    <m/>
    <m/>
    <m/>
    <m/>
    <m/>
    <m/>
    <m/>
  </r>
  <r>
    <s v="B0BFZRFR9V"/>
    <x v="15"/>
    <s v="BAZIC PRODUCTS Elementary School Supply Kit, 86-count Student Set for Elementary Students Grades 3-6, Complete School Supplies With Fully Organized Supply Box, 1-pack"/>
    <s v="FBA_8005-CASE-B"/>
    <n v="18792"/>
    <n v="366"/>
    <n v="1.7399999999999999E-2"/>
    <n v="25278"/>
    <n v="497"/>
    <n v="158"/>
    <n v="6507.78"/>
    <m/>
    <m/>
    <m/>
    <m/>
    <m/>
    <m/>
    <m/>
    <m/>
    <m/>
    <m/>
    <m/>
    <m/>
    <m/>
    <m/>
    <m/>
  </r>
  <r>
    <s v="B09239937L"/>
    <x v="31"/>
    <s v="BAZIC Products Highlighter – Yellow Color Chisel Tip Highlighter Set, Desk Style Highlighter Pen for Office, School, and Study Use, Fluorescent Yellow Ink, Smooth Marking, 3 Pcs, 1-Pack"/>
    <s v="FBA_2320-EACH"/>
    <n v="1530"/>
    <n v="41"/>
    <n v="1.4E-3"/>
    <n v="1881"/>
    <n v="46"/>
    <n v="133"/>
    <n v="703.57"/>
    <m/>
    <m/>
    <m/>
    <m/>
    <m/>
    <m/>
    <m/>
    <m/>
    <m/>
    <m/>
    <m/>
    <m/>
    <m/>
    <m/>
    <m/>
  </r>
  <r>
    <s v="B092CWC479"/>
    <x v="104"/>
    <s v="BAZIC Products Plastic Ruler 6&quot; 15 cm, Transparent Assorted Color Measuring Tool with Inches &amp; Centimeters, Durable Plastic Rulers for, School, Office, and Home, 3/Pack, 1-Pack"/>
    <s v="FBA_338-EACH"/>
    <n v="3073"/>
    <n v="131"/>
    <n v="2.8E-3"/>
    <n v="3947"/>
    <n v="169"/>
    <n v="128"/>
    <n v="623.13"/>
    <m/>
    <m/>
    <m/>
    <m/>
    <m/>
    <m/>
    <m/>
    <m/>
    <m/>
    <m/>
    <m/>
    <m/>
    <m/>
    <m/>
    <m/>
  </r>
  <r>
    <s v="B08Z7GZR5X"/>
    <x v="105"/>
    <s v="BAZIC Index Card Box 3&quot;x5&quot;, Flip Top Utility Plastic Storage Case 250 Cards Capacity, Flash Card Holder Organizer, for Office, 6-Pack"/>
    <s v="FBA_3125-SET6"/>
    <n v="811"/>
    <n v="100"/>
    <n v="8.0000000000000004E-4"/>
    <n v="1157"/>
    <n v="153"/>
    <n v="158"/>
    <n v="2797.9"/>
    <m/>
    <m/>
    <m/>
    <m/>
    <m/>
    <m/>
    <m/>
    <m/>
    <m/>
    <m/>
    <m/>
    <m/>
    <m/>
    <m/>
    <m/>
  </r>
  <r>
    <s v="B091XXJ2KQ"/>
    <x v="106"/>
    <s v="BAZIC Products Glue Stick 36g/1.27 Oz, Multi-Purpose Acid Free, Glue Sticks Set Ideal for Photos Paper Kids at School Home Office (2/Pack), 1-Pack"/>
    <s v="FBA_2024-EACH"/>
    <n v="396"/>
    <n v="7"/>
    <n v="4.0000000000000002E-4"/>
    <n v="502"/>
    <n v="7"/>
    <n v="133"/>
    <n v="924.26"/>
    <m/>
    <m/>
    <m/>
    <m/>
    <m/>
    <m/>
    <m/>
    <m/>
    <m/>
    <m/>
    <m/>
    <m/>
    <m/>
    <m/>
    <m/>
  </r>
  <r>
    <s v="B0D98ZL8R2"/>
    <x v="107"/>
    <s v="BAZIC Products Plastic Pencil Case 8&quot; Storage Box, Assorted Color, Hard Pencil Case, Translucent Multi Purpose Organizer, 4-Pack"/>
    <s v="835-SET4"/>
    <n v="3486"/>
    <n v="98"/>
    <n v="3.2000000000000002E-3"/>
    <n v="5088"/>
    <n v="146"/>
    <n v="158"/>
    <n v="2636.66"/>
    <m/>
    <m/>
    <m/>
    <m/>
    <m/>
    <m/>
    <m/>
    <m/>
    <m/>
    <m/>
    <m/>
    <m/>
    <m/>
    <m/>
    <m/>
  </r>
  <r>
    <s v="B092C1WLXT"/>
    <x v="108"/>
    <s v="BAZIC Products Writing Pad 100 Sheets 6&quot; X 9&quot;, Lined Ruled Memo Writing Notebook, Easy Tear Note Paper for Office School Home, 3-Pack"/>
    <s v="FBA_560-PACK3-B"/>
    <n v="522"/>
    <n v="12"/>
    <n v="5.0000000000000001E-4"/>
    <n v="678"/>
    <n v="17"/>
    <n v="124"/>
    <n v="1541.79"/>
    <m/>
    <m/>
    <m/>
    <m/>
    <m/>
    <m/>
    <m/>
    <m/>
    <m/>
    <m/>
    <m/>
    <m/>
    <m/>
    <m/>
    <m/>
  </r>
  <r>
    <s v="B091DC1CNJ"/>
    <x v="109"/>
    <s v="BAZIC Products Drawing Sketching Pencil Set, HB 2B 4B 6B 7B 8B, Professional Graphite Sketch Kit Pencils, for Artists Adults Beginners (6/Pack), 2-Packs"/>
    <s v="FBA_744-PACK2"/>
    <n v="524"/>
    <n v="17"/>
    <n v="5.0000000000000001E-4"/>
    <n v="666"/>
    <n v="32"/>
    <n v="145"/>
    <n v="1014.43"/>
    <m/>
    <m/>
    <m/>
    <m/>
    <m/>
    <m/>
    <m/>
    <m/>
    <m/>
    <m/>
    <m/>
    <m/>
    <m/>
    <m/>
    <m/>
  </r>
  <r>
    <s v="B092B8LHYH"/>
    <x v="110"/>
    <s v="BAZIC Products Composition Notebook Wide Ruled - 100 Sheets, Black Marble Composition Notebook with Durable Cover, Non-Spiral for Journaling, School, Home, or Office, 2-Packs"/>
    <s v="FBA_508-PACK2"/>
    <n v="1186"/>
    <n v="24"/>
    <n v="1.1000000000000001E-3"/>
    <n v="1390"/>
    <n v="27"/>
    <n v="128"/>
    <n v="1258.74"/>
    <m/>
    <m/>
    <m/>
    <m/>
    <m/>
    <m/>
    <m/>
    <m/>
    <m/>
    <m/>
    <m/>
    <m/>
    <m/>
    <m/>
    <m/>
  </r>
  <r>
    <s v="B092RMKV13"/>
    <x v="111"/>
    <s v="BAZIC Products Open Closed Signs for Business, Double-sided Vinyl Open Signs for Business Window With Will Return Clock Sign, Be Back Sign With Clock, Ideal for Businesses, Shop, Office &amp; More, 7.5&quot;X9&quot;, 2-Pack"/>
    <s v="FBA_4398-PACK2"/>
    <n v="628"/>
    <n v="112"/>
    <n v="5.9999999999999995E-4"/>
    <n v="807"/>
    <n v="164"/>
    <n v="142"/>
    <n v="874.66"/>
    <m/>
    <m/>
    <m/>
    <m/>
    <m/>
    <m/>
    <m/>
    <m/>
    <m/>
    <m/>
    <m/>
    <m/>
    <m/>
    <m/>
    <m/>
  </r>
  <r>
    <s v="B0D7GD53RF"/>
    <x v="112"/>
    <s v="BAZIC Products Sketch Pad, Spiral Sketchbook for Artists &amp; Students, Drawing Pad with Thick Paper, Sketching &amp; Drawing for Kids, Teens &amp; Adults, 50 Sheets, 6&quot; x 8&quot;, 2-Pack"/>
    <s v="FBA_5043-PACK2"/>
    <n v="662"/>
    <n v="12"/>
    <n v="5.9999999999999995E-4"/>
    <n v="880"/>
    <n v="16"/>
    <n v="125"/>
    <n v="873.75"/>
    <m/>
    <m/>
    <m/>
    <m/>
    <m/>
    <m/>
    <m/>
    <m/>
    <m/>
    <m/>
    <m/>
    <m/>
    <m/>
    <m/>
    <m/>
  </r>
  <r>
    <s v="B092C938NL"/>
    <x v="113"/>
    <s v="BAZIC Products Dry Erase Lap Board &amp; Cork Bulletin &amp; Marker, 8.5x11 Inch Whiteboards Cork Boards Small Portable for Home Office Teacher, 1-Pack"/>
    <s v="FBA_6030-EACH"/>
    <n v="976"/>
    <n v="31"/>
    <n v="8.9999999999999998E-4"/>
    <n v="1296"/>
    <n v="34"/>
    <n v="125"/>
    <n v="898.7"/>
    <m/>
    <m/>
    <m/>
    <m/>
    <m/>
    <m/>
    <m/>
    <m/>
    <m/>
    <m/>
    <m/>
    <m/>
    <m/>
    <m/>
    <m/>
  </r>
  <r>
    <s v="B091SP52LR"/>
    <x v="114"/>
    <s v="BAZIC Products 3 Ring Binder 1&quot; Economy View Binders Organizer - Burgundy, Round Ring, Hold 175 Sheets Paper, for School Office Home, 1-Count"/>
    <s v="FBA_4120-EACH"/>
    <n v="686"/>
    <n v="12"/>
    <n v="5.9999999999999995E-4"/>
    <n v="836"/>
    <n v="16"/>
    <n v="119"/>
    <n v="1178.19"/>
    <m/>
    <m/>
    <m/>
    <m/>
    <m/>
    <m/>
    <m/>
    <m/>
    <m/>
    <m/>
    <m/>
    <m/>
    <m/>
    <m/>
    <m/>
  </r>
  <r>
    <s v="B0BS8KB8D9"/>
    <x v="29"/>
    <s v="BAZIC Products 8 Pockets Folder Portfolios w/Double Loop Wire Binding, Letter Size Paper Folders for Office Business Document Papers Organizer, 1-Pack"/>
    <s v="3161-EACH"/>
    <n v="5386"/>
    <n v="128"/>
    <n v="5.0000000000000001E-3"/>
    <n v="7513"/>
    <n v="163"/>
    <n v="139"/>
    <n v="1364.27"/>
    <m/>
    <m/>
    <m/>
    <m/>
    <m/>
    <m/>
    <m/>
    <m/>
    <m/>
    <m/>
    <m/>
    <m/>
    <m/>
    <m/>
    <m/>
  </r>
  <r>
    <s v="B091MSMWCV"/>
    <x v="115"/>
    <s v="BAZIC Products Poster Paint w/Brush 4.5oz/133ml, 6 Color Non-Toxic Kids Liquid Paint, for Hobby Fun Art Supplies Crafts Vibrant Coloring Painting, 1-Pack"/>
    <s v="3930-EACH"/>
    <n v="1069"/>
    <n v="17"/>
    <n v="1E-3"/>
    <n v="1490"/>
    <n v="23"/>
    <n v="125"/>
    <n v="1068.1400000000001"/>
    <m/>
    <m/>
    <m/>
    <m/>
    <m/>
    <m/>
    <m/>
    <m/>
    <m/>
    <m/>
    <m/>
    <m/>
    <m/>
    <m/>
    <m/>
  </r>
  <r>
    <s v="B092C1WLXT"/>
    <x v="116"/>
    <s v="BAZIC Products Writing Pad 100 Sheets 6&quot; x 9&quot; – Writing Pad With Durable Lined Note Pads, Smooth Writing Paper, and Easy-tear Paper Pads; Compact Note Pads and Writing Pads for Office, School, or Home, 6-Pack"/>
    <s v="FBA_560-PACK6"/>
    <n v="361"/>
    <n v="16"/>
    <n v="2.9999999999999997E-4"/>
    <n v="528"/>
    <n v="40"/>
    <n v="127"/>
    <n v="2043.43"/>
    <m/>
    <m/>
    <m/>
    <m/>
    <m/>
    <m/>
    <m/>
    <m/>
    <m/>
    <m/>
    <m/>
    <m/>
    <m/>
    <m/>
    <m/>
  </r>
  <r>
    <s v="B06XSKDQX3"/>
    <x v="117"/>
    <s v="BAZIC PRODUCTS Plastic Pencil Case, Ruler Length Utility Storage Box, Multi Purpose Organizer &amp; Supply Holder, Transparent Box Design, Assorted Color, Ideal for School, Office &amp; Craft Use, 4-Pack"/>
    <s v="FBA_842-SET4"/>
    <n v="1812"/>
    <n v="60"/>
    <n v="1.6999999999999999E-3"/>
    <n v="2257"/>
    <n v="79"/>
    <n v="121"/>
    <n v="1997.8"/>
    <m/>
    <m/>
    <m/>
    <m/>
    <m/>
    <m/>
    <m/>
    <m/>
    <m/>
    <m/>
    <m/>
    <m/>
    <m/>
    <m/>
    <m/>
  </r>
  <r>
    <s v="B0019IO3VY"/>
    <x v="118"/>
    <s v="BAZIC Protractor Semicircular 6 Inch 180 Degrees, Plastic Math Protractors, Geometry Measuring Rulers Set, Clear Ruler for Students, 1-Pack"/>
    <s v="FBA_304-EACH"/>
    <n v="988"/>
    <n v="46"/>
    <n v="8.9999999999999998E-4"/>
    <n v="1233"/>
    <n v="53"/>
    <n v="107"/>
    <n v="539.20000000000005"/>
    <m/>
    <m/>
    <m/>
    <m/>
    <m/>
    <m/>
    <m/>
    <m/>
    <m/>
    <m/>
    <m/>
    <m/>
    <m/>
    <m/>
    <m/>
  </r>
  <r>
    <s v="B0D7GD53RF"/>
    <x v="119"/>
    <s v="BAZIC Products Sketch Pad, Spiral Sketchbook for Artists &amp; Students, Drawing Pad with Thick Paper, Sketching &amp; Drawing for Kids, Teens &amp; Adults, 30 Sheets, 9&quot; X 12&quot;, 1-Pack"/>
    <s v="FBA_5044-EACH"/>
    <n v="2732"/>
    <n v="63"/>
    <n v="2.5000000000000001E-3"/>
    <n v="3854"/>
    <n v="73"/>
    <n v="119"/>
    <n v="619.03"/>
    <m/>
    <m/>
    <m/>
    <m/>
    <m/>
    <m/>
    <m/>
    <m/>
    <m/>
    <m/>
    <m/>
    <m/>
    <m/>
    <m/>
    <m/>
  </r>
  <r>
    <s v="B092H6W353"/>
    <x v="120"/>
    <s v="BAZIC Products Staples Standard 26/6 Metallic Color 3000/Pack Refill for Stapler, Ideal Office Staples for Home, School &amp; Business, Assorted Colors, 4-Packs"/>
    <s v="FBA_609-PACK4"/>
    <n v="316"/>
    <n v="15"/>
    <n v="2.9999999999999997E-4"/>
    <n v="383"/>
    <n v="20"/>
    <n v="108"/>
    <n v="1265.28"/>
    <m/>
    <m/>
    <m/>
    <m/>
    <m/>
    <m/>
    <m/>
    <m/>
    <m/>
    <m/>
    <m/>
    <m/>
    <m/>
    <m/>
    <m/>
  </r>
  <r>
    <s v="B09237NMB9"/>
    <x v="121"/>
    <s v="BAZIC Manila File Folder 1/3 Cut Letter Size, Left Right Center Tabs Positions, for Organizing Filing Document Storage, Total 12-Count"/>
    <s v="FBA_3100-EACH"/>
    <n v="2220"/>
    <n v="75"/>
    <n v="2.0999999999999999E-3"/>
    <n v="2778"/>
    <n v="92"/>
    <n v="102"/>
    <n v="587.9"/>
    <m/>
    <m/>
    <m/>
    <m/>
    <m/>
    <m/>
    <m/>
    <m/>
    <m/>
    <m/>
    <m/>
    <m/>
    <m/>
    <m/>
    <m/>
  </r>
  <r>
    <s v="B07RX344Q6"/>
    <x v="122"/>
    <s v="BAZIC Products 2 Pocket Paper Folder, Letter Size Document Organizer for School, Office, Business Use, Polka Dot Design Portfolio Folder for Homework, Reports &amp; Forms, Assorted Colors, 6-Pack"/>
    <s v="FBA_2172-SET6"/>
    <n v="1711"/>
    <n v="37"/>
    <n v="1.6000000000000001E-3"/>
    <n v="2189"/>
    <n v="47"/>
    <n v="113"/>
    <n v="1441.96"/>
    <m/>
    <m/>
    <m/>
    <m/>
    <m/>
    <m/>
    <m/>
    <m/>
    <m/>
    <m/>
    <m/>
    <m/>
    <m/>
    <m/>
    <m/>
  </r>
  <r>
    <s v="B091BLXKWV"/>
    <x v="123"/>
    <s v="BAZIC Products Kappa Sudoku Books – Beginner to Expert Puzzle Set, Mindful Brain Games and Variety Sudoku Alternative to Crossword or Wordle, 8&quot; x 5&quot; Digest Size, 2-Pack"/>
    <s v="FBA_375-SET2"/>
    <n v="334"/>
    <n v="7"/>
    <n v="2.9999999999999997E-4"/>
    <n v="476"/>
    <n v="8"/>
    <n v="114"/>
    <n v="770.21"/>
    <m/>
    <m/>
    <m/>
    <m/>
    <m/>
    <m/>
    <m/>
    <m/>
    <m/>
    <m/>
    <m/>
    <m/>
    <m/>
    <m/>
    <m/>
  </r>
  <r>
    <s v="B092B7F2TZ"/>
    <x v="124"/>
    <s v="BAZIC 100 Ct. 4-1&quot; Quad-Ruled Filler Paper"/>
    <s v="FBA_569-EACH"/>
    <n v="4197"/>
    <n v="183"/>
    <n v="3.8999999999999998E-3"/>
    <n v="5627"/>
    <n v="278"/>
    <n v="109"/>
    <n v="558.55999999999995"/>
    <m/>
    <m/>
    <m/>
    <m/>
    <m/>
    <m/>
    <m/>
    <m/>
    <m/>
    <m/>
    <m/>
    <m/>
    <m/>
    <m/>
    <m/>
  </r>
  <r>
    <s v="B092CGT26D"/>
    <x v="49"/>
    <s v="BAZIC Products Wooden Ruler – Single Metal Edge Drafting Ruler for Measuring, Drawing &amp; Crafting, Wooden Straight Edge Ruler for School &amp; Office, 12 Inch, 1-Pack"/>
    <s v="FBA_321-EACH"/>
    <n v="5284"/>
    <n v="154"/>
    <n v="4.8999999999999998E-3"/>
    <n v="6753"/>
    <n v="185"/>
    <n v="104"/>
    <n v="443.38"/>
    <m/>
    <m/>
    <m/>
    <m/>
    <m/>
    <m/>
    <m/>
    <m/>
    <m/>
    <m/>
    <m/>
    <m/>
    <m/>
    <m/>
    <m/>
  </r>
  <r>
    <s v="B09235YCND"/>
    <x v="125"/>
    <s v="BAZIC Products Plastic Envelopes with Zipper – Durable Clear Poly Envelopes, Transparent Folder for Documents, Home, Office or School, Letter Size or A4 Folder, 4-Pack"/>
    <s v="FBA_3187-PACK4"/>
    <n v="1334"/>
    <n v="75"/>
    <n v="1.1999999999999999E-3"/>
    <n v="1870"/>
    <n v="107"/>
    <n v="108"/>
    <n v="1021.75"/>
    <m/>
    <m/>
    <m/>
    <m/>
    <m/>
    <m/>
    <m/>
    <m/>
    <m/>
    <m/>
    <m/>
    <m/>
    <m/>
    <m/>
    <m/>
  </r>
  <r>
    <s v="B0923CG126"/>
    <x v="23"/>
    <s v="BAZIC Products Neon Highlighter – Yellow Pen Style, Chisel Tip Broad Fine Line, Desk Style Highlighter Pen for Office, School, and Study Use, Fluorescent Yellow Ink, Smooth Marking, 5/Pack, 1-Pack"/>
    <s v="2300-EACH"/>
    <n v="1263"/>
    <n v="42"/>
    <n v="1.1999999999999999E-3"/>
    <n v="1573"/>
    <n v="47"/>
    <n v="107"/>
    <n v="726.53"/>
    <m/>
    <m/>
    <m/>
    <m/>
    <m/>
    <m/>
    <m/>
    <m/>
    <m/>
    <m/>
    <m/>
    <m/>
    <m/>
    <m/>
    <m/>
  </r>
  <r>
    <s v="B092BCD4NB"/>
    <x v="126"/>
    <s v="BAZIC Products Primary Journal Composition Notebook Blue Marble, 100 Sheet Writing Grades K- 2 Notebook Journal Comp Notebooks for Kindergarten Kids School, 4-Pack"/>
    <s v="FBA_5087-PACK4"/>
    <n v="1358"/>
    <n v="37"/>
    <n v="1.2999999999999999E-3"/>
    <n v="1781"/>
    <n v="50"/>
    <n v="111"/>
    <n v="1811.01"/>
    <m/>
    <m/>
    <m/>
    <m/>
    <m/>
    <m/>
    <m/>
    <m/>
    <m/>
    <m/>
    <m/>
    <m/>
    <m/>
    <m/>
    <m/>
  </r>
  <r>
    <s v="B09239YRJW"/>
    <x v="127"/>
    <s v="BAZIC Products Mini Highlighter Pen Pastel Color, Chisel Tip Broad Fine Line Highlighters Unscented (5/Pack), 1-Pack"/>
    <s v="FBA_2309-EACH-B"/>
    <n v="1229"/>
    <n v="16"/>
    <n v="1.1000000000000001E-3"/>
    <n v="1533"/>
    <n v="22"/>
    <n v="96"/>
    <n v="540.61"/>
    <m/>
    <m/>
    <m/>
    <m/>
    <m/>
    <m/>
    <m/>
    <m/>
    <m/>
    <m/>
    <m/>
    <m/>
    <m/>
    <m/>
    <m/>
  </r>
  <r>
    <s v="B003UBWAWC"/>
    <x v="128"/>
    <s v="BAZIC PRODUCTS Plastic Pencil Case, Multi Purpose Organizer &amp; Supply Holder, Clear Box Design, Durable Plastic Storage for School, Office, Classroom &amp; Craft Supplies, 1-Pack"/>
    <s v="FBA_834-EACH"/>
    <n v="2575"/>
    <n v="75"/>
    <n v="2.3999999999999998E-3"/>
    <n v="3656"/>
    <n v="100"/>
    <n v="103"/>
    <n v="807.34"/>
    <m/>
    <m/>
    <m/>
    <m/>
    <m/>
    <m/>
    <m/>
    <m/>
    <m/>
    <m/>
    <m/>
    <m/>
    <m/>
    <m/>
    <m/>
  </r>
  <r>
    <s v="B091T36TXP"/>
    <x v="129"/>
    <s v="BAZIC Products 3 Ring Binder 1.5&quot; Economy View Binders Organizer - Blue, Round Ring, Hold 250 Sheets Paper, for School Office Home, 1-Count"/>
    <s v="FBA_3192-EACH"/>
    <n v="799"/>
    <n v="19"/>
    <n v="6.9999999999999999E-4"/>
    <n v="981"/>
    <n v="31"/>
    <n v="97"/>
    <n v="1091.44"/>
    <m/>
    <m/>
    <m/>
    <m/>
    <m/>
    <m/>
    <m/>
    <m/>
    <m/>
    <m/>
    <m/>
    <m/>
    <m/>
    <m/>
    <m/>
  </r>
  <r>
    <s v="B073G8CX2Y"/>
    <x v="130"/>
    <s v="BAZIC Products Composition Notebook Wide Ruled - 100 Sheets, Assorted Color Marble Composition Notebook with Durable Cover, Non-Spiral for Journaling, School, Home, or Office, 4-Packs"/>
    <s v="FBA_509-SET4"/>
    <n v="857"/>
    <n v="16"/>
    <n v="8.0000000000000004E-4"/>
    <n v="1156"/>
    <n v="19"/>
    <n v="93"/>
    <n v="1250.07"/>
    <m/>
    <m/>
    <m/>
    <m/>
    <m/>
    <m/>
    <m/>
    <m/>
    <m/>
    <m/>
    <m/>
    <m/>
    <m/>
    <m/>
    <m/>
  </r>
  <r>
    <s v="B091XRLCZY"/>
    <x v="131"/>
    <s v="BAZIC Products Multiplication Flash Cards, Numbers Elementary Math Flashcards Game at School, Problem Solving (36/Pack), 24-Packs"/>
    <s v="FBA_534-BOX"/>
    <n v="502"/>
    <n v="66"/>
    <n v="5.0000000000000001E-4"/>
    <n v="707"/>
    <n v="106"/>
    <n v="120"/>
    <n v="4438.7700000000004"/>
    <m/>
    <m/>
    <m/>
    <m/>
    <m/>
    <m/>
    <m/>
    <m/>
    <m/>
    <m/>
    <m/>
    <m/>
    <m/>
    <m/>
    <m/>
  </r>
  <r>
    <s v="B092CGT26D"/>
    <x v="132"/>
    <s v="BAZIC Products Wooden Ruler – Single Metal Edge Drafting Ruler for Measuring, Drawing &amp; Crafting, Wooden Straight Edge Ruler for School &amp; Office, 12 Inch, 4-Pack"/>
    <s v="FBA_321-PACK4"/>
    <n v="459"/>
    <n v="19"/>
    <n v="4.0000000000000002E-4"/>
    <n v="555"/>
    <n v="24"/>
    <n v="93"/>
    <n v="485.98"/>
    <m/>
    <m/>
    <m/>
    <m/>
    <m/>
    <m/>
    <m/>
    <m/>
    <m/>
    <m/>
    <m/>
    <m/>
    <m/>
    <m/>
    <m/>
  </r>
  <r>
    <s v="B091T94ZQ2"/>
    <x v="7"/>
    <s v="BAZIC Products Binder Dividers, 8.5 x 11 Plastic Index, 11 Hole Punch for 3 Ring Binders, Organizer, Ideal for School, Office, Home Organization, 10 Tab, 10/Pack, 1-Pack"/>
    <s v="3107-EACH"/>
    <n v="3648"/>
    <n v="136"/>
    <n v="3.3999999999999998E-3"/>
    <n v="5043"/>
    <n v="174"/>
    <n v="136"/>
    <n v="993.14"/>
    <m/>
    <m/>
    <m/>
    <m/>
    <m/>
    <m/>
    <m/>
    <m/>
    <m/>
    <m/>
    <m/>
    <m/>
    <m/>
    <m/>
    <m/>
  </r>
  <r>
    <s v="B084JMW3MJ"/>
    <x v="133"/>
    <s v="BAZIC PRODUCTS Pencil Grip – Assorted Color Soft Gel Pen Grip, Comfort Pencil Grip, Ergonomic Pen Grips for Toddler, Kids and Adults, 8/Pack, 2-Packs"/>
    <s v="FBA_1502-SET2"/>
    <n v="1200"/>
    <n v="44"/>
    <n v="1.1000000000000001E-3"/>
    <n v="1594"/>
    <n v="60"/>
    <n v="95"/>
    <n v="569.04999999999995"/>
    <m/>
    <m/>
    <m/>
    <m/>
    <m/>
    <m/>
    <m/>
    <m/>
    <m/>
    <m/>
    <m/>
    <m/>
    <m/>
    <m/>
    <m/>
  </r>
  <r>
    <s v="B0BS8KB8D9"/>
    <x v="134"/>
    <s v="BAZIC Products 8 Pockets Poly Folder Portfolio, Letter Size Plastic Folders Holder for Office Documents Paper Organizer, Assorted Color, 6-Pack"/>
    <s v="FBA_3163-SET6"/>
    <n v="1577"/>
    <n v="126"/>
    <n v="1.5E-3"/>
    <n v="2170"/>
    <n v="192"/>
    <n v="152"/>
    <n v="3099.8"/>
    <m/>
    <m/>
    <m/>
    <m/>
    <m/>
    <m/>
    <m/>
    <m/>
    <m/>
    <m/>
    <m/>
    <m/>
    <m/>
    <m/>
    <m/>
  </r>
  <r>
    <s v="B091T49CD3"/>
    <x v="135"/>
    <s v="BAZIC Products 3 Ring Binder 1/2&quot; Economy View Binders Organizer - White, Round Ring, Hold 100 Sheets Paper, for School Office Home, 1-Count"/>
    <s v="FBA_3142-EACH"/>
    <n v="898"/>
    <n v="17"/>
    <n v="8.0000000000000004E-4"/>
    <n v="1016"/>
    <n v="23"/>
    <n v="93"/>
    <n v="942.77"/>
    <m/>
    <m/>
    <m/>
    <m/>
    <m/>
    <m/>
    <m/>
    <m/>
    <m/>
    <m/>
    <m/>
    <m/>
    <m/>
    <m/>
    <m/>
  </r>
  <r>
    <s v="B09235L1Z8"/>
    <x v="136"/>
    <s v="BAZIC Products Plastic Envelopes with String Closure, Clear Poly Envelopes with 1 Top-Loading and 1 Side-Loading Design, Durable Transparent File Holders for Home, Office, or School, 2-Count"/>
    <s v="FBA_3198-EACH"/>
    <n v="535"/>
    <n v="22"/>
    <n v="5.0000000000000001E-4"/>
    <n v="758"/>
    <n v="32"/>
    <n v="89"/>
    <n v="669.61"/>
    <m/>
    <m/>
    <m/>
    <m/>
    <m/>
    <m/>
    <m/>
    <m/>
    <m/>
    <m/>
    <m/>
    <m/>
    <m/>
    <m/>
    <m/>
  </r>
  <r>
    <s v="B0998F3S3Y"/>
    <x v="137"/>
    <s v="BAZIC PRODUCTS Cursive Handwriting Pad – 10.5&quot; X 8&quot;, Handwriting Paper, Kids Learning Practice Workbook, Writing Paper with Lines for Kids, Toddler, Kindergarten, 50 Sheets/Pack, 1-Pack"/>
    <s v="FBA_542-EACH"/>
    <n v="1554"/>
    <n v="48"/>
    <n v="1.4E-3"/>
    <n v="2101"/>
    <n v="68"/>
    <n v="115"/>
    <n v="703.29"/>
    <m/>
    <m/>
    <m/>
    <m/>
    <m/>
    <m/>
    <m/>
    <m/>
    <m/>
    <m/>
    <m/>
    <m/>
    <m/>
    <m/>
    <m/>
  </r>
  <r>
    <s v="B002WFI620"/>
    <x v="138"/>
    <s v="BAZIC Products Pencil Grip – Assorted Color Soft Gel Pen Grip, Comfort Pencil Grip, Ergonomic Pen Grips for Toddler, Kids and Adults, 8/Pack, 1-Packs"/>
    <s v="FBA_1502-EACH"/>
    <n v="4436"/>
    <n v="91"/>
    <n v="4.1000000000000003E-3"/>
    <n v="5781"/>
    <n v="121"/>
    <n v="89"/>
    <n v="369.49"/>
    <m/>
    <m/>
    <m/>
    <m/>
    <m/>
    <m/>
    <m/>
    <m/>
    <m/>
    <m/>
    <m/>
    <m/>
    <m/>
    <m/>
    <m/>
  </r>
  <r>
    <s v="B092B3BC8G"/>
    <x v="40"/>
    <s v="BAZIC Products Notebook College Ruled 1 Subject 80 Sheets Wireless Notebooks, Lined Composition Book, Assorted Color, 6-Pack"/>
    <s v="581-SET6"/>
    <n v="4188"/>
    <n v="121"/>
    <n v="3.8999999999999998E-3"/>
    <n v="6128"/>
    <n v="169"/>
    <n v="100"/>
    <n v="2302.8000000000002"/>
    <m/>
    <m/>
    <m/>
    <m/>
    <m/>
    <m/>
    <m/>
    <m/>
    <m/>
    <m/>
    <m/>
    <m/>
    <m/>
    <m/>
    <m/>
  </r>
  <r>
    <s v="B0D79NRHV6"/>
    <x v="139"/>
    <s v="BAZIC Products Contact Cement Adhesive Glue 1 Oz. (30mL), Super Stong Bonds to Tile Rubber Wood Metal Formica Plastic, 1-Pack"/>
    <s v="2010-EACH"/>
    <n v="1344"/>
    <n v="33"/>
    <n v="1.1999999999999999E-3"/>
    <n v="1904"/>
    <n v="41"/>
    <n v="94"/>
    <n v="655.8"/>
    <m/>
    <m/>
    <m/>
    <m/>
    <m/>
    <m/>
    <m/>
    <m/>
    <m/>
    <m/>
    <m/>
    <m/>
    <m/>
    <m/>
    <m/>
  </r>
  <r>
    <s v="B09343BG1P"/>
    <x v="140"/>
    <s v="BAZIC Products Book Wrap - Clear Book Cover Self Adhesive Book Protector for Book Covers for Paperbacks, Plastic Cover for Books, Clear Contact Paper Peel and Stick, 17.5&quot; x 1.7 Yard Roll, 4-Roll"/>
    <s v="FBA_2901-PACK4"/>
    <n v="423"/>
    <n v="21"/>
    <n v="4.0000000000000002E-4"/>
    <n v="599"/>
    <n v="30"/>
    <n v="115"/>
    <n v="1350.08"/>
    <m/>
    <m/>
    <m/>
    <m/>
    <m/>
    <m/>
    <m/>
    <m/>
    <m/>
    <m/>
    <m/>
    <m/>
    <m/>
    <m/>
    <m/>
  </r>
  <r>
    <s v="B0C4VY1LR7"/>
    <x v="127"/>
    <s v="BAZIC Products Mini Highlighter Pen Pastel Color, Chisel Tip Broad Fine Line Highlighters Unscented (5/Pack), 1-Pack"/>
    <s v="FBA_2309-EACH-B"/>
    <n v="835"/>
    <n v="11"/>
    <n v="8.0000000000000004E-4"/>
    <n v="1013"/>
    <n v="16"/>
    <n v="85"/>
    <n v="503.67"/>
    <m/>
    <m/>
    <m/>
    <m/>
    <m/>
    <m/>
    <m/>
    <m/>
    <m/>
    <m/>
    <m/>
    <m/>
    <m/>
    <m/>
    <m/>
  </r>
  <r>
    <s v="B0BG1H24VX"/>
    <x v="141"/>
    <s v="BAZIC PRODUCTS School Supplies Kit – 66 Piece Set for K–12 Students, Stationery Essentials with Colored Pencils, Markers, Pencils, Glue, Erasers, Highlighters, &amp; Correction Tape, 1-Pack"/>
    <s v="FBA_8000-EACH"/>
    <n v="6624"/>
    <n v="134"/>
    <n v="6.1000000000000004E-3"/>
    <n v="8252"/>
    <n v="167"/>
    <n v="174"/>
    <n v="5464.01"/>
    <m/>
    <m/>
    <m/>
    <m/>
    <m/>
    <m/>
    <m/>
    <m/>
    <m/>
    <m/>
    <m/>
    <m/>
    <m/>
    <m/>
    <m/>
  </r>
  <r>
    <s v="B099G5H9FF"/>
    <x v="142"/>
    <s v="BAZIC Products Composition Book 100 Sheet 5&quot; x 7&quot; Poly Cover Spiral Notebook, Writing Journal Mini Pocket Notebooks, Assorted Color 6-Pack"/>
    <s v="FBA_5476-SET6"/>
    <n v="3707"/>
    <n v="596"/>
    <n v="3.3999999999999998E-3"/>
    <n v="5038"/>
    <n v="852"/>
    <n v="112"/>
    <n v="1807.83"/>
    <m/>
    <m/>
    <m/>
    <m/>
    <m/>
    <m/>
    <m/>
    <m/>
    <m/>
    <m/>
    <m/>
    <m/>
    <m/>
    <m/>
    <m/>
  </r>
  <r>
    <s v="B0D79S2D61"/>
    <x v="143"/>
    <s v="BAZIC Products Washable Colored Glue Stick 8g/0.28 Oz, All Purpose Acid Glue Sticks for Kids Photos Paper Kids at School Home Office (4/Pack), 1-Pack"/>
    <s v="FBA_2043-EACH-1"/>
    <n v="384"/>
    <n v="9"/>
    <n v="4.0000000000000002E-4"/>
    <n v="467"/>
    <n v="12"/>
    <n v="88"/>
    <n v="439.62"/>
    <m/>
    <m/>
    <m/>
    <m/>
    <m/>
    <m/>
    <m/>
    <m/>
    <m/>
    <m/>
    <m/>
    <m/>
    <m/>
    <m/>
    <m/>
  </r>
  <r>
    <s v="B0D79NRHV6"/>
    <x v="139"/>
    <s v="BAZIC Products Contact Cement Adhesive Glue 1 Oz. (30mL), Super Stong Bonds to Tile Rubber Wood Metal Formica Plastic, 1-Pack"/>
    <s v="FBA_2010-EACH"/>
    <n v="1344"/>
    <n v="33"/>
    <n v="1.1999999999999999E-3"/>
    <n v="1904"/>
    <n v="41"/>
    <n v="94"/>
    <n v="618.05999999999995"/>
    <m/>
    <m/>
    <m/>
    <m/>
    <m/>
    <m/>
    <m/>
    <m/>
    <m/>
    <m/>
    <m/>
    <m/>
    <m/>
    <m/>
    <m/>
  </r>
  <r>
    <s v="B09252M5G4"/>
    <x v="144"/>
    <s v="BAZIC Products Date Stamper with Black Ink Pads for Stamping, 12 Years of Adjustable Dates, Ideal for Office, Shipping, Receiving, Accounting, Expiration Date Stamp, Due Dates - 2 Pack"/>
    <s v="FBA_6301-PACK2"/>
    <n v="892"/>
    <n v="76"/>
    <n v="8.0000000000000004E-4"/>
    <n v="1103"/>
    <n v="102"/>
    <n v="88"/>
    <n v="617.12"/>
    <m/>
    <m/>
    <m/>
    <m/>
    <m/>
    <m/>
    <m/>
    <m/>
    <m/>
    <m/>
    <m/>
    <m/>
    <m/>
    <m/>
    <m/>
  </r>
  <r>
    <s v="B076F13SG5"/>
    <x v="20"/>
    <s v="BAZIC Products Book Wrap - Clear Book Cover Self Adhesive Book Protector for Book Covers for Paperbacks, Plastic Cover for Books, Clear Contact Paper Peel and Stick, 17.5&quot; x 1.7 Yard Roll, 1-Roll"/>
    <s v="FBA_2901-EACH"/>
    <n v="4380"/>
    <n v="116"/>
    <n v="4.1000000000000003E-3"/>
    <n v="6426"/>
    <n v="169"/>
    <n v="108"/>
    <n v="544.02"/>
    <m/>
    <m/>
    <m/>
    <m/>
    <m/>
    <m/>
    <m/>
    <m/>
    <m/>
    <m/>
    <m/>
    <m/>
    <m/>
    <m/>
    <m/>
  </r>
  <r>
    <s v="B003UBOH00"/>
    <x v="145"/>
    <s v="BAZIC Products Pencil Pouch 3 Ring Binder Pouch w/Rivet Enforced Rings Holes, Mesh Window, Bright Assorted Color Zipper Pouches Case, 6-Pack"/>
    <s v="FBA_804-SET6"/>
    <n v="639"/>
    <n v="40"/>
    <n v="5.9999999999999995E-4"/>
    <n v="824"/>
    <n v="48"/>
    <n v="95"/>
    <n v="1429.85"/>
    <m/>
    <m/>
    <m/>
    <m/>
    <m/>
    <m/>
    <m/>
    <m/>
    <m/>
    <m/>
    <m/>
    <m/>
    <m/>
    <m/>
    <m/>
  </r>
  <r>
    <s v="B092C5FM1W"/>
    <x v="146"/>
    <s v="BAZIC Products Blank Paper Copy &amp; Multipurpose Paper - 8.5&quot; x 11&quot; White Color Printer Paper for Inkjet, Laser, and Fax Machines, Ideal for Office, School, and Crafts, 50 Sheets/Pack, 1-Pack"/>
    <s v="FBA_510-EACH-B"/>
    <n v="8985"/>
    <n v="257"/>
    <n v="8.3000000000000001E-3"/>
    <n v="10703"/>
    <n v="310"/>
    <n v="89"/>
    <n v="518.61"/>
    <m/>
    <m/>
    <m/>
    <m/>
    <m/>
    <m/>
    <m/>
    <m/>
    <m/>
    <m/>
    <m/>
    <m/>
    <m/>
    <m/>
    <m/>
  </r>
  <r>
    <s v="B092B5G6XT"/>
    <x v="14"/>
    <s v="BAZIC Products Notebook Wide Ruled 1 Subject 80 Sheets Wireless Notebooks, 3 Punched Holes Lined Composition Book, Assorted Color, 6-Pack"/>
    <s v="582-SET6"/>
    <n v="4792"/>
    <n v="160"/>
    <n v="4.4000000000000003E-3"/>
    <n v="7021"/>
    <n v="248"/>
    <n v="88"/>
    <n v="2010.11"/>
    <m/>
    <m/>
    <m/>
    <m/>
    <m/>
    <m/>
    <m/>
    <m/>
    <m/>
    <m/>
    <m/>
    <m/>
    <m/>
    <m/>
    <m/>
  </r>
  <r>
    <s v="B01N4AOHOH"/>
    <x v="147"/>
    <s v="BAZIC Products Quarter Coin Wrappers – Durable Preformed Paper Tube, Sleeves for Coin Sorter and Holder, 36/Pack, 4 Packs"/>
    <s v="FBA_5014-PACK4"/>
    <n v="442"/>
    <n v="24"/>
    <n v="4.0000000000000002E-4"/>
    <n v="595"/>
    <n v="30"/>
    <n v="83"/>
    <n v="1402.07"/>
    <m/>
    <m/>
    <m/>
    <m/>
    <m/>
    <m/>
    <m/>
    <m/>
    <m/>
    <m/>
    <m/>
    <m/>
    <m/>
    <m/>
    <m/>
  </r>
  <r>
    <s v="B091T36TXP"/>
    <x v="148"/>
    <s v="BAZIC Products 3 Ring Binder 1.5&quot; Economy View Binders Organizer - Burgundy, Round Ring, Hold 280 Sheets Paper, for School Office Home, 1-Count"/>
    <s v="FBA_4140-EACH"/>
    <n v="637"/>
    <n v="25"/>
    <n v="5.9999999999999995E-4"/>
    <n v="792"/>
    <n v="37"/>
    <n v="84"/>
    <n v="947.62"/>
    <m/>
    <m/>
    <m/>
    <m/>
    <m/>
    <m/>
    <m/>
    <m/>
    <m/>
    <m/>
    <m/>
    <m/>
    <m/>
    <m/>
    <m/>
  </r>
  <r>
    <s v="B092BGK4SS"/>
    <x v="149"/>
    <s v="BAZIC Products Composition Notebook College Ruled - 100 Sheets, Black Marble Composition Notebook with Durable Cover, Non-Spiral and Lined Paper for Journaling, School, Home, or Office, 1-Pack"/>
    <s v="FBA_5091-EACH"/>
    <n v="953"/>
    <n v="22"/>
    <n v="8.9999999999999998E-4"/>
    <n v="1219"/>
    <n v="32"/>
    <n v="89"/>
    <n v="582.97"/>
    <m/>
    <m/>
    <m/>
    <m/>
    <m/>
    <m/>
    <m/>
    <m/>
    <m/>
    <m/>
    <m/>
    <m/>
    <m/>
    <m/>
    <m/>
  </r>
  <r>
    <s v="B06XSKDQX3"/>
    <x v="150"/>
    <s v="BAZIC PRODUCTS Plastic Pencil Case, Ruler Length Large Utility Storage Box, Multi Purpose Organizer &amp; Supply Holder, Clear Box Design, Ideal for School, Office &amp; Craft Use, 4-Pack"/>
    <s v="FBA_840-PACK4"/>
    <n v="1747"/>
    <n v="115"/>
    <n v="1.6000000000000001E-3"/>
    <n v="2169"/>
    <n v="149"/>
    <n v="113"/>
    <n v="2008.65"/>
    <m/>
    <m/>
    <m/>
    <m/>
    <m/>
    <m/>
    <m/>
    <m/>
    <m/>
    <m/>
    <m/>
    <m/>
    <m/>
    <m/>
    <m/>
  </r>
  <r>
    <s v="B094PM9RRT"/>
    <x v="151"/>
    <s v="BAZIC Products All Purpose Order Book, 50 Sets 8 3/8&quot; x 10 11/16&quot; 2-Part Carbonless, White &amp; Bound Wraparound Cover (50 Sets/Pk), 1-Pack"/>
    <s v="FBA_5081-EACH"/>
    <n v="800"/>
    <n v="81"/>
    <n v="6.9999999999999999E-4"/>
    <n v="1293"/>
    <n v="108"/>
    <n v="92"/>
    <n v="775.01"/>
    <m/>
    <m/>
    <m/>
    <m/>
    <m/>
    <m/>
    <m/>
    <m/>
    <m/>
    <m/>
    <m/>
    <m/>
    <m/>
    <m/>
    <m/>
  </r>
  <r>
    <s v="B092B7F2TZ"/>
    <x v="152"/>
    <s v="BAZIC Products Filler Paper Loose Leaf Papers 100 Sheet, 4-1&quot; Quad Ruled, 3 Hole Punched for Ring Binders, Graph Drafting for Office School Student, 2-Pack"/>
    <s v="FBA_569-PACK2"/>
    <n v="858"/>
    <n v="27"/>
    <n v="8.0000000000000004E-4"/>
    <n v="957"/>
    <n v="35"/>
    <n v="76"/>
    <n v="902.88"/>
    <m/>
    <m/>
    <m/>
    <m/>
    <m/>
    <m/>
    <m/>
    <m/>
    <m/>
    <m/>
    <m/>
    <m/>
    <m/>
    <m/>
    <m/>
  </r>
  <r>
    <s v="B091T36TXP"/>
    <x v="153"/>
    <s v="BAZIC Products 3 Ring Binder 1.5&quot; Economy View Binders Organizer - Purple, Round Ring, Hold 280 Sheets Paper, for School Office Home, 1-Count"/>
    <s v="FBA_4147-EACH"/>
    <n v="685"/>
    <n v="14"/>
    <n v="5.9999999999999995E-4"/>
    <n v="821"/>
    <n v="15"/>
    <n v="77"/>
    <n v="872.14"/>
    <m/>
    <m/>
    <m/>
    <m/>
    <m/>
    <m/>
    <m/>
    <m/>
    <m/>
    <m/>
    <m/>
    <m/>
    <m/>
    <m/>
    <m/>
  </r>
  <r>
    <s v="B09MDQKT68"/>
    <x v="154"/>
    <s v="BAZIC Products Tree Free Copy Paper - 8.5 X 11 Made From Sugarcane Fiber, Smooth Printer Paper for Daily Use, Reliable Copy &amp; Printing Paper Ideal for Home, Office and School, 500/Ream"/>
    <s v="FBA_41166-EACH-1"/>
    <n v="672"/>
    <n v="38"/>
    <n v="5.9999999999999995E-4"/>
    <n v="876"/>
    <n v="55"/>
    <n v="96"/>
    <n v="1974.55"/>
    <m/>
    <m/>
    <m/>
    <m/>
    <m/>
    <m/>
    <m/>
    <m/>
    <m/>
    <m/>
    <m/>
    <m/>
    <m/>
    <m/>
    <m/>
  </r>
  <r>
    <s v="B092HHTR84"/>
    <x v="155"/>
    <s v="BAZIC Products Single Hole Sharpener w/Receptacle (3/Pack)"/>
    <s v="FBA_1906-EACH"/>
    <n v="740"/>
    <n v="37"/>
    <n v="6.9999999999999999E-4"/>
    <n v="988"/>
    <n v="49"/>
    <n v="74"/>
    <n v="369.26"/>
    <m/>
    <m/>
    <m/>
    <m/>
    <m/>
    <m/>
    <m/>
    <m/>
    <m/>
    <m/>
    <m/>
    <m/>
    <m/>
    <m/>
    <m/>
  </r>
  <r>
    <s v="B09235K43L"/>
    <x v="156"/>
    <s v="BAZIC Products Pink Eraser Top, Latex-Free Pencil Top Erasers with Arrowhead Caps, Non-Toxic Erasers for Kids, Students, Teachers, Classroom, Art, Homework &amp; School Supplies, 144/Pack, 1-Pack"/>
    <s v="FBA_2236-EACH"/>
    <n v="487"/>
    <n v="57"/>
    <n v="5.0000000000000001E-4"/>
    <n v="596"/>
    <n v="78"/>
    <n v="100"/>
    <n v="806.58"/>
    <m/>
    <m/>
    <m/>
    <m/>
    <m/>
    <m/>
    <m/>
    <m/>
    <m/>
    <m/>
    <m/>
    <m/>
    <m/>
    <m/>
    <m/>
  </r>
  <r>
    <s v="B091XZQTQ3"/>
    <x v="157"/>
    <s v="BAZIC Products Washable Disappearing Purple Glue Stick 0.28 oz / 8g, Color Acid Free Glue Sticks for Photos Paper Kids at School Office, Total 12-Count"/>
    <s v="FBA_2055-BOX"/>
    <n v="474"/>
    <n v="12"/>
    <n v="4.0000000000000002E-4"/>
    <n v="552"/>
    <n v="15"/>
    <n v="77"/>
    <n v="795.42"/>
    <m/>
    <m/>
    <m/>
    <m/>
    <m/>
    <m/>
    <m/>
    <m/>
    <m/>
    <m/>
    <m/>
    <m/>
    <m/>
    <m/>
    <m/>
  </r>
  <r>
    <s v="B0923B3XL9"/>
    <x v="158"/>
    <s v="BAZIC Products Pastel Highlighter – Assorted Color Pen Style, Chisel Tip Broad Fine Line, Desk Style Highlighter Pen for Office, and School, Smooth Marking, (3/Pack), 1-Pack"/>
    <s v="FBA_2345-EACH"/>
    <n v="779"/>
    <n v="13"/>
    <n v="6.9999999999999999E-4"/>
    <n v="1075"/>
    <n v="19"/>
    <n v="72"/>
    <n v="452.88"/>
    <m/>
    <m/>
    <m/>
    <m/>
    <m/>
    <m/>
    <m/>
    <m/>
    <m/>
    <m/>
    <m/>
    <m/>
    <m/>
    <m/>
    <m/>
  </r>
  <r>
    <s v="B091T9KRZK"/>
    <x v="159"/>
    <s v="BAZIC 3 Ring Binder 1&quot; Economy View Binders Organizer - Pastel Pink Color, Round Ring, Hold 175 Sheets Paper, for School Office Home, 1-Count"/>
    <s v="FBA_3167-EA-PK"/>
    <n v="994"/>
    <n v="15"/>
    <n v="8.9999999999999998E-4"/>
    <n v="1274"/>
    <n v="18"/>
    <n v="76"/>
    <n v="768.74"/>
    <m/>
    <m/>
    <m/>
    <m/>
    <m/>
    <m/>
    <m/>
    <m/>
    <m/>
    <m/>
    <m/>
    <m/>
    <m/>
    <m/>
    <m/>
  </r>
  <r>
    <s v="B0D79QDJ3W"/>
    <x v="160"/>
    <s v="BAZIC Glue Stick 8g/0.28 Oz., White Glue Sticks, Multi-Purpose Acid Free, Ideal for Photos Paper Art Craft at School Home Office (4/Pack), 1-Pack"/>
    <s v="FBA_2042-EACH"/>
    <n v="426"/>
    <n v="15"/>
    <n v="4.0000000000000002E-4"/>
    <n v="585"/>
    <n v="26"/>
    <n v="72"/>
    <n v="413.06"/>
    <m/>
    <m/>
    <m/>
    <m/>
    <m/>
    <m/>
    <m/>
    <m/>
    <m/>
    <m/>
    <m/>
    <m/>
    <m/>
    <m/>
    <m/>
  </r>
  <r>
    <s v="B092L26HMN"/>
    <x v="161"/>
    <s v="BAZIC Products Crystal Clear Tape with Dispenser 3/4&quot; X 500&quot; – for Home, Office, and School Use; Transparent Tape with Glossy Finish, Ideal for Crafts, &amp; Gift Wrapping, 3/Pack, 1-Pack"/>
    <s v="FBA_929-EACH"/>
    <n v="1354"/>
    <n v="76"/>
    <n v="1.2999999999999999E-3"/>
    <n v="1886"/>
    <n v="112"/>
    <n v="69"/>
    <n v="355.4"/>
    <m/>
    <m/>
    <m/>
    <m/>
    <m/>
    <m/>
    <m/>
    <m/>
    <m/>
    <m/>
    <m/>
    <m/>
    <m/>
    <m/>
    <m/>
  </r>
  <r>
    <s v="B091T6QC2Q"/>
    <x v="162"/>
    <s v="BAZIC Products 3 Ring Binder 2&quot; View Binders Slant D Ring Organizer - Burgundy, Hold 480 Sheets Paper, for School Office Home, 1-Count"/>
    <s v="FBA_4150-EACH"/>
    <n v="396"/>
    <n v="20"/>
    <n v="4.0000000000000002E-4"/>
    <n v="530"/>
    <n v="32"/>
    <n v="80"/>
    <n v="1231.92"/>
    <m/>
    <m/>
    <m/>
    <m/>
    <m/>
    <m/>
    <m/>
    <m/>
    <m/>
    <m/>
    <m/>
    <m/>
    <m/>
    <m/>
    <m/>
  </r>
  <r>
    <s v="B0D6XC4RJF"/>
    <x v="163"/>
    <s v="BAZIC Products Rubber Bands – Assorted Color &amp; Sizes, Heavy Duty Elastic Bands For Money, Office, School, Home Organization, Crafts, Durable Stretch Rubber Bands, 2 Oz (56.70 g), 1-Pack"/>
    <s v="FBA_6110-EACH"/>
    <n v="390"/>
    <n v="30"/>
    <n v="4.0000000000000002E-4"/>
    <n v="499"/>
    <n v="49"/>
    <n v="71"/>
    <n v="397.33"/>
    <m/>
    <m/>
    <m/>
    <m/>
    <m/>
    <m/>
    <m/>
    <m/>
    <m/>
    <m/>
    <m/>
    <m/>
    <m/>
    <m/>
    <m/>
  </r>
  <r>
    <s v="B092G686MF"/>
    <x v="164"/>
    <s v="BAZIC Products Ballpoint Pen 10 Pure Neon Color Stick Pens, 1.0 mm Bold Point Smooth Writing, for Office School Teacher (10/Pack), 1-Pack"/>
    <s v="FBA_1706-EACH"/>
    <n v="1476"/>
    <n v="37"/>
    <n v="1.4E-3"/>
    <n v="1974"/>
    <n v="52"/>
    <n v="73"/>
    <n v="378.36"/>
    <m/>
    <m/>
    <m/>
    <m/>
    <m/>
    <m/>
    <m/>
    <m/>
    <m/>
    <m/>
    <m/>
    <m/>
    <m/>
    <m/>
    <m/>
  </r>
  <r>
    <s v="B0D79QBWJK"/>
    <x v="165"/>
    <m/>
    <s v="FBA_2030"/>
    <n v="8681"/>
    <n v="224"/>
    <n v="8.0000000000000002E-3"/>
    <n v="11400"/>
    <n v="300"/>
    <n v="70"/>
    <n v="355.06"/>
    <m/>
    <m/>
    <m/>
    <m/>
    <m/>
    <m/>
    <m/>
    <m/>
    <m/>
    <m/>
    <m/>
    <m/>
    <m/>
    <m/>
    <m/>
  </r>
  <r>
    <s v="B091DC1CNJ"/>
    <x v="166"/>
    <s v="BAZIC Products Drawing Sketching Pencil Set, HB 2B 4B 6B 7B 8B, Professional Graphite Sketch Kit Pencils, for Artists Adults Beginners (6/Pack), 1-Pack"/>
    <s v="FBA_744-EACH"/>
    <n v="2282"/>
    <n v="74"/>
    <n v="2.0999999999999999E-3"/>
    <n v="2971"/>
    <n v="84"/>
    <n v="91"/>
    <n v="435.95"/>
    <m/>
    <m/>
    <m/>
    <m/>
    <m/>
    <m/>
    <m/>
    <m/>
    <m/>
    <m/>
    <m/>
    <m/>
    <m/>
    <m/>
    <m/>
  </r>
  <r>
    <s v="B091BPCXP8"/>
    <x v="167"/>
    <s v="Kappa Pocket Puzzle Large Print - 8&quot; x 5&quot; Digest Size 2 Titles, Word Search Find Books for Adults Teens, Training Learning With Game, 2-Pack"/>
    <s v="FBA_61400-SET2"/>
    <n v="810"/>
    <n v="21"/>
    <n v="6.9999999999999999E-4"/>
    <n v="1103"/>
    <n v="26"/>
    <n v="70"/>
    <n v="517.05999999999995"/>
    <m/>
    <m/>
    <m/>
    <m/>
    <m/>
    <m/>
    <m/>
    <m/>
    <m/>
    <m/>
    <m/>
    <m/>
    <m/>
    <m/>
    <m/>
  </r>
  <r>
    <s v="B0923B3XL9"/>
    <x v="158"/>
    <s v="BAZIC Products Pastel Highlighter – Assorted Color Pen Style, Chisel Tip Broad Fine Line, Desk Style Highlighter Pen for Office, and School, Smooth Marking, (3/Pack), 1-Pack"/>
    <s v="2345-EACH"/>
    <n v="779"/>
    <n v="13"/>
    <n v="6.9999999999999999E-4"/>
    <n v="1075"/>
    <n v="19"/>
    <n v="68"/>
    <n v="483.32"/>
    <m/>
    <m/>
    <m/>
    <m/>
    <m/>
    <m/>
    <m/>
    <m/>
    <m/>
    <m/>
    <m/>
    <m/>
    <m/>
    <m/>
    <m/>
  </r>
  <r>
    <s v="B09219MBRB"/>
    <x v="168"/>
    <s v="BAZIC Products Correction Fluid, Soft Bristle Brush &amp; Precise Metal Tip Applicator, Fine Point Corrections Pen White Out Wipe Out Liquid (2/Pack), 2-Packs"/>
    <s v="1614-PACK2"/>
    <n v="534"/>
    <n v="21"/>
    <n v="5.0000000000000001E-4"/>
    <n v="677"/>
    <n v="27"/>
    <n v="67"/>
    <n v="568.83000000000004"/>
    <m/>
    <m/>
    <m/>
    <m/>
    <m/>
    <m/>
    <m/>
    <m/>
    <m/>
    <m/>
    <m/>
    <m/>
    <m/>
    <m/>
    <m/>
  </r>
  <r>
    <s v="B0BVC136NJ"/>
    <x v="169"/>
    <s v="BAZIC Products Blank Paper Copy &amp; Multipurpose Paper - 8.5&quot; x 11&quot; Pastel Color Printer Paper for Inkjet, Laser, and Fax Machines, Ideal for Office, School, and Crafts, 100 Sheets/Pack, 2-Packs"/>
    <s v="FBA_5191-PACK2"/>
    <n v="1915"/>
    <n v="109"/>
    <n v="1.8E-3"/>
    <n v="2268"/>
    <n v="160"/>
    <n v="81"/>
    <n v="1306.98"/>
    <m/>
    <m/>
    <m/>
    <m/>
    <m/>
    <m/>
    <m/>
    <m/>
    <m/>
    <m/>
    <m/>
    <m/>
    <m/>
    <m/>
    <m/>
  </r>
  <r>
    <s v="B003UBTNUY"/>
    <x v="170"/>
    <s v="BAZIC Pencil Wood Pre-Sharpened Pencil #2 HB, Latex Free Eraser Yellow Pre Sharpened Pencils for Exam Sketching School Office (12/Pack), 1-Pack"/>
    <s v="FBA_761-EACH"/>
    <n v="1145"/>
    <n v="26"/>
    <n v="1.1000000000000001E-3"/>
    <n v="1418"/>
    <n v="33"/>
    <n v="103"/>
    <n v="414.99"/>
    <m/>
    <m/>
    <m/>
    <m/>
    <m/>
    <m/>
    <m/>
    <m/>
    <m/>
    <m/>
    <m/>
    <m/>
    <m/>
    <m/>
    <m/>
  </r>
  <r>
    <s v="B0923BDM9M"/>
    <x v="171"/>
    <s v="BAZIC Products Erasable Highlighter – Chisel Broad Line Fine Point Highlighters, Unscented, Highlighter Pen for Office, School, &amp; Study Use Smooth Marking, (3/Pack), 1-Pack"/>
    <s v="FBA_2330-EACH"/>
    <n v="909"/>
    <n v="63"/>
    <n v="8.0000000000000004E-4"/>
    <n v="1257"/>
    <n v="89"/>
    <n v="74"/>
    <n v="373.22"/>
    <m/>
    <m/>
    <m/>
    <m/>
    <m/>
    <m/>
    <m/>
    <m/>
    <m/>
    <m/>
    <m/>
    <m/>
    <m/>
    <m/>
    <m/>
  </r>
  <r>
    <s v="B091T49CD3"/>
    <x v="172"/>
    <s v="BAZIC 1/2&quot; Burgundy 3-Ring View Binder w/ 2-Pockets"/>
    <s v="FBA_4100-EACH"/>
    <n v="1920"/>
    <n v="73"/>
    <n v="1.8E-3"/>
    <n v="2377"/>
    <n v="103"/>
    <n v="74"/>
    <n v="574.71"/>
    <m/>
    <m/>
    <m/>
    <m/>
    <m/>
    <m/>
    <m/>
    <m/>
    <m/>
    <m/>
    <m/>
    <m/>
    <m/>
    <m/>
    <m/>
  </r>
  <r>
    <s v="B0921ZT8GT"/>
    <x v="173"/>
    <s v="Bazic Products Loose Leaf Binder Ring 1&quot;, Assorted Color Steel Metal Rings for Flash Cards, Index Cards, Study Notes &amp; Craft Organization, Binder Rings, Snap Rings Closure, 10-Count, 1-Pack"/>
    <s v="FBA_212-EACH"/>
    <n v="795"/>
    <n v="25"/>
    <n v="6.9999999999999999E-4"/>
    <n v="1007"/>
    <n v="29"/>
    <n v="64"/>
    <n v="324.76"/>
    <m/>
    <m/>
    <m/>
    <m/>
    <m/>
    <m/>
    <m/>
    <m/>
    <m/>
    <m/>
    <m/>
    <m/>
    <m/>
    <m/>
    <m/>
  </r>
  <r>
    <s v="B06XSKDQX3"/>
    <x v="174"/>
    <s v="BAZIC Products Plastic Pencil Case Utility Storage Box, Glitter Bright Color, Multi Purpose Organizer for Pens Pencils, 4-Pack"/>
    <s v="FBA_839-SET4"/>
    <n v="1654"/>
    <n v="32"/>
    <n v="1.5E-3"/>
    <n v="2046"/>
    <n v="41"/>
    <n v="68"/>
    <n v="1159.8499999999999"/>
    <m/>
    <m/>
    <m/>
    <m/>
    <m/>
    <m/>
    <m/>
    <m/>
    <m/>
    <m/>
    <m/>
    <m/>
    <m/>
    <m/>
    <m/>
  </r>
  <r>
    <s v="B09FFP83D6"/>
    <x v="175"/>
    <s v="BAZIC PRODUCTS Plastic Pencil Case, Multi Purpose Organizer &amp; Supply Holder, Clear Box Design, Durable Plastic Storage for School, Office, Classroom &amp; Craft Supplies, 4-Pack"/>
    <s v="FBA_847-PACK4"/>
    <n v="527"/>
    <n v="84"/>
    <n v="5.0000000000000001E-4"/>
    <n v="725"/>
    <n v="140"/>
    <n v="75"/>
    <n v="1152.1099999999999"/>
    <m/>
    <m/>
    <m/>
    <m/>
    <m/>
    <m/>
    <m/>
    <m/>
    <m/>
    <m/>
    <m/>
    <m/>
    <m/>
    <m/>
    <m/>
  </r>
  <r>
    <s v="B092G6HNNN"/>
    <x v="176"/>
    <s v="BAZIC Products Mini Ballpoint Pen, 1.0 mm Bold Point, Black Ink, Smooth Writing Mini Pens with Compact and Key Chain Design, Ideal for Travel, Badge Reel, and Everyday Carry, 5/Pack, 3-Packs"/>
    <s v="FBA_1753-PACK3"/>
    <n v="2290"/>
    <n v="40"/>
    <n v="2.0999999999999999E-3"/>
    <n v="2816"/>
    <n v="46"/>
    <n v="63"/>
    <n v="569.27"/>
    <m/>
    <m/>
    <m/>
    <m/>
    <m/>
    <m/>
    <m/>
    <m/>
    <m/>
    <m/>
    <m/>
    <m/>
    <m/>
    <m/>
    <m/>
  </r>
  <r>
    <s v="B092BQK26F"/>
    <x v="177"/>
    <s v="BAZIC Products Composition Notebook Wide Ruled - 20 Sheets, Manila Color Composition Notebook with Durable Cover, Non-Spiral and Lined Paper for Journaling, School, Home, or Office, 24-Packs"/>
    <s v="FBA_5096-BOX"/>
    <n v="758"/>
    <n v="68"/>
    <n v="6.9999999999999999E-4"/>
    <n v="1058"/>
    <n v="139"/>
    <n v="110"/>
    <n v="2847.33"/>
    <m/>
    <m/>
    <m/>
    <m/>
    <m/>
    <m/>
    <m/>
    <m/>
    <m/>
    <m/>
    <m/>
    <m/>
    <m/>
    <m/>
    <m/>
  </r>
  <r>
    <s v="B091T36TXP"/>
    <x v="178"/>
    <s v="BAZIC Products 3 Ring Binder 1.5&quot; Economy View Binders Organizer - Grey, Round Ring, Hold 280 Sheets Paper, for School Office Home, 1-Count"/>
    <s v="FBA_4141-EACH"/>
    <n v="548"/>
    <n v="24"/>
    <n v="5.0000000000000001E-4"/>
    <n v="659"/>
    <n v="28"/>
    <n v="64"/>
    <n v="810.95"/>
    <m/>
    <m/>
    <m/>
    <m/>
    <m/>
    <m/>
    <m/>
    <m/>
    <m/>
    <m/>
    <m/>
    <m/>
    <m/>
    <m/>
    <m/>
  </r>
  <r>
    <s v="B092B5G6XT"/>
    <x v="179"/>
    <s v="BAZIC Products Notebook Wide Ruled 1 Subject 80 Sheets Wireless Notebooks, 3 Punched Holes Lined Composition Book, Assorted Color, 24-Pack"/>
    <s v="FBA_582-CASE"/>
    <n v="653"/>
    <n v="55"/>
    <n v="5.9999999999999995E-4"/>
    <n v="918"/>
    <n v="103"/>
    <n v="85"/>
    <n v="4307.33"/>
    <m/>
    <m/>
    <m/>
    <m/>
    <m/>
    <m/>
    <m/>
    <m/>
    <m/>
    <m/>
    <m/>
    <m/>
    <m/>
    <m/>
    <m/>
  </r>
  <r>
    <s v="B092B8LHYH"/>
    <x v="180"/>
    <s v="BAZIC Products Composition Notebook Wide Ruled - 100 Sheets, Black Marble Composition Notebook with Durable Cover, Non-Spiral for Journaling, School, Home, or Office, 6-Packs"/>
    <s v="FBA_508-PACK6"/>
    <n v="311"/>
    <n v="16"/>
    <n v="2.9999999999999997E-4"/>
    <n v="392"/>
    <n v="18"/>
    <n v="69"/>
    <n v="1358.05"/>
    <m/>
    <m/>
    <m/>
    <m/>
    <m/>
    <m/>
    <m/>
    <m/>
    <m/>
    <m/>
    <m/>
    <m/>
    <m/>
    <m/>
    <m/>
  </r>
  <r>
    <s v="B09219MBRB"/>
    <x v="181"/>
    <s v="BAZIC Metal Tip Correction Pen &amp; Correction Fluid (2/Pack)"/>
    <s v="1614-EACH"/>
    <n v="544"/>
    <n v="15"/>
    <n v="5.0000000000000001E-4"/>
    <n v="739"/>
    <n v="21"/>
    <n v="60"/>
    <n v="408"/>
    <m/>
    <m/>
    <m/>
    <m/>
    <m/>
    <m/>
    <m/>
    <m/>
    <m/>
    <m/>
    <m/>
    <m/>
    <m/>
    <m/>
    <m/>
  </r>
  <r>
    <s v="B08DHGRPWH"/>
    <x v="182"/>
    <s v="BAZIC Products Addition &amp; Subtraction &amp; Multiplication &amp; Division Flash Cards, Number Math Calculation Card Game Education Learning Activities (36/Pack), Set of 4-Pack"/>
    <s v="FBA_532-EA+533-EA+534-EA+535-EA"/>
    <n v="875"/>
    <n v="27"/>
    <n v="8.0000000000000004E-4"/>
    <n v="1168"/>
    <n v="38"/>
    <n v="59"/>
    <n v="529.14"/>
    <m/>
    <m/>
    <m/>
    <m/>
    <m/>
    <m/>
    <m/>
    <m/>
    <m/>
    <m/>
    <m/>
    <m/>
    <m/>
    <m/>
    <m/>
  </r>
  <r>
    <s v="B092C5WCC9"/>
    <x v="183"/>
    <s v="BAZIC Products White Poster Board – Thick, Durable Poster Paper for School Projects, Crafts, Sign-making, Presentations, Classroom Displays, &amp; Creative Arts, 22&quot; X 14&quot;, 3/pack, 1-Pack"/>
    <s v="FBA_530-EACH"/>
    <n v="362"/>
    <n v="16"/>
    <n v="2.9999999999999997E-4"/>
    <n v="481"/>
    <n v="23"/>
    <n v="64"/>
    <n v="1046.24"/>
    <m/>
    <m/>
    <m/>
    <m/>
    <m/>
    <m/>
    <m/>
    <m/>
    <m/>
    <m/>
    <m/>
    <m/>
    <m/>
    <m/>
    <m/>
  </r>
  <r>
    <s v="B0B3C4XXJ5"/>
    <x v="184"/>
    <s v="BAZIC Products School Kit Pack 60 Count, School Supply Box for Elementary Student K-6, Ruler Composition Book Pencil Eraser Crayon, 1-Pack"/>
    <s v="FBA_8010-EACH"/>
    <n v="3309"/>
    <n v="101"/>
    <n v="3.0999999999999999E-3"/>
    <n v="4234"/>
    <n v="126"/>
    <n v="74"/>
    <n v="1287.2"/>
    <m/>
    <m/>
    <m/>
    <m/>
    <m/>
    <m/>
    <m/>
    <m/>
    <m/>
    <m/>
    <m/>
    <m/>
    <m/>
    <m/>
    <m/>
  </r>
  <r>
    <s v="B00PYV2454"/>
    <x v="185"/>
    <s v="BAZIC Products 4 + 1 Ballpoint Pen + Mechanical Pencil w/Soft Grip, Bold Point 1.0 mm, 0.7mm Lead, Assorted Colors Inks, Smooth Writing, 4-Pack"/>
    <s v="FBA_1748-SET4-B"/>
    <n v="2115"/>
    <n v="38"/>
    <n v="2E-3"/>
    <n v="3069"/>
    <n v="55"/>
    <n v="56"/>
    <n v="653.95000000000005"/>
    <m/>
    <m/>
    <m/>
    <m/>
    <m/>
    <m/>
    <m/>
    <m/>
    <m/>
    <m/>
    <m/>
    <m/>
    <m/>
    <m/>
    <m/>
  </r>
  <r>
    <s v="B092B3BC8G"/>
    <x v="186"/>
    <s v="BAZIC Products Notebook College Ruled 1 Subject 80 Sheets Wireless Notebooks, Lined Composition Book, Assorted Color, 24-Pack"/>
    <s v="FBA_581-CASE"/>
    <n v="595"/>
    <n v="57"/>
    <n v="5.9999999999999995E-4"/>
    <n v="841"/>
    <n v="102"/>
    <n v="80"/>
    <n v="4196.29"/>
    <m/>
    <m/>
    <m/>
    <m/>
    <m/>
    <m/>
    <m/>
    <m/>
    <m/>
    <m/>
    <m/>
    <m/>
    <m/>
    <m/>
    <m/>
  </r>
  <r>
    <s v="B003UBOGYM"/>
    <x v="187"/>
    <s v="BAZIC Products Pencil Pouch 3 Ring Binder Pouch w/Rivet Enforced Rings Holes, Zipper Pouches Bag, Assorted Color, 4-Pack"/>
    <s v="FBA_801-SET4"/>
    <n v="936"/>
    <n v="21"/>
    <n v="8.9999999999999998E-4"/>
    <n v="1198"/>
    <n v="28"/>
    <n v="57"/>
    <n v="677.73"/>
    <m/>
    <m/>
    <m/>
    <m/>
    <m/>
    <m/>
    <m/>
    <m/>
    <m/>
    <m/>
    <m/>
    <m/>
    <m/>
    <m/>
    <m/>
  </r>
  <r>
    <s v="B0F4YF3YG2"/>
    <x v="188"/>
    <s v="BAZIC Products Assorted Fluorescent Ink Highlighter – Chisel Tip Broad Fine Line, Desk Style Highlighter Pen for Office and School, Unscented, Smooth Marking, 4/Pack, 1-Pack"/>
    <s v="2350-EACH"/>
    <n v="317"/>
    <n v="5"/>
    <n v="2.9999999999999997E-4"/>
    <n v="400"/>
    <n v="5"/>
    <n v="60"/>
    <n v="479.4"/>
    <m/>
    <m/>
    <m/>
    <m/>
    <m/>
    <m/>
    <m/>
    <m/>
    <m/>
    <m/>
    <m/>
    <m/>
    <m/>
    <m/>
    <m/>
  </r>
  <r>
    <s v="B092BCD4NB"/>
    <x v="189"/>
    <s v="BAZIC Products Primary Journal Composition Notebook Blue Marble, 100 Sheet Writing Grades K- 2 Notebook Journal Comp Notebooks, 6-Pack"/>
    <s v="FBA_5087-PACK6"/>
    <n v="463"/>
    <n v="42"/>
    <n v="4.0000000000000002E-4"/>
    <n v="625"/>
    <n v="65"/>
    <n v="68"/>
    <n v="1610.84"/>
    <m/>
    <m/>
    <m/>
    <m/>
    <m/>
    <m/>
    <m/>
    <m/>
    <m/>
    <m/>
    <m/>
    <m/>
    <m/>
    <m/>
    <m/>
  </r>
  <r>
    <s v="B0C6R7L941"/>
    <x v="190"/>
    <s v="BAZIC Products Composition Notebook Wide Ruled - 20 Sheets, Manila Color Composition Notebook with Durable Cover, Non-Spiral and Lined Paper for Journaling, School, Home, or Office, 24-Packs"/>
    <s v="5096-BOX-1"/>
    <n v="759"/>
    <n v="177"/>
    <n v="6.9999999999999999E-4"/>
    <n v="1076"/>
    <n v="279"/>
    <n v="180"/>
    <n v="4754.4799999999996"/>
    <m/>
    <m/>
    <m/>
    <m/>
    <m/>
    <m/>
    <m/>
    <m/>
    <m/>
    <m/>
    <m/>
    <m/>
    <m/>
    <m/>
    <m/>
  </r>
  <r>
    <s v="B092CN7RRY"/>
    <x v="191"/>
    <s v="BAZIC Products Poster Board 11&quot; X 14&quot; Assorted Colored Poster Board Paper for School Craft Project Presentation Drawing Graphic Display (5/Pack), 1-Pack"/>
    <s v="FBA_529-EACH"/>
    <n v="560"/>
    <n v="23"/>
    <n v="5.0000000000000001E-4"/>
    <n v="694"/>
    <n v="37"/>
    <n v="80"/>
    <n v="438.08"/>
    <m/>
    <m/>
    <m/>
    <m/>
    <m/>
    <m/>
    <m/>
    <m/>
    <m/>
    <m/>
    <m/>
    <m/>
    <m/>
    <m/>
    <m/>
  </r>
  <r>
    <s v="B09DLFZJQ4"/>
    <x v="192"/>
    <s v="BAZIC Products Wooden Dowel Rods Wood Sticks, 3/8&quot; x 12&quot; Round Natural Color Hardwood Stick, Unfinished Wood for Crafts Lollipops Cake Support (6/Pack), 1-Pack"/>
    <s v="FBA_6810-EACH"/>
    <n v="1937"/>
    <n v="60"/>
    <n v="1.8E-3"/>
    <n v="2495"/>
    <n v="77"/>
    <n v="51"/>
    <n v="254.49"/>
    <m/>
    <m/>
    <m/>
    <m/>
    <m/>
    <m/>
    <m/>
    <m/>
    <m/>
    <m/>
    <m/>
    <m/>
    <m/>
    <m/>
    <m/>
  </r>
  <r>
    <s v="B07RX2WKJW"/>
    <x v="193"/>
    <s v="BAZIC Products 2 Pockets Poly Folder, Swirl Embossed Portfolio, Letter Size Plastic Folders Holder for Office Business Document Papers Organizer, 6-Pack"/>
    <s v="FBA_2140-SET6"/>
    <n v="538"/>
    <n v="17"/>
    <n v="5.0000000000000001E-4"/>
    <n v="680"/>
    <n v="25"/>
    <n v="60"/>
    <n v="812.71"/>
    <m/>
    <m/>
    <m/>
    <m/>
    <m/>
    <m/>
    <m/>
    <m/>
    <m/>
    <m/>
    <m/>
    <m/>
    <m/>
    <m/>
    <m/>
  </r>
  <r>
    <s v="B092CD4CJV"/>
    <x v="194"/>
    <s v="BAZIC Products Plastic Clear Rulers 12 inch (30cm), Inches Centimeter Metric Ruler Measuring Long Ruler, Straight Edge Ruler for Students School Supplies, 1-Pack"/>
    <s v="323-EACH"/>
    <n v="274"/>
    <n v="8"/>
    <n v="2.9999999999999997E-4"/>
    <n v="336"/>
    <n v="13"/>
    <n v="57"/>
    <n v="369.93"/>
    <m/>
    <m/>
    <m/>
    <m/>
    <m/>
    <m/>
    <m/>
    <m/>
    <m/>
    <m/>
    <m/>
    <m/>
    <m/>
    <m/>
    <m/>
  </r>
  <r>
    <s v="B0921T4S42"/>
    <x v="195"/>
    <s v="BAZIC Products Correction Pen – Corrections Fluid, Precise Metal Tip White Out, Ideal for School &amp; Office Supplies, Alternative to Correction Solution, 2/Pack, 1-Pack"/>
    <s v="1616-EACH"/>
    <n v="290"/>
    <n v="11"/>
    <n v="2.9999999999999997E-4"/>
    <n v="398"/>
    <n v="11"/>
    <n v="52"/>
    <n v="364.48"/>
    <m/>
    <m/>
    <m/>
    <m/>
    <m/>
    <m/>
    <m/>
    <m/>
    <m/>
    <m/>
    <m/>
    <m/>
    <m/>
    <m/>
    <m/>
  </r>
  <r>
    <s v="B06XSKDQX3"/>
    <x v="196"/>
    <s v="BAZIC PRODUCTS Plastic Pencil Case, Ruler Length Utility Storage Box, Multi Purpose Organizer &amp; Supply Holder, Transparent Box Design, Assorted Color, Ideal for School, Office &amp; Craft Use, 24-Pack"/>
    <s v="841-CASE"/>
    <n v="1035"/>
    <n v="135"/>
    <n v="1E-3"/>
    <n v="1380"/>
    <n v="188"/>
    <n v="102"/>
    <n v="6127.78"/>
    <m/>
    <m/>
    <m/>
    <m/>
    <m/>
    <m/>
    <m/>
    <m/>
    <m/>
    <m/>
    <m/>
    <m/>
    <m/>
    <m/>
    <m/>
  </r>
  <r>
    <s v="B091JGVXQT"/>
    <x v="197"/>
    <s v="BAZIC Dime Coin Wrappers Rolls, Made in USA, Durable Preformed Paper Coins Tubes (36/Pack), 1-Pack"/>
    <s v="FBA_5013-EACH"/>
    <n v="843"/>
    <n v="36"/>
    <n v="8.0000000000000004E-4"/>
    <n v="1147"/>
    <n v="42"/>
    <n v="49"/>
    <n v="372.24"/>
    <m/>
    <m/>
    <m/>
    <m/>
    <m/>
    <m/>
    <m/>
    <m/>
    <m/>
    <m/>
    <m/>
    <m/>
    <m/>
    <m/>
    <m/>
  </r>
  <r>
    <s v="B003UBTNPY"/>
    <x v="198"/>
    <s v="BAZIC Crown 0.5mm Mechanical Pencil (3/Pack)"/>
    <s v="FBA_720-EACH"/>
    <n v="2338"/>
    <n v="68"/>
    <n v="2.2000000000000001E-3"/>
    <n v="2958"/>
    <n v="87"/>
    <n v="50"/>
    <n v="304.11"/>
    <m/>
    <m/>
    <m/>
    <m/>
    <m/>
    <m/>
    <m/>
    <m/>
    <m/>
    <m/>
    <m/>
    <m/>
    <m/>
    <m/>
    <m/>
  </r>
  <r>
    <s v="B09235HZC1"/>
    <x v="199"/>
    <s v="BAZIC Products Plastic File Folder Case w/Handle, Letter Size File Folders Wallet, Black Color, Portable Paper Documents Organizer, Office Supplies, 1-Pack"/>
    <s v="FBA_3124-EACH"/>
    <n v="845"/>
    <n v="35"/>
    <n v="8.0000000000000004E-4"/>
    <n v="1200"/>
    <n v="51"/>
    <n v="69"/>
    <n v="811.89"/>
    <m/>
    <m/>
    <m/>
    <m/>
    <m/>
    <m/>
    <m/>
    <m/>
    <m/>
    <m/>
    <m/>
    <m/>
    <m/>
    <m/>
    <m/>
  </r>
  <r>
    <s v="B0FJ13SVRF"/>
    <x v="200"/>
    <s v="BAZIC Pencil Pouch 3 Ring Binder Pouch, Rivet Enforced Ring Hole, Mesh Window Zipper Case, Pastel Blue, 2-Pack"/>
    <s v="FBA_810-BL-PACK2"/>
    <n v="375"/>
    <n v="16"/>
    <n v="2.9999999999999997E-4"/>
    <n v="460"/>
    <n v="20"/>
    <n v="50"/>
    <n v="379.49"/>
    <m/>
    <m/>
    <m/>
    <m/>
    <m/>
    <m/>
    <m/>
    <m/>
    <m/>
    <m/>
    <m/>
    <m/>
    <m/>
    <m/>
    <m/>
  </r>
  <r>
    <s v="B092363LSM"/>
    <x v="201"/>
    <s v="BAZIC Neon Eraser Top. Chisel Shaped Erasers for Standard Pencils (50/Pack)"/>
    <s v="FBA_2204-EACH-1"/>
    <n v="2318"/>
    <n v="86"/>
    <n v="2.0999999999999999E-3"/>
    <n v="2873"/>
    <n v="115"/>
    <n v="49"/>
    <n v="293.51"/>
    <m/>
    <m/>
    <m/>
    <m/>
    <m/>
    <m/>
    <m/>
    <m/>
    <m/>
    <m/>
    <m/>
    <m/>
    <m/>
    <m/>
    <m/>
  </r>
  <r>
    <s v="B0921TXN58"/>
    <x v="202"/>
    <s v="BAZIC Products Blank Index Cards 3&quot; X 5&quot; 200 Count, White Unruled Flashcards, Flash Card for Learning Memory Reminder (100/Pack), 2-Pack"/>
    <s v="FBA_520-PACK2"/>
    <n v="131"/>
    <n v="5"/>
    <n v="1E-4"/>
    <n v="158"/>
    <n v="5"/>
    <n v="51"/>
    <n v="403.28"/>
    <m/>
    <m/>
    <m/>
    <m/>
    <m/>
    <m/>
    <m/>
    <m/>
    <m/>
    <m/>
    <m/>
    <m/>
    <m/>
    <m/>
    <m/>
  </r>
  <r>
    <s v="B092BGK4SS"/>
    <x v="203"/>
    <s v="BAZIC Products Composition Notebook College Ruled - 100 Sheets, Black Marble Composition Notebook with Durable Cover, Non-Spiral and Lined Paper for Journaling, School, Home, or Office, 2-Packs"/>
    <s v="FBA_5091-PACK2"/>
    <n v="452"/>
    <n v="4"/>
    <n v="4.0000000000000002E-4"/>
    <n v="594"/>
    <n v="5"/>
    <n v="47"/>
    <n v="341.81"/>
    <m/>
    <m/>
    <m/>
    <m/>
    <m/>
    <m/>
    <m/>
    <m/>
    <m/>
    <m/>
    <m/>
    <m/>
    <m/>
    <m/>
    <m/>
  </r>
  <r>
    <s v="B0921LMJL6"/>
    <x v="204"/>
    <s v="BAZIC Security Self Seal Envelope 3 5/8&quot; x 6 1/2&quot; #6, No Window Tint Pattern Mailing Envelopes, Peel &amp; Seal (80/Pack), 1-Pack"/>
    <s v="FBA_573-EACH"/>
    <n v="905"/>
    <n v="53"/>
    <n v="8.0000000000000004E-4"/>
    <n v="1207"/>
    <n v="66"/>
    <n v="58"/>
    <n v="345.62"/>
    <m/>
    <m/>
    <m/>
    <m/>
    <m/>
    <m/>
    <m/>
    <m/>
    <m/>
    <m/>
    <m/>
    <m/>
    <m/>
    <m/>
    <m/>
  </r>
  <r>
    <s v="B00CBL5ROA"/>
    <x v="205"/>
    <s v="BAZIC Products Products Staples Standard 26/6 Metallic Color 3000/Pack Refill for Stapler, Ideal Office Staples for Home, School &amp; Business, Assorted Colors, 1-Packs"/>
    <s v="FBA_609-BAZIC"/>
    <n v="249"/>
    <n v="9"/>
    <n v="2.0000000000000001E-4"/>
    <n v="315"/>
    <n v="10"/>
    <n v="46"/>
    <n v="261.18"/>
    <m/>
    <m/>
    <m/>
    <m/>
    <m/>
    <m/>
    <m/>
    <m/>
    <m/>
    <m/>
    <m/>
    <m/>
    <m/>
    <m/>
    <m/>
  </r>
  <r>
    <s v="B091SP52LR"/>
    <x v="206"/>
    <s v="BAZIC Products 3 Ring Binder 1&quot; Economy View Binders Organizer - Lime Green, Round Ring, Hold 175 Sheets Paper, for School Office Home, 1-Count"/>
    <s v="FBA_4124-EACH"/>
    <n v="458"/>
    <n v="12"/>
    <n v="4.0000000000000002E-4"/>
    <n v="546"/>
    <n v="17"/>
    <n v="50"/>
    <n v="524.01"/>
    <m/>
    <m/>
    <m/>
    <m/>
    <m/>
    <m/>
    <m/>
    <m/>
    <m/>
    <m/>
    <m/>
    <m/>
    <m/>
    <m/>
    <m/>
  </r>
  <r>
    <s v="B0921RG6MW"/>
    <x v="207"/>
    <s v="BAZIC Products Nickel Penny Coin Wrappers – Durable Preformed Paper Tube, Ideal Use for Organizing, Storing, Transporting, and Exchanging Coins, 36/Pack, 1 Pack"/>
    <s v="FBA_5012-EACH"/>
    <n v="624"/>
    <n v="32"/>
    <n v="5.9999999999999995E-4"/>
    <n v="925"/>
    <n v="36"/>
    <n v="52"/>
    <n v="362.49"/>
    <m/>
    <m/>
    <m/>
    <m/>
    <m/>
    <m/>
    <m/>
    <m/>
    <m/>
    <m/>
    <m/>
    <m/>
    <m/>
    <m/>
    <m/>
  </r>
  <r>
    <s v="B09235XFD3"/>
    <x v="208"/>
    <s v="BAZIC Products Expanding File Folder 7 Pockets w/Color Tab, Letter Size Plastic File Pocket Folders, Home Office Supplies, Paper Documents Organizer, 1-Pack"/>
    <s v="FBA_3164-EACH"/>
    <n v="882"/>
    <n v="22"/>
    <n v="8.0000000000000004E-4"/>
    <n v="1158"/>
    <n v="27"/>
    <n v="45"/>
    <n v="440.88"/>
    <m/>
    <m/>
    <m/>
    <m/>
    <m/>
    <m/>
    <m/>
    <m/>
    <m/>
    <m/>
    <m/>
    <m/>
    <m/>
    <m/>
    <m/>
  </r>
  <r>
    <s v="B003UBTNOU"/>
    <x v="209"/>
    <s v="BAZIC Products Metallic Glitter Pencil w/Eraser, Latex Free Eraser, Unsharpened Rewards Glitter Pencil (8/Pack), 1-Pack"/>
    <s v="FBA_713-EACH"/>
    <n v="1428"/>
    <n v="16"/>
    <n v="1.2999999999999999E-3"/>
    <n v="1846"/>
    <n v="18"/>
    <n v="43"/>
    <n v="214.57"/>
    <m/>
    <m/>
    <m/>
    <m/>
    <m/>
    <m/>
    <m/>
    <m/>
    <m/>
    <m/>
    <m/>
    <m/>
    <m/>
    <m/>
    <m/>
  </r>
  <r>
    <s v="B091T49CD3"/>
    <x v="210"/>
    <s v="BAZIC Products 3 Ring Binder 1/2&quot; Economy View Binders Organizer - Green, Round Ring, Hold 100 Sheets Paper, for School Office Home, 4-Count"/>
    <s v="FBA_4102-PACK4"/>
    <n v="213"/>
    <n v="32"/>
    <n v="2.0000000000000001E-4"/>
    <n v="300"/>
    <n v="46"/>
    <n v="76"/>
    <n v="1570.04"/>
    <m/>
    <m/>
    <m/>
    <m/>
    <m/>
    <m/>
    <m/>
    <m/>
    <m/>
    <m/>
    <m/>
    <m/>
    <m/>
    <m/>
    <m/>
  </r>
  <r>
    <s v="B092C1WLXT"/>
    <x v="211"/>
    <s v="BAZIC Products Writing Pad 100 Sheets 6&quot; x 9&quot; – Writing Pad With Durable Lined Note Pads, Smooth Writing Paper, and Easy-tear Paper Pads; Compact Note Pads and Writing Pads for Office, School, or Home, 1-pack"/>
    <s v="FBA_560-BAZIC"/>
    <n v="1004"/>
    <n v="29"/>
    <n v="8.9999999999999998E-4"/>
    <n v="1297"/>
    <n v="43"/>
    <n v="53"/>
    <n v="300.85000000000002"/>
    <m/>
    <m/>
    <m/>
    <m/>
    <m/>
    <m/>
    <m/>
    <m/>
    <m/>
    <m/>
    <m/>
    <m/>
    <m/>
    <m/>
    <m/>
  </r>
  <r>
    <s v="B091SP52LR"/>
    <x v="212"/>
    <s v="BAZIC Products 3 Ring Binder 1&quot; Economy View Binders Organizer - White, Round Ring, Hold 175 Sheets Paper, for School Office Home, 1-Count"/>
    <s v="FBA_3137-EACH"/>
    <n v="447"/>
    <n v="5"/>
    <n v="4.0000000000000002E-4"/>
    <n v="567"/>
    <n v="7"/>
    <n v="44"/>
    <n v="438.56"/>
    <m/>
    <m/>
    <m/>
    <m/>
    <m/>
    <m/>
    <m/>
    <m/>
    <m/>
    <m/>
    <m/>
    <m/>
    <m/>
    <m/>
    <m/>
  </r>
  <r>
    <s v="B0921XXD3V"/>
    <x v="213"/>
    <s v="BAZIC Products Self Seal White Envelope 3 5/8&quot; x 6 1/2&quot; #6, No Window Mailing Envelopes, Peel &amp; Seal Mailer for Business Invoice Check (100/Pack), 1-Pack"/>
    <s v="FBA_572-EACH"/>
    <n v="754"/>
    <n v="65"/>
    <n v="6.9999999999999999E-4"/>
    <n v="1019"/>
    <n v="81"/>
    <n v="48"/>
    <n v="325.72000000000003"/>
    <m/>
    <m/>
    <m/>
    <m/>
    <m/>
    <m/>
    <m/>
    <m/>
    <m/>
    <m/>
    <m/>
    <m/>
    <m/>
    <m/>
    <m/>
  </r>
  <r>
    <s v="B099BS83X4"/>
    <x v="214"/>
    <s v="BAZIC Products Filler Paper Loose Leaf Papers 100 Sheet, College Ruled 3 Hole Punched for Ring Binders, for Office School Student Writing, 1-Pack"/>
    <s v="FBA_565-EACH"/>
    <n v="558"/>
    <n v="20"/>
    <n v="5.0000000000000001E-4"/>
    <n v="728"/>
    <n v="27"/>
    <n v="64"/>
    <n v="258.77"/>
    <m/>
    <m/>
    <m/>
    <m/>
    <m/>
    <m/>
    <m/>
    <m/>
    <m/>
    <m/>
    <m/>
    <m/>
    <m/>
    <m/>
    <m/>
  </r>
  <r>
    <s v="B0921LHF5B"/>
    <x v="215"/>
    <s v="BAZIC 200 Ct. 3&quot; X 5&quot; Ruled White Index Card (515)"/>
    <s v="FBA_515-EACH"/>
    <n v="104"/>
    <n v="9"/>
    <n v="1E-4"/>
    <n v="140"/>
    <n v="11"/>
    <n v="47"/>
    <n v="245.63"/>
    <m/>
    <m/>
    <m/>
    <m/>
    <m/>
    <m/>
    <m/>
    <m/>
    <m/>
    <m/>
    <m/>
    <m/>
    <m/>
    <m/>
    <m/>
  </r>
  <r>
    <s v="B0D79NRHV6"/>
    <x v="216"/>
    <s v="BAZIC Products Contact Cement Adhesive Glue 1 Oz. (30mL), Super Stong Bonds to Tile Rubber Wood Metal Formica Plastic, 2-Pack"/>
    <s v="2010-PACK2"/>
    <n v="288"/>
    <n v="20"/>
    <n v="2.9999999999999997E-4"/>
    <n v="441"/>
    <n v="21"/>
    <n v="41"/>
    <n v="348.09"/>
    <m/>
    <m/>
    <m/>
    <m/>
    <m/>
    <m/>
    <m/>
    <m/>
    <m/>
    <m/>
    <m/>
    <m/>
    <m/>
    <m/>
    <m/>
  </r>
  <r>
    <s v="B092RM3QX8"/>
    <x v="217"/>
    <s v="BAZIC Products Neon Page Marker Dispensers – Sticky Notes for Study Materials, Office Use, Sign Here &amp; Notary Supplies, Colored Page Markers for Books and Documents, 50 Flags/Pack, 2-Packs"/>
    <s v="FBA_5174-PACK2"/>
    <n v="190"/>
    <n v="36"/>
    <n v="2.0000000000000001E-4"/>
    <n v="344"/>
    <n v="55"/>
    <n v="61"/>
    <n v="370.39"/>
    <m/>
    <m/>
    <m/>
    <m/>
    <m/>
    <m/>
    <m/>
    <m/>
    <m/>
    <m/>
    <m/>
    <m/>
    <m/>
    <m/>
    <m/>
  </r>
  <r>
    <s v="B0997XXBNK"/>
    <x v="218"/>
    <s v="BAZIC PRODUCTS Plastic Pencil Case, Ruler Length Large Utility Storage Box, Multi Purpose Organizer &amp; Supply Holder, Clear Box Design, Ideal for School, Office &amp; Craft Use, 12-Pack"/>
    <s v="851-CASE"/>
    <n v="866"/>
    <n v="67"/>
    <n v="8.0000000000000004E-4"/>
    <n v="1168"/>
    <n v="113"/>
    <n v="70"/>
    <n v="3601.67"/>
    <m/>
    <m/>
    <m/>
    <m/>
    <m/>
    <m/>
    <m/>
    <m/>
    <m/>
    <m/>
    <m/>
    <m/>
    <m/>
    <m/>
    <m/>
  </r>
  <r>
    <s v="B0FHZKT526"/>
    <x v="219"/>
    <s v="BAZIC Products Pencil Pouch 3 Ring Binder Pouch w/ Rivet Enforced Rings Holes, Mesh Window Zipper Case, PINK 2-Pack"/>
    <s v="FBA_804-PINK-PACK2"/>
    <n v="328"/>
    <n v="7"/>
    <n v="2.9999999999999997E-4"/>
    <n v="400"/>
    <n v="7"/>
    <n v="39"/>
    <n v="296.01"/>
    <m/>
    <m/>
    <m/>
    <m/>
    <m/>
    <m/>
    <m/>
    <m/>
    <m/>
    <m/>
    <m/>
    <m/>
    <m/>
    <m/>
    <m/>
  </r>
  <r>
    <s v="B0DH6K2VQR"/>
    <x v="220"/>
    <s v="BAZIC Products Scented Glue Sticks, Washable, Assorted Scents 6 Grams, Smooth All Purpose Acid Free Clear Glue Stick for Photos Paper Kids Students at Home School Office (4/Pack), 1-Pack"/>
    <s v="FBA_2056-EACH"/>
    <n v="4320"/>
    <n v="84"/>
    <n v="4.0000000000000001E-3"/>
    <n v="5808"/>
    <n v="109"/>
    <n v="45"/>
    <n v="283.45"/>
    <m/>
    <m/>
    <m/>
    <m/>
    <m/>
    <m/>
    <m/>
    <m/>
    <m/>
    <m/>
    <m/>
    <m/>
    <m/>
    <m/>
    <m/>
  </r>
  <r>
    <s v="B091WYG74L"/>
    <x v="221"/>
    <s v="BAZIC 8 Color Premium Quality Super Jumbo Triangle Crayon"/>
    <s v="FBA_2501-EACH"/>
    <n v="266"/>
    <n v="11"/>
    <n v="2.0000000000000001E-4"/>
    <n v="359"/>
    <n v="19"/>
    <n v="54"/>
    <n v="287.92"/>
    <m/>
    <m/>
    <m/>
    <m/>
    <m/>
    <m/>
    <m/>
    <m/>
    <m/>
    <m/>
    <m/>
    <m/>
    <m/>
    <m/>
    <m/>
  </r>
  <r>
    <s v="B0D6X9X9XL"/>
    <x v="222"/>
    <s v="BAZIC Products Rubber Bands, Assorted Size 1/2 Lbs. Made in USA, Elastic Stretchable Bands for Bank Paper Bills Money Dollars, Colors Sizes May Vary, 1-Pack"/>
    <s v="FBA_465-EACH-1"/>
    <n v="149"/>
    <n v="10"/>
    <n v="1E-4"/>
    <n v="200"/>
    <n v="13"/>
    <n v="41"/>
    <n v="271.60000000000002"/>
    <m/>
    <m/>
    <m/>
    <m/>
    <m/>
    <m/>
    <m/>
    <m/>
    <m/>
    <m/>
    <m/>
    <m/>
    <m/>
    <m/>
    <m/>
  </r>
  <r>
    <s v="B091BMY745"/>
    <x v="223"/>
    <s v="Kappa Large Print Word Finds 2 Titles, Large Print Easy to Read, Word Search Find Words Books for Adults Teens, Training Learning with Game, 2-Pack"/>
    <s v="FBA_84200-SET2"/>
    <n v="292"/>
    <n v="3"/>
    <n v="2.9999999999999997E-4"/>
    <n v="416"/>
    <n v="3"/>
    <n v="39"/>
    <n v="284.31"/>
    <m/>
    <m/>
    <m/>
    <m/>
    <m/>
    <m/>
    <m/>
    <m/>
    <m/>
    <m/>
    <m/>
    <m/>
    <m/>
    <m/>
    <m/>
  </r>
  <r>
    <s v="B0BS8KB8D9"/>
    <x v="224"/>
    <s v="BAZIC Products 8 Pockets Folder Portfolios w/Double Loop Wire Binding, Letter Size Paper Folders for Office Business Document Papers Organizer, 3-Pack"/>
    <s v="FBA_3161-PACK3"/>
    <n v="970"/>
    <n v="40"/>
    <n v="8.9999999999999998E-4"/>
    <n v="1244"/>
    <n v="57"/>
    <n v="38"/>
    <n v="578.22"/>
    <m/>
    <m/>
    <m/>
    <m/>
    <m/>
    <m/>
    <m/>
    <m/>
    <m/>
    <m/>
    <m/>
    <m/>
    <m/>
    <m/>
    <m/>
  </r>
  <r>
    <s v="B09252SFV4"/>
    <x v="225"/>
    <s v="BAZIC Products Washable Fruit Scented Markers Broad Line 10 Color, Chisel Tip Broad Fine Line, Non Toxic Marcadorc Art School Supplies (10/Pack), 2-Packs"/>
    <s v="FBA_1286-PACK2"/>
    <n v="182"/>
    <n v="4"/>
    <n v="2.0000000000000001E-4"/>
    <n v="210"/>
    <n v="4"/>
    <n v="45"/>
    <n v="522.13"/>
    <m/>
    <m/>
    <m/>
    <m/>
    <m/>
    <m/>
    <m/>
    <m/>
    <m/>
    <m/>
    <m/>
    <m/>
    <m/>
    <m/>
    <m/>
  </r>
  <r>
    <s v="B07RCB9JSP"/>
    <x v="226"/>
    <s v="BAZIC PRODUCTS Plastic Pencil Case, Double Deck Utility Storage Box, Multi Purpose Organizer &amp; Supply Holder, Transparent Box Design, Assorted Color, Ideal for School, Office &amp; Craft Use, 4-Pack"/>
    <s v="FBA_837-SET4"/>
    <n v="916"/>
    <n v="34"/>
    <n v="8.0000000000000004E-4"/>
    <n v="1167"/>
    <n v="37"/>
    <n v="47"/>
    <n v="589.13"/>
    <m/>
    <m/>
    <m/>
    <m/>
    <m/>
    <m/>
    <m/>
    <m/>
    <m/>
    <m/>
    <m/>
    <m/>
    <m/>
    <m/>
    <m/>
  </r>
  <r>
    <s v="B092RL1SBF"/>
    <x v="227"/>
    <s v="BAZIC Products Neon Page Marker Dispensers, Sticky Notes for Study Materials, Office Use, Sign Here &amp; Neon Colored Page Markers for Books and Documents, 1x1.7, 60 Flags/Pack, 6-Packs"/>
    <s v="FBA_5173-SET6"/>
    <n v="310"/>
    <n v="79"/>
    <n v="2.9999999999999997E-4"/>
    <n v="436"/>
    <n v="117"/>
    <n v="46"/>
    <n v="628.54"/>
    <m/>
    <m/>
    <m/>
    <m/>
    <m/>
    <m/>
    <m/>
    <m/>
    <m/>
    <m/>
    <m/>
    <m/>
    <m/>
    <m/>
    <m/>
  </r>
  <r>
    <s v="B091XQNDXZ"/>
    <x v="228"/>
    <s v="BAZIC Products Addition Flash Cards, Numbers Math Flashcards Game at School Home, Problem Solving (36/Pack), 24-Packs"/>
    <s v="FBA_532-BOX"/>
    <n v="202"/>
    <n v="32"/>
    <n v="2.0000000000000001E-4"/>
    <n v="292"/>
    <n v="48"/>
    <n v="52"/>
    <n v="1940.93"/>
    <m/>
    <m/>
    <m/>
    <m/>
    <m/>
    <m/>
    <m/>
    <m/>
    <m/>
    <m/>
    <m/>
    <m/>
    <m/>
    <m/>
    <m/>
  </r>
  <r>
    <s v="B0921MDLXT"/>
    <x v="229"/>
    <s v="BAZIC Products Correction Fluid (0.7 oz / 20 ml), Soft Bristle Brush Applicator, Instant Corrections Pen White Out Wipe Out Liquid (2/Pack), 2-Packs"/>
    <s v="1613-PACK2"/>
    <n v="247"/>
    <n v="7"/>
    <n v="2.0000000000000001E-4"/>
    <n v="343"/>
    <n v="12"/>
    <n v="36"/>
    <n v="305.64"/>
    <m/>
    <m/>
    <m/>
    <m/>
    <m/>
    <m/>
    <m/>
    <m/>
    <m/>
    <m/>
    <m/>
    <m/>
    <m/>
    <m/>
    <m/>
  </r>
  <r>
    <s v="B0BS8KB8D9"/>
    <x v="230"/>
    <s v="BAZIC Products 8 Pockets Folder Portfolios w/Double Loop Wire Binding, Letter Size Paper Folders for Office Business Document Papers Organizer, 12-Pack"/>
    <s v="FBA_3161-CASE"/>
    <n v="477"/>
    <n v="65"/>
    <n v="4.0000000000000002E-4"/>
    <n v="652"/>
    <n v="113"/>
    <n v="45"/>
    <n v="1808.5"/>
    <m/>
    <m/>
    <m/>
    <m/>
    <m/>
    <m/>
    <m/>
    <m/>
    <m/>
    <m/>
    <m/>
    <m/>
    <m/>
    <m/>
    <m/>
  </r>
  <r>
    <s v="B091T94ZQ2"/>
    <x v="231"/>
    <s v="BAZIC Products Binder Dividers, 8.5 x 11 Plastic Index, 11 Hole Punch for 3 Ring Binders, Organizer, Ideal for School, Office, Home Organization, 10/Pack, 4-Pack"/>
    <s v="FBA_3107-PACK4"/>
    <n v="393"/>
    <n v="38"/>
    <n v="4.0000000000000002E-4"/>
    <n v="528"/>
    <n v="58"/>
    <n v="37"/>
    <n v="413.64"/>
    <m/>
    <m/>
    <m/>
    <m/>
    <m/>
    <m/>
    <m/>
    <m/>
    <m/>
    <m/>
    <m/>
    <m/>
    <m/>
    <m/>
    <m/>
  </r>
  <r>
    <s v="B092CNCTMF"/>
    <x v="232"/>
    <s v="BAZIC Products Dry Erase Lap Board 9&quot;x12&quot; &amp; Marker, Double Sided Primary Ruled &amp; Blank, Small Portable Whiteboards for Teacher Home, 2-Pack"/>
    <s v="6017-PACK2"/>
    <n v="221"/>
    <n v="7"/>
    <n v="2.0000000000000001E-4"/>
    <n v="264"/>
    <n v="7"/>
    <n v="36"/>
    <n v="466.24"/>
    <m/>
    <m/>
    <m/>
    <m/>
    <m/>
    <m/>
    <m/>
    <m/>
    <m/>
    <m/>
    <m/>
    <m/>
    <m/>
    <m/>
    <m/>
  </r>
  <r>
    <s v="B091X1W2ZJ"/>
    <x v="233"/>
    <s v="BAZIC Products Dual Sided Super Jumbo Crayons Premium 12 Colors, Non Toxic Drawing Crayons, Gift for Student, 2-Pack"/>
    <s v="FBA_2520-PACK2"/>
    <n v="348"/>
    <n v="15"/>
    <n v="2.9999999999999997E-4"/>
    <n v="465"/>
    <n v="19"/>
    <n v="36"/>
    <n v="299.62"/>
    <m/>
    <m/>
    <m/>
    <m/>
    <m/>
    <m/>
    <m/>
    <m/>
    <m/>
    <m/>
    <m/>
    <m/>
    <m/>
    <m/>
    <m/>
  </r>
  <r>
    <s v="B0921RG6MW"/>
    <x v="234"/>
    <s v="BAZIC Products Coin Wrappers Rolls - Nickel, Made in USA, Durable Preformed Wrappers Roll Paper Coins Tubes (36/Pack), 2-Packs"/>
    <s v="FBA_5012-PACK2"/>
    <n v="302"/>
    <n v="10"/>
    <n v="2.9999999999999997E-4"/>
    <n v="391"/>
    <n v="12"/>
    <n v="36"/>
    <n v="384.14"/>
    <m/>
    <m/>
    <m/>
    <m/>
    <m/>
    <m/>
    <m/>
    <m/>
    <m/>
    <m/>
    <m/>
    <m/>
    <m/>
    <m/>
    <m/>
  </r>
  <r>
    <s v="B091Y1Z3ZX"/>
    <x v="235"/>
    <s v="BAZIC Products Subtraction Flash Cards, Numbers Math Flashcards Game at School Home, Problem Solving (36/Pack), 24-Packs"/>
    <s v="FBA_533-BOX"/>
    <n v="103"/>
    <n v="19"/>
    <n v="1E-4"/>
    <n v="164"/>
    <n v="31"/>
    <n v="49"/>
    <n v="1912.77"/>
    <m/>
    <m/>
    <m/>
    <m/>
    <m/>
    <m/>
    <m/>
    <m/>
    <m/>
    <m/>
    <m/>
    <m/>
    <m/>
    <m/>
    <m/>
  </r>
  <r>
    <s v="B0921MDLXT"/>
    <x v="236"/>
    <s v="BAZIC Products Correction Fluid (0.7 oz / 20 ml), Soft Bristle Brush Applicator, Instant Corrections Pen White Out Wipe Out Liquid (2/Pack), 1-Pack"/>
    <s v="1613-EACH"/>
    <n v="257"/>
    <n v="11"/>
    <n v="2.0000000000000001E-4"/>
    <n v="361"/>
    <n v="15"/>
    <n v="34"/>
    <n v="231.2"/>
    <m/>
    <m/>
    <m/>
    <m/>
    <m/>
    <m/>
    <m/>
    <m/>
    <m/>
    <m/>
    <m/>
    <m/>
    <m/>
    <m/>
    <m/>
  </r>
  <r>
    <s v="B092C6NXR4"/>
    <x v="87"/>
    <s v="BAZIC Products Shatterproof Flexible Curve Ruler 12&quot; (30cm), Inches Centimeter Metric Measuring Drafting Rulers, for Students School Supplies, 6-Pack"/>
    <s v="315-SET6"/>
    <n v="1134"/>
    <n v="64"/>
    <n v="1E-3"/>
    <n v="1521"/>
    <n v="97"/>
    <n v="47"/>
    <n v="492.56"/>
    <m/>
    <m/>
    <m/>
    <m/>
    <m/>
    <m/>
    <m/>
    <m/>
    <m/>
    <m/>
    <m/>
    <m/>
    <m/>
    <m/>
    <m/>
  </r>
  <r>
    <s v="B003UC0MCG"/>
    <x v="237"/>
    <s v="BAZIC Invisible Tape w/Dispenser 3/4&quot; X 500&quot;, Matte Finish Stationery Tapes Rolls, for Arts Craft Photo Gift Wrapping, (3/Pack), 1-Pack"/>
    <s v="FBA_903-EACH"/>
    <n v="344"/>
    <n v="7"/>
    <n v="2.9999999999999997E-4"/>
    <n v="422"/>
    <n v="9"/>
    <n v="31"/>
    <n v="165.04"/>
    <m/>
    <m/>
    <m/>
    <m/>
    <m/>
    <m/>
    <m/>
    <m/>
    <m/>
    <m/>
    <m/>
    <m/>
    <m/>
    <m/>
    <m/>
  </r>
  <r>
    <s v="B092CB6D1G"/>
    <x v="238"/>
    <s v="BAZIC Products White Poster Board – Thick, Durable Poster Paper for School Projects, Crafts, Sign-making, Presentations, Classroom Displays, &amp; Creative Arts, 11&quot; X 14&quot;, 5/Pack, 1-Pack"/>
    <s v="FBA_512-EACH"/>
    <n v="294"/>
    <n v="10"/>
    <n v="2.9999999999999997E-4"/>
    <n v="341"/>
    <n v="10"/>
    <n v="37"/>
    <n v="177.23"/>
    <m/>
    <m/>
    <m/>
    <m/>
    <m/>
    <m/>
    <m/>
    <m/>
    <m/>
    <m/>
    <m/>
    <m/>
    <m/>
    <m/>
    <m/>
  </r>
  <r>
    <s v="B091JM66HB"/>
    <x v="239"/>
    <s v="BAZIC Products Glitter Glue Tube – 3 Assorted Metallic Colors, Non-Toxic Washable Glitter Glue for Arts, Crafts, DIY, and Party Projects, 6.76 oz/Pack, 3 Packs"/>
    <s v="FBA_3459-A-SET3"/>
    <n v="442"/>
    <n v="22"/>
    <n v="4.0000000000000002E-4"/>
    <n v="622"/>
    <n v="35"/>
    <n v="32"/>
    <n v="409.25"/>
    <m/>
    <m/>
    <m/>
    <m/>
    <m/>
    <m/>
    <m/>
    <m/>
    <m/>
    <m/>
    <m/>
    <m/>
    <m/>
    <m/>
    <m/>
  </r>
  <r>
    <s v="B091BP5KN7"/>
    <x v="240"/>
    <s v="Disney Princess Coloring Book 2 Titles, Fun Game Workbook for Learning Drawing Coloring, Gift for Kids Toddler Activity at Classroom Home, 80 Pages, 2-Pack"/>
    <s v="FBA_4577036-SET2"/>
    <n v="6318"/>
    <n v="95"/>
    <n v="5.7999999999999996E-3"/>
    <n v="8393"/>
    <n v="121"/>
    <n v="31"/>
    <n v="206.65"/>
    <m/>
    <m/>
    <m/>
    <m/>
    <m/>
    <m/>
    <m/>
    <m/>
    <m/>
    <m/>
    <m/>
    <m/>
    <m/>
    <m/>
    <m/>
  </r>
  <r>
    <s v="B0923B34TG"/>
    <x v="241"/>
    <s v="BAZIC 1/3 Cut Letter Size Color File Folder (6/Pack)"/>
    <s v="FBA_3109-EACH"/>
    <n v="1150"/>
    <n v="128"/>
    <n v="1.1000000000000001E-3"/>
    <n v="1582"/>
    <n v="165"/>
    <n v="34"/>
    <n v="169.66"/>
    <m/>
    <m/>
    <m/>
    <m/>
    <m/>
    <m/>
    <m/>
    <m/>
    <m/>
    <m/>
    <m/>
    <m/>
    <m/>
    <m/>
    <m/>
  </r>
  <r>
    <s v="B091XRLCZY"/>
    <x v="242"/>
    <s v="BAZIC Products Multiplication Flash Cards, Numbers Elementary Math Flashcards Game at School, Problem Solving (36/Pack), 1-Pack"/>
    <s v="FBA_534-EACH"/>
    <n v="156"/>
    <n v="5"/>
    <n v="1E-4"/>
    <n v="187"/>
    <n v="6"/>
    <n v="38"/>
    <n v="206.11"/>
    <m/>
    <m/>
    <m/>
    <m/>
    <m/>
    <m/>
    <m/>
    <m/>
    <m/>
    <m/>
    <m/>
    <m/>
    <m/>
    <m/>
    <m/>
  </r>
  <r>
    <s v="B092G6HNNN"/>
    <x v="243"/>
    <s v="BAZIC Products Mini Ballpoint Pen, 1.0 mm Bold Point, Black Ink, Smooth Writing Mini Pens with Compact and Key Chain Design, Ideal for Travel, Badge Reel, and Everyday Carry, 5/Pack, 4-Packs"/>
    <s v="FBA_1753-PACK4"/>
    <n v="1078"/>
    <n v="16"/>
    <n v="1E-3"/>
    <n v="1284"/>
    <n v="16"/>
    <n v="35"/>
    <n v="384.65"/>
    <m/>
    <m/>
    <m/>
    <m/>
    <m/>
    <m/>
    <m/>
    <m/>
    <m/>
    <m/>
    <m/>
    <m/>
    <m/>
    <m/>
    <m/>
  </r>
  <r>
    <s v="B09239S1YM"/>
    <x v="244"/>
    <s v="BAZIC Products Highlighter – Yellow Color Soft Grip Chisel Tip Highlighter Set, Desk Style Highlighter Pen for Office, School, and Study Use, Fluorescent Yellow Ink, Smooth Marking, 3 Pcs, 1-Pack"/>
    <s v="2326-EACH"/>
    <n v="394"/>
    <n v="15"/>
    <n v="4.0000000000000002E-4"/>
    <n v="492"/>
    <n v="21"/>
    <n v="30"/>
    <n v="203.7"/>
    <m/>
    <m/>
    <m/>
    <m/>
    <m/>
    <m/>
    <m/>
    <m/>
    <m/>
    <m/>
    <m/>
    <m/>
    <m/>
    <m/>
    <m/>
  </r>
  <r>
    <s v="B09252ZCTY"/>
    <x v="245"/>
    <s v="BAZIC Products Washable Markers Fine Line 12 Color, Thin Tip Coloring Marker, Non Toxic Marcadorc Art School Supplies, Drawing Gift (12/Pack), 1-Pack"/>
    <s v="1280-EACH"/>
    <n v="304"/>
    <n v="8"/>
    <n v="2.9999999999999997E-4"/>
    <n v="386"/>
    <n v="8"/>
    <n v="31"/>
    <n v="182.59"/>
    <m/>
    <m/>
    <m/>
    <m/>
    <m/>
    <m/>
    <m/>
    <m/>
    <m/>
    <m/>
    <m/>
    <m/>
    <m/>
    <m/>
    <m/>
  </r>
  <r>
    <s v="B091XMHW6V"/>
    <x v="246"/>
    <s v="BAZIC Products Division Flash Cards – Math Flash Cards for Kids Learning Division, Ideal for 1st–4th Grade, Homeschool and Classroom Study Tools, 36/Pack, 24-Packs"/>
    <s v="FBA_535-BOX"/>
    <n v="102"/>
    <n v="18"/>
    <n v="1E-4"/>
    <n v="131"/>
    <n v="32"/>
    <n v="44"/>
    <n v="1640.7"/>
    <m/>
    <m/>
    <m/>
    <m/>
    <m/>
    <m/>
    <m/>
    <m/>
    <m/>
    <m/>
    <m/>
    <m/>
    <m/>
    <m/>
    <m/>
  </r>
  <r>
    <s v="B0FJVG8ZN3"/>
    <x v="247"/>
    <s v="BAZIC Products Pencil Pouch 3 Ring Binder Pouch w/Rivet Enforced Rings Holes, Pastel Color Mesh Window Zipper Pouchesr, 6-Pack"/>
    <s v="FBA_810-SET6"/>
    <n v="357"/>
    <n v="16"/>
    <n v="2.9999999999999997E-4"/>
    <n v="486"/>
    <n v="32"/>
    <n v="37"/>
    <n v="665.39"/>
    <m/>
    <m/>
    <m/>
    <m/>
    <m/>
    <m/>
    <m/>
    <m/>
    <m/>
    <m/>
    <m/>
    <m/>
    <m/>
    <m/>
    <m/>
  </r>
  <r>
    <s v="B0BFT5KHLK"/>
    <x v="248"/>
    <s v="BAZIC 1&quot; Matte Color Poly 3-Ring Binder w/ Pocket for School, Home, or Office (Case of 48) (3132-48)"/>
    <s v="FBA_3132-CASE-B"/>
    <n v="1601"/>
    <n v="353"/>
    <n v="1.5E-3"/>
    <n v="2386"/>
    <n v="567"/>
    <n v="39"/>
    <n v="4046.22"/>
    <m/>
    <m/>
    <m/>
    <m/>
    <m/>
    <m/>
    <m/>
    <m/>
    <m/>
    <m/>
    <m/>
    <m/>
    <m/>
    <m/>
    <m/>
  </r>
  <r>
    <s v="B092GJHVJ3"/>
    <x v="249"/>
    <s v="BAZIC Products 2-In-1 Mechanical Pencil &amp; 4-Fashion Color Pen with Grip, 1.0 mm Bold Point, HB Pencil Lead, Smooth Writing for Office School, 4-Pack"/>
    <s v="1747-SET4"/>
    <n v="663"/>
    <n v="22"/>
    <n v="5.9999999999999995E-4"/>
    <n v="966"/>
    <n v="29"/>
    <n v="33"/>
    <n v="388.65"/>
    <m/>
    <m/>
    <m/>
    <m/>
    <m/>
    <m/>
    <m/>
    <m/>
    <m/>
    <m/>
    <m/>
    <m/>
    <m/>
    <m/>
    <m/>
  </r>
  <r>
    <s v="B092CWM8PT"/>
    <x v="250"/>
    <s v="BAZIC Products Plastic Ruler 12&quot; (30cm) w/Handle Grip, Inches Centimeter Metric Measuring Drafting Rulers, for Students School Supplies, Assorted Color, 6-Pack"/>
    <s v="320-SET6"/>
    <n v="216"/>
    <n v="37"/>
    <n v="2.0000000000000001E-4"/>
    <n v="315"/>
    <n v="55"/>
    <n v="29"/>
    <n v="308.77999999999997"/>
    <m/>
    <m/>
    <m/>
    <m/>
    <m/>
    <m/>
    <m/>
    <m/>
    <m/>
    <m/>
    <m/>
    <m/>
    <m/>
    <m/>
    <m/>
  </r>
  <r>
    <s v="B003UBN472"/>
    <x v="251"/>
    <s v="BAZIC Products Mini Stapler w/500 Staples, Standard (26/6) Built-in Staple Remover, Soft Grip 12 Sheets, Portable Small Staplers for Home Office School, 6-Pack"/>
    <s v="601-SET6"/>
    <n v="307"/>
    <n v="52"/>
    <n v="2.9999999999999997E-4"/>
    <n v="397"/>
    <n v="69"/>
    <n v="43"/>
    <n v="840.37"/>
    <m/>
    <m/>
    <m/>
    <m/>
    <m/>
    <m/>
    <m/>
    <m/>
    <m/>
    <m/>
    <m/>
    <m/>
    <m/>
    <m/>
    <m/>
  </r>
  <r>
    <s v="B091Y6W1GS"/>
    <x v="252"/>
    <s v="BAZIC Products Premium Glue Stick 8g/0.28 Oz., Multi-Purpose Acid Free, Glue Sticks, for Photos Paper Kids Art Craft at School Home Office, Total 12-Count"/>
    <s v="FBA_2053-BOX"/>
    <n v="235"/>
    <n v="16"/>
    <n v="2.0000000000000001E-4"/>
    <n v="267"/>
    <n v="21"/>
    <n v="28"/>
    <n v="274.48"/>
    <m/>
    <m/>
    <m/>
    <m/>
    <m/>
    <m/>
    <m/>
    <m/>
    <m/>
    <m/>
    <m/>
    <m/>
    <m/>
    <m/>
    <m/>
  </r>
  <r>
    <s v="B09FFP83D6"/>
    <x v="253"/>
    <s v="BAZIC PRODUCTS Plastic Pencil Case, Multi Purpose Organizer &amp; Supply Holder, Clear Box Design, Durable Plastic Storage for School, Office, Classroom &amp; Craft Supplies, 24-Pack"/>
    <s v="FBA_847-CASE"/>
    <n v="248"/>
    <n v="48"/>
    <n v="2.0000000000000001E-4"/>
    <n v="330"/>
    <n v="70"/>
    <n v="42"/>
    <n v="2481.5700000000002"/>
    <m/>
    <m/>
    <m/>
    <m/>
    <m/>
    <m/>
    <m/>
    <m/>
    <m/>
    <m/>
    <m/>
    <m/>
    <m/>
    <m/>
    <m/>
  </r>
  <r>
    <s v="B091V8SWZF"/>
    <x v="254"/>
    <s v="BAZIC Products Paper Clips – Assorted Color Mega Jumbo 100mm, Color-Coated Metal Large Paper Clips for Office, Home, and School Use, (10/Pack), 1-Pack"/>
    <s v="FBA_203-EACH"/>
    <n v="493"/>
    <n v="16"/>
    <n v="5.0000000000000001E-4"/>
    <n v="664"/>
    <n v="21"/>
    <n v="28"/>
    <n v="174.48"/>
    <m/>
    <m/>
    <m/>
    <m/>
    <m/>
    <m/>
    <m/>
    <m/>
    <m/>
    <m/>
    <m/>
    <m/>
    <m/>
    <m/>
    <m/>
  </r>
  <r>
    <s v="B09239YRJW"/>
    <x v="255"/>
    <s v="BAZIC Products Mini Highlighter – Pastel Color Assorted Chisel Tip Highlighter Set, Desk Style Highlighter Pen for Office, School, and Study Use, Smooth Marking, (5/Pack), 2-Packs"/>
    <s v="FBA_2309-PACK2"/>
    <n v="525"/>
    <n v="14"/>
    <n v="5.0000000000000001E-4"/>
    <n v="657"/>
    <n v="23"/>
    <n v="27"/>
    <n v="201.57"/>
    <m/>
    <m/>
    <m/>
    <m/>
    <m/>
    <m/>
    <m/>
    <m/>
    <m/>
    <m/>
    <m/>
    <m/>
    <m/>
    <m/>
    <m/>
  </r>
  <r>
    <s v="B09236MKL5"/>
    <x v="256"/>
    <s v="BAZIC Products Erasers + Pencil Top Erasers Set (12/Pack), Block Bevel Erasers Neon Color, Arrowhead Caps Tops, Latex Free, for Art Drawing School, 1-Pack"/>
    <s v="FBA_2225-EACH"/>
    <n v="543"/>
    <n v="16"/>
    <n v="5.0000000000000001E-4"/>
    <n v="675"/>
    <n v="19"/>
    <n v="29"/>
    <n v="144.71"/>
    <m/>
    <m/>
    <m/>
    <m/>
    <m/>
    <m/>
    <m/>
    <m/>
    <m/>
    <m/>
    <m/>
    <m/>
    <m/>
    <m/>
    <m/>
  </r>
  <r>
    <s v="B09233XMCL"/>
    <x v="257"/>
    <s v="BAZIC Products Pink Eraser Top, Latex-Free Pencil Top Erasers with Arrowhead Caps, Non-Toxic Erasers for Kids, Students, Teachers, Classroom, Art, Homework &amp; School Supplies, 50/Pack, 1-Pack"/>
    <s v="FBA_2205-EACH"/>
    <n v="894"/>
    <n v="29"/>
    <n v="8.0000000000000004E-4"/>
    <n v="1081"/>
    <n v="32"/>
    <n v="27"/>
    <n v="134.72999999999999"/>
    <m/>
    <m/>
    <m/>
    <m/>
    <m/>
    <m/>
    <m/>
    <m/>
    <m/>
    <m/>
    <m/>
    <m/>
    <m/>
    <m/>
    <m/>
  </r>
  <r>
    <s v="B091V695GD"/>
    <x v="258"/>
    <s v="BAZIC 12-Digit Dual Power Desktop Calculator with Adjustable Display (3012)"/>
    <s v="FBA_3012-EACH"/>
    <n v="213"/>
    <n v="19"/>
    <n v="2.0000000000000001E-4"/>
    <n v="318"/>
    <n v="32"/>
    <n v="41"/>
    <n v="639.69000000000005"/>
    <m/>
    <m/>
    <m/>
    <m/>
    <m/>
    <m/>
    <m/>
    <m/>
    <m/>
    <m/>
    <m/>
    <m/>
    <m/>
    <m/>
    <m/>
  </r>
  <r>
    <s v="B091SP52LR"/>
    <x v="259"/>
    <s v="BAZIC Products 3 Ring Binder 1&quot; Economy View Binders Organizer - Green, Round Ring, Hold 175 Sheets Paper, for School Office Home, 12-Count"/>
    <s v="FBA_4122-CASE"/>
    <n v="200"/>
    <n v="60"/>
    <n v="2.0000000000000001E-4"/>
    <n v="307"/>
    <n v="106"/>
    <n v="54"/>
    <n v="2511.37"/>
    <m/>
    <m/>
    <m/>
    <m/>
    <m/>
    <m/>
    <m/>
    <m/>
    <m/>
    <m/>
    <m/>
    <m/>
    <m/>
    <m/>
    <m/>
  </r>
  <r>
    <s v="B09238JF2C"/>
    <x v="260"/>
    <s v="BAZIC Products Fruit Scented Mini Highlighter w/Pocket Clip – Assorted Color Chisel Tip Highlighter Set, Desk Style Highlighter Pen for Office, School, and Study Use, Smooth Marking, (6/Pack), 1-Pack"/>
    <s v="FBA_2315-EACH"/>
    <n v="168"/>
    <n v="10"/>
    <n v="2.0000000000000001E-4"/>
    <n v="205"/>
    <n v="12"/>
    <n v="31"/>
    <n v="177.99"/>
    <m/>
    <m/>
    <m/>
    <m/>
    <m/>
    <m/>
    <m/>
    <m/>
    <m/>
    <m/>
    <m/>
    <m/>
    <m/>
    <m/>
    <m/>
  </r>
  <r>
    <s v="B06XSKDQX3"/>
    <x v="196"/>
    <s v="BAZIC PRODUCTS Plastic Pencil Case, Ruler Length Utility Storage Box, Multi Purpose Organizer &amp; Supply Holder, Transparent Box Design, Assorted Color, Ideal for School, Office &amp; Craft Use, 24-Pack"/>
    <s v="FBA_841-CASE"/>
    <n v="1035"/>
    <n v="135"/>
    <n v="1E-3"/>
    <n v="1380"/>
    <n v="188"/>
    <n v="37"/>
    <n v="2153.71"/>
    <m/>
    <m/>
    <m/>
    <m/>
    <m/>
    <m/>
    <m/>
    <m/>
    <m/>
    <m/>
    <m/>
    <m/>
    <m/>
    <m/>
    <m/>
  </r>
  <r>
    <s v="B091JHFGCZ"/>
    <x v="261"/>
    <s v="BAZIC Products Glitter Glue Tubes – 6 Assorted Neon Colors, Non-Toxic Washable Glitter Glue for Arts, Crafts, DIY, and Party Projects, 4 oz/Pack, 6 Packs"/>
    <s v="FBA_3450-SET6"/>
    <n v="379"/>
    <n v="24"/>
    <n v="4.0000000000000002E-4"/>
    <n v="497"/>
    <n v="35"/>
    <n v="36"/>
    <n v="564.74"/>
    <m/>
    <m/>
    <m/>
    <m/>
    <m/>
    <m/>
    <m/>
    <m/>
    <m/>
    <m/>
    <m/>
    <m/>
    <m/>
    <m/>
    <m/>
  </r>
  <r>
    <s v="B092C5FM1W"/>
    <x v="262"/>
    <s v="BAZIC Products Blank Paper Copy &amp; Multipurpose Paper - 8.5&quot; x 11&quot; White Color Printer Paper for Inkjet, Laser, and Fax Machines, Ideal for Office, School, and Crafts, 50 Sheets/Pack, 2-Packs"/>
    <s v="FBA_510-PACK2"/>
    <n v="1291"/>
    <n v="29"/>
    <n v="1.1999999999999999E-3"/>
    <n v="1572"/>
    <n v="40"/>
    <n v="45"/>
    <n v="387.43"/>
    <m/>
    <m/>
    <m/>
    <m/>
    <m/>
    <m/>
    <m/>
    <m/>
    <m/>
    <m/>
    <m/>
    <m/>
    <m/>
    <m/>
    <m/>
  </r>
  <r>
    <s v="B092C8L5GX"/>
    <x v="263"/>
    <s v="BAZIC Products Whiteboard Eraser Peel-Away 12 Layers, Dry Erase Erasers for White Board Chalkboard, Cleaner Wiper, 2-Pack"/>
    <s v="FBA_6004-PACK2"/>
    <n v="162"/>
    <n v="28"/>
    <n v="1E-4"/>
    <n v="188"/>
    <n v="37"/>
    <n v="31"/>
    <n v="371.85"/>
    <m/>
    <m/>
    <m/>
    <m/>
    <m/>
    <m/>
    <m/>
    <m/>
    <m/>
    <m/>
    <m/>
    <m/>
    <m/>
    <m/>
    <m/>
  </r>
  <r>
    <s v="B091VB4FS5"/>
    <x v="264"/>
    <s v="BAZIC Products Thumbtacks, Assorted Color Jumbo Plastic Head Push Pins – Durable Steel Tacks for Walls and Cork Boards, Poster Pins, and Pushpins for Home, Office &amp; School, 25/Pack, 1 Pack"/>
    <s v="FBA_210-EACH"/>
    <n v="284"/>
    <n v="17"/>
    <n v="2.9999999999999997E-4"/>
    <n v="350"/>
    <n v="19"/>
    <n v="31"/>
    <n v="244.49"/>
    <m/>
    <m/>
    <m/>
    <m/>
    <m/>
    <m/>
    <m/>
    <m/>
    <m/>
    <m/>
    <m/>
    <m/>
    <m/>
    <m/>
    <m/>
  </r>
  <r>
    <s v="B0FDZ8GV1G"/>
    <x v="265"/>
    <s v="BAZIC PRODUCTS Pencil Pouch for 3 Ring Binder, Zippered Mesh Window Pencil Case with Reinforced Grommets, Durable Binder Organizer for School Supplies or Office Supplies Storage, 4-Pack"/>
    <s v="FBA_808-PACK4"/>
    <n v="86"/>
    <n v="6"/>
    <n v="1E-4"/>
    <n v="102"/>
    <n v="8"/>
    <n v="28"/>
    <n v="386.02"/>
    <m/>
    <m/>
    <m/>
    <m/>
    <m/>
    <m/>
    <m/>
    <m/>
    <m/>
    <m/>
    <m/>
    <m/>
    <m/>
    <m/>
    <m/>
  </r>
  <r>
    <s v="B0BYFL1Y8X"/>
    <x v="266"/>
    <s v="Kappa Jumbo Word Find Pad 2 Titles, Digest Puzzle Book 8.5&quot;x5&quot; Word Search Puzzle Books for Adults Teens, 2-Pack"/>
    <s v="FBA_641-SET2"/>
    <n v="382"/>
    <n v="6"/>
    <n v="4.0000000000000002E-4"/>
    <n v="594"/>
    <n v="7"/>
    <n v="27"/>
    <n v="225.53"/>
    <m/>
    <m/>
    <m/>
    <m/>
    <m/>
    <m/>
    <m/>
    <m/>
    <m/>
    <m/>
    <m/>
    <m/>
    <m/>
    <m/>
    <m/>
  </r>
  <r>
    <s v="B092C5RCMP"/>
    <x v="267"/>
    <s v="BAZIC Felt Chalkboard Eraser, Wood Blackboard Eraser Cleaner Dustless, Teacher Kids Office Classroom, 1-Pack"/>
    <s v="FBA_6003-EACH"/>
    <n v="331"/>
    <n v="18"/>
    <n v="2.9999999999999997E-4"/>
    <n v="450"/>
    <n v="21"/>
    <n v="28"/>
    <n v="212.52"/>
    <m/>
    <m/>
    <m/>
    <m/>
    <m/>
    <m/>
    <m/>
    <m/>
    <m/>
    <m/>
    <m/>
    <m/>
    <m/>
    <m/>
    <m/>
  </r>
  <r>
    <s v="B0D79NZDYB"/>
    <x v="268"/>
    <s v="BAZIC Products Super Glue – Small Tube for Crafting, Fabric, Ceramics, Plastic &amp; DIY Repairs, Fast-Drying Clear Glue for Home, School &amp; Office, 6/Pack, 1-Pack"/>
    <s v="FBA_2007-EACH"/>
    <n v="212"/>
    <n v="14"/>
    <n v="2.0000000000000001E-4"/>
    <n v="318"/>
    <n v="30"/>
    <n v="26"/>
    <n v="129.74"/>
    <m/>
    <m/>
    <m/>
    <m/>
    <m/>
    <m/>
    <m/>
    <m/>
    <m/>
    <m/>
    <m/>
    <m/>
    <m/>
    <m/>
    <m/>
  </r>
  <r>
    <s v="B091BLJ36Q"/>
    <x v="269"/>
    <s v="KAPPA Take Along Large Print Word Finds Puzzle Book - 8&quot; x 5&quot; Digest Size 2 Titles, Word Search Find Words Books for Adults Teens, Training Learning with Game, 2-Pack"/>
    <s v="FBA_3388-SET2"/>
    <n v="221"/>
    <n v="4"/>
    <n v="2.0000000000000001E-4"/>
    <n v="306"/>
    <n v="4"/>
    <n v="25"/>
    <n v="164.75"/>
    <m/>
    <m/>
    <m/>
    <m/>
    <m/>
    <m/>
    <m/>
    <m/>
    <m/>
    <m/>
    <m/>
    <m/>
    <m/>
    <m/>
    <m/>
  </r>
  <r>
    <s v="B09233XMCL"/>
    <x v="95"/>
    <s v="BAZIC Products Pink Eraser Top, Latex-Free Pencil Top Erasers with Arrowhead Caps, Non-Toxic Erasers for Kids, Students, Teachers, Classroom, Art, Homework &amp; School Supplies, 50/Pack, 2-Pack"/>
    <s v="2205-PACK2"/>
    <n v="731"/>
    <n v="21"/>
    <n v="6.9999999999999999E-4"/>
    <n v="873"/>
    <n v="29"/>
    <n v="27"/>
    <n v="245.43"/>
    <m/>
    <m/>
    <m/>
    <m/>
    <m/>
    <m/>
    <m/>
    <m/>
    <m/>
    <m/>
    <m/>
    <m/>
    <m/>
    <m/>
    <m/>
  </r>
  <r>
    <s v="B0FJ13SVRF"/>
    <x v="270"/>
    <s v="BAZIC Products Pencil Pouch 3 Ring Binder Pouch, Rivet Enforced Ring Hole, Mesh Window Zipper Case, Pastel Purple, 2-Pack"/>
    <s v="FBA_810-PP-PACK2"/>
    <n v="163"/>
    <n v="1"/>
    <n v="2.0000000000000001E-4"/>
    <n v="207"/>
    <n v="1"/>
    <n v="25"/>
    <n v="185.95"/>
    <m/>
    <m/>
    <m/>
    <m/>
    <m/>
    <m/>
    <m/>
    <m/>
    <m/>
    <m/>
    <m/>
    <m/>
    <m/>
    <m/>
    <m/>
  </r>
  <r>
    <s v="B0998B64Q7"/>
    <x v="271"/>
    <s v="BAZIC Products Slider Pencil Case, Utility Storage Box Snap Closure, Translucent Assorted Color Multi Purpose Organizer, 6-Pack"/>
    <s v="816-SET6"/>
    <n v="838"/>
    <n v="24"/>
    <n v="8.0000000000000004E-4"/>
    <n v="1095"/>
    <n v="32"/>
    <n v="25"/>
    <n v="399.75"/>
    <m/>
    <m/>
    <m/>
    <m/>
    <m/>
    <m/>
    <m/>
    <m/>
    <m/>
    <m/>
    <m/>
    <m/>
    <m/>
    <m/>
    <m/>
  </r>
  <r>
    <s v="B06XSKDQX3"/>
    <x v="272"/>
    <s v="BAZIC Products Plastic Pencil Case Utility Storage Box, Clear Color, Multi Purpose Organizer for Pens Pencils, 24-Pack"/>
    <s v="FBA_840-CASE"/>
    <n v="534"/>
    <n v="68"/>
    <n v="5.0000000000000001E-4"/>
    <n v="634"/>
    <n v="90"/>
    <n v="39"/>
    <n v="2528.9899999999998"/>
    <m/>
    <m/>
    <m/>
    <m/>
    <m/>
    <m/>
    <m/>
    <m/>
    <m/>
    <m/>
    <m/>
    <m/>
    <m/>
    <m/>
    <m/>
  </r>
  <r>
    <s v="B092RKJQ8L"/>
    <x v="273"/>
    <s v="BAZIC Products Neon Page Marker Dispensers, Sticky Notes for Study Materials, Office Use, Sign Here &amp; Neon Colored Page Markers for Books and Documents, 0.5x1.7, 100 Flags/Pack, 2-Packs"/>
    <s v="FBA_5172-PACK2"/>
    <n v="169"/>
    <n v="43"/>
    <n v="2.0000000000000001E-4"/>
    <n v="204"/>
    <n v="56"/>
    <n v="36"/>
    <n v="222.84"/>
    <m/>
    <m/>
    <m/>
    <m/>
    <m/>
    <m/>
    <m/>
    <m/>
    <m/>
    <m/>
    <m/>
    <m/>
    <m/>
    <m/>
    <m/>
  </r>
  <r>
    <s v="B091WP2C3R"/>
    <x v="274"/>
    <s v="BAZIC Crayons Jumbo 12 Color, Assorted Color Coloring Crayon Set, Non Toxic Drawing Crayons for School Art, Gift for Kids Artist (12/Pack), 1-Pack"/>
    <s v="FBA_2519-EACH"/>
    <n v="313"/>
    <n v="7"/>
    <n v="2.9999999999999997E-4"/>
    <n v="409"/>
    <n v="9"/>
    <n v="24"/>
    <n v="176.65"/>
    <m/>
    <m/>
    <m/>
    <m/>
    <m/>
    <m/>
    <m/>
    <m/>
    <m/>
    <m/>
    <m/>
    <m/>
    <m/>
    <m/>
    <m/>
  </r>
  <r>
    <s v="B0062R79MC"/>
    <x v="275"/>
    <s v="BAZIC No Intercambios No Se Devuelve El Dinero Sign, No Exchange No Refunds Signs, Plastic Signage for Store Retail Shops, 4-Pack"/>
    <s v="FBA_S-53-PACK4"/>
    <n v="82"/>
    <n v="10"/>
    <n v="1E-4"/>
    <n v="132"/>
    <n v="14"/>
    <n v="23"/>
    <n v="154.84"/>
    <m/>
    <m/>
    <m/>
    <m/>
    <m/>
    <m/>
    <m/>
    <m/>
    <m/>
    <m/>
    <m/>
    <m/>
    <m/>
    <m/>
    <m/>
  </r>
  <r>
    <s v="B091JGVXQT"/>
    <x v="276"/>
    <s v="BAZIC Products Dime Coin Wrappers – Durable Preformed Paper Tube, Sleeves for Coin Sorter and Holder, 36/Pack, 2 Packs"/>
    <s v="FBA_5013-PACK2"/>
    <n v="208"/>
    <n v="5"/>
    <n v="2.0000000000000001E-4"/>
    <n v="275"/>
    <n v="5"/>
    <n v="24"/>
    <n v="264.36"/>
    <m/>
    <m/>
    <m/>
    <m/>
    <m/>
    <m/>
    <m/>
    <m/>
    <m/>
    <m/>
    <m/>
    <m/>
    <m/>
    <m/>
    <m/>
  </r>
  <r>
    <s v="B092C8KFS6"/>
    <x v="277"/>
    <s v="BAZIC Products Dry Erase Lap Board 9&quot;x12&quot;, Double Sided Primary Ruled &amp; Blank, Small Portable Whiteboards for Teacher Home, 1-Pack"/>
    <s v="FBA_6018-EACH"/>
    <n v="999"/>
    <n v="29"/>
    <n v="8.9999999999999998E-4"/>
    <n v="1289"/>
    <n v="35"/>
    <n v="26"/>
    <n v="253.68"/>
    <m/>
    <m/>
    <m/>
    <m/>
    <m/>
    <m/>
    <m/>
    <m/>
    <m/>
    <m/>
    <m/>
    <m/>
    <m/>
    <m/>
    <m/>
  </r>
  <r>
    <s v="B0997XXBNK"/>
    <x v="218"/>
    <s v="BAZIC PRODUCTS Plastic Pencil Case, Ruler Length Large Utility Storage Box, Multi Purpose Organizer &amp; Supply Holder, Clear Box Design, Ideal for School, Office &amp; Craft Use, 12-Pack"/>
    <s v="FBA_851-CASE"/>
    <n v="866"/>
    <n v="67"/>
    <n v="8.0000000000000004E-4"/>
    <n v="1168"/>
    <n v="113"/>
    <n v="32"/>
    <n v="1784.23"/>
    <m/>
    <m/>
    <m/>
    <m/>
    <m/>
    <m/>
    <m/>
    <m/>
    <m/>
    <m/>
    <m/>
    <m/>
    <m/>
    <m/>
    <m/>
  </r>
  <r>
    <s v="B0C95K8FLX"/>
    <x v="278"/>
    <s v="BAZIC Products Felt Washable Markers 10 Colors, Fine Line Coloring Marker, Non Toxic Art Supplies, Gift for School (10/Pack), 1-Pack"/>
    <s v="FBA_1292-EACH"/>
    <n v="490"/>
    <n v="10"/>
    <n v="5.0000000000000001E-4"/>
    <n v="643"/>
    <n v="15"/>
    <n v="25"/>
    <n v="152.05000000000001"/>
    <m/>
    <m/>
    <m/>
    <m/>
    <m/>
    <m/>
    <m/>
    <m/>
    <m/>
    <m/>
    <m/>
    <m/>
    <m/>
    <m/>
    <m/>
  </r>
  <r>
    <s v="B0D4RTDJBP"/>
    <x v="279"/>
    <s v="BAZIC Products Callum 0.5mm Rollerball Pen, Red Ink Smooth Flowing Fine Point Ink Pens for Writing Office, Work, Professionals, Teacher (2/Pack), 1-Pack"/>
    <s v="FBA_1731-EACH"/>
    <n v="150"/>
    <n v="7"/>
    <n v="1E-4"/>
    <n v="214"/>
    <n v="9"/>
    <n v="25"/>
    <n v="153.75"/>
    <m/>
    <m/>
    <m/>
    <m/>
    <m/>
    <m/>
    <m/>
    <m/>
    <m/>
    <m/>
    <m/>
    <m/>
    <m/>
    <m/>
    <m/>
  </r>
  <r>
    <s v="B099BP8Y39"/>
    <x v="280"/>
    <s v="BAZIC Products Filler Paper Loose Leaf Papers 150 ?Sheet, Wide Ruled 3 Hole Punched for Ring Binders, for Office School Student Writing, 1-Pack"/>
    <s v="FBA_568-EACH"/>
    <n v="456"/>
    <n v="16"/>
    <n v="4.0000000000000002E-4"/>
    <n v="557"/>
    <n v="18"/>
    <n v="22"/>
    <n v="179.98"/>
    <m/>
    <m/>
    <m/>
    <m/>
    <m/>
    <m/>
    <m/>
    <m/>
    <m/>
    <m/>
    <m/>
    <m/>
    <m/>
    <m/>
    <m/>
  </r>
  <r>
    <s v="B0D79PXGFB"/>
    <x v="85"/>
    <s v="BAZIC Products Washable Glue Pen 1.7 Oz. (50 mL), Liquid Clear Glues Bond Adhesive for Art Crafts Project at School Home Office (2/Pack), 1-Pack"/>
    <s v="FBA_2028-EACH-UPC"/>
    <n v="1353"/>
    <n v="50"/>
    <n v="1.2999999999999999E-3"/>
    <n v="1787"/>
    <n v="61"/>
    <n v="32"/>
    <n v="208.1"/>
    <m/>
    <m/>
    <m/>
    <m/>
    <m/>
    <m/>
    <m/>
    <m/>
    <m/>
    <m/>
    <m/>
    <m/>
    <m/>
    <m/>
    <m/>
  </r>
  <r>
    <s v="B091T49CD3"/>
    <x v="281"/>
    <s v="BAZIC Products 3 Ring Binder 1/2&quot; Economy View Binders Organizer - Green, Round Ring, Hold 100 Sheets Paper, for School Office Home, 12-Count"/>
    <s v="FBA_4102-CASE"/>
    <n v="126"/>
    <n v="17"/>
    <n v="1E-4"/>
    <n v="202"/>
    <n v="41"/>
    <n v="39"/>
    <n v="1638.91"/>
    <m/>
    <m/>
    <m/>
    <m/>
    <m/>
    <m/>
    <m/>
    <m/>
    <m/>
    <m/>
    <m/>
    <m/>
    <m/>
    <m/>
    <m/>
  </r>
  <r>
    <s v="B092HN15JN"/>
    <x v="282"/>
    <s v="BAZIC Products Desktop Stapler Standard (26/6), 20 Sheets Bright Color Desktop Staplers for Home Office School, 6-Pack"/>
    <s v="622-SET6"/>
    <n v="243"/>
    <n v="59"/>
    <n v="2.0000000000000001E-4"/>
    <n v="323"/>
    <n v="75"/>
    <n v="25"/>
    <n v="667.65"/>
    <m/>
    <m/>
    <m/>
    <m/>
    <m/>
    <m/>
    <m/>
    <m/>
    <m/>
    <m/>
    <m/>
    <m/>
    <m/>
    <m/>
    <m/>
  </r>
  <r>
    <s v="B092CNCTMF"/>
    <x v="64"/>
    <s v="BAZIC Products Dry Erase Lap Board 9&quot;x12&quot; &amp; Marker, Double Sided Primary Ruled &amp; Blank, Small Portable Whiteboards for Teacher Home, 1-Pack"/>
    <s v="6017-EACH"/>
    <n v="1285"/>
    <n v="36"/>
    <n v="1.1999999999999999E-3"/>
    <n v="1686"/>
    <n v="43"/>
    <n v="22"/>
    <n v="197.28"/>
    <m/>
    <m/>
    <m/>
    <m/>
    <m/>
    <m/>
    <m/>
    <m/>
    <m/>
    <m/>
    <m/>
    <m/>
    <m/>
    <m/>
    <m/>
  </r>
  <r>
    <s v="B092CLTCJX"/>
    <x v="283"/>
    <s v="BAZIC Products Poster Board Dark Blue 22&quot; X 28&quot;, Colored Poster Board Paper, Bulk Boards for School Craft Project Presentation Drawing Graphic Display, 25-Pack"/>
    <s v="FBA_5019-CASE"/>
    <n v="178"/>
    <n v="23"/>
    <n v="2.0000000000000001E-4"/>
    <n v="255"/>
    <n v="33"/>
    <n v="25"/>
    <n v="906.3"/>
    <m/>
    <m/>
    <m/>
    <m/>
    <m/>
    <m/>
    <m/>
    <m/>
    <m/>
    <m/>
    <m/>
    <m/>
    <m/>
    <m/>
    <m/>
  </r>
  <r>
    <s v="B0D79R14TD"/>
    <x v="284"/>
    <s v="BAZIC Products Premium Jumbo Glue Stick 36g/1.27 Oz, Multi-Purpose Acid Free, Glue Sticks, for Photos Paper Kids Art Craft at School Home Office, 2-Pack"/>
    <s v="2052-PACK2"/>
    <n v="239"/>
    <n v="14"/>
    <n v="2.0000000000000001E-4"/>
    <n v="293"/>
    <n v="16"/>
    <n v="27"/>
    <n v="248.73"/>
    <m/>
    <m/>
    <m/>
    <m/>
    <m/>
    <m/>
    <m/>
    <m/>
    <m/>
    <m/>
    <m/>
    <m/>
    <m/>
    <m/>
    <m/>
  </r>
  <r>
    <s v="B09235XFD3"/>
    <x v="285"/>
    <s v="BAZIC Products Expanding File Folder 5 Pockets w/Tab, Letter Size Plastic File Pocket Folders, Office Supplies Paper Documents Organizer, 4-Pack"/>
    <s v="FBA_3171-PACK4"/>
    <n v="1366"/>
    <n v="120"/>
    <n v="1.2999999999999999E-3"/>
    <n v="1828"/>
    <n v="162"/>
    <n v="23"/>
    <n v="422.16"/>
    <m/>
    <m/>
    <m/>
    <m/>
    <m/>
    <m/>
    <m/>
    <m/>
    <m/>
    <m/>
    <m/>
    <m/>
    <m/>
    <m/>
    <m/>
  </r>
  <r>
    <s v="B0FJ13SVRF"/>
    <x v="286"/>
    <s v="BAZIC Products Pencil Pouch 3 Ring Binder Pouch, Rivet Enforced Ring Hole, Mesh Window Zipper Case, Pastel Grey, 2-Pack"/>
    <s v="FBA_810-GY-PACK2"/>
    <n v="128"/>
    <n v="5"/>
    <n v="1E-4"/>
    <n v="160"/>
    <n v="6"/>
    <n v="22"/>
    <n v="162.4"/>
    <m/>
    <m/>
    <m/>
    <m/>
    <m/>
    <m/>
    <m/>
    <m/>
    <m/>
    <m/>
    <m/>
    <m/>
    <m/>
    <m/>
    <m/>
  </r>
  <r>
    <s v="B072F52WN9"/>
    <x v="287"/>
    <s v="BAZIC Products Geometry Set with Pencil Compass – Scale Ruler, HB Wood Pencil, Compass and Protractor Set for Students and Professionals, Ideal Use for Art and Drafting Tools, 24-Packs"/>
    <s v="FBA_2807-SET4"/>
    <n v="348"/>
    <n v="17"/>
    <n v="2.9999999999999997E-4"/>
    <n v="459"/>
    <n v="26"/>
    <n v="22"/>
    <n v="346.98"/>
    <m/>
    <m/>
    <m/>
    <m/>
    <m/>
    <m/>
    <m/>
    <m/>
    <m/>
    <m/>
    <m/>
    <m/>
    <m/>
    <m/>
    <m/>
  </r>
  <r>
    <s v="B092H6V1L5"/>
    <x v="288"/>
    <s v="BAZIC Products Oil Gel Ink Retractable Pen Optima Black Color, 0.7 mm Medium Point Soft Grip Smooth Writing, for Office School (3/Pack), 1-Pack"/>
    <s v="1795-EACH"/>
    <n v="242"/>
    <n v="9"/>
    <n v="2.0000000000000001E-4"/>
    <n v="338"/>
    <n v="10"/>
    <n v="27"/>
    <n v="188.73"/>
    <m/>
    <m/>
    <m/>
    <m/>
    <m/>
    <m/>
    <m/>
    <m/>
    <m/>
    <m/>
    <m/>
    <m/>
    <m/>
    <m/>
    <m/>
  </r>
  <r>
    <s v="B092G686MF"/>
    <x v="164"/>
    <s v="BAZIC Products Ballpoint Pen 10 Pure Neon Color Stick Pens, 1.0 mm Bold Point Smooth Writing, for Office School Teacher (10/Pack), 1-Pack"/>
    <s v="1706-EACH"/>
    <n v="1476"/>
    <n v="37"/>
    <n v="1.4E-3"/>
    <n v="1974"/>
    <n v="52"/>
    <n v="26"/>
    <n v="178.44"/>
    <m/>
    <m/>
    <m/>
    <m/>
    <m/>
    <m/>
    <m/>
    <m/>
    <m/>
    <m/>
    <m/>
    <m/>
    <m/>
    <m/>
    <m/>
  </r>
  <r>
    <s v="B0D7GD53RF"/>
    <x v="289"/>
    <s v="BAZIC Products Sketch Pad, Spiral Sketchbook for Artists &amp; Students, Drawing Pad with Thick Paper, Sketching &amp; Drawing for Kids, Teens &amp; Adults, 30 Sheets, 8.5&quot; X 11&quot;, 2-Pack"/>
    <s v="FBA_5045-PACK2"/>
    <n v="470"/>
    <n v="13"/>
    <n v="4.0000000000000002E-4"/>
    <n v="575"/>
    <n v="15"/>
    <n v="29"/>
    <n v="217.67"/>
    <m/>
    <m/>
    <m/>
    <m/>
    <m/>
    <m/>
    <m/>
    <m/>
    <m/>
    <m/>
    <m/>
    <m/>
    <m/>
    <m/>
    <m/>
  </r>
  <r>
    <s v="B092C8L5GX"/>
    <x v="263"/>
    <s v="BAZIC Products Whiteboard Eraser Peel-Away 12 Layers, Dry Erase Erasers for White Board Chalkboard, Cleaner Wiper, 2-Pack"/>
    <s v="6004-PACK2"/>
    <n v="162"/>
    <n v="28"/>
    <n v="1E-4"/>
    <n v="188"/>
    <n v="37"/>
    <n v="43"/>
    <n v="470.93"/>
    <m/>
    <m/>
    <m/>
    <m/>
    <m/>
    <m/>
    <m/>
    <m/>
    <m/>
    <m/>
    <m/>
    <m/>
    <m/>
    <m/>
    <m/>
  </r>
  <r>
    <s v="B092C8KFS6"/>
    <x v="290"/>
    <s v="BAZIC Products Dry Erase Lap Board 9&quot;x12&quot;, Double Sided Primary Ruled &amp; Blank, Small Portable Whiteboards for Teacher Home, 2-Pack"/>
    <s v="6018-PACK2"/>
    <n v="92"/>
    <n v="2"/>
    <n v="1E-4"/>
    <n v="115"/>
    <n v="3"/>
    <n v="22"/>
    <n v="372.88"/>
    <m/>
    <m/>
    <m/>
    <m/>
    <m/>
    <m/>
    <m/>
    <m/>
    <m/>
    <m/>
    <m/>
    <m/>
    <m/>
    <m/>
    <m/>
  </r>
  <r>
    <s v="B09DTP4RCK"/>
    <x v="291"/>
    <s v="BAZIC Products Pencil Pouch 3 Ring Binder Pouch w/Rivet Enforced Rings Holes, Neon Black Color Mesh Window Zipper Pouches, 6-Pack"/>
    <s v="FBA_809-SETOF6"/>
    <n v="267"/>
    <n v="20"/>
    <n v="2.0000000000000001E-4"/>
    <n v="327"/>
    <n v="23"/>
    <n v="23"/>
    <n v="413.77"/>
    <m/>
    <m/>
    <m/>
    <m/>
    <m/>
    <m/>
    <m/>
    <m/>
    <m/>
    <m/>
    <m/>
    <m/>
    <m/>
    <m/>
    <m/>
  </r>
  <r>
    <s v="B091X1W2ZJ"/>
    <x v="233"/>
    <s v="BAZIC Products Dual Sided Super Jumbo Crayons Premium 12 Colors, Non Toxic Drawing Crayons, Gift for Student, 2-Pack"/>
    <s v="2520-PACK2"/>
    <n v="348"/>
    <n v="15"/>
    <n v="2.9999999999999997E-4"/>
    <n v="465"/>
    <n v="19"/>
    <n v="22"/>
    <n v="231.78"/>
    <m/>
    <m/>
    <m/>
    <m/>
    <m/>
    <m/>
    <m/>
    <m/>
    <m/>
    <m/>
    <m/>
    <m/>
    <m/>
    <m/>
    <m/>
  </r>
  <r>
    <s v="B0F4YYCCNT"/>
    <x v="292"/>
    <s v="BAZIC Products Highlighter – Yellow Color Chisel Tip Highlighter Set, Desk Style Highlighter Pen for Office, School, and Study Use, Fluorescent Yellow Ink, Smooth Marking, 4 Pcs, 1-Pack"/>
    <s v="2351-EACH"/>
    <n v="127"/>
    <n v="1"/>
    <n v="1E-4"/>
    <n v="160"/>
    <n v="1"/>
    <n v="22"/>
    <n v="175.78"/>
    <m/>
    <m/>
    <m/>
    <m/>
    <m/>
    <m/>
    <m/>
    <m/>
    <m/>
    <m/>
    <m/>
    <m/>
    <m/>
    <m/>
    <m/>
  </r>
  <r>
    <s v="B0019IGM0E"/>
    <x v="293"/>
    <s v="BAZIC Push Pins, Nickel Silver Flat Head Steel Point Thumb Tacks Pin for Cork Bulletin Board Map Posters Picture Office School (200/pack), 1-Pack…"/>
    <s v="FBA_230-EACH-1"/>
    <n v="229"/>
    <n v="8"/>
    <n v="2.0000000000000001E-4"/>
    <n v="286"/>
    <n v="11"/>
    <n v="31"/>
    <n v="165.19"/>
    <m/>
    <m/>
    <m/>
    <m/>
    <m/>
    <m/>
    <m/>
    <m/>
    <m/>
    <m/>
    <m/>
    <m/>
    <m/>
    <m/>
    <m/>
  </r>
  <r>
    <s v="B003UBTNUO"/>
    <x v="74"/>
    <s v="BAZIC #2B Premium Wood Pencil, Blue, 12 Per Pack (760-24P)"/>
    <s v="760-EACH-1"/>
    <n v="2577"/>
    <n v="93"/>
    <n v="2.3999999999999998E-3"/>
    <n v="3649"/>
    <n v="150"/>
    <n v="20"/>
    <n v="137"/>
    <m/>
    <m/>
    <m/>
    <m/>
    <m/>
    <m/>
    <m/>
    <m/>
    <m/>
    <m/>
    <m/>
    <m/>
    <m/>
    <m/>
    <m/>
  </r>
  <r>
    <s v="B0019IOEQ8"/>
    <x v="294"/>
    <s v="BAZIC Loose Leaf Binder Ring 1&quot;, Book Rings Binder Rings, Nickel Plated Steel Metal Ring for Flash Cards, Index Card, Keychain (12/Pack), 1-Pack"/>
    <s v="FBA_211-EACH-1"/>
    <n v="527"/>
    <n v="14"/>
    <n v="5.0000000000000001E-4"/>
    <n v="669"/>
    <n v="18"/>
    <n v="21"/>
    <n v="107.49"/>
    <m/>
    <m/>
    <m/>
    <m/>
    <m/>
    <m/>
    <m/>
    <m/>
    <m/>
    <m/>
    <m/>
    <m/>
    <m/>
    <m/>
    <m/>
  </r>
  <r>
    <s v="B091T49CD3"/>
    <x v="295"/>
    <s v="BAZIC Products 3 Ring Binder 1/2&quot; Economy View Binders Organizer - Grey, Round Ring, Hold 100 Sheets Paper, for School Office Home, 1-Count"/>
    <s v="4101-EACH"/>
    <n v="776"/>
    <n v="13"/>
    <n v="6.9999999999999999E-4"/>
    <n v="869"/>
    <n v="16"/>
    <n v="20"/>
    <n v="338.9"/>
    <m/>
    <m/>
    <m/>
    <m/>
    <m/>
    <m/>
    <m/>
    <m/>
    <m/>
    <m/>
    <m/>
    <m/>
    <m/>
    <m/>
    <m/>
  </r>
  <r>
    <s v="B092BQ775X"/>
    <x v="296"/>
    <s v="BAZIC Products Permanent Marker Fine Tip, Mini Assorted Color Markers, Coloring on Plastic Wood Metal Glass Stone, for School Office Art (5/Pack), 1-Pack"/>
    <s v="FBA_1263-EACH"/>
    <n v="448"/>
    <n v="3"/>
    <n v="4.0000000000000002E-4"/>
    <n v="635"/>
    <n v="4"/>
    <n v="20"/>
    <n v="122"/>
    <m/>
    <m/>
    <m/>
    <m/>
    <m/>
    <m/>
    <m/>
    <m/>
    <m/>
    <m/>
    <m/>
    <m/>
    <m/>
    <m/>
    <m/>
  </r>
  <r>
    <s v="B092CDQXZN"/>
    <x v="297"/>
    <s v="BAZIC Products Color Paper Cube with Durable Tray, Assorted Color Mini Memo Papers &amp; Notepad Reminders for Home, School, Office Use, 3&quot; x 3&quot; 300 Count/Pack, 1-Pack"/>
    <s v="FBA_552-EACH"/>
    <n v="2178"/>
    <n v="96"/>
    <n v="2E-3"/>
    <n v="2886"/>
    <n v="128"/>
    <n v="21"/>
    <n v="108.25"/>
    <m/>
    <m/>
    <m/>
    <m/>
    <m/>
    <m/>
    <m/>
    <m/>
    <m/>
    <m/>
    <m/>
    <m/>
    <m/>
    <m/>
    <m/>
  </r>
  <r>
    <s v="B0923GB8GY"/>
    <x v="298"/>
    <s v="BAZIC Products Key Tag Label Window, Assorted Color Tags, Plastic Key Holder Key Ring, Identifier Name Number Address Information Label Card (8/Pack), 1-Pack"/>
    <s v="FBA_4003-EACH-1"/>
    <n v="396"/>
    <n v="25"/>
    <n v="4.0000000000000002E-4"/>
    <n v="510"/>
    <n v="40"/>
    <n v="30"/>
    <n v="147.55000000000001"/>
    <m/>
    <m/>
    <m/>
    <m/>
    <m/>
    <m/>
    <m/>
    <m/>
    <m/>
    <m/>
    <m/>
    <m/>
    <m/>
    <m/>
    <m/>
  </r>
  <r>
    <s v="B0BS8KB8D9"/>
    <x v="299"/>
    <s v="BAZIC Products 8 Pockets Poly Folder Portfolio, Letter Size Plastic Folders Holder for Office Documents Paper Organizer, Assorted Color, 24-Pack"/>
    <s v="FBA_3163-CASE"/>
    <n v="378"/>
    <n v="81"/>
    <n v="2.9999999999999997E-4"/>
    <n v="529"/>
    <n v="122"/>
    <n v="53"/>
    <n v="2916.59"/>
    <m/>
    <m/>
    <m/>
    <m/>
    <m/>
    <m/>
    <m/>
    <m/>
    <m/>
    <m/>
    <m/>
    <m/>
    <m/>
    <m/>
    <m/>
  </r>
  <r>
    <s v="B0998F3S3Y"/>
    <x v="71"/>
    <s v="BAZIC PRODUCTS Manuscript Handwriting Pad – 10.5&quot; X 8&quot;, Handwriting Paper, Kids Learning Practice Workbook, Writing Paper with Lines for Kids, Toddler, Kindergarten, 50 Sheets/Pack, 2-Pack"/>
    <s v="543-PACK2"/>
    <n v="1262"/>
    <n v="43"/>
    <n v="1.1999999999999999E-3"/>
    <n v="1787"/>
    <n v="64"/>
    <n v="22"/>
    <n v="358.54"/>
    <m/>
    <m/>
    <m/>
    <m/>
    <m/>
    <m/>
    <m/>
    <m/>
    <m/>
    <m/>
    <m/>
    <m/>
    <m/>
    <m/>
    <m/>
  </r>
  <r>
    <s v="B0BS8KB8D9"/>
    <x v="224"/>
    <s v="BAZIC Products 8 Pockets Folder Portfolios w/Double Loop Wire Binding, Letter Size Paper Folders for Office Business Document Papers Organizer, 3-Pack"/>
    <s v="3161-PACK3"/>
    <n v="970"/>
    <n v="40"/>
    <n v="8.9999999999999998E-4"/>
    <n v="1244"/>
    <n v="57"/>
    <n v="31"/>
    <n v="610.59"/>
    <m/>
    <m/>
    <m/>
    <m/>
    <m/>
    <m/>
    <m/>
    <m/>
    <m/>
    <m/>
    <m/>
    <m/>
    <m/>
    <m/>
    <m/>
  </r>
  <r>
    <s v="B09236132P"/>
    <x v="300"/>
    <s v="BAZIC Products Pink Eraser Top, Latex-Free Pencil Top Erasers with Arrowhead Caps, Non-Toxic Erasers for Kids, Students, Teachers, Classroom, Art, Homework &amp; School Supplies, 20/Pack, 2-Pack"/>
    <s v="FBA_2206-PACK2"/>
    <n v="367"/>
    <n v="5"/>
    <n v="2.9999999999999997E-4"/>
    <n v="453"/>
    <n v="7"/>
    <n v="21"/>
    <n v="129.15"/>
    <m/>
    <m/>
    <m/>
    <m/>
    <m/>
    <m/>
    <m/>
    <m/>
    <m/>
    <m/>
    <m/>
    <m/>
    <m/>
    <m/>
    <m/>
  </r>
  <r>
    <s v="B09DLFZJQ4"/>
    <x v="301"/>
    <s v="BAZIC Products Wooden Dowel Rods Wood Sticks, 3/8&quot; x 12&quot; Round Natural Color Hardwood Stick, Unfinished Wood for Crafts Lollipops Cake Support (6/Pack), 2-Packs"/>
    <s v="FBA_6810-PACK2"/>
    <n v="171"/>
    <n v="14"/>
    <n v="2.0000000000000001E-4"/>
    <n v="196"/>
    <n v="20"/>
    <n v="22"/>
    <n v="178.46"/>
    <m/>
    <m/>
    <m/>
    <m/>
    <m/>
    <m/>
    <m/>
    <m/>
    <m/>
    <m/>
    <m/>
    <m/>
    <m/>
    <m/>
    <m/>
  </r>
  <r>
    <s v="B0C4VY1LR7"/>
    <x v="127"/>
    <s v="BAZIC Products Mini Highlighter Pen Pastel Color, Chisel Tip Broad Fine Line Highlighters Unscented (5/Pack), 1-Pack"/>
    <s v="2309-EACH-B"/>
    <n v="835"/>
    <n v="11"/>
    <n v="8.0000000000000004E-4"/>
    <n v="1013"/>
    <n v="16"/>
    <n v="20"/>
    <n v="137"/>
    <m/>
    <m/>
    <m/>
    <m/>
    <m/>
    <m/>
    <m/>
    <m/>
    <m/>
    <m/>
    <m/>
    <m/>
    <m/>
    <m/>
    <m/>
  </r>
  <r>
    <s v="B092GJHVJ3"/>
    <x v="302"/>
    <s v="BAZIC Products 4-Color Fashion Ballpoint Pen, Bold Medium Point 1.0mm Retractable Multicolor Pen w/Cushion Grip, 4 Colors in 1 for Office School, 4-Packs"/>
    <s v="1716-SET4"/>
    <n v="483"/>
    <n v="10"/>
    <n v="4.0000000000000002E-4"/>
    <n v="648"/>
    <n v="12"/>
    <n v="20"/>
    <n v="202.8"/>
    <m/>
    <m/>
    <m/>
    <m/>
    <m/>
    <m/>
    <m/>
    <m/>
    <m/>
    <m/>
    <m/>
    <m/>
    <m/>
    <m/>
    <m/>
  </r>
  <r>
    <s v="B0BFT5KHLK"/>
    <x v="303"/>
    <s v="BAZIC Products 3 Ring Binder – Assorted Pastel Color Cover, Soft Cover School Notebook Binder, Ideal Use for School, Home, or Office, 1 Inch Holds 175 Sheets, 6-Packs"/>
    <s v="3127-SET6"/>
    <n v="510"/>
    <n v="19"/>
    <n v="5.0000000000000001E-4"/>
    <n v="630"/>
    <n v="19"/>
    <n v="21"/>
    <n v="523.49"/>
    <m/>
    <m/>
    <m/>
    <m/>
    <m/>
    <m/>
    <m/>
    <m/>
    <m/>
    <m/>
    <m/>
    <m/>
    <m/>
    <m/>
    <m/>
  </r>
  <r>
    <s v="B0D7GD53RF"/>
    <x v="304"/>
    <s v="BAZIC Products Sketch Pad, Spiral Sketchbook for Artists &amp; Students, Drawing Pad with Thick Paper, Sketching &amp; Drawing for Kids, Teens &amp; Adults, 50 Sheets, 6&quot; x 8&quot;, 1-Pack"/>
    <s v="FBA_5043-EACH"/>
    <n v="2022"/>
    <n v="26"/>
    <n v="1.9E-3"/>
    <n v="2642"/>
    <n v="37"/>
    <n v="42"/>
    <n v="210.48"/>
    <m/>
    <m/>
    <m/>
    <m/>
    <m/>
    <m/>
    <m/>
    <m/>
    <m/>
    <m/>
    <m/>
    <m/>
    <m/>
    <m/>
    <m/>
  </r>
  <r>
    <s v="B00N7JGSHU"/>
    <x v="305"/>
    <s v="BAZIC Products Rubber Bands, Assorted Size 2 Oz./ 56.70 g, Made in USA Elastic Stretchable Bands for Bank Paper Bills Money Dollars File Folders, 1-Pack"/>
    <s v="FBA_6100-EACH-M2"/>
    <n v="121"/>
    <n v="9"/>
    <n v="1E-4"/>
    <n v="160"/>
    <n v="9"/>
    <n v="19"/>
    <n v="98.58"/>
    <m/>
    <m/>
    <m/>
    <m/>
    <m/>
    <m/>
    <m/>
    <m/>
    <m/>
    <m/>
    <m/>
    <m/>
    <m/>
    <m/>
    <m/>
  </r>
  <r>
    <s v="B091V695GD"/>
    <x v="258"/>
    <s v="BAZIC 12-Digit Dual Power Desktop Calculator with Adjustable Display (3012)"/>
    <s v="3012-EACH"/>
    <n v="213"/>
    <n v="19"/>
    <n v="2.0000000000000001E-4"/>
    <n v="318"/>
    <n v="32"/>
    <n v="23"/>
    <n v="366.51"/>
    <m/>
    <m/>
    <m/>
    <m/>
    <m/>
    <m/>
    <m/>
    <m/>
    <m/>
    <m/>
    <m/>
    <m/>
    <m/>
    <m/>
    <m/>
  </r>
  <r>
    <s v="B091KGPHJ9"/>
    <x v="306"/>
    <s v="BAZIC Products Mechanical Pencil 0.7mm Spinner, Latex Free Eraser, Smooth Writing Pencils Lead for Drafting Drawing Sketching (3/Pack)"/>
    <s v="FBA_737-EACH"/>
    <n v="2087"/>
    <n v="53"/>
    <n v="1.9E-3"/>
    <n v="2610"/>
    <n v="69"/>
    <n v="20"/>
    <n v="111.79"/>
    <m/>
    <m/>
    <m/>
    <m/>
    <m/>
    <m/>
    <m/>
    <m/>
    <m/>
    <m/>
    <m/>
    <m/>
    <m/>
    <m/>
    <m/>
  </r>
  <r>
    <s v="B0997XXBNK"/>
    <x v="307"/>
    <s v="BAZIC Products Plastic Pencil Case, Ruler Length Large Utility Storage Box, Assorted Color, Multi Purpose Organizer, 12-Pack"/>
    <s v="850-CASE"/>
    <n v="1140"/>
    <n v="69"/>
    <n v="1.1000000000000001E-3"/>
    <n v="1420"/>
    <n v="101"/>
    <n v="40"/>
    <n v="2299.6"/>
    <m/>
    <m/>
    <m/>
    <m/>
    <m/>
    <m/>
    <m/>
    <m/>
    <m/>
    <m/>
    <m/>
    <m/>
    <m/>
    <m/>
    <m/>
  </r>
  <r>
    <s v="B092CGT26D"/>
    <x v="132"/>
    <s v="BAZIC Products Wooden Ruler – Single Metal Edge Drafting Ruler for Measuring, Drawing &amp; Crafting, Wooden Straight Edge Ruler for School &amp; Office, 12 Inch, 4-Pack"/>
    <s v="321-PACK4"/>
    <n v="459"/>
    <n v="19"/>
    <n v="4.0000000000000002E-4"/>
    <n v="555"/>
    <n v="24"/>
    <n v="19"/>
    <n v="153.71"/>
    <m/>
    <m/>
    <m/>
    <m/>
    <m/>
    <m/>
    <m/>
    <m/>
    <m/>
    <m/>
    <m/>
    <m/>
    <m/>
    <m/>
    <m/>
  </r>
  <r>
    <s v="B0BFZRFR9V"/>
    <x v="0"/>
    <s v="BAZIC PRODUCTS Middle &amp; High School Kit Supply Box, 65-Count Student Set for Grades 7–12, Complete School Supply Kit with Middle School Supplies, Organized Supply Box for Highschool, 1-Pack"/>
    <s v="8006-CASE"/>
    <n v="52164"/>
    <n v="1417"/>
    <n v="4.8300000000000003E-2"/>
    <n v="76185"/>
    <n v="2083"/>
    <n v="21"/>
    <n v="1152.8900000000001"/>
    <m/>
    <m/>
    <m/>
    <m/>
    <m/>
    <m/>
    <m/>
    <m/>
    <m/>
    <m/>
    <m/>
    <m/>
    <m/>
    <m/>
    <m/>
  </r>
  <r>
    <s v="B0921RG6MW"/>
    <x v="308"/>
    <s v="BAZIC Products Coin Wrappers Rolls - Nickel, Made in USA, Durable Preformed Wrappers Roll Paper Coins Tubes (36/Pack), 4-Packs"/>
    <s v="FBA_5012-PACK4"/>
    <n v="146"/>
    <n v="7"/>
    <n v="1E-4"/>
    <n v="184"/>
    <n v="8"/>
    <n v="19"/>
    <n v="333.71"/>
    <m/>
    <m/>
    <m/>
    <m/>
    <m/>
    <m/>
    <m/>
    <m/>
    <m/>
    <m/>
    <m/>
    <m/>
    <m/>
    <m/>
    <m/>
  </r>
  <r>
    <s v="B09235XFD3"/>
    <x v="285"/>
    <s v="BAZIC Products Expanding File Folder 5 Pockets w/Tab, Letter Size Plastic File Pocket Folders, Office Supplies Paper Documents Organizer, 4-Pack"/>
    <s v="3171-PACK4"/>
    <n v="1366"/>
    <n v="120"/>
    <n v="1.2999999999999999E-3"/>
    <n v="1828"/>
    <n v="162"/>
    <n v="19"/>
    <n v="468.31"/>
    <m/>
    <m/>
    <m/>
    <m/>
    <m/>
    <m/>
    <m/>
    <m/>
    <m/>
    <m/>
    <m/>
    <m/>
    <m/>
    <m/>
    <m/>
  </r>
  <r>
    <s v="B092KST2G4"/>
    <x v="309"/>
    <s v="BAZIC Desktop Tape Dispenser w/Tape Refill 3/4&quot; x 250&quot;, 1&quot; Core Weighted Non-Skid Base, Sharpe Blade Tapes Holder, Pink Color, 1-Pack"/>
    <s v="FBA_942-A-EA-PK"/>
    <n v="529"/>
    <n v="33"/>
    <n v="5.0000000000000001E-4"/>
    <n v="709"/>
    <n v="42"/>
    <n v="19"/>
    <n v="208.75"/>
    <m/>
    <m/>
    <m/>
    <m/>
    <m/>
    <m/>
    <m/>
    <m/>
    <m/>
    <m/>
    <m/>
    <m/>
    <m/>
    <m/>
    <m/>
  </r>
  <r>
    <s v="B0D7R1R3YG"/>
    <x v="310"/>
    <s v="BAZIC Products Plastic Pencil Case 8&quot; Storage Box, Clear Color, Hard Pencil Case, Translucent Organizer for Classroom School Supplies, 24-Pack"/>
    <s v="FBA_834-CASE"/>
    <n v="365"/>
    <n v="17"/>
    <n v="2.9999999999999997E-4"/>
    <n v="571"/>
    <n v="32"/>
    <n v="19"/>
    <n v="735.09"/>
    <m/>
    <m/>
    <m/>
    <m/>
    <m/>
    <m/>
    <m/>
    <m/>
    <m/>
    <m/>
    <m/>
    <m/>
    <m/>
    <m/>
    <m/>
  </r>
  <r>
    <s v="B0D98ZL8R2"/>
    <x v="107"/>
    <s v="BAZIC Products Plastic Pencil Case 8&quot; Storage Box, Assorted Color, Hard Pencil Case, Translucent Multi Purpose Organizer, 4-Pack"/>
    <s v="FBA_835-SET4-b"/>
    <n v="3486"/>
    <n v="98"/>
    <n v="3.2000000000000002E-3"/>
    <n v="5088"/>
    <n v="146"/>
    <n v="24"/>
    <n v="263.76"/>
    <m/>
    <m/>
    <m/>
    <m/>
    <m/>
    <m/>
    <m/>
    <m/>
    <m/>
    <m/>
    <m/>
    <m/>
    <m/>
    <m/>
    <m/>
  </r>
  <r>
    <s v="B0BZ9JNXCN"/>
    <x v="311"/>
    <s v="BAZIC 12 Fluorescent Color Collorelli Gel Pen"/>
    <s v="FBA_17081-EACH"/>
    <n v="1174"/>
    <n v="42"/>
    <n v="1.1000000000000001E-3"/>
    <n v="1682"/>
    <n v="66"/>
    <n v="18"/>
    <n v="89.82"/>
    <m/>
    <m/>
    <m/>
    <m/>
    <m/>
    <m/>
    <m/>
    <m/>
    <m/>
    <m/>
    <m/>
    <m/>
    <m/>
    <m/>
    <m/>
  </r>
  <r>
    <s v="B0998B64Q7"/>
    <x v="271"/>
    <s v="BAZIC Products Slider Pencil Case, Utility Storage Box Snap Closure, Translucent Assorted Color Multi Purpose Organizer, 6-Pack"/>
    <s v="FBA_816-SET6"/>
    <n v="838"/>
    <n v="24"/>
    <n v="8.0000000000000004E-4"/>
    <n v="1095"/>
    <n v="32"/>
    <n v="21"/>
    <n v="319.69"/>
    <m/>
    <m/>
    <m/>
    <m/>
    <m/>
    <m/>
    <m/>
    <m/>
    <m/>
    <m/>
    <m/>
    <m/>
    <m/>
    <m/>
    <m/>
  </r>
  <r>
    <s v="B092BHKC6Y"/>
    <x v="312"/>
    <s v="BAZIC Products Notebook College Ruled 3 Subject Spiral 120 Sheets Spiral Notebooks 9.5&quot;x5.75&quot;, Journal Comp Lined Composition Notebook, Assorted Color, 6-Pack"/>
    <s v="563-SET6"/>
    <n v="519"/>
    <n v="25"/>
    <n v="5.0000000000000001E-4"/>
    <n v="648"/>
    <n v="30"/>
    <n v="24"/>
    <n v="640.36"/>
    <m/>
    <m/>
    <m/>
    <m/>
    <m/>
    <m/>
    <m/>
    <m/>
    <m/>
    <m/>
    <m/>
    <m/>
    <m/>
    <m/>
    <m/>
  </r>
  <r>
    <s v="B092GC7MXV"/>
    <x v="313"/>
    <s v="BAZIC Products Oil Gel Fuse Tech Ink Retractable Pen w/Rubberized Barrel &amp; Metal Clip, Ciel 0.7 mm Medium Point Smooth Writing, for Office School (2/Pack), 6-Pack"/>
    <s v="1724-SET6"/>
    <n v="460"/>
    <n v="18"/>
    <n v="4.0000000000000002E-4"/>
    <n v="564"/>
    <n v="21"/>
    <n v="18"/>
    <n v="271.82"/>
    <m/>
    <m/>
    <m/>
    <m/>
    <m/>
    <m/>
    <m/>
    <m/>
    <m/>
    <m/>
    <m/>
    <m/>
    <m/>
    <m/>
    <m/>
  </r>
  <r>
    <s v="B092CS1ZZF"/>
    <x v="314"/>
    <s v="BAZIC Products Trifold Poster Board – White Corrugated Cardboard Display Board for school projects, science fairs, photos, charts, and classroom presentations, 28&quot; x 40&quot;, 30-Pack"/>
    <s v="FBA_5086-CASE"/>
    <n v="150"/>
    <n v="28"/>
    <n v="1E-4"/>
    <n v="213"/>
    <n v="42"/>
    <n v="46"/>
    <n v="6773.14"/>
    <m/>
    <m/>
    <m/>
    <m/>
    <m/>
    <m/>
    <m/>
    <m/>
    <m/>
    <m/>
    <m/>
    <m/>
    <m/>
    <m/>
    <m/>
  </r>
  <r>
    <s v="B09235YCND"/>
    <x v="315"/>
    <s v="BAZIC Products Plastic Envelopes with Zipper – Durable Clear Poly Envelopes, Transparent Folder for Documents, Home, Office or School, Letter Size or A4 Folder, 24-Pack"/>
    <s v="FBA_3187-BOX"/>
    <n v="122"/>
    <n v="14"/>
    <n v="1E-4"/>
    <n v="162"/>
    <n v="24"/>
    <n v="19"/>
    <n v="628.86"/>
    <m/>
    <m/>
    <m/>
    <m/>
    <m/>
    <m/>
    <m/>
    <m/>
    <m/>
    <m/>
    <m/>
    <m/>
    <m/>
    <m/>
    <m/>
  </r>
  <r>
    <s v="B091JM66HB"/>
    <x v="239"/>
    <s v="BAZIC Products Glitter Glue Tube – 3 Assorted Metallic Colors, Non-Toxic Washable Glitter Glue for Arts, Crafts, DIY, and Party Projects, 6.76 oz/Pack, 3 Packs"/>
    <s v="3459-A-SET3"/>
    <n v="442"/>
    <n v="22"/>
    <n v="4.0000000000000002E-4"/>
    <n v="622"/>
    <n v="35"/>
    <n v="23"/>
    <n v="420.45"/>
    <m/>
    <m/>
    <m/>
    <m/>
    <m/>
    <m/>
    <m/>
    <m/>
    <m/>
    <m/>
    <m/>
    <m/>
    <m/>
    <m/>
    <m/>
  </r>
  <r>
    <s v="B08DCJSKGK"/>
    <x v="316"/>
    <s v="BAZIC Products Se Renta Sign 9&quot;X12&quot;, For Rent Signage, Lease Rental House Home Apartment Car Auto Store Shops, Waterproof Indoor Signs, 4-Pack"/>
    <s v="S-46-PACK4"/>
    <n v="100"/>
    <n v="4"/>
    <n v="1E-4"/>
    <n v="134"/>
    <n v="7"/>
    <n v="19"/>
    <n v="187.75"/>
    <m/>
    <m/>
    <m/>
    <m/>
    <m/>
    <m/>
    <m/>
    <m/>
    <m/>
    <m/>
    <m/>
    <m/>
    <m/>
    <m/>
    <m/>
  </r>
  <r>
    <s v="B0923B3XL9"/>
    <x v="317"/>
    <s v="BAZIC Products Pastel Highlighter – Assorted Color Pen Style, Chisel Tip Broad Fine Line, Desk Style Highlighter Pen for Office, and School, Smooth Marking, (3/Pack), 2-Packs"/>
    <s v="2345-PACK2"/>
    <n v="263"/>
    <n v="5"/>
    <n v="2.0000000000000001E-4"/>
    <n v="314"/>
    <n v="10"/>
    <n v="18"/>
    <n v="162.82"/>
    <m/>
    <m/>
    <m/>
    <m/>
    <m/>
    <m/>
    <m/>
    <m/>
    <m/>
    <m/>
    <m/>
    <m/>
    <m/>
    <m/>
    <m/>
  </r>
  <r>
    <s v="B093RB3NPF"/>
    <x v="318"/>
    <s v="BAZIC PRODUCTS Plastic Pencil Case, Double Deck Utility Storage Box, Multi Purpose Organizer &amp; Supply Holder, Transparent Box Design, Assorted Color, Ideal for School, Office &amp; Craft Use, 4-Pack"/>
    <s v="845-SET4"/>
    <n v="1224"/>
    <n v="25"/>
    <n v="1.1000000000000001E-3"/>
    <n v="1535"/>
    <n v="30"/>
    <n v="23"/>
    <n v="561.77"/>
    <m/>
    <m/>
    <m/>
    <m/>
    <m/>
    <m/>
    <m/>
    <m/>
    <m/>
    <m/>
    <m/>
    <m/>
    <m/>
    <m/>
    <m/>
  </r>
  <r>
    <s v="B0921FRY73"/>
    <x v="319"/>
    <s v="Spiderman Coloring Book, 2 Title, Hero Workbook for Learning Drawing Coloring, Gift for Kids Toddler Activity at School Home, 2-Pack"/>
    <s v="FBA_4576436-SET2"/>
    <n v="220"/>
    <n v="1"/>
    <n v="2.0000000000000001E-4"/>
    <n v="266"/>
    <n v="1"/>
    <n v="18"/>
    <n v="140.22"/>
    <m/>
    <m/>
    <m/>
    <m/>
    <m/>
    <m/>
    <m/>
    <m/>
    <m/>
    <m/>
    <m/>
    <m/>
    <m/>
    <m/>
    <m/>
  </r>
  <r>
    <s v="B092GJHVJ3"/>
    <x v="249"/>
    <s v="BAZIC Products 2-In-1 Mechanical Pencil &amp; 4-Fashion Color Pen with Grip, 1.0 mm Bold Point, HB Pencil Lead, Smooth Writing for Office School, 4-Pack"/>
    <s v="FBA_1747-SET4"/>
    <n v="663"/>
    <n v="22"/>
    <n v="5.9999999999999995E-4"/>
    <n v="966"/>
    <n v="29"/>
    <n v="19"/>
    <n v="225.91"/>
    <m/>
    <m/>
    <m/>
    <m/>
    <m/>
    <m/>
    <m/>
    <m/>
    <m/>
    <m/>
    <m/>
    <m/>
    <m/>
    <m/>
    <m/>
  </r>
  <r>
    <s v="B0CSMD7XMS"/>
    <x v="320"/>
    <s v="Kappa Pocket Word Finds Puzzle Book 2 Titles, Digest Size 8&quot;x 5&quot; Fun Word Search Activity Books, Training Learning, 2-Pack"/>
    <s v="FBA_61500-SET2"/>
    <n v="163"/>
    <n v="3"/>
    <n v="2.0000000000000001E-4"/>
    <n v="203"/>
    <n v="3"/>
    <n v="19"/>
    <n v="125.19"/>
    <m/>
    <m/>
    <m/>
    <m/>
    <m/>
    <m/>
    <m/>
    <m/>
    <m/>
    <m/>
    <m/>
    <m/>
    <m/>
    <m/>
    <m/>
  </r>
  <r>
    <s v="B003UBOH00"/>
    <x v="321"/>
    <s v="BAZIC PRODUCTS Pencil Pouch 3 Ring Binder Pouch w/Rivet Enforced Rings Holes, Mesh Window, Bright Assorted Color Zipper Pouches Case, 24-Pack"/>
    <s v="804-BOX-BAZIC"/>
    <n v="419"/>
    <n v="62"/>
    <n v="4.0000000000000002E-4"/>
    <n v="567"/>
    <n v="101"/>
    <n v="33"/>
    <n v="1564.67"/>
    <m/>
    <m/>
    <m/>
    <m/>
    <m/>
    <m/>
    <m/>
    <m/>
    <m/>
    <m/>
    <m/>
    <m/>
    <m/>
    <m/>
    <m/>
  </r>
  <r>
    <s v="B091SP52LR"/>
    <x v="322"/>
    <s v="BAZIC Products 3 Ring Binder 1&quot; Economy View Binders Organizer - Red, Round Ring, Hold 175 Sheets Paper, for School Office Home, 1-Count"/>
    <s v="4123-EACH"/>
    <n v="300"/>
    <n v="5"/>
    <n v="2.9999999999999997E-4"/>
    <n v="350"/>
    <n v="7"/>
    <n v="17"/>
    <n v="238.63"/>
    <m/>
    <m/>
    <m/>
    <m/>
    <m/>
    <m/>
    <m/>
    <m/>
    <m/>
    <m/>
    <m/>
    <m/>
    <m/>
    <m/>
    <m/>
  </r>
  <r>
    <s v="B0923H4JJW"/>
    <x v="323"/>
    <s v="BAZIC Products All Purpose Label 2 3/4&quot; X 1&quot; Self Adhesive Shipping Labels Mailing Label, Easy to Peel Address Labels, Matte White (128/Pack), 1-Pack"/>
    <s v="FBA_3802-EACH"/>
    <n v="85"/>
    <n v="3"/>
    <n v="1E-4"/>
    <n v="110"/>
    <n v="3"/>
    <n v="18"/>
    <n v="89.82"/>
    <m/>
    <m/>
    <m/>
    <m/>
    <m/>
    <m/>
    <m/>
    <m/>
    <m/>
    <m/>
    <m/>
    <m/>
    <m/>
    <m/>
    <m/>
  </r>
  <r>
    <s v="B092BHKC6Y"/>
    <x v="312"/>
    <s v="BAZIC Products Notebook College Ruled 3 Subject Spiral 120 Sheets Spiral Notebooks 9.5&quot;x5.75&quot;, Journal Comp Lined Composition Notebook, Assorted Color, 6-Pack"/>
    <s v="FBA_563-SET6"/>
    <n v="519"/>
    <n v="25"/>
    <n v="5.0000000000000001E-4"/>
    <n v="648"/>
    <n v="30"/>
    <n v="17"/>
    <n v="404.4"/>
    <m/>
    <m/>
    <m/>
    <m/>
    <m/>
    <m/>
    <m/>
    <m/>
    <m/>
    <m/>
    <m/>
    <m/>
    <m/>
    <m/>
    <m/>
  </r>
  <r>
    <s v="B091Y63X9N"/>
    <x v="324"/>
    <s v="BAZIC Products White Glue 4 Oz. (118 mL), All Purpose Adhesive Bond Photo DIY Craft Slime Making, for Office School Home Art Projects, 1-Pack"/>
    <s v="2014-EACH"/>
    <n v="307"/>
    <n v="12"/>
    <n v="2.9999999999999997E-4"/>
    <n v="364"/>
    <n v="14"/>
    <n v="17"/>
    <n v="105.84"/>
    <m/>
    <m/>
    <m/>
    <m/>
    <m/>
    <m/>
    <m/>
    <m/>
    <m/>
    <m/>
    <m/>
    <m/>
    <m/>
    <m/>
    <m/>
  </r>
  <r>
    <s v="B091XQNDXZ"/>
    <x v="228"/>
    <s v="BAZIC Products Addition Flash Cards, Numbers Math Flashcards Game at School Home, Problem Solving (36/Pack), 24-Packs"/>
    <s v="532-BOX"/>
    <n v="202"/>
    <n v="32"/>
    <n v="2.0000000000000001E-4"/>
    <n v="292"/>
    <n v="48"/>
    <n v="30"/>
    <n v="1253.18"/>
    <m/>
    <m/>
    <m/>
    <m/>
    <m/>
    <m/>
    <m/>
    <m/>
    <m/>
    <m/>
    <m/>
    <m/>
    <m/>
    <m/>
    <m/>
  </r>
  <r>
    <s v="B092B5G6XT"/>
    <x v="179"/>
    <s v="BAZIC Products Notebook Wide Ruled 1 Subject 80 Sheets Wireless Notebooks, 3 Punched Holes Lined Composition Book, Assorted Color, 24-Pack"/>
    <s v="582-CASE"/>
    <n v="653"/>
    <n v="55"/>
    <n v="5.9999999999999995E-4"/>
    <n v="918"/>
    <n v="103"/>
    <n v="130"/>
    <n v="7552.22"/>
    <m/>
    <m/>
    <m/>
    <m/>
    <m/>
    <m/>
    <m/>
    <m/>
    <m/>
    <m/>
    <m/>
    <m/>
    <m/>
    <m/>
    <m/>
  </r>
  <r>
    <s v="B0997XXBNK"/>
    <x v="307"/>
    <s v="BAZIC Products Plastic Pencil Case, Ruler Length Large Utility Storage Box, Assorted Color, Multi Purpose Organizer, 12-Pack"/>
    <s v="FBA_850-CASE"/>
    <n v="1140"/>
    <n v="69"/>
    <n v="1.1000000000000001E-3"/>
    <n v="1420"/>
    <n v="101"/>
    <n v="22"/>
    <n v="1169.3"/>
    <m/>
    <m/>
    <m/>
    <m/>
    <m/>
    <m/>
    <m/>
    <m/>
    <m/>
    <m/>
    <m/>
    <m/>
    <m/>
    <m/>
    <m/>
  </r>
  <r>
    <s v="B09235YCND"/>
    <x v="125"/>
    <s v="BAZIC Products Plastic Envelopes with Zipper – Durable Clear Poly Envelopes, Transparent Folder for Documents, Home, Office or School, Letter Size or A4 Folder, 4-Pack"/>
    <s v="3187-PACK4"/>
    <n v="1334"/>
    <n v="75"/>
    <n v="1.1999999999999999E-3"/>
    <n v="1870"/>
    <n v="107"/>
    <n v="23"/>
    <n v="249.44"/>
    <m/>
    <m/>
    <m/>
    <m/>
    <m/>
    <m/>
    <m/>
    <m/>
    <m/>
    <m/>
    <m/>
    <m/>
    <m/>
    <m/>
    <m/>
  </r>
  <r>
    <s v="B08S5V48BD"/>
    <x v="325"/>
    <s v="BAZIC Pencil Pouch 3 Ring Binder Pouch w/Rivet Enforced Rings Holes, Mesh Window, Zipper Pouches, Pack of 10 Colors"/>
    <s v="FBA_803-SET4+804-SET6"/>
    <n v="162"/>
    <n v="18"/>
    <n v="1E-4"/>
    <n v="216"/>
    <n v="22"/>
    <n v="29"/>
    <n v="468.06"/>
    <m/>
    <m/>
    <m/>
    <m/>
    <m/>
    <m/>
    <m/>
    <m/>
    <m/>
    <m/>
    <m/>
    <m/>
    <m/>
    <m/>
    <m/>
  </r>
  <r>
    <s v="B0C6R7L941"/>
    <x v="326"/>
    <s v="BAZIC Products Composition Notebook Wide Ruled - 20 Sheets, Manila Color Composition Notebook with Durable Cover, Non-Spiral and Lined Paper for Journaling, School, Home, or Office, 288-Packs"/>
    <s v="5096-CASE-1"/>
    <n v="59"/>
    <n v="23"/>
    <n v="1E-4"/>
    <n v="76"/>
    <n v="32"/>
    <n v="25"/>
    <n v="6224.55"/>
    <m/>
    <m/>
    <m/>
    <m/>
    <m/>
    <m/>
    <m/>
    <m/>
    <m/>
    <m/>
    <m/>
    <m/>
    <m/>
    <m/>
    <m/>
  </r>
  <r>
    <s v="B0CCBTHXWD"/>
    <x v="327"/>
    <s v="BAZIC Products Plastic Pencil Case 8&quot; Storage Box, Assorted Color, Hard Pencil Case, Translucent Multi Purpose Organizer, 24-Pack"/>
    <s v="FBA_835-CASE"/>
    <n v="201"/>
    <n v="9"/>
    <n v="2.0000000000000001E-4"/>
    <n v="297"/>
    <n v="15"/>
    <n v="17"/>
    <n v="612.61"/>
    <m/>
    <m/>
    <m/>
    <m/>
    <m/>
    <m/>
    <m/>
    <m/>
    <m/>
    <m/>
    <m/>
    <m/>
    <m/>
    <m/>
    <m/>
  </r>
  <r>
    <s v="B0D79WT2TB"/>
    <x v="328"/>
    <s v="BAZIC Products Scented Erasers, Latex Free, Assorted Fruity Scents, Cute Fun Fruit Eraser Classroom Must Haves for Drawing Art School Office (5/Pack), 2-Packs"/>
    <s v="FBA_2222-PACK2"/>
    <n v="820"/>
    <n v="13"/>
    <n v="8.0000000000000004E-4"/>
    <n v="1026"/>
    <n v="16"/>
    <n v="22"/>
    <n v="175.78"/>
    <m/>
    <m/>
    <m/>
    <m/>
    <m/>
    <m/>
    <m/>
    <m/>
    <m/>
    <m/>
    <m/>
    <m/>
    <m/>
    <m/>
    <m/>
  </r>
  <r>
    <s v="B0DJCGNKQP"/>
    <x v="329"/>
    <s v="BAZIC Products Index Cards 3x5 Inches, Index Cards with Ring, Cute Floral Poly Cover, White Ruled, 100 Count, Flash Cards Notecards for Studying Learning Student School College Office, 6-Pack"/>
    <s v="576-SET6"/>
    <n v="518"/>
    <n v="15"/>
    <n v="5.0000000000000001E-4"/>
    <n v="707"/>
    <n v="20"/>
    <n v="17"/>
    <n v="407.83"/>
    <m/>
    <m/>
    <m/>
    <m/>
    <m/>
    <m/>
    <m/>
    <m/>
    <m/>
    <m/>
    <m/>
    <m/>
    <m/>
    <m/>
    <m/>
  </r>
  <r>
    <s v="B091XMHW6V"/>
    <x v="330"/>
    <s v="BAZIC Division Flash Cards, Numbers Elementary Math Flashcards Game at School, Problem Solving for Ages 8+ 3rd Grade 4th Grade (36/Pack), 1-Pack"/>
    <s v="FBA_535-EACH"/>
    <n v="323"/>
    <n v="11"/>
    <n v="2.9999999999999997E-4"/>
    <n v="433"/>
    <n v="13"/>
    <n v="20"/>
    <n v="79.8"/>
    <m/>
    <m/>
    <m/>
    <m/>
    <m/>
    <m/>
    <m/>
    <m/>
    <m/>
    <m/>
    <m/>
    <m/>
    <m/>
    <m/>
    <m/>
  </r>
  <r>
    <s v="B09239YRJW"/>
    <x v="331"/>
    <s v="BAZIC Products Mini Highlighter Pen Assorted Color, Chisel Tip Broad Fine Line Highlighters Coloring Marker (5/Pack), 1-Pack"/>
    <s v="FBA_2306-EACH-1"/>
    <n v="3438"/>
    <n v="44"/>
    <n v="3.2000000000000002E-3"/>
    <n v="4577"/>
    <n v="62"/>
    <n v="16"/>
    <n v="82.24"/>
    <m/>
    <m/>
    <m/>
    <m/>
    <m/>
    <m/>
    <m/>
    <m/>
    <m/>
    <m/>
    <m/>
    <m/>
    <m/>
    <m/>
    <m/>
  </r>
  <r>
    <s v="B00U9UC766"/>
    <x v="332"/>
    <s v="6 Pk, BAZIC Standard Size Polka Dot Paperboard Clipboard w/Low Profile Clip (Colors May Vary)"/>
    <s v="FBA_1812-SET6"/>
    <n v="354"/>
    <n v="44"/>
    <n v="2.9999999999999997E-4"/>
    <n v="483"/>
    <n v="53"/>
    <n v="17"/>
    <n v="334.19"/>
    <m/>
    <m/>
    <m/>
    <m/>
    <m/>
    <m/>
    <m/>
    <m/>
    <m/>
    <m/>
    <m/>
    <m/>
    <m/>
    <m/>
    <m/>
  </r>
  <r>
    <s v="B091JJ4KN1"/>
    <x v="333"/>
    <s v="BAZIC Products Coin Wrappers Rolls - Penny, Made in USA, Durable Preformed Wrappers Roll Paper Coins Tubes (36/Pack), 4-Packs"/>
    <s v="FBA_5011-PACK4"/>
    <n v="350"/>
    <n v="7"/>
    <n v="2.9999999999999997E-4"/>
    <n v="411"/>
    <n v="10"/>
    <n v="30"/>
    <n v="490.2"/>
    <m/>
    <m/>
    <m/>
    <m/>
    <m/>
    <m/>
    <m/>
    <m/>
    <m/>
    <m/>
    <m/>
    <m/>
    <m/>
    <m/>
    <m/>
  </r>
  <r>
    <s v="B09252KYP4"/>
    <x v="334"/>
    <s v="BAZIC Poster Board Display Rack Stackable 10-Slots, Art Drying Racks, Metal Steel Powder Coated, Assembled Size 29.5&quot;x23&quot;x16&quot; (Boards Not Included)"/>
    <s v="FBA_20080-CASE"/>
    <n v="833"/>
    <n v="103"/>
    <n v="8.0000000000000004E-4"/>
    <n v="1260"/>
    <n v="155"/>
    <n v="17"/>
    <n v="4766.45"/>
    <m/>
    <m/>
    <m/>
    <m/>
    <m/>
    <m/>
    <m/>
    <m/>
    <m/>
    <m/>
    <m/>
    <m/>
    <m/>
    <m/>
    <m/>
  </r>
  <r>
    <s v="B0D6XBXVWR"/>
    <x v="335"/>
    <s v="BAZIC Products Rubber Bands Size #32, 2 Oz./ 56.70g, Made in USA Elastic Stretchable Bands for Bank Paper Bills Money Dollars File Folders, 1-Pack"/>
    <s v="FBA_6101-EACH"/>
    <n v="103"/>
    <n v="8"/>
    <n v="1E-4"/>
    <n v="135"/>
    <n v="9"/>
    <n v="17"/>
    <n v="92.62"/>
    <m/>
    <m/>
    <m/>
    <m/>
    <m/>
    <m/>
    <m/>
    <m/>
    <m/>
    <m/>
    <m/>
    <m/>
    <m/>
    <m/>
    <m/>
  </r>
  <r>
    <s v="B07SFT8ZG7"/>
    <x v="336"/>
    <s v="BAZIC Products 6.5&quot; Paper Edge Scissor Set – Assorted Color, Decorative Edge Scissors, Ideal Use for Home, School, DIY Projects, Scrapbooking, and Crafts, 6-Pack, 1-Pack"/>
    <s v="FBA_4401-SET6"/>
    <n v="404"/>
    <n v="17"/>
    <n v="4.0000000000000002E-4"/>
    <n v="561"/>
    <n v="18"/>
    <n v="16"/>
    <n v="268.24"/>
    <m/>
    <m/>
    <m/>
    <m/>
    <m/>
    <m/>
    <m/>
    <m/>
    <m/>
    <m/>
    <m/>
    <m/>
    <m/>
    <m/>
    <m/>
  </r>
  <r>
    <s v="B092CLTCJX"/>
    <x v="337"/>
    <s v="BAZIC Products Poster Board Yellow 22&quot; X 28&quot;, Colored Poster Board Paper, Bulk Boards for School Craft Project Presentation Drawing Graphic Display, 25-Pack"/>
    <s v="FBA_5018-CASE"/>
    <n v="114"/>
    <n v="7"/>
    <n v="1E-4"/>
    <n v="160"/>
    <n v="11"/>
    <n v="19"/>
    <n v="694.04"/>
    <m/>
    <m/>
    <m/>
    <m/>
    <m/>
    <m/>
    <m/>
    <m/>
    <m/>
    <m/>
    <m/>
    <m/>
    <m/>
    <m/>
    <m/>
  </r>
  <r>
    <s v="B092RL1SBF"/>
    <x v="338"/>
    <s v="BAZIC Products Neon Page Marker Dispensers, Sticky Notes for Study Materials, Office Use, Sign Here &amp; Neon Colored Page Markers for Books and Documents, 1x1.7, 60 Flags/Pack, 24-Packs"/>
    <s v="FBA_5173-BOX"/>
    <n v="158"/>
    <n v="38"/>
    <n v="1E-4"/>
    <n v="209"/>
    <n v="55"/>
    <n v="17"/>
    <n v="691.3"/>
    <m/>
    <m/>
    <m/>
    <m/>
    <m/>
    <m/>
    <m/>
    <m/>
    <m/>
    <m/>
    <m/>
    <m/>
    <m/>
    <m/>
    <m/>
  </r>
  <r>
    <s v="B06XSKDQX3"/>
    <x v="272"/>
    <s v="BAZIC Products Plastic Pencil Case Utility Storage Box, Clear Color, Multi Purpose Organizer for Pens Pencils, 24-Pack"/>
    <s v="840-CASE"/>
    <n v="534"/>
    <n v="68"/>
    <n v="5.0000000000000001E-4"/>
    <n v="634"/>
    <n v="90"/>
    <n v="33"/>
    <n v="2249.0100000000002"/>
    <m/>
    <m/>
    <m/>
    <m/>
    <m/>
    <m/>
    <m/>
    <m/>
    <m/>
    <m/>
    <m/>
    <m/>
    <m/>
    <m/>
    <m/>
  </r>
  <r>
    <s v="B0BLRPMPPR"/>
    <x v="339"/>
    <s v="BAZIC Products White Chalk, Standard Size Blackboard Chalkboard Chalks, Great Game Activity for Kid Teacher School (20/Bucket)"/>
    <s v="FBA_2403-EACH"/>
    <n v="246"/>
    <n v="9"/>
    <n v="2.0000000000000001E-4"/>
    <n v="298"/>
    <n v="12"/>
    <n v="21"/>
    <n v="137.19"/>
    <m/>
    <m/>
    <m/>
    <m/>
    <m/>
    <m/>
    <m/>
    <m/>
    <m/>
    <m/>
    <m/>
    <m/>
    <m/>
    <m/>
    <m/>
  </r>
  <r>
    <s v="B0FJ13SVRF"/>
    <x v="340"/>
    <s v="BAZIC Pencil Pouch 3 Ring Binder Pouch, Rivet Enforced Ring Hole, Mesh Window Zipper Case, Pastel Pink, 2-Pack"/>
    <s v="FBA_810-PNK-PACK2"/>
    <n v="147"/>
    <n v="3"/>
    <n v="1E-4"/>
    <n v="185"/>
    <n v="3"/>
    <n v="16"/>
    <n v="117.64"/>
    <m/>
    <m/>
    <m/>
    <m/>
    <m/>
    <m/>
    <m/>
    <m/>
    <m/>
    <m/>
    <m/>
    <m/>
    <m/>
    <m/>
    <m/>
  </r>
  <r>
    <s v="B092KST2G4"/>
    <x v="341"/>
    <s v="BAZIC Desktop Tape Dispenser w/Tape Refill 3/4&quot; x 250&quot;, 1&quot; Core Weighted Non-Skid Base, Sharpe Blade Tapes Holder, Green Color, 1-Pack"/>
    <s v="FBA_942-A-EA-GN"/>
    <n v="318"/>
    <n v="24"/>
    <n v="2.9999999999999997E-4"/>
    <n v="437"/>
    <n v="35"/>
    <n v="16"/>
    <n v="175.75"/>
    <m/>
    <m/>
    <m/>
    <m/>
    <m/>
    <m/>
    <m/>
    <m/>
    <m/>
    <m/>
    <m/>
    <m/>
    <m/>
    <m/>
    <m/>
  </r>
  <r>
    <s v="B092G686MF"/>
    <x v="342"/>
    <s v="BAZIC Ballpoint Pen Pure Blue Color Stick Pens, 1.0 mm Bold Point Smooth Writing, for Office School Teacher (12/Pack), 1-Pack"/>
    <s v="FBA_1756-EACH"/>
    <n v="389"/>
    <n v="17"/>
    <n v="4.0000000000000002E-4"/>
    <n v="536"/>
    <n v="28"/>
    <n v="16"/>
    <n v="98.87"/>
    <m/>
    <m/>
    <m/>
    <m/>
    <m/>
    <m/>
    <m/>
    <m/>
    <m/>
    <m/>
    <m/>
    <m/>
    <m/>
    <m/>
    <m/>
  </r>
  <r>
    <s v="B091T36TXP"/>
    <x v="343"/>
    <s v="BAZIC Products 3 Ring Binder 1.5&quot; Economy View Binders Organizer - White, Round Ring, Hold 250 Sheets Paper, for School Office Home, 1-Count"/>
    <s v="FBA_3148-EACH"/>
    <n v="383"/>
    <n v="8"/>
    <n v="4.0000000000000002E-4"/>
    <n v="437"/>
    <n v="10"/>
    <n v="16"/>
    <n v="180.64"/>
    <m/>
    <m/>
    <m/>
    <m/>
    <m/>
    <m/>
    <m/>
    <m/>
    <m/>
    <m/>
    <m/>
    <m/>
    <m/>
    <m/>
    <m/>
  </r>
  <r>
    <s v="B07RC79KYS"/>
    <x v="32"/>
    <s v="BAZIC Products Pencil Pouch 3 Ring Binder Pouch w/Rivet Enforced Rings Holes, Assorted Color Mesh Window Zipper Pouches, 4-Pack"/>
    <s v="FBA_803-SET4"/>
    <n v="41"/>
    <n v="1"/>
    <n v="0"/>
    <n v="60"/>
    <n v="1"/>
    <n v="15"/>
    <n v="149.85"/>
    <m/>
    <m/>
    <m/>
    <m/>
    <m/>
    <m/>
    <m/>
    <m/>
    <m/>
    <m/>
    <m/>
    <m/>
    <m/>
    <m/>
    <m/>
  </r>
  <r>
    <s v="B0921XZZ4L"/>
    <x v="344"/>
    <s v="BAZIC Products Kraft Bubble Mailers #4 9.5&quot;x13.5&quot; Self Seal Closure, Padded Cushion Envelope, Yellow Mailing Shipping Envelopes Paper Bag (2/Pack), 1-Pack"/>
    <s v="5004-EACH"/>
    <n v="117"/>
    <n v="3"/>
    <n v="1E-4"/>
    <n v="158"/>
    <n v="3"/>
    <n v="15"/>
    <n v="119.85"/>
    <m/>
    <m/>
    <m/>
    <m/>
    <m/>
    <m/>
    <m/>
    <m/>
    <m/>
    <m/>
    <m/>
    <m/>
    <m/>
    <m/>
    <m/>
  </r>
  <r>
    <s v="B092GBMVGS"/>
    <x v="345"/>
    <s v="BAZIC Products Ballpoint Pen Ixion Black Ink Color Barrels Retractable Pens, 1.0 mm Bold Point Smooth Writing, for Office School Teacher (5/Pack), 1-Pack"/>
    <s v="FBA_1770-EACH"/>
    <n v="308"/>
    <n v="8"/>
    <n v="2.9999999999999997E-4"/>
    <n v="384"/>
    <n v="8"/>
    <n v="15"/>
    <n v="88.05"/>
    <m/>
    <m/>
    <m/>
    <m/>
    <m/>
    <m/>
    <m/>
    <m/>
    <m/>
    <m/>
    <m/>
    <m/>
    <m/>
    <m/>
    <m/>
  </r>
  <r>
    <s v="B092CMLGX8"/>
    <x v="346"/>
    <s v="BAZIC Products Trifold Poster Board – White Corrugated Cardboard Display Board for School Projects, Science Fairs, Photos, Charts, and Classroom Presentations, 36&quot; X 48&quot;, 1-Pack"/>
    <s v="FBA_5033-EACH"/>
    <n v="220"/>
    <n v="12"/>
    <n v="2.0000000000000001E-4"/>
    <n v="276"/>
    <n v="13"/>
    <n v="24"/>
    <n v="610.87"/>
    <m/>
    <m/>
    <m/>
    <m/>
    <m/>
    <m/>
    <m/>
    <m/>
    <m/>
    <m/>
    <m/>
    <m/>
    <m/>
    <m/>
    <m/>
  </r>
  <r>
    <s v="B091W1R58D"/>
    <x v="347"/>
    <s v="BAZIC Products Purchase Order Book, 30 Sets 8 3/8&quot; x 10 11/16&quot; 2-Part Carbonless, White &amp; Bound Wraparound Cover (50 Sets/Pack), 12-Packs"/>
    <s v="FBA_5077-A-CASE"/>
    <n v="49"/>
    <n v="14"/>
    <n v="0"/>
    <n v="69"/>
    <n v="19"/>
    <n v="19"/>
    <n v="1109.24"/>
    <m/>
    <m/>
    <m/>
    <m/>
    <m/>
    <m/>
    <m/>
    <m/>
    <m/>
    <m/>
    <m/>
    <m/>
    <m/>
    <m/>
    <m/>
  </r>
  <r>
    <s v="B08BQX344H"/>
    <x v="348"/>
    <s v="Kappa Large Print Chicken Soup for The Soul Word Finds Puzzle Book 2 Titles, Word Search Find Words Books for Adults Teens, Training Learning with Game, 2-Pack"/>
    <s v="3364-SET2"/>
    <n v="97"/>
    <n v="2"/>
    <n v="1E-4"/>
    <n v="130"/>
    <n v="2"/>
    <n v="15"/>
    <n v="179.25"/>
    <m/>
    <m/>
    <m/>
    <m/>
    <m/>
    <m/>
    <m/>
    <m/>
    <m/>
    <m/>
    <m/>
    <m/>
    <m/>
    <m/>
    <m/>
  </r>
  <r>
    <s v="B091T49CD3"/>
    <x v="349"/>
    <s v="BAZIC Products 3 Ring Binder 1/2&quot; Economy View Binders Organizer - Lime Green, Round Ring, Hold 100 Sheets Paper, for School Office Home, 4-Count"/>
    <s v="FBA_4104-PACK4"/>
    <n v="111"/>
    <n v="23"/>
    <n v="1E-4"/>
    <n v="133"/>
    <n v="32"/>
    <n v="18"/>
    <n v="346.64"/>
    <m/>
    <m/>
    <m/>
    <m/>
    <m/>
    <m/>
    <m/>
    <m/>
    <m/>
    <m/>
    <m/>
    <m/>
    <m/>
    <m/>
    <m/>
  </r>
  <r>
    <s v="B09FFP83D6"/>
    <x v="253"/>
    <s v="BAZIC PRODUCTS Plastic Pencil Case, Multi Purpose Organizer &amp; Supply Holder, Clear Box Design, Durable Plastic Storage for School, Office, Classroom &amp; Craft Supplies, 24-Pack"/>
    <s v="847-CASE"/>
    <n v="248"/>
    <n v="48"/>
    <n v="2.0000000000000001E-4"/>
    <n v="330"/>
    <n v="70"/>
    <n v="37"/>
    <n v="2368.42"/>
    <m/>
    <m/>
    <m/>
    <m/>
    <m/>
    <m/>
    <m/>
    <m/>
    <m/>
    <m/>
    <m/>
    <m/>
    <m/>
    <m/>
    <m/>
  </r>
  <r>
    <s v="B09DTP4RCK"/>
    <x v="350"/>
    <s v="BAZIC Products Pencil Pouch 3 Ring Binder Pouch w/Rivet Enforced Rings Holes, Neon Black Color Mesh Window Zipper Pouches, 6-Pack"/>
    <s v="FBA_809--SET6"/>
    <n v="237"/>
    <n v="20"/>
    <n v="2.0000000000000001E-4"/>
    <n v="311"/>
    <n v="25"/>
    <n v="28"/>
    <n v="500.84"/>
    <m/>
    <m/>
    <m/>
    <m/>
    <m/>
    <m/>
    <m/>
    <m/>
    <m/>
    <m/>
    <m/>
    <m/>
    <m/>
    <m/>
    <m/>
  </r>
  <r>
    <s v="B091JGVXQT"/>
    <x v="351"/>
    <s v="BAZIC Products Dime Coin Wrappers – Durable Preformed Paper Tube, Sleeves for Coin Sorter and Holder, 36/Pack, 4 Packs"/>
    <s v="FBA_5013-PACK4"/>
    <n v="116"/>
    <n v="2"/>
    <n v="1E-4"/>
    <n v="152"/>
    <n v="2"/>
    <n v="16"/>
    <n v="280.14"/>
    <m/>
    <m/>
    <m/>
    <m/>
    <m/>
    <m/>
    <m/>
    <m/>
    <m/>
    <m/>
    <m/>
    <m/>
    <m/>
    <m/>
    <m/>
  </r>
  <r>
    <s v="B091WT7S1W"/>
    <x v="352"/>
    <s v="BAZIC Products 10 Color Twistable Crayons, Mini Twist Up Propelling Assorted Color Crayon, Coloring Drawing Art Supplies for Office School Kids Children, 1-Pack"/>
    <s v="2505-EACH"/>
    <n v="58"/>
    <n v="3"/>
    <n v="1E-4"/>
    <n v="73"/>
    <n v="4"/>
    <n v="19"/>
    <n v="143.31"/>
    <m/>
    <m/>
    <m/>
    <m/>
    <m/>
    <m/>
    <m/>
    <m/>
    <m/>
    <m/>
    <m/>
    <m/>
    <m/>
    <m/>
    <m/>
  </r>
  <r>
    <s v="B0921P4WW3"/>
    <x v="353"/>
    <s v="BAZIC Products Correction Pen - Corrections Fluid, Precise Metal Tip White Out, Ideal for School &amp; Office Supplies, Alternative to Correction Solution, 2/Pack, 1-Pack"/>
    <s v="1621-EACH"/>
    <n v="155"/>
    <n v="6"/>
    <n v="1E-4"/>
    <n v="235"/>
    <n v="8"/>
    <n v="17"/>
    <n v="115.6"/>
    <m/>
    <m/>
    <m/>
    <m/>
    <m/>
    <m/>
    <m/>
    <m/>
    <m/>
    <m/>
    <m/>
    <m/>
    <m/>
    <m/>
    <m/>
  </r>
  <r>
    <s v="B092H8J4WL"/>
    <x v="354"/>
    <s v="BAZIC Products Ballpoint Pen Spencer Assorted Colors Retractable Pens, Soft Grip 1.0 mm Bold Point Smooth Writing, for Office School Teacher (5/Pack), 1-Pack"/>
    <s v="1788-EACH"/>
    <n v="201"/>
    <n v="6"/>
    <n v="2.0000000000000001E-4"/>
    <n v="224"/>
    <n v="7"/>
    <n v="15"/>
    <n v="104.85"/>
    <m/>
    <m/>
    <m/>
    <m/>
    <m/>
    <m/>
    <m/>
    <m/>
    <m/>
    <m/>
    <m/>
    <m/>
    <m/>
    <m/>
    <m/>
  </r>
  <r>
    <s v="B003UBN472"/>
    <x v="251"/>
    <s v="BAZIC Products Mini Stapler w/500 Staples, Standard (26/6) Built-in Staple Remover, Soft Grip 12 Sheets, Portable Small Staplers for Home Office School, 6-Pack"/>
    <s v="FBA_601-SET6"/>
    <n v="307"/>
    <n v="52"/>
    <n v="2.9999999999999997E-4"/>
    <n v="397"/>
    <n v="69"/>
    <n v="22"/>
    <n v="397.29"/>
    <m/>
    <m/>
    <m/>
    <m/>
    <m/>
    <m/>
    <m/>
    <m/>
    <m/>
    <m/>
    <m/>
    <m/>
    <m/>
    <m/>
    <m/>
  </r>
  <r>
    <s v="B092C938NL"/>
    <x v="113"/>
    <s v="BAZIC Products Dry Erase Lap Board &amp; Cork Bulletin &amp; Marker, 8.5x11 Inch Whiteboards Cork Boards Small Portable for Home Office Teacher, 1-Pack"/>
    <s v="6030-EACH"/>
    <n v="976"/>
    <n v="31"/>
    <n v="8.9999999999999998E-4"/>
    <n v="1296"/>
    <n v="34"/>
    <n v="14"/>
    <n v="151.66"/>
    <m/>
    <m/>
    <m/>
    <m/>
    <m/>
    <m/>
    <m/>
    <m/>
    <m/>
    <m/>
    <m/>
    <m/>
    <m/>
    <m/>
    <m/>
  </r>
  <r>
    <s v="B092CLTCJX"/>
    <x v="355"/>
    <s v="BAZIC Products Poster Board Green 22&quot; X 28&quot;, Colored Poster Board Paper, Bulk Boards for School Craft Project Presentation Drawing Graphic Display, 25-Pack"/>
    <s v="FBA_5017-CASE"/>
    <n v="135"/>
    <n v="9"/>
    <n v="1E-4"/>
    <n v="181"/>
    <n v="14"/>
    <n v="15"/>
    <n v="544.83000000000004"/>
    <m/>
    <m/>
    <m/>
    <m/>
    <m/>
    <m/>
    <m/>
    <m/>
    <m/>
    <m/>
    <m/>
    <m/>
    <m/>
    <m/>
    <m/>
  </r>
  <r>
    <s v="B07XB38P4K"/>
    <x v="356"/>
    <s v="BAZIC For Sale Sign Car Auto Sales 9&quot;X12&quot; (2-Line), Model Year Phone Number, Cars Trucks Indoor Signage, High Visibility Signs, 24-Pack"/>
    <s v="FBA_S-2-BOX"/>
    <n v="62"/>
    <n v="9"/>
    <n v="1E-4"/>
    <n v="88"/>
    <n v="17"/>
    <n v="17"/>
    <n v="363.35"/>
    <m/>
    <m/>
    <m/>
    <m/>
    <m/>
    <m/>
    <m/>
    <m/>
    <m/>
    <m/>
    <m/>
    <m/>
    <m/>
    <m/>
    <m/>
  </r>
  <r>
    <s v="B091VB4FS5"/>
    <x v="264"/>
    <s v="BAZIC Products Thumbtacks, Assorted Color Jumbo Plastic Head Push Pins – Durable Steel Tacks for Walls and Cork Boards, Poster Pins, and Pushpins for Home, Office &amp; School, 25/Pack, 1 Pack"/>
    <s v="210-EACH"/>
    <n v="284"/>
    <n v="17"/>
    <n v="2.9999999999999997E-4"/>
    <n v="350"/>
    <n v="19"/>
    <n v="14"/>
    <n v="90.86"/>
    <m/>
    <m/>
    <m/>
    <m/>
    <m/>
    <m/>
    <m/>
    <m/>
    <m/>
    <m/>
    <m/>
    <m/>
    <m/>
    <m/>
    <m/>
  </r>
  <r>
    <s v="B0BVC136NJ"/>
    <x v="357"/>
    <s v="BAZIC Products Blank Paper Copy &amp; Multipurpose Paper 8.5&quot; x 11&quot; – 100 Sheets Pastel Color Printer Paper for Inkjet, Laser, and Fax Machines – Printing Paper for Office, School, and Crafts, 12-Packs"/>
    <s v="FBA_5191-CASE"/>
    <n v="314"/>
    <n v="32"/>
    <n v="2.9999999999999997E-4"/>
    <n v="374"/>
    <n v="44"/>
    <n v="14"/>
    <n v="818.32"/>
    <m/>
    <m/>
    <m/>
    <m/>
    <m/>
    <m/>
    <m/>
    <m/>
    <m/>
    <m/>
    <m/>
    <m/>
    <m/>
    <m/>
    <m/>
  </r>
  <r>
    <s v="B0C7B6MX4R"/>
    <x v="358"/>
    <s v="BAZIC Products 2 Pockets Paper File Folder, Laminated Glossy 3 Hole Portfolio, Assorted Pastel Colors Letter Size Folders for School Office Business Use, 6-Pack"/>
    <s v="2178-SET6"/>
    <n v="492"/>
    <n v="11"/>
    <n v="5.0000000000000001E-4"/>
    <n v="635"/>
    <n v="24"/>
    <n v="14"/>
    <n v="251.86"/>
    <m/>
    <m/>
    <m/>
    <m/>
    <m/>
    <m/>
    <m/>
    <m/>
    <m/>
    <m/>
    <m/>
    <m/>
    <m/>
    <m/>
    <m/>
  </r>
  <r>
    <s v="B0DL1JR1K3"/>
    <x v="359"/>
    <s v="BAZIC Products General Purpose Sales Order Book, 3 11/32&quot; x 5 5/8&quot;, 50 Sets Per Book, Sales Book 2 Part Carbonless, White &amp; Bound Wraparound Cover, Order Forms for Business, 4 Books"/>
    <s v="5082-PACK4"/>
    <n v="98"/>
    <n v="4"/>
    <n v="1E-4"/>
    <n v="125"/>
    <n v="4"/>
    <n v="16"/>
    <n v="181.84"/>
    <m/>
    <m/>
    <m/>
    <m/>
    <m/>
    <m/>
    <m/>
    <m/>
    <m/>
    <m/>
    <m/>
    <m/>
    <m/>
    <m/>
    <m/>
  </r>
  <r>
    <s v="B00275EBHE"/>
    <x v="360"/>
    <s v="BAZIC Primary Journal Composition Book Marble, 100 Sheet Drawing &amp; Writing Grades K- 2 Notebook Journal Comp Notebooks for Kindergarten School, 48-Pack"/>
    <s v="FBA_5053-CASE-B"/>
    <n v="648"/>
    <n v="119"/>
    <n v="5.9999999999999995E-4"/>
    <n v="910"/>
    <n v="202"/>
    <n v="21"/>
    <n v="2280.86"/>
    <m/>
    <m/>
    <m/>
    <m/>
    <m/>
    <m/>
    <m/>
    <m/>
    <m/>
    <m/>
    <m/>
    <m/>
    <m/>
    <m/>
    <m/>
  </r>
  <r>
    <s v="B003UBTNPE"/>
    <x v="361"/>
    <s v="BAZIC Pencil Wood Pre-Sharpened #2 HB Jumbo Pencils, Latex Free Eraser, Premium Wood Pre Sharpened Yellow Pencils for School Office (4/Pack), 1-Pack"/>
    <s v="FBA_716-EACH"/>
    <n v="1655"/>
    <n v="52"/>
    <n v="1.5E-3"/>
    <n v="2172"/>
    <n v="70"/>
    <n v="15"/>
    <n v="75.25"/>
    <m/>
    <m/>
    <m/>
    <m/>
    <m/>
    <m/>
    <m/>
    <m/>
    <m/>
    <m/>
    <m/>
    <m/>
    <m/>
    <m/>
    <m/>
  </r>
  <r>
    <s v="B0921DV2FK"/>
    <x v="362"/>
    <s v="BAZIC Self Seal White Envelope 4 1/8&quot; x 9 1/2&quot; #10, No Window Mailing Envelopes, Peel &amp; Seal Mailer for Business Invoice Check (50/Pack), 1-Pack"/>
    <s v="FBA_574-EACH"/>
    <n v="321"/>
    <n v="26"/>
    <n v="2.9999999999999997E-4"/>
    <n v="422"/>
    <n v="33"/>
    <n v="24"/>
    <n v="143.76"/>
    <m/>
    <m/>
    <m/>
    <m/>
    <m/>
    <m/>
    <m/>
    <m/>
    <m/>
    <m/>
    <m/>
    <m/>
    <m/>
    <m/>
    <m/>
  </r>
  <r>
    <s v="B0D79QDJ3W"/>
    <x v="160"/>
    <s v="BAZIC Glue Stick 8g/0.28 Oz., White Glue Sticks, Multi-Purpose Acid Free, Ideal for Photos Paper Art Craft at School Home Office (4/Pack), 1-Pack"/>
    <s v="2042-EACH"/>
    <n v="426"/>
    <n v="15"/>
    <n v="4.0000000000000002E-4"/>
    <n v="585"/>
    <n v="26"/>
    <n v="14"/>
    <n v="100.66"/>
    <m/>
    <m/>
    <m/>
    <m/>
    <m/>
    <m/>
    <m/>
    <m/>
    <m/>
    <m/>
    <m/>
    <m/>
    <m/>
    <m/>
    <m/>
  </r>
  <r>
    <s v="B07QB4ZHL3"/>
    <x v="363"/>
    <s v="BAZIC Products 3 Ring Binder 1/2&quot; Poly Presentation View Binders Organizer - Assorted Color, Round Ring, Hold 100 Sheets Paper, 48-Count"/>
    <s v="3130-CASE"/>
    <n v="208"/>
    <n v="41"/>
    <n v="2.0000000000000001E-4"/>
    <n v="285"/>
    <n v="58"/>
    <n v="35"/>
    <n v="3714.43"/>
    <m/>
    <m/>
    <m/>
    <m/>
    <m/>
    <m/>
    <m/>
    <m/>
    <m/>
    <m/>
    <m/>
    <m/>
    <m/>
    <m/>
    <m/>
  </r>
  <r>
    <s v="B0921LGVCQ"/>
    <x v="364"/>
    <s v="BAZIC White Envelope #6 3/4 Gummed Seal 3 5/8 x 6 1/2, No Window Mailing Envelopes, for Businesses Checks Invoices (100/Pack), 1-Pack"/>
    <s v="FBA_5046-EACH"/>
    <n v="96"/>
    <n v="4"/>
    <n v="1E-4"/>
    <n v="117"/>
    <n v="4"/>
    <n v="13"/>
    <n v="110.35"/>
    <m/>
    <m/>
    <m/>
    <m/>
    <m/>
    <m/>
    <m/>
    <m/>
    <m/>
    <m/>
    <m/>
    <m/>
    <m/>
    <m/>
    <m/>
  </r>
  <r>
    <s v="B0BS8KB8D9"/>
    <x v="134"/>
    <s v="BAZIC Products 8 Pockets Poly Folder Portfolio, Letter Size Plastic Folders Holder for Office Documents Paper Organizer, Assorted Color, 6-Pack"/>
    <s v="3163-SET6"/>
    <n v="1577"/>
    <n v="126"/>
    <n v="1.5E-3"/>
    <n v="2170"/>
    <n v="192"/>
    <n v="15"/>
    <n v="370.73"/>
    <m/>
    <m/>
    <m/>
    <m/>
    <m/>
    <m/>
    <m/>
    <m/>
    <m/>
    <m/>
    <m/>
    <m/>
    <m/>
    <m/>
    <m/>
  </r>
  <r>
    <s v="B092G686MF"/>
    <x v="365"/>
    <s v="BAZIC Products Ballpoint Pen Pure Black Color Stick Pens, 1.0 mm Bold Point Smooth Writing, for Office School Teacher (12/Pack), 1-Pack"/>
    <s v="FBA_1755-EACH"/>
    <n v="531"/>
    <n v="19"/>
    <n v="5.0000000000000001E-4"/>
    <n v="742"/>
    <n v="21"/>
    <n v="14"/>
    <n v="76.86"/>
    <m/>
    <m/>
    <m/>
    <m/>
    <m/>
    <m/>
    <m/>
    <m/>
    <m/>
    <m/>
    <m/>
    <m/>
    <m/>
    <m/>
    <m/>
  </r>
  <r>
    <s v="B092CCFHVC"/>
    <x v="366"/>
    <s v="BAZIC Products Poster Board Glitter Frame Color - Assorted Glitter Color, Sparkling Frame Colored Poster Board Paper for Crafts, Decorations, &amp; Vision Board Projects, 11” x 14”, 5/Pack, 1-Pack"/>
    <s v="FBA_5414-EACH"/>
    <n v="3157"/>
    <n v="112"/>
    <n v="2.8999999999999998E-3"/>
    <n v="4395"/>
    <n v="151"/>
    <n v="13"/>
    <n v="66.739999999999995"/>
    <m/>
    <m/>
    <m/>
    <m/>
    <m/>
    <m/>
    <m/>
    <m/>
    <m/>
    <m/>
    <m/>
    <m/>
    <m/>
    <m/>
    <m/>
  </r>
  <r>
    <s v="B092B7WDSW"/>
    <x v="367"/>
    <s v="BAZIC PRODUCTS Primary Journal Composition Book Marble, Primary Journal, Writing Journal, Notebooks for Kids, Drawing &amp; Writing Notebook for Kindergarten School Use, Grades K-2, 100 Sheets, 48-Pack"/>
    <s v="FBA_5053-CASE"/>
    <n v="505"/>
    <n v="120"/>
    <n v="5.0000000000000001E-4"/>
    <n v="659"/>
    <n v="179"/>
    <n v="57"/>
    <n v="7807.05"/>
    <m/>
    <m/>
    <m/>
    <m/>
    <m/>
    <m/>
    <m/>
    <m/>
    <m/>
    <m/>
    <m/>
    <m/>
    <m/>
    <m/>
    <m/>
  </r>
  <r>
    <s v="B092C6NXR4"/>
    <x v="368"/>
    <s v="BAZIC Products Shatterproof Flexible Ruler 12&quot; (30cm), Inches Centimeter Metric Measuring Drafting Rulers, for Students School Supplies, 24-Pack"/>
    <s v="315-BOX"/>
    <n v="288"/>
    <n v="37"/>
    <n v="2.9999999999999997E-4"/>
    <n v="413"/>
    <n v="62"/>
    <n v="26"/>
    <n v="727.04"/>
    <m/>
    <m/>
    <m/>
    <m/>
    <m/>
    <m/>
    <m/>
    <m/>
    <m/>
    <m/>
    <m/>
    <m/>
    <m/>
    <m/>
    <m/>
  </r>
  <r>
    <s v="B0916HTXVW"/>
    <x v="369"/>
    <s v="Kappa Easy to Read Word Finds - 8&quot; x 5&quot; Digest Size 2 Titles, Word Search Find Words Books for Adults Teens, Training Learning with Game, 2-Pack"/>
    <s v="39200-SET2"/>
    <n v="111"/>
    <n v="1"/>
    <n v="1E-4"/>
    <n v="170"/>
    <n v="1"/>
    <n v="18"/>
    <n v="173.82"/>
    <m/>
    <m/>
    <m/>
    <m/>
    <m/>
    <m/>
    <m/>
    <m/>
    <m/>
    <m/>
    <m/>
    <m/>
    <m/>
    <m/>
    <m/>
  </r>
  <r>
    <s v="B003UBTNUY"/>
    <x v="370"/>
    <s v="BAZIC Products Pencil Wood Pre-Sharpened Pencil #2 HB, Latex Free Eraser Yellow Pre Sharpened Pencils for Exam Sketching School Office (12/Pack), 2-Packs"/>
    <s v="FBA_761-PACK2"/>
    <n v="440"/>
    <n v="12"/>
    <n v="4.0000000000000002E-4"/>
    <n v="520"/>
    <n v="14"/>
    <n v="15"/>
    <n v="112.27"/>
    <m/>
    <m/>
    <m/>
    <m/>
    <m/>
    <m/>
    <m/>
    <m/>
    <m/>
    <m/>
    <m/>
    <m/>
    <m/>
    <m/>
    <m/>
  </r>
  <r>
    <s v="B09HVZ166V"/>
    <x v="371"/>
    <s v="Kappa Large Print Bible Word Finds Book 2 Titles, Word Search Puzzle Books for Adults Teens, 2-Pack"/>
    <s v="31741-SET2"/>
    <n v="82"/>
    <n v="2"/>
    <n v="1E-4"/>
    <n v="117"/>
    <n v="2"/>
    <n v="14"/>
    <n v="167.86"/>
    <m/>
    <m/>
    <m/>
    <m/>
    <m/>
    <m/>
    <m/>
    <m/>
    <m/>
    <m/>
    <m/>
    <m/>
    <m/>
    <m/>
    <m/>
  </r>
  <r>
    <s v="B09MDQKT68"/>
    <x v="372"/>
    <s v="BAZIC Products Tree Free Copy Paper - 8.5 X 11 Made From Sugarcane Fiber, Smooth Printer Paper for Daily Use, Reliable Copy &amp; Printing Paper Ideal for Home, Office and School, 500/Ream, 3-Reams"/>
    <s v="41166-PACK3"/>
    <n v="218"/>
    <n v="25"/>
    <n v="2.0000000000000001E-4"/>
    <n v="262"/>
    <n v="29"/>
    <n v="13"/>
    <n v="770.87"/>
    <m/>
    <m/>
    <m/>
    <m/>
    <m/>
    <m/>
    <m/>
    <m/>
    <m/>
    <m/>
    <m/>
    <m/>
    <m/>
    <m/>
    <m/>
  </r>
  <r>
    <s v="B0C95K8FLX"/>
    <x v="373"/>
    <s v="BAZIC Products Felt Washable Markers 20 Colors, Fine Line Coloring Marker, Non Toxic Art Supplies, Gift for School (20/Pack), 1-Pack"/>
    <s v="FBA_1293-EACH"/>
    <n v="336"/>
    <n v="5"/>
    <n v="2.9999999999999997E-4"/>
    <n v="420"/>
    <n v="6"/>
    <n v="21"/>
    <n v="146.12"/>
    <m/>
    <m/>
    <m/>
    <m/>
    <m/>
    <m/>
    <m/>
    <m/>
    <m/>
    <m/>
    <m/>
    <m/>
    <m/>
    <m/>
    <m/>
  </r>
  <r>
    <s v="B0BFZRFR9V"/>
    <x v="374"/>
    <s v="BAZIC Products Essential School Kit Supply Box, 23-Count Student Set for Kindergarten &amp; Elementary Students All Grades, Complete School Kit with Essential School Supplies, Organized Supply Box, 1-Pack"/>
    <s v="8050-EACH"/>
    <n v="4190"/>
    <n v="81"/>
    <n v="3.8999999999999998E-3"/>
    <n v="4444"/>
    <n v="91"/>
    <n v="17"/>
    <n v="390.83"/>
    <m/>
    <m/>
    <m/>
    <m/>
    <m/>
    <m/>
    <m/>
    <m/>
    <m/>
    <m/>
    <m/>
    <m/>
    <m/>
    <m/>
    <m/>
  </r>
  <r>
    <s v="B09234DBZ5"/>
    <x v="1"/>
    <s v="BAZIC Products Pink Eraser, Latex Free Bevel Block Erasers, Large Size for Classroom, Office, and Art Use, Smooth Pencil Correction for Writing, Sketching, &amp; Daily Tasks, 4/Pack, 1-Pack"/>
    <s v="2227-EACH"/>
    <n v="12800"/>
    <n v="356"/>
    <n v="1.18E-2"/>
    <n v="15396"/>
    <n v="445"/>
    <n v="15"/>
    <n v="89.85"/>
    <m/>
    <m/>
    <m/>
    <m/>
    <m/>
    <m/>
    <m/>
    <m/>
    <m/>
    <m/>
    <m/>
    <m/>
    <m/>
    <m/>
    <m/>
  </r>
  <r>
    <s v="B092C8KFS6"/>
    <x v="277"/>
    <s v="BAZIC Products Dry Erase Lap Board 9&quot;x12&quot;, Double Sided Primary Ruled &amp; Blank, Small Portable Whiteboards for Teacher Home, 1-Pack"/>
    <s v="6018-EACH"/>
    <n v="999"/>
    <n v="29"/>
    <n v="8.9999999999999998E-4"/>
    <n v="1289"/>
    <n v="35"/>
    <n v="12"/>
    <n v="122.85"/>
    <m/>
    <m/>
    <m/>
    <m/>
    <m/>
    <m/>
    <m/>
    <m/>
    <m/>
    <m/>
    <m/>
    <m/>
    <m/>
    <m/>
    <m/>
  </r>
  <r>
    <s v="B092BDVHFR"/>
    <x v="46"/>
    <s v="BAZIC Products Composition Book Wide Ruled 100 Sheet, Premium Black Marble Notebook, Writing Journal Comp Lined Notebooks for Office School, 1-Pack"/>
    <s v="5090-EACH"/>
    <n v="2651"/>
    <n v="45"/>
    <n v="2.5000000000000001E-3"/>
    <n v="3541"/>
    <n v="53"/>
    <n v="12"/>
    <n v="156.58000000000001"/>
    <m/>
    <m/>
    <m/>
    <m/>
    <m/>
    <m/>
    <m/>
    <m/>
    <m/>
    <m/>
    <m/>
    <m/>
    <m/>
    <m/>
    <m/>
  </r>
  <r>
    <s v="B0D79Q3Y2T"/>
    <x v="375"/>
    <s v="BAZIC Products Premium Glue Stick 8g/0.28 Oz.,White Glue Sticks, Multi-Purpose Acid Free, for Photos Paper Art Craft at School Home Office (4/Pack), 1-Pack"/>
    <s v="2050-EACH"/>
    <n v="410"/>
    <n v="14"/>
    <n v="4.0000000000000002E-4"/>
    <n v="528"/>
    <n v="17"/>
    <n v="14"/>
    <n v="95.06"/>
    <m/>
    <m/>
    <m/>
    <m/>
    <m/>
    <m/>
    <m/>
    <m/>
    <m/>
    <m/>
    <m/>
    <m/>
    <m/>
    <m/>
    <m/>
  </r>
  <r>
    <s v="B091T6QC2Q"/>
    <x v="376"/>
    <s v="BAZIC Products 3 Ring Binder 2&quot; View Binders Slant D Ring Organizer - Grey, Hold 480 Sheets Paper, for School Office Home, 1-Count"/>
    <s v="FBA_4151-EACH"/>
    <n v="175"/>
    <n v="5"/>
    <n v="2.0000000000000001E-4"/>
    <n v="238"/>
    <n v="7"/>
    <n v="12"/>
    <n v="178.68"/>
    <m/>
    <m/>
    <m/>
    <m/>
    <m/>
    <m/>
    <m/>
    <m/>
    <m/>
    <m/>
    <m/>
    <m/>
    <m/>
    <m/>
    <m/>
  </r>
  <r>
    <s v="B0BFT5KHLK"/>
    <x v="377"/>
    <s v="BAZIC Products 3 Ring Binder – Assorted Swirl Color Cover, Soft Cover School Notebook Binder, Ideal Use for School, Home, or Office, 1 Inch Holds 175 Sheets, 6-Packs"/>
    <s v="3121-SET6"/>
    <n v="443"/>
    <n v="14"/>
    <n v="4.0000000000000002E-4"/>
    <n v="587"/>
    <n v="17"/>
    <n v="12"/>
    <n v="281.88"/>
    <m/>
    <m/>
    <m/>
    <m/>
    <m/>
    <m/>
    <m/>
    <m/>
    <m/>
    <m/>
    <m/>
    <m/>
    <m/>
    <m/>
    <m/>
  </r>
  <r>
    <s v="B0BFT5KHLK"/>
    <x v="378"/>
    <s v="BAZIC Products 3 Ring Binder – Assorted Matte Color Cover, Soft Cover School Notebook Binder, Ideal Use for School, Home, or Office, 1 Inch Holds 175 Sheets, 6-Packs"/>
    <s v="3132-SET6"/>
    <n v="501"/>
    <n v="41"/>
    <n v="5.0000000000000001E-4"/>
    <n v="626"/>
    <n v="57"/>
    <n v="19"/>
    <n v="425.83"/>
    <m/>
    <m/>
    <m/>
    <m/>
    <m/>
    <m/>
    <m/>
    <m/>
    <m/>
    <m/>
    <m/>
    <m/>
    <m/>
    <m/>
    <m/>
  </r>
  <r>
    <s v="B091Y7L71N"/>
    <x v="379"/>
    <s v="BAZIC Products Washable Stationery Clear Glue Pen 2.7 Oz. (80 mL), Liquid Clear Glues Adhesive, for Art Crafts Project for School Home (2/Pack), 1-Pack"/>
    <s v="FBA_2012-EACH"/>
    <n v="344"/>
    <n v="11"/>
    <n v="2.9999999999999997E-4"/>
    <n v="440"/>
    <n v="13"/>
    <n v="12"/>
    <n v="89.88"/>
    <m/>
    <m/>
    <m/>
    <m/>
    <m/>
    <m/>
    <m/>
    <m/>
    <m/>
    <m/>
    <m/>
    <m/>
    <m/>
    <m/>
    <m/>
  </r>
  <r>
    <s v="B092BNVV3J"/>
    <x v="380"/>
    <s v="BAZIC Products Notebook 80 Sheets 5&quot; Quad Graph Ruled Notebooks Reversible 4&quot;, Easy Tear 3 Punched Holes, Squares Ruled Drafting Blueprint, 4-Pack"/>
    <s v="FBA_578-SET4"/>
    <n v="387"/>
    <n v="28"/>
    <n v="4.0000000000000002E-4"/>
    <n v="542"/>
    <n v="33"/>
    <n v="12"/>
    <n v="226.56"/>
    <m/>
    <m/>
    <m/>
    <m/>
    <m/>
    <m/>
    <m/>
    <m/>
    <m/>
    <m/>
    <m/>
    <m/>
    <m/>
    <m/>
    <m/>
  </r>
  <r>
    <s v="B09234DBZ5"/>
    <x v="381"/>
    <s v="BAZIC Products Pink Eraser, Latex Free Bevel Block Erasers, Large Size for Classroom, Office, and Art Use, Smooth Pencil Correction for Writing, Sketching, &amp; Daily Tasks, 4/Pack, 24-Packs"/>
    <s v="FBA_2227-BOX"/>
    <n v="178"/>
    <n v="11"/>
    <n v="2.0000000000000001E-4"/>
    <n v="222"/>
    <n v="18"/>
    <n v="12"/>
    <n v="369.48"/>
    <m/>
    <m/>
    <m/>
    <m/>
    <m/>
    <m/>
    <m/>
    <m/>
    <m/>
    <m/>
    <m/>
    <m/>
    <m/>
    <m/>
    <m/>
  </r>
  <r>
    <s v="B092BQK26F"/>
    <x v="177"/>
    <s v="BAZIC Products Composition Notebook Wide Ruled - 20 Sheets, Manila Color Composition Notebook with Durable Cover, Non-Spiral and Lined Paper for Journaling, School, Home, or Office, 24-Packs"/>
    <s v="5096-BOX"/>
    <n v="758"/>
    <n v="68"/>
    <n v="6.9999999999999999E-4"/>
    <n v="1058"/>
    <n v="139"/>
    <n v="76"/>
    <n v="2185.54"/>
    <m/>
    <m/>
    <m/>
    <m/>
    <m/>
    <m/>
    <m/>
    <m/>
    <m/>
    <m/>
    <m/>
    <m/>
    <m/>
    <m/>
    <m/>
  </r>
  <r>
    <s v="B0BFT5KHLK"/>
    <x v="382"/>
    <s v="BAZIC Products 3 Ring Binder 1&quot; Poly Binders Organizer - Glitter Color Soft Cover, Round Ring, Hold 175 Sheets Paper, 4-Count"/>
    <s v="FBA_3128-SET4"/>
    <n v="1011"/>
    <n v="41"/>
    <n v="8.9999999999999998E-4"/>
    <n v="1272"/>
    <n v="47"/>
    <n v="12"/>
    <n v="211.07"/>
    <m/>
    <m/>
    <m/>
    <m/>
    <m/>
    <m/>
    <m/>
    <m/>
    <m/>
    <m/>
    <m/>
    <m/>
    <m/>
    <m/>
    <m/>
  </r>
  <r>
    <s v="B091BKYC9W"/>
    <x v="383"/>
    <s v="Minnie Coloring Book 1-Title, Fun Game Workbook for Learning Drawing Coloring, Gift for Kids Toddler Activity at Classroom Home, 1-Pack"/>
    <s v="4881436-EACH"/>
    <n v="171"/>
    <n v="3"/>
    <n v="2.0000000000000001E-4"/>
    <n v="241"/>
    <n v="3"/>
    <n v="12"/>
    <n v="107.88"/>
    <m/>
    <m/>
    <m/>
    <m/>
    <m/>
    <m/>
    <m/>
    <m/>
    <m/>
    <m/>
    <m/>
    <m/>
    <m/>
    <m/>
    <m/>
  </r>
  <r>
    <s v="B09235TC24"/>
    <x v="384"/>
    <s v="BAZIC Products Expanding File Folder 13 Pockets, Coupon Size Plastic File Folders w/Color Tabs Pocket, Home Office Supplies, Check Bills Receipts Organizer, 4-Pack"/>
    <s v="FBA_3179-SET4"/>
    <n v="515"/>
    <n v="69"/>
    <n v="5.0000000000000001E-4"/>
    <n v="712"/>
    <n v="93"/>
    <n v="13"/>
    <n v="262.67"/>
    <m/>
    <m/>
    <m/>
    <m/>
    <m/>
    <m/>
    <m/>
    <m/>
    <m/>
    <m/>
    <m/>
    <m/>
    <m/>
    <m/>
    <m/>
  </r>
  <r>
    <s v="B08DCDPFSX"/>
    <x v="385"/>
    <s v="BAZIC Products Abierto &amp; Cerrado Sign on Back, Open &amp; Closed Sign 9&quot;X12&quot;, Double Sides Plastic Vinyl Signs, Business Store Office Restaurants Bars Shops, 4-Pack"/>
    <s v="S-50-PACK4"/>
    <n v="128"/>
    <n v="9"/>
    <n v="1E-4"/>
    <n v="169"/>
    <n v="11"/>
    <n v="13"/>
    <n v="128.87"/>
    <m/>
    <m/>
    <m/>
    <m/>
    <m/>
    <m/>
    <m/>
    <m/>
    <m/>
    <m/>
    <m/>
    <m/>
    <m/>
    <m/>
    <m/>
  </r>
  <r>
    <s v="B091SP52LR"/>
    <x v="386"/>
    <s v="BAZIC Products 3 Ring Binder 1&quot; Economy View Binders Organizer - Purple, Round Ring, Hold 175 Sheets Paper, for School Office Home, 2-Count"/>
    <s v="FBA_4127-PACK2"/>
    <n v="103"/>
    <n v="1"/>
    <n v="1E-4"/>
    <n v="119"/>
    <n v="1"/>
    <n v="13"/>
    <n v="179.27"/>
    <m/>
    <m/>
    <m/>
    <m/>
    <m/>
    <m/>
    <m/>
    <m/>
    <m/>
    <m/>
    <m/>
    <m/>
    <m/>
    <m/>
    <m/>
  </r>
  <r>
    <s v="B091SP52LR"/>
    <x v="387"/>
    <s v="BAZIC Products 3 Ring Binder 1&quot; Economy View Binders Organizer - Fuchsia, Round Ring, Hold 175 Sheets Paper, for School Office Home, 2-Count"/>
    <s v="FBA_4126-PACK2"/>
    <n v="358"/>
    <n v="8"/>
    <n v="2.9999999999999997E-4"/>
    <n v="457"/>
    <n v="13"/>
    <n v="13"/>
    <n v="179.26"/>
    <m/>
    <m/>
    <m/>
    <m/>
    <m/>
    <m/>
    <m/>
    <m/>
    <m/>
    <m/>
    <m/>
    <m/>
    <m/>
    <m/>
    <m/>
  </r>
  <r>
    <s v="B0923B34TG"/>
    <x v="388"/>
    <s v="BAZIC Products Manila Folders, Manila File Folders 1/3 Cut Letter Size with Left, Right, Center Tabs – Letter Size for Organizing and Filing Documents, Office Folders, Assorted Color 24-Count"/>
    <s v="FBA_3109-PACK4"/>
    <n v="316"/>
    <n v="29"/>
    <n v="2.9999999999999997E-4"/>
    <n v="360"/>
    <n v="38"/>
    <n v="14"/>
    <n v="200.24"/>
    <m/>
    <m/>
    <m/>
    <m/>
    <m/>
    <m/>
    <m/>
    <m/>
    <m/>
    <m/>
    <m/>
    <m/>
    <m/>
    <m/>
    <m/>
  </r>
  <r>
    <s v="B092KST2G4"/>
    <x v="389"/>
    <s v="BAZIC Desktop Tape Dispenser w/Tape Refill 3/4&quot; x 250&quot;, 1&quot; Core Weighted Non-Skid Base, Sharpe Blade Tapes Holder, Beige Color, 1-Pack"/>
    <s v="FBA_942-A-EA-BG"/>
    <n v="282"/>
    <n v="30"/>
    <n v="2.9999999999999997E-4"/>
    <n v="392"/>
    <n v="38"/>
    <n v="12"/>
    <n v="131.87"/>
    <m/>
    <m/>
    <m/>
    <m/>
    <m/>
    <m/>
    <m/>
    <m/>
    <m/>
    <m/>
    <m/>
    <m/>
    <m/>
    <m/>
    <m/>
  </r>
  <r>
    <s v="B092KST2G4"/>
    <x v="390"/>
    <s v="BAZIC Desktop Tape Dispenser w/Tape Refill 3/4&quot; x 250&quot;, 1&quot; Core Weighted Non-Skid Base, Sharpe Blade Tapes Holder, Blue Color, 1-Pack"/>
    <s v="FBA_942-A-EA-BL"/>
    <n v="301"/>
    <n v="18"/>
    <n v="2.9999999999999997E-4"/>
    <n v="386"/>
    <n v="25"/>
    <n v="12"/>
    <n v="131.86000000000001"/>
    <m/>
    <m/>
    <m/>
    <m/>
    <m/>
    <m/>
    <m/>
    <m/>
    <m/>
    <m/>
    <m/>
    <m/>
    <m/>
    <m/>
    <m/>
  </r>
  <r>
    <s v="B0D79NHTQV"/>
    <x v="391"/>
    <s v="BAZIC Products Washable Disappearing Purple Glue Stick 8g / 0.28 Oz., Color Acid Free Glue Sticks for Photos Paper Kids at School Office (4/Pack), 1-Pack"/>
    <s v="2023-EACH"/>
    <n v="238"/>
    <n v="8"/>
    <n v="2.0000000000000001E-4"/>
    <n v="276"/>
    <n v="10"/>
    <n v="12"/>
    <n v="90.3"/>
    <m/>
    <m/>
    <m/>
    <m/>
    <m/>
    <m/>
    <m/>
    <m/>
    <m/>
    <m/>
    <m/>
    <m/>
    <m/>
    <m/>
    <m/>
  </r>
  <r>
    <s v="B0D7GD53RF"/>
    <x v="119"/>
    <s v="BAZIC Products Sketch Pad, Spiral Sketchbook for Artists &amp; Students, Drawing Pad with Thick Paper, Sketching &amp; Drawing for Kids, Teens &amp; Adults, 30 Sheets, 9&quot; X 12&quot;, 1-Pack"/>
    <s v="5044-EACH"/>
    <n v="2732"/>
    <n v="63"/>
    <n v="2.5000000000000001E-3"/>
    <n v="3854"/>
    <n v="73"/>
    <n v="19"/>
    <n v="188.48"/>
    <m/>
    <m/>
    <m/>
    <m/>
    <m/>
    <m/>
    <m/>
    <m/>
    <m/>
    <m/>
    <m/>
    <m/>
    <m/>
    <m/>
    <m/>
  </r>
  <r>
    <s v="B091T49CD3"/>
    <x v="34"/>
    <s v="BAZIC Products 3 Ring Binder 1/2&quot; Economy View Binders Organizer - Cyan, Round Ring, Hold 100 Sheets Paper, for School Office Home, 1-Count"/>
    <s v="4105-EACH"/>
    <n v="3148"/>
    <n v="59"/>
    <n v="2.8999999999999998E-3"/>
    <n v="3855"/>
    <n v="75"/>
    <n v="11"/>
    <n v="185.99"/>
    <m/>
    <m/>
    <m/>
    <m/>
    <m/>
    <m/>
    <m/>
    <m/>
    <m/>
    <m/>
    <m/>
    <m/>
    <m/>
    <m/>
    <m/>
  </r>
  <r>
    <s v="B0923H4JJW"/>
    <x v="323"/>
    <s v="BAZIC Products All Purpose Label 2 3/4&quot; X 1&quot; Self Adhesive Shipping Labels Mailing Label, Easy to Peel Address Labels, Matte White (128/Pack), 1-Pack"/>
    <s v="3802-EACH"/>
    <n v="85"/>
    <n v="3"/>
    <n v="1E-4"/>
    <n v="110"/>
    <n v="3"/>
    <n v="14"/>
    <n v="97.46"/>
    <m/>
    <m/>
    <m/>
    <m/>
    <m/>
    <m/>
    <m/>
    <m/>
    <m/>
    <m/>
    <m/>
    <m/>
    <m/>
    <m/>
    <m/>
  </r>
  <r>
    <s v="B092H6V1L5"/>
    <x v="288"/>
    <s v="BAZIC Products Oil Gel Ink Retractable Pen Optima Black Color, 0.7 mm Medium Point Soft Grip Smooth Writing, for Office School (3/Pack), 1-Pack"/>
    <s v="FBA_1795-EACH"/>
    <n v="242"/>
    <n v="9"/>
    <n v="2.0000000000000001E-4"/>
    <n v="338"/>
    <n v="10"/>
    <n v="13"/>
    <n v="86.37"/>
    <m/>
    <m/>
    <m/>
    <m/>
    <m/>
    <m/>
    <m/>
    <m/>
    <m/>
    <m/>
    <m/>
    <m/>
    <m/>
    <m/>
    <m/>
  </r>
  <r>
    <s v="B092G8DKDJ"/>
    <x v="392"/>
    <m/>
    <s v="1723-EACH"/>
    <n v="118"/>
    <n v="2"/>
    <n v="1E-4"/>
    <n v="147"/>
    <n v="2"/>
    <n v="14"/>
    <n v="95.74"/>
    <m/>
    <m/>
    <m/>
    <m/>
    <m/>
    <m/>
    <m/>
    <m/>
    <m/>
    <m/>
    <m/>
    <m/>
    <m/>
    <m/>
    <m/>
  </r>
  <r>
    <s v="B092G686MF"/>
    <x v="365"/>
    <s v="BAZIC Products Ballpoint Pen Pure Black Color Stick Pens, 1.0 mm Bold Point Smooth Writing, for Office School Teacher (12/Pack), 1-Pack"/>
    <s v="1755-EACH"/>
    <n v="531"/>
    <n v="19"/>
    <n v="5.0000000000000001E-4"/>
    <n v="742"/>
    <n v="21"/>
    <n v="11"/>
    <n v="78.489999999999995"/>
    <m/>
    <m/>
    <m/>
    <m/>
    <m/>
    <m/>
    <m/>
    <m/>
    <m/>
    <m/>
    <m/>
    <m/>
    <m/>
    <m/>
    <m/>
  </r>
  <r>
    <s v="B0921MF9NB"/>
    <x v="393"/>
    <s v="BAZIC Products Ruled Index Cards Book 3&quot; X 5&quot; 1800 Count, Spiral Bound Memo, White Flashcards, Ruled Lined Card for Learning Memory Reminder (50/Pack), 36-Packs"/>
    <s v="FBA_519-CASE"/>
    <n v="112"/>
    <n v="9"/>
    <n v="1E-4"/>
    <n v="158"/>
    <n v="13"/>
    <n v="13"/>
    <n v="644.66999999999996"/>
    <m/>
    <m/>
    <m/>
    <m/>
    <m/>
    <m/>
    <m/>
    <m/>
    <m/>
    <m/>
    <m/>
    <m/>
    <m/>
    <m/>
    <m/>
  </r>
  <r>
    <s v="B091DC1CNJ"/>
    <x v="394"/>
    <s v="BAZIC Products Drawing Sketching Pencil Set, HB 2B 4B 6B 7B 8B, Professional Graphite Sketch Kit Pencils, for Artists Adults Beginners (6/Pack), 24-Packs"/>
    <s v="FBA_744-BOX"/>
    <n v="94"/>
    <n v="18"/>
    <n v="1E-4"/>
    <n v="125"/>
    <n v="36"/>
    <n v="16"/>
    <n v="655.07000000000005"/>
    <m/>
    <m/>
    <m/>
    <m/>
    <m/>
    <m/>
    <m/>
    <m/>
    <m/>
    <m/>
    <m/>
    <m/>
    <m/>
    <m/>
    <m/>
  </r>
  <r>
    <s v="B091BPKMDK"/>
    <x v="395"/>
    <s v="Kappa Chicken Soup for The Soul Word Finds Puzzle Book-8&quot; x 5&quot; Digest Size 2 Titles, Word Search Find Words Books for Adults Teens, Training Learning with Game, 2-Pack"/>
    <s v="362-SET2"/>
    <n v="169"/>
    <n v="0"/>
    <n v="2.0000000000000001E-4"/>
    <n v="221"/>
    <n v="0"/>
    <n v="14"/>
    <n v="133.86000000000001"/>
    <m/>
    <m/>
    <m/>
    <m/>
    <m/>
    <m/>
    <m/>
    <m/>
    <m/>
    <m/>
    <m/>
    <m/>
    <m/>
    <m/>
    <m/>
  </r>
  <r>
    <s v="B091T36TXP"/>
    <x v="396"/>
    <s v="BAZIC Products 3 Ring Binder 1.5&quot; Economy View Binders Organizer - Black, Round Ring, Hold 250 Sheets Paper, for School Office Home, 2-Count"/>
    <s v="3147-PACK2"/>
    <n v="75"/>
    <n v="0"/>
    <n v="1E-4"/>
    <n v="83"/>
    <n v="0"/>
    <n v="11"/>
    <n v="236.39"/>
    <m/>
    <m/>
    <m/>
    <m/>
    <m/>
    <m/>
    <m/>
    <m/>
    <m/>
    <m/>
    <m/>
    <m/>
    <m/>
    <m/>
    <m/>
  </r>
  <r>
    <s v="B099FPY445"/>
    <x v="397"/>
    <s v="BAZIC Products Composition Book 80 Sheet 5&quot; x 7&quot; Poly Cover Notebook, Writing Journal Comp Lined Notebooks for Office School, Assorted Color, 48-Pack"/>
    <s v="FBA_5472-CASE"/>
    <n v="159"/>
    <n v="14"/>
    <n v="1E-4"/>
    <n v="194"/>
    <n v="16"/>
    <n v="11"/>
    <n v="818.53"/>
    <m/>
    <m/>
    <m/>
    <m/>
    <m/>
    <m/>
    <m/>
    <m/>
    <m/>
    <m/>
    <m/>
    <m/>
    <m/>
    <m/>
    <m/>
  </r>
  <r>
    <s v="B0FHZKT526"/>
    <x v="398"/>
    <s v="BAZIC Products Pencil Pouch 3 Ring Binder Pouch w/Rivet Enforced Rings Holes, Mesh Window Zipper Case, Orange 2-Pack"/>
    <s v="FBA_804-ORANGE-PACK2"/>
    <n v="111"/>
    <n v="6"/>
    <n v="1E-4"/>
    <n v="128"/>
    <n v="7"/>
    <n v="12"/>
    <n v="88.7"/>
    <m/>
    <m/>
    <m/>
    <m/>
    <m/>
    <m/>
    <m/>
    <m/>
    <m/>
    <m/>
    <m/>
    <m/>
    <m/>
    <m/>
    <m/>
  </r>
  <r>
    <s v="B0FHZKT526"/>
    <x v="399"/>
    <s v="BAZIC Products Pencil Pouch 3 Ring Binder Pouch w/ Rivet Enforced Rings Holes, Mesh Window Zipper Case, YELLOW 2-Pack"/>
    <s v="FBA_804-YELLOW-PACK2"/>
    <n v="79"/>
    <n v="1"/>
    <n v="1E-4"/>
    <n v="94"/>
    <n v="2"/>
    <n v="11"/>
    <n v="83.37"/>
    <m/>
    <m/>
    <m/>
    <m/>
    <m/>
    <m/>
    <m/>
    <m/>
    <m/>
    <m/>
    <m/>
    <m/>
    <m/>
    <m/>
    <m/>
  </r>
  <r>
    <s v="B0C47MVCLN"/>
    <x v="400"/>
    <s v="BAZIC Products Small Notebook Memo Book 3&quot;x5&quot; Spiral Top Bound Pad, Pastel Color 100 Sheets Wirebound Pocket Personal Notebooks, 6-Pack"/>
    <s v="FBA_504-SET6"/>
    <n v="138"/>
    <n v="6"/>
    <n v="1E-4"/>
    <n v="199"/>
    <n v="7"/>
    <n v="12"/>
    <n v="128.38"/>
    <m/>
    <m/>
    <m/>
    <m/>
    <m/>
    <m/>
    <m/>
    <m/>
    <m/>
    <m/>
    <m/>
    <m/>
    <m/>
    <m/>
    <m/>
  </r>
  <r>
    <s v="B092CFQ3KQ"/>
    <x v="401"/>
    <s v="BAZIC Products Poster Board 22&quot; X 14&quot; Assorted Colored Poster Board Paper for School Craft Project Presentation (3/Pack), 1-Pack"/>
    <s v="FBA_540-EACH"/>
    <n v="171"/>
    <n v="10"/>
    <n v="2.0000000000000001E-4"/>
    <n v="207"/>
    <n v="11"/>
    <n v="11"/>
    <n v="179.19"/>
    <m/>
    <m/>
    <m/>
    <m/>
    <m/>
    <m/>
    <m/>
    <m/>
    <m/>
    <m/>
    <m/>
    <m/>
    <m/>
    <m/>
    <m/>
  </r>
  <r>
    <s v="B0FJ13SVRF"/>
    <x v="402"/>
    <s v="BAZIC Products Pencil Pouch 3 Ring Binder Pouch, Rivet Enforced Ring Hole, Mesh Window Zipper Case, Pastel Green, 2-Pack"/>
    <s v="FBA_810-GN-PACK2"/>
    <n v="175"/>
    <n v="6"/>
    <n v="2.0000000000000001E-4"/>
    <n v="227"/>
    <n v="10"/>
    <n v="11"/>
    <n v="83.49"/>
    <m/>
    <m/>
    <m/>
    <m/>
    <m/>
    <m/>
    <m/>
    <m/>
    <m/>
    <m/>
    <m/>
    <m/>
    <m/>
    <m/>
    <m/>
  </r>
  <r>
    <s v="B09234DBZ5"/>
    <x v="1"/>
    <s v="BAZIC Products Pink Eraser, Latex Free Bevel Block Erasers, Large Size for Classroom, Office, and Art Use, Smooth Pencil Correction for Writing, Sketching, &amp; Daily Tasks, 4/Pack, 1-Pack"/>
    <s v="2227-EACH-1"/>
    <n v="12800"/>
    <n v="356"/>
    <n v="1.18E-2"/>
    <n v="15396"/>
    <n v="445"/>
    <n v="13"/>
    <n v="77.87"/>
    <m/>
    <m/>
    <m/>
    <m/>
    <m/>
    <m/>
    <m/>
    <m/>
    <m/>
    <m/>
    <m/>
    <m/>
    <m/>
    <m/>
    <m/>
  </r>
  <r>
    <s v="B092B8LHYH"/>
    <x v="33"/>
    <s v="BAZIC Composition Book Wide Ruled 100 Sheet Black Marble Notebook, Writing Journal Comp Lined Notebooks for School, 1-Pack"/>
    <s v="508-EACH"/>
    <n v="4659"/>
    <n v="87"/>
    <n v="4.3E-3"/>
    <n v="6275"/>
    <n v="117"/>
    <n v="14"/>
    <n v="145.46"/>
    <m/>
    <m/>
    <m/>
    <m/>
    <m/>
    <m/>
    <m/>
    <m/>
    <m/>
    <m/>
    <m/>
    <m/>
    <m/>
    <m/>
    <m/>
  </r>
  <r>
    <s v="B09235CHLD"/>
    <x v="3"/>
    <s v="BAZIC Eraser Top, Latex Free Pencil Tops Erasers (20/Pack), Neon Color Arrowhead Caps Erasers for Kids Student Art Drawing School Supplies, 1-Pack"/>
    <s v="2202-EACH"/>
    <n v="4833"/>
    <n v="202"/>
    <n v="4.4999999999999997E-3"/>
    <n v="5767"/>
    <n v="269"/>
    <n v="10"/>
    <n v="60.37"/>
    <m/>
    <m/>
    <m/>
    <m/>
    <m/>
    <m/>
    <m/>
    <m/>
    <m/>
    <m/>
    <m/>
    <m/>
    <m/>
    <m/>
    <m/>
  </r>
  <r>
    <s v="B0921QT5RN"/>
    <x v="403"/>
    <s v="BAZIC Products White Chalk, Standard Size Blackboard Chalkboard Chalks, Great Game Activity for Kids, Art Teacher Office School Home (24/Pack), 1-Pack"/>
    <s v="FBA_2405-EACH"/>
    <n v="734"/>
    <n v="35"/>
    <n v="6.9999999999999999E-4"/>
    <n v="958"/>
    <n v="44"/>
    <n v="10"/>
    <n v="59.9"/>
    <m/>
    <m/>
    <m/>
    <m/>
    <m/>
    <m/>
    <m/>
    <m/>
    <m/>
    <m/>
    <m/>
    <m/>
    <m/>
    <m/>
    <m/>
  </r>
  <r>
    <s v="B003UBOH00"/>
    <x v="321"/>
    <s v="BAZIC PRODUCTS Pencil Pouch 3 Ring Binder Pouch w/Rivet Enforced Rings Holes, Mesh Window, Bright Assorted Color Zipper Pouches Case, 24-Pack"/>
    <s v="FBA_804-BOX-B"/>
    <n v="419"/>
    <n v="62"/>
    <n v="4.0000000000000002E-4"/>
    <n v="567"/>
    <n v="101"/>
    <n v="14"/>
    <n v="660.78"/>
    <m/>
    <m/>
    <m/>
    <m/>
    <m/>
    <m/>
    <m/>
    <m/>
    <m/>
    <m/>
    <m/>
    <m/>
    <m/>
    <m/>
    <m/>
  </r>
  <r>
    <s v="B00G62AY02"/>
    <x v="404"/>
    <s v="Hidden Message Word-Finds Set of 2, Volumes may vary (See Seller Comments for Volumes) by Kappa"/>
    <s v="314-SET2"/>
    <n v="603"/>
    <n v="7"/>
    <n v="5.9999999999999995E-4"/>
    <n v="1018"/>
    <n v="12"/>
    <n v="10"/>
    <n v="101.9"/>
    <m/>
    <m/>
    <m/>
    <m/>
    <m/>
    <m/>
    <m/>
    <m/>
    <m/>
    <m/>
    <m/>
    <m/>
    <m/>
    <m/>
    <m/>
  </r>
  <r>
    <s v="B09235Z4N8"/>
    <x v="405"/>
    <s v="BAZIC Products Erasers, Bright Color Oval Eraser (4/Pack) Latex Free, Large Size Block Erasers for Art Drawing School Office Teachers, 1-Pack"/>
    <s v="FBA_2232-EACH"/>
    <n v="94"/>
    <n v="2"/>
    <n v="1E-4"/>
    <n v="127"/>
    <n v="3"/>
    <n v="12"/>
    <n v="65.86"/>
    <m/>
    <m/>
    <m/>
    <m/>
    <m/>
    <m/>
    <m/>
    <m/>
    <m/>
    <m/>
    <m/>
    <m/>
    <m/>
    <m/>
    <m/>
  </r>
  <r>
    <s v="B091D6W45Y"/>
    <x v="406"/>
    <s v="BAZIC Products Drawing Sketching Pencil Set, 6B 5B 4B 3B 2B B HB F H 2H 4H 6H, Professional Graphite Sketch Kit Pencils for Adults Artists (12/Pack), 1-Pack"/>
    <s v="FBA_745-EACH"/>
    <n v="195"/>
    <n v="4"/>
    <n v="2.0000000000000001E-4"/>
    <n v="271"/>
    <n v="4"/>
    <n v="10"/>
    <n v="46.52"/>
    <m/>
    <m/>
    <m/>
    <m/>
    <m/>
    <m/>
    <m/>
    <m/>
    <m/>
    <m/>
    <m/>
    <m/>
    <m/>
    <m/>
    <m/>
  </r>
  <r>
    <s v="B092G43YV3"/>
    <x v="407"/>
    <s v="BAZIC Products Frizz Erasable Gel Pen 0.7mm Assorted Color, Fine Point Inks Pens Mistake Eraser, Drawing Writing for Gift Office School (3/Pack), 1-Pack"/>
    <s v="FBA_17065-EACH"/>
    <n v="260"/>
    <n v="6"/>
    <n v="2.0000000000000001E-4"/>
    <n v="370"/>
    <n v="7"/>
    <n v="14"/>
    <n v="86.72"/>
    <m/>
    <m/>
    <m/>
    <m/>
    <m/>
    <m/>
    <m/>
    <m/>
    <m/>
    <m/>
    <m/>
    <m/>
    <m/>
    <m/>
    <m/>
  </r>
  <r>
    <s v="B091SP52LR"/>
    <x v="114"/>
    <s v="BAZIC Products 3 Ring Binder 1&quot; Economy View Binders Organizer - Burgundy, Round Ring, Hold 175 Sheets Paper, for School Office Home, 1-Count"/>
    <s v="4120-EACH"/>
    <n v="686"/>
    <n v="12"/>
    <n v="5.9999999999999995E-4"/>
    <n v="836"/>
    <n v="16"/>
    <n v="10"/>
    <n v="160.9"/>
    <m/>
    <m/>
    <m/>
    <m/>
    <m/>
    <m/>
    <m/>
    <m/>
    <m/>
    <m/>
    <m/>
    <m/>
    <m/>
    <m/>
    <m/>
  </r>
  <r>
    <s v="B091T36TXP"/>
    <x v="178"/>
    <s v="BAZIC Products 3 Ring Binder 1.5&quot; Economy View Binders Organizer - Grey, Round Ring, Hold 280 Sheets Paper, for School Office Home, 1-Count"/>
    <s v="4141-EACH"/>
    <n v="548"/>
    <n v="24"/>
    <n v="5.0000000000000001E-4"/>
    <n v="659"/>
    <n v="28"/>
    <n v="10"/>
    <n v="178.9"/>
    <m/>
    <m/>
    <m/>
    <m/>
    <m/>
    <m/>
    <m/>
    <m/>
    <m/>
    <m/>
    <m/>
    <m/>
    <m/>
    <m/>
    <m/>
  </r>
  <r>
    <s v="B091T49CD3"/>
    <x v="408"/>
    <s v="BAZIC Products 3 Ring Binder 1/2&quot; Economy View Binders Organizer - Lime Green, Round Ring, Hold 100 Sheets Paper, for School Office Home, 12-Count"/>
    <s v="FBA_4104-CASE"/>
    <n v="124"/>
    <n v="35"/>
    <n v="1E-4"/>
    <n v="165"/>
    <n v="51"/>
    <n v="11"/>
    <n v="483.74"/>
    <m/>
    <m/>
    <m/>
    <m/>
    <m/>
    <m/>
    <m/>
    <m/>
    <m/>
    <m/>
    <m/>
    <m/>
    <m/>
    <m/>
    <m/>
  </r>
  <r>
    <s v="B091Y7L71N"/>
    <x v="379"/>
    <s v="BAZIC Products Washable Stationery Clear Glue Pen 2.7 Oz. (80 mL), Liquid Clear Glues Adhesive, for Art Crafts Project for School Home (2/Pack), 1-Pack"/>
    <s v="2012-EACH"/>
    <n v="344"/>
    <n v="11"/>
    <n v="2.9999999999999997E-4"/>
    <n v="440"/>
    <n v="13"/>
    <n v="10"/>
    <n v="82.1"/>
    <m/>
    <m/>
    <m/>
    <m/>
    <m/>
    <m/>
    <m/>
    <m/>
    <m/>
    <m/>
    <m/>
    <m/>
    <m/>
    <m/>
    <m/>
  </r>
  <r>
    <s v="B092BDX274"/>
    <x v="409"/>
    <s v="BAZIC Products Small Notebook Memo Size Pad, 4&quot;x5.5&quot; Spiral Side Bound, 180 Sheets Mini Wirebound Pocket Personal Notebooks, Assorted Color, 4-Pack"/>
    <s v="518-SET4"/>
    <n v="249"/>
    <n v="7"/>
    <n v="2.0000000000000001E-4"/>
    <n v="348"/>
    <n v="8"/>
    <n v="11"/>
    <n v="204.81"/>
    <m/>
    <m/>
    <m/>
    <m/>
    <m/>
    <m/>
    <m/>
    <m/>
    <m/>
    <m/>
    <m/>
    <m/>
    <m/>
    <m/>
    <m/>
  </r>
  <r>
    <s v="B0BFT5KHLK"/>
    <x v="410"/>
    <s v="BAZIC Products 3 Ring Binder – Assorted Matte Bright Color Cover, Soft Cover School Notebook Binder, Ideal Use for School, Home, or Office, 1 Inch Holds 175 Sheets, 6-Packs"/>
    <s v="3126-SET6"/>
    <n v="547"/>
    <n v="25"/>
    <n v="5.0000000000000001E-4"/>
    <n v="658"/>
    <n v="29"/>
    <n v="10"/>
    <n v="233.7"/>
    <m/>
    <m/>
    <m/>
    <m/>
    <m/>
    <m/>
    <m/>
    <m/>
    <m/>
    <m/>
    <m/>
    <m/>
    <m/>
    <m/>
    <m/>
  </r>
  <r>
    <s v="B09251WRP6"/>
    <x v="411"/>
    <s v="BAZIC Products Magnetic Locker Mirror 7&quot; x 5.5&quot;, Sticks to Metal Surface, Back to School Essentials, for School Locker Bathroom Refrigerator Cabinet, 24-Pack"/>
    <s v="FBA_1301-BOX"/>
    <n v="88"/>
    <n v="10"/>
    <n v="1E-4"/>
    <n v="122"/>
    <n v="16"/>
    <n v="15"/>
    <n v="687.42"/>
    <m/>
    <m/>
    <m/>
    <m/>
    <m/>
    <m/>
    <m/>
    <m/>
    <m/>
    <m/>
    <m/>
    <m/>
    <m/>
    <m/>
    <m/>
  </r>
  <r>
    <s v="B09FFP83D6"/>
    <x v="412"/>
    <s v="BAZIC PRODUCTS Plastic Pencil Case, Utility Storage Box, Multi Purpose Organizer &amp; Supply Holder, Transparent Box Design, Assorted Color, Ideal for School, Office &amp; Craft Use, 24-Pack"/>
    <s v="FBA_846-CASE"/>
    <n v="203"/>
    <n v="36"/>
    <n v="2.0000000000000001E-4"/>
    <n v="253"/>
    <n v="55"/>
    <n v="20"/>
    <n v="1139.9000000000001"/>
    <m/>
    <m/>
    <m/>
    <m/>
    <m/>
    <m/>
    <m/>
    <m/>
    <m/>
    <m/>
    <m/>
    <m/>
    <m/>
    <m/>
    <m/>
  </r>
  <r>
    <s v="B091XRLCZY"/>
    <x v="131"/>
    <s v="BAZIC Products Multiplication Flash Cards, Numbers Elementary Math Flashcards Game at School, Problem Solving (36/Pack), 24-Packs"/>
    <s v="534-BOX"/>
    <n v="502"/>
    <n v="66"/>
    <n v="5.0000000000000001E-4"/>
    <n v="707"/>
    <n v="106"/>
    <n v="11"/>
    <n v="461.89"/>
    <m/>
    <m/>
    <m/>
    <m/>
    <m/>
    <m/>
    <m/>
    <m/>
    <m/>
    <m/>
    <m/>
    <m/>
    <m/>
    <m/>
    <m/>
  </r>
  <r>
    <s v="B092C6NXR4"/>
    <x v="368"/>
    <s v="BAZIC Products Shatterproof Flexible Ruler 12&quot; (30cm), Inches Centimeter Metric Measuring Drafting Rulers, for Students School Supplies, 24-Pack"/>
    <s v="FBA_315-BOX"/>
    <n v="288"/>
    <n v="37"/>
    <n v="2.9999999999999997E-4"/>
    <n v="413"/>
    <n v="62"/>
    <n v="11"/>
    <n v="261.49"/>
    <m/>
    <m/>
    <m/>
    <m/>
    <m/>
    <m/>
    <m/>
    <m/>
    <m/>
    <m/>
    <m/>
    <m/>
    <m/>
    <m/>
    <m/>
  </r>
  <r>
    <s v="B0BFT5KHLK"/>
    <x v="382"/>
    <s v="BAZIC Products 3 Ring Binder 1&quot; Poly Binders Organizer - Glitter Color Soft Cover, Round Ring, Hold 175 Sheets Paper, 4-Count"/>
    <s v="3128-SET4"/>
    <n v="1011"/>
    <n v="41"/>
    <n v="8.9999999999999998E-4"/>
    <n v="1272"/>
    <n v="47"/>
    <n v="10"/>
    <n v="203.9"/>
    <m/>
    <m/>
    <m/>
    <m/>
    <m/>
    <m/>
    <m/>
    <m/>
    <m/>
    <m/>
    <m/>
    <m/>
    <m/>
    <m/>
    <m/>
  </r>
  <r>
    <s v="B091BLJ36Q"/>
    <x v="269"/>
    <s v="KAPPA Take Along Large Print Word Finds Puzzle Book - 8&quot; x 5&quot; Digest Size 2 Titles, Word Search Find Words Books for Adults Teens, Training Learning with Game, 2-Pack"/>
    <s v="3388-SET2"/>
    <n v="221"/>
    <n v="4"/>
    <n v="2.0000000000000001E-4"/>
    <n v="306"/>
    <n v="4"/>
    <n v="12"/>
    <n v="118.38"/>
    <m/>
    <m/>
    <m/>
    <m/>
    <m/>
    <m/>
    <m/>
    <m/>
    <m/>
    <m/>
    <m/>
    <m/>
    <m/>
    <m/>
    <m/>
  </r>
  <r>
    <s v="B091XZQTQ3"/>
    <x v="157"/>
    <s v="BAZIC Products Washable Disappearing Purple Glue Stick 0.28 oz / 8g, Color Acid Free Glue Sticks for Photos Paper Kids at School Office, Total 12-Count"/>
    <s v="2055-BOX"/>
    <n v="474"/>
    <n v="12"/>
    <n v="4.0000000000000002E-4"/>
    <n v="552"/>
    <n v="15"/>
    <n v="10"/>
    <n v="114.9"/>
    <m/>
    <m/>
    <m/>
    <m/>
    <m/>
    <m/>
    <m/>
    <m/>
    <m/>
    <m/>
    <m/>
    <m/>
    <m/>
    <m/>
    <m/>
  </r>
  <r>
    <s v="B0921T4S42"/>
    <x v="413"/>
    <s v="BAZIC Products Correction Pen – Corrections Fluid, Precise Metal Tip White Out, Ideal for School &amp; Office Supplies, Alternative to Correction Solution, 2/Pack, 2-Packs"/>
    <s v="1616-PACK2"/>
    <n v="48"/>
    <n v="2"/>
    <n v="0"/>
    <n v="61"/>
    <n v="2"/>
    <n v="13"/>
    <n v="106.87"/>
    <m/>
    <m/>
    <m/>
    <m/>
    <m/>
    <m/>
    <m/>
    <m/>
    <m/>
    <m/>
    <m/>
    <m/>
    <m/>
    <m/>
    <m/>
  </r>
  <r>
    <s v="B091T49CD3"/>
    <x v="414"/>
    <s v="BAZIC Products 3 Ring Binder 1/2&quot; Economy View Binders Organizer - Fuchsia, Round Ring, Hold 100 Sheets Paper, for School Office Home, 4-Count"/>
    <s v="FBA_4106-PACK4"/>
    <n v="153"/>
    <n v="7"/>
    <n v="1E-4"/>
    <n v="167"/>
    <n v="10"/>
    <n v="11"/>
    <n v="245.18"/>
    <m/>
    <m/>
    <m/>
    <m/>
    <m/>
    <m/>
    <m/>
    <m/>
    <m/>
    <m/>
    <m/>
    <m/>
    <m/>
    <m/>
    <m/>
  </r>
  <r>
    <s v="B091T49CD3"/>
    <x v="415"/>
    <s v="BAZIC Products 3 Ring Binder 1/2&quot; Economy View Binders Organizer - Red, Round Ring, Hold 100 Sheets Paper, for School Office Home, 4-Count"/>
    <s v="FBA_4103-PACK4"/>
    <n v="96"/>
    <n v="9"/>
    <n v="1E-4"/>
    <n v="110"/>
    <n v="12"/>
    <n v="10"/>
    <n v="209.08"/>
    <m/>
    <m/>
    <m/>
    <m/>
    <m/>
    <m/>
    <m/>
    <m/>
    <m/>
    <m/>
    <m/>
    <m/>
    <m/>
    <m/>
    <m/>
  </r>
  <r>
    <s v="B091T49CD3"/>
    <x v="416"/>
    <s v="BAZIC Products 3 Ring Binder 1/2&quot; Economy View Binders Organizer - Burgundy, Round Ring, Hold 100 Sheets Paper, for School Office Home, 4-Count"/>
    <s v="4100-PACK4"/>
    <n v="94"/>
    <n v="9"/>
    <n v="1E-4"/>
    <n v="122"/>
    <n v="16"/>
    <n v="15"/>
    <n v="381.13"/>
    <m/>
    <m/>
    <m/>
    <m/>
    <m/>
    <m/>
    <m/>
    <m/>
    <m/>
    <m/>
    <m/>
    <m/>
    <m/>
    <m/>
    <m/>
  </r>
  <r>
    <s v="B091D6W45Y"/>
    <x v="417"/>
    <s v="BAZIC Products Drawing Sketching Pencil Set, 6B 5B 4B 3B 2B B HB F H 2H 4H 6H, Professional Graphite Sketch Kit Pencils for Adults Artists (12/Pack), 2-Packs"/>
    <s v="FBA_745-PACK2"/>
    <n v="200"/>
    <n v="7"/>
    <n v="2.0000000000000001E-4"/>
    <n v="290"/>
    <n v="24"/>
    <n v="11"/>
    <n v="112.78"/>
    <m/>
    <m/>
    <m/>
    <m/>
    <m/>
    <m/>
    <m/>
    <m/>
    <m/>
    <m/>
    <m/>
    <m/>
    <m/>
    <m/>
    <m/>
  </r>
  <r>
    <s v="B003UBTNX6"/>
    <x v="418"/>
    <s v="BAZIC Products Colored Pencils 24 Color, Mini Coloring Pencil Set Soft Core, for Art Drawing Sketching, Gift for Artist Adult (24/Pack), 2-Packs"/>
    <s v="FBA_767-PACK2"/>
    <n v="240"/>
    <n v="13"/>
    <n v="2.0000000000000001E-4"/>
    <n v="318"/>
    <n v="18"/>
    <n v="12"/>
    <n v="91.08"/>
    <m/>
    <m/>
    <m/>
    <m/>
    <m/>
    <m/>
    <m/>
    <m/>
    <m/>
    <m/>
    <m/>
    <m/>
    <m/>
    <m/>
    <m/>
  </r>
  <r>
    <s v="B092BDVHFR"/>
    <x v="419"/>
    <s v="BAZIC Composition Book Wide Ruled 100 Sheet, Premium Black Marble Notebook, Writing Journal Comp Lined Notebooks for School, 4-Pack"/>
    <s v="5090-PACK4"/>
    <n v="458"/>
    <n v="7"/>
    <n v="4.0000000000000002E-4"/>
    <n v="488"/>
    <n v="7"/>
    <n v="11"/>
    <n v="242.89"/>
    <m/>
    <m/>
    <m/>
    <m/>
    <m/>
    <m/>
    <m/>
    <m/>
    <m/>
    <m/>
    <m/>
    <m/>
    <m/>
    <m/>
    <m/>
  </r>
  <r>
    <s v="B08GCZT4JH"/>
    <x v="420"/>
    <s v="BAZIC Products InvisibleTape w/Dispenser 3/4&quot; X 500&quot;, Matte Finish Stationery Tapes Rolls, for Arts Craft Photo Gift Wrapping, (3/Pack), 2-Packs"/>
    <s v="FBA_903-PACK2"/>
    <n v="88"/>
    <n v="0"/>
    <n v="1E-4"/>
    <n v="109"/>
    <n v="0"/>
    <n v="10"/>
    <n v="80.58"/>
    <m/>
    <m/>
    <m/>
    <m/>
    <m/>
    <m/>
    <m/>
    <m/>
    <m/>
    <m/>
    <m/>
    <m/>
    <m/>
    <m/>
    <m/>
  </r>
  <r>
    <s v="B0D79PXGFB"/>
    <x v="421"/>
    <s v="BAZIC Products Washable Glue Pen 1.7 Oz. (50 mL), Liquid Clear Glues Bond Adhesive for Art Crafts Project at School Home Office (2/Pack), 2-Pack"/>
    <s v="FBA_2028-PACK2"/>
    <n v="295"/>
    <n v="12"/>
    <n v="2.9999999999999997E-4"/>
    <n v="393"/>
    <n v="14"/>
    <n v="17"/>
    <n v="164.23"/>
    <m/>
    <m/>
    <m/>
    <m/>
    <m/>
    <m/>
    <m/>
    <m/>
    <m/>
    <m/>
    <m/>
    <m/>
    <m/>
    <m/>
    <m/>
  </r>
  <r>
    <s v="B0D79NZSR1"/>
    <x v="422"/>
    <s v="BAZIC Products Single Use Super Glue – Mini Small Tube for Crafting, Fabric, Ceramics, Plastic &amp; DIY Repairs, Fast-Drying Clear Glue for Home, School &amp; Office, 5/Pack, 2-Packs"/>
    <s v="2000-PACK2"/>
    <n v="45"/>
    <n v="5"/>
    <n v="0"/>
    <n v="50"/>
    <n v="6"/>
    <n v="11"/>
    <n v="93.89"/>
    <m/>
    <m/>
    <m/>
    <m/>
    <m/>
    <m/>
    <m/>
    <m/>
    <m/>
    <m/>
    <m/>
    <m/>
    <m/>
    <m/>
    <m/>
  </r>
  <r>
    <s v="B0B9PQB8TN"/>
    <x v="423"/>
    <s v="BAZIC Products Alcohol Markers Brush, Double Tipped 6 Neon Color Art Marker Set for Artist Adults Coloring Illustration - Brush Chisel Dual Tips (6/Pack), 1-Pack"/>
    <s v="1230-EACH"/>
    <n v="295"/>
    <n v="4"/>
    <n v="2.9999999999999997E-4"/>
    <n v="386"/>
    <n v="4"/>
    <n v="10"/>
    <n v="94.26"/>
    <m/>
    <m/>
    <m/>
    <m/>
    <m/>
    <m/>
    <m/>
    <m/>
    <m/>
    <m/>
    <m/>
    <m/>
    <m/>
    <m/>
    <m/>
  </r>
  <r>
    <s v="B092KST2G4"/>
    <x v="424"/>
    <s v="BAZIC Products Desktop Tape Dispenser w/Tape Refill 3/4&quot; x 250&quot;, 1&quot; Core Weighted Non-Skid Base, Sharpe Blade Tapes Holder, Assorted Color, 4-Pack"/>
    <s v="942-A-SET4"/>
    <n v="538"/>
    <n v="65"/>
    <n v="5.0000000000000001E-4"/>
    <n v="684"/>
    <n v="87"/>
    <n v="10"/>
    <n v="354.5"/>
    <m/>
    <m/>
    <m/>
    <m/>
    <m/>
    <m/>
    <m/>
    <m/>
    <m/>
    <m/>
    <m/>
    <m/>
    <m/>
    <m/>
    <m/>
  </r>
  <r>
    <s v="B003UBTNOU"/>
    <x v="425"/>
    <s v="BAZIC Products Metallic Glitter Pencil w/Eraser, Latex Free Eraser, Unsharpened Rewards Glitter Pencil (8/Pack), 1-Pack"/>
    <s v="FBA_713-EACH-1"/>
    <n v="811"/>
    <n v="12"/>
    <n v="8.0000000000000004E-4"/>
    <n v="1046"/>
    <n v="12"/>
    <n v="10"/>
    <n v="50.1"/>
    <m/>
    <m/>
    <m/>
    <m/>
    <m/>
    <m/>
    <m/>
    <m/>
    <m/>
    <m/>
    <m/>
    <m/>
    <m/>
    <m/>
    <m/>
  </r>
  <r>
    <s v="B0998F3S3Y"/>
    <x v="93"/>
    <s v="BAZIC 50 Count 10.5&quot; X 8&quot; Manuscript Writing Pad"/>
    <s v="543-EACH"/>
    <n v="1561"/>
    <n v="45"/>
    <n v="1.4E-3"/>
    <n v="2170"/>
    <n v="76"/>
    <n v="12"/>
    <n v="91.08"/>
    <m/>
    <m/>
    <m/>
    <m/>
    <m/>
    <m/>
    <m/>
    <m/>
    <m/>
    <m/>
    <m/>
    <m/>
    <m/>
    <m/>
    <m/>
  </r>
  <r>
    <s v="B099BP8Y39"/>
    <x v="280"/>
    <s v="BAZIC Products Filler Paper Loose Leaf Papers 150 ?Sheet, Wide Ruled 3 Hole Punched for Ring Binders, for Office School Student Writing, 1-Pack"/>
    <s v="568-EACH"/>
    <n v="456"/>
    <n v="16"/>
    <n v="4.0000000000000002E-4"/>
    <n v="557"/>
    <n v="18"/>
    <n v="10"/>
    <n v="135.9"/>
    <m/>
    <m/>
    <m/>
    <m/>
    <m/>
    <m/>
    <m/>
    <m/>
    <m/>
    <m/>
    <m/>
    <m/>
    <m/>
    <m/>
    <m/>
  </r>
  <r>
    <s v="B01N4AOHOH"/>
    <x v="426"/>
    <s v="BAZIC Products Quarter Coin Wrappers – Durable Preformed Paper Tube, Sleeves for Coin Sorter and Holder, 36/Pack, 1 Pack"/>
    <s v="5014-EACH"/>
    <n v="261"/>
    <n v="12"/>
    <n v="2.0000000000000001E-4"/>
    <n v="321"/>
    <n v="14"/>
    <n v="10"/>
    <n v="78.64"/>
    <m/>
    <m/>
    <m/>
    <m/>
    <m/>
    <m/>
    <m/>
    <m/>
    <m/>
    <m/>
    <m/>
    <m/>
    <m/>
    <m/>
    <m/>
  </r>
  <r>
    <s v="B092C5RCMP"/>
    <x v="427"/>
    <s v="BAZIC Products Chalk Board Eraser, Wood Felt Blackboard and White Board Eraser – Durable Cleaner for Classroom, Office, or Home Use, 2-Packs"/>
    <s v="FBA_6003-PACK2"/>
    <n v="131"/>
    <n v="11"/>
    <n v="1E-4"/>
    <n v="164"/>
    <n v="14"/>
    <n v="9"/>
    <n v="84.11"/>
    <m/>
    <m/>
    <m/>
    <m/>
    <m/>
    <m/>
    <m/>
    <m/>
    <m/>
    <m/>
    <m/>
    <m/>
    <m/>
    <m/>
    <m/>
  </r>
  <r>
    <s v="B091SP52LR"/>
    <x v="428"/>
    <s v="BAZIC Products 3 Ring Binder 1&quot; Economy View Binders Organizer - Cyan, Round Ring, Hold 175 Sheets Paper, for School Office Home, 1-Count"/>
    <s v="FBA_4125-EACH"/>
    <n v="564"/>
    <n v="11"/>
    <n v="5.0000000000000001E-4"/>
    <n v="664"/>
    <n v="12"/>
    <n v="9"/>
    <n v="80.91"/>
    <m/>
    <m/>
    <m/>
    <m/>
    <m/>
    <m/>
    <m/>
    <m/>
    <m/>
    <m/>
    <m/>
    <m/>
    <m/>
    <m/>
    <m/>
  </r>
  <r>
    <s v="B091T36TXP"/>
    <x v="148"/>
    <s v="BAZIC Products 3 Ring Binder 1.5&quot; Economy View Binders Organizer - Burgundy, Round Ring, Hold 280 Sheets Paper, for School Office Home, 1-Count"/>
    <s v="4140-EACH"/>
    <n v="637"/>
    <n v="25"/>
    <n v="5.9999999999999995E-4"/>
    <n v="792"/>
    <n v="37"/>
    <n v="19"/>
    <n v="323.26"/>
    <m/>
    <m/>
    <m/>
    <m/>
    <m/>
    <m/>
    <m/>
    <m/>
    <m/>
    <m/>
    <m/>
    <m/>
    <m/>
    <m/>
    <m/>
  </r>
  <r>
    <s v="B07QB4ZHL3"/>
    <x v="363"/>
    <s v="BAZIC Products 3 Ring Binder 1/2&quot; Poly Presentation View Binders Organizer - Assorted Color, Round Ring, Hold 100 Sheets Paper, 48-Count"/>
    <s v="FBA_3130-CASE"/>
    <n v="208"/>
    <n v="41"/>
    <n v="2.0000000000000001E-4"/>
    <n v="285"/>
    <n v="58"/>
    <n v="14"/>
    <n v="1534.57"/>
    <m/>
    <m/>
    <m/>
    <m/>
    <m/>
    <m/>
    <m/>
    <m/>
    <m/>
    <m/>
    <m/>
    <m/>
    <m/>
    <m/>
    <m/>
  </r>
  <r>
    <s v="B0BFT5KHLK"/>
    <x v="429"/>
    <s v="BAZIC Products 3 Ring Binder – Assorted Swirl Color Cover, Soft Cover School Notebook Binder, Ideal Use for School, Home, or Office, 1 Inch Holds 175 Sheets, 48-Packs"/>
    <s v="FBA_3121-CASE"/>
    <n v="322"/>
    <n v="47"/>
    <n v="2.9999999999999997E-4"/>
    <n v="406"/>
    <n v="66"/>
    <n v="13"/>
    <n v="1341.94"/>
    <m/>
    <m/>
    <m/>
    <m/>
    <m/>
    <m/>
    <m/>
    <m/>
    <m/>
    <m/>
    <m/>
    <m/>
    <m/>
    <m/>
    <m/>
  </r>
  <r>
    <s v="B08ZGXRZXG"/>
    <x v="430"/>
    <s v="BAZIC Pencil Pouch 3 Ring Binder Pouch w/Rivet Enforced Rings Holes, Zipper Pouches Bag, Assorted Color, 6-Pack"/>
    <s v="FBA_802-SET6"/>
    <n v="228"/>
    <n v="13"/>
    <n v="2.0000000000000001E-4"/>
    <n v="275"/>
    <n v="15"/>
    <n v="9"/>
    <n v="167.11"/>
    <m/>
    <m/>
    <m/>
    <m/>
    <m/>
    <m/>
    <m/>
    <m/>
    <m/>
    <m/>
    <m/>
    <m/>
    <m/>
    <m/>
    <m/>
  </r>
  <r>
    <s v="B093VC2MR8"/>
    <x v="431"/>
    <s v="BAZIC Products Pencil Pouch 3 Ring Binder Pouch w/Rivet Enforced Rings Holes, 11.5&quot;x6.5&quot; Clear Color, Zipper Pouches Case Cosmetic Bag, 6-Pack"/>
    <s v="FBA_805-SET6"/>
    <n v="903"/>
    <n v="31"/>
    <n v="8.0000000000000004E-4"/>
    <n v="1156"/>
    <n v="41"/>
    <n v="12"/>
    <n v="194.98"/>
    <m/>
    <m/>
    <m/>
    <m/>
    <m/>
    <m/>
    <m/>
    <m/>
    <m/>
    <m/>
    <m/>
    <m/>
    <m/>
    <m/>
    <m/>
  </r>
  <r>
    <s v="B091V4K8K5"/>
    <x v="432"/>
    <s v="BAZIC Products Pocket Size Calculator 8-Digit w/Flip Cover, LCD Display, Small Standard Function Electronics Calculators, for Daily &amp; Office, Black, 1-Pack"/>
    <s v="3004-EACH"/>
    <n v="91"/>
    <n v="5"/>
    <n v="1E-4"/>
    <n v="131"/>
    <n v="11"/>
    <n v="17"/>
    <n v="141.81"/>
    <m/>
    <m/>
    <m/>
    <m/>
    <m/>
    <m/>
    <m/>
    <m/>
    <m/>
    <m/>
    <m/>
    <m/>
    <m/>
    <m/>
    <m/>
  </r>
  <r>
    <s v="B09254YTSY"/>
    <x v="433"/>
    <s v="BAZIC Products Dry Erase Marker Bright Color Fine Tip, Whiteboard Pen Marcador, Low Odor Markers White Board Pens for Office School Supplies (4/Pack), 1-Pack"/>
    <s v="1204-EACH"/>
    <n v="51"/>
    <n v="0"/>
    <n v="0"/>
    <n v="66"/>
    <n v="0"/>
    <n v="9"/>
    <n v="62.91"/>
    <m/>
    <m/>
    <m/>
    <m/>
    <m/>
    <m/>
    <m/>
    <m/>
    <m/>
    <m/>
    <m/>
    <m/>
    <m/>
    <m/>
    <m/>
  </r>
  <r>
    <s v="B092C95YM8"/>
    <x v="434"/>
    <s v="BAZIC Neon Pre-Cut Poster Board Shapes, Arts and Crafts Supplies, Fluorescent Colors (5/Pack)"/>
    <s v="FBA_5059-EACH"/>
    <n v="286"/>
    <n v="11"/>
    <n v="2.9999999999999997E-4"/>
    <n v="396"/>
    <n v="14"/>
    <n v="9"/>
    <n v="47.23"/>
    <m/>
    <m/>
    <m/>
    <m/>
    <m/>
    <m/>
    <m/>
    <m/>
    <m/>
    <m/>
    <m/>
    <m/>
    <m/>
    <m/>
    <m/>
  </r>
  <r>
    <s v="B092H8J4WL"/>
    <x v="435"/>
    <s v="BAZIC Products Ballpoint Pen Spencer Blue Retractable Pen Soft Barrel Grip Pens, 1.0 mm Bold Point Smooth Writing, for Office School Teacher (5/Pack), 1-Pack"/>
    <s v="17048-EACH"/>
    <n v="177"/>
    <n v="11"/>
    <n v="2.0000000000000001E-4"/>
    <n v="215"/>
    <n v="16"/>
    <n v="9"/>
    <n v="61.99"/>
    <m/>
    <m/>
    <m/>
    <m/>
    <m/>
    <m/>
    <m/>
    <m/>
    <m/>
    <m/>
    <m/>
    <m/>
    <m/>
    <m/>
    <m/>
  </r>
  <r>
    <s v="B08ZGP5VKY"/>
    <x v="436"/>
    <s v="BAZIC Products Index Card Case with 5 Tab Dividers – Durable Plastic 3&quot;x5&quot; Flash Card Organizer and Storage Holder, 100-Card Capacity, Ideal for School, Office, and Study Use, 36-Pack"/>
    <s v="FBA_3182-CASE"/>
    <n v="415"/>
    <n v="22"/>
    <n v="4.0000000000000002E-4"/>
    <n v="535"/>
    <n v="28"/>
    <n v="11"/>
    <n v="550.35"/>
    <m/>
    <m/>
    <m/>
    <m/>
    <m/>
    <m/>
    <m/>
    <m/>
    <m/>
    <m/>
    <m/>
    <m/>
    <m/>
    <m/>
    <m/>
  </r>
  <r>
    <s v="B0BS8KB8D9"/>
    <x v="299"/>
    <s v="BAZIC Products 8 Pockets Poly Folder Portfolio, Letter Size Plastic Folders Holder for Office Documents Paper Organizer, Assorted Color, 24-Pack"/>
    <s v="3163-CASE"/>
    <n v="378"/>
    <n v="81"/>
    <n v="2.9999999999999997E-4"/>
    <n v="529"/>
    <n v="122"/>
    <n v="12"/>
    <n v="746.31"/>
    <m/>
    <m/>
    <m/>
    <m/>
    <m/>
    <m/>
    <m/>
    <m/>
    <m/>
    <m/>
    <m/>
    <m/>
    <m/>
    <m/>
    <m/>
  </r>
  <r>
    <s v="B0921SMY2Q"/>
    <x v="437"/>
    <s v="BAZIC Products Ruled Index Cards Book 3&quot; X 5&quot;, View Poly Cover Spiral Bound Memo w/ 2 Tab Divider, White Flashcards, Lined Card for Memory (50/Pack), 24-Packs"/>
    <s v="FBA_570-CASE"/>
    <n v="529"/>
    <n v="40"/>
    <n v="5.0000000000000001E-4"/>
    <n v="682"/>
    <n v="62"/>
    <n v="10"/>
    <n v="498.07"/>
    <m/>
    <m/>
    <m/>
    <m/>
    <m/>
    <m/>
    <m/>
    <m/>
    <m/>
    <m/>
    <m/>
    <m/>
    <m/>
    <m/>
    <m/>
  </r>
  <r>
    <s v="B092RM3QX8"/>
    <x v="438"/>
    <s v="BAZIC Products Neon Page Marker Dispensers – Sticky Notes for Study Materials, Office Use, Sign Here &amp; Notary Supplies, Colored Page Markers for Books and Documents, 50 Flags/Pack, 24-Packs"/>
    <s v="FBA_5174-BOX"/>
    <n v="50"/>
    <n v="6"/>
    <n v="0"/>
    <n v="62"/>
    <n v="7"/>
    <n v="10"/>
    <n v="379.64"/>
    <m/>
    <m/>
    <m/>
    <m/>
    <m/>
    <m/>
    <m/>
    <m/>
    <m/>
    <m/>
    <m/>
    <m/>
    <m/>
    <m/>
    <m/>
  </r>
  <r>
    <s v="B092BCD4NB"/>
    <x v="439"/>
    <s v="BAZIC Products Primary Journal Composition Book Blue Marble, 100 Sheet Writing Grades K- 2 Notebook Journal Comp Notebooks for Kindergarten Kids School, 48-Pack"/>
    <s v="FBA_5087-CASE"/>
    <n v="187"/>
    <n v="59"/>
    <n v="2.0000000000000001E-4"/>
    <n v="274"/>
    <n v="111"/>
    <n v="18"/>
    <n v="2138.62"/>
    <m/>
    <m/>
    <m/>
    <m/>
    <m/>
    <m/>
    <m/>
    <m/>
    <m/>
    <m/>
    <m/>
    <m/>
    <m/>
    <m/>
    <m/>
  </r>
  <r>
    <s v="B0D7GCTX6X"/>
    <x v="440"/>
    <s v="BAZIC Products Air Dry Clay 6 Neon Color 12 oz, Light Modeling Dough Art Craft Slime, Non Toxic Gift for Artist Kids Toddler Boys Girls, 6-Pack"/>
    <s v="3351-SET6"/>
    <n v="56"/>
    <n v="2"/>
    <n v="1E-4"/>
    <n v="81"/>
    <n v="3"/>
    <n v="17"/>
    <n v="248.83"/>
    <m/>
    <m/>
    <m/>
    <m/>
    <m/>
    <m/>
    <m/>
    <m/>
    <m/>
    <m/>
    <m/>
    <m/>
    <m/>
    <m/>
    <m/>
  </r>
  <r>
    <s v="B091T36TXP"/>
    <x v="441"/>
    <s v="BAZIC Products 3 Ring Binder 1.5&quot; Economy View Binders Organizer - Fuchsia, Round Ring, Hold 250 Sheets Paper, for School Office Home, 2-Count"/>
    <s v="4146-PACK2"/>
    <n v="216"/>
    <n v="8"/>
    <n v="2.0000000000000001E-4"/>
    <n v="242"/>
    <n v="13"/>
    <n v="9"/>
    <n v="193.41"/>
    <m/>
    <m/>
    <m/>
    <m/>
    <m/>
    <m/>
    <m/>
    <m/>
    <m/>
    <m/>
    <m/>
    <m/>
    <m/>
    <m/>
    <m/>
  </r>
  <r>
    <s v="B091T49CD3"/>
    <x v="416"/>
    <s v="BAZIC Products 3 Ring Binder 1/2&quot; Economy View Binders Organizer - Burgundy, Round Ring, Hold 100 Sheets Paper, for School Office Home, 4-Count"/>
    <s v="FBA_4100-PACK4"/>
    <n v="94"/>
    <n v="9"/>
    <n v="1E-4"/>
    <n v="122"/>
    <n v="16"/>
    <n v="10"/>
    <n v="193.9"/>
    <m/>
    <m/>
    <m/>
    <m/>
    <m/>
    <m/>
    <m/>
    <m/>
    <m/>
    <m/>
    <m/>
    <m/>
    <m/>
    <m/>
    <m/>
  </r>
  <r>
    <s v="B003UBTNPY"/>
    <x v="442"/>
    <s v="BAZIC Products Mechanical Pencil 0.5mm Crown, Soft Grip Latex Free Eraser, Smooth Writing Pencils Lead for Drafting Drawing Sketching (3/Pack), 2-Packs"/>
    <s v="FBA_720-PACK2"/>
    <n v="467"/>
    <n v="8"/>
    <n v="4.0000000000000002E-4"/>
    <n v="524"/>
    <n v="9"/>
    <n v="9"/>
    <n v="78.290000000000006"/>
    <m/>
    <m/>
    <m/>
    <m/>
    <m/>
    <m/>
    <m/>
    <m/>
    <m/>
    <m/>
    <m/>
    <m/>
    <m/>
    <m/>
    <m/>
  </r>
  <r>
    <s v="B092CWC479"/>
    <x v="443"/>
    <s v="BAZIC Products Plastic Ruler 6&quot; 15 cm, Transparent Assorted Color Measuring Tool with Inches &amp; Centimeters, Durable Plastic Rulers for, School, Office, and Home, 3/Pack, 2-Packs"/>
    <s v="338-PACK2"/>
    <n v="121"/>
    <n v="10"/>
    <n v="1E-4"/>
    <n v="136"/>
    <n v="11"/>
    <n v="9"/>
    <n v="61.11"/>
    <m/>
    <m/>
    <m/>
    <m/>
    <m/>
    <m/>
    <m/>
    <m/>
    <m/>
    <m/>
    <m/>
    <m/>
    <m/>
    <m/>
    <m/>
  </r>
  <r>
    <s v="B09255HMVV"/>
    <x v="444"/>
    <s v="BAZIC Products Dry Erase Marker Assorted Color Fine Tip, Whiteboard Pen Marcador, Low Odor Markers White Board Pens for Office School Supplies (4/Pack), 2-Packs"/>
    <s v="FBA_1201-PACK2"/>
    <n v="46"/>
    <n v="2"/>
    <n v="0"/>
    <n v="52"/>
    <n v="5"/>
    <n v="12"/>
    <n v="88.68"/>
    <m/>
    <m/>
    <m/>
    <m/>
    <m/>
    <m/>
    <m/>
    <m/>
    <m/>
    <m/>
    <m/>
    <m/>
    <m/>
    <m/>
    <m/>
  </r>
  <r>
    <s v="B0D79NZDYB"/>
    <x v="445"/>
    <s v="BAZIC Products Super Glue – Small Tube for Crafting, Fabric, Ceramics, Plastic &amp; DIY Repairs, Fast-Drying Clear Glue for Home, School &amp; Office, 6/Pack, 2-Packs"/>
    <s v="FBA_2007-PACK2"/>
    <n v="65"/>
    <n v="9"/>
    <n v="1E-4"/>
    <n v="97"/>
    <n v="11"/>
    <n v="12"/>
    <n v="110.92"/>
    <m/>
    <m/>
    <m/>
    <m/>
    <m/>
    <m/>
    <m/>
    <m/>
    <m/>
    <m/>
    <m/>
    <m/>
    <m/>
    <m/>
    <m/>
  </r>
  <r>
    <s v="B0D79PXGFB"/>
    <x v="421"/>
    <s v="BAZIC Products Washable Glue Pen 1.7 Oz. (50 mL), Liquid Clear Glues Bond Adhesive for Art Crafts Project at School Home Office (2/Pack), 2-Pack"/>
    <s v="2028-PACK2"/>
    <n v="295"/>
    <n v="12"/>
    <n v="2.9999999999999997E-4"/>
    <n v="393"/>
    <n v="14"/>
    <n v="9"/>
    <n v="107.01"/>
    <m/>
    <m/>
    <m/>
    <m/>
    <m/>
    <m/>
    <m/>
    <m/>
    <m/>
    <m/>
    <m/>
    <m/>
    <m/>
    <m/>
    <m/>
  </r>
  <r>
    <s v="B092C5RCMP"/>
    <x v="446"/>
    <s v="BAZIC Products Chalk Board Eraser, Wood Felt Blackboard and White Board Eraser – Durable Cleaner for Classroom, Office, or Home Use, 4-Packs"/>
    <s v="FBA_6003-PACK4"/>
    <n v="50"/>
    <n v="3"/>
    <n v="0"/>
    <n v="57"/>
    <n v="3"/>
    <n v="9"/>
    <n v="128.56"/>
    <m/>
    <m/>
    <m/>
    <m/>
    <m/>
    <m/>
    <m/>
    <m/>
    <m/>
    <m/>
    <m/>
    <m/>
    <m/>
    <m/>
    <m/>
  </r>
  <r>
    <s v="B094PM9RRT"/>
    <x v="447"/>
    <s v="BAZIC Products All Purpose Order Book, 50 Sets 8 3/8&quot; x 10 11/16&quot; 2-Part Carbonless, White &amp; Bound Wraparound Cover (50 Sets/Pk), 4-Packs"/>
    <s v="FBA_5081-PACK4"/>
    <n v="183"/>
    <n v="34"/>
    <n v="2.0000000000000001E-4"/>
    <n v="258"/>
    <n v="52"/>
    <n v="19"/>
    <n v="453.19"/>
    <m/>
    <m/>
    <m/>
    <m/>
    <m/>
    <m/>
    <m/>
    <m/>
    <m/>
    <m/>
    <m/>
    <m/>
    <m/>
    <m/>
    <m/>
  </r>
  <r>
    <s v="B091XRLCZY"/>
    <x v="448"/>
    <s v="BAZIC Products Multiplication Flash Cards, Numbers Elementary Math Flashcards Game at School, Problem Solving (36/Pack), 72-Packs"/>
    <s v="FBA_534-CASE"/>
    <n v="133"/>
    <n v="24"/>
    <n v="1E-4"/>
    <n v="183"/>
    <n v="36"/>
    <n v="11"/>
    <n v="1057.83"/>
    <m/>
    <m/>
    <m/>
    <m/>
    <m/>
    <m/>
    <m/>
    <m/>
    <m/>
    <m/>
    <m/>
    <m/>
    <m/>
    <m/>
    <m/>
  </r>
  <r>
    <s v="B0BPJJ5YWM"/>
    <x v="402"/>
    <s v="BAZIC Products Pencil Pouch 3 Ring Binder Pouch, Rivet Enforced Ring Hole, Mesh Window Zipper Case, Pastel Green, 2-Pack"/>
    <s v="FBA_810-GN-PACK2"/>
    <n v="69"/>
    <n v="2"/>
    <n v="1E-4"/>
    <n v="80"/>
    <n v="2"/>
    <n v="9"/>
    <n v="80.91"/>
    <m/>
    <m/>
    <m/>
    <m/>
    <m/>
    <m/>
    <m/>
    <m/>
    <m/>
    <m/>
    <m/>
    <m/>
    <m/>
    <m/>
    <m/>
  </r>
  <r>
    <s v="B0C7B6MX4R"/>
    <x v="358"/>
    <s v="BAZIC Products 2 Pockets Paper File Folder, Laminated Glossy 3 Hole Portfolio, Assorted Pastel Colors Letter Size Folders for School Office Business Use, 6-Pack"/>
    <s v="FBA_2178-SET6"/>
    <n v="492"/>
    <n v="11"/>
    <n v="5.0000000000000001E-4"/>
    <n v="635"/>
    <n v="24"/>
    <n v="9"/>
    <n v="107.31"/>
    <m/>
    <m/>
    <m/>
    <m/>
    <m/>
    <m/>
    <m/>
    <m/>
    <m/>
    <m/>
    <m/>
    <m/>
    <m/>
    <m/>
    <m/>
  </r>
  <r>
    <s v="B091T49CD3"/>
    <x v="449"/>
    <s v="BAZIC Products 3 Ring Binder 1/2&quot; Economy View Binders Organizer - Black, Round Ring, Hold 100 Sheets Paper, for School Office Home, 1-Count"/>
    <s v="3141-EACH"/>
    <n v="693"/>
    <n v="14"/>
    <n v="5.9999999999999995E-4"/>
    <n v="769"/>
    <n v="15"/>
    <n v="9"/>
    <n v="148.32"/>
    <m/>
    <m/>
    <m/>
    <m/>
    <m/>
    <m/>
    <m/>
    <m/>
    <m/>
    <m/>
    <m/>
    <m/>
    <m/>
    <m/>
    <m/>
  </r>
  <r>
    <s v="B091T49CD3"/>
    <x v="9"/>
    <s v="BAZIC Products 3 Ring Binder 1/2&quot; Economy View Binders Organizer - Purple, Round Ring, Hold 100 Sheets Paper, for School Office Home, 1-Count"/>
    <s v="4107-EACH"/>
    <n v="4279"/>
    <n v="103"/>
    <n v="4.0000000000000001E-3"/>
    <n v="5435"/>
    <n v="134"/>
    <n v="8"/>
    <n v="135.91999999999999"/>
    <m/>
    <m/>
    <m/>
    <m/>
    <m/>
    <m/>
    <m/>
    <m/>
    <m/>
    <m/>
    <m/>
    <m/>
    <m/>
    <m/>
    <m/>
  </r>
  <r>
    <s v="B091SP52LR"/>
    <x v="450"/>
    <s v="BAZIC Products 3 Ring Binder 1&quot; Economy View Binders Organizer - Blue, Round Ring, Hold 175 Sheets Paper, for School Office Home, 1-Count"/>
    <s v="3191-EACH"/>
    <n v="526"/>
    <n v="5"/>
    <n v="5.0000000000000001E-4"/>
    <n v="611"/>
    <n v="8"/>
    <n v="8"/>
    <n v="120.22"/>
    <m/>
    <m/>
    <m/>
    <m/>
    <m/>
    <m/>
    <m/>
    <m/>
    <m/>
    <m/>
    <m/>
    <m/>
    <m/>
    <m/>
    <m/>
  </r>
  <r>
    <s v="B091T49CD3"/>
    <x v="451"/>
    <s v="BAZIC Products 3 Ring Binder 1/2&quot; Economy View Binders Organizer - Purple, Round Ring, Hold 100 Sheets Paper, for School Office Home, 12-Count"/>
    <s v="FBA_4107-CASE"/>
    <n v="189"/>
    <n v="44"/>
    <n v="2.0000000000000001E-4"/>
    <n v="279"/>
    <n v="91"/>
    <n v="8"/>
    <n v="320.69"/>
    <m/>
    <m/>
    <m/>
    <m/>
    <m/>
    <m/>
    <m/>
    <m/>
    <m/>
    <m/>
    <m/>
    <m/>
    <m/>
    <m/>
    <m/>
  </r>
  <r>
    <s v="B091T49CD3"/>
    <x v="452"/>
    <s v="BAZIC Products 3 Ring Binder 1/2&quot; Economy View Binders Organizer - Burgundy, Round Ring, Hold 100 Sheets Paper, for School Office Home, 12-Count"/>
    <s v="FBA_4100-CASE"/>
    <n v="81"/>
    <n v="19"/>
    <n v="1E-4"/>
    <n v="117"/>
    <n v="29"/>
    <n v="9"/>
    <n v="402.64"/>
    <m/>
    <m/>
    <m/>
    <m/>
    <m/>
    <m/>
    <m/>
    <m/>
    <m/>
    <m/>
    <m/>
    <m/>
    <m/>
    <m/>
    <m/>
  </r>
  <r>
    <s v="B091V647QS"/>
    <x v="453"/>
    <s v="BAZIC Products Pocket Size Calculator 8-Digit w/Neck String, LCD Display, Small Standard Function Electronics Calculators, Assorted Color, 6-Pack"/>
    <s v="FBA_3006-SET6"/>
    <n v="364"/>
    <n v="16"/>
    <n v="2.9999999999999997E-4"/>
    <n v="502"/>
    <n v="26"/>
    <n v="9"/>
    <n v="214.71"/>
    <m/>
    <m/>
    <m/>
    <m/>
    <m/>
    <m/>
    <m/>
    <m/>
    <m/>
    <m/>
    <m/>
    <m/>
    <m/>
    <m/>
    <m/>
  </r>
  <r>
    <s v="B0921GT22D"/>
    <x v="454"/>
    <s v="BAZIC Products Correction Fluid (0.7 oz / 20 ml), Foam Brush Applicator, Instant Corrections Pen White Out Wipe Out Liquid (2/Pack), 1-Pack"/>
    <s v="1612-EACH"/>
    <n v="166"/>
    <n v="3"/>
    <n v="2.0000000000000001E-4"/>
    <n v="230"/>
    <n v="6"/>
    <n v="8"/>
    <n v="54.4"/>
    <m/>
    <m/>
    <m/>
    <m/>
    <m/>
    <m/>
    <m/>
    <m/>
    <m/>
    <m/>
    <m/>
    <m/>
    <m/>
    <m/>
    <m/>
  </r>
  <r>
    <s v="B092G7V4YQ"/>
    <x v="455"/>
    <s v="BAZIC Products Oil Gel Fuse Tech Ink Pen, GR8 Dazzle Black Ink w/Rubberized Barrel, 0.7 mm Medium Point Smooth Writing, for Office School (3/Pack), 6-Pack"/>
    <s v="17092-SET6"/>
    <n v="416"/>
    <n v="12"/>
    <n v="4.0000000000000002E-4"/>
    <n v="501"/>
    <n v="14"/>
    <n v="8"/>
    <n v="126.42"/>
    <m/>
    <m/>
    <m/>
    <m/>
    <m/>
    <m/>
    <m/>
    <m/>
    <m/>
    <m/>
    <m/>
    <m/>
    <m/>
    <m/>
    <m/>
  </r>
  <r>
    <s v="B092CDFQBJ"/>
    <x v="456"/>
    <s v="BAZIC Products Foam Board 20&quot; X 30&quot; Green, Colored Foam Boards 3/16 Inch Thickness, Presentation Signboards School Craft Project Framing Display, 25-Pack"/>
    <s v="FBA_592-CASE"/>
    <n v="127"/>
    <n v="11"/>
    <n v="1E-4"/>
    <n v="174"/>
    <n v="17"/>
    <n v="9"/>
    <n v="733.89"/>
    <m/>
    <m/>
    <m/>
    <m/>
    <m/>
    <m/>
    <m/>
    <m/>
    <m/>
    <m/>
    <m/>
    <m/>
    <m/>
    <m/>
    <m/>
  </r>
  <r>
    <s v="B092CLTCJX"/>
    <x v="457"/>
    <s v="BAZIC Products Poster Board Pink 22&quot; X 28&quot;, Colored Poster Board Paper, Bulk Boards for School Craft Project Presentation Drawing Graphic Display, 25-Pack"/>
    <s v="FBA_5025-CASE"/>
    <n v="289"/>
    <n v="15"/>
    <n v="2.9999999999999997E-4"/>
    <n v="434"/>
    <n v="26"/>
    <n v="9"/>
    <n v="324.45"/>
    <m/>
    <m/>
    <m/>
    <m/>
    <m/>
    <m/>
    <m/>
    <m/>
    <m/>
    <m/>
    <m/>
    <m/>
    <m/>
    <m/>
    <m/>
  </r>
  <r>
    <s v="B09239CF5W"/>
    <x v="458"/>
    <s v="BAZIC Products 2 Pockets Paper Folder, 3 Metal Prongs Fastener Clips Portfolio, Letter Size Folders for Office Document Papers Organizer, Assorted Color, 100-Pack"/>
    <s v="FBA_3145-CASE"/>
    <n v="64"/>
    <n v="11"/>
    <n v="1E-4"/>
    <n v="98"/>
    <n v="21"/>
    <n v="11"/>
    <n v="735.45"/>
    <m/>
    <m/>
    <m/>
    <m/>
    <m/>
    <m/>
    <m/>
    <m/>
    <m/>
    <m/>
    <m/>
    <m/>
    <m/>
    <m/>
    <m/>
  </r>
  <r>
    <s v="B091T94ZQ2"/>
    <x v="459"/>
    <s v="BAZIC Products Binder Dividers, 8.5 x 11 Plastic Index, 11 Hole Punch for 3 Ring Binders, Organizer, Ideal for School, Office, Home Organization, 10 Tab, 10/Pack, 24-Packs"/>
    <s v="FBA_3107-BOX"/>
    <n v="95"/>
    <n v="15"/>
    <n v="1E-4"/>
    <n v="141"/>
    <n v="30"/>
    <n v="10"/>
    <n v="454.73"/>
    <m/>
    <m/>
    <m/>
    <m/>
    <m/>
    <m/>
    <m/>
    <m/>
    <m/>
    <m/>
    <m/>
    <m/>
    <m/>
    <m/>
    <m/>
  </r>
  <r>
    <s v="B0921MF9NB"/>
    <x v="393"/>
    <s v="BAZIC Products Ruled Index Cards Book 3&quot; X 5&quot; 1800 Count, Spiral Bound Memo, White Flashcards, Ruled Lined Card for Learning Memory Reminder (50/Pack), 36-Packs"/>
    <s v="519-CASE"/>
    <n v="112"/>
    <n v="9"/>
    <n v="1E-4"/>
    <n v="158"/>
    <n v="13"/>
    <n v="13"/>
    <n v="680.47"/>
    <m/>
    <m/>
    <m/>
    <m/>
    <m/>
    <m/>
    <m/>
    <m/>
    <m/>
    <m/>
    <m/>
    <m/>
    <m/>
    <m/>
    <m/>
  </r>
  <r>
    <s v="B08Z7GZR5X"/>
    <x v="460"/>
    <s v="BAZIC Index Card Box 3&quot;x5&quot;, Flip Top Utility Plastic Storage Case 250 Cards Capacity, Flash Card Holder Organizer, for Office, 36-Pack"/>
    <s v="FBA_3125-CASE"/>
    <n v="180"/>
    <n v="20"/>
    <n v="2.0000000000000001E-4"/>
    <n v="208"/>
    <n v="28"/>
    <n v="18"/>
    <n v="1273.8"/>
    <m/>
    <m/>
    <m/>
    <m/>
    <m/>
    <m/>
    <m/>
    <m/>
    <m/>
    <m/>
    <m/>
    <m/>
    <m/>
    <m/>
    <m/>
  </r>
  <r>
    <s v="B092B7WDSW"/>
    <x v="367"/>
    <s v="BAZIC PRODUCTS Primary Journal Composition Book Marble, Primary Journal, Writing Journal, Notebooks for Kids, Drawing &amp; Writing Notebook for Kindergarten School Use, Grades K-2, 100 Sheets, 48-Pack"/>
    <s v="5053-CASE"/>
    <n v="505"/>
    <n v="120"/>
    <n v="5.0000000000000001E-4"/>
    <n v="659"/>
    <n v="179"/>
    <n v="75"/>
    <n v="8418.9699999999993"/>
    <m/>
    <m/>
    <m/>
    <m/>
    <m/>
    <m/>
    <m/>
    <m/>
    <m/>
    <m/>
    <m/>
    <m/>
    <m/>
    <m/>
    <m/>
  </r>
  <r>
    <s v="B0DRYS2583"/>
    <x v="461"/>
    <s v="BAZIC Products Alphabet &amp; Numbers Stickers Black Color – Letter and Number Stickers Set Includes Alphabet A-Z 0-9, Peel and Stick Letters, Ideal for Scrapbooking &amp; Poster Board, 346/Pack, 1-Pack"/>
    <s v="FBA_3824-EACH"/>
    <n v="551"/>
    <n v="20"/>
    <n v="5.0000000000000001E-4"/>
    <n v="740"/>
    <n v="27"/>
    <n v="8"/>
    <n v="31.92"/>
    <m/>
    <m/>
    <m/>
    <m/>
    <m/>
    <m/>
    <m/>
    <m/>
    <m/>
    <m/>
    <m/>
    <m/>
    <m/>
    <m/>
    <m/>
  </r>
  <r>
    <s v="B091BLJ36Q"/>
    <x v="462"/>
    <s v="KAPPA Take Along Large Print Word Finds Puzzle Book - 8&quot; x 5&quot; Digest Size 2 Titles, Word Search Find Words Books for Adults Teens, Training Learning with Game, 24-Pack"/>
    <s v="FBA_3388-CASE"/>
    <n v="84"/>
    <n v="8"/>
    <n v="1E-4"/>
    <n v="120"/>
    <n v="9"/>
    <n v="10"/>
    <n v="368.87"/>
    <m/>
    <m/>
    <m/>
    <m/>
    <m/>
    <m/>
    <m/>
    <m/>
    <m/>
    <m/>
    <m/>
    <m/>
    <m/>
    <m/>
    <m/>
  </r>
  <r>
    <s v="B0921M8BNZ"/>
    <x v="463"/>
    <s v="BAZIC Products Correction Liquid 2 in 1 (0.74 oz / 22 ml), Foam Brush &amp; Precise Metal Tip Applicator, Instant Corrections Pen White Out Wipe Out Fluid, 2-Pack"/>
    <s v="1611-PACK2"/>
    <n v="62"/>
    <n v="0"/>
    <n v="1E-4"/>
    <n v="75"/>
    <n v="0"/>
    <n v="8"/>
    <n v="67.92"/>
    <m/>
    <m/>
    <m/>
    <m/>
    <m/>
    <m/>
    <m/>
    <m/>
    <m/>
    <m/>
    <m/>
    <m/>
    <m/>
    <m/>
    <m/>
  </r>
  <r>
    <s v="B091D6W45Y"/>
    <x v="417"/>
    <s v="BAZIC Products Drawing Sketching Pencil Set, 6B 5B 4B 3B 2B B HB F H 2H 4H 6H, Professional Graphite Sketch Kit Pencils for Adults Artists (12/Pack), 2-Packs"/>
    <s v="745-PACK2"/>
    <n v="200"/>
    <n v="7"/>
    <n v="2.0000000000000001E-4"/>
    <n v="290"/>
    <n v="24"/>
    <n v="8"/>
    <n v="100.72"/>
    <m/>
    <m/>
    <m/>
    <m/>
    <m/>
    <m/>
    <m/>
    <m/>
    <m/>
    <m/>
    <m/>
    <m/>
    <m/>
    <m/>
    <m/>
  </r>
  <r>
    <s v="B092CCFHVC"/>
    <x v="464"/>
    <s v="BAZIC Products Poster Board Glitter Frame Color - Assorted Glitter Color, Sparkling Frame Colored Poster Board Paper for Crafts, Decorations, &amp; Vision Board Projects, 11” x 14”, 5/Pack, 3-Packs"/>
    <s v="FBA_5414-PACK3"/>
    <n v="787"/>
    <n v="35"/>
    <n v="6.9999999999999999E-4"/>
    <n v="1032"/>
    <n v="45"/>
    <n v="9"/>
    <n v="86.9"/>
    <m/>
    <m/>
    <m/>
    <m/>
    <m/>
    <m/>
    <m/>
    <m/>
    <m/>
    <m/>
    <m/>
    <m/>
    <m/>
    <m/>
    <m/>
  </r>
  <r>
    <s v="B091XXJ2KQ"/>
    <x v="465"/>
    <s v="BAZIC Products Glue Stick 36g/1.27 Oz, Multi-Purpose Acid Free, Glue Sticks Set Ideal for Photos Paper Kids at School Home Office (2/Pack), 2-Pack"/>
    <s v="FBA_2024-PACK2"/>
    <n v="109"/>
    <n v="1"/>
    <n v="1E-4"/>
    <n v="139"/>
    <n v="3"/>
    <n v="8"/>
    <n v="79.12"/>
    <m/>
    <m/>
    <m/>
    <m/>
    <m/>
    <m/>
    <m/>
    <m/>
    <m/>
    <m/>
    <m/>
    <m/>
    <m/>
    <m/>
    <m/>
  </r>
  <r>
    <s v="B0D7GHTQF4"/>
    <x v="466"/>
    <s v="BAZIC Products Modeling Clay Yellow Color 1 LB, Modeling Dough Art Craft Non Toxic Gift for Artist Kids, Bulk for Classroom, 2-Pack"/>
    <s v="3339-PACK2"/>
    <n v="18"/>
    <n v="4"/>
    <n v="0"/>
    <n v="37"/>
    <n v="7"/>
    <n v="12"/>
    <n v="217.88"/>
    <m/>
    <m/>
    <m/>
    <m/>
    <m/>
    <m/>
    <m/>
    <m/>
    <m/>
    <m/>
    <m/>
    <m/>
    <m/>
    <m/>
    <m/>
  </r>
  <r>
    <s v="B09253P413"/>
    <x v="467"/>
    <s v="BAZIC Products Paid Self-Inking Stamp with Red Ink for Office, Business, and Documents, Easy Refillable Pad, Crisp &amp; Clear Impressions, 1/Pack, 2-Packs"/>
    <s v="6303-PACK2"/>
    <n v="216"/>
    <n v="37"/>
    <n v="2.0000000000000001E-4"/>
    <n v="252"/>
    <n v="46"/>
    <n v="14"/>
    <n v="128.76"/>
    <m/>
    <m/>
    <m/>
    <m/>
    <m/>
    <m/>
    <m/>
    <m/>
    <m/>
    <m/>
    <m/>
    <m/>
    <m/>
    <m/>
    <m/>
  </r>
  <r>
    <s v="B09252M5G4"/>
    <x v="468"/>
    <s v="BAZIC Products Date Stamper with Black Ink Pads for Stamping, 12 Years of Adjustable Dates, Ideal for Office, Shipping, Receiving, Accounting, Expiration Date Stamp, Due Dates - 24 Pack"/>
    <s v="6301-BOX"/>
    <n v="76"/>
    <n v="8"/>
    <n v="1E-4"/>
    <n v="87"/>
    <n v="10"/>
    <n v="10"/>
    <n v="510.7"/>
    <m/>
    <m/>
    <m/>
    <m/>
    <m/>
    <m/>
    <m/>
    <m/>
    <m/>
    <m/>
    <m/>
    <m/>
    <m/>
    <m/>
    <m/>
  </r>
  <r>
    <s v="B094PM9RRT"/>
    <x v="447"/>
    <s v="BAZIC Products All Purpose Order Book, 50 Sets 8 3/8&quot; x 10 11/16&quot; 2-Part Carbonless, White &amp; Bound Wraparound Cover (50 Sets/Pk), 4-Packs"/>
    <s v="5081-PACK4"/>
    <n v="183"/>
    <n v="34"/>
    <n v="2.0000000000000001E-4"/>
    <n v="258"/>
    <n v="52"/>
    <n v="8"/>
    <n v="225.84"/>
    <m/>
    <m/>
    <m/>
    <m/>
    <m/>
    <m/>
    <m/>
    <m/>
    <m/>
    <m/>
    <m/>
    <m/>
    <m/>
    <m/>
    <m/>
  </r>
  <r>
    <s v="B092363LSM"/>
    <x v="469"/>
    <s v="BAZIC Products Neon Eraser Top, Latex-Free Pencil Top Erasers with Arrowhead Caps, Non-Toxic Erasers for Kids, Students, Teachers, Classroom, Art, Homework &amp; School Supplies, 50/Pack, 2-Pack"/>
    <s v="FBA_2204-PACK2"/>
    <n v="852"/>
    <n v="20"/>
    <n v="8.0000000000000004E-4"/>
    <n v="984"/>
    <n v="27"/>
    <n v="8"/>
    <n v="59.92"/>
    <m/>
    <m/>
    <m/>
    <m/>
    <m/>
    <m/>
    <m/>
    <m/>
    <m/>
    <m/>
    <m/>
    <m/>
    <m/>
    <m/>
    <m/>
  </r>
  <r>
    <s v="B09DPBF85D"/>
    <x v="470"/>
    <s v="BAZIC Pencil Pouch 3 Ring Binder Pouch w/Rivet Enforced Rings Holes, Classic Color Clear Window Zipper Pouches, 4-Pack"/>
    <s v="FBA_811-SET4"/>
    <n v="91"/>
    <n v="4"/>
    <n v="1E-4"/>
    <n v="112"/>
    <n v="4"/>
    <n v="8"/>
    <n v="111.92"/>
    <m/>
    <m/>
    <m/>
    <m/>
    <m/>
    <m/>
    <m/>
    <m/>
    <m/>
    <m/>
    <m/>
    <m/>
    <m/>
    <m/>
    <m/>
  </r>
  <r>
    <s v="B0C95K8FLX"/>
    <x v="278"/>
    <s v="BAZIC Products Felt Washable Markers 10 Colors, Fine Line Coloring Marker, Non Toxic Art Supplies, Gift for School (10/Pack), 1-Pack"/>
    <s v="1292-EACH"/>
    <n v="490"/>
    <n v="10"/>
    <n v="5.0000000000000001E-4"/>
    <n v="643"/>
    <n v="15"/>
    <n v="9"/>
    <n v="62.91"/>
    <m/>
    <m/>
    <m/>
    <m/>
    <m/>
    <m/>
    <m/>
    <m/>
    <m/>
    <m/>
    <m/>
    <m/>
    <m/>
    <m/>
    <m/>
  </r>
  <r>
    <s v="B0FJ13SVRF"/>
    <x v="471"/>
    <s v="BAZIC Products Pencil Pouch 3 Ring Binder Pouch, Rivet Enforced Ring Hole, Mesh Window Zipper Case, Pastel Orange, 2-Pack"/>
    <s v="FBA_810-OR-PACK2"/>
    <n v="57"/>
    <n v="3"/>
    <n v="1E-4"/>
    <n v="64"/>
    <n v="3"/>
    <n v="10"/>
    <n v="74"/>
    <m/>
    <m/>
    <m/>
    <m/>
    <m/>
    <m/>
    <m/>
    <m/>
    <m/>
    <m/>
    <m/>
    <m/>
    <m/>
    <m/>
    <m/>
  </r>
  <r>
    <s v="B003UBWAWC"/>
    <x v="128"/>
    <s v="BAZIC PRODUCTS Plastic Pencil Case, Multi Purpose Organizer &amp; Supply Holder, Clear Box Design, Durable Plastic Storage for School, Office, Classroom &amp; Craft Supplies, 1-Pack"/>
    <s v="834-EACH"/>
    <n v="2575"/>
    <n v="75"/>
    <n v="2.3999999999999998E-3"/>
    <n v="3656"/>
    <n v="100"/>
    <n v="10"/>
    <n v="67.36"/>
    <m/>
    <m/>
    <m/>
    <m/>
    <m/>
    <m/>
    <m/>
    <m/>
    <m/>
    <m/>
    <m/>
    <m/>
    <m/>
    <m/>
    <m/>
  </r>
  <r>
    <s v="B0DJDWJFBZ"/>
    <x v="472"/>
    <s v="Hello Kitty Coloring Book 2 Title, Fun Game Workbook for Learning Drawing Coloring, Gift for Kids Toddler Activity at Classroom Home, 80 Pages 2-Pack"/>
    <s v="FBA_62133-SET2"/>
    <n v="457"/>
    <n v="4"/>
    <n v="4.0000000000000002E-4"/>
    <n v="566"/>
    <n v="4"/>
    <n v="8"/>
    <n v="77.52"/>
    <m/>
    <m/>
    <m/>
    <m/>
    <m/>
    <m/>
    <m/>
    <m/>
    <m/>
    <m/>
    <m/>
    <m/>
    <m/>
    <m/>
    <m/>
  </r>
  <r>
    <s v="B091VYJZVZ"/>
    <x v="473"/>
    <s v="BAZIC Desktop Calculator 8-Digit Adjustable Display, LCD Large Botton, Standard Function Electronics Calculators, Black, 1-Pack"/>
    <s v="3001-EACH"/>
    <n v="111"/>
    <n v="7"/>
    <n v="1E-4"/>
    <n v="159"/>
    <n v="9"/>
    <n v="7"/>
    <n v="80.430000000000007"/>
    <m/>
    <m/>
    <m/>
    <m/>
    <m/>
    <m/>
    <m/>
    <m/>
    <m/>
    <m/>
    <m/>
    <m/>
    <m/>
    <m/>
    <m/>
  </r>
  <r>
    <s v="B0921M8BNZ"/>
    <x v="474"/>
    <s v="BAZIC 22ml 2 in 1 Correction w/Foam Brush Applicator &amp; Pen Tip"/>
    <s v="1611-EACH"/>
    <n v="163"/>
    <n v="10"/>
    <n v="2.0000000000000001E-4"/>
    <n v="221"/>
    <n v="14"/>
    <n v="7"/>
    <n v="48.13"/>
    <m/>
    <m/>
    <m/>
    <m/>
    <m/>
    <m/>
    <m/>
    <m/>
    <m/>
    <m/>
    <m/>
    <m/>
    <m/>
    <m/>
    <m/>
  </r>
  <r>
    <s v="B092H6N5VV"/>
    <x v="475"/>
    <s v="BAZIC Products Dayton Rollerball Pen 0.7mm Assorted Color, Regulator Flowing Liquid Ink Pens, Rolling Ball Pens Smooth Writing for Office (6/Pack), 1-Pack"/>
    <s v="FBA_1713-EACH"/>
    <n v="833"/>
    <n v="23"/>
    <n v="8.0000000000000004E-4"/>
    <n v="1148"/>
    <n v="34"/>
    <n v="7"/>
    <n v="35.99"/>
    <m/>
    <m/>
    <m/>
    <m/>
    <m/>
    <m/>
    <m/>
    <m/>
    <m/>
    <m/>
    <m/>
    <m/>
    <m/>
    <m/>
    <m/>
  </r>
  <r>
    <s v="B092H1PSYH"/>
    <x v="476"/>
    <s v="BAZIC Pencil Sharpener Metal Silver Dual Blades, Standard &amp; Jumbo Size Pencils Crayon, Double Blade Sharpeners (3/Pack), 1-Pack"/>
    <s v="1916-EACH"/>
    <n v="174"/>
    <n v="4"/>
    <n v="2.0000000000000001E-4"/>
    <n v="233"/>
    <n v="7"/>
    <n v="7"/>
    <n v="48.93"/>
    <m/>
    <m/>
    <m/>
    <m/>
    <m/>
    <m/>
    <m/>
    <m/>
    <m/>
    <m/>
    <m/>
    <m/>
    <m/>
    <m/>
    <m/>
  </r>
  <r>
    <s v="B091SP52LR"/>
    <x v="35"/>
    <s v="BAZIC Products 3 Ring Binder 1&quot; Economy View Binders Organizer - Fuchsia, Round Ring, Hold 175 Sheets Paper, for School Office Home, 1-Count"/>
    <s v="4126-EACH"/>
    <n v="2803"/>
    <n v="45"/>
    <n v="2.5999999999999999E-3"/>
    <n v="3626"/>
    <n v="61"/>
    <n v="8"/>
    <n v="135.91999999999999"/>
    <m/>
    <m/>
    <m/>
    <m/>
    <m/>
    <m/>
    <m/>
    <m/>
    <m/>
    <m/>
    <m/>
    <m/>
    <m/>
    <m/>
    <m/>
  </r>
  <r>
    <s v="B091T49CD3"/>
    <x v="25"/>
    <s v="BAZIC Products 3 Ring Binder 1/2&quot; Economy View Binders Organizer - Green, Round Ring, Hold 100 Sheets Paper, for School Office Home, 1-Count"/>
    <s v="4102-EACH"/>
    <n v="1977"/>
    <n v="55"/>
    <n v="1.8E-3"/>
    <n v="2452"/>
    <n v="92"/>
    <n v="7"/>
    <n v="118.03"/>
    <m/>
    <m/>
    <m/>
    <m/>
    <m/>
    <m/>
    <m/>
    <m/>
    <m/>
    <m/>
    <m/>
    <m/>
    <m/>
    <m/>
    <m/>
  </r>
  <r>
    <s v="B091T49CD3"/>
    <x v="82"/>
    <s v="BAZIC Products 3 Ring Binder 1/2&quot; Economy View Binders Organizer - Lime Green, Round Ring, Hold 100 Sheets Paper, for School Office Home, 1-Count"/>
    <s v="4104-EACH"/>
    <n v="1710"/>
    <n v="36"/>
    <n v="1.6000000000000001E-3"/>
    <n v="2006"/>
    <n v="46"/>
    <n v="7"/>
    <n v="118.03"/>
    <m/>
    <m/>
    <m/>
    <m/>
    <m/>
    <m/>
    <m/>
    <m/>
    <m/>
    <m/>
    <m/>
    <m/>
    <m/>
    <m/>
    <m/>
  </r>
  <r>
    <s v="B091T49CD3"/>
    <x v="477"/>
    <s v="BAZIC Products 3 Ring Binder 1/2&quot; Economy View Binders Organizer - Red, Round Ring, Hold 100 Sheets Paper, for School Office Home, 12-Count"/>
    <s v="FBA_4103-CASE"/>
    <n v="222"/>
    <n v="70"/>
    <n v="2.0000000000000001E-4"/>
    <n v="317"/>
    <n v="112"/>
    <n v="9"/>
    <n v="390.59"/>
    <m/>
    <m/>
    <m/>
    <m/>
    <m/>
    <m/>
    <m/>
    <m/>
    <m/>
    <m/>
    <m/>
    <m/>
    <m/>
    <m/>
    <m/>
  </r>
  <r>
    <s v="B07QD3BG5L"/>
    <x v="478"/>
    <s v="BAZIC Products 3 Ring Binder – Assorted Matte Color Cover, Soft Cover School Notebook Binder, Ideal Use for School, Home, or Office, 1 Inch Holds 175 Sheets, 48-Packs"/>
    <s v="FBA_3132-CASE"/>
    <n v="91"/>
    <n v="11"/>
    <n v="1E-4"/>
    <n v="124"/>
    <n v="19"/>
    <n v="9"/>
    <n v="923.22"/>
    <m/>
    <m/>
    <m/>
    <m/>
    <m/>
    <m/>
    <m/>
    <m/>
    <m/>
    <m/>
    <m/>
    <m/>
    <m/>
    <m/>
    <m/>
  </r>
  <r>
    <s v="B091T49CD3"/>
    <x v="479"/>
    <s v="BAZIC Products 3 Ring Binder 1/2&quot; Economy View Binders Organizer - Cyan, Round Ring, Hold 100 Sheets Paper, for School Office Home, 12-Count"/>
    <s v="FBA_4105-CASE"/>
    <n v="135"/>
    <n v="31"/>
    <n v="1E-4"/>
    <n v="177"/>
    <n v="46"/>
    <n v="8"/>
    <n v="347.78"/>
    <m/>
    <m/>
    <m/>
    <m/>
    <m/>
    <m/>
    <m/>
    <m/>
    <m/>
    <m/>
    <m/>
    <m/>
    <m/>
    <m/>
    <m/>
  </r>
  <r>
    <s v="B003UBOGYM"/>
    <x v="187"/>
    <s v="BAZIC Products Pencil Pouch 3 Ring Binder Pouch w/Rivet Enforced Rings Holes, Zipper Pouches Bag, Assorted Color, 4-Pack"/>
    <s v="801-SET4"/>
    <n v="936"/>
    <n v="21"/>
    <n v="8.9999999999999998E-4"/>
    <n v="1198"/>
    <n v="28"/>
    <n v="7"/>
    <n v="97.93"/>
    <m/>
    <m/>
    <m/>
    <m/>
    <m/>
    <m/>
    <m/>
    <m/>
    <m/>
    <m/>
    <m/>
    <m/>
    <m/>
    <m/>
    <m/>
  </r>
  <r>
    <s v="B09236N3XM"/>
    <x v="480"/>
    <s v="BAZIC Plastic File Folder Poly Envelopes, Letter Size Elastic Band Closure, A4 Size File Folders for Documents Paper, School Office Supplies, 6-Pack"/>
    <s v="FBA_3172-SET6"/>
    <n v="63"/>
    <n v="2"/>
    <n v="1E-4"/>
    <n v="90"/>
    <n v="2"/>
    <n v="10"/>
    <n v="195.1"/>
    <m/>
    <m/>
    <m/>
    <m/>
    <m/>
    <m/>
    <m/>
    <m/>
    <m/>
    <m/>
    <m/>
    <m/>
    <m/>
    <m/>
    <m/>
  </r>
  <r>
    <s v="B0924BH89D"/>
    <x v="481"/>
    <s v="BAZIC Products Mailing Label 4 1/2&quot; x 2 1/2&quot; Self Adhesive Shipping Labels, Easy to Peel Address Labels, Matte White (25/Pack), 1-Pack"/>
    <s v="3801-EACH"/>
    <n v="33"/>
    <n v="1"/>
    <n v="0"/>
    <n v="39"/>
    <n v="1"/>
    <n v="12"/>
    <n v="83.88"/>
    <m/>
    <m/>
    <m/>
    <m/>
    <m/>
    <m/>
    <m/>
    <m/>
    <m/>
    <m/>
    <m/>
    <m/>
    <m/>
    <m/>
    <m/>
  </r>
  <r>
    <s v="B091JGNRCD"/>
    <x v="482"/>
    <s v="BAZIC Products Mechanical Pencil Lead Refills HB 0.9mm – Smooth Graphite Replacement Leads for Mechanical Pencils, Students &amp; Artists, 160 Count/Pack, 1-Pack"/>
    <s v="780-EACH"/>
    <n v="66"/>
    <n v="3"/>
    <n v="1E-4"/>
    <n v="87"/>
    <n v="3"/>
    <n v="7"/>
    <n v="45.43"/>
    <m/>
    <m/>
    <m/>
    <m/>
    <m/>
    <m/>
    <m/>
    <m/>
    <m/>
    <m/>
    <m/>
    <m/>
    <m/>
    <m/>
    <m/>
  </r>
  <r>
    <s v="B092CS1ZZF"/>
    <x v="483"/>
    <s v="BAZIC Products Trifold Poster Board – White Corrugated Cardboard Display Board for school projects, science fairs, photos, charts, and classroom presentations, 28&quot; x 40&quot;, 1-Pack"/>
    <s v="FBA_5086-EACH"/>
    <n v="161"/>
    <n v="4"/>
    <n v="1E-4"/>
    <n v="198"/>
    <n v="6"/>
    <n v="13"/>
    <n v="349.21"/>
    <m/>
    <m/>
    <m/>
    <m/>
    <m/>
    <m/>
    <m/>
    <m/>
    <m/>
    <m/>
    <m/>
    <m/>
    <m/>
    <m/>
    <m/>
  </r>
  <r>
    <s v="B092CWM8PT"/>
    <x v="250"/>
    <s v="BAZIC Products Plastic Ruler 12&quot; (30cm) w/Handle Grip, Inches Centimeter Metric Measuring Drafting Rulers, for Students School Supplies, Assorted Color, 6-Pack"/>
    <s v="FBA_320-SET6"/>
    <n v="216"/>
    <n v="37"/>
    <n v="2.0000000000000001E-4"/>
    <n v="315"/>
    <n v="55"/>
    <n v="7"/>
    <n v="76.33"/>
    <m/>
    <m/>
    <m/>
    <m/>
    <m/>
    <m/>
    <m/>
    <m/>
    <m/>
    <m/>
    <m/>
    <m/>
    <m/>
    <m/>
    <m/>
  </r>
  <r>
    <s v="B08Z7J3G1K"/>
    <x v="484"/>
    <s v="BAZIC PRODUCTS Pencil Pouch 3 Ring Binder Pouch w/Rivet Enforced Rings Holes, Assorted Color Mesh Window, Double Zipper Pouches 6-Pack"/>
    <s v="FBA_807-SET6"/>
    <n v="160"/>
    <n v="6"/>
    <n v="1E-4"/>
    <n v="199"/>
    <n v="9"/>
    <n v="9"/>
    <n v="144.81"/>
    <m/>
    <m/>
    <m/>
    <m/>
    <m/>
    <m/>
    <m/>
    <m/>
    <m/>
    <m/>
    <m/>
    <m/>
    <m/>
    <m/>
    <m/>
  </r>
  <r>
    <s v="B0923GGW6J"/>
    <x v="485"/>
    <s v="BAZIC Products Reward Sticker Book 120+ Stickers, Animal Positive Words Colorful Motivational Sticker, Gift for Kids Children Teacher Classroom, 1-Pack"/>
    <s v="3874-EACH"/>
    <n v="179"/>
    <n v="3"/>
    <n v="2.0000000000000001E-4"/>
    <n v="232"/>
    <n v="3"/>
    <n v="8"/>
    <n v="51.92"/>
    <m/>
    <m/>
    <m/>
    <m/>
    <m/>
    <m/>
    <m/>
    <m/>
    <m/>
    <m/>
    <m/>
    <m/>
    <m/>
    <m/>
    <m/>
  </r>
  <r>
    <s v="B0BFT5KHLK"/>
    <x v="486"/>
    <s v="BAZIC Products 3 Ring Binder 1&quot; Poly Binders Organizer - Matte Bright Color Soft Cover, Round Ring, Hold 175 Sheets Paper, 48-Count"/>
    <s v="3126-CASE"/>
    <n v="440"/>
    <n v="55"/>
    <n v="4.0000000000000002E-4"/>
    <n v="522"/>
    <n v="75"/>
    <n v="13"/>
    <n v="1220.6500000000001"/>
    <m/>
    <m/>
    <m/>
    <m/>
    <m/>
    <m/>
    <m/>
    <m/>
    <m/>
    <m/>
    <m/>
    <m/>
    <m/>
    <m/>
    <m/>
  </r>
  <r>
    <s v="B092CLTCJX"/>
    <x v="487"/>
    <s v="BAZIC Products Poster Board Purple 22&quot; X 28&quot;, Colored Poster Board Paper, Bulk Boards for School Craft Project Presentation Drawing Graphic Display, 25-Pack"/>
    <s v="FBA_5026-CASE"/>
    <n v="53"/>
    <n v="10"/>
    <n v="0"/>
    <n v="68"/>
    <n v="10"/>
    <n v="9"/>
    <n v="319.92"/>
    <m/>
    <m/>
    <m/>
    <m/>
    <m/>
    <m/>
    <m/>
    <m/>
    <m/>
    <m/>
    <m/>
    <m/>
    <m/>
    <m/>
    <m/>
  </r>
  <r>
    <s v="B06XSKDQX3"/>
    <x v="488"/>
    <s v="BAZIC Products Plastic Pencil Case Utility Storage Box, Assorted Color, Multi Purpose Organizer for Pens Pencils, 24-Pack"/>
    <s v="FBA_842-CASE"/>
    <n v="273"/>
    <n v="21"/>
    <n v="2.9999999999999997E-4"/>
    <n v="309"/>
    <n v="23"/>
    <n v="7"/>
    <n v="471.64"/>
    <m/>
    <m/>
    <m/>
    <m/>
    <m/>
    <m/>
    <m/>
    <m/>
    <m/>
    <m/>
    <m/>
    <m/>
    <m/>
    <m/>
    <m/>
  </r>
  <r>
    <s v="B0D7GD53RF"/>
    <x v="489"/>
    <s v="BAZIC Products Sketch Pad, Spiral Sketchbook for Artists &amp; Students, Drawing Pad with Thick Paper, Sketching &amp; Drawing for Kids, Teens &amp; Adults, 50 Sheets, 6&quot; X 8&quot;, 48-Pack"/>
    <s v="FBA_5043-CASE"/>
    <n v="95"/>
    <n v="5"/>
    <n v="1E-4"/>
    <n v="120"/>
    <n v="6"/>
    <n v="8"/>
    <n v="562.22"/>
    <m/>
    <m/>
    <m/>
    <m/>
    <m/>
    <m/>
    <m/>
    <m/>
    <m/>
    <m/>
    <m/>
    <m/>
    <m/>
    <m/>
    <m/>
  </r>
  <r>
    <s v="B091JM2SJM"/>
    <x v="490"/>
    <s v="BAZIC Products Glitter Glue Tubes – 6 Assorted Neon Colors, Non-Toxic Washable Glitter Glue for Arts, Crafts, DIY, and Party Projects, 6.76 oz/Pack, 24 Packs"/>
    <s v="FBA_3451-CASE"/>
    <n v="343"/>
    <n v="14"/>
    <n v="2.9999999999999997E-4"/>
    <n v="436"/>
    <n v="16"/>
    <n v="7"/>
    <n v="441.71"/>
    <m/>
    <m/>
    <m/>
    <m/>
    <m/>
    <m/>
    <m/>
    <m/>
    <m/>
    <m/>
    <m/>
    <m/>
    <m/>
    <m/>
    <m/>
  </r>
  <r>
    <s v="B09235TC24"/>
    <x v="384"/>
    <s v="BAZIC Products Expanding File Folder 13 Pockets, Coupon Size Plastic File Folders w/Color Tabs Pocket, Home Office Supplies, Check Bills Receipts Organizer, 4-Pack"/>
    <s v="3179-SET4"/>
    <n v="515"/>
    <n v="69"/>
    <n v="5.0000000000000001E-4"/>
    <n v="712"/>
    <n v="93"/>
    <n v="8"/>
    <n v="181.92"/>
    <m/>
    <m/>
    <m/>
    <m/>
    <m/>
    <m/>
    <m/>
    <m/>
    <m/>
    <m/>
    <m/>
    <m/>
    <m/>
    <m/>
    <m/>
  </r>
  <r>
    <s v="B091SP52LR"/>
    <x v="491"/>
    <s v="BAZIC Products 3 Ring Binder 1&quot; Economy View Binders Organizer - Grey, Round Ring, Hold 175 Sheets Paper, for School Office Home, 2-Count"/>
    <s v="4121-PACK2"/>
    <n v="77"/>
    <n v="1"/>
    <n v="1E-4"/>
    <n v="83"/>
    <n v="1"/>
    <n v="10"/>
    <n v="199.9"/>
    <m/>
    <m/>
    <m/>
    <m/>
    <m/>
    <m/>
    <m/>
    <m/>
    <m/>
    <m/>
    <m/>
    <m/>
    <m/>
    <m/>
    <m/>
  </r>
  <r>
    <s v="B092B7F2TZ"/>
    <x v="492"/>
    <s v="BAZIC Products Filler Paper Loose Leaf Papers 100 Sheet, 4-1&quot; Quad Ruled, 3 Hole Punched for Ring Binders, Graph Drafting for Office School Student, 6-Pack"/>
    <s v="FBA_569-PACK6"/>
    <n v="77"/>
    <n v="15"/>
    <n v="1E-4"/>
    <n v="90"/>
    <n v="19"/>
    <n v="9"/>
    <n v="198.2"/>
    <m/>
    <m/>
    <m/>
    <m/>
    <m/>
    <m/>
    <m/>
    <m/>
    <m/>
    <m/>
    <m/>
    <m/>
    <m/>
    <m/>
    <m/>
  </r>
  <r>
    <s v="B091T94ZQ2"/>
    <x v="231"/>
    <s v="BAZIC Products Binder Dividers, 8.5 x 11 Plastic Index, 11 Hole Punch for 3 Ring Binders, Organizer, Ideal for School, Office, Home Organization, 10/Pack, 4-Pack"/>
    <s v="3107-PACK4"/>
    <n v="393"/>
    <n v="38"/>
    <n v="4.0000000000000002E-4"/>
    <n v="528"/>
    <n v="58"/>
    <n v="8"/>
    <n v="126.97"/>
    <m/>
    <m/>
    <m/>
    <m/>
    <m/>
    <m/>
    <m/>
    <m/>
    <m/>
    <m/>
    <m/>
    <m/>
    <m/>
    <m/>
    <m/>
  </r>
  <r>
    <s v="B092C938NL"/>
    <x v="493"/>
    <s v="BAZIC Products Dry Erase Lap Board &amp; Cork Bulletin &amp; Marker, 8.5x11 Inch Whiteboards Cork Boards Small Portable for Home Office Teacher, 2-Pack"/>
    <s v="6030-PACK2"/>
    <n v="82"/>
    <n v="2"/>
    <n v="1E-4"/>
    <n v="105"/>
    <n v="3"/>
    <n v="8"/>
    <n v="117.46"/>
    <m/>
    <m/>
    <m/>
    <m/>
    <m/>
    <m/>
    <m/>
    <m/>
    <m/>
    <m/>
    <m/>
    <m/>
    <m/>
    <m/>
    <m/>
  </r>
  <r>
    <s v="B0D79NHTQV"/>
    <x v="97"/>
    <s v="BAZIC Products Washable Disappearing Purple Glue Stick 8g / 0.28 Oz., Color Acid Free Glue Sticks for Photos Paper Kids at School Office (4/Pack), 2-Pack"/>
    <s v="2023-PACK2"/>
    <n v="499"/>
    <n v="16"/>
    <n v="5.0000000000000001E-4"/>
    <n v="612"/>
    <n v="24"/>
    <n v="11"/>
    <n v="94.49"/>
    <m/>
    <m/>
    <m/>
    <m/>
    <m/>
    <m/>
    <m/>
    <m/>
    <m/>
    <m/>
    <m/>
    <m/>
    <m/>
    <m/>
    <m/>
  </r>
  <r>
    <s v="B0D7GHTQF4"/>
    <x v="494"/>
    <s v="BAZIC Products Modeling Clay Blue Color 1 LB, Light Dough Art Craft, Non Toxic Gift for Artist Kids Toddler Boys Girls, Bulk for Classroom, 2-Pack"/>
    <s v="3332-PACK2"/>
    <n v="15"/>
    <n v="4"/>
    <n v="0"/>
    <n v="17"/>
    <n v="4"/>
    <n v="12"/>
    <n v="219.88"/>
    <m/>
    <m/>
    <m/>
    <m/>
    <m/>
    <m/>
    <m/>
    <m/>
    <m/>
    <m/>
    <m/>
    <m/>
    <m/>
    <m/>
    <m/>
  </r>
  <r>
    <s v="B0BFZRFR9V"/>
    <x v="495"/>
    <s v="BAZIC PRODUCTS Primary School Supply Kit, 57-count Student Set for Kindergarten and Elementary Students Grades K–6, Complete School Supplies With Fully Organized Supply Box, 1-pack"/>
    <s v="8004-CASE-1"/>
    <n v="2068"/>
    <n v="54"/>
    <n v="1.9E-3"/>
    <n v="2256"/>
    <n v="61"/>
    <n v="8"/>
    <n v="333.42"/>
    <m/>
    <m/>
    <m/>
    <m/>
    <m/>
    <m/>
    <m/>
    <m/>
    <m/>
    <m/>
    <m/>
    <m/>
    <m/>
    <m/>
    <m/>
  </r>
  <r>
    <s v="B091VB4FS5"/>
    <x v="496"/>
    <s v="BAZIC Products Thumbtacks, Assorted Color Jumbo Plastic Head Push Pins – Durable Steel Tacks for Walls and Cork Boards, Poster Pins, and Pushpins for Home, Office &amp; School, 25/Pack, 2 Packs"/>
    <s v="210-PACK2"/>
    <n v="65"/>
    <n v="4"/>
    <n v="1E-4"/>
    <n v="93"/>
    <n v="9"/>
    <n v="9"/>
    <n v="71.91"/>
    <m/>
    <m/>
    <m/>
    <m/>
    <m/>
    <m/>
    <m/>
    <m/>
    <m/>
    <m/>
    <m/>
    <m/>
    <m/>
    <m/>
    <m/>
  </r>
  <r>
    <s v="B0B237QZCR"/>
    <x v="219"/>
    <s v="BAZIC Products Pencil Pouch 3 Ring Binder Pouch w/ Rivet Enforced Rings Holes, Mesh Window Zipper Case, PINK 2-Pack"/>
    <s v="FBA_804-PINK-PACK2"/>
    <n v="85"/>
    <n v="1"/>
    <n v="1E-4"/>
    <n v="103"/>
    <n v="1"/>
    <n v="8"/>
    <n v="71.92"/>
    <m/>
    <m/>
    <m/>
    <m/>
    <m/>
    <m/>
    <m/>
    <m/>
    <m/>
    <m/>
    <m/>
    <m/>
    <m/>
    <m/>
    <m/>
  </r>
  <r>
    <s v="B09235XFD3"/>
    <x v="79"/>
    <s v="BAZIC Products Expanding File Folder 5 Pockets w/Tab, Letter Size Plastic File Pocket Folders, Office Supplies Paper Documents Organizer, 1-Pack"/>
    <s v="3171-EACH"/>
    <n v="2593"/>
    <n v="70"/>
    <n v="2.3999999999999998E-3"/>
    <n v="3922"/>
    <n v="98"/>
    <n v="7"/>
    <n v="75.930000000000007"/>
    <m/>
    <m/>
    <m/>
    <m/>
    <m/>
    <m/>
    <m/>
    <m/>
    <m/>
    <m/>
    <m/>
    <m/>
    <m/>
    <m/>
    <m/>
  </r>
  <r>
    <s v="B092353LFQ"/>
    <x v="497"/>
    <s v="BAZIC Products Retractable Stick Erasers Dot.ted, Mechanical Pencil Eraser, Large Size Click Eraser for Art Drawing Sketching (2/Pack), 4-Packs"/>
    <s v="FBA_2211-SET4"/>
    <n v="448"/>
    <n v="16"/>
    <n v="4.0000000000000002E-4"/>
    <n v="596"/>
    <n v="21"/>
    <n v="6"/>
    <n v="65.94"/>
    <m/>
    <m/>
    <m/>
    <m/>
    <m/>
    <m/>
    <m/>
    <m/>
    <m/>
    <m/>
    <m/>
    <m/>
    <m/>
    <m/>
    <m/>
  </r>
  <r>
    <s v="B092H6W353"/>
    <x v="498"/>
    <s v="BAZIC Staples Standard (26/6) Metallic Color 3000/Pack, Stapler Refill Standard Size Staple, Assorted Colors, 1-Pack"/>
    <s v="FBA_609-EACH"/>
    <n v="2163"/>
    <n v="123"/>
    <n v="2E-3"/>
    <n v="2723"/>
    <n v="147"/>
    <n v="10"/>
    <n v="54.1"/>
    <m/>
    <m/>
    <m/>
    <m/>
    <m/>
    <m/>
    <m/>
    <m/>
    <m/>
    <m/>
    <m/>
    <m/>
    <m/>
    <m/>
    <m/>
  </r>
  <r>
    <s v="B091JG2SR6"/>
    <x v="81"/>
    <s v="BAZIC Mechanical Pencil Lead Refills HB 0.7mm (160 Count/Pack), Pencil Lead Refill, 1-Pack"/>
    <s v="781-EACH"/>
    <n v="1670"/>
    <n v="50"/>
    <n v="1.5E-3"/>
    <n v="2273"/>
    <n v="62"/>
    <n v="8"/>
    <n v="49.52"/>
    <m/>
    <m/>
    <m/>
    <m/>
    <m/>
    <m/>
    <m/>
    <m/>
    <m/>
    <m/>
    <m/>
    <m/>
    <m/>
    <m/>
    <m/>
  </r>
  <r>
    <s v="B092CP187F"/>
    <x v="499"/>
    <s v="BAZIC Products Magnetic Dry Erase Calendar Board Tile + Markers &amp; Magnets, 14&quot; X 14&quot; Calendar Whiteboard for Office Schedule Planner, 1-Pack"/>
    <s v="FBA_6041-EACH"/>
    <n v="147"/>
    <n v="2"/>
    <n v="1E-4"/>
    <n v="190"/>
    <n v="2"/>
    <n v="6"/>
    <n v="95.94"/>
    <m/>
    <m/>
    <m/>
    <m/>
    <m/>
    <m/>
    <m/>
    <m/>
    <m/>
    <m/>
    <m/>
    <m/>
    <m/>
    <m/>
    <m/>
  </r>
  <r>
    <s v="B091T36TXP"/>
    <x v="500"/>
    <s v="BAZIC Products 3 Ring Binder 1.5&quot; Economy View Binders Organizer - Red, Round Ring, Hold 250 Sheets Paper, for School Office Home, 1-Count"/>
    <s v="4143-EACH"/>
    <n v="230"/>
    <n v="7"/>
    <n v="2.0000000000000001E-4"/>
    <n v="251"/>
    <n v="7"/>
    <n v="6"/>
    <n v="106.94"/>
    <m/>
    <m/>
    <m/>
    <m/>
    <m/>
    <m/>
    <m/>
    <m/>
    <m/>
    <m/>
    <m/>
    <m/>
    <m/>
    <m/>
    <m/>
  </r>
  <r>
    <s v="B091T49CD3"/>
    <x v="24"/>
    <s v="BAZIC Products 3 Ring Binder 1/2&quot; Economy View Binders Organizer - Blue, Round Ring, Hold 175 Sheets Paper, for School Office Home, 1-Count"/>
    <s v="3190-EACH"/>
    <n v="2630"/>
    <n v="48"/>
    <n v="2.3999999999999998E-3"/>
    <n v="3207"/>
    <n v="58"/>
    <n v="6"/>
    <n v="104.44"/>
    <m/>
    <m/>
    <m/>
    <m/>
    <m/>
    <m/>
    <m/>
    <m/>
    <m/>
    <m/>
    <m/>
    <m/>
    <m/>
    <m/>
    <m/>
  </r>
  <r>
    <s v="B091SP52LR"/>
    <x v="501"/>
    <s v="BAZIC Products 3 Ring Binder 1&quot; Economy View Binders Organizer - Burgundy, Round Ring, Hold 175 Sheets Paper, for School Office Home, 12-Count"/>
    <s v="4120-CASE"/>
    <n v="26"/>
    <n v="3"/>
    <n v="0"/>
    <n v="37"/>
    <n v="6"/>
    <n v="13"/>
    <n v="725.59"/>
    <m/>
    <m/>
    <m/>
    <m/>
    <m/>
    <m/>
    <m/>
    <m/>
    <m/>
    <m/>
    <m/>
    <m/>
    <m/>
    <m/>
    <m/>
  </r>
  <r>
    <s v="B0BFT5KHLK"/>
    <x v="429"/>
    <s v="BAZIC Products 3 Ring Binder – Assorted Swirl Color Cover, Soft Cover School Notebook Binder, Ideal Use for School, Home, or Office, 1 Inch Holds 175 Sheets, 48-Packs"/>
    <s v="3121-CASE"/>
    <n v="322"/>
    <n v="47"/>
    <n v="2.9999999999999997E-4"/>
    <n v="406"/>
    <n v="66"/>
    <n v="11"/>
    <n v="1044.6500000000001"/>
    <m/>
    <m/>
    <m/>
    <m/>
    <m/>
    <m/>
    <m/>
    <m/>
    <m/>
    <m/>
    <m/>
    <m/>
    <m/>
    <m/>
    <m/>
  </r>
  <r>
    <s v="B091T49CD3"/>
    <x v="502"/>
    <s v="BAZIC Products 3 Ring Binder 1/2&quot; Economy View Binders Organizer - Fuchsia, Round Ring, Hold 100 Sheets Paper, for School Office Home, 12-Count"/>
    <s v="FBA_4106-CASE"/>
    <n v="92"/>
    <n v="11"/>
    <n v="1E-4"/>
    <n v="126"/>
    <n v="24"/>
    <n v="6"/>
    <n v="271.42"/>
    <m/>
    <m/>
    <m/>
    <m/>
    <m/>
    <m/>
    <m/>
    <m/>
    <m/>
    <m/>
    <m/>
    <m/>
    <m/>
    <m/>
    <m/>
  </r>
  <r>
    <s v="B0BFT5KHLK"/>
    <x v="377"/>
    <s v="BAZIC Products 3 Ring Binder – Assorted Swirl Color Cover, Soft Cover School Notebook Binder, Ideal Use for School, Home, or Office, 1 Inch Holds 175 Sheets, 6-Packs"/>
    <s v="FBA_3121-SET6"/>
    <n v="443"/>
    <n v="14"/>
    <n v="4.0000000000000002E-4"/>
    <n v="587"/>
    <n v="17"/>
    <n v="7"/>
    <n v="139.72999999999999"/>
    <m/>
    <m/>
    <m/>
    <m/>
    <m/>
    <m/>
    <m/>
    <m/>
    <m/>
    <m/>
    <m/>
    <m/>
    <m/>
    <m/>
    <m/>
  </r>
  <r>
    <s v="B092RPDTCV"/>
    <x v="503"/>
    <s v="BAZIC Products Open Sign 6&quot;x11.5&quot;, Clock Will Return Will be Back, Double Sides Plastic Vinyl Signs, Business Store Office Bars Retail Salon Shop, 1-Pack"/>
    <s v="4399-EACH"/>
    <n v="62"/>
    <n v="13"/>
    <n v="1E-4"/>
    <n v="79"/>
    <n v="17"/>
    <n v="6"/>
    <n v="36.54"/>
    <m/>
    <m/>
    <m/>
    <m/>
    <m/>
    <m/>
    <m/>
    <m/>
    <m/>
    <m/>
    <m/>
    <m/>
    <m/>
    <m/>
    <m/>
  </r>
  <r>
    <s v="B09239CF5W"/>
    <x v="458"/>
    <s v="BAZIC Products 2 Pockets Paper Folder, 3 Metal Prongs Fastener Clips Portfolio, Letter Size Folders for Office Document Papers Organizer, Assorted Color, 100-Pack"/>
    <s v="3145-CASE"/>
    <n v="64"/>
    <n v="11"/>
    <n v="1E-4"/>
    <n v="98"/>
    <n v="21"/>
    <n v="11"/>
    <n v="764.03"/>
    <m/>
    <m/>
    <m/>
    <m/>
    <m/>
    <m/>
    <m/>
    <m/>
    <m/>
    <m/>
    <m/>
    <m/>
    <m/>
    <m/>
    <m/>
  </r>
  <r>
    <s v="B092CWM8PT"/>
    <x v="504"/>
    <s v="BAZIC Products Plastic Ruler 12&quot; (30cm) w/Handle Grip, Inches Centimeter Metric Measuring Drafting Rulers, for Students School Supplies, Assorted Color, 24-Pack"/>
    <s v="320-BOX"/>
    <n v="23"/>
    <n v="3"/>
    <n v="0"/>
    <n v="30"/>
    <n v="4"/>
    <n v="16"/>
    <n v="399.56"/>
    <m/>
    <m/>
    <m/>
    <m/>
    <m/>
    <m/>
    <m/>
    <m/>
    <m/>
    <m/>
    <m/>
    <m/>
    <m/>
    <m/>
    <m/>
  </r>
  <r>
    <s v="B0921SMY2Q"/>
    <x v="437"/>
    <s v="BAZIC Products Ruled Index Cards Book 3&quot; X 5&quot;, View Poly Cover Spiral Bound Memo w/ 2 Tab Divider, White Flashcards, Lined Card for Memory (50/Pack), 24-Packs"/>
    <s v="570-CASE"/>
    <n v="529"/>
    <n v="40"/>
    <n v="5.0000000000000001E-4"/>
    <n v="682"/>
    <n v="62"/>
    <n v="14"/>
    <n v="754.56"/>
    <m/>
    <m/>
    <m/>
    <m/>
    <m/>
    <m/>
    <m/>
    <m/>
    <m/>
    <m/>
    <m/>
    <m/>
    <m/>
    <m/>
    <m/>
  </r>
  <r>
    <s v="B092363KH6"/>
    <x v="505"/>
    <s v="BAZIC Products Expanding File Folder 13 Pockets, Coupon Size Plastic File Folders w/Color Tabs Pocket, Home Office Supplies, Check Bills Receipts Organizer, 24-Pack"/>
    <s v="FBA_3116-BOX"/>
    <n v="101"/>
    <n v="11"/>
    <n v="1E-4"/>
    <n v="125"/>
    <n v="17"/>
    <n v="9"/>
    <n v="427.11"/>
    <m/>
    <m/>
    <m/>
    <m/>
    <m/>
    <m/>
    <m/>
    <m/>
    <m/>
    <m/>
    <m/>
    <m/>
    <m/>
    <m/>
    <m/>
  </r>
  <r>
    <s v="B07XQN8FJQ"/>
    <x v="506"/>
    <s v="BAZIC PRODUCTS Plastic Pencil Case, Double Deck Utility Storage Box, Multi Purpose Organizer &amp; Supply Holder, Transparent Box Design, Assorted Color, Ideal for School, Office &amp; Craft Use, 24-Pack"/>
    <s v="FBA_836-BOX"/>
    <n v="606"/>
    <n v="24"/>
    <n v="5.9999999999999995E-4"/>
    <n v="756"/>
    <n v="30"/>
    <n v="9"/>
    <n v="537.55999999999995"/>
    <m/>
    <m/>
    <m/>
    <m/>
    <m/>
    <m/>
    <m/>
    <m/>
    <m/>
    <m/>
    <m/>
    <m/>
    <m/>
    <m/>
    <m/>
  </r>
  <r>
    <s v="B003UBN472"/>
    <x v="507"/>
    <s v="BAZIC Products Mini Stapler w/500 Staples, Standard (26/6) Built-in Staple Remover, Soft Grip 12 Sheets, Portable Small Staplers for Home Office School, 24-Pack"/>
    <s v="601-BOX"/>
    <n v="69"/>
    <n v="12"/>
    <n v="1E-4"/>
    <n v="97"/>
    <n v="23"/>
    <n v="21"/>
    <n v="1141.0899999999999"/>
    <m/>
    <m/>
    <m/>
    <m/>
    <m/>
    <m/>
    <m/>
    <m/>
    <m/>
    <m/>
    <m/>
    <m/>
    <m/>
    <m/>
    <m/>
  </r>
  <r>
    <s v="B092RHQ6DZ"/>
    <x v="508"/>
    <s v="BAZIC Products Sticky Notes 3x5 Yellow Color Post Stickies Self Stick Note, Colorful Adhesive Memo Pads, Recyclable (100 Sheets/Pack), 4-Packs"/>
    <s v="5112-SET4"/>
    <n v="77"/>
    <n v="7"/>
    <n v="1E-4"/>
    <n v="112"/>
    <n v="8"/>
    <n v="6"/>
    <n v="69.94"/>
    <m/>
    <m/>
    <m/>
    <m/>
    <m/>
    <m/>
    <m/>
    <m/>
    <m/>
    <m/>
    <m/>
    <m/>
    <m/>
    <m/>
    <m/>
  </r>
  <r>
    <s v="B092CDQXZN"/>
    <x v="509"/>
    <s v="BAZIC Products Color Paper Cube with Durable Tray, Assorted Color Mini Memo Papers &amp; Notepad Reminders for Home, School, Office Use, 3&quot; x 3&quot; 300 Count/Pack, 2-Pack"/>
    <s v="FBA_552-PACK2"/>
    <n v="538"/>
    <n v="20"/>
    <n v="5.0000000000000001E-4"/>
    <n v="690"/>
    <n v="25"/>
    <n v="6"/>
    <n v="45.84"/>
    <m/>
    <m/>
    <m/>
    <m/>
    <m/>
    <m/>
    <m/>
    <m/>
    <m/>
    <m/>
    <m/>
    <m/>
    <m/>
    <m/>
    <m/>
  </r>
  <r>
    <s v="B091W1R58D"/>
    <x v="510"/>
    <s v="BAZIC Products Purchase Order Book, 50 Sets 8 3/8&quot; x 10 11/16&quot; 2-Part Carbonless, White &amp; Bound Wraparound Cover (50 Sets/Pack), 4-Packs"/>
    <s v="FBA_5077-A-PACK4"/>
    <n v="135"/>
    <n v="35"/>
    <n v="1E-4"/>
    <n v="195"/>
    <n v="49"/>
    <n v="7"/>
    <n v="176.1"/>
    <m/>
    <m/>
    <m/>
    <m/>
    <m/>
    <m/>
    <m/>
    <m/>
    <m/>
    <m/>
    <m/>
    <m/>
    <m/>
    <m/>
    <m/>
  </r>
  <r>
    <s v="B09FFP83D6"/>
    <x v="511"/>
    <s v="BAZIC PRODUCTS Plastic Pencil Case, Utility Storage Box, Multi Purpose Organizer &amp; Supply Holder, Transparent Box Design, Assorted Color, Ideal for School, Office &amp; Craft Use, 4-Pack"/>
    <s v="FBA_846-SET4"/>
    <n v="480"/>
    <n v="12"/>
    <n v="4.0000000000000002E-4"/>
    <n v="562"/>
    <n v="15"/>
    <n v="9"/>
    <n v="126.03"/>
    <m/>
    <m/>
    <m/>
    <m/>
    <m/>
    <m/>
    <m/>
    <m/>
    <m/>
    <m/>
    <m/>
    <m/>
    <m/>
    <m/>
    <m/>
  </r>
  <r>
    <s v="B091T49CD3"/>
    <x v="512"/>
    <s v="BAZIC Products 3 Ring Binder 1/2&quot; Economy View Binders Organizer - Grey, Round Ring, Hold 100 Sheets Paper, for School Office Home, 4-Count"/>
    <s v="4101-PACK4"/>
    <n v="37"/>
    <n v="3"/>
    <n v="0"/>
    <n v="41"/>
    <n v="3"/>
    <n v="7"/>
    <n v="179.93"/>
    <m/>
    <m/>
    <m/>
    <m/>
    <m/>
    <m/>
    <m/>
    <m/>
    <m/>
    <m/>
    <m/>
    <m/>
    <m/>
    <m/>
    <m/>
  </r>
  <r>
    <s v="B091JJKCMF"/>
    <x v="513"/>
    <s v="BAZIC Products Mechanical Pencil Electra 0.7mm, Smooth Writing Pencils Lead, Latex Free Eraser, for Drafting Drawing Sketching (5/Pack), 2-Packs"/>
    <s v="770-PACK2"/>
    <n v="56"/>
    <n v="0"/>
    <n v="1E-4"/>
    <n v="73"/>
    <n v="0"/>
    <n v="6"/>
    <n v="51.44"/>
    <m/>
    <m/>
    <m/>
    <m/>
    <m/>
    <m/>
    <m/>
    <m/>
    <m/>
    <m/>
    <m/>
    <m/>
    <m/>
    <m/>
    <m/>
  </r>
  <r>
    <s v="B0925QSCX8"/>
    <x v="514"/>
    <s v="BAZIC Products Dry Erase Marker Black Fine Tip, Whiteboard Pen Marcador, Low Odor Markers White Board Pens for Office School Supplies (4/Pack), 2-Packs"/>
    <s v="1200-PACK2"/>
    <n v="46"/>
    <n v="1"/>
    <n v="0"/>
    <n v="58"/>
    <n v="1"/>
    <n v="8"/>
    <n v="69.42"/>
    <m/>
    <m/>
    <m/>
    <m/>
    <m/>
    <m/>
    <m/>
    <m/>
    <m/>
    <m/>
    <m/>
    <m/>
    <m/>
    <m/>
    <m/>
  </r>
  <r>
    <s v="B0925G5DW6"/>
    <x v="515"/>
    <s v="BAZIC Products Washable Markers Broad Line 8 Color Triangle Jumbo Coloring Marker, Non Toxic Marcadorc Art School Supplies, Gift (8/Pack), 2-Packs"/>
    <s v="FBA_1228-PACK2"/>
    <n v="80"/>
    <n v="2"/>
    <n v="1E-4"/>
    <n v="96"/>
    <n v="3"/>
    <n v="6"/>
    <n v="53.44"/>
    <m/>
    <m/>
    <m/>
    <m/>
    <m/>
    <m/>
    <m/>
    <m/>
    <m/>
    <m/>
    <m/>
    <m/>
    <m/>
    <m/>
    <m/>
  </r>
  <r>
    <s v="B09255HMVV"/>
    <x v="444"/>
    <s v="BAZIC Products Dry Erase Marker Assorted Color Fine Tip, Whiteboard Pen Marcador, Low Odor Markers White Board Pens for Office School Supplies (4/Pack), 2-Packs"/>
    <s v="1201-PACK2"/>
    <n v="46"/>
    <n v="2"/>
    <n v="0"/>
    <n v="52"/>
    <n v="5"/>
    <n v="6"/>
    <n v="50.94"/>
    <m/>
    <m/>
    <m/>
    <m/>
    <m/>
    <m/>
    <m/>
    <m/>
    <m/>
    <m/>
    <m/>
    <m/>
    <m/>
    <m/>
    <m/>
  </r>
  <r>
    <s v="B0D79Q3Y2T"/>
    <x v="516"/>
    <s v="BAZIC Products Premium Glue Stick 8g/0.28 Oz.,White Glue Sticks, Multi-Purpose Acid Free, for Photos Paper Art Craft at School Home Office (4/Pack), 2-Pack"/>
    <s v="2050-PACK2"/>
    <n v="83"/>
    <n v="4"/>
    <n v="1E-4"/>
    <n v="92"/>
    <n v="4"/>
    <n v="6"/>
    <n v="53.94"/>
    <m/>
    <m/>
    <m/>
    <m/>
    <m/>
    <m/>
    <m/>
    <m/>
    <m/>
    <m/>
    <m/>
    <m/>
    <m/>
    <m/>
    <m/>
  </r>
  <r>
    <s v="B091Y91BWW"/>
    <x v="517"/>
    <s v="BAZIC Products Washable Clear School Glue 5 Oz. (147 mL), Liquid Clear Glues Adhesive, for Making Slime Art Crafts at School Home Office, 2-Pack"/>
    <s v="2044-PACK2"/>
    <n v="356"/>
    <n v="37"/>
    <n v="2.9999999999999997E-4"/>
    <n v="410"/>
    <n v="42"/>
    <n v="6"/>
    <n v="65.94"/>
    <m/>
    <m/>
    <m/>
    <m/>
    <m/>
    <m/>
    <m/>
    <m/>
    <m/>
    <m/>
    <m/>
    <m/>
    <m/>
    <m/>
    <m/>
  </r>
  <r>
    <s v="B092RKYG14"/>
    <x v="518"/>
    <s v="BAZIC Products Neon Page Markers Dispensers 0.5x1.7 Neon Colored PET Flag Index Tabs, Sticky Notes Page Marker Bookmarks File Tab (120 Flags/Pack), 2-Packs"/>
    <s v="FBA_5170-PACK2"/>
    <n v="68"/>
    <n v="2"/>
    <n v="1E-4"/>
    <n v="83"/>
    <n v="2"/>
    <n v="7"/>
    <n v="48.23"/>
    <m/>
    <m/>
    <m/>
    <m/>
    <m/>
    <m/>
    <m/>
    <m/>
    <m/>
    <m/>
    <m/>
    <m/>
    <m/>
    <m/>
    <m/>
  </r>
  <r>
    <s v="B0D7GHTQF4"/>
    <x v="519"/>
    <s v="BAZIC Products Modeling Clay 4 Primary Color 1 LB, Light Dough Art Craft, Non Toxic Gift for Artist Kids Toddler Boys Girls, Bulk for Classroom, 24-Pack"/>
    <s v="3340-CASE"/>
    <n v="20"/>
    <n v="7"/>
    <n v="0"/>
    <n v="25"/>
    <n v="11"/>
    <n v="12"/>
    <n v="985.88"/>
    <m/>
    <m/>
    <m/>
    <m/>
    <m/>
    <m/>
    <m/>
    <m/>
    <m/>
    <m/>
    <m/>
    <m/>
    <m/>
    <m/>
    <m/>
  </r>
  <r>
    <s v="B08XBN1CQY"/>
    <x v="520"/>
    <s v="BAZIC Products Watercolor w/Brush &amp; Mixing Palette, 36 Color Non-Toxic Paint Set, for Hobby Fun Art Supplies Vibrant Painting, Gift for Kids Artists, 1-Pack"/>
    <s v="3913-EACH"/>
    <n v="27"/>
    <n v="0"/>
    <n v="0"/>
    <n v="46"/>
    <n v="0"/>
    <n v="6"/>
    <n v="71.34"/>
    <m/>
    <m/>
    <m/>
    <m/>
    <m/>
    <m/>
    <m/>
    <m/>
    <m/>
    <m/>
    <m/>
    <m/>
    <m/>
    <m/>
    <m/>
  </r>
  <r>
    <s v="B09236KJ28"/>
    <x v="521"/>
    <s v="BAZIC Products Erasers, Rainbow Eraser, Latex Free, Large Size Block Erasers for Art Drawing School Office Teachers (4/Pack), 2-Packs"/>
    <s v="2209-PACK2"/>
    <n v="103"/>
    <n v="4"/>
    <n v="1E-4"/>
    <n v="119"/>
    <n v="6"/>
    <n v="7"/>
    <n v="62.13"/>
    <m/>
    <m/>
    <m/>
    <m/>
    <m/>
    <m/>
    <m/>
    <m/>
    <m/>
    <m/>
    <m/>
    <m/>
    <m/>
    <m/>
    <m/>
  </r>
  <r>
    <s v="B0D6XX39QD"/>
    <x v="522"/>
    <s v="BAZIC Products Black Rubber Bands – Assorted Sizes, Heavy Duty Elastic Bands For Money, Office, School, Home Organization, Crafts, Durable Stretch Rubber Bands, 2 Oz (56.70 g), 2-Pack"/>
    <s v="6120-PACK2"/>
    <n v="71"/>
    <n v="6"/>
    <n v="1E-4"/>
    <n v="87"/>
    <n v="10"/>
    <n v="7"/>
    <n v="59.43"/>
    <m/>
    <m/>
    <m/>
    <m/>
    <m/>
    <m/>
    <m/>
    <m/>
    <m/>
    <m/>
    <m/>
    <m/>
    <m/>
    <m/>
    <m/>
  </r>
  <r>
    <s v="B092BDVHFR"/>
    <x v="523"/>
    <s v="BAZIC Products Composition Notebook Wide Ruled - 100 Sheets, Marble Composition Notebook with Durable Cover, Non-Spiral for School, Office, or Journaling, 6-Packs"/>
    <s v="5090-PACK6"/>
    <n v="77"/>
    <n v="0"/>
    <n v="1E-4"/>
    <n v="104"/>
    <n v="0"/>
    <n v="6"/>
    <n v="152.94"/>
    <m/>
    <m/>
    <m/>
    <m/>
    <m/>
    <m/>
    <m/>
    <m/>
    <m/>
    <m/>
    <m/>
    <m/>
    <m/>
    <m/>
    <m/>
  </r>
  <r>
    <s v="B092G6STYL"/>
    <x v="524"/>
    <s v="BAZIC Products Ballpoint Pen Multicolor Retractable Pen Soft Barrel Grip Pens, 1.0 mm Rosegold Gold Galaxy Gray (2/Pack), 3-Packs"/>
    <s v="FBA_1717-SET3"/>
    <n v="652"/>
    <n v="18"/>
    <n v="5.9999999999999995E-4"/>
    <n v="847"/>
    <n v="22"/>
    <n v="7"/>
    <n v="90.93"/>
    <m/>
    <m/>
    <m/>
    <m/>
    <m/>
    <m/>
    <m/>
    <m/>
    <m/>
    <m/>
    <m/>
    <m/>
    <m/>
    <m/>
    <m/>
  </r>
  <r>
    <s v="B092CD4CJV"/>
    <x v="525"/>
    <s v="BAZIC Products Plastic Clear Rulers 12 inch (30cm), Inches Centimeter Metric Ruler Measuring Long Ruler, Straight Edge Ruler for Students School Supplies, 4-Pack"/>
    <s v="323-PACK4"/>
    <n v="38"/>
    <n v="2"/>
    <n v="0"/>
    <n v="40"/>
    <n v="2"/>
    <n v="6"/>
    <n v="44.94"/>
    <m/>
    <m/>
    <m/>
    <m/>
    <m/>
    <m/>
    <m/>
    <m/>
    <m/>
    <m/>
    <m/>
    <m/>
    <m/>
    <m/>
    <m/>
  </r>
  <r>
    <s v="B0D4RTDJBP"/>
    <x v="279"/>
    <s v="BAZIC Products Callum 0.5mm Rollerball Pen, Red Ink Smooth Flowing Fine Point Ink Pens for Writing Office, Work, Professionals, Teacher (2/Pack), 1-Pack"/>
    <s v="1731-EACH"/>
    <n v="150"/>
    <n v="7"/>
    <n v="1E-4"/>
    <n v="214"/>
    <n v="9"/>
    <n v="6"/>
    <n v="41.94"/>
    <m/>
    <m/>
    <m/>
    <m/>
    <m/>
    <m/>
    <m/>
    <m/>
    <m/>
    <m/>
    <m/>
    <m/>
    <m/>
    <m/>
    <m/>
  </r>
  <r>
    <s v="B0923DV6PL"/>
    <x v="526"/>
    <s v="BAZIC White Round Reinforcement Label (544/Pack)"/>
    <s v="FBA_3810-EACH"/>
    <n v="111"/>
    <n v="10"/>
    <n v="1E-4"/>
    <n v="147"/>
    <n v="16"/>
    <n v="5"/>
    <n v="22.28"/>
    <m/>
    <m/>
    <m/>
    <m/>
    <m/>
    <m/>
    <m/>
    <m/>
    <m/>
    <m/>
    <m/>
    <m/>
    <m/>
    <m/>
    <m/>
  </r>
  <r>
    <s v="B003UBWAWC"/>
    <x v="527"/>
    <s v="BAZIC PRODUCTS Plastic Pencil Case 8&quot; Double Deck Utility Storage Box, Bright Color, Multi Purpose Organizer, 24-Pack"/>
    <s v="837-BOX"/>
    <n v="170"/>
    <n v="8"/>
    <n v="2.0000000000000001E-4"/>
    <n v="215"/>
    <n v="12"/>
    <n v="8"/>
    <n v="446.7"/>
    <m/>
    <m/>
    <m/>
    <m/>
    <m/>
    <m/>
    <m/>
    <m/>
    <m/>
    <m/>
    <m/>
    <m/>
    <m/>
    <m/>
    <m/>
  </r>
  <r>
    <s v="B092GB3XKH"/>
    <x v="528"/>
    <s v="BAZIC Products Washable Fiber Tip Pen, 24 Color Fineliner Pens, Fine Point Marker for Writing Drawing Coloring Teacher School Supplies Gift (24/Pack), 1-Pack"/>
    <s v="17039-EACH"/>
    <n v="48"/>
    <n v="1"/>
    <n v="0"/>
    <n v="70"/>
    <n v="2"/>
    <n v="6"/>
    <n v="59.94"/>
    <m/>
    <m/>
    <m/>
    <m/>
    <m/>
    <m/>
    <m/>
    <m/>
    <m/>
    <m/>
    <m/>
    <m/>
    <m/>
    <m/>
    <m/>
  </r>
  <r>
    <s v="B0921DV9ND"/>
    <x v="529"/>
    <s v="BAZIC Loose Leaf Binder Ring 1.5&quot;, Book Rings Binder Rings, Nickel Plated Steel Metal Ring for Flash Cards, Index Card, Keychain (8/Pack), 1-Pack"/>
    <s v="FBA_213-EACH"/>
    <n v="19"/>
    <n v="2"/>
    <n v="0"/>
    <n v="23"/>
    <n v="3"/>
    <n v="5"/>
    <n v="24.8"/>
    <m/>
    <m/>
    <m/>
    <m/>
    <m/>
    <m/>
    <m/>
    <m/>
    <m/>
    <m/>
    <m/>
    <m/>
    <m/>
    <m/>
    <m/>
  </r>
  <r>
    <s v="B091T36TXP"/>
    <x v="530"/>
    <s v="BAZIC Products 3 Ring Binder 1.5&quot; Economy View Binders Organizer - Green, Round Ring, Hold 250 Sheets Paper, for School Office Home, 1-Count"/>
    <s v="Stickered.MSKU.1751502661812"/>
    <n v="259"/>
    <n v="2"/>
    <n v="2.0000000000000001E-4"/>
    <n v="290"/>
    <n v="2"/>
    <n v="5"/>
    <n v="56.45"/>
    <m/>
    <m/>
    <m/>
    <m/>
    <m/>
    <m/>
    <m/>
    <m/>
    <m/>
    <m/>
    <m/>
    <m/>
    <m/>
    <m/>
    <m/>
  </r>
  <r>
    <s v="B091T94Y23"/>
    <x v="531"/>
    <m/>
    <s v="4160-EACH"/>
    <n v="52"/>
    <n v="7"/>
    <n v="0"/>
    <n v="64"/>
    <n v="11"/>
    <n v="5"/>
    <n v="118.25"/>
    <m/>
    <m/>
    <m/>
    <m/>
    <m/>
    <m/>
    <m/>
    <m/>
    <m/>
    <m/>
    <m/>
    <m/>
    <m/>
    <m/>
    <m/>
  </r>
  <r>
    <s v="B091T36TXP"/>
    <x v="532"/>
    <s v="BAZIC Products 3 Ring Binder 1.5&quot; Economy View Binders Organizer - Lime Green, Round Ring, Hold 280 Sheets Paper, for School Office Home, 1-Count"/>
    <s v="FBA_4144-EACH"/>
    <n v="310"/>
    <n v="33"/>
    <n v="2.9999999999999997E-4"/>
    <n v="356"/>
    <n v="47"/>
    <n v="6"/>
    <n v="78.540000000000006"/>
    <m/>
    <m/>
    <m/>
    <m/>
    <m/>
    <m/>
    <m/>
    <m/>
    <m/>
    <m/>
    <m/>
    <m/>
    <m/>
    <m/>
    <m/>
  </r>
  <r>
    <s v="B091T36TXP"/>
    <x v="343"/>
    <s v="BAZIC Products 3 Ring Binder 1.5&quot; Economy View Binders Organizer - White, Round Ring, Hold 250 Sheets Paper, for School Office Home, 1-Count"/>
    <s v="3148-EACH"/>
    <n v="383"/>
    <n v="8"/>
    <n v="4.0000000000000002E-4"/>
    <n v="437"/>
    <n v="10"/>
    <n v="5"/>
    <n v="89.95"/>
    <m/>
    <m/>
    <m/>
    <m/>
    <m/>
    <m/>
    <m/>
    <m/>
    <m/>
    <m/>
    <m/>
    <m/>
    <m/>
    <m/>
    <m/>
  </r>
  <r>
    <s v="B091T49CD3"/>
    <x v="281"/>
    <s v="BAZIC Products 3 Ring Binder 1/2&quot; Economy View Binders Organizer - Green, Round Ring, Hold 100 Sheets Paper, for School Office Home, 12-Count"/>
    <s v="4102-CASE"/>
    <n v="126"/>
    <n v="17"/>
    <n v="1E-4"/>
    <n v="202"/>
    <n v="41"/>
    <n v="21"/>
    <n v="975.45"/>
    <m/>
    <m/>
    <m/>
    <m/>
    <m/>
    <m/>
    <m/>
    <m/>
    <m/>
    <m/>
    <m/>
    <m/>
    <m/>
    <m/>
    <m/>
  </r>
  <r>
    <s v="B0BFT5KHLK"/>
    <x v="378"/>
    <s v="BAZIC Products 3 Ring Binder – Assorted Matte Color Cover, Soft Cover School Notebook Binder, Ideal Use for School, Home, or Office, 1 Inch Holds 175 Sheets, 6-Packs"/>
    <s v="FBA_3132-SET6"/>
    <n v="501"/>
    <n v="41"/>
    <n v="5.0000000000000001E-4"/>
    <n v="626"/>
    <n v="57"/>
    <n v="7"/>
    <n v="162.75"/>
    <m/>
    <m/>
    <m/>
    <m/>
    <m/>
    <m/>
    <m/>
    <m/>
    <m/>
    <m/>
    <m/>
    <m/>
    <m/>
    <m/>
    <m/>
  </r>
  <r>
    <s v="B091T36TXP"/>
    <x v="533"/>
    <s v="BAZIC Products 3 Ring Binder 1.5&quot; Economy View Binders Organizer - Grey, Round Ring, Hold 250 Sheets Paper, for School Office Home, 12-Count"/>
    <s v="4141-CASE"/>
    <n v="15"/>
    <n v="6"/>
    <n v="0"/>
    <n v="24"/>
    <n v="15"/>
    <n v="5"/>
    <n v="282"/>
    <m/>
    <m/>
    <m/>
    <m/>
    <m/>
    <m/>
    <m/>
    <m/>
    <m/>
    <m/>
    <m/>
    <m/>
    <m/>
    <m/>
    <m/>
  </r>
  <r>
    <s v="B0921D7PW5"/>
    <x v="534"/>
    <s v="BAZIC Products Plastic Clipboard 12.7&quot; x 9&quot;, Low Profile Clip, Fit A4 Letter Size, Clear Assorted 4 Colors, for Office School Student, 4-Pack"/>
    <s v="1806-SET4"/>
    <n v="10"/>
    <n v="3"/>
    <n v="0"/>
    <n v="11"/>
    <n v="3"/>
    <n v="6"/>
    <n v="119.24"/>
    <m/>
    <m/>
    <m/>
    <m/>
    <m/>
    <m/>
    <m/>
    <m/>
    <m/>
    <m/>
    <m/>
    <m/>
    <m/>
    <m/>
    <m/>
  </r>
  <r>
    <s v="B06XSKDQX3"/>
    <x v="117"/>
    <s v="BAZIC PRODUCTS Plastic Pencil Case, Ruler Length Utility Storage Box, Multi Purpose Organizer &amp; Supply Holder, Transparent Box Design, Assorted Color, Ideal for School, Office &amp; Craft Use, 4-Pack"/>
    <s v="842-SET4"/>
    <n v="1812"/>
    <n v="60"/>
    <n v="1.6999999999999999E-3"/>
    <n v="2257"/>
    <n v="79"/>
    <n v="7"/>
    <n v="158.35"/>
    <m/>
    <m/>
    <m/>
    <m/>
    <m/>
    <m/>
    <m/>
    <m/>
    <m/>
    <m/>
    <m/>
    <m/>
    <m/>
    <m/>
    <m/>
  </r>
  <r>
    <s v="B091V647QS"/>
    <x v="453"/>
    <s v="BAZIC Products Pocket Size Calculator 8-Digit w/Neck String, LCD Display, Small Standard Function Electronics Calculators, Assorted Color, 6-Pack"/>
    <s v="3006-SET6"/>
    <n v="364"/>
    <n v="16"/>
    <n v="2.9999999999999997E-4"/>
    <n v="502"/>
    <n v="26"/>
    <n v="6"/>
    <n v="126.24"/>
    <m/>
    <m/>
    <m/>
    <m/>
    <m/>
    <m/>
    <m/>
    <m/>
    <m/>
    <m/>
    <m/>
    <m/>
    <m/>
    <m/>
    <m/>
  </r>
  <r>
    <s v="B0921XGH1L"/>
    <x v="535"/>
    <s v="BAZIC Products Utility Knife Box Cutter 9 mm Blade, Rubber Grip Retractable Snap-Off Razor for Craft Cartons Boxes Office Home, 4-Pack"/>
    <s v="130-SET4"/>
    <n v="105"/>
    <n v="4"/>
    <n v="1E-4"/>
    <n v="134"/>
    <n v="7"/>
    <n v="7"/>
    <n v="81.93"/>
    <m/>
    <m/>
    <m/>
    <m/>
    <m/>
    <m/>
    <m/>
    <m/>
    <m/>
    <m/>
    <m/>
    <m/>
    <m/>
    <m/>
    <m/>
  </r>
  <r>
    <s v="B0921XWRMQ"/>
    <x v="536"/>
    <s v="BAZIC Kraft Bubble Mailers #2 8.5&quot;x11.25&quot; Self Seal Closure, Padded Cushion Envelope, Yellow Mailing Shipping Envelopes Paper Bag (3/Pack), 1-Pack"/>
    <s v="FBA_5003-EACH"/>
    <n v="89"/>
    <n v="1"/>
    <n v="1E-4"/>
    <n v="116"/>
    <n v="1"/>
    <n v="5"/>
    <n v="32.549999999999997"/>
    <m/>
    <m/>
    <m/>
    <m/>
    <m/>
    <m/>
    <m/>
    <m/>
    <m/>
    <m/>
    <m/>
    <m/>
    <m/>
    <m/>
    <m/>
  </r>
  <r>
    <s v="B091YD11MX"/>
    <x v="537"/>
    <s v="BAZIC Products Permanent Glue Tape 8 mm x 8.75 Yard, Double Sided Adhesive Roller Tapes, Easy to Use for Photo Books Albums Scrapbooking Craft, 3-Pack"/>
    <s v="FBA_2080-SET3"/>
    <n v="72"/>
    <n v="6"/>
    <n v="1E-4"/>
    <n v="106"/>
    <n v="10"/>
    <n v="5"/>
    <n v="50.95"/>
    <m/>
    <m/>
    <m/>
    <m/>
    <m/>
    <m/>
    <m/>
    <m/>
    <m/>
    <m/>
    <m/>
    <m/>
    <m/>
    <m/>
    <m/>
  </r>
  <r>
    <s v="B0923GTPSC"/>
    <x v="538"/>
    <s v="BAZIC Products Key Tag Label Window, Assorted Color Tags, Plastic Key Holder Key Ring, Identifier Name Number Address Information Label Card (6/Pack), 1-Pack"/>
    <s v="FBA_4004-EACH"/>
    <n v="2816"/>
    <n v="76"/>
    <n v="2.5999999999999999E-3"/>
    <n v="3732"/>
    <n v="99"/>
    <n v="5"/>
    <n v="24.95"/>
    <m/>
    <m/>
    <m/>
    <m/>
    <m/>
    <m/>
    <m/>
    <m/>
    <m/>
    <m/>
    <m/>
    <m/>
    <m/>
    <m/>
    <m/>
  </r>
  <r>
    <s v="B092BHJ9WK"/>
    <x v="539"/>
    <s v="BAZIC Products Permanent Marker Fine Tip Assorted Color Markers, Coloring Doodling on Plastic Wood Metal Glass Stone, for School Office Art (5/Pack), 1-Pack"/>
    <s v="1210-EACH"/>
    <n v="68"/>
    <n v="0"/>
    <n v="1E-4"/>
    <n v="100"/>
    <n v="0"/>
    <n v="5"/>
    <n v="34.950000000000003"/>
    <m/>
    <m/>
    <m/>
    <m/>
    <m/>
    <m/>
    <m/>
    <m/>
    <m/>
    <m/>
    <m/>
    <m/>
    <m/>
    <m/>
    <m/>
  </r>
  <r>
    <s v="B092G69H8Q"/>
    <x v="540"/>
    <s v="BAZIC Products York Rollerball Pen 0.7mm Black Color, Regulator Flowing Liquid Ink Pens, Rolling Ball Pens Smooth Writing for Office (3/Pack), 1-Pack"/>
    <s v="1707-EACH"/>
    <n v="110"/>
    <n v="6"/>
    <n v="1E-4"/>
    <n v="137"/>
    <n v="6"/>
    <n v="7"/>
    <n v="51.33"/>
    <m/>
    <m/>
    <m/>
    <m/>
    <m/>
    <m/>
    <m/>
    <m/>
    <m/>
    <m/>
    <m/>
    <m/>
    <m/>
    <m/>
    <m/>
  </r>
  <r>
    <s v="B003UBTNUO"/>
    <x v="541"/>
    <s v="BAZIC Products Drawing Sketching Pencil Set, 2B Professional Graphite Sketch Art Kit Pencils, for Pro Artists Adults Beginners (12/Pack), 1-Pack"/>
    <s v="760-EACH"/>
    <n v="117"/>
    <n v="6"/>
    <n v="1E-4"/>
    <n v="118"/>
    <n v="6"/>
    <n v="5"/>
    <n v="37.75"/>
    <m/>
    <m/>
    <m/>
    <m/>
    <m/>
    <m/>
    <m/>
    <m/>
    <m/>
    <m/>
    <m/>
    <m/>
    <m/>
    <m/>
    <m/>
  </r>
  <r>
    <s v="B092G4FNDV"/>
    <x v="542"/>
    <s v="BAZIC Products Oil Gel Ink Retractable Pen Spyder Assorted Colors, 0.7 mm Medium Point Soft Grip Smooth Writing, for Office School (4/Pack), 2-Pack"/>
    <s v="17061-SET2"/>
    <n v="108"/>
    <n v="3"/>
    <n v="1E-4"/>
    <n v="152"/>
    <n v="4"/>
    <n v="5"/>
    <n v="44.95"/>
    <m/>
    <m/>
    <m/>
    <m/>
    <m/>
    <m/>
    <m/>
    <m/>
    <m/>
    <m/>
    <m/>
    <m/>
    <m/>
    <m/>
    <m/>
  </r>
  <r>
    <s v="B092H6V1L5"/>
    <x v="543"/>
    <s v="BAZIC Products Oil Gel Ink Retractable Pen Optima Assorted Colors, 0.7 mm Medium Point Soft Grip Smooth Writing, (3/Pack), 1-Pack"/>
    <s v="1794-EACH"/>
    <n v="101"/>
    <n v="5"/>
    <n v="1E-4"/>
    <n v="121"/>
    <n v="5"/>
    <n v="5"/>
    <n v="35.950000000000003"/>
    <m/>
    <m/>
    <m/>
    <m/>
    <m/>
    <m/>
    <m/>
    <m/>
    <m/>
    <m/>
    <m/>
    <m/>
    <m/>
    <m/>
    <m/>
  </r>
  <r>
    <s v="B099FNK27T"/>
    <x v="544"/>
    <s v="BAZIC Products Composition Notebook College Ruled - 100 Sheets, Assorted Color Camouflage Composition Notebook with Durable Cover, Non-Spiral and Lined Paper for Journaling, School, Home, or Office, 6-Packs"/>
    <s v="5490-SET6"/>
    <n v="117"/>
    <n v="2"/>
    <n v="1E-4"/>
    <n v="179"/>
    <n v="2"/>
    <n v="7"/>
    <n v="178.43"/>
    <m/>
    <m/>
    <m/>
    <m/>
    <m/>
    <m/>
    <m/>
    <m/>
    <m/>
    <m/>
    <m/>
    <m/>
    <m/>
    <m/>
    <m/>
  </r>
  <r>
    <s v="B09255DT48"/>
    <x v="545"/>
    <s v="BAZIC Products Letter Stencil Sets, Sizes 20 mm, Letters Number Mathematics Sign, Inches Centimeter Ruler, Clear Color Plastic Stencils for Kids, 4-Pack"/>
    <s v="305-SET4"/>
    <n v="124"/>
    <n v="5"/>
    <n v="1E-4"/>
    <n v="161"/>
    <n v="5"/>
    <n v="5"/>
    <n v="81.650000000000006"/>
    <m/>
    <m/>
    <m/>
    <m/>
    <m/>
    <m/>
    <m/>
    <m/>
    <m/>
    <m/>
    <m/>
    <m/>
    <m/>
    <m/>
    <m/>
  </r>
  <r>
    <s v="B092CMLGX8"/>
    <x v="546"/>
    <s v="BAZIC Products Trifold Poster Board – Black Corrugated Cardboard Display Board for School Projects, Science Fairs, Photos, Charts, and Classroom Presentations, 36&quot; X 48&quot;, 24-Pack"/>
    <s v="FBA_5034-CASE"/>
    <n v="74"/>
    <n v="8"/>
    <n v="1E-4"/>
    <n v="90"/>
    <n v="13"/>
    <n v="6"/>
    <n v="1198.1400000000001"/>
    <m/>
    <m/>
    <m/>
    <m/>
    <m/>
    <m/>
    <m/>
    <m/>
    <m/>
    <m/>
    <m/>
    <m/>
    <m/>
    <m/>
    <m/>
  </r>
  <r>
    <s v="B092RMGDBT"/>
    <x v="547"/>
    <s v="BAZIC Products Se Renta Sign 12&quot;x16&quot;, For Rent Signage, Lease Rental House Home Apartment Car Auto Store Shops, Waterproof Indoor Signs, 24-Pack"/>
    <s v="L-46-BOX"/>
    <n v="103"/>
    <n v="5"/>
    <n v="1E-4"/>
    <n v="125"/>
    <n v="7"/>
    <n v="5"/>
    <n v="178.15"/>
    <m/>
    <m/>
    <m/>
    <m/>
    <m/>
    <m/>
    <m/>
    <m/>
    <m/>
    <m/>
    <m/>
    <m/>
    <m/>
    <m/>
    <m/>
  </r>
  <r>
    <s v="B091W1R58D"/>
    <x v="347"/>
    <s v="BAZIC Products Purchase Order Book, 30 Sets 8 3/8&quot; x 10 11/16&quot; 2-Part Carbonless, White &amp; Bound Wraparound Cover (50 Sets/Pack), 12-Packs"/>
    <s v="5077-A-CASE"/>
    <n v="49"/>
    <n v="14"/>
    <n v="0"/>
    <n v="69"/>
    <n v="19"/>
    <n v="12"/>
    <n v="746.81"/>
    <m/>
    <m/>
    <m/>
    <m/>
    <m/>
    <m/>
    <m/>
    <m/>
    <m/>
    <m/>
    <m/>
    <m/>
    <m/>
    <m/>
    <m/>
  </r>
  <r>
    <s v="B092BJ3XS9"/>
    <x v="548"/>
    <s v="BAZIC Products Composition Notebook Graph Quad-Ruled 4-1&quot; Spiral Notebook 100 Sheet, Drafting Blueprint Journal Comp Notebooks for Office School, 24-Pack"/>
    <s v="FBA_514-CASE"/>
    <n v="105"/>
    <n v="15"/>
    <n v="1E-4"/>
    <n v="128"/>
    <n v="23"/>
    <n v="19"/>
    <n v="1400.81"/>
    <m/>
    <m/>
    <m/>
    <m/>
    <m/>
    <m/>
    <m/>
    <m/>
    <m/>
    <m/>
    <m/>
    <m/>
    <m/>
    <m/>
    <m/>
  </r>
  <r>
    <s v="B091V4ZLM2"/>
    <x v="549"/>
    <s v="BAZIC Products Sales Order Book, 50 Sets 5 9/16&quot; x 8 7/16&quot; 2-Part Carbonless, White &amp; Bound Wraparound Cover (50 Sets/Pack), 24-Packs"/>
    <s v="FBA_5075-BOX"/>
    <n v="69"/>
    <n v="15"/>
    <n v="1E-4"/>
    <n v="97"/>
    <n v="17"/>
    <n v="6"/>
    <n v="429.03"/>
    <m/>
    <m/>
    <m/>
    <m/>
    <m/>
    <m/>
    <m/>
    <m/>
    <m/>
    <m/>
    <m/>
    <m/>
    <m/>
    <m/>
    <m/>
  </r>
  <r>
    <s v="B003UBOH00"/>
    <x v="550"/>
    <s v="BAZIC Products Pencil Pouch 3 Ring Binder Pouch w/Rivet Enforced Rings Holes, Assorted Color Mesh Window Zipper Pouches, 24-Pack"/>
    <s v="FBA_803-BOX"/>
    <n v="103"/>
    <n v="17"/>
    <n v="1E-4"/>
    <n v="120"/>
    <n v="22"/>
    <n v="5"/>
    <n v="253.14"/>
    <m/>
    <m/>
    <m/>
    <m/>
    <m/>
    <m/>
    <m/>
    <m/>
    <m/>
    <m/>
    <m/>
    <m/>
    <m/>
    <m/>
    <m/>
  </r>
  <r>
    <s v="B0916HTXVW"/>
    <x v="551"/>
    <s v="Kappa Easy to Read Word Finds - 8&quot; x 5&quot; Digest Size 2 Titles, 24-Pack, Word Search Find Words Books for Adults Teens, Training Learning with Game, 24-Pack"/>
    <s v="FBA_39200-CASE"/>
    <n v="68"/>
    <n v="6"/>
    <n v="1E-4"/>
    <n v="91"/>
    <n v="8"/>
    <n v="5"/>
    <n v="182.94"/>
    <m/>
    <m/>
    <m/>
    <m/>
    <m/>
    <m/>
    <m/>
    <m/>
    <m/>
    <m/>
    <m/>
    <m/>
    <m/>
    <m/>
    <m/>
  </r>
  <r>
    <s v="B091BMY745"/>
    <x v="223"/>
    <s v="Kappa Large Print Word Finds 2 Titles, Large Print Easy to Read, Word Search Find Words Books for Adults Teens, Training Learning with Game, 2-Pack"/>
    <s v="84200-SET2"/>
    <n v="292"/>
    <n v="3"/>
    <n v="2.9999999999999997E-4"/>
    <n v="416"/>
    <n v="3"/>
    <n v="5"/>
    <n v="50.95"/>
    <m/>
    <m/>
    <m/>
    <m/>
    <m/>
    <m/>
    <m/>
    <m/>
    <m/>
    <m/>
    <m/>
    <m/>
    <m/>
    <m/>
    <m/>
  </r>
  <r>
    <s v="B091BLJ36Q"/>
    <x v="462"/>
    <s v="KAPPA Take Along Large Print Word Finds Puzzle Book - 8&quot; x 5&quot; Digest Size 2 Titles, Word Search Find Words Books for Adults Teens, Training Learning with Game, 24-Pack"/>
    <s v="3388-CASE"/>
    <n v="84"/>
    <n v="8"/>
    <n v="1E-4"/>
    <n v="120"/>
    <n v="9"/>
    <n v="6"/>
    <n v="255.74"/>
    <m/>
    <m/>
    <m/>
    <m/>
    <m/>
    <m/>
    <m/>
    <m/>
    <m/>
    <m/>
    <m/>
    <m/>
    <m/>
    <m/>
    <m/>
  </r>
  <r>
    <s v="B091V6Q68X"/>
    <x v="552"/>
    <s v="BAZIC Products Small Binder Clips - Assorted Color Paper Clamps, Metal Binder Clips for Paper, Classroom Use and Office Essentials, 20/Pack, 3-Packs"/>
    <s v="263-PACK3"/>
    <n v="363"/>
    <n v="31"/>
    <n v="2.9999999999999997E-4"/>
    <n v="454"/>
    <n v="38"/>
    <n v="7"/>
    <n v="74.2"/>
    <m/>
    <m/>
    <m/>
    <m/>
    <m/>
    <m/>
    <m/>
    <m/>
    <m/>
    <m/>
    <m/>
    <m/>
    <m/>
    <m/>
    <m/>
  </r>
  <r>
    <s v="B08DCJGR6L"/>
    <x v="553"/>
    <s v="BAZIC Products BAZIC Products No Fumar Sign 9&quot;X12&quot;, Spanish No Smoking Plastic Vinyl Signs for Public Coffee Shops Restaurants Store, Waterproof Indoor Signage, 4-Pack"/>
    <s v="S-32-PACK4"/>
    <n v="17"/>
    <n v="3"/>
    <n v="0"/>
    <n v="25"/>
    <n v="4"/>
    <n v="24"/>
    <n v="213.76"/>
    <m/>
    <m/>
    <m/>
    <m/>
    <m/>
    <m/>
    <m/>
    <m/>
    <m/>
    <m/>
    <m/>
    <m/>
    <m/>
    <m/>
    <m/>
  </r>
  <r>
    <s v="B0D7GD53RF"/>
    <x v="289"/>
    <s v="BAZIC Products Sketch Pad, Spiral Sketchbook for Artists &amp; Students, Drawing Pad with Thick Paper, Sketching &amp; Drawing for Kids, Teens &amp; Adults, 30 Sheets, 8.5&quot; X 11&quot;, 2-Pack"/>
    <s v="5045-PACK2"/>
    <n v="470"/>
    <n v="13"/>
    <n v="4.0000000000000002E-4"/>
    <n v="575"/>
    <n v="15"/>
    <n v="5"/>
    <n v="76.650000000000006"/>
    <m/>
    <m/>
    <m/>
    <m/>
    <m/>
    <m/>
    <m/>
    <m/>
    <m/>
    <m/>
    <m/>
    <m/>
    <m/>
    <m/>
    <m/>
  </r>
  <r>
    <s v="B0921F4TMX"/>
    <x v="554"/>
    <s v="BAZIC Products Ruled Index Cards 3&quot; X 5&quot; 150 Count, Neon Color Flashcards, Ruled Lined Card for Learning Memory Reminder (75/Pack), 2-Packs"/>
    <s v="596-PACK2"/>
    <n v="37"/>
    <n v="5"/>
    <n v="0"/>
    <n v="42"/>
    <n v="7"/>
    <n v="7"/>
    <n v="70.430000000000007"/>
    <m/>
    <m/>
    <m/>
    <m/>
    <m/>
    <m/>
    <m/>
    <m/>
    <m/>
    <m/>
    <m/>
    <m/>
    <m/>
    <m/>
    <m/>
  </r>
  <r>
    <s v="B092CMLGX8"/>
    <x v="555"/>
    <s v="BAZIC Products Trifold Poster Board – White Corrugated Cardboard Display Board for School Projects, Science Fairs, Photos, Charts, and Classroom Presentations, 36&quot; X 48&quot;, 2-Pack"/>
    <s v="FBA_5033-PACK2"/>
    <n v="77"/>
    <n v="3"/>
    <n v="1E-4"/>
    <n v="94"/>
    <n v="4"/>
    <n v="12"/>
    <n v="368.1"/>
    <m/>
    <m/>
    <m/>
    <m/>
    <m/>
    <m/>
    <m/>
    <m/>
    <m/>
    <m/>
    <m/>
    <m/>
    <m/>
    <m/>
    <m/>
  </r>
  <r>
    <s v="B091T36TXP"/>
    <x v="556"/>
    <s v="BAZIC Products 3 Ring Binder 1.5&quot; Economy View Binders Organizer - Green, Round Ring, Hold 250 Sheets Paper, for School Office Home, 2-Count"/>
    <s v="4142-PACK2"/>
    <n v="89"/>
    <n v="1"/>
    <n v="1E-4"/>
    <n v="114"/>
    <n v="2"/>
    <n v="5"/>
    <n v="107.45"/>
    <m/>
    <m/>
    <m/>
    <m/>
    <m/>
    <m/>
    <m/>
    <m/>
    <m/>
    <m/>
    <m/>
    <m/>
    <m/>
    <m/>
    <m/>
  </r>
  <r>
    <s v="B091T94Y23"/>
    <x v="557"/>
    <s v="BAZIC Products 3 Ring Binder 3&quot; View Binders Slant D Ring Organizer - Green, Hold 600 Sheets Paper, for School Office Home, 2-Count"/>
    <s v="4162-PACK2"/>
    <n v="26"/>
    <n v="3"/>
    <n v="0"/>
    <n v="36"/>
    <n v="3"/>
    <n v="5"/>
    <n v="159.25"/>
    <m/>
    <m/>
    <m/>
    <m/>
    <m/>
    <m/>
    <m/>
    <m/>
    <m/>
    <m/>
    <m/>
    <m/>
    <m/>
    <m/>
    <m/>
  </r>
  <r>
    <s v="B091T6QC2Q"/>
    <x v="558"/>
    <s v="BAZIC Products 3 Ring Binder 2&quot; View Binders Slant D Ring Organizer - Burgundy, Hold 480 Sheets Paper, for School Office Home, 2-Count"/>
    <s v="4150-PACK2"/>
    <n v="30"/>
    <n v="2"/>
    <n v="0"/>
    <n v="36"/>
    <n v="2"/>
    <n v="6"/>
    <n v="167.8"/>
    <m/>
    <m/>
    <m/>
    <m/>
    <m/>
    <m/>
    <m/>
    <m/>
    <m/>
    <m/>
    <m/>
    <m/>
    <m/>
    <m/>
    <m/>
  </r>
  <r>
    <s v="B09235K43L"/>
    <x v="559"/>
    <s v="BAZIC Products Pink Eraser Top, Latex-Free Pencil Top Erasers with Arrowhead Caps, Non-Toxic Erasers for Kids, Students, Teachers, Classroom, Art, Homework &amp; School Supplies, 144/Pack, 24-Pack"/>
    <s v="FBA_2236-CASE"/>
    <n v="46"/>
    <n v="8"/>
    <n v="0"/>
    <n v="57"/>
    <n v="13"/>
    <n v="10"/>
    <n v="1007.01"/>
    <m/>
    <m/>
    <m/>
    <m/>
    <m/>
    <m/>
    <m/>
    <m/>
    <m/>
    <m/>
    <m/>
    <m/>
    <m/>
    <m/>
    <m/>
  </r>
  <r>
    <s v="B0923B34TG"/>
    <x v="388"/>
    <s v="BAZIC Products Manila Folders, Manila File Folders 1/3 Cut Letter Size with Left, Right, Center Tabs – Letter Size for Organizing and Filing Documents, Office Folders, Assorted Color 24-Count"/>
    <s v="3109-PACK4"/>
    <n v="316"/>
    <n v="29"/>
    <n v="2.9999999999999997E-4"/>
    <n v="360"/>
    <n v="38"/>
    <n v="7"/>
    <n v="134.79"/>
    <m/>
    <m/>
    <m/>
    <m/>
    <m/>
    <m/>
    <m/>
    <m/>
    <m/>
    <m/>
    <m/>
    <m/>
    <m/>
    <m/>
    <m/>
  </r>
  <r>
    <s v="B0D79R14TD"/>
    <x v="284"/>
    <s v="BAZIC Products Premium Jumbo Glue Stick 36g/1.27 Oz, Multi-Purpose Acid Free, Glue Sticks, for Photos Paper Kids Art Craft at School Home Office, 2-Pack"/>
    <s v="FBA_2052-PACK2"/>
    <n v="239"/>
    <n v="14"/>
    <n v="2.0000000000000001E-4"/>
    <n v="293"/>
    <n v="16"/>
    <n v="5"/>
    <n v="49.95"/>
    <m/>
    <m/>
    <m/>
    <m/>
    <m/>
    <m/>
    <m/>
    <m/>
    <m/>
    <m/>
    <m/>
    <m/>
    <m/>
    <m/>
    <m/>
  </r>
  <r>
    <s v="B0D79NMX9B"/>
    <x v="73"/>
    <s v="BAZIC Products Washable Disappearing Purple Glue Stick 21g/0.7 Oz., Color Acid Free Glue Sticks for Photos Paper Kids at School Office (2/Pack), 2-Pack"/>
    <s v="2022-PACK2"/>
    <n v="614"/>
    <n v="16"/>
    <n v="5.9999999999999995E-4"/>
    <n v="766"/>
    <n v="22"/>
    <n v="5"/>
    <n v="45.55"/>
    <m/>
    <m/>
    <m/>
    <m/>
    <m/>
    <m/>
    <m/>
    <m/>
    <m/>
    <m/>
    <m/>
    <m/>
    <m/>
    <m/>
    <m/>
  </r>
  <r>
    <s v="B0D7GHTQF4"/>
    <x v="560"/>
    <s v="BAZIC Products Modeling Clay Green Color 1 LB, Light Dough Art Craft, Non Toxic Gift for Artist Kids Toddler Boys Girls, Bulk for Classroom, 2-Pack"/>
    <s v="3336-PACK2"/>
    <n v="15"/>
    <n v="3"/>
    <n v="0"/>
    <n v="24"/>
    <n v="8"/>
    <n v="8"/>
    <n v="145.91999999999999"/>
    <m/>
    <m/>
    <m/>
    <m/>
    <m/>
    <m/>
    <m/>
    <m/>
    <m/>
    <m/>
    <m/>
    <m/>
    <m/>
    <m/>
    <m/>
  </r>
  <r>
    <s v="B091VB4FS5"/>
    <x v="496"/>
    <s v="BAZIC Products Thumbtacks, Assorted Color Jumbo Plastic Head Push Pins – Durable Steel Tacks for Walls and Cork Boards, Poster Pins, and Pushpins for Home, Office &amp; School, 25/Pack, 2 Packs"/>
    <s v="FBA_210-PACK2"/>
    <n v="65"/>
    <n v="4"/>
    <n v="1E-4"/>
    <n v="93"/>
    <n v="9"/>
    <n v="5"/>
    <n v="44.95"/>
    <m/>
    <m/>
    <m/>
    <m/>
    <m/>
    <m/>
    <m/>
    <m/>
    <m/>
    <m/>
    <m/>
    <m/>
    <m/>
    <m/>
    <m/>
  </r>
  <r>
    <s v="B0997XXBNK"/>
    <x v="88"/>
    <s v="BAZIC PRODUCTS Plastic Pencil Case, Ruler Length Large Utility Storage Box, Multi Purpose Organizer &amp; Supply Holder, Clear Box Design, Ideal for School, Office &amp; Craft Use, 4-Pack"/>
    <s v="851-PACK4"/>
    <n v="2294"/>
    <n v="72"/>
    <n v="2.0999999999999999E-3"/>
    <n v="2789"/>
    <n v="95"/>
    <n v="5"/>
    <n v="124.95"/>
    <m/>
    <m/>
    <m/>
    <m/>
    <m/>
    <m/>
    <m/>
    <m/>
    <m/>
    <m/>
    <m/>
    <m/>
    <m/>
    <m/>
    <m/>
  </r>
  <r>
    <s v="B094PM9RRT"/>
    <x v="561"/>
    <s v="BAZIC Products All Purpose Order Book, 50 Sets 8 3/8&quot; x 10 11/16&quot; 2-Part Carbonless, White &amp; Bound Wraparound Cover (50 Sets/Pk), 12-Packs"/>
    <s v="FBA_5081-CASE"/>
    <n v="76"/>
    <n v="19"/>
    <n v="1E-4"/>
    <n v="104"/>
    <n v="26"/>
    <n v="7"/>
    <n v="390.89"/>
    <m/>
    <m/>
    <m/>
    <m/>
    <m/>
    <m/>
    <m/>
    <m/>
    <m/>
    <m/>
    <m/>
    <m/>
    <m/>
    <m/>
    <m/>
  </r>
  <r>
    <s v="B091BPCXP8"/>
    <x v="562"/>
    <s v="Kappa Pocket Puzzle Word Finds Large Print - 8&quot; x 5&quot; Digest Size 2 Titles, Word Search Find Words Books for Adults Teens, Training Learning with Game, 24-Pack"/>
    <s v="FBA_61400-CASE"/>
    <n v="123"/>
    <n v="5"/>
    <n v="1E-4"/>
    <n v="154"/>
    <n v="9"/>
    <n v="6"/>
    <n v="235.71"/>
    <m/>
    <m/>
    <m/>
    <m/>
    <m/>
    <m/>
    <m/>
    <m/>
    <m/>
    <m/>
    <m/>
    <m/>
    <m/>
    <m/>
    <m/>
  </r>
  <r>
    <s v="B099G5H9FF"/>
    <x v="563"/>
    <s v="BAZIC Products Composition Notebook 100 Sheet 5&quot; x 7&quot; Poly Cover Spiral Notebook, Writing Journal Notebook Mini Pocket Notebooks Assorted Color, 36-Pack"/>
    <s v="FBA_5476-CASE"/>
    <n v="360"/>
    <n v="82"/>
    <n v="2.9999999999999997E-4"/>
    <n v="468"/>
    <n v="111"/>
    <n v="6"/>
    <n v="381.78"/>
    <m/>
    <m/>
    <m/>
    <m/>
    <m/>
    <m/>
    <m/>
    <m/>
    <m/>
    <m/>
    <m/>
    <m/>
    <m/>
    <m/>
    <m/>
  </r>
  <r>
    <s v="B092G6HNNN"/>
    <x v="564"/>
    <s v="BAZIC Products Ballpoint Pen Palm Mini Pens w/Key Ring, Black Ink 1.0 mm Bold Point Smooth Writing (5/Pack), 12-Packs"/>
    <s v="FBA_1753-PACK12"/>
    <n v="81"/>
    <n v="5"/>
    <n v="1E-4"/>
    <n v="117"/>
    <n v="7"/>
    <n v="7"/>
    <n v="191.13"/>
    <m/>
    <m/>
    <m/>
    <m/>
    <m/>
    <m/>
    <m/>
    <m/>
    <m/>
    <m/>
    <m/>
    <m/>
    <m/>
    <m/>
    <m/>
  </r>
  <r>
    <s v="B092BDVHFR"/>
    <x v="565"/>
    <s v="BAZIC Products Composition Notebook Wide Ruled - 100 Sheets, Marble Composition Notebook with Durable Cover, Non-Spiral for School, Office, or Journaling, 2-Packs"/>
    <s v="5090-PACK2"/>
    <n v="358"/>
    <n v="3"/>
    <n v="2.9999999999999997E-4"/>
    <n v="398"/>
    <n v="3"/>
    <n v="5"/>
    <n v="76.45"/>
    <m/>
    <m/>
    <m/>
    <m/>
    <m/>
    <m/>
    <m/>
    <m/>
    <m/>
    <m/>
    <m/>
    <m/>
    <m/>
    <m/>
    <m/>
  </r>
  <r>
    <s v="B09239YRJW"/>
    <x v="566"/>
    <s v="BAZIC Products Mini Highlighter – Pastel Color Assorted Chisel Tip Highlighter Set, Desk Style Highlighter Pen for Office, School, and Study Use, Smooth Marking, (5/Pack), 24-Packs"/>
    <s v="2309-BOX"/>
    <n v="114"/>
    <n v="1"/>
    <n v="1E-4"/>
    <n v="122"/>
    <n v="2"/>
    <n v="5"/>
    <n v="239.95"/>
    <m/>
    <m/>
    <m/>
    <m/>
    <m/>
    <m/>
    <m/>
    <m/>
    <m/>
    <m/>
    <m/>
    <m/>
    <m/>
    <m/>
    <m/>
  </r>
  <r>
    <s v="B0BPJPD5R1"/>
    <x v="200"/>
    <s v="BAZIC Pencil Pouch 3 Ring Binder Pouch, Rivet Enforced Ring Hole, Mesh Window Zipper Case, Pastel Blue, 2-Pack"/>
    <s v="FBA_810-BL-PACK2"/>
    <n v="45"/>
    <n v="1"/>
    <n v="0"/>
    <n v="62"/>
    <n v="1"/>
    <n v="5"/>
    <n v="44.95"/>
    <m/>
    <m/>
    <m/>
    <m/>
    <m/>
    <m/>
    <m/>
    <m/>
    <m/>
    <m/>
    <m/>
    <m/>
    <m/>
    <m/>
    <m/>
  </r>
  <r>
    <s v="B092G6STYL"/>
    <x v="524"/>
    <s v="BAZIC Products Ballpoint Pen Multicolor Retractable Pen Soft Barrel Grip Pens, 1.0 mm Rosegold Gold Galaxy Gray (2/Pack), 3-Packs"/>
    <s v="1717-SET3"/>
    <n v="652"/>
    <n v="18"/>
    <n v="5.9999999999999995E-4"/>
    <n v="847"/>
    <n v="22"/>
    <n v="5"/>
    <n v="49.95"/>
    <m/>
    <m/>
    <m/>
    <m/>
    <m/>
    <m/>
    <m/>
    <m/>
    <m/>
    <m/>
    <m/>
    <m/>
    <m/>
    <m/>
    <m/>
  </r>
  <r>
    <s v="B092BQK26F"/>
    <x v="567"/>
    <s v="BAZIC Products Composition Notebook Wide Ruled - 20 Sheets, Manila Color Composition Notebook with Durable Cover, Non-Spiral and Lined Paper for Journaling, School, Home, or Office, 288-Packs"/>
    <s v="FBA_5096-CASE"/>
    <n v="558"/>
    <n v="19"/>
    <n v="5.0000000000000001E-4"/>
    <n v="664"/>
    <n v="25"/>
    <n v="6"/>
    <n v="1385.32"/>
    <m/>
    <m/>
    <m/>
    <m/>
    <m/>
    <m/>
    <m/>
    <m/>
    <m/>
    <m/>
    <m/>
    <m/>
    <m/>
    <m/>
    <m/>
  </r>
  <r>
    <s v="B091T9KRZK"/>
    <x v="568"/>
    <s v="BAZIC 3 Ring Binder 1&quot; Economy View Binders Organizer - Pastel Green Color, Round Ring, Hold 175 Sheets Paper, for School Office Home, 1-Count"/>
    <s v="FBA_3167-EA-GN"/>
    <n v="76"/>
    <n v="3"/>
    <n v="1E-4"/>
    <n v="94"/>
    <n v="7"/>
    <n v="6"/>
    <n v="71.94"/>
    <m/>
    <m/>
    <m/>
    <m/>
    <m/>
    <m/>
    <m/>
    <m/>
    <m/>
    <m/>
    <m/>
    <m/>
    <m/>
    <m/>
    <m/>
  </r>
  <r>
    <s v="B0CQ5XCZDT"/>
    <x v="569"/>
    <s v="BAZIC Products Skylar Fineliner Pen, Fine Tip 0.4mm Pens, Black Ink, Writing Drawing Bullet Journaling Notes for Art Graphic Office School, 4 Count, 1-Pack"/>
    <s v="17035-EACH"/>
    <n v="140"/>
    <n v="4"/>
    <n v="1E-4"/>
    <n v="175"/>
    <n v="4"/>
    <n v="5"/>
    <n v="36.950000000000003"/>
    <m/>
    <m/>
    <m/>
    <m/>
    <m/>
    <m/>
    <m/>
    <m/>
    <m/>
    <m/>
    <m/>
    <m/>
    <m/>
    <m/>
    <m/>
  </r>
  <r>
    <s v="B0CX625CY2"/>
    <x v="570"/>
    <s v="BAZIC Products 3D Erasers, Food Pencil Erasers (4/Pack), 16 Count for Bulk Prizes, Prize Box, Treasure Box, Classroom Must Haves"/>
    <s v="2250-SET4"/>
    <n v="135"/>
    <n v="7"/>
    <n v="1E-4"/>
    <n v="184"/>
    <n v="11"/>
    <n v="5"/>
    <n v="52.45"/>
    <m/>
    <m/>
    <m/>
    <m/>
    <m/>
    <m/>
    <m/>
    <m/>
    <m/>
    <m/>
    <m/>
    <m/>
    <m/>
    <m/>
    <m/>
  </r>
  <r>
    <s v="B0DJTJYWTK"/>
    <x v="571"/>
    <s v="BAZIC Products Folding Lap Desk with Storage, Foldable Desk Collapsible Lap Table Laptop Tray, Portable Plastic Lapdesk for Drawing Writing Studying Eating, Assorted Colors, 3-Pack"/>
    <s v="861-SET3"/>
    <n v="361"/>
    <n v="7"/>
    <n v="2.9999999999999997E-4"/>
    <n v="483"/>
    <n v="8"/>
    <n v="6"/>
    <n v="382.74"/>
    <m/>
    <m/>
    <m/>
    <m/>
    <m/>
    <m/>
    <m/>
    <m/>
    <m/>
    <m/>
    <m/>
    <m/>
    <m/>
    <m/>
    <m/>
  </r>
  <r>
    <s v="B0DD7X4SD4"/>
    <x v="572"/>
    <s v="BAZIC Assorted Dimensions 227g/0.5 lbs. Rubber Bands, Multi Color"/>
    <s v="FBA_465-EACH-B"/>
    <n v="13340"/>
    <n v="1047"/>
    <n v="1.23E-2"/>
    <n v="17244"/>
    <n v="1313"/>
    <n v="4"/>
    <n v="19.96"/>
    <m/>
    <m/>
    <m/>
    <m/>
    <m/>
    <m/>
    <m/>
    <m/>
    <m/>
    <m/>
    <m/>
    <m/>
    <m/>
    <m/>
    <m/>
  </r>
  <r>
    <s v="B0921JMDYK"/>
    <x v="573"/>
    <s v="BAZIC 100 Ct. 4&quot; X 6&quot; Ruled White Index Card"/>
    <s v="FBA_557-EACH"/>
    <n v="153"/>
    <n v="12"/>
    <n v="1E-4"/>
    <n v="205"/>
    <n v="23"/>
    <n v="6"/>
    <n v="35.94"/>
    <m/>
    <m/>
    <m/>
    <m/>
    <m/>
    <m/>
    <m/>
    <m/>
    <m/>
    <m/>
    <m/>
    <m/>
    <m/>
    <m/>
    <m/>
  </r>
  <r>
    <s v="B0D4RTDJBP"/>
    <x v="574"/>
    <s v="BAZIC Products Callum 0.5mm Rollerball Pen, Black Ink Smooth Flowing Fine Point Ink Pens for Writing Office, Work, Professionals, Teacher (2/Pack), 1-Pack"/>
    <s v="1729-EACH"/>
    <n v="121"/>
    <n v="5"/>
    <n v="1E-4"/>
    <n v="163"/>
    <n v="5"/>
    <n v="4"/>
    <n v="29.32"/>
    <m/>
    <m/>
    <m/>
    <m/>
    <m/>
    <m/>
    <m/>
    <m/>
    <m/>
    <m/>
    <m/>
    <m/>
    <m/>
    <m/>
    <m/>
  </r>
  <r>
    <s v="B0019IO3VY"/>
    <x v="118"/>
    <s v="BAZIC Protractor Semicircular 6 Inch 180 Degrees, Plastic Math Protractors, Geometry Measuring Rulers Set, Clear Ruler for Students, 1-Pack"/>
    <s v="304-EACH"/>
    <n v="988"/>
    <n v="46"/>
    <n v="8.9999999999999998E-4"/>
    <n v="1233"/>
    <n v="53"/>
    <n v="4"/>
    <n v="23.66"/>
    <m/>
    <m/>
    <m/>
    <m/>
    <m/>
    <m/>
    <m/>
    <m/>
    <m/>
    <m/>
    <m/>
    <m/>
    <m/>
    <m/>
    <m/>
  </r>
  <r>
    <s v="B0921SPVMX"/>
    <x v="575"/>
    <s v="BAZIC Colored (12 Pcs) + White (12 Pcs) Chalk + Premium Chalkboard Eraser Bundle, Non-Toxic Kids Art Office Classroom Store Home, 1-Pack"/>
    <s v="FBA_2402-EACH"/>
    <n v="1570"/>
    <n v="41"/>
    <n v="1.5E-3"/>
    <n v="2002"/>
    <n v="52"/>
    <n v="4"/>
    <n v="25.56"/>
    <m/>
    <m/>
    <m/>
    <m/>
    <m/>
    <m/>
    <m/>
    <m/>
    <m/>
    <m/>
    <m/>
    <m/>
    <m/>
    <m/>
    <m/>
  </r>
  <r>
    <s v="B003UBOH00"/>
    <x v="321"/>
    <s v="BAZIC PRODUCTS Pencil Pouch 3 Ring Binder Pouch w/Rivet Enforced Rings Holes, Mesh Window, Bright Assorted Color Zipper Pouches Case, 24-Pack"/>
    <s v="804-BOX"/>
    <n v="419"/>
    <n v="62"/>
    <n v="4.0000000000000002E-4"/>
    <n v="567"/>
    <n v="101"/>
    <n v="4"/>
    <n v="199.96"/>
    <m/>
    <m/>
    <m/>
    <m/>
    <m/>
    <m/>
    <m/>
    <m/>
    <m/>
    <m/>
    <m/>
    <m/>
    <m/>
    <m/>
    <m/>
  </r>
  <r>
    <s v="B091DC4MG3"/>
    <x v="576"/>
    <s v="BAZIC 24 Color Pencil"/>
    <s v="FBA_768-EACH"/>
    <n v="88"/>
    <n v="3"/>
    <n v="1E-4"/>
    <n v="122"/>
    <n v="5"/>
    <n v="4"/>
    <n v="29.04"/>
    <m/>
    <m/>
    <m/>
    <m/>
    <m/>
    <m/>
    <m/>
    <m/>
    <m/>
    <m/>
    <m/>
    <m/>
    <m/>
    <m/>
    <m/>
  </r>
  <r>
    <s v="B091JJKCMF"/>
    <x v="577"/>
    <s v="BAZIC Electra 0.7 mm Mechanical Pencil (4/Pack)"/>
    <s v="FBA_770-EACH"/>
    <n v="91"/>
    <n v="1"/>
    <n v="1E-4"/>
    <n v="123"/>
    <n v="5"/>
    <n v="4"/>
    <n v="21.96"/>
    <m/>
    <m/>
    <m/>
    <m/>
    <m/>
    <m/>
    <m/>
    <m/>
    <m/>
    <m/>
    <m/>
    <m/>
    <m/>
    <m/>
    <m/>
  </r>
  <r>
    <s v="B00J8IK3YI"/>
    <x v="143"/>
    <s v="BAZIC Products Washable Colored Glue Stick 8g/0.28 Oz, All Purpose Acid Glue Sticks for Kids Photos Paper Kids at School Home Office (4/Pack), 1-Pack"/>
    <s v="FBA_2043-EACH-1"/>
    <n v="840"/>
    <n v="10"/>
    <n v="8.0000000000000004E-4"/>
    <n v="1060"/>
    <n v="15"/>
    <n v="5"/>
    <n v="31.35"/>
    <m/>
    <m/>
    <m/>
    <m/>
    <m/>
    <m/>
    <m/>
    <m/>
    <m/>
    <m/>
    <m/>
    <m/>
    <m/>
    <m/>
    <m/>
  </r>
  <r>
    <s v="B092C256JW"/>
    <x v="578"/>
    <s v="BAZIC Products Magnetic Dry Erase Calendar Board Aluminium Frame 16&quot;x20&quot;, Calendar Whiteboard, Dry Erase Marker, Magnets, for Office Schedule Planner, 1-Pack"/>
    <s v="6052-EACH"/>
    <n v="218"/>
    <n v="3"/>
    <n v="2.0000000000000001E-4"/>
    <n v="328"/>
    <n v="3"/>
    <n v="4"/>
    <n v="115.96"/>
    <m/>
    <m/>
    <m/>
    <m/>
    <m/>
    <m/>
    <m/>
    <m/>
    <m/>
    <m/>
    <m/>
    <m/>
    <m/>
    <m/>
    <m/>
  </r>
  <r>
    <s v="B0D79R14TD"/>
    <x v="579"/>
    <s v="BAZIC 36g/1.27 Oz Premium Jumbo Glue Stick"/>
    <s v="2052-EACH"/>
    <n v="93"/>
    <n v="4"/>
    <n v="1E-4"/>
    <n v="119"/>
    <n v="5"/>
    <n v="4"/>
    <n v="30.64"/>
    <m/>
    <m/>
    <m/>
    <m/>
    <m/>
    <m/>
    <m/>
    <m/>
    <m/>
    <m/>
    <m/>
    <m/>
    <m/>
    <m/>
    <m/>
  </r>
  <r>
    <s v="B091D9ZNRM"/>
    <x v="580"/>
    <s v="BAZIC Products Pencil #2 HB Pencils, Latex Free Eraser, Wood Free Yellow Unsharpened Bulk Pencils for Exam School Office (12/Pack), 1-Pack"/>
    <s v="786-EACH"/>
    <n v="98"/>
    <n v="4"/>
    <n v="1E-4"/>
    <n v="121"/>
    <n v="4"/>
    <n v="13"/>
    <n v="87.47"/>
    <m/>
    <m/>
    <m/>
    <m/>
    <m/>
    <m/>
    <m/>
    <m/>
    <m/>
    <m/>
    <m/>
    <m/>
    <m/>
    <m/>
    <m/>
  </r>
  <r>
    <s v="B091T36TXP"/>
    <x v="532"/>
    <s v="BAZIC Products 3 Ring Binder 1.5&quot; Economy View Binders Organizer - Lime Green, Round Ring, Hold 280 Sheets Paper, for School Office Home, 1-Count"/>
    <s v="4144-EACH"/>
    <n v="310"/>
    <n v="33"/>
    <n v="2.9999999999999997E-4"/>
    <n v="356"/>
    <n v="47"/>
    <n v="11"/>
    <n v="181.89"/>
    <m/>
    <m/>
    <m/>
    <m/>
    <m/>
    <m/>
    <m/>
    <m/>
    <m/>
    <m/>
    <m/>
    <m/>
    <m/>
    <m/>
    <m/>
  </r>
  <r>
    <s v="B091T49CD3"/>
    <x v="581"/>
    <s v="BAZIC Products 3 Ring Binder 1/2&quot; Economy View Binders Organizer - Blue, Round Ring, Hold 100 Sheets Paper, for School Office Home, 12-Count"/>
    <s v="FBA_3190-CASE"/>
    <n v="149"/>
    <n v="34"/>
    <n v="1E-4"/>
    <n v="197"/>
    <n v="55"/>
    <n v="9"/>
    <n v="368.67"/>
    <m/>
    <m/>
    <m/>
    <m/>
    <m/>
    <m/>
    <m/>
    <m/>
    <m/>
    <m/>
    <m/>
    <m/>
    <m/>
    <m/>
    <m/>
  </r>
  <r>
    <s v="B07QD3BG5L"/>
    <x v="478"/>
    <s v="BAZIC Products 3 Ring Binder – Assorted Matte Color Cover, Soft Cover School Notebook Binder, Ideal Use for School, Home, or Office, 1 Inch Holds 175 Sheets, 48-Packs"/>
    <s v="3132-CASE"/>
    <n v="91"/>
    <n v="11"/>
    <n v="1E-4"/>
    <n v="124"/>
    <n v="19"/>
    <n v="27"/>
    <n v="2267.5500000000002"/>
    <m/>
    <m/>
    <m/>
    <m/>
    <m/>
    <m/>
    <m/>
    <m/>
    <m/>
    <m/>
    <m/>
    <m/>
    <m/>
    <m/>
    <m/>
  </r>
  <r>
    <s v="B092399RZS"/>
    <x v="582"/>
    <s v="BAZIC Products Assorted Fluorescent Ink Highlighter – Chisel Tip Broad Fine Line, Desk Style Highlighter Pen for Office and School, Unscented, Smooth Marking, 3/Pack, 2-Packs"/>
    <s v="2325-SET2"/>
    <n v="60"/>
    <n v="3"/>
    <n v="1E-4"/>
    <n v="71"/>
    <n v="4"/>
    <n v="4"/>
    <n v="35.96"/>
    <m/>
    <m/>
    <m/>
    <m/>
    <m/>
    <m/>
    <m/>
    <m/>
    <m/>
    <m/>
    <m/>
    <m/>
    <m/>
    <m/>
    <m/>
  </r>
  <r>
    <s v="B0FK1BZS6F"/>
    <x v="32"/>
    <s v="BAZIC Products Pencil Pouch 3 Ring Binder Pouch w/Rivet Enforced Rings Holes, Assorted Color Mesh Window Zipper Pouches, 4-Pack"/>
    <s v="FBA_803-SET4"/>
    <n v="16"/>
    <n v="1"/>
    <n v="0"/>
    <n v="22"/>
    <n v="1"/>
    <n v="4"/>
    <n v="39.96"/>
    <m/>
    <m/>
    <m/>
    <m/>
    <m/>
    <m/>
    <m/>
    <m/>
    <m/>
    <m/>
    <m/>
    <m/>
    <m/>
    <m/>
    <m/>
  </r>
  <r>
    <s v="B0921W2944"/>
    <x v="583"/>
    <s v="BAZIC Products Retractable Correction Tape 5 mm x 196&quot;, Easy to Use Applicator Tapes Roller White Out, for Instant Corrections for Office School &amp; Home, 3-Pack"/>
    <s v="1634-SET3"/>
    <n v="38"/>
    <n v="1"/>
    <n v="0"/>
    <n v="47"/>
    <n v="1"/>
    <n v="4"/>
    <n v="43.96"/>
    <m/>
    <m/>
    <m/>
    <m/>
    <m/>
    <m/>
    <m/>
    <m/>
    <m/>
    <m/>
    <m/>
    <m/>
    <m/>
    <m/>
    <m/>
  </r>
  <r>
    <s v="B0FM1QTQWS"/>
    <x v="584"/>
    <s v="BAZIC Products Book Wrap - Clear Book Cover Self Adhesive Book Protector for Book Covers for Paperbacks, Plastic Cover for Books, Clear Contact Paper Peel and Stick, 17.5&quot; x 1.7 Yard Roll, 48-Pack"/>
    <s v="2901-CASE"/>
    <n v="58"/>
    <n v="5"/>
    <n v="1E-4"/>
    <n v="70"/>
    <n v="9"/>
    <n v="11"/>
    <n v="879.89"/>
    <m/>
    <m/>
    <m/>
    <m/>
    <m/>
    <m/>
    <m/>
    <m/>
    <m/>
    <m/>
    <m/>
    <m/>
    <m/>
    <m/>
    <m/>
  </r>
  <r>
    <s v="B091W2XBWL"/>
    <x v="585"/>
    <s v="BAZIC Products Assorted Size Binder Clips - Random Color Paper Clamps, Metal Binder Clips for Paper, Classroom Use and Office Essentials, 12/Pack, 6-Packs"/>
    <s v="274-SET6"/>
    <n v="933"/>
    <n v="37"/>
    <n v="8.9999999999999998E-4"/>
    <n v="1262"/>
    <n v="50"/>
    <n v="4"/>
    <n v="61.96"/>
    <m/>
    <m/>
    <m/>
    <m/>
    <m/>
    <m/>
    <m/>
    <m/>
    <m/>
    <m/>
    <m/>
    <m/>
    <m/>
    <m/>
    <m/>
  </r>
  <r>
    <s v="B092363KH6"/>
    <x v="586"/>
    <s v="BAZIC Products Expanding File Folder 13 Pockets, Coupon Size Plastic File Folders w/Color Tabs Pocket, Home Office Supplies, Check Bills Receipts Organizer, 6-Pack"/>
    <s v="FBA_3116-SET6"/>
    <n v="337"/>
    <n v="33"/>
    <n v="2.9999999999999997E-4"/>
    <n v="416"/>
    <n v="41"/>
    <n v="4"/>
    <n v="64.36"/>
    <m/>
    <m/>
    <m/>
    <m/>
    <m/>
    <m/>
    <m/>
    <m/>
    <m/>
    <m/>
    <m/>
    <m/>
    <m/>
    <m/>
    <m/>
  </r>
  <r>
    <s v="B092G6STYL"/>
    <x v="587"/>
    <s v="BAZIC Products Ballpoint Pen Multicolor Retractable Pen Soft Barrel Grip Pens, 1.0 mm Bold Point Smooth Writing, for Office School Teacher (2/Pack), 4-Pack"/>
    <s v="FBA_1718-SET4"/>
    <n v="540"/>
    <n v="15"/>
    <n v="5.0000000000000001E-4"/>
    <n v="666"/>
    <n v="17"/>
    <n v="4"/>
    <n v="32.97"/>
    <m/>
    <m/>
    <m/>
    <m/>
    <m/>
    <m/>
    <m/>
    <m/>
    <m/>
    <m/>
    <m/>
    <m/>
    <m/>
    <m/>
    <m/>
  </r>
  <r>
    <s v="B092C5FCT5"/>
    <x v="72"/>
    <s v="BAZIC Products Wooden Ruler 12&quot; (30cm), Singel Metal Edge, Inches Centimeter Metric Measuring Drafting Rulers, for Students School Supplies (3/Pack), 2-Packs"/>
    <s v="306-PACK2"/>
    <n v="948"/>
    <n v="50"/>
    <n v="8.9999999999999998E-4"/>
    <n v="1181"/>
    <n v="61"/>
    <n v="4"/>
    <n v="33.96"/>
    <m/>
    <m/>
    <m/>
    <m/>
    <m/>
    <m/>
    <m/>
    <m/>
    <m/>
    <m/>
    <m/>
    <m/>
    <m/>
    <m/>
    <m/>
  </r>
  <r>
    <s v="B099FNRHHK"/>
    <x v="588"/>
    <s v="BAZIC Products Composition Notebook 80 Sheet 5&quot; x 7&quot; Floral Poly Cover Notebook, Writing Journal Comp Lined Notebooks for Office School, Assorted Color, 6-Pack"/>
    <s v="5470-SET6"/>
    <n v="190"/>
    <n v="5"/>
    <n v="2.0000000000000001E-4"/>
    <n v="254"/>
    <n v="6"/>
    <n v="4"/>
    <n v="79.959999999999994"/>
    <m/>
    <m/>
    <m/>
    <m/>
    <m/>
    <m/>
    <m/>
    <m/>
    <m/>
    <m/>
    <m/>
    <m/>
    <m/>
    <m/>
    <m/>
  </r>
  <r>
    <s v="B091DC5JBP"/>
    <x v="589"/>
    <s v="BAZIC PRODUCTS Metallic Laser Foil Pencils w/Eraser, Latex Free Eraser, Unsharpened Rewards Glitter Pencil (8/Pack), 1-Pack"/>
    <s v="712-EACH"/>
    <n v="74"/>
    <n v="2"/>
    <n v="1E-4"/>
    <n v="105"/>
    <n v="2"/>
    <n v="4"/>
    <n v="28.26"/>
    <m/>
    <m/>
    <m/>
    <m/>
    <m/>
    <m/>
    <m/>
    <m/>
    <m/>
    <m/>
    <m/>
    <m/>
    <m/>
    <m/>
    <m/>
  </r>
  <r>
    <s v="B092B83HV6"/>
    <x v="590"/>
    <s v="BAZIC Products Small Notebook Memo Size Pad, 5&quot;x7&quot; Spiral Side Bound, 120 Sheets Wirebound Pocket Personal Notebooks, Assorted Color, 4-Pack"/>
    <s v="546-SET4"/>
    <n v="461"/>
    <n v="57"/>
    <n v="4.0000000000000002E-4"/>
    <n v="567"/>
    <n v="69"/>
    <n v="5"/>
    <n v="91"/>
    <m/>
    <m/>
    <m/>
    <m/>
    <m/>
    <m/>
    <m/>
    <m/>
    <m/>
    <m/>
    <m/>
    <m/>
    <m/>
    <m/>
    <m/>
  </r>
  <r>
    <s v="B092G7X8TG"/>
    <x v="591"/>
    <s v="BAZIC Products Ballpoint Pen Nova Blue Color Stick Pens, 1.0 mm Bold Point Smooth Writing Smooth Writing, for Office School Teacher (12/Pack), 1-Pack"/>
    <s v="1743-EACH"/>
    <n v="24"/>
    <n v="3"/>
    <n v="0"/>
    <n v="31"/>
    <n v="8"/>
    <n v="4"/>
    <n v="29.96"/>
    <m/>
    <m/>
    <m/>
    <m/>
    <m/>
    <m/>
    <m/>
    <m/>
    <m/>
    <m/>
    <m/>
    <m/>
    <m/>
    <m/>
    <m/>
  </r>
  <r>
    <s v="B092G2K37D"/>
    <x v="592"/>
    <s v="BAZIC Products Norte Rollerball Pen 0.5mm Assorted Color Needle Point, Regulator Flowing Liquid Ink Pens, Rolling Ball Pens Smooth Writing (3/Pack), 1-Pack"/>
    <s v="1775-EACH"/>
    <n v="60"/>
    <n v="2"/>
    <n v="1E-4"/>
    <n v="76"/>
    <n v="2"/>
    <n v="4"/>
    <n v="30.36"/>
    <m/>
    <m/>
    <m/>
    <m/>
    <m/>
    <m/>
    <m/>
    <m/>
    <m/>
    <m/>
    <m/>
    <m/>
    <m/>
    <m/>
    <m/>
  </r>
  <r>
    <s v="B09252KYP4"/>
    <x v="334"/>
    <s v="BAZIC Poster Board Display Rack Stackable 10-Slots, Art Drying Racks, Metal Steel Powder Coated, Assembled Size 29.5&quot;x23&quot;x16&quot; (Boards Not Included)"/>
    <s v="20080-CASE"/>
    <n v="833"/>
    <n v="103"/>
    <n v="8.0000000000000004E-4"/>
    <n v="1260"/>
    <n v="155"/>
    <n v="5"/>
    <n v="1406.45"/>
    <m/>
    <m/>
    <m/>
    <m/>
    <m/>
    <m/>
    <m/>
    <m/>
    <m/>
    <m/>
    <m/>
    <m/>
    <m/>
    <m/>
    <m/>
  </r>
  <r>
    <s v="B092HN15JN"/>
    <x v="282"/>
    <s v="BAZIC Products Desktop Stapler Standard (26/6), 20 Sheets Bright Color Desktop Staplers for Home Office School, 6-Pack"/>
    <s v="FBA_622-SET6"/>
    <n v="243"/>
    <n v="59"/>
    <n v="2.0000000000000001E-4"/>
    <n v="323"/>
    <n v="75"/>
    <n v="4"/>
    <n v="110.56"/>
    <m/>
    <m/>
    <m/>
    <m/>
    <m/>
    <m/>
    <m/>
    <m/>
    <m/>
    <m/>
    <m/>
    <m/>
    <m/>
    <m/>
    <m/>
  </r>
  <r>
    <s v="B092HLFCPW"/>
    <x v="593"/>
    <s v="BAZIC Products Pencil Sharpener Dual Blades w/Receptacle, Standard &amp; Jumbo Size Pencils Crayon, Double Blade Sharpeners for Office School, 6-Pack"/>
    <s v="1933-SET6"/>
    <n v="77"/>
    <n v="2"/>
    <n v="1E-4"/>
    <n v="104"/>
    <n v="2"/>
    <n v="4"/>
    <n v="47.96"/>
    <m/>
    <m/>
    <m/>
    <m/>
    <m/>
    <m/>
    <m/>
    <m/>
    <m/>
    <m/>
    <m/>
    <m/>
    <m/>
    <m/>
    <m/>
  </r>
  <r>
    <s v="B09238KM85"/>
    <x v="594"/>
    <s v="BAZIC Products 2 Pocket Paper Folder, Letter Size Document Organizer for School, Office, Business Use, Camouflage Design Portfolio Folder for Homework, Reports &amp; Forms, Assorted Colors, 48-Pack"/>
    <s v="FBA_2170-CASE"/>
    <n v="479"/>
    <n v="15"/>
    <n v="4.0000000000000002E-4"/>
    <n v="511"/>
    <n v="19"/>
    <n v="4"/>
    <n v="212.35"/>
    <m/>
    <m/>
    <m/>
    <m/>
    <m/>
    <m/>
    <m/>
    <m/>
    <m/>
    <m/>
    <m/>
    <m/>
    <m/>
    <m/>
    <m/>
  </r>
  <r>
    <s v="B092BMMHZB"/>
    <x v="595"/>
    <s v="BAZIC Products Composition Book Blue Marble Unruled Ruled 100 Sheet Notebook, Blank Page Journal Comp Notebooks for School, 48-Pack"/>
    <s v="FBA_5051-CASE"/>
    <n v="122"/>
    <n v="12"/>
    <n v="1E-4"/>
    <n v="138"/>
    <n v="15"/>
    <n v="9"/>
    <n v="1079.82"/>
    <m/>
    <m/>
    <m/>
    <m/>
    <m/>
    <m/>
    <m/>
    <m/>
    <m/>
    <m/>
    <m/>
    <m/>
    <m/>
    <m/>
    <m/>
  </r>
  <r>
    <s v="B093RB3NPF"/>
    <x v="596"/>
    <s v="BAZIC PRODUCTS Plastic Pencil Case, Utility Storage Box, Multi Purpose Organizer &amp; Supply Holder, Transparent Box Design, Assorted Color, Ideal for School, Office &amp; Craft Use, 24-Pack"/>
    <s v="845-CASE"/>
    <n v="149"/>
    <n v="8"/>
    <n v="1E-4"/>
    <n v="184"/>
    <n v="9"/>
    <n v="6"/>
    <n v="501.54"/>
    <m/>
    <m/>
    <m/>
    <m/>
    <m/>
    <m/>
    <m/>
    <m/>
    <m/>
    <m/>
    <m/>
    <m/>
    <m/>
    <m/>
    <m/>
  </r>
  <r>
    <s v="B09231VVBW"/>
    <x v="597"/>
    <s v="BAZIC Products Plastic File Folder, Letter Size File Folders Wallet, Home Office School Supplies, Portable Paper Organizer for Receipts Bills Documents, 24-Pack"/>
    <s v="3112-BOX"/>
    <n v="17"/>
    <n v="6"/>
    <n v="0"/>
    <n v="28"/>
    <n v="8"/>
    <n v="4"/>
    <n v="268.76"/>
    <m/>
    <m/>
    <m/>
    <m/>
    <m/>
    <m/>
    <m/>
    <m/>
    <m/>
    <m/>
    <m/>
    <m/>
    <m/>
    <m/>
    <m/>
  </r>
  <r>
    <s v="B091T94ZQ2"/>
    <x v="459"/>
    <s v="BAZIC Products Binder Dividers, 8.5 x 11 Plastic Index, 11 Hole Punch for 3 Ring Binders, Organizer, Ideal for School, Office, Home Organization, 10 Tab, 10/Pack, 24-Packs"/>
    <s v="3107-BOX"/>
    <n v="95"/>
    <n v="15"/>
    <n v="1E-4"/>
    <n v="141"/>
    <n v="30"/>
    <n v="6"/>
    <n v="292.14"/>
    <m/>
    <m/>
    <m/>
    <m/>
    <m/>
    <m/>
    <m/>
    <m/>
    <m/>
    <m/>
    <m/>
    <m/>
    <m/>
    <m/>
    <m/>
  </r>
  <r>
    <s v="B08ZGXRZXG"/>
    <x v="598"/>
    <s v="BAZIC Pencil Pouch 3 Ring Binder Pouch w/Rivet Enforced Rings Holes, Zipper Pouches Bag, Assorted Color, 24-Pack"/>
    <s v="FBA_802-BOX"/>
    <n v="194"/>
    <n v="13"/>
    <n v="2.0000000000000001E-4"/>
    <n v="253"/>
    <n v="19"/>
    <n v="8"/>
    <n v="367.49"/>
    <m/>
    <m/>
    <m/>
    <m/>
    <m/>
    <m/>
    <m/>
    <m/>
    <m/>
    <m/>
    <m/>
    <m/>
    <m/>
    <m/>
    <m/>
  </r>
  <r>
    <s v="B091DDG4G5"/>
    <x v="599"/>
    <s v="BAZIC Products Colored Pencils 8 Neon Color, Fluorescence Coloring Pencil Set for Art Drawing Sketching, Gift for Artist Adult (8/Pack), 24-Packs"/>
    <s v="725-BOX"/>
    <n v="60"/>
    <n v="6"/>
    <n v="1E-4"/>
    <n v="84"/>
    <n v="6"/>
    <n v="4"/>
    <n v="182.36"/>
    <m/>
    <m/>
    <m/>
    <m/>
    <m/>
    <m/>
    <m/>
    <m/>
    <m/>
    <m/>
    <m/>
    <m/>
    <m/>
    <m/>
    <m/>
  </r>
  <r>
    <s v="B0D7GD53RF"/>
    <x v="600"/>
    <s v="BAZIC Products Sketch Pad, Spiral Sketchbook for Artists &amp; Students, Drawing Pad with Thick Paper, Sketching &amp; Drawing for Kids, Teens &amp; Adults, 30 Sheets, 9&quot; X 12&quot;, 48-Pack"/>
    <s v="FBA_5044-CASE"/>
    <n v="86"/>
    <n v="11"/>
    <n v="1E-4"/>
    <n v="119"/>
    <n v="23"/>
    <n v="8"/>
    <n v="769.27"/>
    <m/>
    <m/>
    <m/>
    <m/>
    <m/>
    <m/>
    <m/>
    <m/>
    <m/>
    <m/>
    <m/>
    <m/>
    <m/>
    <m/>
    <m/>
  </r>
  <r>
    <s v="B092BNVV3J"/>
    <x v="601"/>
    <s v="BAZIC Products Notebook 80 Sheets 5&quot; Quad Graph Ruled Notebooks Reversible 4&quot;, Easy Tear 3 Punched Holes, Squares Ruled Drafting Blueprint, 24-Pack"/>
    <s v="578-CASE"/>
    <n v="21"/>
    <n v="4"/>
    <n v="0"/>
    <n v="26"/>
    <n v="7"/>
    <n v="5"/>
    <n v="331.65"/>
    <m/>
    <m/>
    <m/>
    <m/>
    <m/>
    <m/>
    <m/>
    <m/>
    <m/>
    <m/>
    <m/>
    <m/>
    <m/>
    <m/>
    <m/>
  </r>
  <r>
    <s v="B0923616R2"/>
    <x v="602"/>
    <s v="BAZIC Products Presentation Book 10-Pockets Binder w/Plastic Clear Sleeves, Fits 8.5x11 Paper, Sheet Protector Portfolio Folder for Report, 24-Pack"/>
    <s v="3129-BOX"/>
    <n v="129"/>
    <n v="12"/>
    <n v="1E-4"/>
    <n v="175"/>
    <n v="21"/>
    <n v="9"/>
    <n v="526.41"/>
    <m/>
    <m/>
    <m/>
    <m/>
    <m/>
    <m/>
    <m/>
    <m/>
    <m/>
    <m/>
    <m/>
    <m/>
    <m/>
    <m/>
    <m/>
  </r>
  <r>
    <s v="B0923616R2"/>
    <x v="602"/>
    <s v="BAZIC Products Presentation Book 10-Pockets Binder w/Plastic Clear Sleeves, Fits 8.5x11 Paper, Sheet Protector Portfolio Folder for Report, 24-Pack"/>
    <s v="FBA_3129-BOX"/>
    <n v="129"/>
    <n v="12"/>
    <n v="1E-4"/>
    <n v="175"/>
    <n v="21"/>
    <n v="4"/>
    <n v="223.95"/>
    <m/>
    <m/>
    <m/>
    <m/>
    <m/>
    <m/>
    <m/>
    <m/>
    <m/>
    <m/>
    <m/>
    <m/>
    <m/>
    <m/>
    <m/>
  </r>
  <r>
    <s v="B0D7GD53RF"/>
    <x v="603"/>
    <s v="BAZIC Products Sketch Pad, Spiral Sketchbook for Artists &amp; Students, Drawing Pad with Thick Paper, Sketching &amp; Drawing for Kids, Teens &amp; Adults, 30 Sheets, 8.5&quot; X 11&quot;, 48-Pack"/>
    <s v="FBA_5045-CASE"/>
    <n v="92"/>
    <n v="5"/>
    <n v="1E-4"/>
    <n v="110"/>
    <n v="5"/>
    <n v="5"/>
    <n v="471.19"/>
    <m/>
    <m/>
    <m/>
    <m/>
    <m/>
    <m/>
    <m/>
    <m/>
    <m/>
    <m/>
    <m/>
    <m/>
    <m/>
    <m/>
    <m/>
  </r>
  <r>
    <s v="B092BCD4NB"/>
    <x v="439"/>
    <s v="BAZIC Products Primary Journal Composition Book Blue Marble, 100 Sheet Writing Grades K- 2 Notebook Journal Comp Notebooks for Kindergarten Kids School, 48-Pack"/>
    <s v="5087-CASE"/>
    <n v="187"/>
    <n v="59"/>
    <n v="2.0000000000000001E-4"/>
    <n v="274"/>
    <n v="111"/>
    <n v="8"/>
    <n v="997.7"/>
    <m/>
    <m/>
    <m/>
    <m/>
    <m/>
    <m/>
    <m/>
    <m/>
    <m/>
    <m/>
    <m/>
    <m/>
    <m/>
    <m/>
    <m/>
  </r>
  <r>
    <s v="B091JHFGCZ"/>
    <x v="261"/>
    <s v="BAZIC Products Glitter Glue Tubes – 6 Assorted Neon Colors, Non-Toxic Washable Glitter Glue for Arts, Crafts, DIY, and Party Projects, 4 oz/Pack, 6 Packs"/>
    <s v="3450-SET6"/>
    <n v="379"/>
    <n v="24"/>
    <n v="4.0000000000000002E-4"/>
    <n v="497"/>
    <n v="35"/>
    <n v="6"/>
    <n v="131.44"/>
    <m/>
    <m/>
    <m/>
    <m/>
    <m/>
    <m/>
    <m/>
    <m/>
    <m/>
    <m/>
    <m/>
    <m/>
    <m/>
    <m/>
    <m/>
  </r>
  <r>
    <s v="B092144K8S"/>
    <x v="604"/>
    <s v="BAZIC Products Correction Fluid (0.7oz/20 ml), Foam Brush Applicator, Corrections Pen, Squeeze White Out Wipe Out Liquid, 12-Pack"/>
    <s v="1617-A-BOX"/>
    <n v="80"/>
    <n v="3"/>
    <n v="1E-4"/>
    <n v="114"/>
    <n v="4"/>
    <n v="5"/>
    <n v="89.87"/>
    <m/>
    <m/>
    <m/>
    <m/>
    <m/>
    <m/>
    <m/>
    <m/>
    <m/>
    <m/>
    <m/>
    <m/>
    <m/>
    <m/>
    <m/>
  </r>
  <r>
    <s v="B091BLXKWV"/>
    <x v="605"/>
    <s v="BAZIC Products Kappa Sudoku Books – Beginner to Expert Puzzle Set, Mindful Brain Games and Variety Sudoku Alternative to Crossword or Wordle, 8&quot; x 5&quot; Digest Size, 24-Pack"/>
    <s v="375-CASE"/>
    <n v="41"/>
    <n v="5"/>
    <n v="0"/>
    <n v="47"/>
    <n v="7"/>
    <n v="4"/>
    <n v="163.96"/>
    <m/>
    <m/>
    <m/>
    <m/>
    <m/>
    <m/>
    <m/>
    <m/>
    <m/>
    <m/>
    <m/>
    <m/>
    <m/>
    <m/>
    <m/>
  </r>
  <r>
    <s v="B091BLGQNL"/>
    <x v="606"/>
    <s v="Kappa Large Print Crosswords 2 Titles, Word Search Find Words Books for Adults Teens, Training Learning with Game, 2-Pack"/>
    <s v="84300-SET2"/>
    <n v="163"/>
    <n v="1"/>
    <n v="2.0000000000000001E-4"/>
    <n v="220"/>
    <n v="1"/>
    <n v="4"/>
    <n v="45.96"/>
    <m/>
    <m/>
    <m/>
    <m/>
    <m/>
    <m/>
    <m/>
    <m/>
    <m/>
    <m/>
    <m/>
    <m/>
    <m/>
    <m/>
    <m/>
  </r>
  <r>
    <s v="B091VYH3QC"/>
    <x v="607"/>
    <s v="BAZIC Products Medium Binder Clips - Black Color Paper Clamps, Metal Binder Clips for Paper, Classroom Use and Office Essentials, 12/Pack, 2-Packs"/>
    <s v="266-PACK2"/>
    <n v="106"/>
    <n v="13"/>
    <n v="1E-4"/>
    <n v="137"/>
    <n v="15"/>
    <n v="4"/>
    <n v="39.96"/>
    <m/>
    <m/>
    <m/>
    <m/>
    <m/>
    <m/>
    <m/>
    <m/>
    <m/>
    <m/>
    <m/>
    <m/>
    <m/>
    <m/>
    <m/>
  </r>
  <r>
    <s v="B08DCNCCCR"/>
    <x v="608"/>
    <s v="BAZIC Products Open &amp; Closed Sign 9&quot;X12&quot;, Double Sides Plastic Vinyl Signs, Business Store Office Restaurants Bars Shops, Waterproof indoor Sigane, 4-Pack"/>
    <s v="S-24-PACK4"/>
    <n v="46"/>
    <n v="4"/>
    <n v="0"/>
    <n v="58"/>
    <n v="7"/>
    <n v="4"/>
    <n v="39.46"/>
    <m/>
    <m/>
    <m/>
    <m/>
    <m/>
    <m/>
    <m/>
    <m/>
    <m/>
    <m/>
    <m/>
    <m/>
    <m/>
    <m/>
    <m/>
  </r>
  <r>
    <s v="B08DCY5TVZ"/>
    <x v="609"/>
    <s v="BAZIC Products No Soliciting Sign 9&quot;X12&quot;, Plastic Signs Signage Large Visibility for Home Business Store Office Restaurants Bars Retail Salon Shop, 4-Pack"/>
    <s v="S-30-PACK4"/>
    <n v="15"/>
    <n v="2"/>
    <n v="0"/>
    <n v="16"/>
    <n v="3"/>
    <n v="4"/>
    <n v="37.46"/>
    <m/>
    <m/>
    <m/>
    <m/>
    <m/>
    <m/>
    <m/>
    <m/>
    <m/>
    <m/>
    <m/>
    <m/>
    <m/>
    <m/>
    <m/>
  </r>
  <r>
    <s v="B0921MF9NB"/>
    <x v="610"/>
    <s v="BAZIC Products Ruled Index Cards Book 3&quot; X 5&quot; 100 Count, Spiral Bound Memo, White Flashcards, Ruled Lined Card for Learning Memory Reminder (50/Pack), 2-Packs"/>
    <s v="519-PACK2"/>
    <n v="158"/>
    <n v="5"/>
    <n v="1E-4"/>
    <n v="260"/>
    <n v="5"/>
    <n v="4"/>
    <n v="30.36"/>
    <m/>
    <m/>
    <m/>
    <m/>
    <m/>
    <m/>
    <m/>
    <m/>
    <m/>
    <m/>
    <m/>
    <m/>
    <m/>
    <m/>
    <m/>
  </r>
  <r>
    <s v="B08DHGRPWH"/>
    <x v="611"/>
    <s v="BAZIC Products Addition &amp; Subtraction Flash Cards, Number Math Calculation Card Game Education Training Learning Practice Activities (36/Pack), Set of 2-Pack"/>
    <s v="532-EA+533-EA"/>
    <n v="184"/>
    <n v="12"/>
    <n v="2.0000000000000001E-4"/>
    <n v="211"/>
    <n v="21"/>
    <n v="63"/>
    <n v="555.87"/>
    <m/>
    <m/>
    <m/>
    <m/>
    <m/>
    <m/>
    <m/>
    <m/>
    <m/>
    <m/>
    <m/>
    <m/>
    <m/>
    <m/>
    <m/>
  </r>
  <r>
    <s v="B091T6QC2Q"/>
    <x v="612"/>
    <s v="BAZIC Products 3 Ring Binder 2&quot; View Binders Slant D Ring Organizer - Grey, Hold 480 Sheets Paper, for School Office Home, 2-Count"/>
    <s v="4151-PACK2"/>
    <n v="15"/>
    <n v="0"/>
    <n v="0"/>
    <n v="18"/>
    <n v="0"/>
    <n v="6"/>
    <n v="173.94"/>
    <m/>
    <m/>
    <m/>
    <m/>
    <m/>
    <m/>
    <m/>
    <m/>
    <m/>
    <m/>
    <m/>
    <m/>
    <m/>
    <m/>
    <m/>
  </r>
  <r>
    <s v="B091T49CD3"/>
    <x v="613"/>
    <s v="BAZIC Products 3 Ring Binder 1/2&quot; Economy View Binders Organizer - Blue, Round Ring, Hold 100 Sheets Paper, for School Office Home, 4-Count"/>
    <s v="FBA_3190-PACK4"/>
    <n v="73"/>
    <n v="5"/>
    <n v="1E-4"/>
    <n v="86"/>
    <n v="5"/>
    <n v="6"/>
    <n v="116.33"/>
    <m/>
    <m/>
    <m/>
    <m/>
    <m/>
    <m/>
    <m/>
    <m/>
    <m/>
    <m/>
    <m/>
    <m/>
    <m/>
    <m/>
    <m/>
  </r>
  <r>
    <s v="B091T36TXP"/>
    <x v="441"/>
    <s v="BAZIC Products 3 Ring Binder 1.5&quot; Economy View Binders Organizer - Fuchsia, Round Ring, Hold 250 Sheets Paper, for School Office Home, 2-Count"/>
    <s v="FBA_4146-PACK2"/>
    <n v="216"/>
    <n v="8"/>
    <n v="2.0000000000000001E-4"/>
    <n v="242"/>
    <n v="13"/>
    <n v="4"/>
    <n v="78.760000000000005"/>
    <m/>
    <m/>
    <m/>
    <m/>
    <m/>
    <m/>
    <m/>
    <m/>
    <m/>
    <m/>
    <m/>
    <m/>
    <m/>
    <m/>
    <m/>
  </r>
  <r>
    <s v="B091SP52LR"/>
    <x v="614"/>
    <s v="BAZIC Products 3 Ring Binder 1&quot; Economy View Binders Organizer - Green, Round Ring, Hold 175 Sheets Paper, for School Office Home, 2-Count"/>
    <s v="4122-PACK2"/>
    <n v="52"/>
    <n v="4"/>
    <n v="0"/>
    <n v="61"/>
    <n v="6"/>
    <n v="5"/>
    <n v="99.95"/>
    <m/>
    <m/>
    <m/>
    <m/>
    <m/>
    <m/>
    <m/>
    <m/>
    <m/>
    <m/>
    <m/>
    <m/>
    <m/>
    <m/>
    <m/>
  </r>
  <r>
    <s v="B091T36TXP"/>
    <x v="615"/>
    <s v="BAZIC Products 3 Ring Binder 1.5&quot; Economy View Binders Organizer - Blue, Round Ring, Hold 250 Sheets Paper, for School Office Home, 2-Count"/>
    <s v="3192-PACK2"/>
    <n v="48"/>
    <n v="2"/>
    <n v="0"/>
    <n v="64"/>
    <n v="2"/>
    <n v="4"/>
    <n v="85.96"/>
    <m/>
    <m/>
    <m/>
    <m/>
    <m/>
    <m/>
    <m/>
    <m/>
    <m/>
    <m/>
    <m/>
    <m/>
    <m/>
    <m/>
    <m/>
  </r>
  <r>
    <s v="B091T49CD3"/>
    <x v="616"/>
    <s v="BAZIC Products 3 Ring Binder 1/2&quot; Economy View Binders Organizer - Cyan, Round Ring, Hold 100 Sheets Paper, for School Office Home, 4-Count"/>
    <s v="4105-PACK4"/>
    <n v="74"/>
    <n v="5"/>
    <n v="1E-4"/>
    <n v="86"/>
    <n v="7"/>
    <n v="4"/>
    <n v="99.36"/>
    <m/>
    <m/>
    <m/>
    <m/>
    <m/>
    <m/>
    <m/>
    <m/>
    <m/>
    <m/>
    <m/>
    <m/>
    <m/>
    <m/>
    <m/>
  </r>
  <r>
    <s v="B091DC1CNJ"/>
    <x v="109"/>
    <s v="BAZIC Products Drawing Sketching Pencil Set, HB 2B 4B 6B 7B 8B, Professional Graphite Sketch Kit Pencils, for Artists Adults Beginners (6/Pack), 2-Packs"/>
    <s v="744-PACK2"/>
    <n v="524"/>
    <n v="17"/>
    <n v="5.0000000000000001E-4"/>
    <n v="666"/>
    <n v="32"/>
    <n v="13"/>
    <n v="100.67"/>
    <m/>
    <m/>
    <m/>
    <m/>
    <m/>
    <m/>
    <m/>
    <m/>
    <m/>
    <m/>
    <m/>
    <m/>
    <m/>
    <m/>
    <m/>
  </r>
  <r>
    <s v="B091JGNRCD"/>
    <x v="617"/>
    <s v="BAZIC Products Mechanical Pencil Lead Refills HB 0.9mm – Smooth Graphite Replacement Leads for Mechanical Pencils, Students &amp; Artists, 160 Count/Pack, 2-Packs"/>
    <s v="780-PACK2"/>
    <n v="25"/>
    <n v="0"/>
    <n v="0"/>
    <n v="34"/>
    <n v="0"/>
    <n v="4"/>
    <n v="31.96"/>
    <m/>
    <m/>
    <m/>
    <m/>
    <m/>
    <m/>
    <m/>
    <m/>
    <m/>
    <m/>
    <m/>
    <m/>
    <m/>
    <m/>
    <m/>
  </r>
  <r>
    <s v="B091DC5JBP"/>
    <x v="618"/>
    <s v="BAZIC PRODUCTS Metallic Laser Foil Pencils w/Eraser, Latex Free Eraser, Unsharpened Rewards Glitter Pencil (8/Pack), 2-Packs"/>
    <s v="712-PACK2"/>
    <n v="35"/>
    <n v="0"/>
    <n v="0"/>
    <n v="46"/>
    <n v="0"/>
    <n v="5"/>
    <n v="42.45"/>
    <m/>
    <m/>
    <m/>
    <m/>
    <m/>
    <m/>
    <m/>
    <m/>
    <m/>
    <m/>
    <m/>
    <m/>
    <m/>
    <m/>
    <m/>
  </r>
  <r>
    <s v="B099BS83X4"/>
    <x v="619"/>
    <s v="BAZIC Products Filler Paper Loose Leaf Papers 100 Sheet, College Ruled 3 Hole Punched for Ring Binders, for Office School Student Writing, 6-Pack"/>
    <s v="FBA_565-PACK6"/>
    <n v="73"/>
    <n v="4"/>
    <n v="1E-4"/>
    <n v="106"/>
    <n v="5"/>
    <n v="4"/>
    <n v="74.36"/>
    <m/>
    <m/>
    <m/>
    <m/>
    <m/>
    <m/>
    <m/>
    <m/>
    <m/>
    <m/>
    <m/>
    <m/>
    <m/>
    <m/>
    <m/>
  </r>
  <r>
    <s v="B0D7FVGB9R"/>
    <x v="620"/>
    <s v="BAZIC Products Finger Paint Paper Pad 20 Sheets 16&quot; X 12&quot;, Oil Painting Watercolor Papers, Gift for Classrooms School Home DIY Projects, 4-Pack"/>
    <s v="5040-PACK4"/>
    <n v="7"/>
    <n v="1"/>
    <n v="0"/>
    <n v="9"/>
    <n v="1"/>
    <n v="5"/>
    <n v="108.85"/>
    <m/>
    <m/>
    <m/>
    <m/>
    <m/>
    <m/>
    <m/>
    <m/>
    <m/>
    <m/>
    <m/>
    <m/>
    <m/>
    <m/>
    <m/>
  </r>
  <r>
    <s v="B09234DBZ5"/>
    <x v="621"/>
    <s v="BAZIC Pink Eraser, Latex Free Bevel Erasers, Large Size Block Erasers for Art Drawing School Office Kids Teachers, Total 24 Count"/>
    <s v="FBA_2235-BOX"/>
    <n v="170"/>
    <n v="14"/>
    <n v="2.0000000000000001E-4"/>
    <n v="196"/>
    <n v="21"/>
    <n v="4"/>
    <n v="63.96"/>
    <m/>
    <m/>
    <m/>
    <m/>
    <m/>
    <m/>
    <m/>
    <m/>
    <m/>
    <m/>
    <m/>
    <m/>
    <m/>
    <m/>
    <m/>
  </r>
  <r>
    <s v="B09235XFD3"/>
    <x v="622"/>
    <s v="BAZIC Products Expanding File Folder 7 Pockets w/Color Tabs, Letter Size Plastic File Pocket Folders, Home Office Supplies, Paper Documents Organizer, 4-Pack"/>
    <s v="3164-PACK4"/>
    <n v="260"/>
    <n v="20"/>
    <n v="2.0000000000000001E-4"/>
    <n v="270"/>
    <n v="22"/>
    <n v="5"/>
    <n v="135.15"/>
    <m/>
    <m/>
    <m/>
    <m/>
    <m/>
    <m/>
    <m/>
    <m/>
    <m/>
    <m/>
    <m/>
    <m/>
    <m/>
    <m/>
    <m/>
  </r>
  <r>
    <s v="B092LDHTWS"/>
    <x v="623"/>
    <s v="BAZIC Products Crystal Clear Tape Refill 3/4&quot; X 1000&quot;, Transparent Stationery Tapes Glossy Finish Refills Rolls, Arts Craft Gift Wrapping (3/Pack), 2-Packs"/>
    <s v="928-PACK2"/>
    <n v="14"/>
    <n v="1"/>
    <n v="0"/>
    <n v="18"/>
    <n v="1"/>
    <n v="4"/>
    <n v="33.96"/>
    <m/>
    <m/>
    <m/>
    <m/>
    <m/>
    <m/>
    <m/>
    <m/>
    <m/>
    <m/>
    <m/>
    <m/>
    <m/>
    <m/>
    <m/>
  </r>
  <r>
    <s v="B0D79QDJ3W"/>
    <x v="624"/>
    <s v="BAZIC Products Glue Stick 8g/0.28 Oz., White Glue Sticks, Multi-Purpose Acid Free, Ideal for Photos Paper Art Craft at School Home Office (4/Pack), 2-Pack"/>
    <s v="2042-PACK2"/>
    <n v="75"/>
    <n v="2"/>
    <n v="1E-4"/>
    <n v="86"/>
    <n v="2"/>
    <n v="4"/>
    <n v="37.56"/>
    <m/>
    <m/>
    <m/>
    <m/>
    <m/>
    <m/>
    <m/>
    <m/>
    <m/>
    <m/>
    <m/>
    <m/>
    <m/>
    <m/>
    <m/>
  </r>
  <r>
    <s v="B0D79RGWV5"/>
    <x v="625"/>
    <s v="BAZIC Products Premium Glue Stick 21g/0.7 Oz, Multi-Purpose Acid Free, Glue Sticks, for Photos Paper Kids Art Craft at School Home Office (2/Pack), 2-Pack"/>
    <s v="2051-PACK2"/>
    <n v="92"/>
    <n v="3"/>
    <n v="1E-4"/>
    <n v="129"/>
    <n v="4"/>
    <n v="6"/>
    <n v="53.94"/>
    <m/>
    <m/>
    <m/>
    <m/>
    <m/>
    <m/>
    <m/>
    <m/>
    <m/>
    <m/>
    <m/>
    <m/>
    <m/>
    <m/>
    <m/>
  </r>
  <r>
    <s v="B092RKXK9S"/>
    <x v="626"/>
    <s v="BAZIC Products Sticky Notes 3x3 Yellow Colors Post Stickies Self Stick Note, Colorful Adhesive Memo Pads, Recyclable (100 Sheets/Pack), 2-Packs"/>
    <s v="FBA_5104-PACK2"/>
    <n v="27"/>
    <n v="1"/>
    <n v="0"/>
    <n v="38"/>
    <n v="2"/>
    <n v="4"/>
    <n v="26.26"/>
    <m/>
    <m/>
    <m/>
    <m/>
    <m/>
    <m/>
    <m/>
    <m/>
    <m/>
    <m/>
    <m/>
    <m/>
    <m/>
    <m/>
    <m/>
  </r>
  <r>
    <s v="B092RJ6G8R"/>
    <x v="627"/>
    <s v="BAZIC Products Neon Page Marker, Sticky Notes for Study Materials and Office Use, Neon Colored Writable Index Tabs, Page Markers and File Tabs, 1x3, 480 Sheets/Pack, 2-Packs"/>
    <s v="5142-PACK2"/>
    <n v="34"/>
    <n v="2"/>
    <n v="0"/>
    <n v="49"/>
    <n v="2"/>
    <n v="4"/>
    <n v="33.96"/>
    <m/>
    <m/>
    <m/>
    <m/>
    <m/>
    <m/>
    <m/>
    <m/>
    <m/>
    <m/>
    <m/>
    <m/>
    <m/>
    <m/>
    <m/>
  </r>
  <r>
    <s v="B0D7GHTQF4"/>
    <x v="628"/>
    <s v="BAZIC Products Modeling Clay 4 Primary Color 1 LB, Light Dough Art Craft, Non Toxic Gift for Artist Kids Toddler Boys Girls, Bulk for Classroom, 2-Pack"/>
    <s v="3340-PACK2"/>
    <n v="40"/>
    <n v="6"/>
    <n v="0"/>
    <n v="46"/>
    <n v="7"/>
    <n v="45"/>
    <n v="753.55"/>
    <m/>
    <m/>
    <m/>
    <m/>
    <m/>
    <m/>
    <m/>
    <m/>
    <m/>
    <m/>
    <m/>
    <m/>
    <m/>
    <m/>
    <m/>
  </r>
  <r>
    <s v="B0998B64Q7"/>
    <x v="629"/>
    <s v="BAZIC Products Slider Pencil Case, Utility Storage Box Snap Closure, Bright Color Multi Purpose Organizer, 36-Pack"/>
    <s v="FBA_812-CASE"/>
    <n v="171"/>
    <n v="17"/>
    <n v="2.0000000000000001E-4"/>
    <n v="207"/>
    <n v="19"/>
    <n v="5"/>
    <n v="280.42"/>
    <m/>
    <m/>
    <m/>
    <m/>
    <m/>
    <m/>
    <m/>
    <m/>
    <m/>
    <m/>
    <m/>
    <m/>
    <m/>
    <m/>
    <m/>
  </r>
  <r>
    <s v="B094PM9RRT"/>
    <x v="561"/>
    <s v="BAZIC Products All Purpose Order Book, 50 Sets 8 3/8&quot; x 10 11/16&quot; 2-Part Carbonless, White &amp; Bound Wraparound Cover (50 Sets/Pk), 12-Packs"/>
    <s v="5081-CASE"/>
    <n v="76"/>
    <n v="19"/>
    <n v="1E-4"/>
    <n v="104"/>
    <n v="26"/>
    <n v="4"/>
    <n v="247.28"/>
    <m/>
    <m/>
    <m/>
    <m/>
    <m/>
    <m/>
    <m/>
    <m/>
    <m/>
    <m/>
    <m/>
    <m/>
    <m/>
    <m/>
    <m/>
  </r>
  <r>
    <s v="B0D6XX39QD"/>
    <x v="630"/>
    <s v="BAZIC Products Black Rubber Bands – Assorted Sizes, Heavy Duty Elastic Bands For Money, Office, School, Home Organization, Crafts, Durable Stretch Rubber Bands, 2 Oz (56.7 g), 1-Pack"/>
    <s v="FBA_6120-EACH"/>
    <n v="1600"/>
    <n v="51"/>
    <n v="1.5E-3"/>
    <n v="2038"/>
    <n v="63"/>
    <n v="4"/>
    <n v="23.68"/>
    <m/>
    <m/>
    <m/>
    <m/>
    <m/>
    <m/>
    <m/>
    <m/>
    <m/>
    <m/>
    <m/>
    <m/>
    <m/>
    <m/>
    <m/>
  </r>
  <r>
    <s v="B09DNV6MG1"/>
    <x v="631"/>
    <s v="BAZIC PRODUCTS Pencil Pouch 3 Ring Binder Pouch w/Rivet Enforced Rings Holes, Pastel Color Mesh Window Zipper Pouchesr, 24-Pack"/>
    <s v="FBA_810-BOX"/>
    <n v="28"/>
    <n v="1"/>
    <n v="0"/>
    <n v="40"/>
    <n v="1"/>
    <n v="4"/>
    <n v="206.56"/>
    <m/>
    <m/>
    <m/>
    <m/>
    <m/>
    <m/>
    <m/>
    <m/>
    <m/>
    <m/>
    <m/>
    <m/>
    <m/>
    <m/>
    <m/>
  </r>
  <r>
    <s v="B0FDZ8GV1G"/>
    <x v="632"/>
    <s v="BAZIC PRODUCTS Pencil Pouch for 3 Ring Binder, Zippered Mesh Window Pencil Case with Reinforced Grommets, Durable Binder Organizer for School Supplies or Office Supplies Storage, 12-Pack"/>
    <s v="808-PACK10"/>
    <n v="47"/>
    <n v="15"/>
    <n v="0"/>
    <n v="55"/>
    <n v="17"/>
    <n v="4"/>
    <n v="101.96"/>
    <m/>
    <m/>
    <m/>
    <m/>
    <m/>
    <m/>
    <m/>
    <m/>
    <m/>
    <m/>
    <m/>
    <m/>
    <m/>
    <m/>
    <m/>
  </r>
  <r>
    <s v="B09F14QT9F"/>
    <x v="633"/>
    <s v="BAZIC Products Pencil Pouch 3 Ring Binder Pouch w/Rivet Enforced Rings Holes, Neon Black Color Mesh Window Zipper Pouches, 24-Pack"/>
    <s v="809--BOX"/>
    <n v="20"/>
    <n v="0"/>
    <n v="0"/>
    <n v="28"/>
    <n v="0"/>
    <n v="7"/>
    <n v="344.78"/>
    <m/>
    <m/>
    <m/>
    <m/>
    <m/>
    <m/>
    <m/>
    <m/>
    <m/>
    <m/>
    <m/>
    <m/>
    <m/>
    <m/>
    <m/>
  </r>
  <r>
    <s v="B09FYMP865"/>
    <x v="634"/>
    <s v="BAZIC PRODUCTS Composition Book College Ruled 100 Sheet, Geometric Notebook, Writing Journal Comp Lined Notebooks, 4-Pack"/>
    <s v="5496-SET4"/>
    <n v="72"/>
    <n v="2"/>
    <n v="1E-4"/>
    <n v="97"/>
    <n v="2"/>
    <n v="4"/>
    <n v="87.96"/>
    <m/>
    <m/>
    <m/>
    <m/>
    <m/>
    <m/>
    <m/>
    <m/>
    <m/>
    <m/>
    <m/>
    <m/>
    <m/>
    <m/>
    <m/>
  </r>
  <r>
    <s v="B091XRLCZY"/>
    <x v="448"/>
    <s v="BAZIC Products Multiplication Flash Cards, Numbers Elementary Math Flashcards Game at School, Problem Solving (36/Pack), 72-Packs"/>
    <s v="534-CASE"/>
    <n v="133"/>
    <n v="24"/>
    <n v="1E-4"/>
    <n v="183"/>
    <n v="36"/>
    <n v="12"/>
    <n v="1222.68"/>
    <m/>
    <m/>
    <m/>
    <m/>
    <m/>
    <m/>
    <m/>
    <m/>
    <m/>
    <m/>
    <m/>
    <m/>
    <m/>
    <m/>
    <m/>
  </r>
  <r>
    <s v="B09ZVQN1NZ"/>
    <x v="635"/>
    <s v="BAZIC Products Carton Cutters w/ 4 Replacement Blades in tube, Utility Knife Set for Box Cardboard Boxes, 2-Pack"/>
    <s v="112-PACK2"/>
    <n v="14"/>
    <n v="0"/>
    <n v="0"/>
    <n v="25"/>
    <n v="0"/>
    <n v="5"/>
    <n v="44.95"/>
    <m/>
    <m/>
    <m/>
    <m/>
    <m/>
    <m/>
    <m/>
    <m/>
    <m/>
    <m/>
    <m/>
    <m/>
    <m/>
    <m/>
    <m/>
  </r>
  <r>
    <s v="B091X1W2ZJ"/>
    <x v="636"/>
    <s v="BAZIC Products Dual Sided Super Jumbo Crayons Premium 12 Colors, Non Toxic Drawing Crayons, Gift for Student, 1-Pack"/>
    <s v="2520-EACH"/>
    <n v="87"/>
    <n v="3"/>
    <n v="1E-4"/>
    <n v="93"/>
    <n v="3"/>
    <n v="4"/>
    <n v="31.46"/>
    <m/>
    <m/>
    <m/>
    <m/>
    <m/>
    <m/>
    <m/>
    <m/>
    <m/>
    <m/>
    <m/>
    <m/>
    <m/>
    <m/>
    <m/>
  </r>
  <r>
    <s v="B0BPJTBHZN"/>
    <x v="270"/>
    <s v="BAZIC Products Pencil Pouch 3 Ring Binder Pouch, Rivet Enforced Ring Hole, Mesh Window Zipper Case, Pastel Purple, 2-Pack"/>
    <s v="FBA_810-PP-PACK2"/>
    <n v="27"/>
    <n v="0"/>
    <n v="0"/>
    <n v="32"/>
    <n v="0"/>
    <n v="4"/>
    <n v="35.96"/>
    <m/>
    <m/>
    <m/>
    <m/>
    <m/>
    <m/>
    <m/>
    <m/>
    <m/>
    <m/>
    <m/>
    <m/>
    <m/>
    <m/>
    <m/>
  </r>
  <r>
    <s v="B0BYB8779V"/>
    <x v="637"/>
    <s v="Kappa Super Jumbo Play Pad 2 Titles, Digest Size 7.75 x 5 Fun Game Workbook for Learning Drawing Coloring, Gift for Kids, 2-Pack"/>
    <s v="105-SET2"/>
    <n v="79"/>
    <n v="3"/>
    <n v="1E-4"/>
    <n v="116"/>
    <n v="5"/>
    <n v="4"/>
    <n v="47.96"/>
    <m/>
    <m/>
    <m/>
    <m/>
    <m/>
    <m/>
    <m/>
    <m/>
    <m/>
    <m/>
    <m/>
    <m/>
    <m/>
    <m/>
    <m/>
  </r>
  <r>
    <s v="B0CCBTHXWD"/>
    <x v="327"/>
    <s v="BAZIC Products Plastic Pencil Case 8&quot; Storage Box, Assorted Color, Hard Pencil Case, Translucent Multi Purpose Organizer, 24-Pack"/>
    <s v="835-CASE"/>
    <n v="201"/>
    <n v="9"/>
    <n v="2.0000000000000001E-4"/>
    <n v="297"/>
    <n v="15"/>
    <n v="5"/>
    <n v="276.52999999999997"/>
    <m/>
    <m/>
    <m/>
    <m/>
    <m/>
    <m/>
    <m/>
    <m/>
    <m/>
    <m/>
    <m/>
    <m/>
    <m/>
    <m/>
    <m/>
  </r>
  <r>
    <s v="B092GJHVJ3"/>
    <x v="302"/>
    <s v="BAZIC Products 4-Color Fashion Ballpoint Pen, Bold Medium Point 1.0mm Retractable Multicolor Pen w/Cushion Grip, 4 Colors in 1 for Office School, 4-Packs"/>
    <s v="FBA_1716-SET4"/>
    <n v="483"/>
    <n v="10"/>
    <n v="4.0000000000000002E-4"/>
    <n v="648"/>
    <n v="12"/>
    <n v="4"/>
    <n v="47.96"/>
    <m/>
    <m/>
    <m/>
    <m/>
    <m/>
    <m/>
    <m/>
    <m/>
    <m/>
    <m/>
    <m/>
    <m/>
    <m/>
    <m/>
    <m/>
  </r>
  <r>
    <s v="B0CX625CY2"/>
    <x v="638"/>
    <s v="BAZIC Products 3D Erasers, Wildlife Mini Animals Pencil Erasers (4/Pack), 16 Count for Bulk Prizes, Treasure Chest, Classroom Must Haves"/>
    <s v="2252-SET4"/>
    <n v="131"/>
    <n v="9"/>
    <n v="1E-4"/>
    <n v="152"/>
    <n v="15"/>
    <n v="4"/>
    <n v="45.46"/>
    <m/>
    <m/>
    <m/>
    <m/>
    <m/>
    <m/>
    <m/>
    <m/>
    <m/>
    <m/>
    <m/>
    <m/>
    <m/>
    <m/>
    <m/>
  </r>
  <r>
    <s v="B0D4RTDJBP"/>
    <x v="639"/>
    <s v="BAZIC Products Callum 0.5mm Rollerball Pen, Black Ink Smooth Flowing Fine Point Ink Pens for Writing Office, Work, Professionals, Teacher (2/Pack), 4-Packs"/>
    <s v="1729-PACK4"/>
    <n v="30"/>
    <n v="2"/>
    <n v="0"/>
    <n v="36"/>
    <n v="2"/>
    <n v="5"/>
    <n v="63.95"/>
    <m/>
    <m/>
    <m/>
    <m/>
    <m/>
    <m/>
    <m/>
    <m/>
    <m/>
    <m/>
    <m/>
    <m/>
    <m/>
    <m/>
    <m/>
  </r>
  <r>
    <s v="B091D9ZNRM"/>
    <x v="640"/>
    <s v="BAZIC Products Pencil #2 HB Pencils, Latex Free Eraser, Wood Free Yellow Unsharpened Bulk Pencils for Exam School Office (12/Pack), 4-Packs"/>
    <s v="786-PACK4"/>
    <n v="66"/>
    <n v="5"/>
    <n v="1E-4"/>
    <n v="80"/>
    <n v="6"/>
    <n v="4"/>
    <n v="59.96"/>
    <m/>
    <m/>
    <m/>
    <m/>
    <m/>
    <m/>
    <m/>
    <m/>
    <m/>
    <m/>
    <m/>
    <m/>
    <m/>
    <m/>
    <m/>
  </r>
  <r>
    <s v="B0D79WT2TB"/>
    <x v="328"/>
    <s v="BAZIC Products Scented Erasers, Latex Free, Assorted Fruity Scents, Cute Fun Fruit Eraser Classroom Must Haves for Drawing Art School Office (5/Pack), 2-Packs"/>
    <s v="2222-PACK2"/>
    <n v="820"/>
    <n v="13"/>
    <n v="8.0000000000000004E-4"/>
    <n v="1026"/>
    <n v="16"/>
    <n v="6"/>
    <n v="53.94"/>
    <m/>
    <m/>
    <m/>
    <m/>
    <m/>
    <m/>
    <m/>
    <m/>
    <m/>
    <m/>
    <m/>
    <m/>
    <m/>
    <m/>
    <m/>
  </r>
  <r>
    <s v="B0F8X6DTSG"/>
    <x v="641"/>
    <s v="BAZIC Products Self Seal White Envelope 3 5/8&quot; x 6 1/2&quot; #6, No Window Mailing Envelopes, Peel &amp; Seal Mailer for Business Invoice Check (100/Pack), 24-Packs"/>
    <s v="8204-CASE"/>
    <n v="17"/>
    <n v="2"/>
    <n v="0"/>
    <n v="18"/>
    <n v="2"/>
    <n v="6"/>
    <n v="521.9"/>
    <m/>
    <m/>
    <m/>
    <m/>
    <m/>
    <m/>
    <m/>
    <m/>
    <m/>
    <m/>
    <m/>
    <m/>
    <m/>
    <m/>
    <m/>
  </r>
  <r>
    <s v="B0923C4JX3"/>
    <x v="642"/>
    <s v="BAZIC Pen Style Liquid Highlighters with Cushion Grip, 3 Per Pack (2317-24P)"/>
    <s v="2317-EACH"/>
    <n v="42"/>
    <n v="2"/>
    <n v="0"/>
    <n v="60"/>
    <n v="2"/>
    <n v="5"/>
    <n v="43.75"/>
    <m/>
    <m/>
    <m/>
    <m/>
    <m/>
    <m/>
    <m/>
    <m/>
    <m/>
    <m/>
    <m/>
    <m/>
    <m/>
    <m/>
    <m/>
  </r>
  <r>
    <s v="B091XQNDXZ"/>
    <x v="643"/>
    <s v="BAZIC Addition Flash Card, 36 Per Pack (532-36P)"/>
    <s v="532-CASE"/>
    <n v="34"/>
    <n v="7"/>
    <n v="0"/>
    <n v="47"/>
    <n v="11"/>
    <n v="9"/>
    <n v="921.69"/>
    <m/>
    <m/>
    <m/>
    <m/>
    <m/>
    <m/>
    <m/>
    <m/>
    <m/>
    <m/>
    <m/>
    <m/>
    <m/>
    <m/>
    <m/>
  </r>
  <r>
    <s v="B0923616R2"/>
    <x v="644"/>
    <s v="Bazic 10-Pocket Presentation Book (Case of 144) (3129-144)"/>
    <s v="3129-CASE"/>
    <n v="96"/>
    <n v="13"/>
    <n v="1E-4"/>
    <n v="110"/>
    <n v="16"/>
    <n v="3"/>
    <n v="842.97"/>
    <m/>
    <m/>
    <m/>
    <m/>
    <m/>
    <m/>
    <m/>
    <m/>
    <m/>
    <m/>
    <m/>
    <m/>
    <m/>
    <m/>
    <m/>
  </r>
  <r>
    <s v="B00275EBHE"/>
    <x v="360"/>
    <s v="BAZIC Primary Journal Composition Book Marble, 100 Sheet Drawing &amp; Writing Grades K- 2 Notebook Journal Comp Notebooks for Kindergarten School, 48-Pack"/>
    <s v="5053-CASE-B"/>
    <n v="648"/>
    <n v="119"/>
    <n v="5.9999999999999995E-4"/>
    <n v="910"/>
    <n v="202"/>
    <n v="6"/>
    <n v="727.28"/>
    <m/>
    <m/>
    <m/>
    <m/>
    <m/>
    <m/>
    <m/>
    <m/>
    <m/>
    <m/>
    <m/>
    <m/>
    <m/>
    <m/>
    <m/>
  </r>
  <r>
    <s v="B002URG0KU"/>
    <x v="645"/>
    <s v="BAZIC Products Composition Notebook College Ruled - 100 Sheets, Black Marble Composition Notebook with Durable Cover, Non-Spiral and Lined Paper for Journaling, School, Home, or Office, 1-Pack"/>
    <s v="5091-EACH-1"/>
    <n v="1445"/>
    <n v="29"/>
    <n v="1.2999999999999999E-3"/>
    <n v="1805"/>
    <n v="35"/>
    <n v="3"/>
    <n v="18"/>
    <m/>
    <m/>
    <m/>
    <m/>
    <m/>
    <m/>
    <m/>
    <m/>
    <m/>
    <m/>
    <m/>
    <m/>
    <m/>
    <m/>
    <m/>
  </r>
  <r>
    <s v="B0921GFJLL"/>
    <x v="646"/>
    <s v="BAZIC Security Self Seal Envelope 4 1/8&quot; x 9 1/2&quot; #10, No Window Tint Pattern Mailing Envelopes, Peel &amp; Seal, Office Checks Invoices (40/Pack), 1-Pack"/>
    <s v="FBA_575-EACH"/>
    <n v="136"/>
    <n v="6"/>
    <n v="1E-4"/>
    <n v="184"/>
    <n v="7"/>
    <n v="3"/>
    <n v="17.97"/>
    <m/>
    <m/>
    <m/>
    <m/>
    <m/>
    <m/>
    <m/>
    <m/>
    <m/>
    <m/>
    <m/>
    <m/>
    <m/>
    <m/>
    <m/>
  </r>
  <r>
    <s v="B091XXJ2KQ"/>
    <x v="106"/>
    <s v="BAZIC Products Glue Stick 36g/1.27 Oz, Multi-Purpose Acid Free, Glue Sticks Set Ideal for Photos Paper Kids at School Home Office (2/Pack), 1-Pack"/>
    <s v="2024-EACH"/>
    <n v="396"/>
    <n v="7"/>
    <n v="4.0000000000000002E-4"/>
    <n v="502"/>
    <n v="7"/>
    <n v="3"/>
    <n v="24.28"/>
    <m/>
    <m/>
    <m/>
    <m/>
    <m/>
    <m/>
    <m/>
    <m/>
    <m/>
    <m/>
    <m/>
    <m/>
    <m/>
    <m/>
    <m/>
  </r>
  <r>
    <s v="B091XXJ2KQ"/>
    <x v="106"/>
    <s v="BAZIC Products Glue Stick 36g/1.27 Oz, Multi-Purpose Acid Free, Glue Sticks Set Ideal for Photos Paper Kids at School Home Office (2/Pack), 1-Pack"/>
    <s v="2024-EACH-1"/>
    <n v="396"/>
    <n v="7"/>
    <n v="4.0000000000000002E-4"/>
    <n v="502"/>
    <n v="7"/>
    <n v="3"/>
    <n v="23.87"/>
    <m/>
    <m/>
    <m/>
    <m/>
    <m/>
    <m/>
    <m/>
    <m/>
    <m/>
    <m/>
    <m/>
    <m/>
    <m/>
    <m/>
    <m/>
  </r>
  <r>
    <s v="B092H41LYY"/>
    <x v="647"/>
    <s v="BAZIC Products Pencil Sharpener Single Hole Blade, Cute Sharpeners for Standard Size Pencils Crayon, 12 Count"/>
    <s v="1922-EACH"/>
    <n v="56"/>
    <n v="0"/>
    <n v="1E-4"/>
    <n v="60"/>
    <n v="0"/>
    <n v="3"/>
    <n v="21.97"/>
    <m/>
    <m/>
    <m/>
    <m/>
    <m/>
    <m/>
    <m/>
    <m/>
    <m/>
    <m/>
    <m/>
    <m/>
    <m/>
    <m/>
    <m/>
  </r>
  <r>
    <s v="B0D79PXGFB"/>
    <x v="85"/>
    <s v="BAZIC Products Washable Glue Pen 1.7 Oz. (50 mL), Liquid Clear Glues Bond Adhesive for Art Crafts Project at School Home Office (2/Pack), 1-Pack"/>
    <s v="2028-EACH"/>
    <n v="1353"/>
    <n v="50"/>
    <n v="1.2999999999999999E-3"/>
    <n v="1787"/>
    <n v="61"/>
    <n v="4"/>
    <n v="30.36"/>
    <m/>
    <m/>
    <m/>
    <m/>
    <m/>
    <m/>
    <m/>
    <m/>
    <m/>
    <m/>
    <m/>
    <m/>
    <m/>
    <m/>
    <m/>
  </r>
  <r>
    <s v="B092RJ6G8R"/>
    <x v="648"/>
    <s v="BAZIC Products Neon Page Marker, Sticky Notes for Study Materials and Office Use, Neon Colored Writable Index Tabs, Page Markers and File Tabs, 1x3, 480 Sheets/Pack, 1-Pack"/>
    <s v="5142-EACH"/>
    <n v="117"/>
    <n v="11"/>
    <n v="1E-4"/>
    <n v="171"/>
    <n v="13"/>
    <n v="3"/>
    <n v="18.57"/>
    <m/>
    <m/>
    <m/>
    <m/>
    <m/>
    <m/>
    <m/>
    <m/>
    <m/>
    <m/>
    <m/>
    <m/>
    <m/>
    <m/>
    <m/>
  </r>
  <r>
    <s v="B01M5ES7L7"/>
    <x v="649"/>
    <s v="BAZIC Keep Out Sign 9&quot;X12&quot;, Warning Stay Out Restricted Area Authorized, Plastic Signs for Home Store, Waterproof Indoor Signage, 1-Pack"/>
    <s v="FBA_S-12-EACH"/>
    <n v="16"/>
    <n v="1"/>
    <n v="0"/>
    <n v="20"/>
    <n v="1"/>
    <n v="4"/>
    <n v="27.96"/>
    <m/>
    <m/>
    <m/>
    <m/>
    <m/>
    <m/>
    <m/>
    <m/>
    <m/>
    <m/>
    <m/>
    <m/>
    <m/>
    <m/>
    <m/>
  </r>
  <r>
    <s v="B092CQDD1Q"/>
    <x v="650"/>
    <s v="BAZIC 16&quot; X 20&quot; Aluminium Framed Magnetic Dry Erase Board"/>
    <s v="6051-EACH"/>
    <n v="46"/>
    <n v="3"/>
    <n v="0"/>
    <n v="69"/>
    <n v="4"/>
    <n v="3"/>
    <n v="74.97"/>
    <m/>
    <m/>
    <m/>
    <m/>
    <m/>
    <m/>
    <m/>
    <m/>
    <m/>
    <m/>
    <m/>
    <m/>
    <m/>
    <m/>
    <m/>
  </r>
  <r>
    <s v="B091W1R58D"/>
    <x v="651"/>
    <s v="BAZIC Products Purchase Order Book, 50 Sets 8 3/8&quot; x 10 11/16&quot; 2-Part Carbonless, White &amp; Bound Wraparound Cover (50 Sets/Pack), 1-Pack"/>
    <s v="FBA_5077-A-EACH"/>
    <n v="232"/>
    <n v="49"/>
    <n v="2.0000000000000001E-4"/>
    <n v="356"/>
    <n v="79"/>
    <n v="8"/>
    <n v="58.55"/>
    <m/>
    <m/>
    <m/>
    <m/>
    <m/>
    <m/>
    <m/>
    <m/>
    <m/>
    <m/>
    <m/>
    <m/>
    <m/>
    <m/>
    <m/>
  </r>
  <r>
    <s v="B088L4NFZ2"/>
    <x v="652"/>
    <s v="BAZIC Products 1034 Basic Backpack, Lime Green, 16&quot;"/>
    <s v="1034-EACH"/>
    <n v="89"/>
    <n v="4"/>
    <n v="1E-4"/>
    <n v="113"/>
    <n v="6"/>
    <n v="3"/>
    <n v="48.27"/>
    <m/>
    <m/>
    <m/>
    <m/>
    <m/>
    <m/>
    <m/>
    <m/>
    <m/>
    <m/>
    <m/>
    <m/>
    <m/>
    <m/>
    <m/>
  </r>
  <r>
    <s v="B091JL3ZQ2"/>
    <x v="653"/>
    <s v="BAZIC Products Glitter Glue Tube – 4 Assorted Classic Color, Non-Toxic Washable Glitter Glue for Art, Crafts, Paints, DIY, and Party Projects, 6.76oz/Pack, 24-Packs"/>
    <s v="3465-A-CASE"/>
    <n v="147"/>
    <n v="13"/>
    <n v="1E-4"/>
    <n v="213"/>
    <n v="20"/>
    <n v="5"/>
    <n v="335.8"/>
    <m/>
    <m/>
    <m/>
    <m/>
    <m/>
    <m/>
    <m/>
    <m/>
    <m/>
    <m/>
    <m/>
    <m/>
    <m/>
    <m/>
    <m/>
  </r>
  <r>
    <s v="B07H9JDNRG"/>
    <x v="654"/>
    <s v="BAZIC Products Open &amp; Closed Sign 12&quot;x16&quot;, Double Sides Plastic Vinyl Signs, Business Store Office Restaurants Bars Shops, Waterproof indoor Sigane, 1-Pack"/>
    <s v="FBA_L-24-EACH"/>
    <n v="1638"/>
    <n v="157"/>
    <n v="1.5E-3"/>
    <n v="2401"/>
    <n v="226"/>
    <n v="3"/>
    <n v="15.57"/>
    <m/>
    <m/>
    <m/>
    <m/>
    <m/>
    <m/>
    <m/>
    <m/>
    <m/>
    <m/>
    <m/>
    <m/>
    <m/>
    <m/>
    <m/>
  </r>
  <r>
    <s v="B09252SFV4"/>
    <x v="655"/>
    <s v="BAZIC Products Washable Fruit Scented Markers Broad Line 10 Color, Chisel Tip Broad Fine Line, Non Toxic Marcadorc Art School Supplies (10/Pack), 1-Pack"/>
    <s v="FBA_1286-EACH"/>
    <n v="200"/>
    <n v="9"/>
    <n v="2.0000000000000001E-4"/>
    <n v="268"/>
    <n v="10"/>
    <n v="3"/>
    <n v="22.91"/>
    <m/>
    <m/>
    <m/>
    <m/>
    <m/>
    <m/>
    <m/>
    <m/>
    <m/>
    <m/>
    <m/>
    <m/>
    <m/>
    <m/>
    <m/>
  </r>
  <r>
    <s v="B0BZ9JNXCN"/>
    <x v="656"/>
    <s v="BAZIC 12 Pastel Color Collorelli Gel Pen"/>
    <s v="FBA_17083-EACH"/>
    <n v="531"/>
    <n v="8"/>
    <n v="5.0000000000000001E-4"/>
    <n v="764"/>
    <n v="12"/>
    <n v="3"/>
    <n v="16.79"/>
    <m/>
    <m/>
    <m/>
    <m/>
    <m/>
    <m/>
    <m/>
    <m/>
    <m/>
    <m/>
    <m/>
    <m/>
    <m/>
    <m/>
    <m/>
  </r>
  <r>
    <s v="B091T6QC2Q"/>
    <x v="657"/>
    <s v="BAZIC Products 3 Ring Binder 2&quot; View Binders Slant D Ring Organizer - White, Hold 480 Sheets Paper, for School Office Home, 1-Count"/>
    <s v="3151-EACH"/>
    <n v="27"/>
    <n v="1"/>
    <n v="0"/>
    <n v="28"/>
    <n v="1"/>
    <n v="3"/>
    <n v="66.27"/>
    <m/>
    <m/>
    <m/>
    <m/>
    <m/>
    <m/>
    <m/>
    <m/>
    <m/>
    <m/>
    <m/>
    <m/>
    <m/>
    <m/>
    <m/>
  </r>
  <r>
    <s v="B091T49CD3"/>
    <x v="50"/>
    <s v="BAZIC Products 3 Ring Binder 1/2&quot; Economy View Binders Organizer - Red, Round Ring, Hold 100 Sheets Paper, for School Office Home, 1-Count"/>
    <s v="4103-EACH"/>
    <n v="1506"/>
    <n v="52"/>
    <n v="1.4E-3"/>
    <n v="1835"/>
    <n v="66"/>
    <n v="3"/>
    <n v="43.17"/>
    <m/>
    <m/>
    <m/>
    <m/>
    <m/>
    <m/>
    <m/>
    <m/>
    <m/>
    <m/>
    <m/>
    <m/>
    <m/>
    <m/>
    <m/>
  </r>
  <r>
    <s v="B091T36TXP"/>
    <x v="658"/>
    <s v="BAZIC Products 3 Ring Binder 1.5&quot; Economy View Binders Organizer - Lime Green, Round Ring, Hold 280 Sheets Paper, for School Office Home, 12-Count"/>
    <s v="FBA_4144-CASE"/>
    <n v="27"/>
    <n v="4"/>
    <n v="0"/>
    <n v="32"/>
    <n v="5"/>
    <n v="3"/>
    <n v="167.97"/>
    <m/>
    <m/>
    <m/>
    <m/>
    <m/>
    <m/>
    <m/>
    <m/>
    <m/>
    <m/>
    <m/>
    <m/>
    <m/>
    <m/>
    <m/>
  </r>
  <r>
    <s v="B091SP52LR"/>
    <x v="659"/>
    <s v="BAZIC Products 3 Ring Binder 1&quot; Economy View Binders Organizer - Lime Green, Round Ring, Hold 175 Sheets Paper, for School Office Home, 12-Count"/>
    <s v="FBA_4124-CASE"/>
    <n v="32"/>
    <n v="6"/>
    <n v="0"/>
    <n v="40"/>
    <n v="13"/>
    <n v="3"/>
    <n v="157.15"/>
    <m/>
    <m/>
    <m/>
    <m/>
    <m/>
    <m/>
    <m/>
    <m/>
    <m/>
    <m/>
    <m/>
    <m/>
    <m/>
    <m/>
    <m/>
  </r>
  <r>
    <s v="B091SP52LR"/>
    <x v="660"/>
    <s v="BAZIC Products 3 Ring Binder 1&quot; Economy View Binders Organizer - Blue, Round Ring, Hold 175 Sheets Paper, for School Office Home, 12-Count"/>
    <s v="FBA_3191-CASE"/>
    <n v="37"/>
    <n v="5"/>
    <n v="0"/>
    <n v="51"/>
    <n v="11"/>
    <n v="5"/>
    <n v="231.25"/>
    <m/>
    <m/>
    <m/>
    <m/>
    <m/>
    <m/>
    <m/>
    <m/>
    <m/>
    <m/>
    <m/>
    <m/>
    <m/>
    <m/>
    <m/>
  </r>
  <r>
    <s v="B0FJVPG397"/>
    <x v="32"/>
    <s v="BAZIC Products Pencil Pouch 3 Ring Binder Pouch w/Rivet Enforced Rings Holes, Assorted Color Mesh Window Zipper Pouches, 4-Pack"/>
    <s v="FBA_803-SET4"/>
    <n v="23"/>
    <n v="1"/>
    <n v="0"/>
    <n v="33"/>
    <n v="1"/>
    <n v="3"/>
    <n v="29.97"/>
    <m/>
    <m/>
    <m/>
    <m/>
    <m/>
    <m/>
    <m/>
    <m/>
    <m/>
    <m/>
    <m/>
    <m/>
    <m/>
    <m/>
    <m/>
  </r>
  <r>
    <s v="B003UBOH00"/>
    <x v="32"/>
    <s v="BAZIC Products Pencil Pouch 3 Ring Binder Pouch w/Rivet Enforced Rings Holes, Assorted Color Mesh Window Zipper Pouches, 4-Pack"/>
    <s v="803-SET4"/>
    <n v="1697"/>
    <n v="61"/>
    <n v="1.6000000000000001E-3"/>
    <n v="2226"/>
    <n v="91"/>
    <n v="3"/>
    <n v="35.869999999999997"/>
    <m/>
    <m/>
    <m/>
    <m/>
    <m/>
    <m/>
    <m/>
    <m/>
    <m/>
    <m/>
    <m/>
    <m/>
    <m/>
    <m/>
    <m/>
  </r>
  <r>
    <s v="B093VC2MR8"/>
    <x v="431"/>
    <s v="BAZIC Products Pencil Pouch 3 Ring Binder Pouch w/Rivet Enforced Rings Holes, 11.5&quot;x6.5&quot; Clear Color, Zipper Pouches Case Cosmetic Bag, 6-Pack"/>
    <s v="805-SET6"/>
    <n v="903"/>
    <n v="31"/>
    <n v="8.0000000000000004E-4"/>
    <n v="1156"/>
    <n v="41"/>
    <n v="3"/>
    <n v="50.97"/>
    <m/>
    <m/>
    <m/>
    <m/>
    <m/>
    <m/>
    <m/>
    <m/>
    <m/>
    <m/>
    <m/>
    <m/>
    <m/>
    <m/>
    <m/>
  </r>
  <r>
    <s v="B072F52WN9"/>
    <x v="287"/>
    <s v="BAZIC Products Geometry Set with Pencil Compass – Scale Ruler, HB Wood Pencil, Compass and Protractor Set for Students and Professionals, Ideal Use for Art and Drafting Tools, 24-Packs"/>
    <s v="2807-SET4"/>
    <n v="348"/>
    <n v="17"/>
    <n v="2.9999999999999997E-4"/>
    <n v="459"/>
    <n v="26"/>
    <n v="3"/>
    <n v="40.97"/>
    <m/>
    <m/>
    <m/>
    <m/>
    <m/>
    <m/>
    <m/>
    <m/>
    <m/>
    <m/>
    <m/>
    <m/>
    <m/>
    <m/>
    <m/>
  </r>
  <r>
    <s v="B0921DDRCT"/>
    <x v="661"/>
    <s v="BAZIC Products Geometry Math Compass Set w/Scale-Arm, 6&quot; Protractor, &amp; HB Wood Pencil, Inch Centimeter, Mathematical Drafting Drawing Tool for Student, 4-Pack"/>
    <s v="2808-SET4"/>
    <n v="46"/>
    <n v="3"/>
    <n v="0"/>
    <n v="60"/>
    <n v="3"/>
    <n v="3"/>
    <n v="38.270000000000003"/>
    <m/>
    <m/>
    <m/>
    <m/>
    <m/>
    <m/>
    <m/>
    <m/>
    <m/>
    <m/>
    <m/>
    <m/>
    <m/>
    <m/>
    <m/>
  </r>
  <r>
    <s v="B09235XFD3"/>
    <x v="208"/>
    <s v="BAZIC Products Expanding File Folder 7 Pockets w/Color Tab, Letter Size Plastic File Pocket Folders, Home Office Supplies, Paper Documents Organizer, 1-Pack"/>
    <s v="3164-EACH"/>
    <n v="882"/>
    <n v="22"/>
    <n v="8.0000000000000004E-4"/>
    <n v="1158"/>
    <n v="27"/>
    <n v="3"/>
    <n v="39.57"/>
    <m/>
    <m/>
    <m/>
    <m/>
    <m/>
    <m/>
    <m/>
    <m/>
    <m/>
    <m/>
    <m/>
    <m/>
    <m/>
    <m/>
    <m/>
  </r>
  <r>
    <s v="B091YD11MX"/>
    <x v="537"/>
    <s v="BAZIC Products Permanent Glue Tape 8 mm x 8.75 Yard, Double Sided Adhesive Roller Tapes, Easy to Use for Photo Books Albums Scrapbooking Craft, 3-Pack"/>
    <s v="2080-SET3"/>
    <n v="72"/>
    <n v="6"/>
    <n v="1E-4"/>
    <n v="106"/>
    <n v="10"/>
    <n v="3"/>
    <n v="29.97"/>
    <m/>
    <m/>
    <m/>
    <m/>
    <m/>
    <m/>
    <m/>
    <m/>
    <m/>
    <m/>
    <m/>
    <m/>
    <m/>
    <m/>
    <m/>
  </r>
  <r>
    <s v="B09255HMVV"/>
    <x v="662"/>
    <s v="BAZIC Products Dry Erase Marker Assorted Color Fine Tip, Whiteboard Pen Marcador, Low Odor Markers White Board Pens for Office School Supplies (4/Pack), 1-Pack"/>
    <s v="1201-EACH"/>
    <n v="31"/>
    <n v="2"/>
    <n v="0"/>
    <n v="38"/>
    <n v="2"/>
    <n v="3"/>
    <n v="20.97"/>
    <m/>
    <m/>
    <m/>
    <m/>
    <m/>
    <m/>
    <m/>
    <m/>
    <m/>
    <m/>
    <m/>
    <m/>
    <m/>
    <m/>
    <m/>
  </r>
  <r>
    <s v="B07S3DM8B5"/>
    <x v="663"/>
    <s v="BAZIC Products 2 Pockets Poly Folder, Cubic Embossed Portfolio, Letter Size Plastic Folders Holder for Office Business Document Papers Organizer, 6-Pack"/>
    <s v="2139-SET6"/>
    <n v="25"/>
    <n v="0"/>
    <n v="0"/>
    <n v="32"/>
    <n v="0"/>
    <n v="4"/>
    <n v="71.959999999999994"/>
    <m/>
    <m/>
    <m/>
    <m/>
    <m/>
    <m/>
    <m/>
    <m/>
    <m/>
    <m/>
    <m/>
    <m/>
    <m/>
    <m/>
    <m/>
  </r>
  <r>
    <s v="B092GB4K5W"/>
    <x v="664"/>
    <s v="BAZIC Products Fiero Fiber Tip Pen, Fineliner Pens 0.4mm Bright Assorted Color Extra Fine Point, Writing Drawing for Graphic Office School (4/Pack), 1-Pack"/>
    <s v="17053-EACH"/>
    <n v="70"/>
    <n v="1"/>
    <n v="1E-4"/>
    <n v="87"/>
    <n v="1"/>
    <n v="3"/>
    <n v="20.97"/>
    <m/>
    <m/>
    <m/>
    <m/>
    <m/>
    <m/>
    <m/>
    <m/>
    <m/>
    <m/>
    <m/>
    <m/>
    <m/>
    <m/>
    <m/>
  </r>
  <r>
    <s v="B092CMLGX8"/>
    <x v="665"/>
    <s v="BAZIC Products Trifold Poster Board – White Corrugated Cardboard Display Board for School Projects, Science Fairs, Photos, Charts, and Classroom Presentations, 36&quot; X 48&quot;, 1-pack"/>
    <s v="FBA_5034-EACH"/>
    <n v="193"/>
    <n v="8"/>
    <n v="2.0000000000000001E-4"/>
    <n v="228"/>
    <n v="9"/>
    <n v="4"/>
    <n v="110.56"/>
    <m/>
    <m/>
    <m/>
    <m/>
    <m/>
    <m/>
    <m/>
    <m/>
    <m/>
    <m/>
    <m/>
    <m/>
    <m/>
    <m/>
    <m/>
  </r>
  <r>
    <s v="B091XMHW6V"/>
    <x v="666"/>
    <s v="BAZIC Products Division Flash Cards – Math Flash Cards for Kids Learning Division, Ideal for 1st–4th Grade, Homeschool and Classroom Study Tools, 36/Pack, 2-Packs"/>
    <s v="535-PACK2"/>
    <n v="56"/>
    <n v="3"/>
    <n v="1E-4"/>
    <n v="56"/>
    <n v="3"/>
    <n v="3"/>
    <n v="26.97"/>
    <m/>
    <m/>
    <m/>
    <m/>
    <m/>
    <m/>
    <m/>
    <m/>
    <m/>
    <m/>
    <m/>
    <m/>
    <m/>
    <m/>
    <m/>
  </r>
  <r>
    <s v="B092G6STYL"/>
    <x v="587"/>
    <s v="BAZIC Products Ballpoint Pen Multicolor Retractable Pen Soft Barrel Grip Pens, 1.0 mm Bold Point Smooth Writing, for Office School Teacher (2/Pack), 4-Pack"/>
    <s v="1718-SET4"/>
    <n v="540"/>
    <n v="15"/>
    <n v="5.0000000000000001E-4"/>
    <n v="666"/>
    <n v="17"/>
    <n v="3"/>
    <n v="32.97"/>
    <m/>
    <m/>
    <m/>
    <m/>
    <m/>
    <m/>
    <m/>
    <m/>
    <m/>
    <m/>
    <m/>
    <m/>
    <m/>
    <m/>
    <m/>
  </r>
  <r>
    <s v="B092G2LC5T"/>
    <x v="667"/>
    <s v="BAZIC Products Taylor Rollerball Pen 0.7mm Assorted Color, Regulator Flowing Liquid Ink Pens, Rolling Ball Pens Smooth Writing for Office (3/Pack), 1-Pack"/>
    <s v="1703-EACH"/>
    <n v="35"/>
    <n v="0"/>
    <n v="0"/>
    <n v="42"/>
    <n v="0"/>
    <n v="3"/>
    <n v="20.97"/>
    <m/>
    <m/>
    <m/>
    <m/>
    <m/>
    <m/>
    <m/>
    <m/>
    <m/>
    <m/>
    <m/>
    <m/>
    <m/>
    <m/>
    <m/>
  </r>
  <r>
    <s v="B092BQK26F"/>
    <x v="668"/>
    <s v="BAZIC Products Composition Notebook Wide Ruled - 20 Sheets, Manila Color Composition Notebook with Durable Cover, Non-Spiral and Lined Paper for Journaling, School, Home, or Office, 1-Pack"/>
    <s v="5096-EACH"/>
    <n v="122"/>
    <n v="2"/>
    <n v="1E-4"/>
    <n v="169"/>
    <n v="2"/>
    <n v="3"/>
    <n v="20.97"/>
    <m/>
    <m/>
    <m/>
    <m/>
    <m/>
    <m/>
    <m/>
    <m/>
    <m/>
    <m/>
    <m/>
    <m/>
    <m/>
    <m/>
    <m/>
  </r>
  <r>
    <s v="B091JGMTR5"/>
    <x v="669"/>
    <s v="BAZIC Products Mechanical Pencil 0.7mm Electra Soft Grip, Smooth Writing Pencils Lead, Latex Free Eraser, for Drafting Drawing Sketching (4/Pack), 2-Packs"/>
    <s v="772-SET2"/>
    <n v="93"/>
    <n v="3"/>
    <n v="1E-4"/>
    <n v="121"/>
    <n v="4"/>
    <n v="3"/>
    <n v="26.37"/>
    <m/>
    <m/>
    <m/>
    <m/>
    <m/>
    <m/>
    <m/>
    <m/>
    <m/>
    <m/>
    <m/>
    <m/>
    <m/>
    <m/>
    <m/>
  </r>
  <r>
    <s v="B092H5TPFC"/>
    <x v="670"/>
    <s v="BAZIC Products Mini Stand-Up Stapler w/500 Staples, Standard (26/6) Built-in Staple Remover, 12 Sheets, Portable Small Staplers for Home Office School, 6-Pack"/>
    <s v="619-SET6"/>
    <n v="17"/>
    <n v="3"/>
    <n v="0"/>
    <n v="23"/>
    <n v="5"/>
    <n v="4"/>
    <n v="89.96"/>
    <m/>
    <m/>
    <m/>
    <m/>
    <m/>
    <m/>
    <m/>
    <m/>
    <m/>
    <m/>
    <m/>
    <m/>
    <m/>
    <m/>
    <m/>
  </r>
  <r>
    <s v="B09252PFN4"/>
    <x v="671"/>
    <s v="BAZIC Products Geometry Set – 11 Pieces of Math Tool Sets, All-in-One Geometry Tools for Engineering, Architecture, Art, and Design, Ideal Use for Drafting, Sketching, and Graphing, 2-Packs"/>
    <s v="450-A-SET2"/>
    <n v="76"/>
    <n v="5"/>
    <n v="1E-4"/>
    <n v="101"/>
    <n v="6"/>
    <n v="3"/>
    <n v="33.97"/>
    <m/>
    <m/>
    <m/>
    <m/>
    <m/>
    <m/>
    <m/>
    <m/>
    <m/>
    <m/>
    <m/>
    <m/>
    <m/>
    <m/>
    <m/>
  </r>
  <r>
    <s v="B09252SRJR"/>
    <x v="672"/>
    <s v="BAZIC Products Math Geometry Set 5 Pieces, Protractor, Compass, Sharpener, Wood Pencil, Eraser, Storage Zipper Pouch, Drafting Drawing Tool, 4-Packs"/>
    <s v="453-SET4"/>
    <n v="51"/>
    <n v="5"/>
    <n v="0"/>
    <n v="62"/>
    <n v="6"/>
    <n v="5"/>
    <n v="80.95"/>
    <m/>
    <m/>
    <m/>
    <m/>
    <m/>
    <m/>
    <m/>
    <m/>
    <m/>
    <m/>
    <m/>
    <m/>
    <m/>
    <m/>
    <m/>
  </r>
  <r>
    <s v="B092CBG1RS"/>
    <x v="673"/>
    <s v="BAZIC Products Poster Board, Multi Color Fluorescent, 11&quot; X 14&quot;, Poster Board Paper, Colored Paper, Vision Board Poster, Ideal for Crafts, Signs, School Projects, Displays, 5/Pack, 48-Packs"/>
    <s v="FBA_5027-CASE"/>
    <n v="57"/>
    <n v="5"/>
    <n v="1E-4"/>
    <n v="64"/>
    <n v="8"/>
    <n v="3"/>
    <n v="237.26"/>
    <m/>
    <m/>
    <m/>
    <m/>
    <m/>
    <m/>
    <m/>
    <m/>
    <m/>
    <m/>
    <m/>
    <m/>
    <m/>
    <m/>
    <m/>
  </r>
  <r>
    <s v="B092CMLGX8"/>
    <x v="674"/>
    <s v="BAZIC Products Trifold Poster Board – White Corrugated Cardboard Display Board for School Projects, Science Fairs, Photos, Charts, and Classroom Presentations, 36&quot; X 48&quot;, 24-Pack"/>
    <s v="FBA_5033-CASE"/>
    <n v="348"/>
    <n v="17"/>
    <n v="2.9999999999999997E-4"/>
    <n v="432"/>
    <n v="23"/>
    <n v="6"/>
    <n v="1147.44"/>
    <m/>
    <m/>
    <m/>
    <m/>
    <m/>
    <m/>
    <m/>
    <m/>
    <m/>
    <m/>
    <m/>
    <m/>
    <m/>
    <m/>
    <m/>
  </r>
  <r>
    <s v="B092CLTCJX"/>
    <x v="675"/>
    <s v="BAZIC Products Poster Board Neon Purple 22&quot; X 28&quot;, Colored Poster Board Paper, Bulk Boards for School Craft Project Presentation Drawing Graphic Display, 25-Pack"/>
    <s v="5055-CASE"/>
    <n v="23"/>
    <n v="6"/>
    <n v="0"/>
    <n v="29"/>
    <n v="8"/>
    <n v="4"/>
    <n v="175.68"/>
    <m/>
    <m/>
    <m/>
    <m/>
    <m/>
    <m/>
    <m/>
    <m/>
    <m/>
    <m/>
    <m/>
    <m/>
    <m/>
    <m/>
    <m/>
  </r>
  <r>
    <s v="B092CDFQBJ"/>
    <x v="676"/>
    <s v="BAZIC Products Foam Board 20&quot; X 30&quot; Red, Colored Foam Boards 3/16 Inch Thickness, Presentation Signboards School Craft Project Framing Display, 25-Pack"/>
    <s v="FBA_590-CASE"/>
    <n v="141"/>
    <n v="4"/>
    <n v="1E-4"/>
    <n v="180"/>
    <n v="4"/>
    <n v="4"/>
    <n v="309"/>
    <m/>
    <m/>
    <m/>
    <m/>
    <m/>
    <m/>
    <m/>
    <m/>
    <m/>
    <m/>
    <m/>
    <m/>
    <m/>
    <m/>
    <m/>
  </r>
  <r>
    <s v="B092CDFQBJ"/>
    <x v="676"/>
    <s v="BAZIC Products Foam Board 20&quot; X 30&quot; Red, Colored Foam Boards 3/16 Inch Thickness, Presentation Signboards School Craft Project Framing Display, 25-Pack"/>
    <s v="590-CASE"/>
    <n v="141"/>
    <n v="4"/>
    <n v="1E-4"/>
    <n v="180"/>
    <n v="4"/>
    <n v="3"/>
    <n v="258.07"/>
    <m/>
    <m/>
    <m/>
    <m/>
    <m/>
    <m/>
    <m/>
    <m/>
    <m/>
    <m/>
    <m/>
    <m/>
    <m/>
    <m/>
    <m/>
  </r>
  <r>
    <s v="B0921QT5RN"/>
    <x v="677"/>
    <s v="BAZIC Products White Chalk, Standard Size Blackboard Chalkboard Chalks, Great Game Activity for Kids, Art Teacher Office School Home (24/Pack), 24-Packs"/>
    <s v="FBA_2405-CASE"/>
    <n v="57"/>
    <n v="1"/>
    <n v="1E-4"/>
    <n v="74"/>
    <n v="1"/>
    <n v="3"/>
    <n v="122.97"/>
    <m/>
    <m/>
    <m/>
    <m/>
    <m/>
    <m/>
    <m/>
    <m/>
    <m/>
    <m/>
    <m/>
    <m/>
    <m/>
    <m/>
    <m/>
  </r>
  <r>
    <s v="B07XF8Z6YW"/>
    <x v="678"/>
    <s v="BAZIC Products Se Renta Sign 9&quot;X12&quot;, For Rent Signage, Lease Rental House Home Apartment Car Auto Store Shops, Waterproof Indoor Signs, 24-Pack"/>
    <s v="S-46-BOX"/>
    <n v="22"/>
    <n v="1"/>
    <n v="0"/>
    <n v="35"/>
    <n v="1"/>
    <n v="3"/>
    <n v="80.97"/>
    <m/>
    <m/>
    <m/>
    <m/>
    <m/>
    <m/>
    <m/>
    <m/>
    <m/>
    <m/>
    <m/>
    <m/>
    <m/>
    <m/>
    <m/>
  </r>
  <r>
    <s v="B0923DV6PL"/>
    <x v="679"/>
    <s v="BAZIC Products Reinforcement Label Round 1/4&quot;, Hole Reinforcements Stickers, White Color Self Adhesive Labels for Paper Sheet Binder (544/Pack), 24-Packs"/>
    <s v="FBA_3810-BOX"/>
    <n v="87"/>
    <n v="4"/>
    <n v="1E-4"/>
    <n v="93"/>
    <n v="4"/>
    <n v="3"/>
    <n v="83.19"/>
    <m/>
    <m/>
    <m/>
    <m/>
    <m/>
    <m/>
    <m/>
    <m/>
    <m/>
    <m/>
    <m/>
    <m/>
    <m/>
    <m/>
    <m/>
  </r>
  <r>
    <s v="B091V6PHHQ"/>
    <x v="680"/>
    <s v="BAZIC Products Receipts Book, Money Cash Rent Receipts for Landlords, Business &amp; Offices, 2-Part Carbonless Forms, 50 Sets 7 1/2&quot; x 2 3/4&quot;, White with Bound Wraparound Cover, (50 Sets/Pack), 24-Packs"/>
    <s v="FBA_5074-BOX"/>
    <n v="33"/>
    <n v="7"/>
    <n v="0"/>
    <n v="37"/>
    <n v="11"/>
    <n v="3"/>
    <n v="106.14"/>
    <m/>
    <m/>
    <m/>
    <m/>
    <m/>
    <m/>
    <m/>
    <m/>
    <m/>
    <m/>
    <m/>
    <m/>
    <m/>
    <m/>
    <m/>
  </r>
  <r>
    <s v="B099BS83X4"/>
    <x v="681"/>
    <s v="BAZIC Products Filler Paper Loose Leaf Papers 100 Sheet, College Ruled 3 Hole Punched for Ring Binders, for Office School Student Writing, 36-Pack"/>
    <s v="FBA_565-CASE"/>
    <n v="42"/>
    <n v="4"/>
    <n v="0"/>
    <n v="47"/>
    <n v="4"/>
    <n v="4"/>
    <n v="311.62"/>
    <m/>
    <m/>
    <m/>
    <m/>
    <m/>
    <m/>
    <m/>
    <m/>
    <m/>
    <m/>
    <m/>
    <m/>
    <m/>
    <m/>
    <m/>
  </r>
  <r>
    <s v="B0CHR4XKDH"/>
    <x v="682"/>
    <s v="BAZIC Products Geometry Math Compass w/Scale-Arm &amp; HB Wood Pencil, Inch Centimeter, Mathematical Art Drafting Drawing Tool for Student, Assorted Color, 24-Pack"/>
    <s v="FBA_2806-BOX"/>
    <n v="20"/>
    <n v="6"/>
    <n v="0"/>
    <n v="28"/>
    <n v="10"/>
    <n v="9"/>
    <n v="299.10000000000002"/>
    <m/>
    <m/>
    <m/>
    <m/>
    <m/>
    <m/>
    <m/>
    <m/>
    <m/>
    <m/>
    <m/>
    <m/>
    <m/>
    <m/>
    <m/>
  </r>
  <r>
    <s v="B09236XY9G"/>
    <x v="683"/>
    <s v="BAZIC Products 2 Pockets Paper Folder Portfolio, Letter Size Folders Holder for Office Business Document Papers Organizer, Assorted Color, 100-Pack"/>
    <s v="FBA_3144-CASE"/>
    <n v="39"/>
    <n v="5"/>
    <n v="0"/>
    <n v="49"/>
    <n v="12"/>
    <n v="4"/>
    <n v="202.24"/>
    <m/>
    <m/>
    <m/>
    <m/>
    <m/>
    <m/>
    <m/>
    <m/>
    <m/>
    <m/>
    <m/>
    <m/>
    <m/>
    <m/>
    <m/>
  </r>
  <r>
    <s v="B093RB3NPF"/>
    <x v="596"/>
    <s v="BAZIC PRODUCTS Plastic Pencil Case, Utility Storage Box, Multi Purpose Organizer &amp; Supply Holder, Transparent Box Design, Assorted Color, Ideal for School, Office &amp; Craft Use, 24-Pack"/>
    <s v="FBA_845-CASE"/>
    <n v="149"/>
    <n v="8"/>
    <n v="1E-4"/>
    <n v="184"/>
    <n v="9"/>
    <n v="4"/>
    <n v="299.99"/>
    <m/>
    <m/>
    <m/>
    <m/>
    <m/>
    <m/>
    <m/>
    <m/>
    <m/>
    <m/>
    <m/>
    <m/>
    <m/>
    <m/>
    <m/>
  </r>
  <r>
    <s v="B0998B64Q7"/>
    <x v="684"/>
    <s v="BAZIC Products Slider Pencil Case, Utility Storage Box Snap Closure, Translucent Assorted Color Multi Purpose Organizer, 36-Pack"/>
    <s v="816-CASE"/>
    <n v="71"/>
    <n v="6"/>
    <n v="1E-4"/>
    <n v="81"/>
    <n v="11"/>
    <n v="3"/>
    <n v="178.47"/>
    <m/>
    <m/>
    <m/>
    <m/>
    <m/>
    <m/>
    <m/>
    <m/>
    <m/>
    <m/>
    <m/>
    <m/>
    <m/>
    <m/>
    <m/>
  </r>
  <r>
    <s v="B0D7GD53RF"/>
    <x v="600"/>
    <s v="BAZIC Products Sketch Pad, Spiral Sketchbook for Artists &amp; Students, Drawing Pad with Thick Paper, Sketching &amp; Drawing for Kids, Teens &amp; Adults, 30 Sheets, 9&quot; X 12&quot;, 48-Pack"/>
    <s v="5044-CASE"/>
    <n v="86"/>
    <n v="11"/>
    <n v="1E-4"/>
    <n v="119"/>
    <n v="23"/>
    <n v="3"/>
    <n v="332.97"/>
    <m/>
    <m/>
    <m/>
    <m/>
    <m/>
    <m/>
    <m/>
    <m/>
    <m/>
    <m/>
    <m/>
    <m/>
    <m/>
    <m/>
    <m/>
  </r>
  <r>
    <s v="B0D7GD53RF"/>
    <x v="603"/>
    <s v="BAZIC Products Sketch Pad, Spiral Sketchbook for Artists &amp; Students, Drawing Pad with Thick Paper, Sketching &amp; Drawing for Kids, Teens &amp; Adults, 30 Sheets, 8.5&quot; X 11&quot;, 48-Pack"/>
    <s v="5045-CASE"/>
    <n v="92"/>
    <n v="5"/>
    <n v="1E-4"/>
    <n v="110"/>
    <n v="5"/>
    <n v="5"/>
    <n v="537.45000000000005"/>
    <m/>
    <m/>
    <m/>
    <m/>
    <m/>
    <m/>
    <m/>
    <m/>
    <m/>
    <m/>
    <m/>
    <m/>
    <m/>
    <m/>
    <m/>
  </r>
  <r>
    <s v="B092BMSN7Z"/>
    <x v="685"/>
    <s v="BAZIC Products Notebook Wide Ruled 1 Subject Spiral 70 Sheets Poly Cover Notebooks, Journal Comp Lined Composition Book, Assorted Color, 24-Pack"/>
    <s v="FBA_538-CASE"/>
    <n v="39"/>
    <n v="3"/>
    <n v="0"/>
    <n v="44"/>
    <n v="3"/>
    <n v="3"/>
    <n v="177.85"/>
    <m/>
    <m/>
    <m/>
    <m/>
    <m/>
    <m/>
    <m/>
    <m/>
    <m/>
    <m/>
    <m/>
    <m/>
    <m/>
    <m/>
    <m/>
  </r>
  <r>
    <s v="B003UBN472"/>
    <x v="507"/>
    <s v="BAZIC Products Mini Stapler w/500 Staples, Standard (26/6) Built-in Staple Remover, Soft Grip 12 Sheets, Portable Small Staplers for Home Office School, 24-Pack"/>
    <s v="FBA_601-BOX"/>
    <n v="69"/>
    <n v="12"/>
    <n v="1E-4"/>
    <n v="97"/>
    <n v="23"/>
    <n v="10"/>
    <n v="537.88"/>
    <m/>
    <m/>
    <m/>
    <m/>
    <m/>
    <m/>
    <m/>
    <m/>
    <m/>
    <m/>
    <m/>
    <m/>
    <m/>
    <m/>
    <m/>
  </r>
  <r>
    <s v="B092BCD4NB"/>
    <x v="686"/>
    <s v="BAZIC Products Primary Journal Composition Book Blue Marble, 100 Sheet Writing Grades K- 2 Notebook Journal Comp Notebooks for Kindergarten Kids School, 1-Pack"/>
    <s v="FBA_5087-EACH-1"/>
    <n v="3274"/>
    <n v="82"/>
    <n v="3.0000000000000001E-3"/>
    <n v="4261"/>
    <n v="100"/>
    <n v="6"/>
    <n v="35.450000000000003"/>
    <m/>
    <m/>
    <m/>
    <m/>
    <m/>
    <m/>
    <m/>
    <m/>
    <m/>
    <m/>
    <m/>
    <m/>
    <m/>
    <m/>
    <m/>
  </r>
  <r>
    <s v="B091JM2SJM"/>
    <x v="490"/>
    <s v="BAZIC Products Glitter Glue Tubes – 6 Assorted Neon Colors, Non-Toxic Washable Glitter Glue for Arts, Crafts, DIY, and Party Projects, 6.76 oz/Pack, 24 Packs"/>
    <s v="3451-CASE"/>
    <n v="343"/>
    <n v="14"/>
    <n v="2.9999999999999997E-4"/>
    <n v="436"/>
    <n v="16"/>
    <n v="5"/>
    <n v="339.95"/>
    <m/>
    <m/>
    <m/>
    <m/>
    <m/>
    <m/>
    <m/>
    <m/>
    <m/>
    <m/>
    <m/>
    <m/>
    <m/>
    <m/>
    <m/>
  </r>
  <r>
    <s v="B0916HTXVW"/>
    <x v="369"/>
    <s v="Kappa Easy to Read Word Finds - 8&quot; x 5&quot; Digest Size 2 Titles, Word Search Find Words Books for Adults Teens, Training Learning with Game, 2-Pack"/>
    <s v="FBA_39200-SET2"/>
    <n v="111"/>
    <n v="1"/>
    <n v="1E-4"/>
    <n v="170"/>
    <n v="1"/>
    <n v="3"/>
    <n v="23.97"/>
    <m/>
    <m/>
    <m/>
    <m/>
    <m/>
    <m/>
    <m/>
    <m/>
    <m/>
    <m/>
    <m/>
    <m/>
    <m/>
    <m/>
    <m/>
  </r>
  <r>
    <s v="B091BKY1Y5"/>
    <x v="687"/>
    <s v="Kappa Healthy Minds Words Finds Puzzle Book - 8&quot; x 5&quot; Digest Size 2 Titles, Word Search Find Words Books for Adults Teens, Training Learning with Game, 2-Pack"/>
    <s v="386-SET2"/>
    <n v="30"/>
    <n v="0"/>
    <n v="0"/>
    <n v="41"/>
    <n v="0"/>
    <n v="3"/>
    <n v="28.47"/>
    <m/>
    <m/>
    <m/>
    <m/>
    <m/>
    <m/>
    <m/>
    <m/>
    <m/>
    <m/>
    <m/>
    <m/>
    <m/>
    <m/>
    <m/>
  </r>
  <r>
    <s v="B091BM5FT8"/>
    <x v="688"/>
    <s v="PAW Patrol Coloring Book 2-Title, Fun Game Workbook for Learning Drawing Coloring, Gift for Kids Toddler Activity at Classroom Home, 2-Pack"/>
    <s v="4576336-SET2"/>
    <n v="16"/>
    <n v="0"/>
    <n v="0"/>
    <n v="16"/>
    <n v="0"/>
    <n v="4"/>
    <n v="49.48"/>
    <m/>
    <m/>
    <m/>
    <m/>
    <m/>
    <m/>
    <m/>
    <m/>
    <m/>
    <m/>
    <m/>
    <m/>
    <m/>
    <m/>
    <m/>
  </r>
  <r>
    <s v="B09235HZC1"/>
    <x v="689"/>
    <s v="BAZIC Products Plastic File Folder Case w/Handle, Letter Size File Folders Wallet, Black Color, Portable Paper Documents Organizer, Office Supplies, 24-Pack"/>
    <s v="3124-CASE"/>
    <n v="29"/>
    <n v="4"/>
    <n v="0"/>
    <n v="38"/>
    <n v="4"/>
    <n v="3"/>
    <n v="311.43"/>
    <m/>
    <m/>
    <m/>
    <m/>
    <m/>
    <m/>
    <m/>
    <m/>
    <m/>
    <m/>
    <m/>
    <m/>
    <m/>
    <m/>
    <m/>
  </r>
  <r>
    <s v="B08DCYRWVM"/>
    <x v="690"/>
    <s v="BAZIC Products Keep Out Sign 9&quot;X12&quot;, Warning Stay Out Restricted Area Authorized, Plastic Signs for Home Store, Waterproof Indoor Signage, 4-Pack"/>
    <s v="S-12-PACK4"/>
    <n v="13"/>
    <n v="0"/>
    <n v="0"/>
    <n v="18"/>
    <n v="0"/>
    <n v="3"/>
    <n v="29.97"/>
    <m/>
    <m/>
    <m/>
    <m/>
    <m/>
    <m/>
    <m/>
    <m/>
    <m/>
    <m/>
    <m/>
    <m/>
    <m/>
    <m/>
    <m/>
  </r>
  <r>
    <s v="B0921GT22D"/>
    <x v="691"/>
    <s v="BAZIC Products Correction Fluid (0.7 oz / 20 ml), Foam Brush Applicator, Instant Corrections Pen White Out Wipe Out Liquid (2/Pack), 2-Packs"/>
    <s v="1612-PACK2"/>
    <n v="71"/>
    <n v="8"/>
    <n v="1E-4"/>
    <n v="90"/>
    <n v="10"/>
    <n v="3"/>
    <n v="25.47"/>
    <m/>
    <m/>
    <m/>
    <m/>
    <m/>
    <m/>
    <m/>
    <m/>
    <m/>
    <m/>
    <m/>
    <m/>
    <m/>
    <m/>
    <m/>
  </r>
  <r>
    <s v="B0998F3S3Y"/>
    <x v="692"/>
    <s v="BAZIC PRODUCTS Cursive Handwriting Pad – 10.5&quot; X 8&quot;, Handwriting Paper, Kids Learning Practice Workbook, Writing Paper with Lines for Kids, Toddler, Kindergarten, 50 Sheets/Pack, 2-Pack"/>
    <s v="542-PACK2"/>
    <n v="280"/>
    <n v="7"/>
    <n v="2.9999999999999997E-4"/>
    <n v="305"/>
    <n v="7"/>
    <n v="3"/>
    <n v="48.37"/>
    <m/>
    <m/>
    <m/>
    <m/>
    <m/>
    <m/>
    <m/>
    <m/>
    <m/>
    <m/>
    <m/>
    <m/>
    <m/>
    <m/>
    <m/>
  </r>
  <r>
    <s v="B091V6PHHQ"/>
    <x v="693"/>
    <s v="BAZIC Products Receipts Book, Money Cash Rent Receipts for Landlords, Business &amp; Offices, 2-Part Carbonless Forms, 50 Sets 7 1/2&quot; x 2 3/4&quot;, White with Bound Wraparound Cover, (50 Sets/Pack), 2-Packs"/>
    <s v="5074-PACK2"/>
    <n v="223"/>
    <n v="21"/>
    <n v="2.0000000000000001E-4"/>
    <n v="283"/>
    <n v="25"/>
    <n v="3"/>
    <n v="25.5"/>
    <m/>
    <m/>
    <m/>
    <m/>
    <m/>
    <m/>
    <m/>
    <m/>
    <m/>
    <m/>
    <m/>
    <m/>
    <m/>
    <m/>
    <m/>
  </r>
  <r>
    <s v="B092CMLGX8"/>
    <x v="694"/>
    <s v="BAZIC Products Trifold Poster Board – Black Corrugated Cardboard Display Board for School Projects, Science Fairs, Photos, Charts, and Classroom Presentations, 36&quot; X 48&quot;, 2-Pack"/>
    <s v="FBA_5034-PACK2"/>
    <n v="60"/>
    <n v="3"/>
    <n v="1E-4"/>
    <n v="75"/>
    <n v="4"/>
    <n v="3"/>
    <n v="104.97"/>
    <m/>
    <m/>
    <m/>
    <m/>
    <m/>
    <m/>
    <m/>
    <m/>
    <m/>
    <m/>
    <m/>
    <m/>
    <m/>
    <m/>
    <m/>
  </r>
  <r>
    <s v="B091T36TXP"/>
    <x v="695"/>
    <s v="BAZIC Products 3 Ring Binder 1.5&quot; Economy View Binders Organizer - White, Round Ring, Hold 250 Sheets Paper, for School Office Home, 2-Count"/>
    <s v="3148-PACK2"/>
    <n v="31"/>
    <n v="0"/>
    <n v="0"/>
    <n v="33"/>
    <n v="0"/>
    <n v="3"/>
    <n v="64.47"/>
    <m/>
    <m/>
    <m/>
    <m/>
    <m/>
    <m/>
    <m/>
    <m/>
    <m/>
    <m/>
    <m/>
    <m/>
    <m/>
    <m/>
    <m/>
  </r>
  <r>
    <s v="B091T49CD3"/>
    <x v="696"/>
    <s v="BAZIC Products 3 Ring Binder 1/2&quot; Economy View Binders Organizer - Black, Round Ring, Hold 100 Sheets Paper, for School Office Home, 4-Count"/>
    <s v="FBA_3141-PACK4"/>
    <n v="75"/>
    <n v="7"/>
    <n v="1E-4"/>
    <n v="80"/>
    <n v="7"/>
    <n v="3"/>
    <n v="63.87"/>
    <m/>
    <m/>
    <m/>
    <m/>
    <m/>
    <m/>
    <m/>
    <m/>
    <m/>
    <m/>
    <m/>
    <m/>
    <m/>
    <m/>
    <m/>
  </r>
  <r>
    <s v="B091T49CD3"/>
    <x v="415"/>
    <s v="BAZIC Products 3 Ring Binder 1/2&quot; Economy View Binders Organizer - Red, Round Ring, Hold 100 Sheets Paper, for School Office Home, 4-Count"/>
    <s v="4103-PACK4"/>
    <n v="96"/>
    <n v="9"/>
    <n v="1E-4"/>
    <n v="110"/>
    <n v="12"/>
    <n v="3"/>
    <n v="73.37"/>
    <m/>
    <m/>
    <m/>
    <m/>
    <m/>
    <m/>
    <m/>
    <m/>
    <m/>
    <m/>
    <m/>
    <m/>
    <m/>
    <m/>
    <m/>
  </r>
  <r>
    <s v="B091T49CD3"/>
    <x v="349"/>
    <s v="BAZIC Products 3 Ring Binder 1/2&quot; Economy View Binders Organizer - Lime Green, Round Ring, Hold 100 Sheets Paper, for School Office Home, 4-Count"/>
    <s v="4104-PACK4"/>
    <n v="111"/>
    <n v="23"/>
    <n v="1E-4"/>
    <n v="133"/>
    <n v="32"/>
    <n v="5"/>
    <n v="129.94999999999999"/>
    <m/>
    <m/>
    <m/>
    <m/>
    <m/>
    <m/>
    <m/>
    <m/>
    <m/>
    <m/>
    <m/>
    <m/>
    <m/>
    <m/>
    <m/>
  </r>
  <r>
    <s v="B091T36TXP"/>
    <x v="697"/>
    <s v="BAZIC Products 3 Ring Binder 1.5&quot; Economy View Binders Organizer - Burgundy, Round Ring, Hold 280 Sheets Paper, for School Office Home, 2-Count"/>
    <s v="4140-PACK2"/>
    <n v="33"/>
    <n v="1"/>
    <n v="0"/>
    <n v="35"/>
    <n v="1"/>
    <n v="3"/>
    <n v="64.47"/>
    <m/>
    <m/>
    <m/>
    <m/>
    <m/>
    <m/>
    <m/>
    <m/>
    <m/>
    <m/>
    <m/>
    <m/>
    <m/>
    <m/>
    <m/>
  </r>
  <r>
    <s v="B091T36TXP"/>
    <x v="556"/>
    <s v="BAZIC Products 3 Ring Binder 1.5&quot; Economy View Binders Organizer - Green, Round Ring, Hold 250 Sheets Paper, for School Office Home, 2-Count"/>
    <s v="FBA_4142-PACK2"/>
    <n v="89"/>
    <n v="1"/>
    <n v="1E-4"/>
    <n v="114"/>
    <n v="2"/>
    <n v="3"/>
    <n v="50.67"/>
    <m/>
    <m/>
    <m/>
    <m/>
    <m/>
    <m/>
    <m/>
    <m/>
    <m/>
    <m/>
    <m/>
    <m/>
    <m/>
    <m/>
    <m/>
  </r>
  <r>
    <s v="B091SP52LR"/>
    <x v="698"/>
    <s v="BAZIC Products 3 Ring Binder, Economy View Binder with Clear Overlay Cover and Round Rings, Organizer for School Office Home Use, 1 inch Capacity Holds 175 Sheets Paper, Burgundy, 2-Pack"/>
    <s v="4120-PACK2"/>
    <n v="50"/>
    <n v="2"/>
    <n v="0"/>
    <n v="54"/>
    <n v="2"/>
    <n v="3"/>
    <n v="58.97"/>
    <m/>
    <m/>
    <m/>
    <m/>
    <m/>
    <m/>
    <m/>
    <m/>
    <m/>
    <m/>
    <m/>
    <m/>
    <m/>
    <m/>
    <m/>
  </r>
  <r>
    <s v="B091T36TXP"/>
    <x v="699"/>
    <s v="BAZIC Products 3 Ring Binder 1.5&quot; Economy View Binders Organizer - Red, Round Ring, Hold 250 Sheets Paper, for School Office Home, 2-Count"/>
    <s v="4143-PACK2"/>
    <n v="24"/>
    <n v="2"/>
    <n v="0"/>
    <n v="24"/>
    <n v="2"/>
    <n v="3"/>
    <n v="62.97"/>
    <m/>
    <m/>
    <m/>
    <m/>
    <m/>
    <m/>
    <m/>
    <m/>
    <m/>
    <m/>
    <m/>
    <m/>
    <m/>
    <m/>
    <m/>
  </r>
  <r>
    <s v="B091SP52LR"/>
    <x v="700"/>
    <s v="BAZIC Products 3 Ring Binder, Economy View Binder with Clear Overlay Cover and Round Rings, Organizer for School Office Home Use, 1 inch Capacity Holds 175 Sheets Paper, White, 2-Pack"/>
    <s v="3137-PACK2"/>
    <n v="51"/>
    <n v="0"/>
    <n v="0"/>
    <n v="55"/>
    <n v="0"/>
    <n v="3"/>
    <n v="58.97"/>
    <m/>
    <m/>
    <m/>
    <m/>
    <m/>
    <m/>
    <m/>
    <m/>
    <m/>
    <m/>
    <m/>
    <m/>
    <m/>
    <m/>
    <m/>
  </r>
  <r>
    <s v="B092B7F2TZ"/>
    <x v="492"/>
    <s v="BAZIC Products Filler Paper Loose Leaf Papers 100 Sheet, 4-1&quot; Quad Ruled, 3 Hole Punched for Ring Binders, Graph Drafting for Office School Student, 6-Pack"/>
    <s v="569-PACK6"/>
    <n v="77"/>
    <n v="15"/>
    <n v="1E-4"/>
    <n v="90"/>
    <n v="19"/>
    <n v="3"/>
    <n v="74.37"/>
    <m/>
    <m/>
    <m/>
    <m/>
    <m/>
    <m/>
    <m/>
    <m/>
    <m/>
    <m/>
    <m/>
    <m/>
    <m/>
    <m/>
    <m/>
  </r>
  <r>
    <s v="B092BMMHZB"/>
    <x v="701"/>
    <s v="BAZIC Composition Book Black Marble Unruled Ruled 100 Sheet Notebook, Blank Page Journal Comp Notebooks for School, 4-Pack"/>
    <s v="5051-PACK4"/>
    <n v="48"/>
    <n v="1"/>
    <n v="0"/>
    <n v="59"/>
    <n v="1"/>
    <n v="3"/>
    <n v="72.97"/>
    <m/>
    <m/>
    <m/>
    <m/>
    <m/>
    <m/>
    <m/>
    <m/>
    <m/>
    <m/>
    <m/>
    <m/>
    <m/>
    <m/>
    <m/>
  </r>
  <r>
    <s v="B092C8TL82"/>
    <x v="702"/>
    <s v="BAZIC Products Perforated Writing Pad, 50 Sheets 5x8 Inch, White Jr. Lined Ruled Memo Writing Pads Note Paper for Office School Student, Total 12 Count"/>
    <s v="556-PACK6"/>
    <n v="22"/>
    <n v="1"/>
    <n v="0"/>
    <n v="26"/>
    <n v="1"/>
    <n v="3"/>
    <n v="66.27"/>
    <m/>
    <m/>
    <m/>
    <m/>
    <m/>
    <m/>
    <m/>
    <m/>
    <m/>
    <m/>
    <m/>
    <m/>
    <m/>
    <m/>
    <m/>
  </r>
  <r>
    <s v="B09234DBZ5"/>
    <x v="621"/>
    <s v="BAZIC Pink Eraser, Latex Free Bevel Erasers, Large Size Block Erasers for Art Drawing School Office Kids Teachers, Total 24 Count"/>
    <s v="2235-BOX"/>
    <n v="170"/>
    <n v="14"/>
    <n v="2.0000000000000001E-4"/>
    <n v="196"/>
    <n v="21"/>
    <n v="5"/>
    <n v="84.95"/>
    <m/>
    <m/>
    <m/>
    <m/>
    <m/>
    <m/>
    <m/>
    <m/>
    <m/>
    <m/>
    <m/>
    <m/>
    <m/>
    <m/>
    <m/>
  </r>
  <r>
    <s v="B092CLTCJX"/>
    <x v="703"/>
    <s v="BAZIC Products Poster Board Metallic Silver 22&quot; X 28&quot;, Colored Poster Board Paper, Bulk Boards for School Craft Project Presentation Drawing Graphic Display, 25-Pack"/>
    <s v="FBA_5419-CASE"/>
    <n v="63"/>
    <n v="4"/>
    <n v="1E-4"/>
    <n v="83"/>
    <n v="10"/>
    <n v="3"/>
    <n v="149.18"/>
    <m/>
    <m/>
    <m/>
    <m/>
    <m/>
    <m/>
    <m/>
    <m/>
    <m/>
    <m/>
    <m/>
    <m/>
    <m/>
    <m/>
    <m/>
  </r>
  <r>
    <s v="B0BS8KB8D9"/>
    <x v="230"/>
    <s v="BAZIC Products 8 Pockets Folder Portfolios w/Double Loop Wire Binding, Letter Size Paper Folders for Office Business Document Papers Organizer, 12-Pack"/>
    <s v="3161-CASE"/>
    <n v="477"/>
    <n v="65"/>
    <n v="4.0000000000000002E-4"/>
    <n v="652"/>
    <n v="113"/>
    <n v="5"/>
    <n v="220.75"/>
    <m/>
    <m/>
    <m/>
    <m/>
    <m/>
    <m/>
    <m/>
    <m/>
    <m/>
    <m/>
    <m/>
    <m/>
    <m/>
    <m/>
    <m/>
  </r>
  <r>
    <s v="B092CGLBQW"/>
    <x v="704"/>
    <s v="BAZIC Products Plastic Ruler 12&quot; (30cm) w/Multiplication Table, Inches Centimeter Measuring Drafting Rulers, for Students School Supplies (4/Pack), 2-Packs"/>
    <s v="310-PACK2"/>
    <n v="19"/>
    <n v="1"/>
    <n v="0"/>
    <n v="24"/>
    <n v="2"/>
    <n v="36"/>
    <n v="327.64"/>
    <m/>
    <m/>
    <m/>
    <m/>
    <m/>
    <m/>
    <m/>
    <m/>
    <m/>
    <m/>
    <m/>
    <m/>
    <m/>
    <m/>
    <m/>
  </r>
  <r>
    <s v="B0924ZR74Y"/>
    <x v="705"/>
    <s v="BAZIC PRODUCTS Washable Fruit Scented Markers Broad Line 6 Color, Chisel Tip Broad Fine Line, Non Toxic Marcadorc Art School Supplies (6/Pack), 2-Packs"/>
    <s v="1285-PACK2"/>
    <n v="21"/>
    <n v="0"/>
    <n v="0"/>
    <n v="23"/>
    <n v="0"/>
    <n v="4"/>
    <n v="39.56"/>
    <m/>
    <m/>
    <m/>
    <m/>
    <m/>
    <m/>
    <m/>
    <m/>
    <m/>
    <m/>
    <m/>
    <m/>
    <m/>
    <m/>
    <m/>
  </r>
  <r>
    <s v="B09254MLN4"/>
    <x v="706"/>
    <s v="BAZIC Products Dry Erase Marker Assorted Color Fine Tip, Whiteboard Pen Marcador, Low Odor Markers White Board Pens for Office School Supplies (6/Pack), 2-Packs"/>
    <s v="1202-PACK2"/>
    <n v="11"/>
    <n v="2"/>
    <n v="0"/>
    <n v="12"/>
    <n v="2"/>
    <n v="3"/>
    <n v="29.97"/>
    <m/>
    <m/>
    <m/>
    <m/>
    <m/>
    <m/>
    <m/>
    <m/>
    <m/>
    <m/>
    <m/>
    <m/>
    <m/>
    <m/>
    <m/>
  </r>
  <r>
    <s v="B09252ZCTY"/>
    <x v="707"/>
    <s v="BAZIC Products Washable Markers Fine Line 12 Color, Thin Tip Coloring Marker, Non Toxic Marcadorc Art School Supplies, Drawing Gift (12/Pack), 2-Packs"/>
    <s v="1280-PACK2"/>
    <n v="24"/>
    <n v="1"/>
    <n v="0"/>
    <n v="33"/>
    <n v="3"/>
    <n v="3"/>
    <n v="23.97"/>
    <m/>
    <m/>
    <m/>
    <m/>
    <m/>
    <m/>
    <m/>
    <m/>
    <m/>
    <m/>
    <m/>
    <m/>
    <m/>
    <m/>
    <m/>
  </r>
  <r>
    <s v="B092C256JW"/>
    <x v="708"/>
    <s v="BAZIC Products Magnetic Dry Erase Calendar Board Aluminium Frame 16&quot;x20&quot;, Calendar Whiteboard, Dry Erase Marker, Magnets, for Office Schedule Planner, 2-Pack"/>
    <s v="6052-PACK2"/>
    <n v="17"/>
    <n v="0"/>
    <n v="0"/>
    <n v="33"/>
    <n v="0"/>
    <n v="3"/>
    <n v="113.97"/>
    <m/>
    <m/>
    <m/>
    <m/>
    <m/>
    <m/>
    <m/>
    <m/>
    <m/>
    <m/>
    <m/>
    <m/>
    <m/>
    <m/>
    <m/>
  </r>
  <r>
    <s v="B0D7GHTQF4"/>
    <x v="709"/>
    <s v="BAZIC Products Modeling Clay Blue Color 1 LB, Light Dough Art Craft, Non Toxic Gift for Artist Kids Toddler Boys Girls, Bulk for Classroom, 1-Pack"/>
    <s v="3332-EACH"/>
    <n v="18"/>
    <n v="1"/>
    <n v="0"/>
    <n v="26"/>
    <n v="1"/>
    <n v="5"/>
    <n v="74.17"/>
    <m/>
    <m/>
    <m/>
    <m/>
    <m/>
    <m/>
    <m/>
    <m/>
    <m/>
    <m/>
    <m/>
    <m/>
    <m/>
    <m/>
    <m/>
  </r>
  <r>
    <s v="B0D7GHTQF4"/>
    <x v="710"/>
    <s v="BAZIC Products Modeling Clay Red Color 1 LB, Light Dough Art Craft, Non Toxic Gift for Artist Kids Toddler Boys Girls, Bulk for Classroom, 2-Pack"/>
    <s v="3338-PACK2"/>
    <n v="4"/>
    <n v="3"/>
    <n v="0"/>
    <n v="8"/>
    <n v="7"/>
    <n v="6"/>
    <n v="105.54"/>
    <m/>
    <m/>
    <m/>
    <m/>
    <m/>
    <m/>
    <m/>
    <m/>
    <m/>
    <m/>
    <m/>
    <m/>
    <m/>
    <m/>
    <m/>
  </r>
  <r>
    <s v="B0D7GHTQF4"/>
    <x v="711"/>
    <s v="BAZIC Products Modeling Clay Green Color 1 LB, Light Dough Art Craft, Non Toxic Gift for Artist Kids Toddler Boys Girls, Bulk for Classroom, 1-Pack"/>
    <s v="3336-EACH"/>
    <n v="14"/>
    <n v="2"/>
    <n v="0"/>
    <n v="19"/>
    <n v="4"/>
    <n v="8"/>
    <n v="116.56"/>
    <m/>
    <m/>
    <m/>
    <m/>
    <m/>
    <m/>
    <m/>
    <m/>
    <m/>
    <m/>
    <m/>
    <m/>
    <m/>
    <m/>
    <m/>
  </r>
  <r>
    <s v="B09238JJRG"/>
    <x v="712"/>
    <s v="BAZIC Products Pastel Highlighter – Assorted Color Pen Style, Chisel Tip Broad Fine Line, Desk Style Highlighter Pen for Office, and School, Smooth Marking, (4/Pack), 1-Pack"/>
    <s v="2346-EACH"/>
    <n v="21"/>
    <n v="3"/>
    <n v="0"/>
    <n v="24"/>
    <n v="3"/>
    <n v="3"/>
    <n v="22.97"/>
    <m/>
    <m/>
    <m/>
    <m/>
    <m/>
    <m/>
    <m/>
    <m/>
    <m/>
    <m/>
    <m/>
    <m/>
    <m/>
    <m/>
    <m/>
  </r>
  <r>
    <s v="B0BRQTFSDN"/>
    <x v="713"/>
    <s v="BAZIC Products Chalk Board Eraser, Wood Felt Blackboard and White Board Eraser – Durable Cleaner for Classroom, Office, or Home Use, 1-Pack"/>
    <s v="6003-EACH-1"/>
    <n v="44"/>
    <n v="4"/>
    <n v="0"/>
    <n v="53"/>
    <n v="4"/>
    <n v="4"/>
    <n v="38.46"/>
    <m/>
    <m/>
    <m/>
    <m/>
    <m/>
    <m/>
    <m/>
    <m/>
    <m/>
    <m/>
    <m/>
    <m/>
    <m/>
    <m/>
    <m/>
  </r>
  <r>
    <s v="B091SP52LR"/>
    <x v="714"/>
    <s v="BAZIC Products 3 Ring Binder, Economy View Binder with Clear Overlay Cover and Round Rings, Organizer for School Office Home Use, 1 inch Capacity Holds 175 Sheets Paper, Assorted Color, 4-Pack"/>
    <s v="3123-SET4"/>
    <n v="85"/>
    <n v="5"/>
    <n v="1E-4"/>
    <n v="94"/>
    <n v="6"/>
    <n v="3"/>
    <n v="86.97"/>
    <m/>
    <m/>
    <m/>
    <m/>
    <m/>
    <m/>
    <m/>
    <m/>
    <m/>
    <m/>
    <m/>
    <m/>
    <m/>
    <m/>
    <m/>
  </r>
  <r>
    <s v="B08XBHDN66"/>
    <x v="715"/>
    <s v="BAZIC Products Foam Board 20&quot; X 30&quot; Brown Color Foam Boards 3/16 Inch Thickness, Presentation Signboards School Craft Project Framing Display, 25-Pack"/>
    <s v="5408-CASE"/>
    <n v="84"/>
    <n v="6"/>
    <n v="1E-4"/>
    <n v="107"/>
    <n v="7"/>
    <n v="3"/>
    <n v="252.17"/>
    <m/>
    <m/>
    <m/>
    <m/>
    <m/>
    <m/>
    <m/>
    <m/>
    <m/>
    <m/>
    <m/>
    <m/>
    <m/>
    <m/>
    <m/>
  </r>
  <r>
    <s v="B094Q42MW6"/>
    <x v="716"/>
    <s v="BAZIC Products Cash Money or Rent Spiral Bound Receipt Book, 200 Sets 7 5/8&quot; x 10 7/8&quot; 2-Part Carbonless, White &amp; Bound Wraparound Cover (200 Sets/Pk), 4-Packs"/>
    <s v="5080-PACK4"/>
    <n v="59"/>
    <n v="13"/>
    <n v="1E-4"/>
    <n v="77"/>
    <n v="15"/>
    <n v="4"/>
    <n v="126.36"/>
    <m/>
    <m/>
    <m/>
    <m/>
    <m/>
    <m/>
    <m/>
    <m/>
    <m/>
    <m/>
    <m/>
    <m/>
    <m/>
    <m/>
    <m/>
  </r>
  <r>
    <s v="B09F58WR81"/>
    <x v="717"/>
    <s v="BAZIC Products Essence Scented Glitter Color Gel Pen, Comfort Grip Acid Free Smooth Writing for Drawing Coloring Greeting Card Art Gift (6/Pack), 2-Packs"/>
    <s v="17085-PACK2"/>
    <n v="64"/>
    <n v="0"/>
    <n v="1E-4"/>
    <n v="79"/>
    <n v="0"/>
    <n v="3"/>
    <n v="26.97"/>
    <m/>
    <m/>
    <m/>
    <m/>
    <m/>
    <m/>
    <m/>
    <m/>
    <m/>
    <m/>
    <m/>
    <m/>
    <m/>
    <m/>
    <m/>
  </r>
  <r>
    <s v="B088L4NFZ2"/>
    <x v="718"/>
    <s v="BAZIC PRODUCTS School Backpack 16&quot; Navy Blue, Lightweight School Bag Padded Back &amp; Adjustable Strap for Students, Travel Bag Fit A4 Notebook, 1-Pack"/>
    <s v="1040-EACH"/>
    <n v="40"/>
    <n v="2"/>
    <n v="0"/>
    <n v="43"/>
    <n v="2"/>
    <n v="3"/>
    <n v="48.27"/>
    <m/>
    <m/>
    <m/>
    <m/>
    <m/>
    <m/>
    <m/>
    <m/>
    <m/>
    <m/>
    <m/>
    <m/>
    <m/>
    <m/>
    <m/>
  </r>
  <r>
    <s v="B088L4NFZ2"/>
    <x v="719"/>
    <s v="BAZIC PRODUCTS School Backpack 16&quot; Navy Blue, Lightweight School Bag Padded Back &amp; Adjustable Strap for Students, Travel Bag Fit A4 Notebook, 2-Pack"/>
    <s v="1040-PACK2"/>
    <n v="18"/>
    <n v="2"/>
    <n v="0"/>
    <n v="21"/>
    <n v="2"/>
    <n v="5"/>
    <n v="139.94999999999999"/>
    <m/>
    <m/>
    <m/>
    <m/>
    <m/>
    <m/>
    <m/>
    <m/>
    <m/>
    <m/>
    <m/>
    <m/>
    <m/>
    <m/>
    <m/>
  </r>
  <r>
    <s v="B09236MKL5"/>
    <x v="720"/>
    <s v="BAZIC Products Erasers + Pencil Top Erasers Set (12/Pack), Block Bevel Erasers Neon Color, Arrowhead Caps Tops, Latex Free, for Art Drawing School, 2-Packs"/>
    <s v="2225-PACK2"/>
    <n v="82"/>
    <n v="5"/>
    <n v="1E-4"/>
    <n v="98"/>
    <n v="5"/>
    <n v="3"/>
    <n v="27.67"/>
    <m/>
    <m/>
    <m/>
    <m/>
    <m/>
    <m/>
    <m/>
    <m/>
    <m/>
    <m/>
    <m/>
    <m/>
    <m/>
    <m/>
    <m/>
  </r>
  <r>
    <s v="B09239YRJW"/>
    <x v="721"/>
    <s v="BAZIC Products Mini Highlighter – Assorted Color Chisel Tip Highlighter Set, Desk Style Highlighter Pen for Office, School, and Study Use, Smooth Marking, (5/Pack), 4-Packs"/>
    <s v="FBA_2306-PACK4"/>
    <n v="423"/>
    <n v="8"/>
    <n v="4.0000000000000002E-4"/>
    <n v="518"/>
    <n v="11"/>
    <n v="3"/>
    <n v="33.6"/>
    <m/>
    <m/>
    <m/>
    <m/>
    <m/>
    <m/>
    <m/>
    <m/>
    <m/>
    <m/>
    <m/>
    <m/>
    <m/>
    <m/>
    <m/>
  </r>
  <r>
    <s v="B09239YRJW"/>
    <x v="721"/>
    <s v="BAZIC Products Mini Highlighter – Assorted Color Chisel Tip Highlighter Set, Desk Style Highlighter Pen for Office, School, and Study Use, Smooth Marking, (5/Pack), 4-Packs"/>
    <s v="2306-PACK4"/>
    <n v="423"/>
    <n v="8"/>
    <n v="4.0000000000000002E-4"/>
    <n v="518"/>
    <n v="11"/>
    <n v="3"/>
    <n v="33.6"/>
    <m/>
    <m/>
    <m/>
    <m/>
    <m/>
    <m/>
    <m/>
    <m/>
    <m/>
    <m/>
    <m/>
    <m/>
    <m/>
    <m/>
    <m/>
  </r>
  <r>
    <s v="B099BP8Y39"/>
    <x v="722"/>
    <s v="BAZIC Products Filler Paper Loose Leaf Papers 150 ?Sheet, Wide Ruled 3 Hole Punched for Ring Binders, for Office School Student Writing, 2-Pack"/>
    <s v="568-PACK2"/>
    <n v="44"/>
    <n v="0"/>
    <n v="0"/>
    <n v="51"/>
    <n v="0"/>
    <n v="3"/>
    <n v="58.47"/>
    <m/>
    <m/>
    <m/>
    <m/>
    <m/>
    <m/>
    <m/>
    <m/>
    <m/>
    <m/>
    <m/>
    <m/>
    <m/>
    <m/>
    <m/>
  </r>
  <r>
    <s v="B099BS83X4"/>
    <x v="723"/>
    <s v="BAZIC Products Filler Paper Loose Leaf Papers 100 Sheet, College Ruled 3 Hole Punched for Ring Binders, for Office School Student Writing, 2-Pack"/>
    <s v="565-PACK2"/>
    <n v="49"/>
    <n v="2"/>
    <n v="0"/>
    <n v="51"/>
    <n v="2"/>
    <n v="3"/>
    <n v="44.34"/>
    <m/>
    <m/>
    <m/>
    <m/>
    <m/>
    <m/>
    <m/>
    <m/>
    <m/>
    <m/>
    <m/>
    <m/>
    <m/>
    <m/>
    <m/>
  </r>
  <r>
    <s v="B0FDZ8GV1G"/>
    <x v="724"/>
    <s v="BAZIC PRODUCTS Pencil Pouch for 3 Ring Binder, Zippered Mesh Window Pencil Case with Reinforced Grommets, Durable Binder Organizer for School Supplies or Office Supplies Storage, 24-Pack"/>
    <s v="808-BOX"/>
    <n v="23"/>
    <n v="5"/>
    <n v="0"/>
    <n v="28"/>
    <n v="7"/>
    <n v="3"/>
    <n v="147.77000000000001"/>
    <m/>
    <m/>
    <m/>
    <m/>
    <m/>
    <m/>
    <m/>
    <m/>
    <m/>
    <m/>
    <m/>
    <m/>
    <m/>
    <m/>
    <m/>
  </r>
  <r>
    <s v="B09DTP4RCK"/>
    <x v="725"/>
    <s v="BAZIC Products Pencil Pouch 3 Ring Binder Pouch w/Rivet Enforced Rings Holes, Neon Black Color Mesh Window Zipper Pouches, 24-Pack"/>
    <s v="FBA_809-BOX-BAZIC"/>
    <n v="119"/>
    <n v="10"/>
    <n v="1E-4"/>
    <n v="137"/>
    <n v="11"/>
    <n v="4"/>
    <n v="188.36"/>
    <m/>
    <m/>
    <m/>
    <m/>
    <m/>
    <m/>
    <m/>
    <m/>
    <m/>
    <m/>
    <m/>
    <m/>
    <m/>
    <m/>
    <m/>
  </r>
  <r>
    <s v="B09DTP4RCK"/>
    <x v="725"/>
    <s v="BAZIC Products Pencil Pouch 3 Ring Binder Pouch w/Rivet Enforced Rings Holes, Neon Black Color Mesh Window Zipper Pouches, 24-Pack"/>
    <s v="809-BOX-BAZIC"/>
    <n v="119"/>
    <n v="10"/>
    <n v="1E-4"/>
    <n v="137"/>
    <n v="11"/>
    <n v="4"/>
    <n v="201.36"/>
    <m/>
    <m/>
    <m/>
    <m/>
    <m/>
    <m/>
    <m/>
    <m/>
    <m/>
    <m/>
    <m/>
    <m/>
    <m/>
    <m/>
    <m/>
  </r>
  <r>
    <s v="B0C47MVCLN"/>
    <x v="726"/>
    <s v="BAZIC Products Small Notebook Memo Book 3&quot;x5&quot; Spiral Top Bound Pad, Pastel Color 100 Sheets Wirebound Pocket Personal Pads, 24-Pack"/>
    <s v="504-BOX"/>
    <n v="15"/>
    <n v="2"/>
    <n v="0"/>
    <n v="17"/>
    <n v="4"/>
    <n v="7"/>
    <n v="223.93"/>
    <m/>
    <m/>
    <m/>
    <m/>
    <m/>
    <m/>
    <m/>
    <m/>
    <m/>
    <m/>
    <m/>
    <m/>
    <m/>
    <m/>
    <m/>
  </r>
  <r>
    <s v="B0BVC136NJ"/>
    <x v="357"/>
    <s v="BAZIC Products Blank Paper Copy &amp; Multipurpose Paper 8.5&quot; x 11&quot; – 100 Sheets Pastel Color Printer Paper for Inkjet, Laser, and Fax Machines – Printing Paper for Office, School, and Crafts, 12-Packs"/>
    <s v="5191-CASE"/>
    <n v="314"/>
    <n v="32"/>
    <n v="2.9999999999999997E-4"/>
    <n v="374"/>
    <n v="44"/>
    <n v="7"/>
    <n v="465.68"/>
    <m/>
    <m/>
    <m/>
    <m/>
    <m/>
    <m/>
    <m/>
    <m/>
    <m/>
    <m/>
    <m/>
    <m/>
    <m/>
    <m/>
    <m/>
  </r>
  <r>
    <s v="B0BDSQ8PCV"/>
    <x v="727"/>
    <s v="BAZIC Products White Board 5&quot;x7&quot;, Magnet Attached to Locker, Small Plastic Frame Dry Erase Board 1 Dry Erase Marker, 4-Pack"/>
    <s v="6023-SET4"/>
    <n v="230"/>
    <n v="18"/>
    <n v="2.0000000000000001E-4"/>
    <n v="280"/>
    <n v="23"/>
    <n v="3"/>
    <n v="49.77"/>
    <m/>
    <m/>
    <m/>
    <m/>
    <m/>
    <m/>
    <m/>
    <m/>
    <m/>
    <m/>
    <m/>
    <m/>
    <m/>
    <m/>
    <m/>
  </r>
  <r>
    <s v="B0BPJPD5QX"/>
    <x v="340"/>
    <s v="BAZIC Pencil Pouch 3 Ring Binder Pouch, Rivet Enforced Ring Hole, Mesh Window Zipper Case, Pastel Pink, 2-Pack"/>
    <s v="FBA_810-PNK-PACK2"/>
    <n v="14"/>
    <n v="0"/>
    <n v="0"/>
    <n v="19"/>
    <n v="0"/>
    <n v="3"/>
    <n v="26.97"/>
    <m/>
    <m/>
    <m/>
    <m/>
    <m/>
    <m/>
    <m/>
    <m/>
    <m/>
    <m/>
    <m/>
    <m/>
    <m/>
    <m/>
    <m/>
  </r>
  <r>
    <s v="B0D7GHTQF4"/>
    <x v="728"/>
    <s v="BAZIC Products Modeling Clay Natural Earth Color 1 LB, Modeling Dough Non Toxic Gift for Artist Kids, Bulk for Classroom, 1-Pack"/>
    <s v="3320-EACH"/>
    <n v="43"/>
    <n v="4"/>
    <n v="0"/>
    <n v="55"/>
    <n v="4"/>
    <n v="4"/>
    <n v="57.8"/>
    <m/>
    <m/>
    <m/>
    <m/>
    <m/>
    <m/>
    <m/>
    <m/>
    <m/>
    <m/>
    <m/>
    <m/>
    <m/>
    <m/>
    <m/>
  </r>
  <r>
    <s v="B0CM9S94C7"/>
    <x v="729"/>
    <s v="BAZIC Products Essence Gel Pen, Medium Point 1.0mm Red Gel Ink Pens, Comfort Grip Smooth Writing, 12 Count, 1-Pack"/>
    <s v="17089-EACH"/>
    <n v="72"/>
    <n v="3"/>
    <n v="1E-4"/>
    <n v="91"/>
    <n v="6"/>
    <n v="3"/>
    <n v="28.19"/>
    <m/>
    <m/>
    <m/>
    <m/>
    <m/>
    <m/>
    <m/>
    <m/>
    <m/>
    <m/>
    <m/>
    <m/>
    <m/>
    <m/>
    <m/>
  </r>
  <r>
    <s v="B0CMVB3J1V"/>
    <x v="730"/>
    <s v="BAZIC Products Magnetic Chalkboard Rustic Wood Frame 20 x 30 Blackboard w/Chalk Marker + 2 Magnets for Restaurant Menu Office Home Wall Decor, 1-Pack"/>
    <s v="6081-EACH"/>
    <n v="93"/>
    <n v="5"/>
    <n v="1E-4"/>
    <n v="134"/>
    <n v="9"/>
    <n v="3"/>
    <n v="170.82"/>
    <m/>
    <m/>
    <m/>
    <m/>
    <m/>
    <m/>
    <m/>
    <m/>
    <m/>
    <m/>
    <m/>
    <m/>
    <m/>
    <m/>
    <m/>
  </r>
  <r>
    <s v="B0CSMD7XMS"/>
    <x v="320"/>
    <s v="Kappa Pocket Word Finds Puzzle Book 2 Titles, Digest Size 8&quot;x 5&quot; Fun Word Search Activity Books, Training Learning, 2-Pack"/>
    <s v="61500-SET2-B"/>
    <n v="163"/>
    <n v="3"/>
    <n v="2.0000000000000001E-4"/>
    <n v="203"/>
    <n v="3"/>
    <n v="3"/>
    <n v="29.97"/>
    <m/>
    <m/>
    <m/>
    <m/>
    <m/>
    <m/>
    <m/>
    <m/>
    <m/>
    <m/>
    <m/>
    <m/>
    <m/>
    <m/>
    <m/>
  </r>
  <r>
    <s v="B0CY6MYYNP"/>
    <x v="731"/>
    <s v="BAZIC Products 9 Pocket Card Sleeves Double Side 3 Ring Binder Trading Card Sleeve Clear Page Protectors for Baseball Basketball Cards, Sports Cards, Business Cards (5/Pack), 6-Packs"/>
    <s v="2101-PACK6"/>
    <n v="5"/>
    <n v="0"/>
    <n v="0"/>
    <n v="8"/>
    <n v="0"/>
    <n v="6"/>
    <n v="121.94"/>
    <m/>
    <m/>
    <m/>
    <m/>
    <m/>
    <m/>
    <m/>
    <m/>
    <m/>
    <m/>
    <m/>
    <m/>
    <m/>
    <m/>
    <m/>
  </r>
  <r>
    <s v="B0D4RTDJBP"/>
    <x v="732"/>
    <s v="BAZIC Products Callum 0.5mm Rollerball Pen, Blue Ink Smooth Flowing Fine Point Ink Pens for Writing Office, Work, Professionals, Teacher (2/Pack), 4-Packs"/>
    <s v="1730-PACK4"/>
    <n v="21"/>
    <n v="3"/>
    <n v="0"/>
    <n v="26"/>
    <n v="5"/>
    <n v="4"/>
    <n v="51.96"/>
    <m/>
    <m/>
    <m/>
    <m/>
    <m/>
    <m/>
    <m/>
    <m/>
    <m/>
    <m/>
    <m/>
    <m/>
    <m/>
    <m/>
    <m/>
  </r>
  <r>
    <s v="B0D7R1R3YG"/>
    <x v="310"/>
    <s v="BAZIC Products Plastic Pencil Case 8&quot; Storage Box, Clear Color, Hard Pencil Case, Translucent Organizer for Classroom School Supplies, 24-Pack"/>
    <s v="834-CASE"/>
    <n v="365"/>
    <n v="17"/>
    <n v="2.9999999999999997E-4"/>
    <n v="571"/>
    <n v="32"/>
    <n v="3"/>
    <n v="156"/>
    <m/>
    <m/>
    <m/>
    <m/>
    <m/>
    <m/>
    <m/>
    <m/>
    <m/>
    <m/>
    <m/>
    <m/>
    <m/>
    <m/>
    <m/>
  </r>
  <r>
    <s v="B0D88SQHBJ"/>
    <x v="733"/>
    <s v="BAZIC Products Pencil Wood Pre-Sharpened #2 HB Triangle Pencils, Latex Free Eraser, Premium Wood Pre Sharpened Yellow Pencils for School Office (12/Pack), 4-Packs"/>
    <s v="749-PACK4"/>
    <n v="17"/>
    <n v="0"/>
    <n v="0"/>
    <n v="24"/>
    <n v="0"/>
    <n v="4"/>
    <n v="51.96"/>
    <m/>
    <m/>
    <m/>
    <m/>
    <m/>
    <m/>
    <m/>
    <m/>
    <m/>
    <m/>
    <m/>
    <m/>
    <m/>
    <m/>
    <m/>
  </r>
  <r>
    <s v="B0DGB64NML"/>
    <x v="734"/>
    <s v="BAZIC Products Elara Fuse Tech Ink Retractable Pen, 1.0 mm Medium Point Black Ink, Gradient Barrel, Smooth Smear Free Writing Quick Dry Ink Pens (3/Pack) for Office School, 4-Pack"/>
    <s v="1712-PACK4"/>
    <n v="98"/>
    <n v="1"/>
    <n v="1E-4"/>
    <n v="117"/>
    <n v="1"/>
    <n v="3"/>
    <n v="35.97"/>
    <m/>
    <m/>
    <m/>
    <m/>
    <m/>
    <m/>
    <m/>
    <m/>
    <m/>
    <m/>
    <m/>
    <m/>
    <m/>
    <m/>
    <m/>
  </r>
  <r>
    <s v="B0F4Y6X2QT"/>
    <x v="735"/>
    <s v="BAZIC Products Permanent Marker Chisel Tip, Assorted Color Markers, Coloring on Plastic Wood Metal Glass Stone for Art Office (4/Pack), 1-Pack"/>
    <s v="1260-EACH"/>
    <n v="40"/>
    <n v="0"/>
    <n v="0"/>
    <n v="53"/>
    <n v="0"/>
    <n v="4"/>
    <n v="31.96"/>
    <m/>
    <m/>
    <m/>
    <m/>
    <m/>
    <m/>
    <m/>
    <m/>
    <m/>
    <m/>
    <m/>
    <m/>
    <m/>
    <m/>
    <m/>
  </r>
  <r>
    <s v="B0FLMMD4GP"/>
    <x v="736"/>
    <s v="BAZIC Products Composition Notebook Wide Ruled - 100 Sheets, Assorted Pastel Color Marble Design Composition Notebook with Durable Cover, Non-Spiral and Lined Paper for Journaling, School, Home, or Office, 4-Packs"/>
    <s v="5515-SET4"/>
    <n v="40"/>
    <n v="0"/>
    <n v="0"/>
    <n v="52"/>
    <n v="0"/>
    <n v="3"/>
    <n v="65.97"/>
    <m/>
    <m/>
    <m/>
    <m/>
    <m/>
    <m/>
    <m/>
    <m/>
    <m/>
    <m/>
    <m/>
    <m/>
    <m/>
    <m/>
    <m/>
  </r>
  <r>
    <s v="B09223PX43"/>
    <x v="737"/>
    <s v="BAZIC Products Loose Leaf Binder Ring, Assorted Sizes (1&quot;, 1 1/2&quot;, 2&quot;), Book Rings Binder Rings, Nickel Plated Steel Metal Ring (10/Pack), 1-Pack"/>
    <s v="FBA_215-EACH"/>
    <n v="232"/>
    <n v="14"/>
    <n v="2.0000000000000001E-4"/>
    <n v="306"/>
    <n v="19"/>
    <n v="2"/>
    <n v="9.65"/>
    <m/>
    <m/>
    <m/>
    <m/>
    <m/>
    <m/>
    <m/>
    <m/>
    <m/>
    <m/>
    <m/>
    <m/>
    <m/>
    <m/>
    <m/>
  </r>
  <r>
    <s v="B003UBTNM2"/>
    <x v="738"/>
    <s v="BAZIC Crystal Mechanical Pencil, 0.7 mm, Assorted, 4 Per Pack (701-24P)"/>
    <s v="701-EACH"/>
    <n v="14"/>
    <n v="0"/>
    <n v="0"/>
    <n v="20"/>
    <n v="0"/>
    <n v="2"/>
    <n v="13.98"/>
    <m/>
    <m/>
    <m/>
    <m/>
    <m/>
    <m/>
    <m/>
    <m/>
    <m/>
    <m/>
    <m/>
    <m/>
    <m/>
    <m/>
    <m/>
  </r>
  <r>
    <s v="B09234DBZ5"/>
    <x v="1"/>
    <s v="BAZIC Products Pink Eraser, Latex Free Bevel Block Erasers, Large Size for Classroom, Office, and Art Use, Smooth Pencil Correction for Writing, Sketching, &amp; Daily Tasks, 4/Pack, 1-Pack"/>
    <s v="FBA_2227-EACH-1"/>
    <n v="12800"/>
    <n v="356"/>
    <n v="1.18E-2"/>
    <n v="15396"/>
    <n v="445"/>
    <n v="2"/>
    <n v="10.88"/>
    <m/>
    <m/>
    <m/>
    <m/>
    <m/>
    <m/>
    <m/>
    <m/>
    <m/>
    <m/>
    <m/>
    <m/>
    <m/>
    <m/>
    <m/>
  </r>
  <r>
    <s v="B092371BXN"/>
    <x v="739"/>
    <s v="BAZIC Neon Bevel Eraser (6/Pack)"/>
    <s v="FBA_2207-EACH"/>
    <n v="149"/>
    <n v="3"/>
    <n v="1E-4"/>
    <n v="184"/>
    <n v="3"/>
    <n v="3"/>
    <n v="15.31"/>
    <m/>
    <m/>
    <m/>
    <m/>
    <m/>
    <m/>
    <m/>
    <m/>
    <m/>
    <m/>
    <m/>
    <m/>
    <m/>
    <m/>
    <m/>
  </r>
  <r>
    <s v="B091JJ4KN1"/>
    <x v="53"/>
    <s v="Bazic 5011 Penny Coin Wrappers, 36 Per Pack"/>
    <s v="5011-EACH"/>
    <n v="1254"/>
    <n v="26"/>
    <n v="1.1999999999999999E-3"/>
    <n v="1626"/>
    <n v="32"/>
    <n v="2"/>
    <n v="15.56"/>
    <m/>
    <m/>
    <m/>
    <m/>
    <m/>
    <m/>
    <m/>
    <m/>
    <m/>
    <m/>
    <m/>
    <m/>
    <m/>
    <m/>
    <m/>
  </r>
  <r>
    <s v="B0998F3S3Y"/>
    <x v="740"/>
    <s v="BAZIC PRODUCTS Manuscript Handwriting Pad – 10.5&quot; X 8&quot;, Handwriting Paper, Kids Learning Practice Workbook, Writing Paper with Lines for Kids, Toddler, Kindergarten, 50 Sheets/Pack, 48-Pack"/>
    <s v="543-CASE"/>
    <n v="30"/>
    <n v="11"/>
    <n v="0"/>
    <n v="40"/>
    <n v="16"/>
    <n v="2"/>
    <n v="177.98"/>
    <m/>
    <m/>
    <m/>
    <m/>
    <m/>
    <m/>
    <m/>
    <m/>
    <m/>
    <m/>
    <m/>
    <m/>
    <m/>
    <m/>
    <m/>
  </r>
  <r>
    <s v="B003UBYNC2"/>
    <x v="741"/>
    <s v="BAZIC Double Sided Tape 1&quot; X 20 Yard (720&quot;), Clear Sticky Mounting Adhesive Tapes, Permanent Double-Sided Tape for Arts Crafts Scrapbooking, 72-Packs"/>
    <s v="926-CASE"/>
    <n v="6"/>
    <n v="1"/>
    <n v="0"/>
    <n v="8"/>
    <n v="1"/>
    <n v="2"/>
    <n v="241.98"/>
    <m/>
    <m/>
    <m/>
    <m/>
    <m/>
    <m/>
    <m/>
    <m/>
    <m/>
    <m/>
    <m/>
    <m/>
    <m/>
    <m/>
    <m/>
  </r>
  <r>
    <s v="B0D7GHYYKJ"/>
    <x v="742"/>
    <s v="BAZIC 32 Ct. 9&quot; X 12&quot; Construction Paper Pad"/>
    <s v="528-EACH"/>
    <n v="17"/>
    <n v="1"/>
    <n v="0"/>
    <n v="28"/>
    <n v="2"/>
    <n v="2"/>
    <n v="18.579999999999998"/>
    <m/>
    <m/>
    <m/>
    <m/>
    <m/>
    <m/>
    <m/>
    <m/>
    <m/>
    <m/>
    <m/>
    <m/>
    <m/>
    <m/>
    <m/>
  </r>
  <r>
    <s v="B003UBWC02"/>
    <x v="743"/>
    <s v="BAZIC 3/4&quot; X 500&quot; Double Sided Permanent Tape w/Dispenser"/>
    <s v="FBA_930-EACH"/>
    <n v="97"/>
    <n v="4"/>
    <n v="1E-4"/>
    <n v="125"/>
    <n v="5"/>
    <n v="2"/>
    <n v="10.11"/>
    <m/>
    <m/>
    <m/>
    <m/>
    <m/>
    <m/>
    <m/>
    <m/>
    <m/>
    <m/>
    <m/>
    <m/>
    <m/>
    <m/>
    <m/>
  </r>
  <r>
    <s v="B0923CG126"/>
    <x v="744"/>
    <s v="BAZIC Neon Highlighter Assorted Color Pen Style, Chisel Tip Broad Fine Line Highlighters Unscented (5/Pack), 1-Pack"/>
    <s v="FBA_2301-EACH"/>
    <n v="389"/>
    <n v="9"/>
    <n v="4.0000000000000002E-4"/>
    <n v="457"/>
    <n v="9"/>
    <n v="2"/>
    <n v="10.98"/>
    <m/>
    <m/>
    <m/>
    <m/>
    <m/>
    <m/>
    <m/>
    <m/>
    <m/>
    <m/>
    <m/>
    <m/>
    <m/>
    <m/>
    <m/>
  </r>
  <r>
    <s v="B092KTFPMR"/>
    <x v="745"/>
    <s v="BAZIC Products Tan Packing Tape 1.88&quot; X 109.3 Yards, Shipping Mailing Moving Sealing Tapes Refill Rolls, 1-Pack"/>
    <s v="923-EACH"/>
    <n v="9"/>
    <n v="0"/>
    <n v="0"/>
    <n v="12"/>
    <n v="0"/>
    <n v="2"/>
    <n v="20.48"/>
    <m/>
    <m/>
    <m/>
    <m/>
    <m/>
    <m/>
    <m/>
    <m/>
    <m/>
    <m/>
    <m/>
    <m/>
    <m/>
    <m/>
    <m/>
  </r>
  <r>
    <s v="B092353LFQ"/>
    <x v="497"/>
    <s v="BAZIC Products Retractable Stick Erasers Dot.ted, Mechanical Pencil Eraser, Large Size Click Eraser for Art Drawing Sketching (2/Pack), 4-Packs"/>
    <s v="2211-SET4"/>
    <n v="448"/>
    <n v="16"/>
    <n v="4.0000000000000002E-4"/>
    <n v="596"/>
    <n v="21"/>
    <n v="2"/>
    <n v="22.98"/>
    <m/>
    <m/>
    <m/>
    <m/>
    <m/>
    <m/>
    <m/>
    <m/>
    <m/>
    <m/>
    <m/>
    <m/>
    <m/>
    <m/>
    <m/>
  </r>
  <r>
    <s v="B003UBOH00"/>
    <x v="746"/>
    <s v="BAZIC PRODUCTS Bright Color 3-Ring Pencil Pouch w/Mesh Window, Binder Pouch Enforced Rings Holes, Bright Assorted Color, 144-Pack"/>
    <s v="804-CASE-B"/>
    <n v="119"/>
    <n v="53"/>
    <n v="1E-4"/>
    <n v="143"/>
    <n v="66"/>
    <n v="2"/>
    <n v="363"/>
    <m/>
    <m/>
    <m/>
    <m/>
    <m/>
    <m/>
    <m/>
    <m/>
    <m/>
    <m/>
    <m/>
    <m/>
    <m/>
    <m/>
    <m/>
  </r>
  <r>
    <s v="B0D79NMX9B"/>
    <x v="747"/>
    <s v="BAZIC 21g / 0.7 Oz. Large Washable Purple Glue Stick, Pack of 2 (2022)"/>
    <s v="2022-EACH"/>
    <n v="220"/>
    <n v="5"/>
    <n v="2.0000000000000001E-4"/>
    <n v="264"/>
    <n v="7"/>
    <n v="2"/>
    <n v="13.98"/>
    <m/>
    <m/>
    <m/>
    <m/>
    <m/>
    <m/>
    <m/>
    <m/>
    <m/>
    <m/>
    <m/>
    <m/>
    <m/>
    <m/>
    <m/>
  </r>
  <r>
    <s v="B0D6XBDKTL"/>
    <x v="748"/>
    <s v="BAZIC Rubber Bands, Assorted Size 2 Oz./ 56.70 g, Made in USA Elastic Stretchable Bands for Bank Paper Bills Money Dollars File Folders, 1-Pack"/>
    <s v="FBA_6100-EACH"/>
    <n v="1661"/>
    <n v="82"/>
    <n v="1.5E-3"/>
    <n v="2248"/>
    <n v="102"/>
    <n v="3"/>
    <n v="14.97"/>
    <m/>
    <m/>
    <m/>
    <m/>
    <m/>
    <m/>
    <m/>
    <m/>
    <m/>
    <m/>
    <m/>
    <m/>
    <m/>
    <m/>
    <m/>
  </r>
  <r>
    <s v="B09235Z4N8"/>
    <x v="405"/>
    <s v="BAZIC Products Erasers, Bright Color Oval Eraser (4/Pack) Latex Free, Large Size Block Erasers for Art Drawing School Office Teachers, 1-Pack"/>
    <s v="2232-EACH"/>
    <n v="94"/>
    <n v="2"/>
    <n v="1E-4"/>
    <n v="127"/>
    <n v="3"/>
    <n v="2"/>
    <n v="10.48"/>
    <m/>
    <m/>
    <m/>
    <m/>
    <m/>
    <m/>
    <m/>
    <m/>
    <m/>
    <m/>
    <m/>
    <m/>
    <m/>
    <m/>
    <m/>
  </r>
  <r>
    <s v="B092241JLD"/>
    <x v="749"/>
    <s v="BAZIC 5 mm x 236&quot; Correction Tape (1631-24)"/>
    <s v="1631-SET4"/>
    <n v="15"/>
    <n v="0"/>
    <n v="0"/>
    <n v="16"/>
    <n v="0"/>
    <n v="2"/>
    <n v="21.98"/>
    <m/>
    <m/>
    <m/>
    <m/>
    <m/>
    <m/>
    <m/>
    <m/>
    <m/>
    <m/>
    <m/>
    <m/>
    <m/>
    <m/>
    <m/>
  </r>
  <r>
    <s v="B092H6W353"/>
    <x v="750"/>
    <s v="BAZIC Products Staples Standard 26/6 Metallic Color 3000/Pack Refill for Stapler, Ideal Office Staples for Home, School &amp; Business, Assorted Colors, 72-Packs"/>
    <s v="609-CASE"/>
    <n v="15"/>
    <n v="1"/>
    <n v="0"/>
    <n v="18"/>
    <n v="1"/>
    <n v="2"/>
    <n v="253.48"/>
    <m/>
    <m/>
    <m/>
    <m/>
    <m/>
    <m/>
    <m/>
    <m/>
    <m/>
    <m/>
    <m/>
    <m/>
    <m/>
    <m/>
    <m/>
  </r>
  <r>
    <s v="B00PYV2454"/>
    <x v="185"/>
    <s v="BAZIC Products 4 + 1 Ballpoint Pen + Mechanical Pencil w/Soft Grip, Bold Point 1.0 mm, 0.7mm Lead, Assorted Colors Inks, Smooth Writing, 4-Pack"/>
    <s v="1748-SET4-B"/>
    <n v="2115"/>
    <n v="38"/>
    <n v="2E-3"/>
    <n v="3069"/>
    <n v="55"/>
    <n v="4"/>
    <n v="47.56"/>
    <m/>
    <m/>
    <m/>
    <m/>
    <m/>
    <m/>
    <m/>
    <m/>
    <m/>
    <m/>
    <m/>
    <m/>
    <m/>
    <m/>
    <m/>
  </r>
  <r>
    <s v="B0D79S2D61"/>
    <x v="751"/>
    <s v="BAZIC Products Washable Colored Glue Stick 8g/0.28 Oz, All Purpose Acid Glue Sticks for Kids Photos Paper Kids at School Home Office (4/Pack), 2-Pack"/>
    <s v="FBA_2043-PACK2"/>
    <n v="35"/>
    <n v="2"/>
    <n v="0"/>
    <n v="41"/>
    <n v="2"/>
    <n v="2"/>
    <n v="13.98"/>
    <m/>
    <m/>
    <m/>
    <m/>
    <m/>
    <m/>
    <m/>
    <m/>
    <m/>
    <m/>
    <m/>
    <m/>
    <m/>
    <m/>
    <m/>
  </r>
  <r>
    <s v="B09237NMB9"/>
    <x v="121"/>
    <s v="BAZIC Manila File Folder 1/3 Cut Letter Size, Left Right Center Tabs Positions, for Organizing Filing Document Storage, Total 12-Count"/>
    <s v="3100-EACH"/>
    <n v="2220"/>
    <n v="75"/>
    <n v="2.0999999999999999E-3"/>
    <n v="2778"/>
    <n v="92"/>
    <n v="2"/>
    <n v="11.46"/>
    <m/>
    <m/>
    <m/>
    <m/>
    <m/>
    <m/>
    <m/>
    <m/>
    <m/>
    <m/>
    <m/>
    <m/>
    <m/>
    <m/>
    <m/>
  </r>
  <r>
    <s v="B092C5FM1W"/>
    <x v="752"/>
    <s v="BAZIC Products Blank Paper Copy &amp; Multipurpose Paper - 8.5&quot; x 11&quot; White Color Printer Paper for Inkjet, Laser, and Fax Machines, Ideal for Office, School, and Crafts, 50 Sheets/Pack, 25-Packs"/>
    <s v="510-PACK25"/>
    <n v="62"/>
    <n v="7"/>
    <n v="1E-4"/>
    <n v="69"/>
    <n v="9"/>
    <n v="2"/>
    <n v="126.98"/>
    <m/>
    <m/>
    <m/>
    <m/>
    <m/>
    <m/>
    <m/>
    <m/>
    <m/>
    <m/>
    <m/>
    <m/>
    <m/>
    <m/>
    <m/>
  </r>
  <r>
    <s v="B088L4NFZ2"/>
    <x v="753"/>
    <s v="BAZIC School Backpack 16&quot; Purple, Lightweight School Bag Padded Back &amp; Adjustable Strap for Students, Travel Bag Fit A4 Notebook, 1-Pack"/>
    <s v="1037-EACH"/>
    <n v="86"/>
    <n v="1"/>
    <n v="1E-4"/>
    <n v="108"/>
    <n v="1"/>
    <n v="2"/>
    <n v="32.18"/>
    <m/>
    <m/>
    <m/>
    <m/>
    <m/>
    <m/>
    <m/>
    <m/>
    <m/>
    <m/>
    <m/>
    <m/>
    <m/>
    <m/>
    <m/>
  </r>
  <r>
    <s v="B088L4NFZ2"/>
    <x v="754"/>
    <s v="BAZIC School Backpack 16&quot; Black, Lightweight School Bag Padded Back &amp; Adjustable Strap for Students, Travel Bag Fit A4 Notebook, 1-Pack"/>
    <s v="1030-EACH"/>
    <n v="161"/>
    <n v="14"/>
    <n v="1E-4"/>
    <n v="198"/>
    <n v="21"/>
    <n v="10"/>
    <n v="155.30000000000001"/>
    <m/>
    <m/>
    <m/>
    <m/>
    <m/>
    <m/>
    <m/>
    <m/>
    <m/>
    <m/>
    <m/>
    <m/>
    <m/>
    <m/>
    <m/>
  </r>
  <r>
    <s v="B0D7JVLKRY"/>
    <x v="755"/>
    <s v="BAZIC 1051 Classic Backpack, Blue, 17&quot;"/>
    <s v="1051-EACH"/>
    <n v="19"/>
    <n v="1"/>
    <n v="0"/>
    <n v="27"/>
    <n v="1"/>
    <n v="2"/>
    <n v="35.58"/>
    <m/>
    <m/>
    <m/>
    <m/>
    <m/>
    <m/>
    <m/>
    <m/>
    <m/>
    <m/>
    <m/>
    <m/>
    <m/>
    <m/>
    <m/>
  </r>
  <r>
    <s v="B088L4NFZ2"/>
    <x v="756"/>
    <s v="BAZIC 1032 Basic Backpack, Red, 16&quot;"/>
    <s v="1032-EACH"/>
    <n v="35"/>
    <n v="3"/>
    <n v="0"/>
    <n v="41"/>
    <n v="5"/>
    <n v="2"/>
    <n v="34.08"/>
    <m/>
    <m/>
    <m/>
    <m/>
    <m/>
    <m/>
    <m/>
    <m/>
    <m/>
    <m/>
    <m/>
    <m/>
    <m/>
    <m/>
    <m/>
  </r>
  <r>
    <s v="B091T94Y23"/>
    <x v="757"/>
    <s v="BAZIC Products 3 Ring Binder 3&quot; View Binders Slant D Ring Organizer - Green, Hold 600 Sheets Paper, for School Office Home, 1-Count"/>
    <s v="4162-EACH"/>
    <n v="22"/>
    <n v="4"/>
    <n v="0"/>
    <n v="31"/>
    <n v="6"/>
    <n v="2"/>
    <n v="46.58"/>
    <m/>
    <m/>
    <m/>
    <m/>
    <m/>
    <m/>
    <m/>
    <m/>
    <m/>
    <m/>
    <m/>
    <m/>
    <m/>
    <m/>
    <m/>
  </r>
  <r>
    <s v="B091T36TXP"/>
    <x v="530"/>
    <s v="BAZIC Products 3 Ring Binder 1.5&quot; Economy View Binders Organizer - Green, Round Ring, Hold 250 Sheets Paper, for School Office Home, 1-Count"/>
    <s v="4142-EACH"/>
    <n v="259"/>
    <n v="2"/>
    <n v="2.0000000000000001E-4"/>
    <n v="290"/>
    <n v="2"/>
    <n v="2"/>
    <n v="35.979999999999997"/>
    <m/>
    <m/>
    <m/>
    <m/>
    <m/>
    <m/>
    <m/>
    <m/>
    <m/>
    <m/>
    <m/>
    <m/>
    <m/>
    <m/>
    <m/>
  </r>
  <r>
    <s v="B091T6QC2Q"/>
    <x v="758"/>
    <s v="BAZIC Products 3 Ring Binder 2&quot; View Binders Slant D Ring Organizer - Black, Hold 480 Sheets Paper, for School Office Home, 1-Count"/>
    <s v="3150-EACH"/>
    <n v="45"/>
    <n v="0"/>
    <n v="0"/>
    <n v="52"/>
    <n v="0"/>
    <n v="2"/>
    <n v="44.18"/>
    <m/>
    <m/>
    <m/>
    <m/>
    <m/>
    <m/>
    <m/>
    <m/>
    <m/>
    <m/>
    <m/>
    <m/>
    <m/>
    <m/>
    <m/>
  </r>
  <r>
    <s v="B091T36TXP"/>
    <x v="129"/>
    <s v="BAZIC Products 3 Ring Binder 1.5&quot; Economy View Binders Organizer - Blue, Round Ring, Hold 250 Sheets Paper, for School Office Home, 1-Count"/>
    <s v="3192-EACH"/>
    <n v="799"/>
    <n v="19"/>
    <n v="6.9999999999999999E-4"/>
    <n v="981"/>
    <n v="31"/>
    <n v="2"/>
    <n v="35.979999999999997"/>
    <m/>
    <m/>
    <m/>
    <m/>
    <m/>
    <m/>
    <m/>
    <m/>
    <m/>
    <m/>
    <m/>
    <m/>
    <m/>
    <m/>
    <m/>
  </r>
  <r>
    <s v="B091T49CD3"/>
    <x v="477"/>
    <s v="BAZIC Products 3 Ring Binder 1/2&quot; Economy View Binders Organizer - Red, Round Ring, Hold 100 Sheets Paper, for School Office Home, 12-Count"/>
    <s v="4103-CASE"/>
    <n v="222"/>
    <n v="70"/>
    <n v="2.0000000000000001E-4"/>
    <n v="317"/>
    <n v="112"/>
    <n v="2"/>
    <n v="90.98"/>
    <m/>
    <m/>
    <m/>
    <m/>
    <m/>
    <m/>
    <m/>
    <m/>
    <m/>
    <m/>
    <m/>
    <m/>
    <m/>
    <m/>
    <m/>
  </r>
  <r>
    <s v="B091T36TXP"/>
    <x v="759"/>
    <s v="BAZIC Products 3 Ring Binder 1.5&quot; Economy View Binders Organizer - Red, Round Ring, Hold 250 Sheets Paper, for School Office Home, 12-Count"/>
    <s v="4143-CASE"/>
    <n v="48"/>
    <n v="16"/>
    <n v="0"/>
    <n v="73"/>
    <n v="26"/>
    <n v="12"/>
    <n v="693.48"/>
    <m/>
    <m/>
    <m/>
    <m/>
    <m/>
    <m/>
    <m/>
    <m/>
    <m/>
    <m/>
    <m/>
    <m/>
    <m/>
    <m/>
    <m/>
  </r>
  <r>
    <s v="B091SP52LR"/>
    <x v="760"/>
    <s v="BAZIC Products 3 Ring Binder 1&quot; Economy View Binders Organizer - Fuchsia, Round Ring, Hold 175 Sheets Paper, for School Office Home, 12-Count"/>
    <s v="4126-CASE"/>
    <n v="67"/>
    <n v="12"/>
    <n v="1E-4"/>
    <n v="78"/>
    <n v="14"/>
    <n v="3"/>
    <n v="149.97"/>
    <m/>
    <m/>
    <m/>
    <m/>
    <m/>
    <m/>
    <m/>
    <m/>
    <m/>
    <m/>
    <m/>
    <m/>
    <m/>
    <m/>
    <m/>
  </r>
  <r>
    <s v="B091SMDZ9C"/>
    <x v="761"/>
    <s v="BAZIC Products 3 Ring Binder 1.5&quot; Economy Binders Organizer - White, Round Ring, Hold 250 Sheets Paper, for School Office Home, 24-Count"/>
    <s v="3138-A-CASE"/>
    <n v="10"/>
    <n v="3"/>
    <n v="0"/>
    <n v="13"/>
    <n v="6"/>
    <n v="8"/>
    <n v="722.58"/>
    <m/>
    <m/>
    <m/>
    <m/>
    <m/>
    <m/>
    <m/>
    <m/>
    <m/>
    <m/>
    <m/>
    <m/>
    <m/>
    <m/>
    <m/>
  </r>
  <r>
    <s v="B091SP52LR"/>
    <x v="259"/>
    <s v="BAZIC Products 3 Ring Binder 1&quot; Economy View Binders Organizer - Green, Round Ring, Hold 175 Sheets Paper, for School Office Home, 12-Count"/>
    <s v="4122-CASE"/>
    <n v="200"/>
    <n v="60"/>
    <n v="2.0000000000000001E-4"/>
    <n v="307"/>
    <n v="106"/>
    <n v="17"/>
    <n v="736.53"/>
    <m/>
    <m/>
    <m/>
    <m/>
    <m/>
    <m/>
    <m/>
    <m/>
    <m/>
    <m/>
    <m/>
    <m/>
    <m/>
    <m/>
    <m/>
  </r>
  <r>
    <s v="B091SP52LR"/>
    <x v="762"/>
    <s v="BAZIC Products 3 Ring Binder 1&quot; Economy View Binders Organizer - Purple, Round Ring, Hold 175 Sheets Paper, for School Office Home, 12-Count"/>
    <s v="FBA_4127-CASE"/>
    <n v="36"/>
    <n v="8"/>
    <n v="0"/>
    <n v="48"/>
    <n v="12"/>
    <n v="4"/>
    <n v="198.95"/>
    <m/>
    <m/>
    <m/>
    <m/>
    <m/>
    <m/>
    <m/>
    <m/>
    <m/>
    <m/>
    <m/>
    <m/>
    <m/>
    <m/>
    <m/>
  </r>
  <r>
    <s v="B091T36TXP"/>
    <x v="763"/>
    <s v="BAZIC Products 3 Ring Binder 1.5&quot; Economy View Binders Organizer - Green, Round Ring, Hold 250 Sheets Paper, for School Office Home, 12-Count"/>
    <s v="4142-CASE"/>
    <n v="19"/>
    <n v="2"/>
    <n v="0"/>
    <n v="22"/>
    <n v="4"/>
    <n v="7"/>
    <n v="394.03"/>
    <m/>
    <m/>
    <m/>
    <m/>
    <m/>
    <m/>
    <m/>
    <m/>
    <m/>
    <m/>
    <m/>
    <m/>
    <m/>
    <m/>
    <m/>
  </r>
  <r>
    <s v="B0923BQMLF"/>
    <x v="764"/>
    <s v="BAZIC Products Highlighter Pen Soft Grip – Chisel Tip Broad Fine Line Highlighters, Assorted Color Highlighter for School, and Study Use, Smooth Marking, (4/Pack), 1-Pack"/>
    <s v="2321-EACH"/>
    <n v="9"/>
    <n v="0"/>
    <n v="0"/>
    <n v="9"/>
    <n v="0"/>
    <n v="2"/>
    <n v="13.98"/>
    <m/>
    <m/>
    <m/>
    <m/>
    <m/>
    <m/>
    <m/>
    <m/>
    <m/>
    <m/>
    <m/>
    <m/>
    <m/>
    <m/>
    <m/>
  </r>
  <r>
    <s v="B091X1W2ZJ"/>
    <x v="765"/>
    <s v="BAZIC Products Crayons Super Jumbo 8 Color, Assorted Coloring Crayon Set, Non Toxic Drawing Crayons for School Art, Gift for Kids Artist (8/Pack), 1-Pack"/>
    <s v="2512-EACH"/>
    <n v="254"/>
    <n v="7"/>
    <n v="2.0000000000000001E-4"/>
    <n v="314"/>
    <n v="8"/>
    <n v="2"/>
    <n v="9.98"/>
    <m/>
    <m/>
    <m/>
    <m/>
    <m/>
    <m/>
    <m/>
    <m/>
    <m/>
    <m/>
    <m/>
    <m/>
    <m/>
    <m/>
    <m/>
  </r>
  <r>
    <s v="B09215Y578"/>
    <x v="766"/>
    <s v="BAZIC Products Wood Clipboard Legal Size 15.5&quot; x 9&quot;, Sturdy Spring Clip Hardboard, Strong &amp; Large Capacity, for Office School, 1-Pack"/>
    <s v="1804-EACH"/>
    <n v="9"/>
    <n v="0"/>
    <n v="0"/>
    <n v="16"/>
    <n v="0"/>
    <n v="3"/>
    <n v="46.47"/>
    <m/>
    <m/>
    <m/>
    <m/>
    <m/>
    <m/>
    <m/>
    <m/>
    <m/>
    <m/>
    <m/>
    <m/>
    <m/>
    <m/>
    <m/>
  </r>
  <r>
    <s v="B0921N2DQ1"/>
    <x v="767"/>
    <s v="BAZIC Products Plastic Clipboard Memo Size 9&quot; x 6&quot;, Low Profile Clip, Mini Small Clip Board, Translucent Color, for Office School Teacher Student, 4-Pack"/>
    <s v="FBA_1801-SET4"/>
    <n v="75"/>
    <n v="2"/>
    <n v="1E-4"/>
    <n v="93"/>
    <n v="3"/>
    <n v="2"/>
    <n v="28.78"/>
    <m/>
    <m/>
    <m/>
    <m/>
    <m/>
    <m/>
    <m/>
    <m/>
    <m/>
    <m/>
    <m/>
    <m/>
    <m/>
    <m/>
    <m/>
  </r>
  <r>
    <s v="B091V6PCY7"/>
    <x v="768"/>
    <s v="BAZIC Products Scientific Calculator 240 Function, Dual Hybrid Battery and Solar, Slide-On Case, Engineering Calculators LCD Display, for Professional, 3-Pack"/>
    <s v="3021-SET3"/>
    <n v="15"/>
    <n v="1"/>
    <n v="0"/>
    <n v="22"/>
    <n v="1"/>
    <n v="2"/>
    <n v="62.98"/>
    <m/>
    <m/>
    <m/>
    <m/>
    <m/>
    <m/>
    <m/>
    <m/>
    <m/>
    <m/>
    <m/>
    <m/>
    <m/>
    <m/>
    <m/>
  </r>
  <r>
    <s v="B0921JDXQV"/>
    <x v="769"/>
    <s v="BAZIC Products Correction Tape Jumbo 5 mm x 394&quot;, Mini Instant Corrections, Easy to Use Applicator Tapes Roller White Out for Office School &amp; Home, 3-Pack"/>
    <s v="1630-SET3"/>
    <n v="31"/>
    <n v="3"/>
    <n v="0"/>
    <n v="39"/>
    <n v="3"/>
    <n v="2"/>
    <n v="18.579999999999998"/>
    <m/>
    <m/>
    <m/>
    <m/>
    <m/>
    <m/>
    <m/>
    <m/>
    <m/>
    <m/>
    <m/>
    <m/>
    <m/>
    <m/>
    <m/>
  </r>
  <r>
    <s v="B0921GVKLN"/>
    <x v="770"/>
    <s v="BAZIC Products Carton Cutter Box Cutter Retractable Blade, Utility Knife Set for Box Cardboard Boxes Office Home (2/Pack), 1-Pack"/>
    <s v="111-EACH"/>
    <n v="54"/>
    <n v="0"/>
    <n v="0"/>
    <n v="90"/>
    <n v="0"/>
    <n v="2"/>
    <n v="13.98"/>
    <m/>
    <m/>
    <m/>
    <m/>
    <m/>
    <m/>
    <m/>
    <m/>
    <m/>
    <m/>
    <m/>
    <m/>
    <m/>
    <m/>
    <m/>
  </r>
  <r>
    <s v="B091JM66HB"/>
    <x v="771"/>
    <s v="BAZIC Products Glitter Glue Tube – 3 Assorted Metallic Colors, Non-Toxic Washable Glitter Glue for Arts, Crafts, DIY, and Party Projects, 6.76 oz/Pack, 24 Packs"/>
    <s v="3459-A-CASE"/>
    <n v="47"/>
    <n v="2"/>
    <n v="0"/>
    <n v="50"/>
    <n v="3"/>
    <n v="2"/>
    <n v="139.88"/>
    <m/>
    <m/>
    <m/>
    <m/>
    <m/>
    <m/>
    <m/>
    <m/>
    <m/>
    <m/>
    <m/>
    <m/>
    <m/>
    <m/>
    <m/>
  </r>
  <r>
    <s v="B09222ML8W"/>
    <x v="772"/>
    <s v="BAZIC Products Clasp Envelope 9&quot; x 12&quot;, Gummed Seal Eyelet Closure, Brown Kraft Paper Catalog Mailing Envelopes for Home Office School (4/Pack), 1-Pack"/>
    <s v="8241-EACH-1"/>
    <n v="15"/>
    <n v="4"/>
    <n v="0"/>
    <n v="24"/>
    <n v="12"/>
    <n v="2"/>
    <n v="14.98"/>
    <m/>
    <m/>
    <m/>
    <m/>
    <m/>
    <m/>
    <m/>
    <m/>
    <m/>
    <m/>
    <m/>
    <m/>
    <m/>
    <m/>
    <m/>
  </r>
  <r>
    <s v="B09236JW62"/>
    <x v="101"/>
    <s v="BAZIC Products 2 Pockets Poly Folder, Stripes Portfolio, Letter Size Plastic Folders Holder for Office Documents Paper Organizer, 6-Pack"/>
    <s v="3169-SET6"/>
    <n v="2206"/>
    <n v="48"/>
    <n v="2E-3"/>
    <n v="2961"/>
    <n v="58"/>
    <n v="2"/>
    <n v="40.98"/>
    <m/>
    <m/>
    <m/>
    <m/>
    <m/>
    <m/>
    <m/>
    <m/>
    <m/>
    <m/>
    <m/>
    <m/>
    <m/>
    <m/>
    <m/>
  </r>
  <r>
    <s v="B09238ZN15"/>
    <x v="773"/>
    <s v="BAZIC Products Plastic File Folder, Legal Size File Folders V-Flap, Home Office School Supplies, Portable Paper Organizer for Receipts Bills Documents, 6-Pack"/>
    <s v="3104-SET6"/>
    <n v="47"/>
    <n v="2"/>
    <n v="0"/>
    <n v="77"/>
    <n v="2"/>
    <n v="2"/>
    <n v="56.98"/>
    <m/>
    <m/>
    <m/>
    <m/>
    <m/>
    <m/>
    <m/>
    <m/>
    <m/>
    <m/>
    <m/>
    <m/>
    <m/>
    <m/>
    <m/>
  </r>
  <r>
    <s v="B09236SWRF"/>
    <x v="774"/>
    <s v="BAZIC Products Manila Folders 11 5/8&quot; x 9/2&quot;, Manila File Folders 1/3 Cut Letter Size with Left, Right, Center Tabs – Letter Size for Organizing and Filing Documents, Office Folders, 100-count"/>
    <s v="3184-EACH"/>
    <n v="18"/>
    <n v="5"/>
    <n v="0"/>
    <n v="24"/>
    <n v="6"/>
    <n v="2"/>
    <n v="56.98"/>
    <m/>
    <m/>
    <m/>
    <m/>
    <m/>
    <m/>
    <m/>
    <m/>
    <m/>
    <m/>
    <m/>
    <m/>
    <m/>
    <m/>
    <m/>
  </r>
  <r>
    <s v="B09238KM85"/>
    <x v="11"/>
    <s v="BAZIC Products 2 Pocket Paper Folder, Letter Size Document Organizer for School, Office, Business Use, Camouflage Design Portfolio Folder for Homework, Reports &amp; Forms, Assorted Colors, 6 Pack"/>
    <s v="2170-SET6"/>
    <n v="4279"/>
    <n v="73"/>
    <n v="4.0000000000000001E-3"/>
    <n v="5550"/>
    <n v="95"/>
    <n v="2"/>
    <n v="27.98"/>
    <m/>
    <m/>
    <m/>
    <m/>
    <m/>
    <m/>
    <m/>
    <m/>
    <m/>
    <m/>
    <m/>
    <m/>
    <m/>
    <m/>
    <m/>
  </r>
  <r>
    <s v="B092BQ775X"/>
    <x v="296"/>
    <s v="BAZIC Products Permanent Marker Fine Tip, Mini Assorted Color Markers, Coloring on Plastic Wood Metal Glass Stone, for School Office Art (5/Pack), 1-Pack"/>
    <s v="1263-EACH"/>
    <n v="448"/>
    <n v="3"/>
    <n v="4.0000000000000002E-4"/>
    <n v="635"/>
    <n v="4"/>
    <n v="3"/>
    <n v="20.77"/>
    <m/>
    <m/>
    <m/>
    <m/>
    <m/>
    <m/>
    <m/>
    <m/>
    <m/>
    <m/>
    <m/>
    <m/>
    <m/>
    <m/>
    <m/>
  </r>
  <r>
    <s v="B003UC0PVE"/>
    <x v="775"/>
    <s v="BAZIC Products Plastic File Folder, Letter Size File Folders V-Flap, Home Office School Supplies, Portable Paper Organizer for Receipts Bills Documents, 6-Pack"/>
    <s v="3105-SET6"/>
    <n v="19"/>
    <n v="2"/>
    <n v="0"/>
    <n v="25"/>
    <n v="3"/>
    <n v="2"/>
    <n v="55.98"/>
    <m/>
    <m/>
    <m/>
    <m/>
    <m/>
    <m/>
    <m/>
    <m/>
    <m/>
    <m/>
    <m/>
    <m/>
    <m/>
    <m/>
    <m/>
  </r>
  <r>
    <s v="B07S3DWYRL"/>
    <x v="776"/>
    <s v="BAZIC Products 2 Pockets Poly Folder, Bubble Embossed Portfolio, Letter Size Plastic Folders Holder for Office Business Document Papers Organizer, 6-Pack"/>
    <s v="FBA_2138-SET6"/>
    <n v="44"/>
    <n v="3"/>
    <n v="0"/>
    <n v="53"/>
    <n v="3"/>
    <n v="3"/>
    <n v="39.770000000000003"/>
    <m/>
    <m/>
    <m/>
    <m/>
    <m/>
    <m/>
    <m/>
    <m/>
    <m/>
    <m/>
    <m/>
    <m/>
    <m/>
    <m/>
    <m/>
  </r>
  <r>
    <s v="B0924ZYXWT"/>
    <x v="777"/>
    <s v="BAZIC Products Paper Punch 3 Hole 1/4&quot; w/ 10&quot; Ruler Paper Guide, Desktop Portable Paper Puncher 5 Sheets Capacity, for Paper Binder Office, 3-Pack"/>
    <s v="3202-SET3"/>
    <n v="43"/>
    <n v="2"/>
    <n v="0"/>
    <n v="51"/>
    <n v="5"/>
    <n v="7"/>
    <n v="132.93"/>
    <m/>
    <m/>
    <m/>
    <m/>
    <m/>
    <m/>
    <m/>
    <m/>
    <m/>
    <m/>
    <m/>
    <m/>
    <m/>
    <m/>
    <m/>
  </r>
  <r>
    <s v="B099FN8823"/>
    <x v="778"/>
    <s v="BAZIC Products Composition Notebook College Ruled - 80 Sheets, Polka Dot Composition Notebook with Durable Cover, Non-Spiral and Lined Paper for Journaling, School, Home, or Office, 6-Packs"/>
    <s v="5471-SET6"/>
    <n v="95"/>
    <n v="1"/>
    <n v="1E-4"/>
    <n v="150"/>
    <n v="6"/>
    <n v="2"/>
    <n v="43.48"/>
    <m/>
    <m/>
    <m/>
    <m/>
    <m/>
    <m/>
    <m/>
    <m/>
    <m/>
    <m/>
    <m/>
    <m/>
    <m/>
    <m/>
    <m/>
  </r>
  <r>
    <s v="B0D7G4PY87"/>
    <x v="779"/>
    <s v="BAZIC Products Sketch Pad 40 Sheets 9&quot; X 9&quot;, Top Bound Spiral Sketchbook Drawing Pads, Sketching Paper Coloring Book for Artist School, 2-Pack"/>
    <s v="5042-SET2"/>
    <n v="7"/>
    <n v="0"/>
    <n v="0"/>
    <n v="11"/>
    <n v="0"/>
    <n v="2"/>
    <n v="33.979999999999997"/>
    <m/>
    <m/>
    <m/>
    <m/>
    <m/>
    <m/>
    <m/>
    <m/>
    <m/>
    <m/>
    <m/>
    <m/>
    <m/>
    <m/>
    <m/>
  </r>
  <r>
    <s v="B092H6N5VV"/>
    <x v="780"/>
    <m/>
    <s v="1705-EACH"/>
    <n v="127"/>
    <n v="2"/>
    <n v="1E-4"/>
    <n v="147"/>
    <n v="4"/>
    <n v="2"/>
    <n v="13.98"/>
    <m/>
    <m/>
    <m/>
    <m/>
    <m/>
    <m/>
    <m/>
    <m/>
    <m/>
    <m/>
    <m/>
    <m/>
    <m/>
    <m/>
    <m/>
  </r>
  <r>
    <s v="B092G2LC5T"/>
    <x v="781"/>
    <s v="BAZIC Products Taylor Rollerball Pen 0.7mm Black Color, Regulator Flowing Liquid Ink Pens, Rolling Ball Pens Smooth Writing for Office (3/Pack), 1-Pack"/>
    <s v="1704-EACH"/>
    <n v="28"/>
    <n v="0"/>
    <n v="0"/>
    <n v="35"/>
    <n v="0"/>
    <n v="2"/>
    <n v="13.58"/>
    <m/>
    <m/>
    <m/>
    <m/>
    <m/>
    <m/>
    <m/>
    <m/>
    <m/>
    <m/>
    <m/>
    <m/>
    <m/>
    <m/>
    <m/>
  </r>
  <r>
    <s v="B091D5B2VV"/>
    <x v="782"/>
    <s v="BAZIC Products Colored Pencils 12 Color, Coloring Pencil Set Soft Core, for Art Drawing Sketching, Gift for Artist Adult (12/Pack), 1-Pack"/>
    <s v="765-EACH"/>
    <n v="35"/>
    <n v="3"/>
    <n v="0"/>
    <n v="38"/>
    <n v="3"/>
    <n v="3"/>
    <n v="21.71"/>
    <m/>
    <m/>
    <m/>
    <m/>
    <m/>
    <m/>
    <m/>
    <m/>
    <m/>
    <m/>
    <m/>
    <m/>
    <m/>
    <m/>
    <m/>
  </r>
  <r>
    <s v="B091KP6SMP"/>
    <x v="783"/>
    <s v="BAZIC Products Multi Point Pencil Dazzle w/Latex Free Eraser, Non-Sharpening Multipoint Pencils Smooth Write for Drafting Drawing Sketching (8/Pack), 1-Pack"/>
    <s v="747-EACH"/>
    <n v="78"/>
    <n v="2"/>
    <n v="1E-4"/>
    <n v="91"/>
    <n v="2"/>
    <n v="2"/>
    <n v="13.78"/>
    <m/>
    <m/>
    <m/>
    <m/>
    <m/>
    <m/>
    <m/>
    <m/>
    <m/>
    <m/>
    <m/>
    <m/>
    <m/>
    <m/>
    <m/>
  </r>
  <r>
    <s v="B0921TXN58"/>
    <x v="103"/>
    <s v="BAZIC Products Blank Index Cards 3&quot; X 5&quot; 100 Count, White Unruled Flashcards, Flash Card for Learning Memory Reminder (100/Pack), 1-Pack"/>
    <s v="520-EACH"/>
    <n v="279"/>
    <n v="8"/>
    <n v="2.9999999999999997E-4"/>
    <n v="351"/>
    <n v="14"/>
    <n v="4"/>
    <n v="27.33"/>
    <m/>
    <m/>
    <m/>
    <m/>
    <m/>
    <m/>
    <m/>
    <m/>
    <m/>
    <m/>
    <m/>
    <m/>
    <m/>
    <m/>
    <m/>
  </r>
  <r>
    <s v="B092G69H8Q"/>
    <x v="784"/>
    <s v="BAZIC Products York Rollerball Pen 0.7mm Assorted Color, Regulator Flowing Liquid Ink Pens, Rolling Ball Pens Smooth Writing for Office (3/Pack), 1-Pack"/>
    <s v="1708-EACH"/>
    <n v="53"/>
    <n v="1"/>
    <n v="0"/>
    <n v="67"/>
    <n v="1"/>
    <n v="3"/>
    <n v="20.97"/>
    <m/>
    <m/>
    <m/>
    <m/>
    <m/>
    <m/>
    <m/>
    <m/>
    <m/>
    <m/>
    <m/>
    <m/>
    <m/>
    <m/>
    <m/>
  </r>
  <r>
    <s v="B092H79NNS"/>
    <x v="785"/>
    <s v="BAZIC Products Left Handed Stainless Steel Scissors 8&quot;, Bent Handle Sharp Scissor Blades, Tailoring Cutting Fabric Craft Sewing for School Office, 4-Pack"/>
    <s v="4439-SET4"/>
    <n v="9"/>
    <n v="0"/>
    <n v="0"/>
    <n v="10"/>
    <n v="0"/>
    <n v="2"/>
    <n v="25.98"/>
    <m/>
    <m/>
    <m/>
    <m/>
    <m/>
    <m/>
    <m/>
    <m/>
    <m/>
    <m/>
    <m/>
    <m/>
    <m/>
    <m/>
    <m/>
  </r>
  <r>
    <s v="B092HLFQBG"/>
    <x v="786"/>
    <s v="BAZIC Products Desktop Pencil Sharpener w/Suction Cup Base, Standard Size Pencils Crayon, Safe Shrapeners for Home Office School Students Kids, 4-Pack"/>
    <s v="1920-SET4"/>
    <n v="53"/>
    <n v="3"/>
    <n v="0"/>
    <n v="72"/>
    <n v="4"/>
    <n v="3"/>
    <n v="50.97"/>
    <m/>
    <m/>
    <m/>
    <m/>
    <m/>
    <m/>
    <m/>
    <m/>
    <m/>
    <m/>
    <m/>
    <m/>
    <m/>
    <m/>
    <m/>
  </r>
  <r>
    <s v="B092HHT4WM"/>
    <x v="787"/>
    <s v="BAZIC Products Pencil Sharpener Dual Blades w/Receptacle, Standard &amp; Jumbo Size Pencils Crayon, Double Blade Sharpeners for Office School, 6-Pack"/>
    <s v="1934-SET6"/>
    <n v="27"/>
    <n v="1"/>
    <n v="0"/>
    <n v="36"/>
    <n v="1"/>
    <n v="2"/>
    <n v="20.98"/>
    <m/>
    <m/>
    <m/>
    <m/>
    <m/>
    <m/>
    <m/>
    <m/>
    <m/>
    <m/>
    <m/>
    <m/>
    <m/>
    <m/>
    <m/>
  </r>
  <r>
    <s v="B092L7JSQR"/>
    <x v="788"/>
    <s v="BAZIC Products Mini Desktop Tape Dispenser w/Tape Refill 3/4&quot; x 500&quot;, 1&quot; Core Weighted Non-Skid Base, Sharpe Blade Tapes Holder, Assorted Color, 6-Pack"/>
    <s v="943-SET6"/>
    <n v="47"/>
    <n v="5"/>
    <n v="0"/>
    <n v="53"/>
    <n v="5"/>
    <n v="2"/>
    <n v="53.98"/>
    <m/>
    <m/>
    <m/>
    <m/>
    <m/>
    <m/>
    <m/>
    <m/>
    <m/>
    <m/>
    <m/>
    <m/>
    <m/>
    <m/>
    <m/>
  </r>
  <r>
    <s v="B092CPT5Y4"/>
    <x v="789"/>
    <s v="BAZIC Products Whiteboard Cleaner 4Oz, White Board Cleaner, Dry Erase Board Liquid Cleaner, Low-Odor Cleaning Spray, Removes Marks Ghosting Shadowing, 1-Pack"/>
    <s v="6002-EACH"/>
    <n v="38"/>
    <n v="1"/>
    <n v="0"/>
    <n v="41"/>
    <n v="1"/>
    <n v="2"/>
    <n v="17.98"/>
    <m/>
    <m/>
    <m/>
    <m/>
    <m/>
    <m/>
    <m/>
    <m/>
    <m/>
    <m/>
    <m/>
    <m/>
    <m/>
    <m/>
    <m/>
  </r>
  <r>
    <s v="B09252SRJR"/>
    <x v="672"/>
    <s v="BAZIC Products Math Geometry Set 5 Pieces, Protractor, Compass, Sharpener, Wood Pencil, Eraser, Storage Zipper Pouch, Drafting Drawing Tool, 4-Packs"/>
    <s v="FBA_453-SET4"/>
    <n v="51"/>
    <n v="5"/>
    <n v="0"/>
    <n v="62"/>
    <n v="6"/>
    <n v="2"/>
    <n v="35.979999999999997"/>
    <m/>
    <m/>
    <m/>
    <m/>
    <m/>
    <m/>
    <m/>
    <m/>
    <m/>
    <m/>
    <m/>
    <m/>
    <m/>
    <m/>
    <m/>
  </r>
  <r>
    <s v="B092L91B4L"/>
    <x v="790"/>
    <s v="BAZIC Products Clear Tape with Dispenser 3/4&quot; X 500&quot; – for Home, Office, and School Use; Transparent Tape with Glossy Finish, Ideal for Crafts, &amp; Gift Wrapping, 3/Pack, 1-Pack"/>
    <s v="FBA_905-EACH"/>
    <n v="21"/>
    <n v="0"/>
    <n v="0"/>
    <n v="24"/>
    <n v="0"/>
    <n v="2"/>
    <n v="15.98"/>
    <m/>
    <m/>
    <m/>
    <m/>
    <m/>
    <m/>
    <m/>
    <m/>
    <m/>
    <m/>
    <m/>
    <m/>
    <m/>
    <m/>
    <m/>
  </r>
  <r>
    <s v="B092CHPSYP"/>
    <x v="791"/>
    <s v="BAZIC Products Magnetic Dry Erase Whiteboard &amp; Marker + 2 Magnets, White Board 14&quot;x11&quot;, Metallic Frame Easy Mount Adhesive Foam, for Office Home, 1-Pack"/>
    <s v="6012-EACH"/>
    <n v="7"/>
    <n v="1"/>
    <n v="0"/>
    <n v="10"/>
    <n v="2"/>
    <n v="3"/>
    <n v="50.97"/>
    <m/>
    <m/>
    <m/>
    <m/>
    <m/>
    <m/>
    <m/>
    <m/>
    <m/>
    <m/>
    <m/>
    <m/>
    <m/>
    <m/>
    <m/>
  </r>
  <r>
    <s v="B092RL1SBF"/>
    <x v="227"/>
    <s v="BAZIC Products Neon Page Marker Dispensers, Sticky Notes for Study Materials, Office Use, Sign Here &amp; Neon Colored Page Markers for Books and Documents, 1x1.7, 60 Flags/Pack, 6-Packs"/>
    <s v="5173-SET6"/>
    <n v="310"/>
    <n v="79"/>
    <n v="2.9999999999999997E-4"/>
    <n v="436"/>
    <n v="117"/>
    <n v="12"/>
    <n v="167.52"/>
    <m/>
    <m/>
    <m/>
    <m/>
    <m/>
    <m/>
    <m/>
    <m/>
    <m/>
    <m/>
    <m/>
    <m/>
    <m/>
    <m/>
    <m/>
  </r>
  <r>
    <s v="B0BFT5KHLK"/>
    <x v="410"/>
    <s v="BAZIC Products 3 Ring Binder – Assorted Matte Bright Color Cover, Soft Cover School Notebook Binder, Ideal Use for School, Home, or Office, 1 Inch Holds 175 Sheets, 6-Packs"/>
    <s v="FBA_3126-SET6"/>
    <n v="547"/>
    <n v="25"/>
    <n v="5.0000000000000001E-4"/>
    <n v="658"/>
    <n v="29"/>
    <n v="2"/>
    <n v="45.98"/>
    <m/>
    <m/>
    <m/>
    <m/>
    <m/>
    <m/>
    <m/>
    <m/>
    <m/>
    <m/>
    <m/>
    <m/>
    <m/>
    <m/>
    <m/>
  </r>
  <r>
    <s v="B09238G1ST"/>
    <x v="792"/>
    <s v="BAZIC Fluorescent Highlighters w/Pocket Clip (4/Pack)"/>
    <s v="2344-EACH"/>
    <n v="96"/>
    <n v="5"/>
    <n v="1E-4"/>
    <n v="128"/>
    <n v="9"/>
    <n v="2"/>
    <n v="13.8"/>
    <m/>
    <m/>
    <m/>
    <m/>
    <m/>
    <m/>
    <m/>
    <m/>
    <m/>
    <m/>
    <m/>
    <m/>
    <m/>
    <m/>
    <m/>
  </r>
  <r>
    <s v="B092CLTCJX"/>
    <x v="793"/>
    <s v="BAZIC Products Poster Board Neon Green 22&quot; X 28&quot;, Colored Poster Board Paper, Bulk Boards for School Craft Project Presentation Drawing Graphic Display, 25-Pack"/>
    <s v="5029-CASE"/>
    <n v="38"/>
    <n v="4"/>
    <n v="0"/>
    <n v="47"/>
    <n v="5"/>
    <n v="2"/>
    <n v="99.16"/>
    <m/>
    <m/>
    <m/>
    <m/>
    <m/>
    <m/>
    <m/>
    <m/>
    <m/>
    <m/>
    <m/>
    <m/>
    <m/>
    <m/>
    <m/>
  </r>
  <r>
    <s v="B092CDFQBJ"/>
    <x v="794"/>
    <s v="BAZIC Products Foam Board 20&quot; X 30&quot; Blue, Colored Foam Boards 3/16 Inch Thickness, Presentation Signboards School Craft Project Framing Display, 25-Pack"/>
    <s v="591-CASE"/>
    <n v="102"/>
    <n v="7"/>
    <n v="1E-4"/>
    <n v="124"/>
    <n v="7"/>
    <n v="2"/>
    <n v="166.18"/>
    <m/>
    <m/>
    <m/>
    <m/>
    <m/>
    <m/>
    <m/>
    <m/>
    <m/>
    <m/>
    <m/>
    <m/>
    <m/>
    <m/>
    <m/>
  </r>
  <r>
    <s v="B092CFM4Q1"/>
    <x v="795"/>
    <s v="BAZIC Products Trifold Poster Board – Assorted Color Corrugated Cardboard Display Board for School Projects, Science Fairs, Photos, Charts, and Classroom Presentations, 36&quot; X 48&quot;, 24-Pack"/>
    <s v="5035-CASE"/>
    <n v="98"/>
    <n v="9"/>
    <n v="1E-4"/>
    <n v="111"/>
    <n v="9"/>
    <n v="2"/>
    <n v="359.38"/>
    <m/>
    <m/>
    <m/>
    <m/>
    <m/>
    <m/>
    <m/>
    <m/>
    <m/>
    <m/>
    <m/>
    <m/>
    <m/>
    <m/>
    <m/>
  </r>
  <r>
    <s v="B092CDFQBJ"/>
    <x v="796"/>
    <s v="BAZIC Products Foam Board 20&quot; X 30&quot; Yellow, Colored Foam Boards 3/16 Inch Thickness, Presentation Signboards School Craft Project Framing Display, 25-Pack"/>
    <s v="FBA_593-CASE"/>
    <n v="95"/>
    <n v="5"/>
    <n v="1E-4"/>
    <n v="118"/>
    <n v="5"/>
    <n v="2"/>
    <n v="173.98"/>
    <m/>
    <m/>
    <m/>
    <m/>
    <m/>
    <m/>
    <m/>
    <m/>
    <m/>
    <m/>
    <m/>
    <m/>
    <m/>
    <m/>
    <m/>
  </r>
  <r>
    <s v="B092CMLGX8"/>
    <x v="674"/>
    <s v="BAZIC Products Trifold Poster Board – White Corrugated Cardboard Display Board for School Projects, Science Fairs, Photos, Charts, and Classroom Presentations, 36&quot; X 48&quot;, 24-Pack"/>
    <s v="5033-CASE"/>
    <n v="348"/>
    <n v="17"/>
    <n v="2.9999999999999997E-4"/>
    <n v="432"/>
    <n v="23"/>
    <n v="7"/>
    <n v="1131.8800000000001"/>
    <m/>
    <m/>
    <m/>
    <m/>
    <m/>
    <m/>
    <m/>
    <m/>
    <m/>
    <m/>
    <m/>
    <m/>
    <m/>
    <m/>
    <m/>
  </r>
  <r>
    <s v="B0921LDXSH"/>
    <x v="797"/>
    <s v="BAZIC Products Poly Bubble Mailers 8.5&quot;x11.25&quot; #2 Self Seal Closure, Metallic Color Padded Cushion Envelope, Mailing Shipping Envelopes Waterproof Bag, 24-Pack"/>
    <s v="5426-CASE"/>
    <n v="13"/>
    <n v="1"/>
    <n v="0"/>
    <n v="13"/>
    <n v="1"/>
    <n v="2"/>
    <n v="86.78"/>
    <m/>
    <m/>
    <m/>
    <m/>
    <m/>
    <m/>
    <m/>
    <m/>
    <m/>
    <m/>
    <m/>
    <m/>
    <m/>
    <m/>
    <m/>
  </r>
  <r>
    <s v="B088L4NFZ2"/>
    <x v="798"/>
    <s v="BAZIC PRODUCTS School Backpack 16&quot; Purple, Lightweight School Bag Padded Back &amp; Adjustable Strap for Students, Travel Bag Fit A4 Notebook, 12-Pack"/>
    <s v="1037-CASE"/>
    <n v="23"/>
    <n v="5"/>
    <n v="0"/>
    <n v="32"/>
    <n v="6"/>
    <n v="6"/>
    <n v="561.99"/>
    <m/>
    <m/>
    <m/>
    <m/>
    <m/>
    <m/>
    <m/>
    <m/>
    <m/>
    <m/>
    <m/>
    <m/>
    <m/>
    <m/>
    <m/>
  </r>
  <r>
    <s v="B09238ZN15"/>
    <x v="799"/>
    <s v="BAZIC Products Plastic File Folder, Legal Size File Folders V-Flap, Home Office School Supplies, Portable Paper Organizer for Receipts Bills Documents, 24-Pack"/>
    <s v="3104-BOX"/>
    <n v="14"/>
    <n v="2"/>
    <n v="0"/>
    <n v="22"/>
    <n v="2"/>
    <n v="2"/>
    <n v="163.91"/>
    <m/>
    <m/>
    <m/>
    <m/>
    <m/>
    <m/>
    <m/>
    <m/>
    <m/>
    <m/>
    <m/>
    <m/>
    <m/>
    <m/>
    <m/>
  </r>
  <r>
    <s v="B09236N3XM"/>
    <x v="800"/>
    <s v="BAZIC Products Plastic File Folder Poly Envelopes, Letter Size Elastic Band Closure, A4 Size File Folders for Documents Paper, School Office Supplies, 24-Pack"/>
    <s v="3172-BOX"/>
    <n v="37"/>
    <n v="4"/>
    <n v="0"/>
    <n v="47"/>
    <n v="5"/>
    <n v="2"/>
    <n v="105.28"/>
    <m/>
    <m/>
    <m/>
    <m/>
    <m/>
    <m/>
    <m/>
    <m/>
    <m/>
    <m/>
    <m/>
    <m/>
    <m/>
    <m/>
    <m/>
  </r>
  <r>
    <s v="B08Z7J3G1K"/>
    <x v="801"/>
    <s v="BAZIC PRODUCTS Pencil Pouch 3 Ring Binder Pouch w/Rivet Enforced Rings Holes, Assorted Color Mesh Window, Double Zipper Pouches 24-Pack"/>
    <s v="FBA_807-BOX"/>
    <n v="32"/>
    <n v="4"/>
    <n v="0"/>
    <n v="45"/>
    <n v="6"/>
    <n v="2"/>
    <n v="89.57"/>
    <m/>
    <m/>
    <m/>
    <m/>
    <m/>
    <m/>
    <m/>
    <m/>
    <m/>
    <m/>
    <m/>
    <m/>
    <m/>
    <m/>
    <m/>
  </r>
  <r>
    <s v="B091W2XBWL"/>
    <x v="802"/>
    <s v="BAZIC Products Assorted Size Binder Clips - Random Color Paper Clamps, Metal Binder Clips for Paper, Classroom Use and Office Essentials, 12/Pack, 24-Packs"/>
    <s v="274-BOX"/>
    <n v="91"/>
    <n v="7"/>
    <n v="1E-4"/>
    <n v="118"/>
    <n v="7"/>
    <n v="2"/>
    <n v="81.78"/>
    <m/>
    <m/>
    <m/>
    <m/>
    <m/>
    <m/>
    <m/>
    <m/>
    <m/>
    <m/>
    <m/>
    <m/>
    <m/>
    <m/>
    <m/>
  </r>
  <r>
    <s v="B072F52WN9"/>
    <x v="803"/>
    <s v="BAZIC Products Geometry Set with Pencil Compass – Scale Ruler, HB Wood Pencil, Compass and Protractor Set for Students and Professionals, Ideal Use for Art and Drafting Tools, 24-Packs"/>
    <s v="2807-BOX"/>
    <n v="59"/>
    <n v="6"/>
    <n v="1E-4"/>
    <n v="69"/>
    <n v="7"/>
    <n v="6"/>
    <n v="311.94"/>
    <m/>
    <m/>
    <m/>
    <m/>
    <m/>
    <m/>
    <m/>
    <m/>
    <m/>
    <m/>
    <m/>
    <m/>
    <m/>
    <m/>
    <m/>
  </r>
  <r>
    <s v="B09235CHLD"/>
    <x v="804"/>
    <s v="BAZIC Products Neon Eraser Top, Latex-Free Pencil Top Erasers with Arrowhead Caps, Non-Toxic Erasers for Kids, Students, Teachers, Classroom, Art, Homework &amp; School Supplies, 20/Pack, 24-Pack"/>
    <s v="2202-BOX"/>
    <n v="62"/>
    <n v="15"/>
    <n v="1E-4"/>
    <n v="67"/>
    <n v="17"/>
    <n v="4"/>
    <n v="131.77000000000001"/>
    <m/>
    <m/>
    <m/>
    <m/>
    <m/>
    <m/>
    <m/>
    <m/>
    <m/>
    <m/>
    <m/>
    <m/>
    <m/>
    <m/>
    <m/>
  </r>
  <r>
    <s v="B09238KM85"/>
    <x v="805"/>
    <s v="BAZIC Products 2 Pocket Paper Folder, Letter Size Document Organizer for School, Office, Business Use, Paisley Design Portfolio Folder for Homework, Reports &amp; Forms, Assorted Colors, 48-Pack"/>
    <s v="2174-CASE"/>
    <n v="593"/>
    <n v="12"/>
    <n v="5.0000000000000001E-4"/>
    <n v="622"/>
    <n v="13"/>
    <n v="2"/>
    <n v="124.98"/>
    <m/>
    <m/>
    <m/>
    <m/>
    <m/>
    <m/>
    <m/>
    <m/>
    <m/>
    <m/>
    <m/>
    <m/>
    <m/>
    <m/>
    <m/>
  </r>
  <r>
    <s v="B06XSKDQX3"/>
    <x v="806"/>
    <s v="BAZIC PRODUCTS Plastic Pencil Case, Ruler Length Utility Storage Box, Multi Purpose Organizer &amp; Supply Holder, Transparent Box Design, Assorted Color, Ideal for School, Office &amp; Craft Use, 24-Pack"/>
    <s v="839-CASE"/>
    <n v="209"/>
    <n v="16"/>
    <n v="2.0000000000000001E-4"/>
    <n v="234"/>
    <n v="20"/>
    <n v="2"/>
    <n v="140"/>
    <m/>
    <m/>
    <m/>
    <m/>
    <m/>
    <m/>
    <m/>
    <m/>
    <m/>
    <m/>
    <m/>
    <m/>
    <m/>
    <m/>
    <m/>
  </r>
  <r>
    <s v="B091KGPHJ9"/>
    <x v="807"/>
    <s v="BAZIC Products Mechanical Pencil 0.7mm Spinner, Latex Free Eraser, Smooth Writing Pencils Lead for Drafting Drawing Sketching (3/Pack), 24-Packs"/>
    <s v="737-BOX"/>
    <n v="155"/>
    <n v="4"/>
    <n v="1E-4"/>
    <n v="163"/>
    <n v="4"/>
    <n v="2"/>
    <n v="92.98"/>
    <m/>
    <m/>
    <m/>
    <m/>
    <m/>
    <m/>
    <m/>
    <m/>
    <m/>
    <m/>
    <m/>
    <m/>
    <m/>
    <m/>
    <m/>
  </r>
  <r>
    <s v="B09236MKL5"/>
    <x v="808"/>
    <s v="BAZIC Products Erasers + Pencil Top Erasers Set (12/Pack), Block Bevel Erasers Neon Color, Arrowhead Caps Tops, Latex Free, for Art Drawing School, 24-Packs"/>
    <s v="2225-BOX"/>
    <n v="30"/>
    <n v="3"/>
    <n v="0"/>
    <n v="37"/>
    <n v="4"/>
    <n v="2"/>
    <n v="82.98"/>
    <m/>
    <m/>
    <m/>
    <m/>
    <m/>
    <m/>
    <m/>
    <m/>
    <m/>
    <m/>
    <m/>
    <m/>
    <m/>
    <m/>
    <m/>
  </r>
  <r>
    <s v="B09238KM85"/>
    <x v="594"/>
    <s v="BAZIC Products 2 Pocket Paper Folder, Letter Size Document Organizer for School, Office, Business Use, Camouflage Design Portfolio Folder for Homework, Reports &amp; Forms, Assorted Colors, 48-Pack"/>
    <s v="2170-CASE"/>
    <n v="479"/>
    <n v="15"/>
    <n v="4.0000000000000002E-4"/>
    <n v="511"/>
    <n v="19"/>
    <n v="2"/>
    <n v="124.98"/>
    <m/>
    <m/>
    <m/>
    <m/>
    <m/>
    <m/>
    <m/>
    <m/>
    <m/>
    <m/>
    <m/>
    <m/>
    <m/>
    <m/>
    <m/>
  </r>
  <r>
    <s v="B093VC2MR8"/>
    <x v="809"/>
    <s v="BAZIC Products Pencil Pouch 3 Ring Binder Pouch w/Rivet Enforced Rings Holes, 11.5&quot;x6.5&quot; Clear Color, Zipper Pouches Case Cosmetic Bag, 24-Pack"/>
    <s v="805-BOX"/>
    <n v="72"/>
    <n v="8"/>
    <n v="1E-4"/>
    <n v="85"/>
    <n v="11"/>
    <n v="4"/>
    <n v="201.36"/>
    <m/>
    <m/>
    <m/>
    <m/>
    <m/>
    <m/>
    <m/>
    <m/>
    <m/>
    <m/>
    <m/>
    <m/>
    <m/>
    <m/>
    <m/>
  </r>
  <r>
    <s v="B09FFP83D6"/>
    <x v="412"/>
    <s v="BAZIC PRODUCTS Plastic Pencil Case, Utility Storage Box, Multi Purpose Organizer &amp; Supply Holder, Transparent Box Design, Assorted Color, Ideal for School, Office &amp; Craft Use, 24-Pack"/>
    <s v="846-CASE"/>
    <n v="203"/>
    <n v="36"/>
    <n v="2.0000000000000001E-4"/>
    <n v="253"/>
    <n v="55"/>
    <n v="45"/>
    <n v="2614.4899999999998"/>
    <m/>
    <m/>
    <m/>
    <m/>
    <m/>
    <m/>
    <m/>
    <m/>
    <m/>
    <m/>
    <m/>
    <m/>
    <m/>
    <m/>
    <m/>
  </r>
  <r>
    <s v="B092G2K37D"/>
    <x v="810"/>
    <s v="BAZIC Products Norte Rollerball Pen 0.5mm Assorted Color Needle Point, Regulator Flowing Liquid Ink Pens, Rolling Ball Pens Smooth Writing (3/Pack), 24-Packs"/>
    <s v="1775-BOX"/>
    <n v="10"/>
    <n v="0"/>
    <n v="0"/>
    <n v="17"/>
    <n v="0"/>
    <n v="3"/>
    <n v="148.47"/>
    <m/>
    <m/>
    <m/>
    <m/>
    <m/>
    <m/>
    <m/>
    <m/>
    <m/>
    <m/>
    <m/>
    <m/>
    <m/>
    <m/>
    <m/>
  </r>
  <r>
    <s v="B091T7BLMN"/>
    <x v="811"/>
    <s v="BAZIC Products Binder Dividers w/ 5 Insertable Color Tabs, 11 Hole Punch Plastic Index Divider with Tab for 3 Ring Binders (5/Pack), 24-Packs"/>
    <s v="3117-BOX"/>
    <n v="17"/>
    <n v="3"/>
    <n v="0"/>
    <n v="22"/>
    <n v="6"/>
    <n v="5"/>
    <n v="196.75"/>
    <m/>
    <m/>
    <m/>
    <m/>
    <m/>
    <m/>
    <m/>
    <m/>
    <m/>
    <m/>
    <m/>
    <m/>
    <m/>
    <m/>
    <m/>
  </r>
  <r>
    <s v="B092C8KFS6"/>
    <x v="812"/>
    <s v="BAZIC Products Dry Erase Lap Board 9&quot;x12&quot;, Double Sided Primary Ruled &amp; Blank, Small Portable Whiteboards for Teacher Home, 24-Pack"/>
    <s v="FBA_6018-CASE"/>
    <n v="18"/>
    <n v="3"/>
    <n v="0"/>
    <n v="19"/>
    <n v="3"/>
    <n v="2"/>
    <n v="112.3"/>
    <m/>
    <m/>
    <m/>
    <m/>
    <m/>
    <m/>
    <m/>
    <m/>
    <m/>
    <m/>
    <m/>
    <m/>
    <m/>
    <m/>
    <m/>
  </r>
  <r>
    <s v="B09251H54Y"/>
    <x v="813"/>
    <s v="BAZIC Products Magnetic Storage Box 5.3&quot; x 4&quot; x1.38&quot;, Sticks to Metal Surface, Back to School, for School Locker Bathroom Refrigerator Cabinet, 12-Pack"/>
    <s v="1320-CASE"/>
    <n v="14"/>
    <n v="1"/>
    <n v="0"/>
    <n v="19"/>
    <n v="1"/>
    <n v="5"/>
    <n v="146.44999999999999"/>
    <m/>
    <m/>
    <m/>
    <m/>
    <m/>
    <m/>
    <m/>
    <m/>
    <m/>
    <m/>
    <m/>
    <m/>
    <m/>
    <m/>
    <m/>
  </r>
  <r>
    <s v="B091Y1Z3ZX"/>
    <x v="235"/>
    <s v="BAZIC Products Subtraction Flash Cards, Numbers Math Flashcards Game at School Home, Problem Solving (36/Pack), 24-Packs"/>
    <s v="533-BOX"/>
    <n v="103"/>
    <n v="19"/>
    <n v="1E-4"/>
    <n v="164"/>
    <n v="31"/>
    <n v="2"/>
    <n v="87.38"/>
    <m/>
    <m/>
    <m/>
    <m/>
    <m/>
    <m/>
    <m/>
    <m/>
    <m/>
    <m/>
    <m/>
    <m/>
    <m/>
    <m/>
    <m/>
  </r>
  <r>
    <s v="B073G8CX2Y"/>
    <x v="814"/>
    <s v="BAZIC Products Composition Notebook Wide Ruled - 100 Sheets, Assorted Color Marble Composition Notebook with Durable Cover, Non-Spiral for Journaling, School, Home, or Office, 48-Packs"/>
    <s v="FBA_509-CASE"/>
    <n v="51"/>
    <n v="1"/>
    <n v="0"/>
    <n v="59"/>
    <n v="1"/>
    <n v="2"/>
    <n v="195.76"/>
    <m/>
    <m/>
    <m/>
    <m/>
    <m/>
    <m/>
    <m/>
    <m/>
    <m/>
    <m/>
    <m/>
    <m/>
    <m/>
    <m/>
    <m/>
  </r>
  <r>
    <s v="B09235XFD3"/>
    <x v="815"/>
    <s v="BAZIC Products Expanding File Folder 7 Pockets w/Color Tab, Letter Size Plastic File Pocket Folders, Home Office Supplies, Paper Documents Organizer, 12-Pack"/>
    <s v="3164-CASE"/>
    <n v="30"/>
    <n v="3"/>
    <n v="0"/>
    <n v="33"/>
    <n v="3"/>
    <n v="2"/>
    <n v="142.97999999999999"/>
    <m/>
    <m/>
    <m/>
    <m/>
    <m/>
    <m/>
    <m/>
    <m/>
    <m/>
    <m/>
    <m/>
    <m/>
    <m/>
    <m/>
    <m/>
  </r>
  <r>
    <s v="B091XMHW6V"/>
    <x v="246"/>
    <s v="BAZIC Products Division Flash Cards – Math Flash Cards for Kids Learning Division, Ideal for 1st–4th Grade, Homeschool and Classroom Study Tools, 36/Pack, 24-Packs"/>
    <s v="535-BOX"/>
    <n v="102"/>
    <n v="18"/>
    <n v="1E-4"/>
    <n v="131"/>
    <n v="32"/>
    <n v="2"/>
    <n v="83.98"/>
    <m/>
    <m/>
    <m/>
    <m/>
    <m/>
    <m/>
    <m/>
    <m/>
    <m/>
    <m/>
    <m/>
    <m/>
    <m/>
    <m/>
    <m/>
  </r>
  <r>
    <s v="B092C8L5GX"/>
    <x v="816"/>
    <s v="BAZIC Products Whiteboard Eraser Peel-Away 12 Layers, Dry Erase Erasers for White Board Chalkboard, Cleaner Wiper, 24-Pack"/>
    <s v="6004-BOX"/>
    <n v="25"/>
    <n v="9"/>
    <n v="0"/>
    <n v="35"/>
    <n v="14"/>
    <n v="2"/>
    <n v="138.97999999999999"/>
    <m/>
    <m/>
    <m/>
    <m/>
    <m/>
    <m/>
    <m/>
    <m/>
    <m/>
    <m/>
    <m/>
    <m/>
    <m/>
    <m/>
    <m/>
  </r>
  <r>
    <s v="B092CNCTMF"/>
    <x v="817"/>
    <s v="BAZIC Products Dry Erase Lap Board 9&quot;x12&quot; &amp; Marker, Double Sided Primary Ruled &amp; Blank, Small Portable Whiteboards for Teacher Home, 24-Pack"/>
    <s v="6017-CASE"/>
    <n v="14"/>
    <n v="3"/>
    <n v="0"/>
    <n v="18"/>
    <n v="6"/>
    <n v="9"/>
    <n v="485.29"/>
    <m/>
    <m/>
    <m/>
    <m/>
    <m/>
    <m/>
    <m/>
    <m/>
    <m/>
    <m/>
    <m/>
    <m/>
    <m/>
    <m/>
    <m/>
  </r>
  <r>
    <s v="B092HJWLYP"/>
    <x v="818"/>
    <s v="BAZIC Products Noah Sharpener w/Receptacle, Standard Size Pencils Crayon, One Blades Sharpeners for School Office, 24-Pack"/>
    <s v="1910-BOX"/>
    <n v="5"/>
    <n v="1"/>
    <n v="0"/>
    <n v="5"/>
    <n v="1"/>
    <n v="2"/>
    <n v="51.18"/>
    <m/>
    <m/>
    <m/>
    <m/>
    <m/>
    <m/>
    <m/>
    <m/>
    <m/>
    <m/>
    <m/>
    <m/>
    <m/>
    <m/>
    <m/>
  </r>
  <r>
    <s v="B003UBOH00"/>
    <x v="550"/>
    <s v="BAZIC Products Pencil Pouch 3 Ring Binder Pouch w/Rivet Enforced Rings Holes, Assorted Color Mesh Window Zipper Pouches, 24-Pack"/>
    <s v="803-BOX"/>
    <n v="103"/>
    <n v="17"/>
    <n v="1E-4"/>
    <n v="120"/>
    <n v="22"/>
    <n v="10"/>
    <n v="462.12"/>
    <m/>
    <m/>
    <m/>
    <m/>
    <m/>
    <m/>
    <m/>
    <m/>
    <m/>
    <m/>
    <m/>
    <m/>
    <m/>
    <m/>
    <m/>
  </r>
  <r>
    <s v="B003UBTNX6"/>
    <x v="819"/>
    <s v="BAZIC Products Colored Pencils 24 Color, Mini Coloring Pencil Set Soft Core, for Art Drawing Sketching, Gift for Artist Adult (24/Pack), 24-Packs"/>
    <s v="767-BOX"/>
    <n v="51"/>
    <n v="8"/>
    <n v="0"/>
    <n v="57"/>
    <n v="8"/>
    <n v="2"/>
    <n v="99.94"/>
    <m/>
    <m/>
    <m/>
    <m/>
    <m/>
    <m/>
    <m/>
    <m/>
    <m/>
    <m/>
    <m/>
    <m/>
    <m/>
    <m/>
    <m/>
  </r>
  <r>
    <s v="B0921P1K4Y"/>
    <x v="820"/>
    <s v="BAZIC Products Ruled Index Cards Book 3&quot; X 5&quot; 1800 Count, Spiral Bound Memo, Assorted Color Flashcards, Ruled Lined Card for Memory Reminder (50/Pack), 36-Packs"/>
    <s v="511-CASE"/>
    <n v="36"/>
    <n v="4"/>
    <n v="0"/>
    <n v="47"/>
    <n v="5"/>
    <n v="2"/>
    <n v="120.65"/>
    <m/>
    <m/>
    <m/>
    <m/>
    <m/>
    <m/>
    <m/>
    <m/>
    <m/>
    <m/>
    <m/>
    <m/>
    <m/>
    <m/>
    <m/>
  </r>
  <r>
    <s v="B003UBTNOU"/>
    <x v="821"/>
    <s v="BAZIC PRODUCTS Metallic Glitter Pencil w/Eraser, Latex Free Eraser, Unsharpened Rewards Glitter Pencil (8/Pack), 24-Packs"/>
    <s v="713-BOX"/>
    <n v="89"/>
    <n v="1"/>
    <n v="1E-4"/>
    <n v="100"/>
    <n v="1"/>
    <n v="2"/>
    <n v="95.98"/>
    <m/>
    <m/>
    <m/>
    <m/>
    <m/>
    <m/>
    <m/>
    <m/>
    <m/>
    <m/>
    <m/>
    <m/>
    <m/>
    <m/>
    <m/>
  </r>
  <r>
    <s v="B07YCYCLQ1"/>
    <x v="822"/>
    <s v="BAZIC Products Math Geometry Set 9 Pieces for Students, Protractor, Compass, Ruler, 2 Triangle Rulers, Mechanical Pencil, Lead Refill, Eraser, Storage Box, 24-Pack"/>
    <s v="451-BOX"/>
    <n v="35"/>
    <n v="2"/>
    <n v="0"/>
    <n v="47"/>
    <n v="2"/>
    <n v="2"/>
    <n v="167.48"/>
    <m/>
    <m/>
    <m/>
    <m/>
    <m/>
    <m/>
    <m/>
    <m/>
    <m/>
    <m/>
    <m/>
    <m/>
    <m/>
    <m/>
    <m/>
  </r>
  <r>
    <s v="B091Y2W9S6"/>
    <x v="823"/>
    <s v="BAZIC Products Premium Glue Stick 21g/0.7 Oz, Multi-Purpose Acid Free, Glue Sticks, for Photos Paper Kids Art Craft at School Home Office, Total 12-Count"/>
    <s v="2054-BOX"/>
    <n v="66"/>
    <n v="2"/>
    <n v="1E-4"/>
    <n v="90"/>
    <n v="3"/>
    <n v="3"/>
    <n v="56.97"/>
    <m/>
    <m/>
    <m/>
    <m/>
    <m/>
    <m/>
    <m/>
    <m/>
    <m/>
    <m/>
    <m/>
    <m/>
    <m/>
    <m/>
    <m/>
  </r>
  <r>
    <s v="B0D7G62SYM"/>
    <x v="824"/>
    <s v="BAZIC Products Air Dry Clay 6 Color 12 oz, Light Modeling Dough Art Craft Slime, Non Toxic Gift for Artist Kids Toddler Boys Girls, 6-Pack"/>
    <s v="FBA_3350-SET6"/>
    <n v="74"/>
    <n v="5"/>
    <n v="1E-4"/>
    <n v="95"/>
    <n v="6"/>
    <n v="2"/>
    <n v="19.98"/>
    <m/>
    <m/>
    <m/>
    <m/>
    <m/>
    <m/>
    <m/>
    <m/>
    <m/>
    <m/>
    <m/>
    <m/>
    <m/>
    <m/>
    <m/>
  </r>
  <r>
    <s v="B092HCJWT1"/>
    <x v="825"/>
    <s v="BAZIC Products Pencil Sharpener Dual Blades w/Receptacle, Standard &amp; Jumbo Size Pencils Crayon, Double Blade Sharpeners for Office School, 6-Packs"/>
    <s v="1914-SET6"/>
    <n v="21"/>
    <n v="2"/>
    <n v="0"/>
    <n v="28"/>
    <n v="2"/>
    <n v="2"/>
    <n v="22.48"/>
    <m/>
    <m/>
    <m/>
    <m/>
    <m/>
    <m/>
    <m/>
    <m/>
    <m/>
    <m/>
    <m/>
    <m/>
    <m/>
    <m/>
    <m/>
  </r>
  <r>
    <s v="B0921LDXSH"/>
    <x v="826"/>
    <s v="BAZIC Products Poly Bubble Mailers 8.5&quot;x11.25&quot; #2 Self Seal Closure, Metallic Color Padded Cushion Envelope, Mailing Shipping Envelopes Waterproof Bag, 4-Pack"/>
    <s v="5426-SET4"/>
    <n v="52"/>
    <n v="5"/>
    <n v="0"/>
    <n v="54"/>
    <n v="5"/>
    <n v="2"/>
    <n v="20.98"/>
    <m/>
    <m/>
    <m/>
    <m/>
    <m/>
    <m/>
    <m/>
    <m/>
    <m/>
    <m/>
    <m/>
    <m/>
    <m/>
    <m/>
    <m/>
  </r>
  <r>
    <s v="B0B3M376VT"/>
    <x v="827"/>
    <s v="BAZIC Products Paint Palette 10 Mixing Round Tray, Plastic Paint Pallets for Kids School Adult, DIY Craft Art Acrylic Painting Supplies, 1-Pack"/>
    <s v="3998-EACH"/>
    <n v="50"/>
    <n v="0"/>
    <n v="0"/>
    <n v="62"/>
    <n v="0"/>
    <n v="2"/>
    <n v="12.2"/>
    <m/>
    <m/>
    <m/>
    <m/>
    <m/>
    <m/>
    <m/>
    <m/>
    <m/>
    <m/>
    <m/>
    <m/>
    <m/>
    <m/>
    <m/>
  </r>
  <r>
    <s v="B091BPKMDK"/>
    <x v="828"/>
    <s v="Kappa Chicken Soup for The Soul Word Finds Puzzle Book-8&quot; x 5&quot; Digest Size 2 Titles, Word Search Find Words Books for Adults Teens, Training Learning with Game, 24-Pack"/>
    <s v="362-CASE"/>
    <n v="27"/>
    <n v="0"/>
    <n v="0"/>
    <n v="31"/>
    <n v="0"/>
    <n v="6"/>
    <n v="260.94"/>
    <m/>
    <m/>
    <m/>
    <m/>
    <m/>
    <m/>
    <m/>
    <m/>
    <m/>
    <m/>
    <m/>
    <m/>
    <m/>
    <m/>
    <m/>
  </r>
  <r>
    <s v="B091BN63H1"/>
    <x v="829"/>
    <s v="Jumbo Print Find A Word Puzzle 2 Titles, Word Search Find Words Books for Adults Teens, Training Learning with Game, 2-Pack"/>
    <s v="13662-SET2"/>
    <n v="36"/>
    <n v="1"/>
    <n v="0"/>
    <n v="43"/>
    <n v="1"/>
    <n v="2"/>
    <n v="20.38"/>
    <m/>
    <m/>
    <m/>
    <m/>
    <m/>
    <m/>
    <m/>
    <m/>
    <m/>
    <m/>
    <m/>
    <m/>
    <m/>
    <m/>
    <m/>
  </r>
  <r>
    <s v="B091V849P8"/>
    <x v="830"/>
    <s v="BAZIC Products Thumbtacks, Gold Metallic Flat Head Push Pins – Durable Steel Tacks for Walls and Cork Boards, Poster Pins, and Pushpins for Home, Office &amp; School, 200/Pack, 2 Packs"/>
    <s v="229-PACK2"/>
    <n v="158"/>
    <n v="6"/>
    <n v="1E-4"/>
    <n v="174"/>
    <n v="11"/>
    <n v="2"/>
    <n v="15.98"/>
    <m/>
    <m/>
    <m/>
    <m/>
    <m/>
    <m/>
    <m/>
    <m/>
    <m/>
    <m/>
    <m/>
    <m/>
    <m/>
    <m/>
    <m/>
  </r>
  <r>
    <s v="B091W2XW4K"/>
    <x v="831"/>
    <s v="BAZIC Products Invoice Book, 50 Sets 5 9/16&quot; x 8 7/16&quot; 2-Part Carbonless, White &amp; Bound Wraparound Cover (50 Sets/Pack), 2-Packs"/>
    <s v="5076-PACK2"/>
    <n v="22"/>
    <n v="1"/>
    <n v="0"/>
    <n v="23"/>
    <n v="1"/>
    <n v="2"/>
    <n v="35.979999999999997"/>
    <m/>
    <m/>
    <m/>
    <m/>
    <m/>
    <m/>
    <m/>
    <m/>
    <m/>
    <m/>
    <m/>
    <m/>
    <m/>
    <m/>
    <m/>
  </r>
  <r>
    <s v="B092BQK26F"/>
    <x v="832"/>
    <s v="BAZIC Products Composition Notebook Wide Ruled - 20 Sheets, Manila Color Composition Notebook with Durable Cover, Non-Spiral and Lined Paper for Journaling, School, Home, or Office, 2-Packs"/>
    <s v="5096-PACK2"/>
    <n v="87"/>
    <n v="4"/>
    <n v="1E-4"/>
    <n v="95"/>
    <n v="6"/>
    <n v="2"/>
    <n v="17.48"/>
    <m/>
    <m/>
    <m/>
    <m/>
    <m/>
    <m/>
    <m/>
    <m/>
    <m/>
    <m/>
    <m/>
    <m/>
    <m/>
    <m/>
    <m/>
  </r>
  <r>
    <s v="B091XQNDXZ"/>
    <x v="833"/>
    <s v="BAZIC Products Addition Flash Cards, Numbers Math Flashcards Game at School Home, Problem Solving (36/Pack), 2-Packs"/>
    <s v="532-PACK2"/>
    <n v="21"/>
    <n v="0"/>
    <n v="0"/>
    <n v="24"/>
    <n v="0"/>
    <n v="2"/>
    <n v="16.98"/>
    <m/>
    <m/>
    <m/>
    <m/>
    <m/>
    <m/>
    <m/>
    <m/>
    <m/>
    <m/>
    <m/>
    <m/>
    <m/>
    <m/>
    <m/>
  </r>
  <r>
    <s v="B08DHGRPWH"/>
    <x v="182"/>
    <s v="BAZIC Products Addition &amp; Subtraction &amp; Multiplication &amp; Division Flash Cards, Number Math Calculation Card Game Education Learning Activities (36/Pack), Set of 4-Pack"/>
    <s v="532-EA+533-EA+534-EA+535-EA"/>
    <n v="875"/>
    <n v="27"/>
    <n v="8.0000000000000004E-4"/>
    <n v="1168"/>
    <n v="38"/>
    <n v="2"/>
    <n v="28.18"/>
    <m/>
    <m/>
    <m/>
    <m/>
    <m/>
    <m/>
    <m/>
    <m/>
    <m/>
    <m/>
    <m/>
    <m/>
    <m/>
    <m/>
    <m/>
  </r>
  <r>
    <s v="B091T49CD3"/>
    <x v="834"/>
    <s v="BAZIC Products 3 Ring Binder 1/2&quot; Economy View Binders Organizer - Purple, Round Ring, Hold 100 Sheets Paper, for School Office Home, 4-Count"/>
    <s v="4107-PACK4"/>
    <n v="118"/>
    <n v="10"/>
    <n v="1E-4"/>
    <n v="149"/>
    <n v="23"/>
    <n v="2"/>
    <n v="51.98"/>
    <m/>
    <m/>
    <m/>
    <m/>
    <m/>
    <m/>
    <m/>
    <m/>
    <m/>
    <m/>
    <m/>
    <m/>
    <m/>
    <m/>
    <m/>
  </r>
  <r>
    <s v="B091SP52LR"/>
    <x v="386"/>
    <s v="BAZIC Products 3 Ring Binder 1&quot; Economy View Binders Organizer - Purple, Round Ring, Hold 175 Sheets Paper, for School Office Home, 2-Count"/>
    <s v="4127-PACK2"/>
    <n v="103"/>
    <n v="1"/>
    <n v="1E-4"/>
    <n v="119"/>
    <n v="1"/>
    <n v="2"/>
    <n v="39.979999999999997"/>
    <m/>
    <m/>
    <m/>
    <m/>
    <m/>
    <m/>
    <m/>
    <m/>
    <m/>
    <m/>
    <m/>
    <m/>
    <m/>
    <m/>
    <m/>
  </r>
  <r>
    <s v="B091T36TXP"/>
    <x v="835"/>
    <s v="BAZIC Products 3 Ring Binder 1.5&quot; Economy View Binders Organizer - Lime Green, Round Ring, Hold 250 Sheets Paper, for School Office Home, 2-Count"/>
    <s v="4144-PACK2"/>
    <n v="26"/>
    <n v="2"/>
    <n v="0"/>
    <n v="27"/>
    <n v="2"/>
    <n v="3"/>
    <n v="61.05"/>
    <m/>
    <m/>
    <m/>
    <m/>
    <m/>
    <m/>
    <m/>
    <m/>
    <m/>
    <m/>
    <m/>
    <m/>
    <m/>
    <m/>
    <m/>
  </r>
  <r>
    <s v="B091SP52LR"/>
    <x v="836"/>
    <s v="BAZIC Products 3 Ring Binder, Economy View Binder with Clear Overlay Cover and Round Rings, Organizer for School Office Home Use, 1 inch Capacity Holds 175 Sheets Paper, Black, 2-Pack"/>
    <s v="3122-PACK2"/>
    <n v="72"/>
    <n v="2"/>
    <n v="1E-4"/>
    <n v="77"/>
    <n v="2"/>
    <n v="2"/>
    <n v="39.979999999999997"/>
    <m/>
    <m/>
    <m/>
    <m/>
    <m/>
    <m/>
    <m/>
    <m/>
    <m/>
    <m/>
    <m/>
    <m/>
    <m/>
    <m/>
    <m/>
  </r>
  <r>
    <s v="B091T36TXP"/>
    <x v="837"/>
    <s v="BAZIC Products 3 Ring Binder 1.5&quot; Economy View Binders Organizer - Grey, Round Ring, Hold 250 Sheets Paper, for School Office Home, 2-Count"/>
    <s v="4141-PACK2"/>
    <n v="57"/>
    <n v="1"/>
    <n v="1E-4"/>
    <n v="66"/>
    <n v="2"/>
    <n v="3"/>
    <n v="59.95"/>
    <m/>
    <m/>
    <m/>
    <m/>
    <m/>
    <m/>
    <m/>
    <m/>
    <m/>
    <m/>
    <m/>
    <m/>
    <m/>
    <m/>
    <m/>
  </r>
  <r>
    <s v="B091SP52LR"/>
    <x v="838"/>
    <s v="BAZIC Products 3 Ring Binder, Economy View Binder with Clear Overlay Cover and Round Rings, Organizer for School Office Home Use, 1 inch Capacity Holds 175 Sheets Paper, Blue, 2-Pack"/>
    <s v="3191-PACK2"/>
    <n v="65"/>
    <n v="2"/>
    <n v="1E-4"/>
    <n v="69"/>
    <n v="2"/>
    <n v="2"/>
    <n v="39.979999999999997"/>
    <m/>
    <m/>
    <m/>
    <m/>
    <m/>
    <m/>
    <m/>
    <m/>
    <m/>
    <m/>
    <m/>
    <m/>
    <m/>
    <m/>
    <m/>
  </r>
  <r>
    <s v="B091SP52LR"/>
    <x v="387"/>
    <s v="BAZIC Products 3 Ring Binder 1&quot; Economy View Binders Organizer - Fuchsia, Round Ring, Hold 175 Sheets Paper, for School Office Home, 2-Count"/>
    <s v="4126-PACK2"/>
    <n v="358"/>
    <n v="8"/>
    <n v="2.9999999999999997E-4"/>
    <n v="457"/>
    <n v="13"/>
    <n v="2"/>
    <n v="39.979999999999997"/>
    <m/>
    <m/>
    <m/>
    <m/>
    <m/>
    <m/>
    <m/>
    <m/>
    <m/>
    <m/>
    <m/>
    <m/>
    <m/>
    <m/>
    <m/>
  </r>
  <r>
    <s v="B0D7G9TNCT"/>
    <x v="839"/>
    <s v="BAZIC Products Sketch Pad 40 Sheet 9&quot; X 12&quot;, White Sketchbook Drawing Pads, Sketching Paper Coloring Book for Artist Beginner Classroom, 4-Pack"/>
    <s v="550-PACK4"/>
    <n v="33"/>
    <n v="1"/>
    <n v="0"/>
    <n v="38"/>
    <n v="1"/>
    <n v="2"/>
    <n v="44.98"/>
    <m/>
    <m/>
    <m/>
    <m/>
    <m/>
    <m/>
    <m/>
    <m/>
    <m/>
    <m/>
    <m/>
    <m/>
    <m/>
    <m/>
    <m/>
  </r>
  <r>
    <s v="B09235K43L"/>
    <x v="559"/>
    <s v="BAZIC Products Pink Eraser Top, Latex-Free Pencil Top Erasers with Arrowhead Caps, Non-Toxic Erasers for Kids, Students, Teachers, Classroom, Art, Homework &amp; School Supplies, 144/Pack, 24-Pack"/>
    <s v="2236-CASE"/>
    <n v="46"/>
    <n v="8"/>
    <n v="0"/>
    <n v="57"/>
    <n v="13"/>
    <n v="3"/>
    <n v="280.47000000000003"/>
    <m/>
    <m/>
    <m/>
    <m/>
    <m/>
    <m/>
    <m/>
    <m/>
    <m/>
    <m/>
    <m/>
    <m/>
    <m/>
    <m/>
    <m/>
  </r>
  <r>
    <s v="B092C9MTKY"/>
    <x v="840"/>
    <s v="BAZIC Products Plastic Clear Ruler 12&quot; (30cm), Inches Centimeter Metric Measuring Drafting Rulers, for Students School Supplies, 2-Pack"/>
    <s v="325-PACK2"/>
    <n v="39"/>
    <n v="2"/>
    <n v="0"/>
    <n v="50"/>
    <n v="2"/>
    <n v="2"/>
    <n v="15.58"/>
    <m/>
    <m/>
    <m/>
    <m/>
    <m/>
    <m/>
    <m/>
    <m/>
    <m/>
    <m/>
    <m/>
    <m/>
    <m/>
    <m/>
    <m/>
  </r>
  <r>
    <s v="B092BCRXTJ"/>
    <x v="841"/>
    <s v="BAZIC Products Permanent Marker Chisel Tip, Jumbo Assorted Color Markers, Soft Grip Coloring on Plastic Wood Metal Glass Stone for Art Office (3/Pack), 2-Packs"/>
    <s v="1245-PACK2"/>
    <n v="7"/>
    <n v="0"/>
    <n v="0"/>
    <n v="8"/>
    <n v="0"/>
    <n v="2"/>
    <n v="17.98"/>
    <m/>
    <m/>
    <m/>
    <m/>
    <m/>
    <m/>
    <m/>
    <m/>
    <m/>
    <m/>
    <m/>
    <m/>
    <m/>
    <m/>
    <m/>
  </r>
  <r>
    <s v="B09235L1Z8"/>
    <x v="842"/>
    <s v="BAZIC Products Plastic Envelopes with String Closure, Clear Poly Envelopes with 1 Top-Loading and 1 Side-Loading Design, Durable Transparent File Holders for Home, Office, or School, 8 Counts"/>
    <s v="3198-PACK4"/>
    <n v="47"/>
    <n v="0"/>
    <n v="0"/>
    <n v="61"/>
    <n v="0"/>
    <n v="2"/>
    <n v="26.38"/>
    <m/>
    <m/>
    <m/>
    <m/>
    <m/>
    <m/>
    <m/>
    <m/>
    <m/>
    <m/>
    <m/>
    <m/>
    <m/>
    <m/>
    <m/>
  </r>
  <r>
    <s v="B0D79NH5VG"/>
    <x v="843"/>
    <s v="BAZIC Products Single Use Super Glue – Mini Small Tube for Crafting, Fabric, Ceramics, Plastic &amp; DIY Repairs, Fast-Drying Clear Glue for Home, School &amp; Office, 6/Pack, 2-Packs"/>
    <s v="FBA_2005-PACK2"/>
    <n v="105"/>
    <n v="2"/>
    <n v="1E-4"/>
    <n v="132"/>
    <n v="2"/>
    <n v="2"/>
    <n v="13.98"/>
    <m/>
    <m/>
    <m/>
    <m/>
    <m/>
    <m/>
    <m/>
    <m/>
    <m/>
    <m/>
    <m/>
    <m/>
    <m/>
    <m/>
    <m/>
  </r>
  <r>
    <s v="B092B9M26V"/>
    <x v="844"/>
    <s v="BAZIC Products Permanent Marker Fine Tip Black Color Markers, Coloring Doodling on Plastic Wood Metal Glass Stone, for School Office Art (5/Pack), 2-Packs"/>
    <s v="1206-PACK2"/>
    <n v="6"/>
    <n v="0"/>
    <n v="0"/>
    <n v="10"/>
    <n v="0"/>
    <n v="2"/>
    <n v="18.98"/>
    <m/>
    <m/>
    <m/>
    <m/>
    <m/>
    <m/>
    <m/>
    <m/>
    <m/>
    <m/>
    <m/>
    <m/>
    <m/>
    <m/>
    <m/>
  </r>
  <r>
    <s v="B0921ZJK8X"/>
    <x v="845"/>
    <s v="BAZIC Products Geometry Math Compass Set w/Scale-Arm, Nickel Plated Metal Ball &amp; HB Wood Pencil, Inch Centimeter, Mathematical Drafting Drawing Tool, 24-Pack"/>
    <s v="2805-BOX"/>
    <n v="9"/>
    <n v="0"/>
    <n v="0"/>
    <n v="9"/>
    <n v="0"/>
    <n v="2"/>
    <n v="81.680000000000007"/>
    <m/>
    <m/>
    <m/>
    <m/>
    <m/>
    <m/>
    <m/>
    <m/>
    <m/>
    <m/>
    <m/>
    <m/>
    <m/>
    <m/>
    <m/>
  </r>
  <r>
    <s v="B0921ZJK8X"/>
    <x v="846"/>
    <s v="BAZIC Products Geometry Math Compass Set w/Scale-Arm, Nickel Plated Metal Ball &amp; HB Wood Pencil, Inch Centimeter, Mathematical Drafting Drawing Tool, 4-Pack"/>
    <s v="2805-PACK4"/>
    <n v="6"/>
    <n v="0"/>
    <n v="0"/>
    <n v="7"/>
    <n v="0"/>
    <n v="2"/>
    <n v="20.98"/>
    <m/>
    <m/>
    <m/>
    <m/>
    <m/>
    <m/>
    <m/>
    <m/>
    <m/>
    <m/>
    <m/>
    <m/>
    <m/>
    <m/>
    <m/>
  </r>
  <r>
    <s v="B0D7GHTQF4"/>
    <x v="847"/>
    <s v="BAZIC Products Modeling Clay Yellow Color 1 LB, Modeling Dough Art Craft Non Toxic Gift for Artist Kids, Bulk for Classroom, 24-Pack"/>
    <s v="3339-CASE"/>
    <n v="12"/>
    <n v="3"/>
    <n v="0"/>
    <n v="17"/>
    <n v="7"/>
    <n v="3"/>
    <n v="254.97"/>
    <m/>
    <m/>
    <m/>
    <m/>
    <m/>
    <m/>
    <m/>
    <m/>
    <m/>
    <m/>
    <m/>
    <m/>
    <m/>
    <m/>
    <m/>
  </r>
  <r>
    <s v="B0D7GHTQF4"/>
    <x v="848"/>
    <s v="BAZIC Products Modeling Clay Brown Color 1 LB, Light Dough Art Craft, Non Toxic Gift for Artist Kids Toddler Boys Girls, Bulk for Classroom, 2-Pack"/>
    <s v="3333-PACK2"/>
    <n v="16"/>
    <n v="3"/>
    <n v="0"/>
    <n v="17"/>
    <n v="4"/>
    <n v="4"/>
    <n v="71.959999999999994"/>
    <m/>
    <m/>
    <m/>
    <m/>
    <m/>
    <m/>
    <m/>
    <m/>
    <m/>
    <m/>
    <m/>
    <m/>
    <m/>
    <m/>
    <m/>
  </r>
  <r>
    <s v="B0D7GHTQF4"/>
    <x v="849"/>
    <s v="BAZIC Products Modeling Clay Black Color 1 LB, Light Dough Art Craft, Non Toxic Gift for Artist Kids Toddler Boys Girls, Bulk for Classroom, 1-Pack"/>
    <s v="3331-EACH"/>
    <n v="24"/>
    <n v="0"/>
    <n v="0"/>
    <n v="29"/>
    <n v="0"/>
    <n v="3"/>
    <n v="44.45"/>
    <m/>
    <m/>
    <m/>
    <m/>
    <m/>
    <m/>
    <m/>
    <m/>
    <m/>
    <m/>
    <m/>
    <m/>
    <m/>
    <m/>
    <m/>
  </r>
  <r>
    <s v="B09253P413"/>
    <x v="850"/>
    <s v="BAZIC Products Paid Self-Inking Stamp with Red Ink for Office, Business, and Documents, Easy Refillable Pad, Crisp &amp; Clear Impressions, 1/Pack, 24-Packs"/>
    <s v="FBA_6303-BOX"/>
    <n v="37"/>
    <n v="3"/>
    <n v="0"/>
    <n v="39"/>
    <n v="3"/>
    <n v="2"/>
    <n v="106.17"/>
    <m/>
    <m/>
    <m/>
    <m/>
    <m/>
    <m/>
    <m/>
    <m/>
    <m/>
    <m/>
    <m/>
    <m/>
    <m/>
    <m/>
    <m/>
  </r>
  <r>
    <s v="B0921MFC49"/>
    <x v="851"/>
    <s v="BAZIC Products Wood Clipboard Retro Hardboard, Low Profile Clip, Sturdy &amp; Strong Hardboard Fit A4 Letter Size, for Office School, 4-Pack"/>
    <s v="1816-SET4"/>
    <n v="80"/>
    <n v="4"/>
    <n v="1E-4"/>
    <n v="112"/>
    <n v="5"/>
    <n v="2"/>
    <n v="39.479999999999997"/>
    <m/>
    <m/>
    <m/>
    <m/>
    <m/>
    <m/>
    <m/>
    <m/>
    <m/>
    <m/>
    <m/>
    <m/>
    <m/>
    <m/>
    <m/>
  </r>
  <r>
    <s v="B091VB6RD6"/>
    <x v="852"/>
    <s v="BAZIC Products Thumbtacks, Assorted Color Round Plastic Head Push Pins – Durable Steel Tacks for Walls and Cork Boards, Poster Pins, and Pushpins for Home, Office &amp; School, 80/Pack, 2 Packs"/>
    <s v="209-PACK2"/>
    <n v="17"/>
    <n v="2"/>
    <n v="0"/>
    <n v="19"/>
    <n v="2"/>
    <n v="2"/>
    <n v="17.98"/>
    <m/>
    <m/>
    <m/>
    <m/>
    <m/>
    <m/>
    <m/>
    <m/>
    <m/>
    <m/>
    <m/>
    <m/>
    <m/>
    <m/>
    <m/>
  </r>
  <r>
    <s v="B0923685K5"/>
    <x v="853"/>
    <s v="BAZIC Products Plastic File Folder, Letter Size File Folders V-Flap, Home Office School Supplies, Portable Paper Organizer for Receipts Bills Documents, 4-Pack"/>
    <s v="3166-SET4"/>
    <n v="16"/>
    <n v="0"/>
    <n v="0"/>
    <n v="16"/>
    <n v="0"/>
    <n v="2"/>
    <n v="46.98"/>
    <m/>
    <m/>
    <m/>
    <m/>
    <m/>
    <m/>
    <m/>
    <m/>
    <m/>
    <m/>
    <m/>
    <m/>
    <m/>
    <m/>
    <m/>
  </r>
  <r>
    <s v="B091V8SWZF"/>
    <x v="854"/>
    <s v="BAZIC Products Paper Clips – Assorted Color Mega Jumbo 100mm, Color-Coated Metal Large Paper Clips for Office, Home, and School Use, (10/Pack), 2-Packs"/>
    <s v="203-PACK2"/>
    <n v="68"/>
    <n v="3"/>
    <n v="1E-4"/>
    <n v="92"/>
    <n v="3"/>
    <n v="2"/>
    <n v="15.18"/>
    <m/>
    <m/>
    <m/>
    <m/>
    <m/>
    <m/>
    <m/>
    <m/>
    <m/>
    <m/>
    <m/>
    <m/>
    <m/>
    <m/>
    <m/>
  </r>
  <r>
    <s v="B09252MFP6"/>
    <x v="855"/>
    <s v="BAZIC Products Washable Dot Markers for Arts and Crafts Kids, 6 Colors Paint Marker Kit, Non Toxic Water-Based Bingo Daubers (6/Pack), 1-Pack"/>
    <s v="1227-EACH"/>
    <n v="16"/>
    <n v="1"/>
    <n v="0"/>
    <n v="25"/>
    <n v="1"/>
    <n v="2"/>
    <n v="44.98"/>
    <m/>
    <m/>
    <m/>
    <m/>
    <m/>
    <m/>
    <m/>
    <m/>
    <m/>
    <m/>
    <m/>
    <m/>
    <m/>
    <m/>
    <m/>
  </r>
  <r>
    <s v="B092CDFQBJ"/>
    <x v="856"/>
    <s v="BAZIC Products Foam Board 20&quot; X 30&quot; Sky Blue, Colored Foam Boards 3/16 Inch Thickness, Presentation Signboards School Craft Project Framing Display, 25-Pack"/>
    <s v="5407-CASE"/>
    <n v="29"/>
    <n v="1"/>
    <n v="0"/>
    <n v="33"/>
    <n v="1"/>
    <n v="5"/>
    <n v="424.45"/>
    <m/>
    <m/>
    <m/>
    <m/>
    <m/>
    <m/>
    <m/>
    <m/>
    <m/>
    <m/>
    <m/>
    <m/>
    <m/>
    <m/>
    <m/>
  </r>
  <r>
    <s v="B0921FVJGY"/>
    <x v="857"/>
    <s v="Kappa Maze Craze Book, 2 Title, Maze Activity Books Workbook for Kids Children 4-8, Games Puzzles, and Problem Solving, 2-Pack"/>
    <s v="13800-SET2"/>
    <n v="8"/>
    <n v="0"/>
    <n v="0"/>
    <n v="10"/>
    <n v="0"/>
    <n v="2"/>
    <n v="23.98"/>
    <m/>
    <m/>
    <m/>
    <m/>
    <m/>
    <m/>
    <m/>
    <m/>
    <m/>
    <m/>
    <m/>
    <m/>
    <m/>
    <m/>
    <m/>
  </r>
  <r>
    <s v="B0998B64Q7"/>
    <x v="629"/>
    <s v="BAZIC Products Slider Pencil Case, Utility Storage Box Snap Closure, Bright Color Multi Purpose Organizer, 36-Pack"/>
    <s v="812-CASE"/>
    <n v="171"/>
    <n v="17"/>
    <n v="2.0000000000000001E-4"/>
    <n v="207"/>
    <n v="19"/>
    <n v="3"/>
    <n v="165.72"/>
    <m/>
    <m/>
    <m/>
    <m/>
    <m/>
    <m/>
    <m/>
    <m/>
    <m/>
    <m/>
    <m/>
    <m/>
    <m/>
    <m/>
    <m/>
  </r>
  <r>
    <s v="B094Q42MW6"/>
    <x v="716"/>
    <s v="BAZIC Products Cash Money or Rent Spiral Bound Receipt Book, 200 Sets 7 5/8&quot; x 10 7/8&quot; 2-Part Carbonless, White &amp; Bound Wraparound Cover (200 Sets/Pk), 4-Packs"/>
    <s v="FBA_5080-PACK4"/>
    <n v="59"/>
    <n v="13"/>
    <n v="1E-4"/>
    <n v="77"/>
    <n v="15"/>
    <n v="2"/>
    <n v="53.58"/>
    <m/>
    <m/>
    <m/>
    <m/>
    <m/>
    <m/>
    <m/>
    <m/>
    <m/>
    <m/>
    <m/>
    <m/>
    <m/>
    <m/>
    <m/>
  </r>
  <r>
    <s v="B09236KJ28"/>
    <x v="521"/>
    <s v="BAZIC Products Erasers, Rainbow Eraser, Latex Free, Large Size Block Erasers for Art Drawing School Office Teachers (4/Pack), 2-Packs"/>
    <s v="FBA_2209-PACK2"/>
    <n v="103"/>
    <n v="4"/>
    <n v="1E-4"/>
    <n v="119"/>
    <n v="6"/>
    <n v="2"/>
    <n v="15.38"/>
    <m/>
    <m/>
    <m/>
    <m/>
    <m/>
    <m/>
    <m/>
    <m/>
    <m/>
    <m/>
    <m/>
    <m/>
    <m/>
    <m/>
    <m/>
  </r>
  <r>
    <s v="B09234X6BH"/>
    <x v="858"/>
    <s v="BAZIC Products Erasers, White Oval Eraser (4/Pack) Latex Free, Large Size Block Erasers for Art Drawing School Office Teachers, 2-Packs"/>
    <s v="2230-PACK2"/>
    <n v="38"/>
    <n v="1"/>
    <n v="0"/>
    <n v="48"/>
    <n v="1"/>
    <n v="2"/>
    <n v="17.98"/>
    <m/>
    <m/>
    <m/>
    <m/>
    <m/>
    <m/>
    <m/>
    <m/>
    <m/>
    <m/>
    <m/>
    <m/>
    <m/>
    <m/>
    <m/>
  </r>
  <r>
    <s v="B09235Z4N8"/>
    <x v="859"/>
    <s v="BAZIC Products Erasers, Bright Color Oval Eraser (4/Pack) Latex Free, Large Size Block Erasers for Art Drawing School Office Teachers, 2-Packs"/>
    <s v="2232-PACK2"/>
    <n v="18"/>
    <n v="0"/>
    <n v="0"/>
    <n v="20"/>
    <n v="0"/>
    <n v="3"/>
    <n v="26.97"/>
    <m/>
    <m/>
    <m/>
    <m/>
    <m/>
    <m/>
    <m/>
    <m/>
    <m/>
    <m/>
    <m/>
    <m/>
    <m/>
    <m/>
    <m/>
  </r>
  <r>
    <s v="B09239YRJW"/>
    <x v="860"/>
    <s v="BAZIC Products Mini Highlighter Pen Assorted Color, Chisel Tip Broad Fine Line Highlighters, Unscented Highlighting Coloring for School Office (5/Pack), 2-Packs"/>
    <s v="FBA_2306-PACK2"/>
    <n v="401"/>
    <n v="7"/>
    <n v="4.0000000000000002E-4"/>
    <n v="511"/>
    <n v="8"/>
    <n v="2"/>
    <n v="15.18"/>
    <m/>
    <m/>
    <m/>
    <m/>
    <m/>
    <m/>
    <m/>
    <m/>
    <m/>
    <m/>
    <m/>
    <m/>
    <m/>
    <m/>
    <m/>
  </r>
  <r>
    <s v="B099BS83X4"/>
    <x v="723"/>
    <s v="BAZIC Products Filler Paper Loose Leaf Papers 100 Sheet, College Ruled 3 Hole Punched for Ring Binders, for Office School Student Writing, 2-Pack"/>
    <s v="FBA_565-PACK2"/>
    <n v="49"/>
    <n v="2"/>
    <n v="0"/>
    <n v="51"/>
    <n v="2"/>
    <n v="2"/>
    <n v="24.18"/>
    <m/>
    <m/>
    <m/>
    <m/>
    <m/>
    <m/>
    <m/>
    <m/>
    <m/>
    <m/>
    <m/>
    <m/>
    <m/>
    <m/>
    <m/>
  </r>
  <r>
    <s v="B092BMMHZB"/>
    <x v="861"/>
    <s v="BAZIC Products Composition Book Blue Marble Unruled Ruled 100 Sheet Notebook, Blank Page Journal Comp Notebooks for School, 2-Pack"/>
    <s v="5051-PACK2"/>
    <n v="64"/>
    <n v="1"/>
    <n v="1E-4"/>
    <n v="81"/>
    <n v="1"/>
    <n v="2"/>
    <n v="35.979999999999997"/>
    <m/>
    <m/>
    <m/>
    <m/>
    <m/>
    <m/>
    <m/>
    <m/>
    <m/>
    <m/>
    <m/>
    <m/>
    <m/>
    <m/>
    <m/>
  </r>
  <r>
    <s v="B09DTP4RCK"/>
    <x v="862"/>
    <s v="BAZIC Products Pencil Pouch 3 Ring Binder Pouch w/Rivet Enforced Rings Holes, Neon Black Color Mesh Window Zipper Pouches, 144-Pack"/>
    <s v="809-CASE"/>
    <n v="25"/>
    <n v="5"/>
    <n v="0"/>
    <n v="25"/>
    <n v="5"/>
    <n v="2"/>
    <n v="468.38"/>
    <m/>
    <m/>
    <m/>
    <m/>
    <m/>
    <m/>
    <m/>
    <m/>
    <m/>
    <m/>
    <m/>
    <m/>
    <m/>
    <m/>
    <m/>
  </r>
  <r>
    <s v="B09DTP4RCK"/>
    <x v="863"/>
    <s v="BAZIC Products Pencil Pouch 3 Ring Binder Pouch w/Rivet Enforced Rings Holes, Neon Black Color Mesh Window Zipper Pouches, 24-Pack"/>
    <s v="809-BOX"/>
    <n v="142"/>
    <n v="13"/>
    <n v="1E-4"/>
    <n v="175"/>
    <n v="19"/>
    <n v="8"/>
    <n v="370.18"/>
    <m/>
    <m/>
    <m/>
    <m/>
    <m/>
    <m/>
    <m/>
    <m/>
    <m/>
    <m/>
    <m/>
    <m/>
    <m/>
    <m/>
    <m/>
  </r>
  <r>
    <s v="B09FN36LF5"/>
    <x v="864"/>
    <s v="BAZIC Products Expanding File Folder 13 Pockets w/Color Tab, Letter Size Plastic File Pocket Folders, Office Supplies Paper Documents Organizer, 6-Pack"/>
    <s v="3173-CASE"/>
    <n v="3"/>
    <n v="1"/>
    <n v="0"/>
    <n v="5"/>
    <n v="3"/>
    <n v="3"/>
    <n v="149.16"/>
    <m/>
    <m/>
    <m/>
    <m/>
    <m/>
    <m/>
    <m/>
    <m/>
    <m/>
    <m/>
    <m/>
    <m/>
    <m/>
    <m/>
    <m/>
  </r>
  <r>
    <s v="B09MDQKT68"/>
    <x v="154"/>
    <s v="BAZIC Products Tree Free Copy Paper - 8.5 X 11 Made From Sugarcane Fiber, Smooth Printer Paper for Daily Use, Reliable Copy &amp; Printing Paper Ideal for Home, Office and School, 500/Ream"/>
    <s v="41166-EACH"/>
    <n v="672"/>
    <n v="38"/>
    <n v="5.9999999999999995E-4"/>
    <n v="876"/>
    <n v="55"/>
    <n v="3"/>
    <n v="80.89"/>
    <m/>
    <m/>
    <m/>
    <m/>
    <m/>
    <m/>
    <m/>
    <m/>
    <m/>
    <m/>
    <m/>
    <m/>
    <m/>
    <m/>
    <m/>
  </r>
  <r>
    <s v="B0D79QBWJK"/>
    <x v="865"/>
    <m/>
    <s v="2030-CASE"/>
    <n v="59"/>
    <n v="2"/>
    <n v="1E-4"/>
    <n v="69"/>
    <n v="2"/>
    <n v="2"/>
    <n v="254.48"/>
    <m/>
    <m/>
    <m/>
    <m/>
    <m/>
    <m/>
    <m/>
    <m/>
    <m/>
    <m/>
    <m/>
    <m/>
    <m/>
    <m/>
    <m/>
  </r>
  <r>
    <s v="B092C6NXR4"/>
    <x v="866"/>
    <s v="BAZIC Products Shatterproof Flexible Curve Ruler 12&quot; (30cm), Inches Centimeter Metric Measuring Drafting Rulers, 288-Packs"/>
    <s v="315-CASE"/>
    <n v="32"/>
    <n v="3"/>
    <n v="0"/>
    <n v="36"/>
    <n v="5"/>
    <n v="3"/>
    <n v="634.47"/>
    <m/>
    <m/>
    <m/>
    <m/>
    <m/>
    <m/>
    <m/>
    <m/>
    <m/>
    <m/>
    <m/>
    <m/>
    <m/>
    <m/>
    <m/>
  </r>
  <r>
    <s v="B0921P4WW3"/>
    <x v="867"/>
    <s v="BAZIC Products Correction Pen - Corrections Fluid, Precise Metal Tip White Out, Ideal for School &amp; Office Supplies, Alternative to Correction Solution, 2/Pack, 144-Packs"/>
    <s v="1621-CASE"/>
    <n v="40"/>
    <n v="0"/>
    <n v="0"/>
    <n v="48"/>
    <n v="0"/>
    <n v="2"/>
    <n v="434.23"/>
    <m/>
    <m/>
    <m/>
    <m/>
    <m/>
    <m/>
    <m/>
    <m/>
    <m/>
    <m/>
    <m/>
    <m/>
    <m/>
    <m/>
    <m/>
  </r>
  <r>
    <s v="B092HFNQZY"/>
    <x v="868"/>
    <s v="BAZIC Products School Student Scissors 5&quot;, Stainless Steel Scissor, Pointed Tip Right Left Handed, Craft Scissor for Cutting Paper, 144-Packs"/>
    <s v="4431-CASE"/>
    <n v="3"/>
    <n v="2"/>
    <n v="0"/>
    <n v="5"/>
    <n v="4"/>
    <n v="2"/>
    <n v="276.38"/>
    <m/>
    <m/>
    <m/>
    <m/>
    <m/>
    <m/>
    <m/>
    <m/>
    <m/>
    <m/>
    <m/>
    <m/>
    <m/>
    <m/>
    <m/>
  </r>
  <r>
    <s v="B09235CHLD"/>
    <x v="869"/>
    <s v="BAZIC Products Neon Eraser Top, Latex-Free Pencil Top Erasers with Arrowhead Caps, Non-Toxic Erasers for Kids, Students, Teachers, Classroom, Art, Homework &amp; School Supplies, 20/Pack, 144-Pack"/>
    <s v="2202-CASE"/>
    <n v="39"/>
    <n v="5"/>
    <n v="0"/>
    <n v="43"/>
    <n v="5"/>
    <n v="2"/>
    <n v="288.77999999999997"/>
    <m/>
    <m/>
    <m/>
    <m/>
    <m/>
    <m/>
    <m/>
    <m/>
    <m/>
    <m/>
    <m/>
    <m/>
    <m/>
    <m/>
    <m/>
  </r>
  <r>
    <s v="B09QD7GM7Q"/>
    <x v="870"/>
    <s v="BAZIC Products Silky Gel Crayons 6 Color, Washable Blendable Non Toxic Watercolor Crayon for Coloring Book (6/Pack), 2-Packs"/>
    <s v="2560-PACK2"/>
    <n v="24"/>
    <n v="1"/>
    <n v="0"/>
    <n v="31"/>
    <n v="1"/>
    <n v="2"/>
    <n v="18.98"/>
    <m/>
    <m/>
    <m/>
    <m/>
    <m/>
    <m/>
    <m/>
    <m/>
    <m/>
    <m/>
    <m/>
    <m/>
    <m/>
    <m/>
    <m/>
  </r>
  <r>
    <s v="B09MDQKT68"/>
    <x v="372"/>
    <s v="BAZIC Products Tree Free Copy Paper - 8.5 X 11 Made From Sugarcane Fiber, Smooth Printer Paper for Daily Use, Reliable Copy &amp; Printing Paper Ideal for Home, Office and School, 500/Ream, 3-Reams"/>
    <s v="FBA_41166-PACK3"/>
    <n v="218"/>
    <n v="25"/>
    <n v="2.0000000000000001E-4"/>
    <n v="262"/>
    <n v="29"/>
    <n v="2"/>
    <n v="103.98"/>
    <m/>
    <m/>
    <m/>
    <m/>
    <m/>
    <m/>
    <m/>
    <m/>
    <m/>
    <m/>
    <m/>
    <m/>
    <m/>
    <m/>
    <m/>
  </r>
  <r>
    <s v="B09XC156LB"/>
    <x v="871"/>
    <s v="BAZIC Products Brush Markers 6 Pastel Colors, Fine Line Washable Coloring Marker, Non Toxic Drawing Gift for Art School Supplies (6/Pack), 2-Packs"/>
    <s v="1267-PACK2"/>
    <n v="32"/>
    <n v="1"/>
    <n v="0"/>
    <n v="37"/>
    <n v="2"/>
    <n v="3"/>
    <n v="26.97"/>
    <m/>
    <m/>
    <m/>
    <m/>
    <m/>
    <m/>
    <m/>
    <m/>
    <m/>
    <m/>
    <m/>
    <m/>
    <m/>
    <m/>
    <m/>
  </r>
  <r>
    <s v="B09XC156LB"/>
    <x v="872"/>
    <s v="BAZIC Products Brush Markers 6 Neon Colors, Fine Line Washable Coloring Marker, Non Toxic Drawing Gift for Art School Supplies (6/Pack), 2-Packs"/>
    <s v="1268-PACK2"/>
    <n v="37"/>
    <n v="2"/>
    <n v="0"/>
    <n v="43"/>
    <n v="2"/>
    <n v="2"/>
    <n v="17.98"/>
    <m/>
    <m/>
    <m/>
    <m/>
    <m/>
    <m/>
    <m/>
    <m/>
    <m/>
    <m/>
    <m/>
    <m/>
    <m/>
    <m/>
    <m/>
  </r>
  <r>
    <s v="B0B23GZH2L"/>
    <x v="399"/>
    <s v="BAZIC Products Pencil Pouch 3 Ring Binder Pouch w/ Rivet Enforced Rings Holes, Mesh Window Zipper Case, YELLOW 2-Pack"/>
    <s v="FBA_804-YELLOW-PACK2"/>
    <n v="23"/>
    <n v="1"/>
    <n v="0"/>
    <n v="29"/>
    <n v="1"/>
    <n v="2"/>
    <n v="17.98"/>
    <m/>
    <m/>
    <m/>
    <m/>
    <m/>
    <m/>
    <m/>
    <m/>
    <m/>
    <m/>
    <m/>
    <m/>
    <m/>
    <m/>
    <m/>
  </r>
  <r>
    <s v="B0C47MVCLN"/>
    <x v="400"/>
    <s v="BAZIC Products Small Notebook Memo Book 3&quot;x5&quot; Spiral Top Bound Pad, Pastel Color 100 Sheets Wirebound Pocket Personal Notebooks, 6-Pack"/>
    <s v="504-SET6"/>
    <n v="138"/>
    <n v="6"/>
    <n v="1E-4"/>
    <n v="199"/>
    <n v="7"/>
    <n v="2"/>
    <n v="35.979999999999997"/>
    <m/>
    <m/>
    <m/>
    <m/>
    <m/>
    <m/>
    <m/>
    <m/>
    <m/>
    <m/>
    <m/>
    <m/>
    <m/>
    <m/>
    <m/>
  </r>
  <r>
    <s v="B003UBN472"/>
    <x v="873"/>
    <s v="BAZIC Products Mini Stapler w/ 500 Staples, Standard (26/6) Pastel Color, Built-in Staple Remover, Portable Small Staplers, 4-Pack"/>
    <s v="602-SET6"/>
    <n v="65"/>
    <n v="5"/>
    <n v="1E-4"/>
    <n v="77"/>
    <n v="8"/>
    <n v="5"/>
    <n v="95.95"/>
    <m/>
    <m/>
    <m/>
    <m/>
    <m/>
    <m/>
    <m/>
    <m/>
    <m/>
    <m/>
    <m/>
    <m/>
    <m/>
    <m/>
    <m/>
  </r>
  <r>
    <s v="B092BMMHZB"/>
    <x v="874"/>
    <s v="BAZIC Products Composition Book Blue Marble Unruled Ruled 100 Sheet Notebook, Blank Page Journal Comp Notebooks for School, 6-Pack"/>
    <s v="5051-PACK6"/>
    <n v="24"/>
    <n v="1"/>
    <n v="0"/>
    <n v="39"/>
    <n v="3"/>
    <n v="5"/>
    <n v="125.33"/>
    <m/>
    <m/>
    <m/>
    <m/>
    <m/>
    <m/>
    <m/>
    <m/>
    <m/>
    <m/>
    <m/>
    <m/>
    <m/>
    <m/>
    <m/>
  </r>
  <r>
    <s v="B092BGK4SS"/>
    <x v="875"/>
    <s v="BAZIC Products Composition Notebook College Ruled - 100 Sheets, Black Marble Composition Notebook with Durable Cover, Non-Spiral and Lined Paper for Journaling, School, Home, or Office, 6-Packs"/>
    <s v="5091-PACK6"/>
    <n v="36"/>
    <n v="0"/>
    <n v="0"/>
    <n v="42"/>
    <n v="0"/>
    <n v="2"/>
    <n v="50.98"/>
    <m/>
    <m/>
    <m/>
    <m/>
    <m/>
    <m/>
    <m/>
    <m/>
    <m/>
    <m/>
    <m/>
    <m/>
    <m/>
    <m/>
    <m/>
  </r>
  <r>
    <s v="B09FYMP865"/>
    <x v="876"/>
    <s v="BAZIC Products Composition Notebook College Ruled - 100 Sheets, Assorted Color Geometric Design Composition Notebook with Durable Cover, Non-Spiral and Lined Paper for Journaling, School, Home, or Office, 8-Packs"/>
    <s v="5496-SET8"/>
    <n v="53"/>
    <n v="0"/>
    <n v="0"/>
    <n v="71"/>
    <n v="0"/>
    <n v="2"/>
    <n v="58.98"/>
    <m/>
    <m/>
    <m/>
    <m/>
    <m/>
    <m/>
    <m/>
    <m/>
    <m/>
    <m/>
    <m/>
    <m/>
    <m/>
    <m/>
    <m/>
  </r>
  <r>
    <s v="B0C95K8FLX"/>
    <x v="373"/>
    <s v="BAZIC Products Felt Washable Markers 20 Colors, Fine Line Coloring Marker, Non Toxic Art Supplies, Gift for School (20/Pack), 1-Pack"/>
    <s v="1293-EACH"/>
    <n v="336"/>
    <n v="5"/>
    <n v="2.9999999999999997E-4"/>
    <n v="420"/>
    <n v="6"/>
    <n v="2"/>
    <n v="19.78"/>
    <m/>
    <m/>
    <m/>
    <m/>
    <m/>
    <m/>
    <m/>
    <m/>
    <m/>
    <m/>
    <m/>
    <m/>
    <m/>
    <m/>
    <m/>
  </r>
  <r>
    <s v="B0C95K8FLX"/>
    <x v="877"/>
    <s v="BAZIC Products Felt Washable Markers 10 Colors, Fine Line Coloring Marker, Non Toxic Art Supplies, Gift for School (10/Pack), 2-Packs"/>
    <s v="1292-PACK2"/>
    <n v="27"/>
    <n v="1"/>
    <n v="0"/>
    <n v="29"/>
    <n v="1"/>
    <n v="2"/>
    <n v="17.98"/>
    <m/>
    <m/>
    <m/>
    <m/>
    <m/>
    <m/>
    <m/>
    <m/>
    <m/>
    <m/>
    <m/>
    <m/>
    <m/>
    <m/>
    <m/>
  </r>
  <r>
    <s v="B0BDSQ8PCV"/>
    <x v="878"/>
    <s v="BAZIC Products White Board 5&quot;x7&quot;, Magnet Attached to Locker, Small Plastic Frame Dry Erase Board 1 Dry Erase Marker, 4-Pack"/>
    <s v="FBA_6023-CASE"/>
    <n v="44"/>
    <n v="6"/>
    <n v="0"/>
    <n v="53"/>
    <n v="8"/>
    <n v="2"/>
    <n v="86.17"/>
    <m/>
    <m/>
    <m/>
    <m/>
    <m/>
    <m/>
    <m/>
    <m/>
    <m/>
    <m/>
    <m/>
    <m/>
    <m/>
    <m/>
    <m/>
  </r>
  <r>
    <s v="B0BFR4S7M2"/>
    <x v="879"/>
    <s v="BAZIC Products Pencil Pouch 3 Ring Binder Pouch w/Rivet Enforced Rings Hole, Black Mesh Window Zipper Pouches, 24-Count"/>
    <s v="FBA_808-BOX-1"/>
    <n v="19"/>
    <n v="1"/>
    <n v="0"/>
    <n v="27"/>
    <n v="1"/>
    <n v="2"/>
    <n v="91.78"/>
    <m/>
    <m/>
    <m/>
    <m/>
    <m/>
    <m/>
    <m/>
    <m/>
    <m/>
    <m/>
    <m/>
    <m/>
    <m/>
    <m/>
    <m/>
  </r>
  <r>
    <s v="B0923GB8GY"/>
    <x v="880"/>
    <s v="BAZIC Products Key Tag Label Window, Assorted Color Tags, Plastic Key Holder Key Ring, Identifier Name Number Address Information Label Card (8/Pack), 24-Packs"/>
    <s v="4003-BOX"/>
    <n v="21"/>
    <n v="5"/>
    <n v="0"/>
    <n v="23"/>
    <n v="5"/>
    <n v="2"/>
    <n v="68.38"/>
    <m/>
    <m/>
    <m/>
    <m/>
    <m/>
    <m/>
    <m/>
    <m/>
    <m/>
    <m/>
    <m/>
    <m/>
    <m/>
    <m/>
    <m/>
  </r>
  <r>
    <s v="B0BN73M9BD"/>
    <x v="881"/>
    <s v="DOUBLE A 8.5&quot; X 14&quot; Legal Size Copy Paper Multipurpose 20 lb Printer Paper, 94 Brightness Acid Free (500 Sheets)"/>
    <s v="714937-EACH"/>
    <n v="11"/>
    <n v="0"/>
    <n v="0"/>
    <n v="15"/>
    <n v="0"/>
    <n v="2"/>
    <n v="66.98"/>
    <m/>
    <m/>
    <m/>
    <m/>
    <m/>
    <m/>
    <m/>
    <m/>
    <m/>
    <m/>
    <m/>
    <m/>
    <m/>
    <m/>
    <m/>
  </r>
  <r>
    <s v="B09239YRJW"/>
    <x v="882"/>
    <s v="BAZIC Products Mini Highlighter – Pastel Color Assorted Chisel Tip Highlighter Set, Desk Style Highlighter Pen for Office, School, and Study Use, Smooth Marking, (5/Pack), 4-Packs"/>
    <s v="FBA_2309-PACK4"/>
    <n v="238"/>
    <n v="3"/>
    <n v="2.0000000000000001E-4"/>
    <n v="270"/>
    <n v="5"/>
    <n v="3"/>
    <n v="29.94"/>
    <m/>
    <m/>
    <m/>
    <m/>
    <m/>
    <m/>
    <m/>
    <m/>
    <m/>
    <m/>
    <m/>
    <m/>
    <m/>
    <m/>
    <m/>
  </r>
  <r>
    <s v="B09235XFD3"/>
    <x v="883"/>
    <s v="BAZIC Products Expanding File Folder 5 Pockets w/Tab, Letter Size Plastic File Pocket Folders, Office Supplies Paper Documents Organizer, 12-Pack"/>
    <s v="FBA_3171-CASE"/>
    <n v="116"/>
    <n v="13"/>
    <n v="1E-4"/>
    <n v="144"/>
    <n v="20"/>
    <n v="2"/>
    <n v="80.38"/>
    <m/>
    <m/>
    <m/>
    <m/>
    <m/>
    <m/>
    <m/>
    <m/>
    <m/>
    <m/>
    <m/>
    <m/>
    <m/>
    <m/>
    <m/>
  </r>
  <r>
    <s v="B09235XFD3"/>
    <x v="883"/>
    <s v="BAZIC Products Expanding File Folder 5 Pockets w/Tab, Letter Size Plastic File Pocket Folders, Office Supplies Paper Documents Organizer, 12-Pack"/>
    <s v="3171-CASE"/>
    <n v="116"/>
    <n v="13"/>
    <n v="1E-4"/>
    <n v="144"/>
    <n v="20"/>
    <n v="3"/>
    <n v="156.03"/>
    <m/>
    <m/>
    <m/>
    <m/>
    <m/>
    <m/>
    <m/>
    <m/>
    <m/>
    <m/>
    <m/>
    <m/>
    <m/>
    <m/>
    <m/>
  </r>
  <r>
    <s v="B0D7GHTQF4"/>
    <x v="884"/>
    <s v="BAZIC Products Modeling Clay Natural Earth Color 1 LB, Modeling Dough Non Toxic Gift for Artist Kids, Bulk for Classroom, 4-Pack"/>
    <s v="3320-PACK4"/>
    <n v="17"/>
    <n v="3"/>
    <n v="0"/>
    <n v="19"/>
    <n v="3"/>
    <n v="5"/>
    <n v="109.95"/>
    <m/>
    <m/>
    <m/>
    <m/>
    <m/>
    <m/>
    <m/>
    <m/>
    <m/>
    <m/>
    <m/>
    <m/>
    <m/>
    <m/>
    <m/>
  </r>
  <r>
    <s v="B092HFNTQ8"/>
    <x v="885"/>
    <s v="BAZIC Products Kids Training Scissors 5&quot; School Student Safety Scissor, Safe Blunt Tip Stainless Steel Craft Cutting Tool, 6-Pack"/>
    <s v="4403-SET6"/>
    <n v="40"/>
    <n v="2"/>
    <n v="0"/>
    <n v="56"/>
    <n v="2"/>
    <n v="2"/>
    <n v="24.48"/>
    <m/>
    <m/>
    <m/>
    <m/>
    <m/>
    <m/>
    <m/>
    <m/>
    <m/>
    <m/>
    <m/>
    <m/>
    <m/>
    <m/>
    <m/>
  </r>
  <r>
    <s v="B092HFNTQ8"/>
    <x v="886"/>
    <s v="BAZIC Products Kids Training Scissors 5&quot; School Student Safety Scissor, Safe Blunt Tip Stainless Steel Craft Cutting Tool, 24-Pack"/>
    <s v="4403-BOX"/>
    <n v="2"/>
    <n v="0"/>
    <n v="0"/>
    <n v="2"/>
    <n v="0"/>
    <n v="2"/>
    <n v="68.38"/>
    <m/>
    <m/>
    <m/>
    <m/>
    <m/>
    <m/>
    <m/>
    <m/>
    <m/>
    <m/>
    <m/>
    <m/>
    <m/>
    <m/>
    <m/>
  </r>
  <r>
    <s v="B0BSP5HTBC"/>
    <x v="887"/>
    <s v="BAZIC Products Plastic Envelopes with String Closure, Clear Poly Envelopes with Side-Loading Design, Durable File Holders for Home, Office, or School, 10-Pack"/>
    <s v="2155-PACK10"/>
    <n v="20"/>
    <n v="2"/>
    <n v="0"/>
    <n v="27"/>
    <n v="3"/>
    <n v="3"/>
    <n v="53.89"/>
    <m/>
    <m/>
    <m/>
    <m/>
    <m/>
    <m/>
    <m/>
    <m/>
    <m/>
    <m/>
    <m/>
    <m/>
    <m/>
    <m/>
    <m/>
  </r>
  <r>
    <s v="B0BSP5HTBC"/>
    <x v="888"/>
    <s v="BAZIC Products Plastic Envelopes with String Closure, Assorted Color Poly Envelopes with Side-Loading Design, Durable File Holders for Home, Office, or School, 5-Pack"/>
    <s v="2156-SET5"/>
    <n v="99"/>
    <n v="8"/>
    <n v="1E-4"/>
    <n v="136"/>
    <n v="11"/>
    <n v="2"/>
    <n v="21.98"/>
    <m/>
    <m/>
    <m/>
    <m/>
    <m/>
    <m/>
    <m/>
    <m/>
    <m/>
    <m/>
    <m/>
    <m/>
    <m/>
    <m/>
    <m/>
  </r>
  <r>
    <s v="B0BSP5HTBC"/>
    <x v="889"/>
    <s v="BAZIC Products Plastic Envelopes with String Closure, Clear Poly Envelopes with Side-Loading Design, Durable File Holders for Home, Office, or School, 1-Pack"/>
    <s v="2155-EACH"/>
    <n v="43"/>
    <n v="6"/>
    <n v="0"/>
    <n v="52"/>
    <n v="7"/>
    <n v="3"/>
    <n v="20.57"/>
    <m/>
    <m/>
    <m/>
    <m/>
    <m/>
    <m/>
    <m/>
    <m/>
    <m/>
    <m/>
    <m/>
    <m/>
    <m/>
    <m/>
    <m/>
  </r>
  <r>
    <s v="B0BKRFSKVS"/>
    <x v="890"/>
    <s v="BAZIC Products Metallic Colored Pencils 12 Shimmering Shades Pre-Sharpened Pencil Set for Drawing Coloring, Professional Art Supplies for Artists (12/Pack), 12-Packs"/>
    <s v="735-BOX"/>
    <n v="139"/>
    <n v="4"/>
    <n v="1E-4"/>
    <n v="206"/>
    <n v="4"/>
    <n v="3"/>
    <n v="125.51"/>
    <m/>
    <m/>
    <m/>
    <m/>
    <m/>
    <m/>
    <m/>
    <m/>
    <m/>
    <m/>
    <m/>
    <m/>
    <m/>
    <m/>
    <m/>
  </r>
  <r>
    <s v="B09239YRJW"/>
    <x v="127"/>
    <s v="BAZIC Products Mini Highlighter Pen Pastel Color, Chisel Tip Broad Fine Line Highlighters Unscented (5/Pack), 1-Pack"/>
    <s v="2309-EACH-B"/>
    <n v="1229"/>
    <n v="16"/>
    <n v="1.1000000000000001E-3"/>
    <n v="1533"/>
    <n v="22"/>
    <n v="2"/>
    <n v="13.78"/>
    <m/>
    <m/>
    <m/>
    <m/>
    <m/>
    <m/>
    <m/>
    <m/>
    <m/>
    <m/>
    <m/>
    <m/>
    <m/>
    <m/>
    <m/>
  </r>
  <r>
    <s v="B0C7B6MX4R"/>
    <x v="891"/>
    <s v="BAZIC Products 2 Pockets Paper File Folder, Laminated Glossy 3 Hole Portfolio, Assorted Classic Colors Letter Size Folders for School Office Business Use, 4-Pack"/>
    <s v="2177-SET4"/>
    <n v="54"/>
    <n v="0"/>
    <n v="0"/>
    <n v="58"/>
    <n v="0"/>
    <n v="2"/>
    <n v="24.98"/>
    <m/>
    <m/>
    <m/>
    <m/>
    <m/>
    <m/>
    <m/>
    <m/>
    <m/>
    <m/>
    <m/>
    <m/>
    <m/>
    <m/>
    <m/>
  </r>
  <r>
    <s v="B0CQ5XCZDT"/>
    <x v="569"/>
    <s v="BAZIC Products Skylar Fineliner Pen, Fine Tip 0.4mm Pens, Black Ink, Writing Drawing Bullet Journaling Notes for Art Graphic Office School, 4 Count, 1-Pack"/>
    <s v="FBA_17035-EACH"/>
    <n v="140"/>
    <n v="4"/>
    <n v="1E-4"/>
    <n v="175"/>
    <n v="4"/>
    <n v="2"/>
    <n v="11.17"/>
    <m/>
    <m/>
    <m/>
    <m/>
    <m/>
    <m/>
    <m/>
    <m/>
    <m/>
    <m/>
    <m/>
    <m/>
    <m/>
    <m/>
    <m/>
  </r>
  <r>
    <s v="B099BJR1J8"/>
    <x v="892"/>
    <s v="BAZIC Products Small Notebook Memo Size Pad, 4&quot;x6&quot; Spiral Top Bound, 50 Sheets Wirebound Pocket Personal Notebooks, Assorted Color, Total 6 Count"/>
    <s v="501-SET3"/>
    <n v="30"/>
    <n v="1"/>
    <n v="0"/>
    <n v="32"/>
    <n v="1"/>
    <n v="3"/>
    <n v="32.97"/>
    <m/>
    <m/>
    <m/>
    <m/>
    <m/>
    <m/>
    <m/>
    <m/>
    <m/>
    <m/>
    <m/>
    <m/>
    <m/>
    <m/>
    <m/>
  </r>
  <r>
    <s v="B0CRJSWRNW"/>
    <x v="893"/>
    <s v="BAZIC Products Brass Plated Fasteners 1 Inch, Round Head Paper Fastener Brads for Office School Organization Scrapbooking Art and Crafts (100/Pack), 2-Pack"/>
    <s v="251-PACK2"/>
    <n v="17"/>
    <n v="2"/>
    <n v="0"/>
    <n v="21"/>
    <n v="3"/>
    <n v="5"/>
    <n v="44.95"/>
    <m/>
    <m/>
    <m/>
    <m/>
    <m/>
    <m/>
    <m/>
    <m/>
    <m/>
    <m/>
    <m/>
    <m/>
    <m/>
    <m/>
    <m/>
  </r>
  <r>
    <s v="B0CX625CY2"/>
    <x v="894"/>
    <s v="BAZIC Products 3D Erasers, Princess Dress Up Pencil Mini Eraser (4/Pack), 16 Count for Bulk Prizes, Treasure Prize Box, Classroom Must Haves"/>
    <s v="2251-SET4"/>
    <n v="67"/>
    <n v="4"/>
    <n v="1E-4"/>
    <n v="71"/>
    <n v="5"/>
    <n v="2"/>
    <n v="20.98"/>
    <m/>
    <m/>
    <m/>
    <m/>
    <m/>
    <m/>
    <m/>
    <m/>
    <m/>
    <m/>
    <m/>
    <m/>
    <m/>
    <m/>
    <m/>
  </r>
  <r>
    <s v="B0921VYTY3"/>
    <x v="895"/>
    <m/>
    <s v="1832-SET6"/>
    <n v="32"/>
    <n v="2"/>
    <n v="0"/>
    <n v="39"/>
    <n v="6"/>
    <n v="2"/>
    <n v="46.98"/>
    <m/>
    <m/>
    <m/>
    <m/>
    <m/>
    <m/>
    <m/>
    <m/>
    <m/>
    <m/>
    <m/>
    <m/>
    <m/>
    <m/>
    <m/>
  </r>
  <r>
    <s v="B0DD5QFF2Z"/>
    <x v="896"/>
    <s v="BAZIC Products Air Dry Clay 6 Natural/Earth Color 12 oz, Light Modeling Dough Art Craft Slime, Non Toxic Gift for Artist Kids Toddler Boys Girls, 6-Pack"/>
    <s v="3355-SET6"/>
    <n v="18"/>
    <n v="3"/>
    <n v="0"/>
    <n v="23"/>
    <n v="4"/>
    <n v="4"/>
    <n v="64.88"/>
    <m/>
    <m/>
    <m/>
    <m/>
    <m/>
    <m/>
    <m/>
    <m/>
    <m/>
    <m/>
    <m/>
    <m/>
    <m/>
    <m/>
    <m/>
  </r>
  <r>
    <s v="B0DGB64NML"/>
    <x v="897"/>
    <s v="BAZIC Products Elara Fuse Tech Ink Retractable Pen, 1.0 mm Medium Point Black Ink, Gradient Barrel, Smooth Smear Free Writing Quick Dry Ink Pens (3/Pack) for Office School, 1-Pack"/>
    <s v="1712-EACH"/>
    <n v="37"/>
    <n v="2"/>
    <n v="0"/>
    <n v="46"/>
    <n v="2"/>
    <n v="2"/>
    <n v="14.98"/>
    <m/>
    <m/>
    <m/>
    <m/>
    <m/>
    <m/>
    <m/>
    <m/>
    <m/>
    <m/>
    <m/>
    <m/>
    <m/>
    <m/>
    <m/>
  </r>
  <r>
    <s v="B0DJDWJFBZ"/>
    <x v="472"/>
    <s v="Hello Kitty Coloring Book 2 Title, Fun Game Workbook for Learning Drawing Coloring, Gift for Kids Toddler Activity at Classroom Home, 80 Pages 2-Pack"/>
    <s v="62133-SET2"/>
    <n v="457"/>
    <n v="4"/>
    <n v="4.0000000000000002E-4"/>
    <n v="566"/>
    <n v="4"/>
    <n v="2"/>
    <n v="23.44"/>
    <m/>
    <m/>
    <m/>
    <m/>
    <m/>
    <m/>
    <m/>
    <m/>
    <m/>
    <m/>
    <m/>
    <m/>
    <m/>
    <m/>
    <m/>
  </r>
  <r>
    <s v="B0DL1JR1K3"/>
    <x v="898"/>
    <s v="BAZIC Products General Purpose Sales Order Book, 3 11/32&quot; x 5 5/8&quot;, 50 Sets Per Book, Sales Book 2 Part Carbonless, White &amp; Bound Wraparound Cover, Order Forms for Business, 24 Books"/>
    <s v="5082-BOX"/>
    <n v="18"/>
    <n v="0"/>
    <n v="0"/>
    <n v="26"/>
    <n v="0"/>
    <n v="2"/>
    <n v="73.98"/>
    <m/>
    <m/>
    <m/>
    <m/>
    <m/>
    <m/>
    <m/>
    <m/>
    <m/>
    <m/>
    <m/>
    <m/>
    <m/>
    <m/>
    <m/>
  </r>
  <r>
    <s v="B0DL8HBNSV"/>
    <x v="899"/>
    <s v="BAZIC Products 8 Digit Pocket Size Calculator, Dual Power Solar &amp; Battery, LCD Display, Small Basic Standard Function Calculators, Assorted Pastel Colors, 6-Pack"/>
    <s v="3014-SET6"/>
    <n v="42"/>
    <n v="3"/>
    <n v="0"/>
    <n v="51"/>
    <n v="3"/>
    <n v="2"/>
    <n v="42.98"/>
    <m/>
    <m/>
    <m/>
    <m/>
    <m/>
    <m/>
    <m/>
    <m/>
    <m/>
    <m/>
    <m/>
    <m/>
    <m/>
    <m/>
    <m/>
  </r>
  <r>
    <s v="B092H2913W"/>
    <x v="900"/>
    <s v="BAZIC Products Pencil Sharpener Dual Blades w/Receptacle, Standard &amp; Jumbo Size Pencils Crayon, Double Blade Sharpeners for Office School, 4-Pack"/>
    <s v="1908-SET4"/>
    <n v="44"/>
    <n v="0"/>
    <n v="0"/>
    <n v="59"/>
    <n v="0"/>
    <n v="2"/>
    <n v="17.98"/>
    <m/>
    <m/>
    <m/>
    <m/>
    <m/>
    <m/>
    <m/>
    <m/>
    <m/>
    <m/>
    <m/>
    <m/>
    <m/>
    <m/>
    <m/>
  </r>
  <r>
    <s v="B0F8WV1NW7"/>
    <x v="901"/>
    <s v="BAZIC Products Security Self Seal and Peel Envelopes – #6 3 5/8 x 6 1/2 in Plain White Envelopes, No Window Tint Pattern, Mailing Supplies for Checks &amp; Invoices, Office Supplies, 80/Pack, 1-Pack"/>
    <s v="8205-EACH"/>
    <n v="9"/>
    <n v="1"/>
    <n v="0"/>
    <n v="10"/>
    <n v="1"/>
    <n v="2"/>
    <n v="23.98"/>
    <m/>
    <m/>
    <m/>
    <m/>
    <m/>
    <m/>
    <m/>
    <m/>
    <m/>
    <m/>
    <m/>
    <m/>
    <m/>
    <m/>
    <m/>
  </r>
  <r>
    <s v="B0FCB1K4B9"/>
    <x v="902"/>
    <s v="BAZIC Products Bubble Cushion Wrap 12&quot; x 60&quot;, Air Bubble Roll Perforated Every 12&quot; for Packing Shipping Moving Fragile Item, 1-Pack"/>
    <s v="8280-EACH"/>
    <n v="38"/>
    <n v="1"/>
    <n v="0"/>
    <n v="44"/>
    <n v="2"/>
    <n v="2"/>
    <n v="15.97"/>
    <m/>
    <m/>
    <m/>
    <m/>
    <m/>
    <m/>
    <m/>
    <m/>
    <m/>
    <m/>
    <m/>
    <m/>
    <m/>
    <m/>
    <m/>
  </r>
  <r>
    <s v="B092G4LGGC"/>
    <x v="903"/>
    <s v="BAZIC Prima Black Stick Pen w/Cushion Grip (8/Pack)"/>
    <s v="1736-EACH"/>
    <n v="23"/>
    <n v="2"/>
    <n v="0"/>
    <n v="30"/>
    <n v="2"/>
    <n v="1"/>
    <n v="6.79"/>
    <m/>
    <m/>
    <m/>
    <m/>
    <m/>
    <m/>
    <m/>
    <m/>
    <m/>
    <m/>
    <m/>
    <m/>
    <m/>
    <m/>
    <m/>
  </r>
  <r>
    <s v="B0D7G7RML4"/>
    <x v="904"/>
    <s v="BAZIC Construction Paper Pad 16 Sheet 18&quot; X 12&quot;, Assorted Colors, for Fold Cut Glue, Gift for Classrooms School Home DIY, 1-Pack"/>
    <s v="527-EACH"/>
    <n v="35"/>
    <n v="1"/>
    <n v="0"/>
    <n v="47"/>
    <n v="1"/>
    <n v="1"/>
    <n v="10.99"/>
    <m/>
    <m/>
    <m/>
    <m/>
    <m/>
    <m/>
    <m/>
    <m/>
    <m/>
    <m/>
    <m/>
    <m/>
    <m/>
    <m/>
    <m/>
  </r>
  <r>
    <s v="B0921XBMCS"/>
    <x v="905"/>
    <s v="BAZIC 30&quot; X 14 ft. All-Purpose Natural Kraft Wrap Paper Roll"/>
    <s v="FBA_5009-EACH"/>
    <n v="5"/>
    <n v="0"/>
    <n v="0"/>
    <n v="5"/>
    <n v="0"/>
    <n v="1"/>
    <n v="7.99"/>
    <m/>
    <m/>
    <m/>
    <m/>
    <m/>
    <m/>
    <m/>
    <m/>
    <m/>
    <m/>
    <m/>
    <m/>
    <m/>
    <m/>
    <m/>
  </r>
  <r>
    <s v="B003UBTNTA"/>
    <x v="906"/>
    <s v="BAZIC 6 Color Mechanical Pencil, Assorted, (755-24P)"/>
    <s v="755-EACH"/>
    <n v="16"/>
    <n v="0"/>
    <n v="0"/>
    <n v="18"/>
    <n v="0"/>
    <n v="1"/>
    <n v="7.99"/>
    <m/>
    <m/>
    <m/>
    <m/>
    <m/>
    <m/>
    <m/>
    <m/>
    <m/>
    <m/>
    <m/>
    <m/>
    <m/>
    <m/>
    <m/>
  </r>
  <r>
    <s v="B003UBTNPY"/>
    <x v="198"/>
    <s v="BAZIC Crown 0.5mm Mechanical Pencil (3/Pack)"/>
    <s v="720-EACH"/>
    <n v="2338"/>
    <n v="68"/>
    <n v="2.2000000000000001E-3"/>
    <n v="2958"/>
    <n v="87"/>
    <n v="1"/>
    <n v="6.79"/>
    <m/>
    <m/>
    <m/>
    <m/>
    <m/>
    <m/>
    <m/>
    <m/>
    <m/>
    <m/>
    <m/>
    <m/>
    <m/>
    <m/>
    <m/>
  </r>
  <r>
    <s v="B001MJ0H7Y"/>
    <x v="907"/>
    <s v="BAZIC Asst. Color 2-Pockets Portfolios w/ 3-Prong Fastener (Case of 100)"/>
    <s v="3145-CASE-1"/>
    <n v="23"/>
    <n v="2"/>
    <n v="0"/>
    <n v="25"/>
    <n v="2"/>
    <n v="2"/>
    <n v="127.68"/>
    <m/>
    <m/>
    <m/>
    <m/>
    <m/>
    <m/>
    <m/>
    <m/>
    <m/>
    <m/>
    <m/>
    <m/>
    <m/>
    <m/>
    <m/>
  </r>
  <r>
    <s v="B091V647QS"/>
    <x v="908"/>
    <s v="BAZIC Products Pocket Size Calculator 8-Digit w/Neck String, LCD Display, Small Standard Function Electronics Calculators, Assorted Color, 24-Pack"/>
    <s v="FBA_3006-BOX"/>
    <n v="62"/>
    <n v="11"/>
    <n v="1E-4"/>
    <n v="76"/>
    <n v="17"/>
    <n v="1"/>
    <n v="65.08"/>
    <m/>
    <m/>
    <m/>
    <m/>
    <m/>
    <m/>
    <m/>
    <m/>
    <m/>
    <m/>
    <m/>
    <m/>
    <m/>
    <m/>
    <m/>
  </r>
  <r>
    <s v="B091V647QS"/>
    <x v="908"/>
    <s v="BAZIC Products Pocket Size Calculator 8-Digit w/Neck String, LCD Display, Small Standard Function Electronics Calculators, Assorted Color, 24-Pack"/>
    <s v="3006-BOX"/>
    <n v="62"/>
    <n v="11"/>
    <n v="1E-4"/>
    <n v="76"/>
    <n v="17"/>
    <n v="1"/>
    <n v="59.49"/>
    <m/>
    <m/>
    <m/>
    <m/>
    <m/>
    <m/>
    <m/>
    <m/>
    <m/>
    <m/>
    <m/>
    <m/>
    <m/>
    <m/>
    <m/>
  </r>
  <r>
    <s v="B0BFT5KHLK"/>
    <x v="248"/>
    <s v="BAZIC 1&quot; Matte Color Poly 3-Ring Binder w/ Pocket for School, Home, or Office (Case of 48) (3132-48)"/>
    <s v="3132-CASE-B"/>
    <n v="1601"/>
    <n v="353"/>
    <n v="1.5E-3"/>
    <n v="2386"/>
    <n v="567"/>
    <n v="3"/>
    <n v="295.5"/>
    <m/>
    <m/>
    <m/>
    <m/>
    <m/>
    <m/>
    <m/>
    <m/>
    <m/>
    <m/>
    <m/>
    <m/>
    <m/>
    <m/>
    <m/>
  </r>
  <r>
    <s v="B003UBTNX6"/>
    <x v="909"/>
    <s v="BAZIC Products Colored Pencils 24 Color, Mini Coloring Pencil Set Soft Core, for Art Drawing Sketching (24/Pack), 144-Packs"/>
    <s v="767-CASE"/>
    <n v="28"/>
    <n v="4"/>
    <n v="0"/>
    <n v="32"/>
    <n v="4"/>
    <n v="1"/>
    <n v="245.99"/>
    <m/>
    <m/>
    <m/>
    <m/>
    <m/>
    <m/>
    <m/>
    <m/>
    <m/>
    <m/>
    <m/>
    <m/>
    <m/>
    <m/>
    <m/>
  </r>
  <r>
    <s v="B083ZCGDGB"/>
    <x v="910"/>
    <s v="BAZIC 3-Ring Pencil Pouch w/Mesh Window for School, Home, or Office (Box of 24)"/>
    <s v="803-BOX-BAZIC"/>
    <n v="119"/>
    <n v="39"/>
    <n v="1E-4"/>
    <n v="143"/>
    <n v="52"/>
    <n v="2"/>
    <n v="86.58"/>
    <m/>
    <m/>
    <m/>
    <m/>
    <m/>
    <m/>
    <m/>
    <m/>
    <m/>
    <m/>
    <m/>
    <m/>
    <m/>
    <m/>
    <m/>
  </r>
  <r>
    <s v="B002KIGEFU"/>
    <x v="911"/>
    <s v="BAZIC Products Penny Coin Wrappers"/>
    <s v="5011-EACH-M"/>
    <n v="2"/>
    <n v="0"/>
    <n v="0"/>
    <n v="2"/>
    <n v="0"/>
    <n v="1"/>
    <n v="7.99"/>
    <m/>
    <m/>
    <m/>
    <m/>
    <m/>
    <m/>
    <m/>
    <m/>
    <m/>
    <m/>
    <m/>
    <m/>
    <m/>
    <m/>
    <m/>
  </r>
  <r>
    <s v="B092CPFV31"/>
    <x v="912"/>
    <s v="BAZIC 80 Sheets 6&quot; X 9&quot; White Paper Gregg Ruled Steno Book, Lined Ruled Memo Writing Papers Pad Notebook, Note Paper for Taking Notes, Easy Tear for Office School Home, 1-Pack"/>
    <s v="FBA_577-EACH"/>
    <n v="380"/>
    <n v="17"/>
    <n v="4.0000000000000002E-4"/>
    <n v="527"/>
    <n v="23"/>
    <n v="1"/>
    <n v="4.99"/>
    <m/>
    <m/>
    <m/>
    <m/>
    <m/>
    <m/>
    <m/>
    <m/>
    <m/>
    <m/>
    <m/>
    <m/>
    <m/>
    <m/>
    <m/>
  </r>
  <r>
    <s v="B092HHTR84"/>
    <x v="155"/>
    <s v="BAZIC Products Single Hole Sharpener w/Receptacle (3/Pack)"/>
    <s v="1906-EACH"/>
    <n v="740"/>
    <n v="37"/>
    <n v="6.9999999999999999E-4"/>
    <n v="988"/>
    <n v="49"/>
    <n v="4"/>
    <n v="27.16"/>
    <m/>
    <m/>
    <m/>
    <m/>
    <m/>
    <m/>
    <m/>
    <m/>
    <m/>
    <m/>
    <m/>
    <m/>
    <m/>
    <m/>
    <m/>
  </r>
  <r>
    <s v="B092C5FCT5"/>
    <x v="42"/>
    <s v="BAZIC Products Wooden Ruler 12&quot; (30cm), Singel Metal Edge, Inches Centimeter Metric Measuring Drafting Rulers, for Students School Supplies (3/Pack), 1-Pack"/>
    <s v="306-EACH"/>
    <n v="4423"/>
    <n v="151"/>
    <n v="4.1000000000000003E-3"/>
    <n v="5986"/>
    <n v="208"/>
    <n v="1"/>
    <n v="6.79"/>
    <m/>
    <m/>
    <m/>
    <m/>
    <m/>
    <m/>
    <m/>
    <m/>
    <m/>
    <m/>
    <m/>
    <m/>
    <m/>
    <m/>
    <m/>
  </r>
  <r>
    <s v="B092363LSM"/>
    <x v="201"/>
    <s v="BAZIC Neon Eraser Top. Chisel Shaped Erasers for Standard Pencils (50/Pack)"/>
    <s v="2204-EACH-1"/>
    <n v="2318"/>
    <n v="86"/>
    <n v="2.0999999999999999E-3"/>
    <n v="2873"/>
    <n v="115"/>
    <n v="1"/>
    <n v="7.19"/>
    <m/>
    <m/>
    <m/>
    <m/>
    <m/>
    <m/>
    <m/>
    <m/>
    <m/>
    <m/>
    <m/>
    <m/>
    <m/>
    <m/>
    <m/>
  </r>
  <r>
    <s v="B092363LSM"/>
    <x v="201"/>
    <s v="BAZIC Neon Eraser Top. Chisel Shaped Erasers for Standard Pencils (50/Pack)"/>
    <s v="2204-EACH"/>
    <n v="2318"/>
    <n v="86"/>
    <n v="2.0999999999999999E-3"/>
    <n v="2873"/>
    <n v="115"/>
    <n v="1"/>
    <n v="7.19"/>
    <m/>
    <m/>
    <m/>
    <m/>
    <m/>
    <m/>
    <m/>
    <m/>
    <m/>
    <m/>
    <m/>
    <m/>
    <m/>
    <m/>
    <m/>
  </r>
  <r>
    <s v="B003UBWEPA"/>
    <x v="913"/>
    <s v="BAZIC Finger Paint Set Assorted Color 160ml, Non Toxic Painting Fun Art Supplies, DIY Craft Activity for Kids at School Home Age 3+ (4/Pack), 1-Pack"/>
    <s v="3941-BAZIC"/>
    <n v="80"/>
    <n v="2"/>
    <n v="1E-4"/>
    <n v="104"/>
    <n v="2"/>
    <n v="1"/>
    <n v="8.49"/>
    <m/>
    <m/>
    <m/>
    <m/>
    <m/>
    <m/>
    <m/>
    <m/>
    <m/>
    <m/>
    <m/>
    <m/>
    <m/>
    <m/>
    <m/>
  </r>
  <r>
    <s v="B091T6728M"/>
    <x v="914"/>
    <s v="BAZIC Products Sheet Protectors Economy, Fit 8.5x11 Inch Paper, 11 Hole Clear Plastic Sleeves Ring Binder Sheets, Archival Safe (20/Pack), 1-Pack"/>
    <s v="3102-EACH"/>
    <n v="18"/>
    <n v="1"/>
    <n v="0"/>
    <n v="22"/>
    <n v="1"/>
    <n v="1"/>
    <n v="8.19"/>
    <m/>
    <m/>
    <m/>
    <m/>
    <m/>
    <m/>
    <m/>
    <m/>
    <m/>
    <m/>
    <m/>
    <m/>
    <m/>
    <m/>
    <m/>
  </r>
  <r>
    <s v="B0FJVNP8GH"/>
    <x v="321"/>
    <s v="BAZIC PRODUCTS Pencil Pouch 3 Ring Binder Pouch w/Rivet Enforced Rings Holes, Mesh Window, Bright Assorted Color Zipper Pouches Case, 24-Pack"/>
    <s v="804-BOX-BAZIC"/>
    <n v="12"/>
    <n v="0"/>
    <n v="0"/>
    <n v="16"/>
    <n v="0"/>
    <n v="3"/>
    <n v="140.82"/>
    <m/>
    <m/>
    <m/>
    <m/>
    <m/>
    <m/>
    <m/>
    <m/>
    <m/>
    <m/>
    <m/>
    <m/>
    <m/>
    <m/>
    <m/>
  </r>
  <r>
    <s v="B004MTP43S"/>
    <x v="321"/>
    <s v="BAZIC PRODUCTS Pencil Pouch 3 Ring Binder Pouch w/Rivet Enforced Rings Holes, Mesh Window, Bright Assorted Color Zipper Pouches Case, 24-Pack"/>
    <s v="804-BOX"/>
    <n v="14"/>
    <n v="6"/>
    <n v="0"/>
    <n v="16"/>
    <n v="8"/>
    <n v="1"/>
    <n v="49.99"/>
    <m/>
    <m/>
    <m/>
    <m/>
    <m/>
    <m/>
    <m/>
    <m/>
    <m/>
    <m/>
    <m/>
    <m/>
    <m/>
    <m/>
    <m/>
  </r>
  <r>
    <s v="B0FK1V4HXK"/>
    <x v="321"/>
    <s v="BAZIC PRODUCTS Pencil Pouch 3 Ring Binder Pouch w/Rivet Enforced Rings Holes, Mesh Window, Bright Assorted Color Zipper Pouches Case, 24-Pack"/>
    <s v="804-BOX-BAZIC"/>
    <n v="9"/>
    <n v="1"/>
    <n v="0"/>
    <n v="14"/>
    <n v="2"/>
    <n v="4"/>
    <n v="187.76"/>
    <m/>
    <m/>
    <m/>
    <m/>
    <m/>
    <m/>
    <m/>
    <m/>
    <m/>
    <m/>
    <m/>
    <m/>
    <m/>
    <m/>
    <m/>
  </r>
  <r>
    <s v="B004MTP43S"/>
    <x v="321"/>
    <s v="BAZIC PRODUCTS Pencil Pouch 3 Ring Binder Pouch w/Rivet Enforced Rings Holes, Mesh Window, Bright Assorted Color Zipper Pouches Case, 24-Pack"/>
    <s v="804-BOX-BAZIC"/>
    <n v="14"/>
    <n v="6"/>
    <n v="0"/>
    <n v="16"/>
    <n v="8"/>
    <n v="2"/>
    <n v="93.88"/>
    <m/>
    <m/>
    <m/>
    <m/>
    <m/>
    <m/>
    <m/>
    <m/>
    <m/>
    <m/>
    <m/>
    <m/>
    <m/>
    <m/>
    <m/>
  </r>
  <r>
    <s v="B003UBOH00"/>
    <x v="915"/>
    <s v="BAZIC PRODUCTS 804-24 Bright Color 3-Ring Pencil Pouch w/Mesh Window, Case of 24"/>
    <s v="804-BOX-1"/>
    <n v="907"/>
    <n v="125"/>
    <n v="8.0000000000000004E-4"/>
    <n v="1256"/>
    <n v="172"/>
    <n v="2"/>
    <n v="86.58"/>
    <m/>
    <m/>
    <m/>
    <m/>
    <m/>
    <m/>
    <m/>
    <m/>
    <m/>
    <m/>
    <m/>
    <m/>
    <m/>
    <m/>
    <m/>
  </r>
  <r>
    <s v="B09234X6BH"/>
    <x v="916"/>
    <s v="BAZIC White Oval Eraser (4/Pack)"/>
    <s v="2230-EACH"/>
    <n v="147"/>
    <n v="5"/>
    <n v="1E-4"/>
    <n v="186"/>
    <n v="7"/>
    <n v="1"/>
    <n v="6.69"/>
    <m/>
    <m/>
    <m/>
    <m/>
    <m/>
    <m/>
    <m/>
    <m/>
    <m/>
    <m/>
    <m/>
    <m/>
    <m/>
    <m/>
    <m/>
  </r>
  <r>
    <s v="B005OYV9XE"/>
    <x v="917"/>
    <m/>
    <s v="2227-EACH-M"/>
    <n v="7"/>
    <n v="4"/>
    <n v="0"/>
    <n v="9"/>
    <n v="6"/>
    <n v="1"/>
    <n v="6.99"/>
    <m/>
    <m/>
    <m/>
    <m/>
    <m/>
    <m/>
    <m/>
    <m/>
    <m/>
    <m/>
    <m/>
    <m/>
    <m/>
    <m/>
    <m/>
  </r>
  <r>
    <s v="B09256NQ2F"/>
    <x v="918"/>
    <s v="BAZIC Products Dry Erase Marker Black Color Chisel Tip, Whiteboard Pen Marcador, Low Odor Markers White Board Pens, Office School Supplies (3/Pack), 1-Pack"/>
    <s v="1251-EACH"/>
    <n v="70"/>
    <n v="1"/>
    <n v="1E-4"/>
    <n v="82"/>
    <n v="1"/>
    <n v="1"/>
    <n v="6.66"/>
    <m/>
    <m/>
    <m/>
    <m/>
    <m/>
    <m/>
    <m/>
    <m/>
    <m/>
    <m/>
    <m/>
    <m/>
    <m/>
    <m/>
    <m/>
  </r>
  <r>
    <s v="B092186FX1"/>
    <x v="919"/>
    <s v="BAZIC Products Ruled Index Cards 5&quot; X 8&quot; 100 Count, White Color Flashcards, Ruled Lined Card for Learning Memory Reminder (100/Pack), 1-Pack"/>
    <s v="523-EACH"/>
    <n v="147"/>
    <n v="1"/>
    <n v="1E-4"/>
    <n v="215"/>
    <n v="5"/>
    <n v="1"/>
    <n v="11.39"/>
    <m/>
    <m/>
    <m/>
    <m/>
    <m/>
    <m/>
    <m/>
    <m/>
    <m/>
    <m/>
    <m/>
    <m/>
    <m/>
    <m/>
    <m/>
  </r>
  <r>
    <s v="B092GB4K5W"/>
    <x v="920"/>
    <s v="BAZIC Fiero Black Fiber Tip Fineliner Pen, 2 Pack (17016-12P)"/>
    <s v="17016-EACH"/>
    <n v="281"/>
    <n v="16"/>
    <n v="2.9999999999999997E-4"/>
    <n v="346"/>
    <n v="24"/>
    <n v="4"/>
    <n v="27.16"/>
    <m/>
    <m/>
    <m/>
    <m/>
    <m/>
    <m/>
    <m/>
    <m/>
    <m/>
    <m/>
    <m/>
    <m/>
    <m/>
    <m/>
    <m/>
  </r>
  <r>
    <s v="B0CPRPX1GZ"/>
    <x v="921"/>
    <s v="BAZIC Products Arrow Ballpoint Pens, 1.0 mm Medium Point Assorted Colors Stick Pen, Smooth Writing for Office School Teacher, 10 Count, 1-Pack"/>
    <s v="17008-EACH"/>
    <n v="308"/>
    <n v="16"/>
    <n v="2.9999999999999997E-4"/>
    <n v="431"/>
    <n v="22"/>
    <n v="1"/>
    <n v="7.99"/>
    <m/>
    <m/>
    <m/>
    <m/>
    <m/>
    <m/>
    <m/>
    <m/>
    <m/>
    <m/>
    <m/>
    <m/>
    <m/>
    <m/>
    <m/>
  </r>
  <r>
    <s v="B092L2DBPJ"/>
    <x v="922"/>
    <s v="BAZIC Super Clear Heavy Duty Packing Tape 1.88&quot; x 54.6 Yards, Shipping Mailing Moving Sealing Tapes, 1-Unit"/>
    <s v="915-EACH"/>
    <n v="25"/>
    <n v="1"/>
    <n v="0"/>
    <n v="30"/>
    <n v="1"/>
    <n v="1"/>
    <n v="7.59"/>
    <m/>
    <m/>
    <m/>
    <m/>
    <m/>
    <m/>
    <m/>
    <m/>
    <m/>
    <m/>
    <m/>
    <m/>
    <m/>
    <m/>
    <m/>
  </r>
  <r>
    <s v="B07FSTGGLH"/>
    <x v="923"/>
    <s v="BAZIC Products Fluorescent Colored Duct Tape, Assorted Colors, Pack of 6, 1.89-inch x 10 Yard"/>
    <s v="FBA_910-SET6"/>
    <n v="104"/>
    <n v="10"/>
    <n v="1E-4"/>
    <n v="133"/>
    <n v="14"/>
    <n v="1"/>
    <n v="13.61"/>
    <m/>
    <m/>
    <m/>
    <m/>
    <m/>
    <m/>
    <m/>
    <m/>
    <m/>
    <m/>
    <m/>
    <m/>
    <m/>
    <m/>
    <m/>
  </r>
  <r>
    <s v="B09256FYV9"/>
    <x v="924"/>
    <s v="BAZIC Products Dry Erase Marker Assorted Color Chisel Tip, Whiteboard Pen Marcador, Low Odor Markers White Board Pens, Office School Supplies (3/Pack), 1-Pack"/>
    <s v="1250-EACH"/>
    <n v="24"/>
    <n v="5"/>
    <n v="0"/>
    <n v="25"/>
    <n v="6"/>
    <n v="1"/>
    <n v="6.99"/>
    <m/>
    <m/>
    <m/>
    <m/>
    <m/>
    <m/>
    <m/>
    <m/>
    <m/>
    <m/>
    <m/>
    <m/>
    <m/>
    <m/>
    <m/>
  </r>
  <r>
    <s v="B0C6R7L941"/>
    <x v="190"/>
    <s v="BAZIC Products Composition Notebook Wide Ruled - 20 Sheets, Manila Color Composition Notebook with Durable Cover, Non-Spiral and Lined Paper for Journaling, School, Home, or Office, 24-Packs"/>
    <s v="FBA_5096-BOX-1"/>
    <n v="759"/>
    <n v="177"/>
    <n v="6.9999999999999999E-4"/>
    <n v="1076"/>
    <n v="279"/>
    <n v="1"/>
    <n v="27.03"/>
    <m/>
    <m/>
    <m/>
    <m/>
    <m/>
    <m/>
    <m/>
    <m/>
    <m/>
    <m/>
    <m/>
    <m/>
    <m/>
    <m/>
    <m/>
  </r>
  <r>
    <s v="B091DC1CNJ"/>
    <x v="166"/>
    <s v="BAZIC Products Drawing Sketching Pencil Set, HB 2B 4B 6B 7B 8B, Professional Graphite Sketch Kit Pencils, for Artists Adults Beginners (6/Pack), 1-Pack"/>
    <s v="744-EACH"/>
    <n v="2282"/>
    <n v="74"/>
    <n v="2.0999999999999999E-3"/>
    <n v="2971"/>
    <n v="84"/>
    <n v="160"/>
    <n v="1006.4"/>
    <m/>
    <m/>
    <m/>
    <m/>
    <m/>
    <m/>
    <m/>
    <m/>
    <m/>
    <m/>
    <m/>
    <m/>
    <m/>
    <m/>
    <m/>
  </r>
  <r>
    <s v="B092CBG1RS"/>
    <x v="925"/>
    <s v="BAZIC Products Poster Board, Multi Color Fluorescent, 11&quot; X 14&quot;, Poster Board Paper, Colored Paper, Vision Board Poster, Ideal for Crafts, Signs, School Projects, Displays, 5/Pack, 1-Pack"/>
    <s v="FBA_5027-EACH-1"/>
    <n v="3105"/>
    <n v="118"/>
    <n v="2.8999999999999998E-3"/>
    <n v="3894"/>
    <n v="151"/>
    <n v="1"/>
    <n v="5.59"/>
    <m/>
    <m/>
    <m/>
    <m/>
    <m/>
    <m/>
    <m/>
    <m/>
    <m/>
    <m/>
    <m/>
    <m/>
    <m/>
    <m/>
    <m/>
  </r>
  <r>
    <s v="B092CWM8PT"/>
    <x v="926"/>
    <s v="BAZIC Products Plastic Ruler 12&quot; (30cm) w/Handle Grip, Inches Centimeter Metric Measuring Drafting Rulers, 288-Packs"/>
    <s v="320-CASE"/>
    <n v="12"/>
    <n v="2"/>
    <n v="0"/>
    <n v="13"/>
    <n v="3"/>
    <n v="1"/>
    <n v="190.59"/>
    <m/>
    <m/>
    <m/>
    <m/>
    <m/>
    <m/>
    <m/>
    <m/>
    <m/>
    <m/>
    <m/>
    <m/>
    <m/>
    <m/>
    <m/>
  </r>
  <r>
    <s v="B09256DWRZ"/>
    <x v="927"/>
    <s v="BAZIC Dry Erase Marker Bright Color Chisel Tip, Whiteboard Pen Marcador, Low Odor Markers White Board Pens, Office School Supplies (12/Pack), 1-Pack"/>
    <s v="1272-EACH"/>
    <n v="18"/>
    <n v="1"/>
    <n v="0"/>
    <n v="20"/>
    <n v="1"/>
    <n v="1"/>
    <n v="13.59"/>
    <m/>
    <m/>
    <m/>
    <m/>
    <m/>
    <m/>
    <m/>
    <m/>
    <m/>
    <m/>
    <m/>
    <m/>
    <m/>
    <m/>
    <m/>
  </r>
  <r>
    <s v="B003UBOEJY"/>
    <x v="928"/>
    <s v="BAZIC Products Staples Standard 26/6 5000/Pack, Durable Silver Stapler pins Ideal Office Staples for Home, School &amp; Business, 2-Pack"/>
    <s v="FBA_608-PACK2"/>
    <n v="91"/>
    <n v="16"/>
    <n v="1E-4"/>
    <n v="111"/>
    <n v="18"/>
    <n v="1"/>
    <n v="8.2899999999999991"/>
    <m/>
    <m/>
    <m/>
    <m/>
    <m/>
    <m/>
    <m/>
    <m/>
    <m/>
    <m/>
    <m/>
    <m/>
    <m/>
    <m/>
    <m/>
  </r>
  <r>
    <s v="B092RJWC9T"/>
    <x v="929"/>
    <s v="BAZIC Products Sticky Notes 1.5x2 Assorted Color Post Stickies, Self Stick Note, Colorful Adhesive Memo Pads, Recyclable (400 Sheets/Pack), 1-Pack"/>
    <s v="5131-EACH"/>
    <n v="20"/>
    <n v="2"/>
    <n v="0"/>
    <n v="25"/>
    <n v="2"/>
    <n v="1"/>
    <n v="5.89"/>
    <m/>
    <m/>
    <m/>
    <m/>
    <m/>
    <m/>
    <m/>
    <m/>
    <m/>
    <m/>
    <m/>
    <m/>
    <m/>
    <m/>
    <m/>
  </r>
  <r>
    <s v="B0921C734Q"/>
    <x v="930"/>
    <s v="BAZIC 6&quot; x 9&quot; Self-Seal White Catalog Envelope, 6/Pack (5450)"/>
    <s v="5450-EACH"/>
    <n v="2"/>
    <n v="0"/>
    <n v="0"/>
    <n v="2"/>
    <n v="0"/>
    <n v="1"/>
    <n v="6.99"/>
    <m/>
    <m/>
    <m/>
    <m/>
    <m/>
    <m/>
    <m/>
    <m/>
    <m/>
    <m/>
    <m/>
    <m/>
    <m/>
    <m/>
    <m/>
  </r>
  <r>
    <s v="B06XSKDQX3"/>
    <x v="174"/>
    <s v="BAZIC Products Plastic Pencil Case Utility Storage Box, Glitter Bright Color, Multi Purpose Organizer for Pens Pencils, 4-Pack"/>
    <s v="839-SET4"/>
    <n v="1654"/>
    <n v="32"/>
    <n v="1.5E-3"/>
    <n v="2046"/>
    <n v="41"/>
    <n v="1"/>
    <n v="21.39"/>
    <m/>
    <m/>
    <m/>
    <m/>
    <m/>
    <m/>
    <m/>
    <m/>
    <m/>
    <m/>
    <m/>
    <m/>
    <m/>
    <m/>
    <m/>
  </r>
  <r>
    <s v="B091V695GD"/>
    <x v="931"/>
    <s v="BAZIC 12-Digit Dual Power Desktop Calculator with Adjustable Display (Case of 12) (3012-12)"/>
    <s v="3012-BOX"/>
    <n v="8"/>
    <n v="2"/>
    <n v="0"/>
    <n v="11"/>
    <n v="3"/>
    <n v="1"/>
    <n v="114.61"/>
    <m/>
    <m/>
    <m/>
    <m/>
    <m/>
    <m/>
    <m/>
    <m/>
    <m/>
    <m/>
    <m/>
    <m/>
    <m/>
    <m/>
    <m/>
  </r>
  <r>
    <s v="B0D79RGWV5"/>
    <x v="932"/>
    <s v="BAZIC 21g/0.7 Oz Premium Large Glue Stick (2/Pack)"/>
    <s v="2051-EACH"/>
    <n v="75"/>
    <n v="3"/>
    <n v="1E-4"/>
    <n v="96"/>
    <n v="3"/>
    <n v="1"/>
    <n v="6.99"/>
    <m/>
    <m/>
    <m/>
    <m/>
    <m/>
    <m/>
    <m/>
    <m/>
    <m/>
    <m/>
    <m/>
    <m/>
    <m/>
    <m/>
    <m/>
  </r>
  <r>
    <s v="B092CRJ6QK"/>
    <x v="933"/>
    <s v="BAZIC Products Poster Board Glitter Color 11&quot; X 14&quot;, Sparkling Colored Poster Board Paper for Christmas Wedding Birthday Craft Project (3 Color/Pack) COLOR SENT RANDOM"/>
    <s v="FBA_5413-EACH"/>
    <n v="182"/>
    <n v="15"/>
    <n v="2.0000000000000001E-4"/>
    <n v="241"/>
    <n v="19"/>
    <n v="1"/>
    <n v="4.62"/>
    <m/>
    <m/>
    <m/>
    <m/>
    <m/>
    <m/>
    <m/>
    <m/>
    <m/>
    <m/>
    <m/>
    <m/>
    <m/>
    <m/>
    <m/>
  </r>
  <r>
    <s v="B092L6PBT9"/>
    <x v="934"/>
    <s v="BAZIC Products Double Sided Foam Mounting Tape 0.5&quot; X 200&quot;, EVA Foam Solvent Based Adhesive for Art Crafts Card Making Projects Frame, Total 2-Count"/>
    <s v="981-EACH"/>
    <n v="21"/>
    <n v="1"/>
    <n v="0"/>
    <n v="28"/>
    <n v="1"/>
    <n v="1"/>
    <n v="6.97"/>
    <m/>
    <m/>
    <m/>
    <m/>
    <m/>
    <m/>
    <m/>
    <m/>
    <m/>
    <m/>
    <m/>
    <m/>
    <m/>
    <m/>
    <m/>
  </r>
  <r>
    <s v="B0D7JVLKRY"/>
    <x v="935"/>
    <s v="BAZIC 1052 Classic Backpack, Red, 17&quot;"/>
    <s v="1052-EACH"/>
    <n v="11"/>
    <n v="0"/>
    <n v="0"/>
    <n v="13"/>
    <n v="0"/>
    <n v="1"/>
    <n v="18.04"/>
    <m/>
    <m/>
    <m/>
    <m/>
    <m/>
    <m/>
    <m/>
    <m/>
    <m/>
    <m/>
    <m/>
    <m/>
    <m/>
    <m/>
    <m/>
  </r>
  <r>
    <s v="B088L4NFZ2"/>
    <x v="936"/>
    <s v="BAZIC Products 1033 Basic Backpack, Green, 16&quot;"/>
    <s v="1033-EACH"/>
    <n v="46"/>
    <n v="4"/>
    <n v="0"/>
    <n v="52"/>
    <n v="4"/>
    <n v="1"/>
    <n v="16.09"/>
    <m/>
    <m/>
    <m/>
    <m/>
    <m/>
    <m/>
    <m/>
    <m/>
    <m/>
    <m/>
    <m/>
    <m/>
    <m/>
    <m/>
    <m/>
  </r>
  <r>
    <s v="B0FFQWVS6S"/>
    <x v="937"/>
    <s v="BAZIC School Backpack 16&quot; Fuchsia, Lightweight School Bag Padded Back &amp; Adjustable Strap for Students, Travel Bag Fit A4 Notebook, 1-Pack"/>
    <s v="1036-EACH"/>
    <n v="18"/>
    <n v="6"/>
    <n v="0"/>
    <n v="23"/>
    <n v="7"/>
    <n v="2"/>
    <n v="32.18"/>
    <m/>
    <m/>
    <m/>
    <m/>
    <m/>
    <m/>
    <m/>
    <m/>
    <m/>
    <m/>
    <m/>
    <m/>
    <m/>
    <m/>
    <m/>
  </r>
  <r>
    <s v="B088L4NFZ2"/>
    <x v="938"/>
    <s v="BAZIC 1031 Basic Backpack, Blue, 16&quot;"/>
    <s v="1031-EACH"/>
    <n v="65"/>
    <n v="9"/>
    <n v="1E-4"/>
    <n v="78"/>
    <n v="11"/>
    <n v="6"/>
    <n v="102.54"/>
    <m/>
    <m/>
    <m/>
    <m/>
    <m/>
    <m/>
    <m/>
    <m/>
    <m/>
    <m/>
    <m/>
    <m/>
    <m/>
    <m/>
    <m/>
  </r>
  <r>
    <s v="B091JL3ZQ2"/>
    <x v="653"/>
    <s v="BAZIC Products Glitter Glue Tube – 4 Assorted Classic Color, Non-Toxic Washable Glitter Glue for Art, Crafts, Paints, DIY, and Party Projects, 6.76oz/Pack, 24-Packs"/>
    <s v="FBA_3465-A-CASE"/>
    <n v="147"/>
    <n v="13"/>
    <n v="1E-4"/>
    <n v="213"/>
    <n v="20"/>
    <n v="1"/>
    <n v="58.09"/>
    <m/>
    <m/>
    <m/>
    <m/>
    <m/>
    <m/>
    <m/>
    <m/>
    <m/>
    <m/>
    <m/>
    <m/>
    <m/>
    <m/>
    <m/>
  </r>
  <r>
    <s v="B092C5FM1W"/>
    <x v="939"/>
    <s v="BAZIC Products Blank Paper Copy &amp; Multipurpose Paper - 8.5&quot; x 11&quot; White Color Printer Paper for Inkjet, Laser, and Fax Machines, Ideal for Office, School, and Crafts, 50 Sheets/Pack, 50-Packs"/>
    <s v="510-CASE"/>
    <n v="30"/>
    <n v="2"/>
    <n v="0"/>
    <n v="31"/>
    <n v="2"/>
    <n v="5"/>
    <n v="779.95"/>
    <m/>
    <m/>
    <m/>
    <m/>
    <m/>
    <m/>
    <m/>
    <m/>
    <m/>
    <m/>
    <m/>
    <m/>
    <m/>
    <m/>
    <m/>
  </r>
  <r>
    <s v="B0D6XBXVWR"/>
    <x v="940"/>
    <s v="BAZIC Products Rubber Bands Size #32, 2 Oz./ 56.70g, Made in USA Elastic Stretchable Bands for Bank Paper Bills Money Dollars File Folders, 36-Pack"/>
    <s v="6101-CASE"/>
    <n v="6"/>
    <n v="1"/>
    <n v="0"/>
    <n v="9"/>
    <n v="4"/>
    <n v="1"/>
    <n v="56.99"/>
    <m/>
    <m/>
    <m/>
    <m/>
    <m/>
    <m/>
    <m/>
    <m/>
    <m/>
    <m/>
    <m/>
    <m/>
    <m/>
    <m/>
    <m/>
  </r>
  <r>
    <s v="B0BZ9JNXCN"/>
    <x v="941"/>
    <s v="BAZIC Products Collorelli Gel Pen 1.0mm Glitter Color, Acid Free Smooth Writing for Drawing Coloring Greeting Card Art Christmas Gift (12/Pack), 1-Pack"/>
    <s v="FBA_17082-EACH"/>
    <n v="702"/>
    <n v="24"/>
    <n v="5.9999999999999995E-4"/>
    <n v="921"/>
    <n v="31"/>
    <n v="1"/>
    <n v="6.09"/>
    <m/>
    <m/>
    <m/>
    <m/>
    <m/>
    <m/>
    <m/>
    <m/>
    <m/>
    <m/>
    <m/>
    <m/>
    <m/>
    <m/>
    <m/>
  </r>
  <r>
    <s v="B09238936B"/>
    <x v="942"/>
    <s v="BAZIC Products Assorted Fluorescent Ink Highlighter – Chisel Tip Broad Fine Line, Desk Style Highlighter Pen for Office and School, Unscented, Smooth Marking, 12/Pack, 1-Pack"/>
    <s v="FBA_2331-EACH"/>
    <n v="93"/>
    <n v="5"/>
    <n v="1E-4"/>
    <n v="114"/>
    <n v="6"/>
    <n v="1"/>
    <n v="10.09"/>
    <m/>
    <m/>
    <m/>
    <m/>
    <m/>
    <m/>
    <m/>
    <m/>
    <m/>
    <m/>
    <m/>
    <m/>
    <m/>
    <m/>
    <m/>
  </r>
  <r>
    <s v="B09238936B"/>
    <x v="942"/>
    <s v="BAZIC Products Assorted Fluorescent Ink Highlighter – Chisel Tip Broad Fine Line, Desk Style Highlighter Pen for Office and School, Unscented, Smooth Marking, 12/Pack, 1-Pack"/>
    <s v="2331-EACH"/>
    <n v="93"/>
    <n v="5"/>
    <n v="1E-4"/>
    <n v="114"/>
    <n v="6"/>
    <n v="1"/>
    <n v="10.19"/>
    <m/>
    <m/>
    <m/>
    <m/>
    <m/>
    <m/>
    <m/>
    <m/>
    <m/>
    <m/>
    <m/>
    <m/>
    <m/>
    <m/>
    <m/>
  </r>
  <r>
    <s v="B0924ZR74Y"/>
    <x v="943"/>
    <s v="BAZIC PRODUCTS Washable Fruit Scented Markers Broad Line 6 Color, Chisel Tip Broad Fine Line, Non Toxic Marcadorc Art School Supplies (6/Pack), 1-Pack"/>
    <s v="1285-EACH"/>
    <n v="87"/>
    <n v="3"/>
    <n v="1E-4"/>
    <n v="96"/>
    <n v="3"/>
    <n v="2"/>
    <n v="10.78"/>
    <m/>
    <m/>
    <m/>
    <m/>
    <m/>
    <m/>
    <m/>
    <m/>
    <m/>
    <m/>
    <m/>
    <m/>
    <m/>
    <m/>
    <m/>
  </r>
  <r>
    <s v="B091T94Y23"/>
    <x v="944"/>
    <s v="BAZIC Products 3 Ring Binder 3&quot; View Binders Slant D Ring Organizer - White, Hold 600 Sheets Paper, for School Office Home, 1-Count"/>
    <s v="3175-EACH"/>
    <n v="6"/>
    <n v="1"/>
    <n v="0"/>
    <n v="10"/>
    <n v="1"/>
    <n v="2"/>
    <n v="44.02"/>
    <m/>
    <m/>
    <m/>
    <m/>
    <m/>
    <m/>
    <m/>
    <m/>
    <m/>
    <m/>
    <m/>
    <m/>
    <m/>
    <m/>
    <m/>
  </r>
  <r>
    <s v="B091T6QC2Q"/>
    <x v="376"/>
    <s v="BAZIC Products 3 Ring Binder 2&quot; View Binders Slant D Ring Organizer - Grey, Hold 480 Sheets Paper, for School Office Home, 1-Count"/>
    <s v="4151-EACH"/>
    <n v="175"/>
    <n v="5"/>
    <n v="2.0000000000000001E-4"/>
    <n v="238"/>
    <n v="7"/>
    <n v="1"/>
    <n v="22.09"/>
    <m/>
    <m/>
    <m/>
    <m/>
    <m/>
    <m/>
    <m/>
    <m/>
    <m/>
    <m/>
    <m/>
    <m/>
    <m/>
    <m/>
    <m/>
  </r>
  <r>
    <s v="B091T49CD3"/>
    <x v="135"/>
    <s v="BAZIC Products 3 Ring Binder 1/2&quot; Economy View Binders Organizer - White, Round Ring, Hold 100 Sheets Paper, for School Office Home, 1-Count"/>
    <s v="3142-EACH"/>
    <n v="898"/>
    <n v="17"/>
    <n v="8.0000000000000004E-4"/>
    <n v="1016"/>
    <n v="23"/>
    <n v="1"/>
    <n v="13.99"/>
    <m/>
    <m/>
    <m/>
    <m/>
    <m/>
    <m/>
    <m/>
    <m/>
    <m/>
    <m/>
    <m/>
    <m/>
    <m/>
    <m/>
    <m/>
  </r>
  <r>
    <s v="B091SP52LR"/>
    <x v="48"/>
    <s v="BAZIC Products 3 Ring Binder 1&quot; Economy View Binders Organizer - Grey, Round Ring, Hold 175 Sheets Paper, for School Office Home, 1-Count"/>
    <s v="4121-EACH"/>
    <n v="1281"/>
    <n v="34"/>
    <n v="1.1999999999999999E-3"/>
    <n v="1658"/>
    <n v="48"/>
    <n v="1"/>
    <n v="9.49"/>
    <m/>
    <m/>
    <m/>
    <m/>
    <m/>
    <m/>
    <m/>
    <m/>
    <m/>
    <m/>
    <m/>
    <m/>
    <m/>
    <m/>
    <m/>
  </r>
  <r>
    <s v="B091T94Y23"/>
    <x v="945"/>
    <s v="BAZIC Products 3 Ring Binder 3&quot; View Binders Slant D Ring Organizer - Blue, Hold 600 Sheets Paper, for School Office Home, 1-Count"/>
    <s v="3194-EACH"/>
    <n v="7"/>
    <n v="1"/>
    <n v="0"/>
    <n v="10"/>
    <n v="2"/>
    <n v="1"/>
    <n v="22.69"/>
    <m/>
    <m/>
    <m/>
    <m/>
    <m/>
    <m/>
    <m/>
    <m/>
    <m/>
    <m/>
    <m/>
    <m/>
    <m/>
    <m/>
    <m/>
  </r>
  <r>
    <s v="B091T6QC2Q"/>
    <x v="946"/>
    <s v="BAZIC Products 3 Ring Binder 2&quot; View Binders Slant D Ring Organizer - Blue, Hold 480 Sheets Paper, for School Office Home, 1-Count"/>
    <s v="3193-EACH"/>
    <n v="23"/>
    <n v="0"/>
    <n v="0"/>
    <n v="31"/>
    <n v="0"/>
    <n v="1"/>
    <n v="22.09"/>
    <m/>
    <m/>
    <m/>
    <m/>
    <m/>
    <m/>
    <m/>
    <m/>
    <m/>
    <m/>
    <m/>
    <m/>
    <m/>
    <m/>
    <m/>
  </r>
  <r>
    <s v="B091SP52LR"/>
    <x v="947"/>
    <s v="BAZIC Products 3 Ring Binder 1&quot; Economy View Binders Organizer - Red, Round Ring, Hold 175 Sheets Paper, for School Office Home, 12-Count"/>
    <s v="4123-CASE"/>
    <n v="15"/>
    <n v="0"/>
    <n v="0"/>
    <n v="16"/>
    <n v="0"/>
    <n v="1"/>
    <n v="50.09"/>
    <m/>
    <m/>
    <m/>
    <m/>
    <m/>
    <m/>
    <m/>
    <m/>
    <m/>
    <m/>
    <m/>
    <m/>
    <m/>
    <m/>
    <m/>
  </r>
  <r>
    <s v="B091T94Y23"/>
    <x v="948"/>
    <s v="BAZIC Products 3 Ring Binder 3&quot; View Binders Slant D Ring Organizer - Black, Hold 600 Sheets Paper, for School Office Home, 12-Count"/>
    <s v="3174-CASE"/>
    <n v="8"/>
    <n v="1"/>
    <n v="0"/>
    <n v="8"/>
    <n v="1"/>
    <n v="1"/>
    <n v="113.09"/>
    <m/>
    <m/>
    <m/>
    <m/>
    <m/>
    <m/>
    <m/>
    <m/>
    <m/>
    <m/>
    <m/>
    <m/>
    <m/>
    <m/>
    <m/>
  </r>
  <r>
    <s v="B091T36TXP"/>
    <x v="658"/>
    <s v="BAZIC Products 3 Ring Binder 1.5&quot; Economy View Binders Organizer - Lime Green, Round Ring, Hold 280 Sheets Paper, for School Office Home, 12-Count"/>
    <s v="4144-CASE"/>
    <n v="27"/>
    <n v="4"/>
    <n v="0"/>
    <n v="32"/>
    <n v="5"/>
    <n v="1"/>
    <n v="57.79"/>
    <m/>
    <m/>
    <m/>
    <m/>
    <m/>
    <m/>
    <m/>
    <m/>
    <m/>
    <m/>
    <m/>
    <m/>
    <m/>
    <m/>
    <m/>
  </r>
  <r>
    <s v="B091SP52LR"/>
    <x v="949"/>
    <s v="BAZIC Products 3 Ring Binder 1&quot; Economy View Binders Organizer - Cyan, Round Ring, Hold 175 Sheets Paper, for School Office Home, 12-Count"/>
    <s v="4125-CASE"/>
    <n v="28"/>
    <n v="7"/>
    <n v="0"/>
    <n v="31"/>
    <n v="8"/>
    <n v="5"/>
    <n v="254.05"/>
    <m/>
    <m/>
    <m/>
    <m/>
    <m/>
    <m/>
    <m/>
    <m/>
    <m/>
    <m/>
    <m/>
    <m/>
    <m/>
    <m/>
    <m/>
  </r>
  <r>
    <s v="B091SP52LR"/>
    <x v="949"/>
    <s v="BAZIC Products 3 Ring Binder 1&quot; Economy View Binders Organizer - Cyan, Round Ring, Hold 175 Sheets Paper, for School Office Home, 12-Count"/>
    <s v="FBA_4125-CASE"/>
    <n v="28"/>
    <n v="7"/>
    <n v="0"/>
    <n v="31"/>
    <n v="8"/>
    <n v="1"/>
    <n v="50.89"/>
    <m/>
    <m/>
    <m/>
    <m/>
    <m/>
    <m/>
    <m/>
    <m/>
    <m/>
    <m/>
    <m/>
    <m/>
    <m/>
    <m/>
    <m/>
  </r>
  <r>
    <s v="B0BFT5KHLK"/>
    <x v="950"/>
    <s v="BAZIC Products 3 Ring Binder 1&quot; Poly Binders Organizer - Glitter Color Soft Cover, Round Ring, Hold 175 Sheets Paper, 48-Count"/>
    <s v="FBA_3128-CASE"/>
    <n v="365"/>
    <n v="42"/>
    <n v="2.9999999999999997E-4"/>
    <n v="428"/>
    <n v="51"/>
    <n v="2"/>
    <n v="196.58"/>
    <m/>
    <m/>
    <m/>
    <m/>
    <m/>
    <m/>
    <m/>
    <m/>
    <m/>
    <m/>
    <m/>
    <m/>
    <m/>
    <m/>
    <m/>
  </r>
  <r>
    <s v="B0BFT5KHLK"/>
    <x v="950"/>
    <s v="BAZIC Products 3 Ring Binder 1&quot; Poly Binders Organizer - Glitter Color Soft Cover, Round Ring, Hold 175 Sheets Paper, 48-Count"/>
    <s v="3128-CASE"/>
    <n v="365"/>
    <n v="42"/>
    <n v="2.9999999999999997E-4"/>
    <n v="428"/>
    <n v="51"/>
    <n v="1"/>
    <n v="90.72"/>
    <m/>
    <m/>
    <m/>
    <m/>
    <m/>
    <m/>
    <m/>
    <m/>
    <m/>
    <m/>
    <m/>
    <m/>
    <m/>
    <m/>
    <m/>
  </r>
  <r>
    <s v="B091T36TXP"/>
    <x v="951"/>
    <s v="BAZIC Products 3 Ring Binder 1.5&quot; Economy View Binders Organizer - Purple, Round Ring, Hold 280 Sheets Paper, for School Office Home, 12-Count"/>
    <s v="FBA_4147-CASE"/>
    <n v="44"/>
    <n v="13"/>
    <n v="0"/>
    <n v="63"/>
    <n v="22"/>
    <n v="1"/>
    <n v="56.99"/>
    <m/>
    <m/>
    <m/>
    <m/>
    <m/>
    <m/>
    <m/>
    <m/>
    <m/>
    <m/>
    <m/>
    <m/>
    <m/>
    <m/>
    <m/>
  </r>
  <r>
    <s v="B091T36TXP"/>
    <x v="951"/>
    <s v="BAZIC Products 3 Ring Binder 1.5&quot; Economy View Binders Organizer - Purple, Round Ring, Hold 280 Sheets Paper, for School Office Home, 12-Count"/>
    <s v="4147-CASE"/>
    <n v="44"/>
    <n v="13"/>
    <n v="0"/>
    <n v="63"/>
    <n v="22"/>
    <n v="5"/>
    <n v="288.95"/>
    <m/>
    <m/>
    <m/>
    <m/>
    <m/>
    <m/>
    <m/>
    <m/>
    <m/>
    <m/>
    <m/>
    <m/>
    <m/>
    <m/>
    <m/>
  </r>
  <r>
    <s v="B091T49CD3"/>
    <x v="952"/>
    <s v="BAZIC Products 3 Ring Binder 1/2&quot; Economy View Binders Organizer - Grey, Round Ring, Hold 100 Sheets Paper, for School Office Home, 12-Count"/>
    <s v="FBA_4101-CASE"/>
    <n v="84"/>
    <n v="22"/>
    <n v="1E-4"/>
    <n v="129"/>
    <n v="35"/>
    <n v="1"/>
    <n v="45.89"/>
    <m/>
    <m/>
    <m/>
    <m/>
    <m/>
    <m/>
    <m/>
    <m/>
    <m/>
    <m/>
    <m/>
    <m/>
    <m/>
    <m/>
    <m/>
  </r>
  <r>
    <s v="B091SP52LR"/>
    <x v="953"/>
    <s v="BAZIC Products 3 Ring Binder 1&quot; Economy View Binders Organizer - Black, Round Ring, Hold 175 Sheets Paper, for School Office Home, 12-Count"/>
    <s v="3122-CASE"/>
    <n v="32"/>
    <n v="7"/>
    <n v="0"/>
    <n v="37"/>
    <n v="9"/>
    <n v="1"/>
    <n v="50.09"/>
    <m/>
    <m/>
    <m/>
    <m/>
    <m/>
    <m/>
    <m/>
    <m/>
    <m/>
    <m/>
    <m/>
    <m/>
    <m/>
    <m/>
    <m/>
  </r>
  <r>
    <s v="B091T49CD3"/>
    <x v="479"/>
    <s v="BAZIC Products 3 Ring Binder 1/2&quot; Economy View Binders Organizer - Cyan, Round Ring, Hold 100 Sheets Paper, for School Office Home, 12-Count"/>
    <s v="4105-CASE"/>
    <n v="135"/>
    <n v="31"/>
    <n v="1E-4"/>
    <n v="177"/>
    <n v="46"/>
    <n v="2"/>
    <n v="91.8"/>
    <m/>
    <m/>
    <m/>
    <m/>
    <m/>
    <m/>
    <m/>
    <m/>
    <m/>
    <m/>
    <m/>
    <m/>
    <m/>
    <m/>
    <m/>
  </r>
  <r>
    <s v="B091SP52LR"/>
    <x v="660"/>
    <s v="BAZIC Products 3 Ring Binder 1&quot; Economy View Binders Organizer - Blue, Round Ring, Hold 175 Sheets Paper, for School Office Home, 12-Count"/>
    <s v="3191-CASE"/>
    <n v="37"/>
    <n v="5"/>
    <n v="0"/>
    <n v="51"/>
    <n v="11"/>
    <n v="1"/>
    <n v="54.9"/>
    <m/>
    <m/>
    <m/>
    <m/>
    <m/>
    <m/>
    <m/>
    <m/>
    <m/>
    <m/>
    <m/>
    <m/>
    <m/>
    <m/>
    <m/>
  </r>
  <r>
    <s v="B091T49CD3"/>
    <x v="452"/>
    <s v="BAZIC Products 3 Ring Binder 1/2&quot; Economy View Binders Organizer - Burgundy, Round Ring, Hold 100 Sheets Paper, for School Office Home, 12-Count"/>
    <s v="4100-CASE"/>
    <n v="81"/>
    <n v="19"/>
    <n v="1E-4"/>
    <n v="117"/>
    <n v="29"/>
    <n v="3"/>
    <n v="141.06"/>
    <m/>
    <m/>
    <m/>
    <m/>
    <m/>
    <m/>
    <m/>
    <m/>
    <m/>
    <m/>
    <m/>
    <m/>
    <m/>
    <m/>
    <m/>
  </r>
  <r>
    <s v="B091T6QC2Q"/>
    <x v="954"/>
    <s v="BAZIC Products 3 Ring Binder 2&quot; View Binders Slant D Ring Organizer - Blue, Hold 480 Sheets Paper, for School Office Home, 12-Count"/>
    <s v="3193-CASE"/>
    <n v="6"/>
    <n v="1"/>
    <n v="0"/>
    <n v="7"/>
    <n v="1"/>
    <n v="3"/>
    <n v="281.97000000000003"/>
    <m/>
    <m/>
    <m/>
    <m/>
    <m/>
    <m/>
    <m/>
    <m/>
    <m/>
    <m/>
    <m/>
    <m/>
    <m/>
    <m/>
    <m/>
  </r>
  <r>
    <s v="B091T36TXP"/>
    <x v="955"/>
    <s v="BAZIC Products 3 Ring Binder 1.5&quot; Economy View Binders Organizer - Blue, Round Ring, Hold 280 Sheets Paper, for School Office Home, 12-Count"/>
    <s v="FBA_3192-CASE"/>
    <n v="65"/>
    <n v="24"/>
    <n v="1E-4"/>
    <n v="97"/>
    <n v="45"/>
    <n v="3"/>
    <n v="167.97"/>
    <m/>
    <m/>
    <m/>
    <m/>
    <m/>
    <m/>
    <m/>
    <m/>
    <m/>
    <m/>
    <m/>
    <m/>
    <m/>
    <m/>
    <m/>
  </r>
  <r>
    <s v="B091T36TXP"/>
    <x v="955"/>
    <s v="BAZIC Products 3 Ring Binder 1.5&quot; Economy View Binders Organizer - Blue, Round Ring, Hold 280 Sheets Paper, for School Office Home, 12-Count"/>
    <s v="3192-CASE"/>
    <n v="65"/>
    <n v="24"/>
    <n v="1E-4"/>
    <n v="97"/>
    <n v="45"/>
    <n v="2"/>
    <n v="115.58"/>
    <m/>
    <m/>
    <m/>
    <m/>
    <m/>
    <m/>
    <m/>
    <m/>
    <m/>
    <m/>
    <m/>
    <m/>
    <m/>
    <m/>
    <m/>
  </r>
  <r>
    <s v="B092392FTG"/>
    <x v="956"/>
    <s v="BAZIC Products Fruit Scented Highlighters – Chisel Broad Line Fine Point Highlighters for Kids, Assorted Color Highlighter for School, and Study Use, Smooth Marking, (3/Pack), 4-Packs"/>
    <s v="2314-SET4"/>
    <n v="29"/>
    <n v="0"/>
    <n v="0"/>
    <n v="33"/>
    <n v="0"/>
    <n v="1"/>
    <n v="12.49"/>
    <m/>
    <m/>
    <m/>
    <m/>
    <m/>
    <m/>
    <m/>
    <m/>
    <m/>
    <m/>
    <m/>
    <m/>
    <m/>
    <m/>
    <m/>
  </r>
  <r>
    <s v="B0921VYTY3"/>
    <x v="957"/>
    <s v="BAZIC Products Clipboard Polka Dot 12.75&quot;x9&quot;, Low Profile Clip, Dotted Paperboard Fits A4 Letter Size, for Office School Student, Assorted Colors, 6-Pack"/>
    <s v="1812-SET6"/>
    <n v="14"/>
    <n v="2"/>
    <n v="0"/>
    <n v="17"/>
    <n v="2"/>
    <n v="1"/>
    <n v="23.49"/>
    <m/>
    <m/>
    <m/>
    <m/>
    <m/>
    <m/>
    <m/>
    <m/>
    <m/>
    <m/>
    <m/>
    <m/>
    <m/>
    <m/>
    <m/>
  </r>
  <r>
    <s v="B0921DBND7"/>
    <x v="958"/>
    <s v="BAZIC Products Clipboard PVC Standard Clipboards, Low Profile Clip &amp; Flip Cover, Fits A4 Letter Size, Assorted Color for Office School, 6-Pack"/>
    <s v="1828-SET6"/>
    <n v="16"/>
    <n v="1"/>
    <n v="0"/>
    <n v="22"/>
    <n v="1"/>
    <n v="1"/>
    <n v="25.49"/>
    <m/>
    <m/>
    <m/>
    <m/>
    <m/>
    <m/>
    <m/>
    <m/>
    <m/>
    <m/>
    <m/>
    <m/>
    <m/>
    <m/>
    <m/>
  </r>
  <r>
    <s v="B09222T5G3"/>
    <x v="959"/>
    <s v="BAZIC Products Clipboard PVC Standard Clipboards w/Low Profile Clip, Fits A4 Letter Size, Assorted Bright Color for Office School, 4-Pack"/>
    <s v="1829-SET4"/>
    <n v="8"/>
    <n v="0"/>
    <n v="0"/>
    <n v="16"/>
    <n v="0"/>
    <n v="1"/>
    <n v="17.989999999999998"/>
    <m/>
    <m/>
    <m/>
    <m/>
    <m/>
    <m/>
    <m/>
    <m/>
    <m/>
    <m/>
    <m/>
    <m/>
    <m/>
    <m/>
    <m/>
  </r>
  <r>
    <s v="B07R81PNF1"/>
    <x v="145"/>
    <s v="BAZIC Products Pencil Pouch 3 Ring Binder Pouch w/Rivet Enforced Rings Holes, Mesh Window, Bright Assorted Color Zipper Pouches Case, 6-Pack"/>
    <s v="FBA_804-SET6"/>
    <n v="18"/>
    <n v="3"/>
    <n v="0"/>
    <n v="20"/>
    <n v="5"/>
    <n v="1"/>
    <n v="16.09"/>
    <m/>
    <m/>
    <m/>
    <m/>
    <m/>
    <m/>
    <m/>
    <m/>
    <m/>
    <m/>
    <m/>
    <m/>
    <m/>
    <m/>
    <m/>
  </r>
  <r>
    <s v="B0FJVNP8GH"/>
    <x v="145"/>
    <s v="BAZIC Products Pencil Pouch 3 Ring Binder Pouch w/Rivet Enforced Rings Holes, Mesh Window, Bright Assorted Color Zipper Pouches Case, 6-Pack"/>
    <s v="FBA_804-SET6"/>
    <n v="6"/>
    <n v="0"/>
    <n v="0"/>
    <n v="6"/>
    <n v="0"/>
    <n v="1"/>
    <n v="16.09"/>
    <m/>
    <m/>
    <m/>
    <m/>
    <m/>
    <m/>
    <m/>
    <m/>
    <m/>
    <m/>
    <m/>
    <m/>
    <m/>
    <m/>
    <m/>
  </r>
  <r>
    <s v="B06XSKDQX3"/>
    <x v="51"/>
    <s v="BAZIC PRODUCTS Plastic Pencil Case, Ruler Length Utility Storage Box, Multi Purpose Organizer &amp; Supply Holder, Transparent Box Design, Assorted Color, Ideal for School, Office &amp; Craft Use, 4-Pack"/>
    <s v="841-SET4"/>
    <n v="4336"/>
    <n v="108"/>
    <n v="4.0000000000000001E-3"/>
    <n v="5529"/>
    <n v="144"/>
    <n v="3"/>
    <n v="60.27"/>
    <m/>
    <m/>
    <m/>
    <m/>
    <m/>
    <m/>
    <m/>
    <m/>
    <m/>
    <m/>
    <m/>
    <m/>
    <m/>
    <m/>
    <m/>
  </r>
  <r>
    <s v="B091X2PVDH"/>
    <x v="960"/>
    <s v="BAZIC Products 8 Color Twistable Crayons, Twist Up Propelling Assorted Color Crayon, Coloring Drawing Art Supplies for Office School Kids Children, 24-Packs"/>
    <s v="2506-BOX"/>
    <n v="34"/>
    <n v="4"/>
    <n v="0"/>
    <n v="58"/>
    <n v="5"/>
    <n v="2"/>
    <n v="100.98"/>
    <m/>
    <m/>
    <m/>
    <m/>
    <m/>
    <m/>
    <m/>
    <m/>
    <m/>
    <m/>
    <m/>
    <m/>
    <m/>
    <m/>
    <m/>
  </r>
  <r>
    <s v="B0998B64Q7"/>
    <x v="68"/>
    <s v="BAZIC Products Slider Pencil Case, Utility Storage Box Snap Closure, Bright Color Multi Purpose Organizer, 6-Pack"/>
    <s v="812-SET6"/>
    <n v="2478"/>
    <n v="82"/>
    <n v="2.3E-3"/>
    <n v="3694"/>
    <n v="131"/>
    <n v="1"/>
    <n v="15.29"/>
    <m/>
    <m/>
    <m/>
    <m/>
    <m/>
    <m/>
    <m/>
    <m/>
    <m/>
    <m/>
    <m/>
    <m/>
    <m/>
    <m/>
    <m/>
  </r>
  <r>
    <s v="B091WVCJ3R"/>
    <x v="961"/>
    <s v="BAZIC Crayons 8-Count, Assorted Colors Coloring Crayon Set, Non Toxic Drawing Crayons for School Art, Gift for Kids Artist (8/Pack), 24-Packs"/>
    <s v="2516-BOX"/>
    <n v="5"/>
    <n v="0"/>
    <n v="0"/>
    <n v="6"/>
    <n v="0"/>
    <n v="1"/>
    <n v="24.99"/>
    <m/>
    <m/>
    <m/>
    <m/>
    <m/>
    <m/>
    <m/>
    <m/>
    <m/>
    <m/>
    <m/>
    <m/>
    <m/>
    <m/>
    <m/>
  </r>
  <r>
    <s v="B0921W4HTY"/>
    <x v="962"/>
    <s v="BAZIC Products Utility Knife Blade Razor Replacement Blades, Carbon Steel Box Cutter Refills in Storage Box (8/Pack), 1-Pack"/>
    <s v="117-EACH"/>
    <n v="21"/>
    <n v="0"/>
    <n v="0"/>
    <n v="30"/>
    <n v="0"/>
    <n v="1"/>
    <n v="6.61"/>
    <m/>
    <m/>
    <m/>
    <m/>
    <m/>
    <m/>
    <m/>
    <m/>
    <m/>
    <m/>
    <m/>
    <m/>
    <m/>
    <m/>
    <m/>
  </r>
  <r>
    <s v="B091V7DQ81"/>
    <x v="963"/>
    <s v="BAZIC Products Paper Clips – Silver Color Jumbo 50mm, Color-Coated Metal Large Paper Clips for Office, Home, and School Use, (100/Pack), 1-Pack"/>
    <s v="222-EACH"/>
    <n v="4"/>
    <n v="0"/>
    <n v="0"/>
    <n v="4"/>
    <n v="0"/>
    <n v="1"/>
    <n v="8.99"/>
    <m/>
    <m/>
    <m/>
    <m/>
    <m/>
    <m/>
    <m/>
    <m/>
    <m/>
    <m/>
    <m/>
    <m/>
    <m/>
    <m/>
    <m/>
  </r>
  <r>
    <s v="B091WLX15X"/>
    <x v="964"/>
    <s v="BAZIC Products Paper Clips – Assorted Color Jumbo 50mm, Color-Coated Metal Large Paper Clips for Office, Home, and School Use, 100/Pack, 1 Pack"/>
    <s v="205-EACH"/>
    <n v="3"/>
    <n v="0"/>
    <n v="0"/>
    <n v="4"/>
    <n v="0"/>
    <n v="1"/>
    <n v="7.59"/>
    <m/>
    <m/>
    <m/>
    <m/>
    <m/>
    <m/>
    <m/>
    <m/>
    <m/>
    <m/>
    <m/>
    <m/>
    <m/>
    <m/>
    <m/>
  </r>
  <r>
    <s v="B0CHR4XKDH"/>
    <x v="965"/>
    <s v="BAZIC Products Geometry Math Compass w/Scale-Arm &amp; HB Wood Pencil, Inch Centimeter, Mathematical Art Drafting Drawing Tool for Student, Assorted Color, 4-Pack"/>
    <s v="FBA_2806-SET4"/>
    <n v="14"/>
    <n v="3"/>
    <n v="0"/>
    <n v="21"/>
    <n v="3"/>
    <n v="1"/>
    <n v="11.99"/>
    <m/>
    <m/>
    <m/>
    <m/>
    <m/>
    <m/>
    <m/>
    <m/>
    <m/>
    <m/>
    <m/>
    <m/>
    <m/>
    <m/>
    <m/>
  </r>
  <r>
    <s v="B09236132P"/>
    <x v="30"/>
    <s v="BAZIC Products Pink Eraser Top, Latex-Free Pencil Top Erasers with Arrowhead Caps, Non-Toxic Erasers for Kids, Students, Teachers, Classroom, Art, Homework &amp; School Supplies, 20/Pack, 1-Pack"/>
    <s v="2206-EACH"/>
    <n v="1708"/>
    <n v="31"/>
    <n v="1.6000000000000001E-3"/>
    <n v="2062"/>
    <n v="43"/>
    <n v="1"/>
    <n v="6.45"/>
    <m/>
    <m/>
    <m/>
    <m/>
    <m/>
    <m/>
    <m/>
    <m/>
    <m/>
    <m/>
    <m/>
    <m/>
    <m/>
    <m/>
    <m/>
  </r>
  <r>
    <s v="B09236K5YX"/>
    <x v="966"/>
    <s v="BAZIC Products Plastic Envelopes with String Closure, Coupon Size Poly Envelopes in Durable Assorted Colors for Home, Office, or School, 18 Counts"/>
    <s v="3189-SET6"/>
    <n v="36"/>
    <n v="2"/>
    <n v="0"/>
    <n v="48"/>
    <n v="3"/>
    <n v="1"/>
    <n v="17.489999999999998"/>
    <m/>
    <m/>
    <m/>
    <m/>
    <m/>
    <m/>
    <m/>
    <m/>
    <m/>
    <m/>
    <m/>
    <m/>
    <m/>
    <m/>
    <m/>
  </r>
  <r>
    <s v="B09238CRRJ"/>
    <x v="967"/>
    <s v="BAZIC Products File Folder Report Cover w/Swing Lock, Plastic Translucent Letter Size A4 Document Folders, Portable Files Document Organizer, 6-Pack"/>
    <s v="3170-SET6"/>
    <n v="26"/>
    <n v="1"/>
    <n v="0"/>
    <n v="30"/>
    <n v="1"/>
    <n v="2"/>
    <n v="35.979999999999997"/>
    <m/>
    <m/>
    <m/>
    <m/>
    <m/>
    <m/>
    <m/>
    <m/>
    <m/>
    <m/>
    <m/>
    <m/>
    <m/>
    <m/>
    <m/>
  </r>
  <r>
    <s v="B0923GKS5Q"/>
    <x v="968"/>
    <s v="BAZIC Products Animal Zoo Sticker, Animals Stickers for Activity Coloring Book, Reward Incentive Gift for Kids Boys Girls Classroom (80/Pack), 1-Pack"/>
    <s v="3861-EACH"/>
    <n v="8"/>
    <n v="0"/>
    <n v="0"/>
    <n v="9"/>
    <n v="0"/>
    <n v="1"/>
    <n v="7"/>
    <m/>
    <m/>
    <m/>
    <m/>
    <m/>
    <m/>
    <m/>
    <m/>
    <m/>
    <m/>
    <m/>
    <m/>
    <m/>
    <m/>
    <m/>
  </r>
  <r>
    <s v="B091T1Z9X2"/>
    <x v="969"/>
    <s v="BAZIC Products Sheet Protectors Standard Weight, Fit 8.5x11 Inch Paper, 11 Hole Clear Plastic Sleeves Ring Binder Sheets, Archival Safe (100/Pack), 1-Pack"/>
    <s v="2131-EACH"/>
    <n v="20"/>
    <n v="1"/>
    <n v="0"/>
    <n v="22"/>
    <n v="1"/>
    <n v="1"/>
    <n v="18.989999999999998"/>
    <m/>
    <m/>
    <m/>
    <m/>
    <m/>
    <m/>
    <m/>
    <m/>
    <m/>
    <m/>
    <m/>
    <m/>
    <m/>
    <m/>
    <m/>
  </r>
  <r>
    <s v="B09236S23T"/>
    <x v="970"/>
    <s v="BAZIC Products 2 Pockets Paper Folder, Metallic Laminated Portfolio 3 Hole Binder, Letter Size Folders Holder for Office Business Document Papers Organizer, 8-Pack"/>
    <s v="2176-SET8"/>
    <n v="20"/>
    <n v="0"/>
    <n v="0"/>
    <n v="22"/>
    <n v="0"/>
    <n v="1"/>
    <n v="20.49"/>
    <m/>
    <m/>
    <m/>
    <m/>
    <m/>
    <m/>
    <m/>
    <m/>
    <m/>
    <m/>
    <m/>
    <m/>
    <m/>
    <m/>
    <m/>
  </r>
  <r>
    <s v="B092354SDR"/>
    <x v="971"/>
    <s v="BAZIC Products 2 Pockets Poly Folder, Two Color Portfolio, Letter Size Plastic Folders Holder for Office Documents Paper Organizer, 6-Pack"/>
    <s v="3183-SET6"/>
    <n v="42"/>
    <n v="1"/>
    <n v="0"/>
    <n v="54"/>
    <n v="1"/>
    <n v="1"/>
    <n v="18.489999999999998"/>
    <m/>
    <m/>
    <m/>
    <m/>
    <m/>
    <m/>
    <m/>
    <m/>
    <m/>
    <m/>
    <m/>
    <m/>
    <m/>
    <m/>
    <m/>
  </r>
  <r>
    <s v="B0D79NW7N4"/>
    <x v="972"/>
    <s v="BAZIC Products Super Glue – Small Tube for Crafting, Fabric, Ceramics, Plastic &amp; DIY Repairs, Fast-Drying Clear Glue for Home, School &amp; Office, 4/Pack, 1-Pack"/>
    <s v="2006-EACH"/>
    <n v="9"/>
    <n v="0"/>
    <n v="0"/>
    <n v="12"/>
    <n v="0"/>
    <n v="1"/>
    <n v="6.99"/>
    <m/>
    <m/>
    <m/>
    <m/>
    <m/>
    <m/>
    <m/>
    <m/>
    <m/>
    <m/>
    <m/>
    <m/>
    <m/>
    <m/>
    <m/>
  </r>
  <r>
    <s v="B092B8VT4V"/>
    <x v="973"/>
    <s v="BAZIC Products Permanent Marker Chisel Tip, Jumbo Wide Black Color Markers, Coloring on Plastic Wood Metal Glass Stone for Art Office (3/Pack), 1-Pack"/>
    <s v="1217-EACH"/>
    <n v="20"/>
    <n v="0"/>
    <n v="0"/>
    <n v="25"/>
    <n v="0"/>
    <n v="1"/>
    <n v="6.99"/>
    <m/>
    <m/>
    <m/>
    <m/>
    <m/>
    <m/>
    <m/>
    <m/>
    <m/>
    <m/>
    <m/>
    <m/>
    <m/>
    <m/>
    <m/>
  </r>
  <r>
    <s v="B09251H54Y"/>
    <x v="974"/>
    <s v="BAZIC Products Magnetic Storage Box 5.3&quot; x 4&quot; x1.38&quot;, Sticks to Metal Surface, Back to School, for School Locker Bathroom Refrigerator Cabinet, 6-Pack"/>
    <s v="1320-SET6"/>
    <n v="20"/>
    <n v="2"/>
    <n v="0"/>
    <n v="23"/>
    <n v="2"/>
    <n v="1"/>
    <n v="19.489999999999998"/>
    <m/>
    <m/>
    <m/>
    <m/>
    <m/>
    <m/>
    <m/>
    <m/>
    <m/>
    <m/>
    <m/>
    <m/>
    <m/>
    <m/>
    <m/>
  </r>
  <r>
    <s v="B0C97QFK2W"/>
    <x v="975"/>
    <s v="BAZIC Products Bingo Dot Marker 40 ml Assorted Color, Non Toxic Water Based Washable Markers, Stamper Paint Kit for Game Kids Crafting Painting, 8-Pack"/>
    <s v="1240-SET8"/>
    <n v="18"/>
    <n v="0"/>
    <n v="0"/>
    <n v="25"/>
    <n v="0"/>
    <n v="1"/>
    <n v="22.99"/>
    <m/>
    <m/>
    <m/>
    <m/>
    <m/>
    <m/>
    <m/>
    <m/>
    <m/>
    <m/>
    <m/>
    <m/>
    <m/>
    <m/>
    <m/>
  </r>
  <r>
    <s v="B092BCRXTJ"/>
    <x v="976"/>
    <s v="BAZIC Products Permanent Marker Chisel Tip, Jumbo Assorted Color Markers, Soft Grip Coloring on Plastic Wood Metal Glass Stone for Art Office (3/Pack), 1-Pack"/>
    <s v="1245-EACH"/>
    <n v="72"/>
    <n v="1"/>
    <n v="1E-4"/>
    <n v="98"/>
    <n v="1"/>
    <n v="1"/>
    <n v="6.99"/>
    <m/>
    <m/>
    <m/>
    <m/>
    <m/>
    <m/>
    <m/>
    <m/>
    <m/>
    <m/>
    <m/>
    <m/>
    <m/>
    <m/>
    <m/>
  </r>
  <r>
    <s v="B09252YQQ2"/>
    <x v="977"/>
    <s v="BAZIC Products Paper Punch 3 Hole 1/4&quot; w/Cushion Grip &amp; Chip Tray Holder, Premium Quality Portable Paper Puncher 5 Sheets Capacity, for Binder Craft, 3-Pack"/>
    <s v="3200-SET3"/>
    <n v="9"/>
    <n v="2"/>
    <n v="0"/>
    <n v="13"/>
    <n v="2"/>
    <n v="1"/>
    <n v="13.98"/>
    <m/>
    <m/>
    <m/>
    <m/>
    <m/>
    <m/>
    <m/>
    <m/>
    <m/>
    <m/>
    <m/>
    <m/>
    <m/>
    <m/>
    <m/>
  </r>
  <r>
    <s v="B091TB44BW"/>
    <x v="978"/>
    <s v="BAZIC Products Sheet Protectors Heavyweight, Fit 8.5x11 Inch Paper, Reinforced11 Hole Clear Plastic Sleeves Ring Binder Sheets, Archival Safe (50/Pack), 1-Pack"/>
    <s v="2133-EACH"/>
    <n v="21"/>
    <n v="2"/>
    <n v="0"/>
    <n v="24"/>
    <n v="2"/>
    <n v="1"/>
    <n v="15.11"/>
    <m/>
    <m/>
    <m/>
    <m/>
    <m/>
    <m/>
    <m/>
    <m/>
    <m/>
    <m/>
    <m/>
    <m/>
    <m/>
    <m/>
    <m/>
  </r>
  <r>
    <s v="B07S3DWYRL"/>
    <x v="776"/>
    <s v="BAZIC Products 2 Pockets Poly Folder, Bubble Embossed Portfolio, Letter Size Plastic Folders Holder for Office Business Document Papers Organizer, 6-Pack"/>
    <s v="2138-SET6"/>
    <n v="44"/>
    <n v="3"/>
    <n v="0"/>
    <n v="53"/>
    <n v="3"/>
    <n v="1"/>
    <n v="17.989999999999998"/>
    <m/>
    <m/>
    <m/>
    <m/>
    <m/>
    <m/>
    <m/>
    <m/>
    <m/>
    <m/>
    <m/>
    <m/>
    <m/>
    <m/>
    <m/>
  </r>
  <r>
    <s v="B092372CZV"/>
    <x v="979"/>
    <s v="BAZIC Products Plastic Envelopes with Zipper – Durable Clear Poly Envelopes, Transparent Document Pouch for Home, Office, or School, Portable Size, 6-Pack"/>
    <s v="3152-SET6"/>
    <n v="12"/>
    <n v="1"/>
    <n v="0"/>
    <n v="20"/>
    <n v="1"/>
    <n v="1"/>
    <n v="14.49"/>
    <m/>
    <m/>
    <m/>
    <m/>
    <m/>
    <m/>
    <m/>
    <m/>
    <m/>
    <m/>
    <m/>
    <m/>
    <m/>
    <m/>
    <m/>
  </r>
  <r>
    <s v="B092BKD97H"/>
    <x v="980"/>
    <s v="BAZIC Products Permanent Marker Fine Tip &amp; Chisel Point, Assorted Color Markers, Coloring on Plastic Wood Metal Glass Stone for Art Office (3/Pack), 1-Pack"/>
    <s v="1242-EACH"/>
    <n v="12"/>
    <n v="0"/>
    <n v="0"/>
    <n v="13"/>
    <n v="0"/>
    <n v="1"/>
    <n v="6.99"/>
    <m/>
    <m/>
    <m/>
    <m/>
    <m/>
    <m/>
    <m/>
    <m/>
    <m/>
    <m/>
    <m/>
    <m/>
    <m/>
    <m/>
    <m/>
  </r>
  <r>
    <s v="B09231VVBW"/>
    <x v="981"/>
    <s v="BAZIC Products Plastic File Folder, Letter Size File Folders Wallet, Home Office School Supplies, Portable Paper Organizer for Receipts Bills Documents, 6-Pack"/>
    <s v="3112-SET6"/>
    <n v="30"/>
    <n v="2"/>
    <n v="0"/>
    <n v="41"/>
    <n v="2"/>
    <n v="1"/>
    <n v="27.99"/>
    <m/>
    <m/>
    <m/>
    <m/>
    <m/>
    <m/>
    <m/>
    <m/>
    <m/>
    <m/>
    <m/>
    <m/>
    <m/>
    <m/>
    <m/>
  </r>
  <r>
    <s v="B0D7GH7XLM"/>
    <x v="982"/>
    <s v="BAZIC Products Modeling Clay 2 Color, Assorted Colors Light Dough Art Craft, Non Toxic Gift for Artist Kids Toddler Boys Girls (10oz/Pack), 3-Pack"/>
    <s v="3311-SET3"/>
    <n v="17"/>
    <n v="9"/>
    <n v="0"/>
    <n v="22"/>
    <n v="11"/>
    <n v="2"/>
    <n v="37.799999999999997"/>
    <m/>
    <m/>
    <m/>
    <m/>
    <m/>
    <m/>
    <m/>
    <m/>
    <m/>
    <m/>
    <m/>
    <m/>
    <m/>
    <m/>
    <m/>
  </r>
  <r>
    <s v="B0D7GHTQF4"/>
    <x v="983"/>
    <s v="BAZIC Products Modeling Clay 4 Primary Color 1 LB, Light Dough Art Craft, Non Toxic Gift for Artist Kids Toddler Boys Girls, Bulk for Classroom, 1-Pack"/>
    <s v="3340-EACH"/>
    <n v="20"/>
    <n v="0"/>
    <n v="0"/>
    <n v="26"/>
    <n v="0"/>
    <n v="1"/>
    <n v="14.99"/>
    <m/>
    <m/>
    <m/>
    <m/>
    <m/>
    <m/>
    <m/>
    <m/>
    <m/>
    <m/>
    <m/>
    <m/>
    <m/>
    <m/>
    <m/>
  </r>
  <r>
    <s v="B091XQNDXZ"/>
    <x v="984"/>
    <s v="BAZIC Products Addition Flash Cards, Numbers Math Flashcards Game at School Home, Problem Solving (36/Pack), 1-Pack"/>
    <s v="532-EACH"/>
    <n v="20"/>
    <n v="0"/>
    <n v="0"/>
    <n v="24"/>
    <n v="0"/>
    <n v="3"/>
    <n v="22.47"/>
    <m/>
    <m/>
    <m/>
    <m/>
    <m/>
    <m/>
    <m/>
    <m/>
    <m/>
    <m/>
    <m/>
    <m/>
    <m/>
    <m/>
    <m/>
  </r>
  <r>
    <s v="B0D7FV9GW5"/>
    <x v="985"/>
    <s v="BAZIC Products Sketch Pad 20 Sheet 18&quot; X 12&quot;, White Sketchbook Drawing Pads, Sketching Paper Coloring Book for Artist Beginner Classroom, 1-Pack"/>
    <s v="551-EACH"/>
    <n v="36"/>
    <n v="0"/>
    <n v="0"/>
    <n v="40"/>
    <n v="0"/>
    <n v="1"/>
    <n v="15.49"/>
    <m/>
    <m/>
    <m/>
    <m/>
    <m/>
    <m/>
    <m/>
    <m/>
    <m/>
    <m/>
    <m/>
    <m/>
    <m/>
    <m/>
    <m/>
  </r>
  <r>
    <s v="B092BJNBPV"/>
    <x v="986"/>
    <s v="BAZIC Products Notebook Wide Ruled 3 Subject Spiral 120 Sheets Spiral Notebooks 9.5&quot;x5.75&quot;, Journal Comp Lined Composition Notebook, Assorted Color, 6-Pack"/>
    <s v="564-SET6"/>
    <n v="28"/>
    <n v="1"/>
    <n v="0"/>
    <n v="35"/>
    <n v="1"/>
    <n v="1"/>
    <n v="27.99"/>
    <m/>
    <m/>
    <m/>
    <m/>
    <m/>
    <m/>
    <m/>
    <m/>
    <m/>
    <m/>
    <m/>
    <m/>
    <m/>
    <m/>
    <m/>
  </r>
  <r>
    <s v="B092BMSN7Z"/>
    <x v="987"/>
    <s v="BAZIC Products Notebook Wide Ruled 1 Subject Spiral 70 Sheets Poly Cover Notebooks, Journal Comp Lined Composition Notebook, Assorted Color, 8-Pack"/>
    <s v="538-SET8"/>
    <n v="32"/>
    <n v="0"/>
    <n v="0"/>
    <n v="48"/>
    <n v="0"/>
    <n v="1"/>
    <n v="29.49"/>
    <m/>
    <m/>
    <m/>
    <m/>
    <m/>
    <m/>
    <m/>
    <m/>
    <m/>
    <m/>
    <m/>
    <m/>
    <m/>
    <m/>
    <m/>
  </r>
  <r>
    <s v="B092GB4K5W"/>
    <x v="988"/>
    <s v="BAZIC Products Fiero Fiber Tip Pen, Fineliner Pens 0.4mm 12 Assorted Color Extra Fine Point, Writing Drawing for Graphic Office School (12/Pack), 1-Pack"/>
    <s v="17054-EACH"/>
    <n v="136"/>
    <n v="1"/>
    <n v="1E-4"/>
    <n v="181"/>
    <n v="1"/>
    <n v="1"/>
    <n v="10.19"/>
    <m/>
    <m/>
    <m/>
    <m/>
    <m/>
    <m/>
    <m/>
    <m/>
    <m/>
    <m/>
    <m/>
    <m/>
    <m/>
    <m/>
    <m/>
  </r>
  <r>
    <s v="B091DCPNT9"/>
    <x v="541"/>
    <s v="BAZIC Products Drawing Sketching Pencil Set, 2B Professional Graphite Sketch Art Kit Pencils, for Pro Artists Adults Beginners (12/Pack), 1-Pack"/>
    <s v="760-EACH"/>
    <n v="5"/>
    <n v="0"/>
    <n v="0"/>
    <n v="7"/>
    <n v="0"/>
    <n v="1"/>
    <n v="7.99"/>
    <m/>
    <m/>
    <m/>
    <m/>
    <m/>
    <m/>
    <m/>
    <m/>
    <m/>
    <m/>
    <m/>
    <m/>
    <m/>
    <m/>
    <m/>
  </r>
  <r>
    <s v="B092BY6XF2"/>
    <x v="989"/>
    <s v="BAZIC Products Notebook College Ruled 5 Subject Spiral 150 Sheets Spiral Notebooks, Journal Comp Lined Composition Book, Assorted Color, 6-Pack"/>
    <s v="579-SET6"/>
    <n v="50"/>
    <n v="2"/>
    <n v="0"/>
    <n v="63"/>
    <n v="2"/>
    <n v="1"/>
    <n v="41.99"/>
    <m/>
    <m/>
    <m/>
    <m/>
    <m/>
    <m/>
    <m/>
    <m/>
    <m/>
    <m/>
    <m/>
    <m/>
    <m/>
    <m/>
    <m/>
  </r>
  <r>
    <s v="B099BTVJPM"/>
    <x v="990"/>
    <s v="BAZIC Products Spiral Notebook 1 Subject College Ruled 70 Sheets Notebooks, Assorted Color, School Office, 6 Count"/>
    <s v="558-SET6"/>
    <n v="162"/>
    <n v="2"/>
    <n v="1E-4"/>
    <n v="220"/>
    <n v="2"/>
    <n v="1"/>
    <n v="22.09"/>
    <m/>
    <m/>
    <m/>
    <m/>
    <m/>
    <m/>
    <m/>
    <m/>
    <m/>
    <m/>
    <m/>
    <m/>
    <m/>
    <m/>
    <m/>
  </r>
  <r>
    <s v="B092BYB2F9"/>
    <x v="991"/>
    <s v="BAZIC Products Composition Notebook College Ruled - 70 Sheets, Assorted Color Composition Notebook with Durable Cover, Non-Spiral and Lined Paper for Journaling, School, Home, or Office, 8-Packs"/>
    <s v="5089-SET8"/>
    <n v="49"/>
    <n v="1"/>
    <n v="0"/>
    <n v="59"/>
    <n v="1"/>
    <n v="1"/>
    <n v="28.5"/>
    <m/>
    <m/>
    <m/>
    <m/>
    <m/>
    <m/>
    <m/>
    <m/>
    <m/>
    <m/>
    <m/>
    <m/>
    <m/>
    <m/>
    <m/>
  </r>
  <r>
    <s v="B092G43YV3"/>
    <x v="992"/>
    <s v="BAZIC Products Frizz Erasable Gel Pen 0.7mm Black Color, Fine Point Inks Pens Mistake Eraser, Smooth Drawing Writing for Gift Office School, 1-Pack"/>
    <s v="17062-EACH"/>
    <n v="12"/>
    <n v="0"/>
    <n v="0"/>
    <n v="16"/>
    <n v="0"/>
    <n v="1"/>
    <n v="7.99"/>
    <m/>
    <m/>
    <m/>
    <m/>
    <m/>
    <m/>
    <m/>
    <m/>
    <m/>
    <m/>
    <m/>
    <m/>
    <m/>
    <m/>
    <m/>
  </r>
  <r>
    <s v="B09F4WSGMT"/>
    <x v="993"/>
    <s v="BAZIC Products Essence Gel Pen 0.8mm Neon Color, Comfort Grip Acid Free Smooth Writing for Drawing Coloring Greeting Card Art Gift (6/Pack), 1-Pack"/>
    <s v="17052-EACH"/>
    <n v="21"/>
    <n v="0"/>
    <n v="0"/>
    <n v="24"/>
    <n v="0"/>
    <n v="1"/>
    <n v="7"/>
    <m/>
    <m/>
    <m/>
    <m/>
    <m/>
    <m/>
    <m/>
    <m/>
    <m/>
    <m/>
    <m/>
    <m/>
    <m/>
    <m/>
    <m/>
  </r>
  <r>
    <s v="B07S87F4C6"/>
    <x v="994"/>
    <s v="BAZIC Oil Gel Ink Pen, GR8 Black Color w/Rubberized Barrel, 0.7 mm Medium Point Smooth Writing, for Office School (3/Pack), 1-Pack"/>
    <s v="17090-A-EACH"/>
    <n v="220"/>
    <n v="10"/>
    <n v="2.0000000000000001E-4"/>
    <n v="312"/>
    <n v="12"/>
    <n v="1"/>
    <n v="7.35"/>
    <m/>
    <m/>
    <m/>
    <m/>
    <m/>
    <m/>
    <m/>
    <m/>
    <m/>
    <m/>
    <m/>
    <m/>
    <m/>
    <m/>
    <m/>
  </r>
  <r>
    <s v="B0921MF9NB"/>
    <x v="995"/>
    <s v="BAZIC Products Ruled Index Cards Book 3&quot; X 5&quot; 50 Count, Spiral Bound Memo, White Flashcards, Ruled Lined Card for Learning Memory Reminder (50/Pack), 1-Pack"/>
    <s v="519-EACH"/>
    <n v="163"/>
    <n v="3"/>
    <n v="2.0000000000000001E-4"/>
    <n v="205"/>
    <n v="3"/>
    <n v="1"/>
    <n v="6.69"/>
    <m/>
    <m/>
    <m/>
    <m/>
    <m/>
    <m/>
    <m/>
    <m/>
    <m/>
    <m/>
    <m/>
    <m/>
    <m/>
    <m/>
    <m/>
  </r>
  <r>
    <s v="B092CDK88K"/>
    <x v="996"/>
    <s v="BAZIC Products Perforated Writing Pad, 50 Sheets 8.5&quot;x11.75&quot;, White Lined Ruled Writing Pads Easy Tear Note Paper for Office School Student, Total 12 Count"/>
    <s v="5039-EACH"/>
    <n v="8"/>
    <n v="0"/>
    <n v="0"/>
    <n v="10"/>
    <n v="0"/>
    <n v="1"/>
    <n v="32.99"/>
    <m/>
    <m/>
    <m/>
    <m/>
    <m/>
    <m/>
    <m/>
    <m/>
    <m/>
    <m/>
    <m/>
    <m/>
    <m/>
    <m/>
    <m/>
  </r>
  <r>
    <s v="B092B8C7MZ"/>
    <x v="997"/>
    <s v="BAZIC Products Composition Notebook Wide Ruled - 70 Sheets, Assorted Color Composition Notebook with Durable Cover, Non-Spiral and Lined Paper for Journaling, School, Home, or Office, 8-Packs"/>
    <s v="5088-SET8"/>
    <n v="203"/>
    <n v="1"/>
    <n v="2.0000000000000001E-4"/>
    <n v="312"/>
    <n v="1"/>
    <n v="1"/>
    <n v="29.49"/>
    <m/>
    <m/>
    <m/>
    <m/>
    <m/>
    <m/>
    <m/>
    <m/>
    <m/>
    <m/>
    <m/>
    <m/>
    <m/>
    <m/>
    <m/>
  </r>
  <r>
    <s v="B091XRLCZY"/>
    <x v="242"/>
    <s v="BAZIC Products Multiplication Flash Cards, Numbers Elementary Math Flashcards Game at School, Problem Solving (36/Pack), 1-Pack"/>
    <s v="534-EACH"/>
    <n v="156"/>
    <n v="5"/>
    <n v="1E-4"/>
    <n v="187"/>
    <n v="6"/>
    <n v="1"/>
    <n v="7.49"/>
    <m/>
    <m/>
    <m/>
    <m/>
    <m/>
    <m/>
    <m/>
    <m/>
    <m/>
    <m/>
    <m/>
    <m/>
    <m/>
    <m/>
    <m/>
  </r>
  <r>
    <s v="B092G2K37D"/>
    <x v="998"/>
    <s v="BAZIC Products Norte Rollerball Pen 0.5mm Black Color Needle Point, Regulator Flowing Liquid Ink Pens, Rolling Ball Pens Smooth Writing (3/Pack), 1-Pack"/>
    <s v="1776-EACH"/>
    <n v="42"/>
    <n v="0"/>
    <n v="0"/>
    <n v="59"/>
    <n v="0"/>
    <n v="1"/>
    <n v="7.69"/>
    <m/>
    <m/>
    <m/>
    <m/>
    <m/>
    <m/>
    <m/>
    <m/>
    <m/>
    <m/>
    <m/>
    <m/>
    <m/>
    <m/>
    <m/>
  </r>
  <r>
    <s v="B092H1Y527"/>
    <x v="999"/>
    <s v="BAZIC Products Stainless Steel Scissors 7&quot;, Straight Handle Sharp Scissor Blades, Assorted Color, Cutting Paper Fabric Craft Sewing for School Office, 4-Pack"/>
    <s v="4433-SET4"/>
    <n v="16"/>
    <n v="0"/>
    <n v="0"/>
    <n v="23"/>
    <n v="0"/>
    <n v="1"/>
    <n v="12.49"/>
    <m/>
    <m/>
    <m/>
    <m/>
    <m/>
    <m/>
    <m/>
    <m/>
    <m/>
    <m/>
    <m/>
    <m/>
    <m/>
    <m/>
    <m/>
  </r>
  <r>
    <s v="B092B83HV6"/>
    <x v="590"/>
    <s v="BAZIC Products Small Notebook Memo Size Pad, 5&quot;x7&quot; Spiral Side Bound, 120 Sheets Wirebound Pocket Personal Notebooks, Assorted Color, 4-Pack"/>
    <s v="FBA_546-SET4"/>
    <n v="461"/>
    <n v="57"/>
    <n v="4.0000000000000002E-4"/>
    <n v="567"/>
    <n v="69"/>
    <n v="1"/>
    <n v="12.89"/>
    <m/>
    <m/>
    <m/>
    <m/>
    <m/>
    <m/>
    <m/>
    <m/>
    <m/>
    <m/>
    <m/>
    <m/>
    <m/>
    <m/>
    <m/>
  </r>
  <r>
    <s v="B091JG3QQ7"/>
    <x v="1000"/>
    <s v="BAZIC Products Tri-Angle 0.7mm Mechanical Pencil Soft Grip, Refill 2B Ceramic Pencils Lead, Latex Free Eraser, for Drafting Drawing Sketching, 4-Packs"/>
    <s v="751-SET4"/>
    <n v="81"/>
    <n v="1"/>
    <n v="1E-4"/>
    <n v="88"/>
    <n v="1"/>
    <n v="1"/>
    <n v="11.49"/>
    <m/>
    <m/>
    <m/>
    <m/>
    <m/>
    <m/>
    <m/>
    <m/>
    <m/>
    <m/>
    <m/>
    <m/>
    <m/>
    <m/>
    <m/>
  </r>
  <r>
    <s v="B092HFNQZY"/>
    <x v="1001"/>
    <s v="BAZIC Products School Student Scissors 5&quot;, Stainless Steel Scissor, Pointed Tip Right Left Handed, Assorted Color Craft Scissor for Cutting Paper, 6-Pack"/>
    <s v="4431-SET6"/>
    <n v="7"/>
    <n v="0"/>
    <n v="0"/>
    <n v="8"/>
    <n v="0"/>
    <n v="1"/>
    <n v="12.99"/>
    <m/>
    <m/>
    <m/>
    <m/>
    <m/>
    <m/>
    <m/>
    <m/>
    <m/>
    <m/>
    <m/>
    <m/>
    <m/>
    <m/>
    <m/>
  </r>
  <r>
    <s v="B092H4ZB2C"/>
    <x v="1002"/>
    <s v="BAZIC Products Ballpoint Pen Nova Blue Color Stick Pens, 1.0 mm Bold Point Smooth Writing, for Office School Teacher (12/Pack), 1-Pack"/>
    <s v="17005-EACH"/>
    <n v="132"/>
    <n v="0"/>
    <n v="1E-4"/>
    <n v="201"/>
    <n v="0"/>
    <n v="1"/>
    <n v="7.66"/>
    <m/>
    <m/>
    <m/>
    <m/>
    <m/>
    <m/>
    <m/>
    <m/>
    <m/>
    <m/>
    <m/>
    <m/>
    <m/>
    <m/>
    <m/>
  </r>
  <r>
    <s v="B092GJHVJ3"/>
    <x v="1003"/>
    <s v="BAZIC Products Ballpoint Pen 4-Color Pens w/Neck String &amp; Soft Grip, 1.0 mm Bold Point Smooth Writing, for Office School Teacher (1/Pack), 4-Pack"/>
    <s v="1763-SET4"/>
    <n v="265"/>
    <n v="6"/>
    <n v="2.0000000000000001E-4"/>
    <n v="286"/>
    <n v="6"/>
    <n v="1"/>
    <n v="10.49"/>
    <m/>
    <m/>
    <m/>
    <m/>
    <m/>
    <m/>
    <m/>
    <m/>
    <m/>
    <m/>
    <m/>
    <m/>
    <m/>
    <m/>
    <m/>
  </r>
  <r>
    <s v="B09251P47G"/>
    <x v="1004"/>
    <s v="BAZIC Products Foam Board Display Rack Stackable 10-Slots, Art Drying Racks, Metal Steel Powder Coated, Assembled Size 56&quot;x32&quot;x21.5&quot; (Foam Boards Not Included)"/>
    <s v="20050-CASE"/>
    <n v="227"/>
    <n v="33"/>
    <n v="2.0000000000000001E-4"/>
    <n v="333"/>
    <n v="42"/>
    <n v="1"/>
    <n v="331.89"/>
    <m/>
    <m/>
    <m/>
    <m/>
    <m/>
    <m/>
    <m/>
    <m/>
    <m/>
    <m/>
    <m/>
    <m/>
    <m/>
    <m/>
    <m/>
  </r>
  <r>
    <s v="B092HDGZRR"/>
    <x v="1005"/>
    <s v="BAZIC Products Stainless Steel Scissors 5.75&quot;, Soft Grip Straight Handle, Sharp Scissor Blades, Cutting Paper Fabric Craft Sewing for School Student, 6-Pack"/>
    <s v="4414-SET6"/>
    <n v="7"/>
    <n v="1"/>
    <n v="0"/>
    <n v="9"/>
    <n v="1"/>
    <n v="1"/>
    <n v="13.99"/>
    <m/>
    <m/>
    <m/>
    <m/>
    <m/>
    <m/>
    <m/>
    <m/>
    <m/>
    <m/>
    <m/>
    <m/>
    <m/>
    <m/>
    <m/>
  </r>
  <r>
    <s v="B092RMKV13"/>
    <x v="21"/>
    <s v="BAZIC Products Open Closed Signs for Business, Double-sided Vinyl Open Signs for Business Window With Will Return Clock Sign, Be Back Sign With Clock, Ideal for Businesses, Shop, Office &amp; More, 7.5&quot;X9&quot; 1-pack"/>
    <s v="4398-EACH"/>
    <n v="3264"/>
    <n v="557"/>
    <n v="3.0000000000000001E-3"/>
    <n v="4649"/>
    <n v="766"/>
    <n v="1"/>
    <n v="5.89"/>
    <m/>
    <m/>
    <m/>
    <m/>
    <m/>
    <m/>
    <m/>
    <m/>
    <m/>
    <m/>
    <m/>
    <m/>
    <m/>
    <m/>
    <m/>
  </r>
  <r>
    <s v="B092HHNQ3R"/>
    <x v="1006"/>
    <s v="BAZIC Products Pencil Sharpener Single Hole Blade, Standard Size Pencils Crayon, Square One Blades Sharpeners for Office School, 6-Pack"/>
    <s v="1913-SET6"/>
    <n v="38"/>
    <n v="3"/>
    <n v="0"/>
    <n v="54"/>
    <n v="4"/>
    <n v="1"/>
    <n v="9.49"/>
    <m/>
    <m/>
    <m/>
    <m/>
    <m/>
    <m/>
    <m/>
    <m/>
    <m/>
    <m/>
    <m/>
    <m/>
    <m/>
    <m/>
    <m/>
  </r>
  <r>
    <s v="B092HJWLYP"/>
    <x v="1007"/>
    <s v="BAZIC Products Noah Sharpener w/Receptacle, Standard Size Pencils Crayon, One Blades Sharpeners for School Office, 6-Pack"/>
    <s v="1910-SET6"/>
    <n v="11"/>
    <n v="1"/>
    <n v="0"/>
    <n v="14"/>
    <n v="1"/>
    <n v="1"/>
    <n v="9.49"/>
    <m/>
    <m/>
    <m/>
    <m/>
    <m/>
    <m/>
    <m/>
    <m/>
    <m/>
    <m/>
    <m/>
    <m/>
    <m/>
    <m/>
    <m/>
  </r>
  <r>
    <s v="B092RKMCPG"/>
    <x v="1008"/>
    <s v="BAZIC Products Sticky Notes 3x3 Assorted Assorted Colors Post Stickies Self Stick Note, Colorful Adhesive Memo Pads, Recyclable (100 Sheets/Pack), 4-Packs"/>
    <s v="5105-SET4"/>
    <n v="4"/>
    <n v="1"/>
    <n v="0"/>
    <n v="5"/>
    <n v="2"/>
    <n v="1"/>
    <n v="8.49"/>
    <m/>
    <m/>
    <m/>
    <m/>
    <m/>
    <m/>
    <m/>
    <m/>
    <m/>
    <m/>
    <m/>
    <m/>
    <m/>
    <m/>
    <m/>
  </r>
  <r>
    <s v="B092KWF2ZH"/>
    <x v="1009"/>
    <s v="BAZIC Products Silver Duct Tape 1.88&quot; X 30 Yards, Colored Duct Tapes for Sealing Packing Projects Repairs Crafts Home Improvement, Tear by Hand, 1-Pack"/>
    <s v="977-EACH"/>
    <n v="5"/>
    <n v="0"/>
    <n v="0"/>
    <n v="7"/>
    <n v="0"/>
    <n v="1"/>
    <n v="10.99"/>
    <m/>
    <m/>
    <m/>
    <m/>
    <m/>
    <m/>
    <m/>
    <m/>
    <m/>
    <m/>
    <m/>
    <m/>
    <m/>
    <m/>
    <m/>
  </r>
  <r>
    <s v="B092RKJQ8L"/>
    <x v="1010"/>
    <s v="BAZIC Products Neon Page Marker Dispensers, Sticky Notes for Study Materials, Office Use, Sign Here &amp; Neon Colored Page Markers for Books and Documents, 0.5x1.7, 100 Flags/Pack, 1-Pack"/>
    <s v="FBA_5172-EACH"/>
    <n v="91"/>
    <n v="13"/>
    <n v="1E-4"/>
    <n v="122"/>
    <n v="22"/>
    <n v="2"/>
    <n v="10.38"/>
    <m/>
    <m/>
    <m/>
    <m/>
    <m/>
    <m/>
    <m/>
    <m/>
    <m/>
    <m/>
    <m/>
    <m/>
    <m/>
    <m/>
    <m/>
  </r>
  <r>
    <s v="B092CWKMBG"/>
    <x v="1011"/>
    <m/>
    <s v="6013-EACH"/>
    <n v="5"/>
    <n v="0"/>
    <n v="0"/>
    <n v="7"/>
    <n v="0"/>
    <n v="1"/>
    <n v="18.89"/>
    <m/>
    <m/>
    <m/>
    <m/>
    <m/>
    <m/>
    <m/>
    <m/>
    <m/>
    <m/>
    <m/>
    <m/>
    <m/>
    <m/>
    <m/>
  </r>
  <r>
    <s v="B092RL5TKM"/>
    <x v="1012"/>
    <m/>
    <s v="5155-EACH"/>
    <n v="18"/>
    <n v="1"/>
    <n v="0"/>
    <n v="25"/>
    <n v="1"/>
    <n v="1"/>
    <n v="6.49"/>
    <m/>
    <m/>
    <m/>
    <m/>
    <m/>
    <m/>
    <m/>
    <m/>
    <m/>
    <m/>
    <m/>
    <m/>
    <m/>
    <m/>
    <m/>
  </r>
  <r>
    <s v="B092RJFX2Q"/>
    <x v="1013"/>
    <s v="BAZIC Products Sticky Notes 4x6 Lined Ruled Assorted Color Post Stickies, Self Stick Note, Colorful Adhesive Memo Pads, Recyclable (50 Sheets/Pack), 4-Packs"/>
    <s v="5121-SET4"/>
    <n v="4"/>
    <n v="1"/>
    <n v="0"/>
    <n v="9"/>
    <n v="3"/>
    <n v="42"/>
    <n v="415.38"/>
    <m/>
    <m/>
    <m/>
    <m/>
    <m/>
    <m/>
    <m/>
    <m/>
    <m/>
    <m/>
    <m/>
    <m/>
    <m/>
    <m/>
    <m/>
  </r>
  <r>
    <s v="B092KYHN1P"/>
    <x v="1014"/>
    <s v="BAZIC Products Super Clear Heavy Duty Packing Tape w/Dispenser 1.88&quot; x 27.3 Yards, Shipping Mailing Moving Sealing Tapes, 1-Pack"/>
    <s v="FBA_914-EACH"/>
    <n v="6"/>
    <n v="1"/>
    <n v="0"/>
    <n v="12"/>
    <n v="1"/>
    <n v="1"/>
    <n v="8.5399999999999991"/>
    <m/>
    <m/>
    <m/>
    <m/>
    <m/>
    <m/>
    <m/>
    <m/>
    <m/>
    <m/>
    <m/>
    <m/>
    <m/>
    <m/>
    <m/>
  </r>
  <r>
    <s v="B092C7CHDT"/>
    <x v="1015"/>
    <s v="BAZIC Products Dry Erase Lap Board 7.4&quot;x10.3&quot; &amp; Marker + Eraser, Double Sided Primary Ruled &amp; Blank, Small Whiteboards for Teacher Home Office, 6-Pack"/>
    <s v="6016-SET6"/>
    <n v="20"/>
    <n v="2"/>
    <n v="0"/>
    <n v="25"/>
    <n v="2"/>
    <n v="1"/>
    <n v="24.49"/>
    <m/>
    <m/>
    <m/>
    <m/>
    <m/>
    <m/>
    <m/>
    <m/>
    <m/>
    <m/>
    <m/>
    <m/>
    <m/>
    <m/>
    <m/>
  </r>
  <r>
    <s v="B0921SPVMX"/>
    <x v="1016"/>
    <s v="BAZIC PRODUCTS Chalk &amp; Eraser Set, White &amp; Assorted Color Sticks, Chalkboard Eraser Included, Non-Toxic Dustless Formula for Kids, School, Blackboard, Home &amp; Office, 4-Pack"/>
    <s v="2402-PACK4"/>
    <n v="27"/>
    <n v="0"/>
    <n v="0"/>
    <n v="28"/>
    <n v="0"/>
    <n v="1"/>
    <n v="19.989999999999998"/>
    <m/>
    <m/>
    <m/>
    <m/>
    <m/>
    <m/>
    <m/>
    <m/>
    <m/>
    <m/>
    <m/>
    <m/>
    <m/>
    <m/>
    <m/>
  </r>
  <r>
    <s v="B0921RG6MW"/>
    <x v="1017"/>
    <s v="BAZIC Products Nickel Penny Coin Wrappers – Durable Preformed Paper Tube, Sleeves for Coin Sorter and Holder,(36/Pack), 6-Packs"/>
    <s v="5012-PACK6"/>
    <n v="22"/>
    <n v="0"/>
    <n v="0"/>
    <n v="25"/>
    <n v="0"/>
    <n v="1"/>
    <n v="28.99"/>
    <m/>
    <m/>
    <m/>
    <m/>
    <m/>
    <m/>
    <m/>
    <m/>
    <m/>
    <m/>
    <m/>
    <m/>
    <m/>
    <m/>
    <m/>
  </r>
  <r>
    <s v="B092RM3QX8"/>
    <x v="1018"/>
    <s v="BAZIC Products Neon Page Marker Dispensers – Sticky Notes for Study Materials, Office Use, Sign Here &amp; Notary Supplies, Colored Page Markers for Books and Documents, 50 Flags/Pack, 1-Pack"/>
    <s v="FBA_5174-EACH"/>
    <n v="70"/>
    <n v="18"/>
    <n v="1E-4"/>
    <n v="87"/>
    <n v="22"/>
    <n v="2"/>
    <n v="9.98"/>
    <m/>
    <m/>
    <m/>
    <m/>
    <m/>
    <m/>
    <m/>
    <m/>
    <m/>
    <m/>
    <m/>
    <m/>
    <m/>
    <m/>
    <m/>
  </r>
  <r>
    <s v="B0BFT5KHLK"/>
    <x v="486"/>
    <s v="BAZIC Products 3 Ring Binder 1&quot; Poly Binders Organizer - Matte Bright Color Soft Cover, Round Ring, Hold 175 Sheets Paper, 48-Count"/>
    <s v="FBA_3126-CASE"/>
    <n v="440"/>
    <n v="55"/>
    <n v="4.0000000000000002E-4"/>
    <n v="522"/>
    <n v="75"/>
    <n v="1"/>
    <n v="100.9"/>
    <m/>
    <m/>
    <m/>
    <m/>
    <m/>
    <m/>
    <m/>
    <m/>
    <m/>
    <m/>
    <m/>
    <m/>
    <m/>
    <m/>
    <m/>
  </r>
  <r>
    <s v="B092CLTCJX"/>
    <x v="1019"/>
    <s v="BAZIC Products Poster Board Neon Pink 22&quot; X 28&quot;, Colored Poster Board Paper, Bulk Boards for School Craft Project Presentation Drawing Graphic Display, 25-Pack"/>
    <s v="5031-CASE"/>
    <n v="36"/>
    <n v="2"/>
    <n v="0"/>
    <n v="39"/>
    <n v="4"/>
    <n v="1"/>
    <n v="44.59"/>
    <m/>
    <m/>
    <m/>
    <m/>
    <m/>
    <m/>
    <m/>
    <m/>
    <m/>
    <m/>
    <m/>
    <m/>
    <m/>
    <m/>
    <m/>
  </r>
  <r>
    <s v="B092CDFQBJ"/>
    <x v="456"/>
    <s v="BAZIC Products Foam Board 20&quot; X 30&quot; Green, Colored Foam Boards 3/16 Inch Thickness, Presentation Signboards School Craft Project Framing Display, 25-Pack"/>
    <s v="592-CASE"/>
    <n v="127"/>
    <n v="11"/>
    <n v="1E-4"/>
    <n v="174"/>
    <n v="17"/>
    <n v="1"/>
    <n v="81.650000000000006"/>
    <m/>
    <m/>
    <m/>
    <m/>
    <m/>
    <m/>
    <m/>
    <m/>
    <m/>
    <m/>
    <m/>
    <m/>
    <m/>
    <m/>
    <m/>
  </r>
  <r>
    <s v="B092CDJBX5"/>
    <x v="1020"/>
    <s v="BAZIC Products Poster Board White 22&quot; X 28&quot;, White Poster Board Paper, Bulk Boards for School Craft Project Presentation Drawing Graphic Display, 100-Pack"/>
    <s v="5015-CASE"/>
    <n v="22"/>
    <n v="0"/>
    <n v="0"/>
    <n v="29"/>
    <n v="0"/>
    <n v="2"/>
    <n v="185.02"/>
    <m/>
    <m/>
    <m/>
    <m/>
    <m/>
    <m/>
    <m/>
    <m/>
    <m/>
    <m/>
    <m/>
    <m/>
    <m/>
    <m/>
    <m/>
  </r>
  <r>
    <s v="B092CLTCJX"/>
    <x v="1021"/>
    <s v="BAZIC Products Poster Board Black 22&quot; X 28&quot;, Colored Poster Board Paper, Bulk Boards for School Craft Project Presentation Drawing Graphic Display, 25-Pack"/>
    <s v="FBA_5021-CASE"/>
    <n v="67"/>
    <n v="5"/>
    <n v="1E-4"/>
    <n v="75"/>
    <n v="8"/>
    <n v="1"/>
    <n v="36.57"/>
    <m/>
    <m/>
    <m/>
    <m/>
    <m/>
    <m/>
    <m/>
    <m/>
    <m/>
    <m/>
    <m/>
    <m/>
    <m/>
    <m/>
    <m/>
  </r>
  <r>
    <s v="B092CDFQBJ"/>
    <x v="1022"/>
    <s v="BAZIC Products Foam Board 20&quot; X 30&quot; Neon Orange, Colored Foam Boards 3/16 Inch Thickness, Presentation Signboards School Craft Project Framing Display, 25-Pack"/>
    <s v="5402-CASE"/>
    <n v="72"/>
    <n v="1"/>
    <n v="1E-4"/>
    <n v="89"/>
    <n v="1"/>
    <n v="1"/>
    <n v="85.74"/>
    <m/>
    <m/>
    <m/>
    <m/>
    <m/>
    <m/>
    <m/>
    <m/>
    <m/>
    <m/>
    <m/>
    <m/>
    <m/>
    <m/>
    <m/>
  </r>
  <r>
    <s v="B092CDFQBJ"/>
    <x v="1023"/>
    <s v="BAZIC Products Foam Board 20&quot; X 30&quot; Neon Yellow, Colored Foam Boards 3/16 Inch Thickness, Presentation Signboards School Craft Project Framing Display, 25-Pack"/>
    <s v="5403-CASE"/>
    <n v="31"/>
    <n v="2"/>
    <n v="0"/>
    <n v="40"/>
    <n v="3"/>
    <n v="1"/>
    <n v="93.69"/>
    <m/>
    <m/>
    <m/>
    <m/>
    <m/>
    <m/>
    <m/>
    <m/>
    <m/>
    <m/>
    <m/>
    <m/>
    <m/>
    <m/>
    <m/>
  </r>
  <r>
    <s v="B07X43G5TL"/>
    <x v="1024"/>
    <s v="BAZIC Products White Poster Board – Thick, Durable Poster Paper for School Projects, Crafts, Sign-making, Presentations, Classroom Displays, &amp; Creative Arts, 11&quot; X 14&quot;, 5/Pack, 48-Packs"/>
    <s v="512-CASE"/>
    <n v="5"/>
    <n v="1"/>
    <n v="0"/>
    <n v="5"/>
    <n v="1"/>
    <n v="1"/>
    <n v="74.489999999999995"/>
    <m/>
    <m/>
    <m/>
    <m/>
    <m/>
    <m/>
    <m/>
    <m/>
    <m/>
    <m/>
    <m/>
    <m/>
    <m/>
    <m/>
    <m/>
  </r>
  <r>
    <s v="B092CDFQBJ"/>
    <x v="1025"/>
    <s v="BAZIC Products Foam Board 20&quot; X 30&quot; Neon Green, Colored Foam Boards 3/16 Inch Thickness, Presentation Signboards School Craft Project Framing Display, 25-Pack"/>
    <s v="5400-CASE"/>
    <n v="58"/>
    <n v="5"/>
    <n v="1E-4"/>
    <n v="68"/>
    <n v="5"/>
    <n v="2"/>
    <n v="187.38"/>
    <m/>
    <m/>
    <m/>
    <m/>
    <m/>
    <m/>
    <m/>
    <m/>
    <m/>
    <m/>
    <m/>
    <m/>
    <m/>
    <m/>
    <m/>
  </r>
  <r>
    <s v="B09217N9B7"/>
    <x v="1026"/>
    <s v="BAZIC Products Poly Bubble Mailers 10.5&quot;x15&quot; #5 Self Seal Closure, Metallic Color Padded Cushion Envelope, Mailing Shipping Envelopes Waterproof Bag, 24-Pack"/>
    <s v="5427-CASE"/>
    <n v="6"/>
    <n v="0"/>
    <n v="0"/>
    <n v="7"/>
    <n v="0"/>
    <n v="1"/>
    <n v="56.09"/>
    <m/>
    <m/>
    <m/>
    <m/>
    <m/>
    <m/>
    <m/>
    <m/>
    <m/>
    <m/>
    <m/>
    <m/>
    <m/>
    <m/>
    <m/>
  </r>
  <r>
    <s v="B092CCFHVC"/>
    <x v="1027"/>
    <s v="BAZIC Products Poster Board Glitter Frame Color - Assorted Glitter Color, Sparkling Frame Colored Poster Board Paper for Crafts, Decorations, &amp; Vision Board Projects, 11” x 14”, 5/Pack, 48-Packs"/>
    <s v="5414-CASE"/>
    <n v="87"/>
    <n v="4"/>
    <n v="1E-4"/>
    <n v="98"/>
    <n v="4"/>
    <n v="1"/>
    <n v="87.49"/>
    <m/>
    <m/>
    <m/>
    <m/>
    <m/>
    <m/>
    <m/>
    <m/>
    <m/>
    <m/>
    <m/>
    <m/>
    <m/>
    <m/>
    <m/>
  </r>
  <r>
    <s v="B092CCFHVC"/>
    <x v="1027"/>
    <s v="BAZIC Products Poster Board Glitter Frame Color - Assorted Glitter Color, Sparkling Frame Colored Poster Board Paper for Crafts, Decorations, &amp; Vision Board Projects, 11” x 14”, 5/Pack, 48-Packs"/>
    <s v="FBA_5414-CASE"/>
    <n v="87"/>
    <n v="4"/>
    <n v="1E-4"/>
    <n v="98"/>
    <n v="4"/>
    <n v="1"/>
    <n v="87.09"/>
    <m/>
    <m/>
    <m/>
    <m/>
    <m/>
    <m/>
    <m/>
    <m/>
    <m/>
    <m/>
    <m/>
    <m/>
    <m/>
    <m/>
    <m/>
  </r>
  <r>
    <s v="B092RMGDBT"/>
    <x v="1028"/>
    <s v="BAZIC Products For Sale Sign Car Auto Sales 12&quot;X16&quot; (2-Line), Model Year Phone Number, Cars Trucks Indoor Signage, High Visibility Signs, 24-Pack"/>
    <s v="L-2-BOX"/>
    <n v="15"/>
    <n v="1"/>
    <n v="0"/>
    <n v="18"/>
    <n v="1"/>
    <n v="1"/>
    <n v="32.99"/>
    <m/>
    <m/>
    <m/>
    <m/>
    <m/>
    <m/>
    <m/>
    <m/>
    <m/>
    <m/>
    <m/>
    <m/>
    <m/>
    <m/>
    <m/>
  </r>
  <r>
    <s v="B092RMGDBT"/>
    <x v="1029"/>
    <s v="BAZIC Products For Rent Sign 12&quot;x16&quot;, For Rent Rental House Home Apartment Car Auto Store Shops Business Waterproof Indoor Signage, 24-Pack"/>
    <s v="L-4-BOX"/>
    <n v="14"/>
    <n v="0"/>
    <n v="0"/>
    <n v="14"/>
    <n v="0"/>
    <n v="1"/>
    <n v="32.99"/>
    <m/>
    <m/>
    <m/>
    <m/>
    <m/>
    <m/>
    <m/>
    <m/>
    <m/>
    <m/>
    <m/>
    <m/>
    <m/>
    <m/>
    <m/>
  </r>
  <r>
    <s v="B07XB396PG"/>
    <x v="1030"/>
    <s v="BAZIC Products Open &amp; Closed Sign 12&quot;x16&quot;, Double Sides Plastic Vinyl Signs, Business Store Office Restaurants Bars Shops, Waterproof indoor Sigane, 24-Pack"/>
    <s v="L-24-BOX"/>
    <n v="7"/>
    <n v="2"/>
    <n v="0"/>
    <n v="10"/>
    <n v="3"/>
    <n v="1"/>
    <n v="35.590000000000003"/>
    <m/>
    <m/>
    <m/>
    <m/>
    <m/>
    <m/>
    <m/>
    <m/>
    <m/>
    <m/>
    <m/>
    <m/>
    <m/>
    <m/>
    <m/>
  </r>
  <r>
    <s v="B088L4NFZ2"/>
    <x v="1031"/>
    <s v="BAZIC PRODUCTS School Backpack 16&quot; Lime Green, Lightweight School Bag Padded Back &amp; Adjustable Strap for Students, Travel Bag Fit A4 Notebook, 12-Pack"/>
    <s v="1034-CASE"/>
    <n v="23"/>
    <n v="1"/>
    <n v="0"/>
    <n v="32"/>
    <n v="1"/>
    <n v="3"/>
    <n v="285.57"/>
    <m/>
    <m/>
    <m/>
    <m/>
    <m/>
    <m/>
    <m/>
    <m/>
    <m/>
    <m/>
    <m/>
    <m/>
    <m/>
    <m/>
    <m/>
  </r>
  <r>
    <s v="B088L4NFZ2"/>
    <x v="1032"/>
    <s v="BAZIC PRODUCTS School Backpack 16&quot; Blue, Lightweight School Bag Padded Back &amp; Adjustable Strap for Students, Travel Bag Fit A4 Notebook, 12-Pack"/>
    <s v="1031-CASE"/>
    <n v="23"/>
    <n v="1"/>
    <n v="0"/>
    <n v="25"/>
    <n v="1"/>
    <n v="1"/>
    <n v="97.59"/>
    <m/>
    <m/>
    <m/>
    <m/>
    <m/>
    <m/>
    <m/>
    <m/>
    <m/>
    <m/>
    <m/>
    <m/>
    <m/>
    <m/>
    <m/>
  </r>
  <r>
    <s v="B092RMGDBT"/>
    <x v="1033"/>
    <s v="BAZIC Products Abierto &amp; Cerrado Sign on Back, Open &amp; Closed Sign 12&quot;x16&quot;, Double Sides Plastic Vinyl Signs, Business Store Office Restaurants Bars Shops, 24-Pack"/>
    <s v="L-50-BOX"/>
    <n v="11"/>
    <n v="0"/>
    <n v="0"/>
    <n v="17"/>
    <n v="0"/>
    <n v="1"/>
    <n v="37.49"/>
    <m/>
    <m/>
    <m/>
    <m/>
    <m/>
    <m/>
    <m/>
    <m/>
    <m/>
    <m/>
    <m/>
    <m/>
    <m/>
    <m/>
    <m/>
  </r>
  <r>
    <s v="B091JM5GTQ"/>
    <x v="1034"/>
    <s v="BAZIC Products Glitter Glue Tube – 6 Assorted Classic Color, Non-Toxic Washable Glitter Glue for Art, Crafts, Paints, DIY, and Party Projects, 120ml/Pack, 24-Packs"/>
    <s v="3467-BOX"/>
    <n v="66"/>
    <n v="5"/>
    <n v="1E-4"/>
    <n v="68"/>
    <n v="6"/>
    <n v="1"/>
    <n v="63.83"/>
    <m/>
    <m/>
    <m/>
    <m/>
    <m/>
    <m/>
    <m/>
    <m/>
    <m/>
    <m/>
    <m/>
    <m/>
    <m/>
    <m/>
    <m/>
  </r>
  <r>
    <s v="B07XF7WP23"/>
    <x v="1035"/>
    <s v="BAZIC Products Exit Sign 9&quot;X12&quot;, Vinyl Plastic Signs, Waterproof Indoor Signage for Store Office Restaurants Bars Retail Salon Shop, 24-Pack"/>
    <s v="S-17-BOX"/>
    <n v="0"/>
    <n v="0"/>
    <n v="0"/>
    <n v="0"/>
    <n v="0"/>
    <n v="1"/>
    <n v="26.99"/>
    <m/>
    <m/>
    <m/>
    <m/>
    <m/>
    <m/>
    <m/>
    <m/>
    <m/>
    <m/>
    <m/>
    <m/>
    <m/>
    <m/>
    <m/>
  </r>
  <r>
    <s v="B07XF7YBDT"/>
    <x v="1036"/>
    <s v="BAZIC Products Tow Away Sign 9&quot;X12&quot;, No Parking Unauthorized Vehicles, Private Property Restricted Area Authorized Plastic Signs, Waterproof Signage, 24-Pack"/>
    <s v="S-42-BOX"/>
    <n v="6"/>
    <n v="0"/>
    <n v="0"/>
    <n v="8"/>
    <n v="0"/>
    <n v="1"/>
    <n v="26.99"/>
    <m/>
    <m/>
    <m/>
    <m/>
    <m/>
    <m/>
    <m/>
    <m/>
    <m/>
    <m/>
    <m/>
    <m/>
    <m/>
    <m/>
    <m/>
  </r>
  <r>
    <s v="B0921QT5RN"/>
    <x v="677"/>
    <s v="BAZIC Products White Chalk, Standard Size Blackboard Chalkboard Chalks, Great Game Activity for Kids, Art Teacher Office School Home (24/Pack), 24-Packs"/>
    <s v="2405-CASE"/>
    <n v="57"/>
    <n v="1"/>
    <n v="1E-4"/>
    <n v="74"/>
    <n v="1"/>
    <n v="1"/>
    <n v="50.09"/>
    <m/>
    <m/>
    <m/>
    <m/>
    <m/>
    <m/>
    <m/>
    <m/>
    <m/>
    <m/>
    <m/>
    <m/>
    <m/>
    <m/>
    <m/>
  </r>
  <r>
    <s v="B091V6PCY7"/>
    <x v="1037"/>
    <s v="BAZIC Products Scientific Calculator 240 Function, Dual Hybrid Battery and Solar, Slide-On Case, Engineering Calculators LCD Display, for Professional, 12-Pack"/>
    <s v="3021-BOX"/>
    <n v="9"/>
    <n v="1"/>
    <n v="0"/>
    <n v="12"/>
    <n v="2"/>
    <n v="2"/>
    <n v="189.72"/>
    <m/>
    <m/>
    <m/>
    <m/>
    <m/>
    <m/>
    <m/>
    <m/>
    <m/>
    <m/>
    <m/>
    <m/>
    <m/>
    <m/>
    <m/>
  </r>
  <r>
    <s v="B092RMGDBT"/>
    <x v="1038"/>
    <s v="BAZIC Products For Sale Sign 12&quot;x16&quot;, Plastic Signs for Yard Sale Garage Sale Retail Store Business, Waterproof Indoor Advertising Signage, 24-Pack"/>
    <s v="L-1-BOX"/>
    <n v="8"/>
    <n v="0"/>
    <n v="0"/>
    <n v="8"/>
    <n v="0"/>
    <n v="1"/>
    <n v="32.99"/>
    <m/>
    <m/>
    <m/>
    <m/>
    <m/>
    <m/>
    <m/>
    <m/>
    <m/>
    <m/>
    <m/>
    <m/>
    <m/>
    <m/>
    <m/>
  </r>
  <r>
    <s v="B091MR19J7"/>
    <x v="1039"/>
    <s v="BAZIC Products Watercolor w/Brush, 12 Colors Non-Toxic Paint Set, for Hobby Fun Art Supplies Vibrant Color Painting, Gift for Kids Artists Beginners, 24-Pack"/>
    <s v="3911-BOX"/>
    <n v="8"/>
    <n v="0"/>
    <n v="0"/>
    <n v="8"/>
    <n v="0"/>
    <n v="1"/>
    <n v="43.49"/>
    <m/>
    <m/>
    <m/>
    <m/>
    <m/>
    <m/>
    <m/>
    <m/>
    <m/>
    <m/>
    <m/>
    <m/>
    <m/>
    <m/>
    <m/>
  </r>
  <r>
    <s v="B092354SDR"/>
    <x v="1040"/>
    <s v="BAZIC Products 2 Pockets Poly Folder, Two Color Portfolio, Letter Size Plastic Folders Holder for Office Documents Paper Organizer, 48-Pack"/>
    <s v="3183-CASE"/>
    <n v="8"/>
    <n v="0"/>
    <n v="0"/>
    <n v="10"/>
    <n v="0"/>
    <n v="2"/>
    <n v="138.44"/>
    <m/>
    <m/>
    <m/>
    <m/>
    <m/>
    <m/>
    <m/>
    <m/>
    <m/>
    <m/>
    <m/>
    <m/>
    <m/>
    <m/>
    <m/>
  </r>
  <r>
    <s v="B0923H4JJW"/>
    <x v="1041"/>
    <s v="BAZIC Products All Purpose Label 2 3/4&quot; X 1&quot; Self Adhesive Shipping Labels Mailing Label, Easy to Peel Address Labels, Matte White (128/Pack), 24-Packs"/>
    <s v="3802-BOX"/>
    <n v="13"/>
    <n v="1"/>
    <n v="0"/>
    <n v="16"/>
    <n v="1"/>
    <n v="1"/>
    <n v="36.99"/>
    <m/>
    <m/>
    <m/>
    <m/>
    <m/>
    <m/>
    <m/>
    <m/>
    <m/>
    <m/>
    <m/>
    <m/>
    <m/>
    <m/>
    <m/>
  </r>
  <r>
    <s v="B006L2B776"/>
    <x v="1042"/>
    <s v="BAZIC PRODUCTS Fluorescent Pencil w/Eraser, Latex Free Eraser, Unsharpened Rewards Pencil for Writing Drawing (8/Pack), 2-Packs"/>
    <s v="714-PACK2-1"/>
    <n v="28"/>
    <n v="0"/>
    <n v="0"/>
    <n v="32"/>
    <n v="0"/>
    <n v="1"/>
    <n v="8.49"/>
    <m/>
    <m/>
    <m/>
    <m/>
    <m/>
    <m/>
    <m/>
    <m/>
    <m/>
    <m/>
    <m/>
    <m/>
    <m/>
    <m/>
    <m/>
  </r>
  <r>
    <s v="B092G43YV3"/>
    <x v="1043"/>
    <s v="BAZIC Products Frizz Erasable Gel Pen 0.7mm Red Color, Fine Point Inks Pens Mistake Eraser, Smooth Drawing Writing for Gift Office School, 24-Pack"/>
    <s v="17064-BOX"/>
    <n v="20"/>
    <n v="0"/>
    <n v="0"/>
    <n v="24"/>
    <n v="0"/>
    <n v="1"/>
    <n v="38.99"/>
    <m/>
    <m/>
    <m/>
    <m/>
    <m/>
    <m/>
    <m/>
    <m/>
    <m/>
    <m/>
    <m/>
    <m/>
    <m/>
    <m/>
    <m/>
  </r>
  <r>
    <s v="B092HHTR84"/>
    <x v="1044"/>
    <s v="BAZIC Products Pencil Sharpener Single Hole Blade w/Receptacle, Standard Size Pencils Crayon, One Blades Sharpeners for Office School (3/Pack), 24-Packs"/>
    <s v="1906-BOX"/>
    <n v="96"/>
    <n v="4"/>
    <n v="1E-4"/>
    <n v="105"/>
    <n v="4"/>
    <n v="1"/>
    <n v="49.49"/>
    <m/>
    <m/>
    <m/>
    <m/>
    <m/>
    <m/>
    <m/>
    <m/>
    <m/>
    <m/>
    <m/>
    <m/>
    <m/>
    <m/>
    <m/>
  </r>
  <r>
    <s v="B092KTYR5X"/>
    <x v="1045"/>
    <s v="BAZIC Products Crystal Clear Tape with Dispenser 3/4&quot; X 1296&quot;– for Home, Office, and School Use; Transparent Tape with Glossy Finish, Ideal for Crafts, &amp; Gift Wrapping, 24-Pack"/>
    <s v="927-BOX"/>
    <n v="5"/>
    <n v="2"/>
    <n v="0"/>
    <n v="6"/>
    <n v="3"/>
    <n v="1"/>
    <n v="41.29"/>
    <m/>
    <m/>
    <m/>
    <m/>
    <m/>
    <m/>
    <m/>
    <m/>
    <m/>
    <m/>
    <m/>
    <m/>
    <m/>
    <m/>
    <m/>
  </r>
  <r>
    <s v="B091WLX15X"/>
    <x v="1046"/>
    <s v="BAZIC Products Paper Clips – Assorted Color Jumbo 50mm, Color-Coated Metal Large Paper Clips for Office, Home, and School Use, 100/Pack, 24 Packs"/>
    <s v="205-BOX"/>
    <n v="2"/>
    <n v="0"/>
    <n v="0"/>
    <n v="4"/>
    <n v="0"/>
    <n v="1"/>
    <n v="48.08"/>
    <m/>
    <m/>
    <m/>
    <m/>
    <m/>
    <m/>
    <m/>
    <m/>
    <m/>
    <m/>
    <m/>
    <m/>
    <m/>
    <m/>
    <m/>
  </r>
  <r>
    <s v="B0923B34TG"/>
    <x v="1047"/>
    <s v="BAZIC Products Manila File Folder 1/3 Cut Letter Size, Assorted Color Left Right Center Tabs Positions, for Organizing Filing Document Storage, Total 288-Count"/>
    <s v="FBA_3109-CASE"/>
    <n v="35"/>
    <n v="11"/>
    <n v="0"/>
    <n v="40"/>
    <n v="13"/>
    <n v="1"/>
    <n v="82.45"/>
    <m/>
    <m/>
    <m/>
    <m/>
    <m/>
    <m/>
    <m/>
    <m/>
    <m/>
    <m/>
    <m/>
    <m/>
    <m/>
    <m/>
    <m/>
  </r>
  <r>
    <s v="B0924ZR74Y"/>
    <x v="1048"/>
    <s v="BAZIC PRODUCTS Washable Fruit Scented Markers Broad Line 6 Color, Chisel Tip Broad Fine Line, Non Toxic Marcadorc Art School Supplies (6/Pack), 24-Packs"/>
    <s v="1285-BOX"/>
    <n v="14"/>
    <n v="0"/>
    <n v="0"/>
    <n v="14"/>
    <n v="0"/>
    <n v="1"/>
    <n v="52.49"/>
    <m/>
    <m/>
    <m/>
    <m/>
    <m/>
    <m/>
    <m/>
    <m/>
    <m/>
    <m/>
    <m/>
    <m/>
    <m/>
    <m/>
    <m/>
  </r>
  <r>
    <s v="B092BL63LC"/>
    <x v="1049"/>
    <s v="BAZIC Products Small Marble Composition Notebook, 4.5&quot;x3.25&quot; Memo Size Side Bound 80 Sheets Mini Pocket Personal Notebook, Assorted Color Notebooks, Total 48 Count"/>
    <s v="5054-BOX"/>
    <n v="34"/>
    <n v="1"/>
    <n v="0"/>
    <n v="36"/>
    <n v="1"/>
    <n v="1"/>
    <n v="41.99"/>
    <m/>
    <m/>
    <m/>
    <m/>
    <m/>
    <m/>
    <m/>
    <m/>
    <m/>
    <m/>
    <m/>
    <m/>
    <m/>
    <m/>
    <m/>
  </r>
  <r>
    <s v="B092C5FCT5"/>
    <x v="1050"/>
    <s v="BAZIC Products Wooden Ruler – Single Metal Edge Drafting Ruler for Measuring, Drawing &amp; Crafting, Wooden Straight Edge Ruler for School &amp; Office, 12 Inch, 3/Pack, 24-Packs"/>
    <s v="FBA_306-BOX"/>
    <n v="80"/>
    <n v="10"/>
    <n v="1E-4"/>
    <n v="90"/>
    <n v="13"/>
    <n v="1"/>
    <n v="41.08"/>
    <m/>
    <m/>
    <m/>
    <m/>
    <m/>
    <m/>
    <m/>
    <m/>
    <m/>
    <m/>
    <m/>
    <m/>
    <m/>
    <m/>
    <m/>
  </r>
  <r>
    <s v="B092H8J4WL"/>
    <x v="1051"/>
    <s v="BAZIC Products Erasable Gel Pens Spencer Red Retractable Gel Pens 1.0 mm Bold Tip for Smooth Writing. Premium Friction Erasable Pens, 5 pcs in 24 Pack"/>
    <s v="17049-BOX"/>
    <n v="29"/>
    <n v="0"/>
    <n v="0"/>
    <n v="31"/>
    <n v="0"/>
    <n v="1"/>
    <n v="46.99"/>
    <m/>
    <m/>
    <m/>
    <m/>
    <m/>
    <m/>
    <m/>
    <m/>
    <m/>
    <m/>
    <m/>
    <m/>
    <m/>
    <m/>
    <m/>
  </r>
  <r>
    <s v="B092GB3XKH"/>
    <x v="1052"/>
    <s v="BAZIC Products Washable Fiber Tip Pen, 12 Color Fineliner Pens, Fine Point Marker for Writing Drawing Coloring Teacher School Supplies Gift (12/Pack), 24-Packs"/>
    <s v="17037-BOX"/>
    <n v="20"/>
    <n v="2"/>
    <n v="0"/>
    <n v="23"/>
    <n v="2"/>
    <n v="1"/>
    <n v="59.79"/>
    <m/>
    <m/>
    <m/>
    <m/>
    <m/>
    <m/>
    <m/>
    <m/>
    <m/>
    <m/>
    <m/>
    <m/>
    <m/>
    <m/>
    <m/>
  </r>
  <r>
    <s v="B092C938NL"/>
    <x v="1053"/>
    <s v="BAZIC Products Dry Erase Lap Board &amp; Cork Bulletin &amp; Marker, 8.5x11 Inch Whiteboards Cork Boards Small Portable for Home Office Teacher, 12-Pack"/>
    <s v="6030-CASE"/>
    <n v="27"/>
    <n v="1"/>
    <n v="0"/>
    <n v="28"/>
    <n v="1"/>
    <n v="1"/>
    <n v="49.89"/>
    <m/>
    <m/>
    <m/>
    <m/>
    <m/>
    <m/>
    <m/>
    <m/>
    <m/>
    <m/>
    <m/>
    <m/>
    <m/>
    <m/>
    <m/>
  </r>
  <r>
    <s v="B0921DDRCT"/>
    <x v="1054"/>
    <s v="BAZIC Products Geometry Math Compass Set w/Scale-Arm, 6&quot; Protractor, &amp; HB Wood Pencil, Inch Centimeter, Mathematical Drafting Drawing Tool for Student, 24-Pack"/>
    <s v="2808-BOX"/>
    <n v="16"/>
    <n v="3"/>
    <n v="0"/>
    <n v="18"/>
    <n v="4"/>
    <n v="2"/>
    <n v="88.44"/>
    <m/>
    <m/>
    <m/>
    <m/>
    <m/>
    <m/>
    <m/>
    <m/>
    <m/>
    <m/>
    <m/>
    <m/>
    <m/>
    <m/>
    <m/>
  </r>
  <r>
    <s v="B09223PX44"/>
    <x v="1055"/>
    <s v="BAZIC Products Wood Clipboard 12.5&quot; x 9&quot;, Low Profile Clip, Hardboard Fit A4 Letter Size, Strong &amp; Large Capacity, for Office School, 24-Pack"/>
    <s v="1805-CASE"/>
    <n v="7"/>
    <n v="0"/>
    <n v="0"/>
    <n v="7"/>
    <n v="0"/>
    <n v="1"/>
    <n v="58.49"/>
    <m/>
    <m/>
    <m/>
    <m/>
    <m/>
    <m/>
    <m/>
    <m/>
    <m/>
    <m/>
    <m/>
    <m/>
    <m/>
    <m/>
    <m/>
  </r>
  <r>
    <s v="B0921QMR8Q"/>
    <x v="1056"/>
    <s v="BAZIC Products Wood Clipboard Memo Size 9&quot; x 6&quot; w/Sturdy Spring Clip, Mini Small Hardboard, Strong &amp; Large Capacity, Office School Teacher Student, 24-Pack"/>
    <s v="1802-BOX"/>
    <n v="24"/>
    <n v="3"/>
    <n v="0"/>
    <n v="27"/>
    <n v="4"/>
    <n v="1"/>
    <n v="46.99"/>
    <m/>
    <m/>
    <m/>
    <m/>
    <m/>
    <m/>
    <m/>
    <m/>
    <m/>
    <m/>
    <m/>
    <m/>
    <m/>
    <m/>
    <m/>
  </r>
  <r>
    <s v="B0921QBK1B"/>
    <x v="1057"/>
    <s v="BAZIC Products Utility Knife Box Cutter,18 mm Wider Blade Snap-Off Razor, Rubber Grip Heavy Duty Retractable for Cartons Cardboard Boxes Office Home, 24-Pack"/>
    <s v="120-BOX"/>
    <n v="17"/>
    <n v="4"/>
    <n v="0"/>
    <n v="18"/>
    <n v="4"/>
    <n v="1"/>
    <n v="47.99"/>
    <m/>
    <m/>
    <m/>
    <m/>
    <m/>
    <m/>
    <m/>
    <m/>
    <m/>
    <m/>
    <m/>
    <m/>
    <m/>
    <m/>
    <m/>
  </r>
  <r>
    <s v="B09233V1TQ"/>
    <x v="1058"/>
    <s v="BAZIC Products Retractable Stick Erasers Paisley, Mechanical Pencil Eraser, Large Size Click Eraser for Art Drawing Sketching (2/Pack), 24-Packs"/>
    <s v="2216-BOX"/>
    <n v="27"/>
    <n v="3"/>
    <n v="0"/>
    <n v="36"/>
    <n v="3"/>
    <n v="2"/>
    <n v="82.98"/>
    <m/>
    <m/>
    <m/>
    <m/>
    <m/>
    <m/>
    <m/>
    <m/>
    <m/>
    <m/>
    <m/>
    <m/>
    <m/>
    <m/>
    <m/>
  </r>
  <r>
    <s v="B092371BXN"/>
    <x v="1059"/>
    <s v="BAZIC Products Erasers, Neon Bevel Eraser, Latex Free, Large Size Block Erasers for Art Drawing School Office Teachers (6/Pack), 24-Packs"/>
    <s v="2207-BOX"/>
    <n v="15"/>
    <n v="0"/>
    <n v="0"/>
    <n v="18"/>
    <n v="0"/>
    <n v="1"/>
    <n v="42.49"/>
    <m/>
    <m/>
    <m/>
    <m/>
    <m/>
    <m/>
    <m/>
    <m/>
    <m/>
    <m/>
    <m/>
    <m/>
    <m/>
    <m/>
    <m/>
  </r>
  <r>
    <s v="B0923BDM9M"/>
    <x v="1060"/>
    <s v="BAZIC Products Erasable Highlighter – Chisel Broad Line Fine Point Highlighters, Unscented, Highlighter Pen for Office, School, &amp; Study Use Smooth Marking, (3/Pack), 24-Packs"/>
    <s v="2330-BOX"/>
    <n v="40"/>
    <n v="3"/>
    <n v="0"/>
    <n v="44"/>
    <n v="4"/>
    <n v="2"/>
    <n v="93.88"/>
    <m/>
    <m/>
    <m/>
    <m/>
    <m/>
    <m/>
    <m/>
    <m/>
    <m/>
    <m/>
    <m/>
    <m/>
    <m/>
    <m/>
    <m/>
  </r>
  <r>
    <s v="B092H1PSYH"/>
    <x v="1061"/>
    <s v="BAZIC Products Pencil Sharpener Metal Silver Dual Blades, Standard &amp; Jumbo Size Pencils Crayon, Double Blade Sharpeners (3/Pack), 24-Packs"/>
    <s v="1916-BOX"/>
    <n v="36"/>
    <n v="2"/>
    <n v="0"/>
    <n v="39"/>
    <n v="2"/>
    <n v="1"/>
    <n v="39.99"/>
    <m/>
    <m/>
    <m/>
    <m/>
    <m/>
    <m/>
    <m/>
    <m/>
    <m/>
    <m/>
    <m/>
    <m/>
    <m/>
    <m/>
    <m/>
  </r>
  <r>
    <s v="B092CGLBQW"/>
    <x v="1062"/>
    <s v="BAZIC Products Plastic Ruler 12&quot; (30cm) w/Multiplication Table, Inches Centimeter Measuring Drafting Rulers, for Students School Supplies (4/Pack), 24-Packs"/>
    <s v="310-BOX"/>
    <n v="20"/>
    <n v="0"/>
    <n v="0"/>
    <n v="25"/>
    <n v="0"/>
    <n v="1"/>
    <n v="46.99"/>
    <m/>
    <m/>
    <m/>
    <m/>
    <m/>
    <m/>
    <m/>
    <m/>
    <m/>
    <m/>
    <m/>
    <m/>
    <m/>
    <m/>
    <m/>
  </r>
  <r>
    <s v="B0923CG126"/>
    <x v="1063"/>
    <s v="BAZIC Products Neon Highlighter – Yellow Pen Style, Chisel Tip Broad Fine Line, Desk Style Highlighter Pen for Office, School, and Study Use, Fluorescent Yellow Ink, Smooth Marking, 5/Pack, 24-Packs"/>
    <s v="2300-BOX"/>
    <n v="61"/>
    <n v="1"/>
    <n v="1E-4"/>
    <n v="63"/>
    <n v="1"/>
    <n v="10"/>
    <n v="469.9"/>
    <m/>
    <m/>
    <m/>
    <m/>
    <m/>
    <m/>
    <m/>
    <m/>
    <m/>
    <m/>
    <m/>
    <m/>
    <m/>
    <m/>
    <m/>
  </r>
  <r>
    <s v="B099BP8Y39"/>
    <x v="1064"/>
    <s v="BAZIC Products Filler Paper Loose Leaf Papers 100 ?Sheet, Wide Ruled 3 Hole Punched for Ring Binders, for Office School Student Writing, 36-Pack"/>
    <s v="FBA_566-CASE"/>
    <n v="13"/>
    <n v="0"/>
    <n v="0"/>
    <n v="15"/>
    <n v="0"/>
    <n v="1"/>
    <n v="79.38"/>
    <m/>
    <m/>
    <m/>
    <m/>
    <m/>
    <m/>
    <m/>
    <m/>
    <m/>
    <m/>
    <m/>
    <m/>
    <m/>
    <m/>
    <m/>
  </r>
  <r>
    <s v="B08Z76HGTJ"/>
    <x v="1065"/>
    <s v="BAZIC Pencil Pouch 3 Ring Binder Pouch w/Rivet Enforced Rings Holes, 11&quot;x5&quot; Clear Color, Zipper Pouches Case Cosmetic Bag, 24-Pack"/>
    <s v="806-BOX"/>
    <n v="17"/>
    <n v="1"/>
    <n v="0"/>
    <n v="21"/>
    <n v="1"/>
    <n v="1"/>
    <n v="45.59"/>
    <m/>
    <m/>
    <m/>
    <m/>
    <m/>
    <m/>
    <m/>
    <m/>
    <m/>
    <m/>
    <m/>
    <m/>
    <m/>
    <m/>
    <m/>
  </r>
  <r>
    <s v="B0924ZYXWT"/>
    <x v="1066"/>
    <s v="BAZIC Products Paper Punch 3 Hole 1/4&quot; w/ 10&quot; Ruler Paper Guide, Desktop Portable Paper Puncher 5 Sheets Capacity, for Paper Binder Office, 12-Pack"/>
    <s v="3202-BOX"/>
    <n v="10"/>
    <n v="1"/>
    <n v="0"/>
    <n v="12"/>
    <n v="3"/>
    <n v="3"/>
    <n v="162.93"/>
    <m/>
    <m/>
    <m/>
    <m/>
    <m/>
    <m/>
    <m/>
    <m/>
    <m/>
    <m/>
    <m/>
    <m/>
    <m/>
    <m/>
    <m/>
  </r>
  <r>
    <s v="B09251WRP6"/>
    <x v="411"/>
    <s v="BAZIC Products Magnetic Locker Mirror 7&quot; x 5.5&quot;, Sticks to Metal Surface, Back to School Essentials, for School Locker Bathroom Refrigerator Cabinet, 24-Pack"/>
    <s v="1301-BOX"/>
    <n v="88"/>
    <n v="10"/>
    <n v="1E-4"/>
    <n v="122"/>
    <n v="16"/>
    <n v="1"/>
    <n v="52.65"/>
    <m/>
    <m/>
    <m/>
    <m/>
    <m/>
    <m/>
    <m/>
    <m/>
    <m/>
    <m/>
    <m/>
    <m/>
    <m/>
    <m/>
    <m/>
  </r>
  <r>
    <s v="B092C7CHDT"/>
    <x v="1067"/>
    <s v="BAZIC Products Dry Erase Lap Board 7.4&quot;x10.3&quot; &amp; Marker + Eraser, Double Sided Primary Ruled &amp; Blank, Small Whiteboards for Teacher Home Office, 24-Pack"/>
    <s v="6016-BOX"/>
    <n v="3"/>
    <n v="0"/>
    <n v="0"/>
    <n v="3"/>
    <n v="0"/>
    <n v="1"/>
    <n v="58.49"/>
    <m/>
    <m/>
    <m/>
    <m/>
    <m/>
    <m/>
    <m/>
    <m/>
    <m/>
    <m/>
    <m/>
    <m/>
    <m/>
    <m/>
    <m/>
  </r>
  <r>
    <s v="B0D7G9TNCT"/>
    <x v="1068"/>
    <s v="BAZIC Products Sketch Pad 40 Sheet 9&quot; X 12&quot;, White Sketchbook Drawing Pads, Sketching Paper Coloring Book for Artist Beginner Classroom, 48-Pack"/>
    <s v="FBA_550-CASE"/>
    <n v="37"/>
    <n v="1"/>
    <n v="0"/>
    <n v="41"/>
    <n v="1"/>
    <n v="1"/>
    <n v="112"/>
    <m/>
    <m/>
    <m/>
    <m/>
    <m/>
    <m/>
    <m/>
    <m/>
    <m/>
    <m/>
    <m/>
    <m/>
    <m/>
    <m/>
    <m/>
  </r>
  <r>
    <s v="B091DC5JBP"/>
    <x v="1069"/>
    <s v="BAZIC PRODUCTS Metallic Laser Foil Pencils w/Eraser, Latex Free Eraser, Unsharpened Rewards Glitter Pencil (8/Pack), 24-Packs"/>
    <s v="712-BOX"/>
    <n v="13"/>
    <n v="0"/>
    <n v="0"/>
    <n v="18"/>
    <n v="0"/>
    <n v="1"/>
    <n v="47.99"/>
    <m/>
    <m/>
    <m/>
    <m/>
    <m/>
    <m/>
    <m/>
    <m/>
    <m/>
    <m/>
    <m/>
    <m/>
    <m/>
    <m/>
    <m/>
  </r>
  <r>
    <s v="B092CD4CJV"/>
    <x v="1070"/>
    <s v="BAZIC Products Jeweltones Color Plastic Ruler 12&quot; (30cm), Inches Centimeter Metric Measuring Drafting Rulers, for Students School Supplies (4/Pack), 24-Packs"/>
    <s v="FBA_336-BOX"/>
    <n v="76"/>
    <n v="6"/>
    <n v="1E-4"/>
    <n v="92"/>
    <n v="6"/>
    <n v="1"/>
    <n v="42.58"/>
    <m/>
    <m/>
    <m/>
    <m/>
    <m/>
    <m/>
    <m/>
    <m/>
    <m/>
    <m/>
    <m/>
    <m/>
    <m/>
    <m/>
    <m/>
  </r>
  <r>
    <s v="B0924BH89D"/>
    <x v="1071"/>
    <s v="BAZIC Products Mailing Label 4 1/2&quot; x 2 1/2&quot; Self Adhesive Shipping Labels, Easy to Peel Address Labels, Matte White (25/Pack), 24-Packs"/>
    <s v="3801-BOX"/>
    <n v="10"/>
    <n v="0"/>
    <n v="0"/>
    <n v="11"/>
    <n v="0"/>
    <n v="3"/>
    <n v="107.97"/>
    <m/>
    <m/>
    <m/>
    <m/>
    <m/>
    <m/>
    <m/>
    <m/>
    <m/>
    <m/>
    <m/>
    <m/>
    <m/>
    <m/>
    <m/>
  </r>
  <r>
    <s v="B0923FX2MT"/>
    <x v="1072"/>
    <s v="BAZIC Products Gold Foil Number Label, 0 to 9 Numbers Square 1/2&quot; x 5/8&quot; Easy to Peel Custom Sticker, Ideal for Inventory Storage Organizing (378/Pack), 24-Packs"/>
    <s v="3809-BOX"/>
    <n v="9"/>
    <n v="1"/>
    <n v="0"/>
    <n v="9"/>
    <n v="1"/>
    <n v="1"/>
    <n v="34.49"/>
    <m/>
    <m/>
    <m/>
    <m/>
    <m/>
    <m/>
    <m/>
    <m/>
    <m/>
    <m/>
    <m/>
    <m/>
    <m/>
    <m/>
    <m/>
  </r>
  <r>
    <s v="B092374DC7"/>
    <x v="1073"/>
    <s v="BAZIC Products 2 Pockets Poly Folder Portfolio w/View Cover, Black White Letter Size Plastic Folders Holder for Office Documents Paper Organizer, 48-Pack"/>
    <s v="3157-CASE"/>
    <n v="13"/>
    <n v="3"/>
    <n v="0"/>
    <n v="17"/>
    <n v="3"/>
    <n v="1"/>
    <n v="74.09"/>
    <m/>
    <m/>
    <m/>
    <m/>
    <m/>
    <m/>
    <m/>
    <m/>
    <m/>
    <m/>
    <m/>
    <m/>
    <m/>
    <m/>
    <m/>
  </r>
  <r>
    <s v="B09237N2WN"/>
    <x v="1074"/>
    <s v="BAZIC Products 2 Pockets Poly Folder Portfolio, Letter Size Plastic Folders Holder for Office Documents Paper Organizer, Assorted Color, 48-Pack"/>
    <s v="3158-CASE"/>
    <n v="15"/>
    <n v="0"/>
    <n v="0"/>
    <n v="21"/>
    <n v="0"/>
    <n v="1"/>
    <n v="60.7"/>
    <m/>
    <m/>
    <m/>
    <m/>
    <m/>
    <m/>
    <m/>
    <m/>
    <m/>
    <m/>
    <m/>
    <m/>
    <m/>
    <m/>
    <m/>
  </r>
  <r>
    <s v="B09235TC24"/>
    <x v="1075"/>
    <s v="BAZIC Products Expanding File Folder 13 Pockets, Coupon Size Plastic File Folders w/Color Tabs Pocket, Home Office Supplies, Check Bills Receipts Organizer, 24-Pack"/>
    <s v="3179-BOX"/>
    <n v="26"/>
    <n v="2"/>
    <n v="0"/>
    <n v="27"/>
    <n v="2"/>
    <n v="1"/>
    <n v="81.290000000000006"/>
    <m/>
    <m/>
    <m/>
    <m/>
    <m/>
    <m/>
    <m/>
    <m/>
    <m/>
    <m/>
    <m/>
    <m/>
    <m/>
    <m/>
    <m/>
  </r>
  <r>
    <s v="B092RKFFB1"/>
    <x v="1076"/>
    <s v="BAZIC Products Neon Page Marker Dispensers, Sticky Notes for Study Materials, Office Use, &amp; Neon Colored Page Markers for Books and Documents, 0.5x1.7, 100 Flags/Pack, 24-Packs"/>
    <s v="5171-BOX"/>
    <n v="16"/>
    <n v="1"/>
    <n v="0"/>
    <n v="17"/>
    <n v="2"/>
    <n v="2"/>
    <n v="77.38"/>
    <m/>
    <m/>
    <m/>
    <m/>
    <m/>
    <m/>
    <m/>
    <m/>
    <m/>
    <m/>
    <m/>
    <m/>
    <m/>
    <m/>
    <m/>
  </r>
  <r>
    <s v="B092RKFFB1"/>
    <x v="1076"/>
    <s v="BAZIC Products Neon Page Marker Dispensers, Sticky Notes for Study Materials, Office Use, &amp; Neon Colored Page Markers for Books and Documents, 0.5x1.7, 100 Flags/Pack, 24-Packs"/>
    <s v="FBA_5171-BOX"/>
    <n v="16"/>
    <n v="1"/>
    <n v="0"/>
    <n v="17"/>
    <n v="2"/>
    <n v="1"/>
    <n v="39.090000000000003"/>
    <m/>
    <m/>
    <m/>
    <m/>
    <m/>
    <m/>
    <m/>
    <m/>
    <m/>
    <m/>
    <m/>
    <m/>
    <m/>
    <m/>
    <m/>
  </r>
  <r>
    <s v="B092KST2G4"/>
    <x v="1077"/>
    <s v="BAZIC Products Desktop Tape Dispenser w/Tape Refill 3/4&quot; x 250&quot;, 1&quot; Core Weighted Non-Skid Base, Sharpe Blade Tapes Holder, Assorted Color, 12-Pack"/>
    <s v="942-A-CASE"/>
    <n v="39"/>
    <n v="4"/>
    <n v="0"/>
    <n v="44"/>
    <n v="4"/>
    <n v="1"/>
    <n v="73.489999999999995"/>
    <m/>
    <m/>
    <m/>
    <m/>
    <m/>
    <m/>
    <m/>
    <m/>
    <m/>
    <m/>
    <m/>
    <m/>
    <m/>
    <m/>
    <m/>
  </r>
  <r>
    <s v="B091ZQXJ8Z"/>
    <x v="1078"/>
    <s v="BAZIC Products Ruled Index Cards 5&quot; X 8&quot; 1200 Count, White Color Flashcards, Ruled Lined Card for Learning Memory Reminder (50/Pack), 24-Packs"/>
    <s v="539-CASE"/>
    <n v="6"/>
    <n v="0"/>
    <n v="0"/>
    <n v="6"/>
    <n v="0"/>
    <n v="1"/>
    <n v="65.989999999999995"/>
    <m/>
    <m/>
    <m/>
    <m/>
    <m/>
    <m/>
    <m/>
    <m/>
    <m/>
    <m/>
    <m/>
    <m/>
    <m/>
    <m/>
    <m/>
  </r>
  <r>
    <s v="B092BCDVSJ"/>
    <x v="1079"/>
    <s v="BAZIC Products Composition Notebook College Ruled, Poly Cover Spiral Notebook 70 Sheet, Journal Comp Notebooks for Office School, Assorted Color, 24-Pack"/>
    <s v="537-CASE"/>
    <n v="3"/>
    <n v="1"/>
    <n v="0"/>
    <n v="6"/>
    <n v="3"/>
    <n v="1"/>
    <n v="66.67"/>
    <m/>
    <m/>
    <m/>
    <m/>
    <m/>
    <m/>
    <m/>
    <m/>
    <m/>
    <m/>
    <m/>
    <m/>
    <m/>
    <m/>
    <m/>
  </r>
  <r>
    <s v="B08Z7GZR5X"/>
    <x v="460"/>
    <s v="BAZIC Index Card Box 3&quot;x5&quot;, Flip Top Utility Plastic Storage Case 250 Cards Capacity, Flash Card Holder Organizer, for Office, 36-Pack"/>
    <s v="3125-CASE"/>
    <n v="180"/>
    <n v="20"/>
    <n v="2.0000000000000001E-4"/>
    <n v="208"/>
    <n v="28"/>
    <n v="1"/>
    <n v="73.05"/>
    <m/>
    <m/>
    <m/>
    <m/>
    <m/>
    <m/>
    <m/>
    <m/>
    <m/>
    <m/>
    <m/>
    <m/>
    <m/>
    <m/>
    <m/>
  </r>
  <r>
    <s v="B09238KM85"/>
    <x v="1080"/>
    <s v="BAZIC Products 2 Pocket Paper Folder, Letter Size Document Organizer for School, Office, Business Use, Polka Dot Design Portfolio Folder for Homework, Reports &amp; Forms, Assorted Colors, 48-Pack"/>
    <s v="2172-CASE"/>
    <n v="1463"/>
    <n v="27"/>
    <n v="1.4E-3"/>
    <n v="1528"/>
    <n v="29"/>
    <n v="1"/>
    <n v="59.39"/>
    <m/>
    <m/>
    <m/>
    <m/>
    <m/>
    <m/>
    <m/>
    <m/>
    <m/>
    <m/>
    <m/>
    <m/>
    <m/>
    <m/>
    <m/>
  </r>
  <r>
    <s v="B091V4ZLM2"/>
    <x v="549"/>
    <s v="BAZIC Products Sales Order Book, 50 Sets 5 9/16&quot; x 8 7/16&quot; 2-Part Carbonless, White &amp; Bound Wraparound Cover (50 Sets/Pack), 24-Packs"/>
    <s v="5075-BOX"/>
    <n v="69"/>
    <n v="15"/>
    <n v="1E-4"/>
    <n v="97"/>
    <n v="17"/>
    <n v="1"/>
    <n v="67.39"/>
    <m/>
    <m/>
    <m/>
    <m/>
    <m/>
    <m/>
    <m/>
    <m/>
    <m/>
    <m/>
    <m/>
    <m/>
    <m/>
    <m/>
    <m/>
  </r>
  <r>
    <s v="B092363KH6"/>
    <x v="505"/>
    <s v="BAZIC Products Expanding File Folder 13 Pockets, Coupon Size Plastic File Folders w/Color Tabs Pocket, Home Office Supplies, Check Bills Receipts Organizer, 24-Pack"/>
    <s v="3116-BOX"/>
    <n v="101"/>
    <n v="11"/>
    <n v="1E-4"/>
    <n v="125"/>
    <n v="17"/>
    <n v="1"/>
    <n v="49.89"/>
    <m/>
    <m/>
    <m/>
    <m/>
    <m/>
    <m/>
    <m/>
    <m/>
    <m/>
    <m/>
    <m/>
    <m/>
    <m/>
    <m/>
    <m/>
  </r>
  <r>
    <s v="B092HDQ41M"/>
    <x v="1081"/>
    <s v="BAZIC Products Stand-Up Stapler w/500 Staples, Full Strip Size Standard (26/6), Black Durable Desktop Staplers for Home Office School, 12-Pack"/>
    <s v="621-BOX"/>
    <n v="6"/>
    <n v="2"/>
    <n v="0"/>
    <n v="6"/>
    <n v="2"/>
    <n v="1"/>
    <n v="81.69"/>
    <m/>
    <m/>
    <m/>
    <m/>
    <m/>
    <m/>
    <m/>
    <m/>
    <m/>
    <m/>
    <m/>
    <m/>
    <m/>
    <m/>
    <m/>
  </r>
  <r>
    <s v="B092H6W353"/>
    <x v="1082"/>
    <s v="BAZIC Products Staples Standard 26/6 Metallic Color 3000/Pack Refill for Stapler, Ideal Office Staples for Home, School &amp; Business, Assorted Colors, 24-Packs"/>
    <s v="609-BOX"/>
    <n v="20"/>
    <n v="2"/>
    <n v="0"/>
    <n v="26"/>
    <n v="3"/>
    <n v="1"/>
    <n v="48.49"/>
    <m/>
    <m/>
    <m/>
    <m/>
    <m/>
    <m/>
    <m/>
    <m/>
    <m/>
    <m/>
    <m/>
    <m/>
    <m/>
    <m/>
    <m/>
  </r>
  <r>
    <s v="B092528JKM"/>
    <x v="1083"/>
    <s v="BAZIC Products Washable Markers Broad Line 10 Color Mini Coloring Marker, Non Toxic Marcadorc Art School Supplies, Gift (10/Pack), 24-Packs"/>
    <s v="1220-BOX"/>
    <n v="9"/>
    <n v="0"/>
    <n v="0"/>
    <n v="11"/>
    <n v="0"/>
    <n v="1"/>
    <n v="52.65"/>
    <m/>
    <m/>
    <m/>
    <m/>
    <m/>
    <m/>
    <m/>
    <m/>
    <m/>
    <m/>
    <m/>
    <m/>
    <m/>
    <m/>
    <m/>
  </r>
  <r>
    <s v="B091W2XW4K"/>
    <x v="1084"/>
    <s v="BAZIC Products Invoice Book, 50 Sets 5 9/16&quot; x 8 7/16&quot; 2-Part Carbonless, White &amp; Bound Wraparound Cover (50 Sets/Pack), 24-Packs"/>
    <s v="FBA_5076-BOX"/>
    <n v="11"/>
    <n v="1"/>
    <n v="0"/>
    <n v="11"/>
    <n v="1"/>
    <n v="3"/>
    <n v="206.97"/>
    <m/>
    <m/>
    <m/>
    <m/>
    <m/>
    <m/>
    <m/>
    <m/>
    <m/>
    <m/>
    <m/>
    <m/>
    <m/>
    <m/>
    <m/>
  </r>
  <r>
    <s v="B092CTHFFT"/>
    <x v="1085"/>
    <s v="BAZIC Products Stainless Steel Ruler 12&quot; (30cm) Non Skid Base, Inches Centimeter Metric Measuring Drafting Rulers, for Students School Supplies, 24-Pack"/>
    <s v="316-BOX"/>
    <n v="5"/>
    <n v="1"/>
    <n v="0"/>
    <n v="10"/>
    <n v="6"/>
    <n v="3"/>
    <n v="140.82"/>
    <m/>
    <m/>
    <m/>
    <m/>
    <m/>
    <m/>
    <m/>
    <m/>
    <m/>
    <m/>
    <m/>
    <m/>
    <m/>
    <m/>
    <m/>
  </r>
  <r>
    <s v="B092KWYF2C"/>
    <x v="1086"/>
    <s v="BAZIC Products Colored Duct Tape 1.88&quot; X 54.6 Yards,Packing Tapes for Decoration Sealing Packing Box, Projects Repairs Crafts, 48-Pack"/>
    <s v="945-CASE"/>
    <n v="7"/>
    <n v="0"/>
    <n v="0"/>
    <n v="7"/>
    <n v="0"/>
    <n v="1"/>
    <n v="89.59"/>
    <m/>
    <m/>
    <m/>
    <m/>
    <m/>
    <m/>
    <m/>
    <m/>
    <m/>
    <m/>
    <m/>
    <m/>
    <m/>
    <m/>
    <m/>
  </r>
  <r>
    <s v="B092364L81"/>
    <x v="1087"/>
    <s v="BAZIC Products Expanding File Folder 7 Pockets w/A-Z Tabs Monthly Tabs, Letter Size Translucent Plastic File Pocket Folders, Paper Documents Organizer, 12-Pack"/>
    <s v="3176-CASE"/>
    <n v="7"/>
    <n v="1"/>
    <n v="0"/>
    <n v="8"/>
    <n v="1"/>
    <n v="1"/>
    <n v="59.79"/>
    <m/>
    <m/>
    <m/>
    <m/>
    <m/>
    <m/>
    <m/>
    <m/>
    <m/>
    <m/>
    <m/>
    <m/>
    <m/>
    <m/>
    <m/>
  </r>
  <r>
    <s v="B092HFNQZY"/>
    <x v="1088"/>
    <s v="BAZIC Products School Student Scissors 5&quot;, Stainless Steel Scissor, Pointed Tip Right Left Handed, Assorted Color Craft Scissor for Cutting Paper, 24-Pack"/>
    <s v="4431-BOX"/>
    <n v="10"/>
    <n v="1"/>
    <n v="0"/>
    <n v="12"/>
    <n v="2"/>
    <n v="1"/>
    <n v="33.99"/>
    <m/>
    <m/>
    <m/>
    <m/>
    <m/>
    <m/>
    <m/>
    <m/>
    <m/>
    <m/>
    <m/>
    <m/>
    <m/>
    <m/>
    <m/>
  </r>
  <r>
    <s v="B092HPHD91"/>
    <x v="1089"/>
    <s v="BAZIC Products Reusable Dry Erase Pockets with Marker Holder, 13.5&quot;x10.5&quot;, Clear Plastic Sleeves Sheet Protector w/Ring, Total 50 Count"/>
    <s v="6090-CASE"/>
    <n v="8"/>
    <n v="1"/>
    <n v="0"/>
    <n v="9"/>
    <n v="1"/>
    <n v="1"/>
    <n v="88.29"/>
    <m/>
    <m/>
    <m/>
    <m/>
    <m/>
    <m/>
    <m/>
    <m/>
    <m/>
    <m/>
    <m/>
    <m/>
    <m/>
    <m/>
    <m/>
  </r>
  <r>
    <s v="B099FNK27T"/>
    <x v="1090"/>
    <s v="BAZIC Products Composition Notebook College Ruled - 100 Sheets, Assorted Color Camouflage Composition Notebook with Durable Cover, Non-Spiral and Lined Paper for Journaling, School, Home, or Office, 48-Packs"/>
    <s v="5490-CASE"/>
    <n v="5"/>
    <n v="0"/>
    <n v="0"/>
    <n v="7"/>
    <n v="0"/>
    <n v="1"/>
    <n v="166.59"/>
    <m/>
    <m/>
    <m/>
    <m/>
    <m/>
    <m/>
    <m/>
    <m/>
    <m/>
    <m/>
    <m/>
    <m/>
    <m/>
    <m/>
    <m/>
  </r>
  <r>
    <s v="B092G6STYL"/>
    <x v="1091"/>
    <s v="BAZIC Products Ballpoint Pen Multicolor Retractable Pen Soft Barrel Grip Pens, 1.0 mm Bold Point Smooth Writing, for Office School Teacher (2/Pack), 24-Pack"/>
    <s v="1718-BOX"/>
    <n v="65"/>
    <n v="1"/>
    <n v="1E-4"/>
    <n v="76"/>
    <n v="1"/>
    <n v="1"/>
    <n v="45.49"/>
    <m/>
    <m/>
    <m/>
    <m/>
    <m/>
    <m/>
    <m/>
    <m/>
    <m/>
    <m/>
    <m/>
    <m/>
    <m/>
    <m/>
    <m/>
  </r>
  <r>
    <s v="B09252PFN4"/>
    <x v="1092"/>
    <s v="BAZIC Products Geometry Set – 11 Pieces of Math Tool Sets, All-in-One Geometry Tools for Engineering, Architecture, Art, and Design, Ideal Use for Drafting, Sketching, and Graphing, 24-Packs"/>
    <s v="450-A-BOX"/>
    <n v="21"/>
    <n v="2"/>
    <n v="0"/>
    <n v="31"/>
    <n v="5"/>
    <n v="2"/>
    <n v="129.97999999999999"/>
    <m/>
    <m/>
    <m/>
    <m/>
    <m/>
    <m/>
    <m/>
    <m/>
    <m/>
    <m/>
    <m/>
    <m/>
    <m/>
    <m/>
    <m/>
  </r>
  <r>
    <s v="B0D79NMX9B"/>
    <x v="1093"/>
    <s v="BAZIC Products Washable Disappearing Purple Glue Stick 21g/0.7 Oz., Color Acid Free Glue Sticks for Photos Paper Kids at School Office (2/Pack), 24-Pack"/>
    <s v="2022-BOX"/>
    <n v="29"/>
    <n v="1"/>
    <n v="0"/>
    <n v="29"/>
    <n v="1"/>
    <n v="1"/>
    <n v="44.99"/>
    <m/>
    <m/>
    <m/>
    <m/>
    <m/>
    <m/>
    <m/>
    <m/>
    <m/>
    <m/>
    <m/>
    <m/>
    <m/>
    <m/>
    <m/>
  </r>
  <r>
    <s v="B0D79NRHV6"/>
    <x v="1094"/>
    <s v="BAZIC Products Contact Cement Adhesive Glue 1 Oz. (30mL), Super Stong Bonds to Tile Rubber Wood Metal Formica Plastic, 24-Pack"/>
    <s v="2010-BOX"/>
    <n v="74"/>
    <n v="5"/>
    <n v="1E-4"/>
    <n v="81"/>
    <n v="5"/>
    <n v="2"/>
    <n v="81.58"/>
    <m/>
    <m/>
    <m/>
    <m/>
    <m/>
    <m/>
    <m/>
    <m/>
    <m/>
    <m/>
    <m/>
    <m/>
    <m/>
    <m/>
    <m/>
  </r>
  <r>
    <s v="B091Y7L71N"/>
    <x v="1095"/>
    <s v="BAZIC Products Washable Stationery Clear Glue Pen 2.7 Oz. (80 mL), Liquid Clear Glues Adhesive, for Art Crafts Project for School Home (2/Pack), 24-Pack"/>
    <s v="2012-BOX"/>
    <n v="23"/>
    <n v="2"/>
    <n v="0"/>
    <n v="27"/>
    <n v="3"/>
    <n v="4"/>
    <n v="212.76"/>
    <m/>
    <m/>
    <m/>
    <m/>
    <m/>
    <m/>
    <m/>
    <m/>
    <m/>
    <m/>
    <m/>
    <m/>
    <m/>
    <m/>
    <m/>
  </r>
  <r>
    <s v="B0D79Q9D2L"/>
    <x v="1096"/>
    <s v="BAZIC Products Epoxy Glue w/Syringe Applicator 0.2 Oz/5.6g, Quick Setting, 2 Part Clear Glue Bond Adhesive to Wood Metal Glass Stone Plastic, 24-Pack"/>
    <s v="2011-BOX"/>
    <n v="9"/>
    <n v="1"/>
    <n v="0"/>
    <n v="9"/>
    <n v="1"/>
    <n v="1"/>
    <n v="53.69"/>
    <m/>
    <m/>
    <m/>
    <m/>
    <m/>
    <m/>
    <m/>
    <m/>
    <m/>
    <m/>
    <m/>
    <m/>
    <m/>
    <m/>
    <m/>
  </r>
  <r>
    <s v="B0D79Q3Y2T"/>
    <x v="1097"/>
    <s v="BAZIC Products Premium Glue Stick 8g/0.28 Oz.,White Glue Sticks, Multi-Purpose Acid Free, for Photos Paper Art Craft at School Home Office (4/Pack), 24-Pack"/>
    <s v="2050-BOX"/>
    <n v="24"/>
    <n v="0"/>
    <n v="0"/>
    <n v="30"/>
    <n v="0"/>
    <n v="1"/>
    <n v="47.99"/>
    <m/>
    <m/>
    <m/>
    <m/>
    <m/>
    <m/>
    <m/>
    <m/>
    <m/>
    <m/>
    <m/>
    <m/>
    <m/>
    <m/>
    <m/>
  </r>
  <r>
    <s v="B0923FW7N5"/>
    <x v="1098"/>
    <s v="BAZIC Products Alphabet Numbers Stickers 6 Colors, 2&quot; A to Z 0 to 9 Self-Adhesive Large Sticker for Laptop Cardstock Labeling (72/Pack), 24-Packs"/>
    <s v="3821-BOX"/>
    <n v="4"/>
    <n v="1"/>
    <n v="0"/>
    <n v="10"/>
    <n v="1"/>
    <n v="1"/>
    <n v="39.99"/>
    <m/>
    <m/>
    <m/>
    <m/>
    <m/>
    <m/>
    <m/>
    <m/>
    <m/>
    <m/>
    <m/>
    <m/>
    <m/>
    <m/>
    <m/>
  </r>
  <r>
    <s v="B0DRYS2583"/>
    <x v="1099"/>
    <s v="BAZIC Products Alphabet &amp; Numbers Stickers Black Color – Letter and Number Stickers Set Includes Alphabet A-Z 0-9, Peel and Stick Letters, Ideal for Scrapbooking &amp; Poster Board, 346/Pack, 24-Packs"/>
    <s v="3824-BOX"/>
    <n v="11"/>
    <n v="0"/>
    <n v="0"/>
    <n v="12"/>
    <n v="0"/>
    <n v="1"/>
    <n v="41.99"/>
    <m/>
    <m/>
    <m/>
    <m/>
    <m/>
    <m/>
    <m/>
    <m/>
    <m/>
    <m/>
    <m/>
    <m/>
    <m/>
    <m/>
    <m/>
  </r>
  <r>
    <s v="B0D7G62SYM"/>
    <x v="824"/>
    <s v="BAZIC Products Air Dry Clay 6 Color 12 oz, Light Modeling Dough Art Craft Slime, Non Toxic Gift for Artist Kids Toddler Boys Girls, 6-Pack"/>
    <s v="3350-SET6"/>
    <n v="74"/>
    <n v="5"/>
    <n v="1E-4"/>
    <n v="95"/>
    <n v="6"/>
    <n v="2"/>
    <n v="29.98"/>
    <m/>
    <m/>
    <m/>
    <m/>
    <m/>
    <m/>
    <m/>
    <m/>
    <m/>
    <m/>
    <m/>
    <m/>
    <m/>
    <m/>
    <m/>
  </r>
  <r>
    <s v="B003UBTO6W"/>
    <x v="1100"/>
    <s v="BAZIC PRODUCTS Pencil Grip – Assorted Color Soft Gel Pen Grip, Comfort Pencil Grip, Ergonomic Pen Grips for Toddler, Kids and Adults, 8/Pack, 24-Packs"/>
    <s v="1502-BOX"/>
    <n v="13"/>
    <n v="3"/>
    <n v="0"/>
    <n v="16"/>
    <n v="4"/>
    <n v="1"/>
    <n v="34.19"/>
    <m/>
    <m/>
    <m/>
    <m/>
    <m/>
    <m/>
    <m/>
    <m/>
    <m/>
    <m/>
    <m/>
    <m/>
    <m/>
    <m/>
    <m/>
  </r>
  <r>
    <s v="B091VC92GF"/>
    <x v="1101"/>
    <s v="BAZIC Push Pin Tacks, Binder Clip, Magnetic Button Set, Large &amp; Small Paper Clips, 6 Style Office School Supplies (269 Pcs/Pack), 12-Packs"/>
    <s v="290-CASE"/>
    <n v="17"/>
    <n v="2"/>
    <n v="0"/>
    <n v="18"/>
    <n v="2"/>
    <n v="1"/>
    <n v="87.99"/>
    <m/>
    <m/>
    <m/>
    <m/>
    <m/>
    <m/>
    <m/>
    <m/>
    <m/>
    <m/>
    <m/>
    <m/>
    <m/>
    <m/>
    <m/>
  </r>
  <r>
    <s v="B0DD8BTTB2"/>
    <x v="1102"/>
    <s v="BAZIC Products Paint Brushes Set Round Natural Hair Brush, Paintbrushes for Acrylic Oil Watercolor Gouache Art Painting (12/Pack), 12-Packs"/>
    <s v="3983-BOX"/>
    <n v="11"/>
    <n v="0"/>
    <n v="0"/>
    <n v="13"/>
    <n v="0"/>
    <n v="1"/>
    <n v="47.99"/>
    <m/>
    <m/>
    <m/>
    <m/>
    <m/>
    <m/>
    <m/>
    <m/>
    <m/>
    <m/>
    <m/>
    <m/>
    <m/>
    <m/>
    <m/>
  </r>
  <r>
    <s v="B091JM2SJM"/>
    <x v="83"/>
    <s v="BAZIC Products Glitter Glue Tubes – 6 Assorted Neon Colors, Non-Toxic Washable Glitter Glue for Arts, Crafts, DIY, and Party Projects, 6.76 oz/Pack, 6 Packs"/>
    <s v="3451-SET6"/>
    <n v="1598"/>
    <n v="82"/>
    <n v="1.5E-3"/>
    <n v="2288"/>
    <n v="117"/>
    <n v="1"/>
    <n v="23.79"/>
    <m/>
    <m/>
    <m/>
    <m/>
    <m/>
    <m/>
    <m/>
    <m/>
    <m/>
    <m/>
    <m/>
    <m/>
    <m/>
    <m/>
    <m/>
  </r>
  <r>
    <s v="B09217N9B7"/>
    <x v="1103"/>
    <s v="BAZIC Products Poly Bubble Mailers 10.5&quot;x15&quot; #5 Self Seal Closure, Metallic Color Padded Cushion Envelope, Mailing Shipping Envelopes Waterproof Bag, 4-Pack"/>
    <s v="5427-SET4"/>
    <n v="18"/>
    <n v="2"/>
    <n v="0"/>
    <n v="19"/>
    <n v="2"/>
    <n v="1"/>
    <n v="11.99"/>
    <m/>
    <m/>
    <m/>
    <m/>
    <m/>
    <m/>
    <m/>
    <m/>
    <m/>
    <m/>
    <m/>
    <m/>
    <m/>
    <m/>
    <m/>
  </r>
  <r>
    <s v="B091JL3ZQ2"/>
    <x v="1104"/>
    <s v="BAZIC Products Glitter Glue Tube – 4 Assorted Classic Color, Non-Toxic Washable Glitter Glue for Art, Crafts, Paints, DIY, and Party Projects, 6.76oz/Pack, 4-Packs"/>
    <s v="3465-A-SET4"/>
    <n v="29"/>
    <n v="3"/>
    <n v="0"/>
    <n v="36"/>
    <n v="5"/>
    <n v="1"/>
    <n v="20.99"/>
    <m/>
    <m/>
    <m/>
    <m/>
    <m/>
    <m/>
    <m/>
    <m/>
    <m/>
    <m/>
    <m/>
    <m/>
    <m/>
    <m/>
    <m/>
  </r>
  <r>
    <s v="B0B3M376VT"/>
    <x v="1105"/>
    <s v="BAZIC Products Paint Palette 10 Mixing Oval Tray w/Thumb Hole, Plastic Paint Pallets for Kids School Adult, DIY Craft Art Acrylic Painting, 1-Pack"/>
    <s v="3999-EACH"/>
    <n v="26"/>
    <n v="0"/>
    <n v="0"/>
    <n v="33"/>
    <n v="0"/>
    <n v="1"/>
    <n v="7.99"/>
    <m/>
    <m/>
    <m/>
    <m/>
    <m/>
    <m/>
    <m/>
    <m/>
    <m/>
    <m/>
    <m/>
    <m/>
    <m/>
    <m/>
    <m/>
  </r>
  <r>
    <s v="B0B3M376VT"/>
    <x v="1106"/>
    <s v="BAZIC Products Paint Palette 10 Mixing Round Tray, Plastic Paint Pallets for Kids School Adult, DIY Craft Art Acrylic Painting Supplies, 24-Pack"/>
    <s v="3998-BOX"/>
    <n v="5"/>
    <n v="0"/>
    <n v="0"/>
    <n v="5"/>
    <n v="0"/>
    <n v="1"/>
    <n v="37.99"/>
    <m/>
    <m/>
    <m/>
    <m/>
    <m/>
    <m/>
    <m/>
    <m/>
    <m/>
    <m/>
    <m/>
    <m/>
    <m/>
    <m/>
    <m/>
  </r>
  <r>
    <s v="B091BPT3GS"/>
    <x v="1107"/>
    <s v="Kappa Giant Easy Word Finds 2 Titles, Large Print Word Search Find Words Books for Adults Teens, Training Learning with Game, 48-Pack"/>
    <s v="33800-CASE"/>
    <n v="12"/>
    <n v="0"/>
    <n v="0"/>
    <n v="15"/>
    <n v="0"/>
    <n v="2"/>
    <n v="187.98"/>
    <m/>
    <m/>
    <m/>
    <m/>
    <m/>
    <m/>
    <m/>
    <m/>
    <m/>
    <m/>
    <m/>
    <m/>
    <m/>
    <m/>
    <m/>
  </r>
  <r>
    <s v="B091BDLQWC"/>
    <x v="1108"/>
    <s v="Mickey Clubhouse Coloring &amp; Activity Books 1 Title, Disney Minnie Daisy Goofy Doodles Book, Draw Learn Fun for Kids Junior Classroom Home, 80 Pages Each"/>
    <s v="4576236-EACH"/>
    <n v="6"/>
    <n v="0"/>
    <n v="0"/>
    <n v="6"/>
    <n v="0"/>
    <n v="1"/>
    <n v="8.99"/>
    <m/>
    <m/>
    <m/>
    <m/>
    <m/>
    <m/>
    <m/>
    <m/>
    <m/>
    <m/>
    <m/>
    <m/>
    <m/>
    <m/>
    <m/>
  </r>
  <r>
    <s v="B0B3M376VT"/>
    <x v="1109"/>
    <s v="BAZIC Products Paint Palette 10 Mixing Round Tray, Plastic Paint Pallets for Kids School Adult, DIY Craft Art Acrylic Painting Supplies, 2-Pack"/>
    <s v="3998-PACK2"/>
    <n v="27"/>
    <n v="0"/>
    <n v="0"/>
    <n v="29"/>
    <n v="0"/>
    <n v="1"/>
    <n v="7"/>
    <m/>
    <m/>
    <m/>
    <m/>
    <m/>
    <m/>
    <m/>
    <m/>
    <m/>
    <m/>
    <m/>
    <m/>
    <m/>
    <m/>
    <m/>
  </r>
  <r>
    <s v="B091BP5KN7"/>
    <x v="1110"/>
    <s v="Disney Princess Coloring Book 2 Titles, Fun Game Workbook for Learning Drawing Coloring, Gift for Kids Toddler Activity at Classroom Home, 80 Pages, 36-Pack"/>
    <s v="4577036-CASE"/>
    <n v="224"/>
    <n v="4"/>
    <n v="2.0000000000000001E-4"/>
    <n v="237"/>
    <n v="6"/>
    <n v="1"/>
    <n v="78.489999999999995"/>
    <m/>
    <m/>
    <m/>
    <m/>
    <m/>
    <m/>
    <m/>
    <m/>
    <m/>
    <m/>
    <m/>
    <m/>
    <m/>
    <m/>
    <m/>
  </r>
  <r>
    <s v="B091BPW61K"/>
    <x v="1111"/>
    <s v="Kappa Variety Puzzles &amp; Games Book 2 Titles, Word Search Find Words Books for Adults Teens, Training Learning with Game, 48-Pack"/>
    <s v="844-CASE"/>
    <n v="18"/>
    <n v="0"/>
    <n v="0"/>
    <n v="23"/>
    <n v="0"/>
    <n v="1"/>
    <n v="94.99"/>
    <m/>
    <m/>
    <m/>
    <m/>
    <m/>
    <m/>
    <m/>
    <m/>
    <m/>
    <m/>
    <m/>
    <m/>
    <m/>
    <m/>
    <m/>
  </r>
  <r>
    <s v="B091BN2L6K"/>
    <x v="1112"/>
    <s v="Kappa Woman's Day Word Finds Puzzle Book-8&quot; x 5&quot; Digest Size 2 Titles, Word Search Find Words Books for Adults Teens, Training Learning with Game, 2-Pack"/>
    <s v="660-SET2"/>
    <n v="23"/>
    <n v="0"/>
    <n v="0"/>
    <n v="26"/>
    <n v="0"/>
    <n v="1"/>
    <n v="9.02"/>
    <m/>
    <m/>
    <m/>
    <m/>
    <m/>
    <m/>
    <m/>
    <m/>
    <m/>
    <m/>
    <m/>
    <m/>
    <m/>
    <m/>
    <m/>
  </r>
  <r>
    <s v="B091BMMVYR"/>
    <x v="1113"/>
    <s v="KAPPA Ultimate Word Finds Puzzle Book 2 Titles, Word Search Find Words Books for Adults Teens, Training Learning with Game, 2-Pack"/>
    <s v="311-SET2"/>
    <n v="41"/>
    <n v="1"/>
    <n v="0"/>
    <n v="53"/>
    <n v="1"/>
    <n v="1"/>
    <n v="11.99"/>
    <m/>
    <m/>
    <m/>
    <m/>
    <m/>
    <m/>
    <m/>
    <m/>
    <m/>
    <m/>
    <m/>
    <m/>
    <m/>
    <m/>
    <m/>
  </r>
  <r>
    <s v="B091BP47F9"/>
    <x v="1114"/>
    <s v="Jumbo Princess Coloring &amp; Activity Book 2-Title, Fun Game Workbook for Learning Drawing Coloring, Gift for Kids Toddler Activity at Classroom Home, 2-Pack"/>
    <s v="12122-SET2"/>
    <n v="35"/>
    <n v="0"/>
    <n v="0"/>
    <n v="55"/>
    <n v="0"/>
    <n v="1"/>
    <n v="16.989999999999998"/>
    <m/>
    <m/>
    <m/>
    <m/>
    <m/>
    <m/>
    <m/>
    <m/>
    <m/>
    <m/>
    <m/>
    <m/>
    <m/>
    <m/>
    <m/>
  </r>
  <r>
    <s v="B092554S3K"/>
    <x v="1115"/>
    <s v="BAZIC Products Dry Erase Marker Bright Color Chisel Tip, Whiteboard Pen Marcador, Low Odor Markers White Board Pens, Office School Supplies (3/Pack), 1-Pack"/>
    <s v="1249-EACH"/>
    <n v="13"/>
    <n v="2"/>
    <n v="0"/>
    <n v="24"/>
    <n v="4"/>
    <n v="1"/>
    <n v="6.79"/>
    <m/>
    <m/>
    <m/>
    <m/>
    <m/>
    <m/>
    <m/>
    <m/>
    <m/>
    <m/>
    <m/>
    <m/>
    <m/>
    <m/>
    <m/>
  </r>
  <r>
    <s v="B0D7G75CHY"/>
    <x v="1116"/>
    <s v="BAZIC Products Air Dry Clay 6 Color 3 oz, Light Modeling Dough Art Craft Slime, Non Toxic Gift for Artist Kids Toddler Boys Girls, 24-Pack"/>
    <s v="3352-CASE"/>
    <n v="6"/>
    <n v="0"/>
    <n v="0"/>
    <n v="6"/>
    <n v="0"/>
    <n v="1"/>
    <n v="60.79"/>
    <m/>
    <m/>
    <m/>
    <m/>
    <m/>
    <m/>
    <m/>
    <m/>
    <m/>
    <m/>
    <m/>
    <m/>
    <m/>
    <m/>
    <m/>
  </r>
  <r>
    <s v="B0D7FXSX2G"/>
    <x v="1117"/>
    <s v="BAZIC Products Air Dry Clay 6 Neon Color 3 oz, Light Modeling Dough Art Craft Slime, Non Toxic Gift for Artist Kids Toddler Boys Girls, 24-Pack"/>
    <s v="3353-CASE"/>
    <n v="5"/>
    <n v="0"/>
    <n v="0"/>
    <n v="7"/>
    <n v="0"/>
    <n v="1"/>
    <n v="60.79"/>
    <m/>
    <m/>
    <m/>
    <m/>
    <m/>
    <m/>
    <m/>
    <m/>
    <m/>
    <m/>
    <m/>
    <m/>
    <m/>
    <m/>
    <m/>
  </r>
  <r>
    <s v="B0D7G75CHY"/>
    <x v="1118"/>
    <m/>
    <s v="3352-EACH"/>
    <n v="13"/>
    <n v="0"/>
    <n v="0"/>
    <n v="14"/>
    <n v="0"/>
    <n v="1"/>
    <n v="7.99"/>
    <m/>
    <m/>
    <m/>
    <m/>
    <m/>
    <m/>
    <m/>
    <m/>
    <m/>
    <m/>
    <m/>
    <m/>
    <m/>
    <m/>
    <m/>
  </r>
  <r>
    <s v="B091WLW9FP"/>
    <x v="1119"/>
    <s v="BAZIC Products Thumbtacks Clear Color Pushpins – Durable Steel Tacks for Wall and Push Pins for Cork Board, Poster Pins, Tacks and Push Pins for Home, Office &amp; School - 100/Pack, 2 Packs"/>
    <s v="207-PACK2"/>
    <n v="15"/>
    <n v="1"/>
    <n v="0"/>
    <n v="17"/>
    <n v="2"/>
    <n v="4"/>
    <n v="30.36"/>
    <m/>
    <m/>
    <m/>
    <m/>
    <m/>
    <m/>
    <m/>
    <m/>
    <m/>
    <m/>
    <m/>
    <m/>
    <m/>
    <m/>
    <m/>
  </r>
  <r>
    <s v="B091V81CRB"/>
    <x v="1120"/>
    <s v="BAZIC Products Small Binder Clips - Black Color Paper Clamps, Metal Binder Clips for Paper, Classroom Use and Office Essentials, 20/Pack, 3-Packs"/>
    <s v="260-PACK3"/>
    <n v="54"/>
    <n v="4"/>
    <n v="0"/>
    <n v="62"/>
    <n v="4"/>
    <n v="1"/>
    <n v="10.49"/>
    <m/>
    <m/>
    <m/>
    <m/>
    <m/>
    <m/>
    <m/>
    <m/>
    <m/>
    <m/>
    <m/>
    <m/>
    <m/>
    <m/>
    <m/>
  </r>
  <r>
    <s v="B09223PX43"/>
    <x v="1121"/>
    <s v="BAZIC Products Loose Leaf Binder Rings, Assorted Sizes (1&quot;, 1 1/2&quot;, 2&quot;), Book Rings, Nickel Plated Steel Metal Ring (10/Pack), 3-Packs"/>
    <s v="215-PACK3"/>
    <n v="24"/>
    <n v="0"/>
    <n v="0"/>
    <n v="28"/>
    <n v="0"/>
    <n v="1"/>
    <n v="9.99"/>
    <m/>
    <m/>
    <m/>
    <m/>
    <m/>
    <m/>
    <m/>
    <m/>
    <m/>
    <m/>
    <m/>
    <m/>
    <m/>
    <m/>
    <m/>
  </r>
  <r>
    <s v="B08DCBGTNV"/>
    <x v="1122"/>
    <s v="BAZIC For Sale Sign Car Auto Sales 9&quot;X12&quot; (2-Line), Model Year Phone Number, Cars Trucks Indoor Signage, High Visibility Signs, 4-Pack"/>
    <s v="FBA_S-2-PACK4"/>
    <n v="4472"/>
    <n v="146"/>
    <n v="4.1000000000000003E-3"/>
    <n v="6033"/>
    <n v="176"/>
    <n v="1"/>
    <n v="7.08"/>
    <m/>
    <m/>
    <m/>
    <m/>
    <m/>
    <m/>
    <m/>
    <m/>
    <m/>
    <m/>
    <m/>
    <m/>
    <m/>
    <m/>
    <m/>
  </r>
  <r>
    <s v="B08DCRTJXP"/>
    <x v="1123"/>
    <s v="BAZIC Products Se Vende Sign 9&quot;X12&quot; Spanish For Sale Yard Sale Garage Sale Retail Store Business, Waterproof Indoor Advertising Signage, 4-Pack"/>
    <s v="S-31-PACK4"/>
    <n v="89"/>
    <n v="4"/>
    <n v="1E-4"/>
    <n v="141"/>
    <n v="11"/>
    <n v="1"/>
    <n v="9.49"/>
    <m/>
    <m/>
    <m/>
    <m/>
    <m/>
    <m/>
    <m/>
    <m/>
    <m/>
    <m/>
    <m/>
    <m/>
    <m/>
    <m/>
    <m/>
  </r>
  <r>
    <s v="B0921451NJ"/>
    <x v="1124"/>
    <s v="BAZIC Products Mini Correction Pen - Corrections Fluid, Precise Metal Tip White Out, Ideal for School &amp; Office Supplies, Alternative to Correction Solution, 3/Pack, 2-Packs"/>
    <s v="1615-PACK2"/>
    <n v="58"/>
    <n v="3"/>
    <n v="1E-4"/>
    <n v="65"/>
    <n v="3"/>
    <n v="1"/>
    <n v="8.49"/>
    <m/>
    <m/>
    <m/>
    <m/>
    <m/>
    <m/>
    <m/>
    <m/>
    <m/>
    <m/>
    <m/>
    <m/>
    <m/>
    <m/>
    <m/>
  </r>
  <r>
    <s v="B0921P4WW3"/>
    <x v="1125"/>
    <s v="BAZIC Products Correction Pen - Corrections Fluid, Precise Metal Tip White Out, Ideal for School &amp; Office Supplies, Alternative to Correction Solution, 2/Pack, 2-Packs"/>
    <s v="1621-PACK2"/>
    <n v="49"/>
    <n v="0"/>
    <n v="0"/>
    <n v="57"/>
    <n v="0"/>
    <n v="1"/>
    <n v="8.49"/>
    <m/>
    <m/>
    <m/>
    <m/>
    <m/>
    <m/>
    <m/>
    <m/>
    <m/>
    <m/>
    <m/>
    <m/>
    <m/>
    <m/>
    <m/>
  </r>
  <r>
    <s v="B092RPDTCV"/>
    <x v="1126"/>
    <s v="BAZIC Products Open Sign 6&quot;x11.5&quot;, Clock Will Return Will be Back, Double Sides Plastic Vinyl Signs, Business Store Office Bars Retail Salon Shop, 2-Pack"/>
    <s v="4399-PACK2"/>
    <n v="14"/>
    <n v="2"/>
    <n v="0"/>
    <n v="14"/>
    <n v="2"/>
    <n v="1"/>
    <n v="7.71"/>
    <m/>
    <m/>
    <m/>
    <m/>
    <m/>
    <m/>
    <m/>
    <m/>
    <m/>
    <m/>
    <m/>
    <m/>
    <m/>
    <m/>
    <m/>
  </r>
  <r>
    <s v="B0D7GD53RF"/>
    <x v="55"/>
    <s v="BAZIC Products Sketch Pad, Spiral Sketchbook for Artists &amp; Students, Drawing Pad with Thick Paper, Sketching &amp; Drawing for Kids, Teens &amp; Adults, 30 Sheets, 9&quot; X 12&quot;, 2-Pack"/>
    <s v="5044-PACK2"/>
    <n v="810"/>
    <n v="24"/>
    <n v="6.9999999999999999E-4"/>
    <n v="1080"/>
    <n v="40"/>
    <n v="1"/>
    <n v="15.33"/>
    <m/>
    <m/>
    <m/>
    <m/>
    <m/>
    <m/>
    <m/>
    <m/>
    <m/>
    <m/>
    <m/>
    <m/>
    <m/>
    <m/>
    <m/>
  </r>
  <r>
    <s v="B092C8TFTB"/>
    <x v="1127"/>
    <s v="BAZIC Products Perforated Writing Pad Writing Pad, 80 Sheets 6&quot;x9&quot; Green Tint Gregg Ruled Steno Book, Lined Writing Pads for Office School, 2-Pack"/>
    <s v="571-PACK2"/>
    <n v="58"/>
    <n v="2"/>
    <n v="1E-4"/>
    <n v="64"/>
    <n v="2"/>
    <n v="2"/>
    <n v="28.78"/>
    <m/>
    <m/>
    <m/>
    <m/>
    <m/>
    <m/>
    <m/>
    <m/>
    <m/>
    <m/>
    <m/>
    <m/>
    <m/>
    <m/>
    <m/>
  </r>
  <r>
    <s v="B091XRLCZY"/>
    <x v="1128"/>
    <s v="BAZIC Products Multiplication Flash Cards, School Math Flashcards, Problem Solving (36/Pack), 2-Packs"/>
    <s v="534-PACK2"/>
    <n v="30"/>
    <n v="2"/>
    <n v="0"/>
    <n v="35"/>
    <n v="2"/>
    <n v="1"/>
    <n v="8.49"/>
    <m/>
    <m/>
    <m/>
    <m/>
    <m/>
    <m/>
    <m/>
    <m/>
    <m/>
    <m/>
    <m/>
    <m/>
    <m/>
    <m/>
    <m/>
  </r>
  <r>
    <s v="B09FFP83D6"/>
    <x v="511"/>
    <s v="BAZIC PRODUCTS Plastic Pencil Case, Utility Storage Box, Multi Purpose Organizer &amp; Supply Holder, Transparent Box Design, Assorted Color, Ideal for School, Office &amp; Craft Use, 4-Pack"/>
    <s v="846-SET4"/>
    <n v="480"/>
    <n v="12"/>
    <n v="4.0000000000000002E-4"/>
    <n v="562"/>
    <n v="15"/>
    <n v="1"/>
    <n v="23.69"/>
    <m/>
    <m/>
    <m/>
    <m/>
    <m/>
    <m/>
    <m/>
    <m/>
    <m/>
    <m/>
    <m/>
    <m/>
    <m/>
    <m/>
    <m/>
  </r>
  <r>
    <s v="B091T49CD3"/>
    <x v="834"/>
    <s v="BAZIC Products 3 Ring Binder 1/2&quot; Economy View Binders Organizer - Purple, Round Ring, Hold 100 Sheets Paper, for School Office Home, 4-Count"/>
    <s v="FBA_4107-PACK4"/>
    <n v="118"/>
    <n v="10"/>
    <n v="1E-4"/>
    <n v="149"/>
    <n v="23"/>
    <n v="1"/>
    <n v="23.99"/>
    <m/>
    <m/>
    <m/>
    <m/>
    <m/>
    <m/>
    <m/>
    <m/>
    <m/>
    <m/>
    <m/>
    <m/>
    <m/>
    <m/>
    <m/>
  </r>
  <r>
    <s v="B091T49CD3"/>
    <x v="696"/>
    <s v="BAZIC Products 3 Ring Binder 1/2&quot; Economy View Binders Organizer - Black, Round Ring, Hold 100 Sheets Paper, for School Office Home, 4-Count"/>
    <s v="3141-PACK4"/>
    <n v="75"/>
    <n v="7"/>
    <n v="1E-4"/>
    <n v="80"/>
    <n v="7"/>
    <n v="1"/>
    <n v="25.98"/>
    <m/>
    <m/>
    <m/>
    <m/>
    <m/>
    <m/>
    <m/>
    <m/>
    <m/>
    <m/>
    <m/>
    <m/>
    <m/>
    <m/>
    <m/>
  </r>
  <r>
    <s v="B091T6QC2Q"/>
    <x v="1129"/>
    <s v="BAZIC Products 3 Ring Binder 2&quot; View Binders Slant D Ring Organizer - Green, Hold 480 Sheets Paper, for School Office Home, 2-Count"/>
    <s v="4152-PACK2"/>
    <n v="18"/>
    <n v="0"/>
    <n v="0"/>
    <n v="22"/>
    <n v="0"/>
    <n v="1"/>
    <n v="26.99"/>
    <m/>
    <m/>
    <m/>
    <m/>
    <m/>
    <m/>
    <m/>
    <m/>
    <m/>
    <m/>
    <m/>
    <m/>
    <m/>
    <m/>
    <m/>
  </r>
  <r>
    <s v="B091T36TXP"/>
    <x v="1130"/>
    <s v="BAZIC Products 3 Ring Binder 1.5&quot; Economy View Binders Organizer - Cyan, Round Ring, Hold 250 Sheets Paper, for School Office Home, 2-Count"/>
    <s v="4145-PACK2"/>
    <n v="66"/>
    <n v="2"/>
    <n v="1E-4"/>
    <n v="67"/>
    <n v="2"/>
    <n v="1"/>
    <n v="21.49"/>
    <m/>
    <m/>
    <m/>
    <m/>
    <m/>
    <m/>
    <m/>
    <m/>
    <m/>
    <m/>
    <m/>
    <m/>
    <m/>
    <m/>
    <m/>
  </r>
  <r>
    <s v="B091T36TXP"/>
    <x v="1131"/>
    <s v="BAZIC Products 3 Ring Binder 1.5&quot; Economy View Binders Organizer - Purple, Round Ring, Hold 250 Sheets Paper, for School Office Home, 2-Count"/>
    <s v="4147-PACK2"/>
    <n v="22"/>
    <n v="0"/>
    <n v="0"/>
    <n v="22"/>
    <n v="0"/>
    <n v="1"/>
    <n v="21.49"/>
    <m/>
    <m/>
    <m/>
    <m/>
    <m/>
    <m/>
    <m/>
    <m/>
    <m/>
    <m/>
    <m/>
    <m/>
    <m/>
    <m/>
    <m/>
  </r>
  <r>
    <s v="B091T94Y23"/>
    <x v="1132"/>
    <s v="BAZIC Products 3 Ring Binder 3&quot; View Binders Slant D Ring Organizer - Burgundy, Hold 600 Sheets Paper, for School Office Home, 2-Count"/>
    <s v="4160-PACK2"/>
    <n v="11"/>
    <n v="1"/>
    <n v="0"/>
    <n v="14"/>
    <n v="1"/>
    <n v="1"/>
    <n v="35.69"/>
    <m/>
    <m/>
    <m/>
    <m/>
    <m/>
    <m/>
    <m/>
    <m/>
    <m/>
    <m/>
    <m/>
    <m/>
    <m/>
    <m/>
    <m/>
  </r>
  <r>
    <s v="B091T6QC2Q"/>
    <x v="1133"/>
    <s v="BAZIC Products 3 Ring Binder 2&quot; View Binders Slant D Ring Organizer - White, Hold 480 Sheets Paper, for School Office Home, 2-Count"/>
    <s v="3151-PACK2"/>
    <n v="5"/>
    <n v="0"/>
    <n v="0"/>
    <n v="5"/>
    <n v="0"/>
    <n v="2"/>
    <n v="53.34"/>
    <m/>
    <m/>
    <m/>
    <m/>
    <m/>
    <m/>
    <m/>
    <m/>
    <m/>
    <m/>
    <m/>
    <m/>
    <m/>
    <m/>
    <m/>
  </r>
  <r>
    <s v="B091SP52LR"/>
    <x v="1134"/>
    <s v="BAZIC Products 3 Ring Binder, Economy View Binder with Clear Overlay Cover and Round Rings, Organizer for School Office Home Use, 1 inch Capacity Holds 175 Sheets Paper, Lime Green, 2-Pack"/>
    <s v="4124-PACK2"/>
    <n v="27"/>
    <n v="2"/>
    <n v="0"/>
    <n v="33"/>
    <n v="3"/>
    <n v="1"/>
    <n v="18.989999999999998"/>
    <m/>
    <m/>
    <m/>
    <m/>
    <m/>
    <m/>
    <m/>
    <m/>
    <m/>
    <m/>
    <m/>
    <m/>
    <m/>
    <m/>
    <m/>
  </r>
  <r>
    <s v="B091JJBBL1"/>
    <x v="1135"/>
    <s v="BAZIC Products Ceramics Mechanical Pencil Lead Refills, 2B 0.5mm – Premium Graphite Lead for Drafting, Drawing, Writing, &amp; Sketching, Ideal for Students &amp; Artists, 36 Count/Pack, 2-Packs"/>
    <s v="793-PACK2"/>
    <n v="8"/>
    <n v="0"/>
    <n v="0"/>
    <n v="11"/>
    <n v="0"/>
    <n v="1"/>
    <n v="8.99"/>
    <m/>
    <m/>
    <m/>
    <m/>
    <m/>
    <m/>
    <m/>
    <m/>
    <m/>
    <m/>
    <m/>
    <m/>
    <m/>
    <m/>
    <m/>
  </r>
  <r>
    <s v="B091D5B2VV"/>
    <x v="1136"/>
    <s v="BAZIC Products Colored Pencils 12 Color, Coloring Pencil Set Soft Core, for Art Drawing Sketching, Gift for Artist Adult (12/Pack), 2-Packs"/>
    <s v="765-PACK2"/>
    <n v="18"/>
    <n v="3"/>
    <n v="0"/>
    <n v="23"/>
    <n v="3"/>
    <n v="1"/>
    <n v="8.99"/>
    <m/>
    <m/>
    <m/>
    <m/>
    <m/>
    <m/>
    <m/>
    <m/>
    <m/>
    <m/>
    <m/>
    <m/>
    <m/>
    <m/>
    <m/>
  </r>
  <r>
    <s v="B091JGJYC2"/>
    <x v="1137"/>
    <s v="BAZIC Products Ceramics Mechanical Pencil Lead Refills, 2B 0.7mm – Premium Graphite Lead for Drafting, Drawing, Writing, &amp; Sketching, Ideal for Students &amp; Artists, 36 Count/Pack, 2-Packs"/>
    <s v="790-PACK2"/>
    <n v="4"/>
    <n v="0"/>
    <n v="0"/>
    <n v="5"/>
    <n v="0"/>
    <n v="1"/>
    <n v="7.99"/>
    <m/>
    <m/>
    <m/>
    <m/>
    <m/>
    <m/>
    <m/>
    <m/>
    <m/>
    <m/>
    <m/>
    <m/>
    <m/>
    <m/>
    <m/>
  </r>
  <r>
    <s v="B091JHRD8J"/>
    <x v="1138"/>
    <s v="BAZIC Products Multi Point Pencil Sport w/Latex Free Eraser, Non-Sharpening Multipoint Pencils Smooth Write for Drafting Drawing Sketching (8/Pack), 2-Packs"/>
    <s v="730-PACK2"/>
    <n v="33"/>
    <n v="2"/>
    <n v="0"/>
    <n v="46"/>
    <n v="4"/>
    <n v="1"/>
    <n v="8.99"/>
    <m/>
    <m/>
    <m/>
    <m/>
    <m/>
    <m/>
    <m/>
    <m/>
    <m/>
    <m/>
    <m/>
    <m/>
    <m/>
    <m/>
    <m/>
  </r>
  <r>
    <s v="B091JDRJXP"/>
    <x v="1139"/>
    <s v="BAZIC Products Mechanical Pencil Electra 0.7mm HB, Smooth Writing Pencils Lead, Latex Free Eraser, for Drafting Drawing Sketching (5/Pack), 2-Packs"/>
    <s v="708-PACK2"/>
    <n v="21"/>
    <n v="1"/>
    <n v="0"/>
    <n v="23"/>
    <n v="1"/>
    <n v="1"/>
    <n v="8.09"/>
    <m/>
    <m/>
    <m/>
    <m/>
    <m/>
    <m/>
    <m/>
    <m/>
    <m/>
    <m/>
    <m/>
    <m/>
    <m/>
    <m/>
    <m/>
  </r>
  <r>
    <s v="B091JH6RPW"/>
    <x v="1140"/>
    <s v="BAZIC Products Multi Point Pencil Paisley w/Latex Free Eraser, Non-Sharpening Multipoint Pencils Smooth Write for Drafting Drawing Sketching (8/Pack), 2-Packs"/>
    <s v="746-PACK2"/>
    <n v="45"/>
    <n v="2"/>
    <n v="0"/>
    <n v="54"/>
    <n v="2"/>
    <n v="1"/>
    <n v="8.99"/>
    <m/>
    <m/>
    <m/>
    <m/>
    <m/>
    <m/>
    <m/>
    <m/>
    <m/>
    <m/>
    <m/>
    <m/>
    <m/>
    <m/>
    <m/>
  </r>
  <r>
    <s v="B091KP6SMP"/>
    <x v="1141"/>
    <s v="BAZIC Products Multi Point Pencil Dazzle w/Latex Free Eraser, Non-Sharpening Multipoint Pencils Smooth Write for Drafting Drawing Sketching (8/Pack), 2-Packs"/>
    <s v="747-PACK2"/>
    <n v="14"/>
    <n v="1"/>
    <n v="0"/>
    <n v="15"/>
    <n v="1"/>
    <n v="2"/>
    <n v="17.98"/>
    <m/>
    <m/>
    <m/>
    <m/>
    <m/>
    <m/>
    <m/>
    <m/>
    <m/>
    <m/>
    <m/>
    <m/>
    <m/>
    <m/>
    <m/>
  </r>
  <r>
    <s v="B091JG2SR6"/>
    <x v="1142"/>
    <s v="BAZIC Products Mechanical Pencil Lead Refills HB 0.7mm – Smooth 0.7mm Graphite Replacement Leads for Mechanical Pencils, Students &amp; Artists, 160 Count, 2-Packs"/>
    <s v="781-PACK2"/>
    <n v="173"/>
    <n v="1"/>
    <n v="2.0000000000000001E-4"/>
    <n v="185"/>
    <n v="1"/>
    <n v="1"/>
    <n v="7.59"/>
    <m/>
    <m/>
    <m/>
    <m/>
    <m/>
    <m/>
    <m/>
    <m/>
    <m/>
    <m/>
    <m/>
    <m/>
    <m/>
    <m/>
    <m/>
  </r>
  <r>
    <s v="B003UBTNRM"/>
    <x v="1143"/>
    <s v="BAZIC Products Pencil Wood Pre-Sharpened #2 HB Triangle Jumbo Pencils, Latex Free Eraser, Wood Pre Sharpened Yellow Pencils for School (3/Pack), 2-Packs"/>
    <s v="741-PACK2"/>
    <n v="0"/>
    <n v="0"/>
    <n v="0"/>
    <n v="0"/>
    <n v="0"/>
    <n v="1"/>
    <n v="9.99"/>
    <m/>
    <m/>
    <m/>
    <m/>
    <m/>
    <m/>
    <m/>
    <m/>
    <m/>
    <m/>
    <m/>
    <m/>
    <m/>
    <m/>
    <m/>
  </r>
  <r>
    <s v="B0D7G7RML4"/>
    <x v="1144"/>
    <s v="BAZIC Products Construction Paper Pad 16 Sheet 18&quot; X 12&quot;, Assorted Colors, for Fold Cut Glue, Gift for Classrooms School Home DIY, 4-Pack"/>
    <s v="527-PACK4"/>
    <n v="18"/>
    <n v="0"/>
    <n v="0"/>
    <n v="19"/>
    <n v="0"/>
    <n v="1"/>
    <n v="21.99"/>
    <m/>
    <m/>
    <m/>
    <m/>
    <m/>
    <m/>
    <m/>
    <m/>
    <m/>
    <m/>
    <m/>
    <m/>
    <m/>
    <m/>
    <m/>
  </r>
  <r>
    <s v="B0D7FV9GW5"/>
    <x v="1145"/>
    <s v="BAZIC Products Sketch Pad 20 Sheet 18&quot; X 12&quot;, White Sketchbook Drawing Pads, Sketching Paper Coloring Book for Artist Beginner Classroom, 2-Pack"/>
    <s v="551-PACK2"/>
    <n v="61"/>
    <n v="3"/>
    <n v="1E-4"/>
    <n v="78"/>
    <n v="3"/>
    <n v="1"/>
    <n v="16.989999999999998"/>
    <m/>
    <m/>
    <m/>
    <m/>
    <m/>
    <m/>
    <m/>
    <m/>
    <m/>
    <m/>
    <m/>
    <m/>
    <m/>
    <m/>
    <m/>
  </r>
  <r>
    <s v="B092CJSZX7"/>
    <x v="1146"/>
    <s v="BAZIC Products Perforated Writing Pad, 50 Sheets 5x8 Inch, Jr. Lined Ruled Memo Writing Pads Note Paper for Office School Student, Total 12 Count"/>
    <s v="555-PACK6"/>
    <n v="32"/>
    <n v="15"/>
    <n v="0"/>
    <n v="45"/>
    <n v="25"/>
    <n v="1"/>
    <n v="22.49"/>
    <m/>
    <m/>
    <m/>
    <m/>
    <m/>
    <m/>
    <m/>
    <m/>
    <m/>
    <m/>
    <m/>
    <m/>
    <m/>
    <m/>
    <m/>
  </r>
  <r>
    <s v="B099BS83X4"/>
    <x v="619"/>
    <s v="BAZIC Products Filler Paper Loose Leaf Papers 100 Sheet, College Ruled 3 Hole Punched for Ring Binders, for Office School Student Writing, 6-Pack"/>
    <s v="565-PACK6"/>
    <n v="73"/>
    <n v="4"/>
    <n v="1E-4"/>
    <n v="106"/>
    <n v="5"/>
    <n v="1"/>
    <n v="23.49"/>
    <m/>
    <m/>
    <m/>
    <m/>
    <m/>
    <m/>
    <m/>
    <m/>
    <m/>
    <m/>
    <m/>
    <m/>
    <m/>
    <m/>
    <m/>
  </r>
  <r>
    <s v="B091BMQ16K"/>
    <x v="1147"/>
    <s v="School Zone Assorted Workbooks 8-Title, Fun Game Workbook for Learning Vocabulary Math, Number Abc's Reading Writing Color &amp; Shapes, Gift for Kids Toddler Activity at Classroom Home, 8-Pack"/>
    <s v="6367-SET8"/>
    <n v="11"/>
    <n v="2"/>
    <n v="0"/>
    <n v="17"/>
    <n v="3"/>
    <n v="1"/>
    <n v="21.19"/>
    <m/>
    <m/>
    <m/>
    <m/>
    <m/>
    <m/>
    <m/>
    <m/>
    <m/>
    <m/>
    <m/>
    <m/>
    <m/>
    <m/>
    <m/>
  </r>
  <r>
    <s v="B08FF4WLSZ"/>
    <x v="1148"/>
    <s v="BAZIC Products Pink Eraser, Latex Free Bevel Block Erasers, Large Size for Classroom, Office, and Art Use, Smooth Pencil Correction for Writing, Sketching, &amp; Daily Tasks, Total 288-Count"/>
    <s v="2235-CASE"/>
    <n v="17"/>
    <n v="1"/>
    <n v="0"/>
    <n v="22"/>
    <n v="1"/>
    <n v="1"/>
    <n v="72.19"/>
    <m/>
    <m/>
    <m/>
    <m/>
    <m/>
    <m/>
    <m/>
    <m/>
    <m/>
    <m/>
    <m/>
    <m/>
    <m/>
    <m/>
    <m/>
  </r>
  <r>
    <s v="B092CTHFFT"/>
    <x v="1149"/>
    <s v="BAZIC Products Stainless Steel Ruler 12&quot; (30cm) Non Skid Base, Inches Centimeter Metric Measuring Drafting Rulers, for Students School Supplies, 2-Pack"/>
    <s v="316-PACK2"/>
    <n v="15"/>
    <n v="2"/>
    <n v="0"/>
    <n v="19"/>
    <n v="4"/>
    <n v="2"/>
    <n v="17.78"/>
    <m/>
    <m/>
    <m/>
    <m/>
    <m/>
    <m/>
    <m/>
    <m/>
    <m/>
    <m/>
    <m/>
    <m/>
    <m/>
    <m/>
    <m/>
  </r>
  <r>
    <s v="B09256FYV9"/>
    <x v="1150"/>
    <s v="BAZIC Products Dry Erase Marker Assorted Color Chisel Tip, Whiteboard Pen Marcador, Low Odor Markers White Board Pens, Office School Supplies (3/Pack), 2-Packs"/>
    <s v="1250-PACK2"/>
    <n v="3"/>
    <n v="0"/>
    <n v="0"/>
    <n v="3"/>
    <n v="0"/>
    <n v="1"/>
    <n v="9.49"/>
    <m/>
    <m/>
    <m/>
    <m/>
    <m/>
    <m/>
    <m/>
    <m/>
    <m/>
    <m/>
    <m/>
    <m/>
    <m/>
    <m/>
    <m/>
  </r>
  <r>
    <s v="B092BHJ9WK"/>
    <x v="1151"/>
    <s v="BAZIC Products Permanent Marker Fine Tip Assorted Color Markers, Coloring Doodling on Plastic Wood Metal Glass Stone, for School Office Art (5/Pack), 2-Packs"/>
    <s v="1210-PACK2"/>
    <n v="3"/>
    <n v="0"/>
    <n v="0"/>
    <n v="3"/>
    <n v="0"/>
    <n v="1"/>
    <n v="8.99"/>
    <m/>
    <m/>
    <m/>
    <m/>
    <m/>
    <m/>
    <m/>
    <m/>
    <m/>
    <m/>
    <m/>
    <m/>
    <m/>
    <m/>
    <m/>
  </r>
  <r>
    <s v="B092CD4CJV"/>
    <x v="1152"/>
    <s v="BAZIC Products Jeweltones Color Plastic Ruler 12&quot; (30cm), Inches Centimeter Metric Measuring Drafting Rulers, for Students School Supplies (4/Pack), 2-Packs"/>
    <s v="336-PACK2"/>
    <n v="70"/>
    <n v="1"/>
    <n v="1E-4"/>
    <n v="74"/>
    <n v="1"/>
    <n v="1"/>
    <n v="8.99"/>
    <m/>
    <m/>
    <m/>
    <m/>
    <m/>
    <m/>
    <m/>
    <m/>
    <m/>
    <m/>
    <m/>
    <m/>
    <m/>
    <m/>
    <m/>
  </r>
  <r>
    <s v="B092C1VPRV"/>
    <x v="1153"/>
    <s v="BAZIC Products Math Geometry Set 4 Pieces, Protractor, 12&quot; Ruler, 2 Triangle Rulers, Plastic Clear Measuring Sets for Students School Supplies, 2-Packs"/>
    <s v="335-PACK2"/>
    <n v="16"/>
    <n v="0"/>
    <n v="0"/>
    <n v="18"/>
    <n v="0"/>
    <n v="1"/>
    <n v="12.49"/>
    <m/>
    <m/>
    <m/>
    <m/>
    <m/>
    <m/>
    <m/>
    <m/>
    <m/>
    <m/>
    <m/>
    <m/>
    <m/>
    <m/>
    <m/>
  </r>
  <r>
    <s v="B091T6728M"/>
    <x v="1154"/>
    <s v="BAZIC Products Sheet Protectors Economy, Fit 8.5x11 Inch Paper, 11 Hole Clear Plastic Sleeves Ring Binder Sheets, Archival Safe (10/Pack), 4-Packs"/>
    <s v="3120-PACK4"/>
    <n v="6"/>
    <n v="0"/>
    <n v="0"/>
    <n v="8"/>
    <n v="0"/>
    <n v="1"/>
    <n v="11.99"/>
    <m/>
    <m/>
    <m/>
    <m/>
    <m/>
    <m/>
    <m/>
    <m/>
    <m/>
    <m/>
    <m/>
    <m/>
    <m/>
    <m/>
    <m/>
  </r>
  <r>
    <s v="B092L296SL"/>
    <x v="1155"/>
    <s v="BAZIC Products Double Sided Foam Mounting Tape 1&quot; X 200&quot;, EVA Foam Solvent Based Adhesive for Art Crafts Card Making Projects Frame, 2-Pack"/>
    <s v="980-PACK2"/>
    <n v="1"/>
    <n v="1"/>
    <n v="0"/>
    <n v="1"/>
    <n v="1"/>
    <n v="1"/>
    <n v="9.49"/>
    <m/>
    <m/>
    <m/>
    <m/>
    <m/>
    <m/>
    <m/>
    <m/>
    <m/>
    <m/>
    <m/>
    <m/>
    <m/>
    <m/>
    <m/>
  </r>
  <r>
    <s v="B092L541PD"/>
    <x v="1156"/>
    <s v="BAZIC Products Invisible Tape with Dispenser 3/4&quot; X 1296&quot;, Matte Finish Magic Tape for Office, Gift Wrapping, Transparent for Arts, Crafts &amp; More, 1 Roll, 2-Pack"/>
    <s v="901-PACK2"/>
    <n v="4"/>
    <n v="0"/>
    <n v="0"/>
    <n v="4"/>
    <n v="0"/>
    <n v="1"/>
    <n v="9.99"/>
    <m/>
    <m/>
    <m/>
    <m/>
    <m/>
    <m/>
    <m/>
    <m/>
    <m/>
    <m/>
    <m/>
    <m/>
    <m/>
    <m/>
    <m/>
  </r>
  <r>
    <s v="B092LJFL5Z"/>
    <x v="1157"/>
    <s v="BAZIC Products Invisible Tape Refills 3/4&quot; X 1296&quot;, Matte Finish Magic Tape for Office, Gift Wrapping, Transparent for Arts, Crafts &amp; More, 12 Rolls, 48-Count - 4 Pack"/>
    <s v="906-PACK4"/>
    <n v="1"/>
    <n v="0"/>
    <n v="0"/>
    <n v="7"/>
    <n v="0"/>
    <n v="1"/>
    <n v="51.99"/>
    <m/>
    <m/>
    <m/>
    <m/>
    <m/>
    <m/>
    <m/>
    <m/>
    <m/>
    <m/>
    <m/>
    <m/>
    <m/>
    <m/>
    <m/>
  </r>
  <r>
    <s v="B092KY12T8"/>
    <x v="1158"/>
    <s v="BAZIC Products Clear Tape with Dispenser 3/4&quot; X 1296&quot; – for Home, Office, and School Use; Transparent Tape with Glossy Finish, Ideal for Crafts, &amp; Gift Wrapping, 2-Pack"/>
    <s v="912-PACK2"/>
    <n v="3"/>
    <n v="0"/>
    <n v="0"/>
    <n v="4"/>
    <n v="0"/>
    <n v="1"/>
    <n v="8.49"/>
    <m/>
    <m/>
    <m/>
    <m/>
    <m/>
    <m/>
    <m/>
    <m/>
    <m/>
    <m/>
    <m/>
    <m/>
    <m/>
    <m/>
    <m/>
  </r>
  <r>
    <s v="B092LBRYKD"/>
    <x v="1159"/>
    <s v="BAZIC Products Clear Tape 3/4&quot; X 1000&quot;, Transparent Stationery Tapes Glossy Finish Refills Rolls, Arts Craft Gift Wrapping (3/Pack), 2-Packs"/>
    <s v="904-PACK2"/>
    <n v="13"/>
    <n v="0"/>
    <n v="0"/>
    <n v="13"/>
    <n v="0"/>
    <n v="1"/>
    <n v="8.99"/>
    <m/>
    <m/>
    <m/>
    <m/>
    <m/>
    <m/>
    <m/>
    <m/>
    <m/>
    <m/>
    <m/>
    <m/>
    <m/>
    <m/>
    <m/>
  </r>
  <r>
    <s v="B09223PX44"/>
    <x v="1160"/>
    <s v="BAZIC Products Wood Clipboard 12.5&quot; x 9&quot;, Low Profile Clip, Hardboard Fit A4 Letter Size, Strong &amp; Large Capacity, for Office School, 4-Pack"/>
    <s v="1805-PACK4"/>
    <n v="5"/>
    <n v="0"/>
    <n v="0"/>
    <n v="5"/>
    <n v="0"/>
    <n v="1"/>
    <n v="18.989999999999998"/>
    <m/>
    <m/>
    <m/>
    <m/>
    <m/>
    <m/>
    <m/>
    <m/>
    <m/>
    <m/>
    <m/>
    <m/>
    <m/>
    <m/>
    <m/>
  </r>
  <r>
    <s v="B0921QMR8Q"/>
    <x v="1161"/>
    <s v="BAZIC Products Wood Clipboard Memo Size 9&quot; x 6&quot; w/Sturdy Spring Clip, Mini Small Hardboard, Strong &amp; Large Capacity, Office School Teacher Student, 4-Pack"/>
    <s v="1802-PACK4"/>
    <n v="29"/>
    <n v="1"/>
    <n v="0"/>
    <n v="32"/>
    <n v="1"/>
    <n v="2"/>
    <n v="34.9"/>
    <m/>
    <m/>
    <m/>
    <m/>
    <m/>
    <m/>
    <m/>
    <m/>
    <m/>
    <m/>
    <m/>
    <m/>
    <m/>
    <m/>
    <m/>
  </r>
  <r>
    <s v="B09215Y578"/>
    <x v="1162"/>
    <s v="BAZIC Products Wood Clipboard Legal Size 15.5&quot; x 9&quot;, Sturdy Spring Clip Hardboard, Strong &amp; Large Capacity, for Office School, 4-Pack"/>
    <s v="1804-PACK4"/>
    <n v="7"/>
    <n v="0"/>
    <n v="0"/>
    <n v="12"/>
    <n v="0"/>
    <n v="1"/>
    <n v="22.99"/>
    <m/>
    <m/>
    <m/>
    <m/>
    <m/>
    <m/>
    <m/>
    <m/>
    <m/>
    <m/>
    <m/>
    <m/>
    <m/>
    <m/>
    <m/>
  </r>
  <r>
    <s v="B091XXJ2KQ"/>
    <x v="465"/>
    <s v="BAZIC Products Glue Stick 36g/1.27 Oz, Multi-Purpose Acid Free, Glue Sticks Set Ideal for Photos Paper Kids at School Home Office (2/Pack), 2-Pack"/>
    <s v="2024-PACK2"/>
    <n v="109"/>
    <n v="1"/>
    <n v="1E-4"/>
    <n v="139"/>
    <n v="3"/>
    <n v="1"/>
    <n v="10.49"/>
    <m/>
    <m/>
    <m/>
    <m/>
    <m/>
    <m/>
    <m/>
    <m/>
    <m/>
    <m/>
    <m/>
    <m/>
    <m/>
    <m/>
    <m/>
  </r>
  <r>
    <s v="B0D79Q9D2L"/>
    <x v="1163"/>
    <s v="BAZIC Products Epoxy Glue w/Syringe Applicator 0.2 Oz/5.6g, Quick Setting, 2 Part Clear Glue Bond Adhesive to Wood Metal Glass Stone Plastic, 2-Pack"/>
    <s v="FBA_2011-PACK2"/>
    <n v="75"/>
    <n v="6"/>
    <n v="1E-4"/>
    <n v="98"/>
    <n v="8"/>
    <n v="1"/>
    <n v="6.99"/>
    <m/>
    <m/>
    <m/>
    <m/>
    <m/>
    <m/>
    <m/>
    <m/>
    <m/>
    <m/>
    <m/>
    <m/>
    <m/>
    <m/>
    <m/>
  </r>
  <r>
    <s v="B0D79NYQYR"/>
    <x v="1164"/>
    <s v="BAZIC Products Hot Melt Glue Sticks Dual Temp Mini 3.9&quot; x 0.27&quot;, All Purpose Industrial Glue Stick, Quick Repair Home Improvement Crafts (20/Pack), 2-Pack"/>
    <s v="2090-PACK2"/>
    <n v="2"/>
    <n v="0"/>
    <n v="0"/>
    <n v="2"/>
    <n v="0"/>
    <n v="1"/>
    <n v="8.99"/>
    <m/>
    <m/>
    <m/>
    <m/>
    <m/>
    <m/>
    <m/>
    <m/>
    <m/>
    <m/>
    <m/>
    <m/>
    <m/>
    <m/>
    <m/>
  </r>
  <r>
    <s v="B092RKXK9S"/>
    <x v="626"/>
    <s v="BAZIC Products Sticky Notes 3x3 Yellow Colors Post Stickies Self Stick Note, Colorful Adhesive Memo Pads, Recyclable (100 Sheets/Pack), 2-Packs"/>
    <s v="5104-PACK2"/>
    <n v="27"/>
    <n v="1"/>
    <n v="0"/>
    <n v="38"/>
    <n v="2"/>
    <n v="1"/>
    <n v="6.99"/>
    <m/>
    <m/>
    <m/>
    <m/>
    <m/>
    <m/>
    <m/>
    <m/>
    <m/>
    <m/>
    <m/>
    <m/>
    <m/>
    <m/>
    <m/>
  </r>
  <r>
    <s v="B092RL5TKM"/>
    <x v="1165"/>
    <s v="BAZIC Products Neon Page Marker, Sticky Notes for Study Materials and Office Use, Neon Colored PET Arrow Index Tabs, Page Markers and File Tabs, 0.5x1.7, 250 Flags/Pack, 2-Packs"/>
    <s v="5155-PACK2"/>
    <n v="7"/>
    <n v="1"/>
    <n v="0"/>
    <n v="7"/>
    <n v="1"/>
    <n v="1"/>
    <n v="7.99"/>
    <m/>
    <m/>
    <m/>
    <m/>
    <m/>
    <m/>
    <m/>
    <m/>
    <m/>
    <m/>
    <m/>
    <m/>
    <m/>
    <m/>
    <m/>
  </r>
  <r>
    <s v="B092RKCB5P"/>
    <x v="1166"/>
    <s v="BAZIC Products Neon Page Marker, Sticky Notes for Study Materials and Office Use, Neon Colored Writable Pet Index Tabs, Page Markers and File Tabs, 1x1.7, 150 Flags/Pack, 2-Packs"/>
    <s v="5153-PACK2"/>
    <n v="7"/>
    <n v="2"/>
    <n v="0"/>
    <n v="8"/>
    <n v="2"/>
    <n v="1"/>
    <n v="8.99"/>
    <m/>
    <m/>
    <m/>
    <m/>
    <m/>
    <m/>
    <m/>
    <m/>
    <m/>
    <m/>
    <m/>
    <m/>
    <m/>
    <m/>
    <m/>
  </r>
  <r>
    <s v="B092RHZB3Z"/>
    <x v="1167"/>
    <s v="BAZIC Products Neon Page Marker, Sticky Notes for Study Materials and Office Use, Neon Colored Writable Index Tabs, Page Markers and File Tabs, 0.5x1.75, 1000 Sheets/Pack, 2-Packs"/>
    <s v="FBA_5143-PACK2"/>
    <n v="14"/>
    <n v="0"/>
    <n v="0"/>
    <n v="19"/>
    <n v="0"/>
    <n v="1"/>
    <n v="7.39"/>
    <m/>
    <m/>
    <m/>
    <m/>
    <m/>
    <m/>
    <m/>
    <m/>
    <m/>
    <m/>
    <m/>
    <m/>
    <m/>
    <m/>
    <m/>
  </r>
  <r>
    <s v="B092H72P49"/>
    <x v="1168"/>
    <s v="BAZIC Pencil Sharpener Dual Blades w/Lid &amp; Receptacle, Standard &amp; Jumbo Size Pencils Crayon, Double Blade Sharpeners for Office School, Total 24-Count"/>
    <s v="1940-BOX"/>
    <n v="31"/>
    <n v="0"/>
    <n v="0"/>
    <n v="42"/>
    <n v="0"/>
    <n v="1"/>
    <n v="26.99"/>
    <m/>
    <m/>
    <m/>
    <m/>
    <m/>
    <m/>
    <m/>
    <m/>
    <m/>
    <m/>
    <m/>
    <m/>
    <m/>
    <m/>
    <m/>
  </r>
  <r>
    <s v="B0D7GHTQF4"/>
    <x v="1169"/>
    <s v="BAZIC Products Modeling Clay Orange Color 1 LB, Light Dough Art Craft, Non Toxic Gift for Artist Kids Toddler Boys Girls, Bulk for Classroom, 2-Pack"/>
    <s v="3337-PACK2"/>
    <n v="15"/>
    <n v="2"/>
    <n v="0"/>
    <n v="22"/>
    <n v="4"/>
    <n v="1"/>
    <n v="17.989999999999998"/>
    <m/>
    <m/>
    <m/>
    <m/>
    <m/>
    <m/>
    <m/>
    <m/>
    <m/>
    <m/>
    <m/>
    <m/>
    <m/>
    <m/>
    <m/>
  </r>
  <r>
    <s v="B0D7GHTQF4"/>
    <x v="1170"/>
    <s v="BAZIC Products Modeling Clay Gray Color 1 LB, Light Dough Art Craft, Non Toxic Gift for Artist Kids Toddler Boys Girls, Bulk for Classroom, 2-Pack"/>
    <s v="3335-PACK2"/>
    <n v="15"/>
    <n v="0"/>
    <n v="0"/>
    <n v="18"/>
    <n v="0"/>
    <n v="1"/>
    <n v="17.989999999999998"/>
    <m/>
    <m/>
    <m/>
    <m/>
    <m/>
    <m/>
    <m/>
    <m/>
    <m/>
    <m/>
    <m/>
    <m/>
    <m/>
    <m/>
    <m/>
  </r>
  <r>
    <s v="B0D7GHTQF4"/>
    <x v="1171"/>
    <s v="BAZIC Products Modeling Clay Blue Color 1 LB, Light Dough Art Craft, Non Toxic Gift for Artist Kids Toddler Boys Girls, Bulk for Classroom, 24-Pack"/>
    <s v="3332-CASE"/>
    <n v="7"/>
    <n v="1"/>
    <n v="0"/>
    <n v="10"/>
    <n v="2"/>
    <n v="2"/>
    <n v="167.98"/>
    <m/>
    <m/>
    <m/>
    <m/>
    <m/>
    <m/>
    <m/>
    <m/>
    <m/>
    <m/>
    <m/>
    <m/>
    <m/>
    <m/>
    <m/>
  </r>
  <r>
    <s v="B09238JJRG"/>
    <x v="1172"/>
    <s v="BAZIC Products Pastel Highlighter – Assorted Color Pen Style, Chisel Tip Broad Fine Line, Desk Style Highlighter Pen for Office, and School, Smooth Marking, (4/Pack), 2-Packs"/>
    <s v="2346-PACK2"/>
    <n v="5"/>
    <n v="0"/>
    <n v="0"/>
    <n v="5"/>
    <n v="0"/>
    <n v="1"/>
    <n v="9.99"/>
    <m/>
    <m/>
    <m/>
    <m/>
    <m/>
    <m/>
    <m/>
    <m/>
    <m/>
    <m/>
    <m/>
    <m/>
    <m/>
    <m/>
    <m/>
  </r>
  <r>
    <s v="B091T9KRZK"/>
    <x v="1173"/>
    <s v="BAZIC Products 3 Ring Binder 1&quot; Economy View Binders Organizer - Pastel Color, Round Ring, Hold 175 Sheets Paper, for School Office Home, 24-Count"/>
    <s v="FBA_3167-CASE"/>
    <n v="163"/>
    <n v="5"/>
    <n v="2.0000000000000001E-4"/>
    <n v="185"/>
    <n v="6"/>
    <n v="1"/>
    <n v="85.78"/>
    <m/>
    <m/>
    <m/>
    <m/>
    <m/>
    <m/>
    <m/>
    <m/>
    <m/>
    <m/>
    <m/>
    <m/>
    <m/>
    <m/>
    <m/>
  </r>
  <r>
    <s v="B091MSMWCV"/>
    <x v="1174"/>
    <s v="BAZIC Products Poster Paint w/Brush 4.5oz/133ml, 6 Color Non-Toxic Kids Liquid Paint, for Hobby Fun Art Supplies Crafts Vibrant Coloring Painting, 24-Packs"/>
    <s v="3930-BOX"/>
    <n v="177"/>
    <n v="4"/>
    <n v="2.0000000000000001E-4"/>
    <n v="197"/>
    <n v="4"/>
    <n v="2"/>
    <n v="161.97999999999999"/>
    <m/>
    <m/>
    <m/>
    <m/>
    <m/>
    <m/>
    <m/>
    <m/>
    <m/>
    <m/>
    <m/>
    <m/>
    <m/>
    <m/>
    <m/>
  </r>
  <r>
    <s v="B09251ZJZK"/>
    <x v="1175"/>
    <s v="BAZIC Products Received Self Inking Rubber Stamp (Red Ink), Stamp Impression Size 1.41&quot; x 0.47&quot;, Great for Office, Shipping, Receiving, Accounting, Expiration, Due Dates, 2-Pack"/>
    <s v="6302-PACK2"/>
    <n v="3"/>
    <n v="0"/>
    <n v="0"/>
    <n v="3"/>
    <n v="0"/>
    <n v="1"/>
    <n v="9.49"/>
    <m/>
    <m/>
    <m/>
    <m/>
    <m/>
    <m/>
    <m/>
    <m/>
    <m/>
    <m/>
    <m/>
    <m/>
    <m/>
    <m/>
    <m/>
  </r>
  <r>
    <s v="B092HFNTQ8"/>
    <x v="1176"/>
    <s v="BAZIC Products Training Scissors 5&quot; School Student Safety Scissor w/Name Tag, Safe Blunt Tip Stainless Steel Craft Cutting Tool for Pre-School, 6-Pack"/>
    <s v="4429-SET6"/>
    <n v="28"/>
    <n v="2"/>
    <n v="0"/>
    <n v="38"/>
    <n v="2"/>
    <n v="2"/>
    <n v="24.98"/>
    <m/>
    <m/>
    <m/>
    <m/>
    <m/>
    <m/>
    <m/>
    <m/>
    <m/>
    <m/>
    <m/>
    <m/>
    <m/>
    <m/>
    <m/>
  </r>
  <r>
    <s v="B091VB6RD6"/>
    <x v="1177"/>
    <s v="BAZIC Products Thumbtacks, Assorted Color Round Plastic Head Push Pins – Durable Steel Tacks for Walls and Cork Boards, Poster Pins, and Pushpins for Home, Office &amp; School, 80/Pack, 24 Packs"/>
    <s v="209-BOX"/>
    <n v="5"/>
    <n v="0"/>
    <n v="0"/>
    <n v="5"/>
    <n v="0"/>
    <n v="1"/>
    <n v="39.99"/>
    <m/>
    <m/>
    <m/>
    <m/>
    <m/>
    <m/>
    <m/>
    <m/>
    <m/>
    <m/>
    <m/>
    <m/>
    <m/>
    <m/>
    <m/>
  </r>
  <r>
    <s v="B08X9YTS4D"/>
    <x v="1178"/>
    <s v="BAZIC Products Watercolor w/Brush &amp; Mixing Palette, 16 Color Non-Toxic Paint Set, for Hobby Fun Art Supplies Vibrant Painting, Gift for Artists, 24-Pack"/>
    <s v="3912-BOX"/>
    <n v="2"/>
    <n v="0"/>
    <n v="0"/>
    <n v="3"/>
    <n v="0"/>
    <n v="2"/>
    <n v="132.97999999999999"/>
    <m/>
    <m/>
    <m/>
    <m/>
    <m/>
    <m/>
    <m/>
    <m/>
    <m/>
    <m/>
    <m/>
    <m/>
    <m/>
    <m/>
    <m/>
  </r>
  <r>
    <s v="B091M5MS3N"/>
    <x v="1179"/>
    <s v="BAZIC Products Watercolor w/Brush &amp; Mixing Palette, 48 Color Non-Toxic Paint Set, for Hobby Fun Art Supplies Vibrant Painting, Gift for Kids Artists, 1-Pack"/>
    <s v="3914-EACH"/>
    <n v="26"/>
    <n v="1"/>
    <n v="0"/>
    <n v="30"/>
    <n v="1"/>
    <n v="1"/>
    <n v="15.29"/>
    <m/>
    <m/>
    <m/>
    <m/>
    <m/>
    <m/>
    <m/>
    <m/>
    <m/>
    <m/>
    <m/>
    <m/>
    <m/>
    <m/>
    <m/>
  </r>
  <r>
    <s v="B092CDFQBJ"/>
    <x v="1180"/>
    <s v="BAZIC Products Foam Board 20&quot; X 30&quot; Slate Gray, Colored Foam Boards 3/16 Inch Thickness, Presentation Signboards School Craft Project Framing Display, 25-Pack"/>
    <s v="5409-CASE"/>
    <n v="17"/>
    <n v="0"/>
    <n v="0"/>
    <n v="22"/>
    <n v="0"/>
    <n v="1"/>
    <n v="80.59"/>
    <m/>
    <m/>
    <m/>
    <m/>
    <m/>
    <m/>
    <m/>
    <m/>
    <m/>
    <m/>
    <m/>
    <m/>
    <m/>
    <m/>
    <m/>
  </r>
  <r>
    <s v="B0BG1H24VX"/>
    <x v="141"/>
    <s v="BAZIC PRODUCTS School Supplies Kit – 66 Piece Set for K–12 Students, Stationery Essentials with Colored Pencils, Markers, Pencils, Glue, Erasers, Highlighters, &amp; Correction Tape, 1-Pack"/>
    <s v="8000-EACH"/>
    <n v="6624"/>
    <n v="134"/>
    <n v="6.1000000000000004E-3"/>
    <n v="8252"/>
    <n v="167"/>
    <n v="1"/>
    <n v="49.99"/>
    <m/>
    <m/>
    <m/>
    <m/>
    <m/>
    <m/>
    <m/>
    <m/>
    <m/>
    <m/>
    <m/>
    <m/>
    <m/>
    <m/>
    <m/>
  </r>
  <r>
    <s v="B0921CPC29"/>
    <x v="1181"/>
    <s v="BAZIC Products Correction Tape w/Two Way Applicator White Out, Jumbo 5 mm x 394&quot;, Easy to Use for Instant Corrections White Out for Office School, 6-Pack"/>
    <s v="1638-SET6"/>
    <n v="62"/>
    <n v="3"/>
    <n v="1E-4"/>
    <n v="85"/>
    <n v="4"/>
    <n v="1"/>
    <n v="13.59"/>
    <m/>
    <m/>
    <m/>
    <m/>
    <m/>
    <m/>
    <m/>
    <m/>
    <m/>
    <m/>
    <m/>
    <m/>
    <m/>
    <m/>
    <m/>
  </r>
  <r>
    <s v="B091Y1Z3ZX"/>
    <x v="1182"/>
    <s v="BAZIC Products Subtraction Flash Cards, Numbers Math Flashcards Game at School Home, Problem Solving (36/Pack), 2-Packs"/>
    <s v="533-PACK2"/>
    <n v="38"/>
    <n v="1"/>
    <n v="0"/>
    <n v="42"/>
    <n v="1"/>
    <n v="1"/>
    <n v="8.49"/>
    <m/>
    <m/>
    <m/>
    <m/>
    <m/>
    <m/>
    <m/>
    <m/>
    <m/>
    <m/>
    <m/>
    <m/>
    <m/>
    <m/>
    <m/>
  </r>
  <r>
    <s v="B0921FRY73"/>
    <x v="319"/>
    <s v="Spiderman Coloring Book, 2 Title, Hero Workbook for Learning Drawing Coloring, Gift for Kids Toddler Activity at School Home, 2-Pack"/>
    <s v="4576436-SET2"/>
    <n v="220"/>
    <n v="1"/>
    <n v="2.0000000000000001E-4"/>
    <n v="266"/>
    <n v="1"/>
    <n v="1"/>
    <n v="10.99"/>
    <m/>
    <m/>
    <m/>
    <m/>
    <m/>
    <m/>
    <m/>
    <m/>
    <m/>
    <m/>
    <m/>
    <m/>
    <m/>
    <m/>
    <m/>
  </r>
  <r>
    <s v="B0FM1QTQWS"/>
    <x v="140"/>
    <s v="BAZIC Products Book Wrap - Clear Book Cover Self Adhesive Book Protector for Book Covers for Paperbacks, Plastic Cover for Books, Clear Contact Paper Peel and Stick, 17.5&quot; x 1.7 Yard Roll, 4-Roll"/>
    <s v="FBA_2901-PACK4"/>
    <n v="22"/>
    <n v="2"/>
    <n v="0"/>
    <n v="32"/>
    <n v="3"/>
    <n v="1"/>
    <n v="11.95"/>
    <m/>
    <m/>
    <m/>
    <m/>
    <m/>
    <m/>
    <m/>
    <m/>
    <m/>
    <m/>
    <m/>
    <m/>
    <m/>
    <m/>
    <m/>
  </r>
  <r>
    <s v="B093TS1T13"/>
    <x v="1183"/>
    <s v="BAZIC PRODUCTS Pencil Pouch 3 Ring Binder Pouch w/Rivet Enforced Rings Holes, Assorted Color Mesh Window Zipper Pouches, 144-Pack"/>
    <s v="803-CASE"/>
    <n v="8"/>
    <n v="1"/>
    <n v="0"/>
    <n v="9"/>
    <n v="2"/>
    <n v="1"/>
    <n v="234.19"/>
    <m/>
    <m/>
    <m/>
    <m/>
    <m/>
    <m/>
    <m/>
    <m/>
    <m/>
    <m/>
    <m/>
    <m/>
    <m/>
    <m/>
    <m/>
  </r>
  <r>
    <s v="B003UBOGYM"/>
    <x v="1184"/>
    <s v="BAZIC PRODUCTS Pencil Pouch 3 Ring Binder Pouch w/Rivet Enforced Rings Holes, Zipper Pouches Bag, Assorted Color, 144-Pack"/>
    <s v="801-CASE"/>
    <n v="21"/>
    <n v="1"/>
    <n v="0"/>
    <n v="23"/>
    <n v="1"/>
    <n v="1"/>
    <n v="236.09"/>
    <m/>
    <m/>
    <m/>
    <m/>
    <m/>
    <m/>
    <m/>
    <m/>
    <m/>
    <m/>
    <m/>
    <m/>
    <m/>
    <m/>
    <m/>
  </r>
  <r>
    <s v="B08Z7J3G1K"/>
    <x v="1185"/>
    <s v="BAZIC PRODUCTS Pencil Pouch 3 Ring Binder Pouch w/Rivet Enforced Rings Holes, Assorted Color Mesh Window, Double Zipper Pouches 144-Pack"/>
    <s v="FBA_807-CASE"/>
    <n v="10"/>
    <n v="2"/>
    <n v="0"/>
    <n v="11"/>
    <n v="2"/>
    <n v="1"/>
    <n v="225.43"/>
    <m/>
    <m/>
    <m/>
    <m/>
    <m/>
    <m/>
    <m/>
    <m/>
    <m/>
    <m/>
    <m/>
    <m/>
    <m/>
    <m/>
    <m/>
  </r>
  <r>
    <s v="B094PM9RRT"/>
    <x v="151"/>
    <s v="BAZIC Products All Purpose Order Book, 50 Sets 8 3/8&quot; x 10 11/16&quot; 2-Part Carbonless, White &amp; Bound Wraparound Cover (50 Sets/Pk), 1-Pack"/>
    <s v="5081-EACH"/>
    <n v="800"/>
    <n v="81"/>
    <n v="6.9999999999999999E-4"/>
    <n v="1293"/>
    <n v="108"/>
    <n v="1"/>
    <n v="17.489999999999998"/>
    <m/>
    <m/>
    <m/>
    <m/>
    <m/>
    <m/>
    <m/>
    <m/>
    <m/>
    <m/>
    <m/>
    <m/>
    <m/>
    <m/>
    <m/>
  </r>
  <r>
    <s v="B08S5V48BD"/>
    <x v="1186"/>
    <s v="BAZIC Pencil Pouch 3 Ring Binder Pouch w/Rivet Enforced Rings Holes 48-Pack, Assorted 10 Color Mesh Window Zipper Bag"/>
    <s v="803-BOX+804-BOX"/>
    <n v="45"/>
    <n v="13"/>
    <n v="0"/>
    <n v="62"/>
    <n v="25"/>
    <n v="2"/>
    <n v="176.4"/>
    <m/>
    <m/>
    <m/>
    <m/>
    <m/>
    <m/>
    <m/>
    <m/>
    <m/>
    <m/>
    <m/>
    <m/>
    <m/>
    <m/>
    <m/>
  </r>
  <r>
    <s v="B099G5H9FF"/>
    <x v="563"/>
    <s v="BAZIC Products Composition Notebook 100 Sheet 5&quot; x 7&quot; Poly Cover Spiral Notebook, Writing Journal Notebook Mini Pocket Notebooks Assorted Color, 36-Pack"/>
    <s v="5476-CASE"/>
    <n v="360"/>
    <n v="82"/>
    <n v="2.9999999999999997E-4"/>
    <n v="468"/>
    <n v="111"/>
    <n v="1"/>
    <n v="69.39"/>
    <m/>
    <m/>
    <m/>
    <m/>
    <m/>
    <m/>
    <m/>
    <m/>
    <m/>
    <m/>
    <m/>
    <m/>
    <m/>
    <m/>
    <m/>
  </r>
  <r>
    <s v="B0D7JVLKRY"/>
    <x v="1187"/>
    <s v="BAZIC PRODUCTS School Backpack 17&quot; Navy Blue, Lightweight School Bag Padded Back &amp; Adjustable Strap for Students, Travel Bag Fit A4 Notebook, 1-Pack"/>
    <s v="1060-EACH"/>
    <n v="18"/>
    <n v="0"/>
    <n v="0"/>
    <n v="20"/>
    <n v="0"/>
    <n v="1"/>
    <n v="17.86"/>
    <m/>
    <m/>
    <m/>
    <m/>
    <m/>
    <m/>
    <m/>
    <m/>
    <m/>
    <m/>
    <m/>
    <m/>
    <m/>
    <m/>
    <m/>
  </r>
  <r>
    <s v="B098KNW5WX"/>
    <x v="1188"/>
    <s v="Find A Word Puzzles Books, 2 Titles, Word Search Finds Words Books for Adults Teens, Training Learning with Game, 2-Pack"/>
    <s v="23156-SET2"/>
    <n v="10"/>
    <n v="0"/>
    <n v="0"/>
    <n v="14"/>
    <n v="0"/>
    <n v="1"/>
    <n v="11.49"/>
    <m/>
    <m/>
    <m/>
    <m/>
    <m/>
    <m/>
    <m/>
    <m/>
    <m/>
    <m/>
    <m/>
    <m/>
    <m/>
    <m/>
    <m/>
  </r>
  <r>
    <s v="B09BC82ZYN"/>
    <x v="1189"/>
    <s v="BAZIC Products Craft Sticks Natural Wood, Standard Size Ice Cream Popsicle Stick, Non Toxic Art Supplies for DIY Project Building Crafts (100/pack), 1-Pack"/>
    <s v="6800-EACH"/>
    <n v="6"/>
    <n v="0"/>
    <n v="0"/>
    <n v="8"/>
    <n v="0"/>
    <n v="1"/>
    <n v="7.49"/>
    <m/>
    <m/>
    <m/>
    <m/>
    <m/>
    <m/>
    <m/>
    <m/>
    <m/>
    <m/>
    <m/>
    <m/>
    <m/>
    <m/>
    <m/>
  </r>
  <r>
    <s v="B092G6HNNN"/>
    <x v="564"/>
    <s v="BAZIC Products Ballpoint Pen Palm Mini Pens w/Key Ring, Black Ink 1.0 mm Bold Point Smooth Writing (5/Pack), 12-Packs"/>
    <s v="1753-PACK12"/>
    <n v="81"/>
    <n v="5"/>
    <n v="1E-4"/>
    <n v="117"/>
    <n v="7"/>
    <n v="1"/>
    <n v="27.99"/>
    <m/>
    <m/>
    <m/>
    <m/>
    <m/>
    <m/>
    <m/>
    <m/>
    <m/>
    <m/>
    <m/>
    <m/>
    <m/>
    <m/>
    <m/>
  </r>
  <r>
    <s v="B092G6HNNN"/>
    <x v="243"/>
    <s v="BAZIC Products Mini Ballpoint Pen, 1.0 mm Bold Point, Black Ink, Smooth Writing Mini Pens with Compact and Key Chain Design, Ideal for Travel, Badge Reel, and Everyday Carry, 5/Pack, 4-Packs"/>
    <s v="1753-PACK4"/>
    <n v="1078"/>
    <n v="16"/>
    <n v="1E-3"/>
    <n v="1284"/>
    <n v="16"/>
    <n v="1"/>
    <n v="10.99"/>
    <m/>
    <m/>
    <m/>
    <m/>
    <m/>
    <m/>
    <m/>
    <m/>
    <m/>
    <m/>
    <m/>
    <m/>
    <m/>
    <m/>
    <m/>
  </r>
  <r>
    <s v="B092H6W353"/>
    <x v="69"/>
    <s v="BAZIC Products Staples Standard (26/6) Metallic Color 3000/Pack, Stapler Refill Standard Size Staple, Assorted Colors, 2-Packs"/>
    <s v="609-PACK2"/>
    <n v="633"/>
    <n v="41"/>
    <n v="5.9999999999999995E-4"/>
    <n v="760"/>
    <n v="48"/>
    <n v="1"/>
    <n v="11.99"/>
    <m/>
    <m/>
    <m/>
    <m/>
    <m/>
    <m/>
    <m/>
    <m/>
    <m/>
    <m/>
    <m/>
    <m/>
    <m/>
    <m/>
    <m/>
  </r>
  <r>
    <s v="B092BM44ND"/>
    <x v="1190"/>
    <s v="BAZIC Products Composition Notebook Black Marble 1/5 Quad-Ruled 100 Sheet Notebook, Squares Graph Ruled Journal Comp Notebooks for Office School, 2-Pack"/>
    <s v="5052-PACK2"/>
    <n v="17"/>
    <n v="0"/>
    <n v="0"/>
    <n v="22"/>
    <n v="0"/>
    <n v="1"/>
    <n v="17.989999999999998"/>
    <m/>
    <m/>
    <m/>
    <m/>
    <m/>
    <m/>
    <m/>
    <m/>
    <m/>
    <m/>
    <m/>
    <m/>
    <m/>
    <m/>
    <m/>
  </r>
  <r>
    <s v="B0DRYS2583"/>
    <x v="1191"/>
    <s v="BAZIC Products Alphabet &amp; Numbers Stickers Rainbow Colors, 1&quot; A to Z 0 to 9 Self-Adhesive Letter &amp; Number Stickers for DIY Crafts, Cards, Scrapbooks, School Projects &amp; Labeling, 346/Pack, 1-Pack"/>
    <s v="3825-EACH"/>
    <n v="61"/>
    <n v="3"/>
    <n v="1E-4"/>
    <n v="66"/>
    <n v="6"/>
    <n v="1"/>
    <n v="6.99"/>
    <m/>
    <m/>
    <m/>
    <m/>
    <m/>
    <m/>
    <m/>
    <m/>
    <m/>
    <m/>
    <m/>
    <m/>
    <m/>
    <m/>
    <m/>
  </r>
  <r>
    <s v="B09DLFZJQ4"/>
    <x v="1192"/>
    <s v="BAZIC Products Wooden Dowel Rods Wood Sticks, 3/16&quot; x 12&quot; Round Natural Color Hardwood Stick, Unfinished Wood for Crafts Lollipops Cake Support (20/Pack), 1-Pack"/>
    <s v="FBA_6812-EACH"/>
    <n v="1042"/>
    <n v="49"/>
    <n v="1E-3"/>
    <n v="1391"/>
    <n v="64"/>
    <n v="1"/>
    <n v="5.89"/>
    <m/>
    <m/>
    <m/>
    <m/>
    <m/>
    <m/>
    <m/>
    <m/>
    <m/>
    <m/>
    <m/>
    <m/>
    <m/>
    <m/>
    <m/>
  </r>
  <r>
    <s v="B09DLFZJQ4"/>
    <x v="1193"/>
    <s v="BAZIC Products Wooden Dowel Rods Wood Sticks, 3/8&quot; x 12&quot; Round Natural Color Hardwood Stick, Unfinished Wood for Crafts Lollipops Cake Support, 144-Count"/>
    <s v="6810-BOX"/>
    <n v="41"/>
    <n v="7"/>
    <n v="0"/>
    <n v="47"/>
    <n v="11"/>
    <n v="1"/>
    <n v="50.29"/>
    <m/>
    <m/>
    <m/>
    <m/>
    <m/>
    <m/>
    <m/>
    <m/>
    <m/>
    <m/>
    <m/>
    <m/>
    <m/>
    <m/>
    <m/>
  </r>
  <r>
    <s v="B09DNV6MG1"/>
    <x v="631"/>
    <s v="BAZIC PRODUCTS Pencil Pouch 3 Ring Binder Pouch w/Rivet Enforced Rings Holes, Pastel Color Mesh Window Zipper Pouchesr, 24-Pack"/>
    <s v="810-BOX"/>
    <n v="28"/>
    <n v="1"/>
    <n v="0"/>
    <n v="40"/>
    <n v="1"/>
    <n v="6"/>
    <n v="275.82"/>
    <m/>
    <m/>
    <m/>
    <m/>
    <m/>
    <m/>
    <m/>
    <m/>
    <m/>
    <m/>
    <m/>
    <m/>
    <m/>
    <m/>
    <m/>
  </r>
  <r>
    <s v="B0FJVG8ZN3"/>
    <x v="631"/>
    <s v="BAZIC PRODUCTS Pencil Pouch 3 Ring Binder Pouch w/Rivet Enforced Rings Holes, Pastel Color Mesh Window Zipper Pouchesr, 24-Pack"/>
    <s v="FBA_810-BOX"/>
    <n v="85"/>
    <n v="5"/>
    <n v="1E-4"/>
    <n v="98"/>
    <n v="6"/>
    <n v="1"/>
    <n v="47.09"/>
    <m/>
    <m/>
    <m/>
    <m/>
    <m/>
    <m/>
    <m/>
    <m/>
    <m/>
    <m/>
    <m/>
    <m/>
    <m/>
    <m/>
    <m/>
  </r>
  <r>
    <s v="B09DTP4RCK"/>
    <x v="863"/>
    <s v="BAZIC Products Pencil Pouch 3 Ring Binder Pouch w/Rivet Enforced Rings Holes, Neon Black Color Mesh Window Zipper Pouches, 24-Pack"/>
    <s v="FBA_809-BOX-1"/>
    <n v="142"/>
    <n v="13"/>
    <n v="1E-4"/>
    <n v="175"/>
    <n v="19"/>
    <n v="1"/>
    <n v="44.59"/>
    <m/>
    <m/>
    <m/>
    <m/>
    <m/>
    <m/>
    <m/>
    <m/>
    <m/>
    <m/>
    <m/>
    <m/>
    <m/>
    <m/>
    <m/>
  </r>
  <r>
    <s v="B09DPBF85D"/>
    <x v="1194"/>
    <s v="BAZIC PRODUCTS Pencil Pouch 3 Ring Binder Pouch w/Rivet Enforced Rings Holes, Classic Color Clear Window Zipper Pouches, 24-Pack"/>
    <s v="811-BOX"/>
    <n v="9"/>
    <n v="0"/>
    <n v="0"/>
    <n v="12"/>
    <n v="0"/>
    <n v="1"/>
    <n v="49.28"/>
    <m/>
    <m/>
    <m/>
    <m/>
    <m/>
    <m/>
    <m/>
    <m/>
    <m/>
    <m/>
    <m/>
    <m/>
    <m/>
    <m/>
    <m/>
  </r>
  <r>
    <s v="B0FJVG8ZN3"/>
    <x v="247"/>
    <s v="BAZIC Products Pencil Pouch 3 Ring Binder Pouch w/Rivet Enforced Rings Holes, Pastel Color Mesh Window Zipper Pouchesr, 6-Pack"/>
    <s v="810-SET6"/>
    <n v="357"/>
    <n v="16"/>
    <n v="2.9999999999999997E-4"/>
    <n v="486"/>
    <n v="32"/>
    <n v="1"/>
    <n v="16.489999999999998"/>
    <m/>
    <m/>
    <m/>
    <m/>
    <m/>
    <m/>
    <m/>
    <m/>
    <m/>
    <m/>
    <m/>
    <m/>
    <m/>
    <m/>
    <m/>
  </r>
  <r>
    <s v="B09F14QT9F"/>
    <x v="633"/>
    <s v="BAZIC Products Pencil Pouch 3 Ring Binder Pouch w/Rivet Enforced Rings Holes, Neon Black Color Mesh Window Zipper Pouches, 24-Pack"/>
    <s v="FBA_809--BOX"/>
    <n v="20"/>
    <n v="0"/>
    <n v="0"/>
    <n v="28"/>
    <n v="0"/>
    <n v="1"/>
    <n v="47.08"/>
    <m/>
    <m/>
    <m/>
    <m/>
    <m/>
    <m/>
    <m/>
    <m/>
    <m/>
    <m/>
    <m/>
    <m/>
    <m/>
    <m/>
    <m/>
  </r>
  <r>
    <s v="B09FN36LF5"/>
    <x v="1195"/>
    <s v="BAZIC Products Expanding File Folder 13 Pockets w/Color Tab, Letter Size Plastic File Pocket Folders, Office Supplies Paper Documents Organizer, 1-Pack"/>
    <s v="3173-EACH"/>
    <n v="12"/>
    <n v="1"/>
    <n v="0"/>
    <n v="20"/>
    <n v="4"/>
    <n v="1"/>
    <n v="16.489999999999998"/>
    <m/>
    <m/>
    <m/>
    <m/>
    <m/>
    <m/>
    <m/>
    <m/>
    <m/>
    <m/>
    <m/>
    <m/>
    <m/>
    <m/>
    <m/>
  </r>
  <r>
    <s v="B09HVZ166V"/>
    <x v="1196"/>
    <s v="Kappa Large Print Bible Word Finds Book 2 Titles, Word Search Puzzle Books for Adults Teens, 48-Pack"/>
    <s v="31741-CASE"/>
    <n v="21"/>
    <n v="0"/>
    <n v="0"/>
    <n v="23"/>
    <n v="0"/>
    <n v="2"/>
    <n v="161.97999999999999"/>
    <m/>
    <m/>
    <m/>
    <m/>
    <m/>
    <m/>
    <m/>
    <m/>
    <m/>
    <m/>
    <m/>
    <m/>
    <m/>
    <m/>
    <m/>
  </r>
  <r>
    <s v="B09MXP8FBD"/>
    <x v="1197"/>
    <s v="BAZIC Products Binder Dividers Paper w/ 5 Insertable Color Tabs, 11 Hole Punch Index Divider for Ring Binders (5/Pack), 2-Packs"/>
    <s v="2150-PACK2"/>
    <n v="7"/>
    <n v="1"/>
    <n v="0"/>
    <n v="10"/>
    <n v="1"/>
    <n v="1"/>
    <n v="9.49"/>
    <m/>
    <m/>
    <m/>
    <m/>
    <m/>
    <m/>
    <m/>
    <m/>
    <m/>
    <m/>
    <m/>
    <m/>
    <m/>
    <m/>
    <m/>
  </r>
  <r>
    <s v="B092H41LYY"/>
    <x v="1198"/>
    <s v="BAZIC Products Pencil Sharpener Single Hole Blade, Cute Sharpeners for Standard Size Pencils Crayon, 24 Count"/>
    <s v="1922-PACK2"/>
    <n v="10"/>
    <n v="0"/>
    <n v="0"/>
    <n v="13"/>
    <n v="0"/>
    <n v="1"/>
    <n v="9.99"/>
    <m/>
    <m/>
    <m/>
    <m/>
    <m/>
    <m/>
    <m/>
    <m/>
    <m/>
    <m/>
    <m/>
    <m/>
    <m/>
    <m/>
    <m/>
  </r>
  <r>
    <s v="B092BL63LC"/>
    <x v="1199"/>
    <s v="BAZIC Products Small Marble Composition Notebook, 4.5&quot;x3.25&quot; Memo Size Side Bound 80 Sheets Mini Pocket Personal Notebook, Total 72 count"/>
    <s v="5054-CASE"/>
    <n v="16"/>
    <n v="1"/>
    <n v="0"/>
    <n v="17"/>
    <n v="1"/>
    <n v="1"/>
    <n v="106.43"/>
    <m/>
    <m/>
    <m/>
    <m/>
    <m/>
    <m/>
    <m/>
    <m/>
    <m/>
    <m/>
    <m/>
    <m/>
    <m/>
    <m/>
    <m/>
  </r>
  <r>
    <s v="B092RM3QX8"/>
    <x v="1200"/>
    <s v="BAZIC Products Neon Page Marker Dispensers – Sticky Notes for Study Materials, Office Use, Sign Here &amp; Notary Supplies, Colored Page Markers for Books and Documents, 50 Flags/Pack, 288-Packs"/>
    <s v="5174-CASE"/>
    <n v="5"/>
    <n v="3"/>
    <n v="0"/>
    <n v="5"/>
    <n v="3"/>
    <n v="1"/>
    <n v="396.59"/>
    <m/>
    <m/>
    <m/>
    <m/>
    <m/>
    <m/>
    <m/>
    <m/>
    <m/>
    <m/>
    <m/>
    <m/>
    <m/>
    <m/>
    <m/>
  </r>
  <r>
    <s v="B09233V1TQ"/>
    <x v="1201"/>
    <s v="BAZIC Products Retractable Stick Erasers Paisley, Mechanical Pencil Eraser, Large Size Click Eraser for Art Drawing Sketching (2/Pack), 144-Packs"/>
    <s v="2216-CASE"/>
    <n v="13"/>
    <n v="3"/>
    <n v="0"/>
    <n v="17"/>
    <n v="3"/>
    <n v="1"/>
    <n v="190.99"/>
    <m/>
    <m/>
    <m/>
    <m/>
    <m/>
    <m/>
    <m/>
    <m/>
    <m/>
    <m/>
    <m/>
    <m/>
    <m/>
    <m/>
    <m/>
  </r>
  <r>
    <s v="B09231VVBW"/>
    <x v="1202"/>
    <s v="BAZIC Products Plastic File Folder, Letter Size File Folders Wallet, Home Office, Portable Paper Organizer for Receipts Bills Documents, 72-Packs"/>
    <s v="3112-CASE"/>
    <n v="6"/>
    <n v="2"/>
    <n v="0"/>
    <n v="10"/>
    <n v="4"/>
    <n v="1"/>
    <n v="177.89"/>
    <m/>
    <m/>
    <m/>
    <m/>
    <m/>
    <m/>
    <m/>
    <m/>
    <m/>
    <m/>
    <m/>
    <m/>
    <m/>
    <m/>
    <m/>
  </r>
  <r>
    <s v="B091XPJWRC"/>
    <x v="1203"/>
    <s v="BAZIC Products Alphabet Flash Cards, with Picture ABCs Letters Uppercase Lowercase Flashcards Game (36/Pack), 72-Packs"/>
    <s v="548-CASE"/>
    <n v="5"/>
    <n v="2"/>
    <n v="0"/>
    <n v="7"/>
    <n v="3"/>
    <n v="1"/>
    <n v="104.99"/>
    <m/>
    <m/>
    <m/>
    <m/>
    <m/>
    <m/>
    <m/>
    <m/>
    <m/>
    <m/>
    <m/>
    <m/>
    <m/>
    <m/>
    <m/>
  </r>
  <r>
    <s v="B092399RZS"/>
    <x v="1204"/>
    <s v="BAZIC Products Assorted Fluorescent Ink Highlighter – Chisel Tip Broad Fine Line, Desk Style Highlighter Pen for Office and School, Unscented, Smooth Marking, (3/Pack), 144-Packs"/>
    <s v="2325-CASE"/>
    <n v="21"/>
    <n v="0"/>
    <n v="0"/>
    <n v="25"/>
    <n v="0"/>
    <n v="1"/>
    <n v="231.49"/>
    <m/>
    <m/>
    <m/>
    <m/>
    <m/>
    <m/>
    <m/>
    <m/>
    <m/>
    <m/>
    <m/>
    <m/>
    <m/>
    <m/>
    <m/>
  </r>
  <r>
    <s v="B09QDQ88MJ"/>
    <x v="1205"/>
    <s v="BAZIC Products Crown 0.7 mm Mechanical Pencil, Soft Grip Smooth Writing Pencils Lead, Latex Free Eraser (3/Pack), 2-Packs"/>
    <s v="719-PACK2"/>
    <n v="34"/>
    <n v="2"/>
    <n v="0"/>
    <n v="36"/>
    <n v="2"/>
    <n v="1"/>
    <n v="9.49"/>
    <m/>
    <m/>
    <m/>
    <m/>
    <m/>
    <m/>
    <m/>
    <m/>
    <m/>
    <m/>
    <m/>
    <m/>
    <m/>
    <m/>
    <m/>
  </r>
  <r>
    <s v="B09QF6TFNM"/>
    <x v="1206"/>
    <s v="BAZIC Products Silky Gel Crayons 12 Color, Washable Blendable Non Toxic Watercolor Crayon for Coloring Book (12/Pack), 2-Packs"/>
    <s v="2561-PACK2"/>
    <n v="50"/>
    <n v="1"/>
    <n v="0"/>
    <n v="64"/>
    <n v="1"/>
    <n v="1"/>
    <n v="15.99"/>
    <m/>
    <m/>
    <m/>
    <m/>
    <m/>
    <m/>
    <m/>
    <m/>
    <m/>
    <m/>
    <m/>
    <m/>
    <m/>
    <m/>
    <m/>
  </r>
  <r>
    <s v="B09QF6TFNM"/>
    <x v="1207"/>
    <s v="BAZIC Products Jumbo Silky Gel Crayons 12 Color, Washable Blendable Non Toxic Watercolor Crayon for Coloring Book (12/Pack), 2-Packs"/>
    <s v="2569-PACK2"/>
    <n v="28"/>
    <n v="2"/>
    <n v="0"/>
    <n v="30"/>
    <n v="3"/>
    <n v="1"/>
    <n v="21.79"/>
    <m/>
    <m/>
    <m/>
    <m/>
    <m/>
    <m/>
    <m/>
    <m/>
    <m/>
    <m/>
    <m/>
    <m/>
    <m/>
    <m/>
    <m/>
  </r>
  <r>
    <s v="B09XC156LB"/>
    <x v="1208"/>
    <s v="BAZIC Products Brush Markers 6 Pastel Colors, Fine Line Washable Coloring Marker, Non Toxic Drawing Gift for Art School Supplies (6/Pack), 24-Packs"/>
    <s v="1267-BOX"/>
    <n v="18"/>
    <n v="1"/>
    <n v="0"/>
    <n v="20"/>
    <n v="2"/>
    <n v="1"/>
    <n v="51.36"/>
    <m/>
    <m/>
    <m/>
    <m/>
    <m/>
    <m/>
    <m/>
    <m/>
    <m/>
    <m/>
    <m/>
    <m/>
    <m/>
    <m/>
    <m/>
  </r>
  <r>
    <s v="B09ZVP7LQM"/>
    <x v="1209"/>
    <s v="BAZIC Products 1&quot; X 60&quot; Double Sided Clear Mounting Tape, Heavy Duty Strong Transparent Adhesive, 1-Pack"/>
    <s v="989-EACH"/>
    <n v="22"/>
    <n v="3"/>
    <n v="0"/>
    <n v="23"/>
    <n v="3"/>
    <n v="1"/>
    <n v="6.87"/>
    <m/>
    <m/>
    <m/>
    <m/>
    <m/>
    <m/>
    <m/>
    <m/>
    <m/>
    <m/>
    <m/>
    <m/>
    <m/>
    <m/>
    <m/>
  </r>
  <r>
    <s v="B09ZVP7LQM"/>
    <x v="1210"/>
    <s v="BAZIC Products 1&quot; X 60&quot; Double Sided Clear Mounting Tape, Heavy Duty Strong Transparent Adhesive, 2-Pack"/>
    <s v="989-PACK2"/>
    <n v="6"/>
    <n v="2"/>
    <n v="0"/>
    <n v="7"/>
    <n v="2"/>
    <n v="1"/>
    <n v="9.2899999999999991"/>
    <m/>
    <m/>
    <m/>
    <m/>
    <m/>
    <m/>
    <m/>
    <m/>
    <m/>
    <m/>
    <m/>
    <m/>
    <m/>
    <m/>
    <m/>
  </r>
  <r>
    <s v="B0B23DJ4QM"/>
    <x v="398"/>
    <s v="BAZIC Products Pencil Pouch 3 Ring Binder Pouch w/Rivet Enforced Rings Holes, Mesh Window Zipper Case, Orange 2-Pack"/>
    <s v="FBA_804-ORANGE-PACK2"/>
    <n v="7"/>
    <n v="0"/>
    <n v="0"/>
    <n v="10"/>
    <n v="0"/>
    <n v="1"/>
    <n v="8.99"/>
    <m/>
    <m/>
    <m/>
    <m/>
    <m/>
    <m/>
    <m/>
    <m/>
    <m/>
    <m/>
    <m/>
    <m/>
    <m/>
    <m/>
    <m/>
  </r>
  <r>
    <s v="B0B57T61W9"/>
    <x v="1211"/>
    <s v="BAZIC Products Jumbo Natural Craft Stick (500/Box)"/>
    <s v="6805-EACH"/>
    <n v="8"/>
    <n v="2"/>
    <n v="0"/>
    <n v="14"/>
    <n v="2"/>
    <n v="1"/>
    <n v="23.79"/>
    <m/>
    <m/>
    <m/>
    <m/>
    <m/>
    <m/>
    <m/>
    <m/>
    <m/>
    <m/>
    <m/>
    <m/>
    <m/>
    <m/>
    <m/>
  </r>
  <r>
    <s v="B092BKD97H"/>
    <x v="1212"/>
    <s v="BAZIC Products Permanent Marker Dual Fine Tip Chisel Point Black Markers, Plastic Wood Metal Glass Stone (2/Pack), 2-Packs"/>
    <s v="1241-PACK2"/>
    <n v="4"/>
    <n v="0"/>
    <n v="0"/>
    <n v="5"/>
    <n v="0"/>
    <n v="1"/>
    <n v="9.99"/>
    <m/>
    <m/>
    <m/>
    <m/>
    <m/>
    <m/>
    <m/>
    <m/>
    <m/>
    <m/>
    <m/>
    <m/>
    <m/>
    <m/>
    <m/>
  </r>
  <r>
    <s v="B092CBVJDK"/>
    <x v="1213"/>
    <s v="BAZIC Magnetic Dry Erase Board Tile 11.5&quot;x11.5&quot; Whiteboard, Markers and Magnets for Teacher Office Home, 1-Pack"/>
    <s v="6043-EACH"/>
    <n v="186"/>
    <n v="5"/>
    <n v="2.0000000000000001E-4"/>
    <n v="226"/>
    <n v="6"/>
    <n v="1"/>
    <n v="13.82"/>
    <m/>
    <m/>
    <m/>
    <m/>
    <m/>
    <m/>
    <m/>
    <m/>
    <m/>
    <m/>
    <m/>
    <m/>
    <m/>
    <m/>
    <m/>
  </r>
  <r>
    <s v="B0923616R2"/>
    <x v="1214"/>
    <s v="BAZIC Products Presentation Book 10-Pockets Binder w/Plastic Clear Sleeves, Fits 8.5x11&quot; Paper, Sheet Protector Portfolio Folder for Report, 2-Pack"/>
    <s v="3129-SET2"/>
    <n v="60"/>
    <n v="7"/>
    <n v="1E-4"/>
    <n v="63"/>
    <n v="7"/>
    <n v="3"/>
    <n v="35.76"/>
    <m/>
    <m/>
    <m/>
    <m/>
    <m/>
    <m/>
    <m/>
    <m/>
    <m/>
    <m/>
    <m/>
    <m/>
    <m/>
    <m/>
    <m/>
  </r>
  <r>
    <s v="B0B9PQB8TN"/>
    <x v="1215"/>
    <s v="BAZIC Products Alcohol Markers Brush, Double Tipped 6 Neon Color Art Marker Set for Artist Adults Coloring Illustration - Brush Chisel Dual Tips (6/Pack), 2-Packs"/>
    <s v="1230-PACK2"/>
    <n v="33"/>
    <n v="1"/>
    <n v="0"/>
    <n v="38"/>
    <n v="1"/>
    <n v="1"/>
    <n v="12.99"/>
    <m/>
    <m/>
    <m/>
    <m/>
    <m/>
    <m/>
    <m/>
    <m/>
    <m/>
    <m/>
    <m/>
    <m/>
    <m/>
    <m/>
    <m/>
  </r>
  <r>
    <s v="B0BFZRFR9V"/>
    <x v="15"/>
    <s v="BAZIC PRODUCTS Elementary School Supply Kit, 86-count Student Set for Elementary Students Grades 3-6, Complete School Supplies With Fully Organized Supply Box, 1-pack"/>
    <s v="8005-CASE"/>
    <n v="18792"/>
    <n v="366"/>
    <n v="1.7399999999999999E-2"/>
    <n v="25278"/>
    <n v="497"/>
    <n v="1"/>
    <n v="48.99"/>
    <m/>
    <m/>
    <m/>
    <m/>
    <m/>
    <m/>
    <m/>
    <m/>
    <m/>
    <m/>
    <m/>
    <m/>
    <m/>
    <m/>
    <m/>
  </r>
  <r>
    <s v="B0BVC136NJ"/>
    <x v="1216"/>
    <s v="BAZIC Products Blank Paper Copy &amp; Multipurpose Paper - 8.5&quot; x 11&quot; Pastel Color Printer Paper for Inkjet, Laser, and Fax Machines, Ideal for Office, School, and Crafts, 25 Sheets/Pack, 24-Packs"/>
    <s v="5190-BOX"/>
    <n v="129"/>
    <n v="13"/>
    <n v="1E-4"/>
    <n v="141"/>
    <n v="17"/>
    <n v="1"/>
    <n v="54.49"/>
    <m/>
    <m/>
    <m/>
    <m/>
    <m/>
    <m/>
    <m/>
    <m/>
    <m/>
    <m/>
    <m/>
    <m/>
    <m/>
    <m/>
    <m/>
  </r>
  <r>
    <s v="B0BDSQT5TK"/>
    <x v="1217"/>
    <s v="BAZIC Products Magnetic Dry Erase Board Black Cork Framed 17&quot; X 23&quot;, Marker Magnets, Whiteboard for Teacher Office, 1-Pack"/>
    <s v="6022-EACH"/>
    <n v="29"/>
    <n v="1"/>
    <n v="0"/>
    <n v="35"/>
    <n v="1"/>
    <n v="1"/>
    <n v="23.99"/>
    <m/>
    <m/>
    <m/>
    <m/>
    <m/>
    <m/>
    <m/>
    <m/>
    <m/>
    <m/>
    <m/>
    <m/>
    <m/>
    <m/>
    <m/>
  </r>
  <r>
    <s v="B01N4AOHOH"/>
    <x v="147"/>
    <s v="BAZIC Products Quarter Coin Wrappers – Durable Preformed Paper Tube, Sleeves for Coin Sorter and Holder, 36/Pack, 4 Packs"/>
    <s v="5014-PACK4"/>
    <n v="442"/>
    <n v="24"/>
    <n v="4.0000000000000002E-4"/>
    <n v="595"/>
    <n v="30"/>
    <n v="1"/>
    <n v="23.99"/>
    <m/>
    <m/>
    <m/>
    <m/>
    <m/>
    <m/>
    <m/>
    <m/>
    <m/>
    <m/>
    <m/>
    <m/>
    <m/>
    <m/>
    <m/>
  </r>
  <r>
    <s v="B092KYHN1P"/>
    <x v="1218"/>
    <s v="BAZIC Products Super Clear Heavy Duty Packing Tape w/Dispenser 1.88&quot; x 27.3 Yards, Shipping Mailing Moving Sealing Tapes, 6-Pack"/>
    <s v="914-PACK6"/>
    <n v="2"/>
    <n v="0"/>
    <n v="0"/>
    <n v="2"/>
    <n v="0"/>
    <n v="1"/>
    <n v="22.49"/>
    <m/>
    <m/>
    <m/>
    <m/>
    <m/>
    <m/>
    <m/>
    <m/>
    <m/>
    <m/>
    <m/>
    <m/>
    <m/>
    <m/>
    <m/>
  </r>
  <r>
    <s v="B091X1W2ZJ"/>
    <x v="1219"/>
    <s v="BAZIC Products Dual Sided Super Jumbo Crayons Premium 12 Colors, Non Toxic Drawing Crayons, Gift for Student, 72-Pack"/>
    <s v="2520-CASE"/>
    <n v="23"/>
    <n v="1"/>
    <n v="0"/>
    <n v="25"/>
    <n v="1"/>
    <n v="1"/>
    <n v="124.39"/>
    <m/>
    <m/>
    <m/>
    <m/>
    <m/>
    <m/>
    <m/>
    <m/>
    <m/>
    <m/>
    <m/>
    <m/>
    <m/>
    <m/>
    <m/>
  </r>
  <r>
    <s v="B092GJHVJ3"/>
    <x v="1220"/>
    <s v="BAZIC Products 2-In-1 Mechanical Pencil &amp; 4-Fashion Color Pen with Grip, 1.0 mm Bold Point, HB Pencil Lead, Smooth Writing for Office School, 24-Pack"/>
    <s v="1747-BOX"/>
    <n v="27"/>
    <n v="4"/>
    <n v="0"/>
    <n v="32"/>
    <n v="5"/>
    <n v="2"/>
    <n v="97.96"/>
    <m/>
    <m/>
    <m/>
    <m/>
    <m/>
    <m/>
    <m/>
    <m/>
    <m/>
    <m/>
    <m/>
    <m/>
    <m/>
    <m/>
    <m/>
  </r>
  <r>
    <s v="B0BN73M9BD"/>
    <x v="1221"/>
    <s v="DOUBLE A 8.5&quot; X 14&quot; Legal Size Copy Paper Multipurpose 20 lb Printer Paper, 94 Brightness Acid Free (1500 Sheets)"/>
    <s v="714937-PACK3"/>
    <n v="31"/>
    <n v="1"/>
    <n v="0"/>
    <n v="34"/>
    <n v="1"/>
    <n v="1"/>
    <n v="70.489999999999995"/>
    <m/>
    <m/>
    <m/>
    <m/>
    <m/>
    <m/>
    <m/>
    <m/>
    <m/>
    <m/>
    <m/>
    <m/>
    <m/>
    <m/>
    <m/>
  </r>
  <r>
    <s v="B0BPJLZLLW"/>
    <x v="286"/>
    <s v="BAZIC Products Pencil Pouch 3 Ring Binder Pouch, Rivet Enforced Ring Hole, Mesh Window Zipper Case, Pastel Grey, 2-Pack"/>
    <s v="FBA_810-GY-PACK2"/>
    <n v="22"/>
    <n v="0"/>
    <n v="0"/>
    <n v="25"/>
    <n v="0"/>
    <n v="1"/>
    <n v="8.99"/>
    <m/>
    <m/>
    <m/>
    <m/>
    <m/>
    <m/>
    <m/>
    <m/>
    <m/>
    <m/>
    <m/>
    <m/>
    <m/>
    <m/>
    <m/>
  </r>
  <r>
    <s v="B0BPJW18HP"/>
    <x v="471"/>
    <s v="BAZIC Products Pencil Pouch 3 Ring Binder Pouch, Rivet Enforced Ring Hole, Mesh Window Zipper Case, Pastel Orange, 2-Pack"/>
    <s v="FBA_810-OR-PACK2"/>
    <n v="8"/>
    <n v="0"/>
    <n v="0"/>
    <n v="8"/>
    <n v="0"/>
    <n v="1"/>
    <n v="8.99"/>
    <m/>
    <m/>
    <m/>
    <m/>
    <m/>
    <m/>
    <m/>
    <m/>
    <m/>
    <m/>
    <m/>
    <m/>
    <m/>
    <m/>
    <m/>
  </r>
  <r>
    <s v="B0921JK3NK"/>
    <x v="1222"/>
    <s v="BAZIC Products Ruled Color Coded Index Card 3&quot; X 5&quot;, Ruled Lined Card for Learning Memory Reminder, 100 Count"/>
    <s v="521-EACH"/>
    <n v="62"/>
    <n v="3"/>
    <n v="1E-4"/>
    <n v="64"/>
    <n v="3"/>
    <n v="1"/>
    <n v="7.98"/>
    <m/>
    <m/>
    <m/>
    <m/>
    <m/>
    <m/>
    <m/>
    <m/>
    <m/>
    <m/>
    <m/>
    <m/>
    <m/>
    <m/>
    <m/>
  </r>
  <r>
    <s v="B0921JK3NK"/>
    <x v="1223"/>
    <s v="BAZIC Products Ruled Color Coded Index Card 3&quot; X 5&quot;, Ruled Lined Card for Learning Memory Reminder, 3600 Count"/>
    <s v="521-CASE"/>
    <n v="11"/>
    <n v="0"/>
    <n v="0"/>
    <n v="13"/>
    <n v="0"/>
    <n v="1"/>
    <n v="69.989999999999995"/>
    <m/>
    <m/>
    <m/>
    <m/>
    <m/>
    <m/>
    <m/>
    <m/>
    <m/>
    <m/>
    <m/>
    <m/>
    <m/>
    <m/>
    <m/>
  </r>
  <r>
    <s v="B0921JK3NK"/>
    <x v="1224"/>
    <s v="BAZIC Products Ruled Color Coded Index Card 3&quot; X 5&quot;, Ruled Lined Card for Learning Memory Reminder, 400 Count"/>
    <s v="521-PACK4"/>
    <n v="51"/>
    <n v="5"/>
    <n v="0"/>
    <n v="61"/>
    <n v="5"/>
    <n v="1"/>
    <n v="18.989999999999998"/>
    <m/>
    <m/>
    <m/>
    <m/>
    <m/>
    <m/>
    <m/>
    <m/>
    <m/>
    <m/>
    <m/>
    <m/>
    <m/>
    <m/>
    <m/>
  </r>
  <r>
    <s v="B092H91TCT"/>
    <x v="1225"/>
    <s v="BAZIC Products 8&quot; Pastel Stainless Steel Scissors, Straight Handle Sharp Blades, for Cutting Paper Fabric Photos Sewing Kitchen Office, 24-Pack"/>
    <s v="4443-BOX"/>
    <n v="7"/>
    <n v="1"/>
    <n v="0"/>
    <n v="8"/>
    <n v="1"/>
    <n v="1"/>
    <n v="46.49"/>
    <m/>
    <m/>
    <m/>
    <m/>
    <m/>
    <m/>
    <m/>
    <m/>
    <m/>
    <m/>
    <m/>
    <m/>
    <m/>
    <m/>
    <m/>
  </r>
  <r>
    <s v="B092H91TCT"/>
    <x v="1226"/>
    <s v="BAZIC Products 8&quot; Pastel Stainless Steel Scissors, Straight Handle Sharp Blades, for Cutting Paper Fabric Photos Sewing Kitchen Office, 4 Count"/>
    <s v="4443-SET4"/>
    <n v="25"/>
    <n v="0"/>
    <n v="0"/>
    <n v="31"/>
    <n v="0"/>
    <n v="1"/>
    <n v="12.49"/>
    <m/>
    <m/>
    <m/>
    <m/>
    <m/>
    <m/>
    <m/>
    <m/>
    <m/>
    <m/>
    <m/>
    <m/>
    <m/>
    <m/>
    <m/>
  </r>
  <r>
    <s v="B0BSP5HTBC"/>
    <x v="1227"/>
    <s v="BAZIC Products Plastic Envelopes with String Closure, Assorted Color Poly Envelopes with Side-Loading Design, Durable File Holders for Home, Office, or School, 25-Pack"/>
    <s v="2156-SET25"/>
    <n v="7"/>
    <n v="2"/>
    <n v="0"/>
    <n v="8"/>
    <n v="2"/>
    <n v="1"/>
    <n v="30.39"/>
    <m/>
    <m/>
    <m/>
    <m/>
    <m/>
    <m/>
    <m/>
    <m/>
    <m/>
    <m/>
    <m/>
    <m/>
    <m/>
    <m/>
    <m/>
  </r>
  <r>
    <s v="B09238CZHY"/>
    <x v="1228"/>
    <s v="BAZIC Products Highlighter Gel Pen – Assorted Pastel Color, Chisel Tip Broad Line, Desk Style Highlighter Pen for Office, and School, Smooth Marking, (5/Pack), 2-Packs"/>
    <s v="2347-PACK2"/>
    <n v="14"/>
    <n v="0"/>
    <n v="0"/>
    <n v="16"/>
    <n v="0"/>
    <n v="1"/>
    <n v="9.99"/>
    <m/>
    <m/>
    <m/>
    <m/>
    <m/>
    <m/>
    <m/>
    <m/>
    <m/>
    <m/>
    <m/>
    <m/>
    <m/>
    <m/>
    <m/>
  </r>
  <r>
    <s v="B0BYB8779V"/>
    <x v="1229"/>
    <s v="Kappa Super Jumbo Play Pad 2 Titles, Digest Size 7.75 x 5 Fun Game Workbook for Learning Drawing Coloring, Gift for Kids, 24-Pack"/>
    <s v="105-CASE"/>
    <n v="4"/>
    <n v="0"/>
    <n v="0"/>
    <n v="4"/>
    <n v="0"/>
    <n v="1"/>
    <n v="55.49"/>
    <m/>
    <m/>
    <m/>
    <m/>
    <m/>
    <m/>
    <m/>
    <m/>
    <m/>
    <m/>
    <m/>
    <m/>
    <m/>
    <m/>
    <m/>
  </r>
  <r>
    <s v="B0BYFL1Y8X"/>
    <x v="266"/>
    <s v="Kappa Jumbo Word Find Pad 2 Titles, Digest Puzzle Book 8.5&quot;x5&quot; Word Search Puzzle Books for Adults Teens, 2-Pack"/>
    <s v="641-SET2"/>
    <n v="382"/>
    <n v="6"/>
    <n v="4.0000000000000002E-4"/>
    <n v="594"/>
    <n v="7"/>
    <n v="1"/>
    <n v="11.99"/>
    <m/>
    <m/>
    <m/>
    <m/>
    <m/>
    <m/>
    <m/>
    <m/>
    <m/>
    <m/>
    <m/>
    <m/>
    <m/>
    <m/>
    <m/>
  </r>
  <r>
    <s v="B092CS1ZZF"/>
    <x v="1230"/>
    <s v="BAZIC Products Trifold Poster Board – White Corrugated Cardboard Display Board for school projects, science fairs, photos, charts, and classroom presentations, 28&quot; x 40&quot;, 4-Pack"/>
    <s v="FBA_5086-PACK4"/>
    <n v="23"/>
    <n v="2"/>
    <n v="0"/>
    <n v="24"/>
    <n v="2"/>
    <n v="1"/>
    <n v="35.79"/>
    <m/>
    <m/>
    <m/>
    <m/>
    <m/>
    <m/>
    <m/>
    <m/>
    <m/>
    <m/>
    <m/>
    <m/>
    <m/>
    <m/>
    <m/>
  </r>
  <r>
    <s v="B0C62LJYKW"/>
    <x v="1231"/>
    <s v="BAZIC Products Poly Envelope Binder Pocket Folder, 3 Hole Punched, Clear Letter A4 Size Document Plastic File Folders Assorted Colors (5/Pack), 1-Pack"/>
    <s v="2157-EACH"/>
    <n v="82"/>
    <n v="3"/>
    <n v="1E-4"/>
    <n v="106"/>
    <n v="3"/>
    <n v="1"/>
    <n v="9.31"/>
    <m/>
    <m/>
    <m/>
    <m/>
    <m/>
    <m/>
    <m/>
    <m/>
    <m/>
    <m/>
    <m/>
    <m/>
    <m/>
    <m/>
    <m/>
  </r>
  <r>
    <s v="B092BQK26F"/>
    <x v="567"/>
    <s v="BAZIC Products Composition Notebook Wide Ruled - 20 Sheets, Manila Color Composition Notebook with Durable Cover, Non-Spiral and Lined Paper for Journaling, School, Home, or Office, 288-Packs"/>
    <s v="5096-CASE"/>
    <n v="558"/>
    <n v="19"/>
    <n v="5.0000000000000001E-4"/>
    <n v="664"/>
    <n v="25"/>
    <n v="2"/>
    <n v="501.98"/>
    <m/>
    <m/>
    <m/>
    <m/>
    <m/>
    <m/>
    <m/>
    <m/>
    <m/>
    <m/>
    <m/>
    <m/>
    <m/>
    <m/>
    <m/>
  </r>
  <r>
    <s v="B0D7FXM9KK"/>
    <x v="1232"/>
    <s v="BAZIC Products Modeling Clay Sticks 4.8 Oz, 8 Primary Colors, Non-Toxic DIY Modeling Clay Sticks for Artist Kids and Adults, Art Craft Sculpting, 4-Pack"/>
    <s v="3346-PACK4"/>
    <n v="10"/>
    <n v="3"/>
    <n v="0"/>
    <n v="11"/>
    <n v="4"/>
    <n v="1"/>
    <n v="16.989999999999998"/>
    <m/>
    <m/>
    <m/>
    <m/>
    <m/>
    <m/>
    <m/>
    <m/>
    <m/>
    <m/>
    <m/>
    <m/>
    <m/>
    <m/>
    <m/>
  </r>
  <r>
    <s v="B0CC3HLGRM"/>
    <x v="1233"/>
    <s v="BAZIC Products Mini Pastel Highlighter w/Pocket Clip – Assorted Color Chisel Tip Highlighter Set, Desk Style Highlighter Pen for Office, School, and Study Use, Smooth Marking, (4/Pack), 1-Pack"/>
    <s v="2322-EACH"/>
    <n v="12"/>
    <n v="0"/>
    <n v="0"/>
    <n v="17"/>
    <n v="0"/>
    <n v="1"/>
    <n v="6.79"/>
    <m/>
    <m/>
    <m/>
    <m/>
    <m/>
    <m/>
    <m/>
    <m/>
    <m/>
    <m/>
    <m/>
    <m/>
    <m/>
    <m/>
    <m/>
  </r>
  <r>
    <s v="B0CGVXPKNF"/>
    <x v="1234"/>
    <s v="BAZIC Products Pencil Wood Pre-Sharpened #2 HB Jumbo Pencils, Latex Free Eraser, Premium Wood Yellow Pencils for School Office (12 Count/Pack), 1-Pack"/>
    <s v="709-EACH"/>
    <n v="31"/>
    <n v="2"/>
    <n v="0"/>
    <n v="37"/>
    <n v="2"/>
    <n v="2"/>
    <n v="18.98"/>
    <m/>
    <m/>
    <m/>
    <m/>
    <m/>
    <m/>
    <m/>
    <m/>
    <m/>
    <m/>
    <m/>
    <m/>
    <m/>
    <m/>
    <m/>
  </r>
  <r>
    <s v="B0CGVWX7PQ"/>
    <x v="1235"/>
    <s v="BAZIC Products Pencil Sharpener Manual, Single Hole Small Compact Colored Handheld Sharpener for Kids Students Adults School Office Home, 144-Pack"/>
    <s v="1930-CASE"/>
    <n v="2"/>
    <n v="1"/>
    <n v="0"/>
    <n v="2"/>
    <n v="1"/>
    <n v="1"/>
    <n v="105.79"/>
    <m/>
    <m/>
    <m/>
    <m/>
    <m/>
    <m/>
    <m/>
    <m/>
    <m/>
    <m/>
    <m/>
    <m/>
    <m/>
    <m/>
    <m/>
  </r>
  <r>
    <s v="B0CM9S94C7"/>
    <x v="1236"/>
    <s v="BAZIC Products Essence Gel Pen, Medium Point 1.0mm Blue Gel Ink Pens, Comfort Grip Smooth Writing, 12 Count, 4-Packs"/>
    <s v="17088-PACK4"/>
    <n v="8"/>
    <n v="0"/>
    <n v="0"/>
    <n v="10"/>
    <n v="0"/>
    <n v="1"/>
    <n v="22.49"/>
    <m/>
    <m/>
    <m/>
    <m/>
    <m/>
    <m/>
    <m/>
    <m/>
    <m/>
    <m/>
    <m/>
    <m/>
    <m/>
    <m/>
    <m/>
  </r>
  <r>
    <s v="B0CM9S94C7"/>
    <x v="1237"/>
    <s v="BAZIC Products Essence Gel Pen, Medium Point 1.0mm Black Gel Ink Pens, Comfort Grip Smooth Writing, 12 Count, 4-Packs"/>
    <s v="17087-PACK4"/>
    <n v="3"/>
    <n v="0"/>
    <n v="0"/>
    <n v="4"/>
    <n v="0"/>
    <n v="1"/>
    <n v="22.49"/>
    <m/>
    <m/>
    <m/>
    <m/>
    <m/>
    <m/>
    <m/>
    <m/>
    <m/>
    <m/>
    <m/>
    <m/>
    <m/>
    <m/>
    <m/>
  </r>
  <r>
    <s v="B0CMV8SLFY"/>
    <x v="1238"/>
    <s v="BAZIC Products Magnetic Chalkboard Frameless 14 x 14 Blackboard w/Chalk Marker + Magnet for Restaurant Menu Office Home Wall Dďż˝ďż˝cor, 1-Pack"/>
    <s v="6049-EACH"/>
    <n v="75"/>
    <n v="0"/>
    <n v="1E-4"/>
    <n v="109"/>
    <n v="0"/>
    <n v="1"/>
    <n v="22.39"/>
    <m/>
    <m/>
    <m/>
    <m/>
    <m/>
    <m/>
    <m/>
    <m/>
    <m/>
    <m/>
    <m/>
    <m/>
    <m/>
    <m/>
    <m/>
  </r>
  <r>
    <s v="B0CNKYDMC3"/>
    <x v="1239"/>
    <s v="My Little Pony Coloring Book 1 Title, Fun Game Workbook for Learning Drawing Coloring, Gift for Kids Toddler Activity at Classroom Home, 80 Pages 1-Pack"/>
    <s v="49923-EACH"/>
    <n v="23"/>
    <n v="2"/>
    <n v="0"/>
    <n v="28"/>
    <n v="3"/>
    <n v="1"/>
    <n v="8.99"/>
    <m/>
    <m/>
    <m/>
    <m/>
    <m/>
    <m/>
    <m/>
    <m/>
    <m/>
    <m/>
    <m/>
    <m/>
    <m/>
    <m/>
    <m/>
  </r>
  <r>
    <s v="B091V4V36M"/>
    <x v="1240"/>
    <s v="BAZIC Products 8 Digit Pocket Size Calculator, Dual Power Solar &amp; Battery, LCD Display, Mini Small Basic Standard Function Calculators, Black Color, 1-Pack"/>
    <s v="3013-EACH"/>
    <n v="238"/>
    <n v="9"/>
    <n v="2.0000000000000001E-4"/>
    <n v="317"/>
    <n v="12"/>
    <n v="1"/>
    <n v="7.99"/>
    <m/>
    <m/>
    <m/>
    <m/>
    <m/>
    <m/>
    <m/>
    <m/>
    <m/>
    <m/>
    <m/>
    <m/>
    <m/>
    <m/>
    <m/>
  </r>
  <r>
    <s v="B0D7GM5HLD"/>
    <x v="1241"/>
    <s v="BAZIC Products Modeling Dough 1 Oz, 5 Fluorescent Colors, Non Toxic Soft DIY Modeling Clay with Mold Caps for Art and Crafts, Sculpting, Kids Children, 1-Pack"/>
    <s v="FBA_3301-EACH"/>
    <n v="122"/>
    <n v="6"/>
    <n v="1E-4"/>
    <n v="161"/>
    <n v="10"/>
    <n v="1"/>
    <n v="6.69"/>
    <m/>
    <m/>
    <m/>
    <m/>
    <m/>
    <m/>
    <m/>
    <m/>
    <m/>
    <m/>
    <m/>
    <m/>
    <m/>
    <m/>
    <m/>
  </r>
  <r>
    <s v="B0CQ5XCZDT"/>
    <x v="1242"/>
    <s v="BAZIC Products Skylar Fineliner Pen, Fine Tip 0.4mm Pens, Black Ink, Writing Drawing Bullet Journaling Notes for Art Graphic Office School, 4 Count, 24-Pack"/>
    <s v="17035-BOX"/>
    <n v="7"/>
    <n v="0"/>
    <n v="0"/>
    <n v="8"/>
    <n v="0"/>
    <n v="1"/>
    <n v="48.98"/>
    <m/>
    <m/>
    <m/>
    <m/>
    <m/>
    <m/>
    <m/>
    <m/>
    <m/>
    <m/>
    <m/>
    <m/>
    <m/>
    <m/>
    <m/>
  </r>
  <r>
    <s v="B0CRJSWRNW"/>
    <x v="1243"/>
    <s v="BAZIC Products Brass Plated Fasteners 1 Inch, Round Head Paper Fastener Brads for Office School Organization Scrapbooking Art and Crafts (100/Pack), 144-Pack"/>
    <s v="251-CASE"/>
    <n v="9"/>
    <n v="0"/>
    <n v="0"/>
    <n v="10"/>
    <n v="0"/>
    <n v="1"/>
    <n v="223.49"/>
    <m/>
    <m/>
    <m/>
    <m/>
    <m/>
    <m/>
    <m/>
    <m/>
    <m/>
    <m/>
    <m/>
    <m/>
    <m/>
    <m/>
    <m/>
  </r>
  <r>
    <s v="B0CT6ZQHQW"/>
    <x v="1244"/>
    <s v="BAZIC Products Pencil Sharpener with Eraser, Single Hole Manual Small Compact Colorful Handheld Sharpeners for Students Kids School Office (2/Pack), 3-Pack"/>
    <s v="1942-SET3"/>
    <n v="11"/>
    <n v="0"/>
    <n v="0"/>
    <n v="11"/>
    <n v="0"/>
    <n v="1"/>
    <n v="9.49"/>
    <m/>
    <m/>
    <m/>
    <m/>
    <m/>
    <m/>
    <m/>
    <m/>
    <m/>
    <m/>
    <m/>
    <m/>
    <m/>
    <m/>
    <m/>
  </r>
  <r>
    <s v="B0CX625CY2"/>
    <x v="1245"/>
    <s v="BAZIC Products 3D Erasers, Food Pencil Erasers (4/Pack), 96 Count for Bulk Prizes, Prize Box, Treasure Box, Classroom Must Haves"/>
    <s v="2250-BOX"/>
    <n v="38"/>
    <n v="2"/>
    <n v="0"/>
    <n v="47"/>
    <n v="4"/>
    <n v="1"/>
    <n v="39.24"/>
    <m/>
    <m/>
    <m/>
    <m/>
    <m/>
    <m/>
    <m/>
    <m/>
    <m/>
    <m/>
    <m/>
    <m/>
    <m/>
    <m/>
    <m/>
  </r>
  <r>
    <s v="B0CY6MYYNP"/>
    <x v="1246"/>
    <s v="BAZIC Products 9 Pocket Card Sleeves Double Side 3 Ring Binder Trading Card Sleeve Clear Page Protectors for Baseball Basketball Cards, Sports Cards, Business Cards (5/Pack), 1-Pack"/>
    <s v="2101-EACH"/>
    <n v="9"/>
    <n v="0"/>
    <n v="0"/>
    <n v="9"/>
    <n v="0"/>
    <n v="1"/>
    <n v="7.49"/>
    <m/>
    <m/>
    <m/>
    <m/>
    <m/>
    <m/>
    <m/>
    <m/>
    <m/>
    <m/>
    <m/>
    <m/>
    <m/>
    <m/>
    <m/>
  </r>
  <r>
    <s v="B0D4RTF12R"/>
    <x v="1247"/>
    <s v="BAZIC Products Lira 0.7mm Rollerball Pen, Black Ink Smooth Flowing Fine Point Liquid Ink Pens for Writing Office, Work, Professionals, Teacher (3/Pack), 1-Pack"/>
    <s v="1728-EACH"/>
    <n v="23"/>
    <n v="0"/>
    <n v="0"/>
    <n v="27"/>
    <n v="0"/>
    <n v="1"/>
    <n v="6.99"/>
    <m/>
    <m/>
    <m/>
    <m/>
    <m/>
    <m/>
    <m/>
    <m/>
    <m/>
    <m/>
    <m/>
    <m/>
    <m/>
    <m/>
    <m/>
  </r>
  <r>
    <s v="B0D5NL4GTQ"/>
    <x v="1248"/>
    <s v="BAZIC Kneaded Eraser, Gray, 6 Count, Erasers for Drawing, Artist Eraser, Kneadable Eraser Putty Eraser Drawing Eraser, for Correcting and Brighten Sketches Art"/>
    <s v="2260-PACK6"/>
    <n v="40"/>
    <n v="0"/>
    <n v="0"/>
    <n v="52"/>
    <n v="0"/>
    <n v="1"/>
    <n v="7.99"/>
    <m/>
    <m/>
    <m/>
    <m/>
    <m/>
    <m/>
    <m/>
    <m/>
    <m/>
    <m/>
    <m/>
    <m/>
    <m/>
    <m/>
    <m/>
  </r>
  <r>
    <s v="B0D5NL4GTQ"/>
    <x v="1249"/>
    <s v="BAZIC Kneaded Eraser, Gray, 36 Count, Artist Eraser, Non-Abrasive"/>
    <s v="2260-BOX"/>
    <n v="6"/>
    <n v="0"/>
    <n v="0"/>
    <n v="6"/>
    <n v="0"/>
    <n v="1"/>
    <n v="23.95"/>
    <m/>
    <m/>
    <m/>
    <m/>
    <m/>
    <m/>
    <m/>
    <m/>
    <m/>
    <m/>
    <m/>
    <m/>
    <m/>
    <m/>
    <m/>
  </r>
  <r>
    <s v="B0D7F62LYZ"/>
    <x v="1250"/>
    <s v="BAZIC Products 10-Color Ballpoint Pen, 1.0mm Bold Point, Monster Series, Retractable Multicolor Pen Fun Cute Ballpoint Pens for Office School Supplies Gifts, 6-Pack"/>
    <s v="17001-SET6"/>
    <n v="29"/>
    <n v="1"/>
    <n v="0"/>
    <n v="33"/>
    <n v="1"/>
    <n v="3"/>
    <n v="52.47"/>
    <m/>
    <m/>
    <m/>
    <m/>
    <m/>
    <m/>
    <m/>
    <m/>
    <m/>
    <m/>
    <m/>
    <m/>
    <m/>
    <m/>
    <m/>
  </r>
  <r>
    <s v="B091YD11MX"/>
    <x v="1251"/>
    <s v="BAZIC Products TinyBond Permanent Glue Tape 8 mm x 5.47 Yard, Double Sided Mini Adhesive Tape Rollers, Easy to Use for Photo Books Albums Scrapbooking Craft, 4-Pack"/>
    <s v="2081-SET4"/>
    <n v="11"/>
    <n v="1"/>
    <n v="0"/>
    <n v="11"/>
    <n v="1"/>
    <n v="1"/>
    <n v="10.99"/>
    <m/>
    <m/>
    <m/>
    <m/>
    <m/>
    <m/>
    <m/>
    <m/>
    <m/>
    <m/>
    <m/>
    <m/>
    <m/>
    <m/>
    <m/>
  </r>
  <r>
    <s v="B0DH6K2VQR"/>
    <x v="220"/>
    <s v="BAZIC Products Scented Glue Sticks, Washable, Assorted Scents 6 Grams, Smooth All Purpose Acid Free Clear Glue Stick for Photos Paper Kids Students at Home School Office (4/Pack), 1-Pack"/>
    <s v="2056-EACH"/>
    <n v="4320"/>
    <n v="84"/>
    <n v="4.0000000000000001E-3"/>
    <n v="5808"/>
    <n v="109"/>
    <n v="1"/>
    <n v="6.99"/>
    <m/>
    <m/>
    <m/>
    <m/>
    <m/>
    <m/>
    <m/>
    <m/>
    <m/>
    <m/>
    <m/>
    <m/>
    <m/>
    <m/>
    <m/>
  </r>
  <r>
    <s v="B0DJTJYWTK"/>
    <x v="1252"/>
    <s v="BAZIC Products Folding Lap Desk with Storage, Foldable Desk Collapsible Lap Table Laptop Tray, Portable Plastic Lapdesk for Kids Adults Work, Study, Travel, Eating, Assorted Colors, 6-Pack"/>
    <s v="861-CASE"/>
    <n v="51"/>
    <n v="1"/>
    <n v="0"/>
    <n v="64"/>
    <n v="3"/>
    <n v="1"/>
    <n v="105.63"/>
    <m/>
    <m/>
    <m/>
    <m/>
    <m/>
    <m/>
    <m/>
    <m/>
    <m/>
    <m/>
    <m/>
    <m/>
    <m/>
    <m/>
    <m/>
  </r>
  <r>
    <s v="B0DPNGSRNX"/>
    <x v="1253"/>
    <s v="BAZIC Products Telling Time Flash Cards Learn to Read Time, Read Clocks Numerals &amp; Analog, Interactive Learning Game Flashcards Kindergarten School Home (36/Pack), 72-Pack"/>
    <s v="5600-CASE"/>
    <n v="7"/>
    <n v="2"/>
    <n v="0"/>
    <n v="7"/>
    <n v="2"/>
    <n v="1"/>
    <n v="104.99"/>
    <m/>
    <m/>
    <m/>
    <m/>
    <m/>
    <m/>
    <m/>
    <m/>
    <m/>
    <m/>
    <m/>
    <m/>
    <m/>
    <m/>
    <m/>
  </r>
  <r>
    <s v="B0DS3T4ZC4"/>
    <x v="1254"/>
    <s v="BAZIC Products Pencil Sharpener Single Hole Blade w/Receptacle, Standard Size Pencils Crayon Colored Pencils, One Blade Assorted Color Bulk Pencil Sharpeners for Office School, Total 24 Count"/>
    <s v="1949-BOX"/>
    <n v="6"/>
    <n v="0"/>
    <n v="0"/>
    <n v="8"/>
    <n v="0"/>
    <n v="1"/>
    <n v="17.989999999999998"/>
    <m/>
    <m/>
    <m/>
    <m/>
    <m/>
    <m/>
    <m/>
    <m/>
    <m/>
    <m/>
    <m/>
    <m/>
    <m/>
    <m/>
    <m/>
  </r>
  <r>
    <s v="B0BFT5KHLK"/>
    <x v="1255"/>
    <s v="BAZIC Products 3 Ring Binder – Assorted Pastel Color Cover, Soft Cover School Notebook Binder, Ideal Use for School, Home, or Office, 1 Inch Holds 175 Sheets, 48-Packs"/>
    <s v="3127-CASE"/>
    <n v="256"/>
    <n v="27"/>
    <n v="2.0000000000000001E-4"/>
    <n v="289"/>
    <n v="32"/>
    <n v="1"/>
    <n v="117.99"/>
    <m/>
    <m/>
    <m/>
    <m/>
    <m/>
    <m/>
    <m/>
    <m/>
    <m/>
    <m/>
    <m/>
    <m/>
    <m/>
    <m/>
    <m/>
  </r>
  <r>
    <s v="B0F8X6DTSG"/>
    <x v="1256"/>
    <s v="BAZIC Products Self Seal White Envelope 3 5/8&quot; x 6 1/2&quot; #6, No Window Mailing Envelopes, Peel &amp; Seal Mailer for Business Invoice Check (100/Pack), 1-Pack"/>
    <s v="8204-EACH"/>
    <n v="5"/>
    <n v="0"/>
    <n v="0"/>
    <n v="5"/>
    <n v="0"/>
    <n v="1"/>
    <n v="11.99"/>
    <m/>
    <m/>
    <m/>
    <m/>
    <m/>
    <m/>
    <m/>
    <m/>
    <m/>
    <m/>
    <m/>
    <m/>
    <m/>
    <m/>
    <m/>
  </r>
  <r>
    <s v="B0F8X85512"/>
    <x v="1257"/>
    <s v="BAZIC Products Clasp Envelope 6&quot; x 9&quot;, Gummed Seal Eyelet Closure, Brown Kraft Paper Catalog Mailing Envelopes for Home Office School (5/Pack), 1-Pack"/>
    <s v="8240-EACH"/>
    <n v="4"/>
    <n v="1"/>
    <n v="0"/>
    <n v="5"/>
    <n v="1"/>
    <n v="1"/>
    <n v="7.99"/>
    <m/>
    <m/>
    <m/>
    <m/>
    <m/>
    <m/>
    <m/>
    <m/>
    <m/>
    <m/>
    <m/>
    <m/>
    <m/>
    <m/>
    <m/>
  </r>
  <r>
    <s v="B0FC9YYCCZ"/>
    <x v="1258"/>
    <s v="BAZIC Products White Envelope #10 Gummed Seal 4 1/8 x 9 1/2, No Window Mailing Envelopes, for Businesses Checks Invoices (50/Pack), 1-Pack"/>
    <s v="8212-EACH"/>
    <n v="11"/>
    <n v="0"/>
    <n v="0"/>
    <n v="16"/>
    <n v="0"/>
    <n v="4"/>
    <n v="43.96"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  <r>
    <m/>
    <x v="1259"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97">
  <r>
    <s v="B0BFZRFR9V"/>
    <x v="0"/>
    <s v="BAZIC PRODUCTS Middle &amp; High School Kit Supply Box, 65-Count Student Set for Grades 7–12, Complete School Supply Kit with Middle School Supplies, Organized Supply Box for Highschool, 1-Pack"/>
    <s v="FBA_8006-CASE"/>
    <n v="80981"/>
    <n v="1969"/>
    <n v="5.0799999999999998E-2"/>
    <n v="120899"/>
    <n v="3050"/>
    <n v="4475"/>
    <n v="209799.86"/>
    <m/>
    <m/>
    <m/>
    <m/>
    <m/>
    <m/>
    <m/>
    <m/>
    <m/>
    <m/>
    <m/>
    <m/>
    <m/>
    <m/>
    <m/>
  </r>
  <r>
    <s v="B092C5FM1W"/>
    <x v="1"/>
    <s v="BAZIC Products Blank Paper Copy &amp; Multipurpose Paper - 8.5&quot; x 11&quot; White Color Printer Paper for Inkjet, Laser, and Fax Machines, Ideal for Office, School, and Crafts, 50 Sheets/Pack, 1-Pack"/>
    <s v="FBA_510-EACH-B"/>
    <n v="20737"/>
    <n v="427"/>
    <n v="1.2999999999999999E-2"/>
    <n v="24332"/>
    <n v="499"/>
    <n v="3750"/>
    <n v="16853.16"/>
    <m/>
    <m/>
    <m/>
    <m/>
    <m/>
    <m/>
    <m/>
    <m/>
    <m/>
    <m/>
    <m/>
    <m/>
    <m/>
    <m/>
    <m/>
  </r>
  <r>
    <s v="B003UBOEJY"/>
    <x v="2"/>
    <s v="BAZIC Products Staples Standard (26/6) 5000/Pack, Stapler Refill Standard Size Staple, Silver Colors, 1-Pack"/>
    <s v="FBA_608-EACH"/>
    <n v="3977"/>
    <n v="519"/>
    <n v="2.5000000000000001E-3"/>
    <n v="4665"/>
    <n v="624"/>
    <n v="2493"/>
    <n v="12602.07"/>
    <m/>
    <m/>
    <m/>
    <m/>
    <m/>
    <m/>
    <m/>
    <m/>
    <m/>
    <m/>
    <m/>
    <m/>
    <m/>
    <m/>
    <m/>
  </r>
  <r>
    <s v="B09234DBZ5"/>
    <x v="3"/>
    <s v="BAZIC Products Pink Eraser, Latex Free Bevel Block Erasers, Large Size for Classroom, Office, and Art Use, Smooth Pencil Correction for Writing, Sketching, &amp; Daily Tasks, 4/Pack, 2-Packs"/>
    <s v="FBA_2227-PACK2"/>
    <n v="5922"/>
    <n v="150"/>
    <n v="3.7000000000000002E-3"/>
    <n v="7025"/>
    <n v="190"/>
    <n v="2326"/>
    <n v="14605.19"/>
    <m/>
    <m/>
    <m/>
    <m/>
    <m/>
    <m/>
    <m/>
    <m/>
    <m/>
    <m/>
    <m/>
    <m/>
    <m/>
    <m/>
    <m/>
  </r>
  <r>
    <s v="B076F13SG5"/>
    <x v="4"/>
    <s v="BAZIC Products Book Wrap - Clear Book Cover Self Adhesive Book Protector for Book Covers for Paperbacks, Plastic Cover for Books, Clear Contact Paper Peel and Stick, 17.5&quot; x 1.7 Yard Roll, 1-Roll"/>
    <s v="FBA_2901-EACH"/>
    <n v="13516"/>
    <n v="316"/>
    <n v="8.5000000000000006E-3"/>
    <n v="18797"/>
    <n v="476"/>
    <n v="2487"/>
    <n v="13301.86"/>
    <m/>
    <m/>
    <m/>
    <m/>
    <m/>
    <m/>
    <m/>
    <m/>
    <m/>
    <m/>
    <m/>
    <m/>
    <m/>
    <m/>
    <m/>
  </r>
  <r>
    <s v="B09DP2RN9T"/>
    <x v="5"/>
    <s v="BAZIC Pencil Pouch 3 Ring Binder Pouch w/Rivet Enforced Rings Hole, Black Mesh Window Zipper Pouches, 1-Count"/>
    <s v="FBA_808-EACH"/>
    <n v="8913"/>
    <n v="149"/>
    <n v="5.5999999999999999E-3"/>
    <n v="11304"/>
    <n v="202"/>
    <n v="1647"/>
    <n v="6959.65"/>
    <m/>
    <m/>
    <m/>
    <m/>
    <m/>
    <m/>
    <m/>
    <m/>
    <m/>
    <m/>
    <m/>
    <m/>
    <m/>
    <m/>
    <m/>
  </r>
  <r>
    <s v="B0D7GD53RF"/>
    <x v="6"/>
    <s v="BAZIC Products Sketch Pad, Spiral Sketchbook for Artists &amp; Students, Drawing Pad with Thick Paper, Sketching &amp; Drawing for Kids, Teens &amp; Adults, 50 Sheets, 6&quot; x 8&quot;, 1-Pack"/>
    <s v="FBA_5043-EACH"/>
    <n v="8457"/>
    <n v="129"/>
    <n v="5.3E-3"/>
    <n v="11128"/>
    <n v="179"/>
    <n v="1650"/>
    <n v="6622"/>
    <m/>
    <m/>
    <m/>
    <m/>
    <m/>
    <m/>
    <m/>
    <m/>
    <m/>
    <m/>
    <m/>
    <m/>
    <m/>
    <m/>
    <m/>
  </r>
  <r>
    <s v="B09DP2RN9T"/>
    <x v="7"/>
    <s v="BAZIC PRODUCTS Pencil Pouch for 3 Ring Binder, Zippered Mesh Window Pencil Case with Reinforced Grommets, Durable Binder Organizer for School Supplies or Office Supplies Storage, 2-Pack"/>
    <s v="FBA_808-PACK2"/>
    <n v="5607"/>
    <n v="101"/>
    <n v="3.5000000000000001E-3"/>
    <n v="7124"/>
    <n v="123"/>
    <n v="1379"/>
    <n v="7755.16"/>
    <m/>
    <m/>
    <m/>
    <m/>
    <m/>
    <m/>
    <m/>
    <m/>
    <m/>
    <m/>
    <m/>
    <m/>
    <m/>
    <m/>
    <m/>
  </r>
  <r>
    <s v="B09237NMB9"/>
    <x v="8"/>
    <s v="BAZIC Manila File Folder 1/3 Cut Letter Size, Left Right Center Tabs Positions, for Organizing Filing Document Storage, Total 12-Count"/>
    <s v="FBA_3100-EACH"/>
    <n v="6412"/>
    <n v="203"/>
    <n v="4.0000000000000001E-3"/>
    <n v="8068"/>
    <n v="243"/>
    <n v="1245"/>
    <n v="6197.51"/>
    <m/>
    <m/>
    <m/>
    <m/>
    <m/>
    <m/>
    <m/>
    <m/>
    <m/>
    <m/>
    <m/>
    <m/>
    <m/>
    <m/>
    <m/>
  </r>
  <r>
    <s v="B09252M5G4"/>
    <x v="9"/>
    <s v="BAZIC Products Date Stamper with Black Ink Pads for Stamping, 12 Years of Adjustable Dates, Ideal for Office, Shipping, Receiving, Accounting, Expiration Date Stamp, Due Dates - 1 Pack"/>
    <s v="FBA_6301-EACH"/>
    <n v="7770"/>
    <n v="287"/>
    <n v="4.8999999999999998E-3"/>
    <n v="10567"/>
    <n v="370"/>
    <n v="1195"/>
    <n v="6360.84"/>
    <m/>
    <m/>
    <m/>
    <m/>
    <m/>
    <m/>
    <m/>
    <m/>
    <m/>
    <m/>
    <m/>
    <m/>
    <m/>
    <m/>
    <m/>
  </r>
  <r>
    <s v="B09234DBZ5"/>
    <x v="10"/>
    <s v="BAZIC Products Pink Eraser, Latex Free Bevel Block Erasers, Large Size for Classroom, Office, and Art Use, Smooth Pencil Correction for Writing, Sketching, &amp; Daily Tasks, 4/Pack, 1-Pack"/>
    <s v="FBA_2227-EACH"/>
    <n v="13029"/>
    <n v="359"/>
    <n v="8.2000000000000007E-3"/>
    <n v="15641"/>
    <n v="484"/>
    <n v="1108"/>
    <n v="4803.13"/>
    <m/>
    <m/>
    <m/>
    <m/>
    <m/>
    <m/>
    <m/>
    <m/>
    <m/>
    <m/>
    <m/>
    <m/>
    <m/>
    <m/>
    <m/>
  </r>
  <r>
    <s v="B092B7WDSW"/>
    <x v="11"/>
    <s v="BAZIC PRODUCTS Primary Journal Composition Book Marble, Primary Journal, Writing Journal, Notebooks for Kids, Drawing &amp; Writing Notebook for Kindergarten School Use, Grades K-2, 100 Sheets, 2-Pack"/>
    <s v="FBA_5053-SET2"/>
    <n v="19900"/>
    <n v="538"/>
    <n v="1.2500000000000001E-2"/>
    <n v="26857"/>
    <n v="704"/>
    <n v="1150"/>
    <n v="13977.47"/>
    <m/>
    <m/>
    <m/>
    <m/>
    <m/>
    <m/>
    <m/>
    <m/>
    <m/>
    <m/>
    <m/>
    <m/>
    <m/>
    <m/>
    <m/>
  </r>
  <r>
    <s v="B09234DBZ5"/>
    <x v="10"/>
    <s v="BAZIC Products Pink Eraser, Latex Free Bevel Block Erasers, Large Size for Classroom, Office, and Art Use, Smooth Pencil Correction for Writing, Sketching, &amp; Daily Tasks, 4/Pack, 1-Pack"/>
    <s v="FBA_2227-EACH-1"/>
    <n v="13029"/>
    <n v="359"/>
    <n v="8.2000000000000007E-3"/>
    <n v="15641"/>
    <n v="484"/>
    <n v="1059"/>
    <n v="4598.1499999999996"/>
    <m/>
    <m/>
    <m/>
    <m/>
    <m/>
    <m/>
    <m/>
    <m/>
    <m/>
    <m/>
    <m/>
    <m/>
    <m/>
    <m/>
    <m/>
  </r>
  <r>
    <s v="B091T49CD3"/>
    <x v="12"/>
    <s v="BAZIC Products 3 Ring Binder 1/2&quot; Economy View Binders Organizer - Fuchsia, Round Ring, Hold 100 Sheets Paper, for School Office Home, 1-Count"/>
    <s v="FBA_4106-EACH"/>
    <n v="6433"/>
    <n v="170"/>
    <n v="4.0000000000000001E-3"/>
    <n v="8595"/>
    <n v="240"/>
    <n v="1044"/>
    <n v="9106.5"/>
    <m/>
    <m/>
    <m/>
    <m/>
    <m/>
    <m/>
    <m/>
    <m/>
    <m/>
    <m/>
    <m/>
    <m/>
    <m/>
    <m/>
    <m/>
  </r>
  <r>
    <s v="B003BMX65A"/>
    <x v="13"/>
    <s v="BAZIC Jeweltones Color Plastic Ruler 12&quot; (30cm), Inches Centimeter Metric Measuring Rulers (4/Pack)"/>
    <s v="FBA_336-EACH"/>
    <n v="14295"/>
    <n v="474"/>
    <n v="8.9999999999999993E-3"/>
    <n v="18134"/>
    <n v="590"/>
    <n v="998"/>
    <n v="4186.99"/>
    <m/>
    <m/>
    <m/>
    <m/>
    <m/>
    <m/>
    <m/>
    <m/>
    <m/>
    <m/>
    <m/>
    <m/>
    <m/>
    <m/>
    <m/>
  </r>
  <r>
    <s v="B091T36TXP"/>
    <x v="14"/>
    <s v="BAZIC Products 3 Ring Binder 1.5&quot; Economy View Binders Organizer - Fuchsia, Round Ring, Hold 280 Sheets Paper, for School Office Home, 1-Count"/>
    <s v="FBA_4146-EACH"/>
    <n v="4600"/>
    <n v="87"/>
    <n v="2.8999999999999998E-3"/>
    <n v="5922"/>
    <n v="102"/>
    <n v="980"/>
    <n v="10732.23"/>
    <m/>
    <m/>
    <m/>
    <m/>
    <m/>
    <m/>
    <m/>
    <m/>
    <m/>
    <m/>
    <m/>
    <m/>
    <m/>
    <m/>
    <m/>
  </r>
  <r>
    <s v="B09239YRJW"/>
    <x v="15"/>
    <s v="BAZIC Products Mini Highlighter Pen Assorted Color, Chisel Tip Broad Fine Line Highlighters Coloring Marker (5/Pack), 1-Pack"/>
    <s v="FBA_2306-EACH-1"/>
    <n v="4272"/>
    <n v="63"/>
    <n v="2.7000000000000001E-3"/>
    <n v="5718"/>
    <n v="92"/>
    <n v="978"/>
    <n v="3972"/>
    <m/>
    <m/>
    <m/>
    <m/>
    <m/>
    <m/>
    <m/>
    <m/>
    <m/>
    <m/>
    <m/>
    <m/>
    <m/>
    <m/>
    <m/>
  </r>
  <r>
    <s v="B09235CHLD"/>
    <x v="16"/>
    <s v="BAZIC Eraser Top, Latex Free Pencil Tops Erasers (20/Pack), Neon Color Arrowhead Caps Erasers for Kids Student Art Drawing School Supplies, 1-Pack"/>
    <s v="FBA_2202-EACH"/>
    <n v="7613"/>
    <n v="278"/>
    <n v="4.7999999999999996E-3"/>
    <n v="8997"/>
    <n v="311"/>
    <n v="1004"/>
    <n v="5349.76"/>
    <m/>
    <m/>
    <m/>
    <m/>
    <m/>
    <m/>
    <m/>
    <m/>
    <m/>
    <m/>
    <m/>
    <m/>
    <m/>
    <m/>
    <m/>
  </r>
  <r>
    <s v="B092B7WDSW"/>
    <x v="17"/>
    <s v="BAZIC PRODUCTS Primary Journal Composition Book Marble, Primary Journal, Writing Journal, Notebooks for Kids, Drawing &amp; Writing Notebook for Kindergarten School Use, Grades K-2, 100 Sheets, 6-Pack"/>
    <s v="5053-SET6"/>
    <n v="12829"/>
    <n v="1166"/>
    <n v="8.0000000000000002E-3"/>
    <n v="17505"/>
    <n v="1914"/>
    <n v="1726"/>
    <n v="37579.46"/>
    <m/>
    <m/>
    <m/>
    <m/>
    <m/>
    <m/>
    <m/>
    <m/>
    <m/>
    <m/>
    <m/>
    <m/>
    <m/>
    <m/>
    <m/>
  </r>
  <r>
    <s v="B091T9KRZK"/>
    <x v="18"/>
    <s v="BAZIC Products 3 Ring Binder 1&quot; Economy View Binders Organizer - Pastel Color, Round Ring, Hold 175 Sheets Paper, for School Office Home, 4-Count"/>
    <s v="FBA_3167-SET4"/>
    <n v="4175"/>
    <n v="145"/>
    <n v="2.5999999999999999E-3"/>
    <n v="5809"/>
    <n v="198"/>
    <n v="925"/>
    <n v="16246.78"/>
    <m/>
    <m/>
    <m/>
    <m/>
    <m/>
    <m/>
    <m/>
    <m/>
    <m/>
    <m/>
    <m/>
    <m/>
    <m/>
    <m/>
    <m/>
  </r>
  <r>
    <s v="B0D6XBDKTL"/>
    <x v="19"/>
    <s v="BAZIC Rubber Bands, Assorted Size 2 Oz./ 56.70 g, Made in USA Elastic Stretchable Bands for Bank Paper Bills Money Dollars File Folders, 1-Pack"/>
    <s v="FBA_6100-EACH"/>
    <n v="4903"/>
    <n v="239"/>
    <n v="3.0999999999999999E-3"/>
    <n v="6318"/>
    <n v="310"/>
    <n v="934"/>
    <n v="4527.55"/>
    <m/>
    <m/>
    <m/>
    <m/>
    <m/>
    <m/>
    <m/>
    <m/>
    <m/>
    <m/>
    <m/>
    <m/>
    <m/>
    <m/>
    <m/>
  </r>
  <r>
    <s v="B09235CHLD"/>
    <x v="20"/>
    <s v="BAZIC Products Neon Eraser Top, Latex-Free Pencil Top Erasers with Arrowhead Caps, Non-Toxic Erasers for Kids, Students, Teachers, Classroom, Art, Homework &amp; School Supplies, 20/Pack, 2-Pack"/>
    <s v="FBA_2202-PACK2"/>
    <n v="2643"/>
    <n v="83"/>
    <n v="1.6999999999999999E-3"/>
    <n v="3016"/>
    <n v="93"/>
    <n v="871"/>
    <n v="6104.97"/>
    <m/>
    <m/>
    <m/>
    <m/>
    <m/>
    <m/>
    <m/>
    <m/>
    <m/>
    <m/>
    <m/>
    <m/>
    <m/>
    <m/>
    <m/>
  </r>
  <r>
    <s v="B092363LSM"/>
    <x v="21"/>
    <s v="BAZIC Products Neon Eraser Top, Latex-Free Pencil Top Erasers with Arrowhead Caps, Non-Toxic Erasers for Kids, Students, Teachers, Classroom, Art, Homework &amp; School Supplies, 50/Pack, 2-Pack"/>
    <s v="FBA_2204-PACK2"/>
    <n v="2319"/>
    <n v="62"/>
    <n v="1.5E-3"/>
    <n v="2797"/>
    <n v="77"/>
    <n v="859"/>
    <n v="6558.24"/>
    <m/>
    <m/>
    <m/>
    <m/>
    <m/>
    <m/>
    <m/>
    <m/>
    <m/>
    <m/>
    <m/>
    <m/>
    <m/>
    <m/>
    <m/>
  </r>
  <r>
    <s v="B092RMKV13"/>
    <x v="22"/>
    <s v="BAZIC Products Open Closed Signs for Business, Double-sided Vinyl Open Signs for Business Window With Will Return Clock Sign, Be Back Sign With Clock, Ideal for Businesses, Shop, Office &amp; More, 7.5&quot;X9&quot; 1-pack"/>
    <s v="FBA_4398-EACH"/>
    <n v="3534"/>
    <n v="556"/>
    <n v="2.2000000000000001E-3"/>
    <n v="4691"/>
    <n v="781"/>
    <n v="941"/>
    <n v="3838.09"/>
    <m/>
    <m/>
    <m/>
    <m/>
    <m/>
    <m/>
    <m/>
    <m/>
    <m/>
    <m/>
    <m/>
    <m/>
    <m/>
    <m/>
    <m/>
  </r>
  <r>
    <s v="B0D6XC4RJF"/>
    <x v="23"/>
    <s v="BAZIC Products Rubber Bands – Assorted Color &amp; Sizes, Heavy Duty Elastic Bands For Money, Office, School, Home Organization, Crafts, Durable Stretch Rubber Bands, 2 Oz (56.70 g), 1-Pack"/>
    <s v="FBA_6110-EACH"/>
    <n v="1887"/>
    <n v="113"/>
    <n v="1.1999999999999999E-3"/>
    <n v="2490"/>
    <n v="132"/>
    <n v="793"/>
    <n v="4916.9799999999996"/>
    <m/>
    <m/>
    <m/>
    <m/>
    <m/>
    <m/>
    <m/>
    <m/>
    <m/>
    <m/>
    <m/>
    <m/>
    <m/>
    <m/>
    <m/>
  </r>
  <r>
    <s v="B01CRGMHKK"/>
    <x v="24"/>
    <s v="BAZIC Products Glitter Glue Tube – 6 Assorted Classic Color, Non-Toxic Washable Glitter Glue for Art, Crafts, Paints, DIY, and Party Projects, 120ml/Pack, 1-Pack"/>
    <s v="FBA_3467-EACH-1"/>
    <n v="3309"/>
    <n v="196"/>
    <n v="2.0999999999999999E-3"/>
    <n v="4192"/>
    <n v="242"/>
    <n v="852"/>
    <n v="5097.49"/>
    <m/>
    <m/>
    <m/>
    <m/>
    <m/>
    <m/>
    <m/>
    <m/>
    <m/>
    <m/>
    <m/>
    <m/>
    <m/>
    <m/>
    <m/>
  </r>
  <r>
    <s v="B092C5FM1W"/>
    <x v="25"/>
    <s v="BAZIC Products Blank Paper Copy &amp; Multipurpose Paper - 8.5&quot; x 11&quot; White Color Printer Paper for Inkjet, Laser, and Fax Machines, Ideal for Office, School, and Crafts, 50 Sheets/Pack, 2-Packs"/>
    <s v="FBA_510-PACK2"/>
    <n v="4113"/>
    <n v="91"/>
    <n v="2.5999999999999999E-3"/>
    <n v="4749"/>
    <n v="112"/>
    <n v="879"/>
    <n v="6985.58"/>
    <m/>
    <m/>
    <m/>
    <m/>
    <m/>
    <m/>
    <m/>
    <m/>
    <m/>
    <m/>
    <m/>
    <m/>
    <m/>
    <m/>
    <m/>
  </r>
  <r>
    <s v="B0D79QBWJK"/>
    <x v="26"/>
    <m/>
    <s v="FBA_2030"/>
    <n v="11687"/>
    <n v="305"/>
    <n v="7.3000000000000001E-3"/>
    <n v="15341"/>
    <n v="399"/>
    <n v="756"/>
    <n v="3930.3"/>
    <m/>
    <m/>
    <m/>
    <m/>
    <m/>
    <m/>
    <m/>
    <m/>
    <m/>
    <m/>
    <m/>
    <m/>
    <m/>
    <m/>
    <m/>
  </r>
  <r>
    <s v="B091T49CD3"/>
    <x v="27"/>
    <s v="BAZIC Products 3 Ring Binder 1/2&quot; Economy View Binders Organizer - Purple, Round Ring, Hold 100 Sheets Paper, for School Office Home, 1-Count"/>
    <s v="FBA_4107-EACH"/>
    <n v="2902"/>
    <n v="117"/>
    <n v="1.8E-3"/>
    <n v="3758"/>
    <n v="166"/>
    <n v="787"/>
    <n v="6965.01"/>
    <m/>
    <m/>
    <m/>
    <m/>
    <m/>
    <m/>
    <m/>
    <m/>
    <m/>
    <m/>
    <m/>
    <m/>
    <m/>
    <m/>
    <m/>
  </r>
  <r>
    <s v="B091T49CD3"/>
    <x v="28"/>
    <s v="BAZIC Products 3 Ring Binder 1/2&quot; Economy View Binders Organizer - Red, Round Ring, Hold 100 Sheets Paper, for School Office Home, 1-Count"/>
    <s v="FBA_4103-EACH"/>
    <n v="1973"/>
    <n v="101"/>
    <n v="1.1999999999999999E-3"/>
    <n v="2477"/>
    <n v="129"/>
    <n v="716"/>
    <n v="6456.83"/>
    <m/>
    <m/>
    <m/>
    <m/>
    <m/>
    <m/>
    <m/>
    <m/>
    <m/>
    <m/>
    <m/>
    <m/>
    <m/>
    <m/>
    <m/>
  </r>
  <r>
    <s v="B0D6XX39QD"/>
    <x v="29"/>
    <s v="BAZIC Products Black Rubber Bands – Assorted Sizes, Heavy Duty Elastic Bands For Money, Office, School, Home Organization, Crafts, Durable Stretch Rubber Bands, 2 Oz (56.7 g), 1-Pack"/>
    <s v="FBA_6120-EACH"/>
    <n v="4533"/>
    <n v="117"/>
    <n v="2.8E-3"/>
    <n v="5878"/>
    <n v="152"/>
    <n v="679"/>
    <n v="3347.29"/>
    <m/>
    <m/>
    <m/>
    <m/>
    <m/>
    <m/>
    <m/>
    <m/>
    <m/>
    <m/>
    <m/>
    <m/>
    <m/>
    <m/>
    <m/>
  </r>
  <r>
    <s v="B092C5FCT5"/>
    <x v="30"/>
    <s v="BAZIC Products Wooden Ruler 12&quot; (30cm), Singel Metal Edge, Inches Centimeter Metric Measuring Drafting Rulers, for Students School Supplies (3/Pack), 1-Pack"/>
    <s v="FBA_306-EACH"/>
    <n v="4105"/>
    <n v="177"/>
    <n v="2.5999999999999999E-3"/>
    <n v="5528"/>
    <n v="243"/>
    <n v="666"/>
    <n v="2651.62"/>
    <m/>
    <m/>
    <m/>
    <m/>
    <m/>
    <m/>
    <m/>
    <m/>
    <m/>
    <m/>
    <m/>
    <m/>
    <m/>
    <m/>
    <m/>
  </r>
  <r>
    <s v="B0D7GD53RF"/>
    <x v="31"/>
    <s v="BAZIC Products Sketch Pad, Spiral Sketchbook for Artists &amp; Students, Drawing Pad with Thick Paper, Sketching &amp; Drawing for Kids, Teens &amp; Adults, 30 Sheets, 8.5&quot; X 11&quot;, 1-Pack"/>
    <s v="FBA_5045-EACH"/>
    <n v="4593"/>
    <n v="108"/>
    <n v="2.8999999999999998E-3"/>
    <n v="5933"/>
    <n v="155"/>
    <n v="927"/>
    <n v="4533.87"/>
    <m/>
    <m/>
    <m/>
    <m/>
    <m/>
    <m/>
    <m/>
    <m/>
    <m/>
    <m/>
    <m/>
    <m/>
    <m/>
    <m/>
    <m/>
  </r>
  <r>
    <s v="B0D79QBWJK"/>
    <x v="32"/>
    <m/>
    <s v="FBA_2030-PACK2"/>
    <n v="3377"/>
    <n v="121"/>
    <n v="2.0999999999999999E-3"/>
    <n v="4261"/>
    <n v="149"/>
    <n v="671"/>
    <n v="5381.56"/>
    <m/>
    <m/>
    <m/>
    <m/>
    <m/>
    <m/>
    <m/>
    <m/>
    <m/>
    <m/>
    <m/>
    <m/>
    <m/>
    <m/>
    <m/>
  </r>
  <r>
    <s v="B003UBTO6W"/>
    <x v="33"/>
    <s v="BAZIC Products Pencil Grip – Assorted Color Soft Gel Pen Grip, Comfort Pencil Grip, Ergonomic Pen Grips for Toddler, Kids and Adults, 8/Pack, 1-Packs"/>
    <s v="FBA_1502-EACH"/>
    <n v="5001"/>
    <n v="108"/>
    <n v="3.0999999999999999E-3"/>
    <n v="6740"/>
    <n v="155"/>
    <n v="650"/>
    <n v="2641.19"/>
    <m/>
    <m/>
    <m/>
    <m/>
    <m/>
    <m/>
    <m/>
    <m/>
    <m/>
    <m/>
    <m/>
    <m/>
    <m/>
    <m/>
    <m/>
  </r>
  <r>
    <s v="B092B5G6XT"/>
    <x v="34"/>
    <s v="BAZIC Products Notebook Wide Ruled 1 Subject 80 Sheets Wireless Notebooks, 3 Punched Holes Lined Composition Book, Assorted Color, 6-Pack"/>
    <s v="FBA_582-SET6"/>
    <n v="4226"/>
    <n v="127"/>
    <n v="2.7000000000000001E-3"/>
    <n v="6120"/>
    <n v="181"/>
    <n v="741"/>
    <n v="15516.75"/>
    <m/>
    <m/>
    <m/>
    <m/>
    <m/>
    <m/>
    <m/>
    <m/>
    <m/>
    <m/>
    <m/>
    <m/>
    <m/>
    <m/>
    <m/>
  </r>
  <r>
    <s v="B00FBOMTA4"/>
    <x v="35"/>
    <s v="BAZIC Ballpoint Pen Spencer Red Retractable Pen Soft Barrel Grip Pens, 1.0 mm Bold Point Smooth Writing, for Office School Teacher (5/Pack), 1-Pack"/>
    <s v="17049-EACH"/>
    <n v="1539"/>
    <n v="37"/>
    <n v="1E-3"/>
    <n v="1860"/>
    <n v="43"/>
    <n v="635"/>
    <n v="4005.98"/>
    <m/>
    <m/>
    <m/>
    <m/>
    <m/>
    <m/>
    <m/>
    <m/>
    <m/>
    <m/>
    <m/>
    <m/>
    <m/>
    <m/>
    <m/>
  </r>
  <r>
    <s v="B09235CHLD"/>
    <x v="16"/>
    <s v="BAZIC Eraser Top, Latex Free Pencil Tops Erasers (20/Pack), Neon Color Arrowhead Caps Erasers for Kids Student Art Drawing School Supplies, 1-Pack"/>
    <s v="2202-EACH"/>
    <n v="7613"/>
    <n v="278"/>
    <n v="4.7999999999999996E-3"/>
    <n v="8997"/>
    <n v="311"/>
    <n v="693"/>
    <n v="3937.77"/>
    <m/>
    <m/>
    <m/>
    <m/>
    <m/>
    <m/>
    <m/>
    <m/>
    <m/>
    <m/>
    <m/>
    <m/>
    <m/>
    <m/>
    <m/>
  </r>
  <r>
    <s v="B092B8LHYH"/>
    <x v="36"/>
    <s v="BAZIC Composition Book Wide Ruled 100 Sheet Black Marble Notebook, Writing Journal Comp Lined Notebooks for School, 1-Pack"/>
    <s v="FBA_508-EACH"/>
    <n v="5045"/>
    <n v="149"/>
    <n v="3.2000000000000002E-3"/>
    <n v="6295"/>
    <n v="196"/>
    <n v="646"/>
    <n v="3463.17"/>
    <m/>
    <m/>
    <m/>
    <m/>
    <m/>
    <m/>
    <m/>
    <m/>
    <m/>
    <m/>
    <m/>
    <m/>
    <m/>
    <m/>
    <m/>
  </r>
  <r>
    <s v="B091T94ZQ2"/>
    <x v="37"/>
    <s v="BAZIC Products Binder Dividers, 8.5 x 11 Plastic Index, 11 Hole Punch for 3 Ring Binders, Organizer, Ideal for School, Office, Home Organization, 10 Tab, 10/Pack, 1-Pack"/>
    <s v="FBA_3107-EACH"/>
    <n v="2725"/>
    <n v="109"/>
    <n v="1.6999999999999999E-3"/>
    <n v="3768"/>
    <n v="158"/>
    <n v="877"/>
    <n v="5317.13"/>
    <m/>
    <m/>
    <m/>
    <m/>
    <m/>
    <m/>
    <m/>
    <m/>
    <m/>
    <m/>
    <m/>
    <m/>
    <m/>
    <m/>
    <m/>
  </r>
  <r>
    <s v="B0CMCX31KN"/>
    <x v="38"/>
    <s v="BAZIC Products Pencil Pouch 3 Ring Binder Pouch w/Rivet Enforced Rings Holes, Assorted Color Mesh Window Zipper Pouches, 4-Pack"/>
    <s v="FBA_803-SET4"/>
    <n v="4293"/>
    <n v="79"/>
    <n v="2.7000000000000001E-3"/>
    <n v="5495"/>
    <n v="97"/>
    <n v="626"/>
    <n v="5395.14"/>
    <m/>
    <m/>
    <m/>
    <m/>
    <m/>
    <m/>
    <m/>
    <m/>
    <m/>
    <m/>
    <m/>
    <m/>
    <m/>
    <m/>
    <m/>
  </r>
  <r>
    <s v="B0921ZT8GT"/>
    <x v="39"/>
    <s v="Bazic Products Loose Leaf Binder Ring 1&quot;, Assorted Color Steel Metal Rings for Flash Cards, Index Cards, Study Notes &amp; Craft Organization, Binder Rings, Snap Rings Closure, 10-Count, 1-Pack"/>
    <s v="FBA_212-EACH"/>
    <n v="1695"/>
    <n v="65"/>
    <n v="1.1000000000000001E-3"/>
    <n v="2119"/>
    <n v="79"/>
    <n v="593"/>
    <n v="2896.63"/>
    <m/>
    <m/>
    <m/>
    <m/>
    <m/>
    <m/>
    <m/>
    <m/>
    <m/>
    <m/>
    <m/>
    <m/>
    <m/>
    <m/>
    <m/>
  </r>
  <r>
    <s v="B09238KM85"/>
    <x v="40"/>
    <s v="BAZIC Products 2 Pocket Paper Folder, Letter Size Document Organizer for School, Office, Business Use, Camouflage Design Portfolio Folder for Homework, Reports &amp; Forms, Assorted Colors, 6 Pack"/>
    <s v="FBA_2170-SET6"/>
    <n v="3202"/>
    <n v="98"/>
    <n v="2E-3"/>
    <n v="4191"/>
    <n v="161"/>
    <n v="595"/>
    <n v="6485.5"/>
    <m/>
    <m/>
    <m/>
    <m/>
    <m/>
    <m/>
    <m/>
    <m/>
    <m/>
    <m/>
    <m/>
    <m/>
    <m/>
    <m/>
    <m/>
  </r>
  <r>
    <s v="B0BVC136NJ"/>
    <x v="41"/>
    <s v="BAZIC Products Blank Paper Copy &amp; Multipurpose Paper 8.5&quot; x 11&quot; – 25 Sheets Pastel Color Printer Paper for Inkjet, Laser, and Fax Machines – Printing Paper for Office, School, and Crafts, 2-Packs"/>
    <s v="FBA_5190-PACK2"/>
    <n v="3530"/>
    <n v="195"/>
    <n v="2.2000000000000001E-3"/>
    <n v="4357"/>
    <n v="233"/>
    <n v="645"/>
    <n v="5916.84"/>
    <m/>
    <m/>
    <m/>
    <m/>
    <m/>
    <m/>
    <m/>
    <m/>
    <m/>
    <m/>
    <m/>
    <m/>
    <m/>
    <m/>
    <m/>
  </r>
  <r>
    <s v="B092B7F2TZ"/>
    <x v="42"/>
    <s v="BAZIC 100 Ct. 4-1&quot; Quad-Ruled Filler Paper"/>
    <s v="FBA_569-EACH"/>
    <n v="8438"/>
    <n v="267"/>
    <n v="5.3E-3"/>
    <n v="10358"/>
    <n v="340"/>
    <n v="660"/>
    <n v="4213.7"/>
    <m/>
    <m/>
    <m/>
    <m/>
    <m/>
    <m/>
    <m/>
    <m/>
    <m/>
    <m/>
    <m/>
    <m/>
    <m/>
    <m/>
    <m/>
  </r>
  <r>
    <s v="B09235X9NL"/>
    <x v="43"/>
    <s v="BAZIC Products Eraser Set – Premium Pink Erasers and Cap Erasers for Clean Corrections; Ideal for School, Office, Artists, Writing, Sketching, and Drawing, 15/Pack, 2-Packs"/>
    <s v="FBA_2233-PACK2"/>
    <n v="2016"/>
    <n v="46"/>
    <n v="1.2999999999999999E-3"/>
    <n v="2484"/>
    <n v="59"/>
    <n v="574"/>
    <n v="3038.86"/>
    <m/>
    <m/>
    <m/>
    <m/>
    <m/>
    <m/>
    <m/>
    <m/>
    <m/>
    <m/>
    <m/>
    <m/>
    <m/>
    <m/>
    <m/>
  </r>
  <r>
    <s v="B092CWC479"/>
    <x v="44"/>
    <s v="BAZIC Products Plastic Ruler 6&quot; 15 cm, Transparent Assorted Color Measuring Tool with Inches &amp; Centimeters, Durable Plastic Rulers for, School, Office, and Home, 3/Pack, 1-Pack"/>
    <s v="FBA_338-EACH"/>
    <n v="3776"/>
    <n v="107"/>
    <n v="2.3999999999999998E-3"/>
    <n v="5050"/>
    <n v="131"/>
    <n v="562"/>
    <n v="2329.8000000000002"/>
    <m/>
    <m/>
    <m/>
    <m/>
    <m/>
    <m/>
    <m/>
    <m/>
    <m/>
    <m/>
    <m/>
    <m/>
    <m/>
    <m/>
    <m/>
  </r>
  <r>
    <s v="B09236132P"/>
    <x v="45"/>
    <s v="BAZIC Products Pink Eraser Top, Latex-Free Pencil Top Erasers with Arrowhead Caps, Non-Toxic Erasers for Kids, Students, Teachers, Classroom, Art, Homework &amp; School Supplies, 20/Pack, 1-Pack"/>
    <s v="FBA_2206-EACH"/>
    <n v="1814"/>
    <n v="66"/>
    <n v="1.1000000000000001E-3"/>
    <n v="2173"/>
    <n v="72"/>
    <n v="592"/>
    <n v="3182.67"/>
    <m/>
    <m/>
    <m/>
    <m/>
    <m/>
    <m/>
    <m/>
    <m/>
    <m/>
    <m/>
    <m/>
    <m/>
    <m/>
    <m/>
    <m/>
  </r>
  <r>
    <s v="B09239CF5W"/>
    <x v="46"/>
    <s v="BAZIC Products Two Pockets Paper Portfolio, 3 Metal Fastener Clips Folder, Letter Size Folders for Office Document Papers Organizer, Assorted Color, 10-Count"/>
    <s v="FBA_3145-SET10"/>
    <n v="3124"/>
    <n v="124"/>
    <n v="2E-3"/>
    <n v="4020"/>
    <n v="164"/>
    <n v="591"/>
    <n v="7569.49"/>
    <m/>
    <m/>
    <m/>
    <m/>
    <m/>
    <m/>
    <m/>
    <m/>
    <m/>
    <m/>
    <m/>
    <m/>
    <m/>
    <m/>
    <m/>
  </r>
  <r>
    <s v="B091Y91BWW"/>
    <x v="47"/>
    <s v="BAZIC Products Washable Clear School Glue 5 Oz. (147 mL), Liquid Clear Glues Adhesive, for Making Slime Art Crafts at School Home Office, 1-Pack"/>
    <s v="FBA_2044-EACH"/>
    <n v="3943"/>
    <n v="113"/>
    <n v="2.5000000000000001E-3"/>
    <n v="4965"/>
    <n v="143"/>
    <n v="567"/>
    <n v="3025.21"/>
    <m/>
    <m/>
    <m/>
    <m/>
    <m/>
    <m/>
    <m/>
    <m/>
    <m/>
    <m/>
    <m/>
    <m/>
    <m/>
    <m/>
    <m/>
  </r>
  <r>
    <s v="B092H6W353"/>
    <x v="48"/>
    <s v="BAZIC Staples Standard (26/6) Metallic Color 3000/Pack, Stapler Refill Standard Size Staple, Assorted Colors, 1-Pack"/>
    <s v="FBA_609-EACH"/>
    <n v="2992"/>
    <n v="125"/>
    <n v="1.9E-3"/>
    <n v="3809"/>
    <n v="153"/>
    <n v="557"/>
    <n v="2294.09"/>
    <m/>
    <m/>
    <m/>
    <m/>
    <m/>
    <m/>
    <m/>
    <m/>
    <m/>
    <m/>
    <m/>
    <m/>
    <m/>
    <m/>
    <m/>
  </r>
  <r>
    <s v="B09234DBZ5"/>
    <x v="3"/>
    <s v="BAZIC Products Pink Eraser, Latex Free Bevel Block Erasers, Large Size for Classroom, Office, and Art Use, Smooth Pencil Correction for Writing, Sketching, &amp; Daily Tasks, 4/Pack, 2-Packs"/>
    <s v="2227-PACK2"/>
    <n v="5922"/>
    <n v="150"/>
    <n v="3.7000000000000002E-3"/>
    <n v="7025"/>
    <n v="190"/>
    <n v="511"/>
    <n v="3633.59"/>
    <m/>
    <m/>
    <m/>
    <m/>
    <m/>
    <m/>
    <m/>
    <m/>
    <m/>
    <m/>
    <m/>
    <m/>
    <m/>
    <m/>
    <m/>
  </r>
  <r>
    <s v="B003UBTNUO"/>
    <x v="49"/>
    <s v="BAZIC #2B Premium Wood Pencil, Blue, 12 Per Pack (760-24P)"/>
    <s v="FBA_760-EACH-1"/>
    <n v="2642"/>
    <n v="87"/>
    <n v="1.6999999999999999E-3"/>
    <n v="3546"/>
    <n v="120"/>
    <n v="530"/>
    <n v="2776.59"/>
    <m/>
    <m/>
    <m/>
    <m/>
    <m/>
    <m/>
    <m/>
    <m/>
    <m/>
    <m/>
    <m/>
    <m/>
    <m/>
    <m/>
    <m/>
  </r>
  <r>
    <s v="B0D7GD53RF"/>
    <x v="50"/>
    <s v="BAZIC Products Sketch Pad, Spiral Sketchbook for Artists &amp; Students, Drawing Pad with Thick Paper, Sketching &amp; Drawing for Kids, Teens &amp; Adults, 30 Sheets, 9&quot; X 12&quot;, 1-Pack"/>
    <s v="FBA_5044-EACH"/>
    <n v="4260"/>
    <n v="109"/>
    <n v="2.7000000000000001E-3"/>
    <n v="5791"/>
    <n v="160"/>
    <n v="551"/>
    <n v="2945.77"/>
    <m/>
    <m/>
    <m/>
    <m/>
    <m/>
    <m/>
    <m/>
    <m/>
    <m/>
    <m/>
    <m/>
    <m/>
    <m/>
    <m/>
    <m/>
  </r>
  <r>
    <s v="B003BUI01W"/>
    <x v="51"/>
    <s v="BAZIC Colored (12 Pcs) + White (12 Pcs) Chalk + Premium Chalkboard Eraser Bundle, Non-Toxic Kids Art Office Classroom Store Home, 1-Pack"/>
    <s v="FBA_2402-EACH"/>
    <n v="2617"/>
    <n v="65"/>
    <n v="1.6000000000000001E-3"/>
    <n v="3250"/>
    <n v="74"/>
    <n v="487"/>
    <n v="2450.5300000000002"/>
    <m/>
    <m/>
    <m/>
    <m/>
    <m/>
    <m/>
    <m/>
    <m/>
    <m/>
    <m/>
    <m/>
    <m/>
    <m/>
    <m/>
    <m/>
  </r>
  <r>
    <s v="B0998CXQ1N"/>
    <x v="52"/>
    <s v="BAZIC PRODUCTS Plastic Pencil Case, Ruler Length Utility Storage Box, Multi Purpose Organizer &amp; Supply Holder, Transparent Box Design, Assorted Color, Ideal for School, Office &amp; Craft Use, 4-Pack"/>
    <s v="FBA_841-SET4"/>
    <n v="4954"/>
    <n v="97"/>
    <n v="3.0999999999999999E-3"/>
    <n v="6358"/>
    <n v="127"/>
    <n v="469"/>
    <n v="8418.0300000000007"/>
    <m/>
    <m/>
    <m/>
    <m/>
    <m/>
    <m/>
    <m/>
    <m/>
    <m/>
    <m/>
    <m/>
    <m/>
    <m/>
    <m/>
    <m/>
  </r>
  <r>
    <s v="B003UBTNUY"/>
    <x v="53"/>
    <s v="BAZIC Products Pencil Wood Pre-Sharpened Pencil #2 HB, Latex Free Eraser Yellow Pre Sharpened Pencils for Exam Sketching School Office (12/Pack), 2-Packs"/>
    <s v="761-PACK2"/>
    <n v="2964"/>
    <n v="69"/>
    <n v="1.9E-3"/>
    <n v="3674"/>
    <n v="82"/>
    <n v="553"/>
    <n v="4086.52"/>
    <m/>
    <m/>
    <m/>
    <m/>
    <m/>
    <m/>
    <m/>
    <m/>
    <m/>
    <m/>
    <m/>
    <m/>
    <m/>
    <m/>
    <m/>
  </r>
  <r>
    <s v="B091T49CD3"/>
    <x v="54"/>
    <s v="BAZIC Products 3 Ring Binder 1/2&quot; Economy View Binders Organizer - Blue, Round Ring, Hold 175 Sheets Paper, for School Office Home, 1-Count"/>
    <s v="FBA_3190-EACH"/>
    <n v="1941"/>
    <n v="72"/>
    <n v="1.1999999999999999E-3"/>
    <n v="2367"/>
    <n v="101"/>
    <n v="456"/>
    <n v="4682.91"/>
    <m/>
    <m/>
    <m/>
    <m/>
    <m/>
    <m/>
    <m/>
    <m/>
    <m/>
    <m/>
    <m/>
    <m/>
    <m/>
    <m/>
    <m/>
  </r>
  <r>
    <s v="B091SP52LR"/>
    <x v="55"/>
    <s v="BAZIC Products 3 Ring Binder 1&quot; Economy View Binders Organizer - Purple, Round Ring, Hold 175 Sheets Paper, for School Office Home, 1-Count"/>
    <s v="FBA_4127-EACH"/>
    <n v="2156"/>
    <n v="48"/>
    <n v="1.4E-3"/>
    <n v="2766"/>
    <n v="58"/>
    <n v="460"/>
    <n v="4073.89"/>
    <m/>
    <m/>
    <m/>
    <m/>
    <m/>
    <m/>
    <m/>
    <m/>
    <m/>
    <m/>
    <m/>
    <m/>
    <m/>
    <m/>
    <m/>
  </r>
  <r>
    <s v="B092L26HMN"/>
    <x v="56"/>
    <s v="BAZIC Products Crystal Clear Tape with Dispenser 3/4&quot; X 500&quot; – for Home, Office, and School Use; Transparent Tape with Glossy Finish, Ideal for Crafts, &amp; Gift Wrapping, 3/Pack, 1-Pack"/>
    <s v="FBA_929-EACH"/>
    <n v="1579"/>
    <n v="71"/>
    <n v="1E-3"/>
    <n v="2071"/>
    <n v="85"/>
    <n v="442"/>
    <n v="2201.2600000000002"/>
    <m/>
    <m/>
    <m/>
    <m/>
    <m/>
    <m/>
    <m/>
    <m/>
    <m/>
    <m/>
    <m/>
    <m/>
    <m/>
    <m/>
    <m/>
  </r>
  <r>
    <s v="B0923CG126"/>
    <x v="57"/>
    <s v="BAZIC Products Neon Highlighter – Yellow Pen Style, Chisel Tip Broad Fine Line, Desk Style Highlighter Pen for Office, School, and Study Use, Fluorescent Yellow Ink, Smooth Marking, 5/Pack, 1-Pack"/>
    <s v="FBA_2300-EACH"/>
    <n v="988"/>
    <n v="35"/>
    <n v="5.9999999999999995E-4"/>
    <n v="1212"/>
    <n v="46"/>
    <n v="443"/>
    <n v="2494.5"/>
    <m/>
    <m/>
    <m/>
    <m/>
    <m/>
    <m/>
    <m/>
    <m/>
    <m/>
    <m/>
    <m/>
    <m/>
    <m/>
    <m/>
    <m/>
  </r>
  <r>
    <s v="B08DHGRPWH"/>
    <x v="58"/>
    <s v="BAZIC Products Multiplication &amp; Division Flash Cards, Number Math Calculation Card Game Education Training Learning Practice Smart (36/Pack), Set of 2-Pack"/>
    <s v="FBA_534-EA+535-EA"/>
    <n v="1613"/>
    <n v="38"/>
    <n v="1E-3"/>
    <n v="2089"/>
    <n v="45"/>
    <n v="451"/>
    <n v="3288.04"/>
    <m/>
    <m/>
    <m/>
    <m/>
    <m/>
    <m/>
    <m/>
    <m/>
    <m/>
    <m/>
    <m/>
    <m/>
    <m/>
    <m/>
    <m/>
  </r>
  <r>
    <s v="B092G6HNNN"/>
    <x v="59"/>
    <s v="BAZIC Products Mini Ballpoint Pen, 1.0 mm Bold Point, Black Ink, Smooth Writing Mini Pens with Compact and Key Chain Design, Ideal for Travel, Badge Reel, and Everyday Carry, 5/Pack, 1-Pack"/>
    <s v="FBA_1753-EACH"/>
    <n v="6113"/>
    <n v="78"/>
    <n v="3.8E-3"/>
    <n v="8605"/>
    <n v="120"/>
    <n v="468"/>
    <n v="1865.32"/>
    <m/>
    <m/>
    <m/>
    <m/>
    <m/>
    <m/>
    <m/>
    <m/>
    <m/>
    <m/>
    <m/>
    <m/>
    <m/>
    <m/>
    <m/>
  </r>
  <r>
    <s v="B091T49CD3"/>
    <x v="60"/>
    <s v="BAZIC Products 3 Ring Binder 1/2&quot; Economy View Binders Organizer - Green, Round Ring, Hold 100 Sheets Paper, for School Office Home, 1-Count"/>
    <s v="FBA_4102-EACH"/>
    <n v="1710"/>
    <n v="68"/>
    <n v="1.1000000000000001E-3"/>
    <n v="2218"/>
    <n v="103"/>
    <n v="449"/>
    <n v="4289.92"/>
    <m/>
    <m/>
    <m/>
    <m/>
    <m/>
    <m/>
    <m/>
    <m/>
    <m/>
    <m/>
    <m/>
    <m/>
    <m/>
    <m/>
    <m/>
  </r>
  <r>
    <s v="B0019IMFSW"/>
    <x v="61"/>
    <s v="BAZIC Ruled Index Cards 3&quot; X 5&quot; 100 Count, White Flashcards, Ruled Lined Card for Learning Memory Reminder (100/Pack), 1-Pack"/>
    <s v="FBA_516-EACH"/>
    <n v="979"/>
    <n v="38"/>
    <n v="5.9999999999999995E-4"/>
    <n v="1172"/>
    <n v="50"/>
    <n v="499"/>
    <n v="2858.94"/>
    <m/>
    <m/>
    <m/>
    <m/>
    <m/>
    <m/>
    <m/>
    <m/>
    <m/>
    <m/>
    <m/>
    <m/>
    <m/>
    <m/>
    <m/>
  </r>
  <r>
    <s v="B09235X9NL"/>
    <x v="62"/>
    <s v="BAZIC Eraser Sets Eraser, Pink (2233)"/>
    <s v="2233-EACH"/>
    <n v="2206"/>
    <n v="46"/>
    <n v="1.4E-3"/>
    <n v="2640"/>
    <n v="60"/>
    <n v="442"/>
    <n v="2934.88"/>
    <m/>
    <m/>
    <m/>
    <m/>
    <m/>
    <m/>
    <m/>
    <m/>
    <m/>
    <m/>
    <m/>
    <m/>
    <m/>
    <m/>
    <m/>
  </r>
  <r>
    <s v="B0BFZRFR9V"/>
    <x v="63"/>
    <s v="BAZIC PRODUCTS Elementary School Supply Kit, 86-count Student Set for Elementary Students Grades 3-6, Complete School Supplies With Fully Organized Supply Box, 1-pack"/>
    <s v="FBA_8005-CASE-1"/>
    <n v="28048"/>
    <n v="774"/>
    <n v="1.7600000000000001E-2"/>
    <n v="38017"/>
    <n v="1038"/>
    <n v="549"/>
    <n v="22674.94"/>
    <m/>
    <m/>
    <m/>
    <m/>
    <m/>
    <m/>
    <m/>
    <m/>
    <m/>
    <m/>
    <m/>
    <m/>
    <m/>
    <m/>
    <m/>
  </r>
  <r>
    <s v="B091SS3ZP4"/>
    <x v="64"/>
    <s v="BAZIC Products 3 Ring Binder, Clear View Soft Cover Notebook, Durable Poly Organizer for School &amp; Office Use, 0.5 in Capacity Holds 100 Sheets, Assorted Colors, 6-Pack"/>
    <s v="FBA_3130-SET6"/>
    <n v="2809"/>
    <n v="213"/>
    <n v="1.8E-3"/>
    <n v="3868"/>
    <n v="320"/>
    <n v="437"/>
    <n v="8468.24"/>
    <m/>
    <m/>
    <m/>
    <m/>
    <m/>
    <m/>
    <m/>
    <m/>
    <m/>
    <m/>
    <m/>
    <m/>
    <m/>
    <m/>
    <m/>
  </r>
  <r>
    <s v="B00CDB9FSW"/>
    <x v="65"/>
    <s v="BAZIC Products Letter Stencil Set – Alphabet, Number and Signs Kit, Reusable for Painting, Fabric, and Crafts, Plastic Stencils in Sizes 8, 10, 20, and 30 mm, 4/Pack, 1-Pack"/>
    <s v="FBA_302-EACH"/>
    <n v="6367"/>
    <n v="169"/>
    <n v="4.0000000000000001E-3"/>
    <n v="8714"/>
    <n v="238"/>
    <n v="382"/>
    <n v="1987.12"/>
    <m/>
    <m/>
    <m/>
    <m/>
    <m/>
    <m/>
    <m/>
    <m/>
    <m/>
    <m/>
    <m/>
    <m/>
    <m/>
    <m/>
    <m/>
  </r>
  <r>
    <s v="B002URU9G6"/>
    <x v="66"/>
    <s v="BAZIC Felt Chalkboard Eraser, Wood Blackboard Eraser Cleaner Dustless, Teacher Kids Office Classroom, 1-Pack"/>
    <s v="FBA_6003-EACH"/>
    <n v="1231"/>
    <n v="34"/>
    <n v="8.0000000000000004E-4"/>
    <n v="1605"/>
    <n v="40"/>
    <n v="372"/>
    <n v="2083.58"/>
    <m/>
    <m/>
    <m/>
    <m/>
    <m/>
    <m/>
    <m/>
    <m/>
    <m/>
    <m/>
    <m/>
    <m/>
    <m/>
    <m/>
    <m/>
  </r>
  <r>
    <s v="B0BS8KB8D9"/>
    <x v="67"/>
    <s v="BAZIC Products 8 Pockets Folder Portfolios w/Double Loop Wire Binding, Letter Size Paper Folders for Office Business Document Papers Organizer, 1-Pack"/>
    <s v="FBA_3161-EACH"/>
    <n v="2562"/>
    <n v="94"/>
    <n v="1.6000000000000001E-3"/>
    <n v="3436"/>
    <n v="117"/>
    <n v="449"/>
    <n v="3210.55"/>
    <m/>
    <m/>
    <m/>
    <m/>
    <m/>
    <m/>
    <m/>
    <m/>
    <m/>
    <m/>
    <m/>
    <m/>
    <m/>
    <m/>
    <m/>
  </r>
  <r>
    <s v="B09235CHLD"/>
    <x v="20"/>
    <s v="BAZIC Products Neon Eraser Top, Latex-Free Pencil Top Erasers with Arrowhead Caps, Non-Toxic Erasers for Kids, Students, Teachers, Classroom, Art, Homework &amp; School Supplies, 20/Pack, 2-Pack"/>
    <s v="2202-PACK2"/>
    <n v="2643"/>
    <n v="83"/>
    <n v="1.6999999999999999E-3"/>
    <n v="3016"/>
    <n v="93"/>
    <n v="385"/>
    <n v="2737.35"/>
    <m/>
    <m/>
    <m/>
    <m/>
    <m/>
    <m/>
    <m/>
    <m/>
    <m/>
    <m/>
    <m/>
    <m/>
    <m/>
    <m/>
    <m/>
  </r>
  <r>
    <s v="B092C5FCT5"/>
    <x v="68"/>
    <s v="BAZIC Products Wooden Ruler 12&quot; (30cm), Singel Metal Edge, Inches Centimeter Metric Measuring Drafting Rulers, for Students School Supplies (3/Pack), 2-Packs"/>
    <s v="FBA_306-PACK2"/>
    <n v="1110"/>
    <n v="44"/>
    <n v="6.9999999999999999E-4"/>
    <n v="1437"/>
    <n v="59"/>
    <n v="360"/>
    <n v="1629.3"/>
    <m/>
    <m/>
    <m/>
    <m/>
    <m/>
    <m/>
    <m/>
    <m/>
    <m/>
    <m/>
    <m/>
    <m/>
    <m/>
    <m/>
    <m/>
  </r>
  <r>
    <s v="B09235X9NL"/>
    <x v="62"/>
    <s v="BAZIC Eraser Sets Eraser, Pink (2233)"/>
    <s v="FBA_2233-EACH"/>
    <n v="2206"/>
    <n v="46"/>
    <n v="1.4E-3"/>
    <n v="2640"/>
    <n v="60"/>
    <n v="356"/>
    <n v="1937.87"/>
    <m/>
    <m/>
    <m/>
    <m/>
    <m/>
    <m/>
    <m/>
    <m/>
    <m/>
    <m/>
    <m/>
    <m/>
    <m/>
    <m/>
    <m/>
  </r>
  <r>
    <s v="B091JG2SR6"/>
    <x v="69"/>
    <s v="BAZIC Mechanical Pencil Lead Refills HB 0.7mm (160 Count/Pack), Pencil Lead Refill, 1-Pack"/>
    <s v="FBA_781-EACH"/>
    <n v="1505"/>
    <n v="39"/>
    <n v="8.9999999999999998E-4"/>
    <n v="2021"/>
    <n v="51"/>
    <n v="346"/>
    <n v="1385.47"/>
    <m/>
    <m/>
    <m/>
    <m/>
    <m/>
    <m/>
    <m/>
    <m/>
    <m/>
    <m/>
    <m/>
    <m/>
    <m/>
    <m/>
    <m/>
  </r>
  <r>
    <s v="B091SP52LR"/>
    <x v="70"/>
    <s v="BAZIC Products 3 Ring Binder 1&quot; Economy View Binders Organizer - Fuchsia, Round Ring, Hold 175 Sheets Paper, for School Office Home, 1-Count"/>
    <s v="FBA_4126-EACH"/>
    <n v="2025"/>
    <n v="32"/>
    <n v="1.2999999999999999E-3"/>
    <n v="2552"/>
    <n v="40"/>
    <n v="340"/>
    <n v="3725.61"/>
    <m/>
    <m/>
    <m/>
    <m/>
    <m/>
    <m/>
    <m/>
    <m/>
    <m/>
    <m/>
    <m/>
    <m/>
    <m/>
    <m/>
    <m/>
  </r>
  <r>
    <s v="B092B3BC8G"/>
    <x v="71"/>
    <s v="BAZIC Products Notebook College Ruled 1 Subject 80 Sheets Wireless Notebooks, Lined Composition Book, Assorted Color, 6-Pack"/>
    <s v="FBA_581-SET6"/>
    <n v="4348"/>
    <n v="96"/>
    <n v="2.7000000000000001E-3"/>
    <n v="6164"/>
    <n v="135"/>
    <n v="383"/>
    <n v="7285.51"/>
    <m/>
    <m/>
    <m/>
    <m/>
    <m/>
    <m/>
    <m/>
    <m/>
    <m/>
    <m/>
    <m/>
    <m/>
    <m/>
    <m/>
    <m/>
  </r>
  <r>
    <s v="B099G5H9FF"/>
    <x v="72"/>
    <s v="BAZIC Products Composition Book 100 Sheet 5&quot; x 7&quot; Poly Cover Spiral Notebook, Writing Journal Mini Pocket Notebooks, Assorted Color 6-Pack"/>
    <s v="FBA_5476-SET6"/>
    <n v="5163"/>
    <n v="669"/>
    <n v="3.2000000000000002E-3"/>
    <n v="6746"/>
    <n v="905"/>
    <n v="407"/>
    <n v="6669.15"/>
    <m/>
    <m/>
    <m/>
    <m/>
    <m/>
    <m/>
    <m/>
    <m/>
    <m/>
    <m/>
    <m/>
    <m/>
    <m/>
    <m/>
    <m/>
  </r>
  <r>
    <s v="B0BG1H24VX"/>
    <x v="73"/>
    <s v="BAZIC PRODUCTS School Supplies Kit – 66 Piece Set for K–12 Students, Stationery Essentials with Colored Pencils, Markers, Pencils, Glue, Erasers, Highlighters, &amp; Correction Tape, 1-Pack"/>
    <s v="FBA_8000-EACH"/>
    <n v="21387"/>
    <n v="619"/>
    <n v="1.34E-2"/>
    <n v="27093"/>
    <n v="799"/>
    <n v="442"/>
    <n v="14405.97"/>
    <m/>
    <m/>
    <m/>
    <m/>
    <m/>
    <m/>
    <m/>
    <m/>
    <m/>
    <m/>
    <m/>
    <m/>
    <m/>
    <m/>
    <m/>
  </r>
  <r>
    <s v="B09235X9NL"/>
    <x v="43"/>
    <s v="BAZIC Products Eraser Set – Premium Pink Erasers and Cap Erasers for Clean Corrections; Ideal for School, Office, Artists, Writing, Sketching, and Drawing, 15/Pack, 2-Packs"/>
    <s v="2233-PACK2"/>
    <n v="2016"/>
    <n v="46"/>
    <n v="1.2999999999999999E-3"/>
    <n v="2484"/>
    <n v="59"/>
    <n v="341"/>
    <n v="2876.79"/>
    <m/>
    <m/>
    <m/>
    <m/>
    <m/>
    <m/>
    <m/>
    <m/>
    <m/>
    <m/>
    <m/>
    <m/>
    <m/>
    <m/>
    <m/>
  </r>
  <r>
    <s v="B091T9KRZK"/>
    <x v="74"/>
    <s v="BAZIC 3 Ring Binder 1&quot; Economy View Binders Organizer - Pastel Pink Color, Round Ring, Hold 175 Sheets Paper, for School Office Home, 1-Count"/>
    <s v="FBA_3167-EA-PK"/>
    <n v="2186"/>
    <n v="38"/>
    <n v="1.4E-3"/>
    <n v="2819"/>
    <n v="40"/>
    <n v="342"/>
    <n v="3099.65"/>
    <m/>
    <m/>
    <m/>
    <m/>
    <m/>
    <m/>
    <m/>
    <m/>
    <m/>
    <m/>
    <m/>
    <m/>
    <m/>
    <m/>
    <m/>
  </r>
  <r>
    <s v="B0997XXBNK"/>
    <x v="75"/>
    <s v="BAZIC Products Plastic Pencil Case, Ruler Length Large Utility Storage Box, Multi Purpose Organizer &amp; Supply Holder, Clear Box Design, Ideal for School, Office &amp; Craft Use, 1-Pack"/>
    <s v="FBA_851-EACH"/>
    <n v="10950"/>
    <n v="234"/>
    <n v="6.8999999999999999E-3"/>
    <n v="15484"/>
    <n v="324"/>
    <n v="347"/>
    <n v="3471.95"/>
    <m/>
    <m/>
    <m/>
    <m/>
    <m/>
    <m/>
    <m/>
    <m/>
    <m/>
    <m/>
    <m/>
    <m/>
    <m/>
    <m/>
    <m/>
  </r>
  <r>
    <s v="B0CMCX31KN"/>
    <x v="38"/>
    <s v="BAZIC Products Pencil Pouch 3 Ring Binder Pouch w/Rivet Enforced Rings Holes, Assorted Color Mesh Window Zipper Pouches, 4-Pack"/>
    <s v="803-SET4"/>
    <n v="4293"/>
    <n v="79"/>
    <n v="2.7000000000000001E-3"/>
    <n v="5495"/>
    <n v="97"/>
    <n v="333"/>
    <n v="2997"/>
    <m/>
    <m/>
    <m/>
    <m/>
    <m/>
    <m/>
    <m/>
    <m/>
    <m/>
    <m/>
    <m/>
    <m/>
    <m/>
    <m/>
    <m/>
  </r>
  <r>
    <s v="B0923GTPSC"/>
    <x v="76"/>
    <s v="BAZIC Products Key Tag Label Window, Assorted Color Tags, Plastic Key Holder Key Ring, Identifier Name Number Address Information Label Card (6/Pack), 1-Pack"/>
    <s v="FBA_4004-EACH"/>
    <n v="3454"/>
    <n v="158"/>
    <n v="2.2000000000000001E-3"/>
    <n v="4397"/>
    <n v="202"/>
    <n v="327"/>
    <n v="1633.73"/>
    <m/>
    <m/>
    <m/>
    <m/>
    <m/>
    <m/>
    <m/>
    <m/>
    <m/>
    <m/>
    <m/>
    <m/>
    <m/>
    <m/>
    <m/>
  </r>
  <r>
    <s v="B0BKRFSKVS"/>
    <x v="77"/>
    <s v="BAZIC PRODUCTS Metallic Colored Pencils – 12 Shimmering Shades &amp; Pre Sharpened Colored Pencils, Ideal for Artists, Adults and Kids for Drawing &amp; Coloring, 12/Pack, 1-Pack"/>
    <s v="FBA_735-EACH"/>
    <n v="2516"/>
    <n v="53"/>
    <n v="1.6000000000000001E-3"/>
    <n v="3370"/>
    <n v="65"/>
    <n v="358"/>
    <n v="2434.2399999999998"/>
    <m/>
    <m/>
    <m/>
    <m/>
    <m/>
    <m/>
    <m/>
    <m/>
    <m/>
    <m/>
    <m/>
    <m/>
    <m/>
    <m/>
    <m/>
  </r>
  <r>
    <s v="B09239YRJW"/>
    <x v="78"/>
    <s v="BAZIC Products Mini Highlighter – Pastel Color Assorted Chisel Tip Highlighter Set, Desk Style Highlighter Pen for Office, School, and Study Use, Smooth Marking, (5/Packs), 1-Pack"/>
    <s v="FBA_2309-EACH"/>
    <n v="1680"/>
    <n v="21"/>
    <n v="1.1000000000000001E-3"/>
    <n v="2156"/>
    <n v="25"/>
    <n v="311"/>
    <n v="1592.39"/>
    <m/>
    <m/>
    <m/>
    <m/>
    <m/>
    <m/>
    <m/>
    <m/>
    <m/>
    <m/>
    <m/>
    <m/>
    <m/>
    <m/>
    <m/>
  </r>
  <r>
    <s v="B003UBTNUY"/>
    <x v="53"/>
    <s v="BAZIC Products Pencil Wood Pre-Sharpened Pencil #2 HB, Latex Free Eraser Yellow Pre Sharpened Pencils for Exam Sketching School Office (12/Pack), 2-Packs"/>
    <s v="FBA_761-PACK2"/>
    <n v="2964"/>
    <n v="69"/>
    <n v="1.9E-3"/>
    <n v="3674"/>
    <n v="82"/>
    <n v="375"/>
    <n v="2900.45"/>
    <m/>
    <m/>
    <m/>
    <m/>
    <m/>
    <m/>
    <m/>
    <m/>
    <m/>
    <m/>
    <m/>
    <m/>
    <m/>
    <m/>
    <m/>
  </r>
  <r>
    <s v="B0921XXD3V"/>
    <x v="79"/>
    <s v="BAZIC Products Self Seal White Envelope 3 5/8&quot; x 6 1/2&quot; #6, No Window Mailing Envelopes, Peel &amp; Seal Mailer for Business Invoice Check (100/Pack), 1-Pack"/>
    <s v="FBA_572-EACH"/>
    <n v="1002"/>
    <n v="69"/>
    <n v="5.9999999999999995E-4"/>
    <n v="1273"/>
    <n v="96"/>
    <n v="365"/>
    <n v="2426.38"/>
    <m/>
    <m/>
    <m/>
    <m/>
    <m/>
    <m/>
    <m/>
    <m/>
    <m/>
    <m/>
    <m/>
    <m/>
    <m/>
    <m/>
    <m/>
  </r>
  <r>
    <s v="B0BVC136NJ"/>
    <x v="80"/>
    <s v="BAZIC Products Blank Paper Copy &amp; Multipurpose Paper 8.5&quot; x 11&quot; – 25 Sheets Pastel Color Printer Paper for Inkjet, Laser, and Fax Machines – Printing Paper for Office, School, and Crafts, 1-Pack"/>
    <s v="FBA_5190-EACH"/>
    <n v="6006"/>
    <n v="190"/>
    <n v="3.8E-3"/>
    <n v="7461"/>
    <n v="231"/>
    <n v="325"/>
    <n v="1609.95"/>
    <m/>
    <m/>
    <m/>
    <m/>
    <m/>
    <m/>
    <m/>
    <m/>
    <m/>
    <m/>
    <m/>
    <m/>
    <m/>
    <m/>
    <m/>
  </r>
  <r>
    <s v="B003UBTO6W"/>
    <x v="81"/>
    <s v="BAZIC PRODUCTS Pencil Grip – Assorted Color Soft Gel Pen Grip, Comfort Pencil Grip, Ergonomic Pen Grips for Toddler, Kids and Adults, 8/Pack, 2-Packs"/>
    <s v="FBA_1502-SET2"/>
    <n v="2661"/>
    <n v="123"/>
    <n v="1.6999999999999999E-3"/>
    <n v="3400"/>
    <n v="161"/>
    <n v="306"/>
    <n v="1832.95"/>
    <m/>
    <m/>
    <m/>
    <m/>
    <m/>
    <m/>
    <m/>
    <m/>
    <m/>
    <m/>
    <m/>
    <m/>
    <m/>
    <m/>
    <m/>
  </r>
  <r>
    <s v="B091T9KRZK"/>
    <x v="82"/>
    <s v="BAZIC 3 Ring Binder 1&quot; Economy View Binders Organizer - Pastel Blue Color, Round Ring, Hold 175 Sheets Paper, for School Office Home, 1-Count"/>
    <s v="FBA_3167-EA-BL"/>
    <n v="2592"/>
    <n v="41"/>
    <n v="1.6000000000000001E-3"/>
    <n v="3575"/>
    <n v="45"/>
    <n v="293"/>
    <n v="2708.13"/>
    <m/>
    <m/>
    <m/>
    <m/>
    <m/>
    <m/>
    <m/>
    <m/>
    <m/>
    <m/>
    <m/>
    <m/>
    <m/>
    <m/>
    <m/>
  </r>
  <r>
    <s v="B091T49CD3"/>
    <x v="83"/>
    <s v="BAZIC Products 3 Ring Binder 1/2&quot; Economy View Binders Organizer - Cyan, Round Ring, Hold 100 Sheets Paper, for School Office Home, 1-Count"/>
    <s v="FBA_4105-EACH"/>
    <n v="1802"/>
    <n v="50"/>
    <n v="1.1000000000000001E-3"/>
    <n v="2222"/>
    <n v="74"/>
    <n v="299"/>
    <n v="2830.25"/>
    <m/>
    <m/>
    <m/>
    <m/>
    <m/>
    <m/>
    <m/>
    <m/>
    <m/>
    <m/>
    <m/>
    <m/>
    <m/>
    <m/>
    <m/>
  </r>
  <r>
    <s v="B0BVC136NJ"/>
    <x v="84"/>
    <s v="BAZIC Products Blank Paper Copy &amp; Multipurpose Paper - 8.5&quot; x 11&quot; Pastel Color Printer Paper for Inkjet, Laser, and Fax Machines, Ideal for Office, School, and Crafts, 100 Sheets/Pack, 1-Pack"/>
    <s v="FBA_5191-EACH"/>
    <n v="4018"/>
    <n v="178"/>
    <n v="2.5000000000000001E-3"/>
    <n v="5013"/>
    <n v="222"/>
    <n v="309"/>
    <n v="2466.21"/>
    <m/>
    <m/>
    <m/>
    <m/>
    <m/>
    <m/>
    <m/>
    <m/>
    <m/>
    <m/>
    <m/>
    <m/>
    <m/>
    <m/>
    <m/>
  </r>
  <r>
    <s v="B092B7WDSW"/>
    <x v="17"/>
    <s v="BAZIC PRODUCTS Primary Journal Composition Book Marble, Primary Journal, Writing Journal, Notebooks for Kids, Drawing &amp; Writing Notebook for Kindergarten School Use, Grades K-2, 100 Sheets, 6-Pack"/>
    <s v="FBA_5053-SET6"/>
    <n v="12829"/>
    <n v="1166"/>
    <n v="8.0000000000000002E-3"/>
    <n v="17505"/>
    <n v="1914"/>
    <n v="424"/>
    <n v="8692.64"/>
    <m/>
    <m/>
    <m/>
    <m/>
    <m/>
    <m/>
    <m/>
    <m/>
    <m/>
    <m/>
    <m/>
    <m/>
    <m/>
    <m/>
    <m/>
  </r>
  <r>
    <s v="B0BVC136NJ"/>
    <x v="85"/>
    <s v="BAZIC Products Blank Paper Copy &amp; Multipurpose Paper - 8.5&quot; x 11&quot; Pastel Color Printer Paper for Inkjet, Laser, and Fax Machines, Ideal for Office, School, and Crafts, 100 Sheets/Pack, 2-Packs"/>
    <s v="FBA_5191-PACK2"/>
    <n v="1934"/>
    <n v="119"/>
    <n v="1.1999999999999999E-3"/>
    <n v="2269"/>
    <n v="146"/>
    <n v="300"/>
    <n v="4460.99"/>
    <m/>
    <m/>
    <m/>
    <m/>
    <m/>
    <m/>
    <m/>
    <m/>
    <m/>
    <m/>
    <m/>
    <m/>
    <m/>
    <m/>
    <m/>
  </r>
  <r>
    <s v="B09MDQKT68"/>
    <x v="86"/>
    <s v="BAZIC Products Tree Free Copy Paper - 8.5 X 11 Made From Sugarcane Fiber, Smooth Printer Paper for Daily Use, Reliable Copy &amp; Printing Paper Ideal for Home, Office and School, 500/Ream"/>
    <s v="FBA_41166-EACH-1"/>
    <n v="721"/>
    <n v="48"/>
    <n v="5.0000000000000001E-4"/>
    <n v="947"/>
    <n v="66"/>
    <n v="288"/>
    <n v="4749.3100000000004"/>
    <m/>
    <m/>
    <m/>
    <m/>
    <m/>
    <m/>
    <m/>
    <m/>
    <m/>
    <m/>
    <m/>
    <m/>
    <m/>
    <m/>
    <m/>
  </r>
  <r>
    <s v="B003BLQH7A"/>
    <x v="87"/>
    <s v="BAZIC Pencil Wood Pre-Sharpened #2 HB Jumbo Pencils, Latex Free Eraser, Premium Wood Pre Sharpened Yellow Pencils for School Office (4/Pack), 1-Pack"/>
    <s v="FBA_716-EACH"/>
    <n v="3048"/>
    <n v="67"/>
    <n v="1.9E-3"/>
    <n v="3942"/>
    <n v="101"/>
    <n v="310"/>
    <n v="1435.97"/>
    <m/>
    <m/>
    <m/>
    <m/>
    <m/>
    <m/>
    <m/>
    <m/>
    <m/>
    <m/>
    <m/>
    <m/>
    <m/>
    <m/>
    <m/>
  </r>
  <r>
    <s v="B091V6PHHQ"/>
    <x v="88"/>
    <s v="BAZIC PRODUCTS Receipts Book, Money Cash Rent Receipts for Landlords, Business &amp; Offices, 2-Part Carbonless Forms, 50 Sets 7 1/2&quot; x 2 3/4&quot;, White with Bound Wraparound Cover (50 Sets/Pack), 1-Pack"/>
    <s v="FBA_5074-EACH"/>
    <n v="2960"/>
    <n v="84"/>
    <n v="1.9E-3"/>
    <n v="4286"/>
    <n v="118"/>
    <n v="284"/>
    <n v="1200.4100000000001"/>
    <m/>
    <m/>
    <m/>
    <m/>
    <m/>
    <m/>
    <m/>
    <m/>
    <m/>
    <m/>
    <m/>
    <m/>
    <m/>
    <m/>
    <m/>
  </r>
  <r>
    <s v="B091BPCXP8"/>
    <x v="89"/>
    <s v="Kappa Pocket Puzzle Large Print - 8&quot; x 5&quot; Digest Size 2 Titles, Word Search Find Books for Adults Teens, Training Learning With Game, 2-Pack"/>
    <s v="FBA_61400-SET2"/>
    <n v="2959"/>
    <n v="27"/>
    <n v="1.9E-3"/>
    <n v="3740"/>
    <n v="36"/>
    <n v="269"/>
    <n v="2563.46"/>
    <m/>
    <m/>
    <m/>
    <m/>
    <m/>
    <m/>
    <m/>
    <m/>
    <m/>
    <m/>
    <m/>
    <m/>
    <m/>
    <m/>
    <m/>
  </r>
  <r>
    <s v="B091JGVXQT"/>
    <x v="90"/>
    <s v="BAZIC Dime Coin Wrappers Rolls, Made in USA, Durable Preformed Paper Coins Tubes (36/Pack), 1-Pack"/>
    <s v="FBA_5013-EACH"/>
    <n v="1432"/>
    <n v="53"/>
    <n v="8.9999999999999998E-4"/>
    <n v="1882"/>
    <n v="63"/>
    <n v="267"/>
    <n v="1868.53"/>
    <m/>
    <m/>
    <m/>
    <m/>
    <m/>
    <m/>
    <m/>
    <m/>
    <m/>
    <m/>
    <m/>
    <m/>
    <m/>
    <m/>
    <m/>
  </r>
  <r>
    <s v="B091T9KRZK"/>
    <x v="91"/>
    <s v="BAZIC 3 Ring Binder 1&quot; Economy View Binders Organizer - Pastel Green Color, Round Ring, Hold 175 Sheets Paper, for School Office Home, 1-Count"/>
    <s v="FBA_3167-EA-GN"/>
    <n v="2936"/>
    <n v="54"/>
    <n v="1.8E-3"/>
    <n v="3885"/>
    <n v="70"/>
    <n v="286"/>
    <n v="2581.46"/>
    <m/>
    <m/>
    <m/>
    <m/>
    <m/>
    <m/>
    <m/>
    <m/>
    <m/>
    <m/>
    <m/>
    <m/>
    <m/>
    <m/>
    <m/>
  </r>
  <r>
    <s v="B092BCD4NB"/>
    <x v="92"/>
    <s v="BAZIC Products Primary Journal Composition Book Blue Marble, 100 Sheet Writing Grades K- 2 Notebook Journal Comp Notebooks for Kindergarten Kids School, 1-Pack"/>
    <s v="FBA_5087-EACH"/>
    <n v="5703"/>
    <n v="139"/>
    <n v="3.5999999999999999E-3"/>
    <n v="7491"/>
    <n v="198"/>
    <n v="293"/>
    <n v="1913.56"/>
    <m/>
    <m/>
    <m/>
    <m/>
    <m/>
    <m/>
    <m/>
    <m/>
    <m/>
    <m/>
    <m/>
    <m/>
    <m/>
    <m/>
    <m/>
  </r>
  <r>
    <s v="B0923DV6PL"/>
    <x v="93"/>
    <s v="BAZIC White Round Reinforcement Label (544/Pack)"/>
    <s v="FBA_3810-EACH"/>
    <n v="701"/>
    <n v="73"/>
    <n v="4.0000000000000002E-4"/>
    <n v="856"/>
    <n v="81"/>
    <n v="271"/>
    <n v="1455.38"/>
    <m/>
    <m/>
    <m/>
    <m/>
    <m/>
    <m/>
    <m/>
    <m/>
    <m/>
    <m/>
    <m/>
    <m/>
    <m/>
    <m/>
    <m/>
  </r>
  <r>
    <s v="B09252M5G4"/>
    <x v="94"/>
    <s v="BAZIC Products Date Stamper with Black Ink Pads for Stamping, 12 Years of Adjustable Dates, Ideal for Office, Shipping, Receiving, Accounting, Expiration Date Stamp, Due Dates - 2 Pack"/>
    <s v="FBA_6301-PACK2"/>
    <n v="1363"/>
    <n v="72"/>
    <n v="8.9999999999999998E-4"/>
    <n v="1678"/>
    <n v="96"/>
    <n v="274"/>
    <n v="1915.26"/>
    <m/>
    <m/>
    <m/>
    <m/>
    <m/>
    <m/>
    <m/>
    <m/>
    <m/>
    <m/>
    <m/>
    <m/>
    <m/>
    <m/>
    <m/>
  </r>
  <r>
    <s v="B0997XXBNK"/>
    <x v="95"/>
    <s v="BAZIC PRODUCTS Plastic Pencil Case, Ruler Length Utility Storage Box, Multi Purpose Organizer &amp; Supply Holder, Transparent Box Design, Assorted Color, Ideal for School, Office &amp; Craft Use, 4-Pack"/>
    <s v="FBA_850-SET4"/>
    <n v="5025"/>
    <n v="145"/>
    <n v="3.2000000000000002E-3"/>
    <n v="6436"/>
    <n v="203"/>
    <n v="261"/>
    <n v="6263.85"/>
    <m/>
    <m/>
    <m/>
    <m/>
    <m/>
    <m/>
    <m/>
    <m/>
    <m/>
    <m/>
    <m/>
    <m/>
    <m/>
    <m/>
    <m/>
  </r>
  <r>
    <s v="B01N4AOHOH"/>
    <x v="96"/>
    <s v="BAZIC Products Quarter Coin Wrappers – Durable Preformed Paper Tube, Sleeves for Coin Sorter and Holder, 36/Pack, 1 Pack"/>
    <s v="FBA_5014-EACH"/>
    <n v="1133"/>
    <n v="53"/>
    <n v="6.9999999999999999E-4"/>
    <n v="1447"/>
    <n v="67"/>
    <n v="274"/>
    <n v="1869.97"/>
    <m/>
    <m/>
    <m/>
    <m/>
    <m/>
    <m/>
    <m/>
    <m/>
    <m/>
    <m/>
    <m/>
    <m/>
    <m/>
    <m/>
    <m/>
  </r>
  <r>
    <s v="B0998B64Q7"/>
    <x v="97"/>
    <s v="BAZIC Products Slider Pencil Case, Utility Storage Box Snap Closure, Bright Color Multi Purpose Organizer, 6-Pack"/>
    <s v="FBA_812-SET6"/>
    <n v="2377"/>
    <n v="67"/>
    <n v="1.5E-3"/>
    <n v="3505"/>
    <n v="89"/>
    <n v="267"/>
    <n v="3975.63"/>
    <m/>
    <m/>
    <m/>
    <m/>
    <m/>
    <m/>
    <m/>
    <m/>
    <m/>
    <m/>
    <m/>
    <m/>
    <m/>
    <m/>
    <m/>
  </r>
  <r>
    <s v="B0BFZRFR9V"/>
    <x v="0"/>
    <s v="BAZIC PRODUCTS Middle &amp; High School Kit Supply Box, 65-Count Student Set for Grades 7–12, Complete School Supply Kit with Middle School Supplies, Organized Supply Box for Highschool, 1-Pack"/>
    <s v="8006-CASE"/>
    <n v="80981"/>
    <n v="1969"/>
    <n v="5.0799999999999998E-2"/>
    <n v="120899"/>
    <n v="3050"/>
    <n v="676"/>
    <n v="35120.339999999997"/>
    <m/>
    <m/>
    <m/>
    <m/>
    <m/>
    <m/>
    <m/>
    <m/>
    <m/>
    <m/>
    <m/>
    <m/>
    <m/>
    <m/>
    <m/>
  </r>
  <r>
    <s v="B091SP52LR"/>
    <x v="98"/>
    <s v="BAZIC Products 3 Ring Binder 1&quot; Economy View Binders Organizer - Grey, Round Ring, Hold 175 Sheets Paper, for School Office Home, 1-Count"/>
    <s v="FBA_4121-EACH"/>
    <n v="1167"/>
    <n v="32"/>
    <n v="6.9999999999999999E-4"/>
    <n v="1543"/>
    <n v="46"/>
    <n v="255"/>
    <n v="2471.5500000000002"/>
    <m/>
    <m/>
    <m/>
    <m/>
    <m/>
    <m/>
    <m/>
    <m/>
    <m/>
    <m/>
    <m/>
    <m/>
    <m/>
    <m/>
    <m/>
  </r>
  <r>
    <s v="B0C4VY1LR7"/>
    <x v="99"/>
    <s v="BAZIC Products Mini Highlighter Pen Pastel Color, Chisel Tip Broad Fine Line Highlighters Unscented (5/Pack), 1-Pack"/>
    <s v="FBA_2309-EACH-B"/>
    <n v="1229"/>
    <n v="17"/>
    <n v="8.0000000000000004E-4"/>
    <n v="1510"/>
    <n v="19"/>
    <n v="247"/>
    <n v="1204.6400000000001"/>
    <m/>
    <m/>
    <m/>
    <m/>
    <m/>
    <m/>
    <m/>
    <m/>
    <m/>
    <m/>
    <m/>
    <m/>
    <m/>
    <m/>
    <m/>
  </r>
  <r>
    <s v="B09DP2RN9T"/>
    <x v="5"/>
    <s v="BAZIC Pencil Pouch 3 Ring Binder Pouch w/Rivet Enforced Rings Hole, Black Mesh Window Zipper Pouches, 1-Count"/>
    <s v="808-EACH"/>
    <n v="8913"/>
    <n v="149"/>
    <n v="5.5999999999999999E-3"/>
    <n v="11304"/>
    <n v="202"/>
    <n v="255"/>
    <n v="1693.2"/>
    <m/>
    <m/>
    <m/>
    <m/>
    <m/>
    <m/>
    <m/>
    <m/>
    <m/>
    <m/>
    <m/>
    <m/>
    <m/>
    <m/>
    <m/>
  </r>
  <r>
    <s v="B09238KM85"/>
    <x v="100"/>
    <s v="BAZIC Products 2 Pocket Paper Folder, Letter Size Document Organizer for School, Office, Business Use, Paisley Design Portfolio Folder for Homework, Reports &amp; Forms, Assorted Colors, 6-Pack"/>
    <s v="FBA_2174-SET6"/>
    <n v="2623"/>
    <n v="54"/>
    <n v="1.6000000000000001E-3"/>
    <n v="3496"/>
    <n v="80"/>
    <n v="253"/>
    <n v="2524.94"/>
    <m/>
    <m/>
    <m/>
    <m/>
    <m/>
    <m/>
    <m/>
    <m/>
    <m/>
    <m/>
    <m/>
    <m/>
    <m/>
    <m/>
    <m/>
  </r>
  <r>
    <s v="B0D7GD53RF"/>
    <x v="101"/>
    <s v="BAZIC Products Sketch Pad, Spiral Sketchbook for Artists &amp; Students, Drawing Pad with Thick Paper, Sketching &amp; Drawing for Kids, Teens &amp; Adults, 50 Sheets, 6&quot; x 8&quot;, 2-Pack"/>
    <s v="FBA_5043-PACK2"/>
    <n v="1468"/>
    <n v="40"/>
    <n v="8.9999999999999998E-4"/>
    <n v="1741"/>
    <n v="49"/>
    <n v="336"/>
    <n v="2342.02"/>
    <m/>
    <m/>
    <m/>
    <m/>
    <m/>
    <m/>
    <m/>
    <m/>
    <m/>
    <m/>
    <m/>
    <m/>
    <m/>
    <m/>
    <m/>
  </r>
  <r>
    <s v="B01N4AOHOH"/>
    <x v="102"/>
    <s v="BAZIC Products Quarter Coin Wrappers – Durable Preformed Paper Tube, Sleeves for Coin Sorter and Holder, 36/Pack, 2 Packs"/>
    <s v="FBA_5014-PACK2"/>
    <n v="717"/>
    <n v="40"/>
    <n v="4.0000000000000002E-4"/>
    <n v="933"/>
    <n v="44"/>
    <n v="240"/>
    <n v="2157.6"/>
    <m/>
    <m/>
    <m/>
    <m/>
    <m/>
    <m/>
    <m/>
    <m/>
    <m/>
    <m/>
    <m/>
    <m/>
    <m/>
    <m/>
    <m/>
  </r>
  <r>
    <s v="B092CGT26D"/>
    <x v="103"/>
    <s v="BAZIC Products Wooden Ruler – Single Metal Edge Drafting Ruler for Measuring, Drawing &amp; Crafting, Wooden Straight Edge Ruler for School &amp; Office, 12 Inch, 1-Pack"/>
    <s v="FBA_321-EACH"/>
    <n v="5017"/>
    <n v="149"/>
    <n v="3.0999999999999999E-3"/>
    <n v="6461"/>
    <n v="192"/>
    <n v="232"/>
    <n v="975.64"/>
    <m/>
    <m/>
    <m/>
    <m/>
    <m/>
    <m/>
    <m/>
    <m/>
    <m/>
    <m/>
    <m/>
    <m/>
    <m/>
    <m/>
    <m/>
  </r>
  <r>
    <s v="B09233XMCL"/>
    <x v="104"/>
    <s v="BAZIC Products Pink Eraser Top, Latex-Free Pencil Top Erasers with Arrowhead Caps, Non-Toxic Erasers for Kids, Students, Teachers, Classroom, Art, Homework &amp; School Supplies, 50/Pack, 2-Pack"/>
    <s v="FBA_2205-PACK2"/>
    <n v="817"/>
    <n v="30"/>
    <n v="5.0000000000000001E-4"/>
    <n v="993"/>
    <n v="36"/>
    <n v="228"/>
    <n v="1473.8"/>
    <m/>
    <m/>
    <m/>
    <m/>
    <m/>
    <m/>
    <m/>
    <m/>
    <m/>
    <m/>
    <m/>
    <m/>
    <m/>
    <m/>
    <m/>
  </r>
  <r>
    <s v="B091T36TXP"/>
    <x v="105"/>
    <s v="BAZIC Products 3 Ring Binder 1.5&quot; Economy View Binders Organizer - Purple, Round Ring, Hold 280 Sheets Paper, for School Office Home, 1-Count"/>
    <s v="FBA_4147-EACH"/>
    <n v="815"/>
    <n v="20"/>
    <n v="5.0000000000000001E-4"/>
    <n v="1007"/>
    <n v="24"/>
    <n v="224"/>
    <n v="2227.77"/>
    <m/>
    <m/>
    <m/>
    <m/>
    <m/>
    <m/>
    <m/>
    <m/>
    <m/>
    <m/>
    <m/>
    <m/>
    <m/>
    <m/>
    <m/>
  </r>
  <r>
    <s v="B09FFP83D6"/>
    <x v="106"/>
    <s v="BAZIC PRODUCTS Plastic Pencil Case, Multi Purpose Organizer &amp; Supply Holder, Clear Box Design, Durable Plastic Storage for School, Office, Classroom &amp; Craft Supplies, 24-Pack"/>
    <s v="FBA_847-CASE"/>
    <n v="1778"/>
    <n v="329"/>
    <n v="1.1000000000000001E-3"/>
    <n v="2291"/>
    <n v="442"/>
    <n v="338"/>
    <n v="19909.86"/>
    <m/>
    <m/>
    <m/>
    <m/>
    <m/>
    <m/>
    <m/>
    <m/>
    <m/>
    <m/>
    <m/>
    <m/>
    <m/>
    <m/>
    <m/>
  </r>
  <r>
    <s v="B0998CXQ1N"/>
    <x v="107"/>
    <s v="BAZIC PRODUCTS Plastic Pencil Case, Ruler Length Utility Storage Box, Multi Purpose Organizer &amp; Supply Holder, Transparent Box Design, Assorted Color, Ideal for School, Office &amp; Craft Use, 4-Pack"/>
    <s v="FBA_842-SET4"/>
    <n v="2547"/>
    <n v="68"/>
    <n v="1.6000000000000001E-3"/>
    <n v="3212"/>
    <n v="84"/>
    <n v="223"/>
    <n v="3103.89"/>
    <m/>
    <m/>
    <m/>
    <m/>
    <m/>
    <m/>
    <m/>
    <m/>
    <m/>
    <m/>
    <m/>
    <m/>
    <m/>
    <m/>
    <m/>
  </r>
  <r>
    <s v="B0921TXN58"/>
    <x v="108"/>
    <s v="BAZIC Products Blank Index Cards 3&quot; X 5&quot; 100 Count, White Unruled Flashcards, Flash Card for Learning Memory Reminder (100/Pack), 1-Pack"/>
    <s v="520-EACH"/>
    <n v="635"/>
    <n v="41"/>
    <n v="4.0000000000000002E-4"/>
    <n v="773"/>
    <n v="55"/>
    <n v="237"/>
    <n v="1577.46"/>
    <m/>
    <m/>
    <m/>
    <m/>
    <m/>
    <m/>
    <m/>
    <m/>
    <m/>
    <m/>
    <m/>
    <m/>
    <m/>
    <m/>
    <m/>
  </r>
  <r>
    <s v="B092371BXN"/>
    <x v="109"/>
    <s v="BAZIC Neon Bevel Eraser (6/Pack)"/>
    <s v="FBA_2207-EACH"/>
    <n v="1246"/>
    <n v="23"/>
    <n v="8.0000000000000004E-4"/>
    <n v="1571"/>
    <n v="25"/>
    <n v="217"/>
    <n v="908.79"/>
    <m/>
    <m/>
    <m/>
    <m/>
    <m/>
    <m/>
    <m/>
    <m/>
    <m/>
    <m/>
    <m/>
    <m/>
    <m/>
    <m/>
    <m/>
  </r>
  <r>
    <s v="B0BFZRFR9V"/>
    <x v="63"/>
    <s v="BAZIC PRODUCTS Elementary School Supply Kit, 86-count Student Set for Elementary Students Grades 3-6, Complete School Supplies With Fully Organized Supply Box, 1-pack"/>
    <s v="FBA_8005-CASE"/>
    <n v="28048"/>
    <n v="774"/>
    <n v="1.7600000000000001E-2"/>
    <n v="38017"/>
    <n v="1038"/>
    <n v="227"/>
    <n v="9199.8799999999992"/>
    <m/>
    <m/>
    <m/>
    <m/>
    <m/>
    <m/>
    <m/>
    <m/>
    <m/>
    <m/>
    <m/>
    <m/>
    <m/>
    <m/>
    <m/>
  </r>
  <r>
    <s v="B092C1WLXT"/>
    <x v="110"/>
    <s v="BAZIC Products Writing Pad 100 Sheets 6&quot; x 9&quot; – Writing Pad With Durable Lined Note Pads, Smooth Writing Paper, and Easy-tear Paper Pads; Compact Note Pads and Writing Pads for Office, School, or Home, 1-pack"/>
    <s v="FBA_560-EACH-B"/>
    <n v="1314"/>
    <n v="20"/>
    <n v="8.0000000000000004E-4"/>
    <n v="1771"/>
    <n v="34"/>
    <n v="274"/>
    <n v="1355.71"/>
    <m/>
    <m/>
    <m/>
    <m/>
    <m/>
    <m/>
    <m/>
    <m/>
    <m/>
    <m/>
    <m/>
    <m/>
    <m/>
    <m/>
    <m/>
  </r>
  <r>
    <s v="B0921P4WW3"/>
    <x v="111"/>
    <s v="BAZIC Products Correction Pen - Corrections Fluid, Precise Metal Tip White Out, Ideal for School &amp; Office Supplies, Alternative to Correction Solution, 2/Pack, 1-Pack"/>
    <s v="1621-EACH"/>
    <n v="1117"/>
    <n v="49"/>
    <n v="6.9999999999999999E-4"/>
    <n v="1507"/>
    <n v="68"/>
    <n v="209"/>
    <n v="1315.31"/>
    <m/>
    <m/>
    <m/>
    <m/>
    <m/>
    <m/>
    <m/>
    <m/>
    <m/>
    <m/>
    <m/>
    <m/>
    <m/>
    <m/>
    <m/>
  </r>
  <r>
    <s v="B09236MKL5"/>
    <x v="112"/>
    <s v="BAZIC Products Erasers + Pencil Top Erasers Set (12/Pack), Block Bevel Erasers Neon Color, Arrowhead Caps Tops, Latex Free, for Art Drawing School, 1-Pack"/>
    <s v="FBA_2225-EACH"/>
    <n v="1540"/>
    <n v="30"/>
    <n v="1E-3"/>
    <n v="1888"/>
    <n v="35"/>
    <n v="205"/>
    <n v="1056.98"/>
    <m/>
    <m/>
    <m/>
    <m/>
    <m/>
    <m/>
    <m/>
    <m/>
    <m/>
    <m/>
    <m/>
    <m/>
    <m/>
    <m/>
    <m/>
  </r>
  <r>
    <s v="B0923BF8MX"/>
    <x v="113"/>
    <s v="BAZIC Manila File Folder 1/3 Cut Letter Size, Left Right Center Tabs Positions, for Organizing Filing Document Storage, Total 6-Count"/>
    <s v="FBA_3103-EACH"/>
    <n v="2053"/>
    <n v="49"/>
    <n v="1.2999999999999999E-3"/>
    <n v="2466"/>
    <n v="57"/>
    <n v="212"/>
    <n v="853.78"/>
    <m/>
    <m/>
    <m/>
    <m/>
    <m/>
    <m/>
    <m/>
    <m/>
    <m/>
    <m/>
    <m/>
    <m/>
    <m/>
    <m/>
    <m/>
  </r>
  <r>
    <s v="B0921T36LR"/>
    <x v="114"/>
    <s v="BAZIC Products Security Self Seal and Peel Envelopes – #6 3 5/8 x 6 1/2 in Plain White Envelopes, No Window Tint Pattern, Mailing Supplies for Checks &amp; Invoices, Office Supplies, 55/Pack, 1-Pack"/>
    <s v="FBA_5066-EACH"/>
    <n v="1101"/>
    <n v="40"/>
    <n v="6.9999999999999999E-4"/>
    <n v="1445"/>
    <n v="58"/>
    <n v="205"/>
    <n v="1022.05"/>
    <m/>
    <m/>
    <m/>
    <m/>
    <m/>
    <m/>
    <m/>
    <m/>
    <m/>
    <m/>
    <m/>
    <m/>
    <m/>
    <m/>
    <m/>
  </r>
  <r>
    <s v="B092CBG1RS"/>
    <x v="115"/>
    <s v="BAZIC Products Poster Board, Multi Color Fluorescent, 11&quot; X 14&quot;, Poster Board Paper, Colored Paper, Vision Board Poster, Ideal for Crafts, Signs, School Projects, Displays, 5/Pack, 1-Pack"/>
    <s v="FBA_5027-EACH"/>
    <n v="6478"/>
    <n v="288"/>
    <n v="4.1000000000000003E-3"/>
    <n v="7971"/>
    <n v="385"/>
    <n v="230"/>
    <n v="992.91"/>
    <m/>
    <m/>
    <m/>
    <m/>
    <m/>
    <m/>
    <m/>
    <m/>
    <m/>
    <m/>
    <m/>
    <m/>
    <m/>
    <m/>
    <m/>
  </r>
  <r>
    <s v="B09236XY9G"/>
    <x v="116"/>
    <s v="BAZIC Products 2 Pocket Folders – Assorted Color, Letter Size Portfolio, Durable Paper Pocket Folders for School, Office, Business Documents, and Home, 10-Pack"/>
    <s v="FBA_3144-SET10"/>
    <n v="1276"/>
    <n v="63"/>
    <n v="8.0000000000000004E-4"/>
    <n v="1562"/>
    <n v="78"/>
    <n v="216"/>
    <n v="2477.52"/>
    <m/>
    <m/>
    <m/>
    <m/>
    <m/>
    <m/>
    <m/>
    <m/>
    <m/>
    <m/>
    <m/>
    <m/>
    <m/>
    <m/>
    <m/>
  </r>
  <r>
    <s v="B091SP52LR"/>
    <x v="117"/>
    <s v="BAZIC Products 3 Ring Binder 1&quot; Economy View Binders Organizer - Green, Round Ring, Hold 175 Sheets Paper, for School Office Home, 1-Count"/>
    <s v="FBA_4122-EACH"/>
    <n v="781"/>
    <n v="19"/>
    <n v="5.0000000000000001E-4"/>
    <n v="973"/>
    <n v="23"/>
    <n v="192"/>
    <n v="1803.1"/>
    <m/>
    <m/>
    <m/>
    <m/>
    <m/>
    <m/>
    <m/>
    <m/>
    <m/>
    <m/>
    <m/>
    <m/>
    <m/>
    <m/>
    <m/>
  </r>
  <r>
    <s v="B092CN7RRY"/>
    <x v="118"/>
    <s v="BAZIC Products Poster Board 11&quot; X 14&quot; Assorted Colored Poster Board Paper for School Craft Project Presentation Drawing Graphic Display (5/Pack), 1-Pack"/>
    <s v="FBA_529-EACH"/>
    <n v="1200"/>
    <n v="63"/>
    <n v="8.0000000000000004E-4"/>
    <n v="1504"/>
    <n v="76"/>
    <n v="259"/>
    <n v="1805.72"/>
    <m/>
    <m/>
    <m/>
    <m/>
    <m/>
    <m/>
    <m/>
    <m/>
    <m/>
    <m/>
    <m/>
    <m/>
    <m/>
    <m/>
    <m/>
  </r>
  <r>
    <s v="B0997XXBNK"/>
    <x v="119"/>
    <s v="BAZIC PRODUCTS Plastic Pencil Case, Ruler Length Large Utility Storage Box, Multi Purpose Organizer &amp; Supply Holder, Clear Box Design, Ideal for School, Office &amp; Craft Use, 4-Pack"/>
    <s v="FBA_851-PACK4"/>
    <n v="3205"/>
    <n v="131"/>
    <n v="2E-3"/>
    <n v="3978"/>
    <n v="181"/>
    <n v="212"/>
    <n v="5536.44"/>
    <m/>
    <m/>
    <m/>
    <m/>
    <m/>
    <m/>
    <m/>
    <m/>
    <m/>
    <m/>
    <m/>
    <m/>
    <m/>
    <m/>
    <m/>
  </r>
  <r>
    <s v="B08DFGT3Q5"/>
    <x v="120"/>
    <s v="BAZIC Products Ruled Index Cards 5&quot; X 8&quot; 100 Count, White Color Flashcards, Ruled Lined Card for Learning Memory Reminder"/>
    <s v="FBA_539-PACK2"/>
    <n v="650"/>
    <n v="30"/>
    <n v="4.0000000000000002E-4"/>
    <n v="829"/>
    <n v="36"/>
    <n v="209"/>
    <n v="1748.54"/>
    <m/>
    <m/>
    <m/>
    <m/>
    <m/>
    <m/>
    <m/>
    <m/>
    <m/>
    <m/>
    <m/>
    <m/>
    <m/>
    <m/>
    <m/>
  </r>
  <r>
    <s v="B0019IOEQ8"/>
    <x v="121"/>
    <s v="BAZIC Loose Leaf Binder Ring 1&quot;, Book Rings Binder Rings, Nickel Plated Steel Metal Ring for Flash Cards, Index Card, Keychain (12/Pack), 1-Pack"/>
    <s v="FBA_211-EACH-1"/>
    <n v="1009"/>
    <n v="52"/>
    <n v="5.9999999999999995E-4"/>
    <n v="1263"/>
    <n v="56"/>
    <n v="184"/>
    <n v="837.4"/>
    <m/>
    <m/>
    <m/>
    <m/>
    <m/>
    <m/>
    <m/>
    <m/>
    <m/>
    <m/>
    <m/>
    <m/>
    <m/>
    <m/>
    <m/>
  </r>
  <r>
    <s v="B07T7YPPCQ"/>
    <x v="122"/>
    <s v="BAZIC Sketch Book 30 Ct. 8.5&quot; X 11&quot;, Spiral Side Bound Sketchbook Drawing Pads, Sketching Paper Coloring Book for Artist Kids School, 1-Pack"/>
    <s v="FBA_5045-EACH-B"/>
    <n v="2417"/>
    <n v="56"/>
    <n v="1.5E-3"/>
    <n v="3107"/>
    <n v="83"/>
    <n v="329"/>
    <n v="1617.26"/>
    <m/>
    <m/>
    <m/>
    <m/>
    <m/>
    <m/>
    <m/>
    <m/>
    <m/>
    <m/>
    <m/>
    <m/>
    <m/>
    <m/>
    <m/>
  </r>
  <r>
    <s v="B099FPY445"/>
    <x v="123"/>
    <s v="BAZIC Products Composition Book 80 Sheet 5&quot; x 7&quot; Poly Cover Notebook, Writing Journal Comp Lined Notebooks for Office School, Assorted Color, 8-Pack"/>
    <s v="FBA_5472-SET8"/>
    <n v="2899"/>
    <n v="121"/>
    <n v="1.8E-3"/>
    <n v="3765"/>
    <n v="157"/>
    <n v="211"/>
    <n v="3586.59"/>
    <m/>
    <m/>
    <m/>
    <m/>
    <m/>
    <m/>
    <m/>
    <m/>
    <m/>
    <m/>
    <m/>
    <m/>
    <m/>
    <m/>
    <m/>
  </r>
  <r>
    <s v="B003BNZVHU"/>
    <x v="124"/>
    <s v="BAZIC Neon Eraser Top. Chisel Shaped Erasers for Standard Pencils (50/Pack)"/>
    <s v="FBA_2204-EACH-1"/>
    <n v="3034"/>
    <n v="82"/>
    <n v="1.9E-3"/>
    <n v="3602"/>
    <n v="95"/>
    <n v="184"/>
    <n v="1109.3399999999999"/>
    <m/>
    <m/>
    <m/>
    <m/>
    <m/>
    <m/>
    <m/>
    <m/>
    <m/>
    <m/>
    <m/>
    <m/>
    <m/>
    <m/>
    <m/>
  </r>
  <r>
    <s v="B092CNCTMF"/>
    <x v="125"/>
    <s v="BAZIC Products Dry Erase Lap Board 9&quot;x12&quot; &amp; Marker, Double Sided Primary Ruled &amp; Blank, Small Portable Whiteboards for Teacher Home, 1-Pack"/>
    <s v="FBA_6017-EACH"/>
    <n v="893"/>
    <n v="39"/>
    <n v="5.9999999999999995E-4"/>
    <n v="1161"/>
    <n v="50"/>
    <n v="182"/>
    <n v="1027.7"/>
    <m/>
    <m/>
    <m/>
    <m/>
    <m/>
    <m/>
    <m/>
    <m/>
    <m/>
    <m/>
    <m/>
    <m/>
    <m/>
    <m/>
    <m/>
  </r>
  <r>
    <s v="B0D7GD53RF"/>
    <x v="126"/>
    <s v="BAZIC Products Sketch Pad, Spiral Sketchbook for Artists &amp; Students, Drawing Pad with Thick Paper, Sketching &amp; Drawing for Kids, Teens &amp; Adults, 30 Sheets, 9&quot; X 12&quot;, 2-Pack"/>
    <s v="FBA_5044-PACK2"/>
    <n v="927"/>
    <n v="33"/>
    <n v="5.9999999999999995E-4"/>
    <n v="1165"/>
    <n v="49"/>
    <n v="206"/>
    <n v="1657.79"/>
    <m/>
    <m/>
    <m/>
    <m/>
    <m/>
    <m/>
    <m/>
    <m/>
    <m/>
    <m/>
    <m/>
    <m/>
    <m/>
    <m/>
    <m/>
  </r>
  <r>
    <s v="B09235K43L"/>
    <x v="127"/>
    <s v="BAZIC Products Pink Eraser Top, Latex-Free Pencil Top Erasers with Arrowhead Caps, Non-Toxic Erasers for Kids, Students, Teachers, Classroom, Art, Homework &amp; School Supplies, 144/Pack, 1-Pack"/>
    <s v="FBA_2236-EACH"/>
    <n v="961"/>
    <n v="114"/>
    <n v="5.9999999999999995E-4"/>
    <n v="1218"/>
    <n v="146"/>
    <n v="254"/>
    <n v="1570.28"/>
    <m/>
    <m/>
    <m/>
    <m/>
    <m/>
    <m/>
    <m/>
    <m/>
    <m/>
    <m/>
    <m/>
    <m/>
    <m/>
    <m/>
    <m/>
  </r>
  <r>
    <s v="B0C6R7L941"/>
    <x v="128"/>
    <s v="BAZIC Products Composition Notebook Wide Ruled - 20 Sheets, Manila Color Composition Notebook with Durable Cover, Non-Spiral and Lined Paper for Journaling, School, Home, or Office, 24-Packs"/>
    <s v="FBA_5096-BOX-1"/>
    <n v="1942"/>
    <n v="176"/>
    <n v="1.1999999999999999E-3"/>
    <n v="2509"/>
    <n v="294"/>
    <n v="297"/>
    <n v="6354.3"/>
    <m/>
    <m/>
    <m/>
    <m/>
    <m/>
    <m/>
    <m/>
    <m/>
    <m/>
    <m/>
    <m/>
    <m/>
    <m/>
    <m/>
    <m/>
  </r>
  <r>
    <s v="B0998CXQ1N"/>
    <x v="129"/>
    <s v="BAZIC Products Plastic Pencil Case Utility Storage Box, Glitter Bright Color, Multi Purpose Organizer for Pens Pencils, 4-Pack"/>
    <s v="FBA_839-SET4"/>
    <n v="2621"/>
    <n v="43"/>
    <n v="1.6000000000000001E-3"/>
    <n v="3242"/>
    <n v="57"/>
    <n v="168"/>
    <n v="2733.92"/>
    <m/>
    <m/>
    <m/>
    <m/>
    <m/>
    <m/>
    <m/>
    <m/>
    <m/>
    <m/>
    <m/>
    <m/>
    <m/>
    <m/>
    <m/>
  </r>
  <r>
    <s v="B092RKJQ8L"/>
    <x v="130"/>
    <s v="BAZIC Products Neon Page Marker Dispensers, Sticky Notes for Study Materials, Office Use, Sign Here &amp; Neon Colored Page Markers for Books and Documents, 0.5x1.7, 100 Flags/Pack, 2-Packs"/>
    <s v="FBA_5172-PACK2"/>
    <n v="561"/>
    <n v="133"/>
    <n v="4.0000000000000002E-4"/>
    <n v="681"/>
    <n v="167"/>
    <n v="210"/>
    <n v="1251.92"/>
    <m/>
    <m/>
    <m/>
    <m/>
    <m/>
    <m/>
    <m/>
    <m/>
    <m/>
    <m/>
    <m/>
    <m/>
    <m/>
    <m/>
    <m/>
  </r>
  <r>
    <s v="B0921T36LR"/>
    <x v="114"/>
    <s v="BAZIC Products Security Self Seal and Peel Envelopes – #6 3 5/8 x 6 1/2 in Plain White Envelopes, No Window Tint Pattern, Mailing Supplies for Checks &amp; Invoices, Office Supplies, 55/Pack, 1-Pack"/>
    <s v="FBA_5066-EACH-1"/>
    <n v="1101"/>
    <n v="40"/>
    <n v="6.9999999999999999E-4"/>
    <n v="1445"/>
    <n v="58"/>
    <n v="172"/>
    <n v="858.28"/>
    <m/>
    <m/>
    <m/>
    <m/>
    <m/>
    <m/>
    <m/>
    <m/>
    <m/>
    <m/>
    <m/>
    <m/>
    <m/>
    <m/>
    <m/>
  </r>
  <r>
    <s v="B08Z7GZR5X"/>
    <x v="131"/>
    <s v="BAZIC Index Card Box 3&quot;x5&quot;, Flip Top Utility Plastic Storage Case 250 Cards Capacity, Flash Card Holder Organizer, for Office, 6-Pack"/>
    <s v="FBA_3125-SET6"/>
    <n v="945"/>
    <n v="96"/>
    <n v="5.9999999999999995E-4"/>
    <n v="1378"/>
    <n v="140"/>
    <n v="218"/>
    <n v="3925.01"/>
    <m/>
    <m/>
    <m/>
    <m/>
    <m/>
    <m/>
    <m/>
    <m/>
    <m/>
    <m/>
    <m/>
    <m/>
    <m/>
    <m/>
    <m/>
  </r>
  <r>
    <s v="B0BFZRFR9V"/>
    <x v="63"/>
    <s v="BAZIC PRODUCTS Elementary School Supply Kit, 86-count Student Set for Elementary Students Grades 3-6, Complete School Supplies With Fully Organized Supply Box, 1-pack"/>
    <s v="FBA_8005-CASE-B"/>
    <n v="28048"/>
    <n v="774"/>
    <n v="1.7600000000000001E-2"/>
    <n v="38017"/>
    <n v="1038"/>
    <n v="180"/>
    <n v="7444.44"/>
    <m/>
    <m/>
    <m/>
    <m/>
    <m/>
    <m/>
    <m/>
    <m/>
    <m/>
    <m/>
    <m/>
    <m/>
    <m/>
    <m/>
    <m/>
  </r>
  <r>
    <s v="B092RM3QX8"/>
    <x v="132"/>
    <s v="BAZIC Products Neon Page Marker Dispensers – Sticky Notes for Study Materials, Office Use, Sign Here &amp; Notary Supplies, Colored Page Markers for Books and Documents, 50 Flags/Pack, 2-Packs"/>
    <s v="FBA_5174-PACK2"/>
    <n v="414"/>
    <n v="120"/>
    <n v="2.9999999999999997E-4"/>
    <n v="494"/>
    <n v="150"/>
    <n v="239"/>
    <n v="1431.61"/>
    <m/>
    <m/>
    <m/>
    <m/>
    <m/>
    <m/>
    <m/>
    <m/>
    <m/>
    <m/>
    <m/>
    <m/>
    <m/>
    <m/>
    <m/>
  </r>
  <r>
    <s v="B092367VV4"/>
    <x v="133"/>
    <s v="BAZIC Products Erasers, Jumbo Vinyl Pencil Eraser (4/Pack), Latex Free, White Large Size Block Erasers for Art Drawing School Office Teachers, 1-Pack"/>
    <s v="FBA_2201-EACH"/>
    <n v="1693"/>
    <n v="43"/>
    <n v="1.1000000000000001E-3"/>
    <n v="2056"/>
    <n v="49"/>
    <n v="166"/>
    <n v="707.98"/>
    <m/>
    <m/>
    <m/>
    <m/>
    <m/>
    <m/>
    <m/>
    <m/>
    <m/>
    <m/>
    <m/>
    <m/>
    <m/>
    <m/>
    <m/>
  </r>
  <r>
    <s v="B092C6NXR4"/>
    <x v="134"/>
    <s v="BAZIC Products Shatterproof Flexible Curve Ruler 12&quot; (30cm), Inches Centimeter Metric Measuring Drafting Rulers, for Students School Supplies, 6-Pack"/>
    <s v="315-SET6"/>
    <n v="1054"/>
    <n v="48"/>
    <n v="6.9999999999999999E-4"/>
    <n v="1364"/>
    <n v="69"/>
    <n v="161"/>
    <n v="1450.63"/>
    <m/>
    <m/>
    <m/>
    <m/>
    <m/>
    <m/>
    <m/>
    <m/>
    <m/>
    <m/>
    <m/>
    <m/>
    <m/>
    <m/>
    <m/>
  </r>
  <r>
    <s v="B09343BG1P"/>
    <x v="135"/>
    <s v="BAZIC Products Book Wrap - Clear Book Cover Self Adhesive Book Protector for Book Covers for Paperbacks, Plastic Cover for Books, Clear Contact Paper Peel and Stick, 17.5&quot; x 1.7 Yard Roll, 4-Roll"/>
    <s v="FBA_2901-PACK4"/>
    <n v="1637"/>
    <n v="70"/>
    <n v="1E-3"/>
    <n v="2260"/>
    <n v="95"/>
    <n v="196"/>
    <n v="2567.14"/>
    <m/>
    <m/>
    <m/>
    <m/>
    <m/>
    <m/>
    <m/>
    <m/>
    <m/>
    <m/>
    <m/>
    <m/>
    <m/>
    <m/>
    <m/>
  </r>
  <r>
    <s v="B091T9KRZK"/>
    <x v="136"/>
    <s v="BAZIC 3 Ring Binder 1&quot; Economy View Binders Organizer - Pastel Purple Color, Round Ring, Hold 175 Sheets Paper, for School Office Home, 1-Count"/>
    <s v="FBA_3167-EA-PP"/>
    <n v="1179"/>
    <n v="19"/>
    <n v="6.9999999999999999E-4"/>
    <n v="1451"/>
    <n v="23"/>
    <n v="155"/>
    <n v="1346.95"/>
    <m/>
    <m/>
    <m/>
    <m/>
    <m/>
    <m/>
    <m/>
    <m/>
    <m/>
    <m/>
    <m/>
    <m/>
    <m/>
    <m/>
    <m/>
  </r>
  <r>
    <s v="B000BLJEKU"/>
    <x v="137"/>
    <s v="BAZIC Assorted Dimensions 227g/0.5 lbs. Rubber Bands, Multi Color"/>
    <s v="FBA_465-EACH-B"/>
    <n v="13616"/>
    <n v="1382"/>
    <n v="8.5000000000000006E-3"/>
    <n v="17287"/>
    <n v="1646"/>
    <n v="148"/>
    <n v="888.52"/>
    <m/>
    <m/>
    <m/>
    <m/>
    <m/>
    <m/>
    <m/>
    <m/>
    <m/>
    <m/>
    <m/>
    <m/>
    <m/>
    <m/>
    <m/>
  </r>
  <r>
    <s v="B091JJ4KN1"/>
    <x v="138"/>
    <s v="Bazic 5011 Penny Coin Wrappers, 36 Per Pack"/>
    <s v="FBA_5011-EACH"/>
    <n v="2104"/>
    <n v="56"/>
    <n v="1.2999999999999999E-3"/>
    <n v="2712"/>
    <n v="73"/>
    <n v="158"/>
    <n v="1098.6400000000001"/>
    <m/>
    <m/>
    <m/>
    <m/>
    <m/>
    <m/>
    <m/>
    <m/>
    <m/>
    <m/>
    <m/>
    <m/>
    <m/>
    <m/>
    <m/>
  </r>
  <r>
    <s v="B09236KJ28"/>
    <x v="139"/>
    <s v="BAZIC Products Erasers, Rainbow Eraser, Latex Free, Large Size Block Erasers for Art Drawing School Office Teachers (4/Pack), 1-Pack"/>
    <s v="FBA_2209-EACH"/>
    <n v="756"/>
    <n v="19"/>
    <n v="5.0000000000000001E-4"/>
    <n v="951"/>
    <n v="20"/>
    <n v="145"/>
    <n v="865.65"/>
    <m/>
    <m/>
    <m/>
    <m/>
    <m/>
    <m/>
    <m/>
    <m/>
    <m/>
    <m/>
    <m/>
    <m/>
    <m/>
    <m/>
    <m/>
  </r>
  <r>
    <s v="B09DP2RN9T"/>
    <x v="140"/>
    <s v="BAZIC Products Pencil Pouch 3 Ring Binder Pouch, Rivet Enforced Ring Hole, Mesh Window Zipper Case, Pastel Green, 2-Pack"/>
    <s v="FBA_810-GN-PACK2"/>
    <n v="1252"/>
    <n v="16"/>
    <n v="8.0000000000000004E-4"/>
    <n v="1585"/>
    <n v="20"/>
    <n v="144"/>
    <n v="1049.73"/>
    <m/>
    <m/>
    <m/>
    <m/>
    <m/>
    <m/>
    <m/>
    <m/>
    <m/>
    <m/>
    <m/>
    <m/>
    <m/>
    <m/>
    <m/>
  </r>
  <r>
    <s v="B09DP2RN9T"/>
    <x v="141"/>
    <s v="BAZIC Products Pencil Pouch 3 Ring Binder Pouch w/ Rivet Enforced Rings Holes, Mesh Window Zipper Case, PURPLE 2-Pack"/>
    <s v="FBA_804-PURPLE-PACK2"/>
    <n v="794"/>
    <n v="15"/>
    <n v="5.0000000000000001E-4"/>
    <n v="976"/>
    <n v="18"/>
    <n v="146"/>
    <n v="928.82"/>
    <m/>
    <m/>
    <m/>
    <m/>
    <m/>
    <m/>
    <m/>
    <m/>
    <m/>
    <m/>
    <m/>
    <m/>
    <m/>
    <m/>
    <m/>
  </r>
  <r>
    <s v="B092B7WDSW"/>
    <x v="142"/>
    <s v="BAZIC PRODUCTS Primary Journal Composition Book Marble, Primary Journal, Writing Journal, Notebooks for Kids, Drawing &amp; Writing Notebook for Kindergarten School Use, Grades K-2, 100 Sheets, 1-Pack"/>
    <s v="FBA_5053-EACH-1"/>
    <n v="10025"/>
    <n v="198"/>
    <n v="6.3E-3"/>
    <n v="13298"/>
    <n v="235"/>
    <n v="148"/>
    <n v="898.06"/>
    <m/>
    <m/>
    <m/>
    <m/>
    <m/>
    <m/>
    <m/>
    <m/>
    <m/>
    <m/>
    <m/>
    <m/>
    <m/>
    <m/>
    <m/>
  </r>
  <r>
    <s v="B09FFP83D6"/>
    <x v="143"/>
    <s v="BAZIC PRODUCTS Plastic Pencil Case, Multi Purpose Organizer &amp; Supply Holder, Clear Box Design, Durable Plastic Storage for School, Office, Classroom &amp; Craft Supplies, 4-Pack"/>
    <s v="FBA_847-PACK4"/>
    <n v="2336"/>
    <n v="184"/>
    <n v="1.5E-3"/>
    <n v="2898"/>
    <n v="282"/>
    <n v="172"/>
    <n v="2515.08"/>
    <m/>
    <m/>
    <m/>
    <m/>
    <m/>
    <m/>
    <m/>
    <m/>
    <m/>
    <m/>
    <m/>
    <m/>
    <m/>
    <m/>
    <m/>
  </r>
  <r>
    <s v="B09DP2RN9T"/>
    <x v="144"/>
    <s v="BAZIC Products Pencil Pouch 3 Ring Binder Pouch w/ Rivet Enforced Rings Holes, Mesh Window Zipper Case, BLUE 2-Pack"/>
    <s v="FBA_804-BLUE-PACK2"/>
    <n v="1321"/>
    <n v="27"/>
    <n v="8.0000000000000004E-4"/>
    <n v="1510"/>
    <n v="30"/>
    <n v="146"/>
    <n v="1056.8399999999999"/>
    <m/>
    <m/>
    <m/>
    <m/>
    <m/>
    <m/>
    <m/>
    <m/>
    <m/>
    <m/>
    <m/>
    <m/>
    <m/>
    <m/>
    <m/>
  </r>
  <r>
    <s v="B09DP2RN9T"/>
    <x v="145"/>
    <s v="BAZIC Products Pencil Pouch 3 Ring Binder Pouch w/ Rivet Enforced Rings Holes, Mesh Window Zipper Case, LIME GREEN 2-Pack"/>
    <s v="FBA_804-LIMEGREEN-PACK2"/>
    <n v="1145"/>
    <n v="15"/>
    <n v="6.9999999999999999E-4"/>
    <n v="1340"/>
    <n v="19"/>
    <n v="145"/>
    <n v="911.85"/>
    <m/>
    <m/>
    <m/>
    <m/>
    <m/>
    <m/>
    <m/>
    <m/>
    <m/>
    <m/>
    <m/>
    <m/>
    <m/>
    <m/>
    <m/>
  </r>
  <r>
    <s v="B0BFZRFR9V"/>
    <x v="146"/>
    <s v="BAZIC PRODUCTS Primary School Supply Kit, 57-count Student Set for Kindergarten and Elementary Students Grades K–6, Complete School Supplies With Fully Organized Supply Box, 1-pack"/>
    <s v="8004-CASE"/>
    <n v="10791"/>
    <n v="317"/>
    <n v="6.7999999999999996E-3"/>
    <n v="12273"/>
    <n v="406"/>
    <n v="139"/>
    <n v="5661.3"/>
    <m/>
    <m/>
    <m/>
    <m/>
    <m/>
    <m/>
    <m/>
    <m/>
    <m/>
    <m/>
    <m/>
    <m/>
    <m/>
    <m/>
    <m/>
  </r>
  <r>
    <s v="B091JJ4KN1"/>
    <x v="147"/>
    <s v="BAZIC Products Penny Coin Wrappers – Durable Preformed Paper Tube, Sleeves for Coin Sorter and Holder, 36/Pack, 2 Packs"/>
    <s v="FBA_5011-PACK2"/>
    <n v="664"/>
    <n v="22"/>
    <n v="4.0000000000000002E-4"/>
    <n v="790"/>
    <n v="28"/>
    <n v="175"/>
    <n v="1595.25"/>
    <m/>
    <m/>
    <m/>
    <m/>
    <m/>
    <m/>
    <m/>
    <m/>
    <m/>
    <m/>
    <m/>
    <m/>
    <m/>
    <m/>
    <m/>
  </r>
  <r>
    <s v="B0DD7X4SD4"/>
    <x v="137"/>
    <s v="BAZIC Assorted Dimensions 227g/0.5 lbs. Rubber Bands, Multi Color"/>
    <s v="FBA_465-EACH-B"/>
    <n v="5517"/>
    <n v="504"/>
    <n v="3.5000000000000001E-3"/>
    <n v="7178"/>
    <n v="633"/>
    <n v="142"/>
    <n v="854.8"/>
    <m/>
    <m/>
    <m/>
    <m/>
    <m/>
    <m/>
    <m/>
    <m/>
    <m/>
    <m/>
    <m/>
    <m/>
    <m/>
    <m/>
    <m/>
  </r>
  <r>
    <s v="B0923B34TG"/>
    <x v="148"/>
    <s v="BAZIC 1/3 Cut Letter Size Color File Folder (6/Pack)"/>
    <s v="FBA_3109-EACH"/>
    <n v="2511"/>
    <n v="198"/>
    <n v="1.6000000000000001E-3"/>
    <n v="3379"/>
    <n v="324"/>
    <n v="233"/>
    <n v="1145.3499999999999"/>
    <m/>
    <m/>
    <m/>
    <m/>
    <m/>
    <m/>
    <m/>
    <m/>
    <m/>
    <m/>
    <m/>
    <m/>
    <m/>
    <m/>
    <m/>
  </r>
  <r>
    <s v="B092G4VHBM"/>
    <x v="149"/>
    <s v="BAZIC Products 4 + 1 Ballpoint Pen + Mechanical Pencil w/Soft Grip, Bold Point 1.0 mm, 0.7mm Lead, Assorted Colors Inks, Smooth Writing, 4-Pack"/>
    <s v="FBA_1748-SET4-B"/>
    <n v="1274"/>
    <n v="36"/>
    <n v="8.0000000000000004E-4"/>
    <n v="1867"/>
    <n v="49"/>
    <n v="136"/>
    <n v="1267.94"/>
    <m/>
    <m/>
    <m/>
    <m/>
    <m/>
    <m/>
    <m/>
    <m/>
    <m/>
    <m/>
    <m/>
    <m/>
    <m/>
    <m/>
    <m/>
  </r>
  <r>
    <s v="B00FBOMTA4"/>
    <x v="35"/>
    <s v="BAZIC Ballpoint Pen Spencer Red Retractable Pen Soft Barrel Grip Pens, 1.0 mm Bold Point Smooth Writing, for Office School Teacher (5/Pack), 1-Pack"/>
    <s v="FBA_17049-EACH"/>
    <n v="1539"/>
    <n v="37"/>
    <n v="1E-3"/>
    <n v="1860"/>
    <n v="43"/>
    <n v="139"/>
    <n v="595.83000000000004"/>
    <m/>
    <m/>
    <m/>
    <m/>
    <m/>
    <m/>
    <m/>
    <m/>
    <m/>
    <m/>
    <m/>
    <m/>
    <m/>
    <m/>
    <m/>
  </r>
  <r>
    <s v="B092363LSM"/>
    <x v="21"/>
    <s v="BAZIC Products Neon Eraser Top, Latex-Free Pencil Top Erasers with Arrowhead Caps, Non-Toxic Erasers for Kids, Students, Teachers, Classroom, Art, Homework &amp; School Supplies, 50/Pack, 2-Pack"/>
    <s v="2204-PACK2"/>
    <n v="2319"/>
    <n v="62"/>
    <n v="1.5E-3"/>
    <n v="2797"/>
    <n v="77"/>
    <n v="139"/>
    <n v="1252.78"/>
    <m/>
    <m/>
    <m/>
    <m/>
    <m/>
    <m/>
    <m/>
    <m/>
    <m/>
    <m/>
    <m/>
    <m/>
    <m/>
    <m/>
    <m/>
  </r>
  <r>
    <s v="B09238JF2C"/>
    <x v="150"/>
    <s v="BAZIC Products Fruit Scented Mini Highlighter w/Pocket Clip – Assorted Color Chisel Tip Highlighter Set, Desk Style Highlighter Pen for Office, School, and Study Use, Smooth Marking, (6/Pack), 1-Pack"/>
    <s v="FBA_2315-EACH"/>
    <n v="776"/>
    <n v="17"/>
    <n v="5.0000000000000001E-4"/>
    <n v="969"/>
    <n v="18"/>
    <n v="135"/>
    <n v="754.59"/>
    <m/>
    <m/>
    <m/>
    <m/>
    <m/>
    <m/>
    <m/>
    <m/>
    <m/>
    <m/>
    <m/>
    <m/>
    <m/>
    <m/>
    <m/>
  </r>
  <r>
    <s v="B0998CXQ1N"/>
    <x v="151"/>
    <s v="BAZIC PRODUCTS Plastic Pencil Case, Ruler Length Large Utility Storage Box, Multi Purpose Organizer &amp; Supply Holder, Clear Box Design, Ideal for School, Office &amp; Craft Use, 4-Pack"/>
    <s v="FBA_840-PACK4"/>
    <n v="1443"/>
    <n v="97"/>
    <n v="8.9999999999999998E-4"/>
    <n v="1721"/>
    <n v="143"/>
    <n v="165"/>
    <n v="2560.6999999999998"/>
    <m/>
    <m/>
    <m/>
    <m/>
    <m/>
    <m/>
    <m/>
    <m/>
    <m/>
    <m/>
    <m/>
    <m/>
    <m/>
    <m/>
    <m/>
  </r>
  <r>
    <s v="B0D79NHTQV"/>
    <x v="152"/>
    <s v="BAZIC Products Washable Disappearing Purple Glue Stick 8g / 0.28 Oz., Color Acid Free Glue Sticks for Photos Paper Kids at School Office (4/Pack), 2-Pack"/>
    <s v="FBA_2023-PACK2"/>
    <n v="325"/>
    <n v="12"/>
    <n v="2.0000000000000001E-4"/>
    <n v="390"/>
    <n v="15"/>
    <n v="144"/>
    <n v="1086.49"/>
    <m/>
    <m/>
    <m/>
    <m/>
    <m/>
    <m/>
    <m/>
    <m/>
    <m/>
    <m/>
    <m/>
    <m/>
    <m/>
    <m/>
    <m/>
  </r>
  <r>
    <s v="B0997XXBNK"/>
    <x v="75"/>
    <s v="BAZIC Products Plastic Pencil Case, Ruler Length Large Utility Storage Box, Multi Purpose Organizer &amp; Supply Holder, Clear Box Design, Ideal for School, Office &amp; Craft Use, 1-Pack"/>
    <s v="851-EACH"/>
    <n v="10950"/>
    <n v="234"/>
    <n v="6.8999999999999999E-3"/>
    <n v="15484"/>
    <n v="324"/>
    <n v="131"/>
    <n v="1243.19"/>
    <m/>
    <m/>
    <m/>
    <m/>
    <m/>
    <m/>
    <m/>
    <m/>
    <m/>
    <m/>
    <m/>
    <m/>
    <m/>
    <m/>
    <m/>
  </r>
  <r>
    <s v="B092B3BC8G"/>
    <x v="71"/>
    <s v="BAZIC Products Notebook College Ruled 1 Subject 80 Sheets Wireless Notebooks, Lined Composition Book, Assorted Color, 6-Pack"/>
    <s v="581-SET6"/>
    <n v="4348"/>
    <n v="96"/>
    <n v="2.7000000000000001E-3"/>
    <n v="6164"/>
    <n v="135"/>
    <n v="154"/>
    <n v="3099.03"/>
    <m/>
    <m/>
    <m/>
    <m/>
    <m/>
    <m/>
    <m/>
    <m/>
    <m/>
    <m/>
    <m/>
    <m/>
    <m/>
    <m/>
    <m/>
  </r>
  <r>
    <s v="B003BNZVHK"/>
    <x v="153"/>
    <s v="BAZIC Products Pink Eraser Top, Latex-Free Pencil Top Erasers with Arrowhead Caps, Non-Toxic Erasers for Kids, Students, Teachers, Classroom, Art, Homework &amp; School Supplies, 50/Pack, 1-Pack"/>
    <s v="FBA_2205-EACH"/>
    <n v="2099"/>
    <n v="53"/>
    <n v="1.2999999999999999E-3"/>
    <n v="2500"/>
    <n v="65"/>
    <n v="149"/>
    <n v="748.15"/>
    <m/>
    <m/>
    <m/>
    <m/>
    <m/>
    <m/>
    <m/>
    <m/>
    <m/>
    <m/>
    <m/>
    <m/>
    <m/>
    <m/>
    <m/>
  </r>
  <r>
    <s v="B091T49CD3"/>
    <x v="154"/>
    <s v="BAZIC Products 3 Ring Binder 1/2&quot; Economy View Binders Organizer - Lime Green, Round Ring, Hold 100 Sheets Paper, for School Office Home, 1-Count"/>
    <s v="FBA_4104-EACH"/>
    <n v="962"/>
    <n v="53"/>
    <n v="5.9999999999999995E-4"/>
    <n v="1191"/>
    <n v="78"/>
    <n v="163"/>
    <n v="1383.02"/>
    <m/>
    <m/>
    <m/>
    <m/>
    <m/>
    <m/>
    <m/>
    <m/>
    <m/>
    <m/>
    <m/>
    <m/>
    <m/>
    <m/>
    <m/>
  </r>
  <r>
    <s v="B0CMCX31KN"/>
    <x v="155"/>
    <s v="BAZIC Products Pencil Pouch 3 Ring Binder Pouch w/Rivet Enforced Rings Holes, Mesh Window, Bright Assorted Color Zipper Pouches Case, 6-Pack"/>
    <s v="FBA_804-SET6"/>
    <n v="1859"/>
    <n v="54"/>
    <n v="1.1999999999999999E-3"/>
    <n v="2234"/>
    <n v="70"/>
    <n v="173"/>
    <n v="2123.0700000000002"/>
    <m/>
    <m/>
    <m/>
    <m/>
    <m/>
    <m/>
    <m/>
    <m/>
    <m/>
    <m/>
    <m/>
    <m/>
    <m/>
    <m/>
    <m/>
  </r>
  <r>
    <s v="B0923HSKQQ"/>
    <x v="156"/>
    <s v="BAZIC Products Alphabet &amp; Numbers Stickers Black Color – Letter and Number Stickers Set Includes Alphabet A-Z 0-9, Peel and Stick Letters, Ideal for Scrapbooking &amp; Poster Board, 346/Pack, 1-Pack"/>
    <s v="FBA_3824-EACH"/>
    <n v="2059"/>
    <n v="42"/>
    <n v="1.2999999999999999E-3"/>
    <n v="2650"/>
    <n v="60"/>
    <n v="143"/>
    <n v="567.37"/>
    <m/>
    <m/>
    <m/>
    <m/>
    <m/>
    <m/>
    <m/>
    <m/>
    <m/>
    <m/>
    <m/>
    <m/>
    <m/>
    <m/>
    <m/>
  </r>
  <r>
    <s v="B0D79NH5VG"/>
    <x v="157"/>
    <s v="BAZIC Products Single Use Super Glue – Mini Small Tube for Crafting, Fabric, Ceramics, Plastic &amp; DIY Repairs, Fast-Drying Clear Glue for Home, School &amp; Office, 6/Pack, 2-Packs"/>
    <s v="FBA_2005-PACK2"/>
    <n v="423"/>
    <n v="38"/>
    <n v="2.9999999999999997E-4"/>
    <n v="551"/>
    <n v="50"/>
    <n v="126"/>
    <n v="737.1"/>
    <m/>
    <m/>
    <m/>
    <m/>
    <m/>
    <m/>
    <m/>
    <m/>
    <m/>
    <m/>
    <m/>
    <m/>
    <m/>
    <m/>
    <m/>
  </r>
  <r>
    <s v="B092CCFHVC"/>
    <x v="158"/>
    <s v="BAZIC Products Poster Board Glitter Frame Color - Assorted Glitter Color, Sparkling Frame Colored Poster Board Paper for Crafts, Decorations, &amp; Vision Board Projects, 11” x 14”, 5/Pack, 1-Pack"/>
    <s v="FBA_5414-EACH"/>
    <n v="4623"/>
    <n v="160"/>
    <n v="2.8999999999999998E-3"/>
    <n v="5966"/>
    <n v="216"/>
    <n v="142"/>
    <n v="707.08"/>
    <m/>
    <m/>
    <m/>
    <m/>
    <m/>
    <m/>
    <m/>
    <m/>
    <m/>
    <m/>
    <m/>
    <m/>
    <m/>
    <m/>
    <m/>
  </r>
  <r>
    <s v="B01N4AOHOH"/>
    <x v="159"/>
    <s v="BAZIC Products Quarter Coin Wrappers – Durable Preformed Paper Tube, Sleeves for Coin Sorter and Holder, 36/Pack, 4 Packs"/>
    <s v="FBA_5014-PACK4"/>
    <n v="439"/>
    <n v="38"/>
    <n v="2.9999999999999997E-4"/>
    <n v="577"/>
    <n v="54"/>
    <n v="152"/>
    <n v="2126.48"/>
    <m/>
    <m/>
    <m/>
    <m/>
    <m/>
    <m/>
    <m/>
    <m/>
    <m/>
    <m/>
    <m/>
    <m/>
    <m/>
    <m/>
    <m/>
  </r>
  <r>
    <s v="B09217T1SC"/>
    <x v="160"/>
    <s v="BAZIC Products Geometry Set with Pencil Compass – Scale Ruler, HB Wood Pencil, Compass and Protractor Set for Students and Professionals, Ideal Use for Art and Drafting Tools, 24-Packs"/>
    <s v="FBA_2807-SET4"/>
    <n v="959"/>
    <n v="33"/>
    <n v="5.9999999999999995E-4"/>
    <n v="1319"/>
    <n v="42"/>
    <n v="151"/>
    <n v="1682.39"/>
    <m/>
    <m/>
    <m/>
    <m/>
    <m/>
    <m/>
    <m/>
    <m/>
    <m/>
    <m/>
    <m/>
    <m/>
    <m/>
    <m/>
    <m/>
  </r>
  <r>
    <s v="B091JM2SJM"/>
    <x v="161"/>
    <s v="BAZIC Products Glitter Glue Tubes – 6 Assorted Neon Colors, Non-Toxic Washable Glitter Glue for Arts, Crafts, DIY, and Party Projects, 6.76 oz/Pack, 6 Packs"/>
    <s v="FBA_3451-SET6"/>
    <n v="974"/>
    <n v="60"/>
    <n v="5.9999999999999995E-4"/>
    <n v="1375"/>
    <n v="84"/>
    <n v="132"/>
    <n v="2899.38"/>
    <m/>
    <m/>
    <m/>
    <m/>
    <m/>
    <m/>
    <m/>
    <m/>
    <m/>
    <m/>
    <m/>
    <m/>
    <m/>
    <m/>
    <m/>
  </r>
  <r>
    <s v="B0921TXN58"/>
    <x v="162"/>
    <s v="BAZIC Products Blank Index Cards 3&quot; X 5&quot; 200 Count, White Unruled Flashcards, Flash Card for Learning Memory Reminder (100/Pack), 2-Pack"/>
    <s v="FBA_520-PACK2"/>
    <n v="311"/>
    <n v="9"/>
    <n v="2.0000000000000001E-4"/>
    <n v="367"/>
    <n v="13"/>
    <n v="124"/>
    <n v="1114.1500000000001"/>
    <m/>
    <m/>
    <m/>
    <m/>
    <m/>
    <m/>
    <m/>
    <m/>
    <m/>
    <m/>
    <m/>
    <m/>
    <m/>
    <m/>
    <m/>
  </r>
  <r>
    <s v="B0BFZRFR9V"/>
    <x v="146"/>
    <s v="BAZIC PRODUCTS Primary School Supply Kit, 57-count Student Set for Kindergarten and Elementary Students Grades K–6, Complete School Supplies With Fully Organized Supply Box, 1-pack"/>
    <s v="FBA_8004-CASE"/>
    <n v="10791"/>
    <n v="317"/>
    <n v="6.7999999999999996E-3"/>
    <n v="12273"/>
    <n v="406"/>
    <n v="129"/>
    <n v="5206.99"/>
    <m/>
    <m/>
    <m/>
    <m/>
    <m/>
    <m/>
    <m/>
    <m/>
    <m/>
    <m/>
    <m/>
    <m/>
    <m/>
    <m/>
    <m/>
  </r>
  <r>
    <s v="B092CNCTMF"/>
    <x v="125"/>
    <s v="BAZIC Products Dry Erase Lap Board 9&quot;x12&quot; &amp; Marker, Double Sided Primary Ruled &amp; Blank, Small Portable Whiteboards for Teacher Home, 1-Pack"/>
    <s v="6017-EACH"/>
    <n v="893"/>
    <n v="39"/>
    <n v="5.9999999999999995E-4"/>
    <n v="1161"/>
    <n v="50"/>
    <n v="119"/>
    <n v="1016.71"/>
    <m/>
    <m/>
    <m/>
    <m/>
    <m/>
    <m/>
    <m/>
    <m/>
    <m/>
    <m/>
    <m/>
    <m/>
    <m/>
    <m/>
    <m/>
  </r>
  <r>
    <s v="B09236132P"/>
    <x v="163"/>
    <s v="BAZIC Products Pink Eraser Top, Latex-Free Pencil Top Erasers with Arrowhead Caps, Non-Toxic Erasers for Kids, Students, Teachers, Classroom, Art, Homework &amp; School Supplies, 20/Pack, 2-Pack"/>
    <s v="2206-PACK2"/>
    <n v="896"/>
    <n v="19"/>
    <n v="5.9999999999999995E-4"/>
    <n v="1039"/>
    <n v="23"/>
    <n v="122"/>
    <n v="867.42"/>
    <m/>
    <m/>
    <m/>
    <m/>
    <m/>
    <m/>
    <m/>
    <m/>
    <m/>
    <m/>
    <m/>
    <m/>
    <m/>
    <m/>
    <m/>
  </r>
  <r>
    <s v="B00275EBHE"/>
    <x v="164"/>
    <s v="BAZIC Primary Journal Composition Book Marble, 100 Sheet Drawing &amp; Writing Grades K- 2 Notebook Journal Comp Notebooks for Kindergarten School, 48-Pack"/>
    <s v="FBA_5053-CASE-B"/>
    <n v="2514"/>
    <n v="397"/>
    <n v="1.6000000000000001E-3"/>
    <n v="3355"/>
    <n v="645"/>
    <n v="204"/>
    <n v="19063.43"/>
    <m/>
    <m/>
    <m/>
    <m/>
    <m/>
    <m/>
    <m/>
    <m/>
    <m/>
    <m/>
    <m/>
    <m/>
    <m/>
    <m/>
    <m/>
  </r>
  <r>
    <s v="B09235Z4N8"/>
    <x v="165"/>
    <s v="BAZIC Products Erasers, Bright Color Oval Eraser (4/Pack) Latex Free, Large Size Block Erasers for Art Drawing School Office Teachers, 1-Pack"/>
    <s v="FBA_2232-EACH"/>
    <n v="642"/>
    <n v="7"/>
    <n v="4.0000000000000002E-4"/>
    <n v="812"/>
    <n v="8"/>
    <n v="118"/>
    <n v="612.41999999999996"/>
    <m/>
    <m/>
    <m/>
    <m/>
    <m/>
    <m/>
    <m/>
    <m/>
    <m/>
    <m/>
    <m/>
    <m/>
    <m/>
    <m/>
    <m/>
  </r>
  <r>
    <s v="B091JM5GTQ"/>
    <x v="166"/>
    <s v="BAZIC Products Glitter Glue Tube – 6 Assorted Classic Color, Non-Toxic Washable Glitter Glue for Art, Crafts, Paints, DIY, and Party Projects, 120ml/Pack, 1-Pack"/>
    <s v="FBA_3467-EACH"/>
    <n v="655"/>
    <n v="99"/>
    <n v="4.0000000000000002E-4"/>
    <n v="849"/>
    <n v="119"/>
    <n v="134"/>
    <n v="867.16"/>
    <m/>
    <m/>
    <m/>
    <m/>
    <m/>
    <m/>
    <m/>
    <m/>
    <m/>
    <m/>
    <m/>
    <m/>
    <m/>
    <m/>
    <m/>
  </r>
  <r>
    <s v="B09234DBZ5"/>
    <x v="10"/>
    <s v="BAZIC Products Pink Eraser, Latex Free Bevel Block Erasers, Large Size for Classroom, Office, and Art Use, Smooth Pencil Correction for Writing, Sketching, &amp; Daily Tasks, 4/Pack, 1-Pack"/>
    <s v="2227-EACH"/>
    <n v="13029"/>
    <n v="359"/>
    <n v="8.2000000000000007E-3"/>
    <n v="15641"/>
    <n v="484"/>
    <n v="127"/>
    <n v="786.13"/>
    <m/>
    <m/>
    <m/>
    <m/>
    <m/>
    <m/>
    <m/>
    <m/>
    <m/>
    <m/>
    <m/>
    <m/>
    <m/>
    <m/>
    <m/>
  </r>
  <r>
    <s v="B0921LMJL6"/>
    <x v="167"/>
    <s v="BAZIC Security Self Seal Envelope 3 5/8&quot; x 6 1/2&quot; #6, No Window Tint Pattern Mailing Envelopes, Peel &amp; Seal (80/Pack), 1-Pack"/>
    <s v="FBA_573-EACH"/>
    <n v="792"/>
    <n v="35"/>
    <n v="5.0000000000000001E-4"/>
    <n v="982"/>
    <n v="41"/>
    <n v="126"/>
    <n v="756.12"/>
    <m/>
    <m/>
    <m/>
    <m/>
    <m/>
    <m/>
    <m/>
    <m/>
    <m/>
    <m/>
    <m/>
    <m/>
    <m/>
    <m/>
    <m/>
  </r>
  <r>
    <s v="B092C938NL"/>
    <x v="168"/>
    <s v="BAZIC Products Dry Erase Lap Board &amp; Cork Bulletin &amp; Marker, 8.5x11 Inch Whiteboards Cork Boards Small Portable for Home Office Teacher, 1-Pack"/>
    <s v="FBA_6030-EACH"/>
    <n v="815"/>
    <n v="18"/>
    <n v="5.0000000000000001E-4"/>
    <n v="1138"/>
    <n v="25"/>
    <n v="121"/>
    <n v="861.39"/>
    <m/>
    <m/>
    <m/>
    <m/>
    <m/>
    <m/>
    <m/>
    <m/>
    <m/>
    <m/>
    <m/>
    <m/>
    <m/>
    <m/>
    <m/>
  </r>
  <r>
    <s v="B09DLFZJQ4"/>
    <x v="169"/>
    <s v="BAZIC Products Wooden Dowel Rods Wood Sticks, 3/8&quot; x 12&quot; Round Natural Color Hardwood Stick, Unfinished Wood for Crafts Lollipops Cake Support (6/Pack), 1-Pack"/>
    <s v="FBA_6810-EACH"/>
    <n v="3043"/>
    <n v="110"/>
    <n v="1.9E-3"/>
    <n v="3828"/>
    <n v="138"/>
    <n v="117"/>
    <n v="583.83000000000004"/>
    <m/>
    <m/>
    <m/>
    <m/>
    <m/>
    <m/>
    <m/>
    <m/>
    <m/>
    <m/>
    <m/>
    <m/>
    <m/>
    <m/>
    <m/>
  </r>
  <r>
    <s v="B0998F3S3Y"/>
    <x v="170"/>
    <s v="BAZIC PRODUCTS Manuscript Handwriting Pad – 10.5&quot; X 8&quot;, Handwriting Paper, Kids Learning Practice Workbook, Writing Paper with Lines for Kids, Toddler, Kindergarten, 50 Sheets/Pack, 2-Pack"/>
    <s v="FBA_543-PACK2"/>
    <n v="472"/>
    <n v="15"/>
    <n v="2.9999999999999997E-4"/>
    <n v="580"/>
    <n v="20"/>
    <n v="158"/>
    <n v="870.58"/>
    <m/>
    <m/>
    <m/>
    <m/>
    <m/>
    <m/>
    <m/>
    <m/>
    <m/>
    <m/>
    <m/>
    <m/>
    <m/>
    <m/>
    <m/>
  </r>
  <r>
    <s v="B0D79S2D61"/>
    <x v="171"/>
    <s v="BAZIC Products Washable Colored Glue Stick 8g/0.28 Oz, All Purpose Acid Glue Sticks for Kids Photos Paper Kids at School Home Office (4/Pack), 2-Pack"/>
    <s v="FBA_2043-PACK2"/>
    <n v="427"/>
    <n v="16"/>
    <n v="2.9999999999999997E-4"/>
    <n v="495"/>
    <n v="21"/>
    <n v="114"/>
    <n v="860.82"/>
    <m/>
    <m/>
    <m/>
    <m/>
    <m/>
    <m/>
    <m/>
    <m/>
    <m/>
    <m/>
    <m/>
    <m/>
    <m/>
    <m/>
    <m/>
  </r>
  <r>
    <s v="B091BM5FT8"/>
    <x v="172"/>
    <s v="PAW Patrol Coloring Book 2-Title, Fun Game Workbook for Learning Drawing Coloring, Gift for Kids Toddler Activity at Classroom Home, 2-Pack"/>
    <s v="FBA_4576336-SET2"/>
    <n v="534"/>
    <n v="9"/>
    <n v="2.9999999999999997E-4"/>
    <n v="669"/>
    <n v="10"/>
    <n v="110"/>
    <n v="1318.89"/>
    <m/>
    <m/>
    <m/>
    <m/>
    <m/>
    <m/>
    <m/>
    <m/>
    <m/>
    <m/>
    <m/>
    <m/>
    <m/>
    <m/>
    <m/>
  </r>
  <r>
    <s v="B09DP2RN9T"/>
    <x v="7"/>
    <s v="BAZIC PRODUCTS Pencil Pouch for 3 Ring Binder, Zippered Mesh Window Pencil Case with Reinforced Grommets, Durable Binder Organizer for School Supplies or Office Supplies Storage, 2-Pack"/>
    <s v="808-PACK2"/>
    <n v="5607"/>
    <n v="101"/>
    <n v="3.5000000000000001E-3"/>
    <n v="7124"/>
    <n v="123"/>
    <n v="110"/>
    <n v="837.01"/>
    <m/>
    <m/>
    <m/>
    <m/>
    <m/>
    <m/>
    <m/>
    <m/>
    <m/>
    <m/>
    <m/>
    <m/>
    <m/>
    <m/>
    <m/>
  </r>
  <r>
    <s v="B09235XFD3"/>
    <x v="173"/>
    <s v="BAZIC Products Expanding File Folder 5 Pockets w/Tab, Letter Size Plastic File Pocket Folders, Office Supplies Paper Documents Organizer, 1-Pack"/>
    <s v="FBA_3171-EACH"/>
    <n v="1415"/>
    <n v="60"/>
    <n v="8.9999999999999998E-4"/>
    <n v="1941"/>
    <n v="75"/>
    <n v="111"/>
    <n v="1013.9"/>
    <m/>
    <m/>
    <m/>
    <m/>
    <m/>
    <m/>
    <m/>
    <m/>
    <m/>
    <m/>
    <m/>
    <m/>
    <m/>
    <m/>
    <m/>
  </r>
  <r>
    <s v="B09238RZCB"/>
    <x v="174"/>
    <s v="BAZIC Products 2 Pockets Poly Folder, Swirl Embossed Portfolio, Letter Size Plastic Folders Holder for Office Business Document Papers Organizer, 6-Pack"/>
    <s v="FBA_2140-SET6"/>
    <n v="997"/>
    <n v="20"/>
    <n v="5.9999999999999995E-4"/>
    <n v="1511"/>
    <n v="36"/>
    <n v="116"/>
    <n v="1103.6500000000001"/>
    <m/>
    <m/>
    <m/>
    <m/>
    <m/>
    <m/>
    <m/>
    <m/>
    <m/>
    <m/>
    <m/>
    <m/>
    <m/>
    <m/>
    <m/>
  </r>
  <r>
    <s v="B092H6W353"/>
    <x v="175"/>
    <s v="BAZIC Products Staples Standard (26/6) Metallic Color 3000/Pack, Stapler Refill Standard Size Staple, Assorted Colors, 2-Packs"/>
    <s v="FBA_609-PACK2"/>
    <n v="750"/>
    <n v="42"/>
    <n v="5.0000000000000001E-4"/>
    <n v="892"/>
    <n v="67"/>
    <n v="115"/>
    <n v="820.57"/>
    <m/>
    <m/>
    <m/>
    <m/>
    <m/>
    <m/>
    <m/>
    <m/>
    <m/>
    <m/>
    <m/>
    <m/>
    <m/>
    <m/>
    <m/>
  </r>
  <r>
    <s v="B092B7F2TZ"/>
    <x v="176"/>
    <s v="BAZIC Products Filler Paper Loose Leaf Papers 100 Sheet, 4-1&quot; Quad Ruled, 3 Hole Punched for Ring Binders, Graph Drafting for Office School Student, 2-Pack"/>
    <s v="FBA_569-PACK2"/>
    <n v="784"/>
    <n v="25"/>
    <n v="5.0000000000000001E-4"/>
    <n v="920"/>
    <n v="33"/>
    <n v="111"/>
    <n v="1426.3"/>
    <m/>
    <m/>
    <m/>
    <m/>
    <m/>
    <m/>
    <m/>
    <m/>
    <m/>
    <m/>
    <m/>
    <m/>
    <m/>
    <m/>
    <m/>
  </r>
  <r>
    <s v="B091XXJ2KQ"/>
    <x v="177"/>
    <s v="BAZIC Products Glue Stick 36g/1.27 Oz, Multi-Purpose Acid Free, Glue Sticks Set Ideal for Photos Paper Kids at School Home Office (2/Pack), 1-Pack"/>
    <s v="2024-EACH"/>
    <n v="381"/>
    <n v="1"/>
    <n v="2.0000000000000001E-4"/>
    <n v="471"/>
    <n v="1"/>
    <n v="120"/>
    <n v="897.66"/>
    <m/>
    <m/>
    <m/>
    <m/>
    <m/>
    <m/>
    <m/>
    <m/>
    <m/>
    <m/>
    <m/>
    <m/>
    <m/>
    <m/>
    <m/>
  </r>
  <r>
    <s v="B0998F3S3Y"/>
    <x v="178"/>
    <s v="BAZIC 50 Count 10.5&quot; X 8&quot; Manuscript Writing Pad"/>
    <s v="FBA_543-EACH"/>
    <n v="2225"/>
    <n v="57"/>
    <n v="1.4E-3"/>
    <n v="3156"/>
    <n v="94"/>
    <n v="146"/>
    <n v="767.12"/>
    <m/>
    <m/>
    <m/>
    <m/>
    <m/>
    <m/>
    <m/>
    <m/>
    <m/>
    <m/>
    <m/>
    <m/>
    <m/>
    <m/>
    <m/>
  </r>
  <r>
    <s v="B09FFP83D6"/>
    <x v="179"/>
    <s v="BAZIC PRODUCTS Plastic Pencil Case, Multi Purpose Organizer &amp; Supply Holder, Clear Box Design, Durable Plastic Storage for School, Office, Classroom &amp; Craft Supplies, 1-Pack"/>
    <s v="FBA_847-EACH"/>
    <n v="2436"/>
    <n v="95"/>
    <n v="1.5E-3"/>
    <n v="3034"/>
    <n v="114"/>
    <n v="121"/>
    <n v="842.27"/>
    <m/>
    <m/>
    <m/>
    <m/>
    <m/>
    <m/>
    <m/>
    <m/>
    <m/>
    <m/>
    <m/>
    <m/>
    <m/>
    <m/>
    <m/>
  </r>
  <r>
    <s v="B003BNZVHU"/>
    <x v="124"/>
    <s v="BAZIC Neon Eraser Top. Chisel Shaped Erasers for Standard Pencils (50/Pack)"/>
    <s v="2204-EACH-1"/>
    <n v="3034"/>
    <n v="82"/>
    <n v="1.9E-3"/>
    <n v="3602"/>
    <n v="95"/>
    <n v="112"/>
    <n v="743.96"/>
    <m/>
    <m/>
    <m/>
    <m/>
    <m/>
    <m/>
    <m/>
    <m/>
    <m/>
    <m/>
    <m/>
    <m/>
    <m/>
    <m/>
    <m/>
  </r>
  <r>
    <s v="B0D79QBWJK"/>
    <x v="180"/>
    <m/>
    <s v="FBA_2030-BOX"/>
    <n v="723"/>
    <n v="46"/>
    <n v="5.0000000000000001E-4"/>
    <n v="970"/>
    <n v="61"/>
    <n v="109"/>
    <n v="2525.12"/>
    <m/>
    <m/>
    <m/>
    <m/>
    <m/>
    <m/>
    <m/>
    <m/>
    <m/>
    <m/>
    <m/>
    <m/>
    <m/>
    <m/>
    <m/>
  </r>
  <r>
    <s v="B0921DV2FK"/>
    <x v="181"/>
    <s v="BAZIC Self Seal White Envelope 4 1/8&quot; x 9 1/2&quot; #10, No Window Mailing Envelopes, Peel &amp; Seal Mailer for Business Invoice Check (50/Pack), 1-Pack"/>
    <s v="FBA_574-EACH"/>
    <n v="860"/>
    <n v="34"/>
    <n v="5.0000000000000001E-4"/>
    <n v="1088"/>
    <n v="41"/>
    <n v="132"/>
    <n v="790.68"/>
    <m/>
    <m/>
    <m/>
    <m/>
    <m/>
    <m/>
    <m/>
    <m/>
    <m/>
    <m/>
    <m/>
    <m/>
    <m/>
    <m/>
    <m/>
  </r>
  <r>
    <s v="B008ZHNN68"/>
    <x v="15"/>
    <s v="BAZIC Products Mini Highlighter Pen Assorted Color, Chisel Tip Broad Fine Line Highlighters Coloring Marker (5/Pack), 1-Pack"/>
    <s v="FBA_2306-EACH-1"/>
    <n v="1132"/>
    <n v="17"/>
    <n v="6.9999999999999999E-4"/>
    <n v="1443"/>
    <n v="21"/>
    <n v="109"/>
    <n v="463.88"/>
    <m/>
    <m/>
    <m/>
    <m/>
    <m/>
    <m/>
    <m/>
    <m/>
    <m/>
    <m/>
    <m/>
    <m/>
    <m/>
    <m/>
    <m/>
  </r>
  <r>
    <s v="B092BNVV3J"/>
    <x v="182"/>
    <s v="BAZIC Products Notebook 80 Sheets 5&quot; Quad Graph Ruled Notebooks Reversible 4&quot;, Easy Tear 3 Punched Holes, Squares Ruled Drafting Blueprint, 4-Pack"/>
    <s v="FBA_578-SET4"/>
    <n v="683"/>
    <n v="24"/>
    <n v="4.0000000000000002E-4"/>
    <n v="932"/>
    <n v="31"/>
    <n v="107"/>
    <n v="1574.25"/>
    <m/>
    <m/>
    <m/>
    <m/>
    <m/>
    <m/>
    <m/>
    <m/>
    <m/>
    <m/>
    <m/>
    <m/>
    <m/>
    <m/>
    <m/>
  </r>
  <r>
    <s v="B0921RG6MW"/>
    <x v="183"/>
    <s v="BAZIC Products Nickel Penny Coin Wrappers – Durable Preformed Paper Tube, Ideal Use for Organizing, Storing, Transporting, and Exchanging Coins, 36/Pack, 1 Pack"/>
    <s v="FBA_5012-EACH"/>
    <n v="759"/>
    <n v="29"/>
    <n v="5.0000000000000001E-4"/>
    <n v="1011"/>
    <n v="36"/>
    <n v="117"/>
    <n v="818.03"/>
    <m/>
    <m/>
    <m/>
    <m/>
    <m/>
    <m/>
    <m/>
    <m/>
    <m/>
    <m/>
    <m/>
    <m/>
    <m/>
    <m/>
    <m/>
  </r>
  <r>
    <s v="B09234DBZ5"/>
    <x v="10"/>
    <s v="BAZIC Products Pink Eraser, Latex Free Bevel Block Erasers, Large Size for Classroom, Office, and Art Use, Smooth Pencil Correction for Writing, Sketching, &amp; Daily Tasks, 4/Pack, 1-Pack"/>
    <s v="2227-EACH-1"/>
    <n v="13029"/>
    <n v="359"/>
    <n v="8.2000000000000007E-3"/>
    <n v="15641"/>
    <n v="484"/>
    <n v="105"/>
    <n v="649.95000000000005"/>
    <m/>
    <m/>
    <m/>
    <m/>
    <m/>
    <m/>
    <m/>
    <m/>
    <m/>
    <m/>
    <m/>
    <m/>
    <m/>
    <m/>
    <m/>
  </r>
  <r>
    <s v="B092CDQXZN"/>
    <x v="184"/>
    <s v="BAZIC Products Color Paper Cube with Durable Tray, Assorted Color Mini Memo Papers &amp; Notepad Reminders for Home, School, Office Use, 3&quot; x 3&quot; 300 Count/Pack, 1-Pack"/>
    <s v="FBA_552-EACH"/>
    <n v="2100"/>
    <n v="68"/>
    <n v="1.2999999999999999E-3"/>
    <n v="2791"/>
    <n v="82"/>
    <n v="104"/>
    <n v="556.65"/>
    <m/>
    <m/>
    <m/>
    <m/>
    <m/>
    <m/>
    <m/>
    <m/>
    <m/>
    <m/>
    <m/>
    <m/>
    <m/>
    <m/>
    <m/>
  </r>
  <r>
    <s v="B0921NXQTT"/>
    <x v="185"/>
    <m/>
    <s v="FBA_5002-EACH"/>
    <n v="538"/>
    <n v="18"/>
    <n v="2.9999999999999997E-4"/>
    <n v="673"/>
    <n v="20"/>
    <n v="103"/>
    <n v="616.97"/>
    <m/>
    <m/>
    <m/>
    <m/>
    <m/>
    <m/>
    <m/>
    <m/>
    <m/>
    <m/>
    <m/>
    <m/>
    <m/>
    <m/>
    <m/>
  </r>
  <r>
    <s v="B0921TXN58"/>
    <x v="108"/>
    <s v="BAZIC Products Blank Index Cards 3&quot; X 5&quot; 100 Count, White Unruled Flashcards, Flash Card for Learning Memory Reminder (100/Pack), 1-Pack"/>
    <s v="FBA_520-EACH"/>
    <n v="635"/>
    <n v="41"/>
    <n v="4.0000000000000002E-4"/>
    <n v="773"/>
    <n v="55"/>
    <n v="146"/>
    <n v="1006.31"/>
    <m/>
    <m/>
    <m/>
    <m/>
    <m/>
    <m/>
    <m/>
    <m/>
    <m/>
    <m/>
    <m/>
    <m/>
    <m/>
    <m/>
    <m/>
  </r>
  <r>
    <s v="B091BLJ36Q"/>
    <x v="186"/>
    <s v="KAPPA Take Along Large Print Word Finds Puzzle Book - 8&quot; x 5&quot; Digest Size 2 Titles, Word Search Find Words Books for Adults Teens, Training Learning with Game, 2-Pack"/>
    <s v="FBA_3388-SET3"/>
    <n v="648"/>
    <n v="8"/>
    <n v="4.0000000000000002E-4"/>
    <n v="841"/>
    <n v="9"/>
    <n v="97"/>
    <n v="1211.5"/>
    <m/>
    <m/>
    <m/>
    <m/>
    <m/>
    <m/>
    <m/>
    <m/>
    <m/>
    <m/>
    <m/>
    <m/>
    <m/>
    <m/>
    <m/>
  </r>
  <r>
    <s v="B0BFZRFR9V"/>
    <x v="63"/>
    <s v="BAZIC PRODUCTS Elementary School Supply Kit, 86-count Student Set for Elementary Students Grades 3-6, Complete School Supplies With Fully Organized Supply Box, 1-pack"/>
    <s v="8005-CASE"/>
    <n v="28048"/>
    <n v="774"/>
    <n v="1.7600000000000001E-2"/>
    <n v="38017"/>
    <n v="1038"/>
    <n v="111"/>
    <n v="5414.99"/>
    <m/>
    <m/>
    <m/>
    <m/>
    <m/>
    <m/>
    <m/>
    <m/>
    <m/>
    <m/>
    <m/>
    <m/>
    <m/>
    <m/>
    <m/>
  </r>
  <r>
    <s v="B091XMHW6V"/>
    <x v="187"/>
    <s v="BAZIC Division Flash Cards, Numbers Elementary Math Flashcards Game at School, Problem Solving for Ages 8+ 3rd Grade 4th Grade (36/Pack), 1-Pack"/>
    <s v="FBA_535-EACH"/>
    <n v="650"/>
    <n v="27"/>
    <n v="4.0000000000000002E-4"/>
    <n v="827"/>
    <n v="31"/>
    <n v="117"/>
    <n v="626.13"/>
    <m/>
    <m/>
    <m/>
    <m/>
    <m/>
    <m/>
    <m/>
    <m/>
    <m/>
    <m/>
    <m/>
    <m/>
    <m/>
    <m/>
    <m/>
  </r>
  <r>
    <s v="B093RB3NPF"/>
    <x v="188"/>
    <s v="BAZIC PRODUCTS Plastic Pencil Case, Double Deck Utility Storage Box, Multi Purpose Organizer &amp; Supply Holder, Transparent Box Design, Assorted Color, Ideal for School, Office &amp; Craft Use, 4-Pack"/>
    <s v="FBA_845-SET4"/>
    <n v="1059"/>
    <n v="34"/>
    <n v="6.9999999999999999E-4"/>
    <n v="1198"/>
    <n v="42"/>
    <n v="97"/>
    <n v="1551.97"/>
    <m/>
    <m/>
    <m/>
    <m/>
    <m/>
    <m/>
    <m/>
    <m/>
    <m/>
    <m/>
    <m/>
    <m/>
    <m/>
    <m/>
    <m/>
  </r>
  <r>
    <s v="B092B8LHYH"/>
    <x v="189"/>
    <s v="BAZIC Products Composition Notebook Wide Ruled - 100 Sheets, Black Marble Composition Notebook with Durable Cover, Non-Spiral for Journaling, School, Home, or Office, 6-Packs"/>
    <s v="FBA_508-PACK6"/>
    <n v="868"/>
    <n v="24"/>
    <n v="5.0000000000000001E-4"/>
    <n v="1143"/>
    <n v="29"/>
    <n v="100"/>
    <n v="1723"/>
    <m/>
    <m/>
    <m/>
    <m/>
    <m/>
    <m/>
    <m/>
    <m/>
    <m/>
    <m/>
    <m/>
    <m/>
    <m/>
    <m/>
    <m/>
  </r>
  <r>
    <s v="B091BPCXP8"/>
    <x v="89"/>
    <s v="Kappa Pocket Puzzle Large Print - 8&quot; x 5&quot; Digest Size 2 Titles, Word Search Find Books for Adults Teens, Training Learning With Game, 2-Pack"/>
    <s v="61400-SET2"/>
    <n v="2959"/>
    <n v="27"/>
    <n v="1.9E-3"/>
    <n v="3740"/>
    <n v="36"/>
    <n v="94"/>
    <n v="941.53"/>
    <m/>
    <m/>
    <m/>
    <m/>
    <m/>
    <m/>
    <m/>
    <m/>
    <m/>
    <m/>
    <m/>
    <m/>
    <m/>
    <m/>
    <m/>
  </r>
  <r>
    <s v="B08F77T22M"/>
    <x v="190"/>
    <s v="BAZIC Products Pencil Wood Pre-Sharpened #2 HB Jumbo Pencils, Latex Free Eraser, Premium Wood Pre Sharpened Yellow Pencils for School Office (4/Pack), 2-Packs"/>
    <s v="FBA_716-PACK2"/>
    <n v="655"/>
    <n v="10"/>
    <n v="4.0000000000000002E-4"/>
    <n v="829"/>
    <n v="15"/>
    <n v="95"/>
    <n v="598.64"/>
    <m/>
    <m/>
    <m/>
    <m/>
    <m/>
    <m/>
    <m/>
    <m/>
    <m/>
    <m/>
    <m/>
    <m/>
    <m/>
    <m/>
    <m/>
  </r>
  <r>
    <s v="B091JGVXQT"/>
    <x v="191"/>
    <s v="BAZIC Products Dime Coin Wrappers – Durable Preformed Paper Tube, Sleeves for Coin Sorter and Holder, 36/Pack, 2 Packs"/>
    <s v="FBA_5013-PACK2"/>
    <n v="374"/>
    <n v="20"/>
    <n v="2.0000000000000001E-4"/>
    <n v="456"/>
    <n v="24"/>
    <n v="98"/>
    <n v="815.8"/>
    <m/>
    <m/>
    <m/>
    <m/>
    <m/>
    <m/>
    <m/>
    <m/>
    <m/>
    <m/>
    <m/>
    <m/>
    <m/>
    <m/>
    <m/>
  </r>
  <r>
    <s v="B0D6X9X9XL"/>
    <x v="192"/>
    <s v="BAZIC Products Rubber Bands, Assorted Size 1/2 Lbs. Made in USA, Elastic Stretchable Bands for Bank Paper Bills Money Dollars, Colors Sizes May Vary, 1-Pack"/>
    <s v="FBA_465-EACH-1"/>
    <n v="418"/>
    <n v="35"/>
    <n v="2.9999999999999997E-4"/>
    <n v="552"/>
    <n v="42"/>
    <n v="92"/>
    <n v="826.86"/>
    <m/>
    <m/>
    <m/>
    <m/>
    <m/>
    <m/>
    <m/>
    <m/>
    <m/>
    <m/>
    <m/>
    <m/>
    <m/>
    <m/>
    <m/>
  </r>
  <r>
    <s v="B092H6W353"/>
    <x v="193"/>
    <s v="BAZIC Products Staples Standard 26/6 Metallic Color 3000/Pack Refill for Stapler, Ideal Office Staples for Home, School &amp; Business, Assorted Colors, 4-Packs"/>
    <s v="FBA_609-PACK4"/>
    <n v="366"/>
    <n v="29"/>
    <n v="2.0000000000000001E-4"/>
    <n v="451"/>
    <n v="41"/>
    <n v="92"/>
    <n v="949.95"/>
    <m/>
    <m/>
    <m/>
    <m/>
    <m/>
    <m/>
    <m/>
    <m/>
    <m/>
    <m/>
    <m/>
    <m/>
    <m/>
    <m/>
    <m/>
  </r>
  <r>
    <s v="B0BFZRFR9V"/>
    <x v="63"/>
    <s v="BAZIC PRODUCTS Elementary School Supply Kit, 86-count Student Set for Elementary Students Grades 3-6, Complete School Supplies With Fully Organized Supply Box, 1-pack"/>
    <s v="8005-CASE-1"/>
    <n v="28048"/>
    <n v="774"/>
    <n v="1.7600000000000001E-2"/>
    <n v="38017"/>
    <n v="1038"/>
    <n v="100"/>
    <n v="4889"/>
    <m/>
    <m/>
    <m/>
    <m/>
    <m/>
    <m/>
    <m/>
    <m/>
    <m/>
    <m/>
    <m/>
    <m/>
    <m/>
    <m/>
    <m/>
  </r>
  <r>
    <s v="B09235L1Z8"/>
    <x v="194"/>
    <s v="BAZIC Products Plastic Envelopes with String Closure, Clear Poly Envelopes with 1 Top-Loading and 1 Side-Loading Design, Durable Transparent File Holders for Home, Office, or School, 2-Count"/>
    <s v="FBA_3198-EACH"/>
    <n v="675"/>
    <n v="16"/>
    <n v="4.0000000000000002E-4"/>
    <n v="890"/>
    <n v="18"/>
    <n v="92"/>
    <n v="468.28"/>
    <m/>
    <m/>
    <m/>
    <m/>
    <m/>
    <m/>
    <m/>
    <m/>
    <m/>
    <m/>
    <m/>
    <m/>
    <m/>
    <m/>
    <m/>
  </r>
  <r>
    <s v="B0921RG6MW"/>
    <x v="195"/>
    <s v="BAZIC Products Coin Wrappers Rolls - Nickel, Made in USA, Durable Preformed Wrappers Roll Paper Coins Tubes (36/Pack), 2-Packs"/>
    <s v="FBA_5012-PACK2"/>
    <n v="317"/>
    <n v="15"/>
    <n v="2.0000000000000001E-4"/>
    <n v="423"/>
    <n v="19"/>
    <n v="99"/>
    <n v="820.71"/>
    <m/>
    <m/>
    <m/>
    <m/>
    <m/>
    <m/>
    <m/>
    <m/>
    <m/>
    <m/>
    <m/>
    <m/>
    <m/>
    <m/>
    <m/>
  </r>
  <r>
    <s v="B09239937L"/>
    <x v="196"/>
    <s v="BAZIC Products Highlighter – Yellow Color Chisel Tip Highlighter Set, Desk Style Highlighter Pen for Office, School, and Study Use, Fluorescent Yellow Ink, Smooth Marking, 3 Pcs, 1-Pack"/>
    <s v="FBA_2320-EACH"/>
    <n v="780"/>
    <n v="21"/>
    <n v="5.0000000000000001E-4"/>
    <n v="909"/>
    <n v="23"/>
    <n v="96"/>
    <n v="513.88"/>
    <m/>
    <m/>
    <m/>
    <m/>
    <m/>
    <m/>
    <m/>
    <m/>
    <m/>
    <m/>
    <m/>
    <m/>
    <m/>
    <m/>
    <m/>
  </r>
  <r>
    <s v="B003BNZVHU"/>
    <x v="124"/>
    <s v="BAZIC Neon Eraser Top. Chisel Shaped Erasers for Standard Pencils (50/Pack)"/>
    <s v="2204-EACH"/>
    <n v="3034"/>
    <n v="82"/>
    <n v="1.9E-3"/>
    <n v="3602"/>
    <n v="95"/>
    <n v="91"/>
    <n v="604.24"/>
    <m/>
    <m/>
    <m/>
    <m/>
    <m/>
    <m/>
    <m/>
    <m/>
    <m/>
    <m/>
    <m/>
    <m/>
    <m/>
    <m/>
    <m/>
  </r>
  <r>
    <s v="B09238KM85"/>
    <x v="197"/>
    <s v="BAZIC Products 2 Pocket Paper Folder, Letter Size Document Organizer for School, Office, Business Use, Polka Dot Design Portfolio Folder for Homework, Reports &amp; Forms, Assorted Colors, 6-Pack"/>
    <s v="FBA_2172-SET6"/>
    <n v="1732"/>
    <n v="37"/>
    <n v="1.1000000000000001E-3"/>
    <n v="2129"/>
    <n v="51"/>
    <n v="92"/>
    <n v="1012.51"/>
    <m/>
    <m/>
    <m/>
    <m/>
    <m/>
    <m/>
    <m/>
    <m/>
    <m/>
    <m/>
    <m/>
    <m/>
    <m/>
    <m/>
    <m/>
  </r>
  <r>
    <s v="B0BS8KB8D9"/>
    <x v="198"/>
    <s v="BAZIC Products 8 Pockets Poly Folder Portfolio, Letter Size Plastic Folders Holder for Office Documents Paper Organizer, Assorted Color, 24-Pack"/>
    <s v="FBA_3163-CASE"/>
    <n v="795"/>
    <n v="117"/>
    <n v="5.0000000000000001E-4"/>
    <n v="1062"/>
    <n v="180"/>
    <n v="132"/>
    <n v="7791.84"/>
    <m/>
    <m/>
    <m/>
    <m/>
    <m/>
    <m/>
    <m/>
    <m/>
    <m/>
    <m/>
    <m/>
    <m/>
    <m/>
    <m/>
    <m/>
  </r>
  <r>
    <s v="B092B3BC8G"/>
    <x v="199"/>
    <s v="BAZIC Products Notebook College Ruled 1 Subject 80 Sheets Wireless Notebooks, Lined Composition Book, Assorted Color, 24-Pack"/>
    <s v="FBA_581-CASE"/>
    <n v="377"/>
    <n v="30"/>
    <n v="2.0000000000000001E-4"/>
    <n v="491"/>
    <n v="52"/>
    <n v="115"/>
    <n v="5877.18"/>
    <m/>
    <m/>
    <m/>
    <m/>
    <m/>
    <m/>
    <m/>
    <m/>
    <m/>
    <m/>
    <m/>
    <m/>
    <m/>
    <m/>
    <m/>
  </r>
  <r>
    <s v="B091T94ZQ2"/>
    <x v="200"/>
    <s v="BAZIC Products Binder Dividers, 8.5 x 11 Plastic Index, 11 Hole Punch for 3 Ring Binders, Organizer, Ideal for School, Office, Home Organization, 10/Pack, 4-Pack"/>
    <s v="FBA_3107-PACK4"/>
    <n v="369"/>
    <n v="30"/>
    <n v="2.0000000000000001E-4"/>
    <n v="515"/>
    <n v="39"/>
    <n v="97"/>
    <n v="1074.8900000000001"/>
    <m/>
    <m/>
    <m/>
    <m/>
    <m/>
    <m/>
    <m/>
    <m/>
    <m/>
    <m/>
    <m/>
    <m/>
    <m/>
    <m/>
    <m/>
  </r>
  <r>
    <s v="B091SP52LR"/>
    <x v="201"/>
    <s v="BAZIC Products 3 Ring Binder 1&quot; Economy View Binders Organizer - Lime Green, Round Ring, Hold 175 Sheets Paper, for School Office Home, 1-Count"/>
    <s v="FBA_4124-EACH"/>
    <n v="531"/>
    <n v="22"/>
    <n v="2.9999999999999997E-4"/>
    <n v="637"/>
    <n v="25"/>
    <n v="86"/>
    <n v="829.3"/>
    <m/>
    <m/>
    <m/>
    <m/>
    <m/>
    <m/>
    <m/>
    <m/>
    <m/>
    <m/>
    <m/>
    <m/>
    <m/>
    <m/>
    <m/>
  </r>
  <r>
    <s v="B092C1WLXT"/>
    <x v="202"/>
    <s v="BAZIC Products Writing Pad 100 Sheets 6&quot; X 9&quot;, Lined Ruled Memo Writing Notebook, Easy Tear Note Paper for Office School Home, 3-Pack"/>
    <s v="FBA_560-PACK3-B"/>
    <n v="326"/>
    <n v="5"/>
    <n v="2.0000000000000001E-4"/>
    <n v="406"/>
    <n v="5"/>
    <n v="87"/>
    <n v="1004.66"/>
    <m/>
    <m/>
    <m/>
    <m/>
    <m/>
    <m/>
    <m/>
    <m/>
    <m/>
    <m/>
    <m/>
    <m/>
    <m/>
    <m/>
    <m/>
  </r>
  <r>
    <s v="B091W2XW4K"/>
    <x v="203"/>
    <s v="BAZIC Products Invoice Book, 50 Sets 5 9/16&quot; x 8 7/16&quot; 2-Part Carbonless, White &amp; Bound Wraparound Cover (50 Sets/Pack), 1-Pack"/>
    <s v="FBA_5076-EACH"/>
    <n v="911"/>
    <n v="37"/>
    <n v="5.9999999999999995E-4"/>
    <n v="1391"/>
    <n v="49"/>
    <n v="101"/>
    <n v="504.99"/>
    <m/>
    <m/>
    <m/>
    <m/>
    <m/>
    <m/>
    <m/>
    <m/>
    <m/>
    <m/>
    <m/>
    <m/>
    <m/>
    <m/>
    <m/>
  </r>
  <r>
    <s v="B0998B64Q7"/>
    <x v="204"/>
    <s v="BAZIC Products Slider Pencil Case, Utility Storage Box Snap Closure, Translucent Assorted Color Multi Purpose Organizer, 6-Pack"/>
    <s v="FBA_816-SET6"/>
    <n v="921"/>
    <n v="23"/>
    <n v="5.9999999999999995E-4"/>
    <n v="1244"/>
    <n v="35"/>
    <n v="95"/>
    <n v="1333.05"/>
    <m/>
    <m/>
    <m/>
    <m/>
    <m/>
    <m/>
    <m/>
    <m/>
    <m/>
    <m/>
    <m/>
    <m/>
    <m/>
    <m/>
    <m/>
  </r>
  <r>
    <s v="B092B7WDSW"/>
    <x v="205"/>
    <s v="BAZIC PRODUCTS Primary Journal Composition Book Marble, Primary Journal, Writing Journal, Notebooks for Kids, Drawing &amp; Writing Notebook for Kindergarten School Use, Grades K-2, 100 Sheets, 48-Pack"/>
    <s v="FBA_5053-CASE"/>
    <n v="3790"/>
    <n v="569"/>
    <n v="2.3999999999999998E-3"/>
    <n v="4882"/>
    <n v="856"/>
    <n v="149"/>
    <n v="15991.47"/>
    <m/>
    <m/>
    <m/>
    <m/>
    <m/>
    <m/>
    <m/>
    <m/>
    <m/>
    <m/>
    <m/>
    <m/>
    <m/>
    <m/>
    <m/>
  </r>
  <r>
    <s v="B07SFT8ZG7"/>
    <x v="206"/>
    <s v="BAZIC Products 6.5&quot; Paper Edge Scissor Set – Assorted Color, Decorative Edge Scissors, Ideal Use for Home, School, DIY Projects, Scrapbooking, and Crafts, 6-Pack, 1-Pack"/>
    <s v="FBA_4401-SET6"/>
    <n v="888"/>
    <n v="29"/>
    <n v="5.9999999999999995E-4"/>
    <n v="1297"/>
    <n v="39"/>
    <n v="85"/>
    <n v="934.15"/>
    <m/>
    <m/>
    <m/>
    <m/>
    <m/>
    <m/>
    <m/>
    <m/>
    <m/>
    <m/>
    <m/>
    <m/>
    <m/>
    <m/>
    <m/>
  </r>
  <r>
    <s v="B099BS83X4"/>
    <x v="207"/>
    <s v="BAZIC Products Filler Paper Loose Leaf Papers 100 Sheet, College Ruled 3 Hole Punched for Ring Binders, for Office School Student Writing, 1-Pack"/>
    <s v="FBA_565-EACH"/>
    <n v="1093"/>
    <n v="35"/>
    <n v="6.9999999999999999E-4"/>
    <n v="1395"/>
    <n v="51"/>
    <n v="108"/>
    <n v="678.56"/>
    <m/>
    <m/>
    <m/>
    <m/>
    <m/>
    <m/>
    <m/>
    <m/>
    <m/>
    <m/>
    <m/>
    <m/>
    <m/>
    <m/>
    <m/>
  </r>
  <r>
    <s v="B004MTP43S"/>
    <x v="208"/>
    <s v="BAZIC PRODUCTS Pencil Pouch 3 Ring Binder Pouch w/Rivet Enforced Rings Holes, Mesh Window, Bright Assorted Color Zipper Pouches Case, 24-Pack"/>
    <s v="FBA_804-BOX-B"/>
    <n v="983"/>
    <n v="77"/>
    <n v="5.9999999999999995E-4"/>
    <n v="1250"/>
    <n v="105"/>
    <n v="103"/>
    <n v="3100.8"/>
    <m/>
    <m/>
    <m/>
    <m/>
    <m/>
    <m/>
    <m/>
    <m/>
    <m/>
    <m/>
    <m/>
    <m/>
    <m/>
    <m/>
    <m/>
  </r>
  <r>
    <s v="B0D79S2D61"/>
    <x v="209"/>
    <s v="BAZIC Products Washable Colored Glue Stick 8g/0.28 Oz, All Purpose Acid Glue Sticks for Kids Photos Paper Kids at School Home Office (4/Pack), 1-Pack"/>
    <s v="FBA_2043-EACH"/>
    <n v="1821"/>
    <n v="36"/>
    <n v="1.1000000000000001E-3"/>
    <n v="2326"/>
    <n v="45"/>
    <n v="88"/>
    <n v="439.12"/>
    <m/>
    <m/>
    <m/>
    <m/>
    <m/>
    <m/>
    <m/>
    <m/>
    <m/>
    <m/>
    <m/>
    <m/>
    <m/>
    <m/>
    <m/>
  </r>
  <r>
    <s v="B0997XXBNK"/>
    <x v="210"/>
    <s v="BAZIC PRODUCTS Plastic Pencil Case, Ruler Length Large Utility Storage Box, Multi Purpose Organizer &amp; Supply Holder, Clear Box Design, Ideal for School, Office &amp; Craft Use, 12-Pack"/>
    <s v="FBA_851-CASE"/>
    <n v="868"/>
    <n v="85"/>
    <n v="5.0000000000000001E-4"/>
    <n v="1168"/>
    <n v="149"/>
    <n v="122"/>
    <n v="6048.67"/>
    <m/>
    <m/>
    <m/>
    <m/>
    <m/>
    <m/>
    <m/>
    <m/>
    <m/>
    <m/>
    <m/>
    <m/>
    <m/>
    <m/>
    <m/>
  </r>
  <r>
    <s v="B092B5G6XT"/>
    <x v="211"/>
    <s v="BAZIC Products Notebook Wide Ruled 1 Subject 80 Sheets Wireless Notebooks, 3 Punched Holes Lined Composition Book, Assorted Color, 24-Pack"/>
    <s v="FBA_582-CASE"/>
    <n v="603"/>
    <n v="55"/>
    <n v="4.0000000000000002E-4"/>
    <n v="794"/>
    <n v="81"/>
    <n v="103"/>
    <n v="5220.71"/>
    <m/>
    <m/>
    <m/>
    <m/>
    <m/>
    <m/>
    <m/>
    <m/>
    <m/>
    <m/>
    <m/>
    <m/>
    <m/>
    <m/>
    <m/>
  </r>
  <r>
    <s v="B092BCD4NB"/>
    <x v="212"/>
    <s v="BAZIC Products Primary Journal Composition Book Blue Marble, 100 Sheet Writing Grades K- 2 Notebook Journal Comp Notebooks for Kindergarten Kids School, 48-Pack"/>
    <s v="FBA_5087-CASE"/>
    <n v="1388"/>
    <n v="212"/>
    <n v="8.9999999999999998E-4"/>
    <n v="1687"/>
    <n v="284"/>
    <n v="130"/>
    <n v="12480"/>
    <m/>
    <m/>
    <m/>
    <m/>
    <m/>
    <m/>
    <m/>
    <m/>
    <m/>
    <m/>
    <m/>
    <m/>
    <m/>
    <m/>
    <m/>
  </r>
  <r>
    <s v="B092CWM8PT"/>
    <x v="213"/>
    <s v="BAZIC Products Plastic Ruler 12&quot; (30cm) w/Handle Grip, Inches Centimeter Metric Measuring Drafting Rulers, for Students School Supplies, Assorted Color, 6-Pack"/>
    <s v="FBA_320-SET6"/>
    <n v="311"/>
    <n v="26"/>
    <n v="2.0000000000000001E-4"/>
    <n v="378"/>
    <n v="30"/>
    <n v="78"/>
    <n v="820.61"/>
    <m/>
    <m/>
    <m/>
    <m/>
    <m/>
    <m/>
    <m/>
    <m/>
    <m/>
    <m/>
    <m/>
    <m/>
    <m/>
    <m/>
    <m/>
  </r>
  <r>
    <s v="B08DDHRDDF"/>
    <x v="214"/>
    <s v="BAZIC Products Open Closed Signs for Business, Double-sided Vinyl Open Signs for Business Window With Will Return Clock Sign, Be Back Sign With Clock, Ideal for Businesses, Shop, Office &amp; More, 7.5&quot;X9&quot;, 2-Pack"/>
    <s v="FBA_4398-PACK2"/>
    <n v="506"/>
    <n v="50"/>
    <n v="2.9999999999999997E-4"/>
    <n v="627"/>
    <n v="63"/>
    <n v="79"/>
    <n v="488.71"/>
    <m/>
    <m/>
    <m/>
    <m/>
    <m/>
    <m/>
    <m/>
    <m/>
    <m/>
    <m/>
    <m/>
    <m/>
    <m/>
    <m/>
    <m/>
  </r>
  <r>
    <s v="B092BCD4NB"/>
    <x v="215"/>
    <s v="BAZIC Products Primary Journal Composition Notebook Blue Marble, 100 Sheet Writing Grades K- 2 Notebook Journal Comp Notebooks for Kindergarten Kids School, 4-Pack"/>
    <s v="FBA_5087-PACK4"/>
    <n v="421"/>
    <n v="14"/>
    <n v="2.9999999999999997E-4"/>
    <n v="513"/>
    <n v="19"/>
    <n v="87"/>
    <n v="1409.78"/>
    <m/>
    <m/>
    <m/>
    <m/>
    <m/>
    <m/>
    <m/>
    <m/>
    <m/>
    <m/>
    <m/>
    <m/>
    <m/>
    <m/>
    <m/>
  </r>
  <r>
    <s v="B0BDSQ8PCV"/>
    <x v="216"/>
    <s v="BAZIC Products White Board 5&quot;x7&quot;, Magnet Attached to Locker, Small Plastic Frame Dry Erase Board 1 Dry Erase Marker, 4-Pack"/>
    <s v="6023-SET4"/>
    <n v="1306"/>
    <n v="40"/>
    <n v="8.0000000000000004E-4"/>
    <n v="1725"/>
    <n v="53"/>
    <n v="83"/>
    <n v="1074.54"/>
    <m/>
    <m/>
    <m/>
    <m/>
    <m/>
    <m/>
    <m/>
    <m/>
    <m/>
    <m/>
    <m/>
    <m/>
    <m/>
    <m/>
    <m/>
  </r>
  <r>
    <s v="B091SP52LR"/>
    <x v="217"/>
    <s v="BAZIC Products 3 Ring Binder 1&quot; Economy View Binders Organizer - Burgundy, Round Ring, Hold 175 Sheets Paper, for School Office Home, 1-Count"/>
    <s v="FBA_4120-EACH"/>
    <n v="400"/>
    <n v="6"/>
    <n v="2.9999999999999997E-4"/>
    <n v="491"/>
    <n v="8"/>
    <n v="80"/>
    <n v="598.41"/>
    <m/>
    <m/>
    <m/>
    <m/>
    <m/>
    <m/>
    <m/>
    <m/>
    <m/>
    <m/>
    <m/>
    <m/>
    <m/>
    <m/>
    <m/>
  </r>
  <r>
    <s v="B092B5G6XT"/>
    <x v="34"/>
    <s v="BAZIC Products Notebook Wide Ruled 1 Subject 80 Sheets Wireless Notebooks, 3 Punched Holes Lined Composition Book, Assorted Color, 6-Pack"/>
    <s v="582-SET6"/>
    <n v="4226"/>
    <n v="127"/>
    <n v="2.7000000000000001E-3"/>
    <n v="6120"/>
    <n v="181"/>
    <n v="105"/>
    <n v="2279.65"/>
    <m/>
    <m/>
    <m/>
    <m/>
    <m/>
    <m/>
    <m/>
    <m/>
    <m/>
    <m/>
    <m/>
    <m/>
    <m/>
    <m/>
    <m/>
  </r>
  <r>
    <s v="B0D79NMX9B"/>
    <x v="218"/>
    <s v="BAZIC Products Washable Disappearing Purple Glue Stick 21g/0.7 Oz., Color Acid Free Glue Sticks for Photos Paper Kids at School Office (2/Pack), 2-Pack"/>
    <s v="FBA_2022-PACK2"/>
    <n v="300"/>
    <n v="5"/>
    <n v="2.0000000000000001E-4"/>
    <n v="365"/>
    <n v="7"/>
    <n v="100"/>
    <n v="817.06"/>
    <m/>
    <m/>
    <m/>
    <m/>
    <m/>
    <m/>
    <m/>
    <m/>
    <m/>
    <m/>
    <m/>
    <m/>
    <m/>
    <m/>
    <m/>
  </r>
  <r>
    <s v="B092G6HNNN"/>
    <x v="219"/>
    <s v="BAZIC Products Mini Ballpoint Pen, 1.0 mm Bold Point, Black Ink, Smooth Writing Mini Pens with Compact and Key Chain Design, Ideal for Travel, Badge Reel, and Everyday Carry, 5/Pack, 4-Packs"/>
    <s v="FBA_1753-PACK4"/>
    <n v="931"/>
    <n v="12"/>
    <n v="5.9999999999999995E-4"/>
    <n v="1152"/>
    <n v="15"/>
    <n v="74"/>
    <n v="739.26"/>
    <m/>
    <m/>
    <m/>
    <m/>
    <m/>
    <m/>
    <m/>
    <m/>
    <m/>
    <m/>
    <m/>
    <m/>
    <m/>
    <m/>
    <m/>
  </r>
  <r>
    <s v="B09239YRJW"/>
    <x v="220"/>
    <s v="BAZIC Products Mini Highlighter – Assorted Color Chisel Tip Highlighter Set, Desk Style Highlighter Pen for Office, School, and Study Use, Smooth Marking, (5/Pack), 4-Packs"/>
    <s v="FBA_2306-PACK4"/>
    <n v="484"/>
    <n v="16"/>
    <n v="2.9999999999999997E-4"/>
    <n v="603"/>
    <n v="21"/>
    <n v="85"/>
    <n v="537.45000000000005"/>
    <m/>
    <m/>
    <m/>
    <m/>
    <m/>
    <m/>
    <m/>
    <m/>
    <m/>
    <m/>
    <m/>
    <m/>
    <m/>
    <m/>
    <m/>
  </r>
  <r>
    <s v="B091V849P8"/>
    <x v="221"/>
    <s v="BAZIC Push Pins, Gold Metallic Flat Head Steel Point Thumb Tacks Pin for Cork Bulletin Board Map Posters Picture Office School (200/pack), 1-Pack"/>
    <s v="FBA_229-EACH"/>
    <n v="811"/>
    <n v="21"/>
    <n v="5.0000000000000001E-4"/>
    <n v="1025"/>
    <n v="27"/>
    <n v="70"/>
    <n v="360.65"/>
    <m/>
    <m/>
    <m/>
    <m/>
    <m/>
    <m/>
    <m/>
    <m/>
    <m/>
    <m/>
    <m/>
    <m/>
    <m/>
    <m/>
    <m/>
  </r>
  <r>
    <s v="B091DC1CNJ"/>
    <x v="222"/>
    <s v="BAZIC Products Drawing Sketching Pencil Set, HB 2B 4B 6B 7B 8B, Professional Graphite Sketch Kit Pencils, for Artists Adults Beginners (6/Pack), 1-Pack"/>
    <s v="FBA_744-EACH"/>
    <n v="1206"/>
    <n v="30"/>
    <n v="8.0000000000000004E-4"/>
    <n v="1596"/>
    <n v="38"/>
    <n v="73"/>
    <n v="402.52"/>
    <m/>
    <m/>
    <m/>
    <m/>
    <m/>
    <m/>
    <m/>
    <m/>
    <m/>
    <m/>
    <m/>
    <m/>
    <m/>
    <m/>
    <m/>
  </r>
  <r>
    <s v="B091T36TXP"/>
    <x v="223"/>
    <s v="BAZIC Products 3 Ring Binder 1.5&quot; Economy View Binders Organizer - Burgundy, Round Ring, Hold 280 Sheets Paper, for School Office Home, 1-Count"/>
    <s v="FBA_4140-EACH"/>
    <n v="542"/>
    <n v="18"/>
    <n v="2.9999999999999997E-4"/>
    <n v="662"/>
    <n v="27"/>
    <n v="81"/>
    <n v="813.07"/>
    <m/>
    <m/>
    <m/>
    <m/>
    <m/>
    <m/>
    <m/>
    <m/>
    <m/>
    <m/>
    <m/>
    <m/>
    <m/>
    <m/>
    <m/>
  </r>
  <r>
    <s v="B091T36TXP"/>
    <x v="224"/>
    <s v="BAZIC Products 3 Ring Binder 1.5&quot; Economy View Binders Organizer - Blue, Round Ring, Hold 250 Sheets Paper, for School Office Home, 1-Count"/>
    <s v="FBA_3192-EACH"/>
    <n v="800"/>
    <n v="16"/>
    <n v="5.0000000000000001E-4"/>
    <n v="956"/>
    <n v="19"/>
    <n v="72"/>
    <n v="755.28"/>
    <m/>
    <m/>
    <m/>
    <m/>
    <m/>
    <m/>
    <m/>
    <m/>
    <m/>
    <m/>
    <m/>
    <m/>
    <m/>
    <m/>
    <m/>
  </r>
  <r>
    <s v="B092BCD4NB"/>
    <x v="225"/>
    <s v="BAZIC Products Primary Journal Composition Notebook Blue Marble, 100 Sheet Writing Grades K- 2 Notebook Journal Comp Notebooks, 6-Pack"/>
    <s v="FBA_5087-PACK6"/>
    <n v="406"/>
    <n v="46"/>
    <n v="2.9999999999999997E-4"/>
    <n v="519"/>
    <n v="63"/>
    <n v="102"/>
    <n v="2165.38"/>
    <m/>
    <m/>
    <m/>
    <m/>
    <m/>
    <m/>
    <m/>
    <m/>
    <m/>
    <m/>
    <m/>
    <m/>
    <m/>
    <m/>
    <m/>
  </r>
  <r>
    <s v="B0921DV9ND"/>
    <x v="226"/>
    <s v="BAZIC Loose Leaf Binder Ring 1.5&quot;, Book Rings Binder Rings, Nickel Plated Steel Metal Ring for Flash Cards, Index Card, Keychain (8/Pack), 1-Pack"/>
    <s v="FBA_213-EACH"/>
    <n v="280"/>
    <n v="7"/>
    <n v="2.0000000000000001E-4"/>
    <n v="360"/>
    <n v="7"/>
    <n v="69"/>
    <n v="312.05"/>
    <m/>
    <m/>
    <m/>
    <m/>
    <m/>
    <m/>
    <m/>
    <m/>
    <m/>
    <m/>
    <m/>
    <m/>
    <m/>
    <m/>
    <m/>
  </r>
  <r>
    <s v="B091T49CD3"/>
    <x v="227"/>
    <s v="BAZIC Products 3 Ring Binder 1/2&quot; Economy View Binders Organizer - White, Round Ring, Hold 100 Sheets Paper, for School Office Home, 1-Count"/>
    <s v="FBA_3142-EACH"/>
    <n v="711"/>
    <n v="26"/>
    <n v="4.0000000000000002E-4"/>
    <n v="795"/>
    <n v="32"/>
    <n v="78"/>
    <n v="684.02"/>
    <m/>
    <m/>
    <m/>
    <m/>
    <m/>
    <m/>
    <m/>
    <m/>
    <m/>
    <m/>
    <m/>
    <m/>
    <m/>
    <m/>
    <m/>
  </r>
  <r>
    <s v="B003UBTNOU"/>
    <x v="228"/>
    <s v="BAZIC Products Metallic Glitter Pencil w/Eraser, Latex Free Eraser, Unsharpened Rewards Glitter Pencil (8/Pack), 1-Pack"/>
    <s v="FBA_713-EACH"/>
    <n v="2247"/>
    <n v="30"/>
    <n v="1.4E-3"/>
    <n v="2804"/>
    <n v="40"/>
    <n v="71"/>
    <n v="354.29"/>
    <m/>
    <m/>
    <m/>
    <m/>
    <m/>
    <m/>
    <m/>
    <m/>
    <m/>
    <m/>
    <m/>
    <m/>
    <m/>
    <m/>
    <m/>
  </r>
  <r>
    <s v="B092B83HV6"/>
    <x v="229"/>
    <s v="BAZIC Products Small Notebook Memo Size Pad, 5&quot;x7&quot; Spiral Side Bound, 120 Sheets Wirebound Pocket Personal Notebooks, Assorted Color, 4-Pack"/>
    <s v="FBA_546-SET4"/>
    <n v="717"/>
    <n v="78"/>
    <n v="4.0000000000000002E-4"/>
    <n v="924"/>
    <n v="106"/>
    <n v="77"/>
    <n v="1124.79"/>
    <m/>
    <m/>
    <m/>
    <m/>
    <m/>
    <m/>
    <m/>
    <m/>
    <m/>
    <m/>
    <m/>
    <m/>
    <m/>
    <m/>
    <m/>
  </r>
  <r>
    <s v="B092RKJQ8L"/>
    <x v="230"/>
    <s v="BAZIC Products Neon Page Marker Dispensers, Sticky Notes for Study Materials, Office Use, Sign Here &amp; Neon Colored Page Markers for Books and Documents, 0.5x1.7, 100 Flags/Pack, 1-Pack"/>
    <s v="FBA_5172-EACH"/>
    <n v="495"/>
    <n v="55"/>
    <n v="2.9999999999999997E-4"/>
    <n v="592"/>
    <n v="70"/>
    <n v="81"/>
    <n v="317.95999999999998"/>
    <m/>
    <m/>
    <m/>
    <m/>
    <m/>
    <m/>
    <m/>
    <m/>
    <m/>
    <m/>
    <m/>
    <m/>
    <m/>
    <m/>
    <m/>
  </r>
  <r>
    <s v="B092RL1SBF"/>
    <x v="231"/>
    <s v="BAZIC Products Neon Page Marker Dispensers, Sticky Notes for Study Materials, Office Use, Sign Here &amp; Neon Colored Page Markers for Books and Documents, 1x1.7, 60 Flags/Pack, 6-Packs"/>
    <s v="FBA_5173-SET6"/>
    <n v="432"/>
    <n v="84"/>
    <n v="2.9999999999999997E-4"/>
    <n v="612"/>
    <n v="129"/>
    <n v="75"/>
    <n v="1002"/>
    <m/>
    <m/>
    <m/>
    <m/>
    <m/>
    <m/>
    <m/>
    <m/>
    <m/>
    <m/>
    <m/>
    <m/>
    <m/>
    <m/>
    <m/>
  </r>
  <r>
    <s v="B09255HMVV"/>
    <x v="232"/>
    <s v="BAZIC Products Dry Erase Marker Assorted Color Fine Tip, Whiteboard Pen Marcador, Low Odor Markers White Board Pens for Office School Supplies (4/Pack), 2-Packs"/>
    <s v="FBA_1201-PACK2"/>
    <n v="164"/>
    <n v="5"/>
    <n v="1E-4"/>
    <n v="199"/>
    <n v="9"/>
    <n v="71"/>
    <n v="426.52"/>
    <m/>
    <m/>
    <m/>
    <m/>
    <m/>
    <m/>
    <m/>
    <m/>
    <m/>
    <m/>
    <m/>
    <m/>
    <m/>
    <m/>
    <m/>
  </r>
  <r>
    <s v="B09986M8SX"/>
    <x v="233"/>
    <s v="BAZIC PRODUCTS Plastic Pencil Case, Double Deck Utility Storage Box, Multi Purpose Organizer &amp; Supply Holder, Transparent Box Design, Assorted Color, Ideal for School, Office &amp; Craft Use, 4-Pack"/>
    <s v="FBA_837-SET4"/>
    <n v="1844"/>
    <n v="60"/>
    <n v="1.1999999999999999E-3"/>
    <n v="2351"/>
    <n v="82"/>
    <n v="71"/>
    <n v="821.89"/>
    <m/>
    <m/>
    <m/>
    <m/>
    <m/>
    <m/>
    <m/>
    <m/>
    <m/>
    <m/>
    <m/>
    <m/>
    <m/>
    <m/>
    <m/>
  </r>
  <r>
    <s v="B09236132P"/>
    <x v="45"/>
    <s v="BAZIC Products Pink Eraser Top, Latex-Free Pencil Top Erasers with Arrowhead Caps, Non-Toxic Erasers for Kids, Students, Teachers, Classroom, Art, Homework &amp; School Supplies, 20/Pack, 1-Pack"/>
    <s v="2206-EACH"/>
    <n v="1814"/>
    <n v="66"/>
    <n v="1.1000000000000001E-3"/>
    <n v="2173"/>
    <n v="72"/>
    <n v="69"/>
    <n v="392.61"/>
    <m/>
    <m/>
    <m/>
    <m/>
    <m/>
    <m/>
    <m/>
    <m/>
    <m/>
    <m/>
    <m/>
    <m/>
    <m/>
    <m/>
    <m/>
  </r>
  <r>
    <s v="B091Y6W1GS"/>
    <x v="234"/>
    <s v="BAZIC Products Premium Glue Stick 8g/0.28 Oz., Multi-Purpose Acid Free, Glue Sticks, for Photos Paper Kids Art Craft at School Home Office, Total 12-Count"/>
    <s v="FBA_2053-BOX"/>
    <n v="283"/>
    <n v="14"/>
    <n v="2.0000000000000001E-4"/>
    <n v="344"/>
    <n v="16"/>
    <n v="69"/>
    <n v="647.91"/>
    <m/>
    <m/>
    <m/>
    <m/>
    <m/>
    <m/>
    <m/>
    <m/>
    <m/>
    <m/>
    <m/>
    <m/>
    <m/>
    <m/>
    <m/>
  </r>
  <r>
    <s v="B0998F3S3Y"/>
    <x v="235"/>
    <s v="BAZIC PRODUCTS Cursive Handwriting Pad – 10.5&quot; X 8&quot;, Handwriting Paper, Kids Learning Practice Workbook, Writing Paper with Lines for Kids, Toddler, Kindergarten, 50 Sheets/Pack, 2-Pack"/>
    <s v="FBA_542-PACK2"/>
    <n v="254"/>
    <n v="4"/>
    <n v="2.0000000000000001E-4"/>
    <n v="316"/>
    <n v="4"/>
    <n v="72"/>
    <n v="793.88"/>
    <m/>
    <m/>
    <m/>
    <m/>
    <m/>
    <m/>
    <m/>
    <m/>
    <m/>
    <m/>
    <m/>
    <m/>
    <m/>
    <m/>
    <m/>
  </r>
  <r>
    <s v="B0019IO3VY"/>
    <x v="236"/>
    <s v="BAZIC Protractor Semicircular 6 Inch 180 Degrees, Plastic Math Protractors, Geometry Measuring Rulers Set, Clear Ruler for Students, 1-Pack"/>
    <s v="FBA_304-EACH"/>
    <n v="730"/>
    <n v="20"/>
    <n v="5.0000000000000001E-4"/>
    <n v="872"/>
    <n v="24"/>
    <n v="68"/>
    <n v="257.19"/>
    <m/>
    <m/>
    <m/>
    <m/>
    <m/>
    <m/>
    <m/>
    <m/>
    <m/>
    <m/>
    <m/>
    <m/>
    <m/>
    <m/>
    <m/>
  </r>
  <r>
    <s v="B092C1WLXT"/>
    <x v="237"/>
    <s v="BAZIC Products Writing Pad 100 Sheets 6&quot; x 9&quot; – Writing Pad With Durable Lined Note Pads, Smooth Writing Paper, and Easy-tear Paper Pads; Compact Note Pads and Writing Pads for Office, School, or Home, 6-Pack"/>
    <s v="FBA_560-PACK6"/>
    <n v="288"/>
    <n v="5"/>
    <n v="2.0000000000000001E-4"/>
    <n v="374"/>
    <n v="7"/>
    <n v="77"/>
    <n v="1230.46"/>
    <m/>
    <m/>
    <m/>
    <m/>
    <m/>
    <m/>
    <m/>
    <m/>
    <m/>
    <m/>
    <m/>
    <m/>
    <m/>
    <m/>
    <m/>
  </r>
  <r>
    <s v="B091T49CD3"/>
    <x v="238"/>
    <s v="BAZIC Products 3 Ring Binder 1/2&quot; Economy View Binders Organizer - Purple, Round Ring, Hold 100 Sheets Paper, for School Office Home, 12-Count"/>
    <s v="FBA_4107-CASE"/>
    <n v="276"/>
    <n v="63"/>
    <n v="2.0000000000000001E-4"/>
    <n v="394"/>
    <n v="98"/>
    <n v="108"/>
    <n v="4158"/>
    <m/>
    <m/>
    <m/>
    <m/>
    <m/>
    <m/>
    <m/>
    <m/>
    <m/>
    <m/>
    <m/>
    <m/>
    <m/>
    <m/>
    <m/>
  </r>
  <r>
    <s v="B08ZGP5VKY"/>
    <x v="239"/>
    <s v="BAZIC Products Index Card Case with 5 Tab Dividers – Durable Plastic 3&quot;x5&quot; Flash Card Organizer and Storage Holder, 100-Card Capacity, Ideal for School, Office, and Study Use, 6-Pack"/>
    <s v="FBA_3182-SET6"/>
    <n v="597"/>
    <n v="21"/>
    <n v="4.0000000000000002E-4"/>
    <n v="800"/>
    <n v="23"/>
    <n v="78"/>
    <n v="837.77"/>
    <m/>
    <m/>
    <m/>
    <m/>
    <m/>
    <m/>
    <m/>
    <m/>
    <m/>
    <m/>
    <m/>
    <m/>
    <m/>
    <m/>
    <m/>
  </r>
  <r>
    <s v="B0D79PXGFB"/>
    <x v="240"/>
    <s v="BAZIC Products Washable Glue Pen 1.7 Oz. (50 mL), Liquid Clear Glues Bond Adhesive for Art Crafts Project at School Home Office (2/Pack), 1-Pack"/>
    <s v="FBA_2028-EACH-1"/>
    <n v="540"/>
    <n v="16"/>
    <n v="2.9999999999999997E-4"/>
    <n v="705"/>
    <n v="27"/>
    <n v="98"/>
    <n v="507.08"/>
    <m/>
    <m/>
    <m/>
    <m/>
    <m/>
    <m/>
    <m/>
    <m/>
    <m/>
    <m/>
    <m/>
    <m/>
    <m/>
    <m/>
    <m/>
  </r>
  <r>
    <s v="B0BS8KB8D9"/>
    <x v="241"/>
    <s v="BAZIC Products 8 Pockets Poly Folder Portfolio, Letter Size Plastic Folders Holder for Office Documents Paper Organizer, Assorted Color, 6-Pack"/>
    <s v="FBA_3163-SET6"/>
    <n v="781"/>
    <n v="108"/>
    <n v="5.0000000000000001E-4"/>
    <n v="1066"/>
    <n v="156"/>
    <n v="72"/>
    <n v="1662.07"/>
    <m/>
    <m/>
    <m/>
    <m/>
    <m/>
    <m/>
    <m/>
    <m/>
    <m/>
    <m/>
    <m/>
    <m/>
    <m/>
    <m/>
    <m/>
  </r>
  <r>
    <s v="B0BS8KB8D9"/>
    <x v="242"/>
    <s v="BAZIC Products 8 Pockets Folder Portfolios w/Double Loop Wire Binding, Letter Size Paper Folders for Office Business Document Papers Organizer, 3-Pack"/>
    <s v="FBA_3161-PACK3"/>
    <n v="320"/>
    <n v="26"/>
    <n v="2.0000000000000001E-4"/>
    <n v="400"/>
    <n v="41"/>
    <n v="71"/>
    <n v="1064.29"/>
    <m/>
    <m/>
    <m/>
    <m/>
    <m/>
    <m/>
    <m/>
    <m/>
    <m/>
    <m/>
    <m/>
    <m/>
    <m/>
    <m/>
    <m/>
  </r>
  <r>
    <s v="B0C7B6MX4R"/>
    <x v="243"/>
    <s v="BAZIC Products 2 Pockets Paper File Folder, Laminated Glossy 3 Hole Portfolio, Assorted Pastel Colors Letter Size Folders for School Office Business Use, 6-Pack"/>
    <s v="FBA_2178-SET6"/>
    <n v="443"/>
    <n v="15"/>
    <n v="2.9999999999999997E-4"/>
    <n v="614"/>
    <n v="16"/>
    <n v="68"/>
    <n v="684.16"/>
    <m/>
    <m/>
    <m/>
    <m/>
    <m/>
    <m/>
    <m/>
    <m/>
    <m/>
    <m/>
    <m/>
    <m/>
    <m/>
    <m/>
    <m/>
  </r>
  <r>
    <s v="B091T36TXP"/>
    <x v="244"/>
    <s v="BAZIC Products 3 Ring Binder 1.5&quot; Economy View Binders Organizer - Black, Round Ring, Hold 280 Sheets Paper, for School Office Home, 1-Count"/>
    <s v="FBA_3147-EACH"/>
    <n v="839"/>
    <n v="24"/>
    <n v="5.0000000000000001E-4"/>
    <n v="1008"/>
    <n v="27"/>
    <n v="63"/>
    <n v="566.86"/>
    <m/>
    <m/>
    <m/>
    <m/>
    <m/>
    <m/>
    <m/>
    <m/>
    <m/>
    <m/>
    <m/>
    <m/>
    <m/>
    <m/>
    <m/>
  </r>
  <r>
    <s v="B091T49CD3"/>
    <x v="245"/>
    <s v="BAZIC Products 3 Ring Binder 1/2&quot; Economy View Binders Organizer - Green, Round Ring, Hold 100 Sheets Paper, for School Office Home, 12-Count"/>
    <s v="FBA_4102-CASE"/>
    <n v="190"/>
    <n v="50"/>
    <n v="1E-4"/>
    <n v="273"/>
    <n v="70"/>
    <n v="103"/>
    <n v="4352.66"/>
    <m/>
    <m/>
    <m/>
    <m/>
    <m/>
    <m/>
    <m/>
    <m/>
    <m/>
    <m/>
    <m/>
    <m/>
    <m/>
    <m/>
    <m/>
  </r>
  <r>
    <s v="B09253P413"/>
    <x v="246"/>
    <s v="BAZIC Products Paid Self-Inking Stamp with Red Ink for Office, Business, and Documents, Easy Refillable Pad, Crisp &amp; Clear Impressions, 1-Pack"/>
    <s v="FBA_6303-EACH"/>
    <n v="1965"/>
    <n v="384"/>
    <n v="1.1999999999999999E-3"/>
    <n v="2508"/>
    <n v="471"/>
    <n v="117"/>
    <n v="634.91"/>
    <m/>
    <m/>
    <m/>
    <m/>
    <m/>
    <m/>
    <m/>
    <m/>
    <m/>
    <m/>
    <m/>
    <m/>
    <m/>
    <m/>
    <m/>
  </r>
  <r>
    <s v="B0921MDLXT"/>
    <x v="247"/>
    <s v="BAZIC Products Correction Fluid (0.7 oz / 20 ml), Soft Bristle Brush Applicator, Instant Corrections Pen White Out Wipe Out Liquid (2/Pack), 1-Pack"/>
    <s v="1613-EACH"/>
    <n v="388"/>
    <n v="13"/>
    <n v="2.0000000000000001E-4"/>
    <n v="582"/>
    <n v="16"/>
    <n v="66"/>
    <n v="415.84"/>
    <m/>
    <m/>
    <m/>
    <m/>
    <m/>
    <m/>
    <m/>
    <m/>
    <m/>
    <m/>
    <m/>
    <m/>
    <m/>
    <m/>
    <m/>
  </r>
  <r>
    <s v="B092BQ775X"/>
    <x v="248"/>
    <s v="BAZIC Products Permanent Marker Fine Tip, Mini Assorted Color Markers, Coloring on Plastic Wood Metal Glass Stone, for School Office Art (5/Pack), 1-Pack"/>
    <s v="FBA_1263-EACH"/>
    <n v="551"/>
    <n v="4"/>
    <n v="2.9999999999999997E-4"/>
    <n v="720"/>
    <n v="4"/>
    <n v="60"/>
    <n v="367.2"/>
    <m/>
    <m/>
    <m/>
    <m/>
    <m/>
    <m/>
    <m/>
    <m/>
    <m/>
    <m/>
    <m/>
    <m/>
    <m/>
    <m/>
    <m/>
  </r>
  <r>
    <s v="B0D79QDJ3W"/>
    <x v="249"/>
    <s v="BAZIC Products Glue Stick 8g/0.28 Oz., White Glue Sticks, Multi-Purpose Acid Free, Ideal for Photos Paper Art Craft at School Home Office (4/Pack), 2-Pack"/>
    <s v="FBA_2042-PACK2"/>
    <n v="153"/>
    <n v="2"/>
    <n v="1E-4"/>
    <n v="180"/>
    <n v="2"/>
    <n v="60"/>
    <n v="408.93"/>
    <m/>
    <m/>
    <m/>
    <m/>
    <m/>
    <m/>
    <m/>
    <m/>
    <m/>
    <m/>
    <m/>
    <m/>
    <m/>
    <m/>
    <m/>
  </r>
  <r>
    <s v="B09235XFD3"/>
    <x v="250"/>
    <s v="BAZIC Products Expanding File Folder 5 Pockets w/Tab, Letter Size Plastic File Pocket Folders, Office Supplies Paper Documents Organizer, 4-Pack"/>
    <s v="FBA_3171-PACK4"/>
    <n v="1588"/>
    <n v="151"/>
    <n v="1E-3"/>
    <n v="2135"/>
    <n v="196"/>
    <n v="65"/>
    <n v="1487.35"/>
    <m/>
    <m/>
    <m/>
    <m/>
    <m/>
    <m/>
    <m/>
    <m/>
    <m/>
    <m/>
    <m/>
    <m/>
    <m/>
    <m/>
    <m/>
  </r>
  <r>
    <s v="B09DP2RN9T"/>
    <x v="251"/>
    <s v="BAZIC Products Pencil Pouch 3 Ring Binder Pouch, Rivet Enforced Ring Hole, Mesh Window Zipper Case, Pastel Grey, 2-Pack"/>
    <s v="810-GY-PACK2"/>
    <n v="980"/>
    <n v="17"/>
    <n v="5.9999999999999995E-4"/>
    <n v="1100"/>
    <n v="19"/>
    <n v="60"/>
    <n v="461.42"/>
    <m/>
    <m/>
    <m/>
    <m/>
    <m/>
    <m/>
    <m/>
    <m/>
    <m/>
    <m/>
    <m/>
    <m/>
    <m/>
    <m/>
    <m/>
  </r>
  <r>
    <s v="B092BDVHFR"/>
    <x v="252"/>
    <s v="BAZIC Products Composition Book Wide Ruled 100 Sheet, Premium Black Marble Notebook, Writing Journal Comp Lined Notebooks for Office School, 1-Pack"/>
    <s v="FBA_5090-EACH"/>
    <n v="1237"/>
    <n v="31"/>
    <n v="8.0000000000000004E-4"/>
    <n v="1673"/>
    <n v="35"/>
    <n v="60"/>
    <n v="452.59"/>
    <m/>
    <m/>
    <m/>
    <m/>
    <m/>
    <m/>
    <m/>
    <m/>
    <m/>
    <m/>
    <m/>
    <m/>
    <m/>
    <m/>
    <m/>
  </r>
  <r>
    <s v="B091VB4FS5"/>
    <x v="253"/>
    <s v="BAZIC Products Thumbtacks, Assorted Color Jumbo Plastic Head Push Pins – Durable Steel Tacks for Walls and Cork Boards, Poster Pins, and Pushpins for Home, Office &amp; School, 25/Pack, 1 Pack"/>
    <s v="FBA_210-EACH"/>
    <n v="390"/>
    <n v="28"/>
    <n v="2.0000000000000001E-4"/>
    <n v="481"/>
    <n v="32"/>
    <n v="61"/>
    <n v="372.45"/>
    <m/>
    <m/>
    <m/>
    <m/>
    <m/>
    <m/>
    <m/>
    <m/>
    <m/>
    <m/>
    <m/>
    <m/>
    <m/>
    <m/>
    <m/>
  </r>
  <r>
    <s v="B092B7F2TZ"/>
    <x v="42"/>
    <s v="BAZIC 100 Ct. 4-1&quot; Quad-Ruled Filler Paper"/>
    <s v="569-EACH"/>
    <n v="8438"/>
    <n v="267"/>
    <n v="5.3E-3"/>
    <n v="10358"/>
    <n v="340"/>
    <n v="58"/>
    <n v="605.96"/>
    <m/>
    <m/>
    <m/>
    <m/>
    <m/>
    <m/>
    <m/>
    <m/>
    <m/>
    <m/>
    <m/>
    <m/>
    <m/>
    <m/>
    <m/>
  </r>
  <r>
    <s v="B091BLXKWV"/>
    <x v="254"/>
    <s v="BAZIC Products Kappa Sudoku Books – Beginner to Expert Puzzle Set, Mindful Brain Games and Variety Sudoku Alternative to Crossword or Wordle, 8&quot; x 5&quot; Digest Size, 2-Pack"/>
    <s v="FBA_375-SET2"/>
    <n v="230"/>
    <n v="1"/>
    <n v="1E-4"/>
    <n v="328"/>
    <n v="2"/>
    <n v="61"/>
    <n v="530.41"/>
    <m/>
    <m/>
    <m/>
    <m/>
    <m/>
    <m/>
    <m/>
    <m/>
    <m/>
    <m/>
    <m/>
    <m/>
    <m/>
    <m/>
    <m/>
  </r>
  <r>
    <s v="B09223PX43"/>
    <x v="255"/>
    <s v="BAZIC Products Loose Leaf Binder Ring, Assorted Sizes (1&quot;, 1 1/2&quot;, 2&quot;), Book Rings Binder Rings, Nickel Plated Steel Metal Ring (10/Pack), 1-Pack"/>
    <s v="FBA_215-EACH"/>
    <n v="484"/>
    <n v="21"/>
    <n v="2.9999999999999997E-4"/>
    <n v="633"/>
    <n v="31"/>
    <n v="57"/>
    <n v="268.93"/>
    <m/>
    <m/>
    <m/>
    <m/>
    <m/>
    <m/>
    <m/>
    <m/>
    <m/>
    <m/>
    <m/>
    <m/>
    <m/>
    <m/>
    <m/>
  </r>
  <r>
    <s v="B0998CXQ1N"/>
    <x v="256"/>
    <s v="BAZIC Products Plastic Pencil Case Utility Storage Box, Clear Color, Multi Purpose Organizer for Pens Pencils, 24-Pack"/>
    <s v="FBA_840-CASE"/>
    <n v="471"/>
    <n v="58"/>
    <n v="2.9999999999999997E-4"/>
    <n v="604"/>
    <n v="80"/>
    <n v="80"/>
    <n v="4823.37"/>
    <m/>
    <m/>
    <m/>
    <m/>
    <m/>
    <m/>
    <m/>
    <m/>
    <m/>
    <m/>
    <m/>
    <m/>
    <m/>
    <m/>
    <m/>
  </r>
  <r>
    <s v="B0923B3XL9"/>
    <x v="257"/>
    <s v="BAZIC Products Pastel Highlighter – Assorted Color Pen Style, Chisel Tip Broad Fine Line, Desk Style Highlighter Pen for Office, and School, Smooth Marking, (3/Pack), 1-Pack"/>
    <s v="2345-EACH"/>
    <n v="551"/>
    <n v="16"/>
    <n v="2.9999999999999997E-4"/>
    <n v="674"/>
    <n v="18"/>
    <n v="57"/>
    <n v="359.23"/>
    <m/>
    <m/>
    <m/>
    <m/>
    <m/>
    <m/>
    <m/>
    <m/>
    <m/>
    <m/>
    <m/>
    <m/>
    <m/>
    <m/>
    <m/>
  </r>
  <r>
    <s v="B092363KH6"/>
    <x v="258"/>
    <s v="BAZIC Products Expanding File Folder 13 Pockets, Coupon Size Plastic File Folders w/Color Tabs Pocket, Home Office Supplies, Check Bills Receipts Organizer, 6-Pack"/>
    <s v="FBA_3116-SET6"/>
    <n v="461"/>
    <n v="41"/>
    <n v="2.9999999999999997E-4"/>
    <n v="656"/>
    <n v="66"/>
    <n v="72"/>
    <n v="1006.86"/>
    <m/>
    <m/>
    <m/>
    <m/>
    <m/>
    <m/>
    <m/>
    <m/>
    <m/>
    <m/>
    <m/>
    <m/>
    <m/>
    <m/>
    <m/>
  </r>
  <r>
    <s v="B092CS1ZZF"/>
    <x v="259"/>
    <s v="BAZIC Products Trifold Poster Board – White Corrugated Cardboard Display Board for school projects, science fairs, photos, charts, and classroom presentations, 28&quot; x 40&quot;, 1-Pack"/>
    <s v="FBA_5086-EACH"/>
    <n v="352"/>
    <n v="11"/>
    <n v="2.0000000000000001E-4"/>
    <n v="462"/>
    <n v="22"/>
    <n v="77"/>
    <n v="1619.23"/>
    <m/>
    <m/>
    <m/>
    <m/>
    <m/>
    <m/>
    <m/>
    <m/>
    <m/>
    <m/>
    <m/>
    <m/>
    <m/>
    <m/>
    <m/>
  </r>
  <r>
    <s v="B003UBTNPY"/>
    <x v="260"/>
    <s v="BAZIC Products Mechanical Pencil 0.5mm Crown, Soft Grip Latex Free Eraser, Smooth Writing Pencils Lead for Drafting Drawing Sketching (3/Pack), 2-Packs"/>
    <s v="FBA_720-PACK2"/>
    <n v="1645"/>
    <n v="38"/>
    <n v="1E-3"/>
    <n v="1960"/>
    <n v="45"/>
    <n v="57"/>
    <n v="401.9"/>
    <m/>
    <m/>
    <m/>
    <m/>
    <m/>
    <m/>
    <m/>
    <m/>
    <m/>
    <m/>
    <m/>
    <m/>
    <m/>
    <m/>
    <m/>
  </r>
  <r>
    <s v="B09DLFZJQ4"/>
    <x v="261"/>
    <s v="BAZIC Products Wooden Dowel Rods Wood Sticks, 3/8&quot; x 12&quot; Round Natural Color Hardwood Stick, Unfinished Wood for Crafts Lollipops Cake Support (6/Pack), 2-Packs"/>
    <s v="FBA_6810-PACK2"/>
    <n v="345"/>
    <n v="24"/>
    <n v="2.0000000000000001E-4"/>
    <n v="411"/>
    <n v="27"/>
    <n v="64"/>
    <n v="507.01"/>
    <m/>
    <m/>
    <m/>
    <m/>
    <m/>
    <m/>
    <m/>
    <m/>
    <m/>
    <m/>
    <m/>
    <m/>
    <m/>
    <m/>
    <m/>
  </r>
  <r>
    <s v="B091T36TXP"/>
    <x v="262"/>
    <s v="BAZIC Products 3 Ring Binder 1.5&quot; Economy View Binders Organizer - Cyan, Round Ring, Hold 280 Sheets Paper, for School Office Home, 1-Count"/>
    <s v="4145-EACH"/>
    <n v="965"/>
    <n v="19"/>
    <n v="5.9999999999999995E-4"/>
    <n v="1149"/>
    <n v="22"/>
    <n v="53"/>
    <n v="878.45"/>
    <m/>
    <m/>
    <m/>
    <m/>
    <m/>
    <m/>
    <m/>
    <m/>
    <m/>
    <m/>
    <m/>
    <m/>
    <m/>
    <m/>
    <m/>
  </r>
  <r>
    <s v="B0BFT5KHLK"/>
    <x v="263"/>
    <s v="BAZIC Products 3 Ring Binder – Assorted Swirl Color Cover, Soft Cover School Notebook Binder, Ideal Use for School, Home, or Office, 1 Inch Holds 175 Sheets, 6-Packs"/>
    <s v="FBA_3121-SET6"/>
    <n v="681"/>
    <n v="43"/>
    <n v="4.0000000000000002E-4"/>
    <n v="970"/>
    <n v="60"/>
    <n v="59"/>
    <n v="1019.87"/>
    <m/>
    <m/>
    <m/>
    <m/>
    <m/>
    <m/>
    <m/>
    <m/>
    <m/>
    <m/>
    <m/>
    <m/>
    <m/>
    <m/>
    <m/>
  </r>
  <r>
    <s v="B091T49CD3"/>
    <x v="264"/>
    <s v="BAZIC Products 3 Ring Binder 1/2&quot; Economy View Binders Organizer - Green, Round Ring, Hold 100 Sheets Paper, for School Office Home, 4-Count"/>
    <s v="FBA_4102-PACK4"/>
    <n v="207"/>
    <n v="31"/>
    <n v="1E-4"/>
    <n v="274"/>
    <n v="40"/>
    <n v="75"/>
    <n v="1403.49"/>
    <m/>
    <m/>
    <m/>
    <m/>
    <m/>
    <m/>
    <m/>
    <m/>
    <m/>
    <m/>
    <m/>
    <m/>
    <m/>
    <m/>
    <m/>
  </r>
  <r>
    <s v="B08D6GNBHJ"/>
    <x v="265"/>
    <s v="BAZIC Products Book Wrap - Clear Book Cover Self Adhesive Book Protector for Book Covers for Paperbacks, Plastic Cover for Books, Clear Contact Paper Peel and Stick, 17.5&quot; x 1.7 Yard Roll, 2-Roll"/>
    <s v="FBA_2901-PACK2"/>
    <n v="255"/>
    <n v="10"/>
    <n v="2.0000000000000001E-4"/>
    <n v="354"/>
    <n v="16"/>
    <n v="68"/>
    <n v="518.84"/>
    <m/>
    <m/>
    <m/>
    <m/>
    <m/>
    <m/>
    <m/>
    <m/>
    <m/>
    <m/>
    <m/>
    <m/>
    <m/>
    <m/>
    <m/>
  </r>
  <r>
    <s v="B092CMLGX8"/>
    <x v="266"/>
    <s v="BAZIC Products Trifold Poster Board – Black Corrugated Cardboard Display Board for School Projects, Science Fairs, Photos, Charts, and Classroom Presentations, 36&quot; X 48&quot;, 2-Pack"/>
    <s v="FBA_5034-PACK2"/>
    <n v="272"/>
    <n v="15"/>
    <n v="2.0000000000000001E-4"/>
    <n v="360"/>
    <n v="22"/>
    <n v="62"/>
    <n v="1643.18"/>
    <m/>
    <m/>
    <m/>
    <m/>
    <m/>
    <m/>
    <m/>
    <m/>
    <m/>
    <m/>
    <m/>
    <m/>
    <m/>
    <m/>
    <m/>
  </r>
  <r>
    <s v="B0923B34TG"/>
    <x v="267"/>
    <s v="BAZIC Products Manila Folders, Manila File Folders 1/3 Cut Letter Size with Left, Right, Center Tabs – Letter Size for Organizing and Filing Documents, Office Folders, Assorted Color 24-Count"/>
    <s v="FBA_3109-PACK4"/>
    <n v="484"/>
    <n v="23"/>
    <n v="2.9999999999999997E-4"/>
    <n v="612"/>
    <n v="26"/>
    <n v="56"/>
    <n v="555.04999999999995"/>
    <m/>
    <m/>
    <m/>
    <m/>
    <m/>
    <m/>
    <m/>
    <m/>
    <m/>
    <m/>
    <m/>
    <m/>
    <m/>
    <m/>
    <m/>
  </r>
  <r>
    <s v="B091T49CD3"/>
    <x v="268"/>
    <s v="BAZIC 1/2&quot; Burgundy 3-Ring View Binder w/ 2-Pockets"/>
    <s v="FBA_4100-EACH"/>
    <n v="1534"/>
    <n v="84"/>
    <n v="1E-3"/>
    <n v="1959"/>
    <n v="123"/>
    <n v="63"/>
    <n v="431.97"/>
    <m/>
    <m/>
    <m/>
    <m/>
    <m/>
    <m/>
    <m/>
    <m/>
    <m/>
    <m/>
    <m/>
    <m/>
    <m/>
    <m/>
    <m/>
  </r>
  <r>
    <s v="B00GKINMJ2"/>
    <x v="128"/>
    <s v="BAZIC Products Composition Notebook Wide Ruled - 20 Sheets, Manila Color Composition Notebook with Durable Cover, Non-Spiral and Lined Paper for Journaling, School, Home, or Office, 24-Packs"/>
    <s v="FBA_5096-BOX-1"/>
    <n v="226"/>
    <n v="37"/>
    <n v="1E-4"/>
    <n v="301"/>
    <n v="48"/>
    <n v="160"/>
    <n v="3318.75"/>
    <m/>
    <m/>
    <m/>
    <m/>
    <m/>
    <m/>
    <m/>
    <m/>
    <m/>
    <m/>
    <m/>
    <m/>
    <m/>
    <m/>
    <m/>
  </r>
  <r>
    <s v="B0921MF9NB"/>
    <x v="269"/>
    <s v="BAZIC Ruled Index Cards Book 3&quot; X 5&quot; 100 Count, Spiral Bound Memo, White Flashcards, Ruled Lined Card for Learning Memory Reminder (50/Pack), 2-Packs"/>
    <s v="FBA_519-PACK6-BAZIC"/>
    <n v="454"/>
    <n v="17"/>
    <n v="2.9999999999999997E-4"/>
    <n v="593"/>
    <n v="25"/>
    <n v="66"/>
    <n v="619.65"/>
    <m/>
    <m/>
    <m/>
    <m/>
    <m/>
    <m/>
    <m/>
    <m/>
    <m/>
    <m/>
    <m/>
    <m/>
    <m/>
    <m/>
    <m/>
  </r>
  <r>
    <s v="B092C5RCMP"/>
    <x v="270"/>
    <s v="BAZIC Products Chalk Board Eraser, Wood Felt Blackboard and White Board Eraser – Durable Cleaner for Classroom, Office, or Home Use, 2-Packs"/>
    <s v="FBA_6003-PACK2"/>
    <n v="309"/>
    <n v="12"/>
    <n v="2.0000000000000001E-4"/>
    <n v="398"/>
    <n v="15"/>
    <n v="52"/>
    <n v="363.41"/>
    <m/>
    <m/>
    <m/>
    <m/>
    <m/>
    <m/>
    <m/>
    <m/>
    <m/>
    <m/>
    <m/>
    <m/>
    <m/>
    <m/>
    <m/>
  </r>
  <r>
    <s v="B093VC2MR8"/>
    <x v="271"/>
    <s v="BAZIC Products Pencil Pouch 3 Ring Binder Pouch w/Rivet Enforced Rings Holes, 11.5&quot;x6.5&quot; Clear Color, Zipper Pouches Case Cosmetic Bag, 6-Pack"/>
    <s v="FBA_805-SET6"/>
    <n v="1023"/>
    <n v="33"/>
    <n v="5.9999999999999995E-4"/>
    <n v="1304"/>
    <n v="41"/>
    <n v="62"/>
    <n v="774.99"/>
    <m/>
    <m/>
    <m/>
    <m/>
    <m/>
    <m/>
    <m/>
    <m/>
    <m/>
    <m/>
    <m/>
    <m/>
    <m/>
    <m/>
    <m/>
  </r>
  <r>
    <s v="B091T36TXP"/>
    <x v="272"/>
    <s v="BAZIC Products 3 Ring Binder 1.5&quot; Economy View Binders Organizer - Fuchsia, Round Ring, Hold 250 Sheets Paper, for School Office Home, 2-Count"/>
    <s v="FBA_4146-PACK2"/>
    <n v="501"/>
    <n v="18"/>
    <n v="2.9999999999999997E-4"/>
    <n v="603"/>
    <n v="22"/>
    <n v="55"/>
    <n v="1071.93"/>
    <m/>
    <m/>
    <m/>
    <m/>
    <m/>
    <m/>
    <m/>
    <m/>
    <m/>
    <m/>
    <m/>
    <m/>
    <m/>
    <m/>
    <m/>
  </r>
  <r>
    <s v="B091DC1CNJ"/>
    <x v="273"/>
    <s v="BAZIC Products Drawing Sketching Pencil Set, HB 2B 4B 6B 7B 8B, Professional Graphite Sketch Kit Pencils, for Artists Adults Beginners (6/Pack), 2-Packs"/>
    <s v="744-PACK2"/>
    <n v="333"/>
    <n v="9"/>
    <n v="2.0000000000000001E-4"/>
    <n v="423"/>
    <n v="14"/>
    <n v="53"/>
    <n v="403.47"/>
    <m/>
    <m/>
    <m/>
    <m/>
    <m/>
    <m/>
    <m/>
    <m/>
    <m/>
    <m/>
    <m/>
    <m/>
    <m/>
    <m/>
    <m/>
  </r>
  <r>
    <s v="B099BS83X4"/>
    <x v="274"/>
    <s v="BAZIC Products Filler Paper Loose Leaf Papers 100 Sheet, College Ruled 3 Hole Punched for Ring Binders, for Office School Student Writing, 2-Pack"/>
    <s v="FBA_565-PACK2"/>
    <n v="402"/>
    <n v="15"/>
    <n v="2.9999999999999997E-4"/>
    <n v="501"/>
    <n v="23"/>
    <n v="53"/>
    <n v="551.66999999999996"/>
    <m/>
    <m/>
    <m/>
    <m/>
    <m/>
    <m/>
    <m/>
    <m/>
    <m/>
    <m/>
    <m/>
    <m/>
    <m/>
    <m/>
    <m/>
  </r>
  <r>
    <s v="B003BSF7ZG"/>
    <x v="275"/>
    <s v="BAZIC Products Super Glue – Small Tube for Crafting, Fabric, Ceramics, Plastic &amp; DIY Repairs, Fast-Drying Clear Glue for Home, School &amp; Office, 6/Pack, 1-Pack"/>
    <s v="FBA_2007-EACH"/>
    <n v="408"/>
    <n v="21"/>
    <n v="2.9999999999999997E-4"/>
    <n v="512"/>
    <n v="35"/>
    <n v="59"/>
    <n v="293.42"/>
    <m/>
    <m/>
    <m/>
    <m/>
    <m/>
    <m/>
    <m/>
    <m/>
    <m/>
    <m/>
    <m/>
    <m/>
    <m/>
    <m/>
    <m/>
  </r>
  <r>
    <s v="B092C8L5GX"/>
    <x v="276"/>
    <s v="BAZIC Products Whiteboard Eraser Peel-Away 12 Layers, Dry Erase Erasers for White Board Chalkboard, Cleaner Wiper, 2-Pack"/>
    <s v="FBA_6004-PACK2"/>
    <n v="120"/>
    <n v="18"/>
    <n v="1E-4"/>
    <n v="142"/>
    <n v="27"/>
    <n v="60"/>
    <n v="600.29999999999995"/>
    <m/>
    <m/>
    <m/>
    <m/>
    <m/>
    <m/>
    <m/>
    <m/>
    <m/>
    <m/>
    <m/>
    <m/>
    <m/>
    <m/>
    <m/>
  </r>
  <r>
    <s v="B0CMCX31KN"/>
    <x v="277"/>
    <s v="BAZIC Products Pencil Pouch 3 Ring Binder Pouch w/Rivet Enforced Rings Holes, Pastel Color Mesh Window Zipper Pouchesr, 6-Pack"/>
    <s v="FBA_810-SET6"/>
    <n v="1246"/>
    <n v="48"/>
    <n v="8.0000000000000004E-4"/>
    <n v="1531"/>
    <n v="59"/>
    <n v="51"/>
    <n v="654.77"/>
    <m/>
    <m/>
    <m/>
    <m/>
    <m/>
    <m/>
    <m/>
    <m/>
    <m/>
    <m/>
    <m/>
    <m/>
    <m/>
    <m/>
    <m/>
  </r>
  <r>
    <s v="B09986M8SX"/>
    <x v="278"/>
    <s v="BAZIC PRODUCTS Plastic Pencil Case, Multi Purpose Organizer &amp; Supply Holder, Clear Box Design, Durable Plastic Storage for School, Office, Classroom &amp; Craft Supplies, 1-Pack"/>
    <s v="834-EACH"/>
    <n v="685"/>
    <n v="24"/>
    <n v="4.0000000000000002E-4"/>
    <n v="880"/>
    <n v="28"/>
    <n v="53"/>
    <n v="355.07"/>
    <m/>
    <m/>
    <m/>
    <m/>
    <m/>
    <m/>
    <m/>
    <m/>
    <m/>
    <m/>
    <m/>
    <m/>
    <m/>
    <m/>
    <m/>
  </r>
  <r>
    <s v="B003BNZVHK"/>
    <x v="153"/>
    <s v="BAZIC Products Pink Eraser Top, Latex-Free Pencil Top Erasers with Arrowhead Caps, Non-Toxic Erasers for Kids, Students, Teachers, Classroom, Art, Homework &amp; School Supplies, 50/Pack, 1-Pack"/>
    <s v="2205-EACH"/>
    <n v="2099"/>
    <n v="53"/>
    <n v="1.2999999999999999E-3"/>
    <n v="2500"/>
    <n v="65"/>
    <n v="55"/>
    <n v="365.2"/>
    <m/>
    <m/>
    <m/>
    <m/>
    <m/>
    <m/>
    <m/>
    <m/>
    <m/>
    <m/>
    <m/>
    <m/>
    <m/>
    <m/>
    <m/>
  </r>
  <r>
    <s v="B091SS3ZP4"/>
    <x v="279"/>
    <s v="BAZIC Products 3 Ring Binder 1/2&quot; Poly Presentation View Binders Organizer - Assorted Color, Round Ring, Hold 100 Sheets Paper, 48-Count"/>
    <s v="FBA_3130-CASE"/>
    <n v="270"/>
    <n v="46"/>
    <n v="2.0000000000000001E-4"/>
    <n v="369"/>
    <n v="62"/>
    <n v="63"/>
    <n v="4943.6099999999997"/>
    <m/>
    <m/>
    <m/>
    <m/>
    <m/>
    <m/>
    <m/>
    <m/>
    <m/>
    <m/>
    <m/>
    <m/>
    <m/>
    <m/>
    <m/>
  </r>
  <r>
    <s v="B09252PFN4"/>
    <x v="280"/>
    <s v="BAZIC Products Geometry Set – 11 Pieces of Math Tool Sets, All-in-One Geometry Tools for Engineering, Architecture, Art, and Design, Ideal Use for Drafting, Sketching, and Graphing, 2-Packs"/>
    <s v="FBA_450-A-SET2"/>
    <n v="959"/>
    <n v="15"/>
    <n v="5.9999999999999995E-4"/>
    <n v="1337"/>
    <n v="22"/>
    <n v="57"/>
    <n v="455.43"/>
    <m/>
    <m/>
    <m/>
    <m/>
    <m/>
    <m/>
    <m/>
    <m/>
    <m/>
    <m/>
    <m/>
    <m/>
    <m/>
    <m/>
    <m/>
  </r>
  <r>
    <s v="B092B7F2TZ"/>
    <x v="281"/>
    <s v="BAZIC Products Filler Paper Loose Leaf Papers 100 Sheet, 4-1&quot; Quad Ruled, 3 Hole Punched for Ring Binders, Graph Drafting for Office School Student, 6-Pack"/>
    <s v="FBA_569-PACK6"/>
    <n v="231"/>
    <n v="20"/>
    <n v="1E-4"/>
    <n v="273"/>
    <n v="26"/>
    <n v="59"/>
    <n v="1212.79"/>
    <m/>
    <m/>
    <m/>
    <m/>
    <m/>
    <m/>
    <m/>
    <m/>
    <m/>
    <m/>
    <m/>
    <m/>
    <m/>
    <m/>
    <m/>
  </r>
  <r>
    <s v="B0BS8KB8D9"/>
    <x v="282"/>
    <s v="BAZIC Products 8 Pockets Folder Portfolios w/Double Loop Wire Binding, Letter Size Paper Folders for Office Business Document Papers Organizer, 12-Pack"/>
    <s v="FBA_3161-CASE"/>
    <n v="897"/>
    <n v="103"/>
    <n v="5.9999999999999995E-4"/>
    <n v="1124"/>
    <n v="160"/>
    <n v="77"/>
    <n v="3080.56"/>
    <m/>
    <m/>
    <m/>
    <m/>
    <m/>
    <m/>
    <m/>
    <m/>
    <m/>
    <m/>
    <m/>
    <m/>
    <m/>
    <m/>
    <m/>
  </r>
  <r>
    <s v="B09MDQKT68"/>
    <x v="283"/>
    <s v="BAZIC Products Tree Free Copy Paper - 8.5 X 11 Made From Sugarcane Fiber, Smooth Printer Paper for Daily Use, Reliable Copy &amp; Printing Paper Ideal for Home, Office and School, 500/Ream, 3-Reams"/>
    <s v="FBA_41166-PACK3"/>
    <n v="140"/>
    <n v="16"/>
    <n v="1E-4"/>
    <n v="169"/>
    <n v="18"/>
    <n v="51"/>
    <n v="1950.48"/>
    <m/>
    <m/>
    <m/>
    <m/>
    <m/>
    <m/>
    <m/>
    <m/>
    <m/>
    <m/>
    <m/>
    <m/>
    <m/>
    <m/>
    <m/>
  </r>
  <r>
    <s v="B0BDSQ8PCV"/>
    <x v="216"/>
    <s v="BAZIC Products White Board 5&quot;x7&quot;, Magnet Attached to Locker, Small Plastic Frame Dry Erase Board 1 Dry Erase Marker, 4-Pack"/>
    <s v="FBA_6023-SET4"/>
    <n v="1306"/>
    <n v="40"/>
    <n v="8.0000000000000004E-4"/>
    <n v="1725"/>
    <n v="53"/>
    <n v="49"/>
    <n v="622.08000000000004"/>
    <m/>
    <m/>
    <m/>
    <m/>
    <m/>
    <m/>
    <m/>
    <m/>
    <m/>
    <m/>
    <m/>
    <m/>
    <m/>
    <m/>
    <m/>
  </r>
  <r>
    <s v="B0BYFL1Y8X"/>
    <x v="284"/>
    <s v="Kappa Jumbo Word Find Pad 2 Titles, Digest Puzzle Book 8.5&quot;x5&quot; Word Search Puzzle Books for Adults Teens, 2-Pack"/>
    <s v="641-SET2"/>
    <n v="643"/>
    <n v="3"/>
    <n v="4.0000000000000002E-4"/>
    <n v="849"/>
    <n v="5"/>
    <n v="49"/>
    <n v="587.51"/>
    <m/>
    <m/>
    <m/>
    <m/>
    <m/>
    <m/>
    <m/>
    <m/>
    <m/>
    <m/>
    <m/>
    <m/>
    <m/>
    <m/>
    <m/>
  </r>
  <r>
    <s v="B091V647QS"/>
    <x v="285"/>
    <s v="BAZIC Products Pocket Size Calculator 8-Digit w/Neck String, LCD Display, Small Standard Function Electronics Calculators, Assorted Color, 6-Pack"/>
    <s v="FBA_3006-SET6"/>
    <n v="773"/>
    <n v="40"/>
    <n v="5.0000000000000001E-4"/>
    <n v="990"/>
    <n v="46"/>
    <n v="50"/>
    <n v="706.49"/>
    <m/>
    <m/>
    <m/>
    <m/>
    <m/>
    <m/>
    <m/>
    <m/>
    <m/>
    <m/>
    <m/>
    <m/>
    <m/>
    <m/>
    <m/>
  </r>
  <r>
    <s v="B092BHKC6Y"/>
    <x v="286"/>
    <s v="BAZIC Products Notebook College Ruled 3 Subject Spiral 120 Sheets Spiral Notebooks 9.5&quot;x5.75&quot;, Journal Comp Lined Composition Notebook, Assorted Color, 6-Pack"/>
    <s v="FBA_563-SET6"/>
    <n v="492"/>
    <n v="29"/>
    <n v="2.9999999999999997E-4"/>
    <n v="577"/>
    <n v="35"/>
    <n v="54"/>
    <n v="1240.8599999999999"/>
    <m/>
    <m/>
    <m/>
    <m/>
    <m/>
    <m/>
    <m/>
    <m/>
    <m/>
    <m/>
    <m/>
    <m/>
    <m/>
    <m/>
    <m/>
  </r>
  <r>
    <s v="B091T49CD3"/>
    <x v="287"/>
    <s v="BAZIC Products 3 Ring Binder 1/2&quot; Economy View Binders Organizer - Purple, Round Ring, Hold 100 Sheets Paper, for School Office Home, 4-Count"/>
    <s v="FBA_4107-PACK4"/>
    <n v="207"/>
    <n v="31"/>
    <n v="1E-4"/>
    <n v="256"/>
    <n v="39"/>
    <n v="57"/>
    <n v="1232.78"/>
    <m/>
    <m/>
    <m/>
    <m/>
    <m/>
    <m/>
    <m/>
    <m/>
    <m/>
    <m/>
    <m/>
    <m/>
    <m/>
    <m/>
    <m/>
  </r>
  <r>
    <s v="B003UC0MCG"/>
    <x v="288"/>
    <s v="BAZIC Products InvisibleTape w/Dispenser 3/4&quot; X 500&quot;, Matte Finish Stationery Tapes Rolls, for Arts Craft Photo Gift Wrapping, (3/Pack), 2-Packs"/>
    <s v="FBA_903-PACK2"/>
    <n v="139"/>
    <n v="8"/>
    <n v="1E-4"/>
    <n v="168"/>
    <n v="8"/>
    <n v="48"/>
    <n v="300.27999999999997"/>
    <m/>
    <m/>
    <m/>
    <m/>
    <m/>
    <m/>
    <m/>
    <m/>
    <m/>
    <m/>
    <m/>
    <m/>
    <m/>
    <m/>
    <m/>
  </r>
  <r>
    <s v="B0998F3S3Y"/>
    <x v="289"/>
    <s v="BAZIC PRODUCTS Cursive Handwriting Pad – 10.5&quot; X 8&quot;, Handwriting Paper, Kids Learning Practice Workbook, Writing Paper with Lines for Kids, Toddler, Kindergarten, 50 Sheets/Pack, 1-Pack"/>
    <s v="FBA_542-EACH"/>
    <n v="1103"/>
    <n v="16"/>
    <n v="6.9999999999999999E-4"/>
    <n v="1448"/>
    <n v="18"/>
    <n v="46"/>
    <n v="298.37"/>
    <m/>
    <m/>
    <m/>
    <m/>
    <m/>
    <m/>
    <m/>
    <m/>
    <m/>
    <m/>
    <m/>
    <m/>
    <m/>
    <m/>
    <m/>
  </r>
  <r>
    <s v="B091T6QC2Q"/>
    <x v="290"/>
    <s v="BAZIC Products 3 Ring Binder 2&quot; View Binders Slant D Ring Organizer - Grey, Hold 480 Sheets Paper, for School Office Home, 1-Count"/>
    <s v="FBA_4151-EACH"/>
    <n v="289"/>
    <n v="10"/>
    <n v="2.0000000000000001E-4"/>
    <n v="395"/>
    <n v="12"/>
    <n v="50"/>
    <n v="639.35"/>
    <m/>
    <m/>
    <m/>
    <m/>
    <m/>
    <m/>
    <m/>
    <m/>
    <m/>
    <m/>
    <m/>
    <m/>
    <m/>
    <m/>
    <m/>
  </r>
  <r>
    <s v="B0923GB8GY"/>
    <x v="291"/>
    <s v="BAZIC Products Key Tag Label Window, Assorted Color Tags, Plastic Key Holder Key Ring, Identifier Name Number Address Information Label Card (8/Pack), 1-Pack"/>
    <s v="FBA_4003-EACH-1"/>
    <n v="549"/>
    <n v="19"/>
    <n v="2.9999999999999997E-4"/>
    <n v="651"/>
    <n v="20"/>
    <n v="48"/>
    <n v="271.8"/>
    <m/>
    <m/>
    <m/>
    <m/>
    <m/>
    <m/>
    <m/>
    <m/>
    <m/>
    <m/>
    <m/>
    <m/>
    <m/>
    <m/>
    <m/>
  </r>
  <r>
    <s v="B0D79PXGFB"/>
    <x v="292"/>
    <s v="BAZIC Products Washable Glue Pen 1.7 Oz. (50 mL), Liquid Clear Glues Bond Adhesive for Art Crafts Project at School Home Office (2/Pack), 2-Pack"/>
    <s v="FBA_2028-PACK2"/>
    <n v="395"/>
    <n v="27"/>
    <n v="2.0000000000000001E-4"/>
    <n v="487"/>
    <n v="39"/>
    <n v="75"/>
    <n v="596.03"/>
    <m/>
    <m/>
    <m/>
    <m/>
    <m/>
    <m/>
    <m/>
    <m/>
    <m/>
    <m/>
    <m/>
    <m/>
    <m/>
    <m/>
    <m/>
  </r>
  <r>
    <s v="B092RKXK9S"/>
    <x v="293"/>
    <s v="BAZIC Products Sticky Notes 3x3 Yellow Colors Post Stickies Self Stick Note, Colorful Adhesive Memo Pads, Recyclable (100 Sheets/Pack), 2-Packs"/>
    <s v="FBA_5104-PACK2"/>
    <n v="136"/>
    <n v="5"/>
    <n v="1E-4"/>
    <n v="161"/>
    <n v="5"/>
    <n v="50"/>
    <n v="293.64"/>
    <m/>
    <m/>
    <m/>
    <m/>
    <m/>
    <m/>
    <m/>
    <m/>
    <m/>
    <m/>
    <m/>
    <m/>
    <m/>
    <m/>
    <m/>
  </r>
  <r>
    <s v="B091MSMWCV"/>
    <x v="294"/>
    <s v="BAZIC Products Poster Paint w/Brush 4.5oz/133ml, 6 Color Non-Toxic Kids Liquid Paint, for Hobby Fun Art Supplies Crafts Vibrant Coloring Painting, 1-Pack"/>
    <s v="3930-EACH"/>
    <n v="499"/>
    <n v="19"/>
    <n v="2.9999999999999997E-4"/>
    <n v="649"/>
    <n v="22"/>
    <n v="48"/>
    <n v="407.52"/>
    <m/>
    <m/>
    <m/>
    <m/>
    <m/>
    <m/>
    <m/>
    <m/>
    <m/>
    <m/>
    <m/>
    <m/>
    <m/>
    <m/>
    <m/>
  </r>
  <r>
    <s v="B092BCD4NB"/>
    <x v="295"/>
    <s v="BAZIC Products Primary Journal Composition Notebook Blue Marble, 100 Sheet Writing Grades K- 2 Notebook Journal Comp Notebooks for Kindergarten Kids School, 2-Pack"/>
    <s v="FBA_5087-PACK2"/>
    <n v="869"/>
    <n v="27"/>
    <n v="5.0000000000000001E-4"/>
    <n v="1043"/>
    <n v="31"/>
    <n v="47"/>
    <n v="657.06"/>
    <m/>
    <m/>
    <m/>
    <m/>
    <m/>
    <m/>
    <m/>
    <m/>
    <m/>
    <m/>
    <m/>
    <m/>
    <m/>
    <m/>
    <m/>
  </r>
  <r>
    <s v="B0019IHJIS"/>
    <x v="296"/>
    <s v="BAZIC Pencil Wood Pre-Sharpened Pencil #2 HB, Latex Free Eraser Yellow Pre Sharpened Pencils for Exam Sketching School Office (12/Pack), 1-Pack"/>
    <s v="FBA_761-EACH"/>
    <n v="682"/>
    <n v="30"/>
    <n v="4.0000000000000002E-4"/>
    <n v="826"/>
    <n v="38"/>
    <n v="88"/>
    <n v="437.5"/>
    <m/>
    <m/>
    <m/>
    <m/>
    <m/>
    <m/>
    <m/>
    <m/>
    <m/>
    <m/>
    <m/>
    <m/>
    <m/>
    <m/>
    <m/>
  </r>
  <r>
    <s v="B091WP2C3R"/>
    <x v="297"/>
    <s v="BAZIC Crayons Jumbo 12 Color, Assorted Color Coloring Crayon Set, Non Toxic Drawing Crayons for School Art, Gift for Kids Artist (12/Pack), 1-Pack"/>
    <s v="FBA_2519-EACH"/>
    <n v="516"/>
    <n v="18"/>
    <n v="2.9999999999999997E-4"/>
    <n v="709"/>
    <n v="26"/>
    <n v="46"/>
    <n v="233.14"/>
    <m/>
    <m/>
    <m/>
    <m/>
    <m/>
    <m/>
    <m/>
    <m/>
    <m/>
    <m/>
    <m/>
    <m/>
    <m/>
    <m/>
    <m/>
  </r>
  <r>
    <s v="B09252SFV4"/>
    <x v="298"/>
    <s v="BAZIC Products Washable Fruit Scented Markers Broad Line 10 Color, Chisel Tip Broad Fine Line, Non Toxic Marcadorc Art School Supplies (10/Pack), 1-Pack"/>
    <s v="FBA_1286-EACH"/>
    <n v="585"/>
    <n v="25"/>
    <n v="4.0000000000000002E-4"/>
    <n v="710"/>
    <n v="26"/>
    <n v="71"/>
    <n v="499.89"/>
    <m/>
    <m/>
    <m/>
    <m/>
    <m/>
    <m/>
    <m/>
    <m/>
    <m/>
    <m/>
    <m/>
    <m/>
    <m/>
    <m/>
    <m/>
  </r>
  <r>
    <s v="B0D79NZDYB"/>
    <x v="299"/>
    <s v="BAZIC Products Super Glue – Small Tube for Crafting, Fabric, Ceramics, Plastic &amp; DIY Repairs, Fast-Drying Clear Glue for Home, School &amp; Office, 6/Pack, 2-Packs"/>
    <s v="FBA_2007-PACK2"/>
    <n v="192"/>
    <n v="13"/>
    <n v="1E-4"/>
    <n v="262"/>
    <n v="19"/>
    <n v="47"/>
    <n v="272.11"/>
    <m/>
    <m/>
    <m/>
    <m/>
    <m/>
    <m/>
    <m/>
    <m/>
    <m/>
    <m/>
    <m/>
    <m/>
    <m/>
    <m/>
    <m/>
  </r>
  <r>
    <s v="B0BG1H24VX"/>
    <x v="300"/>
    <s v="BAZIC Products School Kit Pack 60 Count, School Supply Box for Elementary Student K-6, Ruler Composition Book Pencil Eraser Crayon, 1-Pack"/>
    <s v="8010-EACH"/>
    <n v="6660"/>
    <n v="195"/>
    <n v="4.1999999999999997E-3"/>
    <n v="8497"/>
    <n v="268"/>
    <n v="77"/>
    <n v="1916.53"/>
    <m/>
    <m/>
    <m/>
    <m/>
    <m/>
    <m/>
    <m/>
    <m/>
    <m/>
    <m/>
    <m/>
    <m/>
    <m/>
    <m/>
    <m/>
  </r>
  <r>
    <s v="B0925355VL"/>
    <x v="301"/>
    <s v="BAZIC 8 Color Broad Line Jumbo Washable Markers"/>
    <s v="FBA_1225-EACH-1"/>
    <n v="371"/>
    <n v="11"/>
    <n v="2.0000000000000001E-4"/>
    <n v="460"/>
    <n v="13"/>
    <n v="49"/>
    <n v="195.51"/>
    <m/>
    <m/>
    <m/>
    <m/>
    <m/>
    <m/>
    <m/>
    <m/>
    <m/>
    <m/>
    <m/>
    <m/>
    <m/>
    <m/>
    <m/>
  </r>
  <r>
    <s v="B07D443C1X"/>
    <x v="302"/>
    <s v="BAZIC Products Pencil Pouch 3 Ring Binder Pouch w/Rivet Enforced Rings Holes, Mesh Window, Bright Assorted Color Zipper Pouches Case, 1 Unit, Random Color"/>
    <s v="804-SET6-BAZIC"/>
    <n v="1183"/>
    <n v="69"/>
    <n v="6.9999999999999999E-4"/>
    <n v="1438"/>
    <n v="95"/>
    <n v="74"/>
    <n v="885.99"/>
    <m/>
    <m/>
    <m/>
    <m/>
    <m/>
    <m/>
    <m/>
    <m/>
    <m/>
    <m/>
    <m/>
    <m/>
    <m/>
    <m/>
    <m/>
  </r>
  <r>
    <s v="B091T6QC2Q"/>
    <x v="303"/>
    <s v="BAZIC Products 3 Ring Binder 2&quot; View Binders Slant D Ring Organizer - Burgundy, Hold 480 Sheets Paper, for School Office Home, 1-Count"/>
    <s v="FBA_4150-EACH"/>
    <n v="227"/>
    <n v="15"/>
    <n v="1E-4"/>
    <n v="284"/>
    <n v="21"/>
    <n v="50"/>
    <n v="674.37"/>
    <m/>
    <m/>
    <m/>
    <m/>
    <m/>
    <m/>
    <m/>
    <m/>
    <m/>
    <m/>
    <m/>
    <m/>
    <m/>
    <m/>
    <m/>
  </r>
  <r>
    <s v="B091T36TXP"/>
    <x v="304"/>
    <s v="BAZIC Products 3 Ring Binder 1.5&quot; Economy View Binders Organizer - White, Round Ring, Hold 250 Sheets Paper, for School Office Home, 1-Count"/>
    <s v="FBA_3148-EACH"/>
    <n v="482"/>
    <n v="10"/>
    <n v="2.9999999999999997E-4"/>
    <n v="566"/>
    <n v="12"/>
    <n v="45"/>
    <n v="449.45"/>
    <m/>
    <m/>
    <m/>
    <m/>
    <m/>
    <m/>
    <m/>
    <m/>
    <m/>
    <m/>
    <m/>
    <m/>
    <m/>
    <m/>
    <m/>
  </r>
  <r>
    <s v="B092BQK26F"/>
    <x v="305"/>
    <s v="BAZIC Products Composition Notebook Wide Ruled - 20 Sheets, Manila Color Composition Notebook with Durable Cover, Non-Spiral and Lined Paper for Journaling, School, Home, or Office, 24-Packs"/>
    <s v="FBA_5096-BOX"/>
    <n v="330"/>
    <n v="40"/>
    <n v="2.0000000000000001E-4"/>
    <n v="484"/>
    <n v="64"/>
    <n v="96"/>
    <n v="2349.2399999999998"/>
    <m/>
    <m/>
    <m/>
    <m/>
    <m/>
    <m/>
    <m/>
    <m/>
    <m/>
    <m/>
    <m/>
    <m/>
    <m/>
    <m/>
    <m/>
  </r>
  <r>
    <s v="B09235YCND"/>
    <x v="306"/>
    <s v="BAZIC Products Plastic Envelopes with Zipper – Durable Clear Poly Envelopes, Transparent Folder for Documents, Home, Office or School, Letter Size or A4 Folder, 4-Pack"/>
    <s v="FBA_3187-PACK4"/>
    <n v="510"/>
    <n v="32"/>
    <n v="2.9999999999999997E-4"/>
    <n v="669"/>
    <n v="42"/>
    <n v="48"/>
    <n v="439.16"/>
    <m/>
    <m/>
    <m/>
    <m/>
    <m/>
    <m/>
    <m/>
    <m/>
    <m/>
    <m/>
    <m/>
    <m/>
    <m/>
    <m/>
    <m/>
  </r>
  <r>
    <s v="B003UC0MCG"/>
    <x v="307"/>
    <s v="BAZIC Invisible Tape w/Dispenser 3/4&quot; X 500&quot;, Matte Finish Stationery Tapes Rolls, for Arts Craft Photo Gift Wrapping, (3/Pack), 1-Pack"/>
    <s v="FBA_903-EACH"/>
    <n v="718"/>
    <n v="39"/>
    <n v="5.0000000000000001E-4"/>
    <n v="885"/>
    <n v="45"/>
    <n v="42"/>
    <n v="209.58"/>
    <m/>
    <m/>
    <m/>
    <m/>
    <m/>
    <m/>
    <m/>
    <m/>
    <m/>
    <m/>
    <m/>
    <m/>
    <m/>
    <m/>
    <m/>
  </r>
  <r>
    <s v="B003BMX3T4"/>
    <x v="308"/>
    <s v="BAZIC Products Single Hole Sharpener w/Receptacle (3/Pack)"/>
    <s v="FBA_1906-EACH"/>
    <n v="249"/>
    <n v="5"/>
    <n v="2.0000000000000001E-4"/>
    <n v="324"/>
    <n v="7"/>
    <n v="44"/>
    <n v="219.58"/>
    <m/>
    <m/>
    <m/>
    <m/>
    <m/>
    <m/>
    <m/>
    <m/>
    <m/>
    <m/>
    <m/>
    <m/>
    <m/>
    <m/>
    <m/>
  </r>
  <r>
    <s v="B09235Z4N8"/>
    <x v="165"/>
    <s v="BAZIC Products Erasers, Bright Color Oval Eraser (4/Pack) Latex Free, Large Size Block Erasers for Art Drawing School Office Teachers, 1-Pack"/>
    <s v="2232-EACH"/>
    <n v="642"/>
    <n v="7"/>
    <n v="4.0000000000000002E-4"/>
    <n v="812"/>
    <n v="8"/>
    <n v="42"/>
    <n v="278.88"/>
    <m/>
    <m/>
    <m/>
    <m/>
    <m/>
    <m/>
    <m/>
    <m/>
    <m/>
    <m/>
    <m/>
    <m/>
    <m/>
    <m/>
    <m/>
  </r>
  <r>
    <s v="B092CB6D1G"/>
    <x v="309"/>
    <s v="BAZIC Products White Poster Board – Thick, Durable Poster Paper for School Projects, Crafts, Sign-making, Presentations, Classroom Displays, &amp; Creative Arts, 11&quot; X 14&quot;, 5/Pack, 1-Pack"/>
    <s v="FBA_512-EACH"/>
    <n v="369"/>
    <n v="17"/>
    <n v="2.0000000000000001E-4"/>
    <n v="463"/>
    <n v="21"/>
    <n v="48"/>
    <n v="297.11"/>
    <m/>
    <m/>
    <m/>
    <m/>
    <m/>
    <m/>
    <m/>
    <m/>
    <m/>
    <m/>
    <m/>
    <m/>
    <m/>
    <m/>
    <m/>
  </r>
  <r>
    <s v="B09253P413"/>
    <x v="310"/>
    <s v="BAZIC Products Paid Self-Inking Stamp with Red Ink for Office, Business, and Documents, Easy Refillable Pad, Crisp &amp; Clear Impressions, 1/Pack, 2-Packs"/>
    <s v="FBA_6303-PACK2"/>
    <n v="404"/>
    <n v="78"/>
    <n v="2.9999999999999997E-4"/>
    <n v="512"/>
    <n v="97"/>
    <n v="49"/>
    <n v="363.36"/>
    <m/>
    <m/>
    <m/>
    <m/>
    <m/>
    <m/>
    <m/>
    <m/>
    <m/>
    <m/>
    <m/>
    <m/>
    <m/>
    <m/>
    <m/>
  </r>
  <r>
    <s v="B092G6HNNN"/>
    <x v="311"/>
    <s v="BAZIC Products Ballpoint Pen Palm Mini Pens w/Key Ring, Black Ink 1.0 mm Bold Point Smooth Writing (5/Pack), 12-Packs"/>
    <s v="FBA_1753-PACK12"/>
    <n v="756"/>
    <n v="16"/>
    <n v="5.0000000000000001E-4"/>
    <n v="944"/>
    <n v="22"/>
    <n v="55"/>
    <n v="1183.77"/>
    <m/>
    <m/>
    <m/>
    <m/>
    <m/>
    <m/>
    <m/>
    <m/>
    <m/>
    <m/>
    <m/>
    <m/>
    <m/>
    <m/>
    <m/>
  </r>
  <r>
    <s v="B0C95K8FLX"/>
    <x v="312"/>
    <s v="BAZIC Products Felt Washable Markers 10 Colors, Fine Line Coloring Marker, Non Toxic Art Supplies, Gift for School (10/Pack), 1-Pack"/>
    <s v="FBA_1292-EACH"/>
    <n v="326"/>
    <n v="5"/>
    <n v="2.0000000000000001E-4"/>
    <n v="411"/>
    <n v="6"/>
    <n v="45"/>
    <n v="277.67"/>
    <m/>
    <m/>
    <m/>
    <m/>
    <m/>
    <m/>
    <m/>
    <m/>
    <m/>
    <m/>
    <m/>
    <m/>
    <m/>
    <m/>
    <m/>
  </r>
  <r>
    <s v="B092GJHVJ3"/>
    <x v="313"/>
    <s v="BAZIC Products 2-In-1 Mechanical Pencil &amp; 4-Fashion Color Pen with Grip, 1.0 mm Bold Point, HB Pencil Lead, Smooth Writing for Office School, 4-Pack"/>
    <s v="FBA_1747-SET4"/>
    <n v="611"/>
    <n v="17"/>
    <n v="4.0000000000000002E-4"/>
    <n v="914"/>
    <n v="34"/>
    <n v="44"/>
    <n v="426.06"/>
    <m/>
    <m/>
    <m/>
    <m/>
    <m/>
    <m/>
    <m/>
    <m/>
    <m/>
    <m/>
    <m/>
    <m/>
    <m/>
    <m/>
    <m/>
  </r>
  <r>
    <s v="B091BPKMDK"/>
    <x v="314"/>
    <s v="Kappa Chicken Soup for The Soul Word Finds Puzzle Book- 8&quot; x 5&quot; Digest Size 3 Titles, Word Search Find Words Books for Adults Teens, Training Learning with Game, 3-Pack"/>
    <s v="362-SET3"/>
    <n v="211"/>
    <n v="2"/>
    <n v="1E-4"/>
    <n v="316"/>
    <n v="2"/>
    <n v="44"/>
    <n v="549.55999999999995"/>
    <m/>
    <m/>
    <m/>
    <m/>
    <m/>
    <m/>
    <m/>
    <m/>
    <m/>
    <m/>
    <m/>
    <m/>
    <m/>
    <m/>
    <m/>
  </r>
  <r>
    <s v="B001GE6ACG"/>
    <x v="148"/>
    <s v="BAZIC 1/3 Cut Letter Size Color File Folder (6/Pack)"/>
    <s v="FBA_3109-EACH"/>
    <n v="795"/>
    <n v="90"/>
    <n v="5.0000000000000001E-4"/>
    <n v="979"/>
    <n v="116"/>
    <n v="51"/>
    <n v="250.14"/>
    <m/>
    <m/>
    <m/>
    <m/>
    <m/>
    <m/>
    <m/>
    <m/>
    <m/>
    <m/>
    <m/>
    <m/>
    <m/>
    <m/>
    <m/>
  </r>
  <r>
    <s v="B099BS83X4"/>
    <x v="315"/>
    <s v="BAZIC Products Filler Paper Loose Leaf Papers 100 Sheet, College Ruled 3 Hole Punched for Ring Binders, for Office School Student Writing, 6-Pack"/>
    <s v="FBA_565-PACK6"/>
    <n v="153"/>
    <n v="11"/>
    <n v="1E-4"/>
    <n v="197"/>
    <n v="14"/>
    <n v="45"/>
    <n v="692"/>
    <m/>
    <m/>
    <m/>
    <m/>
    <m/>
    <m/>
    <m/>
    <m/>
    <m/>
    <m/>
    <m/>
    <m/>
    <m/>
    <m/>
    <m/>
  </r>
  <r>
    <s v="B0CMCX31KN"/>
    <x v="277"/>
    <s v="BAZIC Products Pencil Pouch 3 Ring Binder Pouch w/Rivet Enforced Rings Holes, Pastel Color Mesh Window Zipper Pouchesr, 6-Pack"/>
    <s v="810-SET6"/>
    <n v="1246"/>
    <n v="48"/>
    <n v="8.0000000000000004E-4"/>
    <n v="1531"/>
    <n v="59"/>
    <n v="45"/>
    <n v="607.30999999999995"/>
    <m/>
    <m/>
    <m/>
    <m/>
    <m/>
    <m/>
    <m/>
    <m/>
    <m/>
    <m/>
    <m/>
    <m/>
    <m/>
    <m/>
    <m/>
  </r>
  <r>
    <s v="B0BLRPMPPR"/>
    <x v="316"/>
    <s v="BAZIC Products White Chalk, Standard Size Blackboard Chalkboard Chalks, Great Game Activity for Kid Teacher School (20/Bucket)"/>
    <s v="FBA_2403-EACH"/>
    <n v="366"/>
    <n v="22"/>
    <n v="2.0000000000000001E-4"/>
    <n v="473"/>
    <n v="25"/>
    <n v="42"/>
    <n v="283.06"/>
    <m/>
    <m/>
    <m/>
    <m/>
    <m/>
    <m/>
    <m/>
    <m/>
    <m/>
    <m/>
    <m/>
    <m/>
    <m/>
    <m/>
    <m/>
  </r>
  <r>
    <s v="B09239YRJW"/>
    <x v="317"/>
    <s v="BAZIC Products Mini Highlighter – Pastel Color Assorted Chisel Tip Highlighter Set, Desk Style Highlighter Pen for Office, School, and Study Use, Smooth Marking, (5/Pack), 4-Packs"/>
    <s v="FBA_2309-PACK4"/>
    <n v="887"/>
    <n v="18"/>
    <n v="5.9999999999999995E-4"/>
    <n v="977"/>
    <n v="19"/>
    <n v="41"/>
    <n v="318.58999999999997"/>
    <m/>
    <m/>
    <m/>
    <m/>
    <m/>
    <m/>
    <m/>
    <m/>
    <m/>
    <m/>
    <m/>
    <m/>
    <m/>
    <m/>
    <m/>
  </r>
  <r>
    <s v="B00275E9XU"/>
    <x v="318"/>
    <s v="BAZIC 1&quot; Matte Color Poly 3-Ring Binder w/ Pocket for School, Home, or Office (Case of 48) (3132-48)"/>
    <s v="FBA_3132-CASE-B"/>
    <n v="2383"/>
    <n v="367"/>
    <n v="1.5E-3"/>
    <n v="3322"/>
    <n v="550"/>
    <n v="53"/>
    <n v="3949.5"/>
    <m/>
    <m/>
    <m/>
    <m/>
    <m/>
    <m/>
    <m/>
    <m/>
    <m/>
    <m/>
    <m/>
    <m/>
    <m/>
    <m/>
    <m/>
  </r>
  <r>
    <s v="B092HHTR84"/>
    <x v="308"/>
    <s v="BAZIC Products Single Hole Sharpener w/Receptacle (3/Pack)"/>
    <s v="FBA_1906-EACH"/>
    <n v="757"/>
    <n v="30"/>
    <n v="5.0000000000000001E-4"/>
    <n v="916"/>
    <n v="34"/>
    <n v="46"/>
    <n v="223.39"/>
    <m/>
    <m/>
    <m/>
    <m/>
    <m/>
    <m/>
    <m/>
    <m/>
    <m/>
    <m/>
    <m/>
    <m/>
    <m/>
    <m/>
    <m/>
  </r>
  <r>
    <s v="B07FSTGGLH"/>
    <x v="319"/>
    <s v="BAZIC Products Fluorescent Colored Duct Tape, Assorted Colors, Pack of 6, 1.89-inch x 10 Yard"/>
    <s v="FBA_910-SET6"/>
    <n v="174"/>
    <n v="10"/>
    <n v="1E-4"/>
    <n v="226"/>
    <n v="14"/>
    <n v="41"/>
    <n v="482.27"/>
    <m/>
    <m/>
    <m/>
    <m/>
    <m/>
    <m/>
    <m/>
    <m/>
    <m/>
    <m/>
    <m/>
    <m/>
    <m/>
    <m/>
    <m/>
  </r>
  <r>
    <s v="B0997XXBNK"/>
    <x v="320"/>
    <s v="BAZIC Products Plastic Pencil Case, Ruler Length Large Utility Storage Box, Assorted Color, Multi Purpose Organizer, 12-Pack"/>
    <s v="FBA_850-CASE"/>
    <n v="579"/>
    <n v="43"/>
    <n v="4.0000000000000002E-4"/>
    <n v="723"/>
    <n v="75"/>
    <n v="70"/>
    <n v="3976.12"/>
    <m/>
    <m/>
    <m/>
    <m/>
    <m/>
    <m/>
    <m/>
    <m/>
    <m/>
    <m/>
    <m/>
    <m/>
    <m/>
    <m/>
    <m/>
  </r>
  <r>
    <s v="B08DCBGTNV"/>
    <x v="321"/>
    <s v="BAZIC For Sale Sign Car Auto Sales 9&quot;X12&quot; (2-Line), Model Year Phone Number, Cars Trucks Indoor Signage, High Visibility Signs, 4-Pack"/>
    <s v="FBA_S-2-PACK4"/>
    <n v="2240"/>
    <n v="77"/>
    <n v="1.4E-3"/>
    <n v="2856"/>
    <n v="87"/>
    <n v="41"/>
    <n v="290.57"/>
    <m/>
    <m/>
    <m/>
    <m/>
    <m/>
    <m/>
    <m/>
    <m/>
    <m/>
    <m/>
    <m/>
    <m/>
    <m/>
    <m/>
    <m/>
  </r>
  <r>
    <s v="B099G5H9FF"/>
    <x v="322"/>
    <s v="BAZIC Products Composition Notebook 100 Sheet 5&quot; x 7&quot; Poly Cover Spiral Notebook, Writing Journal Notebook Mini Pocket Notebooks Assorted Color, 36-Pack"/>
    <s v="FBA_5476-CASE"/>
    <n v="359"/>
    <n v="59"/>
    <n v="2.0000000000000001E-4"/>
    <n v="436"/>
    <n v="75"/>
    <n v="43"/>
    <n v="2663.49"/>
    <m/>
    <m/>
    <m/>
    <m/>
    <m/>
    <m/>
    <m/>
    <m/>
    <m/>
    <m/>
    <m/>
    <m/>
    <m/>
    <m/>
    <m/>
  </r>
  <r>
    <s v="B09DTP4RCK"/>
    <x v="323"/>
    <s v="BAZIC Products Pencil Pouch 3 Ring Binder Pouch w/Rivet Enforced Rings Holes, Neon Black Color Mesh Window Zipper Pouches, 6-Pack"/>
    <s v="FBA_809-SETOF6"/>
    <n v="337"/>
    <n v="15"/>
    <n v="2.0000000000000001E-4"/>
    <n v="414"/>
    <n v="20"/>
    <n v="54"/>
    <n v="558.27"/>
    <m/>
    <m/>
    <m/>
    <m/>
    <m/>
    <m/>
    <m/>
    <m/>
    <m/>
    <m/>
    <m/>
    <m/>
    <m/>
    <m/>
    <m/>
  </r>
  <r>
    <s v="B00CBL5ROA"/>
    <x v="324"/>
    <s v="BAZIC Products Products Staples Standard 26/6 Metallic Color 3000/Pack Refill for Stapler, Ideal Office Staples for Home, School &amp; Business, Assorted Colors, 1-Packs"/>
    <s v="FBA_609-BAZIC"/>
    <n v="250"/>
    <n v="13"/>
    <n v="2.0000000000000001E-4"/>
    <n v="301"/>
    <n v="14"/>
    <n v="47"/>
    <n v="272.17"/>
    <m/>
    <m/>
    <m/>
    <m/>
    <m/>
    <m/>
    <m/>
    <m/>
    <m/>
    <m/>
    <m/>
    <m/>
    <m/>
    <m/>
    <m/>
  </r>
  <r>
    <s v="B092BKFWK9"/>
    <x v="325"/>
    <s v="BAZIC Products Permanent Markers Metallic 6 Color, Fine Line Sparkle Glitter Coloring on Plastic Wood Metal Glass Stone for Greeting Card Party Art (6/Pack), 1-Pack"/>
    <s v="FBA_1236-EACH"/>
    <n v="283"/>
    <n v="7"/>
    <n v="2.0000000000000001E-4"/>
    <n v="372"/>
    <n v="7"/>
    <n v="41"/>
    <n v="275.69"/>
    <m/>
    <m/>
    <m/>
    <m/>
    <m/>
    <m/>
    <m/>
    <m/>
    <m/>
    <m/>
    <m/>
    <m/>
    <m/>
    <m/>
    <m/>
  </r>
  <r>
    <s v="B0D6XC4RJF"/>
    <x v="23"/>
    <s v="BAZIC Products Rubber Bands – Assorted Color &amp; Sizes, Heavy Duty Elastic Bands For Money, Office, School, Home Organization, Crafts, Durable Stretch Rubber Bands, 2 Oz (56.70 g), 1-Pack"/>
    <s v="6110-EACH"/>
    <n v="1887"/>
    <n v="113"/>
    <n v="1.1999999999999999E-3"/>
    <n v="2490"/>
    <n v="132"/>
    <n v="40"/>
    <n v="279.06"/>
    <m/>
    <m/>
    <m/>
    <m/>
    <m/>
    <m/>
    <m/>
    <m/>
    <m/>
    <m/>
    <m/>
    <m/>
    <m/>
    <m/>
    <m/>
  </r>
  <r>
    <s v="B092CGT26D"/>
    <x v="326"/>
    <s v="BAZIC Products Wooden Ruler – Single Metal Edge Drafting Ruler for Measuring, Drawing &amp; Crafting, Wooden Straight Edge Ruler for School &amp; Office, 12 Inch, 4-Pack"/>
    <s v="FBA_321-PACK4"/>
    <n v="319"/>
    <n v="17"/>
    <n v="2.0000000000000001E-4"/>
    <n v="368"/>
    <n v="21"/>
    <n v="40"/>
    <n v="224.66"/>
    <m/>
    <m/>
    <m/>
    <m/>
    <m/>
    <m/>
    <m/>
    <m/>
    <m/>
    <m/>
    <m/>
    <m/>
    <m/>
    <m/>
    <m/>
  </r>
  <r>
    <s v="B092B7F2TZ"/>
    <x v="176"/>
    <s v="BAZIC Products Filler Paper Loose Leaf Papers 100 Sheet, 4-1&quot; Quad Ruled, 3 Hole Punched for Ring Binders, Graph Drafting for Office School Student, 2-Pack"/>
    <s v="569-PACK2"/>
    <n v="784"/>
    <n v="25"/>
    <n v="5.0000000000000001E-4"/>
    <n v="920"/>
    <n v="33"/>
    <n v="42"/>
    <n v="661.04"/>
    <m/>
    <m/>
    <m/>
    <m/>
    <m/>
    <m/>
    <m/>
    <m/>
    <m/>
    <m/>
    <m/>
    <m/>
    <m/>
    <m/>
    <m/>
  </r>
  <r>
    <s v="B0D79NRHV6"/>
    <x v="327"/>
    <s v="BAZIC Products Contact Cement Adhesive Glue 1 Oz. (30mL), Super Stong Bonds to Tile Rubber Wood Metal Formica Plastic, 1-Pack"/>
    <s v="2010-EACH"/>
    <n v="983"/>
    <n v="18"/>
    <n v="5.9999999999999995E-4"/>
    <n v="1281"/>
    <n v="19"/>
    <n v="38"/>
    <n v="265.62"/>
    <m/>
    <m/>
    <m/>
    <m/>
    <m/>
    <m/>
    <m/>
    <m/>
    <m/>
    <m/>
    <m/>
    <m/>
    <m/>
    <m/>
    <m/>
  </r>
  <r>
    <s v="B0D7GD53RF"/>
    <x v="328"/>
    <s v="BAZIC Products Sketch Pad, Spiral Sketchbook for Artists &amp; Students, Drawing Pad with Thick Paper, Sketching &amp; Drawing for Kids, Teens &amp; Adults, 30 Sheets, 8.5&quot; X 11&quot;, 2-Pack"/>
    <s v="FBA_5045-PACK2"/>
    <n v="914"/>
    <n v="30"/>
    <n v="5.9999999999999995E-4"/>
    <n v="1108"/>
    <n v="40"/>
    <n v="50"/>
    <n v="375.88"/>
    <m/>
    <m/>
    <m/>
    <m/>
    <m/>
    <m/>
    <m/>
    <m/>
    <m/>
    <m/>
    <m/>
    <m/>
    <m/>
    <m/>
    <m/>
  </r>
  <r>
    <s v="B092G6STYL"/>
    <x v="329"/>
    <s v="BAZIC Products Ballpoint Pen Multicolor Retractable Pen Soft Barrel Grip Pens, 1.0 mm Rosegold Gold Galaxy Gray (2/Pack), 3-Packs"/>
    <s v="FBA_1717-SET3"/>
    <n v="589"/>
    <n v="19"/>
    <n v="4.0000000000000002E-4"/>
    <n v="762"/>
    <n v="20"/>
    <n v="38"/>
    <n v="344.61"/>
    <m/>
    <m/>
    <m/>
    <m/>
    <m/>
    <m/>
    <m/>
    <m/>
    <m/>
    <m/>
    <m/>
    <m/>
    <m/>
    <m/>
    <m/>
  </r>
  <r>
    <s v="B00275EBHE"/>
    <x v="164"/>
    <s v="BAZIC Primary Journal Composition Book Marble, 100 Sheet Drawing &amp; Writing Grades K- 2 Notebook Journal Comp Notebooks for Kindergarten School, 48-Pack"/>
    <s v="5053-CASE-B"/>
    <n v="2514"/>
    <n v="397"/>
    <n v="1.6000000000000001E-3"/>
    <n v="3355"/>
    <n v="645"/>
    <n v="103"/>
    <n v="11453.59"/>
    <m/>
    <m/>
    <m/>
    <m/>
    <m/>
    <m/>
    <m/>
    <m/>
    <m/>
    <m/>
    <m/>
    <m/>
    <m/>
    <m/>
    <m/>
  </r>
  <r>
    <s v="B092RKXK9S"/>
    <x v="330"/>
    <m/>
    <s v="FBA_5104-EACH"/>
    <n v="269"/>
    <n v="17"/>
    <n v="2.0000000000000001E-4"/>
    <n v="318"/>
    <n v="22"/>
    <n v="38"/>
    <n v="160.05000000000001"/>
    <m/>
    <m/>
    <m/>
    <m/>
    <m/>
    <m/>
    <m/>
    <m/>
    <m/>
    <m/>
    <m/>
    <m/>
    <m/>
    <m/>
    <m/>
  </r>
  <r>
    <s v="B0998CXQ1N"/>
    <x v="331"/>
    <s v="BAZIC PRODUCTS Plastic Pencil Case, Ruler Length Utility Storage Box, Multi Purpose Organizer &amp; Supply Holder, Transparent Box Design, Assorted Color, Ideal for School, Office &amp; Craft Use, 24-Pack"/>
    <s v="FBA_841-CASE"/>
    <n v="366"/>
    <n v="39"/>
    <n v="2.0000000000000001E-4"/>
    <n v="460"/>
    <n v="62"/>
    <n v="53"/>
    <n v="3249.93"/>
    <m/>
    <m/>
    <m/>
    <m/>
    <m/>
    <m/>
    <m/>
    <m/>
    <m/>
    <m/>
    <m/>
    <m/>
    <m/>
    <m/>
    <m/>
  </r>
  <r>
    <s v="B092B7WDSW"/>
    <x v="205"/>
    <s v="BAZIC PRODUCTS Primary Journal Composition Book Marble, Primary Journal, Writing Journal, Notebooks for Kids, Drawing &amp; Writing Notebook for Kindergarten School Use, Grades K-2, 100 Sheets, 48-Pack"/>
    <s v="5053-CASE"/>
    <n v="3790"/>
    <n v="569"/>
    <n v="2.3999999999999998E-3"/>
    <n v="4882"/>
    <n v="856"/>
    <n v="130"/>
    <n v="14885.59"/>
    <m/>
    <m/>
    <m/>
    <m/>
    <m/>
    <m/>
    <m/>
    <m/>
    <m/>
    <m/>
    <m/>
    <m/>
    <m/>
    <m/>
    <m/>
  </r>
  <r>
    <s v="B091BMY745"/>
    <x v="332"/>
    <s v="Kappa Large Print Word Finds 2 Titles, Large Print Easy to Read, Word Search Find Words Books for Adults Teens, Training Learning with Game, 2-Pack"/>
    <s v="84200-SET2"/>
    <n v="314"/>
    <n v="4"/>
    <n v="2.0000000000000001E-4"/>
    <n v="506"/>
    <n v="4"/>
    <n v="39"/>
    <n v="467.6"/>
    <m/>
    <m/>
    <m/>
    <m/>
    <m/>
    <m/>
    <m/>
    <m/>
    <m/>
    <m/>
    <m/>
    <m/>
    <m/>
    <m/>
    <m/>
  </r>
  <r>
    <s v="B09FFP83D6"/>
    <x v="106"/>
    <s v="BAZIC PRODUCTS Plastic Pencil Case, Multi Purpose Organizer &amp; Supply Holder, Clear Box Design, Durable Plastic Storage for School, Office, Classroom &amp; Craft Supplies, 24-Pack"/>
    <s v="847-CASE"/>
    <n v="1778"/>
    <n v="329"/>
    <n v="1.1000000000000001E-3"/>
    <n v="2291"/>
    <n v="442"/>
    <n v="120"/>
    <n v="6922.02"/>
    <m/>
    <m/>
    <m/>
    <m/>
    <m/>
    <m/>
    <m/>
    <m/>
    <m/>
    <m/>
    <m/>
    <m/>
    <m/>
    <m/>
    <m/>
  </r>
  <r>
    <s v="B07H9JDNRG"/>
    <x v="333"/>
    <s v="BAZIC Products Open &amp; Closed Sign 12&quot;x16&quot;, Double Sides Plastic Vinyl Signs, Business Store Office Restaurants Bars Shops, Waterproof indoor Sigane, 1-Pack"/>
    <s v="FBA_L-24-EACH"/>
    <n v="1521"/>
    <n v="121"/>
    <n v="1E-3"/>
    <n v="2038"/>
    <n v="168"/>
    <n v="47"/>
    <n v="268.05"/>
    <m/>
    <m/>
    <m/>
    <m/>
    <m/>
    <m/>
    <m/>
    <m/>
    <m/>
    <m/>
    <m/>
    <m/>
    <m/>
    <m/>
    <m/>
  </r>
  <r>
    <s v="B091T36TXP"/>
    <x v="334"/>
    <s v="BAZIC Products 3 Ring Binder 1.5&quot; Economy View Binders Organizer - Green, Round Ring, Hold 250 Sheets Paper, for School Office Home, 1-Count"/>
    <s v="FBA_4142-EACH"/>
    <n v="486"/>
    <n v="18"/>
    <n v="2.9999999999999997E-4"/>
    <n v="600"/>
    <n v="20"/>
    <n v="36"/>
    <n v="377.64"/>
    <m/>
    <m/>
    <m/>
    <m/>
    <m/>
    <m/>
    <m/>
    <m/>
    <m/>
    <m/>
    <m/>
    <m/>
    <m/>
    <m/>
    <m/>
  </r>
  <r>
    <s v="B091V4ZLM2"/>
    <x v="335"/>
    <s v="BAZIC Products Sales Order Book, 50 Sets 5 9/16&quot; x 8 7/16&quot; 2-Part Carbonless, White &amp; Bound Wraparound Cover (50 Sets/Pack), 24-Packs"/>
    <s v="FBA_5075-BOX"/>
    <n v="160"/>
    <n v="30"/>
    <n v="1E-4"/>
    <n v="273"/>
    <n v="63"/>
    <n v="40"/>
    <n v="1529.19"/>
    <m/>
    <m/>
    <m/>
    <m/>
    <m/>
    <m/>
    <m/>
    <m/>
    <m/>
    <m/>
    <m/>
    <m/>
    <m/>
    <m/>
    <m/>
  </r>
  <r>
    <s v="B091SP52LR"/>
    <x v="336"/>
    <s v="BAZIC Products 3 Ring Binder 1&quot; Economy View Binders Organizer - Purple, Round Ring, Hold 175 Sheets Paper, for School Office Home, 2-Count"/>
    <s v="FBA_4127-PACK2"/>
    <n v="140"/>
    <n v="10"/>
    <n v="1E-4"/>
    <n v="172"/>
    <n v="18"/>
    <n v="43"/>
    <n v="587.58000000000004"/>
    <m/>
    <m/>
    <m/>
    <m/>
    <m/>
    <m/>
    <m/>
    <m/>
    <m/>
    <m/>
    <m/>
    <m/>
    <m/>
    <m/>
    <m/>
  </r>
  <r>
    <s v="B092B8LHYH"/>
    <x v="189"/>
    <s v="BAZIC Products Composition Notebook Wide Ruled - 100 Sheets, Black Marble Composition Notebook with Durable Cover, Non-Spiral for Journaling, School, Home, or Office, 6-Packs"/>
    <s v="508-PACK6"/>
    <n v="868"/>
    <n v="24"/>
    <n v="5.0000000000000001E-4"/>
    <n v="1143"/>
    <n v="29"/>
    <n v="36"/>
    <n v="786.24"/>
    <m/>
    <m/>
    <m/>
    <m/>
    <m/>
    <m/>
    <m/>
    <m/>
    <m/>
    <m/>
    <m/>
    <m/>
    <m/>
    <m/>
    <m/>
  </r>
  <r>
    <s v="B0D6XBXVWR"/>
    <x v="337"/>
    <s v="BAZIC Products Rubber Bands Size #32, 2 Oz./ 56.70g, Made in USA Elastic Stretchable Bands for Bank Paper Bills Money Dollars File Folders, 1-Pack"/>
    <s v="FBA_6101-EACH"/>
    <n v="119"/>
    <n v="7"/>
    <n v="1E-4"/>
    <n v="146"/>
    <n v="8"/>
    <n v="40"/>
    <n v="226.81"/>
    <m/>
    <m/>
    <m/>
    <m/>
    <m/>
    <m/>
    <m/>
    <m/>
    <m/>
    <m/>
    <m/>
    <m/>
    <m/>
    <m/>
    <m/>
  </r>
  <r>
    <s v="B0BFT5KHLK"/>
    <x v="338"/>
    <s v="BAZIC Products 3 Ring Binder – Assorted Matte Bright Color Cover, Soft Cover School Notebook Binder, Ideal Use for School, Home, or Office, 1 Inch Holds 175 Sheets, 6-Packs"/>
    <s v="FBA_3126-SET6"/>
    <n v="574"/>
    <n v="19"/>
    <n v="4.0000000000000002E-4"/>
    <n v="766"/>
    <n v="29"/>
    <n v="41"/>
    <n v="760.5"/>
    <m/>
    <m/>
    <m/>
    <m/>
    <m/>
    <m/>
    <m/>
    <m/>
    <m/>
    <m/>
    <m/>
    <m/>
    <m/>
    <m/>
    <m/>
  </r>
  <r>
    <s v="B09236132P"/>
    <x v="163"/>
    <s v="BAZIC Products Pink Eraser Top, Latex-Free Pencil Top Erasers with Arrowhead Caps, Non-Toxic Erasers for Kids, Students, Teachers, Classroom, Art, Homework &amp; School Supplies, 20/Pack, 2-Pack"/>
    <s v="FBA_2206-PACK2"/>
    <n v="896"/>
    <n v="19"/>
    <n v="5.9999999999999995E-4"/>
    <n v="1039"/>
    <n v="23"/>
    <n v="36"/>
    <n v="216"/>
    <m/>
    <m/>
    <m/>
    <m/>
    <m/>
    <m/>
    <m/>
    <m/>
    <m/>
    <m/>
    <m/>
    <m/>
    <m/>
    <m/>
    <m/>
  </r>
  <r>
    <s v="B091SP52LR"/>
    <x v="339"/>
    <s v="BAZIC Products 3 Ring Binder 1&quot; Economy View Binders Organizer - Cyan, Round Ring, Hold 175 Sheets Paper, for School Office Home, 1-Count"/>
    <s v="FBA_4125-EACH"/>
    <n v="779"/>
    <n v="20"/>
    <n v="5.0000000000000001E-4"/>
    <n v="965"/>
    <n v="23"/>
    <n v="34"/>
    <n v="311.45999999999998"/>
    <m/>
    <m/>
    <m/>
    <m/>
    <m/>
    <m/>
    <m/>
    <m/>
    <m/>
    <m/>
    <m/>
    <m/>
    <m/>
    <m/>
    <m/>
  </r>
  <r>
    <s v="B0921LGVCQ"/>
    <x v="340"/>
    <s v="BAZIC White Envelope #6 3/4 Gummed Seal 3 5/8 x 6 1/2, No Window Mailing Envelopes, for Businesses Checks Invoices (100/Pack), 1-Pack"/>
    <s v="FBA_5046-EACH"/>
    <n v="131"/>
    <n v="9"/>
    <n v="1E-4"/>
    <n v="178"/>
    <n v="14"/>
    <n v="46"/>
    <n v="301.48"/>
    <m/>
    <m/>
    <m/>
    <m/>
    <m/>
    <m/>
    <m/>
    <m/>
    <m/>
    <m/>
    <m/>
    <m/>
    <m/>
    <m/>
    <m/>
  </r>
  <r>
    <s v="B092C5WCC9"/>
    <x v="341"/>
    <s v="BAZIC Products White Poster Board – Thick, Durable Poster Paper for School Projects, Crafts, Sign-making, Presentations, Classroom Displays, &amp; Creative Arts, 22&quot; X 14&quot;, 3/pack, 1-Pack"/>
    <s v="FBA_530-EACH"/>
    <n v="313"/>
    <n v="23"/>
    <n v="2.0000000000000001E-4"/>
    <n v="396"/>
    <n v="37"/>
    <n v="36"/>
    <n v="542.14"/>
    <m/>
    <m/>
    <m/>
    <m/>
    <m/>
    <m/>
    <m/>
    <m/>
    <m/>
    <m/>
    <m/>
    <m/>
    <m/>
    <m/>
    <m/>
  </r>
  <r>
    <s v="B091V8SWZF"/>
    <x v="342"/>
    <s v="BAZIC Products Paper Clips – Assorted Color Mega Jumbo 100mm, Color-Coated Metal Large Paper Clips for Office, Home, and School Use, (10/Pack), 1-Pack"/>
    <s v="FBA_203-EACH"/>
    <n v="424"/>
    <n v="13"/>
    <n v="2.9999999999999997E-4"/>
    <n v="550"/>
    <n v="15"/>
    <n v="38"/>
    <n v="209.59"/>
    <m/>
    <m/>
    <m/>
    <m/>
    <m/>
    <m/>
    <m/>
    <m/>
    <m/>
    <m/>
    <m/>
    <m/>
    <m/>
    <m/>
    <m/>
  </r>
  <r>
    <s v="B0CMCX31KN"/>
    <x v="343"/>
    <s v="BAZIC Products Pencil Pouch 3 Ring Binder Pouch w/Rivet Enforced Rings Holes, Neon Black Color Mesh Window Zipper Pouches, 6-Pack"/>
    <s v="809--SET6"/>
    <n v="801"/>
    <n v="21"/>
    <n v="5.0000000000000001E-4"/>
    <n v="919"/>
    <n v="24"/>
    <n v="34"/>
    <n v="420.46"/>
    <m/>
    <m/>
    <m/>
    <m/>
    <m/>
    <m/>
    <m/>
    <m/>
    <m/>
    <m/>
    <m/>
    <m/>
    <m/>
    <m/>
    <m/>
  </r>
  <r>
    <s v="B09FYMP865"/>
    <x v="344"/>
    <s v="BAZIC PRODUCTS Composition Book College Ruled 100 Sheet, Geometric Notebook, Writing Journal Comp Lined Notebooks, 4-Pack"/>
    <s v="5496-SET4"/>
    <n v="421"/>
    <n v="5"/>
    <n v="2.9999999999999997E-4"/>
    <n v="599"/>
    <n v="5"/>
    <n v="34"/>
    <n v="643.26"/>
    <m/>
    <m/>
    <m/>
    <m/>
    <m/>
    <m/>
    <m/>
    <m/>
    <m/>
    <m/>
    <m/>
    <m/>
    <m/>
    <m/>
    <m/>
  </r>
  <r>
    <s v="B091D6W45Y"/>
    <x v="345"/>
    <s v="BAZIC Products Drawing Sketching Pencil Set, 6B 5B 4B 3B 2B B HB F H 2H 4H 6H, Professional Graphite Sketch Kit Pencils for Adults Artists (12/Pack), 1-Pack"/>
    <s v="745-EACH"/>
    <n v="714"/>
    <n v="24"/>
    <n v="4.0000000000000002E-4"/>
    <n v="992"/>
    <n v="31"/>
    <n v="35"/>
    <n v="249.23"/>
    <m/>
    <m/>
    <m/>
    <m/>
    <m/>
    <m/>
    <m/>
    <m/>
    <m/>
    <m/>
    <m/>
    <m/>
    <m/>
    <m/>
    <m/>
  </r>
  <r>
    <s v="B091T49CD3"/>
    <x v="346"/>
    <s v="BAZIC Products 3 Ring Binder 1/2&quot; Economy View Binders Organizer - Lime Green, Round Ring, Hold 100 Sheets Paper, for School Office Home, 12-Count"/>
    <s v="FBA_4104-CASE"/>
    <n v="176"/>
    <n v="43"/>
    <n v="1E-4"/>
    <n v="258"/>
    <n v="65"/>
    <n v="46"/>
    <n v="1791.67"/>
    <m/>
    <m/>
    <m/>
    <m/>
    <m/>
    <m/>
    <m/>
    <m/>
    <m/>
    <m/>
    <m/>
    <m/>
    <m/>
    <m/>
    <m/>
  </r>
  <r>
    <s v="B09236N3XM"/>
    <x v="347"/>
    <s v="BAZIC Plastic File Folder Poly Envelopes, Letter Size Elastic Band Closure, A4 Size File Folders for Documents Paper, School Office Supplies, 6-Pack"/>
    <s v="FBA_3172-SET6"/>
    <n v="362"/>
    <n v="23"/>
    <n v="2.0000000000000001E-4"/>
    <n v="549"/>
    <n v="38"/>
    <n v="33"/>
    <n v="677.85"/>
    <m/>
    <m/>
    <m/>
    <m/>
    <m/>
    <m/>
    <m/>
    <m/>
    <m/>
    <m/>
    <m/>
    <m/>
    <m/>
    <m/>
    <m/>
  </r>
  <r>
    <s v="B091T94ZQ2"/>
    <x v="37"/>
    <s v="BAZIC Products Binder Dividers, 8.5 x 11 Plastic Index, 11 Hole Punch for 3 Ring Binders, Organizer, Ideal for School, Office, Home Organization, 10 Tab, 10/Pack, 1-Pack"/>
    <s v="3107-EACH"/>
    <n v="2725"/>
    <n v="109"/>
    <n v="1.6999999999999999E-3"/>
    <n v="3768"/>
    <n v="158"/>
    <n v="33"/>
    <n v="247.17"/>
    <m/>
    <m/>
    <m/>
    <m/>
    <m/>
    <m/>
    <m/>
    <m/>
    <m/>
    <m/>
    <m/>
    <m/>
    <m/>
    <m/>
    <m/>
  </r>
  <r>
    <s v="B08Z7J3G1K"/>
    <x v="348"/>
    <s v="BAZIC PRODUCTS Pencil Pouch 3 Ring Binder Pouch w/Rivet Enforced Rings Holes, Assorted Color Mesh Window, Double Zipper Pouches 6-Pack"/>
    <s v="FBA_807-SET6"/>
    <n v="279"/>
    <n v="8"/>
    <n v="2.0000000000000001E-4"/>
    <n v="374"/>
    <n v="9"/>
    <n v="34"/>
    <n v="398.26"/>
    <m/>
    <m/>
    <m/>
    <m/>
    <m/>
    <m/>
    <m/>
    <m/>
    <m/>
    <m/>
    <m/>
    <m/>
    <m/>
    <m/>
    <m/>
  </r>
  <r>
    <s v="B09235TC24"/>
    <x v="349"/>
    <s v="BAZIC Products Expanding File Folder 13 Pockets, Coupon Size Plastic File Folders w/Color Tabs Pocket, Home Office Supplies, Check Bills Receipts Organizer, 4-Pack"/>
    <s v="FBA_3179-SET4"/>
    <n v="412"/>
    <n v="51"/>
    <n v="2.9999999999999997E-4"/>
    <n v="575"/>
    <n v="64"/>
    <n v="38"/>
    <n v="610.92999999999995"/>
    <m/>
    <m/>
    <m/>
    <m/>
    <m/>
    <m/>
    <m/>
    <m/>
    <m/>
    <m/>
    <m/>
    <m/>
    <m/>
    <m/>
    <m/>
  </r>
  <r>
    <s v="B0921MDLXT"/>
    <x v="350"/>
    <s v="BAZIC Products Correction Fluid (0.7 oz / 20 ml), Soft Bristle Brush Applicator, Instant Corrections Pen White Out Wipe Out Liquid (2/Pack), 2-Packs"/>
    <s v="1613-PACK2"/>
    <n v="199"/>
    <n v="10"/>
    <n v="1E-4"/>
    <n v="252"/>
    <n v="12"/>
    <n v="42"/>
    <n v="340"/>
    <m/>
    <m/>
    <m/>
    <m/>
    <m/>
    <m/>
    <m/>
    <m/>
    <m/>
    <m/>
    <m/>
    <m/>
    <m/>
    <m/>
    <m/>
  </r>
  <r>
    <s v="B091W1R58D"/>
    <x v="351"/>
    <s v="BAZIC Products Purchase Order Book, 50 Sets 8 3/8&quot; x 10 11/16&quot; 2-Part Carbonless, White &amp; Bound Wraparound Cover (50 Sets/Pack), 4-Packs"/>
    <s v="FBA_5077-A-PACK4"/>
    <n v="129"/>
    <n v="15"/>
    <n v="1E-4"/>
    <n v="172"/>
    <n v="15"/>
    <n v="33"/>
    <n v="757.06"/>
    <m/>
    <m/>
    <m/>
    <m/>
    <m/>
    <m/>
    <m/>
    <m/>
    <m/>
    <m/>
    <m/>
    <m/>
    <m/>
    <m/>
    <m/>
  </r>
  <r>
    <s v="B0D79Q9D2L"/>
    <x v="352"/>
    <s v="BAZIC Products Epoxy Glue w/Syringe Applicator 0.2 Oz/5.6g, Quick Setting, 2 Part Clear Glue Bond Adhesive to Wood Metal Glass Stone Plastic, 2-Pack"/>
    <s v="FBA_2011-PACK2"/>
    <n v="316"/>
    <n v="19"/>
    <n v="2.0000000000000001E-4"/>
    <n v="393"/>
    <n v="27"/>
    <n v="34"/>
    <n v="238.84"/>
    <m/>
    <m/>
    <m/>
    <m/>
    <m/>
    <m/>
    <m/>
    <m/>
    <m/>
    <m/>
    <m/>
    <m/>
    <m/>
    <m/>
    <m/>
  </r>
  <r>
    <s v="B094PM9RRT"/>
    <x v="353"/>
    <s v="BAZIC Products All Purpose Order Book, 50 Sets 8 3/8&quot; x 10 11/16&quot; 2-Part Carbonless, White &amp; Bound Wraparound Cover (50 Sets/Pk), 4-Packs"/>
    <s v="FBA_5081-PACK4"/>
    <n v="141"/>
    <n v="27"/>
    <n v="1E-4"/>
    <n v="202"/>
    <n v="41"/>
    <n v="36"/>
    <n v="903.53"/>
    <m/>
    <m/>
    <m/>
    <m/>
    <m/>
    <m/>
    <m/>
    <m/>
    <m/>
    <m/>
    <m/>
    <m/>
    <m/>
    <m/>
    <m/>
  </r>
  <r>
    <s v="B094PM9RRT"/>
    <x v="354"/>
    <s v="BAZIC Products All Purpose Order Book, 50 Sets 8 3/8&quot; x 10 11/16&quot; 2-Part Carbonless, White &amp; Bound Wraparound Cover (50 Sets/Pk), 1-Pack"/>
    <s v="FBA_5081-EACH"/>
    <n v="405"/>
    <n v="36"/>
    <n v="2.9999999999999997E-4"/>
    <n v="610"/>
    <n v="65"/>
    <n v="36"/>
    <n v="371.53"/>
    <m/>
    <m/>
    <m/>
    <m/>
    <m/>
    <m/>
    <m/>
    <m/>
    <m/>
    <m/>
    <m/>
    <m/>
    <m/>
    <m/>
    <m/>
  </r>
  <r>
    <s v="B09DTP4RCK"/>
    <x v="355"/>
    <s v="BAZIC Products Pencil Pouch 3 Ring Binder Pouch w/Rivet Enforced Rings Holes, Neon Black Color Mesh Window Zipper Pouches, 24-Pack"/>
    <s v="FBA_809-BOX"/>
    <n v="467"/>
    <n v="50"/>
    <n v="2.9999999999999997E-4"/>
    <n v="588"/>
    <n v="72"/>
    <n v="37"/>
    <n v="1146.6300000000001"/>
    <m/>
    <m/>
    <m/>
    <m/>
    <m/>
    <m/>
    <m/>
    <m/>
    <m/>
    <m/>
    <m/>
    <m/>
    <m/>
    <m/>
    <m/>
  </r>
  <r>
    <s v="B003UBTNPY"/>
    <x v="356"/>
    <s v="BAZIC Crown 0.5mm Mechanical Pencil (3/Pack)"/>
    <s v="FBA_720-EACH"/>
    <n v="847"/>
    <n v="11"/>
    <n v="5.0000000000000001E-4"/>
    <n v="1027"/>
    <n v="13"/>
    <n v="35"/>
    <n v="187.32"/>
    <m/>
    <m/>
    <m/>
    <m/>
    <m/>
    <m/>
    <m/>
    <m/>
    <m/>
    <m/>
    <m/>
    <m/>
    <m/>
    <m/>
    <m/>
  </r>
  <r>
    <s v="B0921XZZ4L"/>
    <x v="357"/>
    <s v="BAZIC Products Kraft Bubble Mailers #4 9.5&quot;x13.5&quot; Self Seal Closure, Padded Cushion Envelope, Yellow Mailing Shipping Envelopes Paper Bag (2/Pack), 1-Pack"/>
    <s v="FBA_5004-EACH"/>
    <n v="394"/>
    <n v="7"/>
    <n v="2.0000000000000001E-4"/>
    <n v="518"/>
    <n v="9"/>
    <n v="32"/>
    <n v="223.67"/>
    <m/>
    <m/>
    <m/>
    <m/>
    <m/>
    <m/>
    <m/>
    <m/>
    <m/>
    <m/>
    <m/>
    <m/>
    <m/>
    <m/>
    <m/>
  </r>
  <r>
    <s v="B09238RZCB"/>
    <x v="358"/>
    <s v="BAZIC Products 2 Pockets Poly Folder, Bubble Embossed Portfolio, Letter Size Plastic Folders Holder for Office Business Document Papers Organizer, 6-Pack"/>
    <s v="FBA_2138-SET6"/>
    <n v="379"/>
    <n v="9"/>
    <n v="2.0000000000000001E-4"/>
    <n v="473"/>
    <n v="15"/>
    <n v="32"/>
    <n v="322.55"/>
    <m/>
    <m/>
    <m/>
    <m/>
    <m/>
    <m/>
    <m/>
    <m/>
    <m/>
    <m/>
    <m/>
    <m/>
    <m/>
    <m/>
    <m/>
  </r>
  <r>
    <s v="B091JM66HB"/>
    <x v="359"/>
    <s v="BAZIC Products Glitter Glue Tube – 3 Assorted Metallic Colors, Non-Toxic Washable Glitter Glue for Arts, Crafts, DIY, and Party Projects, 6.76 oz/Pack, 3 Packs"/>
    <s v="FBA_3459-A-SET3"/>
    <n v="235"/>
    <n v="11"/>
    <n v="1E-4"/>
    <n v="311"/>
    <n v="12"/>
    <n v="34"/>
    <n v="628.59"/>
    <m/>
    <m/>
    <m/>
    <m/>
    <m/>
    <m/>
    <m/>
    <m/>
    <m/>
    <m/>
    <m/>
    <m/>
    <m/>
    <m/>
    <m/>
  </r>
  <r>
    <s v="B091T49CD3"/>
    <x v="360"/>
    <s v="BAZIC Products 3 Ring Binder 1/2&quot; Economy View Binders Organizer - Fuchsia, Round Ring, Hold 100 Sheets Paper, for School Office Home, 4-Count"/>
    <s v="FBA_4106-PACK4"/>
    <n v="241"/>
    <n v="20"/>
    <n v="2.0000000000000001E-4"/>
    <n v="281"/>
    <n v="25"/>
    <n v="32"/>
    <n v="637.22"/>
    <m/>
    <m/>
    <m/>
    <m/>
    <m/>
    <m/>
    <m/>
    <m/>
    <m/>
    <m/>
    <m/>
    <m/>
    <m/>
    <m/>
    <m/>
  </r>
  <r>
    <s v="B091Y91BWW"/>
    <x v="361"/>
    <s v="BAZIC Products Washable Clear School Glue 5 Oz. (147 mL), Liquid Clear Glues Adhesive, for Making Slime Art Crafts at School Home Office, 2-Pack"/>
    <s v="FBA_2044-PACK2"/>
    <n v="676"/>
    <n v="34"/>
    <n v="4.0000000000000002E-4"/>
    <n v="845"/>
    <n v="46"/>
    <n v="35"/>
    <n v="383.52"/>
    <m/>
    <m/>
    <m/>
    <m/>
    <m/>
    <m/>
    <m/>
    <m/>
    <m/>
    <m/>
    <m/>
    <m/>
    <m/>
    <m/>
    <m/>
  </r>
  <r>
    <s v="B0D79NRHV6"/>
    <x v="362"/>
    <s v="BAZIC Products Contact Cement Adhesive Glue 1 Oz. (30mL), Super Stong Bonds to Tile Rubber Wood Metal Formica Plastic, 2-Pack"/>
    <s v="2010-PACK2"/>
    <n v="485"/>
    <n v="25"/>
    <n v="2.9999999999999997E-4"/>
    <n v="765"/>
    <n v="36"/>
    <n v="34"/>
    <n v="288.5"/>
    <m/>
    <m/>
    <m/>
    <m/>
    <m/>
    <m/>
    <m/>
    <m/>
    <m/>
    <m/>
    <m/>
    <m/>
    <m/>
    <m/>
    <m/>
  </r>
  <r>
    <s v="B0CMCX31KN"/>
    <x v="363"/>
    <s v="BAZIC PRODUCTS Pencil Pouch 3 Ring Binder Pouch w/Rivet Enforced Rings Holes, Pastel Color Mesh Window Zipper Pouchesr, 24-Pack"/>
    <s v="FBA_810-BOX"/>
    <n v="148"/>
    <n v="11"/>
    <n v="1E-4"/>
    <n v="181"/>
    <n v="13"/>
    <n v="35"/>
    <n v="1067.1500000000001"/>
    <m/>
    <m/>
    <m/>
    <m/>
    <m/>
    <m/>
    <m/>
    <m/>
    <m/>
    <m/>
    <m/>
    <m/>
    <m/>
    <m/>
    <m/>
  </r>
  <r>
    <s v="B00U9UC766"/>
    <x v="364"/>
    <s v="6 Pk, BAZIC Standard Size Polka Dot Paperboard Clipboard w/Low Profile Clip (Colors May Vary)"/>
    <s v="FBA_1812-SET6"/>
    <n v="587"/>
    <n v="37"/>
    <n v="4.0000000000000002E-4"/>
    <n v="789"/>
    <n v="60"/>
    <n v="39"/>
    <n v="817.16"/>
    <m/>
    <m/>
    <m/>
    <m/>
    <m/>
    <m/>
    <m/>
    <m/>
    <m/>
    <m/>
    <m/>
    <m/>
    <m/>
    <m/>
    <m/>
  </r>
  <r>
    <s v="B09FFP83D6"/>
    <x v="365"/>
    <s v="BAZIC PRODUCTS Plastic Pencil Case, Utility Storage Box, Multi Purpose Organizer &amp; Supply Holder, Transparent Box Design, Assorted Color, Ideal for School, Office &amp; Craft Use, 24-Pack"/>
    <s v="FBA_846-CASE"/>
    <n v="378"/>
    <n v="41"/>
    <n v="2.0000000000000001E-4"/>
    <n v="509"/>
    <n v="67"/>
    <n v="44"/>
    <n v="2228.86"/>
    <m/>
    <m/>
    <m/>
    <m/>
    <m/>
    <m/>
    <m/>
    <m/>
    <m/>
    <m/>
    <m/>
    <m/>
    <m/>
    <m/>
    <m/>
  </r>
  <r>
    <s v="B091SP52LR"/>
    <x v="366"/>
    <s v="BAZIC Products 3 Ring Binder 1&quot; Economy View Binders Organizer - Fuchsia, Round Ring, Hold 175 Sheets Paper, for School Office Home, 2-Count"/>
    <s v="FBA_4126-PACK2"/>
    <n v="275"/>
    <n v="5"/>
    <n v="2.0000000000000001E-4"/>
    <n v="344"/>
    <n v="5"/>
    <n v="33"/>
    <n v="461.67"/>
    <m/>
    <m/>
    <m/>
    <m/>
    <m/>
    <m/>
    <m/>
    <m/>
    <m/>
    <m/>
    <m/>
    <m/>
    <m/>
    <m/>
    <m/>
  </r>
  <r>
    <s v="B0D79QDJ3W"/>
    <x v="249"/>
    <s v="BAZIC Products Glue Stick 8g/0.28 Oz., White Glue Sticks, Multi-Purpose Acid Free, Ideal for Photos Paper Art Craft at School Home Office (4/Pack), 2-Pack"/>
    <s v="2042-PACK2"/>
    <n v="153"/>
    <n v="2"/>
    <n v="1E-4"/>
    <n v="180"/>
    <n v="2"/>
    <n v="31"/>
    <n v="237.69"/>
    <m/>
    <m/>
    <m/>
    <m/>
    <m/>
    <m/>
    <m/>
    <m/>
    <m/>
    <m/>
    <m/>
    <m/>
    <m/>
    <m/>
    <m/>
  </r>
  <r>
    <s v="B092RHZB3Z"/>
    <x v="367"/>
    <s v="BAZIC Products Neon Page Marker, Sticky Notes for Study Materials and Office Use, Neon Colored Writable Index Tabs, Page Markers and File Tabs, 0.5x1.75, 1000 Sheets/Pack, 2-Packs"/>
    <s v="FBA_5143-PACK2"/>
    <n v="74"/>
    <n v="11"/>
    <n v="0"/>
    <n v="94"/>
    <n v="14"/>
    <n v="40"/>
    <n v="275.7"/>
    <m/>
    <m/>
    <m/>
    <m/>
    <m/>
    <m/>
    <m/>
    <m/>
    <m/>
    <m/>
    <m/>
    <m/>
    <m/>
    <m/>
    <m/>
  </r>
  <r>
    <s v="B00FBOS1SI"/>
    <x v="368"/>
    <s v="BAZIC 21g / 0.7 Oz. Large Washable Purple Glue Stick, Pack of 2 (2022)"/>
    <s v="2022-EACH"/>
    <n v="195"/>
    <n v="5"/>
    <n v="1E-4"/>
    <n v="250"/>
    <n v="7"/>
    <n v="36"/>
    <n v="239.04"/>
    <m/>
    <m/>
    <m/>
    <m/>
    <m/>
    <m/>
    <m/>
    <m/>
    <m/>
    <m/>
    <m/>
    <m/>
    <m/>
    <m/>
    <m/>
  </r>
  <r>
    <s v="B09986M8SX"/>
    <x v="369"/>
    <s v="BAZIC PRODUCTS Plastic Pencil Case, Double Deck Utility Storage Box, Multi Purpose Organizer &amp; Supply Holder, Transparent Box Design, Assorted Color, Ideal for School, Office &amp; Craft Use, 4-Pack"/>
    <s v="FBA_836-SET4"/>
    <n v="873"/>
    <n v="26"/>
    <n v="5.0000000000000001E-4"/>
    <n v="1127"/>
    <n v="42"/>
    <n v="31"/>
    <n v="371.53"/>
    <m/>
    <m/>
    <m/>
    <m/>
    <m/>
    <m/>
    <m/>
    <m/>
    <m/>
    <m/>
    <m/>
    <m/>
    <m/>
    <m/>
    <m/>
  </r>
  <r>
    <s v="B09239CF5W"/>
    <x v="370"/>
    <s v="BAZIC Products 2 Pockets Paper Folder, 3 Metal Prongs Fastener Clips Portfolio, Letter Size Folders for Office Document Papers Organizer, Assorted Color, 100-Pack"/>
    <s v="FBA_3145-CASE"/>
    <n v="245"/>
    <n v="42"/>
    <n v="2.0000000000000001E-4"/>
    <n v="306"/>
    <n v="50"/>
    <n v="43"/>
    <n v="2383.17"/>
    <m/>
    <m/>
    <m/>
    <m/>
    <m/>
    <m/>
    <m/>
    <m/>
    <m/>
    <m/>
    <m/>
    <m/>
    <m/>
    <m/>
    <m/>
  </r>
  <r>
    <s v="B091T49CD3"/>
    <x v="371"/>
    <s v="BAZIC Products 3 Ring Binder 1/2&quot; Economy View Binders Organizer - Lime Green, Round Ring, Hold 100 Sheets Paper, for School Office Home, 4-Count"/>
    <s v="FBA_4104-PACK4"/>
    <n v="147"/>
    <n v="30"/>
    <n v="1E-4"/>
    <n v="211"/>
    <n v="41"/>
    <n v="40"/>
    <n v="862.47"/>
    <m/>
    <m/>
    <m/>
    <m/>
    <m/>
    <m/>
    <m/>
    <m/>
    <m/>
    <m/>
    <m/>
    <m/>
    <m/>
    <m/>
    <m/>
  </r>
  <r>
    <s v="B08JQQCY92"/>
    <x v="132"/>
    <s v="BAZIC Products Neon Page Marker Dispensers – Sticky Notes for Study Materials, Office Use, Sign Here &amp; Notary Supplies, Colored Page Markers for Books and Documents, 50 Flags/Pack, 2-Packs"/>
    <s v="FBA_5174-PACK2"/>
    <n v="118"/>
    <n v="48"/>
    <n v="1E-4"/>
    <n v="138"/>
    <n v="59"/>
    <n v="53"/>
    <n v="317.47000000000003"/>
    <m/>
    <m/>
    <m/>
    <m/>
    <m/>
    <m/>
    <m/>
    <m/>
    <m/>
    <m/>
    <m/>
    <m/>
    <m/>
    <m/>
    <m/>
  </r>
  <r>
    <s v="B09252SFV4"/>
    <x v="298"/>
    <s v="BAZIC Products Washable Fruit Scented Markers Broad Line 10 Color, Chisel Tip Broad Fine Line, Non Toxic Marcadorc Art School Supplies (10/Pack), 1-Pack"/>
    <s v="1286-EACH"/>
    <n v="585"/>
    <n v="25"/>
    <n v="4.0000000000000002E-4"/>
    <n v="710"/>
    <n v="26"/>
    <n v="33"/>
    <n v="265.98"/>
    <m/>
    <m/>
    <m/>
    <m/>
    <m/>
    <m/>
    <m/>
    <m/>
    <m/>
    <m/>
    <m/>
    <m/>
    <m/>
    <m/>
    <m/>
  </r>
  <r>
    <s v="B092CLTCJX"/>
    <x v="372"/>
    <s v="BAZIC Products Poster Board Dark Blue 22&quot; X 28&quot;, Colored Poster Board Paper, Bulk Boards for School Craft Project Presentation Drawing Graphic Display, 25-Pack"/>
    <s v="FBA_5019-CASE"/>
    <n v="238"/>
    <n v="26"/>
    <n v="1E-4"/>
    <n v="323"/>
    <n v="41"/>
    <n v="36"/>
    <n v="1385.64"/>
    <m/>
    <m/>
    <m/>
    <m/>
    <m/>
    <m/>
    <m/>
    <m/>
    <m/>
    <m/>
    <m/>
    <m/>
    <m/>
    <m/>
    <m/>
  </r>
  <r>
    <s v="B08DHGRPWH"/>
    <x v="373"/>
    <s v="BAZIC Products Addition &amp; Subtraction &amp; Multiplication &amp; Division Flash Cards, Number Math Calculation Card Game Education Learning Activities (36/Pack), Set of 4-Pack"/>
    <s v="FBA_532-EA+533-EA+534-EA+535-EA"/>
    <n v="186"/>
    <n v="8"/>
    <n v="1E-4"/>
    <n v="236"/>
    <n v="10"/>
    <n v="38"/>
    <n v="417.62"/>
    <m/>
    <m/>
    <m/>
    <m/>
    <m/>
    <m/>
    <m/>
    <m/>
    <m/>
    <m/>
    <m/>
    <m/>
    <m/>
    <m/>
    <m/>
  </r>
  <r>
    <s v="B09253P413"/>
    <x v="310"/>
    <s v="BAZIC Products Paid Self-Inking Stamp with Red Ink for Office, Business, and Documents, Easy Refillable Pad, Crisp &amp; Clear Impressions, 1/Pack, 2-Packs"/>
    <s v="6303-PACK2"/>
    <n v="404"/>
    <n v="78"/>
    <n v="2.9999999999999997E-4"/>
    <n v="512"/>
    <n v="97"/>
    <n v="32"/>
    <n v="270.95999999999998"/>
    <m/>
    <m/>
    <m/>
    <m/>
    <m/>
    <m/>
    <m/>
    <m/>
    <m/>
    <m/>
    <m/>
    <m/>
    <m/>
    <m/>
    <m/>
  </r>
  <r>
    <s v="B0921FRY73"/>
    <x v="374"/>
    <s v="Spiderman Coloring Book, 2 Title, Hero Workbook for Learning Drawing Coloring, Gift for Kids Toddler Activity at School Home, 2-Pack"/>
    <s v="4576436-SET2"/>
    <n v="335"/>
    <n v="6"/>
    <n v="2.0000000000000001E-4"/>
    <n v="408"/>
    <n v="7"/>
    <n v="29"/>
    <n v="347.59"/>
    <m/>
    <m/>
    <m/>
    <m/>
    <m/>
    <m/>
    <m/>
    <m/>
    <m/>
    <m/>
    <m/>
    <m/>
    <m/>
    <m/>
    <m/>
  </r>
  <r>
    <s v="B09236MKL5"/>
    <x v="375"/>
    <s v="BAZIC Products Erasers + Pencil Top Erasers Set (12/Pack), Block Bevel Erasers Neon Color, Arrowhead Caps Tops, Latex Free, for Art Drawing School, 2-Packs"/>
    <s v="2225-PACK2"/>
    <n v="279"/>
    <n v="9"/>
    <n v="2.0000000000000001E-4"/>
    <n v="317"/>
    <n v="13"/>
    <n v="31"/>
    <n v="265.19"/>
    <m/>
    <m/>
    <m/>
    <m/>
    <m/>
    <m/>
    <m/>
    <m/>
    <m/>
    <m/>
    <m/>
    <m/>
    <m/>
    <m/>
    <m/>
  </r>
  <r>
    <s v="B09DP2RN9T"/>
    <x v="376"/>
    <s v="BAZIC PRODUCTS Pencil Pouch for 3 Ring Binder, Zippered Mesh Window Pencil Case with Reinforced Grommets, Durable Binder Organizer for School Supplies or Office Supplies Storage, 4-Pack"/>
    <s v="808-PACK4"/>
    <n v="352"/>
    <n v="18"/>
    <n v="2.0000000000000001E-4"/>
    <n v="418"/>
    <n v="22"/>
    <n v="32"/>
    <n v="328.78"/>
    <m/>
    <m/>
    <m/>
    <m/>
    <m/>
    <m/>
    <m/>
    <m/>
    <m/>
    <m/>
    <m/>
    <m/>
    <m/>
    <m/>
    <m/>
  </r>
  <r>
    <s v="B0921JMDYK"/>
    <x v="377"/>
    <s v="BAZIC 100 Ct. 4&quot; X 6&quot; Ruled White Index Card"/>
    <s v="FBA_557-EACH"/>
    <n v="845"/>
    <n v="32"/>
    <n v="5.0000000000000001E-4"/>
    <n v="1076"/>
    <n v="46"/>
    <n v="31"/>
    <n v="186.69"/>
    <m/>
    <m/>
    <m/>
    <m/>
    <m/>
    <m/>
    <m/>
    <m/>
    <m/>
    <m/>
    <m/>
    <m/>
    <m/>
    <m/>
    <m/>
  </r>
  <r>
    <s v="B003UBWC02"/>
    <x v="378"/>
    <s v="BAZIC 3/4&quot; X 500&quot; Double Sided Permanent Tape w/Dispenser"/>
    <s v="FBA_930-EACH"/>
    <n v="352"/>
    <n v="25"/>
    <n v="2.0000000000000001E-4"/>
    <n v="437"/>
    <n v="30"/>
    <n v="36"/>
    <n v="205.92"/>
    <m/>
    <m/>
    <m/>
    <m/>
    <m/>
    <m/>
    <m/>
    <m/>
    <m/>
    <m/>
    <m/>
    <m/>
    <m/>
    <m/>
    <m/>
  </r>
  <r>
    <s v="B003BT3MP2"/>
    <x v="379"/>
    <s v="BAZIC 8 Color Premium Quality Super Jumbo Triangle Crayon"/>
    <s v="FBA_2501-EACH"/>
    <n v="202"/>
    <n v="5"/>
    <n v="1E-4"/>
    <n v="287"/>
    <n v="14"/>
    <n v="39"/>
    <n v="206.53"/>
    <m/>
    <m/>
    <m/>
    <m/>
    <m/>
    <m/>
    <m/>
    <m/>
    <m/>
    <m/>
    <m/>
    <m/>
    <m/>
    <m/>
    <m/>
  </r>
  <r>
    <s v="B092CLTCJX"/>
    <x v="380"/>
    <s v="BAZIC Products Poster Board Pink 22&quot; X 28&quot;, Colored Poster Board Paper, Bulk Boards for School Craft Project Presentation Drawing Graphic Display, 25-Pack"/>
    <s v="FBA_5025-CASE"/>
    <n v="336"/>
    <n v="22"/>
    <n v="2.0000000000000001E-4"/>
    <n v="482"/>
    <n v="33"/>
    <n v="52"/>
    <n v="2049.48"/>
    <m/>
    <m/>
    <m/>
    <m/>
    <m/>
    <m/>
    <m/>
    <m/>
    <m/>
    <m/>
    <m/>
    <m/>
    <m/>
    <m/>
    <m/>
  </r>
  <r>
    <s v="B092CS1ZZF"/>
    <x v="381"/>
    <s v="BAZIC Products Trifold Poster Board – White Corrugated Cardboard Display Board for school projects, science fairs, photos, charts, and classroom presentations, 28&quot; x 40&quot;, 30-Pack"/>
    <s v="FBA_5086-CASE"/>
    <n v="333"/>
    <n v="53"/>
    <n v="2.0000000000000001E-4"/>
    <n v="426"/>
    <n v="78"/>
    <n v="44"/>
    <n v="4231.78"/>
    <m/>
    <m/>
    <m/>
    <m/>
    <m/>
    <m/>
    <m/>
    <m/>
    <m/>
    <m/>
    <m/>
    <m/>
    <m/>
    <m/>
    <m/>
  </r>
  <r>
    <s v="B091XQNDXZ"/>
    <x v="382"/>
    <s v="BAZIC Products Addition Flash Cards, Numbers Math Flashcards Game at School Home, Problem Solving (36/Pack), 24-Packs"/>
    <s v="FBA_532-BOX"/>
    <n v="130"/>
    <n v="24"/>
    <n v="1E-4"/>
    <n v="178"/>
    <n v="34"/>
    <n v="55"/>
    <n v="2028.64"/>
    <m/>
    <m/>
    <m/>
    <m/>
    <m/>
    <m/>
    <m/>
    <m/>
    <m/>
    <m/>
    <m/>
    <m/>
    <m/>
    <m/>
    <m/>
  </r>
  <r>
    <s v="B09235YCND"/>
    <x v="383"/>
    <s v="BAZIC Products Plastic Envelopes with Zipper – Durable Clear Poly Envelopes, Transparent Folder for Documents, Home, Office or School, Letter Size or A4 Folder, 24-Pack"/>
    <s v="FBA_3187-BOX"/>
    <n v="100"/>
    <n v="11"/>
    <n v="1E-4"/>
    <n v="138"/>
    <n v="18"/>
    <n v="35"/>
    <n v="1098.6500000000001"/>
    <m/>
    <m/>
    <m/>
    <m/>
    <m/>
    <m/>
    <m/>
    <m/>
    <m/>
    <m/>
    <m/>
    <m/>
    <m/>
    <m/>
    <m/>
  </r>
  <r>
    <s v="B091XRLCZY"/>
    <x v="384"/>
    <s v="BAZIC Products Multiplication Flash Cards, Numbers Elementary Math Flashcards Game at School, Problem Solving (36/Pack), 24-Packs"/>
    <s v="534-BOX"/>
    <n v="331"/>
    <n v="24"/>
    <n v="2.0000000000000001E-4"/>
    <n v="434"/>
    <n v="35"/>
    <n v="55"/>
    <n v="2013.43"/>
    <m/>
    <m/>
    <m/>
    <m/>
    <m/>
    <m/>
    <m/>
    <m/>
    <m/>
    <m/>
    <m/>
    <m/>
    <m/>
    <m/>
    <m/>
  </r>
  <r>
    <s v="B0916HTXVW"/>
    <x v="385"/>
    <s v="Kappa Easy to Read Word Finds - 8&quot; x 5&quot; Digest Size 2 Titles, Word Search Find Words Books for Adults Teens, Training Learning with Game, 2-Pack"/>
    <s v="39200-SET2"/>
    <n v="225"/>
    <n v="0"/>
    <n v="1E-4"/>
    <n v="304"/>
    <n v="0"/>
    <n v="30"/>
    <n v="284.7"/>
    <m/>
    <m/>
    <m/>
    <m/>
    <m/>
    <m/>
    <m/>
    <m/>
    <m/>
    <m/>
    <m/>
    <m/>
    <m/>
    <m/>
    <m/>
  </r>
  <r>
    <s v="B0998F3S3Y"/>
    <x v="170"/>
    <s v="BAZIC PRODUCTS Manuscript Handwriting Pad – 10.5&quot; X 8&quot;, Handwriting Paper, Kids Learning Practice Workbook, Writing Paper with Lines for Kids, Toddler, Kindergarten, 50 Sheets/Pack, 2-Pack"/>
    <s v="543-PACK2"/>
    <n v="472"/>
    <n v="15"/>
    <n v="2.9999999999999997E-4"/>
    <n v="580"/>
    <n v="20"/>
    <n v="31"/>
    <n v="478.99"/>
    <m/>
    <m/>
    <m/>
    <m/>
    <m/>
    <m/>
    <m/>
    <m/>
    <m/>
    <m/>
    <m/>
    <m/>
    <m/>
    <m/>
    <m/>
  </r>
  <r>
    <s v="B091T49CD3"/>
    <x v="386"/>
    <s v="BAZIC Products 3 Ring Binder 1/2&quot; Economy View Binders Organizer - Red, Round Ring, Hold 100 Sheets Paper, for School Office Home, 4-Count"/>
    <s v="FBA_4103-PACK4"/>
    <n v="170"/>
    <n v="13"/>
    <n v="1E-4"/>
    <n v="213"/>
    <n v="16"/>
    <n v="34"/>
    <n v="527.41999999999996"/>
    <m/>
    <m/>
    <m/>
    <m/>
    <m/>
    <m/>
    <m/>
    <m/>
    <m/>
    <m/>
    <m/>
    <m/>
    <m/>
    <m/>
    <m/>
  </r>
  <r>
    <s v="B0CMCX31KN"/>
    <x v="387"/>
    <s v="BAZIC PRODUCTS Pencil Pouch 3 Ring Binder Pouch w/Rivet Enforced Rings Holes, Mesh Window, Bright Assorted Color Zipper Pouches Case, 144-Pack"/>
    <s v="FBA_804-CASE"/>
    <n v="385"/>
    <n v="62"/>
    <n v="2.0000000000000001E-4"/>
    <n v="495"/>
    <n v="94"/>
    <n v="47"/>
    <n v="6527.23"/>
    <m/>
    <m/>
    <m/>
    <m/>
    <m/>
    <m/>
    <m/>
    <m/>
    <m/>
    <m/>
    <m/>
    <m/>
    <m/>
    <m/>
    <m/>
  </r>
  <r>
    <s v="B091SP52LR"/>
    <x v="388"/>
    <s v="BAZIC Products 3 Ring Binder 1&quot; Economy View Binders Organizer - Green, Round Ring, Hold 175 Sheets Paper, for School Office Home, 12-Count"/>
    <s v="FBA_4122-CASE"/>
    <n v="217"/>
    <n v="51"/>
    <n v="1E-4"/>
    <n v="376"/>
    <n v="115"/>
    <n v="33"/>
    <n v="1193.07"/>
    <m/>
    <m/>
    <m/>
    <m/>
    <m/>
    <m/>
    <m/>
    <m/>
    <m/>
    <m/>
    <m/>
    <m/>
    <m/>
    <m/>
    <m/>
  </r>
  <r>
    <s v="B09252SRJR"/>
    <x v="389"/>
    <s v="BAZIC Products Math Geometry Set 5 Pieces, Protractor, Compass, Sharpener, Wood Pencil, Eraser, Storage Zipper Pouch, Drafting Drawing Tool, 4-Packs"/>
    <s v="FBA_453-SET4"/>
    <n v="657"/>
    <n v="21"/>
    <n v="4.0000000000000002E-4"/>
    <n v="880"/>
    <n v="24"/>
    <n v="27"/>
    <n v="345.33"/>
    <m/>
    <m/>
    <m/>
    <m/>
    <m/>
    <m/>
    <m/>
    <m/>
    <m/>
    <m/>
    <m/>
    <m/>
    <m/>
    <m/>
    <m/>
  </r>
  <r>
    <s v="B091XMHW6V"/>
    <x v="390"/>
    <s v="BAZIC Products Division Flash Cards – Math Flash Cards for Kids Learning Division, Ideal for 1st–4th Grade, Homeschool and Classroom Study Tools, 36/Pack, 24-Packs"/>
    <s v="FBA_535-BOX"/>
    <n v="85"/>
    <n v="15"/>
    <n v="1E-4"/>
    <n v="107"/>
    <n v="21"/>
    <n v="51"/>
    <n v="1922.19"/>
    <m/>
    <m/>
    <m/>
    <m/>
    <m/>
    <m/>
    <m/>
    <m/>
    <m/>
    <m/>
    <m/>
    <m/>
    <m/>
    <m/>
    <m/>
  </r>
  <r>
    <s v="B0921MF9NB"/>
    <x v="391"/>
    <s v="BAZIC Products Ruled Index Cards Book 3&quot; X 5&quot; 100 Count, Spiral Bound Memo, White Flashcards, Ruled Lined Card for Learning Memory Reminder (50/Pack), 2-Packs"/>
    <s v="519-PACK2"/>
    <n v="350"/>
    <n v="15"/>
    <n v="2.0000000000000001E-4"/>
    <n v="553"/>
    <n v="22"/>
    <n v="30"/>
    <n v="227.7"/>
    <m/>
    <m/>
    <m/>
    <m/>
    <m/>
    <m/>
    <m/>
    <m/>
    <m/>
    <m/>
    <m/>
    <m/>
    <m/>
    <m/>
    <m/>
  </r>
  <r>
    <s v="B003UBTNVS"/>
    <x v="392"/>
    <s v="BAZIC Products Pencil #2 HB Pencils, Latex Free Eraser, Premium Wood Yellow Unsharpened Pencils for Exam School Office Sketching (12/Pack), 2-Packs"/>
    <s v="FBA_763-PACK2"/>
    <n v="266"/>
    <n v="9"/>
    <n v="2.0000000000000001E-4"/>
    <n v="318"/>
    <n v="11"/>
    <n v="36"/>
    <n v="245.08"/>
    <m/>
    <m/>
    <m/>
    <m/>
    <m/>
    <m/>
    <m/>
    <m/>
    <m/>
    <m/>
    <m/>
    <m/>
    <m/>
    <m/>
    <m/>
  </r>
  <r>
    <s v="B003UBTNX6"/>
    <x v="393"/>
    <s v="BAZIC Products Colored Pencils 24 Color, Mini Coloring Pencil Set Soft Core, for Art Drawing Sketching, Gift for Artist Adult (24/Pack), 2-Packs"/>
    <s v="FBA_767-PACK2"/>
    <n v="93"/>
    <n v="2"/>
    <n v="1E-4"/>
    <n v="122"/>
    <n v="5"/>
    <n v="31"/>
    <n v="231.42"/>
    <m/>
    <m/>
    <m/>
    <m/>
    <m/>
    <m/>
    <m/>
    <m/>
    <m/>
    <m/>
    <m/>
    <m/>
    <m/>
    <m/>
    <m/>
  </r>
  <r>
    <s v="B0D79QH1TX"/>
    <x v="394"/>
    <s v="BAZIC Products Glue Stick 36g/1.27 Oz, Multi-Purpose Acid Free, Glue Sticks Set Ideal for Photos Paper Kids at School Home Office (2/Pack), 2-Pack"/>
    <s v="FBA_2024-PACK2"/>
    <n v="63"/>
    <n v="1"/>
    <n v="0"/>
    <n v="85"/>
    <n v="1"/>
    <n v="31"/>
    <n v="278.69"/>
    <m/>
    <m/>
    <m/>
    <m/>
    <m/>
    <m/>
    <m/>
    <m/>
    <m/>
    <m/>
    <m/>
    <m/>
    <m/>
    <m/>
    <m/>
  </r>
  <r>
    <s v="B099FPY445"/>
    <x v="395"/>
    <s v="BAZIC Products Composition Book 80 Sheet 5&quot; x 7&quot; Poly Cover Notebook, Writing Journal Comp Lined Notebooks for Office School, Assorted Color, 48-Pack"/>
    <s v="FBA_5472-CASE"/>
    <n v="207"/>
    <n v="20"/>
    <n v="1E-4"/>
    <n v="254"/>
    <n v="22"/>
    <n v="36"/>
    <n v="2744.04"/>
    <m/>
    <m/>
    <m/>
    <m/>
    <m/>
    <m/>
    <m/>
    <m/>
    <m/>
    <m/>
    <m/>
    <m/>
    <m/>
    <m/>
    <m/>
  </r>
  <r>
    <s v="B0921RG6MW"/>
    <x v="396"/>
    <s v="BAZIC Products Coin Wrappers Rolls - Nickel, Made in USA, Durable Preformed Wrappers Roll Paper Coins Tubes (36/Pack), 4-Packs"/>
    <s v="FBA_5012-PACK4"/>
    <n v="146"/>
    <n v="13"/>
    <n v="1E-4"/>
    <n v="180"/>
    <n v="15"/>
    <n v="27"/>
    <n v="377.73"/>
    <m/>
    <m/>
    <m/>
    <m/>
    <m/>
    <m/>
    <m/>
    <m/>
    <m/>
    <m/>
    <m/>
    <m/>
    <m/>
    <m/>
    <m/>
  </r>
  <r>
    <s v="B091T36TXP"/>
    <x v="244"/>
    <s v="BAZIC Products 3 Ring Binder 1.5&quot; Economy View Binders Organizer - Black, Round Ring, Hold 280 Sheets Paper, for School Office Home, 1-Count"/>
    <s v="3147-EACH"/>
    <n v="839"/>
    <n v="24"/>
    <n v="5.0000000000000001E-4"/>
    <n v="1008"/>
    <n v="27"/>
    <n v="26"/>
    <n v="430.66"/>
    <m/>
    <m/>
    <m/>
    <m/>
    <m/>
    <m/>
    <m/>
    <m/>
    <m/>
    <m/>
    <m/>
    <m/>
    <m/>
    <m/>
    <m/>
  </r>
  <r>
    <s v="B091T49CD3"/>
    <x v="397"/>
    <s v="BAZIC Products 3 Ring Binder 1/2&quot; Economy View Binders Organizer - Red, Round Ring, Hold 100 Sheets Paper, for School Office Home, 12-Count"/>
    <s v="FBA_4103-CASE"/>
    <n v="354"/>
    <n v="116"/>
    <n v="2.0000000000000001E-4"/>
    <n v="516"/>
    <n v="188"/>
    <n v="38"/>
    <n v="1564.32"/>
    <m/>
    <m/>
    <m/>
    <m/>
    <m/>
    <m/>
    <m/>
    <m/>
    <m/>
    <m/>
    <m/>
    <m/>
    <m/>
    <m/>
    <m/>
  </r>
  <r>
    <s v="B0921MF9NB"/>
    <x v="398"/>
    <s v="BAZIC Products Ruled Index Cards Book 3&quot; X 5&quot; 1800 Count, Spiral Bound Memo, White Flashcards, Ruled Lined Card for Learning Memory Reminder (50/Pack), 36-Packs"/>
    <s v="FBA_519-CASE"/>
    <n v="217"/>
    <n v="25"/>
    <n v="1E-4"/>
    <n v="288"/>
    <n v="43"/>
    <n v="44"/>
    <n v="2149.1999999999998"/>
    <m/>
    <m/>
    <m/>
    <m/>
    <m/>
    <m/>
    <m/>
    <m/>
    <m/>
    <m/>
    <m/>
    <m/>
    <m/>
    <m/>
    <m/>
  </r>
  <r>
    <s v="B091T36TXP"/>
    <x v="399"/>
    <s v="BAZIC Products 3 Ring Binder 1.5&quot; Economy View Binders Organizer - Green, Round Ring, Hold 250 Sheets Paper, for School Office Home, 2-Count"/>
    <s v="FBA_4142-PACK2"/>
    <n v="121"/>
    <n v="3"/>
    <n v="1E-4"/>
    <n v="152"/>
    <n v="3"/>
    <n v="26"/>
    <n v="371.54"/>
    <m/>
    <m/>
    <m/>
    <m/>
    <m/>
    <m/>
    <m/>
    <m/>
    <m/>
    <m/>
    <m/>
    <m/>
    <m/>
    <m/>
    <m/>
  </r>
  <r>
    <s v="B09219MBRB"/>
    <x v="400"/>
    <s v="BAZIC Metal Tip Correction Pen &amp; Correction Fluid (2/Pack)"/>
    <s v="1614-EACH"/>
    <n v="338"/>
    <n v="16"/>
    <n v="2.0000000000000001E-4"/>
    <n v="439"/>
    <n v="18"/>
    <n v="27"/>
    <n v="171.79"/>
    <m/>
    <m/>
    <m/>
    <m/>
    <m/>
    <m/>
    <m/>
    <m/>
    <m/>
    <m/>
    <m/>
    <m/>
    <m/>
    <m/>
    <m/>
  </r>
  <r>
    <s v="B09252PFN4"/>
    <x v="280"/>
    <s v="BAZIC Products Geometry Set – 11 Pieces of Math Tool Sets, All-in-One Geometry Tools for Engineering, Architecture, Art, and Design, Ideal Use for Drafting, Sketching, and Graphing, 2-Packs"/>
    <s v="450-A-SET2"/>
    <n v="959"/>
    <n v="15"/>
    <n v="5.9999999999999995E-4"/>
    <n v="1337"/>
    <n v="22"/>
    <n v="25"/>
    <n v="237.75"/>
    <m/>
    <m/>
    <m/>
    <m/>
    <m/>
    <m/>
    <m/>
    <m/>
    <m/>
    <m/>
    <m/>
    <m/>
    <m/>
    <m/>
    <m/>
  </r>
  <r>
    <s v="B092CNCTMF"/>
    <x v="401"/>
    <s v="BAZIC Products Dry Erase Lap Board 9&quot;x12&quot; &amp; Marker, Double Sided Primary Ruled &amp; Blank, Small Portable Whiteboards for Teacher Home, 2-Pack"/>
    <s v="6017-PACK2"/>
    <n v="169"/>
    <n v="5"/>
    <n v="1E-4"/>
    <n v="208"/>
    <n v="5"/>
    <n v="28"/>
    <n v="318.92"/>
    <m/>
    <m/>
    <m/>
    <m/>
    <m/>
    <m/>
    <m/>
    <m/>
    <m/>
    <m/>
    <m/>
    <m/>
    <m/>
    <m/>
    <m/>
  </r>
  <r>
    <s v="B09239YRJW"/>
    <x v="402"/>
    <s v="BAZIC Products Mini Highlighter – Pastel Color Assorted Chisel Tip Highlighter Set, Desk Style Highlighter Pen for Office, School, and Study Use, Smooth Marking, (5/Pack), 2-Packs"/>
    <s v="FBA_2309-PACK2"/>
    <n v="241"/>
    <n v="4"/>
    <n v="2.0000000000000001E-4"/>
    <n v="278"/>
    <n v="4"/>
    <n v="25"/>
    <n v="175.75"/>
    <m/>
    <m/>
    <m/>
    <m/>
    <m/>
    <m/>
    <m/>
    <m/>
    <m/>
    <m/>
    <m/>
    <m/>
    <m/>
    <m/>
    <m/>
  </r>
  <r>
    <s v="B0019IGM0E"/>
    <x v="403"/>
    <s v="BAZIC Push Pins, Nickel Silver Flat Head Steel Point Thumb Tacks Pin for Cork Bulletin Board Map Posters Picture Office School (200/pack), 1-Pack…"/>
    <s v="FBA_230-EACH-1"/>
    <n v="465"/>
    <n v="21"/>
    <n v="2.9999999999999997E-4"/>
    <n v="557"/>
    <n v="25"/>
    <n v="26"/>
    <n v="115.41"/>
    <m/>
    <m/>
    <m/>
    <m/>
    <m/>
    <m/>
    <m/>
    <m/>
    <m/>
    <m/>
    <m/>
    <m/>
    <m/>
    <m/>
    <m/>
  </r>
  <r>
    <s v="B092CPFV31"/>
    <x v="404"/>
    <s v="BAZIC 80 Sheets 6&quot; X 9&quot; White Paper Gregg Ruled Steno Book, Lined Ruled Memo Writing Papers Pad Notebook, Note Paper for Taking Notes, Easy Tear for Office School Home, 1-Pack"/>
    <s v="FBA_577-EACH"/>
    <n v="446"/>
    <n v="23"/>
    <n v="2.9999999999999997E-4"/>
    <n v="597"/>
    <n v="34"/>
    <n v="36"/>
    <n v="197.91"/>
    <m/>
    <m/>
    <m/>
    <m/>
    <m/>
    <m/>
    <m/>
    <m/>
    <m/>
    <m/>
    <m/>
    <m/>
    <m/>
    <m/>
    <m/>
  </r>
  <r>
    <s v="B0D6XBDKTL"/>
    <x v="405"/>
    <s v="BAZIC Products Rubber Bands, Assorted Size 2 Oz./ 56.70 g, Made in USA Elastic Stretchable Bands for Bank Paper Bills Money Dollars File Folders, 1-Pack"/>
    <s v="6100-PACK2"/>
    <n v="200"/>
    <n v="20"/>
    <n v="1E-4"/>
    <n v="243"/>
    <n v="25"/>
    <n v="41"/>
    <n v="345.94"/>
    <m/>
    <m/>
    <m/>
    <m/>
    <m/>
    <m/>
    <m/>
    <m/>
    <m/>
    <m/>
    <m/>
    <m/>
    <m/>
    <m/>
    <m/>
  </r>
  <r>
    <s v="B0998B64Q7"/>
    <x v="97"/>
    <s v="BAZIC Products Slider Pencil Case, Utility Storage Box Snap Closure, Bright Color Multi Purpose Organizer, 6-Pack"/>
    <s v="812-SET6"/>
    <n v="2377"/>
    <n v="67"/>
    <n v="1.5E-3"/>
    <n v="3505"/>
    <n v="89"/>
    <n v="26"/>
    <n v="387.14"/>
    <m/>
    <m/>
    <m/>
    <m/>
    <m/>
    <m/>
    <m/>
    <m/>
    <m/>
    <m/>
    <m/>
    <m/>
    <m/>
    <m/>
    <m/>
  </r>
  <r>
    <s v="B08DCWHXZQ"/>
    <x v="406"/>
    <s v="BAZIC Business Hours Sign 9&quot;X12&quot;, Open Closed Signs Signage For Business Store Office Door Window Restaurants Bars Retail Salon Shop, 4-Pack"/>
    <s v="S-23-PACK4"/>
    <n v="218"/>
    <n v="21"/>
    <n v="1E-4"/>
    <n v="303"/>
    <n v="31"/>
    <n v="31"/>
    <n v="213.59"/>
    <m/>
    <m/>
    <m/>
    <m/>
    <m/>
    <m/>
    <m/>
    <m/>
    <m/>
    <m/>
    <m/>
    <m/>
    <m/>
    <m/>
    <m/>
  </r>
  <r>
    <s v="B0921TXN58"/>
    <x v="162"/>
    <s v="BAZIC Products Blank Index Cards 3&quot; X 5&quot; 200 Count, White Unruled Flashcards, Flash Card for Learning Memory Reminder (100/Pack), 2-Pack"/>
    <s v="520-PACK2"/>
    <n v="311"/>
    <n v="9"/>
    <n v="2.0000000000000001E-4"/>
    <n v="367"/>
    <n v="13"/>
    <n v="29"/>
    <n v="248.11"/>
    <m/>
    <m/>
    <m/>
    <m/>
    <m/>
    <m/>
    <m/>
    <m/>
    <m/>
    <m/>
    <m/>
    <m/>
    <m/>
    <m/>
    <m/>
  </r>
  <r>
    <s v="B0921ZJK8X"/>
    <x v="407"/>
    <s v="BAZIC Products Geometry Math Compass Set w/Scale-Arm, Nickel Plated Metal Ball &amp; HB Wood Pencil, Inch Centimeter, Mathematical Drafting Drawing Tool, 1-Pack"/>
    <s v="FBA_2805-EACH"/>
    <n v="334"/>
    <n v="5"/>
    <n v="2.0000000000000001E-4"/>
    <n v="453"/>
    <n v="6"/>
    <n v="24"/>
    <n v="184.63"/>
    <m/>
    <m/>
    <m/>
    <m/>
    <m/>
    <m/>
    <m/>
    <m/>
    <m/>
    <m/>
    <m/>
    <m/>
    <m/>
    <m/>
    <m/>
  </r>
  <r>
    <s v="B09236KJ28"/>
    <x v="408"/>
    <s v="BAZIC Products Erasers, Rainbow Eraser, Latex Free, Large Size Block Erasers for Art Drawing School Office Teachers (4/Pack), 2-Packs"/>
    <s v="FBA_2209-PACK2"/>
    <n v="195"/>
    <n v="2"/>
    <n v="1E-4"/>
    <n v="227"/>
    <n v="3"/>
    <n v="24"/>
    <n v="177.06"/>
    <m/>
    <m/>
    <m/>
    <m/>
    <m/>
    <m/>
    <m/>
    <m/>
    <m/>
    <m/>
    <m/>
    <m/>
    <m/>
    <m/>
    <m/>
  </r>
  <r>
    <s v="B092G686MF"/>
    <x v="409"/>
    <s v="BAZIC Pure Red Stick Pen (12/pack)"/>
    <s v="1754-EACH"/>
    <n v="123"/>
    <n v="4"/>
    <n v="1E-4"/>
    <n v="140"/>
    <n v="4"/>
    <n v="23"/>
    <n v="145.30000000000001"/>
    <m/>
    <m/>
    <m/>
    <m/>
    <m/>
    <m/>
    <m/>
    <m/>
    <m/>
    <m/>
    <m/>
    <m/>
    <m/>
    <m/>
    <m/>
  </r>
  <r>
    <s v="B003BLQHZ2"/>
    <x v="167"/>
    <s v="BAZIC Security Self Seal Envelope 3 5/8&quot; x 6 1/2&quot; #6, No Window Tint Pattern Mailing Envelopes, Peel &amp; Seal (80/Pack), 1-Pack"/>
    <s v="FBA_573-EACH"/>
    <n v="182"/>
    <n v="15"/>
    <n v="1E-4"/>
    <n v="254"/>
    <n v="19"/>
    <n v="33"/>
    <n v="194.67"/>
    <m/>
    <m/>
    <m/>
    <m/>
    <m/>
    <m/>
    <m/>
    <m/>
    <m/>
    <m/>
    <m/>
    <m/>
    <m/>
    <m/>
    <m/>
  </r>
  <r>
    <s v="B0998B64Q7"/>
    <x v="204"/>
    <s v="BAZIC Products Slider Pencil Case, Utility Storage Box Snap Closure, Translucent Assorted Color Multi Purpose Organizer, 6-Pack"/>
    <s v="816-SET6"/>
    <n v="921"/>
    <n v="23"/>
    <n v="5.9999999999999995E-4"/>
    <n v="1244"/>
    <n v="35"/>
    <n v="27"/>
    <n v="400.18"/>
    <m/>
    <m/>
    <m/>
    <m/>
    <m/>
    <m/>
    <m/>
    <m/>
    <m/>
    <m/>
    <m/>
    <m/>
    <m/>
    <m/>
    <m/>
  </r>
  <r>
    <s v="B092CMLGX8"/>
    <x v="410"/>
    <s v="BAZIC Products Trifold Poster Board – White Corrugated Cardboard Display Board for School Projects, Science Fairs, Photos, Charts, and Classroom Presentations, 36&quot; X 48&quot;, 24-Pack"/>
    <s v="FBA_5033-CASE"/>
    <n v="513"/>
    <n v="64"/>
    <n v="2.9999999999999997E-4"/>
    <n v="606"/>
    <n v="80"/>
    <n v="40"/>
    <n v="5788.7"/>
    <m/>
    <m/>
    <m/>
    <m/>
    <m/>
    <m/>
    <m/>
    <m/>
    <m/>
    <m/>
    <m/>
    <m/>
    <m/>
    <m/>
    <m/>
  </r>
  <r>
    <s v="B09234DBZ5"/>
    <x v="411"/>
    <s v="BAZIC Products Pink Eraser, Latex Free Bevel Block Erasers, Large Size for Classroom, Office, and Art Use, Smooth Pencil Correction for Writing, Sketching, &amp; Daily Tasks, 4/Pack, 24-Packs"/>
    <s v="2227-BOX"/>
    <n v="748"/>
    <n v="17"/>
    <n v="5.0000000000000001E-4"/>
    <n v="901"/>
    <n v="21"/>
    <n v="24"/>
    <n v="616.55999999999995"/>
    <m/>
    <m/>
    <m/>
    <m/>
    <m/>
    <m/>
    <m/>
    <m/>
    <m/>
    <m/>
    <m/>
    <m/>
    <m/>
    <m/>
    <m/>
  </r>
  <r>
    <s v="B092CFQ3KQ"/>
    <x v="412"/>
    <s v="BAZIC Products Poster Board 22&quot; X 14&quot; Assorted Colored Poster Board Paper for School Craft Project Presentation (3/Pack), 1-Pack"/>
    <s v="FBA_540-EACH"/>
    <n v="301"/>
    <n v="16"/>
    <n v="2.0000000000000001E-4"/>
    <n v="446"/>
    <n v="24"/>
    <n v="25"/>
    <n v="377.65"/>
    <m/>
    <m/>
    <m/>
    <m/>
    <m/>
    <m/>
    <m/>
    <m/>
    <m/>
    <m/>
    <m/>
    <m/>
    <m/>
    <m/>
    <m/>
  </r>
  <r>
    <s v="B0BVC136NJ"/>
    <x v="413"/>
    <s v="BAZIC Products Blank Paper Copy &amp; Multipurpose Paper 8.5&quot; x 11&quot; – 100 Sheets Pastel Color Printer Paper for Inkjet, Laser, and Fax Machines – Printing Paper for Office, School, and Crafts, 12-Packs"/>
    <s v="FBA_5191-CASE"/>
    <n v="234"/>
    <n v="21"/>
    <n v="1E-4"/>
    <n v="263"/>
    <n v="22"/>
    <n v="24"/>
    <n v="1012.88"/>
    <m/>
    <m/>
    <m/>
    <m/>
    <m/>
    <m/>
    <m/>
    <m/>
    <m/>
    <m/>
    <m/>
    <m/>
    <m/>
    <m/>
    <m/>
  </r>
  <r>
    <s v="B0CSMD7XMS"/>
    <x v="414"/>
    <s v="Kappa Pocket Word Finds Puzzle Book 2 Titles, Digest Size 8&quot;x 5&quot; Fun Word Search Activity Books, Training Learning, 2-Pack"/>
    <s v="61500-SET2-B"/>
    <n v="204"/>
    <n v="0"/>
    <n v="1E-4"/>
    <n v="271"/>
    <n v="0"/>
    <n v="24"/>
    <n v="215.76"/>
    <m/>
    <m/>
    <m/>
    <m/>
    <m/>
    <m/>
    <m/>
    <m/>
    <m/>
    <m/>
    <m/>
    <m/>
    <m/>
    <m/>
    <m/>
  </r>
  <r>
    <s v="B09986M8SX"/>
    <x v="415"/>
    <s v="BAZIC Products Plastic Pencil Case 8&quot; Storage Box, Assorted Color, Hard Pencil Case, Translucent Multi Purpose Organizer, 4-Pack"/>
    <s v="835-SET4"/>
    <n v="681"/>
    <n v="19"/>
    <n v="4.0000000000000002E-4"/>
    <n v="864"/>
    <n v="25"/>
    <n v="26"/>
    <n v="467.56"/>
    <m/>
    <m/>
    <m/>
    <m/>
    <m/>
    <m/>
    <m/>
    <m/>
    <m/>
    <m/>
    <m/>
    <m/>
    <m/>
    <m/>
    <m/>
  </r>
  <r>
    <s v="B091JJ4KN1"/>
    <x v="416"/>
    <s v="BAZIC Products Coin Wrappers Rolls - Penny, Made in USA, Durable Preformed Wrappers Roll Paper Coins Tubes (36/Pack), 4-Packs"/>
    <s v="FBA_5011-PACK4"/>
    <n v="346"/>
    <n v="17"/>
    <n v="2.0000000000000001E-4"/>
    <n v="394"/>
    <n v="27"/>
    <n v="24"/>
    <n v="450.99"/>
    <m/>
    <m/>
    <m/>
    <m/>
    <m/>
    <m/>
    <m/>
    <m/>
    <m/>
    <m/>
    <m/>
    <m/>
    <m/>
    <m/>
    <m/>
  </r>
  <r>
    <s v="B0921GT22D"/>
    <x v="417"/>
    <s v="BAZIC Products Correction Fluid (0.7 oz / 20 ml), Foam Brush Applicator, Instant Corrections Pen White Out Wipe Out Liquid (2/Pack), 1-Pack"/>
    <s v="1612-EACH"/>
    <n v="230"/>
    <n v="7"/>
    <n v="1E-4"/>
    <n v="305"/>
    <n v="8"/>
    <n v="22"/>
    <n v="138.38"/>
    <m/>
    <m/>
    <m/>
    <m/>
    <m/>
    <m/>
    <m/>
    <m/>
    <m/>
    <m/>
    <m/>
    <m/>
    <m/>
    <m/>
    <m/>
  </r>
  <r>
    <s v="B092G6STYL"/>
    <x v="418"/>
    <s v="BAZIC Products Ballpoint Pen Multicolor Retractable Pen Soft Barrel Grip Pens, 1.0 mm Bold Point Smooth Writing, for Office School Teacher (2/Pack), 4-Pack"/>
    <s v="FBA_1718-SET4"/>
    <n v="425"/>
    <n v="19"/>
    <n v="2.9999999999999997E-4"/>
    <n v="510"/>
    <n v="22"/>
    <n v="23"/>
    <n v="223.77"/>
    <m/>
    <m/>
    <m/>
    <m/>
    <m/>
    <m/>
    <m/>
    <m/>
    <m/>
    <m/>
    <m/>
    <m/>
    <m/>
    <m/>
    <m/>
  </r>
  <r>
    <s v="B0BFT5KHLK"/>
    <x v="419"/>
    <s v="BAZIC Products 3 Ring Binder 1&quot; Poly Binders Organizer - Matte Bright Color Soft Cover, Round Ring, Hold 175 Sheets Paper, 48-Count"/>
    <s v="FBA_3126-CASE"/>
    <n v="183"/>
    <n v="24"/>
    <n v="1E-4"/>
    <n v="262"/>
    <n v="46"/>
    <n v="41"/>
    <n v="3484.5"/>
    <m/>
    <m/>
    <m/>
    <m/>
    <m/>
    <m/>
    <m/>
    <m/>
    <m/>
    <m/>
    <m/>
    <m/>
    <m/>
    <m/>
    <m/>
  </r>
  <r>
    <s v="B0921M8BNZ"/>
    <x v="420"/>
    <s v="BAZIC Products Correction Liquid 2 in 1 (0.74 oz / 22 ml), Foam Brush &amp; Precise Metal Tip Applicator, Instant Corrections Pen White Out Wipe Out Fluid, 2-Pack"/>
    <s v="1611-PACK2"/>
    <n v="186"/>
    <n v="6"/>
    <n v="1E-4"/>
    <n v="234"/>
    <n v="8"/>
    <n v="22"/>
    <n v="157.94"/>
    <m/>
    <m/>
    <m/>
    <m/>
    <m/>
    <m/>
    <m/>
    <m/>
    <m/>
    <m/>
    <m/>
    <m/>
    <m/>
    <m/>
    <m/>
  </r>
  <r>
    <s v="B091T49CD3"/>
    <x v="421"/>
    <s v="BAZIC Products 3 Ring Binder 1/2&quot; Economy View Binders Organizer - Blue, Round Ring, Hold 100 Sheets Paper, for School Office Home, 4-Count"/>
    <s v="FBA_3190-PACK4"/>
    <n v="131"/>
    <n v="19"/>
    <n v="1E-4"/>
    <n v="162"/>
    <n v="26"/>
    <n v="36"/>
    <n v="526.65"/>
    <m/>
    <m/>
    <m/>
    <m/>
    <m/>
    <m/>
    <m/>
    <m/>
    <m/>
    <m/>
    <m/>
    <m/>
    <m/>
    <m/>
    <m/>
  </r>
  <r>
    <s v="B09FFP83D6"/>
    <x v="143"/>
    <s v="BAZIC PRODUCTS Plastic Pencil Case, Multi Purpose Organizer &amp; Supply Holder, Clear Box Design, Durable Plastic Storage for School, Office, Classroom &amp; Craft Supplies, 4-Pack"/>
    <s v="847-PACK4"/>
    <n v="2336"/>
    <n v="184"/>
    <n v="1.5E-3"/>
    <n v="2898"/>
    <n v="282"/>
    <n v="47"/>
    <n v="1014.63"/>
    <m/>
    <m/>
    <m/>
    <m/>
    <m/>
    <m/>
    <m/>
    <m/>
    <m/>
    <m/>
    <m/>
    <m/>
    <m/>
    <m/>
    <m/>
  </r>
  <r>
    <s v="B08S5V48BD"/>
    <x v="422"/>
    <s v="BAZIC Pencil Pouch 3 Ring Binder Pouch w/Rivet Enforced Rings Holes, Mesh Window, Zipper Pouches, Pack of 10 Colors"/>
    <s v="FBA_803-SET4+804-SET6"/>
    <n v="167"/>
    <n v="7"/>
    <n v="1E-4"/>
    <n v="221"/>
    <n v="10"/>
    <n v="23"/>
    <n v="375.97"/>
    <m/>
    <m/>
    <m/>
    <m/>
    <m/>
    <m/>
    <m/>
    <m/>
    <m/>
    <m/>
    <m/>
    <m/>
    <m/>
    <m/>
    <m/>
  </r>
  <r>
    <s v="B0D4RTDJBP"/>
    <x v="423"/>
    <s v="BAZIC Products Callum 0.5mm Rollerball Pen, Red Ink Smooth Flowing Fine Point Ink Pens for Writing Office, Work, Professionals, Teacher (2/Pack), 1-Pack"/>
    <s v="1731-EACH"/>
    <n v="72"/>
    <n v="1"/>
    <n v="0"/>
    <n v="98"/>
    <n v="1"/>
    <n v="26"/>
    <n v="173.27"/>
    <m/>
    <m/>
    <m/>
    <m/>
    <m/>
    <m/>
    <m/>
    <m/>
    <m/>
    <m/>
    <m/>
    <m/>
    <m/>
    <m/>
    <m/>
  </r>
  <r>
    <s v="B0018MSNCG"/>
    <x v="424"/>
    <s v="BAZIC Tracing Paper Pad 30 Sheets 9&quot; X 12&quot;, Translucent Calligraphy Architecture Trace Paper, 1-Pack"/>
    <s v="FBA_547-EACH-1"/>
    <n v="254"/>
    <n v="15"/>
    <n v="2.0000000000000001E-4"/>
    <n v="299"/>
    <n v="17"/>
    <n v="23"/>
    <n v="98.21"/>
    <m/>
    <m/>
    <m/>
    <m/>
    <m/>
    <m/>
    <m/>
    <m/>
    <m/>
    <m/>
    <m/>
    <m/>
    <m/>
    <m/>
    <m/>
  </r>
  <r>
    <s v="B0019IMFSW"/>
    <x v="61"/>
    <s v="BAZIC Ruled Index Cards 3&quot; X 5&quot; 100 Count, White Flashcards, Ruled Lined Card for Learning Memory Reminder (100/Pack), 1-Pack"/>
    <s v="516-EACH"/>
    <n v="979"/>
    <n v="38"/>
    <n v="5.9999999999999995E-4"/>
    <n v="1172"/>
    <n v="50"/>
    <n v="24"/>
    <n v="159.36000000000001"/>
    <m/>
    <m/>
    <m/>
    <m/>
    <m/>
    <m/>
    <m/>
    <m/>
    <m/>
    <m/>
    <m/>
    <m/>
    <m/>
    <m/>
    <m/>
  </r>
  <r>
    <s v="B0062R79MC"/>
    <x v="425"/>
    <s v="BAZIC No Intercambios No Se Devuelve El Dinero Sign, No Exchange No Refunds Signs, Plastic Signage for Store Retail Shops, 4-Pack"/>
    <s v="S-53-PACK4"/>
    <n v="109"/>
    <n v="6"/>
    <n v="1E-4"/>
    <n v="157"/>
    <n v="8"/>
    <n v="25"/>
    <n v="175.72"/>
    <m/>
    <m/>
    <m/>
    <m/>
    <m/>
    <m/>
    <m/>
    <m/>
    <m/>
    <m/>
    <m/>
    <m/>
    <m/>
    <m/>
    <m/>
  </r>
  <r>
    <s v="B092GB4K5W"/>
    <x v="426"/>
    <s v="BAZIC Products Fiero Fiber Tip Pen, Fineliner Pens 0.4mm Red Color Extra Fine Point, Writing Drawing for Graphic Office School (4/Pack), 1-Pack"/>
    <s v="17018-A-EACH"/>
    <n v="193"/>
    <n v="2"/>
    <n v="1E-4"/>
    <n v="241"/>
    <n v="3"/>
    <n v="21"/>
    <n v="140.49"/>
    <m/>
    <m/>
    <m/>
    <m/>
    <m/>
    <m/>
    <m/>
    <m/>
    <m/>
    <m/>
    <m/>
    <m/>
    <m/>
    <m/>
    <m/>
  </r>
  <r>
    <s v="B00U9UC766"/>
    <x v="364"/>
    <s v="6 Pk, BAZIC Standard Size Polka Dot Paperboard Clipboard w/Low Profile Clip (Colors May Vary)"/>
    <s v="1812-SET6-BAZIC"/>
    <n v="587"/>
    <n v="37"/>
    <n v="4.0000000000000002E-4"/>
    <n v="789"/>
    <n v="60"/>
    <n v="23"/>
    <n v="503.6"/>
    <m/>
    <m/>
    <m/>
    <m/>
    <m/>
    <m/>
    <m/>
    <m/>
    <m/>
    <m/>
    <m/>
    <m/>
    <m/>
    <m/>
    <m/>
  </r>
  <r>
    <s v="B091JGVXQT"/>
    <x v="427"/>
    <s v="BAZIC Products Dime Coin Wrappers – Durable Preformed Paper Tube, Sleeves for Coin Sorter and Holder, 36/Pack, 4 Packs"/>
    <s v="FBA_5013-PACK4"/>
    <n v="116"/>
    <n v="10"/>
    <n v="1E-4"/>
    <n v="135"/>
    <n v="13"/>
    <n v="21"/>
    <n v="472.25"/>
    <m/>
    <m/>
    <m/>
    <m/>
    <m/>
    <m/>
    <m/>
    <m/>
    <m/>
    <m/>
    <m/>
    <m/>
    <m/>
    <m/>
    <m/>
  </r>
  <r>
    <s v="B09236JW62"/>
    <x v="428"/>
    <s v="BAZIC Products 2 Pockets Poly Folder, Stripes Portfolio, Letter Size Plastic Folders Holder for Office Documents Paper Organizer, 6-Pack"/>
    <s v="3169-SET6"/>
    <n v="468"/>
    <n v="19"/>
    <n v="2.9999999999999997E-4"/>
    <n v="616"/>
    <n v="22"/>
    <n v="23"/>
    <n v="434.77"/>
    <m/>
    <m/>
    <m/>
    <m/>
    <m/>
    <m/>
    <m/>
    <m/>
    <m/>
    <m/>
    <m/>
    <m/>
    <m/>
    <m/>
    <m/>
  </r>
  <r>
    <s v="B092BCWQNY"/>
    <x v="429"/>
    <s v="BAZIC Products Composition Notebook Wide Ruled - 100 Sheets, Assorted Color Marble Composition Notebook with Durable Cover, Non-Spiral for Journaling, School, Home, or Office, 4-Packs"/>
    <s v="509-SET4"/>
    <n v="275"/>
    <n v="7"/>
    <n v="2.0000000000000001E-4"/>
    <n v="336"/>
    <n v="8"/>
    <n v="22"/>
    <n v="388.88"/>
    <m/>
    <m/>
    <m/>
    <m/>
    <m/>
    <m/>
    <m/>
    <m/>
    <m/>
    <m/>
    <m/>
    <m/>
    <m/>
    <m/>
    <m/>
  </r>
  <r>
    <s v="B092RJGTHV"/>
    <x v="430"/>
    <s v="BAZIC Products Sticky Notes 1.5x2 Neon Color Post Stickies, Self Stick Note, Colorful Adhesive Memo Pads, Recyclable (280 Sheets/Pack), 1-Pack"/>
    <s v="5132-EACH"/>
    <n v="19"/>
    <n v="2"/>
    <n v="0"/>
    <n v="19"/>
    <n v="2"/>
    <n v="21"/>
    <n v="129.36000000000001"/>
    <m/>
    <m/>
    <m/>
    <m/>
    <m/>
    <m/>
    <m/>
    <m/>
    <m/>
    <m/>
    <m/>
    <m/>
    <m/>
    <m/>
    <m/>
  </r>
  <r>
    <s v="B0D6X9X9XL"/>
    <x v="192"/>
    <s v="BAZIC Products Rubber Bands, Assorted Size 1/2 Lbs. Made in USA, Elastic Stretchable Bands for Bank Paper Bills Money Dollars, Colors Sizes May Vary, 1-Pack"/>
    <s v="465-EACH"/>
    <n v="418"/>
    <n v="35"/>
    <n v="2.9999999999999997E-4"/>
    <n v="552"/>
    <n v="42"/>
    <n v="22"/>
    <n v="197.26"/>
    <m/>
    <m/>
    <m/>
    <m/>
    <m/>
    <m/>
    <m/>
    <m/>
    <m/>
    <m/>
    <m/>
    <m/>
    <m/>
    <m/>
    <m/>
  </r>
  <r>
    <s v="B091JHFGCZ"/>
    <x v="431"/>
    <s v="BAZIC Products Glitter Glue Tubes – 6 Assorted Neon Colors, Non-Toxic Washable Glitter Glue for Arts, Crafts, DIY, and Party Projects, 4 oz/Pack, 6 Packs"/>
    <s v="FBA_3450-SET6"/>
    <n v="203"/>
    <n v="19"/>
    <n v="1E-4"/>
    <n v="283"/>
    <n v="25"/>
    <n v="25"/>
    <n v="372.5"/>
    <m/>
    <m/>
    <m/>
    <m/>
    <m/>
    <m/>
    <m/>
    <m/>
    <m/>
    <m/>
    <m/>
    <m/>
    <m/>
    <m/>
    <m/>
  </r>
  <r>
    <s v="B0BVC136NJ"/>
    <x v="432"/>
    <s v="BAZIC Products Blank Paper Copy &amp; Multipurpose Paper - 8.5&quot; x 11&quot; Pastel Color Printer Paper for Inkjet, Laser, and Fax Machines, Ideal for Office, School, and Crafts, 25 Sheets/Pack, 24-Packs"/>
    <s v="FBA_5190-BOX"/>
    <n v="243"/>
    <n v="14"/>
    <n v="2.0000000000000001E-4"/>
    <n v="270"/>
    <n v="16"/>
    <n v="24"/>
    <n v="832.56"/>
    <m/>
    <m/>
    <m/>
    <m/>
    <m/>
    <m/>
    <m/>
    <m/>
    <m/>
    <m/>
    <m/>
    <m/>
    <m/>
    <m/>
    <m/>
  </r>
  <r>
    <s v="B0D88SQHBJ"/>
    <x v="433"/>
    <s v="BAZIC Products Pencil Wood Pre-Sharpened #2 HB Triangle Pencils, Latex Free Eraser, Premium Wood Pre Sharpened Yellow Pencils for School Office (12/Pack), 4-Packs"/>
    <s v="749-PACK4"/>
    <n v="111"/>
    <n v="3"/>
    <n v="1E-4"/>
    <n v="139"/>
    <n v="4"/>
    <n v="22"/>
    <n v="257.18"/>
    <m/>
    <m/>
    <m/>
    <m/>
    <m/>
    <m/>
    <m/>
    <m/>
    <m/>
    <m/>
    <m/>
    <m/>
    <m/>
    <m/>
    <m/>
  </r>
  <r>
    <s v="B004MTP43S"/>
    <x v="208"/>
    <s v="BAZIC PRODUCTS Pencil Pouch 3 Ring Binder Pouch w/Rivet Enforced Rings Holes, Mesh Window, Bright Assorted Color Zipper Pouches Case, 24-Pack"/>
    <s v="804-BOX-BAZIC"/>
    <n v="983"/>
    <n v="77"/>
    <n v="5.9999999999999995E-4"/>
    <n v="1250"/>
    <n v="105"/>
    <n v="46"/>
    <n v="1626.81"/>
    <m/>
    <m/>
    <m/>
    <m/>
    <m/>
    <m/>
    <m/>
    <m/>
    <m/>
    <m/>
    <m/>
    <m/>
    <m/>
    <m/>
    <m/>
  </r>
  <r>
    <s v="B091T36TXP"/>
    <x v="224"/>
    <s v="BAZIC Products 3 Ring Binder 1.5&quot; Economy View Binders Organizer - Blue, Round Ring, Hold 250 Sheets Paper, for School Office Home, 1-Count"/>
    <s v="3192-EACH"/>
    <n v="800"/>
    <n v="16"/>
    <n v="5.0000000000000001E-4"/>
    <n v="956"/>
    <n v="19"/>
    <n v="21"/>
    <n v="348.81"/>
    <m/>
    <m/>
    <m/>
    <m/>
    <m/>
    <m/>
    <m/>
    <m/>
    <m/>
    <m/>
    <m/>
    <m/>
    <m/>
    <m/>
    <m/>
  </r>
  <r>
    <s v="B07QD3BG5L"/>
    <x v="434"/>
    <s v="BAZIC Products 3 Ring Binder – Assorted Matte Color Cover, Soft Cover School Notebook Binder, Ideal Use for School, Home, or Office, 1 Inch Holds 175 Sheets, 48-Packs"/>
    <s v="FBA_3132-CASE"/>
    <n v="197"/>
    <n v="36"/>
    <n v="1E-4"/>
    <n v="244"/>
    <n v="48"/>
    <n v="31"/>
    <n v="2572.11"/>
    <m/>
    <m/>
    <m/>
    <m/>
    <m/>
    <m/>
    <m/>
    <m/>
    <m/>
    <m/>
    <m/>
    <m/>
    <m/>
    <m/>
    <m/>
  </r>
  <r>
    <s v="B0923H4JJW"/>
    <x v="435"/>
    <s v="BAZIC Products All Purpose Label 2 3/4&quot; X 1&quot; Self Adhesive Shipping Labels Mailing Label, Easy to Peel Address Labels, Matte White (128/Pack), 1-Pack"/>
    <s v="FBA_3802-EACH"/>
    <n v="53"/>
    <n v="7"/>
    <n v="0"/>
    <n v="74"/>
    <n v="12"/>
    <n v="23"/>
    <n v="133.94999999999999"/>
    <m/>
    <m/>
    <m/>
    <m/>
    <m/>
    <m/>
    <m/>
    <m/>
    <m/>
    <m/>
    <m/>
    <m/>
    <m/>
    <m/>
    <m/>
  </r>
  <r>
    <s v="B091YD11MX"/>
    <x v="436"/>
    <s v="BAZIC Products Permanent Glue Tape 8 mm x 8.75 Yard, Double Sided Adhesive Roller Tapes, Easy to Use for Photo Books Albums Scrapbooking Craft, 3-Pack"/>
    <s v="FBA_2080-SET3"/>
    <n v="96"/>
    <n v="5"/>
    <n v="1E-4"/>
    <n v="131"/>
    <n v="8"/>
    <n v="22"/>
    <n v="158.54"/>
    <m/>
    <m/>
    <m/>
    <m/>
    <m/>
    <m/>
    <m/>
    <m/>
    <m/>
    <m/>
    <m/>
    <m/>
    <m/>
    <m/>
    <m/>
  </r>
  <r>
    <s v="B09252KYP4"/>
    <x v="437"/>
    <s v="BAZIC Poster Board Display Rack Stackable 10-Slots, Art Drying Racks, Metal Steel Powder Coated, Assembled Size 29.5&quot;x23&quot;x16&quot; (Boards Not Included)"/>
    <s v="FBA_20080-CASE"/>
    <n v="911"/>
    <n v="127"/>
    <n v="5.9999999999999995E-4"/>
    <n v="1308"/>
    <n v="178"/>
    <n v="21"/>
    <n v="4493.6000000000004"/>
    <m/>
    <m/>
    <m/>
    <m/>
    <m/>
    <m/>
    <m/>
    <m/>
    <m/>
    <m/>
    <m/>
    <m/>
    <m/>
    <m/>
    <m/>
  </r>
  <r>
    <s v="B091T94ZQ2"/>
    <x v="438"/>
    <s v="BAZIC Products Binder Dividers, 8.5 x 11 Plastic Index, 11 Hole Punch for 3 Ring Binders, Organizer, Ideal for School, Office, Home Organization, 10 Tab, 10/Pack, 24-Packs"/>
    <s v="FBA_3107-BOX"/>
    <n v="111"/>
    <n v="22"/>
    <n v="1E-4"/>
    <n v="159"/>
    <n v="28"/>
    <n v="29"/>
    <n v="1179.82"/>
    <m/>
    <m/>
    <m/>
    <m/>
    <m/>
    <m/>
    <m/>
    <m/>
    <m/>
    <m/>
    <m/>
    <m/>
    <m/>
    <m/>
    <m/>
  </r>
  <r>
    <s v="B0D7GD53RF"/>
    <x v="439"/>
    <s v="BAZIC Products Sketch Pad, Spiral Sketchbook for Artists &amp; Students, Drawing Pad with Thick Paper, Sketching &amp; Drawing for Kids, Teens &amp; Adults, 50 Sheets, 6&quot; X 8&quot;, 48-Pack"/>
    <s v="FBA_5043-CASE"/>
    <n v="254"/>
    <n v="18"/>
    <n v="2.0000000000000001E-4"/>
    <n v="298"/>
    <n v="20"/>
    <n v="27"/>
    <n v="1684.85"/>
    <m/>
    <m/>
    <m/>
    <m/>
    <m/>
    <m/>
    <m/>
    <m/>
    <m/>
    <m/>
    <m/>
    <m/>
    <m/>
    <m/>
    <m/>
  </r>
  <r>
    <s v="B092CS1ZZF"/>
    <x v="440"/>
    <s v="BAZIC Products Trifold Poster Board – White Corrugated Cardboard Display Board for school projects, science fairs, photos, charts, and classroom presentations, 28&quot; x 40&quot;, 2-Pack"/>
    <s v="FBA_5086-PACK2"/>
    <n v="92"/>
    <n v="2"/>
    <n v="1E-4"/>
    <n v="114"/>
    <n v="2"/>
    <n v="20"/>
    <n v="451.6"/>
    <m/>
    <m/>
    <m/>
    <m/>
    <m/>
    <m/>
    <m/>
    <m/>
    <m/>
    <m/>
    <m/>
    <m/>
    <m/>
    <m/>
    <m/>
  </r>
  <r>
    <s v="B09FFP83D6"/>
    <x v="441"/>
    <s v="BAZIC PRODUCTS Plastic Pencil Case, Utility Storage Box, Multi Purpose Organizer &amp; Supply Holder, Transparent Box Design, Assorted Color, Ideal for School, Office &amp; Craft Use, 4-Pack"/>
    <s v="FBA_846-SET4"/>
    <n v="265"/>
    <n v="12"/>
    <n v="2.0000000000000001E-4"/>
    <n v="313"/>
    <n v="14"/>
    <n v="24"/>
    <n v="310.76"/>
    <m/>
    <m/>
    <m/>
    <m/>
    <m/>
    <m/>
    <m/>
    <m/>
    <m/>
    <m/>
    <m/>
    <m/>
    <m/>
    <m/>
    <m/>
  </r>
  <r>
    <s v="B09252SFV4"/>
    <x v="442"/>
    <s v="BAZIC Products Washable Fruit Scented Markers Broad Line 10 Color, Chisel Tip Broad Fine Line, Non Toxic Marcadorc Art School Supplies (10/Pack), 2-Packs"/>
    <s v="FBA_1286-PACK2"/>
    <n v="191"/>
    <n v="13"/>
    <n v="1E-4"/>
    <n v="214"/>
    <n v="15"/>
    <n v="36"/>
    <n v="429.17"/>
    <m/>
    <m/>
    <m/>
    <m/>
    <m/>
    <m/>
    <m/>
    <m/>
    <m/>
    <m/>
    <m/>
    <m/>
    <m/>
    <m/>
    <m/>
  </r>
  <r>
    <s v="B09235Z4N8"/>
    <x v="443"/>
    <s v="BAZIC Products Erasers, Bright Color Oval Eraser (4/Pack) Latex Free, Large Size Block Erasers for Art Drawing School Office Teachers, 2-Packs"/>
    <s v="2232-PACK2"/>
    <n v="111"/>
    <n v="3"/>
    <n v="1E-4"/>
    <n v="133"/>
    <n v="3"/>
    <n v="22"/>
    <n v="188.33"/>
    <m/>
    <m/>
    <m/>
    <m/>
    <m/>
    <m/>
    <m/>
    <m/>
    <m/>
    <m/>
    <m/>
    <m/>
    <m/>
    <m/>
    <m/>
  </r>
  <r>
    <s v="B0019IMXMA"/>
    <x v="444"/>
    <s v="BAZIC Pencil Wood Pre-Sharpened #2 HB Triangle Jumbo Pencils, Latex Free Eraser, Wood Pre Sharpened Yellow Pencils for School (3/Pack), 1-Pack"/>
    <s v="FBA_741-EACH"/>
    <n v="200"/>
    <n v="2"/>
    <n v="1E-4"/>
    <n v="259"/>
    <n v="3"/>
    <n v="21"/>
    <n v="83.79"/>
    <m/>
    <m/>
    <m/>
    <m/>
    <m/>
    <m/>
    <m/>
    <m/>
    <m/>
    <m/>
    <m/>
    <m/>
    <m/>
    <m/>
    <m/>
  </r>
  <r>
    <s v="B092HN15JN"/>
    <x v="445"/>
    <s v="BAZIC Products Desktop Stapler Standard (26/6), 20 Sheets Bright Color Desktop Staplers for Home Office School, 6-Pack"/>
    <s v="FBA_622-SET6"/>
    <n v="162"/>
    <n v="34"/>
    <n v="1E-4"/>
    <n v="222"/>
    <n v="47"/>
    <n v="24"/>
    <n v="550.79999999999995"/>
    <m/>
    <m/>
    <m/>
    <m/>
    <m/>
    <m/>
    <m/>
    <m/>
    <m/>
    <m/>
    <m/>
    <m/>
    <m/>
    <m/>
    <m/>
  </r>
  <r>
    <s v="B092L7JSQR"/>
    <x v="446"/>
    <s v="BAZIC Products Mini Desktop Tape Dispenser w/Tape Refill 3/4&quot; x 500&quot;, 1&quot; Core Weighted Non-Skid Base, Sharpe Blade Tapes Holder, Assorted Color, 6-Pack"/>
    <s v="943-SET6"/>
    <n v="355"/>
    <n v="57"/>
    <n v="2.0000000000000001E-4"/>
    <n v="455"/>
    <n v="74"/>
    <n v="29"/>
    <n v="701.23"/>
    <m/>
    <m/>
    <m/>
    <m/>
    <m/>
    <m/>
    <m/>
    <m/>
    <m/>
    <m/>
    <m/>
    <m/>
    <m/>
    <m/>
    <m/>
  </r>
  <r>
    <s v="B09252SRJR"/>
    <x v="389"/>
    <s v="BAZIC Products Math Geometry Set 5 Pieces, Protractor, Compass, Sharpener, Wood Pencil, Eraser, Storage Zipper Pouch, Drafting Drawing Tool, 4-Packs"/>
    <s v="453-SET4"/>
    <n v="657"/>
    <n v="21"/>
    <n v="4.0000000000000002E-4"/>
    <n v="880"/>
    <n v="24"/>
    <n v="43"/>
    <n v="524.4"/>
    <m/>
    <m/>
    <m/>
    <m/>
    <m/>
    <m/>
    <m/>
    <m/>
    <m/>
    <m/>
    <m/>
    <m/>
    <m/>
    <m/>
    <m/>
  </r>
  <r>
    <s v="B091XRLCZY"/>
    <x v="384"/>
    <s v="BAZIC Products Multiplication Flash Cards, Numbers Elementary Math Flashcards Game at School, Problem Solving (36/Pack), 24-Packs"/>
    <s v="FBA_534-BOX"/>
    <n v="331"/>
    <n v="24"/>
    <n v="2.0000000000000001E-4"/>
    <n v="434"/>
    <n v="35"/>
    <n v="22"/>
    <n v="829.18"/>
    <m/>
    <m/>
    <m/>
    <m/>
    <m/>
    <m/>
    <m/>
    <m/>
    <m/>
    <m/>
    <m/>
    <m/>
    <m/>
    <m/>
    <m/>
  </r>
  <r>
    <s v="B091T49CD3"/>
    <x v="447"/>
    <s v="BAZIC Products 3 Ring Binder 1/2&quot; Economy View Binders Organizer - Burgundy, Round Ring, Hold 100 Sheets Paper, for School Office Home, 4-Count"/>
    <s v="FBA_4100-PACK4"/>
    <n v="98"/>
    <n v="10"/>
    <n v="1E-4"/>
    <n v="115"/>
    <n v="14"/>
    <n v="22"/>
    <n v="383.86"/>
    <m/>
    <m/>
    <m/>
    <m/>
    <m/>
    <m/>
    <m/>
    <m/>
    <m/>
    <m/>
    <m/>
    <m/>
    <m/>
    <m/>
    <m/>
  </r>
  <r>
    <s v="B092CLTCJX"/>
    <x v="448"/>
    <s v="BAZIC Products Poster Board Metallic Silver 22&quot; X 28&quot;, Colored Poster Board Paper, Bulk Boards for School Craft Project Presentation Drawing Graphic Display, 25-Pack"/>
    <s v="FBA_5419-CASE"/>
    <n v="154"/>
    <n v="16"/>
    <n v="1E-4"/>
    <n v="208"/>
    <n v="22"/>
    <n v="30"/>
    <n v="1071.57"/>
    <m/>
    <m/>
    <m/>
    <m/>
    <m/>
    <m/>
    <m/>
    <m/>
    <m/>
    <m/>
    <m/>
    <m/>
    <m/>
    <m/>
    <m/>
  </r>
  <r>
    <s v="B092L26HMN"/>
    <x v="449"/>
    <s v="BAZIC Products Crystal Clear Tape with Dispenser 3/4&quot; X 500&quot; – for Home, Office, and School Use; Transparent Tape with Glossy Finish, Ideal for Crafts, &amp; Gift Wrapping, 3/Pack, 2-Packs"/>
    <s v="FBA_929-PACK2"/>
    <n v="220"/>
    <n v="14"/>
    <n v="1E-4"/>
    <n v="268"/>
    <n v="22"/>
    <n v="19"/>
    <n v="131.03"/>
    <m/>
    <m/>
    <m/>
    <m/>
    <m/>
    <m/>
    <m/>
    <m/>
    <m/>
    <m/>
    <m/>
    <m/>
    <m/>
    <m/>
    <m/>
  </r>
  <r>
    <s v="B09DTP4RCK"/>
    <x v="355"/>
    <s v="BAZIC Products Pencil Pouch 3 Ring Binder Pouch w/Rivet Enforced Rings Holes, Neon Black Color Mesh Window Zipper Pouches, 24-Pack"/>
    <s v="809-BOX"/>
    <n v="467"/>
    <n v="50"/>
    <n v="2.9999999999999997E-4"/>
    <n v="588"/>
    <n v="72"/>
    <n v="26"/>
    <n v="931.94"/>
    <m/>
    <m/>
    <m/>
    <m/>
    <m/>
    <m/>
    <m/>
    <m/>
    <m/>
    <m/>
    <m/>
    <m/>
    <m/>
    <m/>
    <m/>
  </r>
  <r>
    <s v="B09DP2RN9T"/>
    <x v="450"/>
    <s v="BAZIC Products Pencil Pouch 3 Ring Binder Pouch, Rivet Enforced Ring Hole, Mesh Window Zipper Case, Pastel Purple, 2-Pack"/>
    <s v="810-PP-PACK2"/>
    <n v="339"/>
    <n v="7"/>
    <n v="2.0000000000000001E-4"/>
    <n v="386"/>
    <n v="8"/>
    <n v="19"/>
    <n v="149.9"/>
    <m/>
    <m/>
    <m/>
    <m/>
    <m/>
    <m/>
    <m/>
    <m/>
    <m/>
    <m/>
    <m/>
    <m/>
    <m/>
    <m/>
    <m/>
  </r>
  <r>
    <s v="B09986M8SX"/>
    <x v="451"/>
    <s v="BAZIC Products Plastic Pencil Case 8&quot; Storage Box, Clear Color, Hard Pencil Case, Translucent Organizer for Classroom School Supplies, 24-Pack"/>
    <s v="834-CASE"/>
    <n v="389"/>
    <n v="33"/>
    <n v="2.0000000000000001E-4"/>
    <n v="470"/>
    <n v="44"/>
    <n v="21"/>
    <n v="1082.58"/>
    <m/>
    <m/>
    <m/>
    <m/>
    <m/>
    <m/>
    <m/>
    <m/>
    <m/>
    <m/>
    <m/>
    <m/>
    <m/>
    <m/>
    <m/>
  </r>
  <r>
    <s v="B00275E9XU"/>
    <x v="318"/>
    <s v="BAZIC 1&quot; Matte Color Poly 3-Ring Binder w/ Pocket for School, Home, or Office (Case of 48) (3132-48)"/>
    <s v="3132-CASE-B"/>
    <n v="2383"/>
    <n v="367"/>
    <n v="1.5E-3"/>
    <n v="3322"/>
    <n v="550"/>
    <n v="69"/>
    <n v="5522.52"/>
    <m/>
    <m/>
    <m/>
    <m/>
    <m/>
    <m/>
    <m/>
    <m/>
    <m/>
    <m/>
    <m/>
    <m/>
    <m/>
    <m/>
    <m/>
  </r>
  <r>
    <s v="B092353LFQ"/>
    <x v="452"/>
    <s v="BAZIC Products Retractable Stick Erasers Dot.ted, Mechanical Pencil Eraser, Large Size Click Eraser for Art Drawing Sketching (2/Pack), 4-Packs"/>
    <s v="FBA_2211-SET4"/>
    <n v="579"/>
    <n v="13"/>
    <n v="4.0000000000000002E-4"/>
    <n v="738"/>
    <n v="22"/>
    <n v="19"/>
    <n v="159.41"/>
    <m/>
    <m/>
    <m/>
    <m/>
    <m/>
    <m/>
    <m/>
    <m/>
    <m/>
    <m/>
    <m/>
    <m/>
    <m/>
    <m/>
    <m/>
  </r>
  <r>
    <s v="B091T36TXP"/>
    <x v="334"/>
    <s v="BAZIC Products 3 Ring Binder 1.5&quot; Economy View Binders Organizer - Green, Round Ring, Hold 250 Sheets Paper, for School Office Home, 1-Count"/>
    <s v="4142-EACH"/>
    <n v="486"/>
    <n v="18"/>
    <n v="2.9999999999999997E-4"/>
    <n v="600"/>
    <n v="20"/>
    <n v="18"/>
    <n v="299.86"/>
    <m/>
    <m/>
    <m/>
    <m/>
    <m/>
    <m/>
    <m/>
    <m/>
    <m/>
    <m/>
    <m/>
    <m/>
    <m/>
    <m/>
    <m/>
  </r>
  <r>
    <s v="B091T36TXP"/>
    <x v="453"/>
    <s v="BAZIC Products 3 Ring Binder 1.5&quot; Economy View Binders Organizer - Grey, Round Ring, Hold 280 Sheets Paper, for School Office Home, 1-Count"/>
    <s v="FBA_4141-EACH"/>
    <n v="349"/>
    <n v="5"/>
    <n v="2.0000000000000001E-4"/>
    <n v="421"/>
    <n v="6"/>
    <n v="19"/>
    <n v="152.31"/>
    <m/>
    <m/>
    <m/>
    <m/>
    <m/>
    <m/>
    <m/>
    <m/>
    <m/>
    <m/>
    <m/>
    <m/>
    <m/>
    <m/>
    <m/>
  </r>
  <r>
    <s v="B091T36TXP"/>
    <x v="454"/>
    <s v="BAZIC Products 3 Ring Binder 1.5&quot; Economy View Binders Organizer - Purple, Round Ring, Hold 280 Sheets Paper, for School Office Home, 12-Count"/>
    <s v="FBA_4147-CASE"/>
    <n v="91"/>
    <n v="19"/>
    <n v="1E-4"/>
    <n v="126"/>
    <n v="29"/>
    <n v="26"/>
    <n v="1424.24"/>
    <m/>
    <m/>
    <m/>
    <m/>
    <m/>
    <m/>
    <m/>
    <m/>
    <m/>
    <m/>
    <m/>
    <m/>
    <m/>
    <m/>
    <m/>
  </r>
  <r>
    <s v="B0921XZZ4L"/>
    <x v="357"/>
    <s v="BAZIC Products Kraft Bubble Mailers #4 9.5&quot;x13.5&quot; Self Seal Closure, Padded Cushion Envelope, Yellow Mailing Shipping Envelopes Paper Bag (2/Pack), 1-Pack"/>
    <s v="5004-EACH"/>
    <n v="394"/>
    <n v="7"/>
    <n v="2.0000000000000001E-4"/>
    <n v="518"/>
    <n v="9"/>
    <n v="18"/>
    <n v="125.82"/>
    <m/>
    <m/>
    <m/>
    <m/>
    <m/>
    <m/>
    <m/>
    <m/>
    <m/>
    <m/>
    <m/>
    <m/>
    <m/>
    <m/>
    <m/>
  </r>
  <r>
    <s v="B092G69H8Q"/>
    <x v="455"/>
    <s v="BAZIC Products York Rollerball Pen 0.7mm Black Color, Regulator Flowing Liquid Ink Pens, Rolling Ball Pens Smooth Writing for Office (3/Pack), 1-Pack"/>
    <s v="1707-EACH"/>
    <n v="191"/>
    <n v="2"/>
    <n v="1E-4"/>
    <n v="219"/>
    <n v="3"/>
    <n v="20"/>
    <n v="132.80000000000001"/>
    <m/>
    <m/>
    <m/>
    <m/>
    <m/>
    <m/>
    <m/>
    <m/>
    <m/>
    <m/>
    <m/>
    <m/>
    <m/>
    <m/>
    <m/>
  </r>
  <r>
    <s v="B091XRLCZY"/>
    <x v="456"/>
    <s v="BAZIC Products Multiplication Flash Cards, Numbers Elementary Math Flashcards Game at School, Problem Solving (36/Pack), 1-Pack"/>
    <s v="534-EACH"/>
    <n v="112"/>
    <n v="6"/>
    <n v="1E-4"/>
    <n v="138"/>
    <n v="8"/>
    <n v="18"/>
    <n v="120.15"/>
    <m/>
    <m/>
    <m/>
    <m/>
    <m/>
    <m/>
    <m/>
    <m/>
    <m/>
    <m/>
    <m/>
    <m/>
    <m/>
    <m/>
    <m/>
  </r>
  <r>
    <s v="B092G686MF"/>
    <x v="457"/>
    <s v="BAZIC Products Ballpoint Pen 10 Pure Neon Color Stick Pens, 1.0 mm Bold Point Smooth Writing, for Office School Teacher (10/Pack), 1-Pack"/>
    <s v="FBA_1706-EACH"/>
    <n v="387"/>
    <n v="4"/>
    <n v="2.0000000000000001E-4"/>
    <n v="492"/>
    <n v="5"/>
    <n v="23"/>
    <n v="127.77"/>
    <m/>
    <m/>
    <m/>
    <m/>
    <m/>
    <m/>
    <m/>
    <m/>
    <m/>
    <m/>
    <m/>
    <m/>
    <m/>
    <m/>
    <m/>
  </r>
  <r>
    <s v="B092CLTCJX"/>
    <x v="458"/>
    <s v="BAZIC Products Poster Board Green 22&quot; X 28&quot;, Colored Poster Board Paper, Bulk Boards for School Craft Project Presentation Drawing Graphic Display, 25-Pack"/>
    <s v="FBA_5017-CASE"/>
    <n v="202"/>
    <n v="19"/>
    <n v="1E-4"/>
    <n v="264"/>
    <n v="23"/>
    <n v="22"/>
    <n v="1009.58"/>
    <m/>
    <m/>
    <m/>
    <m/>
    <m/>
    <m/>
    <m/>
    <m/>
    <m/>
    <m/>
    <m/>
    <m/>
    <m/>
    <m/>
    <m/>
  </r>
  <r>
    <s v="B091W1R58D"/>
    <x v="459"/>
    <s v="BAZIC Products Purchase Order Book, 30 Sets 8 3/8&quot; x 10 11/16&quot; 2-Part Carbonless, White &amp; Bound Wraparound Cover (50 Sets/Pack), 12-Packs"/>
    <s v="FBA_5077-A-CASE"/>
    <n v="60"/>
    <n v="8"/>
    <n v="0"/>
    <n v="75"/>
    <n v="9"/>
    <n v="26"/>
    <n v="1414.99"/>
    <m/>
    <m/>
    <m/>
    <m/>
    <m/>
    <m/>
    <m/>
    <m/>
    <m/>
    <m/>
    <m/>
    <m/>
    <m/>
    <m/>
    <m/>
  </r>
  <r>
    <s v="B091Y1Z3ZX"/>
    <x v="460"/>
    <s v="BAZIC Products Subtraction Flash Cards, Numbers Math Flashcards Game at School Home, Problem Solving (36/Pack), 24-Packs"/>
    <s v="FBA_533-BOX"/>
    <n v="76"/>
    <n v="15"/>
    <n v="0"/>
    <n v="100"/>
    <n v="19"/>
    <n v="30"/>
    <n v="1123.71"/>
    <m/>
    <m/>
    <m/>
    <m/>
    <m/>
    <m/>
    <m/>
    <m/>
    <m/>
    <m/>
    <m/>
    <m/>
    <m/>
    <m/>
    <m/>
  </r>
  <r>
    <s v="B091XZQTQ3"/>
    <x v="461"/>
    <s v="BAZIC Products Washable Disappearing Purple Glue Stick 0.28 oz / 8g, Color Acid Free Glue Sticks for Photos Paper Kids at School Office, Total 12-Count"/>
    <s v="FBA_2055-BOX"/>
    <n v="253"/>
    <n v="17"/>
    <n v="2.0000000000000001E-4"/>
    <n v="293"/>
    <n v="18"/>
    <n v="24"/>
    <n v="233.26"/>
    <m/>
    <m/>
    <m/>
    <m/>
    <m/>
    <m/>
    <m/>
    <m/>
    <m/>
    <m/>
    <m/>
    <m/>
    <m/>
    <m/>
    <m/>
  </r>
  <r>
    <s v="B09DTP4RCK"/>
    <x v="355"/>
    <s v="BAZIC Products Pencil Pouch 3 Ring Binder Pouch w/Rivet Enforced Rings Holes, Neon Black Color Mesh Window Zipper Pouches, 24-Pack"/>
    <s v="FBA_809-BOX-1"/>
    <n v="467"/>
    <n v="50"/>
    <n v="2.9999999999999997E-4"/>
    <n v="588"/>
    <n v="72"/>
    <n v="23"/>
    <n v="712.77"/>
    <m/>
    <m/>
    <m/>
    <m/>
    <m/>
    <m/>
    <m/>
    <m/>
    <m/>
    <m/>
    <m/>
    <m/>
    <m/>
    <m/>
    <m/>
  </r>
  <r>
    <s v="B09986M8SX"/>
    <x v="462"/>
    <s v="BAZIC Products Plastic Pencil Case 8&quot; Storage Box, Assorted Color, Hard Pencil Case, Translucent Multi Purpose Organizer, 24-Pack"/>
    <s v="835-CASE"/>
    <n v="775"/>
    <n v="47"/>
    <n v="5.0000000000000001E-4"/>
    <n v="1018"/>
    <n v="52"/>
    <n v="19"/>
    <n v="977.39"/>
    <m/>
    <m/>
    <m/>
    <m/>
    <m/>
    <m/>
    <m/>
    <m/>
    <m/>
    <m/>
    <m/>
    <m/>
    <m/>
    <m/>
    <m/>
  </r>
  <r>
    <s v="B0D8981ZZN"/>
    <x v="463"/>
    <m/>
    <s v="779-PACK4"/>
    <n v="60"/>
    <n v="2"/>
    <n v="0"/>
    <n v="69"/>
    <n v="2"/>
    <n v="18"/>
    <n v="222.12"/>
    <m/>
    <m/>
    <m/>
    <m/>
    <m/>
    <m/>
    <m/>
    <m/>
    <m/>
    <m/>
    <m/>
    <m/>
    <m/>
    <m/>
    <m/>
  </r>
  <r>
    <s v="B0921GFJLL"/>
    <x v="464"/>
    <s v="BAZIC Security Self Seal Envelope 4 1/8&quot; x 9 1/2&quot; #10, No Window Tint Pattern Mailing Envelopes, Peel &amp; Seal, Office Checks Invoices (40/Pack), 1-Pack"/>
    <s v="FBA_575-EACH"/>
    <n v="260"/>
    <n v="15"/>
    <n v="2.0000000000000001E-4"/>
    <n v="324"/>
    <n v="23"/>
    <n v="17"/>
    <n v="91.26"/>
    <m/>
    <m/>
    <m/>
    <m/>
    <m/>
    <m/>
    <m/>
    <m/>
    <m/>
    <m/>
    <m/>
    <m/>
    <m/>
    <m/>
    <m/>
  </r>
  <r>
    <s v="B091SP52LR"/>
    <x v="339"/>
    <s v="BAZIC Products 3 Ring Binder 1&quot; Economy View Binders Organizer - Cyan, Round Ring, Hold 175 Sheets Paper, for School Office Home, 1-Count"/>
    <s v="4125-EACH"/>
    <n v="779"/>
    <n v="20"/>
    <n v="5.0000000000000001E-4"/>
    <n v="965"/>
    <n v="23"/>
    <n v="17"/>
    <n v="274.38"/>
    <m/>
    <m/>
    <m/>
    <m/>
    <m/>
    <m/>
    <m/>
    <m/>
    <m/>
    <m/>
    <m/>
    <m/>
    <m/>
    <m/>
    <m/>
  </r>
  <r>
    <s v="B0D7FV9GW5"/>
    <x v="465"/>
    <s v="BAZIC Products Sketch Pad 20 Sheet 18&quot; X 12&quot;, White Sketchbook Drawing Pads, Sketching Paper Coloring Book for Artist Beginner Classroom, 1-Pack"/>
    <s v="551-EACH"/>
    <n v="241"/>
    <n v="8"/>
    <n v="2.0000000000000001E-4"/>
    <n v="286"/>
    <n v="13"/>
    <n v="27"/>
    <n v="373.53"/>
    <m/>
    <m/>
    <m/>
    <m/>
    <m/>
    <m/>
    <m/>
    <m/>
    <m/>
    <m/>
    <m/>
    <m/>
    <m/>
    <m/>
    <m/>
  </r>
  <r>
    <s v="B092G686MF"/>
    <x v="466"/>
    <s v="BAZIC Products Ballpoint Pen Pure Black Color Stick Pens, 1.0 mm Bold Point Smooth Writing, for Office School Teacher (12/Pack), 1-Pack"/>
    <s v="FBA_1755-EACH"/>
    <n v="265"/>
    <n v="6"/>
    <n v="2.0000000000000001E-4"/>
    <n v="349"/>
    <n v="6"/>
    <n v="37"/>
    <n v="184.63"/>
    <m/>
    <m/>
    <m/>
    <m/>
    <m/>
    <m/>
    <m/>
    <m/>
    <m/>
    <m/>
    <m/>
    <m/>
    <m/>
    <m/>
    <m/>
  </r>
  <r>
    <s v="B092RL1SBF"/>
    <x v="467"/>
    <s v="BAZIC Products Neon Page Marker Dispensers, Sticky Notes for Study Materials, Office Use, Sign Here &amp; Neon Colored Page Markers for Books and Documents, 1x1.7, 60 Flags/Pack, 24-Packs"/>
    <s v="FBA_5173-BOX"/>
    <n v="151"/>
    <n v="46"/>
    <n v="1E-4"/>
    <n v="190"/>
    <n v="59"/>
    <n v="21"/>
    <n v="772.59"/>
    <m/>
    <m/>
    <m/>
    <m/>
    <m/>
    <m/>
    <m/>
    <m/>
    <m/>
    <m/>
    <m/>
    <m/>
    <m/>
    <m/>
    <m/>
  </r>
  <r>
    <s v="B091DC1CNJ"/>
    <x v="468"/>
    <s v="BAZIC Products Drawing Sketching Pencil Set, HB 2B 4B 6B 7B 8B, Professional Graphite Sketch Kit Pencils, for Artists Adults Beginners (6/Pack), 24-Packs"/>
    <s v="FBA_744-BOX"/>
    <n v="114"/>
    <n v="11"/>
    <n v="1E-4"/>
    <n v="133"/>
    <n v="13"/>
    <n v="21"/>
    <n v="835"/>
    <m/>
    <m/>
    <m/>
    <m/>
    <m/>
    <m/>
    <m/>
    <m/>
    <m/>
    <m/>
    <m/>
    <m/>
    <m/>
    <m/>
    <m/>
  </r>
  <r>
    <s v="B0D7GD53RF"/>
    <x v="469"/>
    <s v="BAZIC Products Sketch Pad, Spiral Sketchbook for Artists &amp; Students, Drawing Pad with Thick Paper, Sketching &amp; Drawing for Kids, Teens &amp; Adults, 30 Sheets, 9&quot; X 12&quot;, 48-Pack"/>
    <s v="FBA_5044-CASE"/>
    <n v="184"/>
    <n v="29"/>
    <n v="1E-4"/>
    <n v="269"/>
    <n v="68"/>
    <n v="21"/>
    <n v="1528.65"/>
    <m/>
    <m/>
    <m/>
    <m/>
    <m/>
    <m/>
    <m/>
    <m/>
    <m/>
    <m/>
    <m/>
    <m/>
    <m/>
    <m/>
    <m/>
  </r>
  <r>
    <s v="B092C6NXR4"/>
    <x v="470"/>
    <s v="BAZIC Products Shatterproof Flexible Ruler 12&quot; (30cm), Inches Centimeter Metric Measuring Drafting Rulers, for Students School Supplies, 24-Pack"/>
    <s v="315-BOX"/>
    <n v="137"/>
    <n v="19"/>
    <n v="1E-4"/>
    <n v="178"/>
    <n v="26"/>
    <n v="18"/>
    <n v="478.95"/>
    <m/>
    <m/>
    <m/>
    <m/>
    <m/>
    <m/>
    <m/>
    <m/>
    <m/>
    <m/>
    <m/>
    <m/>
    <m/>
    <m/>
    <m/>
  </r>
  <r>
    <s v="B0D7G62SYM"/>
    <x v="471"/>
    <s v="BAZIC Products Air Dry Clay 6 Color 12 oz, Light Modeling Dough Art Craft Slime, Non Toxic Gift for Artist Kids Toddler Boys Girls, 6-Pack"/>
    <s v="FBA_3350-SET6"/>
    <n v="146"/>
    <n v="2"/>
    <n v="1E-4"/>
    <n v="193"/>
    <n v="3"/>
    <n v="19"/>
    <n v="200.21"/>
    <m/>
    <m/>
    <m/>
    <m/>
    <m/>
    <m/>
    <m/>
    <m/>
    <m/>
    <m/>
    <m/>
    <m/>
    <m/>
    <m/>
    <m/>
  </r>
  <r>
    <s v="B09235HZC1"/>
    <x v="472"/>
    <s v="BAZIC Products Plastic File Folder Case w/Handle, Letter Size File Folders Wallet, Black Color, Portable Paper Documents Organizer, Office Supplies, 1-Pack"/>
    <s v="FBA_3124-EACH"/>
    <n v="243"/>
    <n v="9"/>
    <n v="2.0000000000000001E-4"/>
    <n v="344"/>
    <n v="9"/>
    <n v="33"/>
    <n v="309.69"/>
    <m/>
    <m/>
    <m/>
    <m/>
    <m/>
    <m/>
    <m/>
    <m/>
    <m/>
    <m/>
    <m/>
    <m/>
    <m/>
    <m/>
    <m/>
  </r>
  <r>
    <s v="B09235W5N6"/>
    <x v="473"/>
    <s v="BAZIC Pink Eraser, Latex Free Bevel Erasers, Large Size Block Erasers for Art Drawing School Office Kids Teachers, Total 24 Count"/>
    <s v="2235-BOX"/>
    <n v="173"/>
    <n v="9"/>
    <n v="1E-4"/>
    <n v="225"/>
    <n v="12"/>
    <n v="20"/>
    <n v="297.8"/>
    <m/>
    <m/>
    <m/>
    <m/>
    <m/>
    <m/>
    <m/>
    <m/>
    <m/>
    <m/>
    <m/>
    <m/>
    <m/>
    <m/>
    <m/>
  </r>
  <r>
    <s v="B0925G5DW6"/>
    <x v="474"/>
    <s v="BAZIC Products Washable Markers Broad Line 8 Color Triangle Jumbo Coloring Marker, Non Toxic Marcadorc Art School Supplies, Gift (8/Pack), 2-Packs"/>
    <s v="FBA_1228-PACK2"/>
    <n v="136"/>
    <n v="7"/>
    <n v="1E-4"/>
    <n v="170"/>
    <n v="9"/>
    <n v="22"/>
    <n v="158.18"/>
    <m/>
    <m/>
    <m/>
    <m/>
    <m/>
    <m/>
    <m/>
    <m/>
    <m/>
    <m/>
    <m/>
    <m/>
    <m/>
    <m/>
    <m/>
  </r>
  <r>
    <s v="B09DP2RN9T"/>
    <x v="475"/>
    <s v="BAZIC Pencil Pouch 3 Ring Binder Pouch, Rivet Enforced Ring Hole, Mesh Window Zipper Case, Pastel Blue, 2-Pack"/>
    <s v="810-BL-PACK2"/>
    <n v="1236"/>
    <n v="20"/>
    <n v="8.0000000000000004E-4"/>
    <n v="1366"/>
    <n v="22"/>
    <n v="17"/>
    <n v="134.13"/>
    <m/>
    <m/>
    <m/>
    <m/>
    <m/>
    <m/>
    <m/>
    <m/>
    <m/>
    <m/>
    <m/>
    <m/>
    <m/>
    <m/>
    <m/>
  </r>
  <r>
    <s v="B09986M8SX"/>
    <x v="476"/>
    <s v="BAZIC PRODUCTS Plastic Pencil Case 8&quot; Double Deck Utility Storage Box, Bright Color, Multi Purpose Organizer, 24-Pack"/>
    <s v="FBA_837-BOX"/>
    <n v="459"/>
    <n v="23"/>
    <n v="2.9999999999999997E-4"/>
    <n v="564"/>
    <n v="30"/>
    <n v="18"/>
    <n v="863.82"/>
    <m/>
    <m/>
    <m/>
    <m/>
    <m/>
    <m/>
    <m/>
    <m/>
    <m/>
    <m/>
    <m/>
    <m/>
    <m/>
    <m/>
    <m/>
  </r>
  <r>
    <s v="B0BZ9JNXCN"/>
    <x v="477"/>
    <s v="BAZIC 12 Fluorescent Color Collorelli Gel Pen"/>
    <s v="FBA_17081-EACH"/>
    <n v="1156"/>
    <n v="18"/>
    <n v="6.9999999999999999E-4"/>
    <n v="1568"/>
    <n v="26"/>
    <n v="18"/>
    <n v="86.46"/>
    <m/>
    <m/>
    <m/>
    <m/>
    <m/>
    <m/>
    <m/>
    <m/>
    <m/>
    <m/>
    <m/>
    <m/>
    <m/>
    <m/>
    <m/>
  </r>
  <r>
    <s v="B091SP52LR"/>
    <x v="478"/>
    <s v="BAZIC Products 3 Ring Binder 1&quot; Economy View Binders Organizer - White, Round Ring, Hold 175 Sheets Paper, for School Office Home, 1-Count"/>
    <s v="FBA_3137-EACH"/>
    <n v="343"/>
    <n v="2"/>
    <n v="2.0000000000000001E-4"/>
    <n v="395"/>
    <n v="2"/>
    <n v="16"/>
    <n v="152.84"/>
    <m/>
    <m/>
    <m/>
    <m/>
    <m/>
    <m/>
    <m/>
    <m/>
    <m/>
    <m/>
    <m/>
    <m/>
    <m/>
    <m/>
    <m/>
  </r>
  <r>
    <s v="B091T36TXP"/>
    <x v="262"/>
    <s v="BAZIC Products 3 Ring Binder 1.5&quot; Economy View Binders Organizer - Cyan, Round Ring, Hold 280 Sheets Paper, for School Office Home, 1-Count"/>
    <s v="FBA_4145-EACH"/>
    <n v="965"/>
    <n v="19"/>
    <n v="5.9999999999999995E-4"/>
    <n v="1149"/>
    <n v="22"/>
    <n v="16"/>
    <n v="147.34"/>
    <m/>
    <m/>
    <m/>
    <m/>
    <m/>
    <m/>
    <m/>
    <m/>
    <m/>
    <m/>
    <m/>
    <m/>
    <m/>
    <m/>
    <m/>
  </r>
  <r>
    <s v="B091T49CD3"/>
    <x v="479"/>
    <s v="BAZIC Products 3 Ring Binder 1/2&quot; Economy View Binders Organizer - Burgundy, Round Ring, Hold 100 Sheets Paper, for School Office Home, 12-Count"/>
    <s v="FBA_4100-CASE"/>
    <n v="115"/>
    <n v="14"/>
    <n v="1E-4"/>
    <n v="138"/>
    <n v="19"/>
    <n v="27"/>
    <n v="1171.6600000000001"/>
    <m/>
    <m/>
    <m/>
    <m/>
    <m/>
    <m/>
    <m/>
    <m/>
    <m/>
    <m/>
    <m/>
    <m/>
    <m/>
    <m/>
    <m/>
  </r>
  <r>
    <s v="B0997T7P3N"/>
    <x v="480"/>
    <s v="BAZIC Products Pencil Pouch 3 Ring Binder Pouch w/Rivet Enforced Rings Holes, Zipper Pouches Bag, Assorted Color, 4-Pack"/>
    <s v="FBA_801-SET4"/>
    <n v="321"/>
    <n v="3"/>
    <n v="2.0000000000000001E-4"/>
    <n v="403"/>
    <n v="3"/>
    <n v="17"/>
    <n v="163.03"/>
    <m/>
    <m/>
    <m/>
    <m/>
    <m/>
    <m/>
    <m/>
    <m/>
    <m/>
    <m/>
    <m/>
    <m/>
    <m/>
    <m/>
    <m/>
  </r>
  <r>
    <s v="B0997T7P3N"/>
    <x v="481"/>
    <s v="BAZIC Pencil Pouch 3 Ring Binder Pouch w/Rivet Enforced Rings Holes, Zipper Pouches Bag, Assorted Color, 6-Pack"/>
    <s v="FBA_802-SET6"/>
    <n v="200"/>
    <n v="5"/>
    <n v="1E-4"/>
    <n v="243"/>
    <n v="6"/>
    <n v="16"/>
    <n v="175.89"/>
    <m/>
    <m/>
    <m/>
    <m/>
    <m/>
    <m/>
    <m/>
    <m/>
    <m/>
    <m/>
    <m/>
    <m/>
    <m/>
    <m/>
    <m/>
  </r>
  <r>
    <s v="B0921XWRMQ"/>
    <x v="482"/>
    <s v="BAZIC Kraft Bubble Mailers #2 8.5&quot;x11.25&quot; Self Seal Closure, Padded Cushion Envelope, Yellow Mailing Shipping Envelopes Paper Bag (3/Pack), 1-Pack"/>
    <s v="5003-EACH"/>
    <n v="195"/>
    <n v="0"/>
    <n v="1E-4"/>
    <n v="246"/>
    <n v="0"/>
    <n v="18"/>
    <n v="125.82"/>
    <m/>
    <m/>
    <m/>
    <m/>
    <m/>
    <m/>
    <m/>
    <m/>
    <m/>
    <m/>
    <m/>
    <m/>
    <m/>
    <m/>
    <m/>
  </r>
  <r>
    <s v="B09235XFD3"/>
    <x v="483"/>
    <s v="BAZIC Products Expanding File Folder 7 Pockets w/Color Tab, Letter Size Plastic File Pocket Folders, Home Office Supplies, Paper Documents Organizer, 1-Pack"/>
    <s v="FBA_3164-EACH"/>
    <n v="421"/>
    <n v="12"/>
    <n v="2.9999999999999997E-4"/>
    <n v="522"/>
    <n v="13"/>
    <n v="17"/>
    <n v="145.83000000000001"/>
    <m/>
    <m/>
    <m/>
    <m/>
    <m/>
    <m/>
    <m/>
    <m/>
    <m/>
    <m/>
    <m/>
    <m/>
    <m/>
    <m/>
    <m/>
  </r>
  <r>
    <s v="B092G8DKDJ"/>
    <x v="484"/>
    <m/>
    <s v="1723-EACH"/>
    <n v="144"/>
    <n v="5"/>
    <n v="1E-4"/>
    <n v="179"/>
    <n v="6"/>
    <n v="19"/>
    <n v="126.95"/>
    <m/>
    <m/>
    <m/>
    <m/>
    <m/>
    <m/>
    <m/>
    <m/>
    <m/>
    <m/>
    <m/>
    <m/>
    <m/>
    <m/>
    <m/>
  </r>
  <r>
    <s v="B0921XXD3V"/>
    <x v="485"/>
    <s v="BAZIC Self Seal White Envelope 3 5/8&quot; x 6 1/2&quot; #6, No Window Mailing Envelopes, Peel &amp; Seal Mailer for Business Invoice Check (100/Pack), 24-Packs"/>
    <s v="FBA_572-CASE"/>
    <n v="41"/>
    <n v="5"/>
    <n v="0"/>
    <n v="52"/>
    <n v="6"/>
    <n v="20"/>
    <n v="1421.8"/>
    <m/>
    <m/>
    <m/>
    <m/>
    <m/>
    <m/>
    <m/>
    <m/>
    <m/>
    <m/>
    <m/>
    <m/>
    <m/>
    <m/>
    <m/>
  </r>
  <r>
    <s v="B091BLJ36Q"/>
    <x v="486"/>
    <s v="KAPPA Take Along Large Print Word Finds Puzzle Book - 8&quot; x 5&quot; Digest Size 2 Titles, Word Search Find Words Books for Adults Teens, Training Learning with Game, 24-Pack"/>
    <s v="FBA_3388-CASE"/>
    <n v="194"/>
    <n v="13"/>
    <n v="1E-4"/>
    <n v="242"/>
    <n v="17"/>
    <n v="24"/>
    <n v="863.28"/>
    <m/>
    <m/>
    <m/>
    <m/>
    <m/>
    <m/>
    <m/>
    <m/>
    <m/>
    <m/>
    <m/>
    <m/>
    <m/>
    <m/>
    <m/>
  </r>
  <r>
    <s v="B091BM5FT8"/>
    <x v="172"/>
    <s v="PAW Patrol Coloring Book 2-Title, Fun Game Workbook for Learning Drawing Coloring, Gift for Kids Toddler Activity at Classroom Home, 2-Pack"/>
    <s v="4576336-SET2"/>
    <n v="534"/>
    <n v="9"/>
    <n v="2.9999999999999997E-4"/>
    <n v="669"/>
    <n v="10"/>
    <n v="19"/>
    <n v="227.81"/>
    <m/>
    <m/>
    <m/>
    <m/>
    <m/>
    <m/>
    <m/>
    <m/>
    <m/>
    <m/>
    <m/>
    <m/>
    <m/>
    <m/>
    <m/>
  </r>
  <r>
    <s v="B092BQK26F"/>
    <x v="487"/>
    <s v="BAZIC Products Composition Notebook Wide Ruled - 20 Sheets, Manila Color Composition Notebook with Durable Cover, Non-Spiral and Lined Paper for Journaling, School, Home, or Office, 2-Packs"/>
    <s v="5096-PACK2"/>
    <n v="178"/>
    <n v="11"/>
    <n v="1E-4"/>
    <n v="221"/>
    <n v="13"/>
    <n v="17"/>
    <n v="138.31"/>
    <m/>
    <m/>
    <m/>
    <m/>
    <m/>
    <m/>
    <m/>
    <m/>
    <m/>
    <m/>
    <m/>
    <m/>
    <m/>
    <m/>
    <m/>
  </r>
  <r>
    <s v="B0D7GHTQF4"/>
    <x v="488"/>
    <s v="BAZIC Products Modeling Clay Gray Color 1 LB, Light Dough Art Craft, Non Toxic Gift for Artist Kids Toddler Boys Girls, Bulk for Classroom, 2-Pack"/>
    <s v="3335-PACK2"/>
    <n v="60"/>
    <n v="9"/>
    <n v="0"/>
    <n v="78"/>
    <n v="14"/>
    <n v="24"/>
    <n v="415.34"/>
    <m/>
    <m/>
    <m/>
    <m/>
    <m/>
    <m/>
    <m/>
    <m/>
    <m/>
    <m/>
    <m/>
    <m/>
    <m/>
    <m/>
    <m/>
  </r>
  <r>
    <s v="B0BDSQ8PCV"/>
    <x v="489"/>
    <s v="BAZIC Products White Board 5&quot;x7&quot;, Magnet Attached to Locker, Small Plastic Frame Dry Erase Board 1 Dry Erase Marker, 4-Pack"/>
    <s v="FBA_6023-CASE"/>
    <n v="110"/>
    <n v="10"/>
    <n v="1E-4"/>
    <n v="138"/>
    <n v="15"/>
    <n v="18"/>
    <n v="590.34"/>
    <m/>
    <m/>
    <m/>
    <m/>
    <m/>
    <m/>
    <m/>
    <m/>
    <m/>
    <m/>
    <m/>
    <m/>
    <m/>
    <m/>
    <m/>
  </r>
  <r>
    <s v="B0923CG126"/>
    <x v="57"/>
    <s v="BAZIC Products Neon Highlighter – Yellow Pen Style, Chisel Tip Broad Fine Line, Desk Style Highlighter Pen for Office, School, and Study Use, Fluorescent Yellow Ink, Smooth Marking, 5/Pack, 1-Pack"/>
    <s v="2300-EACH"/>
    <n v="988"/>
    <n v="35"/>
    <n v="5.9999999999999995E-4"/>
    <n v="1212"/>
    <n v="46"/>
    <n v="15"/>
    <n v="94.35"/>
    <m/>
    <m/>
    <m/>
    <m/>
    <m/>
    <m/>
    <m/>
    <m/>
    <m/>
    <m/>
    <m/>
    <m/>
    <m/>
    <m/>
    <m/>
  </r>
  <r>
    <s v="B0921N2DQ1"/>
    <x v="490"/>
    <s v="BAZIC Products Plastic Clipboard Memo Size 9&quot; x 6&quot;, Low Profile Clip, Mini Small Clip Board, Translucent Color, for Office School Teacher Student, 4-Pack"/>
    <s v="FBA_1801-SET4"/>
    <n v="186"/>
    <n v="16"/>
    <n v="1E-4"/>
    <n v="257"/>
    <n v="24"/>
    <n v="16"/>
    <n v="192.98"/>
    <m/>
    <m/>
    <m/>
    <m/>
    <m/>
    <m/>
    <m/>
    <m/>
    <m/>
    <m/>
    <m/>
    <m/>
    <m/>
    <m/>
    <m/>
  </r>
  <r>
    <s v="B091V4K8K5"/>
    <x v="491"/>
    <s v="BAZIC Products Pocket Size Calculator 8-Digit w/Flip Cover, LCD Display, Small Standard Function Electronics Calculators, for Daily &amp; Office, Black, 1-Pack"/>
    <s v="3004-EACH"/>
    <n v="209"/>
    <n v="7"/>
    <n v="1E-4"/>
    <n v="285"/>
    <n v="7"/>
    <n v="17"/>
    <n v="121.25"/>
    <m/>
    <m/>
    <m/>
    <m/>
    <m/>
    <m/>
    <m/>
    <m/>
    <m/>
    <m/>
    <m/>
    <m/>
    <m/>
    <m/>
    <m/>
  </r>
  <r>
    <s v="B092H6V1L5"/>
    <x v="492"/>
    <s v="BAZIC Products Oil Gel Ink Retractable Pen Optima Black Color, 0.7 mm Medium Point Soft Grip Smooth Writing, for Office School (3/Pack), 1-Pack"/>
    <s v="1795-EACH"/>
    <n v="212"/>
    <n v="5"/>
    <n v="1E-4"/>
    <n v="261"/>
    <n v="7"/>
    <n v="15"/>
    <n v="95.75"/>
    <m/>
    <m/>
    <m/>
    <m/>
    <m/>
    <m/>
    <m/>
    <m/>
    <m/>
    <m/>
    <m/>
    <m/>
    <m/>
    <m/>
    <m/>
  </r>
  <r>
    <s v="B092GBMVGS"/>
    <x v="493"/>
    <s v="BAZIC Products Ballpoint Pen Ixion Black Ink Color Barrels Retractable Pens, 1.0 mm Bold Point Smooth Writing, for Office School Teacher (5/Pack), 1-Pack"/>
    <s v="FBA_1770-EACH"/>
    <n v="476"/>
    <n v="6"/>
    <n v="2.9999999999999997E-4"/>
    <n v="594"/>
    <n v="6"/>
    <n v="15"/>
    <n v="67.45"/>
    <m/>
    <m/>
    <m/>
    <m/>
    <m/>
    <m/>
    <m/>
    <m/>
    <m/>
    <m/>
    <m/>
    <m/>
    <m/>
    <m/>
    <m/>
  </r>
  <r>
    <s v="B092CMLGX8"/>
    <x v="494"/>
    <s v="BAZIC Products Trifold Poster Board – White Corrugated Cardboard Display Board for School Projects, Science Fairs, Photos, Charts, and Classroom Presentations, 36&quot; X 48&quot;, 1-pack"/>
    <s v="FBA_5034-EACH"/>
    <n v="257"/>
    <n v="12"/>
    <n v="2.0000000000000001E-4"/>
    <n v="315"/>
    <n v="14"/>
    <n v="17"/>
    <n v="394.33"/>
    <m/>
    <m/>
    <m/>
    <m/>
    <m/>
    <m/>
    <m/>
    <m/>
    <m/>
    <m/>
    <m/>
    <m/>
    <m/>
    <m/>
    <m/>
  </r>
  <r>
    <s v="B07SCL3C9Y"/>
    <x v="495"/>
    <s v="BAZIC Products Trifold Poster Board – White Corrugated Cardboard Display Board for School Projects, Science Fairs, Photos, Charts, and Classroom Presentations, 36&quot; X 48&quot;, 1-Pack"/>
    <s v="FBA_5033-EACH"/>
    <n v="211"/>
    <n v="11"/>
    <n v="1E-4"/>
    <n v="248"/>
    <n v="13"/>
    <n v="15"/>
    <n v="332.15"/>
    <m/>
    <m/>
    <m/>
    <m/>
    <m/>
    <m/>
    <m/>
    <m/>
    <m/>
    <m/>
    <m/>
    <m/>
    <m/>
    <m/>
    <m/>
  </r>
  <r>
    <s v="B092RM3QX8"/>
    <x v="496"/>
    <s v="BAZIC Products Neon Page Marker Dispensers – Sticky Notes for Study Materials, Office Use, Sign Here &amp; Notary Supplies, Colored Page Markers for Books and Documents, 50 Flags/Pack, 24-Packs"/>
    <s v="FBA_5174-BOX"/>
    <n v="71"/>
    <n v="15"/>
    <n v="0"/>
    <n v="88"/>
    <n v="25"/>
    <n v="21"/>
    <n v="672.2"/>
    <m/>
    <m/>
    <m/>
    <m/>
    <m/>
    <m/>
    <m/>
    <m/>
    <m/>
    <m/>
    <m/>
    <m/>
    <m/>
    <m/>
    <m/>
  </r>
  <r>
    <s v="B091T36TXP"/>
    <x v="497"/>
    <s v="BAZIC Products 3 Ring Binder 1.5&quot; Economy View Binders Organizer - Grey, Round Ring, Hold 250 Sheets Paper, for School Office Home, 2-Count"/>
    <s v="4141-PACK2"/>
    <n v="125"/>
    <n v="6"/>
    <n v="1E-4"/>
    <n v="159"/>
    <n v="12"/>
    <n v="18"/>
    <n v="358.47"/>
    <m/>
    <m/>
    <m/>
    <m/>
    <m/>
    <m/>
    <m/>
    <m/>
    <m/>
    <m/>
    <m/>
    <m/>
    <m/>
    <m/>
    <m/>
  </r>
  <r>
    <s v="B0C41LMZMM"/>
    <x v="498"/>
    <s v="BAZIC Products Pencil Pouch 3 Ring Binder Pouch w/Rivet Enforced Rings Holes, Neon Black Color Mesh Window Zipper Pouches, 24-Pack"/>
    <s v="FBA_809-BOX-BAZIC"/>
    <n v="88"/>
    <n v="8"/>
    <n v="1E-4"/>
    <n v="114"/>
    <n v="12"/>
    <n v="18"/>
    <n v="548.82000000000005"/>
    <m/>
    <m/>
    <m/>
    <m/>
    <m/>
    <m/>
    <m/>
    <m/>
    <m/>
    <m/>
    <m/>
    <m/>
    <m/>
    <m/>
    <m/>
  </r>
  <r>
    <s v="B09236XY9G"/>
    <x v="116"/>
    <s v="BAZIC Products 2 Pocket Folders – Assorted Color, Letter Size Portfolio, Durable Paper Pocket Folders for School, Office, Business Documents, and Home, 10-Pack"/>
    <s v="3144-SET10"/>
    <n v="1276"/>
    <n v="63"/>
    <n v="8.0000000000000004E-4"/>
    <n v="1562"/>
    <n v="78"/>
    <n v="15"/>
    <n v="171.72"/>
    <m/>
    <m/>
    <m/>
    <m/>
    <m/>
    <m/>
    <m/>
    <m/>
    <m/>
    <m/>
    <m/>
    <m/>
    <m/>
    <m/>
    <m/>
  </r>
  <r>
    <s v="B0BZ9JNXCN"/>
    <x v="499"/>
    <s v="BAZIC Products Collorelli Gel Pen 1.0mm Glitter Color, Acid Free Smooth Writing for Drawing Coloring Greeting Card Art Christmas Gift (12/Pack), 1-Pack"/>
    <s v="FBA_17082-EACH"/>
    <n v="885"/>
    <n v="8"/>
    <n v="5.9999999999999995E-4"/>
    <n v="1149"/>
    <n v="10"/>
    <n v="14"/>
    <n v="69.86"/>
    <m/>
    <m/>
    <m/>
    <m/>
    <m/>
    <m/>
    <m/>
    <m/>
    <m/>
    <m/>
    <m/>
    <m/>
    <m/>
    <m/>
    <m/>
  </r>
  <r>
    <s v="B091T49CD3"/>
    <x v="397"/>
    <s v="BAZIC Products 3 Ring Binder 1/2&quot; Economy View Binders Organizer - Red, Round Ring, Hold 100 Sheets Paper, for School Office Home, 12-Count"/>
    <s v="4103-CASE"/>
    <n v="354"/>
    <n v="116"/>
    <n v="2.0000000000000001E-4"/>
    <n v="516"/>
    <n v="188"/>
    <n v="71"/>
    <n v="3046.55"/>
    <m/>
    <m/>
    <m/>
    <m/>
    <m/>
    <m/>
    <m/>
    <m/>
    <m/>
    <m/>
    <m/>
    <m/>
    <m/>
    <m/>
    <m/>
  </r>
  <r>
    <s v="B091T36TXP"/>
    <x v="500"/>
    <s v="BAZIC Products 3 Ring Binder 1.5&quot; Economy View Binders Organizer - Red, Round Ring, Hold 250 Sheets Paper, for School Office Home, 12-Count"/>
    <s v="4143-CASE"/>
    <n v="48"/>
    <n v="17"/>
    <n v="0"/>
    <n v="62"/>
    <n v="25"/>
    <n v="28"/>
    <n v="1458.36"/>
    <m/>
    <m/>
    <m/>
    <m/>
    <m/>
    <m/>
    <m/>
    <m/>
    <m/>
    <m/>
    <m/>
    <m/>
    <m/>
    <m/>
    <m/>
  </r>
  <r>
    <s v="B091T49CD3"/>
    <x v="501"/>
    <s v="BAZIC Products 3 Ring Binder 1/2&quot; Economy View Binders Organizer - Grey, Round Ring, Hold 100 Sheets Paper, for School Office Home, 12-Count"/>
    <s v="FBA_4101-CASE"/>
    <n v="92"/>
    <n v="23"/>
    <n v="1E-4"/>
    <n v="138"/>
    <n v="41"/>
    <n v="22"/>
    <n v="976.8"/>
    <m/>
    <m/>
    <m/>
    <m/>
    <m/>
    <m/>
    <m/>
    <m/>
    <m/>
    <m/>
    <m/>
    <m/>
    <m/>
    <m/>
    <m/>
  </r>
  <r>
    <s v="B091V647QS"/>
    <x v="285"/>
    <s v="BAZIC Products Pocket Size Calculator 8-Digit w/Neck String, LCD Display, Small Standard Function Electronics Calculators, Assorted Color, 6-Pack"/>
    <s v="3006-SET6"/>
    <n v="773"/>
    <n v="40"/>
    <n v="5.0000000000000001E-4"/>
    <n v="990"/>
    <n v="46"/>
    <n v="14"/>
    <n v="205.28"/>
    <m/>
    <m/>
    <m/>
    <m/>
    <m/>
    <m/>
    <m/>
    <m/>
    <m/>
    <m/>
    <m/>
    <m/>
    <m/>
    <m/>
    <m/>
  </r>
  <r>
    <s v="B091KGPHJ9"/>
    <x v="502"/>
    <s v="BAZIC Products Mechanical Pencil 0.7mm Spinner, Latex Free Eraser, Smooth Writing Pencils Lead for Drafting Drawing Sketching (3/Pack)"/>
    <s v="737-EACH"/>
    <n v="470"/>
    <n v="9"/>
    <n v="2.9999999999999997E-4"/>
    <n v="572"/>
    <n v="12"/>
    <n v="14"/>
    <n v="90.16"/>
    <m/>
    <m/>
    <m/>
    <m/>
    <m/>
    <m/>
    <m/>
    <m/>
    <m/>
    <m/>
    <m/>
    <m/>
    <m/>
    <m/>
    <m/>
  </r>
  <r>
    <s v="B09251P47G"/>
    <x v="503"/>
    <s v="BAZIC Products Foam Board Display Rack Stackable 10-Slots, Art Drying Racks, Metal Steel Powder Coated, Assembled Size 56&quot;x32&quot;x21.5&quot; (Foam Boards Not Included)"/>
    <s v="FBA_20050-CASE"/>
    <n v="288"/>
    <n v="48"/>
    <n v="2.0000000000000001E-4"/>
    <n v="458"/>
    <n v="77"/>
    <n v="17"/>
    <n v="4686.3900000000003"/>
    <m/>
    <m/>
    <m/>
    <m/>
    <m/>
    <m/>
    <m/>
    <m/>
    <m/>
    <m/>
    <m/>
    <m/>
    <m/>
    <m/>
    <m/>
  </r>
  <r>
    <s v="B0CMCX31KN"/>
    <x v="504"/>
    <s v="BAZIC Products Pencil Pouch 3 Ring Binder Pouch w/Rivet Enforced Rings Holes, Assorted Color Mesh Window Zipper Pouches, 24-Pack"/>
    <s v="FBA_803-BOX"/>
    <n v="189"/>
    <n v="16"/>
    <n v="1E-4"/>
    <n v="221"/>
    <n v="22"/>
    <n v="14"/>
    <n v="478.4"/>
    <m/>
    <m/>
    <m/>
    <m/>
    <m/>
    <m/>
    <m/>
    <m/>
    <m/>
    <m/>
    <m/>
    <m/>
    <m/>
    <m/>
    <m/>
  </r>
  <r>
    <s v="B08BQX344H"/>
    <x v="505"/>
    <s v="Kappa Large Print Chicken Soup for The Soul Word Finds Puzzle Book 2 Titles, Word Search Find Words Books for Adults Teens, Training Learning with Game, 2-Pack"/>
    <s v="3364-SET2"/>
    <n v="144"/>
    <n v="2"/>
    <n v="1E-4"/>
    <n v="202"/>
    <n v="4"/>
    <n v="14"/>
    <n v="160.86000000000001"/>
    <m/>
    <m/>
    <m/>
    <m/>
    <m/>
    <m/>
    <m/>
    <m/>
    <m/>
    <m/>
    <m/>
    <m/>
    <m/>
    <m/>
    <m/>
  </r>
  <r>
    <s v="B091BRVKLW"/>
    <x v="506"/>
    <s v="Mickey &amp; Minnie Coloring Book 2 Titles, Fun Game Workbook for Learning Drawing Coloring, Gift for Kids Toddler Activity at Classroom Home, 80 Pages,2-Pack"/>
    <s v="4576136-SET2"/>
    <n v="105"/>
    <n v="3"/>
    <n v="1E-4"/>
    <n v="117"/>
    <n v="3"/>
    <n v="14"/>
    <n v="167.62"/>
    <m/>
    <m/>
    <m/>
    <m/>
    <m/>
    <m/>
    <m/>
    <m/>
    <m/>
    <m/>
    <m/>
    <m/>
    <m/>
    <m/>
    <m/>
  </r>
  <r>
    <s v="B0921T4S42"/>
    <x v="507"/>
    <s v="BAZIC Products Correction Pen – Corrections Fluid, Precise Metal Tip White Out, Ideal for School &amp; Office Supplies, Alternative to Correction Solution, 2/Pack, 2-Packs"/>
    <s v="1616-PACK2"/>
    <n v="128"/>
    <n v="5"/>
    <n v="1E-4"/>
    <n v="163"/>
    <n v="7"/>
    <n v="23"/>
    <n v="166.89"/>
    <m/>
    <m/>
    <m/>
    <m/>
    <m/>
    <m/>
    <m/>
    <m/>
    <m/>
    <m/>
    <m/>
    <m/>
    <m/>
    <m/>
    <m/>
  </r>
  <r>
    <s v="B091T49CD3"/>
    <x v="508"/>
    <s v="BAZIC Products 3 Ring Binder 1/2&quot; Economy View Binders Organizer - Black, Round Ring, Hold 100 Sheets Paper, for School Office Home, 4-Count"/>
    <s v="FBA_3141-PACK4"/>
    <n v="89"/>
    <n v="7"/>
    <n v="1E-4"/>
    <n v="115"/>
    <n v="10"/>
    <n v="16"/>
    <n v="254.71"/>
    <m/>
    <m/>
    <m/>
    <m/>
    <m/>
    <m/>
    <m/>
    <m/>
    <m/>
    <m/>
    <m/>
    <m/>
    <m/>
    <m/>
    <m/>
  </r>
  <r>
    <s v="B09DTP4RCK"/>
    <x v="323"/>
    <s v="BAZIC Products Pencil Pouch 3 Ring Binder Pouch w/Rivet Enforced Rings Holes, Neon Black Color Mesh Window Zipper Pouches, 6-Pack"/>
    <s v="809-SETOF6"/>
    <n v="337"/>
    <n v="15"/>
    <n v="2.0000000000000001E-4"/>
    <n v="414"/>
    <n v="20"/>
    <n v="16"/>
    <n v="197.52"/>
    <m/>
    <m/>
    <m/>
    <m/>
    <m/>
    <m/>
    <m/>
    <m/>
    <m/>
    <m/>
    <m/>
    <m/>
    <m/>
    <m/>
    <m/>
  </r>
  <r>
    <s v="B091T36TXP"/>
    <x v="509"/>
    <s v="BAZIC Products 3 Ring Binder 1.5&quot; Economy View Binders Organizer - Lime Green, Round Ring, Hold 280 Sheets Paper, for School Office Home, 1-Count"/>
    <s v="FBA_4144-EACH"/>
    <n v="378"/>
    <n v="13"/>
    <n v="2.0000000000000001E-4"/>
    <n v="417"/>
    <n v="13"/>
    <n v="15"/>
    <n v="136.32"/>
    <m/>
    <m/>
    <m/>
    <m/>
    <m/>
    <m/>
    <m/>
    <m/>
    <m/>
    <m/>
    <m/>
    <m/>
    <m/>
    <m/>
    <m/>
  </r>
  <r>
    <s v="B091SP52LR"/>
    <x v="510"/>
    <s v="BAZIC Products 3 Ring Binder 1&quot; Economy View Binders Organizer - Purple, Round Ring, Hold 175 Sheets Paper, for School Office Home, 12-Count"/>
    <s v="FBA_4127-CASE"/>
    <n v="64"/>
    <n v="10"/>
    <n v="0"/>
    <n v="85"/>
    <n v="15"/>
    <n v="15"/>
    <n v="608.25"/>
    <m/>
    <m/>
    <m/>
    <m/>
    <m/>
    <m/>
    <m/>
    <m/>
    <m/>
    <m/>
    <m/>
    <m/>
    <m/>
    <m/>
    <m/>
  </r>
  <r>
    <s v="B0921XWRMQ"/>
    <x v="482"/>
    <s v="BAZIC Kraft Bubble Mailers #2 8.5&quot;x11.25&quot; Self Seal Closure, Padded Cushion Envelope, Yellow Mailing Shipping Envelopes Paper Bag (3/Pack), 1-Pack"/>
    <s v="FBA_5003-EACH"/>
    <n v="195"/>
    <n v="0"/>
    <n v="1E-4"/>
    <n v="246"/>
    <n v="0"/>
    <n v="13"/>
    <n v="75.47"/>
    <m/>
    <m/>
    <m/>
    <m/>
    <m/>
    <m/>
    <m/>
    <m/>
    <m/>
    <m/>
    <m/>
    <m/>
    <m/>
    <m/>
    <m/>
  </r>
  <r>
    <s v="B092CDFQBJ"/>
    <x v="511"/>
    <s v="BAZIC Products Foam Board 20&quot; X 30&quot; Red, Colored Foam Boards 3/16 Inch Thickness, Presentation Signboards School Craft Project Framing Display, 25-Pack"/>
    <s v="FBA_590-CASE"/>
    <n v="152"/>
    <n v="13"/>
    <n v="1E-4"/>
    <n v="200"/>
    <n v="20"/>
    <n v="13"/>
    <n v="857.87"/>
    <m/>
    <m/>
    <m/>
    <m/>
    <m/>
    <m/>
    <m/>
    <m/>
    <m/>
    <m/>
    <m/>
    <m/>
    <m/>
    <m/>
    <m/>
  </r>
  <r>
    <s v="B0BFT5KHLK"/>
    <x v="512"/>
    <s v="BAZIC Products 3 Ring Binder 1&quot; Poly Binders Organizer - Glitter Color Soft Cover, Round Ring, Hold 175 Sheets Paper, 4-Count"/>
    <s v="3128-SET4"/>
    <n v="528"/>
    <n v="22"/>
    <n v="2.9999999999999997E-4"/>
    <n v="644"/>
    <n v="26"/>
    <n v="15"/>
    <n v="287.7"/>
    <m/>
    <m/>
    <m/>
    <m/>
    <m/>
    <m/>
    <m/>
    <m/>
    <m/>
    <m/>
    <m/>
    <m/>
    <m/>
    <m/>
    <m/>
  </r>
  <r>
    <s v="B0D79Q3Y2T"/>
    <x v="513"/>
    <s v="BAZIC Products Premium Glue Stick 8g/0.28 Oz.,White Glue Sticks, Multi-Purpose Acid Free, for Photos Paper Art Craft at School Home Office (4/Pack), 2-Pack"/>
    <s v="2050-PACK2"/>
    <n v="141"/>
    <n v="2"/>
    <n v="1E-4"/>
    <n v="158"/>
    <n v="2"/>
    <n v="13"/>
    <n v="104.78"/>
    <m/>
    <m/>
    <m/>
    <m/>
    <m/>
    <m/>
    <m/>
    <m/>
    <m/>
    <m/>
    <m/>
    <m/>
    <m/>
    <m/>
    <m/>
  </r>
  <r>
    <s v="B0D79NMX9B"/>
    <x v="218"/>
    <s v="BAZIC Products Washable Disappearing Purple Glue Stick 21g/0.7 Oz., Color Acid Free Glue Sticks for Photos Paper Kids at School Office (2/Pack), 2-Pack"/>
    <s v="2022-PACK2"/>
    <n v="300"/>
    <n v="5"/>
    <n v="2.0000000000000001E-4"/>
    <n v="365"/>
    <n v="7"/>
    <n v="15"/>
    <n v="121.35"/>
    <m/>
    <m/>
    <m/>
    <m/>
    <m/>
    <m/>
    <m/>
    <m/>
    <m/>
    <m/>
    <m/>
    <m/>
    <m/>
    <m/>
    <m/>
  </r>
  <r>
    <s v="B0D79NZSR1"/>
    <x v="514"/>
    <s v="BAZIC Products Single Use Super Glue – Mini Small Tube for Crafting, Fabric, Ceramics, Plastic &amp; DIY Repairs, Fast-Drying Clear Glue for Home, School &amp; Office, 5/Pack, 2-Packs"/>
    <s v="2000-PACK2"/>
    <n v="51"/>
    <n v="5"/>
    <n v="0"/>
    <n v="70"/>
    <n v="5"/>
    <n v="13"/>
    <n v="103.63"/>
    <m/>
    <m/>
    <m/>
    <m/>
    <m/>
    <m/>
    <m/>
    <m/>
    <m/>
    <m/>
    <m/>
    <m/>
    <m/>
    <m/>
    <m/>
  </r>
  <r>
    <s v="B094PM9RRT"/>
    <x v="515"/>
    <s v="BAZIC Products All Purpose Order Book, 50 Sets 8 3/8&quot; x 10 11/16&quot; 2-Part Carbonless, White &amp; Bound Wraparound Cover (50 Sets/Pk), 12-Packs"/>
    <s v="5081-CASE"/>
    <n v="53"/>
    <n v="12"/>
    <n v="0"/>
    <n v="76"/>
    <n v="18"/>
    <n v="13"/>
    <n v="759.62"/>
    <m/>
    <m/>
    <m/>
    <m/>
    <m/>
    <m/>
    <m/>
    <m/>
    <m/>
    <m/>
    <m/>
    <m/>
    <m/>
    <m/>
    <m/>
  </r>
  <r>
    <s v="B092BDVHFR"/>
    <x v="516"/>
    <s v="BAZIC Products Composition Notebook Wide Ruled - 100 Sheets, Marble Composition Notebook with Durable Cover, Non-Spiral for School, Office, or Journaling, 2-Packs"/>
    <s v="5090-PACK2"/>
    <n v="86"/>
    <n v="2"/>
    <n v="1E-4"/>
    <n v="104"/>
    <n v="2"/>
    <n v="14"/>
    <n v="219.24"/>
    <m/>
    <m/>
    <m/>
    <m/>
    <m/>
    <m/>
    <m/>
    <m/>
    <m/>
    <m/>
    <m/>
    <m/>
    <m/>
    <m/>
    <m/>
  </r>
  <r>
    <s v="B092H8J4WL"/>
    <x v="517"/>
    <s v="BAZIC Products Erasable Gel Pens Spencer Red Retractable Erasable Gel Pens 1.0 Mm Bold Tip for Smooth Writing for Office, School, or Teacher Use, Premium Friction Erasable Pens, 5 Pcs - 144 Packs"/>
    <s v="17049-CASE"/>
    <n v="649"/>
    <n v="8"/>
    <n v="4.0000000000000002E-4"/>
    <n v="713"/>
    <n v="8"/>
    <n v="13"/>
    <n v="2107.04"/>
    <m/>
    <m/>
    <m/>
    <m/>
    <m/>
    <m/>
    <m/>
    <m/>
    <m/>
    <m/>
    <m/>
    <m/>
    <m/>
    <m/>
    <m/>
  </r>
  <r>
    <s v="B003UBOIXQ"/>
    <x v="518"/>
    <s v="BAZIC 1.88&quot; X 800&quot; Tan Packing Tape w/Dispenser"/>
    <s v="937-EACH"/>
    <n v="49"/>
    <n v="1"/>
    <n v="0"/>
    <n v="66"/>
    <n v="1"/>
    <n v="13"/>
    <n v="90.87"/>
    <m/>
    <m/>
    <m/>
    <m/>
    <m/>
    <m/>
    <m/>
    <m/>
    <m/>
    <m/>
    <m/>
    <m/>
    <m/>
    <m/>
    <m/>
  </r>
  <r>
    <s v="B00275EBGU"/>
    <x v="519"/>
    <s v="BAZIC Composition Book Black Marble College Ruled 100 Sheet Notebook, Journal Comp Notebooks for School, 48-Pack"/>
    <s v="FBA_5050-CASE-B"/>
    <n v="3487"/>
    <n v="142"/>
    <n v="2.2000000000000001E-3"/>
    <n v="4057"/>
    <n v="194"/>
    <n v="31"/>
    <n v="2690.47"/>
    <m/>
    <m/>
    <m/>
    <m/>
    <m/>
    <m/>
    <m/>
    <m/>
    <m/>
    <m/>
    <m/>
    <m/>
    <m/>
    <m/>
    <m/>
  </r>
  <r>
    <s v="B091T36TXP"/>
    <x v="520"/>
    <s v="BAZIC Products 3 Ring Binder 1.5&quot; Economy View Binders Organizer - Red, Round Ring, Hold 250 Sheets Paper, for School Office Home, 1-Count"/>
    <s v="4143-EACH"/>
    <n v="316"/>
    <n v="7"/>
    <n v="2.0000000000000001E-4"/>
    <n v="361"/>
    <n v="7"/>
    <n v="12"/>
    <n v="200.2"/>
    <m/>
    <m/>
    <m/>
    <m/>
    <m/>
    <m/>
    <m/>
    <m/>
    <m/>
    <m/>
    <m/>
    <m/>
    <m/>
    <m/>
    <m/>
  </r>
  <r>
    <s v="B091T49CD3"/>
    <x v="521"/>
    <s v="BAZIC Products 3 Ring Binder 1/2&quot; Economy View Binders Organizer - Cyan, Round Ring, Hold 100 Sheets Paper, for School Office Home, 12-Count"/>
    <s v="FBA_4105-CASE"/>
    <n v="135"/>
    <n v="21"/>
    <n v="1E-4"/>
    <n v="185"/>
    <n v="41"/>
    <n v="19"/>
    <n v="802.83"/>
    <m/>
    <m/>
    <m/>
    <m/>
    <m/>
    <m/>
    <m/>
    <m/>
    <m/>
    <m/>
    <m/>
    <m/>
    <m/>
    <m/>
    <m/>
  </r>
  <r>
    <s v="B0998CXQ1N"/>
    <x v="107"/>
    <s v="BAZIC PRODUCTS Plastic Pencil Case, Ruler Length Utility Storage Box, Multi Purpose Organizer &amp; Supply Holder, Transparent Box Design, Assorted Color, Ideal for School, Office &amp; Craft Use, 4-Pack"/>
    <s v="842-SET4"/>
    <n v="2547"/>
    <n v="68"/>
    <n v="1.6000000000000001E-3"/>
    <n v="3212"/>
    <n v="84"/>
    <n v="12"/>
    <n v="252.78"/>
    <m/>
    <m/>
    <m/>
    <m/>
    <m/>
    <m/>
    <m/>
    <m/>
    <m/>
    <m/>
    <m/>
    <m/>
    <m/>
    <m/>
    <m/>
  </r>
  <r>
    <s v="B09238KM85"/>
    <x v="40"/>
    <s v="BAZIC Products 2 Pocket Paper Folder, Letter Size Document Organizer for School, Office, Business Use, Camouflage Design Portfolio Folder for Homework, Reports &amp; Forms, Assorted Colors, 6 Pack"/>
    <s v="2170-SET6"/>
    <n v="3202"/>
    <n v="98"/>
    <n v="2E-3"/>
    <n v="4191"/>
    <n v="161"/>
    <n v="12"/>
    <n v="130.80000000000001"/>
    <m/>
    <m/>
    <m/>
    <m/>
    <m/>
    <m/>
    <m/>
    <m/>
    <m/>
    <m/>
    <m/>
    <m/>
    <m/>
    <m/>
    <m/>
  </r>
  <r>
    <s v="B091XQNDXZ"/>
    <x v="522"/>
    <s v="BAZIC Products Addition Flash Cards, Numbers Math Flashcards Game at School Home, Problem Solving (36/Pack), 1-Pack"/>
    <s v="532-EACH"/>
    <n v="68"/>
    <n v="5"/>
    <n v="0"/>
    <n v="91"/>
    <n v="11"/>
    <n v="12"/>
    <n v="79.78"/>
    <m/>
    <m/>
    <m/>
    <m/>
    <m/>
    <m/>
    <m/>
    <m/>
    <m/>
    <m/>
    <m/>
    <m/>
    <m/>
    <m/>
    <m/>
  </r>
  <r>
    <s v="B092BJNBPV"/>
    <x v="523"/>
    <s v="BAZIC Products Notebook Wide Ruled 3 Subject Spiral 120 Sheets Spiral Notebooks 9.5&quot;x5.75&quot;, Journal Comp Lined Composition Notebook, Assorted Color, 6-Pack"/>
    <s v="564-SET6"/>
    <n v="108"/>
    <n v="7"/>
    <n v="1E-4"/>
    <n v="125"/>
    <n v="9"/>
    <n v="12"/>
    <n v="255.28"/>
    <m/>
    <m/>
    <m/>
    <m/>
    <m/>
    <m/>
    <m/>
    <m/>
    <m/>
    <m/>
    <m/>
    <m/>
    <m/>
    <m/>
    <m/>
  </r>
  <r>
    <s v="B099FNRHHK"/>
    <x v="524"/>
    <s v="BAZIC Products Composition Notebook 80 Sheet 5&quot; x 7&quot; Floral Poly Cover Notebook, Writing Journal Comp Lined Notebooks for Office School, Assorted Color, 6-Pack"/>
    <s v="5470-SET6"/>
    <n v="230"/>
    <n v="6"/>
    <n v="1E-4"/>
    <n v="295"/>
    <n v="8"/>
    <n v="12"/>
    <n v="230.88"/>
    <m/>
    <m/>
    <m/>
    <m/>
    <m/>
    <m/>
    <m/>
    <m/>
    <m/>
    <m/>
    <m/>
    <m/>
    <m/>
    <m/>
    <m/>
  </r>
  <r>
    <s v="B0921P1K4Y"/>
    <x v="525"/>
    <s v="BAZIC Products Ruled Index Cards Book 3&quot; X 5&quot; 50 Count, Spiral Bound Memo, Assorted Color Flashcards, Ruled Lined Card for Memory Reminder (50/Pack), 1-Pack"/>
    <s v="511-EACH"/>
    <n v="265"/>
    <n v="16"/>
    <n v="2.0000000000000001E-4"/>
    <n v="330"/>
    <n v="24"/>
    <n v="13"/>
    <n v="86.32"/>
    <m/>
    <m/>
    <m/>
    <m/>
    <m/>
    <m/>
    <m/>
    <m/>
    <m/>
    <m/>
    <m/>
    <m/>
    <m/>
    <m/>
    <m/>
  </r>
  <r>
    <s v="B092RM3QX8"/>
    <x v="526"/>
    <s v="BAZIC Products Neon Page Marker Dispensers – Sticky Notes for Study Materials, Office Use, Sign Here &amp; Notary Supplies, Colored Page Markers for Books and Documents, 50 Flags/Pack, 1-Pack"/>
    <s v="FBA_5174-EACH"/>
    <n v="289"/>
    <n v="114"/>
    <n v="2.0000000000000001E-4"/>
    <n v="327"/>
    <n v="133"/>
    <n v="14"/>
    <n v="62.62"/>
    <m/>
    <m/>
    <m/>
    <m/>
    <m/>
    <m/>
    <m/>
    <m/>
    <m/>
    <m/>
    <m/>
    <m/>
    <m/>
    <m/>
    <m/>
  </r>
  <r>
    <s v="B092CLTCJX"/>
    <x v="527"/>
    <s v="BAZIC Products Poster Board Yellow 22&quot; X 28&quot;, Colored Poster Board Paper, Bulk Boards for School Craft Project Presentation Drawing Graphic Display, 25-Pack"/>
    <s v="FBA_5018-CASE"/>
    <n v="136"/>
    <n v="16"/>
    <n v="1E-4"/>
    <n v="161"/>
    <n v="24"/>
    <n v="13"/>
    <n v="588.55999999999995"/>
    <m/>
    <m/>
    <m/>
    <m/>
    <m/>
    <m/>
    <m/>
    <m/>
    <m/>
    <m/>
    <m/>
    <m/>
    <m/>
    <m/>
    <m/>
  </r>
  <r>
    <s v="B07XB38P4K"/>
    <x v="528"/>
    <s v="BAZIC For Sale Sign Car Auto Sales 9&quot;X12&quot; (2-Line), Model Year Phone Number, Cars Trucks Indoor Signage, High Visibility Signs, 24-Pack"/>
    <s v="FBA_S-2-BOX"/>
    <n v="85"/>
    <n v="2"/>
    <n v="1E-4"/>
    <n v="93"/>
    <n v="3"/>
    <n v="12"/>
    <n v="215.88"/>
    <m/>
    <m/>
    <m/>
    <m/>
    <m/>
    <m/>
    <m/>
    <m/>
    <m/>
    <m/>
    <m/>
    <m/>
    <m/>
    <m/>
    <m/>
  </r>
  <r>
    <s v="B0998CXQ1N"/>
    <x v="529"/>
    <s v="BAZIC Products Plastic Pencil Case Utility Storage Box, Assorted Color, Multi Purpose Organizer for Pens Pencils, 24-Pack"/>
    <s v="FBA_842-CASE"/>
    <n v="256"/>
    <n v="25"/>
    <n v="2.0000000000000001E-4"/>
    <n v="287"/>
    <n v="36"/>
    <n v="14"/>
    <n v="889.76"/>
    <m/>
    <m/>
    <m/>
    <m/>
    <m/>
    <m/>
    <m/>
    <m/>
    <m/>
    <m/>
    <m/>
    <m/>
    <m/>
    <m/>
    <m/>
  </r>
  <r>
    <s v="B092C5FCT5"/>
    <x v="530"/>
    <s v="BAZIC Products Wooden Ruler – Single Metal Edge Drafting Ruler for Measuring, Drawing &amp; Crafting, Wooden Straight Edge Ruler for School &amp; Office, 12 Inch, 3/Pack, 24-Packs"/>
    <s v="306-BOX"/>
    <n v="106"/>
    <n v="14"/>
    <n v="1E-4"/>
    <n v="126"/>
    <n v="24"/>
    <n v="22"/>
    <n v="794.21"/>
    <m/>
    <m/>
    <m/>
    <m/>
    <m/>
    <m/>
    <m/>
    <m/>
    <m/>
    <m/>
    <m/>
    <m/>
    <m/>
    <m/>
    <m/>
  </r>
  <r>
    <s v="B08Z7GZR5X"/>
    <x v="531"/>
    <s v="BAZIC Index Card Box 3&quot;x5&quot;, Flip Top Utility Plastic Storage Case 250 Cards Capacity, Flash Card Holder Organizer, for Office, 36-Pack"/>
    <s v="FBA_3125-CASE"/>
    <n v="230"/>
    <n v="28"/>
    <n v="1E-4"/>
    <n v="268"/>
    <n v="40"/>
    <n v="19"/>
    <n v="1060.56"/>
    <m/>
    <m/>
    <m/>
    <m/>
    <m/>
    <m/>
    <m/>
    <m/>
    <m/>
    <m/>
    <m/>
    <m/>
    <m/>
    <m/>
    <m/>
  </r>
  <r>
    <s v="B0D79QBWJK"/>
    <x v="180"/>
    <m/>
    <s v="2030-BOX"/>
    <n v="723"/>
    <n v="46"/>
    <n v="5.0000000000000001E-4"/>
    <n v="970"/>
    <n v="61"/>
    <n v="16"/>
    <n v="411.47"/>
    <m/>
    <m/>
    <m/>
    <m/>
    <m/>
    <m/>
    <m/>
    <m/>
    <m/>
    <m/>
    <m/>
    <m/>
    <m/>
    <m/>
    <m/>
  </r>
  <r>
    <s v="B092BCD4NB"/>
    <x v="212"/>
    <s v="BAZIC Products Primary Journal Composition Book Blue Marble, 100 Sheet Writing Grades K- 2 Notebook Journal Comp Notebooks for Kindergarten Kids School, 48-Pack"/>
    <s v="5087-CASE"/>
    <n v="1388"/>
    <n v="212"/>
    <n v="8.9999999999999998E-4"/>
    <n v="1687"/>
    <n v="284"/>
    <n v="36"/>
    <n v="3873.24"/>
    <m/>
    <m/>
    <m/>
    <m/>
    <m/>
    <m/>
    <m/>
    <m/>
    <m/>
    <m/>
    <m/>
    <m/>
    <m/>
    <m/>
    <m/>
  </r>
  <r>
    <s v="B091JM2SJM"/>
    <x v="161"/>
    <s v="BAZIC Products Glitter Glue Tubes – 6 Assorted Neon Colors, Non-Toxic Washable Glitter Glue for Arts, Crafts, DIY, and Party Projects, 6.76 oz/Pack, 6 Packs"/>
    <s v="3451-SET6"/>
    <n v="974"/>
    <n v="60"/>
    <n v="5.9999999999999995E-4"/>
    <n v="1375"/>
    <n v="84"/>
    <n v="12"/>
    <n v="273.68"/>
    <m/>
    <m/>
    <m/>
    <m/>
    <m/>
    <m/>
    <m/>
    <m/>
    <m/>
    <m/>
    <m/>
    <m/>
    <m/>
    <m/>
    <m/>
  </r>
  <r>
    <s v="B091BDLQWC"/>
    <x v="532"/>
    <s v="Mickey Clubhouse Coloring &amp; Activity Books 1 Title, Disney Minnie Daisy Goofy Doodles Book, Draw Learn Fun for Kids Junior Classroom Home, 80 Pages Each"/>
    <s v="4576236-EACH"/>
    <n v="169"/>
    <n v="4"/>
    <n v="1E-4"/>
    <n v="206"/>
    <n v="6"/>
    <n v="12"/>
    <n v="107.79"/>
    <m/>
    <m/>
    <m/>
    <m/>
    <m/>
    <m/>
    <m/>
    <m/>
    <m/>
    <m/>
    <m/>
    <m/>
    <m/>
    <m/>
    <m/>
  </r>
  <r>
    <s v="B091XZQTQ3"/>
    <x v="461"/>
    <s v="BAZIC Products Washable Disappearing Purple Glue Stick 0.28 oz / 8g, Color Acid Free Glue Sticks for Photos Paper Kids at School Office, Total 12-Count"/>
    <s v="2055-BOX"/>
    <n v="253"/>
    <n v="17"/>
    <n v="2.0000000000000001E-4"/>
    <n v="293"/>
    <n v="18"/>
    <n v="14"/>
    <n v="141.29"/>
    <m/>
    <m/>
    <m/>
    <m/>
    <m/>
    <m/>
    <m/>
    <m/>
    <m/>
    <m/>
    <m/>
    <m/>
    <m/>
    <m/>
    <m/>
  </r>
  <r>
    <s v="B091T49CD3"/>
    <x v="533"/>
    <s v="BAZIC Products 3 Ring Binder 1/2&quot; Economy View Binders Organizer - Cyan, Round Ring, Hold 100 Sheets Paper, for School Office Home, 4-Count"/>
    <s v="4105-PACK4"/>
    <n v="91"/>
    <n v="14"/>
    <n v="1E-4"/>
    <n v="118"/>
    <n v="24"/>
    <n v="14"/>
    <n v="296.23"/>
    <m/>
    <m/>
    <m/>
    <m/>
    <m/>
    <m/>
    <m/>
    <m/>
    <m/>
    <m/>
    <m/>
    <m/>
    <m/>
    <m/>
    <m/>
  </r>
  <r>
    <s v="B0925QSCX8"/>
    <x v="534"/>
    <s v="BAZIC Products Dry Erase Marker Black Fine Tip, Whiteboard Pen Marcador, Low Odor Markers White Board Pens for Office School Supplies (4/Pack), 2-Packs"/>
    <s v="1200-PACK2"/>
    <n v="51"/>
    <n v="3"/>
    <n v="0"/>
    <n v="61"/>
    <n v="3"/>
    <n v="14"/>
    <n v="106.96"/>
    <m/>
    <m/>
    <m/>
    <m/>
    <m/>
    <m/>
    <m/>
    <m/>
    <m/>
    <m/>
    <m/>
    <m/>
    <m/>
    <m/>
    <m/>
  </r>
  <r>
    <s v="B092C5RCMP"/>
    <x v="535"/>
    <s v="BAZIC Products Chalk Board Eraser, Wood Felt Blackboard and White Board Eraser – Durable Cleaner for Classroom, Office, or Home Use, 4-Packs"/>
    <s v="FBA_6003-PACK4"/>
    <n v="78"/>
    <n v="3"/>
    <n v="0"/>
    <n v="85"/>
    <n v="3"/>
    <n v="12"/>
    <n v="113.98"/>
    <m/>
    <m/>
    <m/>
    <m/>
    <m/>
    <m/>
    <m/>
    <m/>
    <m/>
    <m/>
    <m/>
    <m/>
    <m/>
    <m/>
    <m/>
  </r>
  <r>
    <s v="B0BZ9JNXCN"/>
    <x v="536"/>
    <s v="BAZIC Products Collorelli Scented Glitter Color Gel Pen, Acid Free Smooth Writing for Drawing Coloring Greeting Card Art Christmas Gift (10/Pack), 1-Pack"/>
    <s v="FBA_17084-EACH"/>
    <n v="427"/>
    <n v="8"/>
    <n v="2.9999999999999997E-4"/>
    <n v="579"/>
    <n v="9"/>
    <n v="16"/>
    <n v="70.239999999999995"/>
    <m/>
    <m/>
    <m/>
    <m/>
    <m/>
    <m/>
    <m/>
    <m/>
    <m/>
    <m/>
    <m/>
    <m/>
    <m/>
    <m/>
    <m/>
  </r>
  <r>
    <s v="B094Q42MW6"/>
    <x v="537"/>
    <s v="BAZIC Products Cash Money or Rent Spiral Bound Receipt Book, 200 Sets 7 5/8&quot; x 10 7/8&quot; 2-Part Carbonless, White &amp; Bound Wraparound Cover (200 Sets/Pk), 4-Packs"/>
    <s v="FBA_5080-PACK4"/>
    <n v="68"/>
    <n v="18"/>
    <n v="0"/>
    <n v="94"/>
    <n v="19"/>
    <n v="14"/>
    <n v="335.12"/>
    <m/>
    <m/>
    <m/>
    <m/>
    <m/>
    <m/>
    <m/>
    <m/>
    <m/>
    <m/>
    <m/>
    <m/>
    <m/>
    <m/>
    <m/>
  </r>
  <r>
    <s v="B092BMMHZB"/>
    <x v="538"/>
    <s v="BAZIC Products Composition Book Blue Marble Unruled Ruled 100 Sheet Notebook, Blank Page Journal Comp Notebooks for School, 2-Pack"/>
    <s v="5051-PACK2"/>
    <n v="138"/>
    <n v="6"/>
    <n v="1E-4"/>
    <n v="191"/>
    <n v="9"/>
    <n v="12"/>
    <n v="187.92"/>
    <m/>
    <m/>
    <m/>
    <m/>
    <m/>
    <m/>
    <m/>
    <m/>
    <m/>
    <m/>
    <m/>
    <m/>
    <m/>
    <m/>
    <m/>
  </r>
  <r>
    <s v="B0CMCX31KN"/>
    <x v="539"/>
    <s v="BAZIC Products Pencil Pouch 3 Ring Binder Pouch w/Rivet Enforced Rings Holes, Neon Black Color Mesh Window Zipper Pouches, 24-Pack"/>
    <s v="FBA_809--BOX"/>
    <n v="121"/>
    <n v="10"/>
    <n v="1E-4"/>
    <n v="169"/>
    <n v="15"/>
    <n v="19"/>
    <n v="389.52"/>
    <m/>
    <m/>
    <m/>
    <m/>
    <m/>
    <m/>
    <m/>
    <m/>
    <m/>
    <m/>
    <m/>
    <m/>
    <m/>
    <m/>
    <m/>
  </r>
  <r>
    <s v="B09DP2RN9T"/>
    <x v="540"/>
    <s v="BAZIC Products Pencil Pouch 3 Ring Binder Pouch, Rivet Enforced Ring Hole, Mesh Window Zipper Case, Pastel Orange, 2-Pack"/>
    <s v="FBA_810-OR-PACK2"/>
    <n v="510"/>
    <n v="10"/>
    <n v="2.9999999999999997E-4"/>
    <n v="568"/>
    <n v="11"/>
    <n v="12"/>
    <n v="59.88"/>
    <m/>
    <m/>
    <m/>
    <m/>
    <m/>
    <m/>
    <m/>
    <m/>
    <m/>
    <m/>
    <m/>
    <m/>
    <m/>
    <m/>
    <m/>
  </r>
  <r>
    <s v="B0D79WT2TB"/>
    <x v="541"/>
    <s v="BAZIC Products Scented Erasers, Latex Free, Assorted Fruity Scents, Cute Fun Fruit Eraser Classroom Must Haves for Drawing Art School Office (5/Pack), 1-Pack"/>
    <s v="2222-EACH"/>
    <n v="142"/>
    <n v="2"/>
    <n v="1E-4"/>
    <n v="181"/>
    <n v="3"/>
    <n v="12"/>
    <n v="79.680000000000007"/>
    <m/>
    <m/>
    <m/>
    <m/>
    <m/>
    <m/>
    <m/>
    <m/>
    <m/>
    <m/>
    <m/>
    <m/>
    <m/>
    <m/>
    <m/>
  </r>
  <r>
    <s v="B099BP8Y39"/>
    <x v="542"/>
    <s v="BAZIC Products Filler Paper Loose Leaf Papers 150 ?Sheet, Wide Ruled 3 Hole Punched for Ring Binders, for Office School Student Writing, 1-Pack"/>
    <s v="FBA_568-EACH"/>
    <n v="381"/>
    <n v="16"/>
    <n v="2.0000000000000001E-4"/>
    <n v="482"/>
    <n v="19"/>
    <n v="11"/>
    <n v="98.49"/>
    <m/>
    <m/>
    <m/>
    <m/>
    <m/>
    <m/>
    <m/>
    <m/>
    <m/>
    <m/>
    <m/>
    <m/>
    <m/>
    <m/>
    <m/>
  </r>
  <r>
    <s v="B0921T4S42"/>
    <x v="543"/>
    <s v="BAZIC Products Correction Pen – Corrections Fluid, Precise Metal Tip White Out, Ideal for School &amp; Office Supplies, Alternative to Correction Solution, 2/Pack, 1-Pack"/>
    <s v="1616-EACH"/>
    <n v="225"/>
    <n v="7"/>
    <n v="1E-4"/>
    <n v="303"/>
    <n v="8"/>
    <n v="17"/>
    <n v="105.38"/>
    <m/>
    <m/>
    <m/>
    <m/>
    <m/>
    <m/>
    <m/>
    <m/>
    <m/>
    <m/>
    <m/>
    <m/>
    <m/>
    <m/>
    <m/>
  </r>
  <r>
    <s v="B0BZ9JNXCN"/>
    <x v="544"/>
    <s v="BAZIC 12 Pastel Color Collorelli Gel Pen"/>
    <s v="FBA_17083-EACH"/>
    <n v="558"/>
    <n v="9"/>
    <n v="4.0000000000000002E-4"/>
    <n v="768"/>
    <n v="11"/>
    <n v="12"/>
    <n v="54.01"/>
    <m/>
    <m/>
    <m/>
    <m/>
    <m/>
    <m/>
    <m/>
    <m/>
    <m/>
    <m/>
    <m/>
    <m/>
    <m/>
    <m/>
    <m/>
  </r>
  <r>
    <s v="B091SP52LR"/>
    <x v="478"/>
    <s v="BAZIC Products 3 Ring Binder 1&quot; Economy View Binders Organizer - White, Round Ring, Hold 175 Sheets Paper, for School Office Home, 1-Count"/>
    <s v="3137-EACH"/>
    <n v="343"/>
    <n v="2"/>
    <n v="2.0000000000000001E-4"/>
    <n v="395"/>
    <n v="2"/>
    <n v="13"/>
    <n v="208.72"/>
    <m/>
    <m/>
    <m/>
    <m/>
    <m/>
    <m/>
    <m/>
    <m/>
    <m/>
    <m/>
    <m/>
    <m/>
    <m/>
    <m/>
    <m/>
  </r>
  <r>
    <s v="B091T49CD3"/>
    <x v="545"/>
    <s v="BAZIC Products 3 Ring Binder 1/2&quot; Economy View Binders Organizer - Black, Round Ring, Hold 100 Sheets Paper, for School Office Home, 1-Count"/>
    <s v="3141-EACH"/>
    <n v="916"/>
    <n v="35"/>
    <n v="5.9999999999999995E-4"/>
    <n v="1030"/>
    <n v="44"/>
    <n v="11"/>
    <n v="173.09"/>
    <m/>
    <m/>
    <m/>
    <m/>
    <m/>
    <m/>
    <m/>
    <m/>
    <m/>
    <m/>
    <m/>
    <m/>
    <m/>
    <m/>
    <m/>
  </r>
  <r>
    <s v="B091SP52LR"/>
    <x v="55"/>
    <s v="BAZIC Products 3 Ring Binder 1&quot; Economy View Binders Organizer - Purple, Round Ring, Hold 175 Sheets Paper, for School Office Home, 1-Count"/>
    <s v="4127-EACH"/>
    <n v="2156"/>
    <n v="48"/>
    <n v="1.4E-3"/>
    <n v="2766"/>
    <n v="58"/>
    <n v="11"/>
    <n v="178.39"/>
    <m/>
    <m/>
    <m/>
    <m/>
    <m/>
    <m/>
    <m/>
    <m/>
    <m/>
    <m/>
    <m/>
    <m/>
    <m/>
    <m/>
    <m/>
  </r>
  <r>
    <s v="B0BFT5KHLK"/>
    <x v="546"/>
    <s v="BAZIC Products 3 Ring Binder – Assorted Swirl Color Cover, Soft Cover School Notebook Binder, Ideal Use for School, Home, or Office, 1 Inch Holds 175 Sheets, 48-Packs"/>
    <s v="FBA_3121-CASE"/>
    <n v="135"/>
    <n v="8"/>
    <n v="1E-4"/>
    <n v="174"/>
    <n v="15"/>
    <n v="14"/>
    <n v="1106.71"/>
    <m/>
    <m/>
    <m/>
    <m/>
    <m/>
    <m/>
    <m/>
    <m/>
    <m/>
    <m/>
    <m/>
    <m/>
    <m/>
    <m/>
    <m/>
  </r>
  <r>
    <s v="B091SP52LR"/>
    <x v="547"/>
    <s v="BAZIC Products 3 Ring Binder 1&quot; Economy View Binders Organizer - Lime Green, Round Ring, Hold 175 Sheets Paper, for School Office Home, 12-Count"/>
    <s v="4124-CASE"/>
    <n v="164"/>
    <n v="28"/>
    <n v="1E-4"/>
    <n v="214"/>
    <n v="46"/>
    <n v="22"/>
    <n v="1011.5"/>
    <m/>
    <m/>
    <m/>
    <m/>
    <m/>
    <m/>
    <m/>
    <m/>
    <m/>
    <m/>
    <m/>
    <m/>
    <m/>
    <m/>
    <m/>
  </r>
  <r>
    <s v="B091SP52LR"/>
    <x v="388"/>
    <s v="BAZIC Products 3 Ring Binder 1&quot; Economy View Binders Organizer - Green, Round Ring, Hold 175 Sheets Paper, for School Office Home, 12-Count"/>
    <s v="4122-CASE"/>
    <n v="217"/>
    <n v="51"/>
    <n v="1E-4"/>
    <n v="376"/>
    <n v="115"/>
    <n v="29"/>
    <n v="1413.37"/>
    <m/>
    <m/>
    <m/>
    <m/>
    <m/>
    <m/>
    <m/>
    <m/>
    <m/>
    <m/>
    <m/>
    <m/>
    <m/>
    <m/>
    <m/>
  </r>
  <r>
    <s v="B0923BY3Z8"/>
    <x v="548"/>
    <s v="BAZIC Products Highlighter Marker Pen, Assorted Color Chisel Tip Broad Fine Line Liquid Highlighters, Highlighting Coloring for School Office (3/Pack), 1 UNIT, RANDOM COLOR"/>
    <s v="2343-SET2"/>
    <n v="156"/>
    <n v="7"/>
    <n v="1E-4"/>
    <n v="181"/>
    <n v="7"/>
    <n v="11"/>
    <n v="89.95"/>
    <m/>
    <m/>
    <m/>
    <m/>
    <m/>
    <m/>
    <m/>
    <m/>
    <m/>
    <m/>
    <m/>
    <m/>
    <m/>
    <m/>
    <m/>
  </r>
  <r>
    <s v="B0D79NYQYR"/>
    <x v="549"/>
    <s v="BAZIC Products Hot Melt Glue Sticks Dual Temp Mini 3.9&quot; x 0.27&quot;, All Purpose Industrial Glue Stick, Quick Repair Home Improvement Crafts (20/Pack), 1-Pack"/>
    <s v="2090-EACH"/>
    <n v="39"/>
    <n v="1"/>
    <n v="0"/>
    <n v="46"/>
    <n v="1"/>
    <n v="11"/>
    <n v="76.89"/>
    <m/>
    <m/>
    <m/>
    <m/>
    <m/>
    <m/>
    <m/>
    <m/>
    <m/>
    <m/>
    <m/>
    <m/>
    <m/>
    <m/>
    <m/>
  </r>
  <r>
    <s v="B09251H54Y"/>
    <x v="550"/>
    <s v="BAZIC Products Magnetic Storage Box 5.3&quot; x 4&quot; x1.38&quot;, Sticks to Metal Surface, Back to School, for School Locker Bathroom Refrigerator Cabinet, 6-Pack"/>
    <s v="1320-SET6"/>
    <n v="741"/>
    <n v="29"/>
    <n v="5.0000000000000001E-4"/>
    <n v="861"/>
    <n v="35"/>
    <n v="12"/>
    <n v="215.34"/>
    <m/>
    <m/>
    <m/>
    <m/>
    <m/>
    <m/>
    <m/>
    <m/>
    <m/>
    <m/>
    <m/>
    <m/>
    <m/>
    <m/>
    <m/>
  </r>
  <r>
    <s v="B092HG1ZG9"/>
    <x v="551"/>
    <s v="BAZIC Products Pencil Sharpener Dual Blades w/Lid &amp; Receptacle, Standard &amp; Jumbo Size Pencils Crayon, Double Blade Sharpeners for Office School, 1 Unit, Random Color"/>
    <s v="1911-SET6"/>
    <n v="171"/>
    <n v="11"/>
    <n v="1E-4"/>
    <n v="229"/>
    <n v="14"/>
    <n v="11"/>
    <n v="109.56"/>
    <m/>
    <m/>
    <m/>
    <m/>
    <m/>
    <m/>
    <m/>
    <m/>
    <m/>
    <m/>
    <m/>
    <m/>
    <m/>
    <m/>
    <m/>
  </r>
  <r>
    <s v="B092CMLGX8"/>
    <x v="552"/>
    <s v="BAZIC Products Trifold Poster Board – Black Corrugated Cardboard Display Board for School Projects, Science Fairs, Photos, Charts, and Classroom Presentations, 36&quot; X 48&quot;, 24-Pack"/>
    <s v="FBA_5034-CASE"/>
    <n v="216"/>
    <n v="8"/>
    <n v="1E-4"/>
    <n v="262"/>
    <n v="12"/>
    <n v="17"/>
    <n v="2203.0300000000002"/>
    <m/>
    <m/>
    <m/>
    <m/>
    <m/>
    <m/>
    <m/>
    <m/>
    <m/>
    <m/>
    <m/>
    <m/>
    <m/>
    <m/>
    <m/>
  </r>
  <r>
    <s v="B09251WRP6"/>
    <x v="553"/>
    <s v="BAZIC Products Magnetic Locker Mirror 7&quot; x 5.5&quot;, Sticks to Metal Surface, Back to School Essentials, for School Locker Bathroom Refrigerator Cabinet, 24-Pack"/>
    <s v="FBA_1301-BOX"/>
    <n v="121"/>
    <n v="11"/>
    <n v="1E-4"/>
    <n v="147"/>
    <n v="14"/>
    <n v="12"/>
    <n v="551.79999999999995"/>
    <m/>
    <m/>
    <m/>
    <m/>
    <m/>
    <m/>
    <m/>
    <m/>
    <m/>
    <m/>
    <m/>
    <m/>
    <m/>
    <m/>
    <m/>
  </r>
  <r>
    <s v="B07XQMBN86"/>
    <x v="554"/>
    <s v="BAZIC Products Presentation Book 10-Pockets Binder w/Plastic Clear Sleeves, Fits 8.5x11 Paper, Sheet Protector Portfolio Folder for Report, 24-Pack"/>
    <s v="FBA_3129-BOX"/>
    <n v="79"/>
    <n v="18"/>
    <n v="0"/>
    <n v="119"/>
    <n v="25"/>
    <n v="19"/>
    <n v="710.31"/>
    <m/>
    <m/>
    <m/>
    <m/>
    <m/>
    <m/>
    <m/>
    <m/>
    <m/>
    <m/>
    <m/>
    <m/>
    <m/>
    <m/>
    <m/>
  </r>
  <r>
    <s v="B091T36TXP"/>
    <x v="555"/>
    <s v="BAZIC Products 3 Ring Binder 1.5&quot; Economy View Binders Organizer - Purple, Round Ring, Hold 250 Sheets Paper, for School Office Home, 2-Count"/>
    <s v="4147-PACK2"/>
    <n v="110"/>
    <n v="8"/>
    <n v="1E-4"/>
    <n v="137"/>
    <n v="11"/>
    <n v="12"/>
    <n v="237.93"/>
    <m/>
    <m/>
    <m/>
    <m/>
    <m/>
    <m/>
    <m/>
    <m/>
    <m/>
    <m/>
    <m/>
    <m/>
    <m/>
    <m/>
    <m/>
  </r>
  <r>
    <s v="B091D6W45Y"/>
    <x v="556"/>
    <s v="BAZIC Products Drawing Sketching Pencil Set, 6B 5B 4B 3B 2B B HB F H 2H 4H 6H, Professional Graphite Sketch Kit Pencils for Adults Artists (12/Pack), 2-Packs"/>
    <s v="745-PACK2"/>
    <n v="213"/>
    <n v="9"/>
    <n v="1E-4"/>
    <n v="289"/>
    <n v="17"/>
    <n v="11"/>
    <n v="100.55"/>
    <m/>
    <m/>
    <m/>
    <m/>
    <m/>
    <m/>
    <m/>
    <m/>
    <m/>
    <m/>
    <m/>
    <m/>
    <m/>
    <m/>
    <m/>
  </r>
  <r>
    <s v="B0D7FV9GW5"/>
    <x v="557"/>
    <s v="BAZIC Products Sketch Pad 20 Sheet 18&quot; X 12&quot;, White Sketchbook Drawing Pads, Sketching Paper Coloring Book for Artist Beginner Classroom, 2-Pack"/>
    <s v="551-PACK2"/>
    <n v="83"/>
    <n v="5"/>
    <n v="1E-4"/>
    <n v="107"/>
    <n v="5"/>
    <n v="16"/>
    <n v="256.37"/>
    <m/>
    <m/>
    <m/>
    <m/>
    <m/>
    <m/>
    <m/>
    <m/>
    <m/>
    <m/>
    <m/>
    <m/>
    <m/>
    <m/>
    <m/>
  </r>
  <r>
    <s v="B0924ZVMF6"/>
    <x v="558"/>
    <s v="BAZIC Products Washable Markers Fine Line 24 Color, Thin Tip Coloring Marker, Non Toxic Marcadorc Art School Supplies, Drawing Gift (24/Pack), 2-Packs"/>
    <s v="1282-PACK2"/>
    <n v="90"/>
    <n v="1"/>
    <n v="1E-4"/>
    <n v="114"/>
    <n v="1"/>
    <n v="11"/>
    <n v="109.56"/>
    <m/>
    <m/>
    <m/>
    <m/>
    <m/>
    <m/>
    <m/>
    <m/>
    <m/>
    <m/>
    <m/>
    <m/>
    <m/>
    <m/>
    <m/>
  </r>
  <r>
    <s v="B0925355VL"/>
    <x v="559"/>
    <s v="BAZIC Products Washable Markers Broad Line 8 Color Jumbo Size Coloring Marker, Non Toxic Marcadorc Art School Supplies, Gift (8/Pack), 2-Packs"/>
    <s v="1225-PACK2"/>
    <n v="64"/>
    <n v="1"/>
    <n v="0"/>
    <n v="67"/>
    <n v="1"/>
    <n v="12"/>
    <n v="113.88"/>
    <m/>
    <m/>
    <m/>
    <m/>
    <m/>
    <m/>
    <m/>
    <m/>
    <m/>
    <m/>
    <m/>
    <m/>
    <m/>
    <m/>
    <m/>
  </r>
  <r>
    <s v="B0D79R14TD"/>
    <x v="560"/>
    <s v="BAZIC Products Premium Jumbo Glue Stick 36g/1.27 Oz, Multi-Purpose Acid Free, Glue Sticks, for Photos Paper Kids Art Craft at School Home Office, 2-Pack"/>
    <s v="FBA_2052-PACK2"/>
    <n v="80"/>
    <n v="2"/>
    <n v="1E-4"/>
    <n v="97"/>
    <n v="7"/>
    <n v="12"/>
    <n v="81.59"/>
    <m/>
    <m/>
    <m/>
    <m/>
    <m/>
    <m/>
    <m/>
    <m/>
    <m/>
    <m/>
    <m/>
    <m/>
    <m/>
    <m/>
    <m/>
  </r>
  <r>
    <s v="B092RMDMH9"/>
    <x v="561"/>
    <s v="BAZIC Products Neon Page Markers 0.5x1.7 Neon Colored PET Printed Arrow Flag Index Tabs, Sticky Notes Page Marker Bookmarks File Tab (160 Flags/Pack), 2-Packs"/>
    <s v="FBA_5156-PACK2"/>
    <n v="53"/>
    <n v="4"/>
    <n v="0"/>
    <n v="67"/>
    <n v="4"/>
    <n v="11"/>
    <n v="60.55"/>
    <m/>
    <m/>
    <m/>
    <m/>
    <m/>
    <m/>
    <m/>
    <m/>
    <m/>
    <m/>
    <m/>
    <m/>
    <m/>
    <m/>
    <m/>
  </r>
  <r>
    <s v="B09DP2RN9T"/>
    <x v="562"/>
    <s v="BAZIC Products Pencil Pouch 3 Ring Binder Pouch w/Rivet Enforced Rings Holes, Mesh Window Zipper Case, Orange 2-Pack"/>
    <s v="804-ORANGE-PACK2"/>
    <n v="1477"/>
    <n v="34"/>
    <n v="8.9999999999999998E-4"/>
    <n v="1681"/>
    <n v="37"/>
    <n v="11"/>
    <n v="81.22"/>
    <m/>
    <m/>
    <m/>
    <m/>
    <m/>
    <m/>
    <m/>
    <m/>
    <m/>
    <m/>
    <m/>
    <m/>
    <m/>
    <m/>
    <m/>
  </r>
  <r>
    <s v="B09DP2RN9T"/>
    <x v="563"/>
    <s v="BAZIC Products Pencil Pouch 3 Ring Binder Pouch w/ Rivet Enforced Rings Holes, Mesh Window Zipper Case, YELLOW 2-Pack"/>
    <s v="804-YELLOW-PACK2"/>
    <n v="811"/>
    <n v="19"/>
    <n v="5.0000000000000001E-4"/>
    <n v="914"/>
    <n v="23"/>
    <n v="11"/>
    <n v="79.290000000000006"/>
    <m/>
    <m/>
    <m/>
    <m/>
    <m/>
    <m/>
    <m/>
    <m/>
    <m/>
    <m/>
    <m/>
    <m/>
    <m/>
    <m/>
    <m/>
  </r>
  <r>
    <s v="B092H6ZCH4"/>
    <x v="564"/>
    <s v="BAZIC Products Mini Stapler w/ 500 Staples, Standard (26/6) Pastel Color, Built-in Staple Remover, Portable Small Staplers, 4-Pack"/>
    <s v="602-SET4"/>
    <n v="128"/>
    <n v="7"/>
    <n v="1E-4"/>
    <n v="181"/>
    <n v="9"/>
    <n v="13"/>
    <n v="186.94"/>
    <m/>
    <m/>
    <m/>
    <m/>
    <m/>
    <m/>
    <m/>
    <m/>
    <m/>
    <m/>
    <m/>
    <m/>
    <m/>
    <m/>
    <m/>
  </r>
  <r>
    <s v="B092BDVHFR"/>
    <x v="565"/>
    <s v="BAZIC Products Composition Notebook Wide Ruled - 100 Sheets, Marble Composition Notebook with Durable Cover, Non-Spiral for School, Office, or Journaling, 6-Packs"/>
    <s v="5090-PACK6"/>
    <n v="68"/>
    <n v="2"/>
    <n v="0"/>
    <n v="81"/>
    <n v="2"/>
    <n v="11"/>
    <n v="261.14"/>
    <m/>
    <m/>
    <m/>
    <m/>
    <m/>
    <m/>
    <m/>
    <m/>
    <m/>
    <m/>
    <m/>
    <m/>
    <m/>
    <m/>
    <m/>
  </r>
  <r>
    <s v="B0CGVXPKNF"/>
    <x v="566"/>
    <s v="BAZIC Products Pencil Wood Pre-Sharpened #2 HB Jumbo Pencils, Latex Free Eraser, Premium Wood Yellow Pencils for School Office (12 Count/Pack), 1-Pack"/>
    <s v="FBA_709-EACH"/>
    <n v="110"/>
    <n v="2"/>
    <n v="1E-4"/>
    <n v="139"/>
    <n v="2"/>
    <n v="14"/>
    <n v="126.36"/>
    <m/>
    <m/>
    <m/>
    <m/>
    <m/>
    <m/>
    <m/>
    <m/>
    <m/>
    <m/>
    <m/>
    <m/>
    <m/>
    <m/>
    <m/>
  </r>
  <r>
    <s v="B0018MU7JI"/>
    <x v="567"/>
    <s v="BAZIC 30&quot; X 14 ft. All-Purpose Natural Kraft Wrap Paper Roll"/>
    <s v="FBA_5009-EACH-1"/>
    <n v="75"/>
    <n v="1"/>
    <n v="0"/>
    <n v="106"/>
    <n v="1"/>
    <n v="13"/>
    <n v="180.17"/>
    <m/>
    <m/>
    <m/>
    <m/>
    <m/>
    <m/>
    <m/>
    <m/>
    <m/>
    <m/>
    <m/>
    <m/>
    <m/>
    <m/>
    <m/>
  </r>
  <r>
    <s v="B092353LFQ"/>
    <x v="452"/>
    <s v="BAZIC Products Retractable Stick Erasers Dot.ted, Mechanical Pencil Eraser, Large Size Click Eraser for Art Drawing Sketching (2/Pack), 4-Packs"/>
    <s v="2211-SET4"/>
    <n v="579"/>
    <n v="13"/>
    <n v="4.0000000000000002E-4"/>
    <n v="738"/>
    <n v="22"/>
    <n v="10"/>
    <n v="94.9"/>
    <m/>
    <m/>
    <m/>
    <m/>
    <m/>
    <m/>
    <m/>
    <m/>
    <m/>
    <m/>
    <m/>
    <m/>
    <m/>
    <m/>
    <m/>
  </r>
  <r>
    <s v="B092CP187F"/>
    <x v="568"/>
    <s v="BAZIC Products Magnetic Dry Erase Calendar Board Tile + Markers &amp; Magnets, 14&quot; X 14&quot; Calendar Whiteboard for Office Schedule Planner, 1-Pack"/>
    <s v="6041-EACH"/>
    <n v="168"/>
    <n v="7"/>
    <n v="1E-4"/>
    <n v="221"/>
    <n v="7"/>
    <n v="10"/>
    <n v="208.9"/>
    <m/>
    <m/>
    <m/>
    <m/>
    <m/>
    <m/>
    <m/>
    <m/>
    <m/>
    <m/>
    <m/>
    <m/>
    <m/>
    <m/>
    <m/>
  </r>
  <r>
    <s v="B091T94Y23"/>
    <x v="569"/>
    <s v="BAZIC Products 3 Ring Binder 3&quot; View Binders Slant D Ring Organizer - Green, Hold 600 Sheets Paper, for School Office Home, 1-Count"/>
    <s v="4162-EACH"/>
    <n v="105"/>
    <n v="13"/>
    <n v="1E-4"/>
    <n v="160"/>
    <n v="17"/>
    <n v="11"/>
    <n v="266.68"/>
    <m/>
    <m/>
    <m/>
    <m/>
    <m/>
    <m/>
    <m/>
    <m/>
    <m/>
    <m/>
    <m/>
    <m/>
    <m/>
    <m/>
    <m/>
  </r>
  <r>
    <s v="B091T36TXP"/>
    <x v="304"/>
    <s v="BAZIC Products 3 Ring Binder 1.5&quot; Economy View Binders Organizer - White, Round Ring, Hold 250 Sheets Paper, for School Office Home, 1-Count"/>
    <s v="3148-EACH"/>
    <n v="482"/>
    <n v="10"/>
    <n v="2.9999999999999997E-4"/>
    <n v="566"/>
    <n v="12"/>
    <n v="10"/>
    <n v="168.74"/>
    <m/>
    <m/>
    <m/>
    <m/>
    <m/>
    <m/>
    <m/>
    <m/>
    <m/>
    <m/>
    <m/>
    <m/>
    <m/>
    <m/>
    <m/>
  </r>
  <r>
    <s v="B091T49CD3"/>
    <x v="570"/>
    <s v="BAZIC Products 3 Ring Binder 1/2&quot; Economy View Binders Organizer - Blue, Round Ring, Hold 100 Sheets Paper, for School Office Home, 12-Count"/>
    <s v="FBA_3190-CASE"/>
    <n v="175"/>
    <n v="34"/>
    <n v="1E-4"/>
    <n v="233"/>
    <n v="54"/>
    <n v="12"/>
    <n v="520.58000000000004"/>
    <m/>
    <m/>
    <m/>
    <m/>
    <m/>
    <m/>
    <m/>
    <m/>
    <m/>
    <m/>
    <m/>
    <m/>
    <m/>
    <m/>
    <m/>
  </r>
  <r>
    <s v="B091T49CD3"/>
    <x v="571"/>
    <s v="BAZIC Products 3 Ring Binder 1/2&quot; Economy View Binders Organizer - Fuchsia, Round Ring, Hold 100 Sheets Paper, for School Office Home, 12-Count"/>
    <s v="4106-CASE"/>
    <n v="295"/>
    <n v="39"/>
    <n v="2.0000000000000001E-4"/>
    <n v="403"/>
    <n v="63"/>
    <n v="19"/>
    <n v="795.2"/>
    <m/>
    <m/>
    <m/>
    <m/>
    <m/>
    <m/>
    <m/>
    <m/>
    <m/>
    <m/>
    <m/>
    <m/>
    <m/>
    <m/>
    <m/>
  </r>
  <r>
    <s v="B0BFT5KHLK"/>
    <x v="572"/>
    <s v="BAZIC Products 3 Ring Binder – Assorted Matte Color Cover, Soft Cover School Notebook Binder, Ideal Use for School, Home, or Office, 1 Inch Holds 175 Sheets, 6-Packs"/>
    <s v="FBA_3132-SET6"/>
    <n v="297"/>
    <n v="15"/>
    <n v="2.0000000000000001E-4"/>
    <n v="357"/>
    <n v="19"/>
    <n v="11"/>
    <n v="231.65"/>
    <m/>
    <m/>
    <m/>
    <m/>
    <m/>
    <m/>
    <m/>
    <m/>
    <m/>
    <m/>
    <m/>
    <m/>
    <m/>
    <m/>
    <m/>
  </r>
  <r>
    <s v="B091T36TXP"/>
    <x v="573"/>
    <s v="BAZIC Products 3 Ring Binder 1.5&quot; Economy View Binders Organizer - Blue, Round Ring, Hold 280 Sheets Paper, for School Office Home, 12-Count"/>
    <s v="FBA_3192-CASE"/>
    <n v="77"/>
    <n v="17"/>
    <n v="0"/>
    <n v="102"/>
    <n v="26"/>
    <n v="19"/>
    <n v="1008.21"/>
    <m/>
    <m/>
    <m/>
    <m/>
    <m/>
    <m/>
    <m/>
    <m/>
    <m/>
    <m/>
    <m/>
    <m/>
    <m/>
    <m/>
    <m/>
  </r>
  <r>
    <s v="B092C95YM8"/>
    <x v="574"/>
    <s v="BAZIC Neon Pre-Cut Poster Board Shapes, Arts and Crafts Supplies, Fluorescent Colors (5/Pack)"/>
    <s v="FBA_5059-EACH"/>
    <n v="266"/>
    <n v="23"/>
    <n v="2.0000000000000001E-4"/>
    <n v="357"/>
    <n v="29"/>
    <n v="10"/>
    <n v="48.83"/>
    <m/>
    <m/>
    <m/>
    <m/>
    <m/>
    <m/>
    <m/>
    <m/>
    <m/>
    <m/>
    <m/>
    <m/>
    <m/>
    <m/>
    <m/>
  </r>
  <r>
    <s v="B092CLTCJX"/>
    <x v="575"/>
    <s v="BAZIC Products Poster Board Purple 22&quot; X 28&quot;, Colored Poster Board Paper, Bulk Boards for School Craft Project Presentation Drawing Graphic Display, 25-Pack"/>
    <s v="FBA_5026-CASE"/>
    <n v="109"/>
    <n v="3"/>
    <n v="1E-4"/>
    <n v="138"/>
    <n v="4"/>
    <n v="14"/>
    <n v="658.46"/>
    <m/>
    <m/>
    <m/>
    <m/>
    <m/>
    <m/>
    <m/>
    <m/>
    <m/>
    <m/>
    <m/>
    <m/>
    <m/>
    <m/>
    <m/>
  </r>
  <r>
    <s v="B09236PT32"/>
    <x v="576"/>
    <s v="BAZIC Products Expanding File Folder 7 Pockets w/A-Z Tab Monthly Tabs, Letter Size Plastic File Pocket Folders, Office Paper Documents Organizer, 12-Pack"/>
    <s v="FBA_3178-CASE"/>
    <n v="52"/>
    <n v="7"/>
    <n v="0"/>
    <n v="66"/>
    <n v="10"/>
    <n v="22"/>
    <n v="1046.98"/>
    <m/>
    <m/>
    <m/>
    <m/>
    <m/>
    <m/>
    <m/>
    <m/>
    <m/>
    <m/>
    <m/>
    <m/>
    <m/>
    <m/>
    <m/>
  </r>
  <r>
    <s v="B092BMMHZB"/>
    <x v="577"/>
    <s v="BAZIC Products Composition Book Blue Marble Unruled Ruled 100 Sheet Notebook, Blank Page Journal Comp Notebooks for School, 48-Pack"/>
    <s v="FBA_5051-CASE"/>
    <n v="62"/>
    <n v="12"/>
    <n v="0"/>
    <n v="86"/>
    <n v="17"/>
    <n v="12"/>
    <n v="1168.27"/>
    <m/>
    <m/>
    <m/>
    <m/>
    <m/>
    <m/>
    <m/>
    <m/>
    <m/>
    <m/>
    <m/>
    <m/>
    <m/>
    <m/>
    <m/>
  </r>
  <r>
    <s v="B091W2XW4K"/>
    <x v="578"/>
    <s v="BAZIC Products Invoice Book, 50 Sets 5 9/16&quot; x 8 7/16&quot; 2-Part Carbonless, White &amp; Bound Wraparound Cover (50 Sets/Pack), 24-Packs"/>
    <s v="FBA_5076-BOX"/>
    <n v="40"/>
    <n v="6"/>
    <n v="0"/>
    <n v="53"/>
    <n v="7"/>
    <n v="11"/>
    <n v="582.69000000000005"/>
    <m/>
    <m/>
    <m/>
    <m/>
    <m/>
    <m/>
    <m/>
    <m/>
    <m/>
    <m/>
    <m/>
    <m/>
    <m/>
    <m/>
    <m/>
  </r>
  <r>
    <s v="B092H6ZCH4"/>
    <x v="579"/>
    <s v="BAZIC Products Mini Stapler w/500 Staples, Standard (26/6) Built-in Staple Remover, Soft Grip 12 Sheets, Portable Small Staplers for Home Office School, 24-Pack"/>
    <s v="FBA_601-BOX"/>
    <n v="85"/>
    <n v="21"/>
    <n v="1E-4"/>
    <n v="114"/>
    <n v="30"/>
    <n v="17"/>
    <n v="890.33"/>
    <m/>
    <m/>
    <m/>
    <m/>
    <m/>
    <m/>
    <m/>
    <m/>
    <m/>
    <m/>
    <m/>
    <m/>
    <m/>
    <m/>
    <m/>
  </r>
  <r>
    <s v="B0D79PXGFB"/>
    <x v="580"/>
    <s v="BAZIC Products Washable Glue Pen 1.7 Oz. (50 mL), Liquid Clear Glues Bond Adhesive for Art Crafts Project at School Home Office (2/Pack), 24-Pack"/>
    <s v="FBA_2028-BOX"/>
    <n v="92"/>
    <n v="9"/>
    <n v="1E-4"/>
    <n v="109"/>
    <n v="10"/>
    <n v="11"/>
    <n v="362.84"/>
    <m/>
    <m/>
    <m/>
    <m/>
    <m/>
    <m/>
    <m/>
    <m/>
    <m/>
    <m/>
    <m/>
    <m/>
    <m/>
    <m/>
    <m/>
  </r>
  <r>
    <s v="B091JM2SJM"/>
    <x v="581"/>
    <s v="BAZIC Products Glitter Glue Tubes – 6 Assorted Neon Colors, Non-Toxic Washable Glitter Glue for Arts, Crafts, DIY, and Party Projects, 6.76 oz/Pack, 24 Packs"/>
    <s v="FBA_3451-CASE"/>
    <n v="253"/>
    <n v="15"/>
    <n v="2.0000000000000001E-4"/>
    <n v="272"/>
    <n v="15"/>
    <n v="11"/>
    <n v="718.19"/>
    <m/>
    <m/>
    <m/>
    <m/>
    <m/>
    <m/>
    <m/>
    <m/>
    <m/>
    <m/>
    <m/>
    <m/>
    <m/>
    <m/>
    <m/>
  </r>
  <r>
    <s v="B0921P4WW3"/>
    <x v="582"/>
    <s v="BAZIC Products Correction Pen - Corrections Fluid, Precise Metal Tip White Out, Ideal for School &amp; Office Supplies, Alternative to Correction Solution, 2/Pack, 2-Packs"/>
    <s v="1621-PACK2"/>
    <n v="171"/>
    <n v="10"/>
    <n v="1E-4"/>
    <n v="220"/>
    <n v="12"/>
    <n v="11"/>
    <n v="88.66"/>
    <m/>
    <m/>
    <m/>
    <m/>
    <m/>
    <m/>
    <m/>
    <m/>
    <m/>
    <m/>
    <m/>
    <m/>
    <m/>
    <m/>
    <m/>
  </r>
  <r>
    <s v="B09219MBRB"/>
    <x v="583"/>
    <s v="BAZIC Products Correction Fluid, Soft Bristle Brush &amp; Precise Metal Tip Applicator, Fine Point Corrections Pen White Out Wipe Out Liquid (2/Pack), 2-Packs"/>
    <s v="1614-PACK2"/>
    <n v="169"/>
    <n v="5"/>
    <n v="1E-4"/>
    <n v="237"/>
    <n v="6"/>
    <n v="11"/>
    <n v="85.49"/>
    <m/>
    <m/>
    <m/>
    <m/>
    <m/>
    <m/>
    <m/>
    <m/>
    <m/>
    <m/>
    <m/>
    <m/>
    <m/>
    <m/>
    <m/>
  </r>
  <r>
    <s v="B091T36TXP"/>
    <x v="584"/>
    <s v="BAZIC Products 3 Ring Binder 1.5&quot; Economy View Binders Organizer - Burgundy, Round Ring, Hold 280 Sheets Paper, for School Office Home, 2-Count"/>
    <s v="4140-PACK2"/>
    <n v="56"/>
    <n v="6"/>
    <n v="0"/>
    <n v="62"/>
    <n v="8"/>
    <n v="11"/>
    <n v="219.94"/>
    <m/>
    <m/>
    <m/>
    <m/>
    <m/>
    <m/>
    <m/>
    <m/>
    <m/>
    <m/>
    <m/>
    <m/>
    <m/>
    <m/>
    <m/>
  </r>
  <r>
    <s v="B091T36TXP"/>
    <x v="585"/>
    <s v="BAZIC Products 3 Ring Binder 1.5&quot; Economy View Binders Organizer - Blue, Round Ring, Hold 250 Sheets Paper, for School Office Home, 2-Count"/>
    <s v="3192-PACK2"/>
    <n v="90"/>
    <n v="2"/>
    <n v="1E-4"/>
    <n v="96"/>
    <n v="2"/>
    <n v="10"/>
    <n v="199.4"/>
    <m/>
    <m/>
    <m/>
    <m/>
    <m/>
    <m/>
    <m/>
    <m/>
    <m/>
    <m/>
    <m/>
    <m/>
    <m/>
    <m/>
    <m/>
  </r>
  <r>
    <s v="B091T36TXP"/>
    <x v="586"/>
    <s v="BAZIC Products 3 Ring Binder 1.5&quot; Economy View Binders Organizer - Cyan, Round Ring, Hold 250 Sheets Paper, for School Office Home, 2-Count"/>
    <s v="4145-PACK2"/>
    <n v="96"/>
    <n v="0"/>
    <n v="1E-4"/>
    <n v="116"/>
    <n v="0"/>
    <n v="11"/>
    <n v="219.34"/>
    <m/>
    <m/>
    <m/>
    <m/>
    <m/>
    <m/>
    <m/>
    <m/>
    <m/>
    <m/>
    <m/>
    <m/>
    <m/>
    <m/>
    <m/>
  </r>
  <r>
    <s v="B092BMMHZB"/>
    <x v="587"/>
    <s v="BAZIC Composition Book Black Marble Unruled Ruled 100 Sheet Notebook, Blank Page Journal Comp Notebooks for School, 4-Pack"/>
    <s v="5051-PACK4"/>
    <n v="95"/>
    <n v="13"/>
    <n v="1E-4"/>
    <n v="111"/>
    <n v="19"/>
    <n v="108"/>
    <n v="2106.7600000000002"/>
    <m/>
    <m/>
    <m/>
    <m/>
    <m/>
    <m/>
    <m/>
    <m/>
    <m/>
    <m/>
    <m/>
    <m/>
    <m/>
    <m/>
    <m/>
  </r>
  <r>
    <s v="B091VB4FS5"/>
    <x v="253"/>
    <s v="BAZIC Products Thumbtacks, Assorted Color Jumbo Plastic Head Push Pins – Durable Steel Tacks for Walls and Cork Boards, Poster Pins, and Pushpins for Home, Office &amp; School, 25/Pack, 1 Pack"/>
    <s v="210-EACH"/>
    <n v="390"/>
    <n v="28"/>
    <n v="2.0000000000000001E-4"/>
    <n v="481"/>
    <n v="32"/>
    <n v="11"/>
    <n v="71.03"/>
    <m/>
    <m/>
    <m/>
    <m/>
    <m/>
    <m/>
    <m/>
    <m/>
    <m/>
    <m/>
    <m/>
    <m/>
    <m/>
    <m/>
    <m/>
  </r>
  <r>
    <s v="B09HVZ166V"/>
    <x v="588"/>
    <s v="Kappa Large Print Bible Word Finds Book 2 Titles, Word Search Puzzle Books for Adults Teens, 2-Pack"/>
    <s v="31741-SET2"/>
    <n v="84"/>
    <n v="0"/>
    <n v="1E-4"/>
    <n v="113"/>
    <n v="0"/>
    <n v="10"/>
    <n v="114.9"/>
    <m/>
    <m/>
    <m/>
    <m/>
    <m/>
    <m/>
    <m/>
    <m/>
    <m/>
    <m/>
    <m/>
    <m/>
    <m/>
    <m/>
    <m/>
  </r>
  <r>
    <s v="B09DP2RN9T"/>
    <x v="589"/>
    <s v="BAZIC Products Pencil Pouch 3 Ring Binder Pouch w/Rivet Enforced Rings Hole, Black Mesh Window Zipper Pouches, 24-Count"/>
    <s v="FBA_808-BOX-1"/>
    <n v="132"/>
    <n v="9"/>
    <n v="1E-4"/>
    <n v="154"/>
    <n v="12"/>
    <n v="11"/>
    <n v="376.59"/>
    <m/>
    <m/>
    <m/>
    <m/>
    <m/>
    <m/>
    <m/>
    <m/>
    <m/>
    <m/>
    <m/>
    <m/>
    <m/>
    <m/>
    <m/>
  </r>
  <r>
    <s v="B0923CG126"/>
    <x v="590"/>
    <s v="BAZIC Products Pastel Highlighter – Assorted Color Pen Style, Chisel Tip Broad Fine Line, Desk Style Highlighter Pen for Office, and School, Fluorescent Yellow Ink, Smooth Marking, 5/Pack, 4-Packs"/>
    <s v="2308-PACK4"/>
    <n v="124"/>
    <n v="6"/>
    <n v="1E-4"/>
    <n v="147"/>
    <n v="7"/>
    <n v="10"/>
    <n v="113.65"/>
    <m/>
    <m/>
    <m/>
    <m/>
    <m/>
    <m/>
    <m/>
    <m/>
    <m/>
    <m/>
    <m/>
    <m/>
    <m/>
    <m/>
    <m/>
  </r>
  <r>
    <s v="B09DP2RN9T"/>
    <x v="475"/>
    <s v="BAZIC Pencil Pouch 3 Ring Binder Pouch, Rivet Enforced Ring Hole, Mesh Window Zipper Case, Pastel Blue, 2-Pack"/>
    <s v="FBA_810-BL-PACK2"/>
    <n v="1236"/>
    <n v="20"/>
    <n v="8.0000000000000004E-4"/>
    <n v="1366"/>
    <n v="22"/>
    <n v="10"/>
    <n v="72.900000000000006"/>
    <m/>
    <m/>
    <m/>
    <m/>
    <m/>
    <m/>
    <m/>
    <m/>
    <m/>
    <m/>
    <m/>
    <m/>
    <m/>
    <m/>
    <m/>
  </r>
  <r>
    <s v="B0D88SQHBJ"/>
    <x v="591"/>
    <s v="BAZIC Products Pencil Wood Pre-Sharpened #2 HB Triangle Pencils, Latex Free Eraser, Premium Wood Pre Sharpened Yellow Pencils for School Office (12/Pack), 1-Pack"/>
    <s v="749-EACH"/>
    <n v="49"/>
    <n v="1"/>
    <n v="0"/>
    <n v="59"/>
    <n v="1"/>
    <n v="13"/>
    <n v="86.32"/>
    <m/>
    <m/>
    <m/>
    <m/>
    <m/>
    <m/>
    <m/>
    <m/>
    <m/>
    <m/>
    <m/>
    <m/>
    <m/>
    <m/>
    <m/>
  </r>
  <r>
    <s v="B0D7G7RML4"/>
    <x v="592"/>
    <s v="BAZIC Construction Paper Pad 16 Sheet 18&quot; X 12&quot;, Assorted Colors, for Fold Cut Glue, Gift for Classrooms School Home DIY, 1-Pack"/>
    <s v="527-EACH"/>
    <n v="126"/>
    <n v="3"/>
    <n v="1E-4"/>
    <n v="148"/>
    <n v="3"/>
    <n v="11"/>
    <n v="109.89"/>
    <m/>
    <m/>
    <m/>
    <m/>
    <m/>
    <m/>
    <m/>
    <m/>
    <m/>
    <m/>
    <m/>
    <m/>
    <m/>
    <m/>
    <m/>
  </r>
  <r>
    <s v="B092GB3XKH"/>
    <x v="593"/>
    <s v="BAZIC Products Washable Fiber Tip Pen, 24 Color Fineliner Pens, Fine Point Marker for Writing Drawing Coloring Teacher School Supplies Gift (24/Pack), 1-Pack"/>
    <s v="17039-EACH"/>
    <n v="153"/>
    <n v="3"/>
    <n v="1E-4"/>
    <n v="192"/>
    <n v="4"/>
    <n v="10"/>
    <n v="88.25"/>
    <m/>
    <m/>
    <m/>
    <m/>
    <m/>
    <m/>
    <m/>
    <m/>
    <m/>
    <m/>
    <m/>
    <m/>
    <m/>
    <m/>
    <m/>
  </r>
  <r>
    <s v="B091W1R58D"/>
    <x v="594"/>
    <s v="BAZIC Products Purchase Order Book, 50 Sets 8 3/8&quot; x 10 11/16&quot; 2-Part Carbonless, White &amp; Bound Wraparound Cover (50 Sets/Pack), 1-Pack"/>
    <s v="FBA_5077-A-EACH"/>
    <n v="269"/>
    <n v="34"/>
    <n v="2.0000000000000001E-4"/>
    <n v="372"/>
    <n v="48"/>
    <n v="14"/>
    <n v="97.55"/>
    <m/>
    <m/>
    <m/>
    <m/>
    <m/>
    <m/>
    <m/>
    <m/>
    <m/>
    <m/>
    <m/>
    <m/>
    <m/>
    <m/>
    <m/>
  </r>
  <r>
    <s v="B091T36TXP"/>
    <x v="509"/>
    <s v="BAZIC Products 3 Ring Binder 1.5&quot; Economy View Binders Organizer - Lime Green, Round Ring, Hold 280 Sheets Paper, for School Office Home, 1-Count"/>
    <s v="4144-EACH"/>
    <n v="378"/>
    <n v="13"/>
    <n v="2.0000000000000001E-4"/>
    <n v="417"/>
    <n v="13"/>
    <n v="9"/>
    <n v="148.44999999999999"/>
    <m/>
    <m/>
    <m/>
    <m/>
    <m/>
    <m/>
    <m/>
    <m/>
    <m/>
    <m/>
    <m/>
    <m/>
    <m/>
    <m/>
    <m/>
  </r>
  <r>
    <s v="B091T36TXP"/>
    <x v="595"/>
    <s v="BAZIC Products 3 Ring Binder 1.5&quot; Economy View Binders Organizer - Green, Round Ring, Hold 250 Sheets Paper, for School Office Home, 12-Count"/>
    <s v="4142-CASE"/>
    <n v="44"/>
    <n v="9"/>
    <n v="0"/>
    <n v="70"/>
    <n v="13"/>
    <n v="24"/>
    <n v="1304.21"/>
    <m/>
    <m/>
    <m/>
    <m/>
    <m/>
    <m/>
    <m/>
    <m/>
    <m/>
    <m/>
    <m/>
    <m/>
    <m/>
    <m/>
    <m/>
  </r>
  <r>
    <s v="B07S76B9RK"/>
    <x v="596"/>
    <s v="BAZIC Products Spiral Notebook 1 Subject College Ruled 70 Sheets Notebooks, Assorted Color, School Office, 6 Count"/>
    <s v="558-SET6"/>
    <n v="65"/>
    <n v="7"/>
    <n v="0"/>
    <n v="76"/>
    <n v="9"/>
    <n v="10"/>
    <n v="208.9"/>
    <m/>
    <m/>
    <m/>
    <m/>
    <m/>
    <m/>
    <m/>
    <m/>
    <m/>
    <m/>
    <m/>
    <m/>
    <m/>
    <m/>
    <m/>
  </r>
  <r>
    <s v="B092H6ZCH4"/>
    <x v="597"/>
    <s v="BAZIC Products Mini Stapler w/500 Staples, Standard (26/6) Built-in Staple Remover, Soft Grip 12 Sheets, Portable Small Staplers for Home Office School, 6-Pack"/>
    <s v="FBA_601-SET6"/>
    <n v="197"/>
    <n v="26"/>
    <n v="1E-4"/>
    <n v="252"/>
    <n v="30"/>
    <n v="16"/>
    <n v="319.44"/>
    <m/>
    <m/>
    <m/>
    <m/>
    <m/>
    <m/>
    <m/>
    <m/>
    <m/>
    <m/>
    <m/>
    <m/>
    <m/>
    <m/>
    <m/>
  </r>
  <r>
    <s v="B0921QT5RN"/>
    <x v="598"/>
    <s v="BAZIC Products White Chalk, Standard Size Blackboard Chalkboard Chalks, Great Game Activity for Kids, Art Teacher Office School Home (24/Pack), 24-Packs"/>
    <s v="2405-CASE"/>
    <n v="117"/>
    <n v="7"/>
    <n v="1E-4"/>
    <n v="135"/>
    <n v="8"/>
    <n v="11"/>
    <n v="421.19"/>
    <m/>
    <m/>
    <m/>
    <m/>
    <m/>
    <m/>
    <m/>
    <m/>
    <m/>
    <m/>
    <m/>
    <m/>
    <m/>
    <m/>
    <m/>
  </r>
  <r>
    <s v="B09217T1SC"/>
    <x v="599"/>
    <s v="BAZIC Products Geometry Set with Pencil Compass – Scale Ruler, HB Wood Pencil, Compass and Protractor Set for Students and Professionals, Ideal Use for Art and Drafting Tools, 24-Packs"/>
    <s v="FBA_2807-BOX"/>
    <n v="121"/>
    <n v="4"/>
    <n v="1E-4"/>
    <n v="161"/>
    <n v="4"/>
    <n v="15"/>
    <n v="599.85"/>
    <m/>
    <m/>
    <m/>
    <m/>
    <m/>
    <m/>
    <m/>
    <m/>
    <m/>
    <m/>
    <m/>
    <m/>
    <m/>
    <m/>
    <m/>
  </r>
  <r>
    <s v="B091V6PHHQ"/>
    <x v="600"/>
    <s v="BAZIC Products Receipts Book, Money Cash Rent Receipts for Landlords, Business &amp; Offices, 2-Part Carbonless Forms, 50 Sets 7 1/2&quot; x 2 3/4&quot;, White with Bound Wraparound Cover, (50 Sets/Pack), 24-Packs"/>
    <s v="FBA_5074-BOX"/>
    <n v="58"/>
    <n v="9"/>
    <n v="0"/>
    <n v="77"/>
    <n v="15"/>
    <n v="17"/>
    <n v="644.24"/>
    <m/>
    <m/>
    <m/>
    <m/>
    <m/>
    <m/>
    <m/>
    <m/>
    <m/>
    <m/>
    <m/>
    <m/>
    <m/>
    <m/>
    <m/>
  </r>
  <r>
    <s v="B08ZGP5VKY"/>
    <x v="601"/>
    <s v="BAZIC Products Index Card Case with 5 Tab Dividers – Durable Plastic 3&quot;x5&quot; Flash Card Organizer and Storage Holder, 100-Card Capacity, Ideal for School, Office, and Study Use, 36-Pack"/>
    <s v="FBA_3182-CASE"/>
    <n v="592"/>
    <n v="18"/>
    <n v="4.0000000000000002E-4"/>
    <n v="748"/>
    <n v="24"/>
    <n v="12"/>
    <n v="601.52"/>
    <m/>
    <m/>
    <m/>
    <m/>
    <m/>
    <m/>
    <m/>
    <m/>
    <m/>
    <m/>
    <m/>
    <m/>
    <m/>
    <m/>
    <m/>
  </r>
  <r>
    <s v="B099BP8Y39"/>
    <x v="602"/>
    <s v="BAZIC Products Filler Paper Loose Leaf Papers 100 ?Sheet, Wide Ruled 3 Hole Punched for Ring Binders, for Office School Student Writing, 36-Pack"/>
    <s v="FBA_566-CASE"/>
    <n v="36"/>
    <n v="5"/>
    <n v="0"/>
    <n v="49"/>
    <n v="6"/>
    <n v="13"/>
    <n v="648.89"/>
    <m/>
    <m/>
    <m/>
    <m/>
    <m/>
    <m/>
    <m/>
    <m/>
    <m/>
    <m/>
    <m/>
    <m/>
    <m/>
    <m/>
    <m/>
  </r>
  <r>
    <s v="B0D7GD53RF"/>
    <x v="603"/>
    <s v="BAZIC Products Sketch Pad, Spiral Sketchbook for Artists &amp; Students, Drawing Pad with Thick Paper, Sketching &amp; Drawing for Kids, Teens &amp; Adults, 30 Sheets, 8.5&quot; X 11&quot;, 48-Pack"/>
    <s v="FBA_5045-CASE"/>
    <n v="162"/>
    <n v="18"/>
    <n v="1E-4"/>
    <n v="190"/>
    <n v="24"/>
    <n v="17"/>
    <n v="1578.13"/>
    <m/>
    <m/>
    <m/>
    <m/>
    <m/>
    <m/>
    <m/>
    <m/>
    <m/>
    <m/>
    <m/>
    <m/>
    <m/>
    <m/>
    <m/>
  </r>
  <r>
    <s v="B091BKY1Y5"/>
    <x v="604"/>
    <s v="Kappa Healthy Minds Words Finds Puzzle Book - 8&quot; x 5&quot; Digest Size 2 Titles, Word Search Find Words Books for Adults Teens, Training Learning with Game, 2-Pack"/>
    <s v="386-SET2"/>
    <n v="75"/>
    <n v="1"/>
    <n v="0"/>
    <n v="98"/>
    <n v="1"/>
    <n v="9"/>
    <n v="85.41"/>
    <m/>
    <m/>
    <m/>
    <m/>
    <m/>
    <m/>
    <m/>
    <m/>
    <m/>
    <m/>
    <m/>
    <m/>
    <m/>
    <m/>
    <m/>
  </r>
  <r>
    <s v="B091T36TXP"/>
    <x v="605"/>
    <s v="BAZIC Products 3 Ring Binder 1.5&quot; Economy View Binders Organizer - Black, Round Ring, Hold 250 Sheets Paper, for School Office Home, 2-Count"/>
    <s v="3147-PACK2"/>
    <n v="81"/>
    <n v="2"/>
    <n v="1E-4"/>
    <n v="89"/>
    <n v="3"/>
    <n v="9"/>
    <n v="178.82"/>
    <m/>
    <m/>
    <m/>
    <m/>
    <m/>
    <m/>
    <m/>
    <m/>
    <m/>
    <m/>
    <m/>
    <m/>
    <m/>
    <m/>
    <m/>
  </r>
  <r>
    <s v="B091SP52LR"/>
    <x v="606"/>
    <s v="BAZIC Products 3 Ring Binder 1&quot; Economy View Binders Organizer - Grey, Round Ring, Hold 175 Sheets Paper, for School Office Home, 2-Count"/>
    <s v="4121-PACK2"/>
    <n v="95"/>
    <n v="2"/>
    <n v="1E-4"/>
    <n v="111"/>
    <n v="5"/>
    <n v="9"/>
    <n v="166.59"/>
    <m/>
    <m/>
    <m/>
    <m/>
    <m/>
    <m/>
    <m/>
    <m/>
    <m/>
    <m/>
    <m/>
    <m/>
    <m/>
    <m/>
    <m/>
  </r>
  <r>
    <s v="B092CNCTMF"/>
    <x v="401"/>
    <s v="BAZIC Products Dry Erase Lap Board 9&quot;x12&quot; &amp; Marker, Double Sided Primary Ruled &amp; Blank, Small Portable Whiteboards for Teacher Home, 2-Pack"/>
    <s v="FBA_6017-PACK2"/>
    <n v="169"/>
    <n v="5"/>
    <n v="1E-4"/>
    <n v="208"/>
    <n v="5"/>
    <n v="9"/>
    <n v="107.91"/>
    <m/>
    <m/>
    <m/>
    <m/>
    <m/>
    <m/>
    <m/>
    <m/>
    <m/>
    <m/>
    <m/>
    <m/>
    <m/>
    <m/>
    <m/>
  </r>
  <r>
    <s v="B092RKYG14"/>
    <x v="607"/>
    <s v="BAZIC Products Neon Page Markers Dispensers 0.5x1.7 Neon Colored PET Flag Index Tabs, Sticky Notes Page Marker Bookmarks File Tab (120 Flags/Pack), 2-Packs"/>
    <s v="FBA_5170-PACK2"/>
    <n v="57"/>
    <n v="8"/>
    <n v="0"/>
    <n v="67"/>
    <n v="9"/>
    <n v="11"/>
    <n v="74.989999999999995"/>
    <m/>
    <m/>
    <m/>
    <m/>
    <m/>
    <m/>
    <m/>
    <m/>
    <m/>
    <m/>
    <m/>
    <m/>
    <m/>
    <m/>
    <m/>
  </r>
  <r>
    <s v="B0998B64Q7"/>
    <x v="608"/>
    <s v="BAZIC Products Slider Pencil Case, Utility Storage Box Snap Closure, Bright Color Multi Purpose Organizer, 36-Pack"/>
    <s v="FBA_812-CASE"/>
    <n v="375"/>
    <n v="20"/>
    <n v="2.0000000000000001E-4"/>
    <n v="449"/>
    <n v="25"/>
    <n v="11"/>
    <n v="575.09"/>
    <m/>
    <m/>
    <m/>
    <m/>
    <m/>
    <m/>
    <m/>
    <m/>
    <m/>
    <m/>
    <m/>
    <m/>
    <m/>
    <m/>
    <m/>
  </r>
  <r>
    <s v="B0D79QBWJK"/>
    <x v="609"/>
    <m/>
    <s v="FBA_2030-CASE"/>
    <n v="98"/>
    <n v="15"/>
    <n v="1E-4"/>
    <n v="115"/>
    <n v="21"/>
    <n v="9"/>
    <n v="873.81"/>
    <m/>
    <m/>
    <m/>
    <m/>
    <m/>
    <m/>
    <m/>
    <m/>
    <m/>
    <m/>
    <m/>
    <m/>
    <m/>
    <m/>
    <m/>
  </r>
  <r>
    <s v="B09235XFD3"/>
    <x v="610"/>
    <s v="BAZIC Products Expanding File Folder 5 Pockets w/Tab, Letter Size Plastic File Pocket Folders, Office Supplies Paper Documents Organizer, 12-Pack"/>
    <s v="3171-CASE"/>
    <n v="195"/>
    <n v="36"/>
    <n v="1E-4"/>
    <n v="265"/>
    <n v="65"/>
    <n v="21"/>
    <n v="1040.52"/>
    <m/>
    <m/>
    <m/>
    <m/>
    <m/>
    <m/>
    <m/>
    <m/>
    <m/>
    <m/>
    <m/>
    <m/>
    <m/>
    <m/>
    <m/>
  </r>
  <r>
    <s v="B092CS1ZZF"/>
    <x v="611"/>
    <s v="BAZIC Products Trifold Poster Board – White Corrugated Cardboard Display Board for school projects, science fairs, photos, charts, and classroom presentations, 28&quot; x 40&quot;, 4-Pack"/>
    <s v="FBA_5086-PACK4"/>
    <n v="63"/>
    <n v="7"/>
    <n v="0"/>
    <n v="75"/>
    <n v="8"/>
    <n v="11"/>
    <n v="331.59"/>
    <m/>
    <m/>
    <m/>
    <m/>
    <m/>
    <m/>
    <m/>
    <m/>
    <m/>
    <m/>
    <m/>
    <m/>
    <m/>
    <m/>
    <m/>
  </r>
  <r>
    <s v="B09986M8SX"/>
    <x v="612"/>
    <s v="BAZIC Products Plastic Pencil Case 8&quot; Storage Box, Assorted Color, Translucent Hard Pencil Case, 1-UNIT COLOR SENT RANDOM"/>
    <s v="FBA_835-EACH"/>
    <n v="459"/>
    <n v="12"/>
    <n v="2.9999999999999997E-4"/>
    <n v="661"/>
    <n v="23"/>
    <n v="12"/>
    <n v="71.88"/>
    <m/>
    <m/>
    <m/>
    <m/>
    <m/>
    <m/>
    <m/>
    <m/>
    <m/>
    <m/>
    <m/>
    <m/>
    <m/>
    <m/>
    <m/>
  </r>
  <r>
    <s v="B092GJHVJ3"/>
    <x v="613"/>
    <s v="BAZIC Products 4-Color Fashion Ballpoint Pen, Bold Medium Point 1.0mm Retractable Multicolor Pen w/Cushion Grip, 4 Colors in 1 for Office School, 4-Packs"/>
    <s v="1716-SET4"/>
    <n v="283"/>
    <n v="12"/>
    <n v="2.0000000000000001E-4"/>
    <n v="351"/>
    <n v="12"/>
    <n v="9"/>
    <n v="83.01"/>
    <m/>
    <m/>
    <m/>
    <m/>
    <m/>
    <m/>
    <m/>
    <m/>
    <m/>
    <m/>
    <m/>
    <m/>
    <m/>
    <m/>
    <m/>
  </r>
  <r>
    <s v="B0CT6ZQHQW"/>
    <x v="614"/>
    <s v="BAZIC Products Pencil Sharpener with Eraser, Single Hole Manual Small Compact Colorful Handheld Sharpeners for Students Kids School Office (2/Pack), 3-Pack"/>
    <s v="1942-SET3"/>
    <n v="164"/>
    <n v="5"/>
    <n v="1E-4"/>
    <n v="191"/>
    <n v="5"/>
    <n v="9"/>
    <n v="76.86"/>
    <m/>
    <m/>
    <m/>
    <m/>
    <m/>
    <m/>
    <m/>
    <m/>
    <m/>
    <m/>
    <m/>
    <m/>
    <m/>
    <m/>
    <m/>
  </r>
  <r>
    <s v="B0921LHF5B"/>
    <x v="615"/>
    <s v="BAZIC 200 Ct. 3&quot; X 5&quot; Ruled White Index Card (515)"/>
    <s v="FBA_515-EACH"/>
    <n v="83"/>
    <n v="1"/>
    <n v="1E-4"/>
    <n v="90"/>
    <n v="1"/>
    <n v="14"/>
    <n v="110.69"/>
    <m/>
    <m/>
    <m/>
    <m/>
    <m/>
    <m/>
    <m/>
    <m/>
    <m/>
    <m/>
    <m/>
    <m/>
    <m/>
    <m/>
    <m/>
  </r>
  <r>
    <s v="B01N4AOHOH"/>
    <x v="96"/>
    <s v="BAZIC Products Quarter Coin Wrappers – Durable Preformed Paper Tube, Sleeves for Coin Sorter and Holder, 36/Pack, 1 Pack"/>
    <s v="5014-EACH"/>
    <n v="1133"/>
    <n v="53"/>
    <n v="6.9999999999999999E-4"/>
    <n v="1447"/>
    <n v="67"/>
    <n v="8"/>
    <n v="77.92"/>
    <m/>
    <m/>
    <m/>
    <m/>
    <m/>
    <m/>
    <m/>
    <m/>
    <m/>
    <m/>
    <m/>
    <m/>
    <m/>
    <m/>
    <m/>
  </r>
  <r>
    <s v="B0C6R7L941"/>
    <x v="128"/>
    <s v="BAZIC Products Composition Notebook Wide Ruled - 20 Sheets, Manila Color Composition Notebook with Durable Cover, Non-Spiral and Lined Paper for Journaling, School, Home, or Office, 24-Packs"/>
    <s v="5096-BOX-1"/>
    <n v="1942"/>
    <n v="176"/>
    <n v="1.1999999999999999E-3"/>
    <n v="2509"/>
    <n v="294"/>
    <n v="66"/>
    <n v="1633.14"/>
    <m/>
    <m/>
    <m/>
    <m/>
    <m/>
    <m/>
    <m/>
    <m/>
    <m/>
    <m/>
    <m/>
    <m/>
    <m/>
    <m/>
    <m/>
  </r>
  <r>
    <s v="B092C8KFS6"/>
    <x v="616"/>
    <s v="BAZIC Products Dry Erase Lap Board 9&quot;x12&quot;, Double Sided Primary Ruled &amp; Blank, Small Portable Whiteboards for Teacher Home, 1-Pack"/>
    <s v="FBA_6018-EACH"/>
    <n v="608"/>
    <n v="25"/>
    <n v="4.0000000000000002E-4"/>
    <n v="761"/>
    <n v="36"/>
    <n v="10"/>
    <n v="50.41"/>
    <m/>
    <m/>
    <m/>
    <m/>
    <m/>
    <m/>
    <m/>
    <m/>
    <m/>
    <m/>
    <m/>
    <m/>
    <m/>
    <m/>
    <m/>
  </r>
  <r>
    <s v="B0923BDM9M"/>
    <x v="617"/>
    <s v="BAZIC Products Erasable Highlighter – Chisel Broad Line Fine Point Highlighters, Unscented, Highlighter Pen for Office, School, &amp; Study Use Smooth Marking, (3/Pack), 1-Pack"/>
    <s v="2330-EACH"/>
    <n v="424"/>
    <n v="30"/>
    <n v="2.9999999999999997E-4"/>
    <n v="557"/>
    <n v="38"/>
    <n v="17"/>
    <n v="112.88"/>
    <m/>
    <m/>
    <m/>
    <m/>
    <m/>
    <m/>
    <m/>
    <m/>
    <m/>
    <m/>
    <m/>
    <m/>
    <m/>
    <m/>
    <m/>
  </r>
  <r>
    <s v="B091T49CD3"/>
    <x v="618"/>
    <s v="BAZIC Products 3 Ring Binder 1/2&quot; Economy View Binders Organizer - Grey, Round Ring, Hold 100 Sheets Paper, for School Office Home, 1-Count"/>
    <s v="4101-EACH"/>
    <n v="620"/>
    <n v="28"/>
    <n v="4.0000000000000002E-4"/>
    <n v="709"/>
    <n v="33"/>
    <n v="8"/>
    <n v="126.11"/>
    <m/>
    <m/>
    <m/>
    <m/>
    <m/>
    <m/>
    <m/>
    <m/>
    <m/>
    <m/>
    <m/>
    <m/>
    <m/>
    <m/>
    <m/>
  </r>
  <r>
    <s v="B091T94Y23"/>
    <x v="619"/>
    <m/>
    <s v="4160-EACH"/>
    <n v="63"/>
    <n v="3"/>
    <n v="0"/>
    <n v="88"/>
    <n v="5"/>
    <n v="9"/>
    <n v="217.45"/>
    <m/>
    <m/>
    <m/>
    <m/>
    <m/>
    <m/>
    <m/>
    <m/>
    <m/>
    <m/>
    <m/>
    <m/>
    <m/>
    <m/>
    <m/>
  </r>
  <r>
    <s v="B091T36TXP"/>
    <x v="453"/>
    <s v="BAZIC Products 3 Ring Binder 1.5&quot; Economy View Binders Organizer - Grey, Round Ring, Hold 280 Sheets Paper, for School Office Home, 1-Count"/>
    <s v="4141-EACH"/>
    <n v="349"/>
    <n v="5"/>
    <n v="2.0000000000000001E-4"/>
    <n v="421"/>
    <n v="6"/>
    <n v="8"/>
    <n v="131.32"/>
    <m/>
    <m/>
    <m/>
    <m/>
    <m/>
    <m/>
    <m/>
    <m/>
    <m/>
    <m/>
    <m/>
    <m/>
    <m/>
    <m/>
    <m/>
  </r>
  <r>
    <s v="B091SP52LR"/>
    <x v="620"/>
    <s v="BAZIC Products 3 Ring Binder 1&quot; Economy View Binders Organizer - Blue, Round Ring, Hold 175 Sheets Paper, for School Office Home, 12-Count"/>
    <s v="FBA_3191-CASE"/>
    <n v="67"/>
    <n v="24"/>
    <n v="0"/>
    <n v="100"/>
    <n v="40"/>
    <n v="21"/>
    <n v="801.36"/>
    <m/>
    <m/>
    <m/>
    <m/>
    <m/>
    <m/>
    <m/>
    <m/>
    <m/>
    <m/>
    <m/>
    <m/>
    <m/>
    <m/>
    <m/>
  </r>
  <r>
    <s v="B0921VYTY3"/>
    <x v="621"/>
    <s v="BAZIC Products Clipboard Polka Dot 12.75&quot;x9&quot;, Low Profile Clip, Dotted Paperboard Fits A4 Letter Size, for Office School Student, Assorted Colors, 6-Pack"/>
    <s v="1812-SET6"/>
    <n v="93"/>
    <n v="8"/>
    <n v="1E-4"/>
    <n v="125"/>
    <n v="13"/>
    <n v="15"/>
    <n v="330.82"/>
    <m/>
    <m/>
    <m/>
    <m/>
    <m/>
    <m/>
    <m/>
    <m/>
    <m/>
    <m/>
    <m/>
    <m/>
    <m/>
    <m/>
    <m/>
  </r>
  <r>
    <s v="B091W2XBWL"/>
    <x v="622"/>
    <s v="BAZIC Products Assorted Size Binder Clips - Random Color Paper Clamps, Metal Binder Clips for Paper, Classroom Use and Office Essentials, 12/Pack, 6-Packs"/>
    <s v="274-SET6"/>
    <n v="120"/>
    <n v="13"/>
    <n v="1E-4"/>
    <n v="140"/>
    <n v="14"/>
    <n v="8"/>
    <n v="118.46"/>
    <m/>
    <m/>
    <m/>
    <m/>
    <m/>
    <m/>
    <m/>
    <m/>
    <m/>
    <m/>
    <m/>
    <m/>
    <m/>
    <m/>
    <m/>
  </r>
  <r>
    <s v="B09238RZCB"/>
    <x v="623"/>
    <s v="BAZIC Products 2 Pockets Poly Folder, Cubic Embossed Portfolio, Letter Size Plastic Folders Holder for Office Business Document Papers Organizer, 6-Pack"/>
    <s v="2139-SET6"/>
    <n v="210"/>
    <n v="3"/>
    <n v="1E-4"/>
    <n v="257"/>
    <n v="3"/>
    <n v="8"/>
    <n v="119.77"/>
    <m/>
    <m/>
    <m/>
    <m/>
    <m/>
    <m/>
    <m/>
    <m/>
    <m/>
    <m/>
    <m/>
    <m/>
    <m/>
    <m/>
    <m/>
  </r>
  <r>
    <s v="B092B8C7MZ"/>
    <x v="624"/>
    <s v="BAZIC Products Composition Notebook Wide Ruled - 70 Sheets, Assorted Color Composition Notebook with Durable Cover, Non-Spiral and Lined Paper for Journaling, School, Home, or Office, 8-Packs"/>
    <s v="5088-SET8"/>
    <n v="121"/>
    <n v="3"/>
    <n v="1E-4"/>
    <n v="151"/>
    <n v="3"/>
    <n v="8"/>
    <n v="221.77"/>
    <m/>
    <m/>
    <m/>
    <m/>
    <m/>
    <m/>
    <m/>
    <m/>
    <m/>
    <m/>
    <m/>
    <m/>
    <m/>
    <m/>
    <m/>
  </r>
  <r>
    <s v="B092HFNQZY"/>
    <x v="625"/>
    <s v="BAZIC Products School Student Scissors 5&quot;, Stainless Steel Scissor, Pointed Tip Right Left Handed, Assorted Color Craft Scissor for Cutting Paper, 6-Pack"/>
    <s v="4431-SET6"/>
    <n v="77"/>
    <n v="2"/>
    <n v="0"/>
    <n v="93"/>
    <n v="2"/>
    <n v="8"/>
    <n v="79.12"/>
    <m/>
    <m/>
    <m/>
    <m/>
    <m/>
    <m/>
    <m/>
    <m/>
    <m/>
    <m/>
    <m/>
    <m/>
    <m/>
    <m/>
    <m/>
  </r>
  <r>
    <s v="B092H6ZCH4"/>
    <x v="597"/>
    <s v="BAZIC Products Mini Stapler w/500 Staples, Standard (26/6) Built-in Staple Remover, Soft Grip 12 Sheets, Portable Small Staplers for Home Office School, 6-Pack"/>
    <s v="601-SET6"/>
    <n v="197"/>
    <n v="26"/>
    <n v="1E-4"/>
    <n v="252"/>
    <n v="30"/>
    <n v="55"/>
    <n v="1013.96"/>
    <m/>
    <m/>
    <m/>
    <m/>
    <m/>
    <m/>
    <m/>
    <m/>
    <m/>
    <m/>
    <m/>
    <m/>
    <m/>
    <m/>
    <m/>
  </r>
  <r>
    <s v="B093RB3NPF"/>
    <x v="626"/>
    <s v="BAZIC PRODUCTS Plastic Pencil Case, Utility Storage Box, Multi Purpose Organizer &amp; Supply Holder, Transparent Box Design, Assorted Color, Ideal for School, Office &amp; Craft Use, 24-Pack"/>
    <s v="FBA_845-CASE"/>
    <n v="379"/>
    <n v="19"/>
    <n v="2.0000000000000001E-4"/>
    <n v="420"/>
    <n v="19"/>
    <n v="18"/>
    <n v="1347.57"/>
    <m/>
    <m/>
    <m/>
    <m/>
    <m/>
    <m/>
    <m/>
    <m/>
    <m/>
    <m/>
    <m/>
    <m/>
    <m/>
    <m/>
    <m/>
  </r>
  <r>
    <s v="B092363KH6"/>
    <x v="627"/>
    <s v="BAZIC Products Expanding File Folder 13 Pockets, Coupon Size Plastic File Folders w/Color Tabs Pocket, Home Office Supplies, Check Bills Receipts Organizer, 24-Pack"/>
    <s v="3116-BOX"/>
    <n v="58"/>
    <n v="16"/>
    <n v="0"/>
    <n v="77"/>
    <n v="24"/>
    <n v="8"/>
    <n v="365.77"/>
    <m/>
    <m/>
    <m/>
    <m/>
    <m/>
    <m/>
    <m/>
    <m/>
    <m/>
    <m/>
    <m/>
    <m/>
    <m/>
    <m/>
    <m/>
  </r>
  <r>
    <s v="B0D79NZDYB"/>
    <x v="628"/>
    <s v="BAZIC Products Super Glue 3g/0.10 Oz., Small Tube Clear Adhesive Fluid Liquid Bonding for Office &amp; Home Improvement (6/Pack), 24-Pack"/>
    <s v="FBA_2007-BOX"/>
    <n v="40"/>
    <n v="3"/>
    <n v="0"/>
    <n v="45"/>
    <n v="3"/>
    <n v="9"/>
    <n v="305.31"/>
    <m/>
    <m/>
    <m/>
    <m/>
    <m/>
    <m/>
    <m/>
    <m/>
    <m/>
    <m/>
    <m/>
    <m/>
    <m/>
    <m/>
    <m/>
  </r>
  <r>
    <s v="B08DCJSKGK"/>
    <x v="629"/>
    <s v="BAZIC Products Se Renta Sign 9&quot;X12&quot;, For Rent Signage, Lease Rental House Home Apartment Car Auto Store Shops, Waterproof Indoor Signs, 4-Pack"/>
    <s v="S-46-PACK4"/>
    <n v="104"/>
    <n v="2"/>
    <n v="1E-4"/>
    <n v="123"/>
    <n v="3"/>
    <n v="8"/>
    <n v="56"/>
    <m/>
    <m/>
    <m/>
    <m/>
    <m/>
    <m/>
    <m/>
    <m/>
    <m/>
    <m/>
    <m/>
    <m/>
    <m/>
    <m/>
    <m/>
  </r>
  <r>
    <s v="B0998F3S3Y"/>
    <x v="235"/>
    <s v="BAZIC PRODUCTS Cursive Handwriting Pad – 10.5&quot; X 8&quot;, Handwriting Paper, Kids Learning Practice Workbook, Writing Paper with Lines for Kids, Toddler, Kindergarten, 50 Sheets/Pack, 2-Pack"/>
    <s v="542-PACK2"/>
    <n v="254"/>
    <n v="4"/>
    <n v="2.0000000000000001E-4"/>
    <n v="316"/>
    <n v="4"/>
    <n v="8"/>
    <n v="111.92"/>
    <m/>
    <m/>
    <m/>
    <m/>
    <m/>
    <m/>
    <m/>
    <m/>
    <m/>
    <m/>
    <m/>
    <m/>
    <m/>
    <m/>
    <m/>
  </r>
  <r>
    <s v="B091XRLCZY"/>
    <x v="630"/>
    <s v="BAZIC Products Multiplication Flash Cards, School Math Flashcards, Problem Solving (36/Pack), 2-Packs"/>
    <s v="534-PACK2"/>
    <n v="54"/>
    <n v="3"/>
    <n v="0"/>
    <n v="66"/>
    <n v="7"/>
    <n v="17"/>
    <n v="138.69"/>
    <m/>
    <m/>
    <m/>
    <m/>
    <m/>
    <m/>
    <m/>
    <m/>
    <m/>
    <m/>
    <m/>
    <m/>
    <m/>
    <m/>
    <m/>
  </r>
  <r>
    <s v="B08DHGRPWH"/>
    <x v="631"/>
    <s v="BAZIC Products Addition &amp; Subtraction Flash Cards, Number Math Calculation Card Game Education Training Learning Practice Activities (36/Pack), Set of 2-Pack"/>
    <s v="532-EA+533-EA"/>
    <n v="93"/>
    <n v="0"/>
    <n v="1E-4"/>
    <n v="117"/>
    <n v="0"/>
    <n v="8"/>
    <n v="75.92"/>
    <m/>
    <m/>
    <m/>
    <m/>
    <m/>
    <m/>
    <m/>
    <m/>
    <m/>
    <m/>
    <m/>
    <m/>
    <m/>
    <m/>
    <m/>
  </r>
  <r>
    <s v="B09256NQ2F"/>
    <x v="632"/>
    <s v="BAZIC Products Dry Erase Marker Black Color Chisel Tip, Whiteboard Pen Marcador, Low Odor Markers White Board Pens, Office School Supplies (3/Pack), 2-Packs"/>
    <s v="1251-PACK2"/>
    <n v="45"/>
    <n v="0"/>
    <n v="0"/>
    <n v="48"/>
    <n v="0"/>
    <n v="13"/>
    <n v="106.07"/>
    <m/>
    <m/>
    <m/>
    <m/>
    <m/>
    <m/>
    <m/>
    <m/>
    <m/>
    <m/>
    <m/>
    <m/>
    <m/>
    <m/>
    <m/>
  </r>
  <r>
    <s v="B09252SFV4"/>
    <x v="442"/>
    <s v="BAZIC Products Washable Fruit Scented Markers Broad Line 10 Color, Chisel Tip Broad Fine Line, Non Toxic Marcadorc Art School Supplies (10/Pack), 2-Packs"/>
    <s v="1286-PACK2"/>
    <n v="191"/>
    <n v="13"/>
    <n v="1E-4"/>
    <n v="214"/>
    <n v="15"/>
    <n v="8"/>
    <n v="95.39"/>
    <m/>
    <m/>
    <m/>
    <m/>
    <m/>
    <m/>
    <m/>
    <m/>
    <m/>
    <m/>
    <m/>
    <m/>
    <m/>
    <m/>
    <m/>
  </r>
  <r>
    <s v="B092C8KFS6"/>
    <x v="633"/>
    <s v="BAZIC Products Dry Erase Lap Board 9&quot;x12&quot;, Double Sided Primary Ruled &amp; Blank, Small Portable Whiteboards for Teacher Home, 2-Pack"/>
    <s v="6018-PACK2"/>
    <n v="65"/>
    <n v="1"/>
    <n v="0"/>
    <n v="76"/>
    <n v="1"/>
    <n v="8"/>
    <n v="117.68"/>
    <m/>
    <m/>
    <m/>
    <m/>
    <m/>
    <m/>
    <m/>
    <m/>
    <m/>
    <m/>
    <m/>
    <m/>
    <m/>
    <m/>
    <m/>
  </r>
  <r>
    <s v="B0D7GHTQF4"/>
    <x v="634"/>
    <s v="BAZIC Products Modeling Clay 4 Primary Color 1 LB, Light Dough Art Craft, Non Toxic Gift for Artist Kids Toddler Boys Girls, Bulk for Classroom, 24-Pack"/>
    <s v="3340-CASE"/>
    <n v="33"/>
    <n v="10"/>
    <n v="0"/>
    <n v="47"/>
    <n v="19"/>
    <n v="34"/>
    <n v="2508.06"/>
    <m/>
    <m/>
    <m/>
    <m/>
    <m/>
    <m/>
    <m/>
    <m/>
    <m/>
    <m/>
    <m/>
    <m/>
    <m/>
    <m/>
    <m/>
  </r>
  <r>
    <s v="B091VB4FS5"/>
    <x v="635"/>
    <s v="BAZIC Products Thumbtacks, Assorted Color Jumbo Plastic Head Push Pins – Durable Steel Tacks for Walls and Cork Boards, Poster Pins, and Pushpins for Home, Office &amp; School, 25/Pack, 2 Packs"/>
    <s v="210-PACK2"/>
    <n v="64"/>
    <n v="4"/>
    <n v="0"/>
    <n v="97"/>
    <n v="9"/>
    <n v="8"/>
    <n v="59.85"/>
    <m/>
    <m/>
    <m/>
    <m/>
    <m/>
    <m/>
    <m/>
    <m/>
    <m/>
    <m/>
    <m/>
    <m/>
    <m/>
    <m/>
    <m/>
  </r>
  <r>
    <s v="B092371BXN"/>
    <x v="636"/>
    <s v="BAZIC Products Erasers, Neon Bevel Eraser, Latex Free, Large Size Block Erasers for Art Drawing School Office Teachers (6/Pack), 2-Packs"/>
    <s v="2207-PACK2"/>
    <n v="239"/>
    <n v="2"/>
    <n v="1E-4"/>
    <n v="279"/>
    <n v="4"/>
    <n v="10"/>
    <n v="85.4"/>
    <m/>
    <m/>
    <m/>
    <m/>
    <m/>
    <m/>
    <m/>
    <m/>
    <m/>
    <m/>
    <m/>
    <m/>
    <m/>
    <m/>
    <m/>
  </r>
  <r>
    <s v="B09239YRJW"/>
    <x v="637"/>
    <s v="BAZIC Products Mini Highlighter Pen Assorted Color, Chisel Tip Broad Fine Line Highlighters, Unscented Highlighting Coloring for School Office (5/Pack), 2-Packs"/>
    <s v="FBA_2306-PACK2"/>
    <n v="295"/>
    <n v="5"/>
    <n v="2.0000000000000001E-4"/>
    <n v="335"/>
    <n v="6"/>
    <n v="9"/>
    <n v="55.63"/>
    <m/>
    <m/>
    <m/>
    <m/>
    <m/>
    <m/>
    <m/>
    <m/>
    <m/>
    <m/>
    <m/>
    <m/>
    <m/>
    <m/>
    <m/>
  </r>
  <r>
    <s v="B092B8LHYH"/>
    <x v="638"/>
    <s v="BAZIC Products Composition Notebook Wide Ruled - 100 Sheets, Black Marble Composition Notebook with Durable Cover, Non-Spiral for Journaling, School, Home, or Office, 2-Packs"/>
    <s v="508-PACK2"/>
    <n v="594"/>
    <n v="24"/>
    <n v="4.0000000000000002E-4"/>
    <n v="706"/>
    <n v="29"/>
    <n v="8"/>
    <n v="117.68"/>
    <m/>
    <m/>
    <m/>
    <m/>
    <m/>
    <m/>
    <m/>
    <m/>
    <m/>
    <m/>
    <m/>
    <m/>
    <m/>
    <m/>
    <m/>
  </r>
  <r>
    <s v="B09ZVNNJWH"/>
    <x v="639"/>
    <s v="Big Print Find-A-Word Digest Puzzle Books 2 Titles, 8.5&quot;x5&quot; Word Search Puzzle Books for Adults Teens, 2-Pack"/>
    <s v="72321-SET2"/>
    <n v="69"/>
    <n v="0"/>
    <n v="0"/>
    <n v="95"/>
    <n v="0"/>
    <n v="8"/>
    <n v="75.92"/>
    <m/>
    <m/>
    <m/>
    <m/>
    <m/>
    <m/>
    <m/>
    <m/>
    <m/>
    <m/>
    <m/>
    <m/>
    <m/>
    <m/>
    <m/>
  </r>
  <r>
    <s v="B09986M8SX"/>
    <x v="612"/>
    <s v="BAZIC Products Plastic Pencil Case 8&quot; Storage Box, Assorted Color, Translucent Hard Pencil Case, 1-UNIT COLOR SENT RANDOM"/>
    <s v="FBA_835-SET4"/>
    <n v="459"/>
    <n v="12"/>
    <n v="2.9999999999999997E-4"/>
    <n v="661"/>
    <n v="23"/>
    <n v="8"/>
    <n v="92.5"/>
    <m/>
    <m/>
    <m/>
    <m/>
    <m/>
    <m/>
    <m/>
    <m/>
    <m/>
    <m/>
    <m/>
    <m/>
    <m/>
    <m/>
    <m/>
  </r>
  <r>
    <s v="B0CMVB3J1V"/>
    <x v="640"/>
    <s v="BAZIC Products Magnetic Chalkboard Rustic Wood Frame 20 x 30 Blackboard w/Chalk Marker + 2 Magnets for Restaurant Menu Office Home Wall Decor, 1-Pack"/>
    <s v="FBA_6081-EACH"/>
    <n v="113"/>
    <n v="6"/>
    <n v="1E-4"/>
    <n v="144"/>
    <n v="6"/>
    <n v="8"/>
    <n v="338.03"/>
    <m/>
    <m/>
    <m/>
    <m/>
    <m/>
    <m/>
    <m/>
    <m/>
    <m/>
    <m/>
    <m/>
    <m/>
    <m/>
    <m/>
    <m/>
  </r>
  <r>
    <s v="B09986M8SX"/>
    <x v="641"/>
    <s v="BAZIC PRODUCTS Plastic Pencil Case, Multi Purpose Organizer &amp; Supply Holder, Clear Box Design, Durable Plastic Storage for School, Office, Classroom &amp; Craft Supplies, 4-Pack"/>
    <s v="834-PACK4"/>
    <n v="492"/>
    <n v="15"/>
    <n v="2.9999999999999997E-4"/>
    <n v="601"/>
    <n v="16"/>
    <n v="9"/>
    <n v="153.81"/>
    <m/>
    <m/>
    <m/>
    <m/>
    <m/>
    <m/>
    <m/>
    <m/>
    <m/>
    <m/>
    <m/>
    <m/>
    <m/>
    <m/>
    <m/>
  </r>
  <r>
    <s v="B092B83HV6"/>
    <x v="642"/>
    <s v="BAZIC Small Notebook Memo Size Pad, 5&quot;x7&quot; Spiral Side Bound, 120 Sheets Wirebound Pocket Personal Notebooks, Assorted Color, 36-Pack"/>
    <s v="FBA_546-CASE"/>
    <n v="71"/>
    <n v="10"/>
    <n v="0"/>
    <n v="87"/>
    <n v="12"/>
    <n v="7"/>
    <n v="364.99"/>
    <m/>
    <m/>
    <m/>
    <m/>
    <m/>
    <m/>
    <m/>
    <m/>
    <m/>
    <m/>
    <m/>
    <m/>
    <m/>
    <m/>
    <m/>
  </r>
  <r>
    <s v="B01M5ES7L7"/>
    <x v="643"/>
    <s v="BAZIC Keep Out Sign 9&quot;X12&quot;, Warning Stay Out Restricted Area Authorized, Plastic Signs for Home Store, Waterproof Indoor Signage, 1-Pack"/>
    <s v="FBA_S-12-EACH"/>
    <n v="182"/>
    <n v="5"/>
    <n v="1E-4"/>
    <n v="220"/>
    <n v="9"/>
    <n v="18"/>
    <n v="93.73"/>
    <m/>
    <m/>
    <m/>
    <m/>
    <m/>
    <m/>
    <m/>
    <m/>
    <m/>
    <m/>
    <m/>
    <m/>
    <m/>
    <m/>
    <m/>
  </r>
  <r>
    <s v="B07CFRHP7C"/>
    <x v="644"/>
    <s v="BAZIC 240 Function Scientific Calculator w/Slide-On Case"/>
    <s v="3020-EACH"/>
    <n v="162"/>
    <n v="3"/>
    <n v="1E-4"/>
    <n v="213"/>
    <n v="4"/>
    <n v="9"/>
    <n v="109.26"/>
    <m/>
    <m/>
    <m/>
    <m/>
    <m/>
    <m/>
    <m/>
    <m/>
    <m/>
    <m/>
    <m/>
    <m/>
    <m/>
    <m/>
    <m/>
  </r>
  <r>
    <s v="B091T49CD3"/>
    <x v="12"/>
    <s v="BAZIC Products 3 Ring Binder 1/2&quot; Economy View Binders Organizer - Fuchsia, Round Ring, Hold 100 Sheets Paper, for School Office Home, 1-Count"/>
    <s v="4106-EACH"/>
    <n v="6433"/>
    <n v="170"/>
    <n v="4.0000000000000001E-3"/>
    <n v="8595"/>
    <n v="240"/>
    <n v="16"/>
    <n v="250.56"/>
    <m/>
    <m/>
    <m/>
    <m/>
    <m/>
    <m/>
    <m/>
    <m/>
    <m/>
    <m/>
    <m/>
    <m/>
    <m/>
    <m/>
    <m/>
  </r>
  <r>
    <s v="B091T49CD3"/>
    <x v="346"/>
    <s v="BAZIC Products 3 Ring Binder 1/2&quot; Economy View Binders Organizer - Lime Green, Round Ring, Hold 100 Sheets Paper, for School Office Home, 12-Count"/>
    <s v="4104-CASE"/>
    <n v="176"/>
    <n v="43"/>
    <n v="1E-4"/>
    <n v="258"/>
    <n v="65"/>
    <n v="21"/>
    <n v="802.65"/>
    <m/>
    <m/>
    <m/>
    <m/>
    <m/>
    <m/>
    <m/>
    <m/>
    <m/>
    <m/>
    <m/>
    <m/>
    <m/>
    <m/>
    <m/>
  </r>
  <r>
    <s v="B091X11MCY"/>
    <x v="645"/>
    <s v="BAZIC Products Washable Crayons 24 Color, Coloring Drawing Assorted Colors Crayon, Non Toxic, for School Art, Gift for Kids Artist (24/Pack), 1-Pack"/>
    <s v="2530-EACH"/>
    <n v="145"/>
    <n v="2"/>
    <n v="1E-4"/>
    <n v="204"/>
    <n v="2"/>
    <n v="7"/>
    <n v="48.93"/>
    <m/>
    <m/>
    <m/>
    <m/>
    <m/>
    <m/>
    <m/>
    <m/>
    <m/>
    <m/>
    <m/>
    <m/>
    <m/>
    <m/>
    <m/>
  </r>
  <r>
    <s v="B0921XGH1L"/>
    <x v="646"/>
    <s v="BAZIC Products Utility Knife Box Cutter 9 mm Blade, Rubber Grip Retractable Snap-Off Razor for Craft Cartons Boxes Office Home, 4-Pack"/>
    <s v="130-SET4"/>
    <n v="33"/>
    <n v="4"/>
    <n v="0"/>
    <n v="42"/>
    <n v="7"/>
    <n v="8"/>
    <n v="91.92"/>
    <m/>
    <m/>
    <m/>
    <m/>
    <m/>
    <m/>
    <m/>
    <m/>
    <m/>
    <m/>
    <m/>
    <m/>
    <m/>
    <m/>
    <m/>
  </r>
  <r>
    <s v="B07RLQKKD7"/>
    <x v="647"/>
    <s v="BAZIC Products Book Wrap - Clear Book Cover Self Adhesive Book Protector for Book Covers for Paperbacks, Plastic Cover for Books, Clear Contact Paper Peel and Stick, 17.5&quot; x 1.7 Yard Roll, 48-Pack"/>
    <s v="2901-CASE"/>
    <n v="83"/>
    <n v="12"/>
    <n v="1E-4"/>
    <n v="114"/>
    <n v="18"/>
    <n v="8"/>
    <n v="588.48"/>
    <m/>
    <m/>
    <m/>
    <m/>
    <m/>
    <m/>
    <m/>
    <m/>
    <m/>
    <m/>
    <m/>
    <m/>
    <m/>
    <m/>
    <m/>
  </r>
  <r>
    <s v="B09237N2WN"/>
    <x v="648"/>
    <s v="BAZIC Products 2 Pockets Poly Folder Portfolio, Letter Size Plastic Folders Holder for Office Documents Paper Organizer, Assorted Color, 8-Pack"/>
    <s v="FBA_3158-SET8"/>
    <n v="77"/>
    <n v="2"/>
    <n v="0"/>
    <n v="103"/>
    <n v="2"/>
    <n v="8"/>
    <n v="72.92"/>
    <m/>
    <m/>
    <m/>
    <m/>
    <m/>
    <m/>
    <m/>
    <m/>
    <m/>
    <m/>
    <m/>
    <m/>
    <m/>
    <m/>
    <m/>
  </r>
  <r>
    <s v="B09235XFD3"/>
    <x v="483"/>
    <s v="BAZIC Products Expanding File Folder 7 Pockets w/Color Tab, Letter Size Plastic File Pocket Folders, Home Office Supplies, Paper Documents Organizer, 1-Pack"/>
    <s v="3164-EACH"/>
    <n v="421"/>
    <n v="12"/>
    <n v="2.9999999999999997E-4"/>
    <n v="522"/>
    <n v="13"/>
    <n v="7"/>
    <n v="99.68"/>
    <m/>
    <m/>
    <m/>
    <m/>
    <m/>
    <m/>
    <m/>
    <m/>
    <m/>
    <m/>
    <m/>
    <m/>
    <m/>
    <m/>
    <m/>
  </r>
  <r>
    <s v="B092GB4K5W"/>
    <x v="649"/>
    <s v="BAZIC Products Fiero Fiber Tip Pen, Fineliner Pens 0.4mm Blue Color Extra Fine Point, Writing Drawing for Graphic Office School (4/Pack), 1-Pack"/>
    <s v="17017-EACH"/>
    <n v="165"/>
    <n v="5"/>
    <n v="1E-4"/>
    <n v="209"/>
    <n v="6"/>
    <n v="7"/>
    <n v="46.48"/>
    <m/>
    <m/>
    <m/>
    <m/>
    <m/>
    <m/>
    <m/>
    <m/>
    <m/>
    <m/>
    <m/>
    <m/>
    <m/>
    <m/>
    <m/>
  </r>
  <r>
    <s v="B092GB4K5W"/>
    <x v="650"/>
    <s v="BAZIC Products Fiero Fiber Tip Pen, Fineliner Pens 0.4mm 12 Assorted Color Extra Fine Point, Writing Drawing for Graphic Office School (12/Pack), 1-Pack"/>
    <s v="17054-EACH"/>
    <n v="291"/>
    <n v="8"/>
    <n v="2.0000000000000001E-4"/>
    <n v="365"/>
    <n v="8"/>
    <n v="7"/>
    <n v="68.08"/>
    <m/>
    <m/>
    <m/>
    <m/>
    <m/>
    <m/>
    <m/>
    <m/>
    <m/>
    <m/>
    <m/>
    <m/>
    <m/>
    <m/>
    <m/>
  </r>
  <r>
    <s v="B092G4FNDV"/>
    <x v="651"/>
    <s v="BAZIC Products Oil Gel Ink Retractable Pen Spyder Assorted Colors, 0.7 mm Medium Point Soft Grip Smooth Writing, for Office School (4/Pack), 2-Pack"/>
    <s v="17061-SET2"/>
    <n v="149"/>
    <n v="1"/>
    <n v="1E-4"/>
    <n v="170"/>
    <n v="1"/>
    <n v="9"/>
    <n v="69.510000000000005"/>
    <m/>
    <m/>
    <m/>
    <m/>
    <m/>
    <m/>
    <m/>
    <m/>
    <m/>
    <m/>
    <m/>
    <m/>
    <m/>
    <m/>
    <m/>
  </r>
  <r>
    <s v="B092H1HQXB"/>
    <x v="652"/>
    <s v="BAZIC Products Stainless Steel Scissors 7&quot;, Soft Grip Straight Handle, Sharp Scissor Blades, Cutting Paper Fabric Craft Photo Sewing for School Office, 4-Pack"/>
    <s v="4411-SET4"/>
    <n v="67"/>
    <n v="9"/>
    <n v="0"/>
    <n v="92"/>
    <n v="12"/>
    <n v="8"/>
    <n v="89.92"/>
    <m/>
    <m/>
    <m/>
    <m/>
    <m/>
    <m/>
    <m/>
    <m/>
    <m/>
    <m/>
    <m/>
    <m/>
    <m/>
    <m/>
    <m/>
  </r>
  <r>
    <s v="B09255DT48"/>
    <x v="653"/>
    <s v="BAZIC Products Letter Stencil Sets, Sizes 20 mm, Letters Number Mathematics Sign, Inches Centimeter Ruler, Clear Color Plastic Stencils for Kids, 4-Pack"/>
    <s v="305-SET6"/>
    <n v="91"/>
    <n v="5"/>
    <n v="1E-4"/>
    <n v="136"/>
    <n v="5"/>
    <n v="7"/>
    <n v="127.04"/>
    <m/>
    <m/>
    <m/>
    <m/>
    <m/>
    <m/>
    <m/>
    <m/>
    <m/>
    <m/>
    <m/>
    <m/>
    <m/>
    <m/>
    <m/>
  </r>
  <r>
    <s v="B092BJ3XS9"/>
    <x v="654"/>
    <s v="BAZIC Products Composition Notebook Graph Quad-Ruled 4-1&quot; Spiral Notebook 100 Sheet, Drafting Blueprint Journal Comp Notebooks for Office School, 24-Pack"/>
    <s v="FBA_514-CASE"/>
    <n v="104"/>
    <n v="21"/>
    <n v="1E-4"/>
    <n v="141"/>
    <n v="28"/>
    <n v="15"/>
    <n v="865.11"/>
    <m/>
    <m/>
    <m/>
    <m/>
    <m/>
    <m/>
    <m/>
    <m/>
    <m/>
    <m/>
    <m/>
    <m/>
    <m/>
    <m/>
    <m/>
  </r>
  <r>
    <s v="B0998B64Q7"/>
    <x v="655"/>
    <s v="BAZIC Products Slider Pencil Case, Utility Storage Box Snap Closure, Translucent Assorted Color Multi Purpose Organizer, 36-Pack"/>
    <s v="816-CASE"/>
    <n v="385"/>
    <n v="19"/>
    <n v="2.0000000000000001E-4"/>
    <n v="462"/>
    <n v="26"/>
    <n v="10"/>
    <n v="555.85"/>
    <m/>
    <m/>
    <m/>
    <m/>
    <m/>
    <m/>
    <m/>
    <m/>
    <m/>
    <m/>
    <m/>
    <m/>
    <m/>
    <m/>
    <m/>
  </r>
  <r>
    <s v="B0921SMY2Q"/>
    <x v="656"/>
    <s v="BAZIC Products Ruled Index Cards Book 3&quot; X 5&quot;, View Poly Cover Spiral Bound Memo w/ 2 Tab Divider, White Flashcards, Lined Card for Memory (50/Pack), 24-Packs"/>
    <s v="FBA_570-CASE"/>
    <n v="60"/>
    <n v="12"/>
    <n v="0"/>
    <n v="93"/>
    <n v="23"/>
    <n v="9"/>
    <n v="350.91"/>
    <m/>
    <m/>
    <m/>
    <m/>
    <m/>
    <m/>
    <m/>
    <m/>
    <m/>
    <m/>
    <m/>
    <m/>
    <m/>
    <m/>
    <m/>
  </r>
  <r>
    <s v="B092CGT26D"/>
    <x v="657"/>
    <s v="BAZIC Products Wooden Ruler – Single Metal Edge Drafting Ruler for Measuring, Drawing &amp; Crafting, Wooden Straight Edge Ruler for School &amp; Office, 12 Inch, 24-Pack"/>
    <s v="321-BOX"/>
    <n v="80"/>
    <n v="7"/>
    <n v="1E-4"/>
    <n v="88"/>
    <n v="7"/>
    <n v="8"/>
    <n v="150.56"/>
    <m/>
    <m/>
    <m/>
    <m/>
    <m/>
    <m/>
    <m/>
    <m/>
    <m/>
    <m/>
    <m/>
    <m/>
    <m/>
    <m/>
    <m/>
  </r>
  <r>
    <s v="B0998CXQ1N"/>
    <x v="256"/>
    <s v="BAZIC Products Plastic Pencil Case Utility Storage Box, Clear Color, Multi Purpose Organizer for Pens Pencils, 24-Pack"/>
    <s v="840-CASE"/>
    <n v="471"/>
    <n v="58"/>
    <n v="2.9999999999999997E-4"/>
    <n v="604"/>
    <n v="80"/>
    <n v="21"/>
    <n v="1313.02"/>
    <m/>
    <m/>
    <m/>
    <m/>
    <m/>
    <m/>
    <m/>
    <m/>
    <m/>
    <m/>
    <m/>
    <m/>
    <m/>
    <m/>
    <m/>
  </r>
  <r>
    <s v="B091BLGQNL"/>
    <x v="658"/>
    <s v="Kappa Large Print Crosswords 2 Titles, Word Search Find Words Books for Adults Teens, Training Learning with Game, 2-Pack"/>
    <s v="84300-SET2"/>
    <n v="113"/>
    <n v="2"/>
    <n v="1E-4"/>
    <n v="145"/>
    <n v="5"/>
    <n v="7"/>
    <n v="80.430000000000007"/>
    <m/>
    <m/>
    <m/>
    <m/>
    <m/>
    <m/>
    <m/>
    <m/>
    <m/>
    <m/>
    <m/>
    <m/>
    <m/>
    <m/>
    <m/>
  </r>
  <r>
    <s v="B08DCY5TVZ"/>
    <x v="659"/>
    <s v="BAZIC Products No Soliciting Sign 9&quot;X12&quot;, Plastic Signs Signage Large Visibility for Home Business Store Office Restaurants Bars Retail Salon Shop, 4-Pack"/>
    <s v="S-30-PACK4"/>
    <n v="23"/>
    <n v="0"/>
    <n v="0"/>
    <n v="30"/>
    <n v="0"/>
    <n v="10"/>
    <n v="68.900000000000006"/>
    <m/>
    <m/>
    <m/>
    <m/>
    <m/>
    <m/>
    <m/>
    <m/>
    <m/>
    <m/>
    <m/>
    <m/>
    <m/>
    <m/>
    <m/>
  </r>
  <r>
    <s v="B0921JK3NK"/>
    <x v="660"/>
    <s v="BAZIC Products Ruled Index Cards 3&quot; X 5&quot; 400 Count, White Flashcards, Ruled Lined Card for Learning Memory Reminder (100/Pack), 4-Packs"/>
    <s v="516-PACK4"/>
    <n v="78"/>
    <n v="5"/>
    <n v="0"/>
    <n v="101"/>
    <n v="8"/>
    <n v="9"/>
    <n v="130.41"/>
    <m/>
    <m/>
    <m/>
    <m/>
    <m/>
    <m/>
    <m/>
    <m/>
    <m/>
    <m/>
    <m/>
    <m/>
    <m/>
    <m/>
    <m/>
  </r>
  <r>
    <s v="B092CMLGX8"/>
    <x v="661"/>
    <s v="BAZIC Products Trifold Poster Board – White Corrugated Cardboard Display Board for School Projects, Science Fairs, Photos, Charts, and Classroom Presentations, 36&quot; X 48&quot;, 2-Pack"/>
    <s v="FBA_5033-PACK2"/>
    <n v="146"/>
    <n v="8"/>
    <n v="1E-4"/>
    <n v="168"/>
    <n v="9"/>
    <n v="7"/>
    <n v="188.92"/>
    <m/>
    <m/>
    <m/>
    <m/>
    <m/>
    <m/>
    <m/>
    <m/>
    <m/>
    <m/>
    <m/>
    <m/>
    <m/>
    <m/>
    <m/>
  </r>
  <r>
    <s v="B091DCD4J6"/>
    <x v="662"/>
    <s v="BAZIC Products Pencil #2 HB Pencils, Latex Free Eraser, Premium Wood Yellow Unsharpened Pencils for Exam School Office Sketching (10/Pack), 1-Pack"/>
    <s v="766-EACH"/>
    <n v="62"/>
    <n v="1"/>
    <n v="0"/>
    <n v="72"/>
    <n v="2"/>
    <n v="7"/>
    <n v="45.37"/>
    <m/>
    <m/>
    <m/>
    <m/>
    <m/>
    <m/>
    <m/>
    <m/>
    <m/>
    <m/>
    <m/>
    <m/>
    <m/>
    <m/>
    <m/>
  </r>
  <r>
    <s v="B091T36TXP"/>
    <x v="663"/>
    <s v="BAZIC Products 3 Ring Binder 1.5&quot; Economy View Binders Organizer - White, Round Ring, Hold 250 Sheets Paper, for School Office Home, 2-Count"/>
    <s v="3148-PACK2"/>
    <n v="76"/>
    <n v="0"/>
    <n v="0"/>
    <n v="87"/>
    <n v="0"/>
    <n v="7"/>
    <n v="139.58000000000001"/>
    <m/>
    <m/>
    <m/>
    <m/>
    <m/>
    <m/>
    <m/>
    <m/>
    <m/>
    <m/>
    <m/>
    <m/>
    <m/>
    <m/>
    <m/>
  </r>
  <r>
    <s v="B091T36TXP"/>
    <x v="664"/>
    <s v="BAZIC Products 3 Ring Binder 1.5&quot; Economy View Binders Organizer - Lime Green, Round Ring, Hold 250 Sheets Paper, for School Office Home, 2-Count"/>
    <s v="4144-PACK2"/>
    <n v="73"/>
    <n v="11"/>
    <n v="0"/>
    <n v="82"/>
    <n v="12"/>
    <n v="8"/>
    <n v="161.16999999999999"/>
    <m/>
    <m/>
    <m/>
    <m/>
    <m/>
    <m/>
    <m/>
    <m/>
    <m/>
    <m/>
    <m/>
    <m/>
    <m/>
    <m/>
    <m/>
  </r>
  <r>
    <s v="B092B5MBSQ"/>
    <x v="665"/>
    <s v="BAZIC Products Permanent Marker Jumbo Chisel Tip 8mm Wide, Black Color Markers, Coloring on Plastic Wood Metal Glass Stone for Art Office (2/Pack), 2-Packs"/>
    <s v="1213-PACK2"/>
    <n v="96"/>
    <n v="2"/>
    <n v="1E-4"/>
    <n v="110"/>
    <n v="2"/>
    <n v="7"/>
    <n v="59.43"/>
    <m/>
    <m/>
    <m/>
    <m/>
    <m/>
    <m/>
    <m/>
    <m/>
    <m/>
    <m/>
    <m/>
    <m/>
    <m/>
    <m/>
    <m/>
  </r>
  <r>
    <s v="B0D79NHTQV"/>
    <x v="152"/>
    <s v="BAZIC Products Washable Disappearing Purple Glue Stick 8g / 0.28 Oz., Color Acid Free Glue Sticks for Photos Paper Kids at School Office (4/Pack), 2-Pack"/>
    <s v="2023-PACK2"/>
    <n v="325"/>
    <n v="12"/>
    <n v="2.0000000000000001E-4"/>
    <n v="390"/>
    <n v="15"/>
    <n v="8"/>
    <n v="64.72"/>
    <m/>
    <m/>
    <m/>
    <m/>
    <m/>
    <m/>
    <m/>
    <m/>
    <m/>
    <m/>
    <m/>
    <m/>
    <m/>
    <m/>
    <m/>
  </r>
  <r>
    <s v="B091VB6RD6"/>
    <x v="666"/>
    <s v="BAZIC Products Thumbtacks, Assorted Color Round Plastic Head Push Pins – Durable Steel Tacks for Walls and Cork Boards, Poster Pins, and Pushpins for Home, Office &amp; School, 80/Pack, 2 Packs"/>
    <s v="209-PACK2"/>
    <n v="43"/>
    <n v="1"/>
    <n v="0"/>
    <n v="51"/>
    <n v="1"/>
    <n v="7"/>
    <n v="55.93"/>
    <m/>
    <m/>
    <m/>
    <m/>
    <m/>
    <m/>
    <m/>
    <m/>
    <m/>
    <m/>
    <m/>
    <m/>
    <m/>
    <m/>
    <m/>
  </r>
  <r>
    <s v="B0921CPC29"/>
    <x v="667"/>
    <s v="BAZIC Products Correction Tape w/Two Way Applicator White Out, Jumbo 5 mm x 394&quot;, Easy to Use for Instant Corrections White Out for Office School, 6-Pack"/>
    <s v="1638-SET6"/>
    <n v="64"/>
    <n v="6"/>
    <n v="0"/>
    <n v="75"/>
    <n v="11"/>
    <n v="8"/>
    <n v="81.12"/>
    <m/>
    <m/>
    <m/>
    <m/>
    <m/>
    <m/>
    <m/>
    <m/>
    <m/>
    <m/>
    <m/>
    <m/>
    <m/>
    <m/>
    <m/>
  </r>
  <r>
    <s v="B091BPCXP8"/>
    <x v="668"/>
    <s v="Kappa Pocket Puzzle Word Finds Large Print - 8&quot; x 5&quot; Digest Size 2 Titles, Word Search Find Words Books for Adults Teens, Training Learning with Game, 24-Pack"/>
    <s v="FBA_61400-CASE"/>
    <n v="149"/>
    <n v="2"/>
    <n v="1E-4"/>
    <n v="191"/>
    <n v="2"/>
    <n v="9"/>
    <n v="299.61"/>
    <m/>
    <m/>
    <m/>
    <m/>
    <m/>
    <m/>
    <m/>
    <m/>
    <m/>
    <m/>
    <m/>
    <m/>
    <m/>
    <m/>
    <m/>
  </r>
  <r>
    <s v="B08S5V48BD"/>
    <x v="669"/>
    <s v="BAZIC Pencil Pouch 3 Ring Binder Pouch w/Rivet Enforced Rings Holes 48-Pack, Assorted 10 Color Mesh Window Zipper Bag"/>
    <s v="FBA_803-BOX+804-BOX"/>
    <n v="599"/>
    <n v="17"/>
    <n v="4.0000000000000002E-4"/>
    <n v="881"/>
    <n v="28"/>
    <n v="12"/>
    <n v="661.18"/>
    <m/>
    <m/>
    <m/>
    <m/>
    <m/>
    <m/>
    <m/>
    <m/>
    <m/>
    <m/>
    <m/>
    <m/>
    <m/>
    <m/>
    <m/>
  </r>
  <r>
    <s v="B092379CMM"/>
    <x v="670"/>
    <s v="BAZIC Products Erasers + Pencil Top Erasers Set (15/Pack), Block Bevel Erasers Neon Color, Arrowhead Caps Tops, Latex Free, for Art Drawing Sketching School, 2-Packs"/>
    <s v="2234-PACK2"/>
    <n v="92"/>
    <n v="1"/>
    <n v="1E-4"/>
    <n v="107"/>
    <n v="1"/>
    <n v="7"/>
    <n v="53.13"/>
    <m/>
    <m/>
    <m/>
    <m/>
    <m/>
    <m/>
    <m/>
    <m/>
    <m/>
    <m/>
    <m/>
    <m/>
    <m/>
    <m/>
    <m/>
  </r>
  <r>
    <s v="B09DLFZJQ4"/>
    <x v="671"/>
    <s v="BAZIC Products Wooden Dowel Rods Wood Sticks, 3/16&quot; x 12&quot; Round Natural Color Hardwood Stick, Unfinished Wood for Crafts Lollipops Cake Support (20/Pack), 24-Packs"/>
    <s v="6812-BOX"/>
    <n v="74"/>
    <n v="12"/>
    <n v="0"/>
    <n v="93"/>
    <n v="17"/>
    <n v="11"/>
    <n v="527.65"/>
    <m/>
    <m/>
    <m/>
    <m/>
    <m/>
    <m/>
    <m/>
    <m/>
    <m/>
    <m/>
    <m/>
    <m/>
    <m/>
    <m/>
    <m/>
  </r>
  <r>
    <s v="B09DPBF85D"/>
    <x v="672"/>
    <s v="BAZIC Pencil Pouch 3 Ring Binder Pouch w/Rivet Enforced Rings Holes, Classic Color Clear Window Zipper Pouches, 4-Pack"/>
    <s v="FBA_811-SET4"/>
    <n v="74"/>
    <n v="4"/>
    <n v="0"/>
    <n v="90"/>
    <n v="4"/>
    <n v="8"/>
    <n v="74.62"/>
    <m/>
    <m/>
    <m/>
    <m/>
    <m/>
    <m/>
    <m/>
    <m/>
    <m/>
    <m/>
    <m/>
    <m/>
    <m/>
    <m/>
    <m/>
  </r>
  <r>
    <s v="B091XRLCZY"/>
    <x v="673"/>
    <s v="BAZIC Products Multiplication Flash Cards, Numbers Elementary Math Flashcards Game at School, Problem Solving (36/Pack), 72-Packs"/>
    <s v="534-CASE"/>
    <n v="58"/>
    <n v="5"/>
    <n v="0"/>
    <n v="73"/>
    <n v="7"/>
    <n v="7"/>
    <n v="605.36"/>
    <m/>
    <m/>
    <m/>
    <m/>
    <m/>
    <m/>
    <m/>
    <m/>
    <m/>
    <m/>
    <m/>
    <m/>
    <m/>
    <m/>
    <m/>
  </r>
  <r>
    <s v="B0D7GCNZ3V"/>
    <x v="674"/>
    <s v="BAZIC Products Modeling Clay 3 Color, Assorted Colors Light Dough Art Craft, Non Toxic Gift for Artist Kids Toddler Boys Girls (15oz/Pack), 3-Pack"/>
    <s v="3312-SET3"/>
    <n v="64"/>
    <n v="13"/>
    <n v="0"/>
    <n v="102"/>
    <n v="31"/>
    <n v="10"/>
    <n v="209.9"/>
    <m/>
    <m/>
    <m/>
    <m/>
    <m/>
    <m/>
    <m/>
    <m/>
    <m/>
    <m/>
    <m/>
    <m/>
    <m/>
    <m/>
    <m/>
  </r>
  <r>
    <s v="B0C47MVCLN"/>
    <x v="675"/>
    <s v="BAZIC Products Small Notebook Memo Book 3&quot;x5&quot; Spiral Top Bound Pad, Pastel Color 100 Sheets Wirebound Pocket Personal Notebooks, 6-Pack"/>
    <s v="FBA_504-SET6"/>
    <n v="109"/>
    <n v="5"/>
    <n v="1E-4"/>
    <n v="143"/>
    <n v="5"/>
    <n v="8"/>
    <n v="67.08"/>
    <m/>
    <m/>
    <m/>
    <m/>
    <m/>
    <m/>
    <m/>
    <m/>
    <m/>
    <m/>
    <m/>
    <m/>
    <m/>
    <m/>
    <m/>
  </r>
  <r>
    <s v="B092BCD4NB"/>
    <x v="225"/>
    <s v="BAZIC Products Primary Journal Composition Notebook Blue Marble, 100 Sheet Writing Grades K- 2 Notebook Journal Comp Notebooks, 6-Pack"/>
    <s v="5087-PACK6"/>
    <n v="406"/>
    <n v="46"/>
    <n v="2.9999999999999997E-4"/>
    <n v="519"/>
    <n v="63"/>
    <n v="15"/>
    <n v="318.32"/>
    <m/>
    <m/>
    <m/>
    <m/>
    <m/>
    <m/>
    <m/>
    <m/>
    <m/>
    <m/>
    <m/>
    <m/>
    <m/>
    <m/>
    <m/>
  </r>
  <r>
    <s v="B01N4AOHOH"/>
    <x v="159"/>
    <s v="BAZIC Products Quarter Coin Wrappers – Durable Preformed Paper Tube, Sleeves for Coin Sorter and Holder, 36/Pack, 4 Packs"/>
    <s v="5014-PACK4"/>
    <n v="439"/>
    <n v="38"/>
    <n v="2.9999999999999997E-4"/>
    <n v="577"/>
    <n v="54"/>
    <n v="7"/>
    <n v="141.83000000000001"/>
    <m/>
    <m/>
    <m/>
    <m/>
    <m/>
    <m/>
    <m/>
    <m/>
    <m/>
    <m/>
    <m/>
    <m/>
    <m/>
    <m/>
    <m/>
  </r>
  <r>
    <s v="B091X1W2ZJ"/>
    <x v="676"/>
    <s v="BAZIC Products Dual Sided Super Jumbo Crayons Premium 12 Colors, Non Toxic Drawing Crayons, Gift for Student, 2-Pack"/>
    <s v="2520-PACK2"/>
    <n v="61"/>
    <n v="6"/>
    <n v="0"/>
    <n v="81"/>
    <n v="7"/>
    <n v="8"/>
    <n v="75.47"/>
    <m/>
    <m/>
    <m/>
    <m/>
    <m/>
    <m/>
    <m/>
    <m/>
    <m/>
    <m/>
    <m/>
    <m/>
    <m/>
    <m/>
    <m/>
  </r>
  <r>
    <s v="B09DP2RN9T"/>
    <x v="540"/>
    <s v="BAZIC Products Pencil Pouch 3 Ring Binder Pouch, Rivet Enforced Ring Hole, Mesh Window Zipper Case, Pastel Orange, 2-Pack"/>
    <s v="810-OR-PACK2"/>
    <n v="510"/>
    <n v="10"/>
    <n v="2.9999999999999997E-4"/>
    <n v="568"/>
    <n v="11"/>
    <n v="8"/>
    <n v="61.02"/>
    <m/>
    <m/>
    <m/>
    <m/>
    <m/>
    <m/>
    <m/>
    <m/>
    <m/>
    <m/>
    <m/>
    <m/>
    <m/>
    <m/>
    <m/>
  </r>
  <r>
    <s v="B0921XBMCS"/>
    <x v="677"/>
    <s v="BAZIC Products Natural Kraft Paper Roll 30&quot; X 14 ft, All-Purpose Brown Gift Wrap Paper, Wrapping Packing Shipping Dunnage, 100% Recycled Material, 4-Roll"/>
    <s v="FBA_5009-PACK4"/>
    <n v="51"/>
    <n v="1"/>
    <n v="0"/>
    <n v="58"/>
    <n v="4"/>
    <n v="7"/>
    <n v="121.83"/>
    <m/>
    <m/>
    <m/>
    <m/>
    <m/>
    <m/>
    <m/>
    <m/>
    <m/>
    <m/>
    <m/>
    <m/>
    <m/>
    <m/>
    <m/>
  </r>
  <r>
    <s v="B0BKRFSKVS"/>
    <x v="678"/>
    <s v="BAZIC Products Metallic Colored Pencils 12 Shimmering Shades Pre-Sharpened Pencil Set for Drawing Coloring, Professional Art Supplies for Artists (12/Pack), 12-Packs"/>
    <s v="735-BOX"/>
    <n v="144"/>
    <n v="9"/>
    <n v="1E-4"/>
    <n v="156"/>
    <n v="10"/>
    <n v="8"/>
    <n v="312.52"/>
    <m/>
    <m/>
    <m/>
    <m/>
    <m/>
    <m/>
    <m/>
    <m/>
    <m/>
    <m/>
    <m/>
    <m/>
    <m/>
    <m/>
    <m/>
  </r>
  <r>
    <s v="B0C6R78W3C"/>
    <x v="679"/>
    <s v="BAZIC Products Composition Notebook Wide Ruled - 20 Sheets, Manila Color Composition Notebook with Durable Cover, Non-Spiral and Lined Paper for Journaling, School, Home, or Office, 288-Packs"/>
    <s v="FBA_5096-CASE-1"/>
    <n v="80"/>
    <n v="16"/>
    <n v="1E-4"/>
    <n v="109"/>
    <n v="30"/>
    <n v="10"/>
    <n v="1295.25"/>
    <m/>
    <m/>
    <m/>
    <m/>
    <m/>
    <m/>
    <m/>
    <m/>
    <m/>
    <m/>
    <m/>
    <m/>
    <m/>
    <m/>
    <m/>
  </r>
  <r>
    <s v="B0C7B6MX4R"/>
    <x v="243"/>
    <s v="BAZIC Products 2 Pockets Paper File Folder, Laminated Glossy 3 Hole Portfolio, Assorted Pastel Colors Letter Size Folders for School Office Business Use, 6-Pack"/>
    <s v="2178-SET6"/>
    <n v="443"/>
    <n v="15"/>
    <n v="2.9999999999999997E-4"/>
    <n v="614"/>
    <n v="16"/>
    <n v="7"/>
    <n v="112.98"/>
    <m/>
    <m/>
    <m/>
    <m/>
    <m/>
    <m/>
    <m/>
    <m/>
    <m/>
    <m/>
    <m/>
    <m/>
    <m/>
    <m/>
    <m/>
  </r>
  <r>
    <s v="B091BMDSNN"/>
    <x v="680"/>
    <m/>
    <s v="45090-SET2"/>
    <n v="254"/>
    <n v="5"/>
    <n v="2.0000000000000001E-4"/>
    <n v="326"/>
    <n v="5"/>
    <n v="7"/>
    <n v="73.33"/>
    <m/>
    <m/>
    <m/>
    <m/>
    <m/>
    <m/>
    <m/>
    <m/>
    <m/>
    <m/>
    <m/>
    <m/>
    <m/>
    <m/>
    <m/>
  </r>
  <r>
    <s v="B005KQ924Y"/>
    <x v="681"/>
    <s v="BAZIC 8 Neon Colored Pencils"/>
    <s v="725-EACH"/>
    <n v="693"/>
    <n v="15"/>
    <n v="4.0000000000000002E-4"/>
    <n v="903"/>
    <n v="17"/>
    <n v="17"/>
    <n v="106.93"/>
    <m/>
    <m/>
    <m/>
    <m/>
    <m/>
    <m/>
    <m/>
    <m/>
    <m/>
    <m/>
    <m/>
    <m/>
    <m/>
    <m/>
    <m/>
  </r>
  <r>
    <s v="B008RD8Y6Y"/>
    <x v="682"/>
    <s v="BAZIC Glue Stick 8g/0.28 Oz., White Glue Sticks, Multi-Purpose Acid Free, Ideal for Photos Paper Art Craft at School Home Office (4/Pack), 1-Pack"/>
    <s v="FBA_2042-EACH"/>
    <n v="152"/>
    <n v="6"/>
    <n v="1E-4"/>
    <n v="190"/>
    <n v="8"/>
    <n v="6"/>
    <n v="33.979999999999997"/>
    <m/>
    <m/>
    <m/>
    <m/>
    <m/>
    <m/>
    <m/>
    <m/>
    <m/>
    <m/>
    <m/>
    <m/>
    <m/>
    <m/>
    <m/>
  </r>
  <r>
    <s v="B092H6V1L5"/>
    <x v="683"/>
    <s v="BAZIC Products Oil Gel Fuse Tech Ink Retractable Pen Optima Blue Color, 0.7 mm Medium Point Soft Grip Smooth Writing, for Office School (3/Pack), 1-Pack"/>
    <s v="1797-EACH"/>
    <n v="94"/>
    <n v="2"/>
    <n v="1E-4"/>
    <n v="141"/>
    <n v="2"/>
    <n v="7"/>
    <n v="45.43"/>
    <m/>
    <m/>
    <m/>
    <m/>
    <m/>
    <m/>
    <m/>
    <m/>
    <m/>
    <m/>
    <m/>
    <m/>
    <m/>
    <m/>
    <m/>
  </r>
  <r>
    <s v="B01N8POJPJ"/>
    <x v="684"/>
    <s v="BAZIC 12-Digit Dual Power Desktop Calculator with Adjustable Display (3012)"/>
    <s v="FBA_3012-EACH"/>
    <n v="318"/>
    <n v="41"/>
    <n v="2.0000000000000001E-4"/>
    <n v="438"/>
    <n v="60"/>
    <n v="6"/>
    <n v="81.56"/>
    <m/>
    <m/>
    <m/>
    <m/>
    <m/>
    <m/>
    <m/>
    <m/>
    <m/>
    <m/>
    <m/>
    <m/>
    <m/>
    <m/>
    <m/>
  </r>
  <r>
    <s v="B091T49CD3"/>
    <x v="238"/>
    <s v="BAZIC Products 3 Ring Binder 1/2&quot; Economy View Binders Organizer - Purple, Round Ring, Hold 100 Sheets Paper, for School Office Home, 12-Count"/>
    <s v="4107-CASE"/>
    <n v="276"/>
    <n v="63"/>
    <n v="2.0000000000000001E-4"/>
    <n v="394"/>
    <n v="98"/>
    <n v="15"/>
    <n v="577.89"/>
    <m/>
    <m/>
    <m/>
    <m/>
    <m/>
    <m/>
    <m/>
    <m/>
    <m/>
    <m/>
    <m/>
    <m/>
    <m/>
    <m/>
    <m/>
  </r>
  <r>
    <s v="B091SP52LR"/>
    <x v="685"/>
    <s v="BAZIC Products 3 Ring Binder 1&quot; Economy View Binders Organizer - Cyan, Round Ring, Hold 175 Sheets Paper, for School Office Home, 12-Count"/>
    <s v="FBA_4125-CASE"/>
    <n v="38"/>
    <n v="8"/>
    <n v="0"/>
    <n v="51"/>
    <n v="15"/>
    <n v="13"/>
    <n v="549.09"/>
    <m/>
    <m/>
    <m/>
    <m/>
    <m/>
    <m/>
    <m/>
    <m/>
    <m/>
    <m/>
    <m/>
    <m/>
    <m/>
    <m/>
    <m/>
  </r>
  <r>
    <s v="B091WLWDRR"/>
    <x v="686"/>
    <s v="BAZIC PRODUCTS 12 Assorted Colors of Twist-Up Crayons, Non-Toxic Twist-up Crayons, For Drawing, Art Projects and Coloring Books, Ideal Use for Home, School, or Office, 1-Pack"/>
    <s v="2507-EACH"/>
    <n v="69"/>
    <n v="4"/>
    <n v="0"/>
    <n v="77"/>
    <n v="7"/>
    <n v="14"/>
    <n v="115.78"/>
    <m/>
    <m/>
    <m/>
    <m/>
    <m/>
    <m/>
    <m/>
    <m/>
    <m/>
    <m/>
    <m/>
    <m/>
    <m/>
    <m/>
    <m/>
  </r>
  <r>
    <s v="B092392FTG"/>
    <x v="687"/>
    <s v="BAZIC Products Fruit Scented Highlighters – Chisel Broad Line Fine Point Highlighters for Kids, Assorted Color Highlighter for School, and Study Use, Smooth Marking, (3/Pack), 4-Packs"/>
    <s v="2314-SET4"/>
    <n v="115"/>
    <n v="2"/>
    <n v="1E-4"/>
    <n v="144"/>
    <n v="6"/>
    <n v="6"/>
    <n v="67.44"/>
    <m/>
    <m/>
    <m/>
    <m/>
    <m/>
    <m/>
    <m/>
    <m/>
    <m/>
    <m/>
    <m/>
    <m/>
    <m/>
    <m/>
    <m/>
  </r>
  <r>
    <s v="B0921W2944"/>
    <x v="688"/>
    <s v="BAZIC Products Retractable Correction Tape 5 mm x 196&quot;, Easy to Use Applicator Tapes Roller White Out, for Instant Corrections for Office School &amp; Home, 3-Pack"/>
    <s v="1634-SET3"/>
    <n v="70"/>
    <n v="2"/>
    <n v="0"/>
    <n v="85"/>
    <n v="2"/>
    <n v="6"/>
    <n v="54.94"/>
    <m/>
    <m/>
    <m/>
    <m/>
    <m/>
    <m/>
    <m/>
    <m/>
    <m/>
    <m/>
    <m/>
    <m/>
    <m/>
    <m/>
    <m/>
  </r>
  <r>
    <s v="B09238CRRJ"/>
    <x v="689"/>
    <s v="BAZIC Products File Folder Report Cover w/Swing Lock, Plastic Translucent Letter Size A4 Document Folders, Portable Files Document Organizer, 6-Pack"/>
    <s v="3170-SET6"/>
    <n v="81"/>
    <n v="11"/>
    <n v="1E-4"/>
    <n v="110"/>
    <n v="16"/>
    <n v="9"/>
    <n v="145.94"/>
    <m/>
    <m/>
    <m/>
    <m/>
    <m/>
    <m/>
    <m/>
    <m/>
    <m/>
    <m/>
    <m/>
    <m/>
    <m/>
    <m/>
    <m/>
  </r>
  <r>
    <s v="B0923DDDM7"/>
    <x v="690"/>
    <s v="BAZIC Products Plastic Envelopes with Zipper – Assorted Colors, Durable Poly Document Envelopes for Home, Office, or School, 6-Pack"/>
    <s v="3188-SET6"/>
    <n v="76"/>
    <n v="6"/>
    <n v="0"/>
    <n v="113"/>
    <n v="13"/>
    <n v="6"/>
    <n v="83.79"/>
    <m/>
    <m/>
    <m/>
    <m/>
    <m/>
    <m/>
    <m/>
    <m/>
    <m/>
    <m/>
    <m/>
    <m/>
    <m/>
    <m/>
    <m/>
  </r>
  <r>
    <s v="B0D79NRHV6"/>
    <x v="327"/>
    <s v="BAZIC Products Contact Cement Adhesive Glue 1 Oz. (30mL), Super Stong Bonds to Tile Rubber Wood Metal Formica Plastic, 1-Pack"/>
    <s v="FBA_2010-EACH"/>
    <n v="983"/>
    <n v="18"/>
    <n v="5.9999999999999995E-4"/>
    <n v="1281"/>
    <n v="19"/>
    <n v="6"/>
    <n v="41.94"/>
    <m/>
    <m/>
    <m/>
    <m/>
    <m/>
    <m/>
    <m/>
    <m/>
    <m/>
    <m/>
    <m/>
    <m/>
    <m/>
    <m/>
    <m/>
  </r>
  <r>
    <s v="B092B8VT4V"/>
    <x v="691"/>
    <s v="BAZIC Products Permanent Marker Chisel Tip, Jumbo Wide Black Color Markers, Coloring on Plastic Wood Metal Glass Stone for Art Office (3/Pack), 1-Pack"/>
    <s v="1217-EACH"/>
    <n v="89"/>
    <n v="2"/>
    <n v="1E-4"/>
    <n v="100"/>
    <n v="3"/>
    <n v="7"/>
    <n v="48.93"/>
    <m/>
    <m/>
    <m/>
    <m/>
    <m/>
    <m/>
    <m/>
    <m/>
    <m/>
    <m/>
    <m/>
    <m/>
    <m/>
    <m/>
    <m/>
  </r>
  <r>
    <s v="B0921SP455"/>
    <x v="692"/>
    <s v="BAZIC Products Quad Ruled Index Cards 3&quot; X 5&quot; 100 Count, White Flashcards, Squares 4-1&quot; Graph Ruled Lined Card for Learning Memory Reminder (100/Pack), 1-Pack"/>
    <s v="513-EACH"/>
    <n v="52"/>
    <n v="3"/>
    <n v="0"/>
    <n v="69"/>
    <n v="3"/>
    <n v="8"/>
    <n v="53.12"/>
    <m/>
    <m/>
    <m/>
    <m/>
    <m/>
    <m/>
    <m/>
    <m/>
    <m/>
    <m/>
    <m/>
    <m/>
    <m/>
    <m/>
    <m/>
  </r>
  <r>
    <s v="B091XMHW6V"/>
    <x v="693"/>
    <s v="BAZIC Products Division Flash Cards – Math Flash Cards for Kids Learning Division, Ideal for 1st–4th Grade, Homeschool and Classroom Study Tools, 36/Pack, 2-Packs"/>
    <s v="535-PACK2"/>
    <n v="69"/>
    <n v="5"/>
    <n v="0"/>
    <n v="74"/>
    <n v="5"/>
    <n v="7"/>
    <n v="57.39"/>
    <m/>
    <m/>
    <m/>
    <m/>
    <m/>
    <m/>
    <m/>
    <m/>
    <m/>
    <m/>
    <m/>
    <m/>
    <m/>
    <m/>
    <m/>
  </r>
  <r>
    <s v="B099FNLZ3W"/>
    <x v="694"/>
    <s v="BAZIC Products Composition Book College Ruled, 100 Sheets Paisley Notebook, Designed Journal Comp Lined Notebooks for Office School, Assorted Color, 4-Pack"/>
    <s v="5494-SET6"/>
    <n v="64"/>
    <n v="1"/>
    <n v="0"/>
    <n v="82"/>
    <n v="2"/>
    <n v="6"/>
    <n v="142.44"/>
    <m/>
    <m/>
    <m/>
    <m/>
    <m/>
    <m/>
    <m/>
    <m/>
    <m/>
    <m/>
    <m/>
    <m/>
    <m/>
    <m/>
    <m/>
  </r>
  <r>
    <s v="B092CFKT8C"/>
    <x v="695"/>
    <m/>
    <s v="322-SET6"/>
    <n v="70"/>
    <n v="3"/>
    <n v="0"/>
    <n v="91"/>
    <n v="3"/>
    <n v="6"/>
    <n v="48.36"/>
    <m/>
    <m/>
    <m/>
    <m/>
    <m/>
    <m/>
    <m/>
    <m/>
    <m/>
    <m/>
    <m/>
    <m/>
    <m/>
    <m/>
    <m/>
  </r>
  <r>
    <s v="B092CWM8PT"/>
    <x v="213"/>
    <s v="BAZIC Products Plastic Ruler 12&quot; (30cm) w/Handle Grip, Inches Centimeter Metric Measuring Drafting Rulers, for Students School Supplies, Assorted Color, 6-Pack"/>
    <s v="320-SET6"/>
    <n v="311"/>
    <n v="26"/>
    <n v="2.0000000000000001E-4"/>
    <n v="378"/>
    <n v="30"/>
    <n v="6"/>
    <n v="62.94"/>
    <m/>
    <m/>
    <m/>
    <m/>
    <m/>
    <m/>
    <m/>
    <m/>
    <m/>
    <m/>
    <m/>
    <m/>
    <m/>
    <m/>
    <m/>
  </r>
  <r>
    <s v="B091XWLTZC"/>
    <x v="696"/>
    <s v="BAZIC Products Washable Clear Color School Glue 5 Oz. (147 mL), Liquid Clear Glues Adhesive, for Making Slime Paper Art Crafts at School Home Office, 6-Pack"/>
    <s v="2046-SET6"/>
    <n v="238"/>
    <n v="10"/>
    <n v="1E-4"/>
    <n v="307"/>
    <n v="11"/>
    <n v="6"/>
    <n v="124.79"/>
    <m/>
    <m/>
    <m/>
    <m/>
    <m/>
    <m/>
    <m/>
    <m/>
    <m/>
    <m/>
    <m/>
    <m/>
    <m/>
    <m/>
    <m/>
  </r>
  <r>
    <s v="B0921RG6MW"/>
    <x v="697"/>
    <s v="BAZIC Products Nickel Penny Coin Wrappers – Durable Preformed Paper Tube, Sleeves for Coin Sorter and Holder,(36/Pack), 6-Packs"/>
    <s v="5012-PACK6"/>
    <n v="69"/>
    <n v="10"/>
    <n v="0"/>
    <n v="80"/>
    <n v="11"/>
    <n v="7"/>
    <n v="188.93"/>
    <m/>
    <m/>
    <m/>
    <m/>
    <m/>
    <m/>
    <m/>
    <m/>
    <m/>
    <m/>
    <m/>
    <m/>
    <m/>
    <m/>
    <m/>
  </r>
  <r>
    <s v="B092CDFQBJ"/>
    <x v="698"/>
    <s v="BAZIC Products Foam Board 20&quot; X 30&quot; Green, Colored Foam Boards 3/16 Inch Thickness, Presentation Signboards School Craft Project Framing Display, 25-Pack"/>
    <s v="FBA_592-CASE"/>
    <n v="135"/>
    <n v="5"/>
    <n v="1E-4"/>
    <n v="179"/>
    <n v="8"/>
    <n v="7"/>
    <n v="510.93"/>
    <m/>
    <m/>
    <m/>
    <m/>
    <m/>
    <m/>
    <m/>
    <m/>
    <m/>
    <m/>
    <m/>
    <m/>
    <m/>
    <m/>
    <m/>
  </r>
  <r>
    <s v="B092CLTCJX"/>
    <x v="699"/>
    <s v="BAZIC Products Poster Board Black 22&quot; X 28&quot;, Colored Poster Board Paper, Bulk Boards for School Craft Project Presentation Drawing Graphic Display, 25-Pack"/>
    <s v="FBA_5021-CASE"/>
    <n v="103"/>
    <n v="9"/>
    <n v="1E-4"/>
    <n v="135"/>
    <n v="12"/>
    <n v="8"/>
    <n v="376.72"/>
    <m/>
    <m/>
    <m/>
    <m/>
    <m/>
    <m/>
    <m/>
    <m/>
    <m/>
    <m/>
    <m/>
    <m/>
    <m/>
    <m/>
    <m/>
  </r>
  <r>
    <s v="B092RMKV13"/>
    <x v="700"/>
    <s v="BAZIC Products Open Closed Signs for Business, Double-sided Vinyl Open Signs for Business Window With Will Return Clock Sign, Be Back Sign With Clock, Ideal for Businesses, Shop, Office &amp; More, 7.5&quot;X9&quot; 24-Pack"/>
    <s v="FBA_4398-BOX"/>
    <n v="83"/>
    <n v="12"/>
    <n v="1E-4"/>
    <n v="93"/>
    <n v="13"/>
    <n v="6"/>
    <n v="178.54"/>
    <m/>
    <m/>
    <m/>
    <m/>
    <m/>
    <m/>
    <m/>
    <m/>
    <m/>
    <m/>
    <m/>
    <m/>
    <m/>
    <m/>
    <m/>
  </r>
  <r>
    <s v="B08Z7J3G1K"/>
    <x v="701"/>
    <s v="BAZIC PRODUCTS Pencil Pouch 3 Ring Binder Pouch w/Rivet Enforced Rings Holes, Assorted Color Mesh Window, Double Zipper Pouches 24-Pack"/>
    <s v="FBA_807-BOX"/>
    <n v="48"/>
    <n v="1"/>
    <n v="0"/>
    <n v="60"/>
    <n v="1"/>
    <n v="6"/>
    <n v="200.02"/>
    <m/>
    <m/>
    <m/>
    <m/>
    <m/>
    <m/>
    <m/>
    <m/>
    <m/>
    <m/>
    <m/>
    <m/>
    <m/>
    <m/>
    <m/>
  </r>
  <r>
    <s v="B09233V1TQ"/>
    <x v="702"/>
    <s v="BAZIC Products Retractable Stick Erasers Paisley, Mechanical Pencil Eraser, Large Size Click Eraser for Art Drawing Sketching (2/Pack), 24-Packs"/>
    <s v="2216-BOX"/>
    <n v="70"/>
    <n v="6"/>
    <n v="0"/>
    <n v="78"/>
    <n v="7"/>
    <n v="6"/>
    <n v="240.58"/>
    <m/>
    <m/>
    <m/>
    <m/>
    <m/>
    <m/>
    <m/>
    <m/>
    <m/>
    <m/>
    <m/>
    <m/>
    <m/>
    <m/>
    <m/>
  </r>
  <r>
    <s v="B092BNVV3J"/>
    <x v="703"/>
    <s v="BAZIC Products Notebook 80 Sheets 5&quot; Quad Graph Ruled Notebooks Reversible 4&quot;, Easy Tear 3 Punched Holes, Squares Ruled Drafting Blueprint, 24-Pack"/>
    <s v="FBA_578-CASE"/>
    <n v="86"/>
    <n v="12"/>
    <n v="1E-4"/>
    <n v="98"/>
    <n v="14"/>
    <n v="8"/>
    <n v="479.12"/>
    <m/>
    <m/>
    <m/>
    <m/>
    <m/>
    <m/>
    <m/>
    <m/>
    <m/>
    <m/>
    <m/>
    <m/>
    <m/>
    <m/>
    <m/>
  </r>
  <r>
    <s v="B0916HTXVW"/>
    <x v="704"/>
    <s v="Kappa Easy to Read Word Finds - 8&quot; x 5&quot; Digest Size 2 Titles, 24-Pack, Word Search Find Words Books for Adults Teens, Training Learning with Game, 24-Pack"/>
    <s v="39200-CASE"/>
    <n v="62"/>
    <n v="4"/>
    <n v="0"/>
    <n v="74"/>
    <n v="5"/>
    <n v="6"/>
    <n v="227.64"/>
    <m/>
    <m/>
    <m/>
    <m/>
    <m/>
    <m/>
    <m/>
    <m/>
    <m/>
    <m/>
    <m/>
    <m/>
    <m/>
    <m/>
    <m/>
  </r>
  <r>
    <s v="B091V63Z7B"/>
    <x v="705"/>
    <s v="BAZIC Products Large Binder Clips - Assorted Color Paper Clamps, Metal Binder Clips for Paper, Classroom Use and Office Essentials, 4/Pack, 2-Packs"/>
    <s v="272-PACK2"/>
    <n v="21"/>
    <n v="1"/>
    <n v="0"/>
    <n v="28"/>
    <n v="1"/>
    <n v="9"/>
    <n v="81.569999999999993"/>
    <m/>
    <m/>
    <m/>
    <m/>
    <m/>
    <m/>
    <m/>
    <m/>
    <m/>
    <m/>
    <m/>
    <m/>
    <m/>
    <m/>
    <m/>
  </r>
  <r>
    <s v="B08DCBGTNV"/>
    <x v="321"/>
    <s v="BAZIC For Sale Sign Car Auto Sales 9&quot;X12&quot; (2-Line), Model Year Phone Number, Cars Trucks Indoor Signage, High Visibility Signs, 4-Pack"/>
    <s v="S-2-PACK4"/>
    <n v="2240"/>
    <n v="77"/>
    <n v="1.4E-3"/>
    <n v="2856"/>
    <n v="87"/>
    <n v="8"/>
    <n v="56.56"/>
    <m/>
    <m/>
    <m/>
    <m/>
    <m/>
    <m/>
    <m/>
    <m/>
    <m/>
    <m/>
    <m/>
    <m/>
    <m/>
    <m/>
    <m/>
  </r>
  <r>
    <s v="B08DCRTJXP"/>
    <x v="706"/>
    <s v="BAZIC Products Se Vende Sign 9&quot;X12&quot; Spanish For Sale Yard Sale Garage Sale Retail Store Business, Waterproof Indoor Advertising Signage, 4-Pack"/>
    <s v="S-31-PACK4"/>
    <n v="90"/>
    <n v="2"/>
    <n v="1E-4"/>
    <n v="119"/>
    <n v="2"/>
    <n v="7"/>
    <n v="48.23"/>
    <m/>
    <m/>
    <m/>
    <m/>
    <m/>
    <m/>
    <m/>
    <m/>
    <m/>
    <m/>
    <m/>
    <m/>
    <m/>
    <m/>
    <m/>
  </r>
  <r>
    <s v="B08DFQ5HKH"/>
    <x v="707"/>
    <s v="BAZIC Products Ruled Index Cards 3&quot; X 5&quot; 200 Count, Assorted Color Flashcards, Ruled Lined Card for Learning Memory Reminder (100/Pack), 2-Packs"/>
    <s v="517-PACK2"/>
    <n v="20"/>
    <n v="0"/>
    <n v="0"/>
    <n v="27"/>
    <n v="0"/>
    <n v="9"/>
    <n v="82.05"/>
    <m/>
    <m/>
    <m/>
    <m/>
    <m/>
    <m/>
    <m/>
    <m/>
    <m/>
    <m/>
    <m/>
    <m/>
    <m/>
    <m/>
    <m/>
  </r>
  <r>
    <s v="B091T49CD3"/>
    <x v="708"/>
    <s v="BAZIC Products 3 Ring Binder 1/2&quot; Economy View Binders Organizer - Grey, Round Ring, Hold 100 Sheets Paper, for School Office Home, 4-Count"/>
    <s v="4101-PACK4"/>
    <n v="70"/>
    <n v="10"/>
    <n v="0"/>
    <n v="85"/>
    <n v="15"/>
    <n v="7"/>
    <n v="147.56"/>
    <m/>
    <m/>
    <m/>
    <m/>
    <m/>
    <m/>
    <m/>
    <m/>
    <m/>
    <m/>
    <m/>
    <m/>
    <m/>
    <m/>
    <m/>
  </r>
  <r>
    <s v="B091DC5JBP"/>
    <x v="709"/>
    <s v="BAZIC PRODUCTS Metallic Laser Foil Pencils w/Eraser, Latex Free Eraser, Unsharpened Rewards Glitter Pencil (8/Pack), 2-Packs"/>
    <s v="712-PACK2"/>
    <n v="49"/>
    <n v="3"/>
    <n v="0"/>
    <n v="60"/>
    <n v="3"/>
    <n v="7"/>
    <n v="56.42"/>
    <m/>
    <m/>
    <m/>
    <m/>
    <m/>
    <m/>
    <m/>
    <m/>
    <m/>
    <m/>
    <m/>
    <m/>
    <m/>
    <m/>
    <m/>
  </r>
  <r>
    <s v="B0BS8KB8D9"/>
    <x v="282"/>
    <s v="BAZIC Products 8 Pockets Folder Portfolios w/Double Loop Wire Binding, Letter Size Paper Folders for Office Business Document Papers Organizer, 12-Pack"/>
    <s v="3161-CASE"/>
    <n v="897"/>
    <n v="103"/>
    <n v="5.9999999999999995E-4"/>
    <n v="1124"/>
    <n v="160"/>
    <n v="11"/>
    <n v="436.89"/>
    <m/>
    <m/>
    <m/>
    <m/>
    <m/>
    <m/>
    <m/>
    <m/>
    <m/>
    <m/>
    <m/>
    <m/>
    <m/>
    <m/>
    <m/>
  </r>
  <r>
    <s v="B0924ZR74Y"/>
    <x v="710"/>
    <s v="BAZIC PRODUCTS Washable Fruit Scented Markers Broad Line 6 Color, Chisel Tip Broad Fine Line, Non Toxic Marcadorc Art School Supplies (6/Pack), 2-Packs"/>
    <s v="1285-PACK2"/>
    <n v="38"/>
    <n v="4"/>
    <n v="0"/>
    <n v="40"/>
    <n v="4"/>
    <n v="10"/>
    <n v="80.900000000000006"/>
    <m/>
    <m/>
    <m/>
    <m/>
    <m/>
    <m/>
    <m/>
    <m/>
    <m/>
    <m/>
    <m/>
    <m/>
    <m/>
    <m/>
    <m/>
  </r>
  <r>
    <s v="B092C8L5GX"/>
    <x v="276"/>
    <s v="BAZIC Products Whiteboard Eraser Peel-Away 12 Layers, Dry Erase Erasers for White Board Chalkboard, Cleaner Wiper, 2-Pack"/>
    <s v="6004-PACK2"/>
    <n v="120"/>
    <n v="18"/>
    <n v="1E-4"/>
    <n v="142"/>
    <n v="27"/>
    <n v="16"/>
    <n v="175.53"/>
    <m/>
    <m/>
    <m/>
    <m/>
    <m/>
    <m/>
    <m/>
    <m/>
    <m/>
    <m/>
    <m/>
    <m/>
    <m/>
    <m/>
    <m/>
  </r>
  <r>
    <s v="B092CQ6TPW"/>
    <x v="711"/>
    <s v="BAZIC Products Chalk Board Eraser, Plastic Felt Blackboard and White Board Eraser – Durable Cleaner for Classroom, Office, or Home Use, 4-Packs"/>
    <s v="6005-PACK4"/>
    <n v="26"/>
    <n v="3"/>
    <n v="0"/>
    <n v="29"/>
    <n v="3"/>
    <n v="8"/>
    <n v="79.540000000000006"/>
    <m/>
    <m/>
    <m/>
    <m/>
    <m/>
    <m/>
    <m/>
    <m/>
    <m/>
    <m/>
    <m/>
    <m/>
    <m/>
    <m/>
    <m/>
  </r>
  <r>
    <s v="B0D79RGWV5"/>
    <x v="712"/>
    <s v="BAZIC Products Premium Glue Stick 21g/0.7 Oz, Multi-Purpose Acid Free, Glue Sticks, for Photos Paper Kids Art Craft at School Home Office (2/Pack), 2-Pack"/>
    <s v="2051-PACK2"/>
    <n v="77"/>
    <n v="3"/>
    <n v="0"/>
    <n v="96"/>
    <n v="4"/>
    <n v="44"/>
    <n v="340.36"/>
    <m/>
    <m/>
    <m/>
    <m/>
    <m/>
    <m/>
    <m/>
    <m/>
    <m/>
    <m/>
    <m/>
    <m/>
    <m/>
    <m/>
    <m/>
  </r>
  <r>
    <s v="B0D7GHTQF4"/>
    <x v="713"/>
    <s v="BAZIC Products Modeling Clay Green Color 1 LB, Light Dough Art Craft, Non Toxic Gift for Artist Kids Toddler Boys Girls, Bulk for Classroom, 1-Pack"/>
    <s v="3336-EACH"/>
    <n v="33"/>
    <n v="6"/>
    <n v="0"/>
    <n v="46"/>
    <n v="9"/>
    <n v="7"/>
    <n v="101.01"/>
    <m/>
    <m/>
    <m/>
    <m/>
    <m/>
    <m/>
    <m/>
    <m/>
    <m/>
    <m/>
    <m/>
    <m/>
    <m/>
    <m/>
    <m/>
  </r>
  <r>
    <s v="B0D7GHTQF4"/>
    <x v="714"/>
    <s v="BAZIC Products Modeling Clay 4 Primary Color 1 LB, Light Dough Art Craft, Non Toxic Gift for Artist Kids Toddler Boys Girls, Bulk for Classroom, 2-Pack"/>
    <s v="3340-PACK2"/>
    <n v="58"/>
    <n v="7"/>
    <n v="0"/>
    <n v="80"/>
    <n v="15"/>
    <n v="15"/>
    <n v="257.86"/>
    <m/>
    <m/>
    <m/>
    <m/>
    <m/>
    <m/>
    <m/>
    <m/>
    <m/>
    <m/>
    <m/>
    <m/>
    <m/>
    <m/>
    <m/>
  </r>
  <r>
    <s v="B091T9KRZK"/>
    <x v="715"/>
    <s v="BAZIC Products 3 Ring Binder 1&quot; Economy View Binders Organizer - Pastel Color, Round Ring, Hold 175 Sheets Paper, for School Office Home, 24-Count"/>
    <s v="FBA_3167-CASE"/>
    <n v="276"/>
    <n v="12"/>
    <n v="2.0000000000000001E-4"/>
    <n v="328"/>
    <n v="19"/>
    <n v="11"/>
    <n v="855.41"/>
    <m/>
    <m/>
    <m/>
    <m/>
    <m/>
    <m/>
    <m/>
    <m/>
    <m/>
    <m/>
    <m/>
    <m/>
    <m/>
    <m/>
    <m/>
  </r>
  <r>
    <s v="B09236KJ28"/>
    <x v="408"/>
    <s v="BAZIC Products Erasers, Rainbow Eraser, Latex Free, Large Size Block Erasers for Art Drawing School Office Teachers (4/Pack), 2-Packs"/>
    <s v="2209-PACK2"/>
    <n v="195"/>
    <n v="2"/>
    <n v="1E-4"/>
    <n v="227"/>
    <n v="3"/>
    <n v="7"/>
    <n v="60.23"/>
    <m/>
    <m/>
    <m/>
    <m/>
    <m/>
    <m/>
    <m/>
    <m/>
    <m/>
    <m/>
    <m/>
    <m/>
    <m/>
    <m/>
    <m/>
  </r>
  <r>
    <s v="B0923HSKQQ"/>
    <x v="716"/>
    <s v="BAZIC Products Alphabet &amp; Numbers Stickers Rainbow Colors, 1&quot; A to Z 0 to 9 Self-Adhesive Letter &amp; Number Stickers for DIY Crafts, Cards, Scrapbooks, School Projects &amp; Labeling, 346/Pack, 1-Pack"/>
    <s v="3825-EACH"/>
    <n v="258"/>
    <n v="2"/>
    <n v="2.0000000000000001E-4"/>
    <n v="282"/>
    <n v="2"/>
    <n v="7"/>
    <n v="48.93"/>
    <m/>
    <m/>
    <m/>
    <m/>
    <m/>
    <m/>
    <m/>
    <m/>
    <m/>
    <m/>
    <m/>
    <m/>
    <m/>
    <m/>
    <m/>
  </r>
  <r>
    <s v="B0CMCX31KN"/>
    <x v="717"/>
    <s v="BAZIC Products Pencil Pouch 3 Ring Binder Pouch w/Rivet Enforced Rings Holes, Neon Black Color Mesh Window Zipper Pouches, 144-Pack"/>
    <s v="FBA_809--CASE"/>
    <n v="91"/>
    <n v="11"/>
    <n v="1E-4"/>
    <n v="108"/>
    <n v="11"/>
    <n v="9"/>
    <n v="1259.9100000000001"/>
    <m/>
    <m/>
    <m/>
    <m/>
    <m/>
    <m/>
    <m/>
    <m/>
    <m/>
    <m/>
    <m/>
    <m/>
    <m/>
    <m/>
    <m/>
  </r>
  <r>
    <s v="B09FYMP865"/>
    <x v="344"/>
    <s v="BAZIC PRODUCTS Composition Book College Ruled 100 Sheet, Geometric Notebook, Writing Journal Comp Lined Notebooks, 4-Pack"/>
    <s v="FBA_5496-SET4"/>
    <n v="421"/>
    <n v="5"/>
    <n v="2.9999999999999997E-4"/>
    <n v="599"/>
    <n v="5"/>
    <n v="6"/>
    <n v="73.14"/>
    <m/>
    <m/>
    <m/>
    <m/>
    <m/>
    <m/>
    <m/>
    <m/>
    <m/>
    <m/>
    <m/>
    <m/>
    <m/>
    <m/>
    <m/>
  </r>
  <r>
    <s v="B09DP2RN9T"/>
    <x v="562"/>
    <s v="BAZIC Products Pencil Pouch 3 Ring Binder Pouch w/Rivet Enforced Rings Holes, Mesh Window Zipper Case, Orange 2-Pack"/>
    <s v="FBA_804-ORANGE-PACK2"/>
    <n v="1477"/>
    <n v="34"/>
    <n v="8.9999999999999998E-4"/>
    <n v="1681"/>
    <n v="37"/>
    <n v="6"/>
    <n v="35.340000000000003"/>
    <m/>
    <m/>
    <m/>
    <m/>
    <m/>
    <m/>
    <m/>
    <m/>
    <m/>
    <m/>
    <m/>
    <m/>
    <m/>
    <m/>
    <m/>
  </r>
  <r>
    <s v="B092BMMHZB"/>
    <x v="718"/>
    <s v="BAZIC Products Composition Book Blue Marble Unruled Ruled 100 Sheet Notebook, Blank Page Journal Comp Notebooks for School, 6-Pack"/>
    <s v="5051-PACK6"/>
    <n v="49"/>
    <n v="7"/>
    <n v="0"/>
    <n v="64"/>
    <n v="9"/>
    <n v="6"/>
    <n v="142.44"/>
    <m/>
    <m/>
    <m/>
    <m/>
    <m/>
    <m/>
    <m/>
    <m/>
    <m/>
    <m/>
    <m/>
    <m/>
    <m/>
    <m/>
    <m/>
  </r>
  <r>
    <s v="B09235XFD3"/>
    <x v="250"/>
    <s v="BAZIC Products Expanding File Folder 5 Pockets w/Tab, Letter Size Plastic File Pocket Folders, Office Supplies Paper Documents Organizer, 4-Pack"/>
    <s v="3171-PACK4"/>
    <n v="1588"/>
    <n v="151"/>
    <n v="1E-3"/>
    <n v="2135"/>
    <n v="196"/>
    <n v="7"/>
    <n v="159.53"/>
    <m/>
    <m/>
    <m/>
    <m/>
    <m/>
    <m/>
    <m/>
    <m/>
    <m/>
    <m/>
    <m/>
    <m/>
    <m/>
    <m/>
    <m/>
  </r>
  <r>
    <s v="B0BSP5HTBC"/>
    <x v="719"/>
    <s v="BAZIC Products Plastic Envelopes with String Closure, Clear Poly Envelopes with Side-Loading Design, Durable File Holders for Home, Office, or School, 1-Pack"/>
    <s v="2155-EACH"/>
    <n v="51"/>
    <n v="1"/>
    <n v="0"/>
    <n v="62"/>
    <n v="2"/>
    <n v="6"/>
    <n v="39.840000000000003"/>
    <m/>
    <m/>
    <m/>
    <m/>
    <m/>
    <m/>
    <m/>
    <m/>
    <m/>
    <m/>
    <m/>
    <m/>
    <m/>
    <m/>
    <m/>
  </r>
  <r>
    <s v="B0BYB8779V"/>
    <x v="720"/>
    <s v="Kappa Super Jumbo Play Pad 2 Titles, Digest Size 7.75 x 5 Fun Game Workbook for Learning Drawing Coloring, Gift for Kids, 2-Pack"/>
    <s v="105-SET2"/>
    <n v="87"/>
    <n v="3"/>
    <n v="1E-4"/>
    <n v="124"/>
    <n v="6"/>
    <n v="8"/>
    <n v="95.92"/>
    <m/>
    <m/>
    <m/>
    <m/>
    <m/>
    <m/>
    <m/>
    <m/>
    <m/>
    <m/>
    <m/>
    <m/>
    <m/>
    <m/>
    <m/>
  </r>
  <r>
    <s v="B000BLJEKU"/>
    <x v="137"/>
    <s v="BAZIC Assorted Dimensions 227g/0.5 lbs. Rubber Bands, Multi Color"/>
    <s v="465-BAZIC"/>
    <n v="13616"/>
    <n v="1382"/>
    <n v="8.5000000000000006E-3"/>
    <n v="17287"/>
    <n v="1646"/>
    <n v="7"/>
    <n v="61.79"/>
    <m/>
    <m/>
    <m/>
    <m/>
    <m/>
    <m/>
    <m/>
    <m/>
    <m/>
    <m/>
    <m/>
    <m/>
    <m/>
    <m/>
    <m/>
  </r>
  <r>
    <s v="B0D79NHTQV"/>
    <x v="721"/>
    <s v="BAZIC Products Washable Disappearing Purple Glue Stick 8g / 0.28 Oz., Color Acid Free Glue Sticks for Photos Paper Kids at School Office (4/Pack), 1-Pack"/>
    <s v="2023-EACH"/>
    <n v="236"/>
    <n v="5"/>
    <n v="1E-4"/>
    <n v="293"/>
    <n v="6"/>
    <n v="6"/>
    <n v="39.840000000000003"/>
    <m/>
    <m/>
    <m/>
    <m/>
    <m/>
    <m/>
    <m/>
    <m/>
    <m/>
    <m/>
    <m/>
    <m/>
    <m/>
    <m/>
    <m/>
  </r>
  <r>
    <s v="B091X2PVDH"/>
    <x v="722"/>
    <s v="BAZIC 8 Color Propelling Crayon (2506-12P)"/>
    <s v="2506-EACH"/>
    <n v="70"/>
    <n v="2"/>
    <n v="0"/>
    <n v="98"/>
    <n v="4"/>
    <n v="30"/>
    <n v="205.95"/>
    <m/>
    <m/>
    <m/>
    <m/>
    <m/>
    <m/>
    <m/>
    <m/>
    <m/>
    <m/>
    <m/>
    <m/>
    <m/>
    <m/>
    <m/>
  </r>
  <r>
    <s v="B09239S1YM"/>
    <x v="723"/>
    <s v="BAZIC Products Highlighter – Yellow Color Soft Grip Chisel Tip Highlighter Set, Desk Style Highlighter Pen for Office, School, and Study Use, Fluorescent Yellow Ink, Smooth Marking, 3 Pcs, 1-Pack"/>
    <s v="2326-EACH"/>
    <n v="250"/>
    <n v="6"/>
    <n v="2.0000000000000001E-4"/>
    <n v="312"/>
    <n v="8"/>
    <n v="5"/>
    <n v="31.45"/>
    <m/>
    <m/>
    <m/>
    <m/>
    <m/>
    <m/>
    <m/>
    <m/>
    <m/>
    <m/>
    <m/>
    <m/>
    <m/>
    <m/>
    <m/>
  </r>
  <r>
    <s v="B091V647QS"/>
    <x v="724"/>
    <s v="BAZIC Products Pocket Size Calculator 8-Digit w/Neck String, LCD Display, Small Standard Function Electronics Calculators, Assorted Color, 24-Pack"/>
    <s v="3006-BOX"/>
    <n v="73"/>
    <n v="7"/>
    <n v="0"/>
    <n v="87"/>
    <n v="7"/>
    <n v="5"/>
    <n v="249.15"/>
    <m/>
    <m/>
    <m/>
    <m/>
    <m/>
    <m/>
    <m/>
    <m/>
    <m/>
    <m/>
    <m/>
    <m/>
    <m/>
    <m/>
    <m/>
  </r>
  <r>
    <s v="B0998F3S3Y"/>
    <x v="725"/>
    <s v="BAZIC PRODUCTS Manuscript Handwriting Pad – 10.5&quot; X 8&quot;, Handwriting Paper, Kids Learning Practice Workbook, Writing Paper with Lines for Kids, Toddler, Kindergarten, 50 Sheets/Pack, 48-Pack"/>
    <s v="543-CASE"/>
    <n v="78"/>
    <n v="9"/>
    <n v="0"/>
    <n v="98"/>
    <n v="11"/>
    <n v="5"/>
    <n v="428.56"/>
    <m/>
    <m/>
    <m/>
    <m/>
    <m/>
    <m/>
    <m/>
    <m/>
    <m/>
    <m/>
    <m/>
    <m/>
    <m/>
    <m/>
    <m/>
  </r>
  <r>
    <s v="B00275EDKO"/>
    <x v="726"/>
    <s v="BAZIC Products Pink Eraser, Latex Free Bevel Block Erasers, Large Size for Classroom, Office, and Art Use, Smooth Pencil Correction for Writing, Sketching, &amp; Daily Tasks, 4/Pack, 72-Packs"/>
    <s v="2227-CASE"/>
    <n v="167"/>
    <n v="4"/>
    <n v="1E-4"/>
    <n v="185"/>
    <n v="4"/>
    <n v="5"/>
    <n v="335.8"/>
    <m/>
    <m/>
    <m/>
    <m/>
    <m/>
    <m/>
    <m/>
    <m/>
    <m/>
    <m/>
    <m/>
    <m/>
    <m/>
    <m/>
    <m/>
  </r>
  <r>
    <s v="B092H6N5VV"/>
    <x v="727"/>
    <s v="BAZIC Products Dayton Rollerball Pen 0.7mm Assorted Color, Regulator Flowing Liquid Ink Pens, Rolling Ball Pens Smooth Writing for Office (6/Pack), 1-Pack"/>
    <s v="FBA_1713-EACH"/>
    <n v="872"/>
    <n v="29"/>
    <n v="5.0000000000000001E-4"/>
    <n v="1136"/>
    <n v="36"/>
    <n v="5"/>
    <n v="26.72"/>
    <m/>
    <m/>
    <m/>
    <m/>
    <m/>
    <m/>
    <m/>
    <m/>
    <m/>
    <m/>
    <m/>
    <m/>
    <m/>
    <m/>
    <m/>
  </r>
  <r>
    <s v="B003UBOI9A"/>
    <x v="728"/>
    <s v="BAZIC Double Sided Tape 1&quot; X 36 Yard (1296&quot;), Clear Sticky Mounting Adhesive Tapes, Permanent Double-Sided Tape for Arts Crafts Scrapbooking, 1-Pack"/>
    <s v="S&amp;L_925-EACH"/>
    <n v="66"/>
    <n v="1"/>
    <n v="0"/>
    <n v="84"/>
    <n v="1"/>
    <n v="6"/>
    <n v="29.94"/>
    <m/>
    <m/>
    <m/>
    <m/>
    <m/>
    <m/>
    <m/>
    <m/>
    <m/>
    <m/>
    <m/>
    <m/>
    <m/>
    <m/>
    <m/>
  </r>
  <r>
    <s v="B00FBOIJMG"/>
    <x v="69"/>
    <s v="BAZIC Mechanical Pencil Lead Refills HB 0.7mm (160 Count/Pack), Pencil Lead Refill, 1-Pack"/>
    <s v="FBA_781-EACH"/>
    <n v="157"/>
    <n v="4"/>
    <n v="1E-4"/>
    <n v="186"/>
    <n v="5"/>
    <n v="5"/>
    <n v="23.43"/>
    <m/>
    <m/>
    <m/>
    <m/>
    <m/>
    <m/>
    <m/>
    <m/>
    <m/>
    <m/>
    <m/>
    <m/>
    <m/>
    <m/>
    <m/>
  </r>
  <r>
    <s v="B07D443C1X"/>
    <x v="302"/>
    <s v="BAZIC Products Pencil Pouch 3 Ring Binder Pouch w/Rivet Enforced Rings Holes, Mesh Window, Bright Assorted Color Zipper Pouches Case, 1 Unit, Random Color"/>
    <s v="FBA_804-SET6-BAZIC"/>
    <n v="1183"/>
    <n v="69"/>
    <n v="6.9999999999999999E-4"/>
    <n v="1438"/>
    <n v="95"/>
    <n v="12"/>
    <n v="126.68"/>
    <m/>
    <m/>
    <m/>
    <m/>
    <m/>
    <m/>
    <m/>
    <m/>
    <m/>
    <m/>
    <m/>
    <m/>
    <m/>
    <m/>
    <m/>
  </r>
  <r>
    <s v="B092C5FM1W"/>
    <x v="729"/>
    <s v="BAZIC Products Blank Paper Copy &amp; Multipurpose Paper - 8.5&quot; x 11&quot; White Color Printer Paper for Inkjet, Laser, and Fax Machines, Ideal for Office, School, and Crafts, 50 Sheets/Pack, 25-Packs"/>
    <s v="510-PACK25"/>
    <n v="146"/>
    <n v="9"/>
    <n v="1E-4"/>
    <n v="152"/>
    <n v="12"/>
    <n v="7"/>
    <n v="422.69"/>
    <m/>
    <m/>
    <m/>
    <m/>
    <m/>
    <m/>
    <m/>
    <m/>
    <m/>
    <m/>
    <m/>
    <m/>
    <m/>
    <m/>
    <m/>
  </r>
  <r>
    <s v="B092CJQ6GH"/>
    <x v="730"/>
    <s v="BAZIC Products Poster Board Metallic Assorted Color 11&quot; X 14&quot;, Colored Poster Board Paper, for School Craft Project Presentation Drawing (5/Pack), 1-Pack"/>
    <s v="FBA_5412-EACH"/>
    <n v="212"/>
    <n v="18"/>
    <n v="1E-4"/>
    <n v="281"/>
    <n v="26"/>
    <n v="13"/>
    <n v="95.45"/>
    <m/>
    <m/>
    <m/>
    <m/>
    <m/>
    <m/>
    <m/>
    <m/>
    <m/>
    <m/>
    <m/>
    <m/>
    <m/>
    <m/>
    <m/>
  </r>
  <r>
    <s v="B092CRJ6QK"/>
    <x v="731"/>
    <s v="BAZIC Products Poster Board Glitter Color 11&quot; X 14&quot;, Sparkling Colored Poster Board Paper for Christmas Wedding Birthday Craft Project (3 Color/Pack) COLOR SENT RANDOM"/>
    <s v="FBA_5413-EACH"/>
    <n v="239"/>
    <n v="6"/>
    <n v="1E-4"/>
    <n v="306"/>
    <n v="8"/>
    <n v="22"/>
    <n v="125.59"/>
    <m/>
    <m/>
    <m/>
    <m/>
    <m/>
    <m/>
    <m/>
    <m/>
    <m/>
    <m/>
    <m/>
    <m/>
    <m/>
    <m/>
    <m/>
  </r>
  <r>
    <s v="B091JL3ZQ2"/>
    <x v="732"/>
    <s v="BAZIC Products Glitter Glue Tube – 4 Assorted Classic Color, Non-Toxic Washable Glitter Glue for Art, Crafts, Paints, DIY, and Party Projects, 6.76oz/Pack, 24-Packs"/>
    <s v="3465-A-CASE"/>
    <n v="63"/>
    <n v="6"/>
    <n v="0"/>
    <n v="81"/>
    <n v="8"/>
    <n v="5"/>
    <n v="326.45"/>
    <m/>
    <m/>
    <m/>
    <m/>
    <m/>
    <m/>
    <m/>
    <m/>
    <m/>
    <m/>
    <m/>
    <m/>
    <m/>
    <m/>
    <m/>
  </r>
  <r>
    <s v="B091T36TXP"/>
    <x v="733"/>
    <s v="BAZIC Products 3 Ring Binder 1.5&quot; Economy View Binders Organizer - Burgundy, Round Ring, Hold 280 Sheets Paper, for School Office Home, 12-Count"/>
    <s v="FBA_4140-CASE"/>
    <n v="26"/>
    <n v="3"/>
    <n v="0"/>
    <n v="34"/>
    <n v="5"/>
    <n v="11"/>
    <n v="583.29"/>
    <m/>
    <m/>
    <m/>
    <m/>
    <m/>
    <m/>
    <m/>
    <m/>
    <m/>
    <m/>
    <m/>
    <m/>
    <m/>
    <m/>
    <m/>
  </r>
  <r>
    <s v="B091SP52LR"/>
    <x v="734"/>
    <s v="BAZIC Products 3 Ring Binder 1&quot; Economy View Binders Organizer - Fuchsia, Round Ring, Hold 175 Sheets Paper, for School Office Home, 12-Count"/>
    <s v="4126-CASE"/>
    <n v="64"/>
    <n v="16"/>
    <n v="0"/>
    <n v="76"/>
    <n v="22"/>
    <n v="11"/>
    <n v="473.73"/>
    <m/>
    <m/>
    <m/>
    <m/>
    <m/>
    <m/>
    <m/>
    <m/>
    <m/>
    <m/>
    <m/>
    <m/>
    <m/>
    <m/>
    <m/>
  </r>
  <r>
    <s v="B091T36TXP"/>
    <x v="573"/>
    <s v="BAZIC Products 3 Ring Binder 1.5&quot; Economy View Binders Organizer - Blue, Round Ring, Hold 280 Sheets Paper, for School Office Home, 12-Count"/>
    <s v="3192-CASE"/>
    <n v="77"/>
    <n v="17"/>
    <n v="0"/>
    <n v="102"/>
    <n v="26"/>
    <n v="10"/>
    <n v="526.85"/>
    <m/>
    <m/>
    <m/>
    <m/>
    <m/>
    <m/>
    <m/>
    <m/>
    <m/>
    <m/>
    <m/>
    <m/>
    <m/>
    <m/>
    <m/>
  </r>
  <r>
    <s v="B093VC2MR8"/>
    <x v="271"/>
    <s v="BAZIC Products Pencil Pouch 3 Ring Binder Pouch w/Rivet Enforced Rings Holes, 11.5&quot;x6.5&quot; Clear Color, Zipper Pouches Case Cosmetic Bag, 6-Pack"/>
    <s v="805-SET6"/>
    <n v="1023"/>
    <n v="33"/>
    <n v="5.9999999999999995E-4"/>
    <n v="1304"/>
    <n v="41"/>
    <n v="5"/>
    <n v="64.819999999999993"/>
    <m/>
    <m/>
    <m/>
    <m/>
    <m/>
    <m/>
    <m/>
    <m/>
    <m/>
    <m/>
    <m/>
    <m/>
    <m/>
    <m/>
    <m/>
  </r>
  <r>
    <s v="B0921QBJ2G"/>
    <x v="735"/>
    <s v="BAZIC Products Geometry Math Compass w/Scale-Arm &amp; HB Wood Pencil, Inch Centimeter, Mathematical Art Drafting Drawing Tool for Student, Assorted Color, 4-Pack"/>
    <s v="FBA_2806-SET4"/>
    <n v="85"/>
    <n v="4"/>
    <n v="1E-4"/>
    <n v="105"/>
    <n v="4"/>
    <n v="10"/>
    <n v="85.65"/>
    <m/>
    <m/>
    <m/>
    <m/>
    <m/>
    <m/>
    <m/>
    <m/>
    <m/>
    <m/>
    <m/>
    <m/>
    <m/>
    <m/>
    <m/>
  </r>
  <r>
    <s v="B0921C3J1P"/>
    <x v="736"/>
    <s v="BAZIC Products Kraft Bubble Mailers #000 4&quot;x7.25&quot; Self Seal Closure, Padded Cushion Envelope, Yellow Mailing Shipping Envelopes Paper Bag (5/Pack), 1-Pack"/>
    <s v="5001-EACH"/>
    <n v="59"/>
    <n v="1"/>
    <n v="0"/>
    <n v="66"/>
    <n v="2"/>
    <n v="13"/>
    <n v="90.87"/>
    <m/>
    <m/>
    <m/>
    <m/>
    <m/>
    <m/>
    <m/>
    <m/>
    <m/>
    <m/>
    <m/>
    <m/>
    <m/>
    <m/>
    <m/>
  </r>
  <r>
    <s v="B09238ZN15"/>
    <x v="737"/>
    <s v="BAZIC Products Plastic File Folder, Legal Size File Folders V-Flap, Home Office School Supplies, Portable Paper Organizer for Receipts Bills Documents, 6-Pack"/>
    <s v="3104-SET6"/>
    <n v="78"/>
    <n v="6"/>
    <n v="0"/>
    <n v="122"/>
    <n v="8"/>
    <n v="5"/>
    <n v="133.31"/>
    <m/>
    <m/>
    <m/>
    <m/>
    <m/>
    <m/>
    <m/>
    <m/>
    <m/>
    <m/>
    <m/>
    <m/>
    <m/>
    <m/>
    <m/>
  </r>
  <r>
    <s v="B0BS8KB8D9"/>
    <x v="241"/>
    <s v="BAZIC Products 8 Pockets Poly Folder Portfolio, Letter Size Plastic Folders Holder for Office Documents Paper Organizer, Assorted Color, 6-Pack"/>
    <s v="3163-SET6"/>
    <n v="781"/>
    <n v="108"/>
    <n v="5.0000000000000001E-4"/>
    <n v="1066"/>
    <n v="156"/>
    <n v="16"/>
    <n v="355.04"/>
    <m/>
    <m/>
    <m/>
    <m/>
    <m/>
    <m/>
    <m/>
    <m/>
    <m/>
    <m/>
    <m/>
    <m/>
    <m/>
    <m/>
    <m/>
  </r>
  <r>
    <s v="B092BKD97H"/>
    <x v="738"/>
    <s v="BAZIC Products Permanent Marker Fine Tip &amp; Chisel Point, Assorted Color Markers, Coloring on Plastic Wood Metal Glass Stone for Art Office (3/Pack), 1-Pack"/>
    <s v="1242-EACH"/>
    <n v="52"/>
    <n v="0"/>
    <n v="0"/>
    <n v="59"/>
    <n v="0"/>
    <n v="5"/>
    <n v="34.950000000000003"/>
    <m/>
    <m/>
    <m/>
    <m/>
    <m/>
    <m/>
    <m/>
    <m/>
    <m/>
    <m/>
    <m/>
    <m/>
    <m/>
    <m/>
    <m/>
  </r>
  <r>
    <s v="B092BJ3XS9"/>
    <x v="739"/>
    <s v="BAZIC Products Composition Notebook Graph Quad-Ruled 4-1&quot; Spiral Notebook 100 Sheet, Drafting Blueprint Journal Comp Notebooks for Office School, 4-Pack"/>
    <s v="514-SET4"/>
    <n v="39"/>
    <n v="4"/>
    <n v="0"/>
    <n v="59"/>
    <n v="5"/>
    <n v="5"/>
    <n v="112.73"/>
    <m/>
    <m/>
    <m/>
    <m/>
    <m/>
    <m/>
    <m/>
    <m/>
    <m/>
    <m/>
    <m/>
    <m/>
    <m/>
    <m/>
    <m/>
  </r>
  <r>
    <s v="B092BM44ND"/>
    <x v="740"/>
    <s v="BAZIC Products Composition Notebook Black Marble 1/5 Quad-Ruled 100 Sheet Notebook, Squares Graph Ruled Journal Comp Notebooks for Office School, 1-Pack"/>
    <s v="5052-EACH"/>
    <n v="57"/>
    <n v="6"/>
    <n v="0"/>
    <n v="69"/>
    <n v="7"/>
    <n v="5"/>
    <n v="52.35"/>
    <m/>
    <m/>
    <m/>
    <m/>
    <m/>
    <m/>
    <m/>
    <m/>
    <m/>
    <m/>
    <m/>
    <m/>
    <m/>
    <m/>
    <m/>
  </r>
  <r>
    <s v="B092G2K37D"/>
    <x v="741"/>
    <s v="BAZIC Products Norte Rollerball Pen 0.5mm Black Color Needle Point, Regulator Flowing Liquid Ink Pens, Rolling Ball Pens Smooth Writing (3/Pack), 1-Pack"/>
    <s v="1776-EACH"/>
    <n v="92"/>
    <n v="5"/>
    <n v="1E-4"/>
    <n v="105"/>
    <n v="5"/>
    <n v="7"/>
    <n v="46.48"/>
    <m/>
    <m/>
    <m/>
    <m/>
    <m/>
    <m/>
    <m/>
    <m/>
    <m/>
    <m/>
    <m/>
    <m/>
    <m/>
    <m/>
    <m/>
  </r>
  <r>
    <s v="B092CPP31K"/>
    <x v="742"/>
    <s v="BAZIC Products Math Geometry Set 5 Pieces, Compass180 Degree 360 Degree 12&quot;, Ruler, 2 Triangle Rulers, Plastic Clear Measuring Sets for School Supplies, 4-Packs"/>
    <s v="307-SET4"/>
    <n v="89"/>
    <n v="7"/>
    <n v="1E-4"/>
    <n v="136"/>
    <n v="12"/>
    <n v="14"/>
    <n v="202.46"/>
    <m/>
    <m/>
    <m/>
    <m/>
    <m/>
    <m/>
    <m/>
    <m/>
    <m/>
    <m/>
    <m/>
    <m/>
    <m/>
    <m/>
    <m/>
  </r>
  <r>
    <s v="B092CDFQBJ"/>
    <x v="743"/>
    <s v="BAZIC Products Foam Board 20&quot; X 30&quot; Blue, Colored Foam Boards 3/16 Inch Thickness, Presentation Signboards School Craft Project Framing Display, 25-Pack"/>
    <s v="591-CASE"/>
    <n v="135"/>
    <n v="10"/>
    <n v="1E-4"/>
    <n v="171"/>
    <n v="18"/>
    <n v="5"/>
    <n v="418.55"/>
    <m/>
    <m/>
    <m/>
    <m/>
    <m/>
    <m/>
    <m/>
    <m/>
    <m/>
    <m/>
    <m/>
    <m/>
    <m/>
    <m/>
    <m/>
  </r>
  <r>
    <s v="B092CCFHVC"/>
    <x v="744"/>
    <s v="BAZIC Products Poster Board Glitter Frame Color - Assorted Glitter Color, Sparkling Frame Colored Poster Board Paper for Crafts, Decorations, &amp; Vision Board Projects, 11” x 14”, 5/Pack, 48-Packs"/>
    <s v="FBA_5414-CASE"/>
    <n v="174"/>
    <n v="13"/>
    <n v="1E-4"/>
    <n v="192"/>
    <n v="20"/>
    <n v="7"/>
    <n v="449.63"/>
    <m/>
    <m/>
    <m/>
    <m/>
    <m/>
    <m/>
    <m/>
    <m/>
    <m/>
    <m/>
    <m/>
    <m/>
    <m/>
    <m/>
    <m/>
  </r>
  <r>
    <s v="B092RKJQ8L"/>
    <x v="745"/>
    <s v="BAZIC Products Neon Page Marker Dispensers, Sticky Notes for Study Materials, Office Use, Sign Here &amp; Neon Colored Page Markers for Books and Documents, 0.5x1.7, 100 Flags/Pack, 24-Packs"/>
    <s v="FBA_5172-BOX"/>
    <n v="103"/>
    <n v="9"/>
    <n v="1E-4"/>
    <n v="114"/>
    <n v="13"/>
    <n v="6"/>
    <n v="193.06"/>
    <m/>
    <m/>
    <m/>
    <m/>
    <m/>
    <m/>
    <m/>
    <m/>
    <m/>
    <m/>
    <m/>
    <m/>
    <m/>
    <m/>
    <m/>
  </r>
  <r>
    <s v="B093VC2MR8"/>
    <x v="746"/>
    <s v="BAZIC Products Pencil Pouch 3 Ring Binder Pouch w/Rivet Enforced Rings Holes, 11.5&quot;x6.5&quot; Clear Color, Zipper Pouches Case Cosmetic Bag, 24-Pack"/>
    <s v="FBA_805-BOX"/>
    <n v="155"/>
    <n v="4"/>
    <n v="1E-4"/>
    <n v="217"/>
    <n v="7"/>
    <n v="9"/>
    <n v="306.11"/>
    <m/>
    <m/>
    <m/>
    <m/>
    <m/>
    <m/>
    <m/>
    <m/>
    <m/>
    <m/>
    <m/>
    <m/>
    <m/>
    <m/>
    <m/>
  </r>
  <r>
    <s v="B0923GTPSC"/>
    <x v="747"/>
    <s v="BAZIC Products Key Tag Label Window, Assorted Color Tags, Plastic Key Holder Key Ring, Identifier Name Number Address Information Label Card (6/Pack), 24-Packs"/>
    <s v="4004-BOX"/>
    <n v="94"/>
    <n v="14"/>
    <n v="1E-4"/>
    <n v="96"/>
    <n v="14"/>
    <n v="6"/>
    <n v="225.24"/>
    <m/>
    <m/>
    <m/>
    <m/>
    <m/>
    <m/>
    <m/>
    <m/>
    <m/>
    <m/>
    <m/>
    <m/>
    <m/>
    <m/>
    <m/>
  </r>
  <r>
    <s v="B092H6W353"/>
    <x v="748"/>
    <s v="BAZIC Products Staples Standard 26/6 Metallic Color 3000/Pack Refill for Stapler, Ideal Office Staples for Home, School &amp; Business, Assorted Colors, 24-Packs"/>
    <s v="609-BOX"/>
    <n v="68"/>
    <n v="8"/>
    <n v="0"/>
    <n v="76"/>
    <n v="10"/>
    <n v="5"/>
    <n v="190.34"/>
    <m/>
    <m/>
    <m/>
    <m/>
    <m/>
    <m/>
    <m/>
    <m/>
    <m/>
    <m/>
    <m/>
    <m/>
    <m/>
    <m/>
    <m/>
  </r>
  <r>
    <s v="B09986M8SX"/>
    <x v="749"/>
    <s v="BAZIC PRODUCTS Plastic Pencil Case, Double Deck Utility Storage Box, Multi Purpose Organizer &amp; Supply Holder, Transparent Box Design, Assorted Color, Ideal for School, Office &amp; Craft Use, 24-Pack"/>
    <s v="FBA_836-BOX"/>
    <n v="298"/>
    <n v="16"/>
    <n v="2.0000000000000001E-4"/>
    <n v="357"/>
    <n v="29"/>
    <n v="6"/>
    <n v="309.02"/>
    <m/>
    <m/>
    <m/>
    <m/>
    <m/>
    <m/>
    <m/>
    <m/>
    <m/>
    <m/>
    <m/>
    <m/>
    <m/>
    <m/>
    <m/>
  </r>
  <r>
    <s v="B0921ZT8GT"/>
    <x v="750"/>
    <s v="Bazic Products Loose Leaf Binder Ring 1&quot;, Assorted Color Steel Metal Rings for Flash Cards, Index Cards, Study Notes &amp; Craft Organization, Binder Rings, Snap Rings Closure, 10-Count, 2-Packs"/>
    <s v="212-PACK2"/>
    <n v="157"/>
    <n v="6"/>
    <n v="1E-4"/>
    <n v="177"/>
    <n v="6"/>
    <n v="6"/>
    <n v="45.54"/>
    <m/>
    <m/>
    <m/>
    <m/>
    <m/>
    <m/>
    <m/>
    <m/>
    <m/>
    <m/>
    <m/>
    <m/>
    <m/>
    <m/>
    <m/>
  </r>
  <r>
    <s v="B08DCDPFSX"/>
    <x v="751"/>
    <s v="BAZIC Products Abierto &amp; Cerrado Sign on Back, Open &amp; Closed Sign 9&quot;X12&quot;, Double Sides Plastic Vinyl Signs, Business Store Office Restaurants Bars Shops, 4-Pack"/>
    <s v="S-50-PACK4"/>
    <n v="49"/>
    <n v="6"/>
    <n v="0"/>
    <n v="64"/>
    <n v="8"/>
    <n v="5"/>
    <n v="39.82"/>
    <m/>
    <m/>
    <m/>
    <m/>
    <m/>
    <m/>
    <m/>
    <m/>
    <m/>
    <m/>
    <m/>
    <m/>
    <m/>
    <m/>
    <m/>
  </r>
  <r>
    <s v="B0921451NJ"/>
    <x v="752"/>
    <s v="BAZIC Products Mini Correction Pen - Corrections Fluid, Precise Metal Tip White Out, Ideal for School &amp; Office Supplies, Alternative to Correction Solution, 3/Pack, 2-Packs"/>
    <s v="1615-PACK2"/>
    <n v="145"/>
    <n v="4"/>
    <n v="1E-4"/>
    <n v="166"/>
    <n v="4"/>
    <n v="6"/>
    <n v="48.36"/>
    <m/>
    <m/>
    <m/>
    <m/>
    <m/>
    <m/>
    <m/>
    <m/>
    <m/>
    <m/>
    <m/>
    <m/>
    <m/>
    <m/>
    <m/>
  </r>
  <r>
    <s v="B0921GT22D"/>
    <x v="753"/>
    <s v="BAZIC Products Correction Fluid (0.7 oz / 20 ml), Foam Brush Applicator, Instant Corrections Pen White Out Wipe Out Liquid (2/Pack), 2-Packs"/>
    <s v="1612-PACK2"/>
    <n v="109"/>
    <n v="4"/>
    <n v="1E-4"/>
    <n v="137"/>
    <n v="4"/>
    <n v="8"/>
    <n v="64.48"/>
    <m/>
    <m/>
    <m/>
    <m/>
    <m/>
    <m/>
    <m/>
    <m/>
    <m/>
    <m/>
    <m/>
    <m/>
    <m/>
    <m/>
    <m/>
  </r>
  <r>
    <s v="B091T6QC2Q"/>
    <x v="754"/>
    <s v="BAZIC Products 3 Ring Binder 2&quot; View Binders Slant D Ring Organizer - Grey, Hold 480 Sheets Paper, for School Office Home, 2-Count"/>
    <s v="4151-PACK2"/>
    <n v="30"/>
    <n v="0"/>
    <n v="0"/>
    <n v="39"/>
    <n v="0"/>
    <n v="7"/>
    <n v="206.08"/>
    <m/>
    <m/>
    <m/>
    <m/>
    <m/>
    <m/>
    <m/>
    <m/>
    <m/>
    <m/>
    <m/>
    <m/>
    <m/>
    <m/>
    <m/>
  </r>
  <r>
    <s v="B091SP52LR"/>
    <x v="755"/>
    <s v="BAZIC Products 3 Ring Binder, Economy View Binder with Clear Overlay Cover and Round Rings, Organizer for School Office Home Use, 1 inch Capacity Holds 175 Sheets Paper, Cyan, 2-Pack"/>
    <s v="4125-PACK2"/>
    <n v="98"/>
    <n v="3"/>
    <n v="1E-4"/>
    <n v="113"/>
    <n v="3"/>
    <n v="5"/>
    <n v="92.55"/>
    <m/>
    <m/>
    <m/>
    <m/>
    <m/>
    <m/>
    <m/>
    <m/>
    <m/>
    <m/>
    <m/>
    <m/>
    <m/>
    <m/>
    <m/>
  </r>
  <r>
    <s v="B091DCM15V"/>
    <x v="756"/>
    <s v="BAZIC Products Pencil Wood Pre-Sharpened #2 HB Triangle Pencils, Latex Free Eraser, Premium Wood Pre Sharpened Yellow Pencils for School Office (4/Pack), 2-Packs"/>
    <s v="740-PACK2"/>
    <n v="115"/>
    <n v="1"/>
    <n v="1E-4"/>
    <n v="130"/>
    <n v="1"/>
    <n v="6"/>
    <n v="42.66"/>
    <m/>
    <m/>
    <m/>
    <m/>
    <m/>
    <m/>
    <m/>
    <m/>
    <m/>
    <m/>
    <m/>
    <m/>
    <m/>
    <m/>
    <m/>
  </r>
  <r>
    <s v="B09252ZCTY"/>
    <x v="757"/>
    <s v="BAZIC Products Washable Markers Fine Line 12 Color, Thin Tip Coloring Marker, Non Toxic Marcadorc Art School Supplies, Drawing Gift (12/Pack), 2-Packs"/>
    <s v="1280-PACK2"/>
    <n v="38"/>
    <n v="0"/>
    <n v="0"/>
    <n v="45"/>
    <n v="0"/>
    <n v="5"/>
    <n v="35.549999999999997"/>
    <m/>
    <m/>
    <m/>
    <m/>
    <m/>
    <m/>
    <m/>
    <m/>
    <m/>
    <m/>
    <m/>
    <m/>
    <m/>
    <m/>
    <m/>
  </r>
  <r>
    <s v="B091Y7L71N"/>
    <x v="758"/>
    <s v="BAZIC Products Washable Stationery Clear Glue Pen 2.7 Oz. (80 mL), Liquid Clear Glues Adhesive, for Art Crafts Project for School Home (2/Pack), 2-Pack"/>
    <s v="2012-PACK2"/>
    <n v="60"/>
    <n v="3"/>
    <n v="0"/>
    <n v="75"/>
    <n v="3"/>
    <n v="5"/>
    <n v="69.53"/>
    <m/>
    <m/>
    <m/>
    <m/>
    <m/>
    <m/>
    <m/>
    <m/>
    <m/>
    <m/>
    <m/>
    <m/>
    <m/>
    <m/>
    <m/>
  </r>
  <r>
    <s v="B0923B3XL9"/>
    <x v="759"/>
    <s v="BAZIC Products Pastel Highlighter – Assorted Color Pen Style, Chisel Tip Broad Fine Line, Desk Style Highlighter Pen for Office, and School, Smooth Marking, (3/Pack), 2-Packs"/>
    <s v="2345-PACK2"/>
    <n v="237"/>
    <n v="7"/>
    <n v="1E-4"/>
    <n v="279"/>
    <n v="7"/>
    <n v="5"/>
    <n v="40.299999999999997"/>
    <m/>
    <m/>
    <m/>
    <m/>
    <m/>
    <m/>
    <m/>
    <m/>
    <m/>
    <m/>
    <m/>
    <m/>
    <m/>
    <m/>
    <m/>
  </r>
  <r>
    <s v="B08NT728LG"/>
    <x v="760"/>
    <s v="BAZIC Products Poster Paint w/Brush 4.5oz/133ml, 6 Color Non-Toxic Kids Liquid Paint, for Hobby Fun Art Supplies Crafts Vibrant Coloring Painting, 2-Packs"/>
    <s v="3930-PACK2"/>
    <n v="70"/>
    <n v="1"/>
    <n v="0"/>
    <n v="85"/>
    <n v="1"/>
    <n v="5"/>
    <n v="69.95"/>
    <m/>
    <m/>
    <m/>
    <m/>
    <m/>
    <m/>
    <m/>
    <m/>
    <m/>
    <m/>
    <m/>
    <m/>
    <m/>
    <m/>
    <m/>
  </r>
  <r>
    <s v="B091WH89C1"/>
    <x v="761"/>
    <s v="BAZIC Products Thumbtacks, Assorted Clear Color Pushpins – Durable Steel Tacks for Wall and Push Pins for Cork Board, Poster Pins, Tacks and Push Pins for Home, Office &amp; School - 100/Pack, 2 Packs"/>
    <s v="208-PACK2"/>
    <n v="31"/>
    <n v="5"/>
    <n v="0"/>
    <n v="36"/>
    <n v="6"/>
    <n v="9"/>
    <n v="71"/>
    <m/>
    <m/>
    <m/>
    <m/>
    <m/>
    <m/>
    <m/>
    <m/>
    <m/>
    <m/>
    <m/>
    <m/>
    <m/>
    <m/>
    <m/>
  </r>
  <r>
    <s v="B092CDFQBJ"/>
    <x v="762"/>
    <s v="BAZIC Products Foam Board 20&quot; X 30&quot; Sky Blue, Colored Foam Boards 3/16 Inch Thickness, Presentation Signboards School Craft Project Framing Display, 25-Pack"/>
    <s v="5407-CASE"/>
    <n v="72"/>
    <n v="2"/>
    <n v="0"/>
    <n v="83"/>
    <n v="4"/>
    <n v="5"/>
    <n v="418.55"/>
    <m/>
    <m/>
    <m/>
    <m/>
    <m/>
    <m/>
    <m/>
    <m/>
    <m/>
    <m/>
    <m/>
    <m/>
    <m/>
    <m/>
    <m/>
  </r>
  <r>
    <s v="B091MBKQ39"/>
    <x v="763"/>
    <s v="BAZIC Products Watercolor w/Brush &amp; Mixing Palette, 36 Color Non-Toxic Paint Set, for Hobby Fun Art Supplies Vibrant Painting, Gift for Kids Artists, 1-Pack"/>
    <s v="3913-EACH"/>
    <n v="19"/>
    <n v="1"/>
    <n v="0"/>
    <n v="24"/>
    <n v="1"/>
    <n v="5"/>
    <n v="59.95"/>
    <m/>
    <m/>
    <m/>
    <m/>
    <m/>
    <m/>
    <m/>
    <m/>
    <m/>
    <m/>
    <m/>
    <m/>
    <m/>
    <m/>
    <m/>
  </r>
  <r>
    <s v="B0998B64Q7"/>
    <x v="608"/>
    <s v="BAZIC Products Slider Pencil Case, Utility Storage Box Snap Closure, Bright Color Multi Purpose Organizer, 36-Pack"/>
    <s v="812-CASE"/>
    <n v="375"/>
    <n v="20"/>
    <n v="2.0000000000000001E-4"/>
    <n v="449"/>
    <n v="25"/>
    <n v="9"/>
    <n v="505.64"/>
    <m/>
    <m/>
    <m/>
    <m/>
    <m/>
    <m/>
    <m/>
    <m/>
    <m/>
    <m/>
    <m/>
    <m/>
    <m/>
    <m/>
    <m/>
  </r>
  <r>
    <s v="B09234X6BH"/>
    <x v="764"/>
    <s v="BAZIC Products Erasers, White Oval Eraser (4/Pack) Latex Free, Large Size Block Erasers for Art Drawing School Office Teachers, 2-Packs"/>
    <s v="2230-PACK2"/>
    <n v="52"/>
    <n v="0"/>
    <n v="0"/>
    <n v="66"/>
    <n v="0"/>
    <n v="6"/>
    <n v="51.24"/>
    <m/>
    <m/>
    <m/>
    <m/>
    <m/>
    <m/>
    <m/>
    <m/>
    <m/>
    <m/>
    <m/>
    <m/>
    <m/>
    <m/>
    <m/>
  </r>
  <r>
    <s v="B0CMCX31KN"/>
    <x v="343"/>
    <s v="BAZIC Products Pencil Pouch 3 Ring Binder Pouch w/Rivet Enforced Rings Holes, Neon Black Color Mesh Window Zipper Pouches, 6-Pack"/>
    <s v="FBA_809--SET6"/>
    <n v="801"/>
    <n v="21"/>
    <n v="5.0000000000000001E-4"/>
    <n v="919"/>
    <n v="24"/>
    <n v="5"/>
    <n v="61.95"/>
    <m/>
    <m/>
    <m/>
    <m/>
    <m/>
    <m/>
    <m/>
    <m/>
    <m/>
    <m/>
    <m/>
    <m/>
    <m/>
    <m/>
    <m/>
  </r>
  <r>
    <s v="B09HW6VW5H"/>
    <x v="765"/>
    <s v="BAZIC Products Fine Line 10 Colors Washable Markers, Thin Tip Coloring Marker Non Toxic, for Art School Supplies, Drawing Gift (10/Pack), 2-Packs"/>
    <s v="1264-PACK2"/>
    <n v="45"/>
    <n v="0"/>
    <n v="0"/>
    <n v="52"/>
    <n v="0"/>
    <n v="5"/>
    <n v="34.450000000000003"/>
    <m/>
    <m/>
    <m/>
    <m/>
    <m/>
    <m/>
    <m/>
    <m/>
    <m/>
    <m/>
    <m/>
    <m/>
    <m/>
    <m/>
    <m/>
  </r>
  <r>
    <s v="B091V4ZLM2"/>
    <x v="766"/>
    <s v="BAZIC Products Sales Order Book, 50 Sets 5 9/16&quot; x 8 7/16&quot; 2-Part Carbonless, White &amp; Bound Wraparound Cover (50 Sets/Pack), 72-Packs"/>
    <s v="FBA_5075-CASE"/>
    <n v="29"/>
    <n v="2"/>
    <n v="0"/>
    <n v="47"/>
    <n v="2"/>
    <n v="5"/>
    <n v="687.54"/>
    <m/>
    <m/>
    <m/>
    <m/>
    <m/>
    <m/>
    <m/>
    <m/>
    <m/>
    <m/>
    <m/>
    <m/>
    <m/>
    <m/>
    <m/>
  </r>
  <r>
    <s v="B09QF6TFNM"/>
    <x v="767"/>
    <s v="BAZIC Products Silky Gel Crayons 12 Color, Washable Blendable Non Toxic Watercolor Crayon for Coloring Book (12/Pack), 1-Pack"/>
    <s v="FBA_2561-EACH"/>
    <n v="192"/>
    <n v="5"/>
    <n v="1E-4"/>
    <n v="269"/>
    <n v="5"/>
    <n v="5"/>
    <n v="32.19"/>
    <m/>
    <m/>
    <m/>
    <m/>
    <m/>
    <m/>
    <m/>
    <m/>
    <m/>
    <m/>
    <m/>
    <m/>
    <m/>
    <m/>
    <m/>
  </r>
  <r>
    <s v="B09ZVQMDP5"/>
    <x v="768"/>
    <s v="Spanish Big Print Find-A-Word II Digest Puzzle Books 2 Titles, 8.5&quot;x5&quot; Word Search for Adults Teens, 2-Pack"/>
    <s v="13556-SET2"/>
    <n v="18"/>
    <n v="0"/>
    <n v="0"/>
    <n v="26"/>
    <n v="0"/>
    <n v="7"/>
    <n v="66.430000000000007"/>
    <m/>
    <m/>
    <m/>
    <m/>
    <m/>
    <m/>
    <m/>
    <m/>
    <m/>
    <m/>
    <m/>
    <m/>
    <m/>
    <m/>
    <m/>
  </r>
  <r>
    <s v="B09DP2RN9T"/>
    <x v="769"/>
    <s v="BAZIC Products Pencil Pouch 3 Ring Binder Pouch w/ Rivet Enforced Rings Holes, Mesh Window Zipper Case, PINK 2-Pack"/>
    <s v="FBA_804-PINK-PACK2"/>
    <n v="1892"/>
    <n v="28"/>
    <n v="1.1999999999999999E-3"/>
    <n v="2148"/>
    <n v="33"/>
    <n v="5"/>
    <n v="33.450000000000003"/>
    <m/>
    <m/>
    <m/>
    <m/>
    <m/>
    <m/>
    <m/>
    <m/>
    <m/>
    <m/>
    <m/>
    <m/>
    <m/>
    <m/>
    <m/>
  </r>
  <r>
    <s v="B0921JK3NK"/>
    <x v="770"/>
    <s v="BAZIC Products Ruled Color Coded Index Card 3&quot; X 5&quot;, Ruled Lined Card for Learning Memory Reminder, 400 Count"/>
    <s v="521-PACK4"/>
    <n v="59"/>
    <n v="2"/>
    <n v="0"/>
    <n v="73"/>
    <n v="2"/>
    <n v="5"/>
    <n v="84.81"/>
    <m/>
    <m/>
    <m/>
    <m/>
    <m/>
    <m/>
    <m/>
    <m/>
    <m/>
    <m/>
    <m/>
    <m/>
    <m/>
    <m/>
    <m/>
  </r>
  <r>
    <s v="B0BSP5HTBC"/>
    <x v="771"/>
    <s v="BAZIC Products Plastic Envelopes with String Closure, Assorted Color Poly Envelopes with Side-Loading Design, Durable File Holders for Home, Office, or School, 10-Pack"/>
    <s v="2156-SET10"/>
    <n v="47"/>
    <n v="7"/>
    <n v="0"/>
    <n v="58"/>
    <n v="8"/>
    <n v="5"/>
    <n v="79.63"/>
    <m/>
    <m/>
    <m/>
    <m/>
    <m/>
    <m/>
    <m/>
    <m/>
    <m/>
    <m/>
    <m/>
    <m/>
    <m/>
    <m/>
    <m/>
  </r>
  <r>
    <s v="B092CMLGX8"/>
    <x v="772"/>
    <s v="BAZIC Products Trifold Poster Board – White Corrugated Cardboard Display Board for School Projects, Science Fairs, Photos, Charts, and Classroom Presentations, 36&quot; X 48&quot;, 4-Pack"/>
    <s v="FBA_5033-PACK4"/>
    <n v="80"/>
    <n v="7"/>
    <n v="1E-4"/>
    <n v="88"/>
    <n v="7"/>
    <n v="6"/>
    <n v="203.52"/>
    <m/>
    <m/>
    <m/>
    <m/>
    <m/>
    <m/>
    <m/>
    <m/>
    <m/>
    <m/>
    <m/>
    <m/>
    <m/>
    <m/>
    <m/>
  </r>
  <r>
    <s v="B092BQK26F"/>
    <x v="773"/>
    <s v="BAZIC Products Composition Notebook Wide Ruled - 20 Sheets, Manila Color Composition Notebook with Durable Cover, Non-Spiral and Lined Paper for Journaling, School, Home, or Office, 288-Packs"/>
    <s v="FBA_5096-CASE"/>
    <n v="114"/>
    <n v="8"/>
    <n v="1E-4"/>
    <n v="137"/>
    <n v="12"/>
    <n v="10"/>
    <n v="1736.26"/>
    <m/>
    <m/>
    <m/>
    <m/>
    <m/>
    <m/>
    <m/>
    <m/>
    <m/>
    <m/>
    <m/>
    <m/>
    <m/>
    <m/>
    <m/>
  </r>
  <r>
    <s v="B0C6R78W3C"/>
    <x v="679"/>
    <s v="BAZIC Products Composition Notebook Wide Ruled - 20 Sheets, Manila Color Composition Notebook with Durable Cover, Non-Spiral and Lined Paper for Journaling, School, Home, or Office, 288-Packs"/>
    <s v="5096-CASE-1"/>
    <n v="80"/>
    <n v="16"/>
    <n v="1E-4"/>
    <n v="109"/>
    <n v="30"/>
    <n v="11"/>
    <n v="1995.09"/>
    <m/>
    <m/>
    <m/>
    <m/>
    <m/>
    <m/>
    <m/>
    <m/>
    <m/>
    <m/>
    <m/>
    <m/>
    <m/>
    <m/>
    <m/>
  </r>
  <r>
    <s v="B091V4V36M"/>
    <x v="774"/>
    <s v="BAZIC Products 8 Digit Pocket Size Calculator, Dual Power Solar &amp; Battery, LCD Display, Mini Small Basic Standard Function Calculators, Black Color, 4-Pack"/>
    <s v="3013-PACK4"/>
    <n v="74"/>
    <n v="9"/>
    <n v="0"/>
    <n v="97"/>
    <n v="12"/>
    <n v="6"/>
    <n v="78.38"/>
    <m/>
    <m/>
    <m/>
    <m/>
    <m/>
    <m/>
    <m/>
    <m/>
    <m/>
    <m/>
    <m/>
    <m/>
    <m/>
    <m/>
    <m/>
  </r>
  <r>
    <s v="B0D5NL4GTQ"/>
    <x v="775"/>
    <s v="BAZIC Kneaded Eraser, Gray, 6 Count, Erasers for Drawing, Artist Eraser, Kneadable Eraser Putty Eraser Drawing Eraser, for Correcting and Brighten Sketches Art"/>
    <s v="2260-PACK6"/>
    <n v="24"/>
    <n v="2"/>
    <n v="0"/>
    <n v="26"/>
    <n v="2"/>
    <n v="5"/>
    <n v="37.950000000000003"/>
    <m/>
    <m/>
    <m/>
    <m/>
    <m/>
    <m/>
    <m/>
    <m/>
    <m/>
    <m/>
    <m/>
    <m/>
    <m/>
    <m/>
    <m/>
  </r>
  <r>
    <s v="B0DD7X4SD4"/>
    <x v="137"/>
    <s v="BAZIC Assorted Dimensions 227g/0.5 lbs. Rubber Bands, Multi Color"/>
    <s v="465-BAZIC"/>
    <n v="5517"/>
    <n v="504"/>
    <n v="3.5000000000000001E-3"/>
    <n v="7178"/>
    <n v="633"/>
    <n v="4"/>
    <n v="35.6"/>
    <m/>
    <m/>
    <m/>
    <m/>
    <m/>
    <m/>
    <m/>
    <m/>
    <m/>
    <m/>
    <m/>
    <m/>
    <m/>
    <m/>
    <m/>
  </r>
  <r>
    <s v="B091VYJZVZ"/>
    <x v="776"/>
    <s v="BAZIC Desktop Calculator 8-Digit Adjustable Display, LCD Large Botton, Standard Function Electronics Calculators, Black, 1-Pack"/>
    <s v="3001-EACH"/>
    <n v="117"/>
    <n v="4"/>
    <n v="1E-4"/>
    <n v="166"/>
    <n v="6"/>
    <n v="5"/>
    <n v="50.33"/>
    <m/>
    <m/>
    <m/>
    <m/>
    <m/>
    <m/>
    <m/>
    <m/>
    <m/>
    <m/>
    <m/>
    <m/>
    <m/>
    <m/>
    <m/>
  </r>
  <r>
    <s v="B091XQNDXZ"/>
    <x v="777"/>
    <s v="BAZIC Addition Flash Card, 36 Per Pack (532-36P)"/>
    <s v="532-CASE"/>
    <n v="27"/>
    <n v="13"/>
    <n v="0"/>
    <n v="40"/>
    <n v="21"/>
    <n v="6"/>
    <n v="489.86"/>
    <m/>
    <m/>
    <m/>
    <m/>
    <m/>
    <m/>
    <m/>
    <m/>
    <m/>
    <m/>
    <m/>
    <m/>
    <m/>
    <m/>
    <m/>
  </r>
  <r>
    <s v="B091BM8SJY"/>
    <x v="778"/>
    <s v="KAPPA Large Print Chicken Soup For The Soul Word Finds Puzzle Book 2 Titles, Word Search Find Words Books for Adults Teens, Training Learning with Game, 2-Pack"/>
    <s v="3364-SET2-BAZIC"/>
    <n v="756"/>
    <n v="10"/>
    <n v="5.0000000000000001E-4"/>
    <n v="945"/>
    <n v="12"/>
    <n v="4"/>
    <n v="45.96"/>
    <m/>
    <m/>
    <m/>
    <m/>
    <m/>
    <m/>
    <m/>
    <m/>
    <m/>
    <m/>
    <m/>
    <m/>
    <m/>
    <m/>
    <m/>
  </r>
  <r>
    <s v="B003UBTO7G"/>
    <x v="779"/>
    <s v="BAZIC Xtreme Oval Sharpener w/Receptacle (3/Pack)"/>
    <s v="1909-EACH"/>
    <n v="116"/>
    <n v="3"/>
    <n v="1E-4"/>
    <n v="134"/>
    <n v="3"/>
    <n v="4"/>
    <n v="26.91"/>
    <m/>
    <m/>
    <m/>
    <m/>
    <m/>
    <m/>
    <m/>
    <m/>
    <m/>
    <m/>
    <m/>
    <m/>
    <m/>
    <m/>
    <m/>
  </r>
  <r>
    <s v="B092CJSZX7"/>
    <x v="780"/>
    <s v="BAZIC Products Perforated Writing Pad, 50 Sheets 5x8 Inch, Lined Ruled Memo Writing Pads Note Paper for Office School Student, Total 2 Count [Office Product]"/>
    <s v="555-EACH"/>
    <n v="28"/>
    <n v="4"/>
    <n v="0"/>
    <n v="35"/>
    <n v="7"/>
    <n v="11"/>
    <n v="111.68"/>
    <m/>
    <m/>
    <m/>
    <m/>
    <m/>
    <m/>
    <m/>
    <m/>
    <m/>
    <m/>
    <m/>
    <m/>
    <m/>
    <m/>
    <m/>
  </r>
  <r>
    <s v="B092C256JW"/>
    <x v="781"/>
    <s v="BAZIC Products Magnetic Dry Erase Calendar Board Aluminium Frame 16&quot;x20&quot;, Calendar Whiteboard, Dry Erase Marker, Magnets, for Office Schedule Planner, 1-Pack"/>
    <s v="FBA_6052-EACH"/>
    <n v="125"/>
    <n v="5"/>
    <n v="1E-4"/>
    <n v="174"/>
    <n v="8"/>
    <n v="4"/>
    <n v="110.86"/>
    <m/>
    <m/>
    <m/>
    <m/>
    <m/>
    <m/>
    <m/>
    <m/>
    <m/>
    <m/>
    <m/>
    <m/>
    <m/>
    <m/>
    <m/>
  </r>
  <r>
    <s v="B092C256JW"/>
    <x v="781"/>
    <s v="BAZIC Products Magnetic Dry Erase Calendar Board Aluminium Frame 16&quot;x20&quot;, Calendar Whiteboard, Dry Erase Marker, Magnets, for Office Schedule Planner, 1-Pack"/>
    <s v="6052-EACH"/>
    <n v="125"/>
    <n v="5"/>
    <n v="1E-4"/>
    <n v="174"/>
    <n v="8"/>
    <n v="4"/>
    <n v="110.16"/>
    <m/>
    <m/>
    <m/>
    <m/>
    <m/>
    <m/>
    <m/>
    <m/>
    <m/>
    <m/>
    <m/>
    <m/>
    <m/>
    <m/>
    <m/>
  </r>
  <r>
    <s v="B0D6XC4RJF"/>
    <x v="782"/>
    <s v="BAZIC Products Rubber Bands – Assorted Color &amp; Sizes, Heavy Duty Elastic Bands For Money, Office, School, Home Organization, Crafts, Durable Stretch Rubber Bands, 2 Oz (56.70 g), 36-Pack"/>
    <s v="6110-CASE"/>
    <n v="59"/>
    <n v="6"/>
    <n v="0"/>
    <n v="68"/>
    <n v="8"/>
    <n v="6"/>
    <n v="282.27"/>
    <m/>
    <m/>
    <m/>
    <m/>
    <m/>
    <m/>
    <m/>
    <m/>
    <m/>
    <m/>
    <m/>
    <m/>
    <m/>
    <m/>
    <m/>
  </r>
  <r>
    <s v="B091T49CD3"/>
    <x v="27"/>
    <s v="BAZIC Products 3 Ring Binder 1/2&quot; Economy View Binders Organizer - Purple, Round Ring, Hold 100 Sheets Paper, for School Office Home, 1-Count"/>
    <s v="4107-EACH"/>
    <n v="2902"/>
    <n v="117"/>
    <n v="1.8E-3"/>
    <n v="3758"/>
    <n v="166"/>
    <n v="4"/>
    <n v="63.31"/>
    <m/>
    <m/>
    <m/>
    <m/>
    <m/>
    <m/>
    <m/>
    <m/>
    <m/>
    <m/>
    <m/>
    <m/>
    <m/>
    <m/>
    <m/>
  </r>
  <r>
    <s v="B091SS3ZP4"/>
    <x v="64"/>
    <s v="BAZIC Products 3 Ring Binder, Clear View Soft Cover Notebook, Durable Poly Organizer for School &amp; Office Use, 0.5 in Capacity Holds 100 Sheets, Assorted Colors, 6-Pack"/>
    <s v="3130-SET6"/>
    <n v="2809"/>
    <n v="213"/>
    <n v="1.8E-3"/>
    <n v="3868"/>
    <n v="320"/>
    <n v="64"/>
    <n v="1499.82"/>
    <m/>
    <m/>
    <m/>
    <m/>
    <m/>
    <m/>
    <m/>
    <m/>
    <m/>
    <m/>
    <m/>
    <m/>
    <m/>
    <m/>
    <m/>
  </r>
  <r>
    <s v="B0BFT5KHLK"/>
    <x v="546"/>
    <s v="BAZIC Products 3 Ring Binder – Assorted Swirl Color Cover, Soft Cover School Notebook Binder, Ideal Use for School, Home, or Office, 1 Inch Holds 175 Sheets, 48-Packs"/>
    <s v="3121-CASE"/>
    <n v="135"/>
    <n v="8"/>
    <n v="1E-4"/>
    <n v="174"/>
    <n v="15"/>
    <n v="6"/>
    <n v="520.83000000000004"/>
    <m/>
    <m/>
    <m/>
    <m/>
    <m/>
    <m/>
    <m/>
    <m/>
    <m/>
    <m/>
    <m/>
    <m/>
    <m/>
    <m/>
    <m/>
  </r>
  <r>
    <s v="B091WH8HDD"/>
    <x v="783"/>
    <s v="BAZIC Products Crayons 24 Color, Assorted Colors Coloring Crayon Set, Non Toxic Drawing Crayons for School Art, Gift for Kids Artist (24/Pack), 1-Pack"/>
    <s v="2511-EACH"/>
    <n v="102"/>
    <n v="2"/>
    <n v="1E-4"/>
    <n v="133"/>
    <n v="2"/>
    <n v="4"/>
    <n v="27.96"/>
    <m/>
    <m/>
    <m/>
    <m/>
    <m/>
    <m/>
    <m/>
    <m/>
    <m/>
    <m/>
    <m/>
    <m/>
    <m/>
    <m/>
    <m/>
  </r>
  <r>
    <s v="B0921DBND7"/>
    <x v="784"/>
    <s v="BAZIC Products Clipboard PVC Standard Clipboards, Low Profile Clip &amp; Flip Cover, Fits A4 Letter Size, Assorted Color for Office School, 6-Pack"/>
    <s v="1828-SET6"/>
    <n v="214"/>
    <n v="37"/>
    <n v="1E-4"/>
    <n v="318"/>
    <n v="51"/>
    <n v="5"/>
    <n v="124.7"/>
    <m/>
    <m/>
    <m/>
    <m/>
    <m/>
    <m/>
    <m/>
    <m/>
    <m/>
    <m/>
    <m/>
    <m/>
    <m/>
    <m/>
    <m/>
  </r>
  <r>
    <s v="B091WLWDRR"/>
    <x v="785"/>
    <s v="BAZIC PRODUCTS 12 Assorted Colors of Twist-Up Crayons, Non-Toxic Twist-up Crayons, For Drawing, Art Projects and Coloring Books, Ideal Use for Home, School, or Office, 12-Packs"/>
    <s v="2507-BOX"/>
    <n v="75"/>
    <n v="6"/>
    <n v="0"/>
    <n v="86"/>
    <n v="10"/>
    <n v="9"/>
    <n v="389.01"/>
    <m/>
    <m/>
    <m/>
    <m/>
    <m/>
    <m/>
    <m/>
    <m/>
    <m/>
    <m/>
    <m/>
    <m/>
    <m/>
    <m/>
    <m/>
  </r>
  <r>
    <s v="B091V4V36M"/>
    <x v="786"/>
    <s v="BAZIC Products 8-Digit Dual Power Calculator Pocket Size, Solar Powered &amp; Battery, LCD Display, Mini Small Standard Function Electronics Calculators, 6-Pack"/>
    <s v="3009-SET6"/>
    <n v="90"/>
    <n v="6"/>
    <n v="1E-4"/>
    <n v="119"/>
    <n v="16"/>
    <n v="4"/>
    <n v="71.17"/>
    <m/>
    <m/>
    <m/>
    <m/>
    <m/>
    <m/>
    <m/>
    <m/>
    <m/>
    <m/>
    <m/>
    <m/>
    <m/>
    <m/>
    <m/>
  </r>
  <r>
    <s v="B0921DWPFP"/>
    <x v="787"/>
    <s v="BAZIC Products Clasp Envelope 6&quot; x 9&quot;, Gummed Seal Eyelet Closure, Brown Kraft Paper Catalog Mailing Envelopes for Home Office School (5/Pack), 1-Pack"/>
    <s v="524-EACH"/>
    <n v="28"/>
    <n v="4"/>
    <n v="0"/>
    <n v="38"/>
    <n v="8"/>
    <n v="6"/>
    <n v="41.94"/>
    <m/>
    <m/>
    <m/>
    <m/>
    <m/>
    <m/>
    <m/>
    <m/>
    <m/>
    <m/>
    <m/>
    <m/>
    <m/>
    <m/>
    <m/>
  </r>
  <r>
    <s v="B0924BH89D"/>
    <x v="788"/>
    <s v="BAZIC Products Mailing Label 4 1/2&quot; x 2 1/2&quot; Self Adhesive Shipping Labels, Easy to Peel Address Labels, Matte White (25/Pack), 1-Pack"/>
    <s v="3801-EACH"/>
    <n v="41"/>
    <n v="6"/>
    <n v="0"/>
    <n v="53"/>
    <n v="10"/>
    <n v="7"/>
    <n v="45.37"/>
    <m/>
    <m/>
    <m/>
    <m/>
    <m/>
    <m/>
    <m/>
    <m/>
    <m/>
    <m/>
    <m/>
    <m/>
    <m/>
    <m/>
    <m/>
  </r>
  <r>
    <s v="B092B7WDSW"/>
    <x v="11"/>
    <s v="BAZIC PRODUCTS Primary Journal Composition Book Marble, Primary Journal, Writing Journal, Notebooks for Kids, Drawing &amp; Writing Notebook for Kindergarten School Use, Grades K-2, 100 Sheets, 2-Pack"/>
    <s v="5053-SET2"/>
    <n v="19900"/>
    <n v="538"/>
    <n v="1.2500000000000001E-2"/>
    <n v="26857"/>
    <n v="704"/>
    <n v="43"/>
    <n v="623.07000000000005"/>
    <m/>
    <m/>
    <m/>
    <m/>
    <m/>
    <m/>
    <m/>
    <m/>
    <m/>
    <m/>
    <m/>
    <m/>
    <m/>
    <m/>
    <m/>
  </r>
  <r>
    <s v="B099FN8823"/>
    <x v="789"/>
    <s v="BAZIC Products Composition Notebook College Ruled - 80 Sheets, Polka Dot Composition Notebook with Durable Cover, Non-Spiral and Lined Paper for Journaling, School, Home, or Office, 6-Packs"/>
    <s v="5471-SET6"/>
    <n v="81"/>
    <n v="1"/>
    <n v="1E-4"/>
    <n v="102"/>
    <n v="3"/>
    <n v="5"/>
    <n v="94.45"/>
    <m/>
    <m/>
    <m/>
    <m/>
    <m/>
    <m/>
    <m/>
    <m/>
    <m/>
    <m/>
    <m/>
    <m/>
    <m/>
    <m/>
    <m/>
  </r>
  <r>
    <s v="B092GBQ3JY"/>
    <x v="790"/>
    <s v="BAZIC Products Frizz Erasable Gel Pen 0.7mm Black Color, Retractable Clicker Fine Point Inks Pens for Drawing Writing for Gift Office School, 1-Pack"/>
    <s v="17066-EACH"/>
    <n v="135"/>
    <n v="0"/>
    <n v="1E-4"/>
    <n v="151"/>
    <n v="0"/>
    <n v="4"/>
    <n v="25.16"/>
    <m/>
    <m/>
    <m/>
    <m/>
    <m/>
    <m/>
    <m/>
    <m/>
    <m/>
    <m/>
    <m/>
    <m/>
    <m/>
    <m/>
    <m/>
  </r>
  <r>
    <s v="B09F4WSGMT"/>
    <x v="791"/>
    <s v="BAZIC Products Essence Gel Pen 0.8mm Neon Color, Comfort Grip Acid Free Smooth Writing for Drawing Coloring Greeting Card Art Gift (6/Pack), 1-Pack"/>
    <s v="17052-EACH"/>
    <n v="144"/>
    <n v="0"/>
    <n v="1E-4"/>
    <n v="153"/>
    <n v="0"/>
    <n v="5"/>
    <n v="33.200000000000003"/>
    <m/>
    <m/>
    <m/>
    <m/>
    <m/>
    <m/>
    <m/>
    <m/>
    <m/>
    <m/>
    <m/>
    <m/>
    <m/>
    <m/>
    <m/>
  </r>
  <r>
    <s v="B092G7V4YQ"/>
    <x v="792"/>
    <s v="BAZIC Oil Gel Ink Pen, GR8 Black Color w/Rubberized Barrel, 0.7 mm Medium Point Smooth Writing, for Office School (3/Pack), 1-Pack"/>
    <s v="17090-A-EACH"/>
    <n v="290"/>
    <n v="2"/>
    <n v="2.0000000000000001E-4"/>
    <n v="388"/>
    <n v="4"/>
    <n v="5"/>
    <n v="31.45"/>
    <m/>
    <m/>
    <m/>
    <m/>
    <m/>
    <m/>
    <m/>
    <m/>
    <m/>
    <m/>
    <m/>
    <m/>
    <m/>
    <m/>
    <m/>
  </r>
  <r>
    <s v="B092BQK26F"/>
    <x v="793"/>
    <s v="BAZIC Products Composition Notebook Wide Ruled - 20 Sheets, Manila Color Composition Notebook with Durable Cover, Non-Spiral and Lined Paper for Journaling, School, Home, or Office, 1-Pack"/>
    <s v="5096-EACH"/>
    <n v="97"/>
    <n v="4"/>
    <n v="1E-4"/>
    <n v="116"/>
    <n v="5"/>
    <n v="4"/>
    <n v="26.56"/>
    <m/>
    <m/>
    <m/>
    <m/>
    <m/>
    <m/>
    <m/>
    <m/>
    <m/>
    <m/>
    <m/>
    <m/>
    <m/>
    <m/>
    <m/>
  </r>
  <r>
    <s v="B092G4VHBM"/>
    <x v="794"/>
    <s v="BAZIC Products 4 + 1 Ballpoint Pen + Mechanical Pencil w/Soft Grip, Bold Point 1.0 mm, 0.7mm Lead, Assorted Colors Inks, Smooth Writing, 4-Pack"/>
    <s v="1748-SET4"/>
    <n v="299"/>
    <n v="12"/>
    <n v="2.0000000000000001E-4"/>
    <n v="359"/>
    <n v="18"/>
    <n v="5"/>
    <n v="56.35"/>
    <m/>
    <m/>
    <m/>
    <m/>
    <m/>
    <m/>
    <m/>
    <m/>
    <m/>
    <m/>
    <m/>
    <m/>
    <m/>
    <m/>
    <m/>
  </r>
  <r>
    <s v="B091DC5JBP"/>
    <x v="795"/>
    <s v="BAZIC PRODUCTS Metallic Laser Foil Pencils w/Eraser, Latex Free Eraser, Unsharpened Rewards Glitter Pencil (8/Pack), 1-Pack"/>
    <s v="712-EACH"/>
    <n v="129"/>
    <n v="6"/>
    <n v="1E-4"/>
    <n v="175"/>
    <n v="10"/>
    <n v="4"/>
    <n v="25.16"/>
    <m/>
    <m/>
    <m/>
    <m/>
    <m/>
    <m/>
    <m/>
    <m/>
    <m/>
    <m/>
    <m/>
    <m/>
    <m/>
    <m/>
    <m/>
  </r>
  <r>
    <s v="B092CD4CJV"/>
    <x v="796"/>
    <s v="BAZIC Products Jeweltones Color Plastic Ruler 12&quot; (30cm), Inches Centimeter Metric Measuring Drafting Rulers, for Students School Supplies (4/Pack), 1-Pack"/>
    <s v="336-EACH"/>
    <n v="247"/>
    <n v="9"/>
    <n v="2.0000000000000001E-4"/>
    <n v="347"/>
    <n v="11"/>
    <n v="4"/>
    <n v="28.44"/>
    <m/>
    <m/>
    <m/>
    <m/>
    <m/>
    <m/>
    <m/>
    <m/>
    <m/>
    <m/>
    <m/>
    <m/>
    <m/>
    <m/>
    <m/>
  </r>
  <r>
    <s v="B092H8J4WL"/>
    <x v="797"/>
    <s v="BAZIC Products Ballpoint Pen Spencer Assorted Colors Retractable Pens, Soft Grip 1.0 mm Bold Point Smooth Writing, for Office School Teacher (5/Pack), 1-Pack"/>
    <s v="1788-EACH"/>
    <n v="78"/>
    <n v="1"/>
    <n v="0"/>
    <n v="90"/>
    <n v="1"/>
    <n v="4"/>
    <n v="25.86"/>
    <m/>
    <m/>
    <m/>
    <m/>
    <m/>
    <m/>
    <m/>
    <m/>
    <m/>
    <m/>
    <m/>
    <m/>
    <m/>
    <m/>
    <m/>
  </r>
  <r>
    <s v="B092G2K37D"/>
    <x v="798"/>
    <s v="BAZIC Products Norte Rollerball Pen 0.5mm Assorted Color Needle Point, Regulator Flowing Liquid Ink Pens, Rolling Ball Pens Smooth Writing (3/Pack), 1-Pack"/>
    <s v="1775-EACH"/>
    <n v="75"/>
    <n v="3"/>
    <n v="0"/>
    <n v="95"/>
    <n v="5"/>
    <n v="5"/>
    <n v="33.200000000000003"/>
    <m/>
    <m/>
    <m/>
    <m/>
    <m/>
    <m/>
    <m/>
    <m/>
    <m/>
    <m/>
    <m/>
    <m/>
    <m/>
    <m/>
    <m/>
  </r>
  <r>
    <s v="B092CGLBQW"/>
    <x v="799"/>
    <s v="BAZIC Products Plastic Ruler 12&quot; (30cm) w/Multiplication Table, Inches Centimeter Measuring Drafting Rulers, for Students School Supplies (4/Pack), 1-Pack"/>
    <s v="310-EACH"/>
    <n v="77"/>
    <n v="4"/>
    <n v="0"/>
    <n v="111"/>
    <n v="4"/>
    <n v="4"/>
    <n v="28.44"/>
    <m/>
    <m/>
    <m/>
    <m/>
    <m/>
    <m/>
    <m/>
    <m/>
    <m/>
    <m/>
    <m/>
    <m/>
    <m/>
    <m/>
    <m/>
  </r>
  <r>
    <s v="B092HKHPST"/>
    <x v="800"/>
    <s v="BAZIC Products Pencil Sharpener Dual Blades w/Receptacle, Standard &amp; Jumbo Size Pencils Crayon, Double Blade Sharpeners for Office School (2/Pack), 3-Packs"/>
    <s v="1927-SET3"/>
    <n v="67"/>
    <n v="1"/>
    <n v="0"/>
    <n v="80"/>
    <n v="1"/>
    <n v="6"/>
    <n v="65.489999999999995"/>
    <m/>
    <m/>
    <m/>
    <m/>
    <m/>
    <m/>
    <m/>
    <m/>
    <m/>
    <m/>
    <m/>
    <m/>
    <m/>
    <m/>
    <m/>
  </r>
  <r>
    <s v="B092H3Z1LM"/>
    <x v="801"/>
    <s v="BAZIC Products Staples Remover &amp; Safety Lock Pinch Jaw Claw Style, Lightweight Staple Puller, Portable Small Size, for School Office Home, 1 Unit, Random Color"/>
    <s v="613-SET6"/>
    <n v="41"/>
    <n v="9"/>
    <n v="0"/>
    <n v="59"/>
    <n v="16"/>
    <n v="4"/>
    <n v="59.51"/>
    <m/>
    <m/>
    <m/>
    <m/>
    <m/>
    <m/>
    <m/>
    <m/>
    <m/>
    <m/>
    <m/>
    <m/>
    <m/>
    <m/>
    <m/>
  </r>
  <r>
    <s v="B09236N3XM"/>
    <x v="802"/>
    <s v="BAZIC Products Plastic File Folder Poly Envelopes, Letter Size Elastic Band Closure, A4 Size File Folders for Documents Paper, School Office Supplies, 24-Pack"/>
    <s v="3172-BOX"/>
    <n v="22"/>
    <n v="1"/>
    <n v="0"/>
    <n v="31"/>
    <n v="1"/>
    <n v="4"/>
    <n v="194.96"/>
    <m/>
    <m/>
    <m/>
    <m/>
    <m/>
    <m/>
    <m/>
    <m/>
    <m/>
    <m/>
    <m/>
    <m/>
    <m/>
    <m/>
    <m/>
  </r>
  <r>
    <s v="B0923B34TG"/>
    <x v="803"/>
    <s v="BAZIC Products Manila File Folder 1/3 Cut Letter Size, Assorted Color Left Right Center Tabs Positions, for Organizing Filing Document Storage, Total 288-Count"/>
    <s v="FBA_3109-CASE"/>
    <n v="513"/>
    <n v="25"/>
    <n v="2.9999999999999997E-4"/>
    <n v="546"/>
    <n v="27"/>
    <n v="4"/>
    <n v="304.24"/>
    <m/>
    <m/>
    <m/>
    <m/>
    <m/>
    <m/>
    <m/>
    <m/>
    <m/>
    <m/>
    <m/>
    <m/>
    <m/>
    <m/>
    <m/>
  </r>
  <r>
    <s v="B07XL51JV6"/>
    <x v="804"/>
    <s v="BAZIC Products Double Sided Tape w/Dispenser 3/4&quot; x500', Clear Sticky Mounting Adhesive, Permanent Double-Sided Tape for Arts &amp; Crafts, 24-Pack"/>
    <s v="FBA_930-BOX"/>
    <n v="12"/>
    <n v="2"/>
    <n v="0"/>
    <n v="17"/>
    <n v="3"/>
    <n v="5"/>
    <n v="211.03"/>
    <m/>
    <m/>
    <m/>
    <m/>
    <m/>
    <m/>
    <m/>
    <m/>
    <m/>
    <m/>
    <m/>
    <m/>
    <m/>
    <m/>
    <m/>
  </r>
  <r>
    <s v="B09238KM85"/>
    <x v="805"/>
    <s v="BAZIC Products 2 Pocket Paper Folder, Letter Size Document Organizer for School, Office, Business Use, Camouflage Design Portfolio Folder for Homework, Reports &amp; Forms, Assorted Colors, 48-Pack"/>
    <s v="FBA_2170-CASE"/>
    <n v="84"/>
    <n v="11"/>
    <n v="1E-4"/>
    <n v="100"/>
    <n v="11"/>
    <n v="7"/>
    <n v="321.93"/>
    <m/>
    <m/>
    <m/>
    <m/>
    <m/>
    <m/>
    <m/>
    <m/>
    <m/>
    <m/>
    <m/>
    <m/>
    <m/>
    <m/>
    <m/>
  </r>
  <r>
    <s v="B0923BDM9M"/>
    <x v="806"/>
    <s v="BAZIC Products Erasable Highlighter – Chisel Broad Line Fine Point Highlighters, Unscented, Highlighter Pen for Office, School, &amp; Study Use Smooth Marking, (3/Pack), 24-Packs"/>
    <s v="2330-BOX"/>
    <n v="83"/>
    <n v="5"/>
    <n v="1E-4"/>
    <n v="99"/>
    <n v="7"/>
    <n v="4"/>
    <n v="155.13999999999999"/>
    <m/>
    <m/>
    <m/>
    <m/>
    <m/>
    <m/>
    <m/>
    <m/>
    <m/>
    <m/>
    <m/>
    <m/>
    <m/>
    <m/>
    <m/>
  </r>
  <r>
    <s v="B092B7F2TZ"/>
    <x v="807"/>
    <s v="BAZIC Products Filler Paper Loose Leaf Papers 100 Sheet, 4-1&quot; Quad Ruled, 3 Hole Punched for Ring Binders, Graph Drafting for Office School Student, 36-Pack"/>
    <s v="FBA_569-CASE"/>
    <n v="64"/>
    <n v="12"/>
    <n v="0"/>
    <n v="72"/>
    <n v="14"/>
    <n v="8"/>
    <n v="666.62"/>
    <m/>
    <m/>
    <m/>
    <m/>
    <m/>
    <m/>
    <m/>
    <m/>
    <m/>
    <m/>
    <m/>
    <m/>
    <m/>
    <m/>
    <m/>
  </r>
  <r>
    <s v="B09231VVBW"/>
    <x v="808"/>
    <s v="BAZIC Products Plastic File Folder, Letter Size File Folders Wallet, Home Office School Supplies, Portable Paper Organizer for Receipts Bills Documents, 24-Pack"/>
    <s v="3112-BOX"/>
    <n v="29"/>
    <n v="1"/>
    <n v="0"/>
    <n v="46"/>
    <n v="1"/>
    <n v="4"/>
    <n v="243.92"/>
    <m/>
    <m/>
    <m/>
    <m/>
    <m/>
    <m/>
    <m/>
    <m/>
    <m/>
    <m/>
    <m/>
    <m/>
    <m/>
    <m/>
    <m/>
  </r>
  <r>
    <s v="B092BJNBPV"/>
    <x v="809"/>
    <s v="BAZIC Products Notebook Wide Ruled 3 Subject Spiral 120 Sheets Spiral Notebooks 9.5&quot;x5.75&quot;, Journal Comp Lined Composition Notebook, Assorted Color, 24-Pack"/>
    <s v="564-CASE"/>
    <n v="33"/>
    <n v="4"/>
    <n v="0"/>
    <n v="40"/>
    <n v="6"/>
    <n v="4"/>
    <n v="273.92"/>
    <m/>
    <m/>
    <m/>
    <m/>
    <m/>
    <m/>
    <m/>
    <m/>
    <m/>
    <m/>
    <m/>
    <m/>
    <m/>
    <m/>
    <m/>
  </r>
  <r>
    <s v="B0997T7P3N"/>
    <x v="810"/>
    <s v="BAZIC Pencil Pouch 3 Ring Binder Pouch w/Rivet Enforced Rings Holes, Zipper Pouches Bag, Assorted Color, 24-Pack"/>
    <s v="FBA_802-BOX"/>
    <n v="22"/>
    <n v="2"/>
    <n v="0"/>
    <n v="33"/>
    <n v="3"/>
    <n v="6"/>
    <n v="190.95"/>
    <m/>
    <m/>
    <m/>
    <m/>
    <m/>
    <m/>
    <m/>
    <m/>
    <m/>
    <m/>
    <m/>
    <m/>
    <m/>
    <m/>
    <m/>
  </r>
  <r>
    <s v="B09251H54Y"/>
    <x v="811"/>
    <s v="BAZIC Products Magnetic Storage Box 5.3&quot; x 4&quot; x1.38&quot;, Sticks to Metal Surface, Back to School, for School Locker Bathroom Refrigerator Cabinet, 12-Pack"/>
    <s v="1320-CASE"/>
    <n v="62"/>
    <n v="4"/>
    <n v="0"/>
    <n v="75"/>
    <n v="5"/>
    <n v="4"/>
    <n v="107.16"/>
    <m/>
    <m/>
    <m/>
    <m/>
    <m/>
    <m/>
    <m/>
    <m/>
    <m/>
    <m/>
    <m/>
    <m/>
    <m/>
    <m/>
    <m/>
  </r>
  <r>
    <s v="B092H1HQXB"/>
    <x v="812"/>
    <s v="BAZIC Products Stainless Steel Scissors 7&quot;, Soft Grip Straight Handle, Sharp Scissor Blades, Cutting Paper Fabric Craft Photo Sewing for School Office, 24-Pack"/>
    <s v="4411-BOX"/>
    <n v="20"/>
    <n v="8"/>
    <n v="0"/>
    <n v="24"/>
    <n v="10"/>
    <n v="4"/>
    <n v="152.56"/>
    <m/>
    <m/>
    <m/>
    <m/>
    <m/>
    <m/>
    <m/>
    <m/>
    <m/>
    <m/>
    <m/>
    <m/>
    <m/>
    <m/>
    <m/>
  </r>
  <r>
    <s v="B003UBTNUY"/>
    <x v="813"/>
    <s v="BAZIC Products Pencil Wood Pre-Sharpened Pencil #2 HB, Latex Free Eraser Yellow Pre Sharpened Pencils for Exam Sketching School Office (12/Pack), 24-Packs"/>
    <s v="761-BOX"/>
    <n v="139"/>
    <n v="0"/>
    <n v="1E-4"/>
    <n v="147"/>
    <n v="0"/>
    <n v="4"/>
    <n v="165.51"/>
    <m/>
    <m/>
    <m/>
    <m/>
    <m/>
    <m/>
    <m/>
    <m/>
    <m/>
    <m/>
    <m/>
    <m/>
    <m/>
    <m/>
    <m/>
  </r>
  <r>
    <s v="B092G8DKDJ"/>
    <x v="814"/>
    <s v="BAZIC Products Royal Rollerball Pen 0.7mm Assorted Color, Regulator Flowing Liquid Ink Pens, Rolling Ball Pens Smooth Writing for Office (3/Pack), 24-Packs"/>
    <s v="1721-BOX"/>
    <n v="128"/>
    <n v="2"/>
    <n v="1E-4"/>
    <n v="154"/>
    <n v="5"/>
    <n v="5"/>
    <n v="214.63"/>
    <m/>
    <m/>
    <m/>
    <m/>
    <m/>
    <m/>
    <m/>
    <m/>
    <m/>
    <m/>
    <m/>
    <m/>
    <m/>
    <m/>
    <m/>
  </r>
  <r>
    <s v="B092B8LHYH"/>
    <x v="815"/>
    <s v="BAZIC Products Composition Notebook Wide Ruled - 100 Sheets, Black Marble Composition Notebook with Durable Cover, Non-Spiral for Journaling, School, Home, or Office, 48-Packs"/>
    <s v="508-CASE"/>
    <n v="185"/>
    <n v="18"/>
    <n v="1E-4"/>
    <n v="211"/>
    <n v="23"/>
    <n v="4"/>
    <n v="409.28"/>
    <m/>
    <m/>
    <m/>
    <m/>
    <m/>
    <m/>
    <m/>
    <m/>
    <m/>
    <m/>
    <m/>
    <m/>
    <m/>
    <m/>
    <m/>
  </r>
  <r>
    <s v="B0921P1K4Y"/>
    <x v="816"/>
    <s v="BAZIC Products Ruled Index Cards Book 3&quot; X 5&quot; 1800 Count, Spiral Bound Memo, Assorted Color Flashcards, Ruled Lined Card for Memory Reminder (50/Pack), 36-Packs"/>
    <s v="511-CASE"/>
    <n v="38"/>
    <n v="3"/>
    <n v="0"/>
    <n v="44"/>
    <n v="3"/>
    <n v="6"/>
    <n v="334.5"/>
    <m/>
    <m/>
    <m/>
    <m/>
    <m/>
    <m/>
    <m/>
    <m/>
    <m/>
    <m/>
    <m/>
    <m/>
    <m/>
    <m/>
    <m/>
  </r>
  <r>
    <s v="B0923HSKQQ"/>
    <x v="817"/>
    <s v="BAZIC Products Alphabet &amp; Numbers Stickers Black Color – Letter and Number Stickers Set Includes Alphabet A-Z 0-9, Peel and Stick Letters, Ideal for Scrapbooking &amp; Poster Board, 346/Pack, 24-Packs"/>
    <s v="3824-BOX"/>
    <n v="72"/>
    <n v="5"/>
    <n v="0"/>
    <n v="78"/>
    <n v="5"/>
    <n v="4"/>
    <n v="148.96"/>
    <m/>
    <m/>
    <m/>
    <m/>
    <m/>
    <m/>
    <m/>
    <m/>
    <m/>
    <m/>
    <m/>
    <m/>
    <m/>
    <m/>
    <m/>
  </r>
  <r>
    <s v="B0921QVJJG"/>
    <x v="818"/>
    <s v="BAZIC Products Poly Bubble Mailers 6&quot;x9.25&quot; #0 Self Seal Closure, Metallic Color Padded Cushion Envelope, Mailing Shipping Envelopes Waterproof Bag, 4-Pack"/>
    <s v="5425-SET4"/>
    <n v="105"/>
    <n v="6"/>
    <n v="1E-4"/>
    <n v="119"/>
    <n v="6"/>
    <n v="4"/>
    <n v="31.92"/>
    <m/>
    <m/>
    <m/>
    <m/>
    <m/>
    <m/>
    <m/>
    <m/>
    <m/>
    <m/>
    <m/>
    <m/>
    <m/>
    <m/>
    <m/>
  </r>
  <r>
    <s v="B091JL3ZQ2"/>
    <x v="819"/>
    <s v="BAZIC Products Glitter Glue Tube – 4 Assorted Classic Color, Non-Toxic Washable Glitter Glue for Art, Crafts, Paints, DIY, and Party Projects, 6.76oz/Pack, 4-Packs"/>
    <s v="3465-A-SET4"/>
    <n v="78"/>
    <n v="9"/>
    <n v="0"/>
    <n v="101"/>
    <n v="13"/>
    <n v="6"/>
    <n v="117.98"/>
    <m/>
    <m/>
    <m/>
    <m/>
    <m/>
    <m/>
    <m/>
    <m/>
    <m/>
    <m/>
    <m/>
    <m/>
    <m/>
    <m/>
    <m/>
  </r>
  <r>
    <s v="B091BP5KN7"/>
    <x v="820"/>
    <s v="Disney Princess Coloring Book 2 Titles, Fun Game Workbook for Learning Drawing Coloring, Gift for Kids Toddler Activity at Classroom Home, 80 Pages, 2-Pack"/>
    <s v="4577036-SET2"/>
    <n v="481"/>
    <n v="12"/>
    <n v="2.9999999999999997E-4"/>
    <n v="653"/>
    <n v="27"/>
    <n v="5"/>
    <n v="59.49"/>
    <m/>
    <m/>
    <m/>
    <m/>
    <m/>
    <m/>
    <m/>
    <m/>
    <m/>
    <m/>
    <m/>
    <m/>
    <m/>
    <m/>
    <m/>
  </r>
  <r>
    <s v="B092RHQ6DZ"/>
    <x v="821"/>
    <s v="BAZIC Products Sticky Notes 3x5 Yellow Color Post Stickies Self Stick Note, Colorful Adhesive Memo Pads, Recyclable (100 Sheets/Pack), 4-Packs"/>
    <s v="5112-SET4"/>
    <n v="34"/>
    <n v="2"/>
    <n v="0"/>
    <n v="41"/>
    <n v="4"/>
    <n v="6"/>
    <n v="59.76"/>
    <m/>
    <m/>
    <m/>
    <m/>
    <m/>
    <m/>
    <m/>
    <m/>
    <m/>
    <m/>
    <m/>
    <m/>
    <m/>
    <m/>
    <m/>
  </r>
  <r>
    <s v="B091BLXKWV"/>
    <x v="822"/>
    <s v="BAZIC Products Kappa Sudoku Books – Beginner to Expert Puzzle Set, Mindful Brain Games and Variety Sudoku Alternative to Crossword or Wordle, 8&quot; x 5&quot; Digest Size, 24-Pack"/>
    <s v="375-CASE"/>
    <n v="50"/>
    <n v="2"/>
    <n v="0"/>
    <n v="51"/>
    <n v="2"/>
    <n v="6"/>
    <n v="227.64"/>
    <m/>
    <m/>
    <m/>
    <m/>
    <m/>
    <m/>
    <m/>
    <m/>
    <m/>
    <m/>
    <m/>
    <m/>
    <m/>
    <m/>
    <m/>
  </r>
  <r>
    <s v="B091V849P8"/>
    <x v="823"/>
    <s v="BAZIC Products Thumbtacks, Gold Metallic Flat Head Push Pins – Durable Steel Tacks for Walls and Cork Boards, Poster Pins, and Pushpins for Home, Office &amp; School, 200/Pack, 2 Packs"/>
    <s v="229-PACK2"/>
    <n v="56"/>
    <n v="1"/>
    <n v="0"/>
    <n v="61"/>
    <n v="1"/>
    <n v="11"/>
    <n v="85.09"/>
    <m/>
    <m/>
    <m/>
    <m/>
    <m/>
    <m/>
    <m/>
    <m/>
    <m/>
    <m/>
    <m/>
    <m/>
    <m/>
    <m/>
    <m/>
  </r>
  <r>
    <s v="B091WLX15X"/>
    <x v="824"/>
    <s v="BAZIC Products Paper Clips – Assorted Color Jumbo 50mm, Color-Coated Metal Large Paper Clips for Office, Home, and School Use, 100/Pack, 2 Packs"/>
    <s v="205-PACK2"/>
    <n v="33"/>
    <n v="4"/>
    <n v="0"/>
    <n v="40"/>
    <n v="5"/>
    <n v="4"/>
    <n v="37.96"/>
    <m/>
    <m/>
    <m/>
    <m/>
    <m/>
    <m/>
    <m/>
    <m/>
    <m/>
    <m/>
    <m/>
    <m/>
    <m/>
    <m/>
    <m/>
  </r>
  <r>
    <s v="B08DCNCCCR"/>
    <x v="825"/>
    <s v="BAZIC Products Open &amp; Closed Sign 9&quot;X12&quot;, Double Sides Plastic Vinyl Signs, Business Store Office Restaurants Bars Shops, Waterproof indoor Sigane, 4-Pack"/>
    <s v="S-24-PACK4"/>
    <n v="74"/>
    <n v="4"/>
    <n v="0"/>
    <n v="87"/>
    <n v="5"/>
    <n v="4"/>
    <n v="39.96"/>
    <m/>
    <m/>
    <m/>
    <m/>
    <m/>
    <m/>
    <m/>
    <m/>
    <m/>
    <m/>
    <m/>
    <m/>
    <m/>
    <m/>
    <m/>
  </r>
  <r>
    <s v="B091T6QC2Q"/>
    <x v="826"/>
    <s v="BAZIC Products 3 Ring Binder 2&quot; View Binders Slant D Ring Organizer - Green, Hold 480 Sheets Paper, for School Office Home, 2-Count"/>
    <s v="4152-PACK2"/>
    <n v="26"/>
    <n v="5"/>
    <n v="0"/>
    <n v="32"/>
    <n v="6"/>
    <n v="4"/>
    <n v="117.76"/>
    <m/>
    <m/>
    <m/>
    <m/>
    <m/>
    <m/>
    <m/>
    <m/>
    <m/>
    <m/>
    <m/>
    <m/>
    <m/>
    <m/>
    <m/>
  </r>
  <r>
    <s v="B091SP52LR"/>
    <x v="827"/>
    <s v="BAZIC Products 3 Ring Binder, Economy View Binder with Clear Overlay Cover and Round Rings, Organizer for School Office Home Use, 1 inch Capacity Holds 175 Sheets Paper, White, 2-Pack"/>
    <s v="3137-PACK2"/>
    <n v="41"/>
    <n v="1"/>
    <n v="0"/>
    <n v="41"/>
    <n v="1"/>
    <n v="4"/>
    <n v="75.02"/>
    <m/>
    <m/>
    <m/>
    <m/>
    <m/>
    <m/>
    <m/>
    <m/>
    <m/>
    <m/>
    <m/>
    <m/>
    <m/>
    <m/>
    <m/>
  </r>
  <r>
    <s v="B091T49CD3"/>
    <x v="264"/>
    <s v="BAZIC Products 3 Ring Binder 1/2&quot; Economy View Binders Organizer - Green, Round Ring, Hold 100 Sheets Paper, for School Office Home, 4-Count"/>
    <s v="4102-PACK4"/>
    <n v="207"/>
    <n v="31"/>
    <n v="1E-4"/>
    <n v="274"/>
    <n v="40"/>
    <n v="10"/>
    <n v="211.69"/>
    <m/>
    <m/>
    <m/>
    <m/>
    <m/>
    <m/>
    <m/>
    <m/>
    <m/>
    <m/>
    <m/>
    <m/>
    <m/>
    <m/>
    <m/>
  </r>
  <r>
    <s v="B091KGVG2H"/>
    <x v="828"/>
    <s v="BAZIC Products Mechanical Pencil 0.5mm Diamante, Soft Grip Latex Free Eraser, Smooth Writing Pencils Lead for Drafting Drawing Sketching (3/Pack), 2-Packs"/>
    <s v="736-PACK2"/>
    <n v="63"/>
    <n v="1"/>
    <n v="0"/>
    <n v="69"/>
    <n v="1"/>
    <n v="4"/>
    <n v="28.76"/>
    <m/>
    <m/>
    <m/>
    <m/>
    <m/>
    <m/>
    <m/>
    <m/>
    <m/>
    <m/>
    <m/>
    <m/>
    <m/>
    <m/>
    <m/>
  </r>
  <r>
    <s v="B08F7DVJP4"/>
    <x v="829"/>
    <s v="BAZIC Products Electra Mechanical Pencil 0.7mm Sparkly Glitter Grip, Latex Free Eraser, Smooth Writing Pencils Lead for Drafting Drawing Sketching (4/Pack), 2-Packs"/>
    <s v="702-PACK2"/>
    <n v="75"/>
    <n v="1"/>
    <n v="0"/>
    <n v="88"/>
    <n v="1"/>
    <n v="4"/>
    <n v="30.56"/>
    <m/>
    <m/>
    <m/>
    <m/>
    <m/>
    <m/>
    <m/>
    <m/>
    <m/>
    <m/>
    <m/>
    <m/>
    <m/>
    <m/>
    <m/>
  </r>
  <r>
    <s v="B091DDMVB3"/>
    <x v="830"/>
    <s v="BAZIC Products Colored Pencils 12 Color, Mini Coloring Pencil Set Soft Core, for Art Drawing Sketching, Gift for Artist Adult (12/Pack), 2-Packs"/>
    <s v="769-PACK2"/>
    <n v="15"/>
    <n v="1"/>
    <n v="0"/>
    <n v="20"/>
    <n v="2"/>
    <n v="4"/>
    <n v="28.44"/>
    <m/>
    <m/>
    <m/>
    <m/>
    <m/>
    <m/>
    <m/>
    <m/>
    <m/>
    <m/>
    <m/>
    <m/>
    <m/>
    <m/>
    <m/>
  </r>
  <r>
    <s v="B091JH6RPW"/>
    <x v="831"/>
    <s v="BAZIC Products Multi Point Pencil Paisley w/Latex Free Eraser, Non-Sharpening Multipoint Pencils Smooth Write for Drafting Drawing Sketching (8/Pack), 2-Packs"/>
    <s v="746-PACK2"/>
    <n v="61"/>
    <n v="1"/>
    <n v="0"/>
    <n v="66"/>
    <n v="1"/>
    <n v="4"/>
    <n v="32.24"/>
    <m/>
    <m/>
    <m/>
    <m/>
    <m/>
    <m/>
    <m/>
    <m/>
    <m/>
    <m/>
    <m/>
    <m/>
    <m/>
    <m/>
    <m/>
  </r>
  <r>
    <s v="B092BDVHFR"/>
    <x v="832"/>
    <s v="BAZIC Composition Book Wide Ruled 100 Sheet, Premium Black Marble Notebook, Writing Journal Comp Lined Notebooks for School, 4-Pack"/>
    <s v="5090-PACK4"/>
    <n v="54"/>
    <n v="1"/>
    <n v="0"/>
    <n v="64"/>
    <n v="1"/>
    <n v="4"/>
    <n v="81.64"/>
    <m/>
    <m/>
    <m/>
    <m/>
    <m/>
    <m/>
    <m/>
    <m/>
    <m/>
    <m/>
    <m/>
    <m/>
    <m/>
    <m/>
    <m/>
  </r>
  <r>
    <s v="B092C9MTKY"/>
    <x v="833"/>
    <s v="BAZIC Products Plastic Clear Ruler 12&quot; (30cm), Inches Centimeter Metric Measuring Drafting Rulers, for Students School Supplies, 2-Pack"/>
    <s v="325-PACK2"/>
    <n v="52"/>
    <n v="3"/>
    <n v="0"/>
    <n v="72"/>
    <n v="3"/>
    <n v="5"/>
    <n v="35.549999999999997"/>
    <m/>
    <m/>
    <m/>
    <m/>
    <m/>
    <m/>
    <m/>
    <m/>
    <m/>
    <m/>
    <m/>
    <m/>
    <m/>
    <m/>
    <m/>
  </r>
  <r>
    <s v="B09235L1Z8"/>
    <x v="834"/>
    <s v="BAZIC Products Plastic Envelopes with String Closure, Clear Poly Envelopes with 1 Top-Loading and 1 Side-Loading Design, Durable Transparent File Holders for Home, Office, or School, 8 Counts"/>
    <s v="3198-PACK4"/>
    <n v="87"/>
    <n v="3"/>
    <n v="1E-4"/>
    <n v="99"/>
    <n v="3"/>
    <n v="4"/>
    <n v="48.36"/>
    <m/>
    <m/>
    <m/>
    <m/>
    <m/>
    <m/>
    <m/>
    <m/>
    <m/>
    <m/>
    <m/>
    <m/>
    <m/>
    <m/>
    <m/>
  </r>
  <r>
    <s v="B09235XFD3"/>
    <x v="835"/>
    <s v="BAZIC Products Expanding File Folder 7 Pockets w/Color Tabs, Letter Size Plastic File Pocket Folders, Home Office Supplies, Paper Documents Organizer, 4-Pack"/>
    <s v="3164-PACK4"/>
    <n v="265"/>
    <n v="17"/>
    <n v="2.0000000000000001E-4"/>
    <n v="329"/>
    <n v="24"/>
    <n v="6"/>
    <n v="145.74"/>
    <m/>
    <m/>
    <m/>
    <m/>
    <m/>
    <m/>
    <m/>
    <m/>
    <m/>
    <m/>
    <m/>
    <m/>
    <m/>
    <m/>
    <m/>
  </r>
  <r>
    <s v="B09215Y578"/>
    <x v="836"/>
    <s v="BAZIC Products Wood Clipboard Legal Size 15.5&quot; x 9&quot;, Sturdy Spring Clip Hardboard, Strong &amp; Large Capacity, for Office School, 4-Pack"/>
    <s v="1804-PACK4"/>
    <n v="34"/>
    <n v="1"/>
    <n v="0"/>
    <n v="42"/>
    <n v="1"/>
    <n v="4"/>
    <n v="79.56"/>
    <m/>
    <m/>
    <m/>
    <m/>
    <m/>
    <m/>
    <m/>
    <m/>
    <m/>
    <m/>
    <m/>
    <m/>
    <m/>
    <m/>
    <m/>
  </r>
  <r>
    <s v="B0D7GHTQF4"/>
    <x v="837"/>
    <s v="BAZIC Products Modeling Clay Black Color 1 LB, Light Dough Art Craft, Non Toxic Gift for Artist Kids Toddler Boys Girls, Bulk for Classroom, 2-Pack"/>
    <s v="3331-PACK2"/>
    <n v="44"/>
    <n v="6"/>
    <n v="0"/>
    <n v="59"/>
    <n v="8"/>
    <n v="4"/>
    <n v="69.62"/>
    <m/>
    <m/>
    <m/>
    <m/>
    <m/>
    <m/>
    <m/>
    <m/>
    <m/>
    <m/>
    <m/>
    <m/>
    <m/>
    <m/>
    <m/>
  </r>
  <r>
    <s v="B09252M5G4"/>
    <x v="838"/>
    <s v="BAZIC Products Date Stamper with Black Ink Pads for Stamping, 12 Years of Adjustable Dates, Ideal for Office, Shipping, Receiving, Accounting, Expiration Date Stamp, Due Dates - 24 Pack"/>
    <s v="FBA_6301-BOX"/>
    <n v="82"/>
    <n v="11"/>
    <n v="1E-4"/>
    <n v="93"/>
    <n v="17"/>
    <n v="4"/>
    <n v="175.9"/>
    <m/>
    <m/>
    <m/>
    <m/>
    <m/>
    <m/>
    <m/>
    <m/>
    <m/>
    <m/>
    <m/>
    <m/>
    <m/>
    <m/>
    <m/>
  </r>
  <r>
    <s v="B08XBBQVFH"/>
    <x v="839"/>
    <s v="BAZIC Products Foam Board 20&quot; X 30&quot; Slate Gray, Colored Foam Boards 3/16 Inch Thickness, Presentation Signboards School Craft Project Framing Display, 25-Pack"/>
    <s v="5409-CASE"/>
    <n v="52"/>
    <n v="7"/>
    <n v="0"/>
    <n v="64"/>
    <n v="13"/>
    <n v="4"/>
    <n v="333.55"/>
    <m/>
    <m/>
    <m/>
    <m/>
    <m/>
    <m/>
    <m/>
    <m/>
    <m/>
    <m/>
    <m/>
    <m/>
    <m/>
    <m/>
    <m/>
  </r>
  <r>
    <s v="B091T6QC2Q"/>
    <x v="840"/>
    <s v="BAZIC Products 3 Ring Binder 2&quot; View Binders Slant D Ring Organizer - Burgundy, Hold 480 Sheets Paper, for School Office Home, 12-Count"/>
    <s v="FBA_4150-CASE"/>
    <n v="16"/>
    <n v="2"/>
    <n v="0"/>
    <n v="19"/>
    <n v="3"/>
    <n v="7"/>
    <n v="504.59"/>
    <m/>
    <m/>
    <m/>
    <m/>
    <m/>
    <m/>
    <m/>
    <m/>
    <m/>
    <m/>
    <m/>
    <m/>
    <m/>
    <m/>
    <m/>
  </r>
  <r>
    <s v="B09F58WR81"/>
    <x v="841"/>
    <s v="BAZIC Products Scented Glitter Neon Metallic Gel Pen, 24 Color Smooth Writing for Drawing Coloring Greeting Card Art Christmas Gift (24/Pack), 1-Pack"/>
    <s v="FBA_17086-EACH"/>
    <n v="282"/>
    <n v="1"/>
    <n v="2.0000000000000001E-4"/>
    <n v="338"/>
    <n v="1"/>
    <n v="4"/>
    <n v="32.36"/>
    <m/>
    <m/>
    <m/>
    <m/>
    <m/>
    <m/>
    <m/>
    <m/>
    <m/>
    <m/>
    <m/>
    <m/>
    <m/>
    <m/>
    <m/>
  </r>
  <r>
    <s v="B0D7JVLKRY"/>
    <x v="842"/>
    <s v="BAZIC PRODUCTS School Backpack 17&quot; Navy Blue, Lightweight School Bag Padded Back &amp; Adjustable Strap for Students, Travel Bag Fit A4 Notebook, 1-Pack"/>
    <s v="1060-EACH"/>
    <n v="106"/>
    <n v="8"/>
    <n v="1E-4"/>
    <n v="153"/>
    <n v="10"/>
    <n v="16"/>
    <n v="322.52"/>
    <m/>
    <m/>
    <m/>
    <m/>
    <m/>
    <m/>
    <m/>
    <m/>
    <m/>
    <m/>
    <m/>
    <m/>
    <m/>
    <m/>
    <m/>
  </r>
  <r>
    <s v="B092BGK4SS"/>
    <x v="843"/>
    <s v="BAZIC Products Composition Notebook College Ruled - 100 Sheets, Black Marble Composition Notebook with Durable Cover, Non-Spiral and Lined Paper for Journaling, School, Home, or Office, 2-Packs"/>
    <s v="FBA_5091-PACK2"/>
    <n v="82"/>
    <n v="2"/>
    <n v="1E-4"/>
    <n v="99"/>
    <n v="3"/>
    <n v="4"/>
    <n v="37.159999999999997"/>
    <m/>
    <m/>
    <m/>
    <m/>
    <m/>
    <m/>
    <m/>
    <m/>
    <m/>
    <m/>
    <m/>
    <m/>
    <m/>
    <m/>
    <m/>
  </r>
  <r>
    <s v="B099BS83X4"/>
    <x v="844"/>
    <s v="BAZIC Products Filler Paper Loose Leaf Papers 150 Sheet, College Ruled 3 Hole Punched for Ring Binders, for Office School Student Writing, 2-Pack"/>
    <s v="567-PACK2"/>
    <n v="110"/>
    <n v="3"/>
    <n v="1E-4"/>
    <n v="138"/>
    <n v="4"/>
    <n v="4"/>
    <n v="72.16"/>
    <m/>
    <m/>
    <m/>
    <m/>
    <m/>
    <m/>
    <m/>
    <m/>
    <m/>
    <m/>
    <m/>
    <m/>
    <m/>
    <m/>
    <m/>
  </r>
  <r>
    <s v="B099BP8Y39"/>
    <x v="845"/>
    <s v="BAZIC Products Filler Paper Loose Leaf Papers 150 ?Sheet, Wide Ruled 3 Hole Punched for Ring Binders, for Office School Student Writing, 2-Pack"/>
    <s v="568-PACK2"/>
    <n v="54"/>
    <n v="2"/>
    <n v="0"/>
    <n v="60"/>
    <n v="2"/>
    <n v="4"/>
    <n v="72.16"/>
    <m/>
    <m/>
    <m/>
    <m/>
    <m/>
    <m/>
    <m/>
    <m/>
    <m/>
    <m/>
    <m/>
    <m/>
    <m/>
    <m/>
    <m/>
  </r>
  <r>
    <s v="B0CMCX31KN"/>
    <x v="539"/>
    <s v="BAZIC Products Pencil Pouch 3 Ring Binder Pouch w/Rivet Enforced Rings Holes, Neon Black Color Mesh Window Zipper Pouches, 24-Pack"/>
    <s v="809--BOX"/>
    <n v="121"/>
    <n v="10"/>
    <n v="1E-4"/>
    <n v="169"/>
    <n v="15"/>
    <n v="6"/>
    <n v="214.62"/>
    <m/>
    <m/>
    <m/>
    <m/>
    <m/>
    <m/>
    <m/>
    <m/>
    <m/>
    <m/>
    <m/>
    <m/>
    <m/>
    <m/>
    <m/>
  </r>
  <r>
    <s v="B0C41LMZMM"/>
    <x v="498"/>
    <s v="BAZIC Products Pencil Pouch 3 Ring Binder Pouch w/Rivet Enforced Rings Holes, Neon Black Color Mesh Window Zipper Pouches, 24-Pack"/>
    <s v="809-BOX-BAZIC"/>
    <n v="88"/>
    <n v="8"/>
    <n v="1E-4"/>
    <n v="114"/>
    <n v="12"/>
    <n v="12"/>
    <n v="426.36"/>
    <m/>
    <m/>
    <m/>
    <m/>
    <m/>
    <m/>
    <m/>
    <m/>
    <m/>
    <m/>
    <m/>
    <m/>
    <m/>
    <m/>
    <m/>
  </r>
  <r>
    <s v="B0C95K8FLX"/>
    <x v="846"/>
    <s v="BAZIC Products Felt Washable Markers 20 Colors, Fine Line Coloring Marker, Non Toxic Art Supplies, Gift for School (20/Pack), 1-Pack"/>
    <s v="1293-EACH"/>
    <n v="188"/>
    <n v="1"/>
    <n v="1E-4"/>
    <n v="229"/>
    <n v="1"/>
    <n v="4"/>
    <n v="34.61"/>
    <m/>
    <m/>
    <m/>
    <m/>
    <m/>
    <m/>
    <m/>
    <m/>
    <m/>
    <m/>
    <m/>
    <m/>
    <m/>
    <m/>
    <m/>
  </r>
  <r>
    <s v="B0BN7JBN94"/>
    <x v="847"/>
    <s v="DOUBLE A 8.5&quot; X 11&quot; White Copy Paper Multipurpose 20 lb Printer Paper, 96 Brightness Acid Free (1500 Sheets)"/>
    <s v="711011-PACK3"/>
    <n v="84"/>
    <n v="17"/>
    <n v="1E-4"/>
    <n v="118"/>
    <n v="32"/>
    <n v="5"/>
    <n v="272.77"/>
    <m/>
    <m/>
    <m/>
    <m/>
    <m/>
    <m/>
    <m/>
    <m/>
    <m/>
    <m/>
    <m/>
    <m/>
    <m/>
    <m/>
    <m/>
  </r>
  <r>
    <s v="B0923CG126"/>
    <x v="848"/>
    <s v="BAZIC Products Pastel Highlighter – Assorted Color Pen Style, Chisel Tip Broad Fine Line, Desk Style Highlighter Pen for Office, and School, Fluorescent Yellow Ink, Smooth Marking, 5/Pack, 1-Pack"/>
    <s v="2308-EACH"/>
    <n v="126"/>
    <n v="1"/>
    <n v="1E-4"/>
    <n v="146"/>
    <n v="1"/>
    <n v="4"/>
    <n v="25.16"/>
    <m/>
    <m/>
    <m/>
    <m/>
    <m/>
    <m/>
    <m/>
    <m/>
    <m/>
    <m/>
    <m/>
    <m/>
    <m/>
    <m/>
    <m/>
  </r>
  <r>
    <s v="B09DP2RN9T"/>
    <x v="251"/>
    <s v="BAZIC Products Pencil Pouch 3 Ring Binder Pouch, Rivet Enforced Ring Hole, Mesh Window Zipper Case, Pastel Grey, 2-Pack"/>
    <s v="FBA_810-GY-PACK2"/>
    <n v="980"/>
    <n v="17"/>
    <n v="5.9999999999999995E-4"/>
    <n v="1100"/>
    <n v="19"/>
    <n v="4"/>
    <n v="24.06"/>
    <m/>
    <m/>
    <m/>
    <m/>
    <m/>
    <m/>
    <m/>
    <m/>
    <m/>
    <m/>
    <m/>
    <m/>
    <m/>
    <m/>
    <m/>
  </r>
  <r>
    <s v="B09239CF5W"/>
    <x v="46"/>
    <s v="BAZIC Products Two Pockets Paper Portfolio, 3 Metal Fastener Clips Folder, Letter Size Folders for Office Document Papers Organizer, Assorted Color, 10-Count"/>
    <s v="3145-SET10"/>
    <n v="3124"/>
    <n v="124"/>
    <n v="2E-3"/>
    <n v="4020"/>
    <n v="164"/>
    <n v="5"/>
    <n v="74.45"/>
    <m/>
    <m/>
    <m/>
    <m/>
    <m/>
    <m/>
    <m/>
    <m/>
    <m/>
    <m/>
    <m/>
    <m/>
    <m/>
    <m/>
    <m/>
  </r>
  <r>
    <s v="B0BSP5HTBC"/>
    <x v="849"/>
    <s v="BAZIC Products Plastic Envelopes with String Closure, Assorted Color Poly Envelopes with Side-Loading Design, Durable File Holders for Home, Office, or School, 5-Pack"/>
    <s v="2156-SET5"/>
    <n v="101"/>
    <n v="12"/>
    <n v="1E-4"/>
    <n v="130"/>
    <n v="17"/>
    <n v="6"/>
    <n v="62.64"/>
    <m/>
    <m/>
    <m/>
    <m/>
    <m/>
    <m/>
    <m/>
    <m/>
    <m/>
    <m/>
    <m/>
    <m/>
    <m/>
    <m/>
    <m/>
  </r>
  <r>
    <s v="B0C79WBX1J"/>
    <x v="850"/>
    <s v="BAZIC 2.0mm Mechanical Lead Pencil with 4 Ceramic Lead Refills, HB 2B 4B 6B Lead, for Art Drafting Drawing Sketching Shading, 3-Packs"/>
    <s v="706-SET3"/>
    <n v="136"/>
    <n v="4"/>
    <n v="1E-4"/>
    <n v="172"/>
    <n v="4"/>
    <n v="4"/>
    <n v="73.760000000000005"/>
    <m/>
    <m/>
    <m/>
    <m/>
    <m/>
    <m/>
    <m/>
    <m/>
    <m/>
    <m/>
    <m/>
    <m/>
    <m/>
    <m/>
    <m/>
  </r>
  <r>
    <s v="B0CCC13R34"/>
    <x v="612"/>
    <s v="BAZIC Products Plastic Pencil Case 8&quot; Storage Box, Assorted Color, Translucent Hard Pencil Case, 1-UNIT COLOR SENT RANDOM"/>
    <s v="FBA_835-EACH"/>
    <n v="337"/>
    <n v="10"/>
    <n v="2.0000000000000001E-4"/>
    <n v="450"/>
    <n v="18"/>
    <n v="10"/>
    <n v="59.9"/>
    <m/>
    <m/>
    <m/>
    <m/>
    <m/>
    <m/>
    <m/>
    <m/>
    <m/>
    <m/>
    <m/>
    <m/>
    <m/>
    <m/>
    <m/>
  </r>
  <r>
    <s v="B0CM9S94C7"/>
    <x v="851"/>
    <s v="BAZIC Products Essence Gel Pen, Medium Point 1.0mm Black Gel Ink Pens, Comfort Grip Smooth Writing, 12 Count, 1-Pack"/>
    <s v="17087-EACH"/>
    <n v="68"/>
    <n v="2"/>
    <n v="0"/>
    <n v="76"/>
    <n v="2"/>
    <n v="4"/>
    <n v="32.24"/>
    <m/>
    <m/>
    <m/>
    <m/>
    <m/>
    <m/>
    <m/>
    <m/>
    <m/>
    <m/>
    <m/>
    <m/>
    <m/>
    <m/>
    <m/>
  </r>
  <r>
    <s v="B092CD4CJV"/>
    <x v="852"/>
    <s v="BAZIC Products Plastic Clear Rulers 12 inch (30cm), Inches Centimeter Metric Ruler Measuring Long Ruler, Straight Edge Ruler for Students School Supplies, 1-Pack"/>
    <s v="323-EACH"/>
    <n v="65"/>
    <n v="1"/>
    <n v="0"/>
    <n v="68"/>
    <n v="1"/>
    <n v="4"/>
    <n v="24.64"/>
    <m/>
    <m/>
    <m/>
    <m/>
    <m/>
    <m/>
    <m/>
    <m/>
    <m/>
    <m/>
    <m/>
    <m/>
    <m/>
    <m/>
    <m/>
  </r>
  <r>
    <s v="B0921VYTY3"/>
    <x v="853"/>
    <m/>
    <s v="1832-SET6"/>
    <n v="57"/>
    <n v="3"/>
    <n v="0"/>
    <n v="75"/>
    <n v="8"/>
    <n v="4"/>
    <n v="83.56"/>
    <m/>
    <m/>
    <m/>
    <m/>
    <m/>
    <m/>
    <m/>
    <m/>
    <m/>
    <m/>
    <m/>
    <m/>
    <m/>
    <m/>
    <m/>
  </r>
  <r>
    <s v="B091BLXKWV"/>
    <x v="854"/>
    <s v="Kappa Sudoku Puzzles Book - 8&quot; x 5&quot; Digest Size 3 Titles, Brain Workout Number Match, Easy to Hard for Training Learning with Game, 3-Pack"/>
    <s v="375-SET3"/>
    <n v="35"/>
    <n v="2"/>
    <n v="0"/>
    <n v="40"/>
    <n v="3"/>
    <n v="4"/>
    <n v="49.96"/>
    <m/>
    <m/>
    <m/>
    <m/>
    <m/>
    <m/>
    <m/>
    <m/>
    <m/>
    <m/>
    <m/>
    <m/>
    <m/>
    <m/>
    <m/>
  </r>
  <r>
    <s v="B0018MN80I"/>
    <x v="855"/>
    <s v="BAZIC Ballpoint Pen Pure Blue Color Stick Pens, 1.0 mm Bold Point Smooth Writing, for Office School Teacher (12/Pack), 1-Pack"/>
    <s v="FBA_1756-EACH"/>
    <n v="83"/>
    <n v="1"/>
    <n v="1E-4"/>
    <n v="114"/>
    <n v="1"/>
    <n v="5"/>
    <n v="19.95"/>
    <m/>
    <m/>
    <m/>
    <m/>
    <m/>
    <m/>
    <m/>
    <m/>
    <m/>
    <m/>
    <m/>
    <m/>
    <m/>
    <m/>
    <m/>
  </r>
  <r>
    <s v="B09251FQLC"/>
    <x v="856"/>
    <s v="BAZIC 10 Classic Colors Broad Line Jumbo Watercolor Markers (1223-24P)"/>
    <s v="1223-EACH"/>
    <n v="117"/>
    <n v="3"/>
    <n v="1E-4"/>
    <n v="136"/>
    <n v="3"/>
    <n v="3"/>
    <n v="21.33"/>
    <m/>
    <m/>
    <m/>
    <m/>
    <m/>
    <m/>
    <m/>
    <m/>
    <m/>
    <m/>
    <m/>
    <m/>
    <m/>
    <m/>
    <m/>
  </r>
  <r>
    <s v="B0921SPVMV"/>
    <x v="857"/>
    <s v="BAZIC Jumbo Color Chalks (15/Bucket)"/>
    <s v="2401-EACH"/>
    <n v="235"/>
    <n v="15"/>
    <n v="1E-4"/>
    <n v="297"/>
    <n v="19"/>
    <n v="3"/>
    <n v="16.190000000000001"/>
    <m/>
    <m/>
    <m/>
    <m/>
    <m/>
    <m/>
    <m/>
    <m/>
    <m/>
    <m/>
    <m/>
    <m/>
    <m/>
    <m/>
    <m/>
  </r>
  <r>
    <s v="B0921F4TMX"/>
    <x v="858"/>
    <s v="BAZIC 75 Count 3&quot; X 5&quot; Ruled Fluorescent Colored Index Card (596)"/>
    <s v="596-EACH"/>
    <n v="90"/>
    <n v="6"/>
    <n v="1E-4"/>
    <n v="113"/>
    <n v="6"/>
    <n v="3"/>
    <n v="21.71"/>
    <m/>
    <m/>
    <m/>
    <m/>
    <m/>
    <m/>
    <m/>
    <m/>
    <m/>
    <m/>
    <m/>
    <m/>
    <m/>
    <m/>
    <m/>
  </r>
  <r>
    <s v="B091W1RB7L"/>
    <x v="859"/>
    <s v="BAZIC 10-Digit Scientific Calculator w/Flip Cover"/>
    <s v="3003-EACH"/>
    <n v="168"/>
    <n v="4"/>
    <n v="1E-4"/>
    <n v="214"/>
    <n v="8"/>
    <n v="12"/>
    <n v="119.52"/>
    <m/>
    <m/>
    <m/>
    <m/>
    <m/>
    <m/>
    <m/>
    <m/>
    <m/>
    <m/>
    <m/>
    <m/>
    <m/>
    <m/>
    <m/>
  </r>
  <r>
    <s v="B0CMCX31KN"/>
    <x v="387"/>
    <s v="BAZIC PRODUCTS Pencil Pouch 3 Ring Binder Pouch w/Rivet Enforced Rings Holes, Mesh Window, Bright Assorted Color Zipper Pouches Case, 144-Pack"/>
    <s v="804-CASE"/>
    <n v="385"/>
    <n v="62"/>
    <n v="2.0000000000000001E-4"/>
    <n v="495"/>
    <n v="94"/>
    <n v="5"/>
    <n v="735"/>
    <m/>
    <m/>
    <m/>
    <m/>
    <m/>
    <m/>
    <m/>
    <m/>
    <m/>
    <m/>
    <m/>
    <m/>
    <m/>
    <m/>
    <m/>
  </r>
  <r>
    <s v="B092G43YV3"/>
    <x v="860"/>
    <s v="BAZIC Products Frizz Erasable Gel Pen 0.7mm Assorted Color, Fine Point Inks Pens Mistake Eraser, Drawing Writing for Gift Office School (3/Pack), 1-Pack"/>
    <s v="FBA_17065-EACH"/>
    <n v="243"/>
    <n v="3"/>
    <n v="2.0000000000000001E-4"/>
    <n v="305"/>
    <n v="4"/>
    <n v="3"/>
    <n v="17.670000000000002"/>
    <m/>
    <m/>
    <m/>
    <m/>
    <m/>
    <m/>
    <m/>
    <m/>
    <m/>
    <m/>
    <m/>
    <m/>
    <m/>
    <m/>
    <m/>
  </r>
  <r>
    <s v="B092HLRMQ5"/>
    <x v="861"/>
    <s v="BAZIC Products Pencil Sharpener Dual Blades, Standard &amp; Jumbo Size Pencils Crayon, Assorted Color Double Blade Sharpeners (6/Pack), 1-Pack"/>
    <s v="1921-EACH"/>
    <n v="62"/>
    <n v="0"/>
    <n v="0"/>
    <n v="75"/>
    <n v="0"/>
    <n v="4"/>
    <n v="26.91"/>
    <m/>
    <m/>
    <m/>
    <m/>
    <m/>
    <m/>
    <m/>
    <m/>
    <m/>
    <m/>
    <m/>
    <m/>
    <m/>
    <m/>
    <m/>
  </r>
  <r>
    <s v="B092C5FM1W"/>
    <x v="862"/>
    <s v="BAZIC Products Blank Paper Copy &amp; Multipurpose Paper - 8.5&quot; x 11&quot; White Color Printer Paper for Inkjet, Laser, and Fax Machines, Ideal for Office, School, and Crafts, 50 Sheets/Pack, 50-Packs"/>
    <s v="510-CASE"/>
    <n v="79"/>
    <n v="10"/>
    <n v="0"/>
    <n v="90"/>
    <n v="12"/>
    <n v="5"/>
    <n v="520.35"/>
    <m/>
    <m/>
    <m/>
    <m/>
    <m/>
    <m/>
    <m/>
    <m/>
    <m/>
    <m/>
    <m/>
    <m/>
    <m/>
    <m/>
    <m/>
  </r>
  <r>
    <s v="B091SP52LR"/>
    <x v="863"/>
    <s v="BAZIC Products 3 Ring Binder 1&quot; Economy View Binders Organizer - Black, Round Ring, Hold 175 Sheets Paper, for School Office Home, 1-Unit"/>
    <s v="3122-EACH"/>
    <n v="499"/>
    <n v="15"/>
    <n v="2.9999999999999997E-4"/>
    <n v="602"/>
    <n v="17"/>
    <n v="3"/>
    <n v="49.27"/>
    <m/>
    <m/>
    <m/>
    <m/>
    <m/>
    <m/>
    <m/>
    <m/>
    <m/>
    <m/>
    <m/>
    <m/>
    <m/>
    <m/>
    <m/>
  </r>
  <r>
    <s v="B091T36TXP"/>
    <x v="14"/>
    <s v="BAZIC Products 3 Ring Binder 1.5&quot; Economy View Binders Organizer - Fuchsia, Round Ring, Hold 280 Sheets Paper, for School Office Home, 1-Count"/>
    <s v="4146-EACH"/>
    <n v="4600"/>
    <n v="87"/>
    <n v="2.8999999999999998E-3"/>
    <n v="5922"/>
    <n v="102"/>
    <n v="3"/>
    <n v="49.83"/>
    <m/>
    <m/>
    <m/>
    <m/>
    <m/>
    <m/>
    <m/>
    <m/>
    <m/>
    <m/>
    <m/>
    <m/>
    <m/>
    <m/>
    <m/>
  </r>
  <r>
    <s v="B091T6QC2Q"/>
    <x v="864"/>
    <s v="BAZIC Products 3 Ring Binder 2&quot; View Binders Slant D Ring Organizer - Red, Hold 480 Sheets Paper, for School Office Home, 1-Count"/>
    <s v="4153-EACH"/>
    <n v="34"/>
    <n v="1"/>
    <n v="0"/>
    <n v="40"/>
    <n v="1"/>
    <n v="3"/>
    <n v="68.11"/>
    <m/>
    <m/>
    <m/>
    <m/>
    <m/>
    <m/>
    <m/>
    <m/>
    <m/>
    <m/>
    <m/>
    <m/>
    <m/>
    <m/>
    <m/>
  </r>
  <r>
    <s v="B091T6QC2Q"/>
    <x v="865"/>
    <s v="BAZIC Products 3 Ring Binder 2&quot; View Binders Slant D Ring Organizer - Green, Hold 480 Sheets Paper, for School Office Home, 1-Count"/>
    <s v="4152-EACH"/>
    <n v="78"/>
    <n v="6"/>
    <n v="0"/>
    <n v="101"/>
    <n v="6"/>
    <n v="3"/>
    <n v="66.930000000000007"/>
    <m/>
    <m/>
    <m/>
    <m/>
    <m/>
    <m/>
    <m/>
    <m/>
    <m/>
    <m/>
    <m/>
    <m/>
    <m/>
    <m/>
    <m/>
  </r>
  <r>
    <s v="B091SP52LR"/>
    <x v="866"/>
    <s v="BAZIC Products 3 Ring Binder 1&quot; Economy View Binders Organizer - Red, Round Ring, Hold 175 Sheets Paper, for School Office Home, 12-Count"/>
    <s v="FBA_4123-CASE"/>
    <n v="48"/>
    <n v="13"/>
    <n v="0"/>
    <n v="61"/>
    <n v="25"/>
    <n v="9"/>
    <n v="376.71"/>
    <m/>
    <m/>
    <m/>
    <m/>
    <m/>
    <m/>
    <m/>
    <m/>
    <m/>
    <m/>
    <m/>
    <m/>
    <m/>
    <m/>
    <m/>
  </r>
  <r>
    <s v="B091T49CD3"/>
    <x v="570"/>
    <s v="BAZIC Products 3 Ring Binder 1/2&quot; Economy View Binders Organizer - Blue, Round Ring, Hold 100 Sheets Paper, for School Office Home, 12-Count"/>
    <s v="3190-CASE"/>
    <n v="175"/>
    <n v="34"/>
    <n v="1E-4"/>
    <n v="233"/>
    <n v="54"/>
    <n v="6"/>
    <n v="263.58999999999997"/>
    <m/>
    <m/>
    <m/>
    <m/>
    <m/>
    <m/>
    <m/>
    <m/>
    <m/>
    <m/>
    <m/>
    <m/>
    <m/>
    <m/>
    <m/>
  </r>
  <r>
    <s v="B091T36TXP"/>
    <x v="867"/>
    <s v="BAZIC Products 3 Ring Binder 1.5&quot; Economy View Binders Organizer - Lime Green, Round Ring, Hold 280 Sheets Paper, for School Office Home, 12-Count"/>
    <s v="FBA_4144-CASE"/>
    <n v="20"/>
    <n v="7"/>
    <n v="0"/>
    <n v="26"/>
    <n v="11"/>
    <n v="6"/>
    <n v="238.83"/>
    <m/>
    <m/>
    <m/>
    <m/>
    <m/>
    <m/>
    <m/>
    <m/>
    <m/>
    <m/>
    <m/>
    <m/>
    <m/>
    <m/>
    <m/>
  </r>
  <r>
    <s v="B0BFT5KHLK"/>
    <x v="868"/>
    <s v="BAZIC Products 3 Ring Binder 1&quot; Poly Binders Organizer - Glitter Color Soft Cover, Round Ring, Hold 175 Sheets Paper, 48-Count"/>
    <s v="FBA_3128-CASE"/>
    <n v="228"/>
    <n v="17"/>
    <n v="1E-4"/>
    <n v="258"/>
    <n v="18"/>
    <n v="4"/>
    <n v="348.36"/>
    <m/>
    <m/>
    <m/>
    <m/>
    <m/>
    <m/>
    <m/>
    <m/>
    <m/>
    <m/>
    <m/>
    <m/>
    <m/>
    <m/>
    <m/>
  </r>
  <r>
    <s v="B091SP52LR"/>
    <x v="620"/>
    <s v="BAZIC Products 3 Ring Binder 1&quot; Economy View Binders Organizer - Blue, Round Ring, Hold 175 Sheets Paper, for School Office Home, 12-Count"/>
    <s v="3191-CASE"/>
    <n v="67"/>
    <n v="24"/>
    <n v="0"/>
    <n v="100"/>
    <n v="40"/>
    <n v="5"/>
    <n v="240.86"/>
    <m/>
    <m/>
    <m/>
    <m/>
    <m/>
    <m/>
    <m/>
    <m/>
    <m/>
    <m/>
    <m/>
    <m/>
    <m/>
    <m/>
    <m/>
  </r>
  <r>
    <s v="B0923BQMLF"/>
    <x v="869"/>
    <s v="BAZIC Products Highlighter Pen Soft Grip – Chisel Tip Broad Fine Line Highlighters, Assorted Color Highlighter for School, and Study Use, Smooth Marking, (4/Pack), 1-Pack"/>
    <s v="2321-EACH"/>
    <n v="37"/>
    <n v="0"/>
    <n v="0"/>
    <n v="39"/>
    <n v="0"/>
    <n v="7"/>
    <n v="44.03"/>
    <m/>
    <m/>
    <m/>
    <m/>
    <m/>
    <m/>
    <m/>
    <m/>
    <m/>
    <m/>
    <m/>
    <m/>
    <m/>
    <m/>
    <m/>
  </r>
  <r>
    <s v="B091WVCJ3R"/>
    <x v="870"/>
    <m/>
    <s v="2516-EACH"/>
    <n v="27"/>
    <n v="2"/>
    <n v="0"/>
    <n v="30"/>
    <n v="3"/>
    <n v="3"/>
    <n v="17.97"/>
    <m/>
    <m/>
    <m/>
    <m/>
    <m/>
    <m/>
    <m/>
    <m/>
    <m/>
    <m/>
    <m/>
    <m/>
    <m/>
    <m/>
    <m/>
  </r>
  <r>
    <s v="B09238JF2C"/>
    <x v="150"/>
    <s v="BAZIC Products Fruit Scented Mini Highlighter w/Pocket Clip – Assorted Color Chisel Tip Highlighter Set, Desk Style Highlighter Pen for Office, School, and Study Use, Smooth Marking, (6/Pack), 1-Pack"/>
    <s v="2315-EACH"/>
    <n v="776"/>
    <n v="17"/>
    <n v="5.0000000000000001E-4"/>
    <n v="969"/>
    <n v="18"/>
    <n v="3"/>
    <n v="20.62"/>
    <m/>
    <m/>
    <m/>
    <m/>
    <m/>
    <m/>
    <m/>
    <m/>
    <m/>
    <m/>
    <m/>
    <m/>
    <m/>
    <m/>
    <m/>
  </r>
  <r>
    <s v="B09222T5G3"/>
    <x v="871"/>
    <s v="BAZIC Products Clipboard PVC Standard Clipboards w/Low Profile Clip, Fits A4 Letter Size, Assorted Bright Color for Office School, 4-Pack"/>
    <s v="1829-SET4"/>
    <n v="39"/>
    <n v="3"/>
    <n v="0"/>
    <n v="49"/>
    <n v="3"/>
    <n v="5"/>
    <n v="89.77"/>
    <m/>
    <m/>
    <m/>
    <m/>
    <m/>
    <m/>
    <m/>
    <m/>
    <m/>
    <m/>
    <m/>
    <m/>
    <m/>
    <m/>
    <m/>
  </r>
  <r>
    <s v="B09986M8SX"/>
    <x v="369"/>
    <s v="BAZIC PRODUCTS Plastic Pencil Case, Double Deck Utility Storage Box, Multi Purpose Organizer &amp; Supply Holder, Transparent Box Design, Assorted Color, Ideal for School, Office &amp; Craft Use, 4-Pack"/>
    <s v="836-SET4"/>
    <n v="873"/>
    <n v="26"/>
    <n v="5.0000000000000001E-4"/>
    <n v="1127"/>
    <n v="42"/>
    <n v="3"/>
    <n v="44.97"/>
    <m/>
    <m/>
    <m/>
    <m/>
    <m/>
    <m/>
    <m/>
    <m/>
    <m/>
    <m/>
    <m/>
    <m/>
    <m/>
    <m/>
    <m/>
  </r>
  <r>
    <s v="B091X2PVDH"/>
    <x v="872"/>
    <s v="BAZIC Products 8 Color Twistable Crayons, Twist Up Propelling Assorted Color Crayon, Coloring Drawing Art Supplies for Office School Kids Children, 24-Packs"/>
    <s v="2506-BOX"/>
    <n v="76"/>
    <n v="1"/>
    <n v="0"/>
    <n v="96"/>
    <n v="1"/>
    <n v="3"/>
    <n v="164.07"/>
    <m/>
    <m/>
    <m/>
    <m/>
    <m/>
    <m/>
    <m/>
    <m/>
    <m/>
    <m/>
    <m/>
    <m/>
    <m/>
    <m/>
    <m/>
  </r>
  <r>
    <s v="B091V49CJG"/>
    <x v="873"/>
    <s v="BAZIC Products Desktop Calculator 8-Digit Silver w/Tone, LCD Display, Standard Function Electronics Calculators, Silver, for Daily School &amp; Office 1-Pack"/>
    <s v="3008-EACH"/>
    <n v="35"/>
    <n v="6"/>
    <n v="0"/>
    <n v="64"/>
    <n v="27"/>
    <n v="3"/>
    <n v="30.77"/>
    <m/>
    <m/>
    <m/>
    <m/>
    <m/>
    <m/>
    <m/>
    <m/>
    <m/>
    <m/>
    <m/>
    <m/>
    <m/>
    <m/>
    <m/>
  </r>
  <r>
    <s v="B091WLX15X"/>
    <x v="874"/>
    <s v="BAZIC Products Paper Clips – Assorted Color Jumbo 50mm, Color-Coated Metal Large Paper Clips for Office, Home, and School Use, 100/Pack, 1 Pack"/>
    <s v="205-EACH"/>
    <n v="20"/>
    <n v="1"/>
    <n v="0"/>
    <n v="28"/>
    <n v="2"/>
    <n v="3"/>
    <n v="20.97"/>
    <m/>
    <m/>
    <m/>
    <m/>
    <m/>
    <m/>
    <m/>
    <m/>
    <m/>
    <m/>
    <m/>
    <m/>
    <m/>
    <m/>
    <m/>
  </r>
  <r>
    <s v="B09236N3XM"/>
    <x v="347"/>
    <s v="BAZIC Plastic File Folder Poly Envelopes, Letter Size Elastic Band Closure, A4 Size File Folders for Documents Paper, School Office Supplies, 6-Pack"/>
    <s v="3172-SET6"/>
    <n v="362"/>
    <n v="23"/>
    <n v="2.0000000000000001E-4"/>
    <n v="549"/>
    <n v="38"/>
    <n v="3"/>
    <n v="62.31"/>
    <m/>
    <m/>
    <m/>
    <m/>
    <m/>
    <m/>
    <m/>
    <m/>
    <m/>
    <m/>
    <m/>
    <m/>
    <m/>
    <m/>
    <m/>
  </r>
  <r>
    <s v="B0923H4JJW"/>
    <x v="435"/>
    <s v="BAZIC Products All Purpose Label 2 3/4&quot; X 1&quot; Self Adhesive Shipping Labels Mailing Label, Easy to Peel Address Labels, Matte White (128/Pack), 1-Pack"/>
    <s v="3802-EACH"/>
    <n v="53"/>
    <n v="7"/>
    <n v="0"/>
    <n v="74"/>
    <n v="12"/>
    <n v="4"/>
    <n v="25.96"/>
    <m/>
    <m/>
    <m/>
    <m/>
    <m/>
    <m/>
    <m/>
    <m/>
    <m/>
    <m/>
    <m/>
    <m/>
    <m/>
    <m/>
    <m/>
  </r>
  <r>
    <s v="B09251WRP6"/>
    <x v="875"/>
    <s v="BAZIC Products Magnetic Locker Mirror 7&quot; x 5.5&quot;, Sticks to Metal Surface, Back to School Essentials, for School Locker Bathroom Refrigerator Cabinet, 4-Pack"/>
    <s v="1301-SET4"/>
    <n v="59"/>
    <n v="0"/>
    <n v="0"/>
    <n v="73"/>
    <n v="0"/>
    <n v="3"/>
    <n v="44.97"/>
    <m/>
    <m/>
    <m/>
    <m/>
    <m/>
    <m/>
    <m/>
    <m/>
    <m/>
    <m/>
    <m/>
    <m/>
    <m/>
    <m/>
    <m/>
  </r>
  <r>
    <s v="B092376V5F"/>
    <x v="876"/>
    <s v="BAZIC Products 2 Pockets Poly Folder Portfolio, 3 Prong Fastener Clip, Letter Size Plastic Folders Holder for Office Documents Paper Organizer, 8-Pack"/>
    <s v="3159-SET8"/>
    <n v="75"/>
    <n v="2"/>
    <n v="0"/>
    <n v="96"/>
    <n v="3"/>
    <n v="3"/>
    <n v="59.82"/>
    <m/>
    <m/>
    <m/>
    <m/>
    <m/>
    <m/>
    <m/>
    <m/>
    <m/>
    <m/>
    <m/>
    <m/>
    <m/>
    <m/>
    <m/>
  </r>
  <r>
    <s v="B09255HMVV"/>
    <x v="877"/>
    <s v="BAZIC Products Dry Erase Marker Assorted Color Fine Tip, Whiteboard Pen Marcador, Low Odor Markers White Board Pens for Office School Supplies (4/Pack), 1-Pack"/>
    <s v="1201-EACH"/>
    <n v="27"/>
    <n v="1"/>
    <n v="0"/>
    <n v="34"/>
    <n v="1"/>
    <n v="3"/>
    <n v="18.48"/>
    <m/>
    <m/>
    <m/>
    <m/>
    <m/>
    <m/>
    <m/>
    <m/>
    <m/>
    <m/>
    <m/>
    <m/>
    <m/>
    <m/>
    <m/>
  </r>
  <r>
    <s v="B0924ZYXWT"/>
    <x v="878"/>
    <s v="BAZIC Products Paper Punch 3 Hole 1/4&quot; w/ 10&quot; Ruler Paper Guide, Desktop Portable Paper Puncher 5 Sheets Capacity, for Paper Binder Office, 3-Pack"/>
    <s v="3202-SET3"/>
    <n v="79"/>
    <n v="4"/>
    <n v="0"/>
    <n v="106"/>
    <n v="5"/>
    <n v="36"/>
    <n v="691.94"/>
    <m/>
    <m/>
    <m/>
    <m/>
    <m/>
    <m/>
    <m/>
    <m/>
    <m/>
    <m/>
    <m/>
    <m/>
    <m/>
    <m/>
    <m/>
  </r>
  <r>
    <s v="B091XQNDXZ"/>
    <x v="522"/>
    <s v="BAZIC Products Addition Flash Cards, Numbers Math Flashcards Game at School Home, Problem Solving (36/Pack), 1-Pack"/>
    <s v="FBA_532-EACH"/>
    <n v="68"/>
    <n v="5"/>
    <n v="0"/>
    <n v="91"/>
    <n v="11"/>
    <n v="3"/>
    <n v="11.37"/>
    <m/>
    <m/>
    <m/>
    <m/>
    <m/>
    <m/>
    <m/>
    <m/>
    <m/>
    <m/>
    <m/>
    <m/>
    <m/>
    <m/>
    <m/>
  </r>
  <r>
    <s v="B091XP2H2V"/>
    <x v="879"/>
    <s v="BAZIC Products Assorted Card Games, Number Picture Board Game Set, Go Fish, Monster Match, Old Maid, Crazy 8's (36/Pack), 4-Packs"/>
    <s v="545-SET4"/>
    <n v="73"/>
    <n v="2"/>
    <n v="0"/>
    <n v="96"/>
    <n v="3"/>
    <n v="3"/>
    <n v="41.97"/>
    <m/>
    <m/>
    <m/>
    <m/>
    <m/>
    <m/>
    <m/>
    <m/>
    <m/>
    <m/>
    <m/>
    <m/>
    <m/>
    <m/>
    <m/>
  </r>
  <r>
    <s v="B092CDK88K"/>
    <x v="880"/>
    <s v="BAZIC Products Perforated Writing Pad, 50 Sheets 8.5&quot;x11.75&quot;, Lined Ruled Writing Pads Easy Tear Note Paper for Office School Student, Total 12 Count [Office Product]"/>
    <s v="5038-EACH"/>
    <n v="24"/>
    <n v="4"/>
    <n v="0"/>
    <n v="27"/>
    <n v="4"/>
    <n v="7"/>
    <n v="170.03"/>
    <m/>
    <m/>
    <m/>
    <m/>
    <m/>
    <m/>
    <m/>
    <m/>
    <m/>
    <m/>
    <m/>
    <m/>
    <m/>
    <m/>
    <m/>
  </r>
  <r>
    <s v="B092B3LQJS"/>
    <x v="881"/>
    <s v="BAZIC Products Notebook Wide Ruled 3 Subject Spiral 120 Sheets Spiral Notebooks, Journal Comp Lined Composition Notebook for School Office, Assorted Color, 6-Pack"/>
    <s v="562-SET6"/>
    <n v="33"/>
    <n v="0"/>
    <n v="0"/>
    <n v="43"/>
    <n v="0"/>
    <n v="3"/>
    <n v="78.849999999999994"/>
    <m/>
    <m/>
    <m/>
    <m/>
    <m/>
    <m/>
    <m/>
    <m/>
    <m/>
    <m/>
    <m/>
    <m/>
    <m/>
    <m/>
    <m/>
  </r>
  <r>
    <s v="B092BD881W"/>
    <x v="882"/>
    <s v="BAZIC Products Small Notebook Memo Size Pad, Poly Cover 4&quot;x5.5&quot; Spiral Side Bound, 150 Sheets Mini Wirebound Pocket Personal Notebooks, Assorted Color, 8-Pack"/>
    <s v="5460-SET8"/>
    <n v="25"/>
    <n v="0"/>
    <n v="0"/>
    <n v="32"/>
    <n v="0"/>
    <n v="3"/>
    <n v="58.77"/>
    <m/>
    <m/>
    <m/>
    <m/>
    <m/>
    <m/>
    <m/>
    <m/>
    <m/>
    <m/>
    <m/>
    <m/>
    <m/>
    <m/>
    <m/>
  </r>
  <r>
    <s v="B092H6V1L5"/>
    <x v="883"/>
    <s v="BAZIC Products Oil Gel Ink Retractable Pen Optima Assorted Colors, 0.7 mm Medium Point Soft Grip Smooth Writing, (3/Pack), 1-Pack"/>
    <s v="1794-EACH"/>
    <n v="80"/>
    <n v="1"/>
    <n v="1E-4"/>
    <n v="109"/>
    <n v="1"/>
    <n v="3"/>
    <n v="19.57"/>
    <m/>
    <m/>
    <m/>
    <m/>
    <m/>
    <m/>
    <m/>
    <m/>
    <m/>
    <m/>
    <m/>
    <m/>
    <m/>
    <m/>
    <m/>
  </r>
  <r>
    <s v="B092G686MF"/>
    <x v="457"/>
    <s v="BAZIC Products Ballpoint Pen 10 Pure Neon Color Stick Pens, 1.0 mm Bold Point Smooth Writing, for Office School Teacher (10/Pack), 1-Pack"/>
    <s v="1706-EACH"/>
    <n v="387"/>
    <n v="4"/>
    <n v="2.0000000000000001E-4"/>
    <n v="492"/>
    <n v="5"/>
    <n v="3"/>
    <n v="18.48"/>
    <m/>
    <m/>
    <m/>
    <m/>
    <m/>
    <m/>
    <m/>
    <m/>
    <m/>
    <m/>
    <m/>
    <m/>
    <m/>
    <m/>
    <m/>
  </r>
  <r>
    <s v="B092GC7MXV"/>
    <x v="884"/>
    <s v="BAZIC Products Oil Gel Fuse Tech Ink Retractable Pen w/Rubberized Barrel &amp; Metal Clip, Ciel 0.7 mm Medium Point Smooth Writing, for Office School (2/Pack), 6-Pack"/>
    <s v="1724-SET6"/>
    <n v="153"/>
    <n v="0"/>
    <n v="1E-4"/>
    <n v="176"/>
    <n v="0"/>
    <n v="3"/>
    <n v="40.47"/>
    <m/>
    <m/>
    <m/>
    <m/>
    <m/>
    <m/>
    <m/>
    <m/>
    <m/>
    <m/>
    <m/>
    <m/>
    <m/>
    <m/>
    <m/>
  </r>
  <r>
    <s v="B09251P47G"/>
    <x v="503"/>
    <s v="BAZIC Products Foam Board Display Rack Stackable 10-Slots, Art Drying Racks, Metal Steel Powder Coated, Assembled Size 56&quot;x32&quot;x21.5&quot; (Foam Boards Not Included)"/>
    <s v="20050-CASE"/>
    <n v="288"/>
    <n v="48"/>
    <n v="2.0000000000000001E-4"/>
    <n v="458"/>
    <n v="77"/>
    <n v="4"/>
    <n v="1086.1400000000001"/>
    <m/>
    <m/>
    <m/>
    <m/>
    <m/>
    <m/>
    <m/>
    <m/>
    <m/>
    <m/>
    <m/>
    <m/>
    <m/>
    <m/>
    <m/>
  </r>
  <r>
    <s v="B092H5TPFC"/>
    <x v="885"/>
    <s v="BAZIC Products Mini Stand-Up Stapler w/500 Staples, Standard (26/6) Built-in Staple Remover, 12 Sheets, Portable Small Staplers for Home Office School, 6-Pack"/>
    <s v="619-SET6"/>
    <n v="114"/>
    <n v="21"/>
    <n v="1E-4"/>
    <n v="146"/>
    <n v="30"/>
    <n v="4"/>
    <n v="89.08"/>
    <m/>
    <m/>
    <m/>
    <m/>
    <m/>
    <m/>
    <m/>
    <m/>
    <m/>
    <m/>
    <m/>
    <m/>
    <m/>
    <m/>
    <m/>
  </r>
  <r>
    <s v="B092CFM4Q1"/>
    <x v="886"/>
    <s v="BAZIC Products Trifold Poster Board – Assorted Color Corrugated Cardboard Display Board for School Projects, Science Fairs, Photos, Charts, and Classroom Presentations, 36&quot; X 48&quot;, 24-Pack"/>
    <s v="FBA_5035-CASE"/>
    <n v="142"/>
    <n v="14"/>
    <n v="1E-4"/>
    <n v="164"/>
    <n v="16"/>
    <n v="8"/>
    <n v="1222.47"/>
    <m/>
    <m/>
    <m/>
    <m/>
    <m/>
    <m/>
    <m/>
    <m/>
    <m/>
    <m/>
    <m/>
    <m/>
    <m/>
    <m/>
    <m/>
  </r>
  <r>
    <s v="B092CDFQBJ"/>
    <x v="887"/>
    <s v="BAZIC Products Foam Board 20&quot; X 30&quot; Yellow, Colored Foam Boards 3/16 Inch Thickness, Presentation Signboards School Craft Project Framing Display, 25-Pack"/>
    <s v="FBA_593-CASE"/>
    <n v="72"/>
    <n v="6"/>
    <n v="0"/>
    <n v="103"/>
    <n v="13"/>
    <n v="6"/>
    <n v="505.17"/>
    <m/>
    <m/>
    <m/>
    <m/>
    <m/>
    <m/>
    <m/>
    <m/>
    <m/>
    <m/>
    <m/>
    <m/>
    <m/>
    <m/>
    <m/>
  </r>
  <r>
    <s v="B088L4NFZ2"/>
    <x v="888"/>
    <s v="BAZIC PRODUCTS School Backpack 16&quot; Black, Lightweight School Bag Padded Back &amp; Adjustable Strap for Students, Travel Bag Fit A4 Notebook, 12-Pack"/>
    <s v="1030-CASE"/>
    <n v="43"/>
    <n v="5"/>
    <n v="0"/>
    <n v="50"/>
    <n v="7"/>
    <n v="6"/>
    <n v="579.54"/>
    <m/>
    <m/>
    <m/>
    <m/>
    <m/>
    <m/>
    <m/>
    <m/>
    <m/>
    <m/>
    <m/>
    <m/>
    <m/>
    <m/>
    <m/>
  </r>
  <r>
    <s v="B09222T5G3"/>
    <x v="889"/>
    <s v="BAZIC Products Clipboard PVC Standard Clipboards w/Low Profile Clip, Fits A4 Letter Size, Assorted Bright Color for Office School, 48-Pack"/>
    <s v="1829-CASE"/>
    <n v="9"/>
    <n v="2"/>
    <n v="0"/>
    <n v="11"/>
    <n v="2"/>
    <n v="3"/>
    <n v="258.27999999999997"/>
    <m/>
    <m/>
    <m/>
    <m/>
    <m/>
    <m/>
    <m/>
    <m/>
    <m/>
    <m/>
    <m/>
    <m/>
    <m/>
    <m/>
    <m/>
  </r>
  <r>
    <s v="B0923DV6PL"/>
    <x v="890"/>
    <s v="BAZIC Products Reinforcement Label Round 1/4&quot;, Hole Reinforcements Stickers, White Color Self Adhesive Labels for Paper Sheet Binder (544/Pack), 24-Packs"/>
    <s v="FBA_3810-BOX"/>
    <n v="63"/>
    <n v="2"/>
    <n v="0"/>
    <n v="69"/>
    <n v="4"/>
    <n v="4"/>
    <n v="125.56"/>
    <m/>
    <m/>
    <m/>
    <m/>
    <m/>
    <m/>
    <m/>
    <m/>
    <m/>
    <m/>
    <m/>
    <m/>
    <m/>
    <m/>
    <m/>
  </r>
  <r>
    <s v="B092G43YV3"/>
    <x v="891"/>
    <s v="BAZIC Products Frizz Erasable Gel Pen 0.7mm Blue Color, Fine Point Inks Pens Mistake Eraser, Smooth Drawing Writing for Gift Office School, 24-Pack"/>
    <s v="17063-BOX"/>
    <n v="84"/>
    <n v="1"/>
    <n v="1E-4"/>
    <n v="95"/>
    <n v="1"/>
    <n v="3"/>
    <n v="103.71"/>
    <m/>
    <m/>
    <m/>
    <m/>
    <m/>
    <m/>
    <m/>
    <m/>
    <m/>
    <m/>
    <m/>
    <m/>
    <m/>
    <m/>
    <m/>
  </r>
  <r>
    <s v="B092363LSM"/>
    <x v="892"/>
    <s v="BAZIC Products Neon Eraser Top, Latex-Free Pencil Top Erasers with Arrowhead Caps, Non-Toxic Erasers for Kids, Students, Teachers, Classroom, Art, Homework &amp; School Supplies, 50/Pack, 24-Pack"/>
    <s v="2204-BOX"/>
    <n v="111"/>
    <n v="4"/>
    <n v="1E-4"/>
    <n v="120"/>
    <n v="4"/>
    <n v="3"/>
    <n v="122.79"/>
    <m/>
    <m/>
    <m/>
    <m/>
    <m/>
    <m/>
    <m/>
    <m/>
    <m/>
    <m/>
    <m/>
    <m/>
    <m/>
    <m/>
    <m/>
  </r>
  <r>
    <s v="B0921P4WW3"/>
    <x v="893"/>
    <s v="BAZIC Products Correction Pen - Corrections Fluid, Precise Metal Tip White Out, Ideal for School &amp; Office Supplies, Alternative to Correction Solution, 2/Pack, 24-Packs"/>
    <s v="1621-BOX"/>
    <n v="81"/>
    <n v="6"/>
    <n v="1E-4"/>
    <n v="87"/>
    <n v="7"/>
    <n v="3"/>
    <n v="121.08"/>
    <m/>
    <m/>
    <m/>
    <m/>
    <m/>
    <m/>
    <m/>
    <m/>
    <m/>
    <m/>
    <m/>
    <m/>
    <m/>
    <m/>
    <m/>
  </r>
  <r>
    <s v="B092371BXN"/>
    <x v="894"/>
    <s v="BAZIC Products Erasers, Neon Bevel Eraser, Latex Free, Large Size Block Erasers for Art Drawing School Office Teachers (6/Pack), 24-Packs"/>
    <s v="2207-BOX"/>
    <n v="95"/>
    <n v="1"/>
    <n v="1E-4"/>
    <n v="120"/>
    <n v="1"/>
    <n v="7"/>
    <n v="262.57"/>
    <m/>
    <m/>
    <m/>
    <m/>
    <m/>
    <m/>
    <m/>
    <m/>
    <m/>
    <m/>
    <m/>
    <m/>
    <m/>
    <m/>
    <m/>
  </r>
  <r>
    <s v="B09236132P"/>
    <x v="895"/>
    <s v="BAZIC Products Pink Eraser Top, Latex-Free Pencil Top Erasers with Arrowhead Caps, Non-Toxic Erasers for Kids, Students, Teachers, Classroom, Art, Homework &amp; School Supplies, 20/Pack, 24-Pack"/>
    <s v="2206-BOX"/>
    <n v="85"/>
    <n v="7"/>
    <n v="1E-4"/>
    <n v="88"/>
    <n v="9"/>
    <n v="3"/>
    <n v="90.37"/>
    <m/>
    <m/>
    <m/>
    <m/>
    <m/>
    <m/>
    <m/>
    <m/>
    <m/>
    <m/>
    <m/>
    <m/>
    <m/>
    <m/>
    <m/>
  </r>
  <r>
    <s v="B0D7GHC34W"/>
    <x v="896"/>
    <s v="BAZIC Products Mini Construction Paper Pad 64 Sheet 6&quot; X 9&quot;, Assorted Colors, for Fold Cut Glue, Gift for Classrooms School Home DIY, 48-Pack"/>
    <s v="FBA_506-CASE"/>
    <n v="17"/>
    <n v="8"/>
    <n v="0"/>
    <n v="27"/>
    <n v="12"/>
    <n v="12"/>
    <n v="871.08"/>
    <m/>
    <m/>
    <m/>
    <m/>
    <m/>
    <m/>
    <m/>
    <m/>
    <m/>
    <m/>
    <m/>
    <m/>
    <m/>
    <m/>
    <m/>
  </r>
  <r>
    <s v="B09236XY9G"/>
    <x v="897"/>
    <s v="BAZIC Products 2 Pockets Paper Folder Portfolio, Letter Size Folders Holder for Office Business Document Papers Organizer, Assorted Color, 100-Pack"/>
    <s v="FBA_3144-CASE"/>
    <n v="66"/>
    <n v="7"/>
    <n v="0"/>
    <n v="73"/>
    <n v="8"/>
    <n v="3"/>
    <n v="125.17"/>
    <m/>
    <m/>
    <m/>
    <m/>
    <m/>
    <m/>
    <m/>
    <m/>
    <m/>
    <m/>
    <m/>
    <m/>
    <m/>
    <m/>
    <m/>
  </r>
  <r>
    <s v="B092372CZV"/>
    <x v="898"/>
    <s v="BAZIC Products Plastic Envelopes with Zipper – Durable Clear Poly Envelopes, Transparent Document Pouch for Home, Office, or School, Portable Size, 24-Pack"/>
    <s v="3152-BOX"/>
    <n v="18"/>
    <n v="1"/>
    <n v="0"/>
    <n v="23"/>
    <n v="1"/>
    <n v="4"/>
    <n v="122.8"/>
    <m/>
    <m/>
    <m/>
    <m/>
    <m/>
    <m/>
    <m/>
    <m/>
    <m/>
    <m/>
    <m/>
    <m/>
    <m/>
    <m/>
    <m/>
  </r>
  <r>
    <s v="B092C7CHDT"/>
    <x v="899"/>
    <s v="BAZIC Products Dry Erase Lap Board 7.4&quot;x10.3&quot; &amp; Marker + Eraser, Double Sided Primary Ruled &amp; Blank, Small Whiteboards for Teacher Home Office, 24-Pack"/>
    <s v="6016-BOX"/>
    <n v="9"/>
    <n v="3"/>
    <n v="0"/>
    <n v="11"/>
    <n v="4"/>
    <n v="5"/>
    <n v="265.02999999999997"/>
    <m/>
    <m/>
    <m/>
    <m/>
    <m/>
    <m/>
    <m/>
    <m/>
    <m/>
    <m/>
    <m/>
    <m/>
    <m/>
    <m/>
    <m/>
  </r>
  <r>
    <s v="B092CWM8PT"/>
    <x v="900"/>
    <s v="BAZIC Products Plastic Ruler 12&quot; (30cm) w/Handle Grip, Inches Centimeter Metric Measuring Drafting Rulers, for Students School Supplies, Assorted Color, 24-Pack"/>
    <s v="320-BOX"/>
    <n v="33"/>
    <n v="6"/>
    <n v="0"/>
    <n v="38"/>
    <n v="7"/>
    <n v="14"/>
    <n v="294.8"/>
    <m/>
    <m/>
    <m/>
    <m/>
    <m/>
    <m/>
    <m/>
    <m/>
    <m/>
    <m/>
    <m/>
    <m/>
    <m/>
    <m/>
    <m/>
  </r>
  <r>
    <s v="B092RKYG14"/>
    <x v="901"/>
    <s v="BAZIC Products Neon Page Marker Dispensers, Sticky Notes for Study Materials, Office Use, &amp; Neon Colored Page Markers for Books and Documents, 0.5x1.7, 120 Flags/Pack, 24-Packs"/>
    <s v="5170-BOX"/>
    <n v="20"/>
    <n v="3"/>
    <n v="0"/>
    <n v="23"/>
    <n v="3"/>
    <n v="10"/>
    <n v="348.35"/>
    <m/>
    <m/>
    <m/>
    <m/>
    <m/>
    <m/>
    <m/>
    <m/>
    <m/>
    <m/>
    <m/>
    <m/>
    <m/>
    <m/>
    <m/>
  </r>
  <r>
    <s v="B092B7F2TZ"/>
    <x v="807"/>
    <s v="BAZIC Products Filler Paper Loose Leaf Papers 100 Sheet, 4-1&quot; Quad Ruled, 3 Hole Punched for Ring Binders, Graph Drafting for Office School Student, 36-Pack"/>
    <s v="569-CASE"/>
    <n v="64"/>
    <n v="12"/>
    <n v="0"/>
    <n v="72"/>
    <n v="14"/>
    <n v="5"/>
    <n v="482.55"/>
    <m/>
    <m/>
    <m/>
    <m/>
    <m/>
    <m/>
    <m/>
    <m/>
    <m/>
    <m/>
    <m/>
    <m/>
    <m/>
    <m/>
    <m/>
  </r>
  <r>
    <s v="B0BS8KB8D9"/>
    <x v="198"/>
    <s v="BAZIC Products 8 Pockets Poly Folder Portfolio, Letter Size Plastic Folders Holder for Office Documents Paper Organizer, Assorted Color, 24-Pack"/>
    <s v="3163-CASE"/>
    <n v="795"/>
    <n v="117"/>
    <n v="5.0000000000000001E-4"/>
    <n v="1062"/>
    <n v="180"/>
    <n v="7"/>
    <n v="414.01"/>
    <m/>
    <m/>
    <m/>
    <m/>
    <m/>
    <m/>
    <m/>
    <m/>
    <m/>
    <m/>
    <m/>
    <m/>
    <m/>
    <m/>
    <m/>
  </r>
  <r>
    <s v="B092CD4CJV"/>
    <x v="902"/>
    <s v="BAZIC Products Jeweltones Color Plastic Ruler 12&quot; (30cm), Inches Centimeter Metric Measuring Drafting Rulers, for Students School Supplies (4/Pack), 24-Packs"/>
    <s v="FBA_336-BOX"/>
    <n v="47"/>
    <n v="10"/>
    <n v="0"/>
    <n v="58"/>
    <n v="19"/>
    <n v="5"/>
    <n v="183.25"/>
    <m/>
    <m/>
    <m/>
    <m/>
    <m/>
    <m/>
    <m/>
    <m/>
    <m/>
    <m/>
    <m/>
    <m/>
    <m/>
    <m/>
    <m/>
  </r>
  <r>
    <s v="B092374DC7"/>
    <x v="903"/>
    <s v="BAZIC Products 2 Pockets Poly Folder Portfolio w/View Cover, Black White Letter Size Plastic Folders Holder for Office Documents Paper Organizer, 48-Pack"/>
    <s v="3157-CASE"/>
    <n v="33"/>
    <n v="3"/>
    <n v="0"/>
    <n v="38"/>
    <n v="4"/>
    <n v="3"/>
    <n v="196.2"/>
    <m/>
    <m/>
    <m/>
    <m/>
    <m/>
    <m/>
    <m/>
    <m/>
    <m/>
    <m/>
    <m/>
    <m/>
    <m/>
    <m/>
    <m/>
  </r>
  <r>
    <s v="B092B5G6XT"/>
    <x v="211"/>
    <s v="BAZIC Products Notebook Wide Ruled 1 Subject 80 Sheets Wireless Notebooks, 3 Punched Holes Lined Composition Book, Assorted Color, 24-Pack"/>
    <s v="582-CASE"/>
    <n v="603"/>
    <n v="55"/>
    <n v="4.0000000000000002E-4"/>
    <n v="794"/>
    <n v="81"/>
    <n v="36"/>
    <n v="1705.79"/>
    <m/>
    <m/>
    <m/>
    <m/>
    <m/>
    <m/>
    <m/>
    <m/>
    <m/>
    <m/>
    <m/>
    <m/>
    <m/>
    <m/>
    <m/>
  </r>
  <r>
    <s v="B092B3LQJS"/>
    <x v="904"/>
    <s v="BAZIC Products Notebook Wide Ruled 3 Subject Spiral 120 Sheets Spiral Notebooks, Journal Comp Lined Composition Notebook for School Office, Assorted Color, 24-Pack"/>
    <s v="562-CASE"/>
    <n v="21"/>
    <n v="3"/>
    <n v="0"/>
    <n v="28"/>
    <n v="4"/>
    <n v="17"/>
    <n v="1481.11"/>
    <m/>
    <m/>
    <m/>
    <m/>
    <m/>
    <m/>
    <m/>
    <m/>
    <m/>
    <m/>
    <m/>
    <m/>
    <m/>
    <m/>
    <m/>
  </r>
  <r>
    <s v="B092B3BC8G"/>
    <x v="199"/>
    <s v="BAZIC Products Notebook College Ruled 1 Subject 80 Sheets Wireless Notebooks, Lined Composition Book, Assorted Color, 24-Pack"/>
    <s v="581-CASE"/>
    <n v="377"/>
    <n v="30"/>
    <n v="2.0000000000000001E-4"/>
    <n v="491"/>
    <n v="52"/>
    <n v="64"/>
    <n v="3009.9"/>
    <m/>
    <m/>
    <m/>
    <m/>
    <m/>
    <m/>
    <m/>
    <m/>
    <m/>
    <m/>
    <m/>
    <m/>
    <m/>
    <m/>
    <m/>
  </r>
  <r>
    <s v="B0D7GD53RF"/>
    <x v="603"/>
    <s v="BAZIC Products Sketch Pad, Spiral Sketchbook for Artists &amp; Students, Drawing Pad with Thick Paper, Sketching &amp; Drawing for Kids, Teens &amp; Adults, 30 Sheets, 8.5&quot; X 11&quot;, 48-Pack"/>
    <s v="5045-CASE"/>
    <n v="162"/>
    <n v="18"/>
    <n v="1E-4"/>
    <n v="190"/>
    <n v="24"/>
    <n v="8"/>
    <n v="741.76"/>
    <m/>
    <m/>
    <m/>
    <m/>
    <m/>
    <m/>
    <m/>
    <m/>
    <m/>
    <m/>
    <m/>
    <m/>
    <m/>
    <m/>
    <m/>
  </r>
  <r>
    <s v="B092KY12T8"/>
    <x v="905"/>
    <s v="BAZIC Products Clear Tape with Dispenser 3/4&quot; X 1296” – for Home, Office, and School Use; Transparent Tape with Glossy Finish, Ideal for Crafts, &amp; Gift Wrapping, 24-Pack"/>
    <s v="912-BOX"/>
    <n v="5"/>
    <n v="1"/>
    <n v="0"/>
    <n v="7"/>
    <n v="2"/>
    <n v="3"/>
    <n v="116.37"/>
    <m/>
    <m/>
    <m/>
    <m/>
    <m/>
    <m/>
    <m/>
    <m/>
    <m/>
    <m/>
    <m/>
    <m/>
    <m/>
    <m/>
    <m/>
  </r>
  <r>
    <s v="B09239D7QP"/>
    <x v="906"/>
    <s v="BAZIC Products Highlighter – Assorted Color Chisel Tip Highlighter Set, Desk Style Highlighter Pen for Office, School, and Study Use, Fluorescent Yellow Ink, Smooth Marking, 12-Count, 12-Packs"/>
    <s v="2303-EACH"/>
    <n v="38"/>
    <n v="0"/>
    <n v="0"/>
    <n v="39"/>
    <n v="0"/>
    <n v="4"/>
    <n v="32.24"/>
    <m/>
    <m/>
    <m/>
    <m/>
    <m/>
    <m/>
    <m/>
    <m/>
    <m/>
    <m/>
    <m/>
    <m/>
    <m/>
    <m/>
    <m/>
  </r>
  <r>
    <s v="B092H91TCT"/>
    <x v="907"/>
    <s v="BAZIC Products Stainless Steel Scissors 8&quot;, Pastel Color Soft Grip Straight Handle, Sharp Scissor Blades, Cutting Paper Fabric Craft Sewing, 4-Pack"/>
    <s v="4442-SET4"/>
    <n v="55"/>
    <n v="2"/>
    <n v="0"/>
    <n v="76"/>
    <n v="3"/>
    <n v="3"/>
    <n v="35.07"/>
    <m/>
    <m/>
    <m/>
    <m/>
    <m/>
    <m/>
    <m/>
    <m/>
    <m/>
    <m/>
    <m/>
    <m/>
    <m/>
    <m/>
    <m/>
  </r>
  <r>
    <s v="B091BPKMDK"/>
    <x v="908"/>
    <s v="Kappa Chicken Soup for The Soul Word Finds Puzzle Book-8&quot; x 5&quot; Digest Size 2 Titles, Word Search Find Words Books for Adults Teens, Training Learning with Game, 24-Pack"/>
    <s v="362-CASE"/>
    <n v="15"/>
    <n v="0"/>
    <n v="0"/>
    <n v="26"/>
    <n v="0"/>
    <n v="3"/>
    <n v="114.87"/>
    <m/>
    <m/>
    <m/>
    <m/>
    <m/>
    <m/>
    <m/>
    <m/>
    <m/>
    <m/>
    <m/>
    <m/>
    <m/>
    <m/>
    <m/>
  </r>
  <r>
    <s v="B091BLJ36Q"/>
    <x v="486"/>
    <s v="KAPPA Take Along Large Print Word Finds Puzzle Book - 8&quot; x 5&quot; Digest Size 2 Titles, Word Search Find Words Books for Adults Teens, Training Learning with Game, 24-Pack"/>
    <s v="3388-CASE"/>
    <n v="194"/>
    <n v="13"/>
    <n v="1E-4"/>
    <n v="242"/>
    <n v="17"/>
    <n v="32"/>
    <n v="1053.68"/>
    <m/>
    <m/>
    <m/>
    <m/>
    <m/>
    <m/>
    <m/>
    <m/>
    <m/>
    <m/>
    <m/>
    <m/>
    <m/>
    <m/>
    <m/>
  </r>
  <r>
    <s v="B092RPDTCV"/>
    <x v="909"/>
    <s v="BAZIC Products Open Sign 6&quot;x11.5&quot;, Clock Will Return Will be Back, Double Sides Plastic Vinyl Signs, Business Store Office Bars Retail Salon Shop, 2-Pack"/>
    <s v="4399-PACK2"/>
    <n v="73"/>
    <n v="5"/>
    <n v="0"/>
    <n v="96"/>
    <n v="7"/>
    <n v="3"/>
    <n v="23.97"/>
    <m/>
    <m/>
    <m/>
    <m/>
    <m/>
    <m/>
    <m/>
    <m/>
    <m/>
    <m/>
    <m/>
    <m/>
    <m/>
    <m/>
    <m/>
  </r>
  <r>
    <s v="B091T49CD3"/>
    <x v="386"/>
    <s v="BAZIC Products 3 Ring Binder 1/2&quot; Economy View Binders Organizer - Red, Round Ring, Hold 100 Sheets Paper, for School Office Home, 4-Count"/>
    <s v="4103-PACK4"/>
    <n v="170"/>
    <n v="13"/>
    <n v="1E-4"/>
    <n v="213"/>
    <n v="16"/>
    <n v="3"/>
    <n v="65.239999999999995"/>
    <m/>
    <m/>
    <m/>
    <m/>
    <m/>
    <m/>
    <m/>
    <m/>
    <m/>
    <m/>
    <m/>
    <m/>
    <m/>
    <m/>
    <m/>
  </r>
  <r>
    <s v="B091T6QC2Q"/>
    <x v="910"/>
    <s v="BAZIC Products 3 Ring Binder 2&quot; View Binders Slant D Ring Organizer - Blue, Hold 480 Sheets Paper, for School Office Home, 2-Count"/>
    <s v="3193-PACK2"/>
    <n v="23"/>
    <n v="2"/>
    <n v="0"/>
    <n v="29"/>
    <n v="3"/>
    <n v="3"/>
    <n v="88.32"/>
    <m/>
    <m/>
    <m/>
    <m/>
    <m/>
    <m/>
    <m/>
    <m/>
    <m/>
    <m/>
    <m/>
    <m/>
    <m/>
    <m/>
    <m/>
  </r>
  <r>
    <s v="B091SP52LR"/>
    <x v="911"/>
    <s v="BAZIC Products 3 Ring Binder 1&quot; Economy View Binders Organizer - Red, Round Ring, Hold 175 Sheets Paper, for School Office Home, 2-Count"/>
    <s v="4123-PACK2"/>
    <n v="35"/>
    <n v="2"/>
    <n v="0"/>
    <n v="39"/>
    <n v="4"/>
    <n v="3"/>
    <n v="56.49"/>
    <m/>
    <m/>
    <m/>
    <m/>
    <m/>
    <m/>
    <m/>
    <m/>
    <m/>
    <m/>
    <m/>
    <m/>
    <m/>
    <m/>
    <m/>
  </r>
  <r>
    <s v="B091T94Y23"/>
    <x v="912"/>
    <s v="BAZIC Products 3 Ring Binder 3&quot; View Binders Slant D Ring Organizer - Burgundy, Hold 600 Sheets Paper, for School Office Home, 2-Count"/>
    <s v="4160-PACK2"/>
    <n v="13"/>
    <n v="1"/>
    <n v="0"/>
    <n v="14"/>
    <n v="1"/>
    <n v="5"/>
    <n v="160.94999999999999"/>
    <m/>
    <m/>
    <m/>
    <m/>
    <m/>
    <m/>
    <m/>
    <m/>
    <m/>
    <m/>
    <m/>
    <m/>
    <m/>
    <m/>
    <m/>
  </r>
  <r>
    <s v="B091SP52LR"/>
    <x v="366"/>
    <s v="BAZIC Products 3 Ring Binder 1&quot; Economy View Binders Organizer - Fuchsia, Round Ring, Hold 175 Sheets Paper, for School Office Home, 2-Count"/>
    <s v="4126-PACK2"/>
    <n v="275"/>
    <n v="5"/>
    <n v="2.0000000000000001E-4"/>
    <n v="344"/>
    <n v="5"/>
    <n v="3"/>
    <n v="55.53"/>
    <m/>
    <m/>
    <m/>
    <m/>
    <m/>
    <m/>
    <m/>
    <m/>
    <m/>
    <m/>
    <m/>
    <m/>
    <m/>
    <m/>
    <m/>
  </r>
  <r>
    <s v="B0D79PG6N3"/>
    <x v="913"/>
    <s v="BAZIC Products Wood Glue 8 FL OZ (236 mL), Natural Color Super Strong Bond Adhesive, for Woodwork Softwood Hardwood, 6-Pack"/>
    <s v="2071-BOX"/>
    <n v="67"/>
    <n v="8"/>
    <n v="0"/>
    <n v="85"/>
    <n v="8"/>
    <n v="5"/>
    <n v="117.45"/>
    <m/>
    <m/>
    <m/>
    <m/>
    <m/>
    <m/>
    <m/>
    <m/>
    <m/>
    <m/>
    <m/>
    <m/>
    <m/>
    <m/>
    <m/>
  </r>
  <r>
    <s v="B003UBTNQI"/>
    <x v="914"/>
    <s v="BAZIC Products Mechanical Pencil 0.9mm HB Spencer Soft Grip, Smooth Writing Pencils Lead, Latex Free Eraser, for Drafting Drawing Sketching (3/Pack), 2-Packs"/>
    <s v="727-PACK2"/>
    <n v="38"/>
    <n v="1"/>
    <n v="0"/>
    <n v="47"/>
    <n v="3"/>
    <n v="3"/>
    <n v="22.37"/>
    <m/>
    <m/>
    <m/>
    <m/>
    <m/>
    <m/>
    <m/>
    <m/>
    <m/>
    <m/>
    <m/>
    <m/>
    <m/>
    <m/>
    <m/>
  </r>
  <r>
    <s v="B091D5B2VV"/>
    <x v="915"/>
    <s v="BAZIC Products Colored Pencils 12 Color, Coloring Pencil Set Soft Core, for Art Drawing Sketching, Gift for Artist Adult (12/Pack), 2-Packs"/>
    <s v="765-PACK2"/>
    <n v="12"/>
    <n v="1"/>
    <n v="0"/>
    <n v="14"/>
    <n v="1"/>
    <n v="3"/>
    <n v="24.18"/>
    <m/>
    <m/>
    <m/>
    <m/>
    <m/>
    <m/>
    <m/>
    <m/>
    <m/>
    <m/>
    <m/>
    <m/>
    <m/>
    <m/>
    <m/>
  </r>
  <r>
    <s v="B091JGJYC2"/>
    <x v="916"/>
    <s v="BAZIC Products Ceramics Mechanical Pencil Lead Refills, 2B 0.7mm – Premium Graphite Lead for Drafting, Drawing, Writing, &amp; Sketching, Ideal for Students &amp; Artists, 36 Count/Pack, 2-Packs"/>
    <s v="790-PACK2"/>
    <n v="57"/>
    <n v="0"/>
    <n v="0"/>
    <n v="64"/>
    <n v="0"/>
    <n v="3"/>
    <n v="21.33"/>
    <m/>
    <m/>
    <m/>
    <m/>
    <m/>
    <m/>
    <m/>
    <m/>
    <m/>
    <m/>
    <m/>
    <m/>
    <m/>
    <m/>
    <m/>
  </r>
  <r>
    <s v="B091JDRJXP"/>
    <x v="917"/>
    <s v="BAZIC Products Mechanical Pencil Electra 0.7mm HB, Smooth Writing Pencils Lead, Latex Free Eraser, for Drafting Drawing Sketching (5/Pack), 2-Packs"/>
    <s v="708-PACK2"/>
    <n v="45"/>
    <n v="0"/>
    <n v="0"/>
    <n v="59"/>
    <n v="0"/>
    <n v="4"/>
    <n v="28.76"/>
    <m/>
    <m/>
    <m/>
    <m/>
    <m/>
    <m/>
    <m/>
    <m/>
    <m/>
    <m/>
    <m/>
    <m/>
    <m/>
    <m/>
    <m/>
  </r>
  <r>
    <s v="B091KP6SMP"/>
    <x v="918"/>
    <s v="BAZIC Products Multi Point Pencil Dazzle w/Latex Free Eraser, Non-Sharpening Multipoint Pencils Smooth Write for Drafting Drawing Sketching (8/Pack), 2-Packs"/>
    <s v="747-PACK2"/>
    <n v="85"/>
    <n v="0"/>
    <n v="1E-4"/>
    <n v="109"/>
    <n v="0"/>
    <n v="3"/>
    <n v="24.18"/>
    <m/>
    <m/>
    <m/>
    <m/>
    <m/>
    <m/>
    <m/>
    <m/>
    <m/>
    <m/>
    <m/>
    <m/>
    <m/>
    <m/>
    <m/>
  </r>
  <r>
    <s v="B09235K43L"/>
    <x v="919"/>
    <s v="BAZIC Products Pink Eraser Top, Latex-Free Pencil Top Erasers with Arrowhead Caps, Non-Toxic Erasers for Kids, Students, Teachers, Classroom, Art, Homework &amp; School Supplies, 144/Pack, 24-Pack"/>
    <s v="FBA_2236-CASE"/>
    <n v="82"/>
    <n v="8"/>
    <n v="1E-4"/>
    <n v="91"/>
    <n v="10"/>
    <n v="3"/>
    <n v="224.67"/>
    <m/>
    <m/>
    <m/>
    <m/>
    <m/>
    <m/>
    <m/>
    <m/>
    <m/>
    <m/>
    <m/>
    <m/>
    <m/>
    <m/>
    <m/>
  </r>
  <r>
    <s v="B092CCFHVC"/>
    <x v="920"/>
    <s v="BAZIC Products Poster Board Glitter Frame Color - Assorted Glitter Color, Sparkling Frame Colored Poster Board Paper for Crafts, Decorations, &amp; Vision Board Projects, 11” x 14”, 5/Pack, 3-Packs"/>
    <s v="FBA_5414-PACK3"/>
    <n v="980"/>
    <n v="67"/>
    <n v="5.9999999999999995E-4"/>
    <n v="1181"/>
    <n v="89"/>
    <n v="3"/>
    <n v="34.28"/>
    <m/>
    <m/>
    <m/>
    <m/>
    <m/>
    <m/>
    <m/>
    <m/>
    <m/>
    <m/>
    <m/>
    <m/>
    <m/>
    <m/>
    <m/>
  </r>
  <r>
    <s v="B092L6PBT9"/>
    <x v="921"/>
    <s v="BAZIC Products Double Sided Foam Mounting Tape 0.5&quot; X 200&quot;, EVA Foam Solvent Based Adhesive for Art Crafts Card Making Projects Frame, Total 4-Count"/>
    <s v="981-PACK2"/>
    <n v="10"/>
    <n v="1"/>
    <n v="0"/>
    <n v="10"/>
    <n v="1"/>
    <n v="3"/>
    <n v="26.88"/>
    <m/>
    <m/>
    <m/>
    <m/>
    <m/>
    <m/>
    <m/>
    <m/>
    <m/>
    <m/>
    <m/>
    <m/>
    <m/>
    <m/>
    <m/>
  </r>
  <r>
    <s v="B0921QMR8Q"/>
    <x v="922"/>
    <s v="BAZIC Products Wood Clipboard Memo Size 9&quot; x 6&quot; w/Sturdy Spring Clip, Mini Small Hardboard, Strong &amp; Large Capacity, Office School Teacher Student, 4-Pack"/>
    <s v="1802-PACK4"/>
    <n v="55"/>
    <n v="0"/>
    <n v="0"/>
    <n v="66"/>
    <n v="0"/>
    <n v="3"/>
    <n v="52.47"/>
    <m/>
    <m/>
    <m/>
    <m/>
    <m/>
    <m/>
    <m/>
    <m/>
    <m/>
    <m/>
    <m/>
    <m/>
    <m/>
    <m/>
    <m/>
  </r>
  <r>
    <s v="B0D7GHTQF4"/>
    <x v="923"/>
    <s v="BAZIC Products Modeling Clay Cream White Color 1 LB, Light Dough Art Craft, Non Toxic Gift for Artist Kids Toddler Boys Girls, Bulk for Classroom, 1-Pack"/>
    <s v="3334-EACH"/>
    <n v="14"/>
    <n v="3"/>
    <n v="0"/>
    <n v="20"/>
    <n v="7"/>
    <n v="28"/>
    <n v="389.64"/>
    <m/>
    <m/>
    <m/>
    <m/>
    <m/>
    <m/>
    <m/>
    <m/>
    <m/>
    <m/>
    <m/>
    <m/>
    <m/>
    <m/>
    <m/>
  </r>
  <r>
    <s v="B0D7GHTQF4"/>
    <x v="924"/>
    <s v="BAZIC Products Modeling Clay Blue Color 1 LB, Light Dough Art Craft, Non Toxic Gift for Artist Kids Toddler Boys Girls, Bulk for Classroom, 1-Pack"/>
    <s v="3332-EACH"/>
    <n v="20"/>
    <n v="4"/>
    <n v="0"/>
    <n v="22"/>
    <n v="6"/>
    <n v="3"/>
    <n v="43.19"/>
    <m/>
    <m/>
    <m/>
    <m/>
    <m/>
    <m/>
    <m/>
    <m/>
    <m/>
    <m/>
    <m/>
    <m/>
    <m/>
    <m/>
    <m/>
  </r>
  <r>
    <s v="B08S55DSWJ"/>
    <x v="925"/>
    <s v="BAZIC Products Dry Erase Lap Board + 4 Classic Color Marker, Double Sided Whiteboard Primary Ruled Lined &amp; Blank with White Board Markers, Great for Learn Draw Write, 1-Pack"/>
    <s v="6018-EA+1201-EA"/>
    <n v="16"/>
    <n v="2"/>
    <n v="0"/>
    <n v="20"/>
    <n v="2"/>
    <n v="3"/>
    <n v="41.97"/>
    <m/>
    <m/>
    <m/>
    <m/>
    <m/>
    <m/>
    <m/>
    <m/>
    <m/>
    <m/>
    <m/>
    <m/>
    <m/>
    <m/>
    <m/>
  </r>
  <r>
    <s v="B08S5V48BD"/>
    <x v="669"/>
    <s v="BAZIC Pencil Pouch 3 Ring Binder Pouch w/Rivet Enforced Rings Holes 48-Pack, Assorted 10 Color Mesh Window Zipper Bag"/>
    <s v="803-BOX+804-BOX"/>
    <n v="599"/>
    <n v="17"/>
    <n v="4.0000000000000002E-4"/>
    <n v="881"/>
    <n v="28"/>
    <n v="13"/>
    <n v="680.76"/>
    <m/>
    <m/>
    <m/>
    <m/>
    <m/>
    <m/>
    <m/>
    <m/>
    <m/>
    <m/>
    <m/>
    <m/>
    <m/>
    <m/>
    <m/>
  </r>
  <r>
    <s v="B088L4NFZ2"/>
    <x v="926"/>
    <s v="BAZIC PRODUCTS School Backpack 16&quot; Navy Blue, Lightweight School Bag Padded Back &amp; Adjustable Strap for Students, Travel Bag Fit A4 Notebook, 1-Pack"/>
    <s v="1040-EACH"/>
    <n v="95"/>
    <n v="3"/>
    <n v="1E-4"/>
    <n v="112"/>
    <n v="5"/>
    <n v="3"/>
    <n v="56.97"/>
    <m/>
    <m/>
    <m/>
    <m/>
    <m/>
    <m/>
    <m/>
    <m/>
    <m/>
    <m/>
    <m/>
    <m/>
    <m/>
    <m/>
    <m/>
  </r>
  <r>
    <s v="B092BCD4NB"/>
    <x v="295"/>
    <s v="BAZIC Products Primary Journal Composition Notebook Blue Marble, 100 Sheet Writing Grades K- 2 Notebook Journal Comp Notebooks for Kindergarten Kids School, 2-Pack"/>
    <s v="5087-PACK2"/>
    <n v="869"/>
    <n v="27"/>
    <n v="5.0000000000000001E-4"/>
    <n v="1043"/>
    <n v="31"/>
    <n v="3"/>
    <n v="46.98"/>
    <m/>
    <m/>
    <m/>
    <m/>
    <m/>
    <m/>
    <m/>
    <m/>
    <m/>
    <m/>
    <m/>
    <m/>
    <m/>
    <m/>
    <m/>
  </r>
  <r>
    <s v="B092BGK4SS"/>
    <x v="843"/>
    <s v="BAZIC Products Composition Notebook College Ruled - 100 Sheets, Black Marble Composition Notebook with Durable Cover, Non-Spiral and Lined Paper for Journaling, School, Home, or Office, 2-Packs"/>
    <s v="5091-PACK2"/>
    <n v="82"/>
    <n v="2"/>
    <n v="1E-4"/>
    <n v="99"/>
    <n v="3"/>
    <n v="3"/>
    <n v="46.98"/>
    <m/>
    <m/>
    <m/>
    <m/>
    <m/>
    <m/>
    <m/>
    <m/>
    <m/>
    <m/>
    <m/>
    <m/>
    <m/>
    <m/>
    <m/>
  </r>
  <r>
    <s v="B09DLFZJQ4"/>
    <x v="927"/>
    <s v="BAZIC Products Wooden Dowel Rods Wood Sticks, Assort Size Round Natural Hardwood Stick, Unfinished Wood for Crafts Lollipops Cake Support (10/Pack), 2-Packs"/>
    <s v="6813-PACK2"/>
    <n v="41"/>
    <n v="2"/>
    <n v="0"/>
    <n v="48"/>
    <n v="2"/>
    <n v="3"/>
    <n v="26.97"/>
    <m/>
    <m/>
    <m/>
    <m/>
    <m/>
    <m/>
    <m/>
    <m/>
    <m/>
    <m/>
    <m/>
    <m/>
    <m/>
    <m/>
    <m/>
  </r>
  <r>
    <s v="B09DTP4RCK"/>
    <x v="928"/>
    <s v="BAZIC Products Pencil Pouch 3 Ring Binder Pouch w/Rivet Enforced Rings Holes, Neon Black Color Mesh Window Zipper Pouches, 144-Pack"/>
    <s v="FBA_809-CASE"/>
    <n v="32"/>
    <n v="11"/>
    <n v="0"/>
    <n v="50"/>
    <n v="23"/>
    <n v="5"/>
    <n v="699.95"/>
    <m/>
    <m/>
    <m/>
    <m/>
    <m/>
    <m/>
    <m/>
    <m/>
    <m/>
    <m/>
    <m/>
    <m/>
    <m/>
    <m/>
    <m/>
  </r>
  <r>
    <s v="B0C41LMZMM"/>
    <x v="929"/>
    <s v="BAZIC PRODUCTS Pencil Pouch for 3 Ring Binder, Zippered Mesh Window Pencil Case with Reinforced Grommets, Durable Binder Organizer for School Supplies or Office Supplies Storage, 24-Pack"/>
    <s v="FBA_808-BOX"/>
    <n v="51"/>
    <n v="4"/>
    <n v="0"/>
    <n v="66"/>
    <n v="4"/>
    <n v="3"/>
    <n v="96.47"/>
    <m/>
    <m/>
    <m/>
    <m/>
    <m/>
    <m/>
    <m/>
    <m/>
    <m/>
    <m/>
    <m/>
    <m/>
    <m/>
    <m/>
    <m/>
  </r>
  <r>
    <s v="B09DP2RN9T"/>
    <x v="930"/>
    <s v="BAZIC PRODUCTS Pencil Pouch for 3 Ring Binder, Zippered Mesh Window Pencil Case with Reinforced Grommets, Durable Binder Organizer for School Supplies or Office Supplies Storage, 144-Pack"/>
    <s v="FBA_808-CASE"/>
    <n v="99"/>
    <n v="3"/>
    <n v="1E-4"/>
    <n v="106"/>
    <n v="3"/>
    <n v="3"/>
    <n v="461.08"/>
    <m/>
    <m/>
    <m/>
    <m/>
    <m/>
    <m/>
    <m/>
    <m/>
    <m/>
    <m/>
    <m/>
    <m/>
    <m/>
    <m/>
    <m/>
  </r>
  <r>
    <s v="B091W2XW4K"/>
    <x v="931"/>
    <s v="BAZIC Products Invoice Book, 50 Sets 5 9/16&quot; x 8 7/16&quot; 2-Part Carbonless, White &amp; Bound Wraparound Cover (50 Sets/Pack), 72-Packs"/>
    <s v="5076-CASE"/>
    <n v="19"/>
    <n v="5"/>
    <n v="0"/>
    <n v="22"/>
    <n v="6"/>
    <n v="3"/>
    <n v="433.56"/>
    <m/>
    <m/>
    <m/>
    <m/>
    <m/>
    <m/>
    <m/>
    <m/>
    <m/>
    <m/>
    <m/>
    <m/>
    <m/>
    <m/>
    <m/>
  </r>
  <r>
    <s v="B092HFNQZY"/>
    <x v="932"/>
    <s v="BAZIC Products School Student Scissors 5&quot;, Stainless Steel Scissor, Pointed Tip Right Left Handed, Craft Scissor for Cutting Paper, 144-Packs"/>
    <s v="4431-CASE"/>
    <n v="15"/>
    <n v="1"/>
    <n v="0"/>
    <n v="18"/>
    <n v="3"/>
    <n v="4"/>
    <n v="497.64"/>
    <m/>
    <m/>
    <m/>
    <m/>
    <m/>
    <m/>
    <m/>
    <m/>
    <m/>
    <m/>
    <m/>
    <m/>
    <m/>
    <m/>
    <m/>
  </r>
  <r>
    <s v="B09QDQ88MJ"/>
    <x v="933"/>
    <s v="BAZIC Products Crown 0.7 mm Mechanical Pencil, Soft Grip Smooth Writing Pencils Lead, Latex Free Eraser (3/Pack), 2-Packs"/>
    <s v="719-PACK2"/>
    <n v="51"/>
    <n v="0"/>
    <n v="0"/>
    <n v="52"/>
    <n v="0"/>
    <n v="4"/>
    <n v="33.1"/>
    <m/>
    <m/>
    <m/>
    <m/>
    <m/>
    <m/>
    <m/>
    <m/>
    <m/>
    <m/>
    <m/>
    <m/>
    <m/>
    <m/>
    <m/>
  </r>
  <r>
    <s v="B09ZVQN1NZ"/>
    <x v="934"/>
    <s v="BAZIC Products Carton Cutters w/ 4 Replacement Blades in tube, Utility Knife Set for Box Cardboard Boxes, 2-Pack"/>
    <s v="112-PACK2"/>
    <n v="3"/>
    <n v="0"/>
    <n v="0"/>
    <n v="3"/>
    <n v="0"/>
    <n v="5"/>
    <n v="42.45"/>
    <m/>
    <m/>
    <m/>
    <m/>
    <m/>
    <m/>
    <m/>
    <m/>
    <m/>
    <m/>
    <m/>
    <m/>
    <m/>
    <m/>
    <m/>
  </r>
  <r>
    <s v="B092CLTCJX"/>
    <x v="935"/>
    <s v="BAZIC Products Poster Board Lavender 22&quot; X 28&quot;, Colored Poster Board Paper, Bulk Boards for School Craft Project Presentation Drawing Graphic, 25-Pack"/>
    <s v="5037-CASE"/>
    <n v="53"/>
    <n v="2"/>
    <n v="0"/>
    <n v="72"/>
    <n v="2"/>
    <n v="8"/>
    <n v="379.92"/>
    <m/>
    <m/>
    <m/>
    <m/>
    <m/>
    <m/>
    <m/>
    <m/>
    <m/>
    <m/>
    <m/>
    <m/>
    <m/>
    <m/>
    <m/>
  </r>
  <r>
    <s v="B092BGK4SS"/>
    <x v="936"/>
    <s v="BAZIC Products Composition Notebook College Ruled - 100 Sheets, Black Marble Composition Notebook with Durable Cover, Non-Spiral and Lined Paper for Journaling, School, Home, or Office, 6-Packs"/>
    <s v="5091-PACK6"/>
    <n v="47"/>
    <n v="2"/>
    <n v="0"/>
    <n v="52"/>
    <n v="3"/>
    <n v="4"/>
    <n v="94.96"/>
    <m/>
    <m/>
    <m/>
    <m/>
    <m/>
    <m/>
    <m/>
    <m/>
    <m/>
    <m/>
    <m/>
    <m/>
    <m/>
    <m/>
    <m/>
  </r>
  <r>
    <s v="B092HFNTQ8"/>
    <x v="937"/>
    <s v="BAZIC Products Kids Training Scissors 5&quot; School Student Safety Scissor, Safe Blunt Tip Stainless Steel Craft Cutting Tool, 6-Pack"/>
    <s v="4403-SET6"/>
    <n v="117"/>
    <n v="6"/>
    <n v="1E-4"/>
    <n v="151"/>
    <n v="10"/>
    <n v="3"/>
    <n v="32.17"/>
    <m/>
    <m/>
    <m/>
    <m/>
    <m/>
    <m/>
    <m/>
    <m/>
    <m/>
    <m/>
    <m/>
    <m/>
    <m/>
    <m/>
    <m/>
  </r>
  <r>
    <s v="B0BSP5HTBC"/>
    <x v="938"/>
    <s v="BAZIC Products Plastic Envelopes with String Closure, Clear Poly Envelopes with Side-Loading Design, Durable File Holders for Home, Office, or School, 10-Pack"/>
    <s v="2155-PACK10"/>
    <n v="19"/>
    <n v="2"/>
    <n v="0"/>
    <n v="22"/>
    <n v="2"/>
    <n v="3"/>
    <n v="47.81"/>
    <m/>
    <m/>
    <m/>
    <m/>
    <m/>
    <m/>
    <m/>
    <m/>
    <m/>
    <m/>
    <m/>
    <m/>
    <m/>
    <m/>
    <m/>
  </r>
  <r>
    <s v="B092G6STYL"/>
    <x v="939"/>
    <s v="BAZIC Products Ballpoint Pen Multicolor Retractable Pen Soft Barrel Grip Pens, 1.0 mm Rosegold Gold Galaxy Gray (2/Pack), 24-Packs"/>
    <s v="1717-BOX"/>
    <n v="265"/>
    <n v="14"/>
    <n v="2.0000000000000001E-4"/>
    <n v="318"/>
    <n v="19"/>
    <n v="3"/>
    <n v="111.42"/>
    <m/>
    <m/>
    <m/>
    <m/>
    <m/>
    <m/>
    <m/>
    <m/>
    <m/>
    <m/>
    <m/>
    <m/>
    <m/>
    <m/>
    <m/>
  </r>
  <r>
    <s v="B0CMV8SLFY"/>
    <x v="940"/>
    <s v="BAZIC Products Magnetic Chalkboard Frameless 14 x 14 Blackboard w/Chalk Marker + Magnet for Restaurant Menu Office Home Wall Dďż˝ďż˝cor, 1-Pack"/>
    <s v="FBA_6049-EACH"/>
    <n v="39"/>
    <n v="3"/>
    <n v="0"/>
    <n v="56"/>
    <n v="3"/>
    <n v="8"/>
    <n v="79.92"/>
    <m/>
    <m/>
    <m/>
    <m/>
    <m/>
    <m/>
    <m/>
    <m/>
    <m/>
    <m/>
    <m/>
    <m/>
    <m/>
    <m/>
    <m/>
  </r>
  <r>
    <s v="B091V4V36M"/>
    <x v="941"/>
    <s v="BAZIC Products 8 Digit Pocket Size Calculator, Dual Power Solar &amp; Battery, LCD Display, Small Basic Standard Function Calculators, 1 Unit Color May Vary"/>
    <s v="3014-SET6"/>
    <n v="119"/>
    <n v="7"/>
    <n v="1E-4"/>
    <n v="148"/>
    <n v="9"/>
    <n v="4"/>
    <n v="70.239999999999995"/>
    <m/>
    <m/>
    <m/>
    <m/>
    <m/>
    <m/>
    <m/>
    <m/>
    <m/>
    <m/>
    <m/>
    <m/>
    <m/>
    <m/>
    <m/>
  </r>
  <r>
    <s v="B0CQ5XCZDT"/>
    <x v="942"/>
    <s v="BAZIC Products Skylar Fineliner Pen, Fine Tip 0.4mm Pens, Assorted Colors, Writing Drawing Bullet Journaling for Art Graphic Office School, 10 Count, 1-Pack"/>
    <s v="FBA_17036-EACH"/>
    <n v="41"/>
    <n v="1"/>
    <n v="0"/>
    <n v="56"/>
    <n v="1"/>
    <n v="3"/>
    <n v="18.07"/>
    <m/>
    <m/>
    <m/>
    <m/>
    <m/>
    <m/>
    <m/>
    <m/>
    <m/>
    <m/>
    <m/>
    <m/>
    <m/>
    <m/>
    <m/>
  </r>
  <r>
    <s v="B0D79WT2TB"/>
    <x v="943"/>
    <s v="BAZIC Products Scented Erasers, Latex Free, Assorted Fruity Scents, Cute Fun Fruit Eraser Classroom Must Haves for Drawing Art School Office (5/Pack), 2-Packs"/>
    <s v="2222-PACK2"/>
    <n v="33"/>
    <n v="2"/>
    <n v="0"/>
    <n v="37"/>
    <n v="3"/>
    <n v="4"/>
    <n v="36.04"/>
    <m/>
    <m/>
    <m/>
    <m/>
    <m/>
    <m/>
    <m/>
    <m/>
    <m/>
    <m/>
    <m/>
    <m/>
    <m/>
    <m/>
    <m/>
  </r>
  <r>
    <s v="B092G4LGGC"/>
    <x v="944"/>
    <s v="BAZIC Prima Black Stick Pen w/Cushion Grip (8/Pack)"/>
    <s v="1736-EACH"/>
    <n v="48"/>
    <n v="0"/>
    <n v="0"/>
    <n v="53"/>
    <n v="0"/>
    <n v="2"/>
    <n v="12.58"/>
    <m/>
    <m/>
    <m/>
    <m/>
    <m/>
    <m/>
    <m/>
    <m/>
    <m/>
    <m/>
    <m/>
    <m/>
    <m/>
    <m/>
    <m/>
  </r>
  <r>
    <s v="B0019IP0NY"/>
    <x v="945"/>
    <s v="BAZIC Perforated Writing Pad, 50 Sheets 8.5&quot;x11.75&quot;, White Lined Ruled Memo Writing Pads Easy Tear Note Paper for Office School Student, 1-Pack"/>
    <s v="598-EACH"/>
    <n v="10"/>
    <n v="0"/>
    <n v="0"/>
    <n v="14"/>
    <n v="0"/>
    <n v="2"/>
    <n v="19.920000000000002"/>
    <m/>
    <m/>
    <m/>
    <m/>
    <m/>
    <m/>
    <m/>
    <m/>
    <m/>
    <m/>
    <m/>
    <m/>
    <m/>
    <m/>
    <m/>
  </r>
  <r>
    <s v="B092371BXN"/>
    <x v="109"/>
    <s v="BAZIC Neon Bevel Eraser (6/Pack)"/>
    <s v="2207-EACH"/>
    <n v="1246"/>
    <n v="23"/>
    <n v="8.0000000000000004E-4"/>
    <n v="1571"/>
    <n v="25"/>
    <n v="2"/>
    <n v="13.28"/>
    <m/>
    <m/>
    <m/>
    <m/>
    <m/>
    <m/>
    <m/>
    <m/>
    <m/>
    <m/>
    <m/>
    <m/>
    <m/>
    <m/>
    <m/>
  </r>
  <r>
    <s v="B091V647QS"/>
    <x v="724"/>
    <s v="BAZIC Products Pocket Size Calculator 8-Digit w/Neck String, LCD Display, Small Standard Function Electronics Calculators, Assorted Color, 24-Pack"/>
    <s v="FBA_3006-BOX"/>
    <n v="73"/>
    <n v="7"/>
    <n v="0"/>
    <n v="87"/>
    <n v="7"/>
    <n v="2"/>
    <n v="111.09"/>
    <m/>
    <m/>
    <m/>
    <m/>
    <m/>
    <m/>
    <m/>
    <m/>
    <m/>
    <m/>
    <m/>
    <m/>
    <m/>
    <m/>
    <m/>
  </r>
  <r>
    <s v="B00275EBKG"/>
    <x v="946"/>
    <s v="BAZIC 100 Ct. 3&quot; X 5&quot; Ruled White Index Card (Case of 36)"/>
    <s v="516-CASE"/>
    <n v="7"/>
    <n v="3"/>
    <n v="0"/>
    <n v="11"/>
    <n v="7"/>
    <n v="10"/>
    <n v="395.93"/>
    <m/>
    <m/>
    <m/>
    <m/>
    <m/>
    <m/>
    <m/>
    <m/>
    <m/>
    <m/>
    <m/>
    <m/>
    <m/>
    <m/>
    <m/>
  </r>
  <r>
    <s v="B0998F3S3Y"/>
    <x v="947"/>
    <s v="BAZIC PRODUCTS Cursive Handwriting Pad – 10.5&quot; X 8&quot;, Handwriting Paper, Kids Learning Practice Workbook, Writing Paper with Lines for Kids, Toddler, Kindergarten, 50 Sheets/Pack, 48-Pack"/>
    <s v="542-CASE"/>
    <n v="37"/>
    <n v="2"/>
    <n v="0"/>
    <n v="47"/>
    <n v="2"/>
    <n v="2"/>
    <n v="160"/>
    <m/>
    <m/>
    <m/>
    <m/>
    <m/>
    <m/>
    <m/>
    <m/>
    <m/>
    <m/>
    <m/>
    <m/>
    <m/>
    <m/>
    <m/>
  </r>
  <r>
    <s v="B002URSBSE"/>
    <x v="948"/>
    <s v="BAZIC 22ml 2 in 1 Correction w/Foam Brush Applicator &amp; Pen Tip"/>
    <s v="1611-EACH"/>
    <n v="78"/>
    <n v="2"/>
    <n v="0"/>
    <n v="86"/>
    <n v="4"/>
    <n v="2"/>
    <n v="12.32"/>
    <m/>
    <m/>
    <m/>
    <m/>
    <m/>
    <m/>
    <m/>
    <m/>
    <m/>
    <m/>
    <m/>
    <m/>
    <m/>
    <m/>
    <m/>
  </r>
  <r>
    <s v="B003UBTNX6"/>
    <x v="949"/>
    <s v="BAZIC Products Colored Pencils 24 Color, Mini Coloring Pencil Set Soft Core, for Art Drawing Sketching, Gift for Artist Adult (24/Pack), 1-Pack"/>
    <s v="767-EACH"/>
    <n v="286"/>
    <n v="5"/>
    <n v="2.0000000000000001E-4"/>
    <n v="364"/>
    <n v="6"/>
    <n v="2"/>
    <n v="13.28"/>
    <m/>
    <m/>
    <m/>
    <m/>
    <m/>
    <m/>
    <m/>
    <m/>
    <m/>
    <m/>
    <m/>
    <m/>
    <m/>
    <m/>
    <m/>
  </r>
  <r>
    <s v="B003BMX65A"/>
    <x v="13"/>
    <s v="BAZIC Jeweltones Color Plastic Ruler 12&quot; (30cm), Inches Centimeter Metric Measuring Rulers (4/Pack)"/>
    <s v="336-BAZIC"/>
    <n v="14295"/>
    <n v="474"/>
    <n v="8.9999999999999993E-3"/>
    <n v="18134"/>
    <n v="590"/>
    <n v="2"/>
    <n v="14.22"/>
    <m/>
    <m/>
    <m/>
    <m/>
    <m/>
    <m/>
    <m/>
    <m/>
    <m/>
    <m/>
    <m/>
    <m/>
    <m/>
    <m/>
    <m/>
  </r>
  <r>
    <s v="B091XXJ2KQ"/>
    <x v="177"/>
    <s v="BAZIC Products Glue Stick 36g/1.27 Oz, Multi-Purpose Acid Free, Glue Sticks Set Ideal for Photos Paper Kids at School Home Office (2/Pack), 1-Pack"/>
    <s v="FBA_2024-EACH"/>
    <n v="381"/>
    <n v="1"/>
    <n v="2.0000000000000001E-4"/>
    <n v="471"/>
    <n v="1"/>
    <n v="3"/>
    <n v="17.97"/>
    <m/>
    <m/>
    <m/>
    <m/>
    <m/>
    <m/>
    <m/>
    <m/>
    <m/>
    <m/>
    <m/>
    <m/>
    <m/>
    <m/>
    <m/>
  </r>
  <r>
    <s v="B003BT3MP2"/>
    <x v="379"/>
    <s v="BAZIC 8 Color Premium Quality Super Jumbo Triangle Crayon"/>
    <s v="2501-EACH"/>
    <n v="202"/>
    <n v="5"/>
    <n v="1E-4"/>
    <n v="287"/>
    <n v="14"/>
    <n v="4"/>
    <n v="27.96"/>
    <m/>
    <m/>
    <m/>
    <m/>
    <m/>
    <m/>
    <m/>
    <m/>
    <m/>
    <m/>
    <m/>
    <m/>
    <m/>
    <m/>
    <m/>
  </r>
  <r>
    <s v="B005KQ9316"/>
    <x v="950"/>
    <s v="BAZIC 24 Color Pencil"/>
    <s v="768-EACH"/>
    <n v="43"/>
    <n v="2"/>
    <n v="0"/>
    <n v="63"/>
    <n v="2"/>
    <n v="2"/>
    <n v="16.12"/>
    <m/>
    <m/>
    <m/>
    <m/>
    <m/>
    <m/>
    <m/>
    <m/>
    <m/>
    <m/>
    <m/>
    <m/>
    <m/>
    <m/>
    <m/>
  </r>
  <r>
    <s v="B005KQ9316"/>
    <x v="950"/>
    <s v="BAZIC 24 Color Pencil"/>
    <s v="FBA_768-EACH"/>
    <n v="43"/>
    <n v="2"/>
    <n v="0"/>
    <n v="63"/>
    <n v="2"/>
    <n v="2"/>
    <n v="16.059999999999999"/>
    <m/>
    <m/>
    <m/>
    <m/>
    <m/>
    <m/>
    <m/>
    <m/>
    <m/>
    <m/>
    <m/>
    <m/>
    <m/>
    <m/>
    <m/>
  </r>
  <r>
    <s v="B09238CZHY"/>
    <x v="951"/>
    <s v="BAZIC 5 Fluorescent Gel Highlighter (2341)"/>
    <s v="2341-EACH"/>
    <n v="281"/>
    <n v="11"/>
    <n v="2.0000000000000001E-4"/>
    <n v="368"/>
    <n v="13"/>
    <n v="2"/>
    <n v="14.22"/>
    <m/>
    <m/>
    <m/>
    <m/>
    <m/>
    <m/>
    <m/>
    <m/>
    <m/>
    <m/>
    <m/>
    <m/>
    <m/>
    <m/>
    <m/>
  </r>
  <r>
    <s v="B092BMMHZB"/>
    <x v="952"/>
    <s v="BAZIC Products Composition Book Blue Marble Unruled Ruled 100 Sheet Notebook, Blank Page Journal Comp Notebooks for School, 1-Pack"/>
    <s v="5051-EACH"/>
    <n v="36"/>
    <n v="0"/>
    <n v="0"/>
    <n v="40"/>
    <n v="0"/>
    <n v="2"/>
    <n v="21.18"/>
    <m/>
    <m/>
    <m/>
    <m/>
    <m/>
    <m/>
    <m/>
    <m/>
    <m/>
    <m/>
    <m/>
    <m/>
    <m/>
    <m/>
    <m/>
  </r>
  <r>
    <s v="B00O53DYSI"/>
    <x v="953"/>
    <s v="BAZIC 5 mm x 236&quot; Correction Tape (1631-24)"/>
    <s v="1631-SET4"/>
    <n v="6"/>
    <n v="1"/>
    <n v="0"/>
    <n v="6"/>
    <n v="1"/>
    <n v="6"/>
    <n v="56.64"/>
    <m/>
    <m/>
    <m/>
    <m/>
    <m/>
    <m/>
    <m/>
    <m/>
    <m/>
    <m/>
    <m/>
    <m/>
    <m/>
    <m/>
    <m/>
  </r>
  <r>
    <s v="B00PHWFNV2"/>
    <x v="954"/>
    <s v="BAZIC Dry Erase Marker Bright Color Chisel Tip, Whiteboard Pen Marcador, Low Odor Markers White Board Pens, Office School Supplies (12/Pack), 1-Pack"/>
    <s v="1272-EACH"/>
    <n v="39"/>
    <n v="1"/>
    <n v="0"/>
    <n v="44"/>
    <n v="1"/>
    <n v="29"/>
    <n v="339.01"/>
    <m/>
    <m/>
    <m/>
    <m/>
    <m/>
    <m/>
    <m/>
    <m/>
    <m/>
    <m/>
    <m/>
    <m/>
    <m/>
    <m/>
    <m/>
  </r>
  <r>
    <s v="B0923BDM9M"/>
    <x v="617"/>
    <s v="BAZIC Products Erasable Highlighter – Chisel Broad Line Fine Point Highlighters, Unscented, Highlighter Pen for Office, School, &amp; Study Use Smooth Marking, (3/Pack), 1-Pack"/>
    <s v="FBA_2330-EACH"/>
    <n v="424"/>
    <n v="30"/>
    <n v="2.9999999999999997E-4"/>
    <n v="557"/>
    <n v="38"/>
    <n v="2"/>
    <n v="13.88"/>
    <m/>
    <m/>
    <m/>
    <m/>
    <m/>
    <m/>
    <m/>
    <m/>
    <m/>
    <m/>
    <m/>
    <m/>
    <m/>
    <m/>
    <m/>
  </r>
  <r>
    <s v="B091T6QC2Q"/>
    <x v="955"/>
    <s v="BAZIC Products 3 Ring Binder 2&quot; View Binders Slant D Ring Organizer - Red, Hold 480 Sheets Paper, for School Office Home, 12-Count"/>
    <s v="4153-CASE"/>
    <n v="8"/>
    <n v="2"/>
    <n v="0"/>
    <n v="8"/>
    <n v="2"/>
    <n v="5"/>
    <n v="415.25"/>
    <m/>
    <m/>
    <m/>
    <m/>
    <m/>
    <m/>
    <m/>
    <m/>
    <m/>
    <m/>
    <m/>
    <m/>
    <m/>
    <m/>
    <m/>
  </r>
  <r>
    <s v="B088L4NFZ2"/>
    <x v="956"/>
    <s v="BAZIC 1053 Classic Backpack, Green, 17&quot;"/>
    <s v="1053-EACH"/>
    <n v="46"/>
    <n v="1"/>
    <n v="0"/>
    <n v="54"/>
    <n v="1"/>
    <n v="2"/>
    <n v="41.98"/>
    <m/>
    <m/>
    <m/>
    <m/>
    <m/>
    <m/>
    <m/>
    <m/>
    <m/>
    <m/>
    <m/>
    <m/>
    <m/>
    <m/>
    <m/>
  </r>
  <r>
    <s v="B0921T36LR"/>
    <x v="957"/>
    <m/>
    <s v="5066-CASE"/>
    <n v="29"/>
    <n v="2"/>
    <n v="0"/>
    <n v="30"/>
    <n v="2"/>
    <n v="2"/>
    <n v="113.18"/>
    <m/>
    <m/>
    <m/>
    <m/>
    <m/>
    <m/>
    <m/>
    <m/>
    <m/>
    <m/>
    <m/>
    <m/>
    <m/>
    <m/>
    <m/>
  </r>
  <r>
    <s v="B091VYH3QC"/>
    <x v="958"/>
    <s v="BAZIC Products Medium Binder Clips - Black Color Paper Clamps, Metal Binder Clips for Paper, Classroom Use and Office Essentials, 12/Pack, 1-Pack"/>
    <s v="266-EACH"/>
    <n v="55"/>
    <n v="2"/>
    <n v="0"/>
    <n v="60"/>
    <n v="2"/>
    <n v="2"/>
    <n v="13.28"/>
    <m/>
    <m/>
    <m/>
    <m/>
    <m/>
    <m/>
    <m/>
    <m/>
    <m/>
    <m/>
    <m/>
    <m/>
    <m/>
    <m/>
    <m/>
  </r>
  <r>
    <s v="B091SP52LR"/>
    <x v="959"/>
    <s v="BAZIC Products 3 Ring Binder 1&quot; Economy View Binders Organizer - Red, Round Ring, Hold 175 Sheets Paper, for School Office Home, 1-Count"/>
    <s v="4123-EACH"/>
    <n v="424"/>
    <n v="22"/>
    <n v="2.9999999999999997E-4"/>
    <n v="537"/>
    <n v="29"/>
    <n v="2"/>
    <n v="32.630000000000003"/>
    <m/>
    <m/>
    <m/>
    <m/>
    <m/>
    <m/>
    <m/>
    <m/>
    <m/>
    <m/>
    <m/>
    <m/>
    <m/>
    <m/>
    <m/>
  </r>
  <r>
    <s v="B091T49CD3"/>
    <x v="83"/>
    <s v="BAZIC Products 3 Ring Binder 1/2&quot; Economy View Binders Organizer - Cyan, Round Ring, Hold 100 Sheets Paper, for School Office Home, 1-Count"/>
    <s v="4105-EACH"/>
    <n v="1802"/>
    <n v="50"/>
    <n v="1.1000000000000001E-3"/>
    <n v="2222"/>
    <n v="74"/>
    <n v="2"/>
    <n v="31.32"/>
    <m/>
    <m/>
    <m/>
    <m/>
    <m/>
    <m/>
    <m/>
    <m/>
    <m/>
    <m/>
    <m/>
    <m/>
    <m/>
    <m/>
    <m/>
  </r>
  <r>
    <s v="B091T94Y23"/>
    <x v="960"/>
    <s v="BAZIC Products 3 Ring Binder 3&quot; View Binders Slant D Ring Organizer - Red, Hold 600 Sheets Paper, for School Office Home, 1-Count"/>
    <s v="4163-EACH"/>
    <n v="58"/>
    <n v="1"/>
    <n v="0"/>
    <n v="61"/>
    <n v="1"/>
    <n v="2"/>
    <n v="48.42"/>
    <m/>
    <m/>
    <m/>
    <m/>
    <m/>
    <m/>
    <m/>
    <m/>
    <m/>
    <m/>
    <m/>
    <m/>
    <m/>
    <m/>
    <m/>
  </r>
  <r>
    <s v="B091T94Y23"/>
    <x v="961"/>
    <s v="BAZIC Products 3 Ring Binder 3&quot; View Binders Slant D Ring Organizer - Blue, Hold 600 Sheets Paper, for School Office Home, 1-Count"/>
    <s v="3194-EACH"/>
    <n v="37"/>
    <n v="2"/>
    <n v="0"/>
    <n v="46"/>
    <n v="2"/>
    <n v="2"/>
    <n v="48.42"/>
    <m/>
    <m/>
    <m/>
    <m/>
    <m/>
    <m/>
    <m/>
    <m/>
    <m/>
    <m/>
    <m/>
    <m/>
    <m/>
    <m/>
    <m/>
  </r>
  <r>
    <s v="B091T6QC2Q"/>
    <x v="962"/>
    <s v="BAZIC Products 3 Ring Binder 2&quot; View Binders Slant D Ring Organizer - Blue, Hold 480 Sheets Paper, for School Office Home, 1-Count"/>
    <s v="3193-EACH"/>
    <n v="47"/>
    <n v="2"/>
    <n v="0"/>
    <n v="58"/>
    <n v="2"/>
    <n v="3"/>
    <n v="66.930000000000007"/>
    <m/>
    <m/>
    <m/>
    <m/>
    <m/>
    <m/>
    <m/>
    <m/>
    <m/>
    <m/>
    <m/>
    <m/>
    <m/>
    <m/>
    <m/>
  </r>
  <r>
    <s v="B091SP52LR"/>
    <x v="963"/>
    <s v="BAZIC Products 3 Ring Binder 1&quot; Economy View Binders Organizer - Blue, Round Ring, Hold 175 Sheets Paper, for School Office Home, 1-Count"/>
    <s v="3191-EACH"/>
    <n v="447"/>
    <n v="6"/>
    <n v="2.9999999999999997E-4"/>
    <n v="523"/>
    <n v="8"/>
    <n v="3"/>
    <n v="48.42"/>
    <m/>
    <m/>
    <m/>
    <m/>
    <m/>
    <m/>
    <m/>
    <m/>
    <m/>
    <m/>
    <m/>
    <m/>
    <m/>
    <m/>
    <m/>
  </r>
  <r>
    <s v="B091SS3ZP4"/>
    <x v="279"/>
    <s v="BAZIC Products 3 Ring Binder 1/2&quot; Poly Presentation View Binders Organizer - Assorted Color, Round Ring, Hold 100 Sheets Paper, 48-Count"/>
    <s v="3130-CASE"/>
    <n v="270"/>
    <n v="46"/>
    <n v="2.0000000000000001E-4"/>
    <n v="369"/>
    <n v="62"/>
    <n v="10"/>
    <n v="850.85"/>
    <m/>
    <m/>
    <m/>
    <m/>
    <m/>
    <m/>
    <m/>
    <m/>
    <m/>
    <m/>
    <m/>
    <m/>
    <m/>
    <m/>
    <m/>
  </r>
  <r>
    <s v="B091T49CD3"/>
    <x v="245"/>
    <s v="BAZIC Products 3 Ring Binder 1/2&quot; Economy View Binders Organizer - Green, Round Ring, Hold 100 Sheets Paper, for School Office Home, 12-Count"/>
    <s v="4102-CASE"/>
    <n v="190"/>
    <n v="50"/>
    <n v="1E-4"/>
    <n v="273"/>
    <n v="70"/>
    <n v="14"/>
    <n v="578.98"/>
    <m/>
    <m/>
    <m/>
    <m/>
    <m/>
    <m/>
    <m/>
    <m/>
    <m/>
    <m/>
    <m/>
    <m/>
    <m/>
    <m/>
    <m/>
  </r>
  <r>
    <s v="B091T49CD3"/>
    <x v="964"/>
    <s v="BAZIC Products 3 Ring Binder 1/2&quot; Economy View Binders Organizer - Black, Round Ring, Hold 100 Sheets Paper, for School Office Home, 12-Count"/>
    <s v="3141-CASE"/>
    <n v="108"/>
    <n v="13"/>
    <n v="1E-4"/>
    <n v="126"/>
    <n v="15"/>
    <n v="11"/>
    <n v="498.49"/>
    <m/>
    <m/>
    <m/>
    <m/>
    <m/>
    <m/>
    <m/>
    <m/>
    <m/>
    <m/>
    <m/>
    <m/>
    <m/>
    <m/>
    <m/>
  </r>
  <r>
    <s v="B091T49CD3"/>
    <x v="521"/>
    <s v="BAZIC Products 3 Ring Binder 1/2&quot; Economy View Binders Organizer - Cyan, Round Ring, Hold 100 Sheets Paper, for School Office Home, 12-Count"/>
    <s v="4105-CASE"/>
    <n v="135"/>
    <n v="21"/>
    <n v="1E-4"/>
    <n v="185"/>
    <n v="41"/>
    <n v="4"/>
    <n v="170.36"/>
    <m/>
    <m/>
    <m/>
    <m/>
    <m/>
    <m/>
    <m/>
    <m/>
    <m/>
    <m/>
    <m/>
    <m/>
    <m/>
    <m/>
    <m/>
  </r>
  <r>
    <s v="B091WT7S1W"/>
    <x v="965"/>
    <s v="BAZIC Products 10 Color Twistable Crayons, Mini Twist Up Propelling Assorted Color Crayon, Coloring Drawing Art Supplies for Office School Kids Children, 1-Pack"/>
    <s v="2505-EACH"/>
    <n v="59"/>
    <n v="1"/>
    <n v="0"/>
    <n v="71"/>
    <n v="1"/>
    <n v="2"/>
    <n v="14.98"/>
    <m/>
    <m/>
    <m/>
    <m/>
    <m/>
    <m/>
    <m/>
    <m/>
    <m/>
    <m/>
    <m/>
    <m/>
    <m/>
    <m/>
    <m/>
  </r>
  <r>
    <s v="B09223PX44"/>
    <x v="966"/>
    <m/>
    <s v="1805-EACH"/>
    <n v="16"/>
    <n v="1"/>
    <n v="0"/>
    <n v="19"/>
    <n v="2"/>
    <n v="2"/>
    <n v="25.98"/>
    <m/>
    <m/>
    <m/>
    <m/>
    <m/>
    <m/>
    <m/>
    <m/>
    <m/>
    <m/>
    <m/>
    <m/>
    <m/>
    <m/>
    <m/>
  </r>
  <r>
    <s v="B091V6PCY7"/>
    <x v="967"/>
    <s v="BAZIC Products Scientific Calculator 240 Function, Dual Hybrid Battery and Solar, Slide-On Case, Engineering Calculators LCD Display, for Professional, 3-Pack"/>
    <s v="3021-SET3"/>
    <n v="51"/>
    <n v="3"/>
    <n v="0"/>
    <n v="58"/>
    <n v="3"/>
    <n v="2"/>
    <n v="56.68"/>
    <m/>
    <m/>
    <m/>
    <m/>
    <m/>
    <m/>
    <m/>
    <m/>
    <m/>
    <m/>
    <m/>
    <m/>
    <m/>
    <m/>
    <m/>
  </r>
  <r>
    <s v="B091JLZW2X"/>
    <x v="968"/>
    <s v="BAZIC Products Glitter Shaker Neon Metallic Color, Sparkling Powder in Jar for Slime Paints Crafts Nail Art Polish Skin Halloween Party (56.6g/Pack), 12-Packs"/>
    <s v="3446-BOX"/>
    <n v="36"/>
    <n v="7"/>
    <n v="0"/>
    <n v="54"/>
    <n v="9"/>
    <n v="2"/>
    <n v="55.48"/>
    <m/>
    <m/>
    <m/>
    <m/>
    <m/>
    <m/>
    <m/>
    <m/>
    <m/>
    <m/>
    <m/>
    <m/>
    <m/>
    <m/>
    <m/>
  </r>
  <r>
    <s v="B0921DDRCT"/>
    <x v="969"/>
    <s v="BAZIC Products Geometry Math Compass Set w/Scale-Arm, 6&quot; Protractor, &amp; HB Wood Pencil, Inch Centimeter, Mathematical Drafting Drawing Tool for Student, 4-Pack"/>
    <s v="2808-SET4"/>
    <n v="32"/>
    <n v="1"/>
    <n v="0"/>
    <n v="35"/>
    <n v="2"/>
    <n v="201"/>
    <n v="2349.69"/>
    <m/>
    <m/>
    <m/>
    <m/>
    <m/>
    <m/>
    <m/>
    <m/>
    <m/>
    <m/>
    <m/>
    <m/>
    <m/>
    <m/>
    <m/>
  </r>
  <r>
    <s v="B091JM461N"/>
    <x v="970"/>
    <s v="Bazic 56.6 Grams 2 oz Primary Color Glitter Shaker with PDQ, Case of 12"/>
    <s v="3445-BOX"/>
    <n v="79"/>
    <n v="9"/>
    <n v="0"/>
    <n v="101"/>
    <n v="17"/>
    <n v="4"/>
    <n v="107.58"/>
    <m/>
    <m/>
    <m/>
    <m/>
    <m/>
    <m/>
    <m/>
    <m/>
    <m/>
    <m/>
    <m/>
    <m/>
    <m/>
    <m/>
    <m/>
  </r>
  <r>
    <s v="B0921DTR3F"/>
    <x v="971"/>
    <m/>
    <s v="5065-EACH"/>
    <n v="14"/>
    <n v="0"/>
    <n v="0"/>
    <n v="20"/>
    <n v="0"/>
    <n v="3"/>
    <n v="26.97"/>
    <m/>
    <m/>
    <m/>
    <m/>
    <m/>
    <m/>
    <m/>
    <m/>
    <m/>
    <m/>
    <m/>
    <m/>
    <m/>
    <m/>
    <m/>
  </r>
  <r>
    <s v="B09236JW62"/>
    <x v="428"/>
    <s v="BAZIC Products 2 Pockets Poly Folder, Stripes Portfolio, Letter Size Plastic Folders Holder for Office Documents Paper Organizer, 6-Pack"/>
    <s v="FBA_3169-SET6"/>
    <n v="468"/>
    <n v="19"/>
    <n v="2.9999999999999997E-4"/>
    <n v="616"/>
    <n v="22"/>
    <n v="2"/>
    <n v="27.98"/>
    <m/>
    <m/>
    <m/>
    <m/>
    <m/>
    <m/>
    <m/>
    <m/>
    <m/>
    <m/>
    <m/>
    <m/>
    <m/>
    <m/>
    <m/>
  </r>
  <r>
    <s v="B091T6728M"/>
    <x v="972"/>
    <m/>
    <s v="3102-EACH"/>
    <n v="18"/>
    <n v="0"/>
    <n v="0"/>
    <n v="19"/>
    <n v="0"/>
    <n v="3"/>
    <n v="20.97"/>
    <m/>
    <m/>
    <m/>
    <m/>
    <m/>
    <m/>
    <m/>
    <m/>
    <m/>
    <m/>
    <m/>
    <m/>
    <m/>
    <m/>
    <m/>
  </r>
  <r>
    <s v="B09236S23T"/>
    <x v="973"/>
    <s v="BAZIC Products 2 Pockets Paper Folder, Metallic Laminated Portfolio 3 Hole Binder, Letter Size Folders Holder for Office Business Document Papers Organizer, 8-Pack"/>
    <s v="2176-SET8"/>
    <n v="69"/>
    <n v="1"/>
    <n v="0"/>
    <n v="83"/>
    <n v="1"/>
    <n v="2"/>
    <n v="37.020000000000003"/>
    <m/>
    <m/>
    <m/>
    <m/>
    <m/>
    <m/>
    <m/>
    <m/>
    <m/>
    <m/>
    <m/>
    <m/>
    <m/>
    <m/>
    <m/>
  </r>
  <r>
    <s v="B091Y7L71N"/>
    <x v="974"/>
    <s v="BAZIC Products Washable Stationery Clear Glue Pen 2.7 Oz. (80 mL), Liquid Clear Glues Adhesive, for Art Crafts Project for School Home (2/Pack), 1-Pack"/>
    <s v="FBA_2012-EACH"/>
    <n v="267"/>
    <n v="6"/>
    <n v="2.0000000000000001E-4"/>
    <n v="345"/>
    <n v="7"/>
    <n v="2"/>
    <n v="12.17"/>
    <m/>
    <m/>
    <m/>
    <m/>
    <m/>
    <m/>
    <m/>
    <m/>
    <m/>
    <m/>
    <m/>
    <m/>
    <m/>
    <m/>
    <m/>
  </r>
  <r>
    <s v="B09239C38L"/>
    <x v="975"/>
    <s v="BAZIC Products 2 Pockets Paper Folder w/ 3-Prong Fastener Clip, Laminated Portfolio, Letter Size Folders Holder for Office Document Papers Organizer, 6-Pack"/>
    <s v="3146-SET6"/>
    <n v="86"/>
    <n v="1"/>
    <n v="1E-4"/>
    <n v="106"/>
    <n v="1"/>
    <n v="2"/>
    <n v="27.98"/>
    <m/>
    <m/>
    <m/>
    <m/>
    <m/>
    <m/>
    <m/>
    <m/>
    <m/>
    <m/>
    <m/>
    <m/>
    <m/>
    <m/>
    <m/>
  </r>
  <r>
    <s v="B092374DC7"/>
    <x v="976"/>
    <s v="BAZIC Products 2 Pockets Poly Folder Portfolio w/View Cover, Black White Letter Size Plastic Folders Holder for Office Documents Paper Organizer, 2-Pack"/>
    <s v="3157-SET2"/>
    <n v="25"/>
    <n v="3"/>
    <n v="0"/>
    <n v="28"/>
    <n v="3"/>
    <n v="3"/>
    <n v="27.03"/>
    <m/>
    <m/>
    <m/>
    <m/>
    <m/>
    <m/>
    <m/>
    <m/>
    <m/>
    <m/>
    <m/>
    <m/>
    <m/>
    <m/>
    <m/>
  </r>
  <r>
    <s v="B09236HSPW"/>
    <x v="977"/>
    <s v="BAZIC Products 2 Pockets Paper Folder, Bright Laminated Portfolio 3 Hole Binder, Letter Size Folders Holder for Office Business Document Papers Organizer, 6-Pack"/>
    <s v="3143-SET6"/>
    <n v="35"/>
    <n v="0"/>
    <n v="0"/>
    <n v="40"/>
    <n v="0"/>
    <n v="2"/>
    <n v="32.28"/>
    <m/>
    <m/>
    <m/>
    <m/>
    <m/>
    <m/>
    <m/>
    <m/>
    <m/>
    <m/>
    <m/>
    <m/>
    <m/>
    <m/>
    <m/>
  </r>
  <r>
    <s v="B0923C4Y81"/>
    <x v="978"/>
    <s v="BAZIC Products Report Covers w/Sliding Bar, Clear Front, Letter Size Plastic Folders, Document Folder Holder for Office Presentation Paper Organizer, Total 9 Count"/>
    <s v="3197-SET3"/>
    <n v="19"/>
    <n v="0"/>
    <n v="0"/>
    <n v="25"/>
    <n v="0"/>
    <n v="2"/>
    <n v="24.35"/>
    <m/>
    <m/>
    <m/>
    <m/>
    <m/>
    <m/>
    <m/>
    <m/>
    <m/>
    <m/>
    <m/>
    <m/>
    <m/>
    <m/>
    <m/>
  </r>
  <r>
    <s v="B09231VVBW"/>
    <x v="979"/>
    <s v="BAZIC Products Plastic File Folder, Letter Size File Folders Wallet, Home Office School Supplies, Portable Paper Organizer for Receipts Bills Documents, 6-Pack"/>
    <s v="3112-SET6"/>
    <n v="50"/>
    <n v="3"/>
    <n v="0"/>
    <n v="60"/>
    <n v="3"/>
    <n v="2"/>
    <n v="45.58"/>
    <m/>
    <m/>
    <m/>
    <m/>
    <m/>
    <m/>
    <m/>
    <m/>
    <m/>
    <m/>
    <m/>
    <m/>
    <m/>
    <m/>
    <m/>
  </r>
  <r>
    <s v="B0D7GHTQF4"/>
    <x v="980"/>
    <s v="BAZIC Products Modeling Clay 4 Primary Color 1 LB, Light Dough Art Craft, Non Toxic Gift for Artist Kids Toddler Boys Girls, Bulk for Classroom, 1-Pack"/>
    <s v="3340-EACH"/>
    <n v="29"/>
    <n v="1"/>
    <n v="0"/>
    <n v="32"/>
    <n v="2"/>
    <n v="5"/>
    <n v="71.89"/>
    <m/>
    <m/>
    <m/>
    <m/>
    <m/>
    <m/>
    <m/>
    <m/>
    <m/>
    <m/>
    <m/>
    <m/>
    <m/>
    <m/>
    <m/>
  </r>
  <r>
    <s v="B092BMSN7Z"/>
    <x v="981"/>
    <s v="BAZIC Products Notebook Wide Ruled 1 Subject Spiral 70 Sheets Poly Cover Notebooks, Journal Comp Lined Composition Notebook, Assorted Color, 8-Pack"/>
    <s v="538-SET8"/>
    <n v="56"/>
    <n v="3"/>
    <n v="0"/>
    <n v="70"/>
    <n v="4"/>
    <n v="3"/>
    <n v="84.38"/>
    <m/>
    <m/>
    <m/>
    <m/>
    <m/>
    <m/>
    <m/>
    <m/>
    <m/>
    <m/>
    <m/>
    <m/>
    <m/>
    <m/>
    <m/>
  </r>
  <r>
    <s v="B092H6N5VV"/>
    <x v="982"/>
    <m/>
    <s v="1705-EACH"/>
    <n v="134"/>
    <n v="3"/>
    <n v="1E-4"/>
    <n v="145"/>
    <n v="4"/>
    <n v="3"/>
    <n v="19.920000000000002"/>
    <m/>
    <m/>
    <m/>
    <m/>
    <m/>
    <m/>
    <m/>
    <m/>
    <m/>
    <m/>
    <m/>
    <m/>
    <m/>
    <m/>
    <m/>
  </r>
  <r>
    <s v="B091DCPNT9"/>
    <x v="983"/>
    <s v="BAZIC Products Drawing Sketching Pencil Set, 2B Professional Graphite Sketch Art Kit Pencils, for Pro Artists Adults Beginners (12/Pack), 1-Pack"/>
    <s v="760-EACH"/>
    <n v="14"/>
    <n v="1"/>
    <n v="0"/>
    <n v="22"/>
    <n v="1"/>
    <n v="4"/>
    <n v="26.56"/>
    <m/>
    <m/>
    <m/>
    <m/>
    <m/>
    <m/>
    <m/>
    <m/>
    <m/>
    <m/>
    <m/>
    <m/>
    <m/>
    <m/>
    <m/>
  </r>
  <r>
    <s v="B091JHRD8J"/>
    <x v="984"/>
    <s v="BAZIC Products Multi Point Pencil Sport w/Latex Free Eraser, Non-Sharpening Multipoint Pencils Smooth Write for Drafting Drawing Sketching (8/Pack), 1-Pack"/>
    <s v="730-EACH"/>
    <n v="60"/>
    <n v="3"/>
    <n v="0"/>
    <n v="72"/>
    <n v="3"/>
    <n v="2"/>
    <n v="12.58"/>
    <m/>
    <m/>
    <m/>
    <m/>
    <m/>
    <m/>
    <m/>
    <m/>
    <m/>
    <m/>
    <m/>
    <m/>
    <m/>
    <m/>
    <m/>
  </r>
  <r>
    <s v="B092BCWQNY"/>
    <x v="429"/>
    <s v="BAZIC Products Composition Notebook Wide Ruled - 100 Sheets, Assorted Color Marble Composition Notebook with Durable Cover, Non-Spiral for Journaling, School, Home, or Office, 4-Packs"/>
    <s v="FBA_509-SET4"/>
    <n v="275"/>
    <n v="7"/>
    <n v="2.0000000000000001E-4"/>
    <n v="336"/>
    <n v="8"/>
    <n v="2"/>
    <n v="27.9"/>
    <m/>
    <m/>
    <m/>
    <m/>
    <m/>
    <m/>
    <m/>
    <m/>
    <m/>
    <m/>
    <m/>
    <m/>
    <m/>
    <m/>
    <m/>
  </r>
  <r>
    <s v="B092G43YV3"/>
    <x v="985"/>
    <s v="BAZIC Products Frizz Erasable Gel Pen 0.7mm Black Color, Fine Point Inks Pens Mistake Eraser, Smooth Drawing Writing for Gift Office School, 1-Pack"/>
    <s v="17062-EACH"/>
    <n v="88"/>
    <n v="0"/>
    <n v="1E-4"/>
    <n v="102"/>
    <n v="0"/>
    <n v="2"/>
    <n v="12.32"/>
    <m/>
    <m/>
    <m/>
    <m/>
    <m/>
    <m/>
    <m/>
    <m/>
    <m/>
    <m/>
    <m/>
    <m/>
    <m/>
    <m/>
    <m/>
  </r>
  <r>
    <s v="B091DCM15V"/>
    <x v="986"/>
    <s v="BAZIC Products Pencil Wood Pre-Sharpened #2 HB Triangle Pencils, Latex Free Eraser, Premium Wood Pre Sharpened Yellow Pencils for School Office (4/Pack), 1-Pack"/>
    <s v="740-EACH"/>
    <n v="54"/>
    <n v="2"/>
    <n v="0"/>
    <n v="61"/>
    <n v="2"/>
    <n v="2"/>
    <n v="12.32"/>
    <m/>
    <m/>
    <m/>
    <m/>
    <m/>
    <m/>
    <m/>
    <m/>
    <m/>
    <m/>
    <m/>
    <m/>
    <m/>
    <m/>
    <m/>
  </r>
  <r>
    <s v="B091KP6SMP"/>
    <x v="987"/>
    <s v="BAZIC Products Multi Point Pencil Dazzle w/Latex Free Eraser, Non-Sharpening Multipoint Pencils Smooth Write for Drafting Drawing Sketching (8/Pack), 1-Pack"/>
    <s v="747-EACH"/>
    <n v="72"/>
    <n v="1"/>
    <n v="0"/>
    <n v="92"/>
    <n v="1"/>
    <n v="2"/>
    <n v="13.28"/>
    <m/>
    <m/>
    <m/>
    <m/>
    <m/>
    <m/>
    <m/>
    <m/>
    <m/>
    <m/>
    <m/>
    <m/>
    <m/>
    <m/>
    <m/>
  </r>
  <r>
    <s v="B092CDK88K"/>
    <x v="988"/>
    <s v="BAZIC Products Perforated Writing Pad, 50 Sheets 8.5&quot;x11.75&quot;, White Lined Ruled Writing Pads Easy Tear Note Paper for Office School Student, Total 12 Count"/>
    <s v="5039-EACH"/>
    <n v="15"/>
    <n v="0"/>
    <n v="0"/>
    <n v="26"/>
    <n v="0"/>
    <n v="2"/>
    <n v="48.58"/>
    <m/>
    <m/>
    <m/>
    <m/>
    <m/>
    <m/>
    <m/>
    <m/>
    <m/>
    <m/>
    <m/>
    <m/>
    <m/>
    <m/>
    <m/>
  </r>
  <r>
    <s v="B092BCDVSJ"/>
    <x v="989"/>
    <s v="BAZIC Products Composition Notebook College Ruled, Poly Cover Spiral Notebook 70 Sheet, Journal Comp Notebooks for Office School, Assorted Color, 8-Pack"/>
    <s v="537-SET8"/>
    <n v="28"/>
    <n v="1"/>
    <n v="0"/>
    <n v="33"/>
    <n v="1"/>
    <n v="2"/>
    <n v="55.08"/>
    <m/>
    <m/>
    <m/>
    <m/>
    <m/>
    <m/>
    <m/>
    <m/>
    <m/>
    <m/>
    <m/>
    <m/>
    <m/>
    <m/>
    <m/>
  </r>
  <r>
    <s v="B092G69H8Q"/>
    <x v="990"/>
    <s v="BAZIC Products York Rollerball Pen 0.7mm Assorted Color, Regulator Flowing Liquid Ink Pens, Rolling Ball Pens Smooth Writing for Office (3/Pack), 1-Pack"/>
    <s v="1708-EACH"/>
    <n v="80"/>
    <n v="1"/>
    <n v="1E-4"/>
    <n v="103"/>
    <n v="1"/>
    <n v="2"/>
    <n v="13.28"/>
    <m/>
    <m/>
    <m/>
    <m/>
    <m/>
    <m/>
    <m/>
    <m/>
    <m/>
    <m/>
    <m/>
    <m/>
    <m/>
    <m/>
    <m/>
  </r>
  <r>
    <s v="B092BHKC6Y"/>
    <x v="286"/>
    <s v="BAZIC Products Notebook College Ruled 3 Subject Spiral 120 Sheets Spiral Notebooks 9.5&quot;x5.75&quot;, Journal Comp Lined Composition Notebook, Assorted Color, 6-Pack"/>
    <s v="563-SET6"/>
    <n v="492"/>
    <n v="29"/>
    <n v="2.9999999999999997E-4"/>
    <n v="577"/>
    <n v="35"/>
    <n v="3"/>
    <n v="72.03"/>
    <m/>
    <m/>
    <m/>
    <m/>
    <m/>
    <m/>
    <m/>
    <m/>
    <m/>
    <m/>
    <m/>
    <m/>
    <m/>
    <m/>
    <m/>
  </r>
  <r>
    <s v="B091JG3QQ7"/>
    <x v="991"/>
    <s v="BAZIC Products Tri-Angle 0.7mm Mechanical Pencil Soft Grip, Refill 2B Ceramic Pencils Lead, Latex Free Eraser, for Drafting Drawing Sketching, 4-Packs"/>
    <s v="751-SET4"/>
    <n v="104"/>
    <n v="3"/>
    <n v="1E-4"/>
    <n v="114"/>
    <n v="3"/>
    <n v="2"/>
    <n v="20.68"/>
    <m/>
    <m/>
    <m/>
    <m/>
    <m/>
    <m/>
    <m/>
    <m/>
    <m/>
    <m/>
    <m/>
    <m/>
    <m/>
    <m/>
    <m/>
  </r>
  <r>
    <s v="B092G686MF"/>
    <x v="466"/>
    <s v="BAZIC Products Ballpoint Pen Pure Black Color Stick Pens, 1.0 mm Bold Point Smooth Writing, for Office School Teacher (12/Pack), 1-Pack"/>
    <s v="1755-EACH"/>
    <n v="265"/>
    <n v="6"/>
    <n v="2.0000000000000001E-4"/>
    <n v="349"/>
    <n v="6"/>
    <n v="2"/>
    <n v="12.58"/>
    <m/>
    <m/>
    <m/>
    <m/>
    <m/>
    <m/>
    <m/>
    <m/>
    <m/>
    <m/>
    <m/>
    <m/>
    <m/>
    <m/>
    <m/>
  </r>
  <r>
    <s v="B092HGLLNF"/>
    <x v="992"/>
    <s v="BAZIC Products Pencil Sharpener Dual Blades w/Receptacle, Standard &amp; Jumbo Size Pencils Crayon, Double Blade Sharpeners for Office School, 1 Unit, Random Color"/>
    <s v="1926-SET6"/>
    <n v="59"/>
    <n v="3"/>
    <n v="0"/>
    <n v="64"/>
    <n v="3"/>
    <n v="2"/>
    <n v="19.920000000000002"/>
    <m/>
    <m/>
    <m/>
    <m/>
    <m/>
    <m/>
    <m/>
    <m/>
    <m/>
    <m/>
    <m/>
    <m/>
    <m/>
    <m/>
    <m/>
  </r>
  <r>
    <s v="B092RMKV13"/>
    <x v="22"/>
    <s v="BAZIC Products Open Closed Signs for Business, Double-sided Vinyl Open Signs for Business Window With Will Return Clock Sign, Be Back Sign With Clock, Ideal for Businesses, Shop, Office &amp; More, 7.5&quot;X9&quot; 1-pack"/>
    <s v="4398-EACH"/>
    <n v="3534"/>
    <n v="556"/>
    <n v="2.2000000000000001E-3"/>
    <n v="4691"/>
    <n v="781"/>
    <n v="2"/>
    <n v="11.78"/>
    <m/>
    <m/>
    <m/>
    <m/>
    <m/>
    <m/>
    <m/>
    <m/>
    <m/>
    <m/>
    <m/>
    <m/>
    <m/>
    <m/>
    <m/>
  </r>
  <r>
    <s v="B092HLFQBG"/>
    <x v="993"/>
    <s v="BAZIC Products Desktop Pencil Sharpener w/Suction Cup Base, Standard Size Pencils Crayon, Safe Shrapeners for Home Office School Students Kids, 4-Pack"/>
    <s v="1920-SET6"/>
    <n v="63"/>
    <n v="9"/>
    <n v="0"/>
    <n v="78"/>
    <n v="12"/>
    <n v="5"/>
    <n v="111.37"/>
    <m/>
    <m/>
    <m/>
    <m/>
    <m/>
    <m/>
    <m/>
    <m/>
    <m/>
    <m/>
    <m/>
    <m/>
    <m/>
    <m/>
    <m/>
  </r>
  <r>
    <s v="B092HF82BM"/>
    <x v="994"/>
    <s v="BAZIC Products Pencil Sharpener Dual Blades w/Receptacle, Standard &amp; Jumbo Size Pencils Crayon, Double Blade Sharpeners for Office School (2/Pack), 3-Packs"/>
    <s v="1928-SET3"/>
    <n v="136"/>
    <n v="1"/>
    <n v="1E-4"/>
    <n v="160"/>
    <n v="1"/>
    <n v="2"/>
    <n v="19.48"/>
    <m/>
    <m/>
    <m/>
    <m/>
    <m/>
    <m/>
    <m/>
    <m/>
    <m/>
    <m/>
    <m/>
    <m/>
    <m/>
    <m/>
    <m/>
  </r>
  <r>
    <s v="B092KWYF2C"/>
    <x v="995"/>
    <s v="BAZIC Products Colored Duct Tape 1.88&quot; X 54.6 Yards,Packing Tapes for Decoration Sealing Packing Box, Projects Repairs Crafts, 8-Pack"/>
    <s v="945-SET8"/>
    <n v="18"/>
    <n v="3"/>
    <n v="0"/>
    <n v="29"/>
    <n v="7"/>
    <n v="2"/>
    <n v="49.98"/>
    <m/>
    <m/>
    <m/>
    <m/>
    <m/>
    <m/>
    <m/>
    <m/>
    <m/>
    <m/>
    <m/>
    <m/>
    <m/>
    <m/>
    <m/>
  </r>
  <r>
    <s v="B092CWKMBG"/>
    <x v="996"/>
    <m/>
    <s v="6013-EACH"/>
    <n v="25"/>
    <n v="3"/>
    <n v="0"/>
    <n v="27"/>
    <n v="3"/>
    <n v="2"/>
    <n v="37.979999999999997"/>
    <m/>
    <m/>
    <m/>
    <m/>
    <m/>
    <m/>
    <m/>
    <m/>
    <m/>
    <m/>
    <m/>
    <m/>
    <m/>
    <m/>
    <m/>
  </r>
  <r>
    <s v="B092C7CHDT"/>
    <x v="997"/>
    <s v="BAZIC Products Dry Erase Lap Board 7.4&quot;x10.3&quot; &amp; Marker + Eraser, Double Sided Primary Ruled &amp; Blank, Small Whiteboards for Teacher Home Office, 6-Pack"/>
    <s v="6016-SET6"/>
    <n v="17"/>
    <n v="7"/>
    <n v="0"/>
    <n v="28"/>
    <n v="17"/>
    <n v="2"/>
    <n v="40.82"/>
    <m/>
    <m/>
    <m/>
    <m/>
    <m/>
    <m/>
    <m/>
    <m/>
    <m/>
    <m/>
    <m/>
    <m/>
    <m/>
    <m/>
    <m/>
  </r>
  <r>
    <s v="B092CDFQBJ"/>
    <x v="998"/>
    <s v="BAZIC Products Foam Board 20&quot; X 30&quot; Black, Colored Foam Boards 3/16 Inch Thickness, Presentation Signboards School Craft Project Framing Display, 25-Pack"/>
    <s v="594-CASE"/>
    <n v="68"/>
    <n v="2"/>
    <n v="0"/>
    <n v="87"/>
    <n v="4"/>
    <n v="2"/>
    <n v="174.98"/>
    <m/>
    <m/>
    <m/>
    <m/>
    <m/>
    <m/>
    <m/>
    <m/>
    <m/>
    <m/>
    <m/>
    <m/>
    <m/>
    <m/>
    <m/>
  </r>
  <r>
    <s v="B092CLTCJX"/>
    <x v="999"/>
    <s v="BAZIC Products Poster Board Orange 22&quot; X 28&quot;, Colored Poster Board Paper, Bulk Boards for School Craft Project Presentation Drawing Graphic Display, 25-Pack"/>
    <s v="5020-CASE"/>
    <n v="34"/>
    <n v="5"/>
    <n v="0"/>
    <n v="39"/>
    <n v="6"/>
    <n v="2"/>
    <n v="94.98"/>
    <m/>
    <m/>
    <m/>
    <m/>
    <m/>
    <m/>
    <m/>
    <m/>
    <m/>
    <m/>
    <m/>
    <m/>
    <m/>
    <m/>
    <m/>
  </r>
  <r>
    <s v="B092CLTCJX"/>
    <x v="1000"/>
    <s v="BAZIC Products Poster Board Azure Light Blue 22&quot; X 28&quot;, Colored Poster Board Paper, Bulk Boards for School Craft Project Presentation Drawing Graphic Display, 25-Pack"/>
    <s v="5023-CASE"/>
    <n v="95"/>
    <n v="7"/>
    <n v="1E-4"/>
    <n v="107"/>
    <n v="9"/>
    <n v="3"/>
    <n v="139.27000000000001"/>
    <m/>
    <m/>
    <m/>
    <m/>
    <m/>
    <m/>
    <m/>
    <m/>
    <m/>
    <m/>
    <m/>
    <m/>
    <m/>
    <m/>
    <m/>
  </r>
  <r>
    <s v="B07X43G5TL"/>
    <x v="1001"/>
    <s v="BAZIC Products White Poster Board – Thick, Durable Poster Paper for School Projects, Crafts, Sign-making, Presentations, Classroom Displays, &amp; Creative Arts, 11&quot; X 14&quot;, 5/Pack, 48-Packs"/>
    <s v="512-CASE"/>
    <n v="12"/>
    <n v="1"/>
    <n v="0"/>
    <n v="12"/>
    <n v="1"/>
    <n v="3"/>
    <n v="197.88"/>
    <m/>
    <m/>
    <m/>
    <m/>
    <m/>
    <m/>
    <m/>
    <m/>
    <m/>
    <m/>
    <m/>
    <m/>
    <m/>
    <m/>
    <m/>
  </r>
  <r>
    <s v="B092CDFQBJ"/>
    <x v="1002"/>
    <s v="BAZIC Products Foam Board 20&quot; X 30&quot; Neon Green, Colored Foam Boards 3/16 Inch Thickness, Presentation Signboards School Craft Project Framing Display, 25-Pack"/>
    <s v="5400-CASE"/>
    <n v="48"/>
    <n v="0"/>
    <n v="0"/>
    <n v="55"/>
    <n v="0"/>
    <n v="2"/>
    <n v="187.98"/>
    <m/>
    <m/>
    <m/>
    <m/>
    <m/>
    <m/>
    <m/>
    <m/>
    <m/>
    <m/>
    <m/>
    <m/>
    <m/>
    <m/>
    <m/>
  </r>
  <r>
    <s v="B092RMGDBT"/>
    <x v="1003"/>
    <s v="BAZIC Products For Sale Sign Car Auto Sales 12&quot;X16&quot; (2-Line), Model Year Phone Number, Cars Trucks Indoor Signage, High Visibility Signs, 24-Pack"/>
    <s v="L-2-BOX"/>
    <n v="40"/>
    <n v="1"/>
    <n v="0"/>
    <n v="52"/>
    <n v="1"/>
    <n v="2"/>
    <n v="59.98"/>
    <m/>
    <m/>
    <m/>
    <m/>
    <m/>
    <m/>
    <m/>
    <m/>
    <m/>
    <m/>
    <m/>
    <m/>
    <m/>
    <m/>
    <m/>
  </r>
  <r>
    <s v="B088L4NFZ2"/>
    <x v="1004"/>
    <s v="BAZIC Products School Backpack 16&quot; Burgundy, Lightweight School Bag Padded Back &amp; Adjustable Strap for Students, Travel Bag Fit A4 Notebook, 12-Pack"/>
    <s v="1039-CASE"/>
    <n v="12"/>
    <n v="4"/>
    <n v="0"/>
    <n v="17"/>
    <n v="7"/>
    <n v="4"/>
    <n v="374.36"/>
    <m/>
    <m/>
    <m/>
    <m/>
    <m/>
    <m/>
    <m/>
    <m/>
    <m/>
    <m/>
    <m/>
    <m/>
    <m/>
    <m/>
    <m/>
  </r>
  <r>
    <s v="B09238CRRJ"/>
    <x v="1005"/>
    <s v="BAZIC Products File Folder Report Cover w/Swing Lock, Plastic Translucent Letter Size A4 Document Folders, Portable Files Document Organizer, 48-Pack"/>
    <s v="3170-CASE"/>
    <n v="13"/>
    <n v="2"/>
    <n v="0"/>
    <n v="15"/>
    <n v="3"/>
    <n v="2"/>
    <n v="111.55"/>
    <m/>
    <m/>
    <m/>
    <m/>
    <m/>
    <m/>
    <m/>
    <m/>
    <m/>
    <m/>
    <m/>
    <m/>
    <m/>
    <m/>
    <m/>
  </r>
  <r>
    <s v="B092354SDR"/>
    <x v="1006"/>
    <s v="BAZIC Products 2 Pockets Poly Folder, Two Color Portfolio, Letter Size Plastic Folders Holder for Office Documents Paper Organizer, 48-Pack"/>
    <s v="3183-CASE"/>
    <n v="57"/>
    <n v="4"/>
    <n v="0"/>
    <n v="59"/>
    <n v="4"/>
    <n v="2"/>
    <n v="131.88"/>
    <m/>
    <m/>
    <m/>
    <m/>
    <m/>
    <m/>
    <m/>
    <m/>
    <m/>
    <m/>
    <m/>
    <m/>
    <m/>
    <m/>
    <m/>
  </r>
  <r>
    <s v="B091Y91BWW"/>
    <x v="1007"/>
    <s v="BAZIC Products Washable Clear School Glue 5 Oz. (147 mL), Liquid Clear Glues Adhesive, for Making Slime Art Crafts at School Home Office, 48-Pack"/>
    <s v="2044-CASE"/>
    <n v="153"/>
    <n v="8"/>
    <n v="1E-4"/>
    <n v="173"/>
    <n v="8"/>
    <n v="2"/>
    <n v="146.26"/>
    <m/>
    <m/>
    <m/>
    <m/>
    <m/>
    <m/>
    <m/>
    <m/>
    <m/>
    <m/>
    <m/>
    <m/>
    <m/>
    <m/>
    <m/>
  </r>
  <r>
    <s v="B091W1R58D"/>
    <x v="459"/>
    <s v="BAZIC Products Purchase Order Book, 30 Sets 8 3/8&quot; x 10 11/16&quot; 2-Part Carbonless, White &amp; Bound Wraparound Cover (50 Sets/Pack), 12-Packs"/>
    <s v="5077-A-CASE"/>
    <n v="60"/>
    <n v="8"/>
    <n v="0"/>
    <n v="75"/>
    <n v="9"/>
    <n v="3"/>
    <n v="162.41999999999999"/>
    <m/>
    <m/>
    <m/>
    <m/>
    <m/>
    <m/>
    <m/>
    <m/>
    <m/>
    <m/>
    <m/>
    <m/>
    <m/>
    <m/>
    <m/>
  </r>
  <r>
    <s v="B092H6N5VV"/>
    <x v="1008"/>
    <s v="BAZIC Products Dayton Rollerball Pen 0.7mm Black Color, Regulator Flowing Liquid Ink Pens, Rolling Ball Pens Smooth Writing for Office (3/Pack), 24-Packs"/>
    <s v="1702-BOX"/>
    <n v="56"/>
    <n v="1"/>
    <n v="0"/>
    <n v="60"/>
    <n v="2"/>
    <n v="2"/>
    <n v="88.7"/>
    <m/>
    <m/>
    <m/>
    <m/>
    <m/>
    <m/>
    <m/>
    <m/>
    <m/>
    <m/>
    <m/>
    <m/>
    <m/>
    <m/>
    <m/>
  </r>
  <r>
    <s v="B092CPT5Y4"/>
    <x v="1009"/>
    <s v="BAZIC Products Whiteboard Cleaner 4Oz, White Board Cleaner, Dry Erase Board Liquid Cleaner, Low-Odor Cleaning Spray, Removes Marks Ghosting Shadowing, 24-Pack"/>
    <s v="6002-BOX"/>
    <n v="6"/>
    <n v="1"/>
    <n v="0"/>
    <n v="11"/>
    <n v="4"/>
    <n v="2"/>
    <n v="104.11"/>
    <m/>
    <m/>
    <m/>
    <m/>
    <m/>
    <m/>
    <m/>
    <m/>
    <m/>
    <m/>
    <m/>
    <m/>
    <m/>
    <m/>
    <m/>
  </r>
  <r>
    <s v="B092BL63LC"/>
    <x v="1010"/>
    <s v="BAZIC Products Small Marble Composition Notebook, 4.5&quot;x3.25&quot; Memo Size Side Bound 80 Sheets Mini Pocket Personal Notebook, Assorted Color Notebooks, Total 48 Count"/>
    <s v="5054-BOX"/>
    <n v="26"/>
    <n v="4"/>
    <n v="0"/>
    <n v="31"/>
    <n v="6"/>
    <n v="2"/>
    <n v="75.489999999999995"/>
    <m/>
    <m/>
    <m/>
    <m/>
    <m/>
    <m/>
    <m/>
    <m/>
    <m/>
    <m/>
    <m/>
    <m/>
    <m/>
    <m/>
    <m/>
  </r>
  <r>
    <s v="B092BQK26F"/>
    <x v="305"/>
    <s v="BAZIC Products Composition Notebook Wide Ruled - 20 Sheets, Manila Color Composition Notebook with Durable Cover, Non-Spiral and Lined Paper for Journaling, School, Home, or Office, 24-Packs"/>
    <s v="5096-BOX"/>
    <n v="330"/>
    <n v="40"/>
    <n v="2.0000000000000001E-4"/>
    <n v="484"/>
    <n v="64"/>
    <n v="53"/>
    <n v="1307.79"/>
    <m/>
    <m/>
    <m/>
    <m/>
    <m/>
    <m/>
    <m/>
    <m/>
    <m/>
    <m/>
    <m/>
    <m/>
    <m/>
    <m/>
    <m/>
  </r>
  <r>
    <s v="B099BS83X4"/>
    <x v="1011"/>
    <s v="BAZIC Products Filler Paper Loose Leaf Papers 100 Sheet, College Ruled 3 Hole Punched for Ring Binders, for Office School Student Writing, 36-Pack"/>
    <s v="FBA_565-CASE"/>
    <n v="36"/>
    <n v="6"/>
    <n v="0"/>
    <n v="43"/>
    <n v="10"/>
    <n v="5"/>
    <n v="333.2"/>
    <m/>
    <m/>
    <m/>
    <m/>
    <m/>
    <m/>
    <m/>
    <m/>
    <m/>
    <m/>
    <m/>
    <m/>
    <m/>
    <m/>
    <m/>
  </r>
  <r>
    <s v="B092RKCB5P"/>
    <x v="1012"/>
    <s v="BAZIC Products Neon Page Marker, Sticky Notes for Study Materials and Office Use, Neon Colored Writable Pet Index Tabs, Page Markers and File Tabs, 1x1.7, 150 Flags/Pack, 24-Packs"/>
    <s v="5153-BOX"/>
    <n v="6"/>
    <n v="0"/>
    <n v="0"/>
    <n v="8"/>
    <n v="0"/>
    <n v="3"/>
    <n v="107.67"/>
    <m/>
    <m/>
    <m/>
    <m/>
    <m/>
    <m/>
    <m/>
    <m/>
    <m/>
    <m/>
    <m/>
    <m/>
    <m/>
    <m/>
    <m/>
  </r>
  <r>
    <s v="B092RL1SBF"/>
    <x v="467"/>
    <s v="BAZIC Products Neon Page Marker Dispensers, Sticky Notes for Study Materials, Office Use, Sign Here &amp; Neon Colored Page Markers for Books and Documents, 1x1.7, 60 Flags/Pack, 24-Packs"/>
    <s v="5173-BOX"/>
    <n v="151"/>
    <n v="46"/>
    <n v="1E-4"/>
    <n v="190"/>
    <n v="59"/>
    <n v="6"/>
    <n v="228.67"/>
    <m/>
    <m/>
    <m/>
    <m/>
    <m/>
    <m/>
    <m/>
    <m/>
    <m/>
    <m/>
    <m/>
    <m/>
    <m/>
    <m/>
    <m/>
  </r>
  <r>
    <s v="B091V849P8"/>
    <x v="1013"/>
    <s v="BAZIC Products Thumbtacks, Gold Metallic Flat Head Push Pins – Durable Steel Tacks for Walls and Cork Boards, Poster Pins, and Pushpins for Home, Office &amp; School, 200/Pack, 24 Packs"/>
    <s v="229-BOX"/>
    <n v="25"/>
    <n v="0"/>
    <n v="0"/>
    <n v="28"/>
    <n v="0"/>
    <n v="2"/>
    <n v="73.58"/>
    <m/>
    <m/>
    <m/>
    <m/>
    <m/>
    <m/>
    <m/>
    <m/>
    <m/>
    <m/>
    <m/>
    <m/>
    <m/>
    <m/>
    <m/>
  </r>
  <r>
    <s v="B0921QBJ2G"/>
    <x v="1014"/>
    <s v="BAZIC Products Geometry Math Compass w/Scale-Arm &amp; HB Wood Pencil, Inch Centimeter, Mathematical Art Drafting Drawing Tool for Student, Assorted Color, 24-Pack"/>
    <s v="FBA_2806-BOX"/>
    <n v="24"/>
    <n v="1"/>
    <n v="0"/>
    <n v="27"/>
    <n v="1"/>
    <n v="3"/>
    <n v="84.93"/>
    <m/>
    <m/>
    <m/>
    <m/>
    <m/>
    <m/>
    <m/>
    <m/>
    <m/>
    <m/>
    <m/>
    <m/>
    <m/>
    <m/>
    <m/>
  </r>
  <r>
    <s v="B0921W4HTY"/>
    <x v="1015"/>
    <s v="BAZIC Products Utility Knife Blade Razor Replacement Blades, Carbon Steel Box Cutter Refills in Storage Box (8/Pack), 24-Packs"/>
    <s v="117-BOX"/>
    <n v="21"/>
    <n v="1"/>
    <n v="0"/>
    <n v="24"/>
    <n v="1"/>
    <n v="2"/>
    <n v="63.66"/>
    <m/>
    <m/>
    <m/>
    <m/>
    <m/>
    <m/>
    <m/>
    <m/>
    <m/>
    <m/>
    <m/>
    <m/>
    <m/>
    <m/>
    <m/>
  </r>
  <r>
    <s v="B093VC2MR8"/>
    <x v="746"/>
    <s v="BAZIC Products Pencil Pouch 3 Ring Binder Pouch w/Rivet Enforced Rings Holes, 11.5&quot;x6.5&quot; Clear Color, Zipper Pouches Case Cosmetic Bag, 24-Pack"/>
    <s v="805-BOX"/>
    <n v="155"/>
    <n v="4"/>
    <n v="1E-4"/>
    <n v="217"/>
    <n v="7"/>
    <n v="2"/>
    <n v="69.88"/>
    <m/>
    <m/>
    <m/>
    <m/>
    <m/>
    <m/>
    <m/>
    <m/>
    <m/>
    <m/>
    <m/>
    <m/>
    <m/>
    <m/>
    <m/>
  </r>
  <r>
    <s v="B0925QSCX8"/>
    <x v="1016"/>
    <s v="BAZIC Products Dry Erase Marker Black Fine Tip, Whiteboard Pen Marcador, Low Odor Markers White Board Pens for Office School Supplies (4/Pack), 24-Packs"/>
    <s v="1200-BOX"/>
    <n v="27"/>
    <n v="0"/>
    <n v="0"/>
    <n v="27"/>
    <n v="0"/>
    <n v="2"/>
    <n v="75.98"/>
    <m/>
    <m/>
    <m/>
    <m/>
    <m/>
    <m/>
    <m/>
    <m/>
    <m/>
    <m/>
    <m/>
    <m/>
    <m/>
    <m/>
    <m/>
  </r>
  <r>
    <s v="B091YCNLRV"/>
    <x v="1017"/>
    <s v="BAZIC Products White Glue 1 Gallon, Giant Bulk Refill, All Purpose Adhesive Bond Photo DIY Craft Slime Making, for Office School Home Art Projects, 2-Pack"/>
    <s v="2019-CASE"/>
    <n v="44"/>
    <n v="2"/>
    <n v="0"/>
    <n v="54"/>
    <n v="2"/>
    <n v="2"/>
    <n v="105.8"/>
    <m/>
    <m/>
    <m/>
    <m/>
    <m/>
    <m/>
    <m/>
    <m/>
    <m/>
    <m/>
    <m/>
    <m/>
    <m/>
    <m/>
    <m/>
  </r>
  <r>
    <s v="B09235TC24"/>
    <x v="1018"/>
    <s v="BAZIC Products Expanding File Folder 13 Pockets, Coupon Size Plastic File Folders w/Color Tabs Pocket, Home Office Supplies, Check Bills Receipts Organizer, 24-Pack"/>
    <s v="3179-BOX"/>
    <n v="67"/>
    <n v="5"/>
    <n v="0"/>
    <n v="75"/>
    <n v="10"/>
    <n v="2"/>
    <n v="125.94"/>
    <m/>
    <m/>
    <m/>
    <m/>
    <m/>
    <m/>
    <m/>
    <m/>
    <m/>
    <m/>
    <m/>
    <m/>
    <m/>
    <m/>
    <m/>
  </r>
  <r>
    <s v="B09239QSMF"/>
    <x v="1019"/>
    <s v="BAZIC Products Manila Folders 14-5/8&quot; x 9-1/2&quot;, Manila File Folders 1/3 Cut Letter Size with Left, Right, Center Tabs – Letter Size for Organizing and Filing Documents, Office Folders, 500-count"/>
    <s v="3181-CASE"/>
    <n v="7"/>
    <n v="1"/>
    <n v="0"/>
    <n v="7"/>
    <n v="1"/>
    <n v="8"/>
    <n v="875.92"/>
    <m/>
    <m/>
    <m/>
    <m/>
    <m/>
    <m/>
    <m/>
    <m/>
    <m/>
    <m/>
    <m/>
    <m/>
    <m/>
    <m/>
    <m/>
  </r>
  <r>
    <s v="B092RKFFB1"/>
    <x v="1020"/>
    <s v="BAZIC Products Neon Page Marker Dispensers, Sticky Notes for Study Materials, Office Use, &amp; Neon Colored Page Markers for Books and Documents, 0.5x1.7, 100 Flags/Pack, 24-Packs"/>
    <s v="FBA_5171-BOX"/>
    <n v="8"/>
    <n v="3"/>
    <n v="0"/>
    <n v="14"/>
    <n v="5"/>
    <n v="2"/>
    <n v="67.64"/>
    <m/>
    <m/>
    <m/>
    <m/>
    <m/>
    <m/>
    <m/>
    <m/>
    <m/>
    <m/>
    <m/>
    <m/>
    <m/>
    <m/>
    <m/>
  </r>
  <r>
    <s v="B092C8KFS6"/>
    <x v="1021"/>
    <s v="BAZIC Products Dry Erase Lap Board 9&quot;x12&quot;, Double Sided Primary Ruled &amp; Blank, Small Portable Whiteboards for Teacher Home, 24-Pack"/>
    <s v="FBA_6018-CASE"/>
    <n v="32"/>
    <n v="3"/>
    <n v="0"/>
    <n v="37"/>
    <n v="5"/>
    <n v="5"/>
    <n v="259.55"/>
    <m/>
    <m/>
    <m/>
    <m/>
    <m/>
    <m/>
    <m/>
    <m/>
    <m/>
    <m/>
    <m/>
    <m/>
    <m/>
    <m/>
    <m/>
  </r>
  <r>
    <s v="B091JG3QQ7"/>
    <x v="1022"/>
    <s v="BAZIC Products Tri-Angle 0.7mm Mechanical Pencil Soft Grip, Refill 2B Ceramic Pencils Lead, Latex Free Eraser, for Drafting Drawing Sketching, 24-Packs"/>
    <s v="751-BOX"/>
    <n v="67"/>
    <n v="1"/>
    <n v="0"/>
    <n v="77"/>
    <n v="1"/>
    <n v="2"/>
    <n v="74.28"/>
    <m/>
    <m/>
    <m/>
    <m/>
    <m/>
    <m/>
    <m/>
    <m/>
    <m/>
    <m/>
    <m/>
    <m/>
    <m/>
    <m/>
    <m/>
  </r>
  <r>
    <s v="B092RHZB3Z"/>
    <x v="1023"/>
    <s v="BAZIC Products Neon Page Marker, Sticky Notes for Study Materials and Office Use, Neon Colored Writable Index Tabs, Page Markers and File Tabs, 0.5x1.75, 1000 Sheets/Pack, 24-Packs"/>
    <s v="5143-BOX"/>
    <n v="10"/>
    <n v="4"/>
    <n v="0"/>
    <n v="17"/>
    <n v="11"/>
    <n v="2"/>
    <n v="73.3"/>
    <m/>
    <m/>
    <m/>
    <m/>
    <m/>
    <m/>
    <m/>
    <m/>
    <m/>
    <m/>
    <m/>
    <m/>
    <m/>
    <m/>
    <m/>
  </r>
  <r>
    <s v="B091DDG4G5"/>
    <x v="1024"/>
    <s v="BAZIC Products Colored Pencils 8 Neon Color, Fluorescence Coloring Pencil Set for Art Drawing Sketching, Gift for Artist Adult (8/Pack), 24-Packs"/>
    <s v="725-BOX"/>
    <n v="91"/>
    <n v="2"/>
    <n v="1E-4"/>
    <n v="105"/>
    <n v="2"/>
    <n v="2"/>
    <n v="67.760000000000005"/>
    <m/>
    <m/>
    <m/>
    <m/>
    <m/>
    <m/>
    <m/>
    <m/>
    <m/>
    <m/>
    <m/>
    <m/>
    <m/>
    <m/>
    <m/>
  </r>
  <r>
    <s v="B09238KM85"/>
    <x v="1025"/>
    <s v="BAZIC Products 2 Pocket Paper Folder, Letter Size Document Organizer for School, Office, Business Use, Polka Dot Design Portfolio Folder for Homework, Reports &amp; Forms, Assorted Colors, 48-Pack"/>
    <s v="2172-CASE"/>
    <n v="60"/>
    <n v="2"/>
    <n v="0"/>
    <n v="70"/>
    <n v="3"/>
    <n v="2"/>
    <n v="106.78"/>
    <m/>
    <m/>
    <m/>
    <m/>
    <m/>
    <m/>
    <m/>
    <m/>
    <m/>
    <m/>
    <m/>
    <m/>
    <m/>
    <m/>
    <m/>
  </r>
  <r>
    <s v="B091Y1Z3ZX"/>
    <x v="460"/>
    <s v="BAZIC Products Subtraction Flash Cards, Numbers Math Flashcards Game at School Home, Problem Solving (36/Pack), 24-Packs"/>
    <s v="533-BOX"/>
    <n v="76"/>
    <n v="15"/>
    <n v="0"/>
    <n v="100"/>
    <n v="19"/>
    <n v="8"/>
    <n v="288.47000000000003"/>
    <m/>
    <m/>
    <m/>
    <m/>
    <m/>
    <m/>
    <m/>
    <m/>
    <m/>
    <m/>
    <m/>
    <m/>
    <m/>
    <m/>
    <m/>
  </r>
  <r>
    <s v="B0C97QFK2W"/>
    <x v="1026"/>
    <s v="BAZIC Products Bingo Dot Marker 40 ml Assorted Color, Non Toxic Water Based Washable Markers, Stamper Paint Kit for Game Kids Crafting Painting, 24-Pack"/>
    <s v="1240-BOX"/>
    <n v="128"/>
    <n v="1"/>
    <n v="1E-4"/>
    <n v="166"/>
    <n v="1"/>
    <n v="2"/>
    <n v="76.58"/>
    <m/>
    <m/>
    <m/>
    <m/>
    <m/>
    <m/>
    <m/>
    <m/>
    <m/>
    <m/>
    <m/>
    <m/>
    <m/>
    <m/>
    <m/>
  </r>
  <r>
    <s v="B092HPHD91"/>
    <x v="1027"/>
    <s v="BAZIC Products Reusable Dry Erase Pockets with Marker Holder, 13.5&quot;x10.5&quot;, Clear Plastic Sleeves Sheet Protector w/Ring, Total 50 Count"/>
    <s v="6091-CASE"/>
    <n v="6"/>
    <n v="3"/>
    <n v="0"/>
    <n v="9"/>
    <n v="5"/>
    <n v="10"/>
    <n v="769.5"/>
    <m/>
    <m/>
    <m/>
    <m/>
    <m/>
    <m/>
    <m/>
    <m/>
    <m/>
    <m/>
    <m/>
    <m/>
    <m/>
    <m/>
    <m/>
  </r>
  <r>
    <s v="B092CWC479"/>
    <x v="1028"/>
    <s v="BAZIC Products Plastic Ruler 6&quot; 15 cm, Transparent Assorted Color Measuring Tool with Inches &amp; Centimeters, Durable Plastic Rulers for, School, Office, &amp; Home, 3/Pack, 24-Packs"/>
    <s v="338-BOX"/>
    <n v="44"/>
    <n v="1"/>
    <n v="0"/>
    <n v="47"/>
    <n v="1"/>
    <n v="2"/>
    <n v="59.06"/>
    <m/>
    <m/>
    <m/>
    <m/>
    <m/>
    <m/>
    <m/>
    <m/>
    <m/>
    <m/>
    <m/>
    <m/>
    <m/>
    <m/>
    <m/>
  </r>
  <r>
    <s v="B003UBTNPY"/>
    <x v="1029"/>
    <s v="BAZIC Products Mechanical Pencil 0.5mm Crown, Soft Grip Latex Free Eraser, Smooth Writing Pencils Lead for Drafting Drawing Sketching (3/Pack), 24-Packs"/>
    <s v="720-BOX"/>
    <n v="506"/>
    <n v="30"/>
    <n v="2.9999999999999997E-4"/>
    <n v="552"/>
    <n v="32"/>
    <n v="2"/>
    <n v="80.72"/>
    <m/>
    <m/>
    <m/>
    <m/>
    <m/>
    <m/>
    <m/>
    <m/>
    <m/>
    <m/>
    <m/>
    <m/>
    <m/>
    <m/>
    <m/>
  </r>
  <r>
    <s v="B092HFNQZY"/>
    <x v="1030"/>
    <s v="BAZIC Products School Student Scissors 5&quot;, Stainless Steel Scissor, Pointed Tip Right Left Handed, Assorted Color Craft Scissor for Cutting Paper, 24-Pack"/>
    <s v="4431-BOX"/>
    <n v="22"/>
    <n v="1"/>
    <n v="0"/>
    <n v="27"/>
    <n v="1"/>
    <n v="3"/>
    <n v="86.31"/>
    <m/>
    <m/>
    <m/>
    <m/>
    <m/>
    <m/>
    <m/>
    <m/>
    <m/>
    <m/>
    <m/>
    <m/>
    <m/>
    <m/>
    <m/>
  </r>
  <r>
    <s v="B092GB4K5W"/>
    <x v="1031"/>
    <s v="BAZIC Products Fiero Fiber Tip Pen, Fineliner Pens 0.4mm Blue Color Extra Fine Point, Writing Drawing for Graphic Office School (4/Pack), 24-Packs"/>
    <s v="17017-BOX"/>
    <n v="120"/>
    <n v="3"/>
    <n v="1E-4"/>
    <n v="148"/>
    <n v="3"/>
    <n v="2"/>
    <n v="86.42"/>
    <m/>
    <m/>
    <m/>
    <m/>
    <m/>
    <m/>
    <m/>
    <m/>
    <m/>
    <m/>
    <m/>
    <m/>
    <m/>
    <m/>
    <m/>
  </r>
  <r>
    <s v="B09252PFN4"/>
    <x v="1032"/>
    <s v="BAZIC Products Geometry Set – 11 Pieces of Math Tool Sets, All-in-One Geometry Tools for Engineering, Architecture, Art, and Design, Ideal Use for Drafting, Sketching, and Graphing, 24-Packs"/>
    <s v="450-A-BOX"/>
    <n v="77"/>
    <n v="3"/>
    <n v="0"/>
    <n v="89"/>
    <n v="3"/>
    <n v="2"/>
    <n v="115.88"/>
    <m/>
    <m/>
    <m/>
    <m/>
    <m/>
    <m/>
    <m/>
    <m/>
    <m/>
    <m/>
    <m/>
    <m/>
    <m/>
    <m/>
    <m/>
  </r>
  <r>
    <s v="B0D79NRHV6"/>
    <x v="1033"/>
    <s v="BAZIC Products Contact Cement Adhesive Glue 1 Oz. (30mL), Super Stong Bonds to Tile Rubber Wood Metal Formica Plastic, 24-Pack"/>
    <s v="2010-BOX"/>
    <n v="49"/>
    <n v="4"/>
    <n v="0"/>
    <n v="56"/>
    <n v="7"/>
    <n v="2"/>
    <n v="78.75"/>
    <m/>
    <m/>
    <m/>
    <m/>
    <m/>
    <m/>
    <m/>
    <m/>
    <m/>
    <m/>
    <m/>
    <m/>
    <m/>
    <m/>
    <m/>
  </r>
  <r>
    <s v="B091Y7L71N"/>
    <x v="1034"/>
    <s v="BAZIC Products Washable Stationery Clear Glue Pen 2.7 Oz. (80 mL), Liquid Clear Glues Adhesive, for Art Crafts Project for School Home (2/Pack), 24-Pack"/>
    <s v="2012-BOX"/>
    <n v="20"/>
    <n v="1"/>
    <n v="0"/>
    <n v="23"/>
    <n v="1"/>
    <n v="3"/>
    <n v="143.9"/>
    <m/>
    <m/>
    <m/>
    <m/>
    <m/>
    <m/>
    <m/>
    <m/>
    <m/>
    <m/>
    <m/>
    <m/>
    <m/>
    <m/>
    <m/>
  </r>
  <r>
    <s v="B09237Q92W"/>
    <x v="1035"/>
    <s v="BAZIC Products 2 Pockets Paper Folder, Premium Leatherette Portfolio, Letter Size Folders for Office Document Papers Organizer, Black Color, Total 125-Count"/>
    <s v="2181-CASE"/>
    <n v="8"/>
    <n v="2"/>
    <n v="0"/>
    <n v="14"/>
    <n v="6"/>
    <n v="5"/>
    <n v="334.65"/>
    <m/>
    <m/>
    <m/>
    <m/>
    <m/>
    <m/>
    <m/>
    <m/>
    <m/>
    <m/>
    <m/>
    <m/>
    <m/>
    <m/>
    <m/>
  </r>
  <r>
    <s v="B091BMKQ6Q"/>
    <x v="1036"/>
    <s v="LOL! Coloring Book 1 Title, Fun Game Workbook for Learning Drawing Coloring, Gift for Kids Toddler Activity at Classroom Home, 80 Pages, 1-Pack"/>
    <s v="4475636-EACH"/>
    <n v="23"/>
    <n v="2"/>
    <n v="0"/>
    <n v="24"/>
    <n v="2"/>
    <n v="2"/>
    <n v="17.98"/>
    <m/>
    <m/>
    <m/>
    <m/>
    <m/>
    <m/>
    <m/>
    <m/>
    <m/>
    <m/>
    <m/>
    <m/>
    <m/>
    <m/>
    <m/>
  </r>
  <r>
    <s v="B0BFT5KHLK"/>
    <x v="512"/>
    <s v="BAZIC Products 3 Ring Binder 1&quot; Poly Binders Organizer - Glitter Color Soft Cover, Round Ring, Hold 175 Sheets Paper, 4-Count"/>
    <s v="FBA_3128-SET6"/>
    <n v="528"/>
    <n v="22"/>
    <n v="2.9999999999999997E-4"/>
    <n v="644"/>
    <n v="26"/>
    <n v="2"/>
    <n v="36.979999999999997"/>
    <m/>
    <m/>
    <m/>
    <m/>
    <m/>
    <m/>
    <m/>
    <m/>
    <m/>
    <m/>
    <m/>
    <m/>
    <m/>
    <m/>
    <m/>
  </r>
  <r>
    <s v="B091BN2L6K"/>
    <x v="1037"/>
    <s v="Kappa Woman's Day Word Finds Puzzle Book-8&quot; x 5&quot; Digest Size 2 Titles, Word Search Find Words Books for Adults Teens, Training Learning with Game, 2-Pack"/>
    <s v="660-SET2"/>
    <n v="23"/>
    <n v="0"/>
    <n v="0"/>
    <n v="26"/>
    <n v="0"/>
    <n v="2"/>
    <n v="18.98"/>
    <m/>
    <m/>
    <m/>
    <m/>
    <m/>
    <m/>
    <m/>
    <m/>
    <m/>
    <m/>
    <m/>
    <m/>
    <m/>
    <m/>
    <m/>
  </r>
  <r>
    <s v="B092554S3K"/>
    <x v="1038"/>
    <s v="BAZIC Products Dry Erase Marker Bright Color Chisel Tip, Whiteboard Pen Marcador, Low Odor Markers White Board Pens, Office School Supplies (3/Pack), 1-Pack"/>
    <s v="1249-EACH"/>
    <n v="35"/>
    <n v="1"/>
    <n v="0"/>
    <n v="38"/>
    <n v="1"/>
    <n v="2"/>
    <n v="13.28"/>
    <m/>
    <m/>
    <m/>
    <m/>
    <m/>
    <m/>
    <m/>
    <m/>
    <m/>
    <m/>
    <m/>
    <m/>
    <m/>
    <m/>
    <m/>
  </r>
  <r>
    <s v="B0D7G75CHY"/>
    <x v="1039"/>
    <m/>
    <s v="3352-EACH"/>
    <n v="43"/>
    <n v="1"/>
    <n v="0"/>
    <n v="51"/>
    <n v="1"/>
    <n v="2"/>
    <n v="14.98"/>
    <m/>
    <m/>
    <m/>
    <m/>
    <m/>
    <m/>
    <m/>
    <m/>
    <m/>
    <m/>
    <m/>
    <m/>
    <m/>
    <m/>
    <m/>
  </r>
  <r>
    <s v="B0D7FXSX2G"/>
    <x v="1040"/>
    <m/>
    <s v="3353-EACH"/>
    <n v="47"/>
    <n v="0"/>
    <n v="0"/>
    <n v="60"/>
    <n v="0"/>
    <n v="3"/>
    <n v="22.47"/>
    <m/>
    <m/>
    <m/>
    <m/>
    <m/>
    <m/>
    <m/>
    <m/>
    <m/>
    <m/>
    <m/>
    <m/>
    <m/>
    <m/>
    <m/>
  </r>
  <r>
    <s v="B0D7GCTX6X"/>
    <x v="1041"/>
    <s v="BAZIC Products Air Dry Clay 6 Neon Color 12 oz, Light Modeling Dough Art Craft Slime, Non Toxic Gift for Artist Kids Toddler Boys Girls, 6-Pack"/>
    <s v="3351-SET6"/>
    <n v="42"/>
    <n v="0"/>
    <n v="0"/>
    <n v="48"/>
    <n v="0"/>
    <n v="3"/>
    <n v="44.97"/>
    <m/>
    <m/>
    <m/>
    <m/>
    <m/>
    <m/>
    <m/>
    <m/>
    <m/>
    <m/>
    <m/>
    <m/>
    <m/>
    <m/>
    <m/>
  </r>
  <r>
    <s v="B092CQ6TPW"/>
    <x v="1042"/>
    <s v="BAZIC Products Chalk Board Eraser, Plastic Felt Blackboard and White Board Eraser – Durable Cleaner for Classroom, Office, or Home Use, 1-Pack"/>
    <s v="6005-EACH"/>
    <n v="21"/>
    <n v="4"/>
    <n v="0"/>
    <n v="24"/>
    <n v="5"/>
    <n v="2"/>
    <n v="13.63"/>
    <m/>
    <m/>
    <m/>
    <m/>
    <m/>
    <m/>
    <m/>
    <m/>
    <m/>
    <m/>
    <m/>
    <m/>
    <m/>
    <m/>
    <m/>
  </r>
  <r>
    <s v="B0D6X9X9XL"/>
    <x v="1043"/>
    <s v="BAZIC Products Rubber Bands, Assorted Size 1/2 Lbs. Made in USA, Elastic Stretchable Bands for Bank Paper Bills Money Dollars, Colors Sizes May Vary, 2-Pack"/>
    <s v="465-PACK2"/>
    <n v="31"/>
    <n v="3"/>
    <n v="0"/>
    <n v="37"/>
    <n v="3"/>
    <n v="3"/>
    <n v="47.97"/>
    <m/>
    <m/>
    <m/>
    <m/>
    <m/>
    <m/>
    <m/>
    <m/>
    <m/>
    <m/>
    <m/>
    <m/>
    <m/>
    <m/>
    <m/>
  </r>
  <r>
    <s v="B09235TC24"/>
    <x v="349"/>
    <s v="BAZIC Products Expanding File Folder 13 Pockets, Coupon Size Plastic File Folders w/Color Tabs Pocket, Home Office Supplies, Check Bills Receipts Organizer, 4-Pack"/>
    <s v="3179-SET4"/>
    <n v="412"/>
    <n v="51"/>
    <n v="2.9999999999999997E-4"/>
    <n v="575"/>
    <n v="64"/>
    <n v="2"/>
    <n v="39.979999999999997"/>
    <m/>
    <m/>
    <m/>
    <m/>
    <m/>
    <m/>
    <m/>
    <m/>
    <m/>
    <m/>
    <m/>
    <m/>
    <m/>
    <m/>
    <m/>
  </r>
  <r>
    <s v="B091VYH3QC"/>
    <x v="1044"/>
    <s v="BAZIC Products Medium Binder Clips - Black Color Paper Clamps, Metal Binder Clips for Paper, Classroom Use and Office Essentials, 12/Pack, 2-Packs"/>
    <s v="266-PACK2"/>
    <n v="28"/>
    <n v="2"/>
    <n v="0"/>
    <n v="31"/>
    <n v="2"/>
    <n v="2"/>
    <n v="15.18"/>
    <m/>
    <m/>
    <m/>
    <m/>
    <m/>
    <m/>
    <m/>
    <m/>
    <m/>
    <m/>
    <m/>
    <m/>
    <m/>
    <m/>
    <m/>
  </r>
  <r>
    <s v="B08DCQYH8D"/>
    <x v="1045"/>
    <s v="BAZIC Products We Reserve The Right to Refuse Service to Anyone Sign 9&quot;X12&quot;, Plastic Signs for Business Restuarant Retail Store, Waterproof Indoor Signage, 4-Pack"/>
    <s v="S-45-PACK4"/>
    <n v="9"/>
    <n v="0"/>
    <n v="0"/>
    <n v="10"/>
    <n v="0"/>
    <n v="2"/>
    <n v="13.78"/>
    <m/>
    <m/>
    <m/>
    <m/>
    <m/>
    <m/>
    <m/>
    <m/>
    <m/>
    <m/>
    <m/>
    <m/>
    <m/>
    <m/>
    <m/>
  </r>
  <r>
    <s v="B08DD1RYCZ"/>
    <x v="1046"/>
    <s v="BAZIC Products Employees Only Sign 9&quot;X12&quot; Private Property Restricted Area Authorized, Plastic Signs Signage for Store Office Restaurants Bars Salon Shop, 4-Pack"/>
    <s v="S-29-PACK4"/>
    <n v="44"/>
    <n v="0"/>
    <n v="0"/>
    <n v="49"/>
    <n v="0"/>
    <n v="2"/>
    <n v="13.98"/>
    <m/>
    <m/>
    <m/>
    <m/>
    <m/>
    <m/>
    <m/>
    <m/>
    <m/>
    <m/>
    <m/>
    <m/>
    <m/>
    <m/>
    <m/>
  </r>
  <r>
    <s v="B0D7GD53RF"/>
    <x v="328"/>
    <s v="BAZIC Products Sketch Pad, Spiral Sketchbook for Artists &amp; Students, Drawing Pad with Thick Paper, Sketching &amp; Drawing for Kids, Teens &amp; Adults, 30 Sheets, 8.5&quot; X 11&quot;, 2-Pack"/>
    <s v="5045-PACK2"/>
    <n v="914"/>
    <n v="30"/>
    <n v="5.9999999999999995E-4"/>
    <n v="1108"/>
    <n v="40"/>
    <n v="3"/>
    <n v="44.13"/>
    <m/>
    <m/>
    <m/>
    <m/>
    <m/>
    <m/>
    <m/>
    <m/>
    <m/>
    <m/>
    <m/>
    <m/>
    <m/>
    <m/>
    <m/>
  </r>
  <r>
    <s v="B091XQNDXZ"/>
    <x v="1047"/>
    <s v="BAZIC Products Addition Flash Cards, Numbers Math Flashcards Game at School Home, Problem Solving (36/Pack), 2-Packs"/>
    <s v="532-PACK2"/>
    <n v="11"/>
    <n v="1"/>
    <n v="0"/>
    <n v="15"/>
    <n v="2"/>
    <n v="3"/>
    <n v="24.18"/>
    <m/>
    <m/>
    <m/>
    <m/>
    <m/>
    <m/>
    <m/>
    <m/>
    <m/>
    <m/>
    <m/>
    <m/>
    <m/>
    <m/>
    <m/>
  </r>
  <r>
    <s v="B08DHGRPWH"/>
    <x v="58"/>
    <s v="BAZIC Products Multiplication &amp; Division Flash Cards, Number Math Calculation Card Game Education Training Learning Practice Smart (36/Pack), Set of 2-Pack"/>
    <s v="534-EA+535-EA"/>
    <n v="1613"/>
    <n v="38"/>
    <n v="1E-3"/>
    <n v="2089"/>
    <n v="45"/>
    <n v="2"/>
    <n v="18.98"/>
    <m/>
    <m/>
    <m/>
    <m/>
    <m/>
    <m/>
    <m/>
    <m/>
    <m/>
    <m/>
    <m/>
    <m/>
    <m/>
    <m/>
    <m/>
  </r>
  <r>
    <s v="B091T36TXP"/>
    <x v="272"/>
    <s v="BAZIC Products 3 Ring Binder 1.5&quot; Economy View Binders Organizer - Fuchsia, Round Ring, Hold 250 Sheets Paper, for School Office Home, 2-Count"/>
    <s v="4146-PACK2"/>
    <n v="501"/>
    <n v="18"/>
    <n v="2.9999999999999997E-4"/>
    <n v="603"/>
    <n v="22"/>
    <n v="2"/>
    <n v="40.93"/>
    <m/>
    <m/>
    <m/>
    <m/>
    <m/>
    <m/>
    <m/>
    <m/>
    <m/>
    <m/>
    <m/>
    <m/>
    <m/>
    <m/>
    <m/>
  </r>
  <r>
    <s v="B091T94Y23"/>
    <x v="1048"/>
    <s v="BAZIC Products 3 Ring Binder 3&quot; View Binders Slant D Ring Organizer - Blue, Hold 600 Sheets Paper, for School Office Home, 2-Count"/>
    <s v="3194-PACK2"/>
    <n v="17"/>
    <n v="0"/>
    <n v="0"/>
    <n v="19"/>
    <n v="0"/>
    <n v="2"/>
    <n v="62.98"/>
    <m/>
    <m/>
    <m/>
    <m/>
    <m/>
    <m/>
    <m/>
    <m/>
    <m/>
    <m/>
    <m/>
    <m/>
    <m/>
    <m/>
    <m/>
  </r>
  <r>
    <s v="B091SP52LR"/>
    <x v="1049"/>
    <s v="BAZIC Products 3 Ring Binder 1&quot; Economy View Binders Organizer - Green, Round Ring, Hold 175 Sheets Paper, for School Office Home, 2-Count"/>
    <s v="4122-PACK2"/>
    <n v="42"/>
    <n v="4"/>
    <n v="0"/>
    <n v="45"/>
    <n v="5"/>
    <n v="3"/>
    <n v="56.49"/>
    <m/>
    <m/>
    <m/>
    <m/>
    <m/>
    <m/>
    <m/>
    <m/>
    <m/>
    <m/>
    <m/>
    <m/>
    <m/>
    <m/>
    <m/>
  </r>
  <r>
    <s v="B091SP52LR"/>
    <x v="1050"/>
    <s v="BAZIC Products 3 Ring Binder, Economy View Binder with Clear Overlay Cover and Round Rings, Organizer for School Office Home Use, 1 inch Capacity Holds 175 Sheets Paper, Burgundy, 2-Pack"/>
    <s v="4120-PACK2"/>
    <n v="32"/>
    <n v="2"/>
    <n v="0"/>
    <n v="33"/>
    <n v="2"/>
    <n v="3"/>
    <n v="57.49"/>
    <m/>
    <m/>
    <m/>
    <m/>
    <m/>
    <m/>
    <m/>
    <m/>
    <m/>
    <m/>
    <m/>
    <m/>
    <m/>
    <m/>
    <m/>
  </r>
  <r>
    <s v="B091T6QC2Q"/>
    <x v="1051"/>
    <s v="BAZIC Products 3 Ring Binder 2&quot; View Binders Slant D Ring Organizer - Red, Hold 480 Sheets Paper, for School Office Home, 2-Count"/>
    <s v="4153-PACK2"/>
    <n v="15"/>
    <n v="0"/>
    <n v="0"/>
    <n v="15"/>
    <n v="0"/>
    <n v="2"/>
    <n v="58.88"/>
    <m/>
    <m/>
    <m/>
    <m/>
    <m/>
    <m/>
    <m/>
    <m/>
    <m/>
    <m/>
    <m/>
    <m/>
    <m/>
    <m/>
    <m/>
  </r>
  <r>
    <s v="B091T36TXP"/>
    <x v="1052"/>
    <s v="BAZIC Products 3 Ring Binder 1.5&quot; Economy View Binders Organizer - Red, Round Ring, Hold 250 Sheets Paper, for School Office Home, 2-Count"/>
    <s v="4143-PACK2"/>
    <n v="39"/>
    <n v="1"/>
    <n v="0"/>
    <n v="41"/>
    <n v="1"/>
    <n v="2"/>
    <n v="39.880000000000003"/>
    <m/>
    <m/>
    <m/>
    <m/>
    <m/>
    <m/>
    <m/>
    <m/>
    <m/>
    <m/>
    <m/>
    <m/>
    <m/>
    <m/>
    <m/>
  </r>
  <r>
    <s v="B091SP52LR"/>
    <x v="1053"/>
    <s v="BAZIC Products 3 Ring Binder, Economy View Binder with Clear Overlay Cover and Round Rings, Organizer for School Office Home Use, 1 inch Capacity Holds 175 Sheets Paper, Black, 2-Pack"/>
    <s v="3122-PACK2"/>
    <n v="66"/>
    <n v="3"/>
    <n v="0"/>
    <n v="69"/>
    <n v="3"/>
    <n v="2"/>
    <n v="37.020000000000003"/>
    <m/>
    <m/>
    <m/>
    <m/>
    <m/>
    <m/>
    <m/>
    <m/>
    <m/>
    <m/>
    <m/>
    <m/>
    <m/>
    <m/>
    <m/>
  </r>
  <r>
    <s v="B091SP52LR"/>
    <x v="1054"/>
    <s v="BAZIC Products 3 Ring Binder, Economy View Binder with Clear Overlay Cover and Round Rings, Organizer for School Office Home Use, 1 inch Capacity Holds 175 Sheets Paper, Lime Green, 2-Pack"/>
    <s v="4124-PACK2"/>
    <n v="45"/>
    <n v="6"/>
    <n v="0"/>
    <n v="46"/>
    <n v="6"/>
    <n v="2"/>
    <n v="37.020000000000003"/>
    <m/>
    <m/>
    <m/>
    <m/>
    <m/>
    <m/>
    <m/>
    <m/>
    <m/>
    <m/>
    <m/>
    <m/>
    <m/>
    <m/>
    <m/>
  </r>
  <r>
    <s v="B091SP52LR"/>
    <x v="1055"/>
    <s v="BAZIC Products 3 Ring Binder, Economy View Binder with Clear Overlay Cover and Round Rings, Organizer for School Office Home Use, 1 inch Capacity Holds 175 Sheets Paper, Blue, 2-Pack"/>
    <s v="3191-PACK2"/>
    <n v="34"/>
    <n v="0"/>
    <n v="0"/>
    <n v="36"/>
    <n v="0"/>
    <n v="2"/>
    <n v="37.020000000000003"/>
    <m/>
    <m/>
    <m/>
    <m/>
    <m/>
    <m/>
    <m/>
    <m/>
    <m/>
    <m/>
    <m/>
    <m/>
    <m/>
    <m/>
    <m/>
  </r>
  <r>
    <s v="B0D79PG6N3"/>
    <x v="1056"/>
    <s v="BAZIC Products Wood Glue 8 FL OZ (236 mL), Natural Color Super Strong Bond Adhesive, for Woodwork Softwood Hardwood, 24-Pack"/>
    <s v="2071-CASE"/>
    <n v="12"/>
    <n v="2"/>
    <n v="0"/>
    <n v="18"/>
    <n v="2"/>
    <n v="2"/>
    <n v="108.44"/>
    <m/>
    <m/>
    <m/>
    <m/>
    <m/>
    <m/>
    <m/>
    <m/>
    <m/>
    <m/>
    <m/>
    <m/>
    <m/>
    <m/>
    <m/>
  </r>
  <r>
    <s v="B091DDG4G5"/>
    <x v="1057"/>
    <s v="BAZIC Products Colored Pencils 8 Neon Color, Fluorescence Coloring Pencil Set for Art Drawing Sketching, Gift for Artist Adult (8/Pack), 2-Packs"/>
    <s v="725-PACK2"/>
    <n v="113"/>
    <n v="0"/>
    <n v="1E-4"/>
    <n v="137"/>
    <n v="0"/>
    <n v="2"/>
    <n v="16.12"/>
    <m/>
    <m/>
    <m/>
    <m/>
    <m/>
    <m/>
    <m/>
    <m/>
    <m/>
    <m/>
    <m/>
    <m/>
    <m/>
    <m/>
    <m/>
  </r>
  <r>
    <s v="B003UBTNRM"/>
    <x v="1058"/>
    <s v="BAZIC Products Pencil Wood Pre-Sharpened #2 HB Triangle Jumbo Pencils, Latex Free Eraser, Wood Pre Sharpened Yellow Pencils for School (3/Pack), 2-Packs"/>
    <s v="741-PACK2"/>
    <n v="101"/>
    <n v="3"/>
    <n v="1E-4"/>
    <n v="115"/>
    <n v="3"/>
    <n v="2"/>
    <n v="15.18"/>
    <m/>
    <m/>
    <m/>
    <m/>
    <m/>
    <m/>
    <m/>
    <m/>
    <m/>
    <m/>
    <m/>
    <m/>
    <m/>
    <m/>
    <m/>
  </r>
  <r>
    <s v="B092186FX1"/>
    <x v="1059"/>
    <s v="BAZIC Products Ruled Index Cards 5&quot; X 8&quot; 400 Count, White Color Flashcards, Ruled Lined Card for Learning Memory Reminder (100/Pack), 4-Packs"/>
    <s v="523-PACK4"/>
    <n v="32"/>
    <n v="0"/>
    <n v="0"/>
    <n v="36"/>
    <n v="0"/>
    <n v="7"/>
    <n v="149.58000000000001"/>
    <m/>
    <m/>
    <m/>
    <m/>
    <m/>
    <m/>
    <m/>
    <m/>
    <m/>
    <m/>
    <m/>
    <m/>
    <m/>
    <m/>
    <m/>
  </r>
  <r>
    <s v="B092B7F2TZ"/>
    <x v="281"/>
    <s v="BAZIC Products Filler Paper Loose Leaf Papers 100 Sheet, 4-1&quot; Quad Ruled, 3 Hole Punched for Ring Binders, Graph Drafting for Office School Student, 6-Pack"/>
    <s v="569-PACK6"/>
    <n v="231"/>
    <n v="20"/>
    <n v="1E-4"/>
    <n v="273"/>
    <n v="26"/>
    <n v="9"/>
    <n v="204.66"/>
    <m/>
    <m/>
    <m/>
    <m/>
    <m/>
    <m/>
    <m/>
    <m/>
    <m/>
    <m/>
    <m/>
    <m/>
    <m/>
    <m/>
    <m/>
  </r>
  <r>
    <s v="B092BM44ND"/>
    <x v="1060"/>
    <s v="BAZIC Composition Book Black Marble 1/5 Quad-Ruled 100 Sheet Notebook, Squares Graph Ruled Journal Comp Notebooks for School, 4-Pack"/>
    <s v="5052-PACK4"/>
    <n v="17"/>
    <n v="0"/>
    <n v="0"/>
    <n v="23"/>
    <n v="0"/>
    <n v="3"/>
    <n v="61.23"/>
    <m/>
    <m/>
    <m/>
    <m/>
    <m/>
    <m/>
    <m/>
    <m/>
    <m/>
    <m/>
    <m/>
    <m/>
    <m/>
    <m/>
    <m/>
  </r>
  <r>
    <s v="B099BP8Y39"/>
    <x v="1061"/>
    <s v="BAZIC Products Filler Paper Loose Leaf Papers 100 ?Sheet, Wide Ruled 3 Hole Punched for Ring Binders, for Office School Student Writing, 6-Pack"/>
    <s v="566-PACK6"/>
    <n v="23"/>
    <n v="0"/>
    <n v="0"/>
    <n v="26"/>
    <n v="0"/>
    <n v="3"/>
    <n v="65.52"/>
    <m/>
    <m/>
    <m/>
    <m/>
    <m/>
    <m/>
    <m/>
    <m/>
    <m/>
    <m/>
    <m/>
    <m/>
    <m/>
    <m/>
    <m/>
  </r>
  <r>
    <s v="B092C8JSHR"/>
    <x v="1062"/>
    <s v="BAZIC Products Perforated Writing Pad, 50 Sheets 8.5&quot;x11.75&quot;, Lined Ruled Memo Writing Pads Easy Tear Note Paper for Office School Student, 6-Pack"/>
    <s v="597-PACK6"/>
    <n v="20"/>
    <n v="3"/>
    <n v="0"/>
    <n v="22"/>
    <n v="4"/>
    <n v="2"/>
    <n v="39.950000000000003"/>
    <m/>
    <m/>
    <m/>
    <m/>
    <m/>
    <m/>
    <m/>
    <m/>
    <m/>
    <m/>
    <m/>
    <m/>
    <m/>
    <m/>
    <m/>
  </r>
  <r>
    <s v="B092CJSZX7"/>
    <x v="1063"/>
    <s v="BAZIC Products Perforated Writing Pad, 50 Sheets 5x8 Inch, Jr. Lined Ruled Memo Writing Pads Note Paper for Office School Student, Total 12 Count"/>
    <s v="555-PACK6"/>
    <n v="12"/>
    <n v="0"/>
    <n v="0"/>
    <n v="15"/>
    <n v="0"/>
    <n v="2"/>
    <n v="41.78"/>
    <m/>
    <m/>
    <m/>
    <m/>
    <m/>
    <m/>
    <m/>
    <m/>
    <m/>
    <m/>
    <m/>
    <m/>
    <m/>
    <m/>
    <m/>
  </r>
  <r>
    <s v="B0D7GFW8QY"/>
    <x v="1064"/>
    <s v="BAZIC Products Construction Paper Pad 48 Sheets 9&quot; X 12&quot;, Assorted Colors, for Fold Cut Glue, Gift for Classrooms School Home DIY, 4-Pack"/>
    <s v="554-PACK4"/>
    <n v="18"/>
    <n v="1"/>
    <n v="0"/>
    <n v="21"/>
    <n v="2"/>
    <n v="2"/>
    <n v="38.979999999999997"/>
    <m/>
    <m/>
    <m/>
    <m/>
    <m/>
    <m/>
    <m/>
    <m/>
    <m/>
    <m/>
    <m/>
    <m/>
    <m/>
    <m/>
    <m/>
  </r>
  <r>
    <s v="B092C8TL82"/>
    <x v="1065"/>
    <s v="BAZIC Products Perforated Writing Pad, 50 Sheets 5x8 Inch, White Jr. Lined Ruled Memo Writing Pads Note Paper for Office School Student, Total 12 Count"/>
    <s v="556-PACK6"/>
    <n v="14"/>
    <n v="1"/>
    <n v="0"/>
    <n v="16"/>
    <n v="1"/>
    <n v="3"/>
    <n v="64.87"/>
    <m/>
    <m/>
    <m/>
    <m/>
    <m/>
    <m/>
    <m/>
    <m/>
    <m/>
    <m/>
    <m/>
    <m/>
    <m/>
    <m/>
    <m/>
  </r>
  <r>
    <s v="B092C1WLXT"/>
    <x v="237"/>
    <s v="BAZIC Products Writing Pad 100 Sheets 6&quot; x 9&quot; – Writing Pad With Durable Lined Note Pads, Smooth Writing Paper, and Easy-tear Paper Pads; Compact Note Pads and Writing Pads for Office, School, or Home, 6-Pack"/>
    <s v="560-PACK6"/>
    <n v="288"/>
    <n v="5"/>
    <n v="2.0000000000000001E-4"/>
    <n v="374"/>
    <n v="7"/>
    <n v="2"/>
    <n v="34.58"/>
    <m/>
    <m/>
    <m/>
    <m/>
    <m/>
    <m/>
    <m/>
    <m/>
    <m/>
    <m/>
    <m/>
    <m/>
    <m/>
    <m/>
    <m/>
  </r>
  <r>
    <s v="B092B8VT4V"/>
    <x v="1066"/>
    <s v="BAZIC Products Permanent Marker Chisel Tip, Jumbo Wide Black Color Markers, Coloring on Plastic Wood Metal Glass Stone for Art Office (3/Pack), 2-Packs"/>
    <s v="1217-PACK2"/>
    <n v="30"/>
    <n v="1"/>
    <n v="0"/>
    <n v="34"/>
    <n v="1"/>
    <n v="2"/>
    <n v="17.89"/>
    <m/>
    <m/>
    <m/>
    <m/>
    <m/>
    <m/>
    <m/>
    <m/>
    <m/>
    <m/>
    <m/>
    <m/>
    <m/>
    <m/>
    <m/>
  </r>
  <r>
    <s v="B0925K2BXN"/>
    <x v="1067"/>
    <s v="BAZIC Products Washable Markers Fine Line Pen 16 Color, Thin Dual Tip COloring Marker, Non Toxic Marcadorc Art School Supplies, Gift (8/Pack), 2-Packs"/>
    <s v="1234-PACK2"/>
    <n v="29"/>
    <n v="0"/>
    <n v="0"/>
    <n v="50"/>
    <n v="0"/>
    <n v="2"/>
    <n v="16.18"/>
    <m/>
    <m/>
    <m/>
    <m/>
    <m/>
    <m/>
    <m/>
    <m/>
    <m/>
    <m/>
    <m/>
    <m/>
    <m/>
    <m/>
    <m/>
  </r>
  <r>
    <s v="B092CD4CJV"/>
    <x v="1068"/>
    <s v="BAZIC Products Jeweltones Color Plastic Ruler 12&quot; (30cm), Inches Centimeter Metric Measuring Drafting Rulers, for Students School Supplies (4/Pack), 2-Packs"/>
    <s v="336-PACK2"/>
    <n v="119"/>
    <n v="10"/>
    <n v="1E-4"/>
    <n v="152"/>
    <n v="14"/>
    <n v="3"/>
    <n v="27.03"/>
    <m/>
    <m/>
    <m/>
    <m/>
    <m/>
    <m/>
    <m/>
    <m/>
    <m/>
    <m/>
    <m/>
    <m/>
    <m/>
    <m/>
    <m/>
  </r>
  <r>
    <s v="B091T7FCVP"/>
    <x v="1069"/>
    <s v="BAZIC Products Binder Dividers w/Pockets &amp; 5 Insertable Color Tabs, 11 Hole Punch Plastic Index Divider with Tab for 3 Ring Binders (5/Pack), 4-Packs"/>
    <s v="3114-PACK4"/>
    <n v="16"/>
    <n v="1"/>
    <n v="0"/>
    <n v="21"/>
    <n v="2"/>
    <n v="2"/>
    <n v="34.979999999999997"/>
    <m/>
    <m/>
    <m/>
    <m/>
    <m/>
    <m/>
    <m/>
    <m/>
    <m/>
    <m/>
    <m/>
    <m/>
    <m/>
    <m/>
    <m/>
  </r>
  <r>
    <s v="B09237NMB9"/>
    <x v="1070"/>
    <s v="BAZIC Products Manila Folders 8.5 X 11, Manila File Folders 1/3 Cut Letter Size with Left, Right, Center Tabs – Durable Letter Size for Organizing and Filing Documents, Office Folders 48-Count"/>
    <s v="3100-PACK4"/>
    <n v="243"/>
    <n v="17"/>
    <n v="2.0000000000000001E-4"/>
    <n v="273"/>
    <n v="20"/>
    <n v="2"/>
    <n v="36.18"/>
    <m/>
    <m/>
    <m/>
    <m/>
    <m/>
    <m/>
    <m/>
    <m/>
    <m/>
    <m/>
    <m/>
    <m/>
    <m/>
    <m/>
    <m/>
  </r>
  <r>
    <s v="B09235YCND"/>
    <x v="306"/>
    <s v="BAZIC Products Plastic Envelopes with Zipper – Durable Clear Poly Envelopes, Transparent Folder for Documents, Home, Office or School, Letter Size or A4 Folder, 4-Pack"/>
    <s v="3187-PACK4"/>
    <n v="510"/>
    <n v="32"/>
    <n v="2.9999999999999997E-4"/>
    <n v="669"/>
    <n v="42"/>
    <n v="2"/>
    <n v="20.88"/>
    <m/>
    <m/>
    <m/>
    <m/>
    <m/>
    <m/>
    <m/>
    <m/>
    <m/>
    <m/>
    <m/>
    <m/>
    <m/>
    <m/>
    <m/>
  </r>
  <r>
    <s v="B092LDHTWS"/>
    <x v="1071"/>
    <s v="BAZIC Products Crystal Clear Tape Refill 3/4&quot; X 1000&quot;, Transparent Stationery Tapes Glossy Finish Refills Rolls, Arts Craft Gift Wrapping (3/Pack), 2-Packs"/>
    <s v="928-PACK2"/>
    <n v="15"/>
    <n v="2"/>
    <n v="0"/>
    <n v="18"/>
    <n v="4"/>
    <n v="2"/>
    <n v="17.98"/>
    <m/>
    <m/>
    <m/>
    <m/>
    <m/>
    <m/>
    <m/>
    <m/>
    <m/>
    <m/>
    <m/>
    <m/>
    <m/>
    <m/>
    <m/>
  </r>
  <r>
    <s v="B092LJFL5Z"/>
    <x v="1072"/>
    <s v="BAZIC Products Invisible Tape Refills 3/4&quot; X 1296&quot;, Matte Finish Magic Tape for Office, Gift Wrapping, Transparent for Arts, Crafts &amp; More, 12 Rolls, 48-Count - 4 Pack"/>
    <s v="906-PACK4"/>
    <n v="14"/>
    <n v="3"/>
    <n v="0"/>
    <n v="14"/>
    <n v="3"/>
    <n v="2"/>
    <n v="102.47"/>
    <m/>
    <m/>
    <m/>
    <m/>
    <m/>
    <m/>
    <m/>
    <m/>
    <m/>
    <m/>
    <m/>
    <m/>
    <m/>
    <m/>
    <m/>
  </r>
  <r>
    <s v="B091Y91BWW"/>
    <x v="361"/>
    <s v="BAZIC Products Washable Clear School Glue 5 Oz. (147 mL), Liquid Clear Glues Adhesive, for Making Slime Art Crafts at School Home Office, 2-Pack"/>
    <s v="2044-PACK2"/>
    <n v="676"/>
    <n v="34"/>
    <n v="4.0000000000000002E-4"/>
    <n v="845"/>
    <n v="46"/>
    <n v="2"/>
    <n v="22.4"/>
    <m/>
    <m/>
    <m/>
    <m/>
    <m/>
    <m/>
    <m/>
    <m/>
    <m/>
    <m/>
    <m/>
    <m/>
    <m/>
    <m/>
    <m/>
  </r>
  <r>
    <s v="B0D79PXGFB"/>
    <x v="292"/>
    <s v="BAZIC Products Washable Glue Pen 1.7 Oz. (50 mL), Liquid Clear Glues Bond Adhesive for Art Crafts Project at School Home Office (2/Pack), 2-Pack"/>
    <s v="2028-PACK2"/>
    <n v="395"/>
    <n v="27"/>
    <n v="2.0000000000000001E-4"/>
    <n v="487"/>
    <n v="39"/>
    <n v="2"/>
    <n v="26.58"/>
    <m/>
    <m/>
    <m/>
    <m/>
    <m/>
    <m/>
    <m/>
    <m/>
    <m/>
    <m/>
    <m/>
    <m/>
    <m/>
    <m/>
    <m/>
  </r>
  <r>
    <s v="B0D79R8NPP"/>
    <x v="1073"/>
    <s v="BAZIC Products Glue Stick 21g/0.7 Oz, Multi-Purpose Acid Free, Glue Sticks Set Ideal for Photos Paper Kids Art Craft at School Home Office (3/Pack), 2-Pack"/>
    <s v="2025-PACK2"/>
    <n v="10"/>
    <n v="1"/>
    <n v="0"/>
    <n v="14"/>
    <n v="1"/>
    <n v="2"/>
    <n v="18.98"/>
    <m/>
    <m/>
    <m/>
    <m/>
    <m/>
    <m/>
    <m/>
    <m/>
    <m/>
    <m/>
    <m/>
    <m/>
    <m/>
    <m/>
    <m/>
  </r>
  <r>
    <s v="B091Y4MMZT"/>
    <x v="1074"/>
    <s v="BAZIC Products Jumbo White Glue 7.62 Oz. (225 mL), All Purpose Adhesive Bond Photo DIY Craft Slime Making, for Office School Home Art Projects, 4-Pack"/>
    <s v="2013-PACK4"/>
    <n v="21"/>
    <n v="1"/>
    <n v="0"/>
    <n v="27"/>
    <n v="1"/>
    <n v="2"/>
    <n v="37.020000000000003"/>
    <m/>
    <m/>
    <m/>
    <m/>
    <m/>
    <m/>
    <m/>
    <m/>
    <m/>
    <m/>
    <m/>
    <m/>
    <m/>
    <m/>
    <m/>
  </r>
  <r>
    <s v="B0921ZJK8X"/>
    <x v="407"/>
    <s v="BAZIC Products Geometry Math Compass Set w/Scale-Arm, Nickel Plated Metal Ball &amp; HB Wood Pencil, Inch Centimeter, Mathematical Drafting Drawing Tool, 1-Pack"/>
    <s v="2805-EACH"/>
    <n v="334"/>
    <n v="5"/>
    <n v="2.0000000000000001E-4"/>
    <n v="453"/>
    <n v="6"/>
    <n v="2"/>
    <n v="13.28"/>
    <m/>
    <m/>
    <m/>
    <m/>
    <m/>
    <m/>
    <m/>
    <m/>
    <m/>
    <m/>
    <m/>
    <m/>
    <m/>
    <m/>
    <m/>
  </r>
  <r>
    <s v="B0921ZJK8X"/>
    <x v="1075"/>
    <s v="BAZIC Products Geometry Math Compass Set w/Scale-Arm, Nickel Plated Metal Ball &amp; HB Wood Pencil, Inch Centimeter, Mathematical Drafting Drawing Tool, 4-Pack"/>
    <s v="2805-PACK4"/>
    <n v="58"/>
    <n v="0"/>
    <n v="0"/>
    <n v="68"/>
    <n v="0"/>
    <n v="2"/>
    <n v="19.920000000000002"/>
    <m/>
    <m/>
    <m/>
    <m/>
    <m/>
    <m/>
    <m/>
    <m/>
    <m/>
    <m/>
    <m/>
    <m/>
    <m/>
    <m/>
    <m/>
  </r>
  <r>
    <s v="B092RKXJRD"/>
    <x v="1076"/>
    <s v="BAZIC Products Neon Page Marker, Sticky Notes for Study Materials and Office Use, Neon Colored PET Flag Index Tabs, Page Markers and File Tabs, 2x1.5, 30 Flags/Pack, 2-Packs"/>
    <s v="5157-PACK2"/>
    <n v="18"/>
    <n v="2"/>
    <n v="0"/>
    <n v="21"/>
    <n v="2"/>
    <n v="3"/>
    <n v="21.33"/>
    <m/>
    <m/>
    <m/>
    <m/>
    <m/>
    <m/>
    <m/>
    <m/>
    <m/>
    <m/>
    <m/>
    <m/>
    <m/>
    <m/>
    <m/>
  </r>
  <r>
    <s v="B092H72P49"/>
    <x v="1077"/>
    <s v="BAZIC Pencil Sharpener Dual Blades w/Lid &amp; Receptacle, Standard &amp; Jumbo Size Pencils Crayon, Double Blade Sharpeners for Office School, Total 24-Count"/>
    <s v="1940-BOX"/>
    <n v="52"/>
    <n v="10"/>
    <n v="0"/>
    <n v="59"/>
    <n v="10"/>
    <n v="8"/>
    <n v="185.81"/>
    <m/>
    <m/>
    <m/>
    <m/>
    <m/>
    <m/>
    <m/>
    <m/>
    <m/>
    <m/>
    <m/>
    <m/>
    <m/>
    <m/>
    <m/>
  </r>
  <r>
    <s v="B092HK4D6B"/>
    <x v="1078"/>
    <s v="BAZIC Products Pencil Sharpener Single Hole Blade, Standard Size Pencils Crayon, Square One Blades Sharpeners for School, Total 24 Count"/>
    <s v="1941-EACH"/>
    <n v="38"/>
    <n v="1"/>
    <n v="0"/>
    <n v="45"/>
    <n v="1"/>
    <n v="2"/>
    <n v="13.28"/>
    <m/>
    <m/>
    <m/>
    <m/>
    <m/>
    <m/>
    <m/>
    <m/>
    <m/>
    <m/>
    <m/>
    <m/>
    <m/>
    <m/>
    <m/>
  </r>
  <r>
    <s v="B0D7GHTQF4"/>
    <x v="1079"/>
    <s v="BAZIC Products Modeling Clay Yellow Color 1 LB, Modeling Dough Art Craft Non Toxic Gift for Artist Kids, Bulk for Classroom, 2-Pack"/>
    <s v="3339-PACK2"/>
    <n v="27"/>
    <n v="2"/>
    <n v="0"/>
    <n v="35"/>
    <n v="3"/>
    <n v="3"/>
    <n v="51.79"/>
    <m/>
    <m/>
    <m/>
    <m/>
    <m/>
    <m/>
    <m/>
    <m/>
    <m/>
    <m/>
    <m/>
    <m/>
    <m/>
    <m/>
    <m/>
  </r>
  <r>
    <s v="B0D7GHTQF4"/>
    <x v="1080"/>
    <s v="BAZIC Products Modeling Clay Gray Color 1 LB, Light Dough Art Craft, Non Toxic Gift for Artist Kids Toddler Boys Girls, Bulk for Classroom, 24-Pack"/>
    <s v="3335-CASE"/>
    <n v="12"/>
    <n v="5"/>
    <n v="0"/>
    <n v="15"/>
    <n v="7"/>
    <n v="4"/>
    <n v="321.95999999999998"/>
    <m/>
    <m/>
    <m/>
    <m/>
    <m/>
    <m/>
    <m/>
    <m/>
    <m/>
    <m/>
    <m/>
    <m/>
    <m/>
    <m/>
    <m/>
  </r>
  <r>
    <s v="B092H6PFHH"/>
    <x v="1081"/>
    <s v="BAZIC School Student Scissors 5&quot;, Stainless Steel Scissor, Safe Blunt Tip Right Left Handed, Assorted Color Craft Scissor, Total 24 Count"/>
    <s v="4420-BOX"/>
    <n v="33"/>
    <n v="2"/>
    <n v="0"/>
    <n v="42"/>
    <n v="2"/>
    <n v="2"/>
    <n v="53.36"/>
    <m/>
    <m/>
    <m/>
    <m/>
    <m/>
    <m/>
    <m/>
    <m/>
    <m/>
    <m/>
    <m/>
    <m/>
    <m/>
    <m/>
    <m/>
  </r>
  <r>
    <s v="B09238JJRG"/>
    <x v="1082"/>
    <s v="BAZIC Products Pastel Highlighter – Assorted Color Pen Style, Chisel Tip Broad Fine Line, Desk Style Highlighter Pen for Office, and School, Smooth Marking, (4/Pack), 2-Packs"/>
    <s v="2346-PACK2"/>
    <n v="62"/>
    <n v="1"/>
    <n v="0"/>
    <n v="66"/>
    <n v="1"/>
    <n v="2"/>
    <n v="18.02"/>
    <m/>
    <m/>
    <m/>
    <m/>
    <m/>
    <m/>
    <m/>
    <m/>
    <m/>
    <m/>
    <m/>
    <m/>
    <m/>
    <m/>
    <m/>
  </r>
  <r>
    <s v="B091T9KRZK"/>
    <x v="715"/>
    <s v="BAZIC Products 3 Ring Binder 1&quot; Economy View Binders Organizer - Pastel Color, Round Ring, Hold 175 Sheets Paper, for School Office Home, 24-Count"/>
    <s v="3167-CASE"/>
    <n v="276"/>
    <n v="12"/>
    <n v="2.0000000000000001E-4"/>
    <n v="328"/>
    <n v="19"/>
    <n v="2"/>
    <n v="168.32"/>
    <m/>
    <m/>
    <m/>
    <m/>
    <m/>
    <m/>
    <m/>
    <m/>
    <m/>
    <m/>
    <m/>
    <m/>
    <m/>
    <m/>
    <m/>
  </r>
  <r>
    <s v="B09253P413"/>
    <x v="1083"/>
    <s v="BAZIC Products Paid Self-Inking Stamp with Red Ink for Office, Business, and Documents, Easy Refillable Pad, Crisp &amp; Clear Impressions, 1/Pack, 24-Packs"/>
    <s v="FBA_6303-BOX"/>
    <n v="39"/>
    <n v="8"/>
    <n v="0"/>
    <n v="43"/>
    <n v="9"/>
    <n v="2"/>
    <n v="98"/>
    <m/>
    <m/>
    <m/>
    <m/>
    <m/>
    <m/>
    <m/>
    <m/>
    <m/>
    <m/>
    <m/>
    <m/>
    <m/>
    <m/>
    <m/>
  </r>
  <r>
    <s v="B09252M5G4"/>
    <x v="838"/>
    <s v="BAZIC Products Date Stamper with Black Ink Pads for Stamping, 12 Years of Adjustable Dates, Ideal for Office, Shipping, Receiving, Accounting, Expiration Date Stamp, Due Dates - 24 Pack"/>
    <s v="6301-BOX"/>
    <n v="82"/>
    <n v="11"/>
    <n v="1E-4"/>
    <n v="93"/>
    <n v="17"/>
    <n v="32"/>
    <n v="1231.08"/>
    <m/>
    <m/>
    <m/>
    <m/>
    <m/>
    <m/>
    <m/>
    <m/>
    <m/>
    <m/>
    <m/>
    <m/>
    <m/>
    <m/>
    <m/>
  </r>
  <r>
    <s v="B091SP52LR"/>
    <x v="1084"/>
    <s v="BAZIC Products 3 Ring Binder, Economy View Binder with Clear Overlay Cover and Round Rings, Organizer for School Office Home Use, 1 inch Capacity Holds 175 Sheets Paper, Assorted Color, 4-Pack"/>
    <s v="3123-SET4"/>
    <n v="108"/>
    <n v="7"/>
    <n v="1E-4"/>
    <n v="114"/>
    <n v="7"/>
    <n v="3"/>
    <n v="74.069999999999993"/>
    <m/>
    <m/>
    <m/>
    <m/>
    <m/>
    <m/>
    <m/>
    <m/>
    <m/>
    <m/>
    <m/>
    <m/>
    <m/>
    <m/>
    <m/>
  </r>
  <r>
    <s v="B08S5V48BD"/>
    <x v="422"/>
    <s v="BAZIC Pencil Pouch 3 Ring Binder Pouch w/Rivet Enforced Rings Holes, Mesh Window, Zipper Pouches, Pack of 10 Colors"/>
    <s v="803-SET4+804-SET6"/>
    <n v="167"/>
    <n v="7"/>
    <n v="1E-4"/>
    <n v="221"/>
    <n v="10"/>
    <n v="2"/>
    <n v="47.5"/>
    <m/>
    <m/>
    <m/>
    <m/>
    <m/>
    <m/>
    <m/>
    <m/>
    <m/>
    <m/>
    <m/>
    <m/>
    <m/>
    <m/>
    <m/>
  </r>
  <r>
    <s v="B09252MFP6"/>
    <x v="1085"/>
    <s v="BAZIC Products Washable Dot Markers for Arts and Crafts Kids, 6 Colors Paint Marker Kit, Non Toxic Water-Based Bingo Daubers (6/Pack), 12-Pack"/>
    <s v="1227-CASE"/>
    <n v="22"/>
    <n v="1"/>
    <n v="0"/>
    <n v="25"/>
    <n v="1"/>
    <n v="2"/>
    <n v="236.56"/>
    <m/>
    <m/>
    <m/>
    <m/>
    <m/>
    <m/>
    <m/>
    <m/>
    <m/>
    <m/>
    <m/>
    <m/>
    <m/>
    <m/>
    <m/>
  </r>
  <r>
    <s v="B091T6QC2Q"/>
    <x v="840"/>
    <s v="BAZIC Products 3 Ring Binder 2&quot; View Binders Slant D Ring Organizer - Burgundy, Hold 480 Sheets Paper, for School Office Home, 12-Count"/>
    <s v="4150-CASE"/>
    <n v="16"/>
    <n v="2"/>
    <n v="0"/>
    <n v="19"/>
    <n v="3"/>
    <n v="2"/>
    <n v="177.62"/>
    <m/>
    <m/>
    <m/>
    <m/>
    <m/>
    <m/>
    <m/>
    <m/>
    <m/>
    <m/>
    <m/>
    <m/>
    <m/>
    <m/>
    <m/>
  </r>
  <r>
    <s v="B0997XXBNK"/>
    <x v="210"/>
    <s v="BAZIC PRODUCTS Plastic Pencil Case, Ruler Length Large Utility Storage Box, Multi Purpose Organizer &amp; Supply Holder, Clear Box Design, Ideal for School, Office &amp; Craft Use, 12-Pack"/>
    <s v="851-CASE"/>
    <n v="868"/>
    <n v="85"/>
    <n v="5.0000000000000001E-4"/>
    <n v="1168"/>
    <n v="149"/>
    <n v="16"/>
    <n v="937.76"/>
    <m/>
    <m/>
    <m/>
    <m/>
    <m/>
    <m/>
    <m/>
    <m/>
    <m/>
    <m/>
    <m/>
    <m/>
    <m/>
    <m/>
    <m/>
  </r>
  <r>
    <s v="B0CMCX31KN"/>
    <x v="1086"/>
    <s v="BAZIC PRODUCTS Pencil Pouch 3 Ring Binder Pouch w/Rivet Enforced Rings Holes, Assorted Color Mesh Window Zipper Pouches, 144-Pack"/>
    <s v="FBA_803-CASE"/>
    <n v="72"/>
    <n v="14"/>
    <n v="0"/>
    <n v="80"/>
    <n v="17"/>
    <n v="4"/>
    <n v="660.36"/>
    <m/>
    <m/>
    <m/>
    <m/>
    <m/>
    <m/>
    <m/>
    <m/>
    <m/>
    <m/>
    <m/>
    <m/>
    <m/>
    <m/>
    <m/>
  </r>
  <r>
    <s v="B094Q42MW6"/>
    <x v="1087"/>
    <s v="BAZIC Products Spiral Bound Receipts Book for Landlords, Business &amp; Offices, 2-Part Carbonless Forms, 200 Sets 7 5/8&quot; x 10 7/8&quot;, White with Bound Wraparound Cover, (200 Sets/Pk), 12-Packs"/>
    <s v="5080-CASE"/>
    <n v="15"/>
    <n v="6"/>
    <n v="0"/>
    <n v="18"/>
    <n v="9"/>
    <n v="3"/>
    <n v="206.31"/>
    <m/>
    <m/>
    <m/>
    <m/>
    <m/>
    <m/>
    <m/>
    <m/>
    <m/>
    <m/>
    <m/>
    <m/>
    <m/>
    <m/>
    <m/>
  </r>
  <r>
    <s v="B099G5H9FF"/>
    <x v="322"/>
    <s v="BAZIC Products Composition Notebook 100 Sheet 5&quot; x 7&quot; Poly Cover Spiral Notebook, Writing Journal Notebook Mini Pocket Notebooks Assorted Color, 36-Pack"/>
    <s v="5476-CASE"/>
    <n v="359"/>
    <n v="59"/>
    <n v="2.0000000000000001E-4"/>
    <n v="436"/>
    <n v="75"/>
    <n v="3"/>
    <n v="184.45"/>
    <m/>
    <m/>
    <m/>
    <m/>
    <m/>
    <m/>
    <m/>
    <m/>
    <m/>
    <m/>
    <m/>
    <m/>
    <m/>
    <m/>
    <m/>
  </r>
  <r>
    <s v="B092BSHBGF"/>
    <x v="1088"/>
    <s v="BAZIC Products Composition Notebook College Ruled - 100 Sheets, Black Marble Composition Notebook with Durable Cover, Non-Spiral and Lined Paper for Journaling, School, Home, or Office, 2-Packs"/>
    <s v="5050-PACK2"/>
    <n v="18"/>
    <n v="1"/>
    <n v="0"/>
    <n v="21"/>
    <n v="2"/>
    <n v="2"/>
    <n v="30.2"/>
    <m/>
    <m/>
    <m/>
    <m/>
    <m/>
    <m/>
    <m/>
    <m/>
    <m/>
    <m/>
    <m/>
    <m/>
    <m/>
    <m/>
    <m/>
  </r>
  <r>
    <s v="B0CMCX31KN"/>
    <x v="1089"/>
    <s v="BAZIC PRODUCTS Pencil Pouch 3 Ring Binder Pouch w/Rivet Enforced Rings Holes, Pastel Color Mesh Window Zipper Pouchesr, 144-Pack"/>
    <s v="810-CASE"/>
    <n v="78"/>
    <n v="7"/>
    <n v="0"/>
    <n v="85"/>
    <n v="8"/>
    <n v="2"/>
    <n v="328.53"/>
    <m/>
    <m/>
    <m/>
    <m/>
    <m/>
    <m/>
    <m/>
    <m/>
    <m/>
    <m/>
    <m/>
    <m/>
    <m/>
    <m/>
    <m/>
  </r>
  <r>
    <s v="B09DTP4RCK"/>
    <x v="1090"/>
    <s v="BAZIC Products Pencil Pouch 3 Ring Binder Pouch w/Rivet Enforced Rings Holes, Neon Black Color Mesh Window Zipper Pouches, 1-Pack"/>
    <s v="FBA_809-EACH"/>
    <n v="24"/>
    <n v="2"/>
    <n v="0"/>
    <n v="28"/>
    <n v="2"/>
    <n v="2"/>
    <n v="10.32"/>
    <m/>
    <m/>
    <m/>
    <m/>
    <m/>
    <m/>
    <m/>
    <m/>
    <m/>
    <m/>
    <m/>
    <m/>
    <m/>
    <m/>
    <m/>
  </r>
  <r>
    <s v="B0C41LMZMM"/>
    <x v="929"/>
    <s v="BAZIC PRODUCTS Pencil Pouch for 3 Ring Binder, Zippered Mesh Window Pencil Case with Reinforced Grommets, Durable Binder Organizer for School Supplies or Office Supplies Storage, 24-Pack"/>
    <s v="808-BOX"/>
    <n v="51"/>
    <n v="4"/>
    <n v="0"/>
    <n v="66"/>
    <n v="4"/>
    <n v="2"/>
    <n v="72.02"/>
    <m/>
    <m/>
    <m/>
    <m/>
    <m/>
    <m/>
    <m/>
    <m/>
    <m/>
    <m/>
    <m/>
    <m/>
    <m/>
    <m/>
    <m/>
  </r>
  <r>
    <s v="B092H41LYY"/>
    <x v="1091"/>
    <s v="BAZIC Products Pencil Sharpener Single Hole Blade, Cute Sharpeners for Standard Size Pencils Crayon, 24 Count"/>
    <s v="1922-PACK2"/>
    <n v="28"/>
    <n v="0"/>
    <n v="0"/>
    <n v="30"/>
    <n v="0"/>
    <n v="3"/>
    <n v="21.57"/>
    <m/>
    <m/>
    <m/>
    <m/>
    <m/>
    <m/>
    <m/>
    <m/>
    <m/>
    <m/>
    <m/>
    <m/>
    <m/>
    <m/>
    <m/>
  </r>
  <r>
    <s v="B09252SRJR"/>
    <x v="1092"/>
    <s v="BAZIC Products Math Geometry Set 5 Pieces Protractor, Compass, Sharpener, Wood Pencil, Eraser, Storage Zipper Pouch, Drafting Drawing Tool, 144-Packs"/>
    <s v="453-CASE"/>
    <n v="101"/>
    <n v="3"/>
    <n v="1E-4"/>
    <n v="107"/>
    <n v="3"/>
    <n v="2"/>
    <n v="449.88"/>
    <m/>
    <m/>
    <m/>
    <m/>
    <m/>
    <m/>
    <m/>
    <m/>
    <m/>
    <m/>
    <m/>
    <m/>
    <m/>
    <m/>
    <m/>
  </r>
  <r>
    <s v="B0921P4WW3"/>
    <x v="1093"/>
    <s v="BAZIC Products Correction Pen - Corrections Fluid, Precise Metal Tip White Out, Ideal for School &amp; Office Supplies, Alternative to Correction Solution, 2/Pack, 144-Packs"/>
    <s v="1621-CASE"/>
    <n v="168"/>
    <n v="4"/>
    <n v="1E-4"/>
    <n v="181"/>
    <n v="7"/>
    <n v="3"/>
    <n v="533.82000000000005"/>
    <m/>
    <m/>
    <m/>
    <m/>
    <m/>
    <m/>
    <m/>
    <m/>
    <m/>
    <m/>
    <m/>
    <m/>
    <m/>
    <m/>
    <m/>
  </r>
  <r>
    <s v="B091XRLCZY"/>
    <x v="673"/>
    <s v="BAZIC Products Multiplication Flash Cards, Numbers Elementary Math Flashcards Game at School, Problem Solving (36/Pack), 72-Packs"/>
    <s v="FBA_534-CASE"/>
    <n v="58"/>
    <n v="5"/>
    <n v="0"/>
    <n v="73"/>
    <n v="7"/>
    <n v="4"/>
    <n v="332.76"/>
    <m/>
    <m/>
    <m/>
    <m/>
    <m/>
    <m/>
    <m/>
    <m/>
    <m/>
    <m/>
    <m/>
    <m/>
    <m/>
    <m/>
    <m/>
  </r>
  <r>
    <s v="B09QD7GM7Q"/>
    <x v="1094"/>
    <s v="BAZIC Products Silky Gel Crayons 6 Color, Washable Blendable Non Toxic Watercolor Crayon for Coloring Book (6/Pack), 24-Packs"/>
    <s v="2560-BOX"/>
    <n v="17"/>
    <n v="1"/>
    <n v="0"/>
    <n v="19"/>
    <n v="2"/>
    <n v="2"/>
    <n v="104.75"/>
    <m/>
    <m/>
    <m/>
    <m/>
    <m/>
    <m/>
    <m/>
    <m/>
    <m/>
    <m/>
    <m/>
    <m/>
    <m/>
    <m/>
    <m/>
  </r>
  <r>
    <s v="B09XC156LB"/>
    <x v="1095"/>
    <s v="BAZIC Products Brush Markers 6 Neon Colors, Fine Line Washable Coloring Marker, Non Toxic Drawing Gift for Art School Supplies (6/Pack), 2-Packs"/>
    <s v="1268-PACK2"/>
    <n v="68"/>
    <n v="1"/>
    <n v="0"/>
    <n v="77"/>
    <n v="1"/>
    <n v="2"/>
    <n v="16.18"/>
    <m/>
    <m/>
    <m/>
    <m/>
    <m/>
    <m/>
    <m/>
    <m/>
    <m/>
    <m/>
    <m/>
    <m/>
    <m/>
    <m/>
    <m/>
  </r>
  <r>
    <s v="B09DP2RN9T"/>
    <x v="769"/>
    <s v="BAZIC Products Pencil Pouch 3 Ring Binder Pouch w/ Rivet Enforced Rings Holes, Mesh Window Zipper Case, PINK 2-Pack"/>
    <s v="804-PINK-PACK2"/>
    <n v="1892"/>
    <n v="28"/>
    <n v="1.1999999999999999E-3"/>
    <n v="2148"/>
    <n v="33"/>
    <n v="2"/>
    <n v="14.78"/>
    <m/>
    <m/>
    <m/>
    <m/>
    <m/>
    <m/>
    <m/>
    <m/>
    <m/>
    <m/>
    <m/>
    <m/>
    <m/>
    <m/>
    <m/>
  </r>
  <r>
    <s v="B0C47MVCLN"/>
    <x v="1096"/>
    <s v="BAZIC Products Small Notebook Memo Book 3&quot;x5&quot; Spiral Top Bound Pad, Pastel Color 100 Sheets Wirebound Pocket Personal Pads, 24-Pack"/>
    <s v="504-BOX"/>
    <n v="17"/>
    <n v="4"/>
    <n v="0"/>
    <n v="21"/>
    <n v="7"/>
    <n v="2"/>
    <n v="56.78"/>
    <m/>
    <m/>
    <m/>
    <m/>
    <m/>
    <m/>
    <m/>
    <m/>
    <m/>
    <m/>
    <m/>
    <m/>
    <m/>
    <m/>
    <m/>
  </r>
  <r>
    <s v="B092BKD97H"/>
    <x v="1097"/>
    <s v="BAZIC Products Permanent Marker Dual Fine Tip Chisel Point Black Markers, Plastic Wood Metal Glass Stone (2/Pack), 1-Pack"/>
    <s v="1241-EACH"/>
    <n v="45"/>
    <n v="0"/>
    <n v="0"/>
    <n v="49"/>
    <n v="0"/>
    <n v="2"/>
    <n v="13.98"/>
    <m/>
    <m/>
    <m/>
    <m/>
    <m/>
    <m/>
    <m/>
    <m/>
    <m/>
    <m/>
    <m/>
    <m/>
    <m/>
    <m/>
    <m/>
  </r>
  <r>
    <s v="B0B9PQB8TN"/>
    <x v="1098"/>
    <s v="BAZIC Products Alcohol Markers Brush, Double Tipped 6 Neon Color Art Marker Set for Artist Adults Coloring Illustration - Brush Chisel Dual Tips (6/Pack), 1-Pack"/>
    <s v="1230-EACH"/>
    <n v="194"/>
    <n v="2"/>
    <n v="1E-4"/>
    <n v="244"/>
    <n v="2"/>
    <n v="2"/>
    <n v="18.88"/>
    <m/>
    <m/>
    <m/>
    <m/>
    <m/>
    <m/>
    <m/>
    <m/>
    <m/>
    <m/>
    <m/>
    <m/>
    <m/>
    <m/>
    <m/>
  </r>
  <r>
    <s v="B09DP2RN9T"/>
    <x v="589"/>
    <s v="BAZIC Products Pencil Pouch 3 Ring Binder Pouch w/Rivet Enforced Rings Hole, Black Mesh Window Zipper Pouches, 24-Count"/>
    <s v="808-BOX-1"/>
    <n v="132"/>
    <n v="9"/>
    <n v="1E-4"/>
    <n v="154"/>
    <n v="12"/>
    <n v="2"/>
    <n v="70.22"/>
    <m/>
    <m/>
    <m/>
    <m/>
    <m/>
    <m/>
    <m/>
    <m/>
    <m/>
    <m/>
    <m/>
    <m/>
    <m/>
    <m/>
    <m/>
  </r>
  <r>
    <s v="B091X1W2ZJ"/>
    <x v="1099"/>
    <s v="BAZIC Products Dual Sided Super Jumbo Crayons Premium 12 Colors, Non Toxic Drawing Crayons, Gift for Student, 1-Pack"/>
    <s v="2520-EACH"/>
    <n v="25"/>
    <n v="0"/>
    <n v="0"/>
    <n v="30"/>
    <n v="0"/>
    <n v="2"/>
    <n v="13.98"/>
    <m/>
    <m/>
    <m/>
    <m/>
    <m/>
    <m/>
    <m/>
    <m/>
    <m/>
    <m/>
    <m/>
    <m/>
    <m/>
    <m/>
    <m/>
  </r>
  <r>
    <s v="B0BDSQT5TK"/>
    <x v="1100"/>
    <s v="BAZIC Products Aluminum Framed Magnetic Dry Erase and Cork Combo Board 16&quot; X 20&quot;, Black Marker, Magnets, Whiteboard for Teacher Office, 1-Pack"/>
    <s v="6053-EACH"/>
    <n v="75"/>
    <n v="8"/>
    <n v="0"/>
    <n v="107"/>
    <n v="11"/>
    <n v="2"/>
    <n v="55.08"/>
    <m/>
    <m/>
    <m/>
    <m/>
    <m/>
    <m/>
    <m/>
    <m/>
    <m/>
    <m/>
    <m/>
    <m/>
    <m/>
    <m/>
    <m/>
  </r>
  <r>
    <s v="B0BDSQT5TK"/>
    <x v="1100"/>
    <s v="BAZIC Products Aluminum Framed Magnetic Dry Erase and Cork Combo Board 16&quot; X 20&quot;, Black Marker, Magnets, Whiteboard for Teacher Office, 1-Pack"/>
    <s v="FBA_6053-EACH"/>
    <n v="75"/>
    <n v="8"/>
    <n v="0"/>
    <n v="107"/>
    <n v="11"/>
    <n v="2"/>
    <n v="53.96"/>
    <m/>
    <m/>
    <m/>
    <m/>
    <m/>
    <m/>
    <m/>
    <m/>
    <m/>
    <m/>
    <m/>
    <m/>
    <m/>
    <m/>
    <m/>
  </r>
  <r>
    <s v="B0BLRPMPPR"/>
    <x v="1101"/>
    <s v="BAZIC Products White Chalk, Standard Size Blackboard Chalkboard Chalks, Great Game Activity for Kid Teacher School (20/Bucket), 4-Buckets"/>
    <s v="2403-PACK4"/>
    <n v="43"/>
    <n v="2"/>
    <n v="0"/>
    <n v="50"/>
    <n v="4"/>
    <n v="2"/>
    <n v="30.38"/>
    <m/>
    <m/>
    <m/>
    <m/>
    <m/>
    <m/>
    <m/>
    <m/>
    <m/>
    <m/>
    <m/>
    <m/>
    <m/>
    <m/>
    <m/>
  </r>
  <r>
    <s v="B0BN73M9BD"/>
    <x v="1102"/>
    <s v="DOUBLE A 8.5&quot; X 14&quot; Legal Size Copy Paper Multipurpose 20 lb Printer Paper, 94 Brightness Acid Free (1500 Sheets)"/>
    <s v="714937-PACK3"/>
    <n v="13"/>
    <n v="4"/>
    <n v="0"/>
    <n v="15"/>
    <n v="5"/>
    <n v="3"/>
    <n v="198.31"/>
    <m/>
    <m/>
    <m/>
    <m/>
    <m/>
    <m/>
    <m/>
    <m/>
    <m/>
    <m/>
    <m/>
    <m/>
    <m/>
    <m/>
    <m/>
  </r>
  <r>
    <s v="B0BN7JBN94"/>
    <x v="1103"/>
    <s v="DOUBLE A 8.5&quot; X 11&quot; White Copy Paper Multipurpose 20 lb Printer Paper, 96 Brightness Acid Free (500 Sheets)"/>
    <s v="711011-EACH"/>
    <n v="93"/>
    <n v="11"/>
    <n v="1E-4"/>
    <n v="109"/>
    <n v="12"/>
    <n v="2"/>
    <n v="52.98"/>
    <m/>
    <m/>
    <m/>
    <m/>
    <m/>
    <m/>
    <m/>
    <m/>
    <m/>
    <m/>
    <m/>
    <m/>
    <m/>
    <m/>
    <m/>
  </r>
  <r>
    <s v="B09238CZHY"/>
    <x v="1104"/>
    <s v="BAZIC Products Highlighter Gel Pen – Assorted Pastel Color, Chisel Tip Broad Line, Desk Style Highlighter Pen for Office, and School, Smooth Marking, (12/Pack), 2-Packs"/>
    <s v="2348-PACK2"/>
    <n v="53"/>
    <n v="0"/>
    <n v="0"/>
    <n v="60"/>
    <n v="0"/>
    <n v="3"/>
    <n v="49.92"/>
    <m/>
    <m/>
    <m/>
    <m/>
    <m/>
    <m/>
    <m/>
    <m/>
    <m/>
    <m/>
    <m/>
    <m/>
    <m/>
    <m/>
    <m/>
  </r>
  <r>
    <s v="B0BWSQ9SSL"/>
    <x v="1105"/>
    <m/>
    <s v="93575-PACK3"/>
    <n v="23"/>
    <n v="5"/>
    <n v="0"/>
    <n v="31"/>
    <n v="13"/>
    <n v="6"/>
    <n v="366.9"/>
    <m/>
    <m/>
    <m/>
    <m/>
    <m/>
    <m/>
    <m/>
    <m/>
    <m/>
    <m/>
    <m/>
    <m/>
    <m/>
    <m/>
    <m/>
  </r>
  <r>
    <s v="B0BYFQLJ4H"/>
    <x v="1106"/>
    <s v="Kappa Jumbo Word Find Pad 2 Titles, Digest Puzzle Book 8.5&quot;x5&quot; Word Search Puzzle Books for Adults Teens, 24-Pack"/>
    <s v="641-CASE"/>
    <n v="91"/>
    <n v="0"/>
    <n v="1E-4"/>
    <n v="117"/>
    <n v="0"/>
    <n v="2"/>
    <n v="102.18"/>
    <m/>
    <m/>
    <m/>
    <m/>
    <m/>
    <m/>
    <m/>
    <m/>
    <m/>
    <m/>
    <m/>
    <m/>
    <m/>
    <m/>
    <m/>
  </r>
  <r>
    <s v="B0D7FXM9KK"/>
    <x v="1107"/>
    <s v="BAZIC Products Modeling Clay Sticks 4.8 Oz, 8 Primary Colors, Non-Toxic DIY Modeling Clay Sticks for Artist Kids and Adults, Art Craft Sculpting, 24-Pack"/>
    <s v="3346-BOX"/>
    <n v="13"/>
    <n v="1"/>
    <n v="0"/>
    <n v="15"/>
    <n v="1"/>
    <n v="3"/>
    <n v="101.07"/>
    <m/>
    <m/>
    <m/>
    <m/>
    <m/>
    <m/>
    <m/>
    <m/>
    <m/>
    <m/>
    <m/>
    <m/>
    <m/>
    <m/>
    <m/>
  </r>
  <r>
    <s v="B0CGVXGN63"/>
    <x v="1108"/>
    <s v="BAZIC Products Pencil Sharpener Manual, Single + Dual Holes Small Compact Colored Handheld Sharpeners for Kids Adults Students School Office (2/Pack), 4-Pack"/>
    <s v="1931-SET4"/>
    <n v="58"/>
    <n v="1"/>
    <n v="0"/>
    <n v="69"/>
    <n v="1"/>
    <n v="2"/>
    <n v="18.98"/>
    <m/>
    <m/>
    <m/>
    <m/>
    <m/>
    <m/>
    <m/>
    <m/>
    <m/>
    <m/>
    <m/>
    <m/>
    <m/>
    <m/>
    <m/>
  </r>
  <r>
    <s v="B0D7GM5HLD"/>
    <x v="1109"/>
    <s v="BAZIC Products Modeling Dough 1 Oz, 5 Fluorescent Colors, Non Toxic Soft DIY Modeling Clay with Mold Caps for Art and Crafts, Sculpting, Kids Children, 1-Pack"/>
    <s v="FBA_3301-EACH"/>
    <n v="22"/>
    <n v="1"/>
    <n v="0"/>
    <n v="26"/>
    <n v="1"/>
    <n v="3"/>
    <n v="17.97"/>
    <m/>
    <m/>
    <m/>
    <m/>
    <m/>
    <m/>
    <m/>
    <m/>
    <m/>
    <m/>
    <m/>
    <m/>
    <m/>
    <m/>
    <m/>
  </r>
  <r>
    <s v="B0CQ5XCZDT"/>
    <x v="1110"/>
    <s v="BAZIC Products Skylar Fineliner Pen, Fine Tip 0.4mm Pens, Black Ink, Writing Drawing Bullet Journaling Notes for Art Graphic Office School, 4 Count, 1-Pack"/>
    <s v="17035-EACH"/>
    <n v="60"/>
    <n v="1"/>
    <n v="0"/>
    <n v="78"/>
    <n v="1"/>
    <n v="2"/>
    <n v="13.28"/>
    <m/>
    <m/>
    <m/>
    <m/>
    <m/>
    <m/>
    <m/>
    <m/>
    <m/>
    <m/>
    <m/>
    <m/>
    <m/>
    <m/>
    <m/>
  </r>
  <r>
    <s v="B092CDK88K"/>
    <x v="1111"/>
    <s v="BAZIC Products Perforated Writing Pad, 50 Sheets 8.5&quot;x11.75&quot;, White Lined Ruled Writing Pads Easy Tear Note Paper for Office School Student, Total 24 Count"/>
    <s v="5039-PACK2"/>
    <n v="19"/>
    <n v="3"/>
    <n v="0"/>
    <n v="25"/>
    <n v="6"/>
    <n v="3"/>
    <n v="133.62"/>
    <m/>
    <m/>
    <m/>
    <m/>
    <m/>
    <m/>
    <m/>
    <m/>
    <m/>
    <m/>
    <m/>
    <m/>
    <m/>
    <m/>
    <m/>
  </r>
  <r>
    <s v="B0CRJSWRNW"/>
    <x v="1112"/>
    <s v="BAZIC Products Brass Plated Fasteners 1 Inch, Round Head Paper Fastener Brads for Office School Organization Scrapbooking Art and Crafts (100/Pack), 2-Pack"/>
    <s v="251-PACK2"/>
    <n v="27"/>
    <n v="3"/>
    <n v="0"/>
    <n v="43"/>
    <n v="5"/>
    <n v="3"/>
    <n v="25.47"/>
    <m/>
    <m/>
    <m/>
    <m/>
    <m/>
    <m/>
    <m/>
    <m/>
    <m/>
    <m/>
    <m/>
    <m/>
    <m/>
    <m/>
    <m/>
  </r>
  <r>
    <s v="B092KTYR5X"/>
    <x v="1113"/>
    <s v="BAZIC Products Crystal Clear Tape with Dispenser 3/4&quot; X 1296&quot;– for Home, Office, and School Use; Transparent Tape with Glossy Finish, Ideal for Crafts, &amp; Gift Wrapping, 2-Pack"/>
    <s v="927-PACK2"/>
    <n v="6"/>
    <n v="0"/>
    <n v="0"/>
    <n v="7"/>
    <n v="0"/>
    <n v="2"/>
    <n v="16.98"/>
    <m/>
    <m/>
    <m/>
    <m/>
    <m/>
    <m/>
    <m/>
    <m/>
    <m/>
    <m/>
    <m/>
    <m/>
    <m/>
    <m/>
    <m/>
  </r>
  <r>
    <s v="B0CX625CY2"/>
    <x v="1114"/>
    <s v="BAZIC Products 3D Erasers, Food Pencil Erasers (4/Pack), 16 Count for Bulk Prizes, Prize Box, Treasure Box, Classroom Must Haves"/>
    <s v="2250-SET4"/>
    <n v="33"/>
    <n v="2"/>
    <n v="0"/>
    <n v="45"/>
    <n v="2"/>
    <n v="2"/>
    <n v="18.98"/>
    <m/>
    <m/>
    <m/>
    <m/>
    <m/>
    <m/>
    <m/>
    <m/>
    <m/>
    <m/>
    <m/>
    <m/>
    <m/>
    <m/>
    <m/>
  </r>
  <r>
    <s v="B0D5NL4GTQ"/>
    <x v="1115"/>
    <s v="BAZIC Kneaded Eraser, Gray, 12 Count, Erasers for Drawing, Artist Eraser, Kneadable Eraser Putty Eraser Drawing Eraser, for Correcting and Brighten Sketches Art"/>
    <s v="2260-PACK12"/>
    <n v="29"/>
    <n v="1"/>
    <n v="0"/>
    <n v="37"/>
    <n v="1"/>
    <n v="2"/>
    <n v="19.920000000000002"/>
    <m/>
    <m/>
    <m/>
    <m/>
    <m/>
    <m/>
    <m/>
    <m/>
    <m/>
    <m/>
    <m/>
    <m/>
    <m/>
    <m/>
    <m/>
  </r>
  <r>
    <s v="B0921VYTY3"/>
    <x v="1116"/>
    <s v="BAZIC Products Paperboard Clipboard Standard Size Geometric Gold Low Profile Clip, Sturdy &amp; Strong Hardboard Fit A4 Letter Size, 4-Pack"/>
    <s v="1830-SET4"/>
    <n v="22"/>
    <n v="1"/>
    <n v="0"/>
    <n v="32"/>
    <n v="1"/>
    <n v="2"/>
    <n v="47.18"/>
    <m/>
    <m/>
    <m/>
    <m/>
    <m/>
    <m/>
    <m/>
    <m/>
    <m/>
    <m/>
    <m/>
    <m/>
    <m/>
    <m/>
    <m/>
  </r>
  <r>
    <s v="B0D6P7X5M9"/>
    <x v="1117"/>
    <s v="BAZIC Products Kids Lap Desk Activity Tray Lap Table Portable Desk, Plastic Lapdesk for Children Drawing Eating, Assorted Colors, 4-Pack"/>
    <s v="860-SET4"/>
    <n v="48"/>
    <n v="2"/>
    <n v="0"/>
    <n v="59"/>
    <n v="3"/>
    <n v="2"/>
    <n v="104.48"/>
    <m/>
    <m/>
    <m/>
    <m/>
    <m/>
    <m/>
    <m/>
    <m/>
    <m/>
    <m/>
    <m/>
    <m/>
    <m/>
    <m/>
    <m/>
  </r>
  <r>
    <s v="B0D7F62LYZ"/>
    <x v="1118"/>
    <s v="BAZIC Products 10-Color Ballpoint Pen, 1.0mm Bold Point, Monster Series, Retractable Multicolor Pen Fun Cute Ballpoint Pens for Office School Supplies Gifts, 6-Pack"/>
    <s v="17001-SET6"/>
    <n v="46"/>
    <n v="6"/>
    <n v="0"/>
    <n v="55"/>
    <n v="8"/>
    <n v="3"/>
    <n v="45.87"/>
    <m/>
    <m/>
    <m/>
    <m/>
    <m/>
    <m/>
    <m/>
    <m/>
    <m/>
    <m/>
    <m/>
    <m/>
    <m/>
    <m/>
    <m/>
  </r>
  <r>
    <s v="B0D8981ZZN"/>
    <x v="1119"/>
    <s v="BAZIC Products Colored Pencils, 12 Assorted Colors, Pre-Sharpened Wood Free Coloring Pencil Set, for Art Drawing Sketching, Gift for Artist Adult (12/Pack), 1-Pack"/>
    <s v="779-EACH"/>
    <n v="25"/>
    <n v="1"/>
    <n v="0"/>
    <n v="28"/>
    <n v="1"/>
    <n v="5"/>
    <n v="33.200000000000003"/>
    <m/>
    <m/>
    <m/>
    <m/>
    <m/>
    <m/>
    <m/>
    <m/>
    <m/>
    <m/>
    <m/>
    <m/>
    <m/>
    <m/>
    <m/>
  </r>
  <r>
    <s v="B092C5FM1W"/>
    <x v="1"/>
    <s v="BAZIC Products Blank Paper Copy &amp; Multipurpose Paper - 8.5&quot; x 11&quot; White Color Printer Paper for Inkjet, Laser, and Fax Machines, Ideal for Office, School, and Crafts, 50 Sheets/Pack, 1-Pack"/>
    <s v="510-EACH"/>
    <n v="20737"/>
    <n v="427"/>
    <n v="1.2999999999999999E-2"/>
    <n v="24332"/>
    <n v="499"/>
    <n v="1"/>
    <n v="10.39"/>
    <m/>
    <m/>
    <m/>
    <m/>
    <m/>
    <m/>
    <m/>
    <m/>
    <m/>
    <m/>
    <m/>
    <m/>
    <m/>
    <m/>
    <m/>
  </r>
  <r>
    <s v="B0018MS9WA"/>
    <x v="1120"/>
    <s v="BAZIC Nova Black Color Stick Pen (12/Pack)"/>
    <s v="1742-EACH"/>
    <n v="80"/>
    <n v="2"/>
    <n v="1E-4"/>
    <n v="98"/>
    <n v="4"/>
    <n v="1"/>
    <n v="6.29"/>
    <m/>
    <m/>
    <m/>
    <m/>
    <m/>
    <m/>
    <m/>
    <m/>
    <m/>
    <m/>
    <m/>
    <m/>
    <m/>
    <m/>
    <m/>
  </r>
  <r>
    <s v="B0019IIRHK"/>
    <x v="1121"/>
    <s v="BAZIC Mechanical Pencil 0.5mm Diamante, Soft Grip Latex Free Eraser, Smooth Writing Pencils Lead for Drafting Drawing Sketching (3/Pack), 1-Pack"/>
    <s v="736-EACH"/>
    <n v="19"/>
    <n v="1"/>
    <n v="0"/>
    <n v="22"/>
    <n v="1"/>
    <n v="1"/>
    <n v="6.16"/>
    <m/>
    <m/>
    <m/>
    <m/>
    <m/>
    <m/>
    <m/>
    <m/>
    <m/>
    <m/>
    <m/>
    <m/>
    <m/>
    <m/>
    <m/>
  </r>
  <r>
    <s v="B0019IJKPI"/>
    <x v="1122"/>
    <s v="BAZIC Crystal Mechanical Pencil, 0.7 mm, Assorted, 4 Per Pack (701-24P)"/>
    <s v="701-EACH"/>
    <n v="24"/>
    <n v="2"/>
    <n v="0"/>
    <n v="32"/>
    <n v="2"/>
    <n v="2"/>
    <n v="12.32"/>
    <m/>
    <m/>
    <m/>
    <m/>
    <m/>
    <m/>
    <m/>
    <m/>
    <m/>
    <m/>
    <m/>
    <m/>
    <m/>
    <m/>
    <m/>
  </r>
  <r>
    <s v="B092BB3Y77"/>
    <x v="1123"/>
    <s v="BAZIC Permanent Marker Chisel Tip, Wide Assorted Color Markers, Coloring on Plastic Wood Metal Glass Stone for Art Office (3/Pack), 1-Pack"/>
    <s v="1216-EACH"/>
    <n v="57"/>
    <n v="2"/>
    <n v="0"/>
    <n v="68"/>
    <n v="2"/>
    <n v="1"/>
    <n v="6.99"/>
    <m/>
    <m/>
    <m/>
    <m/>
    <m/>
    <m/>
    <m/>
    <m/>
    <m/>
    <m/>
    <m/>
    <m/>
    <m/>
    <m/>
    <m/>
  </r>
  <r>
    <s v="B0019IKSJA"/>
    <x v="1124"/>
    <s v="BAZIC Pen Style Liquid Highlighters with Cushion Grip, 3 Per Pack (2317-24P)"/>
    <s v="2317-EACH"/>
    <n v="159"/>
    <n v="5"/>
    <n v="1E-4"/>
    <n v="191"/>
    <n v="5"/>
    <n v="2"/>
    <n v="13.28"/>
    <m/>
    <m/>
    <m/>
    <m/>
    <m/>
    <m/>
    <m/>
    <m/>
    <m/>
    <m/>
    <m/>
    <m/>
    <m/>
    <m/>
    <m/>
  </r>
  <r>
    <s v="B003UBTNUO"/>
    <x v="49"/>
    <s v="BAZIC #2B Premium Wood Pencil, Blue, 12 Per Pack (760-24P)"/>
    <s v="760-EACH-1"/>
    <n v="2642"/>
    <n v="87"/>
    <n v="1.6999999999999999E-3"/>
    <n v="3546"/>
    <n v="120"/>
    <n v="3"/>
    <n v="20.58"/>
    <m/>
    <m/>
    <m/>
    <m/>
    <m/>
    <m/>
    <m/>
    <m/>
    <m/>
    <m/>
    <m/>
    <m/>
    <m/>
    <m/>
    <m/>
  </r>
  <r>
    <s v="B092367VV4"/>
    <x v="133"/>
    <s v="BAZIC Products Erasers, Jumbo Vinyl Pencil Eraser (4/Pack), Latex Free, White Large Size Block Erasers for Art Drawing School Office Teachers, 1-Pack"/>
    <s v="2201-EACH"/>
    <n v="1693"/>
    <n v="43"/>
    <n v="1.1000000000000001E-3"/>
    <n v="2056"/>
    <n v="49"/>
    <n v="1"/>
    <n v="6.64"/>
    <m/>
    <m/>
    <m/>
    <m/>
    <m/>
    <m/>
    <m/>
    <m/>
    <m/>
    <m/>
    <m/>
    <m/>
    <m/>
    <m/>
    <m/>
  </r>
  <r>
    <s v="B0019IMW5I"/>
    <x v="1125"/>
    <s v="BAZIC Assorted Color File Folder Label (126/Pack)"/>
    <s v="3811-EACH"/>
    <n v="21"/>
    <n v="1"/>
    <n v="0"/>
    <n v="22"/>
    <n v="1"/>
    <n v="1"/>
    <n v="6.49"/>
    <m/>
    <m/>
    <m/>
    <m/>
    <m/>
    <m/>
    <m/>
    <m/>
    <m/>
    <m/>
    <m/>
    <m/>
    <m/>
    <m/>
    <m/>
  </r>
  <r>
    <s v="B003UBTNPY"/>
    <x v="356"/>
    <s v="BAZIC Crown 0.5mm Mechanical Pencil (3/Pack)"/>
    <s v="720-EACH"/>
    <n v="847"/>
    <n v="11"/>
    <n v="5.0000000000000001E-4"/>
    <n v="1027"/>
    <n v="13"/>
    <n v="1"/>
    <n v="6.29"/>
    <m/>
    <m/>
    <m/>
    <m/>
    <m/>
    <m/>
    <m/>
    <m/>
    <m/>
    <m/>
    <m/>
    <m/>
    <m/>
    <m/>
    <m/>
  </r>
  <r>
    <s v="B09236MKL5"/>
    <x v="112"/>
    <s v="BAZIC Products Erasers + Pencil Top Erasers Set (12/Pack), Block Bevel Erasers Neon Color, Arrowhead Caps Tops, Latex Free, for Art Drawing School, 1-Pack"/>
    <s v="2225-EACH"/>
    <n v="1540"/>
    <n v="30"/>
    <n v="1E-3"/>
    <n v="1888"/>
    <n v="35"/>
    <n v="1"/>
    <n v="6.64"/>
    <m/>
    <m/>
    <m/>
    <m/>
    <m/>
    <m/>
    <m/>
    <m/>
    <m/>
    <m/>
    <m/>
    <m/>
    <m/>
    <m/>
    <m/>
  </r>
  <r>
    <s v="B09217T1SC"/>
    <x v="1126"/>
    <s v="BAZIC Products Geometry Set with Pencil Compass – Scale Ruler, HB Wood Pencil, Compass and Protractor Set for Students and Professionals, Ideal Use for Art and Drafting Tools, 144-Packs"/>
    <s v="2807-CASE"/>
    <n v="66"/>
    <n v="2"/>
    <n v="0"/>
    <n v="71"/>
    <n v="2"/>
    <n v="1"/>
    <n v="182.38"/>
    <m/>
    <m/>
    <m/>
    <m/>
    <m/>
    <m/>
    <m/>
    <m/>
    <m/>
    <m/>
    <m/>
    <m/>
    <m/>
    <m/>
    <m/>
  </r>
  <r>
    <s v="B091V4BJWD"/>
    <x v="1127"/>
    <s v="BAZIC Scientific Calculator 56 Function w/Slide-On Case, Engineering Calculators LCD Display, Great for Students and Professionals, Asst Color, 12-Pack"/>
    <s v="3002-BOX"/>
    <n v="40"/>
    <n v="5"/>
    <n v="0"/>
    <n v="48"/>
    <n v="5"/>
    <n v="20"/>
    <n v="1172"/>
    <m/>
    <m/>
    <m/>
    <m/>
    <m/>
    <m/>
    <m/>
    <m/>
    <m/>
    <m/>
    <m/>
    <m/>
    <m/>
    <m/>
    <m/>
  </r>
  <r>
    <s v="B091T94ZQ2"/>
    <x v="1128"/>
    <s v="BAZIC Products Binder Dividers, 8.5 x 11 Plastic Index, 11 Hole Punch for 3 Ring Binders, Organizer, Ideal for School, Office, Home Organization, 10 Tab, 10/Pack, 144-Packs"/>
    <s v="3107-CASE"/>
    <n v="37"/>
    <n v="1"/>
    <n v="0"/>
    <n v="40"/>
    <n v="3"/>
    <n v="2"/>
    <n v="403.94"/>
    <m/>
    <m/>
    <m/>
    <m/>
    <m/>
    <m/>
    <m/>
    <m/>
    <m/>
    <m/>
    <m/>
    <m/>
    <m/>
    <m/>
    <m/>
  </r>
  <r>
    <s v="B0923616R2"/>
    <x v="1129"/>
    <s v="Bazic 10-Pocket Presentation Book (Case of 144) (3129-144)"/>
    <s v="3129-CASE"/>
    <n v="9"/>
    <n v="0"/>
    <n v="0"/>
    <n v="9"/>
    <n v="0"/>
    <n v="1"/>
    <n v="205.55"/>
    <m/>
    <m/>
    <m/>
    <m/>
    <m/>
    <m/>
    <m/>
    <m/>
    <m/>
    <m/>
    <m/>
    <m/>
    <m/>
    <m/>
    <m/>
  </r>
  <r>
    <s v="B003UBTNOU"/>
    <x v="1130"/>
    <s v="BAZIC PRODUCTS Metallic Glitter Pencil w/Eraser, Latex Free Eraser, Unsharpened Rewards Glitter Pencil (8/Pack), 2-Packs"/>
    <s v="713-PACK2"/>
    <n v="256"/>
    <n v="7"/>
    <n v="2.0000000000000001E-4"/>
    <n v="303"/>
    <n v="8"/>
    <n v="1"/>
    <n v="8.06"/>
    <m/>
    <m/>
    <m/>
    <m/>
    <m/>
    <m/>
    <m/>
    <m/>
    <m/>
    <m/>
    <m/>
    <m/>
    <m/>
    <m/>
    <m/>
  </r>
  <r>
    <s v="B003UBTNX6"/>
    <x v="1131"/>
    <s v="BAZIC Products Colored Pencils 24 Color, Mini Coloring Pencil Set Soft Core, for Art Drawing Sketching (24/Pack), 144-Packs"/>
    <s v="767-CASE"/>
    <n v="30"/>
    <n v="2"/>
    <n v="0"/>
    <n v="34"/>
    <n v="2"/>
    <n v="4"/>
    <n v="748.56"/>
    <m/>
    <m/>
    <m/>
    <m/>
    <m/>
    <m/>
    <m/>
    <m/>
    <m/>
    <m/>
    <m/>
    <m/>
    <m/>
    <m/>
    <m/>
  </r>
  <r>
    <s v="B002URLZTG"/>
    <x v="615"/>
    <s v="BAZIC 200 Ct. 3&quot; X 5&quot; Ruled White Index Card (515)"/>
    <s v="FBA_515-EACH"/>
    <n v="24"/>
    <n v="1"/>
    <n v="0"/>
    <n v="25"/>
    <n v="1"/>
    <n v="1"/>
    <n v="7.9"/>
    <m/>
    <m/>
    <m/>
    <m/>
    <m/>
    <m/>
    <m/>
    <m/>
    <m/>
    <m/>
    <m/>
    <m/>
    <m/>
    <m/>
    <m/>
  </r>
  <r>
    <s v="B092CYQY2R"/>
    <x v="1132"/>
    <s v="BAZIC Math Geometry Set 5 Pieces, Compass, Protractor, Ruler, 2 Triangle Rulers, Plastic Clear Measuring Sets for Students Professional, 1-Pack"/>
    <s v="332-EACH"/>
    <n v="32"/>
    <n v="3"/>
    <n v="0"/>
    <n v="39"/>
    <n v="3"/>
    <n v="1"/>
    <n v="8.5399999999999991"/>
    <m/>
    <m/>
    <m/>
    <m/>
    <m/>
    <m/>
    <m/>
    <m/>
    <m/>
    <m/>
    <m/>
    <m/>
    <m/>
    <m/>
    <m/>
  </r>
  <r>
    <s v="B003UC28HS"/>
    <x v="1133"/>
    <s v="BAZIC 0.71&quot; X 2160&quot; (60 Yards) General Purpose Masking Tape"/>
    <s v="950-EACH"/>
    <n v="11"/>
    <n v="1"/>
    <n v="0"/>
    <n v="12"/>
    <n v="1"/>
    <n v="1"/>
    <n v="7.49"/>
    <m/>
    <m/>
    <m/>
    <m/>
    <m/>
    <m/>
    <m/>
    <m/>
    <m/>
    <m/>
    <m/>
    <m/>
    <m/>
    <m/>
    <m/>
  </r>
  <r>
    <s v="B002WFLZ9G"/>
    <x v="1134"/>
    <s v="BAZIC Globe Retractable Gel Ink Pen with Grip, Assorted, 2 Per Pack (1793-24P)"/>
    <s v="1793-EACH"/>
    <n v="43"/>
    <n v="0"/>
    <n v="0"/>
    <n v="48"/>
    <n v="0"/>
    <n v="3"/>
    <n v="20.97"/>
    <m/>
    <m/>
    <m/>
    <m/>
    <m/>
    <m/>
    <m/>
    <m/>
    <m/>
    <m/>
    <m/>
    <m/>
    <m/>
    <m/>
    <m/>
  </r>
  <r>
    <s v="B092KX12CJ"/>
    <x v="1135"/>
    <s v="BAZIC Products Blue Duct Tape 1.88&quot; X 60 Yards, Colored Duct Tapes for Sealing Packing Projects Repairs Crafts Home Improvement, Tear by Hand, 1-Pack"/>
    <s v="973-EACH"/>
    <n v="6"/>
    <n v="2"/>
    <n v="0"/>
    <n v="7"/>
    <n v="3"/>
    <n v="2"/>
    <n v="29.4"/>
    <m/>
    <m/>
    <m/>
    <m/>
    <m/>
    <m/>
    <m/>
    <m/>
    <m/>
    <m/>
    <m/>
    <m/>
    <m/>
    <m/>
    <m/>
  </r>
  <r>
    <s v="B092H6N5VV"/>
    <x v="727"/>
    <s v="BAZIC Products Dayton Rollerball Pen 0.7mm Assorted Color, Regulator Flowing Liquid Ink Pens, Rolling Ball Pens Smooth Writing for Office (6/Pack), 1-Pack"/>
    <s v="1713-EACH"/>
    <n v="872"/>
    <n v="29"/>
    <n v="5.0000000000000001E-4"/>
    <n v="1136"/>
    <n v="36"/>
    <n v="1"/>
    <n v="8.41"/>
    <m/>
    <m/>
    <m/>
    <m/>
    <m/>
    <m/>
    <m/>
    <m/>
    <m/>
    <m/>
    <m/>
    <m/>
    <m/>
    <m/>
    <m/>
  </r>
  <r>
    <s v="B003UBOEJY"/>
    <x v="2"/>
    <s v="BAZIC Products Staples Standard (26/6) 5000/Pack, Stapler Refill Standard Size Staple, Silver Colors, 1-Pack"/>
    <s v="FBA_608-EACH-1"/>
    <n v="3977"/>
    <n v="519"/>
    <n v="2.5000000000000001E-3"/>
    <n v="4665"/>
    <n v="624"/>
    <n v="1"/>
    <n v="4.99"/>
    <m/>
    <m/>
    <m/>
    <m/>
    <m/>
    <m/>
    <m/>
    <m/>
    <m/>
    <m/>
    <m/>
    <m/>
    <m/>
    <m/>
    <m/>
  </r>
  <r>
    <s v="B003BNZUFI"/>
    <x v="1136"/>
    <s v="BAZIC Neon Highlighter Assorted Color Pen Style, Chisel Tip Broad Fine Line Highlighters Unscented (5/Pack), 1-Pack"/>
    <s v="2301-EACH"/>
    <n v="268"/>
    <n v="9"/>
    <n v="2.0000000000000001E-4"/>
    <n v="323"/>
    <n v="10"/>
    <n v="1"/>
    <n v="6.29"/>
    <m/>
    <m/>
    <m/>
    <m/>
    <m/>
    <m/>
    <m/>
    <m/>
    <m/>
    <m/>
    <m/>
    <m/>
    <m/>
    <m/>
    <m/>
  </r>
  <r>
    <s v="B003BS9G44"/>
    <x v="1137"/>
    <s v="BAZIC Utility Knife Box Cutter,18 mm Wider Blade Snap-Off Razor, Rubber Grip Heavy Duty Retractable for Cartons Cardboard Boxes Office Home, 1-Pack"/>
    <s v="FBA_120-EACH"/>
    <n v="90"/>
    <n v="1"/>
    <n v="1E-4"/>
    <n v="106"/>
    <n v="1"/>
    <n v="1"/>
    <n v="4.59"/>
    <m/>
    <m/>
    <m/>
    <m/>
    <m/>
    <m/>
    <m/>
    <m/>
    <m/>
    <m/>
    <m/>
    <m/>
    <m/>
    <m/>
    <m/>
  </r>
  <r>
    <s v="B091WP2C3R"/>
    <x v="297"/>
    <s v="BAZIC Crayons Jumbo 12 Color, Assorted Color Coloring Crayon Set, Non Toxic Drawing Crayons for School Art, Gift for Kids Artist (12/Pack), 1-Pack"/>
    <s v="2519-EACH"/>
    <n v="516"/>
    <n v="18"/>
    <n v="2.9999999999999997E-4"/>
    <n v="709"/>
    <n v="26"/>
    <n v="1"/>
    <n v="7.49"/>
    <m/>
    <m/>
    <m/>
    <m/>
    <m/>
    <m/>
    <m/>
    <m/>
    <m/>
    <m/>
    <m/>
    <m/>
    <m/>
    <m/>
    <m/>
  </r>
  <r>
    <s v="B003BUHVSK"/>
    <x v="1138"/>
    <s v="BAZIC Large 2&quot; (51mm) Black Binder Clip (4/Pack)"/>
    <s v="262-EACH"/>
    <n v="32"/>
    <n v="1"/>
    <n v="0"/>
    <n v="39"/>
    <n v="1"/>
    <n v="2"/>
    <n v="13.28"/>
    <m/>
    <m/>
    <m/>
    <m/>
    <m/>
    <m/>
    <m/>
    <m/>
    <m/>
    <m/>
    <m/>
    <m/>
    <m/>
    <m/>
    <m/>
  </r>
  <r>
    <s v="B09217SPRM"/>
    <x v="1139"/>
    <s v="BAZIC #10 White Envelope w/Gummed Closure (50/Pack), Case Pack of 24"/>
    <s v="5047-EACH"/>
    <n v="89"/>
    <n v="9"/>
    <n v="1E-4"/>
    <n v="102"/>
    <n v="9"/>
    <n v="1"/>
    <n v="8.99"/>
    <m/>
    <m/>
    <m/>
    <m/>
    <m/>
    <m/>
    <m/>
    <m/>
    <m/>
    <m/>
    <m/>
    <m/>
    <m/>
    <m/>
    <m/>
  </r>
  <r>
    <s v="B0D8TY4BVD"/>
    <x v="1140"/>
    <s v="BAZIC PRODUCTS 804-24 Bright Color 3-Ring Pencil Pouch w/Mesh Window, Case of 24"/>
    <s v="804-BOX"/>
    <n v="1091"/>
    <n v="108"/>
    <n v="6.9999999999999999E-4"/>
    <n v="1369"/>
    <n v="153"/>
    <n v="17"/>
    <n v="532.95000000000005"/>
    <m/>
    <m/>
    <m/>
    <m/>
    <m/>
    <m/>
    <m/>
    <m/>
    <m/>
    <m/>
    <m/>
    <m/>
    <m/>
    <m/>
    <m/>
  </r>
  <r>
    <s v="B0D7GHJYPD"/>
    <x v="1141"/>
    <s v="BAZIC Modeling Clay 6 Color, 2 Oz. Assorted Colors Light Dough Art Craft, Non Toxic Gift for Artist Kids Toddler Boys Girls (12oz/Pack), 1-Pack"/>
    <s v="3310-EACH"/>
    <n v="38"/>
    <n v="1"/>
    <n v="0"/>
    <n v="49"/>
    <n v="1"/>
    <n v="1"/>
    <n v="13.99"/>
    <m/>
    <m/>
    <m/>
    <m/>
    <m/>
    <m/>
    <m/>
    <m/>
    <m/>
    <m/>
    <m/>
    <m/>
    <m/>
    <m/>
    <m/>
  </r>
  <r>
    <s v="B0D8TY4BVD"/>
    <x v="1142"/>
    <s v="BAZIC PRODUCTS Bright Color 3-Ring Pencil Pouch w/Mesh Window, Binder Pouch Enforced Rings Holes, Bright Assorted Color, 144-Pack"/>
    <s v="FBA_804-CASE-B"/>
    <n v="310"/>
    <n v="28"/>
    <n v="2.0000000000000001E-4"/>
    <n v="360"/>
    <n v="50"/>
    <n v="2"/>
    <n v="300"/>
    <m/>
    <m/>
    <m/>
    <m/>
    <m/>
    <m/>
    <m/>
    <m/>
    <m/>
    <m/>
    <m/>
    <m/>
    <m/>
    <m/>
    <m/>
  </r>
  <r>
    <s v="B0D3BN1V62"/>
    <x v="1142"/>
    <s v="BAZIC PRODUCTS Bright Color 3-Ring Pencil Pouch w/Mesh Window, Binder Pouch Enforced Rings Holes, Bright Assorted Color, 144-Pack"/>
    <s v="FBA_804-CASE-B"/>
    <n v="19"/>
    <n v="4"/>
    <n v="0"/>
    <n v="38"/>
    <n v="6"/>
    <n v="1"/>
    <n v="153.54"/>
    <m/>
    <m/>
    <m/>
    <m/>
    <m/>
    <m/>
    <m/>
    <m/>
    <m/>
    <m/>
    <m/>
    <m/>
    <m/>
    <m/>
    <m/>
  </r>
  <r>
    <s v="B0D9ZP76T7"/>
    <x v="1142"/>
    <s v="BAZIC PRODUCTS Bright Color 3-Ring Pencil Pouch w/Mesh Window, Binder Pouch Enforced Rings Holes, Bright Assorted Color, 144-Pack"/>
    <s v="FBA_804-CASE-B"/>
    <n v="250"/>
    <n v="62"/>
    <n v="2.0000000000000001E-4"/>
    <n v="309"/>
    <n v="86"/>
    <n v="1"/>
    <n v="150"/>
    <m/>
    <m/>
    <m/>
    <m/>
    <m/>
    <m/>
    <m/>
    <m/>
    <m/>
    <m/>
    <m/>
    <m/>
    <m/>
    <m/>
    <m/>
  </r>
  <r>
    <s v="B091JGWF2F"/>
    <x v="1143"/>
    <s v="BAZIC Products Mechanical Pencil 0.7mm Tritech Soft Grip, Refill 2B Ceramic Pencils Lead, Latex Free Eraser, for Drafting Drawing Sketching, 6-Packs"/>
    <s v="742-SET6"/>
    <n v="35"/>
    <n v="0"/>
    <n v="0"/>
    <n v="41"/>
    <n v="0"/>
    <n v="1"/>
    <n v="10.79"/>
    <m/>
    <m/>
    <m/>
    <m/>
    <m/>
    <m/>
    <m/>
    <m/>
    <m/>
    <m/>
    <m/>
    <m/>
    <m/>
    <m/>
    <m/>
  </r>
  <r>
    <s v="B091WQDF73"/>
    <x v="1144"/>
    <s v="BAZIC 16 Color Premium Quality Crayon"/>
    <s v="2517-EACH"/>
    <n v="17"/>
    <n v="1"/>
    <n v="0"/>
    <n v="23"/>
    <n v="1"/>
    <n v="2"/>
    <n v="11.98"/>
    <m/>
    <m/>
    <m/>
    <m/>
    <m/>
    <m/>
    <m/>
    <m/>
    <m/>
    <m/>
    <m/>
    <m/>
    <m/>
    <m/>
    <m/>
  </r>
  <r>
    <s v="B0921NXQTT"/>
    <x v="185"/>
    <m/>
    <s v="5002-EACH"/>
    <n v="538"/>
    <n v="18"/>
    <n v="2.9999999999999997E-4"/>
    <n v="673"/>
    <n v="20"/>
    <n v="1"/>
    <n v="6.99"/>
    <m/>
    <m/>
    <m/>
    <m/>
    <m/>
    <m/>
    <m/>
    <m/>
    <m/>
    <m/>
    <m/>
    <m/>
    <m/>
    <m/>
    <m/>
  </r>
  <r>
    <s v="B008XGTPCM"/>
    <x v="1145"/>
    <s v="BAZIC Super Clear Heavy Duty Packing Tape 1.88&quot; x 54.6 Yards, Shipping Mailing Moving Sealing Tapes, 1-Unit"/>
    <s v="915-EACH"/>
    <n v="85"/>
    <n v="8"/>
    <n v="1E-4"/>
    <n v="101"/>
    <n v="8"/>
    <n v="1"/>
    <n v="7.49"/>
    <m/>
    <m/>
    <m/>
    <m/>
    <m/>
    <m/>
    <m/>
    <m/>
    <m/>
    <m/>
    <m/>
    <m/>
    <m/>
    <m/>
    <m/>
  </r>
  <r>
    <s v="B09236132P"/>
    <x v="1146"/>
    <s v="BAZIC Products Pink Eraser Top, Latex-Free Pencil Top Erasers with Arrowhead Caps, Non-Toxic Erasers for Kids, Students, Teachers, Classroom, Art, Homework &amp; School Supplies, 20/Pack, 144-Pack"/>
    <s v="2206-CASE"/>
    <n v="173"/>
    <n v="1"/>
    <n v="1E-4"/>
    <n v="184"/>
    <n v="1"/>
    <n v="1"/>
    <n v="119.79"/>
    <m/>
    <m/>
    <m/>
    <m/>
    <m/>
    <m/>
    <m/>
    <m/>
    <m/>
    <m/>
    <m/>
    <m/>
    <m/>
    <m/>
    <m/>
  </r>
  <r>
    <s v="B091T6QC2Q"/>
    <x v="1147"/>
    <s v="BAZIC Products 3 Ring Binder 2&quot; View Binders Slant D Ring Organizer - Grey, Hold 480 Sheets Paper, for School Office Home, 12-Count"/>
    <s v="4151-CASE"/>
    <n v="17"/>
    <n v="2"/>
    <n v="0"/>
    <n v="18"/>
    <n v="2"/>
    <n v="1"/>
    <n v="90.24"/>
    <m/>
    <m/>
    <m/>
    <m/>
    <m/>
    <m/>
    <m/>
    <m/>
    <m/>
    <m/>
    <m/>
    <m/>
    <m/>
    <m/>
    <m/>
  </r>
  <r>
    <s v="B092H1Y527"/>
    <x v="1148"/>
    <s v="BAZIC Products Stainless Steel Scissors 7&quot;, Straight Handle Sharp Scissor Blades, Assorted Color, Cutting Paper Fabric Craft Sewing for School Office, 24-Pack"/>
    <s v="4433-BOX"/>
    <n v="13"/>
    <n v="0"/>
    <n v="0"/>
    <n v="13"/>
    <n v="0"/>
    <n v="2"/>
    <n v="73.42"/>
    <m/>
    <m/>
    <m/>
    <m/>
    <m/>
    <m/>
    <m/>
    <m/>
    <m/>
    <m/>
    <m/>
    <m/>
    <m/>
    <m/>
    <m/>
  </r>
  <r>
    <s v="B09986M8SX"/>
    <x v="476"/>
    <s v="BAZIC PRODUCTS Plastic Pencil Case 8&quot; Double Deck Utility Storage Box, Bright Color, Multi Purpose Organizer, 24-Pack"/>
    <s v="837-BOX"/>
    <n v="459"/>
    <n v="23"/>
    <n v="2.9999999999999997E-4"/>
    <n v="564"/>
    <n v="30"/>
    <n v="1"/>
    <n v="52.52"/>
    <m/>
    <m/>
    <m/>
    <m/>
    <m/>
    <m/>
    <m/>
    <m/>
    <m/>
    <m/>
    <m/>
    <m/>
    <m/>
    <m/>
    <m/>
  </r>
  <r>
    <s v="B09F54B1GD"/>
    <x v="1149"/>
    <s v="BAZIC Products Essence Gel Pen 0.7mm Black Color, Comfort Grip Acid Free Smooth Writing for Drawing Coloring Gift Office School (6/Pack), 1-Pack"/>
    <s v="1732-EACH"/>
    <n v="165"/>
    <n v="2"/>
    <n v="1E-4"/>
    <n v="205"/>
    <n v="2"/>
    <n v="1"/>
    <n v="6.64"/>
    <m/>
    <m/>
    <m/>
    <m/>
    <m/>
    <m/>
    <m/>
    <m/>
    <m/>
    <m/>
    <m/>
    <m/>
    <m/>
    <m/>
    <m/>
  </r>
  <r>
    <s v="B0924ZVMF6"/>
    <x v="1150"/>
    <s v="BAZIC 1282 24 Fine Line Washable Watercolor Markers"/>
    <s v="1282-EACH"/>
    <n v="206"/>
    <n v="4"/>
    <n v="1E-4"/>
    <n v="280"/>
    <n v="5"/>
    <n v="1"/>
    <n v="7.11"/>
    <m/>
    <m/>
    <m/>
    <m/>
    <m/>
    <m/>
    <m/>
    <m/>
    <m/>
    <m/>
    <m/>
    <m/>
    <m/>
    <m/>
    <m/>
  </r>
  <r>
    <s v="B0CFHYL6D2"/>
    <x v="1151"/>
    <s v="BAZIC Clear Packing Tape 2.83&quot; X 109.3 Yards, Wide Shipping Mailing Moving Sealing Tapes Refill Rolls, 1-Pack"/>
    <s v="924-EACH"/>
    <n v="17"/>
    <n v="0"/>
    <n v="0"/>
    <n v="18"/>
    <n v="0"/>
    <n v="1"/>
    <n v="11.99"/>
    <m/>
    <m/>
    <m/>
    <m/>
    <m/>
    <m/>
    <m/>
    <m/>
    <m/>
    <m/>
    <m/>
    <m/>
    <m/>
    <m/>
    <m/>
  </r>
  <r>
    <s v="B0D6XQ6S4M"/>
    <x v="1152"/>
    <s v="BAZIC 2 Oz./56.70g #64 Rubber Bands (6102-36)"/>
    <s v="6102-EACH"/>
    <n v="42"/>
    <n v="1"/>
    <n v="0"/>
    <n v="60"/>
    <n v="3"/>
    <n v="1"/>
    <n v="6.99"/>
    <m/>
    <m/>
    <m/>
    <m/>
    <m/>
    <m/>
    <m/>
    <m/>
    <m/>
    <m/>
    <m/>
    <m/>
    <m/>
    <m/>
    <m/>
  </r>
  <r>
    <s v="B00GSSDKB4"/>
    <x v="1152"/>
    <s v="BAZIC 2 Oz./56.70g #64 Rubber Bands (6102-36)"/>
    <s v="6102-EACH"/>
    <n v="23"/>
    <n v="2"/>
    <n v="0"/>
    <n v="33"/>
    <n v="2"/>
    <n v="1"/>
    <n v="6.99"/>
    <m/>
    <m/>
    <m/>
    <m/>
    <m/>
    <m/>
    <m/>
    <m/>
    <m/>
    <m/>
    <m/>
    <m/>
    <m/>
    <m/>
    <m/>
  </r>
  <r>
    <s v="B0925QSCX8"/>
    <x v="1153"/>
    <s v="BAZIC Products Dry Erase Marker Black Fine Tip, Whiteboard Pen Marcador, Low Odor Markers White Board Pens for Office School Supplies (4/Pack), 1-Pack"/>
    <s v="1200-EACH"/>
    <n v="162"/>
    <n v="5"/>
    <n v="1E-4"/>
    <n v="192"/>
    <n v="5"/>
    <n v="1"/>
    <n v="5.99"/>
    <m/>
    <m/>
    <m/>
    <m/>
    <m/>
    <m/>
    <m/>
    <m/>
    <m/>
    <m/>
    <m/>
    <m/>
    <m/>
    <m/>
    <m/>
  </r>
  <r>
    <s v="B0D79Q9D2L"/>
    <x v="1154"/>
    <s v="BAZIC Products Epoxy Glue w/Syringe Applicator 0.2 Oz/5.6g, Quick Setting, 2 Part Clear Glue Bond Adhesive to Wood Metal Glass Stone Plastic, 1-Pack"/>
    <s v="2011-EACH"/>
    <n v="310"/>
    <n v="16"/>
    <n v="2.0000000000000001E-4"/>
    <n v="389"/>
    <n v="20"/>
    <n v="1"/>
    <n v="6.99"/>
    <m/>
    <m/>
    <m/>
    <m/>
    <m/>
    <m/>
    <m/>
    <m/>
    <m/>
    <m/>
    <m/>
    <m/>
    <m/>
    <m/>
    <m/>
  </r>
  <r>
    <s v="B0D79S2D61"/>
    <x v="209"/>
    <s v="BAZIC Products Washable Colored Glue Stick 8g/0.28 Oz, All Purpose Acid Glue Sticks for Kids Photos Paper Kids at School Home Office (4/Pack), 1-Pack"/>
    <s v="2043-EACH"/>
    <n v="1821"/>
    <n v="36"/>
    <n v="1.1000000000000001E-3"/>
    <n v="2326"/>
    <n v="45"/>
    <n v="1"/>
    <n v="7.11"/>
    <m/>
    <m/>
    <m/>
    <m/>
    <m/>
    <m/>
    <m/>
    <m/>
    <m/>
    <m/>
    <m/>
    <m/>
    <m/>
    <m/>
    <m/>
  </r>
  <r>
    <s v="B091JGVXQT"/>
    <x v="191"/>
    <s v="BAZIC Products Dime Coin Wrappers – Durable Preformed Paper Tube, Sleeves for Coin Sorter and Holder, 36/Pack, 2 Packs"/>
    <s v="5013-PACK2"/>
    <n v="374"/>
    <n v="20"/>
    <n v="2.0000000000000001E-4"/>
    <n v="456"/>
    <n v="24"/>
    <n v="1"/>
    <n v="14.35"/>
    <m/>
    <m/>
    <m/>
    <m/>
    <m/>
    <m/>
    <m/>
    <m/>
    <m/>
    <m/>
    <m/>
    <m/>
    <m/>
    <m/>
    <m/>
  </r>
  <r>
    <s v="B092CD4CJV"/>
    <x v="1155"/>
    <s v="BAZIC Products Plastic Clear Rulers 12 inch (30cm), Inches Centimeter Metric Ruler Measuring Long Ruler, Straight Edge Ruler for Students School Supplies, 288-Pack"/>
    <s v="323-CASE"/>
    <n v="36"/>
    <n v="4"/>
    <n v="0"/>
    <n v="43"/>
    <n v="7"/>
    <n v="1"/>
    <n v="117.31"/>
    <m/>
    <m/>
    <m/>
    <m/>
    <m/>
    <m/>
    <m/>
    <m/>
    <m/>
    <m/>
    <m/>
    <m/>
    <m/>
    <m/>
    <m/>
  </r>
  <r>
    <s v="B092H6W353"/>
    <x v="1156"/>
    <s v="BAZIC Products Staples Standard 26/6 Metallic Color 3000/Pack Refill for Stapler, Ideal Office Staples for Home, School &amp; Business, Assorted Colors, 72-Packs"/>
    <s v="609-CASE"/>
    <n v="48"/>
    <n v="3"/>
    <n v="0"/>
    <n v="51"/>
    <n v="3"/>
    <n v="1"/>
    <n v="109.78"/>
    <m/>
    <m/>
    <m/>
    <m/>
    <m/>
    <m/>
    <m/>
    <m/>
    <m/>
    <m/>
    <m/>
    <m/>
    <m/>
    <m/>
    <m/>
  </r>
  <r>
    <s v="B092HFQ9XM"/>
    <x v="1157"/>
    <s v="BAZIC Products Pencil Sharpener Single Hole Blade w/Receptacle, Standard Size Pencils Crayon, One Blades Sharpeners, 144-Packs"/>
    <s v="1904-CASE"/>
    <n v="17"/>
    <n v="1"/>
    <n v="0"/>
    <n v="21"/>
    <n v="1"/>
    <n v="1"/>
    <n v="87.71"/>
    <m/>
    <m/>
    <m/>
    <m/>
    <m/>
    <m/>
    <m/>
    <m/>
    <m/>
    <m/>
    <m/>
    <m/>
    <m/>
    <m/>
    <m/>
  </r>
  <r>
    <s v="B092C8KFS6"/>
    <x v="616"/>
    <s v="BAZIC Products Dry Erase Lap Board 9&quot;x12&quot;, Double Sided Primary Ruled &amp; Blank, Small Portable Whiteboards for Teacher Home, 1-Pack"/>
    <s v="6018-EACH"/>
    <n v="608"/>
    <n v="25"/>
    <n v="4.0000000000000002E-4"/>
    <n v="761"/>
    <n v="36"/>
    <n v="1"/>
    <n v="9.99"/>
    <m/>
    <m/>
    <m/>
    <m/>
    <m/>
    <m/>
    <m/>
    <m/>
    <m/>
    <m/>
    <m/>
    <m/>
    <m/>
    <m/>
    <m/>
  </r>
  <r>
    <s v="B092C1WLXT"/>
    <x v="110"/>
    <s v="BAZIC Products Writing Pad 100 Sheets 6&quot; x 9&quot; – Writing Pad With Durable Lined Note Pads, Smooth Writing Paper, and Easy-tear Paper Pads; Compact Note Pads and Writing Pads for Office, School, or Home, 1-pack"/>
    <s v="560-EACH"/>
    <n v="1314"/>
    <n v="20"/>
    <n v="8.0000000000000004E-4"/>
    <n v="1771"/>
    <n v="34"/>
    <n v="1"/>
    <n v="10.49"/>
    <m/>
    <m/>
    <m/>
    <m/>
    <m/>
    <m/>
    <m/>
    <m/>
    <m/>
    <m/>
    <m/>
    <m/>
    <m/>
    <m/>
    <m/>
  </r>
  <r>
    <s v="B092BGK4SS"/>
    <x v="1158"/>
    <s v="BAZIC Products Composition Notebook College Ruled - 100 Sheets, Black Marble Composition Notebook with Durable Cover, Non-Spiral and Lined Paper for Journaling, School, Home, or Office, 1-Pack"/>
    <s v="FBA_5091-EACH"/>
    <n v="988"/>
    <n v="21"/>
    <n v="5.9999999999999995E-4"/>
    <n v="1303"/>
    <n v="38"/>
    <n v="1"/>
    <n v="9.9600000000000009"/>
    <m/>
    <m/>
    <m/>
    <m/>
    <m/>
    <m/>
    <m/>
    <m/>
    <m/>
    <m/>
    <m/>
    <m/>
    <m/>
    <m/>
    <m/>
  </r>
  <r>
    <s v="B0D79PFC36"/>
    <x v="1159"/>
    <s v="B BAZIC PRODUCTS 3G/0.10 Oz. Super Glue Pen (2008)"/>
    <s v="2008-EACH"/>
    <n v="45"/>
    <n v="1"/>
    <n v="0"/>
    <n v="48"/>
    <n v="1"/>
    <n v="1"/>
    <n v="6.49"/>
    <m/>
    <m/>
    <m/>
    <m/>
    <m/>
    <m/>
    <m/>
    <m/>
    <m/>
    <m/>
    <m/>
    <m/>
    <m/>
    <m/>
    <m/>
  </r>
  <r>
    <s v="B092BB27K1"/>
    <x v="1160"/>
    <s v="BAZIC Products Permanent Marker Chisel Tip, Assorted Color Markers, Coloring on Plastic Wood Metal Glass Stone for Art Office (12/Pack), Total 144 Count"/>
    <s v="1273-BOX"/>
    <n v="16"/>
    <n v="1"/>
    <n v="0"/>
    <n v="18"/>
    <n v="1"/>
    <n v="1"/>
    <n v="63.49"/>
    <m/>
    <m/>
    <m/>
    <m/>
    <m/>
    <m/>
    <m/>
    <m/>
    <m/>
    <m/>
    <m/>
    <m/>
    <m/>
    <m/>
    <m/>
  </r>
  <r>
    <s v="B092RKXK9S"/>
    <x v="330"/>
    <m/>
    <s v="5104-EACH"/>
    <n v="269"/>
    <n v="17"/>
    <n v="2.0000000000000001E-4"/>
    <n v="318"/>
    <n v="22"/>
    <n v="1"/>
    <n v="5.69"/>
    <m/>
    <m/>
    <m/>
    <m/>
    <m/>
    <m/>
    <m/>
    <m/>
    <m/>
    <m/>
    <m/>
    <m/>
    <m/>
    <m/>
    <m/>
  </r>
  <r>
    <s v="B091JM5GTQ"/>
    <x v="166"/>
    <s v="BAZIC Products Glitter Glue Tube – 6 Assorted Classic Color, Non-Toxic Washable Glitter Glue for Art, Crafts, Paints, DIY, and Party Projects, 120ml/Pack, 1-Pack"/>
    <s v="3467-EACH"/>
    <n v="655"/>
    <n v="99"/>
    <n v="4.0000000000000002E-4"/>
    <n v="849"/>
    <n v="119"/>
    <n v="1"/>
    <n v="7.09"/>
    <m/>
    <m/>
    <m/>
    <m/>
    <m/>
    <m/>
    <m/>
    <m/>
    <m/>
    <m/>
    <m/>
    <m/>
    <m/>
    <m/>
    <m/>
  </r>
  <r>
    <s v="B0921C734Q"/>
    <x v="1161"/>
    <s v="BAZIC 6&quot; x 9&quot; Self-Seal White Catalog Envelope, 6/Pack (5450)"/>
    <s v="5450-EACH"/>
    <n v="8"/>
    <n v="0"/>
    <n v="0"/>
    <n v="8"/>
    <n v="0"/>
    <n v="1"/>
    <n v="6.99"/>
    <m/>
    <m/>
    <m/>
    <m/>
    <m/>
    <m/>
    <m/>
    <m/>
    <m/>
    <m/>
    <m/>
    <m/>
    <m/>
    <m/>
    <m/>
  </r>
  <r>
    <s v="B091V4V36M"/>
    <x v="1162"/>
    <s v="BAZIC Pocket Size Calculators Teaching Material (3009-24)"/>
    <s v="3009-BOX"/>
    <n v="49"/>
    <n v="0"/>
    <n v="0"/>
    <n v="53"/>
    <n v="0"/>
    <n v="1"/>
    <n v="52.69"/>
    <m/>
    <m/>
    <m/>
    <m/>
    <m/>
    <m/>
    <m/>
    <m/>
    <m/>
    <m/>
    <m/>
    <m/>
    <m/>
    <m/>
    <m/>
  </r>
  <r>
    <s v="B091V4PVSN"/>
    <x v="1163"/>
    <s v="BAZIC 12-Digit Desktop Calculator with Profit Calculation &amp; Tax Functions (3011)"/>
    <s v="3011-EACH"/>
    <n v="81"/>
    <n v="11"/>
    <n v="1E-4"/>
    <n v="107"/>
    <n v="11"/>
    <n v="2"/>
    <n v="40.98"/>
    <m/>
    <m/>
    <m/>
    <m/>
    <m/>
    <m/>
    <m/>
    <m/>
    <m/>
    <m/>
    <m/>
    <m/>
    <m/>
    <m/>
    <m/>
  </r>
  <r>
    <s v="B092BDXYVK"/>
    <x v="1164"/>
    <s v="BAZIC Products Permanent Marker Fine Tip Assorted Color Markers, Coloring Doodling on Plastic Wood Metal Glass Stone, for School Office Art (8/Pack), 1-Pack"/>
    <s v="1291-EACH"/>
    <n v="50"/>
    <n v="1"/>
    <n v="0"/>
    <n v="53"/>
    <n v="1"/>
    <n v="1"/>
    <n v="7.99"/>
    <m/>
    <m/>
    <m/>
    <m/>
    <m/>
    <m/>
    <m/>
    <m/>
    <m/>
    <m/>
    <m/>
    <m/>
    <m/>
    <m/>
    <m/>
  </r>
  <r>
    <s v="B091VYJZVZ"/>
    <x v="1165"/>
    <s v="BAZIC Desktop Calculator 8-Digit Adjustable Display, LCD Large Botton, Standard Function Electronics Calculators, Black, 12-Packs"/>
    <s v="3001-BOX"/>
    <n v="18"/>
    <n v="0"/>
    <n v="0"/>
    <n v="21"/>
    <n v="0"/>
    <n v="1"/>
    <n v="48.19"/>
    <m/>
    <m/>
    <m/>
    <m/>
    <m/>
    <m/>
    <m/>
    <m/>
    <m/>
    <m/>
    <m/>
    <m/>
    <m/>
    <m/>
    <m/>
  </r>
  <r>
    <s v="B075VWYHM2"/>
    <x v="1166"/>
    <m/>
    <s v="2024-EACH-1"/>
    <n v="77"/>
    <n v="0"/>
    <n v="0"/>
    <n v="109"/>
    <n v="0"/>
    <n v="2"/>
    <n v="14.98"/>
    <m/>
    <m/>
    <m/>
    <m/>
    <m/>
    <m/>
    <m/>
    <m/>
    <m/>
    <m/>
    <m/>
    <m/>
    <m/>
    <m/>
    <m/>
  </r>
  <r>
    <s v="B0D79R14TD"/>
    <x v="1167"/>
    <s v="BAZIC 36g/1.27 Oz Premium Jumbo Glue Stick"/>
    <s v="2052-EACH"/>
    <n v="105"/>
    <n v="1"/>
    <n v="1E-4"/>
    <n v="123"/>
    <n v="1"/>
    <n v="1"/>
    <n v="6.29"/>
    <m/>
    <m/>
    <m/>
    <m/>
    <m/>
    <m/>
    <m/>
    <m/>
    <m/>
    <m/>
    <m/>
    <m/>
    <m/>
    <m/>
    <m/>
  </r>
  <r>
    <s v="B091YD11MX"/>
    <x v="1168"/>
    <s v="BAZIC Products Permanent Glue Tape 8 mm x 8.75 Yard, Double Sided Adhesive Roller Tapes, Easy to Use for Photo Books Albums Scrapbooking Craft, 1-Pack"/>
    <s v="FBA_2080-EACH"/>
    <n v="51"/>
    <n v="0"/>
    <n v="0"/>
    <n v="59"/>
    <n v="0"/>
    <n v="1"/>
    <n v="4.79"/>
    <m/>
    <m/>
    <m/>
    <m/>
    <m/>
    <m/>
    <m/>
    <m/>
    <m/>
    <m/>
    <m/>
    <m/>
    <m/>
    <m/>
    <m/>
  </r>
  <r>
    <s v="B091V63Z7B"/>
    <x v="1169"/>
    <s v="BAZIC Assorted Color Binder Clip 2 Inch (51mm) (272)"/>
    <s v="272-EACH"/>
    <n v="35"/>
    <n v="1"/>
    <n v="0"/>
    <n v="38"/>
    <n v="1"/>
    <n v="1"/>
    <n v="6.64"/>
    <m/>
    <m/>
    <m/>
    <m/>
    <m/>
    <m/>
    <m/>
    <m/>
    <m/>
    <m/>
    <m/>
    <m/>
    <m/>
    <m/>
    <m/>
  </r>
  <r>
    <s v="B07C56LHV3"/>
    <x v="1170"/>
    <s v="BAZIC Reusable Dry Erase Pockets (6091)"/>
    <s v="6091-SET5"/>
    <n v="17"/>
    <n v="0"/>
    <n v="0"/>
    <n v="22"/>
    <n v="0"/>
    <n v="1"/>
    <n v="9.98"/>
    <m/>
    <m/>
    <m/>
    <m/>
    <m/>
    <m/>
    <m/>
    <m/>
    <m/>
    <m/>
    <m/>
    <m/>
    <m/>
    <m/>
    <m/>
  </r>
  <r>
    <s v="B0D7JVLKRY"/>
    <x v="1171"/>
    <s v="BAZIC 1052 Classic Backpack, Red, 17&quot;"/>
    <s v="1052-EACH"/>
    <n v="49"/>
    <n v="3"/>
    <n v="0"/>
    <n v="79"/>
    <n v="5"/>
    <n v="1"/>
    <n v="20.99"/>
    <m/>
    <m/>
    <m/>
    <m/>
    <m/>
    <m/>
    <m/>
    <m/>
    <m/>
    <m/>
    <m/>
    <m/>
    <m/>
    <m/>
    <m/>
  </r>
  <r>
    <s v="B0D7JVLKRY"/>
    <x v="1172"/>
    <s v="BAZIC 1051 Classic Backpack, Blue, 17&quot;"/>
    <s v="1051-EACH"/>
    <n v="53"/>
    <n v="2"/>
    <n v="0"/>
    <n v="83"/>
    <n v="2"/>
    <n v="7"/>
    <n v="146.93"/>
    <m/>
    <m/>
    <m/>
    <m/>
    <m/>
    <m/>
    <m/>
    <m/>
    <m/>
    <m/>
    <m/>
    <m/>
    <m/>
    <m/>
    <m/>
  </r>
  <r>
    <s v="B0948JZRWM"/>
    <x v="1173"/>
    <s v="BAZIC Products 1033 Basic Backpack, Green, 16&quot;"/>
    <s v="1033-EACH"/>
    <n v="18"/>
    <n v="2"/>
    <n v="0"/>
    <n v="30"/>
    <n v="2"/>
    <n v="1"/>
    <n v="18.989999999999998"/>
    <m/>
    <m/>
    <m/>
    <m/>
    <m/>
    <m/>
    <m/>
    <m/>
    <m/>
    <m/>
    <m/>
    <m/>
    <m/>
    <m/>
    <m/>
  </r>
  <r>
    <s v="B0921VYTY3"/>
    <x v="1174"/>
    <s v="BAZIC Products Clipboard Polka Dot 12.75&quot;x9&quot;, Low Profile Clip, Dotted Paperboard Fits A4 Letter Size, for Office School Student, Assorted Colors, 48-Pack"/>
    <s v="1812-CASE"/>
    <n v="9"/>
    <n v="0"/>
    <n v="0"/>
    <n v="9"/>
    <n v="0"/>
    <n v="1"/>
    <n v="98.29"/>
    <m/>
    <m/>
    <m/>
    <m/>
    <m/>
    <m/>
    <m/>
    <m/>
    <m/>
    <m/>
    <m/>
    <m/>
    <m/>
    <m/>
    <m/>
  </r>
  <r>
    <s v="B092G7V4YQ"/>
    <x v="1175"/>
    <s v="BAZIC Products GR8 Assorted Colors, FUSE Tech Ink Pen w/Rubberized Barrel, 0.7 mm Medium Point Smooth Writing, for Office School (3/Pack), 1-Pack"/>
    <s v="17091-EACH"/>
    <n v="118"/>
    <n v="1"/>
    <n v="1E-4"/>
    <n v="146"/>
    <n v="1"/>
    <n v="1"/>
    <n v="6.29"/>
    <m/>
    <m/>
    <m/>
    <m/>
    <m/>
    <m/>
    <m/>
    <m/>
    <m/>
    <m/>
    <m/>
    <m/>
    <m/>
    <m/>
    <m/>
  </r>
  <r>
    <s v="B091T94Y23"/>
    <x v="1176"/>
    <m/>
    <s v="3174-EACH"/>
    <n v="16"/>
    <n v="2"/>
    <n v="0"/>
    <n v="40"/>
    <n v="2"/>
    <n v="1"/>
    <n v="24.21"/>
    <m/>
    <m/>
    <m/>
    <m/>
    <m/>
    <m/>
    <m/>
    <m/>
    <m/>
    <m/>
    <m/>
    <m/>
    <m/>
    <m/>
    <m/>
  </r>
  <r>
    <s v="B091T6QC2Q"/>
    <x v="1177"/>
    <s v="BAZIC Products 3 Ring Binder 2&quot; View Binders Slant D Ring Organizer - White, Hold 480 Sheets Paper, for School Office Home, 1-Count"/>
    <s v="3151-EACH"/>
    <n v="37"/>
    <n v="1"/>
    <n v="0"/>
    <n v="39"/>
    <n v="1"/>
    <n v="1"/>
    <n v="22.31"/>
    <m/>
    <m/>
    <m/>
    <m/>
    <m/>
    <m/>
    <m/>
    <m/>
    <m/>
    <m/>
    <m/>
    <m/>
    <m/>
    <m/>
    <m/>
  </r>
  <r>
    <s v="B091T6QC2Q"/>
    <x v="290"/>
    <s v="BAZIC Products 3 Ring Binder 2&quot; View Binders Slant D Ring Organizer - Grey, Hold 480 Sheets Paper, for School Office Home, 1-Count"/>
    <s v="4151-EACH"/>
    <n v="289"/>
    <n v="10"/>
    <n v="2.0000000000000001E-4"/>
    <n v="395"/>
    <n v="12"/>
    <n v="1"/>
    <n v="22.31"/>
    <m/>
    <m/>
    <m/>
    <m/>
    <m/>
    <m/>
    <m/>
    <m/>
    <m/>
    <m/>
    <m/>
    <m/>
    <m/>
    <m/>
    <m/>
  </r>
  <r>
    <s v="B091T94Y23"/>
    <x v="1178"/>
    <s v="BAZIC Products 3 Ring Binder 3&quot; View Binders Slant D Ring Organizer - Grey, Hold 600 Sheets Paper, for School Office Home, 1-Count"/>
    <s v="4161-EACH"/>
    <n v="22"/>
    <n v="2"/>
    <n v="0"/>
    <n v="27"/>
    <n v="3"/>
    <n v="1"/>
    <n v="23.99"/>
    <m/>
    <m/>
    <m/>
    <m/>
    <m/>
    <m/>
    <m/>
    <m/>
    <m/>
    <m/>
    <m/>
    <m/>
    <m/>
    <m/>
    <m/>
  </r>
  <r>
    <s v="B091SP52LR"/>
    <x v="217"/>
    <s v="BAZIC Products 3 Ring Binder 1&quot; Economy View Binders Organizer - Burgundy, Round Ring, Hold 175 Sheets Paper, for School Office Home, 1-Count"/>
    <s v="4120-EACH"/>
    <n v="400"/>
    <n v="6"/>
    <n v="2.9999999999999997E-4"/>
    <n v="491"/>
    <n v="8"/>
    <n v="1"/>
    <n v="16.14"/>
    <m/>
    <m/>
    <m/>
    <m/>
    <m/>
    <m/>
    <m/>
    <m/>
    <m/>
    <m/>
    <m/>
    <m/>
    <m/>
    <m/>
    <m/>
  </r>
  <r>
    <s v="B091SP52LR"/>
    <x v="98"/>
    <s v="BAZIC Products 3 Ring Binder 1&quot; Economy View Binders Organizer - Grey, Round Ring, Hold 175 Sheets Paper, for School Office Home, 1-Count"/>
    <s v="4121-EACH"/>
    <n v="1167"/>
    <n v="32"/>
    <n v="6.9999999999999999E-4"/>
    <n v="1543"/>
    <n v="46"/>
    <n v="4"/>
    <n v="64.56"/>
    <m/>
    <m/>
    <m/>
    <m/>
    <m/>
    <m/>
    <m/>
    <m/>
    <m/>
    <m/>
    <m/>
    <m/>
    <m/>
    <m/>
    <m/>
  </r>
  <r>
    <s v="B091T6QC2Q"/>
    <x v="1179"/>
    <s v="BAZIC Products 3 Ring Binder 2&quot; View Binders Slant D Ring Organizer - Black, Hold 480 Sheets Paper, for School Office Home, 1-Count"/>
    <s v="3150-EACH"/>
    <n v="49"/>
    <n v="3"/>
    <n v="0"/>
    <n v="59"/>
    <n v="6"/>
    <n v="2"/>
    <n v="44.62"/>
    <m/>
    <m/>
    <m/>
    <m/>
    <m/>
    <m/>
    <m/>
    <m/>
    <m/>
    <m/>
    <m/>
    <m/>
    <m/>
    <m/>
    <m/>
  </r>
  <r>
    <s v="B091T36TXP"/>
    <x v="223"/>
    <s v="BAZIC Products 3 Ring Binder 1.5&quot; Economy View Binders Organizer - Burgundy, Round Ring, Hold 280 Sheets Paper, for School Office Home, 1-Count"/>
    <s v="4140-EACH"/>
    <n v="542"/>
    <n v="18"/>
    <n v="2.9999999999999997E-4"/>
    <n v="662"/>
    <n v="27"/>
    <n v="1"/>
    <n v="16.61"/>
    <m/>
    <m/>
    <m/>
    <m/>
    <m/>
    <m/>
    <m/>
    <m/>
    <m/>
    <m/>
    <m/>
    <m/>
    <m/>
    <m/>
    <m/>
  </r>
  <r>
    <s v="B091SP52LR"/>
    <x v="866"/>
    <s v="BAZIC Products 3 Ring Binder 1&quot; Economy View Binders Organizer - Red, Round Ring, Hold 175 Sheets Paper, for School Office Home, 12-Count"/>
    <s v="4123-CASE"/>
    <n v="48"/>
    <n v="13"/>
    <n v="0"/>
    <n v="61"/>
    <n v="25"/>
    <n v="2"/>
    <n v="91.18"/>
    <m/>
    <m/>
    <m/>
    <m/>
    <m/>
    <m/>
    <m/>
    <m/>
    <m/>
    <m/>
    <m/>
    <m/>
    <m/>
    <m/>
    <m/>
  </r>
  <r>
    <s v="B091T49CD3"/>
    <x v="1180"/>
    <s v="BAZIC Products 3 Ring Binder 1/2&quot; Economy View Binders Organizer - White, Round Ring, Hold 100 Sheets Paper, for School Office Home, 12-Count"/>
    <s v="3142-CASE"/>
    <n v="84"/>
    <n v="4"/>
    <n v="1E-4"/>
    <n v="93"/>
    <n v="5"/>
    <n v="1"/>
    <n v="42.59"/>
    <m/>
    <m/>
    <m/>
    <m/>
    <m/>
    <m/>
    <m/>
    <m/>
    <m/>
    <m/>
    <m/>
    <m/>
    <m/>
    <m/>
    <m/>
  </r>
  <r>
    <s v="B091SP52LR"/>
    <x v="1181"/>
    <s v="BAZIC Products 3 Ring Binder 1&quot; Economy View Binders Organizer - Burgundy, Round Ring, Hold 175 Sheets Paper, for School Office Home, 12-Count"/>
    <s v="4120-CASE"/>
    <n v="26"/>
    <n v="4"/>
    <n v="0"/>
    <n v="30"/>
    <n v="5"/>
    <n v="2"/>
    <n v="101.62"/>
    <m/>
    <m/>
    <m/>
    <m/>
    <m/>
    <m/>
    <m/>
    <m/>
    <m/>
    <m/>
    <m/>
    <m/>
    <m/>
    <m/>
    <m/>
  </r>
  <r>
    <s v="B091SP52LR"/>
    <x v="685"/>
    <s v="BAZIC Products 3 Ring Binder 1&quot; Economy View Binders Organizer - Cyan, Round Ring, Hold 175 Sheets Paper, for School Office Home, 12-Count"/>
    <s v="4125-CASE"/>
    <n v="38"/>
    <n v="8"/>
    <n v="0"/>
    <n v="51"/>
    <n v="15"/>
    <n v="3"/>
    <n v="142.19999999999999"/>
    <m/>
    <m/>
    <m/>
    <m/>
    <m/>
    <m/>
    <m/>
    <m/>
    <m/>
    <m/>
    <m/>
    <m/>
    <m/>
    <m/>
    <m/>
  </r>
  <r>
    <s v="B0BFT5KHLK"/>
    <x v="868"/>
    <s v="BAZIC Products 3 Ring Binder 1&quot; Poly Binders Organizer - Glitter Color Soft Cover, Round Ring, Hold 175 Sheets Paper, 48-Count"/>
    <s v="3128-CASE"/>
    <n v="228"/>
    <n v="17"/>
    <n v="1E-4"/>
    <n v="258"/>
    <n v="18"/>
    <n v="1"/>
    <n v="87.09"/>
    <m/>
    <m/>
    <m/>
    <m/>
    <m/>
    <m/>
    <m/>
    <m/>
    <m/>
    <m/>
    <m/>
    <m/>
    <m/>
    <m/>
    <m/>
  </r>
  <r>
    <s v="B091T6QC2Q"/>
    <x v="1182"/>
    <s v="BAZIC Products 3 Ring Binder 2&quot; View Binders Slant D Ring Organizer - White, Hold 480 Sheets Paper, for School Office Home, 12-Count"/>
    <s v="3151-CASE"/>
    <n v="16"/>
    <n v="2"/>
    <n v="0"/>
    <n v="19"/>
    <n v="4"/>
    <n v="1"/>
    <n v="90.71"/>
    <m/>
    <m/>
    <m/>
    <m/>
    <m/>
    <m/>
    <m/>
    <m/>
    <m/>
    <m/>
    <m/>
    <m/>
    <m/>
    <m/>
    <m/>
  </r>
  <r>
    <s v="B091T94Y23"/>
    <x v="1183"/>
    <s v="BAZIC Products 3 Ring Binder 3&quot; View Binders Slant D Ring Organizer - Grey, Hold 600 Sheets Paper, for School Office Home, 12-Count"/>
    <s v="4161-CASE"/>
    <n v="2"/>
    <n v="0"/>
    <n v="0"/>
    <n v="2"/>
    <n v="0"/>
    <n v="1"/>
    <n v="113.99"/>
    <m/>
    <m/>
    <m/>
    <m/>
    <m/>
    <m/>
    <m/>
    <m/>
    <m/>
    <m/>
    <m/>
    <m/>
    <m/>
    <m/>
    <m/>
  </r>
  <r>
    <s v="B091T36TXP"/>
    <x v="1184"/>
    <s v="BAZIC Products 3 Ring Binder 1.5&quot; Economy View Binders Organizer - White, Round Ring, Hold 250 Sheets Paper, for School Office Home, 12-Count"/>
    <s v="3148-CASE"/>
    <n v="15"/>
    <n v="0"/>
    <n v="0"/>
    <n v="16"/>
    <n v="0"/>
    <n v="1"/>
    <n v="56.41"/>
    <m/>
    <m/>
    <m/>
    <m/>
    <m/>
    <m/>
    <m/>
    <m/>
    <m/>
    <m/>
    <m/>
    <m/>
    <m/>
    <m/>
    <m/>
  </r>
  <r>
    <s v="B091T36TXP"/>
    <x v="454"/>
    <s v="BAZIC Products 3 Ring Binder 1.5&quot; Economy View Binders Organizer - Purple, Round Ring, Hold 280 Sheets Paper, for School Office Home, 12-Count"/>
    <s v="4147-CASE"/>
    <n v="91"/>
    <n v="19"/>
    <n v="1E-4"/>
    <n v="126"/>
    <n v="29"/>
    <n v="1"/>
    <n v="52.89"/>
    <m/>
    <m/>
    <m/>
    <m/>
    <m/>
    <m/>
    <m/>
    <m/>
    <m/>
    <m/>
    <m/>
    <m/>
    <m/>
    <m/>
    <m/>
  </r>
  <r>
    <s v="B091T49CD3"/>
    <x v="501"/>
    <s v="BAZIC Products 3 Ring Binder 1/2&quot; Economy View Binders Organizer - Grey, Round Ring, Hold 100 Sheets Paper, for School Office Home, 12-Count"/>
    <s v="4101-CASE"/>
    <n v="92"/>
    <n v="23"/>
    <n v="1E-4"/>
    <n v="138"/>
    <n v="41"/>
    <n v="2"/>
    <n v="89.06"/>
    <m/>
    <m/>
    <m/>
    <m/>
    <m/>
    <m/>
    <m/>
    <m/>
    <m/>
    <m/>
    <m/>
    <m/>
    <m/>
    <m/>
    <m/>
  </r>
  <r>
    <s v="B091T36TXP"/>
    <x v="1185"/>
    <s v="BAZIC Products 3 Ring Binder 1.5&quot; Economy View Binders Organizer - Fuchsia, Round Ring, Hold 250 Sheets Paper, for School Office Home, 12-Count"/>
    <s v="4146-CASE"/>
    <n v="32"/>
    <n v="0"/>
    <n v="0"/>
    <n v="34"/>
    <n v="0"/>
    <n v="1"/>
    <n v="54.14"/>
    <m/>
    <m/>
    <m/>
    <m/>
    <m/>
    <m/>
    <m/>
    <m/>
    <m/>
    <m/>
    <m/>
    <m/>
    <m/>
    <m/>
    <m/>
  </r>
  <r>
    <s v="B091SP52LR"/>
    <x v="510"/>
    <s v="BAZIC Products 3 Ring Binder 1&quot; Economy View Binders Organizer - Purple, Round Ring, Hold 175 Sheets Paper, for School Office Home, 12-Count"/>
    <s v="4127-CASE"/>
    <n v="64"/>
    <n v="10"/>
    <n v="0"/>
    <n v="85"/>
    <n v="15"/>
    <n v="20"/>
    <n v="874.6"/>
    <m/>
    <m/>
    <m/>
    <m/>
    <m/>
    <m/>
    <m/>
    <m/>
    <m/>
    <m/>
    <m/>
    <m/>
    <m/>
    <m/>
    <m/>
  </r>
  <r>
    <s v="B091T49CD3"/>
    <x v="479"/>
    <s v="BAZIC Products 3 Ring Binder 1/2&quot; Economy View Binders Organizer - Burgundy, Round Ring, Hold 100 Sheets Paper, for School Office Home, 12-Count"/>
    <s v="4100-CASE"/>
    <n v="115"/>
    <n v="14"/>
    <n v="1E-4"/>
    <n v="138"/>
    <n v="19"/>
    <n v="1"/>
    <n v="50.09"/>
    <m/>
    <m/>
    <m/>
    <m/>
    <m/>
    <m/>
    <m/>
    <m/>
    <m/>
    <m/>
    <m/>
    <m/>
    <m/>
    <m/>
    <m/>
  </r>
  <r>
    <s v="B091SP52LR"/>
    <x v="1186"/>
    <s v="BAZIC Products 3 Ring Binder 1&quot; Economy View Binders Organizer - Grey, Round Ring, Hold 175 Sheets Paper, for School Office Home, 12-Count"/>
    <s v="FBA_4121-CASE"/>
    <n v="43"/>
    <n v="7"/>
    <n v="0"/>
    <n v="63"/>
    <n v="10"/>
    <n v="1"/>
    <n v="25.99"/>
    <m/>
    <m/>
    <m/>
    <m/>
    <m/>
    <m/>
    <m/>
    <m/>
    <m/>
    <m/>
    <m/>
    <m/>
    <m/>
    <m/>
    <m/>
  </r>
  <r>
    <s v="B091T36TXP"/>
    <x v="1187"/>
    <s v="BAZIC Products 3 Ring Binder 1.5&quot; Economy View Binders Organizer - Grey, Round Ring, Hold 250 Sheets Paper, for School Office Home, 12-Count"/>
    <s v="4141-CASE"/>
    <n v="25"/>
    <n v="3"/>
    <n v="0"/>
    <n v="31"/>
    <n v="4"/>
    <n v="2"/>
    <n v="105.78"/>
    <m/>
    <m/>
    <m/>
    <m/>
    <m/>
    <m/>
    <m/>
    <m/>
    <m/>
    <m/>
    <m/>
    <m/>
    <m/>
    <m/>
    <m/>
  </r>
  <r>
    <s v="B0921D7PW5"/>
    <x v="1188"/>
    <s v="BAZIC Products Plastic Clipboard 12.7&quot; x 9&quot;, Low Profile Clip, Fit A4 Letter Size, Clear Assorted 4 Colors, for Office School Student, 4-Pack"/>
    <s v="1806-SET4"/>
    <n v="11"/>
    <n v="1"/>
    <n v="0"/>
    <n v="13"/>
    <n v="1"/>
    <n v="1"/>
    <n v="19.79"/>
    <m/>
    <m/>
    <m/>
    <m/>
    <m/>
    <m/>
    <m/>
    <m/>
    <m/>
    <m/>
    <m/>
    <m/>
    <m/>
    <m/>
    <m/>
  </r>
  <r>
    <s v="B0923CSCCY"/>
    <x v="1189"/>
    <s v="BAZIC Products Mini Highlighter w/Pocket Clip – Assorted Color Chisel Tip Highlighter Set, Desk Style Highlighter Pen for Office, School, and Study Use, Smooth Marking, (4/Pack), 3-Packs"/>
    <s v="2323-SET3"/>
    <n v="105"/>
    <n v="0"/>
    <n v="1E-4"/>
    <n v="119"/>
    <n v="0"/>
    <n v="1"/>
    <n v="8.99"/>
    <m/>
    <m/>
    <m/>
    <m/>
    <m/>
    <m/>
    <m/>
    <m/>
    <m/>
    <m/>
    <m/>
    <m/>
    <m/>
    <m/>
    <m/>
  </r>
  <r>
    <s v="B08Z76HGTJ"/>
    <x v="1190"/>
    <s v="BAZIC Pencil Pouch 3 Ring Binder Pouch w/Rivet Enforced Rings Holes, 11&quot;x5&quot; Clear Color, Zipper Pouches Case Cosmetic Bag, 6-Pack"/>
    <s v="806-SET6"/>
    <n v="70"/>
    <n v="3"/>
    <n v="0"/>
    <n v="87"/>
    <n v="3"/>
    <n v="1"/>
    <n v="12.59"/>
    <m/>
    <m/>
    <m/>
    <m/>
    <m/>
    <m/>
    <m/>
    <m/>
    <m/>
    <m/>
    <m/>
    <m/>
    <m/>
    <m/>
    <m/>
  </r>
  <r>
    <s v="B091WPL4F1"/>
    <x v="1191"/>
    <s v="BAZIC Products Crayons Jumbo 8 Color, Assorted Color Coloring Crayon Set, Non Toxic Drawing Crayons for School Art, Gift for Kids Artist (8/Pack), 24-Packs"/>
    <s v="2518-BOX"/>
    <n v="9"/>
    <n v="3"/>
    <n v="0"/>
    <n v="14"/>
    <n v="8"/>
    <n v="6"/>
    <n v="193.98"/>
    <m/>
    <m/>
    <m/>
    <m/>
    <m/>
    <m/>
    <m/>
    <m/>
    <m/>
    <m/>
    <m/>
    <m/>
    <m/>
    <m/>
    <m/>
  </r>
  <r>
    <s v="B091WT7S1W"/>
    <x v="1192"/>
    <s v="BAZIC Products 10 Color Twistable Crayons, Mini Twist Up Propelling Assorted Color Crayon, Coloring Drawing Art Supplies for Office School Kids Children, 24-Packs"/>
    <s v="2505-BOX"/>
    <n v="26"/>
    <n v="1"/>
    <n v="0"/>
    <n v="34"/>
    <n v="1"/>
    <n v="1"/>
    <n v="56.39"/>
    <m/>
    <m/>
    <m/>
    <m/>
    <m/>
    <m/>
    <m/>
    <m/>
    <m/>
    <m/>
    <m/>
    <m/>
    <m/>
    <m/>
    <m/>
  </r>
  <r>
    <s v="B09986M8SX"/>
    <x v="233"/>
    <s v="BAZIC PRODUCTS Plastic Pencil Case, Double Deck Utility Storage Box, Multi Purpose Organizer &amp; Supply Holder, Transparent Box Design, Assorted Color, Ideal for School, Office &amp; Craft Use, 4-Pack"/>
    <s v="837-SET4"/>
    <n v="1844"/>
    <n v="60"/>
    <n v="1.1999999999999999E-3"/>
    <n v="2351"/>
    <n v="82"/>
    <n v="1"/>
    <n v="16.489999999999998"/>
    <m/>
    <m/>
    <m/>
    <m/>
    <m/>
    <m/>
    <m/>
    <m/>
    <m/>
    <m/>
    <m/>
    <m/>
    <m/>
    <m/>
    <m/>
  </r>
  <r>
    <s v="B0997T7P3N"/>
    <x v="481"/>
    <s v="BAZIC Pencil Pouch 3 Ring Binder Pouch w/Rivet Enforced Rings Holes, Zipper Pouches Bag, Assorted Color, 6-Pack"/>
    <s v="802-SET6"/>
    <n v="200"/>
    <n v="5"/>
    <n v="1E-4"/>
    <n v="243"/>
    <n v="6"/>
    <n v="1"/>
    <n v="14.84"/>
    <m/>
    <m/>
    <m/>
    <m/>
    <m/>
    <m/>
    <m/>
    <m/>
    <m/>
    <m/>
    <m/>
    <m/>
    <m/>
    <m/>
    <m/>
  </r>
  <r>
    <s v="B091WVCJ3R"/>
    <x v="1193"/>
    <s v="BAZIC Crayons 8-Count, Assorted Colors Coloring Crayon Set, Non Toxic Drawing Crayons for School Art, Gift for Kids Artist (8/Pack), 24-Packs"/>
    <s v="2516-BOX"/>
    <n v="50"/>
    <n v="3"/>
    <n v="0"/>
    <n v="62"/>
    <n v="4"/>
    <n v="1"/>
    <n v="22.29"/>
    <m/>
    <m/>
    <m/>
    <m/>
    <m/>
    <m/>
    <m/>
    <m/>
    <m/>
    <m/>
    <m/>
    <m/>
    <m/>
    <m/>
    <m/>
  </r>
  <r>
    <s v="B0921JLHHF"/>
    <x v="1194"/>
    <s v="BAZIC Products Correction Tape 5 mm x 236&quot;, Easy to Use Applicator Tapes Roller White Out, for Instant Corrections for Office School &amp; Home, 4-Pack"/>
    <s v="1635-SET4"/>
    <n v="33"/>
    <n v="1"/>
    <n v="0"/>
    <n v="34"/>
    <n v="1"/>
    <n v="1"/>
    <n v="10.34"/>
    <m/>
    <m/>
    <m/>
    <m/>
    <m/>
    <m/>
    <m/>
    <m/>
    <m/>
    <m/>
    <m/>
    <m/>
    <m/>
    <m/>
    <m/>
  </r>
  <r>
    <s v="B0921JDXQV"/>
    <x v="1195"/>
    <s v="BAZIC Products Correction Tape Jumbo 5 mm x 394&quot;, Mini Instant Corrections, Easy to Use Applicator Tapes Roller White Out for Office School &amp; Home, 3-Pack"/>
    <s v="1630-SET3"/>
    <n v="49"/>
    <n v="3"/>
    <n v="0"/>
    <n v="58"/>
    <n v="5"/>
    <n v="1"/>
    <n v="8.5399999999999991"/>
    <m/>
    <m/>
    <m/>
    <m/>
    <m/>
    <m/>
    <m/>
    <m/>
    <m/>
    <m/>
    <m/>
    <m/>
    <m/>
    <m/>
    <m/>
  </r>
  <r>
    <s v="B0921W4HTY"/>
    <x v="1196"/>
    <s v="BAZIC Products Utility Knife Blade Razor Replacement Blades, Carbon Steel Box Cutter Refills in Storage Box (8/Pack), 1-Pack"/>
    <s v="117-EACH"/>
    <n v="22"/>
    <n v="0"/>
    <n v="0"/>
    <n v="31"/>
    <n v="0"/>
    <n v="1"/>
    <n v="6.49"/>
    <m/>
    <m/>
    <m/>
    <m/>
    <m/>
    <m/>
    <m/>
    <m/>
    <m/>
    <m/>
    <m/>
    <m/>
    <m/>
    <m/>
    <m/>
  </r>
  <r>
    <s v="B091WH83C9"/>
    <x v="1197"/>
    <s v="BAZIC Products Thumbtacks, Assorted Color Pushpins – Durable Steel Tacks for Wall and Push Pins for Cork Board, Poster Pins, Tacks and Push Pins for Home, Office &amp; School - 100/Pack, 1 Pack"/>
    <s v="206-EACH"/>
    <n v="52"/>
    <n v="8"/>
    <n v="0"/>
    <n v="62"/>
    <n v="10"/>
    <n v="99"/>
    <n v="610.83000000000004"/>
    <m/>
    <m/>
    <m/>
    <m/>
    <m/>
    <m/>
    <m/>
    <m/>
    <m/>
    <m/>
    <m/>
    <m/>
    <m/>
    <m/>
    <m/>
  </r>
  <r>
    <s v="B091JM66HB"/>
    <x v="1198"/>
    <s v="BAZIC Products Glitter Glue Tube – 3 Assorted Metallic Colors, Non-Toxic Washable Glitter Glue for Arts, Crafts, DIY, and Party Projects, 6.76 oz/Pack, 24 Packs"/>
    <s v="3459-A-CASE"/>
    <n v="41"/>
    <n v="1"/>
    <n v="0"/>
    <n v="53"/>
    <n v="1"/>
    <n v="1"/>
    <n v="65.290000000000006"/>
    <m/>
    <m/>
    <m/>
    <m/>
    <m/>
    <m/>
    <m/>
    <m/>
    <m/>
    <m/>
    <m/>
    <m/>
    <m/>
    <m/>
    <m/>
  </r>
  <r>
    <s v="B09233V1TQ"/>
    <x v="1199"/>
    <s v="BAZIC Products Retractable Stick Erasers Paisley, Mechanical Pencil Eraser, Large Size Click Eraser for Art Drawing Sketching (2/Pack), 6-Packs"/>
    <s v="2216-SET6"/>
    <n v="492"/>
    <n v="19"/>
    <n v="2.9999999999999997E-4"/>
    <n v="622"/>
    <n v="23"/>
    <n v="1"/>
    <n v="15.39"/>
    <m/>
    <m/>
    <m/>
    <m/>
    <m/>
    <m/>
    <m/>
    <m/>
    <m/>
    <m/>
    <m/>
    <m/>
    <m/>
    <m/>
    <m/>
  </r>
  <r>
    <s v="B0921X9KTR"/>
    <x v="1200"/>
    <m/>
    <s v="526-EACH"/>
    <n v="24"/>
    <n v="1"/>
    <n v="0"/>
    <n v="27"/>
    <n v="3"/>
    <n v="1"/>
    <n v="6.99"/>
    <m/>
    <m/>
    <m/>
    <m/>
    <m/>
    <m/>
    <m/>
    <m/>
    <m/>
    <m/>
    <m/>
    <m/>
    <m/>
    <m/>
    <m/>
  </r>
  <r>
    <s v="B09222ML8W"/>
    <x v="1201"/>
    <s v="BAZIC Products Clasp Envelope 9&quot; x 12&quot;, Gummed Seal Eyelet Closure, Brown Kraft Paper Catalog Mailing Envelopes for Home Office School (4/Pack), 1-Pack"/>
    <s v="525-EACH"/>
    <n v="26"/>
    <n v="3"/>
    <n v="0"/>
    <n v="32"/>
    <n v="5"/>
    <n v="1"/>
    <n v="6.99"/>
    <m/>
    <m/>
    <m/>
    <m/>
    <m/>
    <m/>
    <m/>
    <m/>
    <m/>
    <m/>
    <m/>
    <m/>
    <m/>
    <m/>
    <m/>
  </r>
  <r>
    <s v="B09236KJ28"/>
    <x v="139"/>
    <s v="BAZIC Products Erasers, Rainbow Eraser, Latex Free, Large Size Block Erasers for Art Drawing School Office Teachers (4/Pack), 1-Pack"/>
    <s v="2209-EACH"/>
    <n v="756"/>
    <n v="19"/>
    <n v="5.0000000000000001E-4"/>
    <n v="951"/>
    <n v="20"/>
    <n v="1"/>
    <n v="6.99"/>
    <m/>
    <m/>
    <m/>
    <m/>
    <m/>
    <m/>
    <m/>
    <m/>
    <m/>
    <m/>
    <m/>
    <m/>
    <m/>
    <m/>
    <m/>
  </r>
  <r>
    <s v="B0921S7KYP"/>
    <x v="1202"/>
    <s v="BAZIC Products Clasp Envelope 9&quot; x 12&quot;, Gummed Seal Eyelet Closure, Brown Kraft Paper Catalog Mailing Envelopes for Home Office School (100/Pack), 1-Pack"/>
    <s v="5072-EACH"/>
    <n v="4"/>
    <n v="0"/>
    <n v="0"/>
    <n v="5"/>
    <n v="0"/>
    <n v="1"/>
    <n v="34.64"/>
    <m/>
    <m/>
    <m/>
    <m/>
    <m/>
    <m/>
    <m/>
    <m/>
    <m/>
    <m/>
    <m/>
    <m/>
    <m/>
    <m/>
    <m/>
  </r>
  <r>
    <s v="B09238KM85"/>
    <x v="100"/>
    <s v="BAZIC Products 2 Pocket Paper Folder, Letter Size Document Organizer for School, Office, Business Use, Paisley Design Portfolio Folder for Homework, Reports &amp; Forms, Assorted Colors, 6-Pack"/>
    <s v="2174-SET6"/>
    <n v="2623"/>
    <n v="54"/>
    <n v="1.6000000000000001E-3"/>
    <n v="3496"/>
    <n v="80"/>
    <n v="16"/>
    <n v="151.84"/>
    <m/>
    <m/>
    <m/>
    <m/>
    <m/>
    <m/>
    <m/>
    <m/>
    <m/>
    <m/>
    <m/>
    <m/>
    <m/>
    <m/>
    <m/>
  </r>
  <r>
    <s v="B09237N2WN"/>
    <x v="648"/>
    <s v="BAZIC Products 2 Pockets Poly Folder Portfolio, Letter Size Plastic Folders Holder for Office Documents Paper Organizer, Assorted Color, 8-Pack"/>
    <s v="3158-SET8"/>
    <n v="77"/>
    <n v="2"/>
    <n v="0"/>
    <n v="103"/>
    <n v="2"/>
    <n v="1"/>
    <n v="16.989999999999998"/>
    <m/>
    <m/>
    <m/>
    <m/>
    <m/>
    <m/>
    <m/>
    <m/>
    <m/>
    <m/>
    <m/>
    <m/>
    <m/>
    <m/>
    <m/>
  </r>
  <r>
    <s v="B0923H84N8"/>
    <x v="1203"/>
    <s v="BAZIC Products Price Mark Label, Pre Printed Labels Price Tag for Pricing, Ideal for Garage Sale Retail Store Shop, Yellow Sticker ?(180/Pack), 1-Pack"/>
    <s v="3806-EACH"/>
    <n v="9"/>
    <n v="1"/>
    <n v="0"/>
    <n v="14"/>
    <n v="3"/>
    <n v="1"/>
    <n v="6.49"/>
    <m/>
    <m/>
    <m/>
    <m/>
    <m/>
    <m/>
    <m/>
    <m/>
    <m/>
    <m/>
    <m/>
    <m/>
    <m/>
    <m/>
    <m/>
  </r>
  <r>
    <s v="B09237QXKT"/>
    <x v="1204"/>
    <s v="BAZIC Products Poly Folder Swing-Lock Report Cover, Letter Size Plastic Folders Holder Portfolio for Office Documents Paper Organizer, 4-Pack"/>
    <s v="3156-SET4"/>
    <n v="19"/>
    <n v="1"/>
    <n v="0"/>
    <n v="25"/>
    <n v="6"/>
    <n v="3"/>
    <n v="37.020000000000003"/>
    <m/>
    <m/>
    <m/>
    <m/>
    <m/>
    <m/>
    <m/>
    <m/>
    <m/>
    <m/>
    <m/>
    <m/>
    <m/>
    <m/>
    <m/>
  </r>
  <r>
    <s v="B0D79NW7N4"/>
    <x v="1205"/>
    <s v="BAZIC Products Super Glue – Small Tube for Crafting, Fabric, Ceramics, Plastic &amp; DIY Repairs, Fast-Drying Clear Glue for Home, School &amp; Office, 4/Pack, 1-Pack"/>
    <s v="2006-EACH"/>
    <n v="14"/>
    <n v="2"/>
    <n v="0"/>
    <n v="14"/>
    <n v="2"/>
    <n v="1"/>
    <n v="6.49"/>
    <m/>
    <m/>
    <m/>
    <m/>
    <m/>
    <m/>
    <m/>
    <m/>
    <m/>
    <m/>
    <m/>
    <m/>
    <m/>
    <m/>
    <m/>
  </r>
  <r>
    <s v="B09255Q2XS"/>
    <x v="1206"/>
    <s v="BAZIC Products Dry Erase Marker Black Color Chisel Tip, Whiteboard Pen Marcador, Low Odor Markers White Board Pens, Office School Supplies (12/Pack), 1-Pack"/>
    <s v="1271-EACH"/>
    <n v="33"/>
    <n v="0"/>
    <n v="0"/>
    <n v="34"/>
    <n v="0"/>
    <n v="1"/>
    <n v="11.69"/>
    <m/>
    <m/>
    <m/>
    <m/>
    <m/>
    <m/>
    <m/>
    <m/>
    <m/>
    <m/>
    <m/>
    <m/>
    <m/>
    <m/>
    <m/>
  </r>
  <r>
    <s v="B09236PT32"/>
    <x v="1207"/>
    <s v="BAZIC Products Expanding File Folder 7 Pockets w/A-Z Tabs Monthly Tabs, Letter Size Plastic File Pocket Folders, Office Paper Documents Organizer, 6-Pack"/>
    <s v="3178-SET6"/>
    <n v="52"/>
    <n v="9"/>
    <n v="0"/>
    <n v="64"/>
    <n v="9"/>
    <n v="1"/>
    <n v="33.24"/>
    <m/>
    <m/>
    <m/>
    <m/>
    <m/>
    <m/>
    <m/>
    <m/>
    <m/>
    <m/>
    <m/>
    <m/>
    <m/>
    <m/>
    <m/>
  </r>
  <r>
    <s v="B09239QSMF"/>
    <x v="1208"/>
    <m/>
    <s v="3181-EACH"/>
    <n v="16"/>
    <n v="3"/>
    <n v="0"/>
    <n v="18"/>
    <n v="3"/>
    <n v="1"/>
    <n v="34.659999999999997"/>
    <m/>
    <m/>
    <m/>
    <m/>
    <m/>
    <m/>
    <m/>
    <m/>
    <m/>
    <m/>
    <m/>
    <m/>
    <m/>
    <m/>
    <m/>
  </r>
  <r>
    <s v="B091Y7L71N"/>
    <x v="974"/>
    <s v="BAZIC Products Washable Stationery Clear Glue Pen 2.7 Oz. (80 mL), Liquid Clear Glues Adhesive, for Art Crafts Project for School Home (2/Pack), 1-Pack"/>
    <s v="2012-EACH"/>
    <n v="267"/>
    <n v="6"/>
    <n v="2.0000000000000001E-4"/>
    <n v="345"/>
    <n v="7"/>
    <n v="2"/>
    <n v="16.12"/>
    <m/>
    <m/>
    <m/>
    <m/>
    <m/>
    <m/>
    <m/>
    <m/>
    <m/>
    <m/>
    <m/>
    <m/>
    <m/>
    <m/>
    <m/>
  </r>
  <r>
    <s v="B09254YTSY"/>
    <x v="1209"/>
    <s v="BAZIC Products Dry Erase Marker Bright Color Fine Tip, Whiteboard Pen Marcador, Low Odor Markers White Board Pens for Office School Supplies (4/Pack), 1-Pack"/>
    <s v="1204-EACH"/>
    <n v="36"/>
    <n v="0"/>
    <n v="0"/>
    <n v="38"/>
    <n v="0"/>
    <n v="1"/>
    <n v="6.16"/>
    <m/>
    <m/>
    <m/>
    <m/>
    <m/>
    <m/>
    <m/>
    <m/>
    <m/>
    <m/>
    <m/>
    <m/>
    <m/>
    <m/>
    <m/>
  </r>
  <r>
    <s v="B092399CWT"/>
    <x v="1210"/>
    <s v="BAZIC Products 2 Pockets Poly Folder, Translucent Portfolio, 3 Hole Binder Letter Size Plastic Folders Holder for Office Documents Paper Organizer, 6-Pack"/>
    <s v="3110-SET6"/>
    <n v="84"/>
    <n v="3"/>
    <n v="1E-4"/>
    <n v="129"/>
    <n v="12"/>
    <n v="1"/>
    <n v="16.190000000000001"/>
    <m/>
    <m/>
    <m/>
    <m/>
    <m/>
    <m/>
    <m/>
    <m/>
    <m/>
    <m/>
    <m/>
    <m/>
    <m/>
    <m/>
    <m/>
  </r>
  <r>
    <s v="B0923671Q5"/>
    <x v="1211"/>
    <s v="BAZIC Products Plastic File Folder, Letter Size File Folders V-Flap, Home Office School Supplies, Portable Paper Organizer for Receipts Bills Documents, 6-Pack"/>
    <s v="3105-SET6"/>
    <n v="19"/>
    <n v="1"/>
    <n v="0"/>
    <n v="26"/>
    <n v="1"/>
    <n v="1"/>
    <n v="22.79"/>
    <m/>
    <m/>
    <m/>
    <m/>
    <m/>
    <m/>
    <m/>
    <m/>
    <m/>
    <m/>
    <m/>
    <m/>
    <m/>
    <m/>
    <m/>
  </r>
  <r>
    <s v="B09238RZCB"/>
    <x v="358"/>
    <s v="BAZIC Products 2 Pockets Poly Folder, Bubble Embossed Portfolio, Letter Size Plastic Folders Holder for Office Business Document Papers Organizer, 6-Pack"/>
    <s v="2138-SET6"/>
    <n v="379"/>
    <n v="9"/>
    <n v="2.0000000000000001E-4"/>
    <n v="473"/>
    <n v="15"/>
    <n v="1"/>
    <n v="14.99"/>
    <m/>
    <m/>
    <m/>
    <m/>
    <m/>
    <m/>
    <m/>
    <m/>
    <m/>
    <m/>
    <m/>
    <m/>
    <m/>
    <m/>
    <m/>
  </r>
  <r>
    <s v="B092372CZV"/>
    <x v="1212"/>
    <s v="BAZIC Products Plastic Envelopes with Zipper – Durable Clear Poly Envelopes, Transparent Document Pouch for Home, Office, or School, Portable Size, 6-Pack"/>
    <s v="3152-SET6"/>
    <n v="37"/>
    <n v="2"/>
    <n v="0"/>
    <n v="46"/>
    <n v="2"/>
    <n v="1"/>
    <n v="13.76"/>
    <m/>
    <m/>
    <m/>
    <m/>
    <m/>
    <m/>
    <m/>
    <m/>
    <m/>
    <m/>
    <m/>
    <m/>
    <m/>
    <m/>
    <m/>
  </r>
  <r>
    <s v="B0D79RKC6B"/>
    <x v="1213"/>
    <s v="BAZIC Products Hot Melt Glue Sticks Dual Temp Full Size 7.87&quot; x 0.43&quot;, All Purpose Industrial Glue Stick, Quick Repair Home Improvement Crafts (5/Pack), 1-Pack"/>
    <s v="2094-EACH"/>
    <n v="21"/>
    <n v="1"/>
    <n v="0"/>
    <n v="26"/>
    <n v="1"/>
    <n v="1"/>
    <n v="7.49"/>
    <m/>
    <m/>
    <m/>
    <m/>
    <m/>
    <m/>
    <m/>
    <m/>
    <m/>
    <m/>
    <m/>
    <m/>
    <m/>
    <m/>
    <m/>
  </r>
  <r>
    <s v="B09237644G"/>
    <x v="1214"/>
    <s v="BAZIC Products Plastic Envelopes with Snap Closure – Durable Assorted Color Poly Envelopes, Translucent Document Folder for Home, Office, or School, 6-Pack, 12 Count"/>
    <s v="3196-SET6"/>
    <n v="60"/>
    <n v="2"/>
    <n v="0"/>
    <n v="72"/>
    <n v="3"/>
    <n v="1"/>
    <n v="19.489999999999998"/>
    <m/>
    <m/>
    <m/>
    <m/>
    <m/>
    <m/>
    <m/>
    <m/>
    <m/>
    <m/>
    <m/>
    <m/>
    <m/>
    <m/>
    <m/>
  </r>
  <r>
    <s v="B08ZGP5VKY"/>
    <x v="239"/>
    <s v="BAZIC Products Index Card Case with 5 Tab Dividers – Durable Plastic 3&quot;x5&quot; Flash Card Organizer and Storage Holder, 100-Card Capacity, Ideal for School, Office, and Study Use, 6-Pack"/>
    <s v="3182-SET6"/>
    <n v="597"/>
    <n v="21"/>
    <n v="4.0000000000000002E-4"/>
    <n v="800"/>
    <n v="23"/>
    <n v="1"/>
    <n v="14.59"/>
    <m/>
    <m/>
    <m/>
    <m/>
    <m/>
    <m/>
    <m/>
    <m/>
    <m/>
    <m/>
    <m/>
    <m/>
    <m/>
    <m/>
    <m/>
  </r>
  <r>
    <s v="B091YCNLRV"/>
    <x v="1215"/>
    <s v="BAZIC Products White Glue 1 Gallon, Giant Bulk Refill, All Purpose Adhesive Bond Photo DIY Craft Slime Making, for Office School Home Art Projects, 1-Pack"/>
    <s v="2019-EACH"/>
    <n v="59"/>
    <n v="0"/>
    <n v="0"/>
    <n v="74"/>
    <n v="0"/>
    <n v="1"/>
    <n v="34.99"/>
    <m/>
    <m/>
    <m/>
    <m/>
    <m/>
    <m/>
    <m/>
    <m/>
    <m/>
    <m/>
    <m/>
    <m/>
    <m/>
    <m/>
    <m/>
  </r>
  <r>
    <s v="B0923HGYS7"/>
    <x v="1216"/>
    <s v="BAZIC Products Wrist Coil Wrist Key Chain, Assorted Color Stretch Flexible Key Holder Bracelet, Wrist Band Key Ring for Gym Pool ID Badge (2/Pack), 6-Packs"/>
    <s v="4001-SET6"/>
    <n v="18"/>
    <n v="3"/>
    <n v="0"/>
    <n v="24"/>
    <n v="5"/>
    <n v="1"/>
    <n v="10.99"/>
    <m/>
    <m/>
    <m/>
    <m/>
    <m/>
    <m/>
    <m/>
    <m/>
    <m/>
    <m/>
    <m/>
    <m/>
    <m/>
    <m/>
    <m/>
  </r>
  <r>
    <s v="B099BF7DZQ"/>
    <x v="1217"/>
    <s v="BAZIC Products Subject Notebook 3 Subject College Ruled 120 Sheets Notebooks, Assorted Color, School Office, 6 Count"/>
    <s v="561-SET6"/>
    <n v="18"/>
    <n v="0"/>
    <n v="0"/>
    <n v="23"/>
    <n v="0"/>
    <n v="1"/>
    <n v="28.96"/>
    <m/>
    <m/>
    <m/>
    <m/>
    <m/>
    <m/>
    <m/>
    <m/>
    <m/>
    <m/>
    <m/>
    <m/>
    <m/>
    <m/>
    <m/>
  </r>
  <r>
    <s v="B092GBMVGS"/>
    <x v="493"/>
    <s v="BAZIC Products Ballpoint Pen Ixion Black Ink Color Barrels Retractable Pens, 1.0 mm Bold Point Smooth Writing, for Office School Teacher (5/Pack), 1-Pack"/>
    <s v="1770-EACH"/>
    <n v="476"/>
    <n v="6"/>
    <n v="2.9999999999999997E-4"/>
    <n v="594"/>
    <n v="6"/>
    <n v="1"/>
    <n v="6.29"/>
    <m/>
    <m/>
    <m/>
    <m/>
    <m/>
    <m/>
    <m/>
    <m/>
    <m/>
    <m/>
    <m/>
    <m/>
    <m/>
    <m/>
    <m/>
  </r>
  <r>
    <s v="B091JF5G3X"/>
    <x v="1218"/>
    <s v="BAZIC Products Ceramics Mechanical Pencil Lead Refills, 2B 0.7mm – Premium Graphite Lead for Drafting, Drawing, Writing, &amp; Sketching, Ideal for Students &amp; Artists, 36 Count/Pack, 1-Pack"/>
    <s v="792-EACH"/>
    <n v="26"/>
    <n v="0"/>
    <n v="0"/>
    <n v="28"/>
    <n v="0"/>
    <n v="1"/>
    <n v="6.16"/>
    <m/>
    <m/>
    <m/>
    <m/>
    <m/>
    <m/>
    <m/>
    <m/>
    <m/>
    <m/>
    <m/>
    <m/>
    <m/>
    <m/>
    <m/>
  </r>
  <r>
    <s v="B092BY6XF2"/>
    <x v="1219"/>
    <s v="BAZIC Products Notebook College Ruled 5 Subject Spiral 150 Sheets Spiral Notebooks, Journal Comp Lined Composition Book, Assorted Color, 6-Pack"/>
    <s v="579-SET6"/>
    <n v="9"/>
    <n v="0"/>
    <n v="0"/>
    <n v="11"/>
    <n v="0"/>
    <n v="2"/>
    <n v="75.02"/>
    <m/>
    <m/>
    <m/>
    <m/>
    <m/>
    <m/>
    <m/>
    <m/>
    <m/>
    <m/>
    <m/>
    <m/>
    <m/>
    <m/>
    <m/>
  </r>
  <r>
    <s v="B092BDX274"/>
    <x v="1220"/>
    <s v="BAZIC Products Small Notebook Memo Size Pad, 4&quot;x5.5&quot; Spiral Side Bound, 180 Sheets Mini Wirebound Pocket Personal Notebooks, Assorted Color, 4-Pack"/>
    <s v="518-SET4"/>
    <n v="50"/>
    <n v="2"/>
    <n v="0"/>
    <n v="59"/>
    <n v="2"/>
    <n v="1"/>
    <n v="17.09"/>
    <m/>
    <m/>
    <m/>
    <m/>
    <m/>
    <m/>
    <m/>
    <m/>
    <m/>
    <m/>
    <m/>
    <m/>
    <m/>
    <m/>
    <m/>
  </r>
  <r>
    <s v="B092G7V4YQ"/>
    <x v="1221"/>
    <s v="BAZIC Products Oil Gel Fuse Tech Ink Pen, GR8 Dazzle Black Ink w/Rubberized Barrel, 0.7 mm Medium Point Smooth Writing, for Office School (3/Pack), 6-Pack"/>
    <s v="17092-SET8"/>
    <n v="65"/>
    <n v="0"/>
    <n v="0"/>
    <n v="69"/>
    <n v="0"/>
    <n v="1"/>
    <n v="16.190000000000001"/>
    <m/>
    <m/>
    <m/>
    <m/>
    <m/>
    <m/>
    <m/>
    <m/>
    <m/>
    <m/>
    <m/>
    <m/>
    <m/>
    <m/>
    <m/>
  </r>
  <r>
    <s v="B092G2LC5T"/>
    <x v="1222"/>
    <s v="BAZIC Products Taylor Rollerball Pen 0.7mm Black Color, Regulator Flowing Liquid Ink Pens, Rolling Ball Pens Smooth Writing for Office (3/Pack), 1-Pack"/>
    <s v="1704-EACH"/>
    <n v="25"/>
    <n v="1"/>
    <n v="0"/>
    <n v="30"/>
    <n v="1"/>
    <n v="2"/>
    <n v="13.28"/>
    <m/>
    <m/>
    <m/>
    <m/>
    <m/>
    <m/>
    <m/>
    <m/>
    <m/>
    <m/>
    <m/>
    <m/>
    <m/>
    <m/>
    <m/>
  </r>
  <r>
    <s v="B091KGK5F2"/>
    <x v="1223"/>
    <m/>
    <s v="791-EACH"/>
    <n v="31"/>
    <n v="1"/>
    <n v="0"/>
    <n v="36"/>
    <n v="1"/>
    <n v="1"/>
    <n v="6.16"/>
    <m/>
    <m/>
    <m/>
    <m/>
    <m/>
    <m/>
    <m/>
    <m/>
    <m/>
    <m/>
    <m/>
    <m/>
    <m/>
    <m/>
    <m/>
  </r>
  <r>
    <s v="B0D7GHC34W"/>
    <x v="1224"/>
    <s v="BAZIC Products Mini Construction Paper Pad 64 Sheet 6&quot; X 9&quot;, Assorted Colors, for Fold Cut Glue, Gift for Classrooms School Home DIY, 1-Pack"/>
    <s v="506-EACH"/>
    <n v="12"/>
    <n v="0"/>
    <n v="0"/>
    <n v="16"/>
    <n v="0"/>
    <n v="1"/>
    <n v="8.06"/>
    <m/>
    <m/>
    <m/>
    <m/>
    <m/>
    <m/>
    <m/>
    <m/>
    <m/>
    <m/>
    <m/>
    <m/>
    <m/>
    <m/>
    <m/>
  </r>
  <r>
    <s v="B092CDVKTK"/>
    <x v="1225"/>
    <s v="BAZIC Desk Pad Calendar Undated 12-Months 17&quot; X 22&quot;, Customize Large Monthly Pages Desk Wall Calendars for Schedule Planner, 2-Count"/>
    <s v="588-SET2"/>
    <n v="4"/>
    <n v="0"/>
    <n v="0"/>
    <n v="6"/>
    <n v="0"/>
    <n v="1"/>
    <n v="19.989999999999998"/>
    <m/>
    <m/>
    <m/>
    <m/>
    <m/>
    <m/>
    <m/>
    <m/>
    <m/>
    <m/>
    <m/>
    <m/>
    <m/>
    <m/>
    <m/>
  </r>
  <r>
    <s v="B092BYB2F9"/>
    <x v="1226"/>
    <s v="BAZIC Products Composition Notebook College Ruled - 70 Sheets, Assorted Color Composition Notebook with Durable Cover, Non-Spiral and Lined Paper for Journaling, School, Home, or Office, 8-Packs"/>
    <s v="5089-SET8"/>
    <n v="65"/>
    <n v="3"/>
    <n v="0"/>
    <n v="82"/>
    <n v="4"/>
    <n v="2"/>
    <n v="55.08"/>
    <m/>
    <m/>
    <m/>
    <m/>
    <m/>
    <m/>
    <m/>
    <m/>
    <m/>
    <m/>
    <m/>
    <m/>
    <m/>
    <m/>
    <m/>
  </r>
  <r>
    <s v="B092G6STYL"/>
    <x v="418"/>
    <s v="BAZIC Products Ballpoint Pen Multicolor Retractable Pen Soft Barrel Grip Pens, 1.0 mm Bold Point Smooth Writing, for Office School Teacher (2/Pack), 4-Pack"/>
    <s v="1718-SET4"/>
    <n v="425"/>
    <n v="19"/>
    <n v="2.9999999999999997E-4"/>
    <n v="510"/>
    <n v="22"/>
    <n v="1"/>
    <n v="9.49"/>
    <m/>
    <m/>
    <m/>
    <m/>
    <m/>
    <m/>
    <m/>
    <m/>
    <m/>
    <m/>
    <m/>
    <m/>
    <m/>
    <m/>
    <m/>
  </r>
  <r>
    <s v="B092G2LC5T"/>
    <x v="1227"/>
    <s v="BAZIC Products Taylor Rollerball Pen 0.7mm Assorted Color, Regulator Flowing Liquid Ink Pens, Rolling Ball Pens Smooth Writing for Office (3/Pack), 1-Pack"/>
    <s v="1703-EACH"/>
    <n v="27"/>
    <n v="0"/>
    <n v="0"/>
    <n v="40"/>
    <n v="0"/>
    <n v="1"/>
    <n v="6.99"/>
    <m/>
    <m/>
    <m/>
    <m/>
    <m/>
    <m/>
    <m/>
    <m/>
    <m/>
    <m/>
    <m/>
    <m/>
    <m/>
    <m/>
    <m/>
  </r>
  <r>
    <s v="B091D5B2VV"/>
    <x v="1228"/>
    <s v="BAZIC Products Colored Pencils 12 Color, Coloring Pencil Set Soft Core, for Art Drawing Sketching, Gift for Artist Adult (12/Pack), 1-Pack"/>
    <s v="765-EACH"/>
    <n v="15"/>
    <n v="0"/>
    <n v="0"/>
    <n v="15"/>
    <n v="0"/>
    <n v="1"/>
    <n v="6.29"/>
    <m/>
    <m/>
    <m/>
    <m/>
    <m/>
    <m/>
    <m/>
    <m/>
    <m/>
    <m/>
    <m/>
    <m/>
    <m/>
    <m/>
    <m/>
  </r>
  <r>
    <s v="B0D7GD53RF"/>
    <x v="31"/>
    <s v="BAZIC Products Sketch Pad, Spiral Sketchbook for Artists &amp; Students, Drawing Pad with Thick Paper, Sketching &amp; Drawing for Kids, Teens &amp; Adults, 30 Sheets, 8.5&quot; X 11&quot;, 1-Pack"/>
    <s v="5045-EACH"/>
    <n v="4593"/>
    <n v="108"/>
    <n v="2.8999999999999998E-3"/>
    <n v="5933"/>
    <n v="155"/>
    <n v="1"/>
    <n v="9.99"/>
    <m/>
    <m/>
    <m/>
    <m/>
    <m/>
    <m/>
    <m/>
    <m/>
    <m/>
    <m/>
    <m/>
    <m/>
    <m/>
    <m/>
    <m/>
  </r>
  <r>
    <s v="B0921MF9NB"/>
    <x v="1229"/>
    <s v="BAZIC Products Ruled Index Cards Book 3&quot; X 5&quot; 50 Count, Spiral Bound Memo, White Flashcards, Ruled Lined Card for Learning Memory Reminder (50/Pack), 1-Pack"/>
    <s v="519-EACH"/>
    <n v="430"/>
    <n v="4"/>
    <n v="2.9999999999999997E-4"/>
    <n v="539"/>
    <n v="5"/>
    <n v="2"/>
    <n v="13.28"/>
    <m/>
    <m/>
    <m/>
    <m/>
    <m/>
    <m/>
    <m/>
    <m/>
    <m/>
    <m/>
    <m/>
    <m/>
    <m/>
    <m/>
    <m/>
  </r>
  <r>
    <s v="B092CTHFFT"/>
    <x v="1230"/>
    <m/>
    <s v="316-EACH"/>
    <n v="15"/>
    <n v="0"/>
    <n v="0"/>
    <n v="20"/>
    <n v="0"/>
    <n v="1"/>
    <n v="7.11"/>
    <m/>
    <m/>
    <m/>
    <m/>
    <m/>
    <m/>
    <m/>
    <m/>
    <m/>
    <m/>
    <m/>
    <m/>
    <m/>
    <m/>
    <m/>
  </r>
  <r>
    <s v="B092H1Y527"/>
    <x v="1231"/>
    <s v="BAZIC Products Stainless Steel Scissors 7&quot;, Straight Handle Sharp Scissor Blades, Assorted Color, Cutting Paper Fabric Craft Sewing for School Office, 4-Pack"/>
    <s v="4433-SET4"/>
    <n v="26"/>
    <n v="2"/>
    <n v="0"/>
    <n v="32"/>
    <n v="2"/>
    <n v="50"/>
    <n v="562"/>
    <m/>
    <m/>
    <m/>
    <m/>
    <m/>
    <m/>
    <m/>
    <m/>
    <m/>
    <m/>
    <m/>
    <m/>
    <m/>
    <m/>
    <m/>
  </r>
  <r>
    <s v="B092B83HV6"/>
    <x v="229"/>
    <s v="BAZIC Products Small Notebook Memo Size Pad, 5&quot;x7&quot; Spiral Side Bound, 120 Sheets Wirebound Pocket Personal Notebooks, Assorted Color, 4-Pack"/>
    <s v="546-SET4"/>
    <n v="717"/>
    <n v="78"/>
    <n v="4.0000000000000002E-4"/>
    <n v="924"/>
    <n v="106"/>
    <n v="1"/>
    <n v="15.79"/>
    <m/>
    <m/>
    <m/>
    <m/>
    <m/>
    <m/>
    <m/>
    <m/>
    <m/>
    <m/>
    <m/>
    <m/>
    <m/>
    <m/>
    <m/>
  </r>
  <r>
    <s v="B092G7X8TG"/>
    <x v="1232"/>
    <s v="BAZIC Products Ballpoint Pen Nova Blue Color Stick Pens, 1.0 mm Bold Point Smooth Writing Smooth Writing, for Office School Teacher (12/Pack), 1-Pack"/>
    <s v="1743-EACH"/>
    <n v="96"/>
    <n v="1"/>
    <n v="1E-4"/>
    <n v="112"/>
    <n v="1"/>
    <n v="1"/>
    <n v="6.64"/>
    <m/>
    <m/>
    <m/>
    <m/>
    <m/>
    <m/>
    <m/>
    <m/>
    <m/>
    <m/>
    <m/>
    <m/>
    <m/>
    <m/>
    <m/>
  </r>
  <r>
    <s v="B092HC7QD4"/>
    <x v="1233"/>
    <s v="BAZIC Products Stainless Steel Scissors 8&quot;, Double Thumb Straight Handle Sharp Scissor Blades, Cutting Paper Fabric Craft Sewing for School Office, 4-Pack"/>
    <s v="4435-SET4"/>
    <n v="14"/>
    <n v="2"/>
    <n v="0"/>
    <n v="16"/>
    <n v="2"/>
    <n v="1"/>
    <n v="11.24"/>
    <m/>
    <m/>
    <m/>
    <m/>
    <m/>
    <m/>
    <m/>
    <m/>
    <m/>
    <m/>
    <m/>
    <m/>
    <m/>
    <m/>
    <m/>
  </r>
  <r>
    <s v="B09252KYP4"/>
    <x v="437"/>
    <s v="BAZIC Poster Board Display Rack Stackable 10-Slots, Art Drying Racks, Metal Steel Powder Coated, Assembled Size 29.5&quot;x23&quot;x16&quot; (Boards Not Included)"/>
    <s v="20080-CASE"/>
    <n v="911"/>
    <n v="127"/>
    <n v="5.9999999999999995E-4"/>
    <n v="1308"/>
    <n v="178"/>
    <n v="1"/>
    <n v="261.25"/>
    <m/>
    <m/>
    <m/>
    <m/>
    <m/>
    <m/>
    <m/>
    <m/>
    <m/>
    <m/>
    <m/>
    <m/>
    <m/>
    <m/>
    <m/>
  </r>
  <r>
    <s v="B092GJHVJ3"/>
    <x v="1234"/>
    <s v="BAZIC Products Ballpoint Pen 4-Color Pens w/Neck String &amp; Soft Grip, 1.0 mm Bold Point Smooth Writing, for Office School Teacher (1/Pack), 4-Pack"/>
    <s v="1763-SET4"/>
    <n v="220"/>
    <n v="6"/>
    <n v="1E-4"/>
    <n v="253"/>
    <n v="7"/>
    <n v="1"/>
    <n v="9.44"/>
    <m/>
    <m/>
    <m/>
    <m/>
    <m/>
    <m/>
    <m/>
    <m/>
    <m/>
    <m/>
    <m/>
    <m/>
    <m/>
    <m/>
    <m/>
  </r>
  <r>
    <s v="B092H5KM18"/>
    <x v="1235"/>
    <s v="BAZIC Products Craft &amp; Sewing Stainless Steel Scissors 6&quot;, Sharp Scissor Blades, Accurate Tailoring Cutting Thin Fabric Art Crafts Photo, 6-Pack"/>
    <s v="4438-SET6"/>
    <n v="8"/>
    <n v="2"/>
    <n v="0"/>
    <n v="9"/>
    <n v="2"/>
    <n v="1"/>
    <n v="18.440000000000001"/>
    <m/>
    <m/>
    <m/>
    <m/>
    <m/>
    <m/>
    <m/>
    <m/>
    <m/>
    <m/>
    <m/>
    <m/>
    <m/>
    <m/>
    <m/>
  </r>
  <r>
    <s v="B092HFK3YW"/>
    <x v="1236"/>
    <s v="BAZIC Products Toddler Kids Safety Scissors 5 1/2&quot;, School Student Craft Training Scissor Set, Safe Blunt Tip Zigzag Wave Straight Edge (2/Pack), 2-Packs"/>
    <s v="4400-SET2"/>
    <n v="37"/>
    <n v="0"/>
    <n v="0"/>
    <n v="42"/>
    <n v="0"/>
    <n v="1"/>
    <n v="7.59"/>
    <m/>
    <m/>
    <m/>
    <m/>
    <m/>
    <m/>
    <m/>
    <m/>
    <m/>
    <m/>
    <m/>
    <m/>
    <m/>
    <m/>
    <m/>
  </r>
  <r>
    <s v="B092HFQ9XM"/>
    <x v="1237"/>
    <s v="BAZIC Products Pencil Sharpener Single Hole Blade w/Receptacle, Standard Size Pencils Crayon, One Blades Assorted Color Sharpeners for Office School, 6-Pack"/>
    <s v="1904-SET6"/>
    <n v="56"/>
    <n v="2"/>
    <n v="0"/>
    <n v="69"/>
    <n v="2"/>
    <n v="1"/>
    <n v="8.09"/>
    <m/>
    <m/>
    <m/>
    <m/>
    <m/>
    <m/>
    <m/>
    <m/>
    <m/>
    <m/>
    <m/>
    <m/>
    <m/>
    <m/>
    <m/>
  </r>
  <r>
    <s v="B092HN15JN"/>
    <x v="445"/>
    <s v="BAZIC Products Desktop Stapler Standard (26/6), 20 Sheets Bright Color Desktop Staplers for Home Office School, 6-Pack"/>
    <s v="622-SET6"/>
    <n v="162"/>
    <n v="34"/>
    <n v="1E-4"/>
    <n v="222"/>
    <n v="47"/>
    <n v="1"/>
    <n v="26.99"/>
    <m/>
    <m/>
    <m/>
    <m/>
    <m/>
    <m/>
    <m/>
    <m/>
    <m/>
    <m/>
    <m/>
    <m/>
    <m/>
    <m/>
    <m/>
  </r>
  <r>
    <s v="B092LBRYKD"/>
    <x v="1238"/>
    <s v="BAZIC Products Clear Tape 3/4&quot; X 1000&quot;, Transparent Stationery Tapes Glossy Finish Refills Rolls, Arts Craft Gift Wrapping (3/Pack), 1-Pack"/>
    <s v="904-EACH"/>
    <n v="11"/>
    <n v="1"/>
    <n v="0"/>
    <n v="12"/>
    <n v="2"/>
    <n v="4"/>
    <n v="27.44"/>
    <m/>
    <m/>
    <m/>
    <m/>
    <m/>
    <m/>
    <m/>
    <m/>
    <m/>
    <m/>
    <m/>
    <m/>
    <m/>
    <m/>
    <m/>
  </r>
  <r>
    <s v="B092LBSVBX"/>
    <x v="1239"/>
    <s v="BAZIC Products Clear Packing Tape 1.88&quot; x 54.6 Yards, Shipping Mailing Moving Sealing Tapes, 1-Pack"/>
    <s v="920-EACH"/>
    <n v="10"/>
    <n v="0"/>
    <n v="0"/>
    <n v="11"/>
    <n v="0"/>
    <n v="1"/>
    <n v="6.99"/>
    <m/>
    <m/>
    <m/>
    <m/>
    <m/>
    <m/>
    <m/>
    <m/>
    <m/>
    <m/>
    <m/>
    <m/>
    <m/>
    <m/>
    <m/>
  </r>
  <r>
    <s v="B092HHJC6S"/>
    <x v="1240"/>
    <s v="BAZIC Products Pencil Sharpener 2 Dual Blades + 2 Round Receptacle, Standard &amp; Jumbo Size Pencils Crayon, Double Blade Sharpeners (4-Pack), 6-Packs"/>
    <s v="1915-SET6"/>
    <n v="71"/>
    <n v="4"/>
    <n v="0"/>
    <n v="92"/>
    <n v="4"/>
    <n v="1"/>
    <n v="15.74"/>
    <m/>
    <m/>
    <m/>
    <m/>
    <m/>
    <m/>
    <m/>
    <m/>
    <m/>
    <m/>
    <m/>
    <m/>
    <m/>
    <m/>
    <m/>
  </r>
  <r>
    <s v="B092HDW4CY"/>
    <x v="1241"/>
    <s v="BAZIC Products Mini Stapler w/500 Staples, Standard (26/6) Built-in Staple Remover, Soft Grip 12 Sheets, Portable Small Staplers for Home Office School, 6-Pack"/>
    <s v="600-SET6"/>
    <n v="48"/>
    <n v="5"/>
    <n v="0"/>
    <n v="67"/>
    <n v="8"/>
    <n v="1"/>
    <n v="22.99"/>
    <m/>
    <m/>
    <m/>
    <m/>
    <m/>
    <m/>
    <m/>
    <m/>
    <m/>
    <m/>
    <m/>
    <m/>
    <m/>
    <m/>
    <m/>
  </r>
  <r>
    <s v="B092CPT5Y4"/>
    <x v="1242"/>
    <s v="BAZIC Products Whiteboard Cleaner 4Oz, White Board Cleaner, Dry Erase Board Liquid Cleaner, Low-Odor Cleaning Spray, Removes Marks Ghosting Shadowing, 1-Pack"/>
    <s v="6002-EACH"/>
    <n v="19"/>
    <n v="0"/>
    <n v="0"/>
    <n v="22"/>
    <n v="0"/>
    <n v="1"/>
    <n v="8.5399999999999991"/>
    <m/>
    <m/>
    <m/>
    <m/>
    <m/>
    <m/>
    <m/>
    <m/>
    <m/>
    <m/>
    <m/>
    <m/>
    <m/>
    <m/>
    <m/>
  </r>
  <r>
    <s v="B092LL8RGD"/>
    <x v="1243"/>
    <s v="BAZIC Products Glitter Tape Leopard Pattern 1.88&quot; X 3 Yards, Sparkling Colored Duct Tape Designs Tape for Craft Art Decor Christmas Gift Wapping, 6-Pack"/>
    <s v="960-SET6"/>
    <n v="49"/>
    <n v="3"/>
    <n v="0"/>
    <n v="69"/>
    <n v="4"/>
    <n v="1"/>
    <n v="16.89"/>
    <m/>
    <m/>
    <m/>
    <m/>
    <m/>
    <m/>
    <m/>
    <m/>
    <m/>
    <m/>
    <m/>
    <m/>
    <m/>
    <m/>
    <m/>
  </r>
  <r>
    <s v="B092KYHN1P"/>
    <x v="1244"/>
    <s v="BAZIC Products Super Clear Heavy Duty Packing Tape w/Dispenser 1.88&quot; x 27.3 Yards, Shipping Mailing Moving Sealing Tapes, 1-Pack"/>
    <s v="FBA_914-EACH"/>
    <n v="28"/>
    <n v="1"/>
    <n v="0"/>
    <n v="37"/>
    <n v="1"/>
    <n v="1"/>
    <n v="5.49"/>
    <m/>
    <m/>
    <m/>
    <m/>
    <m/>
    <m/>
    <m/>
    <m/>
    <m/>
    <m/>
    <m/>
    <m/>
    <m/>
    <m/>
    <m/>
  </r>
  <r>
    <s v="B092RL1SBF"/>
    <x v="231"/>
    <s v="BAZIC Products Neon Page Marker Dispensers, Sticky Notes for Study Materials, Office Use, Sign Here &amp; Neon Colored Page Markers for Books and Documents, 1x1.7, 60 Flags/Pack, 6-Packs"/>
    <s v="5173-SET6"/>
    <n v="432"/>
    <n v="84"/>
    <n v="2.9999999999999997E-4"/>
    <n v="612"/>
    <n v="129"/>
    <n v="1"/>
    <n v="13.36"/>
    <m/>
    <m/>
    <m/>
    <m/>
    <m/>
    <m/>
    <m/>
    <m/>
    <m/>
    <m/>
    <m/>
    <m/>
    <m/>
    <m/>
    <m/>
  </r>
  <r>
    <s v="B092KX12CJ"/>
    <x v="1245"/>
    <s v="BAZIC Products Yellow Duct Tape 1.88&quot; X 60 Yards, Colored Duct Tapes for Sealing Packing Projects Repairs Crafts Home Improvement, Tear by Hand, 1-Pack"/>
    <s v="976-EACH"/>
    <n v="3"/>
    <n v="1"/>
    <n v="0"/>
    <n v="3"/>
    <n v="1"/>
    <n v="1"/>
    <n v="16.82"/>
    <m/>
    <m/>
    <m/>
    <m/>
    <m/>
    <m/>
    <m/>
    <m/>
    <m/>
    <m/>
    <m/>
    <m/>
    <m/>
    <m/>
    <m/>
  </r>
  <r>
    <s v="B08Z7J3G1K"/>
    <x v="348"/>
    <s v="BAZIC PRODUCTS Pencil Pouch 3 Ring Binder Pouch w/Rivet Enforced Rings Holes, Assorted Color Mesh Window, Double Zipper Pouches 6-Pack"/>
    <s v="807-SET6"/>
    <n v="279"/>
    <n v="8"/>
    <n v="2.0000000000000001E-4"/>
    <n v="374"/>
    <n v="9"/>
    <n v="1"/>
    <n v="12.99"/>
    <m/>
    <m/>
    <m/>
    <m/>
    <m/>
    <m/>
    <m/>
    <m/>
    <m/>
    <m/>
    <m/>
    <m/>
    <m/>
    <m/>
    <m/>
  </r>
  <r>
    <s v="B0923HNH19"/>
    <x v="1246"/>
    <s v="BAZIC Wrist Coil Wrist Key Chain, Assorted Color Stretch Flexible Key Holder Bracelet, Wrist Band Key Ring for Gym Pool ID Badge (5/Pack), 1-Pack"/>
    <s v="4002-EACH"/>
    <n v="263"/>
    <n v="7"/>
    <n v="2.0000000000000001E-4"/>
    <n v="343"/>
    <n v="8"/>
    <n v="1"/>
    <n v="6.49"/>
    <m/>
    <m/>
    <m/>
    <m/>
    <m/>
    <m/>
    <m/>
    <m/>
    <m/>
    <m/>
    <m/>
    <m/>
    <m/>
    <m/>
    <m/>
  </r>
  <r>
    <s v="B0BFT5KHLK"/>
    <x v="419"/>
    <s v="BAZIC Products 3 Ring Binder 1&quot; Poly Binders Organizer - Matte Bright Color Soft Cover, Round Ring, Hold 175 Sheets Paper, 48-Count"/>
    <s v="3126-CASE"/>
    <n v="183"/>
    <n v="24"/>
    <n v="1E-4"/>
    <n v="262"/>
    <n v="46"/>
    <n v="10"/>
    <n v="816.9"/>
    <m/>
    <m/>
    <m/>
    <m/>
    <m/>
    <m/>
    <m/>
    <m/>
    <m/>
    <m/>
    <m/>
    <m/>
    <m/>
    <m/>
    <m/>
  </r>
  <r>
    <s v="B092CTLXQ5"/>
    <x v="1247"/>
    <m/>
    <s v="589-CASE"/>
    <n v="24"/>
    <n v="5"/>
    <n v="0"/>
    <n v="30"/>
    <n v="6"/>
    <n v="1"/>
    <n v="108.79"/>
    <m/>
    <m/>
    <m/>
    <m/>
    <m/>
    <m/>
    <m/>
    <m/>
    <m/>
    <m/>
    <m/>
    <m/>
    <m/>
    <m/>
    <m/>
  </r>
  <r>
    <s v="B092CTLXQ5"/>
    <x v="1247"/>
    <m/>
    <s v="FBA_589-CASE"/>
    <n v="24"/>
    <n v="5"/>
    <n v="0"/>
    <n v="30"/>
    <n v="6"/>
    <n v="1"/>
    <n v="124.49"/>
    <m/>
    <m/>
    <m/>
    <m/>
    <m/>
    <m/>
    <m/>
    <m/>
    <m/>
    <m/>
    <m/>
    <m/>
    <m/>
    <m/>
    <m/>
  </r>
  <r>
    <s v="B092CJQ6GH"/>
    <x v="1248"/>
    <s v="BAZIC Products Poster Board Metallic Assorted Color 11&quot; X 14&quot;, Colored Poster Board Paper, for School Craft Project Presentation Drawing (5/Pack), 48-Packs"/>
    <s v="5412-CASE"/>
    <n v="28"/>
    <n v="2"/>
    <n v="0"/>
    <n v="33"/>
    <n v="4"/>
    <n v="1"/>
    <n v="87.69"/>
    <m/>
    <m/>
    <m/>
    <m/>
    <m/>
    <m/>
    <m/>
    <m/>
    <m/>
    <m/>
    <m/>
    <m/>
    <m/>
    <m/>
    <m/>
  </r>
  <r>
    <s v="B092CLTCJX"/>
    <x v="458"/>
    <s v="BAZIC Products Poster Board Green 22&quot; X 28&quot;, Colored Poster Board Paper, Bulk Boards for School Craft Project Presentation Drawing Graphic Display, 25-Pack"/>
    <s v="5017-CASE"/>
    <n v="202"/>
    <n v="19"/>
    <n v="1E-4"/>
    <n v="264"/>
    <n v="23"/>
    <n v="1"/>
    <n v="44.29"/>
    <m/>
    <m/>
    <m/>
    <m/>
    <m/>
    <m/>
    <m/>
    <m/>
    <m/>
    <m/>
    <m/>
    <m/>
    <m/>
    <m/>
    <m/>
  </r>
  <r>
    <s v="B092CFM4Q1"/>
    <x v="886"/>
    <s v="BAZIC Products Trifold Poster Board – Assorted Color Corrugated Cardboard Display Board for School Projects, Science Fairs, Photos, Charts, and Classroom Presentations, 36&quot; X 48&quot;, 24-Pack"/>
    <s v="5035-CASE"/>
    <n v="142"/>
    <n v="14"/>
    <n v="1E-4"/>
    <n v="164"/>
    <n v="16"/>
    <n v="1"/>
    <n v="151.56"/>
    <m/>
    <m/>
    <m/>
    <m/>
    <m/>
    <m/>
    <m/>
    <m/>
    <m/>
    <m/>
    <m/>
    <m/>
    <m/>
    <m/>
    <m/>
  </r>
  <r>
    <s v="B092CDFQBJ"/>
    <x v="887"/>
    <s v="BAZIC Products Foam Board 20&quot; X 30&quot; Yellow, Colored Foam Boards 3/16 Inch Thickness, Presentation Signboards School Craft Project Framing Display, 25-Pack"/>
    <s v="593-CASE"/>
    <n v="72"/>
    <n v="6"/>
    <n v="0"/>
    <n v="103"/>
    <n v="13"/>
    <n v="1"/>
    <n v="81.19"/>
    <m/>
    <m/>
    <m/>
    <m/>
    <m/>
    <m/>
    <m/>
    <m/>
    <m/>
    <m/>
    <m/>
    <m/>
    <m/>
    <m/>
    <m/>
  </r>
  <r>
    <s v="B092C5WCC9"/>
    <x v="1249"/>
    <s v="BAZIC Products White Poster Board – Thick, Durable Poster Paper for School Projects, Crafts, Sign-making, Presentations, Classroom Displays, &amp; Creative Arts, 22&quot; X 14&quot;, 3/pack, 48-Packs"/>
    <s v="FBA_530-CASE"/>
    <n v="56"/>
    <n v="4"/>
    <n v="0"/>
    <n v="60"/>
    <n v="5"/>
    <n v="2"/>
    <n v="173.48"/>
    <m/>
    <m/>
    <m/>
    <m/>
    <m/>
    <m/>
    <m/>
    <m/>
    <m/>
    <m/>
    <m/>
    <m/>
    <m/>
    <m/>
    <m/>
  </r>
  <r>
    <s v="B092CLTCJX"/>
    <x v="1250"/>
    <s v="BAZIC Products Poster Board Magenta Purplish Red 22&quot; X 28&quot;, Colored Poster Board Paper, Bulk Boards for School Craft Project Presentation Drawing Graphic Display, 25-Pack"/>
    <s v="5022-CASE"/>
    <n v="25"/>
    <n v="2"/>
    <n v="0"/>
    <n v="31"/>
    <n v="4"/>
    <n v="3"/>
    <n v="132.87"/>
    <m/>
    <m/>
    <m/>
    <m/>
    <m/>
    <m/>
    <m/>
    <m/>
    <m/>
    <m/>
    <m/>
    <m/>
    <m/>
    <m/>
    <m/>
  </r>
  <r>
    <s v="B092CLTCJX"/>
    <x v="1251"/>
    <s v="BAZIC Products Poster Board Neon Purple 22&quot; X 28&quot;, Colored Poster Board Paper, Bulk Boards for School Craft Project Presentation Drawing Graphic Display, 25-Pack"/>
    <s v="5055-CASE"/>
    <n v="19"/>
    <n v="0"/>
    <n v="0"/>
    <n v="19"/>
    <n v="0"/>
    <n v="2"/>
    <n v="104.98"/>
    <m/>
    <m/>
    <m/>
    <m/>
    <m/>
    <m/>
    <m/>
    <m/>
    <m/>
    <m/>
    <m/>
    <m/>
    <m/>
    <m/>
    <m/>
  </r>
  <r>
    <s v="B07X58MJ8C"/>
    <x v="1252"/>
    <s v="BAZIC Products Poster Board Neon Yellow 22&quot; X 28&quot;, Colored Poster Board Paper, Bulk Boards for School Craft Project Presentation Drawing Graphic Display, 25-Pack"/>
    <s v="5030-CASE"/>
    <n v="16"/>
    <n v="0"/>
    <n v="0"/>
    <n v="17"/>
    <n v="0"/>
    <n v="1"/>
    <n v="52.49"/>
    <m/>
    <m/>
    <m/>
    <m/>
    <m/>
    <m/>
    <m/>
    <m/>
    <m/>
    <m/>
    <m/>
    <m/>
    <m/>
    <m/>
    <m/>
  </r>
  <r>
    <s v="B0921LGVCQ"/>
    <x v="1253"/>
    <s v="BAZIC Products White Envelope #6 3/4 Gummed Seal 3 5/8 x 6 1/2, No Window Mailing Envelopes, for Businesses Checks Invoices (100/Pack), 24-Packs"/>
    <s v="5046-CASE"/>
    <n v="7"/>
    <n v="1"/>
    <n v="0"/>
    <n v="9"/>
    <n v="3"/>
    <n v="1"/>
    <n v="64.39"/>
    <m/>
    <m/>
    <m/>
    <m/>
    <m/>
    <m/>
    <m/>
    <m/>
    <m/>
    <m/>
    <m/>
    <m/>
    <m/>
    <m/>
    <m/>
  </r>
  <r>
    <s v="B092RMGDBT"/>
    <x v="1254"/>
    <s v="BAZIC Products Security Notice Sign 12&quot;x16&quot;, Warning Property Protected by 24 Hour Surveillance Cameras, Plastic Signs Waterproof Indoor Signage, 24-Pack"/>
    <s v="L-55-BOX"/>
    <n v="10"/>
    <n v="1"/>
    <n v="0"/>
    <n v="10"/>
    <n v="1"/>
    <n v="1"/>
    <n v="29.99"/>
    <m/>
    <m/>
    <m/>
    <m/>
    <m/>
    <m/>
    <m/>
    <m/>
    <m/>
    <m/>
    <m/>
    <m/>
    <m/>
    <m/>
    <m/>
  </r>
  <r>
    <s v="B092RMGDBT"/>
    <x v="1255"/>
    <s v="BAZIC Products Se Renta Sign 12&quot;x16&quot;, For Rent Signage, Lease Rental House Home Apartment Car Auto Store Shops, Waterproof Indoor Signs, 24-Pack"/>
    <s v="L-46-BOX"/>
    <n v="52"/>
    <n v="2"/>
    <n v="0"/>
    <n v="62"/>
    <n v="4"/>
    <n v="1"/>
    <n v="29.69"/>
    <m/>
    <m/>
    <m/>
    <m/>
    <m/>
    <m/>
    <m/>
    <m/>
    <m/>
    <m/>
    <m/>
    <m/>
    <m/>
    <m/>
    <m/>
  </r>
  <r>
    <s v="B088L4NFZ2"/>
    <x v="1256"/>
    <s v="BAZIC PRODUCTS School Backpack 16&quot; Green, Lightweight School Bag Padded Back &amp; Adjustable Strap for Students, Travel Bag Fit A4 Notebook, 12-Pack"/>
    <s v="1033-CASE"/>
    <n v="11"/>
    <n v="0"/>
    <n v="0"/>
    <n v="13"/>
    <n v="0"/>
    <n v="1"/>
    <n v="102.59"/>
    <m/>
    <m/>
    <m/>
    <m/>
    <m/>
    <m/>
    <m/>
    <m/>
    <m/>
    <m/>
    <m/>
    <m/>
    <m/>
    <m/>
    <m/>
  </r>
  <r>
    <s v="B088L4NFZ2"/>
    <x v="1257"/>
    <s v="BAZIC PRODUCTS School Backpack 16&quot; Lime Green, Lightweight School Bag Padded Back &amp; Adjustable Strap for Students, Travel Bag Fit A4 Notebook, 12-Pack"/>
    <s v="1034-CASE"/>
    <n v="19"/>
    <n v="1"/>
    <n v="0"/>
    <n v="19"/>
    <n v="1"/>
    <n v="1"/>
    <n v="102.59"/>
    <m/>
    <m/>
    <m/>
    <m/>
    <m/>
    <m/>
    <m/>
    <m/>
    <m/>
    <m/>
    <m/>
    <m/>
    <m/>
    <m/>
    <m/>
  </r>
  <r>
    <s v="B091M72LTV"/>
    <x v="1258"/>
    <s v="BAZIC Products Finger Paint Set Assorted Color 160ml, Non Toxic Painting Fun Art Supplies, DIY Craft Activity for Kids at School Home Age 3+ (4/Pack), 24-Packs"/>
    <s v="3941-BOX"/>
    <n v="20"/>
    <n v="0"/>
    <n v="0"/>
    <n v="23"/>
    <n v="0"/>
    <n v="1"/>
    <n v="65.09"/>
    <m/>
    <m/>
    <m/>
    <m/>
    <m/>
    <m/>
    <m/>
    <m/>
    <m/>
    <m/>
    <m/>
    <m/>
    <m/>
    <m/>
    <m/>
  </r>
  <r>
    <s v="B092RMGDBT"/>
    <x v="1259"/>
    <s v="BAZIC Products Employees Only Sign 12&quot;x16&quot; Private Property Restricted Area Authorized, Plastic Signs Signage for Store Office Restaurants Bars Salon Shop, 24-Pack"/>
    <s v="L-29-BOX"/>
    <n v="3"/>
    <n v="1"/>
    <n v="0"/>
    <n v="3"/>
    <n v="1"/>
    <n v="1"/>
    <n v="29.69"/>
    <m/>
    <m/>
    <m/>
    <m/>
    <m/>
    <m/>
    <m/>
    <m/>
    <m/>
    <m/>
    <m/>
    <m/>
    <m/>
    <m/>
    <m/>
  </r>
  <r>
    <s v="B091V6PCY7"/>
    <x v="1260"/>
    <s v="BAZIC Products Scientific Calculator 240 Function, Dual Hybrid Battery and Solar, Slide-On Case, Engineering Calculators LCD Display, for Professional, 12-Pack"/>
    <s v="3021-BOX"/>
    <n v="41"/>
    <n v="3"/>
    <n v="0"/>
    <n v="44"/>
    <n v="3"/>
    <n v="8"/>
    <n v="639.84"/>
    <m/>
    <m/>
    <m/>
    <m/>
    <m/>
    <m/>
    <m/>
    <m/>
    <m/>
    <m/>
    <m/>
    <m/>
    <m/>
    <m/>
    <m/>
  </r>
  <r>
    <s v="B0921T4S42"/>
    <x v="1261"/>
    <s v="BAZIC Products Correction Pen – Corrections Fluid, Precise Metal Tip White Out, Ideal for School &amp; Office Supplies, Alternative to Correction Solution, 2/Pack, 24-Packs"/>
    <s v="1616-BOX"/>
    <n v="38"/>
    <n v="5"/>
    <n v="0"/>
    <n v="42"/>
    <n v="5"/>
    <n v="1"/>
    <n v="35.590000000000003"/>
    <m/>
    <m/>
    <m/>
    <m/>
    <m/>
    <m/>
    <m/>
    <m/>
    <m/>
    <m/>
    <m/>
    <m/>
    <m/>
    <m/>
    <m/>
  </r>
  <r>
    <s v="B09235L1Z8"/>
    <x v="1262"/>
    <s v="BAZIC Products Plastic Envelopes with String Closure, Clear Poly Envelopes with 1 Top-Loading and 1 Side-Loading Design, Durable Transparent File Holders for Home, Office, or School, 48 Counts"/>
    <s v="3198-BOX"/>
    <n v="67"/>
    <n v="4"/>
    <n v="0"/>
    <n v="69"/>
    <n v="4"/>
    <n v="1"/>
    <n v="49.39"/>
    <m/>
    <m/>
    <m/>
    <m/>
    <m/>
    <m/>
    <m/>
    <m/>
    <m/>
    <m/>
    <m/>
    <m/>
    <m/>
    <m/>
    <m/>
  </r>
  <r>
    <s v="B09238ZN15"/>
    <x v="1263"/>
    <s v="BAZIC Products Plastic File Folder, Legal Size File Folders V-Flap, Home Office School Supplies, Portable Paper Organizer for Receipts Bills Documents, 24-Pack"/>
    <s v="3104-BOX"/>
    <n v="51"/>
    <n v="3"/>
    <n v="0"/>
    <n v="54"/>
    <n v="4"/>
    <n v="1"/>
    <n v="75.89"/>
    <m/>
    <m/>
    <m/>
    <m/>
    <m/>
    <m/>
    <m/>
    <m/>
    <m/>
    <m/>
    <m/>
    <m/>
    <m/>
    <m/>
    <m/>
  </r>
  <r>
    <s v="B091T7FCVP"/>
    <x v="1264"/>
    <s v="BAZIC Products Binder Dividers w/Pockets &amp; 5 Insertable Color Tabs, 11 Hole Punch Plastic Index Divider with Tab for 3 Ring Binders (5/Pack), 24-Packs"/>
    <s v="3114-BOX"/>
    <n v="9"/>
    <n v="1"/>
    <n v="0"/>
    <n v="9"/>
    <n v="1"/>
    <n v="2"/>
    <n v="97.78"/>
    <m/>
    <m/>
    <m/>
    <m/>
    <m/>
    <m/>
    <m/>
    <m/>
    <m/>
    <m/>
    <m/>
    <m/>
    <m/>
    <m/>
    <m/>
  </r>
  <r>
    <s v="B0923671Q5"/>
    <x v="1265"/>
    <s v="BAZIC Products Plastic File Folder, Letter Size File Folders V-Flap, Home Office School Supplies, Portable Paper Organizer for Receipts Bills Documents, 24-Pack"/>
    <s v="3105-BOX"/>
    <n v="19"/>
    <n v="3"/>
    <n v="0"/>
    <n v="21"/>
    <n v="3"/>
    <n v="1"/>
    <n v="61.19"/>
    <m/>
    <m/>
    <m/>
    <m/>
    <m/>
    <m/>
    <m/>
    <m/>
    <m/>
    <m/>
    <m/>
    <m/>
    <m/>
    <m/>
    <m/>
  </r>
  <r>
    <s v="B0923H4JJW"/>
    <x v="1266"/>
    <s v="BAZIC Products All Purpose Label 2 3/4&quot; X 1&quot; Self Adhesive Shipping Labels Mailing Label, Easy to Peel Address Labels, Matte White (128/Pack), 24-Packs"/>
    <s v="3802-BOX"/>
    <n v="11"/>
    <n v="2"/>
    <n v="0"/>
    <n v="13"/>
    <n v="4"/>
    <n v="1"/>
    <n v="33.79"/>
    <m/>
    <m/>
    <m/>
    <m/>
    <m/>
    <m/>
    <m/>
    <m/>
    <m/>
    <m/>
    <m/>
    <m/>
    <m/>
    <m/>
    <m/>
  </r>
  <r>
    <s v="B0925G5DW6"/>
    <x v="1267"/>
    <s v="BAZIC Products Washable Markers Broad Line 8 Color Triangle Jumbo Coloring Marker, Non Toxic Marcadorc Art School Supplies, Gift (8/Pack), 24-Packs"/>
    <s v="1228-BOX"/>
    <n v="24"/>
    <n v="1"/>
    <n v="0"/>
    <n v="26"/>
    <n v="2"/>
    <n v="1"/>
    <n v="45.3"/>
    <m/>
    <m/>
    <m/>
    <m/>
    <m/>
    <m/>
    <m/>
    <m/>
    <m/>
    <m/>
    <m/>
    <m/>
    <m/>
    <m/>
    <m/>
  </r>
  <r>
    <s v="B09256FYV9"/>
    <x v="1268"/>
    <s v="BAZIC Products Dry Erase Marker Assorted Color Chisel Tip, Whiteboard Pen Marcador, Low Odor Markers White Board Pens, Office School Supplies (3/Pack), 24-Packs"/>
    <s v="1250-BOX"/>
    <n v="19"/>
    <n v="1"/>
    <n v="0"/>
    <n v="21"/>
    <n v="1"/>
    <n v="1"/>
    <n v="43.69"/>
    <m/>
    <m/>
    <m/>
    <m/>
    <m/>
    <m/>
    <m/>
    <m/>
    <m/>
    <m/>
    <m/>
    <m/>
    <m/>
    <m/>
    <m/>
  </r>
  <r>
    <s v="B092BKFWK9"/>
    <x v="1269"/>
    <s v="BAZIC Products Permanent Markers Metallic 6 Color, Fine Line Sparkle Glitter Coloring on Plastic Wood Metal Glass Stone for Greeting Card Party Art (6/Pack), 12-Packs"/>
    <s v="1236-BOX"/>
    <n v="56"/>
    <n v="3"/>
    <n v="0"/>
    <n v="61"/>
    <n v="4"/>
    <n v="1"/>
    <n v="55.75"/>
    <m/>
    <m/>
    <m/>
    <m/>
    <m/>
    <m/>
    <m/>
    <m/>
    <m/>
    <m/>
    <m/>
    <m/>
    <m/>
    <m/>
    <m/>
  </r>
  <r>
    <s v="B092B5MBSQ"/>
    <x v="1270"/>
    <s v="BAZIC Products Permanent Marker Jumbo Chisel Tip 8mm Wide, Black Color Markers, Coloring on Plastic Wood Metal Glass Stone for Art Office (2/Pack), 24-Packs"/>
    <s v="1213-BOX"/>
    <n v="39"/>
    <n v="2"/>
    <n v="0"/>
    <n v="47"/>
    <n v="6"/>
    <n v="1"/>
    <n v="37.08"/>
    <m/>
    <m/>
    <m/>
    <m/>
    <m/>
    <m/>
    <m/>
    <m/>
    <m/>
    <m/>
    <m/>
    <m/>
    <m/>
    <m/>
    <m/>
  </r>
  <r>
    <s v="B08Z7J3G1K"/>
    <x v="701"/>
    <s v="BAZIC PRODUCTS Pencil Pouch 3 Ring Binder Pouch w/Rivet Enforced Rings Holes, Assorted Color Mesh Window, Double Zipper Pouches 24-Pack"/>
    <s v="807-BOX"/>
    <n v="48"/>
    <n v="1"/>
    <n v="0"/>
    <n v="60"/>
    <n v="1"/>
    <n v="1"/>
    <n v="37.39"/>
    <m/>
    <m/>
    <m/>
    <m/>
    <m/>
    <m/>
    <m/>
    <m/>
    <m/>
    <m/>
    <m/>
    <m/>
    <m/>
    <m/>
    <m/>
  </r>
  <r>
    <s v="B091JGJYC4"/>
    <x v="1271"/>
    <s v="BAZIC Products Mechanical Pencil 0.9mm Prism Soft Grip, Refill 2B Ceramic Pencils Lead, Latex Free Eraser, for Drafting Drawing Sketching, 24-Packs"/>
    <s v="739-BOX"/>
    <n v="23"/>
    <n v="0"/>
    <n v="0"/>
    <n v="25"/>
    <n v="0"/>
    <n v="1"/>
    <n v="36.49"/>
    <m/>
    <m/>
    <m/>
    <m/>
    <m/>
    <m/>
    <m/>
    <m/>
    <m/>
    <m/>
    <m/>
    <m/>
    <m/>
    <m/>
    <m/>
  </r>
  <r>
    <s v="B006L2B776"/>
    <x v="1272"/>
    <s v="BAZIC PRODUCTS Fluorescent Pencil w/Eraser, Latex Free Eraser, Unsharpened Rewards Pencil for Writing Drawing (8/Pack), 2-Packs"/>
    <s v="714-PACK2-1"/>
    <n v="22"/>
    <n v="2"/>
    <n v="0"/>
    <n v="23"/>
    <n v="2"/>
    <n v="1"/>
    <n v="7.64"/>
    <m/>
    <m/>
    <m/>
    <m/>
    <m/>
    <m/>
    <m/>
    <m/>
    <m/>
    <m/>
    <m/>
    <m/>
    <m/>
    <m/>
    <m/>
  </r>
  <r>
    <s v="B092GB4K5W"/>
    <x v="1273"/>
    <s v="BAZIC Products Fiero Fiber Tip Pen, Fineliner Pens 0.4mm Black Color Extra Fine Point, Writing Drawing for Graphic Office School (4/Pack), 24-Packs"/>
    <s v="17016-BOX"/>
    <n v="108"/>
    <n v="5"/>
    <n v="1E-4"/>
    <n v="126"/>
    <n v="5"/>
    <n v="1"/>
    <n v="43.21"/>
    <m/>
    <m/>
    <m/>
    <m/>
    <m/>
    <m/>
    <m/>
    <m/>
    <m/>
    <m/>
    <m/>
    <m/>
    <m/>
    <m/>
    <m/>
  </r>
  <r>
    <s v="B092C9MTKY"/>
    <x v="1274"/>
    <s v="BAZIC Products Plastic Clear Ruler 12&quot; (30cm), Inches Centimeter Metric Measuring Drafting Rulers, for Students School Supplies, 24-Pack"/>
    <s v="325-BOX"/>
    <n v="17"/>
    <n v="0"/>
    <n v="0"/>
    <n v="19"/>
    <n v="0"/>
    <n v="1"/>
    <n v="26.11"/>
    <m/>
    <m/>
    <m/>
    <m/>
    <m/>
    <m/>
    <m/>
    <m/>
    <m/>
    <m/>
    <m/>
    <m/>
    <m/>
    <m/>
    <m/>
  </r>
  <r>
    <s v="B092RKXK9S"/>
    <x v="1275"/>
    <s v="BAZIC Products Sticky Notes 3x3 Yellow Colors Post Stickies Self Stick Note, Colorful Adhesive Memo Pads, Recyclable (100 Sheets/Pack), 24-Packs"/>
    <s v="5104-BOX"/>
    <n v="22"/>
    <n v="1"/>
    <n v="0"/>
    <n v="24"/>
    <n v="1"/>
    <n v="1"/>
    <n v="24.02"/>
    <m/>
    <m/>
    <m/>
    <m/>
    <m/>
    <m/>
    <m/>
    <m/>
    <m/>
    <m/>
    <m/>
    <m/>
    <m/>
    <m/>
    <m/>
  </r>
  <r>
    <s v="B092RMDMH9"/>
    <x v="1276"/>
    <m/>
    <s v="5156-BOX"/>
    <n v="27"/>
    <n v="7"/>
    <n v="0"/>
    <n v="35"/>
    <n v="7"/>
    <n v="1"/>
    <n v="31.29"/>
    <m/>
    <m/>
    <m/>
    <m/>
    <m/>
    <m/>
    <m/>
    <m/>
    <m/>
    <m/>
    <m/>
    <m/>
    <m/>
    <m/>
    <m/>
  </r>
  <r>
    <s v="B092RL5TKM"/>
    <x v="1277"/>
    <s v="BAZIC Products Neon Page Marker, Sticky Notes for Study Materials and Office Use, Neon Colored PET Arrow Index Tabs, Page Markers and File Tabs, 0.5x1.7, 250 Flags/Pack, 24-Packs"/>
    <s v="5155-BOX"/>
    <n v="9"/>
    <n v="3"/>
    <n v="0"/>
    <n v="16"/>
    <n v="8"/>
    <n v="1"/>
    <n v="33.090000000000003"/>
    <m/>
    <m/>
    <m/>
    <m/>
    <m/>
    <m/>
    <m/>
    <m/>
    <m/>
    <m/>
    <m/>
    <m/>
    <m/>
    <m/>
    <m/>
  </r>
  <r>
    <s v="B092CLZDJC"/>
    <x v="1278"/>
    <s v="BAZIC Products Dry Erase Lap Board &amp; Marker, 8.5x11 Inch Whiteboards Small Portable for Teacher Memo Drawing, 12-Pack"/>
    <s v="6010-CASE"/>
    <n v="17"/>
    <n v="2"/>
    <n v="0"/>
    <n v="18"/>
    <n v="2"/>
    <n v="4"/>
    <n v="196.76"/>
    <m/>
    <m/>
    <m/>
    <m/>
    <m/>
    <m/>
    <m/>
    <m/>
    <m/>
    <m/>
    <m/>
    <m/>
    <m/>
    <m/>
    <m/>
  </r>
  <r>
    <s v="B092KTYR5X"/>
    <x v="1279"/>
    <s v="BAZIC Products Crystal Clear Tape with Dispenser 3/4&quot; X 1296&quot;– for Home, Office, and School Use; Transparent Tape with Glossy Finish, Ideal for Crafts, &amp; Gift Wrapping, 24-Pack"/>
    <s v="927-BOX"/>
    <n v="1"/>
    <n v="0"/>
    <n v="0"/>
    <n v="1"/>
    <n v="0"/>
    <n v="1"/>
    <n v="41.09"/>
    <m/>
    <m/>
    <m/>
    <m/>
    <m/>
    <m/>
    <m/>
    <m/>
    <m/>
    <m/>
    <m/>
    <m/>
    <m/>
    <m/>
    <m/>
  </r>
  <r>
    <s v="B091W2XBWL"/>
    <x v="1280"/>
    <s v="BAZIC Products Assorted Size Binder Clips - Random Color Paper Clamps, Metal Binder Clips for Paper, Classroom Use and Office Essentials, 12/Pack, 24-Packs"/>
    <s v="274-BOX"/>
    <n v="32"/>
    <n v="3"/>
    <n v="0"/>
    <n v="44"/>
    <n v="7"/>
    <n v="1"/>
    <n v="30.2"/>
    <m/>
    <m/>
    <m/>
    <m/>
    <m/>
    <m/>
    <m/>
    <m/>
    <m/>
    <m/>
    <m/>
    <m/>
    <m/>
    <m/>
    <m/>
  </r>
  <r>
    <s v="B09217T1SC"/>
    <x v="599"/>
    <s v="BAZIC Products Geometry Set with Pencil Compass – Scale Ruler, HB Wood Pencil, Compass and Protractor Set for Students and Professionals, Ideal Use for Art and Drafting Tools, 24-Packs"/>
    <s v="2807-BOX"/>
    <n v="121"/>
    <n v="4"/>
    <n v="1E-4"/>
    <n v="161"/>
    <n v="4"/>
    <n v="1"/>
    <n v="42.18"/>
    <m/>
    <m/>
    <m/>
    <m/>
    <m/>
    <m/>
    <m/>
    <m/>
    <m/>
    <m/>
    <m/>
    <m/>
    <m/>
    <m/>
    <m/>
  </r>
  <r>
    <s v="B0921JDXQV"/>
    <x v="1281"/>
    <s v="BAZIC Products Correction Tape Jumbo 5 mm x 394&quot;, Mini Instant Corrections, Easy to Use Applicator Tapes Roller White Out for Office School &amp; Home, 24-Pack"/>
    <s v="1630-BOX"/>
    <n v="7"/>
    <n v="0"/>
    <n v="0"/>
    <n v="7"/>
    <n v="0"/>
    <n v="1"/>
    <n v="39.1"/>
    <m/>
    <m/>
    <m/>
    <m/>
    <m/>
    <m/>
    <m/>
    <m/>
    <m/>
    <m/>
    <m/>
    <m/>
    <m/>
    <m/>
    <m/>
  </r>
  <r>
    <s v="B09219MBRB"/>
    <x v="1282"/>
    <s v="BAZIC Products Correction Fluid, Soft Bristle Brush &amp; Precise Metal Tip Applicator, Fine Point Corrections Pen White Out Wipe Out Liquid (2/Pack), 24-Packs"/>
    <s v="1614-BOX"/>
    <n v="190"/>
    <n v="7"/>
    <n v="1E-4"/>
    <n v="192"/>
    <n v="8"/>
    <n v="1"/>
    <n v="41.5"/>
    <m/>
    <m/>
    <m/>
    <m/>
    <m/>
    <m/>
    <m/>
    <m/>
    <m/>
    <m/>
    <m/>
    <m/>
    <m/>
    <m/>
    <m/>
  </r>
  <r>
    <s v="B09239CF5W"/>
    <x v="370"/>
    <s v="BAZIC Products 2 Pockets Paper Folder, 3 Metal Prongs Fastener Clips Portfolio, Letter Size Folders for Office Document Papers Organizer, Assorted Color, 100-Pack"/>
    <s v="3145-CASE"/>
    <n v="245"/>
    <n v="42"/>
    <n v="2.0000000000000001E-4"/>
    <n v="306"/>
    <n v="50"/>
    <n v="4"/>
    <n v="243.04"/>
    <m/>
    <m/>
    <m/>
    <m/>
    <m/>
    <m/>
    <m/>
    <m/>
    <m/>
    <m/>
    <m/>
    <m/>
    <m/>
    <m/>
    <m/>
  </r>
  <r>
    <s v="B09238KM85"/>
    <x v="1283"/>
    <s v="BAZIC Products 2 Pocket Paper Folder, Letter Size Document Organizer for School, Office, Business Use, Paisley Design Portfolio Folder for Homework, Reports &amp; Forms, Assorted Colors, 48-Pack"/>
    <s v="2174-CASE"/>
    <n v="57"/>
    <n v="3"/>
    <n v="0"/>
    <n v="63"/>
    <n v="3"/>
    <n v="1"/>
    <n v="57.59"/>
    <m/>
    <m/>
    <m/>
    <m/>
    <m/>
    <m/>
    <m/>
    <m/>
    <m/>
    <m/>
    <m/>
    <m/>
    <m/>
    <m/>
    <m/>
  </r>
  <r>
    <s v="B09238JF2C"/>
    <x v="1284"/>
    <s v="BAZIC Products Fruit Scented Mini Highlighter w/Pocket Clip – Assorted Color Chisel Tip Set, Desk Style Highlighter for Office, School, and Study Use, Smooth Marking, (6/Pack), 24-Packs"/>
    <s v="2315-BOX"/>
    <n v="70"/>
    <n v="2"/>
    <n v="0"/>
    <n v="75"/>
    <n v="2"/>
    <n v="1"/>
    <n v="43.21"/>
    <m/>
    <m/>
    <m/>
    <m/>
    <m/>
    <m/>
    <m/>
    <m/>
    <m/>
    <m/>
    <m/>
    <m/>
    <m/>
    <m/>
    <m/>
  </r>
  <r>
    <s v="B092BHKC6Y"/>
    <x v="1285"/>
    <s v="BAZIC Products Notebook College Ruled 3 Subject Spiral 120 Sheets Spiral Notebooks 9.5&quot;x5.75&quot;, Journal Comp Lined Composition Notebook, Assorted Color, 24-Pack"/>
    <s v="563-CASE"/>
    <n v="32"/>
    <n v="4"/>
    <n v="0"/>
    <n v="35"/>
    <n v="6"/>
    <n v="1"/>
    <n v="68.400000000000006"/>
    <m/>
    <m/>
    <m/>
    <m/>
    <m/>
    <m/>
    <m/>
    <m/>
    <m/>
    <m/>
    <m/>
    <m/>
    <m/>
    <m/>
    <m/>
  </r>
  <r>
    <s v="B099FNRHHK"/>
    <x v="1286"/>
    <s v="BAZIC Products Composition Notebook 80 Sheet 5&quot; x 7&quot; Floral Poly Cover Notebook, Writing Journal Comp Lined Notebooks for Office School, Assorted Color, 48-Pack"/>
    <s v="5470-CASE"/>
    <n v="12"/>
    <n v="0"/>
    <n v="0"/>
    <n v="15"/>
    <n v="0"/>
    <n v="1"/>
    <n v="73.680000000000007"/>
    <m/>
    <m/>
    <m/>
    <m/>
    <m/>
    <m/>
    <m/>
    <m/>
    <m/>
    <m/>
    <m/>
    <m/>
    <m/>
    <m/>
    <m/>
  </r>
  <r>
    <s v="B091V6PHHQ"/>
    <x v="600"/>
    <s v="BAZIC Products Receipts Book, Money Cash Rent Receipts for Landlords, Business &amp; Offices, 2-Part Carbonless Forms, 50 Sets 7 1/2&quot; x 2 3/4&quot;, White with Bound Wraparound Cover, (50 Sets/Pack), 24-Packs"/>
    <s v="5074-BOX"/>
    <n v="58"/>
    <n v="9"/>
    <n v="0"/>
    <n v="77"/>
    <n v="15"/>
    <n v="1"/>
    <n v="40.380000000000003"/>
    <m/>
    <m/>
    <m/>
    <m/>
    <m/>
    <m/>
    <m/>
    <m/>
    <m/>
    <m/>
    <m/>
    <m/>
    <m/>
    <m/>
    <m/>
  </r>
  <r>
    <s v="B092C8TFTB"/>
    <x v="1287"/>
    <s v="BAZIC Products Perforated Writing Pad Writing Pad, 80 Sheets 6&quot;x9&quot; Green Tint Gregg Ruled Steno Book, Lined Writing Pads for Office School, 48-Pack"/>
    <s v="571-CASE"/>
    <n v="32"/>
    <n v="1"/>
    <n v="0"/>
    <n v="35"/>
    <n v="1"/>
    <n v="1"/>
    <n v="80.180000000000007"/>
    <m/>
    <m/>
    <m/>
    <m/>
    <m/>
    <m/>
    <m/>
    <m/>
    <m/>
    <m/>
    <m/>
    <m/>
    <m/>
    <m/>
    <m/>
  </r>
  <r>
    <s v="B092BND6X1"/>
    <x v="1288"/>
    <s v="BAZIC Products Notebook Wide Ruled 5 Subject Spiral 150 Sheets Spiral Notebooks, Journal Comp Lined Composition Notebook for Office School, Assorted Color, 24-Pack"/>
    <s v="580-CASE"/>
    <n v="43"/>
    <n v="4"/>
    <n v="0"/>
    <n v="48"/>
    <n v="4"/>
    <n v="1"/>
    <n v="113.49"/>
    <m/>
    <m/>
    <m/>
    <m/>
    <m/>
    <m/>
    <m/>
    <m/>
    <m/>
    <m/>
    <m/>
    <m/>
    <m/>
    <m/>
    <m/>
  </r>
  <r>
    <s v="B092H6V1L5"/>
    <x v="1289"/>
    <s v="BAZIC Products Oil Gel Fuse Tech Ink Retractable Pen Optima Blue Color, 0.7 mm Medium Point Soft Grip Smooth Writing, for Office School (3/Pack), 24-Pack"/>
    <s v="1797-BOX"/>
    <n v="30"/>
    <n v="0"/>
    <n v="0"/>
    <n v="35"/>
    <n v="0"/>
    <n v="1"/>
    <n v="39.1"/>
    <m/>
    <m/>
    <m/>
    <m/>
    <m/>
    <m/>
    <m/>
    <m/>
    <m/>
    <m/>
    <m/>
    <m/>
    <m/>
    <m/>
    <m/>
  </r>
  <r>
    <s v="B091JGMTR5"/>
    <x v="1290"/>
    <s v="BAZIC Products Mechanical Pencil 0.7mm Electra Soft Grip, Smooth Writing Pencils Lead, Latex Free Eraser, for Drafting Drawing Sketching (4/Pack), 24-Packs"/>
    <s v="772-BOX"/>
    <n v="46"/>
    <n v="0"/>
    <n v="0"/>
    <n v="54"/>
    <n v="0"/>
    <n v="1"/>
    <n v="34.659999999999997"/>
    <m/>
    <m/>
    <m/>
    <m/>
    <m/>
    <m/>
    <m/>
    <m/>
    <m/>
    <m/>
    <m/>
    <m/>
    <m/>
    <m/>
    <m/>
  </r>
  <r>
    <s v="B091DBJCQ3"/>
    <x v="1291"/>
    <s v="BAZIC Products Golf Pencil Yellow Pre-Sharpened Pencils #2 HB, Pre Sharpened Mini Pencils, Bulk Class Pack for School Office Exam (144/Pack), 12-Packs"/>
    <s v="700-CASE"/>
    <n v="36"/>
    <n v="4"/>
    <n v="0"/>
    <n v="48"/>
    <n v="14"/>
    <n v="1"/>
    <n v="95.62"/>
    <m/>
    <m/>
    <m/>
    <m/>
    <m/>
    <m/>
    <m/>
    <m/>
    <m/>
    <m/>
    <m/>
    <m/>
    <m/>
    <m/>
    <m/>
  </r>
  <r>
    <s v="B092H8J4WL"/>
    <x v="1292"/>
    <s v="BAZIC Products Erasable Gel Pens Spencer Red Retractable Gel Pens 1.0 mm Bold Tip for Smooth Writing. Premium Friction Erasable Pens, 5 pcs in 24 Pack"/>
    <s v="17049-BOX"/>
    <n v="116"/>
    <n v="3"/>
    <n v="1E-4"/>
    <n v="134"/>
    <n v="6"/>
    <n v="1"/>
    <n v="40.36"/>
    <m/>
    <m/>
    <m/>
    <m/>
    <m/>
    <m/>
    <m/>
    <m/>
    <m/>
    <m/>
    <m/>
    <m/>
    <m/>
    <m/>
    <m/>
  </r>
  <r>
    <s v="B0BZ9JNXCN"/>
    <x v="1293"/>
    <s v="BAZIC Products Collorelli Gel Pen 0.8mm Neon Color, Acid Free Smooth Writing for Drawing Coloring Greeting Card Art Christmas Gift (12/Pack), 24-Packs"/>
    <s v="17081-BOX"/>
    <n v="285"/>
    <n v="4"/>
    <n v="2.0000000000000001E-4"/>
    <n v="326"/>
    <n v="5"/>
    <n v="1"/>
    <n v="48.45"/>
    <m/>
    <m/>
    <m/>
    <m/>
    <m/>
    <m/>
    <m/>
    <m/>
    <m/>
    <m/>
    <m/>
    <m/>
    <m/>
    <m/>
    <m/>
  </r>
  <r>
    <s v="B092G686MF"/>
    <x v="1294"/>
    <s v="BAZIC PRODUCTS Ballpoint Pen Pure Red Color Stick Pens, 1.0 mm Bold Point Smooth Writing, for Office School Teacher (12/Pack), 24-Pack"/>
    <s v="1754-BOX"/>
    <n v="49"/>
    <n v="1"/>
    <n v="0"/>
    <n v="52"/>
    <n v="1"/>
    <n v="1"/>
    <n v="39.19"/>
    <m/>
    <m/>
    <m/>
    <m/>
    <m/>
    <m/>
    <m/>
    <m/>
    <m/>
    <m/>
    <m/>
    <m/>
    <m/>
    <m/>
    <m/>
  </r>
  <r>
    <s v="B092HGSKV8"/>
    <x v="1295"/>
    <s v="BAZIC Products Stainless Steel Scissors 5&quot;, Soft Grip Straight Handle, Sharp Scissor Blades, Cutting Paper Fabric Craft Sewing for School Student, 24-Pack"/>
    <s v="4413-BOX"/>
    <n v="18"/>
    <n v="1"/>
    <n v="0"/>
    <n v="19"/>
    <n v="2"/>
    <n v="1"/>
    <n v="32.14"/>
    <m/>
    <m/>
    <m/>
    <m/>
    <m/>
    <m/>
    <m/>
    <m/>
    <m/>
    <m/>
    <m/>
    <m/>
    <m/>
    <m/>
    <m/>
  </r>
  <r>
    <s v="B092KS5D6K"/>
    <x v="1296"/>
    <s v="BAZIC Products General Purpose Masking Tape 0.94&quot; X 1440&quot; (40 Yards), Paper Tape Painting Decorating Labeling Art Crafts for Home Office, 36-Pack"/>
    <s v="951-CASE"/>
    <n v="4"/>
    <n v="0"/>
    <n v="0"/>
    <n v="6"/>
    <n v="0"/>
    <n v="1"/>
    <n v="65.69"/>
    <m/>
    <m/>
    <m/>
    <m/>
    <m/>
    <m/>
    <m/>
    <m/>
    <m/>
    <m/>
    <m/>
    <m/>
    <m/>
    <m/>
    <m/>
  </r>
  <r>
    <s v="B0921DDRCT"/>
    <x v="1297"/>
    <s v="BAZIC Products Geometry Math Compass Set w/Scale-Arm, 6&quot; Protractor, &amp; HB Wood Pencil, Inch Centimeter, Mathematical Drafting Drawing Tool for Student, 24-Pack"/>
    <s v="2808-BOX"/>
    <n v="20"/>
    <n v="0"/>
    <n v="0"/>
    <n v="22"/>
    <n v="0"/>
    <n v="1"/>
    <n v="40.840000000000003"/>
    <m/>
    <m/>
    <m/>
    <m/>
    <m/>
    <m/>
    <m/>
    <m/>
    <m/>
    <m/>
    <m/>
    <m/>
    <m/>
    <m/>
    <m/>
  </r>
  <r>
    <s v="B092353LFQ"/>
    <x v="1298"/>
    <s v="BAZIC Products Retractable Stick Erasers Dot.ted, Mechanical Pencil Eraser, Large Size Click Eraser for Art Drawing Sketching (2/Pack), 24-Packs"/>
    <s v="2211-BOX"/>
    <n v="46"/>
    <n v="1"/>
    <n v="0"/>
    <n v="56"/>
    <n v="4"/>
    <n v="1"/>
    <n v="36.369999999999997"/>
    <m/>
    <m/>
    <m/>
    <m/>
    <m/>
    <m/>
    <m/>
    <m/>
    <m/>
    <m/>
    <m/>
    <m/>
    <m/>
    <m/>
    <m/>
  </r>
  <r>
    <s v="B0921ZT8GT"/>
    <x v="1299"/>
    <s v="BAZIC Products Loose Leaf Binder Ring 1&quot;, Assorted Color Steel Metal Rings for Flash Cards, Index Cards, Study Notes &amp; Craft Organization, Binder Rings, Snap Rings Closure, 10/Pack, 24-Packs"/>
    <s v="212-BOX"/>
    <n v="26"/>
    <n v="1"/>
    <n v="0"/>
    <n v="29"/>
    <n v="1"/>
    <n v="1"/>
    <n v="35.79"/>
    <m/>
    <m/>
    <m/>
    <m/>
    <m/>
    <m/>
    <m/>
    <m/>
    <m/>
    <m/>
    <m/>
    <m/>
    <m/>
    <m/>
    <m/>
  </r>
  <r>
    <s v="B09235X9NL"/>
    <x v="1300"/>
    <s v="BAZIC Products Eraser Set – Premium Pink Erasers and Cap Erasers for Clean Corrections; Ideal for School, Office, Artists, Writing, Sketching, and Drawing, 15/Pack, 1-Pack, 24-Packs"/>
    <s v="2233-BOX"/>
    <n v="54"/>
    <n v="0"/>
    <n v="0"/>
    <n v="58"/>
    <n v="0"/>
    <n v="1"/>
    <n v="36.659999999999997"/>
    <m/>
    <m/>
    <m/>
    <m/>
    <m/>
    <m/>
    <m/>
    <m/>
    <m/>
    <m/>
    <m/>
    <m/>
    <m/>
    <m/>
    <m/>
  </r>
  <r>
    <s v="B091WCGC11"/>
    <x v="1301"/>
    <s v="BAZIC Products Push Pins, Assorted Color Flat Head Steel Point Thumb Tacks Pin for Cork Bulletin Board Map Posters Picture Office School (150/pack), 24-Packs"/>
    <s v="231-BOX"/>
    <n v="18"/>
    <n v="0"/>
    <n v="0"/>
    <n v="19"/>
    <n v="0"/>
    <n v="1"/>
    <n v="38.29"/>
    <m/>
    <m/>
    <m/>
    <m/>
    <m/>
    <m/>
    <m/>
    <m/>
    <m/>
    <m/>
    <m/>
    <m/>
    <m/>
    <m/>
    <m/>
  </r>
  <r>
    <s v="B09238KM85"/>
    <x v="805"/>
    <s v="BAZIC Products 2 Pocket Paper Folder, Letter Size Document Organizer for School, Office, Business Use, Camouflage Design Portfolio Folder for Homework, Reports &amp; Forms, Assorted Colors, 48-Pack"/>
    <s v="2170-CASE"/>
    <n v="84"/>
    <n v="11"/>
    <n v="1E-4"/>
    <n v="100"/>
    <n v="11"/>
    <n v="1"/>
    <n v="54.71"/>
    <m/>
    <m/>
    <m/>
    <m/>
    <m/>
    <m/>
    <m/>
    <m/>
    <m/>
    <m/>
    <m/>
    <m/>
    <m/>
    <m/>
    <m/>
  </r>
  <r>
    <s v="B09239TJV2"/>
    <x v="1302"/>
    <s v="BAZIC Products Document Frame w/Gold Border 8.5&quot; X 11&quot;, Plastic Cover, Certificate Photo Diploma Frames, Display Certificates at Office Home School, 48-Pack"/>
    <s v="1402-CASE"/>
    <n v="1"/>
    <n v="0"/>
    <n v="0"/>
    <n v="1"/>
    <n v="0"/>
    <n v="1"/>
    <n v="138.19"/>
    <m/>
    <m/>
    <m/>
    <m/>
    <m/>
    <m/>
    <m/>
    <m/>
    <m/>
    <m/>
    <m/>
    <m/>
    <m/>
    <m/>
    <m/>
  </r>
  <r>
    <s v="B08ZGP5VKY"/>
    <x v="601"/>
    <s v="BAZIC Products Index Card Case with 5 Tab Dividers – Durable Plastic 3&quot;x5&quot; Flash Card Organizer and Storage Holder, 100-Card Capacity, Ideal for School, Office, and Study Use, 36-Pack"/>
    <s v="3182-CASE"/>
    <n v="592"/>
    <n v="18"/>
    <n v="4.0000000000000002E-4"/>
    <n v="748"/>
    <n v="24"/>
    <n v="36"/>
    <n v="1606.68"/>
    <m/>
    <m/>
    <m/>
    <m/>
    <m/>
    <m/>
    <m/>
    <m/>
    <m/>
    <m/>
    <m/>
    <m/>
    <m/>
    <m/>
    <m/>
  </r>
  <r>
    <s v="B092BD881W"/>
    <x v="1303"/>
    <s v="BAZIC Products Small Notebook Memo Size Pad, Poly Cover 4&quot;x5.5&quot; Spiral Side Bound, 150 Sheets Mini Wirebound Pocket Personal Notebooks, Assorted Color, 48-Pack"/>
    <s v="5460-CASE"/>
    <n v="10"/>
    <n v="0"/>
    <n v="0"/>
    <n v="10"/>
    <n v="0"/>
    <n v="1"/>
    <n v="67.989999999999995"/>
    <m/>
    <m/>
    <m/>
    <m/>
    <m/>
    <m/>
    <m/>
    <m/>
    <m/>
    <m/>
    <m/>
    <m/>
    <m/>
    <m/>
    <m/>
  </r>
  <r>
    <s v="B092HLFQBG"/>
    <x v="1304"/>
    <s v="BAZIC Products Desktop Pencil Sharpener w/Suction Cup Base, Standard Size Pencils Crayon, Safe Shrapeners for Home Office School Students Kids, 24-Pack"/>
    <s v="1920-BOX"/>
    <n v="34"/>
    <n v="1"/>
    <n v="0"/>
    <n v="39"/>
    <n v="1"/>
    <n v="1"/>
    <n v="66.52"/>
    <m/>
    <m/>
    <m/>
    <m/>
    <m/>
    <m/>
    <m/>
    <m/>
    <m/>
    <m/>
    <m/>
    <m/>
    <m/>
    <m/>
    <m/>
  </r>
  <r>
    <s v="B092H1PSYH"/>
    <x v="1305"/>
    <s v="BAZIC Products Pencil Sharpener Metal Silver Dual Blades, Standard &amp; Jumbo Size Pencils Crayon, Double Blade Sharpeners (3/Pack), 24-Packs"/>
    <s v="1916-BOX"/>
    <n v="42"/>
    <n v="1"/>
    <n v="0"/>
    <n v="51"/>
    <n v="1"/>
    <n v="1"/>
    <n v="35.229999999999997"/>
    <m/>
    <m/>
    <m/>
    <m/>
    <m/>
    <m/>
    <m/>
    <m/>
    <m/>
    <m/>
    <m/>
    <m/>
    <m/>
    <m/>
    <m/>
  </r>
  <r>
    <s v="B092GBQ3JZ"/>
    <x v="1306"/>
    <s v="BAZIC Products Oil Gel Ink Pen, G-Flex Bright Colors, 0.7 mm Medium Point, Soft Grip Smooth Writing, for Office School (4/Pack), 24-Pack"/>
    <s v="17030-BOX"/>
    <n v="40"/>
    <n v="0"/>
    <n v="0"/>
    <n v="46"/>
    <n v="0"/>
    <n v="1"/>
    <n v="37.99"/>
    <m/>
    <m/>
    <m/>
    <m/>
    <m/>
    <m/>
    <m/>
    <m/>
    <m/>
    <m/>
    <m/>
    <m/>
    <m/>
    <m/>
    <m/>
  </r>
  <r>
    <s v="B09236XY9G"/>
    <x v="897"/>
    <s v="BAZIC Products 2 Pockets Paper Folder Portfolio, Letter Size Folders Holder for Office Business Document Papers Organizer, Assorted Color, 100-Pack"/>
    <s v="3144-CASE"/>
    <n v="66"/>
    <n v="7"/>
    <n v="0"/>
    <n v="73"/>
    <n v="8"/>
    <n v="1"/>
    <n v="51.68"/>
    <m/>
    <m/>
    <m/>
    <m/>
    <m/>
    <m/>
    <m/>
    <m/>
    <m/>
    <m/>
    <m/>
    <m/>
    <m/>
    <m/>
    <m/>
  </r>
  <r>
    <s v="B0D7GFW8QY"/>
    <x v="1307"/>
    <s v="BAZIC Products Construction Paper Pad 48 Sheets 9&quot; X 12&quot;, Assorted Colors, for Fold Cut Glue, Gift for Classrooms School Home DIY, 48-Pack"/>
    <s v="554-CASE"/>
    <n v="3"/>
    <n v="0"/>
    <n v="0"/>
    <n v="6"/>
    <n v="0"/>
    <n v="7"/>
    <n v="710.15"/>
    <m/>
    <m/>
    <m/>
    <m/>
    <m/>
    <m/>
    <m/>
    <m/>
    <m/>
    <m/>
    <m/>
    <m/>
    <m/>
    <m/>
    <m/>
  </r>
  <r>
    <s v="B092BJ3XS9"/>
    <x v="654"/>
    <s v="BAZIC Products Composition Notebook Graph Quad-Ruled 4-1&quot; Spiral Notebook 100 Sheet, Drafting Blueprint Journal Comp Notebooks for Office School, 24-Pack"/>
    <s v="514-CASE"/>
    <n v="104"/>
    <n v="21"/>
    <n v="1E-4"/>
    <n v="141"/>
    <n v="28"/>
    <n v="4"/>
    <n v="317.95999999999998"/>
    <m/>
    <m/>
    <m/>
    <m/>
    <m/>
    <m/>
    <m/>
    <m/>
    <m/>
    <m/>
    <m/>
    <m/>
    <m/>
    <m/>
    <m/>
  </r>
  <r>
    <s v="B091Y63X9N"/>
    <x v="1308"/>
    <s v="BAZIC Products White Glue 4 Oz. (118 mL), All Purpose Adhesive Bond Photo DIY Craft Slime Making, for Office School Home Art Projects, 48-Pack"/>
    <s v="2014-CASE"/>
    <n v="28"/>
    <n v="10"/>
    <n v="0"/>
    <n v="41"/>
    <n v="16"/>
    <n v="1"/>
    <n v="65.89"/>
    <m/>
    <m/>
    <m/>
    <m/>
    <m/>
    <m/>
    <m/>
    <m/>
    <m/>
    <m/>
    <m/>
    <m/>
    <m/>
    <m/>
    <m/>
  </r>
  <r>
    <s v="B092GB4K5W"/>
    <x v="1309"/>
    <s v="BAZIC Products Fiero Fiber Tip Pen, Fineliner Pens 0.4mm Assorted Color Extra Fine Point, Writing Drawing for Graphic Office School (4/Pack), 24-Packs"/>
    <s v="17059-BOX"/>
    <n v="43"/>
    <n v="3"/>
    <n v="0"/>
    <n v="44"/>
    <n v="3"/>
    <n v="1"/>
    <n v="43.21"/>
    <m/>
    <m/>
    <m/>
    <m/>
    <m/>
    <m/>
    <m/>
    <m/>
    <m/>
    <m/>
    <m/>
    <m/>
    <m/>
    <m/>
    <m/>
  </r>
  <r>
    <s v="B0924ZYXWT"/>
    <x v="1310"/>
    <s v="BAZIC Products Paper Punch 3 Hole 1/4&quot; w/ 10&quot; Ruler Paper Guide, Desktop Portable Paper Puncher 5 Sheets Capacity, for Paper Binder Office, 12-Pack"/>
    <s v="3202-BOX"/>
    <n v="35"/>
    <n v="2"/>
    <n v="0"/>
    <n v="37"/>
    <n v="2"/>
    <n v="3"/>
    <n v="144.57"/>
    <m/>
    <m/>
    <m/>
    <m/>
    <m/>
    <m/>
    <m/>
    <m/>
    <m/>
    <m/>
    <m/>
    <m/>
    <m/>
    <m/>
    <m/>
  </r>
  <r>
    <s v="B09251WRP6"/>
    <x v="553"/>
    <s v="BAZIC Products Magnetic Locker Mirror 7&quot; x 5.5&quot;, Sticks to Metal Surface, Back to School Essentials, for School Locker Bathroom Refrigerator Cabinet, 24-Pack"/>
    <s v="1301-BOX"/>
    <n v="121"/>
    <n v="11"/>
    <n v="1E-4"/>
    <n v="147"/>
    <n v="14"/>
    <n v="6"/>
    <n v="270.72000000000003"/>
    <m/>
    <m/>
    <m/>
    <m/>
    <m/>
    <m/>
    <m/>
    <m/>
    <m/>
    <m/>
    <m/>
    <m/>
    <m/>
    <m/>
    <m/>
  </r>
  <r>
    <s v="B092H8J4WL"/>
    <x v="1311"/>
    <s v="BAZIC Products Ballpoint Pen Spencer Blue Retractable Pen Soft Barrel Grip Pens, 1.0 mm Bold Point Smooth Writing, for Office School Teacher (5/Pack), 24-Pack"/>
    <s v="17048-BOX"/>
    <n v="36"/>
    <n v="0"/>
    <n v="0"/>
    <n v="47"/>
    <n v="0"/>
    <n v="1"/>
    <n v="40.36"/>
    <m/>
    <m/>
    <m/>
    <m/>
    <m/>
    <m/>
    <m/>
    <m/>
    <m/>
    <m/>
    <m/>
    <m/>
    <m/>
    <m/>
    <m/>
  </r>
  <r>
    <s v="B0D7G9TNCT"/>
    <x v="1312"/>
    <s v="BAZIC Products Sketch Pad 40 Sheet 9&quot; X 12&quot;, White Sketchbook Drawing Pads, Sketching Paper Coloring Book for Artist Beginner Classroom, 48-Pack"/>
    <s v="FBA_550-CASE"/>
    <n v="19"/>
    <n v="3"/>
    <n v="0"/>
    <n v="26"/>
    <n v="5"/>
    <n v="2"/>
    <n v="166.88"/>
    <m/>
    <m/>
    <m/>
    <m/>
    <m/>
    <m/>
    <m/>
    <m/>
    <m/>
    <m/>
    <m/>
    <m/>
    <m/>
    <m/>
    <m/>
  </r>
  <r>
    <s v="B093RB3NPF"/>
    <x v="626"/>
    <s v="BAZIC PRODUCTS Plastic Pencil Case, Utility Storage Box, Multi Purpose Organizer &amp; Supply Holder, Transparent Box Design, Assorted Color, Ideal for School, Office &amp; Craft Use, 24-Pack"/>
    <s v="845-CASE"/>
    <n v="379"/>
    <n v="19"/>
    <n v="2.0000000000000001E-4"/>
    <n v="420"/>
    <n v="19"/>
    <n v="1"/>
    <n v="76.81"/>
    <m/>
    <m/>
    <m/>
    <m/>
    <m/>
    <m/>
    <m/>
    <m/>
    <m/>
    <m/>
    <m/>
    <m/>
    <m/>
    <m/>
    <m/>
  </r>
  <r>
    <s v="B091DC5JBP"/>
    <x v="1313"/>
    <s v="BAZIC PRODUCTS Metallic Laser Foil Pencils w/Eraser, Latex Free Eraser, Unsharpened Rewards Glitter Pencil (8/Pack), 24-Packs"/>
    <s v="712-BOX"/>
    <n v="47"/>
    <n v="3"/>
    <n v="0"/>
    <n v="48"/>
    <n v="3"/>
    <n v="1"/>
    <n v="40.36"/>
    <m/>
    <m/>
    <m/>
    <m/>
    <m/>
    <m/>
    <m/>
    <m/>
    <m/>
    <m/>
    <m/>
    <m/>
    <m/>
    <m/>
    <m/>
  </r>
  <r>
    <s v="B07XQJRKVQ"/>
    <x v="1314"/>
    <s v="BAZIC Products 6.5&quot; Decorative Paper Edge Scissor Set, Assorted Color Craft Scissors for Scrapbooking DIY Crafts Photo, Gift for Teacher Kids, 24-Pack"/>
    <s v="4401-BOX"/>
    <n v="61"/>
    <n v="6"/>
    <n v="0"/>
    <n v="75"/>
    <n v="6"/>
    <n v="1"/>
    <n v="36.99"/>
    <m/>
    <m/>
    <m/>
    <m/>
    <m/>
    <m/>
    <m/>
    <m/>
    <m/>
    <m/>
    <m/>
    <m/>
    <m/>
    <m/>
    <m/>
  </r>
  <r>
    <s v="B0924BH89D"/>
    <x v="1315"/>
    <s v="BAZIC Products Mailing Label 4 1/2&quot; x 2 1/2&quot; Self Adhesive Shipping Labels, Easy to Peel Address Labels, Matte White (25/Pack), 24-Packs"/>
    <s v="3801-BOX"/>
    <n v="6"/>
    <n v="0"/>
    <n v="0"/>
    <n v="6"/>
    <n v="0"/>
    <n v="1"/>
    <n v="29.82"/>
    <m/>
    <m/>
    <m/>
    <m/>
    <m/>
    <m/>
    <m/>
    <m/>
    <m/>
    <m/>
    <m/>
    <m/>
    <m/>
    <m/>
    <m/>
  </r>
  <r>
    <s v="B092H6V1L5"/>
    <x v="1316"/>
    <s v="BAZIC Products Oil Gel Ink Retractable Pen Optima Black Color, 0.7 mm Medium Point Soft Grip Smooth Writing, for Office School (3/Pack), 24-Pack"/>
    <s v="1795-BOX"/>
    <n v="22"/>
    <n v="0"/>
    <n v="0"/>
    <n v="23"/>
    <n v="0"/>
    <n v="1"/>
    <n v="37.14"/>
    <m/>
    <m/>
    <m/>
    <m/>
    <m/>
    <m/>
    <m/>
    <m/>
    <m/>
    <m/>
    <m/>
    <m/>
    <m/>
    <m/>
    <m/>
  </r>
  <r>
    <s v="B09252SFV4"/>
    <x v="1317"/>
    <s v="BAZIC Products Washable Fruit Scented Markers Broad Line 10 Color, Chisel Tip Broad Fine Line, Non Toxic Marcadorc Art School Supplies (10/Pack), 24-Packs"/>
    <s v="1286-BOX"/>
    <n v="51"/>
    <n v="5"/>
    <n v="0"/>
    <n v="57"/>
    <n v="8"/>
    <n v="12"/>
    <n v="812.04"/>
    <m/>
    <m/>
    <m/>
    <m/>
    <m/>
    <m/>
    <m/>
    <m/>
    <m/>
    <m/>
    <m/>
    <m/>
    <m/>
    <m/>
    <m/>
  </r>
  <r>
    <s v="B092L26HMN"/>
    <x v="1318"/>
    <s v="BAZIC Products Crystal Clear Tape with Dispenser 3/4&quot; X 500&quot; – for Home, Office, and School Use; Transparent Tape with Glossy Finish, Ideal for Crafts, &amp; Gift Wrapping, 3/Pack, 24-Packs"/>
    <s v="929-BOX"/>
    <n v="40"/>
    <n v="3"/>
    <n v="0"/>
    <n v="43"/>
    <n v="4"/>
    <n v="2"/>
    <n v="92.12"/>
    <m/>
    <m/>
    <m/>
    <m/>
    <m/>
    <m/>
    <m/>
    <m/>
    <m/>
    <m/>
    <m/>
    <m/>
    <m/>
    <m/>
    <m/>
  </r>
  <r>
    <s v="B092HG1ZG9"/>
    <x v="1319"/>
    <m/>
    <s v="1911-BOX"/>
    <n v="32"/>
    <n v="0"/>
    <n v="0"/>
    <n v="38"/>
    <n v="0"/>
    <n v="1"/>
    <n v="27.25"/>
    <m/>
    <m/>
    <m/>
    <m/>
    <m/>
    <m/>
    <m/>
    <m/>
    <m/>
    <m/>
    <m/>
    <m/>
    <m/>
    <m/>
    <m/>
  </r>
  <r>
    <s v="B092RKFFB1"/>
    <x v="1020"/>
    <s v="BAZIC Products Neon Page Marker Dispensers, Sticky Notes for Study Materials, Office Use, &amp; Neon Colored Page Markers for Books and Documents, 0.5x1.7, 100 Flags/Pack, 24-Packs"/>
    <s v="5171-BOX"/>
    <n v="8"/>
    <n v="3"/>
    <n v="0"/>
    <n v="14"/>
    <n v="5"/>
    <n v="1"/>
    <n v="35.32"/>
    <m/>
    <m/>
    <m/>
    <m/>
    <m/>
    <m/>
    <m/>
    <m/>
    <m/>
    <m/>
    <m/>
    <m/>
    <m/>
    <m/>
    <m/>
  </r>
  <r>
    <s v="B092KST2G4"/>
    <x v="1320"/>
    <s v="BAZIC Products Desktop Tape Dispenser w/Tape Refill 3/4&quot; x 250&quot;, 1&quot; Core Weighted Non-Skid Base, Sharpe Blade Tapes Holder, Assorted Color, 12-Pack"/>
    <s v="942-A-CASE"/>
    <n v="9"/>
    <n v="3"/>
    <n v="0"/>
    <n v="10"/>
    <n v="3"/>
    <n v="1"/>
    <n v="73.489999999999995"/>
    <m/>
    <m/>
    <m/>
    <m/>
    <m/>
    <m/>
    <m/>
    <m/>
    <m/>
    <m/>
    <m/>
    <m/>
    <m/>
    <m/>
    <m/>
  </r>
  <r>
    <s v="B0921MF9NB"/>
    <x v="398"/>
    <s v="BAZIC Products Ruled Index Cards Book 3&quot; X 5&quot; 1800 Count, Spiral Bound Memo, White Flashcards, Ruled Lined Card for Learning Memory Reminder (50/Pack), 36-Packs"/>
    <s v="519-CASE"/>
    <n v="217"/>
    <n v="25"/>
    <n v="1E-4"/>
    <n v="288"/>
    <n v="43"/>
    <n v="8"/>
    <n v="366.96"/>
    <m/>
    <m/>
    <m/>
    <m/>
    <m/>
    <m/>
    <m/>
    <m/>
    <m/>
    <m/>
    <m/>
    <m/>
    <m/>
    <m/>
    <m/>
  </r>
  <r>
    <s v="B092HFQ9XM"/>
    <x v="1321"/>
    <s v="BAZIC Products Pencil Sharpener Single Hole Blade w/Receptacle, Standard Size Pencils Crayon, One Blades Assorted Color Sharpeners for Office School, 24-Pack"/>
    <s v="1904-BOX"/>
    <n v="21"/>
    <n v="0"/>
    <n v="0"/>
    <n v="25"/>
    <n v="0"/>
    <n v="1"/>
    <n v="22.12"/>
    <m/>
    <m/>
    <m/>
    <m/>
    <m/>
    <m/>
    <m/>
    <m/>
    <m/>
    <m/>
    <m/>
    <m/>
    <m/>
    <m/>
    <m/>
  </r>
  <r>
    <s v="B003UBTNM2"/>
    <x v="1322"/>
    <s v="BAZIC Products Titan 0.7mm Mechanical Pencil, Latex Free Eraser, Smooth Writing Pencils Lead for Drafting Drawing Sketching School Office (3/Pack), 24-Packs"/>
    <s v="701-BOX"/>
    <n v="29"/>
    <n v="0"/>
    <n v="0"/>
    <n v="29"/>
    <n v="0"/>
    <n v="1"/>
    <n v="36.659999999999997"/>
    <m/>
    <m/>
    <m/>
    <m/>
    <m/>
    <m/>
    <m/>
    <m/>
    <m/>
    <m/>
    <m/>
    <m/>
    <m/>
    <m/>
    <m/>
  </r>
  <r>
    <s v="B091JGVXQT"/>
    <x v="1323"/>
    <s v="BAZIC Products Dime Coin Wrappers – Durable Preformed Paper Tube, Sleeves for Coin Sorter and Holder, 36/Pack, 50 Packs"/>
    <s v="5013-CASE"/>
    <n v="7"/>
    <n v="1"/>
    <n v="0"/>
    <n v="7"/>
    <n v="1"/>
    <n v="1"/>
    <n v="116.59"/>
    <m/>
    <m/>
    <m/>
    <m/>
    <m/>
    <m/>
    <m/>
    <m/>
    <m/>
    <m/>
    <m/>
    <m/>
    <m/>
    <m/>
    <m/>
  </r>
  <r>
    <s v="B092L7JSQR"/>
    <x v="1324"/>
    <s v="BAZIC Products Mini Desktop Tape Dispenser w/Tape Refill 3/4&quot; x 500&quot;, 1&quot; Core Weighted Non-Skid Base, Sharpe Blade Tapes Holder, Assorted Color, 24-Pack"/>
    <s v="943-CASE"/>
    <n v="43"/>
    <n v="2"/>
    <n v="0"/>
    <n v="46"/>
    <n v="3"/>
    <n v="2"/>
    <n v="126.16"/>
    <m/>
    <m/>
    <m/>
    <m/>
    <m/>
    <m/>
    <m/>
    <m/>
    <m/>
    <m/>
    <m/>
    <m/>
    <m/>
    <m/>
    <m/>
  </r>
  <r>
    <s v="B092G7V4YQ"/>
    <x v="1325"/>
    <s v="BAZIC Products Oil Gel Fuse Tech Ink Pen, GR8 Dazzle Black Ink w/Rubberized Barrel, 0.7 mm Medium Point Smooth Writing, for Office School (3/Pack), 24-Pack"/>
    <s v="17092-BOX"/>
    <n v="105"/>
    <n v="3"/>
    <n v="1E-4"/>
    <n v="117"/>
    <n v="3"/>
    <n v="1"/>
    <n v="42.49"/>
    <m/>
    <m/>
    <m/>
    <m/>
    <m/>
    <m/>
    <m/>
    <m/>
    <m/>
    <m/>
    <m/>
    <m/>
    <m/>
    <m/>
    <m/>
  </r>
  <r>
    <s v="B092H4ZB2C"/>
    <x v="1326"/>
    <s v="BAZIC Products Ballpoint Pen Nova Black Color Stick Pens, 1.0 mm Bold Point Smooth Writing, for Office School Teacher (12/Pack), 12-Pack"/>
    <s v="17004-BOX"/>
    <n v="55"/>
    <n v="3"/>
    <n v="0"/>
    <n v="63"/>
    <n v="4"/>
    <n v="1"/>
    <n v="25.16"/>
    <m/>
    <m/>
    <m/>
    <m/>
    <m/>
    <m/>
    <m/>
    <m/>
    <m/>
    <m/>
    <m/>
    <m/>
    <m/>
    <m/>
    <m/>
  </r>
  <r>
    <s v="B0997XXBNK"/>
    <x v="320"/>
    <s v="BAZIC Products Plastic Pencil Case, Ruler Length Large Utility Storage Box, Assorted Color, Multi Purpose Organizer, 12-Pack"/>
    <s v="850-CASE"/>
    <n v="579"/>
    <n v="43"/>
    <n v="4.0000000000000002E-4"/>
    <n v="723"/>
    <n v="75"/>
    <n v="15"/>
    <n v="832.8"/>
    <m/>
    <m/>
    <m/>
    <m/>
    <m/>
    <m/>
    <m/>
    <m/>
    <m/>
    <m/>
    <m/>
    <m/>
    <m/>
    <m/>
    <m/>
  </r>
  <r>
    <s v="B0998CXQ1N"/>
    <x v="331"/>
    <s v="BAZIC PRODUCTS Plastic Pencil Case, Ruler Length Utility Storage Box, Multi Purpose Organizer &amp; Supply Holder, Transparent Box Design, Assorted Color, Ideal for School, Office &amp; Craft Use, 24-Pack"/>
    <s v="841-CASE"/>
    <n v="366"/>
    <n v="39"/>
    <n v="2.0000000000000001E-4"/>
    <n v="460"/>
    <n v="62"/>
    <n v="2"/>
    <n v="124.52"/>
    <m/>
    <m/>
    <m/>
    <m/>
    <m/>
    <m/>
    <m/>
    <m/>
    <m/>
    <m/>
    <m/>
    <m/>
    <m/>
    <m/>
    <m/>
  </r>
  <r>
    <s v="B09236JW62"/>
    <x v="1327"/>
    <s v="BAZIC Products 2 Pockets Poly Folder, Stripes Portfolio, Letter Size Plastic Folders Holder for Office Documents Paper Organizer, 48-Pack"/>
    <s v="3169-CASE"/>
    <n v="24"/>
    <n v="3"/>
    <n v="0"/>
    <n v="25"/>
    <n v="3"/>
    <n v="1"/>
    <n v="66.790000000000006"/>
    <m/>
    <m/>
    <m/>
    <m/>
    <m/>
    <m/>
    <m/>
    <m/>
    <m/>
    <m/>
    <m/>
    <m/>
    <m/>
    <m/>
    <m/>
  </r>
  <r>
    <s v="B092BCWQNY"/>
    <x v="1328"/>
    <s v="BAZIC Products Composition Notebook Wide Ruled - 100 Sheets, Assorted Color Marble Composition Notebook with Durable Cover, Non-Spiral for Journaling, School, Home, or Office, 48-Packs"/>
    <s v="FBA_509-CASE"/>
    <n v="26"/>
    <n v="1"/>
    <n v="0"/>
    <n v="27"/>
    <n v="1"/>
    <n v="1"/>
    <n v="83.31"/>
    <m/>
    <m/>
    <m/>
    <m/>
    <m/>
    <m/>
    <m/>
    <m/>
    <m/>
    <m/>
    <m/>
    <m/>
    <m/>
    <m/>
    <m/>
  </r>
  <r>
    <s v="B092C1WLXT"/>
    <x v="1329"/>
    <s v="BAZIC Products Writing Pad 100 Sheets 6&quot; x 9&quot; – Writing Pad With Durable Lined Note Pads, Smooth Writing Paper, and Easy-tear Paper Pads; Compact Note Pads and Writing Pads for Office, School, or Home, 48-Pack"/>
    <s v="560-CASE"/>
    <n v="55"/>
    <n v="2"/>
    <n v="0"/>
    <n v="67"/>
    <n v="2"/>
    <n v="1"/>
    <n v="87.19"/>
    <m/>
    <m/>
    <m/>
    <m/>
    <m/>
    <m/>
    <m/>
    <m/>
    <m/>
    <m/>
    <m/>
    <m/>
    <m/>
    <m/>
    <m/>
  </r>
  <r>
    <s v="B091Y15ZB6"/>
    <x v="1330"/>
    <s v="BAZIC Products Numbers Flash Cards, with Picture ABCs Letters Number Counting Flashcards Game (36/Pack), 24-Packs"/>
    <s v="544-BOX"/>
    <n v="5"/>
    <n v="2"/>
    <n v="0"/>
    <n v="5"/>
    <n v="2"/>
    <n v="2"/>
    <n v="75.38"/>
    <m/>
    <m/>
    <m/>
    <m/>
    <m/>
    <m/>
    <m/>
    <m/>
    <m/>
    <m/>
    <m/>
    <m/>
    <m/>
    <m/>
    <m/>
  </r>
  <r>
    <s v="B07XQLRYYG"/>
    <x v="1331"/>
    <s v="BAZIC Products Oil Gel Fuse Tech Ink Pen, G-Flex Black Color, 0.7 mm Medium Point, Soft Grip Smooth Writing, for Office School (4/Pack), 24-Pack"/>
    <s v="17027-BOX"/>
    <n v="12"/>
    <n v="1"/>
    <n v="0"/>
    <n v="14"/>
    <n v="1"/>
    <n v="1"/>
    <n v="39.99"/>
    <m/>
    <m/>
    <m/>
    <m/>
    <m/>
    <m/>
    <m/>
    <m/>
    <m/>
    <m/>
    <m/>
    <m/>
    <m/>
    <m/>
    <m/>
  </r>
  <r>
    <s v="B092186FX1"/>
    <x v="1332"/>
    <s v="BAZIC Products Ruled Index Cards 5&quot; X 8&quot; 2400 Count, White Color Flashcards, Ruled Lined Card for Learning Memory Reminder (100/Pack), 24-Packs"/>
    <s v="523-CASE"/>
    <n v="10"/>
    <n v="2"/>
    <n v="0"/>
    <n v="10"/>
    <n v="2"/>
    <n v="6"/>
    <n v="445.68"/>
    <m/>
    <m/>
    <m/>
    <m/>
    <m/>
    <m/>
    <m/>
    <m/>
    <m/>
    <m/>
    <m/>
    <m/>
    <m/>
    <m/>
    <m/>
  </r>
  <r>
    <s v="B091V4ZLM2"/>
    <x v="335"/>
    <s v="BAZIC Products Sales Order Book, 50 Sets 5 9/16&quot; x 8 7/16&quot; 2-Part Carbonless, White &amp; Bound Wraparound Cover (50 Sets/Pack), 24-Packs"/>
    <s v="5075-BOX"/>
    <n v="160"/>
    <n v="30"/>
    <n v="1E-4"/>
    <n v="273"/>
    <n v="63"/>
    <n v="1"/>
    <n v="52.56"/>
    <m/>
    <m/>
    <m/>
    <m/>
    <m/>
    <m/>
    <m/>
    <m/>
    <m/>
    <m/>
    <m/>
    <m/>
    <m/>
    <m/>
    <m/>
  </r>
  <r>
    <s v="B09255DT48"/>
    <x v="1333"/>
    <s v="BAZIC Products Letter Stencil Sets, Sizes 20 mm, Letters Number Mathematics Sign, Inches Centimeter Ruler, Clear Color Plastic Stencils for Kids, 24-Pack"/>
    <s v="305-BOX"/>
    <n v="13"/>
    <n v="1"/>
    <n v="0"/>
    <n v="14"/>
    <n v="1"/>
    <n v="1"/>
    <n v="37.020000000000003"/>
    <m/>
    <m/>
    <m/>
    <m/>
    <m/>
    <m/>
    <m/>
    <m/>
    <m/>
    <m/>
    <m/>
    <m/>
    <m/>
    <m/>
    <m/>
  </r>
  <r>
    <s v="B091XMHW6V"/>
    <x v="390"/>
    <s v="BAZIC Products Division Flash Cards – Math Flash Cards for Kids Learning Division, Ideal for 1st–4th Grade, Homeschool and Classroom Study Tools, 36/Pack, 24-Packs"/>
    <s v="535-BOX"/>
    <n v="85"/>
    <n v="15"/>
    <n v="1E-4"/>
    <n v="107"/>
    <n v="21"/>
    <n v="1"/>
    <n v="37.799999999999997"/>
    <m/>
    <m/>
    <m/>
    <m/>
    <m/>
    <m/>
    <m/>
    <m/>
    <m/>
    <m/>
    <m/>
    <m/>
    <m/>
    <m/>
    <m/>
  </r>
  <r>
    <s v="B092G7V4YQ"/>
    <x v="1334"/>
    <s v="BAZIC Products GR8 Assorted Colors, FUSE Tech Ink Pen w/Rubberized Barrel, 0.7 mm Medium Point Smooth Writing, for Office School (3/Pack), 24-Pack"/>
    <s v="17091-BOX"/>
    <n v="49"/>
    <n v="0"/>
    <n v="0"/>
    <n v="52"/>
    <n v="0"/>
    <n v="1"/>
    <n v="40.36"/>
    <m/>
    <m/>
    <m/>
    <m/>
    <m/>
    <m/>
    <m/>
    <m/>
    <m/>
    <m/>
    <m/>
    <m/>
    <m/>
    <m/>
    <m/>
  </r>
  <r>
    <s v="B092HLRMQ5"/>
    <x v="1335"/>
    <s v="BAZIC Products Pencil Sharpener Dual Blades, Standard &amp; Jumbo Size Pencils Crayon, Assorted Color Double Blade Sharpeners (6/Pack), 24-Packs"/>
    <s v="1921-BOX"/>
    <n v="41"/>
    <n v="0"/>
    <n v="0"/>
    <n v="48"/>
    <n v="0"/>
    <n v="1"/>
    <n v="36.19"/>
    <m/>
    <m/>
    <m/>
    <m/>
    <m/>
    <m/>
    <m/>
    <m/>
    <m/>
    <m/>
    <m/>
    <m/>
    <m/>
    <m/>
    <m/>
  </r>
  <r>
    <s v="B092C8L5GX"/>
    <x v="1336"/>
    <s v="BAZIC Products Whiteboard Eraser Peel-Away 12 Layers, Dry Erase Erasers for White Board Chalkboard, Cleaner Wiper, 24-Pack"/>
    <s v="FBA_6004-BOX"/>
    <n v="19"/>
    <n v="4"/>
    <n v="0"/>
    <n v="22"/>
    <n v="5"/>
    <n v="1"/>
    <n v="67.19"/>
    <m/>
    <m/>
    <m/>
    <m/>
    <m/>
    <m/>
    <m/>
    <m/>
    <m/>
    <m/>
    <m/>
    <m/>
    <m/>
    <m/>
    <m/>
  </r>
  <r>
    <s v="B092LDHTWS"/>
    <x v="1337"/>
    <s v="BAZIC Products Crystal Clear Tape Refill 3/4&quot; X 1000&quot;, Transparent Stationery Tapes Glossy Finish Refills Rolls, Arts Craft Gift Wrapping (3/Pack), 24-Packs"/>
    <s v="928-BOX"/>
    <n v="10"/>
    <n v="4"/>
    <n v="0"/>
    <n v="12"/>
    <n v="6"/>
    <n v="1"/>
    <n v="40.64"/>
    <m/>
    <m/>
    <m/>
    <m/>
    <m/>
    <m/>
    <m/>
    <m/>
    <m/>
    <m/>
    <m/>
    <m/>
    <m/>
    <m/>
    <m/>
  </r>
  <r>
    <s v="B092BNVV3J"/>
    <x v="703"/>
    <s v="BAZIC Products Notebook 80 Sheets 5&quot; Quad Graph Ruled Notebooks Reversible 4&quot;, Easy Tear 3 Punched Holes, Squares Ruled Drafting Blueprint, 24-Pack"/>
    <s v="578-CASE"/>
    <n v="86"/>
    <n v="12"/>
    <n v="1E-4"/>
    <n v="98"/>
    <n v="14"/>
    <n v="3"/>
    <n v="185.79"/>
    <m/>
    <m/>
    <m/>
    <m/>
    <m/>
    <m/>
    <m/>
    <m/>
    <m/>
    <m/>
    <m/>
    <m/>
    <m/>
    <m/>
    <m/>
  </r>
  <r>
    <s v="B092CPP31K"/>
    <x v="1338"/>
    <s v="BAZIC Products Math Geometry Set 5 Pieces, Compass180 Degree 360 Degree 12&quot;, Ruler, 2 Triangle Rulers, Plastic Clear Measuring Sets for School Supplies, 24-Packs"/>
    <s v="307-BOX"/>
    <n v="30"/>
    <n v="0"/>
    <n v="0"/>
    <n v="31"/>
    <n v="0"/>
    <n v="1"/>
    <n v="47.49"/>
    <m/>
    <m/>
    <m/>
    <m/>
    <m/>
    <m/>
    <m/>
    <m/>
    <m/>
    <m/>
    <m/>
    <m/>
    <m/>
    <m/>
    <m/>
  </r>
  <r>
    <s v="B07XQN6WVF"/>
    <x v="1339"/>
    <s v="BAZIC Products Staples Standard 26/6 5000/Pack, Durable Silver Stapler pins Ideal Office Staples for Home, School &amp; Business, 24-Pack"/>
    <s v="608-BOX"/>
    <n v="41"/>
    <n v="19"/>
    <n v="0"/>
    <n v="62"/>
    <n v="26"/>
    <n v="1"/>
    <n v="36.64"/>
    <m/>
    <m/>
    <m/>
    <m/>
    <m/>
    <m/>
    <m/>
    <m/>
    <m/>
    <m/>
    <m/>
    <m/>
    <m/>
    <m/>
    <m/>
  </r>
  <r>
    <s v="B092364L81"/>
    <x v="1340"/>
    <s v="BAZIC Products Expanding File Folder 7 Pockets w/A-Z Tabs Monthly Tabs, Letter Size Translucent Plastic File Pocket Folders, Paper Documents Organizer, 12-Pack"/>
    <s v="3176-CASE"/>
    <n v="12"/>
    <n v="3"/>
    <n v="0"/>
    <n v="12"/>
    <n v="3"/>
    <n v="1"/>
    <n v="53.79"/>
    <m/>
    <m/>
    <m/>
    <m/>
    <m/>
    <m/>
    <m/>
    <m/>
    <m/>
    <m/>
    <m/>
    <m/>
    <m/>
    <m/>
    <m/>
  </r>
  <r>
    <s v="B092B7WDSW"/>
    <x v="205"/>
    <s v="BAZIC PRODUCTS Primary Journal Composition Book Marble, Primary Journal, Writing Journal, Notebooks for Kids, Drawing &amp; Writing Notebook for Kindergarten School Use, Grades K-2, 100 Sheets, 48-Pack"/>
    <s v="Private-Quote-6555-B07XQN9MYD-7232024113"/>
    <n v="3790"/>
    <n v="569"/>
    <n v="2.3999999999999998E-3"/>
    <n v="4882"/>
    <n v="856"/>
    <n v="69"/>
    <n v="6210"/>
    <m/>
    <m/>
    <m/>
    <m/>
    <m/>
    <m/>
    <m/>
    <m/>
    <m/>
    <m/>
    <m/>
    <m/>
    <m/>
    <m/>
    <m/>
  </r>
  <r>
    <s v="B092HJWLYP"/>
    <x v="1341"/>
    <s v="BAZIC Products Noah Sharpener w/Receptacle, Standard Size Pencils Crayon, One Blades Sharpeners for School Office, 24-Pack"/>
    <s v="1910-BOX"/>
    <n v="26"/>
    <n v="0"/>
    <n v="0"/>
    <n v="28"/>
    <n v="0"/>
    <n v="1"/>
    <n v="23.26"/>
    <m/>
    <m/>
    <m/>
    <m/>
    <m/>
    <m/>
    <m/>
    <m/>
    <m/>
    <m/>
    <m/>
    <m/>
    <m/>
    <m/>
    <m/>
  </r>
  <r>
    <s v="B0CMCX31KN"/>
    <x v="504"/>
    <s v="BAZIC Products Pencil Pouch 3 Ring Binder Pouch w/Rivet Enforced Rings Holes, Assorted Color Mesh Window Zipper Pouches, 24-Pack"/>
    <s v="803-BOX"/>
    <n v="189"/>
    <n v="16"/>
    <n v="1E-4"/>
    <n v="221"/>
    <n v="22"/>
    <n v="2"/>
    <n v="72.38"/>
    <m/>
    <m/>
    <m/>
    <m/>
    <m/>
    <m/>
    <m/>
    <m/>
    <m/>
    <m/>
    <m/>
    <m/>
    <m/>
    <m/>
    <m/>
  </r>
  <r>
    <s v="B092H6N5VV"/>
    <x v="1342"/>
    <s v="BAZIC Products Dayton Rollerball Pen 0.7mm Assorted Color, Regulator Flowing Liquid Ink Pens, Rolling Ball Pens Smooth Writing for Office (3/Pack), 24-Packs"/>
    <s v="1705-BOX"/>
    <n v="47"/>
    <n v="1"/>
    <n v="0"/>
    <n v="49"/>
    <n v="2"/>
    <n v="2"/>
    <n v="86.42"/>
    <m/>
    <m/>
    <m/>
    <m/>
    <m/>
    <m/>
    <m/>
    <m/>
    <m/>
    <m/>
    <m/>
    <m/>
    <m/>
    <m/>
    <m/>
  </r>
  <r>
    <s v="B0D7FV9GW5"/>
    <x v="1343"/>
    <s v="BAZIC Products Sketch Pad 20 Sheet 18&quot; X 12&quot;, White Sketchbook Drawing Pads, Sketching Paper Coloring Book for Artist Beginner Classroom, 48-Pack"/>
    <s v="551-CASE"/>
    <n v="27"/>
    <n v="7"/>
    <n v="0"/>
    <n v="39"/>
    <n v="12"/>
    <n v="1"/>
    <n v="119.41"/>
    <m/>
    <m/>
    <m/>
    <m/>
    <m/>
    <m/>
    <m/>
    <m/>
    <m/>
    <m/>
    <m/>
    <m/>
    <m/>
    <m/>
    <m/>
  </r>
  <r>
    <s v="B092G69H8Q"/>
    <x v="1344"/>
    <s v="BAZIC Products York Rollerball Pen 0.7mm Black Color, Regulator Flowing Liquid Ink Pens, Rolling Ball Pens Smooth Writing for Office (3/Pack), 24-Packs"/>
    <s v="1707-BOX"/>
    <n v="140"/>
    <n v="5"/>
    <n v="1E-4"/>
    <n v="154"/>
    <n v="6"/>
    <n v="1"/>
    <n v="43.21"/>
    <m/>
    <m/>
    <m/>
    <m/>
    <m/>
    <m/>
    <m/>
    <m/>
    <m/>
    <m/>
    <m/>
    <m/>
    <m/>
    <m/>
    <m/>
  </r>
  <r>
    <s v="B003UBTNX6"/>
    <x v="1345"/>
    <s v="BAZIC Products Colored Pencils 24 Color, Mini Coloring Pencil Set Soft Core, for Art Drawing Sketching, Gift for Artist Adult (24/Pack), 24-Packs"/>
    <s v="767-BOX"/>
    <n v="23"/>
    <n v="2"/>
    <n v="0"/>
    <n v="26"/>
    <n v="2"/>
    <n v="1"/>
    <n v="42.19"/>
    <m/>
    <m/>
    <m/>
    <m/>
    <m/>
    <m/>
    <m/>
    <m/>
    <m/>
    <m/>
    <m/>
    <m/>
    <m/>
    <m/>
    <m/>
  </r>
  <r>
    <s v="B092HPHD91"/>
    <x v="1346"/>
    <s v="BAZIC Products Reusable Dry Erase Pockets with Marker Holder, 13.5&quot;x10.5&quot;, Clear Plastic Sleeves Sheet Protector w/Ring, Total 50 Count"/>
    <s v="6090-CASE"/>
    <n v="7"/>
    <n v="1"/>
    <n v="0"/>
    <n v="8"/>
    <n v="2"/>
    <n v="1"/>
    <n v="87.7"/>
    <m/>
    <m/>
    <m/>
    <m/>
    <m/>
    <m/>
    <m/>
    <m/>
    <m/>
    <m/>
    <m/>
    <m/>
    <m/>
    <m/>
    <m/>
  </r>
  <r>
    <s v="B099BJR1J8"/>
    <x v="1347"/>
    <s v="BAZIC Products Small Notebook Memo Size Pad, 4&quot;x6&quot; Spiral Top Bound, 50 Sheets Wirebound Pocket Personal Notebooks, Assorted Color, Total 48 Count"/>
    <s v="501-BOX"/>
    <n v="23"/>
    <n v="1"/>
    <n v="0"/>
    <n v="43"/>
    <n v="3"/>
    <n v="1"/>
    <n v="36.89"/>
    <m/>
    <m/>
    <m/>
    <m/>
    <m/>
    <m/>
    <m/>
    <m/>
    <m/>
    <m/>
    <m/>
    <m/>
    <m/>
    <m/>
    <m/>
  </r>
  <r>
    <s v="B092B8C7MZ"/>
    <x v="1348"/>
    <s v="BAZIC Products Composition Notebook Wide Ruled - 70 Sheets, Assorted Color Composition Notebook with Durable Cover, Non-Spiral and Lined Paper for Journaling, School, Home, or Office, 48-Packs"/>
    <s v="5088-CASE"/>
    <n v="19"/>
    <n v="1"/>
    <n v="0"/>
    <n v="19"/>
    <n v="1"/>
    <n v="1"/>
    <n v="117.79"/>
    <m/>
    <m/>
    <m/>
    <m/>
    <m/>
    <m/>
    <m/>
    <m/>
    <m/>
    <m/>
    <m/>
    <m/>
    <m/>
    <m/>
    <m/>
  </r>
  <r>
    <s v="B07XQPH615"/>
    <x v="1349"/>
    <s v="BAZIC Products Double Sided Tape 1&quot; X 36 Yard (1296&quot;), Clear Sticky Mounting Adhesive Tapes, Permanent Double-Sided Tape for Arts Crafts Scrapbooking, 24-Pack"/>
    <s v="925-BOX"/>
    <n v="8"/>
    <n v="0"/>
    <n v="0"/>
    <n v="11"/>
    <n v="0"/>
    <n v="1"/>
    <n v="65.63"/>
    <m/>
    <m/>
    <m/>
    <m/>
    <m/>
    <m/>
    <m/>
    <m/>
    <m/>
    <m/>
    <m/>
    <m/>
    <m/>
    <m/>
    <m/>
  </r>
  <r>
    <s v="B092BMSN7Z"/>
    <x v="1350"/>
    <s v="BAZIC Products Notebook Wide Ruled 1 Subject Spiral 70 Sheets Poly Cover Notebooks, Journal Comp Lined Composition Book, Assorted Color, 24-Pack"/>
    <s v="FBA_538-CASE"/>
    <n v="17"/>
    <n v="2"/>
    <n v="0"/>
    <n v="19"/>
    <n v="3"/>
    <n v="1"/>
    <n v="52.66"/>
    <m/>
    <m/>
    <m/>
    <m/>
    <m/>
    <m/>
    <m/>
    <m/>
    <m/>
    <m/>
    <m/>
    <m/>
    <m/>
    <m/>
    <m/>
  </r>
  <r>
    <s v="B003UBTNOU"/>
    <x v="1351"/>
    <s v="BAZIC PRODUCTS Metallic Glitter Pencil w/Eraser, Latex Free Eraser, Unsharpened Rewards Glitter Pencil (8/Pack), 24-Packs"/>
    <s v="713-BOX"/>
    <n v="157"/>
    <n v="4"/>
    <n v="1E-4"/>
    <n v="176"/>
    <n v="4"/>
    <n v="1"/>
    <n v="38.79"/>
    <m/>
    <m/>
    <m/>
    <m/>
    <m/>
    <m/>
    <m/>
    <m/>
    <m/>
    <m/>
    <m/>
    <m/>
    <m/>
    <m/>
    <m/>
  </r>
  <r>
    <s v="B092H6ZCH4"/>
    <x v="579"/>
    <s v="BAZIC Products Mini Stapler w/500 Staples, Standard (26/6) Built-in Staple Remover, Soft Grip 12 Sheets, Portable Small Staplers for Home Office School, 24-Pack"/>
    <s v="601-BOX"/>
    <n v="85"/>
    <n v="21"/>
    <n v="1E-4"/>
    <n v="114"/>
    <n v="30"/>
    <n v="11"/>
    <n v="546.48"/>
    <m/>
    <m/>
    <m/>
    <m/>
    <m/>
    <m/>
    <m/>
    <m/>
    <m/>
    <m/>
    <m/>
    <m/>
    <m/>
    <m/>
    <m/>
  </r>
  <r>
    <s v="B092577YHV"/>
    <x v="1352"/>
    <s v="BAZIC Products Dry Erase Marker Assorted Color Chisel Tip, Whiteboard Pen Marcador, Low Odor Markers White Board Pens, Office School Supplies (4/Pack), 1-Pack"/>
    <s v="1257-EACH"/>
    <n v="42"/>
    <n v="0"/>
    <n v="0"/>
    <n v="45"/>
    <n v="0"/>
    <n v="1"/>
    <n v="7.11"/>
    <m/>
    <m/>
    <m/>
    <m/>
    <m/>
    <m/>
    <m/>
    <m/>
    <m/>
    <m/>
    <m/>
    <m/>
    <m/>
    <m/>
    <m/>
  </r>
  <r>
    <s v="B09252SRJR"/>
    <x v="1353"/>
    <s v="BAZIC Products Math Geometry Set 5 Pieces for Students, Protractor, Compass, Sharpener, Wood Pencil, Eraser, Storage Zipper Pouch, Drafting Drawing Tool, 24-Packs"/>
    <s v="453-BOX"/>
    <n v="64"/>
    <n v="4"/>
    <n v="0"/>
    <n v="77"/>
    <n v="5"/>
    <n v="1"/>
    <n v="55.69"/>
    <m/>
    <m/>
    <m/>
    <m/>
    <m/>
    <m/>
    <m/>
    <m/>
    <m/>
    <m/>
    <m/>
    <m/>
    <m/>
    <m/>
    <m/>
  </r>
  <r>
    <s v="B0D79Q9D2L"/>
    <x v="1354"/>
    <s v="BAZIC Products Epoxy Glue w/Syringe Applicator 0.2 Oz/5.6g, Quick Setting, 2 Part Clear Glue Bond Adhesive to Wood Metal Glass Stone Plastic, 24-Pack"/>
    <s v="2011-BOX"/>
    <n v="13"/>
    <n v="0"/>
    <n v="0"/>
    <n v="14"/>
    <n v="0"/>
    <n v="1"/>
    <n v="49.99"/>
    <m/>
    <m/>
    <m/>
    <m/>
    <m/>
    <m/>
    <m/>
    <m/>
    <m/>
    <m/>
    <m/>
    <m/>
    <m/>
    <m/>
    <m/>
  </r>
  <r>
    <s v="B0D79PXGFB"/>
    <x v="580"/>
    <s v="BAZIC Products Washable Glue Pen 1.7 Oz. (50 mL), Liquid Clear Glues Bond Adhesive for Art Crafts Project at School Home Office (2/Pack), 24-Pack"/>
    <s v="2028-BOX"/>
    <n v="92"/>
    <n v="9"/>
    <n v="1E-4"/>
    <n v="109"/>
    <n v="10"/>
    <n v="16"/>
    <n v="629.12"/>
    <m/>
    <m/>
    <m/>
    <m/>
    <m/>
    <m/>
    <m/>
    <m/>
    <m/>
    <m/>
    <m/>
    <m/>
    <m/>
    <m/>
    <m/>
  </r>
  <r>
    <s v="B0D79S2D61"/>
    <x v="1355"/>
    <s v="BAZIC Products Washable Colored Glue Stick 8g/0.28 Oz, All Purpose Acid Glue Sticks for Kids Photos Paper Kids at School Home Office (4/Pack), 24-Pack"/>
    <s v="2043-BOX"/>
    <n v="95"/>
    <n v="1"/>
    <n v="1E-4"/>
    <n v="99"/>
    <n v="1"/>
    <n v="1"/>
    <n v="46.73"/>
    <m/>
    <m/>
    <m/>
    <m/>
    <m/>
    <m/>
    <m/>
    <m/>
    <m/>
    <m/>
    <m/>
    <m/>
    <m/>
    <m/>
    <m/>
  </r>
  <r>
    <s v="B0D79Q3Y2T"/>
    <x v="1356"/>
    <s v="BAZIC Products Premium Glue Stick 8g/0.28 Oz.,White Glue Sticks, Multi-Purpose Acid Free, for Photos Paper Art Craft at School Home Office (4/Pack), 24-Pack"/>
    <s v="2050-BOX"/>
    <n v="34"/>
    <n v="2"/>
    <n v="0"/>
    <n v="39"/>
    <n v="3"/>
    <n v="2"/>
    <n v="84.78"/>
    <m/>
    <m/>
    <m/>
    <m/>
    <m/>
    <m/>
    <m/>
    <m/>
    <m/>
    <m/>
    <m/>
    <m/>
    <m/>
    <m/>
    <m/>
  </r>
  <r>
    <s v="B0D79NH5VG"/>
    <x v="1357"/>
    <s v="BAZIC Products Single Use Super Glue – Mini Small Tube for Crafting, Fabric, Ceramics, Plastic &amp; DIY Repairs, Fast-Drying Clear Glue for Home, School &amp; Office, 6/Pack, 24-Packs"/>
    <s v="FBA_2005-BOX"/>
    <n v="25"/>
    <n v="1"/>
    <n v="0"/>
    <n v="30"/>
    <n v="2"/>
    <n v="1"/>
    <n v="41.19"/>
    <m/>
    <m/>
    <m/>
    <m/>
    <m/>
    <m/>
    <m/>
    <m/>
    <m/>
    <m/>
    <m/>
    <m/>
    <m/>
    <m/>
    <m/>
  </r>
  <r>
    <s v="B0D7GCNZ3V"/>
    <x v="1358"/>
    <s v="BAZIC Products Modeling Clay 3 Color, Assorted Colors Light Dough Art Craft, Non Toxic Gift for Artist Kids Toddler Boys Girls (15oz/Pack), 24-Pack"/>
    <s v="3312-CASE"/>
    <n v="28"/>
    <n v="2"/>
    <n v="0"/>
    <n v="32"/>
    <n v="3"/>
    <n v="1"/>
    <n v="82.93"/>
    <m/>
    <m/>
    <m/>
    <m/>
    <m/>
    <m/>
    <m/>
    <m/>
    <m/>
    <m/>
    <m/>
    <m/>
    <m/>
    <m/>
    <m/>
  </r>
  <r>
    <s v="B0D7G9PSKB"/>
    <x v="1359"/>
    <s v="BAZIC Products Modeling Clay Stick 9 Color, 260g (9.17 oz), Modeling Dough Art Craft Non Toxic Gift for Artist Kids, 24-Pack"/>
    <s v="3343-CASE"/>
    <n v="15"/>
    <n v="0"/>
    <n v="0"/>
    <n v="16"/>
    <n v="0"/>
    <n v="1"/>
    <n v="52.39"/>
    <m/>
    <m/>
    <m/>
    <m/>
    <m/>
    <m/>
    <m/>
    <m/>
    <m/>
    <m/>
    <m/>
    <m/>
    <m/>
    <m/>
    <m/>
  </r>
  <r>
    <s v="B0923FW7N5"/>
    <x v="1360"/>
    <s v="BAZIC Products Alphabet Numbers Stickers 6 Neon Colors, 2&quot; A to Z 0 to 9 Self-Adhesive Large Sticker for Laptop Cardstock Labeling (72/Pack), 24-Packs"/>
    <s v="3823-BOX"/>
    <n v="11"/>
    <n v="0"/>
    <n v="0"/>
    <n v="14"/>
    <n v="0"/>
    <n v="1"/>
    <n v="36.79"/>
    <m/>
    <m/>
    <m/>
    <m/>
    <m/>
    <m/>
    <m/>
    <m/>
    <m/>
    <m/>
    <m/>
    <m/>
    <m/>
    <m/>
    <m/>
  </r>
  <r>
    <s v="B0923FW7N5"/>
    <x v="1361"/>
    <s v="BAZIC Products Alphabet Numbers Stickers 6 Neon Colors, 2&quot; A to Z 0 to 9 Self-Adhesive Large Sticker for Laptop Cardstock Labeling (72/Pack), 6-Packs"/>
    <s v="3823-SET6"/>
    <n v="65"/>
    <n v="1"/>
    <n v="0"/>
    <n v="81"/>
    <n v="1"/>
    <n v="1"/>
    <n v="13.49"/>
    <m/>
    <m/>
    <m/>
    <m/>
    <m/>
    <m/>
    <m/>
    <m/>
    <m/>
    <m/>
    <m/>
    <m/>
    <m/>
    <m/>
    <m/>
  </r>
  <r>
    <s v="B003UBTO6W"/>
    <x v="1362"/>
    <s v="BAZIC PRODUCTS Pencil Grip – Assorted Color Soft Gel Pen Grip, Comfort Pencil Grip, Ergonomic Pen Grips for Toddler, Kids and Adults, 8/Pack, 24-Packs"/>
    <s v="1502-BOX"/>
    <n v="113"/>
    <n v="4"/>
    <n v="1E-4"/>
    <n v="134"/>
    <n v="4"/>
    <n v="1"/>
    <n v="29.59"/>
    <m/>
    <m/>
    <m/>
    <m/>
    <m/>
    <m/>
    <m/>
    <m/>
    <m/>
    <m/>
    <m/>
    <m/>
    <m/>
    <m/>
    <m/>
  </r>
  <r>
    <s v="B084JLHG1W"/>
    <x v="1362"/>
    <s v="BAZIC PRODUCTS Pencil Grip – Assorted Color Soft Gel Pen Grip, Comfort Pencil Grip, Ergonomic Pen Grips for Toddler, Kids and Adults, 8/Pack, 24-Packs"/>
    <s v="1502-BOX"/>
    <n v="41"/>
    <n v="0"/>
    <n v="0"/>
    <n v="50"/>
    <n v="0"/>
    <n v="1"/>
    <n v="29.59"/>
    <m/>
    <m/>
    <m/>
    <m/>
    <m/>
    <m/>
    <m/>
    <m/>
    <m/>
    <m/>
    <m/>
    <m/>
    <m/>
    <m/>
    <m/>
  </r>
  <r>
    <s v="B091VC92GF"/>
    <x v="1363"/>
    <s v="BAZIC Push Pin Tacks, Binder Clip, Magnetic Button Set, Large &amp; Small Paper Clips, 6 Style Office School Supplies (269 Pcs/Pack), 12-Packs"/>
    <s v="290-CASE"/>
    <n v="11"/>
    <n v="1"/>
    <n v="0"/>
    <n v="12"/>
    <n v="2"/>
    <n v="1"/>
    <n v="77.28"/>
    <m/>
    <m/>
    <m/>
    <m/>
    <m/>
    <m/>
    <m/>
    <m/>
    <m/>
    <m/>
    <m/>
    <m/>
    <m/>
    <m/>
    <m/>
  </r>
  <r>
    <s v="B09217N9B7"/>
    <x v="1364"/>
    <s v="BAZIC Products Poly Bubble Mailers 10.5&quot;x15&quot; #5 Self Seal Closure, Metallic Color Padded Cushion Envelope, Mailing Shipping Envelopes Waterproof Bag, 4-Pack"/>
    <s v="5427-SET4"/>
    <n v="44"/>
    <n v="2"/>
    <n v="0"/>
    <n v="54"/>
    <n v="2"/>
    <n v="1"/>
    <n v="11.49"/>
    <m/>
    <m/>
    <m/>
    <m/>
    <m/>
    <m/>
    <m/>
    <m/>
    <m/>
    <m/>
    <m/>
    <m/>
    <m/>
    <m/>
    <m/>
  </r>
  <r>
    <s v="B0921LDXSH"/>
    <x v="1365"/>
    <s v="BAZIC Products Poly Bubble Mailers 8.5&quot;x11.25&quot; #2 Self Seal Closure, Metallic Color Padded Cushion Envelope, Mailing Shipping Envelopes Waterproof Bag, 4-Pack"/>
    <s v="5426-SET4"/>
    <n v="41"/>
    <n v="0"/>
    <n v="0"/>
    <n v="45"/>
    <n v="0"/>
    <n v="1"/>
    <n v="9.99"/>
    <m/>
    <m/>
    <m/>
    <m/>
    <m/>
    <m/>
    <m/>
    <m/>
    <m/>
    <m/>
    <m/>
    <m/>
    <m/>
    <m/>
    <m/>
  </r>
  <r>
    <s v="B091JM66HB"/>
    <x v="359"/>
    <s v="BAZIC Products Glitter Glue Tube – 3 Assorted Metallic Colors, Non-Toxic Washable Glitter Glue for Arts, Crafts, DIY, and Party Projects, 6.76 oz/Pack, 3 Packs"/>
    <s v="3459-A-SET3"/>
    <n v="235"/>
    <n v="11"/>
    <n v="1E-4"/>
    <n v="311"/>
    <n v="12"/>
    <n v="1"/>
    <n v="18.309999999999999"/>
    <m/>
    <m/>
    <m/>
    <m/>
    <m/>
    <m/>
    <m/>
    <m/>
    <m/>
    <m/>
    <m/>
    <m/>
    <m/>
    <m/>
    <m/>
  </r>
  <r>
    <s v="B0B3M376VT"/>
    <x v="1366"/>
    <s v="BAZIC Products Paint Palette 10 Mixing Oval Tray w/Thumb Hole, Plastic Paint Pallets for Kids School Adult, DIY Craft Art Acrylic Painting, 1-Pack"/>
    <s v="3999-EACH"/>
    <n v="13"/>
    <n v="0"/>
    <n v="0"/>
    <n v="16"/>
    <n v="0"/>
    <n v="1"/>
    <n v="6.99"/>
    <m/>
    <m/>
    <m/>
    <m/>
    <m/>
    <m/>
    <m/>
    <m/>
    <m/>
    <m/>
    <m/>
    <m/>
    <m/>
    <m/>
    <m/>
  </r>
  <r>
    <s v="B091MH3V2Y"/>
    <x v="1367"/>
    <s v="BAZIC Products Paint Brushes Set Flat Natural Bristle Brush, Paintbrushes for Acrylic Oil Watercolor Gouache Art, Professional Painting (9/Pack), 1-Pack"/>
    <s v="3984-EACH"/>
    <n v="6"/>
    <n v="0"/>
    <n v="0"/>
    <n v="10"/>
    <n v="0"/>
    <n v="1"/>
    <n v="8.49"/>
    <m/>
    <m/>
    <m/>
    <m/>
    <m/>
    <m/>
    <m/>
    <m/>
    <m/>
    <m/>
    <m/>
    <m/>
    <m/>
    <m/>
    <m/>
  </r>
  <r>
    <s v="B091BMY745"/>
    <x v="1368"/>
    <s v="Kappa Large Print Word Finds 4 Titles, Large Print Easy to Read, Word Search Find Words Books for Adults Teens, Training Learning with Game, 48-Pack"/>
    <s v="84200-CASE"/>
    <n v="63"/>
    <n v="0"/>
    <n v="0"/>
    <n v="74"/>
    <n v="0"/>
    <n v="1"/>
    <n v="87.49"/>
    <m/>
    <m/>
    <m/>
    <m/>
    <m/>
    <m/>
    <m/>
    <m/>
    <m/>
    <m/>
    <m/>
    <m/>
    <m/>
    <m/>
    <m/>
  </r>
  <r>
    <s v="B092144K8S"/>
    <x v="1369"/>
    <s v="BAZIC Products Correction Fluid (0.7oz/20 ml), Foam Brush Applicator, Corrections Pen, Squeeze White Out Wipe Out Liquid, 12-Pack"/>
    <s v="1617-A-BOX"/>
    <n v="80"/>
    <n v="3"/>
    <n v="1E-4"/>
    <n v="89"/>
    <n v="4"/>
    <n v="1"/>
    <n v="16.420000000000002"/>
    <m/>
    <m/>
    <m/>
    <m/>
    <m/>
    <m/>
    <m/>
    <m/>
    <m/>
    <m/>
    <m/>
    <m/>
    <m/>
    <m/>
    <m/>
  </r>
  <r>
    <s v="B091MNWJ97"/>
    <x v="1370"/>
    <s v="BAZIC Products Paint Brushes Set Round Natural Hair Brush, Paintbrushes for Acrylic Oil Watercolor Gouache Art Painting (5/Pack), 1-Pack"/>
    <s v="3982-EACH"/>
    <n v="7"/>
    <n v="1"/>
    <n v="0"/>
    <n v="7"/>
    <n v="1"/>
    <n v="1"/>
    <n v="6.99"/>
    <m/>
    <m/>
    <m/>
    <m/>
    <m/>
    <m/>
    <m/>
    <m/>
    <m/>
    <m/>
    <m/>
    <m/>
    <m/>
    <m/>
    <m/>
  </r>
  <r>
    <s v="B0925571FW"/>
    <x v="1371"/>
    <s v="BAZIC Products Magnetic Dry Erase Marker, Fine Tip Assorted Colors, Whiteboard Pen Marcador, White Board Low Odor Markers, Office School Supplies (6/Pack), 1-Pack"/>
    <s v="1258-EACH"/>
    <n v="15"/>
    <n v="1"/>
    <n v="0"/>
    <n v="18"/>
    <n v="1"/>
    <n v="2"/>
    <n v="16.98"/>
    <m/>
    <m/>
    <m/>
    <m/>
    <m/>
    <m/>
    <m/>
    <m/>
    <m/>
    <m/>
    <m/>
    <m/>
    <m/>
    <m/>
    <m/>
  </r>
  <r>
    <s v="B091T9537H"/>
    <x v="1372"/>
    <s v="BAZIC Products 3 Ring Binder, Economy View Binder with Round Rings, Durable Organizer for School, Office, and Home Use, 1 Inch Capacity Holds 175 Sheets of Paper, Assorted Color, 4-Pack"/>
    <s v="3135-SET4"/>
    <n v="17"/>
    <n v="0"/>
    <n v="0"/>
    <n v="25"/>
    <n v="0"/>
    <n v="1"/>
    <n v="23.74"/>
    <m/>
    <m/>
    <m/>
    <m/>
    <m/>
    <m/>
    <m/>
    <m/>
    <m/>
    <m/>
    <m/>
    <m/>
    <m/>
    <m/>
    <m/>
  </r>
  <r>
    <s v="B091BPKS8L"/>
    <x v="1373"/>
    <s v="Kappa Large Print Great Big Word Finds Puzzle Book 4 Titles, Word Search Find Words Books for Adults Teens, Training Learning with Game, 48-Pack"/>
    <s v="3390-CASE"/>
    <n v="18"/>
    <n v="1"/>
    <n v="0"/>
    <n v="25"/>
    <n v="2"/>
    <n v="2"/>
    <n v="152.78"/>
    <m/>
    <m/>
    <m/>
    <m/>
    <m/>
    <m/>
    <m/>
    <m/>
    <m/>
    <m/>
    <m/>
    <m/>
    <m/>
    <m/>
    <m/>
  </r>
  <r>
    <s v="B091BMH176"/>
    <x v="1374"/>
    <s v="HOT Wheels Coloring Book 1-Title, Fun Game Workbook for Learning Drawing Coloring, Gift for Kids Toddler Activity at Classroom Home, 1-Pack"/>
    <s v="45089-EACH"/>
    <n v="22"/>
    <n v="0"/>
    <n v="0"/>
    <n v="27"/>
    <n v="0"/>
    <n v="1"/>
    <n v="8.99"/>
    <m/>
    <m/>
    <m/>
    <m/>
    <m/>
    <m/>
    <m/>
    <m/>
    <m/>
    <m/>
    <m/>
    <m/>
    <m/>
    <m/>
    <m/>
  </r>
  <r>
    <s v="B091BM5FT8"/>
    <x v="1375"/>
    <s v="PAW Patrol Coloring Book 2-Title, Fun Game Workbook for Learning Drawing Coloring, Gift for Kids Toddler Activity at Classroom Home, 36-Pack"/>
    <s v="4576336-CASE"/>
    <n v="42"/>
    <n v="0"/>
    <n v="0"/>
    <n v="46"/>
    <n v="0"/>
    <n v="1"/>
    <n v="72.790000000000006"/>
    <m/>
    <m/>
    <m/>
    <m/>
    <m/>
    <m/>
    <m/>
    <m/>
    <m/>
    <m/>
    <m/>
    <m/>
    <m/>
    <m/>
    <m/>
  </r>
  <r>
    <s v="B09255KBPM"/>
    <x v="1376"/>
    <s v="BAZIC Products Magnetic Dry Erase Marker, Fine Tip Bright Colors, Whiteboard Pen Marcador, White Board Low Odor Markers, Office School Supplies (3/Pack), 1-Pack"/>
    <s v="1254-EACH"/>
    <n v="27"/>
    <n v="0"/>
    <n v="0"/>
    <n v="28"/>
    <n v="0"/>
    <n v="1"/>
    <n v="6.29"/>
    <m/>
    <m/>
    <m/>
    <m/>
    <m/>
    <m/>
    <m/>
    <m/>
    <m/>
    <m/>
    <m/>
    <m/>
    <m/>
    <m/>
    <m/>
  </r>
  <r>
    <s v="B09223PX43"/>
    <x v="1377"/>
    <s v="BAZIC Products Loose Leaf Binder Rings, Assorted Sizes (1&quot;, 1 1/2&quot;, 2&quot;), Book Rings, Nickel Plated Steel Metal Ring (10/Pack), 3-Packs"/>
    <s v="215-PACK3"/>
    <n v="41"/>
    <n v="3"/>
    <n v="0"/>
    <n v="44"/>
    <n v="4"/>
    <n v="1"/>
    <n v="9.49"/>
    <m/>
    <m/>
    <m/>
    <m/>
    <m/>
    <m/>
    <m/>
    <m/>
    <m/>
    <m/>
    <m/>
    <m/>
    <m/>
    <m/>
    <m/>
  </r>
  <r>
    <s v="B08DCGYG43"/>
    <x v="1378"/>
    <s v="BAZIC Products Beware of Dog Sign 9&quot;X12&quot;, Warning Plastic Signs for Home Store Wall Door Border, Waterproof Indoor Signage, 4-Pack"/>
    <s v="S-10-PACK4"/>
    <n v="6"/>
    <n v="1"/>
    <n v="0"/>
    <n v="8"/>
    <n v="3"/>
    <n v="1"/>
    <n v="6.89"/>
    <m/>
    <m/>
    <m/>
    <m/>
    <m/>
    <m/>
    <m/>
    <m/>
    <m/>
    <m/>
    <m/>
    <m/>
    <m/>
    <m/>
    <m/>
  </r>
  <r>
    <s v="B0921SP455"/>
    <x v="1379"/>
    <s v="BAZIC Products Quad Ruled Index Cards 3&quot; X 5&quot; 200 Count, White Flashcards, Squares 4-1&quot; Graph Ruled Lined Card for Learning Memory Reminder (100/Pack), 2-Packs"/>
    <s v="513-PACK2"/>
    <n v="15"/>
    <n v="0"/>
    <n v="0"/>
    <n v="16"/>
    <n v="0"/>
    <n v="1"/>
    <n v="8.5399999999999991"/>
    <m/>
    <m/>
    <m/>
    <m/>
    <m/>
    <m/>
    <m/>
    <m/>
    <m/>
    <m/>
    <m/>
    <m/>
    <m/>
    <m/>
    <m/>
  </r>
  <r>
    <s v="B0921F4TMX"/>
    <x v="1380"/>
    <s v="BAZIC Products Ruled Index Cards 3&quot; X 5&quot; 150 Count, Neon Color Flashcards, Ruled Lined Card for Learning Memory Reminder (75/Pack), 2-Packs"/>
    <s v="596-PACK2"/>
    <n v="31"/>
    <n v="2"/>
    <n v="0"/>
    <n v="48"/>
    <n v="2"/>
    <n v="1"/>
    <n v="9.49"/>
    <m/>
    <m/>
    <m/>
    <m/>
    <m/>
    <m/>
    <m/>
    <m/>
    <m/>
    <m/>
    <m/>
    <m/>
    <m/>
    <m/>
    <m/>
  </r>
  <r>
    <s v="B092C8TFTB"/>
    <x v="1381"/>
    <s v="BAZIC Products Perforated Writing Pad Writing Pad, 80 Sheets 6&quot;x9&quot; Green Tint Gregg Ruled Steno Book, Lined Writing Pads for Office School, 2-Pack"/>
    <s v="571-PACK2"/>
    <n v="40"/>
    <n v="0"/>
    <n v="0"/>
    <n v="53"/>
    <n v="0"/>
    <n v="1"/>
    <n v="15.49"/>
    <m/>
    <m/>
    <m/>
    <m/>
    <m/>
    <m/>
    <m/>
    <m/>
    <m/>
    <m/>
    <m/>
    <m/>
    <m/>
    <m/>
    <m/>
  </r>
  <r>
    <s v="B0D7GHC34W"/>
    <x v="1382"/>
    <s v="BAZIC Products Mini Construction Paper Pad 64 Sheet 6&quot; X 9&quot;, Assorted Colors, for Fold Cut Glue, Gift for Classrooms School Home DIY, 2-Pack"/>
    <s v="506-PACK2"/>
    <n v="15"/>
    <n v="1"/>
    <n v="0"/>
    <n v="17"/>
    <n v="2"/>
    <n v="10"/>
    <n v="133"/>
    <m/>
    <m/>
    <m/>
    <m/>
    <m/>
    <m/>
    <m/>
    <m/>
    <m/>
    <m/>
    <m/>
    <m/>
    <m/>
    <m/>
    <m/>
  </r>
  <r>
    <s v="B091W1R58D"/>
    <x v="351"/>
    <s v="BAZIC Products Purchase Order Book, 50 Sets 8 3/8&quot; x 10 11/16&quot; 2-Part Carbonless, White &amp; Bound Wraparound Cover (50 Sets/Pack), 4-Packs"/>
    <s v="5077-A-PACK4"/>
    <n v="129"/>
    <n v="15"/>
    <n v="1E-4"/>
    <n v="172"/>
    <n v="15"/>
    <n v="1"/>
    <n v="24.7"/>
    <m/>
    <m/>
    <m/>
    <m/>
    <m/>
    <m/>
    <m/>
    <m/>
    <m/>
    <m/>
    <m/>
    <m/>
    <m/>
    <m/>
    <m/>
  </r>
  <r>
    <s v="B091V4ZLM2"/>
    <x v="1383"/>
    <s v="BAZIC Products Sales Order Book, 50 Sets 5 9/16&quot; x 8 7/16&quot; 2-Part Carbonless, White &amp; Bound Wraparound Cover (50 Sets/Pack), 2-Packs"/>
    <s v="5075-PACK2"/>
    <n v="97"/>
    <n v="7"/>
    <n v="1E-4"/>
    <n v="132"/>
    <n v="14"/>
    <n v="1"/>
    <n v="15.66"/>
    <m/>
    <m/>
    <m/>
    <m/>
    <m/>
    <m/>
    <m/>
    <m/>
    <m/>
    <m/>
    <m/>
    <m/>
    <m/>
    <m/>
    <m/>
  </r>
  <r>
    <s v="B091T49CD3"/>
    <x v="421"/>
    <s v="BAZIC Products 3 Ring Binder 1/2&quot; Economy View Binders Organizer - Blue, Round Ring, Hold 100 Sheets Paper, for School Office Home, 4-Count"/>
    <s v="3190-PACK4"/>
    <n v="131"/>
    <n v="19"/>
    <n v="1E-4"/>
    <n v="162"/>
    <n v="26"/>
    <n v="1"/>
    <n v="22.19"/>
    <m/>
    <m/>
    <m/>
    <m/>
    <m/>
    <m/>
    <m/>
    <m/>
    <m/>
    <m/>
    <m/>
    <m/>
    <m/>
    <m/>
    <m/>
  </r>
  <r>
    <s v="B091T49CD3"/>
    <x v="360"/>
    <s v="BAZIC Products 3 Ring Binder 1/2&quot; Economy View Binders Organizer - Fuchsia, Round Ring, Hold 100 Sheets Paper, for School Office Home, 4-Count"/>
    <s v="4106-PACK4"/>
    <n v="241"/>
    <n v="20"/>
    <n v="2.0000000000000001E-4"/>
    <n v="281"/>
    <n v="25"/>
    <n v="2"/>
    <n v="43.5"/>
    <m/>
    <m/>
    <m/>
    <m/>
    <m/>
    <m/>
    <m/>
    <m/>
    <m/>
    <m/>
    <m/>
    <m/>
    <m/>
    <m/>
    <m/>
  </r>
  <r>
    <s v="B091T49CD3"/>
    <x v="371"/>
    <s v="BAZIC Products 3 Ring Binder 1/2&quot; Economy View Binders Organizer - Lime Green, Round Ring, Hold 100 Sheets Paper, for School Office Home, 4-Count"/>
    <s v="4104-PACK4"/>
    <n v="147"/>
    <n v="30"/>
    <n v="1E-4"/>
    <n v="211"/>
    <n v="41"/>
    <n v="2"/>
    <n v="42.16"/>
    <m/>
    <m/>
    <m/>
    <m/>
    <m/>
    <m/>
    <m/>
    <m/>
    <m/>
    <m/>
    <m/>
    <m/>
    <m/>
    <m/>
    <m/>
  </r>
  <r>
    <s v="B091T49CD3"/>
    <x v="1384"/>
    <s v="BAZIC Products 3 Ring Binder 1/2&quot; Economy View Binders Organizer - White, Round Ring, Hold 100 Sheets Paper, for School Office Home, 4-Count"/>
    <s v="3142-PACK4"/>
    <n v="52"/>
    <n v="3"/>
    <n v="0"/>
    <n v="61"/>
    <n v="6"/>
    <n v="1"/>
    <n v="21.08"/>
    <m/>
    <m/>
    <m/>
    <m/>
    <m/>
    <m/>
    <m/>
    <m/>
    <m/>
    <m/>
    <m/>
    <m/>
    <m/>
    <m/>
    <m/>
  </r>
  <r>
    <s v="B091T94Y23"/>
    <x v="1385"/>
    <s v="BAZIC Products 3 Ring Binder 3&quot; View Binders Slant D Ring Organizer - Red, Hold 600 Sheets Paper, for School Office Home, 2-Count"/>
    <s v="4163-PACK2"/>
    <n v="5"/>
    <n v="0"/>
    <n v="0"/>
    <n v="7"/>
    <n v="0"/>
    <n v="3"/>
    <n v="94.47"/>
    <m/>
    <m/>
    <m/>
    <m/>
    <m/>
    <m/>
    <m/>
    <m/>
    <m/>
    <m/>
    <m/>
    <m/>
    <m/>
    <m/>
    <m/>
  </r>
  <r>
    <s v="B091T6QC2Q"/>
    <x v="1386"/>
    <s v="BAZIC Products 3 Ring Binder 2&quot; View Binders Slant D Ring Organizer - Burgundy, Hold 480 Sheets Paper, for School Office Home, 2-Count"/>
    <s v="4150-PACK2"/>
    <n v="42"/>
    <n v="3"/>
    <n v="0"/>
    <n v="47"/>
    <n v="3"/>
    <n v="1"/>
    <n v="29.44"/>
    <m/>
    <m/>
    <m/>
    <m/>
    <m/>
    <m/>
    <m/>
    <m/>
    <m/>
    <m/>
    <m/>
    <m/>
    <m/>
    <m/>
    <m/>
  </r>
  <r>
    <s v="B003UBTNM2"/>
    <x v="1387"/>
    <s v="BAZIC Products Titan 0.7mm Mechanical Pencil, Latex Free Eraser, Smooth Writing Pencils Lead for Drafting Drawing Sketching School Office (3/Pack), 2-Packs"/>
    <s v="701-PACK2"/>
    <n v="31"/>
    <n v="0"/>
    <n v="0"/>
    <n v="37"/>
    <n v="0"/>
    <n v="1"/>
    <n v="7.64"/>
    <m/>
    <m/>
    <m/>
    <m/>
    <m/>
    <m/>
    <m/>
    <m/>
    <m/>
    <m/>
    <m/>
    <m/>
    <m/>
    <m/>
    <m/>
  </r>
  <r>
    <s v="B091KGK5F2"/>
    <x v="1388"/>
    <s v="BAZIC Products Ceramics Mechanical Pencil Lead Refills, 2B 0.9mm – Premium Graphite Lead for Drafting, Drawing, Writing, &amp; Sketching, Ideal for Students &amp; Artists, 36 Count/Pack, 2-Packs"/>
    <s v="791-PACK2"/>
    <n v="26"/>
    <n v="0"/>
    <n v="0"/>
    <n v="31"/>
    <n v="0"/>
    <n v="1"/>
    <n v="7.11"/>
    <m/>
    <m/>
    <m/>
    <m/>
    <m/>
    <m/>
    <m/>
    <m/>
    <m/>
    <m/>
    <m/>
    <m/>
    <m/>
    <m/>
    <m/>
  </r>
  <r>
    <s v="B099BS83X4"/>
    <x v="1389"/>
    <s v="BAZIC Products Filler Paper Loose Leaf Papers 150 Sheet, College Ruled 3 Hole Punched for Ring Binders, for Office School Student Writing, 6-Pack"/>
    <s v="567-PACK6"/>
    <n v="41"/>
    <n v="1"/>
    <n v="0"/>
    <n v="45"/>
    <n v="1"/>
    <n v="1"/>
    <n v="28.96"/>
    <m/>
    <m/>
    <m/>
    <m/>
    <m/>
    <m/>
    <m/>
    <m/>
    <m/>
    <m/>
    <m/>
    <m/>
    <m/>
    <m/>
    <m/>
  </r>
  <r>
    <s v="B0D7G9TNCT"/>
    <x v="1390"/>
    <s v="BAZIC Products Sketch Pad 40 Sheet 9&quot; X 12&quot;, White Sketchbook Drawing Pads, Sketching Paper Coloring Book for Artist Beginner Classroom, 4-Pack"/>
    <s v="550-PACK4"/>
    <n v="46"/>
    <n v="2"/>
    <n v="0"/>
    <n v="58"/>
    <n v="2"/>
    <n v="1"/>
    <n v="21.28"/>
    <m/>
    <m/>
    <m/>
    <m/>
    <m/>
    <m/>
    <m/>
    <m/>
    <m/>
    <m/>
    <m/>
    <m/>
    <m/>
    <m/>
    <m/>
  </r>
  <r>
    <s v="B092BCD4NB"/>
    <x v="215"/>
    <s v="BAZIC Products Primary Journal Composition Notebook Blue Marble, 100 Sheet Writing Grades K- 2 Notebook Journal Comp Notebooks for Kindergarten Kids School, 4-Pack"/>
    <s v="5087-PACK4"/>
    <n v="421"/>
    <n v="14"/>
    <n v="2.9999999999999997E-4"/>
    <n v="513"/>
    <n v="19"/>
    <n v="1"/>
    <n v="21"/>
    <m/>
    <m/>
    <m/>
    <m/>
    <m/>
    <m/>
    <m/>
    <m/>
    <m/>
    <m/>
    <m/>
    <m/>
    <m/>
    <m/>
    <m/>
  </r>
  <r>
    <s v="B092CFMP7D"/>
    <x v="1391"/>
    <s v="BAZIC Products Perforated Writing Pad, 50 Sheets 8.5&quot;x11.75&quot;, White Lined Ruled Memo Writing Pads Easy Tear Note Paper for Office School Student, 6-Pack"/>
    <s v="598-PACK6"/>
    <n v="16"/>
    <n v="0"/>
    <n v="0"/>
    <n v="18"/>
    <n v="0"/>
    <n v="1"/>
    <n v="19.46"/>
    <m/>
    <m/>
    <m/>
    <m/>
    <m/>
    <m/>
    <m/>
    <m/>
    <m/>
    <m/>
    <m/>
    <m/>
    <m/>
    <m/>
    <m/>
  </r>
  <r>
    <s v="B092BGK4SS"/>
    <x v="1392"/>
    <s v="BAZIC Products Composition Notebook College Ruled - 100 Sheets, Black Marble Composition Notebook with Durable Cover, Non-Spiral and Lined Paper for Journaling, School, Home, or Office, 4-Packs"/>
    <s v="5091-PACK4"/>
    <n v="52"/>
    <n v="1"/>
    <n v="0"/>
    <n v="63"/>
    <n v="2"/>
    <n v="1"/>
    <n v="20.41"/>
    <m/>
    <m/>
    <m/>
    <m/>
    <m/>
    <m/>
    <m/>
    <m/>
    <m/>
    <m/>
    <m/>
    <m/>
    <m/>
    <m/>
    <m/>
  </r>
  <r>
    <s v="B0D7FXWGDV"/>
    <x v="1393"/>
    <s v="BAZIC Products Doodle Pad 50 Sheets 9&quot; X 12&quot;, Doodling Drawing Pads Papers, Ideal for Art Student Coloring Painting, Gift for Girls Boys School, 4-Pack"/>
    <s v="5005-PACK4"/>
    <n v="6"/>
    <n v="0"/>
    <n v="0"/>
    <n v="6"/>
    <n v="0"/>
    <n v="1"/>
    <n v="18.510000000000002"/>
    <m/>
    <m/>
    <m/>
    <m/>
    <m/>
    <m/>
    <m/>
    <m/>
    <m/>
    <m/>
    <m/>
    <m/>
    <m/>
    <m/>
    <m/>
  </r>
  <r>
    <s v="B092CDK88K"/>
    <x v="1394"/>
    <s v="BAZIC Products Perforated Writing Pad, 50 Sheets 8.5&quot;x11.75&quot;, Lined Ruled Writing Pads Easy Tear Note Paper for Office School Student, Total 24 Count"/>
    <s v="5038-PACK2"/>
    <n v="15"/>
    <n v="2"/>
    <n v="0"/>
    <n v="18"/>
    <n v="3"/>
    <n v="2"/>
    <n v="89.08"/>
    <m/>
    <m/>
    <m/>
    <m/>
    <m/>
    <m/>
    <m/>
    <m/>
    <m/>
    <m/>
    <m/>
    <m/>
    <m/>
    <m/>
    <m/>
  </r>
  <r>
    <s v="B09235K43L"/>
    <x v="919"/>
    <s v="BAZIC Products Pink Eraser Top, Latex-Free Pencil Top Erasers with Arrowhead Caps, Non-Toxic Erasers for Kids, Students, Teachers, Classroom, Art, Homework &amp; School Supplies, 144/Pack, 24-Pack"/>
    <s v="2236-CASE"/>
    <n v="82"/>
    <n v="8"/>
    <n v="1E-4"/>
    <n v="91"/>
    <n v="10"/>
    <n v="1"/>
    <n v="81.489999999999995"/>
    <m/>
    <m/>
    <m/>
    <m/>
    <m/>
    <m/>
    <m/>
    <m/>
    <m/>
    <m/>
    <m/>
    <m/>
    <m/>
    <m/>
    <m/>
  </r>
  <r>
    <s v="B09235W5N6"/>
    <x v="1395"/>
    <s v="BAZIC Products Pink Eraser, Latex Free Bevel Block Erasers, Large Size for Classroom, Office, and Art Use, Smooth Pencil Correction for Writing, Sketching, &amp; Daily Tasks, Total 288-Count"/>
    <s v="2235-CASE"/>
    <n v="40"/>
    <n v="2"/>
    <n v="0"/>
    <n v="47"/>
    <n v="4"/>
    <n v="1"/>
    <n v="66.959999999999994"/>
    <m/>
    <m/>
    <m/>
    <m/>
    <m/>
    <m/>
    <m/>
    <m/>
    <m/>
    <m/>
    <m/>
    <m/>
    <m/>
    <m/>
    <m/>
  </r>
  <r>
    <s v="B092BDXYVK"/>
    <x v="1396"/>
    <s v="BAZIC Products Permanent Marker Fine Tip Assorted Color Markers, Coloring Doodling on Plastic Wood Metal Glass Stone, for School Office Art (8/Pack), 2-Packs"/>
    <s v="1291-PACK2"/>
    <n v="13"/>
    <n v="1"/>
    <n v="0"/>
    <n v="13"/>
    <n v="1"/>
    <n v="1"/>
    <n v="9.99"/>
    <m/>
    <m/>
    <m/>
    <m/>
    <m/>
    <m/>
    <m/>
    <m/>
    <m/>
    <m/>
    <m/>
    <m/>
    <m/>
    <m/>
    <m/>
  </r>
  <r>
    <s v="B092BB27K1"/>
    <x v="1397"/>
    <s v="BAZIC Products Permanent Marker Chisel Tip, Assorted Color Markers, Coloring on Plastic Wood Metal Glass Stone for Art Office (12/Pack), Total 24 Count"/>
    <s v="1273-PACK2"/>
    <n v="14"/>
    <n v="0"/>
    <n v="0"/>
    <n v="14"/>
    <n v="0"/>
    <n v="1"/>
    <n v="17.489999999999998"/>
    <m/>
    <m/>
    <m/>
    <m/>
    <m/>
    <m/>
    <m/>
    <m/>
    <m/>
    <m/>
    <m/>
    <m/>
    <m/>
    <m/>
    <m/>
  </r>
  <r>
    <s v="B09251FQLC"/>
    <x v="1398"/>
    <s v="BAZIC Products Washable Markers Broad Line 10 Color Jumbo Size Coloring Marker, Non Toxic Marcadorc Art School Supplies, Gift (10/Pack), 2-Packs"/>
    <s v="1223-PACK2"/>
    <n v="30"/>
    <n v="0"/>
    <n v="0"/>
    <n v="35"/>
    <n v="0"/>
    <n v="2"/>
    <n v="18.98"/>
    <m/>
    <m/>
    <m/>
    <m/>
    <m/>
    <m/>
    <m/>
    <m/>
    <m/>
    <m/>
    <m/>
    <m/>
    <m/>
    <m/>
    <m/>
  </r>
  <r>
    <s v="B092BKFWK9"/>
    <x v="1399"/>
    <s v="BAZIC Products Permanent Markers Metallic 6 Color, Fine Line Sparkle Glitter Coloring on Plastic Wood Metal Glass Stone for Greeting Card Party Art (6/Pack), 2-Packs"/>
    <s v="1236-PACK2"/>
    <n v="59"/>
    <n v="0"/>
    <n v="0"/>
    <n v="69"/>
    <n v="0"/>
    <n v="1"/>
    <n v="15.49"/>
    <m/>
    <m/>
    <m/>
    <m/>
    <m/>
    <m/>
    <m/>
    <m/>
    <m/>
    <m/>
    <m/>
    <m/>
    <m/>
    <m/>
    <m/>
  </r>
  <r>
    <s v="B092BHXW7K"/>
    <x v="1400"/>
    <s v="BAZIC Products Permanent Marker Fine Tip Assorted Color Markers, Coloring Doodling on Plastic Wood Metal Glass Stone, for School Office Art (8/Pack), 2-Packs"/>
    <s v="1290-PACK2"/>
    <n v="30"/>
    <n v="2"/>
    <n v="0"/>
    <n v="34"/>
    <n v="3"/>
    <n v="1"/>
    <n v="9.99"/>
    <m/>
    <m/>
    <m/>
    <m/>
    <m/>
    <m/>
    <m/>
    <m/>
    <m/>
    <m/>
    <m/>
    <m/>
    <m/>
    <m/>
    <m/>
  </r>
  <r>
    <s v="B09254MLN4"/>
    <x v="1401"/>
    <s v="BAZIC Products Dry Erase Marker Assorted Color Fine Tip, Whiteboard Pen Marcador, Low Odor Markers White Board Pens for Office School Supplies (6/Pack), 2-Packs"/>
    <s v="1202-PACK2"/>
    <n v="29"/>
    <n v="1"/>
    <n v="0"/>
    <n v="31"/>
    <n v="3"/>
    <n v="1"/>
    <n v="9.01"/>
    <m/>
    <m/>
    <m/>
    <m/>
    <m/>
    <m/>
    <m/>
    <m/>
    <m/>
    <m/>
    <m/>
    <m/>
    <m/>
    <m/>
    <m/>
  </r>
  <r>
    <s v="B092B8B4QK"/>
    <x v="1402"/>
    <s v="BAZIC Products Permanent Markers Metallic Silver Gold, Fine Line Sparkle Coloring on Plastic Wood Metal Glass Stone for Greeting Card Party Art (2/Pack), 2-Packs"/>
    <s v="1237-PACK2"/>
    <n v="30"/>
    <n v="1"/>
    <n v="0"/>
    <n v="31"/>
    <n v="1"/>
    <n v="1"/>
    <n v="7.91"/>
    <m/>
    <m/>
    <m/>
    <m/>
    <m/>
    <m/>
    <m/>
    <m/>
    <m/>
    <m/>
    <m/>
    <m/>
    <m/>
    <m/>
    <m/>
  </r>
  <r>
    <s v="B092B9S8VY"/>
    <x v="1403"/>
    <s v="BAZIC Products Black Color Chisel Tip Desk Style Permanent Markers, Coloring on Plastic Wood Metal Glass Stone for Art Office (12/Pack), Total 24 Count"/>
    <s v="1274-PACK2"/>
    <n v="26"/>
    <n v="1"/>
    <n v="0"/>
    <n v="27"/>
    <n v="1"/>
    <n v="1"/>
    <n v="17.489999999999998"/>
    <m/>
    <m/>
    <m/>
    <m/>
    <m/>
    <m/>
    <m/>
    <m/>
    <m/>
    <m/>
    <m/>
    <m/>
    <m/>
    <m/>
    <m/>
  </r>
  <r>
    <s v="B092CCFHVC"/>
    <x v="920"/>
    <s v="BAZIC Products Poster Board Glitter Frame Color - Assorted Glitter Color, Sparkling Frame Colored Poster Board Paper for Crafts, Decorations, &amp; Vision Board Projects, 11” x 14”, 5/Pack, 3-Packs"/>
    <s v="5414-PACK3"/>
    <n v="980"/>
    <n v="67"/>
    <n v="5.9999999999999995E-4"/>
    <n v="1181"/>
    <n v="89"/>
    <n v="1"/>
    <n v="16.989999999999998"/>
    <m/>
    <m/>
    <m/>
    <m/>
    <m/>
    <m/>
    <m/>
    <m/>
    <m/>
    <m/>
    <m/>
    <m/>
    <m/>
    <m/>
    <m/>
  </r>
  <r>
    <s v="B0923BF8MX"/>
    <x v="1404"/>
    <s v="BAZIC Products Manila Folders 11 5/8&quot; x 9/2&quot;, Manila File Folders 1/3 Cut Letter Size with Left, Right, Center Tabs – Letter Size for Organizing and Filing Documents, Office Folders, 24-Count"/>
    <s v="3103-PACK4"/>
    <n v="135"/>
    <n v="13"/>
    <n v="1E-4"/>
    <n v="161"/>
    <n v="17"/>
    <n v="1"/>
    <n v="15.89"/>
    <m/>
    <m/>
    <m/>
    <m/>
    <m/>
    <m/>
    <m/>
    <m/>
    <m/>
    <m/>
    <m/>
    <m/>
    <m/>
    <m/>
    <m/>
  </r>
  <r>
    <s v="B091T7BLMN"/>
    <x v="1405"/>
    <s v="BAZIC Products Binder Dividers w/ 5 Insertable Color Tabs, 11 Hole Punch Plastic Index Divider with Tab for 3 Ring Binders (5/Pack), 4-Packs"/>
    <s v="3117-PACK4"/>
    <n v="17"/>
    <n v="0"/>
    <n v="0"/>
    <n v="22"/>
    <n v="0"/>
    <n v="1"/>
    <n v="11.49"/>
    <m/>
    <m/>
    <m/>
    <m/>
    <m/>
    <m/>
    <m/>
    <m/>
    <m/>
    <m/>
    <m/>
    <m/>
    <m/>
    <m/>
    <m/>
  </r>
  <r>
    <s v="B092CP26CN"/>
    <x v="1406"/>
    <s v="BAZIC Products Magnetic Dry Erase Whiteboard &amp; Marker + 2 Magnets, White Board 8.5&quot;x11&quot;, Metallic Frame Easy Mount Adhesive Foam, for Office Home Teacher, 4-Pack"/>
    <s v="6011-PACK4"/>
    <n v="4"/>
    <n v="1"/>
    <n v="0"/>
    <n v="4"/>
    <n v="1"/>
    <n v="1"/>
    <n v="30.14"/>
    <m/>
    <m/>
    <m/>
    <m/>
    <m/>
    <m/>
    <m/>
    <m/>
    <m/>
    <m/>
    <m/>
    <m/>
    <m/>
    <m/>
    <m/>
  </r>
  <r>
    <s v="B092C938NL"/>
    <x v="1407"/>
    <s v="BAZIC Products Dry Erase Lap Board &amp; Cork Bulletin &amp; Marker, 8.5x11 Inch Whiteboards Cork Boards Small Portable for Home Office Teacher, 2-Pack"/>
    <s v="6030-PACK2"/>
    <n v="52"/>
    <n v="2"/>
    <n v="0"/>
    <n v="57"/>
    <n v="2"/>
    <n v="1"/>
    <n v="14.99"/>
    <m/>
    <m/>
    <m/>
    <m/>
    <m/>
    <m/>
    <m/>
    <m/>
    <m/>
    <m/>
    <m/>
    <m/>
    <m/>
    <m/>
    <m/>
  </r>
  <r>
    <s v="B092C226QK"/>
    <x v="1408"/>
    <s v="BAZIC Whiteboard Cleaner 8Oz, White Board Cleaner, Dry Erase Board Liquid Cleaner, Low-Odor Cleaning Spray, Removes Marks Ghosting Shadowing, 4-Pack"/>
    <s v="6001-PACK4"/>
    <n v="6"/>
    <n v="0"/>
    <n v="0"/>
    <n v="7"/>
    <n v="0"/>
    <n v="1"/>
    <n v="23.99"/>
    <m/>
    <m/>
    <m/>
    <m/>
    <m/>
    <m/>
    <m/>
    <m/>
    <m/>
    <m/>
    <m/>
    <m/>
    <m/>
    <m/>
    <m/>
  </r>
  <r>
    <s v="B092CP187F"/>
    <x v="1409"/>
    <s v="BAZIC Products Magnetic Dry Erase Calendar Board Tile + Markers &amp; Magnets, 14&quot; X 14&quot; Calendar Whiteboard for Office Schedule Planner, 2-Pack"/>
    <s v="6041-PACK2"/>
    <n v="29"/>
    <n v="1"/>
    <n v="0"/>
    <n v="36"/>
    <n v="2"/>
    <n v="1"/>
    <n v="29.24"/>
    <m/>
    <m/>
    <m/>
    <m/>
    <m/>
    <m/>
    <m/>
    <m/>
    <m/>
    <m/>
    <m/>
    <m/>
    <m/>
    <m/>
    <m/>
  </r>
  <r>
    <s v="B092LBSVBX"/>
    <x v="1410"/>
    <s v="BAZIC Products Clear Packing Tape 1.88&quot; x 54.6 Yards, Shipping Mailing Moving Sealing Tapes, 2-Pack"/>
    <s v="920-PACK2"/>
    <n v="1"/>
    <n v="0"/>
    <n v="0"/>
    <n v="1"/>
    <n v="0"/>
    <n v="1"/>
    <n v="9.49"/>
    <m/>
    <m/>
    <m/>
    <m/>
    <m/>
    <m/>
    <m/>
    <m/>
    <m/>
    <m/>
    <m/>
    <m/>
    <m/>
    <m/>
    <m/>
  </r>
  <r>
    <s v="B092L26HMN"/>
    <x v="449"/>
    <s v="BAZIC Products Crystal Clear Tape with Dispenser 3/4&quot; X 500&quot; – for Home, Office, and School Use; Transparent Tape with Glossy Finish, Ideal for Crafts, &amp; Gift Wrapping, 3/Pack, 2-Packs"/>
    <s v="929-PACK2"/>
    <n v="220"/>
    <n v="14"/>
    <n v="1E-4"/>
    <n v="268"/>
    <n v="22"/>
    <n v="2"/>
    <n v="17.64"/>
    <m/>
    <m/>
    <m/>
    <m/>
    <m/>
    <m/>
    <m/>
    <m/>
    <m/>
    <m/>
    <m/>
    <m/>
    <m/>
    <m/>
    <m/>
  </r>
  <r>
    <s v="B092L296SL"/>
    <x v="1411"/>
    <s v="BAZIC Products Double Sided Foam Mounting Tape 1&quot; X 200&quot;, EVA Foam Solvent Based Adhesive for Art Crafts Card Making Projects Frame, 2-Pack"/>
    <s v="980-PACK2"/>
    <n v="13"/>
    <n v="1"/>
    <n v="0"/>
    <n v="16"/>
    <n v="2"/>
    <n v="1"/>
    <n v="8.9"/>
    <m/>
    <m/>
    <m/>
    <m/>
    <m/>
    <m/>
    <m/>
    <m/>
    <m/>
    <m/>
    <m/>
    <m/>
    <m/>
    <m/>
    <m/>
  </r>
  <r>
    <s v="B092L541PC"/>
    <x v="1412"/>
    <s v="BAZIC Products Clear Tape 3/4&quot; X 1296&quot;, Transparent Stationery Tapes Glossy Finish Refills Rolls, Arts Craft Gift Wrapping, Bulk Total 48-Count"/>
    <s v="907-PACK4"/>
    <n v="9"/>
    <n v="0"/>
    <n v="0"/>
    <n v="9"/>
    <n v="0"/>
    <n v="1"/>
    <n v="48.49"/>
    <m/>
    <m/>
    <m/>
    <m/>
    <m/>
    <m/>
    <m/>
    <m/>
    <m/>
    <m/>
    <m/>
    <m/>
    <m/>
    <m/>
    <m/>
  </r>
  <r>
    <s v="B092L91B4L"/>
    <x v="1413"/>
    <s v="BAZIC Products Clear Tape with Dispenser 3/4&quot; X 500&quot; – for Home, Office, and School Use; Transparent Tape with Glossy Finish, Ideal for Crafts, &amp; Gift Wrapping, 3/Pack, 2-Packs"/>
    <s v="905-PACK2"/>
    <n v="4"/>
    <n v="1"/>
    <n v="0"/>
    <n v="6"/>
    <n v="3"/>
    <n v="1"/>
    <n v="8.49"/>
    <m/>
    <m/>
    <m/>
    <m/>
    <m/>
    <m/>
    <m/>
    <m/>
    <m/>
    <m/>
    <m/>
    <m/>
    <m/>
    <m/>
    <m/>
  </r>
  <r>
    <s v="B0D79R14TD"/>
    <x v="560"/>
    <s v="BAZIC Products Premium Jumbo Glue Stick 36g/1.27 Oz, Multi-Purpose Acid Free, Glue Sticks, for Photos Paper Kids Art Craft at School Home Office, 2-Pack"/>
    <s v="2052-PACK2"/>
    <n v="80"/>
    <n v="2"/>
    <n v="1E-4"/>
    <n v="97"/>
    <n v="7"/>
    <n v="1"/>
    <n v="8.49"/>
    <m/>
    <m/>
    <m/>
    <m/>
    <m/>
    <m/>
    <m/>
    <m/>
    <m/>
    <m/>
    <m/>
    <m/>
    <m/>
    <m/>
    <m/>
  </r>
  <r>
    <s v="B0D79RKC6B"/>
    <x v="1414"/>
    <s v="BAZIC Products Hot Melt Glue Sticks Dual Temp Full Size 7.87&quot; x 0.43&quot;, All Purpose Industrial Glue Stick, Quick Repair Home Improvement Crafts (5/Pack), 2-Pack"/>
    <s v="2094-PACK2"/>
    <n v="8"/>
    <n v="0"/>
    <n v="0"/>
    <n v="8"/>
    <n v="0"/>
    <n v="1"/>
    <n v="9.99"/>
    <m/>
    <m/>
    <m/>
    <m/>
    <m/>
    <m/>
    <m/>
    <m/>
    <m/>
    <m/>
    <m/>
    <m/>
    <m/>
    <m/>
    <m/>
  </r>
  <r>
    <s v="B0D79P3PQ3"/>
    <x v="1415"/>
    <s v="BAZIC Products Hot Melt Glue Sticks Dual Temp Mini 7.87&quot; x 0.27&quot;, All Purpose Industrial Glue Stick, Quick Repair Home Improvement Crafts (10/Pack), 2-Pack"/>
    <s v="2093-PACK2"/>
    <n v="10"/>
    <n v="0"/>
    <n v="0"/>
    <n v="11"/>
    <n v="0"/>
    <n v="1"/>
    <n v="8.99"/>
    <m/>
    <m/>
    <m/>
    <m/>
    <m/>
    <m/>
    <m/>
    <m/>
    <m/>
    <m/>
    <m/>
    <m/>
    <m/>
    <m/>
    <m/>
  </r>
  <r>
    <s v="B0D79QBWJK"/>
    <x v="32"/>
    <m/>
    <s v="2030-PACK2"/>
    <n v="3377"/>
    <n v="121"/>
    <n v="2.0999999999999999E-3"/>
    <n v="4261"/>
    <n v="149"/>
    <n v="1"/>
    <n v="8.5"/>
    <m/>
    <m/>
    <m/>
    <m/>
    <m/>
    <m/>
    <m/>
    <m/>
    <m/>
    <m/>
    <m/>
    <m/>
    <m/>
    <m/>
    <m/>
  </r>
  <r>
    <s v="B0D79NJ546"/>
    <x v="1416"/>
    <s v="BAZIC Products Super Glue Gel – Mini Small Tube for Crafting, Fabric, Ceramics, Plastic &amp; DIY Repairs, Fast-Drying Clear Glue for Home, School &amp; Office, 3/Pack, 2-Pack"/>
    <s v="2001-PACK2"/>
    <n v="7"/>
    <n v="1"/>
    <n v="0"/>
    <n v="10"/>
    <n v="2"/>
    <n v="1"/>
    <n v="7.99"/>
    <m/>
    <m/>
    <m/>
    <m/>
    <m/>
    <m/>
    <m/>
    <m/>
    <m/>
    <m/>
    <m/>
    <m/>
    <m/>
    <m/>
    <m/>
  </r>
  <r>
    <s v="B092RJ6G8R"/>
    <x v="1417"/>
    <s v="BAZIC Products Neon Page Marker, Sticky Notes for Study Materials and Office Use, Neon Colored Writable Index Tabs, Page Markers and File Tabs, 1x3, 480 Sheets/Pack, 2-Packs"/>
    <s v="5142-PACK2"/>
    <n v="12"/>
    <n v="2"/>
    <n v="0"/>
    <n v="12"/>
    <n v="2"/>
    <n v="1"/>
    <n v="7.99"/>
    <m/>
    <m/>
    <m/>
    <m/>
    <m/>
    <m/>
    <m/>
    <m/>
    <m/>
    <m/>
    <m/>
    <m/>
    <m/>
    <m/>
    <m/>
  </r>
  <r>
    <s v="B0D7GHTQF4"/>
    <x v="1418"/>
    <s v="BAZIC Products Modeling Clay Blue Color 1 LB, Light Dough Art Craft, Non Toxic Gift for Artist Kids Toddler Boys Girls, Bulk for Classroom, 2-Pack"/>
    <s v="3332-PACK2"/>
    <n v="17"/>
    <n v="2"/>
    <n v="0"/>
    <n v="20"/>
    <n v="4"/>
    <n v="3"/>
    <n v="51.45"/>
    <m/>
    <m/>
    <m/>
    <m/>
    <m/>
    <m/>
    <m/>
    <m/>
    <m/>
    <m/>
    <m/>
    <m/>
    <m/>
    <m/>
    <m/>
  </r>
  <r>
    <s v="B0D7GHTQF4"/>
    <x v="1419"/>
    <s v="BAZIC Products Modeling Clay Cream White Color 1 LB, Light Dough Art Craft, Non Toxic Gift for Artist Kids Toddler Boys Girls, Bulk for Classroom, 24-Pack"/>
    <s v="3334-CASE"/>
    <n v="4"/>
    <n v="1"/>
    <n v="0"/>
    <n v="6"/>
    <n v="1"/>
    <n v="1"/>
    <n v="78.989999999999995"/>
    <m/>
    <m/>
    <m/>
    <m/>
    <m/>
    <m/>
    <m/>
    <m/>
    <m/>
    <m/>
    <m/>
    <m/>
    <m/>
    <m/>
    <m/>
  </r>
  <r>
    <s v="B0D7GHTQF4"/>
    <x v="1420"/>
    <s v="BAZIC Products Modeling Clay Cream White Color 1 LB, Light Dough Art Craft, Non Toxic Gift for Artist Kids Toddler Boys Girls, Bulk for Classroom, 2-Pack"/>
    <s v="3334-PACK2"/>
    <n v="15"/>
    <n v="0"/>
    <n v="0"/>
    <n v="15"/>
    <n v="0"/>
    <n v="1"/>
    <n v="17.489999999999998"/>
    <m/>
    <m/>
    <m/>
    <m/>
    <m/>
    <m/>
    <m/>
    <m/>
    <m/>
    <m/>
    <m/>
    <m/>
    <m/>
    <m/>
    <m/>
  </r>
  <r>
    <s v="B0D7GHTQF4"/>
    <x v="1421"/>
    <s v="BAZIC Products Modeling Clay Orange Color 1 LB, Light Dough Art Craft, Non Toxic Gift for Artist Kids Toddler Boys Girls, Bulk for Classroom, 24-Pack"/>
    <s v="3337-CASE"/>
    <n v="7"/>
    <n v="3"/>
    <n v="0"/>
    <n v="7"/>
    <n v="3"/>
    <n v="1"/>
    <n v="77.59"/>
    <m/>
    <m/>
    <m/>
    <m/>
    <m/>
    <m/>
    <m/>
    <m/>
    <m/>
    <m/>
    <m/>
    <m/>
    <m/>
    <m/>
    <m/>
  </r>
  <r>
    <s v="B0D7GHTQF4"/>
    <x v="1422"/>
    <s v="BAZIC Products Modeling Clay Black Color 1 LB, Light Dough Art Craft, Non Toxic Gift for Artist Kids Toddler Boys Girls, Bulk for Classroom, 1-Pack"/>
    <s v="3331-EACH"/>
    <n v="37"/>
    <n v="2"/>
    <n v="0"/>
    <n v="41"/>
    <n v="5"/>
    <n v="1"/>
    <n v="14.49"/>
    <m/>
    <m/>
    <m/>
    <m/>
    <m/>
    <m/>
    <m/>
    <m/>
    <m/>
    <m/>
    <m/>
    <m/>
    <m/>
    <m/>
    <m/>
  </r>
  <r>
    <s v="B092H6PFHH"/>
    <x v="1423"/>
    <s v="BAZIC Products School Student Scissors 5&quot;, Stainless Steel Scissor, Safe Blunt Tip Right Left Handed, Assorted Color Craft Scissor, Total 600 Count"/>
    <s v="4420-CASE"/>
    <n v="55"/>
    <n v="2"/>
    <n v="0"/>
    <n v="84"/>
    <n v="3"/>
    <n v="1"/>
    <n v="348.41"/>
    <m/>
    <m/>
    <m/>
    <m/>
    <m/>
    <m/>
    <m/>
    <m/>
    <m/>
    <m/>
    <m/>
    <m/>
    <m/>
    <m/>
    <m/>
  </r>
  <r>
    <s v="B09238JJRG"/>
    <x v="1424"/>
    <s v="BAZIC Products Pastel Highlighter – Assorted Color Pen Style, Chisel Tip Broad Fine Line, Desk Style Highlighter Pen for Office, and School, Smooth Marking, (4/Pack), 1-Pack"/>
    <s v="2346-EACH"/>
    <n v="52"/>
    <n v="2"/>
    <n v="0"/>
    <n v="53"/>
    <n v="2"/>
    <n v="1"/>
    <n v="7.11"/>
    <m/>
    <m/>
    <m/>
    <m/>
    <m/>
    <m/>
    <m/>
    <m/>
    <m/>
    <m/>
    <m/>
    <m/>
    <m/>
    <m/>
    <m/>
  </r>
  <r>
    <s v="B0921ZJK8X"/>
    <x v="1425"/>
    <s v="BAZIC Products Geometry Math Compass Set w/Scale-Arm, Nickel Plated Metal Ball &amp; HB Wood Pencil, Inch Centimeter, Mathematical Drafting Drawing Tool, 2-Pack"/>
    <s v="2805-PACK2"/>
    <n v="18"/>
    <n v="0"/>
    <n v="0"/>
    <n v="19"/>
    <n v="0"/>
    <n v="1"/>
    <n v="9.9600000000000009"/>
    <m/>
    <m/>
    <m/>
    <m/>
    <m/>
    <m/>
    <m/>
    <m/>
    <m/>
    <m/>
    <m/>
    <m/>
    <m/>
    <m/>
    <m/>
  </r>
  <r>
    <s v="B091T9KRZK"/>
    <x v="18"/>
    <s v="BAZIC Products 3 Ring Binder 1&quot; Economy View Binders Organizer - Pastel Color, Round Ring, Hold 175 Sheets Paper, for School Office Home, 4-Count"/>
    <s v="3167-SET4"/>
    <n v="4175"/>
    <n v="145"/>
    <n v="2.5999999999999999E-3"/>
    <n v="5809"/>
    <n v="198"/>
    <n v="1"/>
    <n v="22.49"/>
    <m/>
    <m/>
    <m/>
    <m/>
    <m/>
    <m/>
    <m/>
    <m/>
    <m/>
    <m/>
    <m/>
    <m/>
    <m/>
    <m/>
    <m/>
  </r>
  <r>
    <s v="B0979M2VH7"/>
    <x v="1426"/>
    <s v="BAZIC Products Watercolor Paint w/Brush 60 ml, 12 Colors Non-Toxic Paint Set, for Hobby Fun Vibrant Color Painting Art Supplies, Gift for Artists, 1-Pack"/>
    <s v="FBA_3920-EACH"/>
    <n v="59"/>
    <n v="3"/>
    <n v="0"/>
    <n v="79"/>
    <n v="5"/>
    <n v="2"/>
    <n v="7.98"/>
    <m/>
    <m/>
    <m/>
    <m/>
    <m/>
    <m/>
    <m/>
    <m/>
    <m/>
    <m/>
    <m/>
    <m/>
    <m/>
    <m/>
    <m/>
  </r>
  <r>
    <s v="B092C26Q31"/>
    <x v="1427"/>
    <s v="BAZIC Products Magnetic Whiteboard Eraser, White Boards Dry Erase Erasers, Ergonomic Cleaner Dustless Duster for Teacher Office, 1 Unit, Random Color"/>
    <s v="6007-SET3"/>
    <n v="20"/>
    <n v="7"/>
    <n v="0"/>
    <n v="21"/>
    <n v="7"/>
    <n v="1"/>
    <n v="12.81"/>
    <m/>
    <m/>
    <m/>
    <m/>
    <m/>
    <m/>
    <m/>
    <m/>
    <m/>
    <m/>
    <m/>
    <m/>
    <m/>
    <m/>
    <m/>
  </r>
  <r>
    <s v="B09251ZJZK"/>
    <x v="1428"/>
    <s v="BAZIC Products Received Self Inking Rubber Stamp (Red Ink), Stamp Impression Size 1.41&quot; x 0.47&quot;, Great for Office, Shipping, Receiving, Accounting, Expiration, Due Dates, 2-Pack"/>
    <s v="6302-PACK2"/>
    <n v="20"/>
    <n v="3"/>
    <n v="0"/>
    <n v="23"/>
    <n v="4"/>
    <n v="2"/>
    <n v="16.98"/>
    <m/>
    <m/>
    <m/>
    <m/>
    <m/>
    <m/>
    <m/>
    <m/>
    <m/>
    <m/>
    <m/>
    <m/>
    <m/>
    <m/>
    <m/>
  </r>
  <r>
    <s v="B09253P413"/>
    <x v="1083"/>
    <s v="BAZIC Products Paid Self-Inking Stamp with Red Ink for Office, Business, and Documents, Easy Refillable Pad, Crisp &amp; Clear Impressions, 1/Pack, 24-Packs"/>
    <s v="6303-BOX"/>
    <n v="39"/>
    <n v="8"/>
    <n v="0"/>
    <n v="43"/>
    <n v="9"/>
    <n v="1"/>
    <n v="45.49"/>
    <m/>
    <m/>
    <m/>
    <m/>
    <m/>
    <m/>
    <m/>
    <m/>
    <m/>
    <m/>
    <m/>
    <m/>
    <m/>
    <m/>
    <m/>
  </r>
  <r>
    <s v="B09253P413"/>
    <x v="246"/>
    <s v="BAZIC Products Paid Self-Inking Stamp with Red Ink for Office, Business, and Documents, Easy Refillable Pad, Crisp &amp; Clear Impressions, 1-Pack"/>
    <s v="6303-EACH"/>
    <n v="1965"/>
    <n v="384"/>
    <n v="1.1999999999999999E-3"/>
    <n v="2508"/>
    <n v="471"/>
    <n v="1"/>
    <n v="6.39"/>
    <m/>
    <m/>
    <m/>
    <m/>
    <m/>
    <m/>
    <m/>
    <m/>
    <m/>
    <m/>
    <m/>
    <m/>
    <m/>
    <m/>
    <m/>
  </r>
  <r>
    <s v="B091SP52LR"/>
    <x v="1429"/>
    <s v="BAZIC Products 3 Ring Binder, Economy View Binder with Clear Overlay Cover &amp; Round Rings, Organizer for School Office Home Use, 1 inch Capacity Holds 175 Sheets Paper, Assorted Color, 24-Pack"/>
    <s v="3123-CASE"/>
    <n v="128"/>
    <n v="5"/>
    <n v="1E-4"/>
    <n v="132"/>
    <n v="6"/>
    <n v="4"/>
    <n v="336.76"/>
    <m/>
    <m/>
    <m/>
    <m/>
    <m/>
    <m/>
    <m/>
    <m/>
    <m/>
    <m/>
    <m/>
    <m/>
    <m/>
    <m/>
    <m/>
  </r>
  <r>
    <s v="B092HFNTQ8"/>
    <x v="1430"/>
    <s v="BAZIC Products Training Scissors 5&quot; School Student Safety Scissor w/Name Tag, Safe Blunt Tip Stainless Steel Craft Cutting Tool for Pre-School, 6-Pack"/>
    <s v="4429-SET6"/>
    <n v="15"/>
    <n v="2"/>
    <n v="0"/>
    <n v="17"/>
    <n v="2"/>
    <n v="2"/>
    <n v="21.58"/>
    <m/>
    <m/>
    <m/>
    <m/>
    <m/>
    <m/>
    <m/>
    <m/>
    <m/>
    <m/>
    <m/>
    <m/>
    <m/>
    <m/>
    <m/>
  </r>
  <r>
    <s v="B091SMDZ9C"/>
    <x v="1431"/>
    <s v="BAZIC Products 3 Ring Binder 1.5&quot; Economy Binders Organizer - Assorted Color, Round Ring, Hold 250 Sheets Paper, for School Office Home, 4-Count"/>
    <s v="3111-SET4"/>
    <n v="20"/>
    <n v="1"/>
    <n v="0"/>
    <n v="25"/>
    <n v="1"/>
    <n v="1"/>
    <n v="27.73"/>
    <m/>
    <m/>
    <m/>
    <m/>
    <m/>
    <m/>
    <m/>
    <m/>
    <m/>
    <m/>
    <m/>
    <m/>
    <m/>
    <m/>
    <m/>
  </r>
  <r>
    <s v="B0923685K5"/>
    <x v="1432"/>
    <s v="BAZIC Products Plastic File Folder, Letter Size File Folders V-Flap, Home Office School Supplies, Portable Paper Organizer for Receipts Bills Documents, 4-Pack"/>
    <s v="3166-SET4"/>
    <n v="32"/>
    <n v="0"/>
    <n v="0"/>
    <n v="39"/>
    <n v="0"/>
    <n v="1"/>
    <n v="18.989999999999998"/>
    <m/>
    <m/>
    <m/>
    <m/>
    <m/>
    <m/>
    <m/>
    <m/>
    <m/>
    <m/>
    <m/>
    <m/>
    <m/>
    <m/>
    <m/>
  </r>
  <r>
    <s v="B0923685K5"/>
    <x v="1433"/>
    <s v="BAZIC Products Plastic File Folder, Letter Size File Folders V-Flap, Home Office School Supplies, Portable Paper Organizer for Receipts Bills Documents, 24-Pack"/>
    <s v="3166-BOX"/>
    <n v="21"/>
    <n v="0"/>
    <n v="0"/>
    <n v="26"/>
    <n v="0"/>
    <n v="1"/>
    <n v="60.98"/>
    <m/>
    <m/>
    <m/>
    <m/>
    <m/>
    <m/>
    <m/>
    <m/>
    <m/>
    <m/>
    <m/>
    <m/>
    <m/>
    <m/>
    <m/>
  </r>
  <r>
    <s v="B091BL5X5C"/>
    <x v="1434"/>
    <s v="Peppa Pig Coloring Book 1 Title, Fun Game Workbook for Learning Drawing Coloring, Gift for Kids Toddler Activity at Classroom Home, 80 Pages, 1-Pack"/>
    <s v="49175-EACH"/>
    <n v="35"/>
    <n v="0"/>
    <n v="0"/>
    <n v="40"/>
    <n v="0"/>
    <n v="1"/>
    <n v="8.9"/>
    <m/>
    <m/>
    <m/>
    <m/>
    <m/>
    <m/>
    <m/>
    <m/>
    <m/>
    <m/>
    <m/>
    <m/>
    <m/>
    <m/>
    <m/>
  </r>
  <r>
    <s v="B091BMDSNN"/>
    <x v="1435"/>
    <s v="Hello Kitty Coloring Book 1 Title, Fun Game Workbook for Learning Drawing Coloring, Gift for Kids Toddler Activity at Classroom Home, 80 Pages 1-Pack"/>
    <s v="45090-EACH"/>
    <n v="52"/>
    <n v="1"/>
    <n v="0"/>
    <n v="65"/>
    <n v="1"/>
    <n v="1"/>
    <n v="8.99"/>
    <m/>
    <m/>
    <m/>
    <m/>
    <m/>
    <m/>
    <m/>
    <m/>
    <m/>
    <m/>
    <m/>
    <m/>
    <m/>
    <m/>
    <m/>
  </r>
  <r>
    <s v="B09252MFP6"/>
    <x v="1436"/>
    <s v="BAZIC Products Washable Dot Markers for Arts and Crafts Kids, 6 Colors Paint Marker Kit, Non Toxic Water-Based Bingo Daubers (6/Pack), 1-Pack"/>
    <s v="1227-EACH"/>
    <n v="45"/>
    <n v="0"/>
    <n v="0"/>
    <n v="55"/>
    <n v="0"/>
    <n v="1"/>
    <n v="21.36"/>
    <m/>
    <m/>
    <m/>
    <m/>
    <m/>
    <m/>
    <m/>
    <m/>
    <m/>
    <m/>
    <m/>
    <m/>
    <m/>
    <m/>
    <m/>
  </r>
  <r>
    <s v="B08XBHDN66"/>
    <x v="1437"/>
    <s v="BAZIC Products Foam Board 20&quot; X 30&quot; Brown Color Foam Boards 3/16 Inch Thickness, Presentation Signboards School Craft Project Framing Display, 25-Pack"/>
    <s v="5408-CASE"/>
    <n v="74"/>
    <n v="3"/>
    <n v="0"/>
    <n v="92"/>
    <n v="3"/>
    <n v="1"/>
    <n v="85.49"/>
    <m/>
    <m/>
    <m/>
    <m/>
    <m/>
    <m/>
    <m/>
    <m/>
    <m/>
    <m/>
    <m/>
    <m/>
    <m/>
    <m/>
    <m/>
  </r>
  <r>
    <s v="B0BG1H24VX"/>
    <x v="73"/>
    <s v="BAZIC PRODUCTS School Supplies Kit – 66 Piece Set for K–12 Students, Stationery Essentials with Colored Pencils, Markers, Pencils, Glue, Erasers, Highlighters, &amp; Correction Tape, 1-Pack"/>
    <s v="8000-EACH"/>
    <n v="21387"/>
    <n v="619"/>
    <n v="1.34E-2"/>
    <n v="27093"/>
    <n v="799"/>
    <n v="3"/>
    <n v="132.30000000000001"/>
    <m/>
    <m/>
    <m/>
    <m/>
    <m/>
    <m/>
    <m/>
    <m/>
    <m/>
    <m/>
    <m/>
    <m/>
    <m/>
    <m/>
    <m/>
  </r>
  <r>
    <s v="B091Y1Z3ZX"/>
    <x v="1438"/>
    <s v="BAZIC Products Subtraction Flash Cards, Numbers Math Flashcards Game at School Home, Problem Solving (36/Pack), 2-Packs"/>
    <s v="533-PACK2"/>
    <n v="22"/>
    <n v="0"/>
    <n v="0"/>
    <n v="23"/>
    <n v="0"/>
    <n v="1"/>
    <n v="8.06"/>
    <m/>
    <m/>
    <m/>
    <m/>
    <m/>
    <m/>
    <m/>
    <m/>
    <m/>
    <m/>
    <m/>
    <m/>
    <m/>
    <m/>
    <m/>
  </r>
  <r>
    <s v="B0921FVJGY"/>
    <x v="1439"/>
    <s v="KAPPA Maze Craze Book, 1 Title, Maze Activity Books Workbook for Kids Children 4-8, Games Puzzles, and Problem Solving, 48-Pack"/>
    <s v="13800-CASE"/>
    <n v="21"/>
    <n v="0"/>
    <n v="0"/>
    <n v="26"/>
    <n v="0"/>
    <n v="1"/>
    <n v="75.989999999999995"/>
    <m/>
    <m/>
    <m/>
    <m/>
    <m/>
    <m/>
    <m/>
    <m/>
    <m/>
    <m/>
    <m/>
    <m/>
    <m/>
    <m/>
    <m/>
  </r>
  <r>
    <s v="B093RBLF9V"/>
    <x v="1440"/>
    <s v="BAZIC Products Magnetic Whiteboard Eraser w/Foam Comfort Grip, 7&quot; X 3.46&quot;, Assorted Color White Board Erasers for Teacher Office, 1 UNIT, RANDOM COLOR"/>
    <s v="6006-SET4"/>
    <n v="5"/>
    <n v="1"/>
    <n v="0"/>
    <n v="5"/>
    <n v="1"/>
    <n v="1"/>
    <n v="9.7200000000000006"/>
    <m/>
    <m/>
    <m/>
    <m/>
    <m/>
    <m/>
    <m/>
    <m/>
    <m/>
    <m/>
    <m/>
    <m/>
    <m/>
    <m/>
    <m/>
  </r>
  <r>
    <s v="B0997T7P3N"/>
    <x v="1441"/>
    <s v="BAZIC Pencil Pouch 3 Ring Binder Pouch w/Rivet Enforced Rings Holes, Zipper Pouches Bag, Assorted Color, 144-Pack"/>
    <s v="802-CASE"/>
    <n v="15"/>
    <n v="3"/>
    <n v="0"/>
    <n v="15"/>
    <n v="3"/>
    <n v="1"/>
    <n v="168.79"/>
    <m/>
    <m/>
    <m/>
    <m/>
    <m/>
    <m/>
    <m/>
    <m/>
    <m/>
    <m/>
    <m/>
    <m/>
    <m/>
    <m/>
    <m/>
  </r>
  <r>
    <s v="B09F58WR81"/>
    <x v="1442"/>
    <s v="BAZIC Products Scented Glitter Neon Metallic Gel Pen, 24 Color Smooth Writing for Drawing Coloring Greeting Card Art Christmas Gift (24/Pack), 2-Pack"/>
    <s v="17086-PACK2"/>
    <n v="86"/>
    <n v="4"/>
    <n v="1E-4"/>
    <n v="99"/>
    <n v="4"/>
    <n v="1"/>
    <n v="22.94"/>
    <m/>
    <m/>
    <m/>
    <m/>
    <m/>
    <m/>
    <m/>
    <m/>
    <m/>
    <m/>
    <m/>
    <m/>
    <m/>
    <m/>
    <m/>
  </r>
  <r>
    <s v="B094Q42MW6"/>
    <x v="1443"/>
    <s v="BAZIC Spiral Bound Receipts Book for Landlords, Business &amp; Offices, 2-Part Carbonless Forms, 200 Sets 7 5/8&quot; x 10 7/8&quot;, White with Bound Wraparound Cover, (200 Sets/Pk), 1-Pack"/>
    <s v="5080-EACH"/>
    <n v="26"/>
    <n v="1"/>
    <n v="0"/>
    <n v="30"/>
    <n v="2"/>
    <n v="1"/>
    <n v="12.99"/>
    <m/>
    <m/>
    <m/>
    <m/>
    <m/>
    <m/>
    <m/>
    <m/>
    <m/>
    <m/>
    <m/>
    <m/>
    <m/>
    <m/>
    <m/>
  </r>
  <r>
    <s v="B099FPY445"/>
    <x v="395"/>
    <s v="BAZIC Products Composition Book 80 Sheet 5&quot; x 7&quot; Poly Cover Notebook, Writing Journal Comp Lined Notebooks for Office School, Assorted Color, 48-Pack"/>
    <s v="5472-CASE"/>
    <n v="207"/>
    <n v="20"/>
    <n v="1E-4"/>
    <n v="254"/>
    <n v="22"/>
    <n v="4"/>
    <n v="301.56"/>
    <m/>
    <m/>
    <m/>
    <m/>
    <m/>
    <m/>
    <m/>
    <m/>
    <m/>
    <m/>
    <m/>
    <m/>
    <m/>
    <m/>
    <m/>
  </r>
  <r>
    <s v="B088L4NFZ2"/>
    <x v="1444"/>
    <s v="BAZIC PRODUCTS School Backpack 16&quot; Mustard, Lightweight School Bag Padded Back &amp; Adjustable Strap for Students, Travel Bag Fit A4 Notebook, 2-Pack"/>
    <s v="1042-PACK2"/>
    <n v="12"/>
    <n v="1"/>
    <n v="0"/>
    <n v="22"/>
    <n v="1"/>
    <n v="1"/>
    <n v="27.22"/>
    <m/>
    <m/>
    <m/>
    <m/>
    <m/>
    <m/>
    <m/>
    <m/>
    <m/>
    <m/>
    <m/>
    <m/>
    <m/>
    <m/>
    <m/>
  </r>
  <r>
    <s v="B097FY8LJF"/>
    <x v="1445"/>
    <s v="BAZIC Products Poly Bubble Mailers 10.5&quot; x 15&quot; #5 Self Seal Closure, Padded Cushion Envelope, Mailing Shipping Waterproof Bag (2/Pack), 1-Pack"/>
    <s v="5432-EACH"/>
    <n v="24"/>
    <n v="1"/>
    <n v="0"/>
    <n v="28"/>
    <n v="1"/>
    <n v="1"/>
    <n v="6.99"/>
    <m/>
    <m/>
    <m/>
    <m/>
    <m/>
    <m/>
    <m/>
    <m/>
    <m/>
    <m/>
    <m/>
    <m/>
    <m/>
    <m/>
    <m/>
  </r>
  <r>
    <s v="B097FY8LJF"/>
    <x v="1446"/>
    <s v="BAZIC Products Poly Bubble Mailers 8.5&quot; x 11.25&quot; #2 Self Seal Closure, Padded Cushion Envelope, Mailing Shipping Waterproof Bag (3/Pack), 1-Pack"/>
    <s v="5431-EACH"/>
    <n v="17"/>
    <n v="0"/>
    <n v="0"/>
    <n v="21"/>
    <n v="0"/>
    <n v="1"/>
    <n v="6.99"/>
    <m/>
    <m/>
    <m/>
    <m/>
    <m/>
    <m/>
    <m/>
    <m/>
    <m/>
    <m/>
    <m/>
    <m/>
    <m/>
    <m/>
    <m/>
  </r>
  <r>
    <s v="B092B8LHYH"/>
    <x v="638"/>
    <s v="BAZIC Products Composition Notebook Wide Ruled - 100 Sheets, Black Marble Composition Notebook with Durable Cover, Non-Spiral for Journaling, School, Home, or Office, 2-Packs"/>
    <s v="FBA_508-PACK2"/>
    <n v="594"/>
    <n v="24"/>
    <n v="4.0000000000000002E-4"/>
    <n v="706"/>
    <n v="29"/>
    <n v="1"/>
    <n v="8.69"/>
    <m/>
    <m/>
    <m/>
    <m/>
    <m/>
    <m/>
    <m/>
    <m/>
    <m/>
    <m/>
    <m/>
    <m/>
    <m/>
    <m/>
    <m/>
  </r>
  <r>
    <s v="B09DLFZJQ4"/>
    <x v="1447"/>
    <s v="BAZIC Products Wooden Dowel Rods Wood Sticks, 3/16&quot; x 12&quot; Round Colored Hardwood Stick, Unfinished Wood for Crafts Lollipops Cake Support (15/Pack), 24-Packs"/>
    <s v="6811-BOX"/>
    <n v="32"/>
    <n v="4"/>
    <n v="0"/>
    <n v="39"/>
    <n v="6"/>
    <n v="1"/>
    <n v="46.69"/>
    <m/>
    <m/>
    <m/>
    <m/>
    <m/>
    <m/>
    <m/>
    <m/>
    <m/>
    <m/>
    <m/>
    <m/>
    <m/>
    <m/>
    <m/>
  </r>
  <r>
    <s v="B09DLFZJQ4"/>
    <x v="1448"/>
    <s v="BAZIC Products Wooden Dowel Rods Wood Sticks, 3/8&quot; x 12&quot; Round Natural Color Hardwood Stick, Unfinished Wood for Crafts Lollipops Cake Support, 144-Count"/>
    <s v="FBA_6810-BOX"/>
    <n v="69"/>
    <n v="9"/>
    <n v="0"/>
    <n v="69"/>
    <n v="9"/>
    <n v="2"/>
    <n v="90.78"/>
    <m/>
    <m/>
    <m/>
    <m/>
    <m/>
    <m/>
    <m/>
    <m/>
    <m/>
    <m/>
    <m/>
    <m/>
    <m/>
    <m/>
    <m/>
  </r>
  <r>
    <s v="B09DTP4RCK"/>
    <x v="928"/>
    <s v="BAZIC Products Pencil Pouch 3 Ring Binder Pouch w/Rivet Enforced Rings Holes, Neon Black Color Mesh Window Zipper Pouches, 144-Pack"/>
    <s v="809-CASE"/>
    <n v="32"/>
    <n v="11"/>
    <n v="0"/>
    <n v="50"/>
    <n v="23"/>
    <n v="3"/>
    <n v="495.24"/>
    <m/>
    <m/>
    <m/>
    <m/>
    <m/>
    <m/>
    <m/>
    <m/>
    <m/>
    <m/>
    <m/>
    <m/>
    <m/>
    <m/>
    <m/>
  </r>
  <r>
    <s v="B09DP2RN9T"/>
    <x v="376"/>
    <s v="BAZIC PRODUCTS Pencil Pouch for 3 Ring Binder, Zippered Mesh Window Pencil Case with Reinforced Grommets, Durable Binder Organizer for School Supplies or Office Supplies Storage, 4-Pack"/>
    <s v="FBA_808-PACK4"/>
    <n v="352"/>
    <n v="18"/>
    <n v="2.0000000000000001E-4"/>
    <n v="418"/>
    <n v="22"/>
    <n v="1"/>
    <n v="8.99"/>
    <m/>
    <m/>
    <m/>
    <m/>
    <m/>
    <m/>
    <m/>
    <m/>
    <m/>
    <m/>
    <m/>
    <m/>
    <m/>
    <m/>
    <m/>
  </r>
  <r>
    <s v="B0C41LMZMM"/>
    <x v="1449"/>
    <s v="BAZIC PRODUCTS Pencil Pouch for 3 Ring Binder, Zippered Mesh Window Pencil Case with Reinforced Grommets, Durable Binder Organizer for School Supplies or Office Supplies Storage, 12-Pack"/>
    <s v="808-PACK10"/>
    <n v="37"/>
    <n v="3"/>
    <n v="0"/>
    <n v="45"/>
    <n v="3"/>
    <n v="1"/>
    <n v="17.59"/>
    <m/>
    <m/>
    <m/>
    <m/>
    <m/>
    <m/>
    <m/>
    <m/>
    <m/>
    <m/>
    <m/>
    <m/>
    <m/>
    <m/>
    <m/>
  </r>
  <r>
    <s v="B09FN36LF5"/>
    <x v="1450"/>
    <s v="BAZIC Products Expanding File Folder 13 Pockets w/Color Tab, Letter Size Plastic File Pocket Folders, Office Supplies Paper Documents Organizer, 2-Pack"/>
    <s v="3173-PACK2"/>
    <n v="18"/>
    <n v="1"/>
    <n v="0"/>
    <n v="29"/>
    <n v="1"/>
    <n v="1"/>
    <n v="20.239999999999998"/>
    <m/>
    <m/>
    <m/>
    <m/>
    <m/>
    <m/>
    <m/>
    <m/>
    <m/>
    <m/>
    <m/>
    <m/>
    <m/>
    <m/>
    <m/>
  </r>
  <r>
    <s v="B09HW6VW5H"/>
    <x v="1451"/>
    <s v="BAZIC Products Fine Line 20 Colors Washable Markers, Thin Tip Coloring Marker Non Toxic, for Art School Supplies, Drawing Gift (20/Pack), 2-Packs"/>
    <s v="1265-PACK2"/>
    <n v="19"/>
    <n v="0"/>
    <n v="0"/>
    <n v="22"/>
    <n v="0"/>
    <n v="1"/>
    <n v="8.09"/>
    <m/>
    <m/>
    <m/>
    <m/>
    <m/>
    <m/>
    <m/>
    <m/>
    <m/>
    <m/>
    <m/>
    <m/>
    <m/>
    <m/>
    <m/>
  </r>
  <r>
    <s v="B09HW8XX7F"/>
    <x v="1452"/>
    <s v="Activity &amp; Coloring Kappa Let Me Play Book 2-Title, Fun Game Workbook for Drawing Coloring, Gift for Kids Toddler, 2-Pack"/>
    <s v="750-SET2"/>
    <n v="8"/>
    <n v="0"/>
    <n v="0"/>
    <n v="8"/>
    <n v="0"/>
    <n v="1"/>
    <n v="11.49"/>
    <m/>
    <m/>
    <m/>
    <m/>
    <m/>
    <m/>
    <m/>
    <m/>
    <m/>
    <m/>
    <m/>
    <m/>
    <m/>
    <m/>
    <m/>
  </r>
  <r>
    <s v="B09MXP8FBD"/>
    <x v="1453"/>
    <s v="BAZIC Products Binder Dividers Paper w/ 5 Insertable Color Tabs, 11 Hole Punch Index Divider for Ring Binders (5/Pack), 1-Pack"/>
    <s v="2150-EACH"/>
    <n v="7"/>
    <n v="0"/>
    <n v="0"/>
    <n v="7"/>
    <n v="0"/>
    <n v="1"/>
    <n v="6.64"/>
    <m/>
    <m/>
    <m/>
    <m/>
    <m/>
    <m/>
    <m/>
    <m/>
    <m/>
    <m/>
    <m/>
    <m/>
    <m/>
    <m/>
    <m/>
  </r>
  <r>
    <s v="B09DLFZJQ4"/>
    <x v="1454"/>
    <s v="BAZIC Products Wooden Dowel Rods Wood Sticks, 3/8&quot; x 12&quot; Round Natural Color Hardwood Stick, Unfinished Wood for Crafts Lollipops Cake Support (6/Pack), 144-Packs"/>
    <s v="6810-CASE"/>
    <n v="28"/>
    <n v="4"/>
    <n v="0"/>
    <n v="30"/>
    <n v="4"/>
    <n v="2"/>
    <n v="408.98"/>
    <m/>
    <m/>
    <m/>
    <m/>
    <m/>
    <m/>
    <m/>
    <m/>
    <m/>
    <m/>
    <m/>
    <m/>
    <m/>
    <m/>
    <m/>
  </r>
  <r>
    <s v="B09NMQ4YCF"/>
    <x v="1455"/>
    <s v="BAZIC Crayons Jumbo 8 Color, Coloring Crayon Set, Non Toxic Drawing Crayons for School Art, Gift for Kids (8/Pack), 144-Packs"/>
    <s v="2518-CASE"/>
    <n v="36"/>
    <n v="6"/>
    <n v="0"/>
    <n v="47"/>
    <n v="11"/>
    <n v="1"/>
    <n v="158.09"/>
    <m/>
    <m/>
    <m/>
    <m/>
    <m/>
    <m/>
    <m/>
    <m/>
    <m/>
    <m/>
    <m/>
    <m/>
    <m/>
    <m/>
    <m/>
  </r>
  <r>
    <s v="B0D79QBWJK"/>
    <x v="609"/>
    <m/>
    <s v="2030-CASE"/>
    <n v="98"/>
    <n v="15"/>
    <n v="1E-4"/>
    <n v="115"/>
    <n v="21"/>
    <n v="2"/>
    <n v="190.3"/>
    <m/>
    <m/>
    <m/>
    <m/>
    <m/>
    <m/>
    <m/>
    <m/>
    <m/>
    <m/>
    <m/>
    <m/>
    <m/>
    <m/>
    <m/>
  </r>
  <r>
    <s v="B092C6NXR4"/>
    <x v="1456"/>
    <s v="BAZIC Products Shatterproof Flexible Curve Ruler 12&quot; (30cm), Inches Centimeter Metric Measuring Drafting Rulers, 288-Packs"/>
    <s v="315-CASE"/>
    <n v="62"/>
    <n v="4"/>
    <n v="0"/>
    <n v="68"/>
    <n v="5"/>
    <n v="1"/>
    <n v="184.47"/>
    <m/>
    <m/>
    <m/>
    <m/>
    <m/>
    <m/>
    <m/>
    <m/>
    <m/>
    <m/>
    <m/>
    <m/>
    <m/>
    <m/>
    <m/>
  </r>
  <r>
    <s v="B092H1HQXB"/>
    <x v="1457"/>
    <s v="BAZIC Products Stainless Steel Scissors 7&quot;, Soft Grip Straight Handle, Sharp Scissor Blades, Cutting Paper Fabric Craft Photo Sewing, 144-Packs"/>
    <s v="4411-CASE"/>
    <n v="8"/>
    <n v="7"/>
    <n v="0"/>
    <n v="9"/>
    <n v="8"/>
    <n v="2"/>
    <n v="327.26"/>
    <m/>
    <m/>
    <m/>
    <m/>
    <m/>
    <m/>
    <m/>
    <m/>
    <m/>
    <m/>
    <m/>
    <m/>
    <m/>
    <m/>
    <m/>
  </r>
  <r>
    <s v="B092RKXK9S"/>
    <x v="1458"/>
    <s v="BAZIC Sticky Notes 3x3 Yellow Colors Post Stickies Self Stick Note, Colorful Adhesive Memo Pads, Recyclable (100 Sheets/Pack), 288-Packs"/>
    <s v="5104-CASE"/>
    <n v="9"/>
    <n v="0"/>
    <n v="0"/>
    <n v="9"/>
    <n v="0"/>
    <n v="1"/>
    <n v="152.19"/>
    <m/>
    <m/>
    <m/>
    <m/>
    <m/>
    <m/>
    <m/>
    <m/>
    <m/>
    <m/>
    <m/>
    <m/>
    <m/>
    <m/>
    <m/>
  </r>
  <r>
    <s v="B09256NQ2F"/>
    <x v="1459"/>
    <s v="BAZIC Products Dry Erase Marker Black Color Chisel Tip, Whiteboard Pen Marcador, Low Odor Markers White Board Pens (3/Pack), 144-Packs"/>
    <s v="1251-CASE"/>
    <n v="18"/>
    <n v="1"/>
    <n v="0"/>
    <n v="18"/>
    <n v="1"/>
    <n v="1"/>
    <n v="187.14"/>
    <m/>
    <m/>
    <m/>
    <m/>
    <m/>
    <m/>
    <m/>
    <m/>
    <m/>
    <m/>
    <m/>
    <m/>
    <m/>
    <m/>
    <m/>
  </r>
  <r>
    <s v="B092H5TPFC"/>
    <x v="1460"/>
    <s v="BAZIC Products Mini Stand-Up Stapler w/500 Staples, Standard (26/6) Built-in Staple Remover, 12 Sheets, Portable Small Staplers, 144-Packs"/>
    <s v="619-CASE"/>
    <n v="8"/>
    <n v="2"/>
    <n v="0"/>
    <n v="11"/>
    <n v="2"/>
    <n v="1"/>
    <n v="276.29000000000002"/>
    <m/>
    <m/>
    <m/>
    <m/>
    <m/>
    <m/>
    <m/>
    <m/>
    <m/>
    <m/>
    <m/>
    <m/>
    <m/>
    <m/>
    <m/>
  </r>
  <r>
    <s v="B092HGSKV8"/>
    <x v="1461"/>
    <s v="BAZIC Products Stainless Steel Scissors 5&quot;, Soft Grip Straight Handle, Sharp Scissor Blades, Cutting Paper Fabric Craft Sewing, 144-Packs"/>
    <s v="4413-CASE"/>
    <n v="5"/>
    <n v="2"/>
    <n v="0"/>
    <n v="7"/>
    <n v="4"/>
    <n v="1"/>
    <n v="133.38"/>
    <m/>
    <m/>
    <m/>
    <m/>
    <m/>
    <m/>
    <m/>
    <m/>
    <m/>
    <m/>
    <m/>
    <m/>
    <m/>
    <m/>
    <m/>
  </r>
  <r>
    <s v="B0D79S2D61"/>
    <x v="1462"/>
    <s v="BAZIC Products Washable Colored Glue Stick 8g/0.28 Oz, All Purpose Acid Glue Sticks for Kids Photos Paper Kids at School Home Office (4/Pack), 144-Pack"/>
    <s v="2043-CASE"/>
    <n v="139"/>
    <n v="4"/>
    <n v="1E-4"/>
    <n v="161"/>
    <n v="4"/>
    <n v="1"/>
    <n v="204.15"/>
    <m/>
    <m/>
    <m/>
    <m/>
    <m/>
    <m/>
    <m/>
    <m/>
    <m/>
    <m/>
    <m/>
    <m/>
    <m/>
    <m/>
    <m/>
  </r>
  <r>
    <s v="B09233V1TQ"/>
    <x v="1463"/>
    <s v="BAZIC Products Retractable Stick Erasers Paisley, Mechanical Pencil Eraser, Large Size Click Eraser for Art Drawing Sketching (2/Pack), 144-Packs"/>
    <s v="2216-CASE"/>
    <n v="214"/>
    <n v="7"/>
    <n v="1E-4"/>
    <n v="255"/>
    <n v="7"/>
    <n v="1"/>
    <n v="150.69"/>
    <m/>
    <m/>
    <m/>
    <m/>
    <m/>
    <m/>
    <m/>
    <m/>
    <m/>
    <m/>
    <m/>
    <m/>
    <m/>
    <m/>
    <m/>
  </r>
  <r>
    <s v="B09256NQNP"/>
    <x v="1464"/>
    <s v="BAZIC Products Magnetic Dry Erase Marker, Fine Tip Assorted Colors, Whiteboard Pen Marcador, White Board Low Odor Markers (3/Pack), 144-Packs"/>
    <s v="1255-CASE"/>
    <n v="15"/>
    <n v="0"/>
    <n v="0"/>
    <n v="16"/>
    <n v="0"/>
    <n v="1"/>
    <n v="168.75"/>
    <m/>
    <m/>
    <m/>
    <m/>
    <m/>
    <m/>
    <m/>
    <m/>
    <m/>
    <m/>
    <m/>
    <m/>
    <m/>
    <m/>
    <m/>
  </r>
  <r>
    <s v="B092363LSM"/>
    <x v="1465"/>
    <s v="BAZIC Products Neon Eraser Top, Latex-Free Pencil Top Erasers with Arrowhead Caps, Non-Toxic Erasers for Kids, Students, Teachers, Classroom, Art, Homework &amp; School Supplies, 50/Pack, 72-Pack"/>
    <s v="2204-CASE"/>
    <n v="53"/>
    <n v="0"/>
    <n v="0"/>
    <n v="54"/>
    <n v="0"/>
    <n v="1"/>
    <n v="97.49"/>
    <m/>
    <m/>
    <m/>
    <m/>
    <m/>
    <m/>
    <m/>
    <m/>
    <m/>
    <m/>
    <m/>
    <m/>
    <m/>
    <m/>
    <m/>
  </r>
  <r>
    <s v="B09231VVBW"/>
    <x v="1466"/>
    <s v="BAZIC Products Plastic File Folder, Letter Size File Folders Wallet, Home Office, Portable Paper Organizer for Receipts Bills Documents, 72-Packs"/>
    <s v="3112-CASE"/>
    <n v="9"/>
    <n v="0"/>
    <n v="0"/>
    <n v="11"/>
    <n v="0"/>
    <n v="1"/>
    <n v="160.44"/>
    <m/>
    <m/>
    <m/>
    <m/>
    <m/>
    <m/>
    <m/>
    <m/>
    <m/>
    <m/>
    <m/>
    <m/>
    <m/>
    <m/>
    <m/>
  </r>
  <r>
    <s v="B09238ZN15"/>
    <x v="1467"/>
    <s v="BAZIC Products Plastic File Folder, Legal Size File Folders V-Flap, Home Office, Portable Paper Organizer for Receipts Bills Documents, 72-Packs"/>
    <s v="3104-CASE"/>
    <n v="11"/>
    <n v="1"/>
    <n v="0"/>
    <n v="11"/>
    <n v="1"/>
    <n v="6"/>
    <n v="1139.4000000000001"/>
    <m/>
    <m/>
    <m/>
    <m/>
    <m/>
    <m/>
    <m/>
    <m/>
    <m/>
    <m/>
    <m/>
    <m/>
    <m/>
    <m/>
    <m/>
  </r>
  <r>
    <s v="B092C7CHDT"/>
    <x v="1468"/>
    <s v="BAZIC Products Dry Erase Lap Board 7.4&quot;x10.3&quot; &amp; Marker + Eraser, Double Sided Primary Ruled &amp; Blank, Small Whiteboards forTeacher Home Office, 72-Packs"/>
    <s v="6016-CASE"/>
    <n v="6"/>
    <n v="4"/>
    <n v="0"/>
    <n v="8"/>
    <n v="6"/>
    <n v="1"/>
    <n v="112.96"/>
    <m/>
    <m/>
    <m/>
    <m/>
    <m/>
    <m/>
    <m/>
    <m/>
    <m/>
    <m/>
    <m/>
    <m/>
    <m/>
    <m/>
    <m/>
  </r>
  <r>
    <s v="B091WT7S1W"/>
    <x v="1469"/>
    <s v="BAZIC Products 10 Color Twistable Crayons, Mini Twist Up Propelling Assorted Color Crayon, Coloring Drawing Art Supplies, 144-Packs"/>
    <s v="2505-CASE"/>
    <n v="40"/>
    <n v="3"/>
    <n v="0"/>
    <n v="48"/>
    <n v="7"/>
    <n v="3"/>
    <n v="702.39"/>
    <m/>
    <m/>
    <m/>
    <m/>
    <m/>
    <m/>
    <m/>
    <m/>
    <m/>
    <m/>
    <m/>
    <m/>
    <m/>
    <m/>
    <m/>
  </r>
  <r>
    <s v="B092CPT5Y4"/>
    <x v="1470"/>
    <s v="BAZIC Whiteboard Cleaner 4Oz, White Board Cleaner, Dry Erase Board Liquid Cleaner, Low-Odor Cleaning Spray, Removes Marks Ghosting Shadowing, 72-Packs"/>
    <s v="6002-CASE"/>
    <n v="1"/>
    <n v="0"/>
    <n v="0"/>
    <n v="8"/>
    <n v="0"/>
    <n v="1"/>
    <n v="117.56"/>
    <m/>
    <m/>
    <m/>
    <m/>
    <m/>
    <m/>
    <m/>
    <m/>
    <m/>
    <m/>
    <m/>
    <m/>
    <m/>
    <m/>
    <m/>
  </r>
  <r>
    <s v="B09NMXKYXP"/>
    <x v="1471"/>
    <s v="BAZIC Products Math Geometry Set 9 Pieces Protractor, Compass, Ruler, 2 Triangle Rulers, Mechanical Pencil, Lead Refill, Eraser, Storage Box, 144-Packs"/>
    <s v="452-CASE"/>
    <n v="15"/>
    <n v="5"/>
    <n v="0"/>
    <n v="15"/>
    <n v="5"/>
    <n v="1"/>
    <n v="303.43"/>
    <m/>
    <m/>
    <m/>
    <m/>
    <m/>
    <m/>
    <m/>
    <m/>
    <m/>
    <m/>
    <m/>
    <m/>
    <m/>
    <m/>
    <m/>
  </r>
  <r>
    <s v="B09QF6TFNM"/>
    <x v="1472"/>
    <s v="BAZIC Products Jumbo Silky Gel Crayons 12 Color, Washable Blendable Non Toxic Watercolor Crayon for Coloring Book (12/Pack), 1-Pack"/>
    <s v="2569-EACH"/>
    <n v="144"/>
    <n v="4"/>
    <n v="1E-4"/>
    <n v="175"/>
    <n v="5"/>
    <n v="1"/>
    <n v="11.99"/>
    <m/>
    <m/>
    <m/>
    <m/>
    <m/>
    <m/>
    <m/>
    <m/>
    <m/>
    <m/>
    <m/>
    <m/>
    <m/>
    <m/>
    <m/>
  </r>
  <r>
    <s v="B09QDQ88MJ"/>
    <x v="1473"/>
    <s v="BAZIC Products Crown 0.7 mm Mechanical Pencil, Soft Grip Smooth Writing Pencils Lead, Latex Free Eraser (3/Pack), 1-Pack"/>
    <s v="719-EACH"/>
    <n v="73"/>
    <n v="0"/>
    <n v="0"/>
    <n v="90"/>
    <n v="0"/>
    <n v="1"/>
    <n v="6.29"/>
    <m/>
    <m/>
    <m/>
    <m/>
    <m/>
    <m/>
    <m/>
    <m/>
    <m/>
    <m/>
    <m/>
    <m/>
    <m/>
    <m/>
    <m/>
  </r>
  <r>
    <s v="B09QF6TFNM"/>
    <x v="1474"/>
    <s v="BAZIC Products Jumbo Silky Gel Crayons 12 Color, Washable Blendable Non Toxic Watercolor Crayon for Coloring Book (12/Pack), 2-Packs"/>
    <s v="2569-PACK2"/>
    <n v="62"/>
    <n v="2"/>
    <n v="0"/>
    <n v="65"/>
    <n v="3"/>
    <n v="1"/>
    <n v="21.99"/>
    <m/>
    <m/>
    <m/>
    <m/>
    <m/>
    <m/>
    <m/>
    <m/>
    <m/>
    <m/>
    <m/>
    <m/>
    <m/>
    <m/>
    <m/>
  </r>
  <r>
    <s v="B09QD8C881"/>
    <x v="1475"/>
    <s v="BAZIC Products Clothes Pin Mini 1&quot;, Colored Wood Clothespins, Non Toxic Wooden Photo Clips for Art Craft Decor (50/Pack), 1-Pack"/>
    <s v="6809-EACH"/>
    <n v="67"/>
    <n v="1"/>
    <n v="0"/>
    <n v="81"/>
    <n v="1"/>
    <n v="1"/>
    <n v="6.49"/>
    <m/>
    <m/>
    <m/>
    <m/>
    <m/>
    <m/>
    <m/>
    <m/>
    <m/>
    <m/>
    <m/>
    <m/>
    <m/>
    <m/>
    <m/>
  </r>
  <r>
    <s v="B09QD8C881"/>
    <x v="1476"/>
    <s v="BAZIC Products Clothes Pin Mini 1&quot;, Colored Wood Clothespins, Non Toxic Wooden Photo Clips for Art Craft Decor (50/Pack), 1-Pack"/>
    <s v="6809-PACK2"/>
    <n v="12"/>
    <n v="1"/>
    <n v="0"/>
    <n v="12"/>
    <n v="1"/>
    <n v="1"/>
    <n v="7.99"/>
    <m/>
    <m/>
    <m/>
    <m/>
    <m/>
    <m/>
    <m/>
    <m/>
    <m/>
    <m/>
    <m/>
    <m/>
    <m/>
    <m/>
    <m/>
  </r>
  <r>
    <s v="B0924ZVXWZ"/>
    <x v="1477"/>
    <s v="BAZIC Products Washable Markers Super Tip 20 Color, Fine Line Coloring Marker Non Toxic, for Art School Supplies, Drawing Gift (20/Pack), 1-Pack"/>
    <s v="1266-EACH"/>
    <n v="18"/>
    <n v="0"/>
    <n v="0"/>
    <n v="22"/>
    <n v="0"/>
    <n v="1"/>
    <n v="8.5399999999999991"/>
    <m/>
    <m/>
    <m/>
    <m/>
    <m/>
    <m/>
    <m/>
    <m/>
    <m/>
    <m/>
    <m/>
    <m/>
    <m/>
    <m/>
    <m/>
  </r>
  <r>
    <s v="B0D7F3H2JK"/>
    <x v="1478"/>
    <s v="BAZIC PRODUCTS School Backpack 17&quot; Assorted Color, Lightweight School Bag Padded Back &amp; Adjustable Strap for Travel, USB Headphone Jack, 6-Pack"/>
    <s v="1080-SET6"/>
    <n v="40"/>
    <n v="2"/>
    <n v="0"/>
    <n v="45"/>
    <n v="2"/>
    <n v="1"/>
    <n v="81.17"/>
    <m/>
    <m/>
    <m/>
    <m/>
    <m/>
    <m/>
    <m/>
    <m/>
    <m/>
    <m/>
    <m/>
    <m/>
    <m/>
    <m/>
    <m/>
  </r>
  <r>
    <s v="B0921S29H4"/>
    <x v="1479"/>
    <s v="BAZIC Products Correction Tape Jumbo 5 mm x 394&quot;, Easy to Use Applicator White Out for Instant Corrections for Office School &amp; Home (10/Pack)"/>
    <s v="1637-EACH"/>
    <n v="61"/>
    <n v="2"/>
    <n v="0"/>
    <n v="84"/>
    <n v="2"/>
    <n v="1"/>
    <n v="17.989999999999998"/>
    <m/>
    <m/>
    <m/>
    <m/>
    <m/>
    <m/>
    <m/>
    <m/>
    <m/>
    <m/>
    <m/>
    <m/>
    <m/>
    <m/>
    <m/>
  </r>
  <r>
    <s v="B09XC156LB"/>
    <x v="1480"/>
    <s v="BAZIC Products Brush Markers 6 Neon Colors, Fine Line Washable Coloring Marker, Non Toxic Drawing Gift for Art School Supplies (6/Pack), 1-Pack"/>
    <s v="1268-EACH"/>
    <n v="236"/>
    <n v="7"/>
    <n v="1E-4"/>
    <n v="288"/>
    <n v="9"/>
    <n v="1"/>
    <n v="6.64"/>
    <m/>
    <m/>
    <m/>
    <m/>
    <m/>
    <m/>
    <m/>
    <m/>
    <m/>
    <m/>
    <m/>
    <m/>
    <m/>
    <m/>
    <m/>
  </r>
  <r>
    <s v="B09XC156LB"/>
    <x v="1481"/>
    <s v="BAZIC Products Brush Markers 6 Pastel Colors, Fine Line Washable Coloring Marker, Non Toxic Drawing Gift for Art School Supplies (6/Pack), 24-Packs"/>
    <s v="1267-BOX"/>
    <n v="51"/>
    <n v="1"/>
    <n v="0"/>
    <n v="58"/>
    <n v="1"/>
    <n v="1"/>
    <n v="43.69"/>
    <m/>
    <m/>
    <m/>
    <m/>
    <m/>
    <m/>
    <m/>
    <m/>
    <m/>
    <m/>
    <m/>
    <m/>
    <m/>
    <m/>
    <m/>
  </r>
  <r>
    <s v="B09ZVMCZMW"/>
    <x v="1482"/>
    <s v="Coloring Books 4-Title, Fun Game Workbook for Learning Drawing, 4-Pack"/>
    <s v="72822-SET4"/>
    <n v="12"/>
    <n v="0"/>
    <n v="0"/>
    <n v="17"/>
    <n v="0"/>
    <n v="1"/>
    <n v="17.989999999999998"/>
    <m/>
    <m/>
    <m/>
    <m/>
    <m/>
    <m/>
    <m/>
    <m/>
    <m/>
    <m/>
    <m/>
    <m/>
    <m/>
    <m/>
    <m/>
  </r>
  <r>
    <s v="B09ZVNRW57"/>
    <x v="1483"/>
    <s v="BAZIC Products Kappa Sudoku Books – Beginner to Expert Puzzle Set, Mindful Brain Games and Variety Sudoku Alternative to Crossword or Wordle, 2-Pack"/>
    <s v="72322-SET2"/>
    <n v="10"/>
    <n v="0"/>
    <n v="0"/>
    <n v="14"/>
    <n v="0"/>
    <n v="1"/>
    <n v="9.49"/>
    <m/>
    <m/>
    <m/>
    <m/>
    <m/>
    <m/>
    <m/>
    <m/>
    <m/>
    <m/>
    <m/>
    <m/>
    <m/>
    <m/>
    <m/>
  </r>
  <r>
    <s v="B0BG1H24VX"/>
    <x v="300"/>
    <s v="BAZIC Products School Kit Pack 60 Count, School Supply Box for Elementary Student K-6, Ruler Composition Book Pencil Eraser Crayon, 1-Pack"/>
    <s v="FBA_8010-EACH"/>
    <n v="6660"/>
    <n v="195"/>
    <n v="4.1999999999999997E-3"/>
    <n v="8497"/>
    <n v="268"/>
    <n v="1"/>
    <n v="27.99"/>
    <m/>
    <m/>
    <m/>
    <m/>
    <m/>
    <m/>
    <m/>
    <m/>
    <m/>
    <m/>
    <m/>
    <m/>
    <m/>
    <m/>
    <m/>
  </r>
  <r>
    <s v="B0921VYTY3"/>
    <x v="1484"/>
    <s v="BAZIC Products Clipboard Carnival Polka Dot 12.5&quot;x9&quot;, Low Profile Clip, Dotted Paperboard Fits A4 Letter Size, Pastel Colors, 48-Pack"/>
    <s v="1832-CASE"/>
    <n v="13"/>
    <n v="1"/>
    <n v="0"/>
    <n v="14"/>
    <n v="1"/>
    <n v="1"/>
    <n v="87.55"/>
    <m/>
    <m/>
    <m/>
    <m/>
    <m/>
    <m/>
    <m/>
    <m/>
    <m/>
    <m/>
    <m/>
    <m/>
    <m/>
    <m/>
    <m/>
  </r>
  <r>
    <s v="B0921CC49Q"/>
    <x v="1485"/>
    <s v="BAZIC Products Jumbo Sidewalk Chalks 6 Colors, for Outdoor Coloring Drawing Art, Gift for Kids Teacher, 1-Pack"/>
    <s v="2410-EACH"/>
    <n v="30"/>
    <n v="2"/>
    <n v="0"/>
    <n v="31"/>
    <n v="2"/>
    <n v="1"/>
    <n v="9.9600000000000009"/>
    <m/>
    <m/>
    <m/>
    <m/>
    <m/>
    <m/>
    <m/>
    <m/>
    <m/>
    <m/>
    <m/>
    <m/>
    <m/>
    <m/>
    <m/>
  </r>
  <r>
    <s v="B092CBVJDK"/>
    <x v="1486"/>
    <m/>
    <s v="6043-PACK2"/>
    <n v="7"/>
    <n v="2"/>
    <n v="0"/>
    <n v="8"/>
    <n v="2"/>
    <n v="2"/>
    <n v="46.78"/>
    <m/>
    <m/>
    <m/>
    <m/>
    <m/>
    <m/>
    <m/>
    <m/>
    <m/>
    <m/>
    <m/>
    <m/>
    <m/>
    <m/>
    <m/>
  </r>
  <r>
    <s v="B0B8KSGCSC"/>
    <x v="1487"/>
    <s v="BAZIC Products Presentation Book 10-Pockets Binder w/Plastic Clear Sleeves, Fits 8.5x11&quot; Paper, Sheet Protector Portfolio Folder for Report, 2-Pack"/>
    <s v="3129-SET2"/>
    <n v="78"/>
    <n v="2"/>
    <n v="0"/>
    <n v="96"/>
    <n v="3"/>
    <n v="1"/>
    <n v="11.99"/>
    <m/>
    <m/>
    <m/>
    <m/>
    <m/>
    <m/>
    <m/>
    <m/>
    <m/>
    <m/>
    <m/>
    <m/>
    <m/>
    <m/>
    <m/>
  </r>
  <r>
    <s v="B0921VYW59"/>
    <x v="1488"/>
    <s v="BAZIC Products Correction Tape 5 mm x 236&quot;, Mini Instant Corrections, Easy to Use Applicator Tapes Roller White Out for Office School &amp; Home, 4-Pack"/>
    <s v="1632-SET4"/>
    <n v="19"/>
    <n v="0"/>
    <n v="0"/>
    <n v="22"/>
    <n v="0"/>
    <n v="1"/>
    <n v="8.99"/>
    <m/>
    <m/>
    <m/>
    <m/>
    <m/>
    <m/>
    <m/>
    <m/>
    <m/>
    <m/>
    <m/>
    <m/>
    <m/>
    <m/>
    <m/>
  </r>
  <r>
    <s v="B09FYMP865"/>
    <x v="1489"/>
    <s v="BAZIC Products Composition Notebook College Ruled - 100 Sheets, Assorted Color Geometric Design Composition Notebook with Durable Cover, Non-Spiral and Lined Paper for Journaling, School, Home, or Office, 8-Packs"/>
    <s v="5496-SET8"/>
    <n v="13"/>
    <n v="0"/>
    <n v="0"/>
    <n v="15"/>
    <n v="0"/>
    <n v="1"/>
    <n v="24.69"/>
    <m/>
    <m/>
    <m/>
    <m/>
    <m/>
    <m/>
    <m/>
    <m/>
    <m/>
    <m/>
    <m/>
    <m/>
    <m/>
    <m/>
    <m/>
  </r>
  <r>
    <s v="B0B9PQXS4M"/>
    <x v="1490"/>
    <s v="BAZIC Products Washable Brush Markers, 12 Colors"/>
    <s v="FBA_1277-EACH"/>
    <n v="63"/>
    <n v="0"/>
    <n v="0"/>
    <n v="71"/>
    <n v="0"/>
    <n v="1"/>
    <n v="5.19"/>
    <m/>
    <m/>
    <m/>
    <m/>
    <m/>
    <m/>
    <m/>
    <m/>
    <m/>
    <m/>
    <m/>
    <m/>
    <m/>
    <m/>
    <m/>
  </r>
  <r>
    <s v="B0B9PQB8TN"/>
    <x v="1491"/>
    <s v="BAZIC Products Alcohol Markers Brush, Double Tipped 6 Pastel Color Art Marker Set for Artist Adults Coloring Illustration - Brush Chisel Dual Tips (6/Pack), 1-Pack"/>
    <s v="1231-EACH"/>
    <n v="58"/>
    <n v="1"/>
    <n v="0"/>
    <n v="79"/>
    <n v="1"/>
    <n v="1"/>
    <n v="9.44"/>
    <m/>
    <m/>
    <m/>
    <m/>
    <m/>
    <m/>
    <m/>
    <m/>
    <m/>
    <m/>
    <m/>
    <m/>
    <m/>
    <m/>
    <m/>
  </r>
  <r>
    <s v="B0C95K8FLX"/>
    <x v="1492"/>
    <s v="BAZIC Products Felt Washable Markers 10 Colors, Fine Line Coloring Marker, Non Toxic Art Supplies, Gift for School (10/Pack), 2-Packs"/>
    <s v="1292-PACK2"/>
    <n v="60"/>
    <n v="0"/>
    <n v="0"/>
    <n v="63"/>
    <n v="0"/>
    <n v="1"/>
    <n v="8.09"/>
    <m/>
    <m/>
    <m/>
    <m/>
    <m/>
    <m/>
    <m/>
    <m/>
    <m/>
    <m/>
    <m/>
    <m/>
    <m/>
    <m/>
    <m/>
  </r>
  <r>
    <s v="B0C95K8FLX"/>
    <x v="1493"/>
    <s v="BAZIC Products Felt Washable Markers 20 Colors, Fine Line Coloring Marker, Non Toxic Art Supplies, Gift for School (20/Pack), 2-Packs"/>
    <s v="1293-PACK2"/>
    <n v="105"/>
    <n v="2"/>
    <n v="1E-4"/>
    <n v="128"/>
    <n v="2"/>
    <n v="1"/>
    <n v="12.81"/>
    <m/>
    <m/>
    <m/>
    <m/>
    <m/>
    <m/>
    <m/>
    <m/>
    <m/>
    <m/>
    <m/>
    <m/>
    <m/>
    <m/>
    <m/>
  </r>
  <r>
    <s v="B0C95K8FLX"/>
    <x v="312"/>
    <s v="BAZIC Products Felt Washable Markers 10 Colors, Fine Line Coloring Marker, Non Toxic Art Supplies, Gift for School (10/Pack), 1-Pack"/>
    <s v="1292-EACH"/>
    <n v="326"/>
    <n v="5"/>
    <n v="2.0000000000000001E-4"/>
    <n v="411"/>
    <n v="6"/>
    <n v="1"/>
    <n v="6.64"/>
    <m/>
    <m/>
    <m/>
    <m/>
    <m/>
    <m/>
    <m/>
    <m/>
    <m/>
    <m/>
    <m/>
    <m/>
    <m/>
    <m/>
    <m/>
  </r>
  <r>
    <s v="B0BDSQT5TK"/>
    <x v="1494"/>
    <s v="BAZIC Products Magnetic Dry Erase Board Black Cork Framed 17&quot; X 23&quot;, Marker Magnets, Whiteboard for Teacher Office, 1-Pack"/>
    <s v="6022-EACH"/>
    <n v="32"/>
    <n v="1"/>
    <n v="0"/>
    <n v="35"/>
    <n v="2"/>
    <n v="4"/>
    <n v="97.16"/>
    <m/>
    <m/>
    <m/>
    <m/>
    <m/>
    <m/>
    <m/>
    <m/>
    <m/>
    <m/>
    <m/>
    <m/>
    <m/>
    <m/>
    <m/>
  </r>
  <r>
    <s v="B0923GB8GY"/>
    <x v="1495"/>
    <s v="BAZIC Products Key Tag Label Window, Assorted Color Tags, Plastic Key Holder Key Ring, Identifier Name Number Address Information Label Card (8/Pack), 24-Packs"/>
    <s v="4003-BOX"/>
    <n v="27"/>
    <n v="2"/>
    <n v="0"/>
    <n v="28"/>
    <n v="2"/>
    <n v="1"/>
    <n v="31.67"/>
    <m/>
    <m/>
    <m/>
    <m/>
    <m/>
    <m/>
    <m/>
    <m/>
    <m/>
    <m/>
    <m/>
    <m/>
    <m/>
    <m/>
    <m/>
  </r>
  <r>
    <s v="B092LDH38P"/>
    <x v="1496"/>
    <s v="BAZIC Products Clear Packing Tape 1.88&quot; x 109.3 Yards, Shipping Mailing Moving Sealing Tapes, 6-Pack"/>
    <s v="921-PACK6"/>
    <n v="3"/>
    <n v="1"/>
    <n v="0"/>
    <n v="3"/>
    <n v="1"/>
    <n v="1"/>
    <n v="24.74"/>
    <m/>
    <m/>
    <m/>
    <m/>
    <m/>
    <m/>
    <m/>
    <m/>
    <m/>
    <m/>
    <m/>
    <m/>
    <m/>
    <m/>
    <m/>
  </r>
  <r>
    <s v="B0BKRFSKVS"/>
    <x v="1497"/>
    <s v="BAZIC Products Metallic Colored Pencils 12 Shimmering Shades Pre-Sharpened Pencil Set for Drawing Coloring, Professional Art Supplies for Artists (12/Pack), 4-Packs"/>
    <s v="735-PACK4"/>
    <n v="222"/>
    <n v="5"/>
    <n v="1E-4"/>
    <n v="244"/>
    <n v="6"/>
    <n v="1"/>
    <n v="16.989999999999998"/>
    <m/>
    <m/>
    <m/>
    <m/>
    <m/>
    <m/>
    <m/>
    <m/>
    <m/>
    <m/>
    <m/>
    <m/>
    <m/>
    <m/>
    <m/>
  </r>
  <r>
    <s v="B0BP5MFPR6"/>
    <x v="1498"/>
    <s v="BAZIC Products 18-Piece Paint Brush Foam Tipped Brushes Set, Nylon Hair Brushes for All Purpose Oil Watercolor Acrylic Painting, 1-Pack"/>
    <s v="3992-EACH"/>
    <n v="4"/>
    <n v="1"/>
    <n v="0"/>
    <n v="5"/>
    <n v="1"/>
    <n v="7"/>
    <n v="82.25"/>
    <m/>
    <m/>
    <m/>
    <m/>
    <m/>
    <m/>
    <m/>
    <m/>
    <m/>
    <m/>
    <m/>
    <m/>
    <m/>
    <m/>
    <m/>
  </r>
  <r>
    <s v="B09235XFD3"/>
    <x v="173"/>
    <s v="BAZIC Products Expanding File Folder 5 Pockets w/Tab, Letter Size Plastic File Pocket Folders, Office Supplies Paper Documents Organizer, 1-Pack"/>
    <s v="3171-EACH"/>
    <n v="1415"/>
    <n v="60"/>
    <n v="8.9999999999999998E-4"/>
    <n v="1941"/>
    <n v="75"/>
    <n v="1"/>
    <n v="9.89"/>
    <m/>
    <m/>
    <m/>
    <m/>
    <m/>
    <m/>
    <m/>
    <m/>
    <m/>
    <m/>
    <m/>
    <m/>
    <m/>
    <m/>
    <m/>
  </r>
  <r>
    <s v="B0923CG126"/>
    <x v="1499"/>
    <s v="BAZIC Products Pastel Highlighter – Assorted Color Pen Style, Chisel Tip Broad Fine Line, Desk Style Highlighter Pen for Office, and School, Fluorescent Yellow Ink, Smooth Marking, 5/Pack, 24-Packs"/>
    <s v="2308-BOX"/>
    <n v="49"/>
    <n v="2"/>
    <n v="0"/>
    <n v="56"/>
    <n v="4"/>
    <n v="1"/>
    <n v="38.619999999999997"/>
    <m/>
    <m/>
    <m/>
    <m/>
    <m/>
    <m/>
    <m/>
    <m/>
    <m/>
    <m/>
    <m/>
    <m/>
    <m/>
    <m/>
    <m/>
  </r>
  <r>
    <s v="B09239YRJW"/>
    <x v="1500"/>
    <s v="BAZIC Products Mini Highlighter – Pastel Color Assorted Chisel Tip Highlighter Set, Desk Style Highlighter Pen for Office, School, and Study Use, Smooth Marking, (5/Pack), 24-Packs"/>
    <s v="FBA_2309-BOX"/>
    <n v="198"/>
    <n v="6"/>
    <n v="1E-4"/>
    <n v="215"/>
    <n v="6"/>
    <n v="1"/>
    <n v="39.96"/>
    <m/>
    <m/>
    <m/>
    <m/>
    <m/>
    <m/>
    <m/>
    <m/>
    <m/>
    <m/>
    <m/>
    <m/>
    <m/>
    <m/>
    <m/>
  </r>
  <r>
    <s v="B09DP2RN9T"/>
    <x v="1501"/>
    <s v="BAZIC Pencil Pouch 3 Ring Binder Pouch, Rivet Enforced Ring Hole, Mesh Window Zipper Case, Pastel Pink, 2-Pack"/>
    <s v="FBA_810-PNK-PACK2"/>
    <n v="36"/>
    <n v="1"/>
    <n v="0"/>
    <n v="38"/>
    <n v="2"/>
    <n v="1"/>
    <n v="6.99"/>
    <m/>
    <m/>
    <m/>
    <m/>
    <m/>
    <m/>
    <m/>
    <m/>
    <m/>
    <m/>
    <m/>
    <m/>
    <m/>
    <m/>
    <m/>
  </r>
  <r>
    <s v="B09DP2RN9T"/>
    <x v="1501"/>
    <s v="BAZIC Pencil Pouch 3 Ring Binder Pouch, Rivet Enforced Ring Hole, Mesh Window Zipper Case, Pastel Pink, 2-Pack"/>
    <s v="810-PNK-PACK2"/>
    <n v="36"/>
    <n v="1"/>
    <n v="0"/>
    <n v="38"/>
    <n v="2"/>
    <n v="1"/>
    <n v="7.89"/>
    <m/>
    <m/>
    <m/>
    <m/>
    <m/>
    <m/>
    <m/>
    <m/>
    <m/>
    <m/>
    <m/>
    <m/>
    <m/>
    <m/>
    <m/>
  </r>
  <r>
    <s v="B0D7GHTQF4"/>
    <x v="1502"/>
    <s v="BAZIC Products Modeling Clay Natural Earth Color 1 LB, Modeling Dough Non Toxic Gift for Artist Kids, Bulk for Classroom, 24-Pack"/>
    <s v="3320-CASE"/>
    <n v="11"/>
    <n v="3"/>
    <n v="0"/>
    <n v="11"/>
    <n v="3"/>
    <n v="1"/>
    <n v="78.989999999999995"/>
    <m/>
    <m/>
    <m/>
    <m/>
    <m/>
    <m/>
    <m/>
    <m/>
    <m/>
    <m/>
    <m/>
    <m/>
    <m/>
    <m/>
    <m/>
  </r>
  <r>
    <s v="B0D7GHTQF4"/>
    <x v="1503"/>
    <s v="BAZIC Products Modeling Clay Natural Earth Color 1 LB, Modeling Dough Non Toxic Gift for Artist Kids, Bulk for Classroom, 1-Pack"/>
    <s v="3320-EACH"/>
    <n v="35"/>
    <n v="4"/>
    <n v="0"/>
    <n v="39"/>
    <n v="5"/>
    <n v="1"/>
    <n v="14.35"/>
    <m/>
    <m/>
    <m/>
    <m/>
    <m/>
    <m/>
    <m/>
    <m/>
    <m/>
    <m/>
    <m/>
    <m/>
    <m/>
    <m/>
    <m/>
  </r>
  <r>
    <s v="B0921JK3NK"/>
    <x v="1504"/>
    <s v="BAZIC Products Ruled Color Coded Index Card 3&quot; X 5&quot;, Ruled Lined Card for Learning Memory Reminder, 100 Count"/>
    <s v="521-EACH"/>
    <n v="30"/>
    <n v="2"/>
    <n v="0"/>
    <n v="33"/>
    <n v="2"/>
    <n v="1"/>
    <n v="7.11"/>
    <m/>
    <m/>
    <m/>
    <m/>
    <m/>
    <m/>
    <m/>
    <m/>
    <m/>
    <m/>
    <m/>
    <m/>
    <m/>
    <m/>
    <m/>
  </r>
  <r>
    <s v="B092HFNTQ8"/>
    <x v="937"/>
    <s v="BAZIC Products Kids Training Scissors 5&quot; School Student Safety Scissor, Safe Blunt Tip Stainless Steel Craft Cutting Tool, 6-Pack"/>
    <s v="FBA_4403-SET6"/>
    <n v="117"/>
    <n v="6"/>
    <n v="1E-4"/>
    <n v="151"/>
    <n v="10"/>
    <n v="1"/>
    <n v="8.49"/>
    <m/>
    <m/>
    <m/>
    <m/>
    <m/>
    <m/>
    <m/>
    <m/>
    <m/>
    <m/>
    <m/>
    <m/>
    <m/>
    <m/>
    <m/>
  </r>
  <r>
    <s v="B092H91TCT"/>
    <x v="1505"/>
    <s v="BAZIC Products 8&quot; Pastel Stainless Steel Scissors, Straight Handle Sharp Blades, for Cutting Paper Fabric Photos Sewing Kitchen Office, 4 Count"/>
    <s v="4443-SET4"/>
    <n v="51"/>
    <n v="0"/>
    <n v="0"/>
    <n v="56"/>
    <n v="0"/>
    <n v="1"/>
    <n v="12.49"/>
    <m/>
    <m/>
    <m/>
    <m/>
    <m/>
    <m/>
    <m/>
    <m/>
    <m/>
    <m/>
    <m/>
    <m/>
    <m/>
    <m/>
    <m/>
  </r>
  <r>
    <s v="B0BSP5HTBC"/>
    <x v="1506"/>
    <s v="BAZIC Products Plastic Envelopes with String Closure, Clear Poly Envelopes with Side-Loading Design, Durable File Holders for Home, Office, or School, 25-Pack"/>
    <s v="2155-PACK25"/>
    <n v="8"/>
    <n v="1"/>
    <n v="0"/>
    <n v="9"/>
    <n v="1"/>
    <n v="1"/>
    <n v="27.89"/>
    <m/>
    <m/>
    <m/>
    <m/>
    <m/>
    <m/>
    <m/>
    <m/>
    <m/>
    <m/>
    <m/>
    <m/>
    <m/>
    <m/>
    <m/>
  </r>
  <r>
    <s v="B0BSP5HTBC"/>
    <x v="1507"/>
    <s v="BAZIC Products Plastic Envelopes with String Closure, Assorted Color Poly Envelopes with Side-Loading Design, Durable File Holders for Home, Office, or School, 25-Pack"/>
    <s v="2156-SET25"/>
    <n v="16"/>
    <n v="1"/>
    <n v="0"/>
    <n v="19"/>
    <n v="1"/>
    <n v="1"/>
    <n v="27.89"/>
    <m/>
    <m/>
    <m/>
    <m/>
    <m/>
    <m/>
    <m/>
    <m/>
    <m/>
    <m/>
    <m/>
    <m/>
    <m/>
    <m/>
    <m/>
  </r>
  <r>
    <s v="B09238CZHY"/>
    <x v="1508"/>
    <s v="BAZIC Products Highlighter Gel Pen – Assorted Pastel Color, Chisel Tip Broad Line, Desk Style Highlighter Pen for Office, and School, Smooth Marking, (5/Pack), 2-Packs"/>
    <s v="2347-PACK2"/>
    <n v="39"/>
    <n v="0"/>
    <n v="0"/>
    <n v="44"/>
    <n v="0"/>
    <n v="1"/>
    <n v="9.49"/>
    <m/>
    <m/>
    <m/>
    <m/>
    <m/>
    <m/>
    <m/>
    <m/>
    <m/>
    <m/>
    <m/>
    <m/>
    <m/>
    <m/>
    <m/>
  </r>
  <r>
    <s v="B09238CZHY"/>
    <x v="1509"/>
    <s v="BAZIC Products Highlighter Gel Pen – Assorted Color, Chisel Tip Broad Line, Desk Style Highlighter Pen for Office, and School, Smooth Marking, (12/Pack), 12-Packs"/>
    <s v="2348-BOX"/>
    <n v="38"/>
    <n v="0"/>
    <n v="0"/>
    <n v="49"/>
    <n v="0"/>
    <n v="1"/>
    <n v="58.61"/>
    <m/>
    <m/>
    <m/>
    <m/>
    <m/>
    <m/>
    <m/>
    <m/>
    <m/>
    <m/>
    <m/>
    <m/>
    <m/>
    <m/>
    <m/>
  </r>
  <r>
    <s v="B0C6R7L941"/>
    <x v="679"/>
    <s v="BAZIC Products Composition Notebook Wide Ruled - 20 Sheets, Manila Color Composition Notebook with Durable Cover, Non-Spiral and Lined Paper for Journaling, School, Home, or Office, 288-Packs"/>
    <s v="5096-CASE-1"/>
    <n v="7"/>
    <n v="4"/>
    <n v="0"/>
    <n v="12"/>
    <n v="6"/>
    <n v="1"/>
    <n v="179.31"/>
    <m/>
    <m/>
    <m/>
    <m/>
    <m/>
    <m/>
    <m/>
    <m/>
    <m/>
    <m/>
    <m/>
    <m/>
    <m/>
    <m/>
    <m/>
  </r>
  <r>
    <s v="B0C7B6MX4R"/>
    <x v="1510"/>
    <s v="BAZIC Products 2 Pockets Paper File Folder, Laminated Glossy 3 Hole Portfolio, Assorted Classic Colors Letter Size Folders for School Office Business Use, 4-Pack"/>
    <s v="2177-SET4"/>
    <n v="56"/>
    <n v="1"/>
    <n v="0"/>
    <n v="67"/>
    <n v="1"/>
    <n v="1"/>
    <n v="11.39"/>
    <m/>
    <m/>
    <m/>
    <m/>
    <m/>
    <m/>
    <m/>
    <m/>
    <m/>
    <m/>
    <m/>
    <m/>
    <m/>
    <m/>
    <m/>
  </r>
  <r>
    <s v="B092CLTCJX"/>
    <x v="1511"/>
    <s v="BAZIC Products Poster Board Metallic Red 22&quot; X 28&quot;, Colored Poster Board Paper, Bulk Boards for School Craft Project Presentation Drawing Graphic Display, 25-Pack"/>
    <s v="5417-CASE"/>
    <n v="41"/>
    <n v="1"/>
    <n v="0"/>
    <n v="47"/>
    <n v="2"/>
    <n v="1"/>
    <n v="63.49"/>
    <m/>
    <m/>
    <m/>
    <m/>
    <m/>
    <m/>
    <m/>
    <m/>
    <m/>
    <m/>
    <m/>
    <m/>
    <m/>
    <m/>
    <m/>
  </r>
  <r>
    <s v="B0CGVWX7PQ"/>
    <x v="1512"/>
    <s v="BAZIC Products Pencil Sharpener Manual, Single Hole Small Compact Colored Handheld Sharpener, 1 Unit, Random Color"/>
    <s v="1930-SET4"/>
    <n v="45"/>
    <n v="0"/>
    <n v="0"/>
    <n v="47"/>
    <n v="0"/>
    <n v="1"/>
    <n v="7.64"/>
    <m/>
    <m/>
    <m/>
    <m/>
    <m/>
    <m/>
    <m/>
    <m/>
    <m/>
    <m/>
    <m/>
    <m/>
    <m/>
    <m/>
    <m/>
  </r>
  <r>
    <s v="B0CGVXGN63"/>
    <x v="1108"/>
    <s v="BAZIC Products Pencil Sharpener Manual, Single + Dual Holes Small Compact Colored Handheld Sharpeners for Kids Adults Students School Office (2/Pack), 4-Pack"/>
    <s v="FBA_1931-SET4"/>
    <n v="58"/>
    <n v="1"/>
    <n v="0"/>
    <n v="69"/>
    <n v="1"/>
    <n v="1"/>
    <n v="8.99"/>
    <m/>
    <m/>
    <m/>
    <m/>
    <m/>
    <m/>
    <m/>
    <m/>
    <m/>
    <m/>
    <m/>
    <m/>
    <m/>
    <m/>
    <m/>
  </r>
  <r>
    <s v="B0CM9S94C7"/>
    <x v="1513"/>
    <s v="BAZIC Products Essence Gel Pen, Medium Point 1.0mm Red Gel Ink Pens, Comfort Grip Smooth Writing, 12 Count, 4-Packs"/>
    <s v="17089-PACK4"/>
    <n v="35"/>
    <n v="1"/>
    <n v="0"/>
    <n v="37"/>
    <n v="1"/>
    <n v="1"/>
    <n v="21.84"/>
    <m/>
    <m/>
    <m/>
    <m/>
    <m/>
    <m/>
    <m/>
    <m/>
    <m/>
    <m/>
    <m/>
    <m/>
    <m/>
    <m/>
    <m/>
  </r>
  <r>
    <s v="B0CNKYLS4Z"/>
    <x v="1514"/>
    <s v="Transformers Coloring Book 1 Title, Fun Game Workbook for Learning Drawing Coloring, Gift for Kids Toddler Activity at Classroom Home, 80 Pages 1-Pack"/>
    <s v="FBA_53169-EACH"/>
    <n v="30"/>
    <n v="0"/>
    <n v="0"/>
    <n v="32"/>
    <n v="0"/>
    <n v="1"/>
    <n v="8.69"/>
    <m/>
    <m/>
    <m/>
    <m/>
    <m/>
    <m/>
    <m/>
    <m/>
    <m/>
    <m/>
    <m/>
    <m/>
    <m/>
    <m/>
    <m/>
  </r>
  <r>
    <s v="B0CNKYDMBS"/>
    <x v="1515"/>
    <s v="Wish Coloring Book 1 Title, Fun Game Workbook for Learning Drawing Coloring, Gift for Kids Toddler Activity at Classroom Home, 80 Pages, 1-Pack"/>
    <s v="59741-EACH"/>
    <n v="82"/>
    <n v="1"/>
    <n v="1E-4"/>
    <n v="98"/>
    <n v="1"/>
    <n v="1"/>
    <n v="8.99"/>
    <m/>
    <m/>
    <m/>
    <m/>
    <m/>
    <m/>
    <m/>
    <m/>
    <m/>
    <m/>
    <m/>
    <m/>
    <m/>
    <m/>
    <m/>
  </r>
  <r>
    <s v="B0D7GM5HLD"/>
    <x v="1516"/>
    <s v="BAZIC Products Modeling Dough 1 Oz, 5 Primary &amp; 5 Fluorescent Colors Set, Non Toxic Soft DIY Modeling Clay with Mold Caps for Art and Crafts, Sculpting, Kids Children"/>
    <s v="3300-EA+3301-EA"/>
    <n v="10"/>
    <n v="1"/>
    <n v="0"/>
    <n v="10"/>
    <n v="1"/>
    <n v="1"/>
    <n v="13.99"/>
    <m/>
    <m/>
    <m/>
    <m/>
    <m/>
    <m/>
    <m/>
    <m/>
    <m/>
    <m/>
    <m/>
    <m/>
    <m/>
    <m/>
    <m/>
  </r>
  <r>
    <s v="B099BJR1J8"/>
    <x v="1517"/>
    <s v="BAZIC Products Small Notebook Memo Size Pad, 4&quot;x6&quot; Spiral Top Bound, 50 Sheets Wirebound Pocket Personal Notebooks, Assorted Color, Total 6 Count"/>
    <s v="501-SET3"/>
    <n v="16"/>
    <n v="0"/>
    <n v="0"/>
    <n v="21"/>
    <n v="0"/>
    <n v="1"/>
    <n v="10.44"/>
    <m/>
    <m/>
    <m/>
    <m/>
    <m/>
    <m/>
    <m/>
    <m/>
    <m/>
    <m/>
    <m/>
    <m/>
    <m/>
    <m/>
    <m/>
  </r>
  <r>
    <s v="B0CRJSWRNW"/>
    <x v="1518"/>
    <s v="BAZIC Products Brass Plated Fasteners 1 Inch, Round Head Paper Fastener Brads for Office School Organization Scrapbooking Art and Crafts (100/Pack), 24-Pack"/>
    <s v="251-BOX"/>
    <n v="7"/>
    <n v="0"/>
    <n v="0"/>
    <n v="9"/>
    <n v="0"/>
    <n v="1"/>
    <n v="37.39"/>
    <m/>
    <m/>
    <m/>
    <m/>
    <m/>
    <m/>
    <m/>
    <m/>
    <m/>
    <m/>
    <m/>
    <m/>
    <m/>
    <m/>
    <m/>
  </r>
  <r>
    <s v="B0CRJSWRNW"/>
    <x v="1519"/>
    <s v="BAZIC Products Brass Plated Fasteners 1/2 Inch, Round Head Paper Fastener Brads for Office School Organization Scrapbooking Art and Crafts (100/Pack), 2-Pack"/>
    <s v="250-PACK2"/>
    <n v="11"/>
    <n v="0"/>
    <n v="0"/>
    <n v="11"/>
    <n v="0"/>
    <n v="1"/>
    <n v="7.49"/>
    <m/>
    <m/>
    <m/>
    <m/>
    <m/>
    <m/>
    <m/>
    <m/>
    <m/>
    <m/>
    <m/>
    <m/>
    <m/>
    <m/>
    <m/>
  </r>
  <r>
    <s v="B092KST2G4"/>
    <x v="1520"/>
    <s v="BAZIC Products Desktop Tape Dispenser w/Tape Refill 3/4&quot; x 250&quot;, 1&quot; Core Weighted Non-Skid Base, Sharpe Blade Tapes Holder, Assorted Color, 4-Pack"/>
    <s v="942-A-SET4"/>
    <n v="12"/>
    <n v="2"/>
    <n v="0"/>
    <n v="16"/>
    <n v="3"/>
    <n v="1"/>
    <n v="34.99"/>
    <m/>
    <m/>
    <m/>
    <m/>
    <m/>
    <m/>
    <m/>
    <m/>
    <m/>
    <m/>
    <m/>
    <m/>
    <m/>
    <m/>
    <m/>
  </r>
  <r>
    <s v="B0921LNRHP"/>
    <x v="1521"/>
    <s v="Story and Activity Books, 6 Title Storybooks: Beauty and The Beast, Jack and The Beanstalk, Puss in Boots, Fun Books Gift for Kids Toddler, 6-Pack"/>
    <s v="70559-SET6"/>
    <n v="79"/>
    <n v="2"/>
    <n v="0"/>
    <n v="102"/>
    <n v="2"/>
    <n v="1"/>
    <n v="20.99"/>
    <m/>
    <m/>
    <m/>
    <m/>
    <m/>
    <m/>
    <m/>
    <m/>
    <m/>
    <m/>
    <m/>
    <m/>
    <m/>
    <m/>
    <m/>
  </r>
  <r>
    <s v="B0CX625CY2"/>
    <x v="1522"/>
    <s v="BAZIC Products 3D Erasers, Wildlife Mini Animals Pencil Erasers (4/Pack), 16 Count for Bulk Prizes, Treasure Chest, Classroom Must Haves"/>
    <s v="2252-SET4"/>
    <n v="36"/>
    <n v="1"/>
    <n v="0"/>
    <n v="44"/>
    <n v="1"/>
    <n v="1"/>
    <n v="9.49"/>
    <m/>
    <m/>
    <m/>
    <m/>
    <m/>
    <m/>
    <m/>
    <m/>
    <m/>
    <m/>
    <m/>
    <m/>
    <m/>
    <m/>
    <m/>
  </r>
  <r>
    <s v="B0CX625CY2"/>
    <x v="1523"/>
    <s v="BAZIC Products 3D Erasers, Princess Dress Up Pencil Mini Eraser (4/Pack), 16 Count for Bulk Prizes, Treasure Prize Box, Classroom Must Haves"/>
    <s v="2251-SET4"/>
    <n v="64"/>
    <n v="1"/>
    <n v="0"/>
    <n v="68"/>
    <n v="1"/>
    <n v="1"/>
    <n v="9.49"/>
    <m/>
    <m/>
    <m/>
    <m/>
    <m/>
    <m/>
    <m/>
    <m/>
    <m/>
    <m/>
    <m/>
    <m/>
    <m/>
    <m/>
    <m/>
  </r>
  <r>
    <s v="B092CD4CJV"/>
    <x v="1524"/>
    <s v="BAZIC Products Plastic Clear Rulers 12 inch (30cm), Inches Centimeter Metric Ruler Measuring Long Ruler, Straight Edge Ruler for Students School Supplies, 24-Pack"/>
    <s v="323-BOX"/>
    <n v="18"/>
    <n v="3"/>
    <n v="0"/>
    <n v="22"/>
    <n v="4"/>
    <n v="1"/>
    <n v="18.420000000000002"/>
    <m/>
    <m/>
    <m/>
    <m/>
    <m/>
    <m/>
    <m/>
    <m/>
    <m/>
    <m/>
    <m/>
    <m/>
    <m/>
    <m/>
    <m/>
  </r>
  <r>
    <s v="B092CD4CJV"/>
    <x v="1525"/>
    <s v="BAZIC Products Plastic Clear Rulers 12 inch (30cm), Inches Centimeter Metric Ruler Measuring Long Ruler, Straight Edge Ruler for Students School Supplies, 4-Pack"/>
    <s v="323-PACK4"/>
    <n v="24"/>
    <n v="1"/>
    <n v="0"/>
    <n v="27"/>
    <n v="1"/>
    <n v="1"/>
    <n v="7.11"/>
    <m/>
    <m/>
    <m/>
    <m/>
    <m/>
    <m/>
    <m/>
    <m/>
    <m/>
    <m/>
    <m/>
    <m/>
    <m/>
    <m/>
    <m/>
  </r>
  <r>
    <s v="B0D4RTDJBP"/>
    <x v="1526"/>
    <s v="BAZIC Products Callum 0.5mm Rollerball Pen, Red Ink Smooth Flowing Fine Point Ink Pens for Writing Office, Work, Professionals, Teacher (2/Pack), 24-Packs"/>
    <s v="1731-BOX"/>
    <n v="16"/>
    <n v="0"/>
    <n v="0"/>
    <n v="17"/>
    <n v="0"/>
    <n v="1"/>
    <n v="44.19"/>
    <m/>
    <m/>
    <m/>
    <m/>
    <m/>
    <m/>
    <m/>
    <m/>
    <m/>
    <m/>
    <m/>
    <m/>
    <m/>
    <m/>
    <m/>
  </r>
  <r>
    <s v="B0D4RTDJBP"/>
    <x v="1527"/>
    <s v="BAZIC Products Callum 0.5mm Rollerball Pen, Black Ink Smooth Flowing Fine Point Ink Pens for Writing Office, Work, Professionals, Teacher (2/Pack), 4-Packs"/>
    <s v="1729-PACK4"/>
    <n v="17"/>
    <n v="0"/>
    <n v="0"/>
    <n v="19"/>
    <n v="0"/>
    <n v="2"/>
    <n v="23.98"/>
    <m/>
    <m/>
    <m/>
    <m/>
    <m/>
    <m/>
    <m/>
    <m/>
    <m/>
    <m/>
    <m/>
    <m/>
    <m/>
    <m/>
    <m/>
  </r>
  <r>
    <s v="B0D4RTDJBP"/>
    <x v="1528"/>
    <s v="BAZIC Products Callum 0.5mm Rollerball Pen, Red Ink Smooth Flowing Fine Point Ink Pens for Writing Office, Work, Professionals, Teacher (2/Pack), 4-Packs"/>
    <s v="1731-PACK4"/>
    <n v="12"/>
    <n v="1"/>
    <n v="0"/>
    <n v="13"/>
    <n v="1"/>
    <n v="1"/>
    <n v="10.79"/>
    <m/>
    <m/>
    <m/>
    <m/>
    <m/>
    <m/>
    <m/>
    <m/>
    <m/>
    <m/>
    <m/>
    <m/>
    <m/>
    <m/>
    <m/>
  </r>
  <r>
    <s v="B0D4RTF12R"/>
    <x v="1529"/>
    <s v="BAZIC Products Lira 0.7mm Rollerball Pen, Black Ink Smooth Flowing Fine Point Liquid Ink Pens for Writing Office, Work, Professionals, Teacher (3/Pack), 1-Pack"/>
    <s v="1728-EACH"/>
    <n v="16"/>
    <n v="0"/>
    <n v="0"/>
    <n v="23"/>
    <n v="0"/>
    <n v="2"/>
    <n v="13.28"/>
    <m/>
    <m/>
    <m/>
    <m/>
    <m/>
    <m/>
    <m/>
    <m/>
    <m/>
    <m/>
    <m/>
    <m/>
    <m/>
    <m/>
    <m/>
  </r>
  <r>
    <s v="B0D5NL4GTQ"/>
    <x v="1530"/>
    <s v="BAZIC Kneaded Eraser, Gray, 36 Count, Artist Eraser, Non-Abrasive"/>
    <s v="2260-BOX"/>
    <n v="10"/>
    <n v="3"/>
    <n v="0"/>
    <n v="14"/>
    <n v="5"/>
    <n v="1"/>
    <n v="24.68"/>
    <m/>
    <m/>
    <m/>
    <m/>
    <m/>
    <m/>
    <m/>
    <m/>
    <m/>
    <m/>
    <m/>
    <m/>
    <m/>
    <m/>
    <m/>
  </r>
  <r>
    <s v="B0D6P7X5M9"/>
    <x v="1531"/>
    <s v="BAZIC Products Kids Lap Desk Activity Tray Lap Table Portable Desk, Plastic Lapdesk for Children Drawing Eating, Assorted Colors, 8-Pack"/>
    <s v="860-CASE"/>
    <n v="42"/>
    <n v="1"/>
    <n v="0"/>
    <n v="54"/>
    <n v="2"/>
    <n v="1"/>
    <n v="91.29"/>
    <m/>
    <m/>
    <m/>
    <m/>
    <m/>
    <m/>
    <m/>
    <m/>
    <m/>
    <m/>
    <m/>
    <m/>
    <m/>
    <m/>
    <m/>
  </r>
  <r>
    <s v="B0DCHB69ZB"/>
    <x v="1532"/>
    <s v="My First Kappa Board Books, 2 Titles, Fun Early Learning Picture Book, Learn Words, Objects, Animals, Food for Toddler Children Kid, 2-Pack"/>
    <s v="52750-SET2"/>
    <n v="6"/>
    <n v="0"/>
    <n v="0"/>
    <n v="8"/>
    <n v="0"/>
    <n v="1"/>
    <n v="9.99"/>
    <m/>
    <m/>
    <m/>
    <m/>
    <m/>
    <m/>
    <m/>
    <m/>
    <m/>
    <m/>
    <m/>
    <m/>
    <m/>
    <m/>
    <m/>
  </r>
  <r>
    <m/>
    <x v="0"/>
    <m/>
    <m/>
    <m/>
    <m/>
    <m/>
    <m/>
    <m/>
    <m/>
    <m/>
    <m/>
    <m/>
    <m/>
    <m/>
    <m/>
    <m/>
    <m/>
    <m/>
    <m/>
    <m/>
    <m/>
    <m/>
    <m/>
    <m/>
    <m/>
  </r>
  <r>
    <m/>
    <x v="10"/>
    <m/>
    <m/>
    <m/>
    <m/>
    <m/>
    <m/>
    <m/>
    <m/>
    <m/>
    <m/>
    <m/>
    <m/>
    <m/>
    <m/>
    <m/>
    <m/>
    <m/>
    <m/>
    <m/>
    <m/>
    <m/>
    <m/>
    <m/>
    <m/>
  </r>
  <r>
    <m/>
    <x v="5"/>
    <m/>
    <m/>
    <m/>
    <m/>
    <m/>
    <m/>
    <m/>
    <m/>
    <m/>
    <m/>
    <m/>
    <m/>
    <m/>
    <m/>
    <m/>
    <m/>
    <m/>
    <m/>
    <m/>
    <m/>
    <m/>
    <m/>
    <m/>
    <m/>
  </r>
  <r>
    <m/>
    <x v="16"/>
    <m/>
    <m/>
    <m/>
    <m/>
    <m/>
    <m/>
    <m/>
    <m/>
    <m/>
    <m/>
    <m/>
    <m/>
    <m/>
    <m/>
    <m/>
    <m/>
    <m/>
    <m/>
    <m/>
    <m/>
    <m/>
    <m/>
    <m/>
    <m/>
  </r>
  <r>
    <m/>
    <x v="12"/>
    <m/>
    <m/>
    <m/>
    <m/>
    <m/>
    <m/>
    <m/>
    <m/>
    <m/>
    <m/>
    <m/>
    <m/>
    <m/>
    <m/>
    <m/>
    <m/>
    <m/>
    <m/>
    <m/>
    <m/>
    <m/>
    <m/>
    <m/>
    <m/>
  </r>
  <r>
    <m/>
    <x v="9"/>
    <m/>
    <m/>
    <m/>
    <m/>
    <m/>
    <m/>
    <m/>
    <m/>
    <m/>
    <m/>
    <m/>
    <m/>
    <m/>
    <m/>
    <m/>
    <m/>
    <m/>
    <m/>
    <m/>
    <m/>
    <m/>
    <m/>
    <m/>
    <m/>
  </r>
  <r>
    <m/>
    <x v="11"/>
    <m/>
    <m/>
    <m/>
    <m/>
    <m/>
    <m/>
    <m/>
    <m/>
    <m/>
    <m/>
    <m/>
    <m/>
    <m/>
    <m/>
    <m/>
    <m/>
    <m/>
    <m/>
    <m/>
    <m/>
    <m/>
    <m/>
    <m/>
    <m/>
  </r>
  <r>
    <m/>
    <x v="37"/>
    <m/>
    <m/>
    <m/>
    <m/>
    <m/>
    <m/>
    <m/>
    <m/>
    <m/>
    <m/>
    <m/>
    <m/>
    <m/>
    <m/>
    <m/>
    <m/>
    <m/>
    <m/>
    <m/>
    <m/>
    <m/>
    <m/>
    <m/>
    <m/>
  </r>
  <r>
    <m/>
    <x v="13"/>
    <m/>
    <m/>
    <m/>
    <m/>
    <m/>
    <m/>
    <m/>
    <m/>
    <m/>
    <m/>
    <m/>
    <m/>
    <m/>
    <m/>
    <m/>
    <m/>
    <m/>
    <m/>
    <m/>
    <m/>
    <m/>
    <m/>
    <m/>
    <m/>
  </r>
  <r>
    <m/>
    <x v="27"/>
    <m/>
    <m/>
    <m/>
    <m/>
    <m/>
    <m/>
    <m/>
    <m/>
    <m/>
    <m/>
    <m/>
    <m/>
    <m/>
    <m/>
    <m/>
    <m/>
    <m/>
    <m/>
    <m/>
    <m/>
    <m/>
    <m/>
    <m/>
    <m/>
  </r>
  <r>
    <m/>
    <x v="31"/>
    <m/>
    <m/>
    <m/>
    <m/>
    <m/>
    <m/>
    <m/>
    <m/>
    <m/>
    <m/>
    <m/>
    <m/>
    <m/>
    <m/>
    <m/>
    <m/>
    <m/>
    <m/>
    <m/>
    <m/>
    <m/>
    <m/>
    <m/>
    <m/>
  </r>
  <r>
    <m/>
    <x v="40"/>
    <m/>
    <m/>
    <m/>
    <m/>
    <m/>
    <m/>
    <m/>
    <m/>
    <m/>
    <m/>
    <m/>
    <m/>
    <m/>
    <m/>
    <m/>
    <m/>
    <m/>
    <m/>
    <m/>
    <m/>
    <m/>
    <m/>
    <m/>
    <m/>
  </r>
  <r>
    <m/>
    <x v="14"/>
    <m/>
    <m/>
    <m/>
    <m/>
    <m/>
    <m/>
    <m/>
    <m/>
    <m/>
    <m/>
    <m/>
    <m/>
    <m/>
    <m/>
    <m/>
    <m/>
    <m/>
    <m/>
    <m/>
    <m/>
    <m/>
    <m/>
    <m/>
    <m/>
  </r>
  <r>
    <m/>
    <x v="58"/>
    <m/>
    <m/>
    <m/>
    <m/>
    <m/>
    <m/>
    <m/>
    <m/>
    <m/>
    <m/>
    <m/>
    <m/>
    <m/>
    <m/>
    <m/>
    <m/>
    <m/>
    <m/>
    <m/>
    <m/>
    <m/>
    <m/>
    <m/>
    <m/>
  </r>
  <r>
    <m/>
    <x v="34"/>
    <m/>
    <m/>
    <m/>
    <m/>
    <m/>
    <m/>
    <m/>
    <m/>
    <m/>
    <m/>
    <m/>
    <m/>
    <m/>
    <m/>
    <m/>
    <m/>
    <m/>
    <m/>
    <m/>
    <m/>
    <m/>
    <m/>
    <m/>
    <m/>
  </r>
  <r>
    <m/>
    <x v="63"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</r>
  <r>
    <m/>
    <x v="17"/>
    <m/>
    <m/>
    <m/>
    <m/>
    <m/>
    <m/>
    <m/>
    <m/>
    <m/>
    <m/>
    <m/>
    <m/>
    <m/>
    <m/>
    <m/>
    <m/>
    <m/>
    <m/>
    <m/>
    <m/>
    <m/>
    <m/>
    <m/>
    <m/>
  </r>
  <r>
    <m/>
    <x v="41"/>
    <m/>
    <m/>
    <m/>
    <m/>
    <m/>
    <m/>
    <m/>
    <m/>
    <m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  <m/>
    <m/>
    <m/>
    <m/>
    <m/>
    <m/>
    <m/>
    <m/>
    <m/>
  </r>
  <r>
    <m/>
    <x v="4"/>
    <m/>
    <m/>
    <m/>
    <m/>
    <m/>
    <m/>
    <m/>
    <m/>
    <m/>
    <m/>
    <m/>
    <m/>
    <m/>
    <m/>
    <m/>
    <m/>
    <m/>
    <m/>
    <m/>
    <m/>
    <m/>
    <m/>
    <m/>
    <m/>
  </r>
  <r>
    <m/>
    <x v="22"/>
    <m/>
    <m/>
    <m/>
    <m/>
    <m/>
    <m/>
    <m/>
    <m/>
    <m/>
    <m/>
    <m/>
    <m/>
    <m/>
    <m/>
    <m/>
    <m/>
    <m/>
    <m/>
    <m/>
    <m/>
    <m/>
    <m/>
    <m/>
    <m/>
  </r>
  <r>
    <m/>
    <x v="35"/>
    <m/>
    <m/>
    <m/>
    <m/>
    <m/>
    <m/>
    <m/>
    <m/>
    <m/>
    <m/>
    <m/>
    <m/>
    <m/>
    <m/>
    <m/>
    <m/>
    <m/>
    <m/>
    <m/>
    <m/>
    <m/>
    <m/>
    <m/>
    <m/>
  </r>
  <r>
    <m/>
    <x v="57"/>
    <m/>
    <m/>
    <m/>
    <m/>
    <m/>
    <m/>
    <m/>
    <m/>
    <m/>
    <m/>
    <m/>
    <m/>
    <m/>
    <m/>
    <m/>
    <m/>
    <m/>
    <m/>
    <m/>
    <m/>
    <m/>
    <m/>
    <m/>
    <m/>
  </r>
  <r>
    <m/>
    <x v="54"/>
    <m/>
    <m/>
    <m/>
    <m/>
    <m/>
    <m/>
    <m/>
    <m/>
    <m/>
    <m/>
    <m/>
    <m/>
    <m/>
    <m/>
    <m/>
    <m/>
    <m/>
    <m/>
    <m/>
    <m/>
    <m/>
    <m/>
    <m/>
    <m/>
  </r>
  <r>
    <m/>
    <x v="60"/>
    <m/>
    <m/>
    <m/>
    <m/>
    <m/>
    <m/>
    <m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  <m/>
    <m/>
    <m/>
    <m/>
    <m/>
    <m/>
    <m/>
  </r>
  <r>
    <m/>
    <x v="84"/>
    <m/>
    <m/>
    <m/>
    <m/>
    <m/>
    <m/>
    <m/>
    <m/>
    <m/>
    <m/>
    <m/>
    <m/>
    <m/>
    <m/>
    <m/>
    <m/>
    <m/>
    <m/>
    <m/>
    <m/>
    <m/>
    <m/>
    <m/>
    <m/>
  </r>
  <r>
    <m/>
    <x v="80"/>
    <m/>
    <m/>
    <m/>
    <m/>
    <m/>
    <m/>
    <m/>
    <m/>
    <m/>
    <m/>
    <m/>
    <m/>
    <m/>
    <m/>
    <m/>
    <m/>
    <m/>
    <m/>
    <m/>
    <m/>
    <m/>
    <m/>
    <m/>
    <m/>
  </r>
  <r>
    <m/>
    <x v="67"/>
    <m/>
    <m/>
    <m/>
    <m/>
    <m/>
    <m/>
    <m/>
    <m/>
    <m/>
    <m/>
    <m/>
    <m/>
    <m/>
    <m/>
    <m/>
    <m/>
    <m/>
    <m/>
    <m/>
    <m/>
    <m/>
    <m/>
    <m/>
    <m/>
  </r>
  <r>
    <m/>
    <x v="35"/>
    <m/>
    <m/>
    <m/>
    <m/>
    <m/>
    <m/>
    <m/>
    <m/>
    <m/>
    <m/>
    <m/>
    <m/>
    <m/>
    <m/>
    <m/>
    <m/>
    <m/>
    <m/>
    <m/>
    <m/>
    <m/>
    <m/>
    <m/>
    <m/>
  </r>
  <r>
    <m/>
    <x v="45"/>
    <m/>
    <m/>
    <m/>
    <m/>
    <m/>
    <m/>
    <m/>
    <m/>
    <m/>
    <m/>
    <m/>
    <m/>
    <m/>
    <m/>
    <m/>
    <m/>
    <m/>
    <m/>
    <m/>
    <m/>
    <m/>
    <m/>
    <m/>
    <m/>
  </r>
  <r>
    <m/>
    <x v="196"/>
    <m/>
    <m/>
    <m/>
    <m/>
    <m/>
    <m/>
    <m/>
    <m/>
    <m/>
    <m/>
    <m/>
    <m/>
    <m/>
    <m/>
    <m/>
    <m/>
    <m/>
    <m/>
    <m/>
    <m/>
    <m/>
    <m/>
    <m/>
    <m/>
  </r>
  <r>
    <m/>
    <x v="38"/>
    <m/>
    <m/>
    <m/>
    <m/>
    <m/>
    <m/>
    <m/>
    <m/>
    <m/>
    <m/>
    <m/>
    <m/>
    <m/>
    <m/>
    <m/>
    <m/>
    <m/>
    <m/>
    <m/>
    <m/>
    <m/>
    <m/>
    <m/>
    <m/>
  </r>
  <r>
    <m/>
    <x v="36"/>
    <m/>
    <m/>
    <m/>
    <m/>
    <m/>
    <m/>
    <m/>
    <m/>
    <m/>
    <m/>
    <m/>
    <m/>
    <m/>
    <m/>
    <m/>
    <m/>
    <m/>
    <m/>
    <m/>
    <m/>
    <m/>
    <m/>
    <m/>
    <m/>
  </r>
  <r>
    <m/>
    <x v="83"/>
    <m/>
    <m/>
    <m/>
    <m/>
    <m/>
    <m/>
    <m/>
    <m/>
    <m/>
    <m/>
    <m/>
    <m/>
    <m/>
    <m/>
    <m/>
    <m/>
    <m/>
    <m/>
    <m/>
    <m/>
    <m/>
    <m/>
    <m/>
    <m/>
  </r>
  <r>
    <m/>
    <x v="70"/>
    <m/>
    <m/>
    <m/>
    <m/>
    <m/>
    <m/>
    <m/>
    <m/>
    <m/>
    <m/>
    <m/>
    <m/>
    <m/>
    <m/>
    <m/>
    <m/>
    <m/>
    <m/>
    <m/>
    <m/>
    <m/>
    <m/>
    <m/>
    <m/>
  </r>
  <r>
    <m/>
    <x v="55"/>
    <m/>
    <m/>
    <m/>
    <m/>
    <m/>
    <m/>
    <m/>
    <m/>
    <m/>
    <m/>
    <m/>
    <m/>
    <m/>
    <m/>
    <m/>
    <m/>
    <m/>
    <m/>
    <m/>
    <m/>
    <m/>
    <m/>
    <m/>
    <m/>
  </r>
  <r>
    <m/>
    <x v="75"/>
    <m/>
    <m/>
    <m/>
    <m/>
    <m/>
    <m/>
    <m/>
    <m/>
    <m/>
    <m/>
    <m/>
    <m/>
    <m/>
    <m/>
    <m/>
    <m/>
    <m/>
    <m/>
    <m/>
    <m/>
    <m/>
    <m/>
    <m/>
    <m/>
  </r>
  <r>
    <m/>
    <x v="32"/>
    <m/>
    <m/>
    <m/>
    <m/>
    <m/>
    <m/>
    <m/>
    <m/>
    <m/>
    <m/>
    <m/>
    <m/>
    <m/>
    <m/>
    <m/>
    <m/>
    <m/>
    <m/>
    <m/>
    <m/>
    <m/>
    <m/>
    <m/>
    <m/>
  </r>
  <r>
    <m/>
    <x v="62"/>
    <m/>
    <m/>
    <m/>
    <m/>
    <m/>
    <m/>
    <m/>
    <m/>
    <m/>
    <m/>
    <m/>
    <m/>
    <m/>
    <m/>
    <m/>
    <m/>
    <m/>
    <m/>
    <m/>
    <m/>
    <m/>
    <m/>
    <m/>
    <m/>
  </r>
  <r>
    <m/>
    <x v="71"/>
    <m/>
    <m/>
    <m/>
    <m/>
    <m/>
    <m/>
    <m/>
    <m/>
    <m/>
    <m/>
    <m/>
    <m/>
    <m/>
    <m/>
    <m/>
    <m/>
    <m/>
    <m/>
    <m/>
    <m/>
    <m/>
    <m/>
    <m/>
    <m/>
  </r>
  <r>
    <m/>
    <x v="47"/>
    <m/>
    <m/>
    <m/>
    <m/>
    <m/>
    <m/>
    <m/>
    <m/>
    <m/>
    <m/>
    <m/>
    <m/>
    <m/>
    <m/>
    <m/>
    <m/>
    <m/>
    <m/>
    <m/>
    <m/>
    <m/>
    <m/>
    <m/>
    <m/>
  </r>
  <r>
    <m/>
    <x v="30"/>
    <m/>
    <m/>
    <m/>
    <m/>
    <m/>
    <m/>
    <m/>
    <m/>
    <m/>
    <m/>
    <m/>
    <m/>
    <m/>
    <m/>
    <m/>
    <m/>
    <m/>
    <m/>
    <m/>
    <m/>
    <m/>
    <m/>
    <m/>
    <m/>
  </r>
  <r>
    <m/>
    <x v="122"/>
    <m/>
    <m/>
    <m/>
    <m/>
    <m/>
    <m/>
    <m/>
    <m/>
    <m/>
    <m/>
    <m/>
    <m/>
    <m/>
    <m/>
    <m/>
    <m/>
    <m/>
    <m/>
    <m/>
    <m/>
    <m/>
    <m/>
    <m/>
    <m/>
  </r>
  <r>
    <m/>
    <x v="20"/>
    <m/>
    <m/>
    <m/>
    <m/>
    <m/>
    <m/>
    <m/>
    <m/>
    <m/>
    <m/>
    <m/>
    <m/>
    <m/>
    <m/>
    <m/>
    <m/>
    <m/>
    <m/>
    <m/>
    <m/>
    <m/>
    <m/>
    <m/>
    <m/>
  </r>
  <r>
    <m/>
    <x v="100"/>
    <m/>
    <m/>
    <m/>
    <m/>
    <m/>
    <m/>
    <m/>
    <m/>
    <m/>
    <m/>
    <m/>
    <m/>
    <m/>
    <m/>
    <m/>
    <m/>
    <m/>
    <m/>
    <m/>
    <m/>
    <m/>
    <m/>
    <m/>
    <m/>
  </r>
  <r>
    <m/>
    <x v="252"/>
    <m/>
    <m/>
    <m/>
    <m/>
    <m/>
    <m/>
    <m/>
    <m/>
    <m/>
    <m/>
    <m/>
    <m/>
    <m/>
    <m/>
    <m/>
    <m/>
    <m/>
    <m/>
    <m/>
    <m/>
    <m/>
    <m/>
    <m/>
    <m/>
  </r>
  <r>
    <m/>
    <x v="59"/>
    <m/>
    <m/>
    <m/>
    <m/>
    <m/>
    <m/>
    <m/>
    <m/>
    <m/>
    <m/>
    <m/>
    <m/>
    <m/>
    <m/>
    <m/>
    <m/>
    <m/>
    <m/>
    <m/>
    <m/>
    <m/>
    <m/>
    <m/>
    <m/>
  </r>
  <r>
    <m/>
    <x v="98"/>
    <m/>
    <m/>
    <m/>
    <m/>
    <m/>
    <m/>
    <m/>
    <m/>
    <m/>
    <m/>
    <m/>
    <m/>
    <m/>
    <m/>
    <m/>
    <m/>
    <m/>
    <m/>
    <m/>
    <m/>
    <m/>
    <m/>
    <m/>
    <m/>
  </r>
  <r>
    <m/>
    <x v="103"/>
    <m/>
    <m/>
    <m/>
    <m/>
    <m/>
    <m/>
    <m/>
    <m/>
    <m/>
    <m/>
    <m/>
    <m/>
    <m/>
    <m/>
    <m/>
    <m/>
    <m/>
    <m/>
    <m/>
    <m/>
    <m/>
    <m/>
    <m/>
    <m/>
  </r>
  <r>
    <m/>
    <x v="28"/>
    <m/>
    <m/>
    <m/>
    <m/>
    <m/>
    <m/>
    <m/>
    <m/>
    <m/>
    <m/>
    <m/>
    <m/>
    <m/>
    <m/>
    <m/>
    <m/>
    <m/>
    <m/>
    <m/>
    <m/>
    <m/>
    <m/>
    <m/>
    <m/>
  </r>
  <r>
    <m/>
    <x v="52"/>
    <m/>
    <m/>
    <m/>
    <m/>
    <m/>
    <m/>
    <m/>
    <m/>
    <m/>
    <m/>
    <m/>
    <m/>
    <m/>
    <m/>
    <m/>
    <m/>
    <m/>
    <m/>
    <m/>
    <m/>
    <m/>
    <m/>
    <m/>
    <m/>
  </r>
  <r>
    <m/>
    <x v="46"/>
    <m/>
    <m/>
    <m/>
    <m/>
    <m/>
    <m/>
    <m/>
    <m/>
    <m/>
    <m/>
    <m/>
    <m/>
    <m/>
    <m/>
    <m/>
    <m/>
    <m/>
    <m/>
    <m/>
    <m/>
    <m/>
    <m/>
    <m/>
    <m/>
  </r>
  <r>
    <m/>
    <x v="138"/>
    <m/>
    <m/>
    <m/>
    <m/>
    <m/>
    <m/>
    <m/>
    <m/>
    <m/>
    <m/>
    <m/>
    <m/>
    <m/>
    <m/>
    <m/>
    <m/>
    <m/>
    <m/>
    <m/>
    <m/>
    <m/>
    <m/>
    <m/>
    <m/>
  </r>
  <r>
    <m/>
    <x v="136"/>
    <m/>
    <m/>
    <m/>
    <m/>
    <m/>
    <m/>
    <m/>
    <m/>
    <m/>
    <m/>
    <m/>
    <m/>
    <m/>
    <m/>
    <m/>
    <m/>
    <m/>
    <m/>
    <m/>
    <m/>
    <m/>
    <m/>
    <m/>
    <m/>
  </r>
  <r>
    <m/>
    <x v="126"/>
    <m/>
    <m/>
    <m/>
    <m/>
    <m/>
    <m/>
    <m/>
    <m/>
    <m/>
    <m/>
    <m/>
    <m/>
    <m/>
    <m/>
    <m/>
    <m/>
    <m/>
    <m/>
    <m/>
    <m/>
    <m/>
    <m/>
    <m/>
    <m/>
  </r>
  <r>
    <m/>
    <x v="61"/>
    <m/>
    <m/>
    <m/>
    <m/>
    <m/>
    <m/>
    <m/>
    <m/>
    <m/>
    <m/>
    <m/>
    <m/>
    <m/>
    <m/>
    <m/>
    <m/>
    <m/>
    <m/>
    <m/>
    <m/>
    <m/>
    <m/>
    <m/>
    <m/>
  </r>
  <r>
    <m/>
    <x v="24"/>
    <m/>
    <m/>
    <m/>
    <m/>
    <m/>
    <m/>
    <m/>
    <m/>
    <m/>
    <m/>
    <m/>
    <m/>
    <m/>
    <m/>
    <m/>
    <m/>
    <m/>
    <m/>
    <m/>
    <m/>
    <m/>
    <m/>
    <m/>
    <m/>
  </r>
  <r>
    <m/>
    <x v="64"/>
    <m/>
    <m/>
    <m/>
    <m/>
    <m/>
    <m/>
    <m/>
    <m/>
    <m/>
    <m/>
    <m/>
    <m/>
    <m/>
    <m/>
    <m/>
    <m/>
    <m/>
    <m/>
    <m/>
    <m/>
    <m/>
    <m/>
    <m/>
    <m/>
  </r>
  <r>
    <m/>
    <x v="146"/>
    <m/>
    <m/>
    <m/>
    <m/>
    <m/>
    <m/>
    <m/>
    <m/>
    <m/>
    <m/>
    <m/>
    <m/>
    <m/>
    <m/>
    <m/>
    <m/>
    <m/>
    <m/>
    <m/>
    <m/>
    <m/>
    <m/>
    <m/>
    <m/>
  </r>
  <r>
    <m/>
    <x v="95"/>
    <m/>
    <m/>
    <m/>
    <m/>
    <m/>
    <m/>
    <m/>
    <m/>
    <m/>
    <m/>
    <m/>
    <m/>
    <m/>
    <m/>
    <m/>
    <m/>
    <m/>
    <m/>
    <m/>
    <m/>
    <m/>
    <m/>
    <m/>
    <m/>
  </r>
  <r>
    <m/>
    <x v="65"/>
    <m/>
    <m/>
    <m/>
    <m/>
    <m/>
    <m/>
    <m/>
    <m/>
    <m/>
    <m/>
    <m/>
    <m/>
    <m/>
    <m/>
    <m/>
    <m/>
    <m/>
    <m/>
    <m/>
    <m/>
    <m/>
    <m/>
    <m/>
    <m/>
  </r>
  <r>
    <m/>
    <x v="166"/>
    <m/>
    <m/>
    <m/>
    <m/>
    <m/>
    <m/>
    <m/>
    <m/>
    <m/>
    <m/>
    <m/>
    <m/>
    <m/>
    <m/>
    <m/>
    <m/>
    <m/>
    <m/>
    <m/>
    <m/>
    <m/>
    <m/>
    <m/>
    <m/>
  </r>
  <r>
    <m/>
    <x v="190"/>
    <m/>
    <m/>
    <m/>
    <m/>
    <m/>
    <m/>
    <m/>
    <m/>
    <m/>
    <m/>
    <m/>
    <m/>
    <m/>
    <m/>
    <m/>
    <m/>
    <m/>
    <m/>
    <m/>
    <m/>
    <m/>
    <m/>
    <m/>
    <m/>
  </r>
  <r>
    <m/>
    <x v="125"/>
    <m/>
    <m/>
    <m/>
    <m/>
    <m/>
    <m/>
    <m/>
    <m/>
    <m/>
    <m/>
    <m/>
    <m/>
    <m/>
    <m/>
    <m/>
    <m/>
    <m/>
    <m/>
    <m/>
    <m/>
    <m/>
    <m/>
    <m/>
    <m/>
  </r>
  <r>
    <m/>
    <x v="147"/>
    <m/>
    <m/>
    <m/>
    <m/>
    <m/>
    <m/>
    <m/>
    <m/>
    <m/>
    <m/>
    <m/>
    <m/>
    <m/>
    <m/>
    <m/>
    <m/>
    <m/>
    <m/>
    <m/>
    <m/>
    <m/>
    <m/>
    <m/>
    <m/>
  </r>
  <r>
    <m/>
    <x v="117"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m/>
    <m/>
    <m/>
    <m/>
  </r>
  <r>
    <m/>
    <x v="97"/>
    <m/>
    <m/>
    <m/>
    <m/>
    <m/>
    <m/>
    <m/>
    <m/>
    <m/>
    <m/>
    <m/>
    <m/>
    <m/>
    <m/>
    <m/>
    <m/>
    <m/>
    <m/>
    <m/>
    <m/>
    <m/>
    <m/>
    <m/>
    <m/>
  </r>
  <r>
    <m/>
    <x v="175"/>
    <m/>
    <m/>
    <m/>
    <m/>
    <m/>
    <m/>
    <m/>
    <m/>
    <m/>
    <m/>
    <m/>
    <m/>
    <m/>
    <m/>
    <m/>
    <m/>
    <m/>
    <m/>
    <m/>
    <m/>
    <m/>
    <m/>
    <m/>
    <m/>
  </r>
  <r>
    <m/>
    <x v="262"/>
    <m/>
    <m/>
    <m/>
    <m/>
    <m/>
    <m/>
    <m/>
    <m/>
    <m/>
    <m/>
    <m/>
    <m/>
    <m/>
    <m/>
    <m/>
    <m/>
    <m/>
    <m/>
    <m/>
    <m/>
    <m/>
    <m/>
    <m/>
    <m/>
  </r>
  <r>
    <m/>
    <x v="170"/>
    <m/>
    <m/>
    <m/>
    <m/>
    <m/>
    <m/>
    <m/>
    <m/>
    <m/>
    <m/>
    <m/>
    <m/>
    <m/>
    <m/>
    <m/>
    <m/>
    <m/>
    <m/>
    <m/>
    <m/>
    <m/>
    <m/>
    <m/>
    <m/>
  </r>
  <r>
    <m/>
    <x v="68"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m/>
    <m/>
    <m/>
    <m/>
    <m/>
    <m/>
    <m/>
    <m/>
    <m/>
    <m/>
    <m/>
    <m/>
    <m/>
    <m/>
    <m/>
    <m/>
  </r>
  <r>
    <m/>
    <x v="49"/>
    <m/>
    <m/>
    <m/>
    <m/>
    <m/>
    <m/>
    <m/>
    <m/>
    <m/>
    <m/>
    <m/>
    <m/>
    <m/>
    <m/>
    <m/>
    <m/>
    <m/>
    <m/>
    <m/>
    <m/>
    <m/>
    <m/>
    <m/>
    <m/>
  </r>
  <r>
    <m/>
    <x v="796"/>
    <m/>
    <m/>
    <m/>
    <m/>
    <m/>
    <m/>
    <m/>
    <m/>
    <m/>
    <m/>
    <m/>
    <m/>
    <m/>
    <m/>
    <m/>
    <m/>
    <m/>
    <m/>
    <m/>
    <m/>
    <m/>
    <m/>
    <m/>
    <m/>
  </r>
  <r>
    <m/>
    <x v="142"/>
    <m/>
    <m/>
    <m/>
    <m/>
    <m/>
    <m/>
    <m/>
    <m/>
    <m/>
    <m/>
    <m/>
    <m/>
    <m/>
    <m/>
    <m/>
    <m/>
    <m/>
    <m/>
    <m/>
    <m/>
    <m/>
    <m/>
    <m/>
    <m/>
  </r>
  <r>
    <m/>
    <x v="116"/>
    <m/>
    <m/>
    <m/>
    <m/>
    <m/>
    <m/>
    <m/>
    <m/>
    <m/>
    <m/>
    <m/>
    <m/>
    <m/>
    <m/>
    <m/>
    <m/>
    <m/>
    <m/>
    <m/>
    <m/>
    <m/>
    <m/>
    <m/>
    <m/>
  </r>
  <r>
    <m/>
    <x v="239"/>
    <m/>
    <m/>
    <m/>
    <m/>
    <m/>
    <m/>
    <m/>
    <m/>
    <m/>
    <m/>
    <m/>
    <m/>
    <m/>
    <m/>
    <m/>
    <m/>
    <m/>
    <m/>
    <m/>
    <m/>
    <m/>
    <m/>
    <m/>
    <m/>
  </r>
  <r>
    <m/>
    <x v="173"/>
    <m/>
    <m/>
    <m/>
    <m/>
    <m/>
    <m/>
    <m/>
    <m/>
    <m/>
    <m/>
    <m/>
    <m/>
    <m/>
    <m/>
    <m/>
    <m/>
    <m/>
    <m/>
    <m/>
    <m/>
    <m/>
    <m/>
    <m/>
    <m/>
  </r>
  <r>
    <m/>
    <x v="123"/>
    <m/>
    <m/>
    <m/>
    <m/>
    <m/>
    <m/>
    <m/>
    <m/>
    <m/>
    <m/>
    <m/>
    <m/>
    <m/>
    <m/>
    <m/>
    <m/>
    <m/>
    <m/>
    <m/>
    <m/>
    <m/>
    <m/>
    <m/>
    <m/>
  </r>
  <r>
    <m/>
    <x v="69"/>
    <m/>
    <m/>
    <m/>
    <m/>
    <m/>
    <m/>
    <m/>
    <m/>
    <m/>
    <m/>
    <m/>
    <m/>
    <m/>
    <m/>
    <m/>
    <m/>
    <m/>
    <m/>
    <m/>
    <m/>
    <m/>
    <m/>
    <m/>
    <m/>
  </r>
  <r>
    <m/>
    <x v="154"/>
    <m/>
    <m/>
    <m/>
    <m/>
    <m/>
    <m/>
    <m/>
    <m/>
    <m/>
    <m/>
    <m/>
    <m/>
    <m/>
    <m/>
    <m/>
    <m/>
    <m/>
    <m/>
    <m/>
    <m/>
    <m/>
    <m/>
    <m/>
    <m/>
  </r>
  <r>
    <m/>
    <x v="161"/>
    <m/>
    <m/>
    <m/>
    <m/>
    <m/>
    <m/>
    <m/>
    <m/>
    <m/>
    <m/>
    <m/>
    <m/>
    <m/>
    <m/>
    <m/>
    <m/>
    <m/>
    <m/>
    <m/>
    <m/>
    <m/>
    <m/>
    <m/>
    <m/>
  </r>
  <r>
    <m/>
    <x v="139"/>
    <m/>
    <m/>
    <m/>
    <m/>
    <m/>
    <m/>
    <m/>
    <m/>
    <m/>
    <m/>
    <m/>
    <m/>
    <m/>
    <m/>
    <m/>
    <m/>
    <m/>
    <m/>
    <m/>
    <m/>
    <m/>
    <m/>
    <m/>
    <m/>
  </r>
  <r>
    <m/>
    <x v="240"/>
    <m/>
    <m/>
    <m/>
    <m/>
    <m/>
    <m/>
    <m/>
    <m/>
    <m/>
    <m/>
    <m/>
    <m/>
    <m/>
    <m/>
    <m/>
    <m/>
    <m/>
    <m/>
    <m/>
    <m/>
    <m/>
    <m/>
    <m/>
    <m/>
  </r>
  <r>
    <m/>
    <x v="113"/>
    <m/>
    <m/>
    <m/>
    <m/>
    <m/>
    <m/>
    <m/>
    <m/>
    <m/>
    <m/>
    <m/>
    <m/>
    <m/>
    <m/>
    <m/>
    <m/>
    <m/>
    <m/>
    <m/>
    <m/>
    <m/>
    <m/>
    <m/>
    <m/>
  </r>
  <r>
    <m/>
    <x v="134"/>
    <m/>
    <m/>
    <m/>
    <m/>
    <m/>
    <m/>
    <m/>
    <m/>
    <m/>
    <m/>
    <m/>
    <m/>
    <m/>
    <m/>
    <m/>
    <m/>
    <m/>
    <m/>
    <m/>
    <m/>
    <m/>
    <m/>
    <m/>
    <m/>
  </r>
  <r>
    <m/>
    <x v="119"/>
    <m/>
    <m/>
    <m/>
    <m/>
    <m/>
    <m/>
    <m/>
    <m/>
    <m/>
    <m/>
    <m/>
    <m/>
    <m/>
    <m/>
    <m/>
    <m/>
    <m/>
    <m/>
    <m/>
    <m/>
    <m/>
    <m/>
    <m/>
    <m/>
  </r>
  <r>
    <m/>
    <x v="244"/>
    <m/>
    <m/>
    <m/>
    <m/>
    <m/>
    <m/>
    <m/>
    <m/>
    <m/>
    <m/>
    <m/>
    <m/>
    <m/>
    <m/>
    <m/>
    <m/>
    <m/>
    <m/>
    <m/>
    <m/>
    <m/>
    <m/>
    <m/>
    <m/>
  </r>
  <r>
    <m/>
    <x v="43"/>
    <m/>
    <m/>
    <m/>
    <m/>
    <m/>
    <m/>
    <m/>
    <m/>
    <m/>
    <m/>
    <m/>
    <m/>
    <m/>
    <m/>
    <m/>
    <m/>
    <m/>
    <m/>
    <m/>
    <m/>
    <m/>
    <m/>
    <m/>
    <m/>
  </r>
  <r>
    <m/>
    <x v="221"/>
    <m/>
    <m/>
    <m/>
    <m/>
    <m/>
    <m/>
    <m/>
    <m/>
    <m/>
    <m/>
    <m/>
    <m/>
    <m/>
    <m/>
    <m/>
    <m/>
    <m/>
    <m/>
    <m/>
    <m/>
    <m/>
    <m/>
    <m/>
    <m/>
  </r>
  <r>
    <m/>
    <x v="102"/>
    <m/>
    <m/>
    <m/>
    <m/>
    <m/>
    <m/>
    <m/>
    <m/>
    <m/>
    <m/>
    <m/>
    <m/>
    <m/>
    <m/>
    <m/>
    <m/>
    <m/>
    <m/>
    <m/>
    <m/>
    <m/>
    <m/>
    <m/>
    <m/>
  </r>
  <r>
    <m/>
    <x v="178"/>
    <m/>
    <m/>
    <m/>
    <m/>
    <m/>
    <m/>
    <m/>
    <m/>
    <m/>
    <m/>
    <m/>
    <m/>
    <m/>
    <m/>
    <m/>
    <m/>
    <m/>
    <m/>
    <m/>
    <m/>
    <m/>
    <m/>
    <m/>
    <m/>
  </r>
  <r>
    <m/>
    <x v="246"/>
    <m/>
    <m/>
    <m/>
    <m/>
    <m/>
    <m/>
    <m/>
    <m/>
    <m/>
    <m/>
    <m/>
    <m/>
    <m/>
    <m/>
    <m/>
    <m/>
    <m/>
    <m/>
    <m/>
    <m/>
    <m/>
    <m/>
    <m/>
    <m/>
  </r>
  <r>
    <m/>
    <x v="104"/>
    <m/>
    <m/>
    <m/>
    <m/>
    <m/>
    <m/>
    <m/>
    <m/>
    <m/>
    <m/>
    <m/>
    <m/>
    <m/>
    <m/>
    <m/>
    <m/>
    <m/>
    <m/>
    <m/>
    <m/>
    <m/>
    <m/>
    <m/>
    <m/>
  </r>
  <r>
    <m/>
    <x v="77"/>
    <m/>
    <m/>
    <m/>
    <m/>
    <m/>
    <m/>
    <m/>
    <m/>
    <m/>
    <m/>
    <m/>
    <m/>
    <m/>
    <m/>
    <m/>
    <m/>
    <m/>
    <m/>
    <m/>
    <m/>
    <m/>
    <m/>
    <m/>
    <m/>
  </r>
  <r>
    <m/>
    <x v="152"/>
    <m/>
    <m/>
    <m/>
    <m/>
    <m/>
    <m/>
    <m/>
    <m/>
    <m/>
    <m/>
    <m/>
    <m/>
    <m/>
    <m/>
    <m/>
    <m/>
    <m/>
    <m/>
    <m/>
    <m/>
    <m/>
    <m/>
    <m/>
    <m/>
  </r>
  <r>
    <m/>
    <x v="78"/>
    <m/>
    <m/>
    <m/>
    <m/>
    <m/>
    <m/>
    <m/>
    <m/>
    <m/>
    <m/>
    <m/>
    <m/>
    <m/>
    <m/>
    <m/>
    <m/>
    <m/>
    <m/>
    <m/>
    <m/>
    <m/>
    <m/>
    <m/>
    <m/>
  </r>
  <r>
    <m/>
    <x v="1533"/>
    <m/>
    <m/>
    <m/>
    <m/>
    <m/>
    <m/>
    <m/>
    <m/>
    <m/>
    <m/>
    <m/>
    <m/>
    <m/>
    <m/>
    <m/>
    <m/>
    <m/>
    <m/>
    <m/>
    <m/>
    <m/>
    <m/>
    <m/>
    <m/>
  </r>
  <r>
    <m/>
    <x v="179"/>
    <m/>
    <m/>
    <m/>
    <m/>
    <m/>
    <m/>
    <m/>
    <m/>
    <m/>
    <m/>
    <m/>
    <m/>
    <m/>
    <m/>
    <m/>
    <m/>
    <m/>
    <m/>
    <m/>
    <m/>
    <m/>
    <m/>
    <m/>
    <m/>
  </r>
  <r>
    <m/>
    <x v="428"/>
    <m/>
    <m/>
    <m/>
    <m/>
    <m/>
    <m/>
    <m/>
    <m/>
    <m/>
    <m/>
    <m/>
    <m/>
    <m/>
    <m/>
    <m/>
    <m/>
    <m/>
    <m/>
    <m/>
    <m/>
    <m/>
    <m/>
    <m/>
    <m/>
  </r>
  <r>
    <m/>
    <x v="133"/>
    <m/>
    <m/>
    <m/>
    <m/>
    <m/>
    <m/>
    <m/>
    <m/>
    <m/>
    <m/>
    <m/>
    <m/>
    <m/>
    <m/>
    <m/>
    <m/>
    <m/>
    <m/>
    <m/>
    <m/>
    <m/>
    <m/>
    <m/>
    <m/>
  </r>
  <r>
    <m/>
    <x v="108"/>
    <m/>
    <m/>
    <m/>
    <m/>
    <m/>
    <m/>
    <m/>
    <m/>
    <m/>
    <m/>
    <m/>
    <m/>
    <m/>
    <m/>
    <m/>
    <m/>
    <m/>
    <m/>
    <m/>
    <m/>
    <m/>
    <m/>
    <m/>
    <m/>
  </r>
  <r>
    <m/>
    <x v="63"/>
    <m/>
    <m/>
    <m/>
    <m/>
    <m/>
    <m/>
    <m/>
    <m/>
    <m/>
    <m/>
    <m/>
    <m/>
    <m/>
    <m/>
    <m/>
    <m/>
    <m/>
    <m/>
    <m/>
    <m/>
    <m/>
    <m/>
    <m/>
    <m/>
  </r>
  <r>
    <m/>
    <x v="196"/>
    <m/>
    <m/>
    <m/>
    <m/>
    <m/>
    <m/>
    <m/>
    <m/>
    <m/>
    <m/>
    <m/>
    <m/>
    <m/>
    <m/>
    <m/>
    <m/>
    <m/>
    <m/>
    <m/>
    <m/>
    <m/>
    <m/>
    <m/>
    <m/>
  </r>
  <r>
    <m/>
    <x v="44"/>
    <m/>
    <m/>
    <m/>
    <m/>
    <m/>
    <m/>
    <m/>
    <m/>
    <m/>
    <m/>
    <m/>
    <m/>
    <m/>
    <m/>
    <m/>
    <m/>
    <m/>
    <m/>
    <m/>
    <m/>
    <m/>
    <m/>
    <m/>
    <m/>
  </r>
  <r>
    <m/>
    <x v="131"/>
    <m/>
    <m/>
    <m/>
    <m/>
    <m/>
    <m/>
    <m/>
    <m/>
    <m/>
    <m/>
    <m/>
    <m/>
    <m/>
    <m/>
    <m/>
    <m/>
    <m/>
    <m/>
    <m/>
    <m/>
    <m/>
    <m/>
    <m/>
    <m/>
  </r>
  <r>
    <m/>
    <x v="177"/>
    <m/>
    <m/>
    <m/>
    <m/>
    <m/>
    <m/>
    <m/>
    <m/>
    <m/>
    <m/>
    <m/>
    <m/>
    <m/>
    <m/>
    <m/>
    <m/>
    <m/>
    <m/>
    <m/>
    <m/>
    <m/>
    <m/>
    <m/>
    <m/>
  </r>
  <r>
    <m/>
    <x v="415"/>
    <m/>
    <m/>
    <m/>
    <m/>
    <m/>
    <m/>
    <m/>
    <m/>
    <m/>
    <m/>
    <m/>
    <m/>
    <m/>
    <m/>
    <m/>
    <m/>
    <m/>
    <m/>
    <m/>
    <m/>
    <m/>
    <m/>
    <m/>
    <m/>
  </r>
  <r>
    <m/>
    <x v="202"/>
    <m/>
    <m/>
    <m/>
    <m/>
    <m/>
    <m/>
    <m/>
    <m/>
    <m/>
    <m/>
    <m/>
    <m/>
    <m/>
    <m/>
    <m/>
    <m/>
    <m/>
    <m/>
    <m/>
    <m/>
    <m/>
    <m/>
    <m/>
    <m/>
  </r>
  <r>
    <m/>
    <x v="273"/>
    <m/>
    <m/>
    <m/>
    <m/>
    <m/>
    <m/>
    <m/>
    <m/>
    <m/>
    <m/>
    <m/>
    <m/>
    <m/>
    <m/>
    <m/>
    <m/>
    <m/>
    <m/>
    <m/>
    <m/>
    <m/>
    <m/>
    <m/>
    <m/>
  </r>
  <r>
    <m/>
    <x v="638"/>
    <m/>
    <m/>
    <m/>
    <m/>
    <m/>
    <m/>
    <m/>
    <m/>
    <m/>
    <m/>
    <m/>
    <m/>
    <m/>
    <m/>
    <m/>
    <m/>
    <m/>
    <m/>
    <m/>
    <m/>
    <m/>
    <m/>
    <m/>
    <m/>
  </r>
  <r>
    <m/>
    <x v="214"/>
    <m/>
    <m/>
    <m/>
    <m/>
    <m/>
    <m/>
    <m/>
    <m/>
    <m/>
    <m/>
    <m/>
    <m/>
    <m/>
    <m/>
    <m/>
    <m/>
    <m/>
    <m/>
    <m/>
    <m/>
    <m/>
    <m/>
    <m/>
    <m/>
  </r>
  <r>
    <m/>
    <x v="101"/>
    <m/>
    <m/>
    <m/>
    <m/>
    <m/>
    <m/>
    <m/>
    <m/>
    <m/>
    <m/>
    <m/>
    <m/>
    <m/>
    <m/>
    <m/>
    <m/>
    <m/>
    <m/>
    <m/>
    <m/>
    <m/>
    <m/>
    <m/>
    <m/>
  </r>
  <r>
    <m/>
    <x v="168"/>
    <m/>
    <m/>
    <m/>
    <m/>
    <m/>
    <m/>
    <m/>
    <m/>
    <m/>
    <m/>
    <m/>
    <m/>
    <m/>
    <m/>
    <m/>
    <m/>
    <m/>
    <m/>
    <m/>
    <m/>
    <m/>
    <m/>
    <m/>
    <m/>
  </r>
  <r>
    <m/>
    <x v="217"/>
    <m/>
    <m/>
    <m/>
    <m/>
    <m/>
    <m/>
    <m/>
    <m/>
    <m/>
    <m/>
    <m/>
    <m/>
    <m/>
    <m/>
    <m/>
    <m/>
    <m/>
    <m/>
    <m/>
    <m/>
    <m/>
    <m/>
    <m/>
    <m/>
  </r>
  <r>
    <m/>
    <x v="67"/>
    <m/>
    <m/>
    <m/>
    <m/>
    <m/>
    <m/>
    <m/>
    <m/>
    <m/>
    <m/>
    <m/>
    <m/>
    <m/>
    <m/>
    <m/>
    <m/>
    <m/>
    <m/>
    <m/>
    <m/>
    <m/>
    <m/>
    <m/>
    <m/>
  </r>
  <r>
    <m/>
    <x v="294"/>
    <m/>
    <m/>
    <m/>
    <m/>
    <m/>
    <m/>
    <m/>
    <m/>
    <m/>
    <m/>
    <m/>
    <m/>
    <m/>
    <m/>
    <m/>
    <m/>
    <m/>
    <m/>
    <m/>
    <m/>
    <m/>
    <m/>
    <m/>
    <m/>
  </r>
  <r>
    <m/>
    <x v="237"/>
    <m/>
    <m/>
    <m/>
    <m/>
    <m/>
    <m/>
    <m/>
    <m/>
    <m/>
    <m/>
    <m/>
    <m/>
    <m/>
    <m/>
    <m/>
    <m/>
    <m/>
    <m/>
    <m/>
    <m/>
    <m/>
    <m/>
    <m/>
    <m/>
  </r>
  <r>
    <m/>
    <x v="107"/>
    <m/>
    <m/>
    <m/>
    <m/>
    <m/>
    <m/>
    <m/>
    <m/>
    <m/>
    <m/>
    <m/>
    <m/>
    <m/>
    <m/>
    <m/>
    <m/>
    <m/>
    <m/>
    <m/>
    <m/>
    <m/>
    <m/>
    <m/>
    <m/>
  </r>
  <r>
    <m/>
    <x v="236"/>
    <m/>
    <m/>
    <m/>
    <m/>
    <m/>
    <m/>
    <m/>
    <m/>
    <m/>
    <m/>
    <m/>
    <m/>
    <m/>
    <m/>
    <m/>
    <m/>
    <m/>
    <m/>
    <m/>
    <m/>
    <m/>
    <m/>
    <m/>
    <m/>
  </r>
  <r>
    <m/>
    <x v="50"/>
    <m/>
    <m/>
    <m/>
    <m/>
    <m/>
    <m/>
    <m/>
    <m/>
    <m/>
    <m/>
    <m/>
    <m/>
    <m/>
    <m/>
    <m/>
    <m/>
    <m/>
    <m/>
    <m/>
    <m/>
    <m/>
    <m/>
    <m/>
    <m/>
  </r>
  <r>
    <m/>
    <x v="193"/>
    <m/>
    <m/>
    <m/>
    <m/>
    <m/>
    <m/>
    <m/>
    <m/>
    <m/>
    <m/>
    <m/>
    <m/>
    <m/>
    <m/>
    <m/>
    <m/>
    <m/>
    <m/>
    <m/>
    <m/>
    <m/>
    <m/>
    <m/>
    <m/>
  </r>
  <r>
    <m/>
    <x v="8"/>
    <m/>
    <m/>
    <m/>
    <m/>
    <m/>
    <m/>
    <m/>
    <m/>
    <m/>
    <m/>
    <m/>
    <m/>
    <m/>
    <m/>
    <m/>
    <m/>
    <m/>
    <m/>
    <m/>
    <m/>
    <m/>
    <m/>
    <m/>
    <m/>
  </r>
  <r>
    <m/>
    <x v="197"/>
    <m/>
    <m/>
    <m/>
    <m/>
    <m/>
    <m/>
    <m/>
    <m/>
    <m/>
    <m/>
    <m/>
    <m/>
    <m/>
    <m/>
    <m/>
    <m/>
    <m/>
    <m/>
    <m/>
    <m/>
    <m/>
    <m/>
    <m/>
    <m/>
  </r>
  <r>
    <m/>
    <x v="254"/>
    <m/>
    <m/>
    <m/>
    <m/>
    <m/>
    <m/>
    <m/>
    <m/>
    <m/>
    <m/>
    <m/>
    <m/>
    <m/>
    <m/>
    <m/>
    <m/>
    <m/>
    <m/>
    <m/>
    <m/>
    <m/>
    <m/>
    <m/>
    <m/>
  </r>
  <r>
    <m/>
    <x v="42"/>
    <m/>
    <m/>
    <m/>
    <m/>
    <m/>
    <m/>
    <m/>
    <m/>
    <m/>
    <m/>
    <m/>
    <m/>
    <m/>
    <m/>
    <m/>
    <m/>
    <m/>
    <m/>
    <m/>
    <m/>
    <m/>
    <m/>
    <m/>
    <m/>
  </r>
  <r>
    <m/>
    <x v="103"/>
    <m/>
    <m/>
    <m/>
    <m/>
    <m/>
    <m/>
    <m/>
    <m/>
    <m/>
    <m/>
    <m/>
    <m/>
    <m/>
    <m/>
    <m/>
    <m/>
    <m/>
    <m/>
    <m/>
    <m/>
    <m/>
    <m/>
    <m/>
    <m/>
  </r>
  <r>
    <m/>
    <x v="306"/>
    <m/>
    <m/>
    <m/>
    <m/>
    <m/>
    <m/>
    <m/>
    <m/>
    <m/>
    <m/>
    <m/>
    <m/>
    <m/>
    <m/>
    <m/>
    <m/>
    <m/>
    <m/>
    <m/>
    <m/>
    <m/>
    <m/>
    <m/>
    <m/>
  </r>
  <r>
    <m/>
    <x v="57"/>
    <m/>
    <m/>
    <m/>
    <m/>
    <m/>
    <m/>
    <m/>
    <m/>
    <m/>
    <m/>
    <m/>
    <m/>
    <m/>
    <m/>
    <m/>
    <m/>
    <m/>
    <m/>
    <m/>
    <m/>
    <m/>
    <m/>
    <m/>
    <m/>
  </r>
  <r>
    <m/>
    <x v="215"/>
    <m/>
    <m/>
    <m/>
    <m/>
    <m/>
    <m/>
    <m/>
    <m/>
    <m/>
    <m/>
    <m/>
    <m/>
    <m/>
    <m/>
    <m/>
    <m/>
    <m/>
    <m/>
    <m/>
    <m/>
    <m/>
    <m/>
    <m/>
    <m/>
  </r>
  <r>
    <m/>
    <x v="99"/>
    <m/>
    <m/>
    <m/>
    <m/>
    <m/>
    <m/>
    <m/>
    <m/>
    <m/>
    <m/>
    <m/>
    <m/>
    <m/>
    <m/>
    <m/>
    <m/>
    <m/>
    <m/>
    <m/>
    <m/>
    <m/>
    <m/>
    <m/>
    <m/>
  </r>
  <r>
    <m/>
    <x v="278"/>
    <m/>
    <m/>
    <m/>
    <m/>
    <m/>
    <m/>
    <m/>
    <m/>
    <m/>
    <m/>
    <m/>
    <m/>
    <m/>
    <m/>
    <m/>
    <m/>
    <m/>
    <m/>
    <m/>
    <m/>
    <m/>
    <m/>
    <m/>
    <m/>
  </r>
  <r>
    <m/>
    <x v="224"/>
    <m/>
    <m/>
    <m/>
    <m/>
    <m/>
    <m/>
    <m/>
    <m/>
    <m/>
    <m/>
    <m/>
    <m/>
    <m/>
    <m/>
    <m/>
    <m/>
    <m/>
    <m/>
    <m/>
    <m/>
    <m/>
    <m/>
    <m/>
    <m/>
  </r>
  <r>
    <m/>
    <x v="429"/>
    <m/>
    <m/>
    <m/>
    <m/>
    <m/>
    <m/>
    <m/>
    <m/>
    <m/>
    <m/>
    <m/>
    <m/>
    <m/>
    <m/>
    <m/>
    <m/>
    <m/>
    <m/>
    <m/>
    <m/>
    <m/>
    <m/>
    <m/>
    <m/>
  </r>
  <r>
    <m/>
    <x v="384"/>
    <m/>
    <m/>
    <m/>
    <m/>
    <m/>
    <m/>
    <m/>
    <m/>
    <m/>
    <m/>
    <m/>
    <m/>
    <m/>
    <m/>
    <m/>
    <m/>
    <m/>
    <m/>
    <m/>
    <m/>
    <m/>
    <m/>
    <m/>
    <m/>
  </r>
  <r>
    <m/>
    <x v="326"/>
    <m/>
    <m/>
    <m/>
    <m/>
    <m/>
    <m/>
    <m/>
    <m/>
    <m/>
    <m/>
    <m/>
    <m/>
    <m/>
    <m/>
    <m/>
    <m/>
    <m/>
    <m/>
    <m/>
    <m/>
    <m/>
    <m/>
    <m/>
    <m/>
  </r>
  <r>
    <m/>
    <x v="37"/>
    <m/>
    <m/>
    <m/>
    <m/>
    <m/>
    <m/>
    <m/>
    <m/>
    <m/>
    <m/>
    <m/>
    <m/>
    <m/>
    <m/>
    <m/>
    <m/>
    <m/>
    <m/>
    <m/>
    <m/>
    <m/>
    <m/>
    <m/>
    <m/>
  </r>
  <r>
    <m/>
    <x v="81"/>
    <m/>
    <m/>
    <m/>
    <m/>
    <m/>
    <m/>
    <m/>
    <m/>
    <m/>
    <m/>
    <m/>
    <m/>
    <m/>
    <m/>
    <m/>
    <m/>
    <m/>
    <m/>
    <m/>
    <m/>
    <m/>
    <m/>
    <m/>
    <m/>
  </r>
  <r>
    <m/>
    <x v="241"/>
    <m/>
    <m/>
    <m/>
    <m/>
    <m/>
    <m/>
    <m/>
    <m/>
    <m/>
    <m/>
    <m/>
    <m/>
    <m/>
    <m/>
    <m/>
    <m/>
    <m/>
    <m/>
    <m/>
    <m/>
    <m/>
    <m/>
    <m/>
    <m/>
  </r>
  <r>
    <m/>
    <x v="227"/>
    <m/>
    <m/>
    <m/>
    <m/>
    <m/>
    <m/>
    <m/>
    <m/>
    <m/>
    <m/>
    <m/>
    <m/>
    <m/>
    <m/>
    <m/>
    <m/>
    <m/>
    <m/>
    <m/>
    <m/>
    <m/>
    <m/>
    <m/>
    <m/>
  </r>
  <r>
    <m/>
    <x v="194"/>
    <m/>
    <m/>
    <m/>
    <m/>
    <m/>
    <m/>
    <m/>
    <m/>
    <m/>
    <m/>
    <m/>
    <m/>
    <m/>
    <m/>
    <m/>
    <m/>
    <m/>
    <m/>
    <m/>
    <m/>
    <m/>
    <m/>
    <m/>
    <m/>
  </r>
  <r>
    <m/>
    <x v="289"/>
    <m/>
    <m/>
    <m/>
    <m/>
    <m/>
    <m/>
    <m/>
    <m/>
    <m/>
    <m/>
    <m/>
    <m/>
    <m/>
    <m/>
    <m/>
    <m/>
    <m/>
    <m/>
    <m/>
    <m/>
    <m/>
    <m/>
    <m/>
    <m/>
  </r>
  <r>
    <m/>
    <x v="33"/>
    <m/>
    <m/>
    <m/>
    <m/>
    <m/>
    <m/>
    <m/>
    <m/>
    <m/>
    <m/>
    <m/>
    <m/>
    <m/>
    <m/>
    <m/>
    <m/>
    <m/>
    <m/>
    <m/>
    <m/>
    <m/>
    <m/>
    <m/>
    <m/>
  </r>
  <r>
    <m/>
    <x v="71"/>
    <m/>
    <m/>
    <m/>
    <m/>
    <m/>
    <m/>
    <m/>
    <m/>
    <m/>
    <m/>
    <m/>
    <m/>
    <m/>
    <m/>
    <m/>
    <m/>
    <m/>
    <m/>
    <m/>
    <m/>
    <m/>
    <m/>
    <m/>
    <m/>
  </r>
  <r>
    <m/>
    <x v="327"/>
    <m/>
    <m/>
    <m/>
    <m/>
    <m/>
    <m/>
    <m/>
    <m/>
    <m/>
    <m/>
    <m/>
    <m/>
    <m/>
    <m/>
    <m/>
    <m/>
    <m/>
    <m/>
    <m/>
    <m/>
    <m/>
    <m/>
    <m/>
    <m/>
  </r>
  <r>
    <m/>
    <x v="135"/>
    <m/>
    <m/>
    <m/>
    <m/>
    <m/>
    <m/>
    <m/>
    <m/>
    <m/>
    <m/>
    <m/>
    <m/>
    <m/>
    <m/>
    <m/>
    <m/>
    <m/>
    <m/>
    <m/>
    <m/>
    <m/>
    <m/>
    <m/>
    <m/>
  </r>
  <r>
    <m/>
    <x v="99"/>
    <m/>
    <m/>
    <m/>
    <m/>
    <m/>
    <m/>
    <m/>
    <m/>
    <m/>
    <m/>
    <m/>
    <m/>
    <m/>
    <m/>
    <m/>
    <m/>
    <m/>
    <m/>
    <m/>
    <m/>
    <m/>
    <m/>
    <m/>
    <m/>
  </r>
  <r>
    <m/>
    <x v="73"/>
    <m/>
    <m/>
    <m/>
    <m/>
    <m/>
    <m/>
    <m/>
    <m/>
    <m/>
    <m/>
    <m/>
    <m/>
    <m/>
    <m/>
    <m/>
    <m/>
    <m/>
    <m/>
    <m/>
    <m/>
    <m/>
    <m/>
    <m/>
    <m/>
  </r>
  <r>
    <m/>
    <x v="72"/>
    <m/>
    <m/>
    <m/>
    <m/>
    <m/>
    <m/>
    <m/>
    <m/>
    <m/>
    <m/>
    <m/>
    <m/>
    <m/>
    <m/>
    <m/>
    <m/>
    <m/>
    <m/>
    <m/>
    <m/>
    <m/>
    <m/>
    <m/>
    <m/>
  </r>
  <r>
    <m/>
    <x v="209"/>
    <m/>
    <m/>
    <m/>
    <m/>
    <m/>
    <m/>
    <m/>
    <m/>
    <m/>
    <m/>
    <m/>
    <m/>
    <m/>
    <m/>
    <m/>
    <m/>
    <m/>
    <m/>
    <m/>
    <m/>
    <m/>
    <m/>
    <m/>
    <m/>
  </r>
  <r>
    <m/>
    <x v="327"/>
    <m/>
    <m/>
    <m/>
    <m/>
    <m/>
    <m/>
    <m/>
    <m/>
    <m/>
    <m/>
    <m/>
    <m/>
    <m/>
    <m/>
    <m/>
    <m/>
    <m/>
    <m/>
    <m/>
    <m/>
    <m/>
    <m/>
    <m/>
    <m/>
  </r>
  <r>
    <m/>
    <x v="94"/>
    <m/>
    <m/>
    <m/>
    <m/>
    <m/>
    <m/>
    <m/>
    <m/>
    <m/>
    <m/>
    <m/>
    <m/>
    <m/>
    <m/>
    <m/>
    <m/>
    <m/>
    <m/>
    <m/>
    <m/>
    <m/>
    <m/>
    <m/>
    <m/>
  </r>
  <r>
    <m/>
    <x v="4"/>
    <m/>
    <m/>
    <m/>
    <m/>
    <m/>
    <m/>
    <m/>
    <m/>
    <m/>
    <m/>
    <m/>
    <m/>
    <m/>
    <m/>
    <m/>
    <m/>
    <m/>
    <m/>
    <m/>
    <m/>
    <m/>
    <m/>
    <m/>
    <m/>
  </r>
  <r>
    <m/>
    <x v="155"/>
    <m/>
    <m/>
    <m/>
    <m/>
    <m/>
    <m/>
    <m/>
    <m/>
    <m/>
    <m/>
    <m/>
    <m/>
    <m/>
    <m/>
    <m/>
    <m/>
    <m/>
    <m/>
    <m/>
    <m/>
    <m/>
    <m/>
    <m/>
    <m/>
  </r>
  <r>
    <m/>
    <x v="1"/>
    <m/>
    <m/>
    <m/>
    <m/>
    <m/>
    <m/>
    <m/>
    <m/>
    <m/>
    <m/>
    <m/>
    <m/>
    <m/>
    <m/>
    <m/>
    <m/>
    <m/>
    <m/>
    <m/>
    <m/>
    <m/>
    <m/>
    <m/>
    <m/>
  </r>
  <r>
    <m/>
    <x v="34"/>
    <m/>
    <m/>
    <m/>
    <m/>
    <m/>
    <m/>
    <m/>
    <m/>
    <m/>
    <m/>
    <m/>
    <m/>
    <m/>
    <m/>
    <m/>
    <m/>
    <m/>
    <m/>
    <m/>
    <m/>
    <m/>
    <m/>
    <m/>
    <m/>
  </r>
  <r>
    <m/>
    <x v="159"/>
    <m/>
    <m/>
    <m/>
    <m/>
    <m/>
    <m/>
    <m/>
    <m/>
    <m/>
    <m/>
    <m/>
    <m/>
    <m/>
    <m/>
    <m/>
    <m/>
    <m/>
    <m/>
    <m/>
    <m/>
    <m/>
    <m/>
    <m/>
    <m/>
  </r>
  <r>
    <m/>
    <x v="223"/>
    <m/>
    <m/>
    <m/>
    <m/>
    <m/>
    <m/>
    <m/>
    <m/>
    <m/>
    <m/>
    <m/>
    <m/>
    <m/>
    <m/>
    <m/>
    <m/>
    <m/>
    <m/>
    <m/>
    <m/>
    <m/>
    <m/>
    <m/>
    <m/>
  </r>
  <r>
    <m/>
    <x v="1158"/>
    <m/>
    <m/>
    <m/>
    <m/>
    <m/>
    <m/>
    <m/>
    <m/>
    <m/>
    <m/>
    <m/>
    <m/>
    <m/>
    <m/>
    <m/>
    <m/>
    <m/>
    <m/>
    <m/>
    <m/>
    <m/>
    <m/>
    <m/>
    <m/>
  </r>
  <r>
    <m/>
    <x v="151"/>
    <m/>
    <m/>
    <m/>
    <m/>
    <m/>
    <m/>
    <m/>
    <m/>
    <m/>
    <m/>
    <m/>
    <m/>
    <m/>
    <m/>
    <m/>
    <m/>
    <m/>
    <m/>
    <m/>
    <m/>
    <m/>
    <m/>
    <m/>
    <m/>
  </r>
  <r>
    <m/>
    <x v="354"/>
    <m/>
    <m/>
    <m/>
    <m/>
    <m/>
    <m/>
    <m/>
    <m/>
    <m/>
    <m/>
    <m/>
    <m/>
    <m/>
    <m/>
    <m/>
    <m/>
    <m/>
    <m/>
    <m/>
    <m/>
    <m/>
    <m/>
    <m/>
    <m/>
  </r>
  <r>
    <m/>
    <x v="176"/>
    <m/>
    <m/>
    <m/>
    <m/>
    <m/>
    <m/>
    <m/>
    <m/>
    <m/>
    <m/>
    <m/>
    <m/>
    <m/>
    <m/>
    <m/>
    <m/>
    <m/>
    <m/>
    <m/>
    <m/>
    <m/>
    <m/>
    <m/>
    <m/>
  </r>
  <r>
    <m/>
    <x v="105"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m/>
    <m/>
    <m/>
    <m/>
    <m/>
    <m/>
    <m/>
    <m/>
    <m/>
    <m/>
    <m/>
    <m/>
    <m/>
    <m/>
    <m/>
    <m/>
    <m/>
    <m/>
    <m/>
    <m/>
    <m/>
    <m/>
  </r>
  <r>
    <m/>
    <x v="308"/>
    <m/>
    <m/>
    <m/>
    <m/>
    <m/>
    <m/>
    <m/>
    <m/>
    <m/>
    <m/>
    <m/>
    <m/>
    <m/>
    <m/>
    <m/>
    <m/>
    <m/>
    <m/>
    <m/>
    <m/>
    <m/>
    <m/>
    <m/>
    <m/>
  </r>
  <r>
    <m/>
    <x v="127"/>
    <m/>
    <m/>
    <m/>
    <m/>
    <m/>
    <m/>
    <m/>
    <m/>
    <m/>
    <m/>
    <m/>
    <m/>
    <m/>
    <m/>
    <m/>
    <m/>
    <m/>
    <m/>
    <m/>
    <m/>
    <m/>
    <m/>
    <m/>
    <m/>
  </r>
  <r>
    <m/>
    <x v="461"/>
    <m/>
    <m/>
    <m/>
    <m/>
    <m/>
    <m/>
    <m/>
    <m/>
    <m/>
    <m/>
    <m/>
    <m/>
    <m/>
    <m/>
    <m/>
    <m/>
    <m/>
    <m/>
    <m/>
    <m/>
    <m/>
    <m/>
    <m/>
    <m/>
  </r>
  <r>
    <m/>
    <x v="257"/>
    <m/>
    <m/>
    <m/>
    <m/>
    <m/>
    <m/>
    <m/>
    <m/>
    <m/>
    <m/>
    <m/>
    <m/>
    <m/>
    <m/>
    <m/>
    <m/>
    <m/>
    <m/>
    <m/>
    <m/>
    <m/>
    <m/>
    <m/>
    <m/>
  </r>
  <r>
    <m/>
    <x v="74"/>
    <m/>
    <m/>
    <m/>
    <m/>
    <m/>
    <m/>
    <m/>
    <m/>
    <m/>
    <m/>
    <m/>
    <m/>
    <m/>
    <m/>
    <m/>
    <m/>
    <m/>
    <m/>
    <m/>
    <m/>
    <m/>
    <m/>
    <m/>
    <m/>
  </r>
  <r>
    <m/>
    <x v="682"/>
    <m/>
    <m/>
    <m/>
    <m/>
    <m/>
    <m/>
    <m/>
    <m/>
    <m/>
    <m/>
    <m/>
    <m/>
    <m/>
    <m/>
    <m/>
    <m/>
    <m/>
    <m/>
    <m/>
    <m/>
    <m/>
    <m/>
    <m/>
    <m/>
  </r>
  <r>
    <m/>
    <x v="56"/>
    <m/>
    <m/>
    <m/>
    <m/>
    <m/>
    <m/>
    <m/>
    <m/>
    <m/>
    <m/>
    <m/>
    <m/>
    <m/>
    <m/>
    <m/>
    <m/>
    <m/>
    <m/>
    <m/>
    <m/>
    <m/>
    <m/>
    <m/>
    <m/>
  </r>
  <r>
    <m/>
    <x v="303"/>
    <m/>
    <m/>
    <m/>
    <m/>
    <m/>
    <m/>
    <m/>
    <m/>
    <m/>
    <m/>
    <m/>
    <m/>
    <m/>
    <m/>
    <m/>
    <m/>
    <m/>
    <m/>
    <m/>
    <m/>
    <m/>
    <m/>
    <m/>
    <m/>
  </r>
  <r>
    <m/>
    <x v="23"/>
    <m/>
    <m/>
    <m/>
    <m/>
    <m/>
    <m/>
    <m/>
    <m/>
    <m/>
    <m/>
    <m/>
    <m/>
    <m/>
    <m/>
    <m/>
    <m/>
    <m/>
    <m/>
    <m/>
    <m/>
    <m/>
    <m/>
    <m/>
    <m/>
  </r>
  <r>
    <m/>
    <x v="457"/>
    <m/>
    <m/>
    <m/>
    <m/>
    <m/>
    <m/>
    <m/>
    <m/>
    <m/>
    <m/>
    <m/>
    <m/>
    <m/>
    <m/>
    <m/>
    <m/>
    <m/>
    <m/>
    <m/>
    <m/>
    <m/>
    <m/>
    <m/>
    <m/>
  </r>
  <r>
    <m/>
    <x v="26"/>
    <m/>
    <m/>
    <m/>
    <m/>
    <m/>
    <m/>
    <m/>
    <m/>
    <m/>
    <m/>
    <m/>
    <m/>
    <m/>
    <m/>
    <m/>
    <m/>
    <m/>
    <m/>
    <m/>
    <m/>
    <m/>
    <m/>
    <m/>
    <m/>
  </r>
  <r>
    <m/>
    <x v="222"/>
    <m/>
    <m/>
    <m/>
    <m/>
    <m/>
    <m/>
    <m/>
    <m/>
    <m/>
    <m/>
    <m/>
    <m/>
    <m/>
    <m/>
    <m/>
    <m/>
    <m/>
    <m/>
    <m/>
    <m/>
    <m/>
    <m/>
    <m/>
    <m/>
  </r>
  <r>
    <m/>
    <x v="89"/>
    <m/>
    <m/>
    <m/>
    <m/>
    <m/>
    <m/>
    <m/>
    <m/>
    <m/>
    <m/>
    <m/>
    <m/>
    <m/>
    <m/>
    <m/>
    <m/>
    <m/>
    <m/>
    <m/>
    <m/>
    <m/>
    <m/>
    <m/>
    <m/>
  </r>
  <r>
    <m/>
    <x v="257"/>
    <m/>
    <m/>
    <m/>
    <m/>
    <m/>
    <m/>
    <m/>
    <m/>
    <m/>
    <m/>
    <m/>
    <m/>
    <m/>
    <m/>
    <m/>
    <m/>
    <m/>
    <m/>
    <m/>
    <m/>
    <m/>
    <m/>
    <m/>
    <m/>
  </r>
  <r>
    <m/>
    <x v="583"/>
    <m/>
    <m/>
    <m/>
    <m/>
    <m/>
    <m/>
    <m/>
    <m/>
    <m/>
    <m/>
    <m/>
    <m/>
    <m/>
    <m/>
    <m/>
    <m/>
    <m/>
    <m/>
    <m/>
    <m/>
    <m/>
    <m/>
    <m/>
    <m/>
  </r>
  <r>
    <m/>
    <x v="85"/>
    <m/>
    <m/>
    <m/>
    <m/>
    <m/>
    <m/>
    <m/>
    <m/>
    <m/>
    <m/>
    <m/>
    <m/>
    <m/>
    <m/>
    <m/>
    <m/>
    <m/>
    <m/>
    <m/>
    <m/>
    <m/>
    <m/>
    <m/>
    <m/>
  </r>
  <r>
    <m/>
    <x v="296"/>
    <m/>
    <m/>
    <m/>
    <m/>
    <m/>
    <m/>
    <m/>
    <m/>
    <m/>
    <m/>
    <m/>
    <m/>
    <m/>
    <m/>
    <m/>
    <m/>
    <m/>
    <m/>
    <m/>
    <m/>
    <m/>
    <m/>
    <m/>
    <m/>
  </r>
  <r>
    <m/>
    <x v="617"/>
    <m/>
    <m/>
    <m/>
    <m/>
    <m/>
    <m/>
    <m/>
    <m/>
    <m/>
    <m/>
    <m/>
    <m/>
    <m/>
    <m/>
    <m/>
    <m/>
    <m/>
    <m/>
    <m/>
    <m/>
    <m/>
    <m/>
    <m/>
    <m/>
  </r>
  <r>
    <m/>
    <x v="268"/>
    <m/>
    <m/>
    <m/>
    <m/>
    <m/>
    <m/>
    <m/>
    <m/>
    <m/>
    <m/>
    <m/>
    <m/>
    <m/>
    <m/>
    <m/>
    <m/>
    <m/>
    <m/>
    <m/>
    <m/>
    <m/>
    <m/>
    <m/>
    <m/>
  </r>
  <r>
    <m/>
    <x v="39"/>
    <m/>
    <m/>
    <m/>
    <m/>
    <m/>
    <m/>
    <m/>
    <m/>
    <m/>
    <m/>
    <m/>
    <m/>
    <m/>
    <m/>
    <m/>
    <m/>
    <m/>
    <m/>
    <m/>
    <m/>
    <m/>
    <m/>
    <m/>
    <m/>
  </r>
  <r>
    <m/>
    <x v="129"/>
    <m/>
    <m/>
    <m/>
    <m/>
    <m/>
    <m/>
    <m/>
    <m/>
    <m/>
    <m/>
    <m/>
    <m/>
    <m/>
    <m/>
    <m/>
    <m/>
    <m/>
    <m/>
    <m/>
    <m/>
    <m/>
    <m/>
    <m/>
    <m/>
  </r>
  <r>
    <m/>
    <x v="143"/>
    <m/>
    <m/>
    <m/>
    <m/>
    <m/>
    <m/>
    <m/>
    <m/>
    <m/>
    <m/>
    <m/>
    <m/>
    <m/>
    <m/>
    <m/>
    <m/>
    <m/>
    <m/>
    <m/>
    <m/>
    <m/>
    <m/>
    <m/>
    <m/>
  </r>
  <r>
    <m/>
    <x v="1534"/>
    <m/>
    <m/>
    <m/>
    <m/>
    <m/>
    <m/>
    <m/>
    <m/>
    <m/>
    <m/>
    <m/>
    <m/>
    <m/>
    <m/>
    <m/>
    <m/>
    <m/>
    <m/>
    <m/>
    <m/>
    <m/>
    <m/>
    <m/>
    <m/>
  </r>
  <r>
    <m/>
    <x v="305"/>
    <m/>
    <m/>
    <m/>
    <m/>
    <m/>
    <m/>
    <m/>
    <m/>
    <m/>
    <m/>
    <m/>
    <m/>
    <m/>
    <m/>
    <m/>
    <m/>
    <m/>
    <m/>
    <m/>
    <m/>
    <m/>
    <m/>
    <m/>
    <m/>
  </r>
  <r>
    <m/>
    <x v="453"/>
    <m/>
    <m/>
    <m/>
    <m/>
    <m/>
    <m/>
    <m/>
    <m/>
    <m/>
    <m/>
    <m/>
    <m/>
    <m/>
    <m/>
    <m/>
    <m/>
    <m/>
    <m/>
    <m/>
    <m/>
    <m/>
    <m/>
    <m/>
    <m/>
  </r>
  <r>
    <m/>
    <x v="211"/>
    <m/>
    <m/>
    <m/>
    <m/>
    <m/>
    <m/>
    <m/>
    <m/>
    <m/>
    <m/>
    <m/>
    <m/>
    <m/>
    <m/>
    <m/>
    <m/>
    <m/>
    <m/>
    <m/>
    <m/>
    <m/>
    <m/>
    <m/>
    <m/>
  </r>
  <r>
    <m/>
    <x v="189"/>
    <m/>
    <m/>
    <m/>
    <m/>
    <m/>
    <m/>
    <m/>
    <m/>
    <m/>
    <m/>
    <m/>
    <m/>
    <m/>
    <m/>
    <m/>
    <m/>
    <m/>
    <m/>
    <m/>
    <m/>
    <m/>
    <m/>
    <m/>
    <m/>
  </r>
  <r>
    <m/>
    <x v="400"/>
    <m/>
    <m/>
    <m/>
    <m/>
    <m/>
    <m/>
    <m/>
    <m/>
    <m/>
    <m/>
    <m/>
    <m/>
    <m/>
    <m/>
    <m/>
    <m/>
    <m/>
    <m/>
    <m/>
    <m/>
    <m/>
    <m/>
    <m/>
    <m/>
  </r>
  <r>
    <m/>
    <x v="373"/>
    <m/>
    <m/>
    <m/>
    <m/>
    <m/>
    <m/>
    <m/>
    <m/>
    <m/>
    <m/>
    <m/>
    <m/>
    <m/>
    <m/>
    <m/>
    <m/>
    <m/>
    <m/>
    <m/>
    <m/>
    <m/>
    <m/>
    <m/>
    <m/>
  </r>
  <r>
    <m/>
    <x v="341"/>
    <m/>
    <m/>
    <m/>
    <m/>
    <m/>
    <m/>
    <m/>
    <m/>
    <m/>
    <m/>
    <m/>
    <m/>
    <m/>
    <m/>
    <m/>
    <m/>
    <m/>
    <m/>
    <m/>
    <m/>
    <m/>
    <m/>
    <m/>
    <m/>
  </r>
  <r>
    <m/>
    <x v="300"/>
    <m/>
    <m/>
    <m/>
    <m/>
    <m/>
    <m/>
    <m/>
    <m/>
    <m/>
    <m/>
    <m/>
    <m/>
    <m/>
    <m/>
    <m/>
    <m/>
    <m/>
    <m/>
    <m/>
    <m/>
    <m/>
    <m/>
    <m/>
    <m/>
  </r>
  <r>
    <m/>
    <x v="149"/>
    <m/>
    <m/>
    <m/>
    <m/>
    <m/>
    <m/>
    <m/>
    <m/>
    <m/>
    <m/>
    <m/>
    <m/>
    <m/>
    <m/>
    <m/>
    <m/>
    <m/>
    <m/>
    <m/>
    <m/>
    <m/>
    <m/>
    <m/>
    <m/>
  </r>
  <r>
    <m/>
    <x v="199"/>
    <m/>
    <m/>
    <m/>
    <m/>
    <m/>
    <m/>
    <m/>
    <m/>
    <m/>
    <m/>
    <m/>
    <m/>
    <m/>
    <m/>
    <m/>
    <m/>
    <m/>
    <m/>
    <m/>
    <m/>
    <m/>
    <m/>
    <m/>
    <m/>
  </r>
  <r>
    <m/>
    <x v="480"/>
    <m/>
    <m/>
    <m/>
    <m/>
    <m/>
    <m/>
    <m/>
    <m/>
    <m/>
    <m/>
    <m/>
    <m/>
    <m/>
    <m/>
    <m/>
    <m/>
    <m/>
    <m/>
    <m/>
    <m/>
    <m/>
    <m/>
    <m/>
    <m/>
  </r>
  <r>
    <m/>
    <x v="1535"/>
    <m/>
    <m/>
    <m/>
    <m/>
    <m/>
    <m/>
    <m/>
    <m/>
    <m/>
    <m/>
    <m/>
    <m/>
    <m/>
    <m/>
    <m/>
    <m/>
    <m/>
    <m/>
    <m/>
    <m/>
    <m/>
    <m/>
    <m/>
    <m/>
  </r>
  <r>
    <m/>
    <x v="225"/>
    <m/>
    <m/>
    <m/>
    <m/>
    <m/>
    <m/>
    <m/>
    <m/>
    <m/>
    <m/>
    <m/>
    <m/>
    <m/>
    <m/>
    <m/>
    <m/>
    <m/>
    <m/>
    <m/>
    <m/>
    <m/>
    <m/>
    <m/>
    <m/>
  </r>
  <r>
    <m/>
    <x v="128"/>
    <m/>
    <m/>
    <m/>
    <m/>
    <m/>
    <m/>
    <m/>
    <m/>
    <m/>
    <m/>
    <m/>
    <m/>
    <m/>
    <m/>
    <m/>
    <m/>
    <m/>
    <m/>
    <m/>
    <m/>
    <m/>
    <m/>
    <m/>
    <m/>
  </r>
  <r>
    <m/>
    <x v="118"/>
    <m/>
    <m/>
    <m/>
    <m/>
    <m/>
    <m/>
    <m/>
    <m/>
    <m/>
    <m/>
    <m/>
    <m/>
    <m/>
    <m/>
    <m/>
    <m/>
    <m/>
    <m/>
    <m/>
    <m/>
    <m/>
    <m/>
    <m/>
    <m/>
  </r>
  <r>
    <m/>
    <x v="169"/>
    <m/>
    <m/>
    <m/>
    <m/>
    <m/>
    <m/>
    <m/>
    <m/>
    <m/>
    <m/>
    <m/>
    <m/>
    <m/>
    <m/>
    <m/>
    <m/>
    <m/>
    <m/>
    <m/>
    <m/>
    <m/>
    <m/>
    <m/>
    <m/>
  </r>
  <r>
    <m/>
    <x v="174"/>
    <m/>
    <m/>
    <m/>
    <m/>
    <m/>
    <m/>
    <m/>
    <m/>
    <m/>
    <m/>
    <m/>
    <m/>
    <m/>
    <m/>
    <m/>
    <m/>
    <m/>
    <m/>
    <m/>
    <m/>
    <m/>
    <m/>
    <m/>
    <m/>
  </r>
  <r>
    <m/>
    <x v="852"/>
    <m/>
    <m/>
    <m/>
    <m/>
    <m/>
    <m/>
    <m/>
    <m/>
    <m/>
    <m/>
    <m/>
    <m/>
    <m/>
    <m/>
    <m/>
    <m/>
    <m/>
    <m/>
    <m/>
    <m/>
    <m/>
    <m/>
    <m/>
    <m/>
  </r>
  <r>
    <m/>
    <x v="543"/>
    <m/>
    <m/>
    <m/>
    <m/>
    <m/>
    <m/>
    <m/>
    <m/>
    <m/>
    <m/>
    <m/>
    <m/>
    <m/>
    <m/>
    <m/>
    <m/>
    <m/>
    <m/>
    <m/>
    <m/>
    <m/>
    <m/>
    <m/>
    <m/>
  </r>
  <r>
    <m/>
    <x v="331"/>
    <m/>
    <m/>
    <m/>
    <m/>
    <m/>
    <m/>
    <m/>
    <m/>
    <m/>
    <m/>
    <m/>
    <m/>
    <m/>
    <m/>
    <m/>
    <m/>
    <m/>
    <m/>
    <m/>
    <m/>
    <m/>
    <m/>
    <m/>
    <m/>
  </r>
  <r>
    <m/>
    <x v="90"/>
    <m/>
    <m/>
    <m/>
    <m/>
    <m/>
    <m/>
    <m/>
    <m/>
    <m/>
    <m/>
    <m/>
    <m/>
    <m/>
    <m/>
    <m/>
    <m/>
    <m/>
    <m/>
    <m/>
    <m/>
    <m/>
    <m/>
    <m/>
    <m/>
  </r>
  <r>
    <m/>
    <x v="356"/>
    <m/>
    <m/>
    <m/>
    <m/>
    <m/>
    <m/>
    <m/>
    <m/>
    <m/>
    <m/>
    <m/>
    <m/>
    <m/>
    <m/>
    <m/>
    <m/>
    <m/>
    <m/>
    <m/>
    <m/>
    <m/>
    <m/>
    <m/>
    <m/>
  </r>
  <r>
    <m/>
    <x v="472"/>
    <m/>
    <m/>
    <m/>
    <m/>
    <m/>
    <m/>
    <m/>
    <m/>
    <m/>
    <m/>
    <m/>
    <m/>
    <m/>
    <m/>
    <m/>
    <m/>
    <m/>
    <m/>
    <m/>
    <m/>
    <m/>
    <m/>
    <m/>
    <m/>
  </r>
  <r>
    <m/>
    <x v="475"/>
    <m/>
    <m/>
    <m/>
    <m/>
    <m/>
    <m/>
    <m/>
    <m/>
    <m/>
    <m/>
    <m/>
    <m/>
    <m/>
    <m/>
    <m/>
    <m/>
    <m/>
    <m/>
    <m/>
    <m/>
    <m/>
    <m/>
    <m/>
    <m/>
  </r>
  <r>
    <m/>
    <x v="124"/>
    <m/>
    <m/>
    <m/>
    <m/>
    <m/>
    <m/>
    <m/>
    <m/>
    <m/>
    <m/>
    <m/>
    <m/>
    <m/>
    <m/>
    <m/>
    <m/>
    <m/>
    <m/>
    <m/>
    <m/>
    <m/>
    <m/>
    <m/>
    <m/>
  </r>
  <r>
    <m/>
    <x v="162"/>
    <m/>
    <m/>
    <m/>
    <m/>
    <m/>
    <m/>
    <m/>
    <m/>
    <m/>
    <m/>
    <m/>
    <m/>
    <m/>
    <m/>
    <m/>
    <m/>
    <m/>
    <m/>
    <m/>
    <m/>
    <m/>
    <m/>
    <m/>
    <m/>
  </r>
  <r>
    <m/>
    <x v="843"/>
    <m/>
    <m/>
    <m/>
    <m/>
    <m/>
    <m/>
    <m/>
    <m/>
    <m/>
    <m/>
    <m/>
    <m/>
    <m/>
    <m/>
    <m/>
    <m/>
    <m/>
    <m/>
    <m/>
    <m/>
    <m/>
    <m/>
    <m/>
    <m/>
  </r>
  <r>
    <m/>
    <x v="167"/>
    <m/>
    <m/>
    <m/>
    <m/>
    <m/>
    <m/>
    <m/>
    <m/>
    <m/>
    <m/>
    <m/>
    <m/>
    <m/>
    <m/>
    <m/>
    <m/>
    <m/>
    <m/>
    <m/>
    <m/>
    <m/>
    <m/>
    <m/>
    <m/>
  </r>
  <r>
    <m/>
    <x v="324"/>
    <m/>
    <m/>
    <m/>
    <m/>
    <m/>
    <m/>
    <m/>
    <m/>
    <m/>
    <m/>
    <m/>
    <m/>
    <m/>
    <m/>
    <m/>
    <m/>
    <m/>
    <m/>
    <m/>
    <m/>
    <m/>
    <m/>
    <m/>
    <m/>
  </r>
  <r>
    <m/>
    <x v="201"/>
    <m/>
    <m/>
    <m/>
    <m/>
    <m/>
    <m/>
    <m/>
    <m/>
    <m/>
    <m/>
    <m/>
    <m/>
    <m/>
    <m/>
    <m/>
    <m/>
    <m/>
    <m/>
    <m/>
    <m/>
    <m/>
    <m/>
    <m/>
    <m/>
  </r>
  <r>
    <m/>
    <x v="183"/>
    <m/>
    <m/>
    <m/>
    <m/>
    <m/>
    <m/>
    <m/>
    <m/>
    <m/>
    <m/>
    <m/>
    <m/>
    <m/>
    <m/>
    <m/>
    <m/>
    <m/>
    <m/>
    <m/>
    <m/>
    <m/>
    <m/>
    <m/>
    <m/>
  </r>
  <r>
    <m/>
    <x v="483"/>
    <m/>
    <m/>
    <m/>
    <m/>
    <m/>
    <m/>
    <m/>
    <m/>
    <m/>
    <m/>
    <m/>
    <m/>
    <m/>
    <m/>
    <m/>
    <m/>
    <m/>
    <m/>
    <m/>
    <m/>
    <m/>
    <m/>
    <m/>
    <m/>
  </r>
  <r>
    <m/>
    <x v="228"/>
    <m/>
    <m/>
    <m/>
    <m/>
    <m/>
    <m/>
    <m/>
    <m/>
    <m/>
    <m/>
    <m/>
    <m/>
    <m/>
    <m/>
    <m/>
    <m/>
    <m/>
    <m/>
    <m/>
    <m/>
    <m/>
    <m/>
    <m/>
    <m/>
  </r>
  <r>
    <m/>
    <x v="264"/>
    <m/>
    <m/>
    <m/>
    <m/>
    <m/>
    <m/>
    <m/>
    <m/>
    <m/>
    <m/>
    <m/>
    <m/>
    <m/>
    <m/>
    <m/>
    <m/>
    <m/>
    <m/>
    <m/>
    <m/>
    <m/>
    <m/>
    <m/>
    <m/>
  </r>
  <r>
    <m/>
    <x v="110"/>
    <m/>
    <m/>
    <m/>
    <m/>
    <m/>
    <m/>
    <m/>
    <m/>
    <m/>
    <m/>
    <m/>
    <m/>
    <m/>
    <m/>
    <m/>
    <m/>
    <m/>
    <m/>
    <m/>
    <m/>
    <m/>
    <m/>
    <m/>
    <m/>
  </r>
  <r>
    <m/>
    <x v="478"/>
    <m/>
    <m/>
    <m/>
    <m/>
    <m/>
    <m/>
    <m/>
    <m/>
    <m/>
    <m/>
    <m/>
    <m/>
    <m/>
    <m/>
    <m/>
    <m/>
    <m/>
    <m/>
    <m/>
    <m/>
    <m/>
    <m/>
    <m/>
    <m/>
  </r>
  <r>
    <m/>
    <x v="79"/>
    <m/>
    <m/>
    <m/>
    <m/>
    <m/>
    <m/>
    <m/>
    <m/>
    <m/>
    <m/>
    <m/>
    <m/>
    <m/>
    <m/>
    <m/>
    <m/>
    <m/>
    <m/>
    <m/>
    <m/>
    <m/>
    <m/>
    <m/>
    <m/>
  </r>
  <r>
    <m/>
    <x v="207"/>
    <m/>
    <m/>
    <m/>
    <m/>
    <m/>
    <m/>
    <m/>
    <m/>
    <m/>
    <m/>
    <m/>
    <m/>
    <m/>
    <m/>
    <m/>
    <m/>
    <m/>
    <m/>
    <m/>
    <m/>
    <m/>
    <m/>
    <m/>
    <m/>
  </r>
  <r>
    <m/>
    <x v="615"/>
    <m/>
    <m/>
    <m/>
    <m/>
    <m/>
    <m/>
    <m/>
    <m/>
    <m/>
    <m/>
    <m/>
    <m/>
    <m/>
    <m/>
    <m/>
    <m/>
    <m/>
    <m/>
    <m/>
    <m/>
    <m/>
    <m/>
    <m/>
    <m/>
  </r>
  <r>
    <m/>
    <x v="362"/>
    <m/>
    <m/>
    <m/>
    <m/>
    <m/>
    <m/>
    <m/>
    <m/>
    <m/>
    <m/>
    <m/>
    <m/>
    <m/>
    <m/>
    <m/>
    <m/>
    <m/>
    <m/>
    <m/>
    <m/>
    <m/>
    <m/>
    <m/>
    <m/>
  </r>
  <r>
    <m/>
    <x v="132"/>
    <m/>
    <m/>
    <m/>
    <m/>
    <m/>
    <m/>
    <m/>
    <m/>
    <m/>
    <m/>
    <m/>
    <m/>
    <m/>
    <m/>
    <m/>
    <m/>
    <m/>
    <m/>
    <m/>
    <m/>
    <m/>
    <m/>
    <m/>
    <m/>
  </r>
  <r>
    <m/>
    <x v="210"/>
    <m/>
    <m/>
    <m/>
    <m/>
    <m/>
    <m/>
    <m/>
    <m/>
    <m/>
    <m/>
    <m/>
    <m/>
    <m/>
    <m/>
    <m/>
    <m/>
    <m/>
    <m/>
    <m/>
    <m/>
    <m/>
    <m/>
    <m/>
    <m/>
  </r>
  <r>
    <m/>
    <x v="769"/>
    <m/>
    <m/>
    <m/>
    <m/>
    <m/>
    <m/>
    <m/>
    <m/>
    <m/>
    <m/>
    <m/>
    <m/>
    <m/>
    <m/>
    <m/>
    <m/>
    <m/>
    <m/>
    <m/>
    <m/>
    <m/>
    <m/>
    <m/>
    <m/>
  </r>
  <r>
    <m/>
    <x v="1536"/>
    <m/>
    <m/>
    <m/>
    <m/>
    <m/>
    <m/>
    <m/>
    <m/>
    <m/>
    <m/>
    <m/>
    <m/>
    <m/>
    <m/>
    <m/>
    <m/>
    <m/>
    <m/>
    <m/>
    <m/>
    <m/>
    <m/>
    <m/>
    <m/>
  </r>
  <r>
    <m/>
    <x v="379"/>
    <m/>
    <m/>
    <m/>
    <m/>
    <m/>
    <m/>
    <m/>
    <m/>
    <m/>
    <m/>
    <m/>
    <m/>
    <m/>
    <m/>
    <m/>
    <m/>
    <m/>
    <m/>
    <m/>
    <m/>
    <m/>
    <m/>
    <m/>
    <m/>
  </r>
  <r>
    <m/>
    <x v="192"/>
    <m/>
    <m/>
    <m/>
    <m/>
    <m/>
    <m/>
    <m/>
    <m/>
    <m/>
    <m/>
    <m/>
    <m/>
    <m/>
    <m/>
    <m/>
    <m/>
    <m/>
    <m/>
    <m/>
    <m/>
    <m/>
    <m/>
    <m/>
    <m/>
  </r>
  <r>
    <m/>
    <x v="332"/>
    <m/>
    <m/>
    <m/>
    <m/>
    <m/>
    <m/>
    <m/>
    <m/>
    <m/>
    <m/>
    <m/>
    <m/>
    <m/>
    <m/>
    <m/>
    <m/>
    <m/>
    <m/>
    <m/>
    <m/>
    <m/>
    <m/>
    <m/>
    <m/>
  </r>
  <r>
    <m/>
    <x v="242"/>
    <m/>
    <m/>
    <m/>
    <m/>
    <m/>
    <m/>
    <m/>
    <m/>
    <m/>
    <m/>
    <m/>
    <m/>
    <m/>
    <m/>
    <m/>
    <m/>
    <m/>
    <m/>
    <m/>
    <m/>
    <m/>
    <m/>
    <m/>
    <m/>
  </r>
  <r>
    <m/>
    <x v="442"/>
    <m/>
    <m/>
    <m/>
    <m/>
    <m/>
    <m/>
    <m/>
    <m/>
    <m/>
    <m/>
    <m/>
    <m/>
    <m/>
    <m/>
    <m/>
    <m/>
    <m/>
    <m/>
    <m/>
    <m/>
    <m/>
    <m/>
    <m/>
    <m/>
  </r>
  <r>
    <m/>
    <x v="233"/>
    <m/>
    <m/>
    <m/>
    <m/>
    <m/>
    <m/>
    <m/>
    <m/>
    <m/>
    <m/>
    <m/>
    <m/>
    <m/>
    <m/>
    <m/>
    <m/>
    <m/>
    <m/>
    <m/>
    <m/>
    <m/>
    <m/>
    <m/>
    <m/>
  </r>
  <r>
    <m/>
    <x v="231"/>
    <m/>
    <m/>
    <m/>
    <m/>
    <m/>
    <m/>
    <m/>
    <m/>
    <m/>
    <m/>
    <m/>
    <m/>
    <m/>
    <m/>
    <m/>
    <m/>
    <m/>
    <m/>
    <m/>
    <m/>
    <m/>
    <m/>
    <m/>
    <m/>
  </r>
  <r>
    <m/>
    <x v="382"/>
    <m/>
    <m/>
    <m/>
    <m/>
    <m/>
    <m/>
    <m/>
    <m/>
    <m/>
    <m/>
    <m/>
    <m/>
    <m/>
    <m/>
    <m/>
    <m/>
    <m/>
    <m/>
    <m/>
    <m/>
    <m/>
    <m/>
    <m/>
    <m/>
  </r>
  <r>
    <m/>
    <x v="350"/>
    <m/>
    <m/>
    <m/>
    <m/>
    <m/>
    <m/>
    <m/>
    <m/>
    <m/>
    <m/>
    <m/>
    <m/>
    <m/>
    <m/>
    <m/>
    <m/>
    <m/>
    <m/>
    <m/>
    <m/>
    <m/>
    <m/>
    <m/>
    <m/>
  </r>
  <r>
    <m/>
    <x v="282"/>
    <m/>
    <m/>
    <m/>
    <m/>
    <m/>
    <m/>
    <m/>
    <m/>
    <m/>
    <m/>
    <m/>
    <m/>
    <m/>
    <m/>
    <m/>
    <m/>
    <m/>
    <m/>
    <m/>
    <m/>
    <m/>
    <m/>
    <m/>
    <m/>
  </r>
  <r>
    <m/>
    <x v="200"/>
    <m/>
    <m/>
    <m/>
    <m/>
    <m/>
    <m/>
    <m/>
    <m/>
    <m/>
    <m/>
    <m/>
    <m/>
    <m/>
    <m/>
    <m/>
    <m/>
    <m/>
    <m/>
    <m/>
    <m/>
    <m/>
    <m/>
    <m/>
    <m/>
  </r>
  <r>
    <m/>
    <x v="401"/>
    <m/>
    <m/>
    <m/>
    <m/>
    <m/>
    <m/>
    <m/>
    <m/>
    <m/>
    <m/>
    <m/>
    <m/>
    <m/>
    <m/>
    <m/>
    <m/>
    <m/>
    <m/>
    <m/>
    <m/>
    <m/>
    <m/>
    <m/>
    <m/>
  </r>
  <r>
    <m/>
    <x v="676"/>
    <m/>
    <m/>
    <m/>
    <m/>
    <m/>
    <m/>
    <m/>
    <m/>
    <m/>
    <m/>
    <m/>
    <m/>
    <m/>
    <m/>
    <m/>
    <m/>
    <m/>
    <m/>
    <m/>
    <m/>
    <m/>
    <m/>
    <m/>
    <m/>
  </r>
  <r>
    <m/>
    <x v="195"/>
    <m/>
    <m/>
    <m/>
    <m/>
    <m/>
    <m/>
    <m/>
    <m/>
    <m/>
    <m/>
    <m/>
    <m/>
    <m/>
    <m/>
    <m/>
    <m/>
    <m/>
    <m/>
    <m/>
    <m/>
    <m/>
    <m/>
    <m/>
    <m/>
  </r>
  <r>
    <m/>
    <x v="460"/>
    <m/>
    <m/>
    <m/>
    <m/>
    <m/>
    <m/>
    <m/>
    <m/>
    <m/>
    <m/>
    <m/>
    <m/>
    <m/>
    <m/>
    <m/>
    <m/>
    <m/>
    <m/>
    <m/>
    <m/>
    <m/>
    <m/>
    <m/>
    <m/>
  </r>
  <r>
    <m/>
    <x v="247"/>
    <m/>
    <m/>
    <m/>
    <m/>
    <m/>
    <m/>
    <m/>
    <m/>
    <m/>
    <m/>
    <m/>
    <m/>
    <m/>
    <m/>
    <m/>
    <m/>
    <m/>
    <m/>
    <m/>
    <m/>
    <m/>
    <m/>
    <m/>
    <m/>
  </r>
  <r>
    <m/>
    <x v="134"/>
    <m/>
    <m/>
    <m/>
    <m/>
    <m/>
    <m/>
    <m/>
    <m/>
    <m/>
    <m/>
    <m/>
    <m/>
    <m/>
    <m/>
    <m/>
    <m/>
    <m/>
    <m/>
    <m/>
    <m/>
    <m/>
    <m/>
    <m/>
    <m/>
  </r>
  <r>
    <m/>
    <x v="307"/>
    <m/>
    <m/>
    <m/>
    <m/>
    <m/>
    <m/>
    <m/>
    <m/>
    <m/>
    <m/>
    <m/>
    <m/>
    <m/>
    <m/>
    <m/>
    <m/>
    <m/>
    <m/>
    <m/>
    <m/>
    <m/>
    <m/>
    <m/>
    <m/>
  </r>
  <r>
    <m/>
    <x v="309"/>
    <m/>
    <m/>
    <m/>
    <m/>
    <m/>
    <m/>
    <m/>
    <m/>
    <m/>
    <m/>
    <m/>
    <m/>
    <m/>
    <m/>
    <m/>
    <m/>
    <m/>
    <m/>
    <m/>
    <m/>
    <m/>
    <m/>
    <m/>
    <m/>
  </r>
  <r>
    <m/>
    <x v="359"/>
    <m/>
    <m/>
    <m/>
    <m/>
    <m/>
    <m/>
    <m/>
    <m/>
    <m/>
    <m/>
    <m/>
    <m/>
    <m/>
    <m/>
    <m/>
    <m/>
    <m/>
    <m/>
    <m/>
    <m/>
    <m/>
    <m/>
    <m/>
    <m/>
  </r>
  <r>
    <m/>
    <x v="820"/>
    <m/>
    <m/>
    <m/>
    <m/>
    <m/>
    <m/>
    <m/>
    <m/>
    <m/>
    <m/>
    <m/>
    <m/>
    <m/>
    <m/>
    <m/>
    <m/>
    <m/>
    <m/>
    <m/>
    <m/>
    <m/>
    <m/>
    <m/>
    <m/>
  </r>
  <r>
    <m/>
    <x v="148"/>
    <m/>
    <m/>
    <m/>
    <m/>
    <m/>
    <m/>
    <m/>
    <m/>
    <m/>
    <m/>
    <m/>
    <m/>
    <m/>
    <m/>
    <m/>
    <m/>
    <m/>
    <m/>
    <m/>
    <m/>
    <m/>
    <m/>
    <m/>
    <m/>
  </r>
  <r>
    <m/>
    <x v="456"/>
    <m/>
    <m/>
    <m/>
    <m/>
    <m/>
    <m/>
    <m/>
    <m/>
    <m/>
    <m/>
    <m/>
    <m/>
    <m/>
    <m/>
    <m/>
    <m/>
    <m/>
    <m/>
    <m/>
    <m/>
    <m/>
    <m/>
    <m/>
    <m/>
  </r>
  <r>
    <m/>
    <x v="219"/>
    <m/>
    <m/>
    <m/>
    <m/>
    <m/>
    <m/>
    <m/>
    <m/>
    <m/>
    <m/>
    <m/>
    <m/>
    <m/>
    <m/>
    <m/>
    <m/>
    <m/>
    <m/>
    <m/>
    <m/>
    <m/>
    <m/>
    <m/>
    <m/>
  </r>
  <r>
    <m/>
    <x v="723"/>
    <m/>
    <m/>
    <m/>
    <m/>
    <m/>
    <m/>
    <m/>
    <m/>
    <m/>
    <m/>
    <m/>
    <m/>
    <m/>
    <m/>
    <m/>
    <m/>
    <m/>
    <m/>
    <m/>
    <m/>
    <m/>
    <m/>
    <m/>
    <m/>
  </r>
  <r>
    <m/>
    <x v="1537"/>
    <m/>
    <m/>
    <m/>
    <m/>
    <m/>
    <m/>
    <m/>
    <m/>
    <m/>
    <m/>
    <m/>
    <m/>
    <m/>
    <m/>
    <m/>
    <m/>
    <m/>
    <m/>
    <m/>
    <m/>
    <m/>
    <m/>
    <m/>
    <m/>
  </r>
  <r>
    <m/>
    <x v="390"/>
    <m/>
    <m/>
    <m/>
    <m/>
    <m/>
    <m/>
    <m/>
    <m/>
    <m/>
    <m/>
    <m/>
    <m/>
    <m/>
    <m/>
    <m/>
    <m/>
    <m/>
    <m/>
    <m/>
    <m/>
    <m/>
    <m/>
    <m/>
    <m/>
  </r>
  <r>
    <m/>
    <x v="277"/>
    <m/>
    <m/>
    <m/>
    <m/>
    <m/>
    <m/>
    <m/>
    <m/>
    <m/>
    <m/>
    <m/>
    <m/>
    <m/>
    <m/>
    <m/>
    <m/>
    <m/>
    <m/>
    <m/>
    <m/>
    <m/>
    <m/>
    <m/>
    <m/>
  </r>
  <r>
    <m/>
    <x v="318"/>
    <m/>
    <m/>
    <m/>
    <m/>
    <m/>
    <m/>
    <m/>
    <m/>
    <m/>
    <m/>
    <m/>
    <m/>
    <m/>
    <m/>
    <m/>
    <m/>
    <m/>
    <m/>
    <m/>
    <m/>
    <m/>
    <m/>
    <m/>
    <m/>
  </r>
  <r>
    <m/>
    <x v="313"/>
    <m/>
    <m/>
    <m/>
    <m/>
    <m/>
    <m/>
    <m/>
    <m/>
    <m/>
    <m/>
    <m/>
    <m/>
    <m/>
    <m/>
    <m/>
    <m/>
    <m/>
    <m/>
    <m/>
    <m/>
    <m/>
    <m/>
    <m/>
    <m/>
  </r>
  <r>
    <m/>
    <x v="213"/>
    <m/>
    <m/>
    <m/>
    <m/>
    <m/>
    <m/>
    <m/>
    <m/>
    <m/>
    <m/>
    <m/>
    <m/>
    <m/>
    <m/>
    <m/>
    <m/>
    <m/>
    <m/>
    <m/>
    <m/>
    <m/>
    <m/>
    <m/>
    <m/>
  </r>
  <r>
    <m/>
    <x v="597"/>
    <m/>
    <m/>
    <m/>
    <m/>
    <m/>
    <m/>
    <m/>
    <m/>
    <m/>
    <m/>
    <m/>
    <m/>
    <m/>
    <m/>
    <m/>
    <m/>
    <m/>
    <m/>
    <m/>
    <m/>
    <m/>
    <m/>
    <m/>
    <m/>
  </r>
  <r>
    <m/>
    <x v="234"/>
    <m/>
    <m/>
    <m/>
    <m/>
    <m/>
    <m/>
    <m/>
    <m/>
    <m/>
    <m/>
    <m/>
    <m/>
    <m/>
    <m/>
    <m/>
    <m/>
    <m/>
    <m/>
    <m/>
    <m/>
    <m/>
    <m/>
    <m/>
    <m/>
  </r>
  <r>
    <m/>
    <x v="106"/>
    <m/>
    <m/>
    <m/>
    <m/>
    <m/>
    <m/>
    <m/>
    <m/>
    <m/>
    <m/>
    <m/>
    <m/>
    <m/>
    <m/>
    <m/>
    <m/>
    <m/>
    <m/>
    <m/>
    <m/>
    <m/>
    <m/>
    <m/>
    <m/>
  </r>
  <r>
    <m/>
    <x v="342"/>
    <m/>
    <m/>
    <m/>
    <m/>
    <m/>
    <m/>
    <m/>
    <m/>
    <m/>
    <m/>
    <m/>
    <m/>
    <m/>
    <m/>
    <m/>
    <m/>
    <m/>
    <m/>
    <m/>
    <m/>
    <m/>
    <m/>
    <m/>
    <m/>
  </r>
  <r>
    <m/>
    <x v="402"/>
    <m/>
    <m/>
    <m/>
    <m/>
    <m/>
    <m/>
    <m/>
    <m/>
    <m/>
    <m/>
    <m/>
    <m/>
    <m/>
    <m/>
    <m/>
    <m/>
    <m/>
    <m/>
    <m/>
    <m/>
    <m/>
    <m/>
    <m/>
    <m/>
  </r>
  <r>
    <m/>
    <x v="112"/>
    <m/>
    <m/>
    <m/>
    <m/>
    <m/>
    <m/>
    <m/>
    <m/>
    <m/>
    <m/>
    <m/>
    <m/>
    <m/>
    <m/>
    <m/>
    <m/>
    <m/>
    <m/>
    <m/>
    <m/>
    <m/>
    <m/>
    <m/>
    <m/>
  </r>
  <r>
    <m/>
    <x v="153"/>
    <m/>
    <m/>
    <m/>
    <m/>
    <m/>
    <m/>
    <m/>
    <m/>
    <m/>
    <m/>
    <m/>
    <m/>
    <m/>
    <m/>
    <m/>
    <m/>
    <m/>
    <m/>
    <m/>
    <m/>
    <m/>
    <m/>
    <m/>
    <m/>
  </r>
  <r>
    <m/>
    <x v="684"/>
    <m/>
    <m/>
    <m/>
    <m/>
    <m/>
    <m/>
    <m/>
    <m/>
    <m/>
    <m/>
    <m/>
    <m/>
    <m/>
    <m/>
    <m/>
    <m/>
    <m/>
    <m/>
    <m/>
    <m/>
    <m/>
    <m/>
    <m/>
    <m/>
  </r>
  <r>
    <m/>
    <x v="388"/>
    <m/>
    <m/>
    <m/>
    <m/>
    <m/>
    <m/>
    <m/>
    <m/>
    <m/>
    <m/>
    <m/>
    <m/>
    <m/>
    <m/>
    <m/>
    <m/>
    <m/>
    <m/>
    <m/>
    <m/>
    <m/>
    <m/>
    <m/>
    <m/>
  </r>
  <r>
    <m/>
    <x v="150"/>
    <m/>
    <m/>
    <m/>
    <m/>
    <m/>
    <m/>
    <m/>
    <m/>
    <m/>
    <m/>
    <m/>
    <m/>
    <m/>
    <m/>
    <m/>
    <m/>
    <m/>
    <m/>
    <m/>
    <m/>
    <m/>
    <m/>
    <m/>
    <m/>
  </r>
  <r>
    <m/>
    <x v="331"/>
    <m/>
    <m/>
    <m/>
    <m/>
    <m/>
    <m/>
    <m/>
    <m/>
    <m/>
    <m/>
    <m/>
    <m/>
    <m/>
    <m/>
    <m/>
    <m/>
    <m/>
    <m/>
    <m/>
    <m/>
    <m/>
    <m/>
    <m/>
    <m/>
  </r>
  <r>
    <m/>
    <x v="431"/>
    <m/>
    <m/>
    <m/>
    <m/>
    <m/>
    <m/>
    <m/>
    <m/>
    <m/>
    <m/>
    <m/>
    <m/>
    <m/>
    <m/>
    <m/>
    <m/>
    <m/>
    <m/>
    <m/>
    <m/>
    <m/>
    <m/>
    <m/>
    <m/>
  </r>
  <r>
    <m/>
    <x v="25"/>
    <m/>
    <m/>
    <m/>
    <m/>
    <m/>
    <m/>
    <m/>
    <m/>
    <m/>
    <m/>
    <m/>
    <m/>
    <m/>
    <m/>
    <m/>
    <m/>
    <m/>
    <m/>
    <m/>
    <m/>
    <m/>
    <m/>
    <m/>
    <m/>
  </r>
  <r>
    <m/>
    <x v="276"/>
    <m/>
    <m/>
    <m/>
    <m/>
    <m/>
    <m/>
    <m/>
    <m/>
    <m/>
    <m/>
    <m/>
    <m/>
    <m/>
    <m/>
    <m/>
    <m/>
    <m/>
    <m/>
    <m/>
    <m/>
    <m/>
    <m/>
    <m/>
    <m/>
  </r>
  <r>
    <m/>
    <x v="253"/>
    <m/>
    <m/>
    <m/>
    <m/>
    <m/>
    <m/>
    <m/>
    <m/>
    <m/>
    <m/>
    <m/>
    <m/>
    <m/>
    <m/>
    <m/>
    <m/>
    <m/>
    <m/>
    <m/>
    <m/>
    <m/>
    <m/>
    <m/>
    <m/>
  </r>
  <r>
    <m/>
    <x v="376"/>
    <m/>
    <m/>
    <m/>
    <m/>
    <m/>
    <m/>
    <m/>
    <m/>
    <m/>
    <m/>
    <m/>
    <m/>
    <m/>
    <m/>
    <m/>
    <m/>
    <m/>
    <m/>
    <m/>
    <m/>
    <m/>
    <m/>
    <m/>
    <m/>
  </r>
  <r>
    <m/>
    <x v="284"/>
    <m/>
    <m/>
    <m/>
    <m/>
    <m/>
    <m/>
    <m/>
    <m/>
    <m/>
    <m/>
    <m/>
    <m/>
    <m/>
    <m/>
    <m/>
    <m/>
    <m/>
    <m/>
    <m/>
    <m/>
    <m/>
    <m/>
    <m/>
    <m/>
  </r>
  <r>
    <m/>
    <x v="66"/>
    <m/>
    <m/>
    <m/>
    <m/>
    <m/>
    <m/>
    <m/>
    <m/>
    <m/>
    <m/>
    <m/>
    <m/>
    <m/>
    <m/>
    <m/>
    <m/>
    <m/>
    <m/>
    <m/>
    <m/>
    <m/>
    <m/>
    <m/>
    <m/>
  </r>
  <r>
    <m/>
    <x v="275"/>
    <m/>
    <m/>
    <m/>
    <m/>
    <m/>
    <m/>
    <m/>
    <m/>
    <m/>
    <m/>
    <m/>
    <m/>
    <m/>
    <m/>
    <m/>
    <m/>
    <m/>
    <m/>
    <m/>
    <m/>
    <m/>
    <m/>
    <m/>
    <m/>
  </r>
  <r>
    <m/>
    <x v="186"/>
    <m/>
    <m/>
    <m/>
    <m/>
    <m/>
    <m/>
    <m/>
    <m/>
    <m/>
    <m/>
    <m/>
    <m/>
    <m/>
    <m/>
    <m/>
    <m/>
    <m/>
    <m/>
    <m/>
    <m/>
    <m/>
    <m/>
    <m/>
    <m/>
  </r>
  <r>
    <m/>
    <x v="104"/>
    <m/>
    <m/>
    <m/>
    <m/>
    <m/>
    <m/>
    <m/>
    <m/>
    <m/>
    <m/>
    <m/>
    <m/>
    <m/>
    <m/>
    <m/>
    <m/>
    <m/>
    <m/>
    <m/>
    <m/>
    <m/>
    <m/>
    <m/>
    <m/>
  </r>
  <r>
    <m/>
    <x v="450"/>
    <m/>
    <m/>
    <m/>
    <m/>
    <m/>
    <m/>
    <m/>
    <m/>
    <m/>
    <m/>
    <m/>
    <m/>
    <m/>
    <m/>
    <m/>
    <m/>
    <m/>
    <m/>
    <m/>
    <m/>
    <m/>
    <m/>
    <m/>
    <m/>
  </r>
  <r>
    <m/>
    <x v="204"/>
    <m/>
    <m/>
    <m/>
    <m/>
    <m/>
    <m/>
    <m/>
    <m/>
    <m/>
    <m/>
    <m/>
    <m/>
    <m/>
    <m/>
    <m/>
    <m/>
    <m/>
    <m/>
    <m/>
    <m/>
    <m/>
    <m/>
    <m/>
    <m/>
  </r>
  <r>
    <m/>
    <x v="256"/>
    <m/>
    <m/>
    <m/>
    <m/>
    <m/>
    <m/>
    <m/>
    <m/>
    <m/>
    <m/>
    <m/>
    <m/>
    <m/>
    <m/>
    <m/>
    <m/>
    <m/>
    <m/>
    <m/>
    <m/>
    <m/>
    <m/>
    <m/>
    <m/>
  </r>
  <r>
    <m/>
    <x v="130"/>
    <m/>
    <m/>
    <m/>
    <m/>
    <m/>
    <m/>
    <m/>
    <m/>
    <m/>
    <m/>
    <m/>
    <m/>
    <m/>
    <m/>
    <m/>
    <m/>
    <m/>
    <m/>
    <m/>
    <m/>
    <m/>
    <m/>
    <m/>
    <m/>
  </r>
  <r>
    <m/>
    <x v="297"/>
    <m/>
    <m/>
    <m/>
    <m/>
    <m/>
    <m/>
    <m/>
    <m/>
    <m/>
    <m/>
    <m/>
    <m/>
    <m/>
    <m/>
    <m/>
    <m/>
    <m/>
    <m/>
    <m/>
    <m/>
    <m/>
    <m/>
    <m/>
    <m/>
  </r>
  <r>
    <m/>
    <x v="425"/>
    <m/>
    <m/>
    <m/>
    <m/>
    <m/>
    <m/>
    <m/>
    <m/>
    <m/>
    <m/>
    <m/>
    <m/>
    <m/>
    <m/>
    <m/>
    <m/>
    <m/>
    <m/>
    <m/>
    <m/>
    <m/>
    <m/>
    <m/>
    <m/>
  </r>
  <r>
    <m/>
    <x v="191"/>
    <m/>
    <m/>
    <m/>
    <m/>
    <m/>
    <m/>
    <m/>
    <m/>
    <m/>
    <m/>
    <m/>
    <m/>
    <m/>
    <m/>
    <m/>
    <m/>
    <m/>
    <m/>
    <m/>
    <m/>
    <m/>
    <m/>
    <m/>
    <m/>
  </r>
  <r>
    <m/>
    <x v="616"/>
    <m/>
    <m/>
    <m/>
    <m/>
    <m/>
    <m/>
    <m/>
    <m/>
    <m/>
    <m/>
    <m/>
    <m/>
    <m/>
    <m/>
    <m/>
    <m/>
    <m/>
    <m/>
    <m/>
    <m/>
    <m/>
    <m/>
    <m/>
    <m/>
  </r>
  <r>
    <m/>
    <x v="210"/>
    <m/>
    <m/>
    <m/>
    <m/>
    <m/>
    <m/>
    <m/>
    <m/>
    <m/>
    <m/>
    <m/>
    <m/>
    <m/>
    <m/>
    <m/>
    <m/>
    <m/>
    <m/>
    <m/>
    <m/>
    <m/>
    <m/>
    <m/>
    <m/>
  </r>
  <r>
    <m/>
    <x v="312"/>
    <m/>
    <m/>
    <m/>
    <m/>
    <m/>
    <m/>
    <m/>
    <m/>
    <m/>
    <m/>
    <m/>
    <m/>
    <m/>
    <m/>
    <m/>
    <m/>
    <m/>
    <m/>
    <m/>
    <m/>
    <m/>
    <m/>
    <m/>
    <m/>
  </r>
  <r>
    <m/>
    <x v="423"/>
    <m/>
    <m/>
    <m/>
    <m/>
    <m/>
    <m/>
    <m/>
    <m/>
    <m/>
    <m/>
    <m/>
    <m/>
    <m/>
    <m/>
    <m/>
    <m/>
    <m/>
    <m/>
    <m/>
    <m/>
    <m/>
    <m/>
    <m/>
    <m/>
  </r>
  <r>
    <m/>
    <x v="542"/>
    <m/>
    <m/>
    <m/>
    <m/>
    <m/>
    <m/>
    <m/>
    <m/>
    <m/>
    <m/>
    <m/>
    <m/>
    <m/>
    <m/>
    <m/>
    <m/>
    <m/>
    <m/>
    <m/>
    <m/>
    <m/>
    <m/>
    <m/>
    <m/>
  </r>
  <r>
    <m/>
    <x v="240"/>
    <m/>
    <m/>
    <m/>
    <m/>
    <m/>
    <m/>
    <m/>
    <m/>
    <m/>
    <m/>
    <m/>
    <m/>
    <m/>
    <m/>
    <m/>
    <m/>
    <m/>
    <m/>
    <m/>
    <m/>
    <m/>
    <m/>
    <m/>
    <m/>
  </r>
  <r>
    <m/>
    <x v="245"/>
    <m/>
    <m/>
    <m/>
    <m/>
    <m/>
    <m/>
    <m/>
    <m/>
    <m/>
    <m/>
    <m/>
    <m/>
    <m/>
    <m/>
    <m/>
    <m/>
    <m/>
    <m/>
    <m/>
    <m/>
    <m/>
    <m/>
    <m/>
    <m/>
  </r>
  <r>
    <m/>
    <x v="445"/>
    <m/>
    <m/>
    <m/>
    <m/>
    <m/>
    <m/>
    <m/>
    <m/>
    <m/>
    <m/>
    <m/>
    <m/>
    <m/>
    <m/>
    <m/>
    <m/>
    <m/>
    <m/>
    <m/>
    <m/>
    <m/>
    <m/>
    <m/>
    <m/>
  </r>
  <r>
    <m/>
    <x v="125"/>
    <m/>
    <m/>
    <m/>
    <m/>
    <m/>
    <m/>
    <m/>
    <m/>
    <m/>
    <m/>
    <m/>
    <m/>
    <m/>
    <m/>
    <m/>
    <m/>
    <m/>
    <m/>
    <m/>
    <m/>
    <m/>
    <m/>
    <m/>
    <m/>
  </r>
  <r>
    <m/>
    <x v="372"/>
    <m/>
    <m/>
    <m/>
    <m/>
    <m/>
    <m/>
    <m/>
    <m/>
    <m/>
    <m/>
    <m/>
    <m/>
    <m/>
    <m/>
    <m/>
    <m/>
    <m/>
    <m/>
    <m/>
    <m/>
    <m/>
    <m/>
    <m/>
    <m/>
  </r>
  <r>
    <m/>
    <x v="560"/>
    <m/>
    <m/>
    <m/>
    <m/>
    <m/>
    <m/>
    <m/>
    <m/>
    <m/>
    <m/>
    <m/>
    <m/>
    <m/>
    <m/>
    <m/>
    <m/>
    <m/>
    <m/>
    <m/>
    <m/>
    <m/>
    <m/>
    <m/>
    <m/>
  </r>
  <r>
    <m/>
    <x v="250"/>
    <m/>
    <m/>
    <m/>
    <m/>
    <m/>
    <m/>
    <m/>
    <m/>
    <m/>
    <m/>
    <m/>
    <m/>
    <m/>
    <m/>
    <m/>
    <m/>
    <m/>
    <m/>
    <m/>
    <m/>
    <m/>
    <m/>
    <m/>
    <m/>
  </r>
  <r>
    <m/>
    <x v="251"/>
    <m/>
    <m/>
    <m/>
    <m/>
    <m/>
    <m/>
    <m/>
    <m/>
    <m/>
    <m/>
    <m/>
    <m/>
    <m/>
    <m/>
    <m/>
    <m/>
    <m/>
    <m/>
    <m/>
    <m/>
    <m/>
    <m/>
    <m/>
    <m/>
  </r>
  <r>
    <m/>
    <x v="160"/>
    <m/>
    <m/>
    <m/>
    <m/>
    <m/>
    <m/>
    <m/>
    <m/>
    <m/>
    <m/>
    <m/>
    <m/>
    <m/>
    <m/>
    <m/>
    <m/>
    <m/>
    <m/>
    <m/>
    <m/>
    <m/>
    <m/>
    <m/>
    <m/>
  </r>
  <r>
    <m/>
    <x v="492"/>
    <m/>
    <m/>
    <m/>
    <m/>
    <m/>
    <m/>
    <m/>
    <m/>
    <m/>
    <m/>
    <m/>
    <m/>
    <m/>
    <m/>
    <m/>
    <m/>
    <m/>
    <m/>
    <m/>
    <m/>
    <m/>
    <m/>
    <m/>
    <m/>
  </r>
  <r>
    <m/>
    <x v="457"/>
    <m/>
    <m/>
    <m/>
    <m/>
    <m/>
    <m/>
    <m/>
    <m/>
    <m/>
    <m/>
    <m/>
    <m/>
    <m/>
    <m/>
    <m/>
    <m/>
    <m/>
    <m/>
    <m/>
    <m/>
    <m/>
    <m/>
    <m/>
    <m/>
  </r>
  <r>
    <m/>
    <x v="328"/>
    <m/>
    <m/>
    <m/>
    <m/>
    <m/>
    <m/>
    <m/>
    <m/>
    <m/>
    <m/>
    <m/>
    <m/>
    <m/>
    <m/>
    <m/>
    <m/>
    <m/>
    <m/>
    <m/>
    <m/>
    <m/>
    <m/>
    <m/>
    <m/>
  </r>
  <r>
    <m/>
    <x v="276"/>
    <m/>
    <m/>
    <m/>
    <m/>
    <m/>
    <m/>
    <m/>
    <m/>
    <m/>
    <m/>
    <m/>
    <m/>
    <m/>
    <m/>
    <m/>
    <m/>
    <m/>
    <m/>
    <m/>
    <m/>
    <m/>
    <m/>
    <m/>
    <m/>
  </r>
  <r>
    <m/>
    <x v="633"/>
    <m/>
    <m/>
    <m/>
    <m/>
    <m/>
    <m/>
    <m/>
    <m/>
    <m/>
    <m/>
    <m/>
    <m/>
    <m/>
    <m/>
    <m/>
    <m/>
    <m/>
    <m/>
    <m/>
    <m/>
    <m/>
    <m/>
    <m/>
    <m/>
  </r>
  <r>
    <m/>
    <x v="323"/>
    <m/>
    <m/>
    <m/>
    <m/>
    <m/>
    <m/>
    <m/>
    <m/>
    <m/>
    <m/>
    <m/>
    <m/>
    <m/>
    <m/>
    <m/>
    <m/>
    <m/>
    <m/>
    <m/>
    <m/>
    <m/>
    <m/>
    <m/>
    <m/>
  </r>
  <r>
    <m/>
    <x v="676"/>
    <m/>
    <m/>
    <m/>
    <m/>
    <m/>
    <m/>
    <m/>
    <m/>
    <m/>
    <m/>
    <m/>
    <m/>
    <m/>
    <m/>
    <m/>
    <m/>
    <m/>
    <m/>
    <m/>
    <m/>
    <m/>
    <m/>
    <m/>
    <m/>
  </r>
  <r>
    <m/>
    <x v="1538"/>
    <m/>
    <m/>
    <m/>
    <m/>
    <m/>
    <m/>
    <m/>
    <m/>
    <m/>
    <m/>
    <m/>
    <m/>
    <m/>
    <m/>
    <m/>
    <m/>
    <m/>
    <m/>
    <m/>
    <m/>
    <m/>
    <m/>
    <m/>
    <m/>
  </r>
  <r>
    <m/>
    <x v="403"/>
    <m/>
    <m/>
    <m/>
    <m/>
    <m/>
    <m/>
    <m/>
    <m/>
    <m/>
    <m/>
    <m/>
    <m/>
    <m/>
    <m/>
    <m/>
    <m/>
    <m/>
    <m/>
    <m/>
    <m/>
    <m/>
    <m/>
    <m/>
    <m/>
  </r>
  <r>
    <m/>
    <x v="49"/>
    <m/>
    <m/>
    <m/>
    <m/>
    <m/>
    <m/>
    <m/>
    <m/>
    <m/>
    <m/>
    <m/>
    <m/>
    <m/>
    <m/>
    <m/>
    <m/>
    <m/>
    <m/>
    <m/>
    <m/>
    <m/>
    <m/>
    <m/>
    <m/>
  </r>
  <r>
    <m/>
    <x v="121"/>
    <m/>
    <m/>
    <m/>
    <m/>
    <m/>
    <m/>
    <m/>
    <m/>
    <m/>
    <m/>
    <m/>
    <m/>
    <m/>
    <m/>
    <m/>
    <m/>
    <m/>
    <m/>
    <m/>
    <m/>
    <m/>
    <m/>
    <m/>
    <m/>
  </r>
  <r>
    <m/>
    <x v="618"/>
    <m/>
    <m/>
    <m/>
    <m/>
    <m/>
    <m/>
    <m/>
    <m/>
    <m/>
    <m/>
    <m/>
    <m/>
    <m/>
    <m/>
    <m/>
    <m/>
    <m/>
    <m/>
    <m/>
    <m/>
    <m/>
    <m/>
    <m/>
    <m/>
  </r>
  <r>
    <m/>
    <x v="248"/>
    <m/>
    <m/>
    <m/>
    <m/>
    <m/>
    <m/>
    <m/>
    <m/>
    <m/>
    <m/>
    <m/>
    <m/>
    <m/>
    <m/>
    <m/>
    <m/>
    <m/>
    <m/>
    <m/>
    <m/>
    <m/>
    <m/>
    <m/>
    <m/>
  </r>
  <r>
    <m/>
    <x v="184"/>
    <m/>
    <m/>
    <m/>
    <m/>
    <m/>
    <m/>
    <m/>
    <m/>
    <m/>
    <m/>
    <m/>
    <m/>
    <m/>
    <m/>
    <m/>
    <m/>
    <m/>
    <m/>
    <m/>
    <m/>
    <m/>
    <m/>
    <m/>
    <m/>
  </r>
  <r>
    <m/>
    <x v="291"/>
    <m/>
    <m/>
    <m/>
    <m/>
    <m/>
    <m/>
    <m/>
    <m/>
    <m/>
    <m/>
    <m/>
    <m/>
    <m/>
    <m/>
    <m/>
    <m/>
    <m/>
    <m/>
    <m/>
    <m/>
    <m/>
    <m/>
    <m/>
    <m/>
  </r>
  <r>
    <m/>
    <x v="198"/>
    <m/>
    <m/>
    <m/>
    <m/>
    <m/>
    <m/>
    <m/>
    <m/>
    <m/>
    <m/>
    <m/>
    <m/>
    <m/>
    <m/>
    <m/>
    <m/>
    <m/>
    <m/>
    <m/>
    <m/>
    <m/>
    <m/>
    <m/>
    <m/>
  </r>
  <r>
    <m/>
    <x v="170"/>
    <m/>
    <m/>
    <m/>
    <m/>
    <m/>
    <m/>
    <m/>
    <m/>
    <m/>
    <m/>
    <m/>
    <m/>
    <m/>
    <m/>
    <m/>
    <m/>
    <m/>
    <m/>
    <m/>
    <m/>
    <m/>
    <m/>
    <m/>
    <m/>
  </r>
  <r>
    <m/>
    <x v="242"/>
    <m/>
    <m/>
    <m/>
    <m/>
    <m/>
    <m/>
    <m/>
    <m/>
    <m/>
    <m/>
    <m/>
    <m/>
    <m/>
    <m/>
    <m/>
    <m/>
    <m/>
    <m/>
    <m/>
    <m/>
    <m/>
    <m/>
    <m/>
    <m/>
  </r>
  <r>
    <m/>
    <x v="163"/>
    <m/>
    <m/>
    <m/>
    <m/>
    <m/>
    <m/>
    <m/>
    <m/>
    <m/>
    <m/>
    <m/>
    <m/>
    <m/>
    <m/>
    <m/>
    <m/>
    <m/>
    <m/>
    <m/>
    <m/>
    <m/>
    <m/>
    <m/>
    <m/>
  </r>
  <r>
    <m/>
    <x v="261"/>
    <m/>
    <m/>
    <m/>
    <m/>
    <m/>
    <m/>
    <m/>
    <m/>
    <m/>
    <m/>
    <m/>
    <m/>
    <m/>
    <m/>
    <m/>
    <m/>
    <m/>
    <m/>
    <m/>
    <m/>
    <m/>
    <m/>
    <m/>
    <m/>
  </r>
  <r>
    <m/>
    <x v="99"/>
    <m/>
    <m/>
    <m/>
    <m/>
    <m/>
    <m/>
    <m/>
    <m/>
    <m/>
    <m/>
    <m/>
    <m/>
    <m/>
    <m/>
    <m/>
    <m/>
    <m/>
    <m/>
    <m/>
    <m/>
    <m/>
    <m/>
    <m/>
    <m/>
  </r>
  <r>
    <m/>
    <x v="613"/>
    <m/>
    <m/>
    <m/>
    <m/>
    <m/>
    <m/>
    <m/>
    <m/>
    <m/>
    <m/>
    <m/>
    <m/>
    <m/>
    <m/>
    <m/>
    <m/>
    <m/>
    <m/>
    <m/>
    <m/>
    <m/>
    <m/>
    <m/>
    <m/>
  </r>
  <r>
    <m/>
    <x v="1539"/>
    <m/>
    <m/>
    <m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  <m/>
    <m/>
    <m/>
  </r>
  <r>
    <m/>
    <x v="405"/>
    <m/>
    <m/>
    <m/>
    <m/>
    <m/>
    <m/>
    <m/>
    <m/>
    <m/>
    <m/>
    <m/>
    <m/>
    <m/>
    <m/>
    <m/>
    <m/>
    <m/>
    <m/>
    <m/>
    <m/>
    <m/>
    <m/>
    <m/>
    <m/>
  </r>
  <r>
    <m/>
    <x v="684"/>
    <m/>
    <m/>
    <m/>
    <m/>
    <m/>
    <m/>
    <m/>
    <m/>
    <m/>
    <m/>
    <m/>
    <m/>
    <m/>
    <m/>
    <m/>
    <m/>
    <m/>
    <m/>
    <m/>
    <m/>
    <m/>
    <m/>
    <m/>
    <m/>
  </r>
  <r>
    <m/>
    <x v="502"/>
    <m/>
    <m/>
    <m/>
    <m/>
    <m/>
    <m/>
    <m/>
    <m/>
    <m/>
    <m/>
    <m/>
    <m/>
    <m/>
    <m/>
    <m/>
    <m/>
    <m/>
    <m/>
    <m/>
    <m/>
    <m/>
    <m/>
    <m/>
    <m/>
  </r>
  <r>
    <m/>
    <x v="320"/>
    <m/>
    <m/>
    <m/>
    <m/>
    <m/>
    <m/>
    <m/>
    <m/>
    <m/>
    <m/>
    <m/>
    <m/>
    <m/>
    <m/>
    <m/>
    <m/>
    <m/>
    <m/>
    <m/>
    <m/>
    <m/>
    <m/>
    <m/>
    <m/>
  </r>
  <r>
    <m/>
    <x v="326"/>
    <m/>
    <m/>
    <m/>
    <m/>
    <m/>
    <m/>
    <m/>
    <m/>
    <m/>
    <m/>
    <m/>
    <m/>
    <m/>
    <m/>
    <m/>
    <m/>
    <m/>
    <m/>
    <m/>
    <m/>
    <m/>
    <m/>
    <m/>
    <m/>
  </r>
  <r>
    <m/>
    <x v="0"/>
    <m/>
    <m/>
    <m/>
    <m/>
    <m/>
    <m/>
    <m/>
    <m/>
    <m/>
    <m/>
    <m/>
    <m/>
    <m/>
    <m/>
    <m/>
    <m/>
    <m/>
    <m/>
    <m/>
    <m/>
    <m/>
    <m/>
    <m/>
    <m/>
  </r>
  <r>
    <m/>
    <x v="396"/>
    <m/>
    <m/>
    <m/>
    <m/>
    <m/>
    <m/>
    <m/>
    <m/>
    <m/>
    <m/>
    <m/>
    <m/>
    <m/>
    <m/>
    <m/>
    <m/>
    <m/>
    <m/>
    <m/>
    <m/>
    <m/>
    <m/>
    <m/>
    <m/>
  </r>
  <r>
    <m/>
    <x v="250"/>
    <m/>
    <m/>
    <m/>
    <m/>
    <m/>
    <m/>
    <m/>
    <m/>
    <m/>
    <m/>
    <m/>
    <m/>
    <m/>
    <m/>
    <m/>
    <m/>
    <m/>
    <m/>
    <m/>
    <m/>
    <m/>
    <m/>
    <m/>
    <m/>
  </r>
  <r>
    <m/>
    <x v="1540"/>
    <m/>
    <m/>
    <m/>
    <m/>
    <m/>
    <m/>
    <m/>
    <m/>
    <m/>
    <m/>
    <m/>
    <m/>
    <m/>
    <m/>
    <m/>
    <m/>
    <m/>
    <m/>
    <m/>
    <m/>
    <m/>
    <m/>
    <m/>
    <m/>
  </r>
  <r>
    <m/>
    <x v="451"/>
    <m/>
    <m/>
    <m/>
    <m/>
    <m/>
    <m/>
    <m/>
    <m/>
    <m/>
    <m/>
    <m/>
    <m/>
    <m/>
    <m/>
    <m/>
    <m/>
    <m/>
    <m/>
    <m/>
    <m/>
    <m/>
    <m/>
    <m/>
    <m/>
  </r>
  <r>
    <m/>
    <x v="415"/>
    <m/>
    <m/>
    <m/>
    <m/>
    <m/>
    <m/>
    <m/>
    <m/>
    <m/>
    <m/>
    <m/>
    <m/>
    <m/>
    <m/>
    <m/>
    <m/>
    <m/>
    <m/>
    <m/>
    <m/>
    <m/>
    <m/>
    <m/>
    <m/>
  </r>
  <r>
    <m/>
    <x v="477"/>
    <m/>
    <m/>
    <m/>
    <m/>
    <m/>
    <m/>
    <m/>
    <m/>
    <m/>
    <m/>
    <m/>
    <m/>
    <m/>
    <m/>
    <m/>
    <m/>
    <m/>
    <m/>
    <m/>
    <m/>
    <m/>
    <m/>
    <m/>
    <m/>
  </r>
  <r>
    <m/>
    <x v="204"/>
    <m/>
    <m/>
    <m/>
    <m/>
    <m/>
    <m/>
    <m/>
    <m/>
    <m/>
    <m/>
    <m/>
    <m/>
    <m/>
    <m/>
    <m/>
    <m/>
    <m/>
    <m/>
    <m/>
    <m/>
    <m/>
    <m/>
    <m/>
    <m/>
  </r>
  <r>
    <m/>
    <x v="286"/>
    <m/>
    <m/>
    <m/>
    <m/>
    <m/>
    <m/>
    <m/>
    <m/>
    <m/>
    <m/>
    <m/>
    <m/>
    <m/>
    <m/>
    <m/>
    <m/>
    <m/>
    <m/>
    <m/>
    <m/>
    <m/>
    <m/>
    <m/>
    <m/>
  </r>
  <r>
    <m/>
    <x v="884"/>
    <m/>
    <m/>
    <m/>
    <m/>
    <m/>
    <m/>
    <m/>
    <m/>
    <m/>
    <m/>
    <m/>
    <m/>
    <m/>
    <m/>
    <m/>
    <m/>
    <m/>
    <m/>
    <m/>
    <m/>
    <m/>
    <m/>
    <m/>
    <m/>
  </r>
  <r>
    <m/>
    <x v="381"/>
    <m/>
    <m/>
    <m/>
    <m/>
    <m/>
    <m/>
    <m/>
    <m/>
    <m/>
    <m/>
    <m/>
    <m/>
    <m/>
    <m/>
    <m/>
    <m/>
    <m/>
    <m/>
    <m/>
    <m/>
    <m/>
    <m/>
    <m/>
    <m/>
  </r>
  <r>
    <m/>
    <x v="383"/>
    <m/>
    <m/>
    <m/>
    <m/>
    <m/>
    <m/>
    <m/>
    <m/>
    <m/>
    <m/>
    <m/>
    <m/>
    <m/>
    <m/>
    <m/>
    <m/>
    <m/>
    <m/>
    <m/>
    <m/>
    <m/>
    <m/>
    <m/>
    <m/>
  </r>
  <r>
    <m/>
    <x v="359"/>
    <m/>
    <m/>
    <m/>
    <m/>
    <m/>
    <m/>
    <m/>
    <m/>
    <m/>
    <m/>
    <m/>
    <m/>
    <m/>
    <m/>
    <m/>
    <m/>
    <m/>
    <m/>
    <m/>
    <m/>
    <m/>
    <m/>
    <m/>
    <m/>
  </r>
  <r>
    <m/>
    <x v="629"/>
    <m/>
    <m/>
    <m/>
    <m/>
    <m/>
    <m/>
    <m/>
    <m/>
    <m/>
    <m/>
    <m/>
    <m/>
    <m/>
    <m/>
    <m/>
    <m/>
    <m/>
    <m/>
    <m/>
    <m/>
    <m/>
    <m/>
    <m/>
    <m/>
  </r>
  <r>
    <m/>
    <x v="759"/>
    <m/>
    <m/>
    <m/>
    <m/>
    <m/>
    <m/>
    <m/>
    <m/>
    <m/>
    <m/>
    <m/>
    <m/>
    <m/>
    <m/>
    <m/>
    <m/>
    <m/>
    <m/>
    <m/>
    <m/>
    <m/>
    <m/>
    <m/>
    <m/>
  </r>
  <r>
    <m/>
    <x v="188"/>
    <m/>
    <m/>
    <m/>
    <m/>
    <m/>
    <m/>
    <m/>
    <m/>
    <m/>
    <m/>
    <m/>
    <m/>
    <m/>
    <m/>
    <m/>
    <m/>
    <m/>
    <m/>
    <m/>
    <m/>
    <m/>
    <m/>
    <m/>
    <m/>
  </r>
  <r>
    <m/>
    <x v="374"/>
    <m/>
    <m/>
    <m/>
    <m/>
    <m/>
    <m/>
    <m/>
    <m/>
    <m/>
    <m/>
    <m/>
    <m/>
    <m/>
    <m/>
    <m/>
    <m/>
    <m/>
    <m/>
    <m/>
    <m/>
    <m/>
    <m/>
    <m/>
    <m/>
  </r>
  <r>
    <m/>
    <x v="313"/>
    <m/>
    <m/>
    <m/>
    <m/>
    <m/>
    <m/>
    <m/>
    <m/>
    <m/>
    <m/>
    <m/>
    <m/>
    <m/>
    <m/>
    <m/>
    <m/>
    <m/>
    <m/>
    <m/>
    <m/>
    <m/>
    <m/>
    <m/>
    <m/>
  </r>
  <r>
    <m/>
    <x v="414"/>
    <m/>
    <m/>
    <m/>
    <m/>
    <m/>
    <m/>
    <m/>
    <m/>
    <m/>
    <m/>
    <m/>
    <m/>
    <m/>
    <m/>
    <m/>
    <m/>
    <m/>
    <m/>
    <m/>
    <m/>
    <m/>
    <m/>
    <m/>
    <m/>
  </r>
  <r>
    <m/>
    <x v="208"/>
    <m/>
    <m/>
    <m/>
    <m/>
    <m/>
    <m/>
    <m/>
    <m/>
    <m/>
    <m/>
    <m/>
    <m/>
    <m/>
    <m/>
    <m/>
    <m/>
    <m/>
    <m/>
    <m/>
    <m/>
    <m/>
    <m/>
    <m/>
    <m/>
  </r>
  <r>
    <m/>
    <x v="959"/>
    <m/>
    <m/>
    <m/>
    <m/>
    <m/>
    <m/>
    <m/>
    <m/>
    <m/>
    <m/>
    <m/>
    <m/>
    <m/>
    <m/>
    <m/>
    <m/>
    <m/>
    <m/>
    <m/>
    <m/>
    <m/>
    <m/>
    <m/>
    <m/>
  </r>
  <r>
    <m/>
    <x v="435"/>
    <m/>
    <m/>
    <m/>
    <m/>
    <m/>
    <m/>
    <m/>
    <m/>
    <m/>
    <m/>
    <m/>
    <m/>
    <m/>
    <m/>
    <m/>
    <m/>
    <m/>
    <m/>
    <m/>
    <m/>
    <m/>
    <m/>
    <m/>
    <m/>
  </r>
  <r>
    <m/>
    <x v="286"/>
    <m/>
    <m/>
    <m/>
    <m/>
    <m/>
    <m/>
    <m/>
    <m/>
    <m/>
    <m/>
    <m/>
    <m/>
    <m/>
    <m/>
    <m/>
    <m/>
    <m/>
    <m/>
    <m/>
    <m/>
    <m/>
    <m/>
    <m/>
    <m/>
  </r>
  <r>
    <m/>
    <x v="1541"/>
    <m/>
    <m/>
    <m/>
    <m/>
    <m/>
    <m/>
    <m/>
    <m/>
    <m/>
    <m/>
    <m/>
    <m/>
    <m/>
    <m/>
    <m/>
    <m/>
    <m/>
    <m/>
    <m/>
    <m/>
    <m/>
    <m/>
    <m/>
    <m/>
  </r>
  <r>
    <m/>
    <x v="382"/>
    <m/>
    <m/>
    <m/>
    <m/>
    <m/>
    <m/>
    <m/>
    <m/>
    <m/>
    <m/>
    <m/>
    <m/>
    <m/>
    <m/>
    <m/>
    <m/>
    <m/>
    <m/>
    <m/>
    <m/>
    <m/>
    <m/>
    <m/>
    <m/>
  </r>
  <r>
    <m/>
    <x v="211"/>
    <m/>
    <m/>
    <m/>
    <m/>
    <m/>
    <m/>
    <m/>
    <m/>
    <m/>
    <m/>
    <m/>
    <m/>
    <m/>
    <m/>
    <m/>
    <m/>
    <m/>
    <m/>
    <m/>
    <m/>
    <m/>
    <m/>
    <m/>
    <m/>
  </r>
  <r>
    <m/>
    <x v="320"/>
    <m/>
    <m/>
    <m/>
    <m/>
    <m/>
    <m/>
    <m/>
    <m/>
    <m/>
    <m/>
    <m/>
    <m/>
    <m/>
    <m/>
    <m/>
    <m/>
    <m/>
    <m/>
    <m/>
    <m/>
    <m/>
    <m/>
    <m/>
    <m/>
  </r>
  <r>
    <m/>
    <x v="306"/>
    <m/>
    <m/>
    <m/>
    <m/>
    <m/>
    <m/>
    <m/>
    <m/>
    <m/>
    <m/>
    <m/>
    <m/>
    <m/>
    <m/>
    <m/>
    <m/>
    <m/>
    <m/>
    <m/>
    <m/>
    <m/>
    <m/>
    <m/>
    <m/>
  </r>
  <r>
    <m/>
    <x v="422"/>
    <m/>
    <m/>
    <m/>
    <m/>
    <m/>
    <m/>
    <m/>
    <m/>
    <m/>
    <m/>
    <m/>
    <m/>
    <m/>
    <m/>
    <m/>
    <m/>
    <m/>
    <m/>
    <m/>
    <m/>
    <m/>
    <m/>
    <m/>
    <m/>
  </r>
  <r>
    <m/>
    <x v="679"/>
    <m/>
    <m/>
    <m/>
    <m/>
    <m/>
    <m/>
    <m/>
    <m/>
    <m/>
    <m/>
    <m/>
    <m/>
    <m/>
    <m/>
    <m/>
    <m/>
    <m/>
    <m/>
    <m/>
    <m/>
    <m/>
    <m/>
    <m/>
    <m/>
  </r>
  <r>
    <m/>
    <x v="462"/>
    <m/>
    <m/>
    <m/>
    <m/>
    <m/>
    <m/>
    <m/>
    <m/>
    <m/>
    <m/>
    <m/>
    <m/>
    <m/>
    <m/>
    <m/>
    <m/>
    <m/>
    <m/>
    <m/>
    <m/>
    <m/>
    <m/>
    <m/>
    <m/>
  </r>
  <r>
    <m/>
    <x v="943"/>
    <m/>
    <m/>
    <m/>
    <m/>
    <m/>
    <m/>
    <m/>
    <m/>
    <m/>
    <m/>
    <m/>
    <m/>
    <m/>
    <m/>
    <m/>
    <m/>
    <m/>
    <m/>
    <m/>
    <m/>
    <m/>
    <m/>
    <m/>
    <m/>
  </r>
  <r>
    <m/>
    <x v="1542"/>
    <m/>
    <m/>
    <m/>
    <m/>
    <m/>
    <m/>
    <m/>
    <m/>
    <m/>
    <m/>
    <m/>
    <m/>
    <m/>
    <m/>
    <m/>
    <m/>
    <m/>
    <m/>
    <m/>
    <m/>
    <m/>
    <m/>
    <m/>
    <m/>
  </r>
  <r>
    <m/>
    <x v="187"/>
    <m/>
    <m/>
    <m/>
    <m/>
    <m/>
    <m/>
    <m/>
    <m/>
    <m/>
    <m/>
    <m/>
    <m/>
    <m/>
    <m/>
    <m/>
    <m/>
    <m/>
    <m/>
    <m/>
    <m/>
    <m/>
    <m/>
    <m/>
    <m/>
  </r>
  <r>
    <m/>
    <x v="15"/>
    <m/>
    <m/>
    <m/>
    <m/>
    <m/>
    <m/>
    <m/>
    <m/>
    <m/>
    <m/>
    <m/>
    <m/>
    <m/>
    <m/>
    <m/>
    <m/>
    <m/>
    <m/>
    <m/>
    <m/>
    <m/>
    <m/>
    <m/>
    <m/>
  </r>
  <r>
    <m/>
    <x v="364"/>
    <m/>
    <m/>
    <m/>
    <m/>
    <m/>
    <m/>
    <m/>
    <m/>
    <m/>
    <m/>
    <m/>
    <m/>
    <m/>
    <m/>
    <m/>
    <m/>
    <m/>
    <m/>
    <m/>
    <m/>
    <m/>
    <m/>
    <m/>
    <m/>
  </r>
  <r>
    <m/>
    <x v="416"/>
    <m/>
    <m/>
    <m/>
    <m/>
    <m/>
    <m/>
    <m/>
    <m/>
    <m/>
    <m/>
    <m/>
    <m/>
    <m/>
    <m/>
    <m/>
    <m/>
    <m/>
    <m/>
    <m/>
    <m/>
    <m/>
    <m/>
    <m/>
    <m/>
  </r>
  <r>
    <m/>
    <x v="437"/>
    <m/>
    <m/>
    <m/>
    <m/>
    <m/>
    <m/>
    <m/>
    <m/>
    <m/>
    <m/>
    <m/>
    <m/>
    <m/>
    <m/>
    <m/>
    <m/>
    <m/>
    <m/>
    <m/>
    <m/>
    <m/>
    <m/>
    <m/>
    <m/>
  </r>
  <r>
    <m/>
    <x v="337"/>
    <m/>
    <m/>
    <m/>
    <m/>
    <m/>
    <m/>
    <m/>
    <m/>
    <m/>
    <m/>
    <m/>
    <m/>
    <m/>
    <m/>
    <m/>
    <m/>
    <m/>
    <m/>
    <m/>
    <m/>
    <m/>
    <m/>
    <m/>
    <m/>
  </r>
  <r>
    <m/>
    <x v="206"/>
    <m/>
    <m/>
    <m/>
    <m/>
    <m/>
    <m/>
    <m/>
    <m/>
    <m/>
    <m/>
    <m/>
    <m/>
    <m/>
    <m/>
    <m/>
    <m/>
    <m/>
    <m/>
    <m/>
    <m/>
    <m/>
    <m/>
    <m/>
    <m/>
  </r>
  <r>
    <m/>
    <x v="527"/>
    <m/>
    <m/>
    <m/>
    <m/>
    <m/>
    <m/>
    <m/>
    <m/>
    <m/>
    <m/>
    <m/>
    <m/>
    <m/>
    <m/>
    <m/>
    <m/>
    <m/>
    <m/>
    <m/>
    <m/>
    <m/>
    <m/>
    <m/>
    <m/>
  </r>
  <r>
    <m/>
    <x v="467"/>
    <m/>
    <m/>
    <m/>
    <m/>
    <m/>
    <m/>
    <m/>
    <m/>
    <m/>
    <m/>
    <m/>
    <m/>
    <m/>
    <m/>
    <m/>
    <m/>
    <m/>
    <m/>
    <m/>
    <m/>
    <m/>
    <m/>
    <m/>
    <m/>
  </r>
  <r>
    <m/>
    <x v="256"/>
    <m/>
    <m/>
    <m/>
    <m/>
    <m/>
    <m/>
    <m/>
    <m/>
    <m/>
    <m/>
    <m/>
    <m/>
    <m/>
    <m/>
    <m/>
    <m/>
    <m/>
    <m/>
    <m/>
    <m/>
    <m/>
    <m/>
    <m/>
    <m/>
  </r>
  <r>
    <m/>
    <x v="316"/>
    <m/>
    <m/>
    <m/>
    <m/>
    <m/>
    <m/>
    <m/>
    <m/>
    <m/>
    <m/>
    <m/>
    <m/>
    <m/>
    <m/>
    <m/>
    <m/>
    <m/>
    <m/>
    <m/>
    <m/>
    <m/>
    <m/>
    <m/>
    <m/>
  </r>
  <r>
    <m/>
    <x v="1501"/>
    <m/>
    <m/>
    <m/>
    <m/>
    <m/>
    <m/>
    <m/>
    <m/>
    <m/>
    <m/>
    <m/>
    <m/>
    <m/>
    <m/>
    <m/>
    <m/>
    <m/>
    <m/>
    <m/>
    <m/>
    <m/>
    <m/>
    <m/>
    <m/>
  </r>
  <r>
    <m/>
    <x v="1543"/>
    <m/>
    <m/>
    <m/>
    <m/>
    <m/>
    <m/>
    <m/>
    <m/>
    <m/>
    <m/>
    <m/>
    <m/>
    <m/>
    <m/>
    <m/>
    <m/>
    <m/>
    <m/>
    <m/>
    <m/>
    <m/>
    <m/>
    <m/>
    <m/>
  </r>
  <r>
    <m/>
    <x v="855"/>
    <m/>
    <m/>
    <m/>
    <m/>
    <m/>
    <m/>
    <m/>
    <m/>
    <m/>
    <m/>
    <m/>
    <m/>
    <m/>
    <m/>
    <m/>
    <m/>
    <m/>
    <m/>
    <m/>
    <m/>
    <m/>
    <m/>
    <m/>
    <m/>
  </r>
  <r>
    <m/>
    <x v="304"/>
    <m/>
    <m/>
    <m/>
    <m/>
    <m/>
    <m/>
    <m/>
    <m/>
    <m/>
    <m/>
    <m/>
    <m/>
    <m/>
    <m/>
    <m/>
    <m/>
    <m/>
    <m/>
    <m/>
    <m/>
    <m/>
    <m/>
    <m/>
    <m/>
  </r>
  <r>
    <m/>
    <x v="38"/>
    <m/>
    <m/>
    <m/>
    <m/>
    <m/>
    <m/>
    <m/>
    <m/>
    <m/>
    <m/>
    <m/>
    <m/>
    <m/>
    <m/>
    <m/>
    <m/>
    <m/>
    <m/>
    <m/>
    <m/>
    <m/>
    <m/>
    <m/>
    <m/>
  </r>
  <r>
    <m/>
    <x v="357"/>
    <m/>
    <m/>
    <m/>
    <m/>
    <m/>
    <m/>
    <m/>
    <m/>
    <m/>
    <m/>
    <m/>
    <m/>
    <m/>
    <m/>
    <m/>
    <m/>
    <m/>
    <m/>
    <m/>
    <m/>
    <m/>
    <m/>
    <m/>
    <m/>
  </r>
  <r>
    <m/>
    <x v="493"/>
    <m/>
    <m/>
    <m/>
    <m/>
    <m/>
    <m/>
    <m/>
    <m/>
    <m/>
    <m/>
    <m/>
    <m/>
    <m/>
    <m/>
    <m/>
    <m/>
    <m/>
    <m/>
    <m/>
    <m/>
    <m/>
    <m/>
    <m/>
    <m/>
  </r>
  <r>
    <m/>
    <x v="495"/>
    <m/>
    <m/>
    <m/>
    <m/>
    <m/>
    <m/>
    <m/>
    <m/>
    <m/>
    <m/>
    <m/>
    <m/>
    <m/>
    <m/>
    <m/>
    <m/>
    <m/>
    <m/>
    <m/>
    <m/>
    <m/>
    <m/>
    <m/>
    <m/>
  </r>
  <r>
    <m/>
    <x v="459"/>
    <m/>
    <m/>
    <m/>
    <m/>
    <m/>
    <m/>
    <m/>
    <m/>
    <m/>
    <m/>
    <m/>
    <m/>
    <m/>
    <m/>
    <m/>
    <m/>
    <m/>
    <m/>
    <m/>
    <m/>
    <m/>
    <m/>
    <m/>
    <m/>
  </r>
  <r>
    <m/>
    <x v="505"/>
    <m/>
    <m/>
    <m/>
    <m/>
    <m/>
    <m/>
    <m/>
    <m/>
    <m/>
    <m/>
    <m/>
    <m/>
    <m/>
    <m/>
    <m/>
    <m/>
    <m/>
    <m/>
    <m/>
    <m/>
    <m/>
    <m/>
    <m/>
    <m/>
  </r>
  <r>
    <m/>
    <x v="371"/>
    <m/>
    <m/>
    <m/>
    <m/>
    <m/>
    <m/>
    <m/>
    <m/>
    <m/>
    <m/>
    <m/>
    <m/>
    <m/>
    <m/>
    <m/>
    <m/>
    <m/>
    <m/>
    <m/>
    <m/>
    <m/>
    <m/>
    <m/>
    <m/>
  </r>
  <r>
    <m/>
    <x v="106"/>
    <m/>
    <m/>
    <m/>
    <m/>
    <m/>
    <m/>
    <m/>
    <m/>
    <m/>
    <m/>
    <m/>
    <m/>
    <m/>
    <m/>
    <m/>
    <m/>
    <m/>
    <m/>
    <m/>
    <m/>
    <m/>
    <m/>
    <m/>
    <m/>
  </r>
  <r>
    <m/>
    <x v="343"/>
    <m/>
    <m/>
    <m/>
    <m/>
    <m/>
    <m/>
    <m/>
    <m/>
    <m/>
    <m/>
    <m/>
    <m/>
    <m/>
    <m/>
    <m/>
    <m/>
    <m/>
    <m/>
    <m/>
    <m/>
    <m/>
    <m/>
    <m/>
    <m/>
  </r>
  <r>
    <m/>
    <x v="427"/>
    <m/>
    <m/>
    <m/>
    <m/>
    <m/>
    <m/>
    <m/>
    <m/>
    <m/>
    <m/>
    <m/>
    <m/>
    <m/>
    <m/>
    <m/>
    <m/>
    <m/>
    <m/>
    <m/>
    <m/>
    <m/>
    <m/>
    <m/>
    <m/>
  </r>
  <r>
    <m/>
    <x v="965"/>
    <m/>
    <m/>
    <m/>
    <m/>
    <m/>
    <m/>
    <m/>
    <m/>
    <m/>
    <m/>
    <m/>
    <m/>
    <m/>
    <m/>
    <m/>
    <m/>
    <m/>
    <m/>
    <m/>
    <m/>
    <m/>
    <m/>
    <m/>
    <m/>
  </r>
  <r>
    <m/>
    <x v="111"/>
    <m/>
    <m/>
    <m/>
    <m/>
    <m/>
    <m/>
    <m/>
    <m/>
    <m/>
    <m/>
    <m/>
    <m/>
    <m/>
    <m/>
    <m/>
    <m/>
    <m/>
    <m/>
    <m/>
    <m/>
    <m/>
    <m/>
    <m/>
    <m/>
  </r>
  <r>
    <m/>
    <x v="797"/>
    <m/>
    <m/>
    <m/>
    <m/>
    <m/>
    <m/>
    <m/>
    <m/>
    <m/>
    <m/>
    <m/>
    <m/>
    <m/>
    <m/>
    <m/>
    <m/>
    <m/>
    <m/>
    <m/>
    <m/>
    <m/>
    <m/>
    <m/>
    <m/>
  </r>
  <r>
    <m/>
    <x v="597"/>
    <m/>
    <m/>
    <m/>
    <m/>
    <m/>
    <m/>
    <m/>
    <m/>
    <m/>
    <m/>
    <m/>
    <m/>
    <m/>
    <m/>
    <m/>
    <m/>
    <m/>
    <m/>
    <m/>
    <m/>
    <m/>
    <m/>
    <m/>
    <m/>
  </r>
  <r>
    <m/>
    <x v="168"/>
    <m/>
    <m/>
    <m/>
    <m/>
    <m/>
    <m/>
    <m/>
    <m/>
    <m/>
    <m/>
    <m/>
    <m/>
    <m/>
    <m/>
    <m/>
    <m/>
    <m/>
    <m/>
    <m/>
    <m/>
    <m/>
    <m/>
    <m/>
    <m/>
  </r>
  <r>
    <m/>
    <x v="458"/>
    <m/>
    <m/>
    <m/>
    <m/>
    <m/>
    <m/>
    <m/>
    <m/>
    <m/>
    <m/>
    <m/>
    <m/>
    <m/>
    <m/>
    <m/>
    <m/>
    <m/>
    <m/>
    <m/>
    <m/>
    <m/>
    <m/>
    <m/>
    <m/>
  </r>
  <r>
    <m/>
    <x v="528"/>
    <m/>
    <m/>
    <m/>
    <m/>
    <m/>
    <m/>
    <m/>
    <m/>
    <m/>
    <m/>
    <m/>
    <m/>
    <m/>
    <m/>
    <m/>
    <m/>
    <m/>
    <m/>
    <m/>
    <m/>
    <m/>
    <m/>
    <m/>
    <m/>
  </r>
  <r>
    <m/>
    <x v="253"/>
    <m/>
    <m/>
    <m/>
    <m/>
    <m/>
    <m/>
    <m/>
    <m/>
    <m/>
    <m/>
    <m/>
    <m/>
    <m/>
    <m/>
    <m/>
    <m/>
    <m/>
    <m/>
    <m/>
    <m/>
    <m/>
    <m/>
    <m/>
    <m/>
  </r>
  <r>
    <m/>
    <x v="413"/>
    <m/>
    <m/>
    <m/>
    <m/>
    <m/>
    <m/>
    <m/>
    <m/>
    <m/>
    <m/>
    <m/>
    <m/>
    <m/>
    <m/>
    <m/>
    <m/>
    <m/>
    <m/>
    <m/>
    <m/>
    <m/>
    <m/>
    <m/>
    <m/>
  </r>
  <r>
    <m/>
    <x v="243"/>
    <m/>
    <m/>
    <m/>
    <m/>
    <m/>
    <m/>
    <m/>
    <m/>
    <m/>
    <m/>
    <m/>
    <m/>
    <m/>
    <m/>
    <m/>
    <m/>
    <m/>
    <m/>
    <m/>
    <m/>
    <m/>
    <m/>
    <m/>
    <m/>
  </r>
  <r>
    <m/>
    <x v="1544"/>
    <m/>
    <m/>
    <m/>
    <m/>
    <m/>
    <m/>
    <m/>
    <m/>
    <m/>
    <m/>
    <m/>
    <m/>
    <m/>
    <m/>
    <m/>
    <m/>
    <m/>
    <m/>
    <m/>
    <m/>
    <m/>
    <m/>
    <m/>
    <m/>
  </r>
  <r>
    <m/>
    <x v="164"/>
    <m/>
    <m/>
    <m/>
    <m/>
    <m/>
    <m/>
    <m/>
    <m/>
    <m/>
    <m/>
    <m/>
    <m/>
    <m/>
    <m/>
    <m/>
    <m/>
    <m/>
    <m/>
    <m/>
    <m/>
    <m/>
    <m/>
    <m/>
    <m/>
  </r>
  <r>
    <m/>
    <x v="87"/>
    <m/>
    <m/>
    <m/>
    <m/>
    <m/>
    <m/>
    <m/>
    <m/>
    <m/>
    <m/>
    <m/>
    <m/>
    <m/>
    <m/>
    <m/>
    <m/>
    <m/>
    <m/>
    <m/>
    <m/>
    <m/>
    <m/>
    <m/>
    <m/>
  </r>
  <r>
    <m/>
    <x v="181"/>
    <m/>
    <m/>
    <m/>
    <m/>
    <m/>
    <m/>
    <m/>
    <m/>
    <m/>
    <m/>
    <m/>
    <m/>
    <m/>
    <m/>
    <m/>
    <m/>
    <m/>
    <m/>
    <m/>
    <m/>
    <m/>
    <m/>
    <m/>
    <m/>
  </r>
  <r>
    <m/>
    <x v="682"/>
    <m/>
    <m/>
    <m/>
    <m/>
    <m/>
    <m/>
    <m/>
    <m/>
    <m/>
    <m/>
    <m/>
    <m/>
    <m/>
    <m/>
    <m/>
    <m/>
    <m/>
    <m/>
    <m/>
    <m/>
    <m/>
    <m/>
    <m/>
    <m/>
  </r>
  <r>
    <m/>
    <x v="279"/>
    <m/>
    <m/>
    <m/>
    <m/>
    <m/>
    <m/>
    <m/>
    <m/>
    <m/>
    <m/>
    <m/>
    <m/>
    <m/>
    <m/>
    <m/>
    <m/>
    <m/>
    <m/>
    <m/>
    <m/>
    <m/>
    <m/>
    <m/>
    <m/>
  </r>
  <r>
    <m/>
    <x v="340"/>
    <m/>
    <m/>
    <m/>
    <m/>
    <m/>
    <m/>
    <m/>
    <m/>
    <m/>
    <m/>
    <m/>
    <m/>
    <m/>
    <m/>
    <m/>
    <m/>
    <m/>
    <m/>
    <m/>
    <m/>
    <m/>
    <m/>
    <m/>
    <m/>
  </r>
  <r>
    <m/>
    <x v="241"/>
    <m/>
    <m/>
    <m/>
    <m/>
    <m/>
    <m/>
    <m/>
    <m/>
    <m/>
    <m/>
    <m/>
    <m/>
    <m/>
    <m/>
    <m/>
    <m/>
    <m/>
    <m/>
    <m/>
    <m/>
    <m/>
    <m/>
    <m/>
    <m/>
  </r>
  <r>
    <m/>
    <x v="466"/>
    <m/>
    <m/>
    <m/>
    <m/>
    <m/>
    <m/>
    <m/>
    <m/>
    <m/>
    <m/>
    <m/>
    <m/>
    <m/>
    <m/>
    <m/>
    <m/>
    <m/>
    <m/>
    <m/>
    <m/>
    <m/>
    <m/>
    <m/>
    <m/>
  </r>
  <r>
    <m/>
    <x v="158"/>
    <m/>
    <m/>
    <m/>
    <m/>
    <m/>
    <m/>
    <m/>
    <m/>
    <m/>
    <m/>
    <m/>
    <m/>
    <m/>
    <m/>
    <m/>
    <m/>
    <m/>
    <m/>
    <m/>
    <m/>
    <m/>
    <m/>
    <m/>
    <m/>
  </r>
  <r>
    <m/>
    <x v="205"/>
    <m/>
    <m/>
    <m/>
    <m/>
    <m/>
    <m/>
    <m/>
    <m/>
    <m/>
    <m/>
    <m/>
    <m/>
    <m/>
    <m/>
    <m/>
    <m/>
    <m/>
    <m/>
    <m/>
    <m/>
    <m/>
    <m/>
    <m/>
    <m/>
  </r>
  <r>
    <m/>
    <x v="470"/>
    <m/>
    <m/>
    <m/>
    <m/>
    <m/>
    <m/>
    <m/>
    <m/>
    <m/>
    <m/>
    <m/>
    <m/>
    <m/>
    <m/>
    <m/>
    <m/>
    <m/>
    <m/>
    <m/>
    <m/>
    <m/>
    <m/>
    <m/>
    <m/>
  </r>
  <r>
    <m/>
    <x v="385"/>
    <m/>
    <m/>
    <m/>
    <m/>
    <m/>
    <m/>
    <m/>
    <m/>
    <m/>
    <m/>
    <m/>
    <m/>
    <m/>
    <m/>
    <m/>
    <m/>
    <m/>
    <m/>
    <m/>
    <m/>
    <m/>
    <m/>
    <m/>
    <m/>
  </r>
  <r>
    <m/>
    <x v="53"/>
    <m/>
    <m/>
    <m/>
    <m/>
    <m/>
    <m/>
    <m/>
    <m/>
    <m/>
    <m/>
    <m/>
    <m/>
    <m/>
    <m/>
    <m/>
    <m/>
    <m/>
    <m/>
    <m/>
    <m/>
    <m/>
    <m/>
    <m/>
    <m/>
  </r>
  <r>
    <m/>
    <x v="588"/>
    <m/>
    <m/>
    <m/>
    <m/>
    <m/>
    <m/>
    <m/>
    <m/>
    <m/>
    <m/>
    <m/>
    <m/>
    <m/>
    <m/>
    <m/>
    <m/>
    <m/>
    <m/>
    <m/>
    <m/>
    <m/>
    <m/>
    <m/>
    <m/>
  </r>
  <r>
    <m/>
    <x v="283"/>
    <m/>
    <m/>
    <m/>
    <m/>
    <m/>
    <m/>
    <m/>
    <m/>
    <m/>
    <m/>
    <m/>
    <m/>
    <m/>
    <m/>
    <m/>
    <m/>
    <m/>
    <m/>
    <m/>
    <m/>
    <m/>
    <m/>
    <m/>
    <m/>
  </r>
  <r>
    <m/>
    <x v="846"/>
    <m/>
    <m/>
    <m/>
    <m/>
    <m/>
    <m/>
    <m/>
    <m/>
    <m/>
    <m/>
    <m/>
    <m/>
    <m/>
    <m/>
    <m/>
    <m/>
    <m/>
    <m/>
    <m/>
    <m/>
    <m/>
    <m/>
    <m/>
    <m/>
  </r>
  <r>
    <m/>
    <x v="1545"/>
    <m/>
    <m/>
    <m/>
    <m/>
    <m/>
    <m/>
    <m/>
    <m/>
    <m/>
    <m/>
    <m/>
    <m/>
    <m/>
    <m/>
    <m/>
    <m/>
    <m/>
    <m/>
    <m/>
    <m/>
    <m/>
    <m/>
    <m/>
    <m/>
  </r>
  <r>
    <m/>
    <x v="10"/>
    <m/>
    <m/>
    <m/>
    <m/>
    <m/>
    <m/>
    <m/>
    <m/>
    <m/>
    <m/>
    <m/>
    <m/>
    <m/>
    <m/>
    <m/>
    <m/>
    <m/>
    <m/>
    <m/>
    <m/>
    <m/>
    <m/>
    <m/>
    <m/>
  </r>
  <r>
    <m/>
    <x v="616"/>
    <m/>
    <m/>
    <m/>
    <m/>
    <m/>
    <m/>
    <m/>
    <m/>
    <m/>
    <m/>
    <m/>
    <m/>
    <m/>
    <m/>
    <m/>
    <m/>
    <m/>
    <m/>
    <m/>
    <m/>
    <m/>
    <m/>
    <m/>
    <m/>
  </r>
  <r>
    <m/>
    <x v="252"/>
    <m/>
    <m/>
    <m/>
    <m/>
    <m/>
    <m/>
    <m/>
    <m/>
    <m/>
    <m/>
    <m/>
    <m/>
    <m/>
    <m/>
    <m/>
    <m/>
    <m/>
    <m/>
    <m/>
    <m/>
    <m/>
    <m/>
    <m/>
    <m/>
  </r>
  <r>
    <m/>
    <x v="1546"/>
    <m/>
    <m/>
    <m/>
    <m/>
    <m/>
    <m/>
    <m/>
    <m/>
    <m/>
    <m/>
    <m/>
    <m/>
    <m/>
    <m/>
    <m/>
    <m/>
    <m/>
    <m/>
    <m/>
    <m/>
    <m/>
    <m/>
    <m/>
    <m/>
  </r>
  <r>
    <m/>
    <x v="290"/>
    <m/>
    <m/>
    <m/>
    <m/>
    <m/>
    <m/>
    <m/>
    <m/>
    <m/>
    <m/>
    <m/>
    <m/>
    <m/>
    <m/>
    <m/>
    <m/>
    <m/>
    <m/>
    <m/>
    <m/>
    <m/>
    <m/>
    <m/>
    <m/>
  </r>
  <r>
    <m/>
    <x v="263"/>
    <m/>
    <m/>
    <m/>
    <m/>
    <m/>
    <m/>
    <m/>
    <m/>
    <m/>
    <m/>
    <m/>
    <m/>
    <m/>
    <m/>
    <m/>
    <m/>
    <m/>
    <m/>
    <m/>
    <m/>
    <m/>
    <m/>
    <m/>
    <m/>
  </r>
  <r>
    <m/>
    <x v="572"/>
    <m/>
    <m/>
    <m/>
    <m/>
    <m/>
    <m/>
    <m/>
    <m/>
    <m/>
    <m/>
    <m/>
    <m/>
    <m/>
    <m/>
    <m/>
    <m/>
    <m/>
    <m/>
    <m/>
    <m/>
    <m/>
    <m/>
    <m/>
    <m/>
  </r>
  <r>
    <m/>
    <x v="974"/>
    <m/>
    <m/>
    <m/>
    <m/>
    <m/>
    <m/>
    <m/>
    <m/>
    <m/>
    <m/>
    <m/>
    <m/>
    <m/>
    <m/>
    <m/>
    <m/>
    <m/>
    <m/>
    <m/>
    <m/>
    <m/>
    <m/>
    <m/>
    <m/>
  </r>
  <r>
    <m/>
    <x v="182"/>
    <m/>
    <m/>
    <m/>
    <m/>
    <m/>
    <m/>
    <m/>
    <m/>
    <m/>
    <m/>
    <m/>
    <m/>
    <m/>
    <m/>
    <m/>
    <m/>
    <m/>
    <m/>
    <m/>
    <m/>
    <m/>
    <m/>
    <m/>
    <m/>
  </r>
  <r>
    <m/>
    <x v="411"/>
    <m/>
    <m/>
    <m/>
    <m/>
    <m/>
    <m/>
    <m/>
    <m/>
    <m/>
    <m/>
    <m/>
    <m/>
    <m/>
    <m/>
    <m/>
    <m/>
    <m/>
    <m/>
    <m/>
    <m/>
    <m/>
    <m/>
    <m/>
    <m/>
  </r>
  <r>
    <m/>
    <x v="305"/>
    <m/>
    <m/>
    <m/>
    <m/>
    <m/>
    <m/>
    <m/>
    <m/>
    <m/>
    <m/>
    <m/>
    <m/>
    <m/>
    <m/>
    <m/>
    <m/>
    <m/>
    <m/>
    <m/>
    <m/>
    <m/>
    <m/>
    <m/>
    <m/>
  </r>
  <r>
    <m/>
    <x v="512"/>
    <m/>
    <m/>
    <m/>
    <m/>
    <m/>
    <m/>
    <m/>
    <m/>
    <m/>
    <m/>
    <m/>
    <m/>
    <m/>
    <m/>
    <m/>
    <m/>
    <m/>
    <m/>
    <m/>
    <m/>
    <m/>
    <m/>
    <m/>
    <m/>
  </r>
  <r>
    <m/>
    <x v="1547"/>
    <m/>
    <m/>
    <m/>
    <m/>
    <m/>
    <m/>
    <m/>
    <m/>
    <m/>
    <m/>
    <m/>
    <m/>
    <m/>
    <m/>
    <m/>
    <m/>
    <m/>
    <m/>
    <m/>
    <m/>
    <m/>
    <m/>
    <m/>
    <m/>
  </r>
  <r>
    <m/>
    <x v="349"/>
    <m/>
    <m/>
    <m/>
    <m/>
    <m/>
    <m/>
    <m/>
    <m/>
    <m/>
    <m/>
    <m/>
    <m/>
    <m/>
    <m/>
    <m/>
    <m/>
    <m/>
    <m/>
    <m/>
    <m/>
    <m/>
    <m/>
    <m/>
    <m/>
  </r>
  <r>
    <m/>
    <x v="751"/>
    <m/>
    <m/>
    <m/>
    <m/>
    <m/>
    <m/>
    <m/>
    <m/>
    <m/>
    <m/>
    <m/>
    <m/>
    <m/>
    <m/>
    <m/>
    <m/>
    <m/>
    <m/>
    <m/>
    <m/>
    <m/>
    <m/>
    <m/>
    <m/>
  </r>
  <r>
    <m/>
    <x v="336"/>
    <m/>
    <m/>
    <m/>
    <m/>
    <m/>
    <m/>
    <m/>
    <m/>
    <m/>
    <m/>
    <m/>
    <m/>
    <m/>
    <m/>
    <m/>
    <m/>
    <m/>
    <m/>
    <m/>
    <m/>
    <m/>
    <m/>
    <m/>
    <m/>
  </r>
  <r>
    <m/>
    <x v="366"/>
    <m/>
    <m/>
    <m/>
    <m/>
    <m/>
    <m/>
    <m/>
    <m/>
    <m/>
    <m/>
    <m/>
    <m/>
    <m/>
    <m/>
    <m/>
    <m/>
    <m/>
    <m/>
    <m/>
    <m/>
    <m/>
    <m/>
    <m/>
    <m/>
  </r>
  <r>
    <m/>
    <x v="267"/>
    <m/>
    <m/>
    <m/>
    <m/>
    <m/>
    <m/>
    <m/>
    <m/>
    <m/>
    <m/>
    <m/>
    <m/>
    <m/>
    <m/>
    <m/>
    <m/>
    <m/>
    <m/>
    <m/>
    <m/>
    <m/>
    <m/>
    <m/>
    <m/>
  </r>
  <r>
    <m/>
    <x v="1548"/>
    <m/>
    <m/>
    <m/>
    <m/>
    <m/>
    <m/>
    <m/>
    <m/>
    <m/>
    <m/>
    <m/>
    <m/>
    <m/>
    <m/>
    <m/>
    <m/>
    <m/>
    <m/>
    <m/>
    <m/>
    <m/>
    <m/>
    <m/>
    <m/>
  </r>
  <r>
    <m/>
    <x v="1549"/>
    <m/>
    <m/>
    <m/>
    <m/>
    <m/>
    <m/>
    <m/>
    <m/>
    <m/>
    <m/>
    <m/>
    <m/>
    <m/>
    <m/>
    <m/>
    <m/>
    <m/>
    <m/>
    <m/>
    <m/>
    <m/>
    <m/>
    <m/>
    <m/>
  </r>
  <r>
    <m/>
    <x v="721"/>
    <m/>
    <m/>
    <m/>
    <m/>
    <m/>
    <m/>
    <m/>
    <m/>
    <m/>
    <m/>
    <m/>
    <m/>
    <m/>
    <m/>
    <m/>
    <m/>
    <m/>
    <m/>
    <m/>
    <m/>
    <m/>
    <m/>
    <m/>
    <m/>
  </r>
  <r>
    <m/>
    <x v="50"/>
    <m/>
    <m/>
    <m/>
    <m/>
    <m/>
    <m/>
    <m/>
    <m/>
    <m/>
    <m/>
    <m/>
    <m/>
    <m/>
    <m/>
    <m/>
    <m/>
    <m/>
    <m/>
    <m/>
    <m/>
    <m/>
    <m/>
    <m/>
    <m/>
  </r>
  <r>
    <m/>
    <x v="83"/>
    <m/>
    <m/>
    <m/>
    <m/>
    <m/>
    <m/>
    <m/>
    <m/>
    <m/>
    <m/>
    <m/>
    <m/>
    <m/>
    <m/>
    <m/>
    <m/>
    <m/>
    <m/>
    <m/>
    <m/>
    <m/>
    <m/>
    <m/>
    <m/>
  </r>
  <r>
    <m/>
    <x v="435"/>
    <m/>
    <m/>
    <m/>
    <m/>
    <m/>
    <m/>
    <m/>
    <m/>
    <m/>
    <m/>
    <m/>
    <m/>
    <m/>
    <m/>
    <m/>
    <m/>
    <m/>
    <m/>
    <m/>
    <m/>
    <m/>
    <m/>
    <m/>
    <m/>
  </r>
  <r>
    <m/>
    <x v="492"/>
    <m/>
    <m/>
    <m/>
    <m/>
    <m/>
    <m/>
    <m/>
    <m/>
    <m/>
    <m/>
    <m/>
    <m/>
    <m/>
    <m/>
    <m/>
    <m/>
    <m/>
    <m/>
    <m/>
    <m/>
    <m/>
    <m/>
    <m/>
    <m/>
  </r>
  <r>
    <m/>
    <x v="484"/>
    <m/>
    <m/>
    <m/>
    <m/>
    <m/>
    <m/>
    <m/>
    <m/>
    <m/>
    <m/>
    <m/>
    <m/>
    <m/>
    <m/>
    <m/>
    <m/>
    <m/>
    <m/>
    <m/>
    <m/>
    <m/>
    <m/>
    <m/>
    <m/>
  </r>
  <r>
    <m/>
    <x v="466"/>
    <m/>
    <m/>
    <m/>
    <m/>
    <m/>
    <m/>
    <m/>
    <m/>
    <m/>
    <m/>
    <m/>
    <m/>
    <m/>
    <m/>
    <m/>
    <m/>
    <m/>
    <m/>
    <m/>
    <m/>
    <m/>
    <m/>
    <m/>
    <m/>
  </r>
  <r>
    <m/>
    <x v="398"/>
    <m/>
    <m/>
    <m/>
    <m/>
    <m/>
    <m/>
    <m/>
    <m/>
    <m/>
    <m/>
    <m/>
    <m/>
    <m/>
    <m/>
    <m/>
    <m/>
    <m/>
    <m/>
    <m/>
    <m/>
    <m/>
    <m/>
    <m/>
    <m/>
  </r>
  <r>
    <m/>
    <x v="468"/>
    <m/>
    <m/>
    <m/>
    <m/>
    <m/>
    <m/>
    <m/>
    <m/>
    <m/>
    <m/>
    <m/>
    <m/>
    <m/>
    <m/>
    <m/>
    <m/>
    <m/>
    <m/>
    <m/>
    <m/>
    <m/>
    <m/>
    <m/>
    <m/>
  </r>
  <r>
    <m/>
    <x v="1550"/>
    <m/>
    <m/>
    <m/>
    <m/>
    <m/>
    <m/>
    <m/>
    <m/>
    <m/>
    <m/>
    <m/>
    <m/>
    <m/>
    <m/>
    <m/>
    <m/>
    <m/>
    <m/>
    <m/>
    <m/>
    <m/>
    <m/>
    <m/>
    <m/>
  </r>
  <r>
    <m/>
    <x v="605"/>
    <m/>
    <m/>
    <m/>
    <m/>
    <m/>
    <m/>
    <m/>
    <m/>
    <m/>
    <m/>
    <m/>
    <m/>
    <m/>
    <m/>
    <m/>
    <m/>
    <m/>
    <m/>
    <m/>
    <m/>
    <m/>
    <m/>
    <m/>
    <m/>
  </r>
  <r>
    <m/>
    <x v="395"/>
    <m/>
    <m/>
    <m/>
    <m/>
    <m/>
    <m/>
    <m/>
    <m/>
    <m/>
    <m/>
    <m/>
    <m/>
    <m/>
    <m/>
    <m/>
    <m/>
    <m/>
    <m/>
    <m/>
    <m/>
    <m/>
    <m/>
    <m/>
    <m/>
  </r>
  <r>
    <m/>
    <x v="562"/>
    <m/>
    <m/>
    <m/>
    <m/>
    <m/>
    <m/>
    <m/>
    <m/>
    <m/>
    <m/>
    <m/>
    <m/>
    <m/>
    <m/>
    <m/>
    <m/>
    <m/>
    <m/>
    <m/>
    <m/>
    <m/>
    <m/>
    <m/>
    <m/>
  </r>
  <r>
    <m/>
    <x v="563"/>
    <m/>
    <m/>
    <m/>
    <m/>
    <m/>
    <m/>
    <m/>
    <m/>
    <m/>
    <m/>
    <m/>
    <m/>
    <m/>
    <m/>
    <m/>
    <m/>
    <m/>
    <m/>
    <m/>
    <m/>
    <m/>
    <m/>
    <m/>
    <m/>
  </r>
  <r>
    <m/>
    <x v="675"/>
    <m/>
    <m/>
    <m/>
    <m/>
    <m/>
    <m/>
    <m/>
    <m/>
    <m/>
    <m/>
    <m/>
    <m/>
    <m/>
    <m/>
    <m/>
    <m/>
    <m/>
    <m/>
    <m/>
    <m/>
    <m/>
    <m/>
    <m/>
    <m/>
  </r>
  <r>
    <m/>
    <x v="412"/>
    <m/>
    <m/>
    <m/>
    <m/>
    <m/>
    <m/>
    <m/>
    <m/>
    <m/>
    <m/>
    <m/>
    <m/>
    <m/>
    <m/>
    <m/>
    <m/>
    <m/>
    <m/>
    <m/>
    <m/>
    <m/>
    <m/>
    <m/>
    <m/>
  </r>
  <r>
    <m/>
    <x v="140"/>
    <m/>
    <m/>
    <m/>
    <m/>
    <m/>
    <m/>
    <m/>
    <m/>
    <m/>
    <m/>
    <m/>
    <m/>
    <m/>
    <m/>
    <m/>
    <m/>
    <m/>
    <m/>
    <m/>
    <m/>
    <m/>
    <m/>
    <m/>
    <m/>
  </r>
  <r>
    <m/>
    <x v="10"/>
    <m/>
    <m/>
    <m/>
    <m/>
    <m/>
    <m/>
    <m/>
    <m/>
    <m/>
    <m/>
    <m/>
    <m/>
    <m/>
    <m/>
    <m/>
    <m/>
    <m/>
    <m/>
    <m/>
    <m/>
    <m/>
    <m/>
    <m/>
    <m/>
  </r>
  <r>
    <m/>
    <x v="36"/>
    <m/>
    <m/>
    <m/>
    <m/>
    <m/>
    <m/>
    <m/>
    <m/>
    <m/>
    <m/>
    <m/>
    <m/>
    <m/>
    <m/>
    <m/>
    <m/>
    <m/>
    <m/>
    <m/>
    <m/>
    <m/>
    <m/>
    <m/>
    <m/>
  </r>
  <r>
    <m/>
    <x v="16"/>
    <m/>
    <m/>
    <m/>
    <m/>
    <m/>
    <m/>
    <m/>
    <m/>
    <m/>
    <m/>
    <m/>
    <m/>
    <m/>
    <m/>
    <m/>
    <m/>
    <m/>
    <m/>
    <m/>
    <m/>
    <m/>
    <m/>
    <m/>
    <m/>
  </r>
  <r>
    <m/>
    <x v="1551"/>
    <m/>
    <m/>
    <m/>
    <m/>
    <m/>
    <m/>
    <m/>
    <m/>
    <m/>
    <m/>
    <m/>
    <m/>
    <m/>
    <m/>
    <m/>
    <m/>
    <m/>
    <m/>
    <m/>
    <m/>
    <m/>
    <m/>
    <m/>
    <m/>
  </r>
  <r>
    <m/>
    <x v="208"/>
    <m/>
    <m/>
    <m/>
    <m/>
    <m/>
    <m/>
    <m/>
    <m/>
    <m/>
    <m/>
    <m/>
    <m/>
    <m/>
    <m/>
    <m/>
    <m/>
    <m/>
    <m/>
    <m/>
    <m/>
    <m/>
    <m/>
    <m/>
    <m/>
  </r>
  <r>
    <m/>
    <x v="1552"/>
    <m/>
    <m/>
    <m/>
    <m/>
    <m/>
    <m/>
    <m/>
    <m/>
    <m/>
    <m/>
    <m/>
    <m/>
    <m/>
    <m/>
    <m/>
    <m/>
    <m/>
    <m/>
    <m/>
    <m/>
    <m/>
    <m/>
    <m/>
    <m/>
  </r>
  <r>
    <m/>
    <x v="165"/>
    <m/>
    <m/>
    <m/>
    <m/>
    <m/>
    <m/>
    <m/>
    <m/>
    <m/>
    <m/>
    <m/>
    <m/>
    <m/>
    <m/>
    <m/>
    <m/>
    <m/>
    <m/>
    <m/>
    <m/>
    <m/>
    <m/>
    <m/>
    <m/>
  </r>
  <r>
    <m/>
    <x v="345"/>
    <m/>
    <m/>
    <m/>
    <m/>
    <m/>
    <m/>
    <m/>
    <m/>
    <m/>
    <m/>
    <m/>
    <m/>
    <m/>
    <m/>
    <m/>
    <m/>
    <m/>
    <m/>
    <m/>
    <m/>
    <m/>
    <m/>
    <m/>
    <m/>
  </r>
  <r>
    <m/>
    <x v="860"/>
    <m/>
    <m/>
    <m/>
    <m/>
    <m/>
    <m/>
    <m/>
    <m/>
    <m/>
    <m/>
    <m/>
    <m/>
    <m/>
    <m/>
    <m/>
    <m/>
    <m/>
    <m/>
    <m/>
    <m/>
    <m/>
    <m/>
    <m/>
    <m/>
  </r>
  <r>
    <m/>
    <x v="217"/>
    <m/>
    <m/>
    <m/>
    <m/>
    <m/>
    <m/>
    <m/>
    <m/>
    <m/>
    <m/>
    <m/>
    <m/>
    <m/>
    <m/>
    <m/>
    <m/>
    <m/>
    <m/>
    <m/>
    <m/>
    <m/>
    <m/>
    <m/>
    <m/>
  </r>
  <r>
    <m/>
    <x v="453"/>
    <m/>
    <m/>
    <m/>
    <m/>
    <m/>
    <m/>
    <m/>
    <m/>
    <m/>
    <m/>
    <m/>
    <m/>
    <m/>
    <m/>
    <m/>
    <m/>
    <m/>
    <m/>
    <m/>
    <m/>
    <m/>
    <m/>
    <m/>
    <m/>
  </r>
  <r>
    <m/>
    <x v="346"/>
    <m/>
    <m/>
    <m/>
    <m/>
    <m/>
    <m/>
    <m/>
    <m/>
    <m/>
    <m/>
    <m/>
    <m/>
    <m/>
    <m/>
    <m/>
    <m/>
    <m/>
    <m/>
    <m/>
    <m/>
    <m/>
    <m/>
    <m/>
    <m/>
  </r>
  <r>
    <m/>
    <x v="974"/>
    <m/>
    <m/>
    <m/>
    <m/>
    <m/>
    <m/>
    <m/>
    <m/>
    <m/>
    <m/>
    <m/>
    <m/>
    <m/>
    <m/>
    <m/>
    <m/>
    <m/>
    <m/>
    <m/>
    <m/>
    <m/>
    <m/>
    <m/>
    <m/>
  </r>
  <r>
    <m/>
    <x v="1220"/>
    <m/>
    <m/>
    <m/>
    <m/>
    <m/>
    <m/>
    <m/>
    <m/>
    <m/>
    <m/>
    <m/>
    <m/>
    <m/>
    <m/>
    <m/>
    <m/>
    <m/>
    <m/>
    <m/>
    <m/>
    <m/>
    <m/>
    <m/>
    <m/>
  </r>
  <r>
    <m/>
    <x v="338"/>
    <m/>
    <m/>
    <m/>
    <m/>
    <m/>
    <m/>
    <m/>
    <m/>
    <m/>
    <m/>
    <m/>
    <m/>
    <m/>
    <m/>
    <m/>
    <m/>
    <m/>
    <m/>
    <m/>
    <m/>
    <m/>
    <m/>
    <m/>
    <m/>
  </r>
  <r>
    <m/>
    <x v="553"/>
    <m/>
    <m/>
    <m/>
    <m/>
    <m/>
    <m/>
    <m/>
    <m/>
    <m/>
    <m/>
    <m/>
    <m/>
    <m/>
    <m/>
    <m/>
    <m/>
    <m/>
    <m/>
    <m/>
    <m/>
    <m/>
    <m/>
    <m/>
    <m/>
  </r>
  <r>
    <m/>
    <x v="365"/>
    <m/>
    <m/>
    <m/>
    <m/>
    <m/>
    <m/>
    <m/>
    <m/>
    <m/>
    <m/>
    <m/>
    <m/>
    <m/>
    <m/>
    <m/>
    <m/>
    <m/>
    <m/>
    <m/>
    <m/>
    <m/>
    <m/>
    <m/>
    <m/>
  </r>
  <r>
    <m/>
    <x v="384"/>
    <m/>
    <m/>
    <m/>
    <m/>
    <m/>
    <m/>
    <m/>
    <m/>
    <m/>
    <m/>
    <m/>
    <m/>
    <m/>
    <m/>
    <m/>
    <m/>
    <m/>
    <m/>
    <m/>
    <m/>
    <m/>
    <m/>
    <m/>
    <m/>
  </r>
  <r>
    <m/>
    <x v="470"/>
    <m/>
    <m/>
    <m/>
    <m/>
    <m/>
    <m/>
    <m/>
    <m/>
    <m/>
    <m/>
    <m/>
    <m/>
    <m/>
    <m/>
    <m/>
    <m/>
    <m/>
    <m/>
    <m/>
    <m/>
    <m/>
    <m/>
    <m/>
    <m/>
  </r>
  <r>
    <m/>
    <x v="512"/>
    <m/>
    <m/>
    <m/>
    <m/>
    <m/>
    <m/>
    <m/>
    <m/>
    <m/>
    <m/>
    <m/>
    <m/>
    <m/>
    <m/>
    <m/>
    <m/>
    <m/>
    <m/>
    <m/>
    <m/>
    <m/>
    <m/>
    <m/>
    <m/>
  </r>
  <r>
    <m/>
    <x v="186"/>
    <m/>
    <m/>
    <m/>
    <m/>
    <m/>
    <m/>
    <m/>
    <m/>
    <m/>
    <m/>
    <m/>
    <m/>
    <m/>
    <m/>
    <m/>
    <m/>
    <m/>
    <m/>
    <m/>
    <m/>
    <m/>
    <m/>
    <m/>
    <m/>
  </r>
  <r>
    <m/>
    <x v="461"/>
    <m/>
    <m/>
    <m/>
    <m/>
    <m/>
    <m/>
    <m/>
    <m/>
    <m/>
    <m/>
    <m/>
    <m/>
    <m/>
    <m/>
    <m/>
    <m/>
    <m/>
    <m/>
    <m/>
    <m/>
    <m/>
    <m/>
    <m/>
    <m/>
  </r>
  <r>
    <m/>
    <x v="507"/>
    <m/>
    <m/>
    <m/>
    <m/>
    <m/>
    <m/>
    <m/>
    <m/>
    <m/>
    <m/>
    <m/>
    <m/>
    <m/>
    <m/>
    <m/>
    <m/>
    <m/>
    <m/>
    <m/>
    <m/>
    <m/>
    <m/>
    <m/>
    <m/>
  </r>
  <r>
    <m/>
    <x v="360"/>
    <m/>
    <m/>
    <m/>
    <m/>
    <m/>
    <m/>
    <m/>
    <m/>
    <m/>
    <m/>
    <m/>
    <m/>
    <m/>
    <m/>
    <m/>
    <m/>
    <m/>
    <m/>
    <m/>
    <m/>
    <m/>
    <m/>
    <m/>
    <m/>
  </r>
  <r>
    <m/>
    <x v="386"/>
    <m/>
    <m/>
    <m/>
    <m/>
    <m/>
    <m/>
    <m/>
    <m/>
    <m/>
    <m/>
    <m/>
    <m/>
    <m/>
    <m/>
    <m/>
    <m/>
    <m/>
    <m/>
    <m/>
    <m/>
    <m/>
    <m/>
    <m/>
    <m/>
  </r>
  <r>
    <m/>
    <x v="447"/>
    <m/>
    <m/>
    <m/>
    <m/>
    <m/>
    <m/>
    <m/>
    <m/>
    <m/>
    <m/>
    <m/>
    <m/>
    <m/>
    <m/>
    <m/>
    <m/>
    <m/>
    <m/>
    <m/>
    <m/>
    <m/>
    <m/>
    <m/>
    <m/>
  </r>
  <r>
    <m/>
    <x v="556"/>
    <m/>
    <m/>
    <m/>
    <m/>
    <m/>
    <m/>
    <m/>
    <m/>
    <m/>
    <m/>
    <m/>
    <m/>
    <m/>
    <m/>
    <m/>
    <m/>
    <m/>
    <m/>
    <m/>
    <m/>
    <m/>
    <m/>
    <m/>
    <m/>
  </r>
  <r>
    <m/>
    <x v="393"/>
    <m/>
    <m/>
    <m/>
    <m/>
    <m/>
    <m/>
    <m/>
    <m/>
    <m/>
    <m/>
    <m/>
    <m/>
    <m/>
    <m/>
    <m/>
    <m/>
    <m/>
    <m/>
    <m/>
    <m/>
    <m/>
    <m/>
    <m/>
    <m/>
  </r>
  <r>
    <m/>
    <x v="832"/>
    <m/>
    <m/>
    <m/>
    <m/>
    <m/>
    <m/>
    <m/>
    <m/>
    <m/>
    <m/>
    <m/>
    <m/>
    <m/>
    <m/>
    <m/>
    <m/>
    <m/>
    <m/>
    <m/>
    <m/>
    <m/>
    <m/>
    <m/>
    <m/>
  </r>
  <r>
    <m/>
    <x v="288"/>
    <m/>
    <m/>
    <m/>
    <m/>
    <m/>
    <m/>
    <m/>
    <m/>
    <m/>
    <m/>
    <m/>
    <m/>
    <m/>
    <m/>
    <m/>
    <m/>
    <m/>
    <m/>
    <m/>
    <m/>
    <m/>
    <m/>
    <m/>
    <m/>
  </r>
  <r>
    <m/>
    <x v="292"/>
    <m/>
    <m/>
    <m/>
    <m/>
    <m/>
    <m/>
    <m/>
    <m/>
    <m/>
    <m/>
    <m/>
    <m/>
    <m/>
    <m/>
    <m/>
    <m/>
    <m/>
    <m/>
    <m/>
    <m/>
    <m/>
    <m/>
    <m/>
    <m/>
  </r>
  <r>
    <m/>
    <x v="514"/>
    <m/>
    <m/>
    <m/>
    <m/>
    <m/>
    <m/>
    <m/>
    <m/>
    <m/>
    <m/>
    <m/>
    <m/>
    <m/>
    <m/>
    <m/>
    <m/>
    <m/>
    <m/>
    <m/>
    <m/>
    <m/>
    <m/>
    <m/>
    <m/>
  </r>
  <r>
    <m/>
    <x v="1098"/>
    <m/>
    <m/>
    <m/>
    <m/>
    <m/>
    <m/>
    <m/>
    <m/>
    <m/>
    <m/>
    <m/>
    <m/>
    <m/>
    <m/>
    <m/>
    <m/>
    <m/>
    <m/>
    <m/>
    <m/>
    <m/>
    <m/>
    <m/>
    <m/>
  </r>
  <r>
    <m/>
    <x v="1520"/>
    <m/>
    <m/>
    <m/>
    <m/>
    <m/>
    <m/>
    <m/>
    <m/>
    <m/>
    <m/>
    <m/>
    <m/>
    <m/>
    <m/>
    <m/>
    <m/>
    <m/>
    <m/>
    <m/>
    <m/>
    <m/>
    <m/>
    <m/>
    <m/>
  </r>
  <r>
    <m/>
    <x v="1553"/>
    <m/>
    <m/>
    <m/>
    <m/>
    <m/>
    <m/>
    <m/>
    <m/>
    <m/>
    <m/>
    <m/>
    <m/>
    <m/>
    <m/>
    <m/>
    <m/>
    <m/>
    <m/>
    <m/>
    <m/>
    <m/>
    <m/>
    <m/>
    <m/>
  </r>
  <r>
    <m/>
    <x v="178"/>
    <m/>
    <m/>
    <m/>
    <m/>
    <m/>
    <m/>
    <m/>
    <m/>
    <m/>
    <m/>
    <m/>
    <m/>
    <m/>
    <m/>
    <m/>
    <m/>
    <m/>
    <m/>
    <m/>
    <m/>
    <m/>
    <m/>
    <m/>
    <m/>
  </r>
  <r>
    <m/>
    <x v="542"/>
    <m/>
    <m/>
    <m/>
    <m/>
    <m/>
    <m/>
    <m/>
    <m/>
    <m/>
    <m/>
    <m/>
    <m/>
    <m/>
    <m/>
    <m/>
    <m/>
    <m/>
    <m/>
    <m/>
    <m/>
    <m/>
    <m/>
    <m/>
    <m/>
  </r>
  <r>
    <m/>
    <x v="96"/>
    <m/>
    <m/>
    <m/>
    <m/>
    <m/>
    <m/>
    <m/>
    <m/>
    <m/>
    <m/>
    <m/>
    <m/>
    <m/>
    <m/>
    <m/>
    <m/>
    <m/>
    <m/>
    <m/>
    <m/>
    <m/>
    <m/>
    <m/>
    <m/>
  </r>
  <r>
    <m/>
    <x v="270"/>
    <m/>
    <m/>
    <m/>
    <m/>
    <m/>
    <m/>
    <m/>
    <m/>
    <m/>
    <m/>
    <m/>
    <m/>
    <m/>
    <m/>
    <m/>
    <m/>
    <m/>
    <m/>
    <m/>
    <m/>
    <m/>
    <m/>
    <m/>
    <m/>
  </r>
  <r>
    <m/>
    <x v="339"/>
    <m/>
    <m/>
    <m/>
    <m/>
    <m/>
    <m/>
    <m/>
    <m/>
    <m/>
    <m/>
    <m/>
    <m/>
    <m/>
    <m/>
    <m/>
    <m/>
    <m/>
    <m/>
    <m/>
    <m/>
    <m/>
    <m/>
    <m/>
    <m/>
  </r>
  <r>
    <m/>
    <x v="223"/>
    <m/>
    <m/>
    <m/>
    <m/>
    <m/>
    <m/>
    <m/>
    <m/>
    <m/>
    <m/>
    <m/>
    <m/>
    <m/>
    <m/>
    <m/>
    <m/>
    <m/>
    <m/>
    <m/>
    <m/>
    <m/>
    <m/>
    <m/>
    <m/>
  </r>
  <r>
    <m/>
    <x v="279"/>
    <m/>
    <m/>
    <m/>
    <m/>
    <m/>
    <m/>
    <m/>
    <m/>
    <m/>
    <m/>
    <m/>
    <m/>
    <m/>
    <m/>
    <m/>
    <m/>
    <m/>
    <m/>
    <m/>
    <m/>
    <m/>
    <m/>
    <m/>
    <m/>
  </r>
  <r>
    <m/>
    <x v="546"/>
    <m/>
    <m/>
    <m/>
    <m/>
    <m/>
    <m/>
    <m/>
    <m/>
    <m/>
    <m/>
    <m/>
    <m/>
    <m/>
    <m/>
    <m/>
    <m/>
    <m/>
    <m/>
    <m/>
    <m/>
    <m/>
    <m/>
    <m/>
    <m/>
  </r>
  <r>
    <m/>
    <x v="481"/>
    <m/>
    <m/>
    <m/>
    <m/>
    <m/>
    <m/>
    <m/>
    <m/>
    <m/>
    <m/>
    <m/>
    <m/>
    <m/>
    <m/>
    <m/>
    <m/>
    <m/>
    <m/>
    <m/>
    <m/>
    <m/>
    <m/>
    <m/>
    <m/>
  </r>
  <r>
    <m/>
    <x v="271"/>
    <m/>
    <m/>
    <m/>
    <m/>
    <m/>
    <m/>
    <m/>
    <m/>
    <m/>
    <m/>
    <m/>
    <m/>
    <m/>
    <m/>
    <m/>
    <m/>
    <m/>
    <m/>
    <m/>
    <m/>
    <m/>
    <m/>
    <m/>
    <m/>
  </r>
  <r>
    <m/>
    <x v="491"/>
    <m/>
    <m/>
    <m/>
    <m/>
    <m/>
    <m/>
    <m/>
    <m/>
    <m/>
    <m/>
    <m/>
    <m/>
    <m/>
    <m/>
    <m/>
    <m/>
    <m/>
    <m/>
    <m/>
    <m/>
    <m/>
    <m/>
    <m/>
    <m/>
  </r>
  <r>
    <m/>
    <x v="1209"/>
    <m/>
    <m/>
    <m/>
    <m/>
    <m/>
    <m/>
    <m/>
    <m/>
    <m/>
    <m/>
    <m/>
    <m/>
    <m/>
    <m/>
    <m/>
    <m/>
    <m/>
    <m/>
    <m/>
    <m/>
    <m/>
    <m/>
    <m/>
    <m/>
  </r>
  <r>
    <m/>
    <x v="574"/>
    <m/>
    <m/>
    <m/>
    <m/>
    <m/>
    <m/>
    <m/>
    <m/>
    <m/>
    <m/>
    <m/>
    <m/>
    <m/>
    <m/>
    <m/>
    <m/>
    <m/>
    <m/>
    <m/>
    <m/>
    <m/>
    <m/>
    <m/>
    <m/>
  </r>
  <r>
    <m/>
    <x v="1554"/>
    <m/>
    <m/>
    <m/>
    <m/>
    <m/>
    <m/>
    <m/>
    <m/>
    <m/>
    <m/>
    <m/>
    <m/>
    <m/>
    <m/>
    <m/>
    <m/>
    <m/>
    <m/>
    <m/>
    <m/>
    <m/>
    <m/>
    <m/>
    <m/>
  </r>
  <r>
    <m/>
    <x v="601"/>
    <m/>
    <m/>
    <m/>
    <m/>
    <m/>
    <m/>
    <m/>
    <m/>
    <m/>
    <m/>
    <m/>
    <m/>
    <m/>
    <m/>
    <m/>
    <m/>
    <m/>
    <m/>
    <m/>
    <m/>
    <m/>
    <m/>
    <m/>
    <m/>
  </r>
  <r>
    <m/>
    <x v="198"/>
    <m/>
    <m/>
    <m/>
    <m/>
    <m/>
    <m/>
    <m/>
    <m/>
    <m/>
    <m/>
    <m/>
    <m/>
    <m/>
    <m/>
    <m/>
    <m/>
    <m/>
    <m/>
    <m/>
    <m/>
    <m/>
    <m/>
    <m/>
    <m/>
  </r>
  <r>
    <m/>
    <x v="656"/>
    <m/>
    <m/>
    <m/>
    <m/>
    <m/>
    <m/>
    <m/>
    <m/>
    <m/>
    <m/>
    <m/>
    <m/>
    <m/>
    <m/>
    <m/>
    <m/>
    <m/>
    <m/>
    <m/>
    <m/>
    <m/>
    <m/>
    <m/>
    <m/>
  </r>
  <r>
    <m/>
    <x v="496"/>
    <m/>
    <m/>
    <m/>
    <m/>
    <m/>
    <m/>
    <m/>
    <m/>
    <m/>
    <m/>
    <m/>
    <m/>
    <m/>
    <m/>
    <m/>
    <m/>
    <m/>
    <m/>
    <m/>
    <m/>
    <m/>
    <m/>
    <m/>
    <m/>
  </r>
  <r>
    <m/>
    <x v="212"/>
    <m/>
    <m/>
    <m/>
    <m/>
    <m/>
    <m/>
    <m/>
    <m/>
    <m/>
    <m/>
    <m/>
    <m/>
    <m/>
    <m/>
    <m/>
    <m/>
    <m/>
    <m/>
    <m/>
    <m/>
    <m/>
    <m/>
    <m/>
    <m/>
  </r>
  <r>
    <m/>
    <x v="1041"/>
    <m/>
    <m/>
    <m/>
    <m/>
    <m/>
    <m/>
    <m/>
    <m/>
    <m/>
    <m/>
    <m/>
    <m/>
    <m/>
    <m/>
    <m/>
    <m/>
    <m/>
    <m/>
    <m/>
    <m/>
    <m/>
    <m/>
    <m/>
    <m/>
  </r>
  <r>
    <m/>
    <x v="272"/>
    <m/>
    <m/>
    <m/>
    <m/>
    <m/>
    <m/>
    <m/>
    <m/>
    <m/>
    <m/>
    <m/>
    <m/>
    <m/>
    <m/>
    <m/>
    <m/>
    <m/>
    <m/>
    <m/>
    <m/>
    <m/>
    <m/>
    <m/>
    <m/>
  </r>
  <r>
    <m/>
    <x v="447"/>
    <m/>
    <m/>
    <m/>
    <m/>
    <m/>
    <m/>
    <m/>
    <m/>
    <m/>
    <m/>
    <m/>
    <m/>
    <m/>
    <m/>
    <m/>
    <m/>
    <m/>
    <m/>
    <m/>
    <m/>
    <m/>
    <m/>
    <m/>
    <m/>
  </r>
  <r>
    <m/>
    <x v="260"/>
    <m/>
    <m/>
    <m/>
    <m/>
    <m/>
    <m/>
    <m/>
    <m/>
    <m/>
    <m/>
    <m/>
    <m/>
    <m/>
    <m/>
    <m/>
    <m/>
    <m/>
    <m/>
    <m/>
    <m/>
    <m/>
    <m/>
    <m/>
    <m/>
  </r>
  <r>
    <m/>
    <x v="1555"/>
    <m/>
    <m/>
    <m/>
    <m/>
    <m/>
    <m/>
    <m/>
    <m/>
    <m/>
    <m/>
    <m/>
    <m/>
    <m/>
    <m/>
    <m/>
    <m/>
    <m/>
    <m/>
    <m/>
    <m/>
    <m/>
    <m/>
    <m/>
    <m/>
  </r>
  <r>
    <m/>
    <x v="232"/>
    <m/>
    <m/>
    <m/>
    <m/>
    <m/>
    <m/>
    <m/>
    <m/>
    <m/>
    <m/>
    <m/>
    <m/>
    <m/>
    <m/>
    <m/>
    <m/>
    <m/>
    <m/>
    <m/>
    <m/>
    <m/>
    <m/>
    <m/>
    <m/>
  </r>
  <r>
    <m/>
    <x v="299"/>
    <m/>
    <m/>
    <m/>
    <m/>
    <m/>
    <m/>
    <m/>
    <m/>
    <m/>
    <m/>
    <m/>
    <m/>
    <m/>
    <m/>
    <m/>
    <m/>
    <m/>
    <m/>
    <m/>
    <m/>
    <m/>
    <m/>
    <m/>
    <m/>
  </r>
  <r>
    <m/>
    <x v="292"/>
    <m/>
    <m/>
    <m/>
    <m/>
    <m/>
    <m/>
    <m/>
    <m/>
    <m/>
    <m/>
    <m/>
    <m/>
    <m/>
    <m/>
    <m/>
    <m/>
    <m/>
    <m/>
    <m/>
    <m/>
    <m/>
    <m/>
    <m/>
    <m/>
  </r>
  <r>
    <m/>
    <x v="535"/>
    <m/>
    <m/>
    <m/>
    <m/>
    <m/>
    <m/>
    <m/>
    <m/>
    <m/>
    <m/>
    <m/>
    <m/>
    <m/>
    <m/>
    <m/>
    <m/>
    <m/>
    <m/>
    <m/>
    <m/>
    <m/>
    <m/>
    <m/>
    <m/>
  </r>
  <r>
    <m/>
    <x v="353"/>
    <m/>
    <m/>
    <m/>
    <m/>
    <m/>
    <m/>
    <m/>
    <m/>
    <m/>
    <m/>
    <m/>
    <m/>
    <m/>
    <m/>
    <m/>
    <m/>
    <m/>
    <m/>
    <m/>
    <m/>
    <m/>
    <m/>
    <m/>
    <m/>
  </r>
  <r>
    <m/>
    <x v="673"/>
    <m/>
    <m/>
    <m/>
    <m/>
    <m/>
    <m/>
    <m/>
    <m/>
    <m/>
    <m/>
    <m/>
    <m/>
    <m/>
    <m/>
    <m/>
    <m/>
    <m/>
    <m/>
    <m/>
    <m/>
    <m/>
    <m/>
    <m/>
    <m/>
  </r>
  <r>
    <m/>
    <x v="140"/>
    <m/>
    <m/>
    <m/>
    <m/>
    <m/>
    <m/>
    <m/>
    <m/>
    <m/>
    <m/>
    <m/>
    <m/>
    <m/>
    <m/>
    <m/>
    <m/>
    <m/>
    <m/>
    <m/>
    <m/>
    <m/>
    <m/>
    <m/>
    <m/>
  </r>
  <r>
    <m/>
    <x v="243"/>
    <m/>
    <m/>
    <m/>
    <m/>
    <m/>
    <m/>
    <m/>
    <m/>
    <m/>
    <m/>
    <m/>
    <m/>
    <m/>
    <m/>
    <m/>
    <m/>
    <m/>
    <m/>
    <m/>
    <m/>
    <m/>
    <m/>
    <m/>
    <m/>
  </r>
  <r>
    <m/>
    <x v="545"/>
    <m/>
    <m/>
    <m/>
    <m/>
    <m/>
    <m/>
    <m/>
    <m/>
    <m/>
    <m/>
    <m/>
    <m/>
    <m/>
    <m/>
    <m/>
    <m/>
    <m/>
    <m/>
    <m/>
    <m/>
    <m/>
    <m/>
    <m/>
    <m/>
  </r>
  <r>
    <m/>
    <x v="27"/>
    <m/>
    <m/>
    <m/>
    <m/>
    <m/>
    <m/>
    <m/>
    <m/>
    <m/>
    <m/>
    <m/>
    <m/>
    <m/>
    <m/>
    <m/>
    <m/>
    <m/>
    <m/>
    <m/>
    <m/>
    <m/>
    <m/>
    <m/>
    <m/>
  </r>
  <r>
    <m/>
    <x v="963"/>
    <m/>
    <m/>
    <m/>
    <m/>
    <m/>
    <m/>
    <m/>
    <m/>
    <m/>
    <m/>
    <m/>
    <m/>
    <m/>
    <m/>
    <m/>
    <m/>
    <m/>
    <m/>
    <m/>
    <m/>
    <m/>
    <m/>
    <m/>
    <m/>
  </r>
  <r>
    <m/>
    <x v="238"/>
    <m/>
    <m/>
    <m/>
    <m/>
    <m/>
    <m/>
    <m/>
    <m/>
    <m/>
    <m/>
    <m/>
    <m/>
    <m/>
    <m/>
    <m/>
    <m/>
    <m/>
    <m/>
    <m/>
    <m/>
    <m/>
    <m/>
    <m/>
    <m/>
  </r>
  <r>
    <m/>
    <x v="479"/>
    <m/>
    <m/>
    <m/>
    <m/>
    <m/>
    <m/>
    <m/>
    <m/>
    <m/>
    <m/>
    <m/>
    <m/>
    <m/>
    <m/>
    <m/>
    <m/>
    <m/>
    <m/>
    <m/>
    <m/>
    <m/>
    <m/>
    <m/>
    <m/>
  </r>
  <r>
    <m/>
    <x v="285"/>
    <m/>
    <m/>
    <m/>
    <m/>
    <m/>
    <m/>
    <m/>
    <m/>
    <m/>
    <m/>
    <m/>
    <m/>
    <m/>
    <m/>
    <m/>
    <m/>
    <m/>
    <m/>
    <m/>
    <m/>
    <m/>
    <m/>
    <m/>
    <m/>
  </r>
  <r>
    <m/>
    <x v="417"/>
    <m/>
    <m/>
    <m/>
    <m/>
    <m/>
    <m/>
    <m/>
    <m/>
    <m/>
    <m/>
    <m/>
    <m/>
    <m/>
    <m/>
    <m/>
    <m/>
    <m/>
    <m/>
    <m/>
    <m/>
    <m/>
    <m/>
    <m/>
    <m/>
  </r>
  <r>
    <m/>
    <x v="1221"/>
    <m/>
    <m/>
    <m/>
    <m/>
    <m/>
    <m/>
    <m/>
    <m/>
    <m/>
    <m/>
    <m/>
    <m/>
    <m/>
    <m/>
    <m/>
    <m/>
    <m/>
    <m/>
    <m/>
    <m/>
    <m/>
    <m/>
    <m/>
    <m/>
  </r>
  <r>
    <m/>
    <x v="698"/>
    <m/>
    <m/>
    <m/>
    <m/>
    <m/>
    <m/>
    <m/>
    <m/>
    <m/>
    <m/>
    <m/>
    <m/>
    <m/>
    <m/>
    <m/>
    <m/>
    <m/>
    <m/>
    <m/>
    <m/>
    <m/>
    <m/>
    <m/>
    <m/>
  </r>
  <r>
    <m/>
    <x v="380"/>
    <m/>
    <m/>
    <m/>
    <m/>
    <m/>
    <m/>
    <m/>
    <m/>
    <m/>
    <m/>
    <m/>
    <m/>
    <m/>
    <m/>
    <m/>
    <m/>
    <m/>
    <m/>
    <m/>
    <m/>
    <m/>
    <m/>
    <m/>
    <m/>
  </r>
  <r>
    <m/>
    <x v="370"/>
    <m/>
    <m/>
    <m/>
    <m/>
    <m/>
    <m/>
    <m/>
    <m/>
    <m/>
    <m/>
    <m/>
    <m/>
    <m/>
    <m/>
    <m/>
    <m/>
    <m/>
    <m/>
    <m/>
    <m/>
    <m/>
    <m/>
    <m/>
    <m/>
  </r>
  <r>
    <m/>
    <x v="438"/>
    <m/>
    <m/>
    <m/>
    <m/>
    <m/>
    <m/>
    <m/>
    <m/>
    <m/>
    <m/>
    <m/>
    <m/>
    <m/>
    <m/>
    <m/>
    <m/>
    <m/>
    <m/>
    <m/>
    <m/>
    <m/>
    <m/>
    <m/>
    <m/>
  </r>
  <r>
    <m/>
    <x v="398"/>
    <m/>
    <m/>
    <m/>
    <m/>
    <m/>
    <m/>
    <m/>
    <m/>
    <m/>
    <m/>
    <m/>
    <m/>
    <m/>
    <m/>
    <m/>
    <m/>
    <m/>
    <m/>
    <m/>
    <m/>
    <m/>
    <m/>
    <m/>
    <m/>
  </r>
  <r>
    <m/>
    <x v="531"/>
    <m/>
    <m/>
    <m/>
    <m/>
    <m/>
    <m/>
    <m/>
    <m/>
    <m/>
    <m/>
    <m/>
    <m/>
    <m/>
    <m/>
    <m/>
    <m/>
    <m/>
    <m/>
    <m/>
    <m/>
    <m/>
    <m/>
    <m/>
    <m/>
  </r>
  <r>
    <m/>
    <x v="205"/>
    <m/>
    <m/>
    <m/>
    <m/>
    <m/>
    <m/>
    <m/>
    <m/>
    <m/>
    <m/>
    <m/>
    <m/>
    <m/>
    <m/>
    <m/>
    <m/>
    <m/>
    <m/>
    <m/>
    <m/>
    <m/>
    <m/>
    <m/>
    <m/>
  </r>
  <r>
    <m/>
    <x v="156"/>
    <m/>
    <m/>
    <m/>
    <m/>
    <m/>
    <m/>
    <m/>
    <m/>
    <m/>
    <m/>
    <m/>
    <m/>
    <m/>
    <m/>
    <m/>
    <m/>
    <m/>
    <m/>
    <m/>
    <m/>
    <m/>
    <m/>
    <m/>
    <m/>
  </r>
  <r>
    <m/>
    <x v="486"/>
    <m/>
    <m/>
    <m/>
    <m/>
    <m/>
    <m/>
    <m/>
    <m/>
    <m/>
    <m/>
    <m/>
    <m/>
    <m/>
    <m/>
    <m/>
    <m/>
    <m/>
    <m/>
    <m/>
    <m/>
    <m/>
    <m/>
    <m/>
    <m/>
  </r>
  <r>
    <m/>
    <x v="420"/>
    <m/>
    <m/>
    <m/>
    <m/>
    <m/>
    <m/>
    <m/>
    <m/>
    <m/>
    <m/>
    <m/>
    <m/>
    <m/>
    <m/>
    <m/>
    <m/>
    <m/>
    <m/>
    <m/>
    <m/>
    <m/>
    <m/>
    <m/>
    <m/>
  </r>
  <r>
    <m/>
    <x v="556"/>
    <m/>
    <m/>
    <m/>
    <m/>
    <m/>
    <m/>
    <m/>
    <m/>
    <m/>
    <m/>
    <m/>
    <m/>
    <m/>
    <m/>
    <m/>
    <m/>
    <m/>
    <m/>
    <m/>
    <m/>
    <m/>
    <m/>
    <m/>
    <m/>
  </r>
  <r>
    <m/>
    <x v="920"/>
    <m/>
    <m/>
    <m/>
    <m/>
    <m/>
    <m/>
    <m/>
    <m/>
    <m/>
    <m/>
    <m/>
    <m/>
    <m/>
    <m/>
    <m/>
    <m/>
    <m/>
    <m/>
    <m/>
    <m/>
    <m/>
    <m/>
    <m/>
    <m/>
  </r>
  <r>
    <m/>
    <x v="394"/>
    <m/>
    <m/>
    <m/>
    <m/>
    <m/>
    <m/>
    <m/>
    <m/>
    <m/>
    <m/>
    <m/>
    <m/>
    <m/>
    <m/>
    <m/>
    <m/>
    <m/>
    <m/>
    <m/>
    <m/>
    <m/>
    <m/>
    <m/>
    <m/>
  </r>
  <r>
    <m/>
    <x v="1079"/>
    <m/>
    <m/>
    <m/>
    <m/>
    <m/>
    <m/>
    <m/>
    <m/>
    <m/>
    <m/>
    <m/>
    <m/>
    <m/>
    <m/>
    <m/>
    <m/>
    <m/>
    <m/>
    <m/>
    <m/>
    <m/>
    <m/>
    <m/>
    <m/>
  </r>
  <r>
    <m/>
    <x v="310"/>
    <m/>
    <m/>
    <m/>
    <m/>
    <m/>
    <m/>
    <m/>
    <m/>
    <m/>
    <m/>
    <m/>
    <m/>
    <m/>
    <m/>
    <m/>
    <m/>
    <m/>
    <m/>
    <m/>
    <m/>
    <m/>
    <m/>
    <m/>
    <m/>
  </r>
  <r>
    <m/>
    <x v="838"/>
    <m/>
    <m/>
    <m/>
    <m/>
    <m/>
    <m/>
    <m/>
    <m/>
    <m/>
    <m/>
    <m/>
    <m/>
    <m/>
    <m/>
    <m/>
    <m/>
    <m/>
    <m/>
    <m/>
    <m/>
    <m/>
    <m/>
    <m/>
    <m/>
  </r>
  <r>
    <m/>
    <x v="353"/>
    <m/>
    <m/>
    <m/>
    <m/>
    <m/>
    <m/>
    <m/>
    <m/>
    <m/>
    <m/>
    <m/>
    <m/>
    <m/>
    <m/>
    <m/>
    <m/>
    <m/>
    <m/>
    <m/>
    <m/>
    <m/>
    <m/>
    <m/>
    <m/>
  </r>
  <r>
    <m/>
    <x v="21"/>
    <m/>
    <m/>
    <m/>
    <m/>
    <m/>
    <m/>
    <m/>
    <m/>
    <m/>
    <m/>
    <m/>
    <m/>
    <m/>
    <m/>
    <m/>
    <m/>
    <m/>
    <m/>
    <m/>
    <m/>
    <m/>
    <m/>
    <m/>
    <m/>
  </r>
  <r>
    <m/>
    <x v="672"/>
    <m/>
    <m/>
    <m/>
    <m/>
    <m/>
    <m/>
    <m/>
    <m/>
    <m/>
    <m/>
    <m/>
    <m/>
    <m/>
    <m/>
    <m/>
    <m/>
    <m/>
    <m/>
    <m/>
    <m/>
    <m/>
    <m/>
    <m/>
    <m/>
  </r>
  <r>
    <m/>
    <x v="312"/>
    <m/>
    <m/>
    <m/>
    <m/>
    <m/>
    <m/>
    <m/>
    <m/>
    <m/>
    <m/>
    <m/>
    <m/>
    <m/>
    <m/>
    <m/>
    <m/>
    <m/>
    <m/>
    <m/>
    <m/>
    <m/>
    <m/>
    <m/>
    <m/>
  </r>
  <r>
    <m/>
    <x v="540"/>
    <m/>
    <m/>
    <m/>
    <m/>
    <m/>
    <m/>
    <m/>
    <m/>
    <m/>
    <m/>
    <m/>
    <m/>
    <m/>
    <m/>
    <m/>
    <m/>
    <m/>
    <m/>
    <m/>
    <m/>
    <m/>
    <m/>
    <m/>
    <m/>
  </r>
  <r>
    <m/>
    <x v="278"/>
    <m/>
    <m/>
    <m/>
    <m/>
    <m/>
    <m/>
    <m/>
    <m/>
    <m/>
    <m/>
    <m/>
    <m/>
    <m/>
    <m/>
    <m/>
    <m/>
    <m/>
    <m/>
    <m/>
    <m/>
    <m/>
    <m/>
    <m/>
    <m/>
  </r>
  <r>
    <m/>
    <x v="1556"/>
    <m/>
    <m/>
    <m/>
    <m/>
    <m/>
    <m/>
    <m/>
    <m/>
    <m/>
    <m/>
    <m/>
    <m/>
    <m/>
    <m/>
    <m/>
    <m/>
    <m/>
    <m/>
    <m/>
    <m/>
    <m/>
    <m/>
    <m/>
    <m/>
  </r>
  <r>
    <m/>
    <x v="776"/>
    <m/>
    <m/>
    <m/>
    <m/>
    <m/>
    <m/>
    <m/>
    <m/>
    <m/>
    <m/>
    <m/>
    <m/>
    <m/>
    <m/>
    <m/>
    <m/>
    <m/>
    <m/>
    <m/>
    <m/>
    <m/>
    <m/>
    <m/>
    <m/>
  </r>
  <r>
    <m/>
    <x v="948"/>
    <m/>
    <m/>
    <m/>
    <m/>
    <m/>
    <m/>
    <m/>
    <m/>
    <m/>
    <m/>
    <m/>
    <m/>
    <m/>
    <m/>
    <m/>
    <m/>
    <m/>
    <m/>
    <m/>
    <m/>
    <m/>
    <m/>
    <m/>
    <m/>
  </r>
  <r>
    <m/>
    <x v="727"/>
    <m/>
    <m/>
    <m/>
    <m/>
    <m/>
    <m/>
    <m/>
    <m/>
    <m/>
    <m/>
    <m/>
    <m/>
    <m/>
    <m/>
    <m/>
    <m/>
    <m/>
    <m/>
    <m/>
    <m/>
    <m/>
    <m/>
    <m/>
    <m/>
  </r>
  <r>
    <m/>
    <x v="1557"/>
    <m/>
    <m/>
    <m/>
    <m/>
    <m/>
    <m/>
    <m/>
    <m/>
    <m/>
    <m/>
    <m/>
    <m/>
    <m/>
    <m/>
    <m/>
    <m/>
    <m/>
    <m/>
    <m/>
    <m/>
    <m/>
    <m/>
    <m/>
    <m/>
  </r>
  <r>
    <m/>
    <x v="70"/>
    <m/>
    <m/>
    <m/>
    <m/>
    <m/>
    <m/>
    <m/>
    <m/>
    <m/>
    <m/>
    <m/>
    <m/>
    <m/>
    <m/>
    <m/>
    <m/>
    <m/>
    <m/>
    <m/>
    <m/>
    <m/>
    <m/>
    <m/>
    <m/>
  </r>
  <r>
    <m/>
    <x v="60"/>
    <m/>
    <m/>
    <m/>
    <m/>
    <m/>
    <m/>
    <m/>
    <m/>
    <m/>
    <m/>
    <m/>
    <m/>
    <m/>
    <m/>
    <m/>
    <m/>
    <m/>
    <m/>
    <m/>
    <m/>
    <m/>
    <m/>
    <m/>
    <m/>
  </r>
  <r>
    <m/>
    <x v="154"/>
    <m/>
    <m/>
    <m/>
    <m/>
    <m/>
    <m/>
    <m/>
    <m/>
    <m/>
    <m/>
    <m/>
    <m/>
    <m/>
    <m/>
    <m/>
    <m/>
    <m/>
    <m/>
    <m/>
    <m/>
    <m/>
    <m/>
    <m/>
    <m/>
  </r>
  <r>
    <m/>
    <x v="397"/>
    <m/>
    <m/>
    <m/>
    <m/>
    <m/>
    <m/>
    <m/>
    <m/>
    <m/>
    <m/>
    <m/>
    <m/>
    <m/>
    <m/>
    <m/>
    <m/>
    <m/>
    <m/>
    <m/>
    <m/>
    <m/>
    <m/>
    <m/>
    <m/>
  </r>
  <r>
    <m/>
    <x v="434"/>
    <m/>
    <m/>
    <m/>
    <m/>
    <m/>
    <m/>
    <m/>
    <m/>
    <m/>
    <m/>
    <m/>
    <m/>
    <m/>
    <m/>
    <m/>
    <m/>
    <m/>
    <m/>
    <m/>
    <m/>
    <m/>
    <m/>
    <m/>
    <m/>
  </r>
  <r>
    <m/>
    <x v="521"/>
    <m/>
    <m/>
    <m/>
    <m/>
    <m/>
    <m/>
    <m/>
    <m/>
    <m/>
    <m/>
    <m/>
    <m/>
    <m/>
    <m/>
    <m/>
    <m/>
    <m/>
    <m/>
    <m/>
    <m/>
    <m/>
    <m/>
    <m/>
    <m/>
  </r>
  <r>
    <m/>
    <x v="480"/>
    <m/>
    <m/>
    <m/>
    <m/>
    <m/>
    <m/>
    <m/>
    <m/>
    <m/>
    <m/>
    <m/>
    <m/>
    <m/>
    <m/>
    <m/>
    <m/>
    <m/>
    <m/>
    <m/>
    <m/>
    <m/>
    <m/>
    <m/>
    <m/>
  </r>
  <r>
    <m/>
    <x v="347"/>
    <m/>
    <m/>
    <m/>
    <m/>
    <m/>
    <m/>
    <m/>
    <m/>
    <m/>
    <m/>
    <m/>
    <m/>
    <m/>
    <m/>
    <m/>
    <m/>
    <m/>
    <m/>
    <m/>
    <m/>
    <m/>
    <m/>
    <m/>
    <m/>
  </r>
  <r>
    <m/>
    <x v="788"/>
    <m/>
    <m/>
    <m/>
    <m/>
    <m/>
    <m/>
    <m/>
    <m/>
    <m/>
    <m/>
    <m/>
    <m/>
    <m/>
    <m/>
    <m/>
    <m/>
    <m/>
    <m/>
    <m/>
    <m/>
    <m/>
    <m/>
    <m/>
    <m/>
  </r>
  <r>
    <m/>
    <x v="1558"/>
    <m/>
    <m/>
    <m/>
    <m/>
    <m/>
    <m/>
    <m/>
    <m/>
    <m/>
    <m/>
    <m/>
    <m/>
    <m/>
    <m/>
    <m/>
    <m/>
    <m/>
    <m/>
    <m/>
    <m/>
    <m/>
    <m/>
    <m/>
    <m/>
  </r>
  <r>
    <m/>
    <x v="259"/>
    <m/>
    <m/>
    <m/>
    <m/>
    <m/>
    <m/>
    <m/>
    <m/>
    <m/>
    <m/>
    <m/>
    <m/>
    <m/>
    <m/>
    <m/>
    <m/>
    <m/>
    <m/>
    <m/>
    <m/>
    <m/>
    <m/>
    <m/>
    <m/>
  </r>
  <r>
    <m/>
    <x v="213"/>
    <m/>
    <m/>
    <m/>
    <m/>
    <m/>
    <m/>
    <m/>
    <m/>
    <m/>
    <m/>
    <m/>
    <m/>
    <m/>
    <m/>
    <m/>
    <m/>
    <m/>
    <m/>
    <m/>
    <m/>
    <m/>
    <m/>
    <m/>
    <m/>
  </r>
  <r>
    <m/>
    <x v="348"/>
    <m/>
    <m/>
    <m/>
    <m/>
    <m/>
    <m/>
    <m/>
    <m/>
    <m/>
    <m/>
    <m/>
    <m/>
    <m/>
    <m/>
    <m/>
    <m/>
    <m/>
    <m/>
    <m/>
    <m/>
    <m/>
    <m/>
    <m/>
    <m/>
  </r>
  <r>
    <m/>
    <x v="1559"/>
    <m/>
    <m/>
    <m/>
    <m/>
    <m/>
    <m/>
    <m/>
    <m/>
    <m/>
    <m/>
    <m/>
    <m/>
    <m/>
    <m/>
    <m/>
    <m/>
    <m/>
    <m/>
    <m/>
    <m/>
    <m/>
    <m/>
    <m/>
    <m/>
  </r>
  <r>
    <m/>
    <x v="419"/>
    <m/>
    <m/>
    <m/>
    <m/>
    <m/>
    <m/>
    <m/>
    <m/>
    <m/>
    <m/>
    <m/>
    <m/>
    <m/>
    <m/>
    <m/>
    <m/>
    <m/>
    <m/>
    <m/>
    <m/>
    <m/>
    <m/>
    <m/>
    <m/>
  </r>
  <r>
    <m/>
    <x v="575"/>
    <m/>
    <m/>
    <m/>
    <m/>
    <m/>
    <m/>
    <m/>
    <m/>
    <m/>
    <m/>
    <m/>
    <m/>
    <m/>
    <m/>
    <m/>
    <m/>
    <m/>
    <m/>
    <m/>
    <m/>
    <m/>
    <m/>
    <m/>
    <m/>
  </r>
  <r>
    <m/>
    <x v="529"/>
    <m/>
    <m/>
    <m/>
    <m/>
    <m/>
    <m/>
    <m/>
    <m/>
    <m/>
    <m/>
    <m/>
    <m/>
    <m/>
    <m/>
    <m/>
    <m/>
    <m/>
    <m/>
    <m/>
    <m/>
    <m/>
    <m/>
    <m/>
    <m/>
  </r>
  <r>
    <m/>
    <x v="439"/>
    <m/>
    <m/>
    <m/>
    <m/>
    <m/>
    <m/>
    <m/>
    <m/>
    <m/>
    <m/>
    <m/>
    <m/>
    <m/>
    <m/>
    <m/>
    <m/>
    <m/>
    <m/>
    <m/>
    <m/>
    <m/>
    <m/>
    <m/>
    <m/>
  </r>
  <r>
    <m/>
    <x v="581"/>
    <m/>
    <m/>
    <m/>
    <m/>
    <m/>
    <m/>
    <m/>
    <m/>
    <m/>
    <m/>
    <m/>
    <m/>
    <m/>
    <m/>
    <m/>
    <m/>
    <m/>
    <m/>
    <m/>
    <m/>
    <m/>
    <m/>
    <m/>
    <m/>
  </r>
  <r>
    <m/>
    <x v="349"/>
    <m/>
    <m/>
    <m/>
    <m/>
    <m/>
    <m/>
    <m/>
    <m/>
    <m/>
    <m/>
    <m/>
    <m/>
    <m/>
    <m/>
    <m/>
    <m/>
    <m/>
    <m/>
    <m/>
    <m/>
    <m/>
    <m/>
    <m/>
    <m/>
  </r>
  <r>
    <m/>
    <x v="606"/>
    <m/>
    <m/>
    <m/>
    <m/>
    <m/>
    <m/>
    <m/>
    <m/>
    <m/>
    <m/>
    <m/>
    <m/>
    <m/>
    <m/>
    <m/>
    <m/>
    <m/>
    <m/>
    <m/>
    <m/>
    <m/>
    <m/>
    <m/>
    <m/>
  </r>
  <r>
    <m/>
    <x v="281"/>
    <m/>
    <m/>
    <m/>
    <m/>
    <m/>
    <m/>
    <m/>
    <m/>
    <m/>
    <m/>
    <m/>
    <m/>
    <m/>
    <m/>
    <m/>
    <m/>
    <m/>
    <m/>
    <m/>
    <m/>
    <m/>
    <m/>
    <m/>
    <m/>
  </r>
  <r>
    <m/>
    <x v="200"/>
    <m/>
    <m/>
    <m/>
    <m/>
    <m/>
    <m/>
    <m/>
    <m/>
    <m/>
    <m/>
    <m/>
    <m/>
    <m/>
    <m/>
    <m/>
    <m/>
    <m/>
    <m/>
    <m/>
    <m/>
    <m/>
    <m/>
    <m/>
    <m/>
  </r>
  <r>
    <m/>
    <x v="1407"/>
    <m/>
    <m/>
    <m/>
    <m/>
    <m/>
    <m/>
    <m/>
    <m/>
    <m/>
    <m/>
    <m/>
    <m/>
    <m/>
    <m/>
    <m/>
    <m/>
    <m/>
    <m/>
    <m/>
    <m/>
    <m/>
    <m/>
    <m/>
    <m/>
  </r>
  <r>
    <m/>
    <x v="152"/>
    <m/>
    <m/>
    <m/>
    <m/>
    <m/>
    <m/>
    <m/>
    <m/>
    <m/>
    <m/>
    <m/>
    <m/>
    <m/>
    <m/>
    <m/>
    <m/>
    <m/>
    <m/>
    <m/>
    <m/>
    <m/>
    <m/>
    <m/>
    <m/>
  </r>
  <r>
    <m/>
    <x v="1418"/>
    <m/>
    <m/>
    <m/>
    <m/>
    <m/>
    <m/>
    <m/>
    <m/>
    <m/>
    <m/>
    <m/>
    <m/>
    <m/>
    <m/>
    <m/>
    <m/>
    <m/>
    <m/>
    <m/>
    <m/>
    <m/>
    <m/>
    <m/>
    <m/>
  </r>
  <r>
    <m/>
    <x v="1560"/>
    <m/>
    <m/>
    <m/>
    <m/>
    <m/>
    <m/>
    <m/>
    <m/>
    <m/>
    <m/>
    <m/>
    <m/>
    <m/>
    <m/>
    <m/>
    <m/>
    <m/>
    <m/>
    <m/>
    <m/>
    <m/>
    <m/>
    <m/>
    <m/>
  </r>
  <r>
    <m/>
    <x v="635"/>
    <m/>
    <m/>
    <m/>
    <m/>
    <m/>
    <m/>
    <m/>
    <m/>
    <m/>
    <m/>
    <m/>
    <m/>
    <m/>
    <m/>
    <m/>
    <m/>
    <m/>
    <m/>
    <m/>
    <m/>
    <m/>
    <m/>
    <m/>
    <m/>
  </r>
  <r>
    <m/>
    <x v="769"/>
    <m/>
    <m/>
    <m/>
    <m/>
    <m/>
    <m/>
    <m/>
    <m/>
    <m/>
    <m/>
    <m/>
    <m/>
    <m/>
    <m/>
    <m/>
    <m/>
    <m/>
    <m/>
    <m/>
    <m/>
    <m/>
    <m/>
    <m/>
    <m/>
  </r>
  <r>
    <m/>
    <x v="173"/>
    <m/>
    <m/>
    <m/>
    <m/>
    <m/>
    <m/>
    <m/>
    <m/>
    <m/>
    <m/>
    <m/>
    <m/>
    <m/>
    <m/>
    <m/>
    <m/>
    <m/>
    <m/>
    <m/>
    <m/>
    <m/>
    <m/>
    <m/>
    <m/>
  </r>
  <r>
    <m/>
    <x v="452"/>
    <m/>
    <m/>
    <m/>
    <m/>
    <m/>
    <m/>
    <m/>
    <m/>
    <m/>
    <m/>
    <m/>
    <m/>
    <m/>
    <m/>
    <m/>
    <m/>
    <m/>
    <m/>
    <m/>
    <m/>
    <m/>
    <m/>
    <m/>
    <m/>
  </r>
  <r>
    <m/>
    <x v="48"/>
    <m/>
    <m/>
    <m/>
    <m/>
    <m/>
    <m/>
    <m/>
    <m/>
    <m/>
    <m/>
    <m/>
    <m/>
    <m/>
    <m/>
    <m/>
    <m/>
    <m/>
    <m/>
    <m/>
    <m/>
    <m/>
    <m/>
    <m/>
    <m/>
  </r>
  <r>
    <m/>
    <x v="69"/>
    <m/>
    <m/>
    <m/>
    <m/>
    <m/>
    <m/>
    <m/>
    <m/>
    <m/>
    <m/>
    <m/>
    <m/>
    <m/>
    <m/>
    <m/>
    <m/>
    <m/>
    <m/>
    <m/>
    <m/>
    <m/>
    <m/>
    <m/>
    <m/>
  </r>
  <r>
    <m/>
    <x v="568"/>
    <m/>
    <m/>
    <m/>
    <m/>
    <m/>
    <m/>
    <m/>
    <m/>
    <m/>
    <m/>
    <m/>
    <m/>
    <m/>
    <m/>
    <m/>
    <m/>
    <m/>
    <m/>
    <m/>
    <m/>
    <m/>
    <m/>
    <m/>
    <m/>
  </r>
  <r>
    <m/>
    <x v="520"/>
    <m/>
    <m/>
    <m/>
    <m/>
    <m/>
    <m/>
    <m/>
    <m/>
    <m/>
    <m/>
    <m/>
    <m/>
    <m/>
    <m/>
    <m/>
    <m/>
    <m/>
    <m/>
    <m/>
    <m/>
    <m/>
    <m/>
    <m/>
    <m/>
  </r>
  <r>
    <m/>
    <x v="54"/>
    <m/>
    <m/>
    <m/>
    <m/>
    <m/>
    <m/>
    <m/>
    <m/>
    <m/>
    <m/>
    <m/>
    <m/>
    <m/>
    <m/>
    <m/>
    <m/>
    <m/>
    <m/>
    <m/>
    <m/>
    <m/>
    <m/>
    <m/>
    <m/>
  </r>
  <r>
    <m/>
    <x v="1181"/>
    <m/>
    <m/>
    <m/>
    <m/>
    <m/>
    <m/>
    <m/>
    <m/>
    <m/>
    <m/>
    <m/>
    <m/>
    <m/>
    <m/>
    <m/>
    <m/>
    <m/>
    <m/>
    <m/>
    <m/>
    <m/>
    <m/>
    <m/>
    <m/>
  </r>
  <r>
    <m/>
    <x v="546"/>
    <m/>
    <m/>
    <m/>
    <m/>
    <m/>
    <m/>
    <m/>
    <m/>
    <m/>
    <m/>
    <m/>
    <m/>
    <m/>
    <m/>
    <m/>
    <m/>
    <m/>
    <m/>
    <m/>
    <m/>
    <m/>
    <m/>
    <m/>
    <m/>
  </r>
  <r>
    <m/>
    <x v="571"/>
    <m/>
    <m/>
    <m/>
    <m/>
    <m/>
    <m/>
    <m/>
    <m/>
    <m/>
    <m/>
    <m/>
    <m/>
    <m/>
    <m/>
    <m/>
    <m/>
    <m/>
    <m/>
    <m/>
    <m/>
    <m/>
    <m/>
    <m/>
    <m/>
  </r>
  <r>
    <m/>
    <x v="263"/>
    <m/>
    <m/>
    <m/>
    <m/>
    <m/>
    <m/>
    <m/>
    <m/>
    <m/>
    <m/>
    <m/>
    <m/>
    <m/>
    <m/>
    <m/>
    <m/>
    <m/>
    <m/>
    <m/>
    <m/>
    <m/>
    <m/>
    <m/>
    <m/>
  </r>
  <r>
    <m/>
    <x v="1561"/>
    <m/>
    <m/>
    <m/>
    <m/>
    <m/>
    <m/>
    <m/>
    <m/>
    <m/>
    <m/>
    <m/>
    <m/>
    <m/>
    <m/>
    <m/>
    <m/>
    <m/>
    <m/>
    <m/>
    <m/>
    <m/>
    <m/>
    <m/>
    <m/>
  </r>
  <r>
    <m/>
    <x v="370"/>
    <m/>
    <m/>
    <m/>
    <m/>
    <m/>
    <m/>
    <m/>
    <m/>
    <m/>
    <m/>
    <m/>
    <m/>
    <m/>
    <m/>
    <m/>
    <m/>
    <m/>
    <m/>
    <m/>
    <m/>
    <m/>
    <m/>
    <m/>
    <m/>
  </r>
  <r>
    <m/>
    <x v="900"/>
    <m/>
    <m/>
    <m/>
    <m/>
    <m/>
    <m/>
    <m/>
    <m/>
    <m/>
    <m/>
    <m/>
    <m/>
    <m/>
    <m/>
    <m/>
    <m/>
    <m/>
    <m/>
    <m/>
    <m/>
    <m/>
    <m/>
    <m/>
    <m/>
  </r>
  <r>
    <m/>
    <x v="656"/>
    <m/>
    <m/>
    <m/>
    <m/>
    <m/>
    <m/>
    <m/>
    <m/>
    <m/>
    <m/>
    <m/>
    <m/>
    <m/>
    <m/>
    <m/>
    <m/>
    <m/>
    <m/>
    <m/>
    <m/>
    <m/>
    <m/>
    <m/>
    <m/>
  </r>
  <r>
    <m/>
    <x v="627"/>
    <m/>
    <m/>
    <m/>
    <m/>
    <m/>
    <m/>
    <m/>
    <m/>
    <m/>
    <m/>
    <m/>
    <m/>
    <m/>
    <m/>
    <m/>
    <m/>
    <m/>
    <m/>
    <m/>
    <m/>
    <m/>
    <m/>
    <m/>
    <m/>
  </r>
  <r>
    <m/>
    <x v="749"/>
    <m/>
    <m/>
    <m/>
    <m/>
    <m/>
    <m/>
    <m/>
    <m/>
    <m/>
    <m/>
    <m/>
    <m/>
    <m/>
    <m/>
    <m/>
    <m/>
    <m/>
    <m/>
    <m/>
    <m/>
    <m/>
    <m/>
    <m/>
    <m/>
  </r>
  <r>
    <m/>
    <x v="579"/>
    <m/>
    <m/>
    <m/>
    <m/>
    <m/>
    <m/>
    <m/>
    <m/>
    <m/>
    <m/>
    <m/>
    <m/>
    <m/>
    <m/>
    <m/>
    <m/>
    <m/>
    <m/>
    <m/>
    <m/>
    <m/>
    <m/>
    <m/>
    <m/>
  </r>
  <r>
    <m/>
    <x v="821"/>
    <m/>
    <m/>
    <m/>
    <m/>
    <m/>
    <m/>
    <m/>
    <m/>
    <m/>
    <m/>
    <m/>
    <m/>
    <m/>
    <m/>
    <m/>
    <m/>
    <m/>
    <m/>
    <m/>
    <m/>
    <m/>
    <m/>
    <m/>
    <m/>
  </r>
  <r>
    <m/>
    <x v="1562"/>
    <m/>
    <m/>
    <m/>
    <m/>
    <m/>
    <m/>
    <m/>
    <m/>
    <m/>
    <m/>
    <m/>
    <m/>
    <m/>
    <m/>
    <m/>
    <m/>
    <m/>
    <m/>
    <m/>
    <m/>
    <m/>
    <m/>
    <m/>
    <m/>
  </r>
  <r>
    <m/>
    <x v="351"/>
    <m/>
    <m/>
    <m/>
    <m/>
    <m/>
    <m/>
    <m/>
    <m/>
    <m/>
    <m/>
    <m/>
    <m/>
    <m/>
    <m/>
    <m/>
    <m/>
    <m/>
    <m/>
    <m/>
    <m/>
    <m/>
    <m/>
    <m/>
    <m/>
  </r>
  <r>
    <m/>
    <x v="441"/>
    <m/>
    <m/>
    <m/>
    <m/>
    <m/>
    <m/>
    <m/>
    <m/>
    <m/>
    <m/>
    <m/>
    <m/>
    <m/>
    <m/>
    <m/>
    <m/>
    <m/>
    <m/>
    <m/>
    <m/>
    <m/>
    <m/>
    <m/>
    <m/>
  </r>
  <r>
    <m/>
    <x v="708"/>
    <m/>
    <m/>
    <m/>
    <m/>
    <m/>
    <m/>
    <m/>
    <m/>
    <m/>
    <m/>
    <m/>
    <m/>
    <m/>
    <m/>
    <m/>
    <m/>
    <m/>
    <m/>
    <m/>
    <m/>
    <m/>
    <m/>
    <m/>
    <m/>
  </r>
  <r>
    <m/>
    <x v="1563"/>
    <m/>
    <m/>
    <m/>
    <m/>
    <m/>
    <m/>
    <m/>
    <m/>
    <m/>
    <m/>
    <m/>
    <m/>
    <m/>
    <m/>
    <m/>
    <m/>
    <m/>
    <m/>
    <m/>
    <m/>
    <m/>
    <m/>
    <m/>
    <m/>
  </r>
  <r>
    <m/>
    <x v="534"/>
    <m/>
    <m/>
    <m/>
    <m/>
    <m/>
    <m/>
    <m/>
    <m/>
    <m/>
    <m/>
    <m/>
    <m/>
    <m/>
    <m/>
    <m/>
    <m/>
    <m/>
    <m/>
    <m/>
    <m/>
    <m/>
    <m/>
    <m/>
    <m/>
  </r>
  <r>
    <m/>
    <x v="474"/>
    <m/>
    <m/>
    <m/>
    <m/>
    <m/>
    <m/>
    <m/>
    <m/>
    <m/>
    <m/>
    <m/>
    <m/>
    <m/>
    <m/>
    <m/>
    <m/>
    <m/>
    <m/>
    <m/>
    <m/>
    <m/>
    <m/>
    <m/>
    <m/>
  </r>
  <r>
    <m/>
    <x v="232"/>
    <m/>
    <m/>
    <m/>
    <m/>
    <m/>
    <m/>
    <m/>
    <m/>
    <m/>
    <m/>
    <m/>
    <m/>
    <m/>
    <m/>
    <m/>
    <m/>
    <m/>
    <m/>
    <m/>
    <m/>
    <m/>
    <m/>
    <m/>
    <m/>
  </r>
  <r>
    <m/>
    <x v="513"/>
    <m/>
    <m/>
    <m/>
    <m/>
    <m/>
    <m/>
    <m/>
    <m/>
    <m/>
    <m/>
    <m/>
    <m/>
    <m/>
    <m/>
    <m/>
    <m/>
    <m/>
    <m/>
    <m/>
    <m/>
    <m/>
    <m/>
    <m/>
    <m/>
  </r>
  <r>
    <m/>
    <x v="361"/>
    <m/>
    <m/>
    <m/>
    <m/>
    <m/>
    <m/>
    <m/>
    <m/>
    <m/>
    <m/>
    <m/>
    <m/>
    <m/>
    <m/>
    <m/>
    <m/>
    <m/>
    <m/>
    <m/>
    <m/>
    <m/>
    <m/>
    <m/>
    <m/>
  </r>
  <r>
    <m/>
    <x v="607"/>
    <m/>
    <m/>
    <m/>
    <m/>
    <m/>
    <m/>
    <m/>
    <m/>
    <m/>
    <m/>
    <m/>
    <m/>
    <m/>
    <m/>
    <m/>
    <m/>
    <m/>
    <m/>
    <m/>
    <m/>
    <m/>
    <m/>
    <m/>
    <m/>
  </r>
  <r>
    <m/>
    <x v="634"/>
    <m/>
    <m/>
    <m/>
    <m/>
    <m/>
    <m/>
    <m/>
    <m/>
    <m/>
    <m/>
    <m/>
    <m/>
    <m/>
    <m/>
    <m/>
    <m/>
    <m/>
    <m/>
    <m/>
    <m/>
    <m/>
    <m/>
    <m/>
    <m/>
  </r>
  <r>
    <m/>
    <x v="763"/>
    <m/>
    <m/>
    <m/>
    <m/>
    <m/>
    <m/>
    <m/>
    <m/>
    <m/>
    <m/>
    <m/>
    <m/>
    <m/>
    <m/>
    <m/>
    <m/>
    <m/>
    <m/>
    <m/>
    <m/>
    <m/>
    <m/>
    <m/>
    <m/>
  </r>
  <r>
    <m/>
    <x v="408"/>
    <m/>
    <m/>
    <m/>
    <m/>
    <m/>
    <m/>
    <m/>
    <m/>
    <m/>
    <m/>
    <m/>
    <m/>
    <m/>
    <m/>
    <m/>
    <m/>
    <m/>
    <m/>
    <m/>
    <m/>
    <m/>
    <m/>
    <m/>
    <m/>
  </r>
  <r>
    <m/>
    <x v="1564"/>
    <m/>
    <m/>
    <m/>
    <m/>
    <m/>
    <m/>
    <m/>
    <m/>
    <m/>
    <m/>
    <m/>
    <m/>
    <m/>
    <m/>
    <m/>
    <m/>
    <m/>
    <m/>
    <m/>
    <m/>
    <m/>
    <m/>
    <m/>
    <m/>
  </r>
  <r>
    <m/>
    <x v="565"/>
    <m/>
    <m/>
    <m/>
    <m/>
    <m/>
    <m/>
    <m/>
    <m/>
    <m/>
    <m/>
    <m/>
    <m/>
    <m/>
    <m/>
    <m/>
    <m/>
    <m/>
    <m/>
    <m/>
    <m/>
    <m/>
    <m/>
    <m/>
    <m/>
  </r>
  <r>
    <m/>
    <x v="329"/>
    <m/>
    <m/>
    <m/>
    <m/>
    <m/>
    <m/>
    <m/>
    <m/>
    <m/>
    <m/>
    <m/>
    <m/>
    <m/>
    <m/>
    <m/>
    <m/>
    <m/>
    <m/>
    <m/>
    <m/>
    <m/>
    <m/>
    <m/>
    <m/>
  </r>
  <r>
    <m/>
    <x v="1525"/>
    <m/>
    <m/>
    <m/>
    <m/>
    <m/>
    <m/>
    <m/>
    <m/>
    <m/>
    <m/>
    <m/>
    <m/>
    <m/>
    <m/>
    <m/>
    <m/>
    <m/>
    <m/>
    <m/>
    <m/>
    <m/>
    <m/>
    <m/>
    <m/>
  </r>
  <r>
    <m/>
    <x v="423"/>
    <m/>
    <m/>
    <m/>
    <m/>
    <m/>
    <m/>
    <m/>
    <m/>
    <m/>
    <m/>
    <m/>
    <m/>
    <m/>
    <m/>
    <m/>
    <m/>
    <m/>
    <m/>
    <m/>
    <m/>
    <m/>
    <m/>
    <m/>
    <m/>
  </r>
  <r>
    <m/>
    <x v="93"/>
    <m/>
    <m/>
    <m/>
    <m/>
    <m/>
    <m/>
    <m/>
    <m/>
    <m/>
    <m/>
    <m/>
    <m/>
    <m/>
    <m/>
    <m/>
    <m/>
    <m/>
    <m/>
    <m/>
    <m/>
    <m/>
    <m/>
    <m/>
    <m/>
  </r>
  <r>
    <m/>
    <x v="476"/>
    <m/>
    <m/>
    <m/>
    <m/>
    <m/>
    <m/>
    <m/>
    <m/>
    <m/>
    <m/>
    <m/>
    <m/>
    <m/>
    <m/>
    <m/>
    <m/>
    <m/>
    <m/>
    <m/>
    <m/>
    <m/>
    <m/>
    <m/>
    <m/>
  </r>
  <r>
    <m/>
    <x v="593"/>
    <m/>
    <m/>
    <m/>
    <m/>
    <m/>
    <m/>
    <m/>
    <m/>
    <m/>
    <m/>
    <m/>
    <m/>
    <m/>
    <m/>
    <m/>
    <m/>
    <m/>
    <m/>
    <m/>
    <m/>
    <m/>
    <m/>
    <m/>
    <m/>
  </r>
  <r>
    <m/>
    <x v="226"/>
    <m/>
    <m/>
    <m/>
    <m/>
    <m/>
    <m/>
    <m/>
    <m/>
    <m/>
    <m/>
    <m/>
    <m/>
    <m/>
    <m/>
    <m/>
    <m/>
    <m/>
    <m/>
    <m/>
    <m/>
    <m/>
    <m/>
    <m/>
    <m/>
  </r>
  <r>
    <m/>
    <x v="334"/>
    <m/>
    <m/>
    <m/>
    <m/>
    <m/>
    <m/>
    <m/>
    <m/>
    <m/>
    <m/>
    <m/>
    <m/>
    <m/>
    <m/>
    <m/>
    <m/>
    <m/>
    <m/>
    <m/>
    <m/>
    <m/>
    <m/>
    <m/>
    <m/>
  </r>
  <r>
    <m/>
    <x v="619"/>
    <m/>
    <m/>
    <m/>
    <m/>
    <m/>
    <m/>
    <m/>
    <m/>
    <m/>
    <m/>
    <m/>
    <m/>
    <m/>
    <m/>
    <m/>
    <m/>
    <m/>
    <m/>
    <m/>
    <m/>
    <m/>
    <m/>
    <m/>
    <m/>
  </r>
  <r>
    <m/>
    <x v="509"/>
    <m/>
    <m/>
    <m/>
    <m/>
    <m/>
    <m/>
    <m/>
    <m/>
    <m/>
    <m/>
    <m/>
    <m/>
    <m/>
    <m/>
    <m/>
    <m/>
    <m/>
    <m/>
    <m/>
    <m/>
    <m/>
    <m/>
    <m/>
    <m/>
  </r>
  <r>
    <m/>
    <x v="304"/>
    <m/>
    <m/>
    <m/>
    <m/>
    <m/>
    <m/>
    <m/>
    <m/>
    <m/>
    <m/>
    <m/>
    <m/>
    <m/>
    <m/>
    <m/>
    <m/>
    <m/>
    <m/>
    <m/>
    <m/>
    <m/>
    <m/>
    <m/>
    <m/>
  </r>
  <r>
    <m/>
    <x v="245"/>
    <m/>
    <m/>
    <m/>
    <m/>
    <m/>
    <m/>
    <m/>
    <m/>
    <m/>
    <m/>
    <m/>
    <m/>
    <m/>
    <m/>
    <m/>
    <m/>
    <m/>
    <m/>
    <m/>
    <m/>
    <m/>
    <m/>
    <m/>
    <m/>
  </r>
  <r>
    <m/>
    <x v="572"/>
    <m/>
    <m/>
    <m/>
    <m/>
    <m/>
    <m/>
    <m/>
    <m/>
    <m/>
    <m/>
    <m/>
    <m/>
    <m/>
    <m/>
    <m/>
    <m/>
    <m/>
    <m/>
    <m/>
    <m/>
    <m/>
    <m/>
    <m/>
    <m/>
  </r>
  <r>
    <m/>
    <x v="1187"/>
    <m/>
    <m/>
    <m/>
    <m/>
    <m/>
    <m/>
    <m/>
    <m/>
    <m/>
    <m/>
    <m/>
    <m/>
    <m/>
    <m/>
    <m/>
    <m/>
    <m/>
    <m/>
    <m/>
    <m/>
    <m/>
    <m/>
    <m/>
    <m/>
  </r>
  <r>
    <m/>
    <x v="1188"/>
    <m/>
    <m/>
    <m/>
    <m/>
    <m/>
    <m/>
    <m/>
    <m/>
    <m/>
    <m/>
    <m/>
    <m/>
    <m/>
    <m/>
    <m/>
    <m/>
    <m/>
    <m/>
    <m/>
    <m/>
    <m/>
    <m/>
    <m/>
    <m/>
  </r>
  <r>
    <m/>
    <x v="107"/>
    <m/>
    <m/>
    <m/>
    <m/>
    <m/>
    <m/>
    <m/>
    <m/>
    <m/>
    <m/>
    <m/>
    <m/>
    <m/>
    <m/>
    <m/>
    <m/>
    <m/>
    <m/>
    <m/>
    <m/>
    <m/>
    <m/>
    <m/>
    <m/>
  </r>
  <r>
    <m/>
    <x v="285"/>
    <m/>
    <m/>
    <m/>
    <m/>
    <m/>
    <m/>
    <m/>
    <m/>
    <m/>
    <m/>
    <m/>
    <m/>
    <m/>
    <m/>
    <m/>
    <m/>
    <m/>
    <m/>
    <m/>
    <m/>
    <m/>
    <m/>
    <m/>
    <m/>
  </r>
  <r>
    <m/>
    <x v="646"/>
    <m/>
    <m/>
    <m/>
    <m/>
    <m/>
    <m/>
    <m/>
    <m/>
    <m/>
    <m/>
    <m/>
    <m/>
    <m/>
    <m/>
    <m/>
    <m/>
    <m/>
    <m/>
    <m/>
    <m/>
    <m/>
    <m/>
    <m/>
    <m/>
  </r>
  <r>
    <m/>
    <x v="482"/>
    <m/>
    <m/>
    <m/>
    <m/>
    <m/>
    <m/>
    <m/>
    <m/>
    <m/>
    <m/>
    <m/>
    <m/>
    <m/>
    <m/>
    <m/>
    <m/>
    <m/>
    <m/>
    <m/>
    <m/>
    <m/>
    <m/>
    <m/>
    <m/>
  </r>
  <r>
    <m/>
    <x v="436"/>
    <m/>
    <m/>
    <m/>
    <m/>
    <m/>
    <m/>
    <m/>
    <m/>
    <m/>
    <m/>
    <m/>
    <m/>
    <m/>
    <m/>
    <m/>
    <m/>
    <m/>
    <m/>
    <m/>
    <m/>
    <m/>
    <m/>
    <m/>
    <m/>
  </r>
  <r>
    <m/>
    <x v="76"/>
    <m/>
    <m/>
    <m/>
    <m/>
    <m/>
    <m/>
    <m/>
    <m/>
    <m/>
    <m/>
    <m/>
    <m/>
    <m/>
    <m/>
    <m/>
    <m/>
    <m/>
    <m/>
    <m/>
    <m/>
    <m/>
    <m/>
    <m/>
    <m/>
  </r>
  <r>
    <m/>
    <x v="1565"/>
    <m/>
    <m/>
    <m/>
    <m/>
    <m/>
    <m/>
    <m/>
    <m/>
    <m/>
    <m/>
    <m/>
    <m/>
    <m/>
    <m/>
    <m/>
    <m/>
    <m/>
    <m/>
    <m/>
    <m/>
    <m/>
    <m/>
    <m/>
    <m/>
  </r>
  <r>
    <m/>
    <x v="455"/>
    <m/>
    <m/>
    <m/>
    <m/>
    <m/>
    <m/>
    <m/>
    <m/>
    <m/>
    <m/>
    <m/>
    <m/>
    <m/>
    <m/>
    <m/>
    <m/>
    <m/>
    <m/>
    <m/>
    <m/>
    <m/>
    <m/>
    <m/>
    <m/>
  </r>
  <r>
    <m/>
    <x v="983"/>
    <m/>
    <m/>
    <m/>
    <m/>
    <m/>
    <m/>
    <m/>
    <m/>
    <m/>
    <m/>
    <m/>
    <m/>
    <m/>
    <m/>
    <m/>
    <m/>
    <m/>
    <m/>
    <m/>
    <m/>
    <m/>
    <m/>
    <m/>
    <m/>
  </r>
  <r>
    <m/>
    <x v="651"/>
    <m/>
    <m/>
    <m/>
    <m/>
    <m/>
    <m/>
    <m/>
    <m/>
    <m/>
    <m/>
    <m/>
    <m/>
    <m/>
    <m/>
    <m/>
    <m/>
    <m/>
    <m/>
    <m/>
    <m/>
    <m/>
    <m/>
    <m/>
    <m/>
  </r>
  <r>
    <m/>
    <x v="883"/>
    <m/>
    <m/>
    <m/>
    <m/>
    <m/>
    <m/>
    <m/>
    <m/>
    <m/>
    <m/>
    <m/>
    <m/>
    <m/>
    <m/>
    <m/>
    <m/>
    <m/>
    <m/>
    <m/>
    <m/>
    <m/>
    <m/>
    <m/>
    <m/>
  </r>
  <r>
    <m/>
    <x v="1566"/>
    <m/>
    <m/>
    <m/>
    <m/>
    <m/>
    <m/>
    <m/>
    <m/>
    <m/>
    <m/>
    <m/>
    <m/>
    <m/>
    <m/>
    <m/>
    <m/>
    <m/>
    <m/>
    <m/>
    <m/>
    <m/>
    <m/>
    <m/>
    <m/>
  </r>
  <r>
    <m/>
    <x v="653"/>
    <m/>
    <m/>
    <m/>
    <m/>
    <m/>
    <m/>
    <m/>
    <m/>
    <m/>
    <m/>
    <m/>
    <m/>
    <m/>
    <m/>
    <m/>
    <m/>
    <m/>
    <m/>
    <m/>
    <m/>
    <m/>
    <m/>
    <m/>
    <m/>
  </r>
  <r>
    <m/>
    <x v="552"/>
    <m/>
    <m/>
    <m/>
    <m/>
    <m/>
    <m/>
    <m/>
    <m/>
    <m/>
    <m/>
    <m/>
    <m/>
    <m/>
    <m/>
    <m/>
    <m/>
    <m/>
    <m/>
    <m/>
    <m/>
    <m/>
    <m/>
    <m/>
    <m/>
  </r>
  <r>
    <m/>
    <x v="1255"/>
    <m/>
    <m/>
    <m/>
    <m/>
    <m/>
    <m/>
    <m/>
    <m/>
    <m/>
    <m/>
    <m/>
    <m/>
    <m/>
    <m/>
    <m/>
    <m/>
    <m/>
    <m/>
    <m/>
    <m/>
    <m/>
    <m/>
    <m/>
    <m/>
  </r>
  <r>
    <m/>
    <x v="459"/>
    <m/>
    <m/>
    <m/>
    <m/>
    <m/>
    <m/>
    <m/>
    <m/>
    <m/>
    <m/>
    <m/>
    <m/>
    <m/>
    <m/>
    <m/>
    <m/>
    <m/>
    <m/>
    <m/>
    <m/>
    <m/>
    <m/>
    <m/>
    <m/>
  </r>
  <r>
    <m/>
    <x v="654"/>
    <m/>
    <m/>
    <m/>
    <m/>
    <m/>
    <m/>
    <m/>
    <m/>
    <m/>
    <m/>
    <m/>
    <m/>
    <m/>
    <m/>
    <m/>
    <m/>
    <m/>
    <m/>
    <m/>
    <m/>
    <m/>
    <m/>
    <m/>
    <m/>
  </r>
  <r>
    <m/>
    <x v="335"/>
    <m/>
    <m/>
    <m/>
    <m/>
    <m/>
    <m/>
    <m/>
    <m/>
    <m/>
    <m/>
    <m/>
    <m/>
    <m/>
    <m/>
    <m/>
    <m/>
    <m/>
    <m/>
    <m/>
    <m/>
    <m/>
    <m/>
    <m/>
    <m/>
  </r>
  <r>
    <m/>
    <x v="504"/>
    <m/>
    <m/>
    <m/>
    <m/>
    <m/>
    <m/>
    <m/>
    <m/>
    <m/>
    <m/>
    <m/>
    <m/>
    <m/>
    <m/>
    <m/>
    <m/>
    <m/>
    <m/>
    <m/>
    <m/>
    <m/>
    <m/>
    <m/>
    <m/>
  </r>
  <r>
    <m/>
    <x v="704"/>
    <m/>
    <m/>
    <m/>
    <m/>
    <m/>
    <m/>
    <m/>
    <m/>
    <m/>
    <m/>
    <m/>
    <m/>
    <m/>
    <m/>
    <m/>
    <m/>
    <m/>
    <m/>
    <m/>
    <m/>
    <m/>
    <m/>
    <m/>
    <m/>
  </r>
  <r>
    <m/>
    <x v="332"/>
    <m/>
    <m/>
    <m/>
    <m/>
    <m/>
    <m/>
    <m/>
    <m/>
    <m/>
    <m/>
    <m/>
    <m/>
    <m/>
    <m/>
    <m/>
    <m/>
    <m/>
    <m/>
    <m/>
    <m/>
    <m/>
    <m/>
    <m/>
    <m/>
  </r>
  <r>
    <m/>
    <x v="486"/>
    <m/>
    <m/>
    <m/>
    <m/>
    <m/>
    <m/>
    <m/>
    <m/>
    <m/>
    <m/>
    <m/>
    <m/>
    <m/>
    <m/>
    <m/>
    <m/>
    <m/>
    <m/>
    <m/>
    <m/>
    <m/>
    <m/>
    <m/>
    <m/>
  </r>
  <r>
    <m/>
    <x v="1567"/>
    <m/>
    <m/>
    <m/>
    <m/>
    <m/>
    <m/>
    <m/>
    <m/>
    <m/>
    <m/>
    <m/>
    <m/>
    <m/>
    <m/>
    <m/>
    <m/>
    <m/>
    <m/>
    <m/>
    <m/>
    <m/>
    <m/>
    <m/>
    <m/>
  </r>
  <r>
    <m/>
    <x v="1568"/>
    <m/>
    <m/>
    <m/>
    <m/>
    <m/>
    <m/>
    <m/>
    <m/>
    <m/>
    <m/>
    <m/>
    <m/>
    <m/>
    <m/>
    <m/>
    <m/>
    <m/>
    <m/>
    <m/>
    <m/>
    <m/>
    <m/>
    <m/>
    <m/>
  </r>
  <r>
    <m/>
    <x v="328"/>
    <m/>
    <m/>
    <m/>
    <m/>
    <m/>
    <m/>
    <m/>
    <m/>
    <m/>
    <m/>
    <m/>
    <m/>
    <m/>
    <m/>
    <m/>
    <m/>
    <m/>
    <m/>
    <m/>
    <m/>
    <m/>
    <m/>
    <m/>
    <m/>
  </r>
  <r>
    <m/>
    <x v="1380"/>
    <m/>
    <m/>
    <m/>
    <m/>
    <m/>
    <m/>
    <m/>
    <m/>
    <m/>
    <m/>
    <m/>
    <m/>
    <m/>
    <m/>
    <m/>
    <m/>
    <m/>
    <m/>
    <m/>
    <m/>
    <m/>
    <m/>
    <m/>
    <m/>
  </r>
  <r>
    <m/>
    <x v="661"/>
    <m/>
    <m/>
    <m/>
    <m/>
    <m/>
    <m/>
    <m/>
    <m/>
    <m/>
    <m/>
    <m/>
    <m/>
    <m/>
    <m/>
    <m/>
    <m/>
    <m/>
    <m/>
    <m/>
    <m/>
    <m/>
    <m/>
    <m/>
    <m/>
  </r>
  <r>
    <m/>
    <x v="399"/>
    <m/>
    <m/>
    <m/>
    <m/>
    <m/>
    <m/>
    <m/>
    <m/>
    <m/>
    <m/>
    <m/>
    <m/>
    <m/>
    <m/>
    <m/>
    <m/>
    <m/>
    <m/>
    <m/>
    <m/>
    <m/>
    <m/>
    <m/>
    <m/>
  </r>
  <r>
    <m/>
    <x v="1569"/>
    <m/>
    <m/>
    <m/>
    <m/>
    <m/>
    <m/>
    <m/>
    <m/>
    <m/>
    <m/>
    <m/>
    <m/>
    <m/>
    <m/>
    <m/>
    <m/>
    <m/>
    <m/>
    <m/>
    <m/>
    <m/>
    <m/>
    <m/>
    <m/>
  </r>
  <r>
    <m/>
    <x v="1386"/>
    <m/>
    <m/>
    <m/>
    <m/>
    <m/>
    <m/>
    <m/>
    <m/>
    <m/>
    <m/>
    <m/>
    <m/>
    <m/>
    <m/>
    <m/>
    <m/>
    <m/>
    <m/>
    <m/>
    <m/>
    <m/>
    <m/>
    <m/>
    <m/>
  </r>
  <r>
    <m/>
    <x v="919"/>
    <m/>
    <m/>
    <m/>
    <m/>
    <m/>
    <m/>
    <m/>
    <m/>
    <m/>
    <m/>
    <m/>
    <m/>
    <m/>
    <m/>
    <m/>
    <m/>
    <m/>
    <m/>
    <m/>
    <m/>
    <m/>
    <m/>
    <m/>
    <m/>
  </r>
  <r>
    <m/>
    <x v="267"/>
    <m/>
    <m/>
    <m/>
    <m/>
    <m/>
    <m/>
    <m/>
    <m/>
    <m/>
    <m/>
    <m/>
    <m/>
    <m/>
    <m/>
    <m/>
    <m/>
    <m/>
    <m/>
    <m/>
    <m/>
    <m/>
    <m/>
    <m/>
    <m/>
  </r>
  <r>
    <m/>
    <x v="560"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m/>
    <m/>
    <m/>
    <m/>
    <m/>
    <m/>
    <m/>
    <m/>
    <m/>
    <m/>
    <m/>
    <m/>
    <m/>
    <m/>
    <m/>
    <m/>
  </r>
  <r>
    <m/>
    <x v="1570"/>
    <m/>
    <m/>
    <m/>
    <m/>
    <m/>
    <m/>
    <m/>
    <m/>
    <m/>
    <m/>
    <m/>
    <m/>
    <m/>
    <m/>
    <m/>
    <m/>
    <m/>
    <m/>
    <m/>
    <m/>
    <m/>
    <m/>
    <m/>
    <m/>
  </r>
  <r>
    <m/>
    <x v="635"/>
    <m/>
    <m/>
    <m/>
    <m/>
    <m/>
    <m/>
    <m/>
    <m/>
    <m/>
    <m/>
    <m/>
    <m/>
    <m/>
    <m/>
    <m/>
    <m/>
    <m/>
    <m/>
    <m/>
    <m/>
    <m/>
    <m/>
    <m/>
    <m/>
  </r>
  <r>
    <m/>
    <x v="119"/>
    <m/>
    <m/>
    <m/>
    <m/>
    <m/>
    <m/>
    <m/>
    <m/>
    <m/>
    <m/>
    <m/>
    <m/>
    <m/>
    <m/>
    <m/>
    <m/>
    <m/>
    <m/>
    <m/>
    <m/>
    <m/>
    <m/>
    <m/>
    <m/>
  </r>
  <r>
    <m/>
    <x v="515"/>
    <m/>
    <m/>
    <m/>
    <m/>
    <m/>
    <m/>
    <m/>
    <m/>
    <m/>
    <m/>
    <m/>
    <m/>
    <m/>
    <m/>
    <m/>
    <m/>
    <m/>
    <m/>
    <m/>
    <m/>
    <m/>
    <m/>
    <m/>
    <m/>
  </r>
  <r>
    <m/>
    <x v="668"/>
    <m/>
    <m/>
    <m/>
    <m/>
    <m/>
    <m/>
    <m/>
    <m/>
    <m/>
    <m/>
    <m/>
    <m/>
    <m/>
    <m/>
    <m/>
    <m/>
    <m/>
    <m/>
    <m/>
    <m/>
    <m/>
    <m/>
    <m/>
    <m/>
  </r>
  <r>
    <m/>
    <x v="322"/>
    <m/>
    <m/>
    <m/>
    <m/>
    <m/>
    <m/>
    <m/>
    <m/>
    <m/>
    <m/>
    <m/>
    <m/>
    <m/>
    <m/>
    <m/>
    <m/>
    <m/>
    <m/>
    <m/>
    <m/>
    <m/>
    <m/>
    <m/>
    <m/>
  </r>
  <r>
    <m/>
    <x v="311"/>
    <m/>
    <m/>
    <m/>
    <m/>
    <m/>
    <m/>
    <m/>
    <m/>
    <m/>
    <m/>
    <m/>
    <m/>
    <m/>
    <m/>
    <m/>
    <m/>
    <m/>
    <m/>
    <m/>
    <m/>
    <m/>
    <m/>
    <m/>
    <m/>
  </r>
  <r>
    <m/>
    <x v="516"/>
    <m/>
    <m/>
    <m/>
    <m/>
    <m/>
    <m/>
    <m/>
    <m/>
    <m/>
    <m/>
    <m/>
    <m/>
    <m/>
    <m/>
    <m/>
    <m/>
    <m/>
    <m/>
    <m/>
    <m/>
    <m/>
    <m/>
    <m/>
    <m/>
  </r>
  <r>
    <m/>
    <x v="1500"/>
    <m/>
    <m/>
    <m/>
    <m/>
    <m/>
    <m/>
    <m/>
    <m/>
    <m/>
    <m/>
    <m/>
    <m/>
    <m/>
    <m/>
    <m/>
    <m/>
    <m/>
    <m/>
    <m/>
    <m/>
    <m/>
    <m/>
    <m/>
    <m/>
  </r>
  <r>
    <m/>
    <x v="475"/>
    <m/>
    <m/>
    <m/>
    <m/>
    <m/>
    <m/>
    <m/>
    <m/>
    <m/>
    <m/>
    <m/>
    <m/>
    <m/>
    <m/>
    <m/>
    <m/>
    <m/>
    <m/>
    <m/>
    <m/>
    <m/>
    <m/>
    <m/>
    <m/>
  </r>
  <r>
    <m/>
    <x v="329"/>
    <m/>
    <m/>
    <m/>
    <m/>
    <m/>
    <m/>
    <m/>
    <m/>
    <m/>
    <m/>
    <m/>
    <m/>
    <m/>
    <m/>
    <m/>
    <m/>
    <m/>
    <m/>
    <m/>
    <m/>
    <m/>
    <m/>
    <m/>
    <m/>
  </r>
  <r>
    <m/>
    <x v="773"/>
    <m/>
    <m/>
    <m/>
    <m/>
    <m/>
    <m/>
    <m/>
    <m/>
    <m/>
    <m/>
    <m/>
    <m/>
    <m/>
    <m/>
    <m/>
    <m/>
    <m/>
    <m/>
    <m/>
    <m/>
    <m/>
    <m/>
    <m/>
    <m/>
  </r>
  <r>
    <m/>
    <x v="91"/>
    <m/>
    <m/>
    <m/>
    <m/>
    <m/>
    <m/>
    <m/>
    <m/>
    <m/>
    <m/>
    <m/>
    <m/>
    <m/>
    <m/>
    <m/>
    <m/>
    <m/>
    <m/>
    <m/>
    <m/>
    <m/>
    <m/>
    <m/>
    <m/>
  </r>
  <r>
    <m/>
    <x v="1110"/>
    <m/>
    <m/>
    <m/>
    <m/>
    <m/>
    <m/>
    <m/>
    <m/>
    <m/>
    <m/>
    <m/>
    <m/>
    <m/>
    <m/>
    <m/>
    <m/>
    <m/>
    <m/>
    <m/>
    <m/>
    <m/>
    <m/>
    <m/>
    <m/>
  </r>
  <r>
    <m/>
    <x v="1114"/>
    <m/>
    <m/>
    <m/>
    <m/>
    <m/>
    <m/>
    <m/>
    <m/>
    <m/>
    <m/>
    <m/>
    <m/>
    <m/>
    <m/>
    <m/>
    <m/>
    <m/>
    <m/>
    <m/>
    <m/>
    <m/>
    <m/>
    <m/>
    <m/>
  </r>
  <r>
    <m/>
    <x v="1571"/>
    <m/>
    <m/>
    <m/>
    <m/>
    <m/>
    <m/>
    <m/>
    <m/>
    <m/>
    <m/>
    <m/>
    <m/>
    <m/>
    <m/>
    <m/>
    <m/>
    <m/>
    <m/>
    <m/>
    <m/>
    <m/>
    <m/>
    <m/>
    <m/>
  </r>
  <r>
    <m/>
    <x v="137"/>
    <m/>
    <m/>
    <m/>
    <m/>
    <m/>
    <m/>
    <m/>
    <m/>
    <m/>
    <m/>
    <m/>
    <m/>
    <m/>
    <m/>
    <m/>
    <m/>
    <m/>
    <m/>
    <m/>
    <m/>
    <m/>
    <m/>
    <m/>
    <m/>
  </r>
  <r>
    <m/>
    <x v="377"/>
    <m/>
    <m/>
    <m/>
    <m/>
    <m/>
    <m/>
    <m/>
    <m/>
    <m/>
    <m/>
    <m/>
    <m/>
    <m/>
    <m/>
    <m/>
    <m/>
    <m/>
    <m/>
    <m/>
    <m/>
    <m/>
    <m/>
    <m/>
    <m/>
  </r>
  <r>
    <m/>
    <x v="1572"/>
    <m/>
    <m/>
    <m/>
    <m/>
    <m/>
    <m/>
    <m/>
    <m/>
    <m/>
    <m/>
    <m/>
    <m/>
    <m/>
    <m/>
    <m/>
    <m/>
    <m/>
    <m/>
    <m/>
    <m/>
    <m/>
    <m/>
    <m/>
    <m/>
  </r>
  <r>
    <m/>
    <x v="236"/>
    <m/>
    <m/>
    <m/>
    <m/>
    <m/>
    <m/>
    <m/>
    <m/>
    <m/>
    <m/>
    <m/>
    <m/>
    <m/>
    <m/>
    <m/>
    <m/>
    <m/>
    <m/>
    <m/>
    <m/>
    <m/>
    <m/>
    <m/>
    <m/>
  </r>
  <r>
    <m/>
    <x v="51"/>
    <m/>
    <m/>
    <m/>
    <m/>
    <m/>
    <m/>
    <m/>
    <m/>
    <m/>
    <m/>
    <m/>
    <m/>
    <m/>
    <m/>
    <m/>
    <m/>
    <m/>
    <m/>
    <m/>
    <m/>
    <m/>
    <m/>
    <m/>
    <m/>
  </r>
  <r>
    <m/>
    <x v="208"/>
    <m/>
    <m/>
    <m/>
    <m/>
    <m/>
    <m/>
    <m/>
    <m/>
    <m/>
    <m/>
    <m/>
    <m/>
    <m/>
    <m/>
    <m/>
    <m/>
    <m/>
    <m/>
    <m/>
    <m/>
    <m/>
    <m/>
    <m/>
    <m/>
  </r>
  <r>
    <m/>
    <x v="950"/>
    <m/>
    <m/>
    <m/>
    <m/>
    <m/>
    <m/>
    <m/>
    <m/>
    <m/>
    <m/>
    <m/>
    <m/>
    <m/>
    <m/>
    <m/>
    <m/>
    <m/>
    <m/>
    <m/>
    <m/>
    <m/>
    <m/>
    <m/>
    <m/>
  </r>
  <r>
    <m/>
    <x v="1573"/>
    <m/>
    <m/>
    <m/>
    <m/>
    <m/>
    <m/>
    <m/>
    <m/>
    <m/>
    <m/>
    <m/>
    <m/>
    <m/>
    <m/>
    <m/>
    <m/>
    <m/>
    <m/>
    <m/>
    <m/>
    <m/>
    <m/>
    <m/>
    <m/>
  </r>
  <r>
    <m/>
    <x v="209"/>
    <m/>
    <m/>
    <m/>
    <m/>
    <m/>
    <m/>
    <m/>
    <m/>
    <m/>
    <m/>
    <m/>
    <m/>
    <m/>
    <m/>
    <m/>
    <m/>
    <m/>
    <m/>
    <m/>
    <m/>
    <m/>
    <m/>
    <m/>
    <m/>
  </r>
  <r>
    <m/>
    <x v="781"/>
    <m/>
    <m/>
    <m/>
    <m/>
    <m/>
    <m/>
    <m/>
    <m/>
    <m/>
    <m/>
    <m/>
    <m/>
    <m/>
    <m/>
    <m/>
    <m/>
    <m/>
    <m/>
    <m/>
    <m/>
    <m/>
    <m/>
    <m/>
    <m/>
  </r>
  <r>
    <m/>
    <x v="1167"/>
    <m/>
    <m/>
    <m/>
    <m/>
    <m/>
    <m/>
    <m/>
    <m/>
    <m/>
    <m/>
    <m/>
    <m/>
    <m/>
    <m/>
    <m/>
    <m/>
    <m/>
    <m/>
    <m/>
    <m/>
    <m/>
    <m/>
    <m/>
    <m/>
  </r>
  <r>
    <m/>
    <x v="1574"/>
    <m/>
    <m/>
    <m/>
    <m/>
    <m/>
    <m/>
    <m/>
    <m/>
    <m/>
    <m/>
    <m/>
    <m/>
    <m/>
    <m/>
    <m/>
    <m/>
    <m/>
    <m/>
    <m/>
    <m/>
    <m/>
    <m/>
    <m/>
    <m/>
  </r>
  <r>
    <m/>
    <x v="509"/>
    <m/>
    <m/>
    <m/>
    <m/>
    <m/>
    <m/>
    <m/>
    <m/>
    <m/>
    <m/>
    <m/>
    <m/>
    <m/>
    <m/>
    <m/>
    <m/>
    <m/>
    <m/>
    <m/>
    <m/>
    <m/>
    <m/>
    <m/>
    <m/>
  </r>
  <r>
    <m/>
    <x v="570"/>
    <m/>
    <m/>
    <m/>
    <m/>
    <m/>
    <m/>
    <m/>
    <m/>
    <m/>
    <m/>
    <m/>
    <m/>
    <m/>
    <m/>
    <m/>
    <m/>
    <m/>
    <m/>
    <m/>
    <m/>
    <m/>
    <m/>
    <m/>
    <m/>
  </r>
  <r>
    <m/>
    <x v="434"/>
    <m/>
    <m/>
    <m/>
    <m/>
    <m/>
    <m/>
    <m/>
    <m/>
    <m/>
    <m/>
    <m/>
    <m/>
    <m/>
    <m/>
    <m/>
    <m/>
    <m/>
    <m/>
    <m/>
    <m/>
    <m/>
    <m/>
    <m/>
    <m/>
  </r>
  <r>
    <m/>
    <x v="1575"/>
    <m/>
    <m/>
    <m/>
    <m/>
    <m/>
    <m/>
    <m/>
    <m/>
    <m/>
    <m/>
    <m/>
    <m/>
    <m/>
    <m/>
    <m/>
    <m/>
    <m/>
    <m/>
    <m/>
    <m/>
    <m/>
    <m/>
    <m/>
    <m/>
  </r>
  <r>
    <m/>
    <x v="38"/>
    <m/>
    <m/>
    <m/>
    <m/>
    <m/>
    <m/>
    <m/>
    <m/>
    <m/>
    <m/>
    <m/>
    <m/>
    <m/>
    <m/>
    <m/>
    <m/>
    <m/>
    <m/>
    <m/>
    <m/>
    <m/>
    <m/>
    <m/>
    <m/>
  </r>
  <r>
    <m/>
    <x v="688"/>
    <m/>
    <m/>
    <m/>
    <m/>
    <m/>
    <m/>
    <m/>
    <m/>
    <m/>
    <m/>
    <m/>
    <m/>
    <m/>
    <m/>
    <m/>
    <m/>
    <m/>
    <m/>
    <m/>
    <m/>
    <m/>
    <m/>
    <m/>
    <m/>
  </r>
  <r>
    <m/>
    <x v="647"/>
    <m/>
    <m/>
    <m/>
    <m/>
    <m/>
    <m/>
    <m/>
    <m/>
    <m/>
    <m/>
    <m/>
    <m/>
    <m/>
    <m/>
    <m/>
    <m/>
    <m/>
    <m/>
    <m/>
    <m/>
    <m/>
    <m/>
    <m/>
    <m/>
  </r>
  <r>
    <m/>
    <x v="622"/>
    <m/>
    <m/>
    <m/>
    <m/>
    <m/>
    <m/>
    <m/>
    <m/>
    <m/>
    <m/>
    <m/>
    <m/>
    <m/>
    <m/>
    <m/>
    <m/>
    <m/>
    <m/>
    <m/>
    <m/>
    <m/>
    <m/>
    <m/>
    <m/>
  </r>
  <r>
    <m/>
    <x v="258"/>
    <m/>
    <m/>
    <m/>
    <m/>
    <m/>
    <m/>
    <m/>
    <m/>
    <m/>
    <m/>
    <m/>
    <m/>
    <m/>
    <m/>
    <m/>
    <m/>
    <m/>
    <m/>
    <m/>
    <m/>
    <m/>
    <m/>
    <m/>
    <m/>
  </r>
  <r>
    <m/>
    <x v="418"/>
    <m/>
    <m/>
    <m/>
    <m/>
    <m/>
    <m/>
    <m/>
    <m/>
    <m/>
    <m/>
    <m/>
    <m/>
    <m/>
    <m/>
    <m/>
    <m/>
    <m/>
    <m/>
    <m/>
    <m/>
    <m/>
    <m/>
    <m/>
    <m/>
  </r>
  <r>
    <m/>
    <x v="68"/>
    <m/>
    <m/>
    <m/>
    <m/>
    <m/>
    <m/>
    <m/>
    <m/>
    <m/>
    <m/>
    <m/>
    <m/>
    <m/>
    <m/>
    <m/>
    <m/>
    <m/>
    <m/>
    <m/>
    <m/>
    <m/>
    <m/>
    <m/>
    <m/>
  </r>
  <r>
    <m/>
    <x v="524"/>
    <m/>
    <m/>
    <m/>
    <m/>
    <m/>
    <m/>
    <m/>
    <m/>
    <m/>
    <m/>
    <m/>
    <m/>
    <m/>
    <m/>
    <m/>
    <m/>
    <m/>
    <m/>
    <m/>
    <m/>
    <m/>
    <m/>
    <m/>
    <m/>
  </r>
  <r>
    <m/>
    <x v="795"/>
    <m/>
    <m/>
    <m/>
    <m/>
    <m/>
    <m/>
    <m/>
    <m/>
    <m/>
    <m/>
    <m/>
    <m/>
    <m/>
    <m/>
    <m/>
    <m/>
    <m/>
    <m/>
    <m/>
    <m/>
    <m/>
    <m/>
    <m/>
    <m/>
  </r>
  <r>
    <m/>
    <x v="229"/>
    <m/>
    <m/>
    <m/>
    <m/>
    <m/>
    <m/>
    <m/>
    <m/>
    <m/>
    <m/>
    <m/>
    <m/>
    <m/>
    <m/>
    <m/>
    <m/>
    <m/>
    <m/>
    <m/>
    <m/>
    <m/>
    <m/>
    <m/>
    <m/>
  </r>
  <r>
    <m/>
    <x v="1232"/>
    <m/>
    <m/>
    <m/>
    <m/>
    <m/>
    <m/>
    <m/>
    <m/>
    <m/>
    <m/>
    <m/>
    <m/>
    <m/>
    <m/>
    <m/>
    <m/>
    <m/>
    <m/>
    <m/>
    <m/>
    <m/>
    <m/>
    <m/>
    <m/>
  </r>
  <r>
    <m/>
    <x v="798"/>
    <m/>
    <m/>
    <m/>
    <m/>
    <m/>
    <m/>
    <m/>
    <m/>
    <m/>
    <m/>
    <m/>
    <m/>
    <m/>
    <m/>
    <m/>
    <m/>
    <m/>
    <m/>
    <m/>
    <m/>
    <m/>
    <m/>
    <m/>
    <m/>
  </r>
  <r>
    <m/>
    <x v="437"/>
    <m/>
    <m/>
    <m/>
    <m/>
    <m/>
    <m/>
    <m/>
    <m/>
    <m/>
    <m/>
    <m/>
    <m/>
    <m/>
    <m/>
    <m/>
    <m/>
    <m/>
    <m/>
    <m/>
    <m/>
    <m/>
    <m/>
    <m/>
    <m/>
  </r>
  <r>
    <m/>
    <x v="445"/>
    <m/>
    <m/>
    <m/>
    <m/>
    <m/>
    <m/>
    <m/>
    <m/>
    <m/>
    <m/>
    <m/>
    <m/>
    <m/>
    <m/>
    <m/>
    <m/>
    <m/>
    <m/>
    <m/>
    <m/>
    <m/>
    <m/>
    <m/>
    <m/>
  </r>
  <r>
    <m/>
    <x v="1576"/>
    <m/>
    <m/>
    <m/>
    <m/>
    <m/>
    <m/>
    <m/>
    <m/>
    <m/>
    <m/>
    <m/>
    <m/>
    <m/>
    <m/>
    <m/>
    <m/>
    <m/>
    <m/>
    <m/>
    <m/>
    <m/>
    <m/>
    <m/>
    <m/>
  </r>
  <r>
    <m/>
    <x v="805"/>
    <m/>
    <m/>
    <m/>
    <m/>
    <m/>
    <m/>
    <m/>
    <m/>
    <m/>
    <m/>
    <m/>
    <m/>
    <m/>
    <m/>
    <m/>
    <m/>
    <m/>
    <m/>
    <m/>
    <m/>
    <m/>
    <m/>
    <m/>
    <m/>
  </r>
  <r>
    <m/>
    <x v="577"/>
    <m/>
    <m/>
    <m/>
    <m/>
    <m/>
    <m/>
    <m/>
    <m/>
    <m/>
    <m/>
    <m/>
    <m/>
    <m/>
    <m/>
    <m/>
    <m/>
    <m/>
    <m/>
    <m/>
    <m/>
    <m/>
    <m/>
    <m/>
    <m/>
  </r>
  <r>
    <m/>
    <x v="626"/>
    <m/>
    <m/>
    <m/>
    <m/>
    <m/>
    <m/>
    <m/>
    <m/>
    <m/>
    <m/>
    <m/>
    <m/>
    <m/>
    <m/>
    <m/>
    <m/>
    <m/>
    <m/>
    <m/>
    <m/>
    <m/>
    <m/>
    <m/>
    <m/>
  </r>
  <r>
    <m/>
    <x v="808"/>
    <m/>
    <m/>
    <m/>
    <m/>
    <m/>
    <m/>
    <m/>
    <m/>
    <m/>
    <m/>
    <m/>
    <m/>
    <m/>
    <m/>
    <m/>
    <m/>
    <m/>
    <m/>
    <m/>
    <m/>
    <m/>
    <m/>
    <m/>
    <m/>
  </r>
  <r>
    <m/>
    <x v="438"/>
    <m/>
    <m/>
    <m/>
    <m/>
    <m/>
    <m/>
    <m/>
    <m/>
    <m/>
    <m/>
    <m/>
    <m/>
    <m/>
    <m/>
    <m/>
    <m/>
    <m/>
    <m/>
    <m/>
    <m/>
    <m/>
    <m/>
    <m/>
    <m/>
  </r>
  <r>
    <m/>
    <x v="810"/>
    <m/>
    <m/>
    <m/>
    <m/>
    <m/>
    <m/>
    <m/>
    <m/>
    <m/>
    <m/>
    <m/>
    <m/>
    <m/>
    <m/>
    <m/>
    <m/>
    <m/>
    <m/>
    <m/>
    <m/>
    <m/>
    <m/>
    <m/>
    <m/>
  </r>
  <r>
    <m/>
    <x v="1024"/>
    <m/>
    <m/>
    <m/>
    <m/>
    <m/>
    <m/>
    <m/>
    <m/>
    <m/>
    <m/>
    <m/>
    <m/>
    <m/>
    <m/>
    <m/>
    <m/>
    <m/>
    <m/>
    <m/>
    <m/>
    <m/>
    <m/>
    <m/>
    <m/>
  </r>
  <r>
    <m/>
    <x v="469"/>
    <m/>
    <m/>
    <m/>
    <m/>
    <m/>
    <m/>
    <m/>
    <m/>
    <m/>
    <m/>
    <m/>
    <m/>
    <m/>
    <m/>
    <m/>
    <m/>
    <m/>
    <m/>
    <m/>
    <m/>
    <m/>
    <m/>
    <m/>
    <m/>
  </r>
  <r>
    <m/>
    <x v="703"/>
    <m/>
    <m/>
    <m/>
    <m/>
    <m/>
    <m/>
    <m/>
    <m/>
    <m/>
    <m/>
    <m/>
    <m/>
    <m/>
    <m/>
    <m/>
    <m/>
    <m/>
    <m/>
    <m/>
    <m/>
    <m/>
    <m/>
    <m/>
    <m/>
  </r>
  <r>
    <m/>
    <x v="554"/>
    <m/>
    <m/>
    <m/>
    <m/>
    <m/>
    <m/>
    <m/>
    <m/>
    <m/>
    <m/>
    <m/>
    <m/>
    <m/>
    <m/>
    <m/>
    <m/>
    <m/>
    <m/>
    <m/>
    <m/>
    <m/>
    <m/>
    <m/>
    <m/>
  </r>
  <r>
    <m/>
    <x v="554"/>
    <m/>
    <m/>
    <m/>
    <m/>
    <m/>
    <m/>
    <m/>
    <m/>
    <m/>
    <m/>
    <m/>
    <m/>
    <m/>
    <m/>
    <m/>
    <m/>
    <m/>
    <m/>
    <m/>
    <m/>
    <m/>
    <m/>
    <m/>
    <m/>
  </r>
  <r>
    <m/>
    <x v="603"/>
    <m/>
    <m/>
    <m/>
    <m/>
    <m/>
    <m/>
    <m/>
    <m/>
    <m/>
    <m/>
    <m/>
    <m/>
    <m/>
    <m/>
    <m/>
    <m/>
    <m/>
    <m/>
    <m/>
    <m/>
    <m/>
    <m/>
    <m/>
    <m/>
  </r>
  <r>
    <m/>
    <x v="212"/>
    <m/>
    <m/>
    <m/>
    <m/>
    <m/>
    <m/>
    <m/>
    <m/>
    <m/>
    <m/>
    <m/>
    <m/>
    <m/>
    <m/>
    <m/>
    <m/>
    <m/>
    <m/>
    <m/>
    <m/>
    <m/>
    <m/>
    <m/>
    <m/>
  </r>
  <r>
    <m/>
    <x v="431"/>
    <m/>
    <m/>
    <m/>
    <m/>
    <m/>
    <m/>
    <m/>
    <m/>
    <m/>
    <m/>
    <m/>
    <m/>
    <m/>
    <m/>
    <m/>
    <m/>
    <m/>
    <m/>
    <m/>
    <m/>
    <m/>
    <m/>
    <m/>
    <m/>
  </r>
  <r>
    <m/>
    <x v="1369"/>
    <m/>
    <m/>
    <m/>
    <m/>
    <m/>
    <m/>
    <m/>
    <m/>
    <m/>
    <m/>
    <m/>
    <m/>
    <m/>
    <m/>
    <m/>
    <m/>
    <m/>
    <m/>
    <m/>
    <m/>
    <m/>
    <m/>
    <m/>
    <m/>
  </r>
  <r>
    <m/>
    <x v="822"/>
    <m/>
    <m/>
    <m/>
    <m/>
    <m/>
    <m/>
    <m/>
    <m/>
    <m/>
    <m/>
    <m/>
    <m/>
    <m/>
    <m/>
    <m/>
    <m/>
    <m/>
    <m/>
    <m/>
    <m/>
    <m/>
    <m/>
    <m/>
    <m/>
  </r>
  <r>
    <m/>
    <x v="658"/>
    <m/>
    <m/>
    <m/>
    <m/>
    <m/>
    <m/>
    <m/>
    <m/>
    <m/>
    <m/>
    <m/>
    <m/>
    <m/>
    <m/>
    <m/>
    <m/>
    <m/>
    <m/>
    <m/>
    <m/>
    <m/>
    <m/>
    <m/>
    <m/>
  </r>
  <r>
    <m/>
    <x v="1044"/>
    <m/>
    <m/>
    <m/>
    <m/>
    <m/>
    <m/>
    <m/>
    <m/>
    <m/>
    <m/>
    <m/>
    <m/>
    <m/>
    <m/>
    <m/>
    <m/>
    <m/>
    <m/>
    <m/>
    <m/>
    <m/>
    <m/>
    <m/>
    <m/>
  </r>
  <r>
    <m/>
    <x v="825"/>
    <m/>
    <m/>
    <m/>
    <m/>
    <m/>
    <m/>
    <m/>
    <m/>
    <m/>
    <m/>
    <m/>
    <m/>
    <m/>
    <m/>
    <m/>
    <m/>
    <m/>
    <m/>
    <m/>
    <m/>
    <m/>
    <m/>
    <m/>
    <m/>
  </r>
  <r>
    <m/>
    <x v="659"/>
    <m/>
    <m/>
    <m/>
    <m/>
    <m/>
    <m/>
    <m/>
    <m/>
    <m/>
    <m/>
    <m/>
    <m/>
    <m/>
    <m/>
    <m/>
    <m/>
    <m/>
    <m/>
    <m/>
    <m/>
    <m/>
    <m/>
    <m/>
    <m/>
  </r>
  <r>
    <m/>
    <x v="391"/>
    <m/>
    <m/>
    <m/>
    <m/>
    <m/>
    <m/>
    <m/>
    <m/>
    <m/>
    <m/>
    <m/>
    <m/>
    <m/>
    <m/>
    <m/>
    <m/>
    <m/>
    <m/>
    <m/>
    <m/>
    <m/>
    <m/>
    <m/>
    <m/>
  </r>
  <r>
    <m/>
    <x v="631"/>
    <m/>
    <m/>
    <m/>
    <m/>
    <m/>
    <m/>
    <m/>
    <m/>
    <m/>
    <m/>
    <m/>
    <m/>
    <m/>
    <m/>
    <m/>
    <m/>
    <m/>
    <m/>
    <m/>
    <m/>
    <m/>
    <m/>
    <m/>
    <m/>
  </r>
  <r>
    <m/>
    <x v="754"/>
    <m/>
    <m/>
    <m/>
    <m/>
    <m/>
    <m/>
    <m/>
    <m/>
    <m/>
    <m/>
    <m/>
    <m/>
    <m/>
    <m/>
    <m/>
    <m/>
    <m/>
    <m/>
    <m/>
    <m/>
    <m/>
    <m/>
    <m/>
    <m/>
  </r>
  <r>
    <m/>
    <x v="421"/>
    <m/>
    <m/>
    <m/>
    <m/>
    <m/>
    <m/>
    <m/>
    <m/>
    <m/>
    <m/>
    <m/>
    <m/>
    <m/>
    <m/>
    <m/>
    <m/>
    <m/>
    <m/>
    <m/>
    <m/>
    <m/>
    <m/>
    <m/>
    <m/>
  </r>
  <r>
    <m/>
    <x v="272"/>
    <m/>
    <m/>
    <m/>
    <m/>
    <m/>
    <m/>
    <m/>
    <m/>
    <m/>
    <m/>
    <m/>
    <m/>
    <m/>
    <m/>
    <m/>
    <m/>
    <m/>
    <m/>
    <m/>
    <m/>
    <m/>
    <m/>
    <m/>
    <m/>
  </r>
  <r>
    <m/>
    <x v="1049"/>
    <m/>
    <m/>
    <m/>
    <m/>
    <m/>
    <m/>
    <m/>
    <m/>
    <m/>
    <m/>
    <m/>
    <m/>
    <m/>
    <m/>
    <m/>
    <m/>
    <m/>
    <m/>
    <m/>
    <m/>
    <m/>
    <m/>
    <m/>
    <m/>
  </r>
  <r>
    <m/>
    <x v="585"/>
    <m/>
    <m/>
    <m/>
    <m/>
    <m/>
    <m/>
    <m/>
    <m/>
    <m/>
    <m/>
    <m/>
    <m/>
    <m/>
    <m/>
    <m/>
    <m/>
    <m/>
    <m/>
    <m/>
    <m/>
    <m/>
    <m/>
    <m/>
    <m/>
  </r>
  <r>
    <m/>
    <x v="533"/>
    <m/>
    <m/>
    <m/>
    <m/>
    <m/>
    <m/>
    <m/>
    <m/>
    <m/>
    <m/>
    <m/>
    <m/>
    <m/>
    <m/>
    <m/>
    <m/>
    <m/>
    <m/>
    <m/>
    <m/>
    <m/>
    <m/>
    <m/>
    <m/>
  </r>
  <r>
    <m/>
    <x v="273"/>
    <m/>
    <m/>
    <m/>
    <m/>
    <m/>
    <m/>
    <m/>
    <m/>
    <m/>
    <m/>
    <m/>
    <m/>
    <m/>
    <m/>
    <m/>
    <m/>
    <m/>
    <m/>
    <m/>
    <m/>
    <m/>
    <m/>
    <m/>
    <m/>
  </r>
  <r>
    <m/>
    <x v="1577"/>
    <m/>
    <m/>
    <m/>
    <m/>
    <m/>
    <m/>
    <m/>
    <m/>
    <m/>
    <m/>
    <m/>
    <m/>
    <m/>
    <m/>
    <m/>
    <m/>
    <m/>
    <m/>
    <m/>
    <m/>
    <m/>
    <m/>
    <m/>
    <m/>
  </r>
  <r>
    <m/>
    <x v="709"/>
    <m/>
    <m/>
    <m/>
    <m/>
    <m/>
    <m/>
    <m/>
    <m/>
    <m/>
    <m/>
    <m/>
    <m/>
    <m/>
    <m/>
    <m/>
    <m/>
    <m/>
    <m/>
    <m/>
    <m/>
    <m/>
    <m/>
    <m/>
    <m/>
  </r>
  <r>
    <m/>
    <x v="315"/>
    <m/>
    <m/>
    <m/>
    <m/>
    <m/>
    <m/>
    <m/>
    <m/>
    <m/>
    <m/>
    <m/>
    <m/>
    <m/>
    <m/>
    <m/>
    <m/>
    <m/>
    <m/>
    <m/>
    <m/>
    <m/>
    <m/>
    <m/>
    <m/>
  </r>
  <r>
    <m/>
    <x v="1578"/>
    <m/>
    <m/>
    <m/>
    <m/>
    <m/>
    <m/>
    <m/>
    <m/>
    <m/>
    <m/>
    <m/>
    <m/>
    <m/>
    <m/>
    <m/>
    <m/>
    <m/>
    <m/>
    <m/>
    <m/>
    <m/>
    <m/>
    <m/>
    <m/>
  </r>
  <r>
    <m/>
    <x v="473"/>
    <m/>
    <m/>
    <m/>
    <m/>
    <m/>
    <m/>
    <m/>
    <m/>
    <m/>
    <m/>
    <m/>
    <m/>
    <m/>
    <m/>
    <m/>
    <m/>
    <m/>
    <m/>
    <m/>
    <m/>
    <m/>
    <m/>
    <m/>
    <m/>
  </r>
  <r>
    <m/>
    <x v="835"/>
    <m/>
    <m/>
    <m/>
    <m/>
    <m/>
    <m/>
    <m/>
    <m/>
    <m/>
    <m/>
    <m/>
    <m/>
    <m/>
    <m/>
    <m/>
    <m/>
    <m/>
    <m/>
    <m/>
    <m/>
    <m/>
    <m/>
    <m/>
    <m/>
  </r>
  <r>
    <m/>
    <x v="1071"/>
    <m/>
    <m/>
    <m/>
    <m/>
    <m/>
    <m/>
    <m/>
    <m/>
    <m/>
    <m/>
    <m/>
    <m/>
    <m/>
    <m/>
    <m/>
    <m/>
    <m/>
    <m/>
    <m/>
    <m/>
    <m/>
    <m/>
    <m/>
    <m/>
  </r>
  <r>
    <m/>
    <x v="249"/>
    <m/>
    <m/>
    <m/>
    <m/>
    <m/>
    <m/>
    <m/>
    <m/>
    <m/>
    <m/>
    <m/>
    <m/>
    <m/>
    <m/>
    <m/>
    <m/>
    <m/>
    <m/>
    <m/>
    <m/>
    <m/>
    <m/>
    <m/>
    <m/>
  </r>
  <r>
    <m/>
    <x v="712"/>
    <m/>
    <m/>
    <m/>
    <m/>
    <m/>
    <m/>
    <m/>
    <m/>
    <m/>
    <m/>
    <m/>
    <m/>
    <m/>
    <m/>
    <m/>
    <m/>
    <m/>
    <m/>
    <m/>
    <m/>
    <m/>
    <m/>
    <m/>
    <m/>
  </r>
  <r>
    <m/>
    <x v="293"/>
    <m/>
    <m/>
    <m/>
    <m/>
    <m/>
    <m/>
    <m/>
    <m/>
    <m/>
    <m/>
    <m/>
    <m/>
    <m/>
    <m/>
    <m/>
    <m/>
    <m/>
    <m/>
    <m/>
    <m/>
    <m/>
    <m/>
    <m/>
    <m/>
  </r>
  <r>
    <m/>
    <x v="1417"/>
    <m/>
    <m/>
    <m/>
    <m/>
    <m/>
    <m/>
    <m/>
    <m/>
    <m/>
    <m/>
    <m/>
    <m/>
    <m/>
    <m/>
    <m/>
    <m/>
    <m/>
    <m/>
    <m/>
    <m/>
    <m/>
    <m/>
    <m/>
    <m/>
  </r>
  <r>
    <m/>
    <x v="714"/>
    <m/>
    <m/>
    <m/>
    <m/>
    <m/>
    <m/>
    <m/>
    <m/>
    <m/>
    <m/>
    <m/>
    <m/>
    <m/>
    <m/>
    <m/>
    <m/>
    <m/>
    <m/>
    <m/>
    <m/>
    <m/>
    <m/>
    <m/>
    <m/>
  </r>
  <r>
    <m/>
    <x v="608"/>
    <m/>
    <m/>
    <m/>
    <m/>
    <m/>
    <m/>
    <m/>
    <m/>
    <m/>
    <m/>
    <m/>
    <m/>
    <m/>
    <m/>
    <m/>
    <m/>
    <m/>
    <m/>
    <m/>
    <m/>
    <m/>
    <m/>
    <m/>
    <m/>
  </r>
  <r>
    <m/>
    <x v="515"/>
    <m/>
    <m/>
    <m/>
    <m/>
    <m/>
    <m/>
    <m/>
    <m/>
    <m/>
    <m/>
    <m/>
    <m/>
    <m/>
    <m/>
    <m/>
    <m/>
    <m/>
    <m/>
    <m/>
    <m/>
    <m/>
    <m/>
    <m/>
    <m/>
  </r>
  <r>
    <m/>
    <x v="29"/>
    <m/>
    <m/>
    <m/>
    <m/>
    <m/>
    <m/>
    <m/>
    <m/>
    <m/>
    <m/>
    <m/>
    <m/>
    <m/>
    <m/>
    <m/>
    <m/>
    <m/>
    <m/>
    <m/>
    <m/>
    <m/>
    <m/>
    <m/>
    <m/>
  </r>
  <r>
    <m/>
    <x v="363"/>
    <m/>
    <m/>
    <m/>
    <m/>
    <m/>
    <m/>
    <m/>
    <m/>
    <m/>
    <m/>
    <m/>
    <m/>
    <m/>
    <m/>
    <m/>
    <m/>
    <m/>
    <m/>
    <m/>
    <m/>
    <m/>
    <m/>
    <m/>
    <m/>
  </r>
  <r>
    <m/>
    <x v="1449"/>
    <m/>
    <m/>
    <m/>
    <m/>
    <m/>
    <m/>
    <m/>
    <m/>
    <m/>
    <m/>
    <m/>
    <m/>
    <m/>
    <m/>
    <m/>
    <m/>
    <m/>
    <m/>
    <m/>
    <m/>
    <m/>
    <m/>
    <m/>
    <m/>
  </r>
  <r>
    <m/>
    <x v="539"/>
    <m/>
    <m/>
    <m/>
    <m/>
    <m/>
    <m/>
    <m/>
    <m/>
    <m/>
    <m/>
    <m/>
    <m/>
    <m/>
    <m/>
    <m/>
    <m/>
    <m/>
    <m/>
    <m/>
    <m/>
    <m/>
    <m/>
    <m/>
    <m/>
  </r>
  <r>
    <m/>
    <x v="344"/>
    <m/>
    <m/>
    <m/>
    <m/>
    <m/>
    <m/>
    <m/>
    <m/>
    <m/>
    <m/>
    <m/>
    <m/>
    <m/>
    <m/>
    <m/>
    <m/>
    <m/>
    <m/>
    <m/>
    <m/>
    <m/>
    <m/>
    <m/>
    <m/>
  </r>
  <r>
    <m/>
    <x v="673"/>
    <m/>
    <m/>
    <m/>
    <m/>
    <m/>
    <m/>
    <m/>
    <m/>
    <m/>
    <m/>
    <m/>
    <m/>
    <m/>
    <m/>
    <m/>
    <m/>
    <m/>
    <m/>
    <m/>
    <m/>
    <m/>
    <m/>
    <m/>
    <m/>
  </r>
  <r>
    <m/>
    <x v="934"/>
    <m/>
    <m/>
    <m/>
    <m/>
    <m/>
    <m/>
    <m/>
    <m/>
    <m/>
    <m/>
    <m/>
    <m/>
    <m/>
    <m/>
    <m/>
    <m/>
    <m/>
    <m/>
    <m/>
    <m/>
    <m/>
    <m/>
    <m/>
    <m/>
  </r>
  <r>
    <m/>
    <x v="1099"/>
    <m/>
    <m/>
    <m/>
    <m/>
    <m/>
    <m/>
    <m/>
    <m/>
    <m/>
    <m/>
    <m/>
    <m/>
    <m/>
    <m/>
    <m/>
    <m/>
    <m/>
    <m/>
    <m/>
    <m/>
    <m/>
    <m/>
    <m/>
    <m/>
  </r>
  <r>
    <m/>
    <x v="450"/>
    <m/>
    <m/>
    <m/>
    <m/>
    <m/>
    <m/>
    <m/>
    <m/>
    <m/>
    <m/>
    <m/>
    <m/>
    <m/>
    <m/>
    <m/>
    <m/>
    <m/>
    <m/>
    <m/>
    <m/>
    <m/>
    <m/>
    <m/>
    <m/>
  </r>
  <r>
    <m/>
    <x v="720"/>
    <m/>
    <m/>
    <m/>
    <m/>
    <m/>
    <m/>
    <m/>
    <m/>
    <m/>
    <m/>
    <m/>
    <m/>
    <m/>
    <m/>
    <m/>
    <m/>
    <m/>
    <m/>
    <m/>
    <m/>
    <m/>
    <m/>
    <m/>
    <m/>
  </r>
  <r>
    <m/>
    <x v="462"/>
    <m/>
    <m/>
    <m/>
    <m/>
    <m/>
    <m/>
    <m/>
    <m/>
    <m/>
    <m/>
    <m/>
    <m/>
    <m/>
    <m/>
    <m/>
    <m/>
    <m/>
    <m/>
    <m/>
    <m/>
    <m/>
    <m/>
    <m/>
    <m/>
  </r>
  <r>
    <m/>
    <x v="613"/>
    <m/>
    <m/>
    <m/>
    <m/>
    <m/>
    <m/>
    <m/>
    <m/>
    <m/>
    <m/>
    <m/>
    <m/>
    <m/>
    <m/>
    <m/>
    <m/>
    <m/>
    <m/>
    <m/>
    <m/>
    <m/>
    <m/>
    <m/>
    <m/>
  </r>
  <r>
    <m/>
    <x v="1522"/>
    <m/>
    <m/>
    <m/>
    <m/>
    <m/>
    <m/>
    <m/>
    <m/>
    <m/>
    <m/>
    <m/>
    <m/>
    <m/>
    <m/>
    <m/>
    <m/>
    <m/>
    <m/>
    <m/>
    <m/>
    <m/>
    <m/>
    <m/>
    <m/>
  </r>
  <r>
    <m/>
    <x v="1527"/>
    <m/>
    <m/>
    <m/>
    <m/>
    <m/>
    <m/>
    <m/>
    <m/>
    <m/>
    <m/>
    <m/>
    <m/>
    <m/>
    <m/>
    <m/>
    <m/>
    <m/>
    <m/>
    <m/>
    <m/>
    <m/>
    <m/>
    <m/>
    <m/>
  </r>
  <r>
    <m/>
    <x v="1579"/>
    <m/>
    <m/>
    <m/>
    <m/>
    <m/>
    <m/>
    <m/>
    <m/>
    <m/>
    <m/>
    <m/>
    <m/>
    <m/>
    <m/>
    <m/>
    <m/>
    <m/>
    <m/>
    <m/>
    <m/>
    <m/>
    <m/>
    <m/>
    <m/>
  </r>
  <r>
    <m/>
    <x v="943"/>
    <m/>
    <m/>
    <m/>
    <m/>
    <m/>
    <m/>
    <m/>
    <m/>
    <m/>
    <m/>
    <m/>
    <m/>
    <m/>
    <m/>
    <m/>
    <m/>
    <m/>
    <m/>
    <m/>
    <m/>
    <m/>
    <m/>
    <m/>
    <m/>
  </r>
  <r>
    <m/>
    <x v="1580"/>
    <m/>
    <m/>
    <m/>
    <m/>
    <m/>
    <m/>
    <m/>
    <m/>
    <m/>
    <m/>
    <m/>
    <m/>
    <m/>
    <m/>
    <m/>
    <m/>
    <m/>
    <m/>
    <m/>
    <m/>
    <m/>
    <m/>
    <m/>
    <m/>
  </r>
  <r>
    <m/>
    <x v="1124"/>
    <m/>
    <m/>
    <m/>
    <m/>
    <m/>
    <m/>
    <m/>
    <m/>
    <m/>
    <m/>
    <m/>
    <m/>
    <m/>
    <m/>
    <m/>
    <m/>
    <m/>
    <m/>
    <m/>
    <m/>
    <m/>
    <m/>
    <m/>
    <m/>
  </r>
  <r>
    <m/>
    <x v="777"/>
    <m/>
    <m/>
    <m/>
    <m/>
    <m/>
    <m/>
    <m/>
    <m/>
    <m/>
    <m/>
    <m/>
    <m/>
    <m/>
    <m/>
    <m/>
    <m/>
    <m/>
    <m/>
    <m/>
    <m/>
    <m/>
    <m/>
    <m/>
    <m/>
  </r>
  <r>
    <m/>
    <x v="1129"/>
    <m/>
    <m/>
    <m/>
    <m/>
    <m/>
    <m/>
    <m/>
    <m/>
    <m/>
    <m/>
    <m/>
    <m/>
    <m/>
    <m/>
    <m/>
    <m/>
    <m/>
    <m/>
    <m/>
    <m/>
    <m/>
    <m/>
    <m/>
    <m/>
  </r>
  <r>
    <m/>
    <x v="164"/>
    <m/>
    <m/>
    <m/>
    <m/>
    <m/>
    <m/>
    <m/>
    <m/>
    <m/>
    <m/>
    <m/>
    <m/>
    <m/>
    <m/>
    <m/>
    <m/>
    <m/>
    <m/>
    <m/>
    <m/>
    <m/>
    <m/>
    <m/>
    <m/>
  </r>
  <r>
    <m/>
    <x v="1581"/>
    <m/>
    <m/>
    <m/>
    <m/>
    <m/>
    <m/>
    <m/>
    <m/>
    <m/>
    <m/>
    <m/>
    <m/>
    <m/>
    <m/>
    <m/>
    <m/>
    <m/>
    <m/>
    <m/>
    <m/>
    <m/>
    <m/>
    <m/>
    <m/>
  </r>
  <r>
    <m/>
    <x v="464"/>
    <m/>
    <m/>
    <m/>
    <m/>
    <m/>
    <m/>
    <m/>
    <m/>
    <m/>
    <m/>
    <m/>
    <m/>
    <m/>
    <m/>
    <m/>
    <m/>
    <m/>
    <m/>
    <m/>
    <m/>
    <m/>
    <m/>
    <m/>
    <m/>
  </r>
  <r>
    <m/>
    <x v="177"/>
    <m/>
    <m/>
    <m/>
    <m/>
    <m/>
    <m/>
    <m/>
    <m/>
    <m/>
    <m/>
    <m/>
    <m/>
    <m/>
    <m/>
    <m/>
    <m/>
    <m/>
    <m/>
    <m/>
    <m/>
    <m/>
    <m/>
    <m/>
    <m/>
  </r>
  <r>
    <m/>
    <x v="177"/>
    <m/>
    <m/>
    <m/>
    <m/>
    <m/>
    <m/>
    <m/>
    <m/>
    <m/>
    <m/>
    <m/>
    <m/>
    <m/>
    <m/>
    <m/>
    <m/>
    <m/>
    <m/>
    <m/>
    <m/>
    <m/>
    <m/>
    <m/>
    <m/>
  </r>
  <r>
    <m/>
    <x v="1582"/>
    <m/>
    <m/>
    <m/>
    <m/>
    <m/>
    <m/>
    <m/>
    <m/>
    <m/>
    <m/>
    <m/>
    <m/>
    <m/>
    <m/>
    <m/>
    <m/>
    <m/>
    <m/>
    <m/>
    <m/>
    <m/>
    <m/>
    <m/>
    <m/>
  </r>
  <r>
    <m/>
    <x v="240"/>
    <m/>
    <m/>
    <m/>
    <m/>
    <m/>
    <m/>
    <m/>
    <m/>
    <m/>
    <m/>
    <m/>
    <m/>
    <m/>
    <m/>
    <m/>
    <m/>
    <m/>
    <m/>
    <m/>
    <m/>
    <m/>
    <m/>
    <m/>
    <m/>
  </r>
  <r>
    <m/>
    <x v="1583"/>
    <m/>
    <m/>
    <m/>
    <m/>
    <m/>
    <m/>
    <m/>
    <m/>
    <m/>
    <m/>
    <m/>
    <m/>
    <m/>
    <m/>
    <m/>
    <m/>
    <m/>
    <m/>
    <m/>
    <m/>
    <m/>
    <m/>
    <m/>
    <m/>
  </r>
  <r>
    <m/>
    <x v="643"/>
    <m/>
    <m/>
    <m/>
    <m/>
    <m/>
    <m/>
    <m/>
    <m/>
    <m/>
    <m/>
    <m/>
    <m/>
    <m/>
    <m/>
    <m/>
    <m/>
    <m/>
    <m/>
    <m/>
    <m/>
    <m/>
    <m/>
    <m/>
    <m/>
  </r>
  <r>
    <m/>
    <x v="1584"/>
    <m/>
    <m/>
    <m/>
    <m/>
    <m/>
    <m/>
    <m/>
    <m/>
    <m/>
    <m/>
    <m/>
    <m/>
    <m/>
    <m/>
    <m/>
    <m/>
    <m/>
    <m/>
    <m/>
    <m/>
    <m/>
    <m/>
    <m/>
    <m/>
  </r>
  <r>
    <m/>
    <x v="594"/>
    <m/>
    <m/>
    <m/>
    <m/>
    <m/>
    <m/>
    <m/>
    <m/>
    <m/>
    <m/>
    <m/>
    <m/>
    <m/>
    <m/>
    <m/>
    <m/>
    <m/>
    <m/>
    <m/>
    <m/>
    <m/>
    <m/>
    <m/>
    <m/>
  </r>
  <r>
    <m/>
    <x v="1585"/>
    <m/>
    <m/>
    <m/>
    <m/>
    <m/>
    <m/>
    <m/>
    <m/>
    <m/>
    <m/>
    <m/>
    <m/>
    <m/>
    <m/>
    <m/>
    <m/>
    <m/>
    <m/>
    <m/>
    <m/>
    <m/>
    <m/>
    <m/>
    <m/>
  </r>
  <r>
    <m/>
    <x v="732"/>
    <m/>
    <m/>
    <m/>
    <m/>
    <m/>
    <m/>
    <m/>
    <m/>
    <m/>
    <m/>
    <m/>
    <m/>
    <m/>
    <m/>
    <m/>
    <m/>
    <m/>
    <m/>
    <m/>
    <m/>
    <m/>
    <m/>
    <m/>
    <m/>
  </r>
  <r>
    <m/>
    <x v="333"/>
    <m/>
    <m/>
    <m/>
    <m/>
    <m/>
    <m/>
    <m/>
    <m/>
    <m/>
    <m/>
    <m/>
    <m/>
    <m/>
    <m/>
    <m/>
    <m/>
    <m/>
    <m/>
    <m/>
    <m/>
    <m/>
    <m/>
    <m/>
    <m/>
  </r>
  <r>
    <m/>
    <x v="298"/>
    <m/>
    <m/>
    <m/>
    <m/>
    <m/>
    <m/>
    <m/>
    <m/>
    <m/>
    <m/>
    <m/>
    <m/>
    <m/>
    <m/>
    <m/>
    <m/>
    <m/>
    <m/>
    <m/>
    <m/>
    <m/>
    <m/>
    <m/>
    <m/>
  </r>
  <r>
    <m/>
    <x v="544"/>
    <m/>
    <m/>
    <m/>
    <m/>
    <m/>
    <m/>
    <m/>
    <m/>
    <m/>
    <m/>
    <m/>
    <m/>
    <m/>
    <m/>
    <m/>
    <m/>
    <m/>
    <m/>
    <m/>
    <m/>
    <m/>
    <m/>
    <m/>
    <m/>
  </r>
  <r>
    <m/>
    <x v="1177"/>
    <m/>
    <m/>
    <m/>
    <m/>
    <m/>
    <m/>
    <m/>
    <m/>
    <m/>
    <m/>
    <m/>
    <m/>
    <m/>
    <m/>
    <m/>
    <m/>
    <m/>
    <m/>
    <m/>
    <m/>
    <m/>
    <m/>
    <m/>
    <m/>
  </r>
  <r>
    <m/>
    <x v="28"/>
    <m/>
    <m/>
    <m/>
    <m/>
    <m/>
    <m/>
    <m/>
    <m/>
    <m/>
    <m/>
    <m/>
    <m/>
    <m/>
    <m/>
    <m/>
    <m/>
    <m/>
    <m/>
    <m/>
    <m/>
    <m/>
    <m/>
    <m/>
    <m/>
  </r>
  <r>
    <m/>
    <x v="867"/>
    <m/>
    <m/>
    <m/>
    <m/>
    <m/>
    <m/>
    <m/>
    <m/>
    <m/>
    <m/>
    <m/>
    <m/>
    <m/>
    <m/>
    <m/>
    <m/>
    <m/>
    <m/>
    <m/>
    <m/>
    <m/>
    <m/>
    <m/>
    <m/>
  </r>
  <r>
    <m/>
    <x v="547"/>
    <m/>
    <m/>
    <m/>
    <m/>
    <m/>
    <m/>
    <m/>
    <m/>
    <m/>
    <m/>
    <m/>
    <m/>
    <m/>
    <m/>
    <m/>
    <m/>
    <m/>
    <m/>
    <m/>
    <m/>
    <m/>
    <m/>
    <m/>
    <m/>
  </r>
  <r>
    <m/>
    <x v="620"/>
    <m/>
    <m/>
    <m/>
    <m/>
    <m/>
    <m/>
    <m/>
    <m/>
    <m/>
    <m/>
    <m/>
    <m/>
    <m/>
    <m/>
    <m/>
    <m/>
    <m/>
    <m/>
    <m/>
    <m/>
    <m/>
    <m/>
    <m/>
    <m/>
  </r>
  <r>
    <m/>
    <x v="38"/>
    <m/>
    <m/>
    <m/>
    <m/>
    <m/>
    <m/>
    <m/>
    <m/>
    <m/>
    <m/>
    <m/>
    <m/>
    <m/>
    <m/>
    <m/>
    <m/>
    <m/>
    <m/>
    <m/>
    <m/>
    <m/>
    <m/>
    <m/>
    <m/>
  </r>
  <r>
    <m/>
    <x v="38"/>
    <m/>
    <m/>
    <m/>
    <m/>
    <m/>
    <m/>
    <m/>
    <m/>
    <m/>
    <m/>
    <m/>
    <m/>
    <m/>
    <m/>
    <m/>
    <m/>
    <m/>
    <m/>
    <m/>
    <m/>
    <m/>
    <m/>
    <m/>
    <m/>
  </r>
  <r>
    <m/>
    <x v="271"/>
    <m/>
    <m/>
    <m/>
    <m/>
    <m/>
    <m/>
    <m/>
    <m/>
    <m/>
    <m/>
    <m/>
    <m/>
    <m/>
    <m/>
    <m/>
    <m/>
    <m/>
    <m/>
    <m/>
    <m/>
    <m/>
    <m/>
    <m/>
    <m/>
  </r>
  <r>
    <m/>
    <x v="160"/>
    <m/>
    <m/>
    <m/>
    <m/>
    <m/>
    <m/>
    <m/>
    <m/>
    <m/>
    <m/>
    <m/>
    <m/>
    <m/>
    <m/>
    <m/>
    <m/>
    <m/>
    <m/>
    <m/>
    <m/>
    <m/>
    <m/>
    <m/>
    <m/>
  </r>
  <r>
    <m/>
    <x v="969"/>
    <m/>
    <m/>
    <m/>
    <m/>
    <m/>
    <m/>
    <m/>
    <m/>
    <m/>
    <m/>
    <m/>
    <m/>
    <m/>
    <m/>
    <m/>
    <m/>
    <m/>
    <m/>
    <m/>
    <m/>
    <m/>
    <m/>
    <m/>
    <m/>
  </r>
  <r>
    <m/>
    <x v="483"/>
    <m/>
    <m/>
    <m/>
    <m/>
    <m/>
    <m/>
    <m/>
    <m/>
    <m/>
    <m/>
    <m/>
    <m/>
    <m/>
    <m/>
    <m/>
    <m/>
    <m/>
    <m/>
    <m/>
    <m/>
    <m/>
    <m/>
    <m/>
    <m/>
  </r>
  <r>
    <m/>
    <x v="436"/>
    <m/>
    <m/>
    <m/>
    <m/>
    <m/>
    <m/>
    <m/>
    <m/>
    <m/>
    <m/>
    <m/>
    <m/>
    <m/>
    <m/>
    <m/>
    <m/>
    <m/>
    <m/>
    <m/>
    <m/>
    <m/>
    <m/>
    <m/>
    <m/>
  </r>
  <r>
    <m/>
    <x v="877"/>
    <m/>
    <m/>
    <m/>
    <m/>
    <m/>
    <m/>
    <m/>
    <m/>
    <m/>
    <m/>
    <m/>
    <m/>
    <m/>
    <m/>
    <m/>
    <m/>
    <m/>
    <m/>
    <m/>
    <m/>
    <m/>
    <m/>
    <m/>
    <m/>
  </r>
  <r>
    <m/>
    <x v="623"/>
    <m/>
    <m/>
    <m/>
    <m/>
    <m/>
    <m/>
    <m/>
    <m/>
    <m/>
    <m/>
    <m/>
    <m/>
    <m/>
    <m/>
    <m/>
    <m/>
    <m/>
    <m/>
    <m/>
    <m/>
    <m/>
    <m/>
    <m/>
    <m/>
  </r>
  <r>
    <m/>
    <x v="1586"/>
    <m/>
    <m/>
    <m/>
    <m/>
    <m/>
    <m/>
    <m/>
    <m/>
    <m/>
    <m/>
    <m/>
    <m/>
    <m/>
    <m/>
    <m/>
    <m/>
    <m/>
    <m/>
    <m/>
    <m/>
    <m/>
    <m/>
    <m/>
    <m/>
  </r>
  <r>
    <m/>
    <x v="494"/>
    <m/>
    <m/>
    <m/>
    <m/>
    <m/>
    <m/>
    <m/>
    <m/>
    <m/>
    <m/>
    <m/>
    <m/>
    <m/>
    <m/>
    <m/>
    <m/>
    <m/>
    <m/>
    <m/>
    <m/>
    <m/>
    <m/>
    <m/>
    <m/>
  </r>
  <r>
    <m/>
    <x v="693"/>
    <m/>
    <m/>
    <m/>
    <m/>
    <m/>
    <m/>
    <m/>
    <m/>
    <m/>
    <m/>
    <m/>
    <m/>
    <m/>
    <m/>
    <m/>
    <m/>
    <m/>
    <m/>
    <m/>
    <m/>
    <m/>
    <m/>
    <m/>
    <m/>
  </r>
  <r>
    <m/>
    <x v="418"/>
    <m/>
    <m/>
    <m/>
    <m/>
    <m/>
    <m/>
    <m/>
    <m/>
    <m/>
    <m/>
    <m/>
    <m/>
    <m/>
    <m/>
    <m/>
    <m/>
    <m/>
    <m/>
    <m/>
    <m/>
    <m/>
    <m/>
    <m/>
    <m/>
  </r>
  <r>
    <m/>
    <x v="1227"/>
    <m/>
    <m/>
    <m/>
    <m/>
    <m/>
    <m/>
    <m/>
    <m/>
    <m/>
    <m/>
    <m/>
    <m/>
    <m/>
    <m/>
    <m/>
    <m/>
    <m/>
    <m/>
    <m/>
    <m/>
    <m/>
    <m/>
    <m/>
    <m/>
  </r>
  <r>
    <m/>
    <x v="793"/>
    <m/>
    <m/>
    <m/>
    <m/>
    <m/>
    <m/>
    <m/>
    <m/>
    <m/>
    <m/>
    <m/>
    <m/>
    <m/>
    <m/>
    <m/>
    <m/>
    <m/>
    <m/>
    <m/>
    <m/>
    <m/>
    <m/>
    <m/>
    <m/>
  </r>
  <r>
    <m/>
    <x v="1587"/>
    <m/>
    <m/>
    <m/>
    <m/>
    <m/>
    <m/>
    <m/>
    <m/>
    <m/>
    <m/>
    <m/>
    <m/>
    <m/>
    <m/>
    <m/>
    <m/>
    <m/>
    <m/>
    <m/>
    <m/>
    <m/>
    <m/>
    <m/>
    <m/>
  </r>
  <r>
    <m/>
    <x v="885"/>
    <m/>
    <m/>
    <m/>
    <m/>
    <m/>
    <m/>
    <m/>
    <m/>
    <m/>
    <m/>
    <m/>
    <m/>
    <m/>
    <m/>
    <m/>
    <m/>
    <m/>
    <m/>
    <m/>
    <m/>
    <m/>
    <m/>
    <m/>
    <m/>
  </r>
  <r>
    <m/>
    <x v="280"/>
    <m/>
    <m/>
    <m/>
    <m/>
    <m/>
    <m/>
    <m/>
    <m/>
    <m/>
    <m/>
    <m/>
    <m/>
    <m/>
    <m/>
    <m/>
    <m/>
    <m/>
    <m/>
    <m/>
    <m/>
    <m/>
    <m/>
    <m/>
    <m/>
  </r>
  <r>
    <m/>
    <x v="389"/>
    <m/>
    <m/>
    <m/>
    <m/>
    <m/>
    <m/>
    <m/>
    <m/>
    <m/>
    <m/>
    <m/>
    <m/>
    <m/>
    <m/>
    <m/>
    <m/>
    <m/>
    <m/>
    <m/>
    <m/>
    <m/>
    <m/>
    <m/>
    <m/>
  </r>
  <r>
    <m/>
    <x v="1588"/>
    <m/>
    <m/>
    <m/>
    <m/>
    <m/>
    <m/>
    <m/>
    <m/>
    <m/>
    <m/>
    <m/>
    <m/>
    <m/>
    <m/>
    <m/>
    <m/>
    <m/>
    <m/>
    <m/>
    <m/>
    <m/>
    <m/>
    <m/>
    <m/>
  </r>
  <r>
    <m/>
    <x v="410"/>
    <m/>
    <m/>
    <m/>
    <m/>
    <m/>
    <m/>
    <m/>
    <m/>
    <m/>
    <m/>
    <m/>
    <m/>
    <m/>
    <m/>
    <m/>
    <m/>
    <m/>
    <m/>
    <m/>
    <m/>
    <m/>
    <m/>
    <m/>
    <m/>
  </r>
  <r>
    <m/>
    <x v="1251"/>
    <m/>
    <m/>
    <m/>
    <m/>
    <m/>
    <m/>
    <m/>
    <m/>
    <m/>
    <m/>
    <m/>
    <m/>
    <m/>
    <m/>
    <m/>
    <m/>
    <m/>
    <m/>
    <m/>
    <m/>
    <m/>
    <m/>
    <m/>
    <m/>
  </r>
  <r>
    <m/>
    <x v="511"/>
    <m/>
    <m/>
    <m/>
    <m/>
    <m/>
    <m/>
    <m/>
    <m/>
    <m/>
    <m/>
    <m/>
    <m/>
    <m/>
    <m/>
    <m/>
    <m/>
    <m/>
    <m/>
    <m/>
    <m/>
    <m/>
    <m/>
    <m/>
    <m/>
  </r>
  <r>
    <m/>
    <x v="511"/>
    <m/>
    <m/>
    <m/>
    <m/>
    <m/>
    <m/>
    <m/>
    <m/>
    <m/>
    <m/>
    <m/>
    <m/>
    <m/>
    <m/>
    <m/>
    <m/>
    <m/>
    <m/>
    <m/>
    <m/>
    <m/>
    <m/>
    <m/>
    <m/>
  </r>
  <r>
    <m/>
    <x v="598"/>
    <m/>
    <m/>
    <m/>
    <m/>
    <m/>
    <m/>
    <m/>
    <m/>
    <m/>
    <m/>
    <m/>
    <m/>
    <m/>
    <m/>
    <m/>
    <m/>
    <m/>
    <m/>
    <m/>
    <m/>
    <m/>
    <m/>
    <m/>
    <m/>
  </r>
  <r>
    <m/>
    <x v="1589"/>
    <m/>
    <m/>
    <m/>
    <m/>
    <m/>
    <m/>
    <m/>
    <m/>
    <m/>
    <m/>
    <m/>
    <m/>
    <m/>
    <m/>
    <m/>
    <m/>
    <m/>
    <m/>
    <m/>
    <m/>
    <m/>
    <m/>
    <m/>
    <m/>
  </r>
  <r>
    <m/>
    <x v="890"/>
    <m/>
    <m/>
    <m/>
    <m/>
    <m/>
    <m/>
    <m/>
    <m/>
    <m/>
    <m/>
    <m/>
    <m/>
    <m/>
    <m/>
    <m/>
    <m/>
    <m/>
    <m/>
    <m/>
    <m/>
    <m/>
    <m/>
    <m/>
    <m/>
  </r>
  <r>
    <m/>
    <x v="600"/>
    <m/>
    <m/>
    <m/>
    <m/>
    <m/>
    <m/>
    <m/>
    <m/>
    <m/>
    <m/>
    <m/>
    <m/>
    <m/>
    <m/>
    <m/>
    <m/>
    <m/>
    <m/>
    <m/>
    <m/>
    <m/>
    <m/>
    <m/>
    <m/>
  </r>
  <r>
    <m/>
    <x v="1011"/>
    <m/>
    <m/>
    <m/>
    <m/>
    <m/>
    <m/>
    <m/>
    <m/>
    <m/>
    <m/>
    <m/>
    <m/>
    <m/>
    <m/>
    <m/>
    <m/>
    <m/>
    <m/>
    <m/>
    <m/>
    <m/>
    <m/>
    <m/>
    <m/>
  </r>
  <r>
    <m/>
    <x v="1014"/>
    <m/>
    <m/>
    <m/>
    <m/>
    <m/>
    <m/>
    <m/>
    <m/>
    <m/>
    <m/>
    <m/>
    <m/>
    <m/>
    <m/>
    <m/>
    <m/>
    <m/>
    <m/>
    <m/>
    <m/>
    <m/>
    <m/>
    <m/>
    <m/>
  </r>
  <r>
    <m/>
    <x v="897"/>
    <m/>
    <m/>
    <m/>
    <m/>
    <m/>
    <m/>
    <m/>
    <m/>
    <m/>
    <m/>
    <m/>
    <m/>
    <m/>
    <m/>
    <m/>
    <m/>
    <m/>
    <m/>
    <m/>
    <m/>
    <m/>
    <m/>
    <m/>
    <m/>
  </r>
  <r>
    <m/>
    <x v="626"/>
    <m/>
    <m/>
    <m/>
    <m/>
    <m/>
    <m/>
    <m/>
    <m/>
    <m/>
    <m/>
    <m/>
    <m/>
    <m/>
    <m/>
    <m/>
    <m/>
    <m/>
    <m/>
    <m/>
    <m/>
    <m/>
    <m/>
    <m/>
    <m/>
  </r>
  <r>
    <m/>
    <x v="655"/>
    <m/>
    <m/>
    <m/>
    <m/>
    <m/>
    <m/>
    <m/>
    <m/>
    <m/>
    <m/>
    <m/>
    <m/>
    <m/>
    <m/>
    <m/>
    <m/>
    <m/>
    <m/>
    <m/>
    <m/>
    <m/>
    <m/>
    <m/>
    <m/>
  </r>
  <r>
    <m/>
    <x v="469"/>
    <m/>
    <m/>
    <m/>
    <m/>
    <m/>
    <m/>
    <m/>
    <m/>
    <m/>
    <m/>
    <m/>
    <m/>
    <m/>
    <m/>
    <m/>
    <m/>
    <m/>
    <m/>
    <m/>
    <m/>
    <m/>
    <m/>
    <m/>
    <m/>
  </r>
  <r>
    <m/>
    <x v="603"/>
    <m/>
    <m/>
    <m/>
    <m/>
    <m/>
    <m/>
    <m/>
    <m/>
    <m/>
    <m/>
    <m/>
    <m/>
    <m/>
    <m/>
    <m/>
    <m/>
    <m/>
    <m/>
    <m/>
    <m/>
    <m/>
    <m/>
    <m/>
    <m/>
  </r>
  <r>
    <m/>
    <x v="1350"/>
    <m/>
    <m/>
    <m/>
    <m/>
    <m/>
    <m/>
    <m/>
    <m/>
    <m/>
    <m/>
    <m/>
    <m/>
    <m/>
    <m/>
    <m/>
    <m/>
    <m/>
    <m/>
    <m/>
    <m/>
    <m/>
    <m/>
    <m/>
    <m/>
  </r>
  <r>
    <m/>
    <x v="579"/>
    <m/>
    <m/>
    <m/>
    <m/>
    <m/>
    <m/>
    <m/>
    <m/>
    <m/>
    <m/>
    <m/>
    <m/>
    <m/>
    <m/>
    <m/>
    <m/>
    <m/>
    <m/>
    <m/>
    <m/>
    <m/>
    <m/>
    <m/>
    <m/>
  </r>
  <r>
    <m/>
    <x v="92"/>
    <m/>
    <m/>
    <m/>
    <m/>
    <m/>
    <m/>
    <m/>
    <m/>
    <m/>
    <m/>
    <m/>
    <m/>
    <m/>
    <m/>
    <m/>
    <m/>
    <m/>
    <m/>
    <m/>
    <m/>
    <m/>
    <m/>
    <m/>
    <m/>
  </r>
  <r>
    <m/>
    <x v="581"/>
    <m/>
    <m/>
    <m/>
    <m/>
    <m/>
    <m/>
    <m/>
    <m/>
    <m/>
    <m/>
    <m/>
    <m/>
    <m/>
    <m/>
    <m/>
    <m/>
    <m/>
    <m/>
    <m/>
    <m/>
    <m/>
    <m/>
    <m/>
    <m/>
  </r>
  <r>
    <m/>
    <x v="385"/>
    <m/>
    <m/>
    <m/>
    <m/>
    <m/>
    <m/>
    <m/>
    <m/>
    <m/>
    <m/>
    <m/>
    <m/>
    <m/>
    <m/>
    <m/>
    <m/>
    <m/>
    <m/>
    <m/>
    <m/>
    <m/>
    <m/>
    <m/>
    <m/>
  </r>
  <r>
    <m/>
    <x v="604"/>
    <m/>
    <m/>
    <m/>
    <m/>
    <m/>
    <m/>
    <m/>
    <m/>
    <m/>
    <m/>
    <m/>
    <m/>
    <m/>
    <m/>
    <m/>
    <m/>
    <m/>
    <m/>
    <m/>
    <m/>
    <m/>
    <m/>
    <m/>
    <m/>
  </r>
  <r>
    <m/>
    <x v="172"/>
    <m/>
    <m/>
    <m/>
    <m/>
    <m/>
    <m/>
    <m/>
    <m/>
    <m/>
    <m/>
    <m/>
    <m/>
    <m/>
    <m/>
    <m/>
    <m/>
    <m/>
    <m/>
    <m/>
    <m/>
    <m/>
    <m/>
    <m/>
    <m/>
  </r>
  <r>
    <m/>
    <x v="1590"/>
    <m/>
    <m/>
    <m/>
    <m/>
    <m/>
    <m/>
    <m/>
    <m/>
    <m/>
    <m/>
    <m/>
    <m/>
    <m/>
    <m/>
    <m/>
    <m/>
    <m/>
    <m/>
    <m/>
    <m/>
    <m/>
    <m/>
    <m/>
    <m/>
  </r>
  <r>
    <m/>
    <x v="1591"/>
    <m/>
    <m/>
    <m/>
    <m/>
    <m/>
    <m/>
    <m/>
    <m/>
    <m/>
    <m/>
    <m/>
    <m/>
    <m/>
    <m/>
    <m/>
    <m/>
    <m/>
    <m/>
    <m/>
    <m/>
    <m/>
    <m/>
    <m/>
    <m/>
  </r>
  <r>
    <m/>
    <x v="753"/>
    <m/>
    <m/>
    <m/>
    <m/>
    <m/>
    <m/>
    <m/>
    <m/>
    <m/>
    <m/>
    <m/>
    <m/>
    <m/>
    <m/>
    <m/>
    <m/>
    <m/>
    <m/>
    <m/>
    <m/>
    <m/>
    <m/>
    <m/>
    <m/>
  </r>
  <r>
    <m/>
    <x v="235"/>
    <m/>
    <m/>
    <m/>
    <m/>
    <m/>
    <m/>
    <m/>
    <m/>
    <m/>
    <m/>
    <m/>
    <m/>
    <m/>
    <m/>
    <m/>
    <m/>
    <m/>
    <m/>
    <m/>
    <m/>
    <m/>
    <m/>
    <m/>
    <m/>
  </r>
  <r>
    <m/>
    <x v="1592"/>
    <m/>
    <m/>
    <m/>
    <m/>
    <m/>
    <m/>
    <m/>
    <m/>
    <m/>
    <m/>
    <m/>
    <m/>
    <m/>
    <m/>
    <m/>
    <m/>
    <m/>
    <m/>
    <m/>
    <m/>
    <m/>
    <m/>
    <m/>
    <m/>
  </r>
  <r>
    <m/>
    <x v="266"/>
    <m/>
    <m/>
    <m/>
    <m/>
    <m/>
    <m/>
    <m/>
    <m/>
    <m/>
    <m/>
    <m/>
    <m/>
    <m/>
    <m/>
    <m/>
    <m/>
    <m/>
    <m/>
    <m/>
    <m/>
    <m/>
    <m/>
    <m/>
    <m/>
  </r>
  <r>
    <m/>
    <x v="663"/>
    <m/>
    <m/>
    <m/>
    <m/>
    <m/>
    <m/>
    <m/>
    <m/>
    <m/>
    <m/>
    <m/>
    <m/>
    <m/>
    <m/>
    <m/>
    <m/>
    <m/>
    <m/>
    <m/>
    <m/>
    <m/>
    <m/>
    <m/>
    <m/>
  </r>
  <r>
    <m/>
    <x v="508"/>
    <m/>
    <m/>
    <m/>
    <m/>
    <m/>
    <m/>
    <m/>
    <m/>
    <m/>
    <m/>
    <m/>
    <m/>
    <m/>
    <m/>
    <m/>
    <m/>
    <m/>
    <m/>
    <m/>
    <m/>
    <m/>
    <m/>
    <m/>
    <m/>
  </r>
  <r>
    <m/>
    <x v="386"/>
    <m/>
    <m/>
    <m/>
    <m/>
    <m/>
    <m/>
    <m/>
    <m/>
    <m/>
    <m/>
    <m/>
    <m/>
    <m/>
    <m/>
    <m/>
    <m/>
    <m/>
    <m/>
    <m/>
    <m/>
    <m/>
    <m/>
    <m/>
    <m/>
  </r>
  <r>
    <m/>
    <x v="371"/>
    <m/>
    <m/>
    <m/>
    <m/>
    <m/>
    <m/>
    <m/>
    <m/>
    <m/>
    <m/>
    <m/>
    <m/>
    <m/>
    <m/>
    <m/>
    <m/>
    <m/>
    <m/>
    <m/>
    <m/>
    <m/>
    <m/>
    <m/>
    <m/>
  </r>
  <r>
    <m/>
    <x v="584"/>
    <m/>
    <m/>
    <m/>
    <m/>
    <m/>
    <m/>
    <m/>
    <m/>
    <m/>
    <m/>
    <m/>
    <m/>
    <m/>
    <m/>
    <m/>
    <m/>
    <m/>
    <m/>
    <m/>
    <m/>
    <m/>
    <m/>
    <m/>
    <m/>
  </r>
  <r>
    <m/>
    <x v="399"/>
    <m/>
    <m/>
    <m/>
    <m/>
    <m/>
    <m/>
    <m/>
    <m/>
    <m/>
    <m/>
    <m/>
    <m/>
    <m/>
    <m/>
    <m/>
    <m/>
    <m/>
    <m/>
    <m/>
    <m/>
    <m/>
    <m/>
    <m/>
    <m/>
  </r>
  <r>
    <m/>
    <x v="1050"/>
    <m/>
    <m/>
    <m/>
    <m/>
    <m/>
    <m/>
    <m/>
    <m/>
    <m/>
    <m/>
    <m/>
    <m/>
    <m/>
    <m/>
    <m/>
    <m/>
    <m/>
    <m/>
    <m/>
    <m/>
    <m/>
    <m/>
    <m/>
    <m/>
  </r>
  <r>
    <m/>
    <x v="1052"/>
    <m/>
    <m/>
    <m/>
    <m/>
    <m/>
    <m/>
    <m/>
    <m/>
    <m/>
    <m/>
    <m/>
    <m/>
    <m/>
    <m/>
    <m/>
    <m/>
    <m/>
    <m/>
    <m/>
    <m/>
    <m/>
    <m/>
    <m/>
    <m/>
  </r>
  <r>
    <m/>
    <x v="827"/>
    <m/>
    <m/>
    <m/>
    <m/>
    <m/>
    <m/>
    <m/>
    <m/>
    <m/>
    <m/>
    <m/>
    <m/>
    <m/>
    <m/>
    <m/>
    <m/>
    <m/>
    <m/>
    <m/>
    <m/>
    <m/>
    <m/>
    <m/>
    <m/>
  </r>
  <r>
    <m/>
    <x v="281"/>
    <m/>
    <m/>
    <m/>
    <m/>
    <m/>
    <m/>
    <m/>
    <m/>
    <m/>
    <m/>
    <m/>
    <m/>
    <m/>
    <m/>
    <m/>
    <m/>
    <m/>
    <m/>
    <m/>
    <m/>
    <m/>
    <m/>
    <m/>
    <m/>
  </r>
  <r>
    <m/>
    <x v="587"/>
    <m/>
    <m/>
    <m/>
    <m/>
    <m/>
    <m/>
    <m/>
    <m/>
    <m/>
    <m/>
    <m/>
    <m/>
    <m/>
    <m/>
    <m/>
    <m/>
    <m/>
    <m/>
    <m/>
    <m/>
    <m/>
    <m/>
    <m/>
    <m/>
  </r>
  <r>
    <m/>
    <x v="1065"/>
    <m/>
    <m/>
    <m/>
    <m/>
    <m/>
    <m/>
    <m/>
    <m/>
    <m/>
    <m/>
    <m/>
    <m/>
    <m/>
    <m/>
    <m/>
    <m/>
    <m/>
    <m/>
    <m/>
    <m/>
    <m/>
    <m/>
    <m/>
    <m/>
  </r>
  <r>
    <m/>
    <x v="473"/>
    <m/>
    <m/>
    <m/>
    <m/>
    <m/>
    <m/>
    <m/>
    <m/>
    <m/>
    <m/>
    <m/>
    <m/>
    <m/>
    <m/>
    <m/>
    <m/>
    <m/>
    <m/>
    <m/>
    <m/>
    <m/>
    <m/>
    <m/>
    <m/>
  </r>
  <r>
    <m/>
    <x v="448"/>
    <m/>
    <m/>
    <m/>
    <m/>
    <m/>
    <m/>
    <m/>
    <m/>
    <m/>
    <m/>
    <m/>
    <m/>
    <m/>
    <m/>
    <m/>
    <m/>
    <m/>
    <m/>
    <m/>
    <m/>
    <m/>
    <m/>
    <m/>
    <m/>
  </r>
  <r>
    <m/>
    <x v="282"/>
    <m/>
    <m/>
    <m/>
    <m/>
    <m/>
    <m/>
    <m/>
    <m/>
    <m/>
    <m/>
    <m/>
    <m/>
    <m/>
    <m/>
    <m/>
    <m/>
    <m/>
    <m/>
    <m/>
    <m/>
    <m/>
    <m/>
    <m/>
    <m/>
  </r>
  <r>
    <m/>
    <x v="1593"/>
    <m/>
    <m/>
    <m/>
    <m/>
    <m/>
    <m/>
    <m/>
    <m/>
    <m/>
    <m/>
    <m/>
    <m/>
    <m/>
    <m/>
    <m/>
    <m/>
    <m/>
    <m/>
    <m/>
    <m/>
    <m/>
    <m/>
    <m/>
    <m/>
  </r>
  <r>
    <m/>
    <x v="710"/>
    <m/>
    <m/>
    <m/>
    <m/>
    <m/>
    <m/>
    <m/>
    <m/>
    <m/>
    <m/>
    <m/>
    <m/>
    <m/>
    <m/>
    <m/>
    <m/>
    <m/>
    <m/>
    <m/>
    <m/>
    <m/>
    <m/>
    <m/>
    <m/>
  </r>
  <r>
    <m/>
    <x v="1401"/>
    <m/>
    <m/>
    <m/>
    <m/>
    <m/>
    <m/>
    <m/>
    <m/>
    <m/>
    <m/>
    <m/>
    <m/>
    <m/>
    <m/>
    <m/>
    <m/>
    <m/>
    <m/>
    <m/>
    <m/>
    <m/>
    <m/>
    <m/>
    <m/>
  </r>
  <r>
    <m/>
    <x v="757"/>
    <m/>
    <m/>
    <m/>
    <m/>
    <m/>
    <m/>
    <m/>
    <m/>
    <m/>
    <m/>
    <m/>
    <m/>
    <m/>
    <m/>
    <m/>
    <m/>
    <m/>
    <m/>
    <m/>
    <m/>
    <m/>
    <m/>
    <m/>
    <m/>
  </r>
  <r>
    <m/>
    <x v="1594"/>
    <m/>
    <m/>
    <m/>
    <m/>
    <m/>
    <m/>
    <m/>
    <m/>
    <m/>
    <m/>
    <m/>
    <m/>
    <m/>
    <m/>
    <m/>
    <m/>
    <m/>
    <m/>
    <m/>
    <m/>
    <m/>
    <m/>
    <m/>
    <m/>
  </r>
  <r>
    <m/>
    <x v="924"/>
    <m/>
    <m/>
    <m/>
    <m/>
    <m/>
    <m/>
    <m/>
    <m/>
    <m/>
    <m/>
    <m/>
    <m/>
    <m/>
    <m/>
    <m/>
    <m/>
    <m/>
    <m/>
    <m/>
    <m/>
    <m/>
    <m/>
    <m/>
    <m/>
  </r>
  <r>
    <m/>
    <x v="1595"/>
    <m/>
    <m/>
    <m/>
    <m/>
    <m/>
    <m/>
    <m/>
    <m/>
    <m/>
    <m/>
    <m/>
    <m/>
    <m/>
    <m/>
    <m/>
    <m/>
    <m/>
    <m/>
    <m/>
    <m/>
    <m/>
    <m/>
    <m/>
    <m/>
  </r>
  <r>
    <m/>
    <x v="713"/>
    <m/>
    <m/>
    <m/>
    <m/>
    <m/>
    <m/>
    <m/>
    <m/>
    <m/>
    <m/>
    <m/>
    <m/>
    <m/>
    <m/>
    <m/>
    <m/>
    <m/>
    <m/>
    <m/>
    <m/>
    <m/>
    <m/>
    <m/>
    <m/>
  </r>
  <r>
    <m/>
    <x v="1424"/>
    <m/>
    <m/>
    <m/>
    <m/>
    <m/>
    <m/>
    <m/>
    <m/>
    <m/>
    <m/>
    <m/>
    <m/>
    <m/>
    <m/>
    <m/>
    <m/>
    <m/>
    <m/>
    <m/>
    <m/>
    <m/>
    <m/>
    <m/>
    <m/>
  </r>
  <r>
    <m/>
    <x v="1596"/>
    <m/>
    <m/>
    <m/>
    <m/>
    <m/>
    <m/>
    <m/>
    <m/>
    <m/>
    <m/>
    <m/>
    <m/>
    <m/>
    <m/>
    <m/>
    <m/>
    <m/>
    <m/>
    <m/>
    <m/>
    <m/>
    <m/>
    <m/>
    <m/>
  </r>
  <r>
    <m/>
    <x v="1084"/>
    <m/>
    <m/>
    <m/>
    <m/>
    <m/>
    <m/>
    <m/>
    <m/>
    <m/>
    <m/>
    <m/>
    <m/>
    <m/>
    <m/>
    <m/>
    <m/>
    <m/>
    <m/>
    <m/>
    <m/>
    <m/>
    <m/>
    <m/>
    <m/>
  </r>
  <r>
    <m/>
    <x v="1437"/>
    <m/>
    <m/>
    <m/>
    <m/>
    <m/>
    <m/>
    <m/>
    <m/>
    <m/>
    <m/>
    <m/>
    <m/>
    <m/>
    <m/>
    <m/>
    <m/>
    <m/>
    <m/>
    <m/>
    <m/>
    <m/>
    <m/>
    <m/>
    <m/>
  </r>
  <r>
    <m/>
    <x v="537"/>
    <m/>
    <m/>
    <m/>
    <m/>
    <m/>
    <m/>
    <m/>
    <m/>
    <m/>
    <m/>
    <m/>
    <m/>
    <m/>
    <m/>
    <m/>
    <m/>
    <m/>
    <m/>
    <m/>
    <m/>
    <m/>
    <m/>
    <m/>
    <m/>
  </r>
  <r>
    <m/>
    <x v="1597"/>
    <m/>
    <m/>
    <m/>
    <m/>
    <m/>
    <m/>
    <m/>
    <m/>
    <m/>
    <m/>
    <m/>
    <m/>
    <m/>
    <m/>
    <m/>
    <m/>
    <m/>
    <m/>
    <m/>
    <m/>
    <m/>
    <m/>
    <m/>
    <m/>
  </r>
  <r>
    <m/>
    <x v="926"/>
    <m/>
    <m/>
    <m/>
    <m/>
    <m/>
    <m/>
    <m/>
    <m/>
    <m/>
    <m/>
    <m/>
    <m/>
    <m/>
    <m/>
    <m/>
    <m/>
    <m/>
    <m/>
    <m/>
    <m/>
    <m/>
    <m/>
    <m/>
    <m/>
  </r>
  <r>
    <m/>
    <x v="1598"/>
    <m/>
    <m/>
    <m/>
    <m/>
    <m/>
    <m/>
    <m/>
    <m/>
    <m/>
    <m/>
    <m/>
    <m/>
    <m/>
    <m/>
    <m/>
    <m/>
    <m/>
    <m/>
    <m/>
    <m/>
    <m/>
    <m/>
    <m/>
    <m/>
  </r>
  <r>
    <m/>
    <x v="375"/>
    <m/>
    <m/>
    <m/>
    <m/>
    <m/>
    <m/>
    <m/>
    <m/>
    <m/>
    <m/>
    <m/>
    <m/>
    <m/>
    <m/>
    <m/>
    <m/>
    <m/>
    <m/>
    <m/>
    <m/>
    <m/>
    <m/>
    <m/>
    <m/>
  </r>
  <r>
    <m/>
    <x v="220"/>
    <m/>
    <m/>
    <m/>
    <m/>
    <m/>
    <m/>
    <m/>
    <m/>
    <m/>
    <m/>
    <m/>
    <m/>
    <m/>
    <m/>
    <m/>
    <m/>
    <m/>
    <m/>
    <m/>
    <m/>
    <m/>
    <m/>
    <m/>
    <m/>
  </r>
  <r>
    <m/>
    <x v="220"/>
    <m/>
    <m/>
    <m/>
    <m/>
    <m/>
    <m/>
    <m/>
    <m/>
    <m/>
    <m/>
    <m/>
    <m/>
    <m/>
    <m/>
    <m/>
    <m/>
    <m/>
    <m/>
    <m/>
    <m/>
    <m/>
    <m/>
    <m/>
    <m/>
  </r>
  <r>
    <m/>
    <x v="845"/>
    <m/>
    <m/>
    <m/>
    <m/>
    <m/>
    <m/>
    <m/>
    <m/>
    <m/>
    <m/>
    <m/>
    <m/>
    <m/>
    <m/>
    <m/>
    <m/>
    <m/>
    <m/>
    <m/>
    <m/>
    <m/>
    <m/>
    <m/>
    <m/>
  </r>
  <r>
    <m/>
    <x v="274"/>
    <m/>
    <m/>
    <m/>
    <m/>
    <m/>
    <m/>
    <m/>
    <m/>
    <m/>
    <m/>
    <m/>
    <m/>
    <m/>
    <m/>
    <m/>
    <m/>
    <m/>
    <m/>
    <m/>
    <m/>
    <m/>
    <m/>
    <m/>
    <m/>
  </r>
  <r>
    <m/>
    <x v="929"/>
    <m/>
    <m/>
    <m/>
    <m/>
    <m/>
    <m/>
    <m/>
    <m/>
    <m/>
    <m/>
    <m/>
    <m/>
    <m/>
    <m/>
    <m/>
    <m/>
    <m/>
    <m/>
    <m/>
    <m/>
    <m/>
    <m/>
    <m/>
    <m/>
  </r>
  <r>
    <m/>
    <x v="498"/>
    <m/>
    <m/>
    <m/>
    <m/>
    <m/>
    <m/>
    <m/>
    <m/>
    <m/>
    <m/>
    <m/>
    <m/>
    <m/>
    <m/>
    <m/>
    <m/>
    <m/>
    <m/>
    <m/>
    <m/>
    <m/>
    <m/>
    <m/>
    <m/>
  </r>
  <r>
    <m/>
    <x v="498"/>
    <m/>
    <m/>
    <m/>
    <m/>
    <m/>
    <m/>
    <m/>
    <m/>
    <m/>
    <m/>
    <m/>
    <m/>
    <m/>
    <m/>
    <m/>
    <m/>
    <m/>
    <m/>
    <m/>
    <m/>
    <m/>
    <m/>
    <m/>
    <m/>
  </r>
  <r>
    <m/>
    <x v="1096"/>
    <m/>
    <m/>
    <m/>
    <m/>
    <m/>
    <m/>
    <m/>
    <m/>
    <m/>
    <m/>
    <m/>
    <m/>
    <m/>
    <m/>
    <m/>
    <m/>
    <m/>
    <m/>
    <m/>
    <m/>
    <m/>
    <m/>
    <m/>
    <m/>
  </r>
  <r>
    <m/>
    <x v="413"/>
    <m/>
    <m/>
    <m/>
    <m/>
    <m/>
    <m/>
    <m/>
    <m/>
    <m/>
    <m/>
    <m/>
    <m/>
    <m/>
    <m/>
    <m/>
    <m/>
    <m/>
    <m/>
    <m/>
    <m/>
    <m/>
    <m/>
    <m/>
    <m/>
  </r>
  <r>
    <m/>
    <x v="216"/>
    <m/>
    <m/>
    <m/>
    <m/>
    <m/>
    <m/>
    <m/>
    <m/>
    <m/>
    <m/>
    <m/>
    <m/>
    <m/>
    <m/>
    <m/>
    <m/>
    <m/>
    <m/>
    <m/>
    <m/>
    <m/>
    <m/>
    <m/>
    <m/>
  </r>
  <r>
    <m/>
    <x v="1501"/>
    <m/>
    <m/>
    <m/>
    <m/>
    <m/>
    <m/>
    <m/>
    <m/>
    <m/>
    <m/>
    <m/>
    <m/>
    <m/>
    <m/>
    <m/>
    <m/>
    <m/>
    <m/>
    <m/>
    <m/>
    <m/>
    <m/>
    <m/>
    <m/>
  </r>
  <r>
    <m/>
    <x v="1503"/>
    <m/>
    <m/>
    <m/>
    <m/>
    <m/>
    <m/>
    <m/>
    <m/>
    <m/>
    <m/>
    <m/>
    <m/>
    <m/>
    <m/>
    <m/>
    <m/>
    <m/>
    <m/>
    <m/>
    <m/>
    <m/>
    <m/>
    <m/>
    <m/>
  </r>
  <r>
    <m/>
    <x v="1599"/>
    <m/>
    <m/>
    <m/>
    <m/>
    <m/>
    <m/>
    <m/>
    <m/>
    <m/>
    <m/>
    <m/>
    <m/>
    <m/>
    <m/>
    <m/>
    <m/>
    <m/>
    <m/>
    <m/>
    <m/>
    <m/>
    <m/>
    <m/>
    <m/>
  </r>
  <r>
    <m/>
    <x v="640"/>
    <m/>
    <m/>
    <m/>
    <m/>
    <m/>
    <m/>
    <m/>
    <m/>
    <m/>
    <m/>
    <m/>
    <m/>
    <m/>
    <m/>
    <m/>
    <m/>
    <m/>
    <m/>
    <m/>
    <m/>
    <m/>
    <m/>
    <m/>
    <m/>
  </r>
  <r>
    <m/>
    <x v="414"/>
    <m/>
    <m/>
    <m/>
    <m/>
    <m/>
    <m/>
    <m/>
    <m/>
    <m/>
    <m/>
    <m/>
    <m/>
    <m/>
    <m/>
    <m/>
    <m/>
    <m/>
    <m/>
    <m/>
    <m/>
    <m/>
    <m/>
    <m/>
    <m/>
  </r>
  <r>
    <m/>
    <x v="1600"/>
    <m/>
    <m/>
    <m/>
    <m/>
    <m/>
    <m/>
    <m/>
    <m/>
    <m/>
    <m/>
    <m/>
    <m/>
    <m/>
    <m/>
    <m/>
    <m/>
    <m/>
    <m/>
    <m/>
    <m/>
    <m/>
    <m/>
    <m/>
    <m/>
  </r>
  <r>
    <m/>
    <x v="1601"/>
    <m/>
    <m/>
    <m/>
    <m/>
    <m/>
    <m/>
    <m/>
    <m/>
    <m/>
    <m/>
    <m/>
    <m/>
    <m/>
    <m/>
    <m/>
    <m/>
    <m/>
    <m/>
    <m/>
    <m/>
    <m/>
    <m/>
    <m/>
    <m/>
  </r>
  <r>
    <m/>
    <x v="451"/>
    <m/>
    <m/>
    <m/>
    <m/>
    <m/>
    <m/>
    <m/>
    <m/>
    <m/>
    <m/>
    <m/>
    <m/>
    <m/>
    <m/>
    <m/>
    <m/>
    <m/>
    <m/>
    <m/>
    <m/>
    <m/>
    <m/>
    <m/>
    <m/>
  </r>
  <r>
    <m/>
    <x v="433"/>
    <m/>
    <m/>
    <m/>
    <m/>
    <m/>
    <m/>
    <m/>
    <m/>
    <m/>
    <m/>
    <m/>
    <m/>
    <m/>
    <m/>
    <m/>
    <m/>
    <m/>
    <m/>
    <m/>
    <m/>
    <m/>
    <m/>
    <m/>
    <m/>
  </r>
  <r>
    <m/>
    <x v="1602"/>
    <m/>
    <m/>
    <m/>
    <m/>
    <m/>
    <m/>
    <m/>
    <m/>
    <m/>
    <m/>
    <m/>
    <m/>
    <m/>
    <m/>
    <m/>
    <m/>
    <m/>
    <m/>
    <m/>
    <m/>
    <m/>
    <m/>
    <m/>
    <m/>
  </r>
  <r>
    <m/>
    <x v="1603"/>
    <m/>
    <m/>
    <m/>
    <m/>
    <m/>
    <m/>
    <m/>
    <m/>
    <m/>
    <m/>
    <m/>
    <m/>
    <m/>
    <m/>
    <m/>
    <m/>
    <m/>
    <m/>
    <m/>
    <m/>
    <m/>
    <m/>
    <m/>
    <m/>
  </r>
  <r>
    <m/>
    <x v="1604"/>
    <m/>
    <m/>
    <m/>
    <m/>
    <m/>
    <m/>
    <m/>
    <m/>
    <m/>
    <m/>
    <m/>
    <m/>
    <m/>
    <m/>
    <m/>
    <m/>
    <m/>
    <m/>
    <m/>
    <m/>
    <m/>
    <m/>
    <m/>
    <m/>
  </r>
  <r>
    <m/>
    <x v="255"/>
    <m/>
    <m/>
    <m/>
    <m/>
    <m/>
    <m/>
    <m/>
    <m/>
    <m/>
    <m/>
    <m/>
    <m/>
    <m/>
    <m/>
    <m/>
    <m/>
    <m/>
    <m/>
    <m/>
    <m/>
    <m/>
    <m/>
    <m/>
    <m/>
  </r>
  <r>
    <m/>
    <x v="1122"/>
    <m/>
    <m/>
    <m/>
    <m/>
    <m/>
    <m/>
    <m/>
    <m/>
    <m/>
    <m/>
    <m/>
    <m/>
    <m/>
    <m/>
    <m/>
    <m/>
    <m/>
    <m/>
    <m/>
    <m/>
    <m/>
    <m/>
    <m/>
    <m/>
  </r>
  <r>
    <m/>
    <x v="10"/>
    <m/>
    <m/>
    <m/>
    <m/>
    <m/>
    <m/>
    <m/>
    <m/>
    <m/>
    <m/>
    <m/>
    <m/>
    <m/>
    <m/>
    <m/>
    <m/>
    <m/>
    <m/>
    <m/>
    <m/>
    <m/>
    <m/>
    <m/>
    <m/>
  </r>
  <r>
    <m/>
    <x v="109"/>
    <m/>
    <m/>
    <m/>
    <m/>
    <m/>
    <m/>
    <m/>
    <m/>
    <m/>
    <m/>
    <m/>
    <m/>
    <m/>
    <m/>
    <m/>
    <m/>
    <m/>
    <m/>
    <m/>
    <m/>
    <m/>
    <m/>
    <m/>
    <m/>
  </r>
  <r>
    <m/>
    <x v="138"/>
    <m/>
    <m/>
    <m/>
    <m/>
    <m/>
    <m/>
    <m/>
    <m/>
    <m/>
    <m/>
    <m/>
    <m/>
    <m/>
    <m/>
    <m/>
    <m/>
    <m/>
    <m/>
    <m/>
    <m/>
    <m/>
    <m/>
    <m/>
    <m/>
  </r>
  <r>
    <m/>
    <x v="725"/>
    <m/>
    <m/>
    <m/>
    <m/>
    <m/>
    <m/>
    <m/>
    <m/>
    <m/>
    <m/>
    <m/>
    <m/>
    <m/>
    <m/>
    <m/>
    <m/>
    <m/>
    <m/>
    <m/>
    <m/>
    <m/>
    <m/>
    <m/>
    <m/>
  </r>
  <r>
    <m/>
    <x v="1605"/>
    <m/>
    <m/>
    <m/>
    <m/>
    <m/>
    <m/>
    <m/>
    <m/>
    <m/>
    <m/>
    <m/>
    <m/>
    <m/>
    <m/>
    <m/>
    <m/>
    <m/>
    <m/>
    <m/>
    <m/>
    <m/>
    <m/>
    <m/>
    <m/>
  </r>
  <r>
    <m/>
    <x v="1606"/>
    <m/>
    <m/>
    <m/>
    <m/>
    <m/>
    <m/>
    <m/>
    <m/>
    <m/>
    <m/>
    <m/>
    <m/>
    <m/>
    <m/>
    <m/>
    <m/>
    <m/>
    <m/>
    <m/>
    <m/>
    <m/>
    <m/>
    <m/>
    <m/>
  </r>
  <r>
    <m/>
    <x v="378"/>
    <m/>
    <m/>
    <m/>
    <m/>
    <m/>
    <m/>
    <m/>
    <m/>
    <m/>
    <m/>
    <m/>
    <m/>
    <m/>
    <m/>
    <m/>
    <m/>
    <m/>
    <m/>
    <m/>
    <m/>
    <m/>
    <m/>
    <m/>
    <m/>
  </r>
  <r>
    <m/>
    <x v="1136"/>
    <m/>
    <m/>
    <m/>
    <m/>
    <m/>
    <m/>
    <m/>
    <m/>
    <m/>
    <m/>
    <m/>
    <m/>
    <m/>
    <m/>
    <m/>
    <m/>
    <m/>
    <m/>
    <m/>
    <m/>
    <m/>
    <m/>
    <m/>
    <m/>
  </r>
  <r>
    <m/>
    <x v="1607"/>
    <m/>
    <m/>
    <m/>
    <m/>
    <m/>
    <m/>
    <m/>
    <m/>
    <m/>
    <m/>
    <m/>
    <m/>
    <m/>
    <m/>
    <m/>
    <m/>
    <m/>
    <m/>
    <m/>
    <m/>
    <m/>
    <m/>
    <m/>
    <m/>
  </r>
  <r>
    <m/>
    <x v="452"/>
    <m/>
    <m/>
    <m/>
    <m/>
    <m/>
    <m/>
    <m/>
    <m/>
    <m/>
    <m/>
    <m/>
    <m/>
    <m/>
    <m/>
    <m/>
    <m/>
    <m/>
    <m/>
    <m/>
    <m/>
    <m/>
    <m/>
    <m/>
    <m/>
  </r>
  <r>
    <m/>
    <x v="1142"/>
    <m/>
    <m/>
    <m/>
    <m/>
    <m/>
    <m/>
    <m/>
    <m/>
    <m/>
    <m/>
    <m/>
    <m/>
    <m/>
    <m/>
    <m/>
    <m/>
    <m/>
    <m/>
    <m/>
    <m/>
    <m/>
    <m/>
    <m/>
    <m/>
  </r>
  <r>
    <m/>
    <x v="368"/>
    <m/>
    <m/>
    <m/>
    <m/>
    <m/>
    <m/>
    <m/>
    <m/>
    <m/>
    <m/>
    <m/>
    <m/>
    <m/>
    <m/>
    <m/>
    <m/>
    <m/>
    <m/>
    <m/>
    <m/>
    <m/>
    <m/>
    <m/>
    <m/>
  </r>
  <r>
    <m/>
    <x v="19"/>
    <m/>
    <m/>
    <m/>
    <m/>
    <m/>
    <m/>
    <m/>
    <m/>
    <m/>
    <m/>
    <m/>
    <m/>
    <m/>
    <m/>
    <m/>
    <m/>
    <m/>
    <m/>
    <m/>
    <m/>
    <m/>
    <m/>
    <m/>
    <m/>
  </r>
  <r>
    <m/>
    <x v="165"/>
    <m/>
    <m/>
    <m/>
    <m/>
    <m/>
    <m/>
    <m/>
    <m/>
    <m/>
    <m/>
    <m/>
    <m/>
    <m/>
    <m/>
    <m/>
    <m/>
    <m/>
    <m/>
    <m/>
    <m/>
    <m/>
    <m/>
    <m/>
    <m/>
  </r>
  <r>
    <m/>
    <x v="953"/>
    <m/>
    <m/>
    <m/>
    <m/>
    <m/>
    <m/>
    <m/>
    <m/>
    <m/>
    <m/>
    <m/>
    <m/>
    <m/>
    <m/>
    <m/>
    <m/>
    <m/>
    <m/>
    <m/>
    <m/>
    <m/>
    <m/>
    <m/>
    <m/>
  </r>
  <r>
    <m/>
    <x v="1156"/>
    <m/>
    <m/>
    <m/>
    <m/>
    <m/>
    <m/>
    <m/>
    <m/>
    <m/>
    <m/>
    <m/>
    <m/>
    <m/>
    <m/>
    <m/>
    <m/>
    <m/>
    <m/>
    <m/>
    <m/>
    <m/>
    <m/>
    <m/>
    <m/>
  </r>
  <r>
    <m/>
    <x v="149"/>
    <m/>
    <m/>
    <m/>
    <m/>
    <m/>
    <m/>
    <m/>
    <m/>
    <m/>
    <m/>
    <m/>
    <m/>
    <m/>
    <m/>
    <m/>
    <m/>
    <m/>
    <m/>
    <m/>
    <m/>
    <m/>
    <m/>
    <m/>
    <m/>
  </r>
  <r>
    <m/>
    <x v="171"/>
    <m/>
    <m/>
    <m/>
    <m/>
    <m/>
    <m/>
    <m/>
    <m/>
    <m/>
    <m/>
    <m/>
    <m/>
    <m/>
    <m/>
    <m/>
    <m/>
    <m/>
    <m/>
    <m/>
    <m/>
    <m/>
    <m/>
    <m/>
    <m/>
  </r>
  <r>
    <m/>
    <x v="8"/>
    <m/>
    <m/>
    <m/>
    <m/>
    <m/>
    <m/>
    <m/>
    <m/>
    <m/>
    <m/>
    <m/>
    <m/>
    <m/>
    <m/>
    <m/>
    <m/>
    <m/>
    <m/>
    <m/>
    <m/>
    <m/>
    <m/>
    <m/>
    <m/>
  </r>
  <r>
    <m/>
    <x v="729"/>
    <m/>
    <m/>
    <m/>
    <m/>
    <m/>
    <m/>
    <m/>
    <m/>
    <m/>
    <m/>
    <m/>
    <m/>
    <m/>
    <m/>
    <m/>
    <m/>
    <m/>
    <m/>
    <m/>
    <m/>
    <m/>
    <m/>
    <m/>
    <m/>
  </r>
  <r>
    <m/>
    <x v="1608"/>
    <m/>
    <m/>
    <m/>
    <m/>
    <m/>
    <m/>
    <m/>
    <m/>
    <m/>
    <m/>
    <m/>
    <m/>
    <m/>
    <m/>
    <m/>
    <m/>
    <m/>
    <m/>
    <m/>
    <m/>
    <m/>
    <m/>
    <m/>
    <m/>
  </r>
  <r>
    <m/>
    <x v="1609"/>
    <m/>
    <m/>
    <m/>
    <m/>
    <m/>
    <m/>
    <m/>
    <m/>
    <m/>
    <m/>
    <m/>
    <m/>
    <m/>
    <m/>
    <m/>
    <m/>
    <m/>
    <m/>
    <m/>
    <m/>
    <m/>
    <m/>
    <m/>
    <m/>
  </r>
  <r>
    <m/>
    <x v="1172"/>
    <m/>
    <m/>
    <m/>
    <m/>
    <m/>
    <m/>
    <m/>
    <m/>
    <m/>
    <m/>
    <m/>
    <m/>
    <m/>
    <m/>
    <m/>
    <m/>
    <m/>
    <m/>
    <m/>
    <m/>
    <m/>
    <m/>
    <m/>
    <m/>
  </r>
  <r>
    <m/>
    <x v="1610"/>
    <m/>
    <m/>
    <m/>
    <m/>
    <m/>
    <m/>
    <m/>
    <m/>
    <m/>
    <m/>
    <m/>
    <m/>
    <m/>
    <m/>
    <m/>
    <m/>
    <m/>
    <m/>
    <m/>
    <m/>
    <m/>
    <m/>
    <m/>
    <m/>
  </r>
  <r>
    <m/>
    <x v="569"/>
    <m/>
    <m/>
    <m/>
    <m/>
    <m/>
    <m/>
    <m/>
    <m/>
    <m/>
    <m/>
    <m/>
    <m/>
    <m/>
    <m/>
    <m/>
    <m/>
    <m/>
    <m/>
    <m/>
    <m/>
    <m/>
    <m/>
    <m/>
    <m/>
  </r>
  <r>
    <m/>
    <x v="334"/>
    <m/>
    <m/>
    <m/>
    <m/>
    <m/>
    <m/>
    <m/>
    <m/>
    <m/>
    <m/>
    <m/>
    <m/>
    <m/>
    <m/>
    <m/>
    <m/>
    <m/>
    <m/>
    <m/>
    <m/>
    <m/>
    <m/>
    <m/>
    <m/>
  </r>
  <r>
    <m/>
    <x v="1179"/>
    <m/>
    <m/>
    <m/>
    <m/>
    <m/>
    <m/>
    <m/>
    <m/>
    <m/>
    <m/>
    <m/>
    <m/>
    <m/>
    <m/>
    <m/>
    <m/>
    <m/>
    <m/>
    <m/>
    <m/>
    <m/>
    <m/>
    <m/>
    <m/>
  </r>
  <r>
    <m/>
    <x v="224"/>
    <m/>
    <m/>
    <m/>
    <m/>
    <m/>
    <m/>
    <m/>
    <m/>
    <m/>
    <m/>
    <m/>
    <m/>
    <m/>
    <m/>
    <m/>
    <m/>
    <m/>
    <m/>
    <m/>
    <m/>
    <m/>
    <m/>
    <m/>
    <m/>
  </r>
  <r>
    <m/>
    <x v="397"/>
    <m/>
    <m/>
    <m/>
    <m/>
    <m/>
    <m/>
    <m/>
    <m/>
    <m/>
    <m/>
    <m/>
    <m/>
    <m/>
    <m/>
    <m/>
    <m/>
    <m/>
    <m/>
    <m/>
    <m/>
    <m/>
    <m/>
    <m/>
    <m/>
  </r>
  <r>
    <m/>
    <x v="500"/>
    <m/>
    <m/>
    <m/>
    <m/>
    <m/>
    <m/>
    <m/>
    <m/>
    <m/>
    <m/>
    <m/>
    <m/>
    <m/>
    <m/>
    <m/>
    <m/>
    <m/>
    <m/>
    <m/>
    <m/>
    <m/>
    <m/>
    <m/>
    <m/>
  </r>
  <r>
    <m/>
    <x v="734"/>
    <m/>
    <m/>
    <m/>
    <m/>
    <m/>
    <m/>
    <m/>
    <m/>
    <m/>
    <m/>
    <m/>
    <m/>
    <m/>
    <m/>
    <m/>
    <m/>
    <m/>
    <m/>
    <m/>
    <m/>
    <m/>
    <m/>
    <m/>
    <m/>
  </r>
  <r>
    <m/>
    <x v="1611"/>
    <m/>
    <m/>
    <m/>
    <m/>
    <m/>
    <m/>
    <m/>
    <m/>
    <m/>
    <m/>
    <m/>
    <m/>
    <m/>
    <m/>
    <m/>
    <m/>
    <m/>
    <m/>
    <m/>
    <m/>
    <m/>
    <m/>
    <m/>
    <m/>
  </r>
  <r>
    <m/>
    <x v="388"/>
    <m/>
    <m/>
    <m/>
    <m/>
    <m/>
    <m/>
    <m/>
    <m/>
    <m/>
    <m/>
    <m/>
    <m/>
    <m/>
    <m/>
    <m/>
    <m/>
    <m/>
    <m/>
    <m/>
    <m/>
    <m/>
    <m/>
    <m/>
    <m/>
  </r>
  <r>
    <m/>
    <x v="510"/>
    <m/>
    <m/>
    <m/>
    <m/>
    <m/>
    <m/>
    <m/>
    <m/>
    <m/>
    <m/>
    <m/>
    <m/>
    <m/>
    <m/>
    <m/>
    <m/>
    <m/>
    <m/>
    <m/>
    <m/>
    <m/>
    <m/>
    <m/>
    <m/>
  </r>
  <r>
    <m/>
    <x v="595"/>
    <m/>
    <m/>
    <m/>
    <m/>
    <m/>
    <m/>
    <m/>
    <m/>
    <m/>
    <m/>
    <m/>
    <m/>
    <m/>
    <m/>
    <m/>
    <m/>
    <m/>
    <m/>
    <m/>
    <m/>
    <m/>
    <m/>
    <m/>
    <m/>
  </r>
  <r>
    <m/>
    <x v="869"/>
    <m/>
    <m/>
    <m/>
    <m/>
    <m/>
    <m/>
    <m/>
    <m/>
    <m/>
    <m/>
    <m/>
    <m/>
    <m/>
    <m/>
    <m/>
    <m/>
    <m/>
    <m/>
    <m/>
    <m/>
    <m/>
    <m/>
    <m/>
    <m/>
  </r>
  <r>
    <m/>
    <x v="1612"/>
    <m/>
    <m/>
    <m/>
    <m/>
    <m/>
    <m/>
    <m/>
    <m/>
    <m/>
    <m/>
    <m/>
    <m/>
    <m/>
    <m/>
    <m/>
    <m/>
    <m/>
    <m/>
    <m/>
    <m/>
    <m/>
    <m/>
    <m/>
    <m/>
  </r>
  <r>
    <m/>
    <x v="1613"/>
    <m/>
    <m/>
    <m/>
    <m/>
    <m/>
    <m/>
    <m/>
    <m/>
    <m/>
    <m/>
    <m/>
    <m/>
    <m/>
    <m/>
    <m/>
    <m/>
    <m/>
    <m/>
    <m/>
    <m/>
    <m/>
    <m/>
    <m/>
    <m/>
  </r>
  <r>
    <m/>
    <x v="490"/>
    <m/>
    <m/>
    <m/>
    <m/>
    <m/>
    <m/>
    <m/>
    <m/>
    <m/>
    <m/>
    <m/>
    <m/>
    <m/>
    <m/>
    <m/>
    <m/>
    <m/>
    <m/>
    <m/>
    <m/>
    <m/>
    <m/>
    <m/>
    <m/>
  </r>
  <r>
    <m/>
    <x v="967"/>
    <m/>
    <m/>
    <m/>
    <m/>
    <m/>
    <m/>
    <m/>
    <m/>
    <m/>
    <m/>
    <m/>
    <m/>
    <m/>
    <m/>
    <m/>
    <m/>
    <m/>
    <m/>
    <m/>
    <m/>
    <m/>
    <m/>
    <m/>
    <m/>
  </r>
  <r>
    <m/>
    <x v="1195"/>
    <m/>
    <m/>
    <m/>
    <m/>
    <m/>
    <m/>
    <m/>
    <m/>
    <m/>
    <m/>
    <m/>
    <m/>
    <m/>
    <m/>
    <m/>
    <m/>
    <m/>
    <m/>
    <m/>
    <m/>
    <m/>
    <m/>
    <m/>
    <m/>
  </r>
  <r>
    <m/>
    <x v="1614"/>
    <m/>
    <m/>
    <m/>
    <m/>
    <m/>
    <m/>
    <m/>
    <m/>
    <m/>
    <m/>
    <m/>
    <m/>
    <m/>
    <m/>
    <m/>
    <m/>
    <m/>
    <m/>
    <m/>
    <m/>
    <m/>
    <m/>
    <m/>
    <m/>
  </r>
  <r>
    <m/>
    <x v="1198"/>
    <m/>
    <m/>
    <m/>
    <m/>
    <m/>
    <m/>
    <m/>
    <m/>
    <m/>
    <m/>
    <m/>
    <m/>
    <m/>
    <m/>
    <m/>
    <m/>
    <m/>
    <m/>
    <m/>
    <m/>
    <m/>
    <m/>
    <m/>
    <m/>
  </r>
  <r>
    <m/>
    <x v="1201"/>
    <m/>
    <m/>
    <m/>
    <m/>
    <m/>
    <m/>
    <m/>
    <m/>
    <m/>
    <m/>
    <m/>
    <m/>
    <m/>
    <m/>
    <m/>
    <m/>
    <m/>
    <m/>
    <m/>
    <m/>
    <m/>
    <m/>
    <m/>
    <m/>
  </r>
  <r>
    <m/>
    <x v="428"/>
    <m/>
    <m/>
    <m/>
    <m/>
    <m/>
    <m/>
    <m/>
    <m/>
    <m/>
    <m/>
    <m/>
    <m/>
    <m/>
    <m/>
    <m/>
    <m/>
    <m/>
    <m/>
    <m/>
    <m/>
    <m/>
    <m/>
    <m/>
    <m/>
  </r>
  <r>
    <m/>
    <x v="737"/>
    <m/>
    <m/>
    <m/>
    <m/>
    <m/>
    <m/>
    <m/>
    <m/>
    <m/>
    <m/>
    <m/>
    <m/>
    <m/>
    <m/>
    <m/>
    <m/>
    <m/>
    <m/>
    <m/>
    <m/>
    <m/>
    <m/>
    <m/>
    <m/>
  </r>
  <r>
    <m/>
    <x v="1615"/>
    <m/>
    <m/>
    <m/>
    <m/>
    <m/>
    <m/>
    <m/>
    <m/>
    <m/>
    <m/>
    <m/>
    <m/>
    <m/>
    <m/>
    <m/>
    <m/>
    <m/>
    <m/>
    <m/>
    <m/>
    <m/>
    <m/>
    <m/>
    <m/>
  </r>
  <r>
    <m/>
    <x v="40"/>
    <m/>
    <m/>
    <m/>
    <m/>
    <m/>
    <m/>
    <m/>
    <m/>
    <m/>
    <m/>
    <m/>
    <m/>
    <m/>
    <m/>
    <m/>
    <m/>
    <m/>
    <m/>
    <m/>
    <m/>
    <m/>
    <m/>
    <m/>
    <m/>
  </r>
  <r>
    <m/>
    <x v="248"/>
    <m/>
    <m/>
    <m/>
    <m/>
    <m/>
    <m/>
    <m/>
    <m/>
    <m/>
    <m/>
    <m/>
    <m/>
    <m/>
    <m/>
    <m/>
    <m/>
    <m/>
    <m/>
    <m/>
    <m/>
    <m/>
    <m/>
    <m/>
    <m/>
  </r>
  <r>
    <m/>
    <x v="1211"/>
    <m/>
    <m/>
    <m/>
    <m/>
    <m/>
    <m/>
    <m/>
    <m/>
    <m/>
    <m/>
    <m/>
    <m/>
    <m/>
    <m/>
    <m/>
    <m/>
    <m/>
    <m/>
    <m/>
    <m/>
    <m/>
    <m/>
    <m/>
    <m/>
  </r>
  <r>
    <m/>
    <x v="358"/>
    <m/>
    <m/>
    <m/>
    <m/>
    <m/>
    <m/>
    <m/>
    <m/>
    <m/>
    <m/>
    <m/>
    <m/>
    <m/>
    <m/>
    <m/>
    <m/>
    <m/>
    <m/>
    <m/>
    <m/>
    <m/>
    <m/>
    <m/>
    <m/>
  </r>
  <r>
    <m/>
    <x v="878"/>
    <m/>
    <m/>
    <m/>
    <m/>
    <m/>
    <m/>
    <m/>
    <m/>
    <m/>
    <m/>
    <m/>
    <m/>
    <m/>
    <m/>
    <m/>
    <m/>
    <m/>
    <m/>
    <m/>
    <m/>
    <m/>
    <m/>
    <m/>
    <m/>
  </r>
  <r>
    <m/>
    <x v="789"/>
    <m/>
    <m/>
    <m/>
    <m/>
    <m/>
    <m/>
    <m/>
    <m/>
    <m/>
    <m/>
    <m/>
    <m/>
    <m/>
    <m/>
    <m/>
    <m/>
    <m/>
    <m/>
    <m/>
    <m/>
    <m/>
    <m/>
    <m/>
    <m/>
  </r>
  <r>
    <m/>
    <x v="1616"/>
    <m/>
    <m/>
    <m/>
    <m/>
    <m/>
    <m/>
    <m/>
    <m/>
    <m/>
    <m/>
    <m/>
    <m/>
    <m/>
    <m/>
    <m/>
    <m/>
    <m/>
    <m/>
    <m/>
    <m/>
    <m/>
    <m/>
    <m/>
    <m/>
  </r>
  <r>
    <m/>
    <x v="982"/>
    <m/>
    <m/>
    <m/>
    <m/>
    <m/>
    <m/>
    <m/>
    <m/>
    <m/>
    <m/>
    <m/>
    <m/>
    <m/>
    <m/>
    <m/>
    <m/>
    <m/>
    <m/>
    <m/>
    <m/>
    <m/>
    <m/>
    <m/>
    <m/>
  </r>
  <r>
    <m/>
    <x v="1222"/>
    <m/>
    <m/>
    <m/>
    <m/>
    <m/>
    <m/>
    <m/>
    <m/>
    <m/>
    <m/>
    <m/>
    <m/>
    <m/>
    <m/>
    <m/>
    <m/>
    <m/>
    <m/>
    <m/>
    <m/>
    <m/>
    <m/>
    <m/>
    <m/>
  </r>
  <r>
    <m/>
    <x v="1228"/>
    <m/>
    <m/>
    <m/>
    <m/>
    <m/>
    <m/>
    <m/>
    <m/>
    <m/>
    <m/>
    <m/>
    <m/>
    <m/>
    <m/>
    <m/>
    <m/>
    <m/>
    <m/>
    <m/>
    <m/>
    <m/>
    <m/>
    <m/>
    <m/>
  </r>
  <r>
    <m/>
    <x v="987"/>
    <m/>
    <m/>
    <m/>
    <m/>
    <m/>
    <m/>
    <m/>
    <m/>
    <m/>
    <m/>
    <m/>
    <m/>
    <m/>
    <m/>
    <m/>
    <m/>
    <m/>
    <m/>
    <m/>
    <m/>
    <m/>
    <m/>
    <m/>
    <m/>
  </r>
  <r>
    <m/>
    <x v="108"/>
    <m/>
    <m/>
    <m/>
    <m/>
    <m/>
    <m/>
    <m/>
    <m/>
    <m/>
    <m/>
    <m/>
    <m/>
    <m/>
    <m/>
    <m/>
    <m/>
    <m/>
    <m/>
    <m/>
    <m/>
    <m/>
    <m/>
    <m/>
    <m/>
  </r>
  <r>
    <m/>
    <x v="990"/>
    <m/>
    <m/>
    <m/>
    <m/>
    <m/>
    <m/>
    <m/>
    <m/>
    <m/>
    <m/>
    <m/>
    <m/>
    <m/>
    <m/>
    <m/>
    <m/>
    <m/>
    <m/>
    <m/>
    <m/>
    <m/>
    <m/>
    <m/>
    <m/>
  </r>
  <r>
    <m/>
    <x v="1617"/>
    <m/>
    <m/>
    <m/>
    <m/>
    <m/>
    <m/>
    <m/>
    <m/>
    <m/>
    <m/>
    <m/>
    <m/>
    <m/>
    <m/>
    <m/>
    <m/>
    <m/>
    <m/>
    <m/>
    <m/>
    <m/>
    <m/>
    <m/>
    <m/>
  </r>
  <r>
    <m/>
    <x v="993"/>
    <m/>
    <m/>
    <m/>
    <m/>
    <m/>
    <m/>
    <m/>
    <m/>
    <m/>
    <m/>
    <m/>
    <m/>
    <m/>
    <m/>
    <m/>
    <m/>
    <m/>
    <m/>
    <m/>
    <m/>
    <m/>
    <m/>
    <m/>
    <m/>
  </r>
  <r>
    <m/>
    <x v="1618"/>
    <m/>
    <m/>
    <m/>
    <m/>
    <m/>
    <m/>
    <m/>
    <m/>
    <m/>
    <m/>
    <m/>
    <m/>
    <m/>
    <m/>
    <m/>
    <m/>
    <m/>
    <m/>
    <m/>
    <m/>
    <m/>
    <m/>
    <m/>
    <m/>
  </r>
  <r>
    <m/>
    <x v="446"/>
    <m/>
    <m/>
    <m/>
    <m/>
    <m/>
    <m/>
    <m/>
    <m/>
    <m/>
    <m/>
    <m/>
    <m/>
    <m/>
    <m/>
    <m/>
    <m/>
    <m/>
    <m/>
    <m/>
    <m/>
    <m/>
    <m/>
    <m/>
    <m/>
  </r>
  <r>
    <m/>
    <x v="1242"/>
    <m/>
    <m/>
    <m/>
    <m/>
    <m/>
    <m/>
    <m/>
    <m/>
    <m/>
    <m/>
    <m/>
    <m/>
    <m/>
    <m/>
    <m/>
    <m/>
    <m/>
    <m/>
    <m/>
    <m/>
    <m/>
    <m/>
    <m/>
    <m/>
  </r>
  <r>
    <m/>
    <x v="389"/>
    <m/>
    <m/>
    <m/>
    <m/>
    <m/>
    <m/>
    <m/>
    <m/>
    <m/>
    <m/>
    <m/>
    <m/>
    <m/>
    <m/>
    <m/>
    <m/>
    <m/>
    <m/>
    <m/>
    <m/>
    <m/>
    <m/>
    <m/>
    <m/>
  </r>
  <r>
    <m/>
    <x v="1619"/>
    <m/>
    <m/>
    <m/>
    <m/>
    <m/>
    <m/>
    <m/>
    <m/>
    <m/>
    <m/>
    <m/>
    <m/>
    <m/>
    <m/>
    <m/>
    <m/>
    <m/>
    <m/>
    <m/>
    <m/>
    <m/>
    <m/>
    <m/>
    <m/>
  </r>
  <r>
    <m/>
    <x v="1620"/>
    <m/>
    <m/>
    <m/>
    <m/>
    <m/>
    <m/>
    <m/>
    <m/>
    <m/>
    <m/>
    <m/>
    <m/>
    <m/>
    <m/>
    <m/>
    <m/>
    <m/>
    <m/>
    <m/>
    <m/>
    <m/>
    <m/>
    <m/>
    <m/>
  </r>
  <r>
    <m/>
    <x v="231"/>
    <m/>
    <m/>
    <m/>
    <m/>
    <m/>
    <m/>
    <m/>
    <m/>
    <m/>
    <m/>
    <m/>
    <m/>
    <m/>
    <m/>
    <m/>
    <m/>
    <m/>
    <m/>
    <m/>
    <m/>
    <m/>
    <m/>
    <m/>
    <m/>
  </r>
  <r>
    <m/>
    <x v="338"/>
    <m/>
    <m/>
    <m/>
    <m/>
    <m/>
    <m/>
    <m/>
    <m/>
    <m/>
    <m/>
    <m/>
    <m/>
    <m/>
    <m/>
    <m/>
    <m/>
    <m/>
    <m/>
    <m/>
    <m/>
    <m/>
    <m/>
    <m/>
    <m/>
  </r>
  <r>
    <m/>
    <x v="1621"/>
    <m/>
    <m/>
    <m/>
    <m/>
    <m/>
    <m/>
    <m/>
    <m/>
    <m/>
    <m/>
    <m/>
    <m/>
    <m/>
    <m/>
    <m/>
    <m/>
    <m/>
    <m/>
    <m/>
    <m/>
    <m/>
    <m/>
    <m/>
    <m/>
  </r>
  <r>
    <m/>
    <x v="1622"/>
    <m/>
    <m/>
    <m/>
    <m/>
    <m/>
    <m/>
    <m/>
    <m/>
    <m/>
    <m/>
    <m/>
    <m/>
    <m/>
    <m/>
    <m/>
    <m/>
    <m/>
    <m/>
    <m/>
    <m/>
    <m/>
    <m/>
    <m/>
    <m/>
  </r>
  <r>
    <m/>
    <x v="743"/>
    <m/>
    <m/>
    <m/>
    <m/>
    <m/>
    <m/>
    <m/>
    <m/>
    <m/>
    <m/>
    <m/>
    <m/>
    <m/>
    <m/>
    <m/>
    <m/>
    <m/>
    <m/>
    <m/>
    <m/>
    <m/>
    <m/>
    <m/>
    <m/>
  </r>
  <r>
    <m/>
    <x v="886"/>
    <m/>
    <m/>
    <m/>
    <m/>
    <m/>
    <m/>
    <m/>
    <m/>
    <m/>
    <m/>
    <m/>
    <m/>
    <m/>
    <m/>
    <m/>
    <m/>
    <m/>
    <m/>
    <m/>
    <m/>
    <m/>
    <m/>
    <m/>
    <m/>
  </r>
  <r>
    <m/>
    <x v="887"/>
    <m/>
    <m/>
    <m/>
    <m/>
    <m/>
    <m/>
    <m/>
    <m/>
    <m/>
    <m/>
    <m/>
    <m/>
    <m/>
    <m/>
    <m/>
    <m/>
    <m/>
    <m/>
    <m/>
    <m/>
    <m/>
    <m/>
    <m/>
    <m/>
  </r>
  <r>
    <m/>
    <x v="410"/>
    <m/>
    <m/>
    <m/>
    <m/>
    <m/>
    <m/>
    <m/>
    <m/>
    <m/>
    <m/>
    <m/>
    <m/>
    <m/>
    <m/>
    <m/>
    <m/>
    <m/>
    <m/>
    <m/>
    <m/>
    <m/>
    <m/>
    <m/>
    <m/>
  </r>
  <r>
    <m/>
    <x v="1623"/>
    <m/>
    <m/>
    <m/>
    <m/>
    <m/>
    <m/>
    <m/>
    <m/>
    <m/>
    <m/>
    <m/>
    <m/>
    <m/>
    <m/>
    <m/>
    <m/>
    <m/>
    <m/>
    <m/>
    <m/>
    <m/>
    <m/>
    <m/>
    <m/>
  </r>
  <r>
    <m/>
    <x v="1624"/>
    <m/>
    <m/>
    <m/>
    <m/>
    <m/>
    <m/>
    <m/>
    <m/>
    <m/>
    <m/>
    <m/>
    <m/>
    <m/>
    <m/>
    <m/>
    <m/>
    <m/>
    <m/>
    <m/>
    <m/>
    <m/>
    <m/>
    <m/>
    <m/>
  </r>
  <r>
    <m/>
    <x v="1263"/>
    <m/>
    <m/>
    <m/>
    <m/>
    <m/>
    <m/>
    <m/>
    <m/>
    <m/>
    <m/>
    <m/>
    <m/>
    <m/>
    <m/>
    <m/>
    <m/>
    <m/>
    <m/>
    <m/>
    <m/>
    <m/>
    <m/>
    <m/>
    <m/>
  </r>
  <r>
    <m/>
    <x v="802"/>
    <m/>
    <m/>
    <m/>
    <m/>
    <m/>
    <m/>
    <m/>
    <m/>
    <m/>
    <m/>
    <m/>
    <m/>
    <m/>
    <m/>
    <m/>
    <m/>
    <m/>
    <m/>
    <m/>
    <m/>
    <m/>
    <m/>
    <m/>
    <m/>
  </r>
  <r>
    <m/>
    <x v="701"/>
    <m/>
    <m/>
    <m/>
    <m/>
    <m/>
    <m/>
    <m/>
    <m/>
    <m/>
    <m/>
    <m/>
    <m/>
    <m/>
    <m/>
    <m/>
    <m/>
    <m/>
    <m/>
    <m/>
    <m/>
    <m/>
    <m/>
    <m/>
    <m/>
  </r>
  <r>
    <m/>
    <x v="1280"/>
    <m/>
    <m/>
    <m/>
    <m/>
    <m/>
    <m/>
    <m/>
    <m/>
    <m/>
    <m/>
    <m/>
    <m/>
    <m/>
    <m/>
    <m/>
    <m/>
    <m/>
    <m/>
    <m/>
    <m/>
    <m/>
    <m/>
    <m/>
    <m/>
  </r>
  <r>
    <m/>
    <x v="599"/>
    <m/>
    <m/>
    <m/>
    <m/>
    <m/>
    <m/>
    <m/>
    <m/>
    <m/>
    <m/>
    <m/>
    <m/>
    <m/>
    <m/>
    <m/>
    <m/>
    <m/>
    <m/>
    <m/>
    <m/>
    <m/>
    <m/>
    <m/>
    <m/>
  </r>
  <r>
    <m/>
    <x v="1625"/>
    <m/>
    <m/>
    <m/>
    <m/>
    <m/>
    <m/>
    <m/>
    <m/>
    <m/>
    <m/>
    <m/>
    <m/>
    <m/>
    <m/>
    <m/>
    <m/>
    <m/>
    <m/>
    <m/>
    <m/>
    <m/>
    <m/>
    <m/>
    <m/>
  </r>
  <r>
    <m/>
    <x v="1283"/>
    <m/>
    <m/>
    <m/>
    <m/>
    <m/>
    <m/>
    <m/>
    <m/>
    <m/>
    <m/>
    <m/>
    <m/>
    <m/>
    <m/>
    <m/>
    <m/>
    <m/>
    <m/>
    <m/>
    <m/>
    <m/>
    <m/>
    <m/>
    <m/>
  </r>
  <r>
    <m/>
    <x v="1626"/>
    <m/>
    <m/>
    <m/>
    <m/>
    <m/>
    <m/>
    <m/>
    <m/>
    <m/>
    <m/>
    <m/>
    <m/>
    <m/>
    <m/>
    <m/>
    <m/>
    <m/>
    <m/>
    <m/>
    <m/>
    <m/>
    <m/>
    <m/>
    <m/>
  </r>
  <r>
    <m/>
    <x v="1627"/>
    <m/>
    <m/>
    <m/>
    <m/>
    <m/>
    <m/>
    <m/>
    <m/>
    <m/>
    <m/>
    <m/>
    <m/>
    <m/>
    <m/>
    <m/>
    <m/>
    <m/>
    <m/>
    <m/>
    <m/>
    <m/>
    <m/>
    <m/>
    <m/>
  </r>
  <r>
    <m/>
    <x v="1628"/>
    <m/>
    <m/>
    <m/>
    <m/>
    <m/>
    <m/>
    <m/>
    <m/>
    <m/>
    <m/>
    <m/>
    <m/>
    <m/>
    <m/>
    <m/>
    <m/>
    <m/>
    <m/>
    <m/>
    <m/>
    <m/>
    <m/>
    <m/>
    <m/>
  </r>
  <r>
    <m/>
    <x v="805"/>
    <m/>
    <m/>
    <m/>
    <m/>
    <m/>
    <m/>
    <m/>
    <m/>
    <m/>
    <m/>
    <m/>
    <m/>
    <m/>
    <m/>
    <m/>
    <m/>
    <m/>
    <m/>
    <m/>
    <m/>
    <m/>
    <m/>
    <m/>
    <m/>
  </r>
  <r>
    <m/>
    <x v="746"/>
    <m/>
    <m/>
    <m/>
    <m/>
    <m/>
    <m/>
    <m/>
    <m/>
    <m/>
    <m/>
    <m/>
    <m/>
    <m/>
    <m/>
    <m/>
    <m/>
    <m/>
    <m/>
    <m/>
    <m/>
    <m/>
    <m/>
    <m/>
    <m/>
  </r>
  <r>
    <m/>
    <x v="365"/>
    <m/>
    <m/>
    <m/>
    <m/>
    <m/>
    <m/>
    <m/>
    <m/>
    <m/>
    <m/>
    <m/>
    <m/>
    <m/>
    <m/>
    <m/>
    <m/>
    <m/>
    <m/>
    <m/>
    <m/>
    <m/>
    <m/>
    <m/>
    <m/>
  </r>
  <r>
    <m/>
    <x v="1629"/>
    <m/>
    <m/>
    <m/>
    <m/>
    <m/>
    <m/>
    <m/>
    <m/>
    <m/>
    <m/>
    <m/>
    <m/>
    <m/>
    <m/>
    <m/>
    <m/>
    <m/>
    <m/>
    <m/>
    <m/>
    <m/>
    <m/>
    <m/>
    <m/>
  </r>
  <r>
    <m/>
    <x v="1630"/>
    <m/>
    <m/>
    <m/>
    <m/>
    <m/>
    <m/>
    <m/>
    <m/>
    <m/>
    <m/>
    <m/>
    <m/>
    <m/>
    <m/>
    <m/>
    <m/>
    <m/>
    <m/>
    <m/>
    <m/>
    <m/>
    <m/>
    <m/>
    <m/>
  </r>
  <r>
    <m/>
    <x v="1021"/>
    <m/>
    <m/>
    <m/>
    <m/>
    <m/>
    <m/>
    <m/>
    <m/>
    <m/>
    <m/>
    <m/>
    <m/>
    <m/>
    <m/>
    <m/>
    <m/>
    <m/>
    <m/>
    <m/>
    <m/>
    <m/>
    <m/>
    <m/>
    <m/>
  </r>
  <r>
    <m/>
    <x v="811"/>
    <m/>
    <m/>
    <m/>
    <m/>
    <m/>
    <m/>
    <m/>
    <m/>
    <m/>
    <m/>
    <m/>
    <m/>
    <m/>
    <m/>
    <m/>
    <m/>
    <m/>
    <m/>
    <m/>
    <m/>
    <m/>
    <m/>
    <m/>
    <m/>
  </r>
  <r>
    <m/>
    <x v="460"/>
    <m/>
    <m/>
    <m/>
    <m/>
    <m/>
    <m/>
    <m/>
    <m/>
    <m/>
    <m/>
    <m/>
    <m/>
    <m/>
    <m/>
    <m/>
    <m/>
    <m/>
    <m/>
    <m/>
    <m/>
    <m/>
    <m/>
    <m/>
    <m/>
  </r>
  <r>
    <m/>
    <x v="1328"/>
    <m/>
    <m/>
    <m/>
    <m/>
    <m/>
    <m/>
    <m/>
    <m/>
    <m/>
    <m/>
    <m/>
    <m/>
    <m/>
    <m/>
    <m/>
    <m/>
    <m/>
    <m/>
    <m/>
    <m/>
    <m/>
    <m/>
    <m/>
    <m/>
  </r>
  <r>
    <m/>
    <x v="1631"/>
    <m/>
    <m/>
    <m/>
    <m/>
    <m/>
    <m/>
    <m/>
    <m/>
    <m/>
    <m/>
    <m/>
    <m/>
    <m/>
    <m/>
    <m/>
    <m/>
    <m/>
    <m/>
    <m/>
    <m/>
    <m/>
    <m/>
    <m/>
    <m/>
  </r>
  <r>
    <m/>
    <x v="390"/>
    <m/>
    <m/>
    <m/>
    <m/>
    <m/>
    <m/>
    <m/>
    <m/>
    <m/>
    <m/>
    <m/>
    <m/>
    <m/>
    <m/>
    <m/>
    <m/>
    <m/>
    <m/>
    <m/>
    <m/>
    <m/>
    <m/>
    <m/>
    <m/>
  </r>
  <r>
    <m/>
    <x v="1336"/>
    <m/>
    <m/>
    <m/>
    <m/>
    <m/>
    <m/>
    <m/>
    <m/>
    <m/>
    <m/>
    <m/>
    <m/>
    <m/>
    <m/>
    <m/>
    <m/>
    <m/>
    <m/>
    <m/>
    <m/>
    <m/>
    <m/>
    <m/>
    <m/>
  </r>
  <r>
    <m/>
    <x v="1632"/>
    <m/>
    <m/>
    <m/>
    <m/>
    <m/>
    <m/>
    <m/>
    <m/>
    <m/>
    <m/>
    <m/>
    <m/>
    <m/>
    <m/>
    <m/>
    <m/>
    <m/>
    <m/>
    <m/>
    <m/>
    <m/>
    <m/>
    <m/>
    <m/>
  </r>
  <r>
    <m/>
    <x v="1341"/>
    <m/>
    <m/>
    <m/>
    <m/>
    <m/>
    <m/>
    <m/>
    <m/>
    <m/>
    <m/>
    <m/>
    <m/>
    <m/>
    <m/>
    <m/>
    <m/>
    <m/>
    <m/>
    <m/>
    <m/>
    <m/>
    <m/>
    <m/>
    <m/>
  </r>
  <r>
    <m/>
    <x v="504"/>
    <m/>
    <m/>
    <m/>
    <m/>
    <m/>
    <m/>
    <m/>
    <m/>
    <m/>
    <m/>
    <m/>
    <m/>
    <m/>
    <m/>
    <m/>
    <m/>
    <m/>
    <m/>
    <m/>
    <m/>
    <m/>
    <m/>
    <m/>
    <m/>
  </r>
  <r>
    <m/>
    <x v="1345"/>
    <m/>
    <m/>
    <m/>
    <m/>
    <m/>
    <m/>
    <m/>
    <m/>
    <m/>
    <m/>
    <m/>
    <m/>
    <m/>
    <m/>
    <m/>
    <m/>
    <m/>
    <m/>
    <m/>
    <m/>
    <m/>
    <m/>
    <m/>
    <m/>
  </r>
  <r>
    <m/>
    <x v="816"/>
    <m/>
    <m/>
    <m/>
    <m/>
    <m/>
    <m/>
    <m/>
    <m/>
    <m/>
    <m/>
    <m/>
    <m/>
    <m/>
    <m/>
    <m/>
    <m/>
    <m/>
    <m/>
    <m/>
    <m/>
    <m/>
    <m/>
    <m/>
    <m/>
  </r>
  <r>
    <m/>
    <x v="1351"/>
    <m/>
    <m/>
    <m/>
    <m/>
    <m/>
    <m/>
    <m/>
    <m/>
    <m/>
    <m/>
    <m/>
    <m/>
    <m/>
    <m/>
    <m/>
    <m/>
    <m/>
    <m/>
    <m/>
    <m/>
    <m/>
    <m/>
    <m/>
    <m/>
  </r>
  <r>
    <m/>
    <x v="1633"/>
    <m/>
    <m/>
    <m/>
    <m/>
    <m/>
    <m/>
    <m/>
    <m/>
    <m/>
    <m/>
    <m/>
    <m/>
    <m/>
    <m/>
    <m/>
    <m/>
    <m/>
    <m/>
    <m/>
    <m/>
    <m/>
    <m/>
    <m/>
    <m/>
  </r>
  <r>
    <m/>
    <x v="1634"/>
    <m/>
    <m/>
    <m/>
    <m/>
    <m/>
    <m/>
    <m/>
    <m/>
    <m/>
    <m/>
    <m/>
    <m/>
    <m/>
    <m/>
    <m/>
    <m/>
    <m/>
    <m/>
    <m/>
    <m/>
    <m/>
    <m/>
    <m/>
    <m/>
  </r>
  <r>
    <m/>
    <x v="471"/>
    <m/>
    <m/>
    <m/>
    <m/>
    <m/>
    <m/>
    <m/>
    <m/>
    <m/>
    <m/>
    <m/>
    <m/>
    <m/>
    <m/>
    <m/>
    <m/>
    <m/>
    <m/>
    <m/>
    <m/>
    <m/>
    <m/>
    <m/>
    <m/>
  </r>
  <r>
    <m/>
    <x v="1635"/>
    <m/>
    <m/>
    <m/>
    <m/>
    <m/>
    <m/>
    <m/>
    <m/>
    <m/>
    <m/>
    <m/>
    <m/>
    <m/>
    <m/>
    <m/>
    <m/>
    <m/>
    <m/>
    <m/>
    <m/>
    <m/>
    <m/>
    <m/>
    <m/>
  </r>
  <r>
    <m/>
    <x v="1365"/>
    <m/>
    <m/>
    <m/>
    <m/>
    <m/>
    <m/>
    <m/>
    <m/>
    <m/>
    <m/>
    <m/>
    <m/>
    <m/>
    <m/>
    <m/>
    <m/>
    <m/>
    <m/>
    <m/>
    <m/>
    <m/>
    <m/>
    <m/>
    <m/>
  </r>
  <r>
    <m/>
    <x v="1636"/>
    <m/>
    <m/>
    <m/>
    <m/>
    <m/>
    <m/>
    <m/>
    <m/>
    <m/>
    <m/>
    <m/>
    <m/>
    <m/>
    <m/>
    <m/>
    <m/>
    <m/>
    <m/>
    <m/>
    <m/>
    <m/>
    <m/>
    <m/>
    <m/>
  </r>
  <r>
    <m/>
    <x v="908"/>
    <m/>
    <m/>
    <m/>
    <m/>
    <m/>
    <m/>
    <m/>
    <m/>
    <m/>
    <m/>
    <m/>
    <m/>
    <m/>
    <m/>
    <m/>
    <m/>
    <m/>
    <m/>
    <m/>
    <m/>
    <m/>
    <m/>
    <m/>
    <m/>
  </r>
  <r>
    <m/>
    <x v="1637"/>
    <m/>
    <m/>
    <m/>
    <m/>
    <m/>
    <m/>
    <m/>
    <m/>
    <m/>
    <m/>
    <m/>
    <m/>
    <m/>
    <m/>
    <m/>
    <m/>
    <m/>
    <m/>
    <m/>
    <m/>
    <m/>
    <m/>
    <m/>
    <m/>
  </r>
  <r>
    <m/>
    <x v="823"/>
    <m/>
    <m/>
    <m/>
    <m/>
    <m/>
    <m/>
    <m/>
    <m/>
    <m/>
    <m/>
    <m/>
    <m/>
    <m/>
    <m/>
    <m/>
    <m/>
    <m/>
    <m/>
    <m/>
    <m/>
    <m/>
    <m/>
    <m/>
    <m/>
  </r>
  <r>
    <m/>
    <x v="1638"/>
    <m/>
    <m/>
    <m/>
    <m/>
    <m/>
    <m/>
    <m/>
    <m/>
    <m/>
    <m/>
    <m/>
    <m/>
    <m/>
    <m/>
    <m/>
    <m/>
    <m/>
    <m/>
    <m/>
    <m/>
    <m/>
    <m/>
    <m/>
    <m/>
  </r>
  <r>
    <m/>
    <x v="487"/>
    <m/>
    <m/>
    <m/>
    <m/>
    <m/>
    <m/>
    <m/>
    <m/>
    <m/>
    <m/>
    <m/>
    <m/>
    <m/>
    <m/>
    <m/>
    <m/>
    <m/>
    <m/>
    <m/>
    <m/>
    <m/>
    <m/>
    <m/>
    <m/>
  </r>
  <r>
    <m/>
    <x v="1047"/>
    <m/>
    <m/>
    <m/>
    <m/>
    <m/>
    <m/>
    <m/>
    <m/>
    <m/>
    <m/>
    <m/>
    <m/>
    <m/>
    <m/>
    <m/>
    <m/>
    <m/>
    <m/>
    <m/>
    <m/>
    <m/>
    <m/>
    <m/>
    <m/>
  </r>
  <r>
    <m/>
    <x v="373"/>
    <m/>
    <m/>
    <m/>
    <m/>
    <m/>
    <m/>
    <m/>
    <m/>
    <m/>
    <m/>
    <m/>
    <m/>
    <m/>
    <m/>
    <m/>
    <m/>
    <m/>
    <m/>
    <m/>
    <m/>
    <m/>
    <m/>
    <m/>
    <m/>
  </r>
  <r>
    <m/>
    <x v="287"/>
    <m/>
    <m/>
    <m/>
    <m/>
    <m/>
    <m/>
    <m/>
    <m/>
    <m/>
    <m/>
    <m/>
    <m/>
    <m/>
    <m/>
    <m/>
    <m/>
    <m/>
    <m/>
    <m/>
    <m/>
    <m/>
    <m/>
    <m/>
    <m/>
  </r>
  <r>
    <m/>
    <x v="336"/>
    <m/>
    <m/>
    <m/>
    <m/>
    <m/>
    <m/>
    <m/>
    <m/>
    <m/>
    <m/>
    <m/>
    <m/>
    <m/>
    <m/>
    <m/>
    <m/>
    <m/>
    <m/>
    <m/>
    <m/>
    <m/>
    <m/>
    <m/>
    <m/>
  </r>
  <r>
    <m/>
    <x v="664"/>
    <m/>
    <m/>
    <m/>
    <m/>
    <m/>
    <m/>
    <m/>
    <m/>
    <m/>
    <m/>
    <m/>
    <m/>
    <m/>
    <m/>
    <m/>
    <m/>
    <m/>
    <m/>
    <m/>
    <m/>
    <m/>
    <m/>
    <m/>
    <m/>
  </r>
  <r>
    <m/>
    <x v="1053"/>
    <m/>
    <m/>
    <m/>
    <m/>
    <m/>
    <m/>
    <m/>
    <m/>
    <m/>
    <m/>
    <m/>
    <m/>
    <m/>
    <m/>
    <m/>
    <m/>
    <m/>
    <m/>
    <m/>
    <m/>
    <m/>
    <m/>
    <m/>
    <m/>
  </r>
  <r>
    <m/>
    <x v="497"/>
    <m/>
    <m/>
    <m/>
    <m/>
    <m/>
    <m/>
    <m/>
    <m/>
    <m/>
    <m/>
    <m/>
    <m/>
    <m/>
    <m/>
    <m/>
    <m/>
    <m/>
    <m/>
    <m/>
    <m/>
    <m/>
    <m/>
    <m/>
    <m/>
  </r>
  <r>
    <m/>
    <x v="1055"/>
    <m/>
    <m/>
    <m/>
    <m/>
    <m/>
    <m/>
    <m/>
    <m/>
    <m/>
    <m/>
    <m/>
    <m/>
    <m/>
    <m/>
    <m/>
    <m/>
    <m/>
    <m/>
    <m/>
    <m/>
    <m/>
    <m/>
    <m/>
    <m/>
  </r>
  <r>
    <m/>
    <x v="366"/>
    <m/>
    <m/>
    <m/>
    <m/>
    <m/>
    <m/>
    <m/>
    <m/>
    <m/>
    <m/>
    <m/>
    <m/>
    <m/>
    <m/>
    <m/>
    <m/>
    <m/>
    <m/>
    <m/>
    <m/>
    <m/>
    <m/>
    <m/>
    <m/>
  </r>
  <r>
    <m/>
    <x v="1390"/>
    <m/>
    <m/>
    <m/>
    <m/>
    <m/>
    <m/>
    <m/>
    <m/>
    <m/>
    <m/>
    <m/>
    <m/>
    <m/>
    <m/>
    <m/>
    <m/>
    <m/>
    <m/>
    <m/>
    <m/>
    <m/>
    <m/>
    <m/>
    <m/>
  </r>
  <r>
    <m/>
    <x v="919"/>
    <m/>
    <m/>
    <m/>
    <m/>
    <m/>
    <m/>
    <m/>
    <m/>
    <m/>
    <m/>
    <m/>
    <m/>
    <m/>
    <m/>
    <m/>
    <m/>
    <m/>
    <m/>
    <m/>
    <m/>
    <m/>
    <m/>
    <m/>
    <m/>
  </r>
  <r>
    <m/>
    <x v="833"/>
    <m/>
    <m/>
    <m/>
    <m/>
    <m/>
    <m/>
    <m/>
    <m/>
    <m/>
    <m/>
    <m/>
    <m/>
    <m/>
    <m/>
    <m/>
    <m/>
    <m/>
    <m/>
    <m/>
    <m/>
    <m/>
    <m/>
    <m/>
    <m/>
  </r>
  <r>
    <m/>
    <x v="1639"/>
    <m/>
    <m/>
    <m/>
    <m/>
    <m/>
    <m/>
    <m/>
    <m/>
    <m/>
    <m/>
    <m/>
    <m/>
    <m/>
    <m/>
    <m/>
    <m/>
    <m/>
    <m/>
    <m/>
    <m/>
    <m/>
    <m/>
    <m/>
    <m/>
  </r>
  <r>
    <m/>
    <x v="834"/>
    <m/>
    <m/>
    <m/>
    <m/>
    <m/>
    <m/>
    <m/>
    <m/>
    <m/>
    <m/>
    <m/>
    <m/>
    <m/>
    <m/>
    <m/>
    <m/>
    <m/>
    <m/>
    <m/>
    <m/>
    <m/>
    <m/>
    <m/>
    <m/>
  </r>
  <r>
    <m/>
    <x v="157"/>
    <m/>
    <m/>
    <m/>
    <m/>
    <m/>
    <m/>
    <m/>
    <m/>
    <m/>
    <m/>
    <m/>
    <m/>
    <m/>
    <m/>
    <m/>
    <m/>
    <m/>
    <m/>
    <m/>
    <m/>
    <m/>
    <m/>
    <m/>
    <m/>
  </r>
  <r>
    <m/>
    <x v="1640"/>
    <m/>
    <m/>
    <m/>
    <m/>
    <m/>
    <m/>
    <m/>
    <m/>
    <m/>
    <m/>
    <m/>
    <m/>
    <m/>
    <m/>
    <m/>
    <m/>
    <m/>
    <m/>
    <m/>
    <m/>
    <m/>
    <m/>
    <m/>
    <m/>
  </r>
  <r>
    <m/>
    <x v="1641"/>
    <m/>
    <m/>
    <m/>
    <m/>
    <m/>
    <m/>
    <m/>
    <m/>
    <m/>
    <m/>
    <m/>
    <m/>
    <m/>
    <m/>
    <m/>
    <m/>
    <m/>
    <m/>
    <m/>
    <m/>
    <m/>
    <m/>
    <m/>
    <m/>
  </r>
  <r>
    <m/>
    <x v="1075"/>
    <m/>
    <m/>
    <m/>
    <m/>
    <m/>
    <m/>
    <m/>
    <m/>
    <m/>
    <m/>
    <m/>
    <m/>
    <m/>
    <m/>
    <m/>
    <m/>
    <m/>
    <m/>
    <m/>
    <m/>
    <m/>
    <m/>
    <m/>
    <m/>
  </r>
  <r>
    <m/>
    <x v="1642"/>
    <m/>
    <m/>
    <m/>
    <m/>
    <m/>
    <m/>
    <m/>
    <m/>
    <m/>
    <m/>
    <m/>
    <m/>
    <m/>
    <m/>
    <m/>
    <m/>
    <m/>
    <m/>
    <m/>
    <m/>
    <m/>
    <m/>
    <m/>
    <m/>
  </r>
  <r>
    <m/>
    <x v="1643"/>
    <m/>
    <m/>
    <m/>
    <m/>
    <m/>
    <m/>
    <m/>
    <m/>
    <m/>
    <m/>
    <m/>
    <m/>
    <m/>
    <m/>
    <m/>
    <m/>
    <m/>
    <m/>
    <m/>
    <m/>
    <m/>
    <m/>
    <m/>
    <m/>
  </r>
  <r>
    <m/>
    <x v="1422"/>
    <m/>
    <m/>
    <m/>
    <m/>
    <m/>
    <m/>
    <m/>
    <m/>
    <m/>
    <m/>
    <m/>
    <m/>
    <m/>
    <m/>
    <m/>
    <m/>
    <m/>
    <m/>
    <m/>
    <m/>
    <m/>
    <m/>
    <m/>
    <m/>
  </r>
  <r>
    <m/>
    <x v="1083"/>
    <m/>
    <m/>
    <m/>
    <m/>
    <m/>
    <m/>
    <m/>
    <m/>
    <m/>
    <m/>
    <m/>
    <m/>
    <m/>
    <m/>
    <m/>
    <m/>
    <m/>
    <m/>
    <m/>
    <m/>
    <m/>
    <m/>
    <m/>
    <m/>
  </r>
  <r>
    <m/>
    <x v="1644"/>
    <m/>
    <m/>
    <m/>
    <m/>
    <m/>
    <m/>
    <m/>
    <m/>
    <m/>
    <m/>
    <m/>
    <m/>
    <m/>
    <m/>
    <m/>
    <m/>
    <m/>
    <m/>
    <m/>
    <m/>
    <m/>
    <m/>
    <m/>
    <m/>
  </r>
  <r>
    <m/>
    <x v="666"/>
    <m/>
    <m/>
    <m/>
    <m/>
    <m/>
    <m/>
    <m/>
    <m/>
    <m/>
    <m/>
    <m/>
    <m/>
    <m/>
    <m/>
    <m/>
    <m/>
    <m/>
    <m/>
    <m/>
    <m/>
    <m/>
    <m/>
    <m/>
    <m/>
  </r>
  <r>
    <m/>
    <x v="1432"/>
    <m/>
    <m/>
    <m/>
    <m/>
    <m/>
    <m/>
    <m/>
    <m/>
    <m/>
    <m/>
    <m/>
    <m/>
    <m/>
    <m/>
    <m/>
    <m/>
    <m/>
    <m/>
    <m/>
    <m/>
    <m/>
    <m/>
    <m/>
    <m/>
  </r>
  <r>
    <m/>
    <x v="1645"/>
    <m/>
    <m/>
    <m/>
    <m/>
    <m/>
    <m/>
    <m/>
    <m/>
    <m/>
    <m/>
    <m/>
    <m/>
    <m/>
    <m/>
    <m/>
    <m/>
    <m/>
    <m/>
    <m/>
    <m/>
    <m/>
    <m/>
    <m/>
    <m/>
  </r>
  <r>
    <m/>
    <x v="1436"/>
    <m/>
    <m/>
    <m/>
    <m/>
    <m/>
    <m/>
    <m/>
    <m/>
    <m/>
    <m/>
    <m/>
    <m/>
    <m/>
    <m/>
    <m/>
    <m/>
    <m/>
    <m/>
    <m/>
    <m/>
    <m/>
    <m/>
    <m/>
    <m/>
  </r>
  <r>
    <m/>
    <x v="762"/>
    <m/>
    <m/>
    <m/>
    <m/>
    <m/>
    <m/>
    <m/>
    <m/>
    <m/>
    <m/>
    <m/>
    <m/>
    <m/>
    <m/>
    <m/>
    <m/>
    <m/>
    <m/>
    <m/>
    <m/>
    <m/>
    <m/>
    <m/>
    <m/>
  </r>
  <r>
    <m/>
    <x v="1646"/>
    <m/>
    <m/>
    <m/>
    <m/>
    <m/>
    <m/>
    <m/>
    <m/>
    <m/>
    <m/>
    <m/>
    <m/>
    <m/>
    <m/>
    <m/>
    <m/>
    <m/>
    <m/>
    <m/>
    <m/>
    <m/>
    <m/>
    <m/>
    <m/>
  </r>
  <r>
    <m/>
    <x v="608"/>
    <m/>
    <m/>
    <m/>
    <m/>
    <m/>
    <m/>
    <m/>
    <m/>
    <m/>
    <m/>
    <m/>
    <m/>
    <m/>
    <m/>
    <m/>
    <m/>
    <m/>
    <m/>
    <m/>
    <m/>
    <m/>
    <m/>
    <m/>
    <m/>
  </r>
  <r>
    <m/>
    <x v="537"/>
    <m/>
    <m/>
    <m/>
    <m/>
    <m/>
    <m/>
    <m/>
    <m/>
    <m/>
    <m/>
    <m/>
    <m/>
    <m/>
    <m/>
    <m/>
    <m/>
    <m/>
    <m/>
    <m/>
    <m/>
    <m/>
    <m/>
    <m/>
    <m/>
  </r>
  <r>
    <m/>
    <x v="408"/>
    <m/>
    <m/>
    <m/>
    <m/>
    <m/>
    <m/>
    <m/>
    <m/>
    <m/>
    <m/>
    <m/>
    <m/>
    <m/>
    <m/>
    <m/>
    <m/>
    <m/>
    <m/>
    <m/>
    <m/>
    <m/>
    <m/>
    <m/>
    <m/>
  </r>
  <r>
    <m/>
    <x v="764"/>
    <m/>
    <m/>
    <m/>
    <m/>
    <m/>
    <m/>
    <m/>
    <m/>
    <m/>
    <m/>
    <m/>
    <m/>
    <m/>
    <m/>
    <m/>
    <m/>
    <m/>
    <m/>
    <m/>
    <m/>
    <m/>
    <m/>
    <m/>
    <m/>
  </r>
  <r>
    <m/>
    <x v="443"/>
    <m/>
    <m/>
    <m/>
    <m/>
    <m/>
    <m/>
    <m/>
    <m/>
    <m/>
    <m/>
    <m/>
    <m/>
    <m/>
    <m/>
    <m/>
    <m/>
    <m/>
    <m/>
    <m/>
    <m/>
    <m/>
    <m/>
    <m/>
    <m/>
  </r>
  <r>
    <m/>
    <x v="637"/>
    <m/>
    <m/>
    <m/>
    <m/>
    <m/>
    <m/>
    <m/>
    <m/>
    <m/>
    <m/>
    <m/>
    <m/>
    <m/>
    <m/>
    <m/>
    <m/>
    <m/>
    <m/>
    <m/>
    <m/>
    <m/>
    <m/>
    <m/>
    <m/>
  </r>
  <r>
    <m/>
    <x v="274"/>
    <m/>
    <m/>
    <m/>
    <m/>
    <m/>
    <m/>
    <m/>
    <m/>
    <m/>
    <m/>
    <m/>
    <m/>
    <m/>
    <m/>
    <m/>
    <m/>
    <m/>
    <m/>
    <m/>
    <m/>
    <m/>
    <m/>
    <m/>
    <m/>
  </r>
  <r>
    <m/>
    <x v="538"/>
    <m/>
    <m/>
    <m/>
    <m/>
    <m/>
    <m/>
    <m/>
    <m/>
    <m/>
    <m/>
    <m/>
    <m/>
    <m/>
    <m/>
    <m/>
    <m/>
    <m/>
    <m/>
    <m/>
    <m/>
    <m/>
    <m/>
    <m/>
    <m/>
  </r>
  <r>
    <m/>
    <x v="928"/>
    <m/>
    <m/>
    <m/>
    <m/>
    <m/>
    <m/>
    <m/>
    <m/>
    <m/>
    <m/>
    <m/>
    <m/>
    <m/>
    <m/>
    <m/>
    <m/>
    <m/>
    <m/>
    <m/>
    <m/>
    <m/>
    <m/>
    <m/>
    <m/>
  </r>
  <r>
    <m/>
    <x v="355"/>
    <m/>
    <m/>
    <m/>
    <m/>
    <m/>
    <m/>
    <m/>
    <m/>
    <m/>
    <m/>
    <m/>
    <m/>
    <m/>
    <m/>
    <m/>
    <m/>
    <m/>
    <m/>
    <m/>
    <m/>
    <m/>
    <m/>
    <m/>
    <m/>
  </r>
  <r>
    <m/>
    <x v="1647"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m/>
    <m/>
    <m/>
    <m/>
    <m/>
    <m/>
    <m/>
    <m/>
    <m/>
    <m/>
    <m/>
    <m/>
    <m/>
    <m/>
    <m/>
    <m/>
    <m/>
    <m/>
    <m/>
    <m/>
    <m/>
    <m/>
  </r>
  <r>
    <m/>
    <x v="609"/>
    <m/>
    <m/>
    <m/>
    <m/>
    <m/>
    <m/>
    <m/>
    <m/>
    <m/>
    <m/>
    <m/>
    <m/>
    <m/>
    <m/>
    <m/>
    <m/>
    <m/>
    <m/>
    <m/>
    <m/>
    <m/>
    <m/>
    <m/>
    <m/>
  </r>
  <r>
    <m/>
    <x v="1456"/>
    <m/>
    <m/>
    <m/>
    <m/>
    <m/>
    <m/>
    <m/>
    <m/>
    <m/>
    <m/>
    <m/>
    <m/>
    <m/>
    <m/>
    <m/>
    <m/>
    <m/>
    <m/>
    <m/>
    <m/>
    <m/>
    <m/>
    <m/>
    <m/>
  </r>
  <r>
    <m/>
    <x v="1093"/>
    <m/>
    <m/>
    <m/>
    <m/>
    <m/>
    <m/>
    <m/>
    <m/>
    <m/>
    <m/>
    <m/>
    <m/>
    <m/>
    <m/>
    <m/>
    <m/>
    <m/>
    <m/>
    <m/>
    <m/>
    <m/>
    <m/>
    <m/>
    <m/>
  </r>
  <r>
    <m/>
    <x v="932"/>
    <m/>
    <m/>
    <m/>
    <m/>
    <m/>
    <m/>
    <m/>
    <m/>
    <m/>
    <m/>
    <m/>
    <m/>
    <m/>
    <m/>
    <m/>
    <m/>
    <m/>
    <m/>
    <m/>
    <m/>
    <m/>
    <m/>
    <m/>
    <m/>
  </r>
  <r>
    <m/>
    <x v="1648"/>
    <m/>
    <m/>
    <m/>
    <m/>
    <m/>
    <m/>
    <m/>
    <m/>
    <m/>
    <m/>
    <m/>
    <m/>
    <m/>
    <m/>
    <m/>
    <m/>
    <m/>
    <m/>
    <m/>
    <m/>
    <m/>
    <m/>
    <m/>
    <m/>
  </r>
  <r>
    <m/>
    <x v="1649"/>
    <m/>
    <m/>
    <m/>
    <m/>
    <m/>
    <m/>
    <m/>
    <m/>
    <m/>
    <m/>
    <m/>
    <m/>
    <m/>
    <m/>
    <m/>
    <m/>
    <m/>
    <m/>
    <m/>
    <m/>
    <m/>
    <m/>
    <m/>
    <m/>
  </r>
  <r>
    <m/>
    <x v="283"/>
    <m/>
    <m/>
    <m/>
    <m/>
    <m/>
    <m/>
    <m/>
    <m/>
    <m/>
    <m/>
    <m/>
    <m/>
    <m/>
    <m/>
    <m/>
    <m/>
    <m/>
    <m/>
    <m/>
    <m/>
    <m/>
    <m/>
    <m/>
    <m/>
  </r>
  <r>
    <m/>
    <x v="1650"/>
    <m/>
    <m/>
    <m/>
    <m/>
    <m/>
    <m/>
    <m/>
    <m/>
    <m/>
    <m/>
    <m/>
    <m/>
    <m/>
    <m/>
    <m/>
    <m/>
    <m/>
    <m/>
    <m/>
    <m/>
    <m/>
    <m/>
    <m/>
    <m/>
  </r>
  <r>
    <m/>
    <x v="1095"/>
    <m/>
    <m/>
    <m/>
    <m/>
    <m/>
    <m/>
    <m/>
    <m/>
    <m/>
    <m/>
    <m/>
    <m/>
    <m/>
    <m/>
    <m/>
    <m/>
    <m/>
    <m/>
    <m/>
    <m/>
    <m/>
    <m/>
    <m/>
    <m/>
  </r>
  <r>
    <m/>
    <x v="563"/>
    <m/>
    <m/>
    <m/>
    <m/>
    <m/>
    <m/>
    <m/>
    <m/>
    <m/>
    <m/>
    <m/>
    <m/>
    <m/>
    <m/>
    <m/>
    <m/>
    <m/>
    <m/>
    <m/>
    <m/>
    <m/>
    <m/>
    <m/>
    <m/>
  </r>
  <r>
    <m/>
    <x v="675"/>
    <m/>
    <m/>
    <m/>
    <m/>
    <m/>
    <m/>
    <m/>
    <m/>
    <m/>
    <m/>
    <m/>
    <m/>
    <m/>
    <m/>
    <m/>
    <m/>
    <m/>
    <m/>
    <m/>
    <m/>
    <m/>
    <m/>
    <m/>
    <m/>
  </r>
  <r>
    <m/>
    <x v="564"/>
    <m/>
    <m/>
    <m/>
    <m/>
    <m/>
    <m/>
    <m/>
    <m/>
    <m/>
    <m/>
    <m/>
    <m/>
    <m/>
    <m/>
    <m/>
    <m/>
    <m/>
    <m/>
    <m/>
    <m/>
    <m/>
    <m/>
    <m/>
    <m/>
  </r>
  <r>
    <m/>
    <x v="718"/>
    <m/>
    <m/>
    <m/>
    <m/>
    <m/>
    <m/>
    <m/>
    <m/>
    <m/>
    <m/>
    <m/>
    <m/>
    <m/>
    <m/>
    <m/>
    <m/>
    <m/>
    <m/>
    <m/>
    <m/>
    <m/>
    <m/>
    <m/>
    <m/>
  </r>
  <r>
    <m/>
    <x v="936"/>
    <m/>
    <m/>
    <m/>
    <m/>
    <m/>
    <m/>
    <m/>
    <m/>
    <m/>
    <m/>
    <m/>
    <m/>
    <m/>
    <m/>
    <m/>
    <m/>
    <m/>
    <m/>
    <m/>
    <m/>
    <m/>
    <m/>
    <m/>
    <m/>
  </r>
  <r>
    <m/>
    <x v="1489"/>
    <m/>
    <m/>
    <m/>
    <m/>
    <m/>
    <m/>
    <m/>
    <m/>
    <m/>
    <m/>
    <m/>
    <m/>
    <m/>
    <m/>
    <m/>
    <m/>
    <m/>
    <m/>
    <m/>
    <m/>
    <m/>
    <m/>
    <m/>
    <m/>
  </r>
  <r>
    <m/>
    <x v="846"/>
    <m/>
    <m/>
    <m/>
    <m/>
    <m/>
    <m/>
    <m/>
    <m/>
    <m/>
    <m/>
    <m/>
    <m/>
    <m/>
    <m/>
    <m/>
    <m/>
    <m/>
    <m/>
    <m/>
    <m/>
    <m/>
    <m/>
    <m/>
    <m/>
  </r>
  <r>
    <m/>
    <x v="1492"/>
    <m/>
    <m/>
    <m/>
    <m/>
    <m/>
    <m/>
    <m/>
    <m/>
    <m/>
    <m/>
    <m/>
    <m/>
    <m/>
    <m/>
    <m/>
    <m/>
    <m/>
    <m/>
    <m/>
    <m/>
    <m/>
    <m/>
    <m/>
    <m/>
  </r>
  <r>
    <m/>
    <x v="489"/>
    <m/>
    <m/>
    <m/>
    <m/>
    <m/>
    <m/>
    <m/>
    <m/>
    <m/>
    <m/>
    <m/>
    <m/>
    <m/>
    <m/>
    <m/>
    <m/>
    <m/>
    <m/>
    <m/>
    <m/>
    <m/>
    <m/>
    <m/>
    <m/>
  </r>
  <r>
    <m/>
    <x v="589"/>
    <m/>
    <m/>
    <m/>
    <m/>
    <m/>
    <m/>
    <m/>
    <m/>
    <m/>
    <m/>
    <m/>
    <m/>
    <m/>
    <m/>
    <m/>
    <m/>
    <m/>
    <m/>
    <m/>
    <m/>
    <m/>
    <m/>
    <m/>
    <m/>
  </r>
  <r>
    <m/>
    <x v="1495"/>
    <m/>
    <m/>
    <m/>
    <m/>
    <m/>
    <m/>
    <m/>
    <m/>
    <m/>
    <m/>
    <m/>
    <m/>
    <m/>
    <m/>
    <m/>
    <m/>
    <m/>
    <m/>
    <m/>
    <m/>
    <m/>
    <m/>
    <m/>
    <m/>
  </r>
  <r>
    <m/>
    <x v="1651"/>
    <m/>
    <m/>
    <m/>
    <m/>
    <m/>
    <m/>
    <m/>
    <m/>
    <m/>
    <m/>
    <m/>
    <m/>
    <m/>
    <m/>
    <m/>
    <m/>
    <m/>
    <m/>
    <m/>
    <m/>
    <m/>
    <m/>
    <m/>
    <m/>
  </r>
  <r>
    <m/>
    <x v="317"/>
    <m/>
    <m/>
    <m/>
    <m/>
    <m/>
    <m/>
    <m/>
    <m/>
    <m/>
    <m/>
    <m/>
    <m/>
    <m/>
    <m/>
    <m/>
    <m/>
    <m/>
    <m/>
    <m/>
    <m/>
    <m/>
    <m/>
    <m/>
    <m/>
  </r>
  <r>
    <m/>
    <x v="610"/>
    <m/>
    <m/>
    <m/>
    <m/>
    <m/>
    <m/>
    <m/>
    <m/>
    <m/>
    <m/>
    <m/>
    <m/>
    <m/>
    <m/>
    <m/>
    <m/>
    <m/>
    <m/>
    <m/>
    <m/>
    <m/>
    <m/>
    <m/>
    <m/>
  </r>
  <r>
    <m/>
    <x v="610"/>
    <m/>
    <m/>
    <m/>
    <m/>
    <m/>
    <m/>
    <m/>
    <m/>
    <m/>
    <m/>
    <m/>
    <m/>
    <m/>
    <m/>
    <m/>
    <m/>
    <m/>
    <m/>
    <m/>
    <m/>
    <m/>
    <m/>
    <m/>
    <m/>
  </r>
  <r>
    <m/>
    <x v="1652"/>
    <m/>
    <m/>
    <m/>
    <m/>
    <m/>
    <m/>
    <m/>
    <m/>
    <m/>
    <m/>
    <m/>
    <m/>
    <m/>
    <m/>
    <m/>
    <m/>
    <m/>
    <m/>
    <m/>
    <m/>
    <m/>
    <m/>
    <m/>
    <m/>
  </r>
  <r>
    <m/>
    <x v="937"/>
    <m/>
    <m/>
    <m/>
    <m/>
    <m/>
    <m/>
    <m/>
    <m/>
    <m/>
    <m/>
    <m/>
    <m/>
    <m/>
    <m/>
    <m/>
    <m/>
    <m/>
    <m/>
    <m/>
    <m/>
    <m/>
    <m/>
    <m/>
    <m/>
  </r>
  <r>
    <m/>
    <x v="1653"/>
    <m/>
    <m/>
    <m/>
    <m/>
    <m/>
    <m/>
    <m/>
    <m/>
    <m/>
    <m/>
    <m/>
    <m/>
    <m/>
    <m/>
    <m/>
    <m/>
    <m/>
    <m/>
    <m/>
    <m/>
    <m/>
    <m/>
    <m/>
    <m/>
  </r>
  <r>
    <m/>
    <x v="938"/>
    <m/>
    <m/>
    <m/>
    <m/>
    <m/>
    <m/>
    <m/>
    <m/>
    <m/>
    <m/>
    <m/>
    <m/>
    <m/>
    <m/>
    <m/>
    <m/>
    <m/>
    <m/>
    <m/>
    <m/>
    <m/>
    <m/>
    <m/>
    <m/>
  </r>
  <r>
    <m/>
    <x v="849"/>
    <m/>
    <m/>
    <m/>
    <m/>
    <m/>
    <m/>
    <m/>
    <m/>
    <m/>
    <m/>
    <m/>
    <m/>
    <m/>
    <m/>
    <m/>
    <m/>
    <m/>
    <m/>
    <m/>
    <m/>
    <m/>
    <m/>
    <m/>
    <m/>
  </r>
  <r>
    <m/>
    <x v="719"/>
    <m/>
    <m/>
    <m/>
    <m/>
    <m/>
    <m/>
    <m/>
    <m/>
    <m/>
    <m/>
    <m/>
    <m/>
    <m/>
    <m/>
    <m/>
    <m/>
    <m/>
    <m/>
    <m/>
    <m/>
    <m/>
    <m/>
    <m/>
    <m/>
  </r>
  <r>
    <m/>
    <x v="678"/>
    <m/>
    <m/>
    <m/>
    <m/>
    <m/>
    <m/>
    <m/>
    <m/>
    <m/>
    <m/>
    <m/>
    <m/>
    <m/>
    <m/>
    <m/>
    <m/>
    <m/>
    <m/>
    <m/>
    <m/>
    <m/>
    <m/>
    <m/>
    <m/>
  </r>
  <r>
    <m/>
    <x v="99"/>
    <m/>
    <m/>
    <m/>
    <m/>
    <m/>
    <m/>
    <m/>
    <m/>
    <m/>
    <m/>
    <m/>
    <m/>
    <m/>
    <m/>
    <m/>
    <m/>
    <m/>
    <m/>
    <m/>
    <m/>
    <m/>
    <m/>
    <m/>
    <m/>
  </r>
  <r>
    <m/>
    <x v="1510"/>
    <m/>
    <m/>
    <m/>
    <m/>
    <m/>
    <m/>
    <m/>
    <m/>
    <m/>
    <m/>
    <m/>
    <m/>
    <m/>
    <m/>
    <m/>
    <m/>
    <m/>
    <m/>
    <m/>
    <m/>
    <m/>
    <m/>
    <m/>
    <m/>
  </r>
  <r>
    <m/>
    <x v="1110"/>
    <m/>
    <m/>
    <m/>
    <m/>
    <m/>
    <m/>
    <m/>
    <m/>
    <m/>
    <m/>
    <m/>
    <m/>
    <m/>
    <m/>
    <m/>
    <m/>
    <m/>
    <m/>
    <m/>
    <m/>
    <m/>
    <m/>
    <m/>
    <m/>
  </r>
  <r>
    <m/>
    <x v="1517"/>
    <m/>
    <m/>
    <m/>
    <m/>
    <m/>
    <m/>
    <m/>
    <m/>
    <m/>
    <m/>
    <m/>
    <m/>
    <m/>
    <m/>
    <m/>
    <m/>
    <m/>
    <m/>
    <m/>
    <m/>
    <m/>
    <m/>
    <m/>
    <m/>
  </r>
  <r>
    <m/>
    <x v="1112"/>
    <m/>
    <m/>
    <m/>
    <m/>
    <m/>
    <m/>
    <m/>
    <m/>
    <m/>
    <m/>
    <m/>
    <m/>
    <m/>
    <m/>
    <m/>
    <m/>
    <m/>
    <m/>
    <m/>
    <m/>
    <m/>
    <m/>
    <m/>
    <m/>
  </r>
  <r>
    <m/>
    <x v="1523"/>
    <m/>
    <m/>
    <m/>
    <m/>
    <m/>
    <m/>
    <m/>
    <m/>
    <m/>
    <m/>
    <m/>
    <m/>
    <m/>
    <m/>
    <m/>
    <m/>
    <m/>
    <m/>
    <m/>
    <m/>
    <m/>
    <m/>
    <m/>
    <m/>
  </r>
  <r>
    <m/>
    <x v="853"/>
    <m/>
    <m/>
    <m/>
    <m/>
    <m/>
    <m/>
    <m/>
    <m/>
    <m/>
    <m/>
    <m/>
    <m/>
    <m/>
    <m/>
    <m/>
    <m/>
    <m/>
    <m/>
    <m/>
    <m/>
    <m/>
    <m/>
    <m/>
    <m/>
  </r>
  <r>
    <m/>
    <x v="1654"/>
    <m/>
    <m/>
    <m/>
    <m/>
    <m/>
    <m/>
    <m/>
    <m/>
    <m/>
    <m/>
    <m/>
    <m/>
    <m/>
    <m/>
    <m/>
    <m/>
    <m/>
    <m/>
    <m/>
    <m/>
    <m/>
    <m/>
    <m/>
    <m/>
  </r>
  <r>
    <m/>
    <x v="1655"/>
    <m/>
    <m/>
    <m/>
    <m/>
    <m/>
    <m/>
    <m/>
    <m/>
    <m/>
    <m/>
    <m/>
    <m/>
    <m/>
    <m/>
    <m/>
    <m/>
    <m/>
    <m/>
    <m/>
    <m/>
    <m/>
    <m/>
    <m/>
    <m/>
  </r>
  <r>
    <m/>
    <x v="1556"/>
    <m/>
    <m/>
    <m/>
    <m/>
    <m/>
    <m/>
    <m/>
    <m/>
    <m/>
    <m/>
    <m/>
    <m/>
    <m/>
    <m/>
    <m/>
    <m/>
    <m/>
    <m/>
    <m/>
    <m/>
    <m/>
    <m/>
    <m/>
    <m/>
  </r>
  <r>
    <m/>
    <x v="1656"/>
    <m/>
    <m/>
    <m/>
    <m/>
    <m/>
    <m/>
    <m/>
    <m/>
    <m/>
    <m/>
    <m/>
    <m/>
    <m/>
    <m/>
    <m/>
    <m/>
    <m/>
    <m/>
    <m/>
    <m/>
    <m/>
    <m/>
    <m/>
    <m/>
  </r>
  <r>
    <m/>
    <x v="1657"/>
    <m/>
    <m/>
    <m/>
    <m/>
    <m/>
    <m/>
    <m/>
    <m/>
    <m/>
    <m/>
    <m/>
    <m/>
    <m/>
    <m/>
    <m/>
    <m/>
    <m/>
    <m/>
    <m/>
    <m/>
    <m/>
    <m/>
    <m/>
    <m/>
  </r>
  <r>
    <m/>
    <x v="1658"/>
    <m/>
    <m/>
    <m/>
    <m/>
    <m/>
    <m/>
    <m/>
    <m/>
    <m/>
    <m/>
    <m/>
    <m/>
    <m/>
    <m/>
    <m/>
    <m/>
    <m/>
    <m/>
    <m/>
    <m/>
    <m/>
    <m/>
    <m/>
    <m/>
  </r>
  <r>
    <m/>
    <x v="1659"/>
    <m/>
    <m/>
    <m/>
    <m/>
    <m/>
    <m/>
    <m/>
    <m/>
    <m/>
    <m/>
    <m/>
    <m/>
    <m/>
    <m/>
    <m/>
    <m/>
    <m/>
    <m/>
    <m/>
    <m/>
    <m/>
    <m/>
    <m/>
    <m/>
  </r>
  <r>
    <m/>
    <x v="1660"/>
    <m/>
    <m/>
    <m/>
    <m/>
    <m/>
    <m/>
    <m/>
    <m/>
    <m/>
    <m/>
    <m/>
    <m/>
    <m/>
    <m/>
    <m/>
    <m/>
    <m/>
    <m/>
    <m/>
    <m/>
    <m/>
    <m/>
    <m/>
    <m/>
  </r>
  <r>
    <m/>
    <x v="944"/>
    <m/>
    <m/>
    <m/>
    <m/>
    <m/>
    <m/>
    <m/>
    <m/>
    <m/>
    <m/>
    <m/>
    <m/>
    <m/>
    <m/>
    <m/>
    <m/>
    <m/>
    <m/>
    <m/>
    <m/>
    <m/>
    <m/>
    <m/>
    <m/>
  </r>
  <r>
    <m/>
    <x v="592"/>
    <m/>
    <m/>
    <m/>
    <m/>
    <m/>
    <m/>
    <m/>
    <m/>
    <m/>
    <m/>
    <m/>
    <m/>
    <m/>
    <m/>
    <m/>
    <m/>
    <m/>
    <m/>
    <m/>
    <m/>
    <m/>
    <m/>
    <m/>
    <m/>
  </r>
  <r>
    <m/>
    <x v="567"/>
    <m/>
    <m/>
    <m/>
    <m/>
    <m/>
    <m/>
    <m/>
    <m/>
    <m/>
    <m/>
    <m/>
    <m/>
    <m/>
    <m/>
    <m/>
    <m/>
    <m/>
    <m/>
    <m/>
    <m/>
    <m/>
    <m/>
    <m/>
    <m/>
  </r>
  <r>
    <m/>
    <x v="1661"/>
    <m/>
    <m/>
    <m/>
    <m/>
    <m/>
    <m/>
    <m/>
    <m/>
    <m/>
    <m/>
    <m/>
    <m/>
    <m/>
    <m/>
    <m/>
    <m/>
    <m/>
    <m/>
    <m/>
    <m/>
    <m/>
    <m/>
    <m/>
    <m/>
  </r>
  <r>
    <m/>
    <x v="356"/>
    <m/>
    <m/>
    <m/>
    <m/>
    <m/>
    <m/>
    <m/>
    <m/>
    <m/>
    <m/>
    <m/>
    <m/>
    <m/>
    <m/>
    <m/>
    <m/>
    <m/>
    <m/>
    <m/>
    <m/>
    <m/>
    <m/>
    <m/>
    <m/>
  </r>
  <r>
    <m/>
    <x v="1662"/>
    <m/>
    <m/>
    <m/>
    <m/>
    <m/>
    <m/>
    <m/>
    <m/>
    <m/>
    <m/>
    <m/>
    <m/>
    <m/>
    <m/>
    <m/>
    <m/>
    <m/>
    <m/>
    <m/>
    <m/>
    <m/>
    <m/>
    <m/>
    <m/>
  </r>
  <r>
    <m/>
    <x v="724"/>
    <m/>
    <m/>
    <m/>
    <m/>
    <m/>
    <m/>
    <m/>
    <m/>
    <m/>
    <m/>
    <m/>
    <m/>
    <m/>
    <m/>
    <m/>
    <m/>
    <m/>
    <m/>
    <m/>
    <m/>
    <m/>
    <m/>
    <m/>
    <m/>
  </r>
  <r>
    <m/>
    <x v="724"/>
    <m/>
    <m/>
    <m/>
    <m/>
    <m/>
    <m/>
    <m/>
    <m/>
    <m/>
    <m/>
    <m/>
    <m/>
    <m/>
    <m/>
    <m/>
    <m/>
    <m/>
    <m/>
    <m/>
    <m/>
    <m/>
    <m/>
    <m/>
    <m/>
  </r>
  <r>
    <m/>
    <x v="318"/>
    <m/>
    <m/>
    <m/>
    <m/>
    <m/>
    <m/>
    <m/>
    <m/>
    <m/>
    <m/>
    <m/>
    <m/>
    <m/>
    <m/>
    <m/>
    <m/>
    <m/>
    <m/>
    <m/>
    <m/>
    <m/>
    <m/>
    <m/>
    <m/>
  </r>
  <r>
    <m/>
    <x v="1131"/>
    <m/>
    <m/>
    <m/>
    <m/>
    <m/>
    <m/>
    <m/>
    <m/>
    <m/>
    <m/>
    <m/>
    <m/>
    <m/>
    <m/>
    <m/>
    <m/>
    <m/>
    <m/>
    <m/>
    <m/>
    <m/>
    <m/>
    <m/>
    <m/>
  </r>
  <r>
    <m/>
    <x v="1663"/>
    <m/>
    <m/>
    <m/>
    <m/>
    <m/>
    <m/>
    <m/>
    <m/>
    <m/>
    <m/>
    <m/>
    <m/>
    <m/>
    <m/>
    <m/>
    <m/>
    <m/>
    <m/>
    <m/>
    <m/>
    <m/>
    <m/>
    <m/>
    <m/>
  </r>
  <r>
    <m/>
    <x v="1664"/>
    <m/>
    <m/>
    <m/>
    <m/>
    <m/>
    <m/>
    <m/>
    <m/>
    <m/>
    <m/>
    <m/>
    <m/>
    <m/>
    <m/>
    <m/>
    <m/>
    <m/>
    <m/>
    <m/>
    <m/>
    <m/>
    <m/>
    <m/>
    <m/>
  </r>
  <r>
    <m/>
    <x v="404"/>
    <m/>
    <m/>
    <m/>
    <m/>
    <m/>
    <m/>
    <m/>
    <m/>
    <m/>
    <m/>
    <m/>
    <m/>
    <m/>
    <m/>
    <m/>
    <m/>
    <m/>
    <m/>
    <m/>
    <m/>
    <m/>
    <m/>
    <m/>
    <m/>
  </r>
  <r>
    <m/>
    <x v="308"/>
    <m/>
    <m/>
    <m/>
    <m/>
    <m/>
    <m/>
    <m/>
    <m/>
    <m/>
    <m/>
    <m/>
    <m/>
    <m/>
    <m/>
    <m/>
    <m/>
    <m/>
    <m/>
    <m/>
    <m/>
    <m/>
    <m/>
    <m/>
    <m/>
  </r>
  <r>
    <m/>
    <x v="30"/>
    <m/>
    <m/>
    <m/>
    <m/>
    <m/>
    <m/>
    <m/>
    <m/>
    <m/>
    <m/>
    <m/>
    <m/>
    <m/>
    <m/>
    <m/>
    <m/>
    <m/>
    <m/>
    <m/>
    <m/>
    <m/>
    <m/>
    <m/>
    <m/>
  </r>
  <r>
    <m/>
    <x v="124"/>
    <m/>
    <m/>
    <m/>
    <m/>
    <m/>
    <m/>
    <m/>
    <m/>
    <m/>
    <m/>
    <m/>
    <m/>
    <m/>
    <m/>
    <m/>
    <m/>
    <m/>
    <m/>
    <m/>
    <m/>
    <m/>
    <m/>
    <m/>
    <m/>
  </r>
  <r>
    <m/>
    <x v="124"/>
    <m/>
    <m/>
    <m/>
    <m/>
    <m/>
    <m/>
    <m/>
    <m/>
    <m/>
    <m/>
    <m/>
    <m/>
    <m/>
    <m/>
    <m/>
    <m/>
    <m/>
    <m/>
    <m/>
    <m/>
    <m/>
    <m/>
    <m/>
    <m/>
  </r>
  <r>
    <m/>
    <x v="1665"/>
    <m/>
    <m/>
    <m/>
    <m/>
    <m/>
    <m/>
    <m/>
    <m/>
    <m/>
    <m/>
    <m/>
    <m/>
    <m/>
    <m/>
    <m/>
    <m/>
    <m/>
    <m/>
    <m/>
    <m/>
    <m/>
    <m/>
    <m/>
    <m/>
  </r>
  <r>
    <m/>
    <x v="1666"/>
    <m/>
    <m/>
    <m/>
    <m/>
    <m/>
    <m/>
    <m/>
    <m/>
    <m/>
    <m/>
    <m/>
    <m/>
    <m/>
    <m/>
    <m/>
    <m/>
    <m/>
    <m/>
    <m/>
    <m/>
    <m/>
    <m/>
    <m/>
    <m/>
  </r>
  <r>
    <m/>
    <x v="208"/>
    <m/>
    <m/>
    <m/>
    <m/>
    <m/>
    <m/>
    <m/>
    <m/>
    <m/>
    <m/>
    <m/>
    <m/>
    <m/>
    <m/>
    <m/>
    <m/>
    <m/>
    <m/>
    <m/>
    <m/>
    <m/>
    <m/>
    <m/>
    <m/>
  </r>
  <r>
    <m/>
    <x v="208"/>
    <m/>
    <m/>
    <m/>
    <m/>
    <m/>
    <m/>
    <m/>
    <m/>
    <m/>
    <m/>
    <m/>
    <m/>
    <m/>
    <m/>
    <m/>
    <m/>
    <m/>
    <m/>
    <m/>
    <m/>
    <m/>
    <m/>
    <m/>
    <m/>
  </r>
  <r>
    <m/>
    <x v="208"/>
    <m/>
    <m/>
    <m/>
    <m/>
    <m/>
    <m/>
    <m/>
    <m/>
    <m/>
    <m/>
    <m/>
    <m/>
    <m/>
    <m/>
    <m/>
    <m/>
    <m/>
    <m/>
    <m/>
    <m/>
    <m/>
    <m/>
    <m/>
    <m/>
  </r>
  <r>
    <m/>
    <x v="208"/>
    <m/>
    <m/>
    <m/>
    <m/>
    <m/>
    <m/>
    <m/>
    <m/>
    <m/>
    <m/>
    <m/>
    <m/>
    <m/>
    <m/>
    <m/>
    <m/>
    <m/>
    <m/>
    <m/>
    <m/>
    <m/>
    <m/>
    <m/>
    <m/>
  </r>
  <r>
    <m/>
    <x v="1140"/>
    <m/>
    <m/>
    <m/>
    <m/>
    <m/>
    <m/>
    <m/>
    <m/>
    <m/>
    <m/>
    <m/>
    <m/>
    <m/>
    <m/>
    <m/>
    <m/>
    <m/>
    <m/>
    <m/>
    <m/>
    <m/>
    <m/>
    <m/>
    <m/>
  </r>
  <r>
    <m/>
    <x v="1667"/>
    <m/>
    <m/>
    <m/>
    <m/>
    <m/>
    <m/>
    <m/>
    <m/>
    <m/>
    <m/>
    <m/>
    <m/>
    <m/>
    <m/>
    <m/>
    <m/>
    <m/>
    <m/>
    <m/>
    <m/>
    <m/>
    <m/>
    <m/>
    <m/>
  </r>
  <r>
    <m/>
    <x v="1668"/>
    <m/>
    <m/>
    <m/>
    <m/>
    <m/>
    <m/>
    <m/>
    <m/>
    <m/>
    <m/>
    <m/>
    <m/>
    <m/>
    <m/>
    <m/>
    <m/>
    <m/>
    <m/>
    <m/>
    <m/>
    <m/>
    <m/>
    <m/>
    <m/>
  </r>
  <r>
    <m/>
    <x v="1669"/>
    <m/>
    <m/>
    <m/>
    <m/>
    <m/>
    <m/>
    <m/>
    <m/>
    <m/>
    <m/>
    <m/>
    <m/>
    <m/>
    <m/>
    <m/>
    <m/>
    <m/>
    <m/>
    <m/>
    <m/>
    <m/>
    <m/>
    <m/>
    <m/>
  </r>
  <r>
    <m/>
    <x v="1670"/>
    <m/>
    <m/>
    <m/>
    <m/>
    <m/>
    <m/>
    <m/>
    <m/>
    <m/>
    <m/>
    <m/>
    <m/>
    <m/>
    <m/>
    <m/>
    <m/>
    <m/>
    <m/>
    <m/>
    <m/>
    <m/>
    <m/>
    <m/>
    <m/>
  </r>
  <r>
    <m/>
    <x v="1671"/>
    <m/>
    <m/>
    <m/>
    <m/>
    <m/>
    <m/>
    <m/>
    <m/>
    <m/>
    <m/>
    <m/>
    <m/>
    <m/>
    <m/>
    <m/>
    <m/>
    <m/>
    <m/>
    <m/>
    <m/>
    <m/>
    <m/>
    <m/>
    <m/>
  </r>
  <r>
    <m/>
    <x v="1672"/>
    <m/>
    <m/>
    <m/>
    <m/>
    <m/>
    <m/>
    <m/>
    <m/>
    <m/>
    <m/>
    <m/>
    <m/>
    <m/>
    <m/>
    <m/>
    <m/>
    <m/>
    <m/>
    <m/>
    <m/>
    <m/>
    <m/>
    <m/>
    <m/>
  </r>
  <r>
    <m/>
    <x v="1145"/>
    <m/>
    <m/>
    <m/>
    <m/>
    <m/>
    <m/>
    <m/>
    <m/>
    <m/>
    <m/>
    <m/>
    <m/>
    <m/>
    <m/>
    <m/>
    <m/>
    <m/>
    <m/>
    <m/>
    <m/>
    <m/>
    <m/>
    <m/>
    <m/>
  </r>
  <r>
    <m/>
    <x v="319"/>
    <m/>
    <m/>
    <m/>
    <m/>
    <m/>
    <m/>
    <m/>
    <m/>
    <m/>
    <m/>
    <m/>
    <m/>
    <m/>
    <m/>
    <m/>
    <m/>
    <m/>
    <m/>
    <m/>
    <m/>
    <m/>
    <m/>
    <m/>
    <m/>
  </r>
  <r>
    <m/>
    <x v="1673"/>
    <m/>
    <m/>
    <m/>
    <m/>
    <m/>
    <m/>
    <m/>
    <m/>
    <m/>
    <m/>
    <m/>
    <m/>
    <m/>
    <m/>
    <m/>
    <m/>
    <m/>
    <m/>
    <m/>
    <m/>
    <m/>
    <m/>
    <m/>
    <m/>
  </r>
  <r>
    <m/>
    <x v="128"/>
    <m/>
    <m/>
    <m/>
    <m/>
    <m/>
    <m/>
    <m/>
    <m/>
    <m/>
    <m/>
    <m/>
    <m/>
    <m/>
    <m/>
    <m/>
    <m/>
    <m/>
    <m/>
    <m/>
    <m/>
    <m/>
    <m/>
    <m/>
    <m/>
  </r>
  <r>
    <m/>
    <x v="222"/>
    <m/>
    <m/>
    <m/>
    <m/>
    <m/>
    <m/>
    <m/>
    <m/>
    <m/>
    <m/>
    <m/>
    <m/>
    <m/>
    <m/>
    <m/>
    <m/>
    <m/>
    <m/>
    <m/>
    <m/>
    <m/>
    <m/>
    <m/>
    <m/>
  </r>
  <r>
    <m/>
    <x v="115"/>
    <m/>
    <m/>
    <m/>
    <m/>
    <m/>
    <m/>
    <m/>
    <m/>
    <m/>
    <m/>
    <m/>
    <m/>
    <m/>
    <m/>
    <m/>
    <m/>
    <m/>
    <m/>
    <m/>
    <m/>
    <m/>
    <m/>
    <m/>
    <m/>
  </r>
  <r>
    <m/>
    <x v="1674"/>
    <m/>
    <m/>
    <m/>
    <m/>
    <m/>
    <m/>
    <m/>
    <m/>
    <m/>
    <m/>
    <m/>
    <m/>
    <m/>
    <m/>
    <m/>
    <m/>
    <m/>
    <m/>
    <m/>
    <m/>
    <m/>
    <m/>
    <m/>
    <m/>
  </r>
  <r>
    <m/>
    <x v="954"/>
    <m/>
    <m/>
    <m/>
    <m/>
    <m/>
    <m/>
    <m/>
    <m/>
    <m/>
    <m/>
    <m/>
    <m/>
    <m/>
    <m/>
    <m/>
    <m/>
    <m/>
    <m/>
    <m/>
    <m/>
    <m/>
    <m/>
    <m/>
    <m/>
  </r>
  <r>
    <m/>
    <x v="1675"/>
    <m/>
    <m/>
    <m/>
    <m/>
    <m/>
    <m/>
    <m/>
    <m/>
    <m/>
    <m/>
    <m/>
    <m/>
    <m/>
    <m/>
    <m/>
    <m/>
    <m/>
    <m/>
    <m/>
    <m/>
    <m/>
    <m/>
    <m/>
    <m/>
  </r>
  <r>
    <m/>
    <x v="1676"/>
    <m/>
    <m/>
    <m/>
    <m/>
    <m/>
    <m/>
    <m/>
    <m/>
    <m/>
    <m/>
    <m/>
    <m/>
    <m/>
    <m/>
    <m/>
    <m/>
    <m/>
    <m/>
    <m/>
    <m/>
    <m/>
    <m/>
    <m/>
    <m/>
  </r>
  <r>
    <m/>
    <x v="1161"/>
    <m/>
    <m/>
    <m/>
    <m/>
    <m/>
    <m/>
    <m/>
    <m/>
    <m/>
    <m/>
    <m/>
    <m/>
    <m/>
    <m/>
    <m/>
    <m/>
    <m/>
    <m/>
    <m/>
    <m/>
    <m/>
    <m/>
    <m/>
    <m/>
  </r>
  <r>
    <m/>
    <x v="129"/>
    <m/>
    <m/>
    <m/>
    <m/>
    <m/>
    <m/>
    <m/>
    <m/>
    <m/>
    <m/>
    <m/>
    <m/>
    <m/>
    <m/>
    <m/>
    <m/>
    <m/>
    <m/>
    <m/>
    <m/>
    <m/>
    <m/>
    <m/>
    <m/>
  </r>
  <r>
    <m/>
    <x v="1677"/>
    <m/>
    <m/>
    <m/>
    <m/>
    <m/>
    <m/>
    <m/>
    <m/>
    <m/>
    <m/>
    <m/>
    <m/>
    <m/>
    <m/>
    <m/>
    <m/>
    <m/>
    <m/>
    <m/>
    <m/>
    <m/>
    <m/>
    <m/>
    <m/>
  </r>
  <r>
    <m/>
    <x v="1678"/>
    <m/>
    <m/>
    <m/>
    <m/>
    <m/>
    <m/>
    <m/>
    <m/>
    <m/>
    <m/>
    <m/>
    <m/>
    <m/>
    <m/>
    <m/>
    <m/>
    <m/>
    <m/>
    <m/>
    <m/>
    <m/>
    <m/>
    <m/>
    <m/>
  </r>
  <r>
    <m/>
    <x v="731"/>
    <m/>
    <m/>
    <m/>
    <m/>
    <m/>
    <m/>
    <m/>
    <m/>
    <m/>
    <m/>
    <m/>
    <m/>
    <m/>
    <m/>
    <m/>
    <m/>
    <m/>
    <m/>
    <m/>
    <m/>
    <m/>
    <m/>
    <m/>
    <m/>
  </r>
  <r>
    <m/>
    <x v="1679"/>
    <m/>
    <m/>
    <m/>
    <m/>
    <m/>
    <m/>
    <m/>
    <m/>
    <m/>
    <m/>
    <m/>
    <m/>
    <m/>
    <m/>
    <m/>
    <m/>
    <m/>
    <m/>
    <m/>
    <m/>
    <m/>
    <m/>
    <m/>
    <m/>
  </r>
  <r>
    <m/>
    <x v="1171"/>
    <m/>
    <m/>
    <m/>
    <m/>
    <m/>
    <m/>
    <m/>
    <m/>
    <m/>
    <m/>
    <m/>
    <m/>
    <m/>
    <m/>
    <m/>
    <m/>
    <m/>
    <m/>
    <m/>
    <m/>
    <m/>
    <m/>
    <m/>
    <m/>
  </r>
  <r>
    <m/>
    <x v="1173"/>
    <m/>
    <m/>
    <m/>
    <m/>
    <m/>
    <m/>
    <m/>
    <m/>
    <m/>
    <m/>
    <m/>
    <m/>
    <m/>
    <m/>
    <m/>
    <m/>
    <m/>
    <m/>
    <m/>
    <m/>
    <m/>
    <m/>
    <m/>
    <m/>
  </r>
  <r>
    <m/>
    <x v="1680"/>
    <m/>
    <m/>
    <m/>
    <m/>
    <m/>
    <m/>
    <m/>
    <m/>
    <m/>
    <m/>
    <m/>
    <m/>
    <m/>
    <m/>
    <m/>
    <m/>
    <m/>
    <m/>
    <m/>
    <m/>
    <m/>
    <m/>
    <m/>
    <m/>
  </r>
  <r>
    <m/>
    <x v="1681"/>
    <m/>
    <m/>
    <m/>
    <m/>
    <m/>
    <m/>
    <m/>
    <m/>
    <m/>
    <m/>
    <m/>
    <m/>
    <m/>
    <m/>
    <m/>
    <m/>
    <m/>
    <m/>
    <m/>
    <m/>
    <m/>
    <m/>
    <m/>
    <m/>
  </r>
  <r>
    <m/>
    <x v="732"/>
    <m/>
    <m/>
    <m/>
    <m/>
    <m/>
    <m/>
    <m/>
    <m/>
    <m/>
    <m/>
    <m/>
    <m/>
    <m/>
    <m/>
    <m/>
    <m/>
    <m/>
    <m/>
    <m/>
    <m/>
    <m/>
    <m/>
    <m/>
    <m/>
  </r>
  <r>
    <m/>
    <x v="862"/>
    <m/>
    <m/>
    <m/>
    <m/>
    <m/>
    <m/>
    <m/>
    <m/>
    <m/>
    <m/>
    <m/>
    <m/>
    <m/>
    <m/>
    <m/>
    <m/>
    <m/>
    <m/>
    <m/>
    <m/>
    <m/>
    <m/>
    <m/>
    <m/>
  </r>
  <r>
    <m/>
    <x v="1682"/>
    <m/>
    <m/>
    <m/>
    <m/>
    <m/>
    <m/>
    <m/>
    <m/>
    <m/>
    <m/>
    <m/>
    <m/>
    <m/>
    <m/>
    <m/>
    <m/>
    <m/>
    <m/>
    <m/>
    <m/>
    <m/>
    <m/>
    <m/>
    <m/>
  </r>
  <r>
    <m/>
    <x v="499"/>
    <m/>
    <m/>
    <m/>
    <m/>
    <m/>
    <m/>
    <m/>
    <m/>
    <m/>
    <m/>
    <m/>
    <m/>
    <m/>
    <m/>
    <m/>
    <m/>
    <m/>
    <m/>
    <m/>
    <m/>
    <m/>
    <m/>
    <m/>
    <m/>
  </r>
  <r>
    <m/>
    <x v="1683"/>
    <m/>
    <m/>
    <m/>
    <m/>
    <m/>
    <m/>
    <m/>
    <m/>
    <m/>
    <m/>
    <m/>
    <m/>
    <m/>
    <m/>
    <m/>
    <m/>
    <m/>
    <m/>
    <m/>
    <m/>
    <m/>
    <m/>
    <m/>
    <m/>
  </r>
  <r>
    <m/>
    <x v="1683"/>
    <m/>
    <m/>
    <m/>
    <m/>
    <m/>
    <m/>
    <m/>
    <m/>
    <m/>
    <m/>
    <m/>
    <m/>
    <m/>
    <m/>
    <m/>
    <m/>
    <m/>
    <m/>
    <m/>
    <m/>
    <m/>
    <m/>
    <m/>
    <m/>
  </r>
  <r>
    <m/>
    <x v="1684"/>
    <m/>
    <m/>
    <m/>
    <m/>
    <m/>
    <m/>
    <m/>
    <m/>
    <m/>
    <m/>
    <m/>
    <m/>
    <m/>
    <m/>
    <m/>
    <m/>
    <m/>
    <m/>
    <m/>
    <m/>
    <m/>
    <m/>
    <m/>
    <m/>
  </r>
  <r>
    <m/>
    <x v="1685"/>
    <m/>
    <m/>
    <m/>
    <m/>
    <m/>
    <m/>
    <m/>
    <m/>
    <m/>
    <m/>
    <m/>
    <m/>
    <m/>
    <m/>
    <m/>
    <m/>
    <m/>
    <m/>
    <m/>
    <m/>
    <m/>
    <m/>
    <m/>
    <m/>
  </r>
  <r>
    <m/>
    <x v="290"/>
    <m/>
    <m/>
    <m/>
    <m/>
    <m/>
    <m/>
    <m/>
    <m/>
    <m/>
    <m/>
    <m/>
    <m/>
    <m/>
    <m/>
    <m/>
    <m/>
    <m/>
    <m/>
    <m/>
    <m/>
    <m/>
    <m/>
    <m/>
    <m/>
  </r>
  <r>
    <m/>
    <x v="227"/>
    <m/>
    <m/>
    <m/>
    <m/>
    <m/>
    <m/>
    <m/>
    <m/>
    <m/>
    <m/>
    <m/>
    <m/>
    <m/>
    <m/>
    <m/>
    <m/>
    <m/>
    <m/>
    <m/>
    <m/>
    <m/>
    <m/>
    <m/>
    <m/>
  </r>
  <r>
    <m/>
    <x v="98"/>
    <m/>
    <m/>
    <m/>
    <m/>
    <m/>
    <m/>
    <m/>
    <m/>
    <m/>
    <m/>
    <m/>
    <m/>
    <m/>
    <m/>
    <m/>
    <m/>
    <m/>
    <m/>
    <m/>
    <m/>
    <m/>
    <m/>
    <m/>
    <m/>
  </r>
  <r>
    <m/>
    <x v="961"/>
    <m/>
    <m/>
    <m/>
    <m/>
    <m/>
    <m/>
    <m/>
    <m/>
    <m/>
    <m/>
    <m/>
    <m/>
    <m/>
    <m/>
    <m/>
    <m/>
    <m/>
    <m/>
    <m/>
    <m/>
    <m/>
    <m/>
    <m/>
    <m/>
  </r>
  <r>
    <m/>
    <x v="962"/>
    <m/>
    <m/>
    <m/>
    <m/>
    <m/>
    <m/>
    <m/>
    <m/>
    <m/>
    <m/>
    <m/>
    <m/>
    <m/>
    <m/>
    <m/>
    <m/>
    <m/>
    <m/>
    <m/>
    <m/>
    <m/>
    <m/>
    <m/>
    <m/>
  </r>
  <r>
    <m/>
    <x v="866"/>
    <m/>
    <m/>
    <m/>
    <m/>
    <m/>
    <m/>
    <m/>
    <m/>
    <m/>
    <m/>
    <m/>
    <m/>
    <m/>
    <m/>
    <m/>
    <m/>
    <m/>
    <m/>
    <m/>
    <m/>
    <m/>
    <m/>
    <m/>
    <m/>
  </r>
  <r>
    <m/>
    <x v="1686"/>
    <m/>
    <m/>
    <m/>
    <m/>
    <m/>
    <m/>
    <m/>
    <m/>
    <m/>
    <m/>
    <m/>
    <m/>
    <m/>
    <m/>
    <m/>
    <m/>
    <m/>
    <m/>
    <m/>
    <m/>
    <m/>
    <m/>
    <m/>
    <m/>
  </r>
  <r>
    <m/>
    <x v="867"/>
    <m/>
    <m/>
    <m/>
    <m/>
    <m/>
    <m/>
    <m/>
    <m/>
    <m/>
    <m/>
    <m/>
    <m/>
    <m/>
    <m/>
    <m/>
    <m/>
    <m/>
    <m/>
    <m/>
    <m/>
    <m/>
    <m/>
    <m/>
    <m/>
  </r>
  <r>
    <m/>
    <x v="685"/>
    <m/>
    <m/>
    <m/>
    <m/>
    <m/>
    <m/>
    <m/>
    <m/>
    <m/>
    <m/>
    <m/>
    <m/>
    <m/>
    <m/>
    <m/>
    <m/>
    <m/>
    <m/>
    <m/>
    <m/>
    <m/>
    <m/>
    <m/>
    <m/>
  </r>
  <r>
    <m/>
    <x v="685"/>
    <m/>
    <m/>
    <m/>
    <m/>
    <m/>
    <m/>
    <m/>
    <m/>
    <m/>
    <m/>
    <m/>
    <m/>
    <m/>
    <m/>
    <m/>
    <m/>
    <m/>
    <m/>
    <m/>
    <m/>
    <m/>
    <m/>
    <m/>
    <m/>
  </r>
  <r>
    <m/>
    <x v="868"/>
    <m/>
    <m/>
    <m/>
    <m/>
    <m/>
    <m/>
    <m/>
    <m/>
    <m/>
    <m/>
    <m/>
    <m/>
    <m/>
    <m/>
    <m/>
    <m/>
    <m/>
    <m/>
    <m/>
    <m/>
    <m/>
    <m/>
    <m/>
    <m/>
  </r>
  <r>
    <m/>
    <x v="868"/>
    <m/>
    <m/>
    <m/>
    <m/>
    <m/>
    <m/>
    <m/>
    <m/>
    <m/>
    <m/>
    <m/>
    <m/>
    <m/>
    <m/>
    <m/>
    <m/>
    <m/>
    <m/>
    <m/>
    <m/>
    <m/>
    <m/>
    <m/>
    <m/>
  </r>
  <r>
    <m/>
    <x v="454"/>
    <m/>
    <m/>
    <m/>
    <m/>
    <m/>
    <m/>
    <m/>
    <m/>
    <m/>
    <m/>
    <m/>
    <m/>
    <m/>
    <m/>
    <m/>
    <m/>
    <m/>
    <m/>
    <m/>
    <m/>
    <m/>
    <m/>
    <m/>
    <m/>
  </r>
  <r>
    <m/>
    <x v="454"/>
    <m/>
    <m/>
    <m/>
    <m/>
    <m/>
    <m/>
    <m/>
    <m/>
    <m/>
    <m/>
    <m/>
    <m/>
    <m/>
    <m/>
    <m/>
    <m/>
    <m/>
    <m/>
    <m/>
    <m/>
    <m/>
    <m/>
    <m/>
    <m/>
  </r>
  <r>
    <m/>
    <x v="501"/>
    <m/>
    <m/>
    <m/>
    <m/>
    <m/>
    <m/>
    <m/>
    <m/>
    <m/>
    <m/>
    <m/>
    <m/>
    <m/>
    <m/>
    <m/>
    <m/>
    <m/>
    <m/>
    <m/>
    <m/>
    <m/>
    <m/>
    <m/>
    <m/>
  </r>
  <r>
    <m/>
    <x v="1687"/>
    <m/>
    <m/>
    <m/>
    <m/>
    <m/>
    <m/>
    <m/>
    <m/>
    <m/>
    <m/>
    <m/>
    <m/>
    <m/>
    <m/>
    <m/>
    <m/>
    <m/>
    <m/>
    <m/>
    <m/>
    <m/>
    <m/>
    <m/>
    <m/>
  </r>
  <r>
    <m/>
    <x v="521"/>
    <m/>
    <m/>
    <m/>
    <m/>
    <m/>
    <m/>
    <m/>
    <m/>
    <m/>
    <m/>
    <m/>
    <m/>
    <m/>
    <m/>
    <m/>
    <m/>
    <m/>
    <m/>
    <m/>
    <m/>
    <m/>
    <m/>
    <m/>
    <m/>
  </r>
  <r>
    <m/>
    <x v="620"/>
    <m/>
    <m/>
    <m/>
    <m/>
    <m/>
    <m/>
    <m/>
    <m/>
    <m/>
    <m/>
    <m/>
    <m/>
    <m/>
    <m/>
    <m/>
    <m/>
    <m/>
    <m/>
    <m/>
    <m/>
    <m/>
    <m/>
    <m/>
    <m/>
  </r>
  <r>
    <m/>
    <x v="479"/>
    <m/>
    <m/>
    <m/>
    <m/>
    <m/>
    <m/>
    <m/>
    <m/>
    <m/>
    <m/>
    <m/>
    <m/>
    <m/>
    <m/>
    <m/>
    <m/>
    <m/>
    <m/>
    <m/>
    <m/>
    <m/>
    <m/>
    <m/>
    <m/>
  </r>
  <r>
    <m/>
    <x v="1688"/>
    <m/>
    <m/>
    <m/>
    <m/>
    <m/>
    <m/>
    <m/>
    <m/>
    <m/>
    <m/>
    <m/>
    <m/>
    <m/>
    <m/>
    <m/>
    <m/>
    <m/>
    <m/>
    <m/>
    <m/>
    <m/>
    <m/>
    <m/>
    <m/>
  </r>
  <r>
    <m/>
    <x v="573"/>
    <m/>
    <m/>
    <m/>
    <m/>
    <m/>
    <m/>
    <m/>
    <m/>
    <m/>
    <m/>
    <m/>
    <m/>
    <m/>
    <m/>
    <m/>
    <m/>
    <m/>
    <m/>
    <m/>
    <m/>
    <m/>
    <m/>
    <m/>
    <m/>
  </r>
  <r>
    <m/>
    <x v="573"/>
    <m/>
    <m/>
    <m/>
    <m/>
    <m/>
    <m/>
    <m/>
    <m/>
    <m/>
    <m/>
    <m/>
    <m/>
    <m/>
    <m/>
    <m/>
    <m/>
    <m/>
    <m/>
    <m/>
    <m/>
    <m/>
    <m/>
    <m/>
    <m/>
  </r>
  <r>
    <m/>
    <x v="687"/>
    <m/>
    <m/>
    <m/>
    <m/>
    <m/>
    <m/>
    <m/>
    <m/>
    <m/>
    <m/>
    <m/>
    <m/>
    <m/>
    <m/>
    <m/>
    <m/>
    <m/>
    <m/>
    <m/>
    <m/>
    <m/>
    <m/>
    <m/>
    <m/>
  </r>
  <r>
    <m/>
    <x v="621"/>
    <m/>
    <m/>
    <m/>
    <m/>
    <m/>
    <m/>
    <m/>
    <m/>
    <m/>
    <m/>
    <m/>
    <m/>
    <m/>
    <m/>
    <m/>
    <m/>
    <m/>
    <m/>
    <m/>
    <m/>
    <m/>
    <m/>
    <m/>
    <m/>
  </r>
  <r>
    <m/>
    <x v="784"/>
    <m/>
    <m/>
    <m/>
    <m/>
    <m/>
    <m/>
    <m/>
    <m/>
    <m/>
    <m/>
    <m/>
    <m/>
    <m/>
    <m/>
    <m/>
    <m/>
    <m/>
    <m/>
    <m/>
    <m/>
    <m/>
    <m/>
    <m/>
    <m/>
  </r>
  <r>
    <m/>
    <x v="871"/>
    <m/>
    <m/>
    <m/>
    <m/>
    <m/>
    <m/>
    <m/>
    <m/>
    <m/>
    <m/>
    <m/>
    <m/>
    <m/>
    <m/>
    <m/>
    <m/>
    <m/>
    <m/>
    <m/>
    <m/>
    <m/>
    <m/>
    <m/>
    <m/>
  </r>
  <r>
    <m/>
    <x v="155"/>
    <m/>
    <m/>
    <m/>
    <m/>
    <m/>
    <m/>
    <m/>
    <m/>
    <m/>
    <m/>
    <m/>
    <m/>
    <m/>
    <m/>
    <m/>
    <m/>
    <m/>
    <m/>
    <m/>
    <m/>
    <m/>
    <m/>
    <m/>
    <m/>
  </r>
  <r>
    <m/>
    <x v="155"/>
    <m/>
    <m/>
    <m/>
    <m/>
    <m/>
    <m/>
    <m/>
    <m/>
    <m/>
    <m/>
    <m/>
    <m/>
    <m/>
    <m/>
    <m/>
    <m/>
    <m/>
    <m/>
    <m/>
    <m/>
    <m/>
    <m/>
    <m/>
    <m/>
  </r>
  <r>
    <m/>
    <x v="52"/>
    <m/>
    <m/>
    <m/>
    <m/>
    <m/>
    <m/>
    <m/>
    <m/>
    <m/>
    <m/>
    <m/>
    <m/>
    <m/>
    <m/>
    <m/>
    <m/>
    <m/>
    <m/>
    <m/>
    <m/>
    <m/>
    <m/>
    <m/>
    <m/>
  </r>
  <r>
    <m/>
    <x v="872"/>
    <m/>
    <m/>
    <m/>
    <m/>
    <m/>
    <m/>
    <m/>
    <m/>
    <m/>
    <m/>
    <m/>
    <m/>
    <m/>
    <m/>
    <m/>
    <m/>
    <m/>
    <m/>
    <m/>
    <m/>
    <m/>
    <m/>
    <m/>
    <m/>
  </r>
  <r>
    <m/>
    <x v="97"/>
    <m/>
    <m/>
    <m/>
    <m/>
    <m/>
    <m/>
    <m/>
    <m/>
    <m/>
    <m/>
    <m/>
    <m/>
    <m/>
    <m/>
    <m/>
    <m/>
    <m/>
    <m/>
    <m/>
    <m/>
    <m/>
    <m/>
    <m/>
    <m/>
  </r>
  <r>
    <m/>
    <x v="1193"/>
    <m/>
    <m/>
    <m/>
    <m/>
    <m/>
    <m/>
    <m/>
    <m/>
    <m/>
    <m/>
    <m/>
    <m/>
    <m/>
    <m/>
    <m/>
    <m/>
    <m/>
    <m/>
    <m/>
    <m/>
    <m/>
    <m/>
    <m/>
    <m/>
  </r>
  <r>
    <m/>
    <x v="1196"/>
    <m/>
    <m/>
    <m/>
    <m/>
    <m/>
    <m/>
    <m/>
    <m/>
    <m/>
    <m/>
    <m/>
    <m/>
    <m/>
    <m/>
    <m/>
    <m/>
    <m/>
    <m/>
    <m/>
    <m/>
    <m/>
    <m/>
    <m/>
    <m/>
  </r>
  <r>
    <m/>
    <x v="1689"/>
    <m/>
    <m/>
    <m/>
    <m/>
    <m/>
    <m/>
    <m/>
    <m/>
    <m/>
    <m/>
    <m/>
    <m/>
    <m/>
    <m/>
    <m/>
    <m/>
    <m/>
    <m/>
    <m/>
    <m/>
    <m/>
    <m/>
    <m/>
    <m/>
  </r>
  <r>
    <m/>
    <x v="874"/>
    <m/>
    <m/>
    <m/>
    <m/>
    <m/>
    <m/>
    <m/>
    <m/>
    <m/>
    <m/>
    <m/>
    <m/>
    <m/>
    <m/>
    <m/>
    <m/>
    <m/>
    <m/>
    <m/>
    <m/>
    <m/>
    <m/>
    <m/>
    <m/>
  </r>
  <r>
    <m/>
    <x v="735"/>
    <m/>
    <m/>
    <m/>
    <m/>
    <m/>
    <m/>
    <m/>
    <m/>
    <m/>
    <m/>
    <m/>
    <m/>
    <m/>
    <m/>
    <m/>
    <m/>
    <m/>
    <m/>
    <m/>
    <m/>
    <m/>
    <m/>
    <m/>
    <m/>
  </r>
  <r>
    <m/>
    <x v="45"/>
    <m/>
    <m/>
    <m/>
    <m/>
    <m/>
    <m/>
    <m/>
    <m/>
    <m/>
    <m/>
    <m/>
    <m/>
    <m/>
    <m/>
    <m/>
    <m/>
    <m/>
    <m/>
    <m/>
    <m/>
    <m/>
    <m/>
    <m/>
    <m/>
  </r>
  <r>
    <m/>
    <x v="1690"/>
    <m/>
    <m/>
    <m/>
    <m/>
    <m/>
    <m/>
    <m/>
    <m/>
    <m/>
    <m/>
    <m/>
    <m/>
    <m/>
    <m/>
    <m/>
    <m/>
    <m/>
    <m/>
    <m/>
    <m/>
    <m/>
    <m/>
    <m/>
    <m/>
  </r>
  <r>
    <m/>
    <x v="689"/>
    <m/>
    <m/>
    <m/>
    <m/>
    <m/>
    <m/>
    <m/>
    <m/>
    <m/>
    <m/>
    <m/>
    <m/>
    <m/>
    <m/>
    <m/>
    <m/>
    <m/>
    <m/>
    <m/>
    <m/>
    <m/>
    <m/>
    <m/>
    <m/>
  </r>
  <r>
    <m/>
    <x v="1691"/>
    <m/>
    <m/>
    <m/>
    <m/>
    <m/>
    <m/>
    <m/>
    <m/>
    <m/>
    <m/>
    <m/>
    <m/>
    <m/>
    <m/>
    <m/>
    <m/>
    <m/>
    <m/>
    <m/>
    <m/>
    <m/>
    <m/>
    <m/>
    <m/>
  </r>
  <r>
    <m/>
    <x v="1692"/>
    <m/>
    <m/>
    <m/>
    <m/>
    <m/>
    <m/>
    <m/>
    <m/>
    <m/>
    <m/>
    <m/>
    <m/>
    <m/>
    <m/>
    <m/>
    <m/>
    <m/>
    <m/>
    <m/>
    <m/>
    <m/>
    <m/>
    <m/>
    <m/>
  </r>
  <r>
    <m/>
    <x v="973"/>
    <m/>
    <m/>
    <m/>
    <m/>
    <m/>
    <m/>
    <m/>
    <m/>
    <m/>
    <m/>
    <m/>
    <m/>
    <m/>
    <m/>
    <m/>
    <m/>
    <m/>
    <m/>
    <m/>
    <m/>
    <m/>
    <m/>
    <m/>
    <m/>
  </r>
  <r>
    <m/>
    <x v="1693"/>
    <m/>
    <m/>
    <m/>
    <m/>
    <m/>
    <m/>
    <m/>
    <m/>
    <m/>
    <m/>
    <m/>
    <m/>
    <m/>
    <m/>
    <m/>
    <m/>
    <m/>
    <m/>
    <m/>
    <m/>
    <m/>
    <m/>
    <m/>
    <m/>
  </r>
  <r>
    <m/>
    <x v="1205"/>
    <m/>
    <m/>
    <m/>
    <m/>
    <m/>
    <m/>
    <m/>
    <m/>
    <m/>
    <m/>
    <m/>
    <m/>
    <m/>
    <m/>
    <m/>
    <m/>
    <m/>
    <m/>
    <m/>
    <m/>
    <m/>
    <m/>
    <m/>
    <m/>
  </r>
  <r>
    <m/>
    <x v="691"/>
    <m/>
    <m/>
    <m/>
    <m/>
    <m/>
    <m/>
    <m/>
    <m/>
    <m/>
    <m/>
    <m/>
    <m/>
    <m/>
    <m/>
    <m/>
    <m/>
    <m/>
    <m/>
    <m/>
    <m/>
    <m/>
    <m/>
    <m/>
    <m/>
  </r>
  <r>
    <m/>
    <x v="550"/>
    <m/>
    <m/>
    <m/>
    <m/>
    <m/>
    <m/>
    <m/>
    <m/>
    <m/>
    <m/>
    <m/>
    <m/>
    <m/>
    <m/>
    <m/>
    <m/>
    <m/>
    <m/>
    <m/>
    <m/>
    <m/>
    <m/>
    <m/>
    <m/>
  </r>
  <r>
    <m/>
    <x v="1694"/>
    <m/>
    <m/>
    <m/>
    <m/>
    <m/>
    <m/>
    <m/>
    <m/>
    <m/>
    <m/>
    <m/>
    <m/>
    <m/>
    <m/>
    <m/>
    <m/>
    <m/>
    <m/>
    <m/>
    <m/>
    <m/>
    <m/>
    <m/>
    <m/>
  </r>
  <r>
    <m/>
    <x v="1695"/>
    <m/>
    <m/>
    <m/>
    <m/>
    <m/>
    <m/>
    <m/>
    <m/>
    <m/>
    <m/>
    <m/>
    <m/>
    <m/>
    <m/>
    <m/>
    <m/>
    <m/>
    <m/>
    <m/>
    <m/>
    <m/>
    <m/>
    <m/>
    <m/>
  </r>
  <r>
    <m/>
    <x v="1696"/>
    <m/>
    <m/>
    <m/>
    <m/>
    <m/>
    <m/>
    <m/>
    <m/>
    <m/>
    <m/>
    <m/>
    <m/>
    <m/>
    <m/>
    <m/>
    <m/>
    <m/>
    <m/>
    <m/>
    <m/>
    <m/>
    <m/>
    <m/>
    <m/>
  </r>
  <r>
    <m/>
    <x v="1697"/>
    <m/>
    <m/>
    <m/>
    <m/>
    <m/>
    <m/>
    <m/>
    <m/>
    <m/>
    <m/>
    <m/>
    <m/>
    <m/>
    <m/>
    <m/>
    <m/>
    <m/>
    <m/>
    <m/>
    <m/>
    <m/>
    <m/>
    <m/>
    <m/>
  </r>
  <r>
    <m/>
    <x v="358"/>
    <m/>
    <m/>
    <m/>
    <m/>
    <m/>
    <m/>
    <m/>
    <m/>
    <m/>
    <m/>
    <m/>
    <m/>
    <m/>
    <m/>
    <m/>
    <m/>
    <m/>
    <m/>
    <m/>
    <m/>
    <m/>
    <m/>
    <m/>
    <m/>
  </r>
  <r>
    <m/>
    <x v="1212"/>
    <m/>
    <m/>
    <m/>
    <m/>
    <m/>
    <m/>
    <m/>
    <m/>
    <m/>
    <m/>
    <m/>
    <m/>
    <m/>
    <m/>
    <m/>
    <m/>
    <m/>
    <m/>
    <m/>
    <m/>
    <m/>
    <m/>
    <m/>
    <m/>
  </r>
  <r>
    <m/>
    <x v="738"/>
    <m/>
    <m/>
    <m/>
    <m/>
    <m/>
    <m/>
    <m/>
    <m/>
    <m/>
    <m/>
    <m/>
    <m/>
    <m/>
    <m/>
    <m/>
    <m/>
    <m/>
    <m/>
    <m/>
    <m/>
    <m/>
    <m/>
    <m/>
    <m/>
  </r>
  <r>
    <m/>
    <x v="979"/>
    <m/>
    <m/>
    <m/>
    <m/>
    <m/>
    <m/>
    <m/>
    <m/>
    <m/>
    <m/>
    <m/>
    <m/>
    <m/>
    <m/>
    <m/>
    <m/>
    <m/>
    <m/>
    <m/>
    <m/>
    <m/>
    <m/>
    <m/>
    <m/>
  </r>
  <r>
    <m/>
    <x v="1698"/>
    <m/>
    <m/>
    <m/>
    <m/>
    <m/>
    <m/>
    <m/>
    <m/>
    <m/>
    <m/>
    <m/>
    <m/>
    <m/>
    <m/>
    <m/>
    <m/>
    <m/>
    <m/>
    <m/>
    <m/>
    <m/>
    <m/>
    <m/>
    <m/>
  </r>
  <r>
    <m/>
    <x v="980"/>
    <m/>
    <m/>
    <m/>
    <m/>
    <m/>
    <m/>
    <m/>
    <m/>
    <m/>
    <m/>
    <m/>
    <m/>
    <m/>
    <m/>
    <m/>
    <m/>
    <m/>
    <m/>
    <m/>
    <m/>
    <m/>
    <m/>
    <m/>
    <m/>
  </r>
  <r>
    <m/>
    <x v="522"/>
    <m/>
    <m/>
    <m/>
    <m/>
    <m/>
    <m/>
    <m/>
    <m/>
    <m/>
    <m/>
    <m/>
    <m/>
    <m/>
    <m/>
    <m/>
    <m/>
    <m/>
    <m/>
    <m/>
    <m/>
    <m/>
    <m/>
    <m/>
    <m/>
  </r>
  <r>
    <m/>
    <x v="465"/>
    <m/>
    <m/>
    <m/>
    <m/>
    <m/>
    <m/>
    <m/>
    <m/>
    <m/>
    <m/>
    <m/>
    <m/>
    <m/>
    <m/>
    <m/>
    <m/>
    <m/>
    <m/>
    <m/>
    <m/>
    <m/>
    <m/>
    <m/>
    <m/>
  </r>
  <r>
    <m/>
    <x v="523"/>
    <m/>
    <m/>
    <m/>
    <m/>
    <m/>
    <m/>
    <m/>
    <m/>
    <m/>
    <m/>
    <m/>
    <m/>
    <m/>
    <m/>
    <m/>
    <m/>
    <m/>
    <m/>
    <m/>
    <m/>
    <m/>
    <m/>
    <m/>
    <m/>
  </r>
  <r>
    <m/>
    <x v="981"/>
    <m/>
    <m/>
    <m/>
    <m/>
    <m/>
    <m/>
    <m/>
    <m/>
    <m/>
    <m/>
    <m/>
    <m/>
    <m/>
    <m/>
    <m/>
    <m/>
    <m/>
    <m/>
    <m/>
    <m/>
    <m/>
    <m/>
    <m/>
    <m/>
  </r>
  <r>
    <m/>
    <x v="650"/>
    <m/>
    <m/>
    <m/>
    <m/>
    <m/>
    <m/>
    <m/>
    <m/>
    <m/>
    <m/>
    <m/>
    <m/>
    <m/>
    <m/>
    <m/>
    <m/>
    <m/>
    <m/>
    <m/>
    <m/>
    <m/>
    <m/>
    <m/>
    <m/>
  </r>
  <r>
    <m/>
    <x v="983"/>
    <m/>
    <m/>
    <m/>
    <m/>
    <m/>
    <m/>
    <m/>
    <m/>
    <m/>
    <m/>
    <m/>
    <m/>
    <m/>
    <m/>
    <m/>
    <m/>
    <m/>
    <m/>
    <m/>
    <m/>
    <m/>
    <m/>
    <m/>
    <m/>
  </r>
  <r>
    <m/>
    <x v="1219"/>
    <m/>
    <m/>
    <m/>
    <m/>
    <m/>
    <m/>
    <m/>
    <m/>
    <m/>
    <m/>
    <m/>
    <m/>
    <m/>
    <m/>
    <m/>
    <m/>
    <m/>
    <m/>
    <m/>
    <m/>
    <m/>
    <m/>
    <m/>
    <m/>
  </r>
  <r>
    <m/>
    <x v="596"/>
    <m/>
    <m/>
    <m/>
    <m/>
    <m/>
    <m/>
    <m/>
    <m/>
    <m/>
    <m/>
    <m/>
    <m/>
    <m/>
    <m/>
    <m/>
    <m/>
    <m/>
    <m/>
    <m/>
    <m/>
    <m/>
    <m/>
    <m/>
    <m/>
  </r>
  <r>
    <m/>
    <x v="1226"/>
    <m/>
    <m/>
    <m/>
    <m/>
    <m/>
    <m/>
    <m/>
    <m/>
    <m/>
    <m/>
    <m/>
    <m/>
    <m/>
    <m/>
    <m/>
    <m/>
    <m/>
    <m/>
    <m/>
    <m/>
    <m/>
    <m/>
    <m/>
    <m/>
  </r>
  <r>
    <m/>
    <x v="985"/>
    <m/>
    <m/>
    <m/>
    <m/>
    <m/>
    <m/>
    <m/>
    <m/>
    <m/>
    <m/>
    <m/>
    <m/>
    <m/>
    <m/>
    <m/>
    <m/>
    <m/>
    <m/>
    <m/>
    <m/>
    <m/>
    <m/>
    <m/>
    <m/>
  </r>
  <r>
    <m/>
    <x v="791"/>
    <m/>
    <m/>
    <m/>
    <m/>
    <m/>
    <m/>
    <m/>
    <m/>
    <m/>
    <m/>
    <m/>
    <m/>
    <m/>
    <m/>
    <m/>
    <m/>
    <m/>
    <m/>
    <m/>
    <m/>
    <m/>
    <m/>
    <m/>
    <m/>
  </r>
  <r>
    <m/>
    <x v="792"/>
    <m/>
    <m/>
    <m/>
    <m/>
    <m/>
    <m/>
    <m/>
    <m/>
    <m/>
    <m/>
    <m/>
    <m/>
    <m/>
    <m/>
    <m/>
    <m/>
    <m/>
    <m/>
    <m/>
    <m/>
    <m/>
    <m/>
    <m/>
    <m/>
  </r>
  <r>
    <m/>
    <x v="1229"/>
    <m/>
    <m/>
    <m/>
    <m/>
    <m/>
    <m/>
    <m/>
    <m/>
    <m/>
    <m/>
    <m/>
    <m/>
    <m/>
    <m/>
    <m/>
    <m/>
    <m/>
    <m/>
    <m/>
    <m/>
    <m/>
    <m/>
    <m/>
    <m/>
  </r>
  <r>
    <m/>
    <x v="988"/>
    <m/>
    <m/>
    <m/>
    <m/>
    <m/>
    <m/>
    <m/>
    <m/>
    <m/>
    <m/>
    <m/>
    <m/>
    <m/>
    <m/>
    <m/>
    <m/>
    <m/>
    <m/>
    <m/>
    <m/>
    <m/>
    <m/>
    <m/>
    <m/>
  </r>
  <r>
    <m/>
    <x v="624"/>
    <m/>
    <m/>
    <m/>
    <m/>
    <m/>
    <m/>
    <m/>
    <m/>
    <m/>
    <m/>
    <m/>
    <m/>
    <m/>
    <m/>
    <m/>
    <m/>
    <m/>
    <m/>
    <m/>
    <m/>
    <m/>
    <m/>
    <m/>
    <m/>
  </r>
  <r>
    <m/>
    <x v="456"/>
    <m/>
    <m/>
    <m/>
    <m/>
    <m/>
    <m/>
    <m/>
    <m/>
    <m/>
    <m/>
    <m/>
    <m/>
    <m/>
    <m/>
    <m/>
    <m/>
    <m/>
    <m/>
    <m/>
    <m/>
    <m/>
    <m/>
    <m/>
    <m/>
  </r>
  <r>
    <m/>
    <x v="741"/>
    <m/>
    <m/>
    <m/>
    <m/>
    <m/>
    <m/>
    <m/>
    <m/>
    <m/>
    <m/>
    <m/>
    <m/>
    <m/>
    <m/>
    <m/>
    <m/>
    <m/>
    <m/>
    <m/>
    <m/>
    <m/>
    <m/>
    <m/>
    <m/>
  </r>
  <r>
    <m/>
    <x v="1231"/>
    <m/>
    <m/>
    <m/>
    <m/>
    <m/>
    <m/>
    <m/>
    <m/>
    <m/>
    <m/>
    <m/>
    <m/>
    <m/>
    <m/>
    <m/>
    <m/>
    <m/>
    <m/>
    <m/>
    <m/>
    <m/>
    <m/>
    <m/>
    <m/>
  </r>
  <r>
    <m/>
    <x v="229"/>
    <m/>
    <m/>
    <m/>
    <m/>
    <m/>
    <m/>
    <m/>
    <m/>
    <m/>
    <m/>
    <m/>
    <m/>
    <m/>
    <m/>
    <m/>
    <m/>
    <m/>
    <m/>
    <m/>
    <m/>
    <m/>
    <m/>
    <m/>
    <m/>
  </r>
  <r>
    <m/>
    <x v="991"/>
    <m/>
    <m/>
    <m/>
    <m/>
    <m/>
    <m/>
    <m/>
    <m/>
    <m/>
    <m/>
    <m/>
    <m/>
    <m/>
    <m/>
    <m/>
    <m/>
    <m/>
    <m/>
    <m/>
    <m/>
    <m/>
    <m/>
    <m/>
    <m/>
  </r>
  <r>
    <m/>
    <x v="625"/>
    <m/>
    <m/>
    <m/>
    <m/>
    <m/>
    <m/>
    <m/>
    <m/>
    <m/>
    <m/>
    <m/>
    <m/>
    <m/>
    <m/>
    <m/>
    <m/>
    <m/>
    <m/>
    <m/>
    <m/>
    <m/>
    <m/>
    <m/>
    <m/>
  </r>
  <r>
    <m/>
    <x v="1699"/>
    <m/>
    <m/>
    <m/>
    <m/>
    <m/>
    <m/>
    <m/>
    <m/>
    <m/>
    <m/>
    <m/>
    <m/>
    <m/>
    <m/>
    <m/>
    <m/>
    <m/>
    <m/>
    <m/>
    <m/>
    <m/>
    <m/>
    <m/>
    <m/>
  </r>
  <r>
    <m/>
    <x v="1234"/>
    <m/>
    <m/>
    <m/>
    <m/>
    <m/>
    <m/>
    <m/>
    <m/>
    <m/>
    <m/>
    <m/>
    <m/>
    <m/>
    <m/>
    <m/>
    <m/>
    <m/>
    <m/>
    <m/>
    <m/>
    <m/>
    <m/>
    <m/>
    <m/>
  </r>
  <r>
    <m/>
    <x v="503"/>
    <m/>
    <m/>
    <m/>
    <m/>
    <m/>
    <m/>
    <m/>
    <m/>
    <m/>
    <m/>
    <m/>
    <m/>
    <m/>
    <m/>
    <m/>
    <m/>
    <m/>
    <m/>
    <m/>
    <m/>
    <m/>
    <m/>
    <m/>
    <m/>
  </r>
  <r>
    <m/>
    <x v="1700"/>
    <m/>
    <m/>
    <m/>
    <m/>
    <m/>
    <m/>
    <m/>
    <m/>
    <m/>
    <m/>
    <m/>
    <m/>
    <m/>
    <m/>
    <m/>
    <m/>
    <m/>
    <m/>
    <m/>
    <m/>
    <m/>
    <m/>
    <m/>
    <m/>
  </r>
  <r>
    <m/>
    <x v="22"/>
    <m/>
    <m/>
    <m/>
    <m/>
    <m/>
    <m/>
    <m/>
    <m/>
    <m/>
    <m/>
    <m/>
    <m/>
    <m/>
    <m/>
    <m/>
    <m/>
    <m/>
    <m/>
    <m/>
    <m/>
    <m/>
    <m/>
    <m/>
    <m/>
  </r>
  <r>
    <m/>
    <x v="1701"/>
    <m/>
    <m/>
    <m/>
    <m/>
    <m/>
    <m/>
    <m/>
    <m/>
    <m/>
    <m/>
    <m/>
    <m/>
    <m/>
    <m/>
    <m/>
    <m/>
    <m/>
    <m/>
    <m/>
    <m/>
    <m/>
    <m/>
    <m/>
    <m/>
  </r>
  <r>
    <m/>
    <x v="1702"/>
    <m/>
    <m/>
    <m/>
    <m/>
    <m/>
    <m/>
    <m/>
    <m/>
    <m/>
    <m/>
    <m/>
    <m/>
    <m/>
    <m/>
    <m/>
    <m/>
    <m/>
    <m/>
    <m/>
    <m/>
    <m/>
    <m/>
    <m/>
    <m/>
  </r>
  <r>
    <m/>
    <x v="1703"/>
    <m/>
    <m/>
    <m/>
    <m/>
    <m/>
    <m/>
    <m/>
    <m/>
    <m/>
    <m/>
    <m/>
    <m/>
    <m/>
    <m/>
    <m/>
    <m/>
    <m/>
    <m/>
    <m/>
    <m/>
    <m/>
    <m/>
    <m/>
    <m/>
  </r>
  <r>
    <m/>
    <x v="1704"/>
    <m/>
    <m/>
    <m/>
    <m/>
    <m/>
    <m/>
    <m/>
    <m/>
    <m/>
    <m/>
    <m/>
    <m/>
    <m/>
    <m/>
    <m/>
    <m/>
    <m/>
    <m/>
    <m/>
    <m/>
    <m/>
    <m/>
    <m/>
    <m/>
  </r>
  <r>
    <m/>
    <x v="230"/>
    <m/>
    <m/>
    <m/>
    <m/>
    <m/>
    <m/>
    <m/>
    <m/>
    <m/>
    <m/>
    <m/>
    <m/>
    <m/>
    <m/>
    <m/>
    <m/>
    <m/>
    <m/>
    <m/>
    <m/>
    <m/>
    <m/>
    <m/>
    <m/>
  </r>
  <r>
    <m/>
    <x v="996"/>
    <m/>
    <m/>
    <m/>
    <m/>
    <m/>
    <m/>
    <m/>
    <m/>
    <m/>
    <m/>
    <m/>
    <m/>
    <m/>
    <m/>
    <m/>
    <m/>
    <m/>
    <m/>
    <m/>
    <m/>
    <m/>
    <m/>
    <m/>
    <m/>
  </r>
  <r>
    <m/>
    <x v="1705"/>
    <m/>
    <m/>
    <m/>
    <m/>
    <m/>
    <m/>
    <m/>
    <m/>
    <m/>
    <m/>
    <m/>
    <m/>
    <m/>
    <m/>
    <m/>
    <m/>
    <m/>
    <m/>
    <m/>
    <m/>
    <m/>
    <m/>
    <m/>
    <m/>
  </r>
  <r>
    <m/>
    <x v="1706"/>
    <m/>
    <m/>
    <m/>
    <m/>
    <m/>
    <m/>
    <m/>
    <m/>
    <m/>
    <m/>
    <m/>
    <m/>
    <m/>
    <m/>
    <m/>
    <m/>
    <m/>
    <m/>
    <m/>
    <m/>
    <m/>
    <m/>
    <m/>
    <m/>
  </r>
  <r>
    <m/>
    <x v="1244"/>
    <m/>
    <m/>
    <m/>
    <m/>
    <m/>
    <m/>
    <m/>
    <m/>
    <m/>
    <m/>
    <m/>
    <m/>
    <m/>
    <m/>
    <m/>
    <m/>
    <m/>
    <m/>
    <m/>
    <m/>
    <m/>
    <m/>
    <m/>
    <m/>
  </r>
  <r>
    <m/>
    <x v="997"/>
    <m/>
    <m/>
    <m/>
    <m/>
    <m/>
    <m/>
    <m/>
    <m/>
    <m/>
    <m/>
    <m/>
    <m/>
    <m/>
    <m/>
    <m/>
    <m/>
    <m/>
    <m/>
    <m/>
    <m/>
    <m/>
    <m/>
    <m/>
    <m/>
  </r>
  <r>
    <m/>
    <x v="1707"/>
    <m/>
    <m/>
    <m/>
    <m/>
    <m/>
    <m/>
    <m/>
    <m/>
    <m/>
    <m/>
    <m/>
    <m/>
    <m/>
    <m/>
    <m/>
    <m/>
    <m/>
    <m/>
    <m/>
    <m/>
    <m/>
    <m/>
    <m/>
    <m/>
  </r>
  <r>
    <m/>
    <x v="697"/>
    <m/>
    <m/>
    <m/>
    <m/>
    <m/>
    <m/>
    <m/>
    <m/>
    <m/>
    <m/>
    <m/>
    <m/>
    <m/>
    <m/>
    <m/>
    <m/>
    <m/>
    <m/>
    <m/>
    <m/>
    <m/>
    <m/>
    <m/>
    <m/>
  </r>
  <r>
    <m/>
    <x v="526"/>
    <m/>
    <m/>
    <m/>
    <m/>
    <m/>
    <m/>
    <m/>
    <m/>
    <m/>
    <m/>
    <m/>
    <m/>
    <m/>
    <m/>
    <m/>
    <m/>
    <m/>
    <m/>
    <m/>
    <m/>
    <m/>
    <m/>
    <m/>
    <m/>
  </r>
  <r>
    <m/>
    <x v="419"/>
    <m/>
    <m/>
    <m/>
    <m/>
    <m/>
    <m/>
    <m/>
    <m/>
    <m/>
    <m/>
    <m/>
    <m/>
    <m/>
    <m/>
    <m/>
    <m/>
    <m/>
    <m/>
    <m/>
    <m/>
    <m/>
    <m/>
    <m/>
    <m/>
  </r>
  <r>
    <m/>
    <x v="1708"/>
    <m/>
    <m/>
    <m/>
    <m/>
    <m/>
    <m/>
    <m/>
    <m/>
    <m/>
    <m/>
    <m/>
    <m/>
    <m/>
    <m/>
    <m/>
    <m/>
    <m/>
    <m/>
    <m/>
    <m/>
    <m/>
    <m/>
    <m/>
    <m/>
  </r>
  <r>
    <m/>
    <x v="698"/>
    <m/>
    <m/>
    <m/>
    <m/>
    <m/>
    <m/>
    <m/>
    <m/>
    <m/>
    <m/>
    <m/>
    <m/>
    <m/>
    <m/>
    <m/>
    <m/>
    <m/>
    <m/>
    <m/>
    <m/>
    <m/>
    <m/>
    <m/>
    <m/>
  </r>
  <r>
    <m/>
    <x v="1709"/>
    <m/>
    <m/>
    <m/>
    <m/>
    <m/>
    <m/>
    <m/>
    <m/>
    <m/>
    <m/>
    <m/>
    <m/>
    <m/>
    <m/>
    <m/>
    <m/>
    <m/>
    <m/>
    <m/>
    <m/>
    <m/>
    <m/>
    <m/>
    <m/>
  </r>
  <r>
    <m/>
    <x v="699"/>
    <m/>
    <m/>
    <m/>
    <m/>
    <m/>
    <m/>
    <m/>
    <m/>
    <m/>
    <m/>
    <m/>
    <m/>
    <m/>
    <m/>
    <m/>
    <m/>
    <m/>
    <m/>
    <m/>
    <m/>
    <m/>
    <m/>
    <m/>
    <m/>
  </r>
  <r>
    <m/>
    <x v="1710"/>
    <m/>
    <m/>
    <m/>
    <m/>
    <m/>
    <m/>
    <m/>
    <m/>
    <m/>
    <m/>
    <m/>
    <m/>
    <m/>
    <m/>
    <m/>
    <m/>
    <m/>
    <m/>
    <m/>
    <m/>
    <m/>
    <m/>
    <m/>
    <m/>
  </r>
  <r>
    <m/>
    <x v="1711"/>
    <m/>
    <m/>
    <m/>
    <m/>
    <m/>
    <m/>
    <m/>
    <m/>
    <m/>
    <m/>
    <m/>
    <m/>
    <m/>
    <m/>
    <m/>
    <m/>
    <m/>
    <m/>
    <m/>
    <m/>
    <m/>
    <m/>
    <m/>
    <m/>
  </r>
  <r>
    <m/>
    <x v="1001"/>
    <m/>
    <m/>
    <m/>
    <m/>
    <m/>
    <m/>
    <m/>
    <m/>
    <m/>
    <m/>
    <m/>
    <m/>
    <m/>
    <m/>
    <m/>
    <m/>
    <m/>
    <m/>
    <m/>
    <m/>
    <m/>
    <m/>
    <m/>
    <m/>
  </r>
  <r>
    <m/>
    <x v="1002"/>
    <m/>
    <m/>
    <m/>
    <m/>
    <m/>
    <m/>
    <m/>
    <m/>
    <m/>
    <m/>
    <m/>
    <m/>
    <m/>
    <m/>
    <m/>
    <m/>
    <m/>
    <m/>
    <m/>
    <m/>
    <m/>
    <m/>
    <m/>
    <m/>
  </r>
  <r>
    <m/>
    <x v="1712"/>
    <m/>
    <m/>
    <m/>
    <m/>
    <m/>
    <m/>
    <m/>
    <m/>
    <m/>
    <m/>
    <m/>
    <m/>
    <m/>
    <m/>
    <m/>
    <m/>
    <m/>
    <m/>
    <m/>
    <m/>
    <m/>
    <m/>
    <m/>
    <m/>
  </r>
  <r>
    <m/>
    <x v="744"/>
    <m/>
    <m/>
    <m/>
    <m/>
    <m/>
    <m/>
    <m/>
    <m/>
    <m/>
    <m/>
    <m/>
    <m/>
    <m/>
    <m/>
    <m/>
    <m/>
    <m/>
    <m/>
    <m/>
    <m/>
    <m/>
    <m/>
    <m/>
    <m/>
  </r>
  <r>
    <m/>
    <x v="744"/>
    <m/>
    <m/>
    <m/>
    <m/>
    <m/>
    <m/>
    <m/>
    <m/>
    <m/>
    <m/>
    <m/>
    <m/>
    <m/>
    <m/>
    <m/>
    <m/>
    <m/>
    <m/>
    <m/>
    <m/>
    <m/>
    <m/>
    <m/>
    <m/>
  </r>
  <r>
    <m/>
    <x v="1003"/>
    <m/>
    <m/>
    <m/>
    <m/>
    <m/>
    <m/>
    <m/>
    <m/>
    <m/>
    <m/>
    <m/>
    <m/>
    <m/>
    <m/>
    <m/>
    <m/>
    <m/>
    <m/>
    <m/>
    <m/>
    <m/>
    <m/>
    <m/>
    <m/>
  </r>
  <r>
    <m/>
    <x v="1713"/>
    <m/>
    <m/>
    <m/>
    <m/>
    <m/>
    <m/>
    <m/>
    <m/>
    <m/>
    <m/>
    <m/>
    <m/>
    <m/>
    <m/>
    <m/>
    <m/>
    <m/>
    <m/>
    <m/>
    <m/>
    <m/>
    <m/>
    <m/>
    <m/>
  </r>
  <r>
    <m/>
    <x v="1714"/>
    <m/>
    <m/>
    <m/>
    <m/>
    <m/>
    <m/>
    <m/>
    <m/>
    <m/>
    <m/>
    <m/>
    <m/>
    <m/>
    <m/>
    <m/>
    <m/>
    <m/>
    <m/>
    <m/>
    <m/>
    <m/>
    <m/>
    <m/>
    <m/>
  </r>
  <r>
    <m/>
    <x v="1257"/>
    <m/>
    <m/>
    <m/>
    <m/>
    <m/>
    <m/>
    <m/>
    <m/>
    <m/>
    <m/>
    <m/>
    <m/>
    <m/>
    <m/>
    <m/>
    <m/>
    <m/>
    <m/>
    <m/>
    <m/>
    <m/>
    <m/>
    <m/>
    <m/>
  </r>
  <r>
    <m/>
    <x v="1715"/>
    <m/>
    <m/>
    <m/>
    <m/>
    <m/>
    <m/>
    <m/>
    <m/>
    <m/>
    <m/>
    <m/>
    <m/>
    <m/>
    <m/>
    <m/>
    <m/>
    <m/>
    <m/>
    <m/>
    <m/>
    <m/>
    <m/>
    <m/>
    <m/>
  </r>
  <r>
    <m/>
    <x v="1716"/>
    <m/>
    <m/>
    <m/>
    <m/>
    <m/>
    <m/>
    <m/>
    <m/>
    <m/>
    <m/>
    <m/>
    <m/>
    <m/>
    <m/>
    <m/>
    <m/>
    <m/>
    <m/>
    <m/>
    <m/>
    <m/>
    <m/>
    <m/>
    <m/>
  </r>
  <r>
    <m/>
    <x v="1717"/>
    <m/>
    <m/>
    <m/>
    <m/>
    <m/>
    <m/>
    <m/>
    <m/>
    <m/>
    <m/>
    <m/>
    <m/>
    <m/>
    <m/>
    <m/>
    <m/>
    <m/>
    <m/>
    <m/>
    <m/>
    <m/>
    <m/>
    <m/>
    <m/>
  </r>
  <r>
    <m/>
    <x v="1718"/>
    <m/>
    <m/>
    <m/>
    <m/>
    <m/>
    <m/>
    <m/>
    <m/>
    <m/>
    <m/>
    <m/>
    <m/>
    <m/>
    <m/>
    <m/>
    <m/>
    <m/>
    <m/>
    <m/>
    <m/>
    <m/>
    <m/>
    <m/>
    <m/>
  </r>
  <r>
    <m/>
    <x v="1719"/>
    <m/>
    <m/>
    <m/>
    <m/>
    <m/>
    <m/>
    <m/>
    <m/>
    <m/>
    <m/>
    <m/>
    <m/>
    <m/>
    <m/>
    <m/>
    <m/>
    <m/>
    <m/>
    <m/>
    <m/>
    <m/>
    <m/>
    <m/>
    <m/>
  </r>
  <r>
    <m/>
    <x v="598"/>
    <m/>
    <m/>
    <m/>
    <m/>
    <m/>
    <m/>
    <m/>
    <m/>
    <m/>
    <m/>
    <m/>
    <m/>
    <m/>
    <m/>
    <m/>
    <m/>
    <m/>
    <m/>
    <m/>
    <m/>
    <m/>
    <m/>
    <m/>
    <m/>
  </r>
  <r>
    <m/>
    <x v="1260"/>
    <m/>
    <m/>
    <m/>
    <m/>
    <m/>
    <m/>
    <m/>
    <m/>
    <m/>
    <m/>
    <m/>
    <m/>
    <m/>
    <m/>
    <m/>
    <m/>
    <m/>
    <m/>
    <m/>
    <m/>
    <m/>
    <m/>
    <m/>
    <m/>
  </r>
  <r>
    <m/>
    <x v="1720"/>
    <m/>
    <m/>
    <m/>
    <m/>
    <m/>
    <m/>
    <m/>
    <m/>
    <m/>
    <m/>
    <m/>
    <m/>
    <m/>
    <m/>
    <m/>
    <m/>
    <m/>
    <m/>
    <m/>
    <m/>
    <m/>
    <m/>
    <m/>
    <m/>
  </r>
  <r>
    <m/>
    <x v="1721"/>
    <m/>
    <m/>
    <m/>
    <m/>
    <m/>
    <m/>
    <m/>
    <m/>
    <m/>
    <m/>
    <m/>
    <m/>
    <m/>
    <m/>
    <m/>
    <m/>
    <m/>
    <m/>
    <m/>
    <m/>
    <m/>
    <m/>
    <m/>
    <m/>
  </r>
  <r>
    <m/>
    <x v="1006"/>
    <m/>
    <m/>
    <m/>
    <m/>
    <m/>
    <m/>
    <m/>
    <m/>
    <m/>
    <m/>
    <m/>
    <m/>
    <m/>
    <m/>
    <m/>
    <m/>
    <m/>
    <m/>
    <m/>
    <m/>
    <m/>
    <m/>
    <m/>
    <m/>
  </r>
  <r>
    <m/>
    <x v="1266"/>
    <m/>
    <m/>
    <m/>
    <m/>
    <m/>
    <m/>
    <m/>
    <m/>
    <m/>
    <m/>
    <m/>
    <m/>
    <m/>
    <m/>
    <m/>
    <m/>
    <m/>
    <m/>
    <m/>
    <m/>
    <m/>
    <m/>
    <m/>
    <m/>
  </r>
  <r>
    <m/>
    <x v="1272"/>
    <m/>
    <m/>
    <m/>
    <m/>
    <m/>
    <m/>
    <m/>
    <m/>
    <m/>
    <m/>
    <m/>
    <m/>
    <m/>
    <m/>
    <m/>
    <m/>
    <m/>
    <m/>
    <m/>
    <m/>
    <m/>
    <m/>
    <m/>
    <m/>
  </r>
  <r>
    <m/>
    <x v="1722"/>
    <m/>
    <m/>
    <m/>
    <m/>
    <m/>
    <m/>
    <m/>
    <m/>
    <m/>
    <m/>
    <m/>
    <m/>
    <m/>
    <m/>
    <m/>
    <m/>
    <m/>
    <m/>
    <m/>
    <m/>
    <m/>
    <m/>
    <m/>
    <m/>
  </r>
  <r>
    <m/>
    <x v="1723"/>
    <m/>
    <m/>
    <m/>
    <m/>
    <m/>
    <m/>
    <m/>
    <m/>
    <m/>
    <m/>
    <m/>
    <m/>
    <m/>
    <m/>
    <m/>
    <m/>
    <m/>
    <m/>
    <m/>
    <m/>
    <m/>
    <m/>
    <m/>
    <m/>
  </r>
  <r>
    <m/>
    <x v="1279"/>
    <m/>
    <m/>
    <m/>
    <m/>
    <m/>
    <m/>
    <m/>
    <m/>
    <m/>
    <m/>
    <m/>
    <m/>
    <m/>
    <m/>
    <m/>
    <m/>
    <m/>
    <m/>
    <m/>
    <m/>
    <m/>
    <m/>
    <m/>
    <m/>
  </r>
  <r>
    <m/>
    <x v="1724"/>
    <m/>
    <m/>
    <m/>
    <m/>
    <m/>
    <m/>
    <m/>
    <m/>
    <m/>
    <m/>
    <m/>
    <m/>
    <m/>
    <m/>
    <m/>
    <m/>
    <m/>
    <m/>
    <m/>
    <m/>
    <m/>
    <m/>
    <m/>
    <m/>
  </r>
  <r>
    <m/>
    <x v="803"/>
    <m/>
    <m/>
    <m/>
    <m/>
    <m/>
    <m/>
    <m/>
    <m/>
    <m/>
    <m/>
    <m/>
    <m/>
    <m/>
    <m/>
    <m/>
    <m/>
    <m/>
    <m/>
    <m/>
    <m/>
    <m/>
    <m/>
    <m/>
    <m/>
  </r>
  <r>
    <m/>
    <x v="1725"/>
    <m/>
    <m/>
    <m/>
    <m/>
    <m/>
    <m/>
    <m/>
    <m/>
    <m/>
    <m/>
    <m/>
    <m/>
    <m/>
    <m/>
    <m/>
    <m/>
    <m/>
    <m/>
    <m/>
    <m/>
    <m/>
    <m/>
    <m/>
    <m/>
  </r>
  <r>
    <m/>
    <x v="1010"/>
    <m/>
    <m/>
    <m/>
    <m/>
    <m/>
    <m/>
    <m/>
    <m/>
    <m/>
    <m/>
    <m/>
    <m/>
    <m/>
    <m/>
    <m/>
    <m/>
    <m/>
    <m/>
    <m/>
    <m/>
    <m/>
    <m/>
    <m/>
    <m/>
  </r>
  <r>
    <m/>
    <x v="530"/>
    <m/>
    <m/>
    <m/>
    <m/>
    <m/>
    <m/>
    <m/>
    <m/>
    <m/>
    <m/>
    <m/>
    <m/>
    <m/>
    <m/>
    <m/>
    <m/>
    <m/>
    <m/>
    <m/>
    <m/>
    <m/>
    <m/>
    <m/>
    <m/>
  </r>
  <r>
    <m/>
    <x v="1292"/>
    <m/>
    <m/>
    <m/>
    <m/>
    <m/>
    <m/>
    <m/>
    <m/>
    <m/>
    <m/>
    <m/>
    <m/>
    <m/>
    <m/>
    <m/>
    <m/>
    <m/>
    <m/>
    <m/>
    <m/>
    <m/>
    <m/>
    <m/>
    <m/>
  </r>
  <r>
    <m/>
    <x v="1726"/>
    <m/>
    <m/>
    <m/>
    <m/>
    <m/>
    <m/>
    <m/>
    <m/>
    <m/>
    <m/>
    <m/>
    <m/>
    <m/>
    <m/>
    <m/>
    <m/>
    <m/>
    <m/>
    <m/>
    <m/>
    <m/>
    <m/>
    <m/>
    <m/>
  </r>
  <r>
    <m/>
    <x v="1727"/>
    <m/>
    <m/>
    <m/>
    <m/>
    <m/>
    <m/>
    <m/>
    <m/>
    <m/>
    <m/>
    <m/>
    <m/>
    <m/>
    <m/>
    <m/>
    <m/>
    <m/>
    <m/>
    <m/>
    <m/>
    <m/>
    <m/>
    <m/>
    <m/>
  </r>
  <r>
    <m/>
    <x v="1297"/>
    <m/>
    <m/>
    <m/>
    <m/>
    <m/>
    <m/>
    <m/>
    <m/>
    <m/>
    <m/>
    <m/>
    <m/>
    <m/>
    <m/>
    <m/>
    <m/>
    <m/>
    <m/>
    <m/>
    <m/>
    <m/>
    <m/>
    <m/>
    <m/>
  </r>
  <r>
    <m/>
    <x v="1728"/>
    <m/>
    <m/>
    <m/>
    <m/>
    <m/>
    <m/>
    <m/>
    <m/>
    <m/>
    <m/>
    <m/>
    <m/>
    <m/>
    <m/>
    <m/>
    <m/>
    <m/>
    <m/>
    <m/>
    <m/>
    <m/>
    <m/>
    <m/>
    <m/>
  </r>
  <r>
    <m/>
    <x v="1729"/>
    <m/>
    <m/>
    <m/>
    <m/>
    <m/>
    <m/>
    <m/>
    <m/>
    <m/>
    <m/>
    <m/>
    <m/>
    <m/>
    <m/>
    <m/>
    <m/>
    <m/>
    <m/>
    <m/>
    <m/>
    <m/>
    <m/>
    <m/>
    <m/>
  </r>
  <r>
    <m/>
    <x v="1730"/>
    <m/>
    <m/>
    <m/>
    <m/>
    <m/>
    <m/>
    <m/>
    <m/>
    <m/>
    <m/>
    <m/>
    <m/>
    <m/>
    <m/>
    <m/>
    <m/>
    <m/>
    <m/>
    <m/>
    <m/>
    <m/>
    <m/>
    <m/>
    <m/>
  </r>
  <r>
    <m/>
    <x v="702"/>
    <m/>
    <m/>
    <m/>
    <m/>
    <m/>
    <m/>
    <m/>
    <m/>
    <m/>
    <m/>
    <m/>
    <m/>
    <m/>
    <m/>
    <m/>
    <m/>
    <m/>
    <m/>
    <m/>
    <m/>
    <m/>
    <m/>
    <m/>
    <m/>
  </r>
  <r>
    <m/>
    <x v="894"/>
    <m/>
    <m/>
    <m/>
    <m/>
    <m/>
    <m/>
    <m/>
    <m/>
    <m/>
    <m/>
    <m/>
    <m/>
    <m/>
    <m/>
    <m/>
    <m/>
    <m/>
    <m/>
    <m/>
    <m/>
    <m/>
    <m/>
    <m/>
    <m/>
  </r>
  <r>
    <m/>
    <x v="806"/>
    <m/>
    <m/>
    <m/>
    <m/>
    <m/>
    <m/>
    <m/>
    <m/>
    <m/>
    <m/>
    <m/>
    <m/>
    <m/>
    <m/>
    <m/>
    <m/>
    <m/>
    <m/>
    <m/>
    <m/>
    <m/>
    <m/>
    <m/>
    <m/>
  </r>
  <r>
    <m/>
    <x v="1305"/>
    <m/>
    <m/>
    <m/>
    <m/>
    <m/>
    <m/>
    <m/>
    <m/>
    <m/>
    <m/>
    <m/>
    <m/>
    <m/>
    <m/>
    <m/>
    <m/>
    <m/>
    <m/>
    <m/>
    <m/>
    <m/>
    <m/>
    <m/>
    <m/>
  </r>
  <r>
    <m/>
    <x v="1731"/>
    <m/>
    <m/>
    <m/>
    <m/>
    <m/>
    <m/>
    <m/>
    <m/>
    <m/>
    <m/>
    <m/>
    <m/>
    <m/>
    <m/>
    <m/>
    <m/>
    <m/>
    <m/>
    <m/>
    <m/>
    <m/>
    <m/>
    <m/>
    <m/>
  </r>
  <r>
    <m/>
    <x v="1732"/>
    <m/>
    <m/>
    <m/>
    <m/>
    <m/>
    <m/>
    <m/>
    <m/>
    <m/>
    <m/>
    <m/>
    <m/>
    <m/>
    <m/>
    <m/>
    <m/>
    <m/>
    <m/>
    <m/>
    <m/>
    <m/>
    <m/>
    <m/>
    <m/>
  </r>
  <r>
    <m/>
    <x v="602"/>
    <m/>
    <m/>
    <m/>
    <m/>
    <m/>
    <m/>
    <m/>
    <m/>
    <m/>
    <m/>
    <m/>
    <m/>
    <m/>
    <m/>
    <m/>
    <m/>
    <m/>
    <m/>
    <m/>
    <m/>
    <m/>
    <m/>
    <m/>
    <m/>
  </r>
  <r>
    <m/>
    <x v="1733"/>
    <m/>
    <m/>
    <m/>
    <m/>
    <m/>
    <m/>
    <m/>
    <m/>
    <m/>
    <m/>
    <m/>
    <m/>
    <m/>
    <m/>
    <m/>
    <m/>
    <m/>
    <m/>
    <m/>
    <m/>
    <m/>
    <m/>
    <m/>
    <m/>
  </r>
  <r>
    <m/>
    <x v="1310"/>
    <m/>
    <m/>
    <m/>
    <m/>
    <m/>
    <m/>
    <m/>
    <m/>
    <m/>
    <m/>
    <m/>
    <m/>
    <m/>
    <m/>
    <m/>
    <m/>
    <m/>
    <m/>
    <m/>
    <m/>
    <m/>
    <m/>
    <m/>
    <m/>
  </r>
  <r>
    <m/>
    <x v="553"/>
    <m/>
    <m/>
    <m/>
    <m/>
    <m/>
    <m/>
    <m/>
    <m/>
    <m/>
    <m/>
    <m/>
    <m/>
    <m/>
    <m/>
    <m/>
    <m/>
    <m/>
    <m/>
    <m/>
    <m/>
    <m/>
    <m/>
    <m/>
    <m/>
  </r>
  <r>
    <m/>
    <x v="899"/>
    <m/>
    <m/>
    <m/>
    <m/>
    <m/>
    <m/>
    <m/>
    <m/>
    <m/>
    <m/>
    <m/>
    <m/>
    <m/>
    <m/>
    <m/>
    <m/>
    <m/>
    <m/>
    <m/>
    <m/>
    <m/>
    <m/>
    <m/>
    <m/>
  </r>
  <r>
    <m/>
    <x v="1312"/>
    <m/>
    <m/>
    <m/>
    <m/>
    <m/>
    <m/>
    <m/>
    <m/>
    <m/>
    <m/>
    <m/>
    <m/>
    <m/>
    <m/>
    <m/>
    <m/>
    <m/>
    <m/>
    <m/>
    <m/>
    <m/>
    <m/>
    <m/>
    <m/>
  </r>
  <r>
    <m/>
    <x v="1313"/>
    <m/>
    <m/>
    <m/>
    <m/>
    <m/>
    <m/>
    <m/>
    <m/>
    <m/>
    <m/>
    <m/>
    <m/>
    <m/>
    <m/>
    <m/>
    <m/>
    <m/>
    <m/>
    <m/>
    <m/>
    <m/>
    <m/>
    <m/>
    <m/>
  </r>
  <r>
    <m/>
    <x v="902"/>
    <m/>
    <m/>
    <m/>
    <m/>
    <m/>
    <m/>
    <m/>
    <m/>
    <m/>
    <m/>
    <m/>
    <m/>
    <m/>
    <m/>
    <m/>
    <m/>
    <m/>
    <m/>
    <m/>
    <m/>
    <m/>
    <m/>
    <m/>
    <m/>
  </r>
  <r>
    <m/>
    <x v="1315"/>
    <m/>
    <m/>
    <m/>
    <m/>
    <m/>
    <m/>
    <m/>
    <m/>
    <m/>
    <m/>
    <m/>
    <m/>
    <m/>
    <m/>
    <m/>
    <m/>
    <m/>
    <m/>
    <m/>
    <m/>
    <m/>
    <m/>
    <m/>
    <m/>
  </r>
  <r>
    <m/>
    <x v="1734"/>
    <m/>
    <m/>
    <m/>
    <m/>
    <m/>
    <m/>
    <m/>
    <m/>
    <m/>
    <m/>
    <m/>
    <m/>
    <m/>
    <m/>
    <m/>
    <m/>
    <m/>
    <m/>
    <m/>
    <m/>
    <m/>
    <m/>
    <m/>
    <m/>
  </r>
  <r>
    <m/>
    <x v="903"/>
    <m/>
    <m/>
    <m/>
    <m/>
    <m/>
    <m/>
    <m/>
    <m/>
    <m/>
    <m/>
    <m/>
    <m/>
    <m/>
    <m/>
    <m/>
    <m/>
    <m/>
    <m/>
    <m/>
    <m/>
    <m/>
    <m/>
    <m/>
    <m/>
  </r>
  <r>
    <m/>
    <x v="1735"/>
    <m/>
    <m/>
    <m/>
    <m/>
    <m/>
    <m/>
    <m/>
    <m/>
    <m/>
    <m/>
    <m/>
    <m/>
    <m/>
    <m/>
    <m/>
    <m/>
    <m/>
    <m/>
    <m/>
    <m/>
    <m/>
    <m/>
    <m/>
    <m/>
  </r>
  <r>
    <m/>
    <x v="1018"/>
    <m/>
    <m/>
    <m/>
    <m/>
    <m/>
    <m/>
    <m/>
    <m/>
    <m/>
    <m/>
    <m/>
    <m/>
    <m/>
    <m/>
    <m/>
    <m/>
    <m/>
    <m/>
    <m/>
    <m/>
    <m/>
    <m/>
    <m/>
    <m/>
  </r>
  <r>
    <m/>
    <x v="1020"/>
    <m/>
    <m/>
    <m/>
    <m/>
    <m/>
    <m/>
    <m/>
    <m/>
    <m/>
    <m/>
    <m/>
    <m/>
    <m/>
    <m/>
    <m/>
    <m/>
    <m/>
    <m/>
    <m/>
    <m/>
    <m/>
    <m/>
    <m/>
    <m/>
  </r>
  <r>
    <m/>
    <x v="1020"/>
    <m/>
    <m/>
    <m/>
    <m/>
    <m/>
    <m/>
    <m/>
    <m/>
    <m/>
    <m/>
    <m/>
    <m/>
    <m/>
    <m/>
    <m/>
    <m/>
    <m/>
    <m/>
    <m/>
    <m/>
    <m/>
    <m/>
    <m/>
    <m/>
  </r>
  <r>
    <m/>
    <x v="1320"/>
    <m/>
    <m/>
    <m/>
    <m/>
    <m/>
    <m/>
    <m/>
    <m/>
    <m/>
    <m/>
    <m/>
    <m/>
    <m/>
    <m/>
    <m/>
    <m/>
    <m/>
    <m/>
    <m/>
    <m/>
    <m/>
    <m/>
    <m/>
    <m/>
  </r>
  <r>
    <m/>
    <x v="1736"/>
    <m/>
    <m/>
    <m/>
    <m/>
    <m/>
    <m/>
    <m/>
    <m/>
    <m/>
    <m/>
    <m/>
    <m/>
    <m/>
    <m/>
    <m/>
    <m/>
    <m/>
    <m/>
    <m/>
    <m/>
    <m/>
    <m/>
    <m/>
    <m/>
  </r>
  <r>
    <m/>
    <x v="1737"/>
    <m/>
    <m/>
    <m/>
    <m/>
    <m/>
    <m/>
    <m/>
    <m/>
    <m/>
    <m/>
    <m/>
    <m/>
    <m/>
    <m/>
    <m/>
    <m/>
    <m/>
    <m/>
    <m/>
    <m/>
    <m/>
    <m/>
    <m/>
    <m/>
  </r>
  <r>
    <m/>
    <x v="531"/>
    <m/>
    <m/>
    <m/>
    <m/>
    <m/>
    <m/>
    <m/>
    <m/>
    <m/>
    <m/>
    <m/>
    <m/>
    <m/>
    <m/>
    <m/>
    <m/>
    <m/>
    <m/>
    <m/>
    <m/>
    <m/>
    <m/>
    <m/>
    <m/>
  </r>
  <r>
    <m/>
    <x v="1025"/>
    <m/>
    <m/>
    <m/>
    <m/>
    <m/>
    <m/>
    <m/>
    <m/>
    <m/>
    <m/>
    <m/>
    <m/>
    <m/>
    <m/>
    <m/>
    <m/>
    <m/>
    <m/>
    <m/>
    <m/>
    <m/>
    <m/>
    <m/>
    <m/>
  </r>
  <r>
    <m/>
    <x v="335"/>
    <m/>
    <m/>
    <m/>
    <m/>
    <m/>
    <m/>
    <m/>
    <m/>
    <m/>
    <m/>
    <m/>
    <m/>
    <m/>
    <m/>
    <m/>
    <m/>
    <m/>
    <m/>
    <m/>
    <m/>
    <m/>
    <m/>
    <m/>
    <m/>
  </r>
  <r>
    <m/>
    <x v="627"/>
    <m/>
    <m/>
    <m/>
    <m/>
    <m/>
    <m/>
    <m/>
    <m/>
    <m/>
    <m/>
    <m/>
    <m/>
    <m/>
    <m/>
    <m/>
    <m/>
    <m/>
    <m/>
    <m/>
    <m/>
    <m/>
    <m/>
    <m/>
    <m/>
  </r>
  <r>
    <m/>
    <x v="1738"/>
    <m/>
    <m/>
    <m/>
    <m/>
    <m/>
    <m/>
    <m/>
    <m/>
    <m/>
    <m/>
    <m/>
    <m/>
    <m/>
    <m/>
    <m/>
    <m/>
    <m/>
    <m/>
    <m/>
    <m/>
    <m/>
    <m/>
    <m/>
    <m/>
  </r>
  <r>
    <m/>
    <x v="748"/>
    <m/>
    <m/>
    <m/>
    <m/>
    <m/>
    <m/>
    <m/>
    <m/>
    <m/>
    <m/>
    <m/>
    <m/>
    <m/>
    <m/>
    <m/>
    <m/>
    <m/>
    <m/>
    <m/>
    <m/>
    <m/>
    <m/>
    <m/>
    <m/>
  </r>
  <r>
    <m/>
    <x v="1739"/>
    <m/>
    <m/>
    <m/>
    <m/>
    <m/>
    <m/>
    <m/>
    <m/>
    <m/>
    <m/>
    <m/>
    <m/>
    <m/>
    <m/>
    <m/>
    <m/>
    <m/>
    <m/>
    <m/>
    <m/>
    <m/>
    <m/>
    <m/>
    <m/>
  </r>
  <r>
    <m/>
    <x v="578"/>
    <m/>
    <m/>
    <m/>
    <m/>
    <m/>
    <m/>
    <m/>
    <m/>
    <m/>
    <m/>
    <m/>
    <m/>
    <m/>
    <m/>
    <m/>
    <m/>
    <m/>
    <m/>
    <m/>
    <m/>
    <m/>
    <m/>
    <m/>
    <m/>
  </r>
  <r>
    <m/>
    <x v="1740"/>
    <m/>
    <m/>
    <m/>
    <m/>
    <m/>
    <m/>
    <m/>
    <m/>
    <m/>
    <m/>
    <m/>
    <m/>
    <m/>
    <m/>
    <m/>
    <m/>
    <m/>
    <m/>
    <m/>
    <m/>
    <m/>
    <m/>
    <m/>
    <m/>
  </r>
  <r>
    <m/>
    <x v="1741"/>
    <m/>
    <m/>
    <m/>
    <m/>
    <m/>
    <m/>
    <m/>
    <m/>
    <m/>
    <m/>
    <m/>
    <m/>
    <m/>
    <m/>
    <m/>
    <m/>
    <m/>
    <m/>
    <m/>
    <m/>
    <m/>
    <m/>
    <m/>
    <m/>
  </r>
  <r>
    <m/>
    <x v="1340"/>
    <m/>
    <m/>
    <m/>
    <m/>
    <m/>
    <m/>
    <m/>
    <m/>
    <m/>
    <m/>
    <m/>
    <m/>
    <m/>
    <m/>
    <m/>
    <m/>
    <m/>
    <m/>
    <m/>
    <m/>
    <m/>
    <m/>
    <m/>
    <m/>
  </r>
  <r>
    <m/>
    <x v="1030"/>
    <m/>
    <m/>
    <m/>
    <m/>
    <m/>
    <m/>
    <m/>
    <m/>
    <m/>
    <m/>
    <m/>
    <m/>
    <m/>
    <m/>
    <m/>
    <m/>
    <m/>
    <m/>
    <m/>
    <m/>
    <m/>
    <m/>
    <m/>
    <m/>
  </r>
  <r>
    <m/>
    <x v="1346"/>
    <m/>
    <m/>
    <m/>
    <m/>
    <m/>
    <m/>
    <m/>
    <m/>
    <m/>
    <m/>
    <m/>
    <m/>
    <m/>
    <m/>
    <m/>
    <m/>
    <m/>
    <m/>
    <m/>
    <m/>
    <m/>
    <m/>
    <m/>
    <m/>
  </r>
  <r>
    <m/>
    <x v="1742"/>
    <m/>
    <m/>
    <m/>
    <m/>
    <m/>
    <m/>
    <m/>
    <m/>
    <m/>
    <m/>
    <m/>
    <m/>
    <m/>
    <m/>
    <m/>
    <m/>
    <m/>
    <m/>
    <m/>
    <m/>
    <m/>
    <m/>
    <m/>
    <m/>
  </r>
  <r>
    <m/>
    <x v="1743"/>
    <m/>
    <m/>
    <m/>
    <m/>
    <m/>
    <m/>
    <m/>
    <m/>
    <m/>
    <m/>
    <m/>
    <m/>
    <m/>
    <m/>
    <m/>
    <m/>
    <m/>
    <m/>
    <m/>
    <m/>
    <m/>
    <m/>
    <m/>
    <m/>
  </r>
  <r>
    <m/>
    <x v="1032"/>
    <m/>
    <m/>
    <m/>
    <m/>
    <m/>
    <m/>
    <m/>
    <m/>
    <m/>
    <m/>
    <m/>
    <m/>
    <m/>
    <m/>
    <m/>
    <m/>
    <m/>
    <m/>
    <m/>
    <m/>
    <m/>
    <m/>
    <m/>
    <m/>
  </r>
  <r>
    <m/>
    <x v="1744"/>
    <m/>
    <m/>
    <m/>
    <m/>
    <m/>
    <m/>
    <m/>
    <m/>
    <m/>
    <m/>
    <m/>
    <m/>
    <m/>
    <m/>
    <m/>
    <m/>
    <m/>
    <m/>
    <m/>
    <m/>
    <m/>
    <m/>
    <m/>
    <m/>
  </r>
  <r>
    <m/>
    <x v="1033"/>
    <m/>
    <m/>
    <m/>
    <m/>
    <m/>
    <m/>
    <m/>
    <m/>
    <m/>
    <m/>
    <m/>
    <m/>
    <m/>
    <m/>
    <m/>
    <m/>
    <m/>
    <m/>
    <m/>
    <m/>
    <m/>
    <m/>
    <m/>
    <m/>
  </r>
  <r>
    <m/>
    <x v="1034"/>
    <m/>
    <m/>
    <m/>
    <m/>
    <m/>
    <m/>
    <m/>
    <m/>
    <m/>
    <m/>
    <m/>
    <m/>
    <m/>
    <m/>
    <m/>
    <m/>
    <m/>
    <m/>
    <m/>
    <m/>
    <m/>
    <m/>
    <m/>
    <m/>
  </r>
  <r>
    <m/>
    <x v="1354"/>
    <m/>
    <m/>
    <m/>
    <m/>
    <m/>
    <m/>
    <m/>
    <m/>
    <m/>
    <m/>
    <m/>
    <m/>
    <m/>
    <m/>
    <m/>
    <m/>
    <m/>
    <m/>
    <m/>
    <m/>
    <m/>
    <m/>
    <m/>
    <m/>
  </r>
  <r>
    <m/>
    <x v="1356"/>
    <m/>
    <m/>
    <m/>
    <m/>
    <m/>
    <m/>
    <m/>
    <m/>
    <m/>
    <m/>
    <m/>
    <m/>
    <m/>
    <m/>
    <m/>
    <m/>
    <m/>
    <m/>
    <m/>
    <m/>
    <m/>
    <m/>
    <m/>
    <m/>
  </r>
  <r>
    <m/>
    <x v="1745"/>
    <m/>
    <m/>
    <m/>
    <m/>
    <m/>
    <m/>
    <m/>
    <m/>
    <m/>
    <m/>
    <m/>
    <m/>
    <m/>
    <m/>
    <m/>
    <m/>
    <m/>
    <m/>
    <m/>
    <m/>
    <m/>
    <m/>
    <m/>
    <m/>
  </r>
  <r>
    <m/>
    <x v="817"/>
    <m/>
    <m/>
    <m/>
    <m/>
    <m/>
    <m/>
    <m/>
    <m/>
    <m/>
    <m/>
    <m/>
    <m/>
    <m/>
    <m/>
    <m/>
    <m/>
    <m/>
    <m/>
    <m/>
    <m/>
    <m/>
    <m/>
    <m/>
    <m/>
  </r>
  <r>
    <m/>
    <x v="471"/>
    <m/>
    <m/>
    <m/>
    <m/>
    <m/>
    <m/>
    <m/>
    <m/>
    <m/>
    <m/>
    <m/>
    <m/>
    <m/>
    <m/>
    <m/>
    <m/>
    <m/>
    <m/>
    <m/>
    <m/>
    <m/>
    <m/>
    <m/>
    <m/>
  </r>
  <r>
    <m/>
    <x v="1362"/>
    <m/>
    <m/>
    <m/>
    <m/>
    <m/>
    <m/>
    <m/>
    <m/>
    <m/>
    <m/>
    <m/>
    <m/>
    <m/>
    <m/>
    <m/>
    <m/>
    <m/>
    <m/>
    <m/>
    <m/>
    <m/>
    <m/>
    <m/>
    <m/>
  </r>
  <r>
    <m/>
    <x v="1363"/>
    <m/>
    <m/>
    <m/>
    <m/>
    <m/>
    <m/>
    <m/>
    <m/>
    <m/>
    <m/>
    <m/>
    <m/>
    <m/>
    <m/>
    <m/>
    <m/>
    <m/>
    <m/>
    <m/>
    <m/>
    <m/>
    <m/>
    <m/>
    <m/>
  </r>
  <r>
    <m/>
    <x v="1746"/>
    <m/>
    <m/>
    <m/>
    <m/>
    <m/>
    <m/>
    <m/>
    <m/>
    <m/>
    <m/>
    <m/>
    <m/>
    <m/>
    <m/>
    <m/>
    <m/>
    <m/>
    <m/>
    <m/>
    <m/>
    <m/>
    <m/>
    <m/>
    <m/>
  </r>
  <r>
    <m/>
    <x v="161"/>
    <m/>
    <m/>
    <m/>
    <m/>
    <m/>
    <m/>
    <m/>
    <m/>
    <m/>
    <m/>
    <m/>
    <m/>
    <m/>
    <m/>
    <m/>
    <m/>
    <m/>
    <m/>
    <m/>
    <m/>
    <m/>
    <m/>
    <m/>
    <m/>
  </r>
  <r>
    <m/>
    <x v="1364"/>
    <m/>
    <m/>
    <m/>
    <m/>
    <m/>
    <m/>
    <m/>
    <m/>
    <m/>
    <m/>
    <m/>
    <m/>
    <m/>
    <m/>
    <m/>
    <m/>
    <m/>
    <m/>
    <m/>
    <m/>
    <m/>
    <m/>
    <m/>
    <m/>
  </r>
  <r>
    <m/>
    <x v="819"/>
    <m/>
    <m/>
    <m/>
    <m/>
    <m/>
    <m/>
    <m/>
    <m/>
    <m/>
    <m/>
    <m/>
    <m/>
    <m/>
    <m/>
    <m/>
    <m/>
    <m/>
    <m/>
    <m/>
    <m/>
    <m/>
    <m/>
    <m/>
    <m/>
  </r>
  <r>
    <m/>
    <x v="1366"/>
    <m/>
    <m/>
    <m/>
    <m/>
    <m/>
    <m/>
    <m/>
    <m/>
    <m/>
    <m/>
    <m/>
    <m/>
    <m/>
    <m/>
    <m/>
    <m/>
    <m/>
    <m/>
    <m/>
    <m/>
    <m/>
    <m/>
    <m/>
    <m/>
  </r>
  <r>
    <m/>
    <x v="1747"/>
    <m/>
    <m/>
    <m/>
    <m/>
    <m/>
    <m/>
    <m/>
    <m/>
    <m/>
    <m/>
    <m/>
    <m/>
    <m/>
    <m/>
    <m/>
    <m/>
    <m/>
    <m/>
    <m/>
    <m/>
    <m/>
    <m/>
    <m/>
    <m/>
  </r>
  <r>
    <m/>
    <x v="1748"/>
    <m/>
    <m/>
    <m/>
    <m/>
    <m/>
    <m/>
    <m/>
    <m/>
    <m/>
    <m/>
    <m/>
    <m/>
    <m/>
    <m/>
    <m/>
    <m/>
    <m/>
    <m/>
    <m/>
    <m/>
    <m/>
    <m/>
    <m/>
    <m/>
  </r>
  <r>
    <m/>
    <x v="532"/>
    <m/>
    <m/>
    <m/>
    <m/>
    <m/>
    <m/>
    <m/>
    <m/>
    <m/>
    <m/>
    <m/>
    <m/>
    <m/>
    <m/>
    <m/>
    <m/>
    <m/>
    <m/>
    <m/>
    <m/>
    <m/>
    <m/>
    <m/>
    <m/>
  </r>
  <r>
    <m/>
    <x v="1749"/>
    <m/>
    <m/>
    <m/>
    <m/>
    <m/>
    <m/>
    <m/>
    <m/>
    <m/>
    <m/>
    <m/>
    <m/>
    <m/>
    <m/>
    <m/>
    <m/>
    <m/>
    <m/>
    <m/>
    <m/>
    <m/>
    <m/>
    <m/>
    <m/>
  </r>
  <r>
    <m/>
    <x v="1750"/>
    <m/>
    <m/>
    <m/>
    <m/>
    <m/>
    <m/>
    <m/>
    <m/>
    <m/>
    <m/>
    <m/>
    <m/>
    <m/>
    <m/>
    <m/>
    <m/>
    <m/>
    <m/>
    <m/>
    <m/>
    <m/>
    <m/>
    <m/>
    <m/>
  </r>
  <r>
    <m/>
    <x v="1751"/>
    <m/>
    <m/>
    <m/>
    <m/>
    <m/>
    <m/>
    <m/>
    <m/>
    <m/>
    <m/>
    <m/>
    <m/>
    <m/>
    <m/>
    <m/>
    <m/>
    <m/>
    <m/>
    <m/>
    <m/>
    <m/>
    <m/>
    <m/>
    <m/>
  </r>
  <r>
    <m/>
    <x v="1037"/>
    <m/>
    <m/>
    <m/>
    <m/>
    <m/>
    <m/>
    <m/>
    <m/>
    <m/>
    <m/>
    <m/>
    <m/>
    <m/>
    <m/>
    <m/>
    <m/>
    <m/>
    <m/>
    <m/>
    <m/>
    <m/>
    <m/>
    <m/>
    <m/>
  </r>
  <r>
    <m/>
    <x v="1752"/>
    <m/>
    <m/>
    <m/>
    <m/>
    <m/>
    <m/>
    <m/>
    <m/>
    <m/>
    <m/>
    <m/>
    <m/>
    <m/>
    <m/>
    <m/>
    <m/>
    <m/>
    <m/>
    <m/>
    <m/>
    <m/>
    <m/>
    <m/>
    <m/>
  </r>
  <r>
    <m/>
    <x v="1753"/>
    <m/>
    <m/>
    <m/>
    <m/>
    <m/>
    <m/>
    <m/>
    <m/>
    <m/>
    <m/>
    <m/>
    <m/>
    <m/>
    <m/>
    <m/>
    <m/>
    <m/>
    <m/>
    <m/>
    <m/>
    <m/>
    <m/>
    <m/>
    <m/>
  </r>
  <r>
    <m/>
    <x v="1038"/>
    <m/>
    <m/>
    <m/>
    <m/>
    <m/>
    <m/>
    <m/>
    <m/>
    <m/>
    <m/>
    <m/>
    <m/>
    <m/>
    <m/>
    <m/>
    <m/>
    <m/>
    <m/>
    <m/>
    <m/>
    <m/>
    <m/>
    <m/>
    <m/>
  </r>
  <r>
    <m/>
    <x v="1754"/>
    <m/>
    <m/>
    <m/>
    <m/>
    <m/>
    <m/>
    <m/>
    <m/>
    <m/>
    <m/>
    <m/>
    <m/>
    <m/>
    <m/>
    <m/>
    <m/>
    <m/>
    <m/>
    <m/>
    <m/>
    <m/>
    <m/>
    <m/>
    <m/>
  </r>
  <r>
    <m/>
    <x v="1755"/>
    <m/>
    <m/>
    <m/>
    <m/>
    <m/>
    <m/>
    <m/>
    <m/>
    <m/>
    <m/>
    <m/>
    <m/>
    <m/>
    <m/>
    <m/>
    <m/>
    <m/>
    <m/>
    <m/>
    <m/>
    <m/>
    <m/>
    <m/>
    <m/>
  </r>
  <r>
    <m/>
    <x v="1039"/>
    <m/>
    <m/>
    <m/>
    <m/>
    <m/>
    <m/>
    <m/>
    <m/>
    <m/>
    <m/>
    <m/>
    <m/>
    <m/>
    <m/>
    <m/>
    <m/>
    <m/>
    <m/>
    <m/>
    <m/>
    <m/>
    <m/>
    <m/>
    <m/>
  </r>
  <r>
    <m/>
    <x v="1756"/>
    <m/>
    <m/>
    <m/>
    <m/>
    <m/>
    <m/>
    <m/>
    <m/>
    <m/>
    <m/>
    <m/>
    <m/>
    <m/>
    <m/>
    <m/>
    <m/>
    <m/>
    <m/>
    <m/>
    <m/>
    <m/>
    <m/>
    <m/>
    <m/>
  </r>
  <r>
    <m/>
    <x v="1757"/>
    <m/>
    <m/>
    <m/>
    <m/>
    <m/>
    <m/>
    <m/>
    <m/>
    <m/>
    <m/>
    <m/>
    <m/>
    <m/>
    <m/>
    <m/>
    <m/>
    <m/>
    <m/>
    <m/>
    <m/>
    <m/>
    <m/>
    <m/>
    <m/>
  </r>
  <r>
    <m/>
    <x v="1377"/>
    <m/>
    <m/>
    <m/>
    <m/>
    <m/>
    <m/>
    <m/>
    <m/>
    <m/>
    <m/>
    <m/>
    <m/>
    <m/>
    <m/>
    <m/>
    <m/>
    <m/>
    <m/>
    <m/>
    <m/>
    <m/>
    <m/>
    <m/>
    <m/>
  </r>
  <r>
    <m/>
    <x v="321"/>
    <m/>
    <m/>
    <m/>
    <m/>
    <m/>
    <m/>
    <m/>
    <m/>
    <m/>
    <m/>
    <m/>
    <m/>
    <m/>
    <m/>
    <m/>
    <m/>
    <m/>
    <m/>
    <m/>
    <m/>
    <m/>
    <m/>
    <m/>
    <m/>
  </r>
  <r>
    <m/>
    <x v="706"/>
    <m/>
    <m/>
    <m/>
    <m/>
    <m/>
    <m/>
    <m/>
    <m/>
    <m/>
    <m/>
    <m/>
    <m/>
    <m/>
    <m/>
    <m/>
    <m/>
    <m/>
    <m/>
    <m/>
    <m/>
    <m/>
    <m/>
    <m/>
    <m/>
  </r>
  <r>
    <m/>
    <x v="752"/>
    <m/>
    <m/>
    <m/>
    <m/>
    <m/>
    <m/>
    <m/>
    <m/>
    <m/>
    <m/>
    <m/>
    <m/>
    <m/>
    <m/>
    <m/>
    <m/>
    <m/>
    <m/>
    <m/>
    <m/>
    <m/>
    <m/>
    <m/>
    <m/>
  </r>
  <r>
    <m/>
    <x v="582"/>
    <m/>
    <m/>
    <m/>
    <m/>
    <m/>
    <m/>
    <m/>
    <m/>
    <m/>
    <m/>
    <m/>
    <m/>
    <m/>
    <m/>
    <m/>
    <m/>
    <m/>
    <m/>
    <m/>
    <m/>
    <m/>
    <m/>
    <m/>
    <m/>
  </r>
  <r>
    <m/>
    <x v="909"/>
    <m/>
    <m/>
    <m/>
    <m/>
    <m/>
    <m/>
    <m/>
    <m/>
    <m/>
    <m/>
    <m/>
    <m/>
    <m/>
    <m/>
    <m/>
    <m/>
    <m/>
    <m/>
    <m/>
    <m/>
    <m/>
    <m/>
    <m/>
    <m/>
  </r>
  <r>
    <m/>
    <x v="126"/>
    <m/>
    <m/>
    <m/>
    <m/>
    <m/>
    <m/>
    <m/>
    <m/>
    <m/>
    <m/>
    <m/>
    <m/>
    <m/>
    <m/>
    <m/>
    <m/>
    <m/>
    <m/>
    <m/>
    <m/>
    <m/>
    <m/>
    <m/>
    <m/>
  </r>
  <r>
    <m/>
    <x v="1381"/>
    <m/>
    <m/>
    <m/>
    <m/>
    <m/>
    <m/>
    <m/>
    <m/>
    <m/>
    <m/>
    <m/>
    <m/>
    <m/>
    <m/>
    <m/>
    <m/>
    <m/>
    <m/>
    <m/>
    <m/>
    <m/>
    <m/>
    <m/>
    <m/>
  </r>
  <r>
    <m/>
    <x v="630"/>
    <m/>
    <m/>
    <m/>
    <m/>
    <m/>
    <m/>
    <m/>
    <m/>
    <m/>
    <m/>
    <m/>
    <m/>
    <m/>
    <m/>
    <m/>
    <m/>
    <m/>
    <m/>
    <m/>
    <m/>
    <m/>
    <m/>
    <m/>
    <m/>
  </r>
  <r>
    <m/>
    <x v="441"/>
    <m/>
    <m/>
    <m/>
    <m/>
    <m/>
    <m/>
    <m/>
    <m/>
    <m/>
    <m/>
    <m/>
    <m/>
    <m/>
    <m/>
    <m/>
    <m/>
    <m/>
    <m/>
    <m/>
    <m/>
    <m/>
    <m/>
    <m/>
    <m/>
  </r>
  <r>
    <m/>
    <x v="287"/>
    <m/>
    <m/>
    <m/>
    <m/>
    <m/>
    <m/>
    <m/>
    <m/>
    <m/>
    <m/>
    <m/>
    <m/>
    <m/>
    <m/>
    <m/>
    <m/>
    <m/>
    <m/>
    <m/>
    <m/>
    <m/>
    <m/>
    <m/>
    <m/>
  </r>
  <r>
    <m/>
    <x v="508"/>
    <m/>
    <m/>
    <m/>
    <m/>
    <m/>
    <m/>
    <m/>
    <m/>
    <m/>
    <m/>
    <m/>
    <m/>
    <m/>
    <m/>
    <m/>
    <m/>
    <m/>
    <m/>
    <m/>
    <m/>
    <m/>
    <m/>
    <m/>
    <m/>
  </r>
  <r>
    <m/>
    <x v="826"/>
    <m/>
    <m/>
    <m/>
    <m/>
    <m/>
    <m/>
    <m/>
    <m/>
    <m/>
    <m/>
    <m/>
    <m/>
    <m/>
    <m/>
    <m/>
    <m/>
    <m/>
    <m/>
    <m/>
    <m/>
    <m/>
    <m/>
    <m/>
    <m/>
  </r>
  <r>
    <m/>
    <x v="586"/>
    <m/>
    <m/>
    <m/>
    <m/>
    <m/>
    <m/>
    <m/>
    <m/>
    <m/>
    <m/>
    <m/>
    <m/>
    <m/>
    <m/>
    <m/>
    <m/>
    <m/>
    <m/>
    <m/>
    <m/>
    <m/>
    <m/>
    <m/>
    <m/>
  </r>
  <r>
    <m/>
    <x v="555"/>
    <m/>
    <m/>
    <m/>
    <m/>
    <m/>
    <m/>
    <m/>
    <m/>
    <m/>
    <m/>
    <m/>
    <m/>
    <m/>
    <m/>
    <m/>
    <m/>
    <m/>
    <m/>
    <m/>
    <m/>
    <m/>
    <m/>
    <m/>
    <m/>
  </r>
  <r>
    <m/>
    <x v="912"/>
    <m/>
    <m/>
    <m/>
    <m/>
    <m/>
    <m/>
    <m/>
    <m/>
    <m/>
    <m/>
    <m/>
    <m/>
    <m/>
    <m/>
    <m/>
    <m/>
    <m/>
    <m/>
    <m/>
    <m/>
    <m/>
    <m/>
    <m/>
    <m/>
  </r>
  <r>
    <m/>
    <x v="1758"/>
    <m/>
    <m/>
    <m/>
    <m/>
    <m/>
    <m/>
    <m/>
    <m/>
    <m/>
    <m/>
    <m/>
    <m/>
    <m/>
    <m/>
    <m/>
    <m/>
    <m/>
    <m/>
    <m/>
    <m/>
    <m/>
    <m/>
    <m/>
    <m/>
  </r>
  <r>
    <m/>
    <x v="1054"/>
    <m/>
    <m/>
    <m/>
    <m/>
    <m/>
    <m/>
    <m/>
    <m/>
    <m/>
    <m/>
    <m/>
    <m/>
    <m/>
    <m/>
    <m/>
    <m/>
    <m/>
    <m/>
    <m/>
    <m/>
    <m/>
    <m/>
    <m/>
    <m/>
  </r>
  <r>
    <m/>
    <x v="1759"/>
    <m/>
    <m/>
    <m/>
    <m/>
    <m/>
    <m/>
    <m/>
    <m/>
    <m/>
    <m/>
    <m/>
    <m/>
    <m/>
    <m/>
    <m/>
    <m/>
    <m/>
    <m/>
    <m/>
    <m/>
    <m/>
    <m/>
    <m/>
    <m/>
  </r>
  <r>
    <m/>
    <x v="915"/>
    <m/>
    <m/>
    <m/>
    <m/>
    <m/>
    <m/>
    <m/>
    <m/>
    <m/>
    <m/>
    <m/>
    <m/>
    <m/>
    <m/>
    <m/>
    <m/>
    <m/>
    <m/>
    <m/>
    <m/>
    <m/>
    <m/>
    <m/>
    <m/>
  </r>
  <r>
    <m/>
    <x v="916"/>
    <m/>
    <m/>
    <m/>
    <m/>
    <m/>
    <m/>
    <m/>
    <m/>
    <m/>
    <m/>
    <m/>
    <m/>
    <m/>
    <m/>
    <m/>
    <m/>
    <m/>
    <m/>
    <m/>
    <m/>
    <m/>
    <m/>
    <m/>
    <m/>
  </r>
  <r>
    <m/>
    <x v="1760"/>
    <m/>
    <m/>
    <m/>
    <m/>
    <m/>
    <m/>
    <m/>
    <m/>
    <m/>
    <m/>
    <m/>
    <m/>
    <m/>
    <m/>
    <m/>
    <m/>
    <m/>
    <m/>
    <m/>
    <m/>
    <m/>
    <m/>
    <m/>
    <m/>
  </r>
  <r>
    <m/>
    <x v="917"/>
    <m/>
    <m/>
    <m/>
    <m/>
    <m/>
    <m/>
    <m/>
    <m/>
    <m/>
    <m/>
    <m/>
    <m/>
    <m/>
    <m/>
    <m/>
    <m/>
    <m/>
    <m/>
    <m/>
    <m/>
    <m/>
    <m/>
    <m/>
    <m/>
  </r>
  <r>
    <m/>
    <x v="831"/>
    <m/>
    <m/>
    <m/>
    <m/>
    <m/>
    <m/>
    <m/>
    <m/>
    <m/>
    <m/>
    <m/>
    <m/>
    <m/>
    <m/>
    <m/>
    <m/>
    <m/>
    <m/>
    <m/>
    <m/>
    <m/>
    <m/>
    <m/>
    <m/>
  </r>
  <r>
    <m/>
    <x v="918"/>
    <m/>
    <m/>
    <m/>
    <m/>
    <m/>
    <m/>
    <m/>
    <m/>
    <m/>
    <m/>
    <m/>
    <m/>
    <m/>
    <m/>
    <m/>
    <m/>
    <m/>
    <m/>
    <m/>
    <m/>
    <m/>
    <m/>
    <m/>
    <m/>
  </r>
  <r>
    <m/>
    <x v="1761"/>
    <m/>
    <m/>
    <m/>
    <m/>
    <m/>
    <m/>
    <m/>
    <m/>
    <m/>
    <m/>
    <m/>
    <m/>
    <m/>
    <m/>
    <m/>
    <m/>
    <m/>
    <m/>
    <m/>
    <m/>
    <m/>
    <m/>
    <m/>
    <m/>
  </r>
  <r>
    <m/>
    <x v="1058"/>
    <m/>
    <m/>
    <m/>
    <m/>
    <m/>
    <m/>
    <m/>
    <m/>
    <m/>
    <m/>
    <m/>
    <m/>
    <m/>
    <m/>
    <m/>
    <m/>
    <m/>
    <m/>
    <m/>
    <m/>
    <m/>
    <m/>
    <m/>
    <m/>
  </r>
  <r>
    <m/>
    <x v="1762"/>
    <m/>
    <m/>
    <m/>
    <m/>
    <m/>
    <m/>
    <m/>
    <m/>
    <m/>
    <m/>
    <m/>
    <m/>
    <m/>
    <m/>
    <m/>
    <m/>
    <m/>
    <m/>
    <m/>
    <m/>
    <m/>
    <m/>
    <m/>
    <m/>
  </r>
  <r>
    <m/>
    <x v="557"/>
    <m/>
    <m/>
    <m/>
    <m/>
    <m/>
    <m/>
    <m/>
    <m/>
    <m/>
    <m/>
    <m/>
    <m/>
    <m/>
    <m/>
    <m/>
    <m/>
    <m/>
    <m/>
    <m/>
    <m/>
    <m/>
    <m/>
    <m/>
    <m/>
  </r>
  <r>
    <m/>
    <x v="1063"/>
    <m/>
    <m/>
    <m/>
    <m/>
    <m/>
    <m/>
    <m/>
    <m/>
    <m/>
    <m/>
    <m/>
    <m/>
    <m/>
    <m/>
    <m/>
    <m/>
    <m/>
    <m/>
    <m/>
    <m/>
    <m/>
    <m/>
    <m/>
    <m/>
  </r>
  <r>
    <m/>
    <x v="315"/>
    <m/>
    <m/>
    <m/>
    <m/>
    <m/>
    <m/>
    <m/>
    <m/>
    <m/>
    <m/>
    <m/>
    <m/>
    <m/>
    <m/>
    <m/>
    <m/>
    <m/>
    <m/>
    <m/>
    <m/>
    <m/>
    <m/>
    <m/>
    <m/>
  </r>
  <r>
    <m/>
    <x v="1763"/>
    <m/>
    <m/>
    <m/>
    <m/>
    <m/>
    <m/>
    <m/>
    <m/>
    <m/>
    <m/>
    <m/>
    <m/>
    <m/>
    <m/>
    <m/>
    <m/>
    <m/>
    <m/>
    <m/>
    <m/>
    <m/>
    <m/>
    <m/>
    <m/>
  </r>
  <r>
    <m/>
    <x v="1395"/>
    <m/>
    <m/>
    <m/>
    <m/>
    <m/>
    <m/>
    <m/>
    <m/>
    <m/>
    <m/>
    <m/>
    <m/>
    <m/>
    <m/>
    <m/>
    <m/>
    <m/>
    <m/>
    <m/>
    <m/>
    <m/>
    <m/>
    <m/>
    <m/>
  </r>
  <r>
    <m/>
    <x v="1764"/>
    <m/>
    <m/>
    <m/>
    <m/>
    <m/>
    <m/>
    <m/>
    <m/>
    <m/>
    <m/>
    <m/>
    <m/>
    <m/>
    <m/>
    <m/>
    <m/>
    <m/>
    <m/>
    <m/>
    <m/>
    <m/>
    <m/>
    <m/>
    <m/>
  </r>
  <r>
    <m/>
    <x v="1765"/>
    <m/>
    <m/>
    <m/>
    <m/>
    <m/>
    <m/>
    <m/>
    <m/>
    <m/>
    <m/>
    <m/>
    <m/>
    <m/>
    <m/>
    <m/>
    <m/>
    <m/>
    <m/>
    <m/>
    <m/>
    <m/>
    <m/>
    <m/>
    <m/>
  </r>
  <r>
    <m/>
    <x v="1766"/>
    <m/>
    <m/>
    <m/>
    <m/>
    <m/>
    <m/>
    <m/>
    <m/>
    <m/>
    <m/>
    <m/>
    <m/>
    <m/>
    <m/>
    <m/>
    <m/>
    <m/>
    <m/>
    <m/>
    <m/>
    <m/>
    <m/>
    <m/>
    <m/>
  </r>
  <r>
    <m/>
    <x v="1068"/>
    <m/>
    <m/>
    <m/>
    <m/>
    <m/>
    <m/>
    <m/>
    <m/>
    <m/>
    <m/>
    <m/>
    <m/>
    <m/>
    <m/>
    <m/>
    <m/>
    <m/>
    <m/>
    <m/>
    <m/>
    <m/>
    <m/>
    <m/>
    <m/>
  </r>
  <r>
    <m/>
    <x v="1767"/>
    <m/>
    <m/>
    <m/>
    <m/>
    <m/>
    <m/>
    <m/>
    <m/>
    <m/>
    <m/>
    <m/>
    <m/>
    <m/>
    <m/>
    <m/>
    <m/>
    <m/>
    <m/>
    <m/>
    <m/>
    <m/>
    <m/>
    <m/>
    <m/>
  </r>
  <r>
    <m/>
    <x v="1768"/>
    <m/>
    <m/>
    <m/>
    <m/>
    <m/>
    <m/>
    <m/>
    <m/>
    <m/>
    <m/>
    <m/>
    <m/>
    <m/>
    <m/>
    <m/>
    <m/>
    <m/>
    <m/>
    <m/>
    <m/>
    <m/>
    <m/>
    <m/>
    <m/>
  </r>
  <r>
    <m/>
    <x v="1411"/>
    <m/>
    <m/>
    <m/>
    <m/>
    <m/>
    <m/>
    <m/>
    <m/>
    <m/>
    <m/>
    <m/>
    <m/>
    <m/>
    <m/>
    <m/>
    <m/>
    <m/>
    <m/>
    <m/>
    <m/>
    <m/>
    <m/>
    <m/>
    <m/>
  </r>
  <r>
    <m/>
    <x v="1769"/>
    <m/>
    <m/>
    <m/>
    <m/>
    <m/>
    <m/>
    <m/>
    <m/>
    <m/>
    <m/>
    <m/>
    <m/>
    <m/>
    <m/>
    <m/>
    <m/>
    <m/>
    <m/>
    <m/>
    <m/>
    <m/>
    <m/>
    <m/>
    <m/>
  </r>
  <r>
    <m/>
    <x v="1072"/>
    <m/>
    <m/>
    <m/>
    <m/>
    <m/>
    <m/>
    <m/>
    <m/>
    <m/>
    <m/>
    <m/>
    <m/>
    <m/>
    <m/>
    <m/>
    <m/>
    <m/>
    <m/>
    <m/>
    <m/>
    <m/>
    <m/>
    <m/>
    <m/>
  </r>
  <r>
    <m/>
    <x v="1770"/>
    <m/>
    <m/>
    <m/>
    <m/>
    <m/>
    <m/>
    <m/>
    <m/>
    <m/>
    <m/>
    <m/>
    <m/>
    <m/>
    <m/>
    <m/>
    <m/>
    <m/>
    <m/>
    <m/>
    <m/>
    <m/>
    <m/>
    <m/>
    <m/>
  </r>
  <r>
    <m/>
    <x v="1771"/>
    <m/>
    <m/>
    <m/>
    <m/>
    <m/>
    <m/>
    <m/>
    <m/>
    <m/>
    <m/>
    <m/>
    <m/>
    <m/>
    <m/>
    <m/>
    <m/>
    <m/>
    <m/>
    <m/>
    <m/>
    <m/>
    <m/>
    <m/>
    <m/>
  </r>
  <r>
    <m/>
    <x v="1772"/>
    <m/>
    <m/>
    <m/>
    <m/>
    <m/>
    <m/>
    <m/>
    <m/>
    <m/>
    <m/>
    <m/>
    <m/>
    <m/>
    <m/>
    <m/>
    <m/>
    <m/>
    <m/>
    <m/>
    <m/>
    <m/>
    <m/>
    <m/>
    <m/>
  </r>
  <r>
    <m/>
    <x v="922"/>
    <m/>
    <m/>
    <m/>
    <m/>
    <m/>
    <m/>
    <m/>
    <m/>
    <m/>
    <m/>
    <m/>
    <m/>
    <m/>
    <m/>
    <m/>
    <m/>
    <m/>
    <m/>
    <m/>
    <m/>
    <m/>
    <m/>
    <m/>
    <m/>
  </r>
  <r>
    <m/>
    <x v="836"/>
    <m/>
    <m/>
    <m/>
    <m/>
    <m/>
    <m/>
    <m/>
    <m/>
    <m/>
    <m/>
    <m/>
    <m/>
    <m/>
    <m/>
    <m/>
    <m/>
    <m/>
    <m/>
    <m/>
    <m/>
    <m/>
    <m/>
    <m/>
    <m/>
  </r>
  <r>
    <m/>
    <x v="394"/>
    <m/>
    <m/>
    <m/>
    <m/>
    <m/>
    <m/>
    <m/>
    <m/>
    <m/>
    <m/>
    <m/>
    <m/>
    <m/>
    <m/>
    <m/>
    <m/>
    <m/>
    <m/>
    <m/>
    <m/>
    <m/>
    <m/>
    <m/>
    <m/>
  </r>
  <r>
    <m/>
    <x v="352"/>
    <m/>
    <m/>
    <m/>
    <m/>
    <m/>
    <m/>
    <m/>
    <m/>
    <m/>
    <m/>
    <m/>
    <m/>
    <m/>
    <m/>
    <m/>
    <m/>
    <m/>
    <m/>
    <m/>
    <m/>
    <m/>
    <m/>
    <m/>
    <m/>
  </r>
  <r>
    <m/>
    <x v="1773"/>
    <m/>
    <m/>
    <m/>
    <m/>
    <m/>
    <m/>
    <m/>
    <m/>
    <m/>
    <m/>
    <m/>
    <m/>
    <m/>
    <m/>
    <m/>
    <m/>
    <m/>
    <m/>
    <m/>
    <m/>
    <m/>
    <m/>
    <m/>
    <m/>
  </r>
  <r>
    <m/>
    <x v="293"/>
    <m/>
    <m/>
    <m/>
    <m/>
    <m/>
    <m/>
    <m/>
    <m/>
    <m/>
    <m/>
    <m/>
    <m/>
    <m/>
    <m/>
    <m/>
    <m/>
    <m/>
    <m/>
    <m/>
    <m/>
    <m/>
    <m/>
    <m/>
    <m/>
  </r>
  <r>
    <m/>
    <x v="1774"/>
    <m/>
    <m/>
    <m/>
    <m/>
    <m/>
    <m/>
    <m/>
    <m/>
    <m/>
    <m/>
    <m/>
    <m/>
    <m/>
    <m/>
    <m/>
    <m/>
    <m/>
    <m/>
    <m/>
    <m/>
    <m/>
    <m/>
    <m/>
    <m/>
  </r>
  <r>
    <m/>
    <x v="1775"/>
    <m/>
    <m/>
    <m/>
    <m/>
    <m/>
    <m/>
    <m/>
    <m/>
    <m/>
    <m/>
    <m/>
    <m/>
    <m/>
    <m/>
    <m/>
    <m/>
    <m/>
    <m/>
    <m/>
    <m/>
    <m/>
    <m/>
    <m/>
    <m/>
  </r>
  <r>
    <m/>
    <x v="367"/>
    <m/>
    <m/>
    <m/>
    <m/>
    <m/>
    <m/>
    <m/>
    <m/>
    <m/>
    <m/>
    <m/>
    <m/>
    <m/>
    <m/>
    <m/>
    <m/>
    <m/>
    <m/>
    <m/>
    <m/>
    <m/>
    <m/>
    <m/>
    <m/>
  </r>
  <r>
    <m/>
    <x v="1077"/>
    <m/>
    <m/>
    <m/>
    <m/>
    <m/>
    <m/>
    <m/>
    <m/>
    <m/>
    <m/>
    <m/>
    <m/>
    <m/>
    <m/>
    <m/>
    <m/>
    <m/>
    <m/>
    <m/>
    <m/>
    <m/>
    <m/>
    <m/>
    <m/>
  </r>
  <r>
    <m/>
    <x v="1776"/>
    <m/>
    <m/>
    <m/>
    <m/>
    <m/>
    <m/>
    <m/>
    <m/>
    <m/>
    <m/>
    <m/>
    <m/>
    <m/>
    <m/>
    <m/>
    <m/>
    <m/>
    <m/>
    <m/>
    <m/>
    <m/>
    <m/>
    <m/>
    <m/>
  </r>
  <r>
    <m/>
    <x v="488"/>
    <m/>
    <m/>
    <m/>
    <m/>
    <m/>
    <m/>
    <m/>
    <m/>
    <m/>
    <m/>
    <m/>
    <m/>
    <m/>
    <m/>
    <m/>
    <m/>
    <m/>
    <m/>
    <m/>
    <m/>
    <m/>
    <m/>
    <m/>
    <m/>
  </r>
  <r>
    <m/>
    <x v="1777"/>
    <m/>
    <m/>
    <m/>
    <m/>
    <m/>
    <m/>
    <m/>
    <m/>
    <m/>
    <m/>
    <m/>
    <m/>
    <m/>
    <m/>
    <m/>
    <m/>
    <m/>
    <m/>
    <m/>
    <m/>
    <m/>
    <m/>
    <m/>
    <m/>
  </r>
  <r>
    <m/>
    <x v="1082"/>
    <m/>
    <m/>
    <m/>
    <m/>
    <m/>
    <m/>
    <m/>
    <m/>
    <m/>
    <m/>
    <m/>
    <m/>
    <m/>
    <m/>
    <m/>
    <m/>
    <m/>
    <m/>
    <m/>
    <m/>
    <m/>
    <m/>
    <m/>
    <m/>
  </r>
  <r>
    <m/>
    <x v="715"/>
    <m/>
    <m/>
    <m/>
    <m/>
    <m/>
    <m/>
    <m/>
    <m/>
    <m/>
    <m/>
    <m/>
    <m/>
    <m/>
    <m/>
    <m/>
    <m/>
    <m/>
    <m/>
    <m/>
    <m/>
    <m/>
    <m/>
    <m/>
    <m/>
  </r>
  <r>
    <m/>
    <x v="1778"/>
    <m/>
    <m/>
    <m/>
    <m/>
    <m/>
    <m/>
    <m/>
    <m/>
    <m/>
    <m/>
    <m/>
    <m/>
    <m/>
    <m/>
    <m/>
    <m/>
    <m/>
    <m/>
    <m/>
    <m/>
    <m/>
    <m/>
    <m/>
    <m/>
  </r>
  <r>
    <m/>
    <x v="1428"/>
    <m/>
    <m/>
    <m/>
    <m/>
    <m/>
    <m/>
    <m/>
    <m/>
    <m/>
    <m/>
    <m/>
    <m/>
    <m/>
    <m/>
    <m/>
    <m/>
    <m/>
    <m/>
    <m/>
    <m/>
    <m/>
    <m/>
    <m/>
    <m/>
  </r>
  <r>
    <m/>
    <x v="1430"/>
    <m/>
    <m/>
    <m/>
    <m/>
    <m/>
    <m/>
    <m/>
    <m/>
    <m/>
    <m/>
    <m/>
    <m/>
    <m/>
    <m/>
    <m/>
    <m/>
    <m/>
    <m/>
    <m/>
    <m/>
    <m/>
    <m/>
    <m/>
    <m/>
  </r>
  <r>
    <m/>
    <x v="1779"/>
    <m/>
    <m/>
    <m/>
    <m/>
    <m/>
    <m/>
    <m/>
    <m/>
    <m/>
    <m/>
    <m/>
    <m/>
    <m/>
    <m/>
    <m/>
    <m/>
    <m/>
    <m/>
    <m/>
    <m/>
    <m/>
    <m/>
    <m/>
    <m/>
  </r>
  <r>
    <m/>
    <x v="1780"/>
    <m/>
    <m/>
    <m/>
    <m/>
    <m/>
    <m/>
    <m/>
    <m/>
    <m/>
    <m/>
    <m/>
    <m/>
    <m/>
    <m/>
    <m/>
    <m/>
    <m/>
    <m/>
    <m/>
    <m/>
    <m/>
    <m/>
    <m/>
    <m/>
  </r>
  <r>
    <m/>
    <x v="1781"/>
    <m/>
    <m/>
    <m/>
    <m/>
    <m/>
    <m/>
    <m/>
    <m/>
    <m/>
    <m/>
    <m/>
    <m/>
    <m/>
    <m/>
    <m/>
    <m/>
    <m/>
    <m/>
    <m/>
    <m/>
    <m/>
    <m/>
    <m/>
    <m/>
  </r>
  <r>
    <m/>
    <x v="839"/>
    <m/>
    <m/>
    <m/>
    <m/>
    <m/>
    <m/>
    <m/>
    <m/>
    <m/>
    <m/>
    <m/>
    <m/>
    <m/>
    <m/>
    <m/>
    <m/>
    <m/>
    <m/>
    <m/>
    <m/>
    <m/>
    <m/>
    <m/>
    <m/>
  </r>
  <r>
    <m/>
    <x v="73"/>
    <m/>
    <m/>
    <m/>
    <m/>
    <m/>
    <m/>
    <m/>
    <m/>
    <m/>
    <m/>
    <m/>
    <m/>
    <m/>
    <m/>
    <m/>
    <m/>
    <m/>
    <m/>
    <m/>
    <m/>
    <m/>
    <m/>
    <m/>
    <m/>
  </r>
  <r>
    <m/>
    <x v="667"/>
    <m/>
    <m/>
    <m/>
    <m/>
    <m/>
    <m/>
    <m/>
    <m/>
    <m/>
    <m/>
    <m/>
    <m/>
    <m/>
    <m/>
    <m/>
    <m/>
    <m/>
    <m/>
    <m/>
    <m/>
    <m/>
    <m/>
    <m/>
    <m/>
  </r>
  <r>
    <m/>
    <x v="1438"/>
    <m/>
    <m/>
    <m/>
    <m/>
    <m/>
    <m/>
    <m/>
    <m/>
    <m/>
    <m/>
    <m/>
    <m/>
    <m/>
    <m/>
    <m/>
    <m/>
    <m/>
    <m/>
    <m/>
    <m/>
    <m/>
    <m/>
    <m/>
    <m/>
  </r>
  <r>
    <m/>
    <x v="374"/>
    <m/>
    <m/>
    <m/>
    <m/>
    <m/>
    <m/>
    <m/>
    <m/>
    <m/>
    <m/>
    <m/>
    <m/>
    <m/>
    <m/>
    <m/>
    <m/>
    <m/>
    <m/>
    <m/>
    <m/>
    <m/>
    <m/>
    <m/>
    <m/>
  </r>
  <r>
    <m/>
    <x v="135"/>
    <m/>
    <m/>
    <m/>
    <m/>
    <m/>
    <m/>
    <m/>
    <m/>
    <m/>
    <m/>
    <m/>
    <m/>
    <m/>
    <m/>
    <m/>
    <m/>
    <m/>
    <m/>
    <m/>
    <m/>
    <m/>
    <m/>
    <m/>
    <m/>
  </r>
  <r>
    <m/>
    <x v="1086"/>
    <m/>
    <m/>
    <m/>
    <m/>
    <m/>
    <m/>
    <m/>
    <m/>
    <m/>
    <m/>
    <m/>
    <m/>
    <m/>
    <m/>
    <m/>
    <m/>
    <m/>
    <m/>
    <m/>
    <m/>
    <m/>
    <m/>
    <m/>
    <m/>
  </r>
  <r>
    <m/>
    <x v="1782"/>
    <m/>
    <m/>
    <m/>
    <m/>
    <m/>
    <m/>
    <m/>
    <m/>
    <m/>
    <m/>
    <m/>
    <m/>
    <m/>
    <m/>
    <m/>
    <m/>
    <m/>
    <m/>
    <m/>
    <m/>
    <m/>
    <m/>
    <m/>
    <m/>
  </r>
  <r>
    <m/>
    <x v="1783"/>
    <m/>
    <m/>
    <m/>
    <m/>
    <m/>
    <m/>
    <m/>
    <m/>
    <m/>
    <m/>
    <m/>
    <m/>
    <m/>
    <m/>
    <m/>
    <m/>
    <m/>
    <m/>
    <m/>
    <m/>
    <m/>
    <m/>
    <m/>
    <m/>
  </r>
  <r>
    <m/>
    <x v="354"/>
    <m/>
    <m/>
    <m/>
    <m/>
    <m/>
    <m/>
    <m/>
    <m/>
    <m/>
    <m/>
    <m/>
    <m/>
    <m/>
    <m/>
    <m/>
    <m/>
    <m/>
    <m/>
    <m/>
    <m/>
    <m/>
    <m/>
    <m/>
    <m/>
  </r>
  <r>
    <m/>
    <x v="669"/>
    <m/>
    <m/>
    <m/>
    <m/>
    <m/>
    <m/>
    <m/>
    <m/>
    <m/>
    <m/>
    <m/>
    <m/>
    <m/>
    <m/>
    <m/>
    <m/>
    <m/>
    <m/>
    <m/>
    <m/>
    <m/>
    <m/>
    <m/>
    <m/>
  </r>
  <r>
    <m/>
    <x v="322"/>
    <m/>
    <m/>
    <m/>
    <m/>
    <m/>
    <m/>
    <m/>
    <m/>
    <m/>
    <m/>
    <m/>
    <m/>
    <m/>
    <m/>
    <m/>
    <m/>
    <m/>
    <m/>
    <m/>
    <m/>
    <m/>
    <m/>
    <m/>
    <m/>
  </r>
  <r>
    <m/>
    <x v="842"/>
    <m/>
    <m/>
    <m/>
    <m/>
    <m/>
    <m/>
    <m/>
    <m/>
    <m/>
    <m/>
    <m/>
    <m/>
    <m/>
    <m/>
    <m/>
    <m/>
    <m/>
    <m/>
    <m/>
    <m/>
    <m/>
    <m/>
    <m/>
    <m/>
  </r>
  <r>
    <m/>
    <x v="1784"/>
    <m/>
    <m/>
    <m/>
    <m/>
    <m/>
    <m/>
    <m/>
    <m/>
    <m/>
    <m/>
    <m/>
    <m/>
    <m/>
    <m/>
    <m/>
    <m/>
    <m/>
    <m/>
    <m/>
    <m/>
    <m/>
    <m/>
    <m/>
    <m/>
  </r>
  <r>
    <m/>
    <x v="1785"/>
    <m/>
    <m/>
    <m/>
    <m/>
    <m/>
    <m/>
    <m/>
    <m/>
    <m/>
    <m/>
    <m/>
    <m/>
    <m/>
    <m/>
    <m/>
    <m/>
    <m/>
    <m/>
    <m/>
    <m/>
    <m/>
    <m/>
    <m/>
    <m/>
  </r>
  <r>
    <m/>
    <x v="311"/>
    <m/>
    <m/>
    <m/>
    <m/>
    <m/>
    <m/>
    <m/>
    <m/>
    <m/>
    <m/>
    <m/>
    <m/>
    <m/>
    <m/>
    <m/>
    <m/>
    <m/>
    <m/>
    <m/>
    <m/>
    <m/>
    <m/>
    <m/>
    <m/>
  </r>
  <r>
    <m/>
    <x v="219"/>
    <m/>
    <m/>
    <m/>
    <m/>
    <m/>
    <m/>
    <m/>
    <m/>
    <m/>
    <m/>
    <m/>
    <m/>
    <m/>
    <m/>
    <m/>
    <m/>
    <m/>
    <m/>
    <m/>
    <m/>
    <m/>
    <m/>
    <m/>
    <m/>
  </r>
  <r>
    <m/>
    <x v="175"/>
    <m/>
    <m/>
    <m/>
    <m/>
    <m/>
    <m/>
    <m/>
    <m/>
    <m/>
    <m/>
    <m/>
    <m/>
    <m/>
    <m/>
    <m/>
    <m/>
    <m/>
    <m/>
    <m/>
    <m/>
    <m/>
    <m/>
    <m/>
    <m/>
  </r>
  <r>
    <m/>
    <x v="1786"/>
    <m/>
    <m/>
    <m/>
    <m/>
    <m/>
    <m/>
    <m/>
    <m/>
    <m/>
    <m/>
    <m/>
    <m/>
    <m/>
    <m/>
    <m/>
    <m/>
    <m/>
    <m/>
    <m/>
    <m/>
    <m/>
    <m/>
    <m/>
    <m/>
  </r>
  <r>
    <m/>
    <x v="716"/>
    <m/>
    <m/>
    <m/>
    <m/>
    <m/>
    <m/>
    <m/>
    <m/>
    <m/>
    <m/>
    <m/>
    <m/>
    <m/>
    <m/>
    <m/>
    <m/>
    <m/>
    <m/>
    <m/>
    <m/>
    <m/>
    <m/>
    <m/>
    <m/>
  </r>
  <r>
    <m/>
    <x v="1787"/>
    <m/>
    <m/>
    <m/>
    <m/>
    <m/>
    <m/>
    <m/>
    <m/>
    <m/>
    <m/>
    <m/>
    <m/>
    <m/>
    <m/>
    <m/>
    <m/>
    <m/>
    <m/>
    <m/>
    <m/>
    <m/>
    <m/>
    <m/>
    <m/>
  </r>
  <r>
    <m/>
    <x v="1448"/>
    <m/>
    <m/>
    <m/>
    <m/>
    <m/>
    <m/>
    <m/>
    <m/>
    <m/>
    <m/>
    <m/>
    <m/>
    <m/>
    <m/>
    <m/>
    <m/>
    <m/>
    <m/>
    <m/>
    <m/>
    <m/>
    <m/>
    <m/>
    <m/>
  </r>
  <r>
    <m/>
    <x v="363"/>
    <m/>
    <m/>
    <m/>
    <m/>
    <m/>
    <m/>
    <m/>
    <m/>
    <m/>
    <m/>
    <m/>
    <m/>
    <m/>
    <m/>
    <m/>
    <m/>
    <m/>
    <m/>
    <m/>
    <m/>
    <m/>
    <m/>
    <m/>
    <m/>
  </r>
  <r>
    <m/>
    <x v="363"/>
    <m/>
    <m/>
    <m/>
    <m/>
    <m/>
    <m/>
    <m/>
    <m/>
    <m/>
    <m/>
    <m/>
    <m/>
    <m/>
    <m/>
    <m/>
    <m/>
    <m/>
    <m/>
    <m/>
    <m/>
    <m/>
    <m/>
    <m/>
    <m/>
  </r>
  <r>
    <m/>
    <x v="355"/>
    <m/>
    <m/>
    <m/>
    <m/>
    <m/>
    <m/>
    <m/>
    <m/>
    <m/>
    <m/>
    <m/>
    <m/>
    <m/>
    <m/>
    <m/>
    <m/>
    <m/>
    <m/>
    <m/>
    <m/>
    <m/>
    <m/>
    <m/>
    <m/>
  </r>
  <r>
    <m/>
    <x v="1788"/>
    <m/>
    <m/>
    <m/>
    <m/>
    <m/>
    <m/>
    <m/>
    <m/>
    <m/>
    <m/>
    <m/>
    <m/>
    <m/>
    <m/>
    <m/>
    <m/>
    <m/>
    <m/>
    <m/>
    <m/>
    <m/>
    <m/>
    <m/>
    <m/>
  </r>
  <r>
    <m/>
    <x v="277"/>
    <m/>
    <m/>
    <m/>
    <m/>
    <m/>
    <m/>
    <m/>
    <m/>
    <m/>
    <m/>
    <m/>
    <m/>
    <m/>
    <m/>
    <m/>
    <m/>
    <m/>
    <m/>
    <m/>
    <m/>
    <m/>
    <m/>
    <m/>
    <m/>
  </r>
  <r>
    <m/>
    <x v="539"/>
    <m/>
    <m/>
    <m/>
    <m/>
    <m/>
    <m/>
    <m/>
    <m/>
    <m/>
    <m/>
    <m/>
    <m/>
    <m/>
    <m/>
    <m/>
    <m/>
    <m/>
    <m/>
    <m/>
    <m/>
    <m/>
    <m/>
    <m/>
    <m/>
  </r>
  <r>
    <m/>
    <x v="1789"/>
    <m/>
    <m/>
    <m/>
    <m/>
    <m/>
    <m/>
    <m/>
    <m/>
    <m/>
    <m/>
    <m/>
    <m/>
    <m/>
    <m/>
    <m/>
    <m/>
    <m/>
    <m/>
    <m/>
    <m/>
    <m/>
    <m/>
    <m/>
    <m/>
  </r>
  <r>
    <m/>
    <x v="1790"/>
    <m/>
    <m/>
    <m/>
    <m/>
    <m/>
    <m/>
    <m/>
    <m/>
    <m/>
    <m/>
    <m/>
    <m/>
    <m/>
    <m/>
    <m/>
    <m/>
    <m/>
    <m/>
    <m/>
    <m/>
    <m/>
    <m/>
    <m/>
    <m/>
  </r>
  <r>
    <m/>
    <x v="1791"/>
    <m/>
    <m/>
    <m/>
    <m/>
    <m/>
    <m/>
    <m/>
    <m/>
    <m/>
    <m/>
    <m/>
    <m/>
    <m/>
    <m/>
    <m/>
    <m/>
    <m/>
    <m/>
    <m/>
    <m/>
    <m/>
    <m/>
    <m/>
    <m/>
  </r>
  <r>
    <m/>
    <x v="1091"/>
    <m/>
    <m/>
    <m/>
    <m/>
    <m/>
    <m/>
    <m/>
    <m/>
    <m/>
    <m/>
    <m/>
    <m/>
    <m/>
    <m/>
    <m/>
    <m/>
    <m/>
    <m/>
    <m/>
    <m/>
    <m/>
    <m/>
    <m/>
    <m/>
  </r>
  <r>
    <m/>
    <x v="1792"/>
    <m/>
    <m/>
    <m/>
    <m/>
    <m/>
    <m/>
    <m/>
    <m/>
    <m/>
    <m/>
    <m/>
    <m/>
    <m/>
    <m/>
    <m/>
    <m/>
    <m/>
    <m/>
    <m/>
    <m/>
    <m/>
    <m/>
    <m/>
    <m/>
  </r>
  <r>
    <m/>
    <x v="1793"/>
    <m/>
    <m/>
    <m/>
    <m/>
    <m/>
    <m/>
    <m/>
    <m/>
    <m/>
    <m/>
    <m/>
    <m/>
    <m/>
    <m/>
    <m/>
    <m/>
    <m/>
    <m/>
    <m/>
    <m/>
    <m/>
    <m/>
    <m/>
    <m/>
  </r>
  <r>
    <m/>
    <x v="1463"/>
    <m/>
    <m/>
    <m/>
    <m/>
    <m/>
    <m/>
    <m/>
    <m/>
    <m/>
    <m/>
    <m/>
    <m/>
    <m/>
    <m/>
    <m/>
    <m/>
    <m/>
    <m/>
    <m/>
    <m/>
    <m/>
    <m/>
    <m/>
    <m/>
  </r>
  <r>
    <m/>
    <x v="1466"/>
    <m/>
    <m/>
    <m/>
    <m/>
    <m/>
    <m/>
    <m/>
    <m/>
    <m/>
    <m/>
    <m/>
    <m/>
    <m/>
    <m/>
    <m/>
    <m/>
    <m/>
    <m/>
    <m/>
    <m/>
    <m/>
    <m/>
    <m/>
    <m/>
  </r>
  <r>
    <m/>
    <x v="1794"/>
    <m/>
    <m/>
    <m/>
    <m/>
    <m/>
    <m/>
    <m/>
    <m/>
    <m/>
    <m/>
    <m/>
    <m/>
    <m/>
    <m/>
    <m/>
    <m/>
    <m/>
    <m/>
    <m/>
    <m/>
    <m/>
    <m/>
    <m/>
    <m/>
  </r>
  <r>
    <m/>
    <x v="1795"/>
    <m/>
    <m/>
    <m/>
    <m/>
    <m/>
    <m/>
    <m/>
    <m/>
    <m/>
    <m/>
    <m/>
    <m/>
    <m/>
    <m/>
    <m/>
    <m/>
    <m/>
    <m/>
    <m/>
    <m/>
    <m/>
    <m/>
    <m/>
    <m/>
  </r>
  <r>
    <m/>
    <x v="933"/>
    <m/>
    <m/>
    <m/>
    <m/>
    <m/>
    <m/>
    <m/>
    <m/>
    <m/>
    <m/>
    <m/>
    <m/>
    <m/>
    <m/>
    <m/>
    <m/>
    <m/>
    <m/>
    <m/>
    <m/>
    <m/>
    <m/>
    <m/>
    <m/>
  </r>
  <r>
    <m/>
    <x v="1796"/>
    <m/>
    <m/>
    <m/>
    <m/>
    <m/>
    <m/>
    <m/>
    <m/>
    <m/>
    <m/>
    <m/>
    <m/>
    <m/>
    <m/>
    <m/>
    <m/>
    <m/>
    <m/>
    <m/>
    <m/>
    <m/>
    <m/>
    <m/>
    <m/>
  </r>
  <r>
    <m/>
    <x v="1474"/>
    <m/>
    <m/>
    <m/>
    <m/>
    <m/>
    <m/>
    <m/>
    <m/>
    <m/>
    <m/>
    <m/>
    <m/>
    <m/>
    <m/>
    <m/>
    <m/>
    <m/>
    <m/>
    <m/>
    <m/>
    <m/>
    <m/>
    <m/>
    <m/>
  </r>
  <r>
    <m/>
    <x v="1481"/>
    <m/>
    <m/>
    <m/>
    <m/>
    <m/>
    <m/>
    <m/>
    <m/>
    <m/>
    <m/>
    <m/>
    <m/>
    <m/>
    <m/>
    <m/>
    <m/>
    <m/>
    <m/>
    <m/>
    <m/>
    <m/>
    <m/>
    <m/>
    <m/>
  </r>
  <r>
    <m/>
    <x v="1797"/>
    <m/>
    <m/>
    <m/>
    <m/>
    <m/>
    <m/>
    <m/>
    <m/>
    <m/>
    <m/>
    <m/>
    <m/>
    <m/>
    <m/>
    <m/>
    <m/>
    <m/>
    <m/>
    <m/>
    <m/>
    <m/>
    <m/>
    <m/>
    <m/>
  </r>
  <r>
    <m/>
    <x v="1798"/>
    <m/>
    <m/>
    <m/>
    <m/>
    <m/>
    <m/>
    <m/>
    <m/>
    <m/>
    <m/>
    <m/>
    <m/>
    <m/>
    <m/>
    <m/>
    <m/>
    <m/>
    <m/>
    <m/>
    <m/>
    <m/>
    <m/>
    <m/>
    <m/>
  </r>
  <r>
    <m/>
    <x v="562"/>
    <m/>
    <m/>
    <m/>
    <m/>
    <m/>
    <m/>
    <m/>
    <m/>
    <m/>
    <m/>
    <m/>
    <m/>
    <m/>
    <m/>
    <m/>
    <m/>
    <m/>
    <m/>
    <m/>
    <m/>
    <m/>
    <m/>
    <m/>
    <m/>
  </r>
  <r>
    <m/>
    <x v="1799"/>
    <m/>
    <m/>
    <m/>
    <m/>
    <m/>
    <m/>
    <m/>
    <m/>
    <m/>
    <m/>
    <m/>
    <m/>
    <m/>
    <m/>
    <m/>
    <m/>
    <m/>
    <m/>
    <m/>
    <m/>
    <m/>
    <m/>
    <m/>
    <m/>
  </r>
  <r>
    <m/>
    <x v="1800"/>
    <m/>
    <m/>
    <m/>
    <m/>
    <m/>
    <m/>
    <m/>
    <m/>
    <m/>
    <m/>
    <m/>
    <m/>
    <m/>
    <m/>
    <m/>
    <m/>
    <m/>
    <m/>
    <m/>
    <m/>
    <m/>
    <m/>
    <m/>
    <m/>
  </r>
  <r>
    <m/>
    <x v="1801"/>
    <m/>
    <m/>
    <m/>
    <m/>
    <m/>
    <m/>
    <m/>
    <m/>
    <m/>
    <m/>
    <m/>
    <m/>
    <m/>
    <m/>
    <m/>
    <m/>
    <m/>
    <m/>
    <m/>
    <m/>
    <m/>
    <m/>
    <m/>
    <m/>
  </r>
  <r>
    <m/>
    <x v="1487"/>
    <m/>
    <m/>
    <m/>
    <m/>
    <m/>
    <m/>
    <m/>
    <m/>
    <m/>
    <m/>
    <m/>
    <m/>
    <m/>
    <m/>
    <m/>
    <m/>
    <m/>
    <m/>
    <m/>
    <m/>
    <m/>
    <m/>
    <m/>
    <m/>
  </r>
  <r>
    <m/>
    <x v="1802"/>
    <m/>
    <m/>
    <m/>
    <m/>
    <m/>
    <m/>
    <m/>
    <m/>
    <m/>
    <m/>
    <m/>
    <m/>
    <m/>
    <m/>
    <m/>
    <m/>
    <m/>
    <m/>
    <m/>
    <m/>
    <m/>
    <m/>
    <m/>
    <m/>
  </r>
  <r>
    <m/>
    <x v="63"/>
    <m/>
    <m/>
    <m/>
    <m/>
    <m/>
    <m/>
    <m/>
    <m/>
    <m/>
    <m/>
    <m/>
    <m/>
    <m/>
    <m/>
    <m/>
    <m/>
    <m/>
    <m/>
    <m/>
    <m/>
    <m/>
    <m/>
    <m/>
    <m/>
  </r>
  <r>
    <m/>
    <x v="432"/>
    <m/>
    <m/>
    <m/>
    <m/>
    <m/>
    <m/>
    <m/>
    <m/>
    <m/>
    <m/>
    <m/>
    <m/>
    <m/>
    <m/>
    <m/>
    <m/>
    <m/>
    <m/>
    <m/>
    <m/>
    <m/>
    <m/>
    <m/>
    <m/>
  </r>
  <r>
    <m/>
    <x v="1494"/>
    <m/>
    <m/>
    <m/>
    <m/>
    <m/>
    <m/>
    <m/>
    <m/>
    <m/>
    <m/>
    <m/>
    <m/>
    <m/>
    <m/>
    <m/>
    <m/>
    <m/>
    <m/>
    <m/>
    <m/>
    <m/>
    <m/>
    <m/>
    <m/>
  </r>
  <r>
    <m/>
    <x v="159"/>
    <m/>
    <m/>
    <m/>
    <m/>
    <m/>
    <m/>
    <m/>
    <m/>
    <m/>
    <m/>
    <m/>
    <m/>
    <m/>
    <m/>
    <m/>
    <m/>
    <m/>
    <m/>
    <m/>
    <m/>
    <m/>
    <m/>
    <m/>
    <m/>
  </r>
  <r>
    <m/>
    <x v="1803"/>
    <m/>
    <m/>
    <m/>
    <m/>
    <m/>
    <m/>
    <m/>
    <m/>
    <m/>
    <m/>
    <m/>
    <m/>
    <m/>
    <m/>
    <m/>
    <m/>
    <m/>
    <m/>
    <m/>
    <m/>
    <m/>
    <m/>
    <m/>
    <m/>
  </r>
  <r>
    <m/>
    <x v="1804"/>
    <m/>
    <m/>
    <m/>
    <m/>
    <m/>
    <m/>
    <m/>
    <m/>
    <m/>
    <m/>
    <m/>
    <m/>
    <m/>
    <m/>
    <m/>
    <m/>
    <m/>
    <m/>
    <m/>
    <m/>
    <m/>
    <m/>
    <m/>
    <m/>
  </r>
  <r>
    <m/>
    <x v="1805"/>
    <m/>
    <m/>
    <m/>
    <m/>
    <m/>
    <m/>
    <m/>
    <m/>
    <m/>
    <m/>
    <m/>
    <m/>
    <m/>
    <m/>
    <m/>
    <m/>
    <m/>
    <m/>
    <m/>
    <m/>
    <m/>
    <m/>
    <m/>
    <m/>
  </r>
  <r>
    <m/>
    <x v="1102"/>
    <m/>
    <m/>
    <m/>
    <m/>
    <m/>
    <m/>
    <m/>
    <m/>
    <m/>
    <m/>
    <m/>
    <m/>
    <m/>
    <m/>
    <m/>
    <m/>
    <m/>
    <m/>
    <m/>
    <m/>
    <m/>
    <m/>
    <m/>
    <m/>
  </r>
  <r>
    <m/>
    <x v="251"/>
    <m/>
    <m/>
    <m/>
    <m/>
    <m/>
    <m/>
    <m/>
    <m/>
    <m/>
    <m/>
    <m/>
    <m/>
    <m/>
    <m/>
    <m/>
    <m/>
    <m/>
    <m/>
    <m/>
    <m/>
    <m/>
    <m/>
    <m/>
    <m/>
  </r>
  <r>
    <m/>
    <x v="540"/>
    <m/>
    <m/>
    <m/>
    <m/>
    <m/>
    <m/>
    <m/>
    <m/>
    <m/>
    <m/>
    <m/>
    <m/>
    <m/>
    <m/>
    <m/>
    <m/>
    <m/>
    <m/>
    <m/>
    <m/>
    <m/>
    <m/>
    <m/>
    <m/>
  </r>
  <r>
    <m/>
    <x v="1504"/>
    <m/>
    <m/>
    <m/>
    <m/>
    <m/>
    <m/>
    <m/>
    <m/>
    <m/>
    <m/>
    <m/>
    <m/>
    <m/>
    <m/>
    <m/>
    <m/>
    <m/>
    <m/>
    <m/>
    <m/>
    <m/>
    <m/>
    <m/>
    <m/>
  </r>
  <r>
    <m/>
    <x v="1806"/>
    <m/>
    <m/>
    <m/>
    <m/>
    <m/>
    <m/>
    <m/>
    <m/>
    <m/>
    <m/>
    <m/>
    <m/>
    <m/>
    <m/>
    <m/>
    <m/>
    <m/>
    <m/>
    <m/>
    <m/>
    <m/>
    <m/>
    <m/>
    <m/>
  </r>
  <r>
    <m/>
    <x v="770"/>
    <m/>
    <m/>
    <m/>
    <m/>
    <m/>
    <m/>
    <m/>
    <m/>
    <m/>
    <m/>
    <m/>
    <m/>
    <m/>
    <m/>
    <m/>
    <m/>
    <m/>
    <m/>
    <m/>
    <m/>
    <m/>
    <m/>
    <m/>
    <m/>
  </r>
  <r>
    <m/>
    <x v="1807"/>
    <m/>
    <m/>
    <m/>
    <m/>
    <m/>
    <m/>
    <m/>
    <m/>
    <m/>
    <m/>
    <m/>
    <m/>
    <m/>
    <m/>
    <m/>
    <m/>
    <m/>
    <m/>
    <m/>
    <m/>
    <m/>
    <m/>
    <m/>
    <m/>
  </r>
  <r>
    <m/>
    <x v="1505"/>
    <m/>
    <m/>
    <m/>
    <m/>
    <m/>
    <m/>
    <m/>
    <m/>
    <m/>
    <m/>
    <m/>
    <m/>
    <m/>
    <m/>
    <m/>
    <m/>
    <m/>
    <m/>
    <m/>
    <m/>
    <m/>
    <m/>
    <m/>
    <m/>
  </r>
  <r>
    <m/>
    <x v="1507"/>
    <m/>
    <m/>
    <m/>
    <m/>
    <m/>
    <m/>
    <m/>
    <m/>
    <m/>
    <m/>
    <m/>
    <m/>
    <m/>
    <m/>
    <m/>
    <m/>
    <m/>
    <m/>
    <m/>
    <m/>
    <m/>
    <m/>
    <m/>
    <m/>
  </r>
  <r>
    <m/>
    <x v="1508"/>
    <m/>
    <m/>
    <m/>
    <m/>
    <m/>
    <m/>
    <m/>
    <m/>
    <m/>
    <m/>
    <m/>
    <m/>
    <m/>
    <m/>
    <m/>
    <m/>
    <m/>
    <m/>
    <m/>
    <m/>
    <m/>
    <m/>
    <m/>
    <m/>
  </r>
  <r>
    <m/>
    <x v="1808"/>
    <m/>
    <m/>
    <m/>
    <m/>
    <m/>
    <m/>
    <m/>
    <m/>
    <m/>
    <m/>
    <m/>
    <m/>
    <m/>
    <m/>
    <m/>
    <m/>
    <m/>
    <m/>
    <m/>
    <m/>
    <m/>
    <m/>
    <m/>
    <m/>
  </r>
  <r>
    <m/>
    <x v="284"/>
    <m/>
    <m/>
    <m/>
    <m/>
    <m/>
    <m/>
    <m/>
    <m/>
    <m/>
    <m/>
    <m/>
    <m/>
    <m/>
    <m/>
    <m/>
    <m/>
    <m/>
    <m/>
    <m/>
    <m/>
    <m/>
    <m/>
    <m/>
    <m/>
  </r>
  <r>
    <m/>
    <x v="611"/>
    <m/>
    <m/>
    <m/>
    <m/>
    <m/>
    <m/>
    <m/>
    <m/>
    <m/>
    <m/>
    <m/>
    <m/>
    <m/>
    <m/>
    <m/>
    <m/>
    <m/>
    <m/>
    <m/>
    <m/>
    <m/>
    <m/>
    <m/>
    <m/>
  </r>
  <r>
    <m/>
    <x v="1809"/>
    <m/>
    <m/>
    <m/>
    <m/>
    <m/>
    <m/>
    <m/>
    <m/>
    <m/>
    <m/>
    <m/>
    <m/>
    <m/>
    <m/>
    <m/>
    <m/>
    <m/>
    <m/>
    <m/>
    <m/>
    <m/>
    <m/>
    <m/>
    <m/>
  </r>
  <r>
    <m/>
    <x v="773"/>
    <m/>
    <m/>
    <m/>
    <m/>
    <m/>
    <m/>
    <m/>
    <m/>
    <m/>
    <m/>
    <m/>
    <m/>
    <m/>
    <m/>
    <m/>
    <m/>
    <m/>
    <m/>
    <m/>
    <m/>
    <m/>
    <m/>
    <m/>
    <m/>
  </r>
  <r>
    <m/>
    <x v="1810"/>
    <m/>
    <m/>
    <m/>
    <m/>
    <m/>
    <m/>
    <m/>
    <m/>
    <m/>
    <m/>
    <m/>
    <m/>
    <m/>
    <m/>
    <m/>
    <m/>
    <m/>
    <m/>
    <m/>
    <m/>
    <m/>
    <m/>
    <m/>
    <m/>
  </r>
  <r>
    <m/>
    <x v="1811"/>
    <m/>
    <m/>
    <m/>
    <m/>
    <m/>
    <m/>
    <m/>
    <m/>
    <m/>
    <m/>
    <m/>
    <m/>
    <m/>
    <m/>
    <m/>
    <m/>
    <m/>
    <m/>
    <m/>
    <m/>
    <m/>
    <m/>
    <m/>
    <m/>
  </r>
  <r>
    <m/>
    <x v="566"/>
    <m/>
    <m/>
    <m/>
    <m/>
    <m/>
    <m/>
    <m/>
    <m/>
    <m/>
    <m/>
    <m/>
    <m/>
    <m/>
    <m/>
    <m/>
    <m/>
    <m/>
    <m/>
    <m/>
    <m/>
    <m/>
    <m/>
    <m/>
    <m/>
  </r>
  <r>
    <m/>
    <x v="1812"/>
    <m/>
    <m/>
    <m/>
    <m/>
    <m/>
    <m/>
    <m/>
    <m/>
    <m/>
    <m/>
    <m/>
    <m/>
    <m/>
    <m/>
    <m/>
    <m/>
    <m/>
    <m/>
    <m/>
    <m/>
    <m/>
    <m/>
    <m/>
    <m/>
  </r>
  <r>
    <m/>
    <x v="1813"/>
    <m/>
    <m/>
    <m/>
    <m/>
    <m/>
    <m/>
    <m/>
    <m/>
    <m/>
    <m/>
    <m/>
    <m/>
    <m/>
    <m/>
    <m/>
    <m/>
    <m/>
    <m/>
    <m/>
    <m/>
    <m/>
    <m/>
    <m/>
    <m/>
  </r>
  <r>
    <m/>
    <x v="1814"/>
    <m/>
    <m/>
    <m/>
    <m/>
    <m/>
    <m/>
    <m/>
    <m/>
    <m/>
    <m/>
    <m/>
    <m/>
    <m/>
    <m/>
    <m/>
    <m/>
    <m/>
    <m/>
    <m/>
    <m/>
    <m/>
    <m/>
    <m/>
    <m/>
  </r>
  <r>
    <m/>
    <x v="940"/>
    <m/>
    <m/>
    <m/>
    <m/>
    <m/>
    <m/>
    <m/>
    <m/>
    <m/>
    <m/>
    <m/>
    <m/>
    <m/>
    <m/>
    <m/>
    <m/>
    <m/>
    <m/>
    <m/>
    <m/>
    <m/>
    <m/>
    <m/>
    <m/>
  </r>
  <r>
    <m/>
    <x v="1815"/>
    <m/>
    <m/>
    <m/>
    <m/>
    <m/>
    <m/>
    <m/>
    <m/>
    <m/>
    <m/>
    <m/>
    <m/>
    <m/>
    <m/>
    <m/>
    <m/>
    <m/>
    <m/>
    <m/>
    <m/>
    <m/>
    <m/>
    <m/>
    <m/>
  </r>
  <r>
    <m/>
    <x v="1816"/>
    <m/>
    <m/>
    <m/>
    <m/>
    <m/>
    <m/>
    <m/>
    <m/>
    <m/>
    <m/>
    <m/>
    <m/>
    <m/>
    <m/>
    <m/>
    <m/>
    <m/>
    <m/>
    <m/>
    <m/>
    <m/>
    <m/>
    <m/>
    <m/>
  </r>
  <r>
    <m/>
    <x v="1109"/>
    <m/>
    <m/>
    <m/>
    <m/>
    <m/>
    <m/>
    <m/>
    <m/>
    <m/>
    <m/>
    <m/>
    <m/>
    <m/>
    <m/>
    <m/>
    <m/>
    <m/>
    <m/>
    <m/>
    <m/>
    <m/>
    <m/>
    <m/>
    <m/>
  </r>
  <r>
    <m/>
    <x v="1817"/>
    <m/>
    <m/>
    <m/>
    <m/>
    <m/>
    <m/>
    <m/>
    <m/>
    <m/>
    <m/>
    <m/>
    <m/>
    <m/>
    <m/>
    <m/>
    <m/>
    <m/>
    <m/>
    <m/>
    <m/>
    <m/>
    <m/>
    <m/>
    <m/>
  </r>
  <r>
    <m/>
    <x v="1818"/>
    <m/>
    <m/>
    <m/>
    <m/>
    <m/>
    <m/>
    <m/>
    <m/>
    <m/>
    <m/>
    <m/>
    <m/>
    <m/>
    <m/>
    <m/>
    <m/>
    <m/>
    <m/>
    <m/>
    <m/>
    <m/>
    <m/>
    <m/>
    <m/>
  </r>
  <r>
    <m/>
    <x v="614"/>
    <m/>
    <m/>
    <m/>
    <m/>
    <m/>
    <m/>
    <m/>
    <m/>
    <m/>
    <m/>
    <m/>
    <m/>
    <m/>
    <m/>
    <m/>
    <m/>
    <m/>
    <m/>
    <m/>
    <m/>
    <m/>
    <m/>
    <m/>
    <m/>
  </r>
  <r>
    <m/>
    <x v="1819"/>
    <m/>
    <m/>
    <m/>
    <m/>
    <m/>
    <m/>
    <m/>
    <m/>
    <m/>
    <m/>
    <m/>
    <m/>
    <m/>
    <m/>
    <m/>
    <m/>
    <m/>
    <m/>
    <m/>
    <m/>
    <m/>
    <m/>
    <m/>
    <m/>
  </r>
  <r>
    <m/>
    <x v="1820"/>
    <m/>
    <m/>
    <m/>
    <m/>
    <m/>
    <m/>
    <m/>
    <m/>
    <m/>
    <m/>
    <m/>
    <m/>
    <m/>
    <m/>
    <m/>
    <m/>
    <m/>
    <m/>
    <m/>
    <m/>
    <m/>
    <m/>
    <m/>
    <m/>
  </r>
  <r>
    <m/>
    <x v="1529"/>
    <m/>
    <m/>
    <m/>
    <m/>
    <m/>
    <m/>
    <m/>
    <m/>
    <m/>
    <m/>
    <m/>
    <m/>
    <m/>
    <m/>
    <m/>
    <m/>
    <m/>
    <m/>
    <m/>
    <m/>
    <m/>
    <m/>
    <m/>
    <m/>
  </r>
  <r>
    <m/>
    <x v="775"/>
    <m/>
    <m/>
    <m/>
    <m/>
    <m/>
    <m/>
    <m/>
    <m/>
    <m/>
    <m/>
    <m/>
    <m/>
    <m/>
    <m/>
    <m/>
    <m/>
    <m/>
    <m/>
    <m/>
    <m/>
    <m/>
    <m/>
    <m/>
    <m/>
  </r>
  <r>
    <m/>
    <x v="1530"/>
    <m/>
    <m/>
    <m/>
    <m/>
    <m/>
    <m/>
    <m/>
    <m/>
    <m/>
    <m/>
    <m/>
    <m/>
    <m/>
    <m/>
    <m/>
    <m/>
    <m/>
    <m/>
    <m/>
    <m/>
    <m/>
    <m/>
    <m/>
    <m/>
  </r>
  <r>
    <m/>
    <x v="1118"/>
    <m/>
    <m/>
    <m/>
    <m/>
    <m/>
    <m/>
    <m/>
    <m/>
    <m/>
    <m/>
    <m/>
    <m/>
    <m/>
    <m/>
    <m/>
    <m/>
    <m/>
    <m/>
    <m/>
    <m/>
    <m/>
    <m/>
    <m/>
    <m/>
  </r>
  <r>
    <m/>
    <x v="1821"/>
    <m/>
    <m/>
    <m/>
    <m/>
    <m/>
    <m/>
    <m/>
    <m/>
    <m/>
    <m/>
    <m/>
    <m/>
    <m/>
    <m/>
    <m/>
    <m/>
    <m/>
    <m/>
    <m/>
    <m/>
    <m/>
    <m/>
    <m/>
    <m/>
  </r>
  <r>
    <m/>
    <x v="1536"/>
    <m/>
    <m/>
    <m/>
    <m/>
    <m/>
    <m/>
    <m/>
    <m/>
    <m/>
    <m/>
    <m/>
    <m/>
    <m/>
    <m/>
    <m/>
    <m/>
    <m/>
    <m/>
    <m/>
    <m/>
    <m/>
    <m/>
    <m/>
    <m/>
  </r>
  <r>
    <m/>
    <x v="1822"/>
    <m/>
    <m/>
    <m/>
    <m/>
    <m/>
    <m/>
    <m/>
    <m/>
    <m/>
    <m/>
    <m/>
    <m/>
    <m/>
    <m/>
    <m/>
    <m/>
    <m/>
    <m/>
    <m/>
    <m/>
    <m/>
    <m/>
    <m/>
    <m/>
  </r>
  <r>
    <m/>
    <x v="1823"/>
    <m/>
    <m/>
    <m/>
    <m/>
    <m/>
    <m/>
    <m/>
    <m/>
    <m/>
    <m/>
    <m/>
    <m/>
    <m/>
    <m/>
    <m/>
    <m/>
    <m/>
    <m/>
    <m/>
    <m/>
    <m/>
    <m/>
    <m/>
    <m/>
  </r>
  <r>
    <m/>
    <x v="1824"/>
    <m/>
    <m/>
    <m/>
    <m/>
    <m/>
    <m/>
    <m/>
    <m/>
    <m/>
    <m/>
    <m/>
    <m/>
    <m/>
    <m/>
    <m/>
    <m/>
    <m/>
    <m/>
    <m/>
    <m/>
    <m/>
    <m/>
    <m/>
    <m/>
  </r>
  <r>
    <m/>
    <x v="1825"/>
    <m/>
    <m/>
    <m/>
    <m/>
    <m/>
    <m/>
    <m/>
    <m/>
    <m/>
    <m/>
    <m/>
    <m/>
    <m/>
    <m/>
    <m/>
    <m/>
    <m/>
    <m/>
    <m/>
    <m/>
    <m/>
    <m/>
    <m/>
    <m/>
  </r>
  <r>
    <m/>
    <x v="1826"/>
    <m/>
    <m/>
    <m/>
    <m/>
    <m/>
    <m/>
    <m/>
    <m/>
    <m/>
    <m/>
    <m/>
    <m/>
    <m/>
    <m/>
    <m/>
    <m/>
    <m/>
    <m/>
    <m/>
    <m/>
    <m/>
    <m/>
    <m/>
    <m/>
  </r>
  <r>
    <m/>
    <x v="1827"/>
    <m/>
    <m/>
    <m/>
    <m/>
    <m/>
    <m/>
    <m/>
    <m/>
    <m/>
    <m/>
    <m/>
    <m/>
    <m/>
    <m/>
    <m/>
    <m/>
    <m/>
    <m/>
    <m/>
    <m/>
    <m/>
    <m/>
    <m/>
    <m/>
  </r>
  <r>
    <m/>
    <x v="1828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  <r>
    <m/>
    <x v="1829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E00-000000000000}" name="2024 Pivot" cacheId="71" applyNumberFormats="0" applyBorderFormats="0" applyFontFormats="0" applyPatternFormats="0" applyAlignmentFormats="0" applyWidthHeightFormats="0" dataCaption="" updatedVersion="8" compact="0" compactData="0">
  <location ref="A1:B1832" firstHeaderRow="1" firstDataRow="1" firstDataCol="1"/>
  <pivotFields count="26">
    <pivotField name="(Parent) ASIN" compact="0" outline="0" multipleItemSelectionAllowed="1" showAll="0"/>
    <pivotField name="(Child) ASIN" axis="axisRow" compact="0" outline="0" multipleItemSelectionAllowed="1" showAll="0" sortType="descending">
      <items count="1831">
        <item x="1829"/>
        <item x="1604"/>
        <item x="1828"/>
        <item x="1660"/>
        <item x="1545"/>
        <item x="1659"/>
        <item x="1580"/>
        <item x="1827"/>
        <item x="1826"/>
        <item x="1658"/>
        <item x="1825"/>
        <item x="1539"/>
        <item x="1535"/>
        <item x="1538"/>
        <item x="1603"/>
        <item x="1824"/>
        <item x="1823"/>
        <item x="1533"/>
        <item x="1657"/>
        <item x="1544"/>
        <item x="1656"/>
        <item x="1822"/>
        <item x="1571"/>
        <item x="1556"/>
        <item x="1542"/>
        <item x="1536"/>
        <item x="1602"/>
        <item x="1655"/>
        <item x="1821"/>
        <item x="1654"/>
        <item x="1532"/>
        <item x="415"/>
        <item x="1119"/>
        <item x="591"/>
        <item x="433"/>
        <item x="463"/>
        <item x="278"/>
        <item x="451"/>
        <item x="641"/>
        <item x="1118"/>
        <item x="541"/>
        <item x="943"/>
        <item x="1531"/>
        <item x="1117"/>
        <item x="854"/>
        <item x="1116"/>
        <item x="1115"/>
        <item x="1530"/>
        <item x="775"/>
        <item x="1529"/>
        <item x="423"/>
        <item x="1528"/>
        <item x="1601"/>
        <item x="1579"/>
        <item x="1527"/>
        <item x="1526"/>
        <item x="853"/>
        <item x="314"/>
        <item x="852"/>
        <item x="1525"/>
        <item x="1524"/>
        <item x="1820"/>
        <item x="1600"/>
        <item x="1523"/>
        <item x="1522"/>
        <item x="1819"/>
        <item x="1114"/>
        <item x="680"/>
        <item x="1521"/>
        <item x="1549"/>
        <item x="1548"/>
        <item x="1543"/>
        <item x="1540"/>
        <item x="1520"/>
        <item x="614"/>
        <item x="1113"/>
        <item x="414"/>
        <item x="1818"/>
        <item x="1519"/>
        <item x="1112"/>
        <item x="1518"/>
        <item x="1111"/>
        <item x="1517"/>
        <item x="1516"/>
        <item x="1110"/>
        <item x="942"/>
        <item x="1817"/>
        <item x="1109"/>
        <item x="774"/>
        <item x="941"/>
        <item x="1816"/>
        <item x="1515"/>
        <item x="1514"/>
        <item x="1815"/>
        <item x="940"/>
        <item x="640"/>
        <item x="1599"/>
        <item x="851"/>
        <item x="1513"/>
        <item x="1814"/>
        <item x="1813"/>
        <item x="613"/>
        <item x="1812"/>
        <item x="566"/>
        <item x="1108"/>
        <item x="1512"/>
        <item x="82"/>
        <item x="74"/>
        <item x="91"/>
        <item x="136"/>
        <item x="612"/>
        <item x="462"/>
        <item x="1811"/>
        <item x="1107"/>
        <item x="1810"/>
        <item x="1511"/>
        <item x="850"/>
        <item x="243"/>
        <item x="1510"/>
        <item x="679"/>
        <item x="773"/>
        <item x="402"/>
        <item x="1809"/>
        <item x="99"/>
        <item x="611"/>
        <item x="772"/>
        <item x="1106"/>
        <item x="284"/>
        <item x="720"/>
        <item x="1808"/>
        <item x="939"/>
        <item x="329"/>
        <item x="1105"/>
        <item x="1509"/>
        <item x="1104"/>
        <item x="1508"/>
        <item x="678"/>
        <item x="771"/>
        <item x="1507"/>
        <item x="719"/>
        <item x="849"/>
        <item x="938"/>
        <item x="1506"/>
        <item x="116"/>
        <item x="46"/>
        <item x="677"/>
        <item x="1653"/>
        <item x="1505"/>
        <item x="937"/>
        <item x="1807"/>
        <item x="770"/>
        <item x="1806"/>
        <item x="1504"/>
        <item x="1503"/>
        <item x="1652"/>
        <item x="1502"/>
        <item x="540"/>
        <item x="450"/>
        <item x="475"/>
        <item x="1501"/>
        <item x="251"/>
        <item x="140"/>
        <item x="1500"/>
        <item x="1499"/>
        <item x="590"/>
        <item x="610"/>
        <item x="317"/>
        <item x="173"/>
        <item x="848"/>
        <item x="1498"/>
        <item x="78"/>
        <item x="250"/>
        <item x="1103"/>
        <item x="847"/>
        <item x="1102"/>
        <item x="1651"/>
        <item x="313"/>
        <item x="316"/>
        <item x="1101"/>
        <item x="1805"/>
        <item x="77"/>
        <item x="1497"/>
        <item x="1100"/>
        <item x="1099"/>
        <item x="676"/>
        <item x="1804"/>
        <item x="1803"/>
        <item x="1496"/>
        <item x="159"/>
        <item x="396"/>
        <item x="146"/>
        <item x="0"/>
        <item x="1495"/>
        <item x="589"/>
        <item x="1494"/>
        <item x="216"/>
        <item x="489"/>
        <item x="413"/>
        <item x="80"/>
        <item x="432"/>
        <item x="412"/>
        <item x="85"/>
        <item x="41"/>
        <item x="84"/>
        <item x="63"/>
        <item x="312"/>
        <item x="1098"/>
        <item x="1493"/>
        <item x="1492"/>
        <item x="846"/>
        <item x="1802"/>
        <item x="1491"/>
        <item x="1490"/>
        <item x="17"/>
        <item x="1489"/>
        <item x="189"/>
        <item x="936"/>
        <item x="565"/>
        <item x="225"/>
        <item x="718"/>
        <item x="1488"/>
        <item x="1487"/>
        <item x="935"/>
        <item x="564"/>
        <item x="1486"/>
        <item x="1485"/>
        <item x="1801"/>
        <item x="1484"/>
        <item x="1097"/>
        <item x="1800"/>
        <item x="1799"/>
        <item x="675"/>
        <item x="1096"/>
        <item x="300"/>
        <item x="563"/>
        <item x="145"/>
        <item x="562"/>
        <item x="144"/>
        <item x="769"/>
        <item x="141"/>
        <item x="1483"/>
        <item x="1798"/>
        <item x="934"/>
        <item x="768"/>
        <item x="639"/>
        <item x="1797"/>
        <item x="1482"/>
        <item x="674"/>
        <item x="1481"/>
        <item x="1095"/>
        <item x="1650"/>
        <item x="1480"/>
        <item x="283"/>
        <item x="1479"/>
        <item x="1478"/>
        <item x="1477"/>
        <item x="1476"/>
        <item x="1475"/>
        <item x="1474"/>
        <item x="1473"/>
        <item x="1649"/>
        <item x="1796"/>
        <item x="1472"/>
        <item x="767"/>
        <item x="1094"/>
        <item x="933"/>
        <item x="1471"/>
        <item x="1795"/>
        <item x="673"/>
        <item x="1470"/>
        <item x="1469"/>
        <item x="1468"/>
        <item x="1467"/>
        <item x="1648"/>
        <item x="1794"/>
        <item x="932"/>
        <item x="1466"/>
        <item x="1465"/>
        <item x="1093"/>
        <item x="1464"/>
        <item x="517"/>
        <item x="1463"/>
        <item x="1462"/>
        <item x="1461"/>
        <item x="1460"/>
        <item x="1459"/>
        <item x="1458"/>
        <item x="1793"/>
        <item x="1457"/>
        <item x="1456"/>
        <item x="609"/>
        <item x="1792"/>
        <item x="1455"/>
        <item x="1092"/>
        <item x="1454"/>
        <item x="766"/>
        <item x="931"/>
        <item x="1091"/>
        <item x="1791"/>
        <item x="1453"/>
        <item x="86"/>
        <item x="498"/>
        <item x="588"/>
        <item x="1790"/>
        <item x="765"/>
        <item x="1452"/>
        <item x="1451"/>
        <item x="323"/>
        <item x="7"/>
        <item x="344"/>
        <item x="1789"/>
        <item x="1647"/>
        <item x="1450"/>
        <item x="343"/>
        <item x="539"/>
        <item x="717"/>
        <item x="1449"/>
        <item x="277"/>
        <item x="1788"/>
        <item x="930"/>
        <item x="5"/>
        <item x="355"/>
        <item x="929"/>
        <item x="672"/>
        <item x="363"/>
        <item x="1090"/>
        <item x="376"/>
        <item x="1089"/>
        <item x="928"/>
        <item x="927"/>
        <item x="671"/>
        <item x="1448"/>
        <item x="169"/>
        <item x="1787"/>
        <item x="1564"/>
        <item x="1447"/>
        <item x="29"/>
        <item x="261"/>
        <item x="716"/>
        <item x="638"/>
        <item x="1088"/>
        <item x="538"/>
        <item x="1786"/>
        <item x="176"/>
        <item x="274"/>
        <item x="845"/>
        <item x="844"/>
        <item x="516"/>
        <item x="843"/>
        <item x="175"/>
        <item x="637"/>
        <item x="193"/>
        <item x="220"/>
        <item x="295"/>
        <item x="219"/>
        <item x="311"/>
        <item x="163"/>
        <item x="1785"/>
        <item x="443"/>
        <item x="636"/>
        <item x="43"/>
        <item x="21"/>
        <item x="764"/>
        <item x="408"/>
        <item x="20"/>
        <item x="375"/>
        <item x="3"/>
        <item x="670"/>
        <item x="104"/>
        <item x="1784"/>
        <item x="1446"/>
        <item x="1445"/>
        <item x="1444"/>
        <item x="1598"/>
        <item x="842"/>
        <item x="926"/>
        <item x="123"/>
        <item x="72"/>
        <item x="322"/>
        <item x="395"/>
        <item x="669"/>
        <item x="668"/>
        <item x="354"/>
        <item x="1443"/>
        <item x="1597"/>
        <item x="353"/>
        <item x="1087"/>
        <item x="841"/>
        <item x="537"/>
        <item x="515"/>
        <item x="1442"/>
        <item x="536"/>
        <item x="1441"/>
        <item x="1783"/>
        <item x="1782"/>
        <item x="1086"/>
        <item x="1440"/>
        <item x="608"/>
        <item x="210"/>
        <item x="119"/>
        <item x="75"/>
        <item x="135"/>
        <item x="840"/>
        <item x="374"/>
        <item x="1646"/>
        <item x="1439"/>
        <item x="1438"/>
        <item x="667"/>
        <item x="73"/>
        <item x="188"/>
        <item x="763"/>
        <item x="1437"/>
        <item x="839"/>
        <item x="1781"/>
        <item x="1780"/>
        <item x="762"/>
        <item x="1436"/>
        <item x="1085"/>
        <item x="1435"/>
        <item x="1434"/>
        <item x="1645"/>
        <item x="253"/>
        <item x="342"/>
        <item x="1433"/>
        <item x="1779"/>
        <item x="635"/>
        <item x="1432"/>
        <item x="761"/>
        <item x="666"/>
        <item x="422"/>
        <item x="925"/>
        <item x="1431"/>
        <item x="1430"/>
        <item x="106"/>
        <item x="179"/>
        <item x="143"/>
        <item x="1084"/>
        <item x="1429"/>
        <item x="1644"/>
        <item x="246"/>
        <item x="838"/>
        <item x="310"/>
        <item x="9"/>
        <item x="1083"/>
        <item x="1428"/>
        <item x="94"/>
        <item x="1427"/>
        <item x="1596"/>
        <item x="760"/>
        <item x="294"/>
        <item x="1778"/>
        <item x="1426"/>
        <item x="1560"/>
        <item x="18"/>
        <item x="715"/>
        <item x="1425"/>
        <item x="759"/>
        <item x="1082"/>
        <item x="1424"/>
        <item x="257"/>
        <item x="1081"/>
        <item x="1423"/>
        <item x="714"/>
        <item x="713"/>
        <item x="1422"/>
        <item x="1643"/>
        <item x="1421"/>
        <item x="1595"/>
        <item x="1777"/>
        <item x="1420"/>
        <item x="1642"/>
        <item x="1080"/>
        <item x="924"/>
        <item x="488"/>
        <item x="1419"/>
        <item x="1079"/>
        <item x="634"/>
        <item x="837"/>
        <item x="1776"/>
        <item x="923"/>
        <item x="1570"/>
        <item x="1418"/>
        <item x="1078"/>
        <item x="1077"/>
        <item x="367"/>
        <item x="1775"/>
        <item x="1076"/>
        <item x="132"/>
        <item x="1417"/>
        <item x="130"/>
        <item x="561"/>
        <item x="1774"/>
        <item x="293"/>
        <item x="607"/>
        <item x="535"/>
        <item x="1075"/>
        <item x="1641"/>
        <item x="407"/>
        <item x="1640"/>
        <item x="157"/>
        <item x="758"/>
        <item x="362"/>
        <item x="1773"/>
        <item x="1416"/>
        <item x="514"/>
        <item x="1074"/>
        <item x="218"/>
        <item x="32"/>
        <item x="1415"/>
        <item x="1073"/>
        <item x="352"/>
        <item x="1414"/>
        <item x="292"/>
        <item x="712"/>
        <item x="249"/>
        <item x="299"/>
        <item x="361"/>
        <item x="513"/>
        <item x="560"/>
        <item x="152"/>
        <item x="394"/>
        <item x="836"/>
        <item x="922"/>
        <item x="1772"/>
        <item x="1413"/>
        <item x="1771"/>
        <item x="1770"/>
        <item x="921"/>
        <item x="1412"/>
        <item x="1072"/>
        <item x="1769"/>
        <item x="288"/>
        <item x="1411"/>
        <item x="449"/>
        <item x="1410"/>
        <item x="1071"/>
        <item x="1409"/>
        <item x="401"/>
        <item x="1594"/>
        <item x="633"/>
        <item x="1408"/>
        <item x="711"/>
        <item x="1407"/>
        <item x="276"/>
        <item x="1406"/>
        <item x="306"/>
        <item x="267"/>
        <item x="835"/>
        <item x="200"/>
        <item x="834"/>
        <item x="1070"/>
        <item x="1405"/>
        <item x="1404"/>
        <item x="1768"/>
        <item x="1069"/>
        <item x="920"/>
        <item x="1767"/>
        <item x="1068"/>
        <item x="559"/>
        <item x="1403"/>
        <item x="1067"/>
        <item x="1639"/>
        <item x="1402"/>
        <item x="757"/>
        <item x="1401"/>
        <item x="1400"/>
        <item x="442"/>
        <item x="232"/>
        <item x="474"/>
        <item x="534"/>
        <item x="558"/>
        <item x="632"/>
        <item x="1766"/>
        <item x="1066"/>
        <item x="1399"/>
        <item x="1398"/>
        <item x="1397"/>
        <item x="1396"/>
        <item x="1765"/>
        <item x="665"/>
        <item x="710"/>
        <item x="326"/>
        <item x="1555"/>
        <item x="833"/>
        <item x="1764"/>
        <item x="1593"/>
        <item x="242"/>
        <item x="282"/>
        <item x="67"/>
        <item x="448"/>
        <item x="127"/>
        <item x="1395"/>
        <item x="473"/>
        <item x="919"/>
        <item x="1763"/>
        <item x="25"/>
        <item x="237"/>
        <item x="1578"/>
        <item x="1065"/>
        <item x="587"/>
        <item x="1064"/>
        <item x="315"/>
        <item x="1063"/>
        <item x="832"/>
        <item x="557"/>
        <item x="1062"/>
        <item x="1394"/>
        <item x="1393"/>
        <item x="1061"/>
        <item x="1392"/>
        <item x="1391"/>
        <item x="1060"/>
        <item x="1762"/>
        <item x="281"/>
        <item x="215"/>
        <item x="1390"/>
        <item x="1059"/>
        <item x="1389"/>
        <item x="1058"/>
        <item x="1761"/>
        <item x="1388"/>
        <item x="918"/>
        <item x="831"/>
        <item x="709"/>
        <item x="917"/>
        <item x="830"/>
        <item x="393"/>
        <item x="1760"/>
        <item x="829"/>
        <item x="556"/>
        <item x="1563"/>
        <item x="828"/>
        <item x="916"/>
        <item x="392"/>
        <item x="915"/>
        <item x="1577"/>
        <item x="914"/>
        <item x="190"/>
        <item x="1759"/>
        <item x="1387"/>
        <item x="260"/>
        <item x="53"/>
        <item x="756"/>
        <item x="1057"/>
        <item x="273"/>
        <item x="1056"/>
        <item x="913"/>
        <item x="366"/>
        <item x="1055"/>
        <item x="497"/>
        <item x="533"/>
        <item x="755"/>
        <item x="264"/>
        <item x="1054"/>
        <item x="827"/>
        <item x="1386"/>
        <item x="1053"/>
        <item x="1758"/>
        <item x="1052"/>
        <item x="912"/>
        <item x="1385"/>
        <item x="606"/>
        <item x="447"/>
        <item x="1569"/>
        <item x="664"/>
        <item x="1051"/>
        <item x="1050"/>
        <item x="911"/>
        <item x="555"/>
        <item x="399"/>
        <item x="336"/>
        <item x="586"/>
        <item x="585"/>
        <item x="1049"/>
        <item x="826"/>
        <item x="910"/>
        <item x="584"/>
        <item x="1384"/>
        <item x="371"/>
        <item x="386"/>
        <item x="1048"/>
        <item x="272"/>
        <item x="605"/>
        <item x="508"/>
        <item x="360"/>
        <item x="421"/>
        <item x="754"/>
        <item x="663"/>
        <item x="287"/>
        <item x="708"/>
        <item x="441"/>
        <item x="662"/>
        <item x="583"/>
        <item x="440"/>
        <item x="661"/>
        <item x="266"/>
        <item x="373"/>
        <item x="420"/>
        <item x="631"/>
        <item x="58"/>
        <item x="391"/>
        <item x="707"/>
        <item x="1383"/>
        <item x="1047"/>
        <item x="101"/>
        <item x="162"/>
        <item x="630"/>
        <item x="660"/>
        <item x="487"/>
        <item x="170"/>
        <item x="351"/>
        <item x="1382"/>
        <item x="1381"/>
        <item x="120"/>
        <item x="1380"/>
        <item x="328"/>
        <item x="1379"/>
        <item x="1562"/>
        <item x="1638"/>
        <item x="1592"/>
        <item x="102"/>
        <item x="235"/>
        <item x="126"/>
        <item x="350"/>
        <item x="753"/>
        <item x="909"/>
        <item x="582"/>
        <item x="752"/>
        <item x="507"/>
        <item x="214"/>
        <item x="1046"/>
        <item x="1591"/>
        <item x="659"/>
        <item x="406"/>
        <item x="706"/>
        <item x="1045"/>
        <item x="825"/>
        <item x="629"/>
        <item x="1568"/>
        <item x="1378"/>
        <item x="751"/>
        <item x="321"/>
        <item x="1567"/>
        <item x="824"/>
        <item x="823"/>
        <item x="1377"/>
        <item x="750"/>
        <item x="1757"/>
        <item x="1044"/>
        <item x="1756"/>
        <item x="705"/>
        <item x="265"/>
        <item x="461"/>
        <item x="1590"/>
        <item x="472"/>
        <item x="349"/>
        <item x="151"/>
        <item x="1043"/>
        <item x="1042"/>
        <item x="1041"/>
        <item x="1040"/>
        <item x="1039"/>
        <item x="1755"/>
        <item x="1754"/>
        <item x="1038"/>
        <item x="1376"/>
        <item x="1547"/>
        <item x="506"/>
        <item x="1375"/>
        <item x="1374"/>
        <item x="1753"/>
        <item x="172"/>
        <item x="658"/>
        <item x="1637"/>
        <item x="89"/>
        <item x="604"/>
        <item x="1752"/>
        <item x="486"/>
        <item x="822"/>
        <item x="505"/>
        <item x="332"/>
        <item x="1037"/>
        <item x="1751"/>
        <item x="1373"/>
        <item x="385"/>
        <item x="186"/>
        <item x="254"/>
        <item x="1550"/>
        <item x="908"/>
        <item x="821"/>
        <item x="907"/>
        <item x="1372"/>
        <item x="1371"/>
        <item x="820"/>
        <item x="512"/>
        <item x="1750"/>
        <item x="906"/>
        <item x="1749"/>
        <item x="1036"/>
        <item x="532"/>
        <item x="1370"/>
        <item x="1369"/>
        <item x="1748"/>
        <item x="704"/>
        <item x="1368"/>
        <item x="1367"/>
        <item x="1636"/>
        <item x="1747"/>
        <item x="1366"/>
        <item x="359"/>
        <item x="819"/>
        <item x="1365"/>
        <item x="818"/>
        <item x="1364"/>
        <item x="161"/>
        <item x="431"/>
        <item x="1746"/>
        <item x="581"/>
        <item x="1363"/>
        <item x="1635"/>
        <item x="81"/>
        <item x="1362"/>
        <item x="212"/>
        <item x="92"/>
        <item x="471"/>
        <item x="1035"/>
        <item x="817"/>
        <item x="1361"/>
        <item x="1360"/>
        <item x="1745"/>
        <item x="156"/>
        <item x="1359"/>
        <item x="1358"/>
        <item x="1634"/>
        <item x="628"/>
        <item x="1357"/>
        <item x="1356"/>
        <item x="180"/>
        <item x="1355"/>
        <item x="234"/>
        <item x="580"/>
        <item x="1354"/>
        <item x="1034"/>
        <item x="1033"/>
        <item x="1744"/>
        <item x="1353"/>
        <item x="1633"/>
        <item x="1032"/>
        <item x="1352"/>
        <item x="470"/>
        <item x="579"/>
        <item x="1351"/>
        <item x="1743"/>
        <item x="1350"/>
        <item x="816"/>
        <item x="1349"/>
        <item x="1742"/>
        <item x="1348"/>
        <item x="1347"/>
        <item x="1346"/>
        <item x="1031"/>
        <item x="1030"/>
        <item x="905"/>
        <item x="256"/>
        <item x="1345"/>
        <item x="603"/>
        <item x="1344"/>
        <item x="1343"/>
        <item x="815"/>
        <item x="1342"/>
        <item x="504"/>
        <item x="1029"/>
        <item x="1028"/>
        <item x="1341"/>
        <item x="205"/>
        <item x="1340"/>
        <item x="749"/>
        <item x="1632"/>
        <item x="1339"/>
        <item x="1741"/>
        <item x="657"/>
        <item x="814"/>
        <item x="1027"/>
        <item x="1740"/>
        <item x="1338"/>
        <item x="578"/>
        <item x="439"/>
        <item x="496"/>
        <item x="554"/>
        <item x="703"/>
        <item x="1337"/>
        <item x="1026"/>
        <item x="1739"/>
        <item x="813"/>
        <item x="748"/>
        <item x="1336"/>
        <item x="1738"/>
        <item x="199"/>
        <item x="1335"/>
        <item x="1334"/>
        <item x="390"/>
        <item x="627"/>
        <item x="469"/>
        <item x="1631"/>
        <item x="812"/>
        <item x="1333"/>
        <item x="335"/>
        <item x="1332"/>
        <item x="1331"/>
        <item x="1330"/>
        <item x="1329"/>
        <item x="1328"/>
        <item x="468"/>
        <item x="1327"/>
        <item x="904"/>
        <item x="460"/>
        <item x="1025"/>
        <item x="531"/>
        <item x="1024"/>
        <item x="331"/>
        <item x="811"/>
        <item x="320"/>
        <item x="211"/>
        <item x="1023"/>
        <item x="1326"/>
        <item x="1325"/>
        <item x="1324"/>
        <item x="1022"/>
        <item x="810"/>
        <item x="1323"/>
        <item x="1737"/>
        <item x="1736"/>
        <item x="1322"/>
        <item x="1321"/>
        <item x="1021"/>
        <item x="656"/>
        <item x="398"/>
        <item x="384"/>
        <item x="1320"/>
        <item x="1020"/>
        <item x="1630"/>
        <item x="1319"/>
        <item x="1629"/>
        <item x="1019"/>
        <item x="1018"/>
        <item x="1735"/>
        <item x="1318"/>
        <item x="1317"/>
        <item x="903"/>
        <item x="1734"/>
        <item x="1316"/>
        <item x="747"/>
        <item x="809"/>
        <item x="1315"/>
        <item x="902"/>
        <item x="438"/>
        <item x="365"/>
        <item x="655"/>
        <item x="808"/>
        <item x="198"/>
        <item x="1314"/>
        <item x="1313"/>
        <item x="626"/>
        <item x="807"/>
        <item x="383"/>
        <item x="1312"/>
        <item x="1311"/>
        <item x="901"/>
        <item x="577"/>
        <item x="900"/>
        <item x="899"/>
        <item x="553"/>
        <item x="1310"/>
        <item x="1309"/>
        <item x="1308"/>
        <item x="898"/>
        <item x="1017"/>
        <item x="1733"/>
        <item x="654"/>
        <item x="1307"/>
        <item x="602"/>
        <item x="897"/>
        <item x="1732"/>
        <item x="1016"/>
        <item x="1306"/>
        <item x="1731"/>
        <item x="1305"/>
        <item x="1304"/>
        <item x="576"/>
        <item x="1303"/>
        <item x="896"/>
        <item x="806"/>
        <item x="382"/>
        <item x="746"/>
        <item x="601"/>
        <item x="1302"/>
        <item x="805"/>
        <item x="1628"/>
        <item x="895"/>
        <item x="894"/>
        <item x="702"/>
        <item x="1015"/>
        <item x="1301"/>
        <item x="1014"/>
        <item x="1300"/>
        <item x="893"/>
        <item x="892"/>
        <item x="1299"/>
        <item x="1730"/>
        <item x="1013"/>
        <item x="1298"/>
        <item x="1729"/>
        <item x="1728"/>
        <item x="1297"/>
        <item x="1727"/>
        <item x="1296"/>
        <item x="467"/>
        <item x="804"/>
        <item x="1012"/>
        <item x="1295"/>
        <item x="1294"/>
        <item x="1293"/>
        <item x="891"/>
        <item x="1726"/>
        <item x="1292"/>
        <item x="530"/>
        <item x="1291"/>
        <item x="1290"/>
        <item x="1289"/>
        <item x="1288"/>
        <item x="1287"/>
        <item x="1011"/>
        <item x="305"/>
        <item x="600"/>
        <item x="1627"/>
        <item x="1010"/>
        <item x="1626"/>
        <item x="1286"/>
        <item x="1285"/>
        <item x="1725"/>
        <item x="890"/>
        <item x="1284"/>
        <item x="803"/>
        <item x="1283"/>
        <item x="370"/>
        <item x="1282"/>
        <item x="1281"/>
        <item x="1625"/>
        <item x="599"/>
        <item x="1280"/>
        <item x="1724"/>
        <item x="1279"/>
        <item x="1278"/>
        <item x="1277"/>
        <item x="1723"/>
        <item x="1276"/>
        <item x="1275"/>
        <item x="745"/>
        <item x="1274"/>
        <item x="1722"/>
        <item x="1009"/>
        <item x="1008"/>
        <item x="1273"/>
        <item x="1272"/>
        <item x="529"/>
        <item x="1271"/>
        <item x="701"/>
        <item x="459"/>
        <item x="1270"/>
        <item x="1269"/>
        <item x="1268"/>
        <item x="1267"/>
        <item x="1266"/>
        <item x="1007"/>
        <item x="1265"/>
        <item x="802"/>
        <item x="1264"/>
        <item x="1006"/>
        <item x="1005"/>
        <item x="1263"/>
        <item x="1262"/>
        <item x="411"/>
        <item x="1261"/>
        <item x="889"/>
        <item x="888"/>
        <item x="1004"/>
        <item x="1721"/>
        <item x="1720"/>
        <item x="1260"/>
        <item x="1624"/>
        <item x="1589"/>
        <item x="598"/>
        <item x="1719"/>
        <item x="1718"/>
        <item x="1717"/>
        <item x="1259"/>
        <item x="1258"/>
        <item x="700"/>
        <item x="1716"/>
        <item x="1715"/>
        <item x="1257"/>
        <item x="1256"/>
        <item x="1714"/>
        <item x="1255"/>
        <item x="1254"/>
        <item x="528"/>
        <item x="1713"/>
        <item x="1003"/>
        <item x="575"/>
        <item x="1253"/>
        <item x="744"/>
        <item x="1252"/>
        <item x="511"/>
        <item x="381"/>
        <item x="1251"/>
        <item x="1712"/>
        <item x="1623"/>
        <item x="485"/>
        <item x="380"/>
        <item x="527"/>
        <item x="1002"/>
        <item x="1250"/>
        <item x="1001"/>
        <item x="410"/>
        <item x="1249"/>
        <item x="1711"/>
        <item x="552"/>
        <item x="1000"/>
        <item x="887"/>
        <item x="1710"/>
        <item x="886"/>
        <item x="699"/>
        <item x="1709"/>
        <item x="743"/>
        <item x="999"/>
        <item x="458"/>
        <item x="1588"/>
        <item x="1248"/>
        <item x="998"/>
        <item x="372"/>
        <item x="698"/>
        <item x="1708"/>
        <item x="1247"/>
        <item x="1622"/>
        <item x="419"/>
        <item x="1246"/>
        <item x="1559"/>
        <item x="291"/>
        <item x="1621"/>
        <item x="526"/>
        <item x="1541"/>
        <item x="158"/>
        <item x="338"/>
        <item x="348"/>
        <item x="192"/>
        <item x="697"/>
        <item x="184"/>
        <item x="1707"/>
        <item x="696"/>
        <item x="26"/>
        <item x="1245"/>
        <item x="231"/>
        <item x="1620"/>
        <item x="168"/>
        <item x="997"/>
        <item x="1244"/>
        <item x="1619"/>
        <item x="430"/>
        <item x="1706"/>
        <item x="1705"/>
        <item x="996"/>
        <item x="230"/>
        <item x="1704"/>
        <item x="1243"/>
        <item x="389"/>
        <item x="280"/>
        <item x="995"/>
        <item x="1242"/>
        <item x="125"/>
        <item x="885"/>
        <item x="1241"/>
        <item x="801"/>
        <item x="994"/>
        <item x="1576"/>
        <item x="597"/>
        <item x="1240"/>
        <item x="1239"/>
        <item x="1238"/>
        <item x="446"/>
        <item x="1703"/>
        <item x="445"/>
        <item x="1702"/>
        <item x="800"/>
        <item x="1587"/>
        <item x="1701"/>
        <item x="551"/>
        <item x="1618"/>
        <item x="1561"/>
        <item x="993"/>
        <item x="1237"/>
        <item x="206"/>
        <item x="1236"/>
        <item x="22"/>
        <item x="992"/>
        <item x="1235"/>
        <item x="134"/>
        <item x="1700"/>
        <item x="799"/>
        <item x="503"/>
        <item x="1234"/>
        <item x="466"/>
        <item x="1554"/>
        <item x="484"/>
        <item x="337"/>
        <item x="437"/>
        <item x="495"/>
        <item x="1699"/>
        <item x="884"/>
        <item x="457"/>
        <item x="1617"/>
        <item x="23"/>
        <item x="625"/>
        <item x="653"/>
        <item x="213"/>
        <item x="1233"/>
        <item x="991"/>
        <item x="309"/>
        <item x="502"/>
        <item x="259"/>
        <item x="798"/>
        <item x="797"/>
        <item x="1232"/>
        <item x="1566"/>
        <item x="229"/>
        <item x="286"/>
        <item x="1231"/>
        <item x="796"/>
        <item x="742"/>
        <item x="1230"/>
        <item x="118"/>
        <item x="795"/>
        <item x="741"/>
        <item x="794"/>
        <item x="990"/>
        <item x="883"/>
        <item x="71"/>
        <item x="793"/>
        <item x="989"/>
        <item x="202"/>
        <item x="456"/>
        <item x="624"/>
        <item x="525"/>
        <item x="34"/>
        <item x="108"/>
        <item x="988"/>
        <item x="882"/>
        <item x="524"/>
        <item x="1229"/>
        <item x="31"/>
        <item x="182"/>
        <item x="68"/>
        <item x="695"/>
        <item x="652"/>
        <item x="987"/>
        <item x="986"/>
        <item x="1228"/>
        <item x="792"/>
        <item x="1227"/>
        <item x="791"/>
        <item x="651"/>
        <item x="985"/>
        <item x="418"/>
        <item x="881"/>
        <item x="740"/>
        <item x="1226"/>
        <item x="1225"/>
        <item x="1224"/>
        <item x="694"/>
        <item x="429"/>
        <item x="341"/>
        <item x="1223"/>
        <item x="984"/>
        <item x="1222"/>
        <item x="1221"/>
        <item x="739"/>
        <item x="596"/>
        <item x="1220"/>
        <item x="693"/>
        <item x="1219"/>
        <item x="692"/>
        <item x="494"/>
        <item x="574"/>
        <item x="1218"/>
        <item x="228"/>
        <item x="1558"/>
        <item x="983"/>
        <item x="455"/>
        <item x="1586"/>
        <item x="493"/>
        <item x="492"/>
        <item x="650"/>
        <item x="790"/>
        <item x="982"/>
        <item x="649"/>
        <item x="981"/>
        <item x="1616"/>
        <item x="880"/>
        <item x="789"/>
        <item x="1217"/>
        <item x="523"/>
        <item x="11"/>
        <item x="879"/>
        <item x="465"/>
        <item x="522"/>
        <item x="980"/>
        <item x="878"/>
        <item x="1698"/>
        <item x="1216"/>
        <item x="1215"/>
        <item x="239"/>
        <item x="37"/>
        <item x="1214"/>
        <item x="979"/>
        <item x="44"/>
        <item x="738"/>
        <item x="1213"/>
        <item x="978"/>
        <item x="1212"/>
        <item x="358"/>
        <item x="977"/>
        <item x="623"/>
        <item x="1211"/>
        <item x="1697"/>
        <item x="1210"/>
        <item x="1696"/>
        <item x="248"/>
        <item x="1695"/>
        <item x="1209"/>
        <item x="1565"/>
        <item x="1694"/>
        <item x="325"/>
        <item x="550"/>
        <item x="76"/>
        <item x="976"/>
        <item x="975"/>
        <item x="241"/>
        <item x="877"/>
        <item x="974"/>
        <item x="1208"/>
        <item x="40"/>
        <item x="194"/>
        <item x="1207"/>
        <item x="691"/>
        <item x="1206"/>
        <item x="436"/>
        <item x="1205"/>
        <item x="327"/>
        <item x="1204"/>
        <item x="1693"/>
        <item x="131"/>
        <item x="258"/>
        <item x="973"/>
        <item x="483"/>
        <item x="1615"/>
        <item x="876"/>
        <item x="690"/>
        <item x="1692"/>
        <item x="1203"/>
        <item x="788"/>
        <item x="1691"/>
        <item x="875"/>
        <item x="435"/>
        <item x="549"/>
        <item x="197"/>
        <item x="737"/>
        <item x="689"/>
        <item x="174"/>
        <item x="1690"/>
        <item x="347"/>
        <item x="648"/>
        <item x="972"/>
        <item x="428"/>
        <item x="100"/>
        <item x="1202"/>
        <item x="139"/>
        <item x="787"/>
        <item x="1201"/>
        <item x="1200"/>
        <item x="971"/>
        <item x="45"/>
        <item x="79"/>
        <item x="482"/>
        <item x="340"/>
        <item x="736"/>
        <item x="1199"/>
        <item x="357"/>
        <item x="622"/>
        <item x="647"/>
        <item x="39"/>
        <item x="970"/>
        <item x="247"/>
        <item x="735"/>
        <item x="1198"/>
        <item x="1614"/>
        <item x="646"/>
        <item x="417"/>
        <item x="969"/>
        <item x="160"/>
        <item x="1197"/>
        <item x="874"/>
        <item x="1689"/>
        <item x="285"/>
        <item x="1196"/>
        <item x="688"/>
        <item x="968"/>
        <item x="1195"/>
        <item x="1194"/>
        <item x="967"/>
        <item x="491"/>
        <item x="111"/>
        <item x="786"/>
        <item x="873"/>
        <item x="785"/>
        <item x="1193"/>
        <item x="97"/>
        <item x="271"/>
        <item x="481"/>
        <item x="233"/>
        <item x="95"/>
        <item x="38"/>
        <item x="1192"/>
        <item x="872"/>
        <item x="52"/>
        <item x="480"/>
        <item x="204"/>
        <item x="369"/>
        <item x="1191"/>
        <item x="1190"/>
        <item x="107"/>
        <item x="155"/>
        <item x="1189"/>
        <item x="871"/>
        <item x="490"/>
        <item x="784"/>
        <item x="1188"/>
        <item x="621"/>
        <item x="548"/>
        <item x="150"/>
        <item x="687"/>
        <item x="1575"/>
        <item x="966"/>
        <item x="1187"/>
        <item x="1613"/>
        <item x="870"/>
        <item x="1612"/>
        <item x="686"/>
        <item x="57"/>
        <item x="869"/>
        <item x="573"/>
        <item x="965"/>
        <item x="783"/>
        <item x="645"/>
        <item x="595"/>
        <item x="572"/>
        <item x="346"/>
        <item x="263"/>
        <item x="571"/>
        <item x="1688"/>
        <item x="1186"/>
        <item x="479"/>
        <item x="510"/>
        <item x="620"/>
        <item x="1185"/>
        <item x="521"/>
        <item x="1687"/>
        <item x="501"/>
        <item x="964"/>
        <item x="454"/>
        <item x="388"/>
        <item x="1611"/>
        <item x="1184"/>
        <item x="734"/>
        <item x="1183"/>
        <item x="500"/>
        <item x="547"/>
        <item x="1182"/>
        <item x="868"/>
        <item x="434"/>
        <item x="245"/>
        <item x="685"/>
        <item x="397"/>
        <item x="238"/>
        <item x="546"/>
        <item x="64"/>
        <item x="1181"/>
        <item x="867"/>
        <item x="1180"/>
        <item x="570"/>
        <item x="733"/>
        <item x="1686"/>
        <item x="866"/>
        <item x="279"/>
        <item x="865"/>
        <item x="864"/>
        <item x="54"/>
        <item x="963"/>
        <item x="14"/>
        <item x="304"/>
        <item x="117"/>
        <item x="154"/>
        <item x="28"/>
        <item x="224"/>
        <item x="55"/>
        <item x="962"/>
        <item x="60"/>
        <item x="262"/>
        <item x="961"/>
        <item x="105"/>
        <item x="223"/>
        <item x="1179"/>
        <item x="509"/>
        <item x="339"/>
        <item x="27"/>
        <item x="453"/>
        <item x="960"/>
        <item x="520"/>
        <item x="201"/>
        <item x="545"/>
        <item x="98"/>
        <item x="217"/>
        <item x="227"/>
        <item x="83"/>
        <item x="863"/>
        <item x="303"/>
        <item x="1178"/>
        <item x="478"/>
        <item x="244"/>
        <item x="290"/>
        <item x="959"/>
        <item x="12"/>
        <item x="619"/>
        <item x="1177"/>
        <item x="70"/>
        <item x="1176"/>
        <item x="334"/>
        <item x="618"/>
        <item x="1685"/>
        <item x="569"/>
        <item x="544"/>
        <item x="1684"/>
        <item x="958"/>
        <item x="1683"/>
        <item x="298"/>
        <item x="1175"/>
        <item x="226"/>
        <item x="543"/>
        <item x="333"/>
        <item x="1174"/>
        <item x="499"/>
        <item x="1682"/>
        <item x="957"/>
        <item x="782"/>
        <item x="862"/>
        <item x="732"/>
        <item x="1681"/>
        <item x="644"/>
        <item x="1585"/>
        <item x="1610"/>
        <item x="1680"/>
        <item x="956"/>
        <item x="1173"/>
        <item x="1172"/>
        <item x="1609"/>
        <item x="1171"/>
        <item x="1608"/>
        <item x="1170"/>
        <item x="62"/>
        <item x="1169"/>
        <item x="477"/>
        <item x="1679"/>
        <item x="594"/>
        <item x="4"/>
        <item x="861"/>
        <item x="1168"/>
        <item x="47"/>
        <item x="731"/>
        <item x="730"/>
        <item x="1574"/>
        <item x="1167"/>
        <item x="1166"/>
        <item x="196"/>
        <item x="1537"/>
        <item x="1165"/>
        <item x="1546"/>
        <item x="1678"/>
        <item x="568"/>
        <item x="1164"/>
        <item x="781"/>
        <item x="1584"/>
        <item x="684"/>
        <item x="1677"/>
        <item x="1163"/>
        <item x="1162"/>
        <item x="643"/>
        <item x="955"/>
        <item x="129"/>
        <item x="1161"/>
        <item x="24"/>
        <item x="1676"/>
        <item x="166"/>
        <item x="330"/>
        <item x="427"/>
        <item x="1160"/>
        <item x="1159"/>
        <item x="729"/>
        <item x="860"/>
        <item x="203"/>
        <item x="416"/>
        <item x="147"/>
        <item x="8"/>
        <item x="171"/>
        <item x="1158"/>
        <item x="252"/>
        <item x="110"/>
        <item x="345"/>
        <item x="1675"/>
        <item x="364"/>
        <item x="617"/>
        <item x="270"/>
        <item x="616"/>
        <item x="149"/>
        <item x="954"/>
        <item x="302"/>
        <item x="1157"/>
        <item x="1156"/>
        <item x="1674"/>
        <item x="1155"/>
        <item x="953"/>
        <item x="1534"/>
        <item x="405"/>
        <item x="952"/>
        <item x="115"/>
        <item x="191"/>
        <item x="195"/>
        <item x="1583"/>
        <item x="209"/>
        <item x="222"/>
        <item x="88"/>
        <item x="165"/>
        <item x="269"/>
        <item x="6"/>
        <item x="1154"/>
        <item x="56"/>
        <item x="1153"/>
        <item x="19"/>
        <item x="1152"/>
        <item x="128"/>
        <item x="1552"/>
        <item x="1151"/>
        <item x="122"/>
        <item x="951"/>
        <item x="368"/>
        <item x="35"/>
        <item x="593"/>
        <item x="69"/>
        <item x="1150"/>
        <item x="48"/>
        <item x="683"/>
        <item x="1149"/>
        <item x="65"/>
        <item x="324"/>
        <item x="1673"/>
        <item x="476"/>
        <item x="1148"/>
        <item x="1147"/>
        <item x="1146"/>
        <item x="319"/>
        <item x="103"/>
        <item x="15"/>
        <item x="1145"/>
        <item x="682"/>
        <item x="268"/>
        <item x="185"/>
        <item x="114"/>
        <item x="1672"/>
        <item x="1144"/>
        <item x="1573"/>
        <item x="1143"/>
        <item x="1671"/>
        <item x="426"/>
        <item x="1670"/>
        <item x="425"/>
        <item x="1669"/>
        <item x="1668"/>
        <item x="240"/>
        <item x="387"/>
        <item x="950"/>
        <item x="1667"/>
        <item x="681"/>
        <item x="1582"/>
        <item x="1142"/>
        <item x="1141"/>
        <item x="1140"/>
        <item x="208"/>
        <item x="452"/>
        <item x="780"/>
        <item x="1139"/>
        <item x="50"/>
        <item x="1666"/>
        <item x="1607"/>
        <item x="1665"/>
        <item x="1551"/>
        <item x="221"/>
        <item x="51"/>
        <item x="1138"/>
        <item x="400"/>
        <item x="379"/>
        <item x="113"/>
        <item x="275"/>
        <item x="297"/>
        <item x="1137"/>
        <item x="177"/>
        <item x="96"/>
        <item x="187"/>
        <item x="93"/>
        <item x="16"/>
        <item x="124"/>
        <item x="153"/>
        <item x="1136"/>
        <item x="142"/>
        <item x="30"/>
        <item x="13"/>
        <item x="308"/>
        <item x="779"/>
        <item x="1557"/>
        <item x="2"/>
        <item x="728"/>
        <item x="378"/>
        <item x="42"/>
        <item x="167"/>
        <item x="181"/>
        <item x="464"/>
        <item x="404"/>
        <item x="727"/>
        <item x="59"/>
        <item x="87"/>
        <item x="949"/>
        <item x="1135"/>
        <item x="859"/>
        <item x="1134"/>
        <item x="33"/>
        <item x="1133"/>
        <item x="66"/>
        <item x="948"/>
        <item x="1132"/>
        <item x="615"/>
        <item x="409"/>
        <item x="1581"/>
        <item x="183"/>
        <item x="1606"/>
        <item x="1664"/>
        <item x="778"/>
        <item x="726"/>
        <item x="1605"/>
        <item x="1663"/>
        <item x="1131"/>
        <item x="1130"/>
        <item x="642"/>
        <item x="725"/>
        <item x="947"/>
        <item x="946"/>
        <item x="164"/>
        <item x="519"/>
        <item x="318"/>
        <item x="1129"/>
        <item x="1128"/>
        <item x="724"/>
        <item x="1127"/>
        <item x="1126"/>
        <item x="1662"/>
        <item x="723"/>
        <item x="777"/>
        <item x="148"/>
        <item x="722"/>
        <item x="36"/>
        <item x="518"/>
        <item x="542"/>
        <item x="138"/>
        <item x="109"/>
        <item x="112"/>
        <item x="10"/>
        <item x="356"/>
        <item x="945"/>
        <item x="721"/>
        <item x="178"/>
        <item x="121"/>
        <item x="236"/>
        <item x="1572"/>
        <item x="444"/>
        <item x="1125"/>
        <item x="133"/>
        <item x="301"/>
        <item x="61"/>
        <item x="49"/>
        <item x="90"/>
        <item x="1124"/>
        <item x="1123"/>
        <item x="207"/>
        <item x="377"/>
        <item x="1122"/>
        <item x="1553"/>
        <item x="1121"/>
        <item x="858"/>
        <item x="857"/>
        <item x="296"/>
        <item x="1661"/>
        <item x="403"/>
        <item x="255"/>
        <item x="567"/>
        <item x="424"/>
        <item x="776"/>
        <item x="592"/>
        <item x="1120"/>
        <item x="856"/>
        <item x="855"/>
        <item x="1"/>
        <item x="289"/>
        <item x="944"/>
        <item x="307"/>
        <item x="137"/>
        <item t="default"/>
      </items>
    </pivotField>
    <pivotField name="Title" compact="0" outline="0" multipleItemSelectionAllowed="1" showAll="0"/>
    <pivotField name="SKU" compact="0" outline="0" multipleItemSelectionAllowed="1" showAll="0"/>
    <pivotField name="Sessions - Total" compact="0" numFmtId="3" outline="0" multipleItemSelectionAllowed="1" showAll="0"/>
    <pivotField name="Sessions - Total - B2B" compact="0" numFmtId="3" outline="0" multipleItemSelectionAllowed="1" showAll="0"/>
    <pivotField name="Session Percentage - Total" compact="0" numFmtId="10" outline="0" multipleItemSelectionAllowed="1" showAll="0"/>
    <pivotField name="Page Views - Total" compact="0" numFmtId="3" outline="0" multipleItemSelectionAllowed="1" showAll="0"/>
    <pivotField name="Page Views - Total - B2B" compact="0" numFmtId="3" outline="0" multipleItemSelectionAllowed="1" showAll="0"/>
    <pivotField name="Units Ordered" dataField="1" compact="0" numFmtId="3" outline="0" multipleItemSelectionAllowed="1" showAll="0"/>
    <pivotField name="Ordered Product Sales" compact="0" numFmtId="166" outline="0" multipleItemSelectionAllowed="1" showAll="0"/>
    <pivotField name=" " compact="0" outline="0" multipleItemSelectionAllowed="1" showAll="0"/>
    <pivotField name=" 2" compact="0" outline="0" multipleItemSelectionAllowed="1" showAll="0"/>
    <pivotField name=" 3" compact="0" outline="0" multipleItemSelectionAllowed="1" showAll="0"/>
    <pivotField name=" 4" compact="0" outline="0" multipleItemSelectionAllowed="1" showAll="0"/>
    <pivotField name=" 5" compact="0" outline="0" multipleItemSelectionAllowed="1" showAll="0"/>
    <pivotField name=" 6" compact="0" outline="0" multipleItemSelectionAllowed="1" showAll="0"/>
    <pivotField name=" 7" compact="0" outline="0" multipleItemSelectionAllowed="1" showAll="0"/>
    <pivotField name=" 8" compact="0" outline="0" multipleItemSelectionAllowed="1" showAll="0"/>
    <pivotField name=" 9" compact="0" outline="0" multipleItemSelectionAllowed="1" showAll="0"/>
    <pivotField name=" 10" compact="0" outline="0" multipleItemSelectionAllowed="1" showAll="0"/>
    <pivotField name=" 11" compact="0" outline="0" multipleItemSelectionAllowed="1" showAll="0"/>
    <pivotField name=" 12" compact="0" outline="0" multipleItemSelectionAllowed="1" showAll="0"/>
    <pivotField name=" 13" compact="0" outline="0" multipleItemSelectionAllowed="1" showAll="0"/>
    <pivotField name=" 14" compact="0" outline="0" multipleItemSelectionAllowed="1" showAll="0"/>
    <pivotField name=" 15" compact="0" outline="0" multipleItemSelectionAllowed="1" showAll="0"/>
  </pivotFields>
  <rowFields count="1">
    <field x="1"/>
  </rowFields>
  <rowItems count="18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 t="grand">
      <x/>
    </i>
  </rowItems>
  <colItems count="1">
    <i/>
  </colItems>
  <dataFields count="1">
    <dataField name="SUM of Units Ordered" fld="9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F00-000001000000}" name="2025 Pivot" cacheId="67" applyNumberFormats="0" applyBorderFormats="0" applyFontFormats="0" applyPatternFormats="0" applyAlignmentFormats="0" applyWidthHeightFormats="0" dataCaption="" updatedVersion="8" compact="0" compactData="0">
  <location ref="A1:B1262" firstHeaderRow="1" firstDataRow="1" firstDataCol="1"/>
  <pivotFields count="26">
    <pivotField name="(Parent) ASIN" compact="0" outline="0" multipleItemSelectionAllowed="1" showAll="0"/>
    <pivotField name="(Child) ASIN" axis="axisRow" compact="0" outline="0" multipleItemSelectionAllowed="1" showAll="0" sortType="descending">
      <items count="1261">
        <item x="1259"/>
        <item x="736"/>
        <item x="1258"/>
        <item x="902"/>
        <item x="374"/>
        <item x="901"/>
        <item x="641"/>
        <item x="1257"/>
        <item x="1256"/>
        <item x="900"/>
        <item x="1255"/>
        <item x="303"/>
        <item x="188"/>
        <item x="292"/>
        <item x="735"/>
        <item x="1254"/>
        <item x="1253"/>
        <item x="99"/>
        <item x="899"/>
        <item x="359"/>
        <item x="898"/>
        <item x="1252"/>
        <item x="571"/>
        <item x="472"/>
        <item x="329"/>
        <item x="220"/>
        <item x="734"/>
        <item x="897"/>
        <item x="1251"/>
        <item x="896"/>
        <item x="107"/>
        <item x="733"/>
        <item x="128"/>
        <item x="310"/>
        <item x="1250"/>
        <item x="328"/>
        <item x="1249"/>
        <item x="1248"/>
        <item x="1247"/>
        <item x="279"/>
        <item x="732"/>
        <item x="640"/>
        <item x="639"/>
        <item x="895"/>
        <item x="194"/>
        <item x="525"/>
        <item x="1246"/>
        <item x="731"/>
        <item x="894"/>
        <item x="638"/>
        <item x="1245"/>
        <item x="570"/>
        <item x="390"/>
        <item x="389"/>
        <item x="341"/>
        <item x="309"/>
        <item x="424"/>
        <item x="1244"/>
        <item x="320"/>
        <item x="1243"/>
        <item x="893"/>
        <item x="892"/>
        <item x="569"/>
        <item x="1242"/>
        <item x="1241"/>
        <item x="1240"/>
        <item x="1239"/>
        <item x="1238"/>
        <item x="730"/>
        <item x="729"/>
        <item x="1237"/>
        <item x="1236"/>
        <item x="302"/>
        <item x="1235"/>
        <item x="1234"/>
        <item x="159"/>
        <item x="568"/>
        <item x="54"/>
        <item x="327"/>
        <item x="1233"/>
        <item x="1232"/>
        <item x="358"/>
        <item x="891"/>
        <item x="326"/>
        <item x="567"/>
        <item x="255"/>
        <item x="1231"/>
        <item x="127"/>
        <item x="1230"/>
        <item x="266"/>
        <item x="637"/>
        <item x="1229"/>
        <item x="524"/>
        <item x="1228"/>
        <item x="890"/>
        <item x="1227"/>
        <item x="889"/>
        <item x="888"/>
        <item x="887"/>
        <item x="77"/>
        <item x="52"/>
        <item x="886"/>
        <item x="1226"/>
        <item x="885"/>
        <item x="1225"/>
        <item x="1224"/>
        <item x="1223"/>
        <item x="1222"/>
        <item x="728"/>
        <item x="884"/>
        <item x="471"/>
        <item x="270"/>
        <item x="200"/>
        <item x="340"/>
        <item x="286"/>
        <item x="402"/>
        <item x="566"/>
        <item x="883"/>
        <item x="882"/>
        <item x="79"/>
        <item x="98"/>
        <item x="285"/>
        <item x="1221"/>
        <item x="881"/>
        <item x="249"/>
        <item x="339"/>
        <item x="1220"/>
        <item x="96"/>
        <item x="636"/>
        <item x="233"/>
        <item x="1219"/>
        <item x="1218"/>
        <item x="147"/>
        <item x="308"/>
        <item x="59"/>
        <item x="0"/>
        <item x="880"/>
        <item x="879"/>
        <item x="1217"/>
        <item x="727"/>
        <item x="878"/>
        <item x="357"/>
        <item x="28"/>
        <item x="1216"/>
        <item x="401"/>
        <item x="169"/>
        <item x="18"/>
        <item x="27"/>
        <item x="15"/>
        <item x="278"/>
        <item x="423"/>
        <item x="877"/>
        <item x="373"/>
        <item x="1215"/>
        <item x="17"/>
        <item x="876"/>
        <item x="180"/>
        <item x="875"/>
        <item x="523"/>
        <item x="189"/>
        <item x="874"/>
        <item x="1214"/>
        <item x="873"/>
        <item x="1213"/>
        <item x="1212"/>
        <item x="1211"/>
        <item x="400"/>
        <item x="726"/>
        <item x="184"/>
        <item x="399"/>
        <item x="398"/>
        <item x="219"/>
        <item x="1210"/>
        <item x="635"/>
        <item x="1209"/>
        <item x="1208"/>
        <item x="872"/>
        <item x="871"/>
        <item x="372"/>
        <item x="1207"/>
        <item x="870"/>
        <item x="1206"/>
        <item x="1205"/>
        <item x="1204"/>
        <item x="448"/>
        <item x="869"/>
        <item x="1203"/>
        <item x="868"/>
        <item x="1202"/>
        <item x="867"/>
        <item x="1201"/>
        <item x="1200"/>
        <item x="866"/>
        <item x="865"/>
        <item x="1199"/>
        <item x="1198"/>
        <item x="1197"/>
        <item x="154"/>
        <item x="725"/>
        <item x="371"/>
        <item x="1196"/>
        <item x="291"/>
        <item x="67"/>
        <item x="634"/>
        <item x="1195"/>
        <item x="864"/>
        <item x="350"/>
        <item x="633"/>
        <item x="632"/>
        <item x="247"/>
        <item x="1194"/>
        <item x="2"/>
        <item x="863"/>
        <item x="724"/>
        <item x="470"/>
        <item x="631"/>
        <item x="265"/>
        <item x="862"/>
        <item x="1193"/>
        <item x="192"/>
        <item x="1192"/>
        <item x="522"/>
        <item x="630"/>
        <item x="301"/>
        <item x="1191"/>
        <item x="110"/>
        <item x="861"/>
        <item x="1190"/>
        <item x="152"/>
        <item x="723"/>
        <item x="722"/>
        <item x="565"/>
        <item x="203"/>
        <item x="69"/>
        <item x="860"/>
        <item x="120"/>
        <item x="721"/>
        <item x="243"/>
        <item x="564"/>
        <item x="300"/>
        <item x="1189"/>
        <item x="859"/>
        <item x="90"/>
        <item x="469"/>
        <item x="858"/>
        <item x="521"/>
        <item x="44"/>
        <item x="720"/>
        <item x="19"/>
        <item x="95"/>
        <item x="1188"/>
        <item x="719"/>
        <item x="1187"/>
        <item x="718"/>
        <item x="80"/>
        <item x="142"/>
        <item x="563"/>
        <item x="397"/>
        <item x="1186"/>
        <item x="562"/>
        <item x="151"/>
        <item x="717"/>
        <item x="447"/>
        <item x="716"/>
        <item x="561"/>
        <item x="1185"/>
        <item x="1184"/>
        <item x="1183"/>
        <item x="629"/>
        <item x="218"/>
        <item x="88"/>
        <item x="37"/>
        <item x="140"/>
        <item x="319"/>
        <item x="857"/>
        <item x="1182"/>
        <item x="1181"/>
        <item x="141"/>
        <item x="318"/>
        <item x="520"/>
        <item x="715"/>
        <item x="1180"/>
        <item x="1179"/>
        <item x="1178"/>
        <item x="856"/>
        <item x="855"/>
        <item x="854"/>
        <item x="264"/>
        <item x="254"/>
        <item x="1177"/>
        <item x="496"/>
        <item x="853"/>
        <item x="852"/>
        <item x="325"/>
        <item x="1176"/>
        <item x="253"/>
        <item x="100"/>
        <item x="175"/>
        <item x="714"/>
        <item x="851"/>
        <item x="94"/>
        <item x="468"/>
        <item x="467"/>
        <item x="5"/>
        <item x="850"/>
        <item x="1175"/>
        <item x="144"/>
        <item x="713"/>
        <item x="115"/>
        <item x="1174"/>
        <item x="495"/>
        <item x="16"/>
        <item x="1173"/>
        <item x="317"/>
        <item x="1172"/>
        <item x="712"/>
        <item x="158"/>
        <item x="628"/>
        <item x="711"/>
        <item x="849"/>
        <item x="848"/>
        <item x="710"/>
        <item x="1171"/>
        <item x="847"/>
        <item x="709"/>
        <item x="1170"/>
        <item x="466"/>
        <item x="519"/>
        <item x="1169"/>
        <item x="560"/>
        <item x="494"/>
        <item x="1168"/>
        <item x="1167"/>
        <item x="1166"/>
        <item x="217"/>
        <item x="627"/>
        <item x="273"/>
        <item x="1165"/>
        <item x="626"/>
        <item x="518"/>
        <item x="446"/>
        <item x="846"/>
        <item x="845"/>
        <item x="844"/>
        <item x="843"/>
        <item x="216"/>
        <item x="1164"/>
        <item x="422"/>
        <item x="73"/>
        <item x="38"/>
        <item x="1163"/>
        <item x="421"/>
        <item x="625"/>
        <item x="624"/>
        <item x="445"/>
        <item x="517"/>
        <item x="516"/>
        <item x="284"/>
        <item x="97"/>
        <item x="465"/>
        <item x="1162"/>
        <item x="1161"/>
        <item x="1160"/>
        <item x="1159"/>
        <item x="1158"/>
        <item x="1157"/>
        <item x="1156"/>
        <item x="420"/>
        <item x="1155"/>
        <item x="623"/>
        <item x="232"/>
        <item x="708"/>
        <item x="290"/>
        <item x="493"/>
        <item x="263"/>
        <item x="125"/>
        <item x="388"/>
        <item x="622"/>
        <item x="231"/>
        <item x="842"/>
        <item x="1154"/>
        <item x="464"/>
        <item x="1153"/>
        <item x="1152"/>
        <item x="841"/>
        <item x="707"/>
        <item x="706"/>
        <item x="225"/>
        <item x="444"/>
        <item x="515"/>
        <item x="514"/>
        <item x="1151"/>
        <item x="1150"/>
        <item x="705"/>
        <item x="132"/>
        <item x="443"/>
        <item x="840"/>
        <item x="1149"/>
        <item x="704"/>
        <item x="224"/>
        <item x="230"/>
        <item x="29"/>
        <item x="703"/>
        <item x="156"/>
        <item x="1148"/>
        <item x="621"/>
        <item x="559"/>
        <item x="1147"/>
        <item x="262"/>
        <item x="116"/>
        <item x="620"/>
        <item x="702"/>
        <item x="701"/>
        <item x="619"/>
        <item x="1146"/>
        <item x="419"/>
        <item x="1145"/>
        <item x="1144"/>
        <item x="492"/>
        <item x="126"/>
        <item x="839"/>
        <item x="1143"/>
        <item x="1142"/>
        <item x="1141"/>
        <item x="1140"/>
        <item x="618"/>
        <item x="1139"/>
        <item x="418"/>
        <item x="1138"/>
        <item x="417"/>
        <item x="513"/>
        <item x="1137"/>
        <item x="1136"/>
        <item x="617"/>
        <item x="63"/>
        <item x="1135"/>
        <item x="442"/>
        <item x="370"/>
        <item x="109"/>
        <item x="387"/>
        <item x="838"/>
        <item x="837"/>
        <item x="616"/>
        <item x="210"/>
        <item x="1134"/>
        <item x="700"/>
        <item x="558"/>
        <item x="836"/>
        <item x="1133"/>
        <item x="699"/>
        <item x="1132"/>
        <item x="491"/>
        <item x="416"/>
        <item x="557"/>
        <item x="835"/>
        <item x="698"/>
        <item x="1131"/>
        <item x="556"/>
        <item x="386"/>
        <item x="1130"/>
        <item x="615"/>
        <item x="614"/>
        <item x="1129"/>
        <item x="697"/>
        <item x="349"/>
        <item x="415"/>
        <item x="441"/>
        <item x="396"/>
        <item x="696"/>
        <item x="414"/>
        <item x="613"/>
        <item x="612"/>
        <item x="695"/>
        <item x="834"/>
        <item x="512"/>
        <item x="511"/>
        <item x="168"/>
        <item x="555"/>
        <item x="694"/>
        <item x="182"/>
        <item x="463"/>
        <item x="611"/>
        <item x="13"/>
        <item x="610"/>
        <item x="833"/>
        <item x="112"/>
        <item x="202"/>
        <item x="1128"/>
        <item x="832"/>
        <item x="71"/>
        <item x="510"/>
        <item x="1127"/>
        <item x="554"/>
        <item x="289"/>
        <item x="509"/>
        <item x="831"/>
        <item x="693"/>
        <item x="92"/>
        <item x="692"/>
        <item x="55"/>
        <item x="229"/>
        <item x="691"/>
        <item x="1126"/>
        <item x="1125"/>
        <item x="1124"/>
        <item x="413"/>
        <item x="111"/>
        <item x="690"/>
        <item x="609"/>
        <item x="1123"/>
        <item x="608"/>
        <item x="316"/>
        <item x="553"/>
        <item x="385"/>
        <item x="1122"/>
        <item x="552"/>
        <item x="830"/>
        <item x="1121"/>
        <item x="1120"/>
        <item x="607"/>
        <item x="1119"/>
        <item x="157"/>
        <item x="689"/>
        <item x="199"/>
        <item x="384"/>
        <item x="150"/>
        <item x="440"/>
        <item x="1118"/>
        <item x="1117"/>
        <item x="1116"/>
        <item x="1115"/>
        <item x="383"/>
        <item x="1114"/>
        <item x="688"/>
        <item x="606"/>
        <item x="829"/>
        <item x="167"/>
        <item x="687"/>
        <item x="1113"/>
        <item x="462"/>
        <item x="605"/>
        <item x="348"/>
        <item x="223"/>
        <item x="1112"/>
        <item x="1111"/>
        <item x="369"/>
        <item x="269"/>
        <item x="123"/>
        <item x="395"/>
        <item x="828"/>
        <item x="508"/>
        <item x="240"/>
        <item x="382"/>
        <item x="1110"/>
        <item x="1109"/>
        <item x="1108"/>
        <item x="604"/>
        <item x="1107"/>
        <item x="551"/>
        <item x="827"/>
        <item x="1106"/>
        <item x="1105"/>
        <item x="239"/>
        <item x="1104"/>
        <item x="826"/>
        <item x="1103"/>
        <item x="83"/>
        <item x="261"/>
        <item x="1102"/>
        <item x="490"/>
        <item x="1101"/>
        <item x="825"/>
        <item x="133"/>
        <item x="1100"/>
        <item x="439"/>
        <item x="686"/>
        <item x="824"/>
        <item x="1099"/>
        <item x="1098"/>
        <item x="461"/>
        <item x="823"/>
        <item x="1097"/>
        <item x="252"/>
        <item x="1096"/>
        <item x="1095"/>
        <item x="1094"/>
        <item x="1093"/>
        <item x="822"/>
        <item x="1092"/>
        <item x="368"/>
        <item x="507"/>
        <item x="821"/>
        <item x="1091"/>
        <item x="685"/>
        <item x="820"/>
        <item x="1090"/>
        <item x="1089"/>
        <item x="1088"/>
        <item x="272"/>
        <item x="819"/>
        <item x="603"/>
        <item x="550"/>
        <item x="818"/>
        <item x="367"/>
        <item x="1087"/>
        <item x="506"/>
        <item x="817"/>
        <item x="1086"/>
        <item x="1085"/>
        <item x="1084"/>
        <item x="489"/>
        <item x="438"/>
        <item x="602"/>
        <item x="601"/>
        <item x="1083"/>
        <item x="1082"/>
        <item x="816"/>
        <item x="1081"/>
        <item x="186"/>
        <item x="246"/>
        <item x="505"/>
        <item x="600"/>
        <item x="815"/>
        <item x="549"/>
        <item x="814"/>
        <item x="394"/>
        <item x="235"/>
        <item x="1080"/>
        <item x="460"/>
        <item x="599"/>
        <item x="196"/>
        <item x="813"/>
        <item x="307"/>
        <item x="179"/>
        <item x="598"/>
        <item x="1079"/>
        <item x="1078"/>
        <item x="812"/>
        <item x="437"/>
        <item x="393"/>
        <item x="131"/>
        <item x="1077"/>
        <item x="1076"/>
        <item x="811"/>
        <item x="810"/>
        <item x="1075"/>
        <item x="1074"/>
        <item x="1073"/>
        <item x="1072"/>
        <item x="1071"/>
        <item x="1070"/>
        <item x="459"/>
        <item x="412"/>
        <item x="684"/>
        <item x="597"/>
        <item x="299"/>
        <item x="1069"/>
        <item x="596"/>
        <item x="315"/>
        <item x="1068"/>
        <item x="595"/>
        <item x="504"/>
        <item x="1067"/>
        <item x="411"/>
        <item x="1066"/>
        <item x="1065"/>
        <item x="548"/>
        <item x="1064"/>
        <item x="683"/>
        <item x="1063"/>
        <item x="1062"/>
        <item x="1061"/>
        <item x="1060"/>
        <item x="228"/>
        <item x="809"/>
        <item x="436"/>
        <item x="594"/>
        <item x="808"/>
        <item x="1059"/>
        <item x="1058"/>
        <item x="682"/>
        <item x="1057"/>
        <item x="1056"/>
        <item x="1055"/>
        <item x="1054"/>
        <item x="1053"/>
        <item x="338"/>
        <item x="1052"/>
        <item x="1051"/>
        <item x="1050"/>
        <item x="681"/>
        <item x="177"/>
        <item x="680"/>
        <item x="807"/>
        <item x="1049"/>
        <item x="806"/>
        <item x="1048"/>
        <item x="679"/>
        <item x="1047"/>
        <item x="805"/>
        <item x="458"/>
        <item x="804"/>
        <item x="803"/>
        <item x="802"/>
        <item x="1046"/>
        <item x="1045"/>
        <item x="1044"/>
        <item x="1043"/>
        <item x="1042"/>
        <item x="488"/>
        <item x="801"/>
        <item x="347"/>
        <item x="1041"/>
        <item x="800"/>
        <item x="1040"/>
        <item x="799"/>
        <item x="381"/>
        <item x="1039"/>
        <item x="1038"/>
        <item x="1037"/>
        <item x="798"/>
        <item x="678"/>
        <item x="677"/>
        <item x="1036"/>
        <item x="1035"/>
        <item x="1034"/>
        <item x="1033"/>
        <item x="1032"/>
        <item x="1031"/>
        <item x="1030"/>
        <item x="547"/>
        <item x="356"/>
        <item x="1029"/>
        <item x="1028"/>
        <item x="487"/>
        <item x="1027"/>
        <item x="676"/>
        <item x="314"/>
        <item x="675"/>
        <item x="1026"/>
        <item x="797"/>
        <item x="457"/>
        <item x="337"/>
        <item x="1025"/>
        <item x="1024"/>
        <item x="674"/>
        <item x="1023"/>
        <item x="546"/>
        <item x="796"/>
        <item x="1022"/>
        <item x="795"/>
        <item x="1021"/>
        <item x="1020"/>
        <item x="794"/>
        <item x="355"/>
        <item x="673"/>
        <item x="283"/>
        <item x="456"/>
        <item x="1019"/>
        <item x="793"/>
        <item x="486"/>
        <item x="485"/>
        <item x="298"/>
        <item x="792"/>
        <item x="1018"/>
        <item x="324"/>
        <item x="366"/>
        <item x="410"/>
        <item x="484"/>
        <item x="222"/>
        <item x="1017"/>
        <item x="297"/>
        <item x="1016"/>
        <item x="165"/>
        <item x="227"/>
        <item x="791"/>
        <item x="113"/>
        <item x="1015"/>
        <item x="1014"/>
        <item x="790"/>
        <item x="1013"/>
        <item x="1012"/>
        <item x="1011"/>
        <item x="1010"/>
        <item x="1009"/>
        <item x="672"/>
        <item x="671"/>
        <item x="789"/>
        <item x="64"/>
        <item x="670"/>
        <item x="593"/>
        <item x="251"/>
        <item x="788"/>
        <item x="1008"/>
        <item x="282"/>
        <item x="1007"/>
        <item x="669"/>
        <item x="1006"/>
        <item x="787"/>
        <item x="503"/>
        <item x="786"/>
        <item x="336"/>
        <item x="21"/>
        <item x="87"/>
        <item x="1005"/>
        <item x="1004"/>
        <item x="1003"/>
        <item x="365"/>
        <item x="435"/>
        <item x="392"/>
        <item x="335"/>
        <item x="334"/>
        <item x="346"/>
        <item x="1002"/>
        <item x="313"/>
        <item x="164"/>
        <item x="785"/>
        <item x="163"/>
        <item x="1001"/>
        <item x="545"/>
        <item x="250"/>
        <item x="1000"/>
        <item x="238"/>
        <item x="306"/>
        <item x="483"/>
        <item x="592"/>
        <item x="354"/>
        <item x="591"/>
        <item x="544"/>
        <item x="590"/>
        <item x="312"/>
        <item x="999"/>
        <item x="75"/>
        <item x="191"/>
        <item x="589"/>
        <item x="998"/>
        <item x="784"/>
        <item x="543"/>
        <item x="40"/>
        <item x="668"/>
        <item x="108"/>
        <item x="242"/>
        <item x="997"/>
        <item x="14"/>
        <item x="103"/>
        <item x="996"/>
        <item x="588"/>
        <item x="995"/>
        <item x="10"/>
        <item x="380"/>
        <item x="72"/>
        <item x="783"/>
        <item x="782"/>
        <item x="994"/>
        <item x="667"/>
        <item x="993"/>
        <item x="542"/>
        <item x="992"/>
        <item x="587"/>
        <item x="991"/>
        <item x="130"/>
        <item x="183"/>
        <item x="781"/>
        <item x="455"/>
        <item x="990"/>
        <item x="409"/>
        <item x="666"/>
        <item x="989"/>
        <item x="665"/>
        <item x="434"/>
        <item x="209"/>
        <item x="482"/>
        <item x="541"/>
        <item x="540"/>
        <item x="664"/>
        <item x="345"/>
        <item x="288"/>
        <item x="988"/>
        <item x="780"/>
        <item x="987"/>
        <item x="779"/>
        <item x="778"/>
        <item x="986"/>
        <item x="6"/>
        <item x="985"/>
        <item x="984"/>
        <item x="983"/>
        <item x="777"/>
        <item x="982"/>
        <item x="78"/>
        <item x="7"/>
        <item x="981"/>
        <item x="104"/>
        <item x="980"/>
        <item x="979"/>
        <item x="776"/>
        <item x="663"/>
        <item x="775"/>
        <item x="978"/>
        <item x="977"/>
        <item x="296"/>
        <item x="976"/>
        <item x="433"/>
        <item x="539"/>
        <item x="975"/>
        <item x="974"/>
        <item x="538"/>
        <item x="134"/>
        <item x="662"/>
        <item x="379"/>
        <item x="11"/>
        <item x="136"/>
        <item x="973"/>
        <item x="537"/>
        <item x="972"/>
        <item x="139"/>
        <item x="971"/>
        <item x="105"/>
        <item x="586"/>
        <item x="970"/>
        <item x="208"/>
        <item x="774"/>
        <item x="969"/>
        <item x="481"/>
        <item x="968"/>
        <item x="323"/>
        <item x="122"/>
        <item x="773"/>
        <item x="967"/>
        <item x="193"/>
        <item x="966"/>
        <item x="480"/>
        <item x="101"/>
        <item x="45"/>
        <item x="84"/>
        <item x="772"/>
        <item x="30"/>
        <item x="213"/>
        <item x="536"/>
        <item x="364"/>
        <item x="344"/>
        <item x="585"/>
        <item x="584"/>
        <item x="173"/>
        <item x="236"/>
        <item x="965"/>
        <item x="771"/>
        <item x="770"/>
        <item x="535"/>
        <item x="454"/>
        <item x="661"/>
        <item x="287"/>
        <item x="964"/>
        <item x="963"/>
        <item x="453"/>
        <item x="962"/>
        <item x="583"/>
        <item x="769"/>
        <item x="768"/>
        <item x="432"/>
        <item x="353"/>
        <item x="961"/>
        <item x="68"/>
        <item x="431"/>
        <item x="430"/>
        <item x="226"/>
        <item x="60"/>
        <item x="32"/>
        <item x="960"/>
        <item x="51"/>
        <item x="187"/>
        <item x="271"/>
        <item x="117"/>
        <item x="145"/>
        <item x="959"/>
        <item x="767"/>
        <item x="958"/>
        <item x="534"/>
        <item x="957"/>
        <item x="260"/>
        <item x="956"/>
        <item x="582"/>
        <item x="533"/>
        <item x="766"/>
        <item x="765"/>
        <item x="23"/>
        <item x="764"/>
        <item x="955"/>
        <item x="352"/>
        <item x="763"/>
        <item x="378"/>
        <item x="408"/>
        <item x="377"/>
        <item x="502"/>
        <item x="954"/>
        <item x="452"/>
        <item x="762"/>
        <item x="660"/>
        <item x="479"/>
        <item x="953"/>
        <item x="952"/>
        <item x="951"/>
        <item x="259"/>
        <item x="761"/>
        <item x="760"/>
        <item x="759"/>
        <item x="659"/>
        <item x="950"/>
        <item x="478"/>
        <item x="281"/>
        <item x="949"/>
        <item x="477"/>
        <item x="451"/>
        <item x="429"/>
        <item x="58"/>
        <item x="501"/>
        <item x="658"/>
        <item x="581"/>
        <item x="948"/>
        <item x="947"/>
        <item x="363"/>
        <item x="24"/>
        <item x="450"/>
        <item x="12"/>
        <item x="343"/>
        <item x="66"/>
        <item x="82"/>
        <item x="50"/>
        <item x="129"/>
        <item x="36"/>
        <item x="946"/>
        <item x="25"/>
        <item x="70"/>
        <item x="945"/>
        <item x="153"/>
        <item x="148"/>
        <item x="758"/>
        <item x="532"/>
        <item x="428"/>
        <item x="9"/>
        <item x="178"/>
        <item x="500"/>
        <item x="206"/>
        <item x="449"/>
        <item x="48"/>
        <item x="114"/>
        <item x="135"/>
        <item x="34"/>
        <item x="162"/>
        <item x="212"/>
        <item x="89"/>
        <item x="376"/>
        <item x="322"/>
        <item x="4"/>
        <item x="531"/>
        <item x="657"/>
        <item x="35"/>
        <item x="530"/>
        <item x="295"/>
        <item x="944"/>
        <item x="757"/>
        <item x="656"/>
        <item x="943"/>
        <item x="942"/>
        <item x="655"/>
        <item x="529"/>
        <item x="195"/>
        <item x="654"/>
        <item x="941"/>
        <item x="940"/>
        <item x="939"/>
        <item x="653"/>
        <item x="938"/>
        <item x="652"/>
        <item x="756"/>
        <item x="937"/>
        <item x="936"/>
        <item x="755"/>
        <item x="754"/>
        <item x="935"/>
        <item x="753"/>
        <item x="39"/>
        <item x="311"/>
        <item x="934"/>
        <item x="651"/>
        <item x="20"/>
        <item x="41"/>
        <item x="933"/>
        <item x="580"/>
        <item x="579"/>
        <item x="31"/>
        <item x="245"/>
        <item x="375"/>
        <item x="932"/>
        <item x="499"/>
        <item x="578"/>
        <item x="650"/>
        <item x="258"/>
        <item x="931"/>
        <item x="649"/>
        <item x="174"/>
        <item x="930"/>
        <item x="57"/>
        <item x="929"/>
        <item x="62"/>
        <item x="351"/>
        <item x="752"/>
        <item x="407"/>
        <item x="333"/>
        <item x="65"/>
        <item x="121"/>
        <item x="751"/>
        <item x="149"/>
        <item x="46"/>
        <item x="211"/>
        <item x="406"/>
        <item x="928"/>
        <item x="332"/>
        <item x="171"/>
        <item x="427"/>
        <item x="277"/>
        <item x="185"/>
        <item x="927"/>
        <item x="750"/>
        <item x="926"/>
        <item x="749"/>
        <item x="176"/>
        <item x="305"/>
        <item x="925"/>
        <item x="276"/>
        <item x="234"/>
        <item x="648"/>
        <item x="143"/>
        <item x="166"/>
        <item x="405"/>
        <item x="304"/>
        <item x="161"/>
        <item x="748"/>
        <item x="190"/>
        <item x="404"/>
        <item x="43"/>
        <item x="747"/>
        <item x="22"/>
        <item x="528"/>
        <item x="81"/>
        <item x="498"/>
        <item x="61"/>
        <item x="205"/>
        <item x="924"/>
        <item x="527"/>
        <item x="923"/>
        <item x="49"/>
        <item x="331"/>
        <item x="922"/>
        <item x="160"/>
        <item x="172"/>
        <item x="921"/>
        <item x="577"/>
        <item x="920"/>
        <item x="919"/>
        <item x="275"/>
        <item x="918"/>
        <item x="917"/>
        <item x="85"/>
        <item x="576"/>
        <item x="916"/>
        <item x="647"/>
        <item x="746"/>
        <item x="915"/>
        <item x="321"/>
        <item x="497"/>
        <item x="119"/>
        <item x="914"/>
        <item x="745"/>
        <item x="913"/>
        <item x="403"/>
        <item x="91"/>
        <item x="575"/>
        <item x="181"/>
        <item x="221"/>
        <item x="86"/>
        <item x="268"/>
        <item x="274"/>
        <item x="106"/>
        <item x="426"/>
        <item x="330"/>
        <item x="526"/>
        <item x="3"/>
        <item x="201"/>
        <item x="257"/>
        <item x="744"/>
        <item x="76"/>
        <item x="42"/>
        <item x="8"/>
        <item x="155"/>
        <item x="476"/>
        <item x="26"/>
        <item x="743"/>
        <item x="124"/>
        <item x="204"/>
        <item x="362"/>
        <item x="646"/>
        <item x="912"/>
        <item x="475"/>
        <item x="47"/>
        <item x="361"/>
        <item x="138"/>
        <item x="267"/>
        <item x="474"/>
        <item x="215"/>
        <item x="645"/>
        <item x="207"/>
        <item x="742"/>
        <item x="911"/>
        <item x="741"/>
        <item x="910"/>
        <item x="909"/>
        <item x="740"/>
        <item x="360"/>
        <item x="248"/>
        <item x="644"/>
        <item x="908"/>
        <item x="907"/>
        <item x="244"/>
        <item x="643"/>
        <item x="241"/>
        <item x="33"/>
        <item x="280"/>
        <item x="53"/>
        <item x="739"/>
        <item x="256"/>
        <item x="1"/>
        <item x="198"/>
        <item x="391"/>
        <item x="93"/>
        <item x="294"/>
        <item x="118"/>
        <item x="574"/>
        <item x="102"/>
        <item x="56"/>
        <item x="74"/>
        <item x="197"/>
        <item x="642"/>
        <item x="214"/>
        <item x="573"/>
        <item x="738"/>
        <item x="425"/>
        <item x="170"/>
        <item x="906"/>
        <item x="293"/>
        <item x="737"/>
        <item x="905"/>
        <item x="473"/>
        <item x="904"/>
        <item x="342"/>
        <item x="146"/>
        <item x="137"/>
        <item x="903"/>
        <item x="237"/>
        <item x="572"/>
        <item t="default"/>
      </items>
    </pivotField>
    <pivotField name="Title" compact="0" outline="0" multipleItemSelectionAllowed="1" showAll="0"/>
    <pivotField name="SKU" compact="0" outline="0" multipleItemSelectionAllowed="1" showAll="0"/>
    <pivotField name="Sessions - Total" compact="0" numFmtId="3" outline="0" multipleItemSelectionAllowed="1" showAll="0"/>
    <pivotField name="Sessions - Total - B2B" compact="0" numFmtId="3" outline="0" multipleItemSelectionAllowed="1" showAll="0"/>
    <pivotField name="Session Percentage - Total" compact="0" numFmtId="10" outline="0" multipleItemSelectionAllowed="1" showAll="0"/>
    <pivotField name="Page Views - Total" compact="0" numFmtId="3" outline="0" multipleItemSelectionAllowed="1" showAll="0"/>
    <pivotField name="Page Views - Total - B2B" compact="0" numFmtId="3" outline="0" multipleItemSelectionAllowed="1" showAll="0"/>
    <pivotField name="Units Ordered" dataField="1" compact="0" numFmtId="3" outline="0" multipleItemSelectionAllowed="1" showAll="0"/>
    <pivotField name="Ordered Product Sales" compact="0" numFmtId="166" outline="0" multipleItemSelectionAllowed="1" showAll="0"/>
    <pivotField name=" " compact="0" outline="0" multipleItemSelectionAllowed="1" showAll="0"/>
    <pivotField name=" 2" compact="0" outline="0" multipleItemSelectionAllowed="1" showAll="0"/>
    <pivotField name=" 3" compact="0" outline="0" multipleItemSelectionAllowed="1" showAll="0"/>
    <pivotField name=" 4" compact="0" outline="0" multipleItemSelectionAllowed="1" showAll="0"/>
    <pivotField name=" 5" compact="0" outline="0" multipleItemSelectionAllowed="1" showAll="0"/>
    <pivotField name=" 6" compact="0" outline="0" multipleItemSelectionAllowed="1" showAll="0"/>
    <pivotField name=" 7" compact="0" outline="0" multipleItemSelectionAllowed="1" showAll="0"/>
    <pivotField name=" 8" compact="0" outline="0" multipleItemSelectionAllowed="1" showAll="0"/>
    <pivotField name=" 9" compact="0" outline="0" multipleItemSelectionAllowed="1" showAll="0"/>
    <pivotField name=" 10" compact="0" outline="0" multipleItemSelectionAllowed="1" showAll="0"/>
    <pivotField name=" 11" compact="0" outline="0" multipleItemSelectionAllowed="1" showAll="0"/>
    <pivotField name=" 12" compact="0" outline="0" multipleItemSelectionAllowed="1" showAll="0"/>
    <pivotField name=" 13" compact="0" outline="0" multipleItemSelectionAllowed="1" showAll="0"/>
    <pivotField name=" 14" compact="0" outline="0" multipleItemSelectionAllowed="1" showAll="0"/>
    <pivotField name=" 15" compact="0" outline="0" multipleItemSelectionAllowed="1" showAll="0"/>
  </pivotFields>
  <rowFields count="1">
    <field x="1"/>
  </rowFields>
  <rowItems count="12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 t="grand">
      <x/>
    </i>
  </rowItems>
  <colItems count="1">
    <i/>
  </colItems>
  <dataFields count="1">
    <dataField name="SUM of Units Ordered" fld="9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000-000002000000}" name="Last 2 Months Pivot" cacheId="63" applyNumberFormats="0" applyBorderFormats="0" applyFontFormats="0" applyPatternFormats="0" applyAlignmentFormats="0" applyWidthHeightFormats="0" dataCaption="" updatedVersion="8" compact="0" compactData="0">
  <location ref="A1:B1045" firstHeaderRow="1" firstDataRow="1" firstDataCol="1"/>
  <pivotFields count="26">
    <pivotField name="(Parent) ASIN" compact="0" outline="0" multipleItemSelectionAllowed="1" showAll="0"/>
    <pivotField name="(Child) ASIN" axis="axisRow" compact="0" outline="0" multipleItemSelectionAllowed="1" showAll="0" sortType="ascending">
      <items count="1044">
        <item x="135"/>
        <item x="158"/>
        <item x="181"/>
        <item x="672"/>
        <item x="367"/>
        <item x="507"/>
        <item x="508"/>
        <item x="159"/>
        <item x="509"/>
        <item x="510"/>
        <item x="136"/>
        <item x="33"/>
        <item x="98"/>
        <item x="511"/>
        <item x="673"/>
        <item x="420"/>
        <item x="512"/>
        <item x="14"/>
        <item x="674"/>
        <item x="320"/>
        <item x="239"/>
        <item x="130"/>
        <item x="513"/>
        <item x="675"/>
        <item x="26"/>
        <item x="269"/>
        <item x="10"/>
        <item x="204"/>
        <item x="192"/>
        <item x="368"/>
        <item x="676"/>
        <item x="421"/>
        <item x="677"/>
        <item x="92"/>
        <item x="369"/>
        <item x="25"/>
        <item x="1"/>
        <item x="514"/>
        <item x="370"/>
        <item x="16"/>
        <item x="371"/>
        <item x="205"/>
        <item x="678"/>
        <item x="4"/>
        <item x="249"/>
        <item x="55"/>
        <item x="193"/>
        <item x="515"/>
        <item x="38"/>
        <item x="141"/>
        <item x="206"/>
        <item x="289"/>
        <item x="679"/>
        <item x="152"/>
        <item x="290"/>
        <item x="100"/>
        <item x="22"/>
        <item x="321"/>
        <item x="89"/>
        <item x="36"/>
        <item x="20"/>
        <item x="680"/>
        <item x="681"/>
        <item x="422"/>
        <item x="682"/>
        <item x="423"/>
        <item x="683"/>
        <item x="684"/>
        <item x="424"/>
        <item x="685"/>
        <item x="686"/>
        <item x="516"/>
        <item x="687"/>
        <item x="425"/>
        <item x="517"/>
        <item x="426"/>
        <item x="688"/>
        <item x="689"/>
        <item x="690"/>
        <item x="102"/>
        <item x="5"/>
        <item x="691"/>
        <item x="692"/>
        <item x="427"/>
        <item x="21"/>
        <item x="518"/>
        <item x="13"/>
        <item x="519"/>
        <item x="428"/>
        <item x="693"/>
        <item x="291"/>
        <item x="372"/>
        <item x="63"/>
        <item x="28"/>
        <item x="142"/>
        <item x="6"/>
        <item x="429"/>
        <item x="2"/>
        <item x="207"/>
        <item x="222"/>
        <item x="8"/>
        <item x="694"/>
        <item x="131"/>
        <item x="208"/>
        <item x="143"/>
        <item x="430"/>
        <item x="144"/>
        <item x="431"/>
        <item x="292"/>
        <item x="47"/>
        <item x="103"/>
        <item x="695"/>
        <item x="75"/>
        <item x="0"/>
        <item x="77"/>
        <item x="119"/>
        <item x="696"/>
        <item x="697"/>
        <item x="698"/>
        <item x="145"/>
        <item x="520"/>
        <item x="521"/>
        <item x="522"/>
        <item x="293"/>
        <item x="3"/>
        <item x="523"/>
        <item x="270"/>
        <item x="524"/>
        <item x="223"/>
        <item x="271"/>
        <item x="224"/>
        <item x="699"/>
        <item x="525"/>
        <item x="526"/>
        <item x="104"/>
        <item x="209"/>
        <item x="111"/>
        <item x="527"/>
        <item x="272"/>
        <item x="39"/>
        <item x="700"/>
        <item x="194"/>
        <item x="432"/>
        <item x="701"/>
        <item x="702"/>
        <item x="703"/>
        <item x="704"/>
        <item x="322"/>
        <item x="323"/>
        <item x="373"/>
        <item x="240"/>
        <item x="433"/>
        <item x="66"/>
        <item x="705"/>
        <item x="706"/>
        <item x="60"/>
        <item x="250"/>
        <item x="195"/>
        <item x="434"/>
        <item x="61"/>
        <item x="374"/>
        <item x="435"/>
        <item x="436"/>
        <item x="707"/>
        <item x="324"/>
        <item x="325"/>
        <item x="437"/>
        <item x="171"/>
        <item x="146"/>
        <item x="528"/>
        <item x="375"/>
        <item x="225"/>
        <item x="137"/>
        <item x="708"/>
        <item x="326"/>
        <item x="327"/>
        <item x="273"/>
        <item x="241"/>
        <item x="196"/>
        <item x="93"/>
        <item x="438"/>
        <item x="31"/>
        <item x="376"/>
        <item x="294"/>
        <item x="709"/>
        <item x="11"/>
        <item x="160"/>
        <item x="295"/>
        <item x="710"/>
        <item x="50"/>
        <item x="439"/>
        <item x="328"/>
        <item x="153"/>
        <item x="711"/>
        <item x="197"/>
        <item x="712"/>
        <item x="529"/>
        <item x="377"/>
        <item x="530"/>
        <item x="226"/>
        <item x="378"/>
        <item x="531"/>
        <item x="713"/>
        <item x="532"/>
        <item x="533"/>
        <item x="534"/>
        <item x="379"/>
        <item x="535"/>
        <item x="536"/>
        <item x="714"/>
        <item x="227"/>
        <item x="251"/>
        <item x="537"/>
        <item x="538"/>
        <item x="715"/>
        <item x="198"/>
        <item x="539"/>
        <item x="540"/>
        <item x="83"/>
        <item x="541"/>
        <item x="716"/>
        <item x="717"/>
        <item x="542"/>
        <item x="228"/>
        <item x="718"/>
        <item x="296"/>
        <item x="380"/>
        <item x="543"/>
        <item x="172"/>
        <item x="544"/>
        <item x="229"/>
        <item x="199"/>
        <item x="173"/>
        <item x="719"/>
        <item x="440"/>
        <item x="62"/>
        <item x="545"/>
        <item x="546"/>
        <item x="51"/>
        <item x="297"/>
        <item x="720"/>
        <item x="721"/>
        <item x="547"/>
        <item x="154"/>
        <item x="722"/>
        <item x="723"/>
        <item x="381"/>
        <item x="230"/>
        <item x="274"/>
        <item x="329"/>
        <item x="548"/>
        <item x="23"/>
        <item x="90"/>
        <item x="549"/>
        <item x="724"/>
        <item x="725"/>
        <item x="48"/>
        <item x="550"/>
        <item x="120"/>
        <item x="182"/>
        <item x="298"/>
        <item x="330"/>
        <item x="441"/>
        <item x="726"/>
        <item x="299"/>
        <item x="32"/>
        <item x="161"/>
        <item x="551"/>
        <item x="300"/>
        <item x="252"/>
        <item x="727"/>
        <item x="552"/>
        <item x="56"/>
        <item x="728"/>
        <item x="35"/>
        <item x="275"/>
        <item x="553"/>
        <item x="106"/>
        <item x="162"/>
        <item x="163"/>
        <item x="253"/>
        <item x="12"/>
        <item x="254"/>
        <item x="382"/>
        <item x="729"/>
        <item x="331"/>
        <item x="554"/>
        <item x="730"/>
        <item x="276"/>
        <item x="731"/>
        <item x="555"/>
        <item x="732"/>
        <item x="733"/>
        <item x="332"/>
        <item x="734"/>
        <item x="383"/>
        <item x="64"/>
        <item x="384"/>
        <item x="735"/>
        <item x="442"/>
        <item x="556"/>
        <item x="174"/>
        <item x="210"/>
        <item x="557"/>
        <item x="443"/>
        <item x="211"/>
        <item x="385"/>
        <item x="444"/>
        <item x="736"/>
        <item x="558"/>
        <item x="147"/>
        <item x="52"/>
        <item x="333"/>
        <item x="445"/>
        <item x="559"/>
        <item x="560"/>
        <item x="301"/>
        <item x="737"/>
        <item x="738"/>
        <item x="739"/>
        <item x="740"/>
        <item x="334"/>
        <item x="335"/>
        <item x="741"/>
        <item x="742"/>
        <item x="45"/>
        <item x="386"/>
        <item x="302"/>
        <item x="743"/>
        <item x="446"/>
        <item x="41"/>
        <item x="164"/>
        <item x="744"/>
        <item x="336"/>
        <item x="53"/>
        <item x="43"/>
        <item x="447"/>
        <item x="561"/>
        <item x="337"/>
        <item x="562"/>
        <item x="74"/>
        <item x="745"/>
        <item x="112"/>
        <item x="132"/>
        <item x="746"/>
        <item x="563"/>
        <item x="277"/>
        <item x="448"/>
        <item x="107"/>
        <item x="79"/>
        <item x="59"/>
        <item x="747"/>
        <item x="105"/>
        <item x="748"/>
        <item x="749"/>
        <item x="29"/>
        <item x="57"/>
        <item x="278"/>
        <item x="30"/>
        <item x="338"/>
        <item x="212"/>
        <item x="133"/>
        <item x="564"/>
        <item x="750"/>
        <item x="751"/>
        <item x="138"/>
        <item x="81"/>
        <item x="752"/>
        <item x="68"/>
        <item x="753"/>
        <item x="565"/>
        <item x="754"/>
        <item x="134"/>
        <item x="566"/>
        <item x="755"/>
        <item x="127"/>
        <item x="567"/>
        <item x="568"/>
        <item x="756"/>
        <item x="449"/>
        <item x="231"/>
        <item x="757"/>
        <item x="758"/>
        <item x="255"/>
        <item x="569"/>
        <item x="213"/>
        <item x="570"/>
        <item x="387"/>
        <item x="571"/>
        <item x="40"/>
        <item x="572"/>
        <item x="232"/>
        <item x="9"/>
        <item x="388"/>
        <item x="183"/>
        <item x="759"/>
        <item x="760"/>
        <item x="761"/>
        <item x="762"/>
        <item x="450"/>
        <item x="279"/>
        <item x="451"/>
        <item x="389"/>
        <item x="763"/>
        <item x="764"/>
        <item x="155"/>
        <item x="765"/>
        <item x="766"/>
        <item x="573"/>
        <item x="76"/>
        <item x="390"/>
        <item x="767"/>
        <item x="768"/>
        <item x="391"/>
        <item x="242"/>
        <item x="574"/>
        <item x="303"/>
        <item x="575"/>
        <item x="769"/>
        <item x="339"/>
        <item x="576"/>
        <item x="770"/>
        <item x="214"/>
        <item x="156"/>
        <item x="771"/>
        <item x="772"/>
        <item x="577"/>
        <item x="117"/>
        <item x="773"/>
        <item x="452"/>
        <item x="340"/>
        <item x="341"/>
        <item x="256"/>
        <item x="578"/>
        <item x="579"/>
        <item x="774"/>
        <item x="453"/>
        <item x="580"/>
        <item x="775"/>
        <item x="392"/>
        <item x="581"/>
        <item x="776"/>
        <item x="777"/>
        <item x="778"/>
        <item x="779"/>
        <item x="780"/>
        <item x="781"/>
        <item x="257"/>
        <item x="582"/>
        <item x="583"/>
        <item x="782"/>
        <item x="783"/>
        <item x="784"/>
        <item x="785"/>
        <item x="454"/>
        <item x="455"/>
        <item x="584"/>
        <item x="786"/>
        <item x="304"/>
        <item x="305"/>
        <item x="585"/>
        <item x="787"/>
        <item x="788"/>
        <item x="586"/>
        <item x="789"/>
        <item x="790"/>
        <item x="342"/>
        <item x="791"/>
        <item x="792"/>
        <item x="793"/>
        <item x="794"/>
        <item x="795"/>
        <item x="796"/>
        <item x="797"/>
        <item x="798"/>
        <item x="799"/>
        <item x="800"/>
        <item x="456"/>
        <item x="801"/>
        <item x="113"/>
        <item x="457"/>
        <item x="802"/>
        <item x="803"/>
        <item x="587"/>
        <item x="804"/>
        <item x="805"/>
        <item x="588"/>
        <item x="806"/>
        <item x="589"/>
        <item x="343"/>
        <item x="184"/>
        <item x="590"/>
        <item x="393"/>
        <item x="458"/>
        <item x="807"/>
        <item x="808"/>
        <item x="394"/>
        <item x="809"/>
        <item x="591"/>
        <item x="810"/>
        <item x="811"/>
        <item x="812"/>
        <item x="592"/>
        <item x="813"/>
        <item x="814"/>
        <item x="49"/>
        <item x="815"/>
        <item x="459"/>
        <item x="460"/>
        <item x="816"/>
        <item x="817"/>
        <item x="306"/>
        <item x="461"/>
        <item x="185"/>
        <item x="818"/>
        <item x="819"/>
        <item x="820"/>
        <item x="94"/>
        <item x="821"/>
        <item x="822"/>
        <item x="823"/>
        <item x="215"/>
        <item x="108"/>
        <item x="824"/>
        <item x="216"/>
        <item x="593"/>
        <item x="825"/>
        <item x="826"/>
        <item x="258"/>
        <item x="344"/>
        <item x="827"/>
        <item x="243"/>
        <item x="594"/>
        <item x="828"/>
        <item x="829"/>
        <item x="595"/>
        <item x="830"/>
        <item x="831"/>
        <item x="832"/>
        <item x="395"/>
        <item x="596"/>
        <item x="833"/>
        <item x="597"/>
        <item x="598"/>
        <item x="834"/>
        <item x="396"/>
        <item x="217"/>
        <item x="835"/>
        <item x="836"/>
        <item x="837"/>
        <item x="838"/>
        <item x="397"/>
        <item x="114"/>
        <item x="84"/>
        <item x="839"/>
        <item x="82"/>
        <item x="599"/>
        <item x="71"/>
        <item x="840"/>
        <item x="841"/>
        <item x="115"/>
        <item x="85"/>
        <item x="46"/>
        <item x="842"/>
        <item x="843"/>
        <item x="844"/>
        <item x="121"/>
        <item x="244"/>
        <item x="845"/>
        <item x="846"/>
        <item x="600"/>
        <item x="462"/>
        <item x="847"/>
        <item x="848"/>
        <item x="463"/>
        <item x="233"/>
        <item x="95"/>
        <item x="849"/>
        <item x="850"/>
        <item x="851"/>
        <item x="852"/>
        <item x="853"/>
        <item x="186"/>
        <item x="464"/>
        <item x="601"/>
        <item x="307"/>
        <item x="854"/>
        <item x="855"/>
        <item x="856"/>
        <item x="465"/>
        <item x="602"/>
        <item x="466"/>
        <item x="857"/>
        <item x="858"/>
        <item x="345"/>
        <item x="148"/>
        <item x="69"/>
        <item x="859"/>
        <item x="280"/>
        <item x="860"/>
        <item x="861"/>
        <item x="862"/>
        <item x="863"/>
        <item x="864"/>
        <item x="865"/>
        <item x="398"/>
        <item x="866"/>
        <item x="603"/>
        <item x="467"/>
        <item x="234"/>
        <item x="200"/>
        <item x="281"/>
        <item x="399"/>
        <item x="468"/>
        <item x="469"/>
        <item x="139"/>
        <item x="867"/>
        <item x="868"/>
        <item x="42"/>
        <item x="346"/>
        <item x="470"/>
        <item x="869"/>
        <item x="471"/>
        <item x="259"/>
        <item x="604"/>
        <item x="472"/>
        <item x="605"/>
        <item x="245"/>
        <item x="606"/>
        <item x="607"/>
        <item x="201"/>
        <item x="608"/>
        <item x="260"/>
        <item x="870"/>
        <item x="246"/>
        <item x="282"/>
        <item x="187"/>
        <item x="157"/>
        <item x="54"/>
        <item x="609"/>
        <item x="610"/>
        <item x="611"/>
        <item x="871"/>
        <item x="400"/>
        <item x="872"/>
        <item x="308"/>
        <item x="473"/>
        <item x="873"/>
        <item x="188"/>
        <item x="474"/>
        <item x="401"/>
        <item x="475"/>
        <item x="874"/>
        <item x="612"/>
        <item x="875"/>
        <item x="476"/>
        <item x="261"/>
        <item x="613"/>
        <item x="614"/>
        <item x="876"/>
        <item x="477"/>
        <item x="877"/>
        <item x="615"/>
        <item x="478"/>
        <item x="402"/>
        <item x="262"/>
        <item x="347"/>
        <item x="616"/>
        <item x="479"/>
        <item x="480"/>
        <item x="617"/>
        <item x="878"/>
        <item x="879"/>
        <item x="880"/>
        <item x="618"/>
        <item x="403"/>
        <item x="881"/>
        <item x="882"/>
        <item x="619"/>
        <item x="883"/>
        <item x="884"/>
        <item x="885"/>
        <item x="886"/>
        <item x="887"/>
        <item x="481"/>
        <item x="888"/>
        <item x="889"/>
        <item x="44"/>
        <item x="890"/>
        <item x="891"/>
        <item x="348"/>
        <item x="140"/>
        <item x="482"/>
        <item x="349"/>
        <item x="165"/>
        <item x="404"/>
        <item x="175"/>
        <item x="620"/>
        <item x="483"/>
        <item x="892"/>
        <item x="893"/>
        <item x="894"/>
        <item x="621"/>
        <item x="895"/>
        <item x="189"/>
        <item x="896"/>
        <item x="622"/>
        <item x="623"/>
        <item x="624"/>
        <item x="897"/>
        <item x="309"/>
        <item x="898"/>
        <item x="283"/>
        <item x="73"/>
        <item x="149"/>
        <item x="625"/>
        <item x="899"/>
        <item x="626"/>
        <item x="627"/>
        <item x="900"/>
        <item x="901"/>
        <item x="350"/>
        <item x="902"/>
        <item x="903"/>
        <item x="405"/>
        <item x="904"/>
        <item x="905"/>
        <item x="906"/>
        <item x="907"/>
        <item x="484"/>
        <item x="235"/>
        <item x="263"/>
        <item x="908"/>
        <item x="909"/>
        <item x="310"/>
        <item x="406"/>
        <item x="202"/>
        <item x="910"/>
        <item x="628"/>
        <item x="351"/>
        <item x="911"/>
        <item x="912"/>
        <item x="913"/>
        <item x="914"/>
        <item x="65"/>
        <item x="485"/>
        <item x="264"/>
        <item x="915"/>
        <item x="916"/>
        <item x="176"/>
        <item x="486"/>
        <item x="247"/>
        <item x="917"/>
        <item x="918"/>
        <item x="80"/>
        <item x="487"/>
        <item x="190"/>
        <item x="919"/>
        <item x="920"/>
        <item x="921"/>
        <item x="922"/>
        <item x="629"/>
        <item x="923"/>
        <item x="924"/>
        <item x="925"/>
        <item x="630"/>
        <item x="926"/>
        <item x="927"/>
        <item x="352"/>
        <item x="928"/>
        <item x="929"/>
        <item x="930"/>
        <item x="265"/>
        <item x="931"/>
        <item x="24"/>
        <item x="932"/>
        <item x="218"/>
        <item x="933"/>
        <item x="934"/>
        <item x="86"/>
        <item x="935"/>
        <item x="96"/>
        <item x="122"/>
        <item x="631"/>
        <item x="936"/>
        <item x="632"/>
        <item x="488"/>
        <item x="937"/>
        <item x="37"/>
        <item x="938"/>
        <item x="633"/>
        <item x="634"/>
        <item x="489"/>
        <item x="635"/>
        <item x="939"/>
        <item x="353"/>
        <item x="284"/>
        <item x="636"/>
        <item x="940"/>
        <item x="941"/>
        <item x="942"/>
        <item x="266"/>
        <item x="490"/>
        <item x="123"/>
        <item x="128"/>
        <item x="637"/>
        <item x="177"/>
        <item x="638"/>
        <item x="943"/>
        <item x="639"/>
        <item x="236"/>
        <item x="70"/>
        <item x="407"/>
        <item x="311"/>
        <item x="118"/>
        <item x="17"/>
        <item x="178"/>
        <item x="944"/>
        <item x="945"/>
        <item x="88"/>
        <item x="166"/>
        <item x="408"/>
        <item x="409"/>
        <item x="946"/>
        <item x="947"/>
        <item x="491"/>
        <item x="410"/>
        <item x="124"/>
        <item x="411"/>
        <item x="354"/>
        <item x="129"/>
        <item x="150"/>
        <item x="97"/>
        <item x="492"/>
        <item x="948"/>
        <item x="949"/>
        <item x="640"/>
        <item x="950"/>
        <item x="641"/>
        <item x="951"/>
        <item x="7"/>
        <item x="248"/>
        <item x="18"/>
        <item x="952"/>
        <item x="953"/>
        <item x="312"/>
        <item x="954"/>
        <item x="125"/>
        <item x="493"/>
        <item x="955"/>
        <item x="355"/>
        <item x="956"/>
        <item x="34"/>
        <item x="494"/>
        <item x="957"/>
        <item x="958"/>
        <item x="642"/>
        <item x="19"/>
        <item x="356"/>
        <item x="959"/>
        <item x="960"/>
        <item x="961"/>
        <item x="962"/>
        <item x="963"/>
        <item x="964"/>
        <item x="965"/>
        <item x="91"/>
        <item x="966"/>
        <item x="967"/>
        <item x="643"/>
        <item x="968"/>
        <item x="644"/>
        <item x="969"/>
        <item x="970"/>
        <item x="971"/>
        <item x="645"/>
        <item x="646"/>
        <item x="972"/>
        <item x="973"/>
        <item x="647"/>
        <item x="974"/>
        <item x="412"/>
        <item x="975"/>
        <item x="357"/>
        <item x="648"/>
        <item x="191"/>
        <item x="649"/>
        <item x="976"/>
        <item x="977"/>
        <item x="978"/>
        <item x="979"/>
        <item x="650"/>
        <item x="651"/>
        <item x="101"/>
        <item x="167"/>
        <item x="151"/>
        <item x="652"/>
        <item x="72"/>
        <item x="980"/>
        <item x="653"/>
        <item x="285"/>
        <item x="981"/>
        <item x="982"/>
        <item x="313"/>
        <item x="168"/>
        <item x="358"/>
        <item x="116"/>
        <item x="109"/>
        <item x="654"/>
        <item x="983"/>
        <item x="169"/>
        <item x="27"/>
        <item x="984"/>
        <item x="286"/>
        <item x="219"/>
        <item x="985"/>
        <item x="179"/>
        <item x="15"/>
        <item x="58"/>
        <item x="413"/>
        <item x="655"/>
        <item x="986"/>
        <item x="495"/>
        <item x="987"/>
        <item x="496"/>
        <item x="497"/>
        <item x="988"/>
        <item x="656"/>
        <item x="989"/>
        <item x="267"/>
        <item x="99"/>
        <item x="990"/>
        <item x="657"/>
        <item x="314"/>
        <item x="991"/>
        <item x="359"/>
        <item x="992"/>
        <item x="287"/>
        <item x="993"/>
        <item x="994"/>
        <item x="995"/>
        <item x="170"/>
        <item x="996"/>
        <item x="498"/>
        <item x="78"/>
        <item x="997"/>
        <item x="126"/>
        <item x="998"/>
        <item x="999"/>
        <item x="499"/>
        <item x="1000"/>
        <item x="1001"/>
        <item x="1002"/>
        <item x="1003"/>
        <item x="1004"/>
        <item x="658"/>
        <item x="1005"/>
        <item x="220"/>
        <item x="315"/>
        <item x="414"/>
        <item x="221"/>
        <item x="1006"/>
        <item x="316"/>
        <item x="1007"/>
        <item x="1008"/>
        <item x="1009"/>
        <item x="500"/>
        <item x="360"/>
        <item x="659"/>
        <item x="660"/>
        <item x="661"/>
        <item x="1010"/>
        <item x="501"/>
        <item x="1011"/>
        <item x="288"/>
        <item x="180"/>
        <item x="317"/>
        <item x="1012"/>
        <item x="1013"/>
        <item x="1014"/>
        <item x="415"/>
        <item x="361"/>
        <item x="1015"/>
        <item x="1016"/>
        <item x="362"/>
        <item x="1017"/>
        <item x="1018"/>
        <item x="1019"/>
        <item x="1020"/>
        <item x="502"/>
        <item x="1021"/>
        <item x="416"/>
        <item x="363"/>
        <item x="662"/>
        <item x="1022"/>
        <item x="87"/>
        <item x="67"/>
        <item x="663"/>
        <item x="1023"/>
        <item x="664"/>
        <item x="1024"/>
        <item x="318"/>
        <item x="237"/>
        <item x="503"/>
        <item x="1025"/>
        <item x="1026"/>
        <item x="1027"/>
        <item x="665"/>
        <item x="666"/>
        <item x="504"/>
        <item x="203"/>
        <item x="1028"/>
        <item x="1029"/>
        <item x="319"/>
        <item x="110"/>
        <item x="1030"/>
        <item x="1031"/>
        <item x="364"/>
        <item x="1032"/>
        <item x="1033"/>
        <item x="365"/>
        <item x="667"/>
        <item x="238"/>
        <item x="668"/>
        <item x="1034"/>
        <item x="505"/>
        <item x="506"/>
        <item x="268"/>
        <item x="1035"/>
        <item x="1036"/>
        <item x="1037"/>
        <item x="366"/>
        <item x="1038"/>
        <item x="669"/>
        <item x="670"/>
        <item x="417"/>
        <item x="1039"/>
        <item x="1040"/>
        <item x="1041"/>
        <item x="671"/>
        <item x="1042"/>
        <item x="418"/>
        <item x="419"/>
        <item t="default"/>
      </items>
    </pivotField>
    <pivotField name="Title" compact="0" outline="0" multipleItemSelectionAllowed="1" showAll="0"/>
    <pivotField name="SKU" compact="0" outline="0" multipleItemSelectionAllowed="1" showAll="0"/>
    <pivotField name="Sessions - Total" compact="0" numFmtId="3" outline="0" multipleItemSelectionAllowed="1" showAll="0"/>
    <pivotField name="Sessions - Total - B2B" compact="0" outline="0" multipleItemSelectionAllowed="1" showAll="0"/>
    <pivotField name="Session Percentage - Total" compact="0" numFmtId="10" outline="0" multipleItemSelectionAllowed="1" showAll="0"/>
    <pivotField name="Page Views - Total" compact="0" numFmtId="3" outline="0" multipleItemSelectionAllowed="1" showAll="0"/>
    <pivotField name="Page Views - Total - B2B" compact="0" outline="0" multipleItemSelectionAllowed="1" showAll="0"/>
    <pivotField name="Units Ordered" dataField="1" compact="0" outline="0" multipleItemSelectionAllowed="1" showAll="0"/>
    <pivotField name="Ordered Product Sales" compact="0" numFmtId="166" outline="0" multipleItemSelectionAllowed="1" showAll="0"/>
    <pivotField name=" " compact="0" outline="0" multipleItemSelectionAllowed="1" showAll="0"/>
    <pivotField name=" 2" compact="0" outline="0" multipleItemSelectionAllowed="1" showAll="0"/>
    <pivotField name=" 3" compact="0" outline="0" multipleItemSelectionAllowed="1" showAll="0"/>
    <pivotField name=" 4" compact="0" outline="0" multipleItemSelectionAllowed="1" showAll="0"/>
    <pivotField name=" 5" compact="0" outline="0" multipleItemSelectionAllowed="1" showAll="0"/>
    <pivotField name=" 6" compact="0" outline="0" multipleItemSelectionAllowed="1" showAll="0"/>
    <pivotField name=" 7" compact="0" outline="0" multipleItemSelectionAllowed="1" showAll="0"/>
    <pivotField name=" 8" compact="0" outline="0" multipleItemSelectionAllowed="1" showAll="0"/>
    <pivotField name=" 9" compact="0" outline="0" multipleItemSelectionAllowed="1" showAll="0"/>
    <pivotField name=" 10" compact="0" outline="0" multipleItemSelectionAllowed="1" showAll="0"/>
    <pivotField name=" 11" compact="0" outline="0" multipleItemSelectionAllowed="1" showAll="0"/>
    <pivotField name=" 12" compact="0" outline="0" multipleItemSelectionAllowed="1" showAll="0"/>
    <pivotField name=" 13" compact="0" outline="0" multipleItemSelectionAllowed="1" showAll="0"/>
    <pivotField name=" 14" compact="0" outline="0" multipleItemSelectionAllowed="1" showAll="0"/>
    <pivotField name=" 15" compact="0" outline="0" multipleItemSelectionAllowed="1" showAll="0"/>
  </pivotFields>
  <rowFields count="1">
    <field x="1"/>
  </rowFields>
  <rowItems count="10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 t="grand">
      <x/>
    </i>
  </rowItems>
  <colItems count="1">
    <i/>
  </colItems>
  <dataFields count="1">
    <dataField name="SUM of Units Ordered" fld="9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100-000003000000}" name="14 Day Unit Pivot Table" cacheId="59" applyNumberFormats="0" applyBorderFormats="0" applyFontFormats="0" applyPatternFormats="0" applyAlignmentFormats="0" applyWidthHeightFormats="0" dataCaption="" updatedVersion="8" compact="0" compactData="0">
  <location ref="A1:B721" firstHeaderRow="1" firstDataRow="1" firstDataCol="1"/>
  <pivotFields count="26">
    <pivotField name="(Parent) ASIN" compact="0" outline="0" multipleItemSelectionAllowed="1" showAll="0"/>
    <pivotField name="(Child) ASIN" axis="axisRow" compact="0" outline="0" multipleItemSelectionAllowed="1" showAll="0" sortType="descending">
      <items count="720">
        <item x="718"/>
        <item x="717"/>
        <item x="716"/>
        <item x="715"/>
        <item x="714"/>
        <item x="713"/>
        <item x="712"/>
        <item x="711"/>
        <item x="710"/>
        <item x="421"/>
        <item x="709"/>
        <item x="708"/>
        <item x="707"/>
        <item x="224"/>
        <item x="706"/>
        <item x="705"/>
        <item x="223"/>
        <item x="322"/>
        <item x="321"/>
        <item x="704"/>
        <item x="93"/>
        <item x="703"/>
        <item x="702"/>
        <item x="196"/>
        <item x="78"/>
        <item x="320"/>
        <item x="701"/>
        <item x="101"/>
        <item x="700"/>
        <item x="148"/>
        <item x="699"/>
        <item x="266"/>
        <item x="698"/>
        <item x="697"/>
        <item x="696"/>
        <item x="695"/>
        <item x="420"/>
        <item x="694"/>
        <item x="319"/>
        <item x="693"/>
        <item x="692"/>
        <item x="691"/>
        <item x="318"/>
        <item x="690"/>
        <item x="265"/>
        <item x="170"/>
        <item x="222"/>
        <item x="317"/>
        <item x="195"/>
        <item x="419"/>
        <item x="689"/>
        <item x="688"/>
        <item x="687"/>
        <item x="686"/>
        <item x="418"/>
        <item x="685"/>
        <item x="684"/>
        <item x="147"/>
        <item x="316"/>
        <item x="683"/>
        <item x="42"/>
        <item x="221"/>
        <item x="417"/>
        <item x="315"/>
        <item x="682"/>
        <item x="681"/>
        <item x="680"/>
        <item x="679"/>
        <item x="264"/>
        <item x="678"/>
        <item x="68"/>
        <item x="11"/>
        <item x="314"/>
        <item x="169"/>
        <item x="677"/>
        <item x="676"/>
        <item x="92"/>
        <item x="675"/>
        <item x="263"/>
        <item x="674"/>
        <item x="132"/>
        <item x="220"/>
        <item x="262"/>
        <item x="107"/>
        <item x="131"/>
        <item x="673"/>
        <item x="672"/>
        <item x="261"/>
        <item x="194"/>
        <item x="416"/>
        <item x="46"/>
        <item x="671"/>
        <item x="115"/>
        <item x="670"/>
        <item x="313"/>
        <item x="669"/>
        <item x="415"/>
        <item x="114"/>
        <item x="668"/>
        <item x="414"/>
        <item x="312"/>
        <item x="667"/>
        <item x="413"/>
        <item x="666"/>
        <item x="665"/>
        <item x="664"/>
        <item x="663"/>
        <item x="662"/>
        <item x="412"/>
        <item x="661"/>
        <item x="193"/>
        <item x="130"/>
        <item x="660"/>
        <item x="659"/>
        <item x="658"/>
        <item x="17"/>
        <item x="657"/>
        <item x="656"/>
        <item x="192"/>
        <item x="260"/>
        <item x="655"/>
        <item x="654"/>
        <item x="129"/>
        <item x="653"/>
        <item x="652"/>
        <item x="651"/>
        <item x="146"/>
        <item x="57"/>
        <item x="311"/>
        <item x="12"/>
        <item x="310"/>
        <item x="650"/>
        <item x="309"/>
        <item x="649"/>
        <item x="411"/>
        <item x="168"/>
        <item x="128"/>
        <item x="648"/>
        <item x="647"/>
        <item x="191"/>
        <item x="646"/>
        <item x="645"/>
        <item x="644"/>
        <item x="86"/>
        <item x="643"/>
        <item x="91"/>
        <item x="127"/>
        <item x="106"/>
        <item x="77"/>
        <item x="642"/>
        <item x="641"/>
        <item x="640"/>
        <item x="639"/>
        <item x="638"/>
        <item x="259"/>
        <item x="85"/>
        <item x="219"/>
        <item x="145"/>
        <item x="410"/>
        <item x="637"/>
        <item x="636"/>
        <item x="635"/>
        <item x="634"/>
        <item x="633"/>
        <item x="37"/>
        <item x="45"/>
        <item x="409"/>
        <item x="632"/>
        <item x="631"/>
        <item x="308"/>
        <item x="190"/>
        <item x="408"/>
        <item x="51"/>
        <item x="630"/>
        <item x="144"/>
        <item x="31"/>
        <item x="14"/>
        <item x="629"/>
        <item x="307"/>
        <item x="306"/>
        <item x="628"/>
        <item x="627"/>
        <item x="626"/>
        <item x="625"/>
        <item x="624"/>
        <item x="623"/>
        <item x="258"/>
        <item x="622"/>
        <item x="167"/>
        <item x="305"/>
        <item x="143"/>
        <item x="621"/>
        <item x="620"/>
        <item x="218"/>
        <item x="217"/>
        <item x="407"/>
        <item x="619"/>
        <item x="189"/>
        <item x="406"/>
        <item x="100"/>
        <item x="618"/>
        <item x="126"/>
        <item x="617"/>
        <item x="405"/>
        <item x="304"/>
        <item x="404"/>
        <item x="403"/>
        <item x="616"/>
        <item x="402"/>
        <item x="166"/>
        <item x="615"/>
        <item x="614"/>
        <item x="401"/>
        <item x="303"/>
        <item x="257"/>
        <item x="256"/>
        <item x="613"/>
        <item x="302"/>
        <item x="216"/>
        <item x="612"/>
        <item x="90"/>
        <item x="611"/>
        <item x="610"/>
        <item x="609"/>
        <item x="608"/>
        <item x="400"/>
        <item x="607"/>
        <item x="188"/>
        <item x="301"/>
        <item x="255"/>
        <item x="81"/>
        <item x="399"/>
        <item x="165"/>
        <item x="300"/>
        <item x="76"/>
        <item x="164"/>
        <item x="606"/>
        <item x="605"/>
        <item x="604"/>
        <item x="603"/>
        <item x="602"/>
        <item x="601"/>
        <item x="600"/>
        <item x="599"/>
        <item x="598"/>
        <item x="299"/>
        <item x="298"/>
        <item x="254"/>
        <item x="597"/>
        <item x="596"/>
        <item x="398"/>
        <item x="595"/>
        <item x="594"/>
        <item x="397"/>
        <item x="593"/>
        <item x="592"/>
        <item x="396"/>
        <item x="591"/>
        <item x="590"/>
        <item x="589"/>
        <item x="588"/>
        <item x="587"/>
        <item x="253"/>
        <item x="395"/>
        <item x="394"/>
        <item x="586"/>
        <item x="585"/>
        <item x="393"/>
        <item x="392"/>
        <item x="48"/>
        <item x="89"/>
        <item x="584"/>
        <item x="215"/>
        <item x="187"/>
        <item x="583"/>
        <item x="84"/>
        <item x="582"/>
        <item x="252"/>
        <item x="142"/>
        <item x="581"/>
        <item x="580"/>
        <item x="391"/>
        <item x="251"/>
        <item x="75"/>
        <item x="579"/>
        <item x="578"/>
        <item x="214"/>
        <item x="186"/>
        <item x="185"/>
        <item x="125"/>
        <item x="577"/>
        <item x="390"/>
        <item x="163"/>
        <item x="113"/>
        <item x="576"/>
        <item x="575"/>
        <item x="124"/>
        <item x="574"/>
        <item x="297"/>
        <item x="573"/>
        <item x="71"/>
        <item x="572"/>
        <item x="162"/>
        <item x="88"/>
        <item x="389"/>
        <item x="388"/>
        <item x="387"/>
        <item x="571"/>
        <item x="386"/>
        <item x="250"/>
        <item x="296"/>
        <item x="570"/>
        <item x="295"/>
        <item x="385"/>
        <item x="384"/>
        <item x="569"/>
        <item x="123"/>
        <item x="383"/>
        <item x="568"/>
        <item x="184"/>
        <item x="567"/>
        <item x="566"/>
        <item x="382"/>
        <item x="565"/>
        <item x="249"/>
        <item x="564"/>
        <item x="563"/>
        <item x="105"/>
        <item x="562"/>
        <item x="248"/>
        <item x="561"/>
        <item x="161"/>
        <item x="247"/>
        <item x="560"/>
        <item x="559"/>
        <item x="112"/>
        <item x="381"/>
        <item x="83"/>
        <item x="558"/>
        <item x="557"/>
        <item x="246"/>
        <item x="380"/>
        <item x="556"/>
        <item x="379"/>
        <item x="213"/>
        <item x="378"/>
        <item x="555"/>
        <item x="554"/>
        <item x="553"/>
        <item x="552"/>
        <item x="551"/>
        <item x="550"/>
        <item x="549"/>
        <item x="377"/>
        <item x="548"/>
        <item x="547"/>
        <item x="546"/>
        <item x="545"/>
        <item x="376"/>
        <item x="375"/>
        <item x="544"/>
        <item x="543"/>
        <item x="294"/>
        <item x="374"/>
        <item x="245"/>
        <item x="542"/>
        <item x="541"/>
        <item x="183"/>
        <item x="293"/>
        <item x="292"/>
        <item x="160"/>
        <item x="540"/>
        <item x="539"/>
        <item x="538"/>
        <item x="537"/>
        <item x="536"/>
        <item x="67"/>
        <item x="373"/>
        <item x="244"/>
        <item x="372"/>
        <item x="535"/>
        <item x="534"/>
        <item x="533"/>
        <item x="371"/>
        <item x="291"/>
        <item x="532"/>
        <item x="531"/>
        <item x="530"/>
        <item x="370"/>
        <item x="99"/>
        <item x="529"/>
        <item x="528"/>
        <item x="182"/>
        <item x="527"/>
        <item x="526"/>
        <item x="141"/>
        <item x="369"/>
        <item x="290"/>
        <item x="368"/>
        <item x="525"/>
        <item x="524"/>
        <item x="523"/>
        <item x="522"/>
        <item x="521"/>
        <item x="111"/>
        <item x="520"/>
        <item x="519"/>
        <item x="518"/>
        <item x="517"/>
        <item x="516"/>
        <item x="367"/>
        <item x="515"/>
        <item x="514"/>
        <item x="122"/>
        <item x="243"/>
        <item x="513"/>
        <item x="121"/>
        <item x="212"/>
        <item x="366"/>
        <item x="365"/>
        <item x="364"/>
        <item x="512"/>
        <item x="511"/>
        <item x="510"/>
        <item x="509"/>
        <item x="242"/>
        <item x="508"/>
        <item x="363"/>
        <item x="507"/>
        <item x="506"/>
        <item x="241"/>
        <item x="34"/>
        <item x="505"/>
        <item x="240"/>
        <item x="504"/>
        <item x="21"/>
        <item x="289"/>
        <item x="110"/>
        <item x="503"/>
        <item x="288"/>
        <item x="502"/>
        <item x="239"/>
        <item x="501"/>
        <item x="500"/>
        <item x="499"/>
        <item x="159"/>
        <item x="238"/>
        <item x="498"/>
        <item x="287"/>
        <item x="181"/>
        <item x="104"/>
        <item x="497"/>
        <item x="362"/>
        <item x="237"/>
        <item x="140"/>
        <item x="361"/>
        <item x="360"/>
        <item x="496"/>
        <item x="359"/>
        <item x="139"/>
        <item x="38"/>
        <item x="82"/>
        <item x="495"/>
        <item x="74"/>
        <item x="358"/>
        <item x="53"/>
        <item x="357"/>
        <item x="180"/>
        <item x="158"/>
        <item x="356"/>
        <item x="157"/>
        <item x="286"/>
        <item x="355"/>
        <item x="28"/>
        <item x="59"/>
        <item x="285"/>
        <item x="284"/>
        <item x="120"/>
        <item x="354"/>
        <item x="494"/>
        <item x="70"/>
        <item x="236"/>
        <item x="109"/>
        <item x="353"/>
        <item x="493"/>
        <item x="352"/>
        <item x="351"/>
        <item x="492"/>
        <item x="138"/>
        <item x="235"/>
        <item x="350"/>
        <item x="491"/>
        <item x="283"/>
        <item x="103"/>
        <item x="211"/>
        <item x="282"/>
        <item x="490"/>
        <item x="489"/>
        <item x="488"/>
        <item x="87"/>
        <item x="80"/>
        <item x="349"/>
        <item x="487"/>
        <item x="486"/>
        <item x="56"/>
        <item x="281"/>
        <item x="26"/>
        <item x="348"/>
        <item x="485"/>
        <item x="484"/>
        <item x="210"/>
        <item x="347"/>
        <item x="24"/>
        <item x="234"/>
        <item x="66"/>
        <item x="280"/>
        <item x="483"/>
        <item x="482"/>
        <item x="346"/>
        <item x="279"/>
        <item x="73"/>
        <item x="156"/>
        <item x="65"/>
        <item x="481"/>
        <item x="480"/>
        <item x="278"/>
        <item x="209"/>
        <item x="479"/>
        <item x="44"/>
        <item x="155"/>
        <item x="478"/>
        <item x="477"/>
        <item x="277"/>
        <item x="36"/>
        <item x="33"/>
        <item x="476"/>
        <item x="72"/>
        <item x="35"/>
        <item x="154"/>
        <item x="208"/>
        <item x="179"/>
        <item x="178"/>
        <item x="475"/>
        <item x="177"/>
        <item x="276"/>
        <item x="55"/>
        <item x="108"/>
        <item x="345"/>
        <item x="207"/>
        <item x="206"/>
        <item x="344"/>
        <item x="205"/>
        <item x="343"/>
        <item x="342"/>
        <item x="474"/>
        <item x="233"/>
        <item x="341"/>
        <item x="176"/>
        <item x="64"/>
        <item x="340"/>
        <item x="473"/>
        <item x="175"/>
        <item x="472"/>
        <item x="471"/>
        <item x="470"/>
        <item x="469"/>
        <item x="468"/>
        <item x="339"/>
        <item x="467"/>
        <item x="466"/>
        <item x="465"/>
        <item x="275"/>
        <item x="464"/>
        <item x="463"/>
        <item x="462"/>
        <item x="232"/>
        <item x="461"/>
        <item x="18"/>
        <item x="460"/>
        <item x="338"/>
        <item x="337"/>
        <item x="336"/>
        <item x="153"/>
        <item x="119"/>
        <item x="459"/>
        <item x="335"/>
        <item x="458"/>
        <item x="58"/>
        <item x="457"/>
        <item x="152"/>
        <item x="43"/>
        <item x="334"/>
        <item x="231"/>
        <item x="137"/>
        <item x="274"/>
        <item x="456"/>
        <item x="204"/>
        <item x="230"/>
        <item x="455"/>
        <item x="229"/>
        <item x="174"/>
        <item x="203"/>
        <item x="63"/>
        <item x="98"/>
        <item x="454"/>
        <item x="453"/>
        <item x="136"/>
        <item x="452"/>
        <item x="97"/>
        <item x="333"/>
        <item x="451"/>
        <item x="450"/>
        <item x="332"/>
        <item x="173"/>
        <item x="96"/>
        <item x="449"/>
        <item x="448"/>
        <item x="447"/>
        <item x="118"/>
        <item x="4"/>
        <item x="331"/>
        <item x="446"/>
        <item x="273"/>
        <item x="445"/>
        <item x="62"/>
        <item x="135"/>
        <item x="202"/>
        <item x="151"/>
        <item x="444"/>
        <item x="443"/>
        <item x="442"/>
        <item x="134"/>
        <item x="201"/>
        <item x="330"/>
        <item x="1"/>
        <item x="95"/>
        <item x="50"/>
        <item x="200"/>
        <item x="272"/>
        <item x="228"/>
        <item x="227"/>
        <item x="271"/>
        <item x="40"/>
        <item x="25"/>
        <item x="49"/>
        <item x="69"/>
        <item x="23"/>
        <item x="441"/>
        <item x="7"/>
        <item x="117"/>
        <item x="32"/>
        <item x="172"/>
        <item x="329"/>
        <item x="2"/>
        <item x="440"/>
        <item x="439"/>
        <item x="8"/>
        <item x="3"/>
        <item x="438"/>
        <item x="437"/>
        <item x="61"/>
        <item x="20"/>
        <item x="10"/>
        <item x="150"/>
        <item x="328"/>
        <item x="199"/>
        <item x="327"/>
        <item x="436"/>
        <item x="435"/>
        <item x="434"/>
        <item x="433"/>
        <item x="432"/>
        <item x="9"/>
        <item x="198"/>
        <item x="326"/>
        <item x="22"/>
        <item x="47"/>
        <item x="226"/>
        <item x="270"/>
        <item x="149"/>
        <item x="431"/>
        <item x="52"/>
        <item x="325"/>
        <item x="430"/>
        <item x="39"/>
        <item x="15"/>
        <item x="133"/>
        <item x="13"/>
        <item x="429"/>
        <item x="225"/>
        <item x="30"/>
        <item x="197"/>
        <item x="0"/>
        <item x="6"/>
        <item x="19"/>
        <item x="269"/>
        <item x="428"/>
        <item x="79"/>
        <item x="324"/>
        <item x="427"/>
        <item x="29"/>
        <item x="94"/>
        <item x="426"/>
        <item x="27"/>
        <item x="268"/>
        <item x="5"/>
        <item x="102"/>
        <item x="116"/>
        <item x="16"/>
        <item x="425"/>
        <item x="323"/>
        <item x="171"/>
        <item x="424"/>
        <item x="60"/>
        <item x="423"/>
        <item x="267"/>
        <item x="422"/>
        <item x="41"/>
        <item x="54"/>
        <item t="default"/>
      </items>
    </pivotField>
    <pivotField name="Title" compact="0" outline="0" multipleItemSelectionAllowed="1" showAll="0"/>
    <pivotField name="SKU" compact="0" outline="0" multipleItemSelectionAllowed="1" showAll="0"/>
    <pivotField name="Sessions - Total" compact="0" numFmtId="3" outline="0" multipleItemSelectionAllowed="1" showAll="0"/>
    <pivotField name="Sessions - Total - B2B" compact="0" outline="0" multipleItemSelectionAllowed="1" showAll="0"/>
    <pivotField name="Session Percentage - Total" compact="0" numFmtId="10" outline="0" multipleItemSelectionAllowed="1" showAll="0"/>
    <pivotField name="Page Views - Total" compact="0" numFmtId="3" outline="0" multipleItemSelectionAllowed="1" showAll="0"/>
    <pivotField name="Page Views - Total - B2B" compact="0" outline="0" multipleItemSelectionAllowed="1" showAll="0"/>
    <pivotField name="Units Ordered" dataField="1" compact="0" outline="0" multipleItemSelectionAllowed="1" showAll="0"/>
    <pivotField name="Ordered Product Sales" compact="0" numFmtId="166" outline="0" multipleItemSelectionAllowed="1" showAll="0"/>
    <pivotField name=" " compact="0" outline="0" multipleItemSelectionAllowed="1" showAll="0"/>
    <pivotField name=" 2" compact="0" outline="0" multipleItemSelectionAllowed="1" showAll="0"/>
    <pivotField name=" 3" compact="0" outline="0" multipleItemSelectionAllowed="1" showAll="0"/>
    <pivotField name=" 4" compact="0" outline="0" multipleItemSelectionAllowed="1" showAll="0"/>
    <pivotField name=" 5" compact="0" outline="0" multipleItemSelectionAllowed="1" showAll="0"/>
    <pivotField name=" 6" compact="0" outline="0" multipleItemSelectionAllowed="1" showAll="0"/>
    <pivotField name=" 7" compact="0" outline="0" multipleItemSelectionAllowed="1" showAll="0"/>
    <pivotField name=" 8" compact="0" outline="0" multipleItemSelectionAllowed="1" showAll="0"/>
    <pivotField name=" 9" compact="0" outline="0" multipleItemSelectionAllowed="1" showAll="0"/>
    <pivotField name=" 10" compact="0" outline="0" multipleItemSelectionAllowed="1" showAll="0"/>
    <pivotField name=" 11" compact="0" outline="0" multipleItemSelectionAllowed="1" showAll="0"/>
    <pivotField name=" 12" compact="0" outline="0" multipleItemSelectionAllowed="1" showAll="0"/>
    <pivotField name=" 13" compact="0" outline="0" multipleItemSelectionAllowed="1" showAll="0"/>
    <pivotField name=" 14" compact="0" outline="0" multipleItemSelectionAllowed="1" showAll="0"/>
    <pivotField name=" 15" compact="0" outline="0" multipleItemSelectionAllowed="1" showAll="0"/>
  </pivotFields>
  <rowFields count="1">
    <field x="1"/>
  </rowFields>
  <rowItems count="7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 t="grand">
      <x/>
    </i>
  </rowItems>
  <colItems count="1">
    <i/>
  </colItems>
  <dataFields count="1">
    <dataField name="SUM of Units Ordered" fld="9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52:B360" headerRowCount="0">
  <tableColumns count="2">
    <tableColumn id="1" xr3:uid="{00000000-0010-0000-0000-000001000000}" name="Column1"/>
    <tableColumn id="2" xr3:uid="{00000000-0010-0000-0000-000002000000}" name="Column2"/>
  </tableColumns>
  <tableStyleInfo name="Do Not Send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  <outlinePr summaryBelow="0" summaryRight="0"/>
  </sheetPr>
  <dimension ref="A1:AB1162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2.42578125" customWidth="1"/>
    <col min="2" max="2" width="68.140625" customWidth="1"/>
    <col min="4" max="4" width="22.42578125" customWidth="1"/>
    <col min="7" max="7" width="12.5703125" hidden="1"/>
    <col min="9" max="9" width="19.5703125" hidden="1" customWidth="1"/>
    <col min="10" max="10" width="13.140625" customWidth="1"/>
    <col min="11" max="11" width="15.42578125" customWidth="1"/>
    <col min="12" max="14" width="14.42578125" customWidth="1"/>
    <col min="15" max="15" width="16.42578125" customWidth="1"/>
    <col min="16" max="16" width="42.42578125" customWidth="1"/>
    <col min="17" max="28" width="16.42578125" customWidth="1"/>
  </cols>
  <sheetData>
    <row r="1" spans="1:28" ht="63" customHeight="1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4" t="s">
        <v>10</v>
      </c>
      <c r="L1" s="4" t="s">
        <v>11</v>
      </c>
      <c r="M1" s="6" t="s">
        <v>12</v>
      </c>
      <c r="N1" s="6" t="s">
        <v>13</v>
      </c>
      <c r="O1" s="7" t="s">
        <v>14</v>
      </c>
      <c r="P1" s="8" t="s">
        <v>15</v>
      </c>
      <c r="AA1" s="9"/>
      <c r="AB1" s="9"/>
    </row>
    <row r="2" spans="1:28">
      <c r="A2" s="10" t="s">
        <v>16</v>
      </c>
      <c r="B2" s="9" t="s">
        <v>17</v>
      </c>
      <c r="C2" s="9" t="s">
        <v>18</v>
      </c>
      <c r="D2" s="9" t="s">
        <v>19</v>
      </c>
      <c r="E2" s="9" t="s">
        <v>18</v>
      </c>
      <c r="F2" s="11">
        <v>6</v>
      </c>
      <c r="G2" s="12">
        <v>306.16776315789474</v>
      </c>
      <c r="H2" s="12">
        <v>376.666855</v>
      </c>
      <c r="I2" s="12">
        <v>81.320000000000007</v>
      </c>
      <c r="J2" s="12">
        <v>753.33371</v>
      </c>
      <c r="K2" s="11">
        <v>0</v>
      </c>
      <c r="L2" s="13">
        <v>747.33371</v>
      </c>
      <c r="M2" s="14">
        <v>747.33371</v>
      </c>
      <c r="N2" s="14">
        <v>0</v>
      </c>
      <c r="O2" s="15">
        <v>0.31858391150450444</v>
      </c>
      <c r="P2" s="16" t="str">
        <f>IFERROR(VLOOKUP(E2,'Do Not Send'!A:B,2,FALSE),"-")</f>
        <v>-</v>
      </c>
    </row>
    <row r="3" spans="1:28">
      <c r="A3" s="10" t="s">
        <v>16</v>
      </c>
      <c r="B3" s="9" t="s">
        <v>20</v>
      </c>
      <c r="C3" s="9" t="s">
        <v>21</v>
      </c>
      <c r="D3" s="9" t="s">
        <v>22</v>
      </c>
      <c r="E3" s="9" t="s">
        <v>21</v>
      </c>
      <c r="F3" s="11">
        <v>213</v>
      </c>
      <c r="G3" s="12">
        <v>69.983552631578945</v>
      </c>
      <c r="H3" s="12">
        <v>374.666854</v>
      </c>
      <c r="I3" s="12">
        <v>243.96</v>
      </c>
      <c r="J3" s="12">
        <v>749.333708</v>
      </c>
      <c r="K3" s="11">
        <v>0</v>
      </c>
      <c r="L3" s="13">
        <v>536.333708</v>
      </c>
      <c r="M3" s="14">
        <v>536.333708</v>
      </c>
      <c r="N3" s="14">
        <v>0</v>
      </c>
      <c r="O3" s="15">
        <v>11.370101076515297</v>
      </c>
      <c r="P3" s="16" t="str">
        <f>IFERROR(VLOOKUP(E3,'Do Not Send'!A:B,2,FALSE),"-")</f>
        <v>-</v>
      </c>
    </row>
    <row r="4" spans="1:28">
      <c r="A4" s="10" t="s">
        <v>16</v>
      </c>
      <c r="B4" s="9" t="s">
        <v>23</v>
      </c>
      <c r="C4" s="9" t="s">
        <v>24</v>
      </c>
      <c r="D4" s="9" t="s">
        <v>25</v>
      </c>
      <c r="E4" s="9" t="s">
        <v>24</v>
      </c>
      <c r="F4" s="11">
        <v>43</v>
      </c>
      <c r="G4" s="12">
        <v>100.65789473684211</v>
      </c>
      <c r="H4" s="12">
        <v>234.00011700000002</v>
      </c>
      <c r="I4" s="12">
        <v>391.62</v>
      </c>
      <c r="J4" s="12">
        <v>468.00023400000003</v>
      </c>
      <c r="K4" s="11">
        <v>0</v>
      </c>
      <c r="L4" s="13">
        <v>425.00023400000003</v>
      </c>
      <c r="M4" s="14">
        <v>425.00023400000003</v>
      </c>
      <c r="N4" s="14">
        <v>0</v>
      </c>
      <c r="O4" s="15">
        <v>3.6752118376077565</v>
      </c>
      <c r="P4" s="16" t="str">
        <f>IFERROR(VLOOKUP(E4,'Do Not Send'!A:B,2,FALSE),"-")</f>
        <v>-</v>
      </c>
    </row>
    <row r="5" spans="1:28">
      <c r="A5" s="10" t="s">
        <v>16</v>
      </c>
      <c r="B5" s="9" t="s">
        <v>26</v>
      </c>
      <c r="C5" s="9" t="s">
        <v>27</v>
      </c>
      <c r="D5" s="9" t="s">
        <v>28</v>
      </c>
      <c r="E5" s="9" t="s">
        <v>27</v>
      </c>
      <c r="F5" s="11">
        <v>14</v>
      </c>
      <c r="G5" s="12">
        <v>53.86513157894737</v>
      </c>
      <c r="H5" s="12">
        <v>212.66677300000001</v>
      </c>
      <c r="I5" s="12">
        <v>250.38000000000002</v>
      </c>
      <c r="J5" s="12">
        <v>425.33354600000001</v>
      </c>
      <c r="K5" s="11">
        <v>0</v>
      </c>
      <c r="L5" s="13">
        <v>411.33354600000001</v>
      </c>
      <c r="M5" s="14">
        <v>411.33354600000001</v>
      </c>
      <c r="N5" s="14">
        <v>0</v>
      </c>
      <c r="O5" s="15">
        <v>1.3166137617558149</v>
      </c>
      <c r="P5" s="16" t="str">
        <f>IFERROR(VLOOKUP(E5,'Do Not Send'!A:B,2,FALSE),"-")</f>
        <v>-</v>
      </c>
    </row>
    <row r="6" spans="1:28">
      <c r="A6" s="10" t="s">
        <v>16</v>
      </c>
      <c r="B6" s="9" t="s">
        <v>29</v>
      </c>
      <c r="C6" s="9" t="s">
        <v>30</v>
      </c>
      <c r="D6" s="9" t="s">
        <v>31</v>
      </c>
      <c r="E6" s="9" t="s">
        <v>30</v>
      </c>
      <c r="F6" s="11">
        <v>24</v>
      </c>
      <c r="G6" s="12">
        <v>66.036184210526315</v>
      </c>
      <c r="H6" s="12">
        <v>189.333428</v>
      </c>
      <c r="I6" s="12">
        <v>94.160000000000011</v>
      </c>
      <c r="J6" s="12">
        <v>378.666856</v>
      </c>
      <c r="K6" s="11">
        <v>0</v>
      </c>
      <c r="L6" s="13">
        <v>354.666856</v>
      </c>
      <c r="M6" s="14">
        <v>354.666856</v>
      </c>
      <c r="N6" s="14">
        <v>0</v>
      </c>
      <c r="O6" s="15">
        <v>2.5352100000006339</v>
      </c>
      <c r="P6" s="16" t="str">
        <f>IFERROR(VLOOKUP(E6,'Do Not Send'!A:B,2,FALSE),"-")</f>
        <v>-</v>
      </c>
    </row>
    <row r="7" spans="1:28">
      <c r="A7" s="10" t="s">
        <v>16</v>
      </c>
      <c r="B7" s="9" t="s">
        <v>32</v>
      </c>
      <c r="C7" s="9" t="s">
        <v>33</v>
      </c>
      <c r="D7" s="9" t="s">
        <v>34</v>
      </c>
      <c r="E7" s="9" t="s">
        <v>33</v>
      </c>
      <c r="F7" s="11">
        <v>49</v>
      </c>
      <c r="G7" s="12">
        <v>67.10526315789474</v>
      </c>
      <c r="H7" s="12">
        <v>196.00009800000001</v>
      </c>
      <c r="I7" s="12">
        <v>147.66</v>
      </c>
      <c r="J7" s="12">
        <v>392.00019600000002</v>
      </c>
      <c r="K7" s="11">
        <v>0</v>
      </c>
      <c r="L7" s="13">
        <v>343.00019600000002</v>
      </c>
      <c r="M7" s="14">
        <v>343.00019600000002</v>
      </c>
      <c r="N7" s="14">
        <v>0</v>
      </c>
      <c r="O7" s="15">
        <v>4.9999975000012498</v>
      </c>
      <c r="P7" s="16" t="str">
        <f>IFERROR(VLOOKUP(E7,'Do Not Send'!A:B,2,FALSE),"-")</f>
        <v>-</v>
      </c>
    </row>
    <row r="8" spans="1:28">
      <c r="A8" s="10" t="s">
        <v>16</v>
      </c>
      <c r="B8" s="9" t="s">
        <v>35</v>
      </c>
      <c r="C8" s="9" t="s">
        <v>36</v>
      </c>
      <c r="D8" s="9" t="s">
        <v>37</v>
      </c>
      <c r="E8" s="9" t="s">
        <v>36</v>
      </c>
      <c r="F8" s="11">
        <v>225</v>
      </c>
      <c r="G8" s="12">
        <v>46.05263157894737</v>
      </c>
      <c r="H8" s="12">
        <v>266.00013300000001</v>
      </c>
      <c r="I8" s="12">
        <v>368.08000000000004</v>
      </c>
      <c r="J8" s="12">
        <v>532.00026600000001</v>
      </c>
      <c r="K8" s="11">
        <v>0</v>
      </c>
      <c r="L8" s="13">
        <v>307.00026600000001</v>
      </c>
      <c r="M8" s="14">
        <v>307.00026600000001</v>
      </c>
      <c r="N8" s="14">
        <v>0</v>
      </c>
      <c r="O8" s="15">
        <v>16.917284774440319</v>
      </c>
      <c r="P8" s="16" t="str">
        <f>IFERROR(VLOOKUP(E8,'Do Not Send'!A:B,2,FALSE),"-")</f>
        <v>-</v>
      </c>
    </row>
    <row r="9" spans="1:28">
      <c r="A9" s="10" t="s">
        <v>16</v>
      </c>
      <c r="B9" s="9" t="s">
        <v>38</v>
      </c>
      <c r="C9" s="9" t="s">
        <v>39</v>
      </c>
      <c r="D9" s="9" t="s">
        <v>40</v>
      </c>
      <c r="E9" s="9" t="s">
        <v>39</v>
      </c>
      <c r="F9" s="11">
        <v>455</v>
      </c>
      <c r="G9" s="12">
        <v>310.77302631578948</v>
      </c>
      <c r="H9" s="12">
        <v>380.66685699999999</v>
      </c>
      <c r="I9" s="12">
        <v>346.68</v>
      </c>
      <c r="J9" s="12">
        <v>761.33371399999999</v>
      </c>
      <c r="K9" s="11">
        <v>0</v>
      </c>
      <c r="L9" s="13">
        <v>306.33371399999999</v>
      </c>
      <c r="M9" s="14">
        <v>306.33371399999999</v>
      </c>
      <c r="N9" s="14">
        <v>0</v>
      </c>
      <c r="O9" s="15">
        <v>23.905417119095294</v>
      </c>
      <c r="P9" s="16" t="str">
        <f>IFERROR(VLOOKUP(E9,'Do Not Send'!A:B,2,FALSE),"-")</f>
        <v>-</v>
      </c>
    </row>
    <row r="10" spans="1:28">
      <c r="A10" s="10" t="s">
        <v>16</v>
      </c>
      <c r="B10" s="9" t="s">
        <v>41</v>
      </c>
      <c r="C10" s="9" t="s">
        <v>42</v>
      </c>
      <c r="D10" s="9" t="s">
        <v>43</v>
      </c>
      <c r="E10" s="9" t="s">
        <v>42</v>
      </c>
      <c r="F10" s="11">
        <v>144</v>
      </c>
      <c r="G10" s="12">
        <v>96.13486842105263</v>
      </c>
      <c r="H10" s="12">
        <v>189.333428</v>
      </c>
      <c r="I10" s="12">
        <v>53.5</v>
      </c>
      <c r="J10" s="12">
        <v>378.666856</v>
      </c>
      <c r="K10" s="11">
        <v>0</v>
      </c>
      <c r="L10" s="13">
        <v>234.666856</v>
      </c>
      <c r="M10" s="14">
        <v>234.666856</v>
      </c>
      <c r="N10" s="14">
        <v>0</v>
      </c>
      <c r="O10" s="15">
        <v>15.211260000003804</v>
      </c>
      <c r="P10" s="16" t="str">
        <f>IFERROR(VLOOKUP(E10,'Do Not Send'!A:B,2,FALSE),"-")</f>
        <v>-</v>
      </c>
    </row>
    <row r="11" spans="1:28">
      <c r="A11" s="10" t="s">
        <v>16</v>
      </c>
      <c r="B11" s="9" t="s">
        <v>44</v>
      </c>
      <c r="C11" s="9" t="s">
        <v>45</v>
      </c>
      <c r="D11" s="9" t="s">
        <v>46</v>
      </c>
      <c r="E11" s="9" t="s">
        <v>47</v>
      </c>
      <c r="F11" s="11">
        <v>3</v>
      </c>
      <c r="G11" s="12">
        <v>181.82565789473685</v>
      </c>
      <c r="H11" s="12">
        <v>100.66671700000001</v>
      </c>
      <c r="I11" s="12">
        <v>21.400000000000002</v>
      </c>
      <c r="J11" s="12">
        <v>201.33343400000001</v>
      </c>
      <c r="K11" s="11">
        <v>0</v>
      </c>
      <c r="L11" s="13">
        <v>198.33343400000001</v>
      </c>
      <c r="M11" s="14">
        <v>198.33343400000001</v>
      </c>
      <c r="N11" s="14">
        <v>0</v>
      </c>
      <c r="O11" s="15">
        <v>0.59602619205312912</v>
      </c>
      <c r="P11" s="16" t="str">
        <f>IFERROR(VLOOKUP(E11,'Do Not Send'!A:B,2,FALSE),"-")</f>
        <v>-</v>
      </c>
    </row>
    <row r="12" spans="1:28">
      <c r="A12" s="10" t="s">
        <v>16</v>
      </c>
      <c r="B12" s="9" t="s">
        <v>48</v>
      </c>
      <c r="C12" s="9" t="s">
        <v>49</v>
      </c>
      <c r="D12" s="9" t="s">
        <v>50</v>
      </c>
      <c r="E12" s="9" t="s">
        <v>49</v>
      </c>
      <c r="F12" s="11">
        <v>291</v>
      </c>
      <c r="G12" s="12">
        <v>135.85526315789474</v>
      </c>
      <c r="H12" s="12">
        <v>240.00012000000001</v>
      </c>
      <c r="I12" s="12">
        <v>64.2</v>
      </c>
      <c r="J12" s="12">
        <v>480.00024000000002</v>
      </c>
      <c r="K12" s="11">
        <v>0</v>
      </c>
      <c r="L12" s="13">
        <v>189.00024000000002</v>
      </c>
      <c r="M12" s="14">
        <v>189.00024000000002</v>
      </c>
      <c r="N12" s="14">
        <v>0</v>
      </c>
      <c r="O12" s="15">
        <v>24.24998787500606</v>
      </c>
      <c r="P12" s="16" t="str">
        <f>IFERROR(VLOOKUP(E12,'Do Not Send'!A:B,2,FALSE),"-")</f>
        <v>-</v>
      </c>
    </row>
    <row r="13" spans="1:28">
      <c r="A13" s="10" t="s">
        <v>16</v>
      </c>
      <c r="B13" s="9" t="s">
        <v>51</v>
      </c>
      <c r="C13" s="9" t="s">
        <v>52</v>
      </c>
      <c r="D13" s="9" t="s">
        <v>53</v>
      </c>
      <c r="E13" s="9" t="s">
        <v>52</v>
      </c>
      <c r="F13" s="11">
        <v>470</v>
      </c>
      <c r="G13" s="12">
        <v>49.506578947368418</v>
      </c>
      <c r="H13" s="12">
        <v>325.33349600000003</v>
      </c>
      <c r="I13" s="12">
        <v>524.30000000000007</v>
      </c>
      <c r="J13" s="12">
        <v>650.66699200000005</v>
      </c>
      <c r="K13" s="11">
        <v>0</v>
      </c>
      <c r="L13" s="13">
        <v>180.66699200000005</v>
      </c>
      <c r="M13" s="14">
        <v>180.66699200000005</v>
      </c>
      <c r="N13" s="14">
        <v>0</v>
      </c>
      <c r="O13" s="15">
        <v>28.893428176236732</v>
      </c>
      <c r="P13" s="16" t="str">
        <f>IFERROR(VLOOKUP(E13,'Do Not Send'!A:B,2,FALSE),"-")</f>
        <v>-</v>
      </c>
    </row>
    <row r="14" spans="1:28">
      <c r="A14" s="10" t="s">
        <v>16</v>
      </c>
      <c r="B14" s="9" t="s">
        <v>54</v>
      </c>
      <c r="C14" s="9" t="s">
        <v>55</v>
      </c>
      <c r="D14" s="9" t="s">
        <v>56</v>
      </c>
      <c r="E14" s="9" t="s">
        <v>57</v>
      </c>
      <c r="F14" s="11">
        <v>145</v>
      </c>
      <c r="G14" s="12">
        <v>52.960526315789473</v>
      </c>
      <c r="H14" s="12">
        <v>152.00007600000001</v>
      </c>
      <c r="I14" s="12">
        <v>74.900000000000006</v>
      </c>
      <c r="J14" s="12">
        <v>304.00015200000001</v>
      </c>
      <c r="K14" s="11">
        <v>0</v>
      </c>
      <c r="L14" s="13">
        <v>159.00015200000001</v>
      </c>
      <c r="M14" s="14">
        <v>159.00015200000001</v>
      </c>
      <c r="N14" s="14">
        <v>0</v>
      </c>
      <c r="O14" s="15">
        <v>19.078937828952135</v>
      </c>
      <c r="P14" s="16" t="str">
        <f>IFERROR(VLOOKUP(E14,'Do Not Send'!A:B,2,FALSE),"-")</f>
        <v>-</v>
      </c>
    </row>
    <row r="15" spans="1:28">
      <c r="A15" s="10" t="s">
        <v>16</v>
      </c>
      <c r="B15" s="9" t="s">
        <v>58</v>
      </c>
      <c r="C15" s="9" t="s">
        <v>59</v>
      </c>
      <c r="D15" s="9" t="s">
        <v>60</v>
      </c>
      <c r="E15" s="9" t="s">
        <v>59</v>
      </c>
      <c r="F15" s="11">
        <v>48</v>
      </c>
      <c r="G15" s="12">
        <v>58.059210526315788</v>
      </c>
      <c r="H15" s="12">
        <v>103.33338500000001</v>
      </c>
      <c r="I15" s="12">
        <v>113.42</v>
      </c>
      <c r="J15" s="12">
        <v>206.66677000000001</v>
      </c>
      <c r="K15" s="11">
        <v>0</v>
      </c>
      <c r="L15" s="13">
        <v>158.66677000000001</v>
      </c>
      <c r="M15" s="14">
        <v>158.66677000000001</v>
      </c>
      <c r="N15" s="14">
        <v>0</v>
      </c>
      <c r="O15" s="15">
        <v>9.2903179354861933</v>
      </c>
      <c r="P15" s="16" t="str">
        <f>IFERROR(VLOOKUP(E15,'Do Not Send'!A:B,2,FALSE),"-")</f>
        <v>-</v>
      </c>
    </row>
    <row r="16" spans="1:28">
      <c r="A16" s="10" t="s">
        <v>16</v>
      </c>
      <c r="B16" s="9" t="s">
        <v>61</v>
      </c>
      <c r="C16" s="9" t="s">
        <v>62</v>
      </c>
      <c r="D16" s="9" t="s">
        <v>63</v>
      </c>
      <c r="E16" s="9" t="s">
        <v>64</v>
      </c>
      <c r="F16" s="11">
        <v>221</v>
      </c>
      <c r="G16" s="12">
        <v>79.76973684210526</v>
      </c>
      <c r="H16" s="12">
        <v>188.00009399999999</v>
      </c>
      <c r="I16" s="12">
        <v>192.60000000000002</v>
      </c>
      <c r="J16" s="12">
        <v>376.00018799999998</v>
      </c>
      <c r="K16" s="11">
        <v>0</v>
      </c>
      <c r="L16" s="13">
        <v>155.00018799999998</v>
      </c>
      <c r="M16" s="14">
        <v>155.00018799999998</v>
      </c>
      <c r="N16" s="14">
        <v>0</v>
      </c>
      <c r="O16" s="15">
        <v>23.51062654255907</v>
      </c>
      <c r="P16" s="16" t="str">
        <f>IFERROR(VLOOKUP(E16,'Do Not Send'!A:B,2,FALSE),"-")</f>
        <v>-</v>
      </c>
    </row>
    <row r="17" spans="1:16">
      <c r="A17" s="10" t="s">
        <v>16</v>
      </c>
      <c r="B17" s="9" t="s">
        <v>65</v>
      </c>
      <c r="C17" s="9" t="s">
        <v>66</v>
      </c>
      <c r="D17" s="9" t="s">
        <v>67</v>
      </c>
      <c r="E17" s="9" t="s">
        <v>66</v>
      </c>
      <c r="F17" s="11">
        <v>54</v>
      </c>
      <c r="G17" s="12">
        <v>33.717105263157897</v>
      </c>
      <c r="H17" s="12">
        <v>104.000052</v>
      </c>
      <c r="I17" s="12">
        <v>134.82000000000002</v>
      </c>
      <c r="J17" s="12">
        <v>208.00010399999999</v>
      </c>
      <c r="K17" s="11">
        <v>0</v>
      </c>
      <c r="L17" s="13">
        <v>154.00010399999999</v>
      </c>
      <c r="M17" s="14">
        <v>154.00010399999999</v>
      </c>
      <c r="N17" s="14">
        <v>0</v>
      </c>
      <c r="O17" s="15">
        <v>10.384610192310289</v>
      </c>
      <c r="P17" s="16" t="str">
        <f>IFERROR(VLOOKUP(E17,'Do Not Send'!A:B,2,FALSE),"-")</f>
        <v>-</v>
      </c>
    </row>
    <row r="18" spans="1:16">
      <c r="A18" s="10" t="s">
        <v>16</v>
      </c>
      <c r="B18" s="9" t="s">
        <v>68</v>
      </c>
      <c r="C18" s="9" t="s">
        <v>69</v>
      </c>
      <c r="D18" s="9" t="s">
        <v>70</v>
      </c>
      <c r="E18" s="9" t="s">
        <v>71</v>
      </c>
      <c r="F18" s="11">
        <v>251</v>
      </c>
      <c r="G18" s="12">
        <v>133.88157894736841</v>
      </c>
      <c r="H18" s="12">
        <v>195.33343099999999</v>
      </c>
      <c r="I18" s="12">
        <v>44.940000000000005</v>
      </c>
      <c r="J18" s="12">
        <v>390.66686199999998</v>
      </c>
      <c r="K18" s="11">
        <v>0</v>
      </c>
      <c r="L18" s="13">
        <v>139.66686199999998</v>
      </c>
      <c r="M18" s="14">
        <v>139.66686199999998</v>
      </c>
      <c r="N18" s="14">
        <v>0</v>
      </c>
      <c r="O18" s="15">
        <v>25.699645853248747</v>
      </c>
      <c r="P18" s="16" t="str">
        <f>IFERROR(VLOOKUP(E18,'Do Not Send'!A:B,2,FALSE),"-")</f>
        <v>-</v>
      </c>
    </row>
    <row r="19" spans="1:16">
      <c r="A19" s="10" t="s">
        <v>16</v>
      </c>
      <c r="B19" s="9" t="s">
        <v>72</v>
      </c>
      <c r="C19" s="9" t="s">
        <v>73</v>
      </c>
      <c r="D19" s="9" t="s">
        <v>74</v>
      </c>
      <c r="E19" s="9" t="s">
        <v>75</v>
      </c>
      <c r="F19" s="11">
        <v>0</v>
      </c>
      <c r="G19" s="12">
        <v>56.496710526315788</v>
      </c>
      <c r="H19" s="12">
        <v>64.666698999999994</v>
      </c>
      <c r="I19" s="12">
        <v>4.28</v>
      </c>
      <c r="J19" s="12">
        <v>129.33339799999999</v>
      </c>
      <c r="K19" s="11">
        <v>0</v>
      </c>
      <c r="L19" s="13">
        <v>129.33339799999999</v>
      </c>
      <c r="M19" s="14">
        <v>129.33339799999999</v>
      </c>
      <c r="N19" s="14">
        <v>0</v>
      </c>
      <c r="O19" s="15">
        <v>0</v>
      </c>
      <c r="P19" s="16" t="str">
        <f>IFERROR(VLOOKUP(E19,'Do Not Send'!A:B,2,FALSE),"-")</f>
        <v>-</v>
      </c>
    </row>
    <row r="20" spans="1:16">
      <c r="A20" s="10" t="s">
        <v>16</v>
      </c>
      <c r="B20" s="9" t="s">
        <v>76</v>
      </c>
      <c r="C20" s="9" t="s">
        <v>77</v>
      </c>
      <c r="D20" s="9" t="s">
        <v>78</v>
      </c>
      <c r="E20" s="9" t="s">
        <v>79</v>
      </c>
      <c r="F20" s="11">
        <v>177</v>
      </c>
      <c r="G20" s="12">
        <v>88.733552631578945</v>
      </c>
      <c r="H20" s="12">
        <v>149.33340799999999</v>
      </c>
      <c r="I20" s="12">
        <v>214</v>
      </c>
      <c r="J20" s="12">
        <v>298.66681599999998</v>
      </c>
      <c r="K20" s="11">
        <v>0</v>
      </c>
      <c r="L20" s="13">
        <v>121.66681599999998</v>
      </c>
      <c r="M20" s="14">
        <v>121.66681599999998</v>
      </c>
      <c r="N20" s="14">
        <v>0</v>
      </c>
      <c r="O20" s="15">
        <v>23.705345290184496</v>
      </c>
      <c r="P20" s="16" t="str">
        <f>IFERROR(VLOOKUP(E20,'Do Not Send'!A:B,2,FALSE),"-")</f>
        <v>-</v>
      </c>
    </row>
    <row r="21" spans="1:16">
      <c r="A21" s="10" t="s">
        <v>16</v>
      </c>
      <c r="B21" s="9" t="s">
        <v>80</v>
      </c>
      <c r="C21" s="9" t="s">
        <v>81</v>
      </c>
      <c r="D21" s="9" t="s">
        <v>82</v>
      </c>
      <c r="E21" s="9" t="s">
        <v>81</v>
      </c>
      <c r="F21" s="11">
        <v>107</v>
      </c>
      <c r="G21" s="12">
        <v>32.976973684210527</v>
      </c>
      <c r="H21" s="12">
        <v>102.666718</v>
      </c>
      <c r="I21" s="12">
        <v>149.80000000000001</v>
      </c>
      <c r="J21" s="12">
        <v>205.33343600000001</v>
      </c>
      <c r="K21" s="11">
        <v>0</v>
      </c>
      <c r="L21" s="13">
        <v>98.333436000000006</v>
      </c>
      <c r="M21" s="14">
        <v>98.333436000000006</v>
      </c>
      <c r="N21" s="14">
        <v>0</v>
      </c>
      <c r="O21" s="15">
        <v>20.84414542208313</v>
      </c>
      <c r="P21" s="16" t="str">
        <f>IFERROR(VLOOKUP(E21,'Do Not Send'!A:B,2,FALSE),"-")</f>
        <v>-</v>
      </c>
    </row>
    <row r="22" spans="1:16">
      <c r="A22" s="10" t="s">
        <v>16</v>
      </c>
      <c r="B22" s="9" t="s">
        <v>83</v>
      </c>
      <c r="C22" s="9" t="s">
        <v>84</v>
      </c>
      <c r="D22" s="9" t="s">
        <v>85</v>
      </c>
      <c r="E22" s="9" t="s">
        <v>84</v>
      </c>
      <c r="F22" s="11">
        <v>0</v>
      </c>
      <c r="G22" s="12">
        <v>32.319078947368418</v>
      </c>
      <c r="H22" s="12">
        <v>45.333356000000002</v>
      </c>
      <c r="I22" s="12">
        <v>0</v>
      </c>
      <c r="J22" s="12">
        <v>90.666712000000004</v>
      </c>
      <c r="K22" s="11">
        <v>0</v>
      </c>
      <c r="L22" s="13">
        <v>90.666712000000004</v>
      </c>
      <c r="M22" s="14">
        <v>90.666712000000004</v>
      </c>
      <c r="N22" s="14">
        <v>0</v>
      </c>
      <c r="O22" s="15">
        <v>0</v>
      </c>
      <c r="P22" s="16" t="str">
        <f>IFERROR(VLOOKUP(E22,'Do Not Send'!A:B,2,FALSE),"-")</f>
        <v>-</v>
      </c>
    </row>
    <row r="23" spans="1:16">
      <c r="A23" s="10" t="s">
        <v>16</v>
      </c>
      <c r="B23" s="9" t="s">
        <v>86</v>
      </c>
      <c r="C23" s="9" t="s">
        <v>87</v>
      </c>
      <c r="D23" s="9" t="s">
        <v>88</v>
      </c>
      <c r="E23" s="9" t="s">
        <v>87</v>
      </c>
      <c r="F23" s="11">
        <v>158</v>
      </c>
      <c r="G23" s="12">
        <v>16.282894736842106</v>
      </c>
      <c r="H23" s="12">
        <v>120.66672700000001</v>
      </c>
      <c r="I23" s="12">
        <v>318.86</v>
      </c>
      <c r="J23" s="12">
        <v>241.33345400000002</v>
      </c>
      <c r="K23" s="11">
        <v>0</v>
      </c>
      <c r="L23" s="13">
        <v>83.333454000000017</v>
      </c>
      <c r="M23" s="14">
        <v>83.333454000000017</v>
      </c>
      <c r="N23" s="14">
        <v>0</v>
      </c>
      <c r="O23" s="15">
        <v>26.187832209951296</v>
      </c>
      <c r="P23" s="16" t="str">
        <f>IFERROR(VLOOKUP(E23,'Do Not Send'!A:B,2,FALSE),"-")</f>
        <v>-</v>
      </c>
    </row>
    <row r="24" spans="1:16">
      <c r="A24" s="10" t="s">
        <v>16</v>
      </c>
      <c r="B24" s="9" t="s">
        <v>89</v>
      </c>
      <c r="C24" s="9" t="s">
        <v>90</v>
      </c>
      <c r="D24" s="9" t="s">
        <v>91</v>
      </c>
      <c r="E24" s="9" t="s">
        <v>92</v>
      </c>
      <c r="F24" s="11">
        <v>34</v>
      </c>
      <c r="G24" s="12">
        <v>71.381578947368425</v>
      </c>
      <c r="H24" s="12">
        <v>57.333362000000001</v>
      </c>
      <c r="I24" s="12">
        <v>59.92</v>
      </c>
      <c r="J24" s="12">
        <v>114.666724</v>
      </c>
      <c r="K24" s="11">
        <v>0</v>
      </c>
      <c r="L24" s="13">
        <v>80.666724000000002</v>
      </c>
      <c r="M24" s="14">
        <v>80.666724000000002</v>
      </c>
      <c r="N24" s="14">
        <v>0</v>
      </c>
      <c r="O24" s="15">
        <v>11.860459186049477</v>
      </c>
      <c r="P24" s="16" t="str">
        <f>IFERROR(VLOOKUP(E24,'Do Not Send'!A:B,2,FALSE),"-")</f>
        <v>-</v>
      </c>
    </row>
    <row r="25" spans="1:16">
      <c r="A25" s="10" t="s">
        <v>16</v>
      </c>
      <c r="B25" s="9" t="s">
        <v>93</v>
      </c>
      <c r="C25" s="9" t="s">
        <v>94</v>
      </c>
      <c r="D25" s="9" t="s">
        <v>95</v>
      </c>
      <c r="E25" s="9" t="s">
        <v>96</v>
      </c>
      <c r="F25" s="11">
        <v>48</v>
      </c>
      <c r="G25" s="12">
        <v>28.207236842105264</v>
      </c>
      <c r="H25" s="12">
        <v>64.000032000000004</v>
      </c>
      <c r="I25" s="12">
        <v>17.12</v>
      </c>
      <c r="J25" s="12">
        <v>128.00006400000001</v>
      </c>
      <c r="K25" s="11">
        <v>0</v>
      </c>
      <c r="L25" s="13">
        <v>80.000064000000009</v>
      </c>
      <c r="M25" s="14">
        <v>80.000064000000009</v>
      </c>
      <c r="N25" s="14">
        <v>0</v>
      </c>
      <c r="O25" s="15">
        <v>14.999992500003749</v>
      </c>
      <c r="P25" s="16" t="str">
        <f>IFERROR(VLOOKUP(E25,'Do Not Send'!A:B,2,FALSE),"-")</f>
        <v>-</v>
      </c>
    </row>
    <row r="26" spans="1:16">
      <c r="A26" s="10" t="s">
        <v>16</v>
      </c>
      <c r="B26" s="9" t="s">
        <v>97</v>
      </c>
      <c r="C26" s="9" t="s">
        <v>98</v>
      </c>
      <c r="D26" s="9" t="s">
        <v>99</v>
      </c>
      <c r="E26" s="9" t="s">
        <v>98</v>
      </c>
      <c r="F26" s="11">
        <v>177</v>
      </c>
      <c r="G26" s="12">
        <v>72.53289473684211</v>
      </c>
      <c r="H26" s="12">
        <v>127.33339700000001</v>
      </c>
      <c r="I26" s="12">
        <v>38.520000000000003</v>
      </c>
      <c r="J26" s="12">
        <v>254.66679400000001</v>
      </c>
      <c r="K26" s="11">
        <v>0</v>
      </c>
      <c r="L26" s="13">
        <v>77.66679400000001</v>
      </c>
      <c r="M26" s="14">
        <v>77.66679400000001</v>
      </c>
      <c r="N26" s="14">
        <v>0</v>
      </c>
      <c r="O26" s="15">
        <v>27.801033219902237</v>
      </c>
      <c r="P26" s="16" t="str">
        <f>IFERROR(VLOOKUP(E26,'Do Not Send'!A:B,2,FALSE),"-")</f>
        <v>-</v>
      </c>
    </row>
    <row r="27" spans="1:16">
      <c r="A27" s="10" t="s">
        <v>16</v>
      </c>
      <c r="B27" s="9" t="s">
        <v>100</v>
      </c>
      <c r="C27" s="9" t="s">
        <v>101</v>
      </c>
      <c r="D27" s="9" t="s">
        <v>102</v>
      </c>
      <c r="E27" s="9" t="s">
        <v>101</v>
      </c>
      <c r="F27" s="11">
        <v>62</v>
      </c>
      <c r="G27" s="12">
        <v>31.085526315789473</v>
      </c>
      <c r="H27" s="12">
        <v>67.333366999999996</v>
      </c>
      <c r="I27" s="12">
        <v>74.900000000000006</v>
      </c>
      <c r="J27" s="12">
        <v>134.66673399999999</v>
      </c>
      <c r="K27" s="11">
        <v>0</v>
      </c>
      <c r="L27" s="13">
        <v>72.666733999999991</v>
      </c>
      <c r="M27" s="14">
        <v>72.666733999999991</v>
      </c>
      <c r="N27" s="14">
        <v>0</v>
      </c>
      <c r="O27" s="15">
        <v>18.415832376242228</v>
      </c>
      <c r="P27" s="16" t="str">
        <f>IFERROR(VLOOKUP(E27,'Do Not Send'!A:B,2,FALSE),"-")</f>
        <v>-</v>
      </c>
    </row>
    <row r="28" spans="1:16">
      <c r="A28" s="10" t="s">
        <v>16</v>
      </c>
      <c r="B28" s="9" t="s">
        <v>103</v>
      </c>
      <c r="C28" s="9" t="s">
        <v>104</v>
      </c>
      <c r="D28" s="9" t="s">
        <v>105</v>
      </c>
      <c r="E28" s="9" t="s">
        <v>106</v>
      </c>
      <c r="F28" s="11">
        <v>29</v>
      </c>
      <c r="G28" s="12">
        <v>13.486842105263158</v>
      </c>
      <c r="H28" s="12">
        <v>48.000024000000003</v>
      </c>
      <c r="I28" s="12">
        <v>59.92</v>
      </c>
      <c r="J28" s="12">
        <v>96.000048000000007</v>
      </c>
      <c r="K28" s="11">
        <v>0</v>
      </c>
      <c r="L28" s="13">
        <v>67.000048000000007</v>
      </c>
      <c r="M28" s="14">
        <v>67.000048000000007</v>
      </c>
      <c r="N28" s="14">
        <v>0</v>
      </c>
      <c r="O28" s="15">
        <v>12.083327291669686</v>
      </c>
      <c r="P28" s="16" t="str">
        <f>IFERROR(VLOOKUP(E28,'Do Not Send'!A:B,2,FALSE),"-")</f>
        <v>-</v>
      </c>
    </row>
    <row r="29" spans="1:16">
      <c r="A29" s="10" t="s">
        <v>16</v>
      </c>
      <c r="B29" s="9" t="s">
        <v>107</v>
      </c>
      <c r="C29" s="9" t="s">
        <v>108</v>
      </c>
      <c r="D29" s="9" t="s">
        <v>109</v>
      </c>
      <c r="E29" s="9" t="s">
        <v>110</v>
      </c>
      <c r="F29" s="11">
        <v>64</v>
      </c>
      <c r="G29" s="12">
        <v>66.858552631578945</v>
      </c>
      <c r="H29" s="12">
        <v>63.333365000000001</v>
      </c>
      <c r="I29" s="12">
        <v>96.300000000000011</v>
      </c>
      <c r="J29" s="12">
        <v>126.66673</v>
      </c>
      <c r="K29" s="11">
        <v>0</v>
      </c>
      <c r="L29" s="13">
        <v>62.666730000000001</v>
      </c>
      <c r="M29" s="14">
        <v>62.666730000000001</v>
      </c>
      <c r="N29" s="14">
        <v>0</v>
      </c>
      <c r="O29" s="15">
        <v>20.21051621053137</v>
      </c>
      <c r="P29" s="16" t="str">
        <f>IFERROR(VLOOKUP(E29,'Do Not Send'!A:B,2,FALSE),"-")</f>
        <v>-</v>
      </c>
    </row>
    <row r="30" spans="1:16">
      <c r="A30" s="10" t="s">
        <v>16</v>
      </c>
      <c r="B30" s="9" t="s">
        <v>111</v>
      </c>
      <c r="C30" s="9" t="s">
        <v>112</v>
      </c>
      <c r="D30" s="9" t="s">
        <v>113</v>
      </c>
      <c r="E30" s="9" t="s">
        <v>114</v>
      </c>
      <c r="F30" s="11">
        <v>7</v>
      </c>
      <c r="G30" s="12">
        <v>26.315789473684209</v>
      </c>
      <c r="H30" s="12">
        <v>34.666684000000004</v>
      </c>
      <c r="I30" s="12">
        <v>23.540000000000003</v>
      </c>
      <c r="J30" s="12">
        <v>69.333368000000007</v>
      </c>
      <c r="K30" s="11">
        <v>0</v>
      </c>
      <c r="L30" s="13">
        <v>62.333368000000007</v>
      </c>
      <c r="M30" s="14">
        <v>62.333368000000007</v>
      </c>
      <c r="N30" s="14">
        <v>0</v>
      </c>
      <c r="O30" s="15">
        <v>4.038459519231778</v>
      </c>
      <c r="P30" s="16" t="str">
        <f>IFERROR(VLOOKUP(E30,'Do Not Send'!A:B,2,FALSE),"-")</f>
        <v>-</v>
      </c>
    </row>
    <row r="31" spans="1:16">
      <c r="A31" s="10" t="s">
        <v>16</v>
      </c>
      <c r="B31" s="9" t="s">
        <v>115</v>
      </c>
      <c r="C31" s="9" t="s">
        <v>116</v>
      </c>
      <c r="D31" s="9" t="s">
        <v>117</v>
      </c>
      <c r="E31" s="9" t="s">
        <v>118</v>
      </c>
      <c r="F31" s="11">
        <v>88</v>
      </c>
      <c r="G31" s="12">
        <v>75.328947368421055</v>
      </c>
      <c r="H31" s="12">
        <v>74.666703999999996</v>
      </c>
      <c r="I31" s="12">
        <v>145.52000000000001</v>
      </c>
      <c r="J31" s="12">
        <v>149.33340799999999</v>
      </c>
      <c r="K31" s="11">
        <v>0</v>
      </c>
      <c r="L31" s="13">
        <v>61.333407999999991</v>
      </c>
      <c r="M31" s="14">
        <v>61.333407999999991</v>
      </c>
      <c r="N31" s="14">
        <v>0</v>
      </c>
      <c r="O31" s="15">
        <v>23.571416785720178</v>
      </c>
      <c r="P31" s="16" t="str">
        <f>IFERROR(VLOOKUP(E31,'Do Not Send'!A:B,2,FALSE),"-")</f>
        <v>-</v>
      </c>
    </row>
    <row r="32" spans="1:16">
      <c r="A32" s="10" t="s">
        <v>16</v>
      </c>
      <c r="B32" s="9" t="s">
        <v>119</v>
      </c>
      <c r="C32" s="9" t="s">
        <v>120</v>
      </c>
      <c r="D32" s="9" t="s">
        <v>121</v>
      </c>
      <c r="E32" s="9" t="s">
        <v>122</v>
      </c>
      <c r="F32" s="11">
        <v>3</v>
      </c>
      <c r="G32" s="12">
        <v>16.36513157894737</v>
      </c>
      <c r="H32" s="12">
        <v>32.000016000000002</v>
      </c>
      <c r="I32" s="12">
        <v>72.760000000000005</v>
      </c>
      <c r="J32" s="12">
        <v>64.000032000000004</v>
      </c>
      <c r="K32" s="11">
        <v>0</v>
      </c>
      <c r="L32" s="13">
        <v>61.000032000000004</v>
      </c>
      <c r="M32" s="14">
        <v>61.000032000000004</v>
      </c>
      <c r="N32" s="14">
        <v>0</v>
      </c>
      <c r="O32" s="15">
        <v>1.8749990625004687</v>
      </c>
      <c r="P32" s="16" t="str">
        <f>IFERROR(VLOOKUP(E32,'Do Not Send'!A:B,2,FALSE),"-")</f>
        <v>-</v>
      </c>
    </row>
    <row r="33" spans="1:16">
      <c r="A33" s="10" t="s">
        <v>16</v>
      </c>
      <c r="B33" s="9" t="s">
        <v>123</v>
      </c>
      <c r="C33" s="9" t="s">
        <v>124</v>
      </c>
      <c r="D33" s="9" t="s">
        <v>125</v>
      </c>
      <c r="E33" s="9" t="s">
        <v>124</v>
      </c>
      <c r="F33" s="11">
        <v>31</v>
      </c>
      <c r="G33" s="12">
        <v>14.638157894736842</v>
      </c>
      <c r="H33" s="12">
        <v>45.333356000000002</v>
      </c>
      <c r="I33" s="12">
        <v>53.5</v>
      </c>
      <c r="J33" s="12">
        <v>90.666712000000004</v>
      </c>
      <c r="K33" s="11">
        <v>0</v>
      </c>
      <c r="L33" s="13">
        <v>59.666712000000004</v>
      </c>
      <c r="M33" s="14">
        <v>59.666712000000004</v>
      </c>
      <c r="N33" s="14">
        <v>0</v>
      </c>
      <c r="O33" s="15">
        <v>13.676463750003419</v>
      </c>
      <c r="P33" s="16" t="str">
        <f>IFERROR(VLOOKUP(E33,'Do Not Send'!A:B,2,FALSE),"-")</f>
        <v>-</v>
      </c>
    </row>
    <row r="34" spans="1:16">
      <c r="A34" s="10" t="s">
        <v>16</v>
      </c>
      <c r="B34" s="9" t="s">
        <v>126</v>
      </c>
      <c r="C34" s="9" t="s">
        <v>127</v>
      </c>
      <c r="D34" s="9" t="s">
        <v>128</v>
      </c>
      <c r="E34" s="9" t="s">
        <v>129</v>
      </c>
      <c r="F34" s="11">
        <v>34</v>
      </c>
      <c r="G34" s="12">
        <v>54.276315789473685</v>
      </c>
      <c r="H34" s="12">
        <v>46.666690000000003</v>
      </c>
      <c r="I34" s="12">
        <v>77.040000000000006</v>
      </c>
      <c r="J34" s="12">
        <v>93.333380000000005</v>
      </c>
      <c r="K34" s="11">
        <v>0</v>
      </c>
      <c r="L34" s="13">
        <v>59.333380000000005</v>
      </c>
      <c r="M34" s="14">
        <v>59.333380000000005</v>
      </c>
      <c r="N34" s="14">
        <v>0</v>
      </c>
      <c r="O34" s="15">
        <v>14.571421285717927</v>
      </c>
      <c r="P34" s="16" t="str">
        <f>IFERROR(VLOOKUP(E34,'Do Not Send'!A:B,2,FALSE),"-")</f>
        <v>-</v>
      </c>
    </row>
    <row r="35" spans="1:16">
      <c r="A35" s="10" t="s">
        <v>16</v>
      </c>
      <c r="B35" s="9" t="s">
        <v>130</v>
      </c>
      <c r="C35" s="9" t="s">
        <v>131</v>
      </c>
      <c r="D35" s="9" t="s">
        <v>132</v>
      </c>
      <c r="E35" s="9" t="s">
        <v>133</v>
      </c>
      <c r="F35" s="11">
        <v>49</v>
      </c>
      <c r="G35" s="12">
        <v>39.88486842105263</v>
      </c>
      <c r="H35" s="12">
        <v>54.000027000000003</v>
      </c>
      <c r="I35" s="12">
        <v>64.2</v>
      </c>
      <c r="J35" s="12">
        <v>108.00005400000001</v>
      </c>
      <c r="K35" s="11">
        <v>0</v>
      </c>
      <c r="L35" s="13">
        <v>59.000054000000006</v>
      </c>
      <c r="M35" s="14">
        <v>59.000054000000006</v>
      </c>
      <c r="N35" s="14">
        <v>0</v>
      </c>
      <c r="O35" s="15">
        <v>18.14813907407861</v>
      </c>
      <c r="P35" s="16" t="str">
        <f>IFERROR(VLOOKUP(E35,'Do Not Send'!A:B,2,FALSE),"-")</f>
        <v>-</v>
      </c>
    </row>
    <row r="36" spans="1:16">
      <c r="A36" s="10" t="s">
        <v>16</v>
      </c>
      <c r="B36" s="9" t="s">
        <v>134</v>
      </c>
      <c r="C36" s="9" t="s">
        <v>135</v>
      </c>
      <c r="D36" s="9" t="s">
        <v>136</v>
      </c>
      <c r="E36" s="9" t="s">
        <v>135</v>
      </c>
      <c r="F36" s="11">
        <v>18</v>
      </c>
      <c r="G36" s="12">
        <v>15.378289473684211</v>
      </c>
      <c r="H36" s="12">
        <v>38.000019000000002</v>
      </c>
      <c r="I36" s="12">
        <v>12.84</v>
      </c>
      <c r="J36" s="12">
        <v>76.000038000000004</v>
      </c>
      <c r="K36" s="11">
        <v>0</v>
      </c>
      <c r="L36" s="13">
        <v>58.000038000000004</v>
      </c>
      <c r="M36" s="14">
        <v>58.000038000000004</v>
      </c>
      <c r="N36" s="14">
        <v>0</v>
      </c>
      <c r="O36" s="15">
        <v>9.4736794736865786</v>
      </c>
      <c r="P36" s="16" t="str">
        <f>IFERROR(VLOOKUP(E36,'Do Not Send'!A:B,2,FALSE),"-")</f>
        <v>-</v>
      </c>
    </row>
    <row r="37" spans="1:16">
      <c r="A37" s="10" t="s">
        <v>16</v>
      </c>
      <c r="B37" s="9" t="s">
        <v>137</v>
      </c>
      <c r="C37" s="9" t="s">
        <v>138</v>
      </c>
      <c r="D37" s="9" t="s">
        <v>139</v>
      </c>
      <c r="E37" s="9" t="s">
        <v>140</v>
      </c>
      <c r="F37" s="11">
        <v>4</v>
      </c>
      <c r="G37" s="12">
        <v>10.197368421052632</v>
      </c>
      <c r="H37" s="12">
        <v>30.000015000000001</v>
      </c>
      <c r="I37" s="12">
        <v>47.080000000000005</v>
      </c>
      <c r="J37" s="12">
        <v>60.000030000000002</v>
      </c>
      <c r="K37" s="11">
        <v>0</v>
      </c>
      <c r="L37" s="13">
        <v>56.000030000000002</v>
      </c>
      <c r="M37" s="14">
        <v>56.000030000000002</v>
      </c>
      <c r="N37" s="14">
        <v>0</v>
      </c>
      <c r="O37" s="15">
        <v>2.666665333334</v>
      </c>
      <c r="P37" s="16" t="str">
        <f>IFERROR(VLOOKUP(E37,'Do Not Send'!A:B,2,FALSE),"-")</f>
        <v>-</v>
      </c>
    </row>
    <row r="38" spans="1:16">
      <c r="A38" s="10" t="s">
        <v>16</v>
      </c>
      <c r="B38" s="9" t="s">
        <v>141</v>
      </c>
      <c r="C38" s="9" t="s">
        <v>142</v>
      </c>
      <c r="D38" s="9" t="s">
        <v>143</v>
      </c>
      <c r="E38" s="9" t="s">
        <v>144</v>
      </c>
      <c r="F38" s="11">
        <v>97</v>
      </c>
      <c r="G38" s="12">
        <v>115.21381578947368</v>
      </c>
      <c r="H38" s="12">
        <v>76.000038000000004</v>
      </c>
      <c r="I38" s="12">
        <v>10.700000000000001</v>
      </c>
      <c r="J38" s="12">
        <v>152.00007600000001</v>
      </c>
      <c r="K38" s="11">
        <v>0</v>
      </c>
      <c r="L38" s="13">
        <v>55.000076000000007</v>
      </c>
      <c r="M38" s="14">
        <v>55.000076000000007</v>
      </c>
      <c r="N38" s="14">
        <v>0</v>
      </c>
      <c r="O38" s="15">
        <v>25.526303026322168</v>
      </c>
      <c r="P38" s="16" t="str">
        <f>IFERROR(VLOOKUP(E38,'Do Not Send'!A:B,2,FALSE),"-")</f>
        <v>-</v>
      </c>
    </row>
    <row r="39" spans="1:16">
      <c r="A39" s="10" t="s">
        <v>16</v>
      </c>
      <c r="B39" s="9" t="s">
        <v>145</v>
      </c>
      <c r="C39" s="9" t="s">
        <v>146</v>
      </c>
      <c r="D39" s="9" t="s">
        <v>147</v>
      </c>
      <c r="E39" s="9" t="s">
        <v>148</v>
      </c>
      <c r="F39" s="11">
        <v>53</v>
      </c>
      <c r="G39" s="12">
        <v>113.24013157894737</v>
      </c>
      <c r="H39" s="12">
        <v>52.666693000000002</v>
      </c>
      <c r="I39" s="12">
        <v>36.380000000000003</v>
      </c>
      <c r="J39" s="12">
        <v>105.333386</v>
      </c>
      <c r="K39" s="11">
        <v>0</v>
      </c>
      <c r="L39" s="13">
        <v>52.333386000000004</v>
      </c>
      <c r="M39" s="14">
        <v>52.333386000000004</v>
      </c>
      <c r="N39" s="14">
        <v>0</v>
      </c>
      <c r="O39" s="15">
        <v>20.126572215194905</v>
      </c>
      <c r="P39" s="16" t="str">
        <f>IFERROR(VLOOKUP(E39,'Do Not Send'!A:B,2,FALSE),"-")</f>
        <v>-</v>
      </c>
    </row>
    <row r="40" spans="1:16">
      <c r="A40" s="10" t="s">
        <v>16</v>
      </c>
      <c r="B40" s="9" t="s">
        <v>149</v>
      </c>
      <c r="C40" s="9" t="s">
        <v>150</v>
      </c>
      <c r="D40" s="9" t="s">
        <v>151</v>
      </c>
      <c r="E40" s="9" t="s">
        <v>152</v>
      </c>
      <c r="F40" s="11">
        <v>19</v>
      </c>
      <c r="G40" s="12">
        <v>54.934210526315788</v>
      </c>
      <c r="H40" s="12">
        <v>34.666684000000004</v>
      </c>
      <c r="I40" s="12">
        <v>29.96</v>
      </c>
      <c r="J40" s="12">
        <v>69.333368000000007</v>
      </c>
      <c r="K40" s="11">
        <v>0</v>
      </c>
      <c r="L40" s="13">
        <v>50.333368000000007</v>
      </c>
      <c r="M40" s="14">
        <v>50.333368000000007</v>
      </c>
      <c r="N40" s="14">
        <v>0</v>
      </c>
      <c r="O40" s="15">
        <v>10.961532980771969</v>
      </c>
      <c r="P40" s="16" t="str">
        <f>IFERROR(VLOOKUP(E40,'Do Not Send'!A:B,2,FALSE),"-")</f>
        <v>-</v>
      </c>
    </row>
    <row r="41" spans="1:16">
      <c r="A41" s="10" t="s">
        <v>16</v>
      </c>
      <c r="B41" s="9" t="s">
        <v>153</v>
      </c>
      <c r="C41" s="9" t="s">
        <v>154</v>
      </c>
      <c r="D41" s="9" t="s">
        <v>155</v>
      </c>
      <c r="E41" s="9" t="s">
        <v>156</v>
      </c>
      <c r="F41" s="11">
        <v>18</v>
      </c>
      <c r="G41" s="12">
        <v>12.088815789473683</v>
      </c>
      <c r="H41" s="12">
        <v>34.000017</v>
      </c>
      <c r="I41" s="12">
        <v>34.24</v>
      </c>
      <c r="J41" s="12">
        <v>68.000033999999999</v>
      </c>
      <c r="K41" s="11">
        <v>0</v>
      </c>
      <c r="L41" s="13">
        <v>50.000033999999999</v>
      </c>
      <c r="M41" s="14">
        <v>50.000033999999999</v>
      </c>
      <c r="N41" s="14">
        <v>0</v>
      </c>
      <c r="O41" s="15">
        <v>10.588230000002648</v>
      </c>
      <c r="P41" s="16" t="str">
        <f>IFERROR(VLOOKUP(E41,'Do Not Send'!A:B,2,FALSE),"-")</f>
        <v>-</v>
      </c>
    </row>
    <row r="42" spans="1:16">
      <c r="A42" s="10" t="s">
        <v>16</v>
      </c>
      <c r="B42" s="9" t="s">
        <v>157</v>
      </c>
      <c r="C42" s="9" t="s">
        <v>158</v>
      </c>
      <c r="D42" s="9" t="s">
        <v>159</v>
      </c>
      <c r="E42" s="9" t="s">
        <v>160</v>
      </c>
      <c r="F42" s="11">
        <v>37</v>
      </c>
      <c r="G42" s="12">
        <v>21.299342105263158</v>
      </c>
      <c r="H42" s="12">
        <v>43.333354999999997</v>
      </c>
      <c r="I42" s="12">
        <v>55.64</v>
      </c>
      <c r="J42" s="12">
        <v>86.666709999999995</v>
      </c>
      <c r="K42" s="11">
        <v>0</v>
      </c>
      <c r="L42" s="13">
        <v>49.666709999999995</v>
      </c>
      <c r="M42" s="14">
        <v>49.666709999999995</v>
      </c>
      <c r="N42" s="14">
        <v>0</v>
      </c>
      <c r="O42" s="15">
        <v>17.076914538465811</v>
      </c>
      <c r="P42" s="16" t="str">
        <f>IFERROR(VLOOKUP(E42,'Do Not Send'!A:B,2,FALSE),"-")</f>
        <v>-</v>
      </c>
    </row>
    <row r="43" spans="1:16">
      <c r="A43" s="10" t="s">
        <v>16</v>
      </c>
      <c r="B43" s="9" t="s">
        <v>161</v>
      </c>
      <c r="C43" s="9" t="s">
        <v>162</v>
      </c>
      <c r="D43" s="9" t="s">
        <v>163</v>
      </c>
      <c r="E43" s="9" t="s">
        <v>164</v>
      </c>
      <c r="F43" s="11">
        <v>0</v>
      </c>
      <c r="G43" s="12">
        <v>14.967105263157894</v>
      </c>
      <c r="H43" s="12">
        <v>24.666679000000002</v>
      </c>
      <c r="I43" s="12">
        <v>19.260000000000002</v>
      </c>
      <c r="J43" s="12">
        <v>49.333358000000004</v>
      </c>
      <c r="K43" s="11">
        <v>0</v>
      </c>
      <c r="L43" s="13">
        <v>49.333358000000004</v>
      </c>
      <c r="M43" s="14">
        <v>49.333358000000004</v>
      </c>
      <c r="N43" s="14">
        <v>0</v>
      </c>
      <c r="O43" s="15">
        <v>0</v>
      </c>
      <c r="P43" s="16" t="str">
        <f>IFERROR(VLOOKUP(E43,'Do Not Send'!A:B,2,FALSE),"-")</f>
        <v>-</v>
      </c>
    </row>
    <row r="44" spans="1:16">
      <c r="A44" s="10" t="s">
        <v>16</v>
      </c>
      <c r="B44" s="9" t="s">
        <v>165</v>
      </c>
      <c r="C44" s="9" t="s">
        <v>166</v>
      </c>
      <c r="D44" s="9" t="s">
        <v>167</v>
      </c>
      <c r="E44" s="9" t="s">
        <v>168</v>
      </c>
      <c r="F44" s="11">
        <v>30</v>
      </c>
      <c r="G44" s="12">
        <v>62.664473684210527</v>
      </c>
      <c r="H44" s="12">
        <v>39.333353000000002</v>
      </c>
      <c r="I44" s="12">
        <v>38.520000000000003</v>
      </c>
      <c r="J44" s="12">
        <v>78.666706000000005</v>
      </c>
      <c r="K44" s="11">
        <v>0</v>
      </c>
      <c r="L44" s="13">
        <v>48.666706000000005</v>
      </c>
      <c r="M44" s="14">
        <v>48.666706000000005</v>
      </c>
      <c r="N44" s="14">
        <v>0</v>
      </c>
      <c r="O44" s="15">
        <v>15.25422966102076</v>
      </c>
      <c r="P44" s="16" t="str">
        <f>IFERROR(VLOOKUP(E44,'Do Not Send'!A:B,2,FALSE),"-")</f>
        <v>-</v>
      </c>
    </row>
    <row r="45" spans="1:16">
      <c r="A45" s="10" t="s">
        <v>16</v>
      </c>
      <c r="B45" s="9" t="s">
        <v>169</v>
      </c>
      <c r="C45" s="9" t="s">
        <v>170</v>
      </c>
      <c r="D45" s="9" t="s">
        <v>171</v>
      </c>
      <c r="E45" s="9" t="s">
        <v>172</v>
      </c>
      <c r="F45" s="11">
        <v>9</v>
      </c>
      <c r="G45" s="12">
        <v>50.328947368421055</v>
      </c>
      <c r="H45" s="12">
        <v>28.666681000000001</v>
      </c>
      <c r="I45" s="12">
        <v>44.940000000000005</v>
      </c>
      <c r="J45" s="12">
        <v>57.333362000000001</v>
      </c>
      <c r="K45" s="11">
        <v>0</v>
      </c>
      <c r="L45" s="13">
        <v>48.333362000000001</v>
      </c>
      <c r="M45" s="14">
        <v>48.333362000000001</v>
      </c>
      <c r="N45" s="14">
        <v>0</v>
      </c>
      <c r="O45" s="15">
        <v>6.2790666279085467</v>
      </c>
      <c r="P45" s="16" t="str">
        <f>IFERROR(VLOOKUP(E45,'Do Not Send'!A:B,2,FALSE),"-")</f>
        <v>-</v>
      </c>
    </row>
    <row r="46" spans="1:16">
      <c r="A46" s="10" t="s">
        <v>16</v>
      </c>
      <c r="B46" s="9" t="s">
        <v>173</v>
      </c>
      <c r="C46" s="9" t="s">
        <v>174</v>
      </c>
      <c r="D46" s="9" t="s">
        <v>175</v>
      </c>
      <c r="E46" s="9" t="s">
        <v>176</v>
      </c>
      <c r="F46" s="11">
        <v>0</v>
      </c>
      <c r="G46" s="12">
        <v>20.970394736842106</v>
      </c>
      <c r="H46" s="12">
        <v>24.000012000000002</v>
      </c>
      <c r="I46" s="12">
        <v>34.24</v>
      </c>
      <c r="J46" s="12">
        <v>48.000024000000003</v>
      </c>
      <c r="K46" s="11">
        <v>0</v>
      </c>
      <c r="L46" s="13">
        <v>48.000024000000003</v>
      </c>
      <c r="M46" s="14">
        <v>48.000024000000003</v>
      </c>
      <c r="N46" s="14">
        <v>0</v>
      </c>
      <c r="O46" s="15">
        <v>0</v>
      </c>
      <c r="P46" s="16" t="str">
        <f>IFERROR(VLOOKUP(E46,'Do Not Send'!A:B,2,FALSE),"-")</f>
        <v>-</v>
      </c>
    </row>
    <row r="47" spans="1:16">
      <c r="A47" s="10" t="s">
        <v>16</v>
      </c>
      <c r="B47" s="9" t="s">
        <v>177</v>
      </c>
      <c r="C47" s="9" t="s">
        <v>178</v>
      </c>
      <c r="D47" s="9" t="s">
        <v>179</v>
      </c>
      <c r="E47" s="9" t="s">
        <v>178</v>
      </c>
      <c r="F47" s="11">
        <v>48</v>
      </c>
      <c r="G47" s="12">
        <v>16.036184210526315</v>
      </c>
      <c r="H47" s="12">
        <v>47.333356999999999</v>
      </c>
      <c r="I47" s="12">
        <v>4.28</v>
      </c>
      <c r="J47" s="12">
        <v>94.666713999999999</v>
      </c>
      <c r="K47" s="11">
        <v>0</v>
      </c>
      <c r="L47" s="13">
        <v>46.666713999999999</v>
      </c>
      <c r="M47" s="14">
        <v>46.666713999999999</v>
      </c>
      <c r="N47" s="14">
        <v>0</v>
      </c>
      <c r="O47" s="15">
        <v>20.281680000005071</v>
      </c>
      <c r="P47" s="16" t="str">
        <f>IFERROR(VLOOKUP(E47,'Do Not Send'!A:B,2,FALSE),"-")</f>
        <v>-</v>
      </c>
    </row>
    <row r="48" spans="1:16">
      <c r="A48" s="10" t="s">
        <v>16</v>
      </c>
      <c r="B48" s="9" t="s">
        <v>180</v>
      </c>
      <c r="C48" s="9" t="s">
        <v>181</v>
      </c>
      <c r="D48" s="9" t="s">
        <v>182</v>
      </c>
      <c r="E48" s="9" t="s">
        <v>181</v>
      </c>
      <c r="F48" s="11">
        <v>0</v>
      </c>
      <c r="G48" s="12">
        <v>123.27302631578947</v>
      </c>
      <c r="H48" s="12">
        <v>23.333345000000001</v>
      </c>
      <c r="I48" s="12">
        <v>59.92</v>
      </c>
      <c r="J48" s="12">
        <v>46.666690000000003</v>
      </c>
      <c r="K48" s="11">
        <v>0</v>
      </c>
      <c r="L48" s="13">
        <v>46.666690000000003</v>
      </c>
      <c r="M48" s="14">
        <v>46.666690000000003</v>
      </c>
      <c r="N48" s="14">
        <v>0</v>
      </c>
      <c r="O48" s="15">
        <v>0</v>
      </c>
      <c r="P48" s="16" t="str">
        <f>IFERROR(VLOOKUP(E48,'Do Not Send'!A:B,2,FALSE),"-")</f>
        <v>-</v>
      </c>
    </row>
    <row r="49" spans="1:16">
      <c r="A49" s="10" t="s">
        <v>16</v>
      </c>
      <c r="B49" s="9" t="s">
        <v>183</v>
      </c>
      <c r="C49" s="9" t="s">
        <v>184</v>
      </c>
      <c r="D49" s="9" t="s">
        <v>185</v>
      </c>
      <c r="E49" s="9" t="s">
        <v>186</v>
      </c>
      <c r="F49" s="11">
        <v>0</v>
      </c>
      <c r="G49" s="12">
        <v>6.25</v>
      </c>
      <c r="H49" s="12">
        <v>22.000011000000001</v>
      </c>
      <c r="I49" s="12">
        <v>51.36</v>
      </c>
      <c r="J49" s="12">
        <v>44.000022000000001</v>
      </c>
      <c r="K49" s="11">
        <v>0</v>
      </c>
      <c r="L49" s="13">
        <v>44.000022000000001</v>
      </c>
      <c r="M49" s="14">
        <v>44.000022000000001</v>
      </c>
      <c r="N49" s="14">
        <v>0</v>
      </c>
      <c r="O49" s="15">
        <v>0</v>
      </c>
      <c r="P49" s="16" t="str">
        <f>IFERROR(VLOOKUP(E49,'Do Not Send'!A:B,2,FALSE),"-")</f>
        <v>-</v>
      </c>
    </row>
    <row r="50" spans="1:16">
      <c r="A50" s="10" t="s">
        <v>16</v>
      </c>
      <c r="B50" s="9" t="s">
        <v>187</v>
      </c>
      <c r="C50" s="9" t="s">
        <v>188</v>
      </c>
      <c r="D50" s="9" t="s">
        <v>189</v>
      </c>
      <c r="E50" s="9" t="s">
        <v>190</v>
      </c>
      <c r="F50" s="11">
        <v>83</v>
      </c>
      <c r="G50" s="12">
        <v>49.424342105263158</v>
      </c>
      <c r="H50" s="12">
        <v>63.333365000000001</v>
      </c>
      <c r="I50" s="12">
        <v>81.320000000000007</v>
      </c>
      <c r="J50" s="12">
        <v>126.66673</v>
      </c>
      <c r="K50" s="11">
        <v>0</v>
      </c>
      <c r="L50" s="13">
        <v>43.666730000000001</v>
      </c>
      <c r="M50" s="14">
        <v>43.666730000000001</v>
      </c>
      <c r="N50" s="14">
        <v>0</v>
      </c>
      <c r="O50" s="15">
        <v>26.21051321053287</v>
      </c>
      <c r="P50" s="16" t="str">
        <f>IFERROR(VLOOKUP(E50,'Do Not Send'!A:B,2,FALSE),"-")</f>
        <v>-</v>
      </c>
    </row>
    <row r="51" spans="1:16">
      <c r="A51" s="10" t="s">
        <v>16</v>
      </c>
      <c r="B51" s="9" t="s">
        <v>191</v>
      </c>
      <c r="C51" s="9" t="s">
        <v>192</v>
      </c>
      <c r="D51" s="9" t="s">
        <v>193</v>
      </c>
      <c r="E51" s="9" t="s">
        <v>194</v>
      </c>
      <c r="F51" s="11">
        <v>7</v>
      </c>
      <c r="G51" s="12">
        <v>23.601973684210527</v>
      </c>
      <c r="H51" s="12">
        <v>25.333345999999999</v>
      </c>
      <c r="I51" s="12">
        <v>25.68</v>
      </c>
      <c r="J51" s="12">
        <v>50.666691999999998</v>
      </c>
      <c r="K51" s="11">
        <v>0</v>
      </c>
      <c r="L51" s="13">
        <v>43.666691999999998</v>
      </c>
      <c r="M51" s="14">
        <v>43.666691999999998</v>
      </c>
      <c r="N51" s="14">
        <v>0</v>
      </c>
      <c r="O51" s="15">
        <v>5.5263130263171716</v>
      </c>
      <c r="P51" s="16" t="str">
        <f>IFERROR(VLOOKUP(E51,'Do Not Send'!A:B,2,FALSE),"-")</f>
        <v>-</v>
      </c>
    </row>
    <row r="52" spans="1:16">
      <c r="A52" s="10" t="s">
        <v>16</v>
      </c>
      <c r="B52" s="9" t="s">
        <v>195</v>
      </c>
      <c r="C52" s="9" t="s">
        <v>196</v>
      </c>
      <c r="D52" s="9" t="s">
        <v>197</v>
      </c>
      <c r="E52" s="9" t="s">
        <v>198</v>
      </c>
      <c r="F52" s="11">
        <v>50</v>
      </c>
      <c r="G52" s="12">
        <v>68.996710526315795</v>
      </c>
      <c r="H52" s="12">
        <v>46.666690000000003</v>
      </c>
      <c r="I52" s="12">
        <v>0</v>
      </c>
      <c r="J52" s="12">
        <v>93.333380000000005</v>
      </c>
      <c r="K52" s="11">
        <v>0</v>
      </c>
      <c r="L52" s="13">
        <v>43.333380000000005</v>
      </c>
      <c r="M52" s="14">
        <v>43.333380000000005</v>
      </c>
      <c r="N52" s="14">
        <v>0</v>
      </c>
      <c r="O52" s="15">
        <v>21.42856071429107</v>
      </c>
      <c r="P52" s="16" t="str">
        <f>IFERROR(VLOOKUP(E52,'Do Not Send'!A:B,2,FALSE),"-")</f>
        <v>-</v>
      </c>
    </row>
    <row r="53" spans="1:16">
      <c r="A53" s="10" t="s">
        <v>16</v>
      </c>
      <c r="B53" s="9" t="s">
        <v>199</v>
      </c>
      <c r="C53" s="9" t="s">
        <v>200</v>
      </c>
      <c r="D53" s="9" t="s">
        <v>201</v>
      </c>
      <c r="E53" s="9" t="s">
        <v>200</v>
      </c>
      <c r="F53" s="11">
        <v>20</v>
      </c>
      <c r="G53" s="12">
        <v>19.736842105263158</v>
      </c>
      <c r="H53" s="12">
        <v>30.000015000000001</v>
      </c>
      <c r="I53" s="12">
        <v>23.540000000000003</v>
      </c>
      <c r="J53" s="12">
        <v>60.000030000000002</v>
      </c>
      <c r="K53" s="11">
        <v>0</v>
      </c>
      <c r="L53" s="13">
        <v>40.000030000000002</v>
      </c>
      <c r="M53" s="14">
        <v>40.000030000000002</v>
      </c>
      <c r="N53" s="14">
        <v>0</v>
      </c>
      <c r="O53" s="15">
        <v>13.333326666669999</v>
      </c>
      <c r="P53" s="16" t="str">
        <f>IFERROR(VLOOKUP(E53,'Do Not Send'!A:B,2,FALSE),"-")</f>
        <v>-</v>
      </c>
    </row>
    <row r="54" spans="1:16">
      <c r="A54" s="10" t="s">
        <v>16</v>
      </c>
      <c r="B54" s="9" t="s">
        <v>202</v>
      </c>
      <c r="C54" s="9" t="s">
        <v>203</v>
      </c>
      <c r="D54" s="9" t="s">
        <v>204</v>
      </c>
      <c r="E54" s="9" t="s">
        <v>205</v>
      </c>
      <c r="F54" s="11">
        <v>0</v>
      </c>
      <c r="G54" s="12">
        <v>40.625</v>
      </c>
      <c r="H54" s="12">
        <v>19.333342999999999</v>
      </c>
      <c r="I54" s="12">
        <v>25.68</v>
      </c>
      <c r="J54" s="12">
        <v>38.666685999999999</v>
      </c>
      <c r="K54" s="11">
        <v>0</v>
      </c>
      <c r="L54" s="13">
        <v>38.666685999999999</v>
      </c>
      <c r="M54" s="14">
        <v>38.666685999999999</v>
      </c>
      <c r="N54" s="14">
        <v>0</v>
      </c>
      <c r="O54" s="15">
        <v>0</v>
      </c>
      <c r="P54" s="16" t="str">
        <f>IFERROR(VLOOKUP(E54,'Do Not Send'!A:B,2,FALSE),"-")</f>
        <v>-</v>
      </c>
    </row>
    <row r="55" spans="1:16">
      <c r="A55" s="10" t="s">
        <v>16</v>
      </c>
      <c r="B55" s="9" t="s">
        <v>206</v>
      </c>
      <c r="C55" s="9" t="s">
        <v>207</v>
      </c>
      <c r="D55" s="9" t="s">
        <v>208</v>
      </c>
      <c r="E55" s="9" t="s">
        <v>209</v>
      </c>
      <c r="F55" s="11">
        <v>24</v>
      </c>
      <c r="G55" s="12">
        <v>40.70723684210526</v>
      </c>
      <c r="H55" s="12">
        <v>30.666682000000002</v>
      </c>
      <c r="I55" s="12">
        <v>19.260000000000002</v>
      </c>
      <c r="J55" s="12">
        <v>61.333364000000003</v>
      </c>
      <c r="K55" s="11">
        <v>0</v>
      </c>
      <c r="L55" s="13">
        <v>37.333364000000003</v>
      </c>
      <c r="M55" s="14">
        <v>37.333364000000003</v>
      </c>
      <c r="N55" s="14">
        <v>0</v>
      </c>
      <c r="O55" s="15">
        <v>15.652166086960435</v>
      </c>
      <c r="P55" s="16" t="str">
        <f>IFERROR(VLOOKUP(E55,'Do Not Send'!A:B,2,FALSE),"-")</f>
        <v>-</v>
      </c>
    </row>
    <row r="56" spans="1:16">
      <c r="A56" s="10" t="s">
        <v>16</v>
      </c>
      <c r="B56" s="9" t="s">
        <v>210</v>
      </c>
      <c r="C56" s="9" t="s">
        <v>211</v>
      </c>
      <c r="D56" s="9" t="s">
        <v>212</v>
      </c>
      <c r="E56" s="9" t="s">
        <v>211</v>
      </c>
      <c r="F56" s="11">
        <v>12</v>
      </c>
      <c r="G56" s="12">
        <v>16.44736842105263</v>
      </c>
      <c r="H56" s="12">
        <v>24.666679000000002</v>
      </c>
      <c r="I56" s="12">
        <v>55.64</v>
      </c>
      <c r="J56" s="12">
        <v>49.333358000000004</v>
      </c>
      <c r="K56" s="11">
        <v>0</v>
      </c>
      <c r="L56" s="13">
        <v>37.333358000000004</v>
      </c>
      <c r="M56" s="14">
        <v>37.333358000000004</v>
      </c>
      <c r="N56" s="14">
        <v>0</v>
      </c>
      <c r="O56" s="15">
        <v>9.7297248648672969</v>
      </c>
      <c r="P56" s="16" t="str">
        <f>IFERROR(VLOOKUP(E56,'Do Not Send'!A:B,2,FALSE),"-")</f>
        <v>-</v>
      </c>
    </row>
    <row r="57" spans="1:16">
      <c r="A57" s="10" t="s">
        <v>16</v>
      </c>
      <c r="B57" s="9" t="s">
        <v>213</v>
      </c>
      <c r="C57" s="9" t="s">
        <v>214</v>
      </c>
      <c r="D57" s="9" t="s">
        <v>215</v>
      </c>
      <c r="E57" s="9" t="s">
        <v>216</v>
      </c>
      <c r="F57" s="11">
        <v>12</v>
      </c>
      <c r="G57" s="12">
        <v>16.118421052631579</v>
      </c>
      <c r="H57" s="12">
        <v>22.666678000000001</v>
      </c>
      <c r="I57" s="12">
        <v>32.1</v>
      </c>
      <c r="J57" s="12">
        <v>45.333356000000002</v>
      </c>
      <c r="K57" s="11">
        <v>0</v>
      </c>
      <c r="L57" s="13">
        <v>33.333356000000002</v>
      </c>
      <c r="M57" s="14">
        <v>33.333356000000002</v>
      </c>
      <c r="N57" s="14">
        <v>0</v>
      </c>
      <c r="O57" s="15">
        <v>10.588230000002646</v>
      </c>
      <c r="P57" s="16" t="str">
        <f>IFERROR(VLOOKUP(E57,'Do Not Send'!A:B,2,FALSE),"-")</f>
        <v>-</v>
      </c>
    </row>
    <row r="58" spans="1:16">
      <c r="A58" s="10" t="s">
        <v>16</v>
      </c>
      <c r="B58" s="9" t="s">
        <v>217</v>
      </c>
      <c r="C58" s="9" t="s">
        <v>218</v>
      </c>
      <c r="D58" s="9" t="s">
        <v>219</v>
      </c>
      <c r="E58" s="9" t="s">
        <v>218</v>
      </c>
      <c r="F58" s="11">
        <v>4</v>
      </c>
      <c r="G58" s="12">
        <v>6.25</v>
      </c>
      <c r="H58" s="12">
        <v>18.666675999999999</v>
      </c>
      <c r="I58" s="12">
        <v>23.540000000000003</v>
      </c>
      <c r="J58" s="12">
        <v>37.333351999999998</v>
      </c>
      <c r="K58" s="11">
        <v>0</v>
      </c>
      <c r="L58" s="13">
        <v>33.333351999999998</v>
      </c>
      <c r="M58" s="14">
        <v>33.333351999999998</v>
      </c>
      <c r="N58" s="14">
        <v>0</v>
      </c>
      <c r="O58" s="15">
        <v>4.2857121428582143</v>
      </c>
      <c r="P58" s="16" t="str">
        <f>IFERROR(VLOOKUP(E58,'Do Not Send'!A:B,2,FALSE),"-")</f>
        <v>-</v>
      </c>
    </row>
    <row r="59" spans="1:16">
      <c r="A59" s="10" t="s">
        <v>16</v>
      </c>
      <c r="B59" s="9" t="s">
        <v>220</v>
      </c>
      <c r="C59" s="9" t="s">
        <v>221</v>
      </c>
      <c r="D59" s="9" t="s">
        <v>222</v>
      </c>
      <c r="E59" s="9" t="s">
        <v>221</v>
      </c>
      <c r="F59" s="11">
        <v>0</v>
      </c>
      <c r="G59" s="12">
        <v>4.8519736842105265</v>
      </c>
      <c r="H59" s="12">
        <v>16.666675000000001</v>
      </c>
      <c r="I59" s="12">
        <v>42.800000000000004</v>
      </c>
      <c r="J59" s="12">
        <v>33.333350000000003</v>
      </c>
      <c r="K59" s="11">
        <v>0</v>
      </c>
      <c r="L59" s="13">
        <v>33.333350000000003</v>
      </c>
      <c r="M59" s="14">
        <v>33.333350000000003</v>
      </c>
      <c r="N59" s="14">
        <v>0</v>
      </c>
      <c r="O59" s="15">
        <v>0</v>
      </c>
      <c r="P59" s="16" t="str">
        <f>IFERROR(VLOOKUP(E59,'Do Not Send'!A:B,2,FALSE),"-")</f>
        <v>-</v>
      </c>
    </row>
    <row r="60" spans="1:16">
      <c r="A60" s="10" t="s">
        <v>16</v>
      </c>
      <c r="B60" s="9" t="s">
        <v>223</v>
      </c>
      <c r="C60" s="9" t="s">
        <v>224</v>
      </c>
      <c r="D60" s="9" t="s">
        <v>225</v>
      </c>
      <c r="E60" s="9" t="s">
        <v>226</v>
      </c>
      <c r="F60" s="11">
        <v>11</v>
      </c>
      <c r="G60" s="12">
        <v>8.1414473684210531</v>
      </c>
      <c r="H60" s="12">
        <v>22.000011000000001</v>
      </c>
      <c r="I60" s="12">
        <v>10.700000000000001</v>
      </c>
      <c r="J60" s="12">
        <v>44.000022000000001</v>
      </c>
      <c r="K60" s="11">
        <v>0</v>
      </c>
      <c r="L60" s="13">
        <v>33.000022000000001</v>
      </c>
      <c r="M60" s="14">
        <v>33.000022000000001</v>
      </c>
      <c r="N60" s="14">
        <v>0</v>
      </c>
      <c r="O60" s="15">
        <v>9.9999950000024995</v>
      </c>
      <c r="P60" s="16" t="str">
        <f>IFERROR(VLOOKUP(E60,'Do Not Send'!A:B,2,FALSE),"-")</f>
        <v>-</v>
      </c>
    </row>
    <row r="61" spans="1:16">
      <c r="A61" s="10" t="s">
        <v>16</v>
      </c>
      <c r="B61" s="9" t="s">
        <v>227</v>
      </c>
      <c r="C61" s="9" t="s">
        <v>228</v>
      </c>
      <c r="D61" s="9" t="s">
        <v>229</v>
      </c>
      <c r="E61" s="9" t="s">
        <v>230</v>
      </c>
      <c r="F61" s="11">
        <v>1</v>
      </c>
      <c r="G61" s="12">
        <v>22.121710526315788</v>
      </c>
      <c r="H61" s="12">
        <v>16.000008000000001</v>
      </c>
      <c r="I61" s="12">
        <v>21.400000000000002</v>
      </c>
      <c r="J61" s="12">
        <v>32.000016000000002</v>
      </c>
      <c r="K61" s="11">
        <v>0</v>
      </c>
      <c r="L61" s="13">
        <v>31.000016000000002</v>
      </c>
      <c r="M61" s="14">
        <v>31.000016000000002</v>
      </c>
      <c r="N61" s="14">
        <v>0</v>
      </c>
      <c r="O61" s="15">
        <v>1.2499993750003124</v>
      </c>
      <c r="P61" s="16" t="str">
        <f>IFERROR(VLOOKUP(E61,'Do Not Send'!A:B,2,FALSE),"-")</f>
        <v>-</v>
      </c>
    </row>
    <row r="62" spans="1:16">
      <c r="A62" s="10" t="s">
        <v>16</v>
      </c>
      <c r="B62" s="9" t="s">
        <v>231</v>
      </c>
      <c r="C62" s="9" t="s">
        <v>232</v>
      </c>
      <c r="D62" s="9" t="s">
        <v>233</v>
      </c>
      <c r="E62" s="9" t="s">
        <v>234</v>
      </c>
      <c r="F62" s="11">
        <v>0</v>
      </c>
      <c r="G62" s="12">
        <v>10.197368421052632</v>
      </c>
      <c r="H62" s="12">
        <v>15.333341000000001</v>
      </c>
      <c r="I62" s="12">
        <v>6.42</v>
      </c>
      <c r="J62" s="12">
        <v>30.666682000000002</v>
      </c>
      <c r="K62" s="11">
        <v>0</v>
      </c>
      <c r="L62" s="13">
        <v>30.666682000000002</v>
      </c>
      <c r="M62" s="14">
        <v>30.666682000000002</v>
      </c>
      <c r="N62" s="14">
        <v>0</v>
      </c>
      <c r="O62" s="15">
        <v>0</v>
      </c>
      <c r="P62" s="16" t="str">
        <f>IFERROR(VLOOKUP(E62,'Do Not Send'!A:B,2,FALSE),"-")</f>
        <v>-</v>
      </c>
    </row>
    <row r="63" spans="1:16">
      <c r="A63" s="10" t="s">
        <v>16</v>
      </c>
      <c r="B63" s="9" t="s">
        <v>235</v>
      </c>
      <c r="C63" s="9" t="s">
        <v>236</v>
      </c>
      <c r="D63" s="9" t="s">
        <v>237</v>
      </c>
      <c r="E63" s="9" t="s">
        <v>238</v>
      </c>
      <c r="F63" s="11">
        <v>0</v>
      </c>
      <c r="G63" s="12">
        <v>4.0296052631578947</v>
      </c>
      <c r="H63" s="12">
        <v>15.333341000000001</v>
      </c>
      <c r="I63" s="12">
        <v>0</v>
      </c>
      <c r="J63" s="12">
        <v>30.666682000000002</v>
      </c>
      <c r="K63" s="11">
        <v>0</v>
      </c>
      <c r="L63" s="13">
        <v>30.666682000000002</v>
      </c>
      <c r="M63" s="14">
        <v>30.666682000000002</v>
      </c>
      <c r="N63" s="14">
        <v>0</v>
      </c>
      <c r="O63" s="15">
        <v>0</v>
      </c>
      <c r="P63" s="16" t="str">
        <f>IFERROR(VLOOKUP(E63,'Do Not Send'!A:B,2,FALSE),"-")</f>
        <v>-</v>
      </c>
    </row>
    <row r="64" spans="1:16">
      <c r="A64" s="10" t="s">
        <v>16</v>
      </c>
      <c r="B64" s="9" t="s">
        <v>239</v>
      </c>
      <c r="C64" s="9" t="s">
        <v>240</v>
      </c>
      <c r="D64" s="9" t="s">
        <v>241</v>
      </c>
      <c r="E64" s="9" t="s">
        <v>240</v>
      </c>
      <c r="F64" s="11">
        <v>35</v>
      </c>
      <c r="G64" s="12">
        <v>13.486842105263158</v>
      </c>
      <c r="H64" s="12">
        <v>32.666682999999999</v>
      </c>
      <c r="I64" s="12">
        <v>27.82</v>
      </c>
      <c r="J64" s="12">
        <v>65.333365999999998</v>
      </c>
      <c r="K64" s="11">
        <v>0</v>
      </c>
      <c r="L64" s="13">
        <v>30.333365999999998</v>
      </c>
      <c r="M64" s="14">
        <v>30.333365999999998</v>
      </c>
      <c r="N64" s="14">
        <v>0</v>
      </c>
      <c r="O64" s="15">
        <v>21.42856071429107</v>
      </c>
      <c r="P64" s="16" t="str">
        <f>IFERROR(VLOOKUP(E64,'Do Not Send'!A:B,2,FALSE),"-")</f>
        <v>-</v>
      </c>
    </row>
    <row r="65" spans="1:16">
      <c r="A65" s="10" t="s">
        <v>16</v>
      </c>
      <c r="B65" s="9" t="s">
        <v>242</v>
      </c>
      <c r="C65" s="9" t="s">
        <v>243</v>
      </c>
      <c r="D65" s="9" t="s">
        <v>244</v>
      </c>
      <c r="E65" s="9" t="s">
        <v>245</v>
      </c>
      <c r="F65" s="11">
        <v>15</v>
      </c>
      <c r="G65" s="12">
        <v>15.625</v>
      </c>
      <c r="H65" s="12">
        <v>22.666678000000001</v>
      </c>
      <c r="I65" s="12">
        <v>32.1</v>
      </c>
      <c r="J65" s="12">
        <v>45.333356000000002</v>
      </c>
      <c r="K65" s="11">
        <v>0</v>
      </c>
      <c r="L65" s="13">
        <v>30.333356000000002</v>
      </c>
      <c r="M65" s="14">
        <v>30.333356000000002</v>
      </c>
      <c r="N65" s="14">
        <v>0</v>
      </c>
      <c r="O65" s="15">
        <v>13.235287500003309</v>
      </c>
      <c r="P65" s="16" t="str">
        <f>IFERROR(VLOOKUP(E65,'Do Not Send'!A:B,2,FALSE),"-")</f>
        <v>-</v>
      </c>
    </row>
    <row r="66" spans="1:16">
      <c r="A66" s="10" t="s">
        <v>16</v>
      </c>
      <c r="B66" s="9" t="s">
        <v>246</v>
      </c>
      <c r="C66" s="9" t="s">
        <v>247</v>
      </c>
      <c r="D66" s="9" t="s">
        <v>248</v>
      </c>
      <c r="E66" s="9" t="s">
        <v>247</v>
      </c>
      <c r="F66" s="11">
        <v>2</v>
      </c>
      <c r="G66" s="12">
        <v>3.0427631578947367</v>
      </c>
      <c r="H66" s="12">
        <v>16.000008000000001</v>
      </c>
      <c r="I66" s="12">
        <v>42.800000000000004</v>
      </c>
      <c r="J66" s="12">
        <v>32.000016000000002</v>
      </c>
      <c r="K66" s="11">
        <v>0</v>
      </c>
      <c r="L66" s="13">
        <v>30.000016000000002</v>
      </c>
      <c r="M66" s="14">
        <v>30.000016000000002</v>
      </c>
      <c r="N66" s="14">
        <v>0</v>
      </c>
      <c r="O66" s="15">
        <v>2.4999987500006249</v>
      </c>
      <c r="P66" s="16" t="str">
        <f>IFERROR(VLOOKUP(E66,'Do Not Send'!A:B,2,FALSE),"-")</f>
        <v>-</v>
      </c>
    </row>
    <row r="67" spans="1:16">
      <c r="A67" s="10" t="s">
        <v>16</v>
      </c>
      <c r="B67" s="9" t="s">
        <v>249</v>
      </c>
      <c r="C67" s="9" t="s">
        <v>250</v>
      </c>
      <c r="D67" s="9" t="s">
        <v>251</v>
      </c>
      <c r="E67" s="9" t="s">
        <v>252</v>
      </c>
      <c r="F67" s="11">
        <v>131</v>
      </c>
      <c r="G67" s="12">
        <v>43.503289473684212</v>
      </c>
      <c r="H67" s="12">
        <v>80.000039999999998</v>
      </c>
      <c r="I67" s="12">
        <v>66.34</v>
      </c>
      <c r="J67" s="12">
        <v>160.00008</v>
      </c>
      <c r="K67" s="11">
        <v>0</v>
      </c>
      <c r="L67" s="13">
        <v>29.000079999999997</v>
      </c>
      <c r="M67" s="14">
        <v>29.000079999999997</v>
      </c>
      <c r="N67" s="14">
        <v>0</v>
      </c>
      <c r="O67" s="15">
        <v>32.749983625008184</v>
      </c>
      <c r="P67" s="16" t="str">
        <f>IFERROR(VLOOKUP(E67,'Do Not Send'!A:B,2,FALSE),"-")</f>
        <v>-</v>
      </c>
    </row>
    <row r="68" spans="1:16">
      <c r="A68" s="10" t="s">
        <v>16</v>
      </c>
      <c r="B68" s="9" t="s">
        <v>253</v>
      </c>
      <c r="C68" s="9" t="s">
        <v>254</v>
      </c>
      <c r="D68" s="9" t="s">
        <v>255</v>
      </c>
      <c r="E68" s="9" t="s">
        <v>256</v>
      </c>
      <c r="F68" s="11">
        <v>1</v>
      </c>
      <c r="G68" s="12">
        <v>8.6348684210526319</v>
      </c>
      <c r="H68" s="12">
        <v>14.000007</v>
      </c>
      <c r="I68" s="12">
        <v>17.12</v>
      </c>
      <c r="J68" s="12">
        <v>28.000014</v>
      </c>
      <c r="K68" s="11">
        <v>0</v>
      </c>
      <c r="L68" s="13">
        <v>27.000014</v>
      </c>
      <c r="M68" s="14">
        <v>27.000014</v>
      </c>
      <c r="N68" s="14">
        <v>0</v>
      </c>
      <c r="O68" s="15">
        <v>1.4285707142860713</v>
      </c>
      <c r="P68" s="16" t="str">
        <f>IFERROR(VLOOKUP(E68,'Do Not Send'!A:B,2,FALSE),"-")</f>
        <v>-</v>
      </c>
    </row>
    <row r="69" spans="1:16">
      <c r="A69" s="10" t="s">
        <v>16</v>
      </c>
      <c r="B69" s="9" t="s">
        <v>257</v>
      </c>
      <c r="C69" s="9" t="s">
        <v>258</v>
      </c>
      <c r="D69" s="9" t="s">
        <v>259</v>
      </c>
      <c r="E69" s="9" t="s">
        <v>260</v>
      </c>
      <c r="F69" s="11">
        <v>35</v>
      </c>
      <c r="G69" s="12">
        <v>13.980263157894736</v>
      </c>
      <c r="H69" s="12">
        <v>30.666682000000002</v>
      </c>
      <c r="I69" s="12">
        <v>14.98</v>
      </c>
      <c r="J69" s="12">
        <v>61.333364000000003</v>
      </c>
      <c r="K69" s="11">
        <v>0</v>
      </c>
      <c r="L69" s="13">
        <v>26.333364000000003</v>
      </c>
      <c r="M69" s="14">
        <v>26.333364000000003</v>
      </c>
      <c r="N69" s="14">
        <v>0</v>
      </c>
      <c r="O69" s="15">
        <v>22.826075543483967</v>
      </c>
      <c r="P69" s="16" t="str">
        <f>IFERROR(VLOOKUP(E69,'Do Not Send'!A:B,2,FALSE),"-")</f>
        <v>-</v>
      </c>
    </row>
    <row r="70" spans="1:16">
      <c r="A70" s="10" t="s">
        <v>16</v>
      </c>
      <c r="B70" s="9" t="s">
        <v>261</v>
      </c>
      <c r="C70" s="9" t="s">
        <v>262</v>
      </c>
      <c r="D70" s="9" t="s">
        <v>263</v>
      </c>
      <c r="E70" s="9" t="s">
        <v>262</v>
      </c>
      <c r="F70" s="11">
        <v>4</v>
      </c>
      <c r="G70" s="12">
        <v>13.404605263157894</v>
      </c>
      <c r="H70" s="12">
        <v>14.000007</v>
      </c>
      <c r="I70" s="12">
        <v>19.260000000000002</v>
      </c>
      <c r="J70" s="12">
        <v>28.000014</v>
      </c>
      <c r="K70" s="11">
        <v>0</v>
      </c>
      <c r="L70" s="13">
        <v>24.000014</v>
      </c>
      <c r="M70" s="14">
        <v>24.000014</v>
      </c>
      <c r="N70" s="14">
        <v>0</v>
      </c>
      <c r="O70" s="15">
        <v>5.7142828571442852</v>
      </c>
      <c r="P70" s="16" t="str">
        <f>IFERROR(VLOOKUP(E70,'Do Not Send'!A:B,2,FALSE),"-")</f>
        <v>-</v>
      </c>
    </row>
    <row r="71" spans="1:16">
      <c r="A71" s="10" t="s">
        <v>16</v>
      </c>
      <c r="B71" s="9" t="s">
        <v>264</v>
      </c>
      <c r="C71" s="9" t="s">
        <v>265</v>
      </c>
      <c r="D71" s="9" t="s">
        <v>266</v>
      </c>
      <c r="E71" s="9" t="s">
        <v>267</v>
      </c>
      <c r="F71" s="11">
        <v>0</v>
      </c>
      <c r="G71" s="12">
        <v>0.57565789473684215</v>
      </c>
      <c r="H71" s="12">
        <v>12.000006000000001</v>
      </c>
      <c r="I71" s="12">
        <v>36.380000000000003</v>
      </c>
      <c r="J71" s="12">
        <v>24.000012000000002</v>
      </c>
      <c r="K71" s="11">
        <v>0</v>
      </c>
      <c r="L71" s="13">
        <v>24.000012000000002</v>
      </c>
      <c r="M71" s="14">
        <v>24.000012000000002</v>
      </c>
      <c r="N71" s="14">
        <v>0</v>
      </c>
      <c r="O71" s="15">
        <v>0</v>
      </c>
      <c r="P71" s="16" t="str">
        <f>IFERROR(VLOOKUP(E71,'Do Not Send'!A:B,2,FALSE),"-")</f>
        <v>-</v>
      </c>
    </row>
    <row r="72" spans="1:16">
      <c r="A72" s="10" t="s">
        <v>16</v>
      </c>
      <c r="B72" s="9" t="s">
        <v>268</v>
      </c>
      <c r="C72" s="9" t="s">
        <v>269</v>
      </c>
      <c r="D72" s="9" t="s">
        <v>270</v>
      </c>
      <c r="E72" s="9" t="s">
        <v>271</v>
      </c>
      <c r="F72" s="11">
        <v>19</v>
      </c>
      <c r="G72" s="12">
        <v>66.52960526315789</v>
      </c>
      <c r="H72" s="12">
        <v>21.333344</v>
      </c>
      <c r="I72" s="12">
        <v>36.380000000000003</v>
      </c>
      <c r="J72" s="12">
        <v>42.666688000000001</v>
      </c>
      <c r="K72" s="11">
        <v>0</v>
      </c>
      <c r="L72" s="13">
        <v>23.666688000000001</v>
      </c>
      <c r="M72" s="14">
        <v>23.666688000000001</v>
      </c>
      <c r="N72" s="14">
        <v>0</v>
      </c>
      <c r="O72" s="15">
        <v>17.812491093754453</v>
      </c>
      <c r="P72" s="16" t="str">
        <f>IFERROR(VLOOKUP(E72,'Do Not Send'!A:B,2,FALSE),"-")</f>
        <v>-</v>
      </c>
    </row>
    <row r="73" spans="1:16">
      <c r="A73" s="10" t="s">
        <v>16</v>
      </c>
      <c r="B73" s="9" t="s">
        <v>272</v>
      </c>
      <c r="C73" s="9" t="s">
        <v>273</v>
      </c>
      <c r="D73" s="9" t="s">
        <v>274</v>
      </c>
      <c r="E73" s="9" t="s">
        <v>273</v>
      </c>
      <c r="F73" s="11">
        <v>0</v>
      </c>
      <c r="G73" s="12">
        <v>2.549342105263158</v>
      </c>
      <c r="H73" s="12">
        <v>11.333339</v>
      </c>
      <c r="I73" s="12">
        <v>19.260000000000002</v>
      </c>
      <c r="J73" s="12">
        <v>22.666678000000001</v>
      </c>
      <c r="K73" s="11">
        <v>0</v>
      </c>
      <c r="L73" s="13">
        <v>22.666678000000001</v>
      </c>
      <c r="M73" s="14">
        <v>22.666678000000001</v>
      </c>
      <c r="N73" s="14">
        <v>0</v>
      </c>
      <c r="O73" s="15">
        <v>0</v>
      </c>
      <c r="P73" s="16" t="str">
        <f>IFERROR(VLOOKUP(E73,'Do Not Send'!A:B,2,FALSE),"-")</f>
        <v>-</v>
      </c>
    </row>
    <row r="74" spans="1:16">
      <c r="A74" s="10" t="s">
        <v>16</v>
      </c>
      <c r="B74" s="9" t="s">
        <v>275</v>
      </c>
      <c r="C74" s="9" t="s">
        <v>276</v>
      </c>
      <c r="D74" s="9" t="s">
        <v>277</v>
      </c>
      <c r="E74" s="9" t="s">
        <v>276</v>
      </c>
      <c r="F74" s="11">
        <v>111</v>
      </c>
      <c r="G74" s="12">
        <v>35.773026315789473</v>
      </c>
      <c r="H74" s="12">
        <v>66.666700000000006</v>
      </c>
      <c r="I74" s="12">
        <v>8.56</v>
      </c>
      <c r="J74" s="12">
        <v>133.33340000000001</v>
      </c>
      <c r="K74" s="11">
        <v>0</v>
      </c>
      <c r="L74" s="13">
        <v>22.333400000000012</v>
      </c>
      <c r="M74" s="14">
        <v>22.333400000000012</v>
      </c>
      <c r="N74" s="14">
        <v>0</v>
      </c>
      <c r="O74" s="15">
        <v>33.299983350008318</v>
      </c>
      <c r="P74" s="16" t="str">
        <f>IFERROR(VLOOKUP(E74,'Do Not Send'!A:B,2,FALSE),"-")</f>
        <v>-</v>
      </c>
    </row>
    <row r="75" spans="1:16">
      <c r="A75" s="10" t="s">
        <v>16</v>
      </c>
      <c r="B75" s="9" t="s">
        <v>278</v>
      </c>
      <c r="C75" s="9" t="s">
        <v>279</v>
      </c>
      <c r="D75" s="9" t="s">
        <v>280</v>
      </c>
      <c r="E75" s="9" t="s">
        <v>279</v>
      </c>
      <c r="F75" s="11">
        <v>97</v>
      </c>
      <c r="G75" s="12">
        <v>27.878289473684209</v>
      </c>
      <c r="H75" s="12">
        <v>59.333362999999999</v>
      </c>
      <c r="I75" s="12">
        <v>0</v>
      </c>
      <c r="J75" s="12">
        <v>118.666726</v>
      </c>
      <c r="K75" s="11">
        <v>0</v>
      </c>
      <c r="L75" s="13">
        <v>21.666725999999997</v>
      </c>
      <c r="M75" s="14">
        <v>21.666725999999997</v>
      </c>
      <c r="N75" s="14">
        <v>0</v>
      </c>
      <c r="O75" s="15">
        <v>32.696612865176718</v>
      </c>
      <c r="P75" s="16" t="str">
        <f>IFERROR(VLOOKUP(E75,'Do Not Send'!A:B,2,FALSE),"-")</f>
        <v>-</v>
      </c>
    </row>
    <row r="76" spans="1:16">
      <c r="A76" s="10" t="s">
        <v>16</v>
      </c>
      <c r="B76" s="9" t="s">
        <v>281</v>
      </c>
      <c r="C76" s="9" t="s">
        <v>282</v>
      </c>
      <c r="D76" s="9" t="s">
        <v>283</v>
      </c>
      <c r="E76" s="9" t="s">
        <v>284</v>
      </c>
      <c r="F76" s="11">
        <v>9</v>
      </c>
      <c r="G76" s="12">
        <v>16.118421052631579</v>
      </c>
      <c r="H76" s="12">
        <v>15.333341000000001</v>
      </c>
      <c r="I76" s="12">
        <v>2.14</v>
      </c>
      <c r="J76" s="12">
        <v>30.666682000000002</v>
      </c>
      <c r="K76" s="11">
        <v>0</v>
      </c>
      <c r="L76" s="13">
        <v>21.666682000000002</v>
      </c>
      <c r="M76" s="14">
        <v>21.666682000000002</v>
      </c>
      <c r="N76" s="14">
        <v>0</v>
      </c>
      <c r="O76" s="15">
        <v>11.739124565220326</v>
      </c>
      <c r="P76" s="16" t="str">
        <f>IFERROR(VLOOKUP(E76,'Do Not Send'!A:B,2,FALSE),"-")</f>
        <v>-</v>
      </c>
    </row>
    <row r="77" spans="1:16">
      <c r="A77" s="10" t="s">
        <v>16</v>
      </c>
      <c r="B77" s="9" t="s">
        <v>285</v>
      </c>
      <c r="C77" s="9" t="s">
        <v>286</v>
      </c>
      <c r="D77" s="9" t="s">
        <v>287</v>
      </c>
      <c r="E77" s="9" t="s">
        <v>288</v>
      </c>
      <c r="F77" s="11">
        <v>60</v>
      </c>
      <c r="G77" s="12">
        <v>51.726973684210527</v>
      </c>
      <c r="H77" s="12">
        <v>40.666687000000003</v>
      </c>
      <c r="I77" s="12">
        <v>51.36</v>
      </c>
      <c r="J77" s="12">
        <v>81.333374000000006</v>
      </c>
      <c r="K77" s="11">
        <v>0</v>
      </c>
      <c r="L77" s="13">
        <v>21.333374000000006</v>
      </c>
      <c r="M77" s="14">
        <v>21.333374000000006</v>
      </c>
      <c r="N77" s="14">
        <v>0</v>
      </c>
      <c r="O77" s="15">
        <v>29.508181967220491</v>
      </c>
      <c r="P77" s="16" t="str">
        <f>IFERROR(VLOOKUP(E77,'Do Not Send'!A:B,2,FALSE),"-")</f>
        <v>-</v>
      </c>
    </row>
    <row r="78" spans="1:16">
      <c r="A78" s="10" t="s">
        <v>16</v>
      </c>
      <c r="B78" s="9" t="s">
        <v>289</v>
      </c>
      <c r="C78" s="9" t="s">
        <v>290</v>
      </c>
      <c r="D78" s="9" t="s">
        <v>291</v>
      </c>
      <c r="E78" s="9" t="s">
        <v>290</v>
      </c>
      <c r="F78" s="11">
        <v>4</v>
      </c>
      <c r="G78" s="12">
        <v>1.3157894736842106</v>
      </c>
      <c r="H78" s="12">
        <v>12.666672999999999</v>
      </c>
      <c r="I78" s="12">
        <v>12.84</v>
      </c>
      <c r="J78" s="12">
        <v>25.333345999999999</v>
      </c>
      <c r="K78" s="11">
        <v>0</v>
      </c>
      <c r="L78" s="13">
        <v>21.333345999999999</v>
      </c>
      <c r="M78" s="14">
        <v>21.333345999999999</v>
      </c>
      <c r="N78" s="14">
        <v>0</v>
      </c>
      <c r="O78" s="15">
        <v>6.315786315791053</v>
      </c>
      <c r="P78" s="16" t="str">
        <f>IFERROR(VLOOKUP(E78,'Do Not Send'!A:B,2,FALSE),"-")</f>
        <v>-</v>
      </c>
    </row>
    <row r="79" spans="1:16">
      <c r="A79" s="10" t="s">
        <v>16</v>
      </c>
      <c r="B79" s="9" t="s">
        <v>292</v>
      </c>
      <c r="C79" s="9" t="s">
        <v>293</v>
      </c>
      <c r="D79" s="9" t="s">
        <v>294</v>
      </c>
      <c r="E79" s="9" t="s">
        <v>295</v>
      </c>
      <c r="F79" s="11">
        <v>0</v>
      </c>
      <c r="G79" s="12">
        <v>8.3059210526315788</v>
      </c>
      <c r="H79" s="12">
        <v>10.666672</v>
      </c>
      <c r="I79" s="12">
        <v>29.96</v>
      </c>
      <c r="J79" s="12">
        <v>21.333344</v>
      </c>
      <c r="K79" s="11">
        <v>0</v>
      </c>
      <c r="L79" s="13">
        <v>21.333344</v>
      </c>
      <c r="M79" s="14">
        <v>21.333344</v>
      </c>
      <c r="N79" s="14">
        <v>0</v>
      </c>
      <c r="O79" s="15">
        <v>0</v>
      </c>
      <c r="P79" s="16" t="str">
        <f>IFERROR(VLOOKUP(E79,'Do Not Send'!A:B,2,FALSE),"-")</f>
        <v>-</v>
      </c>
    </row>
    <row r="80" spans="1:16">
      <c r="A80" s="10" t="s">
        <v>16</v>
      </c>
      <c r="B80" s="9" t="s">
        <v>296</v>
      </c>
      <c r="C80" s="9" t="s">
        <v>297</v>
      </c>
      <c r="D80" s="9" t="s">
        <v>298</v>
      </c>
      <c r="E80" s="9" t="s">
        <v>299</v>
      </c>
      <c r="F80" s="11">
        <v>5</v>
      </c>
      <c r="G80" s="12">
        <v>21.13486842105263</v>
      </c>
      <c r="H80" s="12">
        <v>12.666672999999999</v>
      </c>
      <c r="I80" s="12">
        <v>38.520000000000003</v>
      </c>
      <c r="J80" s="12">
        <v>25.333345999999999</v>
      </c>
      <c r="K80" s="11">
        <v>0</v>
      </c>
      <c r="L80" s="13">
        <v>20.333345999999999</v>
      </c>
      <c r="M80" s="14">
        <v>20.333345999999999</v>
      </c>
      <c r="N80" s="14">
        <v>0</v>
      </c>
      <c r="O80" s="15">
        <v>7.8947328947388158</v>
      </c>
      <c r="P80" s="16" t="str">
        <f>IFERROR(VLOOKUP(E80,'Do Not Send'!A:B,2,FALSE),"-")</f>
        <v>-</v>
      </c>
    </row>
    <row r="81" spans="1:16">
      <c r="A81" s="10" t="s">
        <v>16</v>
      </c>
      <c r="B81" s="9" t="s">
        <v>300</v>
      </c>
      <c r="C81" s="9" t="s">
        <v>301</v>
      </c>
      <c r="D81" s="9" t="s">
        <v>302</v>
      </c>
      <c r="E81" s="9" t="s">
        <v>303</v>
      </c>
      <c r="F81" s="11">
        <v>24</v>
      </c>
      <c r="G81" s="12">
        <v>6.6611842105263159</v>
      </c>
      <c r="H81" s="12">
        <v>22.000011000000001</v>
      </c>
      <c r="I81" s="12">
        <v>2.14</v>
      </c>
      <c r="J81" s="12">
        <v>44.000022000000001</v>
      </c>
      <c r="K81" s="11">
        <v>0</v>
      </c>
      <c r="L81" s="13">
        <v>20.000022000000001</v>
      </c>
      <c r="M81" s="14">
        <v>20.000022000000001</v>
      </c>
      <c r="N81" s="14">
        <v>0</v>
      </c>
      <c r="O81" s="15">
        <v>21.818170909096363</v>
      </c>
      <c r="P81" s="16" t="str">
        <f>IFERROR(VLOOKUP(E81,'Do Not Send'!A:B,2,FALSE),"-")</f>
        <v>-</v>
      </c>
    </row>
    <row r="82" spans="1:16">
      <c r="A82" s="10" t="s">
        <v>16</v>
      </c>
      <c r="B82" s="9" t="s">
        <v>304</v>
      </c>
      <c r="C82" s="9" t="s">
        <v>305</v>
      </c>
      <c r="D82" s="9" t="s">
        <v>306</v>
      </c>
      <c r="E82" s="9" t="s">
        <v>307</v>
      </c>
      <c r="F82" s="11">
        <v>13</v>
      </c>
      <c r="G82" s="12">
        <v>4.4407894736842106</v>
      </c>
      <c r="H82" s="12">
        <v>16.000008000000001</v>
      </c>
      <c r="I82" s="12">
        <v>17.12</v>
      </c>
      <c r="J82" s="12">
        <v>32.000016000000002</v>
      </c>
      <c r="K82" s="11">
        <v>0</v>
      </c>
      <c r="L82" s="13">
        <v>19.000016000000002</v>
      </c>
      <c r="M82" s="14">
        <v>19.000016000000002</v>
      </c>
      <c r="N82" s="14">
        <v>0</v>
      </c>
      <c r="O82" s="15">
        <v>16.24999187500406</v>
      </c>
      <c r="P82" s="16" t="str">
        <f>IFERROR(VLOOKUP(E82,'Do Not Send'!A:B,2,FALSE),"-")</f>
        <v>-</v>
      </c>
    </row>
    <row r="83" spans="1:16">
      <c r="A83" s="10" t="s">
        <v>16</v>
      </c>
      <c r="B83" s="9" t="s">
        <v>308</v>
      </c>
      <c r="C83" s="9" t="s">
        <v>309</v>
      </c>
      <c r="D83" s="9" t="s">
        <v>310</v>
      </c>
      <c r="E83" s="9" t="s">
        <v>309</v>
      </c>
      <c r="F83" s="11">
        <v>48</v>
      </c>
      <c r="G83" s="12">
        <v>31.825657894736842</v>
      </c>
      <c r="H83" s="12">
        <v>32.666682999999999</v>
      </c>
      <c r="I83" s="12">
        <v>0</v>
      </c>
      <c r="J83" s="12">
        <v>65.333365999999998</v>
      </c>
      <c r="K83" s="11">
        <v>0</v>
      </c>
      <c r="L83" s="13">
        <v>17.333365999999998</v>
      </c>
      <c r="M83" s="14">
        <v>17.333365999999998</v>
      </c>
      <c r="N83" s="14">
        <v>0</v>
      </c>
      <c r="O83" s="15">
        <v>29.387740408170611</v>
      </c>
      <c r="P83" s="16" t="str">
        <f>IFERROR(VLOOKUP(E83,'Do Not Send'!A:B,2,FALSE),"-")</f>
        <v>-</v>
      </c>
    </row>
    <row r="84" spans="1:16">
      <c r="A84" s="10" t="s">
        <v>16</v>
      </c>
      <c r="B84" s="9" t="s">
        <v>311</v>
      </c>
      <c r="C84" s="9" t="s">
        <v>312</v>
      </c>
      <c r="D84" s="9" t="s">
        <v>313</v>
      </c>
      <c r="E84" s="9" t="s">
        <v>314</v>
      </c>
      <c r="F84" s="11">
        <v>4</v>
      </c>
      <c r="G84" s="12">
        <v>17.023026315789473</v>
      </c>
      <c r="H84" s="12">
        <v>10.666672</v>
      </c>
      <c r="I84" s="12">
        <v>32.1</v>
      </c>
      <c r="J84" s="12">
        <v>21.333344</v>
      </c>
      <c r="K84" s="11">
        <v>0</v>
      </c>
      <c r="L84" s="13">
        <v>17.333344</v>
      </c>
      <c r="M84" s="14">
        <v>17.333344</v>
      </c>
      <c r="N84" s="14">
        <v>0</v>
      </c>
      <c r="O84" s="15">
        <v>7.4999962500018755</v>
      </c>
      <c r="P84" s="16" t="str">
        <f>IFERROR(VLOOKUP(E84,'Do Not Send'!A:B,2,FALSE),"-")</f>
        <v>-</v>
      </c>
    </row>
    <row r="85" spans="1:16">
      <c r="A85" s="10" t="s">
        <v>16</v>
      </c>
      <c r="B85" s="9" t="s">
        <v>315</v>
      </c>
      <c r="C85" s="9" t="s">
        <v>316</v>
      </c>
      <c r="D85" s="9" t="s">
        <v>317</v>
      </c>
      <c r="E85" s="9" t="s">
        <v>318</v>
      </c>
      <c r="F85" s="11">
        <v>0</v>
      </c>
      <c r="G85" s="12">
        <v>7.4013157894736841</v>
      </c>
      <c r="H85" s="12">
        <v>8.6666710000000009</v>
      </c>
      <c r="I85" s="12">
        <v>21.400000000000002</v>
      </c>
      <c r="J85" s="12">
        <v>17.333342000000002</v>
      </c>
      <c r="K85" s="11">
        <v>0</v>
      </c>
      <c r="L85" s="13">
        <v>17.333342000000002</v>
      </c>
      <c r="M85" s="14">
        <v>17.333342000000002</v>
      </c>
      <c r="N85" s="14">
        <v>0</v>
      </c>
      <c r="O85" s="15">
        <v>0</v>
      </c>
      <c r="P85" s="16" t="str">
        <f>IFERROR(VLOOKUP(E85,'Do Not Send'!A:B,2,FALSE),"-")</f>
        <v>-</v>
      </c>
    </row>
    <row r="86" spans="1:16">
      <c r="A86" s="10" t="s">
        <v>16</v>
      </c>
      <c r="B86" s="9" t="s">
        <v>319</v>
      </c>
      <c r="C86" s="9" t="s">
        <v>320</v>
      </c>
      <c r="D86" s="9" t="s">
        <v>321</v>
      </c>
      <c r="E86" s="9" t="s">
        <v>320</v>
      </c>
      <c r="F86" s="11">
        <v>144</v>
      </c>
      <c r="G86" s="12">
        <v>49.17763157894737</v>
      </c>
      <c r="H86" s="12">
        <v>80.000039999999998</v>
      </c>
      <c r="I86" s="12">
        <v>2.14</v>
      </c>
      <c r="J86" s="12">
        <v>160.00008</v>
      </c>
      <c r="K86" s="11">
        <v>0</v>
      </c>
      <c r="L86" s="13">
        <v>16.000079999999997</v>
      </c>
      <c r="M86" s="14">
        <v>16.000079999999997</v>
      </c>
      <c r="N86" s="14">
        <v>0</v>
      </c>
      <c r="O86" s="15">
        <v>35.999982000008998</v>
      </c>
      <c r="P86" s="16" t="str">
        <f>IFERROR(VLOOKUP(E86,'Do Not Send'!A:B,2,FALSE),"-")</f>
        <v>-</v>
      </c>
    </row>
    <row r="87" spans="1:16">
      <c r="A87" s="10" t="s">
        <v>16</v>
      </c>
      <c r="B87" s="9" t="s">
        <v>322</v>
      </c>
      <c r="C87" s="9" t="s">
        <v>323</v>
      </c>
      <c r="D87" s="9" t="s">
        <v>324</v>
      </c>
      <c r="E87" s="9" t="s">
        <v>325</v>
      </c>
      <c r="F87" s="11">
        <v>36</v>
      </c>
      <c r="G87" s="12">
        <v>24.424342105263158</v>
      </c>
      <c r="H87" s="12">
        <v>26.000012999999999</v>
      </c>
      <c r="I87" s="12">
        <v>8.56</v>
      </c>
      <c r="J87" s="12">
        <v>52.000025999999998</v>
      </c>
      <c r="K87" s="11">
        <v>0</v>
      </c>
      <c r="L87" s="13">
        <v>16.000025999999998</v>
      </c>
      <c r="M87" s="14">
        <v>16.000025999999998</v>
      </c>
      <c r="N87" s="14">
        <v>0</v>
      </c>
      <c r="O87" s="15">
        <v>27.692293846160773</v>
      </c>
      <c r="P87" s="16" t="str">
        <f>IFERROR(VLOOKUP(E87,'Do Not Send'!A:B,2,FALSE),"-")</f>
        <v>-</v>
      </c>
    </row>
    <row r="88" spans="1:16">
      <c r="A88" s="10" t="s">
        <v>16</v>
      </c>
      <c r="B88" s="9" t="s">
        <v>326</v>
      </c>
      <c r="C88" s="9" t="s">
        <v>327</v>
      </c>
      <c r="D88" s="9" t="s">
        <v>328</v>
      </c>
      <c r="E88" s="9" t="s">
        <v>329</v>
      </c>
      <c r="F88" s="11">
        <v>16</v>
      </c>
      <c r="G88" s="12">
        <v>39.226973684210527</v>
      </c>
      <c r="H88" s="12">
        <v>16.000008000000001</v>
      </c>
      <c r="I88" s="12">
        <v>27.82</v>
      </c>
      <c r="J88" s="12">
        <v>32.000016000000002</v>
      </c>
      <c r="K88" s="11">
        <v>0</v>
      </c>
      <c r="L88" s="13">
        <v>16.000016000000002</v>
      </c>
      <c r="M88" s="14">
        <v>16.000016000000002</v>
      </c>
      <c r="N88" s="14">
        <v>0</v>
      </c>
      <c r="O88" s="15">
        <v>19.999990000004999</v>
      </c>
      <c r="P88" s="16" t="str">
        <f>IFERROR(VLOOKUP(E88,'Do Not Send'!A:B,2,FALSE),"-")</f>
        <v>-</v>
      </c>
    </row>
    <row r="89" spans="1:16">
      <c r="A89" s="10" t="s">
        <v>16</v>
      </c>
      <c r="B89" s="9" t="s">
        <v>330</v>
      </c>
      <c r="C89" s="9" t="s">
        <v>331</v>
      </c>
      <c r="D89" s="9" t="s">
        <v>332</v>
      </c>
      <c r="E89" s="9" t="s">
        <v>333</v>
      </c>
      <c r="F89" s="11">
        <v>13</v>
      </c>
      <c r="G89" s="12">
        <v>15.789473684210526</v>
      </c>
      <c r="H89" s="12">
        <v>14.000007</v>
      </c>
      <c r="I89" s="12">
        <v>14.98</v>
      </c>
      <c r="J89" s="12">
        <v>28.000014</v>
      </c>
      <c r="K89" s="11">
        <v>0</v>
      </c>
      <c r="L89" s="13">
        <v>15.000014</v>
      </c>
      <c r="M89" s="14">
        <v>15.000014</v>
      </c>
      <c r="N89" s="14">
        <v>0</v>
      </c>
      <c r="O89" s="15">
        <v>18.571419285718928</v>
      </c>
      <c r="P89" s="16" t="str">
        <f>IFERROR(VLOOKUP(E89,'Do Not Send'!A:B,2,FALSE),"-")</f>
        <v>-</v>
      </c>
    </row>
    <row r="90" spans="1:16">
      <c r="A90" s="10" t="s">
        <v>16</v>
      </c>
      <c r="B90" s="9" t="s">
        <v>334</v>
      </c>
      <c r="C90" s="9" t="s">
        <v>335</v>
      </c>
      <c r="D90" s="9" t="s">
        <v>336</v>
      </c>
      <c r="E90" s="9" t="s">
        <v>335</v>
      </c>
      <c r="F90" s="11">
        <v>1</v>
      </c>
      <c r="G90" s="12">
        <v>4.0296052631578947</v>
      </c>
      <c r="H90" s="12">
        <v>8.0000040000000006</v>
      </c>
      <c r="I90" s="12">
        <v>0</v>
      </c>
      <c r="J90" s="12">
        <v>16.000008000000001</v>
      </c>
      <c r="K90" s="11">
        <v>0</v>
      </c>
      <c r="L90" s="13">
        <v>15.000008000000001</v>
      </c>
      <c r="M90" s="14">
        <v>15.000008000000001</v>
      </c>
      <c r="N90" s="14">
        <v>0</v>
      </c>
      <c r="O90" s="15">
        <v>2.4999987500006249</v>
      </c>
      <c r="P90" s="16" t="str">
        <f>IFERROR(VLOOKUP(E90,'Do Not Send'!A:B,2,FALSE),"-")</f>
        <v>-</v>
      </c>
    </row>
    <row r="91" spans="1:16">
      <c r="A91" s="10" t="s">
        <v>16</v>
      </c>
      <c r="B91" s="9" t="s">
        <v>337</v>
      </c>
      <c r="C91" s="9" t="s">
        <v>338</v>
      </c>
      <c r="D91" s="9" t="s">
        <v>339</v>
      </c>
      <c r="E91" s="9" t="s">
        <v>340</v>
      </c>
      <c r="F91" s="11">
        <v>48</v>
      </c>
      <c r="G91" s="12">
        <v>30.180921052631579</v>
      </c>
      <c r="H91" s="12">
        <v>31.333349000000002</v>
      </c>
      <c r="I91" s="12">
        <v>42.800000000000004</v>
      </c>
      <c r="J91" s="12">
        <v>62.666698000000004</v>
      </c>
      <c r="K91" s="11">
        <v>0</v>
      </c>
      <c r="L91" s="13">
        <v>14.666698000000004</v>
      </c>
      <c r="M91" s="14">
        <v>14.666698000000004</v>
      </c>
      <c r="N91" s="14">
        <v>0</v>
      </c>
      <c r="O91" s="15">
        <v>30.638282553199144</v>
      </c>
      <c r="P91" s="16" t="str">
        <f>IFERROR(VLOOKUP(E91,'Do Not Send'!A:B,2,FALSE),"-")</f>
        <v>-</v>
      </c>
    </row>
    <row r="92" spans="1:16">
      <c r="A92" s="10" t="s">
        <v>16</v>
      </c>
      <c r="B92" s="9" t="s">
        <v>341</v>
      </c>
      <c r="C92" s="9" t="s">
        <v>342</v>
      </c>
      <c r="D92" s="9" t="s">
        <v>343</v>
      </c>
      <c r="E92" s="9" t="s">
        <v>344</v>
      </c>
      <c r="F92" s="11">
        <v>24</v>
      </c>
      <c r="G92" s="12">
        <v>7.0723684210526319</v>
      </c>
      <c r="H92" s="12">
        <v>18.666675999999999</v>
      </c>
      <c r="I92" s="12">
        <v>6.42</v>
      </c>
      <c r="J92" s="12">
        <v>37.333351999999998</v>
      </c>
      <c r="K92" s="11">
        <v>0</v>
      </c>
      <c r="L92" s="13">
        <v>13.333351999999998</v>
      </c>
      <c r="M92" s="14">
        <v>13.333351999999998</v>
      </c>
      <c r="N92" s="14">
        <v>0</v>
      </c>
      <c r="O92" s="15">
        <v>25.714272857149286</v>
      </c>
      <c r="P92" s="16" t="str">
        <f>IFERROR(VLOOKUP(E92,'Do Not Send'!A:B,2,FALSE),"-")</f>
        <v>-</v>
      </c>
    </row>
    <row r="93" spans="1:16">
      <c r="A93" s="10" t="s">
        <v>16</v>
      </c>
      <c r="B93" s="9" t="s">
        <v>345</v>
      </c>
      <c r="C93" s="9" t="s">
        <v>346</v>
      </c>
      <c r="D93" s="9" t="s">
        <v>347</v>
      </c>
      <c r="E93" s="9" t="s">
        <v>348</v>
      </c>
      <c r="F93" s="11">
        <v>4</v>
      </c>
      <c r="G93" s="12">
        <v>3.2894736842105261</v>
      </c>
      <c r="H93" s="12">
        <v>8.6666710000000009</v>
      </c>
      <c r="I93" s="12">
        <v>12.84</v>
      </c>
      <c r="J93" s="12">
        <v>17.333342000000002</v>
      </c>
      <c r="K93" s="11">
        <v>0</v>
      </c>
      <c r="L93" s="13">
        <v>13.333342000000002</v>
      </c>
      <c r="M93" s="14">
        <v>13.333342000000002</v>
      </c>
      <c r="N93" s="14">
        <v>0</v>
      </c>
      <c r="O93" s="15">
        <v>9.2307646153869225</v>
      </c>
      <c r="P93" s="16" t="str">
        <f>IFERROR(VLOOKUP(E93,'Do Not Send'!A:B,2,FALSE),"-")</f>
        <v>-</v>
      </c>
    </row>
    <row r="94" spans="1:16">
      <c r="A94" s="10" t="s">
        <v>16</v>
      </c>
      <c r="B94" s="9" t="s">
        <v>349</v>
      </c>
      <c r="C94" s="9" t="s">
        <v>350</v>
      </c>
      <c r="D94" s="9" t="s">
        <v>351</v>
      </c>
      <c r="E94" s="9" t="s">
        <v>350</v>
      </c>
      <c r="F94" s="11">
        <v>0</v>
      </c>
      <c r="G94" s="12">
        <v>10.444078947368421</v>
      </c>
      <c r="H94" s="12">
        <v>6.6666699999999999</v>
      </c>
      <c r="I94" s="12">
        <v>10.700000000000001</v>
      </c>
      <c r="J94" s="12">
        <v>13.33334</v>
      </c>
      <c r="K94" s="11">
        <v>0</v>
      </c>
      <c r="L94" s="13">
        <v>13.33334</v>
      </c>
      <c r="M94" s="14">
        <v>13.33334</v>
      </c>
      <c r="N94" s="14">
        <v>0</v>
      </c>
      <c r="O94" s="15">
        <v>0</v>
      </c>
      <c r="P94" s="16" t="str">
        <f>IFERROR(VLOOKUP(E94,'Do Not Send'!A:B,2,FALSE),"-")</f>
        <v>-</v>
      </c>
    </row>
    <row r="95" spans="1:16">
      <c r="A95" s="10" t="s">
        <v>16</v>
      </c>
      <c r="B95" s="9" t="s">
        <v>352</v>
      </c>
      <c r="C95" s="9" t="s">
        <v>353</v>
      </c>
      <c r="D95" s="9" t="s">
        <v>354</v>
      </c>
      <c r="E95" s="9" t="s">
        <v>355</v>
      </c>
      <c r="F95" s="11">
        <v>0</v>
      </c>
      <c r="G95" s="12">
        <v>2.7138157894736841</v>
      </c>
      <c r="H95" s="12">
        <v>6.6666699999999999</v>
      </c>
      <c r="I95" s="12">
        <v>12.84</v>
      </c>
      <c r="J95" s="12">
        <v>13.33334</v>
      </c>
      <c r="K95" s="11">
        <v>0</v>
      </c>
      <c r="L95" s="13">
        <v>13.33334</v>
      </c>
      <c r="M95" s="14">
        <v>13.33334</v>
      </c>
      <c r="N95" s="14">
        <v>0</v>
      </c>
      <c r="O95" s="15">
        <v>0</v>
      </c>
      <c r="P95" s="16" t="str">
        <f>IFERROR(VLOOKUP(E95,'Do Not Send'!A:B,2,FALSE),"-")</f>
        <v>-</v>
      </c>
    </row>
    <row r="96" spans="1:16">
      <c r="A96" s="10" t="s">
        <v>16</v>
      </c>
      <c r="B96" s="9" t="s">
        <v>356</v>
      </c>
      <c r="C96" s="9" t="s">
        <v>357</v>
      </c>
      <c r="D96" s="9" t="s">
        <v>358</v>
      </c>
      <c r="E96" s="9" t="s">
        <v>357</v>
      </c>
      <c r="F96" s="11">
        <v>126</v>
      </c>
      <c r="G96" s="12">
        <v>43.66776315789474</v>
      </c>
      <c r="H96" s="12">
        <v>69.333368000000007</v>
      </c>
      <c r="I96" s="12">
        <v>19.260000000000002</v>
      </c>
      <c r="J96" s="12">
        <v>138.66673600000001</v>
      </c>
      <c r="K96" s="11">
        <v>0</v>
      </c>
      <c r="L96" s="13">
        <v>12.666736000000014</v>
      </c>
      <c r="M96" s="14">
        <v>12.666736000000014</v>
      </c>
      <c r="N96" s="14">
        <v>0</v>
      </c>
      <c r="O96" s="15">
        <v>36.346135673086003</v>
      </c>
      <c r="P96" s="16" t="str">
        <f>IFERROR(VLOOKUP(E96,'Do Not Send'!A:B,2,FALSE),"-")</f>
        <v>-</v>
      </c>
    </row>
    <row r="97" spans="1:16">
      <c r="A97" s="10" t="s">
        <v>16</v>
      </c>
      <c r="B97" s="9" t="s">
        <v>359</v>
      </c>
      <c r="C97" s="9" t="s">
        <v>360</v>
      </c>
      <c r="D97" s="9" t="s">
        <v>361</v>
      </c>
      <c r="E97" s="9" t="s">
        <v>360</v>
      </c>
      <c r="F97" s="11">
        <v>10</v>
      </c>
      <c r="G97" s="12">
        <v>10.361842105263158</v>
      </c>
      <c r="H97" s="12">
        <v>11.333339</v>
      </c>
      <c r="I97" s="12">
        <v>12.84</v>
      </c>
      <c r="J97" s="12">
        <v>22.666678000000001</v>
      </c>
      <c r="K97" s="11">
        <v>0</v>
      </c>
      <c r="L97" s="13">
        <v>12.666678000000001</v>
      </c>
      <c r="M97" s="14">
        <v>12.666678000000001</v>
      </c>
      <c r="N97" s="14">
        <v>0</v>
      </c>
      <c r="O97" s="15">
        <v>17.647050000004413</v>
      </c>
      <c r="P97" s="16" t="str">
        <f>IFERROR(VLOOKUP(E97,'Do Not Send'!A:B,2,FALSE),"-")</f>
        <v>-</v>
      </c>
    </row>
    <row r="98" spans="1:16">
      <c r="A98" s="10" t="s">
        <v>16</v>
      </c>
      <c r="B98" s="9" t="s">
        <v>362</v>
      </c>
      <c r="C98" s="9" t="s">
        <v>363</v>
      </c>
      <c r="D98" s="9" t="s">
        <v>364</v>
      </c>
      <c r="E98" s="9" t="s">
        <v>365</v>
      </c>
      <c r="F98" s="11">
        <v>2</v>
      </c>
      <c r="G98" s="12">
        <v>6.7434210526315788</v>
      </c>
      <c r="H98" s="12">
        <v>7.3333370000000002</v>
      </c>
      <c r="I98" s="12">
        <v>12.84</v>
      </c>
      <c r="J98" s="12">
        <v>14.666674</v>
      </c>
      <c r="K98" s="11">
        <v>0</v>
      </c>
      <c r="L98" s="13">
        <v>12.666674</v>
      </c>
      <c r="M98" s="14">
        <v>12.666674</v>
      </c>
      <c r="N98" s="14">
        <v>0</v>
      </c>
      <c r="O98" s="15">
        <v>5.4545427272740907</v>
      </c>
      <c r="P98" s="16" t="str">
        <f>IFERROR(VLOOKUP(E98,'Do Not Send'!A:B,2,FALSE),"-")</f>
        <v>-</v>
      </c>
    </row>
    <row r="99" spans="1:16">
      <c r="A99" s="10" t="s">
        <v>16</v>
      </c>
      <c r="B99" s="9" t="s">
        <v>366</v>
      </c>
      <c r="C99" s="9" t="s">
        <v>367</v>
      </c>
      <c r="D99" s="9" t="s">
        <v>368</v>
      </c>
      <c r="E99" s="9" t="s">
        <v>369</v>
      </c>
      <c r="F99" s="11">
        <v>48</v>
      </c>
      <c r="G99" s="12">
        <v>23.273026315789473</v>
      </c>
      <c r="H99" s="12">
        <v>30.000015000000001</v>
      </c>
      <c r="I99" s="12">
        <v>2.14</v>
      </c>
      <c r="J99" s="12">
        <v>60.000030000000002</v>
      </c>
      <c r="K99" s="11">
        <v>0</v>
      </c>
      <c r="L99" s="13">
        <v>12.000030000000002</v>
      </c>
      <c r="M99" s="14">
        <v>12.000030000000002</v>
      </c>
      <c r="N99" s="14">
        <v>0</v>
      </c>
      <c r="O99" s="15">
        <v>31.999984000007998</v>
      </c>
      <c r="P99" s="16" t="str">
        <f>IFERROR(VLOOKUP(E99,'Do Not Send'!A:B,2,FALSE),"-")</f>
        <v>-</v>
      </c>
    </row>
    <row r="100" spans="1:16">
      <c r="A100" s="10" t="s">
        <v>16</v>
      </c>
      <c r="B100" s="9" t="s">
        <v>370</v>
      </c>
      <c r="C100" s="9" t="s">
        <v>371</v>
      </c>
      <c r="D100" s="9" t="s">
        <v>372</v>
      </c>
      <c r="E100" s="9" t="s">
        <v>373</v>
      </c>
      <c r="F100" s="11">
        <v>48</v>
      </c>
      <c r="G100" s="12">
        <v>22.779605263157894</v>
      </c>
      <c r="H100" s="12">
        <v>30.000015000000001</v>
      </c>
      <c r="I100" s="12">
        <v>51.36</v>
      </c>
      <c r="J100" s="12">
        <v>60.000030000000002</v>
      </c>
      <c r="K100" s="11">
        <v>0</v>
      </c>
      <c r="L100" s="13">
        <v>12.000030000000002</v>
      </c>
      <c r="M100" s="14">
        <v>12.000030000000002</v>
      </c>
      <c r="N100" s="14">
        <v>0</v>
      </c>
      <c r="O100" s="15">
        <v>31.999984000007998</v>
      </c>
      <c r="P100" s="16" t="str">
        <f>IFERROR(VLOOKUP(E100,'Do Not Send'!A:B,2,FALSE),"-")</f>
        <v>-</v>
      </c>
    </row>
    <row r="101" spans="1:16">
      <c r="A101" s="10" t="s">
        <v>16</v>
      </c>
      <c r="B101" s="9" t="s">
        <v>374</v>
      </c>
      <c r="C101" s="9" t="s">
        <v>375</v>
      </c>
      <c r="D101" s="9" t="s">
        <v>376</v>
      </c>
      <c r="E101" s="9" t="s">
        <v>377</v>
      </c>
      <c r="F101" s="11">
        <v>51</v>
      </c>
      <c r="G101" s="12">
        <v>25.328947368421051</v>
      </c>
      <c r="H101" s="12">
        <v>31.333349000000002</v>
      </c>
      <c r="I101" s="12">
        <v>44.940000000000005</v>
      </c>
      <c r="J101" s="12">
        <v>62.666698000000004</v>
      </c>
      <c r="K101" s="11">
        <v>0</v>
      </c>
      <c r="L101" s="13">
        <v>11.666698000000004</v>
      </c>
      <c r="M101" s="14">
        <v>11.666698000000004</v>
      </c>
      <c r="N101" s="14">
        <v>0</v>
      </c>
      <c r="O101" s="15">
        <v>32.553175212774093</v>
      </c>
      <c r="P101" s="16" t="str">
        <f>IFERROR(VLOOKUP(E101,'Do Not Send'!A:B,2,FALSE),"-")</f>
        <v>-</v>
      </c>
    </row>
    <row r="102" spans="1:16">
      <c r="A102" s="10" t="s">
        <v>16</v>
      </c>
      <c r="B102" s="9" t="s">
        <v>378</v>
      </c>
      <c r="C102" s="9" t="s">
        <v>379</v>
      </c>
      <c r="D102" s="9" t="s">
        <v>380</v>
      </c>
      <c r="E102" s="9" t="s">
        <v>381</v>
      </c>
      <c r="F102" s="11">
        <v>32</v>
      </c>
      <c r="G102" s="12">
        <v>21.217105263157894</v>
      </c>
      <c r="H102" s="12">
        <v>21.333344</v>
      </c>
      <c r="I102" s="12">
        <v>8.56</v>
      </c>
      <c r="J102" s="12">
        <v>42.666688000000001</v>
      </c>
      <c r="K102" s="11">
        <v>0</v>
      </c>
      <c r="L102" s="13">
        <v>10.666688000000001</v>
      </c>
      <c r="M102" s="14">
        <v>10.666688000000001</v>
      </c>
      <c r="N102" s="14">
        <v>0</v>
      </c>
      <c r="O102" s="15">
        <v>29.999985000007502</v>
      </c>
      <c r="P102" s="16" t="str">
        <f>IFERROR(VLOOKUP(E102,'Do Not Send'!A:B,2,FALSE),"-")</f>
        <v>-</v>
      </c>
    </row>
    <row r="103" spans="1:16">
      <c r="A103" s="10" t="s">
        <v>16</v>
      </c>
      <c r="B103" s="9" t="s">
        <v>382</v>
      </c>
      <c r="C103" s="9" t="s">
        <v>383</v>
      </c>
      <c r="D103" s="9" t="s">
        <v>384</v>
      </c>
      <c r="E103" s="9" t="s">
        <v>385</v>
      </c>
      <c r="F103" s="11">
        <v>16</v>
      </c>
      <c r="G103" s="12">
        <v>11.513157894736842</v>
      </c>
      <c r="H103" s="12">
        <v>13.33334</v>
      </c>
      <c r="I103" s="12">
        <v>27.82</v>
      </c>
      <c r="J103" s="12">
        <v>26.666679999999999</v>
      </c>
      <c r="K103" s="11">
        <v>0</v>
      </c>
      <c r="L103" s="13">
        <v>10.666679999999999</v>
      </c>
      <c r="M103" s="14">
        <v>10.666679999999999</v>
      </c>
      <c r="N103" s="14">
        <v>0</v>
      </c>
      <c r="O103" s="15">
        <v>23.999988000005999</v>
      </c>
      <c r="P103" s="16" t="str">
        <f>IFERROR(VLOOKUP(E103,'Do Not Send'!A:B,2,FALSE),"-")</f>
        <v>-</v>
      </c>
    </row>
    <row r="104" spans="1:16">
      <c r="A104" s="10" t="s">
        <v>16</v>
      </c>
      <c r="B104" s="9" t="s">
        <v>386</v>
      </c>
      <c r="C104" s="9" t="s">
        <v>387</v>
      </c>
      <c r="D104" s="9" t="s">
        <v>388</v>
      </c>
      <c r="E104" s="9" t="s">
        <v>387</v>
      </c>
      <c r="F104" s="11">
        <v>0</v>
      </c>
      <c r="G104" s="12">
        <v>49.588815789473685</v>
      </c>
      <c r="H104" s="12">
        <v>5.3333360000000001</v>
      </c>
      <c r="I104" s="12">
        <v>6.42</v>
      </c>
      <c r="J104" s="12">
        <v>10.666672</v>
      </c>
      <c r="K104" s="11">
        <v>0</v>
      </c>
      <c r="L104" s="13">
        <v>10.666672</v>
      </c>
      <c r="M104" s="14">
        <v>10.666672</v>
      </c>
      <c r="N104" s="14">
        <v>0</v>
      </c>
      <c r="O104" s="15">
        <v>0</v>
      </c>
      <c r="P104" s="16" t="str">
        <f>IFERROR(VLOOKUP(E104,'Do Not Send'!A:B,2,FALSE),"-")</f>
        <v>-</v>
      </c>
    </row>
    <row r="105" spans="1:16">
      <c r="A105" s="10" t="s">
        <v>16</v>
      </c>
      <c r="B105" s="9" t="s">
        <v>389</v>
      </c>
      <c r="C105" s="9" t="s">
        <v>390</v>
      </c>
      <c r="D105" s="9" t="s">
        <v>391</v>
      </c>
      <c r="E105" s="9" t="s">
        <v>392</v>
      </c>
      <c r="F105" s="11">
        <v>39</v>
      </c>
      <c r="G105" s="12">
        <v>31.332236842105264</v>
      </c>
      <c r="H105" s="12">
        <v>24.666679000000002</v>
      </c>
      <c r="I105" s="12">
        <v>27.82</v>
      </c>
      <c r="J105" s="12">
        <v>49.333358000000004</v>
      </c>
      <c r="K105" s="11">
        <v>0</v>
      </c>
      <c r="L105" s="13">
        <v>10.333358000000004</v>
      </c>
      <c r="M105" s="14">
        <v>10.333358000000004</v>
      </c>
      <c r="N105" s="14">
        <v>0</v>
      </c>
      <c r="O105" s="15">
        <v>31.621605810818714</v>
      </c>
      <c r="P105" s="16" t="str">
        <f>IFERROR(VLOOKUP(E105,'Do Not Send'!A:B,2,FALSE),"-")</f>
        <v>-</v>
      </c>
    </row>
    <row r="106" spans="1:16">
      <c r="A106" s="10" t="s">
        <v>16</v>
      </c>
      <c r="B106" s="9" t="s">
        <v>393</v>
      </c>
      <c r="C106" s="9" t="s">
        <v>394</v>
      </c>
      <c r="D106" s="9" t="s">
        <v>395</v>
      </c>
      <c r="E106" s="9" t="s">
        <v>396</v>
      </c>
      <c r="F106" s="11">
        <v>10</v>
      </c>
      <c r="G106" s="12">
        <v>1.7269736842105263</v>
      </c>
      <c r="H106" s="12">
        <v>10.000005</v>
      </c>
      <c r="I106" s="12">
        <v>19.260000000000002</v>
      </c>
      <c r="J106" s="12">
        <v>20.00001</v>
      </c>
      <c r="K106" s="11">
        <v>0</v>
      </c>
      <c r="L106" s="13">
        <v>10.00001</v>
      </c>
      <c r="M106" s="14">
        <v>10.00001</v>
      </c>
      <c r="N106" s="14">
        <v>0</v>
      </c>
      <c r="O106" s="15">
        <v>19.999990000004999</v>
      </c>
      <c r="P106" s="16" t="str">
        <f>IFERROR(VLOOKUP(E106,'Do Not Send'!A:B,2,FALSE),"-")</f>
        <v>-</v>
      </c>
    </row>
    <row r="107" spans="1:16">
      <c r="A107" s="10" t="s">
        <v>16</v>
      </c>
      <c r="B107" s="9" t="s">
        <v>397</v>
      </c>
      <c r="C107" s="9" t="s">
        <v>398</v>
      </c>
      <c r="D107" s="9" t="s">
        <v>399</v>
      </c>
      <c r="E107" s="9" t="s">
        <v>400</v>
      </c>
      <c r="F107" s="11">
        <v>61</v>
      </c>
      <c r="G107" s="12">
        <v>20.394736842105264</v>
      </c>
      <c r="H107" s="12">
        <v>35.333351</v>
      </c>
      <c r="I107" s="12">
        <v>47.080000000000005</v>
      </c>
      <c r="J107" s="12">
        <v>70.666702000000001</v>
      </c>
      <c r="K107" s="11">
        <v>0</v>
      </c>
      <c r="L107" s="13">
        <v>9.6667020000000008</v>
      </c>
      <c r="M107" s="14">
        <v>9.6667020000000008</v>
      </c>
      <c r="N107" s="14">
        <v>0</v>
      </c>
      <c r="O107" s="15">
        <v>34.528284622650141</v>
      </c>
      <c r="P107" s="16" t="str">
        <f>IFERROR(VLOOKUP(E107,'Do Not Send'!A:B,2,FALSE),"-")</f>
        <v>-</v>
      </c>
    </row>
    <row r="108" spans="1:16">
      <c r="A108" s="10" t="s">
        <v>16</v>
      </c>
      <c r="B108" s="9" t="s">
        <v>401</v>
      </c>
      <c r="C108" s="9" t="s">
        <v>402</v>
      </c>
      <c r="D108" s="9" t="s">
        <v>403</v>
      </c>
      <c r="E108" s="9" t="s">
        <v>404</v>
      </c>
      <c r="F108" s="11">
        <v>45</v>
      </c>
      <c r="G108" s="12">
        <v>20.065789473684209</v>
      </c>
      <c r="H108" s="12">
        <v>27.333347</v>
      </c>
      <c r="I108" s="12">
        <v>19.260000000000002</v>
      </c>
      <c r="J108" s="12">
        <v>54.666694</v>
      </c>
      <c r="K108" s="11">
        <v>0</v>
      </c>
      <c r="L108" s="13">
        <v>9.6666939999999997</v>
      </c>
      <c r="M108" s="14">
        <v>9.6666939999999997</v>
      </c>
      <c r="N108" s="14">
        <v>0</v>
      </c>
      <c r="O108" s="15">
        <v>32.926812804886282</v>
      </c>
      <c r="P108" s="16" t="str">
        <f>IFERROR(VLOOKUP(E108,'Do Not Send'!A:B,2,FALSE),"-")</f>
        <v>-</v>
      </c>
    </row>
    <row r="109" spans="1:16">
      <c r="A109" s="10" t="s">
        <v>16</v>
      </c>
      <c r="B109" s="9" t="s">
        <v>405</v>
      </c>
      <c r="C109" s="9" t="s">
        <v>406</v>
      </c>
      <c r="D109" s="9" t="s">
        <v>407</v>
      </c>
      <c r="E109" s="9" t="s">
        <v>406</v>
      </c>
      <c r="F109" s="11">
        <v>21</v>
      </c>
      <c r="G109" s="12">
        <v>9.1282894736842106</v>
      </c>
      <c r="H109" s="12">
        <v>15.333341000000001</v>
      </c>
      <c r="I109" s="12">
        <v>10.700000000000001</v>
      </c>
      <c r="J109" s="12">
        <v>30.666682000000002</v>
      </c>
      <c r="K109" s="11">
        <v>0</v>
      </c>
      <c r="L109" s="13">
        <v>9.6666820000000016</v>
      </c>
      <c r="M109" s="14">
        <v>9.6666820000000016</v>
      </c>
      <c r="N109" s="14">
        <v>0</v>
      </c>
      <c r="O109" s="15">
        <v>27.391290652180761</v>
      </c>
      <c r="P109" s="16" t="str">
        <f>IFERROR(VLOOKUP(E109,'Do Not Send'!A:B,2,FALSE),"-")</f>
        <v>-</v>
      </c>
    </row>
    <row r="110" spans="1:16">
      <c r="A110" s="10" t="s">
        <v>16</v>
      </c>
      <c r="B110" s="9" t="s">
        <v>408</v>
      </c>
      <c r="C110" s="9" t="s">
        <v>409</v>
      </c>
      <c r="D110" s="9" t="s">
        <v>410</v>
      </c>
      <c r="E110" s="9" t="s">
        <v>411</v>
      </c>
      <c r="F110" s="11">
        <v>0</v>
      </c>
      <c r="G110" s="12">
        <v>13.075657894736842</v>
      </c>
      <c r="H110" s="12">
        <v>4.6666689999999997</v>
      </c>
      <c r="I110" s="12">
        <v>12.84</v>
      </c>
      <c r="J110" s="12">
        <v>9.3333379999999995</v>
      </c>
      <c r="K110" s="11">
        <v>0</v>
      </c>
      <c r="L110" s="13">
        <v>9.3333379999999995</v>
      </c>
      <c r="M110" s="14">
        <v>9.3333379999999995</v>
      </c>
      <c r="N110" s="14">
        <v>0</v>
      </c>
      <c r="O110" s="15">
        <v>0</v>
      </c>
      <c r="P110" s="16" t="str">
        <f>IFERROR(VLOOKUP(E110,'Do Not Send'!A:B,2,FALSE),"-")</f>
        <v>-</v>
      </c>
    </row>
    <row r="111" spans="1:16">
      <c r="A111" s="10" t="s">
        <v>16</v>
      </c>
      <c r="B111" s="9" t="s">
        <v>412</v>
      </c>
      <c r="C111" s="9" t="s">
        <v>413</v>
      </c>
      <c r="D111" s="9" t="s">
        <v>414</v>
      </c>
      <c r="E111" s="9" t="s">
        <v>415</v>
      </c>
      <c r="F111" s="11">
        <v>2</v>
      </c>
      <c r="G111" s="12">
        <v>10.608552631578947</v>
      </c>
      <c r="H111" s="12">
        <v>5.3333360000000001</v>
      </c>
      <c r="I111" s="12">
        <v>14.98</v>
      </c>
      <c r="J111" s="12">
        <v>10.666672</v>
      </c>
      <c r="K111" s="11">
        <v>0</v>
      </c>
      <c r="L111" s="13">
        <v>8.6666720000000002</v>
      </c>
      <c r="M111" s="14">
        <v>8.6666720000000002</v>
      </c>
      <c r="N111" s="14">
        <v>0</v>
      </c>
      <c r="O111" s="15">
        <v>7.4999962500018755</v>
      </c>
      <c r="P111" s="16" t="str">
        <f>IFERROR(VLOOKUP(E111,'Do Not Send'!A:B,2,FALSE),"-")</f>
        <v>-</v>
      </c>
    </row>
    <row r="112" spans="1:16">
      <c r="A112" s="10" t="s">
        <v>16</v>
      </c>
      <c r="B112" s="9" t="s">
        <v>416</v>
      </c>
      <c r="C112" s="9" t="s">
        <v>417</v>
      </c>
      <c r="D112" s="9" t="s">
        <v>418</v>
      </c>
      <c r="E112" s="9" t="s">
        <v>417</v>
      </c>
      <c r="F112" s="11">
        <v>24</v>
      </c>
      <c r="G112" s="12">
        <v>53.782894736842103</v>
      </c>
      <c r="H112" s="12">
        <v>16.000008000000001</v>
      </c>
      <c r="I112" s="12">
        <v>0</v>
      </c>
      <c r="J112" s="12">
        <v>32.000016000000002</v>
      </c>
      <c r="K112" s="11">
        <v>0</v>
      </c>
      <c r="L112" s="13">
        <v>8.0000160000000022</v>
      </c>
      <c r="M112" s="14">
        <v>8.0000160000000022</v>
      </c>
      <c r="N112" s="14">
        <v>0</v>
      </c>
      <c r="O112" s="15">
        <v>29.999985000007499</v>
      </c>
      <c r="P112" s="16" t="str">
        <f>IFERROR(VLOOKUP(E112,'Do Not Send'!A:B,2,FALSE),"-")</f>
        <v>-</v>
      </c>
    </row>
    <row r="113" spans="1:16">
      <c r="A113" s="10" t="s">
        <v>16</v>
      </c>
      <c r="B113" s="9" t="s">
        <v>419</v>
      </c>
      <c r="C113" s="9" t="s">
        <v>420</v>
      </c>
      <c r="D113" s="9" t="s">
        <v>421</v>
      </c>
      <c r="E113" s="9" t="s">
        <v>420</v>
      </c>
      <c r="F113" s="11">
        <v>24</v>
      </c>
      <c r="G113" s="12">
        <v>7.5657894736842106</v>
      </c>
      <c r="H113" s="12">
        <v>16.000008000000001</v>
      </c>
      <c r="I113" s="12">
        <v>0</v>
      </c>
      <c r="J113" s="12">
        <v>32.000016000000002</v>
      </c>
      <c r="K113" s="11">
        <v>0</v>
      </c>
      <c r="L113" s="13">
        <v>8.0000160000000022</v>
      </c>
      <c r="M113" s="14">
        <v>8.0000160000000022</v>
      </c>
      <c r="N113" s="14">
        <v>0</v>
      </c>
      <c r="O113" s="15">
        <v>29.999985000007499</v>
      </c>
      <c r="P113" s="16" t="str">
        <f>IFERROR(VLOOKUP(E113,'Do Not Send'!A:B,2,FALSE),"-")</f>
        <v>-</v>
      </c>
    </row>
    <row r="114" spans="1:16">
      <c r="A114" s="10" t="s">
        <v>16</v>
      </c>
      <c r="B114" s="9" t="s">
        <v>422</v>
      </c>
      <c r="C114" s="9" t="s">
        <v>423</v>
      </c>
      <c r="D114" s="9" t="s">
        <v>424</v>
      </c>
      <c r="E114" s="9" t="s">
        <v>425</v>
      </c>
      <c r="F114" s="11">
        <v>16</v>
      </c>
      <c r="G114" s="12">
        <v>5.0164473684210522</v>
      </c>
      <c r="H114" s="12">
        <v>12.000006000000001</v>
      </c>
      <c r="I114" s="12">
        <v>12.84</v>
      </c>
      <c r="J114" s="12">
        <v>24.000012000000002</v>
      </c>
      <c r="K114" s="11">
        <v>0</v>
      </c>
      <c r="L114" s="13">
        <v>8.0000120000000017</v>
      </c>
      <c r="M114" s="14">
        <v>8.0000120000000017</v>
      </c>
      <c r="N114" s="14">
        <v>0</v>
      </c>
      <c r="O114" s="15">
        <v>26.666653333339998</v>
      </c>
      <c r="P114" s="16" t="str">
        <f>IFERROR(VLOOKUP(E114,'Do Not Send'!A:B,2,FALSE),"-")</f>
        <v>-</v>
      </c>
    </row>
    <row r="115" spans="1:16">
      <c r="A115" s="10" t="s">
        <v>16</v>
      </c>
      <c r="B115" s="9" t="s">
        <v>426</v>
      </c>
      <c r="C115" s="9" t="s">
        <v>427</v>
      </c>
      <c r="D115" s="9" t="s">
        <v>428</v>
      </c>
      <c r="E115" s="9" t="s">
        <v>429</v>
      </c>
      <c r="F115" s="11">
        <v>12</v>
      </c>
      <c r="G115" s="12">
        <v>3.8651315789473686</v>
      </c>
      <c r="H115" s="12">
        <v>10.000005</v>
      </c>
      <c r="I115" s="12">
        <v>19.260000000000002</v>
      </c>
      <c r="J115" s="12">
        <v>20.00001</v>
      </c>
      <c r="K115" s="11">
        <v>0</v>
      </c>
      <c r="L115" s="13">
        <v>8.0000099999999996</v>
      </c>
      <c r="M115" s="14">
        <v>8.0000099999999996</v>
      </c>
      <c r="N115" s="14">
        <v>0</v>
      </c>
      <c r="O115" s="15">
        <v>23.999988000005999</v>
      </c>
      <c r="P115" s="16" t="str">
        <f>IFERROR(VLOOKUP(E115,'Do Not Send'!A:B,2,FALSE),"-")</f>
        <v>-</v>
      </c>
    </row>
    <row r="116" spans="1:16">
      <c r="A116" s="10" t="s">
        <v>16</v>
      </c>
      <c r="B116" s="9" t="s">
        <v>430</v>
      </c>
      <c r="C116" s="9" t="s">
        <v>431</v>
      </c>
      <c r="D116" s="9" t="s">
        <v>432</v>
      </c>
      <c r="E116" s="9" t="s">
        <v>433</v>
      </c>
      <c r="F116" s="11">
        <v>83</v>
      </c>
      <c r="G116" s="12">
        <v>22.944078947368421</v>
      </c>
      <c r="H116" s="12">
        <v>45.333356000000002</v>
      </c>
      <c r="I116" s="12">
        <v>49.220000000000006</v>
      </c>
      <c r="J116" s="12">
        <v>90.666712000000004</v>
      </c>
      <c r="K116" s="11">
        <v>0</v>
      </c>
      <c r="L116" s="13">
        <v>7.666712000000004</v>
      </c>
      <c r="M116" s="14">
        <v>7.666712000000004</v>
      </c>
      <c r="N116" s="14">
        <v>0</v>
      </c>
      <c r="O116" s="15">
        <v>36.617628750009153</v>
      </c>
      <c r="P116" s="16" t="str">
        <f>IFERROR(VLOOKUP(E116,'Do Not Send'!A:B,2,FALSE),"-")</f>
        <v>-</v>
      </c>
    </row>
    <row r="117" spans="1:16">
      <c r="A117" s="10" t="s">
        <v>16</v>
      </c>
      <c r="B117" s="9" t="s">
        <v>434</v>
      </c>
      <c r="C117" s="9" t="s">
        <v>435</v>
      </c>
      <c r="D117" s="9" t="s">
        <v>436</v>
      </c>
      <c r="E117" s="9" t="s">
        <v>435</v>
      </c>
      <c r="F117" s="11">
        <v>90</v>
      </c>
      <c r="G117" s="12">
        <v>17.434210526315788</v>
      </c>
      <c r="H117" s="12">
        <v>48.666691</v>
      </c>
      <c r="I117" s="12">
        <v>14.98</v>
      </c>
      <c r="J117" s="12">
        <v>97.333382</v>
      </c>
      <c r="K117" s="11">
        <v>0</v>
      </c>
      <c r="L117" s="13">
        <v>7.3333820000000003</v>
      </c>
      <c r="M117" s="14">
        <v>7.3333820000000003</v>
      </c>
      <c r="N117" s="14">
        <v>0</v>
      </c>
      <c r="O117" s="15">
        <v>36.986282876721575</v>
      </c>
      <c r="P117" s="16" t="str">
        <f>IFERROR(VLOOKUP(E117,'Do Not Send'!A:B,2,FALSE),"-")</f>
        <v>-</v>
      </c>
    </row>
    <row r="118" spans="1:16">
      <c r="A118" s="10" t="s">
        <v>16</v>
      </c>
      <c r="B118" s="9" t="s">
        <v>437</v>
      </c>
      <c r="C118" s="9" t="s">
        <v>438</v>
      </c>
      <c r="D118" s="9" t="s">
        <v>439</v>
      </c>
      <c r="E118" s="9" t="s">
        <v>438</v>
      </c>
      <c r="F118" s="11">
        <v>38</v>
      </c>
      <c r="G118" s="12">
        <v>21.957236842105264</v>
      </c>
      <c r="H118" s="12">
        <v>22.666678000000001</v>
      </c>
      <c r="I118" s="12">
        <v>19.260000000000002</v>
      </c>
      <c r="J118" s="12">
        <v>45.333356000000002</v>
      </c>
      <c r="K118" s="11">
        <v>0</v>
      </c>
      <c r="L118" s="13">
        <v>7.333356000000002</v>
      </c>
      <c r="M118" s="14">
        <v>7.333356000000002</v>
      </c>
      <c r="N118" s="14">
        <v>0</v>
      </c>
      <c r="O118" s="15">
        <v>33.529395000008385</v>
      </c>
      <c r="P118" s="16" t="str">
        <f>IFERROR(VLOOKUP(E118,'Do Not Send'!A:B,2,FALSE),"-")</f>
        <v>-</v>
      </c>
    </row>
    <row r="119" spans="1:16">
      <c r="A119" s="10" t="s">
        <v>16</v>
      </c>
      <c r="B119" s="9" t="s">
        <v>440</v>
      </c>
      <c r="C119" s="9" t="s">
        <v>441</v>
      </c>
      <c r="D119" s="9" t="s">
        <v>442</v>
      </c>
      <c r="E119" s="9" t="s">
        <v>441</v>
      </c>
      <c r="F119" s="11">
        <v>48</v>
      </c>
      <c r="G119" s="12">
        <v>31.578947368421051</v>
      </c>
      <c r="H119" s="12">
        <v>27.333347</v>
      </c>
      <c r="I119" s="12">
        <v>6.42</v>
      </c>
      <c r="J119" s="12">
        <v>54.666694</v>
      </c>
      <c r="K119" s="11">
        <v>0</v>
      </c>
      <c r="L119" s="13">
        <v>6.6666939999999997</v>
      </c>
      <c r="M119" s="14">
        <v>6.6666939999999997</v>
      </c>
      <c r="N119" s="14">
        <v>0</v>
      </c>
      <c r="O119" s="15">
        <v>35.121933658545366</v>
      </c>
      <c r="P119" s="16" t="str">
        <f>IFERROR(VLOOKUP(E119,'Do Not Send'!A:B,2,FALSE),"-")</f>
        <v>-</v>
      </c>
    </row>
    <row r="120" spans="1:16">
      <c r="A120" s="10" t="s">
        <v>16</v>
      </c>
      <c r="B120" s="9" t="s">
        <v>443</v>
      </c>
      <c r="C120" s="9" t="s">
        <v>444</v>
      </c>
      <c r="D120" s="9" t="s">
        <v>445</v>
      </c>
      <c r="E120" s="9" t="s">
        <v>446</v>
      </c>
      <c r="F120" s="11">
        <v>24</v>
      </c>
      <c r="G120" s="12">
        <v>11.513157894736842</v>
      </c>
      <c r="H120" s="12">
        <v>15.333341000000001</v>
      </c>
      <c r="I120" s="12">
        <v>2.14</v>
      </c>
      <c r="J120" s="12">
        <v>30.666682000000002</v>
      </c>
      <c r="K120" s="11">
        <v>0</v>
      </c>
      <c r="L120" s="13">
        <v>6.6666820000000016</v>
      </c>
      <c r="M120" s="14">
        <v>6.6666820000000016</v>
      </c>
      <c r="N120" s="14">
        <v>0</v>
      </c>
      <c r="O120" s="15">
        <v>31.304332173920869</v>
      </c>
      <c r="P120" s="16" t="str">
        <f>IFERROR(VLOOKUP(E120,'Do Not Send'!A:B,2,FALSE),"-")</f>
        <v>-</v>
      </c>
    </row>
    <row r="121" spans="1:16">
      <c r="A121" s="10" t="s">
        <v>16</v>
      </c>
      <c r="B121" s="9" t="s">
        <v>447</v>
      </c>
      <c r="C121" s="9" t="s">
        <v>448</v>
      </c>
      <c r="D121" s="9" t="s">
        <v>449</v>
      </c>
      <c r="E121" s="9" t="s">
        <v>448</v>
      </c>
      <c r="F121" s="11">
        <v>24</v>
      </c>
      <c r="G121" s="12">
        <v>9.8684210526315788</v>
      </c>
      <c r="H121" s="12">
        <v>15.333341000000001</v>
      </c>
      <c r="I121" s="12">
        <v>0</v>
      </c>
      <c r="J121" s="12">
        <v>30.666682000000002</v>
      </c>
      <c r="K121" s="11">
        <v>0</v>
      </c>
      <c r="L121" s="13">
        <v>6.6666820000000016</v>
      </c>
      <c r="M121" s="14">
        <v>6.6666820000000016</v>
      </c>
      <c r="N121" s="14">
        <v>0</v>
      </c>
      <c r="O121" s="15">
        <v>31.304332173920869</v>
      </c>
      <c r="P121" s="16" t="str">
        <f>IFERROR(VLOOKUP(E121,'Do Not Send'!A:B,2,FALSE),"-")</f>
        <v>-</v>
      </c>
    </row>
    <row r="122" spans="1:16">
      <c r="A122" s="10" t="s">
        <v>16</v>
      </c>
      <c r="B122" s="9" t="s">
        <v>450</v>
      </c>
      <c r="C122" s="9" t="s">
        <v>451</v>
      </c>
      <c r="D122" s="9" t="s">
        <v>452</v>
      </c>
      <c r="E122" s="9" t="s">
        <v>453</v>
      </c>
      <c r="F122" s="11">
        <v>4</v>
      </c>
      <c r="G122" s="12">
        <v>2.4671052631578947</v>
      </c>
      <c r="H122" s="12">
        <v>5.3333360000000001</v>
      </c>
      <c r="I122" s="12">
        <v>0</v>
      </c>
      <c r="J122" s="12">
        <v>10.666672</v>
      </c>
      <c r="K122" s="11">
        <v>0</v>
      </c>
      <c r="L122" s="13">
        <v>6.6666720000000002</v>
      </c>
      <c r="M122" s="14">
        <v>6.6666720000000002</v>
      </c>
      <c r="N122" s="14">
        <v>0</v>
      </c>
      <c r="O122" s="15">
        <v>14.999992500003751</v>
      </c>
      <c r="P122" s="16" t="str">
        <f>IFERROR(VLOOKUP(E122,'Do Not Send'!A:B,2,FALSE),"-")</f>
        <v>-</v>
      </c>
    </row>
    <row r="123" spans="1:16">
      <c r="A123" s="10" t="s">
        <v>16</v>
      </c>
      <c r="B123" s="9" t="s">
        <v>454</v>
      </c>
      <c r="C123" s="9" t="s">
        <v>455</v>
      </c>
      <c r="D123" s="9" t="s">
        <v>456</v>
      </c>
      <c r="E123" s="9" t="s">
        <v>457</v>
      </c>
      <c r="F123" s="11">
        <v>0</v>
      </c>
      <c r="G123" s="12">
        <v>1.069078947368421</v>
      </c>
      <c r="H123" s="12">
        <v>3.3333349999999999</v>
      </c>
      <c r="I123" s="12">
        <v>8.56</v>
      </c>
      <c r="J123" s="12">
        <v>6.6666699999999999</v>
      </c>
      <c r="K123" s="11">
        <v>0</v>
      </c>
      <c r="L123" s="13">
        <v>6.6666699999999999</v>
      </c>
      <c r="M123" s="14">
        <v>6.6666699999999999</v>
      </c>
      <c r="N123" s="14">
        <v>0</v>
      </c>
      <c r="O123" s="15">
        <v>0</v>
      </c>
      <c r="P123" s="16" t="str">
        <f>IFERROR(VLOOKUP(E123,'Do Not Send'!A:B,2,FALSE),"-")</f>
        <v>-</v>
      </c>
    </row>
    <row r="124" spans="1:16">
      <c r="A124" s="10" t="s">
        <v>16</v>
      </c>
      <c r="B124" s="9" t="s">
        <v>458</v>
      </c>
      <c r="C124" s="9" t="s">
        <v>459</v>
      </c>
      <c r="D124" s="9" t="s">
        <v>460</v>
      </c>
      <c r="E124" s="9" t="s">
        <v>461</v>
      </c>
      <c r="F124" s="11">
        <v>11</v>
      </c>
      <c r="G124" s="12">
        <v>11.595394736842104</v>
      </c>
      <c r="H124" s="12">
        <v>8.6666710000000009</v>
      </c>
      <c r="I124" s="12">
        <v>12.84</v>
      </c>
      <c r="J124" s="12">
        <v>17.333342000000002</v>
      </c>
      <c r="K124" s="11">
        <v>0</v>
      </c>
      <c r="L124" s="13">
        <v>6.3333420000000018</v>
      </c>
      <c r="M124" s="14">
        <v>6.3333420000000018</v>
      </c>
      <c r="N124" s="14">
        <v>0</v>
      </c>
      <c r="O124" s="15">
        <v>25.384602692314033</v>
      </c>
      <c r="P124" s="16" t="str">
        <f>IFERROR(VLOOKUP(E124,'Do Not Send'!A:B,2,FALSE),"-")</f>
        <v>-</v>
      </c>
    </row>
    <row r="125" spans="1:16">
      <c r="A125" s="10" t="s">
        <v>16</v>
      </c>
      <c r="B125" s="9" t="s">
        <v>462</v>
      </c>
      <c r="C125" s="9" t="s">
        <v>463</v>
      </c>
      <c r="D125" s="9" t="s">
        <v>464</v>
      </c>
      <c r="E125" s="9" t="s">
        <v>465</v>
      </c>
      <c r="F125" s="11">
        <v>14</v>
      </c>
      <c r="G125" s="12">
        <v>8.3059210526315788</v>
      </c>
      <c r="H125" s="12">
        <v>10.000005</v>
      </c>
      <c r="I125" s="12">
        <v>19.260000000000002</v>
      </c>
      <c r="J125" s="12">
        <v>20.00001</v>
      </c>
      <c r="K125" s="11">
        <v>0</v>
      </c>
      <c r="L125" s="13">
        <v>6.0000099999999996</v>
      </c>
      <c r="M125" s="14">
        <v>6.0000099999999996</v>
      </c>
      <c r="N125" s="14">
        <v>0</v>
      </c>
      <c r="O125" s="15">
        <v>27.999986000006999</v>
      </c>
      <c r="P125" s="16" t="str">
        <f>IFERROR(VLOOKUP(E125,'Do Not Send'!A:B,2,FALSE),"-")</f>
        <v>-</v>
      </c>
    </row>
    <row r="126" spans="1:16">
      <c r="A126" s="10" t="s">
        <v>16</v>
      </c>
      <c r="B126" s="9" t="s">
        <v>466</v>
      </c>
      <c r="C126" s="9" t="s">
        <v>467</v>
      </c>
      <c r="D126" s="9" t="s">
        <v>468</v>
      </c>
      <c r="E126" s="9" t="s">
        <v>469</v>
      </c>
      <c r="F126" s="11">
        <v>10</v>
      </c>
      <c r="G126" s="12">
        <v>8.6348684210526319</v>
      </c>
      <c r="H126" s="12">
        <v>8.0000040000000006</v>
      </c>
      <c r="I126" s="12">
        <v>8.56</v>
      </c>
      <c r="J126" s="12">
        <v>16.000008000000001</v>
      </c>
      <c r="K126" s="11">
        <v>0</v>
      </c>
      <c r="L126" s="13">
        <v>6.0000080000000011</v>
      </c>
      <c r="M126" s="14">
        <v>6.0000080000000011</v>
      </c>
      <c r="N126" s="14">
        <v>0</v>
      </c>
      <c r="O126" s="15">
        <v>24.999987500006249</v>
      </c>
      <c r="P126" s="16" t="str">
        <f>IFERROR(VLOOKUP(E126,'Do Not Send'!A:B,2,FALSE),"-")</f>
        <v>-</v>
      </c>
    </row>
    <row r="127" spans="1:16">
      <c r="A127" s="10" t="s">
        <v>16</v>
      </c>
      <c r="B127" s="9" t="s">
        <v>470</v>
      </c>
      <c r="C127" s="9" t="s">
        <v>471</v>
      </c>
      <c r="D127" s="9" t="s">
        <v>472</v>
      </c>
      <c r="E127" s="9" t="s">
        <v>471</v>
      </c>
      <c r="F127" s="11">
        <v>48</v>
      </c>
      <c r="G127" s="12">
        <v>8.3881578947368425</v>
      </c>
      <c r="H127" s="12">
        <v>26.666679999999999</v>
      </c>
      <c r="I127" s="12">
        <v>0</v>
      </c>
      <c r="J127" s="12">
        <v>53.333359999999999</v>
      </c>
      <c r="K127" s="11">
        <v>0</v>
      </c>
      <c r="L127" s="13">
        <v>5.333359999999999</v>
      </c>
      <c r="M127" s="14">
        <v>5.333359999999999</v>
      </c>
      <c r="N127" s="14">
        <v>0</v>
      </c>
      <c r="O127" s="15">
        <v>35.999982000008998</v>
      </c>
      <c r="P127" s="16" t="str">
        <f>IFERROR(VLOOKUP(E127,'Do Not Send'!A:B,2,FALSE),"-")</f>
        <v>-</v>
      </c>
    </row>
    <row r="128" spans="1:16">
      <c r="A128" s="10" t="s">
        <v>16</v>
      </c>
      <c r="B128" s="9" t="s">
        <v>473</v>
      </c>
      <c r="C128" s="9" t="s">
        <v>474</v>
      </c>
      <c r="D128" s="9" t="s">
        <v>475</v>
      </c>
      <c r="E128" s="9" t="s">
        <v>476</v>
      </c>
      <c r="F128" s="11">
        <v>0</v>
      </c>
      <c r="G128" s="12">
        <v>3.2072368421052633</v>
      </c>
      <c r="H128" s="12">
        <v>2.666668</v>
      </c>
      <c r="I128" s="12">
        <v>8.56</v>
      </c>
      <c r="J128" s="12">
        <v>5.3333360000000001</v>
      </c>
      <c r="K128" s="11">
        <v>0</v>
      </c>
      <c r="L128" s="13">
        <v>5.3333360000000001</v>
      </c>
      <c r="M128" s="14">
        <v>5.3333360000000001</v>
      </c>
      <c r="N128" s="14">
        <v>0</v>
      </c>
      <c r="O128" s="15">
        <v>0</v>
      </c>
      <c r="P128" s="16" t="str">
        <f>IFERROR(VLOOKUP(E128,'Do Not Send'!A:B,2,FALSE),"-")</f>
        <v>-</v>
      </c>
    </row>
    <row r="129" spans="1:16">
      <c r="A129" s="10" t="s">
        <v>16</v>
      </c>
      <c r="B129" s="9" t="s">
        <v>477</v>
      </c>
      <c r="C129" s="9" t="s">
        <v>478</v>
      </c>
      <c r="D129" s="9" t="s">
        <v>479</v>
      </c>
      <c r="E129" s="9" t="s">
        <v>478</v>
      </c>
      <c r="F129" s="11">
        <v>287</v>
      </c>
      <c r="G129" s="12">
        <v>48.026315789473685</v>
      </c>
      <c r="H129" s="12">
        <v>218.00010900000001</v>
      </c>
      <c r="I129" s="12">
        <v>297.46000000000004</v>
      </c>
      <c r="J129" s="12">
        <v>436.00021800000002</v>
      </c>
      <c r="K129" s="11">
        <v>144</v>
      </c>
      <c r="L129" s="13">
        <v>149.00021800000002</v>
      </c>
      <c r="M129" s="14">
        <v>5.000218000000018</v>
      </c>
      <c r="N129" s="14">
        <v>144</v>
      </c>
      <c r="O129" s="15">
        <v>26.330262064226766</v>
      </c>
      <c r="P129" s="16" t="str">
        <f>IFERROR(VLOOKUP(E129,'Do Not Send'!A:B,2,FALSE),"-")</f>
        <v>-</v>
      </c>
    </row>
    <row r="130" spans="1:16">
      <c r="A130" s="10" t="s">
        <v>16</v>
      </c>
      <c r="B130" s="9" t="s">
        <v>480</v>
      </c>
      <c r="C130" s="9" t="s">
        <v>481</v>
      </c>
      <c r="D130" s="9" t="s">
        <v>482</v>
      </c>
      <c r="E130" s="9" t="s">
        <v>483</v>
      </c>
      <c r="F130" s="11">
        <v>22</v>
      </c>
      <c r="G130" s="12">
        <v>20.148026315789473</v>
      </c>
      <c r="H130" s="12">
        <v>13.33334</v>
      </c>
      <c r="I130" s="12">
        <v>12.84</v>
      </c>
      <c r="J130" s="12">
        <v>26.666679999999999</v>
      </c>
      <c r="K130" s="11">
        <v>0</v>
      </c>
      <c r="L130" s="13">
        <v>4.6666799999999995</v>
      </c>
      <c r="M130" s="14">
        <v>4.6666799999999995</v>
      </c>
      <c r="N130" s="14">
        <v>0</v>
      </c>
      <c r="O130" s="15">
        <v>32.999983500008248</v>
      </c>
      <c r="P130" s="16" t="str">
        <f>IFERROR(VLOOKUP(E130,'Do Not Send'!A:B,2,FALSE),"-")</f>
        <v>-</v>
      </c>
    </row>
    <row r="131" spans="1:16">
      <c r="A131" s="10" t="s">
        <v>16</v>
      </c>
      <c r="B131" s="9" t="s">
        <v>484</v>
      </c>
      <c r="C131" s="9" t="s">
        <v>485</v>
      </c>
      <c r="D131" s="9" t="s">
        <v>486</v>
      </c>
      <c r="E131" s="9" t="s">
        <v>485</v>
      </c>
      <c r="F131" s="11">
        <v>10</v>
      </c>
      <c r="G131" s="12">
        <v>15.049342105263158</v>
      </c>
      <c r="H131" s="12">
        <v>7.3333370000000002</v>
      </c>
      <c r="I131" s="12">
        <v>23.540000000000003</v>
      </c>
      <c r="J131" s="12">
        <v>14.666674</v>
      </c>
      <c r="K131" s="11">
        <v>0</v>
      </c>
      <c r="L131" s="13">
        <v>4.6666740000000004</v>
      </c>
      <c r="M131" s="14">
        <v>4.6666740000000004</v>
      </c>
      <c r="N131" s="14">
        <v>0</v>
      </c>
      <c r="O131" s="15">
        <v>27.272713636370455</v>
      </c>
      <c r="P131" s="16" t="str">
        <f>IFERROR(VLOOKUP(E131,'Do Not Send'!A:B,2,FALSE),"-")</f>
        <v>-</v>
      </c>
    </row>
    <row r="132" spans="1:16">
      <c r="A132" s="10" t="s">
        <v>16</v>
      </c>
      <c r="B132" s="9" t="s">
        <v>487</v>
      </c>
      <c r="C132" s="9" t="s">
        <v>488</v>
      </c>
      <c r="D132" s="9" t="s">
        <v>489</v>
      </c>
      <c r="E132" s="9" t="s">
        <v>488</v>
      </c>
      <c r="F132" s="11">
        <v>25</v>
      </c>
      <c r="G132" s="12">
        <v>7.8947368421052628</v>
      </c>
      <c r="H132" s="12">
        <v>14.666674</v>
      </c>
      <c r="I132" s="12">
        <v>2.14</v>
      </c>
      <c r="J132" s="12">
        <v>29.333348000000001</v>
      </c>
      <c r="K132" s="11">
        <v>0</v>
      </c>
      <c r="L132" s="13">
        <v>4.3333480000000009</v>
      </c>
      <c r="M132" s="14">
        <v>4.3333480000000009</v>
      </c>
      <c r="N132" s="14">
        <v>0</v>
      </c>
      <c r="O132" s="15">
        <v>34.090892045463072</v>
      </c>
      <c r="P132" s="16" t="str">
        <f>IFERROR(VLOOKUP(E132,'Do Not Send'!A:B,2,FALSE),"-")</f>
        <v>-</v>
      </c>
    </row>
    <row r="133" spans="1:16">
      <c r="A133" s="10" t="s">
        <v>16</v>
      </c>
      <c r="B133" s="9" t="s">
        <v>490</v>
      </c>
      <c r="C133" s="9" t="s">
        <v>491</v>
      </c>
      <c r="D133" s="9" t="s">
        <v>492</v>
      </c>
      <c r="E133" s="9" t="s">
        <v>493</v>
      </c>
      <c r="F133" s="11">
        <v>48</v>
      </c>
      <c r="G133" s="12">
        <v>13.651315789473683</v>
      </c>
      <c r="H133" s="12">
        <v>26.000012999999999</v>
      </c>
      <c r="I133" s="12">
        <v>10.700000000000001</v>
      </c>
      <c r="J133" s="12">
        <v>52.000025999999998</v>
      </c>
      <c r="K133" s="11">
        <v>0</v>
      </c>
      <c r="L133" s="13">
        <v>4.0000259999999983</v>
      </c>
      <c r="M133" s="14">
        <v>4.0000259999999983</v>
      </c>
      <c r="N133" s="14">
        <v>0</v>
      </c>
      <c r="O133" s="15">
        <v>36.923058461547697</v>
      </c>
      <c r="P133" s="16" t="str">
        <f>IFERROR(VLOOKUP(E133,'Do Not Send'!A:B,2,FALSE),"-")</f>
        <v>-</v>
      </c>
    </row>
    <row r="134" spans="1:16">
      <c r="A134" s="10" t="s">
        <v>16</v>
      </c>
      <c r="B134" s="9" t="s">
        <v>494</v>
      </c>
      <c r="C134" s="9" t="s">
        <v>495</v>
      </c>
      <c r="D134" s="9" t="s">
        <v>496</v>
      </c>
      <c r="E134" s="9" t="s">
        <v>497</v>
      </c>
      <c r="F134" s="11">
        <v>20</v>
      </c>
      <c r="G134" s="12">
        <v>6.0855263157894735</v>
      </c>
      <c r="H134" s="12">
        <v>12.000006000000001</v>
      </c>
      <c r="I134" s="12">
        <v>19.260000000000002</v>
      </c>
      <c r="J134" s="12">
        <v>24.000012000000002</v>
      </c>
      <c r="K134" s="11">
        <v>0</v>
      </c>
      <c r="L134" s="13">
        <v>4.0000120000000017</v>
      </c>
      <c r="M134" s="14">
        <v>4.0000120000000017</v>
      </c>
      <c r="N134" s="14">
        <v>0</v>
      </c>
      <c r="O134" s="15">
        <v>33.333316666674996</v>
      </c>
      <c r="P134" s="16" t="str">
        <f>IFERROR(VLOOKUP(E134,'Do Not Send'!A:B,2,FALSE),"-")</f>
        <v>-</v>
      </c>
    </row>
    <row r="135" spans="1:16">
      <c r="A135" s="10" t="s">
        <v>16</v>
      </c>
      <c r="B135" s="9" t="s">
        <v>498</v>
      </c>
      <c r="C135" s="9" t="s">
        <v>499</v>
      </c>
      <c r="D135" s="9" t="s">
        <v>500</v>
      </c>
      <c r="E135" s="9" t="s">
        <v>499</v>
      </c>
      <c r="F135" s="11">
        <v>12</v>
      </c>
      <c r="G135" s="12">
        <v>10.032894736842104</v>
      </c>
      <c r="H135" s="12">
        <v>8.0000040000000006</v>
      </c>
      <c r="I135" s="12">
        <v>17.12</v>
      </c>
      <c r="J135" s="12">
        <v>16.000008000000001</v>
      </c>
      <c r="K135" s="11">
        <v>0</v>
      </c>
      <c r="L135" s="13">
        <v>4.0000080000000011</v>
      </c>
      <c r="M135" s="14">
        <v>4.0000080000000011</v>
      </c>
      <c r="N135" s="14">
        <v>0</v>
      </c>
      <c r="O135" s="15">
        <v>29.999985000007499</v>
      </c>
      <c r="P135" s="16" t="str">
        <f>IFERROR(VLOOKUP(E135,'Do Not Send'!A:B,2,FALSE),"-")</f>
        <v>-</v>
      </c>
    </row>
    <row r="136" spans="1:16">
      <c r="A136" s="10" t="s">
        <v>16</v>
      </c>
      <c r="B136" s="9" t="s">
        <v>501</v>
      </c>
      <c r="C136" s="9" t="s">
        <v>502</v>
      </c>
      <c r="D136" s="9" t="s">
        <v>503</v>
      </c>
      <c r="E136" s="9" t="s">
        <v>504</v>
      </c>
      <c r="F136" s="11">
        <v>12</v>
      </c>
      <c r="G136" s="12">
        <v>24.917763157894736</v>
      </c>
      <c r="H136" s="12">
        <v>8.0000040000000006</v>
      </c>
      <c r="I136" s="12">
        <v>0</v>
      </c>
      <c r="J136" s="12">
        <v>16.000008000000001</v>
      </c>
      <c r="K136" s="11">
        <v>0</v>
      </c>
      <c r="L136" s="13">
        <v>4.0000080000000011</v>
      </c>
      <c r="M136" s="14">
        <v>4.0000080000000011</v>
      </c>
      <c r="N136" s="14">
        <v>0</v>
      </c>
      <c r="O136" s="15">
        <v>29.999985000007499</v>
      </c>
      <c r="P136" s="16" t="str">
        <f>IFERROR(VLOOKUP(E136,'Do Not Send'!A:B,2,FALSE),"-")</f>
        <v>-</v>
      </c>
    </row>
    <row r="137" spans="1:16">
      <c r="A137" s="10" t="s">
        <v>16</v>
      </c>
      <c r="B137" s="9" t="s">
        <v>505</v>
      </c>
      <c r="C137" s="9" t="s">
        <v>506</v>
      </c>
      <c r="D137" s="9" t="s">
        <v>507</v>
      </c>
      <c r="E137" s="9" t="s">
        <v>508</v>
      </c>
      <c r="F137" s="11">
        <v>0</v>
      </c>
      <c r="G137" s="12">
        <v>13.651315789473683</v>
      </c>
      <c r="H137" s="12">
        <v>2.0000010000000001</v>
      </c>
      <c r="I137" s="12">
        <v>0</v>
      </c>
      <c r="J137" s="12">
        <v>4.0000020000000003</v>
      </c>
      <c r="K137" s="11">
        <v>0</v>
      </c>
      <c r="L137" s="13">
        <v>4.0000020000000003</v>
      </c>
      <c r="M137" s="14">
        <v>4.0000020000000003</v>
      </c>
      <c r="N137" s="14">
        <v>0</v>
      </c>
      <c r="O137" s="15">
        <v>0</v>
      </c>
      <c r="P137" s="16" t="str">
        <f>IFERROR(VLOOKUP(E137,'Do Not Send'!A:B,2,FALSE),"-")</f>
        <v>-</v>
      </c>
    </row>
    <row r="138" spans="1:16">
      <c r="A138" s="10" t="s">
        <v>16</v>
      </c>
      <c r="B138" s="9" t="s">
        <v>509</v>
      </c>
      <c r="C138" s="9" t="s">
        <v>510</v>
      </c>
      <c r="D138" s="9" t="s">
        <v>511</v>
      </c>
      <c r="E138" s="9" t="s">
        <v>512</v>
      </c>
      <c r="F138" s="11">
        <v>19</v>
      </c>
      <c r="G138" s="12">
        <v>58.717105263157897</v>
      </c>
      <c r="H138" s="12">
        <v>11.333339</v>
      </c>
      <c r="I138" s="12">
        <v>14.98</v>
      </c>
      <c r="J138" s="12">
        <v>22.666678000000001</v>
      </c>
      <c r="K138" s="11">
        <v>0</v>
      </c>
      <c r="L138" s="13">
        <v>3.666678000000001</v>
      </c>
      <c r="M138" s="14">
        <v>3.666678000000001</v>
      </c>
      <c r="N138" s="14">
        <v>0</v>
      </c>
      <c r="O138" s="15">
        <v>33.529395000008385</v>
      </c>
      <c r="P138" s="16" t="str">
        <f>IFERROR(VLOOKUP(E138,'Do Not Send'!A:B,2,FALSE),"-")</f>
        <v>-</v>
      </c>
    </row>
    <row r="139" spans="1:16">
      <c r="A139" s="10" t="s">
        <v>16</v>
      </c>
      <c r="B139" s="9" t="s">
        <v>513</v>
      </c>
      <c r="C139" s="9" t="s">
        <v>514</v>
      </c>
      <c r="D139" s="9" t="s">
        <v>515</v>
      </c>
      <c r="E139" s="9" t="s">
        <v>514</v>
      </c>
      <c r="F139" s="11">
        <v>6</v>
      </c>
      <c r="G139" s="12">
        <v>0.41118421052631576</v>
      </c>
      <c r="H139" s="12">
        <v>4.6666689999999997</v>
      </c>
      <c r="I139" s="12">
        <v>12.84</v>
      </c>
      <c r="J139" s="12">
        <v>9.3333379999999995</v>
      </c>
      <c r="K139" s="11">
        <v>0</v>
      </c>
      <c r="L139" s="13">
        <v>3.3333379999999995</v>
      </c>
      <c r="M139" s="14">
        <v>3.3333379999999995</v>
      </c>
      <c r="N139" s="14">
        <v>0</v>
      </c>
      <c r="O139" s="15">
        <v>25.714272857149286</v>
      </c>
      <c r="P139" s="16" t="str">
        <f>IFERROR(VLOOKUP(E139,'Do Not Send'!A:B,2,FALSE),"-")</f>
        <v>-</v>
      </c>
    </row>
    <row r="140" spans="1:16">
      <c r="A140" s="10" t="s">
        <v>16</v>
      </c>
      <c r="B140" s="9" t="s">
        <v>516</v>
      </c>
      <c r="C140" s="9" t="s">
        <v>517</v>
      </c>
      <c r="D140" s="9" t="s">
        <v>518</v>
      </c>
      <c r="E140" s="9" t="s">
        <v>519</v>
      </c>
      <c r="F140" s="11">
        <v>9</v>
      </c>
      <c r="G140" s="12">
        <v>4.6875</v>
      </c>
      <c r="H140" s="12">
        <v>6.0000030000000004</v>
      </c>
      <c r="I140" s="12">
        <v>4.28</v>
      </c>
      <c r="J140" s="12">
        <v>12.000006000000001</v>
      </c>
      <c r="K140" s="11">
        <v>0</v>
      </c>
      <c r="L140" s="13">
        <v>3.0000060000000008</v>
      </c>
      <c r="M140" s="14">
        <v>3.0000060000000008</v>
      </c>
      <c r="N140" s="14">
        <v>0</v>
      </c>
      <c r="O140" s="15">
        <v>29.999985000007499</v>
      </c>
      <c r="P140" s="16" t="str">
        <f>IFERROR(VLOOKUP(E140,'Do Not Send'!A:B,2,FALSE),"-")</f>
        <v>-</v>
      </c>
    </row>
    <row r="141" spans="1:16">
      <c r="A141" s="10" t="s">
        <v>16</v>
      </c>
      <c r="B141" s="9" t="s">
        <v>520</v>
      </c>
      <c r="C141" s="9" t="s">
        <v>521</v>
      </c>
      <c r="D141" s="9" t="s">
        <v>522</v>
      </c>
      <c r="E141" s="9" t="s">
        <v>523</v>
      </c>
      <c r="F141" s="11">
        <v>1</v>
      </c>
      <c r="G141" s="12">
        <v>3.9473684210526314</v>
      </c>
      <c r="H141" s="12">
        <v>2.0000010000000001</v>
      </c>
      <c r="I141" s="12">
        <v>0</v>
      </c>
      <c r="J141" s="12">
        <v>4.0000020000000003</v>
      </c>
      <c r="K141" s="11">
        <v>0</v>
      </c>
      <c r="L141" s="13">
        <v>3.0000020000000003</v>
      </c>
      <c r="M141" s="14">
        <v>3.0000020000000003</v>
      </c>
      <c r="N141" s="14">
        <v>0</v>
      </c>
      <c r="O141" s="15">
        <v>9.9999950000024995</v>
      </c>
      <c r="P141" s="16" t="str">
        <f>IFERROR(VLOOKUP(E141,'Do Not Send'!A:B,2,FALSE),"-")</f>
        <v>-</v>
      </c>
    </row>
    <row r="142" spans="1:16">
      <c r="A142" s="10" t="s">
        <v>16</v>
      </c>
      <c r="B142" s="9" t="s">
        <v>524</v>
      </c>
      <c r="C142" s="9" t="s">
        <v>525</v>
      </c>
      <c r="D142" s="9" t="s">
        <v>526</v>
      </c>
      <c r="E142" s="9" t="s">
        <v>525</v>
      </c>
      <c r="F142" s="11">
        <v>192</v>
      </c>
      <c r="G142" s="12">
        <v>87.58223684210526</v>
      </c>
      <c r="H142" s="12">
        <v>97.333382</v>
      </c>
      <c r="I142" s="12">
        <v>2.14</v>
      </c>
      <c r="J142" s="12">
        <v>194.666764</v>
      </c>
      <c r="K142" s="11">
        <v>0</v>
      </c>
      <c r="L142" s="13">
        <v>2.6667640000000006</v>
      </c>
      <c r="M142" s="14">
        <v>2.6667640000000006</v>
      </c>
      <c r="N142" s="14">
        <v>0</v>
      </c>
      <c r="O142" s="15">
        <v>39.452035068503015</v>
      </c>
      <c r="P142" s="16" t="str">
        <f>IFERROR(VLOOKUP(E142,'Do Not Send'!A:B,2,FALSE),"-")</f>
        <v>-</v>
      </c>
    </row>
    <row r="143" spans="1:16">
      <c r="A143" s="10" t="s">
        <v>16</v>
      </c>
      <c r="B143" s="9" t="s">
        <v>527</v>
      </c>
      <c r="C143" s="9" t="s">
        <v>528</v>
      </c>
      <c r="D143" s="9" t="s">
        <v>529</v>
      </c>
      <c r="E143" s="9" t="s">
        <v>530</v>
      </c>
      <c r="F143" s="11">
        <v>48</v>
      </c>
      <c r="G143" s="12">
        <v>12.5</v>
      </c>
      <c r="H143" s="12">
        <v>25.333345999999999</v>
      </c>
      <c r="I143" s="12">
        <v>8.56</v>
      </c>
      <c r="J143" s="12">
        <v>50.666691999999998</v>
      </c>
      <c r="K143" s="11">
        <v>0</v>
      </c>
      <c r="L143" s="13">
        <v>2.6666919999999976</v>
      </c>
      <c r="M143" s="14">
        <v>2.6666919999999976</v>
      </c>
      <c r="N143" s="14">
        <v>0</v>
      </c>
      <c r="O143" s="15">
        <v>37.894717894746314</v>
      </c>
      <c r="P143" s="16" t="str">
        <f>IFERROR(VLOOKUP(E143,'Do Not Send'!A:B,2,FALSE),"-")</f>
        <v>-</v>
      </c>
    </row>
    <row r="144" spans="1:16">
      <c r="A144" s="10" t="s">
        <v>16</v>
      </c>
      <c r="B144" s="9" t="s">
        <v>531</v>
      </c>
      <c r="C144" s="9" t="s">
        <v>532</v>
      </c>
      <c r="D144" s="9" t="s">
        <v>533</v>
      </c>
      <c r="E144" s="9" t="s">
        <v>534</v>
      </c>
      <c r="F144" s="11">
        <v>12</v>
      </c>
      <c r="G144" s="12">
        <v>4.8519736842105265</v>
      </c>
      <c r="H144" s="12">
        <v>7.3333370000000002</v>
      </c>
      <c r="I144" s="12">
        <v>6.42</v>
      </c>
      <c r="J144" s="12">
        <v>14.666674</v>
      </c>
      <c r="K144" s="11">
        <v>0</v>
      </c>
      <c r="L144" s="13">
        <v>2.6666740000000004</v>
      </c>
      <c r="M144" s="14">
        <v>2.6666740000000004</v>
      </c>
      <c r="N144" s="14">
        <v>0</v>
      </c>
      <c r="O144" s="15">
        <v>32.72725636364455</v>
      </c>
      <c r="P144" s="16" t="str">
        <f>IFERROR(VLOOKUP(E144,'Do Not Send'!A:B,2,FALSE),"-")</f>
        <v>-</v>
      </c>
    </row>
    <row r="145" spans="1:16">
      <c r="A145" s="10" t="s">
        <v>16</v>
      </c>
      <c r="B145" s="9" t="s">
        <v>535</v>
      </c>
      <c r="C145" s="9" t="s">
        <v>536</v>
      </c>
      <c r="D145" s="9" t="s">
        <v>537</v>
      </c>
      <c r="E145" s="9" t="s">
        <v>538</v>
      </c>
      <c r="F145" s="11">
        <v>0</v>
      </c>
      <c r="G145" s="12">
        <v>3.2072368421052633</v>
      </c>
      <c r="H145" s="12">
        <v>1.333334</v>
      </c>
      <c r="I145" s="12">
        <v>0</v>
      </c>
      <c r="J145" s="12">
        <v>2.666668</v>
      </c>
      <c r="K145" s="11">
        <v>0</v>
      </c>
      <c r="L145" s="13">
        <v>2.666668</v>
      </c>
      <c r="M145" s="14">
        <v>2.666668</v>
      </c>
      <c r="N145" s="14">
        <v>0</v>
      </c>
      <c r="O145" s="15">
        <v>0</v>
      </c>
      <c r="P145" s="16" t="str">
        <f>IFERROR(VLOOKUP(E145,'Do Not Send'!A:B,2,FALSE),"-")</f>
        <v>-</v>
      </c>
    </row>
    <row r="146" spans="1:16">
      <c r="A146" s="10" t="s">
        <v>16</v>
      </c>
      <c r="B146" s="9" t="s">
        <v>539</v>
      </c>
      <c r="C146" s="9" t="s">
        <v>540</v>
      </c>
      <c r="D146" s="9" t="s">
        <v>541</v>
      </c>
      <c r="E146" s="9" t="s">
        <v>540</v>
      </c>
      <c r="F146" s="11">
        <v>0</v>
      </c>
      <c r="G146" s="12">
        <v>8.2236842105263164E-2</v>
      </c>
      <c r="H146" s="12">
        <v>1.333334</v>
      </c>
      <c r="I146" s="12">
        <v>2.14</v>
      </c>
      <c r="J146" s="12">
        <v>2.666668</v>
      </c>
      <c r="K146" s="11">
        <v>0</v>
      </c>
      <c r="L146" s="13">
        <v>2.666668</v>
      </c>
      <c r="M146" s="14">
        <v>2.666668</v>
      </c>
      <c r="N146" s="14">
        <v>0</v>
      </c>
      <c r="O146" s="15">
        <v>0</v>
      </c>
      <c r="P146" s="16" t="str">
        <f>IFERROR(VLOOKUP(E146,'Do Not Send'!A:B,2,FALSE),"-")</f>
        <v>-</v>
      </c>
    </row>
    <row r="147" spans="1:16">
      <c r="A147" s="10" t="s">
        <v>16</v>
      </c>
      <c r="B147" s="9" t="s">
        <v>542</v>
      </c>
      <c r="C147" s="9" t="s">
        <v>543</v>
      </c>
      <c r="D147" s="9" t="s">
        <v>544</v>
      </c>
      <c r="E147" s="9" t="s">
        <v>543</v>
      </c>
      <c r="F147" s="11">
        <v>0</v>
      </c>
      <c r="G147" s="12">
        <v>6.3322368421052628</v>
      </c>
      <c r="H147" s="12">
        <v>1.333334</v>
      </c>
      <c r="I147" s="12">
        <v>0</v>
      </c>
      <c r="J147" s="12">
        <v>2.666668</v>
      </c>
      <c r="K147" s="11">
        <v>0</v>
      </c>
      <c r="L147" s="13">
        <v>2.666668</v>
      </c>
      <c r="M147" s="14">
        <v>2.666668</v>
      </c>
      <c r="N147" s="14">
        <v>0</v>
      </c>
      <c r="O147" s="15">
        <v>0</v>
      </c>
      <c r="P147" s="16" t="str">
        <f>IFERROR(VLOOKUP(E147,'Do Not Send'!A:B,2,FALSE),"-")</f>
        <v>-</v>
      </c>
    </row>
    <row r="148" spans="1:16">
      <c r="A148" s="10" t="s">
        <v>16</v>
      </c>
      <c r="B148" s="9" t="s">
        <v>545</v>
      </c>
      <c r="C148" s="9" t="s">
        <v>546</v>
      </c>
      <c r="D148" s="9" t="s">
        <v>547</v>
      </c>
      <c r="E148" s="9" t="s">
        <v>548</v>
      </c>
      <c r="F148" s="11">
        <v>3</v>
      </c>
      <c r="G148" s="12">
        <v>3.700657894736842</v>
      </c>
      <c r="H148" s="12">
        <v>2.666668</v>
      </c>
      <c r="I148" s="12">
        <v>6.42</v>
      </c>
      <c r="J148" s="12">
        <v>5.3333360000000001</v>
      </c>
      <c r="K148" s="11">
        <v>0</v>
      </c>
      <c r="L148" s="13">
        <v>2.3333360000000001</v>
      </c>
      <c r="M148" s="14">
        <v>2.3333360000000001</v>
      </c>
      <c r="N148" s="14">
        <v>0</v>
      </c>
      <c r="O148" s="15">
        <v>22.499988750005627</v>
      </c>
      <c r="P148" s="16" t="str">
        <f>IFERROR(VLOOKUP(E148,'Do Not Send'!A:B,2,FALSE),"-")</f>
        <v>-</v>
      </c>
    </row>
    <row r="149" spans="1:16">
      <c r="A149" s="10" t="s">
        <v>16</v>
      </c>
      <c r="B149" s="9" t="s">
        <v>549</v>
      </c>
      <c r="C149" s="9" t="s">
        <v>550</v>
      </c>
      <c r="D149" s="9" t="s">
        <v>551</v>
      </c>
      <c r="E149" s="9" t="s">
        <v>550</v>
      </c>
      <c r="F149" s="11">
        <v>13</v>
      </c>
      <c r="G149" s="12">
        <v>4.3585526315789469</v>
      </c>
      <c r="H149" s="12">
        <v>7.3333370000000002</v>
      </c>
      <c r="I149" s="12">
        <v>6.42</v>
      </c>
      <c r="J149" s="12">
        <v>14.666674</v>
      </c>
      <c r="K149" s="11">
        <v>0</v>
      </c>
      <c r="L149" s="13">
        <v>1.6666740000000004</v>
      </c>
      <c r="M149" s="14">
        <v>1.6666740000000004</v>
      </c>
      <c r="N149" s="14">
        <v>0</v>
      </c>
      <c r="O149" s="15">
        <v>35.454527727281594</v>
      </c>
      <c r="P149" s="16" t="str">
        <f>IFERROR(VLOOKUP(E149,'Do Not Send'!A:B,2,FALSE),"-")</f>
        <v>-</v>
      </c>
    </row>
    <row r="150" spans="1:16">
      <c r="A150" s="10" t="s">
        <v>16</v>
      </c>
      <c r="B150" s="9" t="s">
        <v>552</v>
      </c>
      <c r="C150" s="9" t="s">
        <v>553</v>
      </c>
      <c r="D150" s="9" t="s">
        <v>554</v>
      </c>
      <c r="E150" s="9" t="s">
        <v>555</v>
      </c>
      <c r="F150" s="11">
        <v>12</v>
      </c>
      <c r="G150" s="12">
        <v>9.5394736842105257</v>
      </c>
      <c r="H150" s="12">
        <v>6.6666699999999999</v>
      </c>
      <c r="I150" s="12">
        <v>10.700000000000001</v>
      </c>
      <c r="J150" s="12">
        <v>13.33334</v>
      </c>
      <c r="K150" s="11">
        <v>0</v>
      </c>
      <c r="L150" s="13">
        <v>1.3333399999999997</v>
      </c>
      <c r="M150" s="14">
        <v>1.3333399999999997</v>
      </c>
      <c r="N150" s="14">
        <v>0</v>
      </c>
      <c r="O150" s="15">
        <v>35.999982000008998</v>
      </c>
      <c r="P150" s="16" t="str">
        <f>IFERROR(VLOOKUP(E150,'Do Not Send'!A:B,2,FALSE),"-")</f>
        <v>-</v>
      </c>
    </row>
    <row r="151" spans="1:16">
      <c r="A151" s="10" t="s">
        <v>16</v>
      </c>
      <c r="B151" s="9" t="s">
        <v>556</v>
      </c>
      <c r="C151" s="9" t="s">
        <v>557</v>
      </c>
      <c r="D151" s="9" t="s">
        <v>558</v>
      </c>
      <c r="E151" s="9" t="s">
        <v>559</v>
      </c>
      <c r="F151" s="11">
        <v>4</v>
      </c>
      <c r="G151" s="12">
        <v>4.1940789473684212</v>
      </c>
      <c r="H151" s="12">
        <v>2.666668</v>
      </c>
      <c r="I151" s="12">
        <v>2.14</v>
      </c>
      <c r="J151" s="12">
        <v>5.3333360000000001</v>
      </c>
      <c r="K151" s="11">
        <v>0</v>
      </c>
      <c r="L151" s="13">
        <v>1.3333360000000001</v>
      </c>
      <c r="M151" s="14">
        <v>1.3333360000000001</v>
      </c>
      <c r="N151" s="14">
        <v>0</v>
      </c>
      <c r="O151" s="15">
        <v>29.999985000007502</v>
      </c>
      <c r="P151" s="16" t="str">
        <f>IFERROR(VLOOKUP(E151,'Do Not Send'!A:B,2,FALSE),"-")</f>
        <v>-</v>
      </c>
    </row>
    <row r="152" spans="1:16">
      <c r="A152" s="10" t="s">
        <v>16</v>
      </c>
      <c r="B152" s="9" t="s">
        <v>560</v>
      </c>
      <c r="C152" s="9" t="s">
        <v>561</v>
      </c>
      <c r="D152" s="9" t="s">
        <v>562</v>
      </c>
      <c r="E152" s="9" t="s">
        <v>561</v>
      </c>
      <c r="F152" s="11">
        <v>0</v>
      </c>
      <c r="G152" s="12">
        <v>0.41118421052631576</v>
      </c>
      <c r="H152" s="12">
        <v>0.66666700000000001</v>
      </c>
      <c r="I152" s="12">
        <v>0</v>
      </c>
      <c r="J152" s="12">
        <v>1.333334</v>
      </c>
      <c r="K152" s="11">
        <v>0</v>
      </c>
      <c r="L152" s="13">
        <v>1.333334</v>
      </c>
      <c r="M152" s="14">
        <v>1.333334</v>
      </c>
      <c r="N152" s="14">
        <v>0</v>
      </c>
      <c r="O152" s="15">
        <v>0</v>
      </c>
      <c r="P152" s="16" t="str">
        <f>IFERROR(VLOOKUP(E152,'Do Not Send'!A:B,2,FALSE),"-")</f>
        <v>-</v>
      </c>
    </row>
    <row r="153" spans="1:16">
      <c r="A153" s="10" t="s">
        <v>16</v>
      </c>
      <c r="B153" s="9" t="s">
        <v>563</v>
      </c>
      <c r="C153" s="9" t="s">
        <v>564</v>
      </c>
      <c r="D153" s="9" t="s">
        <v>565</v>
      </c>
      <c r="E153" s="9" t="s">
        <v>564</v>
      </c>
      <c r="F153" s="11">
        <v>0</v>
      </c>
      <c r="G153" s="12">
        <v>8.2236842105263164E-2</v>
      </c>
      <c r="H153" s="12">
        <v>0.66666700000000001</v>
      </c>
      <c r="I153" s="12">
        <v>2.14</v>
      </c>
      <c r="J153" s="12">
        <v>1.333334</v>
      </c>
      <c r="K153" s="11">
        <v>0</v>
      </c>
      <c r="L153" s="13">
        <v>1.333334</v>
      </c>
      <c r="M153" s="14">
        <v>1.333334</v>
      </c>
      <c r="N153" s="14">
        <v>0</v>
      </c>
      <c r="O153" s="15">
        <v>0</v>
      </c>
      <c r="P153" s="16" t="str">
        <f>IFERROR(VLOOKUP(E153,'Do Not Send'!A:B,2,FALSE),"-")</f>
        <v>-</v>
      </c>
    </row>
    <row r="154" spans="1:16">
      <c r="A154" s="10" t="s">
        <v>16</v>
      </c>
      <c r="B154" s="9" t="s">
        <v>566</v>
      </c>
      <c r="C154" s="9" t="s">
        <v>567</v>
      </c>
      <c r="D154" s="9" t="s">
        <v>568</v>
      </c>
      <c r="E154" s="9" t="s">
        <v>567</v>
      </c>
      <c r="F154" s="11">
        <v>0</v>
      </c>
      <c r="G154" s="12">
        <v>0</v>
      </c>
      <c r="H154" s="12">
        <v>0.66666700000000001</v>
      </c>
      <c r="I154" s="12">
        <v>2.14</v>
      </c>
      <c r="J154" s="12">
        <v>1.333334</v>
      </c>
      <c r="K154" s="11">
        <v>0</v>
      </c>
      <c r="L154" s="13">
        <v>1.333334</v>
      </c>
      <c r="M154" s="14">
        <v>1.333334</v>
      </c>
      <c r="N154" s="14">
        <v>0</v>
      </c>
      <c r="O154" s="15">
        <v>0</v>
      </c>
      <c r="P154" s="16" t="str">
        <f>IFERROR(VLOOKUP(E154,'Do Not Send'!A:B,2,FALSE),"-")</f>
        <v>-</v>
      </c>
    </row>
    <row r="155" spans="1:16">
      <c r="A155" s="10" t="s">
        <v>16</v>
      </c>
      <c r="B155" s="9" t="s">
        <v>569</v>
      </c>
      <c r="C155" s="9" t="s">
        <v>570</v>
      </c>
      <c r="D155" s="9" t="s">
        <v>571</v>
      </c>
      <c r="E155" s="9" t="s">
        <v>570</v>
      </c>
      <c r="F155" s="11">
        <v>0</v>
      </c>
      <c r="G155" s="12">
        <v>0.24671052631578946</v>
      </c>
      <c r="H155" s="12">
        <v>0.66666700000000001</v>
      </c>
      <c r="I155" s="12">
        <v>0</v>
      </c>
      <c r="J155" s="12">
        <v>1.333334</v>
      </c>
      <c r="K155" s="11">
        <v>0</v>
      </c>
      <c r="L155" s="13">
        <v>1.333334</v>
      </c>
      <c r="M155" s="14">
        <v>1.333334</v>
      </c>
      <c r="N155" s="14">
        <v>0</v>
      </c>
      <c r="O155" s="15">
        <v>0</v>
      </c>
      <c r="P155" s="16" t="str">
        <f>IFERROR(VLOOKUP(E155,'Do Not Send'!A:B,2,FALSE),"-")</f>
        <v>-</v>
      </c>
    </row>
    <row r="156" spans="1:16">
      <c r="A156" s="10" t="s">
        <v>16</v>
      </c>
      <c r="B156" s="9" t="s">
        <v>572</v>
      </c>
      <c r="C156" s="9" t="s">
        <v>573</v>
      </c>
      <c r="D156" s="9" t="s">
        <v>574</v>
      </c>
      <c r="E156" s="9" t="s">
        <v>575</v>
      </c>
      <c r="F156" s="11">
        <v>0</v>
      </c>
      <c r="G156" s="12">
        <v>0.32894736842105265</v>
      </c>
      <c r="H156" s="12">
        <v>0.66666700000000001</v>
      </c>
      <c r="I156" s="12">
        <v>0</v>
      </c>
      <c r="J156" s="12">
        <v>1.333334</v>
      </c>
      <c r="K156" s="11">
        <v>0</v>
      </c>
      <c r="L156" s="13">
        <v>1.333334</v>
      </c>
      <c r="M156" s="14">
        <v>1.333334</v>
      </c>
      <c r="N156" s="14">
        <v>0</v>
      </c>
      <c r="O156" s="15">
        <v>0</v>
      </c>
      <c r="P156" s="16" t="str">
        <f>IFERROR(VLOOKUP(E156,'Do Not Send'!A:B,2,FALSE),"-")</f>
        <v>-</v>
      </c>
    </row>
    <row r="157" spans="1:16">
      <c r="A157" s="10" t="s">
        <v>16</v>
      </c>
      <c r="B157" s="9" t="s">
        <v>576</v>
      </c>
      <c r="C157" s="9" t="s">
        <v>577</v>
      </c>
      <c r="D157" s="9" t="s">
        <v>578</v>
      </c>
      <c r="E157" s="9" t="s">
        <v>579</v>
      </c>
      <c r="F157" s="11">
        <v>7</v>
      </c>
      <c r="G157" s="12">
        <v>2.9605263157894735</v>
      </c>
      <c r="H157" s="12">
        <v>4.0000020000000003</v>
      </c>
      <c r="I157" s="12">
        <v>8.56</v>
      </c>
      <c r="J157" s="12">
        <v>8.0000040000000006</v>
      </c>
      <c r="K157" s="11">
        <v>0</v>
      </c>
      <c r="L157" s="13">
        <v>1.0000040000000006</v>
      </c>
      <c r="M157" s="14">
        <v>1.0000040000000006</v>
      </c>
      <c r="N157" s="14">
        <v>0</v>
      </c>
      <c r="O157" s="15">
        <v>34.999982500008748</v>
      </c>
      <c r="P157" s="16" t="str">
        <f>IFERROR(VLOOKUP(E157,'Do Not Send'!A:B,2,FALSE),"-")</f>
        <v>-</v>
      </c>
    </row>
    <row r="158" spans="1:16">
      <c r="A158" s="10" t="s">
        <v>16</v>
      </c>
      <c r="B158" s="9" t="s">
        <v>580</v>
      </c>
      <c r="C158" s="9" t="s">
        <v>581</v>
      </c>
      <c r="D158" s="9" t="s">
        <v>582</v>
      </c>
      <c r="E158" s="9" t="s">
        <v>583</v>
      </c>
      <c r="F158" s="11">
        <v>10</v>
      </c>
      <c r="G158" s="12">
        <v>16.858552631578949</v>
      </c>
      <c r="H158" s="12">
        <v>5.3333360000000001</v>
      </c>
      <c r="I158" s="12">
        <v>10.700000000000001</v>
      </c>
      <c r="J158" s="12">
        <v>10.666672</v>
      </c>
      <c r="K158" s="11">
        <v>0</v>
      </c>
      <c r="L158" s="13">
        <v>0.66667200000000015</v>
      </c>
      <c r="M158" s="14">
        <v>0.66667200000000015</v>
      </c>
      <c r="N158" s="14">
        <v>0</v>
      </c>
      <c r="O158" s="15">
        <v>37.499981250009377</v>
      </c>
      <c r="P158" s="16" t="str">
        <f>IFERROR(VLOOKUP(E158,'Do Not Send'!A:B,2,FALSE),"-")</f>
        <v>-</v>
      </c>
    </row>
    <row r="159" spans="1:16">
      <c r="A159" s="10" t="s">
        <v>16</v>
      </c>
      <c r="B159" s="9" t="s">
        <v>584</v>
      </c>
      <c r="C159" s="9" t="s">
        <v>585</v>
      </c>
      <c r="D159" s="9" t="s">
        <v>586</v>
      </c>
      <c r="E159" s="9" t="s">
        <v>587</v>
      </c>
      <c r="F159" s="11">
        <v>2</v>
      </c>
      <c r="G159" s="12">
        <v>0.90460526315789469</v>
      </c>
      <c r="H159" s="12">
        <v>1.333334</v>
      </c>
      <c r="I159" s="12">
        <v>4.28</v>
      </c>
      <c r="J159" s="12">
        <v>2.666668</v>
      </c>
      <c r="K159" s="11">
        <v>0</v>
      </c>
      <c r="L159" s="13">
        <v>0.66666800000000004</v>
      </c>
      <c r="M159" s="14">
        <v>0.66666800000000004</v>
      </c>
      <c r="N159" s="14">
        <v>0</v>
      </c>
      <c r="O159" s="15">
        <v>29.999985000007502</v>
      </c>
      <c r="P159" s="16" t="str">
        <f>IFERROR(VLOOKUP(E159,'Do Not Send'!A:B,2,FALSE),"-")</f>
        <v>-</v>
      </c>
    </row>
    <row r="160" spans="1:16">
      <c r="A160" s="10" t="s">
        <v>16</v>
      </c>
      <c r="B160" s="9" t="s">
        <v>588</v>
      </c>
      <c r="C160" s="9" t="s">
        <v>589</v>
      </c>
      <c r="D160" s="9" t="s">
        <v>590</v>
      </c>
      <c r="E160" s="9" t="s">
        <v>589</v>
      </c>
      <c r="F160" s="11">
        <v>203</v>
      </c>
      <c r="G160" s="12">
        <v>45.148026315789473</v>
      </c>
      <c r="H160" s="12">
        <v>272.66680300000002</v>
      </c>
      <c r="I160" s="12">
        <v>261.08000000000004</v>
      </c>
      <c r="J160" s="12">
        <v>545.33360600000003</v>
      </c>
      <c r="K160" s="11">
        <v>1248</v>
      </c>
      <c r="L160" s="13">
        <v>342.33360600000003</v>
      </c>
      <c r="M160" s="14">
        <v>0</v>
      </c>
      <c r="N160" s="14">
        <v>342.33360600000003</v>
      </c>
      <c r="O160" s="15">
        <v>14.889968105138196</v>
      </c>
      <c r="P160" s="16" t="str">
        <f>IFERROR(VLOOKUP(E160,'Do Not Send'!A:B,2,FALSE),"-")</f>
        <v>-</v>
      </c>
    </row>
    <row r="161" spans="1:16">
      <c r="A161" s="10" t="s">
        <v>16</v>
      </c>
      <c r="B161" s="9" t="s">
        <v>591</v>
      </c>
      <c r="C161" s="9" t="s">
        <v>592</v>
      </c>
      <c r="D161" s="9" t="s">
        <v>593</v>
      </c>
      <c r="E161" s="9" t="s">
        <v>592</v>
      </c>
      <c r="F161" s="11">
        <v>307</v>
      </c>
      <c r="G161" s="12">
        <v>34.45723684210526</v>
      </c>
      <c r="H161" s="12">
        <v>159.33341300000001</v>
      </c>
      <c r="I161" s="12">
        <v>207.58</v>
      </c>
      <c r="J161" s="12">
        <v>318.66682600000001</v>
      </c>
      <c r="K161" s="11">
        <v>360</v>
      </c>
      <c r="L161" s="13">
        <v>11.666826000000015</v>
      </c>
      <c r="M161" s="14">
        <v>0</v>
      </c>
      <c r="N161" s="14">
        <v>11.666826000000015</v>
      </c>
      <c r="O161" s="15">
        <v>38.535545585783694</v>
      </c>
      <c r="P161" s="16" t="str">
        <f>IFERROR(VLOOKUP(E161,'Do Not Send'!A:B,2,FALSE),"-")</f>
        <v>-</v>
      </c>
    </row>
    <row r="162" spans="1:16">
      <c r="A162" s="10" t="s">
        <v>16</v>
      </c>
      <c r="B162" s="9" t="s">
        <v>594</v>
      </c>
      <c r="C162" s="9" t="s">
        <v>595</v>
      </c>
      <c r="D162" s="9" t="s">
        <v>596</v>
      </c>
      <c r="E162" s="9" t="s">
        <v>597</v>
      </c>
      <c r="F162" s="11">
        <v>11</v>
      </c>
      <c r="G162" s="12">
        <v>3.125</v>
      </c>
      <c r="H162" s="12">
        <v>9.3333379999999995</v>
      </c>
      <c r="I162" s="12">
        <v>10.700000000000001</v>
      </c>
      <c r="J162" s="12">
        <v>18.666675999999999</v>
      </c>
      <c r="K162" s="11">
        <v>36</v>
      </c>
      <c r="L162" s="13">
        <v>7.6666759999999989</v>
      </c>
      <c r="M162" s="14">
        <v>0</v>
      </c>
      <c r="N162" s="14">
        <v>7.6666759999999989</v>
      </c>
      <c r="O162" s="15">
        <v>23.571416785720178</v>
      </c>
      <c r="P162" s="16" t="str">
        <f>IFERROR(VLOOKUP(E162,'Do Not Send'!A:B,2,FALSE),"-")</f>
        <v>-</v>
      </c>
    </row>
    <row r="163" spans="1:16">
      <c r="A163" s="10"/>
      <c r="B163" s="9"/>
      <c r="C163" s="9"/>
      <c r="D163" s="9"/>
      <c r="E163" s="9"/>
      <c r="F163" s="11"/>
      <c r="G163" s="12"/>
      <c r="H163" s="12"/>
      <c r="I163" s="12"/>
      <c r="J163" s="12"/>
      <c r="K163" s="11"/>
      <c r="L163" s="13"/>
      <c r="M163" s="14"/>
      <c r="N163" s="14"/>
      <c r="O163" s="15"/>
      <c r="P163" s="16"/>
    </row>
    <row r="164" spans="1:16">
      <c r="A164" s="10"/>
      <c r="B164" s="9"/>
      <c r="C164" s="9"/>
      <c r="D164" s="9"/>
      <c r="E164" s="9"/>
      <c r="F164" s="11"/>
      <c r="G164" s="12"/>
      <c r="H164" s="12"/>
      <c r="I164" s="12"/>
      <c r="J164" s="12"/>
      <c r="K164" s="11"/>
      <c r="L164" s="13"/>
      <c r="M164" s="14"/>
      <c r="N164" s="14"/>
      <c r="O164" s="15"/>
      <c r="P164" s="16"/>
    </row>
    <row r="165" spans="1:16">
      <c r="A165" s="10"/>
      <c r="B165" s="9"/>
      <c r="C165" s="9"/>
      <c r="D165" s="9"/>
      <c r="E165" s="9"/>
      <c r="F165" s="11"/>
      <c r="G165" s="12"/>
      <c r="H165" s="12"/>
      <c r="I165" s="12"/>
      <c r="J165" s="12"/>
      <c r="K165" s="11"/>
      <c r="L165" s="13"/>
      <c r="M165" s="14"/>
      <c r="N165" s="14"/>
      <c r="O165" s="15"/>
      <c r="P165" s="16"/>
    </row>
    <row r="166" spans="1:16">
      <c r="A166" s="10"/>
      <c r="B166" s="9"/>
      <c r="C166" s="9"/>
      <c r="D166" s="9"/>
      <c r="E166" s="9"/>
      <c r="F166" s="11"/>
      <c r="G166" s="12"/>
      <c r="H166" s="12"/>
      <c r="I166" s="12"/>
      <c r="J166" s="12"/>
      <c r="K166" s="11"/>
      <c r="L166" s="13"/>
      <c r="M166" s="14"/>
      <c r="N166" s="14"/>
      <c r="O166" s="15"/>
      <c r="P166" s="16"/>
    </row>
    <row r="167" spans="1:16">
      <c r="A167" s="10"/>
      <c r="B167" s="9"/>
      <c r="C167" s="9"/>
      <c r="D167" s="9"/>
      <c r="E167" s="9"/>
      <c r="F167" s="11"/>
      <c r="G167" s="12"/>
      <c r="H167" s="12"/>
      <c r="I167" s="12"/>
      <c r="J167" s="12"/>
      <c r="K167" s="11"/>
      <c r="L167" s="13"/>
      <c r="M167" s="14"/>
      <c r="N167" s="14"/>
      <c r="O167" s="15"/>
      <c r="P167" s="16"/>
    </row>
    <row r="168" spans="1:16">
      <c r="A168" s="10"/>
      <c r="B168" s="9"/>
      <c r="C168" s="9"/>
      <c r="D168" s="9"/>
      <c r="E168" s="9"/>
      <c r="F168" s="11"/>
      <c r="G168" s="12"/>
      <c r="H168" s="12"/>
      <c r="I168" s="12"/>
      <c r="J168" s="12"/>
      <c r="K168" s="11"/>
      <c r="L168" s="13"/>
      <c r="M168" s="14"/>
      <c r="N168" s="14"/>
      <c r="O168" s="15"/>
      <c r="P168" s="16"/>
    </row>
    <row r="169" spans="1:16">
      <c r="A169" s="10"/>
      <c r="B169" s="9"/>
      <c r="C169" s="9"/>
      <c r="D169" s="9"/>
      <c r="E169" s="9"/>
      <c r="F169" s="11"/>
      <c r="G169" s="12"/>
      <c r="H169" s="12"/>
      <c r="I169" s="12"/>
      <c r="J169" s="12"/>
      <c r="K169" s="11"/>
      <c r="L169" s="13"/>
      <c r="M169" s="14"/>
      <c r="N169" s="14"/>
      <c r="O169" s="15"/>
      <c r="P169" s="16"/>
    </row>
    <row r="170" spans="1:16">
      <c r="A170" s="10"/>
      <c r="B170" s="9"/>
      <c r="C170" s="9"/>
      <c r="D170" s="9"/>
      <c r="E170" s="9"/>
      <c r="F170" s="11"/>
      <c r="G170" s="12"/>
      <c r="H170" s="12"/>
      <c r="I170" s="12"/>
      <c r="J170" s="12"/>
      <c r="K170" s="11"/>
      <c r="L170" s="13"/>
      <c r="M170" s="14"/>
      <c r="N170" s="14"/>
      <c r="O170" s="15"/>
      <c r="P170" s="16"/>
    </row>
    <row r="171" spans="1:16">
      <c r="A171" s="10"/>
      <c r="B171" s="9"/>
      <c r="C171" s="9"/>
      <c r="D171" s="9"/>
      <c r="E171" s="9"/>
      <c r="F171" s="11"/>
      <c r="G171" s="12"/>
      <c r="H171" s="12"/>
      <c r="I171" s="12"/>
      <c r="J171" s="12"/>
      <c r="K171" s="11"/>
      <c r="L171" s="13"/>
      <c r="M171" s="14"/>
      <c r="N171" s="14"/>
      <c r="O171" s="15"/>
      <c r="P171" s="16"/>
    </row>
    <row r="172" spans="1:16">
      <c r="A172" s="10"/>
      <c r="B172" s="9"/>
      <c r="C172" s="9"/>
      <c r="D172" s="9"/>
      <c r="E172" s="9"/>
      <c r="F172" s="11"/>
      <c r="G172" s="12"/>
      <c r="H172" s="12"/>
      <c r="I172" s="12"/>
      <c r="J172" s="12"/>
      <c r="K172" s="11"/>
      <c r="L172" s="13"/>
      <c r="M172" s="14"/>
      <c r="N172" s="14"/>
      <c r="O172" s="15"/>
      <c r="P172" s="16"/>
    </row>
    <row r="173" spans="1:16">
      <c r="A173" s="10"/>
      <c r="B173" s="9"/>
      <c r="C173" s="9"/>
      <c r="D173" s="9"/>
      <c r="E173" s="9"/>
      <c r="F173" s="11"/>
      <c r="G173" s="12"/>
      <c r="H173" s="12"/>
      <c r="I173" s="12"/>
      <c r="J173" s="12"/>
      <c r="K173" s="11"/>
      <c r="L173" s="13"/>
      <c r="M173" s="14"/>
      <c r="N173" s="14"/>
      <c r="O173" s="15"/>
      <c r="P173" s="16"/>
    </row>
    <row r="174" spans="1:16">
      <c r="A174" s="10"/>
      <c r="B174" s="9"/>
      <c r="C174" s="9"/>
      <c r="D174" s="9"/>
      <c r="E174" s="9"/>
      <c r="F174" s="11"/>
      <c r="G174" s="12"/>
      <c r="H174" s="12"/>
      <c r="I174" s="12"/>
      <c r="J174" s="12"/>
      <c r="K174" s="11"/>
      <c r="L174" s="13"/>
      <c r="M174" s="14"/>
      <c r="N174" s="14"/>
      <c r="O174" s="15"/>
      <c r="P174" s="16"/>
    </row>
    <row r="175" spans="1:16">
      <c r="A175" s="10"/>
      <c r="B175" s="9"/>
      <c r="C175" s="9"/>
      <c r="D175" s="9"/>
      <c r="E175" s="9"/>
      <c r="F175" s="11"/>
      <c r="G175" s="12"/>
      <c r="H175" s="12"/>
      <c r="I175" s="12"/>
      <c r="J175" s="12"/>
      <c r="K175" s="11"/>
      <c r="L175" s="13"/>
      <c r="M175" s="14"/>
      <c r="N175" s="14"/>
      <c r="O175" s="15"/>
      <c r="P175" s="16"/>
    </row>
    <row r="176" spans="1:16">
      <c r="A176" s="10"/>
      <c r="B176" s="9"/>
      <c r="C176" s="9"/>
      <c r="D176" s="9"/>
      <c r="E176" s="9"/>
      <c r="F176" s="11"/>
      <c r="G176" s="12"/>
      <c r="H176" s="12"/>
      <c r="I176" s="12"/>
      <c r="J176" s="12"/>
      <c r="K176" s="11"/>
      <c r="L176" s="13"/>
      <c r="M176" s="14"/>
      <c r="N176" s="14"/>
      <c r="O176" s="15"/>
      <c r="P176" s="16"/>
    </row>
    <row r="177" spans="1:16">
      <c r="A177" s="10"/>
      <c r="B177" s="9"/>
      <c r="C177" s="9"/>
      <c r="D177" s="9"/>
      <c r="E177" s="9"/>
      <c r="F177" s="11"/>
      <c r="G177" s="12"/>
      <c r="H177" s="12"/>
      <c r="I177" s="12"/>
      <c r="J177" s="12"/>
      <c r="K177" s="11"/>
      <c r="L177" s="13"/>
      <c r="M177" s="14"/>
      <c r="N177" s="14"/>
      <c r="O177" s="15"/>
      <c r="P177" s="16"/>
    </row>
    <row r="178" spans="1:16">
      <c r="A178" s="10"/>
      <c r="B178" s="9"/>
      <c r="C178" s="9"/>
      <c r="D178" s="9"/>
      <c r="E178" s="9"/>
      <c r="F178" s="11"/>
      <c r="G178" s="12"/>
      <c r="H178" s="12"/>
      <c r="I178" s="12"/>
      <c r="J178" s="12"/>
      <c r="K178" s="11"/>
      <c r="L178" s="13"/>
      <c r="M178" s="14"/>
      <c r="N178" s="14"/>
      <c r="O178" s="15"/>
      <c r="P178" s="16"/>
    </row>
    <row r="179" spans="1:16">
      <c r="A179" s="10"/>
      <c r="B179" s="9"/>
      <c r="C179" s="9"/>
      <c r="D179" s="9"/>
      <c r="E179" s="9"/>
      <c r="F179" s="11"/>
      <c r="G179" s="12"/>
      <c r="H179" s="12"/>
      <c r="I179" s="12"/>
      <c r="J179" s="12"/>
      <c r="K179" s="11"/>
      <c r="L179" s="13"/>
      <c r="M179" s="14"/>
      <c r="N179" s="14"/>
      <c r="O179" s="15"/>
      <c r="P179" s="16"/>
    </row>
    <row r="180" spans="1:16">
      <c r="A180" s="10"/>
      <c r="B180" s="9"/>
      <c r="C180" s="9"/>
      <c r="D180" s="9"/>
      <c r="E180" s="9"/>
      <c r="F180" s="11"/>
      <c r="G180" s="12"/>
      <c r="H180" s="12"/>
      <c r="I180" s="12"/>
      <c r="J180" s="12"/>
      <c r="K180" s="11"/>
      <c r="L180" s="13"/>
      <c r="M180" s="14"/>
      <c r="N180" s="14"/>
      <c r="O180" s="15"/>
      <c r="P180" s="16"/>
    </row>
    <row r="181" spans="1:16">
      <c r="A181" s="10"/>
      <c r="B181" s="9"/>
      <c r="C181" s="9"/>
      <c r="D181" s="9"/>
      <c r="E181" s="9"/>
      <c r="F181" s="11"/>
      <c r="G181" s="12"/>
      <c r="H181" s="12"/>
      <c r="I181" s="12"/>
      <c r="J181" s="12"/>
      <c r="K181" s="11"/>
      <c r="L181" s="13"/>
      <c r="M181" s="14"/>
      <c r="N181" s="14"/>
      <c r="O181" s="15"/>
      <c r="P181" s="16"/>
    </row>
    <row r="182" spans="1:16">
      <c r="A182" s="10"/>
      <c r="B182" s="9"/>
      <c r="C182" s="9"/>
      <c r="D182" s="9"/>
      <c r="E182" s="9"/>
      <c r="F182" s="11"/>
      <c r="G182" s="12"/>
      <c r="H182" s="12"/>
      <c r="I182" s="12"/>
      <c r="J182" s="12"/>
      <c r="K182" s="11"/>
      <c r="L182" s="13"/>
      <c r="M182" s="14"/>
      <c r="N182" s="14"/>
      <c r="O182" s="15"/>
      <c r="P182" s="16"/>
    </row>
    <row r="183" spans="1:16">
      <c r="A183" s="10"/>
      <c r="B183" s="9"/>
      <c r="C183" s="9"/>
      <c r="D183" s="9"/>
      <c r="E183" s="9"/>
      <c r="F183" s="11"/>
      <c r="G183" s="12"/>
      <c r="H183" s="12"/>
      <c r="I183" s="12"/>
      <c r="J183" s="12"/>
      <c r="K183" s="11"/>
      <c r="L183" s="13"/>
      <c r="M183" s="14"/>
      <c r="N183" s="14"/>
      <c r="O183" s="15"/>
      <c r="P183" s="16"/>
    </row>
    <row r="184" spans="1:16">
      <c r="A184" s="10"/>
      <c r="B184" s="9"/>
      <c r="C184" s="9"/>
      <c r="D184" s="9"/>
      <c r="E184" s="9"/>
      <c r="F184" s="11"/>
      <c r="G184" s="12"/>
      <c r="H184" s="12"/>
      <c r="I184" s="12"/>
      <c r="J184" s="12"/>
      <c r="K184" s="11"/>
      <c r="L184" s="13"/>
      <c r="M184" s="14"/>
      <c r="N184" s="14"/>
      <c r="O184" s="15"/>
      <c r="P184" s="16"/>
    </row>
    <row r="185" spans="1:16">
      <c r="A185" s="10"/>
      <c r="B185" s="9"/>
      <c r="C185" s="9"/>
      <c r="D185" s="9"/>
      <c r="E185" s="9"/>
      <c r="F185" s="11"/>
      <c r="G185" s="12"/>
      <c r="H185" s="12"/>
      <c r="I185" s="12"/>
      <c r="J185" s="12"/>
      <c r="K185" s="11"/>
      <c r="L185" s="13"/>
      <c r="M185" s="14"/>
      <c r="N185" s="14"/>
      <c r="O185" s="15"/>
      <c r="P185" s="16"/>
    </row>
    <row r="186" spans="1:16">
      <c r="A186" s="10"/>
      <c r="B186" s="9"/>
      <c r="C186" s="9"/>
      <c r="D186" s="9"/>
      <c r="E186" s="9"/>
      <c r="F186" s="11"/>
      <c r="G186" s="12"/>
      <c r="H186" s="12"/>
      <c r="I186" s="12"/>
      <c r="J186" s="12"/>
      <c r="K186" s="11"/>
      <c r="L186" s="13"/>
      <c r="M186" s="14"/>
      <c r="N186" s="14"/>
      <c r="O186" s="15"/>
      <c r="P186" s="16"/>
    </row>
    <row r="187" spans="1:16">
      <c r="A187" s="10"/>
      <c r="B187" s="9"/>
      <c r="C187" s="9"/>
      <c r="D187" s="9"/>
      <c r="E187" s="9"/>
      <c r="F187" s="11"/>
      <c r="G187" s="12"/>
      <c r="H187" s="12"/>
      <c r="I187" s="12"/>
      <c r="J187" s="12"/>
      <c r="K187" s="11"/>
      <c r="L187" s="13"/>
      <c r="M187" s="14"/>
      <c r="N187" s="14"/>
      <c r="O187" s="15"/>
      <c r="P187" s="16"/>
    </row>
    <row r="188" spans="1:16">
      <c r="A188" s="10"/>
      <c r="B188" s="9"/>
      <c r="C188" s="9"/>
      <c r="D188" s="9"/>
      <c r="E188" s="9"/>
      <c r="F188" s="11"/>
      <c r="G188" s="12"/>
      <c r="H188" s="12"/>
      <c r="I188" s="12"/>
      <c r="J188" s="12"/>
      <c r="K188" s="11"/>
      <c r="L188" s="13"/>
      <c r="M188" s="14"/>
      <c r="N188" s="14"/>
      <c r="O188" s="15"/>
      <c r="P188" s="16"/>
    </row>
    <row r="189" spans="1:16">
      <c r="A189" s="10"/>
      <c r="B189" s="9"/>
      <c r="C189" s="9"/>
      <c r="D189" s="9"/>
      <c r="E189" s="9"/>
      <c r="F189" s="11"/>
      <c r="G189" s="12"/>
      <c r="H189" s="12"/>
      <c r="I189" s="12"/>
      <c r="J189" s="12"/>
      <c r="K189" s="11"/>
      <c r="L189" s="13"/>
      <c r="M189" s="14"/>
      <c r="N189" s="14"/>
      <c r="O189" s="15"/>
      <c r="P189" s="16"/>
    </row>
    <row r="190" spans="1:16">
      <c r="A190" s="10"/>
      <c r="B190" s="9"/>
      <c r="C190" s="9"/>
      <c r="D190" s="9"/>
      <c r="E190" s="9"/>
      <c r="F190" s="11"/>
      <c r="G190" s="12"/>
      <c r="H190" s="12"/>
      <c r="I190" s="12"/>
      <c r="J190" s="12"/>
      <c r="K190" s="11"/>
      <c r="L190" s="13"/>
      <c r="M190" s="14"/>
      <c r="N190" s="14"/>
      <c r="O190" s="15"/>
      <c r="P190" s="16"/>
    </row>
    <row r="191" spans="1:16">
      <c r="A191" s="10"/>
      <c r="B191" s="9"/>
      <c r="C191" s="9"/>
      <c r="D191" s="9"/>
      <c r="E191" s="9"/>
      <c r="F191" s="11"/>
      <c r="G191" s="12"/>
      <c r="H191" s="12"/>
      <c r="I191" s="12"/>
      <c r="J191" s="12"/>
      <c r="K191" s="11"/>
      <c r="L191" s="13"/>
      <c r="M191" s="14"/>
      <c r="N191" s="14"/>
      <c r="O191" s="15"/>
      <c r="P191" s="16"/>
    </row>
    <row r="192" spans="1:16">
      <c r="A192" s="10"/>
      <c r="B192" s="9"/>
      <c r="C192" s="9"/>
      <c r="D192" s="9"/>
      <c r="E192" s="9"/>
      <c r="F192" s="11"/>
      <c r="G192" s="12"/>
      <c r="H192" s="12"/>
      <c r="I192" s="12"/>
      <c r="J192" s="12"/>
      <c r="K192" s="11"/>
      <c r="L192" s="13"/>
      <c r="M192" s="14"/>
      <c r="N192" s="14"/>
      <c r="O192" s="15"/>
      <c r="P192" s="16"/>
    </row>
    <row r="193" spans="1:16">
      <c r="A193" s="10"/>
      <c r="B193" s="9"/>
      <c r="C193" s="9"/>
      <c r="D193" s="9"/>
      <c r="E193" s="9"/>
      <c r="F193" s="11"/>
      <c r="G193" s="12"/>
      <c r="H193" s="12"/>
      <c r="I193" s="12"/>
      <c r="J193" s="12"/>
      <c r="K193" s="11"/>
      <c r="L193" s="13"/>
      <c r="M193" s="14"/>
      <c r="N193" s="14"/>
      <c r="O193" s="15"/>
      <c r="P193" s="16"/>
    </row>
    <row r="194" spans="1:16">
      <c r="A194" s="10"/>
      <c r="B194" s="9"/>
      <c r="C194" s="9"/>
      <c r="D194" s="9"/>
      <c r="E194" s="9"/>
      <c r="F194" s="11"/>
      <c r="G194" s="12"/>
      <c r="H194" s="12"/>
      <c r="I194" s="12"/>
      <c r="J194" s="12"/>
      <c r="K194" s="11"/>
      <c r="L194" s="13"/>
      <c r="M194" s="14"/>
      <c r="N194" s="14"/>
      <c r="O194" s="15"/>
      <c r="P194" s="16"/>
    </row>
    <row r="195" spans="1:16">
      <c r="A195" s="10"/>
      <c r="B195" s="9"/>
      <c r="C195" s="9"/>
      <c r="D195" s="9"/>
      <c r="E195" s="9"/>
      <c r="F195" s="11"/>
      <c r="G195" s="12"/>
      <c r="H195" s="12"/>
      <c r="I195" s="12"/>
      <c r="J195" s="12"/>
      <c r="K195" s="11"/>
      <c r="L195" s="13"/>
      <c r="M195" s="14"/>
      <c r="N195" s="14"/>
      <c r="O195" s="15"/>
      <c r="P195" s="16"/>
    </row>
    <row r="196" spans="1:16">
      <c r="A196" s="10"/>
      <c r="B196" s="9"/>
      <c r="C196" s="9"/>
      <c r="D196" s="9"/>
      <c r="E196" s="9"/>
      <c r="F196" s="11"/>
      <c r="G196" s="12"/>
      <c r="H196" s="12"/>
      <c r="I196" s="12"/>
      <c r="J196" s="12"/>
      <c r="K196" s="11"/>
      <c r="L196" s="13"/>
      <c r="M196" s="14"/>
      <c r="N196" s="14"/>
      <c r="O196" s="15"/>
      <c r="P196" s="16"/>
    </row>
    <row r="197" spans="1:16">
      <c r="A197" s="10"/>
      <c r="B197" s="9"/>
      <c r="C197" s="9"/>
      <c r="D197" s="9"/>
      <c r="E197" s="9"/>
      <c r="F197" s="11"/>
      <c r="G197" s="12"/>
      <c r="H197" s="12"/>
      <c r="I197" s="12"/>
      <c r="J197" s="12"/>
      <c r="K197" s="11"/>
      <c r="L197" s="13"/>
      <c r="M197" s="14"/>
      <c r="N197" s="14"/>
      <c r="O197" s="15"/>
      <c r="P197" s="16"/>
    </row>
    <row r="198" spans="1:16">
      <c r="A198" s="10"/>
      <c r="B198" s="9"/>
      <c r="C198" s="9"/>
      <c r="D198" s="9"/>
      <c r="E198" s="9"/>
      <c r="F198" s="11"/>
      <c r="G198" s="12"/>
      <c r="H198" s="12"/>
      <c r="I198" s="12"/>
      <c r="J198" s="12"/>
      <c r="K198" s="11"/>
      <c r="L198" s="13"/>
      <c r="M198" s="14"/>
      <c r="N198" s="14"/>
      <c r="O198" s="15"/>
      <c r="P198" s="16"/>
    </row>
    <row r="199" spans="1:16">
      <c r="A199" s="10"/>
      <c r="B199" s="9"/>
      <c r="C199" s="9"/>
      <c r="D199" s="9"/>
      <c r="E199" s="9"/>
      <c r="F199" s="11"/>
      <c r="G199" s="12"/>
      <c r="H199" s="12"/>
      <c r="I199" s="12"/>
      <c r="J199" s="12"/>
      <c r="K199" s="11"/>
      <c r="L199" s="13"/>
      <c r="M199" s="14"/>
      <c r="N199" s="14"/>
      <c r="O199" s="15"/>
      <c r="P199" s="16"/>
    </row>
    <row r="200" spans="1:16">
      <c r="A200" s="10"/>
      <c r="B200" s="9"/>
      <c r="C200" s="9"/>
      <c r="D200" s="9"/>
      <c r="E200" s="9"/>
      <c r="F200" s="11"/>
      <c r="G200" s="12"/>
      <c r="H200" s="12"/>
      <c r="I200" s="12"/>
      <c r="J200" s="12"/>
      <c r="K200" s="11"/>
      <c r="L200" s="13"/>
      <c r="M200" s="14"/>
      <c r="N200" s="14"/>
      <c r="O200" s="15"/>
      <c r="P200" s="16"/>
    </row>
    <row r="201" spans="1:16">
      <c r="A201" s="10"/>
      <c r="B201" s="9"/>
      <c r="C201" s="9"/>
      <c r="D201" s="9"/>
      <c r="E201" s="9"/>
      <c r="F201" s="11"/>
      <c r="G201" s="12"/>
      <c r="H201" s="12"/>
      <c r="I201" s="12"/>
      <c r="J201" s="12"/>
      <c r="K201" s="11"/>
      <c r="L201" s="13"/>
      <c r="M201" s="14"/>
      <c r="N201" s="14"/>
      <c r="O201" s="15"/>
      <c r="P201" s="16"/>
    </row>
    <row r="202" spans="1:16">
      <c r="A202" s="10"/>
      <c r="B202" s="9"/>
      <c r="C202" s="9"/>
      <c r="D202" s="9"/>
      <c r="E202" s="9"/>
      <c r="F202" s="11"/>
      <c r="G202" s="12"/>
      <c r="H202" s="12"/>
      <c r="I202" s="12"/>
      <c r="J202" s="12"/>
      <c r="K202" s="11"/>
      <c r="L202" s="13"/>
      <c r="M202" s="14"/>
      <c r="N202" s="14"/>
      <c r="O202" s="15"/>
      <c r="P202" s="16"/>
    </row>
    <row r="203" spans="1:16">
      <c r="A203" s="10"/>
      <c r="B203" s="9"/>
      <c r="C203" s="9"/>
      <c r="D203" s="9"/>
      <c r="E203" s="9"/>
      <c r="F203" s="11"/>
      <c r="G203" s="12"/>
      <c r="H203" s="12"/>
      <c r="I203" s="12"/>
      <c r="J203" s="12"/>
      <c r="K203" s="11"/>
      <c r="L203" s="13"/>
      <c r="M203" s="14"/>
      <c r="N203" s="14"/>
      <c r="O203" s="15"/>
      <c r="P203" s="16"/>
    </row>
    <row r="204" spans="1:16">
      <c r="A204" s="10"/>
      <c r="B204" s="9"/>
      <c r="C204" s="9"/>
      <c r="D204" s="9"/>
      <c r="E204" s="9"/>
      <c r="F204" s="11"/>
      <c r="G204" s="12"/>
      <c r="H204" s="12"/>
      <c r="I204" s="12"/>
      <c r="J204" s="12"/>
      <c r="K204" s="11"/>
      <c r="L204" s="13"/>
      <c r="M204" s="14"/>
      <c r="N204" s="14"/>
      <c r="O204" s="15"/>
      <c r="P204" s="16"/>
    </row>
    <row r="205" spans="1:16">
      <c r="A205" s="10"/>
      <c r="B205" s="9"/>
      <c r="C205" s="9"/>
      <c r="D205" s="9"/>
      <c r="E205" s="9"/>
      <c r="F205" s="11"/>
      <c r="G205" s="12"/>
      <c r="H205" s="12"/>
      <c r="I205" s="12"/>
      <c r="J205" s="12"/>
      <c r="K205" s="11"/>
      <c r="L205" s="13"/>
      <c r="M205" s="14"/>
      <c r="N205" s="14"/>
      <c r="O205" s="15"/>
      <c r="P205" s="16"/>
    </row>
    <row r="206" spans="1:16">
      <c r="A206" s="10"/>
      <c r="B206" s="9"/>
      <c r="C206" s="9"/>
      <c r="D206" s="9"/>
      <c r="E206" s="9"/>
      <c r="F206" s="11"/>
      <c r="G206" s="12"/>
      <c r="H206" s="12"/>
      <c r="I206" s="12"/>
      <c r="J206" s="12"/>
      <c r="K206" s="11"/>
      <c r="L206" s="13"/>
      <c r="M206" s="14"/>
      <c r="N206" s="14"/>
      <c r="O206" s="15"/>
      <c r="P206" s="16"/>
    </row>
    <row r="207" spans="1:16">
      <c r="A207" s="10"/>
      <c r="B207" s="9"/>
      <c r="C207" s="9"/>
      <c r="D207" s="9"/>
      <c r="E207" s="9"/>
      <c r="F207" s="11"/>
      <c r="G207" s="12"/>
      <c r="H207" s="12"/>
      <c r="I207" s="12"/>
      <c r="J207" s="12"/>
      <c r="K207" s="11"/>
      <c r="L207" s="13"/>
      <c r="M207" s="14"/>
      <c r="N207" s="14"/>
      <c r="O207" s="15"/>
      <c r="P207" s="16"/>
    </row>
    <row r="208" spans="1:16">
      <c r="A208" s="10"/>
      <c r="B208" s="9"/>
      <c r="C208" s="9"/>
      <c r="D208" s="9"/>
      <c r="E208" s="9"/>
      <c r="F208" s="11"/>
      <c r="G208" s="12"/>
      <c r="H208" s="12"/>
      <c r="I208" s="12"/>
      <c r="J208" s="12"/>
      <c r="K208" s="11"/>
      <c r="L208" s="13"/>
      <c r="M208" s="14"/>
      <c r="N208" s="14"/>
      <c r="O208" s="15"/>
      <c r="P208" s="16"/>
    </row>
    <row r="209" spans="1:16">
      <c r="A209" s="10"/>
      <c r="B209" s="9"/>
      <c r="C209" s="9"/>
      <c r="D209" s="9"/>
      <c r="E209" s="9"/>
      <c r="F209" s="11"/>
      <c r="G209" s="12"/>
      <c r="H209" s="12"/>
      <c r="I209" s="12"/>
      <c r="J209" s="12"/>
      <c r="K209" s="11"/>
      <c r="L209" s="13"/>
      <c r="M209" s="14"/>
      <c r="N209" s="14"/>
      <c r="O209" s="15"/>
      <c r="P209" s="16"/>
    </row>
    <row r="210" spans="1:16">
      <c r="A210" s="10"/>
      <c r="B210" s="9"/>
      <c r="C210" s="9"/>
      <c r="D210" s="9"/>
      <c r="E210" s="9"/>
      <c r="F210" s="11"/>
      <c r="G210" s="12"/>
      <c r="H210" s="12"/>
      <c r="I210" s="12"/>
      <c r="J210" s="12"/>
      <c r="K210" s="11"/>
      <c r="L210" s="13"/>
      <c r="M210" s="14"/>
      <c r="N210" s="14"/>
      <c r="O210" s="15"/>
      <c r="P210" s="16"/>
    </row>
    <row r="211" spans="1:16">
      <c r="A211" s="10"/>
      <c r="B211" s="9"/>
      <c r="C211" s="9"/>
      <c r="D211" s="9"/>
      <c r="E211" s="9"/>
      <c r="F211" s="11"/>
      <c r="G211" s="12"/>
      <c r="H211" s="12"/>
      <c r="I211" s="12"/>
      <c r="J211" s="12"/>
      <c r="K211" s="11"/>
      <c r="L211" s="13"/>
      <c r="M211" s="14"/>
      <c r="N211" s="14"/>
      <c r="O211" s="15"/>
      <c r="P211" s="16"/>
    </row>
    <row r="212" spans="1:16">
      <c r="A212" s="10"/>
      <c r="B212" s="9"/>
      <c r="C212" s="9"/>
      <c r="D212" s="9"/>
      <c r="E212" s="9"/>
      <c r="F212" s="11"/>
      <c r="G212" s="12"/>
      <c r="H212" s="12"/>
      <c r="I212" s="12"/>
      <c r="J212" s="12"/>
      <c r="K212" s="11"/>
      <c r="L212" s="13"/>
      <c r="M212" s="14"/>
      <c r="N212" s="14"/>
      <c r="O212" s="15"/>
      <c r="P212" s="16"/>
    </row>
    <row r="213" spans="1:16">
      <c r="A213" s="10"/>
      <c r="B213" s="9"/>
      <c r="C213" s="9"/>
      <c r="D213" s="9"/>
      <c r="E213" s="9"/>
      <c r="F213" s="11"/>
      <c r="G213" s="12"/>
      <c r="H213" s="12"/>
      <c r="I213" s="12"/>
      <c r="J213" s="12"/>
      <c r="K213" s="11"/>
      <c r="L213" s="13"/>
      <c r="M213" s="14"/>
      <c r="N213" s="14"/>
      <c r="O213" s="15"/>
      <c r="P213" s="16"/>
    </row>
    <row r="214" spans="1:16">
      <c r="A214" s="10"/>
      <c r="B214" s="9"/>
      <c r="C214" s="9"/>
      <c r="D214" s="9"/>
      <c r="E214" s="9"/>
      <c r="F214" s="11"/>
      <c r="G214" s="12"/>
      <c r="H214" s="12"/>
      <c r="I214" s="12"/>
      <c r="J214" s="12"/>
      <c r="K214" s="11"/>
      <c r="L214" s="13"/>
      <c r="M214" s="14"/>
      <c r="N214" s="14"/>
      <c r="O214" s="15"/>
      <c r="P214" s="16"/>
    </row>
    <row r="215" spans="1:16">
      <c r="A215" s="10"/>
      <c r="B215" s="9"/>
      <c r="C215" s="9"/>
      <c r="D215" s="9"/>
      <c r="E215" s="9"/>
      <c r="F215" s="11"/>
      <c r="G215" s="12"/>
      <c r="H215" s="12"/>
      <c r="I215" s="12"/>
      <c r="J215" s="12"/>
      <c r="K215" s="11"/>
      <c r="L215" s="13"/>
      <c r="M215" s="14"/>
      <c r="N215" s="14"/>
      <c r="O215" s="15"/>
      <c r="P215" s="16"/>
    </row>
    <row r="216" spans="1:16">
      <c r="A216" s="10"/>
      <c r="B216" s="9"/>
      <c r="C216" s="9"/>
      <c r="D216" s="9"/>
      <c r="E216" s="9"/>
      <c r="F216" s="11"/>
      <c r="G216" s="12"/>
      <c r="H216" s="12"/>
      <c r="I216" s="12"/>
      <c r="J216" s="12"/>
      <c r="K216" s="11"/>
      <c r="L216" s="13"/>
      <c r="M216" s="14"/>
      <c r="N216" s="14"/>
      <c r="O216" s="15"/>
      <c r="P216" s="16"/>
    </row>
    <row r="217" spans="1:16">
      <c r="A217" s="10"/>
      <c r="B217" s="9"/>
      <c r="C217" s="9"/>
      <c r="D217" s="9"/>
      <c r="E217" s="9"/>
      <c r="F217" s="11"/>
      <c r="G217" s="12"/>
      <c r="H217" s="12"/>
      <c r="I217" s="12"/>
      <c r="J217" s="12"/>
      <c r="K217" s="11"/>
      <c r="L217" s="13"/>
      <c r="M217" s="14"/>
      <c r="N217" s="14"/>
      <c r="O217" s="15"/>
      <c r="P217" s="16"/>
    </row>
    <row r="218" spans="1:16">
      <c r="A218" s="10"/>
      <c r="B218" s="9"/>
      <c r="C218" s="9"/>
      <c r="D218" s="9"/>
      <c r="E218" s="9"/>
      <c r="F218" s="11"/>
      <c r="G218" s="12"/>
      <c r="H218" s="12"/>
      <c r="I218" s="12"/>
      <c r="J218" s="12"/>
      <c r="K218" s="11"/>
      <c r="L218" s="13"/>
      <c r="M218" s="14"/>
      <c r="N218" s="14"/>
      <c r="O218" s="15"/>
      <c r="P218" s="16"/>
    </row>
    <row r="219" spans="1:16">
      <c r="A219" s="10"/>
      <c r="B219" s="9"/>
      <c r="C219" s="9"/>
      <c r="D219" s="9"/>
      <c r="E219" s="9"/>
      <c r="F219" s="11"/>
      <c r="G219" s="12"/>
      <c r="H219" s="12"/>
      <c r="I219" s="12"/>
      <c r="J219" s="12"/>
      <c r="K219" s="11"/>
      <c r="L219" s="13"/>
      <c r="M219" s="14"/>
      <c r="N219" s="14"/>
      <c r="O219" s="15"/>
      <c r="P219" s="16"/>
    </row>
    <row r="220" spans="1:16">
      <c r="A220" s="10"/>
      <c r="B220" s="9"/>
      <c r="C220" s="9"/>
      <c r="D220" s="9"/>
      <c r="E220" s="9"/>
      <c r="F220" s="11"/>
      <c r="G220" s="12"/>
      <c r="H220" s="12"/>
      <c r="I220" s="12"/>
      <c r="J220" s="12"/>
      <c r="K220" s="11"/>
      <c r="L220" s="13"/>
      <c r="M220" s="14"/>
      <c r="N220" s="14"/>
      <c r="O220" s="15"/>
      <c r="P220" s="16"/>
    </row>
    <row r="221" spans="1:16">
      <c r="A221" s="10"/>
      <c r="B221" s="9"/>
      <c r="C221" s="9"/>
      <c r="D221" s="9"/>
      <c r="E221" s="9"/>
      <c r="F221" s="11"/>
      <c r="G221" s="12"/>
      <c r="H221" s="12"/>
      <c r="I221" s="12"/>
      <c r="J221" s="12"/>
      <c r="K221" s="11"/>
      <c r="L221" s="13"/>
      <c r="M221" s="14"/>
      <c r="N221" s="14"/>
      <c r="O221" s="15"/>
      <c r="P221" s="16"/>
    </row>
    <row r="222" spans="1:16">
      <c r="A222" s="10"/>
      <c r="B222" s="9"/>
      <c r="C222" s="9"/>
      <c r="D222" s="9"/>
      <c r="E222" s="9"/>
      <c r="F222" s="11"/>
      <c r="G222" s="12"/>
      <c r="H222" s="12"/>
      <c r="I222" s="12"/>
      <c r="J222" s="12"/>
      <c r="K222" s="11"/>
      <c r="L222" s="13"/>
      <c r="M222" s="14"/>
      <c r="N222" s="14"/>
      <c r="O222" s="15"/>
      <c r="P222" s="16"/>
    </row>
    <row r="223" spans="1:16">
      <c r="A223" s="10"/>
      <c r="B223" s="9"/>
      <c r="C223" s="9"/>
      <c r="D223" s="9"/>
      <c r="E223" s="9"/>
      <c r="F223" s="11"/>
      <c r="G223" s="12"/>
      <c r="H223" s="12"/>
      <c r="I223" s="12"/>
      <c r="J223" s="12"/>
      <c r="K223" s="11"/>
      <c r="L223" s="13"/>
      <c r="M223" s="14"/>
      <c r="N223" s="14"/>
      <c r="O223" s="15"/>
      <c r="P223" s="16"/>
    </row>
    <row r="224" spans="1:16">
      <c r="A224" s="10"/>
      <c r="B224" s="9"/>
      <c r="C224" s="9"/>
      <c r="D224" s="9"/>
      <c r="E224" s="9"/>
      <c r="F224" s="11"/>
      <c r="G224" s="12"/>
      <c r="H224" s="12"/>
      <c r="I224" s="12"/>
      <c r="J224" s="12"/>
      <c r="K224" s="11"/>
      <c r="L224" s="13"/>
      <c r="M224" s="14"/>
      <c r="N224" s="14"/>
      <c r="O224" s="15"/>
      <c r="P224" s="16"/>
    </row>
    <row r="225" spans="1:16">
      <c r="A225" s="10"/>
      <c r="B225" s="9"/>
      <c r="C225" s="9"/>
      <c r="D225" s="9"/>
      <c r="E225" s="9"/>
      <c r="F225" s="11"/>
      <c r="G225" s="12"/>
      <c r="H225" s="12"/>
      <c r="I225" s="12"/>
      <c r="J225" s="12"/>
      <c r="K225" s="11"/>
      <c r="L225" s="13"/>
      <c r="M225" s="14"/>
      <c r="N225" s="14"/>
      <c r="O225" s="15"/>
      <c r="P225" s="16"/>
    </row>
    <row r="226" spans="1:16">
      <c r="A226" s="10"/>
      <c r="B226" s="9"/>
      <c r="C226" s="9"/>
      <c r="D226" s="9"/>
      <c r="E226" s="9"/>
      <c r="F226" s="11"/>
      <c r="G226" s="12"/>
      <c r="H226" s="12"/>
      <c r="I226" s="12"/>
      <c r="J226" s="12"/>
      <c r="K226" s="11"/>
      <c r="L226" s="13"/>
      <c r="M226" s="14"/>
      <c r="N226" s="14"/>
      <c r="O226" s="15"/>
      <c r="P226" s="16"/>
    </row>
    <row r="227" spans="1:16">
      <c r="A227" s="10"/>
      <c r="B227" s="9"/>
      <c r="C227" s="9"/>
      <c r="D227" s="9"/>
      <c r="E227" s="9"/>
      <c r="F227" s="11"/>
      <c r="G227" s="12"/>
      <c r="H227" s="12"/>
      <c r="I227" s="12"/>
      <c r="J227" s="12"/>
      <c r="K227" s="11"/>
      <c r="L227" s="13"/>
      <c r="M227" s="14"/>
      <c r="N227" s="14"/>
      <c r="O227" s="15"/>
      <c r="P227" s="16"/>
    </row>
    <row r="228" spans="1:16">
      <c r="A228" s="10"/>
      <c r="B228" s="9"/>
      <c r="C228" s="9"/>
      <c r="D228" s="9"/>
      <c r="E228" s="9"/>
      <c r="F228" s="11"/>
      <c r="G228" s="12"/>
      <c r="H228" s="12"/>
      <c r="I228" s="12"/>
      <c r="J228" s="12"/>
      <c r="K228" s="11"/>
      <c r="L228" s="13"/>
      <c r="M228" s="14"/>
      <c r="N228" s="14"/>
      <c r="O228" s="15"/>
      <c r="P228" s="16"/>
    </row>
    <row r="229" spans="1:16">
      <c r="A229" s="10"/>
      <c r="B229" s="9"/>
      <c r="C229" s="9"/>
      <c r="D229" s="9"/>
      <c r="E229" s="9"/>
      <c r="F229" s="11"/>
      <c r="G229" s="12"/>
      <c r="H229" s="12"/>
      <c r="I229" s="12"/>
      <c r="J229" s="12"/>
      <c r="K229" s="11"/>
      <c r="L229" s="13"/>
      <c r="M229" s="14"/>
      <c r="N229" s="14"/>
      <c r="O229" s="15"/>
      <c r="P229" s="16"/>
    </row>
    <row r="230" spans="1:16">
      <c r="A230" s="10"/>
      <c r="B230" s="9"/>
      <c r="C230" s="9"/>
      <c r="D230" s="9"/>
      <c r="E230" s="9"/>
      <c r="F230" s="11"/>
      <c r="G230" s="12"/>
      <c r="H230" s="12"/>
      <c r="I230" s="12"/>
      <c r="J230" s="12"/>
      <c r="K230" s="11"/>
      <c r="L230" s="13"/>
      <c r="M230" s="14"/>
      <c r="N230" s="14"/>
      <c r="O230" s="15"/>
      <c r="P230" s="16"/>
    </row>
    <row r="231" spans="1:16">
      <c r="A231" s="10"/>
      <c r="B231" s="9"/>
      <c r="C231" s="9"/>
      <c r="D231" s="9"/>
      <c r="E231" s="9"/>
      <c r="F231" s="11"/>
      <c r="G231" s="12"/>
      <c r="H231" s="12"/>
      <c r="I231" s="12"/>
      <c r="J231" s="12"/>
      <c r="K231" s="11"/>
      <c r="L231" s="13"/>
      <c r="M231" s="14"/>
      <c r="N231" s="14"/>
      <c r="O231" s="15"/>
      <c r="P231" s="16"/>
    </row>
    <row r="232" spans="1:16">
      <c r="A232" s="10"/>
      <c r="B232" s="9"/>
      <c r="C232" s="9"/>
      <c r="D232" s="9"/>
      <c r="E232" s="9"/>
      <c r="F232" s="11"/>
      <c r="G232" s="12"/>
      <c r="H232" s="12"/>
      <c r="I232" s="12"/>
      <c r="J232" s="12"/>
      <c r="K232" s="11"/>
      <c r="L232" s="13"/>
      <c r="M232" s="14"/>
      <c r="N232" s="14"/>
      <c r="O232" s="15"/>
      <c r="P232" s="16"/>
    </row>
    <row r="233" spans="1:16">
      <c r="A233" s="10"/>
      <c r="B233" s="9"/>
      <c r="C233" s="9"/>
      <c r="D233" s="9"/>
      <c r="E233" s="9"/>
      <c r="F233" s="11"/>
      <c r="G233" s="12"/>
      <c r="H233" s="12"/>
      <c r="I233" s="12"/>
      <c r="J233" s="12"/>
      <c r="K233" s="11"/>
      <c r="L233" s="13"/>
      <c r="M233" s="14"/>
      <c r="N233" s="14"/>
      <c r="O233" s="15"/>
      <c r="P233" s="16"/>
    </row>
    <row r="234" spans="1:16">
      <c r="A234" s="10"/>
      <c r="B234" s="9"/>
      <c r="C234" s="9"/>
      <c r="D234" s="9"/>
      <c r="E234" s="9"/>
      <c r="F234" s="11"/>
      <c r="G234" s="12"/>
      <c r="H234" s="12"/>
      <c r="I234" s="12"/>
      <c r="J234" s="12"/>
      <c r="K234" s="11"/>
      <c r="L234" s="13"/>
      <c r="M234" s="14"/>
      <c r="N234" s="14"/>
      <c r="O234" s="15"/>
      <c r="P234" s="16"/>
    </row>
    <row r="235" spans="1:16">
      <c r="A235" s="10"/>
      <c r="B235" s="9"/>
      <c r="C235" s="9"/>
      <c r="D235" s="9"/>
      <c r="E235" s="9"/>
      <c r="F235" s="11"/>
      <c r="G235" s="12"/>
      <c r="H235" s="12"/>
      <c r="I235" s="12"/>
      <c r="J235" s="12"/>
      <c r="K235" s="11"/>
      <c r="L235" s="13"/>
      <c r="M235" s="14"/>
      <c r="N235" s="14"/>
      <c r="O235" s="15"/>
      <c r="P235" s="16"/>
    </row>
    <row r="236" spans="1:16">
      <c r="A236" s="10"/>
      <c r="B236" s="9"/>
      <c r="C236" s="9"/>
      <c r="D236" s="9"/>
      <c r="E236" s="9"/>
      <c r="F236" s="11"/>
      <c r="G236" s="12"/>
      <c r="H236" s="12"/>
      <c r="I236" s="12"/>
      <c r="J236" s="12"/>
      <c r="K236" s="11"/>
      <c r="L236" s="13"/>
      <c r="M236" s="14"/>
      <c r="N236" s="14"/>
      <c r="O236" s="15"/>
      <c r="P236" s="16"/>
    </row>
    <row r="237" spans="1:16">
      <c r="A237" s="10"/>
      <c r="B237" s="9"/>
      <c r="C237" s="9"/>
      <c r="D237" s="9"/>
      <c r="E237" s="9"/>
      <c r="F237" s="11"/>
      <c r="G237" s="12"/>
      <c r="H237" s="12"/>
      <c r="I237" s="12"/>
      <c r="J237" s="12"/>
      <c r="K237" s="11"/>
      <c r="L237" s="13"/>
      <c r="M237" s="14"/>
      <c r="N237" s="14"/>
      <c r="O237" s="15"/>
      <c r="P237" s="16"/>
    </row>
    <row r="238" spans="1:16">
      <c r="A238" s="10"/>
      <c r="B238" s="9"/>
      <c r="C238" s="9"/>
      <c r="D238" s="9"/>
      <c r="E238" s="9"/>
      <c r="F238" s="11"/>
      <c r="G238" s="12"/>
      <c r="H238" s="12"/>
      <c r="I238" s="12"/>
      <c r="J238" s="12"/>
      <c r="K238" s="11"/>
      <c r="L238" s="13"/>
      <c r="M238" s="14"/>
      <c r="N238" s="14"/>
      <c r="O238" s="15"/>
      <c r="P238" s="16"/>
    </row>
    <row r="239" spans="1:16">
      <c r="A239" s="10"/>
      <c r="B239" s="9"/>
      <c r="C239" s="9"/>
      <c r="D239" s="9"/>
      <c r="E239" s="9"/>
      <c r="F239" s="11"/>
      <c r="G239" s="12"/>
      <c r="H239" s="12"/>
      <c r="I239" s="12"/>
      <c r="J239" s="12"/>
      <c r="K239" s="11"/>
      <c r="L239" s="13"/>
      <c r="M239" s="14"/>
      <c r="N239" s="14"/>
      <c r="O239" s="15"/>
      <c r="P239" s="16"/>
    </row>
    <row r="240" spans="1:16">
      <c r="A240" s="10"/>
      <c r="B240" s="9"/>
      <c r="C240" s="9"/>
      <c r="D240" s="9"/>
      <c r="E240" s="9"/>
      <c r="F240" s="11"/>
      <c r="G240" s="12"/>
      <c r="H240" s="12"/>
      <c r="I240" s="12"/>
      <c r="J240" s="12"/>
      <c r="K240" s="11"/>
      <c r="L240" s="13"/>
      <c r="M240" s="14"/>
      <c r="N240" s="14"/>
      <c r="O240" s="15"/>
      <c r="P240" s="16"/>
    </row>
    <row r="241" spans="1:16">
      <c r="A241" s="10"/>
      <c r="B241" s="9"/>
      <c r="C241" s="9"/>
      <c r="D241" s="9"/>
      <c r="E241" s="9"/>
      <c r="F241" s="11"/>
      <c r="G241" s="12"/>
      <c r="H241" s="12"/>
      <c r="I241" s="12"/>
      <c r="J241" s="12"/>
      <c r="K241" s="11"/>
      <c r="L241" s="13"/>
      <c r="M241" s="14"/>
      <c r="N241" s="14"/>
      <c r="O241" s="15"/>
      <c r="P241" s="16"/>
    </row>
    <row r="242" spans="1:16">
      <c r="A242" s="10"/>
      <c r="B242" s="9"/>
      <c r="C242" s="9"/>
      <c r="D242" s="9"/>
      <c r="E242" s="9"/>
      <c r="F242" s="11"/>
      <c r="G242" s="12"/>
      <c r="H242" s="12"/>
      <c r="I242" s="12"/>
      <c r="J242" s="12"/>
      <c r="K242" s="11"/>
      <c r="L242" s="13"/>
      <c r="M242" s="14"/>
      <c r="N242" s="14"/>
      <c r="O242" s="15"/>
      <c r="P242" s="16"/>
    </row>
    <row r="243" spans="1:16">
      <c r="A243" s="10"/>
      <c r="B243" s="9"/>
      <c r="C243" s="9"/>
      <c r="D243" s="9"/>
      <c r="E243" s="9"/>
      <c r="F243" s="11"/>
      <c r="G243" s="12"/>
      <c r="H243" s="12"/>
      <c r="I243" s="12"/>
      <c r="J243" s="12"/>
      <c r="K243" s="11"/>
      <c r="L243" s="13"/>
      <c r="M243" s="14"/>
      <c r="N243" s="14"/>
      <c r="O243" s="15"/>
      <c r="P243" s="16"/>
    </row>
    <row r="244" spans="1:16">
      <c r="A244" s="10"/>
      <c r="B244" s="9"/>
      <c r="C244" s="9"/>
      <c r="D244" s="9"/>
      <c r="E244" s="9"/>
      <c r="F244" s="11"/>
      <c r="G244" s="12"/>
      <c r="H244" s="12"/>
      <c r="I244" s="12"/>
      <c r="J244" s="12"/>
      <c r="K244" s="11"/>
      <c r="L244" s="13"/>
      <c r="M244" s="14"/>
      <c r="N244" s="14"/>
      <c r="O244" s="15"/>
      <c r="P244" s="16"/>
    </row>
    <row r="245" spans="1:16">
      <c r="A245" s="10"/>
      <c r="B245" s="9"/>
      <c r="C245" s="9"/>
      <c r="D245" s="9"/>
      <c r="E245" s="9"/>
      <c r="F245" s="11"/>
      <c r="G245" s="12"/>
      <c r="H245" s="12"/>
      <c r="I245" s="12"/>
      <c r="J245" s="12"/>
      <c r="K245" s="11"/>
      <c r="L245" s="13"/>
      <c r="M245" s="14"/>
      <c r="N245" s="14"/>
      <c r="O245" s="15"/>
      <c r="P245" s="16"/>
    </row>
    <row r="246" spans="1:16">
      <c r="A246" s="10"/>
      <c r="B246" s="9"/>
      <c r="C246" s="9"/>
      <c r="D246" s="9"/>
      <c r="E246" s="9"/>
      <c r="F246" s="11"/>
      <c r="G246" s="12"/>
      <c r="H246" s="12"/>
      <c r="I246" s="12"/>
      <c r="J246" s="12"/>
      <c r="K246" s="11"/>
      <c r="L246" s="13"/>
      <c r="M246" s="14"/>
      <c r="N246" s="14"/>
      <c r="O246" s="15"/>
      <c r="P246" s="16"/>
    </row>
    <row r="247" spans="1:16">
      <c r="A247" s="10"/>
      <c r="B247" s="9"/>
      <c r="C247" s="9"/>
      <c r="D247" s="9"/>
      <c r="E247" s="9"/>
      <c r="F247" s="11"/>
      <c r="G247" s="12"/>
      <c r="H247" s="12"/>
      <c r="I247" s="12"/>
      <c r="J247" s="12"/>
      <c r="K247" s="11"/>
      <c r="L247" s="13"/>
      <c r="M247" s="14"/>
      <c r="N247" s="14"/>
      <c r="O247" s="15"/>
      <c r="P247" s="16"/>
    </row>
    <row r="248" spans="1:16">
      <c r="A248" s="10"/>
      <c r="B248" s="9"/>
      <c r="C248" s="9"/>
      <c r="D248" s="9"/>
      <c r="E248" s="9"/>
      <c r="F248" s="11"/>
      <c r="G248" s="12"/>
      <c r="H248" s="12"/>
      <c r="I248" s="12"/>
      <c r="J248" s="12"/>
      <c r="K248" s="11"/>
      <c r="L248" s="13"/>
      <c r="M248" s="14"/>
      <c r="N248" s="14"/>
      <c r="O248" s="15"/>
      <c r="P248" s="16"/>
    </row>
    <row r="249" spans="1:16">
      <c r="A249" s="10"/>
      <c r="B249" s="9"/>
      <c r="C249" s="9"/>
      <c r="D249" s="9"/>
      <c r="E249" s="9"/>
      <c r="F249" s="11"/>
      <c r="G249" s="12"/>
      <c r="H249" s="12"/>
      <c r="I249" s="12"/>
      <c r="J249" s="12"/>
      <c r="K249" s="11"/>
      <c r="L249" s="13"/>
      <c r="M249" s="14"/>
      <c r="N249" s="14"/>
      <c r="O249" s="15"/>
      <c r="P249" s="16"/>
    </row>
    <row r="250" spans="1:16">
      <c r="A250" s="10"/>
      <c r="B250" s="9"/>
      <c r="C250" s="9"/>
      <c r="D250" s="9"/>
      <c r="E250" s="9"/>
      <c r="F250" s="11"/>
      <c r="G250" s="12"/>
      <c r="H250" s="12"/>
      <c r="I250" s="12"/>
      <c r="J250" s="12"/>
      <c r="K250" s="11"/>
      <c r="L250" s="13"/>
      <c r="M250" s="14"/>
      <c r="N250" s="14"/>
      <c r="O250" s="15"/>
      <c r="P250" s="16"/>
    </row>
    <row r="251" spans="1:16">
      <c r="A251" s="10"/>
      <c r="B251" s="9"/>
      <c r="C251" s="9"/>
      <c r="D251" s="9"/>
      <c r="E251" s="9"/>
      <c r="F251" s="11"/>
      <c r="G251" s="12"/>
      <c r="H251" s="12"/>
      <c r="I251" s="12"/>
      <c r="J251" s="12"/>
      <c r="K251" s="11"/>
      <c r="L251" s="13"/>
      <c r="M251" s="14"/>
      <c r="N251" s="14"/>
      <c r="O251" s="15"/>
      <c r="P251" s="16"/>
    </row>
    <row r="252" spans="1:16">
      <c r="A252" s="10"/>
      <c r="B252" s="9"/>
      <c r="C252" s="9"/>
      <c r="D252" s="9"/>
      <c r="E252" s="9"/>
      <c r="F252" s="11"/>
      <c r="G252" s="12"/>
      <c r="H252" s="12"/>
      <c r="I252" s="12"/>
      <c r="J252" s="12"/>
      <c r="K252" s="11"/>
      <c r="L252" s="13"/>
      <c r="M252" s="14"/>
      <c r="N252" s="14"/>
      <c r="O252" s="15"/>
      <c r="P252" s="16"/>
    </row>
    <row r="253" spans="1:16">
      <c r="A253" s="10"/>
      <c r="B253" s="9"/>
      <c r="C253" s="9"/>
      <c r="D253" s="9"/>
      <c r="E253" s="9"/>
      <c r="F253" s="11"/>
      <c r="G253" s="12"/>
      <c r="H253" s="12"/>
      <c r="I253" s="12"/>
      <c r="J253" s="12"/>
      <c r="K253" s="11"/>
      <c r="L253" s="13"/>
      <c r="M253" s="14"/>
      <c r="N253" s="14"/>
      <c r="O253" s="15"/>
      <c r="P253" s="16"/>
    </row>
    <row r="254" spans="1:16">
      <c r="A254" s="10"/>
      <c r="B254" s="9"/>
      <c r="C254" s="9"/>
      <c r="D254" s="9"/>
      <c r="E254" s="9"/>
      <c r="F254" s="11"/>
      <c r="G254" s="12"/>
      <c r="H254" s="12"/>
      <c r="I254" s="12"/>
      <c r="J254" s="12"/>
      <c r="K254" s="11"/>
      <c r="L254" s="13"/>
      <c r="M254" s="14"/>
      <c r="N254" s="14"/>
      <c r="O254" s="15"/>
      <c r="P254" s="16"/>
    </row>
    <row r="255" spans="1:16">
      <c r="A255" s="10"/>
      <c r="B255" s="9"/>
      <c r="C255" s="9"/>
      <c r="D255" s="9"/>
      <c r="E255" s="9"/>
      <c r="F255" s="11"/>
      <c r="G255" s="12"/>
      <c r="H255" s="12"/>
      <c r="I255" s="12"/>
      <c r="J255" s="12"/>
      <c r="K255" s="11"/>
      <c r="L255" s="13"/>
      <c r="M255" s="14"/>
      <c r="N255" s="14"/>
      <c r="O255" s="15"/>
      <c r="P255" s="16"/>
    </row>
    <row r="256" spans="1:16">
      <c r="A256" s="10"/>
      <c r="B256" s="9"/>
      <c r="C256" s="9"/>
      <c r="D256" s="9"/>
      <c r="E256" s="9"/>
      <c r="F256" s="11"/>
      <c r="G256" s="12"/>
      <c r="H256" s="12"/>
      <c r="I256" s="12"/>
      <c r="J256" s="12"/>
      <c r="K256" s="11"/>
      <c r="L256" s="13"/>
      <c r="M256" s="14"/>
      <c r="N256" s="14"/>
      <c r="O256" s="15"/>
      <c r="P256" s="16"/>
    </row>
    <row r="257" spans="1:16">
      <c r="A257" s="10"/>
      <c r="B257" s="9"/>
      <c r="C257" s="9"/>
      <c r="D257" s="9"/>
      <c r="E257" s="9"/>
      <c r="F257" s="11"/>
      <c r="G257" s="12"/>
      <c r="H257" s="12"/>
      <c r="I257" s="12"/>
      <c r="J257" s="12"/>
      <c r="K257" s="11"/>
      <c r="L257" s="13"/>
      <c r="M257" s="14"/>
      <c r="N257" s="14"/>
      <c r="O257" s="15"/>
      <c r="P257" s="16"/>
    </row>
    <row r="258" spans="1:16">
      <c r="A258" s="10"/>
      <c r="B258" s="9"/>
      <c r="C258" s="9"/>
      <c r="D258" s="9"/>
      <c r="E258" s="9"/>
      <c r="F258" s="11"/>
      <c r="G258" s="12"/>
      <c r="H258" s="12"/>
      <c r="I258" s="12"/>
      <c r="J258" s="12"/>
      <c r="K258" s="11"/>
      <c r="L258" s="13"/>
      <c r="M258" s="14"/>
      <c r="N258" s="14"/>
      <c r="O258" s="15"/>
      <c r="P258" s="16"/>
    </row>
    <row r="259" spans="1:16">
      <c r="A259" s="10"/>
      <c r="B259" s="9"/>
      <c r="C259" s="9"/>
      <c r="D259" s="9"/>
      <c r="E259" s="9"/>
      <c r="F259" s="11"/>
      <c r="G259" s="12"/>
      <c r="H259" s="12"/>
      <c r="I259" s="12"/>
      <c r="J259" s="12"/>
      <c r="K259" s="11"/>
      <c r="L259" s="13"/>
      <c r="M259" s="14"/>
      <c r="N259" s="14"/>
      <c r="O259" s="15"/>
      <c r="P259" s="16"/>
    </row>
    <row r="260" spans="1:16">
      <c r="A260" s="10"/>
      <c r="B260" s="9"/>
      <c r="C260" s="9"/>
      <c r="D260" s="9"/>
      <c r="E260" s="9"/>
      <c r="F260" s="11"/>
      <c r="G260" s="12"/>
      <c r="H260" s="12"/>
      <c r="I260" s="12"/>
      <c r="J260" s="12"/>
      <c r="K260" s="11"/>
      <c r="L260" s="13"/>
      <c r="M260" s="14"/>
      <c r="N260" s="14"/>
      <c r="O260" s="15"/>
      <c r="P260" s="16"/>
    </row>
    <row r="261" spans="1:16">
      <c r="A261" s="10"/>
      <c r="B261" s="9"/>
      <c r="C261" s="9"/>
      <c r="D261" s="9"/>
      <c r="E261" s="9"/>
      <c r="F261" s="11"/>
      <c r="G261" s="12"/>
      <c r="H261" s="12"/>
      <c r="I261" s="12"/>
      <c r="J261" s="12"/>
      <c r="K261" s="11"/>
      <c r="L261" s="13"/>
      <c r="M261" s="14"/>
      <c r="N261" s="14"/>
      <c r="O261" s="15"/>
      <c r="P261" s="16"/>
    </row>
    <row r="262" spans="1:16">
      <c r="A262" s="10"/>
      <c r="B262" s="9"/>
      <c r="C262" s="9"/>
      <c r="D262" s="9"/>
      <c r="E262" s="9"/>
      <c r="F262" s="11"/>
      <c r="G262" s="12"/>
      <c r="H262" s="12"/>
      <c r="I262" s="12"/>
      <c r="J262" s="12"/>
      <c r="K262" s="11"/>
      <c r="L262" s="13"/>
      <c r="M262" s="14"/>
      <c r="N262" s="14"/>
      <c r="O262" s="15"/>
      <c r="P262" s="16"/>
    </row>
    <row r="263" spans="1:16">
      <c r="A263" s="10"/>
      <c r="B263" s="9"/>
      <c r="C263" s="9"/>
      <c r="D263" s="9"/>
      <c r="E263" s="9"/>
      <c r="F263" s="11"/>
      <c r="G263" s="12"/>
      <c r="H263" s="12"/>
      <c r="I263" s="12"/>
      <c r="J263" s="12"/>
      <c r="K263" s="11"/>
      <c r="L263" s="13"/>
      <c r="M263" s="14"/>
      <c r="N263" s="14"/>
      <c r="O263" s="15"/>
      <c r="P263" s="16"/>
    </row>
    <row r="264" spans="1:16">
      <c r="A264" s="10"/>
      <c r="B264" s="9"/>
      <c r="C264" s="9"/>
      <c r="D264" s="9"/>
      <c r="E264" s="9"/>
      <c r="F264" s="11"/>
      <c r="G264" s="12"/>
      <c r="H264" s="12"/>
      <c r="I264" s="12"/>
      <c r="J264" s="12"/>
      <c r="K264" s="11"/>
      <c r="L264" s="13"/>
      <c r="M264" s="14"/>
      <c r="N264" s="14"/>
      <c r="O264" s="15"/>
      <c r="P264" s="16"/>
    </row>
    <row r="265" spans="1:16">
      <c r="A265" s="10"/>
      <c r="B265" s="9"/>
      <c r="C265" s="9"/>
      <c r="D265" s="9"/>
      <c r="E265" s="9"/>
      <c r="F265" s="11"/>
      <c r="G265" s="12"/>
      <c r="H265" s="12"/>
      <c r="I265" s="12"/>
      <c r="J265" s="12"/>
      <c r="K265" s="11"/>
      <c r="L265" s="13"/>
      <c r="M265" s="14"/>
      <c r="N265" s="14"/>
      <c r="O265" s="15"/>
      <c r="P265" s="16"/>
    </row>
    <row r="266" spans="1:16">
      <c r="A266" s="10"/>
      <c r="B266" s="9"/>
      <c r="C266" s="9"/>
      <c r="D266" s="9"/>
      <c r="E266" s="9"/>
      <c r="F266" s="11"/>
      <c r="G266" s="12"/>
      <c r="H266" s="12"/>
      <c r="I266" s="12"/>
      <c r="J266" s="12"/>
      <c r="K266" s="11"/>
      <c r="L266" s="13"/>
      <c r="M266" s="14"/>
      <c r="N266" s="14"/>
      <c r="O266" s="15"/>
      <c r="P266" s="16"/>
    </row>
    <row r="267" spans="1:16">
      <c r="A267" s="10"/>
      <c r="B267" s="9"/>
      <c r="C267" s="9"/>
      <c r="D267" s="9"/>
      <c r="E267" s="9"/>
      <c r="F267" s="11"/>
      <c r="G267" s="12"/>
      <c r="H267" s="12"/>
      <c r="I267" s="12"/>
      <c r="J267" s="12"/>
      <c r="K267" s="11"/>
      <c r="L267" s="13"/>
      <c r="M267" s="14"/>
      <c r="N267" s="14"/>
      <c r="O267" s="15"/>
      <c r="P267" s="16"/>
    </row>
    <row r="268" spans="1:16">
      <c r="A268" s="10"/>
      <c r="B268" s="9"/>
      <c r="C268" s="9"/>
      <c r="D268" s="9"/>
      <c r="E268" s="9"/>
      <c r="F268" s="11"/>
      <c r="G268" s="12"/>
      <c r="H268" s="12"/>
      <c r="I268" s="12"/>
      <c r="J268" s="12"/>
      <c r="K268" s="11"/>
      <c r="L268" s="13"/>
      <c r="M268" s="14"/>
      <c r="N268" s="14"/>
      <c r="O268" s="15"/>
      <c r="P268" s="16"/>
    </row>
    <row r="269" spans="1:16">
      <c r="A269" s="10"/>
      <c r="B269" s="9"/>
      <c r="C269" s="9"/>
      <c r="D269" s="9"/>
      <c r="E269" s="9"/>
      <c r="F269" s="11"/>
      <c r="G269" s="12"/>
      <c r="H269" s="12"/>
      <c r="I269" s="12"/>
      <c r="J269" s="12"/>
      <c r="K269" s="11"/>
      <c r="L269" s="13"/>
      <c r="M269" s="14"/>
      <c r="N269" s="14"/>
      <c r="O269" s="15"/>
      <c r="P269" s="16"/>
    </row>
    <row r="270" spans="1:16">
      <c r="A270" s="10"/>
      <c r="B270" s="9"/>
      <c r="C270" s="9"/>
      <c r="D270" s="9"/>
      <c r="E270" s="9"/>
      <c r="F270" s="11"/>
      <c r="G270" s="12"/>
      <c r="H270" s="12"/>
      <c r="I270" s="12"/>
      <c r="J270" s="12"/>
      <c r="K270" s="11"/>
      <c r="L270" s="13"/>
      <c r="M270" s="14"/>
      <c r="N270" s="14"/>
      <c r="O270" s="15"/>
      <c r="P270" s="16"/>
    </row>
    <row r="271" spans="1:16">
      <c r="A271" s="10"/>
      <c r="B271" s="9"/>
      <c r="C271" s="9"/>
      <c r="D271" s="9"/>
      <c r="E271" s="9"/>
      <c r="F271" s="11"/>
      <c r="G271" s="12"/>
      <c r="H271" s="12"/>
      <c r="I271" s="12"/>
      <c r="J271" s="12"/>
      <c r="K271" s="11"/>
      <c r="L271" s="13"/>
      <c r="M271" s="14"/>
      <c r="N271" s="14"/>
      <c r="O271" s="15"/>
      <c r="P271" s="16"/>
    </row>
    <row r="272" spans="1:16">
      <c r="A272" s="10"/>
      <c r="B272" s="9"/>
      <c r="C272" s="9"/>
      <c r="D272" s="9"/>
      <c r="E272" s="9"/>
      <c r="F272" s="11"/>
      <c r="G272" s="12"/>
      <c r="H272" s="12"/>
      <c r="I272" s="12"/>
      <c r="J272" s="12"/>
      <c r="K272" s="11"/>
      <c r="L272" s="13"/>
      <c r="M272" s="14"/>
      <c r="N272" s="14"/>
      <c r="O272" s="15"/>
      <c r="P272" s="16"/>
    </row>
    <row r="273" spans="1:16">
      <c r="A273" s="10"/>
      <c r="B273" s="9"/>
      <c r="C273" s="9"/>
      <c r="D273" s="9"/>
      <c r="E273" s="9"/>
      <c r="F273" s="11"/>
      <c r="G273" s="12"/>
      <c r="H273" s="12"/>
      <c r="I273" s="12"/>
      <c r="J273" s="12"/>
      <c r="K273" s="11"/>
      <c r="L273" s="13"/>
      <c r="M273" s="14"/>
      <c r="N273" s="14"/>
      <c r="O273" s="15"/>
      <c r="P273" s="16"/>
    </row>
    <row r="274" spans="1:16">
      <c r="A274" s="10"/>
      <c r="B274" s="9"/>
      <c r="C274" s="9"/>
      <c r="D274" s="9"/>
      <c r="E274" s="9"/>
      <c r="F274" s="11"/>
      <c r="G274" s="12"/>
      <c r="H274" s="12"/>
      <c r="I274" s="12"/>
      <c r="J274" s="12"/>
      <c r="K274" s="11"/>
      <c r="L274" s="13"/>
      <c r="M274" s="14"/>
      <c r="N274" s="14"/>
      <c r="O274" s="15"/>
      <c r="P274" s="16"/>
    </row>
    <row r="275" spans="1:16">
      <c r="A275" s="10"/>
      <c r="B275" s="9"/>
      <c r="C275" s="9"/>
      <c r="D275" s="9"/>
      <c r="E275" s="9"/>
      <c r="F275" s="11"/>
      <c r="G275" s="12"/>
      <c r="H275" s="12"/>
      <c r="I275" s="12"/>
      <c r="J275" s="12"/>
      <c r="K275" s="11"/>
      <c r="L275" s="13"/>
      <c r="M275" s="14"/>
      <c r="N275" s="14"/>
      <c r="O275" s="15"/>
      <c r="P275" s="16"/>
    </row>
    <row r="276" spans="1:16">
      <c r="A276" s="10"/>
      <c r="B276" s="9"/>
      <c r="C276" s="9"/>
      <c r="D276" s="9"/>
      <c r="E276" s="9"/>
      <c r="F276" s="11"/>
      <c r="G276" s="12"/>
      <c r="H276" s="12"/>
      <c r="I276" s="12"/>
      <c r="J276" s="12"/>
      <c r="K276" s="11"/>
      <c r="L276" s="13"/>
      <c r="M276" s="14"/>
      <c r="N276" s="14"/>
      <c r="O276" s="15"/>
      <c r="P276" s="16"/>
    </row>
    <row r="277" spans="1:16">
      <c r="A277" s="10"/>
      <c r="B277" s="9"/>
      <c r="C277" s="9"/>
      <c r="D277" s="9"/>
      <c r="E277" s="9"/>
      <c r="F277" s="11"/>
      <c r="G277" s="12"/>
      <c r="H277" s="12"/>
      <c r="I277" s="12"/>
      <c r="J277" s="12"/>
      <c r="K277" s="11"/>
      <c r="L277" s="13"/>
      <c r="M277" s="14"/>
      <c r="N277" s="14"/>
      <c r="O277" s="15"/>
      <c r="P277" s="16"/>
    </row>
    <row r="278" spans="1:16">
      <c r="A278" s="10"/>
      <c r="B278" s="9"/>
      <c r="C278" s="9"/>
      <c r="D278" s="9"/>
      <c r="E278" s="9"/>
      <c r="F278" s="11"/>
      <c r="G278" s="12"/>
      <c r="H278" s="12"/>
      <c r="I278" s="12"/>
      <c r="J278" s="12"/>
      <c r="K278" s="11"/>
      <c r="L278" s="13"/>
      <c r="M278" s="14"/>
      <c r="N278" s="14"/>
      <c r="O278" s="15"/>
      <c r="P278" s="16"/>
    </row>
    <row r="279" spans="1:16">
      <c r="A279" s="10"/>
      <c r="B279" s="9"/>
      <c r="C279" s="9"/>
      <c r="D279" s="9"/>
      <c r="E279" s="9"/>
      <c r="F279" s="11"/>
      <c r="G279" s="12"/>
      <c r="H279" s="12"/>
      <c r="I279" s="12"/>
      <c r="J279" s="12"/>
      <c r="K279" s="11"/>
      <c r="L279" s="13"/>
      <c r="M279" s="14"/>
      <c r="N279" s="14"/>
      <c r="O279" s="15"/>
      <c r="P279" s="16"/>
    </row>
    <row r="280" spans="1:16">
      <c r="A280" s="10"/>
      <c r="B280" s="9"/>
      <c r="C280" s="9"/>
      <c r="D280" s="9"/>
      <c r="E280" s="9"/>
      <c r="F280" s="11"/>
      <c r="G280" s="12"/>
      <c r="H280" s="12"/>
      <c r="I280" s="12"/>
      <c r="J280" s="12"/>
      <c r="K280" s="11"/>
      <c r="L280" s="13"/>
      <c r="M280" s="14"/>
      <c r="N280" s="14"/>
      <c r="O280" s="15"/>
      <c r="P280" s="16"/>
    </row>
    <row r="281" spans="1:16">
      <c r="A281" s="10"/>
      <c r="B281" s="9"/>
      <c r="C281" s="9"/>
      <c r="D281" s="9"/>
      <c r="E281" s="9"/>
      <c r="F281" s="11"/>
      <c r="G281" s="12"/>
      <c r="H281" s="12"/>
      <c r="I281" s="12"/>
      <c r="J281" s="12"/>
      <c r="K281" s="11"/>
      <c r="L281" s="13"/>
      <c r="M281" s="14"/>
      <c r="N281" s="14"/>
      <c r="O281" s="15"/>
      <c r="P281" s="16"/>
    </row>
    <row r="282" spans="1:16">
      <c r="A282" s="10"/>
      <c r="B282" s="9"/>
      <c r="C282" s="9"/>
      <c r="D282" s="9"/>
      <c r="E282" s="9"/>
      <c r="F282" s="11"/>
      <c r="G282" s="12"/>
      <c r="H282" s="12"/>
      <c r="I282" s="12"/>
      <c r="J282" s="12"/>
      <c r="K282" s="11"/>
      <c r="L282" s="13"/>
      <c r="M282" s="14"/>
      <c r="N282" s="14"/>
      <c r="O282" s="15"/>
      <c r="P282" s="16"/>
    </row>
    <row r="283" spans="1:16">
      <c r="A283" s="10"/>
      <c r="B283" s="9"/>
      <c r="C283" s="9"/>
      <c r="D283" s="9"/>
      <c r="E283" s="9"/>
      <c r="F283" s="11"/>
      <c r="G283" s="12"/>
      <c r="H283" s="12"/>
      <c r="I283" s="12"/>
      <c r="J283" s="12"/>
      <c r="K283" s="11"/>
      <c r="L283" s="13"/>
      <c r="M283" s="14"/>
      <c r="N283" s="14"/>
      <c r="O283" s="15"/>
      <c r="P283" s="16"/>
    </row>
    <row r="284" spans="1:16">
      <c r="A284" s="10"/>
      <c r="B284" s="9"/>
      <c r="C284" s="9"/>
      <c r="D284" s="9"/>
      <c r="E284" s="9"/>
      <c r="F284" s="11"/>
      <c r="G284" s="12"/>
      <c r="H284" s="12"/>
      <c r="I284" s="12"/>
      <c r="J284" s="12"/>
      <c r="K284" s="11"/>
      <c r="L284" s="13"/>
      <c r="M284" s="14"/>
      <c r="N284" s="14"/>
      <c r="O284" s="15"/>
      <c r="P284" s="16"/>
    </row>
    <row r="285" spans="1:16">
      <c r="A285" s="10"/>
      <c r="B285" s="9"/>
      <c r="C285" s="9"/>
      <c r="D285" s="9"/>
      <c r="E285" s="9"/>
      <c r="F285" s="11"/>
      <c r="G285" s="12"/>
      <c r="H285" s="12"/>
      <c r="I285" s="12"/>
      <c r="J285" s="12"/>
      <c r="K285" s="11"/>
      <c r="L285" s="13"/>
      <c r="M285" s="14"/>
      <c r="N285" s="14"/>
      <c r="O285" s="15"/>
      <c r="P285" s="16"/>
    </row>
    <row r="286" spans="1:16">
      <c r="A286" s="10"/>
      <c r="B286" s="9"/>
      <c r="C286" s="9"/>
      <c r="D286" s="9"/>
      <c r="E286" s="9"/>
      <c r="F286" s="11"/>
      <c r="G286" s="12"/>
      <c r="H286" s="12"/>
      <c r="I286" s="12"/>
      <c r="J286" s="12"/>
      <c r="K286" s="11"/>
      <c r="L286" s="13"/>
      <c r="M286" s="14"/>
      <c r="N286" s="14"/>
      <c r="O286" s="15"/>
      <c r="P286" s="16"/>
    </row>
    <row r="287" spans="1:16">
      <c r="A287" s="10"/>
      <c r="B287" s="9"/>
      <c r="C287" s="9"/>
      <c r="D287" s="9"/>
      <c r="E287" s="9"/>
      <c r="F287" s="11"/>
      <c r="G287" s="12"/>
      <c r="H287" s="12"/>
      <c r="I287" s="12"/>
      <c r="J287" s="12"/>
      <c r="K287" s="11"/>
      <c r="L287" s="13"/>
      <c r="M287" s="14"/>
      <c r="N287" s="14"/>
      <c r="O287" s="15"/>
      <c r="P287" s="16"/>
    </row>
    <row r="288" spans="1:16">
      <c r="A288" s="10"/>
      <c r="B288" s="9"/>
      <c r="C288" s="9"/>
      <c r="D288" s="9"/>
      <c r="E288" s="9"/>
      <c r="F288" s="11"/>
      <c r="G288" s="12"/>
      <c r="H288" s="12"/>
      <c r="I288" s="12"/>
      <c r="J288" s="12"/>
      <c r="K288" s="11"/>
      <c r="L288" s="13"/>
      <c r="M288" s="14"/>
      <c r="N288" s="14"/>
      <c r="O288" s="15"/>
      <c r="P288" s="16"/>
    </row>
    <row r="289" spans="1:16">
      <c r="A289" s="10"/>
      <c r="B289" s="9"/>
      <c r="C289" s="9"/>
      <c r="D289" s="9"/>
      <c r="E289" s="9"/>
      <c r="F289" s="11"/>
      <c r="G289" s="12"/>
      <c r="H289" s="12"/>
      <c r="I289" s="12"/>
      <c r="J289" s="12"/>
      <c r="K289" s="11"/>
      <c r="L289" s="13"/>
      <c r="M289" s="14"/>
      <c r="N289" s="14"/>
      <c r="O289" s="15"/>
      <c r="P289" s="16"/>
    </row>
    <row r="290" spans="1:16">
      <c r="A290" s="10"/>
      <c r="B290" s="9"/>
      <c r="C290" s="9"/>
      <c r="D290" s="9"/>
      <c r="E290" s="9"/>
      <c r="F290" s="11"/>
      <c r="G290" s="12"/>
      <c r="H290" s="12"/>
      <c r="I290" s="12"/>
      <c r="J290" s="12"/>
      <c r="K290" s="11"/>
      <c r="L290" s="13"/>
      <c r="M290" s="14"/>
      <c r="N290" s="14"/>
      <c r="O290" s="15"/>
      <c r="P290" s="16"/>
    </row>
    <row r="291" spans="1:16">
      <c r="A291" s="10"/>
      <c r="B291" s="9"/>
      <c r="C291" s="9"/>
      <c r="D291" s="9"/>
      <c r="E291" s="9"/>
      <c r="F291" s="11"/>
      <c r="G291" s="12"/>
      <c r="H291" s="12"/>
      <c r="I291" s="12"/>
      <c r="J291" s="12"/>
      <c r="K291" s="11"/>
      <c r="L291" s="13"/>
      <c r="M291" s="14"/>
      <c r="N291" s="14"/>
      <c r="O291" s="15"/>
      <c r="P291" s="16"/>
    </row>
    <row r="292" spans="1:16">
      <c r="A292" s="10"/>
      <c r="B292" s="9"/>
      <c r="C292" s="9"/>
      <c r="D292" s="9"/>
      <c r="E292" s="9"/>
      <c r="F292" s="11"/>
      <c r="G292" s="12"/>
      <c r="H292" s="12"/>
      <c r="I292" s="12"/>
      <c r="J292" s="12"/>
      <c r="K292" s="11"/>
      <c r="L292" s="13"/>
      <c r="M292" s="14"/>
      <c r="N292" s="14"/>
      <c r="O292" s="15"/>
      <c r="P292" s="16"/>
    </row>
    <row r="293" spans="1:16">
      <c r="A293" s="10"/>
      <c r="B293" s="9"/>
      <c r="C293" s="9"/>
      <c r="D293" s="9"/>
      <c r="E293" s="9"/>
      <c r="F293" s="11"/>
      <c r="G293" s="12"/>
      <c r="H293" s="12"/>
      <c r="I293" s="12"/>
      <c r="J293" s="12"/>
      <c r="K293" s="11"/>
      <c r="L293" s="13"/>
      <c r="M293" s="14"/>
      <c r="N293" s="14"/>
      <c r="O293" s="15"/>
      <c r="P293" s="16"/>
    </row>
    <row r="294" spans="1:16">
      <c r="A294" s="10"/>
      <c r="B294" s="9"/>
      <c r="C294" s="9"/>
      <c r="D294" s="9"/>
      <c r="E294" s="9"/>
      <c r="F294" s="11"/>
      <c r="G294" s="12"/>
      <c r="H294" s="12"/>
      <c r="I294" s="12"/>
      <c r="J294" s="12"/>
      <c r="K294" s="11"/>
      <c r="L294" s="13"/>
      <c r="M294" s="14"/>
      <c r="N294" s="14"/>
      <c r="O294" s="15"/>
      <c r="P294" s="16"/>
    </row>
    <row r="295" spans="1:16">
      <c r="A295" s="10"/>
      <c r="B295" s="9"/>
      <c r="C295" s="9"/>
      <c r="D295" s="9"/>
      <c r="E295" s="9"/>
      <c r="F295" s="11"/>
      <c r="G295" s="12"/>
      <c r="H295" s="12"/>
      <c r="I295" s="12"/>
      <c r="J295" s="12"/>
      <c r="K295" s="11"/>
      <c r="L295" s="13"/>
      <c r="M295" s="14"/>
      <c r="N295" s="14"/>
      <c r="O295" s="15"/>
      <c r="P295" s="16"/>
    </row>
    <row r="296" spans="1:16">
      <c r="A296" s="10"/>
      <c r="B296" s="9"/>
      <c r="C296" s="9"/>
      <c r="D296" s="9"/>
      <c r="E296" s="9"/>
      <c r="F296" s="11"/>
      <c r="G296" s="12"/>
      <c r="H296" s="12"/>
      <c r="I296" s="12"/>
      <c r="J296" s="12"/>
      <c r="K296" s="11"/>
      <c r="L296" s="13"/>
      <c r="M296" s="14"/>
      <c r="N296" s="14"/>
      <c r="O296" s="15"/>
      <c r="P296" s="16"/>
    </row>
    <row r="297" spans="1:16">
      <c r="A297" s="10"/>
      <c r="B297" s="9"/>
      <c r="C297" s="9"/>
      <c r="D297" s="9"/>
      <c r="E297" s="9"/>
      <c r="F297" s="11"/>
      <c r="G297" s="12"/>
      <c r="H297" s="12"/>
      <c r="I297" s="12"/>
      <c r="J297" s="12"/>
      <c r="K297" s="11"/>
      <c r="L297" s="13"/>
      <c r="M297" s="14"/>
      <c r="N297" s="14"/>
      <c r="O297" s="15"/>
      <c r="P297" s="16"/>
    </row>
    <row r="298" spans="1:16">
      <c r="A298" s="10"/>
      <c r="B298" s="9"/>
      <c r="C298" s="9"/>
      <c r="D298" s="9"/>
      <c r="E298" s="9"/>
      <c r="F298" s="11"/>
      <c r="G298" s="12"/>
      <c r="H298" s="12"/>
      <c r="I298" s="12"/>
      <c r="J298" s="12"/>
      <c r="K298" s="11"/>
      <c r="L298" s="13"/>
      <c r="M298" s="14"/>
      <c r="N298" s="14"/>
      <c r="O298" s="15"/>
      <c r="P298" s="16"/>
    </row>
    <row r="299" spans="1:16">
      <c r="A299" s="10"/>
      <c r="B299" s="9"/>
      <c r="C299" s="9"/>
      <c r="D299" s="9"/>
      <c r="E299" s="9"/>
      <c r="F299" s="11"/>
      <c r="G299" s="12"/>
      <c r="H299" s="12"/>
      <c r="I299" s="12"/>
      <c r="J299" s="12"/>
      <c r="K299" s="11"/>
      <c r="L299" s="13"/>
      <c r="M299" s="14"/>
      <c r="N299" s="14"/>
      <c r="O299" s="15"/>
      <c r="P299" s="16"/>
    </row>
    <row r="300" spans="1:16">
      <c r="A300" s="10"/>
      <c r="B300" s="9"/>
      <c r="C300" s="9"/>
      <c r="D300" s="9"/>
      <c r="E300" s="9"/>
      <c r="F300" s="11"/>
      <c r="G300" s="12"/>
      <c r="H300" s="12"/>
      <c r="I300" s="12"/>
      <c r="J300" s="12"/>
      <c r="K300" s="11"/>
      <c r="L300" s="13"/>
      <c r="M300" s="14"/>
      <c r="N300" s="14"/>
      <c r="O300" s="15"/>
      <c r="P300" s="16"/>
    </row>
    <row r="301" spans="1:16">
      <c r="A301" s="10"/>
      <c r="B301" s="9"/>
      <c r="C301" s="9"/>
      <c r="D301" s="9"/>
      <c r="E301" s="9"/>
      <c r="F301" s="11"/>
      <c r="G301" s="12"/>
      <c r="H301" s="12"/>
      <c r="I301" s="12"/>
      <c r="J301" s="12"/>
      <c r="K301" s="11"/>
      <c r="L301" s="13"/>
      <c r="M301" s="14"/>
      <c r="N301" s="14"/>
      <c r="O301" s="15"/>
      <c r="P301" s="16"/>
    </row>
    <row r="302" spans="1:16">
      <c r="A302" s="10"/>
      <c r="B302" s="9"/>
      <c r="C302" s="9"/>
      <c r="D302" s="9"/>
      <c r="E302" s="9"/>
      <c r="F302" s="11"/>
      <c r="G302" s="12"/>
      <c r="H302" s="12"/>
      <c r="I302" s="12"/>
      <c r="J302" s="12"/>
      <c r="K302" s="11"/>
      <c r="L302" s="13"/>
      <c r="M302" s="14"/>
      <c r="N302" s="14"/>
      <c r="O302" s="15"/>
      <c r="P302" s="16"/>
    </row>
    <row r="303" spans="1:16">
      <c r="A303" s="10"/>
      <c r="B303" s="9"/>
      <c r="C303" s="9"/>
      <c r="D303" s="9"/>
      <c r="E303" s="9"/>
      <c r="F303" s="11"/>
      <c r="G303" s="12"/>
      <c r="H303" s="12"/>
      <c r="I303" s="12"/>
      <c r="J303" s="12"/>
      <c r="K303" s="11"/>
      <c r="L303" s="13"/>
      <c r="M303" s="14"/>
      <c r="N303" s="14"/>
      <c r="O303" s="15"/>
      <c r="P303" s="16"/>
    </row>
    <row r="304" spans="1:16">
      <c r="A304" s="10"/>
      <c r="B304" s="9"/>
      <c r="C304" s="9"/>
      <c r="D304" s="9"/>
      <c r="E304" s="9"/>
      <c r="F304" s="11"/>
      <c r="G304" s="12"/>
      <c r="H304" s="12"/>
      <c r="I304" s="12"/>
      <c r="J304" s="12"/>
      <c r="K304" s="11"/>
      <c r="L304" s="13"/>
      <c r="M304" s="14"/>
      <c r="N304" s="14"/>
      <c r="O304" s="15"/>
      <c r="P304" s="16"/>
    </row>
    <row r="305" spans="1:16">
      <c r="A305" s="10"/>
      <c r="B305" s="9"/>
      <c r="C305" s="9"/>
      <c r="D305" s="9"/>
      <c r="E305" s="9"/>
      <c r="F305" s="11"/>
      <c r="G305" s="12"/>
      <c r="H305" s="12"/>
      <c r="I305" s="12"/>
      <c r="J305" s="12"/>
      <c r="K305" s="11"/>
      <c r="L305" s="13"/>
      <c r="M305" s="14"/>
      <c r="N305" s="14"/>
      <c r="O305" s="15"/>
      <c r="P305" s="16"/>
    </row>
    <row r="306" spans="1:16">
      <c r="A306" s="10"/>
      <c r="B306" s="9"/>
      <c r="C306" s="9"/>
      <c r="D306" s="9"/>
      <c r="E306" s="9"/>
      <c r="F306" s="11"/>
      <c r="G306" s="12"/>
      <c r="H306" s="12"/>
      <c r="I306" s="12"/>
      <c r="J306" s="12"/>
      <c r="K306" s="11"/>
      <c r="L306" s="13"/>
      <c r="M306" s="14"/>
      <c r="N306" s="14"/>
      <c r="O306" s="15"/>
      <c r="P306" s="16"/>
    </row>
    <row r="307" spans="1:16">
      <c r="A307" s="10"/>
      <c r="B307" s="9"/>
      <c r="C307" s="9"/>
      <c r="D307" s="9"/>
      <c r="E307" s="9"/>
      <c r="F307" s="11"/>
      <c r="G307" s="12"/>
      <c r="H307" s="12"/>
      <c r="I307" s="12"/>
      <c r="J307" s="12"/>
      <c r="K307" s="11"/>
      <c r="L307" s="13"/>
      <c r="M307" s="14"/>
      <c r="N307" s="14"/>
      <c r="O307" s="15"/>
      <c r="P307" s="16"/>
    </row>
    <row r="308" spans="1:16">
      <c r="A308" s="10"/>
      <c r="B308" s="9"/>
      <c r="C308" s="9"/>
      <c r="D308" s="9"/>
      <c r="E308" s="9"/>
      <c r="F308" s="11"/>
      <c r="G308" s="12"/>
      <c r="H308" s="12"/>
      <c r="I308" s="12"/>
      <c r="J308" s="12"/>
      <c r="K308" s="11"/>
      <c r="L308" s="13"/>
      <c r="M308" s="14"/>
      <c r="N308" s="14"/>
      <c r="O308" s="15"/>
      <c r="P308" s="16"/>
    </row>
    <row r="309" spans="1:16">
      <c r="A309" s="10"/>
      <c r="B309" s="9"/>
      <c r="C309" s="9"/>
      <c r="D309" s="9"/>
      <c r="E309" s="9"/>
      <c r="F309" s="11"/>
      <c r="G309" s="12"/>
      <c r="H309" s="12"/>
      <c r="I309" s="12"/>
      <c r="J309" s="12"/>
      <c r="K309" s="11"/>
      <c r="L309" s="13"/>
      <c r="M309" s="14"/>
      <c r="N309" s="14"/>
      <c r="O309" s="15"/>
      <c r="P309" s="16"/>
    </row>
    <row r="310" spans="1:16">
      <c r="A310" s="10"/>
      <c r="B310" s="9"/>
      <c r="C310" s="9"/>
      <c r="D310" s="9"/>
      <c r="E310" s="9"/>
      <c r="F310" s="11"/>
      <c r="G310" s="12"/>
      <c r="H310" s="12"/>
      <c r="I310" s="12"/>
      <c r="J310" s="12"/>
      <c r="K310" s="11"/>
      <c r="L310" s="13"/>
      <c r="M310" s="14"/>
      <c r="N310" s="14"/>
      <c r="O310" s="15"/>
      <c r="P310" s="16"/>
    </row>
    <row r="311" spans="1:16">
      <c r="A311" s="10"/>
      <c r="B311" s="9"/>
      <c r="C311" s="9"/>
      <c r="D311" s="9"/>
      <c r="E311" s="9"/>
      <c r="F311" s="11"/>
      <c r="G311" s="12"/>
      <c r="H311" s="12"/>
      <c r="I311" s="12"/>
      <c r="J311" s="12"/>
      <c r="K311" s="11"/>
      <c r="L311" s="13"/>
      <c r="M311" s="14"/>
      <c r="N311" s="14"/>
      <c r="O311" s="15"/>
      <c r="P311" s="16"/>
    </row>
    <row r="312" spans="1:16">
      <c r="A312" s="10"/>
      <c r="B312" s="9"/>
      <c r="C312" s="9"/>
      <c r="D312" s="9"/>
      <c r="E312" s="9"/>
      <c r="F312" s="11"/>
      <c r="G312" s="12"/>
      <c r="H312" s="12"/>
      <c r="I312" s="12"/>
      <c r="J312" s="12"/>
      <c r="K312" s="11"/>
      <c r="L312" s="13"/>
      <c r="M312" s="14"/>
      <c r="N312" s="14"/>
      <c r="O312" s="15"/>
      <c r="P312" s="16"/>
    </row>
    <row r="313" spans="1:16">
      <c r="A313" s="10"/>
      <c r="B313" s="9"/>
      <c r="C313" s="9"/>
      <c r="D313" s="9"/>
      <c r="E313" s="9"/>
      <c r="F313" s="11"/>
      <c r="G313" s="12"/>
      <c r="H313" s="12"/>
      <c r="I313" s="12"/>
      <c r="J313" s="12"/>
      <c r="K313" s="11"/>
      <c r="L313" s="13"/>
      <c r="M313" s="14"/>
      <c r="N313" s="14"/>
      <c r="O313" s="15"/>
      <c r="P313" s="16"/>
    </row>
    <row r="314" spans="1:16">
      <c r="A314" s="10"/>
      <c r="B314" s="9"/>
      <c r="C314" s="9"/>
      <c r="D314" s="9"/>
      <c r="E314" s="9"/>
      <c r="F314" s="11"/>
      <c r="G314" s="12"/>
      <c r="H314" s="12"/>
      <c r="I314" s="12"/>
      <c r="J314" s="12"/>
      <c r="K314" s="11"/>
      <c r="L314" s="13"/>
      <c r="M314" s="14"/>
      <c r="N314" s="14"/>
      <c r="O314" s="15"/>
      <c r="P314" s="16"/>
    </row>
    <row r="315" spans="1:16">
      <c r="A315" s="10"/>
      <c r="B315" s="9"/>
      <c r="C315" s="9"/>
      <c r="D315" s="9"/>
      <c r="E315" s="9"/>
      <c r="F315" s="11"/>
      <c r="G315" s="12"/>
      <c r="H315" s="12"/>
      <c r="I315" s="12"/>
      <c r="J315" s="12"/>
      <c r="K315" s="11"/>
      <c r="L315" s="13"/>
      <c r="M315" s="14"/>
      <c r="N315" s="14"/>
      <c r="O315" s="15"/>
      <c r="P315" s="16"/>
    </row>
    <row r="316" spans="1:16">
      <c r="A316" s="10"/>
      <c r="B316" s="9"/>
      <c r="C316" s="9"/>
      <c r="D316" s="9"/>
      <c r="E316" s="9"/>
      <c r="F316" s="11"/>
      <c r="G316" s="12"/>
      <c r="H316" s="12"/>
      <c r="I316" s="12"/>
      <c r="J316" s="12"/>
      <c r="K316" s="11"/>
      <c r="L316" s="13"/>
      <c r="M316" s="14"/>
      <c r="N316" s="14"/>
      <c r="O316" s="15"/>
      <c r="P316" s="16"/>
    </row>
    <row r="317" spans="1:16">
      <c r="A317" s="10"/>
      <c r="B317" s="9"/>
      <c r="C317" s="9"/>
      <c r="D317" s="9"/>
      <c r="E317" s="9"/>
      <c r="F317" s="11"/>
      <c r="G317" s="12"/>
      <c r="H317" s="12"/>
      <c r="I317" s="12"/>
      <c r="J317" s="12"/>
      <c r="K317" s="11"/>
      <c r="L317" s="13"/>
      <c r="M317" s="14"/>
      <c r="N317" s="14"/>
      <c r="O317" s="15"/>
      <c r="P317" s="16"/>
    </row>
    <row r="318" spans="1:16">
      <c r="A318" s="10"/>
      <c r="B318" s="9"/>
      <c r="C318" s="9"/>
      <c r="D318" s="9"/>
      <c r="E318" s="9"/>
      <c r="F318" s="11"/>
      <c r="G318" s="12"/>
      <c r="H318" s="12"/>
      <c r="I318" s="12"/>
      <c r="J318" s="12"/>
      <c r="K318" s="11"/>
      <c r="L318" s="13"/>
      <c r="M318" s="14"/>
      <c r="N318" s="14"/>
      <c r="O318" s="15"/>
      <c r="P318" s="16"/>
    </row>
    <row r="319" spans="1:16">
      <c r="A319" s="10"/>
      <c r="B319" s="9"/>
      <c r="C319" s="9"/>
      <c r="D319" s="9"/>
      <c r="E319" s="9"/>
      <c r="F319" s="11"/>
      <c r="G319" s="12"/>
      <c r="H319" s="12"/>
      <c r="I319" s="12"/>
      <c r="J319" s="12"/>
      <c r="K319" s="11"/>
      <c r="L319" s="13"/>
      <c r="M319" s="14"/>
      <c r="N319" s="14"/>
      <c r="O319" s="15"/>
      <c r="P319" s="16"/>
    </row>
    <row r="320" spans="1:16">
      <c r="A320" s="10"/>
      <c r="B320" s="9"/>
      <c r="C320" s="9"/>
      <c r="D320" s="9"/>
      <c r="E320" s="9"/>
      <c r="F320" s="11"/>
      <c r="G320" s="12"/>
      <c r="H320" s="12"/>
      <c r="I320" s="12"/>
      <c r="J320" s="12"/>
      <c r="K320" s="11"/>
      <c r="L320" s="13"/>
      <c r="M320" s="14"/>
      <c r="N320" s="14"/>
      <c r="O320" s="15"/>
      <c r="P320" s="16"/>
    </row>
    <row r="321" spans="1:16">
      <c r="A321" s="10"/>
      <c r="B321" s="9"/>
      <c r="C321" s="9"/>
      <c r="D321" s="9"/>
      <c r="E321" s="9"/>
      <c r="F321" s="11"/>
      <c r="G321" s="12"/>
      <c r="H321" s="12"/>
      <c r="I321" s="12"/>
      <c r="J321" s="12"/>
      <c r="K321" s="11"/>
      <c r="L321" s="13"/>
      <c r="M321" s="14"/>
      <c r="N321" s="14"/>
      <c r="O321" s="15"/>
      <c r="P321" s="16"/>
    </row>
    <row r="322" spans="1:16">
      <c r="A322" s="10"/>
      <c r="B322" s="9"/>
      <c r="C322" s="9"/>
      <c r="D322" s="9"/>
      <c r="E322" s="9"/>
      <c r="F322" s="11"/>
      <c r="G322" s="12"/>
      <c r="H322" s="12"/>
      <c r="I322" s="12"/>
      <c r="J322" s="12"/>
      <c r="K322" s="11"/>
      <c r="L322" s="13"/>
      <c r="M322" s="14"/>
      <c r="N322" s="14"/>
      <c r="O322" s="15"/>
      <c r="P322" s="16"/>
    </row>
    <row r="323" spans="1:16">
      <c r="A323" s="10"/>
      <c r="B323" s="9"/>
      <c r="C323" s="9"/>
      <c r="D323" s="9"/>
      <c r="E323" s="9"/>
      <c r="F323" s="11"/>
      <c r="G323" s="12"/>
      <c r="H323" s="12"/>
      <c r="I323" s="12"/>
      <c r="J323" s="12"/>
      <c r="K323" s="11"/>
      <c r="L323" s="13"/>
      <c r="M323" s="14"/>
      <c r="N323" s="14"/>
      <c r="O323" s="15"/>
      <c r="P323" s="16"/>
    </row>
    <row r="324" spans="1:16">
      <c r="A324" s="10"/>
      <c r="B324" s="9"/>
      <c r="C324" s="9"/>
      <c r="D324" s="9"/>
      <c r="E324" s="9"/>
      <c r="F324" s="11"/>
      <c r="G324" s="12"/>
      <c r="H324" s="12"/>
      <c r="I324" s="12"/>
      <c r="J324" s="12"/>
      <c r="K324" s="11"/>
      <c r="L324" s="13"/>
      <c r="M324" s="14"/>
      <c r="N324" s="14"/>
      <c r="O324" s="15"/>
      <c r="P324" s="16"/>
    </row>
    <row r="325" spans="1:16">
      <c r="A325" s="10"/>
      <c r="B325" s="9"/>
      <c r="C325" s="9"/>
      <c r="D325" s="9"/>
      <c r="E325" s="9"/>
      <c r="F325" s="11"/>
      <c r="G325" s="12"/>
      <c r="H325" s="12"/>
      <c r="I325" s="12"/>
      <c r="J325" s="12"/>
      <c r="K325" s="11"/>
      <c r="L325" s="13"/>
      <c r="M325" s="14"/>
      <c r="N325" s="14"/>
      <c r="O325" s="15"/>
      <c r="P325" s="16"/>
    </row>
    <row r="326" spans="1:16">
      <c r="A326" s="10"/>
      <c r="B326" s="9"/>
      <c r="C326" s="9"/>
      <c r="D326" s="9"/>
      <c r="E326" s="9"/>
      <c r="F326" s="11"/>
      <c r="G326" s="12"/>
      <c r="H326" s="12"/>
      <c r="I326" s="12"/>
      <c r="J326" s="12"/>
      <c r="K326" s="11"/>
      <c r="L326" s="13"/>
      <c r="M326" s="14"/>
      <c r="N326" s="14"/>
      <c r="O326" s="15"/>
      <c r="P326" s="16"/>
    </row>
    <row r="327" spans="1:16">
      <c r="A327" s="10"/>
      <c r="B327" s="9"/>
      <c r="C327" s="9"/>
      <c r="D327" s="9"/>
      <c r="E327" s="9"/>
      <c r="F327" s="11"/>
      <c r="G327" s="12"/>
      <c r="H327" s="12"/>
      <c r="I327" s="12"/>
      <c r="J327" s="12"/>
      <c r="K327" s="11"/>
      <c r="L327" s="13"/>
      <c r="M327" s="14"/>
      <c r="N327" s="14"/>
      <c r="O327" s="15"/>
      <c r="P327" s="16"/>
    </row>
    <row r="328" spans="1:16">
      <c r="A328" s="10"/>
      <c r="B328" s="9"/>
      <c r="C328" s="9"/>
      <c r="D328" s="9"/>
      <c r="E328" s="9"/>
      <c r="F328" s="11"/>
      <c r="G328" s="12"/>
      <c r="H328" s="12"/>
      <c r="I328" s="12"/>
      <c r="J328" s="12"/>
      <c r="K328" s="11"/>
      <c r="L328" s="13"/>
      <c r="M328" s="14"/>
      <c r="N328" s="14"/>
      <c r="O328" s="15"/>
      <c r="P328" s="16"/>
    </row>
    <row r="329" spans="1:16">
      <c r="A329" s="10"/>
      <c r="B329" s="9"/>
      <c r="C329" s="9"/>
      <c r="D329" s="9"/>
      <c r="E329" s="9"/>
      <c r="F329" s="11"/>
      <c r="G329" s="12"/>
      <c r="H329" s="12"/>
      <c r="I329" s="12"/>
      <c r="J329" s="12"/>
      <c r="K329" s="11"/>
      <c r="L329" s="13"/>
      <c r="M329" s="14"/>
      <c r="N329" s="14"/>
      <c r="O329" s="15"/>
      <c r="P329" s="16"/>
    </row>
    <row r="330" spans="1:16">
      <c r="A330" s="10"/>
      <c r="B330" s="9"/>
      <c r="C330" s="9"/>
      <c r="D330" s="9"/>
      <c r="E330" s="9"/>
      <c r="F330" s="11"/>
      <c r="G330" s="12"/>
      <c r="H330" s="12"/>
      <c r="I330" s="12"/>
      <c r="J330" s="12"/>
      <c r="K330" s="11"/>
      <c r="L330" s="13"/>
      <c r="M330" s="14"/>
      <c r="N330" s="14"/>
      <c r="O330" s="15"/>
      <c r="P330" s="16"/>
    </row>
    <row r="331" spans="1:16">
      <c r="A331" s="10"/>
      <c r="B331" s="9"/>
      <c r="C331" s="9"/>
      <c r="D331" s="9"/>
      <c r="E331" s="9"/>
      <c r="F331" s="11"/>
      <c r="G331" s="12"/>
      <c r="H331" s="12"/>
      <c r="I331" s="12"/>
      <c r="J331" s="12"/>
      <c r="K331" s="11"/>
      <c r="L331" s="13"/>
      <c r="M331" s="14"/>
      <c r="N331" s="14"/>
      <c r="O331" s="15"/>
      <c r="P331" s="16"/>
    </row>
    <row r="332" spans="1:16">
      <c r="A332" s="10"/>
      <c r="B332" s="9"/>
      <c r="C332" s="9"/>
      <c r="D332" s="9"/>
      <c r="E332" s="9"/>
      <c r="F332" s="11"/>
      <c r="G332" s="12"/>
      <c r="H332" s="12"/>
      <c r="I332" s="12"/>
      <c r="J332" s="12"/>
      <c r="K332" s="11"/>
      <c r="L332" s="13"/>
      <c r="M332" s="14"/>
      <c r="N332" s="14"/>
      <c r="O332" s="15"/>
      <c r="P332" s="16"/>
    </row>
    <row r="333" spans="1:16">
      <c r="A333" s="10"/>
      <c r="B333" s="9"/>
      <c r="C333" s="9"/>
      <c r="D333" s="9"/>
      <c r="E333" s="9"/>
      <c r="F333" s="11"/>
      <c r="G333" s="12"/>
      <c r="H333" s="12"/>
      <c r="I333" s="12"/>
      <c r="J333" s="12"/>
      <c r="K333" s="11"/>
      <c r="L333" s="13"/>
      <c r="M333" s="14"/>
      <c r="N333" s="14"/>
      <c r="O333" s="15"/>
      <c r="P333" s="16"/>
    </row>
    <row r="334" spans="1:16">
      <c r="A334" s="10"/>
      <c r="B334" s="9"/>
      <c r="C334" s="9"/>
      <c r="D334" s="9"/>
      <c r="E334" s="9"/>
      <c r="F334" s="11"/>
      <c r="G334" s="12"/>
      <c r="H334" s="12"/>
      <c r="I334" s="12"/>
      <c r="J334" s="12"/>
      <c r="K334" s="11"/>
      <c r="L334" s="13"/>
      <c r="M334" s="14"/>
      <c r="N334" s="14"/>
      <c r="O334" s="15"/>
      <c r="P334" s="16"/>
    </row>
    <row r="335" spans="1:16">
      <c r="A335" s="10"/>
      <c r="B335" s="9"/>
      <c r="C335" s="9"/>
      <c r="D335" s="9"/>
      <c r="E335" s="9"/>
      <c r="F335" s="11"/>
      <c r="G335" s="12"/>
      <c r="H335" s="12"/>
      <c r="I335" s="12"/>
      <c r="J335" s="12"/>
      <c r="K335" s="11"/>
      <c r="L335" s="13"/>
      <c r="M335" s="14"/>
      <c r="N335" s="14"/>
      <c r="O335" s="15"/>
      <c r="P335" s="16"/>
    </row>
    <row r="336" spans="1:16">
      <c r="A336" s="10"/>
      <c r="B336" s="9"/>
      <c r="C336" s="9"/>
      <c r="D336" s="9"/>
      <c r="E336" s="9"/>
      <c r="F336" s="11"/>
      <c r="G336" s="12"/>
      <c r="H336" s="12"/>
      <c r="I336" s="12"/>
      <c r="J336" s="12"/>
      <c r="K336" s="11"/>
      <c r="L336" s="13"/>
      <c r="M336" s="14"/>
      <c r="N336" s="14"/>
      <c r="O336" s="15"/>
      <c r="P336" s="16"/>
    </row>
    <row r="337" spans="1:16">
      <c r="A337" s="10"/>
      <c r="B337" s="9"/>
      <c r="C337" s="9"/>
      <c r="D337" s="9"/>
      <c r="E337" s="9"/>
      <c r="F337" s="11"/>
      <c r="G337" s="12"/>
      <c r="H337" s="12"/>
      <c r="I337" s="12"/>
      <c r="J337" s="12"/>
      <c r="K337" s="11"/>
      <c r="L337" s="13"/>
      <c r="M337" s="14"/>
      <c r="N337" s="14"/>
      <c r="O337" s="15"/>
      <c r="P337" s="16"/>
    </row>
    <row r="338" spans="1:16">
      <c r="A338" s="10"/>
      <c r="B338" s="9"/>
      <c r="C338" s="9"/>
      <c r="D338" s="9"/>
      <c r="E338" s="9"/>
      <c r="F338" s="11"/>
      <c r="G338" s="12"/>
      <c r="H338" s="12"/>
      <c r="I338" s="12"/>
      <c r="J338" s="12"/>
      <c r="K338" s="11"/>
      <c r="L338" s="13"/>
      <c r="M338" s="14"/>
      <c r="N338" s="14"/>
      <c r="O338" s="15"/>
      <c r="P338" s="16"/>
    </row>
    <row r="339" spans="1:16">
      <c r="A339" s="10"/>
      <c r="B339" s="9"/>
      <c r="C339" s="9"/>
      <c r="D339" s="9"/>
      <c r="E339" s="9"/>
      <c r="F339" s="11"/>
      <c r="G339" s="12"/>
      <c r="H339" s="12"/>
      <c r="I339" s="12"/>
      <c r="J339" s="12"/>
      <c r="K339" s="11"/>
      <c r="L339" s="13"/>
      <c r="M339" s="14"/>
      <c r="N339" s="14"/>
      <c r="O339" s="15"/>
      <c r="P339" s="16"/>
    </row>
    <row r="340" spans="1:16">
      <c r="A340" s="10"/>
      <c r="B340" s="9"/>
      <c r="C340" s="9"/>
      <c r="D340" s="9"/>
      <c r="E340" s="9"/>
      <c r="F340" s="11"/>
      <c r="G340" s="12"/>
      <c r="H340" s="12"/>
      <c r="I340" s="12"/>
      <c r="J340" s="12"/>
      <c r="K340" s="11"/>
      <c r="L340" s="13"/>
      <c r="M340" s="14"/>
      <c r="N340" s="14"/>
      <c r="O340" s="15"/>
      <c r="P340" s="16"/>
    </row>
    <row r="341" spans="1:16">
      <c r="A341" s="10"/>
      <c r="B341" s="9"/>
      <c r="C341" s="9"/>
      <c r="D341" s="9"/>
      <c r="E341" s="9"/>
      <c r="F341" s="11"/>
      <c r="G341" s="12"/>
      <c r="H341" s="12"/>
      <c r="I341" s="12"/>
      <c r="J341" s="12"/>
      <c r="K341" s="11"/>
      <c r="L341" s="13"/>
      <c r="M341" s="14"/>
      <c r="N341" s="14"/>
      <c r="O341" s="15"/>
      <c r="P341" s="16"/>
    </row>
    <row r="342" spans="1:16">
      <c r="A342" s="10"/>
      <c r="B342" s="9"/>
      <c r="C342" s="9"/>
      <c r="D342" s="9"/>
      <c r="E342" s="9"/>
      <c r="F342" s="11"/>
      <c r="G342" s="12"/>
      <c r="H342" s="12"/>
      <c r="I342" s="12"/>
      <c r="J342" s="12"/>
      <c r="K342" s="11"/>
      <c r="L342" s="13"/>
      <c r="M342" s="14"/>
      <c r="N342" s="14"/>
      <c r="O342" s="15"/>
      <c r="P342" s="16"/>
    </row>
    <row r="343" spans="1:16">
      <c r="A343" s="10"/>
      <c r="B343" s="9"/>
      <c r="C343" s="9"/>
      <c r="D343" s="9"/>
      <c r="E343" s="9"/>
      <c r="F343" s="11"/>
      <c r="G343" s="12"/>
      <c r="H343" s="12"/>
      <c r="I343" s="12"/>
      <c r="J343" s="12"/>
      <c r="K343" s="11"/>
      <c r="L343" s="13"/>
      <c r="M343" s="14"/>
      <c r="N343" s="14"/>
      <c r="O343" s="15"/>
      <c r="P343" s="16"/>
    </row>
    <row r="344" spans="1:16">
      <c r="A344" s="10"/>
      <c r="B344" s="9"/>
      <c r="C344" s="9"/>
      <c r="D344" s="9"/>
      <c r="E344" s="9"/>
      <c r="F344" s="11"/>
      <c r="G344" s="12"/>
      <c r="H344" s="12"/>
      <c r="I344" s="12"/>
      <c r="J344" s="12"/>
      <c r="K344" s="11"/>
      <c r="L344" s="13"/>
      <c r="M344" s="14"/>
      <c r="N344" s="14"/>
      <c r="O344" s="15"/>
      <c r="P344" s="16"/>
    </row>
    <row r="345" spans="1:16">
      <c r="A345" s="10"/>
      <c r="B345" s="9"/>
      <c r="C345" s="9"/>
      <c r="D345" s="9"/>
      <c r="E345" s="9"/>
      <c r="F345" s="11"/>
      <c r="G345" s="12"/>
      <c r="H345" s="12"/>
      <c r="I345" s="12"/>
      <c r="J345" s="12"/>
      <c r="K345" s="11"/>
      <c r="L345" s="13"/>
      <c r="M345" s="14"/>
      <c r="N345" s="14"/>
      <c r="O345" s="15"/>
      <c r="P345" s="16"/>
    </row>
    <row r="346" spans="1:16">
      <c r="A346" s="10"/>
      <c r="B346" s="9"/>
      <c r="C346" s="9"/>
      <c r="D346" s="9"/>
      <c r="E346" s="9"/>
      <c r="F346" s="11"/>
      <c r="G346" s="12"/>
      <c r="H346" s="12"/>
      <c r="I346" s="12"/>
      <c r="J346" s="12"/>
      <c r="K346" s="11"/>
      <c r="L346" s="13"/>
      <c r="M346" s="14"/>
      <c r="N346" s="14"/>
      <c r="O346" s="15"/>
      <c r="P346" s="16"/>
    </row>
    <row r="347" spans="1:16">
      <c r="A347" s="10"/>
      <c r="B347" s="9"/>
      <c r="C347" s="9"/>
      <c r="D347" s="9"/>
      <c r="E347" s="9"/>
      <c r="F347" s="11"/>
      <c r="G347" s="12"/>
      <c r="H347" s="12"/>
      <c r="I347" s="12"/>
      <c r="J347" s="12"/>
      <c r="K347" s="11"/>
      <c r="L347" s="13"/>
      <c r="M347" s="14"/>
      <c r="N347" s="14"/>
      <c r="O347" s="15"/>
      <c r="P347" s="16"/>
    </row>
    <row r="348" spans="1:16">
      <c r="A348" s="10"/>
      <c r="B348" s="9"/>
      <c r="C348" s="9"/>
      <c r="D348" s="9"/>
      <c r="E348" s="9"/>
      <c r="F348" s="11"/>
      <c r="G348" s="12"/>
      <c r="H348" s="12"/>
      <c r="I348" s="12"/>
      <c r="J348" s="12"/>
      <c r="K348" s="11"/>
      <c r="L348" s="13"/>
      <c r="M348" s="14"/>
      <c r="N348" s="14"/>
      <c r="O348" s="15"/>
      <c r="P348" s="16"/>
    </row>
    <row r="349" spans="1:16">
      <c r="A349" s="10"/>
      <c r="B349" s="9"/>
      <c r="C349" s="9"/>
      <c r="D349" s="9"/>
      <c r="E349" s="9"/>
      <c r="F349" s="11"/>
      <c r="G349" s="12"/>
      <c r="H349" s="12"/>
      <c r="I349" s="12"/>
      <c r="J349" s="12"/>
      <c r="K349" s="11"/>
      <c r="L349" s="13"/>
      <c r="M349" s="14"/>
      <c r="N349" s="14"/>
      <c r="O349" s="15"/>
      <c r="P349" s="16"/>
    </row>
    <row r="350" spans="1:16">
      <c r="A350" s="10"/>
      <c r="B350" s="9"/>
      <c r="C350" s="9"/>
      <c r="D350" s="9"/>
      <c r="E350" s="9"/>
      <c r="F350" s="11"/>
      <c r="G350" s="12"/>
      <c r="H350" s="12"/>
      <c r="I350" s="12"/>
      <c r="J350" s="12"/>
      <c r="K350" s="11"/>
      <c r="L350" s="13"/>
      <c r="M350" s="14"/>
      <c r="N350" s="14"/>
      <c r="O350" s="15"/>
      <c r="P350" s="16"/>
    </row>
    <row r="351" spans="1:16">
      <c r="A351" s="10"/>
      <c r="B351" s="9"/>
      <c r="C351" s="9"/>
      <c r="D351" s="9"/>
      <c r="E351" s="9"/>
      <c r="F351" s="11"/>
      <c r="G351" s="12"/>
      <c r="H351" s="12"/>
      <c r="I351" s="12"/>
      <c r="J351" s="12"/>
      <c r="K351" s="11"/>
      <c r="L351" s="13"/>
      <c r="M351" s="14"/>
      <c r="N351" s="14"/>
      <c r="O351" s="15"/>
      <c r="P351" s="16"/>
    </row>
    <row r="352" spans="1:16">
      <c r="A352" s="10"/>
      <c r="B352" s="9"/>
      <c r="C352" s="9"/>
      <c r="D352" s="9"/>
      <c r="E352" s="9"/>
      <c r="F352" s="11"/>
      <c r="G352" s="12"/>
      <c r="H352" s="12"/>
      <c r="I352" s="12"/>
      <c r="J352" s="12"/>
      <c r="K352" s="11"/>
      <c r="L352" s="13"/>
      <c r="M352" s="14"/>
      <c r="N352" s="14"/>
      <c r="O352" s="15"/>
      <c r="P352" s="16"/>
    </row>
    <row r="353" spans="1:16">
      <c r="A353" s="10"/>
      <c r="B353" s="9"/>
      <c r="C353" s="9"/>
      <c r="D353" s="9"/>
      <c r="E353" s="9"/>
      <c r="F353" s="11"/>
      <c r="G353" s="12"/>
      <c r="H353" s="12"/>
      <c r="I353" s="12"/>
      <c r="J353" s="12"/>
      <c r="K353" s="11"/>
      <c r="L353" s="13"/>
      <c r="M353" s="14"/>
      <c r="N353" s="14"/>
      <c r="O353" s="15"/>
      <c r="P353" s="16"/>
    </row>
    <row r="354" spans="1:16">
      <c r="A354" s="10"/>
      <c r="B354" s="9"/>
      <c r="C354" s="9"/>
      <c r="D354" s="9"/>
      <c r="E354" s="9"/>
      <c r="F354" s="11"/>
      <c r="G354" s="12"/>
      <c r="H354" s="12"/>
      <c r="I354" s="12"/>
      <c r="J354" s="12"/>
      <c r="K354" s="11"/>
      <c r="L354" s="13"/>
      <c r="M354" s="14"/>
      <c r="N354" s="14"/>
      <c r="O354" s="15"/>
      <c r="P354" s="16"/>
    </row>
    <row r="355" spans="1:16">
      <c r="A355" s="10"/>
      <c r="B355" s="9"/>
      <c r="C355" s="9"/>
      <c r="D355" s="9"/>
      <c r="E355" s="9"/>
      <c r="F355" s="11"/>
      <c r="G355" s="12"/>
      <c r="H355" s="12"/>
      <c r="I355" s="12"/>
      <c r="J355" s="12"/>
      <c r="K355" s="11"/>
      <c r="L355" s="13"/>
      <c r="M355" s="14"/>
      <c r="N355" s="14"/>
      <c r="O355" s="15"/>
      <c r="P355" s="16"/>
    </row>
    <row r="356" spans="1:16">
      <c r="A356" s="10"/>
      <c r="B356" s="9"/>
      <c r="C356" s="9"/>
      <c r="D356" s="9"/>
      <c r="E356" s="9"/>
      <c r="F356" s="11"/>
      <c r="G356" s="12"/>
      <c r="H356" s="12"/>
      <c r="I356" s="12"/>
      <c r="J356" s="12"/>
      <c r="K356" s="11"/>
      <c r="L356" s="13"/>
      <c r="M356" s="14"/>
      <c r="N356" s="14"/>
      <c r="O356" s="15"/>
      <c r="P356" s="16"/>
    </row>
    <row r="357" spans="1:16">
      <c r="A357" s="10"/>
      <c r="B357" s="9"/>
      <c r="C357" s="9"/>
      <c r="D357" s="9"/>
      <c r="E357" s="9"/>
      <c r="F357" s="11"/>
      <c r="G357" s="12"/>
      <c r="H357" s="12"/>
      <c r="I357" s="12"/>
      <c r="J357" s="12"/>
      <c r="K357" s="11"/>
      <c r="L357" s="13"/>
      <c r="M357" s="14"/>
      <c r="N357" s="14"/>
      <c r="O357" s="15"/>
      <c r="P357" s="16"/>
    </row>
    <row r="358" spans="1:16">
      <c r="A358" s="10"/>
      <c r="B358" s="9"/>
      <c r="C358" s="9"/>
      <c r="D358" s="9"/>
      <c r="E358" s="9"/>
      <c r="F358" s="11"/>
      <c r="G358" s="12"/>
      <c r="H358" s="12"/>
      <c r="I358" s="12"/>
      <c r="J358" s="12"/>
      <c r="K358" s="11"/>
      <c r="L358" s="13"/>
      <c r="M358" s="14"/>
      <c r="N358" s="14"/>
      <c r="O358" s="15"/>
      <c r="P358" s="16"/>
    </row>
    <row r="359" spans="1:16">
      <c r="A359" s="10"/>
      <c r="B359" s="9"/>
      <c r="C359" s="9"/>
      <c r="D359" s="9"/>
      <c r="E359" s="9"/>
      <c r="F359" s="11"/>
      <c r="G359" s="12"/>
      <c r="H359" s="12"/>
      <c r="I359" s="12"/>
      <c r="J359" s="12"/>
      <c r="K359" s="11"/>
      <c r="L359" s="13"/>
      <c r="M359" s="14"/>
      <c r="N359" s="14"/>
      <c r="O359" s="15"/>
      <c r="P359" s="16"/>
    </row>
    <row r="360" spans="1:16">
      <c r="A360" s="10"/>
      <c r="B360" s="9"/>
      <c r="C360" s="9"/>
      <c r="D360" s="9"/>
      <c r="E360" s="9"/>
      <c r="F360" s="11"/>
      <c r="G360" s="12"/>
      <c r="H360" s="12"/>
      <c r="I360" s="12"/>
      <c r="J360" s="12"/>
      <c r="K360" s="11"/>
      <c r="L360" s="13"/>
      <c r="M360" s="14"/>
      <c r="N360" s="14"/>
      <c r="O360" s="15"/>
      <c r="P360" s="16"/>
    </row>
    <row r="361" spans="1:16">
      <c r="A361" s="10"/>
      <c r="B361" s="9"/>
      <c r="C361" s="9"/>
      <c r="D361" s="9"/>
      <c r="E361" s="9"/>
      <c r="F361" s="11"/>
      <c r="G361" s="12"/>
      <c r="H361" s="12"/>
      <c r="I361" s="12"/>
      <c r="J361" s="12"/>
      <c r="K361" s="11"/>
      <c r="L361" s="13"/>
      <c r="M361" s="14"/>
      <c r="N361" s="14"/>
      <c r="O361" s="15"/>
      <c r="P361" s="16"/>
    </row>
    <row r="362" spans="1:16">
      <c r="A362" s="10"/>
      <c r="B362" s="9"/>
      <c r="C362" s="9"/>
      <c r="D362" s="9"/>
      <c r="E362" s="9"/>
      <c r="F362" s="11"/>
      <c r="G362" s="12"/>
      <c r="H362" s="12"/>
      <c r="I362" s="12"/>
      <c r="J362" s="12"/>
      <c r="K362" s="11"/>
      <c r="L362" s="13"/>
      <c r="M362" s="14"/>
      <c r="N362" s="14"/>
      <c r="O362" s="15"/>
      <c r="P362" s="16"/>
    </row>
    <row r="363" spans="1:16">
      <c r="A363" s="10"/>
      <c r="B363" s="9"/>
      <c r="C363" s="9"/>
      <c r="D363" s="9"/>
      <c r="E363" s="9"/>
      <c r="F363" s="11"/>
      <c r="G363" s="12"/>
      <c r="H363" s="12"/>
      <c r="I363" s="12"/>
      <c r="J363" s="12"/>
      <c r="K363" s="11"/>
      <c r="L363" s="13"/>
      <c r="M363" s="14"/>
      <c r="N363" s="14"/>
      <c r="O363" s="15"/>
      <c r="P363" s="16"/>
    </row>
    <row r="364" spans="1:16">
      <c r="A364" s="10"/>
      <c r="B364" s="9"/>
      <c r="C364" s="9"/>
      <c r="D364" s="9"/>
      <c r="E364" s="9"/>
      <c r="F364" s="11"/>
      <c r="G364" s="12"/>
      <c r="H364" s="12"/>
      <c r="I364" s="12"/>
      <c r="J364" s="12"/>
      <c r="K364" s="11"/>
      <c r="L364" s="13"/>
      <c r="M364" s="14"/>
      <c r="N364" s="14"/>
      <c r="O364" s="15"/>
      <c r="P364" s="16"/>
    </row>
    <row r="365" spans="1:16">
      <c r="A365" s="10"/>
      <c r="B365" s="9"/>
      <c r="C365" s="9"/>
      <c r="D365" s="9"/>
      <c r="E365" s="9"/>
      <c r="F365" s="11"/>
      <c r="G365" s="12"/>
      <c r="H365" s="12"/>
      <c r="I365" s="12"/>
      <c r="J365" s="12"/>
      <c r="K365" s="11"/>
      <c r="L365" s="13"/>
      <c r="M365" s="14"/>
      <c r="N365" s="14"/>
      <c r="O365" s="15"/>
      <c r="P365" s="16"/>
    </row>
    <row r="366" spans="1:16">
      <c r="A366" s="10"/>
      <c r="B366" s="9"/>
      <c r="C366" s="9"/>
      <c r="D366" s="9"/>
      <c r="E366" s="9"/>
      <c r="F366" s="11"/>
      <c r="G366" s="12"/>
      <c r="H366" s="12"/>
      <c r="I366" s="12"/>
      <c r="J366" s="12"/>
      <c r="K366" s="11"/>
      <c r="L366" s="13"/>
      <c r="M366" s="14"/>
      <c r="N366" s="14"/>
      <c r="O366" s="15"/>
      <c r="P366" s="16"/>
    </row>
    <row r="367" spans="1:16">
      <c r="A367" s="10"/>
      <c r="B367" s="9"/>
      <c r="C367" s="9"/>
      <c r="D367" s="9"/>
      <c r="E367" s="9"/>
      <c r="F367" s="11"/>
      <c r="G367" s="12"/>
      <c r="H367" s="12"/>
      <c r="I367" s="12"/>
      <c r="J367" s="12"/>
      <c r="K367" s="11"/>
      <c r="L367" s="13"/>
      <c r="M367" s="14"/>
      <c r="N367" s="14"/>
      <c r="O367" s="15"/>
      <c r="P367" s="16"/>
    </row>
    <row r="368" spans="1:16">
      <c r="A368" s="10"/>
      <c r="B368" s="9"/>
      <c r="C368" s="9"/>
      <c r="D368" s="9"/>
      <c r="E368" s="9"/>
      <c r="F368" s="11"/>
      <c r="G368" s="12"/>
      <c r="H368" s="12"/>
      <c r="I368" s="12"/>
      <c r="J368" s="12"/>
      <c r="K368" s="11"/>
      <c r="L368" s="13"/>
      <c r="M368" s="14"/>
      <c r="N368" s="14"/>
      <c r="O368" s="15"/>
      <c r="P368" s="16"/>
    </row>
    <row r="369" spans="1:16">
      <c r="A369" s="10"/>
      <c r="B369" s="9"/>
      <c r="C369" s="9"/>
      <c r="D369" s="9"/>
      <c r="E369" s="9"/>
      <c r="F369" s="11"/>
      <c r="G369" s="12"/>
      <c r="H369" s="12"/>
      <c r="I369" s="12"/>
      <c r="J369" s="12"/>
      <c r="K369" s="11"/>
      <c r="L369" s="13"/>
      <c r="M369" s="14"/>
      <c r="N369" s="14"/>
      <c r="O369" s="15"/>
      <c r="P369" s="16"/>
    </row>
    <row r="370" spans="1:16">
      <c r="A370" s="10"/>
      <c r="B370" s="9"/>
      <c r="C370" s="9"/>
      <c r="D370" s="9"/>
      <c r="E370" s="9"/>
      <c r="F370" s="11"/>
      <c r="G370" s="12"/>
      <c r="H370" s="12"/>
      <c r="I370" s="12"/>
      <c r="J370" s="12"/>
      <c r="K370" s="11"/>
      <c r="L370" s="13"/>
      <c r="M370" s="14"/>
      <c r="N370" s="14"/>
      <c r="O370" s="15"/>
      <c r="P370" s="16"/>
    </row>
    <row r="371" spans="1:16">
      <c r="A371" s="10"/>
      <c r="B371" s="9"/>
      <c r="C371" s="9"/>
      <c r="D371" s="9"/>
      <c r="E371" s="9"/>
      <c r="F371" s="11"/>
      <c r="G371" s="12"/>
      <c r="H371" s="12"/>
      <c r="I371" s="12"/>
      <c r="J371" s="12"/>
      <c r="K371" s="11"/>
      <c r="L371" s="13"/>
      <c r="M371" s="14"/>
      <c r="N371" s="14"/>
      <c r="O371" s="15"/>
      <c r="P371" s="16"/>
    </row>
    <row r="372" spans="1:16">
      <c r="A372" s="10"/>
      <c r="B372" s="9"/>
      <c r="C372" s="9"/>
      <c r="D372" s="9"/>
      <c r="E372" s="9"/>
      <c r="F372" s="11"/>
      <c r="G372" s="12"/>
      <c r="H372" s="12"/>
      <c r="I372" s="12"/>
      <c r="J372" s="12"/>
      <c r="K372" s="11"/>
      <c r="L372" s="13"/>
      <c r="M372" s="14"/>
      <c r="N372" s="14"/>
      <c r="O372" s="15"/>
      <c r="P372" s="16"/>
    </row>
    <row r="373" spans="1:16">
      <c r="A373" s="10"/>
      <c r="B373" s="9"/>
      <c r="C373" s="9"/>
      <c r="D373" s="9"/>
      <c r="E373" s="9"/>
      <c r="F373" s="11"/>
      <c r="G373" s="12"/>
      <c r="H373" s="12"/>
      <c r="I373" s="12"/>
      <c r="J373" s="12"/>
      <c r="K373" s="11"/>
      <c r="L373" s="13"/>
      <c r="M373" s="14"/>
      <c r="N373" s="14"/>
      <c r="O373" s="15"/>
      <c r="P373" s="16"/>
    </row>
    <row r="374" spans="1:16">
      <c r="A374" s="10"/>
      <c r="B374" s="9"/>
      <c r="C374" s="9"/>
      <c r="D374" s="9"/>
      <c r="E374" s="9"/>
      <c r="F374" s="11"/>
      <c r="G374" s="12"/>
      <c r="H374" s="12"/>
      <c r="I374" s="12"/>
      <c r="J374" s="12"/>
      <c r="K374" s="11"/>
      <c r="L374" s="13"/>
      <c r="M374" s="14"/>
      <c r="N374" s="14"/>
      <c r="O374" s="15"/>
      <c r="P374" s="16"/>
    </row>
    <row r="375" spans="1:16">
      <c r="A375" s="10"/>
      <c r="B375" s="9"/>
      <c r="C375" s="9"/>
      <c r="D375" s="9"/>
      <c r="E375" s="9"/>
      <c r="F375" s="11"/>
      <c r="G375" s="12"/>
      <c r="H375" s="12"/>
      <c r="I375" s="12"/>
      <c r="J375" s="12"/>
      <c r="K375" s="11"/>
      <c r="L375" s="13"/>
      <c r="M375" s="14"/>
      <c r="N375" s="14"/>
      <c r="O375" s="15"/>
      <c r="P375" s="16"/>
    </row>
    <row r="376" spans="1:16">
      <c r="A376" s="10"/>
      <c r="B376" s="9"/>
      <c r="C376" s="9"/>
      <c r="D376" s="9"/>
      <c r="E376" s="9"/>
      <c r="F376" s="11"/>
      <c r="G376" s="12"/>
      <c r="H376" s="12"/>
      <c r="I376" s="12"/>
      <c r="J376" s="12"/>
      <c r="K376" s="11"/>
      <c r="L376" s="13"/>
      <c r="M376" s="14"/>
      <c r="N376" s="14"/>
      <c r="O376" s="15"/>
      <c r="P376" s="16"/>
    </row>
    <row r="377" spans="1:16">
      <c r="A377" s="10"/>
      <c r="B377" s="9"/>
      <c r="C377" s="9"/>
      <c r="D377" s="9"/>
      <c r="E377" s="9"/>
      <c r="F377" s="11"/>
      <c r="G377" s="12"/>
      <c r="H377" s="12"/>
      <c r="I377" s="12"/>
      <c r="J377" s="12"/>
      <c r="K377" s="11"/>
      <c r="L377" s="13"/>
      <c r="M377" s="14"/>
      <c r="N377" s="14"/>
      <c r="O377" s="15"/>
      <c r="P377" s="16"/>
    </row>
    <row r="378" spans="1:16">
      <c r="A378" s="10"/>
      <c r="B378" s="9"/>
      <c r="C378" s="9"/>
      <c r="D378" s="9"/>
      <c r="E378" s="9"/>
      <c r="F378" s="11"/>
      <c r="G378" s="12"/>
      <c r="H378" s="12"/>
      <c r="I378" s="12"/>
      <c r="J378" s="12"/>
      <c r="K378" s="11"/>
      <c r="L378" s="13"/>
      <c r="M378" s="14"/>
      <c r="N378" s="14"/>
      <c r="O378" s="15"/>
      <c r="P378" s="16"/>
    </row>
    <row r="379" spans="1:16">
      <c r="A379" s="10"/>
      <c r="B379" s="9"/>
      <c r="C379" s="9"/>
      <c r="D379" s="9"/>
      <c r="E379" s="9"/>
      <c r="F379" s="11"/>
      <c r="G379" s="12"/>
      <c r="H379" s="12"/>
      <c r="I379" s="12"/>
      <c r="J379" s="12"/>
      <c r="K379" s="11"/>
      <c r="L379" s="13"/>
      <c r="M379" s="14"/>
      <c r="N379" s="14"/>
      <c r="O379" s="15"/>
      <c r="P379" s="16"/>
    </row>
    <row r="380" spans="1:16">
      <c r="A380" s="10"/>
      <c r="B380" s="9"/>
      <c r="C380" s="9"/>
      <c r="D380" s="9"/>
      <c r="E380" s="9"/>
      <c r="F380" s="11"/>
      <c r="G380" s="12"/>
      <c r="H380" s="12"/>
      <c r="I380" s="12"/>
      <c r="J380" s="12"/>
      <c r="K380" s="11"/>
      <c r="L380" s="13"/>
      <c r="M380" s="14"/>
      <c r="N380" s="14"/>
      <c r="O380" s="15"/>
      <c r="P380" s="16"/>
    </row>
    <row r="381" spans="1:16">
      <c r="A381" s="10"/>
      <c r="B381" s="9"/>
      <c r="C381" s="9"/>
      <c r="D381" s="9"/>
      <c r="E381" s="9"/>
      <c r="F381" s="11"/>
      <c r="G381" s="12"/>
      <c r="H381" s="12"/>
      <c r="I381" s="12"/>
      <c r="J381" s="12"/>
      <c r="K381" s="11"/>
      <c r="L381" s="13"/>
      <c r="M381" s="14"/>
      <c r="N381" s="14"/>
      <c r="O381" s="15"/>
      <c r="P381" s="16"/>
    </row>
    <row r="382" spans="1:16">
      <c r="A382" s="10"/>
      <c r="B382" s="9"/>
      <c r="C382" s="9"/>
      <c r="D382" s="9"/>
      <c r="E382" s="9"/>
      <c r="F382" s="11"/>
      <c r="G382" s="12"/>
      <c r="H382" s="12"/>
      <c r="I382" s="12"/>
      <c r="J382" s="12"/>
      <c r="K382" s="11"/>
      <c r="L382" s="13"/>
      <c r="M382" s="14"/>
      <c r="N382" s="14"/>
      <c r="O382" s="15"/>
      <c r="P382" s="16"/>
    </row>
    <row r="383" spans="1:16">
      <c r="A383" s="10"/>
      <c r="B383" s="9"/>
      <c r="C383" s="9"/>
      <c r="D383" s="9"/>
      <c r="E383" s="9"/>
      <c r="F383" s="11"/>
      <c r="G383" s="12"/>
      <c r="H383" s="12"/>
      <c r="I383" s="12"/>
      <c r="J383" s="12"/>
      <c r="K383" s="11"/>
      <c r="L383" s="13"/>
      <c r="M383" s="14"/>
      <c r="N383" s="14"/>
      <c r="O383" s="15"/>
      <c r="P383" s="16"/>
    </row>
    <row r="384" spans="1:16">
      <c r="A384" s="10"/>
      <c r="B384" s="9"/>
      <c r="C384" s="9"/>
      <c r="D384" s="9"/>
      <c r="E384" s="9"/>
      <c r="F384" s="11"/>
      <c r="G384" s="12"/>
      <c r="H384" s="12"/>
      <c r="I384" s="12"/>
      <c r="J384" s="12"/>
      <c r="K384" s="11"/>
      <c r="L384" s="13"/>
      <c r="M384" s="14"/>
      <c r="N384" s="14"/>
      <c r="O384" s="15"/>
      <c r="P384" s="16"/>
    </row>
    <row r="385" spans="1:16">
      <c r="A385" s="10"/>
      <c r="B385" s="9"/>
      <c r="C385" s="9"/>
      <c r="D385" s="9"/>
      <c r="E385" s="9"/>
      <c r="F385" s="11"/>
      <c r="G385" s="12"/>
      <c r="H385" s="12"/>
      <c r="I385" s="12"/>
      <c r="J385" s="12"/>
      <c r="K385" s="11"/>
      <c r="L385" s="13"/>
      <c r="M385" s="14"/>
      <c r="N385" s="14"/>
      <c r="O385" s="15"/>
      <c r="P385" s="16"/>
    </row>
    <row r="386" spans="1:16">
      <c r="A386" s="10"/>
      <c r="B386" s="9"/>
      <c r="C386" s="9"/>
      <c r="D386" s="9"/>
      <c r="E386" s="9"/>
      <c r="F386" s="11"/>
      <c r="G386" s="12"/>
      <c r="H386" s="12"/>
      <c r="I386" s="12"/>
      <c r="J386" s="12"/>
      <c r="K386" s="11"/>
      <c r="L386" s="13"/>
      <c r="M386" s="14"/>
      <c r="N386" s="14"/>
      <c r="O386" s="15"/>
      <c r="P386" s="16"/>
    </row>
    <row r="387" spans="1:16">
      <c r="A387" s="10"/>
      <c r="B387" s="9"/>
      <c r="C387" s="9"/>
      <c r="D387" s="9"/>
      <c r="E387" s="9"/>
      <c r="F387" s="11"/>
      <c r="G387" s="12"/>
      <c r="H387" s="12"/>
      <c r="I387" s="12"/>
      <c r="J387" s="12"/>
      <c r="K387" s="11"/>
      <c r="L387" s="13"/>
      <c r="M387" s="14"/>
      <c r="N387" s="14"/>
      <c r="O387" s="15"/>
      <c r="P387" s="16"/>
    </row>
    <row r="388" spans="1:16">
      <c r="A388" s="10"/>
      <c r="B388" s="9"/>
      <c r="C388" s="9"/>
      <c r="D388" s="9"/>
      <c r="E388" s="9"/>
      <c r="F388" s="11"/>
      <c r="G388" s="12"/>
      <c r="H388" s="12"/>
      <c r="I388" s="12"/>
      <c r="J388" s="12"/>
      <c r="K388" s="11"/>
      <c r="L388" s="13"/>
      <c r="M388" s="14"/>
      <c r="N388" s="14"/>
      <c r="O388" s="15"/>
      <c r="P388" s="16"/>
    </row>
    <row r="389" spans="1:16">
      <c r="A389" s="10"/>
      <c r="B389" s="9"/>
      <c r="C389" s="9"/>
      <c r="D389" s="9"/>
      <c r="E389" s="9"/>
      <c r="F389" s="11"/>
      <c r="G389" s="12"/>
      <c r="H389" s="12"/>
      <c r="I389" s="12"/>
      <c r="J389" s="12"/>
      <c r="K389" s="11"/>
      <c r="L389" s="13"/>
      <c r="M389" s="14"/>
      <c r="N389" s="14"/>
      <c r="O389" s="15"/>
      <c r="P389" s="16"/>
    </row>
    <row r="390" spans="1:16">
      <c r="A390" s="10"/>
      <c r="B390" s="9"/>
      <c r="C390" s="9"/>
      <c r="D390" s="9"/>
      <c r="E390" s="9"/>
      <c r="F390" s="11"/>
      <c r="G390" s="12"/>
      <c r="H390" s="12"/>
      <c r="I390" s="12"/>
      <c r="J390" s="12"/>
      <c r="K390" s="11"/>
      <c r="L390" s="13"/>
      <c r="M390" s="14"/>
      <c r="N390" s="14"/>
      <c r="O390" s="15"/>
      <c r="P390" s="16"/>
    </row>
    <row r="391" spans="1:16">
      <c r="A391" s="10"/>
      <c r="B391" s="9"/>
      <c r="C391" s="9"/>
      <c r="D391" s="9"/>
      <c r="E391" s="9"/>
      <c r="F391" s="11"/>
      <c r="G391" s="12"/>
      <c r="H391" s="12"/>
      <c r="I391" s="12"/>
      <c r="J391" s="12"/>
      <c r="K391" s="11"/>
      <c r="L391" s="13"/>
      <c r="M391" s="14"/>
      <c r="N391" s="14"/>
      <c r="O391" s="15"/>
      <c r="P391" s="16"/>
    </row>
    <row r="392" spans="1:16">
      <c r="A392" s="10"/>
      <c r="B392" s="9"/>
      <c r="C392" s="9"/>
      <c r="D392" s="9"/>
      <c r="E392" s="9"/>
      <c r="F392" s="11"/>
      <c r="G392" s="12"/>
      <c r="H392" s="12"/>
      <c r="I392" s="12"/>
      <c r="J392" s="12"/>
      <c r="K392" s="11"/>
      <c r="L392" s="13"/>
      <c r="M392" s="14"/>
      <c r="N392" s="14"/>
      <c r="O392" s="15"/>
      <c r="P392" s="16"/>
    </row>
    <row r="393" spans="1:16">
      <c r="A393" s="10"/>
      <c r="B393" s="9"/>
      <c r="C393" s="9"/>
      <c r="D393" s="9"/>
      <c r="E393" s="9"/>
      <c r="F393" s="11"/>
      <c r="G393" s="12"/>
      <c r="H393" s="12"/>
      <c r="I393" s="12"/>
      <c r="J393" s="12"/>
      <c r="K393" s="11"/>
      <c r="L393" s="13"/>
      <c r="M393" s="14"/>
      <c r="N393" s="14"/>
      <c r="O393" s="15"/>
      <c r="P393" s="16"/>
    </row>
    <row r="394" spans="1:16">
      <c r="A394" s="10"/>
      <c r="B394" s="9"/>
      <c r="C394" s="9"/>
      <c r="D394" s="9"/>
      <c r="E394" s="9"/>
      <c r="F394" s="11"/>
      <c r="G394" s="12"/>
      <c r="H394" s="12"/>
      <c r="I394" s="12"/>
      <c r="J394" s="12"/>
      <c r="K394" s="11"/>
      <c r="L394" s="13"/>
      <c r="M394" s="14"/>
      <c r="N394" s="14"/>
      <c r="O394" s="15"/>
      <c r="P394" s="16"/>
    </row>
    <row r="395" spans="1:16">
      <c r="A395" s="10"/>
      <c r="B395" s="9"/>
      <c r="C395" s="9"/>
      <c r="D395" s="9"/>
      <c r="E395" s="9"/>
      <c r="F395" s="11"/>
      <c r="G395" s="12"/>
      <c r="H395" s="12"/>
      <c r="I395" s="12"/>
      <c r="J395" s="12"/>
      <c r="K395" s="11"/>
      <c r="L395" s="13"/>
      <c r="M395" s="14"/>
      <c r="N395" s="14"/>
      <c r="O395" s="15"/>
      <c r="P395" s="16"/>
    </row>
    <row r="396" spans="1:16">
      <c r="A396" s="10"/>
      <c r="B396" s="9"/>
      <c r="C396" s="9"/>
      <c r="D396" s="9"/>
      <c r="E396" s="9"/>
      <c r="F396" s="11"/>
      <c r="G396" s="12"/>
      <c r="H396" s="12"/>
      <c r="I396" s="12"/>
      <c r="J396" s="12"/>
      <c r="K396" s="11"/>
      <c r="L396" s="13"/>
      <c r="M396" s="14"/>
      <c r="N396" s="14"/>
      <c r="O396" s="15"/>
      <c r="P396" s="16"/>
    </row>
    <row r="397" spans="1:16">
      <c r="A397" s="10"/>
      <c r="B397" s="9"/>
      <c r="C397" s="9"/>
      <c r="D397" s="9"/>
      <c r="E397" s="9"/>
      <c r="F397" s="11"/>
      <c r="G397" s="12"/>
      <c r="H397" s="12"/>
      <c r="I397" s="12"/>
      <c r="J397" s="12"/>
      <c r="K397" s="11"/>
      <c r="L397" s="13"/>
      <c r="M397" s="14"/>
      <c r="N397" s="14"/>
      <c r="O397" s="15"/>
      <c r="P397" s="16"/>
    </row>
    <row r="398" spans="1:16">
      <c r="A398" s="10"/>
      <c r="B398" s="9"/>
      <c r="C398" s="9"/>
      <c r="D398" s="9"/>
      <c r="E398" s="9"/>
      <c r="F398" s="11"/>
      <c r="G398" s="12"/>
      <c r="H398" s="12"/>
      <c r="I398" s="12"/>
      <c r="J398" s="12"/>
      <c r="K398" s="11"/>
      <c r="L398" s="13"/>
      <c r="M398" s="14"/>
      <c r="N398" s="14"/>
      <c r="O398" s="15"/>
      <c r="P398" s="16"/>
    </row>
    <row r="399" spans="1:16">
      <c r="A399" s="10"/>
      <c r="B399" s="9"/>
      <c r="C399" s="9"/>
      <c r="D399" s="9"/>
      <c r="E399" s="9"/>
      <c r="F399" s="11"/>
      <c r="G399" s="12"/>
      <c r="H399" s="12"/>
      <c r="I399" s="12"/>
      <c r="J399" s="12"/>
      <c r="K399" s="11"/>
      <c r="L399" s="13"/>
      <c r="M399" s="14"/>
      <c r="N399" s="14"/>
      <c r="O399" s="15"/>
      <c r="P399" s="16"/>
    </row>
    <row r="400" spans="1:16">
      <c r="A400" s="10"/>
      <c r="B400" s="9"/>
      <c r="C400" s="9"/>
      <c r="D400" s="9"/>
      <c r="E400" s="9"/>
      <c r="F400" s="11"/>
      <c r="G400" s="12"/>
      <c r="H400" s="12"/>
      <c r="I400" s="12"/>
      <c r="J400" s="12"/>
      <c r="K400" s="11"/>
      <c r="L400" s="13"/>
      <c r="M400" s="14"/>
      <c r="N400" s="14"/>
      <c r="O400" s="15"/>
      <c r="P400" s="16"/>
    </row>
    <row r="401" spans="1:16">
      <c r="A401" s="10"/>
      <c r="B401" s="9"/>
      <c r="C401" s="9"/>
      <c r="D401" s="9"/>
      <c r="E401" s="9"/>
      <c r="F401" s="11"/>
      <c r="G401" s="12"/>
      <c r="H401" s="12"/>
      <c r="I401" s="12"/>
      <c r="J401" s="12"/>
      <c r="K401" s="11"/>
      <c r="L401" s="13"/>
      <c r="M401" s="14"/>
      <c r="N401" s="14"/>
      <c r="O401" s="15"/>
      <c r="P401" s="16"/>
    </row>
    <row r="402" spans="1:16">
      <c r="A402" s="10"/>
      <c r="B402" s="9"/>
      <c r="C402" s="9"/>
      <c r="D402" s="9"/>
      <c r="E402" s="9"/>
      <c r="F402" s="11"/>
      <c r="G402" s="12"/>
      <c r="H402" s="12"/>
      <c r="I402" s="12"/>
      <c r="J402" s="12"/>
      <c r="K402" s="11"/>
      <c r="L402" s="13"/>
      <c r="M402" s="14"/>
      <c r="N402" s="14"/>
      <c r="O402" s="15"/>
      <c r="P402" s="16"/>
    </row>
    <row r="403" spans="1:16">
      <c r="A403" s="10"/>
      <c r="B403" s="9"/>
      <c r="C403" s="9"/>
      <c r="D403" s="9"/>
      <c r="E403" s="9"/>
      <c r="F403" s="11"/>
      <c r="G403" s="12"/>
      <c r="H403" s="12"/>
      <c r="I403" s="12"/>
      <c r="J403" s="12"/>
      <c r="K403" s="11"/>
      <c r="L403" s="13"/>
      <c r="M403" s="14"/>
      <c r="N403" s="14"/>
      <c r="O403" s="15"/>
      <c r="P403" s="16"/>
    </row>
    <row r="404" spans="1:16">
      <c r="A404" s="10"/>
      <c r="B404" s="9"/>
      <c r="C404" s="9"/>
      <c r="D404" s="9"/>
      <c r="E404" s="9"/>
      <c r="F404" s="11"/>
      <c r="G404" s="12"/>
      <c r="H404" s="12"/>
      <c r="I404" s="12"/>
      <c r="J404" s="12"/>
      <c r="K404" s="11"/>
      <c r="L404" s="13"/>
      <c r="M404" s="14"/>
      <c r="N404" s="14"/>
      <c r="O404" s="15"/>
      <c r="P404" s="16"/>
    </row>
    <row r="405" spans="1:16">
      <c r="A405" s="10"/>
      <c r="B405" s="9"/>
      <c r="C405" s="9"/>
      <c r="D405" s="9"/>
      <c r="E405" s="9"/>
      <c r="F405" s="11"/>
      <c r="G405" s="12"/>
      <c r="H405" s="12"/>
      <c r="I405" s="12"/>
      <c r="J405" s="12"/>
      <c r="K405" s="11"/>
      <c r="L405" s="13"/>
      <c r="M405" s="14"/>
      <c r="N405" s="14"/>
      <c r="O405" s="15"/>
      <c r="P405" s="16"/>
    </row>
    <row r="406" spans="1:16">
      <c r="A406" s="10"/>
      <c r="B406" s="9"/>
      <c r="C406" s="9"/>
      <c r="D406" s="9"/>
      <c r="E406" s="9"/>
      <c r="F406" s="11"/>
      <c r="G406" s="12"/>
      <c r="H406" s="12"/>
      <c r="I406" s="12"/>
      <c r="J406" s="12"/>
      <c r="K406" s="11"/>
      <c r="L406" s="13"/>
      <c r="M406" s="14"/>
      <c r="N406" s="14"/>
      <c r="O406" s="15"/>
      <c r="P406" s="16"/>
    </row>
    <row r="407" spans="1:16">
      <c r="A407" s="10"/>
      <c r="B407" s="9"/>
      <c r="C407" s="9"/>
      <c r="D407" s="9"/>
      <c r="E407" s="9"/>
      <c r="F407" s="11"/>
      <c r="G407" s="12"/>
      <c r="H407" s="12"/>
      <c r="I407" s="12"/>
      <c r="J407" s="12"/>
      <c r="K407" s="11"/>
      <c r="L407" s="13"/>
      <c r="M407" s="14"/>
      <c r="N407" s="14"/>
      <c r="O407" s="15"/>
      <c r="P407" s="16"/>
    </row>
    <row r="408" spans="1:16">
      <c r="A408" s="10"/>
      <c r="B408" s="9"/>
      <c r="C408" s="9"/>
      <c r="D408" s="9"/>
      <c r="E408" s="9"/>
      <c r="F408" s="11"/>
      <c r="G408" s="12"/>
      <c r="H408" s="12"/>
      <c r="I408" s="12"/>
      <c r="J408" s="12"/>
      <c r="K408" s="11"/>
      <c r="L408" s="13"/>
      <c r="M408" s="14"/>
      <c r="N408" s="14"/>
      <c r="O408" s="15"/>
      <c r="P408" s="16"/>
    </row>
    <row r="409" spans="1:16">
      <c r="A409" s="10"/>
      <c r="B409" s="9"/>
      <c r="C409" s="9"/>
      <c r="D409" s="9"/>
      <c r="E409" s="9"/>
      <c r="F409" s="11"/>
      <c r="G409" s="12"/>
      <c r="H409" s="12"/>
      <c r="I409" s="12"/>
      <c r="J409" s="12"/>
      <c r="K409" s="11"/>
      <c r="L409" s="13"/>
      <c r="M409" s="14"/>
      <c r="N409" s="14"/>
      <c r="O409" s="15"/>
      <c r="P409" s="16"/>
    </row>
    <row r="410" spans="1:16">
      <c r="A410" s="10"/>
      <c r="B410" s="9"/>
      <c r="C410" s="9"/>
      <c r="D410" s="9"/>
      <c r="E410" s="9"/>
      <c r="F410" s="11"/>
      <c r="G410" s="12"/>
      <c r="H410" s="12"/>
      <c r="I410" s="12"/>
      <c r="J410" s="12"/>
      <c r="K410" s="11"/>
      <c r="L410" s="13"/>
      <c r="M410" s="14"/>
      <c r="N410" s="14"/>
      <c r="O410" s="15"/>
      <c r="P410" s="16"/>
    </row>
    <row r="411" spans="1:16">
      <c r="A411" s="10"/>
      <c r="B411" s="9"/>
      <c r="C411" s="9"/>
      <c r="D411" s="9"/>
      <c r="E411" s="9"/>
      <c r="F411" s="11"/>
      <c r="G411" s="12"/>
      <c r="H411" s="12"/>
      <c r="I411" s="12"/>
      <c r="J411" s="12"/>
      <c r="K411" s="11"/>
      <c r="L411" s="13"/>
      <c r="M411" s="14"/>
      <c r="N411" s="14"/>
      <c r="O411" s="15"/>
      <c r="P411" s="16"/>
    </row>
    <row r="412" spans="1:16">
      <c r="A412" s="10"/>
      <c r="B412" s="9"/>
      <c r="C412" s="9"/>
      <c r="D412" s="9"/>
      <c r="E412" s="9"/>
      <c r="F412" s="11"/>
      <c r="G412" s="12"/>
      <c r="H412" s="12"/>
      <c r="I412" s="12"/>
      <c r="J412" s="12"/>
      <c r="K412" s="11"/>
      <c r="L412" s="13"/>
      <c r="M412" s="14"/>
      <c r="N412" s="14"/>
      <c r="O412" s="15"/>
      <c r="P412" s="16"/>
    </row>
    <row r="413" spans="1:16">
      <c r="A413" s="10"/>
      <c r="B413" s="9"/>
      <c r="C413" s="9"/>
      <c r="D413" s="9"/>
      <c r="E413" s="9"/>
      <c r="F413" s="11"/>
      <c r="G413" s="12"/>
      <c r="H413" s="12"/>
      <c r="I413" s="12"/>
      <c r="J413" s="12"/>
      <c r="K413" s="11"/>
      <c r="L413" s="13"/>
      <c r="M413" s="14"/>
      <c r="N413" s="14"/>
      <c r="O413" s="15"/>
      <c r="P413" s="16"/>
    </row>
    <row r="414" spans="1:16">
      <c r="A414" s="10"/>
      <c r="B414" s="9"/>
      <c r="C414" s="9"/>
      <c r="D414" s="9"/>
      <c r="E414" s="9"/>
      <c r="F414" s="11"/>
      <c r="G414" s="12"/>
      <c r="H414" s="12"/>
      <c r="I414" s="12"/>
      <c r="J414" s="12"/>
      <c r="K414" s="11"/>
      <c r="L414" s="13"/>
      <c r="M414" s="14"/>
      <c r="N414" s="14"/>
      <c r="O414" s="15"/>
      <c r="P414" s="16"/>
    </row>
    <row r="415" spans="1:16">
      <c r="A415" s="10"/>
      <c r="B415" s="9"/>
      <c r="C415" s="9"/>
      <c r="D415" s="9"/>
      <c r="E415" s="9"/>
      <c r="F415" s="11"/>
      <c r="G415" s="12"/>
      <c r="H415" s="12"/>
      <c r="I415" s="12"/>
      <c r="J415" s="12"/>
      <c r="K415" s="11"/>
      <c r="L415" s="13"/>
      <c r="M415" s="14"/>
      <c r="N415" s="14"/>
      <c r="O415" s="15"/>
      <c r="P415" s="16"/>
    </row>
    <row r="416" spans="1:16">
      <c r="A416" s="10"/>
      <c r="B416" s="9"/>
      <c r="C416" s="9"/>
      <c r="D416" s="9"/>
      <c r="E416" s="9"/>
      <c r="F416" s="11"/>
      <c r="G416" s="12"/>
      <c r="H416" s="12"/>
      <c r="I416" s="12"/>
      <c r="J416" s="12"/>
      <c r="K416" s="11"/>
      <c r="L416" s="13"/>
      <c r="M416" s="14"/>
      <c r="N416" s="14"/>
      <c r="O416" s="15"/>
      <c r="P416" s="16"/>
    </row>
    <row r="417" spans="1:16">
      <c r="A417" s="10"/>
      <c r="B417" s="9"/>
      <c r="C417" s="9"/>
      <c r="D417" s="9"/>
      <c r="E417" s="9"/>
      <c r="F417" s="11"/>
      <c r="G417" s="12"/>
      <c r="H417" s="12"/>
      <c r="I417" s="12"/>
      <c r="J417" s="12"/>
      <c r="K417" s="11"/>
      <c r="L417" s="13"/>
      <c r="M417" s="14"/>
      <c r="N417" s="14"/>
      <c r="O417" s="15"/>
      <c r="P417" s="16"/>
    </row>
    <row r="418" spans="1:16">
      <c r="A418" s="10"/>
      <c r="B418" s="9"/>
      <c r="C418" s="9"/>
      <c r="D418" s="9"/>
      <c r="E418" s="9"/>
      <c r="F418" s="11"/>
      <c r="G418" s="12"/>
      <c r="H418" s="12"/>
      <c r="I418" s="12"/>
      <c r="J418" s="12"/>
      <c r="K418" s="11"/>
      <c r="L418" s="13"/>
      <c r="M418" s="14"/>
      <c r="N418" s="14"/>
      <c r="O418" s="15"/>
      <c r="P418" s="16"/>
    </row>
    <row r="419" spans="1:16">
      <c r="A419" s="10"/>
      <c r="B419" s="9"/>
      <c r="C419" s="9"/>
      <c r="D419" s="9"/>
      <c r="E419" s="9"/>
      <c r="F419" s="11"/>
      <c r="G419" s="12"/>
      <c r="H419" s="12"/>
      <c r="I419" s="12"/>
      <c r="J419" s="12"/>
      <c r="K419" s="11"/>
      <c r="L419" s="13"/>
      <c r="M419" s="14"/>
      <c r="N419" s="14"/>
      <c r="O419" s="15"/>
      <c r="P419" s="16"/>
    </row>
    <row r="420" spans="1:16">
      <c r="A420" s="10"/>
      <c r="B420" s="9"/>
      <c r="C420" s="9"/>
      <c r="D420" s="9"/>
      <c r="E420" s="9"/>
      <c r="F420" s="11"/>
      <c r="G420" s="12"/>
      <c r="H420" s="12"/>
      <c r="I420" s="12"/>
      <c r="J420" s="12"/>
      <c r="K420" s="11"/>
      <c r="L420" s="13"/>
      <c r="M420" s="14"/>
      <c r="N420" s="14"/>
      <c r="O420" s="15"/>
      <c r="P420" s="16"/>
    </row>
    <row r="421" spans="1:16">
      <c r="A421" s="10"/>
      <c r="B421" s="9"/>
      <c r="C421" s="9"/>
      <c r="D421" s="9"/>
      <c r="E421" s="9"/>
      <c r="F421" s="11"/>
      <c r="G421" s="12"/>
      <c r="H421" s="12"/>
      <c r="I421" s="12"/>
      <c r="J421" s="12"/>
      <c r="K421" s="11"/>
      <c r="L421" s="13"/>
      <c r="M421" s="14"/>
      <c r="N421" s="14"/>
      <c r="O421" s="15"/>
      <c r="P421" s="16"/>
    </row>
    <row r="422" spans="1:16">
      <c r="A422" s="10"/>
      <c r="B422" s="9"/>
      <c r="C422" s="9"/>
      <c r="D422" s="9"/>
      <c r="E422" s="9"/>
      <c r="F422" s="11"/>
      <c r="G422" s="12"/>
      <c r="H422" s="12"/>
      <c r="I422" s="12"/>
      <c r="J422" s="12"/>
      <c r="K422" s="11"/>
      <c r="L422" s="13"/>
      <c r="M422" s="14"/>
      <c r="N422" s="14"/>
      <c r="O422" s="15"/>
      <c r="P422" s="16"/>
    </row>
    <row r="423" spans="1:16">
      <c r="A423" s="10"/>
      <c r="B423" s="9"/>
      <c r="C423" s="9"/>
      <c r="D423" s="9"/>
      <c r="E423" s="9"/>
      <c r="F423" s="11"/>
      <c r="G423" s="12"/>
      <c r="H423" s="12"/>
      <c r="I423" s="12"/>
      <c r="J423" s="12"/>
      <c r="K423" s="11"/>
      <c r="L423" s="13"/>
      <c r="M423" s="14"/>
      <c r="N423" s="14"/>
      <c r="O423" s="15"/>
      <c r="P423" s="16"/>
    </row>
    <row r="424" spans="1:16">
      <c r="A424" s="10"/>
      <c r="B424" s="9"/>
      <c r="C424" s="9"/>
      <c r="D424" s="9"/>
      <c r="E424" s="9"/>
      <c r="F424" s="11"/>
      <c r="G424" s="12"/>
      <c r="H424" s="12"/>
      <c r="I424" s="12"/>
      <c r="J424" s="12"/>
      <c r="K424" s="11"/>
      <c r="L424" s="13"/>
      <c r="M424" s="14"/>
      <c r="N424" s="14"/>
      <c r="O424" s="15"/>
      <c r="P424" s="16"/>
    </row>
    <row r="425" spans="1:16">
      <c r="A425" s="10"/>
      <c r="B425" s="9"/>
      <c r="C425" s="9"/>
      <c r="D425" s="9"/>
      <c r="E425" s="9"/>
      <c r="F425" s="11"/>
      <c r="G425" s="12"/>
      <c r="H425" s="12"/>
      <c r="I425" s="12"/>
      <c r="J425" s="12"/>
      <c r="K425" s="11"/>
      <c r="L425" s="13"/>
      <c r="M425" s="14"/>
      <c r="N425" s="14"/>
      <c r="O425" s="15"/>
      <c r="P425" s="16"/>
    </row>
    <row r="426" spans="1:16">
      <c r="A426" s="10"/>
      <c r="B426" s="9"/>
      <c r="C426" s="9"/>
      <c r="D426" s="9"/>
      <c r="E426" s="9"/>
      <c r="F426" s="11"/>
      <c r="G426" s="12"/>
      <c r="H426" s="12"/>
      <c r="I426" s="12"/>
      <c r="J426" s="12"/>
      <c r="K426" s="11"/>
      <c r="L426" s="13"/>
      <c r="M426" s="14"/>
      <c r="N426" s="14"/>
      <c r="O426" s="15"/>
      <c r="P426" s="16"/>
    </row>
    <row r="427" spans="1:16">
      <c r="A427" s="10"/>
      <c r="B427" s="9"/>
      <c r="C427" s="9"/>
      <c r="D427" s="9"/>
      <c r="E427" s="9"/>
      <c r="F427" s="11"/>
      <c r="G427" s="12"/>
      <c r="H427" s="12"/>
      <c r="I427" s="12"/>
      <c r="J427" s="12"/>
      <c r="K427" s="11"/>
      <c r="L427" s="13"/>
      <c r="M427" s="14"/>
      <c r="N427" s="14"/>
      <c r="O427" s="15"/>
      <c r="P427" s="16"/>
    </row>
    <row r="428" spans="1:16">
      <c r="A428" s="10"/>
      <c r="B428" s="9"/>
      <c r="C428" s="9"/>
      <c r="D428" s="9"/>
      <c r="E428" s="9"/>
      <c r="F428" s="11"/>
      <c r="G428" s="12"/>
      <c r="H428" s="12"/>
      <c r="I428" s="12"/>
      <c r="J428" s="12"/>
      <c r="K428" s="11"/>
      <c r="L428" s="13"/>
      <c r="M428" s="14"/>
      <c r="N428" s="14"/>
      <c r="O428" s="15"/>
      <c r="P428" s="16"/>
    </row>
    <row r="429" spans="1:16">
      <c r="A429" s="10"/>
      <c r="B429" s="9"/>
      <c r="C429" s="9"/>
      <c r="D429" s="9"/>
      <c r="E429" s="9"/>
      <c r="F429" s="11"/>
      <c r="G429" s="12"/>
      <c r="H429" s="12"/>
      <c r="I429" s="12"/>
      <c r="J429" s="12"/>
      <c r="K429" s="11"/>
      <c r="L429" s="13"/>
      <c r="M429" s="14"/>
      <c r="N429" s="14"/>
      <c r="O429" s="15"/>
      <c r="P429" s="16"/>
    </row>
    <row r="430" spans="1:16">
      <c r="A430" s="10"/>
      <c r="B430" s="9"/>
      <c r="C430" s="9"/>
      <c r="D430" s="9"/>
      <c r="E430" s="9"/>
      <c r="F430" s="11"/>
      <c r="G430" s="12"/>
      <c r="H430" s="12"/>
      <c r="I430" s="12"/>
      <c r="J430" s="12"/>
      <c r="K430" s="11"/>
      <c r="L430" s="13"/>
      <c r="M430" s="14"/>
      <c r="N430" s="14"/>
      <c r="O430" s="15"/>
      <c r="P430" s="16"/>
    </row>
    <row r="431" spans="1:16">
      <c r="A431" s="10"/>
      <c r="B431" s="9"/>
      <c r="C431" s="9"/>
      <c r="D431" s="9"/>
      <c r="E431" s="9"/>
      <c r="F431" s="11"/>
      <c r="G431" s="12"/>
      <c r="H431" s="12"/>
      <c r="I431" s="12"/>
      <c r="J431" s="12"/>
      <c r="K431" s="11"/>
      <c r="L431" s="13"/>
      <c r="M431" s="14"/>
      <c r="N431" s="14"/>
      <c r="O431" s="15"/>
      <c r="P431" s="16"/>
    </row>
    <row r="432" spans="1:16">
      <c r="A432" s="10"/>
      <c r="B432" s="9"/>
      <c r="C432" s="9"/>
      <c r="D432" s="9"/>
      <c r="E432" s="9"/>
      <c r="F432" s="11"/>
      <c r="G432" s="12"/>
      <c r="H432" s="12"/>
      <c r="I432" s="12"/>
      <c r="J432" s="12"/>
      <c r="K432" s="11"/>
      <c r="L432" s="13"/>
      <c r="M432" s="14"/>
      <c r="N432" s="14"/>
      <c r="O432" s="15"/>
      <c r="P432" s="16"/>
    </row>
    <row r="433" spans="1:16">
      <c r="A433" s="10"/>
      <c r="B433" s="9"/>
      <c r="C433" s="9"/>
      <c r="D433" s="9"/>
      <c r="E433" s="9"/>
      <c r="F433" s="11"/>
      <c r="G433" s="12"/>
      <c r="H433" s="12"/>
      <c r="I433" s="12"/>
      <c r="J433" s="12"/>
      <c r="K433" s="11"/>
      <c r="L433" s="13"/>
      <c r="M433" s="14"/>
      <c r="N433" s="14"/>
      <c r="O433" s="15"/>
      <c r="P433" s="16"/>
    </row>
    <row r="434" spans="1:16">
      <c r="A434" s="10"/>
      <c r="B434" s="9"/>
      <c r="C434" s="9"/>
      <c r="D434" s="9"/>
      <c r="E434" s="9"/>
      <c r="F434" s="11"/>
      <c r="G434" s="12"/>
      <c r="H434" s="12"/>
      <c r="I434" s="12"/>
      <c r="J434" s="12"/>
      <c r="K434" s="11"/>
      <c r="L434" s="13"/>
      <c r="M434" s="14"/>
      <c r="N434" s="14"/>
      <c r="O434" s="15"/>
      <c r="P434" s="16"/>
    </row>
    <row r="435" spans="1:16">
      <c r="A435" s="10"/>
      <c r="B435" s="9"/>
      <c r="C435" s="9"/>
      <c r="D435" s="9"/>
      <c r="E435" s="9"/>
      <c r="F435" s="11"/>
      <c r="G435" s="12"/>
      <c r="H435" s="12"/>
      <c r="I435" s="12"/>
      <c r="J435" s="12"/>
      <c r="K435" s="11"/>
      <c r="L435" s="13"/>
      <c r="M435" s="14"/>
      <c r="N435" s="14"/>
      <c r="O435" s="15"/>
      <c r="P435" s="16"/>
    </row>
    <row r="436" spans="1:16">
      <c r="A436" s="10"/>
      <c r="B436" s="9"/>
      <c r="C436" s="9"/>
      <c r="D436" s="9"/>
      <c r="E436" s="9"/>
      <c r="F436" s="11"/>
      <c r="G436" s="12"/>
      <c r="H436" s="12"/>
      <c r="I436" s="12"/>
      <c r="J436" s="12"/>
      <c r="K436" s="11"/>
      <c r="L436" s="13"/>
      <c r="M436" s="14"/>
      <c r="N436" s="14"/>
      <c r="O436" s="15"/>
      <c r="P436" s="16"/>
    </row>
    <row r="437" spans="1:16">
      <c r="A437" s="10"/>
      <c r="B437" s="9"/>
      <c r="C437" s="9"/>
      <c r="D437" s="9"/>
      <c r="E437" s="9"/>
      <c r="F437" s="11"/>
      <c r="G437" s="12"/>
      <c r="H437" s="12"/>
      <c r="I437" s="12"/>
      <c r="J437" s="12"/>
      <c r="K437" s="11"/>
      <c r="L437" s="13"/>
      <c r="M437" s="14"/>
      <c r="N437" s="14"/>
      <c r="O437" s="15"/>
      <c r="P437" s="16"/>
    </row>
    <row r="438" spans="1:16">
      <c r="A438" s="10"/>
      <c r="B438" s="9"/>
      <c r="C438" s="9"/>
      <c r="D438" s="9"/>
      <c r="E438" s="9"/>
      <c r="F438" s="11"/>
      <c r="G438" s="12"/>
      <c r="H438" s="12"/>
      <c r="I438" s="12"/>
      <c r="J438" s="12"/>
      <c r="K438" s="11"/>
      <c r="L438" s="13"/>
      <c r="M438" s="14"/>
      <c r="N438" s="14"/>
      <c r="O438" s="15"/>
      <c r="P438" s="16"/>
    </row>
    <row r="439" spans="1:16">
      <c r="A439" s="10"/>
      <c r="B439" s="9"/>
      <c r="C439" s="9"/>
      <c r="D439" s="9"/>
      <c r="E439" s="9"/>
      <c r="F439" s="11"/>
      <c r="G439" s="12"/>
      <c r="H439" s="12"/>
      <c r="I439" s="12"/>
      <c r="J439" s="12"/>
      <c r="K439" s="11"/>
      <c r="L439" s="13"/>
      <c r="M439" s="14"/>
      <c r="N439" s="14"/>
      <c r="O439" s="15"/>
      <c r="P439" s="16"/>
    </row>
    <row r="440" spans="1:16">
      <c r="A440" s="10"/>
      <c r="B440" s="9"/>
      <c r="C440" s="9"/>
      <c r="D440" s="9"/>
      <c r="E440" s="9"/>
      <c r="F440" s="11"/>
      <c r="G440" s="12"/>
      <c r="H440" s="12"/>
      <c r="I440" s="12"/>
      <c r="J440" s="12"/>
      <c r="K440" s="11"/>
      <c r="L440" s="13"/>
      <c r="M440" s="14"/>
      <c r="N440" s="14"/>
      <c r="O440" s="15"/>
      <c r="P440" s="16"/>
    </row>
    <row r="441" spans="1:16">
      <c r="A441" s="10"/>
      <c r="B441" s="9"/>
      <c r="C441" s="9"/>
      <c r="D441" s="9"/>
      <c r="E441" s="9"/>
      <c r="F441" s="11"/>
      <c r="G441" s="12"/>
      <c r="H441" s="12"/>
      <c r="I441" s="12"/>
      <c r="J441" s="12"/>
      <c r="K441" s="11"/>
      <c r="L441" s="13"/>
      <c r="M441" s="14"/>
      <c r="N441" s="14"/>
      <c r="O441" s="15"/>
      <c r="P441" s="16"/>
    </row>
    <row r="442" spans="1:16">
      <c r="A442" s="10"/>
      <c r="B442" s="9"/>
      <c r="C442" s="9"/>
      <c r="D442" s="9"/>
      <c r="E442" s="9"/>
      <c r="F442" s="11"/>
      <c r="G442" s="12"/>
      <c r="H442" s="12"/>
      <c r="I442" s="12"/>
      <c r="J442" s="12"/>
      <c r="K442" s="11"/>
      <c r="L442" s="13"/>
      <c r="M442" s="14"/>
      <c r="N442" s="14"/>
      <c r="O442" s="15"/>
      <c r="P442" s="16"/>
    </row>
    <row r="443" spans="1:16">
      <c r="A443" s="10"/>
      <c r="B443" s="9"/>
      <c r="C443" s="9"/>
      <c r="D443" s="9"/>
      <c r="E443" s="9"/>
      <c r="F443" s="11"/>
      <c r="G443" s="12"/>
      <c r="H443" s="12"/>
      <c r="I443" s="12"/>
      <c r="J443" s="12"/>
      <c r="K443" s="11"/>
      <c r="L443" s="13"/>
      <c r="M443" s="14"/>
      <c r="N443" s="14"/>
      <c r="O443" s="15"/>
      <c r="P443" s="16"/>
    </row>
    <row r="444" spans="1:16">
      <c r="A444" s="10"/>
      <c r="B444" s="9"/>
      <c r="C444" s="9"/>
      <c r="D444" s="9"/>
      <c r="E444" s="9"/>
      <c r="F444" s="11"/>
      <c r="G444" s="12"/>
      <c r="H444" s="12"/>
      <c r="I444" s="12"/>
      <c r="J444" s="12"/>
      <c r="K444" s="11"/>
      <c r="L444" s="13"/>
      <c r="M444" s="14"/>
      <c r="N444" s="14"/>
      <c r="O444" s="15"/>
      <c r="P444" s="16"/>
    </row>
    <row r="445" spans="1:16">
      <c r="A445" s="10"/>
      <c r="B445" s="9"/>
      <c r="C445" s="9"/>
      <c r="D445" s="9"/>
      <c r="E445" s="9"/>
      <c r="F445" s="11"/>
      <c r="G445" s="12"/>
      <c r="H445" s="12"/>
      <c r="I445" s="12"/>
      <c r="J445" s="12"/>
      <c r="K445" s="11"/>
      <c r="L445" s="13"/>
      <c r="M445" s="14"/>
      <c r="N445" s="14"/>
      <c r="O445" s="15"/>
      <c r="P445" s="16"/>
    </row>
    <row r="446" spans="1:16">
      <c r="A446" s="10"/>
      <c r="B446" s="9"/>
      <c r="C446" s="9"/>
      <c r="D446" s="9"/>
      <c r="E446" s="9"/>
      <c r="F446" s="11"/>
      <c r="G446" s="12"/>
      <c r="H446" s="12"/>
      <c r="I446" s="12"/>
      <c r="J446" s="12"/>
      <c r="K446" s="11"/>
      <c r="L446" s="13"/>
      <c r="M446" s="14"/>
      <c r="N446" s="14"/>
      <c r="O446" s="15"/>
      <c r="P446" s="16"/>
    </row>
    <row r="447" spans="1:16">
      <c r="A447" s="10"/>
      <c r="B447" s="9"/>
      <c r="C447" s="9"/>
      <c r="D447" s="9"/>
      <c r="E447" s="9"/>
      <c r="F447" s="11"/>
      <c r="G447" s="12"/>
      <c r="H447" s="12"/>
      <c r="I447" s="12"/>
      <c r="J447" s="12"/>
      <c r="K447" s="11"/>
      <c r="L447" s="13"/>
      <c r="M447" s="14"/>
      <c r="N447" s="14"/>
      <c r="O447" s="15"/>
      <c r="P447" s="16"/>
    </row>
    <row r="448" spans="1:16">
      <c r="A448" s="10"/>
      <c r="B448" s="9"/>
      <c r="C448" s="9"/>
      <c r="D448" s="9"/>
      <c r="E448" s="9"/>
      <c r="F448" s="11"/>
      <c r="G448" s="12"/>
      <c r="H448" s="12"/>
      <c r="I448" s="12"/>
      <c r="J448" s="12"/>
      <c r="K448" s="11"/>
      <c r="L448" s="13"/>
      <c r="M448" s="14"/>
      <c r="N448" s="14"/>
      <c r="O448" s="15"/>
      <c r="P448" s="16"/>
    </row>
    <row r="449" spans="1:16">
      <c r="A449" s="10"/>
      <c r="B449" s="9"/>
      <c r="C449" s="9"/>
      <c r="D449" s="9"/>
      <c r="E449" s="9"/>
      <c r="F449" s="11"/>
      <c r="G449" s="12"/>
      <c r="H449" s="12"/>
      <c r="I449" s="12"/>
      <c r="J449" s="12"/>
      <c r="K449" s="11"/>
      <c r="L449" s="13"/>
      <c r="M449" s="14"/>
      <c r="N449" s="14"/>
      <c r="O449" s="15"/>
      <c r="P449" s="16"/>
    </row>
    <row r="450" spans="1:16">
      <c r="A450" s="10"/>
      <c r="B450" s="9"/>
      <c r="C450" s="9"/>
      <c r="D450" s="9"/>
      <c r="E450" s="9"/>
      <c r="F450" s="11"/>
      <c r="G450" s="12"/>
      <c r="H450" s="12"/>
      <c r="I450" s="12"/>
      <c r="J450" s="12"/>
      <c r="K450" s="11"/>
      <c r="L450" s="13"/>
      <c r="M450" s="14"/>
      <c r="N450" s="14"/>
      <c r="O450" s="15"/>
      <c r="P450" s="16"/>
    </row>
    <row r="451" spans="1:16">
      <c r="A451" s="10"/>
      <c r="B451" s="9"/>
      <c r="C451" s="9"/>
      <c r="D451" s="9"/>
      <c r="E451" s="9"/>
      <c r="F451" s="11"/>
      <c r="G451" s="12"/>
      <c r="H451" s="12"/>
      <c r="I451" s="12"/>
      <c r="J451" s="12"/>
      <c r="K451" s="11"/>
      <c r="L451" s="13"/>
      <c r="M451" s="14"/>
      <c r="N451" s="14"/>
      <c r="O451" s="15"/>
      <c r="P451" s="16"/>
    </row>
    <row r="452" spans="1:16">
      <c r="A452" s="10"/>
      <c r="B452" s="9"/>
      <c r="C452" s="9"/>
      <c r="D452" s="9"/>
      <c r="E452" s="9"/>
      <c r="F452" s="11"/>
      <c r="G452" s="12"/>
      <c r="H452" s="12"/>
      <c r="I452" s="12"/>
      <c r="J452" s="12"/>
      <c r="K452" s="11"/>
      <c r="L452" s="13"/>
      <c r="M452" s="14"/>
      <c r="N452" s="14"/>
      <c r="O452" s="15"/>
      <c r="P452" s="16"/>
    </row>
    <row r="453" spans="1:16">
      <c r="A453" s="10"/>
      <c r="B453" s="9"/>
      <c r="C453" s="9"/>
      <c r="D453" s="9"/>
      <c r="E453" s="9"/>
      <c r="F453" s="11"/>
      <c r="G453" s="12"/>
      <c r="H453" s="12"/>
      <c r="I453" s="12"/>
      <c r="J453" s="12"/>
      <c r="K453" s="11"/>
      <c r="L453" s="13"/>
      <c r="M453" s="14"/>
      <c r="N453" s="14"/>
      <c r="O453" s="15"/>
      <c r="P453" s="16"/>
    </row>
    <row r="454" spans="1:16">
      <c r="A454" s="10"/>
      <c r="B454" s="9"/>
      <c r="C454" s="9"/>
      <c r="D454" s="9"/>
      <c r="E454" s="9"/>
      <c r="F454" s="11"/>
      <c r="G454" s="12"/>
      <c r="H454" s="12"/>
      <c r="I454" s="12"/>
      <c r="J454" s="12"/>
      <c r="K454" s="11"/>
      <c r="L454" s="13"/>
      <c r="M454" s="14"/>
      <c r="N454" s="14"/>
      <c r="O454" s="15"/>
      <c r="P454" s="16"/>
    </row>
    <row r="455" spans="1:16">
      <c r="A455" s="10"/>
      <c r="B455" s="9"/>
      <c r="C455" s="9"/>
      <c r="D455" s="9"/>
      <c r="E455" s="9"/>
      <c r="F455" s="11"/>
      <c r="G455" s="12"/>
      <c r="H455" s="12"/>
      <c r="I455" s="12"/>
      <c r="J455" s="12"/>
      <c r="K455" s="11"/>
      <c r="L455" s="13"/>
      <c r="M455" s="14"/>
      <c r="N455" s="14"/>
      <c r="O455" s="15"/>
      <c r="P455" s="16"/>
    </row>
    <row r="456" spans="1:16">
      <c r="A456" s="10"/>
      <c r="B456" s="9"/>
      <c r="C456" s="9"/>
      <c r="D456" s="9"/>
      <c r="E456" s="9"/>
      <c r="F456" s="11"/>
      <c r="G456" s="12"/>
      <c r="H456" s="12"/>
      <c r="I456" s="12"/>
      <c r="J456" s="12"/>
      <c r="K456" s="11"/>
      <c r="L456" s="13"/>
      <c r="M456" s="14"/>
      <c r="N456" s="14"/>
      <c r="O456" s="15"/>
      <c r="P456" s="16"/>
    </row>
    <row r="457" spans="1:16">
      <c r="A457" s="10"/>
      <c r="B457" s="9"/>
      <c r="C457" s="9"/>
      <c r="D457" s="9"/>
      <c r="E457" s="9"/>
      <c r="F457" s="11"/>
      <c r="G457" s="12"/>
      <c r="H457" s="12"/>
      <c r="I457" s="12"/>
      <c r="J457" s="12"/>
      <c r="K457" s="11"/>
      <c r="L457" s="13"/>
      <c r="M457" s="14"/>
      <c r="N457" s="14"/>
      <c r="O457" s="15"/>
      <c r="P457" s="16"/>
    </row>
    <row r="458" spans="1:16">
      <c r="A458" s="10"/>
      <c r="B458" s="9"/>
      <c r="C458" s="9"/>
      <c r="D458" s="9"/>
      <c r="E458" s="9"/>
      <c r="F458" s="11"/>
      <c r="G458" s="12"/>
      <c r="H458" s="12"/>
      <c r="I458" s="12"/>
      <c r="J458" s="12"/>
      <c r="K458" s="11"/>
      <c r="L458" s="13"/>
      <c r="M458" s="14"/>
      <c r="N458" s="14"/>
      <c r="O458" s="15"/>
      <c r="P458" s="16"/>
    </row>
    <row r="459" spans="1:16">
      <c r="A459" s="10"/>
      <c r="B459" s="9"/>
      <c r="C459" s="9"/>
      <c r="D459" s="9"/>
      <c r="E459" s="9"/>
      <c r="F459" s="11"/>
      <c r="G459" s="12"/>
      <c r="H459" s="12"/>
      <c r="I459" s="12"/>
      <c r="J459" s="12"/>
      <c r="K459" s="11"/>
      <c r="L459" s="13"/>
      <c r="M459" s="14"/>
      <c r="N459" s="14"/>
      <c r="O459" s="15"/>
      <c r="P459" s="16"/>
    </row>
    <row r="460" spans="1:16">
      <c r="A460" s="10"/>
      <c r="B460" s="9"/>
      <c r="C460" s="9"/>
      <c r="D460" s="9"/>
      <c r="E460" s="9"/>
      <c r="F460" s="11"/>
      <c r="G460" s="12"/>
      <c r="H460" s="12"/>
      <c r="I460" s="12"/>
      <c r="J460" s="12"/>
      <c r="K460" s="11"/>
      <c r="L460" s="13"/>
      <c r="M460" s="14"/>
      <c r="N460" s="14"/>
      <c r="O460" s="15"/>
      <c r="P460" s="16"/>
    </row>
    <row r="461" spans="1:16">
      <c r="A461" s="10"/>
      <c r="B461" s="9"/>
      <c r="C461" s="9"/>
      <c r="D461" s="9"/>
      <c r="E461" s="9"/>
      <c r="F461" s="11"/>
      <c r="G461" s="12"/>
      <c r="H461" s="12"/>
      <c r="I461" s="12"/>
      <c r="J461" s="12"/>
      <c r="K461" s="11"/>
      <c r="L461" s="13"/>
      <c r="M461" s="14"/>
      <c r="N461" s="14"/>
      <c r="O461" s="15"/>
      <c r="P461" s="16"/>
    </row>
    <row r="462" spans="1:16">
      <c r="A462" s="10"/>
      <c r="B462" s="9"/>
      <c r="C462" s="9"/>
      <c r="D462" s="9"/>
      <c r="E462" s="9"/>
      <c r="F462" s="11"/>
      <c r="G462" s="12"/>
      <c r="H462" s="12"/>
      <c r="I462" s="12"/>
      <c r="J462" s="12"/>
      <c r="K462" s="11"/>
      <c r="L462" s="13"/>
      <c r="M462" s="14"/>
      <c r="N462" s="14"/>
      <c r="O462" s="15"/>
      <c r="P462" s="16"/>
    </row>
    <row r="463" spans="1:16">
      <c r="A463" s="10"/>
      <c r="B463" s="9"/>
      <c r="C463" s="9"/>
      <c r="D463" s="9"/>
      <c r="E463" s="9"/>
      <c r="F463" s="11"/>
      <c r="G463" s="12"/>
      <c r="H463" s="12"/>
      <c r="I463" s="12"/>
      <c r="J463" s="12"/>
      <c r="K463" s="11"/>
      <c r="L463" s="13"/>
      <c r="M463" s="14"/>
      <c r="N463" s="14"/>
      <c r="O463" s="15"/>
      <c r="P463" s="16"/>
    </row>
    <row r="464" spans="1:16">
      <c r="A464" s="10"/>
      <c r="B464" s="9"/>
      <c r="C464" s="9"/>
      <c r="D464" s="9"/>
      <c r="E464" s="9"/>
      <c r="F464" s="11"/>
      <c r="G464" s="12"/>
      <c r="H464" s="12"/>
      <c r="I464" s="12"/>
      <c r="J464" s="12"/>
      <c r="K464" s="11"/>
      <c r="L464" s="13"/>
      <c r="M464" s="14"/>
      <c r="N464" s="14"/>
      <c r="O464" s="15"/>
      <c r="P464" s="16"/>
    </row>
    <row r="465" spans="1:16">
      <c r="A465" s="10"/>
      <c r="B465" s="9"/>
      <c r="C465" s="9"/>
      <c r="D465" s="9"/>
      <c r="E465" s="9"/>
      <c r="F465" s="11"/>
      <c r="G465" s="12"/>
      <c r="H465" s="12"/>
      <c r="I465" s="12"/>
      <c r="J465" s="12"/>
      <c r="K465" s="11"/>
      <c r="L465" s="13"/>
      <c r="M465" s="14"/>
      <c r="N465" s="14"/>
      <c r="O465" s="15"/>
      <c r="P465" s="16"/>
    </row>
    <row r="466" spans="1:16">
      <c r="A466" s="10"/>
      <c r="B466" s="9"/>
      <c r="C466" s="9"/>
      <c r="D466" s="9"/>
      <c r="E466" s="9"/>
      <c r="F466" s="11"/>
      <c r="G466" s="12"/>
      <c r="H466" s="12"/>
      <c r="I466" s="12"/>
      <c r="J466" s="12"/>
      <c r="K466" s="11"/>
      <c r="L466" s="13"/>
      <c r="M466" s="14"/>
      <c r="N466" s="14"/>
      <c r="O466" s="15"/>
      <c r="P466" s="16"/>
    </row>
    <row r="467" spans="1:16">
      <c r="A467" s="10"/>
      <c r="B467" s="9"/>
      <c r="C467" s="9"/>
      <c r="D467" s="9"/>
      <c r="E467" s="9"/>
      <c r="F467" s="11"/>
      <c r="G467" s="12"/>
      <c r="H467" s="12"/>
      <c r="I467" s="12"/>
      <c r="J467" s="12"/>
      <c r="K467" s="11"/>
      <c r="L467" s="13"/>
      <c r="M467" s="14"/>
      <c r="N467" s="14"/>
      <c r="O467" s="15"/>
      <c r="P467" s="16"/>
    </row>
    <row r="468" spans="1:16">
      <c r="A468" s="10"/>
      <c r="B468" s="9"/>
      <c r="C468" s="9"/>
      <c r="D468" s="9"/>
      <c r="E468" s="9"/>
      <c r="F468" s="11"/>
      <c r="G468" s="12"/>
      <c r="H468" s="12"/>
      <c r="I468" s="12"/>
      <c r="J468" s="12"/>
      <c r="K468" s="11"/>
      <c r="L468" s="13"/>
      <c r="M468" s="14"/>
      <c r="N468" s="14"/>
      <c r="O468" s="15"/>
      <c r="P468" s="16"/>
    </row>
    <row r="469" spans="1:16">
      <c r="A469" s="10"/>
      <c r="B469" s="9"/>
      <c r="C469" s="9"/>
      <c r="D469" s="9"/>
      <c r="E469" s="9"/>
      <c r="F469" s="11"/>
      <c r="G469" s="12"/>
      <c r="H469" s="12"/>
      <c r="I469" s="12"/>
      <c r="J469" s="12"/>
      <c r="K469" s="11"/>
      <c r="L469" s="13"/>
      <c r="M469" s="14"/>
      <c r="N469" s="14"/>
      <c r="O469" s="15"/>
      <c r="P469" s="16"/>
    </row>
    <row r="470" spans="1:16">
      <c r="A470" s="10"/>
      <c r="B470" s="9"/>
      <c r="C470" s="9"/>
      <c r="D470" s="9"/>
      <c r="E470" s="9"/>
      <c r="F470" s="11"/>
      <c r="G470" s="12"/>
      <c r="H470" s="12"/>
      <c r="I470" s="12"/>
      <c r="J470" s="12"/>
      <c r="K470" s="11"/>
      <c r="L470" s="13"/>
      <c r="M470" s="14"/>
      <c r="N470" s="14"/>
      <c r="O470" s="15"/>
      <c r="P470" s="16"/>
    </row>
    <row r="471" spans="1:16">
      <c r="A471" s="10"/>
      <c r="B471" s="9"/>
      <c r="C471" s="9"/>
      <c r="D471" s="9"/>
      <c r="E471" s="9"/>
      <c r="F471" s="11"/>
      <c r="G471" s="12"/>
      <c r="H471" s="12"/>
      <c r="I471" s="12"/>
      <c r="J471" s="12"/>
      <c r="K471" s="11"/>
      <c r="L471" s="13"/>
      <c r="M471" s="14"/>
      <c r="N471" s="14"/>
      <c r="O471" s="15"/>
      <c r="P471" s="16"/>
    </row>
    <row r="472" spans="1:16">
      <c r="A472" s="10"/>
      <c r="B472" s="9"/>
      <c r="C472" s="9"/>
      <c r="D472" s="9"/>
      <c r="E472" s="9"/>
      <c r="F472" s="11"/>
      <c r="G472" s="12"/>
      <c r="H472" s="12"/>
      <c r="I472" s="12"/>
      <c r="J472" s="12"/>
      <c r="K472" s="11"/>
      <c r="L472" s="13"/>
      <c r="M472" s="14"/>
      <c r="N472" s="14"/>
      <c r="O472" s="15"/>
      <c r="P472" s="16"/>
    </row>
    <row r="473" spans="1:16">
      <c r="A473" s="10"/>
      <c r="B473" s="9"/>
      <c r="C473" s="9"/>
      <c r="D473" s="9"/>
      <c r="E473" s="9"/>
      <c r="F473" s="11"/>
      <c r="G473" s="12"/>
      <c r="H473" s="12"/>
      <c r="I473" s="12"/>
      <c r="J473" s="12"/>
      <c r="K473" s="11"/>
      <c r="L473" s="13"/>
      <c r="M473" s="14"/>
      <c r="N473" s="14"/>
      <c r="O473" s="15"/>
      <c r="P473" s="16"/>
    </row>
    <row r="474" spans="1:16">
      <c r="A474" s="10"/>
      <c r="B474" s="9"/>
      <c r="C474" s="9"/>
      <c r="D474" s="9"/>
      <c r="E474" s="9"/>
      <c r="F474" s="11"/>
      <c r="G474" s="12"/>
      <c r="H474" s="12"/>
      <c r="I474" s="12"/>
      <c r="J474" s="12"/>
      <c r="K474" s="11"/>
      <c r="L474" s="13"/>
      <c r="M474" s="14"/>
      <c r="N474" s="14"/>
      <c r="O474" s="15"/>
      <c r="P474" s="16"/>
    </row>
    <row r="475" spans="1:16">
      <c r="A475" s="10"/>
      <c r="B475" s="9"/>
      <c r="C475" s="9"/>
      <c r="D475" s="9"/>
      <c r="E475" s="9"/>
      <c r="F475" s="11"/>
      <c r="G475" s="12"/>
      <c r="H475" s="12"/>
      <c r="I475" s="12"/>
      <c r="J475" s="12"/>
      <c r="K475" s="11"/>
      <c r="L475" s="13"/>
      <c r="M475" s="14"/>
      <c r="N475" s="14"/>
      <c r="O475" s="15"/>
      <c r="P475" s="16"/>
    </row>
    <row r="476" spans="1:16">
      <c r="A476" s="10"/>
      <c r="B476" s="9"/>
      <c r="C476" s="9"/>
      <c r="D476" s="9"/>
      <c r="E476" s="9"/>
      <c r="F476" s="11"/>
      <c r="G476" s="12"/>
      <c r="H476" s="12"/>
      <c r="I476" s="12"/>
      <c r="J476" s="12"/>
      <c r="K476" s="11"/>
      <c r="L476" s="13"/>
      <c r="M476" s="14"/>
      <c r="N476" s="14"/>
      <c r="O476" s="15"/>
      <c r="P476" s="16"/>
    </row>
    <row r="477" spans="1:16">
      <c r="A477" s="10"/>
      <c r="B477" s="9"/>
      <c r="C477" s="9"/>
      <c r="D477" s="9"/>
      <c r="E477" s="9"/>
      <c r="F477" s="11"/>
      <c r="G477" s="12"/>
      <c r="H477" s="12"/>
      <c r="I477" s="12"/>
      <c r="J477" s="12"/>
      <c r="K477" s="11"/>
      <c r="L477" s="13"/>
      <c r="M477" s="14"/>
      <c r="N477" s="14"/>
      <c r="O477" s="15"/>
      <c r="P477" s="16"/>
    </row>
    <row r="478" spans="1:16">
      <c r="A478" s="10"/>
      <c r="B478" s="9"/>
      <c r="C478" s="9"/>
      <c r="D478" s="9"/>
      <c r="E478" s="9"/>
      <c r="F478" s="11"/>
      <c r="G478" s="12"/>
      <c r="H478" s="12"/>
      <c r="I478" s="12"/>
      <c r="J478" s="12"/>
      <c r="K478" s="11"/>
      <c r="L478" s="13"/>
      <c r="M478" s="14"/>
      <c r="N478" s="14"/>
      <c r="O478" s="15"/>
      <c r="P478" s="16"/>
    </row>
    <row r="479" spans="1:16">
      <c r="A479" s="10"/>
      <c r="B479" s="9"/>
      <c r="C479" s="9"/>
      <c r="D479" s="9"/>
      <c r="E479" s="9"/>
      <c r="F479" s="11"/>
      <c r="G479" s="12"/>
      <c r="H479" s="12"/>
      <c r="I479" s="12"/>
      <c r="J479" s="12"/>
      <c r="K479" s="11"/>
      <c r="L479" s="13"/>
      <c r="M479" s="14"/>
      <c r="N479" s="14"/>
      <c r="O479" s="15"/>
      <c r="P479" s="16"/>
    </row>
    <row r="480" spans="1:16">
      <c r="A480" s="10"/>
      <c r="B480" s="9"/>
      <c r="C480" s="9"/>
      <c r="D480" s="9"/>
      <c r="E480" s="9"/>
      <c r="F480" s="11"/>
      <c r="G480" s="12"/>
      <c r="H480" s="12"/>
      <c r="I480" s="12"/>
      <c r="J480" s="12"/>
      <c r="K480" s="11"/>
      <c r="L480" s="13"/>
      <c r="M480" s="14"/>
      <c r="N480" s="14"/>
      <c r="O480" s="15"/>
      <c r="P480" s="16"/>
    </row>
    <row r="481" spans="1:16">
      <c r="A481" s="10"/>
      <c r="B481" s="9"/>
      <c r="C481" s="9"/>
      <c r="D481" s="9"/>
      <c r="E481" s="9"/>
      <c r="F481" s="11"/>
      <c r="G481" s="12"/>
      <c r="H481" s="12"/>
      <c r="I481" s="12"/>
      <c r="J481" s="12"/>
      <c r="K481" s="11"/>
      <c r="L481" s="13"/>
      <c r="M481" s="14"/>
      <c r="N481" s="14"/>
      <c r="O481" s="15"/>
      <c r="P481" s="16"/>
    </row>
    <row r="482" spans="1:16">
      <c r="A482" s="10"/>
      <c r="B482" s="9"/>
      <c r="C482" s="9"/>
      <c r="D482" s="9"/>
      <c r="E482" s="9"/>
      <c r="F482" s="11"/>
      <c r="G482" s="12"/>
      <c r="H482" s="12"/>
      <c r="I482" s="12"/>
      <c r="J482" s="12"/>
      <c r="K482" s="11"/>
      <c r="L482" s="13"/>
      <c r="M482" s="14"/>
      <c r="N482" s="14"/>
      <c r="O482" s="15"/>
      <c r="P482" s="16"/>
    </row>
    <row r="483" spans="1:16">
      <c r="A483" s="10"/>
      <c r="B483" s="9"/>
      <c r="C483" s="9"/>
      <c r="D483" s="9"/>
      <c r="E483" s="9"/>
      <c r="F483" s="11"/>
      <c r="G483" s="12"/>
      <c r="H483" s="12"/>
      <c r="I483" s="12"/>
      <c r="J483" s="12"/>
      <c r="K483" s="11"/>
      <c r="L483" s="13"/>
      <c r="M483" s="14"/>
      <c r="N483" s="14"/>
      <c r="O483" s="15"/>
      <c r="P483" s="16"/>
    </row>
    <row r="484" spans="1:16">
      <c r="A484" s="10"/>
      <c r="B484" s="9"/>
      <c r="C484" s="9"/>
      <c r="D484" s="9"/>
      <c r="E484" s="9"/>
      <c r="F484" s="11"/>
      <c r="G484" s="12"/>
      <c r="H484" s="12"/>
      <c r="I484" s="12"/>
      <c r="J484" s="12"/>
      <c r="K484" s="11"/>
      <c r="L484" s="13"/>
      <c r="M484" s="14"/>
      <c r="N484" s="14"/>
      <c r="O484" s="15"/>
      <c r="P484" s="16"/>
    </row>
    <row r="485" spans="1:16">
      <c r="A485" s="10"/>
      <c r="B485" s="9"/>
      <c r="C485" s="9"/>
      <c r="D485" s="9"/>
      <c r="E485" s="9"/>
      <c r="F485" s="11"/>
      <c r="G485" s="12"/>
      <c r="H485" s="12"/>
      <c r="I485" s="12"/>
      <c r="J485" s="12"/>
      <c r="K485" s="11"/>
      <c r="L485" s="13"/>
      <c r="M485" s="14"/>
      <c r="N485" s="14"/>
      <c r="O485" s="15"/>
      <c r="P485" s="16"/>
    </row>
    <row r="486" spans="1:16">
      <c r="A486" s="10"/>
      <c r="B486" s="9"/>
      <c r="C486" s="9"/>
      <c r="D486" s="9"/>
      <c r="E486" s="9"/>
      <c r="F486" s="11"/>
      <c r="G486" s="12"/>
      <c r="H486" s="12"/>
      <c r="I486" s="12"/>
      <c r="J486" s="12"/>
      <c r="K486" s="11"/>
      <c r="L486" s="13"/>
      <c r="M486" s="14"/>
      <c r="N486" s="14"/>
      <c r="O486" s="15"/>
      <c r="P486" s="16"/>
    </row>
    <row r="487" spans="1:16">
      <c r="A487" s="10"/>
      <c r="B487" s="9"/>
      <c r="C487" s="9"/>
      <c r="D487" s="9"/>
      <c r="E487" s="9"/>
      <c r="F487" s="11"/>
      <c r="G487" s="12"/>
      <c r="H487" s="12"/>
      <c r="I487" s="12"/>
      <c r="J487" s="12"/>
      <c r="K487" s="11"/>
      <c r="L487" s="13"/>
      <c r="M487" s="14"/>
      <c r="N487" s="14"/>
      <c r="O487" s="15"/>
      <c r="P487" s="16"/>
    </row>
    <row r="488" spans="1:16">
      <c r="A488" s="10"/>
      <c r="B488" s="9"/>
      <c r="C488" s="9"/>
      <c r="D488" s="9"/>
      <c r="E488" s="9"/>
      <c r="F488" s="11"/>
      <c r="G488" s="12"/>
      <c r="H488" s="12"/>
      <c r="I488" s="12"/>
      <c r="J488" s="12"/>
      <c r="K488" s="11"/>
      <c r="L488" s="13"/>
      <c r="M488" s="14"/>
      <c r="N488" s="14"/>
      <c r="O488" s="15"/>
      <c r="P488" s="16"/>
    </row>
    <row r="489" spans="1:16">
      <c r="A489" s="10"/>
      <c r="B489" s="9"/>
      <c r="C489" s="9"/>
      <c r="D489" s="9"/>
      <c r="E489" s="9"/>
      <c r="F489" s="11"/>
      <c r="G489" s="12"/>
      <c r="H489" s="12"/>
      <c r="I489" s="12"/>
      <c r="J489" s="12"/>
      <c r="K489" s="11"/>
      <c r="L489" s="13"/>
      <c r="M489" s="14"/>
      <c r="N489" s="14"/>
      <c r="O489" s="15"/>
      <c r="P489" s="16"/>
    </row>
    <row r="490" spans="1:16">
      <c r="A490" s="10"/>
      <c r="B490" s="9"/>
      <c r="C490" s="9"/>
      <c r="D490" s="9"/>
      <c r="E490" s="9"/>
      <c r="F490" s="11"/>
      <c r="G490" s="12"/>
      <c r="H490" s="12"/>
      <c r="I490" s="12"/>
      <c r="J490" s="12"/>
      <c r="K490" s="11"/>
      <c r="L490" s="13"/>
      <c r="M490" s="14"/>
      <c r="N490" s="14"/>
      <c r="O490" s="15"/>
      <c r="P490" s="16"/>
    </row>
    <row r="491" spans="1:16">
      <c r="A491" s="10"/>
      <c r="B491" s="9"/>
      <c r="C491" s="9"/>
      <c r="D491" s="9"/>
      <c r="E491" s="9"/>
      <c r="F491" s="11"/>
      <c r="G491" s="12"/>
      <c r="H491" s="12"/>
      <c r="I491" s="12"/>
      <c r="J491" s="12"/>
      <c r="K491" s="11"/>
      <c r="L491" s="13"/>
      <c r="M491" s="14"/>
      <c r="N491" s="14"/>
      <c r="O491" s="15"/>
      <c r="P491" s="16"/>
    </row>
    <row r="492" spans="1:16">
      <c r="A492" s="10"/>
      <c r="B492" s="9"/>
      <c r="C492" s="9"/>
      <c r="D492" s="9"/>
      <c r="E492" s="9"/>
      <c r="F492" s="11"/>
      <c r="G492" s="12"/>
      <c r="H492" s="12"/>
      <c r="I492" s="12"/>
      <c r="J492" s="12"/>
      <c r="K492" s="11"/>
      <c r="L492" s="13"/>
      <c r="M492" s="14"/>
      <c r="N492" s="14"/>
      <c r="O492" s="15"/>
      <c r="P492" s="16"/>
    </row>
    <row r="493" spans="1:16">
      <c r="A493" s="10"/>
      <c r="B493" s="9"/>
      <c r="C493" s="9"/>
      <c r="D493" s="9"/>
      <c r="E493" s="9"/>
      <c r="F493" s="11"/>
      <c r="G493" s="12"/>
      <c r="H493" s="12"/>
      <c r="I493" s="12"/>
      <c r="J493" s="12"/>
      <c r="K493" s="11"/>
      <c r="L493" s="13"/>
      <c r="M493" s="14"/>
      <c r="N493" s="14"/>
      <c r="O493" s="15"/>
      <c r="P493" s="16"/>
    </row>
    <row r="494" spans="1:16">
      <c r="A494" s="10"/>
      <c r="B494" s="9"/>
      <c r="C494" s="9"/>
      <c r="D494" s="9"/>
      <c r="E494" s="9"/>
      <c r="F494" s="11"/>
      <c r="G494" s="12"/>
      <c r="H494" s="12"/>
      <c r="I494" s="12"/>
      <c r="J494" s="12"/>
      <c r="K494" s="11"/>
      <c r="L494" s="13"/>
      <c r="M494" s="14"/>
      <c r="N494" s="14"/>
      <c r="O494" s="15"/>
      <c r="P494" s="16"/>
    </row>
    <row r="495" spans="1:16">
      <c r="A495" s="10"/>
      <c r="B495" s="9"/>
      <c r="C495" s="9"/>
      <c r="D495" s="9"/>
      <c r="E495" s="9"/>
      <c r="F495" s="11"/>
      <c r="G495" s="12"/>
      <c r="H495" s="12"/>
      <c r="I495" s="12"/>
      <c r="J495" s="12"/>
      <c r="K495" s="11"/>
      <c r="L495" s="13"/>
      <c r="M495" s="14"/>
      <c r="N495" s="14"/>
      <c r="O495" s="15"/>
      <c r="P495" s="16"/>
    </row>
    <row r="496" spans="1:16">
      <c r="A496" s="10"/>
      <c r="B496" s="9"/>
      <c r="C496" s="9"/>
      <c r="D496" s="9"/>
      <c r="E496" s="9"/>
      <c r="F496" s="11"/>
      <c r="G496" s="12"/>
      <c r="H496" s="12"/>
      <c r="I496" s="12"/>
      <c r="J496" s="12"/>
      <c r="K496" s="11"/>
      <c r="L496" s="13"/>
      <c r="M496" s="14"/>
      <c r="N496" s="14"/>
      <c r="O496" s="15"/>
      <c r="P496" s="16"/>
    </row>
    <row r="497" spans="1:16">
      <c r="A497" s="10"/>
      <c r="B497" s="9"/>
      <c r="C497" s="9"/>
      <c r="D497" s="9"/>
      <c r="E497" s="9"/>
      <c r="F497" s="11"/>
      <c r="G497" s="12"/>
      <c r="H497" s="12"/>
      <c r="I497" s="12"/>
      <c r="J497" s="12"/>
      <c r="K497" s="11"/>
      <c r="L497" s="13"/>
      <c r="M497" s="14"/>
      <c r="N497" s="14"/>
      <c r="O497" s="15"/>
      <c r="P497" s="16"/>
    </row>
    <row r="498" spans="1:16">
      <c r="A498" s="10"/>
      <c r="B498" s="9"/>
      <c r="C498" s="9"/>
      <c r="D498" s="9"/>
      <c r="E498" s="9"/>
      <c r="F498" s="11"/>
      <c r="G498" s="12"/>
      <c r="H498" s="12"/>
      <c r="I498" s="12"/>
      <c r="J498" s="12"/>
      <c r="K498" s="11"/>
      <c r="L498" s="13"/>
      <c r="M498" s="14"/>
      <c r="N498" s="14"/>
      <c r="O498" s="15"/>
      <c r="P498" s="16"/>
    </row>
    <row r="499" spans="1:16">
      <c r="A499" s="10"/>
      <c r="B499" s="9"/>
      <c r="C499" s="9"/>
      <c r="D499" s="9"/>
      <c r="E499" s="9"/>
      <c r="F499" s="11"/>
      <c r="G499" s="12"/>
      <c r="H499" s="12"/>
      <c r="I499" s="12"/>
      <c r="J499" s="12"/>
      <c r="K499" s="11"/>
      <c r="L499" s="13"/>
      <c r="M499" s="14"/>
      <c r="N499" s="14"/>
      <c r="O499" s="15"/>
      <c r="P499" s="16"/>
    </row>
    <row r="500" spans="1:16">
      <c r="A500" s="10"/>
      <c r="B500" s="9"/>
      <c r="C500" s="9"/>
      <c r="D500" s="9"/>
      <c r="E500" s="9"/>
      <c r="F500" s="11"/>
      <c r="G500" s="12"/>
      <c r="H500" s="12"/>
      <c r="I500" s="12"/>
      <c r="J500" s="12"/>
      <c r="K500" s="11"/>
      <c r="L500" s="13"/>
      <c r="M500" s="14"/>
      <c r="N500" s="14"/>
      <c r="O500" s="15"/>
      <c r="P500" s="16"/>
    </row>
    <row r="501" spans="1:16">
      <c r="A501" s="10"/>
      <c r="B501" s="9"/>
      <c r="C501" s="9"/>
      <c r="D501" s="9"/>
      <c r="E501" s="9"/>
      <c r="F501" s="11"/>
      <c r="G501" s="12"/>
      <c r="H501" s="12"/>
      <c r="I501" s="12"/>
      <c r="J501" s="12"/>
      <c r="K501" s="11"/>
      <c r="L501" s="13"/>
      <c r="M501" s="14"/>
      <c r="N501" s="14"/>
      <c r="O501" s="15"/>
      <c r="P501" s="16"/>
    </row>
    <row r="502" spans="1:16">
      <c r="A502" s="10"/>
      <c r="B502" s="9"/>
      <c r="C502" s="9"/>
      <c r="D502" s="9"/>
      <c r="E502" s="9"/>
      <c r="F502" s="11"/>
      <c r="G502" s="12"/>
      <c r="H502" s="12"/>
      <c r="I502" s="12"/>
      <c r="J502" s="12"/>
      <c r="K502" s="11"/>
      <c r="L502" s="13"/>
      <c r="M502" s="14"/>
      <c r="N502" s="14"/>
      <c r="O502" s="15"/>
      <c r="P502" s="16"/>
    </row>
    <row r="503" spans="1:16">
      <c r="A503" s="10"/>
      <c r="B503" s="9"/>
      <c r="C503" s="9"/>
      <c r="D503" s="9"/>
      <c r="E503" s="9"/>
      <c r="F503" s="11"/>
      <c r="G503" s="12"/>
      <c r="H503" s="12"/>
      <c r="I503" s="12"/>
      <c r="J503" s="12"/>
      <c r="K503" s="11"/>
      <c r="L503" s="13"/>
      <c r="M503" s="14"/>
      <c r="N503" s="14"/>
      <c r="O503" s="15"/>
      <c r="P503" s="16"/>
    </row>
    <row r="504" spans="1:16">
      <c r="A504" s="10"/>
      <c r="B504" s="9"/>
      <c r="C504" s="9"/>
      <c r="D504" s="9"/>
      <c r="E504" s="9"/>
      <c r="F504" s="11"/>
      <c r="G504" s="12"/>
      <c r="H504" s="12"/>
      <c r="I504" s="12"/>
      <c r="J504" s="12"/>
      <c r="K504" s="11"/>
      <c r="L504" s="13"/>
      <c r="M504" s="14"/>
      <c r="N504" s="14"/>
      <c r="O504" s="15"/>
      <c r="P504" s="16"/>
    </row>
    <row r="505" spans="1:16">
      <c r="A505" s="10"/>
      <c r="B505" s="9"/>
      <c r="C505" s="9"/>
      <c r="D505" s="9"/>
      <c r="E505" s="9"/>
      <c r="F505" s="11"/>
      <c r="G505" s="12"/>
      <c r="H505" s="12"/>
      <c r="I505" s="12"/>
      <c r="J505" s="12"/>
      <c r="K505" s="11"/>
      <c r="L505" s="13"/>
      <c r="M505" s="14"/>
      <c r="N505" s="14"/>
      <c r="O505" s="15"/>
      <c r="P505" s="16"/>
    </row>
    <row r="506" spans="1:16">
      <c r="A506" s="10"/>
      <c r="B506" s="9"/>
      <c r="C506" s="9"/>
      <c r="D506" s="9"/>
      <c r="E506" s="9"/>
      <c r="F506" s="11"/>
      <c r="G506" s="12"/>
      <c r="H506" s="12"/>
      <c r="I506" s="12"/>
      <c r="J506" s="12"/>
      <c r="K506" s="11"/>
      <c r="L506" s="13"/>
      <c r="M506" s="14"/>
      <c r="N506" s="14"/>
      <c r="O506" s="15"/>
      <c r="P506" s="16"/>
    </row>
    <row r="507" spans="1:16">
      <c r="A507" s="10"/>
      <c r="B507" s="9"/>
      <c r="C507" s="9"/>
      <c r="D507" s="9"/>
      <c r="E507" s="9"/>
      <c r="F507" s="11"/>
      <c r="G507" s="12"/>
      <c r="H507" s="12"/>
      <c r="I507" s="12"/>
      <c r="J507" s="12"/>
      <c r="K507" s="11"/>
      <c r="L507" s="13"/>
      <c r="M507" s="14"/>
      <c r="N507" s="14"/>
      <c r="O507" s="15"/>
      <c r="P507" s="16"/>
    </row>
    <row r="508" spans="1:16">
      <c r="A508" s="10"/>
      <c r="B508" s="9"/>
      <c r="C508" s="9"/>
      <c r="D508" s="9"/>
      <c r="E508" s="9"/>
      <c r="F508" s="11"/>
      <c r="G508" s="12"/>
      <c r="H508" s="12"/>
      <c r="I508" s="12"/>
      <c r="J508" s="12"/>
      <c r="K508" s="11"/>
      <c r="L508" s="13"/>
      <c r="M508" s="14"/>
      <c r="N508" s="14"/>
      <c r="O508" s="15"/>
      <c r="P508" s="16"/>
    </row>
    <row r="509" spans="1:16">
      <c r="A509" s="10"/>
      <c r="B509" s="9"/>
      <c r="C509" s="9"/>
      <c r="D509" s="9"/>
      <c r="E509" s="9"/>
      <c r="F509" s="11"/>
      <c r="G509" s="12"/>
      <c r="H509" s="12"/>
      <c r="I509" s="12"/>
      <c r="J509" s="12"/>
      <c r="K509" s="11"/>
      <c r="L509" s="13"/>
      <c r="M509" s="14"/>
      <c r="N509" s="14"/>
      <c r="O509" s="15"/>
      <c r="P509" s="16"/>
    </row>
    <row r="510" spans="1:16">
      <c r="A510" s="10"/>
      <c r="B510" s="9"/>
      <c r="C510" s="9"/>
      <c r="D510" s="9"/>
      <c r="E510" s="9"/>
      <c r="F510" s="11"/>
      <c r="G510" s="12"/>
      <c r="H510" s="12"/>
      <c r="I510" s="12"/>
      <c r="J510" s="12"/>
      <c r="K510" s="11"/>
      <c r="L510" s="13"/>
      <c r="M510" s="14"/>
      <c r="N510" s="14"/>
      <c r="O510" s="15"/>
      <c r="P510" s="16"/>
    </row>
    <row r="511" spans="1:16">
      <c r="A511" s="10"/>
      <c r="B511" s="9"/>
      <c r="C511" s="9"/>
      <c r="D511" s="9"/>
      <c r="E511" s="9"/>
      <c r="F511" s="11"/>
      <c r="G511" s="12"/>
      <c r="H511" s="12"/>
      <c r="I511" s="12"/>
      <c r="J511" s="12"/>
      <c r="K511" s="11"/>
      <c r="L511" s="13"/>
      <c r="M511" s="14"/>
      <c r="N511" s="14"/>
      <c r="O511" s="15"/>
      <c r="P511" s="16"/>
    </row>
    <row r="512" spans="1:16">
      <c r="A512" s="10"/>
      <c r="B512" s="9"/>
      <c r="C512" s="9"/>
      <c r="D512" s="9"/>
      <c r="E512" s="9"/>
      <c r="F512" s="11"/>
      <c r="G512" s="12"/>
      <c r="H512" s="12"/>
      <c r="I512" s="12"/>
      <c r="J512" s="12"/>
      <c r="K512" s="11"/>
      <c r="L512" s="13"/>
      <c r="M512" s="14"/>
      <c r="N512" s="14"/>
      <c r="O512" s="15"/>
      <c r="P512" s="16"/>
    </row>
    <row r="513" spans="1:16">
      <c r="A513" s="10"/>
      <c r="B513" s="9"/>
      <c r="C513" s="9"/>
      <c r="D513" s="9"/>
      <c r="E513" s="9"/>
      <c r="F513" s="11"/>
      <c r="G513" s="12"/>
      <c r="H513" s="12"/>
      <c r="I513" s="12"/>
      <c r="J513" s="12"/>
      <c r="K513" s="11"/>
      <c r="L513" s="13"/>
      <c r="M513" s="14"/>
      <c r="N513" s="14"/>
      <c r="O513" s="15"/>
      <c r="P513" s="16"/>
    </row>
    <row r="514" spans="1:16">
      <c r="A514" s="10"/>
      <c r="B514" s="9"/>
      <c r="C514" s="9"/>
      <c r="D514" s="9"/>
      <c r="E514" s="9"/>
      <c r="F514" s="11"/>
      <c r="G514" s="12"/>
      <c r="H514" s="12"/>
      <c r="I514" s="12"/>
      <c r="J514" s="12"/>
      <c r="K514" s="11"/>
      <c r="L514" s="13"/>
      <c r="M514" s="14"/>
      <c r="N514" s="14"/>
      <c r="O514" s="15"/>
      <c r="P514" s="16"/>
    </row>
    <row r="515" spans="1:16">
      <c r="A515" s="10"/>
      <c r="B515" s="9"/>
      <c r="C515" s="9"/>
      <c r="D515" s="9"/>
      <c r="E515" s="9"/>
      <c r="F515" s="11"/>
      <c r="G515" s="12"/>
      <c r="H515" s="12"/>
      <c r="I515" s="12"/>
      <c r="J515" s="12"/>
      <c r="K515" s="11"/>
      <c r="L515" s="13"/>
      <c r="M515" s="14"/>
      <c r="N515" s="14"/>
      <c r="O515" s="15"/>
      <c r="P515" s="16"/>
    </row>
    <row r="516" spans="1:16">
      <c r="A516" s="10"/>
      <c r="B516" s="9"/>
      <c r="C516" s="9"/>
      <c r="D516" s="9"/>
      <c r="E516" s="9"/>
      <c r="F516" s="11"/>
      <c r="G516" s="12"/>
      <c r="H516" s="12"/>
      <c r="I516" s="12"/>
      <c r="J516" s="12"/>
      <c r="K516" s="11"/>
      <c r="L516" s="13"/>
      <c r="M516" s="14"/>
      <c r="N516" s="14"/>
      <c r="O516" s="15"/>
      <c r="P516" s="16"/>
    </row>
    <row r="517" spans="1:16">
      <c r="A517" s="10"/>
      <c r="B517" s="9"/>
      <c r="C517" s="9"/>
      <c r="D517" s="9"/>
      <c r="E517" s="9"/>
      <c r="F517" s="11"/>
      <c r="G517" s="12"/>
      <c r="H517" s="12"/>
      <c r="I517" s="12"/>
      <c r="J517" s="12"/>
      <c r="K517" s="11"/>
      <c r="L517" s="13"/>
      <c r="M517" s="14"/>
      <c r="N517" s="14"/>
      <c r="O517" s="15"/>
      <c r="P517" s="16"/>
    </row>
    <row r="518" spans="1:16">
      <c r="A518" s="10"/>
      <c r="B518" s="9"/>
      <c r="C518" s="9"/>
      <c r="D518" s="9"/>
      <c r="E518" s="9"/>
      <c r="F518" s="11"/>
      <c r="G518" s="12"/>
      <c r="H518" s="12"/>
      <c r="I518" s="12"/>
      <c r="J518" s="12"/>
      <c r="K518" s="11"/>
      <c r="L518" s="13"/>
      <c r="M518" s="14"/>
      <c r="N518" s="14"/>
      <c r="O518" s="15"/>
      <c r="P518" s="16"/>
    </row>
    <row r="519" spans="1:16">
      <c r="A519" s="10"/>
      <c r="B519" s="9"/>
      <c r="C519" s="9"/>
      <c r="D519" s="9"/>
      <c r="E519" s="9"/>
      <c r="F519" s="11"/>
      <c r="G519" s="12"/>
      <c r="H519" s="12"/>
      <c r="I519" s="12"/>
      <c r="J519" s="12"/>
      <c r="K519" s="11"/>
      <c r="L519" s="13"/>
      <c r="M519" s="14"/>
      <c r="N519" s="14"/>
      <c r="O519" s="15"/>
      <c r="P519" s="16"/>
    </row>
    <row r="520" spans="1:16">
      <c r="A520" s="10"/>
      <c r="B520" s="9"/>
      <c r="C520" s="9"/>
      <c r="D520" s="9"/>
      <c r="E520" s="9"/>
      <c r="F520" s="11"/>
      <c r="G520" s="12"/>
      <c r="H520" s="12"/>
      <c r="I520" s="12"/>
      <c r="J520" s="12"/>
      <c r="K520" s="11"/>
      <c r="L520" s="13"/>
      <c r="M520" s="14"/>
      <c r="N520" s="14"/>
      <c r="O520" s="15"/>
      <c r="P520" s="16"/>
    </row>
    <row r="521" spans="1:16">
      <c r="A521" s="10"/>
      <c r="B521" s="9"/>
      <c r="C521" s="9"/>
      <c r="D521" s="9"/>
      <c r="E521" s="9"/>
      <c r="F521" s="11"/>
      <c r="G521" s="12"/>
      <c r="H521" s="12"/>
      <c r="I521" s="12"/>
      <c r="J521" s="12"/>
      <c r="K521" s="11"/>
      <c r="L521" s="13"/>
      <c r="M521" s="14"/>
      <c r="N521" s="14"/>
      <c r="O521" s="15"/>
      <c r="P521" s="16"/>
    </row>
    <row r="522" spans="1:16">
      <c r="A522" s="10"/>
      <c r="B522" s="9"/>
      <c r="C522" s="9"/>
      <c r="D522" s="9"/>
      <c r="E522" s="9"/>
      <c r="F522" s="11"/>
      <c r="G522" s="12"/>
      <c r="H522" s="12"/>
      <c r="I522" s="12"/>
      <c r="J522" s="12"/>
      <c r="K522" s="11"/>
      <c r="L522" s="13"/>
      <c r="M522" s="14"/>
      <c r="N522" s="14"/>
      <c r="O522" s="15"/>
      <c r="P522" s="16"/>
    </row>
    <row r="523" spans="1:16">
      <c r="A523" s="10"/>
      <c r="B523" s="9"/>
      <c r="C523" s="9"/>
      <c r="D523" s="9"/>
      <c r="E523" s="9"/>
      <c r="F523" s="11"/>
      <c r="G523" s="12"/>
      <c r="H523" s="12"/>
      <c r="I523" s="12"/>
      <c r="J523" s="12"/>
      <c r="K523" s="11"/>
      <c r="L523" s="13"/>
      <c r="M523" s="14"/>
      <c r="N523" s="14"/>
      <c r="O523" s="15"/>
      <c r="P523" s="16"/>
    </row>
    <row r="524" spans="1:16">
      <c r="A524" s="10"/>
      <c r="B524" s="9"/>
      <c r="C524" s="9"/>
      <c r="D524" s="9"/>
      <c r="E524" s="9"/>
      <c r="F524" s="11"/>
      <c r="G524" s="12"/>
      <c r="H524" s="12"/>
      <c r="I524" s="12"/>
      <c r="J524" s="12"/>
      <c r="K524" s="11"/>
      <c r="L524" s="13"/>
      <c r="M524" s="14"/>
      <c r="N524" s="14"/>
      <c r="O524" s="15"/>
      <c r="P524" s="16"/>
    </row>
    <row r="525" spans="1:16">
      <c r="A525" s="10"/>
      <c r="B525" s="9"/>
      <c r="C525" s="9"/>
      <c r="D525" s="9"/>
      <c r="E525" s="9"/>
      <c r="F525" s="11"/>
      <c r="G525" s="12"/>
      <c r="H525" s="12"/>
      <c r="I525" s="12"/>
      <c r="J525" s="12"/>
      <c r="K525" s="11"/>
      <c r="L525" s="13"/>
      <c r="M525" s="14"/>
      <c r="N525" s="14"/>
      <c r="O525" s="15"/>
      <c r="P525" s="16"/>
    </row>
    <row r="526" spans="1:16">
      <c r="A526" s="10"/>
      <c r="B526" s="9"/>
      <c r="C526" s="9"/>
      <c r="D526" s="9"/>
      <c r="E526" s="9"/>
      <c r="F526" s="11"/>
      <c r="G526" s="12"/>
      <c r="H526" s="12"/>
      <c r="I526" s="12"/>
      <c r="J526" s="12"/>
      <c r="K526" s="11"/>
      <c r="L526" s="13"/>
      <c r="M526" s="14"/>
      <c r="N526" s="14"/>
      <c r="O526" s="15"/>
      <c r="P526" s="16"/>
    </row>
    <row r="527" spans="1:16">
      <c r="A527" s="10"/>
      <c r="B527" s="9"/>
      <c r="C527" s="9"/>
      <c r="D527" s="9"/>
      <c r="E527" s="9"/>
      <c r="F527" s="11"/>
      <c r="G527" s="12"/>
      <c r="H527" s="12"/>
      <c r="I527" s="12"/>
      <c r="J527" s="12"/>
      <c r="K527" s="11"/>
      <c r="L527" s="13"/>
      <c r="M527" s="14"/>
      <c r="N527" s="14"/>
      <c r="O527" s="15"/>
      <c r="P527" s="16"/>
    </row>
    <row r="528" spans="1:16">
      <c r="A528" s="10"/>
      <c r="B528" s="9"/>
      <c r="C528" s="9"/>
      <c r="D528" s="9"/>
      <c r="E528" s="9"/>
      <c r="F528" s="11"/>
      <c r="G528" s="12"/>
      <c r="H528" s="12"/>
      <c r="I528" s="12"/>
      <c r="J528" s="12"/>
      <c r="K528" s="11"/>
      <c r="L528" s="13"/>
      <c r="M528" s="14"/>
      <c r="N528" s="14"/>
      <c r="O528" s="15"/>
      <c r="P528" s="16"/>
    </row>
    <row r="529" spans="1:16">
      <c r="A529" s="10"/>
      <c r="B529" s="9"/>
      <c r="C529" s="9"/>
      <c r="D529" s="9"/>
      <c r="E529" s="9"/>
      <c r="F529" s="11"/>
      <c r="G529" s="12"/>
      <c r="H529" s="12"/>
      <c r="I529" s="12"/>
      <c r="J529" s="12"/>
      <c r="K529" s="11"/>
      <c r="L529" s="13"/>
      <c r="M529" s="14"/>
      <c r="N529" s="14"/>
      <c r="O529" s="15"/>
      <c r="P529" s="16"/>
    </row>
    <row r="530" spans="1:16">
      <c r="A530" s="10"/>
      <c r="B530" s="9"/>
      <c r="C530" s="9"/>
      <c r="D530" s="9"/>
      <c r="E530" s="9"/>
      <c r="F530" s="11"/>
      <c r="G530" s="12"/>
      <c r="H530" s="12"/>
      <c r="I530" s="12"/>
      <c r="J530" s="12"/>
      <c r="K530" s="11"/>
      <c r="L530" s="13"/>
      <c r="M530" s="14"/>
      <c r="N530" s="14"/>
      <c r="O530" s="15"/>
      <c r="P530" s="16"/>
    </row>
    <row r="531" spans="1:16">
      <c r="A531" s="10"/>
      <c r="B531" s="9"/>
      <c r="C531" s="9"/>
      <c r="D531" s="9"/>
      <c r="E531" s="9"/>
      <c r="F531" s="11"/>
      <c r="G531" s="12"/>
      <c r="H531" s="12"/>
      <c r="I531" s="12"/>
      <c r="J531" s="12"/>
      <c r="K531" s="11"/>
      <c r="L531" s="13"/>
      <c r="M531" s="14"/>
      <c r="N531" s="14"/>
      <c r="O531" s="15"/>
      <c r="P531" s="16"/>
    </row>
    <row r="532" spans="1:16">
      <c r="A532" s="10"/>
      <c r="B532" s="9"/>
      <c r="C532" s="9"/>
      <c r="D532" s="9"/>
      <c r="E532" s="9"/>
      <c r="F532" s="11"/>
      <c r="G532" s="12"/>
      <c r="H532" s="12"/>
      <c r="I532" s="12"/>
      <c r="J532" s="12"/>
      <c r="K532" s="11"/>
      <c r="L532" s="13"/>
      <c r="M532" s="14"/>
      <c r="N532" s="14"/>
      <c r="O532" s="15"/>
      <c r="P532" s="16"/>
    </row>
    <row r="533" spans="1:16">
      <c r="A533" s="10"/>
      <c r="B533" s="9"/>
      <c r="C533" s="9"/>
      <c r="D533" s="9"/>
      <c r="E533" s="9"/>
      <c r="F533" s="11"/>
      <c r="G533" s="12"/>
      <c r="H533" s="12"/>
      <c r="I533" s="12"/>
      <c r="J533" s="12"/>
      <c r="K533" s="11"/>
      <c r="L533" s="13"/>
      <c r="M533" s="14"/>
      <c r="N533" s="14"/>
      <c r="O533" s="15"/>
      <c r="P533" s="16"/>
    </row>
    <row r="534" spans="1:16">
      <c r="A534" s="10"/>
      <c r="B534" s="9"/>
      <c r="C534" s="9"/>
      <c r="D534" s="9"/>
      <c r="E534" s="9"/>
      <c r="F534" s="11"/>
      <c r="G534" s="12"/>
      <c r="H534" s="12"/>
      <c r="I534" s="12"/>
      <c r="J534" s="12"/>
      <c r="K534" s="11"/>
      <c r="L534" s="13"/>
      <c r="M534" s="14"/>
      <c r="N534" s="14"/>
      <c r="O534" s="15"/>
      <c r="P534" s="16"/>
    </row>
    <row r="535" spans="1:16">
      <c r="A535" s="10"/>
      <c r="B535" s="9"/>
      <c r="C535" s="9"/>
      <c r="D535" s="9"/>
      <c r="E535" s="9"/>
      <c r="F535" s="11"/>
      <c r="G535" s="12"/>
      <c r="H535" s="12"/>
      <c r="I535" s="12"/>
      <c r="J535" s="12"/>
      <c r="K535" s="11"/>
      <c r="L535" s="13"/>
      <c r="M535" s="14"/>
      <c r="N535" s="14"/>
      <c r="O535" s="15"/>
      <c r="P535" s="16"/>
    </row>
    <row r="536" spans="1:16">
      <c r="A536" s="10"/>
      <c r="B536" s="9"/>
      <c r="C536" s="9"/>
      <c r="D536" s="9"/>
      <c r="E536" s="9"/>
      <c r="F536" s="11"/>
      <c r="G536" s="12"/>
      <c r="H536" s="12"/>
      <c r="I536" s="12"/>
      <c r="J536" s="12"/>
      <c r="K536" s="11"/>
      <c r="L536" s="13"/>
      <c r="M536" s="14"/>
      <c r="N536" s="14"/>
      <c r="O536" s="15"/>
      <c r="P536" s="16"/>
    </row>
    <row r="537" spans="1:16">
      <c r="A537" s="10"/>
      <c r="B537" s="9"/>
      <c r="C537" s="9"/>
      <c r="D537" s="9"/>
      <c r="E537" s="9"/>
      <c r="F537" s="11"/>
      <c r="G537" s="12"/>
      <c r="H537" s="12"/>
      <c r="I537" s="12"/>
      <c r="J537" s="12"/>
      <c r="K537" s="11"/>
      <c r="L537" s="13"/>
      <c r="M537" s="14"/>
      <c r="N537" s="14"/>
      <c r="O537" s="15"/>
      <c r="P537" s="16"/>
    </row>
    <row r="538" spans="1:16">
      <c r="A538" s="10"/>
      <c r="B538" s="9"/>
      <c r="C538" s="9"/>
      <c r="D538" s="9"/>
      <c r="E538" s="9"/>
      <c r="F538" s="11"/>
      <c r="G538" s="12"/>
      <c r="H538" s="12"/>
      <c r="I538" s="12"/>
      <c r="J538" s="12"/>
      <c r="K538" s="11"/>
      <c r="L538" s="13"/>
      <c r="M538" s="14"/>
      <c r="N538" s="14"/>
      <c r="O538" s="15"/>
      <c r="P538" s="16"/>
    </row>
    <row r="539" spans="1:16">
      <c r="A539" s="10"/>
      <c r="B539" s="9"/>
      <c r="C539" s="9"/>
      <c r="D539" s="9"/>
      <c r="E539" s="9"/>
      <c r="F539" s="11"/>
      <c r="G539" s="12"/>
      <c r="H539" s="12"/>
      <c r="I539" s="12"/>
      <c r="J539" s="12"/>
      <c r="K539" s="11"/>
      <c r="L539" s="13"/>
      <c r="M539" s="14"/>
      <c r="N539" s="14"/>
      <c r="O539" s="15"/>
      <c r="P539" s="16"/>
    </row>
    <row r="540" spans="1:16">
      <c r="A540" s="10"/>
      <c r="B540" s="9"/>
      <c r="C540" s="9"/>
      <c r="D540" s="9"/>
      <c r="E540" s="9"/>
      <c r="F540" s="11"/>
      <c r="G540" s="12"/>
      <c r="H540" s="12"/>
      <c r="I540" s="12"/>
      <c r="J540" s="12"/>
      <c r="K540" s="11"/>
      <c r="L540" s="13"/>
      <c r="M540" s="14"/>
      <c r="N540" s="14"/>
      <c r="O540" s="15"/>
      <c r="P540" s="16"/>
    </row>
    <row r="541" spans="1:16">
      <c r="A541" s="10"/>
      <c r="B541" s="9"/>
      <c r="C541" s="9"/>
      <c r="D541" s="9"/>
      <c r="E541" s="9"/>
      <c r="F541" s="11"/>
      <c r="G541" s="12"/>
      <c r="H541" s="12"/>
      <c r="I541" s="12"/>
      <c r="J541" s="12"/>
      <c r="K541" s="11"/>
      <c r="L541" s="13"/>
      <c r="M541" s="14"/>
      <c r="N541" s="14"/>
      <c r="O541" s="15"/>
      <c r="P541" s="16"/>
    </row>
    <row r="542" spans="1:16">
      <c r="A542" s="10"/>
      <c r="B542" s="9"/>
      <c r="C542" s="9"/>
      <c r="D542" s="9"/>
      <c r="E542" s="9"/>
      <c r="F542" s="11"/>
      <c r="G542" s="12"/>
      <c r="H542" s="12"/>
      <c r="I542" s="12"/>
      <c r="J542" s="12"/>
      <c r="K542" s="11"/>
      <c r="L542" s="13"/>
      <c r="M542" s="14"/>
      <c r="N542" s="14"/>
      <c r="O542" s="15"/>
      <c r="P542" s="16"/>
    </row>
    <row r="543" spans="1:16">
      <c r="A543" s="10"/>
      <c r="B543" s="9"/>
      <c r="C543" s="9"/>
      <c r="D543" s="9"/>
      <c r="E543" s="9"/>
      <c r="F543" s="11"/>
      <c r="G543" s="12"/>
      <c r="H543" s="12"/>
      <c r="I543" s="12"/>
      <c r="J543" s="12"/>
      <c r="K543" s="11"/>
      <c r="L543" s="13"/>
      <c r="M543" s="14"/>
      <c r="N543" s="14"/>
      <c r="O543" s="15"/>
      <c r="P543" s="16"/>
    </row>
    <row r="544" spans="1:16">
      <c r="A544" s="10"/>
      <c r="B544" s="9"/>
      <c r="C544" s="9"/>
      <c r="D544" s="9"/>
      <c r="E544" s="9"/>
      <c r="F544" s="11"/>
      <c r="G544" s="12"/>
      <c r="H544" s="12"/>
      <c r="I544" s="12"/>
      <c r="J544" s="12"/>
      <c r="K544" s="11"/>
      <c r="L544" s="13"/>
      <c r="M544" s="14"/>
      <c r="N544" s="14"/>
      <c r="O544" s="15"/>
      <c r="P544" s="16"/>
    </row>
    <row r="545" spans="1:16">
      <c r="A545" s="10"/>
      <c r="B545" s="9"/>
      <c r="C545" s="9"/>
      <c r="D545" s="9"/>
      <c r="E545" s="9"/>
      <c r="F545" s="11"/>
      <c r="G545" s="12"/>
      <c r="H545" s="12"/>
      <c r="I545" s="12"/>
      <c r="J545" s="12"/>
      <c r="K545" s="11"/>
      <c r="L545" s="13"/>
      <c r="M545" s="14"/>
      <c r="N545" s="14"/>
      <c r="O545" s="15"/>
      <c r="P545" s="16"/>
    </row>
    <row r="546" spans="1:16">
      <c r="A546" s="10"/>
      <c r="B546" s="9"/>
      <c r="C546" s="9"/>
      <c r="D546" s="9"/>
      <c r="E546" s="9"/>
      <c r="F546" s="11"/>
      <c r="G546" s="12"/>
      <c r="H546" s="12"/>
      <c r="I546" s="12"/>
      <c r="J546" s="12"/>
      <c r="K546" s="11"/>
      <c r="L546" s="13"/>
      <c r="M546" s="14"/>
      <c r="N546" s="14"/>
      <c r="O546" s="15"/>
      <c r="P546" s="16"/>
    </row>
    <row r="547" spans="1:16">
      <c r="A547" s="10"/>
      <c r="B547" s="9"/>
      <c r="C547" s="9"/>
      <c r="D547" s="9"/>
      <c r="E547" s="9"/>
      <c r="F547" s="11"/>
      <c r="G547" s="12"/>
      <c r="H547" s="12"/>
      <c r="I547" s="12"/>
      <c r="J547" s="12"/>
      <c r="K547" s="11"/>
      <c r="L547" s="13"/>
      <c r="M547" s="14"/>
      <c r="N547" s="14"/>
      <c r="O547" s="15"/>
      <c r="P547" s="16"/>
    </row>
    <row r="548" spans="1:16">
      <c r="A548" s="10"/>
      <c r="B548" s="9"/>
      <c r="C548" s="9"/>
      <c r="D548" s="9"/>
      <c r="E548" s="9"/>
      <c r="F548" s="11"/>
      <c r="G548" s="12"/>
      <c r="H548" s="12"/>
      <c r="I548" s="12"/>
      <c r="J548" s="12"/>
      <c r="K548" s="11"/>
      <c r="L548" s="13"/>
      <c r="M548" s="14"/>
      <c r="N548" s="14"/>
      <c r="O548" s="15"/>
      <c r="P548" s="16"/>
    </row>
    <row r="549" spans="1:16">
      <c r="A549" s="10"/>
      <c r="B549" s="9"/>
      <c r="C549" s="9"/>
      <c r="D549" s="9"/>
      <c r="E549" s="9"/>
      <c r="F549" s="11"/>
      <c r="G549" s="12"/>
      <c r="H549" s="12"/>
      <c r="I549" s="12"/>
      <c r="J549" s="12"/>
      <c r="K549" s="11"/>
      <c r="L549" s="13"/>
      <c r="M549" s="14"/>
      <c r="N549" s="14"/>
      <c r="O549" s="15"/>
      <c r="P549" s="16"/>
    </row>
    <row r="550" spans="1:16">
      <c r="A550" s="10"/>
      <c r="B550" s="9"/>
      <c r="C550" s="9"/>
      <c r="D550" s="9"/>
      <c r="E550" s="9"/>
      <c r="F550" s="11"/>
      <c r="G550" s="12"/>
      <c r="H550" s="12"/>
      <c r="I550" s="12"/>
      <c r="J550" s="12"/>
      <c r="K550" s="11"/>
      <c r="L550" s="13"/>
      <c r="M550" s="14"/>
      <c r="N550" s="14"/>
      <c r="O550" s="15"/>
      <c r="P550" s="16"/>
    </row>
    <row r="551" spans="1:16">
      <c r="A551" s="10"/>
      <c r="B551" s="9"/>
      <c r="C551" s="9"/>
      <c r="D551" s="9"/>
      <c r="E551" s="9"/>
      <c r="F551" s="11"/>
      <c r="G551" s="12"/>
      <c r="H551" s="12"/>
      <c r="I551" s="12"/>
      <c r="J551" s="12"/>
      <c r="K551" s="11"/>
      <c r="L551" s="13"/>
      <c r="M551" s="14"/>
      <c r="N551" s="14"/>
      <c r="O551" s="15"/>
      <c r="P551" s="16"/>
    </row>
    <row r="552" spans="1:16">
      <c r="A552" s="10"/>
      <c r="B552" s="9"/>
      <c r="C552" s="9"/>
      <c r="D552" s="9"/>
      <c r="E552" s="9"/>
      <c r="F552" s="11"/>
      <c r="G552" s="12"/>
      <c r="H552" s="12"/>
      <c r="I552" s="12"/>
      <c r="J552" s="12"/>
      <c r="K552" s="11"/>
      <c r="L552" s="13"/>
      <c r="M552" s="14"/>
      <c r="N552" s="14"/>
      <c r="O552" s="15"/>
      <c r="P552" s="16"/>
    </row>
    <row r="553" spans="1:16">
      <c r="A553" s="10"/>
      <c r="B553" s="9"/>
      <c r="C553" s="9"/>
      <c r="D553" s="9"/>
      <c r="E553" s="9"/>
      <c r="F553" s="11"/>
      <c r="G553" s="12"/>
      <c r="H553" s="12"/>
      <c r="I553" s="12"/>
      <c r="J553" s="12"/>
      <c r="K553" s="11"/>
      <c r="L553" s="13"/>
      <c r="M553" s="14"/>
      <c r="N553" s="14"/>
      <c r="O553" s="15"/>
      <c r="P553" s="16"/>
    </row>
    <row r="554" spans="1:16">
      <c r="A554" s="10"/>
      <c r="B554" s="9"/>
      <c r="C554" s="9"/>
      <c r="D554" s="9"/>
      <c r="E554" s="9"/>
      <c r="F554" s="11"/>
      <c r="G554" s="12"/>
      <c r="H554" s="12"/>
      <c r="I554" s="12"/>
      <c r="J554" s="12"/>
      <c r="K554" s="11"/>
      <c r="L554" s="13"/>
      <c r="M554" s="14"/>
      <c r="N554" s="14"/>
      <c r="O554" s="15"/>
      <c r="P554" s="16"/>
    </row>
    <row r="555" spans="1:16">
      <c r="A555" s="10"/>
      <c r="B555" s="9"/>
      <c r="C555" s="9"/>
      <c r="D555" s="9"/>
      <c r="E555" s="9"/>
      <c r="F555" s="11"/>
      <c r="G555" s="12"/>
      <c r="H555" s="12"/>
      <c r="I555" s="12"/>
      <c r="J555" s="12"/>
      <c r="K555" s="11"/>
      <c r="L555" s="13"/>
      <c r="M555" s="14"/>
      <c r="N555" s="14"/>
      <c r="O555" s="15"/>
      <c r="P555" s="16"/>
    </row>
    <row r="556" spans="1:16">
      <c r="A556" s="10"/>
      <c r="B556" s="9"/>
      <c r="C556" s="9"/>
      <c r="D556" s="9"/>
      <c r="E556" s="9"/>
      <c r="F556" s="11"/>
      <c r="G556" s="12"/>
      <c r="H556" s="12"/>
      <c r="I556" s="12"/>
      <c r="J556" s="12"/>
      <c r="K556" s="11"/>
      <c r="L556" s="13"/>
      <c r="M556" s="14"/>
      <c r="N556" s="14"/>
      <c r="O556" s="15"/>
      <c r="P556" s="16"/>
    </row>
    <row r="557" spans="1:16">
      <c r="A557" s="10"/>
      <c r="B557" s="9"/>
      <c r="C557" s="9"/>
      <c r="D557" s="9"/>
      <c r="E557" s="9"/>
      <c r="F557" s="11"/>
      <c r="G557" s="12"/>
      <c r="H557" s="12"/>
      <c r="I557" s="12"/>
      <c r="J557" s="12"/>
      <c r="K557" s="11"/>
      <c r="L557" s="13"/>
      <c r="M557" s="14"/>
      <c r="N557" s="14"/>
      <c r="O557" s="15"/>
      <c r="P557" s="16"/>
    </row>
    <row r="558" spans="1:16">
      <c r="A558" s="10"/>
      <c r="B558" s="9"/>
      <c r="C558" s="9"/>
      <c r="D558" s="9"/>
      <c r="E558" s="9"/>
      <c r="F558" s="11"/>
      <c r="G558" s="12"/>
      <c r="H558" s="12"/>
      <c r="I558" s="12"/>
      <c r="J558" s="12"/>
      <c r="K558" s="11"/>
      <c r="L558" s="13"/>
      <c r="M558" s="14"/>
      <c r="N558" s="14"/>
      <c r="O558" s="15"/>
      <c r="P558" s="16"/>
    </row>
    <row r="559" spans="1:16">
      <c r="A559" s="10"/>
      <c r="B559" s="9"/>
      <c r="C559" s="9"/>
      <c r="D559" s="9"/>
      <c r="E559" s="9"/>
      <c r="F559" s="11"/>
      <c r="G559" s="12"/>
      <c r="H559" s="12"/>
      <c r="I559" s="12"/>
      <c r="J559" s="12"/>
      <c r="K559" s="11"/>
      <c r="L559" s="13"/>
      <c r="M559" s="14"/>
      <c r="N559" s="14"/>
      <c r="O559" s="15"/>
      <c r="P559" s="16"/>
    </row>
    <row r="560" spans="1:16">
      <c r="A560" s="10"/>
      <c r="B560" s="9"/>
      <c r="C560" s="9"/>
      <c r="D560" s="9"/>
      <c r="E560" s="9"/>
      <c r="F560" s="11"/>
      <c r="G560" s="12"/>
      <c r="H560" s="12"/>
      <c r="I560" s="12"/>
      <c r="J560" s="12"/>
      <c r="K560" s="11"/>
      <c r="L560" s="13"/>
      <c r="M560" s="14"/>
      <c r="N560" s="14"/>
      <c r="O560" s="15"/>
      <c r="P560" s="16"/>
    </row>
    <row r="561" spans="1:16">
      <c r="A561" s="10"/>
      <c r="B561" s="9"/>
      <c r="C561" s="9"/>
      <c r="D561" s="9"/>
      <c r="E561" s="9"/>
      <c r="F561" s="11"/>
      <c r="G561" s="12"/>
      <c r="H561" s="12"/>
      <c r="I561" s="12"/>
      <c r="J561" s="12"/>
      <c r="K561" s="11"/>
      <c r="L561" s="13"/>
      <c r="M561" s="14"/>
      <c r="N561" s="14"/>
      <c r="O561" s="15"/>
      <c r="P561" s="16"/>
    </row>
    <row r="562" spans="1:16">
      <c r="A562" s="10"/>
      <c r="B562" s="9"/>
      <c r="C562" s="9"/>
      <c r="D562" s="9"/>
      <c r="E562" s="9"/>
      <c r="F562" s="11"/>
      <c r="G562" s="12"/>
      <c r="H562" s="12"/>
      <c r="I562" s="12"/>
      <c r="J562" s="12"/>
      <c r="K562" s="11"/>
      <c r="L562" s="13"/>
      <c r="M562" s="14"/>
      <c r="N562" s="14"/>
      <c r="O562" s="15"/>
      <c r="P562" s="16"/>
    </row>
    <row r="563" spans="1:16">
      <c r="A563" s="10"/>
      <c r="B563" s="9"/>
      <c r="C563" s="9"/>
      <c r="D563" s="9"/>
      <c r="E563" s="9"/>
      <c r="F563" s="11"/>
      <c r="G563" s="12"/>
      <c r="H563" s="12"/>
      <c r="I563" s="12"/>
      <c r="J563" s="12"/>
      <c r="K563" s="11"/>
      <c r="L563" s="13"/>
      <c r="M563" s="14"/>
      <c r="N563" s="14"/>
      <c r="O563" s="15"/>
      <c r="P563" s="16"/>
    </row>
    <row r="564" spans="1:16">
      <c r="A564" s="10"/>
      <c r="B564" s="9"/>
      <c r="C564" s="9"/>
      <c r="D564" s="9"/>
      <c r="E564" s="9"/>
      <c r="F564" s="11"/>
      <c r="G564" s="12"/>
      <c r="H564" s="12"/>
      <c r="I564" s="12"/>
      <c r="J564" s="12"/>
      <c r="K564" s="11"/>
      <c r="L564" s="13"/>
      <c r="M564" s="14"/>
      <c r="N564" s="14"/>
      <c r="O564" s="15"/>
      <c r="P564" s="16"/>
    </row>
    <row r="565" spans="1:16">
      <c r="A565" s="10"/>
      <c r="B565" s="9"/>
      <c r="C565" s="9"/>
      <c r="D565" s="9"/>
      <c r="E565" s="9"/>
      <c r="F565" s="11"/>
      <c r="G565" s="12"/>
      <c r="H565" s="12"/>
      <c r="I565" s="12"/>
      <c r="J565" s="12"/>
      <c r="K565" s="11"/>
      <c r="L565" s="13"/>
      <c r="M565" s="14"/>
      <c r="N565" s="14"/>
      <c r="O565" s="15"/>
      <c r="P565" s="16"/>
    </row>
    <row r="566" spans="1:16">
      <c r="A566" s="10"/>
      <c r="B566" s="9"/>
      <c r="C566" s="9"/>
      <c r="D566" s="9"/>
      <c r="E566" s="9"/>
      <c r="F566" s="11"/>
      <c r="G566" s="12"/>
      <c r="H566" s="12"/>
      <c r="I566" s="12"/>
      <c r="J566" s="12"/>
      <c r="K566" s="11"/>
      <c r="L566" s="13"/>
      <c r="M566" s="14"/>
      <c r="N566" s="14"/>
      <c r="O566" s="15"/>
      <c r="P566" s="16"/>
    </row>
    <row r="567" spans="1:16">
      <c r="A567" s="10"/>
      <c r="B567" s="9"/>
      <c r="C567" s="9"/>
      <c r="D567" s="9"/>
      <c r="E567" s="9"/>
      <c r="F567" s="11"/>
      <c r="G567" s="12"/>
      <c r="H567" s="12"/>
      <c r="I567" s="12"/>
      <c r="J567" s="12"/>
      <c r="K567" s="11"/>
      <c r="L567" s="13"/>
      <c r="M567" s="14"/>
      <c r="N567" s="14"/>
      <c r="O567" s="15"/>
      <c r="P567" s="16"/>
    </row>
    <row r="568" spans="1:16">
      <c r="A568" s="10"/>
      <c r="B568" s="9"/>
      <c r="C568" s="9"/>
      <c r="D568" s="9"/>
      <c r="E568" s="9"/>
      <c r="F568" s="11"/>
      <c r="G568" s="12"/>
      <c r="H568" s="12"/>
      <c r="I568" s="12"/>
      <c r="J568" s="12"/>
      <c r="K568" s="11"/>
      <c r="L568" s="13"/>
      <c r="M568" s="14"/>
      <c r="N568" s="14"/>
      <c r="O568" s="15"/>
      <c r="P568" s="16"/>
    </row>
    <row r="569" spans="1:16">
      <c r="A569" s="10"/>
      <c r="B569" s="9"/>
      <c r="C569" s="9"/>
      <c r="D569" s="9"/>
      <c r="E569" s="9"/>
      <c r="F569" s="11"/>
      <c r="G569" s="12"/>
      <c r="H569" s="12"/>
      <c r="I569" s="12"/>
      <c r="J569" s="12"/>
      <c r="K569" s="11"/>
      <c r="L569" s="13"/>
      <c r="M569" s="14"/>
      <c r="N569" s="14"/>
      <c r="O569" s="15"/>
      <c r="P569" s="16"/>
    </row>
    <row r="570" spans="1:16">
      <c r="A570" s="10"/>
      <c r="B570" s="9"/>
      <c r="C570" s="9"/>
      <c r="D570" s="9"/>
      <c r="E570" s="9"/>
      <c r="F570" s="11"/>
      <c r="G570" s="12"/>
      <c r="H570" s="12"/>
      <c r="I570" s="12"/>
      <c r="J570" s="12"/>
      <c r="K570" s="11"/>
      <c r="L570" s="13"/>
      <c r="M570" s="14"/>
      <c r="N570" s="14"/>
      <c r="O570" s="15"/>
      <c r="P570" s="16"/>
    </row>
    <row r="571" spans="1:16">
      <c r="A571" s="10"/>
      <c r="B571" s="9"/>
      <c r="C571" s="9"/>
      <c r="D571" s="9"/>
      <c r="E571" s="9"/>
      <c r="F571" s="11"/>
      <c r="G571" s="12"/>
      <c r="H571" s="12"/>
      <c r="I571" s="12"/>
      <c r="J571" s="12"/>
      <c r="K571" s="11"/>
      <c r="L571" s="13"/>
      <c r="M571" s="14"/>
      <c r="N571" s="14"/>
      <c r="O571" s="15"/>
      <c r="P571" s="16"/>
    </row>
    <row r="572" spans="1:16">
      <c r="A572" s="10"/>
      <c r="B572" s="9"/>
      <c r="C572" s="9"/>
      <c r="D572" s="9"/>
      <c r="E572" s="9"/>
      <c r="F572" s="11"/>
      <c r="G572" s="12"/>
      <c r="H572" s="12"/>
      <c r="I572" s="12"/>
      <c r="J572" s="12"/>
      <c r="K572" s="11"/>
      <c r="L572" s="13"/>
      <c r="M572" s="14"/>
      <c r="N572" s="14"/>
      <c r="O572" s="15"/>
      <c r="P572" s="16"/>
    </row>
    <row r="573" spans="1:16">
      <c r="A573" s="10"/>
      <c r="B573" s="9"/>
      <c r="C573" s="9"/>
      <c r="D573" s="9"/>
      <c r="E573" s="9"/>
      <c r="F573" s="11"/>
      <c r="G573" s="12"/>
      <c r="H573" s="12"/>
      <c r="I573" s="12"/>
      <c r="J573" s="12"/>
      <c r="K573" s="11"/>
      <c r="L573" s="13"/>
      <c r="M573" s="14"/>
      <c r="N573" s="14"/>
      <c r="O573" s="15"/>
      <c r="P573" s="16"/>
    </row>
    <row r="574" spans="1:16">
      <c r="A574" s="10"/>
      <c r="B574" s="9"/>
      <c r="C574" s="9"/>
      <c r="D574" s="9"/>
      <c r="E574" s="9"/>
      <c r="F574" s="11"/>
      <c r="G574" s="12"/>
      <c r="H574" s="12"/>
      <c r="I574" s="12"/>
      <c r="J574" s="12"/>
      <c r="K574" s="11"/>
      <c r="L574" s="13"/>
      <c r="M574" s="14"/>
      <c r="N574" s="14"/>
      <c r="O574" s="15"/>
      <c r="P574" s="16"/>
    </row>
    <row r="575" spans="1:16">
      <c r="A575" s="10"/>
      <c r="B575" s="9"/>
      <c r="C575" s="9"/>
      <c r="D575" s="9"/>
      <c r="E575" s="9"/>
      <c r="F575" s="11"/>
      <c r="G575" s="12"/>
      <c r="H575" s="12"/>
      <c r="I575" s="12"/>
      <c r="J575" s="12"/>
      <c r="K575" s="11"/>
      <c r="L575" s="13"/>
      <c r="M575" s="14"/>
      <c r="N575" s="14"/>
      <c r="O575" s="15"/>
      <c r="P575" s="16"/>
    </row>
    <row r="576" spans="1:16">
      <c r="A576" s="10"/>
      <c r="B576" s="9"/>
      <c r="C576" s="9"/>
      <c r="D576" s="9"/>
      <c r="E576" s="9"/>
      <c r="F576" s="11"/>
      <c r="G576" s="12"/>
      <c r="H576" s="12"/>
      <c r="I576" s="12"/>
      <c r="J576" s="12"/>
      <c r="K576" s="11"/>
      <c r="L576" s="13"/>
      <c r="M576" s="14"/>
      <c r="N576" s="14"/>
      <c r="O576" s="15"/>
      <c r="P576" s="16"/>
    </row>
    <row r="577" spans="1:16">
      <c r="A577" s="10"/>
      <c r="B577" s="9"/>
      <c r="C577" s="9"/>
      <c r="D577" s="9"/>
      <c r="E577" s="9"/>
      <c r="F577" s="11"/>
      <c r="G577" s="12"/>
      <c r="H577" s="12"/>
      <c r="I577" s="12"/>
      <c r="J577" s="12"/>
      <c r="K577" s="11"/>
      <c r="L577" s="13"/>
      <c r="M577" s="14"/>
      <c r="N577" s="14"/>
      <c r="O577" s="15"/>
      <c r="P577" s="16"/>
    </row>
    <row r="578" spans="1:16">
      <c r="A578" s="10"/>
      <c r="B578" s="9"/>
      <c r="C578" s="9"/>
      <c r="D578" s="9"/>
      <c r="E578" s="9"/>
      <c r="F578" s="11"/>
      <c r="G578" s="12"/>
      <c r="H578" s="12"/>
      <c r="I578" s="12"/>
      <c r="J578" s="12"/>
      <c r="K578" s="11"/>
      <c r="L578" s="13"/>
      <c r="M578" s="14"/>
      <c r="N578" s="14"/>
      <c r="O578" s="15"/>
      <c r="P578" s="16"/>
    </row>
    <row r="579" spans="1:16">
      <c r="A579" s="10"/>
      <c r="B579" s="9"/>
      <c r="C579" s="9"/>
      <c r="D579" s="9"/>
      <c r="E579" s="9"/>
      <c r="F579" s="11"/>
      <c r="G579" s="12"/>
      <c r="H579" s="12"/>
      <c r="I579" s="12"/>
      <c r="J579" s="12"/>
      <c r="K579" s="11"/>
      <c r="L579" s="13"/>
      <c r="M579" s="14"/>
      <c r="N579" s="14"/>
      <c r="O579" s="15"/>
      <c r="P579" s="16"/>
    </row>
    <row r="580" spans="1:16">
      <c r="A580" s="10"/>
      <c r="B580" s="9"/>
      <c r="C580" s="9"/>
      <c r="D580" s="9"/>
      <c r="E580" s="9"/>
      <c r="F580" s="11"/>
      <c r="G580" s="12"/>
      <c r="H580" s="12"/>
      <c r="I580" s="12"/>
      <c r="J580" s="12"/>
      <c r="K580" s="11"/>
      <c r="L580" s="13"/>
      <c r="M580" s="14"/>
      <c r="N580" s="14"/>
      <c r="O580" s="15"/>
      <c r="P580" s="16"/>
    </row>
    <row r="581" spans="1:16">
      <c r="A581" s="10"/>
      <c r="B581" s="9"/>
      <c r="C581" s="9"/>
      <c r="D581" s="9"/>
      <c r="E581" s="9"/>
      <c r="F581" s="11"/>
      <c r="G581" s="12"/>
      <c r="H581" s="12"/>
      <c r="I581" s="12"/>
      <c r="J581" s="12"/>
      <c r="K581" s="11"/>
      <c r="L581" s="13"/>
      <c r="M581" s="14"/>
      <c r="N581" s="14"/>
      <c r="O581" s="15"/>
      <c r="P581" s="16"/>
    </row>
    <row r="582" spans="1:16">
      <c r="A582" s="10"/>
      <c r="B582" s="9"/>
      <c r="C582" s="9"/>
      <c r="D582" s="9"/>
      <c r="E582" s="9"/>
      <c r="F582" s="11"/>
      <c r="G582" s="12"/>
      <c r="H582" s="12"/>
      <c r="I582" s="12"/>
      <c r="J582" s="12"/>
      <c r="K582" s="11"/>
      <c r="L582" s="13"/>
      <c r="M582" s="14"/>
      <c r="N582" s="14"/>
      <c r="O582" s="15"/>
      <c r="P582" s="16"/>
    </row>
    <row r="583" spans="1:16">
      <c r="A583" s="10"/>
      <c r="B583" s="9"/>
      <c r="C583" s="9"/>
      <c r="D583" s="9"/>
      <c r="E583" s="9"/>
      <c r="F583" s="11"/>
      <c r="G583" s="12"/>
      <c r="H583" s="12"/>
      <c r="I583" s="12"/>
      <c r="J583" s="12"/>
      <c r="K583" s="11"/>
      <c r="L583" s="13"/>
      <c r="M583" s="14"/>
      <c r="N583" s="14"/>
      <c r="O583" s="15"/>
      <c r="P583" s="16"/>
    </row>
    <row r="584" spans="1:16">
      <c r="A584" s="10"/>
      <c r="B584" s="9"/>
      <c r="C584" s="9"/>
      <c r="D584" s="9"/>
      <c r="E584" s="9"/>
      <c r="F584" s="11"/>
      <c r="G584" s="12"/>
      <c r="H584" s="12"/>
      <c r="I584" s="12"/>
      <c r="J584" s="12"/>
      <c r="K584" s="11"/>
      <c r="L584" s="13"/>
      <c r="M584" s="14"/>
      <c r="N584" s="14"/>
      <c r="O584" s="15"/>
      <c r="P584" s="16"/>
    </row>
    <row r="585" spans="1:16">
      <c r="A585" s="10"/>
      <c r="B585" s="9"/>
      <c r="C585" s="9"/>
      <c r="D585" s="9"/>
      <c r="E585" s="9"/>
      <c r="F585" s="11"/>
      <c r="G585" s="12"/>
      <c r="H585" s="12"/>
      <c r="I585" s="12"/>
      <c r="J585" s="12"/>
      <c r="K585" s="11"/>
      <c r="L585" s="13"/>
      <c r="M585" s="14"/>
      <c r="N585" s="14"/>
      <c r="O585" s="15"/>
      <c r="P585" s="16"/>
    </row>
    <row r="586" spans="1:16">
      <c r="A586" s="10"/>
      <c r="B586" s="9"/>
      <c r="C586" s="9"/>
      <c r="D586" s="9"/>
      <c r="E586" s="9"/>
      <c r="F586" s="11"/>
      <c r="G586" s="12"/>
      <c r="H586" s="12"/>
      <c r="I586" s="12"/>
      <c r="J586" s="12"/>
      <c r="K586" s="11"/>
      <c r="L586" s="13"/>
      <c r="M586" s="14"/>
      <c r="N586" s="14"/>
      <c r="O586" s="15"/>
      <c r="P586" s="16"/>
    </row>
    <row r="587" spans="1:16">
      <c r="A587" s="10"/>
      <c r="B587" s="9"/>
      <c r="C587" s="9"/>
      <c r="D587" s="9"/>
      <c r="E587" s="9"/>
      <c r="F587" s="11"/>
      <c r="G587" s="12"/>
      <c r="H587" s="12"/>
      <c r="I587" s="12"/>
      <c r="J587" s="12"/>
      <c r="K587" s="11"/>
      <c r="L587" s="13"/>
      <c r="M587" s="14"/>
      <c r="N587" s="14"/>
      <c r="O587" s="15"/>
      <c r="P587" s="16"/>
    </row>
    <row r="588" spans="1:16">
      <c r="A588" s="10"/>
      <c r="B588" s="9"/>
      <c r="C588" s="9"/>
      <c r="D588" s="9"/>
      <c r="E588" s="9"/>
      <c r="F588" s="11"/>
      <c r="G588" s="12"/>
      <c r="H588" s="12"/>
      <c r="I588" s="12"/>
      <c r="J588" s="12"/>
      <c r="K588" s="11"/>
      <c r="L588" s="13"/>
      <c r="M588" s="14"/>
      <c r="N588" s="14"/>
      <c r="O588" s="15"/>
      <c r="P588" s="16"/>
    </row>
    <row r="589" spans="1:16">
      <c r="A589" s="10"/>
      <c r="B589" s="9"/>
      <c r="C589" s="9"/>
      <c r="D589" s="9"/>
      <c r="E589" s="9"/>
      <c r="F589" s="11"/>
      <c r="G589" s="12"/>
      <c r="H589" s="12"/>
      <c r="I589" s="12"/>
      <c r="J589" s="12"/>
      <c r="K589" s="11"/>
      <c r="L589" s="13"/>
      <c r="M589" s="14"/>
      <c r="N589" s="14"/>
      <c r="O589" s="15"/>
      <c r="P589" s="16"/>
    </row>
    <row r="590" spans="1:16">
      <c r="A590" s="10"/>
      <c r="B590" s="9"/>
      <c r="C590" s="9"/>
      <c r="D590" s="9"/>
      <c r="E590" s="9"/>
      <c r="F590" s="11"/>
      <c r="G590" s="12"/>
      <c r="H590" s="12"/>
      <c r="I590" s="12"/>
      <c r="J590" s="12"/>
      <c r="K590" s="11"/>
      <c r="L590" s="13"/>
      <c r="M590" s="14"/>
      <c r="N590" s="14"/>
      <c r="O590" s="15"/>
      <c r="P590" s="16"/>
    </row>
    <row r="591" spans="1:16">
      <c r="A591" s="10"/>
      <c r="B591" s="9"/>
      <c r="C591" s="9"/>
      <c r="D591" s="9"/>
      <c r="E591" s="9"/>
      <c r="F591" s="11"/>
      <c r="G591" s="12"/>
      <c r="H591" s="12"/>
      <c r="I591" s="12"/>
      <c r="J591" s="12"/>
      <c r="K591" s="11"/>
      <c r="L591" s="13"/>
      <c r="M591" s="14"/>
      <c r="N591" s="14"/>
      <c r="O591" s="15"/>
      <c r="P591" s="16"/>
    </row>
    <row r="592" spans="1:16">
      <c r="A592" s="10"/>
      <c r="B592" s="9"/>
      <c r="C592" s="9"/>
      <c r="D592" s="9"/>
      <c r="E592" s="9"/>
      <c r="F592" s="11"/>
      <c r="G592" s="12"/>
      <c r="H592" s="12"/>
      <c r="I592" s="12"/>
      <c r="J592" s="12"/>
      <c r="K592" s="11"/>
      <c r="L592" s="13"/>
      <c r="M592" s="14"/>
      <c r="N592" s="14"/>
      <c r="O592" s="15"/>
      <c r="P592" s="16"/>
    </row>
    <row r="593" spans="1:16">
      <c r="A593" s="10"/>
      <c r="B593" s="9"/>
      <c r="C593" s="9"/>
      <c r="D593" s="9"/>
      <c r="E593" s="9"/>
      <c r="F593" s="11"/>
      <c r="G593" s="12"/>
      <c r="H593" s="12"/>
      <c r="I593" s="12"/>
      <c r="J593" s="12"/>
      <c r="K593" s="11"/>
      <c r="L593" s="13"/>
      <c r="M593" s="14"/>
      <c r="N593" s="14"/>
      <c r="O593" s="15"/>
      <c r="P593" s="16"/>
    </row>
    <row r="594" spans="1:16">
      <c r="A594" s="10"/>
      <c r="B594" s="9"/>
      <c r="C594" s="9"/>
      <c r="D594" s="9"/>
      <c r="E594" s="9"/>
      <c r="F594" s="11"/>
      <c r="G594" s="12"/>
      <c r="H594" s="12"/>
      <c r="I594" s="12"/>
      <c r="J594" s="12"/>
      <c r="K594" s="11"/>
      <c r="L594" s="13"/>
      <c r="M594" s="14"/>
      <c r="N594" s="14"/>
      <c r="O594" s="15"/>
      <c r="P594" s="16"/>
    </row>
    <row r="595" spans="1:16">
      <c r="A595" s="10"/>
      <c r="B595" s="9"/>
      <c r="C595" s="9"/>
      <c r="D595" s="9"/>
      <c r="E595" s="9"/>
      <c r="F595" s="11"/>
      <c r="G595" s="12"/>
      <c r="H595" s="12"/>
      <c r="I595" s="12"/>
      <c r="J595" s="12"/>
      <c r="K595" s="11"/>
      <c r="L595" s="13"/>
      <c r="M595" s="14"/>
      <c r="N595" s="14"/>
      <c r="O595" s="15"/>
      <c r="P595" s="16"/>
    </row>
    <row r="596" spans="1:16">
      <c r="A596" s="10"/>
      <c r="B596" s="9"/>
      <c r="C596" s="9"/>
      <c r="D596" s="9"/>
      <c r="E596" s="9"/>
      <c r="F596" s="11"/>
      <c r="G596" s="12"/>
      <c r="H596" s="12"/>
      <c r="I596" s="12"/>
      <c r="J596" s="12"/>
      <c r="K596" s="11"/>
      <c r="L596" s="13"/>
      <c r="M596" s="14"/>
      <c r="N596" s="14"/>
      <c r="O596" s="15"/>
      <c r="P596" s="16"/>
    </row>
    <row r="597" spans="1:16">
      <c r="A597" s="10"/>
      <c r="B597" s="9"/>
      <c r="C597" s="9"/>
      <c r="D597" s="9"/>
      <c r="E597" s="9"/>
      <c r="F597" s="11"/>
      <c r="G597" s="12"/>
      <c r="H597" s="12"/>
      <c r="I597" s="12"/>
      <c r="J597" s="12"/>
      <c r="K597" s="11"/>
      <c r="L597" s="13"/>
      <c r="M597" s="14"/>
      <c r="N597" s="14"/>
      <c r="O597" s="15"/>
      <c r="P597" s="16"/>
    </row>
    <row r="598" spans="1:16">
      <c r="A598" s="10"/>
      <c r="B598" s="9"/>
      <c r="C598" s="9"/>
      <c r="D598" s="9"/>
      <c r="E598" s="9"/>
      <c r="F598" s="11"/>
      <c r="G598" s="12"/>
      <c r="H598" s="12"/>
      <c r="I598" s="12"/>
      <c r="J598" s="12"/>
      <c r="K598" s="11"/>
      <c r="L598" s="13"/>
      <c r="M598" s="14"/>
      <c r="N598" s="14"/>
      <c r="O598" s="15"/>
      <c r="P598" s="16"/>
    </row>
    <row r="599" spans="1:16">
      <c r="A599" s="10"/>
      <c r="B599" s="9"/>
      <c r="C599" s="9"/>
      <c r="D599" s="9"/>
      <c r="E599" s="9"/>
      <c r="F599" s="11"/>
      <c r="G599" s="12"/>
      <c r="H599" s="12"/>
      <c r="I599" s="12"/>
      <c r="J599" s="12"/>
      <c r="K599" s="11"/>
      <c r="L599" s="13"/>
      <c r="M599" s="14"/>
      <c r="N599" s="14"/>
      <c r="O599" s="15"/>
      <c r="P599" s="16"/>
    </row>
    <row r="600" spans="1:16">
      <c r="A600" s="10"/>
      <c r="B600" s="9"/>
      <c r="C600" s="9"/>
      <c r="D600" s="9"/>
      <c r="E600" s="9"/>
      <c r="F600" s="11"/>
      <c r="G600" s="12"/>
      <c r="H600" s="12"/>
      <c r="I600" s="12"/>
      <c r="J600" s="12"/>
      <c r="K600" s="11"/>
      <c r="L600" s="13"/>
      <c r="M600" s="14"/>
      <c r="N600" s="14"/>
      <c r="O600" s="15"/>
      <c r="P600" s="16"/>
    </row>
    <row r="601" spans="1:16">
      <c r="A601" s="10"/>
      <c r="B601" s="9"/>
      <c r="C601" s="9"/>
      <c r="D601" s="9"/>
      <c r="E601" s="9"/>
      <c r="F601" s="11"/>
      <c r="G601" s="12"/>
      <c r="H601" s="12"/>
      <c r="I601" s="12"/>
      <c r="J601" s="12"/>
      <c r="K601" s="11"/>
      <c r="L601" s="13"/>
      <c r="M601" s="14"/>
      <c r="N601" s="14"/>
      <c r="O601" s="15"/>
      <c r="P601" s="16"/>
    </row>
    <row r="602" spans="1:16">
      <c r="A602" s="10"/>
      <c r="B602" s="9"/>
      <c r="C602" s="9"/>
      <c r="D602" s="9"/>
      <c r="E602" s="9"/>
      <c r="F602" s="11"/>
      <c r="G602" s="12"/>
      <c r="H602" s="12"/>
      <c r="I602" s="12"/>
      <c r="J602" s="12"/>
      <c r="K602" s="11"/>
      <c r="L602" s="13"/>
      <c r="M602" s="14"/>
      <c r="N602" s="14"/>
      <c r="O602" s="15"/>
      <c r="P602" s="16"/>
    </row>
    <row r="603" spans="1:16">
      <c r="A603" s="10"/>
      <c r="B603" s="9"/>
      <c r="C603" s="9"/>
      <c r="D603" s="9"/>
      <c r="E603" s="9"/>
      <c r="F603" s="11"/>
      <c r="G603" s="12"/>
      <c r="H603" s="12"/>
      <c r="I603" s="12"/>
      <c r="J603" s="12"/>
      <c r="K603" s="11"/>
      <c r="L603" s="13"/>
      <c r="M603" s="14"/>
      <c r="N603" s="14"/>
      <c r="O603" s="15"/>
      <c r="P603" s="16"/>
    </row>
    <row r="604" spans="1:16">
      <c r="A604" s="10"/>
      <c r="B604" s="9"/>
      <c r="C604" s="9"/>
      <c r="D604" s="9"/>
      <c r="E604" s="9"/>
      <c r="F604" s="11"/>
      <c r="G604" s="12"/>
      <c r="H604" s="12"/>
      <c r="I604" s="12"/>
      <c r="J604" s="12"/>
      <c r="K604" s="11"/>
      <c r="L604" s="13"/>
      <c r="M604" s="14"/>
      <c r="N604" s="14"/>
      <c r="O604" s="15"/>
      <c r="P604" s="16"/>
    </row>
    <row r="605" spans="1:16">
      <c r="A605" s="10"/>
      <c r="B605" s="9"/>
      <c r="C605" s="9"/>
      <c r="D605" s="9"/>
      <c r="E605" s="9"/>
      <c r="F605" s="11"/>
      <c r="G605" s="12"/>
      <c r="H605" s="12"/>
      <c r="I605" s="12"/>
      <c r="J605" s="12"/>
      <c r="K605" s="11"/>
      <c r="L605" s="13"/>
      <c r="M605" s="14"/>
      <c r="N605" s="14"/>
      <c r="O605" s="15"/>
      <c r="P605" s="16"/>
    </row>
    <row r="606" spans="1:16">
      <c r="A606" s="10"/>
      <c r="B606" s="9"/>
      <c r="C606" s="9"/>
      <c r="D606" s="9"/>
      <c r="E606" s="9"/>
      <c r="F606" s="11"/>
      <c r="G606" s="12"/>
      <c r="H606" s="12"/>
      <c r="I606" s="12"/>
      <c r="J606" s="12"/>
      <c r="K606" s="11"/>
      <c r="L606" s="13"/>
      <c r="M606" s="14"/>
      <c r="N606" s="14"/>
      <c r="O606" s="15"/>
      <c r="P606" s="16"/>
    </row>
    <row r="607" spans="1:16">
      <c r="A607" s="10"/>
      <c r="B607" s="9"/>
      <c r="C607" s="9"/>
      <c r="D607" s="9"/>
      <c r="E607" s="9"/>
      <c r="F607" s="11"/>
      <c r="G607" s="12"/>
      <c r="H607" s="12"/>
      <c r="I607" s="12"/>
      <c r="J607" s="12"/>
      <c r="K607" s="11"/>
      <c r="L607" s="13"/>
      <c r="M607" s="14"/>
      <c r="N607" s="14"/>
      <c r="O607" s="15"/>
      <c r="P607" s="16"/>
    </row>
    <row r="608" spans="1:16">
      <c r="A608" s="10"/>
      <c r="B608" s="9"/>
      <c r="C608" s="9"/>
      <c r="D608" s="9"/>
      <c r="E608" s="9"/>
      <c r="F608" s="11"/>
      <c r="G608" s="12"/>
      <c r="H608" s="12"/>
      <c r="I608" s="12"/>
      <c r="J608" s="12"/>
      <c r="K608" s="11"/>
      <c r="L608" s="13"/>
      <c r="M608" s="14"/>
      <c r="N608" s="14"/>
      <c r="O608" s="15"/>
      <c r="P608" s="16"/>
    </row>
    <row r="609" spans="1:16">
      <c r="A609" s="10"/>
      <c r="B609" s="9"/>
      <c r="C609" s="9"/>
      <c r="D609" s="9"/>
      <c r="E609" s="9"/>
      <c r="F609" s="11"/>
      <c r="G609" s="12"/>
      <c r="H609" s="12"/>
      <c r="I609" s="12"/>
      <c r="J609" s="12"/>
      <c r="K609" s="11"/>
      <c r="L609" s="13"/>
      <c r="M609" s="14"/>
      <c r="N609" s="14"/>
      <c r="O609" s="15"/>
      <c r="P609" s="16"/>
    </row>
    <row r="610" spans="1:16">
      <c r="A610" s="10"/>
      <c r="B610" s="9"/>
      <c r="C610" s="9"/>
      <c r="D610" s="9"/>
      <c r="E610" s="9"/>
      <c r="F610" s="11"/>
      <c r="G610" s="12"/>
      <c r="H610" s="12"/>
      <c r="I610" s="12"/>
      <c r="J610" s="12"/>
      <c r="K610" s="11"/>
      <c r="L610" s="13"/>
      <c r="M610" s="14"/>
      <c r="N610" s="14"/>
      <c r="O610" s="15"/>
      <c r="P610" s="16"/>
    </row>
    <row r="611" spans="1:16">
      <c r="A611" s="10"/>
      <c r="B611" s="9"/>
      <c r="C611" s="9"/>
      <c r="D611" s="9"/>
      <c r="E611" s="9"/>
      <c r="F611" s="11"/>
      <c r="G611" s="12"/>
      <c r="H611" s="12"/>
      <c r="I611" s="12"/>
      <c r="J611" s="12"/>
      <c r="K611" s="11"/>
      <c r="L611" s="13"/>
      <c r="M611" s="14"/>
      <c r="N611" s="14"/>
      <c r="O611" s="15"/>
      <c r="P611" s="16"/>
    </row>
    <row r="612" spans="1:16">
      <c r="A612" s="10"/>
      <c r="B612" s="9"/>
      <c r="C612" s="9"/>
      <c r="D612" s="9"/>
      <c r="E612" s="9"/>
      <c r="F612" s="11"/>
      <c r="G612" s="12"/>
      <c r="H612" s="12"/>
      <c r="I612" s="12"/>
      <c r="J612" s="12"/>
      <c r="K612" s="11"/>
      <c r="L612" s="13"/>
      <c r="M612" s="14"/>
      <c r="N612" s="14"/>
      <c r="O612" s="15"/>
      <c r="P612" s="16"/>
    </row>
    <row r="613" spans="1:16">
      <c r="A613" s="10"/>
      <c r="B613" s="9"/>
      <c r="C613" s="9"/>
      <c r="D613" s="9"/>
      <c r="E613" s="9"/>
      <c r="F613" s="11"/>
      <c r="G613" s="12"/>
      <c r="H613" s="12"/>
      <c r="I613" s="12"/>
      <c r="J613" s="12"/>
      <c r="K613" s="11"/>
      <c r="L613" s="13"/>
      <c r="M613" s="14"/>
      <c r="N613" s="14"/>
      <c r="O613" s="15"/>
      <c r="P613" s="16"/>
    </row>
    <row r="614" spans="1:16">
      <c r="A614" s="10"/>
      <c r="B614" s="9"/>
      <c r="C614" s="9"/>
      <c r="D614" s="9"/>
      <c r="E614" s="9"/>
      <c r="F614" s="11"/>
      <c r="G614" s="12"/>
      <c r="H614" s="12"/>
      <c r="I614" s="12"/>
      <c r="J614" s="12"/>
      <c r="K614" s="11"/>
      <c r="L614" s="13"/>
      <c r="M614" s="14"/>
      <c r="N614" s="14"/>
      <c r="O614" s="15"/>
      <c r="P614" s="16"/>
    </row>
    <row r="615" spans="1:16">
      <c r="A615" s="10"/>
      <c r="B615" s="9"/>
      <c r="C615" s="9"/>
      <c r="D615" s="9"/>
      <c r="E615" s="9"/>
      <c r="F615" s="11"/>
      <c r="G615" s="12"/>
      <c r="H615" s="12"/>
      <c r="I615" s="12"/>
      <c r="J615" s="12"/>
      <c r="K615" s="11"/>
      <c r="L615" s="13"/>
      <c r="M615" s="14"/>
      <c r="N615" s="14"/>
      <c r="O615" s="15"/>
      <c r="P615" s="16"/>
    </row>
    <row r="616" spans="1:16">
      <c r="A616" s="10"/>
      <c r="B616" s="9"/>
      <c r="C616" s="9"/>
      <c r="D616" s="9"/>
      <c r="E616" s="9"/>
      <c r="F616" s="11"/>
      <c r="G616" s="12"/>
      <c r="H616" s="12"/>
      <c r="I616" s="12"/>
      <c r="J616" s="12"/>
      <c r="K616" s="11"/>
      <c r="L616" s="13"/>
      <c r="M616" s="14"/>
      <c r="N616" s="14"/>
      <c r="O616" s="15"/>
      <c r="P616" s="16"/>
    </row>
    <row r="617" spans="1:16">
      <c r="A617" s="10"/>
      <c r="B617" s="9"/>
      <c r="C617" s="9"/>
      <c r="D617" s="9"/>
      <c r="E617" s="9"/>
      <c r="F617" s="11"/>
      <c r="G617" s="12"/>
      <c r="H617" s="12"/>
      <c r="I617" s="12"/>
      <c r="J617" s="12"/>
      <c r="K617" s="11"/>
      <c r="L617" s="13"/>
      <c r="M617" s="14"/>
      <c r="N617" s="14"/>
      <c r="O617" s="15"/>
      <c r="P617" s="16"/>
    </row>
    <row r="618" spans="1:16">
      <c r="A618" s="10"/>
      <c r="B618" s="9"/>
      <c r="C618" s="9"/>
      <c r="D618" s="9"/>
      <c r="E618" s="9"/>
      <c r="F618" s="11"/>
      <c r="G618" s="12"/>
      <c r="H618" s="12"/>
      <c r="I618" s="12"/>
      <c r="J618" s="12"/>
      <c r="K618" s="11"/>
      <c r="L618" s="13"/>
      <c r="M618" s="14"/>
      <c r="N618" s="14"/>
      <c r="O618" s="15"/>
      <c r="P618" s="16"/>
    </row>
    <row r="619" spans="1:16">
      <c r="A619" s="10"/>
      <c r="B619" s="9"/>
      <c r="C619" s="9"/>
      <c r="D619" s="9"/>
      <c r="E619" s="9"/>
      <c r="F619" s="11"/>
      <c r="G619" s="12"/>
      <c r="H619" s="12"/>
      <c r="I619" s="12"/>
      <c r="J619" s="12"/>
      <c r="K619" s="11"/>
      <c r="L619" s="13"/>
      <c r="M619" s="14"/>
      <c r="N619" s="14"/>
      <c r="O619" s="15"/>
      <c r="P619" s="16"/>
    </row>
    <row r="620" spans="1:16">
      <c r="A620" s="10"/>
      <c r="B620" s="9"/>
      <c r="C620" s="9"/>
      <c r="D620" s="9"/>
      <c r="E620" s="9"/>
      <c r="F620" s="11"/>
      <c r="G620" s="12"/>
      <c r="H620" s="12"/>
      <c r="I620" s="12"/>
      <c r="J620" s="12"/>
      <c r="K620" s="11"/>
      <c r="L620" s="13"/>
      <c r="M620" s="14"/>
      <c r="N620" s="14"/>
      <c r="O620" s="15"/>
      <c r="P620" s="16"/>
    </row>
    <row r="621" spans="1:16">
      <c r="A621" s="10"/>
      <c r="B621" s="9"/>
      <c r="C621" s="9"/>
      <c r="D621" s="9"/>
      <c r="E621" s="9"/>
      <c r="F621" s="11"/>
      <c r="G621" s="12"/>
      <c r="H621" s="12"/>
      <c r="I621" s="12"/>
      <c r="J621" s="12"/>
      <c r="K621" s="11"/>
      <c r="L621" s="13"/>
      <c r="M621" s="14"/>
      <c r="N621" s="14"/>
      <c r="O621" s="15"/>
      <c r="P621" s="16"/>
    </row>
    <row r="622" spans="1:16">
      <c r="A622" s="10"/>
      <c r="B622" s="9"/>
      <c r="C622" s="9"/>
      <c r="D622" s="9"/>
      <c r="E622" s="9"/>
      <c r="F622" s="11"/>
      <c r="G622" s="12"/>
      <c r="H622" s="12"/>
      <c r="I622" s="12"/>
      <c r="J622" s="12"/>
      <c r="K622" s="11"/>
      <c r="L622" s="13"/>
      <c r="M622" s="14"/>
      <c r="N622" s="14"/>
      <c r="O622" s="15"/>
      <c r="P622" s="16"/>
    </row>
    <row r="623" spans="1:16">
      <c r="A623" s="10"/>
      <c r="B623" s="9"/>
      <c r="C623" s="9"/>
      <c r="D623" s="9"/>
      <c r="E623" s="9"/>
      <c r="F623" s="11"/>
      <c r="G623" s="12"/>
      <c r="H623" s="12"/>
      <c r="I623" s="12"/>
      <c r="J623" s="12"/>
      <c r="K623" s="11"/>
      <c r="L623" s="13"/>
      <c r="M623" s="14"/>
      <c r="N623" s="14"/>
      <c r="O623" s="15"/>
      <c r="P623" s="16"/>
    </row>
    <row r="624" spans="1:16">
      <c r="A624" s="10"/>
      <c r="B624" s="9"/>
      <c r="C624" s="9"/>
      <c r="D624" s="9"/>
      <c r="E624" s="9"/>
      <c r="F624" s="11"/>
      <c r="G624" s="12"/>
      <c r="H624" s="12"/>
      <c r="I624" s="12"/>
      <c r="J624" s="12"/>
      <c r="K624" s="11"/>
      <c r="L624" s="13"/>
      <c r="M624" s="14"/>
      <c r="N624" s="14"/>
      <c r="O624" s="15"/>
      <c r="P624" s="16"/>
    </row>
    <row r="625" spans="1:16">
      <c r="A625" s="10"/>
      <c r="B625" s="9"/>
      <c r="C625" s="9"/>
      <c r="D625" s="9"/>
      <c r="E625" s="9"/>
      <c r="F625" s="11"/>
      <c r="G625" s="12"/>
      <c r="H625" s="12"/>
      <c r="I625" s="12"/>
      <c r="J625" s="12"/>
      <c r="K625" s="11"/>
      <c r="L625" s="13"/>
      <c r="M625" s="14"/>
      <c r="N625" s="14"/>
      <c r="O625" s="15"/>
      <c r="P625" s="16"/>
    </row>
    <row r="626" spans="1:16">
      <c r="A626" s="10"/>
      <c r="B626" s="9"/>
      <c r="C626" s="9"/>
      <c r="D626" s="9"/>
      <c r="E626" s="9"/>
      <c r="F626" s="11"/>
      <c r="G626" s="12"/>
      <c r="H626" s="12"/>
      <c r="I626" s="12"/>
      <c r="J626" s="12"/>
      <c r="K626" s="11"/>
      <c r="L626" s="13"/>
      <c r="M626" s="14"/>
      <c r="N626" s="14"/>
      <c r="O626" s="15"/>
      <c r="P626" s="16"/>
    </row>
    <row r="627" spans="1:16">
      <c r="A627" s="10"/>
      <c r="B627" s="9"/>
      <c r="C627" s="9"/>
      <c r="D627" s="9"/>
      <c r="E627" s="9"/>
      <c r="F627" s="11"/>
      <c r="G627" s="12"/>
      <c r="H627" s="12"/>
      <c r="I627" s="12"/>
      <c r="J627" s="12"/>
      <c r="K627" s="11"/>
      <c r="L627" s="13"/>
      <c r="M627" s="14"/>
      <c r="N627" s="14"/>
      <c r="O627" s="15"/>
      <c r="P627" s="16"/>
    </row>
    <row r="628" spans="1:16">
      <c r="A628" s="10"/>
      <c r="B628" s="9"/>
      <c r="C628" s="9"/>
      <c r="D628" s="9"/>
      <c r="E628" s="9"/>
      <c r="F628" s="11"/>
      <c r="G628" s="12"/>
      <c r="H628" s="12"/>
      <c r="I628" s="12"/>
      <c r="J628" s="12"/>
      <c r="K628" s="11"/>
      <c r="L628" s="13"/>
      <c r="M628" s="14"/>
      <c r="N628" s="14"/>
      <c r="O628" s="15"/>
      <c r="P628" s="16"/>
    </row>
    <row r="629" spans="1:16">
      <c r="A629" s="10"/>
      <c r="B629" s="9"/>
      <c r="C629" s="9"/>
      <c r="D629" s="9"/>
      <c r="E629" s="9"/>
      <c r="F629" s="11"/>
      <c r="G629" s="12"/>
      <c r="H629" s="12"/>
      <c r="I629" s="12"/>
      <c r="J629" s="12"/>
      <c r="K629" s="11"/>
      <c r="L629" s="13"/>
      <c r="M629" s="14"/>
      <c r="N629" s="14"/>
      <c r="O629" s="15"/>
      <c r="P629" s="16"/>
    </row>
    <row r="630" spans="1:16">
      <c r="A630" s="10"/>
      <c r="B630" s="9"/>
      <c r="C630" s="9"/>
      <c r="D630" s="9"/>
      <c r="E630" s="9"/>
      <c r="F630" s="11"/>
      <c r="G630" s="12"/>
      <c r="H630" s="12"/>
      <c r="I630" s="12"/>
      <c r="J630" s="12"/>
      <c r="K630" s="11"/>
      <c r="L630" s="13"/>
      <c r="M630" s="14"/>
      <c r="N630" s="14"/>
      <c r="O630" s="15"/>
      <c r="P630" s="16"/>
    </row>
    <row r="631" spans="1:16">
      <c r="A631" s="10"/>
      <c r="B631" s="9"/>
      <c r="C631" s="9"/>
      <c r="D631" s="9"/>
      <c r="E631" s="9"/>
      <c r="F631" s="11"/>
      <c r="G631" s="12"/>
      <c r="H631" s="12"/>
      <c r="I631" s="12"/>
      <c r="J631" s="12"/>
      <c r="K631" s="11"/>
      <c r="L631" s="13"/>
      <c r="M631" s="14"/>
      <c r="N631" s="14"/>
      <c r="O631" s="15"/>
      <c r="P631" s="16"/>
    </row>
    <row r="632" spans="1:16">
      <c r="A632" s="10"/>
      <c r="B632" s="9"/>
      <c r="C632" s="9"/>
      <c r="D632" s="9"/>
      <c r="E632" s="9"/>
      <c r="F632" s="11"/>
      <c r="G632" s="12"/>
      <c r="H632" s="12"/>
      <c r="I632" s="12"/>
      <c r="J632" s="12"/>
      <c r="K632" s="11"/>
      <c r="L632" s="13"/>
      <c r="M632" s="14"/>
      <c r="N632" s="14"/>
      <c r="O632" s="15"/>
      <c r="P632" s="16"/>
    </row>
    <row r="633" spans="1:16">
      <c r="A633" s="10"/>
      <c r="B633" s="9"/>
      <c r="C633" s="9"/>
      <c r="D633" s="9"/>
      <c r="E633" s="9"/>
      <c r="F633" s="11"/>
      <c r="G633" s="12"/>
      <c r="H633" s="12"/>
      <c r="I633" s="12"/>
      <c r="J633" s="12"/>
      <c r="K633" s="11"/>
      <c r="L633" s="13"/>
      <c r="M633" s="14"/>
      <c r="N633" s="14"/>
      <c r="O633" s="15"/>
      <c r="P633" s="16"/>
    </row>
    <row r="634" spans="1:16">
      <c r="A634" s="10"/>
      <c r="B634" s="9"/>
      <c r="C634" s="9"/>
      <c r="D634" s="9"/>
      <c r="E634" s="9"/>
      <c r="F634" s="11"/>
      <c r="G634" s="12"/>
      <c r="H634" s="12"/>
      <c r="I634" s="12"/>
      <c r="J634" s="12"/>
      <c r="K634" s="11"/>
      <c r="L634" s="13"/>
      <c r="M634" s="14"/>
      <c r="N634" s="14"/>
      <c r="O634" s="15"/>
      <c r="P634" s="16"/>
    </row>
    <row r="635" spans="1:16">
      <c r="A635" s="10"/>
      <c r="B635" s="9"/>
      <c r="C635" s="9"/>
      <c r="D635" s="9"/>
      <c r="E635" s="9"/>
      <c r="F635" s="11"/>
      <c r="G635" s="12"/>
      <c r="H635" s="12"/>
      <c r="I635" s="12"/>
      <c r="J635" s="12"/>
      <c r="K635" s="11"/>
      <c r="L635" s="13"/>
      <c r="M635" s="14"/>
      <c r="N635" s="14"/>
      <c r="O635" s="15"/>
      <c r="P635" s="16"/>
    </row>
    <row r="636" spans="1:16">
      <c r="A636" s="10"/>
      <c r="B636" s="9"/>
      <c r="C636" s="9"/>
      <c r="D636" s="9"/>
      <c r="E636" s="9"/>
      <c r="F636" s="11"/>
      <c r="G636" s="12"/>
      <c r="H636" s="12"/>
      <c r="I636" s="12"/>
      <c r="J636" s="12"/>
      <c r="K636" s="11"/>
      <c r="L636" s="13"/>
      <c r="M636" s="14"/>
      <c r="N636" s="14"/>
      <c r="O636" s="15"/>
      <c r="P636" s="16"/>
    </row>
    <row r="637" spans="1:16">
      <c r="A637" s="10"/>
      <c r="B637" s="9"/>
      <c r="C637" s="9"/>
      <c r="D637" s="9"/>
      <c r="E637" s="9"/>
      <c r="F637" s="11"/>
      <c r="G637" s="12"/>
      <c r="H637" s="12"/>
      <c r="I637" s="12"/>
      <c r="J637" s="12"/>
      <c r="K637" s="11"/>
      <c r="L637" s="13"/>
      <c r="M637" s="14"/>
      <c r="N637" s="14"/>
      <c r="O637" s="15"/>
      <c r="P637" s="16"/>
    </row>
    <row r="638" spans="1:16">
      <c r="A638" s="10"/>
      <c r="B638" s="9"/>
      <c r="C638" s="9"/>
      <c r="D638" s="9"/>
      <c r="E638" s="9"/>
      <c r="F638" s="11"/>
      <c r="G638" s="12"/>
      <c r="H638" s="12"/>
      <c r="I638" s="12"/>
      <c r="J638" s="12"/>
      <c r="K638" s="11"/>
      <c r="L638" s="13"/>
      <c r="M638" s="14"/>
      <c r="N638" s="14"/>
      <c r="O638" s="15"/>
      <c r="P638" s="16"/>
    </row>
    <row r="639" spans="1:16">
      <c r="A639" s="10"/>
      <c r="B639" s="9"/>
      <c r="C639" s="9"/>
      <c r="D639" s="9"/>
      <c r="E639" s="9"/>
      <c r="F639" s="11"/>
      <c r="G639" s="12"/>
      <c r="H639" s="12"/>
      <c r="I639" s="12"/>
      <c r="J639" s="12"/>
      <c r="K639" s="11"/>
      <c r="L639" s="13"/>
      <c r="M639" s="14"/>
      <c r="N639" s="14"/>
      <c r="O639" s="15"/>
      <c r="P639" s="16"/>
    </row>
    <row r="640" spans="1:16">
      <c r="A640" s="10"/>
      <c r="B640" s="9"/>
      <c r="C640" s="9"/>
      <c r="D640" s="9"/>
      <c r="E640" s="9"/>
      <c r="F640" s="11"/>
      <c r="G640" s="12"/>
      <c r="H640" s="12"/>
      <c r="I640" s="12"/>
      <c r="J640" s="12"/>
      <c r="K640" s="11"/>
      <c r="L640" s="13"/>
      <c r="M640" s="14"/>
      <c r="N640" s="14"/>
      <c r="O640" s="15"/>
      <c r="P640" s="16"/>
    </row>
    <row r="641" spans="1:16">
      <c r="A641" s="10"/>
      <c r="B641" s="9"/>
      <c r="C641" s="9"/>
      <c r="D641" s="9"/>
      <c r="E641" s="9"/>
      <c r="F641" s="11"/>
      <c r="G641" s="12"/>
      <c r="H641" s="12"/>
      <c r="I641" s="12"/>
      <c r="J641" s="12"/>
      <c r="K641" s="11"/>
      <c r="L641" s="13"/>
      <c r="M641" s="14"/>
      <c r="N641" s="14"/>
      <c r="O641" s="15"/>
      <c r="P641" s="16"/>
    </row>
    <row r="642" spans="1:16">
      <c r="A642" s="10"/>
      <c r="B642" s="9"/>
      <c r="C642" s="9"/>
      <c r="D642" s="9"/>
      <c r="E642" s="9"/>
      <c r="F642" s="11"/>
      <c r="G642" s="12"/>
      <c r="H642" s="12"/>
      <c r="I642" s="12"/>
      <c r="J642" s="12"/>
      <c r="K642" s="11"/>
      <c r="L642" s="13"/>
      <c r="M642" s="14"/>
      <c r="N642" s="14"/>
      <c r="O642" s="15"/>
      <c r="P642" s="16"/>
    </row>
    <row r="643" spans="1:16">
      <c r="A643" s="10"/>
      <c r="B643" s="9"/>
      <c r="C643" s="9"/>
      <c r="D643" s="9"/>
      <c r="E643" s="9"/>
      <c r="F643" s="11"/>
      <c r="G643" s="12"/>
      <c r="H643" s="12"/>
      <c r="I643" s="12"/>
      <c r="J643" s="12"/>
      <c r="K643" s="11"/>
      <c r="L643" s="13"/>
      <c r="M643" s="14"/>
      <c r="N643" s="14"/>
      <c r="O643" s="15"/>
      <c r="P643" s="16"/>
    </row>
    <row r="644" spans="1:16">
      <c r="A644" s="10"/>
      <c r="B644" s="9"/>
      <c r="C644" s="9"/>
      <c r="D644" s="9"/>
      <c r="E644" s="9"/>
      <c r="F644" s="11"/>
      <c r="G644" s="12"/>
      <c r="H644" s="12"/>
      <c r="I644" s="12"/>
      <c r="J644" s="12"/>
      <c r="K644" s="11"/>
      <c r="L644" s="13"/>
      <c r="M644" s="14"/>
      <c r="N644" s="14"/>
      <c r="O644" s="15"/>
      <c r="P644" s="16"/>
    </row>
    <row r="645" spans="1:16">
      <c r="A645" s="10"/>
      <c r="B645" s="9"/>
      <c r="C645" s="9"/>
      <c r="D645" s="9"/>
      <c r="E645" s="9"/>
      <c r="F645" s="11"/>
      <c r="G645" s="12"/>
      <c r="H645" s="12"/>
      <c r="I645" s="12"/>
      <c r="J645" s="12"/>
      <c r="K645" s="11"/>
      <c r="L645" s="13"/>
      <c r="M645" s="14"/>
      <c r="N645" s="14"/>
      <c r="O645" s="15"/>
      <c r="P645" s="16"/>
    </row>
    <row r="646" spans="1:16">
      <c r="A646" s="10"/>
      <c r="B646" s="9"/>
      <c r="C646" s="9"/>
      <c r="D646" s="9"/>
      <c r="E646" s="9"/>
      <c r="F646" s="11"/>
      <c r="G646" s="12"/>
      <c r="H646" s="12"/>
      <c r="I646" s="12"/>
      <c r="J646" s="12"/>
      <c r="K646" s="11"/>
      <c r="L646" s="13"/>
      <c r="M646" s="14"/>
      <c r="N646" s="14"/>
      <c r="O646" s="15"/>
      <c r="P646" s="16"/>
    </row>
    <row r="647" spans="1:16">
      <c r="A647" s="10"/>
      <c r="B647" s="9"/>
      <c r="C647" s="9"/>
      <c r="D647" s="9"/>
      <c r="E647" s="9"/>
      <c r="F647" s="11"/>
      <c r="G647" s="12"/>
      <c r="H647" s="12"/>
      <c r="I647" s="12"/>
      <c r="J647" s="12"/>
      <c r="K647" s="11"/>
      <c r="L647" s="13"/>
      <c r="M647" s="14"/>
      <c r="N647" s="14"/>
      <c r="O647" s="15"/>
      <c r="P647" s="16"/>
    </row>
    <row r="648" spans="1:16">
      <c r="A648" s="10"/>
      <c r="B648" s="9"/>
      <c r="C648" s="9"/>
      <c r="D648" s="9"/>
      <c r="E648" s="9"/>
      <c r="F648" s="11"/>
      <c r="G648" s="12"/>
      <c r="H648" s="12"/>
      <c r="I648" s="12"/>
      <c r="J648" s="12"/>
      <c r="K648" s="11"/>
      <c r="L648" s="13"/>
      <c r="M648" s="14"/>
      <c r="N648" s="14"/>
      <c r="O648" s="15"/>
      <c r="P648" s="16"/>
    </row>
    <row r="649" spans="1:16">
      <c r="A649" s="10"/>
      <c r="B649" s="9"/>
      <c r="C649" s="9"/>
      <c r="D649" s="9"/>
      <c r="E649" s="9"/>
      <c r="F649" s="11"/>
      <c r="G649" s="12"/>
      <c r="H649" s="12"/>
      <c r="I649" s="12"/>
      <c r="J649" s="12"/>
      <c r="K649" s="11"/>
      <c r="L649" s="13"/>
      <c r="M649" s="14"/>
      <c r="N649" s="14"/>
      <c r="O649" s="15"/>
      <c r="P649" s="16"/>
    </row>
    <row r="650" spans="1:16">
      <c r="A650" s="10"/>
      <c r="B650" s="9"/>
      <c r="C650" s="9"/>
      <c r="D650" s="9"/>
      <c r="E650" s="9"/>
      <c r="F650" s="11"/>
      <c r="G650" s="12"/>
      <c r="H650" s="12"/>
      <c r="I650" s="12"/>
      <c r="J650" s="12"/>
      <c r="K650" s="11"/>
      <c r="L650" s="13"/>
      <c r="M650" s="14"/>
      <c r="N650" s="14"/>
      <c r="O650" s="15"/>
      <c r="P650" s="16"/>
    </row>
    <row r="651" spans="1:16">
      <c r="A651" s="10"/>
      <c r="B651" s="9"/>
      <c r="C651" s="9"/>
      <c r="D651" s="9"/>
      <c r="E651" s="9"/>
      <c r="F651" s="11"/>
      <c r="G651" s="12"/>
      <c r="H651" s="12"/>
      <c r="I651" s="12"/>
      <c r="J651" s="12"/>
      <c r="K651" s="11"/>
      <c r="L651" s="13"/>
      <c r="M651" s="14"/>
      <c r="N651" s="14"/>
      <c r="O651" s="15"/>
      <c r="P651" s="16"/>
    </row>
    <row r="652" spans="1:16">
      <c r="A652" s="10"/>
      <c r="B652" s="9"/>
      <c r="C652" s="9"/>
      <c r="D652" s="9"/>
      <c r="E652" s="9"/>
      <c r="F652" s="11"/>
      <c r="G652" s="12"/>
      <c r="H652" s="12"/>
      <c r="I652" s="12"/>
      <c r="J652" s="12"/>
      <c r="K652" s="11"/>
      <c r="L652" s="13"/>
      <c r="M652" s="14"/>
      <c r="N652" s="14"/>
      <c r="O652" s="15"/>
      <c r="P652" s="16"/>
    </row>
    <row r="653" spans="1:16">
      <c r="A653" s="10"/>
      <c r="B653" s="9"/>
      <c r="C653" s="9"/>
      <c r="D653" s="9"/>
      <c r="E653" s="9"/>
      <c r="F653" s="11"/>
      <c r="G653" s="12"/>
      <c r="H653" s="12"/>
      <c r="I653" s="12"/>
      <c r="J653" s="12"/>
      <c r="K653" s="11"/>
      <c r="L653" s="13"/>
      <c r="M653" s="14"/>
      <c r="N653" s="14"/>
      <c r="O653" s="15"/>
      <c r="P653" s="16"/>
    </row>
    <row r="654" spans="1:16">
      <c r="A654" s="10"/>
      <c r="B654" s="9"/>
      <c r="C654" s="9"/>
      <c r="D654" s="9"/>
      <c r="E654" s="9"/>
      <c r="F654" s="11"/>
      <c r="G654" s="12"/>
      <c r="H654" s="12"/>
      <c r="I654" s="12"/>
      <c r="J654" s="12"/>
      <c r="K654" s="11"/>
      <c r="L654" s="13"/>
      <c r="M654" s="14"/>
      <c r="N654" s="14"/>
      <c r="O654" s="15"/>
      <c r="P654" s="16"/>
    </row>
    <row r="655" spans="1:16">
      <c r="A655" s="10"/>
      <c r="B655" s="9"/>
      <c r="C655" s="9"/>
      <c r="D655" s="9"/>
      <c r="E655" s="9"/>
      <c r="F655" s="11"/>
      <c r="G655" s="12"/>
      <c r="H655" s="12"/>
      <c r="I655" s="12"/>
      <c r="J655" s="12"/>
      <c r="K655" s="11"/>
      <c r="L655" s="13"/>
      <c r="M655" s="14"/>
      <c r="N655" s="14"/>
      <c r="O655" s="15"/>
      <c r="P655" s="16"/>
    </row>
    <row r="656" spans="1:16">
      <c r="A656" s="10"/>
      <c r="B656" s="9"/>
      <c r="C656" s="9"/>
      <c r="D656" s="9"/>
      <c r="E656" s="9"/>
      <c r="F656" s="11"/>
      <c r="G656" s="12"/>
      <c r="H656" s="12"/>
      <c r="I656" s="12"/>
      <c r="J656" s="12"/>
      <c r="K656" s="11"/>
      <c r="L656" s="13"/>
      <c r="M656" s="14"/>
      <c r="N656" s="14"/>
      <c r="O656" s="15"/>
      <c r="P656" s="16"/>
    </row>
    <row r="657" spans="1:16">
      <c r="A657" s="10"/>
      <c r="B657" s="9"/>
      <c r="C657" s="9"/>
      <c r="D657" s="9"/>
      <c r="E657" s="9"/>
      <c r="F657" s="11"/>
      <c r="G657" s="12"/>
      <c r="H657" s="12"/>
      <c r="I657" s="12"/>
      <c r="J657" s="12"/>
      <c r="K657" s="11"/>
      <c r="L657" s="13"/>
      <c r="M657" s="14"/>
      <c r="N657" s="14"/>
      <c r="O657" s="15"/>
      <c r="P657" s="16"/>
    </row>
    <row r="658" spans="1:16">
      <c r="A658" s="10"/>
      <c r="B658" s="9"/>
      <c r="C658" s="9"/>
      <c r="D658" s="9"/>
      <c r="E658" s="9"/>
      <c r="F658" s="11"/>
      <c r="G658" s="12"/>
      <c r="H658" s="12"/>
      <c r="I658" s="12"/>
      <c r="J658" s="12"/>
      <c r="K658" s="11"/>
      <c r="L658" s="13"/>
      <c r="M658" s="14"/>
      <c r="N658" s="14"/>
      <c r="O658" s="15"/>
      <c r="P658" s="16"/>
    </row>
    <row r="659" spans="1:16">
      <c r="A659" s="10"/>
      <c r="B659" s="9"/>
      <c r="C659" s="9"/>
      <c r="D659" s="9"/>
      <c r="E659" s="9"/>
      <c r="F659" s="11"/>
      <c r="G659" s="12"/>
      <c r="H659" s="12"/>
      <c r="I659" s="12"/>
      <c r="J659" s="12"/>
      <c r="K659" s="11"/>
      <c r="L659" s="13"/>
      <c r="M659" s="14"/>
      <c r="N659" s="14"/>
      <c r="O659" s="15"/>
      <c r="P659" s="16"/>
    </row>
    <row r="660" spans="1:16">
      <c r="A660" s="10"/>
      <c r="B660" s="9"/>
      <c r="C660" s="9"/>
      <c r="D660" s="9"/>
      <c r="E660" s="9"/>
      <c r="F660" s="11"/>
      <c r="G660" s="12"/>
      <c r="H660" s="12"/>
      <c r="I660" s="12"/>
      <c r="J660" s="12"/>
      <c r="K660" s="11"/>
      <c r="L660" s="13"/>
      <c r="M660" s="14"/>
      <c r="N660" s="14"/>
      <c r="O660" s="15"/>
      <c r="P660" s="16"/>
    </row>
    <row r="661" spans="1:16">
      <c r="A661" s="10"/>
      <c r="B661" s="9"/>
      <c r="C661" s="9"/>
      <c r="D661" s="9"/>
      <c r="E661" s="9"/>
      <c r="F661" s="11"/>
      <c r="G661" s="12"/>
      <c r="H661" s="12"/>
      <c r="I661" s="12"/>
      <c r="J661" s="12"/>
      <c r="K661" s="11"/>
      <c r="L661" s="13"/>
      <c r="M661" s="14"/>
      <c r="N661" s="14"/>
      <c r="O661" s="15"/>
      <c r="P661" s="16"/>
    </row>
    <row r="662" spans="1:16">
      <c r="A662" s="10"/>
      <c r="B662" s="9"/>
      <c r="C662" s="9"/>
      <c r="D662" s="9"/>
      <c r="E662" s="9"/>
      <c r="F662" s="11"/>
      <c r="G662" s="12"/>
      <c r="H662" s="12"/>
      <c r="I662" s="12"/>
      <c r="J662" s="12"/>
      <c r="K662" s="11"/>
      <c r="L662" s="13"/>
      <c r="M662" s="14"/>
      <c r="N662" s="14"/>
      <c r="O662" s="15"/>
      <c r="P662" s="16"/>
    </row>
    <row r="663" spans="1:16">
      <c r="A663" s="10"/>
      <c r="B663" s="9"/>
      <c r="C663" s="9"/>
      <c r="D663" s="9"/>
      <c r="E663" s="9"/>
      <c r="F663" s="11"/>
      <c r="G663" s="12"/>
      <c r="H663" s="12"/>
      <c r="I663" s="12"/>
      <c r="J663" s="12"/>
      <c r="K663" s="11"/>
      <c r="L663" s="13"/>
      <c r="M663" s="14"/>
      <c r="N663" s="14"/>
      <c r="O663" s="15"/>
      <c r="P663" s="16"/>
    </row>
    <row r="664" spans="1:16">
      <c r="A664" s="10"/>
      <c r="B664" s="9"/>
      <c r="C664" s="9"/>
      <c r="D664" s="9"/>
      <c r="E664" s="9"/>
      <c r="F664" s="11"/>
      <c r="G664" s="12"/>
      <c r="H664" s="12"/>
      <c r="I664" s="12"/>
      <c r="J664" s="12"/>
      <c r="K664" s="11"/>
      <c r="L664" s="13"/>
      <c r="M664" s="14"/>
      <c r="N664" s="14"/>
      <c r="O664" s="15"/>
      <c r="P664" s="16"/>
    </row>
    <row r="665" spans="1:16">
      <c r="A665" s="10"/>
      <c r="B665" s="9"/>
      <c r="C665" s="9"/>
      <c r="D665" s="9"/>
      <c r="E665" s="9"/>
      <c r="F665" s="11"/>
      <c r="G665" s="12"/>
      <c r="H665" s="12"/>
      <c r="I665" s="12"/>
      <c r="J665" s="12"/>
      <c r="K665" s="11"/>
      <c r="L665" s="13"/>
      <c r="M665" s="14"/>
      <c r="N665" s="14"/>
      <c r="O665" s="15"/>
      <c r="P665" s="16"/>
    </row>
    <row r="666" spans="1:16">
      <c r="A666" s="10"/>
      <c r="B666" s="9"/>
      <c r="C666" s="9"/>
      <c r="D666" s="9"/>
      <c r="E666" s="9"/>
      <c r="F666" s="11"/>
      <c r="G666" s="12"/>
      <c r="H666" s="12"/>
      <c r="I666" s="12"/>
      <c r="J666" s="12"/>
      <c r="K666" s="11"/>
      <c r="L666" s="13"/>
      <c r="M666" s="14"/>
      <c r="N666" s="14"/>
      <c r="O666" s="15"/>
      <c r="P666" s="16"/>
    </row>
    <row r="667" spans="1:16">
      <c r="A667" s="10"/>
      <c r="B667" s="9"/>
      <c r="C667" s="9"/>
      <c r="D667" s="9"/>
      <c r="E667" s="9"/>
      <c r="F667" s="11"/>
      <c r="G667" s="12"/>
      <c r="H667" s="12"/>
      <c r="I667" s="12"/>
      <c r="J667" s="12"/>
      <c r="K667" s="11"/>
      <c r="L667" s="13"/>
      <c r="M667" s="14"/>
      <c r="N667" s="14"/>
      <c r="O667" s="15"/>
      <c r="P667" s="16"/>
    </row>
    <row r="668" spans="1:16">
      <c r="A668" s="10"/>
      <c r="B668" s="9"/>
      <c r="C668" s="9"/>
      <c r="D668" s="9"/>
      <c r="E668" s="9"/>
      <c r="F668" s="11"/>
      <c r="G668" s="12"/>
      <c r="H668" s="12"/>
      <c r="I668" s="12"/>
      <c r="J668" s="12"/>
      <c r="K668" s="11"/>
      <c r="L668" s="13"/>
      <c r="M668" s="14"/>
      <c r="N668" s="14"/>
      <c r="O668" s="15"/>
      <c r="P668" s="16"/>
    </row>
    <row r="669" spans="1:16">
      <c r="A669" s="10"/>
      <c r="B669" s="9"/>
      <c r="C669" s="9"/>
      <c r="D669" s="9"/>
      <c r="E669" s="9"/>
      <c r="F669" s="11"/>
      <c r="G669" s="12"/>
      <c r="H669" s="12"/>
      <c r="I669" s="12"/>
      <c r="J669" s="12"/>
      <c r="K669" s="11"/>
      <c r="L669" s="13"/>
      <c r="M669" s="14"/>
      <c r="N669" s="14"/>
      <c r="O669" s="15"/>
      <c r="P669" s="16"/>
    </row>
    <row r="670" spans="1:16">
      <c r="A670" s="10"/>
      <c r="B670" s="9"/>
      <c r="C670" s="9"/>
      <c r="D670" s="9"/>
      <c r="E670" s="9"/>
      <c r="F670" s="11"/>
      <c r="G670" s="12"/>
      <c r="H670" s="12"/>
      <c r="I670" s="12"/>
      <c r="J670" s="12"/>
      <c r="K670" s="11"/>
      <c r="L670" s="13"/>
      <c r="M670" s="14"/>
      <c r="N670" s="14"/>
      <c r="O670" s="15"/>
      <c r="P670" s="16"/>
    </row>
    <row r="671" spans="1:16">
      <c r="A671" s="10"/>
      <c r="B671" s="9"/>
      <c r="C671" s="9"/>
      <c r="D671" s="9"/>
      <c r="E671" s="9"/>
      <c r="F671" s="11"/>
      <c r="G671" s="12"/>
      <c r="H671" s="12"/>
      <c r="I671" s="12"/>
      <c r="J671" s="12"/>
      <c r="K671" s="11"/>
      <c r="L671" s="13"/>
      <c r="M671" s="14"/>
      <c r="N671" s="14"/>
      <c r="O671" s="15"/>
      <c r="P671" s="16"/>
    </row>
    <row r="672" spans="1:16">
      <c r="A672" s="10"/>
      <c r="B672" s="9"/>
      <c r="C672" s="9"/>
      <c r="D672" s="9"/>
      <c r="E672" s="9"/>
      <c r="F672" s="11"/>
      <c r="G672" s="12"/>
      <c r="H672" s="12"/>
      <c r="I672" s="12"/>
      <c r="J672" s="12"/>
      <c r="K672" s="11"/>
      <c r="L672" s="13"/>
      <c r="M672" s="14"/>
      <c r="N672" s="14"/>
      <c r="O672" s="15"/>
      <c r="P672" s="16"/>
    </row>
    <row r="673" spans="1:16">
      <c r="A673" s="10"/>
      <c r="B673" s="9"/>
      <c r="C673" s="9"/>
      <c r="D673" s="9"/>
      <c r="E673" s="9"/>
      <c r="F673" s="11"/>
      <c r="G673" s="12"/>
      <c r="H673" s="12"/>
      <c r="I673" s="12"/>
      <c r="J673" s="12"/>
      <c r="K673" s="11"/>
      <c r="L673" s="13"/>
      <c r="M673" s="14"/>
      <c r="N673" s="14"/>
      <c r="O673" s="15"/>
      <c r="P673" s="16"/>
    </row>
    <row r="674" spans="1:16">
      <c r="A674" s="10"/>
      <c r="B674" s="9"/>
      <c r="C674" s="9"/>
      <c r="D674" s="9"/>
      <c r="E674" s="9"/>
      <c r="F674" s="11"/>
      <c r="G674" s="12"/>
      <c r="H674" s="12"/>
      <c r="I674" s="12"/>
      <c r="J674" s="12"/>
      <c r="K674" s="11"/>
      <c r="L674" s="13"/>
      <c r="M674" s="14"/>
      <c r="N674" s="14"/>
      <c r="O674" s="15"/>
      <c r="P674" s="16"/>
    </row>
    <row r="675" spans="1:16">
      <c r="A675" s="10"/>
      <c r="B675" s="9"/>
      <c r="C675" s="9"/>
      <c r="D675" s="9"/>
      <c r="E675" s="9"/>
      <c r="F675" s="11"/>
      <c r="G675" s="12"/>
      <c r="H675" s="12"/>
      <c r="I675" s="12"/>
      <c r="J675" s="12"/>
      <c r="K675" s="11"/>
      <c r="L675" s="13"/>
      <c r="M675" s="14"/>
      <c r="N675" s="14"/>
      <c r="O675" s="15"/>
      <c r="P675" s="16"/>
    </row>
    <row r="676" spans="1:16">
      <c r="A676" s="10"/>
      <c r="B676" s="9"/>
      <c r="C676" s="9"/>
      <c r="D676" s="9"/>
      <c r="E676" s="9"/>
      <c r="F676" s="11"/>
      <c r="G676" s="12"/>
      <c r="H676" s="12"/>
      <c r="I676" s="12"/>
      <c r="J676" s="12"/>
      <c r="K676" s="11"/>
      <c r="L676" s="13"/>
      <c r="M676" s="14"/>
      <c r="N676" s="14"/>
      <c r="O676" s="15"/>
      <c r="P676" s="16"/>
    </row>
    <row r="677" spans="1:16">
      <c r="A677" s="10"/>
      <c r="B677" s="9"/>
      <c r="C677" s="9"/>
      <c r="D677" s="9"/>
      <c r="E677" s="9"/>
      <c r="F677" s="11"/>
      <c r="G677" s="12"/>
      <c r="H677" s="12"/>
      <c r="I677" s="12"/>
      <c r="J677" s="12"/>
      <c r="K677" s="11"/>
      <c r="L677" s="13"/>
      <c r="M677" s="14"/>
      <c r="N677" s="14"/>
      <c r="O677" s="15"/>
      <c r="P677" s="16"/>
    </row>
    <row r="678" spans="1:16">
      <c r="A678" s="10"/>
      <c r="B678" s="9"/>
      <c r="C678" s="9"/>
      <c r="D678" s="9"/>
      <c r="E678" s="9"/>
      <c r="F678" s="11"/>
      <c r="G678" s="12"/>
      <c r="H678" s="12"/>
      <c r="I678" s="12"/>
      <c r="J678" s="12"/>
      <c r="K678" s="11"/>
      <c r="L678" s="13"/>
      <c r="M678" s="14"/>
      <c r="N678" s="14"/>
      <c r="O678" s="15"/>
      <c r="P678" s="16"/>
    </row>
    <row r="679" spans="1:16">
      <c r="A679" s="10"/>
      <c r="B679" s="9"/>
      <c r="C679" s="9"/>
      <c r="D679" s="9"/>
      <c r="E679" s="9"/>
      <c r="F679" s="11"/>
      <c r="G679" s="12"/>
      <c r="H679" s="12"/>
      <c r="I679" s="12"/>
      <c r="J679" s="12"/>
      <c r="K679" s="11"/>
      <c r="L679" s="13"/>
      <c r="M679" s="14"/>
      <c r="N679" s="14"/>
      <c r="O679" s="15"/>
      <c r="P679" s="16"/>
    </row>
    <row r="680" spans="1:16">
      <c r="A680" s="10"/>
      <c r="B680" s="9"/>
      <c r="C680" s="9"/>
      <c r="D680" s="9"/>
      <c r="E680" s="9"/>
      <c r="F680" s="11"/>
      <c r="G680" s="12"/>
      <c r="H680" s="12"/>
      <c r="I680" s="12"/>
      <c r="J680" s="12"/>
      <c r="K680" s="11"/>
      <c r="L680" s="13"/>
      <c r="M680" s="14"/>
      <c r="N680" s="14"/>
      <c r="O680" s="15"/>
      <c r="P680" s="16"/>
    </row>
    <row r="681" spans="1:16">
      <c r="A681" s="10"/>
      <c r="B681" s="9"/>
      <c r="C681" s="9"/>
      <c r="D681" s="9"/>
      <c r="E681" s="9"/>
      <c r="F681" s="11"/>
      <c r="G681" s="12"/>
      <c r="H681" s="12"/>
      <c r="I681" s="12"/>
      <c r="J681" s="12"/>
      <c r="K681" s="11"/>
      <c r="L681" s="13"/>
      <c r="M681" s="14"/>
      <c r="N681" s="14"/>
      <c r="O681" s="15"/>
      <c r="P681" s="16"/>
    </row>
    <row r="682" spans="1:16">
      <c r="A682" s="10"/>
      <c r="B682" s="9"/>
      <c r="C682" s="9"/>
      <c r="D682" s="9"/>
      <c r="E682" s="9"/>
      <c r="F682" s="11"/>
      <c r="G682" s="12"/>
      <c r="H682" s="12"/>
      <c r="I682" s="12"/>
      <c r="J682" s="12"/>
      <c r="K682" s="11"/>
      <c r="L682" s="13"/>
      <c r="M682" s="14"/>
      <c r="N682" s="14"/>
      <c r="O682" s="15"/>
      <c r="P682" s="16"/>
    </row>
    <row r="683" spans="1:16">
      <c r="A683" s="10"/>
      <c r="B683" s="9"/>
      <c r="C683" s="9"/>
      <c r="D683" s="9"/>
      <c r="E683" s="9"/>
      <c r="F683" s="11"/>
      <c r="G683" s="12"/>
      <c r="H683" s="12"/>
      <c r="I683" s="12"/>
      <c r="J683" s="12"/>
      <c r="K683" s="11"/>
      <c r="L683" s="13"/>
      <c r="M683" s="14"/>
      <c r="N683" s="14"/>
      <c r="O683" s="15"/>
      <c r="P683" s="16"/>
    </row>
    <row r="684" spans="1:16">
      <c r="A684" s="10"/>
      <c r="B684" s="9"/>
      <c r="C684" s="9"/>
      <c r="D684" s="9"/>
      <c r="E684" s="9"/>
      <c r="F684" s="11"/>
      <c r="G684" s="12"/>
      <c r="H684" s="12"/>
      <c r="I684" s="12"/>
      <c r="J684" s="12"/>
      <c r="K684" s="11"/>
      <c r="L684" s="13"/>
      <c r="M684" s="14"/>
      <c r="N684" s="14"/>
      <c r="O684" s="15"/>
      <c r="P684" s="16"/>
    </row>
    <row r="685" spans="1:16">
      <c r="A685" s="10"/>
      <c r="B685" s="9"/>
      <c r="C685" s="9"/>
      <c r="D685" s="9"/>
      <c r="E685" s="9"/>
      <c r="F685" s="11"/>
      <c r="G685" s="12"/>
      <c r="H685" s="12"/>
      <c r="I685" s="12"/>
      <c r="J685" s="12"/>
      <c r="K685" s="11"/>
      <c r="L685" s="13"/>
      <c r="M685" s="14"/>
      <c r="N685" s="14"/>
      <c r="O685" s="15"/>
      <c r="P685" s="16"/>
    </row>
    <row r="686" spans="1:16">
      <c r="A686" s="10"/>
      <c r="B686" s="9"/>
      <c r="C686" s="9"/>
      <c r="D686" s="9"/>
      <c r="E686" s="9"/>
      <c r="F686" s="11"/>
      <c r="G686" s="12"/>
      <c r="H686" s="12"/>
      <c r="I686" s="12"/>
      <c r="J686" s="12"/>
      <c r="K686" s="11"/>
      <c r="L686" s="13"/>
      <c r="M686" s="14"/>
      <c r="N686" s="14"/>
      <c r="O686" s="15"/>
      <c r="P686" s="16"/>
    </row>
    <row r="687" spans="1:16">
      <c r="A687" s="10"/>
      <c r="B687" s="9"/>
      <c r="C687" s="9"/>
      <c r="D687" s="9"/>
      <c r="E687" s="9"/>
      <c r="F687" s="11"/>
      <c r="G687" s="12"/>
      <c r="H687" s="12"/>
      <c r="I687" s="12"/>
      <c r="J687" s="12"/>
      <c r="K687" s="11"/>
      <c r="L687" s="13"/>
      <c r="M687" s="14"/>
      <c r="N687" s="14"/>
      <c r="O687" s="15"/>
      <c r="P687" s="16"/>
    </row>
    <row r="688" spans="1:16">
      <c r="A688" s="10"/>
      <c r="B688" s="9"/>
      <c r="C688" s="9"/>
      <c r="D688" s="9"/>
      <c r="E688" s="9"/>
      <c r="F688" s="11"/>
      <c r="G688" s="12"/>
      <c r="H688" s="12"/>
      <c r="I688" s="12"/>
      <c r="J688" s="12"/>
      <c r="K688" s="11"/>
      <c r="L688" s="13"/>
      <c r="M688" s="14"/>
      <c r="N688" s="14"/>
      <c r="O688" s="15"/>
      <c r="P688" s="16"/>
    </row>
    <row r="689" spans="1:16">
      <c r="A689" s="10"/>
      <c r="B689" s="9"/>
      <c r="C689" s="9"/>
      <c r="D689" s="9"/>
      <c r="E689" s="9"/>
      <c r="F689" s="11"/>
      <c r="G689" s="12"/>
      <c r="H689" s="12"/>
      <c r="I689" s="12"/>
      <c r="J689" s="12"/>
      <c r="K689" s="11"/>
      <c r="L689" s="13"/>
      <c r="M689" s="14"/>
      <c r="N689" s="14"/>
      <c r="O689" s="15"/>
      <c r="P689" s="16"/>
    </row>
    <row r="690" spans="1:16">
      <c r="A690" s="10"/>
      <c r="B690" s="9"/>
      <c r="C690" s="9"/>
      <c r="D690" s="9"/>
      <c r="E690" s="9"/>
      <c r="F690" s="11"/>
      <c r="G690" s="12"/>
      <c r="H690" s="12"/>
      <c r="I690" s="12"/>
      <c r="J690" s="12"/>
      <c r="K690" s="11"/>
      <c r="L690" s="13"/>
      <c r="M690" s="14"/>
      <c r="N690" s="14"/>
      <c r="O690" s="15"/>
      <c r="P690" s="16"/>
    </row>
    <row r="691" spans="1:16">
      <c r="A691" s="10"/>
      <c r="B691" s="9"/>
      <c r="C691" s="9"/>
      <c r="D691" s="9"/>
      <c r="E691" s="9"/>
      <c r="F691" s="11"/>
      <c r="G691" s="12"/>
      <c r="H691" s="12"/>
      <c r="I691" s="12"/>
      <c r="J691" s="12"/>
      <c r="K691" s="11"/>
      <c r="L691" s="13"/>
      <c r="M691" s="14"/>
      <c r="N691" s="14"/>
      <c r="O691" s="15"/>
      <c r="P691" s="16"/>
    </row>
    <row r="692" spans="1:16">
      <c r="A692" s="10"/>
      <c r="B692" s="9"/>
      <c r="C692" s="9"/>
      <c r="D692" s="9"/>
      <c r="E692" s="9"/>
      <c r="F692" s="11"/>
      <c r="G692" s="12"/>
      <c r="H692" s="12"/>
      <c r="I692" s="12"/>
      <c r="J692" s="12"/>
      <c r="K692" s="11"/>
      <c r="L692" s="13"/>
      <c r="M692" s="14"/>
      <c r="N692" s="14"/>
      <c r="O692" s="15"/>
      <c r="P692" s="16"/>
    </row>
    <row r="693" spans="1:16">
      <c r="A693" s="10"/>
      <c r="B693" s="9"/>
      <c r="C693" s="9"/>
      <c r="D693" s="9"/>
      <c r="E693" s="9"/>
      <c r="F693" s="11"/>
      <c r="G693" s="12"/>
      <c r="H693" s="12"/>
      <c r="I693" s="12"/>
      <c r="J693" s="12"/>
      <c r="K693" s="11"/>
      <c r="L693" s="13"/>
      <c r="M693" s="14"/>
      <c r="N693" s="14"/>
      <c r="O693" s="15"/>
      <c r="P693" s="16"/>
    </row>
    <row r="694" spans="1:16">
      <c r="A694" s="10"/>
      <c r="B694" s="9"/>
      <c r="C694" s="9"/>
      <c r="D694" s="9"/>
      <c r="E694" s="9"/>
      <c r="F694" s="11"/>
      <c r="G694" s="12"/>
      <c r="H694" s="12"/>
      <c r="I694" s="12"/>
      <c r="J694" s="12"/>
      <c r="K694" s="11"/>
      <c r="L694" s="13"/>
      <c r="M694" s="14"/>
      <c r="N694" s="14"/>
      <c r="O694" s="15"/>
      <c r="P694" s="16"/>
    </row>
    <row r="695" spans="1:16">
      <c r="A695" s="10"/>
      <c r="B695" s="9"/>
      <c r="C695" s="9"/>
      <c r="D695" s="9"/>
      <c r="E695" s="9"/>
      <c r="F695" s="11"/>
      <c r="G695" s="12"/>
      <c r="H695" s="12"/>
      <c r="I695" s="12"/>
      <c r="J695" s="12"/>
      <c r="K695" s="11"/>
      <c r="L695" s="13"/>
      <c r="M695" s="14"/>
      <c r="N695" s="14"/>
      <c r="O695" s="15"/>
      <c r="P695" s="16"/>
    </row>
    <row r="696" spans="1:16">
      <c r="A696" s="10"/>
      <c r="B696" s="9"/>
      <c r="C696" s="9"/>
      <c r="D696" s="9"/>
      <c r="E696" s="9"/>
      <c r="F696" s="11"/>
      <c r="G696" s="12"/>
      <c r="H696" s="12"/>
      <c r="I696" s="12"/>
      <c r="J696" s="12"/>
      <c r="K696" s="11"/>
      <c r="L696" s="13"/>
      <c r="M696" s="14"/>
      <c r="N696" s="14"/>
      <c r="O696" s="15"/>
      <c r="P696" s="16"/>
    </row>
    <row r="697" spans="1:16">
      <c r="A697" s="10"/>
      <c r="B697" s="9"/>
      <c r="C697" s="9"/>
      <c r="D697" s="9"/>
      <c r="E697" s="9"/>
      <c r="F697" s="11"/>
      <c r="G697" s="12"/>
      <c r="H697" s="12"/>
      <c r="I697" s="12"/>
      <c r="J697" s="12"/>
      <c r="K697" s="11"/>
      <c r="L697" s="13"/>
      <c r="M697" s="14"/>
      <c r="N697" s="14"/>
      <c r="O697" s="15"/>
      <c r="P697" s="16"/>
    </row>
    <row r="698" spans="1:16">
      <c r="A698" s="10"/>
      <c r="B698" s="9"/>
      <c r="C698" s="9"/>
      <c r="D698" s="9"/>
      <c r="E698" s="9"/>
      <c r="F698" s="11"/>
      <c r="G698" s="12"/>
      <c r="H698" s="12"/>
      <c r="I698" s="12"/>
      <c r="J698" s="12"/>
      <c r="K698" s="11"/>
      <c r="L698" s="13"/>
      <c r="M698" s="14"/>
      <c r="N698" s="14"/>
      <c r="O698" s="15"/>
      <c r="P698" s="16"/>
    </row>
    <row r="699" spans="1:16">
      <c r="A699" s="10"/>
      <c r="B699" s="9"/>
      <c r="C699" s="9"/>
      <c r="D699" s="9"/>
      <c r="E699" s="9"/>
      <c r="F699" s="11"/>
      <c r="G699" s="12"/>
      <c r="H699" s="12"/>
      <c r="I699" s="12"/>
      <c r="J699" s="12"/>
      <c r="K699" s="11"/>
      <c r="L699" s="13"/>
      <c r="M699" s="14"/>
      <c r="N699" s="14"/>
      <c r="O699" s="15"/>
      <c r="P699" s="16"/>
    </row>
    <row r="700" spans="1:16">
      <c r="A700" s="10"/>
      <c r="B700" s="9"/>
      <c r="C700" s="9"/>
      <c r="D700" s="9"/>
      <c r="E700" s="9"/>
      <c r="F700" s="11"/>
      <c r="G700" s="12"/>
      <c r="H700" s="12"/>
      <c r="I700" s="12"/>
      <c r="J700" s="12"/>
      <c r="K700" s="11"/>
      <c r="L700" s="13"/>
      <c r="M700" s="14"/>
      <c r="N700" s="14"/>
      <c r="O700" s="15"/>
      <c r="P700" s="16"/>
    </row>
    <row r="701" spans="1:16">
      <c r="A701" s="10"/>
      <c r="B701" s="9"/>
      <c r="C701" s="9"/>
      <c r="D701" s="9"/>
      <c r="E701" s="9"/>
      <c r="F701" s="11"/>
      <c r="G701" s="12"/>
      <c r="H701" s="12"/>
      <c r="I701" s="12"/>
      <c r="J701" s="12"/>
      <c r="K701" s="11"/>
      <c r="L701" s="13"/>
      <c r="M701" s="14"/>
      <c r="N701" s="14"/>
      <c r="O701" s="15"/>
      <c r="P701" s="16"/>
    </row>
    <row r="702" spans="1:16">
      <c r="A702" s="10"/>
      <c r="B702" s="9"/>
      <c r="C702" s="9"/>
      <c r="D702" s="9"/>
      <c r="E702" s="9"/>
      <c r="F702" s="11"/>
      <c r="G702" s="12"/>
      <c r="H702" s="12"/>
      <c r="I702" s="12"/>
      <c r="J702" s="12"/>
      <c r="K702" s="11"/>
      <c r="L702" s="13"/>
      <c r="M702" s="14"/>
      <c r="N702" s="14"/>
      <c r="O702" s="15"/>
      <c r="P702" s="16"/>
    </row>
    <row r="703" spans="1:16">
      <c r="A703" s="10"/>
      <c r="B703" s="9"/>
      <c r="C703" s="9"/>
      <c r="D703" s="9"/>
      <c r="E703" s="9"/>
      <c r="F703" s="11"/>
      <c r="G703" s="12"/>
      <c r="H703" s="12"/>
      <c r="I703" s="12"/>
      <c r="J703" s="12"/>
      <c r="K703" s="11"/>
      <c r="L703" s="13"/>
      <c r="M703" s="14"/>
      <c r="N703" s="14"/>
      <c r="O703" s="15"/>
      <c r="P703" s="16"/>
    </row>
    <row r="704" spans="1:16">
      <c r="A704" s="10"/>
      <c r="B704" s="9"/>
      <c r="C704" s="9"/>
      <c r="D704" s="9"/>
      <c r="E704" s="9"/>
      <c r="F704" s="11"/>
      <c r="G704" s="12"/>
      <c r="H704" s="12"/>
      <c r="I704" s="12"/>
      <c r="J704" s="12"/>
      <c r="K704" s="11"/>
      <c r="L704" s="13"/>
      <c r="M704" s="14"/>
      <c r="N704" s="14"/>
      <c r="O704" s="15"/>
      <c r="P704" s="16"/>
    </row>
    <row r="705" spans="1:16">
      <c r="A705" s="10"/>
      <c r="B705" s="9"/>
      <c r="C705" s="9"/>
      <c r="D705" s="9"/>
      <c r="E705" s="9"/>
      <c r="F705" s="11"/>
      <c r="G705" s="12"/>
      <c r="H705" s="12"/>
      <c r="I705" s="12"/>
      <c r="J705" s="12"/>
      <c r="K705" s="11"/>
      <c r="L705" s="13"/>
      <c r="M705" s="14"/>
      <c r="N705" s="14"/>
      <c r="O705" s="15"/>
      <c r="P705" s="16"/>
    </row>
    <row r="706" spans="1:16">
      <c r="A706" s="10"/>
      <c r="B706" s="9"/>
      <c r="C706" s="9"/>
      <c r="D706" s="9"/>
      <c r="E706" s="9"/>
      <c r="F706" s="11"/>
      <c r="G706" s="12"/>
      <c r="H706" s="12"/>
      <c r="I706" s="12"/>
      <c r="J706" s="12"/>
      <c r="K706" s="11"/>
      <c r="L706" s="13"/>
      <c r="M706" s="14"/>
      <c r="N706" s="14"/>
      <c r="O706" s="15"/>
      <c r="P706" s="16"/>
    </row>
    <row r="707" spans="1:16">
      <c r="A707" s="10"/>
      <c r="B707" s="9"/>
      <c r="C707" s="9"/>
      <c r="D707" s="9"/>
      <c r="E707" s="9"/>
      <c r="F707" s="11"/>
      <c r="G707" s="12"/>
      <c r="H707" s="12"/>
      <c r="I707" s="12"/>
      <c r="J707" s="12"/>
      <c r="K707" s="11"/>
      <c r="L707" s="13"/>
      <c r="M707" s="14"/>
      <c r="N707" s="14"/>
      <c r="O707" s="15"/>
      <c r="P707" s="16"/>
    </row>
    <row r="708" spans="1:16">
      <c r="A708" s="10"/>
      <c r="B708" s="9"/>
      <c r="C708" s="9"/>
      <c r="D708" s="9"/>
      <c r="E708" s="9"/>
      <c r="F708" s="11"/>
      <c r="G708" s="12"/>
      <c r="H708" s="12"/>
      <c r="I708" s="12"/>
      <c r="J708" s="12"/>
      <c r="K708" s="11"/>
      <c r="L708" s="13"/>
      <c r="M708" s="14"/>
      <c r="N708" s="14"/>
      <c r="O708" s="15"/>
      <c r="P708" s="16"/>
    </row>
    <row r="709" spans="1:16">
      <c r="A709" s="10"/>
      <c r="B709" s="9"/>
      <c r="C709" s="9"/>
      <c r="D709" s="9"/>
      <c r="E709" s="9"/>
      <c r="F709" s="11"/>
      <c r="G709" s="12"/>
      <c r="H709" s="12"/>
      <c r="I709" s="12"/>
      <c r="J709" s="12"/>
      <c r="K709" s="11"/>
      <c r="L709" s="13"/>
      <c r="M709" s="14"/>
      <c r="N709" s="14"/>
      <c r="O709" s="15"/>
      <c r="P709" s="16"/>
    </row>
    <row r="710" spans="1:16">
      <c r="A710" s="10"/>
      <c r="B710" s="9"/>
      <c r="C710" s="9"/>
      <c r="D710" s="9"/>
      <c r="E710" s="9"/>
      <c r="F710" s="11"/>
      <c r="G710" s="12"/>
      <c r="H710" s="12"/>
      <c r="I710" s="12"/>
      <c r="J710" s="12"/>
      <c r="K710" s="11"/>
      <c r="L710" s="13"/>
      <c r="M710" s="14"/>
      <c r="N710" s="14"/>
      <c r="O710" s="15"/>
      <c r="P710" s="16"/>
    </row>
    <row r="711" spans="1:16">
      <c r="A711" s="10"/>
      <c r="B711" s="9"/>
      <c r="C711" s="9"/>
      <c r="D711" s="9"/>
      <c r="E711" s="9"/>
      <c r="F711" s="11"/>
      <c r="G711" s="12"/>
      <c r="H711" s="12"/>
      <c r="I711" s="12"/>
      <c r="J711" s="12"/>
      <c r="K711" s="11"/>
      <c r="L711" s="13"/>
      <c r="M711" s="14"/>
      <c r="N711" s="14"/>
      <c r="O711" s="15"/>
      <c r="P711" s="16"/>
    </row>
    <row r="712" spans="1:16">
      <c r="A712" s="10"/>
      <c r="B712" s="9"/>
      <c r="C712" s="9"/>
      <c r="D712" s="9"/>
      <c r="E712" s="9"/>
      <c r="F712" s="11"/>
      <c r="G712" s="12"/>
      <c r="H712" s="12"/>
      <c r="I712" s="12"/>
      <c r="J712" s="12"/>
      <c r="K712" s="11"/>
      <c r="L712" s="13"/>
      <c r="M712" s="14"/>
      <c r="N712" s="14"/>
      <c r="O712" s="15"/>
      <c r="P712" s="16"/>
    </row>
    <row r="713" spans="1:16">
      <c r="A713" s="10"/>
      <c r="B713" s="9"/>
      <c r="C713" s="9"/>
      <c r="D713" s="9"/>
      <c r="E713" s="9"/>
      <c r="F713" s="11"/>
      <c r="G713" s="12"/>
      <c r="H713" s="12"/>
      <c r="I713" s="12"/>
      <c r="J713" s="12"/>
      <c r="K713" s="11"/>
      <c r="L713" s="13"/>
      <c r="M713" s="14"/>
      <c r="N713" s="14"/>
      <c r="O713" s="15"/>
      <c r="P713" s="16"/>
    </row>
    <row r="714" spans="1:16">
      <c r="A714" s="10"/>
      <c r="B714" s="9"/>
      <c r="C714" s="9"/>
      <c r="D714" s="9"/>
      <c r="E714" s="9"/>
      <c r="F714" s="11"/>
      <c r="G714" s="12"/>
      <c r="H714" s="12"/>
      <c r="I714" s="12"/>
      <c r="J714" s="12"/>
      <c r="K714" s="11"/>
      <c r="L714" s="13"/>
      <c r="M714" s="14"/>
      <c r="N714" s="14"/>
      <c r="O714" s="15"/>
      <c r="P714" s="16"/>
    </row>
    <row r="715" spans="1:16">
      <c r="A715" s="10"/>
      <c r="B715" s="9"/>
      <c r="C715" s="9"/>
      <c r="D715" s="9"/>
      <c r="E715" s="9"/>
      <c r="F715" s="11"/>
      <c r="G715" s="12"/>
      <c r="H715" s="12"/>
      <c r="I715" s="12"/>
      <c r="J715" s="12"/>
      <c r="K715" s="11"/>
      <c r="L715" s="13"/>
      <c r="M715" s="14"/>
      <c r="N715" s="14"/>
      <c r="O715" s="15"/>
      <c r="P715" s="16"/>
    </row>
    <row r="716" spans="1:16">
      <c r="A716" s="10"/>
      <c r="B716" s="9"/>
      <c r="C716" s="9"/>
      <c r="D716" s="9"/>
      <c r="E716" s="9"/>
      <c r="F716" s="11"/>
      <c r="G716" s="12"/>
      <c r="H716" s="12"/>
      <c r="I716" s="12"/>
      <c r="J716" s="12"/>
      <c r="K716" s="11"/>
      <c r="L716" s="13"/>
      <c r="M716" s="14"/>
      <c r="N716" s="14"/>
      <c r="O716" s="15"/>
      <c r="P716" s="16"/>
    </row>
    <row r="717" spans="1:16">
      <c r="A717" s="10"/>
      <c r="B717" s="9"/>
      <c r="C717" s="9"/>
      <c r="D717" s="9"/>
      <c r="E717" s="9"/>
      <c r="F717" s="11"/>
      <c r="G717" s="12"/>
      <c r="H717" s="12"/>
      <c r="I717" s="12"/>
      <c r="J717" s="12"/>
      <c r="K717" s="11"/>
      <c r="L717" s="13"/>
      <c r="M717" s="14"/>
      <c r="N717" s="14"/>
      <c r="O717" s="15"/>
      <c r="P717" s="16"/>
    </row>
    <row r="718" spans="1:16">
      <c r="A718" s="10"/>
      <c r="B718" s="9"/>
      <c r="C718" s="9"/>
      <c r="D718" s="9"/>
      <c r="E718" s="9"/>
      <c r="F718" s="11"/>
      <c r="G718" s="12"/>
      <c r="H718" s="12"/>
      <c r="I718" s="12"/>
      <c r="J718" s="12"/>
      <c r="K718" s="11"/>
      <c r="L718" s="13"/>
      <c r="M718" s="14"/>
      <c r="N718" s="14"/>
      <c r="O718" s="15"/>
      <c r="P718" s="16"/>
    </row>
    <row r="719" spans="1:16">
      <c r="A719" s="10"/>
      <c r="B719" s="9"/>
      <c r="C719" s="9"/>
      <c r="D719" s="9"/>
      <c r="E719" s="9"/>
      <c r="F719" s="11"/>
      <c r="G719" s="12"/>
      <c r="H719" s="12"/>
      <c r="I719" s="12"/>
      <c r="J719" s="12"/>
      <c r="K719" s="11"/>
      <c r="L719" s="13"/>
      <c r="M719" s="14"/>
      <c r="N719" s="14"/>
      <c r="O719" s="15"/>
      <c r="P719" s="16"/>
    </row>
    <row r="720" spans="1:16">
      <c r="A720" s="10"/>
      <c r="B720" s="9"/>
      <c r="C720" s="9"/>
      <c r="D720" s="9"/>
      <c r="E720" s="9"/>
      <c r="F720" s="11"/>
      <c r="G720" s="12"/>
      <c r="H720" s="12"/>
      <c r="I720" s="12"/>
      <c r="J720" s="12"/>
      <c r="K720" s="11"/>
      <c r="L720" s="13"/>
      <c r="M720" s="14"/>
      <c r="N720" s="14"/>
      <c r="O720" s="15"/>
      <c r="P720" s="16"/>
    </row>
    <row r="721" spans="1:16">
      <c r="A721" s="10"/>
      <c r="B721" s="9"/>
      <c r="C721" s="9"/>
      <c r="D721" s="9"/>
      <c r="E721" s="9"/>
      <c r="F721" s="11"/>
      <c r="G721" s="12"/>
      <c r="H721" s="12"/>
      <c r="I721" s="12"/>
      <c r="J721" s="12"/>
      <c r="K721" s="11"/>
      <c r="L721" s="13"/>
      <c r="M721" s="14"/>
      <c r="N721" s="14"/>
      <c r="O721" s="15"/>
      <c r="P721" s="16"/>
    </row>
    <row r="722" spans="1:16">
      <c r="A722" s="10"/>
      <c r="B722" s="9"/>
      <c r="C722" s="9"/>
      <c r="D722" s="9"/>
      <c r="E722" s="9"/>
      <c r="F722" s="11"/>
      <c r="G722" s="12"/>
      <c r="H722" s="12"/>
      <c r="I722" s="12"/>
      <c r="J722" s="12"/>
      <c r="K722" s="11"/>
      <c r="L722" s="13"/>
      <c r="M722" s="14"/>
      <c r="N722" s="14"/>
      <c r="O722" s="15"/>
      <c r="P722" s="16"/>
    </row>
    <row r="723" spans="1:16">
      <c r="A723" s="10"/>
      <c r="B723" s="9"/>
      <c r="C723" s="9"/>
      <c r="D723" s="9"/>
      <c r="E723" s="9"/>
      <c r="F723" s="11"/>
      <c r="G723" s="12"/>
      <c r="H723" s="12"/>
      <c r="I723" s="12"/>
      <c r="J723" s="12"/>
      <c r="K723" s="11"/>
      <c r="L723" s="13"/>
      <c r="M723" s="14"/>
      <c r="N723" s="14"/>
      <c r="O723" s="15"/>
      <c r="P723" s="16"/>
    </row>
    <row r="724" spans="1:16">
      <c r="A724" s="10"/>
      <c r="B724" s="9"/>
      <c r="C724" s="9"/>
      <c r="D724" s="9"/>
      <c r="E724" s="9"/>
      <c r="F724" s="11"/>
      <c r="G724" s="12"/>
      <c r="H724" s="12"/>
      <c r="I724" s="12"/>
      <c r="J724" s="12"/>
      <c r="K724" s="11"/>
      <c r="L724" s="13"/>
      <c r="M724" s="14"/>
      <c r="N724" s="14"/>
      <c r="O724" s="15"/>
      <c r="P724" s="16"/>
    </row>
    <row r="725" spans="1:16">
      <c r="A725" s="10"/>
      <c r="B725" s="9"/>
      <c r="C725" s="9"/>
      <c r="D725" s="9"/>
      <c r="E725" s="9"/>
      <c r="F725" s="11"/>
      <c r="G725" s="12"/>
      <c r="H725" s="12"/>
      <c r="I725" s="12"/>
      <c r="J725" s="12"/>
      <c r="K725" s="11"/>
      <c r="L725" s="13"/>
      <c r="M725" s="14"/>
      <c r="N725" s="14"/>
      <c r="O725" s="15"/>
      <c r="P725" s="16"/>
    </row>
    <row r="726" spans="1:16">
      <c r="A726" s="10"/>
      <c r="B726" s="9"/>
      <c r="C726" s="9"/>
      <c r="D726" s="9"/>
      <c r="E726" s="9"/>
      <c r="F726" s="11"/>
      <c r="G726" s="12"/>
      <c r="H726" s="12"/>
      <c r="I726" s="12"/>
      <c r="J726" s="12"/>
      <c r="K726" s="11"/>
      <c r="L726" s="13"/>
      <c r="M726" s="14"/>
      <c r="N726" s="14"/>
      <c r="O726" s="15"/>
      <c r="P726" s="16"/>
    </row>
    <row r="727" spans="1:16">
      <c r="A727" s="10"/>
      <c r="B727" s="9"/>
      <c r="C727" s="9"/>
      <c r="D727" s="9"/>
      <c r="E727" s="9"/>
      <c r="F727" s="11"/>
      <c r="G727" s="12"/>
      <c r="H727" s="12"/>
      <c r="I727" s="12"/>
      <c r="J727" s="12"/>
      <c r="K727" s="11"/>
      <c r="L727" s="13"/>
      <c r="M727" s="14"/>
      <c r="N727" s="14"/>
      <c r="O727" s="15"/>
      <c r="P727" s="16"/>
    </row>
    <row r="728" spans="1:16">
      <c r="A728" s="10"/>
      <c r="B728" s="9"/>
      <c r="C728" s="9"/>
      <c r="D728" s="9"/>
      <c r="E728" s="9"/>
      <c r="F728" s="11"/>
      <c r="G728" s="12"/>
      <c r="H728" s="12"/>
      <c r="I728" s="12"/>
      <c r="J728" s="12"/>
      <c r="K728" s="11"/>
      <c r="L728" s="13"/>
      <c r="M728" s="14"/>
      <c r="N728" s="14"/>
      <c r="O728" s="15"/>
      <c r="P728" s="16"/>
    </row>
    <row r="729" spans="1:16">
      <c r="A729" s="10"/>
      <c r="B729" s="9"/>
      <c r="C729" s="9"/>
      <c r="D729" s="9"/>
      <c r="E729" s="9"/>
      <c r="F729" s="11"/>
      <c r="G729" s="12"/>
      <c r="H729" s="12"/>
      <c r="I729" s="12"/>
      <c r="J729" s="12"/>
      <c r="K729" s="11"/>
      <c r="L729" s="13"/>
      <c r="M729" s="14"/>
      <c r="N729" s="14"/>
      <c r="O729" s="15"/>
      <c r="P729" s="16"/>
    </row>
    <row r="730" spans="1:16">
      <c r="A730" s="10"/>
      <c r="B730" s="9"/>
      <c r="C730" s="9"/>
      <c r="D730" s="9"/>
      <c r="E730" s="9"/>
      <c r="F730" s="11"/>
      <c r="G730" s="12"/>
      <c r="H730" s="12"/>
      <c r="I730" s="12"/>
      <c r="J730" s="12"/>
      <c r="K730" s="11"/>
      <c r="L730" s="13"/>
      <c r="M730" s="14"/>
      <c r="N730" s="14"/>
      <c r="O730" s="15"/>
      <c r="P730" s="16"/>
    </row>
    <row r="731" spans="1:16">
      <c r="A731" s="10"/>
      <c r="B731" s="9"/>
      <c r="C731" s="9"/>
      <c r="D731" s="9"/>
      <c r="E731" s="9"/>
      <c r="F731" s="11"/>
      <c r="G731" s="12"/>
      <c r="H731" s="12"/>
      <c r="I731" s="12"/>
      <c r="J731" s="12"/>
      <c r="K731" s="11"/>
      <c r="L731" s="13"/>
      <c r="M731" s="14"/>
      <c r="N731" s="14"/>
      <c r="O731" s="15"/>
      <c r="P731" s="16"/>
    </row>
    <row r="732" spans="1:16">
      <c r="A732" s="10"/>
      <c r="B732" s="9"/>
      <c r="C732" s="9"/>
      <c r="D732" s="9"/>
      <c r="E732" s="9"/>
      <c r="F732" s="11"/>
      <c r="G732" s="12"/>
      <c r="H732" s="12"/>
      <c r="I732" s="12"/>
      <c r="J732" s="12"/>
      <c r="K732" s="11"/>
      <c r="L732" s="13"/>
      <c r="M732" s="14"/>
      <c r="N732" s="14"/>
      <c r="O732" s="15"/>
      <c r="P732" s="16"/>
    </row>
    <row r="733" spans="1:16">
      <c r="A733" s="10"/>
      <c r="B733" s="9"/>
      <c r="C733" s="9"/>
      <c r="D733" s="9"/>
      <c r="E733" s="9"/>
      <c r="F733" s="11"/>
      <c r="G733" s="12"/>
      <c r="H733" s="12"/>
      <c r="I733" s="12"/>
      <c r="J733" s="12"/>
      <c r="K733" s="11"/>
      <c r="L733" s="13"/>
      <c r="M733" s="14"/>
      <c r="N733" s="14"/>
      <c r="O733" s="15"/>
      <c r="P733" s="16"/>
    </row>
    <row r="734" spans="1:16">
      <c r="A734" s="10"/>
      <c r="B734" s="9"/>
      <c r="C734" s="9"/>
      <c r="D734" s="9"/>
      <c r="E734" s="9"/>
      <c r="F734" s="11"/>
      <c r="G734" s="12"/>
      <c r="H734" s="12"/>
      <c r="I734" s="12"/>
      <c r="J734" s="12"/>
      <c r="K734" s="11"/>
      <c r="L734" s="13"/>
      <c r="M734" s="14"/>
      <c r="N734" s="14"/>
      <c r="O734" s="15"/>
      <c r="P734" s="16"/>
    </row>
    <row r="735" spans="1:16">
      <c r="A735" s="10"/>
      <c r="B735" s="9"/>
      <c r="C735" s="9"/>
      <c r="D735" s="9"/>
      <c r="E735" s="9"/>
      <c r="F735" s="11"/>
      <c r="G735" s="12"/>
      <c r="H735" s="12"/>
      <c r="I735" s="12"/>
      <c r="J735" s="12"/>
      <c r="K735" s="11"/>
      <c r="L735" s="13"/>
      <c r="M735" s="14"/>
      <c r="N735" s="14"/>
      <c r="O735" s="15"/>
      <c r="P735" s="16"/>
    </row>
    <row r="736" spans="1:16">
      <c r="A736" s="10"/>
      <c r="B736" s="9"/>
      <c r="C736" s="9"/>
      <c r="D736" s="9"/>
      <c r="E736" s="9"/>
      <c r="F736" s="11"/>
      <c r="G736" s="12"/>
      <c r="H736" s="12"/>
      <c r="I736" s="12"/>
      <c r="J736" s="12"/>
      <c r="K736" s="11"/>
      <c r="L736" s="13"/>
      <c r="M736" s="14"/>
      <c r="N736" s="14"/>
      <c r="O736" s="15"/>
      <c r="P736" s="16"/>
    </row>
    <row r="737" spans="1:16">
      <c r="A737" s="10"/>
      <c r="B737" s="9"/>
      <c r="C737" s="9"/>
      <c r="D737" s="9"/>
      <c r="E737" s="9"/>
      <c r="F737" s="11"/>
      <c r="G737" s="12"/>
      <c r="H737" s="12"/>
      <c r="I737" s="12"/>
      <c r="J737" s="12"/>
      <c r="K737" s="11"/>
      <c r="L737" s="13"/>
      <c r="M737" s="14"/>
      <c r="N737" s="14"/>
      <c r="O737" s="15"/>
      <c r="P737" s="16"/>
    </row>
    <row r="738" spans="1:16">
      <c r="A738" s="10"/>
      <c r="B738" s="9"/>
      <c r="C738" s="9"/>
      <c r="D738" s="9"/>
      <c r="E738" s="9"/>
      <c r="F738" s="11"/>
      <c r="G738" s="12"/>
      <c r="H738" s="12"/>
      <c r="I738" s="12"/>
      <c r="J738" s="12"/>
      <c r="K738" s="11"/>
      <c r="L738" s="13"/>
      <c r="M738" s="14"/>
      <c r="N738" s="14"/>
      <c r="O738" s="15"/>
      <c r="P738" s="16"/>
    </row>
    <row r="739" spans="1:16">
      <c r="A739" s="10"/>
      <c r="B739" s="9"/>
      <c r="C739" s="9"/>
      <c r="D739" s="9"/>
      <c r="E739" s="9"/>
      <c r="F739" s="11"/>
      <c r="G739" s="12"/>
      <c r="H739" s="12"/>
      <c r="I739" s="12"/>
      <c r="J739" s="12"/>
      <c r="K739" s="11"/>
      <c r="L739" s="13"/>
      <c r="M739" s="14"/>
      <c r="N739" s="14"/>
      <c r="O739" s="15"/>
      <c r="P739" s="16"/>
    </row>
    <row r="740" spans="1:16">
      <c r="A740" s="10"/>
      <c r="B740" s="9"/>
      <c r="C740" s="9"/>
      <c r="D740" s="9"/>
      <c r="E740" s="9"/>
      <c r="F740" s="11"/>
      <c r="G740" s="12"/>
      <c r="H740" s="12"/>
      <c r="I740" s="12"/>
      <c r="J740" s="12"/>
      <c r="K740" s="11"/>
      <c r="L740" s="13"/>
      <c r="M740" s="14"/>
      <c r="N740" s="14"/>
      <c r="O740" s="15"/>
      <c r="P740" s="16"/>
    </row>
    <row r="741" spans="1:16">
      <c r="A741" s="10"/>
      <c r="B741" s="9"/>
      <c r="C741" s="9"/>
      <c r="D741" s="9"/>
      <c r="E741" s="9"/>
      <c r="F741" s="11"/>
      <c r="G741" s="12"/>
      <c r="H741" s="12"/>
      <c r="I741" s="12"/>
      <c r="J741" s="12"/>
      <c r="K741" s="11"/>
      <c r="L741" s="13"/>
      <c r="M741" s="14"/>
      <c r="N741" s="14"/>
      <c r="O741" s="15"/>
      <c r="P741" s="16"/>
    </row>
    <row r="742" spans="1:16">
      <c r="A742" s="10"/>
      <c r="B742" s="9"/>
      <c r="C742" s="9"/>
      <c r="D742" s="9"/>
      <c r="E742" s="9"/>
      <c r="F742" s="11"/>
      <c r="G742" s="12"/>
      <c r="H742" s="12"/>
      <c r="I742" s="12"/>
      <c r="J742" s="12"/>
      <c r="K742" s="11"/>
      <c r="L742" s="13"/>
      <c r="M742" s="14"/>
      <c r="N742" s="14"/>
      <c r="O742" s="15"/>
      <c r="P742" s="16"/>
    </row>
    <row r="743" spans="1:16">
      <c r="A743" s="10"/>
      <c r="B743" s="9"/>
      <c r="C743" s="9"/>
      <c r="D743" s="9"/>
      <c r="E743" s="9"/>
      <c r="F743" s="11"/>
      <c r="G743" s="12"/>
      <c r="H743" s="12"/>
      <c r="I743" s="12"/>
      <c r="J743" s="12"/>
      <c r="K743" s="11"/>
      <c r="L743" s="13"/>
      <c r="M743" s="14"/>
      <c r="N743" s="14"/>
      <c r="O743" s="15"/>
      <c r="P743" s="16"/>
    </row>
    <row r="744" spans="1:16">
      <c r="A744" s="10"/>
      <c r="B744" s="9"/>
      <c r="C744" s="9"/>
      <c r="D744" s="9"/>
      <c r="E744" s="9"/>
      <c r="F744" s="11"/>
      <c r="G744" s="12"/>
      <c r="H744" s="12"/>
      <c r="I744" s="12"/>
      <c r="J744" s="12"/>
      <c r="K744" s="11"/>
      <c r="L744" s="13"/>
      <c r="M744" s="14"/>
      <c r="N744" s="14"/>
      <c r="O744" s="15"/>
      <c r="P744" s="16"/>
    </row>
    <row r="745" spans="1:16">
      <c r="A745" s="10"/>
      <c r="B745" s="9"/>
      <c r="C745" s="9"/>
      <c r="D745" s="9"/>
      <c r="E745" s="9"/>
      <c r="F745" s="11"/>
      <c r="G745" s="12"/>
      <c r="H745" s="12"/>
      <c r="I745" s="12"/>
      <c r="J745" s="12"/>
      <c r="K745" s="11"/>
      <c r="L745" s="13"/>
      <c r="M745" s="14"/>
      <c r="N745" s="14"/>
      <c r="O745" s="15"/>
      <c r="P745" s="16"/>
    </row>
    <row r="746" spans="1:16">
      <c r="A746" s="10"/>
      <c r="B746" s="9"/>
      <c r="C746" s="9"/>
      <c r="D746" s="9"/>
      <c r="E746" s="9"/>
      <c r="F746" s="11"/>
      <c r="G746" s="12"/>
      <c r="H746" s="12"/>
      <c r="I746" s="12"/>
      <c r="J746" s="12"/>
      <c r="K746" s="11"/>
      <c r="L746" s="13"/>
      <c r="M746" s="14"/>
      <c r="N746" s="14"/>
      <c r="O746" s="15"/>
      <c r="P746" s="16"/>
    </row>
    <row r="747" spans="1:16">
      <c r="A747" s="10"/>
      <c r="B747" s="9"/>
      <c r="C747" s="9"/>
      <c r="D747" s="9"/>
      <c r="E747" s="9"/>
      <c r="F747" s="11"/>
      <c r="G747" s="12"/>
      <c r="H747" s="12"/>
      <c r="I747" s="12"/>
      <c r="J747" s="12"/>
      <c r="K747" s="11"/>
      <c r="L747" s="13"/>
      <c r="M747" s="14"/>
      <c r="N747" s="14"/>
      <c r="O747" s="15"/>
      <c r="P747" s="16"/>
    </row>
    <row r="748" spans="1:16">
      <c r="A748" s="10"/>
      <c r="B748" s="9"/>
      <c r="C748" s="9"/>
      <c r="D748" s="9"/>
      <c r="E748" s="9"/>
      <c r="F748" s="11"/>
      <c r="G748" s="12"/>
      <c r="H748" s="12"/>
      <c r="I748" s="12"/>
      <c r="J748" s="12"/>
      <c r="K748" s="11"/>
      <c r="L748" s="13"/>
      <c r="M748" s="14"/>
      <c r="N748" s="14"/>
      <c r="O748" s="15"/>
      <c r="P748" s="16"/>
    </row>
    <row r="749" spans="1:16">
      <c r="A749" s="10"/>
      <c r="B749" s="9"/>
      <c r="C749" s="9"/>
      <c r="D749" s="9"/>
      <c r="E749" s="9"/>
      <c r="F749" s="11"/>
      <c r="G749" s="12"/>
      <c r="H749" s="12"/>
      <c r="I749" s="12"/>
      <c r="J749" s="12"/>
      <c r="K749" s="11"/>
      <c r="L749" s="13"/>
      <c r="M749" s="14"/>
      <c r="N749" s="14"/>
      <c r="O749" s="15"/>
      <c r="P749" s="16"/>
    </row>
    <row r="750" spans="1:16">
      <c r="A750" s="10"/>
      <c r="B750" s="9"/>
      <c r="C750" s="9"/>
      <c r="D750" s="9"/>
      <c r="E750" s="9"/>
      <c r="F750" s="11"/>
      <c r="G750" s="12"/>
      <c r="H750" s="12"/>
      <c r="I750" s="12"/>
      <c r="J750" s="12"/>
      <c r="K750" s="11"/>
      <c r="L750" s="13"/>
      <c r="M750" s="14"/>
      <c r="N750" s="14"/>
      <c r="O750" s="15"/>
      <c r="P750" s="16"/>
    </row>
    <row r="751" spans="1:16">
      <c r="A751" s="10"/>
      <c r="B751" s="9"/>
      <c r="C751" s="9"/>
      <c r="D751" s="9"/>
      <c r="E751" s="9"/>
      <c r="F751" s="11"/>
      <c r="G751" s="12"/>
      <c r="H751" s="12"/>
      <c r="I751" s="12"/>
      <c r="J751" s="12"/>
      <c r="K751" s="11"/>
      <c r="L751" s="13"/>
      <c r="M751" s="14"/>
      <c r="N751" s="14"/>
      <c r="O751" s="15"/>
      <c r="P751" s="16"/>
    </row>
    <row r="752" spans="1:16">
      <c r="A752" s="10"/>
      <c r="B752" s="9"/>
      <c r="C752" s="9"/>
      <c r="D752" s="9"/>
      <c r="E752" s="9"/>
      <c r="F752" s="11"/>
      <c r="G752" s="12"/>
      <c r="H752" s="12"/>
      <c r="I752" s="12"/>
      <c r="J752" s="12"/>
      <c r="K752" s="11"/>
      <c r="L752" s="13"/>
      <c r="M752" s="14"/>
      <c r="N752" s="14"/>
      <c r="O752" s="15"/>
      <c r="P752" s="16"/>
    </row>
    <row r="753" spans="1:16">
      <c r="A753" s="10"/>
      <c r="B753" s="9"/>
      <c r="C753" s="9"/>
      <c r="D753" s="9"/>
      <c r="E753" s="9"/>
      <c r="F753" s="11"/>
      <c r="G753" s="12"/>
      <c r="H753" s="12"/>
      <c r="I753" s="12"/>
      <c r="J753" s="12"/>
      <c r="K753" s="11"/>
      <c r="L753" s="13"/>
      <c r="M753" s="14"/>
      <c r="N753" s="14"/>
      <c r="O753" s="15"/>
      <c r="P753" s="16"/>
    </row>
    <row r="754" spans="1:16">
      <c r="A754" s="10"/>
      <c r="B754" s="9"/>
      <c r="C754" s="9"/>
      <c r="D754" s="9"/>
      <c r="E754" s="9"/>
      <c r="F754" s="11"/>
      <c r="G754" s="12"/>
      <c r="H754" s="12"/>
      <c r="I754" s="12"/>
      <c r="J754" s="12"/>
      <c r="K754" s="11"/>
      <c r="L754" s="13"/>
      <c r="M754" s="14"/>
      <c r="N754" s="14"/>
      <c r="O754" s="15"/>
      <c r="P754" s="16"/>
    </row>
    <row r="755" spans="1:16">
      <c r="A755" s="10"/>
      <c r="B755" s="9"/>
      <c r="C755" s="9"/>
      <c r="D755" s="9"/>
      <c r="E755" s="9"/>
      <c r="F755" s="11"/>
      <c r="G755" s="12"/>
      <c r="H755" s="12"/>
      <c r="I755" s="12"/>
      <c r="J755" s="12"/>
      <c r="K755" s="11"/>
      <c r="L755" s="13"/>
      <c r="M755" s="14"/>
      <c r="N755" s="14"/>
      <c r="O755" s="15"/>
      <c r="P755" s="16"/>
    </row>
    <row r="756" spans="1:16">
      <c r="A756" s="10"/>
      <c r="B756" s="9"/>
      <c r="C756" s="9"/>
      <c r="D756" s="9"/>
      <c r="E756" s="9"/>
      <c r="F756" s="11"/>
      <c r="G756" s="12"/>
      <c r="H756" s="12"/>
      <c r="I756" s="12"/>
      <c r="J756" s="12"/>
      <c r="K756" s="11"/>
      <c r="L756" s="13"/>
      <c r="M756" s="14"/>
      <c r="N756" s="14"/>
      <c r="O756" s="15"/>
      <c r="P756" s="16"/>
    </row>
    <row r="757" spans="1:16">
      <c r="A757" s="10"/>
      <c r="B757" s="9"/>
      <c r="C757" s="9"/>
      <c r="D757" s="9"/>
      <c r="E757" s="9"/>
      <c r="F757" s="11"/>
      <c r="G757" s="12"/>
      <c r="H757" s="12"/>
      <c r="I757" s="12"/>
      <c r="J757" s="12"/>
      <c r="K757" s="11"/>
      <c r="L757" s="13"/>
      <c r="M757" s="14"/>
      <c r="N757" s="14"/>
      <c r="O757" s="15"/>
      <c r="P757" s="16"/>
    </row>
    <row r="758" spans="1:16">
      <c r="A758" s="10"/>
      <c r="B758" s="9"/>
      <c r="C758" s="9"/>
      <c r="D758" s="9"/>
      <c r="E758" s="9"/>
      <c r="F758" s="11"/>
      <c r="G758" s="12"/>
      <c r="H758" s="12"/>
      <c r="I758" s="12"/>
      <c r="J758" s="12"/>
      <c r="K758" s="11"/>
      <c r="L758" s="13"/>
      <c r="M758" s="14"/>
      <c r="N758" s="14"/>
      <c r="O758" s="15"/>
      <c r="P758" s="16"/>
    </row>
    <row r="759" spans="1:16">
      <c r="A759" s="10"/>
      <c r="B759" s="9"/>
      <c r="C759" s="9"/>
      <c r="D759" s="9"/>
      <c r="E759" s="9"/>
      <c r="F759" s="11"/>
      <c r="G759" s="12"/>
      <c r="H759" s="12"/>
      <c r="I759" s="12"/>
      <c r="J759" s="12"/>
      <c r="K759" s="11"/>
      <c r="L759" s="13"/>
      <c r="M759" s="14"/>
      <c r="N759" s="14"/>
      <c r="O759" s="15"/>
      <c r="P759" s="16"/>
    </row>
    <row r="760" spans="1:16">
      <c r="A760" s="10"/>
      <c r="B760" s="9"/>
      <c r="C760" s="9"/>
      <c r="D760" s="9"/>
      <c r="E760" s="9"/>
      <c r="F760" s="11"/>
      <c r="G760" s="12"/>
      <c r="H760" s="12"/>
      <c r="I760" s="12"/>
      <c r="J760" s="12"/>
      <c r="K760" s="11"/>
      <c r="L760" s="13"/>
      <c r="M760" s="14"/>
      <c r="N760" s="14"/>
      <c r="O760" s="15"/>
      <c r="P760" s="16"/>
    </row>
    <row r="761" spans="1:16">
      <c r="A761" s="10"/>
      <c r="B761" s="9"/>
      <c r="C761" s="9"/>
      <c r="D761" s="9"/>
      <c r="E761" s="9"/>
      <c r="F761" s="11"/>
      <c r="G761" s="12"/>
      <c r="H761" s="12"/>
      <c r="I761" s="12"/>
      <c r="J761" s="12"/>
      <c r="K761" s="11"/>
      <c r="L761" s="13"/>
      <c r="M761" s="14"/>
      <c r="N761" s="14"/>
      <c r="O761" s="15"/>
      <c r="P761" s="16"/>
    </row>
    <row r="762" spans="1:16">
      <c r="A762" s="10"/>
      <c r="B762" s="9"/>
      <c r="C762" s="9"/>
      <c r="D762" s="9"/>
      <c r="E762" s="9"/>
      <c r="F762" s="11"/>
      <c r="G762" s="12"/>
      <c r="H762" s="12"/>
      <c r="I762" s="12"/>
      <c r="J762" s="12"/>
      <c r="K762" s="11"/>
      <c r="L762" s="13"/>
      <c r="M762" s="14"/>
      <c r="N762" s="14"/>
      <c r="O762" s="15"/>
      <c r="P762" s="16"/>
    </row>
    <row r="763" spans="1:16">
      <c r="A763" s="10"/>
      <c r="B763" s="9"/>
      <c r="C763" s="9"/>
      <c r="D763" s="9"/>
      <c r="E763" s="9"/>
      <c r="F763" s="11"/>
      <c r="G763" s="12"/>
      <c r="H763" s="12"/>
      <c r="I763" s="12"/>
      <c r="J763" s="12"/>
      <c r="K763" s="11"/>
      <c r="L763" s="13"/>
      <c r="M763" s="14"/>
      <c r="N763" s="14"/>
      <c r="O763" s="15"/>
      <c r="P763" s="16"/>
    </row>
    <row r="764" spans="1:16">
      <c r="A764" s="10"/>
      <c r="B764" s="9"/>
      <c r="C764" s="9"/>
      <c r="D764" s="9"/>
      <c r="E764" s="9"/>
      <c r="F764" s="11"/>
      <c r="G764" s="12"/>
      <c r="H764" s="12"/>
      <c r="I764" s="12"/>
      <c r="J764" s="12"/>
      <c r="K764" s="11"/>
      <c r="L764" s="13"/>
      <c r="M764" s="14"/>
      <c r="N764" s="14"/>
      <c r="O764" s="15"/>
      <c r="P764" s="16"/>
    </row>
    <row r="765" spans="1:16">
      <c r="A765" s="10"/>
      <c r="B765" s="9"/>
      <c r="C765" s="9"/>
      <c r="D765" s="9"/>
      <c r="E765" s="9"/>
      <c r="F765" s="11"/>
      <c r="G765" s="12"/>
      <c r="H765" s="12"/>
      <c r="I765" s="12"/>
      <c r="J765" s="12"/>
      <c r="K765" s="11"/>
      <c r="L765" s="13"/>
      <c r="M765" s="14"/>
      <c r="N765" s="14"/>
      <c r="O765" s="15"/>
      <c r="P765" s="16"/>
    </row>
    <row r="766" spans="1:16">
      <c r="A766" s="10"/>
      <c r="B766" s="9"/>
      <c r="C766" s="9"/>
      <c r="D766" s="9"/>
      <c r="E766" s="9"/>
      <c r="F766" s="11"/>
      <c r="G766" s="12"/>
      <c r="H766" s="12"/>
      <c r="I766" s="12"/>
      <c r="J766" s="12"/>
      <c r="K766" s="11"/>
      <c r="L766" s="13"/>
      <c r="M766" s="14"/>
      <c r="N766" s="14"/>
      <c r="O766" s="15"/>
      <c r="P766" s="16"/>
    </row>
    <row r="767" spans="1:16">
      <c r="A767" s="10"/>
      <c r="B767" s="9"/>
      <c r="C767" s="9"/>
      <c r="D767" s="9"/>
      <c r="E767" s="9"/>
      <c r="F767" s="11"/>
      <c r="G767" s="12"/>
      <c r="H767" s="12"/>
      <c r="I767" s="12"/>
      <c r="J767" s="12"/>
      <c r="K767" s="11"/>
      <c r="L767" s="13"/>
      <c r="M767" s="14"/>
      <c r="N767" s="14"/>
      <c r="O767" s="15"/>
      <c r="P767" s="16"/>
    </row>
    <row r="768" spans="1:16">
      <c r="A768" s="10"/>
      <c r="B768" s="9"/>
      <c r="C768" s="9"/>
      <c r="D768" s="9"/>
      <c r="E768" s="9"/>
      <c r="F768" s="11"/>
      <c r="G768" s="12"/>
      <c r="H768" s="12"/>
      <c r="I768" s="12"/>
      <c r="J768" s="12"/>
      <c r="K768" s="11"/>
      <c r="L768" s="13"/>
      <c r="M768" s="14"/>
      <c r="N768" s="14"/>
      <c r="O768" s="15"/>
      <c r="P768" s="16"/>
    </row>
    <row r="769" spans="1:16">
      <c r="A769" s="10"/>
      <c r="B769" s="9"/>
      <c r="C769" s="9"/>
      <c r="D769" s="9"/>
      <c r="E769" s="9"/>
      <c r="F769" s="11"/>
      <c r="G769" s="12"/>
      <c r="H769" s="12"/>
      <c r="I769" s="12"/>
      <c r="J769" s="12"/>
      <c r="K769" s="11"/>
      <c r="L769" s="13"/>
      <c r="M769" s="14"/>
      <c r="N769" s="14"/>
      <c r="O769" s="15"/>
      <c r="P769" s="16"/>
    </row>
    <row r="770" spans="1:16">
      <c r="A770" s="10"/>
      <c r="B770" s="9"/>
      <c r="C770" s="9"/>
      <c r="D770" s="9"/>
      <c r="E770" s="9"/>
      <c r="F770" s="11"/>
      <c r="G770" s="12"/>
      <c r="H770" s="12"/>
      <c r="I770" s="12"/>
      <c r="J770" s="12"/>
      <c r="K770" s="11"/>
      <c r="L770" s="13"/>
      <c r="M770" s="14"/>
      <c r="N770" s="14"/>
      <c r="O770" s="15"/>
      <c r="P770" s="16"/>
    </row>
    <row r="771" spans="1:16">
      <c r="A771" s="10"/>
      <c r="B771" s="9"/>
      <c r="C771" s="9"/>
      <c r="D771" s="9"/>
      <c r="E771" s="9"/>
      <c r="F771" s="11"/>
      <c r="G771" s="12"/>
      <c r="H771" s="12"/>
      <c r="I771" s="12"/>
      <c r="J771" s="12"/>
      <c r="K771" s="11"/>
      <c r="L771" s="13"/>
      <c r="M771" s="14"/>
      <c r="N771" s="14"/>
      <c r="O771" s="15"/>
      <c r="P771" s="16"/>
    </row>
    <row r="772" spans="1:16">
      <c r="A772" s="10"/>
      <c r="B772" s="9"/>
      <c r="C772" s="9"/>
      <c r="D772" s="9"/>
      <c r="E772" s="9"/>
      <c r="F772" s="11"/>
      <c r="G772" s="12"/>
      <c r="H772" s="12"/>
      <c r="I772" s="12"/>
      <c r="J772" s="12"/>
      <c r="K772" s="11"/>
      <c r="L772" s="13"/>
      <c r="M772" s="14"/>
      <c r="N772" s="14"/>
      <c r="O772" s="15"/>
      <c r="P772" s="16"/>
    </row>
    <row r="773" spans="1:16">
      <c r="A773" s="10"/>
      <c r="B773" s="9"/>
      <c r="C773" s="9"/>
      <c r="D773" s="9"/>
      <c r="E773" s="9"/>
      <c r="F773" s="11"/>
      <c r="G773" s="12"/>
      <c r="H773" s="12"/>
      <c r="I773" s="12"/>
      <c r="J773" s="12"/>
      <c r="K773" s="11"/>
      <c r="L773" s="13"/>
      <c r="M773" s="14"/>
      <c r="N773" s="14"/>
      <c r="O773" s="15"/>
      <c r="P773" s="16"/>
    </row>
    <row r="774" spans="1:16">
      <c r="A774" s="10"/>
      <c r="B774" s="9"/>
      <c r="C774" s="9"/>
      <c r="D774" s="9"/>
      <c r="E774" s="9"/>
      <c r="F774" s="11"/>
      <c r="G774" s="12"/>
      <c r="H774" s="12"/>
      <c r="I774" s="12"/>
      <c r="J774" s="12"/>
      <c r="K774" s="11"/>
      <c r="L774" s="13"/>
      <c r="M774" s="14"/>
      <c r="N774" s="14"/>
      <c r="O774" s="15"/>
      <c r="P774" s="16"/>
    </row>
    <row r="775" spans="1:16">
      <c r="A775" s="10"/>
      <c r="B775" s="9"/>
      <c r="C775" s="9"/>
      <c r="D775" s="9"/>
      <c r="E775" s="9"/>
      <c r="F775" s="11"/>
      <c r="G775" s="12"/>
      <c r="H775" s="12"/>
      <c r="I775" s="12"/>
      <c r="J775" s="12"/>
      <c r="K775" s="11"/>
      <c r="L775" s="13"/>
      <c r="M775" s="14"/>
      <c r="N775" s="14"/>
      <c r="O775" s="15"/>
      <c r="P775" s="16"/>
    </row>
    <row r="776" spans="1:16">
      <c r="A776" s="10"/>
      <c r="B776" s="9"/>
      <c r="C776" s="9"/>
      <c r="D776" s="9"/>
      <c r="E776" s="9"/>
      <c r="F776" s="11"/>
      <c r="G776" s="12"/>
      <c r="H776" s="12"/>
      <c r="I776" s="12"/>
      <c r="J776" s="12"/>
      <c r="K776" s="11"/>
      <c r="L776" s="13"/>
      <c r="M776" s="14"/>
      <c r="N776" s="14"/>
      <c r="O776" s="15"/>
      <c r="P776" s="16"/>
    </row>
    <row r="777" spans="1:16">
      <c r="A777" s="10"/>
      <c r="B777" s="9"/>
      <c r="C777" s="9"/>
      <c r="D777" s="9"/>
      <c r="E777" s="9"/>
      <c r="F777" s="11"/>
      <c r="G777" s="12"/>
      <c r="H777" s="12"/>
      <c r="I777" s="12"/>
      <c r="J777" s="12"/>
      <c r="K777" s="11"/>
      <c r="L777" s="13"/>
      <c r="M777" s="14"/>
      <c r="N777" s="14"/>
      <c r="O777" s="15"/>
      <c r="P777" s="16"/>
    </row>
    <row r="778" spans="1:16">
      <c r="A778" s="10"/>
      <c r="B778" s="9"/>
      <c r="C778" s="9"/>
      <c r="D778" s="9"/>
      <c r="E778" s="9"/>
      <c r="F778" s="11"/>
      <c r="G778" s="12"/>
      <c r="H778" s="12"/>
      <c r="I778" s="12"/>
      <c r="J778" s="12"/>
      <c r="K778" s="11"/>
      <c r="L778" s="13"/>
      <c r="M778" s="14"/>
      <c r="N778" s="14"/>
      <c r="O778" s="15"/>
      <c r="P778" s="16"/>
    </row>
    <row r="779" spans="1:16">
      <c r="A779" s="10"/>
      <c r="B779" s="9"/>
      <c r="C779" s="9"/>
      <c r="D779" s="9"/>
      <c r="E779" s="9"/>
      <c r="F779" s="11"/>
      <c r="G779" s="12"/>
      <c r="H779" s="12"/>
      <c r="I779" s="12"/>
      <c r="J779" s="12"/>
      <c r="K779" s="11"/>
      <c r="L779" s="13"/>
      <c r="M779" s="14"/>
      <c r="N779" s="14"/>
      <c r="O779" s="15"/>
      <c r="P779" s="16"/>
    </row>
    <row r="780" spans="1:16">
      <c r="A780" s="10"/>
      <c r="B780" s="9"/>
      <c r="C780" s="9"/>
      <c r="D780" s="9"/>
      <c r="E780" s="9"/>
      <c r="F780" s="11"/>
      <c r="G780" s="12"/>
      <c r="H780" s="12"/>
      <c r="I780" s="12"/>
      <c r="J780" s="12"/>
      <c r="K780" s="11"/>
      <c r="L780" s="13"/>
      <c r="M780" s="14"/>
      <c r="N780" s="14"/>
      <c r="O780" s="15"/>
      <c r="P780" s="16"/>
    </row>
    <row r="781" spans="1:16">
      <c r="A781" s="10"/>
      <c r="B781" s="9"/>
      <c r="C781" s="9"/>
      <c r="D781" s="9"/>
      <c r="E781" s="9"/>
      <c r="F781" s="11"/>
      <c r="G781" s="12"/>
      <c r="H781" s="12"/>
      <c r="I781" s="12"/>
      <c r="J781" s="12"/>
      <c r="K781" s="11"/>
      <c r="L781" s="13"/>
      <c r="M781" s="14"/>
      <c r="N781" s="14"/>
      <c r="O781" s="15"/>
      <c r="P781" s="16"/>
    </row>
    <row r="782" spans="1:16">
      <c r="A782" s="10"/>
      <c r="B782" s="9"/>
      <c r="C782" s="9"/>
      <c r="D782" s="9"/>
      <c r="E782" s="9"/>
      <c r="F782" s="11"/>
      <c r="G782" s="12"/>
      <c r="H782" s="12"/>
      <c r="I782" s="12"/>
      <c r="J782" s="12"/>
      <c r="K782" s="11"/>
      <c r="L782" s="13"/>
      <c r="M782" s="14"/>
      <c r="N782" s="14"/>
      <c r="O782" s="15"/>
      <c r="P782" s="16"/>
    </row>
    <row r="783" spans="1:16">
      <c r="A783" s="10"/>
      <c r="B783" s="9"/>
      <c r="C783" s="9"/>
      <c r="D783" s="9"/>
      <c r="E783" s="9"/>
      <c r="F783" s="11"/>
      <c r="G783" s="12"/>
      <c r="H783" s="12"/>
      <c r="I783" s="12"/>
      <c r="J783" s="12"/>
      <c r="K783" s="11"/>
      <c r="L783" s="13"/>
      <c r="M783" s="14"/>
      <c r="N783" s="14"/>
      <c r="O783" s="15"/>
      <c r="P783" s="16"/>
    </row>
    <row r="784" spans="1:16">
      <c r="A784" s="10"/>
      <c r="B784" s="9"/>
      <c r="C784" s="9"/>
      <c r="D784" s="9"/>
      <c r="E784" s="9"/>
      <c r="F784" s="11"/>
      <c r="G784" s="12"/>
      <c r="H784" s="12"/>
      <c r="I784" s="12"/>
      <c r="J784" s="12"/>
      <c r="K784" s="11"/>
      <c r="L784" s="13"/>
      <c r="M784" s="14"/>
      <c r="N784" s="14"/>
      <c r="O784" s="15"/>
      <c r="P784" s="16"/>
    </row>
    <row r="785" spans="1:16">
      <c r="A785" s="10"/>
      <c r="B785" s="9"/>
      <c r="C785" s="9"/>
      <c r="D785" s="9"/>
      <c r="E785" s="9"/>
      <c r="F785" s="11"/>
      <c r="G785" s="12"/>
      <c r="H785" s="12"/>
      <c r="I785" s="12"/>
      <c r="J785" s="12"/>
      <c r="K785" s="11"/>
      <c r="L785" s="13"/>
      <c r="M785" s="14"/>
      <c r="N785" s="14"/>
      <c r="O785" s="15"/>
      <c r="P785" s="16"/>
    </row>
    <row r="786" spans="1:16">
      <c r="A786" s="10"/>
      <c r="B786" s="9"/>
      <c r="C786" s="9"/>
      <c r="D786" s="9"/>
      <c r="E786" s="9"/>
      <c r="F786" s="11"/>
      <c r="G786" s="12"/>
      <c r="H786" s="12"/>
      <c r="I786" s="12"/>
      <c r="J786" s="12"/>
      <c r="K786" s="11"/>
      <c r="L786" s="13"/>
      <c r="M786" s="14"/>
      <c r="N786" s="14"/>
      <c r="O786" s="15"/>
      <c r="P786" s="16"/>
    </row>
    <row r="787" spans="1:16">
      <c r="A787" s="10"/>
      <c r="B787" s="9"/>
      <c r="C787" s="9"/>
      <c r="D787" s="9"/>
      <c r="E787" s="9"/>
      <c r="F787" s="11"/>
      <c r="G787" s="12"/>
      <c r="H787" s="12"/>
      <c r="I787" s="12"/>
      <c r="J787" s="12"/>
      <c r="K787" s="11"/>
      <c r="L787" s="13"/>
      <c r="M787" s="14"/>
      <c r="N787" s="14"/>
      <c r="O787" s="15"/>
      <c r="P787" s="16"/>
    </row>
    <row r="788" spans="1:16">
      <c r="A788" s="10"/>
      <c r="B788" s="9"/>
      <c r="C788" s="9"/>
      <c r="D788" s="9"/>
      <c r="E788" s="9"/>
      <c r="F788" s="11"/>
      <c r="G788" s="12"/>
      <c r="H788" s="12"/>
      <c r="I788" s="12"/>
      <c r="J788" s="12"/>
      <c r="K788" s="11"/>
      <c r="L788" s="13"/>
      <c r="M788" s="14"/>
      <c r="N788" s="14"/>
      <c r="O788" s="15"/>
      <c r="P788" s="16"/>
    </row>
    <row r="789" spans="1:16">
      <c r="A789" s="10"/>
      <c r="B789" s="9"/>
      <c r="C789" s="9"/>
      <c r="D789" s="9"/>
      <c r="E789" s="9"/>
      <c r="F789" s="11"/>
      <c r="G789" s="12"/>
      <c r="H789" s="12"/>
      <c r="I789" s="12"/>
      <c r="J789" s="12"/>
      <c r="K789" s="11"/>
      <c r="L789" s="13"/>
      <c r="M789" s="14"/>
      <c r="N789" s="14"/>
      <c r="O789" s="15"/>
      <c r="P789" s="16"/>
    </row>
    <row r="790" spans="1:16">
      <c r="A790" s="10"/>
      <c r="B790" s="9"/>
      <c r="C790" s="9"/>
      <c r="D790" s="9"/>
      <c r="E790" s="9"/>
      <c r="F790" s="11"/>
      <c r="G790" s="12"/>
      <c r="H790" s="12"/>
      <c r="I790" s="12"/>
      <c r="J790" s="12"/>
      <c r="K790" s="11"/>
      <c r="L790" s="13"/>
      <c r="M790" s="14"/>
      <c r="N790" s="14"/>
      <c r="O790" s="15"/>
      <c r="P790" s="16"/>
    </row>
    <row r="791" spans="1:16">
      <c r="A791" s="10"/>
      <c r="B791" s="9"/>
      <c r="C791" s="9"/>
      <c r="D791" s="9"/>
      <c r="E791" s="9"/>
      <c r="F791" s="11"/>
      <c r="G791" s="12"/>
      <c r="H791" s="12"/>
      <c r="I791" s="12"/>
      <c r="J791" s="12"/>
      <c r="K791" s="11"/>
      <c r="L791" s="13"/>
      <c r="M791" s="14"/>
      <c r="N791" s="14"/>
      <c r="O791" s="15"/>
      <c r="P791" s="16"/>
    </row>
    <row r="792" spans="1:16">
      <c r="A792" s="10"/>
      <c r="B792" s="9"/>
      <c r="C792" s="9"/>
      <c r="D792" s="9"/>
      <c r="E792" s="9"/>
      <c r="F792" s="11"/>
      <c r="G792" s="12"/>
      <c r="H792" s="12"/>
      <c r="I792" s="12"/>
      <c r="J792" s="12"/>
      <c r="K792" s="11"/>
      <c r="L792" s="13"/>
      <c r="M792" s="14"/>
      <c r="N792" s="14"/>
      <c r="O792" s="15"/>
      <c r="P792" s="16"/>
    </row>
    <row r="793" spans="1:16">
      <c r="A793" s="10"/>
      <c r="B793" s="9"/>
      <c r="C793" s="9"/>
      <c r="D793" s="9"/>
      <c r="E793" s="9"/>
      <c r="F793" s="11"/>
      <c r="G793" s="12"/>
      <c r="H793" s="12"/>
      <c r="I793" s="12"/>
      <c r="J793" s="12"/>
      <c r="K793" s="11"/>
      <c r="L793" s="13"/>
      <c r="M793" s="14"/>
      <c r="N793" s="14"/>
      <c r="O793" s="15"/>
      <c r="P793" s="16"/>
    </row>
    <row r="794" spans="1:16">
      <c r="A794" s="10"/>
      <c r="B794" s="9"/>
      <c r="C794" s="9"/>
      <c r="D794" s="9"/>
      <c r="E794" s="9"/>
      <c r="F794" s="11"/>
      <c r="G794" s="12"/>
      <c r="H794" s="12"/>
      <c r="I794" s="12"/>
      <c r="J794" s="12"/>
      <c r="K794" s="11"/>
      <c r="L794" s="13"/>
      <c r="M794" s="14"/>
      <c r="N794" s="14"/>
      <c r="O794" s="15"/>
      <c r="P794" s="16"/>
    </row>
    <row r="795" spans="1:16">
      <c r="A795" s="10"/>
      <c r="B795" s="9"/>
      <c r="C795" s="9"/>
      <c r="D795" s="9"/>
      <c r="E795" s="9"/>
      <c r="F795" s="11"/>
      <c r="G795" s="12"/>
      <c r="H795" s="12"/>
      <c r="I795" s="12"/>
      <c r="J795" s="12"/>
      <c r="K795" s="11"/>
      <c r="L795" s="13"/>
      <c r="M795" s="14"/>
      <c r="N795" s="14"/>
      <c r="O795" s="15"/>
      <c r="P795" s="16"/>
    </row>
    <row r="796" spans="1:16">
      <c r="A796" s="10"/>
      <c r="B796" s="9"/>
      <c r="C796" s="9"/>
      <c r="D796" s="9"/>
      <c r="E796" s="9"/>
      <c r="F796" s="11"/>
      <c r="G796" s="12"/>
      <c r="H796" s="12"/>
      <c r="I796" s="12"/>
      <c r="J796" s="12"/>
      <c r="K796" s="11"/>
      <c r="L796" s="13"/>
      <c r="M796" s="14"/>
      <c r="N796" s="14"/>
      <c r="O796" s="15"/>
      <c r="P796" s="16"/>
    </row>
    <row r="797" spans="1:16">
      <c r="A797" s="10"/>
      <c r="B797" s="9"/>
      <c r="C797" s="9"/>
      <c r="D797" s="9"/>
      <c r="E797" s="9"/>
      <c r="F797" s="11"/>
      <c r="G797" s="12"/>
      <c r="H797" s="12"/>
      <c r="I797" s="12"/>
      <c r="J797" s="12"/>
      <c r="K797" s="11"/>
      <c r="L797" s="13"/>
      <c r="M797" s="14"/>
      <c r="N797" s="14"/>
      <c r="O797" s="15"/>
      <c r="P797" s="16"/>
    </row>
    <row r="798" spans="1:16">
      <c r="A798" s="10"/>
      <c r="B798" s="9"/>
      <c r="C798" s="9"/>
      <c r="D798" s="9"/>
      <c r="E798" s="9"/>
      <c r="F798" s="11"/>
      <c r="G798" s="12"/>
      <c r="H798" s="12"/>
      <c r="I798" s="12"/>
      <c r="J798" s="12"/>
      <c r="K798" s="11"/>
      <c r="L798" s="13"/>
      <c r="M798" s="14"/>
      <c r="N798" s="14"/>
      <c r="O798" s="15"/>
      <c r="P798" s="16"/>
    </row>
    <row r="799" spans="1:16">
      <c r="A799" s="10"/>
      <c r="B799" s="9"/>
      <c r="C799" s="9"/>
      <c r="D799" s="9"/>
      <c r="E799" s="9"/>
      <c r="F799" s="11"/>
      <c r="G799" s="12"/>
      <c r="H799" s="12"/>
      <c r="I799" s="12"/>
      <c r="J799" s="12"/>
      <c r="K799" s="11"/>
      <c r="L799" s="13"/>
      <c r="M799" s="14"/>
      <c r="N799" s="14"/>
      <c r="O799" s="15"/>
      <c r="P799" s="16"/>
    </row>
    <row r="800" spans="1:16">
      <c r="A800" s="10"/>
      <c r="B800" s="9"/>
      <c r="C800" s="9"/>
      <c r="D800" s="9"/>
      <c r="E800" s="9"/>
      <c r="F800" s="11"/>
      <c r="G800" s="12"/>
      <c r="H800" s="12"/>
      <c r="I800" s="12"/>
      <c r="J800" s="12"/>
      <c r="K800" s="11"/>
      <c r="L800" s="13"/>
      <c r="M800" s="14"/>
      <c r="N800" s="14"/>
      <c r="O800" s="15"/>
      <c r="P800" s="16"/>
    </row>
    <row r="801" spans="1:16">
      <c r="A801" s="10"/>
      <c r="B801" s="9"/>
      <c r="C801" s="9"/>
      <c r="D801" s="9"/>
      <c r="E801" s="9"/>
      <c r="F801" s="11"/>
      <c r="G801" s="12"/>
      <c r="H801" s="12"/>
      <c r="I801" s="12"/>
      <c r="J801" s="12"/>
      <c r="K801" s="11"/>
      <c r="L801" s="13"/>
      <c r="M801" s="14"/>
      <c r="N801" s="14"/>
      <c r="O801" s="15"/>
      <c r="P801" s="16"/>
    </row>
    <row r="802" spans="1:16">
      <c r="A802" s="10"/>
      <c r="B802" s="9"/>
      <c r="C802" s="9"/>
      <c r="D802" s="9"/>
      <c r="E802" s="9"/>
      <c r="F802" s="11"/>
      <c r="G802" s="12"/>
      <c r="H802" s="12"/>
      <c r="I802" s="12"/>
      <c r="J802" s="12"/>
      <c r="K802" s="11"/>
      <c r="L802" s="13"/>
      <c r="M802" s="14"/>
      <c r="N802" s="14"/>
      <c r="O802" s="15"/>
      <c r="P802" s="16"/>
    </row>
    <row r="803" spans="1:16">
      <c r="A803" s="10"/>
      <c r="B803" s="9"/>
      <c r="C803" s="9"/>
      <c r="D803" s="9"/>
      <c r="E803" s="9"/>
      <c r="F803" s="11"/>
      <c r="G803" s="12"/>
      <c r="H803" s="12"/>
      <c r="I803" s="12"/>
      <c r="J803" s="12"/>
      <c r="K803" s="11"/>
      <c r="L803" s="13"/>
      <c r="M803" s="14"/>
      <c r="N803" s="14"/>
      <c r="O803" s="15"/>
      <c r="P803" s="16"/>
    </row>
    <row r="804" spans="1:16">
      <c r="A804" s="10"/>
      <c r="B804" s="9"/>
      <c r="C804" s="9"/>
      <c r="D804" s="9"/>
      <c r="E804" s="9"/>
      <c r="F804" s="11"/>
      <c r="G804" s="12"/>
      <c r="H804" s="12"/>
      <c r="I804" s="12"/>
      <c r="J804" s="12"/>
      <c r="K804" s="11"/>
      <c r="L804" s="13"/>
      <c r="M804" s="14"/>
      <c r="N804" s="14"/>
      <c r="O804" s="15"/>
      <c r="P804" s="16"/>
    </row>
    <row r="805" spans="1:16">
      <c r="A805" s="10"/>
      <c r="B805" s="9"/>
      <c r="C805" s="9"/>
      <c r="D805" s="9"/>
      <c r="E805" s="9"/>
      <c r="F805" s="11"/>
      <c r="G805" s="12"/>
      <c r="H805" s="12"/>
      <c r="I805" s="12"/>
      <c r="J805" s="12"/>
      <c r="K805" s="11"/>
      <c r="L805" s="13"/>
      <c r="M805" s="14"/>
      <c r="N805" s="14"/>
      <c r="O805" s="15"/>
      <c r="P805" s="16"/>
    </row>
    <row r="806" spans="1:16">
      <c r="A806" s="10"/>
      <c r="B806" s="9"/>
      <c r="C806" s="9"/>
      <c r="D806" s="9"/>
      <c r="E806" s="9"/>
      <c r="F806" s="11"/>
      <c r="G806" s="12"/>
      <c r="H806" s="12"/>
      <c r="I806" s="12"/>
      <c r="J806" s="12"/>
      <c r="K806" s="11"/>
      <c r="L806" s="13"/>
      <c r="M806" s="14"/>
      <c r="N806" s="14"/>
      <c r="O806" s="15"/>
      <c r="P806" s="16"/>
    </row>
    <row r="807" spans="1:16">
      <c r="A807" s="10"/>
      <c r="B807" s="9"/>
      <c r="C807" s="9"/>
      <c r="D807" s="9"/>
      <c r="E807" s="9"/>
      <c r="F807" s="11"/>
      <c r="G807" s="12"/>
      <c r="H807" s="12"/>
      <c r="I807" s="12"/>
      <c r="J807" s="12"/>
      <c r="K807" s="11"/>
      <c r="L807" s="13"/>
      <c r="M807" s="14"/>
      <c r="N807" s="14"/>
      <c r="O807" s="15"/>
      <c r="P807" s="16"/>
    </row>
    <row r="808" spans="1:16">
      <c r="A808" s="10"/>
      <c r="B808" s="9"/>
      <c r="C808" s="9"/>
      <c r="D808" s="9"/>
      <c r="E808" s="9"/>
      <c r="F808" s="11"/>
      <c r="G808" s="12"/>
      <c r="H808" s="12"/>
      <c r="I808" s="12"/>
      <c r="J808" s="12"/>
      <c r="K808" s="11"/>
      <c r="L808" s="13"/>
      <c r="M808" s="14"/>
      <c r="N808" s="14"/>
      <c r="O808" s="15"/>
      <c r="P808" s="16"/>
    </row>
    <row r="809" spans="1:16">
      <c r="A809" s="10"/>
      <c r="B809" s="9"/>
      <c r="C809" s="9"/>
      <c r="D809" s="9"/>
      <c r="E809" s="9"/>
      <c r="F809" s="11"/>
      <c r="G809" s="12"/>
      <c r="H809" s="12"/>
      <c r="I809" s="12"/>
      <c r="J809" s="12"/>
      <c r="K809" s="11"/>
      <c r="L809" s="13"/>
      <c r="M809" s="14"/>
      <c r="N809" s="14"/>
      <c r="O809" s="15"/>
      <c r="P809" s="16"/>
    </row>
    <row r="810" spans="1:16">
      <c r="A810" s="10"/>
      <c r="B810" s="9"/>
      <c r="C810" s="9"/>
      <c r="D810" s="9"/>
      <c r="E810" s="9"/>
      <c r="F810" s="11"/>
      <c r="G810" s="12"/>
      <c r="H810" s="12"/>
      <c r="I810" s="12"/>
      <c r="J810" s="12"/>
      <c r="K810" s="11"/>
      <c r="L810" s="13"/>
      <c r="M810" s="14"/>
      <c r="N810" s="14"/>
      <c r="O810" s="15"/>
      <c r="P810" s="16"/>
    </row>
    <row r="811" spans="1:16">
      <c r="A811" s="10"/>
      <c r="B811" s="9"/>
      <c r="C811" s="9"/>
      <c r="D811" s="9"/>
      <c r="E811" s="9"/>
      <c r="F811" s="11"/>
      <c r="G811" s="12"/>
      <c r="H811" s="12"/>
      <c r="I811" s="12"/>
      <c r="J811" s="12"/>
      <c r="K811" s="11"/>
      <c r="L811" s="13"/>
      <c r="M811" s="14"/>
      <c r="N811" s="14"/>
      <c r="O811" s="15"/>
      <c r="P811" s="16"/>
    </row>
    <row r="812" spans="1:16">
      <c r="A812" s="10"/>
      <c r="B812" s="9"/>
      <c r="C812" s="9"/>
      <c r="D812" s="9"/>
      <c r="E812" s="9"/>
      <c r="F812" s="11"/>
      <c r="G812" s="12"/>
      <c r="H812" s="12"/>
      <c r="I812" s="12"/>
      <c r="J812" s="12"/>
      <c r="K812" s="11"/>
      <c r="L812" s="13"/>
      <c r="M812" s="14"/>
      <c r="N812" s="14"/>
      <c r="O812" s="15"/>
      <c r="P812" s="16"/>
    </row>
    <row r="813" spans="1:16">
      <c r="A813" s="10"/>
      <c r="B813" s="9"/>
      <c r="C813" s="9"/>
      <c r="D813" s="9"/>
      <c r="E813" s="9"/>
      <c r="F813" s="11"/>
      <c r="G813" s="12"/>
      <c r="H813" s="12"/>
      <c r="I813" s="12"/>
      <c r="J813" s="12"/>
      <c r="K813" s="11"/>
      <c r="L813" s="13"/>
      <c r="M813" s="14"/>
      <c r="N813" s="14"/>
      <c r="O813" s="15"/>
      <c r="P813" s="16"/>
    </row>
    <row r="814" spans="1:16">
      <c r="A814" s="10"/>
      <c r="B814" s="9"/>
      <c r="C814" s="9"/>
      <c r="D814" s="9"/>
      <c r="E814" s="9"/>
      <c r="F814" s="11"/>
      <c r="G814" s="12"/>
      <c r="H814" s="12"/>
      <c r="I814" s="12"/>
      <c r="J814" s="12"/>
      <c r="K814" s="11"/>
      <c r="L814" s="13"/>
      <c r="M814" s="14"/>
      <c r="N814" s="14"/>
      <c r="O814" s="15"/>
      <c r="P814" s="16"/>
    </row>
    <row r="815" spans="1:16">
      <c r="A815" s="10"/>
      <c r="B815" s="9"/>
      <c r="C815" s="9"/>
      <c r="D815" s="9"/>
      <c r="E815" s="9"/>
      <c r="F815" s="11"/>
      <c r="G815" s="12"/>
      <c r="H815" s="12"/>
      <c r="I815" s="12"/>
      <c r="J815" s="12"/>
      <c r="K815" s="11"/>
      <c r="L815" s="13"/>
      <c r="M815" s="14"/>
      <c r="N815" s="14"/>
      <c r="O815" s="15"/>
      <c r="P815" s="16"/>
    </row>
    <row r="816" spans="1:16">
      <c r="A816" s="10"/>
      <c r="B816" s="9"/>
      <c r="C816" s="9"/>
      <c r="D816" s="9"/>
      <c r="E816" s="9"/>
      <c r="F816" s="11"/>
      <c r="G816" s="12"/>
      <c r="H816" s="12"/>
      <c r="I816" s="12"/>
      <c r="J816" s="12"/>
      <c r="K816" s="11"/>
      <c r="L816" s="13"/>
      <c r="M816" s="14"/>
      <c r="N816" s="14"/>
      <c r="O816" s="15"/>
      <c r="P816" s="16"/>
    </row>
    <row r="817" spans="1:16">
      <c r="A817" s="10"/>
      <c r="B817" s="9"/>
      <c r="C817" s="9"/>
      <c r="D817" s="9"/>
      <c r="E817" s="9"/>
      <c r="F817" s="11"/>
      <c r="G817" s="12"/>
      <c r="H817" s="12"/>
      <c r="I817" s="12"/>
      <c r="J817" s="12"/>
      <c r="K817" s="11"/>
      <c r="L817" s="13"/>
      <c r="M817" s="14"/>
      <c r="N817" s="14"/>
      <c r="O817" s="15"/>
      <c r="P817" s="16"/>
    </row>
    <row r="818" spans="1:16">
      <c r="A818" s="10"/>
      <c r="B818" s="9"/>
      <c r="C818" s="9"/>
      <c r="D818" s="9"/>
      <c r="E818" s="9"/>
      <c r="F818" s="11"/>
      <c r="G818" s="12"/>
      <c r="H818" s="12"/>
      <c r="I818" s="12"/>
      <c r="J818" s="12"/>
      <c r="K818" s="11"/>
      <c r="L818" s="13"/>
      <c r="M818" s="14"/>
      <c r="N818" s="14"/>
      <c r="O818" s="15"/>
      <c r="P818" s="16"/>
    </row>
    <row r="819" spans="1:16">
      <c r="A819" s="10"/>
      <c r="B819" s="9"/>
      <c r="C819" s="9"/>
      <c r="D819" s="9"/>
      <c r="E819" s="9"/>
      <c r="F819" s="11"/>
      <c r="G819" s="12"/>
      <c r="H819" s="12"/>
      <c r="I819" s="12"/>
      <c r="J819" s="12"/>
      <c r="K819" s="11"/>
      <c r="L819" s="13"/>
      <c r="M819" s="14"/>
      <c r="N819" s="14"/>
      <c r="O819" s="15"/>
      <c r="P819" s="16"/>
    </row>
    <row r="820" spans="1:16">
      <c r="A820" s="10"/>
      <c r="B820" s="9"/>
      <c r="C820" s="9"/>
      <c r="D820" s="9"/>
      <c r="E820" s="9"/>
      <c r="F820" s="11"/>
      <c r="G820" s="12"/>
      <c r="H820" s="12"/>
      <c r="I820" s="12"/>
      <c r="J820" s="12"/>
      <c r="K820" s="11"/>
      <c r="L820" s="13"/>
      <c r="M820" s="14"/>
      <c r="N820" s="14"/>
      <c r="O820" s="15"/>
      <c r="P820" s="16"/>
    </row>
    <row r="821" spans="1:16">
      <c r="A821" s="10"/>
      <c r="B821" s="9"/>
      <c r="C821" s="9"/>
      <c r="D821" s="9"/>
      <c r="E821" s="9"/>
      <c r="F821" s="11"/>
      <c r="G821" s="12"/>
      <c r="H821" s="12"/>
      <c r="I821" s="12"/>
      <c r="J821" s="12"/>
      <c r="K821" s="11"/>
      <c r="L821" s="13"/>
      <c r="M821" s="14"/>
      <c r="N821" s="14"/>
      <c r="O821" s="15"/>
      <c r="P821" s="16"/>
    </row>
    <row r="822" spans="1:16">
      <c r="A822" s="10"/>
      <c r="B822" s="9"/>
      <c r="C822" s="9"/>
      <c r="D822" s="9"/>
      <c r="E822" s="9"/>
      <c r="F822" s="11"/>
      <c r="G822" s="12"/>
      <c r="H822" s="12"/>
      <c r="I822" s="12"/>
      <c r="J822" s="12"/>
      <c r="K822" s="11"/>
      <c r="L822" s="13"/>
      <c r="M822" s="14"/>
      <c r="N822" s="14"/>
      <c r="O822" s="15"/>
      <c r="P822" s="16"/>
    </row>
    <row r="823" spans="1:16">
      <c r="A823" s="10"/>
      <c r="B823" s="9"/>
      <c r="C823" s="9"/>
      <c r="D823" s="9"/>
      <c r="E823" s="9"/>
      <c r="F823" s="11"/>
      <c r="G823" s="12"/>
      <c r="H823" s="12"/>
      <c r="I823" s="12"/>
      <c r="J823" s="12"/>
      <c r="K823" s="11"/>
      <c r="L823" s="13"/>
      <c r="M823" s="14"/>
      <c r="N823" s="14"/>
      <c r="O823" s="15"/>
      <c r="P823" s="16"/>
    </row>
    <row r="824" spans="1:16">
      <c r="A824" s="10"/>
      <c r="B824" s="9"/>
      <c r="C824" s="9"/>
      <c r="D824" s="9"/>
      <c r="E824" s="9"/>
      <c r="F824" s="11"/>
      <c r="G824" s="12"/>
      <c r="H824" s="12"/>
      <c r="I824" s="12"/>
      <c r="J824" s="12"/>
      <c r="K824" s="11"/>
      <c r="L824" s="13"/>
      <c r="M824" s="14"/>
      <c r="N824" s="14"/>
      <c r="O824" s="15"/>
      <c r="P824" s="16"/>
    </row>
    <row r="825" spans="1:16">
      <c r="A825" s="10"/>
      <c r="B825" s="9"/>
      <c r="C825" s="9"/>
      <c r="D825" s="9"/>
      <c r="E825" s="9"/>
      <c r="F825" s="11"/>
      <c r="G825" s="12"/>
      <c r="H825" s="12"/>
      <c r="I825" s="12"/>
      <c r="J825" s="12"/>
      <c r="K825" s="11"/>
      <c r="L825" s="13"/>
      <c r="M825" s="14"/>
      <c r="N825" s="14"/>
      <c r="O825" s="15"/>
      <c r="P825" s="16"/>
    </row>
    <row r="826" spans="1:16">
      <c r="A826" s="10"/>
      <c r="B826" s="9"/>
      <c r="C826" s="9"/>
      <c r="D826" s="9"/>
      <c r="E826" s="9"/>
      <c r="F826" s="11"/>
      <c r="G826" s="12"/>
      <c r="H826" s="12"/>
      <c r="I826" s="12"/>
      <c r="J826" s="12"/>
      <c r="K826" s="11"/>
      <c r="L826" s="13"/>
      <c r="M826" s="14"/>
      <c r="N826" s="14"/>
      <c r="O826" s="15"/>
      <c r="P826" s="16"/>
    </row>
    <row r="827" spans="1:16">
      <c r="A827" s="10"/>
      <c r="B827" s="9"/>
      <c r="C827" s="9"/>
      <c r="D827" s="9"/>
      <c r="E827" s="9"/>
      <c r="F827" s="11"/>
      <c r="G827" s="12"/>
      <c r="H827" s="12"/>
      <c r="I827" s="12"/>
      <c r="J827" s="12"/>
      <c r="K827" s="11"/>
      <c r="L827" s="13"/>
      <c r="M827" s="14"/>
      <c r="N827" s="14"/>
      <c r="O827" s="15"/>
      <c r="P827" s="16"/>
    </row>
    <row r="828" spans="1:16">
      <c r="A828" s="10"/>
      <c r="B828" s="9"/>
      <c r="C828" s="9"/>
      <c r="D828" s="9"/>
      <c r="E828" s="9"/>
      <c r="F828" s="11"/>
      <c r="G828" s="12"/>
      <c r="H828" s="12"/>
      <c r="I828" s="12"/>
      <c r="J828" s="12"/>
      <c r="K828" s="11"/>
      <c r="L828" s="13"/>
      <c r="M828" s="14"/>
      <c r="N828" s="14"/>
      <c r="O828" s="15"/>
      <c r="P828" s="16"/>
    </row>
    <row r="829" spans="1:16">
      <c r="A829" s="10"/>
      <c r="B829" s="9"/>
      <c r="C829" s="9"/>
      <c r="D829" s="9"/>
      <c r="E829" s="9"/>
      <c r="F829" s="11"/>
      <c r="G829" s="12"/>
      <c r="H829" s="12"/>
      <c r="I829" s="12"/>
      <c r="J829" s="12"/>
      <c r="K829" s="11"/>
      <c r="L829" s="13"/>
      <c r="M829" s="14"/>
      <c r="N829" s="14"/>
      <c r="O829" s="15"/>
      <c r="P829" s="16"/>
    </row>
    <row r="830" spans="1:16">
      <c r="A830" s="10"/>
      <c r="B830" s="9"/>
      <c r="C830" s="9"/>
      <c r="D830" s="9"/>
      <c r="E830" s="9"/>
      <c r="F830" s="11"/>
      <c r="G830" s="12"/>
      <c r="H830" s="12"/>
      <c r="I830" s="12"/>
      <c r="J830" s="12"/>
      <c r="K830" s="11"/>
      <c r="L830" s="13"/>
      <c r="M830" s="14"/>
      <c r="N830" s="14"/>
      <c r="O830" s="15"/>
      <c r="P830" s="16"/>
    </row>
    <row r="831" spans="1:16">
      <c r="A831" s="10"/>
      <c r="B831" s="9"/>
      <c r="C831" s="9"/>
      <c r="D831" s="9"/>
      <c r="E831" s="9"/>
      <c r="F831" s="11"/>
      <c r="G831" s="12"/>
      <c r="H831" s="12"/>
      <c r="I831" s="12"/>
      <c r="J831" s="12"/>
      <c r="K831" s="11"/>
      <c r="L831" s="13"/>
      <c r="M831" s="14"/>
      <c r="N831" s="14"/>
      <c r="O831" s="15"/>
      <c r="P831" s="16"/>
    </row>
    <row r="832" spans="1:16">
      <c r="A832" s="10"/>
      <c r="B832" s="9"/>
      <c r="C832" s="9"/>
      <c r="D832" s="9"/>
      <c r="E832" s="9"/>
      <c r="F832" s="11"/>
      <c r="G832" s="12"/>
      <c r="H832" s="12"/>
      <c r="I832" s="12"/>
      <c r="J832" s="12"/>
      <c r="K832" s="11"/>
      <c r="L832" s="13"/>
      <c r="M832" s="14"/>
      <c r="N832" s="14"/>
      <c r="O832" s="15"/>
      <c r="P832" s="16"/>
    </row>
    <row r="833" spans="1:16">
      <c r="A833" s="10"/>
      <c r="B833" s="9"/>
      <c r="C833" s="9"/>
      <c r="D833" s="9"/>
      <c r="E833" s="9"/>
      <c r="F833" s="11"/>
      <c r="G833" s="12"/>
      <c r="H833" s="12"/>
      <c r="I833" s="12"/>
      <c r="J833" s="12"/>
      <c r="K833" s="11"/>
      <c r="L833" s="13"/>
      <c r="M833" s="14"/>
      <c r="N833" s="14"/>
      <c r="O833" s="15"/>
      <c r="P833" s="16"/>
    </row>
    <row r="834" spans="1:16">
      <c r="A834" s="10"/>
      <c r="B834" s="9"/>
      <c r="C834" s="9"/>
      <c r="D834" s="9"/>
      <c r="E834" s="9"/>
      <c r="F834" s="11"/>
      <c r="G834" s="12"/>
      <c r="H834" s="12"/>
      <c r="I834" s="12"/>
      <c r="J834" s="12"/>
      <c r="K834" s="11"/>
      <c r="L834" s="13"/>
      <c r="M834" s="14"/>
      <c r="N834" s="14"/>
      <c r="O834" s="15"/>
      <c r="P834" s="16"/>
    </row>
    <row r="835" spans="1:16">
      <c r="A835" s="10"/>
      <c r="B835" s="9"/>
      <c r="C835" s="9"/>
      <c r="D835" s="9"/>
      <c r="E835" s="9"/>
      <c r="F835" s="11"/>
      <c r="G835" s="12"/>
      <c r="H835" s="12"/>
      <c r="I835" s="12"/>
      <c r="J835" s="12"/>
      <c r="K835" s="11"/>
      <c r="L835" s="13"/>
      <c r="M835" s="14"/>
      <c r="N835" s="14"/>
      <c r="O835" s="15"/>
      <c r="P835" s="16"/>
    </row>
    <row r="836" spans="1:16">
      <c r="A836" s="10"/>
      <c r="B836" s="9"/>
      <c r="C836" s="9"/>
      <c r="D836" s="9"/>
      <c r="E836" s="9"/>
      <c r="F836" s="11"/>
      <c r="G836" s="12"/>
      <c r="H836" s="12"/>
      <c r="I836" s="12"/>
      <c r="J836" s="12"/>
      <c r="K836" s="11"/>
      <c r="L836" s="13"/>
      <c r="M836" s="14"/>
      <c r="N836" s="14"/>
      <c r="O836" s="15"/>
      <c r="P836" s="16"/>
    </row>
    <row r="837" spans="1:16">
      <c r="A837" s="10"/>
      <c r="B837" s="9"/>
      <c r="C837" s="9"/>
      <c r="D837" s="9"/>
      <c r="E837" s="9"/>
      <c r="F837" s="11"/>
      <c r="G837" s="12"/>
      <c r="H837" s="12"/>
      <c r="I837" s="12"/>
      <c r="J837" s="12"/>
      <c r="K837" s="11"/>
      <c r="L837" s="13"/>
      <c r="M837" s="14"/>
      <c r="N837" s="14"/>
      <c r="O837" s="15"/>
      <c r="P837" s="16"/>
    </row>
    <row r="838" spans="1:16">
      <c r="A838" s="10"/>
      <c r="B838" s="9"/>
      <c r="C838" s="9"/>
      <c r="D838" s="9"/>
      <c r="E838" s="9"/>
      <c r="F838" s="11"/>
      <c r="G838" s="12"/>
      <c r="H838" s="12"/>
      <c r="I838" s="12"/>
      <c r="J838" s="12"/>
      <c r="K838" s="11"/>
      <c r="L838" s="13"/>
      <c r="M838" s="14"/>
      <c r="N838" s="14"/>
      <c r="O838" s="15"/>
      <c r="P838" s="16"/>
    </row>
    <row r="839" spans="1:16">
      <c r="A839" s="10"/>
      <c r="B839" s="9"/>
      <c r="C839" s="9"/>
      <c r="D839" s="9"/>
      <c r="E839" s="9"/>
      <c r="F839" s="11"/>
      <c r="G839" s="12"/>
      <c r="H839" s="12"/>
      <c r="I839" s="12"/>
      <c r="J839" s="12"/>
      <c r="K839" s="11"/>
      <c r="L839" s="13"/>
      <c r="M839" s="14"/>
      <c r="N839" s="14"/>
      <c r="O839" s="15"/>
      <c r="P839" s="16"/>
    </row>
    <row r="840" spans="1:16">
      <c r="A840" s="10"/>
      <c r="B840" s="9"/>
      <c r="C840" s="9"/>
      <c r="D840" s="9"/>
      <c r="E840" s="9"/>
      <c r="F840" s="11"/>
      <c r="G840" s="12"/>
      <c r="H840" s="12"/>
      <c r="I840" s="12"/>
      <c r="J840" s="12"/>
      <c r="K840" s="11"/>
      <c r="L840" s="13"/>
      <c r="M840" s="14"/>
      <c r="N840" s="14"/>
      <c r="O840" s="15"/>
      <c r="P840" s="16"/>
    </row>
    <row r="841" spans="1:16">
      <c r="A841" s="10"/>
      <c r="B841" s="9"/>
      <c r="C841" s="9"/>
      <c r="D841" s="9"/>
      <c r="E841" s="9"/>
      <c r="F841" s="11"/>
      <c r="G841" s="12"/>
      <c r="H841" s="12"/>
      <c r="I841" s="12"/>
      <c r="J841" s="12"/>
      <c r="K841" s="11"/>
      <c r="L841" s="13"/>
      <c r="M841" s="14"/>
      <c r="N841" s="14"/>
      <c r="O841" s="15"/>
      <c r="P841" s="16"/>
    </row>
    <row r="842" spans="1:16">
      <c r="A842" s="10"/>
      <c r="B842" s="9"/>
      <c r="C842" s="9"/>
      <c r="D842" s="9"/>
      <c r="E842" s="9"/>
      <c r="F842" s="11"/>
      <c r="G842" s="12"/>
      <c r="H842" s="12"/>
      <c r="I842" s="12"/>
      <c r="J842" s="12"/>
      <c r="K842" s="11"/>
      <c r="L842" s="13"/>
      <c r="M842" s="14"/>
      <c r="N842" s="14"/>
      <c r="O842" s="15"/>
      <c r="P842" s="16"/>
    </row>
    <row r="843" spans="1:16">
      <c r="A843" s="10"/>
      <c r="B843" s="9"/>
      <c r="C843" s="9"/>
      <c r="D843" s="9"/>
      <c r="E843" s="9"/>
      <c r="F843" s="11"/>
      <c r="G843" s="12"/>
      <c r="H843" s="12"/>
      <c r="I843" s="12"/>
      <c r="J843" s="12"/>
      <c r="K843" s="11"/>
      <c r="L843" s="13"/>
      <c r="M843" s="14"/>
      <c r="N843" s="14"/>
      <c r="O843" s="15"/>
      <c r="P843" s="16"/>
    </row>
    <row r="844" spans="1:16">
      <c r="A844" s="10"/>
      <c r="B844" s="9"/>
      <c r="C844" s="9"/>
      <c r="D844" s="9"/>
      <c r="E844" s="9"/>
      <c r="F844" s="11"/>
      <c r="G844" s="12"/>
      <c r="H844" s="12"/>
      <c r="I844" s="12"/>
      <c r="J844" s="12"/>
      <c r="K844" s="11"/>
      <c r="L844" s="13"/>
      <c r="M844" s="14"/>
      <c r="N844" s="14"/>
      <c r="O844" s="15"/>
      <c r="P844" s="16"/>
    </row>
    <row r="845" spans="1:16">
      <c r="A845" s="10"/>
      <c r="B845" s="9"/>
      <c r="C845" s="9"/>
      <c r="D845" s="9"/>
      <c r="E845" s="9"/>
      <c r="F845" s="11"/>
      <c r="G845" s="12"/>
      <c r="H845" s="12"/>
      <c r="I845" s="12"/>
      <c r="J845" s="12"/>
      <c r="K845" s="11"/>
      <c r="L845" s="13"/>
      <c r="M845" s="14"/>
      <c r="N845" s="14"/>
      <c r="O845" s="15"/>
      <c r="P845" s="16"/>
    </row>
    <row r="846" spans="1:16">
      <c r="A846" s="10"/>
      <c r="B846" s="9"/>
      <c r="C846" s="9"/>
      <c r="D846" s="9"/>
      <c r="E846" s="9"/>
      <c r="F846" s="11"/>
      <c r="G846" s="12"/>
      <c r="H846" s="12"/>
      <c r="I846" s="12"/>
      <c r="J846" s="12"/>
      <c r="K846" s="11"/>
      <c r="L846" s="13"/>
      <c r="M846" s="14"/>
      <c r="N846" s="14"/>
      <c r="O846" s="15"/>
      <c r="P846" s="16"/>
    </row>
    <row r="847" spans="1:16">
      <c r="A847" s="10"/>
      <c r="B847" s="9"/>
      <c r="C847" s="9"/>
      <c r="D847" s="9"/>
      <c r="E847" s="9"/>
      <c r="F847" s="11"/>
      <c r="G847" s="12"/>
      <c r="H847" s="12"/>
      <c r="I847" s="12"/>
      <c r="J847" s="12"/>
      <c r="K847" s="11"/>
      <c r="L847" s="13"/>
      <c r="M847" s="14"/>
      <c r="N847" s="14"/>
      <c r="O847" s="15"/>
      <c r="P847" s="16"/>
    </row>
    <row r="848" spans="1:16">
      <c r="A848" s="10"/>
      <c r="B848" s="9"/>
      <c r="C848" s="9"/>
      <c r="D848" s="9"/>
      <c r="E848" s="9"/>
      <c r="F848" s="11"/>
      <c r="G848" s="12"/>
      <c r="H848" s="12"/>
      <c r="I848" s="12"/>
      <c r="J848" s="12"/>
      <c r="K848" s="11"/>
      <c r="L848" s="13"/>
      <c r="M848" s="14"/>
      <c r="N848" s="14"/>
      <c r="O848" s="15"/>
      <c r="P848" s="16"/>
    </row>
    <row r="849" spans="1:16">
      <c r="A849" s="10"/>
      <c r="B849" s="9"/>
      <c r="C849" s="9"/>
      <c r="D849" s="9"/>
      <c r="E849" s="9"/>
      <c r="F849" s="11"/>
      <c r="G849" s="12"/>
      <c r="H849" s="12"/>
      <c r="I849" s="12"/>
      <c r="J849" s="12"/>
      <c r="K849" s="11"/>
      <c r="L849" s="13"/>
      <c r="M849" s="14"/>
      <c r="N849" s="14"/>
      <c r="O849" s="15"/>
      <c r="P849" s="16"/>
    </row>
    <row r="850" spans="1:16">
      <c r="A850" s="10"/>
      <c r="B850" s="9"/>
      <c r="C850" s="9"/>
      <c r="D850" s="9"/>
      <c r="E850" s="9"/>
      <c r="F850" s="11"/>
      <c r="G850" s="12"/>
      <c r="H850" s="12"/>
      <c r="I850" s="12"/>
      <c r="J850" s="12"/>
      <c r="K850" s="11"/>
      <c r="L850" s="13"/>
      <c r="M850" s="14"/>
      <c r="N850" s="14"/>
      <c r="O850" s="15"/>
      <c r="P850" s="16"/>
    </row>
    <row r="851" spans="1:16">
      <c r="A851" s="10"/>
      <c r="B851" s="9"/>
      <c r="C851" s="9"/>
      <c r="D851" s="9"/>
      <c r="E851" s="9"/>
      <c r="F851" s="11"/>
      <c r="G851" s="12"/>
      <c r="H851" s="12"/>
      <c r="I851" s="12"/>
      <c r="J851" s="12"/>
      <c r="K851" s="11"/>
      <c r="L851" s="13"/>
      <c r="M851" s="14"/>
      <c r="N851" s="14"/>
      <c r="O851" s="15"/>
      <c r="P851" s="16"/>
    </row>
    <row r="852" spans="1:16">
      <c r="A852" s="10"/>
      <c r="B852" s="9"/>
      <c r="C852" s="9"/>
      <c r="D852" s="9"/>
      <c r="E852" s="9"/>
      <c r="F852" s="11"/>
      <c r="G852" s="12"/>
      <c r="H852" s="12"/>
      <c r="I852" s="12"/>
      <c r="J852" s="12"/>
      <c r="K852" s="11"/>
      <c r="L852" s="13"/>
      <c r="M852" s="14"/>
      <c r="N852" s="14"/>
      <c r="O852" s="15"/>
      <c r="P852" s="16"/>
    </row>
    <row r="853" spans="1:16">
      <c r="A853" s="10"/>
      <c r="B853" s="9"/>
      <c r="C853" s="9"/>
      <c r="D853" s="9"/>
      <c r="E853" s="9"/>
      <c r="F853" s="11"/>
      <c r="G853" s="12"/>
      <c r="H853" s="12"/>
      <c r="I853" s="12"/>
      <c r="J853" s="12"/>
      <c r="K853" s="11"/>
      <c r="L853" s="13"/>
      <c r="M853" s="14"/>
      <c r="N853" s="14"/>
      <c r="O853" s="15"/>
      <c r="P853" s="16"/>
    </row>
    <row r="854" spans="1:16">
      <c r="A854" s="10"/>
      <c r="B854" s="9"/>
      <c r="C854" s="9"/>
      <c r="D854" s="9"/>
      <c r="E854" s="9"/>
      <c r="F854" s="11"/>
      <c r="G854" s="12"/>
      <c r="H854" s="12"/>
      <c r="I854" s="12"/>
      <c r="J854" s="12"/>
      <c r="K854" s="11"/>
      <c r="L854" s="13"/>
      <c r="M854" s="14"/>
      <c r="N854" s="14"/>
      <c r="O854" s="15"/>
      <c r="P854" s="16"/>
    </row>
    <row r="855" spans="1:16">
      <c r="A855" s="10"/>
      <c r="B855" s="9"/>
      <c r="C855" s="9"/>
      <c r="D855" s="9"/>
      <c r="E855" s="9"/>
      <c r="F855" s="11"/>
      <c r="G855" s="12"/>
      <c r="H855" s="12"/>
      <c r="I855" s="12"/>
      <c r="J855" s="12"/>
      <c r="K855" s="11"/>
      <c r="L855" s="13"/>
      <c r="M855" s="14"/>
      <c r="N855" s="14"/>
      <c r="O855" s="15"/>
      <c r="P855" s="16"/>
    </row>
    <row r="856" spans="1:16">
      <c r="A856" s="10"/>
      <c r="B856" s="9"/>
      <c r="C856" s="9"/>
      <c r="D856" s="9"/>
      <c r="E856" s="9"/>
      <c r="F856" s="11"/>
      <c r="G856" s="12"/>
      <c r="H856" s="12"/>
      <c r="I856" s="12"/>
      <c r="J856" s="12"/>
      <c r="K856" s="11"/>
      <c r="L856" s="13"/>
      <c r="M856" s="14"/>
      <c r="N856" s="14"/>
      <c r="O856" s="15"/>
      <c r="P856" s="16"/>
    </row>
    <row r="857" spans="1:16">
      <c r="A857" s="10"/>
      <c r="B857" s="9"/>
      <c r="C857" s="9"/>
      <c r="D857" s="9"/>
      <c r="E857" s="9"/>
      <c r="F857" s="11"/>
      <c r="G857" s="12"/>
      <c r="H857" s="12"/>
      <c r="I857" s="12"/>
      <c r="J857" s="12"/>
      <c r="K857" s="11"/>
      <c r="L857" s="13"/>
      <c r="M857" s="14"/>
      <c r="N857" s="14"/>
      <c r="O857" s="15"/>
      <c r="P857" s="16"/>
    </row>
    <row r="858" spans="1:16">
      <c r="A858" s="10"/>
      <c r="B858" s="9"/>
      <c r="C858" s="9"/>
      <c r="D858" s="9"/>
      <c r="E858" s="9"/>
      <c r="F858" s="11"/>
      <c r="G858" s="12"/>
      <c r="H858" s="12"/>
      <c r="I858" s="12"/>
      <c r="J858" s="12"/>
      <c r="K858" s="11"/>
      <c r="L858" s="13"/>
      <c r="M858" s="14"/>
      <c r="N858" s="14"/>
      <c r="O858" s="15"/>
      <c r="P858" s="16"/>
    </row>
    <row r="859" spans="1:16">
      <c r="A859" s="10"/>
      <c r="B859" s="9"/>
      <c r="C859" s="9"/>
      <c r="D859" s="9"/>
      <c r="E859" s="9"/>
      <c r="F859" s="11"/>
      <c r="G859" s="12"/>
      <c r="H859" s="12"/>
      <c r="I859" s="12"/>
      <c r="J859" s="12"/>
      <c r="K859" s="11"/>
      <c r="L859" s="13"/>
      <c r="M859" s="14"/>
      <c r="N859" s="14"/>
      <c r="O859" s="15"/>
      <c r="P859" s="16"/>
    </row>
    <row r="860" spans="1:16">
      <c r="A860" s="10"/>
      <c r="B860" s="9"/>
      <c r="C860" s="9"/>
      <c r="D860" s="9"/>
      <c r="E860" s="9"/>
      <c r="F860" s="11"/>
      <c r="G860" s="12"/>
      <c r="H860" s="12"/>
      <c r="I860" s="12"/>
      <c r="J860" s="12"/>
      <c r="K860" s="11"/>
      <c r="L860" s="13"/>
      <c r="M860" s="14"/>
      <c r="N860" s="14"/>
      <c r="O860" s="15"/>
      <c r="P860" s="16"/>
    </row>
    <row r="861" spans="1:16">
      <c r="A861" s="10"/>
      <c r="B861" s="9"/>
      <c r="C861" s="9"/>
      <c r="D861" s="9"/>
      <c r="E861" s="9"/>
      <c r="F861" s="11"/>
      <c r="G861" s="12"/>
      <c r="H861" s="12"/>
      <c r="I861" s="12"/>
      <c r="J861" s="12"/>
      <c r="K861" s="11"/>
      <c r="L861" s="13"/>
      <c r="M861" s="14"/>
      <c r="N861" s="14"/>
      <c r="O861" s="15"/>
      <c r="P861" s="16"/>
    </row>
    <row r="862" spans="1:16">
      <c r="A862" s="10"/>
      <c r="B862" s="9"/>
      <c r="C862" s="9"/>
      <c r="D862" s="9"/>
      <c r="E862" s="9"/>
      <c r="F862" s="11"/>
      <c r="G862" s="12"/>
      <c r="H862" s="12"/>
      <c r="I862" s="12"/>
      <c r="J862" s="12"/>
      <c r="K862" s="11"/>
      <c r="L862" s="13"/>
      <c r="M862" s="14"/>
      <c r="N862" s="14"/>
      <c r="O862" s="15"/>
      <c r="P862" s="16"/>
    </row>
    <row r="863" spans="1:16">
      <c r="A863" s="10"/>
      <c r="B863" s="9"/>
      <c r="C863" s="9"/>
      <c r="D863" s="9"/>
      <c r="E863" s="9"/>
      <c r="F863" s="11"/>
      <c r="G863" s="12"/>
      <c r="H863" s="12"/>
      <c r="I863" s="12"/>
      <c r="J863" s="12"/>
      <c r="K863" s="11"/>
      <c r="L863" s="13"/>
      <c r="M863" s="14"/>
      <c r="N863" s="14"/>
      <c r="O863" s="15"/>
      <c r="P863" s="16"/>
    </row>
    <row r="864" spans="1:16">
      <c r="A864" s="10"/>
      <c r="B864" s="9"/>
      <c r="C864" s="9"/>
      <c r="D864" s="9"/>
      <c r="E864" s="9"/>
      <c r="F864" s="11"/>
      <c r="G864" s="12"/>
      <c r="H864" s="12"/>
      <c r="I864" s="12"/>
      <c r="J864" s="12"/>
      <c r="K864" s="11"/>
      <c r="L864" s="13"/>
      <c r="M864" s="14"/>
      <c r="N864" s="14"/>
      <c r="O864" s="15"/>
      <c r="P864" s="16"/>
    </row>
    <row r="865" spans="1:16">
      <c r="A865" s="10"/>
      <c r="B865" s="9"/>
      <c r="C865" s="9"/>
      <c r="D865" s="9"/>
      <c r="E865" s="9"/>
      <c r="F865" s="11"/>
      <c r="G865" s="12"/>
      <c r="H865" s="12"/>
      <c r="I865" s="12"/>
      <c r="J865" s="12"/>
      <c r="K865" s="11"/>
      <c r="L865" s="13"/>
      <c r="M865" s="14"/>
      <c r="N865" s="14"/>
      <c r="O865" s="15"/>
      <c r="P865" s="16"/>
    </row>
    <row r="866" spans="1:16">
      <c r="A866" s="10"/>
      <c r="B866" s="9"/>
      <c r="C866" s="9"/>
      <c r="D866" s="9"/>
      <c r="E866" s="9"/>
      <c r="F866" s="11"/>
      <c r="G866" s="12"/>
      <c r="H866" s="12"/>
      <c r="I866" s="12"/>
      <c r="J866" s="12"/>
      <c r="K866" s="11"/>
      <c r="L866" s="13"/>
      <c r="M866" s="14"/>
      <c r="N866" s="14"/>
      <c r="O866" s="15"/>
      <c r="P866" s="16"/>
    </row>
    <row r="867" spans="1:16">
      <c r="A867" s="10"/>
      <c r="B867" s="9"/>
      <c r="C867" s="9"/>
      <c r="D867" s="9"/>
      <c r="E867" s="9"/>
      <c r="F867" s="11"/>
      <c r="G867" s="12"/>
      <c r="H867" s="12"/>
      <c r="I867" s="12"/>
      <c r="J867" s="12"/>
      <c r="K867" s="11"/>
      <c r="L867" s="13"/>
      <c r="M867" s="14"/>
      <c r="N867" s="14"/>
      <c r="O867" s="15"/>
      <c r="P867" s="16"/>
    </row>
    <row r="868" spans="1:16">
      <c r="A868" s="10"/>
      <c r="B868" s="9"/>
      <c r="C868" s="9"/>
      <c r="D868" s="9"/>
      <c r="E868" s="9"/>
      <c r="F868" s="11"/>
      <c r="G868" s="12"/>
      <c r="H868" s="12"/>
      <c r="I868" s="12"/>
      <c r="J868" s="12"/>
      <c r="K868" s="11"/>
      <c r="L868" s="13"/>
      <c r="M868" s="14"/>
      <c r="N868" s="14"/>
      <c r="O868" s="15"/>
      <c r="P868" s="16"/>
    </row>
    <row r="869" spans="1:16">
      <c r="A869" s="10"/>
      <c r="B869" s="9"/>
      <c r="C869" s="9"/>
      <c r="D869" s="9"/>
      <c r="E869" s="9"/>
      <c r="F869" s="11"/>
      <c r="G869" s="12"/>
      <c r="H869" s="12"/>
      <c r="I869" s="12"/>
      <c r="J869" s="12"/>
      <c r="K869" s="11"/>
      <c r="L869" s="13"/>
      <c r="M869" s="14"/>
      <c r="N869" s="14"/>
      <c r="O869" s="15"/>
      <c r="P869" s="16"/>
    </row>
    <row r="870" spans="1:16">
      <c r="A870" s="10"/>
      <c r="B870" s="9"/>
      <c r="C870" s="9"/>
      <c r="D870" s="9"/>
      <c r="E870" s="9"/>
      <c r="F870" s="11"/>
      <c r="G870" s="12"/>
      <c r="H870" s="12"/>
      <c r="I870" s="12"/>
      <c r="J870" s="12"/>
      <c r="K870" s="11"/>
      <c r="L870" s="13"/>
      <c r="M870" s="14"/>
      <c r="N870" s="14"/>
      <c r="O870" s="15"/>
      <c r="P870" s="16"/>
    </row>
    <row r="871" spans="1:16">
      <c r="A871" s="10"/>
      <c r="B871" s="9"/>
      <c r="C871" s="9"/>
      <c r="D871" s="9"/>
      <c r="E871" s="9"/>
      <c r="F871" s="11"/>
      <c r="G871" s="12"/>
      <c r="H871" s="12"/>
      <c r="I871" s="12"/>
      <c r="J871" s="12"/>
      <c r="K871" s="11"/>
      <c r="L871" s="13"/>
      <c r="M871" s="14"/>
      <c r="N871" s="14"/>
      <c r="O871" s="15"/>
      <c r="P871" s="16"/>
    </row>
    <row r="872" spans="1:16">
      <c r="A872" s="10"/>
      <c r="B872" s="9"/>
      <c r="C872" s="9"/>
      <c r="D872" s="9"/>
      <c r="E872" s="9"/>
      <c r="F872" s="11"/>
      <c r="G872" s="12"/>
      <c r="H872" s="12"/>
      <c r="I872" s="12"/>
      <c r="J872" s="12"/>
      <c r="K872" s="11"/>
      <c r="L872" s="13"/>
      <c r="M872" s="14"/>
      <c r="N872" s="14"/>
      <c r="O872" s="15"/>
      <c r="P872" s="16"/>
    </row>
    <row r="873" spans="1:16">
      <c r="A873" s="10"/>
      <c r="B873" s="9"/>
      <c r="C873" s="9"/>
      <c r="D873" s="9"/>
      <c r="E873" s="9"/>
      <c r="F873" s="11"/>
      <c r="G873" s="12"/>
      <c r="H873" s="12"/>
      <c r="I873" s="12"/>
      <c r="J873" s="12"/>
      <c r="K873" s="11"/>
      <c r="L873" s="13"/>
      <c r="M873" s="14"/>
      <c r="N873" s="14"/>
      <c r="O873" s="15"/>
      <c r="P873" s="16"/>
    </row>
    <row r="874" spans="1:16">
      <c r="A874" s="10"/>
      <c r="B874" s="9"/>
      <c r="C874" s="9"/>
      <c r="D874" s="9"/>
      <c r="E874" s="9"/>
      <c r="F874" s="11"/>
      <c r="G874" s="12"/>
      <c r="H874" s="12"/>
      <c r="I874" s="12"/>
      <c r="J874" s="12"/>
      <c r="K874" s="11"/>
      <c r="L874" s="13"/>
      <c r="M874" s="14"/>
      <c r="N874" s="14"/>
      <c r="O874" s="15"/>
      <c r="P874" s="16"/>
    </row>
    <row r="875" spans="1:16">
      <c r="A875" s="10"/>
      <c r="B875" s="9"/>
      <c r="C875" s="9"/>
      <c r="D875" s="9"/>
      <c r="E875" s="9"/>
      <c r="F875" s="11"/>
      <c r="G875" s="12"/>
      <c r="H875" s="12"/>
      <c r="I875" s="12"/>
      <c r="J875" s="12"/>
      <c r="K875" s="11"/>
      <c r="L875" s="13"/>
      <c r="M875" s="14"/>
      <c r="N875" s="14"/>
      <c r="O875" s="15"/>
      <c r="P875" s="16"/>
    </row>
    <row r="876" spans="1:16">
      <c r="A876" s="10"/>
      <c r="B876" s="9"/>
      <c r="C876" s="9"/>
      <c r="D876" s="9"/>
      <c r="E876" s="9"/>
      <c r="F876" s="11"/>
      <c r="G876" s="12"/>
      <c r="H876" s="12"/>
      <c r="I876" s="12"/>
      <c r="J876" s="12"/>
      <c r="K876" s="11"/>
      <c r="L876" s="13"/>
      <c r="M876" s="14"/>
      <c r="N876" s="14"/>
      <c r="O876" s="15"/>
      <c r="P876" s="16"/>
    </row>
    <row r="877" spans="1:16">
      <c r="A877" s="10"/>
      <c r="B877" s="9"/>
      <c r="C877" s="9"/>
      <c r="D877" s="9"/>
      <c r="E877" s="9"/>
      <c r="F877" s="11"/>
      <c r="G877" s="12"/>
      <c r="H877" s="12"/>
      <c r="I877" s="12"/>
      <c r="J877" s="12"/>
      <c r="K877" s="11"/>
      <c r="L877" s="13"/>
      <c r="M877" s="14"/>
      <c r="N877" s="14"/>
      <c r="O877" s="15"/>
      <c r="P877" s="16"/>
    </row>
    <row r="878" spans="1:16">
      <c r="A878" s="10"/>
      <c r="B878" s="9"/>
      <c r="C878" s="9"/>
      <c r="D878" s="9"/>
      <c r="E878" s="9"/>
      <c r="F878" s="11"/>
      <c r="G878" s="12"/>
      <c r="H878" s="12"/>
      <c r="I878" s="12"/>
      <c r="J878" s="12"/>
      <c r="K878" s="11"/>
      <c r="L878" s="13"/>
      <c r="M878" s="14"/>
      <c r="N878" s="14"/>
      <c r="O878" s="15"/>
      <c r="P878" s="16"/>
    </row>
    <row r="879" spans="1:16">
      <c r="A879" s="10"/>
      <c r="B879" s="9"/>
      <c r="C879" s="9"/>
      <c r="D879" s="9"/>
      <c r="E879" s="9"/>
      <c r="F879" s="11"/>
      <c r="G879" s="12"/>
      <c r="H879" s="12"/>
      <c r="I879" s="12"/>
      <c r="J879" s="12"/>
      <c r="K879" s="11"/>
      <c r="L879" s="13"/>
      <c r="M879" s="14"/>
      <c r="N879" s="14"/>
      <c r="O879" s="15"/>
      <c r="P879" s="16"/>
    </row>
    <row r="880" spans="1:16">
      <c r="A880" s="10"/>
      <c r="B880" s="9"/>
      <c r="C880" s="9"/>
      <c r="D880" s="9"/>
      <c r="E880" s="9"/>
      <c r="F880" s="11"/>
      <c r="G880" s="12"/>
      <c r="H880" s="12"/>
      <c r="I880" s="12"/>
      <c r="J880" s="12"/>
      <c r="K880" s="11"/>
      <c r="L880" s="13"/>
      <c r="M880" s="14"/>
      <c r="N880" s="14"/>
      <c r="O880" s="15"/>
      <c r="P880" s="16"/>
    </row>
    <row r="881" spans="1:16">
      <c r="A881" s="10"/>
      <c r="B881" s="9"/>
      <c r="C881" s="9"/>
      <c r="D881" s="9"/>
      <c r="E881" s="9"/>
      <c r="F881" s="11"/>
      <c r="G881" s="12"/>
      <c r="H881" s="12"/>
      <c r="I881" s="12"/>
      <c r="J881" s="12"/>
      <c r="K881" s="11"/>
      <c r="L881" s="13"/>
      <c r="M881" s="14"/>
      <c r="N881" s="14"/>
      <c r="O881" s="15"/>
      <c r="P881" s="16"/>
    </row>
    <row r="882" spans="1:16">
      <c r="A882" s="10"/>
      <c r="B882" s="9"/>
      <c r="C882" s="9"/>
      <c r="D882" s="9"/>
      <c r="E882" s="9"/>
      <c r="F882" s="11"/>
      <c r="G882" s="12"/>
      <c r="H882" s="12"/>
      <c r="I882" s="12"/>
      <c r="J882" s="12"/>
      <c r="K882" s="11"/>
      <c r="L882" s="13"/>
      <c r="M882" s="14"/>
      <c r="N882" s="14"/>
      <c r="O882" s="15"/>
      <c r="P882" s="16"/>
    </row>
    <row r="883" spans="1:16">
      <c r="A883" s="10"/>
      <c r="B883" s="9"/>
      <c r="C883" s="9"/>
      <c r="D883" s="9"/>
      <c r="E883" s="9"/>
      <c r="F883" s="11"/>
      <c r="G883" s="12"/>
      <c r="H883" s="12"/>
      <c r="I883" s="12"/>
      <c r="J883" s="12"/>
      <c r="K883" s="11"/>
      <c r="L883" s="13"/>
      <c r="M883" s="14"/>
      <c r="N883" s="14"/>
      <c r="O883" s="15"/>
      <c r="P883" s="16"/>
    </row>
    <row r="884" spans="1:16">
      <c r="A884" s="10"/>
      <c r="B884" s="9"/>
      <c r="C884" s="9"/>
      <c r="D884" s="9"/>
      <c r="E884" s="9"/>
      <c r="F884" s="11"/>
      <c r="G884" s="12"/>
      <c r="H884" s="12"/>
      <c r="I884" s="12"/>
      <c r="J884" s="12"/>
      <c r="K884" s="11"/>
      <c r="L884" s="13"/>
      <c r="M884" s="14"/>
      <c r="N884" s="14"/>
      <c r="O884" s="15"/>
      <c r="P884" s="16"/>
    </row>
    <row r="885" spans="1:16">
      <c r="A885" s="10"/>
      <c r="B885" s="9"/>
      <c r="C885" s="9"/>
      <c r="D885" s="9"/>
      <c r="E885" s="9"/>
      <c r="F885" s="11"/>
      <c r="G885" s="12"/>
      <c r="H885" s="12"/>
      <c r="I885" s="12"/>
      <c r="J885" s="12"/>
      <c r="K885" s="11"/>
      <c r="L885" s="13"/>
      <c r="M885" s="14"/>
      <c r="N885" s="14"/>
      <c r="O885" s="15"/>
      <c r="P885" s="16"/>
    </row>
    <row r="886" spans="1:16">
      <c r="A886" s="10"/>
      <c r="B886" s="9"/>
      <c r="C886" s="9"/>
      <c r="D886" s="9"/>
      <c r="E886" s="9"/>
      <c r="F886" s="11"/>
      <c r="G886" s="12"/>
      <c r="H886" s="12"/>
      <c r="I886" s="12"/>
      <c r="J886" s="12"/>
      <c r="K886" s="11"/>
      <c r="L886" s="13"/>
      <c r="M886" s="14"/>
      <c r="N886" s="14"/>
      <c r="O886" s="15"/>
      <c r="P886" s="16"/>
    </row>
    <row r="887" spans="1:16">
      <c r="A887" s="10"/>
      <c r="B887" s="9"/>
      <c r="C887" s="9"/>
      <c r="D887" s="9"/>
      <c r="E887" s="9"/>
      <c r="F887" s="11"/>
      <c r="G887" s="12"/>
      <c r="H887" s="12"/>
      <c r="I887" s="12"/>
      <c r="J887" s="12"/>
      <c r="K887" s="11"/>
      <c r="L887" s="13"/>
      <c r="M887" s="14"/>
      <c r="N887" s="14"/>
      <c r="O887" s="15"/>
      <c r="P887" s="16"/>
    </row>
    <row r="888" spans="1:16">
      <c r="A888" s="10"/>
      <c r="B888" s="9"/>
      <c r="C888" s="9"/>
      <c r="D888" s="9"/>
      <c r="E888" s="9"/>
      <c r="F888" s="11"/>
      <c r="G888" s="12"/>
      <c r="H888" s="12"/>
      <c r="I888" s="12"/>
      <c r="J888" s="12"/>
      <c r="K888" s="11"/>
      <c r="L888" s="13"/>
      <c r="M888" s="14"/>
      <c r="N888" s="14"/>
      <c r="O888" s="15"/>
      <c r="P888" s="16"/>
    </row>
    <row r="889" spans="1:16">
      <c r="A889" s="10"/>
      <c r="B889" s="9"/>
      <c r="C889" s="9"/>
      <c r="D889" s="9"/>
      <c r="E889" s="9"/>
      <c r="F889" s="11"/>
      <c r="G889" s="12"/>
      <c r="H889" s="12"/>
      <c r="I889" s="12"/>
      <c r="J889" s="12"/>
      <c r="K889" s="11"/>
      <c r="L889" s="13"/>
      <c r="M889" s="14"/>
      <c r="N889" s="14"/>
      <c r="O889" s="15"/>
      <c r="P889" s="16"/>
    </row>
    <row r="890" spans="1:16">
      <c r="A890" s="10"/>
      <c r="B890" s="9"/>
      <c r="C890" s="9"/>
      <c r="D890" s="9"/>
      <c r="E890" s="9"/>
      <c r="F890" s="11"/>
      <c r="G890" s="12"/>
      <c r="H890" s="12"/>
      <c r="I890" s="12"/>
      <c r="J890" s="12"/>
      <c r="K890" s="11"/>
      <c r="L890" s="13"/>
      <c r="M890" s="14"/>
      <c r="N890" s="14"/>
      <c r="O890" s="15"/>
      <c r="P890" s="16"/>
    </row>
    <row r="891" spans="1:16">
      <c r="A891" s="10"/>
      <c r="B891" s="9"/>
      <c r="C891" s="9"/>
      <c r="D891" s="9"/>
      <c r="E891" s="9"/>
      <c r="F891" s="11"/>
      <c r="G891" s="12"/>
      <c r="H891" s="12"/>
      <c r="I891" s="12"/>
      <c r="J891" s="12"/>
      <c r="K891" s="11"/>
      <c r="L891" s="13"/>
      <c r="M891" s="14"/>
      <c r="N891" s="14"/>
      <c r="O891" s="15"/>
      <c r="P891" s="16"/>
    </row>
    <row r="892" spans="1:16">
      <c r="A892" s="10"/>
      <c r="B892" s="9"/>
      <c r="C892" s="9"/>
      <c r="D892" s="9"/>
      <c r="E892" s="9"/>
      <c r="F892" s="11"/>
      <c r="G892" s="12"/>
      <c r="H892" s="12"/>
      <c r="I892" s="12"/>
      <c r="J892" s="12"/>
      <c r="K892" s="11"/>
      <c r="L892" s="13"/>
      <c r="M892" s="14"/>
      <c r="N892" s="14"/>
      <c r="O892" s="15"/>
      <c r="P892" s="16"/>
    </row>
    <row r="893" spans="1:16">
      <c r="A893" s="10"/>
      <c r="B893" s="9"/>
      <c r="C893" s="9"/>
      <c r="D893" s="9"/>
      <c r="E893" s="9"/>
      <c r="F893" s="11"/>
      <c r="G893" s="12"/>
      <c r="H893" s="12"/>
      <c r="I893" s="12"/>
      <c r="J893" s="12"/>
      <c r="K893" s="11"/>
      <c r="L893" s="13"/>
      <c r="M893" s="14"/>
      <c r="N893" s="14"/>
      <c r="O893" s="15"/>
      <c r="P893" s="16"/>
    </row>
    <row r="894" spans="1:16">
      <c r="A894" s="10"/>
      <c r="B894" s="9"/>
      <c r="C894" s="9"/>
      <c r="D894" s="9"/>
      <c r="E894" s="9"/>
      <c r="F894" s="11"/>
      <c r="G894" s="12"/>
      <c r="H894" s="12"/>
      <c r="I894" s="12"/>
      <c r="J894" s="12"/>
      <c r="K894" s="11"/>
      <c r="L894" s="13"/>
      <c r="M894" s="14"/>
      <c r="N894" s="14"/>
      <c r="O894" s="15"/>
      <c r="P894" s="16"/>
    </row>
    <row r="895" spans="1:16">
      <c r="A895" s="10"/>
      <c r="B895" s="9"/>
      <c r="C895" s="9"/>
      <c r="D895" s="9"/>
      <c r="E895" s="9"/>
      <c r="F895" s="11"/>
      <c r="G895" s="12"/>
      <c r="H895" s="12"/>
      <c r="I895" s="12"/>
      <c r="J895" s="12"/>
      <c r="K895" s="11"/>
      <c r="L895" s="13"/>
      <c r="M895" s="14"/>
      <c r="N895" s="14"/>
      <c r="O895" s="15"/>
      <c r="P895" s="16"/>
    </row>
    <row r="896" spans="1:16">
      <c r="A896" s="10"/>
      <c r="B896" s="9"/>
      <c r="C896" s="9"/>
      <c r="D896" s="9"/>
      <c r="E896" s="9"/>
      <c r="F896" s="11"/>
      <c r="G896" s="12"/>
      <c r="H896" s="12"/>
      <c r="I896" s="12"/>
      <c r="J896" s="12"/>
      <c r="K896" s="11"/>
      <c r="L896" s="13"/>
      <c r="M896" s="14"/>
      <c r="N896" s="14"/>
      <c r="O896" s="15"/>
      <c r="P896" s="16"/>
    </row>
    <row r="897" spans="1:16">
      <c r="A897" s="10"/>
      <c r="B897" s="9"/>
      <c r="C897" s="9"/>
      <c r="D897" s="9"/>
      <c r="E897" s="9"/>
      <c r="F897" s="11"/>
      <c r="G897" s="12"/>
      <c r="H897" s="12"/>
      <c r="I897" s="12"/>
      <c r="J897" s="12"/>
      <c r="K897" s="11"/>
      <c r="L897" s="13"/>
      <c r="M897" s="14"/>
      <c r="N897" s="14"/>
      <c r="O897" s="15"/>
      <c r="P897" s="16"/>
    </row>
    <row r="898" spans="1:16">
      <c r="A898" s="10"/>
      <c r="B898" s="9"/>
      <c r="C898" s="9"/>
      <c r="D898" s="9"/>
      <c r="E898" s="9"/>
      <c r="F898" s="11"/>
      <c r="G898" s="12"/>
      <c r="H898" s="12"/>
      <c r="I898" s="12"/>
      <c r="J898" s="12"/>
      <c r="K898" s="11"/>
      <c r="L898" s="13"/>
      <c r="M898" s="14"/>
      <c r="N898" s="14"/>
      <c r="O898" s="15"/>
      <c r="P898" s="16"/>
    </row>
    <row r="899" spans="1:16">
      <c r="A899" s="10"/>
      <c r="B899" s="9"/>
      <c r="C899" s="9"/>
      <c r="D899" s="9"/>
      <c r="E899" s="9"/>
      <c r="F899" s="11"/>
      <c r="G899" s="12"/>
      <c r="H899" s="12"/>
      <c r="I899" s="12"/>
      <c r="J899" s="12"/>
      <c r="K899" s="11"/>
      <c r="L899" s="13"/>
      <c r="M899" s="14"/>
      <c r="N899" s="14"/>
      <c r="O899" s="15"/>
      <c r="P899" s="16"/>
    </row>
    <row r="900" spans="1:16">
      <c r="A900" s="10"/>
      <c r="B900" s="9"/>
      <c r="C900" s="9"/>
      <c r="D900" s="9"/>
      <c r="E900" s="9"/>
      <c r="F900" s="11"/>
      <c r="G900" s="12"/>
      <c r="H900" s="12"/>
      <c r="I900" s="12"/>
      <c r="J900" s="12"/>
      <c r="K900" s="11"/>
      <c r="L900" s="13"/>
      <c r="M900" s="14"/>
      <c r="N900" s="14"/>
      <c r="O900" s="15"/>
      <c r="P900" s="16"/>
    </row>
    <row r="901" spans="1:16">
      <c r="A901" s="10"/>
      <c r="B901" s="9"/>
      <c r="C901" s="9"/>
      <c r="D901" s="9"/>
      <c r="E901" s="9"/>
      <c r="F901" s="11"/>
      <c r="G901" s="12"/>
      <c r="H901" s="12"/>
      <c r="I901" s="12"/>
      <c r="J901" s="12"/>
      <c r="K901" s="11"/>
      <c r="L901" s="13"/>
      <c r="M901" s="14"/>
      <c r="N901" s="14"/>
      <c r="O901" s="15"/>
      <c r="P901" s="16"/>
    </row>
    <row r="902" spans="1:16">
      <c r="A902" s="10"/>
      <c r="B902" s="9"/>
      <c r="C902" s="9"/>
      <c r="D902" s="9"/>
      <c r="E902" s="9"/>
      <c r="F902" s="11"/>
      <c r="G902" s="12"/>
      <c r="H902" s="12"/>
      <c r="I902" s="12"/>
      <c r="J902" s="12"/>
      <c r="K902" s="11"/>
      <c r="L902" s="13"/>
      <c r="M902" s="14"/>
      <c r="N902" s="14"/>
      <c r="O902" s="15"/>
      <c r="P902" s="16"/>
    </row>
    <row r="903" spans="1:16">
      <c r="A903" s="10"/>
      <c r="B903" s="9"/>
      <c r="C903" s="9"/>
      <c r="D903" s="9"/>
      <c r="E903" s="9"/>
      <c r="F903" s="11"/>
      <c r="G903" s="12"/>
      <c r="H903" s="12"/>
      <c r="I903" s="12"/>
      <c r="J903" s="12"/>
      <c r="K903" s="11"/>
      <c r="L903" s="13"/>
      <c r="M903" s="14"/>
      <c r="N903" s="14"/>
      <c r="O903" s="15"/>
      <c r="P903" s="16"/>
    </row>
    <row r="904" spans="1:16">
      <c r="A904" s="10"/>
      <c r="B904" s="9"/>
      <c r="C904" s="9"/>
      <c r="D904" s="9"/>
      <c r="E904" s="9"/>
      <c r="F904" s="11"/>
      <c r="G904" s="12"/>
      <c r="H904" s="12"/>
      <c r="I904" s="12"/>
      <c r="J904" s="12"/>
      <c r="K904" s="11"/>
      <c r="L904" s="13"/>
      <c r="M904" s="14"/>
      <c r="N904" s="14"/>
      <c r="O904" s="15"/>
      <c r="P904" s="16"/>
    </row>
    <row r="905" spans="1:16">
      <c r="A905" s="10"/>
      <c r="B905" s="9"/>
      <c r="C905" s="9"/>
      <c r="D905" s="9"/>
      <c r="E905" s="9"/>
      <c r="F905" s="11"/>
      <c r="G905" s="12"/>
      <c r="H905" s="12"/>
      <c r="I905" s="12"/>
      <c r="J905" s="12"/>
      <c r="K905" s="11"/>
      <c r="L905" s="13"/>
      <c r="M905" s="14"/>
      <c r="N905" s="14"/>
      <c r="O905" s="15"/>
      <c r="P905" s="16"/>
    </row>
    <row r="906" spans="1:16">
      <c r="A906" s="10"/>
      <c r="B906" s="9"/>
      <c r="C906" s="9"/>
      <c r="D906" s="9"/>
      <c r="E906" s="9"/>
      <c r="F906" s="11"/>
      <c r="G906" s="12"/>
      <c r="H906" s="12"/>
      <c r="I906" s="12"/>
      <c r="J906" s="12"/>
      <c r="K906" s="11"/>
      <c r="L906" s="13"/>
      <c r="M906" s="14"/>
      <c r="N906" s="14"/>
      <c r="O906" s="15"/>
      <c r="P906" s="16"/>
    </row>
    <row r="907" spans="1:16">
      <c r="A907" s="10"/>
      <c r="B907" s="9"/>
      <c r="C907" s="9"/>
      <c r="D907" s="9"/>
      <c r="E907" s="9"/>
      <c r="F907" s="11"/>
      <c r="G907" s="12"/>
      <c r="H907" s="12"/>
      <c r="I907" s="12"/>
      <c r="J907" s="12"/>
      <c r="K907" s="11"/>
      <c r="L907" s="13"/>
      <c r="M907" s="14"/>
      <c r="N907" s="14"/>
      <c r="O907" s="15"/>
      <c r="P907" s="16"/>
    </row>
    <row r="908" spans="1:16">
      <c r="A908" s="10"/>
      <c r="B908" s="9"/>
      <c r="C908" s="9"/>
      <c r="D908" s="9"/>
      <c r="E908" s="9"/>
      <c r="F908" s="11"/>
      <c r="G908" s="12"/>
      <c r="H908" s="12"/>
      <c r="I908" s="12"/>
      <c r="J908" s="12"/>
      <c r="K908" s="11"/>
      <c r="L908" s="13"/>
      <c r="M908" s="14"/>
      <c r="N908" s="14"/>
      <c r="O908" s="15"/>
      <c r="P908" s="16"/>
    </row>
    <row r="909" spans="1:16">
      <c r="A909" s="10"/>
      <c r="B909" s="9"/>
      <c r="C909" s="9"/>
      <c r="D909" s="9"/>
      <c r="E909" s="9"/>
      <c r="F909" s="11"/>
      <c r="G909" s="12"/>
      <c r="H909" s="12"/>
      <c r="I909" s="12"/>
      <c r="J909" s="12"/>
      <c r="K909" s="11"/>
      <c r="L909" s="13"/>
      <c r="M909" s="14"/>
      <c r="N909" s="14"/>
      <c r="O909" s="15"/>
      <c r="P909" s="16"/>
    </row>
    <row r="910" spans="1:16">
      <c r="A910" s="10"/>
      <c r="B910" s="9"/>
      <c r="C910" s="9"/>
      <c r="D910" s="9"/>
      <c r="E910" s="9"/>
      <c r="F910" s="11"/>
      <c r="G910" s="12"/>
      <c r="H910" s="12"/>
      <c r="I910" s="12"/>
      <c r="J910" s="12"/>
      <c r="K910" s="11"/>
      <c r="L910" s="13"/>
      <c r="M910" s="14"/>
      <c r="N910" s="14"/>
      <c r="O910" s="15"/>
      <c r="P910" s="16"/>
    </row>
    <row r="911" spans="1:16">
      <c r="A911" s="10"/>
      <c r="B911" s="9"/>
      <c r="C911" s="9"/>
      <c r="D911" s="9"/>
      <c r="E911" s="9"/>
      <c r="F911" s="11"/>
      <c r="G911" s="12"/>
      <c r="H911" s="12"/>
      <c r="I911" s="12"/>
      <c r="J911" s="12"/>
      <c r="K911" s="11"/>
      <c r="L911" s="13"/>
      <c r="M911" s="14"/>
      <c r="N911" s="14"/>
      <c r="O911" s="15"/>
      <c r="P911" s="16"/>
    </row>
    <row r="912" spans="1:16">
      <c r="A912" s="10"/>
      <c r="B912" s="9"/>
      <c r="C912" s="9"/>
      <c r="D912" s="9"/>
      <c r="E912" s="9"/>
      <c r="F912" s="11"/>
      <c r="G912" s="12"/>
      <c r="H912" s="12"/>
      <c r="I912" s="12"/>
      <c r="J912" s="12"/>
      <c r="K912" s="11"/>
      <c r="L912" s="13"/>
      <c r="M912" s="14"/>
      <c r="N912" s="14"/>
      <c r="O912" s="15"/>
      <c r="P912" s="16"/>
    </row>
    <row r="913" spans="1:16">
      <c r="A913" s="10"/>
      <c r="B913" s="9"/>
      <c r="C913" s="9"/>
      <c r="D913" s="9"/>
      <c r="E913" s="9"/>
      <c r="F913" s="11"/>
      <c r="G913" s="12"/>
      <c r="H913" s="12"/>
      <c r="I913" s="12"/>
      <c r="J913" s="12"/>
      <c r="K913" s="11"/>
      <c r="L913" s="13"/>
      <c r="M913" s="14"/>
      <c r="N913" s="14"/>
      <c r="O913" s="15"/>
      <c r="P913" s="16"/>
    </row>
    <row r="914" spans="1:16">
      <c r="A914" s="10"/>
      <c r="B914" s="9"/>
      <c r="C914" s="9"/>
      <c r="D914" s="9"/>
      <c r="E914" s="9"/>
      <c r="F914" s="11"/>
      <c r="G914" s="12"/>
      <c r="H914" s="12"/>
      <c r="I914" s="12"/>
      <c r="J914" s="12"/>
      <c r="K914" s="11"/>
      <c r="L914" s="13"/>
      <c r="M914" s="14"/>
      <c r="N914" s="14"/>
      <c r="O914" s="15"/>
      <c r="P914" s="16"/>
    </row>
    <row r="915" spans="1:16">
      <c r="A915" s="10"/>
      <c r="B915" s="9"/>
      <c r="C915" s="9"/>
      <c r="D915" s="9"/>
      <c r="E915" s="9"/>
      <c r="F915" s="11"/>
      <c r="G915" s="12"/>
      <c r="H915" s="12"/>
      <c r="I915" s="12"/>
      <c r="J915" s="12"/>
      <c r="K915" s="11"/>
      <c r="L915" s="13"/>
      <c r="M915" s="14"/>
      <c r="N915" s="14"/>
      <c r="O915" s="15"/>
      <c r="P915" s="16"/>
    </row>
    <row r="916" spans="1:16">
      <c r="A916" s="10"/>
      <c r="B916" s="9"/>
      <c r="C916" s="9"/>
      <c r="D916" s="9"/>
      <c r="E916" s="9"/>
      <c r="F916" s="11"/>
      <c r="G916" s="12"/>
      <c r="H916" s="12"/>
      <c r="I916" s="12"/>
      <c r="J916" s="12"/>
      <c r="K916" s="11"/>
      <c r="L916" s="13"/>
      <c r="M916" s="14"/>
      <c r="N916" s="14"/>
      <c r="O916" s="15"/>
      <c r="P916" s="16"/>
    </row>
    <row r="917" spans="1:16">
      <c r="A917" s="10"/>
      <c r="B917" s="9"/>
      <c r="C917" s="9"/>
      <c r="D917" s="9"/>
      <c r="E917" s="9"/>
      <c r="F917" s="11"/>
      <c r="G917" s="12"/>
      <c r="H917" s="12"/>
      <c r="I917" s="12"/>
      <c r="J917" s="12"/>
      <c r="K917" s="11"/>
      <c r="L917" s="13"/>
      <c r="M917" s="14"/>
      <c r="N917" s="14"/>
      <c r="O917" s="15"/>
      <c r="P917" s="16"/>
    </row>
    <row r="918" spans="1:16">
      <c r="A918" s="10"/>
      <c r="B918" s="9"/>
      <c r="C918" s="9"/>
      <c r="D918" s="9"/>
      <c r="E918" s="9"/>
      <c r="F918" s="11"/>
      <c r="G918" s="12"/>
      <c r="H918" s="12"/>
      <c r="I918" s="12"/>
      <c r="J918" s="12"/>
      <c r="K918" s="11"/>
      <c r="L918" s="13"/>
      <c r="M918" s="14"/>
      <c r="N918" s="14"/>
      <c r="O918" s="15"/>
      <c r="P918" s="16"/>
    </row>
    <row r="919" spans="1:16">
      <c r="A919" s="10"/>
      <c r="B919" s="9"/>
      <c r="C919" s="9"/>
      <c r="D919" s="9"/>
      <c r="E919" s="9"/>
      <c r="F919" s="11"/>
      <c r="G919" s="12"/>
      <c r="H919" s="12"/>
      <c r="I919" s="12"/>
      <c r="J919" s="12"/>
      <c r="K919" s="11"/>
      <c r="L919" s="13"/>
      <c r="M919" s="14"/>
      <c r="N919" s="14"/>
      <c r="O919" s="15"/>
      <c r="P919" s="16"/>
    </row>
    <row r="920" spans="1:16">
      <c r="A920" s="10"/>
      <c r="B920" s="9"/>
      <c r="C920" s="9"/>
      <c r="D920" s="9"/>
      <c r="E920" s="9"/>
      <c r="F920" s="11"/>
      <c r="G920" s="12"/>
      <c r="H920" s="12"/>
      <c r="I920" s="12"/>
      <c r="J920" s="12"/>
      <c r="K920" s="11"/>
      <c r="L920" s="13"/>
      <c r="M920" s="14"/>
      <c r="N920" s="14"/>
      <c r="O920" s="15"/>
      <c r="P920" s="16"/>
    </row>
    <row r="921" spans="1:16">
      <c r="A921" s="10"/>
      <c r="B921" s="9"/>
      <c r="C921" s="9"/>
      <c r="D921" s="9"/>
      <c r="E921" s="9"/>
      <c r="F921" s="11"/>
      <c r="G921" s="12"/>
      <c r="H921" s="12"/>
      <c r="I921" s="12"/>
      <c r="J921" s="12"/>
      <c r="K921" s="11"/>
      <c r="L921" s="13"/>
      <c r="M921" s="14"/>
      <c r="N921" s="14"/>
      <c r="O921" s="15"/>
      <c r="P921" s="16"/>
    </row>
    <row r="922" spans="1:16">
      <c r="A922" s="10"/>
      <c r="B922" s="9"/>
      <c r="C922" s="9"/>
      <c r="D922" s="9"/>
      <c r="E922" s="9"/>
      <c r="F922" s="11"/>
      <c r="G922" s="12"/>
      <c r="H922" s="12"/>
      <c r="I922" s="12"/>
      <c r="J922" s="12"/>
      <c r="K922" s="11"/>
      <c r="L922" s="13"/>
      <c r="M922" s="14"/>
      <c r="N922" s="14"/>
      <c r="O922" s="15"/>
      <c r="P922" s="16"/>
    </row>
    <row r="923" spans="1:16">
      <c r="A923" s="10"/>
      <c r="B923" s="9"/>
      <c r="C923" s="9"/>
      <c r="D923" s="9"/>
      <c r="E923" s="9"/>
      <c r="F923" s="11"/>
      <c r="G923" s="12"/>
      <c r="H923" s="12"/>
      <c r="I923" s="12"/>
      <c r="J923" s="12"/>
      <c r="K923" s="11"/>
      <c r="L923" s="13"/>
      <c r="M923" s="14"/>
      <c r="N923" s="14"/>
      <c r="O923" s="15"/>
      <c r="P923" s="16"/>
    </row>
    <row r="924" spans="1:16">
      <c r="A924" s="10"/>
      <c r="B924" s="9"/>
      <c r="C924" s="9"/>
      <c r="D924" s="9"/>
      <c r="E924" s="9"/>
      <c r="F924" s="11"/>
      <c r="G924" s="12"/>
      <c r="H924" s="12"/>
      <c r="I924" s="12"/>
      <c r="J924" s="12"/>
      <c r="K924" s="11"/>
      <c r="L924" s="13"/>
      <c r="M924" s="14"/>
      <c r="N924" s="14"/>
      <c r="O924" s="15"/>
      <c r="P924" s="16"/>
    </row>
    <row r="925" spans="1:16">
      <c r="A925" s="10"/>
      <c r="B925" s="9"/>
      <c r="C925" s="9"/>
      <c r="D925" s="9"/>
      <c r="E925" s="9"/>
      <c r="F925" s="11"/>
      <c r="G925" s="12"/>
      <c r="H925" s="12"/>
      <c r="I925" s="12"/>
      <c r="J925" s="12"/>
      <c r="K925" s="11"/>
      <c r="L925" s="13"/>
      <c r="M925" s="14"/>
      <c r="N925" s="14"/>
      <c r="O925" s="15"/>
      <c r="P925" s="16"/>
    </row>
    <row r="926" spans="1:16">
      <c r="A926" s="10"/>
      <c r="B926" s="9"/>
      <c r="C926" s="9"/>
      <c r="D926" s="9"/>
      <c r="E926" s="9"/>
      <c r="F926" s="11"/>
      <c r="G926" s="12"/>
      <c r="H926" s="12"/>
      <c r="I926" s="12"/>
      <c r="J926" s="12"/>
      <c r="K926" s="11"/>
      <c r="L926" s="13"/>
      <c r="M926" s="14"/>
      <c r="N926" s="14"/>
      <c r="O926" s="15"/>
      <c r="P926" s="16"/>
    </row>
    <row r="927" spans="1:16">
      <c r="A927" s="10"/>
      <c r="B927" s="9"/>
      <c r="C927" s="9"/>
      <c r="D927" s="9"/>
      <c r="E927" s="9"/>
      <c r="F927" s="11"/>
      <c r="G927" s="12"/>
      <c r="H927" s="12"/>
      <c r="I927" s="12"/>
      <c r="J927" s="12"/>
      <c r="K927" s="11"/>
      <c r="L927" s="13"/>
      <c r="M927" s="14"/>
      <c r="N927" s="14"/>
      <c r="O927" s="15"/>
      <c r="P927" s="16"/>
    </row>
    <row r="928" spans="1:16">
      <c r="A928" s="10"/>
      <c r="B928" s="9"/>
      <c r="C928" s="9"/>
      <c r="D928" s="9"/>
      <c r="E928" s="9"/>
      <c r="F928" s="11"/>
      <c r="G928" s="12"/>
      <c r="H928" s="12"/>
      <c r="I928" s="12"/>
      <c r="J928" s="12"/>
      <c r="K928" s="11"/>
      <c r="L928" s="13"/>
      <c r="M928" s="14"/>
      <c r="N928" s="14"/>
      <c r="O928" s="15"/>
      <c r="P928" s="16"/>
    </row>
    <row r="929" spans="1:16">
      <c r="A929" s="10"/>
      <c r="B929" s="9"/>
      <c r="C929" s="9"/>
      <c r="D929" s="9"/>
      <c r="E929" s="9"/>
      <c r="F929" s="11"/>
      <c r="G929" s="12"/>
      <c r="H929" s="12"/>
      <c r="I929" s="12"/>
      <c r="J929" s="12"/>
      <c r="K929" s="11"/>
      <c r="L929" s="13"/>
      <c r="M929" s="14"/>
      <c r="N929" s="14"/>
      <c r="O929" s="15"/>
      <c r="P929" s="16"/>
    </row>
    <row r="930" spans="1:16">
      <c r="A930" s="10"/>
      <c r="B930" s="9"/>
      <c r="C930" s="9"/>
      <c r="D930" s="9"/>
      <c r="E930" s="9"/>
      <c r="F930" s="11"/>
      <c r="G930" s="12"/>
      <c r="H930" s="12"/>
      <c r="I930" s="12"/>
      <c r="J930" s="12"/>
      <c r="K930" s="11"/>
      <c r="L930" s="13"/>
      <c r="M930" s="14"/>
      <c r="N930" s="14"/>
      <c r="O930" s="15"/>
      <c r="P930" s="16"/>
    </row>
    <row r="931" spans="1:16">
      <c r="A931" s="10"/>
      <c r="B931" s="9"/>
      <c r="C931" s="9"/>
      <c r="D931" s="9"/>
      <c r="E931" s="9"/>
      <c r="F931" s="11"/>
      <c r="G931" s="12"/>
      <c r="H931" s="12"/>
      <c r="I931" s="12"/>
      <c r="J931" s="12"/>
      <c r="K931" s="11"/>
      <c r="L931" s="13"/>
      <c r="M931" s="14"/>
      <c r="N931" s="14"/>
      <c r="O931" s="15"/>
      <c r="P931" s="16"/>
    </row>
    <row r="932" spans="1:16">
      <c r="A932" s="10"/>
      <c r="B932" s="9"/>
      <c r="C932" s="9"/>
      <c r="D932" s="9"/>
      <c r="E932" s="9"/>
      <c r="F932" s="11"/>
      <c r="G932" s="12"/>
      <c r="H932" s="12"/>
      <c r="I932" s="12"/>
      <c r="J932" s="12"/>
      <c r="K932" s="11"/>
      <c r="L932" s="13"/>
      <c r="M932" s="14"/>
      <c r="N932" s="14"/>
      <c r="O932" s="15"/>
      <c r="P932" s="16"/>
    </row>
    <row r="933" spans="1:16">
      <c r="A933" s="10"/>
      <c r="B933" s="9"/>
      <c r="C933" s="9"/>
      <c r="D933" s="9"/>
      <c r="E933" s="9"/>
      <c r="F933" s="11"/>
      <c r="G933" s="12"/>
      <c r="H933" s="12"/>
      <c r="I933" s="12"/>
      <c r="J933" s="12"/>
      <c r="K933" s="11"/>
      <c r="L933" s="13"/>
      <c r="M933" s="14"/>
      <c r="N933" s="14"/>
      <c r="O933" s="15"/>
      <c r="P933" s="16"/>
    </row>
    <row r="934" spans="1:16">
      <c r="A934" s="10"/>
      <c r="B934" s="9"/>
      <c r="C934" s="9"/>
      <c r="D934" s="9"/>
      <c r="E934" s="9"/>
      <c r="F934" s="11"/>
      <c r="G934" s="12"/>
      <c r="H934" s="12"/>
      <c r="I934" s="12"/>
      <c r="J934" s="12"/>
      <c r="K934" s="11"/>
      <c r="L934" s="13"/>
      <c r="M934" s="14"/>
      <c r="N934" s="14"/>
      <c r="O934" s="15"/>
      <c r="P934" s="16"/>
    </row>
    <row r="935" spans="1:16">
      <c r="A935" s="10"/>
      <c r="B935" s="9"/>
      <c r="C935" s="9"/>
      <c r="D935" s="9"/>
      <c r="E935" s="9"/>
      <c r="F935" s="11"/>
      <c r="G935" s="12"/>
      <c r="H935" s="12"/>
      <c r="I935" s="12"/>
      <c r="J935" s="12"/>
      <c r="K935" s="11"/>
      <c r="L935" s="13"/>
      <c r="M935" s="14"/>
      <c r="N935" s="14"/>
      <c r="O935" s="15"/>
      <c r="P935" s="16"/>
    </row>
    <row r="936" spans="1:16">
      <c r="A936" s="10"/>
      <c r="B936" s="9"/>
      <c r="C936" s="9"/>
      <c r="D936" s="9"/>
      <c r="E936" s="9"/>
      <c r="F936" s="11"/>
      <c r="G936" s="12"/>
      <c r="H936" s="12"/>
      <c r="I936" s="12"/>
      <c r="J936" s="12"/>
      <c r="K936" s="11"/>
      <c r="L936" s="13"/>
      <c r="M936" s="14"/>
      <c r="N936" s="14"/>
      <c r="O936" s="15"/>
      <c r="P936" s="16"/>
    </row>
    <row r="937" spans="1:16">
      <c r="A937" s="10"/>
      <c r="B937" s="9"/>
      <c r="C937" s="9"/>
      <c r="D937" s="9"/>
      <c r="E937" s="9"/>
      <c r="F937" s="11"/>
      <c r="G937" s="12"/>
      <c r="H937" s="12"/>
      <c r="I937" s="12"/>
      <c r="J937" s="12"/>
      <c r="K937" s="11"/>
      <c r="L937" s="13"/>
      <c r="M937" s="14"/>
      <c r="N937" s="14"/>
      <c r="O937" s="15"/>
      <c r="P937" s="16"/>
    </row>
    <row r="938" spans="1:16">
      <c r="A938" s="10"/>
      <c r="B938" s="9"/>
      <c r="C938" s="9"/>
      <c r="D938" s="9"/>
      <c r="E938" s="9"/>
      <c r="F938" s="11"/>
      <c r="G938" s="12"/>
      <c r="H938" s="12"/>
      <c r="I938" s="12"/>
      <c r="J938" s="12"/>
      <c r="K938" s="11"/>
      <c r="L938" s="13"/>
      <c r="M938" s="14"/>
      <c r="N938" s="14"/>
      <c r="O938" s="15"/>
      <c r="P938" s="16"/>
    </row>
    <row r="939" spans="1:16">
      <c r="A939" s="10"/>
      <c r="B939" s="9"/>
      <c r="C939" s="9"/>
      <c r="D939" s="9"/>
      <c r="E939" s="9"/>
      <c r="F939" s="11"/>
      <c r="G939" s="12"/>
      <c r="H939" s="12"/>
      <c r="I939" s="12"/>
      <c r="J939" s="12"/>
      <c r="K939" s="11"/>
      <c r="L939" s="13"/>
      <c r="M939" s="14"/>
      <c r="N939" s="14"/>
      <c r="O939" s="15"/>
      <c r="P939" s="16"/>
    </row>
    <row r="940" spans="1:16">
      <c r="A940" s="10"/>
      <c r="B940" s="9"/>
      <c r="C940" s="9"/>
      <c r="D940" s="9"/>
      <c r="E940" s="9"/>
      <c r="F940" s="11"/>
      <c r="G940" s="12"/>
      <c r="H940" s="12"/>
      <c r="I940" s="12"/>
      <c r="J940" s="12"/>
      <c r="K940" s="11"/>
      <c r="L940" s="13"/>
      <c r="M940" s="14"/>
      <c r="N940" s="14"/>
      <c r="O940" s="15"/>
      <c r="P940" s="16"/>
    </row>
    <row r="941" spans="1:16">
      <c r="A941" s="10"/>
      <c r="B941" s="9"/>
      <c r="C941" s="9"/>
      <c r="D941" s="9"/>
      <c r="E941" s="9"/>
      <c r="F941" s="11"/>
      <c r="G941" s="12"/>
      <c r="H941" s="12"/>
      <c r="I941" s="12"/>
      <c r="J941" s="12"/>
      <c r="K941" s="11"/>
      <c r="L941" s="13"/>
      <c r="M941" s="14"/>
      <c r="N941" s="14"/>
      <c r="O941" s="15"/>
      <c r="P941" s="16"/>
    </row>
    <row r="942" spans="1:16">
      <c r="A942" s="10"/>
      <c r="B942" s="9"/>
      <c r="C942" s="9"/>
      <c r="D942" s="9"/>
      <c r="E942" s="9"/>
      <c r="F942" s="11"/>
      <c r="G942" s="12"/>
      <c r="H942" s="12"/>
      <c r="I942" s="12"/>
      <c r="J942" s="12"/>
      <c r="K942" s="11"/>
      <c r="L942" s="13"/>
      <c r="M942" s="14"/>
      <c r="N942" s="14"/>
      <c r="O942" s="15"/>
      <c r="P942" s="16"/>
    </row>
    <row r="943" spans="1:16">
      <c r="A943" s="10"/>
      <c r="B943" s="9"/>
      <c r="C943" s="9"/>
      <c r="D943" s="9"/>
      <c r="E943" s="9"/>
      <c r="F943" s="11"/>
      <c r="G943" s="12"/>
      <c r="H943" s="12"/>
      <c r="I943" s="12"/>
      <c r="J943" s="12"/>
      <c r="K943" s="11"/>
      <c r="L943" s="13"/>
      <c r="M943" s="14"/>
      <c r="N943" s="14"/>
      <c r="O943" s="15"/>
      <c r="P943" s="16"/>
    </row>
    <row r="944" spans="1:16">
      <c r="A944" s="10"/>
      <c r="B944" s="9"/>
      <c r="C944" s="9"/>
      <c r="D944" s="9"/>
      <c r="E944" s="9"/>
      <c r="F944" s="11"/>
      <c r="G944" s="12"/>
      <c r="H944" s="12"/>
      <c r="I944" s="12"/>
      <c r="J944" s="12"/>
      <c r="K944" s="11"/>
      <c r="L944" s="13"/>
      <c r="M944" s="14"/>
      <c r="N944" s="14"/>
      <c r="O944" s="15"/>
      <c r="P944" s="16"/>
    </row>
    <row r="945" spans="1:16">
      <c r="A945" s="10"/>
      <c r="B945" s="9"/>
      <c r="C945" s="9"/>
      <c r="D945" s="9"/>
      <c r="E945" s="9"/>
      <c r="F945" s="11"/>
      <c r="G945" s="12"/>
      <c r="H945" s="12"/>
      <c r="I945" s="12"/>
      <c r="J945" s="12"/>
      <c r="K945" s="11"/>
      <c r="L945" s="13"/>
      <c r="M945" s="14"/>
      <c r="N945" s="14"/>
      <c r="O945" s="15"/>
      <c r="P945" s="16"/>
    </row>
    <row r="946" spans="1:16">
      <c r="A946" s="10"/>
      <c r="B946" s="9"/>
      <c r="C946" s="9"/>
      <c r="D946" s="9"/>
      <c r="E946" s="9"/>
      <c r="F946" s="11"/>
      <c r="G946" s="12"/>
      <c r="H946" s="12"/>
      <c r="I946" s="12"/>
      <c r="J946" s="12"/>
      <c r="K946" s="11"/>
      <c r="L946" s="13"/>
      <c r="M946" s="14"/>
      <c r="N946" s="14"/>
      <c r="O946" s="15"/>
      <c r="P946" s="16"/>
    </row>
    <row r="947" spans="1:16">
      <c r="A947" s="10"/>
      <c r="B947" s="9"/>
      <c r="C947" s="9"/>
      <c r="D947" s="9"/>
      <c r="E947" s="9"/>
      <c r="F947" s="11"/>
      <c r="G947" s="12"/>
      <c r="H947" s="12"/>
      <c r="I947" s="12"/>
      <c r="J947" s="12"/>
      <c r="K947" s="11"/>
      <c r="L947" s="13"/>
      <c r="M947" s="14"/>
      <c r="N947" s="14"/>
      <c r="O947" s="15"/>
      <c r="P947" s="16"/>
    </row>
    <row r="948" spans="1:16">
      <c r="A948" s="10"/>
      <c r="B948" s="9"/>
      <c r="C948" s="9"/>
      <c r="D948" s="9"/>
      <c r="E948" s="9"/>
      <c r="F948" s="11"/>
      <c r="G948" s="12"/>
      <c r="H948" s="12"/>
      <c r="I948" s="12"/>
      <c r="J948" s="12"/>
      <c r="K948" s="11"/>
      <c r="L948" s="13"/>
      <c r="M948" s="14"/>
      <c r="N948" s="14"/>
      <c r="O948" s="15"/>
      <c r="P948" s="16"/>
    </row>
    <row r="949" spans="1:16">
      <c r="A949" s="10"/>
      <c r="B949" s="9"/>
      <c r="C949" s="9"/>
      <c r="D949" s="9"/>
      <c r="E949" s="9"/>
      <c r="F949" s="11"/>
      <c r="G949" s="12"/>
      <c r="H949" s="12"/>
      <c r="I949" s="12"/>
      <c r="J949" s="12"/>
      <c r="K949" s="11"/>
      <c r="L949" s="13"/>
      <c r="M949" s="14"/>
      <c r="N949" s="14"/>
      <c r="O949" s="15"/>
      <c r="P949" s="16"/>
    </row>
    <row r="950" spans="1:16">
      <c r="A950" s="10"/>
      <c r="B950" s="9"/>
      <c r="C950" s="9"/>
      <c r="D950" s="9"/>
      <c r="E950" s="9"/>
      <c r="F950" s="11"/>
      <c r="G950" s="12"/>
      <c r="H950" s="12"/>
      <c r="I950" s="12"/>
      <c r="J950" s="12"/>
      <c r="K950" s="11"/>
      <c r="L950" s="13"/>
      <c r="M950" s="14"/>
      <c r="N950" s="14"/>
      <c r="O950" s="15"/>
      <c r="P950" s="16"/>
    </row>
    <row r="951" spans="1:16">
      <c r="A951" s="10"/>
      <c r="B951" s="9"/>
      <c r="C951" s="9"/>
      <c r="D951" s="9"/>
      <c r="E951" s="9"/>
      <c r="F951" s="11"/>
      <c r="G951" s="12"/>
      <c r="H951" s="12"/>
      <c r="I951" s="12"/>
      <c r="J951" s="12"/>
      <c r="K951" s="11"/>
      <c r="L951" s="13"/>
      <c r="M951" s="14"/>
      <c r="N951" s="14"/>
      <c r="O951" s="15"/>
      <c r="P951" s="16"/>
    </row>
    <row r="952" spans="1:16">
      <c r="A952" s="10"/>
      <c r="B952" s="9"/>
      <c r="C952" s="9"/>
      <c r="D952" s="9"/>
      <c r="E952" s="9"/>
      <c r="F952" s="11"/>
      <c r="G952" s="12"/>
      <c r="H952" s="12"/>
      <c r="I952" s="12"/>
      <c r="J952" s="12"/>
      <c r="K952" s="11"/>
      <c r="L952" s="13"/>
      <c r="M952" s="14"/>
      <c r="N952" s="14"/>
      <c r="O952" s="15"/>
      <c r="P952" s="16"/>
    </row>
    <row r="953" spans="1:16">
      <c r="A953" s="10"/>
      <c r="B953" s="9"/>
      <c r="C953" s="9"/>
      <c r="D953" s="9"/>
      <c r="E953" s="9"/>
      <c r="F953" s="11"/>
      <c r="G953" s="12"/>
      <c r="H953" s="12"/>
      <c r="I953" s="12"/>
      <c r="J953" s="12"/>
      <c r="K953" s="11"/>
      <c r="L953" s="13"/>
      <c r="M953" s="14"/>
      <c r="N953" s="14"/>
      <c r="O953" s="15"/>
      <c r="P953" s="16"/>
    </row>
    <row r="954" spans="1:16">
      <c r="A954" s="10"/>
      <c r="B954" s="9"/>
      <c r="C954" s="9"/>
      <c r="D954" s="9"/>
      <c r="E954" s="9"/>
      <c r="F954" s="11"/>
      <c r="G954" s="12"/>
      <c r="H954" s="12"/>
      <c r="I954" s="12"/>
      <c r="J954" s="12"/>
      <c r="K954" s="11"/>
      <c r="L954" s="13"/>
      <c r="M954" s="14"/>
      <c r="N954" s="14"/>
      <c r="O954" s="15"/>
      <c r="P954" s="16"/>
    </row>
    <row r="955" spans="1:16">
      <c r="A955" s="10"/>
      <c r="B955" s="9"/>
      <c r="C955" s="9"/>
      <c r="D955" s="9"/>
      <c r="E955" s="9"/>
      <c r="F955" s="11"/>
      <c r="G955" s="12"/>
      <c r="H955" s="12"/>
      <c r="I955" s="12"/>
      <c r="J955" s="12"/>
      <c r="K955" s="11"/>
      <c r="L955" s="13"/>
      <c r="M955" s="14"/>
      <c r="N955" s="14"/>
      <c r="O955" s="15"/>
      <c r="P955" s="16"/>
    </row>
    <row r="956" spans="1:16">
      <c r="A956" s="10"/>
      <c r="B956" s="9"/>
      <c r="C956" s="9"/>
      <c r="D956" s="9"/>
      <c r="E956" s="9"/>
      <c r="F956" s="11"/>
      <c r="G956" s="12"/>
      <c r="H956" s="12"/>
      <c r="I956" s="12"/>
      <c r="J956" s="12"/>
      <c r="K956" s="11"/>
      <c r="L956" s="13"/>
      <c r="M956" s="14"/>
      <c r="N956" s="14"/>
      <c r="O956" s="15"/>
      <c r="P956" s="16"/>
    </row>
    <row r="957" spans="1:16">
      <c r="A957" s="10"/>
      <c r="B957" s="9"/>
      <c r="C957" s="9"/>
      <c r="D957" s="9"/>
      <c r="E957" s="9"/>
      <c r="F957" s="11"/>
      <c r="G957" s="12"/>
      <c r="H957" s="12"/>
      <c r="I957" s="12"/>
      <c r="J957" s="12"/>
      <c r="K957" s="11"/>
      <c r="L957" s="13"/>
      <c r="M957" s="14"/>
      <c r="N957" s="14"/>
      <c r="O957" s="15"/>
      <c r="P957" s="16"/>
    </row>
    <row r="958" spans="1:16">
      <c r="A958" s="10"/>
      <c r="B958" s="9"/>
      <c r="C958" s="9"/>
      <c r="D958" s="9"/>
      <c r="E958" s="9"/>
      <c r="F958" s="11"/>
      <c r="G958" s="12"/>
      <c r="H958" s="12"/>
      <c r="I958" s="12"/>
      <c r="J958" s="12"/>
      <c r="K958" s="11"/>
      <c r="L958" s="13"/>
      <c r="M958" s="14"/>
      <c r="N958" s="14"/>
      <c r="O958" s="15"/>
      <c r="P958" s="16"/>
    </row>
    <row r="959" spans="1:16">
      <c r="A959" s="10"/>
      <c r="B959" s="9"/>
      <c r="C959" s="9"/>
      <c r="D959" s="9"/>
      <c r="E959" s="9"/>
      <c r="F959" s="11"/>
      <c r="G959" s="12"/>
      <c r="H959" s="12"/>
      <c r="I959" s="12"/>
      <c r="J959" s="12"/>
      <c r="K959" s="11"/>
      <c r="L959" s="13"/>
      <c r="M959" s="14"/>
      <c r="N959" s="14"/>
      <c r="O959" s="15"/>
      <c r="P959" s="16"/>
    </row>
    <row r="960" spans="1:16">
      <c r="A960" s="10"/>
      <c r="B960" s="9"/>
      <c r="C960" s="9"/>
      <c r="D960" s="9"/>
      <c r="E960" s="9"/>
      <c r="F960" s="11"/>
      <c r="G960" s="12"/>
      <c r="H960" s="12"/>
      <c r="I960" s="12"/>
      <c r="J960" s="12"/>
      <c r="K960" s="11"/>
      <c r="L960" s="13"/>
      <c r="M960" s="14"/>
      <c r="N960" s="14"/>
      <c r="O960" s="15"/>
      <c r="P960" s="16"/>
    </row>
    <row r="961" spans="1:16">
      <c r="A961" s="10"/>
      <c r="B961" s="9"/>
      <c r="C961" s="9"/>
      <c r="D961" s="9"/>
      <c r="E961" s="9"/>
      <c r="F961" s="11"/>
      <c r="G961" s="12"/>
      <c r="H961" s="12"/>
      <c r="I961" s="12"/>
      <c r="J961" s="12"/>
      <c r="K961" s="11"/>
      <c r="L961" s="13"/>
      <c r="M961" s="14"/>
      <c r="N961" s="14"/>
      <c r="O961" s="15"/>
      <c r="P961" s="16"/>
    </row>
    <row r="962" spans="1:16">
      <c r="A962" s="10"/>
      <c r="B962" s="9"/>
      <c r="C962" s="9"/>
      <c r="D962" s="9"/>
      <c r="E962" s="9"/>
      <c r="F962" s="11"/>
      <c r="G962" s="12"/>
      <c r="H962" s="12"/>
      <c r="I962" s="12"/>
      <c r="J962" s="12"/>
      <c r="K962" s="11"/>
      <c r="L962" s="13"/>
      <c r="M962" s="14"/>
      <c r="N962" s="14"/>
      <c r="O962" s="15"/>
      <c r="P962" s="16"/>
    </row>
    <row r="963" spans="1:16">
      <c r="A963" s="10"/>
      <c r="B963" s="9"/>
      <c r="C963" s="9"/>
      <c r="D963" s="9"/>
      <c r="E963" s="9"/>
      <c r="F963" s="11"/>
      <c r="G963" s="12"/>
      <c r="H963" s="12"/>
      <c r="I963" s="12"/>
      <c r="J963" s="12"/>
      <c r="K963" s="11"/>
      <c r="L963" s="13"/>
      <c r="M963" s="14"/>
      <c r="N963" s="14"/>
      <c r="O963" s="15"/>
      <c r="P963" s="16"/>
    </row>
    <row r="964" spans="1:16">
      <c r="A964" s="10"/>
      <c r="B964" s="9"/>
      <c r="C964" s="9"/>
      <c r="D964" s="9"/>
      <c r="E964" s="9"/>
      <c r="F964" s="11"/>
      <c r="G964" s="12"/>
      <c r="H964" s="12"/>
      <c r="I964" s="12"/>
      <c r="J964" s="12"/>
      <c r="K964" s="11"/>
      <c r="L964" s="13"/>
      <c r="M964" s="14"/>
      <c r="N964" s="14"/>
      <c r="O964" s="15"/>
      <c r="P964" s="16"/>
    </row>
    <row r="965" spans="1:16">
      <c r="A965" s="10"/>
      <c r="B965" s="9"/>
      <c r="C965" s="9"/>
      <c r="D965" s="9"/>
      <c r="E965" s="9"/>
      <c r="F965" s="11"/>
      <c r="G965" s="12"/>
      <c r="H965" s="12"/>
      <c r="I965" s="12"/>
      <c r="J965" s="12"/>
      <c r="K965" s="11"/>
      <c r="L965" s="13"/>
      <c r="M965" s="14"/>
      <c r="N965" s="14"/>
      <c r="O965" s="15"/>
      <c r="P965" s="16"/>
    </row>
    <row r="966" spans="1:16">
      <c r="A966" s="10"/>
      <c r="B966" s="9"/>
      <c r="C966" s="9"/>
      <c r="D966" s="9"/>
      <c r="E966" s="9"/>
      <c r="F966" s="11"/>
      <c r="G966" s="12"/>
      <c r="H966" s="12"/>
      <c r="I966" s="12"/>
      <c r="J966" s="12"/>
      <c r="K966" s="11"/>
      <c r="L966" s="13"/>
      <c r="M966" s="14"/>
      <c r="N966" s="14"/>
      <c r="O966" s="15"/>
      <c r="P966" s="16"/>
    </row>
    <row r="967" spans="1:16">
      <c r="A967" s="10"/>
      <c r="B967" s="9"/>
      <c r="C967" s="9"/>
      <c r="D967" s="9"/>
      <c r="E967" s="9"/>
      <c r="F967" s="11"/>
      <c r="G967" s="12"/>
      <c r="H967" s="12"/>
      <c r="I967" s="12"/>
      <c r="J967" s="12"/>
      <c r="K967" s="11"/>
      <c r="L967" s="13"/>
      <c r="M967" s="14"/>
      <c r="N967" s="14"/>
      <c r="O967" s="15"/>
      <c r="P967" s="16"/>
    </row>
    <row r="968" spans="1:16">
      <c r="A968" s="10"/>
      <c r="B968" s="9"/>
      <c r="C968" s="9"/>
      <c r="D968" s="9"/>
      <c r="E968" s="9"/>
      <c r="F968" s="11"/>
      <c r="G968" s="12"/>
      <c r="H968" s="12"/>
      <c r="I968" s="12"/>
      <c r="J968" s="12"/>
      <c r="K968" s="11"/>
      <c r="L968" s="13"/>
      <c r="M968" s="14"/>
      <c r="N968" s="14"/>
      <c r="O968" s="15"/>
      <c r="P968" s="16"/>
    </row>
    <row r="969" spans="1:16">
      <c r="A969" s="10"/>
      <c r="B969" s="9"/>
      <c r="C969" s="9"/>
      <c r="D969" s="9"/>
      <c r="E969" s="9"/>
      <c r="F969" s="11"/>
      <c r="G969" s="12"/>
      <c r="H969" s="12"/>
      <c r="I969" s="12"/>
      <c r="J969" s="12"/>
      <c r="K969" s="11"/>
      <c r="L969" s="13"/>
      <c r="M969" s="14"/>
      <c r="N969" s="14"/>
      <c r="O969" s="15"/>
      <c r="P969" s="16"/>
    </row>
    <row r="970" spans="1:16">
      <c r="A970" s="10"/>
      <c r="B970" s="9"/>
      <c r="C970" s="9"/>
      <c r="D970" s="9"/>
      <c r="E970" s="9"/>
      <c r="F970" s="11"/>
      <c r="G970" s="12"/>
      <c r="H970" s="12"/>
      <c r="I970" s="12"/>
      <c r="J970" s="12"/>
      <c r="K970" s="11"/>
      <c r="L970" s="13"/>
      <c r="M970" s="14"/>
      <c r="N970" s="14"/>
      <c r="O970" s="15"/>
      <c r="P970" s="16"/>
    </row>
    <row r="971" spans="1:16">
      <c r="A971" s="10"/>
      <c r="B971" s="9"/>
      <c r="C971" s="9"/>
      <c r="D971" s="9"/>
      <c r="E971" s="9"/>
      <c r="F971" s="11"/>
      <c r="G971" s="12"/>
      <c r="H971" s="12"/>
      <c r="I971" s="12"/>
      <c r="J971" s="12"/>
      <c r="K971" s="11"/>
      <c r="L971" s="13"/>
      <c r="M971" s="14"/>
      <c r="N971" s="14"/>
      <c r="O971" s="15"/>
      <c r="P971" s="16"/>
    </row>
    <row r="972" spans="1:16">
      <c r="A972" s="10"/>
      <c r="B972" s="9"/>
      <c r="C972" s="9"/>
      <c r="D972" s="9"/>
      <c r="E972" s="9"/>
      <c r="F972" s="11"/>
      <c r="G972" s="12"/>
      <c r="H972" s="12"/>
      <c r="I972" s="12"/>
      <c r="J972" s="12"/>
      <c r="K972" s="11"/>
      <c r="L972" s="13"/>
      <c r="M972" s="14"/>
      <c r="N972" s="14"/>
      <c r="O972" s="15"/>
      <c r="P972" s="16"/>
    </row>
    <row r="973" spans="1:16">
      <c r="A973" s="10"/>
      <c r="B973" s="9"/>
      <c r="C973" s="9"/>
      <c r="D973" s="9"/>
      <c r="E973" s="9"/>
      <c r="F973" s="11"/>
      <c r="G973" s="12"/>
      <c r="H973" s="12"/>
      <c r="I973" s="12"/>
      <c r="J973" s="12"/>
      <c r="K973" s="11"/>
      <c r="L973" s="13"/>
      <c r="M973" s="14"/>
      <c r="N973" s="14"/>
      <c r="O973" s="15"/>
      <c r="P973" s="16"/>
    </row>
    <row r="974" spans="1:16">
      <c r="A974" s="10"/>
      <c r="B974" s="9"/>
      <c r="C974" s="9"/>
      <c r="D974" s="9"/>
      <c r="E974" s="9"/>
      <c r="F974" s="11"/>
      <c r="G974" s="12"/>
      <c r="H974" s="12"/>
      <c r="I974" s="12"/>
      <c r="J974" s="12"/>
      <c r="K974" s="11"/>
      <c r="L974" s="13"/>
      <c r="M974" s="14"/>
      <c r="N974" s="14"/>
      <c r="O974" s="15"/>
      <c r="P974" s="16"/>
    </row>
    <row r="975" spans="1:16">
      <c r="A975" s="10"/>
      <c r="B975" s="9"/>
      <c r="C975" s="9"/>
      <c r="D975" s="9"/>
      <c r="E975" s="9"/>
      <c r="F975" s="11"/>
      <c r="G975" s="12"/>
      <c r="H975" s="12"/>
      <c r="I975" s="12"/>
      <c r="J975" s="12"/>
      <c r="K975" s="11"/>
      <c r="L975" s="13"/>
      <c r="M975" s="14"/>
      <c r="N975" s="14"/>
      <c r="O975" s="15"/>
      <c r="P975" s="16"/>
    </row>
    <row r="976" spans="1:16">
      <c r="A976" s="10"/>
      <c r="B976" s="9"/>
      <c r="C976" s="9"/>
      <c r="D976" s="9"/>
      <c r="E976" s="9"/>
      <c r="F976" s="11"/>
      <c r="G976" s="12"/>
      <c r="H976" s="12"/>
      <c r="I976" s="12"/>
      <c r="J976" s="12"/>
      <c r="K976" s="11"/>
      <c r="L976" s="13"/>
      <c r="M976" s="14"/>
      <c r="N976" s="14"/>
      <c r="O976" s="15"/>
      <c r="P976" s="16"/>
    </row>
    <row r="977" spans="1:16">
      <c r="A977" s="10"/>
      <c r="B977" s="9"/>
      <c r="C977" s="9"/>
      <c r="D977" s="9"/>
      <c r="E977" s="9"/>
      <c r="F977" s="11"/>
      <c r="G977" s="12"/>
      <c r="H977" s="12"/>
      <c r="I977" s="12"/>
      <c r="J977" s="12"/>
      <c r="K977" s="11"/>
      <c r="L977" s="13"/>
      <c r="M977" s="14"/>
      <c r="N977" s="14"/>
      <c r="O977" s="15"/>
      <c r="P977" s="16"/>
    </row>
    <row r="978" spans="1:16">
      <c r="A978" s="10"/>
      <c r="B978" s="9"/>
      <c r="C978" s="9"/>
      <c r="D978" s="9"/>
      <c r="E978" s="9"/>
      <c r="F978" s="11"/>
      <c r="G978" s="12"/>
      <c r="H978" s="12"/>
      <c r="I978" s="12"/>
      <c r="J978" s="12"/>
      <c r="K978" s="11"/>
      <c r="L978" s="13"/>
      <c r="M978" s="14"/>
      <c r="N978" s="14"/>
      <c r="O978" s="15"/>
      <c r="P978" s="16"/>
    </row>
    <row r="979" spans="1:16">
      <c r="A979" s="10"/>
      <c r="B979" s="9"/>
      <c r="C979" s="9"/>
      <c r="D979" s="9"/>
      <c r="E979" s="9"/>
      <c r="F979" s="11"/>
      <c r="G979" s="12"/>
      <c r="H979" s="12"/>
      <c r="I979" s="12"/>
      <c r="J979" s="12"/>
      <c r="K979" s="11"/>
      <c r="L979" s="13"/>
      <c r="M979" s="14"/>
      <c r="N979" s="14"/>
      <c r="O979" s="15"/>
      <c r="P979" s="16"/>
    </row>
    <row r="980" spans="1:16">
      <c r="A980" s="10"/>
      <c r="B980" s="9"/>
      <c r="C980" s="9"/>
      <c r="D980" s="9"/>
      <c r="E980" s="9"/>
      <c r="F980" s="11"/>
      <c r="G980" s="12"/>
      <c r="H980" s="12"/>
      <c r="I980" s="12"/>
      <c r="J980" s="12"/>
      <c r="K980" s="11"/>
      <c r="L980" s="13"/>
      <c r="M980" s="14"/>
      <c r="N980" s="14"/>
      <c r="O980" s="15"/>
      <c r="P980" s="16"/>
    </row>
    <row r="981" spans="1:16">
      <c r="A981" s="10"/>
      <c r="B981" s="9"/>
      <c r="C981" s="9"/>
      <c r="D981" s="9"/>
      <c r="E981" s="9"/>
      <c r="F981" s="11"/>
      <c r="G981" s="12"/>
      <c r="H981" s="12"/>
      <c r="I981" s="12"/>
      <c r="J981" s="12"/>
      <c r="K981" s="11"/>
      <c r="L981" s="13"/>
      <c r="M981" s="14"/>
      <c r="N981" s="14"/>
      <c r="O981" s="15"/>
      <c r="P981" s="16"/>
    </row>
    <row r="982" spans="1:16">
      <c r="A982" s="10"/>
      <c r="B982" s="9"/>
      <c r="C982" s="9"/>
      <c r="D982" s="9"/>
      <c r="E982" s="9"/>
      <c r="F982" s="11"/>
      <c r="G982" s="12"/>
      <c r="H982" s="12"/>
      <c r="I982" s="12"/>
      <c r="J982" s="12"/>
      <c r="K982" s="11"/>
      <c r="L982" s="13"/>
      <c r="M982" s="14"/>
      <c r="N982" s="14"/>
      <c r="O982" s="15"/>
      <c r="P982" s="16"/>
    </row>
    <row r="983" spans="1:16">
      <c r="A983" s="10"/>
      <c r="B983" s="9"/>
      <c r="C983" s="9"/>
      <c r="D983" s="9"/>
      <c r="E983" s="9"/>
      <c r="F983" s="11"/>
      <c r="G983" s="12"/>
      <c r="H983" s="12"/>
      <c r="I983" s="12"/>
      <c r="J983" s="12"/>
      <c r="K983" s="11"/>
      <c r="L983" s="13"/>
      <c r="M983" s="14"/>
      <c r="N983" s="14"/>
      <c r="O983" s="15"/>
      <c r="P983" s="16"/>
    </row>
    <row r="984" spans="1:16">
      <c r="A984" s="10"/>
      <c r="B984" s="9"/>
      <c r="C984" s="9"/>
      <c r="D984" s="9"/>
      <c r="E984" s="9"/>
      <c r="F984" s="11"/>
      <c r="G984" s="12"/>
      <c r="H984" s="12"/>
      <c r="I984" s="12"/>
      <c r="J984" s="12"/>
      <c r="K984" s="11"/>
      <c r="L984" s="13"/>
      <c r="M984" s="14"/>
      <c r="N984" s="14"/>
      <c r="O984" s="15"/>
      <c r="P984" s="16"/>
    </row>
    <row r="985" spans="1:16">
      <c r="A985" s="10"/>
      <c r="B985" s="9"/>
      <c r="C985" s="9"/>
      <c r="D985" s="9"/>
      <c r="E985" s="9"/>
      <c r="F985" s="11"/>
      <c r="G985" s="12"/>
      <c r="H985" s="12"/>
      <c r="I985" s="12"/>
      <c r="J985" s="12"/>
      <c r="K985" s="11"/>
      <c r="L985" s="13"/>
      <c r="M985" s="14"/>
      <c r="N985" s="14"/>
      <c r="O985" s="15"/>
      <c r="P985" s="16"/>
    </row>
    <row r="986" spans="1:16">
      <c r="A986" s="10"/>
      <c r="B986" s="9"/>
      <c r="C986" s="9"/>
      <c r="D986" s="9"/>
      <c r="E986" s="9"/>
      <c r="F986" s="11"/>
      <c r="G986" s="12"/>
      <c r="H986" s="12"/>
      <c r="I986" s="12"/>
      <c r="J986" s="12"/>
      <c r="K986" s="11"/>
      <c r="L986" s="13"/>
      <c r="M986" s="14"/>
      <c r="N986" s="14"/>
      <c r="O986" s="15"/>
      <c r="P986" s="16"/>
    </row>
    <row r="987" spans="1:16">
      <c r="A987" s="10"/>
      <c r="B987" s="9"/>
      <c r="C987" s="9"/>
      <c r="D987" s="9"/>
      <c r="E987" s="9"/>
      <c r="F987" s="11"/>
      <c r="G987" s="12"/>
      <c r="H987" s="12"/>
      <c r="I987" s="12"/>
      <c r="J987" s="12"/>
      <c r="K987" s="11"/>
      <c r="L987" s="13"/>
      <c r="M987" s="14"/>
      <c r="N987" s="14"/>
      <c r="O987" s="15"/>
      <c r="P987" s="16"/>
    </row>
    <row r="988" spans="1:16">
      <c r="A988" s="10"/>
      <c r="B988" s="9"/>
      <c r="C988" s="9"/>
      <c r="D988" s="9"/>
      <c r="E988" s="9"/>
      <c r="F988" s="11"/>
      <c r="G988" s="12"/>
      <c r="H988" s="12"/>
      <c r="I988" s="12"/>
      <c r="J988" s="12"/>
      <c r="K988" s="11"/>
      <c r="L988" s="13"/>
      <c r="M988" s="14"/>
      <c r="N988" s="14"/>
      <c r="O988" s="15"/>
      <c r="P988" s="16"/>
    </row>
    <row r="989" spans="1:16">
      <c r="A989" s="10"/>
      <c r="B989" s="9"/>
      <c r="C989" s="9"/>
      <c r="D989" s="9"/>
      <c r="E989" s="9"/>
      <c r="F989" s="11"/>
      <c r="G989" s="12"/>
      <c r="H989" s="12"/>
      <c r="I989" s="12"/>
      <c r="J989" s="12"/>
      <c r="K989" s="11"/>
      <c r="L989" s="13"/>
      <c r="M989" s="14"/>
      <c r="N989" s="14"/>
      <c r="O989" s="15"/>
      <c r="P989" s="16"/>
    </row>
    <row r="990" spans="1:16">
      <c r="A990" s="10"/>
      <c r="B990" s="9"/>
      <c r="C990" s="9"/>
      <c r="D990" s="9"/>
      <c r="E990" s="9"/>
      <c r="F990" s="11"/>
      <c r="G990" s="12"/>
      <c r="H990" s="12"/>
      <c r="I990" s="12"/>
      <c r="J990" s="12"/>
      <c r="K990" s="11"/>
      <c r="L990" s="13"/>
      <c r="M990" s="14"/>
      <c r="N990" s="14"/>
      <c r="O990" s="15"/>
      <c r="P990" s="16"/>
    </row>
    <row r="991" spans="1:16">
      <c r="A991" s="10"/>
      <c r="B991" s="9"/>
      <c r="C991" s="9"/>
      <c r="D991" s="9"/>
      <c r="E991" s="9"/>
      <c r="F991" s="11"/>
      <c r="G991" s="12"/>
      <c r="H991" s="12"/>
      <c r="I991" s="12"/>
      <c r="J991" s="12"/>
      <c r="K991" s="11"/>
      <c r="L991" s="13"/>
      <c r="M991" s="14"/>
      <c r="N991" s="14"/>
      <c r="O991" s="15"/>
      <c r="P991" s="16"/>
    </row>
    <row r="992" spans="1:16">
      <c r="A992" s="10"/>
      <c r="B992" s="9"/>
      <c r="C992" s="9"/>
      <c r="D992" s="9"/>
      <c r="E992" s="9"/>
      <c r="F992" s="11"/>
      <c r="G992" s="12"/>
      <c r="H992" s="12"/>
      <c r="I992" s="12"/>
      <c r="J992" s="12"/>
      <c r="K992" s="11"/>
      <c r="L992" s="13"/>
      <c r="M992" s="14"/>
      <c r="N992" s="14"/>
      <c r="O992" s="15"/>
      <c r="P992" s="16"/>
    </row>
    <row r="993" spans="1:16">
      <c r="A993" s="10"/>
      <c r="B993" s="9"/>
      <c r="C993" s="9"/>
      <c r="D993" s="9"/>
      <c r="E993" s="9"/>
      <c r="F993" s="11"/>
      <c r="G993" s="12"/>
      <c r="H993" s="12"/>
      <c r="I993" s="12"/>
      <c r="J993" s="12"/>
      <c r="K993" s="11"/>
      <c r="L993" s="13"/>
      <c r="M993" s="14"/>
      <c r="N993" s="14"/>
      <c r="O993" s="15"/>
      <c r="P993" s="16"/>
    </row>
    <row r="994" spans="1:16">
      <c r="A994" s="10"/>
      <c r="B994" s="9"/>
      <c r="C994" s="9"/>
      <c r="D994" s="9"/>
      <c r="E994" s="9"/>
      <c r="F994" s="11"/>
      <c r="G994" s="12"/>
      <c r="H994" s="12"/>
      <c r="I994" s="12"/>
      <c r="J994" s="12"/>
      <c r="K994" s="11"/>
      <c r="L994" s="13"/>
      <c r="M994" s="14"/>
      <c r="N994" s="14"/>
      <c r="O994" s="15"/>
      <c r="P994" s="16"/>
    </row>
    <row r="995" spans="1:16">
      <c r="A995" s="10"/>
      <c r="B995" s="9"/>
      <c r="C995" s="9"/>
      <c r="D995" s="9"/>
      <c r="E995" s="9"/>
      <c r="F995" s="11"/>
      <c r="G995" s="12"/>
      <c r="H995" s="12"/>
      <c r="I995" s="12"/>
      <c r="J995" s="12"/>
      <c r="K995" s="11"/>
      <c r="L995" s="13"/>
      <c r="M995" s="14"/>
      <c r="N995" s="14"/>
      <c r="O995" s="15"/>
      <c r="P995" s="16"/>
    </row>
    <row r="996" spans="1:16">
      <c r="A996" s="10"/>
      <c r="B996" s="9"/>
      <c r="C996" s="9"/>
      <c r="D996" s="9"/>
      <c r="E996" s="9"/>
      <c r="F996" s="11"/>
      <c r="G996" s="12"/>
      <c r="H996" s="12"/>
      <c r="I996" s="12"/>
      <c r="J996" s="12"/>
      <c r="K996" s="11"/>
      <c r="L996" s="13"/>
      <c r="M996" s="14"/>
      <c r="N996" s="14"/>
      <c r="O996" s="15"/>
      <c r="P996" s="16"/>
    </row>
    <row r="997" spans="1:16">
      <c r="A997" s="10"/>
      <c r="B997" s="9"/>
      <c r="C997" s="9"/>
      <c r="D997" s="9"/>
      <c r="E997" s="9"/>
      <c r="F997" s="11"/>
      <c r="G997" s="12"/>
      <c r="H997" s="12"/>
      <c r="I997" s="12"/>
      <c r="J997" s="12"/>
      <c r="K997" s="11"/>
      <c r="L997" s="13"/>
      <c r="M997" s="14"/>
      <c r="N997" s="14"/>
      <c r="O997" s="15"/>
      <c r="P997" s="16"/>
    </row>
    <row r="998" spans="1:16">
      <c r="A998" s="10"/>
      <c r="B998" s="9"/>
      <c r="C998" s="9"/>
      <c r="D998" s="9"/>
      <c r="E998" s="9"/>
      <c r="F998" s="11"/>
      <c r="G998" s="12"/>
      <c r="H998" s="12"/>
      <c r="I998" s="12"/>
      <c r="J998" s="12"/>
      <c r="K998" s="11"/>
      <c r="L998" s="13"/>
      <c r="M998" s="14"/>
      <c r="N998" s="14"/>
      <c r="O998" s="15"/>
      <c r="P998" s="16"/>
    </row>
    <row r="999" spans="1:16">
      <c r="A999" s="10"/>
      <c r="B999" s="9"/>
      <c r="C999" s="9"/>
      <c r="D999" s="9"/>
      <c r="E999" s="9"/>
      <c r="F999" s="11"/>
      <c r="G999" s="12"/>
      <c r="H999" s="12"/>
      <c r="I999" s="12"/>
      <c r="J999" s="12"/>
      <c r="K999" s="11"/>
      <c r="L999" s="13"/>
      <c r="M999" s="14"/>
      <c r="N999" s="14"/>
      <c r="O999" s="15"/>
      <c r="P999" s="16"/>
    </row>
    <row r="1000" spans="1:16">
      <c r="A1000" s="10"/>
      <c r="B1000" s="9"/>
      <c r="C1000" s="9"/>
      <c r="D1000" s="9"/>
      <c r="E1000" s="9"/>
      <c r="F1000" s="11"/>
      <c r="G1000" s="12"/>
      <c r="H1000" s="12"/>
      <c r="I1000" s="12"/>
      <c r="J1000" s="12"/>
      <c r="K1000" s="11"/>
      <c r="L1000" s="13"/>
      <c r="M1000" s="14"/>
      <c r="N1000" s="14"/>
      <c r="O1000" s="15"/>
      <c r="P1000" s="16"/>
    </row>
    <row r="1001" spans="1:16">
      <c r="A1001" s="10"/>
      <c r="B1001" s="9"/>
      <c r="C1001" s="9"/>
      <c r="D1001" s="9"/>
      <c r="E1001" s="9"/>
      <c r="F1001" s="11"/>
      <c r="G1001" s="12"/>
      <c r="H1001" s="12"/>
      <c r="I1001" s="12"/>
      <c r="J1001" s="12"/>
      <c r="K1001" s="11"/>
      <c r="L1001" s="13"/>
      <c r="M1001" s="14"/>
      <c r="N1001" s="14"/>
      <c r="O1001" s="15"/>
      <c r="P1001" s="16"/>
    </row>
    <row r="1002" spans="1:16">
      <c r="A1002" s="10"/>
      <c r="B1002" s="9"/>
      <c r="C1002" s="9"/>
      <c r="D1002" s="9"/>
      <c r="E1002" s="9"/>
      <c r="F1002" s="11"/>
      <c r="G1002" s="12"/>
      <c r="H1002" s="12"/>
      <c r="I1002" s="12"/>
      <c r="J1002" s="12"/>
      <c r="K1002" s="11"/>
      <c r="L1002" s="13"/>
      <c r="M1002" s="14"/>
      <c r="N1002" s="14"/>
      <c r="O1002" s="15"/>
      <c r="P1002" s="16"/>
    </row>
    <row r="1003" spans="1:16">
      <c r="A1003" s="10"/>
      <c r="B1003" s="9"/>
      <c r="C1003" s="9"/>
      <c r="D1003" s="9"/>
      <c r="E1003" s="9"/>
      <c r="F1003" s="11"/>
      <c r="G1003" s="12"/>
      <c r="H1003" s="12"/>
      <c r="I1003" s="12"/>
      <c r="J1003" s="12"/>
      <c r="K1003" s="11"/>
      <c r="L1003" s="13"/>
      <c r="M1003" s="14"/>
      <c r="N1003" s="14"/>
      <c r="O1003" s="15"/>
      <c r="P1003" s="16"/>
    </row>
    <row r="1004" spans="1:16">
      <c r="A1004" s="10"/>
      <c r="B1004" s="9"/>
      <c r="C1004" s="9"/>
      <c r="D1004" s="9"/>
      <c r="E1004" s="9"/>
      <c r="F1004" s="11"/>
      <c r="G1004" s="12"/>
      <c r="H1004" s="12"/>
      <c r="I1004" s="12"/>
      <c r="J1004" s="12"/>
      <c r="K1004" s="11"/>
      <c r="L1004" s="13"/>
      <c r="M1004" s="14"/>
      <c r="N1004" s="14"/>
      <c r="O1004" s="15"/>
      <c r="P1004" s="16"/>
    </row>
    <row r="1005" spans="1:16">
      <c r="A1005" s="10"/>
      <c r="B1005" s="9"/>
      <c r="C1005" s="9"/>
      <c r="D1005" s="9"/>
      <c r="E1005" s="9"/>
      <c r="F1005" s="11"/>
      <c r="G1005" s="12"/>
      <c r="H1005" s="12"/>
      <c r="I1005" s="12"/>
      <c r="J1005" s="12"/>
      <c r="K1005" s="11"/>
      <c r="L1005" s="13"/>
      <c r="M1005" s="14"/>
      <c r="N1005" s="14"/>
      <c r="O1005" s="15"/>
      <c r="P1005" s="16"/>
    </row>
    <row r="1006" spans="1:16">
      <c r="A1006" s="10"/>
      <c r="B1006" s="9"/>
      <c r="C1006" s="9"/>
      <c r="D1006" s="9"/>
      <c r="E1006" s="9"/>
      <c r="F1006" s="11"/>
      <c r="G1006" s="12"/>
      <c r="H1006" s="12"/>
      <c r="I1006" s="12"/>
      <c r="J1006" s="12"/>
      <c r="K1006" s="11"/>
      <c r="L1006" s="13"/>
      <c r="M1006" s="14"/>
      <c r="N1006" s="14"/>
      <c r="O1006" s="15"/>
      <c r="P1006" s="16"/>
    </row>
    <row r="1007" spans="1:16">
      <c r="A1007" s="10"/>
      <c r="B1007" s="9"/>
      <c r="C1007" s="9"/>
      <c r="D1007" s="9"/>
      <c r="E1007" s="9"/>
      <c r="F1007" s="11"/>
      <c r="G1007" s="12"/>
      <c r="H1007" s="12"/>
      <c r="I1007" s="12"/>
      <c r="J1007" s="12"/>
      <c r="K1007" s="11"/>
      <c r="L1007" s="13"/>
      <c r="M1007" s="14"/>
      <c r="N1007" s="14"/>
      <c r="O1007" s="15"/>
      <c r="P1007" s="16"/>
    </row>
    <row r="1008" spans="1:16">
      <c r="A1008" s="10"/>
      <c r="B1008" s="9"/>
      <c r="C1008" s="9"/>
      <c r="D1008" s="9"/>
      <c r="E1008" s="9"/>
      <c r="F1008" s="11"/>
      <c r="G1008" s="12"/>
      <c r="H1008" s="12"/>
      <c r="I1008" s="12"/>
      <c r="J1008" s="12"/>
      <c r="K1008" s="11"/>
      <c r="L1008" s="13"/>
      <c r="M1008" s="14"/>
      <c r="N1008" s="14"/>
      <c r="O1008" s="15"/>
      <c r="P1008" s="16"/>
    </row>
    <row r="1009" spans="1:16">
      <c r="A1009" s="10"/>
      <c r="B1009" s="9"/>
      <c r="C1009" s="9"/>
      <c r="D1009" s="9"/>
      <c r="E1009" s="9"/>
      <c r="F1009" s="11"/>
      <c r="G1009" s="12"/>
      <c r="H1009" s="12"/>
      <c r="I1009" s="12"/>
      <c r="J1009" s="12"/>
      <c r="K1009" s="11"/>
      <c r="L1009" s="13"/>
      <c r="M1009" s="14"/>
      <c r="N1009" s="14"/>
      <c r="O1009" s="15"/>
      <c r="P1009" s="16"/>
    </row>
    <row r="1010" spans="1:16">
      <c r="A1010" s="10"/>
      <c r="B1010" s="9"/>
      <c r="C1010" s="9"/>
      <c r="D1010" s="9"/>
      <c r="E1010" s="9"/>
      <c r="F1010" s="11"/>
      <c r="G1010" s="12"/>
      <c r="H1010" s="12"/>
      <c r="I1010" s="12"/>
      <c r="J1010" s="12"/>
      <c r="K1010" s="11"/>
      <c r="L1010" s="13"/>
      <c r="M1010" s="14"/>
      <c r="N1010" s="14"/>
      <c r="O1010" s="15"/>
      <c r="P1010" s="16"/>
    </row>
    <row r="1011" spans="1:16">
      <c r="A1011" s="10"/>
      <c r="B1011" s="9"/>
      <c r="C1011" s="9"/>
      <c r="D1011" s="9"/>
      <c r="E1011" s="9"/>
      <c r="F1011" s="11"/>
      <c r="G1011" s="12"/>
      <c r="H1011" s="12"/>
      <c r="I1011" s="12"/>
      <c r="J1011" s="12"/>
      <c r="K1011" s="11"/>
      <c r="L1011" s="13"/>
      <c r="M1011" s="14"/>
      <c r="N1011" s="14"/>
      <c r="O1011" s="15"/>
      <c r="P1011" s="16"/>
    </row>
    <row r="1012" spans="1:16">
      <c r="A1012" s="10"/>
      <c r="B1012" s="9"/>
      <c r="C1012" s="9"/>
      <c r="D1012" s="9"/>
      <c r="E1012" s="9"/>
      <c r="F1012" s="11"/>
      <c r="G1012" s="12"/>
      <c r="H1012" s="12"/>
      <c r="I1012" s="12"/>
      <c r="J1012" s="12"/>
      <c r="K1012" s="11"/>
      <c r="L1012" s="13"/>
      <c r="M1012" s="14"/>
      <c r="N1012" s="14"/>
      <c r="O1012" s="15"/>
      <c r="P1012" s="16"/>
    </row>
    <row r="1013" spans="1:16">
      <c r="A1013" s="10"/>
      <c r="B1013" s="9"/>
      <c r="C1013" s="9"/>
      <c r="D1013" s="9"/>
      <c r="E1013" s="9"/>
      <c r="F1013" s="11"/>
      <c r="G1013" s="12"/>
      <c r="H1013" s="12"/>
      <c r="I1013" s="12"/>
      <c r="J1013" s="12"/>
      <c r="K1013" s="11"/>
      <c r="L1013" s="13"/>
      <c r="M1013" s="14"/>
      <c r="N1013" s="14"/>
      <c r="O1013" s="15"/>
      <c r="P1013" s="16"/>
    </row>
    <row r="1014" spans="1:16">
      <c r="A1014" s="10"/>
      <c r="B1014" s="9"/>
      <c r="C1014" s="9"/>
      <c r="D1014" s="9"/>
      <c r="E1014" s="9"/>
      <c r="F1014" s="11"/>
      <c r="G1014" s="12"/>
      <c r="H1014" s="12"/>
      <c r="I1014" s="12"/>
      <c r="J1014" s="12"/>
      <c r="K1014" s="11"/>
      <c r="L1014" s="13"/>
      <c r="M1014" s="14"/>
      <c r="N1014" s="14"/>
      <c r="O1014" s="15"/>
      <c r="P1014" s="16"/>
    </row>
    <row r="1015" spans="1:16">
      <c r="A1015" s="10"/>
      <c r="B1015" s="9"/>
      <c r="C1015" s="9"/>
      <c r="D1015" s="9"/>
      <c r="E1015" s="9"/>
      <c r="F1015" s="11"/>
      <c r="G1015" s="12"/>
      <c r="H1015" s="12"/>
      <c r="I1015" s="12"/>
      <c r="J1015" s="12"/>
      <c r="K1015" s="11"/>
      <c r="L1015" s="13"/>
      <c r="M1015" s="14"/>
      <c r="N1015" s="14"/>
      <c r="O1015" s="15"/>
      <c r="P1015" s="16"/>
    </row>
    <row r="1016" spans="1:16">
      <c r="A1016" s="10"/>
      <c r="B1016" s="9"/>
      <c r="C1016" s="9"/>
      <c r="D1016" s="9"/>
      <c r="E1016" s="9"/>
      <c r="F1016" s="11"/>
      <c r="G1016" s="12"/>
      <c r="H1016" s="12"/>
      <c r="I1016" s="12"/>
      <c r="J1016" s="12"/>
      <c r="K1016" s="11"/>
      <c r="L1016" s="13"/>
      <c r="M1016" s="14"/>
      <c r="N1016" s="14"/>
      <c r="O1016" s="15"/>
      <c r="P1016" s="16"/>
    </row>
    <row r="1017" spans="1:16">
      <c r="A1017" s="10"/>
      <c r="B1017" s="9"/>
      <c r="C1017" s="9"/>
      <c r="D1017" s="9"/>
      <c r="E1017" s="9"/>
      <c r="F1017" s="11"/>
      <c r="G1017" s="12"/>
      <c r="H1017" s="12"/>
      <c r="I1017" s="12"/>
      <c r="J1017" s="12"/>
      <c r="K1017" s="11"/>
      <c r="L1017" s="13"/>
      <c r="M1017" s="14"/>
      <c r="N1017" s="14"/>
      <c r="O1017" s="15"/>
      <c r="P1017" s="16"/>
    </row>
    <row r="1018" spans="1:16">
      <c r="A1018" s="10"/>
      <c r="B1018" s="9"/>
      <c r="C1018" s="9"/>
      <c r="D1018" s="9"/>
      <c r="E1018" s="9"/>
      <c r="F1018" s="11"/>
      <c r="G1018" s="12"/>
      <c r="H1018" s="12"/>
      <c r="I1018" s="12"/>
      <c r="J1018" s="12"/>
      <c r="K1018" s="11"/>
      <c r="L1018" s="13"/>
      <c r="M1018" s="14"/>
      <c r="N1018" s="14"/>
      <c r="O1018" s="15"/>
      <c r="P1018" s="16"/>
    </row>
    <row r="1019" spans="1:16">
      <c r="A1019" s="10"/>
      <c r="B1019" s="9"/>
      <c r="C1019" s="9"/>
      <c r="D1019" s="9"/>
      <c r="E1019" s="9"/>
      <c r="F1019" s="11"/>
      <c r="G1019" s="12"/>
      <c r="H1019" s="12"/>
      <c r="I1019" s="12"/>
      <c r="J1019" s="12"/>
      <c r="K1019" s="11"/>
      <c r="L1019" s="13"/>
      <c r="M1019" s="14"/>
      <c r="N1019" s="14"/>
      <c r="O1019" s="15"/>
      <c r="P1019" s="16"/>
    </row>
    <row r="1020" spans="1:16">
      <c r="A1020" s="10"/>
      <c r="B1020" s="9"/>
      <c r="C1020" s="9"/>
      <c r="D1020" s="9"/>
      <c r="E1020" s="9"/>
      <c r="F1020" s="11"/>
      <c r="G1020" s="12"/>
      <c r="H1020" s="12"/>
      <c r="I1020" s="12"/>
      <c r="J1020" s="12"/>
      <c r="K1020" s="11"/>
      <c r="L1020" s="13"/>
      <c r="M1020" s="14"/>
      <c r="N1020" s="14"/>
      <c r="O1020" s="15"/>
      <c r="P1020" s="16"/>
    </row>
    <row r="1021" spans="1:16">
      <c r="A1021" s="10"/>
      <c r="B1021" s="9"/>
      <c r="C1021" s="9"/>
      <c r="D1021" s="9"/>
      <c r="E1021" s="9"/>
      <c r="F1021" s="11"/>
      <c r="G1021" s="12"/>
      <c r="H1021" s="12"/>
      <c r="I1021" s="12"/>
      <c r="J1021" s="12"/>
      <c r="K1021" s="11"/>
      <c r="L1021" s="13"/>
      <c r="M1021" s="14"/>
      <c r="N1021" s="14"/>
      <c r="O1021" s="15"/>
      <c r="P1021" s="16"/>
    </row>
    <row r="1022" spans="1:16">
      <c r="A1022" s="10"/>
      <c r="B1022" s="9"/>
      <c r="C1022" s="9"/>
      <c r="D1022" s="9"/>
      <c r="E1022" s="9"/>
      <c r="F1022" s="11"/>
      <c r="G1022" s="12"/>
      <c r="H1022" s="12"/>
      <c r="I1022" s="12"/>
      <c r="J1022" s="12"/>
      <c r="K1022" s="11"/>
      <c r="L1022" s="13"/>
      <c r="M1022" s="14"/>
      <c r="N1022" s="14"/>
      <c r="O1022" s="15"/>
      <c r="P1022" s="16"/>
    </row>
    <row r="1023" spans="1:16">
      <c r="A1023" s="10"/>
      <c r="B1023" s="9"/>
      <c r="C1023" s="9"/>
      <c r="D1023" s="9"/>
      <c r="E1023" s="9"/>
      <c r="F1023" s="11"/>
      <c r="G1023" s="12"/>
      <c r="H1023" s="12"/>
      <c r="I1023" s="12"/>
      <c r="J1023" s="12"/>
      <c r="K1023" s="11"/>
      <c r="L1023" s="13"/>
      <c r="M1023" s="14"/>
      <c r="N1023" s="14"/>
      <c r="O1023" s="15"/>
      <c r="P1023" s="16"/>
    </row>
    <row r="1024" spans="1:16">
      <c r="A1024" s="10"/>
      <c r="B1024" s="9"/>
      <c r="C1024" s="9"/>
      <c r="D1024" s="9"/>
      <c r="E1024" s="9"/>
      <c r="F1024" s="11"/>
      <c r="G1024" s="12"/>
      <c r="H1024" s="12"/>
      <c r="I1024" s="12"/>
      <c r="J1024" s="12"/>
      <c r="K1024" s="11"/>
      <c r="L1024" s="13"/>
      <c r="M1024" s="14"/>
      <c r="N1024" s="14"/>
      <c r="O1024" s="15"/>
      <c r="P1024" s="16"/>
    </row>
    <row r="1025" spans="1:16">
      <c r="A1025" s="10"/>
      <c r="B1025" s="9"/>
      <c r="C1025" s="9"/>
      <c r="D1025" s="9"/>
      <c r="E1025" s="9"/>
      <c r="F1025" s="11"/>
      <c r="G1025" s="12"/>
      <c r="H1025" s="12"/>
      <c r="I1025" s="12"/>
      <c r="J1025" s="12"/>
      <c r="K1025" s="11"/>
      <c r="L1025" s="13"/>
      <c r="M1025" s="14"/>
      <c r="N1025" s="14"/>
      <c r="O1025" s="15"/>
      <c r="P1025" s="16"/>
    </row>
    <row r="1026" spans="1:16">
      <c r="A1026" s="10"/>
      <c r="B1026" s="9"/>
      <c r="C1026" s="9"/>
      <c r="D1026" s="9"/>
      <c r="E1026" s="9"/>
      <c r="F1026" s="11"/>
      <c r="G1026" s="12"/>
      <c r="H1026" s="12"/>
      <c r="I1026" s="12"/>
      <c r="J1026" s="12"/>
      <c r="K1026" s="11"/>
      <c r="L1026" s="13"/>
      <c r="M1026" s="14"/>
      <c r="N1026" s="14"/>
      <c r="O1026" s="15"/>
      <c r="P1026" s="16"/>
    </row>
    <row r="1027" spans="1:16">
      <c r="A1027" s="10"/>
      <c r="B1027" s="9"/>
      <c r="C1027" s="9"/>
      <c r="D1027" s="9"/>
      <c r="E1027" s="9"/>
      <c r="F1027" s="11"/>
      <c r="G1027" s="12"/>
      <c r="H1027" s="12"/>
      <c r="I1027" s="12"/>
      <c r="J1027" s="12"/>
      <c r="K1027" s="11"/>
      <c r="L1027" s="13"/>
      <c r="M1027" s="14"/>
      <c r="N1027" s="14"/>
      <c r="O1027" s="15"/>
      <c r="P1027" s="16"/>
    </row>
    <row r="1028" spans="1:16">
      <c r="A1028" s="10"/>
      <c r="B1028" s="9"/>
      <c r="C1028" s="9"/>
      <c r="D1028" s="9"/>
      <c r="E1028" s="9"/>
      <c r="F1028" s="11"/>
      <c r="G1028" s="12"/>
      <c r="H1028" s="12"/>
      <c r="I1028" s="12"/>
      <c r="J1028" s="12"/>
      <c r="K1028" s="11"/>
      <c r="L1028" s="13"/>
      <c r="M1028" s="14"/>
      <c r="N1028" s="14"/>
      <c r="O1028" s="15"/>
      <c r="P1028" s="16"/>
    </row>
    <row r="1029" spans="1:16">
      <c r="A1029" s="10"/>
      <c r="B1029" s="9"/>
      <c r="C1029" s="9"/>
      <c r="D1029" s="9"/>
      <c r="E1029" s="9"/>
      <c r="F1029" s="11"/>
      <c r="G1029" s="12"/>
      <c r="H1029" s="12"/>
      <c r="I1029" s="12"/>
      <c r="J1029" s="12"/>
      <c r="K1029" s="11"/>
      <c r="L1029" s="13"/>
      <c r="M1029" s="14"/>
      <c r="N1029" s="14"/>
      <c r="O1029" s="15"/>
      <c r="P1029" s="16"/>
    </row>
    <row r="1030" spans="1:16">
      <c r="A1030" s="10"/>
      <c r="B1030" s="9"/>
      <c r="C1030" s="9"/>
      <c r="D1030" s="9"/>
      <c r="E1030" s="9"/>
      <c r="F1030" s="11"/>
      <c r="G1030" s="12"/>
      <c r="H1030" s="12"/>
      <c r="I1030" s="12"/>
      <c r="J1030" s="12"/>
      <c r="K1030" s="11"/>
      <c r="L1030" s="13"/>
      <c r="M1030" s="14"/>
      <c r="N1030" s="14"/>
      <c r="O1030" s="15"/>
      <c r="P1030" s="16"/>
    </row>
    <row r="1031" spans="1:16">
      <c r="A1031" s="10"/>
      <c r="B1031" s="9"/>
      <c r="C1031" s="9"/>
      <c r="D1031" s="9"/>
      <c r="E1031" s="9"/>
      <c r="F1031" s="11"/>
      <c r="G1031" s="12"/>
      <c r="H1031" s="12"/>
      <c r="I1031" s="12"/>
      <c r="J1031" s="12"/>
      <c r="K1031" s="11"/>
      <c r="L1031" s="13"/>
      <c r="M1031" s="14"/>
      <c r="N1031" s="14"/>
      <c r="O1031" s="15"/>
      <c r="P1031" s="16"/>
    </row>
    <row r="1032" spans="1:16">
      <c r="A1032" s="10"/>
      <c r="B1032" s="9"/>
      <c r="C1032" s="9"/>
      <c r="D1032" s="9"/>
      <c r="E1032" s="9"/>
      <c r="F1032" s="11"/>
      <c r="G1032" s="12"/>
      <c r="H1032" s="12"/>
      <c r="I1032" s="12"/>
      <c r="J1032" s="12"/>
      <c r="K1032" s="11"/>
      <c r="L1032" s="13"/>
      <c r="M1032" s="14"/>
      <c r="N1032" s="14"/>
      <c r="O1032" s="15"/>
      <c r="P1032" s="16"/>
    </row>
    <row r="1033" spans="1:16">
      <c r="A1033" s="10"/>
      <c r="B1033" s="9"/>
      <c r="C1033" s="9"/>
      <c r="D1033" s="9"/>
      <c r="E1033" s="9"/>
      <c r="F1033" s="11"/>
      <c r="G1033" s="12"/>
      <c r="H1033" s="12"/>
      <c r="I1033" s="12"/>
      <c r="J1033" s="12"/>
      <c r="K1033" s="11"/>
      <c r="L1033" s="13"/>
      <c r="M1033" s="14"/>
      <c r="N1033" s="14"/>
      <c r="O1033" s="15"/>
      <c r="P1033" s="16"/>
    </row>
    <row r="1034" spans="1:16">
      <c r="A1034" s="10"/>
      <c r="B1034" s="9"/>
      <c r="C1034" s="9"/>
      <c r="D1034" s="9"/>
      <c r="E1034" s="9"/>
      <c r="F1034" s="11"/>
      <c r="G1034" s="12"/>
      <c r="H1034" s="12"/>
      <c r="I1034" s="12"/>
      <c r="J1034" s="12"/>
      <c r="K1034" s="11"/>
      <c r="L1034" s="13"/>
      <c r="M1034" s="14"/>
      <c r="N1034" s="14"/>
      <c r="O1034" s="15"/>
      <c r="P1034" s="16"/>
    </row>
    <row r="1035" spans="1:16">
      <c r="A1035" s="10"/>
      <c r="B1035" s="9"/>
      <c r="C1035" s="9"/>
      <c r="D1035" s="9"/>
      <c r="E1035" s="9"/>
      <c r="F1035" s="11"/>
      <c r="G1035" s="12"/>
      <c r="H1035" s="12"/>
      <c r="I1035" s="12"/>
      <c r="J1035" s="12"/>
      <c r="K1035" s="11"/>
      <c r="L1035" s="13"/>
      <c r="M1035" s="14"/>
      <c r="N1035" s="14"/>
      <c r="O1035" s="15"/>
      <c r="P1035" s="16"/>
    </row>
    <row r="1036" spans="1:16">
      <c r="A1036" s="10"/>
      <c r="B1036" s="9"/>
      <c r="C1036" s="9"/>
      <c r="D1036" s="9"/>
      <c r="E1036" s="9"/>
      <c r="F1036" s="11"/>
      <c r="G1036" s="12"/>
      <c r="H1036" s="12"/>
      <c r="I1036" s="12"/>
      <c r="J1036" s="12"/>
      <c r="K1036" s="11"/>
      <c r="L1036" s="13"/>
      <c r="M1036" s="14"/>
      <c r="N1036" s="14"/>
      <c r="O1036" s="15"/>
      <c r="P1036" s="16"/>
    </row>
    <row r="1037" spans="1:16">
      <c r="A1037" s="10"/>
      <c r="B1037" s="9"/>
      <c r="C1037" s="9"/>
      <c r="D1037" s="9"/>
      <c r="E1037" s="9"/>
      <c r="F1037" s="11"/>
      <c r="G1037" s="12"/>
      <c r="H1037" s="12"/>
      <c r="I1037" s="12"/>
      <c r="J1037" s="12"/>
      <c r="K1037" s="11"/>
      <c r="L1037" s="13"/>
      <c r="M1037" s="14"/>
      <c r="N1037" s="14"/>
      <c r="O1037" s="15"/>
      <c r="P1037" s="16"/>
    </row>
    <row r="1038" spans="1:16">
      <c r="A1038" s="10"/>
      <c r="B1038" s="9"/>
      <c r="C1038" s="9"/>
      <c r="D1038" s="9"/>
      <c r="E1038" s="9"/>
      <c r="F1038" s="11"/>
      <c r="G1038" s="12"/>
      <c r="H1038" s="12"/>
      <c r="I1038" s="12"/>
      <c r="J1038" s="12"/>
      <c r="K1038" s="11"/>
      <c r="L1038" s="13"/>
      <c r="M1038" s="14"/>
      <c r="N1038" s="14"/>
      <c r="O1038" s="15"/>
      <c r="P1038" s="16"/>
    </row>
    <row r="1039" spans="1:16">
      <c r="A1039" s="10"/>
      <c r="B1039" s="9"/>
      <c r="C1039" s="9"/>
      <c r="D1039" s="9"/>
      <c r="E1039" s="9"/>
      <c r="F1039" s="11"/>
      <c r="G1039" s="12"/>
      <c r="H1039" s="12"/>
      <c r="I1039" s="12"/>
      <c r="J1039" s="12"/>
      <c r="K1039" s="11"/>
      <c r="L1039" s="13"/>
      <c r="M1039" s="14"/>
      <c r="N1039" s="14"/>
      <c r="O1039" s="15"/>
      <c r="P1039" s="16"/>
    </row>
    <row r="1040" spans="1:16">
      <c r="A1040" s="10"/>
      <c r="B1040" s="9"/>
      <c r="C1040" s="9"/>
      <c r="D1040" s="9"/>
      <c r="E1040" s="9"/>
      <c r="F1040" s="11"/>
      <c r="G1040" s="12"/>
      <c r="H1040" s="12"/>
      <c r="I1040" s="12"/>
      <c r="J1040" s="12"/>
      <c r="K1040" s="11"/>
      <c r="L1040" s="13"/>
      <c r="M1040" s="14"/>
      <c r="N1040" s="14"/>
      <c r="O1040" s="15"/>
      <c r="P1040" s="16"/>
    </row>
    <row r="1041" spans="1:16">
      <c r="A1041" s="10"/>
      <c r="B1041" s="9"/>
      <c r="C1041" s="9"/>
      <c r="D1041" s="9"/>
      <c r="E1041" s="9"/>
      <c r="F1041" s="11"/>
      <c r="G1041" s="12"/>
      <c r="H1041" s="12"/>
      <c r="I1041" s="12"/>
      <c r="J1041" s="12"/>
      <c r="K1041" s="11"/>
      <c r="L1041" s="13"/>
      <c r="M1041" s="14"/>
      <c r="N1041" s="14"/>
      <c r="O1041" s="15"/>
      <c r="P1041" s="16"/>
    </row>
    <row r="1042" spans="1:16">
      <c r="A1042" s="10"/>
      <c r="B1042" s="9"/>
      <c r="C1042" s="9"/>
      <c r="D1042" s="9"/>
      <c r="E1042" s="9"/>
      <c r="F1042" s="11"/>
      <c r="G1042" s="12"/>
      <c r="H1042" s="12"/>
      <c r="I1042" s="12"/>
      <c r="J1042" s="12"/>
      <c r="K1042" s="11"/>
      <c r="L1042" s="13"/>
      <c r="M1042" s="14"/>
      <c r="N1042" s="14"/>
      <c r="O1042" s="15"/>
      <c r="P1042" s="16"/>
    </row>
    <row r="1043" spans="1:16">
      <c r="A1043" s="10"/>
      <c r="B1043" s="9"/>
      <c r="C1043" s="9"/>
      <c r="D1043" s="9"/>
      <c r="E1043" s="9"/>
      <c r="F1043" s="11"/>
      <c r="G1043" s="12"/>
      <c r="H1043" s="12"/>
      <c r="I1043" s="12"/>
      <c r="J1043" s="12"/>
      <c r="K1043" s="11"/>
      <c r="L1043" s="13"/>
      <c r="M1043" s="14"/>
      <c r="N1043" s="14"/>
      <c r="O1043" s="15"/>
      <c r="P1043" s="16"/>
    </row>
    <row r="1044" spans="1:16">
      <c r="A1044" s="10"/>
      <c r="B1044" s="9"/>
      <c r="C1044" s="9"/>
      <c r="D1044" s="9"/>
      <c r="E1044" s="9"/>
      <c r="F1044" s="11"/>
      <c r="G1044" s="12"/>
      <c r="H1044" s="12"/>
      <c r="I1044" s="12"/>
      <c r="J1044" s="12"/>
      <c r="K1044" s="11"/>
      <c r="L1044" s="13"/>
      <c r="M1044" s="14"/>
      <c r="N1044" s="14"/>
      <c r="O1044" s="15"/>
      <c r="P1044" s="16"/>
    </row>
    <row r="1045" spans="1:16">
      <c r="A1045" s="10"/>
      <c r="B1045" s="9"/>
      <c r="C1045" s="9"/>
      <c r="D1045" s="9"/>
      <c r="E1045" s="9"/>
      <c r="F1045" s="11"/>
      <c r="G1045" s="12"/>
      <c r="H1045" s="12"/>
      <c r="I1045" s="12"/>
      <c r="J1045" s="12"/>
      <c r="K1045" s="11"/>
      <c r="L1045" s="13"/>
      <c r="M1045" s="14"/>
      <c r="N1045" s="14"/>
      <c r="O1045" s="15"/>
      <c r="P1045" s="16"/>
    </row>
    <row r="1046" spans="1:16">
      <c r="A1046" s="10"/>
      <c r="B1046" s="9"/>
      <c r="C1046" s="9"/>
      <c r="D1046" s="9"/>
      <c r="E1046" s="9"/>
      <c r="F1046" s="11"/>
      <c r="G1046" s="12"/>
      <c r="H1046" s="12"/>
      <c r="I1046" s="12"/>
      <c r="J1046" s="12"/>
      <c r="K1046" s="11"/>
      <c r="L1046" s="13"/>
      <c r="M1046" s="14"/>
      <c r="N1046" s="14"/>
      <c r="O1046" s="15"/>
      <c r="P1046" s="16"/>
    </row>
    <row r="1047" spans="1:16">
      <c r="A1047" s="10"/>
      <c r="B1047" s="9"/>
      <c r="C1047" s="9"/>
      <c r="D1047" s="9"/>
      <c r="E1047" s="9"/>
      <c r="F1047" s="11"/>
      <c r="G1047" s="12"/>
      <c r="H1047" s="12"/>
      <c r="I1047" s="12"/>
      <c r="J1047" s="12"/>
      <c r="K1047" s="11"/>
      <c r="L1047" s="13"/>
      <c r="M1047" s="14"/>
      <c r="N1047" s="14"/>
      <c r="O1047" s="15"/>
      <c r="P1047" s="16"/>
    </row>
    <row r="1048" spans="1:16">
      <c r="A1048" s="10"/>
      <c r="B1048" s="9"/>
      <c r="C1048" s="9"/>
      <c r="D1048" s="9"/>
      <c r="E1048" s="9"/>
      <c r="F1048" s="11"/>
      <c r="G1048" s="12"/>
      <c r="H1048" s="12"/>
      <c r="I1048" s="12"/>
      <c r="J1048" s="12"/>
      <c r="K1048" s="11"/>
      <c r="L1048" s="13"/>
      <c r="M1048" s="14"/>
      <c r="N1048" s="14"/>
      <c r="O1048" s="15"/>
      <c r="P1048" s="16"/>
    </row>
    <row r="1049" spans="1:16">
      <c r="A1049" s="10"/>
      <c r="B1049" s="9"/>
      <c r="C1049" s="9"/>
      <c r="D1049" s="9"/>
      <c r="E1049" s="9"/>
      <c r="F1049" s="11"/>
      <c r="G1049" s="12"/>
      <c r="H1049" s="12"/>
      <c r="I1049" s="12"/>
      <c r="J1049" s="12"/>
      <c r="K1049" s="11"/>
      <c r="L1049" s="13"/>
      <c r="M1049" s="14"/>
      <c r="N1049" s="14"/>
      <c r="O1049" s="15"/>
      <c r="P1049" s="16"/>
    </row>
    <row r="1050" spans="1:16">
      <c r="A1050" s="10"/>
      <c r="B1050" s="9"/>
      <c r="C1050" s="9"/>
      <c r="D1050" s="9"/>
      <c r="E1050" s="9"/>
      <c r="F1050" s="11"/>
      <c r="G1050" s="12"/>
      <c r="H1050" s="12"/>
      <c r="I1050" s="12"/>
      <c r="J1050" s="12"/>
      <c r="K1050" s="11"/>
      <c r="L1050" s="13"/>
      <c r="M1050" s="14"/>
      <c r="N1050" s="14"/>
      <c r="O1050" s="15"/>
      <c r="P1050" s="16"/>
    </row>
    <row r="1051" spans="1:16">
      <c r="A1051" s="10"/>
      <c r="B1051" s="9"/>
      <c r="C1051" s="9"/>
      <c r="D1051" s="9"/>
      <c r="E1051" s="9"/>
      <c r="F1051" s="11"/>
      <c r="G1051" s="12"/>
      <c r="H1051" s="12"/>
      <c r="I1051" s="12"/>
      <c r="J1051" s="12"/>
      <c r="K1051" s="11"/>
      <c r="L1051" s="13"/>
      <c r="M1051" s="14"/>
      <c r="N1051" s="14"/>
      <c r="O1051" s="15"/>
      <c r="P1051" s="16"/>
    </row>
    <row r="1052" spans="1:16">
      <c r="A1052" s="10"/>
      <c r="B1052" s="9"/>
      <c r="C1052" s="9"/>
      <c r="D1052" s="9"/>
      <c r="E1052" s="9"/>
      <c r="F1052" s="11"/>
      <c r="G1052" s="12"/>
      <c r="H1052" s="12"/>
      <c r="I1052" s="12"/>
      <c r="J1052" s="12"/>
      <c r="K1052" s="11"/>
      <c r="L1052" s="13"/>
      <c r="M1052" s="14"/>
      <c r="N1052" s="14"/>
      <c r="O1052" s="15"/>
      <c r="P1052" s="16"/>
    </row>
    <row r="1053" spans="1:16">
      <c r="A1053" s="10"/>
      <c r="B1053" s="9"/>
      <c r="C1053" s="9"/>
      <c r="D1053" s="9"/>
      <c r="E1053" s="9"/>
      <c r="F1053" s="11"/>
      <c r="G1053" s="12"/>
      <c r="H1053" s="12"/>
      <c r="I1053" s="12"/>
      <c r="J1053" s="12"/>
      <c r="K1053" s="11"/>
      <c r="L1053" s="13"/>
      <c r="M1053" s="14"/>
      <c r="N1053" s="14"/>
      <c r="O1053" s="15"/>
      <c r="P1053" s="16"/>
    </row>
    <row r="1054" spans="1:16">
      <c r="A1054" s="10"/>
      <c r="B1054" s="9"/>
      <c r="C1054" s="9"/>
      <c r="D1054" s="9"/>
      <c r="E1054" s="9"/>
      <c r="F1054" s="11"/>
      <c r="G1054" s="12"/>
      <c r="H1054" s="12"/>
      <c r="I1054" s="12"/>
      <c r="J1054" s="12"/>
      <c r="K1054" s="11"/>
      <c r="L1054" s="13"/>
      <c r="M1054" s="14"/>
      <c r="N1054" s="14"/>
      <c r="O1054" s="15"/>
      <c r="P1054" s="16"/>
    </row>
    <row r="1055" spans="1:16">
      <c r="A1055" s="10"/>
      <c r="B1055" s="9"/>
      <c r="C1055" s="9"/>
      <c r="D1055" s="9"/>
      <c r="E1055" s="9"/>
      <c r="F1055" s="11"/>
      <c r="G1055" s="12"/>
      <c r="H1055" s="12"/>
      <c r="I1055" s="12"/>
      <c r="J1055" s="12"/>
      <c r="K1055" s="11"/>
      <c r="L1055" s="13"/>
      <c r="M1055" s="14"/>
      <c r="N1055" s="14"/>
      <c r="O1055" s="15"/>
      <c r="P1055" s="16"/>
    </row>
    <row r="1056" spans="1:16">
      <c r="A1056" s="10"/>
      <c r="B1056" s="9"/>
      <c r="C1056" s="9"/>
      <c r="D1056" s="9"/>
      <c r="E1056" s="9"/>
      <c r="F1056" s="11"/>
      <c r="G1056" s="12"/>
      <c r="H1056" s="12"/>
      <c r="I1056" s="12"/>
      <c r="J1056" s="12"/>
      <c r="K1056" s="11"/>
      <c r="L1056" s="13"/>
      <c r="M1056" s="14"/>
      <c r="N1056" s="14"/>
      <c r="O1056" s="15"/>
      <c r="P1056" s="16"/>
    </row>
    <row r="1057" spans="1:16">
      <c r="A1057" s="10"/>
      <c r="B1057" s="9"/>
      <c r="C1057" s="9"/>
      <c r="D1057" s="9"/>
      <c r="E1057" s="9"/>
      <c r="F1057" s="11"/>
      <c r="G1057" s="12"/>
      <c r="H1057" s="12"/>
      <c r="I1057" s="12"/>
      <c r="J1057" s="12"/>
      <c r="K1057" s="11"/>
      <c r="L1057" s="13"/>
      <c r="M1057" s="14"/>
      <c r="N1057" s="14"/>
      <c r="O1057" s="15"/>
      <c r="P1057" s="16"/>
    </row>
    <row r="1058" spans="1:16">
      <c r="A1058" s="10"/>
      <c r="B1058" s="9"/>
      <c r="C1058" s="9"/>
      <c r="D1058" s="9"/>
      <c r="E1058" s="9"/>
      <c r="F1058" s="11"/>
      <c r="G1058" s="12"/>
      <c r="H1058" s="12"/>
      <c r="I1058" s="12"/>
      <c r="J1058" s="12"/>
      <c r="K1058" s="11"/>
      <c r="L1058" s="13"/>
      <c r="M1058" s="14"/>
      <c r="N1058" s="14"/>
      <c r="O1058" s="15"/>
      <c r="P1058" s="16"/>
    </row>
    <row r="1059" spans="1:16">
      <c r="A1059" s="10"/>
      <c r="B1059" s="9"/>
      <c r="C1059" s="9"/>
      <c r="D1059" s="9"/>
      <c r="E1059" s="9"/>
      <c r="F1059" s="11"/>
      <c r="G1059" s="12"/>
      <c r="H1059" s="12"/>
      <c r="I1059" s="12"/>
      <c r="J1059" s="12"/>
      <c r="K1059" s="11"/>
      <c r="L1059" s="13"/>
      <c r="M1059" s="14"/>
      <c r="N1059" s="14"/>
      <c r="O1059" s="15"/>
      <c r="P1059" s="16"/>
    </row>
    <row r="1060" spans="1:16">
      <c r="A1060" s="10"/>
      <c r="B1060" s="9"/>
      <c r="C1060" s="9"/>
      <c r="D1060" s="9"/>
      <c r="E1060" s="9"/>
      <c r="F1060" s="11"/>
      <c r="G1060" s="12"/>
      <c r="H1060" s="12"/>
      <c r="I1060" s="12"/>
      <c r="J1060" s="12"/>
      <c r="K1060" s="11"/>
      <c r="L1060" s="13"/>
      <c r="M1060" s="14"/>
      <c r="N1060" s="14"/>
      <c r="O1060" s="15"/>
      <c r="P1060" s="16"/>
    </row>
    <row r="1061" spans="1:16">
      <c r="A1061" s="10"/>
      <c r="B1061" s="9"/>
      <c r="C1061" s="9"/>
      <c r="D1061" s="9"/>
      <c r="E1061" s="9"/>
      <c r="F1061" s="11"/>
      <c r="G1061" s="12"/>
      <c r="H1061" s="12"/>
      <c r="I1061" s="12"/>
      <c r="J1061" s="12"/>
      <c r="K1061" s="11"/>
      <c r="L1061" s="13"/>
      <c r="M1061" s="14"/>
      <c r="N1061" s="14"/>
      <c r="O1061" s="15"/>
      <c r="P1061" s="16"/>
    </row>
    <row r="1062" spans="1:16">
      <c r="A1062" s="10"/>
      <c r="B1062" s="9"/>
      <c r="C1062" s="9"/>
      <c r="D1062" s="9"/>
      <c r="E1062" s="9"/>
      <c r="F1062" s="11"/>
      <c r="G1062" s="12"/>
      <c r="H1062" s="12"/>
      <c r="I1062" s="12"/>
      <c r="J1062" s="12"/>
      <c r="K1062" s="11"/>
      <c r="L1062" s="13"/>
      <c r="M1062" s="14"/>
      <c r="N1062" s="14"/>
      <c r="O1062" s="15"/>
      <c r="P1062" s="16"/>
    </row>
    <row r="1063" spans="1:16">
      <c r="A1063" s="10"/>
      <c r="B1063" s="9"/>
      <c r="C1063" s="9"/>
      <c r="D1063" s="9"/>
      <c r="E1063" s="9"/>
      <c r="F1063" s="11"/>
      <c r="G1063" s="12"/>
      <c r="H1063" s="12"/>
      <c r="I1063" s="12"/>
      <c r="J1063" s="12"/>
      <c r="K1063" s="11"/>
      <c r="L1063" s="13"/>
      <c r="M1063" s="14"/>
      <c r="N1063" s="14"/>
      <c r="O1063" s="15"/>
      <c r="P1063" s="16"/>
    </row>
    <row r="1064" spans="1:16">
      <c r="A1064" s="10"/>
      <c r="B1064" s="9"/>
      <c r="C1064" s="9"/>
      <c r="D1064" s="9"/>
      <c r="E1064" s="9"/>
      <c r="F1064" s="11"/>
      <c r="G1064" s="12"/>
      <c r="H1064" s="12"/>
      <c r="I1064" s="12"/>
      <c r="J1064" s="12"/>
      <c r="K1064" s="11"/>
      <c r="L1064" s="13"/>
      <c r="M1064" s="14"/>
      <c r="N1064" s="14"/>
      <c r="O1064" s="15"/>
      <c r="P1064" s="16"/>
    </row>
    <row r="1065" spans="1:16">
      <c r="A1065" s="10"/>
      <c r="B1065" s="9"/>
      <c r="C1065" s="9"/>
      <c r="D1065" s="9"/>
      <c r="E1065" s="9"/>
      <c r="F1065" s="11"/>
      <c r="G1065" s="12"/>
      <c r="H1065" s="12"/>
      <c r="I1065" s="12"/>
      <c r="J1065" s="12"/>
      <c r="K1065" s="11"/>
      <c r="L1065" s="13"/>
      <c r="M1065" s="14"/>
      <c r="N1065" s="14"/>
      <c r="O1065" s="15"/>
      <c r="P1065" s="16"/>
    </row>
    <row r="1066" spans="1:16">
      <c r="A1066" s="10"/>
      <c r="B1066" s="9"/>
      <c r="C1066" s="9"/>
      <c r="D1066" s="9"/>
      <c r="E1066" s="9"/>
      <c r="F1066" s="11"/>
      <c r="G1066" s="12"/>
      <c r="H1066" s="12"/>
      <c r="I1066" s="12"/>
      <c r="J1066" s="12"/>
      <c r="K1066" s="11"/>
      <c r="L1066" s="13"/>
      <c r="M1066" s="14"/>
      <c r="N1066" s="14"/>
      <c r="O1066" s="15"/>
      <c r="P1066" s="16"/>
    </row>
    <row r="1067" spans="1:16">
      <c r="A1067" s="10"/>
      <c r="B1067" s="9"/>
      <c r="C1067" s="9"/>
      <c r="D1067" s="9"/>
      <c r="E1067" s="9"/>
      <c r="F1067" s="11"/>
      <c r="G1067" s="12"/>
      <c r="H1067" s="12"/>
      <c r="I1067" s="12"/>
      <c r="J1067" s="12"/>
      <c r="K1067" s="11"/>
      <c r="L1067" s="13"/>
      <c r="M1067" s="14"/>
      <c r="N1067" s="14"/>
      <c r="O1067" s="15"/>
      <c r="P1067" s="16"/>
    </row>
    <row r="1068" spans="1:16">
      <c r="A1068" s="10"/>
      <c r="B1068" s="9"/>
      <c r="C1068" s="9"/>
      <c r="D1068" s="9"/>
      <c r="E1068" s="9"/>
      <c r="F1068" s="11"/>
      <c r="G1068" s="12"/>
      <c r="H1068" s="12"/>
      <c r="I1068" s="12"/>
      <c r="J1068" s="12"/>
      <c r="K1068" s="11"/>
      <c r="L1068" s="13"/>
      <c r="M1068" s="14"/>
      <c r="N1068" s="14"/>
      <c r="O1068" s="15"/>
      <c r="P1068" s="16"/>
    </row>
    <row r="1069" spans="1:16">
      <c r="A1069" s="10"/>
      <c r="B1069" s="9"/>
      <c r="C1069" s="9"/>
      <c r="D1069" s="9"/>
      <c r="E1069" s="9"/>
      <c r="F1069" s="11"/>
      <c r="G1069" s="12"/>
      <c r="H1069" s="12"/>
      <c r="I1069" s="12"/>
      <c r="J1069" s="12"/>
      <c r="K1069" s="11"/>
      <c r="L1069" s="13"/>
      <c r="M1069" s="14"/>
      <c r="N1069" s="14"/>
      <c r="O1069" s="15"/>
      <c r="P1069" s="16"/>
    </row>
    <row r="1070" spans="1:16">
      <c r="A1070" s="10"/>
      <c r="B1070" s="9"/>
      <c r="C1070" s="9"/>
      <c r="D1070" s="9"/>
      <c r="E1070" s="9"/>
      <c r="F1070" s="11"/>
      <c r="G1070" s="12"/>
      <c r="H1070" s="12"/>
      <c r="I1070" s="12"/>
      <c r="J1070" s="12"/>
      <c r="K1070" s="11"/>
      <c r="L1070" s="13"/>
      <c r="M1070" s="14"/>
      <c r="N1070" s="14"/>
      <c r="O1070" s="15"/>
      <c r="P1070" s="16"/>
    </row>
    <row r="1071" spans="1:16">
      <c r="A1071" s="10"/>
      <c r="B1071" s="9"/>
      <c r="C1071" s="9"/>
      <c r="D1071" s="9"/>
      <c r="E1071" s="9"/>
      <c r="F1071" s="11"/>
      <c r="G1071" s="12"/>
      <c r="H1071" s="12"/>
      <c r="I1071" s="12"/>
      <c r="J1071" s="12"/>
      <c r="K1071" s="11"/>
      <c r="L1071" s="13"/>
      <c r="M1071" s="14"/>
      <c r="N1071" s="14"/>
      <c r="O1071" s="15"/>
      <c r="P1071" s="16"/>
    </row>
    <row r="1072" spans="1:16">
      <c r="A1072" s="10"/>
      <c r="B1072" s="9"/>
      <c r="C1072" s="9"/>
      <c r="D1072" s="9"/>
      <c r="E1072" s="9"/>
      <c r="F1072" s="11"/>
      <c r="G1072" s="12"/>
      <c r="H1072" s="12"/>
      <c r="I1072" s="12"/>
      <c r="J1072" s="12"/>
      <c r="K1072" s="11"/>
      <c r="L1072" s="13"/>
      <c r="M1072" s="14"/>
      <c r="N1072" s="14"/>
      <c r="O1072" s="15"/>
      <c r="P1072" s="16"/>
    </row>
    <row r="1073" spans="1:16">
      <c r="A1073" s="10"/>
      <c r="B1073" s="9"/>
      <c r="C1073" s="9"/>
      <c r="D1073" s="9"/>
      <c r="E1073" s="9"/>
      <c r="F1073" s="11"/>
      <c r="G1073" s="12"/>
      <c r="H1073" s="12"/>
      <c r="I1073" s="12"/>
      <c r="J1073" s="12"/>
      <c r="K1073" s="11"/>
      <c r="L1073" s="13"/>
      <c r="M1073" s="14"/>
      <c r="N1073" s="14"/>
      <c r="O1073" s="15"/>
      <c r="P1073" s="16"/>
    </row>
    <row r="1074" spans="1:16">
      <c r="A1074" s="10"/>
      <c r="B1074" s="9"/>
      <c r="C1074" s="9"/>
      <c r="D1074" s="9"/>
      <c r="E1074" s="9"/>
      <c r="F1074" s="11"/>
      <c r="G1074" s="12"/>
      <c r="H1074" s="12"/>
      <c r="I1074" s="12"/>
      <c r="J1074" s="12"/>
      <c r="K1074" s="11"/>
      <c r="L1074" s="13"/>
      <c r="M1074" s="14"/>
      <c r="N1074" s="14"/>
      <c r="O1074" s="15"/>
      <c r="P1074" s="16"/>
    </row>
    <row r="1075" spans="1:16">
      <c r="A1075" s="10"/>
      <c r="B1075" s="9"/>
      <c r="C1075" s="9"/>
      <c r="D1075" s="9"/>
      <c r="E1075" s="9"/>
      <c r="F1075" s="11"/>
      <c r="G1075" s="12"/>
      <c r="H1075" s="12"/>
      <c r="I1075" s="12"/>
      <c r="J1075" s="12"/>
      <c r="K1075" s="11"/>
      <c r="L1075" s="13"/>
      <c r="M1075" s="14"/>
      <c r="N1075" s="14"/>
      <c r="O1075" s="15"/>
      <c r="P1075" s="16"/>
    </row>
    <row r="1076" spans="1:16">
      <c r="A1076" s="10"/>
      <c r="B1076" s="9"/>
      <c r="C1076" s="9"/>
      <c r="D1076" s="9"/>
      <c r="E1076" s="9"/>
      <c r="F1076" s="11"/>
      <c r="G1076" s="12"/>
      <c r="H1076" s="12"/>
      <c r="I1076" s="12"/>
      <c r="J1076" s="12"/>
      <c r="K1076" s="11"/>
      <c r="L1076" s="13"/>
      <c r="M1076" s="14"/>
      <c r="N1076" s="14"/>
      <c r="O1076" s="15"/>
      <c r="P1076" s="16"/>
    </row>
    <row r="1077" spans="1:16">
      <c r="A1077" s="10"/>
      <c r="B1077" s="9"/>
      <c r="C1077" s="9"/>
      <c r="D1077" s="9"/>
      <c r="E1077" s="9"/>
      <c r="F1077" s="11"/>
      <c r="G1077" s="12"/>
      <c r="H1077" s="12"/>
      <c r="I1077" s="12"/>
      <c r="J1077" s="12"/>
      <c r="K1077" s="11"/>
      <c r="L1077" s="13"/>
      <c r="M1077" s="14"/>
      <c r="N1077" s="14"/>
      <c r="O1077" s="15"/>
      <c r="P1077" s="16"/>
    </row>
    <row r="1078" spans="1:16">
      <c r="A1078" s="10"/>
      <c r="B1078" s="9"/>
      <c r="C1078" s="9"/>
      <c r="D1078" s="9"/>
      <c r="E1078" s="9"/>
      <c r="F1078" s="11"/>
      <c r="G1078" s="12"/>
      <c r="H1078" s="12"/>
      <c r="I1078" s="12"/>
      <c r="J1078" s="12"/>
      <c r="K1078" s="11"/>
      <c r="L1078" s="13"/>
      <c r="M1078" s="14"/>
      <c r="N1078" s="14"/>
      <c r="O1078" s="15"/>
      <c r="P1078" s="16"/>
    </row>
    <row r="1079" spans="1:16">
      <c r="A1079" s="10"/>
      <c r="B1079" s="9"/>
      <c r="C1079" s="9"/>
      <c r="D1079" s="9"/>
      <c r="E1079" s="9"/>
      <c r="F1079" s="11"/>
      <c r="G1079" s="12"/>
      <c r="H1079" s="12"/>
      <c r="I1079" s="12"/>
      <c r="J1079" s="12"/>
      <c r="K1079" s="11"/>
      <c r="L1079" s="13"/>
      <c r="M1079" s="14"/>
      <c r="N1079" s="14"/>
      <c r="O1079" s="15"/>
      <c r="P1079" s="16"/>
    </row>
    <row r="1080" spans="1:16">
      <c r="A1080" s="10"/>
      <c r="B1080" s="9"/>
      <c r="C1080" s="9"/>
      <c r="D1080" s="9"/>
      <c r="E1080" s="9"/>
      <c r="F1080" s="11"/>
      <c r="G1080" s="12"/>
      <c r="H1080" s="12"/>
      <c r="I1080" s="12"/>
      <c r="J1080" s="12"/>
      <c r="K1080" s="11"/>
      <c r="L1080" s="13"/>
      <c r="M1080" s="14"/>
      <c r="N1080" s="14"/>
      <c r="O1080" s="15"/>
      <c r="P1080" s="16"/>
    </row>
    <row r="1081" spans="1:16">
      <c r="A1081" s="10"/>
      <c r="B1081" s="9"/>
      <c r="C1081" s="9"/>
      <c r="D1081" s="9"/>
      <c r="E1081" s="9"/>
      <c r="F1081" s="11"/>
      <c r="G1081" s="12"/>
      <c r="H1081" s="12"/>
      <c r="I1081" s="12"/>
      <c r="J1081" s="12"/>
      <c r="K1081" s="11"/>
      <c r="L1081" s="13"/>
      <c r="M1081" s="14"/>
      <c r="N1081" s="14"/>
      <c r="O1081" s="15"/>
      <c r="P1081" s="16"/>
    </row>
    <row r="1082" spans="1:16">
      <c r="A1082" s="10"/>
      <c r="B1082" s="9"/>
      <c r="C1082" s="9"/>
      <c r="D1082" s="9"/>
      <c r="E1082" s="9"/>
      <c r="F1082" s="11"/>
      <c r="G1082" s="12"/>
      <c r="H1082" s="12"/>
      <c r="I1082" s="12"/>
      <c r="J1082" s="12"/>
      <c r="K1082" s="11"/>
      <c r="L1082" s="13"/>
      <c r="M1082" s="14"/>
      <c r="N1082" s="14"/>
      <c r="O1082" s="15"/>
      <c r="P1082" s="16"/>
    </row>
    <row r="1083" spans="1:16">
      <c r="A1083" s="10"/>
      <c r="B1083" s="9"/>
      <c r="C1083" s="9"/>
      <c r="D1083" s="9"/>
      <c r="E1083" s="9"/>
      <c r="F1083" s="11"/>
      <c r="G1083" s="12"/>
      <c r="H1083" s="12"/>
      <c r="I1083" s="12"/>
      <c r="J1083" s="12"/>
      <c r="K1083" s="11"/>
      <c r="L1083" s="13"/>
      <c r="M1083" s="14"/>
      <c r="N1083" s="14"/>
      <c r="O1083" s="15"/>
      <c r="P1083" s="16"/>
    </row>
    <row r="1084" spans="1:16">
      <c r="A1084" s="10"/>
      <c r="B1084" s="9"/>
      <c r="C1084" s="9"/>
      <c r="D1084" s="9"/>
      <c r="E1084" s="9"/>
      <c r="F1084" s="11"/>
      <c r="G1084" s="12"/>
      <c r="H1084" s="12"/>
      <c r="I1084" s="12"/>
      <c r="J1084" s="12"/>
      <c r="K1084" s="11"/>
      <c r="L1084" s="13"/>
      <c r="M1084" s="14"/>
      <c r="N1084" s="14"/>
      <c r="O1084" s="15"/>
      <c r="P1084" s="16"/>
    </row>
    <row r="1085" spans="1:16">
      <c r="A1085" s="10"/>
      <c r="B1085" s="9"/>
      <c r="C1085" s="9"/>
      <c r="D1085" s="9"/>
      <c r="E1085" s="9"/>
      <c r="F1085" s="11"/>
      <c r="G1085" s="12"/>
      <c r="H1085" s="12"/>
      <c r="I1085" s="12"/>
      <c r="J1085" s="12"/>
      <c r="K1085" s="11"/>
      <c r="L1085" s="13"/>
      <c r="M1085" s="14"/>
      <c r="N1085" s="14"/>
      <c r="O1085" s="15"/>
      <c r="P1085" s="16"/>
    </row>
    <row r="1086" spans="1:16">
      <c r="A1086" s="10"/>
      <c r="B1086" s="9"/>
      <c r="C1086" s="9"/>
      <c r="D1086" s="9"/>
      <c r="E1086" s="9"/>
      <c r="F1086" s="11"/>
      <c r="G1086" s="12"/>
      <c r="H1086" s="12"/>
      <c r="I1086" s="12"/>
      <c r="J1086" s="12"/>
      <c r="K1086" s="11"/>
      <c r="L1086" s="13"/>
      <c r="M1086" s="14"/>
      <c r="N1086" s="14"/>
      <c r="O1086" s="15"/>
      <c r="P1086" s="16"/>
    </row>
    <row r="1087" spans="1:16">
      <c r="A1087" s="10"/>
      <c r="B1087" s="9"/>
      <c r="C1087" s="9"/>
      <c r="D1087" s="9"/>
      <c r="E1087" s="9"/>
      <c r="F1087" s="11"/>
      <c r="G1087" s="12"/>
      <c r="H1087" s="12"/>
      <c r="I1087" s="12"/>
      <c r="J1087" s="12"/>
      <c r="K1087" s="11"/>
      <c r="L1087" s="13"/>
      <c r="M1087" s="14"/>
      <c r="N1087" s="14"/>
      <c r="O1087" s="15"/>
      <c r="P1087" s="16"/>
    </row>
    <row r="1088" spans="1:16">
      <c r="A1088" s="10"/>
      <c r="B1088" s="9"/>
      <c r="C1088" s="9"/>
      <c r="D1088" s="9"/>
      <c r="E1088" s="9"/>
      <c r="F1088" s="11"/>
      <c r="G1088" s="12"/>
      <c r="H1088" s="12"/>
      <c r="I1088" s="12"/>
      <c r="J1088" s="12"/>
      <c r="K1088" s="11"/>
      <c r="L1088" s="13"/>
      <c r="M1088" s="14"/>
      <c r="N1088" s="14"/>
      <c r="O1088" s="15"/>
      <c r="P1088" s="16"/>
    </row>
    <row r="1089" spans="1:16">
      <c r="A1089" s="10"/>
      <c r="B1089" s="9"/>
      <c r="C1089" s="9"/>
      <c r="D1089" s="9"/>
      <c r="E1089" s="9"/>
      <c r="F1089" s="11"/>
      <c r="G1089" s="12"/>
      <c r="H1089" s="12"/>
      <c r="I1089" s="12"/>
      <c r="J1089" s="12"/>
      <c r="K1089" s="11"/>
      <c r="L1089" s="13"/>
      <c r="M1089" s="14"/>
      <c r="N1089" s="14"/>
      <c r="O1089" s="15"/>
      <c r="P1089" s="16"/>
    </row>
    <row r="1090" spans="1:16">
      <c r="A1090" s="10"/>
      <c r="B1090" s="9"/>
      <c r="C1090" s="9"/>
      <c r="D1090" s="9"/>
      <c r="E1090" s="9"/>
      <c r="F1090" s="11"/>
      <c r="G1090" s="12"/>
      <c r="H1090" s="12"/>
      <c r="I1090" s="12"/>
      <c r="J1090" s="12"/>
      <c r="K1090" s="11"/>
      <c r="L1090" s="13"/>
      <c r="M1090" s="14"/>
      <c r="N1090" s="14"/>
      <c r="O1090" s="15"/>
      <c r="P1090" s="16"/>
    </row>
    <row r="1091" spans="1:16">
      <c r="A1091" s="10"/>
      <c r="B1091" s="9"/>
      <c r="C1091" s="9"/>
      <c r="D1091" s="9"/>
      <c r="E1091" s="9"/>
      <c r="F1091" s="11"/>
      <c r="G1091" s="12"/>
      <c r="H1091" s="12"/>
      <c r="I1091" s="12"/>
      <c r="J1091" s="12"/>
      <c r="K1091" s="11"/>
      <c r="L1091" s="13"/>
      <c r="M1091" s="14"/>
      <c r="N1091" s="14"/>
      <c r="O1091" s="15"/>
      <c r="P1091" s="16"/>
    </row>
    <row r="1092" spans="1:16">
      <c r="A1092" s="10"/>
      <c r="B1092" s="9"/>
      <c r="C1092" s="9"/>
      <c r="D1092" s="9"/>
      <c r="E1092" s="9"/>
      <c r="F1092" s="11"/>
      <c r="G1092" s="12"/>
      <c r="H1092" s="12"/>
      <c r="I1092" s="12"/>
      <c r="J1092" s="12"/>
      <c r="K1092" s="11"/>
      <c r="L1092" s="13"/>
      <c r="M1092" s="14"/>
      <c r="N1092" s="14"/>
      <c r="O1092" s="15"/>
      <c r="P1092" s="16"/>
    </row>
    <row r="1093" spans="1:16">
      <c r="A1093" s="10"/>
      <c r="B1093" s="9"/>
      <c r="C1093" s="9"/>
      <c r="D1093" s="9"/>
      <c r="E1093" s="9"/>
      <c r="F1093" s="11"/>
      <c r="G1093" s="12"/>
      <c r="H1093" s="12"/>
      <c r="I1093" s="12"/>
      <c r="J1093" s="12"/>
      <c r="K1093" s="11"/>
      <c r="L1093" s="13"/>
      <c r="M1093" s="14"/>
      <c r="N1093" s="14"/>
      <c r="O1093" s="15"/>
      <c r="P1093" s="16"/>
    </row>
    <row r="1094" spans="1:16">
      <c r="A1094" s="10"/>
      <c r="B1094" s="9"/>
      <c r="C1094" s="9"/>
      <c r="D1094" s="9"/>
      <c r="E1094" s="9"/>
      <c r="F1094" s="11"/>
      <c r="G1094" s="12"/>
      <c r="H1094" s="12"/>
      <c r="I1094" s="12"/>
      <c r="J1094" s="12"/>
      <c r="K1094" s="11"/>
      <c r="L1094" s="13"/>
      <c r="M1094" s="14"/>
      <c r="N1094" s="14"/>
      <c r="O1094" s="15"/>
      <c r="P1094" s="16"/>
    </row>
    <row r="1095" spans="1:16">
      <c r="A1095" s="10"/>
      <c r="B1095" s="9"/>
      <c r="C1095" s="9"/>
      <c r="D1095" s="9"/>
      <c r="E1095" s="9"/>
      <c r="F1095" s="11"/>
      <c r="G1095" s="12"/>
      <c r="H1095" s="12"/>
      <c r="I1095" s="12"/>
      <c r="J1095" s="12"/>
      <c r="K1095" s="11"/>
      <c r="L1095" s="13"/>
      <c r="M1095" s="14"/>
      <c r="N1095" s="14"/>
      <c r="O1095" s="15"/>
      <c r="P1095" s="16"/>
    </row>
    <row r="1096" spans="1:16">
      <c r="A1096" s="10"/>
      <c r="B1096" s="9"/>
      <c r="C1096" s="9"/>
      <c r="D1096" s="9"/>
      <c r="E1096" s="9"/>
      <c r="F1096" s="11"/>
      <c r="G1096" s="12"/>
      <c r="H1096" s="12"/>
      <c r="I1096" s="12"/>
      <c r="J1096" s="12"/>
      <c r="K1096" s="11"/>
      <c r="L1096" s="13"/>
      <c r="M1096" s="14"/>
      <c r="N1096" s="14"/>
      <c r="O1096" s="15"/>
      <c r="P1096" s="16"/>
    </row>
    <row r="1097" spans="1:16">
      <c r="A1097" s="10"/>
      <c r="B1097" s="9"/>
      <c r="C1097" s="9"/>
      <c r="D1097" s="9"/>
      <c r="E1097" s="9"/>
      <c r="F1097" s="11"/>
      <c r="G1097" s="12"/>
      <c r="H1097" s="12"/>
      <c r="I1097" s="12"/>
      <c r="J1097" s="12"/>
      <c r="K1097" s="11"/>
      <c r="L1097" s="13"/>
      <c r="M1097" s="14"/>
      <c r="N1097" s="14"/>
      <c r="O1097" s="15"/>
      <c r="P1097" s="16"/>
    </row>
    <row r="1098" spans="1:16">
      <c r="A1098" s="10"/>
      <c r="B1098" s="9"/>
      <c r="C1098" s="9"/>
      <c r="D1098" s="9"/>
      <c r="E1098" s="9"/>
      <c r="F1098" s="11"/>
      <c r="G1098" s="12"/>
      <c r="H1098" s="12"/>
      <c r="I1098" s="12"/>
      <c r="J1098" s="12"/>
      <c r="K1098" s="11"/>
      <c r="L1098" s="13"/>
      <c r="M1098" s="14"/>
      <c r="N1098" s="14"/>
      <c r="O1098" s="15"/>
      <c r="P1098" s="16"/>
    </row>
    <row r="1099" spans="1:16">
      <c r="A1099" s="10"/>
      <c r="B1099" s="9"/>
      <c r="C1099" s="9"/>
      <c r="D1099" s="9"/>
      <c r="E1099" s="9"/>
      <c r="F1099" s="11"/>
      <c r="G1099" s="12"/>
      <c r="H1099" s="12"/>
      <c r="I1099" s="12"/>
      <c r="J1099" s="12"/>
      <c r="K1099" s="11"/>
      <c r="L1099" s="13"/>
      <c r="M1099" s="14"/>
      <c r="N1099" s="14"/>
      <c r="O1099" s="15"/>
      <c r="P1099" s="16"/>
    </row>
    <row r="1100" spans="1:16">
      <c r="A1100" s="10"/>
      <c r="B1100" s="9"/>
      <c r="C1100" s="9"/>
      <c r="D1100" s="9"/>
      <c r="E1100" s="9"/>
      <c r="F1100" s="11"/>
      <c r="G1100" s="12"/>
      <c r="H1100" s="12"/>
      <c r="I1100" s="12"/>
      <c r="J1100" s="12"/>
      <c r="K1100" s="11"/>
      <c r="L1100" s="13"/>
      <c r="M1100" s="14"/>
      <c r="N1100" s="14"/>
      <c r="O1100" s="15"/>
      <c r="P1100" s="16"/>
    </row>
    <row r="1101" spans="1:16">
      <c r="A1101" s="10"/>
      <c r="B1101" s="9"/>
      <c r="C1101" s="9"/>
      <c r="D1101" s="9"/>
      <c r="E1101" s="9"/>
      <c r="F1101" s="11"/>
      <c r="G1101" s="12"/>
      <c r="H1101" s="12"/>
      <c r="I1101" s="12"/>
      <c r="J1101" s="12"/>
      <c r="K1101" s="11"/>
      <c r="L1101" s="13"/>
      <c r="M1101" s="14"/>
      <c r="N1101" s="14"/>
      <c r="O1101" s="15"/>
      <c r="P1101" s="16"/>
    </row>
    <row r="1102" spans="1:16">
      <c r="A1102" s="10"/>
      <c r="B1102" s="9"/>
      <c r="C1102" s="9"/>
      <c r="D1102" s="9"/>
      <c r="E1102" s="9"/>
      <c r="F1102" s="11"/>
      <c r="G1102" s="12"/>
      <c r="H1102" s="12"/>
      <c r="I1102" s="12"/>
      <c r="J1102" s="12"/>
      <c r="K1102" s="11"/>
      <c r="L1102" s="13"/>
      <c r="M1102" s="14"/>
      <c r="N1102" s="14"/>
      <c r="O1102" s="15"/>
      <c r="P1102" s="16"/>
    </row>
    <row r="1103" spans="1:16">
      <c r="A1103" s="10"/>
      <c r="B1103" s="9"/>
      <c r="C1103" s="9"/>
      <c r="D1103" s="9"/>
      <c r="E1103" s="9"/>
      <c r="F1103" s="11"/>
      <c r="G1103" s="12"/>
      <c r="H1103" s="12"/>
      <c r="I1103" s="12"/>
      <c r="J1103" s="12"/>
      <c r="K1103" s="11"/>
      <c r="L1103" s="13"/>
      <c r="M1103" s="14"/>
      <c r="N1103" s="14"/>
      <c r="O1103" s="15"/>
      <c r="P1103" s="16"/>
    </row>
    <row r="1104" spans="1:16">
      <c r="A1104" s="10"/>
      <c r="B1104" s="9"/>
      <c r="C1104" s="9"/>
      <c r="D1104" s="9"/>
      <c r="E1104" s="9"/>
      <c r="F1104" s="11"/>
      <c r="G1104" s="12"/>
      <c r="H1104" s="12"/>
      <c r="I1104" s="12"/>
      <c r="J1104" s="12"/>
      <c r="K1104" s="11"/>
      <c r="L1104" s="13"/>
      <c r="M1104" s="14"/>
      <c r="N1104" s="14"/>
      <c r="O1104" s="15"/>
      <c r="P1104" s="16"/>
    </row>
    <row r="1105" spans="1:16">
      <c r="A1105" s="10"/>
      <c r="B1105" s="9"/>
      <c r="C1105" s="9"/>
      <c r="D1105" s="9"/>
      <c r="E1105" s="9"/>
      <c r="F1105" s="11"/>
      <c r="G1105" s="12"/>
      <c r="H1105" s="12"/>
      <c r="I1105" s="12"/>
      <c r="J1105" s="12"/>
      <c r="K1105" s="11"/>
      <c r="L1105" s="13"/>
      <c r="M1105" s="14"/>
      <c r="N1105" s="14"/>
      <c r="O1105" s="15"/>
      <c r="P1105" s="16"/>
    </row>
    <row r="1106" spans="1:16">
      <c r="A1106" s="10"/>
      <c r="B1106" s="9"/>
      <c r="C1106" s="9"/>
      <c r="D1106" s="9"/>
      <c r="E1106" s="9"/>
      <c r="F1106" s="11"/>
      <c r="G1106" s="12"/>
      <c r="H1106" s="12"/>
      <c r="I1106" s="12"/>
      <c r="J1106" s="12"/>
      <c r="K1106" s="11"/>
      <c r="L1106" s="13"/>
      <c r="M1106" s="14"/>
      <c r="N1106" s="14"/>
      <c r="O1106" s="15"/>
      <c r="P1106" s="16"/>
    </row>
    <row r="1107" spans="1:16">
      <c r="A1107" s="10"/>
      <c r="B1107" s="9"/>
      <c r="C1107" s="9"/>
      <c r="D1107" s="9"/>
      <c r="E1107" s="9"/>
      <c r="F1107" s="11"/>
      <c r="G1107" s="12"/>
      <c r="H1107" s="12"/>
      <c r="I1107" s="12"/>
      <c r="J1107" s="12"/>
      <c r="K1107" s="11"/>
      <c r="L1107" s="13"/>
      <c r="M1107" s="14"/>
      <c r="N1107" s="14"/>
      <c r="O1107" s="15"/>
      <c r="P1107" s="16"/>
    </row>
    <row r="1108" spans="1:16">
      <c r="A1108" s="10"/>
      <c r="B1108" s="9"/>
      <c r="C1108" s="9"/>
      <c r="D1108" s="9"/>
      <c r="E1108" s="9"/>
      <c r="F1108" s="11"/>
      <c r="G1108" s="12"/>
      <c r="H1108" s="12"/>
      <c r="I1108" s="12"/>
      <c r="J1108" s="12"/>
      <c r="K1108" s="11"/>
      <c r="L1108" s="13"/>
      <c r="M1108" s="14"/>
      <c r="N1108" s="14"/>
      <c r="O1108" s="15"/>
      <c r="P1108" s="16"/>
    </row>
    <row r="1109" spans="1:16">
      <c r="A1109" s="10"/>
      <c r="B1109" s="9"/>
      <c r="C1109" s="9"/>
      <c r="D1109" s="9"/>
      <c r="E1109" s="9"/>
      <c r="F1109" s="11"/>
      <c r="G1109" s="12"/>
      <c r="H1109" s="12"/>
      <c r="I1109" s="12"/>
      <c r="J1109" s="12"/>
      <c r="K1109" s="11"/>
      <c r="L1109" s="13"/>
      <c r="M1109" s="14"/>
      <c r="N1109" s="14"/>
      <c r="O1109" s="15"/>
      <c r="P1109" s="16"/>
    </row>
    <row r="1110" spans="1:16">
      <c r="A1110" s="10"/>
      <c r="B1110" s="9"/>
      <c r="C1110" s="9"/>
      <c r="D1110" s="9"/>
      <c r="E1110" s="9"/>
      <c r="F1110" s="11"/>
      <c r="G1110" s="12"/>
      <c r="H1110" s="12"/>
      <c r="I1110" s="12"/>
      <c r="J1110" s="12"/>
      <c r="K1110" s="11"/>
      <c r="L1110" s="13"/>
      <c r="M1110" s="14"/>
      <c r="N1110" s="14"/>
      <c r="O1110" s="15"/>
      <c r="P1110" s="16"/>
    </row>
    <row r="1111" spans="1:16">
      <c r="A1111" s="10"/>
      <c r="B1111" s="9"/>
      <c r="C1111" s="9"/>
      <c r="D1111" s="9"/>
      <c r="E1111" s="9"/>
      <c r="F1111" s="11"/>
      <c r="G1111" s="12"/>
      <c r="H1111" s="12"/>
      <c r="I1111" s="12"/>
      <c r="J1111" s="12"/>
      <c r="K1111" s="11"/>
      <c r="L1111" s="13"/>
      <c r="M1111" s="14"/>
      <c r="N1111" s="14"/>
      <c r="O1111" s="15"/>
      <c r="P1111" s="16"/>
    </row>
    <row r="1112" spans="1:16">
      <c r="A1112" s="10"/>
      <c r="B1112" s="9"/>
      <c r="C1112" s="9"/>
      <c r="D1112" s="9"/>
      <c r="E1112" s="9"/>
      <c r="F1112" s="11"/>
      <c r="G1112" s="12"/>
      <c r="H1112" s="12"/>
      <c r="I1112" s="12"/>
      <c r="J1112" s="12"/>
      <c r="K1112" s="11"/>
      <c r="L1112" s="13"/>
      <c r="M1112" s="14"/>
      <c r="N1112" s="14"/>
      <c r="O1112" s="15"/>
      <c r="P1112" s="16"/>
    </row>
    <row r="1113" spans="1:16">
      <c r="A1113" s="10"/>
      <c r="B1113" s="9"/>
      <c r="C1113" s="9"/>
      <c r="D1113" s="9"/>
      <c r="E1113" s="9"/>
      <c r="F1113" s="11"/>
      <c r="G1113" s="12"/>
      <c r="H1113" s="12"/>
      <c r="I1113" s="12"/>
      <c r="J1113" s="12"/>
      <c r="K1113" s="11"/>
      <c r="L1113" s="13"/>
      <c r="M1113" s="14"/>
      <c r="N1113" s="14"/>
      <c r="O1113" s="15"/>
      <c r="P1113" s="16"/>
    </row>
    <row r="1114" spans="1:16">
      <c r="A1114" s="10"/>
      <c r="B1114" s="9"/>
      <c r="C1114" s="9"/>
      <c r="D1114" s="9"/>
      <c r="E1114" s="9"/>
      <c r="F1114" s="11"/>
      <c r="G1114" s="12"/>
      <c r="H1114" s="12"/>
      <c r="I1114" s="12"/>
      <c r="J1114" s="12"/>
      <c r="K1114" s="11"/>
      <c r="L1114" s="13"/>
      <c r="M1114" s="14"/>
      <c r="N1114" s="14"/>
      <c r="O1114" s="15"/>
      <c r="P1114" s="16"/>
    </row>
    <row r="1115" spans="1:16">
      <c r="A1115" s="10"/>
      <c r="B1115" s="9"/>
      <c r="C1115" s="9"/>
      <c r="D1115" s="9"/>
      <c r="E1115" s="9"/>
      <c r="F1115" s="11"/>
      <c r="G1115" s="12"/>
      <c r="H1115" s="12"/>
      <c r="I1115" s="12"/>
      <c r="J1115" s="12"/>
      <c r="K1115" s="11"/>
      <c r="L1115" s="13"/>
      <c r="M1115" s="14"/>
      <c r="N1115" s="14"/>
      <c r="O1115" s="15"/>
      <c r="P1115" s="16"/>
    </row>
    <row r="1116" spans="1:16">
      <c r="A1116" s="10"/>
      <c r="B1116" s="9"/>
      <c r="C1116" s="9"/>
      <c r="D1116" s="9"/>
      <c r="E1116" s="9"/>
      <c r="F1116" s="11"/>
      <c r="G1116" s="12"/>
      <c r="H1116" s="12"/>
      <c r="I1116" s="12"/>
      <c r="J1116" s="12"/>
      <c r="K1116" s="11"/>
      <c r="L1116" s="13"/>
      <c r="M1116" s="14"/>
      <c r="N1116" s="14"/>
      <c r="O1116" s="15"/>
      <c r="P1116" s="16"/>
    </row>
    <row r="1117" spans="1:16">
      <c r="A1117" s="10"/>
      <c r="B1117" s="9"/>
      <c r="C1117" s="9"/>
      <c r="D1117" s="9"/>
      <c r="E1117" s="9"/>
      <c r="F1117" s="11"/>
      <c r="G1117" s="12"/>
      <c r="H1117" s="12"/>
      <c r="I1117" s="12"/>
      <c r="J1117" s="12"/>
      <c r="K1117" s="11"/>
      <c r="L1117" s="13"/>
      <c r="M1117" s="14"/>
      <c r="N1117" s="14"/>
      <c r="O1117" s="15"/>
      <c r="P1117" s="16"/>
    </row>
    <row r="1118" spans="1:16">
      <c r="A1118" s="10"/>
      <c r="B1118" s="9"/>
      <c r="C1118" s="9"/>
      <c r="D1118" s="9"/>
      <c r="E1118" s="9"/>
      <c r="F1118" s="11"/>
      <c r="G1118" s="12"/>
      <c r="H1118" s="12"/>
      <c r="I1118" s="12"/>
      <c r="J1118" s="12"/>
      <c r="K1118" s="11"/>
      <c r="L1118" s="13"/>
      <c r="M1118" s="14"/>
      <c r="N1118" s="14"/>
      <c r="O1118" s="15"/>
      <c r="P1118" s="16"/>
    </row>
    <row r="1119" spans="1:16">
      <c r="A1119" s="10"/>
      <c r="B1119" s="9"/>
      <c r="C1119" s="9"/>
      <c r="D1119" s="9"/>
      <c r="E1119" s="9"/>
      <c r="F1119" s="11"/>
      <c r="G1119" s="12"/>
      <c r="H1119" s="12"/>
      <c r="I1119" s="12"/>
      <c r="J1119" s="12"/>
      <c r="K1119" s="11"/>
      <c r="L1119" s="13"/>
      <c r="M1119" s="14"/>
      <c r="N1119" s="14"/>
      <c r="O1119" s="15"/>
      <c r="P1119" s="16"/>
    </row>
    <row r="1120" spans="1:16">
      <c r="A1120" s="10"/>
      <c r="B1120" s="9"/>
      <c r="C1120" s="9"/>
      <c r="D1120" s="9"/>
      <c r="E1120" s="9"/>
      <c r="F1120" s="11"/>
      <c r="G1120" s="12"/>
      <c r="H1120" s="12"/>
      <c r="I1120" s="12"/>
      <c r="J1120" s="12"/>
      <c r="K1120" s="11"/>
      <c r="L1120" s="13"/>
      <c r="M1120" s="14"/>
      <c r="N1120" s="14"/>
      <c r="O1120" s="15"/>
      <c r="P1120" s="16"/>
    </row>
    <row r="1121" spans="1:16">
      <c r="A1121" s="10"/>
      <c r="B1121" s="9"/>
      <c r="C1121" s="9"/>
      <c r="D1121" s="9"/>
      <c r="E1121" s="9"/>
      <c r="F1121" s="11"/>
      <c r="G1121" s="12"/>
      <c r="H1121" s="12"/>
      <c r="I1121" s="12"/>
      <c r="J1121" s="12"/>
      <c r="K1121" s="11"/>
      <c r="L1121" s="13"/>
      <c r="M1121" s="14"/>
      <c r="N1121" s="14"/>
      <c r="O1121" s="15"/>
      <c r="P1121" s="16"/>
    </row>
    <row r="1122" spans="1:16">
      <c r="A1122" s="10"/>
      <c r="B1122" s="9"/>
      <c r="C1122" s="9"/>
      <c r="D1122" s="9"/>
      <c r="E1122" s="9"/>
      <c r="F1122" s="11"/>
      <c r="G1122" s="12"/>
      <c r="H1122" s="12"/>
      <c r="I1122" s="12"/>
      <c r="J1122" s="12"/>
      <c r="K1122" s="11"/>
      <c r="L1122" s="13"/>
      <c r="M1122" s="14"/>
      <c r="N1122" s="14"/>
      <c r="O1122" s="15"/>
      <c r="P1122" s="16"/>
    </row>
    <row r="1123" spans="1:16">
      <c r="A1123" s="10"/>
      <c r="B1123" s="9"/>
      <c r="C1123" s="9"/>
      <c r="D1123" s="9"/>
      <c r="E1123" s="9"/>
      <c r="F1123" s="11"/>
      <c r="G1123" s="12"/>
      <c r="H1123" s="12"/>
      <c r="I1123" s="12"/>
      <c r="J1123" s="12"/>
      <c r="K1123" s="11"/>
      <c r="L1123" s="13"/>
      <c r="M1123" s="14"/>
      <c r="N1123" s="14"/>
      <c r="O1123" s="15"/>
      <c r="P1123" s="16"/>
    </row>
    <row r="1124" spans="1:16">
      <c r="A1124" s="10"/>
      <c r="B1124" s="9"/>
      <c r="C1124" s="9"/>
      <c r="D1124" s="9"/>
      <c r="E1124" s="9"/>
      <c r="F1124" s="11"/>
      <c r="G1124" s="12"/>
      <c r="H1124" s="12"/>
      <c r="I1124" s="12"/>
      <c r="J1124" s="12"/>
      <c r="K1124" s="11"/>
      <c r="L1124" s="13"/>
      <c r="M1124" s="14"/>
      <c r="N1124" s="14"/>
      <c r="O1124" s="15"/>
      <c r="P1124" s="16"/>
    </row>
    <row r="1125" spans="1:16">
      <c r="A1125" s="10"/>
      <c r="B1125" s="9"/>
      <c r="C1125" s="9"/>
      <c r="D1125" s="9"/>
      <c r="E1125" s="9"/>
      <c r="F1125" s="11"/>
      <c r="G1125" s="12"/>
      <c r="H1125" s="12"/>
      <c r="I1125" s="12"/>
      <c r="J1125" s="12"/>
      <c r="K1125" s="11"/>
      <c r="L1125" s="13"/>
      <c r="M1125" s="14"/>
      <c r="N1125" s="14"/>
      <c r="O1125" s="15"/>
      <c r="P1125" s="16"/>
    </row>
    <row r="1126" spans="1:16">
      <c r="A1126" s="10"/>
      <c r="B1126" s="9"/>
      <c r="C1126" s="9"/>
      <c r="D1126" s="9"/>
      <c r="E1126" s="9"/>
      <c r="F1126" s="11"/>
      <c r="G1126" s="12"/>
      <c r="H1126" s="12"/>
      <c r="I1126" s="12"/>
      <c r="J1126" s="12"/>
      <c r="K1126" s="11"/>
      <c r="L1126" s="13"/>
      <c r="M1126" s="14"/>
      <c r="N1126" s="14"/>
      <c r="O1126" s="15"/>
      <c r="P1126" s="16"/>
    </row>
    <row r="1127" spans="1:16">
      <c r="A1127" s="10"/>
      <c r="B1127" s="9"/>
      <c r="C1127" s="9"/>
      <c r="D1127" s="9"/>
      <c r="E1127" s="9"/>
      <c r="F1127" s="11"/>
      <c r="G1127" s="12"/>
      <c r="H1127" s="12"/>
      <c r="I1127" s="12"/>
      <c r="J1127" s="12"/>
      <c r="K1127" s="11"/>
      <c r="L1127" s="13"/>
      <c r="M1127" s="14"/>
      <c r="N1127" s="14"/>
      <c r="O1127" s="15"/>
      <c r="P1127" s="16"/>
    </row>
    <row r="1128" spans="1:16">
      <c r="A1128" s="10"/>
      <c r="B1128" s="9"/>
      <c r="C1128" s="9"/>
      <c r="D1128" s="9"/>
      <c r="E1128" s="9"/>
      <c r="F1128" s="11"/>
      <c r="G1128" s="12"/>
      <c r="H1128" s="12"/>
      <c r="I1128" s="12"/>
      <c r="J1128" s="12"/>
      <c r="K1128" s="11"/>
      <c r="L1128" s="13"/>
      <c r="M1128" s="14"/>
      <c r="N1128" s="14"/>
      <c r="O1128" s="15"/>
      <c r="P1128" s="16"/>
    </row>
    <row r="1129" spans="1:16">
      <c r="A1129" s="10"/>
      <c r="B1129" s="9"/>
      <c r="C1129" s="9"/>
      <c r="D1129" s="9"/>
      <c r="E1129" s="9"/>
      <c r="F1129" s="11"/>
      <c r="G1129" s="12"/>
      <c r="H1129" s="12"/>
      <c r="I1129" s="12"/>
      <c r="J1129" s="12"/>
      <c r="K1129" s="11"/>
      <c r="L1129" s="13"/>
      <c r="M1129" s="14"/>
      <c r="N1129" s="14"/>
      <c r="O1129" s="15"/>
      <c r="P1129" s="16"/>
    </row>
    <row r="1130" spans="1:16">
      <c r="A1130" s="10"/>
      <c r="B1130" s="9"/>
      <c r="C1130" s="9"/>
      <c r="D1130" s="9"/>
      <c r="E1130" s="9"/>
      <c r="F1130" s="11"/>
      <c r="G1130" s="12"/>
      <c r="H1130" s="12"/>
      <c r="I1130" s="12"/>
      <c r="J1130" s="12"/>
      <c r="K1130" s="11"/>
      <c r="L1130" s="13"/>
      <c r="M1130" s="14"/>
      <c r="N1130" s="14"/>
      <c r="O1130" s="15"/>
      <c r="P1130" s="16"/>
    </row>
    <row r="1131" spans="1:16">
      <c r="A1131" s="10"/>
      <c r="B1131" s="9"/>
      <c r="C1131" s="9"/>
      <c r="D1131" s="9"/>
      <c r="E1131" s="9"/>
      <c r="F1131" s="11"/>
      <c r="G1131" s="12"/>
      <c r="H1131" s="12"/>
      <c r="I1131" s="12"/>
      <c r="J1131" s="12"/>
      <c r="K1131" s="11"/>
      <c r="L1131" s="13"/>
      <c r="M1131" s="14"/>
      <c r="N1131" s="14"/>
      <c r="O1131" s="15"/>
      <c r="P1131" s="16"/>
    </row>
    <row r="1132" spans="1:16">
      <c r="A1132" s="10"/>
      <c r="B1132" s="9"/>
      <c r="C1132" s="9"/>
      <c r="D1132" s="9"/>
      <c r="E1132" s="9"/>
      <c r="F1132" s="11"/>
      <c r="G1132" s="12"/>
      <c r="H1132" s="12"/>
      <c r="I1132" s="12"/>
      <c r="J1132" s="12"/>
      <c r="K1132" s="11"/>
      <c r="L1132" s="13"/>
      <c r="M1132" s="14"/>
      <c r="N1132" s="14"/>
      <c r="O1132" s="15"/>
      <c r="P1132" s="16"/>
    </row>
    <row r="1133" spans="1:16">
      <c r="A1133" s="10"/>
      <c r="B1133" s="9"/>
      <c r="C1133" s="9"/>
      <c r="D1133" s="9"/>
      <c r="E1133" s="9"/>
      <c r="F1133" s="11"/>
      <c r="G1133" s="12"/>
      <c r="H1133" s="12"/>
      <c r="I1133" s="12"/>
      <c r="J1133" s="12"/>
      <c r="K1133" s="11"/>
      <c r="L1133" s="13"/>
      <c r="M1133" s="14"/>
      <c r="N1133" s="14"/>
      <c r="O1133" s="15"/>
      <c r="P1133" s="16"/>
    </row>
    <row r="1134" spans="1:16">
      <c r="A1134" s="10"/>
      <c r="B1134" s="9"/>
      <c r="C1134" s="9"/>
      <c r="D1134" s="9"/>
      <c r="E1134" s="9"/>
      <c r="F1134" s="11"/>
      <c r="G1134" s="12"/>
      <c r="H1134" s="12"/>
      <c r="I1134" s="12"/>
      <c r="J1134" s="12"/>
      <c r="K1134" s="11"/>
      <c r="L1134" s="13"/>
      <c r="M1134" s="14"/>
      <c r="N1134" s="14"/>
      <c r="O1134" s="15"/>
      <c r="P1134" s="16"/>
    </row>
    <row r="1135" spans="1:16">
      <c r="A1135" s="10"/>
      <c r="B1135" s="9"/>
      <c r="C1135" s="9"/>
      <c r="D1135" s="9"/>
      <c r="E1135" s="9"/>
      <c r="F1135" s="11"/>
      <c r="G1135" s="12"/>
      <c r="H1135" s="12"/>
      <c r="I1135" s="12"/>
      <c r="J1135" s="12"/>
      <c r="K1135" s="11"/>
      <c r="L1135" s="13"/>
      <c r="M1135" s="14"/>
      <c r="N1135" s="14"/>
      <c r="O1135" s="15"/>
      <c r="P1135" s="16"/>
    </row>
    <row r="1136" spans="1:16">
      <c r="A1136" s="10"/>
      <c r="B1136" s="9"/>
      <c r="C1136" s="9"/>
      <c r="D1136" s="9"/>
      <c r="E1136" s="9"/>
      <c r="F1136" s="11"/>
      <c r="G1136" s="12"/>
      <c r="H1136" s="12"/>
      <c r="I1136" s="12"/>
      <c r="J1136" s="12"/>
      <c r="K1136" s="11"/>
      <c r="L1136" s="13"/>
      <c r="M1136" s="14"/>
      <c r="N1136" s="14"/>
      <c r="O1136" s="15"/>
      <c r="P1136" s="16"/>
    </row>
    <row r="1137" spans="1:16">
      <c r="A1137" s="10"/>
      <c r="B1137" s="9"/>
      <c r="C1137" s="9"/>
      <c r="D1137" s="9"/>
      <c r="E1137" s="9"/>
      <c r="F1137" s="11"/>
      <c r="G1137" s="12"/>
      <c r="H1137" s="12"/>
      <c r="I1137" s="12"/>
      <c r="J1137" s="12"/>
      <c r="K1137" s="11"/>
      <c r="L1137" s="13"/>
      <c r="M1137" s="14"/>
      <c r="N1137" s="14"/>
      <c r="O1137" s="15"/>
      <c r="P1137" s="16"/>
    </row>
    <row r="1138" spans="1:16">
      <c r="A1138" s="10"/>
      <c r="B1138" s="9"/>
      <c r="C1138" s="9"/>
      <c r="D1138" s="9"/>
      <c r="E1138" s="9"/>
      <c r="F1138" s="11"/>
      <c r="G1138" s="12"/>
      <c r="H1138" s="12"/>
      <c r="I1138" s="12"/>
      <c r="J1138" s="12"/>
      <c r="K1138" s="11"/>
      <c r="L1138" s="13"/>
      <c r="M1138" s="14"/>
      <c r="N1138" s="14"/>
      <c r="O1138" s="15"/>
      <c r="P1138" s="16"/>
    </row>
    <row r="1139" spans="1:16">
      <c r="A1139" s="10"/>
      <c r="B1139" s="9"/>
      <c r="C1139" s="9"/>
      <c r="D1139" s="9"/>
      <c r="E1139" s="9"/>
      <c r="F1139" s="11"/>
      <c r="G1139" s="12"/>
      <c r="H1139" s="12"/>
      <c r="I1139" s="12"/>
      <c r="J1139" s="12"/>
      <c r="K1139" s="11"/>
      <c r="L1139" s="13"/>
      <c r="M1139" s="14"/>
      <c r="N1139" s="14"/>
      <c r="O1139" s="15"/>
      <c r="P1139" s="16"/>
    </row>
    <row r="1140" spans="1:16">
      <c r="A1140" s="10"/>
      <c r="B1140" s="9"/>
      <c r="C1140" s="9"/>
      <c r="D1140" s="9"/>
      <c r="E1140" s="9"/>
      <c r="F1140" s="11"/>
      <c r="G1140" s="12"/>
      <c r="H1140" s="12"/>
      <c r="I1140" s="12"/>
      <c r="J1140" s="12"/>
      <c r="K1140" s="11"/>
      <c r="L1140" s="13"/>
      <c r="M1140" s="14"/>
      <c r="N1140" s="14"/>
      <c r="O1140" s="15"/>
      <c r="P1140" s="16"/>
    </row>
    <row r="1141" spans="1:16">
      <c r="A1141" s="10"/>
      <c r="B1141" s="9"/>
      <c r="C1141" s="9"/>
      <c r="D1141" s="9"/>
      <c r="E1141" s="9"/>
      <c r="F1141" s="11"/>
      <c r="G1141" s="12"/>
      <c r="H1141" s="12"/>
      <c r="I1141" s="12"/>
      <c r="J1141" s="12"/>
      <c r="K1141" s="11"/>
      <c r="L1141" s="13"/>
      <c r="M1141" s="14"/>
      <c r="N1141" s="14"/>
      <c r="O1141" s="15"/>
      <c r="P1141" s="16"/>
    </row>
    <row r="1142" spans="1:16">
      <c r="A1142" s="10"/>
      <c r="B1142" s="9"/>
      <c r="C1142" s="9"/>
      <c r="D1142" s="9"/>
      <c r="E1142" s="9"/>
      <c r="F1142" s="11"/>
      <c r="G1142" s="12"/>
      <c r="H1142" s="12"/>
      <c r="I1142" s="12"/>
      <c r="J1142" s="12"/>
      <c r="K1142" s="11"/>
      <c r="L1142" s="13"/>
      <c r="M1142" s="14"/>
      <c r="N1142" s="14"/>
      <c r="O1142" s="15"/>
      <c r="P1142" s="16"/>
    </row>
    <row r="1143" spans="1:16">
      <c r="A1143" s="10"/>
      <c r="B1143" s="9"/>
      <c r="C1143" s="9"/>
      <c r="D1143" s="9"/>
      <c r="E1143" s="9"/>
      <c r="F1143" s="11"/>
      <c r="G1143" s="12"/>
      <c r="H1143" s="12"/>
      <c r="I1143" s="12"/>
      <c r="J1143" s="12"/>
      <c r="K1143" s="11"/>
      <c r="L1143" s="13"/>
      <c r="M1143" s="14"/>
      <c r="N1143" s="14"/>
      <c r="O1143" s="15"/>
      <c r="P1143" s="16"/>
    </row>
    <row r="1144" spans="1:16">
      <c r="A1144" s="10"/>
      <c r="B1144" s="9"/>
      <c r="C1144" s="9"/>
      <c r="D1144" s="9"/>
      <c r="E1144" s="9"/>
      <c r="F1144" s="11"/>
      <c r="G1144" s="12"/>
      <c r="H1144" s="12"/>
      <c r="I1144" s="12"/>
      <c r="J1144" s="12"/>
      <c r="K1144" s="11"/>
      <c r="L1144" s="13"/>
      <c r="M1144" s="14"/>
      <c r="N1144" s="14"/>
      <c r="O1144" s="15"/>
      <c r="P1144" s="16"/>
    </row>
    <row r="1145" spans="1:16">
      <c r="A1145" s="10"/>
      <c r="B1145" s="9"/>
      <c r="C1145" s="9"/>
      <c r="D1145" s="9"/>
      <c r="E1145" s="9"/>
      <c r="F1145" s="11"/>
      <c r="G1145" s="12"/>
      <c r="H1145" s="12"/>
      <c r="I1145" s="12"/>
      <c r="J1145" s="12"/>
      <c r="K1145" s="11"/>
      <c r="L1145" s="13"/>
      <c r="M1145" s="14"/>
      <c r="N1145" s="14"/>
      <c r="O1145" s="15"/>
      <c r="P1145" s="16"/>
    </row>
    <row r="1146" spans="1:16">
      <c r="A1146" s="10"/>
      <c r="B1146" s="9"/>
      <c r="C1146" s="9"/>
      <c r="D1146" s="9"/>
      <c r="E1146" s="9"/>
      <c r="F1146" s="11"/>
      <c r="G1146" s="12"/>
      <c r="H1146" s="12"/>
      <c r="I1146" s="12"/>
      <c r="J1146" s="12"/>
      <c r="K1146" s="11"/>
      <c r="L1146" s="13"/>
      <c r="M1146" s="14"/>
      <c r="N1146" s="14"/>
      <c r="O1146" s="15"/>
      <c r="P1146" s="16"/>
    </row>
    <row r="1147" spans="1:16">
      <c r="A1147" s="10"/>
      <c r="B1147" s="9"/>
      <c r="C1147" s="9"/>
      <c r="D1147" s="9"/>
      <c r="E1147" s="9"/>
      <c r="F1147" s="11"/>
      <c r="G1147" s="12"/>
      <c r="H1147" s="12"/>
      <c r="I1147" s="12"/>
      <c r="J1147" s="12"/>
      <c r="K1147" s="11"/>
      <c r="L1147" s="13"/>
      <c r="M1147" s="14"/>
      <c r="N1147" s="14"/>
      <c r="O1147" s="15"/>
      <c r="P1147" s="16"/>
    </row>
    <row r="1148" spans="1:16">
      <c r="A1148" s="10"/>
      <c r="B1148" s="9"/>
      <c r="C1148" s="9"/>
      <c r="D1148" s="9"/>
      <c r="E1148" s="9"/>
      <c r="F1148" s="11"/>
      <c r="G1148" s="12"/>
      <c r="H1148" s="12"/>
      <c r="I1148" s="12"/>
      <c r="J1148" s="12"/>
      <c r="K1148" s="11"/>
      <c r="L1148" s="13"/>
      <c r="M1148" s="14"/>
      <c r="N1148" s="14"/>
      <c r="O1148" s="15"/>
      <c r="P1148" s="16"/>
    </row>
    <row r="1149" spans="1:16">
      <c r="A1149" s="10"/>
      <c r="B1149" s="9"/>
      <c r="C1149" s="9"/>
      <c r="D1149" s="9"/>
      <c r="E1149" s="9"/>
      <c r="F1149" s="11"/>
      <c r="G1149" s="12"/>
      <c r="H1149" s="12"/>
      <c r="I1149" s="12"/>
      <c r="J1149" s="12"/>
      <c r="K1149" s="11"/>
      <c r="L1149" s="13"/>
      <c r="M1149" s="14"/>
      <c r="N1149" s="14"/>
      <c r="O1149" s="15"/>
      <c r="P1149" s="16"/>
    </row>
    <row r="1150" spans="1:16">
      <c r="A1150" s="10"/>
      <c r="B1150" s="9"/>
      <c r="C1150" s="9"/>
      <c r="D1150" s="9"/>
      <c r="E1150" s="9"/>
      <c r="F1150" s="11"/>
      <c r="G1150" s="12"/>
      <c r="H1150" s="12"/>
      <c r="I1150" s="12"/>
      <c r="J1150" s="12"/>
      <c r="K1150" s="11"/>
      <c r="L1150" s="13"/>
      <c r="M1150" s="14"/>
      <c r="N1150" s="14"/>
      <c r="O1150" s="15"/>
      <c r="P1150" s="16"/>
    </row>
    <row r="1151" spans="1:16">
      <c r="A1151" s="10"/>
      <c r="B1151" s="9"/>
      <c r="C1151" s="9"/>
      <c r="D1151" s="9"/>
      <c r="E1151" s="9"/>
      <c r="F1151" s="11"/>
      <c r="G1151" s="12"/>
      <c r="H1151" s="12"/>
      <c r="I1151" s="12"/>
      <c r="J1151" s="12"/>
      <c r="K1151" s="11"/>
      <c r="L1151" s="13"/>
      <c r="M1151" s="14"/>
      <c r="N1151" s="14"/>
      <c r="O1151" s="15"/>
      <c r="P1151" s="16"/>
    </row>
    <row r="1152" spans="1:16">
      <c r="A1152" s="10"/>
      <c r="B1152" s="9"/>
      <c r="C1152" s="9"/>
      <c r="D1152" s="9"/>
      <c r="E1152" s="9"/>
      <c r="F1152" s="11"/>
      <c r="G1152" s="12"/>
      <c r="H1152" s="12"/>
      <c r="I1152" s="12"/>
      <c r="J1152" s="12"/>
      <c r="K1152" s="11"/>
      <c r="L1152" s="13"/>
      <c r="M1152" s="14"/>
      <c r="N1152" s="14"/>
      <c r="O1152" s="15"/>
      <c r="P1152" s="16"/>
    </row>
    <row r="1153" spans="1:16">
      <c r="A1153" s="10"/>
      <c r="B1153" s="9"/>
      <c r="C1153" s="9"/>
      <c r="D1153" s="9"/>
      <c r="E1153" s="9"/>
      <c r="F1153" s="11"/>
      <c r="G1153" s="12"/>
      <c r="H1153" s="12"/>
      <c r="I1153" s="12"/>
      <c r="J1153" s="12"/>
      <c r="K1153" s="11"/>
      <c r="L1153" s="13"/>
      <c r="M1153" s="14"/>
      <c r="N1153" s="14"/>
      <c r="O1153" s="15"/>
      <c r="P1153" s="16"/>
    </row>
    <row r="1154" spans="1:16">
      <c r="A1154" s="10"/>
      <c r="B1154" s="9"/>
      <c r="C1154" s="9"/>
      <c r="D1154" s="9"/>
      <c r="E1154" s="9"/>
      <c r="F1154" s="11"/>
      <c r="G1154" s="12"/>
      <c r="H1154" s="12"/>
      <c r="I1154" s="12"/>
      <c r="J1154" s="12"/>
      <c r="K1154" s="11"/>
      <c r="L1154" s="13"/>
      <c r="M1154" s="14"/>
      <c r="N1154" s="14"/>
      <c r="O1154" s="15"/>
      <c r="P1154" s="16"/>
    </row>
    <row r="1155" spans="1:16">
      <c r="A1155" s="10"/>
      <c r="B1155" s="9"/>
      <c r="C1155" s="9"/>
      <c r="D1155" s="9"/>
      <c r="E1155" s="9"/>
      <c r="F1155" s="11"/>
      <c r="G1155" s="12"/>
      <c r="H1155" s="12"/>
      <c r="I1155" s="12"/>
      <c r="J1155" s="12"/>
      <c r="K1155" s="11"/>
      <c r="L1155" s="13"/>
      <c r="M1155" s="14"/>
      <c r="N1155" s="14"/>
      <c r="O1155" s="15"/>
      <c r="P1155" s="16"/>
    </row>
    <row r="1156" spans="1:16">
      <c r="A1156" s="10"/>
      <c r="B1156" s="9"/>
      <c r="C1156" s="9"/>
      <c r="D1156" s="9"/>
      <c r="E1156" s="9"/>
      <c r="F1156" s="11"/>
      <c r="G1156" s="12"/>
      <c r="H1156" s="12"/>
      <c r="I1156" s="12"/>
      <c r="J1156" s="12"/>
      <c r="K1156" s="11"/>
      <c r="L1156" s="13"/>
      <c r="M1156" s="14"/>
      <c r="N1156" s="14"/>
      <c r="O1156" s="15"/>
      <c r="P1156" s="16"/>
    </row>
    <row r="1157" spans="1:16">
      <c r="A1157" s="10"/>
      <c r="B1157" s="9"/>
      <c r="C1157" s="9"/>
      <c r="D1157" s="9"/>
      <c r="E1157" s="9"/>
      <c r="F1157" s="11"/>
      <c r="G1157" s="12"/>
      <c r="H1157" s="12"/>
      <c r="I1157" s="12"/>
      <c r="J1157" s="12"/>
      <c r="K1157" s="11"/>
      <c r="L1157" s="13"/>
      <c r="M1157" s="14"/>
      <c r="N1157" s="14"/>
      <c r="O1157" s="15"/>
      <c r="P1157" s="16"/>
    </row>
    <row r="1158" spans="1:16">
      <c r="A1158" s="10"/>
      <c r="B1158" s="9"/>
      <c r="C1158" s="9"/>
      <c r="D1158" s="9"/>
      <c r="E1158" s="9"/>
      <c r="F1158" s="11"/>
      <c r="G1158" s="12"/>
      <c r="H1158" s="12"/>
      <c r="I1158" s="12"/>
      <c r="J1158" s="12"/>
      <c r="K1158" s="11"/>
      <c r="L1158" s="13"/>
      <c r="M1158" s="14"/>
      <c r="N1158" s="14"/>
      <c r="O1158" s="15"/>
      <c r="P1158" s="16"/>
    </row>
    <row r="1159" spans="1:16">
      <c r="A1159" s="10"/>
      <c r="B1159" s="9"/>
      <c r="C1159" s="9"/>
      <c r="D1159" s="9"/>
      <c r="E1159" s="9"/>
      <c r="F1159" s="11"/>
      <c r="G1159" s="12"/>
      <c r="H1159" s="12"/>
      <c r="I1159" s="12"/>
      <c r="J1159" s="12"/>
      <c r="K1159" s="11"/>
      <c r="L1159" s="13"/>
      <c r="M1159" s="14"/>
      <c r="N1159" s="14"/>
      <c r="O1159" s="15"/>
      <c r="P1159" s="16"/>
    </row>
    <row r="1160" spans="1:16">
      <c r="A1160" s="10"/>
      <c r="B1160" s="9"/>
      <c r="C1160" s="9"/>
      <c r="D1160" s="9"/>
      <c r="E1160" s="9"/>
      <c r="F1160" s="11"/>
      <c r="G1160" s="12"/>
      <c r="H1160" s="12"/>
      <c r="I1160" s="12"/>
      <c r="J1160" s="12"/>
      <c r="K1160" s="11"/>
      <c r="L1160" s="13"/>
      <c r="M1160" s="14"/>
      <c r="N1160" s="14"/>
      <c r="O1160" s="15"/>
      <c r="P1160" s="16"/>
    </row>
    <row r="1161" spans="1:16">
      <c r="A1161" s="10"/>
      <c r="B1161" s="9"/>
      <c r="C1161" s="9"/>
      <c r="D1161" s="9"/>
      <c r="E1161" s="9"/>
      <c r="F1161" s="11"/>
      <c r="G1161" s="12"/>
      <c r="H1161" s="12"/>
      <c r="I1161" s="12"/>
      <c r="J1161" s="12"/>
      <c r="K1161" s="11"/>
      <c r="L1161" s="13"/>
      <c r="M1161" s="14"/>
      <c r="N1161" s="14"/>
      <c r="O1161" s="15"/>
      <c r="P1161" s="16"/>
    </row>
    <row r="1162" spans="1:16">
      <c r="A1162" s="10"/>
      <c r="B1162" s="9"/>
      <c r="C1162" s="9"/>
      <c r="D1162" s="9"/>
      <c r="E1162" s="9"/>
      <c r="F1162" s="11"/>
      <c r="G1162" s="12"/>
      <c r="H1162" s="12"/>
      <c r="I1162" s="12"/>
      <c r="J1162" s="12"/>
      <c r="K1162" s="11"/>
      <c r="L1162" s="13"/>
      <c r="M1162" s="14"/>
      <c r="N1162" s="14"/>
      <c r="O1162" s="15"/>
      <c r="P1162" s="16"/>
    </row>
  </sheetData>
  <autoFilter ref="A1:AB162" xr:uid="{00000000-0009-0000-0000-000000000000}"/>
  <customSheetViews>
    <customSheetView guid="{8D11847F-0CFF-49FD-81F0-2B4094E0AEC5}" filter="1" showAutoFilter="1">
      <pageMargins left="0.7" right="0.7" top="0.75" bottom="0.75" header="0.3" footer="0.3"/>
      <autoFilter ref="A1:AB162" xr:uid="{CDB3C351-8667-4C9B-AE1A-AD769500DD80}">
        <filterColumn colId="10">
          <filters>
            <filter val="1248"/>
            <filter val="144"/>
            <filter val="36"/>
            <filter val="360"/>
          </filters>
        </filterColumn>
      </autoFilter>
    </customSheetView>
  </customSheetViews>
  <conditionalFormatting sqref="C1:C1162">
    <cfRule type="expression" dxfId="17" priority="2">
      <formula>COUNTIF(C:C,C1)&gt;1</formula>
    </cfRule>
  </conditionalFormatting>
  <conditionalFormatting sqref="D1:E1">
    <cfRule type="expression" dxfId="16" priority="1">
      <formula>COUNTIF(D:D,D1)&gt;1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00"/>
    <outlinePr summaryBelow="0" summaryRight="0"/>
  </sheetPr>
  <dimension ref="A1:AB8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2.42578125" customWidth="1"/>
    <col min="2" max="2" width="68.140625" customWidth="1"/>
    <col min="4" max="4" width="22.42578125" customWidth="1"/>
    <col min="7" max="7" width="12.5703125" hidden="1"/>
    <col min="9" max="9" width="19.5703125" hidden="1" customWidth="1"/>
    <col min="10" max="10" width="13.140625" customWidth="1"/>
    <col min="11" max="11" width="15.42578125" customWidth="1"/>
    <col min="12" max="14" width="14.42578125" customWidth="1"/>
    <col min="15" max="15" width="16.42578125" customWidth="1"/>
    <col min="16" max="16" width="42.42578125" customWidth="1"/>
    <col min="17" max="28" width="16.42578125" customWidth="1"/>
  </cols>
  <sheetData>
    <row r="1" spans="1:28" ht="63" customHeight="1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4" t="s">
        <v>10</v>
      </c>
      <c r="L1" s="4" t="s">
        <v>11</v>
      </c>
      <c r="M1" s="6" t="s">
        <v>12</v>
      </c>
      <c r="N1" s="6" t="s">
        <v>13</v>
      </c>
      <c r="O1" s="7" t="s">
        <v>14</v>
      </c>
      <c r="P1" s="8" t="s">
        <v>15</v>
      </c>
      <c r="AA1" s="9"/>
      <c r="AB1" s="9"/>
    </row>
    <row r="2" spans="1:28">
      <c r="A2" s="10" t="s">
        <v>16</v>
      </c>
      <c r="B2" s="9" t="s">
        <v>598</v>
      </c>
      <c r="C2" s="9" t="s">
        <v>599</v>
      </c>
      <c r="D2" s="9" t="s">
        <v>600</v>
      </c>
      <c r="E2" s="9" t="s">
        <v>601</v>
      </c>
      <c r="F2" s="11">
        <v>6</v>
      </c>
      <c r="G2" s="12">
        <v>42.680921052631575</v>
      </c>
      <c r="H2" s="12">
        <v>44.000022000000001</v>
      </c>
      <c r="I2" s="12">
        <v>27.82</v>
      </c>
      <c r="J2" s="12">
        <v>88.000044000000003</v>
      </c>
      <c r="K2" s="11">
        <v>0</v>
      </c>
      <c r="L2" s="13">
        <v>82.000044000000003</v>
      </c>
      <c r="M2" s="14">
        <v>82.000044000000003</v>
      </c>
      <c r="N2" s="14">
        <v>0</v>
      </c>
      <c r="O2" s="15">
        <v>2.7272713636370454</v>
      </c>
      <c r="P2" s="16" t="s">
        <v>602</v>
      </c>
    </row>
    <row r="3" spans="1:28">
      <c r="A3" s="10" t="s">
        <v>16</v>
      </c>
      <c r="B3" s="9" t="s">
        <v>603</v>
      </c>
      <c r="C3" s="9" t="s">
        <v>604</v>
      </c>
      <c r="D3" s="9" t="s">
        <v>605</v>
      </c>
      <c r="E3" s="9" t="s">
        <v>606</v>
      </c>
      <c r="F3" s="11">
        <v>0</v>
      </c>
      <c r="G3" s="12">
        <v>49.588815789473685</v>
      </c>
      <c r="H3" s="12">
        <v>38.000019000000002</v>
      </c>
      <c r="I3" s="12">
        <v>55.64</v>
      </c>
      <c r="J3" s="12">
        <v>76.000038000000004</v>
      </c>
      <c r="K3" s="11">
        <v>0</v>
      </c>
      <c r="L3" s="13">
        <v>76.000038000000004</v>
      </c>
      <c r="M3" s="14">
        <v>76.000038000000004</v>
      </c>
      <c r="N3" s="14">
        <v>0</v>
      </c>
      <c r="O3" s="15">
        <v>0</v>
      </c>
      <c r="P3" s="16" t="s">
        <v>602</v>
      </c>
    </row>
    <row r="4" spans="1:28">
      <c r="A4" s="10" t="s">
        <v>16</v>
      </c>
      <c r="B4" s="9" t="s">
        <v>607</v>
      </c>
      <c r="C4" s="9" t="s">
        <v>608</v>
      </c>
      <c r="D4" s="9" t="s">
        <v>609</v>
      </c>
      <c r="E4" s="9" t="s">
        <v>610</v>
      </c>
      <c r="F4" s="11">
        <v>0</v>
      </c>
      <c r="G4" s="12">
        <v>17.023026315789473</v>
      </c>
      <c r="H4" s="12">
        <v>38.000019000000002</v>
      </c>
      <c r="I4" s="12">
        <v>44.940000000000005</v>
      </c>
      <c r="J4" s="12">
        <v>76.000038000000004</v>
      </c>
      <c r="K4" s="11">
        <v>0</v>
      </c>
      <c r="L4" s="13">
        <v>76.000038000000004</v>
      </c>
      <c r="M4" s="14">
        <v>76.000038000000004</v>
      </c>
      <c r="N4" s="14">
        <v>0</v>
      </c>
      <c r="O4" s="15">
        <v>0</v>
      </c>
      <c r="P4" s="16" t="s">
        <v>602</v>
      </c>
    </row>
    <row r="5" spans="1:28">
      <c r="A5" s="10" t="s">
        <v>16</v>
      </c>
      <c r="B5" s="9" t="s">
        <v>611</v>
      </c>
      <c r="C5" s="9" t="s">
        <v>612</v>
      </c>
      <c r="D5" s="9" t="s">
        <v>613</v>
      </c>
      <c r="E5" s="9" t="s">
        <v>614</v>
      </c>
      <c r="F5" s="11">
        <v>0</v>
      </c>
      <c r="G5" s="12">
        <v>32.8125</v>
      </c>
      <c r="H5" s="12">
        <v>33.333350000000003</v>
      </c>
      <c r="I5" s="12">
        <v>49.220000000000006</v>
      </c>
      <c r="J5" s="12">
        <v>66.666700000000006</v>
      </c>
      <c r="K5" s="11">
        <v>0</v>
      </c>
      <c r="L5" s="13">
        <v>66.666700000000006</v>
      </c>
      <c r="M5" s="14">
        <v>66.666700000000006</v>
      </c>
      <c r="N5" s="14">
        <v>0</v>
      </c>
      <c r="O5" s="15">
        <v>0</v>
      </c>
      <c r="P5" s="16" t="s">
        <v>602</v>
      </c>
    </row>
    <row r="6" spans="1:28">
      <c r="A6" s="10" t="s">
        <v>16</v>
      </c>
      <c r="B6" s="9" t="s">
        <v>615</v>
      </c>
      <c r="C6" s="9" t="s">
        <v>616</v>
      </c>
      <c r="D6" s="9" t="s">
        <v>617</v>
      </c>
      <c r="E6" s="9" t="s">
        <v>618</v>
      </c>
      <c r="F6" s="11">
        <v>0</v>
      </c>
      <c r="G6" s="12">
        <v>21.05263157894737</v>
      </c>
      <c r="H6" s="12">
        <v>32.000016000000002</v>
      </c>
      <c r="I6" s="12">
        <v>47.080000000000005</v>
      </c>
      <c r="J6" s="12">
        <v>64.000032000000004</v>
      </c>
      <c r="K6" s="11">
        <v>0</v>
      </c>
      <c r="L6" s="13">
        <v>64.000032000000004</v>
      </c>
      <c r="M6" s="14">
        <v>64.000032000000004</v>
      </c>
      <c r="N6" s="14">
        <v>0</v>
      </c>
      <c r="O6" s="15">
        <v>0</v>
      </c>
      <c r="P6" s="16" t="s">
        <v>602</v>
      </c>
    </row>
    <row r="7" spans="1:28">
      <c r="A7" s="10" t="s">
        <v>16</v>
      </c>
      <c r="B7" s="9" t="s">
        <v>598</v>
      </c>
      <c r="C7" s="9" t="s">
        <v>619</v>
      </c>
      <c r="D7" s="9" t="s">
        <v>620</v>
      </c>
      <c r="E7" s="9" t="s">
        <v>619</v>
      </c>
      <c r="F7" s="11">
        <v>0</v>
      </c>
      <c r="G7" s="12">
        <v>49.671052631578945</v>
      </c>
      <c r="H7" s="12">
        <v>29.333348000000001</v>
      </c>
      <c r="I7" s="12">
        <v>19.260000000000002</v>
      </c>
      <c r="J7" s="12">
        <v>58.666696000000002</v>
      </c>
      <c r="K7" s="11">
        <v>0</v>
      </c>
      <c r="L7" s="13">
        <v>58.666696000000002</v>
      </c>
      <c r="M7" s="14">
        <v>58.666696000000002</v>
      </c>
      <c r="N7" s="14">
        <v>0</v>
      </c>
      <c r="O7" s="15">
        <v>0</v>
      </c>
      <c r="P7" s="16" t="s">
        <v>602</v>
      </c>
    </row>
    <row r="8" spans="1:28">
      <c r="A8" s="10" t="s">
        <v>16</v>
      </c>
      <c r="B8" s="9" t="s">
        <v>621</v>
      </c>
      <c r="C8" s="9" t="s">
        <v>622</v>
      </c>
      <c r="D8" s="9" t="s">
        <v>623</v>
      </c>
      <c r="E8" s="9" t="s">
        <v>622</v>
      </c>
      <c r="F8" s="11">
        <v>1</v>
      </c>
      <c r="G8" s="12">
        <v>10.279605263157894</v>
      </c>
      <c r="H8" s="12">
        <v>20.666677</v>
      </c>
      <c r="I8" s="12">
        <v>40.660000000000004</v>
      </c>
      <c r="J8" s="12">
        <v>41.333354</v>
      </c>
      <c r="K8" s="11">
        <v>0</v>
      </c>
      <c r="L8" s="13">
        <v>40.333354</v>
      </c>
      <c r="M8" s="14">
        <v>40.333354</v>
      </c>
      <c r="N8" s="14">
        <v>0</v>
      </c>
      <c r="O8" s="15">
        <v>0.96774145161314518</v>
      </c>
      <c r="P8" s="16" t="s">
        <v>602</v>
      </c>
    </row>
    <row r="9" spans="1:28">
      <c r="A9" s="10" t="s">
        <v>16</v>
      </c>
      <c r="B9" s="9" t="s">
        <v>624</v>
      </c>
      <c r="C9" s="9" t="s">
        <v>625</v>
      </c>
      <c r="D9" s="9" t="s">
        <v>626</v>
      </c>
      <c r="E9" s="9" t="s">
        <v>625</v>
      </c>
      <c r="F9" s="11">
        <v>0</v>
      </c>
      <c r="G9" s="12">
        <v>32.89473684210526</v>
      </c>
      <c r="H9" s="12">
        <v>20.00001</v>
      </c>
      <c r="I9" s="12">
        <v>53.5</v>
      </c>
      <c r="J9" s="12">
        <v>40.000019999999999</v>
      </c>
      <c r="K9" s="11">
        <v>0</v>
      </c>
      <c r="L9" s="13">
        <v>40.000019999999999</v>
      </c>
      <c r="M9" s="14">
        <v>40.000019999999999</v>
      </c>
      <c r="N9" s="14">
        <v>0</v>
      </c>
      <c r="O9" s="15">
        <v>0</v>
      </c>
      <c r="P9" s="16" t="s">
        <v>602</v>
      </c>
    </row>
    <row r="10" spans="1:28">
      <c r="A10" s="10" t="s">
        <v>16</v>
      </c>
      <c r="B10" s="9" t="s">
        <v>627</v>
      </c>
      <c r="C10" s="9" t="s">
        <v>628</v>
      </c>
      <c r="D10" s="9" t="s">
        <v>629</v>
      </c>
      <c r="E10" s="9" t="s">
        <v>630</v>
      </c>
      <c r="F10" s="11">
        <v>0</v>
      </c>
      <c r="G10" s="12">
        <v>13.240131578947368</v>
      </c>
      <c r="H10" s="12">
        <v>19.333342999999999</v>
      </c>
      <c r="I10" s="12">
        <v>12.84</v>
      </c>
      <c r="J10" s="12">
        <v>38.666685999999999</v>
      </c>
      <c r="K10" s="11">
        <v>0</v>
      </c>
      <c r="L10" s="13">
        <v>38.666685999999999</v>
      </c>
      <c r="M10" s="14">
        <v>38.666685999999999</v>
      </c>
      <c r="N10" s="14">
        <v>0</v>
      </c>
      <c r="O10" s="15">
        <v>0</v>
      </c>
      <c r="P10" s="16" t="s">
        <v>602</v>
      </c>
    </row>
    <row r="11" spans="1:28">
      <c r="A11" s="10" t="s">
        <v>16</v>
      </c>
      <c r="B11" s="9" t="s">
        <v>631</v>
      </c>
      <c r="C11" s="9" t="s">
        <v>632</v>
      </c>
      <c r="D11" s="9" t="s">
        <v>633</v>
      </c>
      <c r="E11" s="9" t="s">
        <v>634</v>
      </c>
      <c r="F11" s="11">
        <v>1</v>
      </c>
      <c r="G11" s="12">
        <v>16.282894736842106</v>
      </c>
      <c r="H11" s="12">
        <v>17.333342000000002</v>
      </c>
      <c r="I11" s="12">
        <v>0</v>
      </c>
      <c r="J11" s="12">
        <v>34.666684000000004</v>
      </c>
      <c r="K11" s="11">
        <v>0</v>
      </c>
      <c r="L11" s="13">
        <v>33.666684000000004</v>
      </c>
      <c r="M11" s="14">
        <v>33.666684000000004</v>
      </c>
      <c r="N11" s="14">
        <v>0</v>
      </c>
      <c r="O11" s="15">
        <v>1.1538455769233653</v>
      </c>
      <c r="P11" s="16" t="s">
        <v>602</v>
      </c>
    </row>
    <row r="12" spans="1:28">
      <c r="A12" s="10" t="s">
        <v>16</v>
      </c>
      <c r="B12" s="9" t="s">
        <v>635</v>
      </c>
      <c r="C12" s="9" t="s">
        <v>636</v>
      </c>
      <c r="D12" s="9" t="s">
        <v>637</v>
      </c>
      <c r="E12" s="9" t="s">
        <v>638</v>
      </c>
      <c r="F12" s="11">
        <v>0</v>
      </c>
      <c r="G12" s="12">
        <v>10.9375</v>
      </c>
      <c r="H12" s="12">
        <v>16.000008000000001</v>
      </c>
      <c r="I12" s="12">
        <v>23.540000000000003</v>
      </c>
      <c r="J12" s="12">
        <v>32.000016000000002</v>
      </c>
      <c r="K12" s="11">
        <v>0</v>
      </c>
      <c r="L12" s="13">
        <v>32.000016000000002</v>
      </c>
      <c r="M12" s="14">
        <v>32.000016000000002</v>
      </c>
      <c r="N12" s="14">
        <v>0</v>
      </c>
      <c r="O12" s="15">
        <v>0</v>
      </c>
      <c r="P12" s="16" t="s">
        <v>602</v>
      </c>
    </row>
    <row r="13" spans="1:28">
      <c r="A13" s="10" t="s">
        <v>16</v>
      </c>
      <c r="B13" s="9" t="s">
        <v>639</v>
      </c>
      <c r="C13" s="9" t="s">
        <v>640</v>
      </c>
      <c r="D13" s="9" t="s">
        <v>641</v>
      </c>
      <c r="E13" s="9" t="s">
        <v>642</v>
      </c>
      <c r="F13" s="11">
        <v>61</v>
      </c>
      <c r="G13" s="12">
        <v>43.256578947368418</v>
      </c>
      <c r="H13" s="12">
        <v>44.000022000000001</v>
      </c>
      <c r="I13" s="12">
        <v>77.040000000000006</v>
      </c>
      <c r="J13" s="12">
        <v>88.000044000000003</v>
      </c>
      <c r="K13" s="11">
        <v>0</v>
      </c>
      <c r="L13" s="13">
        <v>27.000044000000003</v>
      </c>
      <c r="M13" s="14">
        <v>27.000044000000003</v>
      </c>
      <c r="N13" s="14">
        <v>0</v>
      </c>
      <c r="O13" s="15">
        <v>27.727258863643293</v>
      </c>
      <c r="P13" s="16" t="s">
        <v>602</v>
      </c>
    </row>
    <row r="14" spans="1:28">
      <c r="A14" s="10" t="s">
        <v>16</v>
      </c>
      <c r="B14" s="9" t="s">
        <v>643</v>
      </c>
      <c r="C14" s="9" t="s">
        <v>644</v>
      </c>
      <c r="D14" s="9" t="s">
        <v>645</v>
      </c>
      <c r="E14" s="9" t="s">
        <v>646</v>
      </c>
      <c r="F14" s="11">
        <v>0</v>
      </c>
      <c r="G14" s="12">
        <v>3.9473684210526314</v>
      </c>
      <c r="H14" s="12">
        <v>13.33334</v>
      </c>
      <c r="I14" s="12">
        <v>2.14</v>
      </c>
      <c r="J14" s="12">
        <v>26.666679999999999</v>
      </c>
      <c r="K14" s="11">
        <v>0</v>
      </c>
      <c r="L14" s="13">
        <v>26.666679999999999</v>
      </c>
      <c r="M14" s="14">
        <v>26.666679999999999</v>
      </c>
      <c r="N14" s="14">
        <v>0</v>
      </c>
      <c r="O14" s="15">
        <v>0</v>
      </c>
      <c r="P14" s="16" t="s">
        <v>602</v>
      </c>
    </row>
    <row r="15" spans="1:28">
      <c r="A15" s="10" t="s">
        <v>16</v>
      </c>
      <c r="B15" s="9" t="s">
        <v>647</v>
      </c>
      <c r="C15" s="9" t="s">
        <v>648</v>
      </c>
      <c r="D15" s="9" t="s">
        <v>649</v>
      </c>
      <c r="E15" s="9" t="s">
        <v>650</v>
      </c>
      <c r="F15" s="11">
        <v>2</v>
      </c>
      <c r="G15" s="12">
        <v>25.082236842105264</v>
      </c>
      <c r="H15" s="12">
        <v>12.666672999999999</v>
      </c>
      <c r="I15" s="12">
        <v>17.12</v>
      </c>
      <c r="J15" s="12">
        <v>25.333345999999999</v>
      </c>
      <c r="K15" s="11">
        <v>0</v>
      </c>
      <c r="L15" s="13">
        <v>23.333345999999999</v>
      </c>
      <c r="M15" s="14">
        <v>23.333345999999999</v>
      </c>
      <c r="N15" s="14">
        <v>0</v>
      </c>
      <c r="O15" s="15">
        <v>3.1578931578955265</v>
      </c>
      <c r="P15" s="16" t="s">
        <v>602</v>
      </c>
    </row>
    <row r="16" spans="1:28">
      <c r="A16" s="10" t="s">
        <v>16</v>
      </c>
      <c r="B16" s="9" t="s">
        <v>651</v>
      </c>
      <c r="C16" s="9" t="s">
        <v>652</v>
      </c>
      <c r="D16" s="9" t="s">
        <v>653</v>
      </c>
      <c r="E16" s="9" t="s">
        <v>654</v>
      </c>
      <c r="F16" s="11">
        <v>0</v>
      </c>
      <c r="G16" s="12">
        <v>8.7993421052631575</v>
      </c>
      <c r="H16" s="12">
        <v>11.333339</v>
      </c>
      <c r="I16" s="12">
        <v>2.14</v>
      </c>
      <c r="J16" s="12">
        <v>22.666678000000001</v>
      </c>
      <c r="K16" s="11">
        <v>0</v>
      </c>
      <c r="L16" s="13">
        <v>22.666678000000001</v>
      </c>
      <c r="M16" s="14">
        <v>22.666678000000001</v>
      </c>
      <c r="N16" s="14">
        <v>0</v>
      </c>
      <c r="O16" s="15">
        <v>0</v>
      </c>
      <c r="P16" s="16" t="s">
        <v>602</v>
      </c>
    </row>
    <row r="17" spans="1:16">
      <c r="A17" s="10" t="s">
        <v>16</v>
      </c>
      <c r="B17" s="9" t="s">
        <v>655</v>
      </c>
      <c r="C17" s="9" t="s">
        <v>656</v>
      </c>
      <c r="D17" s="9" t="s">
        <v>657</v>
      </c>
      <c r="E17" s="9" t="s">
        <v>658</v>
      </c>
      <c r="F17" s="11">
        <v>0</v>
      </c>
      <c r="G17" s="12">
        <v>10.032894736842104</v>
      </c>
      <c r="H17" s="12">
        <v>11.333339</v>
      </c>
      <c r="I17" s="12">
        <v>2.14</v>
      </c>
      <c r="J17" s="12">
        <v>22.666678000000001</v>
      </c>
      <c r="K17" s="11">
        <v>0</v>
      </c>
      <c r="L17" s="13">
        <v>22.666678000000001</v>
      </c>
      <c r="M17" s="14">
        <v>22.666678000000001</v>
      </c>
      <c r="N17" s="14">
        <v>0</v>
      </c>
      <c r="O17" s="15">
        <v>0</v>
      </c>
      <c r="P17" s="16" t="s">
        <v>602</v>
      </c>
    </row>
    <row r="18" spans="1:16">
      <c r="A18" s="10" t="s">
        <v>16</v>
      </c>
      <c r="B18" s="9" t="s">
        <v>659</v>
      </c>
      <c r="C18" s="9" t="s">
        <v>660</v>
      </c>
      <c r="D18" s="9" t="s">
        <v>661</v>
      </c>
      <c r="E18" s="9" t="s">
        <v>662</v>
      </c>
      <c r="F18" s="11">
        <v>0</v>
      </c>
      <c r="G18" s="12">
        <v>11.348684210526315</v>
      </c>
      <c r="H18" s="12">
        <v>10.666672</v>
      </c>
      <c r="I18" s="12">
        <v>14.98</v>
      </c>
      <c r="J18" s="12">
        <v>21.333344</v>
      </c>
      <c r="K18" s="11">
        <v>0</v>
      </c>
      <c r="L18" s="13">
        <v>21.333344</v>
      </c>
      <c r="M18" s="14">
        <v>21.333344</v>
      </c>
      <c r="N18" s="14">
        <v>0</v>
      </c>
      <c r="O18" s="15">
        <v>0</v>
      </c>
      <c r="P18" s="16" t="s">
        <v>602</v>
      </c>
    </row>
    <row r="19" spans="1:16">
      <c r="A19" s="10" t="s">
        <v>16</v>
      </c>
      <c r="B19" s="9" t="s">
        <v>663</v>
      </c>
      <c r="C19" s="9" t="s">
        <v>664</v>
      </c>
      <c r="D19" s="9" t="s">
        <v>665</v>
      </c>
      <c r="E19" s="9" t="s">
        <v>666</v>
      </c>
      <c r="F19" s="11">
        <v>0</v>
      </c>
      <c r="G19" s="12">
        <v>8.7993421052631575</v>
      </c>
      <c r="H19" s="12">
        <v>9.3333379999999995</v>
      </c>
      <c r="I19" s="12">
        <v>8.56</v>
      </c>
      <c r="J19" s="12">
        <v>18.666675999999999</v>
      </c>
      <c r="K19" s="11">
        <v>0</v>
      </c>
      <c r="L19" s="13">
        <v>18.666675999999999</v>
      </c>
      <c r="M19" s="14">
        <v>18.666675999999999</v>
      </c>
      <c r="N19" s="14">
        <v>0</v>
      </c>
      <c r="O19" s="15">
        <v>0</v>
      </c>
      <c r="P19" s="16" t="s">
        <v>602</v>
      </c>
    </row>
    <row r="20" spans="1:16">
      <c r="A20" s="10" t="s">
        <v>16</v>
      </c>
      <c r="B20" s="9" t="s">
        <v>667</v>
      </c>
      <c r="C20" s="9" t="s">
        <v>668</v>
      </c>
      <c r="D20" s="9" t="s">
        <v>669</v>
      </c>
      <c r="E20" s="9" t="s">
        <v>670</v>
      </c>
      <c r="F20" s="11">
        <v>0</v>
      </c>
      <c r="G20" s="12">
        <v>0.74013157894736836</v>
      </c>
      <c r="H20" s="12">
        <v>8.6666710000000009</v>
      </c>
      <c r="I20" s="12">
        <v>27.82</v>
      </c>
      <c r="J20" s="12">
        <v>17.333342000000002</v>
      </c>
      <c r="K20" s="11">
        <v>0</v>
      </c>
      <c r="L20" s="13">
        <v>17.333342000000002</v>
      </c>
      <c r="M20" s="14">
        <v>17.333342000000002</v>
      </c>
      <c r="N20" s="14">
        <v>0</v>
      </c>
      <c r="O20" s="15">
        <v>0</v>
      </c>
      <c r="P20" s="16" t="s">
        <v>602</v>
      </c>
    </row>
    <row r="21" spans="1:16">
      <c r="A21" s="10" t="s">
        <v>16</v>
      </c>
      <c r="B21" s="9" t="s">
        <v>671</v>
      </c>
      <c r="C21" s="9" t="s">
        <v>672</v>
      </c>
      <c r="D21" s="9" t="s">
        <v>673</v>
      </c>
      <c r="E21" s="9" t="s">
        <v>674</v>
      </c>
      <c r="F21" s="11">
        <v>0</v>
      </c>
      <c r="G21" s="12">
        <v>27.302631578947366</v>
      </c>
      <c r="H21" s="12">
        <v>8.0000040000000006</v>
      </c>
      <c r="I21" s="12">
        <v>10.700000000000001</v>
      </c>
      <c r="J21" s="12">
        <v>16.000008000000001</v>
      </c>
      <c r="K21" s="11">
        <v>0</v>
      </c>
      <c r="L21" s="13">
        <v>16.000008000000001</v>
      </c>
      <c r="M21" s="14">
        <v>16.000008000000001</v>
      </c>
      <c r="N21" s="14">
        <v>0</v>
      </c>
      <c r="O21" s="15">
        <v>0</v>
      </c>
      <c r="P21" s="16" t="s">
        <v>602</v>
      </c>
    </row>
    <row r="22" spans="1:16">
      <c r="A22" s="10" t="s">
        <v>16</v>
      </c>
      <c r="B22" s="9" t="s">
        <v>675</v>
      </c>
      <c r="C22" s="9" t="s">
        <v>676</v>
      </c>
      <c r="D22" s="9" t="s">
        <v>677</v>
      </c>
      <c r="E22" s="9" t="s">
        <v>678</v>
      </c>
      <c r="F22" s="11">
        <v>0</v>
      </c>
      <c r="G22" s="12">
        <v>19.983552631578949</v>
      </c>
      <c r="H22" s="12">
        <v>7.3333370000000002</v>
      </c>
      <c r="I22" s="12">
        <v>4.28</v>
      </c>
      <c r="J22" s="12">
        <v>14.666674</v>
      </c>
      <c r="K22" s="11">
        <v>0</v>
      </c>
      <c r="L22" s="13">
        <v>14.666674</v>
      </c>
      <c r="M22" s="14">
        <v>14.666674</v>
      </c>
      <c r="N22" s="14">
        <v>0</v>
      </c>
      <c r="O22" s="15">
        <v>0</v>
      </c>
      <c r="P22" s="16" t="s">
        <v>602</v>
      </c>
    </row>
    <row r="23" spans="1:16">
      <c r="A23" s="10" t="s">
        <v>16</v>
      </c>
      <c r="B23" s="9" t="s">
        <v>679</v>
      </c>
      <c r="C23" s="9" t="s">
        <v>680</v>
      </c>
      <c r="D23" s="9" t="s">
        <v>681</v>
      </c>
      <c r="E23" s="9" t="s">
        <v>682</v>
      </c>
      <c r="F23" s="11">
        <v>10</v>
      </c>
      <c r="G23" s="12">
        <v>13.322368421052632</v>
      </c>
      <c r="H23" s="12">
        <v>11.333339</v>
      </c>
      <c r="I23" s="12">
        <v>12.84</v>
      </c>
      <c r="J23" s="12">
        <v>22.666678000000001</v>
      </c>
      <c r="K23" s="11">
        <v>0</v>
      </c>
      <c r="L23" s="13">
        <v>12.666678000000001</v>
      </c>
      <c r="M23" s="14">
        <v>12.666678000000001</v>
      </c>
      <c r="N23" s="14">
        <v>0</v>
      </c>
      <c r="O23" s="15">
        <v>17.647050000004413</v>
      </c>
      <c r="P23" s="16" t="s">
        <v>602</v>
      </c>
    </row>
    <row r="24" spans="1:16">
      <c r="A24" s="10" t="s">
        <v>16</v>
      </c>
      <c r="B24" s="9" t="s">
        <v>683</v>
      </c>
      <c r="C24" s="9" t="s">
        <v>684</v>
      </c>
      <c r="D24" s="9" t="s">
        <v>685</v>
      </c>
      <c r="E24" s="9" t="s">
        <v>686</v>
      </c>
      <c r="F24" s="11">
        <v>13</v>
      </c>
      <c r="G24" s="12">
        <v>7.3190789473684212</v>
      </c>
      <c r="H24" s="12">
        <v>12.666672999999999</v>
      </c>
      <c r="I24" s="12">
        <v>27.82</v>
      </c>
      <c r="J24" s="12">
        <v>25.333345999999999</v>
      </c>
      <c r="K24" s="11">
        <v>0</v>
      </c>
      <c r="L24" s="13">
        <v>12.333345999999999</v>
      </c>
      <c r="M24" s="14">
        <v>12.333345999999999</v>
      </c>
      <c r="N24" s="14">
        <v>0</v>
      </c>
      <c r="O24" s="15">
        <v>20.526305526320922</v>
      </c>
      <c r="P24" s="16" t="s">
        <v>602</v>
      </c>
    </row>
    <row r="25" spans="1:16">
      <c r="A25" s="10" t="s">
        <v>16</v>
      </c>
      <c r="B25" s="9" t="s">
        <v>687</v>
      </c>
      <c r="C25" s="9" t="s">
        <v>688</v>
      </c>
      <c r="D25" s="9" t="s">
        <v>689</v>
      </c>
      <c r="E25" s="9" t="s">
        <v>690</v>
      </c>
      <c r="F25" s="11">
        <v>0</v>
      </c>
      <c r="G25" s="12">
        <v>10.361842105263158</v>
      </c>
      <c r="H25" s="12">
        <v>6.0000030000000004</v>
      </c>
      <c r="I25" s="12">
        <v>0</v>
      </c>
      <c r="J25" s="12">
        <v>12.000006000000001</v>
      </c>
      <c r="K25" s="11">
        <v>0</v>
      </c>
      <c r="L25" s="13">
        <v>12.000006000000001</v>
      </c>
      <c r="M25" s="14">
        <v>12.000006000000001</v>
      </c>
      <c r="N25" s="14">
        <v>0</v>
      </c>
      <c r="O25" s="15">
        <v>0</v>
      </c>
      <c r="P25" s="16" t="s">
        <v>602</v>
      </c>
    </row>
    <row r="26" spans="1:16">
      <c r="A26" s="10" t="s">
        <v>16</v>
      </c>
      <c r="B26" s="9" t="s">
        <v>691</v>
      </c>
      <c r="C26" s="9" t="s">
        <v>692</v>
      </c>
      <c r="D26" s="9" t="s">
        <v>693</v>
      </c>
      <c r="E26" s="9" t="s">
        <v>694</v>
      </c>
      <c r="F26" s="11">
        <v>0</v>
      </c>
      <c r="G26" s="12">
        <v>3.6184210526315788</v>
      </c>
      <c r="H26" s="12">
        <v>5.3333360000000001</v>
      </c>
      <c r="I26" s="12">
        <v>8.56</v>
      </c>
      <c r="J26" s="12">
        <v>10.666672</v>
      </c>
      <c r="K26" s="11">
        <v>0</v>
      </c>
      <c r="L26" s="13">
        <v>10.666672</v>
      </c>
      <c r="M26" s="14">
        <v>10.666672</v>
      </c>
      <c r="N26" s="14">
        <v>0</v>
      </c>
      <c r="O26" s="15">
        <v>0</v>
      </c>
      <c r="P26" s="16" t="s">
        <v>602</v>
      </c>
    </row>
    <row r="27" spans="1:16">
      <c r="A27" s="10" t="s">
        <v>16</v>
      </c>
      <c r="B27" s="9" t="s">
        <v>695</v>
      </c>
      <c r="C27" s="9" t="s">
        <v>696</v>
      </c>
      <c r="D27" s="9" t="s">
        <v>697</v>
      </c>
      <c r="E27" s="9" t="s">
        <v>698</v>
      </c>
      <c r="F27" s="11">
        <v>0</v>
      </c>
      <c r="G27" s="12">
        <v>6.6611842105263159</v>
      </c>
      <c r="H27" s="12">
        <v>5.3333360000000001</v>
      </c>
      <c r="I27" s="12">
        <v>12.84</v>
      </c>
      <c r="J27" s="12">
        <v>10.666672</v>
      </c>
      <c r="K27" s="11">
        <v>0</v>
      </c>
      <c r="L27" s="13">
        <v>10.666672</v>
      </c>
      <c r="M27" s="14">
        <v>10.666672</v>
      </c>
      <c r="N27" s="14">
        <v>0</v>
      </c>
      <c r="O27" s="15">
        <v>0</v>
      </c>
      <c r="P27" s="16" t="s">
        <v>602</v>
      </c>
    </row>
    <row r="28" spans="1:16">
      <c r="A28" s="10" t="s">
        <v>16</v>
      </c>
      <c r="B28" s="9" t="s">
        <v>699</v>
      </c>
      <c r="C28" s="9" t="s">
        <v>700</v>
      </c>
      <c r="D28" s="9" t="s">
        <v>701</v>
      </c>
      <c r="E28" s="9" t="s">
        <v>702</v>
      </c>
      <c r="F28" s="11">
        <v>0</v>
      </c>
      <c r="G28" s="12">
        <v>4.0296052631578947</v>
      </c>
      <c r="H28" s="12">
        <v>4.6666689999999997</v>
      </c>
      <c r="I28" s="12">
        <v>8.56</v>
      </c>
      <c r="J28" s="12">
        <v>9.3333379999999995</v>
      </c>
      <c r="K28" s="11">
        <v>0</v>
      </c>
      <c r="L28" s="13">
        <v>9.3333379999999995</v>
      </c>
      <c r="M28" s="14">
        <v>9.3333379999999995</v>
      </c>
      <c r="N28" s="14">
        <v>0</v>
      </c>
      <c r="O28" s="15">
        <v>0</v>
      </c>
      <c r="P28" s="16" t="s">
        <v>602</v>
      </c>
    </row>
    <row r="29" spans="1:16">
      <c r="A29" s="10" t="s">
        <v>16</v>
      </c>
      <c r="B29" s="9" t="s">
        <v>703</v>
      </c>
      <c r="C29" s="9" t="s">
        <v>704</v>
      </c>
      <c r="D29" s="9" t="s">
        <v>705</v>
      </c>
      <c r="E29" s="9" t="s">
        <v>706</v>
      </c>
      <c r="F29" s="11">
        <v>0</v>
      </c>
      <c r="G29" s="12">
        <v>1.1513157894736843</v>
      </c>
      <c r="H29" s="12">
        <v>4.6666689999999997</v>
      </c>
      <c r="I29" s="12">
        <v>0</v>
      </c>
      <c r="J29" s="12">
        <v>9.3333379999999995</v>
      </c>
      <c r="K29" s="11">
        <v>0</v>
      </c>
      <c r="L29" s="13">
        <v>9.3333379999999995</v>
      </c>
      <c r="M29" s="14">
        <v>9.3333379999999995</v>
      </c>
      <c r="N29" s="14">
        <v>0</v>
      </c>
      <c r="O29" s="15">
        <v>0</v>
      </c>
      <c r="P29" s="16" t="s">
        <v>602</v>
      </c>
    </row>
    <row r="30" spans="1:16">
      <c r="A30" s="10" t="s">
        <v>16</v>
      </c>
      <c r="B30" s="9" t="s">
        <v>707</v>
      </c>
      <c r="C30" s="9" t="s">
        <v>708</v>
      </c>
      <c r="D30" s="9" t="s">
        <v>709</v>
      </c>
      <c r="E30" s="9" t="s">
        <v>710</v>
      </c>
      <c r="F30" s="11">
        <v>0</v>
      </c>
      <c r="G30" s="12">
        <v>11.842105263157894</v>
      </c>
      <c r="H30" s="12">
        <v>4.6666689999999997</v>
      </c>
      <c r="I30" s="12">
        <v>12.84</v>
      </c>
      <c r="J30" s="12">
        <v>9.3333379999999995</v>
      </c>
      <c r="K30" s="11">
        <v>0</v>
      </c>
      <c r="L30" s="13">
        <v>9.3333379999999995</v>
      </c>
      <c r="M30" s="14">
        <v>9.3333379999999995</v>
      </c>
      <c r="N30" s="14">
        <v>0</v>
      </c>
      <c r="O30" s="15">
        <v>0</v>
      </c>
      <c r="P30" s="16" t="s">
        <v>602</v>
      </c>
    </row>
    <row r="31" spans="1:16">
      <c r="A31" s="10" t="s">
        <v>16</v>
      </c>
      <c r="B31" s="9" t="s">
        <v>711</v>
      </c>
      <c r="C31" s="9" t="s">
        <v>712</v>
      </c>
      <c r="D31" s="9" t="s">
        <v>713</v>
      </c>
      <c r="E31" s="9" t="s">
        <v>714</v>
      </c>
      <c r="F31" s="11">
        <v>0</v>
      </c>
      <c r="G31" s="12">
        <v>11.019736842105264</v>
      </c>
      <c r="H31" s="12">
        <v>4.0000020000000003</v>
      </c>
      <c r="I31" s="12">
        <v>4.28</v>
      </c>
      <c r="J31" s="12">
        <v>8.0000040000000006</v>
      </c>
      <c r="K31" s="11">
        <v>0</v>
      </c>
      <c r="L31" s="13">
        <v>8.0000040000000006</v>
      </c>
      <c r="M31" s="14">
        <v>8.0000040000000006</v>
      </c>
      <c r="N31" s="14">
        <v>0</v>
      </c>
      <c r="O31" s="15">
        <v>0</v>
      </c>
      <c r="P31" s="16" t="s">
        <v>602</v>
      </c>
    </row>
    <row r="32" spans="1:16">
      <c r="A32" s="10" t="s">
        <v>16</v>
      </c>
      <c r="B32" s="9" t="s">
        <v>715</v>
      </c>
      <c r="C32" s="9" t="s">
        <v>716</v>
      </c>
      <c r="D32" s="9" t="s">
        <v>717</v>
      </c>
      <c r="E32" s="9" t="s">
        <v>718</v>
      </c>
      <c r="F32" s="11">
        <v>0</v>
      </c>
      <c r="G32" s="12">
        <v>2.4671052631578947</v>
      </c>
      <c r="H32" s="12">
        <v>4.0000020000000003</v>
      </c>
      <c r="I32" s="12">
        <v>2.14</v>
      </c>
      <c r="J32" s="12">
        <v>8.0000040000000006</v>
      </c>
      <c r="K32" s="11">
        <v>0</v>
      </c>
      <c r="L32" s="13">
        <v>8.0000040000000006</v>
      </c>
      <c r="M32" s="14">
        <v>8.0000040000000006</v>
      </c>
      <c r="N32" s="14">
        <v>0</v>
      </c>
      <c r="O32" s="15">
        <v>0</v>
      </c>
      <c r="P32" s="16" t="s">
        <v>602</v>
      </c>
    </row>
    <row r="33" spans="1:16">
      <c r="A33" s="10" t="s">
        <v>16</v>
      </c>
      <c r="B33" s="9" t="s">
        <v>719</v>
      </c>
      <c r="C33" s="9" t="s">
        <v>720</v>
      </c>
      <c r="D33" s="9" t="s">
        <v>721</v>
      </c>
      <c r="E33" s="9" t="s">
        <v>722</v>
      </c>
      <c r="F33" s="11">
        <v>0</v>
      </c>
      <c r="G33" s="12">
        <v>7.4835526315789469</v>
      </c>
      <c r="H33" s="12">
        <v>3.3333349999999999</v>
      </c>
      <c r="I33" s="12">
        <v>2.14</v>
      </c>
      <c r="J33" s="12">
        <v>6.6666699999999999</v>
      </c>
      <c r="K33" s="11">
        <v>0</v>
      </c>
      <c r="L33" s="13">
        <v>6.6666699999999999</v>
      </c>
      <c r="M33" s="14">
        <v>6.6666699999999999</v>
      </c>
      <c r="N33" s="14">
        <v>0</v>
      </c>
      <c r="O33" s="15">
        <v>0</v>
      </c>
      <c r="P33" s="16" t="s">
        <v>602</v>
      </c>
    </row>
    <row r="34" spans="1:16">
      <c r="A34" s="10" t="s">
        <v>16</v>
      </c>
      <c r="B34" s="9" t="s">
        <v>723</v>
      </c>
      <c r="C34" s="9" t="s">
        <v>724</v>
      </c>
      <c r="D34" s="9" t="s">
        <v>725</v>
      </c>
      <c r="E34" s="9" t="s">
        <v>726</v>
      </c>
      <c r="F34" s="11">
        <v>0</v>
      </c>
      <c r="G34" s="12">
        <v>2.7960526315789473</v>
      </c>
      <c r="H34" s="12">
        <v>3.3333349999999999</v>
      </c>
      <c r="I34" s="12">
        <v>2.14</v>
      </c>
      <c r="J34" s="12">
        <v>6.6666699999999999</v>
      </c>
      <c r="K34" s="11">
        <v>0</v>
      </c>
      <c r="L34" s="13">
        <v>6.6666699999999999</v>
      </c>
      <c r="M34" s="14">
        <v>6.6666699999999999</v>
      </c>
      <c r="N34" s="14">
        <v>0</v>
      </c>
      <c r="O34" s="15">
        <v>0</v>
      </c>
      <c r="P34" s="16" t="s">
        <v>602</v>
      </c>
    </row>
    <row r="35" spans="1:16">
      <c r="A35" s="10" t="s">
        <v>16</v>
      </c>
      <c r="B35" s="9" t="s">
        <v>727</v>
      </c>
      <c r="C35" s="9" t="s">
        <v>728</v>
      </c>
      <c r="D35" s="9" t="s">
        <v>729</v>
      </c>
      <c r="E35" s="9" t="s">
        <v>730</v>
      </c>
      <c r="F35" s="11">
        <v>0</v>
      </c>
      <c r="G35" s="12">
        <v>11.759868421052632</v>
      </c>
      <c r="H35" s="12">
        <v>3.3333349999999999</v>
      </c>
      <c r="I35" s="12">
        <v>4.28</v>
      </c>
      <c r="J35" s="12">
        <v>6.6666699999999999</v>
      </c>
      <c r="K35" s="11">
        <v>0</v>
      </c>
      <c r="L35" s="13">
        <v>6.6666699999999999</v>
      </c>
      <c r="M35" s="14">
        <v>6.6666699999999999</v>
      </c>
      <c r="N35" s="14">
        <v>0</v>
      </c>
      <c r="O35" s="15">
        <v>0</v>
      </c>
      <c r="P35" s="16" t="s">
        <v>602</v>
      </c>
    </row>
    <row r="36" spans="1:16">
      <c r="A36" s="10" t="s">
        <v>16</v>
      </c>
      <c r="B36" s="9" t="s">
        <v>731</v>
      </c>
      <c r="C36" s="9" t="s">
        <v>732</v>
      </c>
      <c r="D36" s="9" t="s">
        <v>733</v>
      </c>
      <c r="E36" s="9" t="s">
        <v>734</v>
      </c>
      <c r="F36" s="11">
        <v>0</v>
      </c>
      <c r="G36" s="12">
        <v>2.7138157894736841</v>
      </c>
      <c r="H36" s="12">
        <v>3.3333349999999999</v>
      </c>
      <c r="I36" s="12">
        <v>6.42</v>
      </c>
      <c r="J36" s="12">
        <v>6.6666699999999999</v>
      </c>
      <c r="K36" s="11">
        <v>0</v>
      </c>
      <c r="L36" s="13">
        <v>6.6666699999999999</v>
      </c>
      <c r="M36" s="14">
        <v>6.6666699999999999</v>
      </c>
      <c r="N36" s="14">
        <v>0</v>
      </c>
      <c r="O36" s="15">
        <v>0</v>
      </c>
      <c r="P36" s="16" t="s">
        <v>602</v>
      </c>
    </row>
    <row r="37" spans="1:16">
      <c r="A37" s="10" t="s">
        <v>16</v>
      </c>
      <c r="B37" s="9" t="s">
        <v>735</v>
      </c>
      <c r="C37" s="9" t="s">
        <v>736</v>
      </c>
      <c r="D37" s="9" t="s">
        <v>737</v>
      </c>
      <c r="E37" s="9" t="s">
        <v>738</v>
      </c>
      <c r="F37" s="11">
        <v>0</v>
      </c>
      <c r="G37" s="12">
        <v>9.2105263157894743</v>
      </c>
      <c r="H37" s="12">
        <v>3.3333349999999999</v>
      </c>
      <c r="I37" s="12">
        <v>4.28</v>
      </c>
      <c r="J37" s="12">
        <v>6.6666699999999999</v>
      </c>
      <c r="K37" s="11">
        <v>0</v>
      </c>
      <c r="L37" s="13">
        <v>6.6666699999999999</v>
      </c>
      <c r="M37" s="14">
        <v>6.6666699999999999</v>
      </c>
      <c r="N37" s="14">
        <v>0</v>
      </c>
      <c r="O37" s="15">
        <v>0</v>
      </c>
      <c r="P37" s="16" t="s">
        <v>602</v>
      </c>
    </row>
    <row r="38" spans="1:16">
      <c r="A38" s="10" t="s">
        <v>16</v>
      </c>
      <c r="B38" s="9" t="s">
        <v>739</v>
      </c>
      <c r="C38" s="9" t="s">
        <v>740</v>
      </c>
      <c r="D38" s="9" t="s">
        <v>741</v>
      </c>
      <c r="E38" s="9" t="s">
        <v>742</v>
      </c>
      <c r="F38" s="11">
        <v>6</v>
      </c>
      <c r="G38" s="12">
        <v>1.2335526315789473</v>
      </c>
      <c r="H38" s="12">
        <v>6.0000030000000004</v>
      </c>
      <c r="I38" s="12">
        <v>17.12</v>
      </c>
      <c r="J38" s="12">
        <v>12.000006000000001</v>
      </c>
      <c r="K38" s="11">
        <v>0</v>
      </c>
      <c r="L38" s="13">
        <v>6.0000060000000008</v>
      </c>
      <c r="M38" s="14">
        <v>6.0000060000000008</v>
      </c>
      <c r="N38" s="14">
        <v>0</v>
      </c>
      <c r="O38" s="15">
        <v>19.999990000004999</v>
      </c>
      <c r="P38" s="16" t="s">
        <v>602</v>
      </c>
    </row>
    <row r="39" spans="1:16">
      <c r="A39" s="10" t="s">
        <v>16</v>
      </c>
      <c r="B39" s="9" t="s">
        <v>743</v>
      </c>
      <c r="C39" s="9" t="s">
        <v>744</v>
      </c>
      <c r="D39" s="9" t="s">
        <v>745</v>
      </c>
      <c r="E39" s="9" t="s">
        <v>746</v>
      </c>
      <c r="F39" s="11">
        <v>0</v>
      </c>
      <c r="G39" s="12">
        <v>11.842105263157894</v>
      </c>
      <c r="H39" s="12">
        <v>2.666668</v>
      </c>
      <c r="I39" s="12">
        <v>0</v>
      </c>
      <c r="J39" s="12">
        <v>5.3333360000000001</v>
      </c>
      <c r="K39" s="11">
        <v>0</v>
      </c>
      <c r="L39" s="13">
        <v>5.3333360000000001</v>
      </c>
      <c r="M39" s="14">
        <v>5.3333360000000001</v>
      </c>
      <c r="N39" s="14">
        <v>0</v>
      </c>
      <c r="O39" s="15">
        <v>0</v>
      </c>
      <c r="P39" s="16" t="s">
        <v>602</v>
      </c>
    </row>
    <row r="40" spans="1:16">
      <c r="A40" s="10" t="s">
        <v>16</v>
      </c>
      <c r="B40" s="9" t="s">
        <v>747</v>
      </c>
      <c r="C40" s="9" t="s">
        <v>748</v>
      </c>
      <c r="D40" s="9" t="s">
        <v>749</v>
      </c>
      <c r="E40" s="9" t="s">
        <v>748</v>
      </c>
      <c r="F40" s="11">
        <v>0</v>
      </c>
      <c r="G40" s="12">
        <v>1.4802631578947367</v>
      </c>
      <c r="H40" s="12">
        <v>2.666668</v>
      </c>
      <c r="I40" s="12">
        <v>4.28</v>
      </c>
      <c r="J40" s="12">
        <v>5.3333360000000001</v>
      </c>
      <c r="K40" s="11">
        <v>0</v>
      </c>
      <c r="L40" s="13">
        <v>5.3333360000000001</v>
      </c>
      <c r="M40" s="14">
        <v>5.3333360000000001</v>
      </c>
      <c r="N40" s="14">
        <v>0</v>
      </c>
      <c r="O40" s="15">
        <v>0</v>
      </c>
      <c r="P40" s="16" t="s">
        <v>602</v>
      </c>
    </row>
    <row r="41" spans="1:16">
      <c r="A41" s="10" t="s">
        <v>16</v>
      </c>
      <c r="B41" s="9" t="s">
        <v>750</v>
      </c>
      <c r="C41" s="9" t="s">
        <v>751</v>
      </c>
      <c r="D41" s="9" t="s">
        <v>752</v>
      </c>
      <c r="E41" s="9" t="s">
        <v>753</v>
      </c>
      <c r="F41" s="11">
        <v>0</v>
      </c>
      <c r="G41" s="12">
        <v>6.0855263157894735</v>
      </c>
      <c r="H41" s="12">
        <v>2.666668</v>
      </c>
      <c r="I41" s="12">
        <v>4.28</v>
      </c>
      <c r="J41" s="12">
        <v>5.3333360000000001</v>
      </c>
      <c r="K41" s="11">
        <v>0</v>
      </c>
      <c r="L41" s="13">
        <v>5.3333360000000001</v>
      </c>
      <c r="M41" s="14">
        <v>5.3333360000000001</v>
      </c>
      <c r="N41" s="14">
        <v>0</v>
      </c>
      <c r="O41" s="15">
        <v>0</v>
      </c>
      <c r="P41" s="16" t="s">
        <v>602</v>
      </c>
    </row>
    <row r="42" spans="1:16">
      <c r="A42" s="10" t="s">
        <v>16</v>
      </c>
      <c r="B42" s="9" t="s">
        <v>754</v>
      </c>
      <c r="C42" s="9" t="s">
        <v>755</v>
      </c>
      <c r="D42" s="9" t="s">
        <v>756</v>
      </c>
      <c r="E42" s="9" t="s">
        <v>757</v>
      </c>
      <c r="F42" s="11">
        <v>0</v>
      </c>
      <c r="G42" s="12">
        <v>4.7697368421052628</v>
      </c>
      <c r="H42" s="12">
        <v>2.666668</v>
      </c>
      <c r="I42" s="12">
        <v>2.14</v>
      </c>
      <c r="J42" s="12">
        <v>5.3333360000000001</v>
      </c>
      <c r="K42" s="11">
        <v>0</v>
      </c>
      <c r="L42" s="13">
        <v>5.3333360000000001</v>
      </c>
      <c r="M42" s="14">
        <v>5.3333360000000001</v>
      </c>
      <c r="N42" s="14">
        <v>0</v>
      </c>
      <c r="O42" s="15">
        <v>0</v>
      </c>
      <c r="P42" s="16" t="s">
        <v>602</v>
      </c>
    </row>
    <row r="43" spans="1:16">
      <c r="A43" s="10" t="s">
        <v>16</v>
      </c>
      <c r="B43" s="9" t="s">
        <v>758</v>
      </c>
      <c r="C43" s="9" t="s">
        <v>759</v>
      </c>
      <c r="D43" s="9" t="s">
        <v>760</v>
      </c>
      <c r="E43" s="9" t="s">
        <v>761</v>
      </c>
      <c r="F43" s="11">
        <v>0</v>
      </c>
      <c r="G43" s="12">
        <v>4.4407894736842106</v>
      </c>
      <c r="H43" s="12">
        <v>2.666668</v>
      </c>
      <c r="I43" s="12">
        <v>2.14</v>
      </c>
      <c r="J43" s="12">
        <v>5.3333360000000001</v>
      </c>
      <c r="K43" s="11">
        <v>0</v>
      </c>
      <c r="L43" s="13">
        <v>5.3333360000000001</v>
      </c>
      <c r="M43" s="14">
        <v>5.3333360000000001</v>
      </c>
      <c r="N43" s="14">
        <v>0</v>
      </c>
      <c r="O43" s="15">
        <v>0</v>
      </c>
      <c r="P43" s="16" t="s">
        <v>602</v>
      </c>
    </row>
    <row r="44" spans="1:16">
      <c r="A44" s="10" t="s">
        <v>16</v>
      </c>
      <c r="B44" s="9" t="s">
        <v>762</v>
      </c>
      <c r="C44" s="9" t="s">
        <v>763</v>
      </c>
      <c r="D44" s="9" t="s">
        <v>764</v>
      </c>
      <c r="E44" s="9" t="s">
        <v>765</v>
      </c>
      <c r="F44" s="11">
        <v>2</v>
      </c>
      <c r="G44" s="12">
        <v>0.74013157894736836</v>
      </c>
      <c r="H44" s="12">
        <v>3.3333349999999999</v>
      </c>
      <c r="I44" s="12">
        <v>8.56</v>
      </c>
      <c r="J44" s="12">
        <v>6.6666699999999999</v>
      </c>
      <c r="K44" s="11">
        <v>0</v>
      </c>
      <c r="L44" s="13">
        <v>4.6666699999999999</v>
      </c>
      <c r="M44" s="14">
        <v>4.6666699999999999</v>
      </c>
      <c r="N44" s="14">
        <v>0</v>
      </c>
      <c r="O44" s="15">
        <v>11.999994000002999</v>
      </c>
      <c r="P44" s="16" t="s">
        <v>602</v>
      </c>
    </row>
    <row r="45" spans="1:16">
      <c r="A45" s="10" t="s">
        <v>16</v>
      </c>
      <c r="B45" s="9" t="s">
        <v>766</v>
      </c>
      <c r="C45" s="9" t="s">
        <v>767</v>
      </c>
      <c r="D45" s="9" t="s">
        <v>768</v>
      </c>
      <c r="E45" s="9" t="s">
        <v>767</v>
      </c>
      <c r="F45" s="11">
        <v>0</v>
      </c>
      <c r="G45" s="12">
        <v>0.82236842105263153</v>
      </c>
      <c r="H45" s="12">
        <v>2.0000010000000001</v>
      </c>
      <c r="I45" s="12">
        <v>0</v>
      </c>
      <c r="J45" s="12">
        <v>4.0000020000000003</v>
      </c>
      <c r="K45" s="11">
        <v>0</v>
      </c>
      <c r="L45" s="13">
        <v>4.0000020000000003</v>
      </c>
      <c r="M45" s="14">
        <v>4.0000020000000003</v>
      </c>
      <c r="N45" s="14">
        <v>0</v>
      </c>
      <c r="O45" s="15">
        <v>0</v>
      </c>
      <c r="P45" s="16" t="s">
        <v>602</v>
      </c>
    </row>
    <row r="46" spans="1:16">
      <c r="A46" s="10" t="s">
        <v>16</v>
      </c>
      <c r="B46" s="9" t="s">
        <v>769</v>
      </c>
      <c r="C46" s="9" t="s">
        <v>770</v>
      </c>
      <c r="D46" s="9" t="s">
        <v>771</v>
      </c>
      <c r="E46" s="9" t="s">
        <v>772</v>
      </c>
      <c r="F46" s="11">
        <v>0</v>
      </c>
      <c r="G46" s="12">
        <v>6.3322368421052628</v>
      </c>
      <c r="H46" s="12">
        <v>2.0000010000000001</v>
      </c>
      <c r="I46" s="12">
        <v>2.14</v>
      </c>
      <c r="J46" s="12">
        <v>4.0000020000000003</v>
      </c>
      <c r="K46" s="11">
        <v>0</v>
      </c>
      <c r="L46" s="13">
        <v>4.0000020000000003</v>
      </c>
      <c r="M46" s="14">
        <v>4.0000020000000003</v>
      </c>
      <c r="N46" s="14">
        <v>0</v>
      </c>
      <c r="O46" s="15">
        <v>0</v>
      </c>
      <c r="P46" s="16" t="s">
        <v>602</v>
      </c>
    </row>
    <row r="47" spans="1:16">
      <c r="A47" s="10" t="s">
        <v>16</v>
      </c>
      <c r="B47" s="9" t="s">
        <v>773</v>
      </c>
      <c r="C47" s="9" t="s">
        <v>774</v>
      </c>
      <c r="D47" s="9" t="s">
        <v>775</v>
      </c>
      <c r="E47" s="9" t="s">
        <v>774</v>
      </c>
      <c r="F47" s="11">
        <v>0</v>
      </c>
      <c r="G47" s="12">
        <v>1.3157894736842106</v>
      </c>
      <c r="H47" s="12">
        <v>2.0000010000000001</v>
      </c>
      <c r="I47" s="12">
        <v>6.42</v>
      </c>
      <c r="J47" s="12">
        <v>4.0000020000000003</v>
      </c>
      <c r="K47" s="11">
        <v>0</v>
      </c>
      <c r="L47" s="13">
        <v>4.0000020000000003</v>
      </c>
      <c r="M47" s="14">
        <v>4.0000020000000003</v>
      </c>
      <c r="N47" s="14">
        <v>0</v>
      </c>
      <c r="O47" s="15">
        <v>0</v>
      </c>
      <c r="P47" s="16" t="s">
        <v>602</v>
      </c>
    </row>
    <row r="48" spans="1:16">
      <c r="A48" s="10" t="s">
        <v>16</v>
      </c>
      <c r="B48" s="9" t="s">
        <v>776</v>
      </c>
      <c r="C48" s="9" t="s">
        <v>777</v>
      </c>
      <c r="D48" s="9" t="s">
        <v>778</v>
      </c>
      <c r="E48" s="9" t="s">
        <v>779</v>
      </c>
      <c r="F48" s="11">
        <v>0</v>
      </c>
      <c r="G48" s="12">
        <v>2.3026315789473686</v>
      </c>
      <c r="H48" s="12">
        <v>2.0000010000000001</v>
      </c>
      <c r="I48" s="12">
        <v>0</v>
      </c>
      <c r="J48" s="12">
        <v>4.0000020000000003</v>
      </c>
      <c r="K48" s="11">
        <v>0</v>
      </c>
      <c r="L48" s="13">
        <v>4.0000020000000003</v>
      </c>
      <c r="M48" s="14">
        <v>4.0000020000000003</v>
      </c>
      <c r="N48" s="14">
        <v>0</v>
      </c>
      <c r="O48" s="15">
        <v>0</v>
      </c>
      <c r="P48" s="16" t="s">
        <v>602</v>
      </c>
    </row>
    <row r="49" spans="1:16">
      <c r="A49" s="10" t="s">
        <v>16</v>
      </c>
      <c r="B49" s="9" t="s">
        <v>780</v>
      </c>
      <c r="C49" s="9" t="s">
        <v>781</v>
      </c>
      <c r="D49" s="9" t="s">
        <v>782</v>
      </c>
      <c r="E49" s="9" t="s">
        <v>783</v>
      </c>
      <c r="F49" s="11">
        <v>0</v>
      </c>
      <c r="G49" s="12">
        <v>6.6611842105263159</v>
      </c>
      <c r="H49" s="12">
        <v>2.0000010000000001</v>
      </c>
      <c r="I49" s="12">
        <v>6.42</v>
      </c>
      <c r="J49" s="12">
        <v>4.0000020000000003</v>
      </c>
      <c r="K49" s="11">
        <v>0</v>
      </c>
      <c r="L49" s="13">
        <v>4.0000020000000003</v>
      </c>
      <c r="M49" s="14">
        <v>4.0000020000000003</v>
      </c>
      <c r="N49" s="14">
        <v>0</v>
      </c>
      <c r="O49" s="15">
        <v>0</v>
      </c>
      <c r="P49" s="16" t="s">
        <v>602</v>
      </c>
    </row>
    <row r="50" spans="1:16">
      <c r="A50" s="10" t="s">
        <v>16</v>
      </c>
      <c r="B50" s="9" t="s">
        <v>784</v>
      </c>
      <c r="C50" s="9" t="s">
        <v>785</v>
      </c>
      <c r="D50" s="9" t="s">
        <v>786</v>
      </c>
      <c r="E50" s="9" t="s">
        <v>785</v>
      </c>
      <c r="F50" s="11">
        <v>0</v>
      </c>
      <c r="G50" s="12">
        <v>1.2335526315789473</v>
      </c>
      <c r="H50" s="12">
        <v>2.0000010000000001</v>
      </c>
      <c r="I50" s="12">
        <v>0</v>
      </c>
      <c r="J50" s="12">
        <v>4.0000020000000003</v>
      </c>
      <c r="K50" s="11">
        <v>0</v>
      </c>
      <c r="L50" s="13">
        <v>4.0000020000000003</v>
      </c>
      <c r="M50" s="14">
        <v>4.0000020000000003</v>
      </c>
      <c r="N50" s="14">
        <v>0</v>
      </c>
      <c r="O50" s="15">
        <v>0</v>
      </c>
      <c r="P50" s="16" t="s">
        <v>602</v>
      </c>
    </row>
    <row r="51" spans="1:16">
      <c r="A51" s="10" t="s">
        <v>16</v>
      </c>
      <c r="B51" s="9" t="s">
        <v>787</v>
      </c>
      <c r="C51" s="9" t="s">
        <v>788</v>
      </c>
      <c r="D51" s="9" t="s">
        <v>789</v>
      </c>
      <c r="E51" s="9" t="s">
        <v>790</v>
      </c>
      <c r="F51" s="11">
        <v>0</v>
      </c>
      <c r="G51" s="12">
        <v>2.7138157894736841</v>
      </c>
      <c r="H51" s="12">
        <v>2.0000010000000001</v>
      </c>
      <c r="I51" s="12">
        <v>4.28</v>
      </c>
      <c r="J51" s="12">
        <v>4.0000020000000003</v>
      </c>
      <c r="K51" s="11">
        <v>0</v>
      </c>
      <c r="L51" s="13">
        <v>4.0000020000000003</v>
      </c>
      <c r="M51" s="14">
        <v>4.0000020000000003</v>
      </c>
      <c r="N51" s="14">
        <v>0</v>
      </c>
      <c r="O51" s="15">
        <v>0</v>
      </c>
      <c r="P51" s="16" t="s">
        <v>602</v>
      </c>
    </row>
    <row r="52" spans="1:16">
      <c r="A52" s="10" t="s">
        <v>16</v>
      </c>
      <c r="B52" s="9" t="s">
        <v>791</v>
      </c>
      <c r="C52" s="9" t="s">
        <v>792</v>
      </c>
      <c r="D52" s="9" t="s">
        <v>793</v>
      </c>
      <c r="E52" s="9" t="s">
        <v>794</v>
      </c>
      <c r="F52" s="11">
        <v>0</v>
      </c>
      <c r="G52" s="12">
        <v>7.0723684210526319</v>
      </c>
      <c r="H52" s="12">
        <v>2.0000010000000001</v>
      </c>
      <c r="I52" s="12">
        <v>4.28</v>
      </c>
      <c r="J52" s="12">
        <v>4.0000020000000003</v>
      </c>
      <c r="K52" s="11">
        <v>0</v>
      </c>
      <c r="L52" s="13">
        <v>4.0000020000000003</v>
      </c>
      <c r="M52" s="14">
        <v>4.0000020000000003</v>
      </c>
      <c r="N52" s="14">
        <v>0</v>
      </c>
      <c r="O52" s="15">
        <v>0</v>
      </c>
      <c r="P52" s="16" t="s">
        <v>602</v>
      </c>
    </row>
    <row r="53" spans="1:16">
      <c r="A53" s="10" t="s">
        <v>16</v>
      </c>
      <c r="B53" s="9" t="s">
        <v>795</v>
      </c>
      <c r="C53" s="9" t="s">
        <v>796</v>
      </c>
      <c r="D53" s="9" t="s">
        <v>797</v>
      </c>
      <c r="E53" s="9" t="s">
        <v>798</v>
      </c>
      <c r="F53" s="11">
        <v>0</v>
      </c>
      <c r="G53" s="12">
        <v>4.1940789473684212</v>
      </c>
      <c r="H53" s="12">
        <v>2.0000010000000001</v>
      </c>
      <c r="I53" s="12">
        <v>2.14</v>
      </c>
      <c r="J53" s="12">
        <v>4.0000020000000003</v>
      </c>
      <c r="K53" s="11">
        <v>0</v>
      </c>
      <c r="L53" s="13">
        <v>4.0000020000000003</v>
      </c>
      <c r="M53" s="14">
        <v>4.0000020000000003</v>
      </c>
      <c r="N53" s="14">
        <v>0</v>
      </c>
      <c r="O53" s="15">
        <v>0</v>
      </c>
      <c r="P53" s="16" t="s">
        <v>602</v>
      </c>
    </row>
    <row r="54" spans="1:16">
      <c r="A54" s="10" t="s">
        <v>16</v>
      </c>
      <c r="B54" s="9" t="s">
        <v>272</v>
      </c>
      <c r="C54" s="9" t="s">
        <v>799</v>
      </c>
      <c r="D54" s="9" t="s">
        <v>800</v>
      </c>
      <c r="E54" s="9" t="s">
        <v>799</v>
      </c>
      <c r="F54" s="11">
        <v>2</v>
      </c>
      <c r="G54" s="12">
        <v>3.9473684210526314</v>
      </c>
      <c r="H54" s="12">
        <v>2.666668</v>
      </c>
      <c r="I54" s="12">
        <v>2.14</v>
      </c>
      <c r="J54" s="12">
        <v>5.3333360000000001</v>
      </c>
      <c r="K54" s="11">
        <v>0</v>
      </c>
      <c r="L54" s="13">
        <v>3.3333360000000001</v>
      </c>
      <c r="M54" s="14">
        <v>3.3333360000000001</v>
      </c>
      <c r="N54" s="14">
        <v>0</v>
      </c>
      <c r="O54" s="15">
        <v>14.999992500003751</v>
      </c>
      <c r="P54" s="16" t="s">
        <v>602</v>
      </c>
    </row>
    <row r="55" spans="1:16">
      <c r="A55" s="10" t="s">
        <v>16</v>
      </c>
      <c r="B55" s="9" t="s">
        <v>801</v>
      </c>
      <c r="C55" s="9" t="s">
        <v>802</v>
      </c>
      <c r="D55" s="9" t="s">
        <v>803</v>
      </c>
      <c r="E55" s="9" t="s">
        <v>804</v>
      </c>
      <c r="F55" s="11">
        <v>8</v>
      </c>
      <c r="G55" s="12">
        <v>6.9078947368421053</v>
      </c>
      <c r="H55" s="12">
        <v>5.3333360000000001</v>
      </c>
      <c r="I55" s="12">
        <v>4.28</v>
      </c>
      <c r="J55" s="12">
        <v>10.666672</v>
      </c>
      <c r="K55" s="11">
        <v>0</v>
      </c>
      <c r="L55" s="13">
        <v>2.6666720000000002</v>
      </c>
      <c r="M55" s="14">
        <v>2.6666720000000002</v>
      </c>
      <c r="N55" s="14">
        <v>0</v>
      </c>
      <c r="O55" s="15">
        <v>29.999985000007502</v>
      </c>
      <c r="P55" s="16" t="s">
        <v>602</v>
      </c>
    </row>
    <row r="56" spans="1:16">
      <c r="A56" s="10" t="s">
        <v>16</v>
      </c>
      <c r="B56" s="9" t="s">
        <v>805</v>
      </c>
      <c r="C56" s="9" t="s">
        <v>806</v>
      </c>
      <c r="D56" s="9" t="s">
        <v>807</v>
      </c>
      <c r="E56" s="9" t="s">
        <v>808</v>
      </c>
      <c r="F56" s="11">
        <v>0</v>
      </c>
      <c r="G56" s="12">
        <v>1.6447368421052631</v>
      </c>
      <c r="H56" s="12">
        <v>1.333334</v>
      </c>
      <c r="I56" s="12">
        <v>0</v>
      </c>
      <c r="J56" s="12">
        <v>2.666668</v>
      </c>
      <c r="K56" s="11">
        <v>0</v>
      </c>
      <c r="L56" s="13">
        <v>2.666668</v>
      </c>
      <c r="M56" s="14">
        <v>2.666668</v>
      </c>
      <c r="N56" s="14">
        <v>0</v>
      </c>
      <c r="O56" s="15">
        <v>0</v>
      </c>
      <c r="P56" s="16" t="s">
        <v>602</v>
      </c>
    </row>
    <row r="57" spans="1:16">
      <c r="A57" s="10" t="s">
        <v>16</v>
      </c>
      <c r="B57" s="9" t="s">
        <v>809</v>
      </c>
      <c r="C57" s="9" t="s">
        <v>810</v>
      </c>
      <c r="D57" s="9" t="s">
        <v>811</v>
      </c>
      <c r="E57" s="9" t="s">
        <v>812</v>
      </c>
      <c r="F57" s="11">
        <v>0</v>
      </c>
      <c r="G57" s="12">
        <v>0.98684210526315785</v>
      </c>
      <c r="H57" s="12">
        <v>1.333334</v>
      </c>
      <c r="I57" s="12">
        <v>2.14</v>
      </c>
      <c r="J57" s="12">
        <v>2.666668</v>
      </c>
      <c r="K57" s="11">
        <v>0</v>
      </c>
      <c r="L57" s="13">
        <v>2.666668</v>
      </c>
      <c r="M57" s="14">
        <v>2.666668</v>
      </c>
      <c r="N57" s="14">
        <v>0</v>
      </c>
      <c r="O57" s="15">
        <v>0</v>
      </c>
      <c r="P57" s="16" t="s">
        <v>602</v>
      </c>
    </row>
    <row r="58" spans="1:16">
      <c r="A58" s="10" t="s">
        <v>16</v>
      </c>
      <c r="B58" s="9" t="s">
        <v>813</v>
      </c>
      <c r="C58" s="9" t="s">
        <v>814</v>
      </c>
      <c r="D58" s="9" t="s">
        <v>815</v>
      </c>
      <c r="E58" s="9" t="s">
        <v>816</v>
      </c>
      <c r="F58" s="11">
        <v>0</v>
      </c>
      <c r="G58" s="12">
        <v>1.2335526315789473</v>
      </c>
      <c r="H58" s="12">
        <v>1.333334</v>
      </c>
      <c r="I58" s="12">
        <v>2.14</v>
      </c>
      <c r="J58" s="12">
        <v>2.666668</v>
      </c>
      <c r="K58" s="11">
        <v>0</v>
      </c>
      <c r="L58" s="13">
        <v>2.666668</v>
      </c>
      <c r="M58" s="14">
        <v>2.666668</v>
      </c>
      <c r="N58" s="14">
        <v>0</v>
      </c>
      <c r="O58" s="15">
        <v>0</v>
      </c>
      <c r="P58" s="16" t="s">
        <v>602</v>
      </c>
    </row>
    <row r="59" spans="1:16">
      <c r="A59" s="10" t="s">
        <v>16</v>
      </c>
      <c r="B59" s="9" t="s">
        <v>817</v>
      </c>
      <c r="C59" s="9" t="s">
        <v>818</v>
      </c>
      <c r="D59" s="9" t="s">
        <v>819</v>
      </c>
      <c r="E59" s="9" t="s">
        <v>820</v>
      </c>
      <c r="F59" s="11">
        <v>0</v>
      </c>
      <c r="G59" s="12">
        <v>2.138157894736842</v>
      </c>
      <c r="H59" s="12">
        <v>1.333334</v>
      </c>
      <c r="I59" s="12">
        <v>2.14</v>
      </c>
      <c r="J59" s="12">
        <v>2.666668</v>
      </c>
      <c r="K59" s="11">
        <v>0</v>
      </c>
      <c r="L59" s="13">
        <v>2.666668</v>
      </c>
      <c r="M59" s="14">
        <v>2.666668</v>
      </c>
      <c r="N59" s="14">
        <v>0</v>
      </c>
      <c r="O59" s="15">
        <v>0</v>
      </c>
      <c r="P59" s="16" t="s">
        <v>602</v>
      </c>
    </row>
    <row r="60" spans="1:16">
      <c r="A60" s="10" t="s">
        <v>16</v>
      </c>
      <c r="B60" s="9" t="s">
        <v>821</v>
      </c>
      <c r="C60" s="9" t="s">
        <v>822</v>
      </c>
      <c r="D60" s="9" t="s">
        <v>823</v>
      </c>
      <c r="E60" s="9" t="s">
        <v>824</v>
      </c>
      <c r="F60" s="11">
        <v>0</v>
      </c>
      <c r="G60" s="12">
        <v>3.2072368421052633</v>
      </c>
      <c r="H60" s="12">
        <v>1.333334</v>
      </c>
      <c r="I60" s="12">
        <v>0</v>
      </c>
      <c r="J60" s="12">
        <v>2.666668</v>
      </c>
      <c r="K60" s="11">
        <v>0</v>
      </c>
      <c r="L60" s="13">
        <v>2.666668</v>
      </c>
      <c r="M60" s="14">
        <v>2.666668</v>
      </c>
      <c r="N60" s="14">
        <v>0</v>
      </c>
      <c r="O60" s="15">
        <v>0</v>
      </c>
      <c r="P60" s="16" t="s">
        <v>602</v>
      </c>
    </row>
    <row r="61" spans="1:16">
      <c r="A61" s="10" t="s">
        <v>16</v>
      </c>
      <c r="B61" s="9" t="s">
        <v>825</v>
      </c>
      <c r="C61" s="9" t="s">
        <v>826</v>
      </c>
      <c r="D61" s="9" t="s">
        <v>827</v>
      </c>
      <c r="E61" s="9" t="s">
        <v>828</v>
      </c>
      <c r="F61" s="11">
        <v>0</v>
      </c>
      <c r="G61" s="12">
        <v>0.16447368421052633</v>
      </c>
      <c r="H61" s="12">
        <v>1.333334</v>
      </c>
      <c r="I61" s="12">
        <v>0</v>
      </c>
      <c r="J61" s="12">
        <v>2.666668</v>
      </c>
      <c r="K61" s="11">
        <v>0</v>
      </c>
      <c r="L61" s="13">
        <v>2.666668</v>
      </c>
      <c r="M61" s="14">
        <v>2.666668</v>
      </c>
      <c r="N61" s="14">
        <v>0</v>
      </c>
      <c r="O61" s="15">
        <v>0</v>
      </c>
      <c r="P61" s="16" t="s">
        <v>602</v>
      </c>
    </row>
    <row r="62" spans="1:16">
      <c r="A62" s="10" t="s">
        <v>16</v>
      </c>
      <c r="B62" s="9" t="s">
        <v>829</v>
      </c>
      <c r="C62" s="9" t="s">
        <v>830</v>
      </c>
      <c r="D62" s="9" t="s">
        <v>831</v>
      </c>
      <c r="E62" s="9" t="s">
        <v>830</v>
      </c>
      <c r="F62" s="11">
        <v>0</v>
      </c>
      <c r="G62" s="12">
        <v>5.7565789473684212</v>
      </c>
      <c r="H62" s="12">
        <v>1.333334</v>
      </c>
      <c r="I62" s="12">
        <v>2.14</v>
      </c>
      <c r="J62" s="12">
        <v>2.666668</v>
      </c>
      <c r="K62" s="11">
        <v>0</v>
      </c>
      <c r="L62" s="13">
        <v>2.666668</v>
      </c>
      <c r="M62" s="14">
        <v>2.666668</v>
      </c>
      <c r="N62" s="14">
        <v>0</v>
      </c>
      <c r="O62" s="15">
        <v>0</v>
      </c>
      <c r="P62" s="16" t="s">
        <v>602</v>
      </c>
    </row>
    <row r="63" spans="1:16">
      <c r="A63" s="10" t="s">
        <v>16</v>
      </c>
      <c r="B63" s="9" t="s">
        <v>832</v>
      </c>
      <c r="C63" s="9" t="s">
        <v>833</v>
      </c>
      <c r="D63" s="9" t="s">
        <v>834</v>
      </c>
      <c r="E63" s="9" t="s">
        <v>835</v>
      </c>
      <c r="F63" s="11">
        <v>0</v>
      </c>
      <c r="G63" s="12">
        <v>1.5625</v>
      </c>
      <c r="H63" s="12">
        <v>1.333334</v>
      </c>
      <c r="I63" s="12">
        <v>4.28</v>
      </c>
      <c r="J63" s="12">
        <v>2.666668</v>
      </c>
      <c r="K63" s="11">
        <v>0</v>
      </c>
      <c r="L63" s="13">
        <v>2.666668</v>
      </c>
      <c r="M63" s="14">
        <v>2.666668</v>
      </c>
      <c r="N63" s="14">
        <v>0</v>
      </c>
      <c r="O63" s="15">
        <v>0</v>
      </c>
      <c r="P63" s="16" t="s">
        <v>602</v>
      </c>
    </row>
    <row r="64" spans="1:16">
      <c r="A64" s="10" t="s">
        <v>16</v>
      </c>
      <c r="B64" s="9" t="s">
        <v>836</v>
      </c>
      <c r="C64" s="9" t="s">
        <v>837</v>
      </c>
      <c r="D64" s="9" t="s">
        <v>838</v>
      </c>
      <c r="E64" s="9" t="s">
        <v>839</v>
      </c>
      <c r="F64" s="11">
        <v>0</v>
      </c>
      <c r="G64" s="12">
        <v>2.9605263157894735</v>
      </c>
      <c r="H64" s="12">
        <v>1.333334</v>
      </c>
      <c r="I64" s="12">
        <v>0</v>
      </c>
      <c r="J64" s="12">
        <v>2.666668</v>
      </c>
      <c r="K64" s="11">
        <v>0</v>
      </c>
      <c r="L64" s="13">
        <v>2.666668</v>
      </c>
      <c r="M64" s="14">
        <v>2.666668</v>
      </c>
      <c r="N64" s="14">
        <v>0</v>
      </c>
      <c r="O64" s="15">
        <v>0</v>
      </c>
      <c r="P64" s="16" t="s">
        <v>602</v>
      </c>
    </row>
    <row r="65" spans="1:16">
      <c r="A65" s="10" t="s">
        <v>16</v>
      </c>
      <c r="B65" s="9" t="s">
        <v>840</v>
      </c>
      <c r="C65" s="9" t="s">
        <v>841</v>
      </c>
      <c r="D65" s="9" t="s">
        <v>842</v>
      </c>
      <c r="E65" s="9" t="s">
        <v>843</v>
      </c>
      <c r="F65" s="11">
        <v>0</v>
      </c>
      <c r="G65" s="12">
        <v>1.7269736842105263</v>
      </c>
      <c r="H65" s="12">
        <v>1.333334</v>
      </c>
      <c r="I65" s="12">
        <v>2.14</v>
      </c>
      <c r="J65" s="12">
        <v>2.666668</v>
      </c>
      <c r="K65" s="11">
        <v>0</v>
      </c>
      <c r="L65" s="13">
        <v>2.666668</v>
      </c>
      <c r="M65" s="14">
        <v>2.666668</v>
      </c>
      <c r="N65" s="14">
        <v>0</v>
      </c>
      <c r="O65" s="15">
        <v>0</v>
      </c>
      <c r="P65" s="16" t="s">
        <v>602</v>
      </c>
    </row>
    <row r="66" spans="1:16">
      <c r="A66" s="10" t="s">
        <v>16</v>
      </c>
      <c r="B66" s="9" t="s">
        <v>844</v>
      </c>
      <c r="C66" s="9" t="s">
        <v>845</v>
      </c>
      <c r="D66" s="9" t="s">
        <v>846</v>
      </c>
      <c r="E66" s="9" t="s">
        <v>845</v>
      </c>
      <c r="F66" s="11">
        <v>0</v>
      </c>
      <c r="G66" s="12">
        <v>1.7269736842105263</v>
      </c>
      <c r="H66" s="12">
        <v>1.333334</v>
      </c>
      <c r="I66" s="12">
        <v>4.28</v>
      </c>
      <c r="J66" s="12">
        <v>2.666668</v>
      </c>
      <c r="K66" s="11">
        <v>0</v>
      </c>
      <c r="L66" s="13">
        <v>2.666668</v>
      </c>
      <c r="M66" s="14">
        <v>2.666668</v>
      </c>
      <c r="N66" s="14">
        <v>0</v>
      </c>
      <c r="O66" s="15">
        <v>0</v>
      </c>
      <c r="P66" s="16" t="s">
        <v>602</v>
      </c>
    </row>
    <row r="67" spans="1:16">
      <c r="A67" s="10" t="s">
        <v>16</v>
      </c>
      <c r="B67" s="9" t="s">
        <v>754</v>
      </c>
      <c r="C67" s="9" t="s">
        <v>847</v>
      </c>
      <c r="D67" s="9" t="s">
        <v>848</v>
      </c>
      <c r="E67" s="9" t="s">
        <v>849</v>
      </c>
      <c r="F67" s="11">
        <v>0</v>
      </c>
      <c r="G67" s="12">
        <v>2.4671052631578947</v>
      </c>
      <c r="H67" s="12">
        <v>0.66666700000000001</v>
      </c>
      <c r="I67" s="12">
        <v>2.14</v>
      </c>
      <c r="J67" s="12">
        <v>1.333334</v>
      </c>
      <c r="K67" s="11">
        <v>0</v>
      </c>
      <c r="L67" s="13">
        <v>1.333334</v>
      </c>
      <c r="M67" s="14">
        <v>1.333334</v>
      </c>
      <c r="N67" s="14">
        <v>0</v>
      </c>
      <c r="O67" s="15">
        <v>0</v>
      </c>
      <c r="P67" s="16" t="s">
        <v>602</v>
      </c>
    </row>
    <row r="68" spans="1:16">
      <c r="A68" s="10" t="s">
        <v>16</v>
      </c>
      <c r="B68" s="9" t="s">
        <v>850</v>
      </c>
      <c r="C68" s="9" t="s">
        <v>851</v>
      </c>
      <c r="D68" s="9" t="s">
        <v>852</v>
      </c>
      <c r="E68" s="9" t="s">
        <v>853</v>
      </c>
      <c r="F68" s="11">
        <v>0</v>
      </c>
      <c r="G68" s="12">
        <v>2.8782894736842106</v>
      </c>
      <c r="H68" s="12">
        <v>0.66666700000000001</v>
      </c>
      <c r="I68" s="12">
        <v>2.14</v>
      </c>
      <c r="J68" s="12">
        <v>1.333334</v>
      </c>
      <c r="K68" s="11">
        <v>0</v>
      </c>
      <c r="L68" s="13">
        <v>1.333334</v>
      </c>
      <c r="M68" s="14">
        <v>1.333334</v>
      </c>
      <c r="N68" s="14">
        <v>0</v>
      </c>
      <c r="O68" s="15">
        <v>0</v>
      </c>
      <c r="P68" s="16" t="s">
        <v>602</v>
      </c>
    </row>
    <row r="69" spans="1:16">
      <c r="A69" s="10" t="s">
        <v>16</v>
      </c>
      <c r="B69" s="9" t="s">
        <v>854</v>
      </c>
      <c r="C69" s="9" t="s">
        <v>855</v>
      </c>
      <c r="D69" s="9" t="s">
        <v>856</v>
      </c>
      <c r="E69" s="9" t="s">
        <v>855</v>
      </c>
      <c r="F69" s="11">
        <v>0</v>
      </c>
      <c r="G69" s="12">
        <v>6.9078947368421053</v>
      </c>
      <c r="H69" s="12">
        <v>0.66666700000000001</v>
      </c>
      <c r="I69" s="12">
        <v>0</v>
      </c>
      <c r="J69" s="12">
        <v>1.333334</v>
      </c>
      <c r="K69" s="11">
        <v>0</v>
      </c>
      <c r="L69" s="13">
        <v>1.333334</v>
      </c>
      <c r="M69" s="14">
        <v>1.333334</v>
      </c>
      <c r="N69" s="14">
        <v>0</v>
      </c>
      <c r="O69" s="15">
        <v>0</v>
      </c>
      <c r="P69" s="16" t="s">
        <v>602</v>
      </c>
    </row>
    <row r="70" spans="1:16">
      <c r="A70" s="10" t="s">
        <v>16</v>
      </c>
      <c r="B70" s="9" t="s">
        <v>857</v>
      </c>
      <c r="C70" s="9" t="s">
        <v>858</v>
      </c>
      <c r="D70" s="9" t="s">
        <v>859</v>
      </c>
      <c r="E70" s="9" t="s">
        <v>860</v>
      </c>
      <c r="F70" s="11">
        <v>0</v>
      </c>
      <c r="G70" s="12">
        <v>0.16447368421052633</v>
      </c>
      <c r="H70" s="12">
        <v>0.66666700000000001</v>
      </c>
      <c r="I70" s="12">
        <v>0</v>
      </c>
      <c r="J70" s="12">
        <v>1.333334</v>
      </c>
      <c r="K70" s="11">
        <v>0</v>
      </c>
      <c r="L70" s="13">
        <v>1.333334</v>
      </c>
      <c r="M70" s="14">
        <v>1.333334</v>
      </c>
      <c r="N70" s="14">
        <v>0</v>
      </c>
      <c r="O70" s="15">
        <v>0</v>
      </c>
      <c r="P70" s="16" t="s">
        <v>602</v>
      </c>
    </row>
    <row r="71" spans="1:16">
      <c r="A71" s="10" t="s">
        <v>16</v>
      </c>
      <c r="B71" s="9" t="s">
        <v>861</v>
      </c>
      <c r="C71" s="9" t="s">
        <v>862</v>
      </c>
      <c r="D71" s="9" t="s">
        <v>863</v>
      </c>
      <c r="E71" s="9" t="s">
        <v>862</v>
      </c>
      <c r="F71" s="11">
        <v>0</v>
      </c>
      <c r="G71" s="12">
        <v>2.0559210526315788</v>
      </c>
      <c r="H71" s="12">
        <v>0.66666700000000001</v>
      </c>
      <c r="I71" s="12">
        <v>0</v>
      </c>
      <c r="J71" s="12">
        <v>1.333334</v>
      </c>
      <c r="K71" s="11">
        <v>0</v>
      </c>
      <c r="L71" s="13">
        <v>1.333334</v>
      </c>
      <c r="M71" s="14">
        <v>1.333334</v>
      </c>
      <c r="N71" s="14">
        <v>0</v>
      </c>
      <c r="O71" s="15">
        <v>0</v>
      </c>
      <c r="P71" s="16" t="s">
        <v>602</v>
      </c>
    </row>
    <row r="72" spans="1:16">
      <c r="A72" s="10" t="s">
        <v>16</v>
      </c>
      <c r="B72" s="9" t="s">
        <v>864</v>
      </c>
      <c r="C72" s="9" t="s">
        <v>865</v>
      </c>
      <c r="D72" s="9" t="s">
        <v>866</v>
      </c>
      <c r="E72" s="9" t="s">
        <v>867</v>
      </c>
      <c r="F72" s="11">
        <v>0</v>
      </c>
      <c r="G72" s="12">
        <v>2.2203947368421053</v>
      </c>
      <c r="H72" s="12">
        <v>0.66666700000000001</v>
      </c>
      <c r="I72" s="12">
        <v>2.14</v>
      </c>
      <c r="J72" s="12">
        <v>1.333334</v>
      </c>
      <c r="K72" s="11">
        <v>0</v>
      </c>
      <c r="L72" s="13">
        <v>1.333334</v>
      </c>
      <c r="M72" s="14">
        <v>1.333334</v>
      </c>
      <c r="N72" s="14">
        <v>0</v>
      </c>
      <c r="O72" s="15">
        <v>0</v>
      </c>
      <c r="P72" s="16" t="s">
        <v>602</v>
      </c>
    </row>
    <row r="73" spans="1:16">
      <c r="A73" s="10" t="s">
        <v>16</v>
      </c>
      <c r="B73" s="9" t="s">
        <v>868</v>
      </c>
      <c r="C73" s="9" t="s">
        <v>869</v>
      </c>
      <c r="D73" s="9" t="s">
        <v>870</v>
      </c>
      <c r="E73" s="9" t="s">
        <v>871</v>
      </c>
      <c r="F73" s="11">
        <v>0</v>
      </c>
      <c r="G73" s="12">
        <v>20.723684210526315</v>
      </c>
      <c r="H73" s="12">
        <v>0.66666700000000001</v>
      </c>
      <c r="I73" s="12">
        <v>0</v>
      </c>
      <c r="J73" s="12">
        <v>1.333334</v>
      </c>
      <c r="K73" s="11">
        <v>0</v>
      </c>
      <c r="L73" s="13">
        <v>1.333334</v>
      </c>
      <c r="M73" s="14">
        <v>1.333334</v>
      </c>
      <c r="N73" s="14">
        <v>0</v>
      </c>
      <c r="O73" s="15">
        <v>0</v>
      </c>
      <c r="P73" s="16" t="s">
        <v>602</v>
      </c>
    </row>
    <row r="74" spans="1:16">
      <c r="A74" s="10" t="s">
        <v>16</v>
      </c>
      <c r="B74" s="9" t="s">
        <v>872</v>
      </c>
      <c r="C74" s="9" t="s">
        <v>873</v>
      </c>
      <c r="D74" s="9" t="s">
        <v>874</v>
      </c>
      <c r="E74" s="9" t="s">
        <v>875</v>
      </c>
      <c r="F74" s="11">
        <v>0</v>
      </c>
      <c r="G74" s="12">
        <v>2.549342105263158</v>
      </c>
      <c r="H74" s="12">
        <v>0.66666700000000001</v>
      </c>
      <c r="I74" s="12">
        <v>2.14</v>
      </c>
      <c r="J74" s="12">
        <v>1.333334</v>
      </c>
      <c r="K74" s="11">
        <v>0</v>
      </c>
      <c r="L74" s="13">
        <v>1.333334</v>
      </c>
      <c r="M74" s="14">
        <v>1.333334</v>
      </c>
      <c r="N74" s="14">
        <v>0</v>
      </c>
      <c r="O74" s="15">
        <v>0</v>
      </c>
      <c r="P74" s="16" t="s">
        <v>602</v>
      </c>
    </row>
    <row r="75" spans="1:16">
      <c r="A75" s="10" t="s">
        <v>16</v>
      </c>
      <c r="B75" s="9" t="s">
        <v>876</v>
      </c>
      <c r="C75" s="9" t="s">
        <v>877</v>
      </c>
      <c r="D75" s="9" t="s">
        <v>878</v>
      </c>
      <c r="E75" s="9" t="s">
        <v>879</v>
      </c>
      <c r="F75" s="11">
        <v>0</v>
      </c>
      <c r="G75" s="12">
        <v>1.8092105263157894</v>
      </c>
      <c r="H75" s="12">
        <v>0.66666700000000001</v>
      </c>
      <c r="I75" s="12">
        <v>0</v>
      </c>
      <c r="J75" s="12">
        <v>1.333334</v>
      </c>
      <c r="K75" s="11">
        <v>0</v>
      </c>
      <c r="L75" s="13">
        <v>1.333334</v>
      </c>
      <c r="M75" s="14">
        <v>1.333334</v>
      </c>
      <c r="N75" s="14">
        <v>0</v>
      </c>
      <c r="O75" s="15">
        <v>0</v>
      </c>
      <c r="P75" s="16" t="s">
        <v>602</v>
      </c>
    </row>
    <row r="76" spans="1:16">
      <c r="A76" s="10" t="s">
        <v>16</v>
      </c>
      <c r="B76" s="9" t="s">
        <v>880</v>
      </c>
      <c r="C76" s="9" t="s">
        <v>881</v>
      </c>
      <c r="D76" s="9" t="s">
        <v>882</v>
      </c>
      <c r="E76" s="9" t="s">
        <v>883</v>
      </c>
      <c r="F76" s="11">
        <v>0</v>
      </c>
      <c r="G76" s="12">
        <v>0.74013157894736836</v>
      </c>
      <c r="H76" s="12">
        <v>0.66666700000000001</v>
      </c>
      <c r="I76" s="12">
        <v>0</v>
      </c>
      <c r="J76" s="12">
        <v>1.333334</v>
      </c>
      <c r="K76" s="11">
        <v>0</v>
      </c>
      <c r="L76" s="13">
        <v>1.333334</v>
      </c>
      <c r="M76" s="14">
        <v>1.333334</v>
      </c>
      <c r="N76" s="14">
        <v>0</v>
      </c>
      <c r="O76" s="15">
        <v>0</v>
      </c>
      <c r="P76" s="16" t="s">
        <v>602</v>
      </c>
    </row>
    <row r="77" spans="1:16">
      <c r="A77" s="10" t="s">
        <v>16</v>
      </c>
      <c r="B77" s="9" t="s">
        <v>884</v>
      </c>
      <c r="C77" s="9" t="s">
        <v>885</v>
      </c>
      <c r="D77" s="9" t="s">
        <v>886</v>
      </c>
      <c r="E77" s="9" t="s">
        <v>887</v>
      </c>
      <c r="F77" s="11">
        <v>0</v>
      </c>
      <c r="G77" s="12">
        <v>4.1940789473684212</v>
      </c>
      <c r="H77" s="12">
        <v>0.66666700000000001</v>
      </c>
      <c r="I77" s="12">
        <v>2.14</v>
      </c>
      <c r="J77" s="12">
        <v>1.333334</v>
      </c>
      <c r="K77" s="11">
        <v>0</v>
      </c>
      <c r="L77" s="13">
        <v>1.333334</v>
      </c>
      <c r="M77" s="14">
        <v>1.333334</v>
      </c>
      <c r="N77" s="14">
        <v>0</v>
      </c>
      <c r="O77" s="15">
        <v>0</v>
      </c>
      <c r="P77" s="16" t="s">
        <v>602</v>
      </c>
    </row>
    <row r="78" spans="1:16">
      <c r="A78" s="10" t="s">
        <v>16</v>
      </c>
      <c r="B78" s="9" t="s">
        <v>888</v>
      </c>
      <c r="C78" s="9" t="s">
        <v>889</v>
      </c>
      <c r="D78" s="9" t="s">
        <v>890</v>
      </c>
      <c r="E78" s="9" t="s">
        <v>891</v>
      </c>
      <c r="F78" s="11">
        <v>0</v>
      </c>
      <c r="G78" s="12">
        <v>0.57565789473684215</v>
      </c>
      <c r="H78" s="12">
        <v>0.66666700000000001</v>
      </c>
      <c r="I78" s="12">
        <v>2.14</v>
      </c>
      <c r="J78" s="12">
        <v>1.333334</v>
      </c>
      <c r="K78" s="11">
        <v>0</v>
      </c>
      <c r="L78" s="13">
        <v>1.333334</v>
      </c>
      <c r="M78" s="14">
        <v>1.333334</v>
      </c>
      <c r="N78" s="14">
        <v>0</v>
      </c>
      <c r="O78" s="15">
        <v>0</v>
      </c>
      <c r="P78" s="16" t="s">
        <v>602</v>
      </c>
    </row>
    <row r="79" spans="1:16">
      <c r="A79" s="10" t="s">
        <v>16</v>
      </c>
      <c r="B79" s="9" t="s">
        <v>892</v>
      </c>
      <c r="C79" s="9" t="s">
        <v>893</v>
      </c>
      <c r="D79" s="9" t="s">
        <v>894</v>
      </c>
      <c r="E79" s="9" t="s">
        <v>895</v>
      </c>
      <c r="F79" s="11">
        <v>6</v>
      </c>
      <c r="G79" s="12">
        <v>5.2631578947368425</v>
      </c>
      <c r="H79" s="12">
        <v>3.3333349999999999</v>
      </c>
      <c r="I79" s="12">
        <v>2.14</v>
      </c>
      <c r="J79" s="12">
        <v>6.6666699999999999</v>
      </c>
      <c r="K79" s="11">
        <v>0</v>
      </c>
      <c r="L79" s="13">
        <v>0.66666999999999987</v>
      </c>
      <c r="M79" s="14">
        <v>0.66666999999999987</v>
      </c>
      <c r="N79" s="14">
        <v>0</v>
      </c>
      <c r="O79" s="15">
        <v>35.999982000008998</v>
      </c>
      <c r="P79" s="16" t="s">
        <v>602</v>
      </c>
    </row>
    <row r="80" spans="1:16">
      <c r="A80" s="10" t="s">
        <v>16</v>
      </c>
      <c r="B80" s="9" t="s">
        <v>896</v>
      </c>
      <c r="C80" s="9" t="s">
        <v>897</v>
      </c>
      <c r="D80" s="9" t="s">
        <v>898</v>
      </c>
      <c r="E80" s="9" t="s">
        <v>899</v>
      </c>
      <c r="F80" s="11">
        <v>2</v>
      </c>
      <c r="G80" s="12">
        <v>4.9342105263157894</v>
      </c>
      <c r="H80" s="12">
        <v>1.333334</v>
      </c>
      <c r="I80" s="12">
        <v>2.14</v>
      </c>
      <c r="J80" s="12">
        <v>2.666668</v>
      </c>
      <c r="K80" s="11">
        <v>0</v>
      </c>
      <c r="L80" s="13">
        <v>0.66666800000000004</v>
      </c>
      <c r="M80" s="14">
        <v>0.66666800000000004</v>
      </c>
      <c r="N80" s="14">
        <v>0</v>
      </c>
      <c r="O80" s="15">
        <v>29.999985000007502</v>
      </c>
      <c r="P80" s="16" t="s">
        <v>602</v>
      </c>
    </row>
    <row r="81" spans="1:16">
      <c r="A81" s="10"/>
      <c r="F81" s="11"/>
      <c r="G81" s="12"/>
      <c r="H81" s="12"/>
      <c r="I81" s="12"/>
      <c r="J81" s="12"/>
      <c r="K81" s="11"/>
      <c r="L81" s="13"/>
      <c r="M81" s="14"/>
      <c r="N81" s="14"/>
      <c r="O81" s="15"/>
      <c r="P81" s="16"/>
    </row>
  </sheetData>
  <customSheetViews>
    <customSheetView guid="{8D11847F-0CFF-49FD-81F0-2B4094E0AEC5}" filter="1" showAutoFilter="1">
      <pageMargins left="0.7" right="0.7" top="0.75" bottom="0.75" header="0.3" footer="0.3"/>
      <autoFilter ref="A1:AB81" xr:uid="{EBD14F7E-E3DB-4AC2-A350-9F3258A865BC}">
        <filterColumn colId="10">
          <filters blank="1"/>
        </filterColumn>
      </autoFilter>
    </customSheetView>
  </customSheetViews>
  <conditionalFormatting sqref="C1:C81">
    <cfRule type="expression" dxfId="15" priority="2">
      <formula>COUNTIF(C:C,C1)&gt;1</formula>
    </cfRule>
  </conditionalFormatting>
  <conditionalFormatting sqref="D1:E1">
    <cfRule type="expression" dxfId="14" priority="1">
      <formula>COUNTIF(D:D,D1)&gt;1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360"/>
  <sheetViews>
    <sheetView workbookViewId="0"/>
  </sheetViews>
  <sheetFormatPr defaultColWidth="12.5703125" defaultRowHeight="15.75" customHeight="1"/>
  <cols>
    <col min="2" max="2" width="46.5703125" customWidth="1"/>
  </cols>
  <sheetData>
    <row r="1" spans="1:2" ht="15.75" customHeight="1">
      <c r="A1" s="17" t="s">
        <v>900</v>
      </c>
      <c r="B1" s="18" t="s">
        <v>901</v>
      </c>
    </row>
    <row r="2" spans="1:2">
      <c r="A2" s="19" t="s">
        <v>710</v>
      </c>
      <c r="B2" s="20" t="s">
        <v>602</v>
      </c>
    </row>
    <row r="3" spans="1:2">
      <c r="A3" s="19" t="s">
        <v>902</v>
      </c>
      <c r="B3" s="21" t="s">
        <v>602</v>
      </c>
    </row>
    <row r="4" spans="1:2">
      <c r="A4" s="19" t="s">
        <v>601</v>
      </c>
      <c r="B4" s="20" t="s">
        <v>602</v>
      </c>
    </row>
    <row r="5" spans="1:2">
      <c r="A5" s="21" t="s">
        <v>698</v>
      </c>
      <c r="B5" s="21" t="s">
        <v>602</v>
      </c>
    </row>
    <row r="6" spans="1:2">
      <c r="A6" s="20" t="s">
        <v>903</v>
      </c>
      <c r="B6" s="20" t="s">
        <v>602</v>
      </c>
    </row>
    <row r="7" spans="1:2">
      <c r="A7" s="21" t="s">
        <v>904</v>
      </c>
      <c r="B7" s="21" t="s">
        <v>602</v>
      </c>
    </row>
    <row r="8" spans="1:2">
      <c r="A8" s="20" t="s">
        <v>887</v>
      </c>
      <c r="B8" s="20" t="s">
        <v>602</v>
      </c>
    </row>
    <row r="9" spans="1:2">
      <c r="A9" s="21" t="s">
        <v>891</v>
      </c>
      <c r="B9" s="21" t="s">
        <v>602</v>
      </c>
    </row>
    <row r="10" spans="1:2">
      <c r="A10" s="20" t="s">
        <v>845</v>
      </c>
      <c r="B10" s="20" t="s">
        <v>602</v>
      </c>
    </row>
    <row r="11" spans="1:2">
      <c r="A11" s="21" t="s">
        <v>804</v>
      </c>
      <c r="B11" s="21" t="s">
        <v>602</v>
      </c>
    </row>
    <row r="12" spans="1:2">
      <c r="A12" s="20" t="s">
        <v>905</v>
      </c>
      <c r="B12" s="20" t="s">
        <v>602</v>
      </c>
    </row>
    <row r="13" spans="1:2">
      <c r="A13" s="21" t="s">
        <v>906</v>
      </c>
      <c r="B13" s="21" t="s">
        <v>602</v>
      </c>
    </row>
    <row r="14" spans="1:2">
      <c r="A14" s="20" t="s">
        <v>907</v>
      </c>
      <c r="B14" s="20" t="s">
        <v>602</v>
      </c>
    </row>
    <row r="15" spans="1:2">
      <c r="A15" s="21" t="s">
        <v>908</v>
      </c>
      <c r="B15" s="21" t="s">
        <v>602</v>
      </c>
    </row>
    <row r="16" spans="1:2">
      <c r="A16" s="20" t="s">
        <v>909</v>
      </c>
      <c r="B16" s="20" t="s">
        <v>602</v>
      </c>
    </row>
    <row r="17" spans="1:2">
      <c r="A17" s="21" t="s">
        <v>910</v>
      </c>
      <c r="B17" s="21" t="s">
        <v>602</v>
      </c>
    </row>
    <row r="18" spans="1:2">
      <c r="A18" s="20" t="s">
        <v>911</v>
      </c>
      <c r="B18" s="20" t="s">
        <v>602</v>
      </c>
    </row>
    <row r="19" spans="1:2">
      <c r="A19" s="21" t="s">
        <v>912</v>
      </c>
      <c r="B19" s="21" t="s">
        <v>602</v>
      </c>
    </row>
    <row r="20" spans="1:2">
      <c r="A20" s="20" t="s">
        <v>913</v>
      </c>
      <c r="B20" s="20" t="s">
        <v>602</v>
      </c>
    </row>
    <row r="21" spans="1:2">
      <c r="A21" s="21" t="s">
        <v>914</v>
      </c>
      <c r="B21" s="21" t="s">
        <v>602</v>
      </c>
    </row>
    <row r="22" spans="1:2">
      <c r="A22" s="20" t="s">
        <v>843</v>
      </c>
      <c r="B22" s="20" t="s">
        <v>602</v>
      </c>
    </row>
    <row r="23" spans="1:2">
      <c r="A23" s="21" t="s">
        <v>718</v>
      </c>
      <c r="B23" s="21" t="s">
        <v>602</v>
      </c>
    </row>
    <row r="24" spans="1:2">
      <c r="A24" s="20" t="s">
        <v>915</v>
      </c>
      <c r="B24" s="20" t="s">
        <v>602</v>
      </c>
    </row>
    <row r="25" spans="1:2">
      <c r="A25" s="21" t="s">
        <v>916</v>
      </c>
      <c r="B25" s="21" t="s">
        <v>602</v>
      </c>
    </row>
    <row r="26" spans="1:2">
      <c r="A26" s="20" t="s">
        <v>798</v>
      </c>
      <c r="B26" s="20" t="s">
        <v>602</v>
      </c>
    </row>
    <row r="27" spans="1:2">
      <c r="A27" s="21" t="s">
        <v>917</v>
      </c>
      <c r="B27" s="21" t="s">
        <v>602</v>
      </c>
    </row>
    <row r="28" spans="1:2">
      <c r="A28" s="20" t="s">
        <v>918</v>
      </c>
      <c r="B28" s="20" t="s">
        <v>602</v>
      </c>
    </row>
    <row r="29" spans="1:2">
      <c r="A29" s="21" t="s">
        <v>919</v>
      </c>
      <c r="B29" s="21" t="s">
        <v>602</v>
      </c>
    </row>
    <row r="30" spans="1:2">
      <c r="A30" s="20" t="s">
        <v>883</v>
      </c>
      <c r="B30" s="20" t="s">
        <v>602</v>
      </c>
    </row>
    <row r="31" spans="1:2">
      <c r="A31" s="21" t="s">
        <v>794</v>
      </c>
      <c r="B31" s="21" t="s">
        <v>602</v>
      </c>
    </row>
    <row r="32" spans="1:2">
      <c r="A32" s="20" t="s">
        <v>920</v>
      </c>
      <c r="B32" s="20" t="s">
        <v>602</v>
      </c>
    </row>
    <row r="33" spans="1:2">
      <c r="A33" s="21" t="s">
        <v>839</v>
      </c>
      <c r="B33" s="21" t="s">
        <v>602</v>
      </c>
    </row>
    <row r="34" spans="1:2">
      <c r="A34" s="20" t="s">
        <v>921</v>
      </c>
      <c r="B34" s="20" t="s">
        <v>602</v>
      </c>
    </row>
    <row r="35" spans="1:2">
      <c r="A35" s="21" t="s">
        <v>922</v>
      </c>
      <c r="B35" s="21" t="s">
        <v>602</v>
      </c>
    </row>
    <row r="36" spans="1:2">
      <c r="A36" s="20" t="s">
        <v>923</v>
      </c>
      <c r="B36" s="20" t="s">
        <v>602</v>
      </c>
    </row>
    <row r="37" spans="1:2" ht="14.25">
      <c r="A37" s="21" t="s">
        <v>835</v>
      </c>
      <c r="B37" s="21" t="s">
        <v>602</v>
      </c>
    </row>
    <row r="38" spans="1:2" ht="14.25">
      <c r="A38" s="20" t="s">
        <v>738</v>
      </c>
      <c r="B38" s="20" t="s">
        <v>602</v>
      </c>
    </row>
    <row r="39" spans="1:2" ht="14.25">
      <c r="A39" s="21" t="s">
        <v>678</v>
      </c>
      <c r="B39" s="21" t="s">
        <v>602</v>
      </c>
    </row>
    <row r="40" spans="1:2" ht="14.25">
      <c r="A40" s="20" t="s">
        <v>924</v>
      </c>
      <c r="B40" s="20" t="s">
        <v>602</v>
      </c>
    </row>
    <row r="41" spans="1:2" ht="14.25">
      <c r="A41" s="21" t="s">
        <v>622</v>
      </c>
      <c r="B41" s="21" t="s">
        <v>602</v>
      </c>
    </row>
    <row r="42" spans="1:2" ht="14.25">
      <c r="A42" s="20" t="s">
        <v>879</v>
      </c>
      <c r="B42" s="20" t="s">
        <v>602</v>
      </c>
    </row>
    <row r="43" spans="1:2" ht="14.25">
      <c r="A43" s="21" t="s">
        <v>925</v>
      </c>
      <c r="B43" s="21" t="s">
        <v>602</v>
      </c>
    </row>
    <row r="44" spans="1:2" ht="14.25">
      <c r="A44" s="20" t="s">
        <v>662</v>
      </c>
      <c r="B44" s="20" t="s">
        <v>602</v>
      </c>
    </row>
    <row r="45" spans="1:2" ht="14.25">
      <c r="A45" s="21" t="s">
        <v>926</v>
      </c>
      <c r="B45" s="21" t="s">
        <v>602</v>
      </c>
    </row>
    <row r="46" spans="1:2" ht="14.25">
      <c r="A46" s="20" t="s">
        <v>927</v>
      </c>
      <c r="B46" s="20" t="s">
        <v>602</v>
      </c>
    </row>
    <row r="47" spans="1:2" ht="14.25">
      <c r="A47" s="21" t="s">
        <v>742</v>
      </c>
      <c r="B47" s="21" t="s">
        <v>602</v>
      </c>
    </row>
    <row r="48" spans="1:2" ht="14.25">
      <c r="A48" s="20" t="s">
        <v>928</v>
      </c>
      <c r="B48" s="20" t="s">
        <v>602</v>
      </c>
    </row>
    <row r="49" spans="1:2" ht="14.25">
      <c r="A49" s="21" t="s">
        <v>929</v>
      </c>
      <c r="B49" s="21" t="s">
        <v>602</v>
      </c>
    </row>
    <row r="50" spans="1:2" ht="14.25">
      <c r="A50" s="20" t="s">
        <v>714</v>
      </c>
      <c r="B50" s="20" t="s">
        <v>602</v>
      </c>
    </row>
    <row r="51" spans="1:2" ht="14.25">
      <c r="A51" s="21" t="s">
        <v>930</v>
      </c>
      <c r="B51" s="21" t="s">
        <v>602</v>
      </c>
    </row>
    <row r="52" spans="1:2" ht="14.25">
      <c r="A52" s="20" t="s">
        <v>931</v>
      </c>
      <c r="B52" s="20" t="s">
        <v>602</v>
      </c>
    </row>
    <row r="53" spans="1:2" ht="14.25">
      <c r="A53" s="21" t="s">
        <v>932</v>
      </c>
      <c r="B53" s="21" t="s">
        <v>602</v>
      </c>
    </row>
    <row r="54" spans="1:2" ht="14.25">
      <c r="A54" s="20" t="s">
        <v>933</v>
      </c>
      <c r="B54" s="20" t="s">
        <v>602</v>
      </c>
    </row>
    <row r="55" spans="1:2" ht="14.25">
      <c r="A55" s="21" t="s">
        <v>934</v>
      </c>
      <c r="B55" s="21" t="s">
        <v>602</v>
      </c>
    </row>
    <row r="56" spans="1:2" ht="14.25">
      <c r="A56" s="20" t="s">
        <v>761</v>
      </c>
      <c r="B56" s="20" t="s">
        <v>602</v>
      </c>
    </row>
    <row r="57" spans="1:2" ht="14.25">
      <c r="A57" s="21" t="s">
        <v>830</v>
      </c>
      <c r="B57" s="21" t="s">
        <v>602</v>
      </c>
    </row>
    <row r="58" spans="1:2" ht="14.25">
      <c r="A58" s="20" t="s">
        <v>935</v>
      </c>
      <c r="B58" s="20" t="s">
        <v>602</v>
      </c>
    </row>
    <row r="59" spans="1:2" ht="14.25">
      <c r="A59" s="21" t="s">
        <v>936</v>
      </c>
      <c r="B59" s="21" t="s">
        <v>602</v>
      </c>
    </row>
    <row r="60" spans="1:2" ht="14.25">
      <c r="A60" s="20" t="s">
        <v>937</v>
      </c>
      <c r="B60" s="20" t="s">
        <v>602</v>
      </c>
    </row>
    <row r="61" spans="1:2" ht="14.25">
      <c r="A61" s="21" t="s">
        <v>938</v>
      </c>
      <c r="B61" s="21" t="s">
        <v>602</v>
      </c>
    </row>
    <row r="62" spans="1:2" ht="14.25">
      <c r="A62" s="20" t="s">
        <v>634</v>
      </c>
      <c r="B62" s="20" t="s">
        <v>602</v>
      </c>
    </row>
    <row r="63" spans="1:2" ht="14.25">
      <c r="A63" s="21" t="s">
        <v>939</v>
      </c>
      <c r="B63" s="21" t="s">
        <v>602</v>
      </c>
    </row>
    <row r="64" spans="1:2" ht="14.25">
      <c r="A64" s="20" t="s">
        <v>940</v>
      </c>
      <c r="B64" s="20" t="s">
        <v>602</v>
      </c>
    </row>
    <row r="65" spans="1:2" ht="14.25">
      <c r="A65" s="21" t="s">
        <v>875</v>
      </c>
      <c r="B65" s="21" t="s">
        <v>602</v>
      </c>
    </row>
    <row r="66" spans="1:2" ht="14.25">
      <c r="A66" s="20" t="s">
        <v>654</v>
      </c>
      <c r="B66" s="20" t="s">
        <v>602</v>
      </c>
    </row>
    <row r="67" spans="1:2" ht="14.25">
      <c r="A67" s="21" t="s">
        <v>828</v>
      </c>
      <c r="B67" s="21" t="s">
        <v>602</v>
      </c>
    </row>
    <row r="68" spans="1:2" ht="14.25">
      <c r="A68" s="20" t="s">
        <v>941</v>
      </c>
      <c r="B68" s="20" t="s">
        <v>602</v>
      </c>
    </row>
    <row r="69" spans="1:2" ht="14.25">
      <c r="A69" s="21" t="s">
        <v>706</v>
      </c>
      <c r="B69" s="21" t="s">
        <v>602</v>
      </c>
    </row>
    <row r="70" spans="1:2" ht="14.25">
      <c r="A70" s="20" t="s">
        <v>942</v>
      </c>
      <c r="B70" s="20" t="s">
        <v>602</v>
      </c>
    </row>
    <row r="71" spans="1:2" ht="14.25">
      <c r="A71" s="21" t="s">
        <v>943</v>
      </c>
      <c r="B71" s="21" t="s">
        <v>602</v>
      </c>
    </row>
    <row r="72" spans="1:2" ht="14.25">
      <c r="A72" s="20" t="s">
        <v>899</v>
      </c>
      <c r="B72" s="20" t="s">
        <v>602</v>
      </c>
    </row>
    <row r="73" spans="1:2" ht="14.25">
      <c r="A73" s="21" t="s">
        <v>765</v>
      </c>
      <c r="B73" s="21" t="s">
        <v>602</v>
      </c>
    </row>
    <row r="74" spans="1:2" ht="14.25">
      <c r="A74" s="20" t="s">
        <v>944</v>
      </c>
      <c r="B74" s="20" t="s">
        <v>602</v>
      </c>
    </row>
    <row r="75" spans="1:2" ht="14.25">
      <c r="A75" s="21" t="s">
        <v>790</v>
      </c>
      <c r="B75" s="22" t="s">
        <v>602</v>
      </c>
    </row>
    <row r="76" spans="1:2" ht="14.25">
      <c r="A76" s="20" t="s">
        <v>945</v>
      </c>
      <c r="B76" s="20" t="s">
        <v>602</v>
      </c>
    </row>
    <row r="77" spans="1:2" ht="14.25">
      <c r="A77" s="21" t="s">
        <v>946</v>
      </c>
      <c r="B77" s="21" t="s">
        <v>602</v>
      </c>
    </row>
    <row r="78" spans="1:2" ht="14.25">
      <c r="A78" s="20" t="s">
        <v>785</v>
      </c>
      <c r="B78" s="20" t="s">
        <v>602</v>
      </c>
    </row>
    <row r="79" spans="1:2" ht="14.25">
      <c r="A79" s="21" t="s">
        <v>947</v>
      </c>
      <c r="B79" s="21" t="s">
        <v>602</v>
      </c>
    </row>
    <row r="80" spans="1:2" ht="14.25">
      <c r="A80" s="20" t="s">
        <v>948</v>
      </c>
      <c r="B80" s="20" t="s">
        <v>602</v>
      </c>
    </row>
    <row r="81" spans="1:2" ht="14.25">
      <c r="A81" s="21" t="s">
        <v>630</v>
      </c>
      <c r="B81" s="21" t="s">
        <v>602</v>
      </c>
    </row>
    <row r="82" spans="1:2" ht="14.25">
      <c r="A82" s="20" t="s">
        <v>949</v>
      </c>
      <c r="B82" s="20" t="s">
        <v>602</v>
      </c>
    </row>
    <row r="83" spans="1:2" ht="14.25">
      <c r="A83" s="21" t="s">
        <v>690</v>
      </c>
      <c r="B83" s="21" t="s">
        <v>602</v>
      </c>
    </row>
    <row r="84" spans="1:2" ht="14.25">
      <c r="A84" s="20" t="s">
        <v>824</v>
      </c>
      <c r="B84" s="20" t="s">
        <v>602</v>
      </c>
    </row>
    <row r="85" spans="1:2" ht="14.25">
      <c r="A85" s="21" t="s">
        <v>646</v>
      </c>
      <c r="B85" s="21" t="s">
        <v>602</v>
      </c>
    </row>
    <row r="86" spans="1:2" ht="14.25">
      <c r="A86" s="20" t="s">
        <v>686</v>
      </c>
      <c r="B86" s="20" t="s">
        <v>602</v>
      </c>
    </row>
    <row r="87" spans="1:2" ht="14.25">
      <c r="A87" s="21" t="s">
        <v>702</v>
      </c>
      <c r="B87" s="21" t="s">
        <v>602</v>
      </c>
    </row>
    <row r="88" spans="1:2" ht="14.25">
      <c r="A88" s="20" t="s">
        <v>950</v>
      </c>
      <c r="B88" s="20" t="s">
        <v>602</v>
      </c>
    </row>
    <row r="89" spans="1:2" ht="14.25">
      <c r="A89" s="21" t="s">
        <v>951</v>
      </c>
      <c r="B89" s="21" t="s">
        <v>602</v>
      </c>
    </row>
    <row r="90" spans="1:2" ht="14.25">
      <c r="A90" s="20" t="s">
        <v>871</v>
      </c>
      <c r="B90" s="20" t="s">
        <v>602</v>
      </c>
    </row>
    <row r="91" spans="1:2" ht="14.25">
      <c r="A91" s="21" t="s">
        <v>783</v>
      </c>
      <c r="B91" s="21" t="s">
        <v>602</v>
      </c>
    </row>
    <row r="92" spans="1:2" ht="14.25">
      <c r="A92" s="20" t="s">
        <v>867</v>
      </c>
      <c r="B92" s="20" t="s">
        <v>602</v>
      </c>
    </row>
    <row r="93" spans="1:2" ht="14.25">
      <c r="A93" s="21" t="s">
        <v>952</v>
      </c>
      <c r="B93" s="21" t="s">
        <v>602</v>
      </c>
    </row>
    <row r="94" spans="1:2" ht="14.25">
      <c r="A94" s="20" t="s">
        <v>953</v>
      </c>
      <c r="B94" s="20" t="s">
        <v>602</v>
      </c>
    </row>
    <row r="95" spans="1:2" ht="14.25">
      <c r="A95" s="21" t="s">
        <v>853</v>
      </c>
      <c r="B95" s="21" t="s">
        <v>602</v>
      </c>
    </row>
    <row r="96" spans="1:2" ht="14.25">
      <c r="A96" s="20" t="s">
        <v>862</v>
      </c>
      <c r="B96" s="20" t="s">
        <v>602</v>
      </c>
    </row>
    <row r="97" spans="1:2" ht="14.25">
      <c r="A97" s="21" t="s">
        <v>954</v>
      </c>
      <c r="B97" s="21" t="s">
        <v>602</v>
      </c>
    </row>
    <row r="98" spans="1:2" ht="14.25">
      <c r="A98" s="20" t="s">
        <v>955</v>
      </c>
      <c r="B98" s="20" t="s">
        <v>602</v>
      </c>
    </row>
    <row r="99" spans="1:2" ht="14.25">
      <c r="A99" s="21" t="s">
        <v>956</v>
      </c>
      <c r="B99" s="21" t="s">
        <v>602</v>
      </c>
    </row>
    <row r="100" spans="1:2" ht="14.25">
      <c r="A100" s="20" t="s">
        <v>670</v>
      </c>
      <c r="B100" s="20" t="s">
        <v>602</v>
      </c>
    </row>
    <row r="101" spans="1:2" ht="14.25">
      <c r="A101" s="21" t="s">
        <v>957</v>
      </c>
      <c r="B101" s="21" t="s">
        <v>602</v>
      </c>
    </row>
    <row r="102" spans="1:2" ht="14.25">
      <c r="A102" s="20" t="s">
        <v>666</v>
      </c>
      <c r="B102" s="20" t="s">
        <v>602</v>
      </c>
    </row>
    <row r="103" spans="1:2" ht="14.25">
      <c r="A103" s="21" t="s">
        <v>779</v>
      </c>
      <c r="B103" s="21" t="s">
        <v>602</v>
      </c>
    </row>
    <row r="104" spans="1:2" ht="14.25">
      <c r="A104" s="20" t="s">
        <v>820</v>
      </c>
      <c r="B104" s="20" t="s">
        <v>602</v>
      </c>
    </row>
    <row r="105" spans="1:2" ht="14.25">
      <c r="A105" s="21" t="s">
        <v>638</v>
      </c>
      <c r="B105" s="21" t="s">
        <v>602</v>
      </c>
    </row>
    <row r="106" spans="1:2" ht="14.25">
      <c r="A106" s="20" t="s">
        <v>958</v>
      </c>
      <c r="B106" s="20" t="s">
        <v>602</v>
      </c>
    </row>
    <row r="107" spans="1:2" ht="14.25">
      <c r="A107" s="21" t="s">
        <v>816</v>
      </c>
      <c r="B107" s="21" t="s">
        <v>602</v>
      </c>
    </row>
    <row r="108" spans="1:2" ht="14.25">
      <c r="A108" s="20" t="s">
        <v>658</v>
      </c>
      <c r="B108" s="20" t="s">
        <v>602</v>
      </c>
    </row>
    <row r="109" spans="1:2" ht="14.25">
      <c r="A109" s="21" t="s">
        <v>625</v>
      </c>
      <c r="B109" s="21" t="s">
        <v>602</v>
      </c>
    </row>
    <row r="110" spans="1:2" ht="14.25">
      <c r="A110" s="20" t="s">
        <v>959</v>
      </c>
      <c r="B110" s="20" t="s">
        <v>602</v>
      </c>
    </row>
    <row r="111" spans="1:2" ht="14.25">
      <c r="A111" s="21" t="s">
        <v>619</v>
      </c>
      <c r="B111" s="21" t="s">
        <v>602</v>
      </c>
    </row>
    <row r="112" spans="1:2" ht="14.25">
      <c r="A112" s="20" t="s">
        <v>849</v>
      </c>
      <c r="B112" s="20" t="s">
        <v>602</v>
      </c>
    </row>
    <row r="113" spans="1:2" ht="14.25">
      <c r="A113" s="21" t="s">
        <v>757</v>
      </c>
      <c r="B113" s="21" t="s">
        <v>602</v>
      </c>
    </row>
    <row r="114" spans="1:2" ht="14.25">
      <c r="A114" s="20" t="s">
        <v>960</v>
      </c>
      <c r="B114" s="20" t="s">
        <v>602</v>
      </c>
    </row>
    <row r="115" spans="1:2" ht="14.25">
      <c r="A115" s="21" t="s">
        <v>961</v>
      </c>
      <c r="B115" s="21" t="s">
        <v>602</v>
      </c>
    </row>
    <row r="116" spans="1:2" ht="14.25">
      <c r="A116" s="20" t="s">
        <v>962</v>
      </c>
      <c r="B116" s="20" t="s">
        <v>602</v>
      </c>
    </row>
    <row r="117" spans="1:2" ht="14.25">
      <c r="A117" s="21" t="s">
        <v>963</v>
      </c>
      <c r="B117" s="21" t="s">
        <v>602</v>
      </c>
    </row>
    <row r="118" spans="1:2" ht="14.25">
      <c r="A118" s="20" t="s">
        <v>682</v>
      </c>
      <c r="B118" s="20" t="s">
        <v>602</v>
      </c>
    </row>
    <row r="119" spans="1:2" ht="14.25">
      <c r="A119" s="21" t="s">
        <v>753</v>
      </c>
      <c r="B119" s="21" t="s">
        <v>602</v>
      </c>
    </row>
    <row r="120" spans="1:2" ht="14.25">
      <c r="A120" s="20" t="s">
        <v>964</v>
      </c>
      <c r="B120" s="20" t="s">
        <v>602</v>
      </c>
    </row>
    <row r="121" spans="1:2" ht="14.25">
      <c r="A121" s="21" t="s">
        <v>855</v>
      </c>
      <c r="B121" s="21" t="s">
        <v>602</v>
      </c>
    </row>
    <row r="122" spans="1:2" ht="14.25">
      <c r="A122" s="20" t="s">
        <v>722</v>
      </c>
      <c r="B122" s="20" t="s">
        <v>602</v>
      </c>
    </row>
    <row r="123" spans="1:2" ht="14.25">
      <c r="A123" s="21" t="s">
        <v>965</v>
      </c>
      <c r="B123" s="21" t="s">
        <v>602</v>
      </c>
    </row>
    <row r="124" spans="1:2" ht="14.25">
      <c r="A124" s="20" t="s">
        <v>642</v>
      </c>
      <c r="B124" s="20" t="s">
        <v>602</v>
      </c>
    </row>
    <row r="125" spans="1:2" ht="14.25">
      <c r="A125" s="21" t="s">
        <v>614</v>
      </c>
      <c r="B125" s="21" t="s">
        <v>602</v>
      </c>
    </row>
    <row r="126" spans="1:2" ht="14.25">
      <c r="A126" s="20" t="s">
        <v>606</v>
      </c>
      <c r="B126" s="20" t="s">
        <v>602</v>
      </c>
    </row>
    <row r="127" spans="1:2" ht="14.25">
      <c r="A127" s="21" t="s">
        <v>618</v>
      </c>
      <c r="B127" s="21" t="s">
        <v>602</v>
      </c>
    </row>
    <row r="128" spans="1:2" ht="14.25">
      <c r="A128" s="20" t="s">
        <v>674</v>
      </c>
      <c r="B128" s="20" t="s">
        <v>602</v>
      </c>
    </row>
    <row r="129" spans="1:2" ht="14.25">
      <c r="A129" s="21" t="s">
        <v>966</v>
      </c>
      <c r="B129" s="21" t="s">
        <v>602</v>
      </c>
    </row>
    <row r="130" spans="1:2" ht="14.25">
      <c r="A130" s="20" t="s">
        <v>748</v>
      </c>
      <c r="B130" s="20" t="s">
        <v>602</v>
      </c>
    </row>
    <row r="131" spans="1:2" ht="14.25">
      <c r="A131" s="21" t="s">
        <v>967</v>
      </c>
      <c r="B131" s="21" t="s">
        <v>602</v>
      </c>
    </row>
    <row r="132" spans="1:2" ht="14.25">
      <c r="A132" s="20" t="s">
        <v>774</v>
      </c>
      <c r="B132" s="20" t="s">
        <v>602</v>
      </c>
    </row>
    <row r="133" spans="1:2" ht="14.25">
      <c r="A133" s="21" t="s">
        <v>746</v>
      </c>
      <c r="B133" s="21" t="s">
        <v>602</v>
      </c>
    </row>
    <row r="134" spans="1:2" ht="14.25">
      <c r="A134" s="20" t="s">
        <v>610</v>
      </c>
      <c r="B134" s="20" t="s">
        <v>602</v>
      </c>
    </row>
    <row r="135" spans="1:2" ht="14.25">
      <c r="A135" s="21" t="s">
        <v>968</v>
      </c>
      <c r="B135" s="21" t="s">
        <v>602</v>
      </c>
    </row>
    <row r="136" spans="1:2" ht="14.25">
      <c r="A136" s="20" t="s">
        <v>969</v>
      </c>
      <c r="B136" s="20" t="s">
        <v>602</v>
      </c>
    </row>
    <row r="137" spans="1:2" ht="14.25">
      <c r="A137" s="21" t="s">
        <v>970</v>
      </c>
      <c r="B137" s="21" t="s">
        <v>602</v>
      </c>
    </row>
    <row r="138" spans="1:2" ht="14.25">
      <c r="A138" s="20" t="s">
        <v>971</v>
      </c>
      <c r="B138" s="20" t="s">
        <v>602</v>
      </c>
    </row>
    <row r="139" spans="1:2" ht="14.25">
      <c r="A139" s="21" t="s">
        <v>860</v>
      </c>
      <c r="B139" s="21" t="s">
        <v>602</v>
      </c>
    </row>
    <row r="140" spans="1:2" ht="14.25">
      <c r="A140" s="20" t="s">
        <v>772</v>
      </c>
      <c r="B140" s="20" t="s">
        <v>602</v>
      </c>
    </row>
    <row r="141" spans="1:2" ht="14.25">
      <c r="A141" s="21" t="s">
        <v>812</v>
      </c>
      <c r="B141" s="21" t="s">
        <v>602</v>
      </c>
    </row>
    <row r="142" spans="1:2" ht="14.25">
      <c r="A142" s="20" t="s">
        <v>650</v>
      </c>
      <c r="B142" s="20" t="s">
        <v>602</v>
      </c>
    </row>
    <row r="143" spans="1:2" ht="14.25">
      <c r="A143" s="21" t="s">
        <v>972</v>
      </c>
      <c r="B143" s="21" t="s">
        <v>602</v>
      </c>
    </row>
    <row r="144" spans="1:2" ht="14.25">
      <c r="A144" s="20" t="s">
        <v>694</v>
      </c>
      <c r="B144" s="20" t="s">
        <v>602</v>
      </c>
    </row>
    <row r="145" spans="1:2" ht="14.25">
      <c r="A145" s="21" t="s">
        <v>734</v>
      </c>
      <c r="B145" s="21" t="s">
        <v>602</v>
      </c>
    </row>
    <row r="146" spans="1:2" ht="14.25">
      <c r="A146" s="20" t="s">
        <v>973</v>
      </c>
      <c r="B146" s="20" t="s">
        <v>602</v>
      </c>
    </row>
    <row r="147" spans="1:2" ht="14.25">
      <c r="A147" s="21" t="s">
        <v>974</v>
      </c>
      <c r="B147" s="21" t="s">
        <v>602</v>
      </c>
    </row>
    <row r="148" spans="1:2" ht="14.25">
      <c r="A148" s="20" t="s">
        <v>975</v>
      </c>
      <c r="B148" s="20" t="s">
        <v>602</v>
      </c>
    </row>
    <row r="149" spans="1:2" ht="14.25">
      <c r="A149" s="21" t="s">
        <v>976</v>
      </c>
      <c r="B149" s="21" t="s">
        <v>602</v>
      </c>
    </row>
    <row r="150" spans="1:2" ht="14.25">
      <c r="A150" s="20" t="s">
        <v>730</v>
      </c>
      <c r="B150" s="20" t="s">
        <v>602</v>
      </c>
    </row>
    <row r="151" spans="1:2" ht="14.25">
      <c r="A151" s="21" t="s">
        <v>799</v>
      </c>
      <c r="B151" s="21" t="s">
        <v>602</v>
      </c>
    </row>
    <row r="152" spans="1:2" ht="14.25">
      <c r="A152" s="20" t="s">
        <v>726</v>
      </c>
      <c r="B152" s="20" t="s">
        <v>602</v>
      </c>
    </row>
    <row r="153" spans="1:2" ht="14.25">
      <c r="A153" s="21" t="s">
        <v>977</v>
      </c>
      <c r="B153" s="21" t="s">
        <v>602</v>
      </c>
    </row>
    <row r="154" spans="1:2" ht="14.25">
      <c r="A154" s="20" t="s">
        <v>978</v>
      </c>
      <c r="B154" s="20" t="s">
        <v>602</v>
      </c>
    </row>
    <row r="155" spans="1:2" ht="14.25">
      <c r="A155" s="21" t="s">
        <v>895</v>
      </c>
      <c r="B155" s="21" t="s">
        <v>602</v>
      </c>
    </row>
    <row r="156" spans="1:2" ht="14.25">
      <c r="A156" s="20" t="s">
        <v>767</v>
      </c>
      <c r="B156" s="20" t="s">
        <v>602</v>
      </c>
    </row>
    <row r="157" spans="1:2" ht="14.25">
      <c r="A157" s="21" t="s">
        <v>979</v>
      </c>
      <c r="B157" s="21" t="s">
        <v>602</v>
      </c>
    </row>
    <row r="158" spans="1:2" ht="14.25">
      <c r="A158" s="20" t="s">
        <v>808</v>
      </c>
      <c r="B158" s="20" t="s">
        <v>602</v>
      </c>
    </row>
    <row r="159" spans="1:2" ht="14.25">
      <c r="A159" s="21" t="s">
        <v>980</v>
      </c>
      <c r="B159" s="21" t="s">
        <v>602</v>
      </c>
    </row>
    <row r="160" spans="1:2" ht="14.25">
      <c r="A160" s="19" t="s">
        <v>981</v>
      </c>
      <c r="B160" s="20" t="s">
        <v>982</v>
      </c>
    </row>
    <row r="161" spans="1:2" ht="14.25">
      <c r="A161" s="19" t="s">
        <v>981</v>
      </c>
      <c r="B161" s="21" t="s">
        <v>982</v>
      </c>
    </row>
    <row r="162" spans="1:2" ht="14.25">
      <c r="A162" s="19" t="s">
        <v>981</v>
      </c>
      <c r="B162" s="20" t="s">
        <v>982</v>
      </c>
    </row>
    <row r="163" spans="1:2" ht="14.25">
      <c r="A163" s="19" t="s">
        <v>983</v>
      </c>
      <c r="B163" s="21" t="s">
        <v>982</v>
      </c>
    </row>
    <row r="164" spans="1:2" ht="14.25">
      <c r="A164" s="19" t="s">
        <v>983</v>
      </c>
      <c r="B164" s="20" t="s">
        <v>982</v>
      </c>
    </row>
    <row r="165" spans="1:2" ht="14.25">
      <c r="A165" s="19" t="s">
        <v>984</v>
      </c>
      <c r="B165" s="21" t="s">
        <v>982</v>
      </c>
    </row>
    <row r="166" spans="1:2" ht="14.25">
      <c r="A166" s="19" t="s">
        <v>984</v>
      </c>
      <c r="B166" s="20" t="s">
        <v>982</v>
      </c>
    </row>
    <row r="167" spans="1:2" ht="14.25">
      <c r="A167" s="19" t="s">
        <v>985</v>
      </c>
      <c r="B167" s="21" t="s">
        <v>982</v>
      </c>
    </row>
    <row r="168" spans="1:2" ht="14.25">
      <c r="A168" s="19" t="s">
        <v>985</v>
      </c>
      <c r="B168" s="20" t="s">
        <v>982</v>
      </c>
    </row>
    <row r="169" spans="1:2" ht="14.25">
      <c r="A169" s="21" t="s">
        <v>986</v>
      </c>
      <c r="B169" s="21" t="s">
        <v>982</v>
      </c>
    </row>
    <row r="170" spans="1:2" ht="14.25">
      <c r="A170" s="20" t="s">
        <v>987</v>
      </c>
      <c r="B170" s="20" t="s">
        <v>982</v>
      </c>
    </row>
    <row r="171" spans="1:2" ht="14.25">
      <c r="A171" s="21" t="s">
        <v>988</v>
      </c>
      <c r="B171" s="21" t="s">
        <v>982</v>
      </c>
    </row>
    <row r="172" spans="1:2" ht="14.25">
      <c r="A172" s="20" t="s">
        <v>989</v>
      </c>
      <c r="B172" s="20" t="s">
        <v>982</v>
      </c>
    </row>
    <row r="173" spans="1:2" ht="14.25">
      <c r="A173" s="21" t="s">
        <v>990</v>
      </c>
      <c r="B173" s="21" t="s">
        <v>982</v>
      </c>
    </row>
    <row r="174" spans="1:2" ht="14.25">
      <c r="A174" s="20" t="s">
        <v>991</v>
      </c>
      <c r="B174" s="20" t="s">
        <v>982</v>
      </c>
    </row>
    <row r="175" spans="1:2" ht="14.25">
      <c r="A175" s="21" t="s">
        <v>992</v>
      </c>
      <c r="B175" s="21" t="s">
        <v>982</v>
      </c>
    </row>
    <row r="176" spans="1:2" ht="14.25">
      <c r="A176" s="20" t="s">
        <v>993</v>
      </c>
      <c r="B176" s="20" t="s">
        <v>982</v>
      </c>
    </row>
    <row r="177" spans="1:2" ht="14.25">
      <c r="A177" s="21" t="s">
        <v>994</v>
      </c>
      <c r="B177" s="21" t="s">
        <v>982</v>
      </c>
    </row>
    <row r="178" spans="1:2" ht="14.25">
      <c r="A178" s="20" t="s">
        <v>995</v>
      </c>
      <c r="B178" s="20" t="s">
        <v>982</v>
      </c>
    </row>
    <row r="179" spans="1:2" ht="14.25">
      <c r="A179" s="21" t="s">
        <v>996</v>
      </c>
      <c r="B179" s="21" t="s">
        <v>982</v>
      </c>
    </row>
    <row r="180" spans="1:2" ht="14.25">
      <c r="A180" s="20" t="s">
        <v>997</v>
      </c>
      <c r="B180" s="20" t="s">
        <v>982</v>
      </c>
    </row>
    <row r="181" spans="1:2" ht="14.25">
      <c r="A181" s="21" t="s">
        <v>998</v>
      </c>
      <c r="B181" s="21" t="s">
        <v>982</v>
      </c>
    </row>
    <row r="182" spans="1:2" ht="14.25">
      <c r="A182" s="20" t="s">
        <v>999</v>
      </c>
      <c r="B182" s="20" t="s">
        <v>982</v>
      </c>
    </row>
    <row r="183" spans="1:2" ht="14.25">
      <c r="A183" s="21" t="s">
        <v>1000</v>
      </c>
      <c r="B183" s="21" t="s">
        <v>982</v>
      </c>
    </row>
    <row r="184" spans="1:2" ht="14.25">
      <c r="A184" s="20" t="s">
        <v>1001</v>
      </c>
      <c r="B184" s="20" t="s">
        <v>982</v>
      </c>
    </row>
    <row r="185" spans="1:2" ht="14.25">
      <c r="A185" s="21" t="s">
        <v>1002</v>
      </c>
      <c r="B185" s="21" t="s">
        <v>982</v>
      </c>
    </row>
    <row r="186" spans="1:2" ht="14.25">
      <c r="A186" s="20" t="s">
        <v>1003</v>
      </c>
      <c r="B186" s="20" t="s">
        <v>982</v>
      </c>
    </row>
    <row r="187" spans="1:2" ht="14.25">
      <c r="A187" s="21" t="s">
        <v>1004</v>
      </c>
      <c r="B187" s="21" t="s">
        <v>982</v>
      </c>
    </row>
    <row r="188" spans="1:2" ht="14.25">
      <c r="A188" s="20" t="s">
        <v>1005</v>
      </c>
      <c r="B188" s="20" t="s">
        <v>982</v>
      </c>
    </row>
    <row r="189" spans="1:2" ht="14.25">
      <c r="A189" s="21" t="s">
        <v>1006</v>
      </c>
      <c r="B189" s="21" t="s">
        <v>982</v>
      </c>
    </row>
    <row r="190" spans="1:2" ht="14.25">
      <c r="A190" s="20" t="s">
        <v>1007</v>
      </c>
      <c r="B190" s="20" t="s">
        <v>982</v>
      </c>
    </row>
    <row r="191" spans="1:2" ht="14.25">
      <c r="A191" s="21" t="s">
        <v>1008</v>
      </c>
      <c r="B191" s="21" t="s">
        <v>982</v>
      </c>
    </row>
    <row r="192" spans="1:2" ht="14.25">
      <c r="A192" s="20" t="s">
        <v>1009</v>
      </c>
      <c r="B192" s="20" t="s">
        <v>982</v>
      </c>
    </row>
    <row r="193" spans="1:2" ht="14.25">
      <c r="A193" s="21" t="s">
        <v>1010</v>
      </c>
      <c r="B193" s="21" t="s">
        <v>982</v>
      </c>
    </row>
    <row r="194" spans="1:2" ht="14.25">
      <c r="A194" s="20" t="s">
        <v>1011</v>
      </c>
      <c r="B194" s="20" t="s">
        <v>982</v>
      </c>
    </row>
    <row r="195" spans="1:2" ht="14.25">
      <c r="A195" s="21" t="s">
        <v>1012</v>
      </c>
      <c r="B195" s="21" t="s">
        <v>982</v>
      </c>
    </row>
    <row r="196" spans="1:2" ht="14.25">
      <c r="A196" s="20" t="s">
        <v>1013</v>
      </c>
      <c r="B196" s="20" t="s">
        <v>982</v>
      </c>
    </row>
    <row r="197" spans="1:2" ht="14.25">
      <c r="A197" s="21" t="s">
        <v>1014</v>
      </c>
      <c r="B197" s="21" t="s">
        <v>982</v>
      </c>
    </row>
    <row r="198" spans="1:2" ht="14.25">
      <c r="A198" s="20" t="s">
        <v>1015</v>
      </c>
      <c r="B198" s="20" t="s">
        <v>982</v>
      </c>
    </row>
    <row r="199" spans="1:2" ht="14.25">
      <c r="A199" s="21" t="s">
        <v>1016</v>
      </c>
      <c r="B199" s="21" t="s">
        <v>982</v>
      </c>
    </row>
    <row r="200" spans="1:2" ht="14.25">
      <c r="A200" s="20" t="s">
        <v>1017</v>
      </c>
      <c r="B200" s="20" t="s">
        <v>982</v>
      </c>
    </row>
    <row r="201" spans="1:2" ht="14.25">
      <c r="A201" s="21" t="s">
        <v>1018</v>
      </c>
      <c r="B201" s="21" t="s">
        <v>982</v>
      </c>
    </row>
    <row r="202" spans="1:2" ht="14.25">
      <c r="A202" s="20" t="s">
        <v>1019</v>
      </c>
      <c r="B202" s="20" t="s">
        <v>982</v>
      </c>
    </row>
    <row r="203" spans="1:2" ht="14.25">
      <c r="A203" s="21" t="s">
        <v>1020</v>
      </c>
      <c r="B203" s="21" t="s">
        <v>982</v>
      </c>
    </row>
    <row r="204" spans="1:2" ht="14.25">
      <c r="A204" s="20" t="s">
        <v>1021</v>
      </c>
      <c r="B204" s="20" t="s">
        <v>982</v>
      </c>
    </row>
    <row r="205" spans="1:2" ht="14.25">
      <c r="A205" s="21" t="s">
        <v>1022</v>
      </c>
      <c r="B205" s="21" t="s">
        <v>982</v>
      </c>
    </row>
    <row r="206" spans="1:2" ht="14.25">
      <c r="A206" s="20" t="s">
        <v>1023</v>
      </c>
      <c r="B206" s="20" t="s">
        <v>982</v>
      </c>
    </row>
    <row r="207" spans="1:2" ht="14.25">
      <c r="A207" s="21" t="s">
        <v>1024</v>
      </c>
      <c r="B207" s="21" t="s">
        <v>982</v>
      </c>
    </row>
    <row r="208" spans="1:2" ht="14.25">
      <c r="A208" s="20" t="s">
        <v>1025</v>
      </c>
      <c r="B208" s="20" t="s">
        <v>982</v>
      </c>
    </row>
    <row r="209" spans="1:2" ht="14.25">
      <c r="A209" s="21" t="s">
        <v>1026</v>
      </c>
      <c r="B209" s="21" t="s">
        <v>982</v>
      </c>
    </row>
    <row r="210" spans="1:2" ht="14.25">
      <c r="A210" s="20" t="s">
        <v>1027</v>
      </c>
      <c r="B210" s="20" t="s">
        <v>982</v>
      </c>
    </row>
    <row r="211" spans="1:2" ht="14.25">
      <c r="A211" s="21" t="s">
        <v>1028</v>
      </c>
      <c r="B211" s="21" t="s">
        <v>982</v>
      </c>
    </row>
    <row r="212" spans="1:2" ht="14.25">
      <c r="A212" s="20" t="s">
        <v>1029</v>
      </c>
      <c r="B212" s="20" t="s">
        <v>982</v>
      </c>
    </row>
    <row r="213" spans="1:2" ht="14.25">
      <c r="A213" s="21" t="s">
        <v>1030</v>
      </c>
      <c r="B213" s="21" t="s">
        <v>982</v>
      </c>
    </row>
    <row r="214" spans="1:2" ht="14.25">
      <c r="A214" s="20" t="s">
        <v>1031</v>
      </c>
      <c r="B214" s="20" t="s">
        <v>982</v>
      </c>
    </row>
    <row r="215" spans="1:2" ht="14.25">
      <c r="A215" s="21" t="s">
        <v>1032</v>
      </c>
      <c r="B215" s="21" t="s">
        <v>982</v>
      </c>
    </row>
    <row r="216" spans="1:2" ht="14.25">
      <c r="A216" s="20" t="s">
        <v>1033</v>
      </c>
      <c r="B216" s="20" t="s">
        <v>982</v>
      </c>
    </row>
    <row r="217" spans="1:2" ht="14.25">
      <c r="A217" s="21" t="s">
        <v>1034</v>
      </c>
      <c r="B217" s="21" t="s">
        <v>982</v>
      </c>
    </row>
    <row r="218" spans="1:2" ht="14.25">
      <c r="A218" s="20" t="s">
        <v>1035</v>
      </c>
      <c r="B218" s="20" t="s">
        <v>982</v>
      </c>
    </row>
    <row r="219" spans="1:2" ht="14.25">
      <c r="A219" s="21" t="s">
        <v>1036</v>
      </c>
      <c r="B219" s="21" t="s">
        <v>982</v>
      </c>
    </row>
    <row r="220" spans="1:2" ht="14.25">
      <c r="A220" s="20" t="s">
        <v>1037</v>
      </c>
      <c r="B220" s="20" t="s">
        <v>982</v>
      </c>
    </row>
    <row r="221" spans="1:2" ht="14.25">
      <c r="A221" s="21" t="s">
        <v>1038</v>
      </c>
      <c r="B221" s="21" t="s">
        <v>982</v>
      </c>
    </row>
    <row r="222" spans="1:2" ht="14.25">
      <c r="A222" s="20" t="s">
        <v>1039</v>
      </c>
      <c r="B222" s="20" t="s">
        <v>982</v>
      </c>
    </row>
    <row r="223" spans="1:2" ht="14.25">
      <c r="A223" s="21" t="s">
        <v>1040</v>
      </c>
      <c r="B223" s="21" t="s">
        <v>982</v>
      </c>
    </row>
    <row r="224" spans="1:2" ht="14.25">
      <c r="A224" s="20" t="s">
        <v>1041</v>
      </c>
      <c r="B224" s="20" t="s">
        <v>982</v>
      </c>
    </row>
    <row r="225" spans="1:2" ht="14.25">
      <c r="A225" s="21" t="s">
        <v>1042</v>
      </c>
      <c r="B225" s="21" t="s">
        <v>982</v>
      </c>
    </row>
    <row r="226" spans="1:2" ht="14.25">
      <c r="A226" s="20" t="s">
        <v>1043</v>
      </c>
      <c r="B226" s="20" t="s">
        <v>982</v>
      </c>
    </row>
    <row r="227" spans="1:2" ht="14.25">
      <c r="A227" s="21" t="s">
        <v>1044</v>
      </c>
      <c r="B227" s="21" t="s">
        <v>982</v>
      </c>
    </row>
    <row r="228" spans="1:2" ht="14.25">
      <c r="A228" s="20" t="s">
        <v>1045</v>
      </c>
      <c r="B228" s="20" t="s">
        <v>982</v>
      </c>
    </row>
    <row r="229" spans="1:2" ht="14.25">
      <c r="A229" s="21" t="s">
        <v>1046</v>
      </c>
      <c r="B229" s="21" t="s">
        <v>982</v>
      </c>
    </row>
    <row r="230" spans="1:2" ht="14.25">
      <c r="A230" s="20" t="s">
        <v>1047</v>
      </c>
      <c r="B230" s="20" t="s">
        <v>982</v>
      </c>
    </row>
    <row r="231" spans="1:2" ht="14.25">
      <c r="A231" s="21" t="s">
        <v>1048</v>
      </c>
      <c r="B231" s="21" t="s">
        <v>982</v>
      </c>
    </row>
    <row r="232" spans="1:2" ht="14.25">
      <c r="A232" s="20" t="s">
        <v>1049</v>
      </c>
      <c r="B232" s="20" t="s">
        <v>982</v>
      </c>
    </row>
    <row r="233" spans="1:2" ht="14.25">
      <c r="A233" s="21" t="s">
        <v>1050</v>
      </c>
      <c r="B233" s="21" t="s">
        <v>982</v>
      </c>
    </row>
    <row r="234" spans="1:2" ht="14.25">
      <c r="A234" s="20" t="s">
        <v>1051</v>
      </c>
      <c r="B234" s="20" t="s">
        <v>982</v>
      </c>
    </row>
    <row r="235" spans="1:2" ht="14.25">
      <c r="A235" s="21" t="s">
        <v>1052</v>
      </c>
      <c r="B235" s="21" t="s">
        <v>982</v>
      </c>
    </row>
    <row r="236" spans="1:2" ht="14.25">
      <c r="A236" s="20" t="s">
        <v>1053</v>
      </c>
      <c r="B236" s="20" t="s">
        <v>982</v>
      </c>
    </row>
    <row r="237" spans="1:2" ht="14.25">
      <c r="A237" s="21" t="s">
        <v>1054</v>
      </c>
      <c r="B237" s="21" t="s">
        <v>982</v>
      </c>
    </row>
    <row r="238" spans="1:2" ht="14.25">
      <c r="A238" s="20" t="s">
        <v>1055</v>
      </c>
      <c r="B238" s="20" t="s">
        <v>982</v>
      </c>
    </row>
    <row r="239" spans="1:2" ht="14.25">
      <c r="A239" s="21" t="s">
        <v>1056</v>
      </c>
      <c r="B239" s="21" t="s">
        <v>982</v>
      </c>
    </row>
    <row r="240" spans="1:2" ht="14.25">
      <c r="A240" s="20" t="s">
        <v>1057</v>
      </c>
      <c r="B240" s="20" t="s">
        <v>982</v>
      </c>
    </row>
    <row r="241" spans="1:2" ht="14.25">
      <c r="A241" s="21" t="s">
        <v>1058</v>
      </c>
      <c r="B241" s="21" t="s">
        <v>982</v>
      </c>
    </row>
    <row r="242" spans="1:2" ht="14.25">
      <c r="A242" s="20" t="s">
        <v>1059</v>
      </c>
      <c r="B242" s="20" t="s">
        <v>982</v>
      </c>
    </row>
    <row r="243" spans="1:2" ht="14.25">
      <c r="A243" s="21" t="s">
        <v>1060</v>
      </c>
      <c r="B243" s="21" t="s">
        <v>982</v>
      </c>
    </row>
    <row r="244" spans="1:2" ht="14.25">
      <c r="A244" s="20" t="s">
        <v>1061</v>
      </c>
      <c r="B244" s="20" t="s">
        <v>982</v>
      </c>
    </row>
    <row r="245" spans="1:2" ht="14.25">
      <c r="A245" s="21" t="s">
        <v>1062</v>
      </c>
      <c r="B245" s="21" t="s">
        <v>982</v>
      </c>
    </row>
    <row r="246" spans="1:2" ht="14.25">
      <c r="A246" s="20" t="s">
        <v>1063</v>
      </c>
      <c r="B246" s="20" t="s">
        <v>982</v>
      </c>
    </row>
    <row r="247" spans="1:2" ht="14.25">
      <c r="A247" s="21" t="s">
        <v>1064</v>
      </c>
      <c r="B247" s="21" t="s">
        <v>982</v>
      </c>
    </row>
    <row r="248" spans="1:2" ht="14.25">
      <c r="A248" s="20" t="s">
        <v>1065</v>
      </c>
      <c r="B248" s="20" t="s">
        <v>982</v>
      </c>
    </row>
    <row r="249" spans="1:2" ht="14.25">
      <c r="A249" s="21" t="s">
        <v>1066</v>
      </c>
      <c r="B249" s="21" t="s">
        <v>982</v>
      </c>
    </row>
    <row r="250" spans="1:2" ht="14.25">
      <c r="A250" s="20" t="s">
        <v>1067</v>
      </c>
      <c r="B250" s="20" t="s">
        <v>982</v>
      </c>
    </row>
    <row r="251" spans="1:2" ht="14.25">
      <c r="A251" s="21" t="s">
        <v>1068</v>
      </c>
      <c r="B251" s="21" t="s">
        <v>982</v>
      </c>
    </row>
    <row r="252" spans="1:2" ht="14.25">
      <c r="A252" s="20" t="s">
        <v>1069</v>
      </c>
      <c r="B252" s="20" t="s">
        <v>1070</v>
      </c>
    </row>
    <row r="253" spans="1:2" ht="14.25">
      <c r="A253" s="21" t="s">
        <v>1071</v>
      </c>
      <c r="B253" s="21" t="s">
        <v>1070</v>
      </c>
    </row>
    <row r="254" spans="1:2" ht="14.25">
      <c r="A254" s="20" t="s">
        <v>1072</v>
      </c>
      <c r="B254" s="20" t="s">
        <v>1073</v>
      </c>
    </row>
    <row r="255" spans="1:2" ht="14.25">
      <c r="A255" s="21" t="s">
        <v>1074</v>
      </c>
      <c r="B255" s="21" t="s">
        <v>1073</v>
      </c>
    </row>
    <row r="256" spans="1:2" ht="14.25">
      <c r="A256" s="20" t="s">
        <v>1075</v>
      </c>
      <c r="B256" s="20" t="s">
        <v>1073</v>
      </c>
    </row>
    <row r="257" spans="1:2" ht="14.25">
      <c r="A257" s="21" t="s">
        <v>1076</v>
      </c>
      <c r="B257" s="21" t="s">
        <v>1073</v>
      </c>
    </row>
    <row r="258" spans="1:2" ht="14.25">
      <c r="A258" s="20" t="s">
        <v>1077</v>
      </c>
      <c r="B258" s="20" t="s">
        <v>1078</v>
      </c>
    </row>
    <row r="259" spans="1:2" ht="14.25">
      <c r="A259" s="19" t="s">
        <v>1079</v>
      </c>
      <c r="B259" s="21" t="s">
        <v>1080</v>
      </c>
    </row>
    <row r="260" spans="1:2" ht="14.25">
      <c r="A260" s="19" t="s">
        <v>902</v>
      </c>
      <c r="B260" s="20" t="s">
        <v>1080</v>
      </c>
    </row>
    <row r="261" spans="1:2" ht="14.25">
      <c r="A261" s="19" t="s">
        <v>1081</v>
      </c>
      <c r="B261" s="21" t="s">
        <v>1080</v>
      </c>
    </row>
    <row r="262" spans="1:2" ht="14.25">
      <c r="A262" s="19" t="s">
        <v>1082</v>
      </c>
      <c r="B262" s="20" t="s">
        <v>1080</v>
      </c>
    </row>
    <row r="263" spans="1:2" ht="14.25">
      <c r="A263" s="19" t="s">
        <v>601</v>
      </c>
      <c r="B263" s="21" t="s">
        <v>1080</v>
      </c>
    </row>
    <row r="264" spans="1:2" ht="14.25">
      <c r="A264" s="19" t="s">
        <v>710</v>
      </c>
      <c r="B264" s="20" t="s">
        <v>1080</v>
      </c>
    </row>
    <row r="265" spans="1:2" ht="14.25">
      <c r="A265" s="19" t="s">
        <v>1083</v>
      </c>
      <c r="B265" s="21" t="s">
        <v>1080</v>
      </c>
    </row>
    <row r="266" spans="1:2" ht="14.25">
      <c r="A266" s="19" t="s">
        <v>1084</v>
      </c>
      <c r="B266" s="20" t="s">
        <v>1080</v>
      </c>
    </row>
    <row r="267" spans="1:2" ht="14.25">
      <c r="A267" s="21" t="s">
        <v>1085</v>
      </c>
      <c r="B267" s="21" t="s">
        <v>1086</v>
      </c>
    </row>
    <row r="268" spans="1:2" ht="14.25">
      <c r="A268" s="20" t="s">
        <v>1087</v>
      </c>
      <c r="B268" s="20" t="s">
        <v>1086</v>
      </c>
    </row>
    <row r="269" spans="1:2" ht="14.25">
      <c r="A269" s="19" t="s">
        <v>1088</v>
      </c>
      <c r="B269" s="21" t="s">
        <v>1089</v>
      </c>
    </row>
    <row r="270" spans="1:2" ht="14.25">
      <c r="A270" s="19" t="s">
        <v>1088</v>
      </c>
      <c r="B270" s="20" t="s">
        <v>1089</v>
      </c>
    </row>
    <row r="271" spans="1:2" ht="14.25">
      <c r="A271" s="19" t="s">
        <v>1081</v>
      </c>
      <c r="B271" s="21" t="s">
        <v>1089</v>
      </c>
    </row>
    <row r="272" spans="1:2" ht="14.25">
      <c r="A272" s="19" t="s">
        <v>1090</v>
      </c>
      <c r="B272" s="20" t="s">
        <v>1089</v>
      </c>
    </row>
    <row r="273" spans="1:2" ht="14.25">
      <c r="A273" s="19" t="s">
        <v>1090</v>
      </c>
      <c r="B273" s="21" t="s">
        <v>1089</v>
      </c>
    </row>
    <row r="274" spans="1:2" ht="14.25">
      <c r="A274" s="19" t="s">
        <v>1090</v>
      </c>
      <c r="B274" s="20" t="s">
        <v>1089</v>
      </c>
    </row>
    <row r="275" spans="1:2" ht="14.25">
      <c r="A275" s="19" t="s">
        <v>1091</v>
      </c>
      <c r="B275" s="21" t="s">
        <v>1089</v>
      </c>
    </row>
    <row r="276" spans="1:2" ht="14.25">
      <c r="A276" s="19" t="s">
        <v>1083</v>
      </c>
      <c r="B276" s="20" t="s">
        <v>1089</v>
      </c>
    </row>
    <row r="277" spans="1:2" ht="14.25">
      <c r="A277" s="19" t="s">
        <v>1084</v>
      </c>
      <c r="B277" s="21" t="s">
        <v>1089</v>
      </c>
    </row>
    <row r="278" spans="1:2" ht="14.25">
      <c r="A278" s="19" t="s">
        <v>1092</v>
      </c>
      <c r="B278" s="20" t="s">
        <v>1089</v>
      </c>
    </row>
    <row r="279" spans="1:2" ht="14.25">
      <c r="A279" s="19" t="s">
        <v>1092</v>
      </c>
      <c r="B279" s="21" t="s">
        <v>1089</v>
      </c>
    </row>
    <row r="280" spans="1:2" ht="14.25">
      <c r="A280" s="19" t="s">
        <v>1092</v>
      </c>
      <c r="B280" s="20" t="s">
        <v>1089</v>
      </c>
    </row>
    <row r="281" spans="1:2" ht="14.25">
      <c r="A281" s="19" t="s">
        <v>1093</v>
      </c>
      <c r="B281" s="21" t="s">
        <v>1089</v>
      </c>
    </row>
    <row r="282" spans="1:2" ht="14.25">
      <c r="A282" s="19" t="s">
        <v>1093</v>
      </c>
      <c r="B282" s="20" t="s">
        <v>1089</v>
      </c>
    </row>
    <row r="283" spans="1:2" ht="14.25">
      <c r="A283" s="19" t="s">
        <v>1094</v>
      </c>
      <c r="B283" s="21" t="s">
        <v>1089</v>
      </c>
    </row>
    <row r="284" spans="1:2" ht="14.25">
      <c r="A284" s="19" t="s">
        <v>1094</v>
      </c>
      <c r="B284" s="20" t="s">
        <v>1089</v>
      </c>
    </row>
    <row r="285" spans="1:2" ht="14.25">
      <c r="A285" s="19" t="s">
        <v>1095</v>
      </c>
      <c r="B285" s="21" t="s">
        <v>1089</v>
      </c>
    </row>
    <row r="286" spans="1:2" ht="14.25">
      <c r="A286" s="19" t="s">
        <v>1079</v>
      </c>
      <c r="B286" s="20" t="s">
        <v>1089</v>
      </c>
    </row>
    <row r="287" spans="1:2" ht="14.25">
      <c r="A287" s="19" t="s">
        <v>1096</v>
      </c>
      <c r="B287" s="21" t="s">
        <v>1089</v>
      </c>
    </row>
    <row r="288" spans="1:2" ht="14.25">
      <c r="A288" s="19" t="s">
        <v>1096</v>
      </c>
      <c r="B288" s="20" t="s">
        <v>1089</v>
      </c>
    </row>
    <row r="289" spans="1:2" ht="14.25">
      <c r="A289" s="19" t="s">
        <v>1082</v>
      </c>
      <c r="B289" s="21" t="s">
        <v>1089</v>
      </c>
    </row>
    <row r="290" spans="1:2" ht="14.25">
      <c r="A290" s="19" t="s">
        <v>1097</v>
      </c>
      <c r="B290" s="20" t="s">
        <v>1089</v>
      </c>
    </row>
    <row r="291" spans="1:2" ht="14.25">
      <c r="A291" s="19" t="s">
        <v>1097</v>
      </c>
      <c r="B291" s="21" t="s">
        <v>1089</v>
      </c>
    </row>
    <row r="292" spans="1:2" ht="14.25">
      <c r="A292" s="19" t="s">
        <v>1091</v>
      </c>
      <c r="B292" s="20" t="s">
        <v>1098</v>
      </c>
    </row>
    <row r="293" spans="1:2" ht="14.25">
      <c r="A293" s="19" t="s">
        <v>1099</v>
      </c>
      <c r="B293" s="21" t="s">
        <v>1098</v>
      </c>
    </row>
    <row r="294" spans="1:2" ht="14.25">
      <c r="A294" s="19" t="s">
        <v>1099</v>
      </c>
      <c r="B294" s="20" t="s">
        <v>1098</v>
      </c>
    </row>
    <row r="295" spans="1:2" ht="14.25">
      <c r="A295" s="19" t="s">
        <v>1100</v>
      </c>
      <c r="B295" s="21" t="s">
        <v>1098</v>
      </c>
    </row>
    <row r="296" spans="1:2" ht="14.25">
      <c r="A296" s="19" t="s">
        <v>1100</v>
      </c>
      <c r="B296" s="20" t="s">
        <v>1098</v>
      </c>
    </row>
    <row r="297" spans="1:2" ht="14.25">
      <c r="A297" s="21" t="s">
        <v>1101</v>
      </c>
      <c r="B297" s="21" t="s">
        <v>1098</v>
      </c>
    </row>
    <row r="298" spans="1:2" ht="14.25">
      <c r="A298" s="20" t="s">
        <v>1102</v>
      </c>
      <c r="B298" s="20" t="s">
        <v>1098</v>
      </c>
    </row>
    <row r="299" spans="1:2" ht="14.25">
      <c r="A299" s="21" t="s">
        <v>1103</v>
      </c>
      <c r="B299" s="21" t="s">
        <v>1098</v>
      </c>
    </row>
    <row r="300" spans="1:2" ht="14.25">
      <c r="A300" s="20" t="s">
        <v>1104</v>
      </c>
      <c r="B300" s="20" t="s">
        <v>1098</v>
      </c>
    </row>
    <row r="301" spans="1:2" ht="14.25">
      <c r="A301" s="21" t="s">
        <v>1105</v>
      </c>
      <c r="B301" s="21" t="s">
        <v>1106</v>
      </c>
    </row>
    <row r="302" spans="1:2" ht="14.25">
      <c r="A302" s="20" t="s">
        <v>1107</v>
      </c>
      <c r="B302" s="20" t="s">
        <v>1108</v>
      </c>
    </row>
    <row r="303" spans="1:2" ht="14.25">
      <c r="A303" s="21" t="s">
        <v>1109</v>
      </c>
      <c r="B303" s="21" t="s">
        <v>1110</v>
      </c>
    </row>
    <row r="304" spans="1:2" ht="14.25">
      <c r="A304" s="19" t="s">
        <v>1111</v>
      </c>
      <c r="B304" s="20" t="s">
        <v>1112</v>
      </c>
    </row>
    <row r="305" spans="1:2" ht="14.25">
      <c r="A305" s="19" t="s">
        <v>1111</v>
      </c>
      <c r="B305" s="21" t="s">
        <v>1112</v>
      </c>
    </row>
    <row r="306" spans="1:2" ht="14.25">
      <c r="A306" s="19" t="s">
        <v>1113</v>
      </c>
      <c r="B306" s="20" t="s">
        <v>1112</v>
      </c>
    </row>
    <row r="307" spans="1:2" ht="14.25">
      <c r="A307" s="19" t="s">
        <v>1113</v>
      </c>
      <c r="B307" s="21" t="s">
        <v>1112</v>
      </c>
    </row>
    <row r="308" spans="1:2" ht="14.25">
      <c r="A308" s="20" t="s">
        <v>1114</v>
      </c>
      <c r="B308" s="20" t="s">
        <v>1112</v>
      </c>
    </row>
    <row r="309" spans="1:2" ht="14.25">
      <c r="A309" s="21" t="s">
        <v>1115</v>
      </c>
      <c r="B309" s="21" t="s">
        <v>1112</v>
      </c>
    </row>
    <row r="310" spans="1:2" ht="14.25">
      <c r="A310" s="20" t="s">
        <v>1116</v>
      </c>
      <c r="B310" s="20" t="s">
        <v>1112</v>
      </c>
    </row>
    <row r="311" spans="1:2" ht="14.25">
      <c r="A311" s="21" t="s">
        <v>1117</v>
      </c>
      <c r="B311" s="21" t="s">
        <v>1112</v>
      </c>
    </row>
    <row r="312" spans="1:2" ht="14.25">
      <c r="A312" s="20" t="s">
        <v>1118</v>
      </c>
      <c r="B312" s="20" t="s">
        <v>1112</v>
      </c>
    </row>
    <row r="313" spans="1:2" ht="14.25">
      <c r="A313" s="21" t="s">
        <v>1119</v>
      </c>
      <c r="B313" s="21" t="s">
        <v>1112</v>
      </c>
    </row>
    <row r="314" spans="1:2" ht="14.25">
      <c r="A314" s="20" t="s">
        <v>1120</v>
      </c>
      <c r="B314" s="20" t="s">
        <v>1112</v>
      </c>
    </row>
    <row r="315" spans="1:2" ht="14.25">
      <c r="A315" s="21" t="s">
        <v>1121</v>
      </c>
      <c r="B315" s="21" t="s">
        <v>1112</v>
      </c>
    </row>
    <row r="316" spans="1:2" ht="14.25">
      <c r="A316" s="20" t="s">
        <v>1122</v>
      </c>
      <c r="B316" s="20" t="s">
        <v>1112</v>
      </c>
    </row>
    <row r="317" spans="1:2" ht="14.25">
      <c r="A317" s="21" t="s">
        <v>1123</v>
      </c>
      <c r="B317" s="21" t="s">
        <v>1112</v>
      </c>
    </row>
    <row r="318" spans="1:2" ht="14.25">
      <c r="A318" s="20" t="s">
        <v>1124</v>
      </c>
      <c r="B318" s="20" t="s">
        <v>1112</v>
      </c>
    </row>
    <row r="319" spans="1:2" ht="14.25">
      <c r="A319" s="19" t="s">
        <v>1125</v>
      </c>
      <c r="B319" s="21" t="s">
        <v>1126</v>
      </c>
    </row>
    <row r="320" spans="1:2" ht="14.25">
      <c r="A320" s="19" t="s">
        <v>1125</v>
      </c>
      <c r="B320" s="20" t="s">
        <v>1126</v>
      </c>
    </row>
    <row r="321" spans="1:2" ht="14.25">
      <c r="A321" s="21" t="s">
        <v>1127</v>
      </c>
      <c r="B321" s="21" t="s">
        <v>1126</v>
      </c>
    </row>
    <row r="322" spans="1:2" ht="14.25">
      <c r="A322" s="20" t="s">
        <v>1128</v>
      </c>
      <c r="B322" s="20" t="s">
        <v>1126</v>
      </c>
    </row>
    <row r="323" spans="1:2" ht="14.25">
      <c r="A323" s="21" t="s">
        <v>1129</v>
      </c>
      <c r="B323" s="21" t="s">
        <v>1126</v>
      </c>
    </row>
    <row r="324" spans="1:2" ht="14.25">
      <c r="A324" s="20" t="s">
        <v>1130</v>
      </c>
      <c r="B324" s="20" t="s">
        <v>1126</v>
      </c>
    </row>
    <row r="325" spans="1:2" ht="14.25">
      <c r="A325" s="21" t="s">
        <v>1131</v>
      </c>
      <c r="B325" s="21" t="s">
        <v>1126</v>
      </c>
    </row>
    <row r="326" spans="1:2" ht="14.25">
      <c r="A326" s="20" t="s">
        <v>1132</v>
      </c>
      <c r="B326" s="20" t="s">
        <v>1126</v>
      </c>
    </row>
    <row r="327" spans="1:2" ht="14.25">
      <c r="A327" s="21" t="s">
        <v>1133</v>
      </c>
      <c r="B327" s="21" t="s">
        <v>1126</v>
      </c>
    </row>
    <row r="328" spans="1:2" ht="14.25">
      <c r="A328" s="20" t="s">
        <v>1134</v>
      </c>
      <c r="B328" s="20" t="s">
        <v>1126</v>
      </c>
    </row>
    <row r="329" spans="1:2" ht="14.25">
      <c r="A329" s="21" t="s">
        <v>1135</v>
      </c>
      <c r="B329" s="21" t="s">
        <v>1126</v>
      </c>
    </row>
    <row r="330" spans="1:2" ht="14.25">
      <c r="A330" s="20" t="s">
        <v>1136</v>
      </c>
      <c r="B330" s="20" t="s">
        <v>1126</v>
      </c>
    </row>
    <row r="331" spans="1:2" ht="14.25">
      <c r="A331" s="21" t="s">
        <v>1137</v>
      </c>
      <c r="B331" s="21" t="s">
        <v>1126</v>
      </c>
    </row>
    <row r="332" spans="1:2" ht="14.25">
      <c r="A332" s="20" t="s">
        <v>1138</v>
      </c>
      <c r="B332" s="20" t="s">
        <v>1126</v>
      </c>
    </row>
    <row r="333" spans="1:2" ht="14.25">
      <c r="A333" s="21" t="s">
        <v>1139</v>
      </c>
      <c r="B333" s="21" t="s">
        <v>1126</v>
      </c>
    </row>
    <row r="334" spans="1:2" ht="14.25">
      <c r="A334" s="20" t="s">
        <v>1140</v>
      </c>
      <c r="B334" s="20" t="s">
        <v>1126</v>
      </c>
    </row>
    <row r="335" spans="1:2" ht="14.25">
      <c r="A335" s="21" t="s">
        <v>1141</v>
      </c>
      <c r="B335" s="21" t="s">
        <v>1126</v>
      </c>
    </row>
    <row r="336" spans="1:2" ht="14.25">
      <c r="A336" s="20" t="s">
        <v>1142</v>
      </c>
      <c r="B336" s="20" t="s">
        <v>1126</v>
      </c>
    </row>
    <row r="337" spans="1:2" ht="14.25">
      <c r="A337" s="21" t="s">
        <v>1143</v>
      </c>
      <c r="B337" s="21" t="s">
        <v>1126</v>
      </c>
    </row>
    <row r="338" spans="1:2" ht="14.25">
      <c r="A338" s="20" t="s">
        <v>1144</v>
      </c>
      <c r="B338" s="20" t="s">
        <v>1126</v>
      </c>
    </row>
    <row r="339" spans="1:2" ht="14.25">
      <c r="A339" s="21" t="s">
        <v>1145</v>
      </c>
      <c r="B339" s="21" t="s">
        <v>1126</v>
      </c>
    </row>
    <row r="340" spans="1:2" ht="14.25">
      <c r="A340" s="20" t="s">
        <v>1146</v>
      </c>
      <c r="B340" s="20" t="s">
        <v>1126</v>
      </c>
    </row>
    <row r="341" spans="1:2" ht="14.25">
      <c r="A341" s="21" t="s">
        <v>1147</v>
      </c>
      <c r="B341" s="21" t="s">
        <v>1126</v>
      </c>
    </row>
    <row r="342" spans="1:2" ht="14.25">
      <c r="A342" s="20" t="s">
        <v>1148</v>
      </c>
      <c r="B342" s="20" t="s">
        <v>1149</v>
      </c>
    </row>
    <row r="343" spans="1:2" ht="14.25">
      <c r="A343" s="21" t="s">
        <v>1150</v>
      </c>
      <c r="B343" s="21" t="s">
        <v>1149</v>
      </c>
    </row>
    <row r="344" spans="1:2" ht="14.25">
      <c r="A344" s="20" t="s">
        <v>1151</v>
      </c>
      <c r="B344" s="20" t="s">
        <v>1152</v>
      </c>
    </row>
    <row r="345" spans="1:2" ht="14.25">
      <c r="A345" s="21" t="s">
        <v>1153</v>
      </c>
      <c r="B345" s="21" t="s">
        <v>1152</v>
      </c>
    </row>
    <row r="346" spans="1:2" ht="14.25">
      <c r="A346" s="20" t="s">
        <v>1154</v>
      </c>
      <c r="B346" s="20" t="s">
        <v>1152</v>
      </c>
    </row>
    <row r="347" spans="1:2" ht="14.25">
      <c r="A347" s="21" t="s">
        <v>1155</v>
      </c>
      <c r="B347" s="21" t="s">
        <v>1152</v>
      </c>
    </row>
    <row r="348" spans="1:2" ht="14.25">
      <c r="A348" s="19" t="s">
        <v>983</v>
      </c>
      <c r="B348" s="20" t="s">
        <v>1156</v>
      </c>
    </row>
    <row r="349" spans="1:2" ht="14.25">
      <c r="A349" s="19" t="s">
        <v>1095</v>
      </c>
      <c r="B349" s="21" t="s">
        <v>1156</v>
      </c>
    </row>
    <row r="350" spans="1:2" ht="14.25">
      <c r="A350" s="20" t="s">
        <v>1157</v>
      </c>
      <c r="B350" s="20" t="s">
        <v>1158</v>
      </c>
    </row>
    <row r="351" spans="1:2" ht="14.25">
      <c r="A351" s="21" t="s">
        <v>1159</v>
      </c>
      <c r="B351" s="21" t="s">
        <v>1160</v>
      </c>
    </row>
    <row r="352" spans="1:2" ht="14.25">
      <c r="A352" s="23" t="s">
        <v>544</v>
      </c>
      <c r="B352" s="24" t="s">
        <v>1161</v>
      </c>
    </row>
    <row r="353" spans="1:2" ht="14.25">
      <c r="A353" s="23" t="s">
        <v>354</v>
      </c>
      <c r="B353" s="25" t="s">
        <v>1161</v>
      </c>
    </row>
    <row r="354" spans="1:2" ht="14.25">
      <c r="A354" s="23" t="s">
        <v>1162</v>
      </c>
      <c r="B354" s="24" t="s">
        <v>1161</v>
      </c>
    </row>
    <row r="355" spans="1:2" ht="14.25">
      <c r="A355" s="23" t="s">
        <v>351</v>
      </c>
      <c r="B355" s="25" t="s">
        <v>1161</v>
      </c>
    </row>
    <row r="356" spans="1:2" ht="14.25">
      <c r="A356" s="23" t="s">
        <v>204</v>
      </c>
      <c r="B356" s="24" t="s">
        <v>1161</v>
      </c>
    </row>
    <row r="357" spans="1:2" ht="14.25">
      <c r="A357" s="23" t="s">
        <v>1163</v>
      </c>
      <c r="B357" s="25" t="s">
        <v>1164</v>
      </c>
    </row>
    <row r="358" spans="1:2" ht="14.25">
      <c r="A358" s="23" t="s">
        <v>1165</v>
      </c>
      <c r="B358" s="24" t="s">
        <v>1164</v>
      </c>
    </row>
    <row r="359" spans="1:2" ht="14.25">
      <c r="A359" s="23" t="s">
        <v>1166</v>
      </c>
      <c r="B359" s="25" t="s">
        <v>1164</v>
      </c>
    </row>
    <row r="360" spans="1:2" ht="14.25">
      <c r="A360" s="23" t="s">
        <v>492</v>
      </c>
      <c r="B360" s="24" t="s">
        <v>1164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H555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2" max="2" width="16.85546875" customWidth="1"/>
    <col min="3" max="3" width="25" customWidth="1"/>
    <col min="4" max="7" width="15.42578125" customWidth="1"/>
    <col min="8" max="8" width="42.42578125" customWidth="1"/>
  </cols>
  <sheetData>
    <row r="1" spans="1:8" ht="47.25">
      <c r="A1" s="9" t="s">
        <v>1167</v>
      </c>
      <c r="B1" s="26" t="s">
        <v>1168</v>
      </c>
      <c r="C1" s="13" t="s">
        <v>1169</v>
      </c>
      <c r="D1" s="26" t="s">
        <v>1170</v>
      </c>
      <c r="E1" s="4" t="s">
        <v>1171</v>
      </c>
      <c r="F1" s="4" t="s">
        <v>12</v>
      </c>
      <c r="G1" s="4" t="s">
        <v>13</v>
      </c>
      <c r="H1" s="26" t="s">
        <v>15</v>
      </c>
    </row>
    <row r="2" spans="1:8" hidden="1">
      <c r="A2" s="9" t="s">
        <v>1172</v>
      </c>
      <c r="B2" s="26" t="str">
        <f>IF(COUNTIF('FBA Inventory'!E:E, A2)&gt;0,"Yes","No")</f>
        <v>Yes</v>
      </c>
      <c r="C2" s="13">
        <f>IFERROR(VLOOKUP(A2,'2025 Pivot'!A:B,2,FALSE),0)*0.666667</f>
        <v>187.333427</v>
      </c>
      <c r="D2" s="26">
        <f>IFERROR(VLOOKUP(A2,AWD!D:G,4,FALSE),0)</f>
        <v>0</v>
      </c>
      <c r="E2" s="11" t="str">
        <f t="shared" ref="E2:E256" si="0">IF(H2="-", IF(B2="yes", "-", (IF(C2&gt;4.99999,C2*2,"-"))), "-")</f>
        <v>-</v>
      </c>
      <c r="F2" s="27" t="str">
        <f t="shared" ref="F2:F256" si="1">IF(E2="-","-",E2-G2)</f>
        <v>-</v>
      </c>
      <c r="G2" s="27" t="str">
        <f t="shared" ref="G2:G256" si="2">IF(E2="-","-", IF(E2&gt;D2,D2,E2))</f>
        <v>-</v>
      </c>
      <c r="H2" s="26" t="str">
        <f>IFERROR(VLOOKUP(A2,'Do Not Send'!A:B,2,FALSE),"-")</f>
        <v>-</v>
      </c>
    </row>
    <row r="3" spans="1:8" hidden="1">
      <c r="A3" s="9" t="s">
        <v>987</v>
      </c>
      <c r="B3" s="26" t="str">
        <f>IF(COUNTIF('FBA Inventory'!E:E, A3)&gt;0,"Yes","No")</f>
        <v>Yes</v>
      </c>
      <c r="C3" s="13">
        <f>IFERROR(VLOOKUP(A3,'2025 Pivot'!A:B,2,FALSE),0)*0.666667</f>
        <v>3490.001745</v>
      </c>
      <c r="D3" s="26">
        <f>IFERROR(VLOOKUP(A3,AWD!D:G,4,FALSE),0)</f>
        <v>0</v>
      </c>
      <c r="E3" s="11" t="str">
        <f t="shared" si="0"/>
        <v>-</v>
      </c>
      <c r="F3" s="27" t="str">
        <f t="shared" si="1"/>
        <v>-</v>
      </c>
      <c r="G3" s="27" t="str">
        <f t="shared" si="2"/>
        <v>-</v>
      </c>
      <c r="H3" s="26" t="str">
        <f>IFERROR(VLOOKUP(A3,'Do Not Send'!A:B,2,FALSE),"-")</f>
        <v>BTS ITEM - DON'T SEND</v>
      </c>
    </row>
    <row r="4" spans="1:8" hidden="1">
      <c r="A4" s="9" t="s">
        <v>18</v>
      </c>
      <c r="B4" s="26" t="str">
        <f>IF(COUNTIF('FBA Inventory'!E:E, A4)&gt;0,"Yes","No")</f>
        <v>Yes</v>
      </c>
      <c r="C4" s="13">
        <f>IFERROR(VLOOKUP(A4,'2025 Pivot'!A:B,2,FALSE),0)*0.666667</f>
        <v>706.66701999999998</v>
      </c>
      <c r="D4" s="26">
        <f>IFERROR(VLOOKUP(A4,AWD!D:G,4,FALSE),0)</f>
        <v>0</v>
      </c>
      <c r="E4" s="11" t="str">
        <f t="shared" si="0"/>
        <v>-</v>
      </c>
      <c r="F4" s="27" t="str">
        <f t="shared" si="1"/>
        <v>-</v>
      </c>
      <c r="G4" s="27" t="str">
        <f t="shared" si="2"/>
        <v>-</v>
      </c>
      <c r="H4" s="26" t="str">
        <f>IFERROR(VLOOKUP(A4,'Do Not Send'!A:B,2,FALSE),"-")</f>
        <v>-</v>
      </c>
    </row>
    <row r="5" spans="1:8" hidden="1">
      <c r="A5" s="9" t="s">
        <v>1092</v>
      </c>
      <c r="B5" s="26" t="str">
        <f>IF(COUNTIF('FBA Inventory'!E:E, A5)&gt;0,"Yes","No")</f>
        <v>Yes</v>
      </c>
      <c r="C5" s="13">
        <f>IFERROR(VLOOKUP(A5,'2025 Pivot'!A:B,2,FALSE),0)*0.666667</f>
        <v>2038.667686</v>
      </c>
      <c r="D5" s="26">
        <f>IFERROR(VLOOKUP(A5,AWD!D:G,4,FALSE),0)</f>
        <v>0</v>
      </c>
      <c r="E5" s="11" t="str">
        <f t="shared" si="0"/>
        <v>-</v>
      </c>
      <c r="F5" s="27" t="str">
        <f t="shared" si="1"/>
        <v>-</v>
      </c>
      <c r="G5" s="27" t="str">
        <f t="shared" si="2"/>
        <v>-</v>
      </c>
      <c r="H5" s="26" t="str">
        <f>IFERROR(VLOOKUP(A5,'Do Not Send'!A:B,2,FALSE),"-")</f>
        <v>DUPLICATE ASIN - MERGE BEFORE SENDING</v>
      </c>
    </row>
    <row r="6" spans="1:8" hidden="1">
      <c r="A6" s="9" t="s">
        <v>47</v>
      </c>
      <c r="B6" s="26" t="str">
        <f>IF(COUNTIF('FBA Inventory'!E:E, A6)&gt;0,"Yes","No")</f>
        <v>Yes</v>
      </c>
      <c r="C6" s="13">
        <f>IFERROR(VLOOKUP(A6,'2025 Pivot'!A:B,2,FALSE),0)*0.666667</f>
        <v>412.00020599999999</v>
      </c>
      <c r="D6" s="26">
        <f>IFERROR(VLOOKUP(A6,AWD!D:G,4,FALSE),0)</f>
        <v>0</v>
      </c>
      <c r="E6" s="11" t="str">
        <f t="shared" si="0"/>
        <v>-</v>
      </c>
      <c r="F6" s="27" t="str">
        <f t="shared" si="1"/>
        <v>-</v>
      </c>
      <c r="G6" s="27" t="str">
        <f t="shared" si="2"/>
        <v>-</v>
      </c>
      <c r="H6" s="26" t="str">
        <f>IFERROR(VLOOKUP(A6,'Do Not Send'!A:B,2,FALSE),"-")</f>
        <v>-</v>
      </c>
    </row>
    <row r="7" spans="1:8" hidden="1">
      <c r="A7" s="9" t="s">
        <v>39</v>
      </c>
      <c r="B7" s="26" t="str">
        <f>IF(COUNTIF('FBA Inventory'!E:E, A7)&gt;0,"Yes","No")</f>
        <v>Yes</v>
      </c>
      <c r="C7" s="13">
        <f>IFERROR(VLOOKUP(A7,'2025 Pivot'!A:B,2,FALSE),0)*0.666667</f>
        <v>531.33359900000005</v>
      </c>
      <c r="D7" s="26">
        <f>IFERROR(VLOOKUP(A7,AWD!D:G,4,FALSE),0)</f>
        <v>0</v>
      </c>
      <c r="E7" s="11" t="str">
        <f t="shared" si="0"/>
        <v>-</v>
      </c>
      <c r="F7" s="27" t="str">
        <f t="shared" si="1"/>
        <v>-</v>
      </c>
      <c r="G7" s="27" t="str">
        <f t="shared" si="2"/>
        <v>-</v>
      </c>
      <c r="H7" s="26" t="str">
        <f>IFERROR(VLOOKUP(A7,'Do Not Send'!A:B,2,FALSE),"-")</f>
        <v>-</v>
      </c>
    </row>
    <row r="8" spans="1:8" hidden="1">
      <c r="A8" s="9" t="s">
        <v>1173</v>
      </c>
      <c r="B8" s="26" t="str">
        <f>IF(COUNTIF('FBA Inventory'!E:E, A8)&gt;0,"Yes","No")</f>
        <v>Yes</v>
      </c>
      <c r="C8" s="13">
        <f>IFERROR(VLOOKUP(A8,'2025 Pivot'!A:B,2,FALSE),0)*0.666667</f>
        <v>156.000078</v>
      </c>
      <c r="D8" s="26">
        <f>IFERROR(VLOOKUP(A8,AWD!D:G,4,FALSE),0)</f>
        <v>0</v>
      </c>
      <c r="E8" s="11" t="str">
        <f t="shared" si="0"/>
        <v>-</v>
      </c>
      <c r="F8" s="27" t="str">
        <f t="shared" si="1"/>
        <v>-</v>
      </c>
      <c r="G8" s="27" t="str">
        <f t="shared" si="2"/>
        <v>-</v>
      </c>
      <c r="H8" s="26" t="str">
        <f>IFERROR(VLOOKUP(A8,'Do Not Send'!A:B,2,FALSE),"-")</f>
        <v>-</v>
      </c>
    </row>
    <row r="9" spans="1:8" hidden="1">
      <c r="A9" s="9" t="s">
        <v>1174</v>
      </c>
      <c r="B9" s="26" t="str">
        <f>IF(COUNTIF('FBA Inventory'!E:E, A9)&gt;0,"Yes","No")</f>
        <v>Yes</v>
      </c>
      <c r="C9" s="13">
        <f>IFERROR(VLOOKUP(A9,'2025 Pivot'!A:B,2,FALSE),0)*0.666667</f>
        <v>628.000314</v>
      </c>
      <c r="D9" s="26">
        <f>IFERROR(VLOOKUP(A9,AWD!D:G,4,FALSE),0)</f>
        <v>0</v>
      </c>
      <c r="E9" s="11" t="str">
        <f t="shared" si="0"/>
        <v>-</v>
      </c>
      <c r="F9" s="27" t="str">
        <f t="shared" si="1"/>
        <v>-</v>
      </c>
      <c r="G9" s="27" t="str">
        <f t="shared" si="2"/>
        <v>-</v>
      </c>
      <c r="H9" s="26" t="str">
        <f>IFERROR(VLOOKUP(A9,'Do Not Send'!A:B,2,FALSE),"-")</f>
        <v>-</v>
      </c>
    </row>
    <row r="10" spans="1:8" hidden="1">
      <c r="A10" s="9" t="s">
        <v>49</v>
      </c>
      <c r="B10" s="26" t="str">
        <f>IF(COUNTIF('FBA Inventory'!E:E, A10)&gt;0,"Yes","No")</f>
        <v>Yes</v>
      </c>
      <c r="C10" s="13">
        <f>IFERROR(VLOOKUP(A10,'2025 Pivot'!A:B,2,FALSE),0)*0.666667</f>
        <v>20.666677</v>
      </c>
      <c r="D10" s="26">
        <f>IFERROR(VLOOKUP(A10,AWD!D:G,4,FALSE),0)</f>
        <v>0</v>
      </c>
      <c r="E10" s="11" t="str">
        <f t="shared" si="0"/>
        <v>-</v>
      </c>
      <c r="F10" s="27" t="str">
        <f t="shared" si="1"/>
        <v>-</v>
      </c>
      <c r="G10" s="27" t="str">
        <f t="shared" si="2"/>
        <v>-</v>
      </c>
      <c r="H10" s="26" t="str">
        <f>IFERROR(VLOOKUP(A10,'Do Not Send'!A:B,2,FALSE),"-")</f>
        <v>-</v>
      </c>
    </row>
    <row r="11" spans="1:8" hidden="1">
      <c r="A11" s="9" t="s">
        <v>1175</v>
      </c>
      <c r="B11" s="26" t="str">
        <f>IF(COUNTIF('FBA Inventory'!E:E, A11)&gt;0,"Yes","No")</f>
        <v>Yes</v>
      </c>
      <c r="C11" s="13">
        <f>IFERROR(VLOOKUP(A11,'2025 Pivot'!A:B,2,FALSE),0)*0.666667</f>
        <v>469.33356800000001</v>
      </c>
      <c r="D11" s="26">
        <f>IFERROR(VLOOKUP(A11,AWD!D:G,4,FALSE),0)</f>
        <v>0</v>
      </c>
      <c r="E11" s="11" t="str">
        <f t="shared" si="0"/>
        <v>-</v>
      </c>
      <c r="F11" s="27" t="str">
        <f t="shared" si="1"/>
        <v>-</v>
      </c>
      <c r="G11" s="27" t="str">
        <f t="shared" si="2"/>
        <v>-</v>
      </c>
      <c r="H11" s="26" t="str">
        <f>IFERROR(VLOOKUP(A11,'Do Not Send'!A:B,2,FALSE),"-")</f>
        <v>-</v>
      </c>
    </row>
    <row r="12" spans="1:8" hidden="1">
      <c r="A12" s="9" t="s">
        <v>181</v>
      </c>
      <c r="B12" s="26" t="str">
        <f>IF(COUNTIF('FBA Inventory'!E:E, A12)&gt;0,"Yes","No")</f>
        <v>Yes</v>
      </c>
      <c r="C12" s="13">
        <f>IFERROR(VLOOKUP(A12,'2025 Pivot'!A:B,2,FALSE),0)*0.666667</f>
        <v>357.33351199999998</v>
      </c>
      <c r="D12" s="26">
        <f>IFERROR(VLOOKUP(A12,AWD!D:G,4,FALSE),0)</f>
        <v>0</v>
      </c>
      <c r="E12" s="11" t="str">
        <f t="shared" si="0"/>
        <v>-</v>
      </c>
      <c r="F12" s="27" t="str">
        <f t="shared" si="1"/>
        <v>-</v>
      </c>
      <c r="G12" s="27" t="str">
        <f t="shared" si="2"/>
        <v>-</v>
      </c>
      <c r="H12" s="26" t="str">
        <f>IFERROR(VLOOKUP(A12,'Do Not Send'!A:B,2,FALSE),"-")</f>
        <v>-</v>
      </c>
    </row>
    <row r="13" spans="1:8" hidden="1">
      <c r="A13" s="9" t="s">
        <v>1176</v>
      </c>
      <c r="B13" s="26" t="str">
        <f>IF(COUNTIF('FBA Inventory'!E:E, A13)&gt;0,"Yes","No")</f>
        <v>Yes</v>
      </c>
      <c r="C13" s="13">
        <f>IFERROR(VLOOKUP(A13,'2025 Pivot'!A:B,2,FALSE),0)*0.666667</f>
        <v>69.333368000000007</v>
      </c>
      <c r="D13" s="26">
        <f>IFERROR(VLOOKUP(A13,AWD!D:G,4,FALSE),0)</f>
        <v>0</v>
      </c>
      <c r="E13" s="11" t="str">
        <f t="shared" si="0"/>
        <v>-</v>
      </c>
      <c r="F13" s="27" t="str">
        <f t="shared" si="1"/>
        <v>-</v>
      </c>
      <c r="G13" s="27" t="str">
        <f t="shared" si="2"/>
        <v>-</v>
      </c>
      <c r="H13" s="26" t="str">
        <f>IFERROR(VLOOKUP(A13,'Do Not Send'!A:B,2,FALSE),"-")</f>
        <v>-</v>
      </c>
    </row>
    <row r="14" spans="1:8" hidden="1">
      <c r="A14" s="9" t="s">
        <v>1177</v>
      </c>
      <c r="B14" s="26" t="str">
        <f>IF(COUNTIF('FBA Inventory'!E:E, A14)&gt;0,"Yes","No")</f>
        <v>Yes</v>
      </c>
      <c r="C14" s="13">
        <f>IFERROR(VLOOKUP(A14,'2025 Pivot'!A:B,2,FALSE),0)*0.666667</f>
        <v>793.33373000000006</v>
      </c>
      <c r="D14" s="26">
        <f>IFERROR(VLOOKUP(A14,AWD!D:G,4,FALSE),0)</f>
        <v>0</v>
      </c>
      <c r="E14" s="11" t="str">
        <f t="shared" si="0"/>
        <v>-</v>
      </c>
      <c r="F14" s="27" t="str">
        <f t="shared" si="1"/>
        <v>-</v>
      </c>
      <c r="G14" s="27" t="str">
        <f t="shared" si="2"/>
        <v>-</v>
      </c>
      <c r="H14" s="26" t="str">
        <f>IFERROR(VLOOKUP(A14,'Do Not Send'!A:B,2,FALSE),"-")</f>
        <v>-</v>
      </c>
    </row>
    <row r="15" spans="1:8" hidden="1">
      <c r="A15" s="9" t="s">
        <v>1178</v>
      </c>
      <c r="B15" s="26" t="str">
        <f>IF(COUNTIF('FBA Inventory'!E:E, A15)&gt;0,"Yes","No")</f>
        <v>Yes</v>
      </c>
      <c r="C15" s="13">
        <f>IFERROR(VLOOKUP(A15,'2025 Pivot'!A:B,2,FALSE),0)*0.666667</f>
        <v>712.00035600000001</v>
      </c>
      <c r="D15" s="26">
        <f>IFERROR(VLOOKUP(A15,AWD!D:G,4,FALSE),0)</f>
        <v>0</v>
      </c>
      <c r="E15" s="11" t="str">
        <f t="shared" si="0"/>
        <v>-</v>
      </c>
      <c r="F15" s="27" t="str">
        <f t="shared" si="1"/>
        <v>-</v>
      </c>
      <c r="G15" s="27" t="str">
        <f t="shared" si="2"/>
        <v>-</v>
      </c>
      <c r="H15" s="26" t="str">
        <f>IFERROR(VLOOKUP(A15,'Do Not Send'!A:B,2,FALSE),"-")</f>
        <v>-</v>
      </c>
    </row>
    <row r="16" spans="1:8" hidden="1">
      <c r="A16" s="9" t="s">
        <v>1179</v>
      </c>
      <c r="B16" s="26" t="str">
        <f>IF(COUNTIF('FBA Inventory'!E:E, A16)&gt;0,"Yes","No")</f>
        <v>Yes</v>
      </c>
      <c r="C16" s="13">
        <f>IFERROR(VLOOKUP(A16,'2025 Pivot'!A:B,2,FALSE),0)*0.666667</f>
        <v>694.00034700000003</v>
      </c>
      <c r="D16" s="26">
        <f>IFERROR(VLOOKUP(A16,AWD!D:G,4,FALSE),0)</f>
        <v>0</v>
      </c>
      <c r="E16" s="11" t="str">
        <f t="shared" si="0"/>
        <v>-</v>
      </c>
      <c r="F16" s="27" t="str">
        <f t="shared" si="1"/>
        <v>-</v>
      </c>
      <c r="G16" s="27" t="str">
        <f t="shared" si="2"/>
        <v>-</v>
      </c>
      <c r="H16" s="26" t="str">
        <f>IFERROR(VLOOKUP(A16,'Do Not Send'!A:B,2,FALSE),"-")</f>
        <v>-</v>
      </c>
    </row>
    <row r="17" spans="1:8" hidden="1">
      <c r="A17" s="9" t="s">
        <v>1097</v>
      </c>
      <c r="B17" s="26" t="str">
        <f>IF(COUNTIF('FBA Inventory'!E:E, A17)&gt;0,"Yes","No")</f>
        <v>Yes</v>
      </c>
      <c r="C17" s="13">
        <f>IFERROR(VLOOKUP(A17,'2025 Pivot'!A:B,2,FALSE),0)*0.666667</f>
        <v>340.66683699999999</v>
      </c>
      <c r="D17" s="26">
        <f>IFERROR(VLOOKUP(A17,AWD!D:G,4,FALSE),0)</f>
        <v>936</v>
      </c>
      <c r="E17" s="11" t="str">
        <f t="shared" si="0"/>
        <v>-</v>
      </c>
      <c r="F17" s="27" t="str">
        <f t="shared" si="1"/>
        <v>-</v>
      </c>
      <c r="G17" s="27" t="str">
        <f t="shared" si="2"/>
        <v>-</v>
      </c>
      <c r="H17" s="26" t="str">
        <f>IFERROR(VLOOKUP(A17,'Do Not Send'!A:B,2,FALSE),"-")</f>
        <v>DUPLICATE ASIN - MERGE BEFORE SENDING</v>
      </c>
    </row>
    <row r="18" spans="1:8" hidden="1">
      <c r="A18" s="9" t="s">
        <v>1087</v>
      </c>
      <c r="B18" s="26" t="str">
        <f>IF(COUNTIF('FBA Inventory'!E:E, A18)&gt;0,"Yes","No")</f>
        <v>Yes</v>
      </c>
      <c r="C18" s="13">
        <f>IFERROR(VLOOKUP(A18,'2025 Pivot'!A:B,2,FALSE),0)*0.666667</f>
        <v>239.33345299999999</v>
      </c>
      <c r="D18" s="26">
        <f>IFERROR(VLOOKUP(A18,AWD!D:G,4,FALSE),0)</f>
        <v>0</v>
      </c>
      <c r="E18" s="11" t="str">
        <f t="shared" si="0"/>
        <v>-</v>
      </c>
      <c r="F18" s="27" t="str">
        <f t="shared" si="1"/>
        <v>-</v>
      </c>
      <c r="G18" s="27" t="str">
        <f t="shared" si="2"/>
        <v>-</v>
      </c>
      <c r="H18" s="26" t="str">
        <f>IFERROR(VLOOKUP(A18,'Do Not Send'!A:B,2,FALSE),"-")</f>
        <v>RECALL ITEM - DON'T SEND</v>
      </c>
    </row>
    <row r="19" spans="1:8" hidden="1">
      <c r="A19" s="9" t="s">
        <v>42</v>
      </c>
      <c r="B19" s="26" t="str">
        <f>IF(COUNTIF('FBA Inventory'!E:E, A19)&gt;0,"Yes","No")</f>
        <v>Yes</v>
      </c>
      <c r="C19" s="13">
        <f>IFERROR(VLOOKUP(A19,'2025 Pivot'!A:B,2,FALSE),0)*0.666667</f>
        <v>106.66672</v>
      </c>
      <c r="D19" s="26">
        <f>IFERROR(VLOOKUP(A19,AWD!D:G,4,FALSE),0)</f>
        <v>0</v>
      </c>
      <c r="E19" s="11" t="str">
        <f t="shared" si="0"/>
        <v>-</v>
      </c>
      <c r="F19" s="27" t="str">
        <f t="shared" si="1"/>
        <v>-</v>
      </c>
      <c r="G19" s="27" t="str">
        <f t="shared" si="2"/>
        <v>-</v>
      </c>
      <c r="H19" s="26" t="str">
        <f>IFERROR(VLOOKUP(A19,'Do Not Send'!A:B,2,FALSE),"-")</f>
        <v>-</v>
      </c>
    </row>
    <row r="20" spans="1:8" hidden="1">
      <c r="A20" s="9" t="s">
        <v>144</v>
      </c>
      <c r="B20" s="26" t="str">
        <f>IF(COUNTIF('FBA Inventory'!E:E, A20)&gt;0,"Yes","No")</f>
        <v>Yes</v>
      </c>
      <c r="C20" s="13">
        <f>IFERROR(VLOOKUP(A20,'2025 Pivot'!A:B,2,FALSE),0)*0.666667</f>
        <v>592.66696300000001</v>
      </c>
      <c r="D20" s="26">
        <f>IFERROR(VLOOKUP(A20,AWD!D:G,4,FALSE),0)</f>
        <v>0</v>
      </c>
      <c r="E20" s="11" t="str">
        <f t="shared" si="0"/>
        <v>-</v>
      </c>
      <c r="F20" s="27" t="str">
        <f t="shared" si="1"/>
        <v>-</v>
      </c>
      <c r="G20" s="27" t="str">
        <f t="shared" si="2"/>
        <v>-</v>
      </c>
      <c r="H20" s="26" t="str">
        <f>IFERROR(VLOOKUP(A20,'Do Not Send'!A:B,2,FALSE),"-")</f>
        <v>-</v>
      </c>
    </row>
    <row r="21" spans="1:8" hidden="1">
      <c r="A21" s="9" t="s">
        <v>1180</v>
      </c>
      <c r="B21" s="26" t="str">
        <f>IF(COUNTIF('FBA Inventory'!E:E, A21)&gt;0,"Yes","No")</f>
        <v>Yes</v>
      </c>
      <c r="C21" s="13">
        <f>IFERROR(VLOOKUP(A21,'2025 Pivot'!A:B,2,FALSE),0)*0.666667</f>
        <v>197.33343200000002</v>
      </c>
      <c r="D21" s="26">
        <f>IFERROR(VLOOKUP(A21,AWD!D:G,4,FALSE),0)</f>
        <v>0</v>
      </c>
      <c r="E21" s="11" t="str">
        <f t="shared" si="0"/>
        <v>-</v>
      </c>
      <c r="F21" s="27" t="str">
        <f t="shared" si="1"/>
        <v>-</v>
      </c>
      <c r="G21" s="27" t="str">
        <f t="shared" si="2"/>
        <v>-</v>
      </c>
      <c r="H21" s="26" t="str">
        <f>IFERROR(VLOOKUP(A21,'Do Not Send'!A:B,2,FALSE),"-")</f>
        <v>-</v>
      </c>
    </row>
    <row r="22" spans="1:8" hidden="1">
      <c r="A22" s="9" t="s">
        <v>1037</v>
      </c>
      <c r="B22" s="26" t="str">
        <f>IF(COUNTIF('FBA Inventory'!E:E, A22)&gt;0,"Yes","No")</f>
        <v>Yes</v>
      </c>
      <c r="C22" s="13">
        <f>IFERROR(VLOOKUP(A22,'2025 Pivot'!A:B,2,FALSE),0)*0.666667</f>
        <v>829.33374800000001</v>
      </c>
      <c r="D22" s="26">
        <f>IFERROR(VLOOKUP(A22,AWD!D:G,4,FALSE),0)</f>
        <v>0</v>
      </c>
      <c r="E22" s="11" t="str">
        <f t="shared" si="0"/>
        <v>-</v>
      </c>
      <c r="F22" s="27" t="str">
        <f t="shared" si="1"/>
        <v>-</v>
      </c>
      <c r="G22" s="27" t="str">
        <f t="shared" si="2"/>
        <v>-</v>
      </c>
      <c r="H22" s="26" t="str">
        <f>IFERROR(VLOOKUP(A22,'Do Not Send'!A:B,2,FALSE),"-")</f>
        <v>BTS ITEM - DON'T SEND</v>
      </c>
    </row>
    <row r="23" spans="1:8" hidden="1">
      <c r="A23" s="9" t="s">
        <v>1181</v>
      </c>
      <c r="B23" s="26" t="str">
        <f>IF(COUNTIF('FBA Inventory'!E:E, A23)&gt;0,"Yes","No")</f>
        <v>Yes</v>
      </c>
      <c r="C23" s="13">
        <f>IFERROR(VLOOKUP(A23,'2025 Pivot'!A:B,2,FALSE),0)*0.666667</f>
        <v>102.666718</v>
      </c>
      <c r="D23" s="26">
        <f>IFERROR(VLOOKUP(A23,AWD!D:G,4,FALSE),0)</f>
        <v>0</v>
      </c>
      <c r="E23" s="11" t="str">
        <f t="shared" si="0"/>
        <v>-</v>
      </c>
      <c r="F23" s="27" t="str">
        <f t="shared" si="1"/>
        <v>-</v>
      </c>
      <c r="G23" s="27" t="str">
        <f t="shared" si="2"/>
        <v>-</v>
      </c>
      <c r="H23" s="26" t="str">
        <f>IFERROR(VLOOKUP(A23,'Do Not Send'!A:B,2,FALSE),"-")</f>
        <v>-</v>
      </c>
    </row>
    <row r="24" spans="1:8" hidden="1">
      <c r="A24" s="9" t="s">
        <v>148</v>
      </c>
      <c r="B24" s="26" t="str">
        <f>IF(COUNTIF('FBA Inventory'!E:E, A24)&gt;0,"Yes","No")</f>
        <v>Yes</v>
      </c>
      <c r="C24" s="13">
        <f>IFERROR(VLOOKUP(A24,'2025 Pivot'!A:B,2,FALSE),0)*0.666667</f>
        <v>678.00033900000005</v>
      </c>
      <c r="D24" s="26">
        <f>IFERROR(VLOOKUP(A24,AWD!D:G,4,FALSE),0)</f>
        <v>0</v>
      </c>
      <c r="E24" s="11" t="str">
        <f t="shared" si="0"/>
        <v>-</v>
      </c>
      <c r="F24" s="27" t="str">
        <f t="shared" si="1"/>
        <v>-</v>
      </c>
      <c r="G24" s="27" t="str">
        <f t="shared" si="2"/>
        <v>-</v>
      </c>
      <c r="H24" s="26" t="str">
        <f>IFERROR(VLOOKUP(A24,'Do Not Send'!A:B,2,FALSE),"-")</f>
        <v>-</v>
      </c>
    </row>
    <row r="25" spans="1:8" hidden="1">
      <c r="A25" s="9" t="s">
        <v>1182</v>
      </c>
      <c r="B25" s="26" t="str">
        <f>IF(COUNTIF('FBA Inventory'!E:E, A25)&gt;0,"Yes","No")</f>
        <v>Yes</v>
      </c>
      <c r="C25" s="13">
        <f>IFERROR(VLOOKUP(A25,'2025 Pivot'!A:B,2,FALSE),0)*0.666667</f>
        <v>851.33375899999999</v>
      </c>
      <c r="D25" s="26">
        <f>IFERROR(VLOOKUP(A25,AWD!D:G,4,FALSE),0)</f>
        <v>0</v>
      </c>
      <c r="E25" s="11" t="str">
        <f t="shared" si="0"/>
        <v>-</v>
      </c>
      <c r="F25" s="27" t="str">
        <f t="shared" si="1"/>
        <v>-</v>
      </c>
      <c r="G25" s="27" t="str">
        <f t="shared" si="2"/>
        <v>-</v>
      </c>
      <c r="H25" s="26" t="str">
        <f>IFERROR(VLOOKUP(A25,'Do Not Send'!A:B,2,FALSE),"-")</f>
        <v>-</v>
      </c>
    </row>
    <row r="26" spans="1:8" hidden="1">
      <c r="A26" s="9" t="s">
        <v>1183</v>
      </c>
      <c r="B26" s="26" t="str">
        <f>IF(COUNTIF('FBA Inventory'!E:E, A26)&gt;0,"Yes","No")</f>
        <v>Yes</v>
      </c>
      <c r="C26" s="13">
        <f>IFERROR(VLOOKUP(A26,'2025 Pivot'!A:B,2,FALSE),0)*0.666667</f>
        <v>435.333551</v>
      </c>
      <c r="D26" s="26">
        <f>IFERROR(VLOOKUP(A26,AWD!D:G,4,FALSE),0)</f>
        <v>1584</v>
      </c>
      <c r="E26" s="11" t="str">
        <f t="shared" si="0"/>
        <v>-</v>
      </c>
      <c r="F26" s="27" t="str">
        <f t="shared" si="1"/>
        <v>-</v>
      </c>
      <c r="G26" s="27" t="str">
        <f t="shared" si="2"/>
        <v>-</v>
      </c>
      <c r="H26" s="26" t="str">
        <f>IFERROR(VLOOKUP(A26,'Do Not Send'!A:B,2,FALSE),"-")</f>
        <v>-</v>
      </c>
    </row>
    <row r="27" spans="1:8" hidden="1">
      <c r="A27" s="9" t="s">
        <v>525</v>
      </c>
      <c r="B27" s="26" t="str">
        <f>IF(COUNTIF('FBA Inventory'!E:E, A27)&gt;0,"Yes","No")</f>
        <v>Yes</v>
      </c>
      <c r="C27" s="13">
        <f>IFERROR(VLOOKUP(A27,'2025 Pivot'!A:B,2,FALSE),0)*0.666667</f>
        <v>228.000114</v>
      </c>
      <c r="D27" s="26">
        <f>IFERROR(VLOOKUP(A27,AWD!D:G,4,FALSE),0)</f>
        <v>0</v>
      </c>
      <c r="E27" s="11" t="str">
        <f t="shared" si="0"/>
        <v>-</v>
      </c>
      <c r="F27" s="27" t="str">
        <f t="shared" si="1"/>
        <v>-</v>
      </c>
      <c r="G27" s="27" t="str">
        <f t="shared" si="2"/>
        <v>-</v>
      </c>
      <c r="H27" s="26" t="str">
        <f>IFERROR(VLOOKUP(A27,'Do Not Send'!A:B,2,FALSE),"-")</f>
        <v>-</v>
      </c>
    </row>
    <row r="28" spans="1:8" hidden="1">
      <c r="A28" s="9" t="s">
        <v>1184</v>
      </c>
      <c r="B28" s="26" t="str">
        <f>IF(COUNTIF('FBA Inventory'!E:E, A28)&gt;0,"Yes","No")</f>
        <v>Yes</v>
      </c>
      <c r="C28" s="13">
        <f>IFERROR(VLOOKUP(A28,'2025 Pivot'!A:B,2,FALSE),0)*0.666667</f>
        <v>342.66683799999998</v>
      </c>
      <c r="D28" s="26">
        <f>IFERROR(VLOOKUP(A28,AWD!D:G,4,FALSE),0)</f>
        <v>0</v>
      </c>
      <c r="E28" s="11" t="str">
        <f t="shared" si="0"/>
        <v>-</v>
      </c>
      <c r="F28" s="27" t="str">
        <f t="shared" si="1"/>
        <v>-</v>
      </c>
      <c r="G28" s="27" t="str">
        <f t="shared" si="2"/>
        <v>-</v>
      </c>
      <c r="H28" s="26" t="str">
        <f>IFERROR(VLOOKUP(A28,'Do Not Send'!A:B,2,FALSE),"-")</f>
        <v>-</v>
      </c>
    </row>
    <row r="29" spans="1:8" hidden="1">
      <c r="A29" s="9" t="s">
        <v>1071</v>
      </c>
      <c r="B29" s="26" t="str">
        <f>IF(COUNTIF('FBA Inventory'!E:E, A29)&gt;0,"Yes","No")</f>
        <v>Yes</v>
      </c>
      <c r="C29" s="13">
        <f>IFERROR(VLOOKUP(A29,'2025 Pivot'!A:B,2,FALSE),0)*0.666667</f>
        <v>678.00033900000005</v>
      </c>
      <c r="D29" s="26">
        <f>IFERROR(VLOOKUP(A29,AWD!D:G,4,FALSE),0)</f>
        <v>0</v>
      </c>
      <c r="E29" s="11" t="str">
        <f t="shared" si="0"/>
        <v>-</v>
      </c>
      <c r="F29" s="27" t="str">
        <f t="shared" si="1"/>
        <v>-</v>
      </c>
      <c r="G29" s="27" t="str">
        <f t="shared" si="2"/>
        <v>-</v>
      </c>
      <c r="H29" s="26" t="str">
        <f>IFERROR(VLOOKUP(A29,'Do Not Send'!A:B,2,FALSE),"-")</f>
        <v>BUNDLE ITEMS - SPECIAL INSTRUCTIONS</v>
      </c>
    </row>
    <row r="30" spans="1:8" hidden="1">
      <c r="A30" s="9" t="s">
        <v>79</v>
      </c>
      <c r="B30" s="26" t="str">
        <f>IF(COUNTIF('FBA Inventory'!E:E, A30)&gt;0,"Yes","No")</f>
        <v>Yes</v>
      </c>
      <c r="C30" s="13">
        <f>IFERROR(VLOOKUP(A30,'2025 Pivot'!A:B,2,FALSE),0)*0.666667</f>
        <v>88.666711000000006</v>
      </c>
      <c r="D30" s="26">
        <f>IFERROR(VLOOKUP(A30,AWD!D:G,4,FALSE),0)</f>
        <v>0</v>
      </c>
      <c r="E30" s="11" t="str">
        <f t="shared" si="0"/>
        <v>-</v>
      </c>
      <c r="F30" s="27" t="str">
        <f t="shared" si="1"/>
        <v>-</v>
      </c>
      <c r="G30" s="27" t="str">
        <f t="shared" si="2"/>
        <v>-</v>
      </c>
      <c r="H30" s="26" t="str">
        <f>IFERROR(VLOOKUP(A30,'Do Not Send'!A:B,2,FALSE),"-")</f>
        <v>-</v>
      </c>
    </row>
    <row r="31" spans="1:8" hidden="1">
      <c r="A31" s="9" t="s">
        <v>1103</v>
      </c>
      <c r="B31" s="26" t="str">
        <f>IF(COUNTIF('FBA Inventory'!E:E, A31)&gt;0,"Yes","No")</f>
        <v>Yes</v>
      </c>
      <c r="C31" s="13">
        <f>IFERROR(VLOOKUP(A31,'2025 Pivot'!A:B,2,FALSE),0)*0.666667</f>
        <v>110.000055</v>
      </c>
      <c r="D31" s="26">
        <f>IFERROR(VLOOKUP(A31,AWD!D:G,4,FALSE),0)</f>
        <v>288</v>
      </c>
      <c r="E31" s="11" t="str">
        <f t="shared" si="0"/>
        <v>-</v>
      </c>
      <c r="F31" s="27" t="str">
        <f t="shared" si="1"/>
        <v>-</v>
      </c>
      <c r="G31" s="27" t="str">
        <f t="shared" si="2"/>
        <v>-</v>
      </c>
      <c r="H31" s="26" t="str">
        <f>IFERROR(VLOOKUP(A31,'Do Not Send'!A:B,2,FALSE),"-")</f>
        <v>ERROR BARCODE - CAN NOT SEND</v>
      </c>
    </row>
    <row r="32" spans="1:8" hidden="1">
      <c r="A32" s="9" t="s">
        <v>1079</v>
      </c>
      <c r="B32" s="26" t="str">
        <f>IF(COUNTIF('FBA Inventory'!E:E, A32)&gt;0,"Yes","No")</f>
        <v>Yes</v>
      </c>
      <c r="C32" s="13">
        <f>IFERROR(VLOOKUP(A32,'2025 Pivot'!A:B,2,FALSE),0)*0.666667</f>
        <v>537.33360200000004</v>
      </c>
      <c r="D32" s="26">
        <f>IFERROR(VLOOKUP(A32,AWD!D:G,4,FALSE),0)</f>
        <v>0</v>
      </c>
      <c r="E32" s="11" t="str">
        <f t="shared" si="0"/>
        <v>-</v>
      </c>
      <c r="F32" s="27" t="str">
        <f t="shared" si="1"/>
        <v>-</v>
      </c>
      <c r="G32" s="27" t="str">
        <f t="shared" si="2"/>
        <v>-</v>
      </c>
      <c r="H32" s="26" t="str">
        <f>IFERROR(VLOOKUP(A32,'Do Not Send'!A:B,2,FALSE),"-")</f>
        <v>DON'T SEND</v>
      </c>
    </row>
    <row r="33" spans="1:8" hidden="1">
      <c r="A33" s="9" t="s">
        <v>71</v>
      </c>
      <c r="B33" s="26" t="str">
        <f>IF(COUNTIF('FBA Inventory'!E:E, A33)&gt;0,"Yes","No")</f>
        <v>Yes</v>
      </c>
      <c r="C33" s="13">
        <f>IFERROR(VLOOKUP(A33,'2025 Pivot'!A:B,2,FALSE),0)*0.666667</f>
        <v>74.666703999999996</v>
      </c>
      <c r="D33" s="26">
        <f>IFERROR(VLOOKUP(A33,AWD!D:G,4,FALSE),0)</f>
        <v>0</v>
      </c>
      <c r="E33" s="11" t="str">
        <f t="shared" si="0"/>
        <v>-</v>
      </c>
      <c r="F33" s="27" t="str">
        <f t="shared" si="1"/>
        <v>-</v>
      </c>
      <c r="G33" s="27" t="str">
        <f t="shared" si="2"/>
        <v>-</v>
      </c>
      <c r="H33" s="26" t="str">
        <f>IFERROR(VLOOKUP(A33,'Do Not Send'!A:B,2,FALSE),"-")</f>
        <v>-</v>
      </c>
    </row>
    <row r="34" spans="1:8" hidden="1">
      <c r="A34" s="9" t="s">
        <v>1185</v>
      </c>
      <c r="B34" s="26" t="str">
        <f>IF(COUNTIF('FBA Inventory'!E:E, A34)&gt;0,"Yes","No")</f>
        <v>Yes</v>
      </c>
      <c r="C34" s="13">
        <f>IFERROR(VLOOKUP(A34,'2025 Pivot'!A:B,2,FALSE),0)*0.666667</f>
        <v>541.33360400000004</v>
      </c>
      <c r="D34" s="26">
        <f>IFERROR(VLOOKUP(A34,AWD!D:G,4,FALSE),0)</f>
        <v>0</v>
      </c>
      <c r="E34" s="11" t="str">
        <f t="shared" si="0"/>
        <v>-</v>
      </c>
      <c r="F34" s="27" t="str">
        <f t="shared" si="1"/>
        <v>-</v>
      </c>
      <c r="G34" s="27" t="str">
        <f t="shared" si="2"/>
        <v>-</v>
      </c>
      <c r="H34" s="26" t="str">
        <f>IFERROR(VLOOKUP(A34,'Do Not Send'!A:B,2,FALSE),"-")</f>
        <v>-</v>
      </c>
    </row>
    <row r="35" spans="1:8" hidden="1">
      <c r="A35" s="9" t="s">
        <v>1186</v>
      </c>
      <c r="B35" s="26" t="str">
        <f>IF(COUNTIF('FBA Inventory'!E:E, A35)&gt;0,"Yes","No")</f>
        <v>Yes</v>
      </c>
      <c r="C35" s="13">
        <f>IFERROR(VLOOKUP(A35,'2025 Pivot'!A:B,2,FALSE),0)*0.666667</f>
        <v>551.33360900000002</v>
      </c>
      <c r="D35" s="26">
        <f>IFERROR(VLOOKUP(A35,AWD!D:G,4,FALSE),0)</f>
        <v>1480</v>
      </c>
      <c r="E35" s="11" t="str">
        <f t="shared" si="0"/>
        <v>-</v>
      </c>
      <c r="F35" s="27" t="str">
        <f t="shared" si="1"/>
        <v>-</v>
      </c>
      <c r="G35" s="27" t="str">
        <f t="shared" si="2"/>
        <v>-</v>
      </c>
      <c r="H35" s="26" t="str">
        <f>IFERROR(VLOOKUP(A35,'Do Not Send'!A:B,2,FALSE),"-")</f>
        <v>-</v>
      </c>
    </row>
    <row r="36" spans="1:8" hidden="1">
      <c r="A36" s="9" t="s">
        <v>1187</v>
      </c>
      <c r="B36" s="26" t="str">
        <f>IF(COUNTIF('FBA Inventory'!E:E, A36)&gt;0,"Yes","No")</f>
        <v>Yes</v>
      </c>
      <c r="C36" s="13">
        <f>IFERROR(VLOOKUP(A36,'2025 Pivot'!A:B,2,FALSE),0)*0.666667</f>
        <v>699.33368300000006</v>
      </c>
      <c r="D36" s="26">
        <f>IFERROR(VLOOKUP(A36,AWD!D:G,4,FALSE),0)</f>
        <v>0</v>
      </c>
      <c r="E36" s="11" t="str">
        <f t="shared" si="0"/>
        <v>-</v>
      </c>
      <c r="F36" s="27" t="str">
        <f t="shared" si="1"/>
        <v>-</v>
      </c>
      <c r="G36" s="27" t="str">
        <f t="shared" si="2"/>
        <v>-</v>
      </c>
      <c r="H36" s="26" t="str">
        <f>IFERROR(VLOOKUP(A36,'Do Not Send'!A:B,2,FALSE),"-")</f>
        <v>-</v>
      </c>
    </row>
    <row r="37" spans="1:8" hidden="1">
      <c r="A37" s="9" t="s">
        <v>198</v>
      </c>
      <c r="B37" s="26" t="str">
        <f>IF(COUNTIF('FBA Inventory'!E:E, A37)&gt;0,"Yes","No")</f>
        <v>Yes</v>
      </c>
      <c r="C37" s="13">
        <f>IFERROR(VLOOKUP(A37,'2025 Pivot'!A:B,2,FALSE),0)*0.666667</f>
        <v>136.000068</v>
      </c>
      <c r="D37" s="26">
        <f>IFERROR(VLOOKUP(A37,AWD!D:G,4,FALSE),0)</f>
        <v>0</v>
      </c>
      <c r="E37" s="11" t="str">
        <f t="shared" si="0"/>
        <v>-</v>
      </c>
      <c r="F37" s="27" t="str">
        <f t="shared" si="1"/>
        <v>-</v>
      </c>
      <c r="G37" s="27" t="str">
        <f t="shared" si="2"/>
        <v>-</v>
      </c>
      <c r="H37" s="26" t="str">
        <f>IFERROR(VLOOKUP(A37,'Do Not Send'!A:B,2,FALSE),"-")</f>
        <v>-</v>
      </c>
    </row>
    <row r="38" spans="1:8" hidden="1">
      <c r="A38" s="9" t="s">
        <v>1093</v>
      </c>
      <c r="B38" s="26" t="str">
        <f>IF(COUNTIF('FBA Inventory'!E:E, A38)&gt;0,"Yes","No")</f>
        <v>Yes</v>
      </c>
      <c r="C38" s="13">
        <f>IFERROR(VLOOKUP(A38,'2025 Pivot'!A:B,2,FALSE),0)*0.666667</f>
        <v>10.666672</v>
      </c>
      <c r="D38" s="26">
        <f>IFERROR(VLOOKUP(A38,AWD!D:G,4,FALSE),0)</f>
        <v>0</v>
      </c>
      <c r="E38" s="11" t="str">
        <f t="shared" si="0"/>
        <v>-</v>
      </c>
      <c r="F38" s="27" t="str">
        <f t="shared" si="1"/>
        <v>-</v>
      </c>
      <c r="G38" s="27" t="str">
        <f t="shared" si="2"/>
        <v>-</v>
      </c>
      <c r="H38" s="26" t="str">
        <f>IFERROR(VLOOKUP(A38,'Do Not Send'!A:B,2,FALSE),"-")</f>
        <v>DUPLICATE ASIN - MERGE BEFORE SENDING</v>
      </c>
    </row>
    <row r="39" spans="1:8" hidden="1">
      <c r="A39" s="9" t="s">
        <v>64</v>
      </c>
      <c r="B39" s="26" t="str">
        <f>IF(COUNTIF('FBA Inventory'!E:E, A39)&gt;0,"Yes","No")</f>
        <v>Yes</v>
      </c>
      <c r="C39" s="13">
        <f>IFERROR(VLOOKUP(A39,'2025 Pivot'!A:B,2,FALSE),0)*0.666667</f>
        <v>58.666696000000002</v>
      </c>
      <c r="D39" s="26">
        <f>IFERROR(VLOOKUP(A39,AWD!D:G,4,FALSE),0)</f>
        <v>0</v>
      </c>
      <c r="E39" s="11" t="str">
        <f t="shared" si="0"/>
        <v>-</v>
      </c>
      <c r="F39" s="27" t="str">
        <f t="shared" si="1"/>
        <v>-</v>
      </c>
      <c r="G39" s="27" t="str">
        <f t="shared" si="2"/>
        <v>-</v>
      </c>
      <c r="H39" s="26" t="str">
        <f>IFERROR(VLOOKUP(A39,'Do Not Send'!A:B,2,FALSE),"-")</f>
        <v>-</v>
      </c>
    </row>
    <row r="40" spans="1:8" hidden="1">
      <c r="A40" s="9" t="s">
        <v>1188</v>
      </c>
      <c r="B40" s="26" t="str">
        <f>IF(COUNTIF('FBA Inventory'!E:E, A40)&gt;0,"Yes","No")</f>
        <v>Yes</v>
      </c>
      <c r="C40" s="13">
        <f>IFERROR(VLOOKUP(A40,'2025 Pivot'!A:B,2,FALSE),0)*0.666667</f>
        <v>462.00023099999999</v>
      </c>
      <c r="D40" s="26">
        <f>IFERROR(VLOOKUP(A40,AWD!D:G,4,FALSE),0)</f>
        <v>0</v>
      </c>
      <c r="E40" s="11" t="str">
        <f t="shared" si="0"/>
        <v>-</v>
      </c>
      <c r="F40" s="27" t="str">
        <f t="shared" si="1"/>
        <v>-</v>
      </c>
      <c r="G40" s="27" t="str">
        <f t="shared" si="2"/>
        <v>-</v>
      </c>
      <c r="H40" s="26" t="str">
        <f>IFERROR(VLOOKUP(A40,'Do Not Send'!A:B,2,FALSE),"-")</f>
        <v>-</v>
      </c>
    </row>
    <row r="41" spans="1:8" hidden="1">
      <c r="A41" s="9" t="s">
        <v>36</v>
      </c>
      <c r="B41" s="26" t="str">
        <f>IF(COUNTIF('FBA Inventory'!E:E, A41)&gt;0,"Yes","No")</f>
        <v>Yes</v>
      </c>
      <c r="C41" s="13">
        <f>IFERROR(VLOOKUP(A41,'2025 Pivot'!A:B,2,FALSE),0)*0.666667</f>
        <v>6.6666699999999999</v>
      </c>
      <c r="D41" s="26">
        <f>IFERROR(VLOOKUP(A41,AWD!D:G,4,FALSE),0)</f>
        <v>0</v>
      </c>
      <c r="E41" s="11" t="str">
        <f t="shared" si="0"/>
        <v>-</v>
      </c>
      <c r="F41" s="27" t="str">
        <f t="shared" si="1"/>
        <v>-</v>
      </c>
      <c r="G41" s="27" t="str">
        <f t="shared" si="2"/>
        <v>-</v>
      </c>
      <c r="H41" s="26" t="str">
        <f>IFERROR(VLOOKUP(A41,'Do Not Send'!A:B,2,FALSE),"-")</f>
        <v>-</v>
      </c>
    </row>
    <row r="42" spans="1:8" hidden="1">
      <c r="A42" s="9" t="s">
        <v>98</v>
      </c>
      <c r="B42" s="26" t="str">
        <f>IF(COUNTIF('FBA Inventory'!E:E, A42)&gt;0,"Yes","No")</f>
        <v>Yes</v>
      </c>
      <c r="C42" s="13">
        <f>IFERROR(VLOOKUP(A42,'2025 Pivot'!A:B,2,FALSE),0)*0.666667</f>
        <v>150.00007500000001</v>
      </c>
      <c r="D42" s="26">
        <f>IFERROR(VLOOKUP(A42,AWD!D:G,4,FALSE),0)</f>
        <v>0</v>
      </c>
      <c r="E42" s="11" t="str">
        <f t="shared" si="0"/>
        <v>-</v>
      </c>
      <c r="F42" s="27" t="str">
        <f t="shared" si="1"/>
        <v>-</v>
      </c>
      <c r="G42" s="27" t="str">
        <f t="shared" si="2"/>
        <v>-</v>
      </c>
      <c r="H42" s="26" t="str">
        <f>IFERROR(VLOOKUP(A42,'Do Not Send'!A:B,2,FALSE),"-")</f>
        <v>-</v>
      </c>
    </row>
    <row r="43" spans="1:8" hidden="1">
      <c r="A43" s="9" t="s">
        <v>1067</v>
      </c>
      <c r="B43" s="26" t="str">
        <f>IF(COUNTIF('FBA Inventory'!E:E, A43)&gt;0,"Yes","No")</f>
        <v>Yes</v>
      </c>
      <c r="C43" s="13">
        <f>IFERROR(VLOOKUP(A43,'2025 Pivot'!A:B,2,FALSE),0)*0.666667</f>
        <v>258.66679599999998</v>
      </c>
      <c r="D43" s="26">
        <f>IFERROR(VLOOKUP(A43,AWD!D:G,4,FALSE),0)</f>
        <v>12</v>
      </c>
      <c r="E43" s="11" t="str">
        <f t="shared" si="0"/>
        <v>-</v>
      </c>
      <c r="F43" s="27" t="str">
        <f t="shared" si="1"/>
        <v>-</v>
      </c>
      <c r="G43" s="27" t="str">
        <f t="shared" si="2"/>
        <v>-</v>
      </c>
      <c r="H43" s="26" t="str">
        <f>IFERROR(VLOOKUP(A43,'Do Not Send'!A:B,2,FALSE),"-")</f>
        <v>BTS ITEM - DON'T SEND</v>
      </c>
    </row>
    <row r="44" spans="1:8" hidden="1">
      <c r="A44" s="9" t="s">
        <v>1189</v>
      </c>
      <c r="B44" s="26" t="str">
        <f>IF(COUNTIF('FBA Inventory'!E:E, A44)&gt;0,"Yes","No")</f>
        <v>Yes</v>
      </c>
      <c r="C44" s="13">
        <f>IFERROR(VLOOKUP(A44,'2025 Pivot'!A:B,2,FALSE),0)*0.666667</f>
        <v>2.666668</v>
      </c>
      <c r="D44" s="26">
        <f>IFERROR(VLOOKUP(A44,AWD!D:G,4,FALSE),0)</f>
        <v>0</v>
      </c>
      <c r="E44" s="11" t="str">
        <f t="shared" si="0"/>
        <v>-</v>
      </c>
      <c r="F44" s="27" t="str">
        <f t="shared" si="1"/>
        <v>-</v>
      </c>
      <c r="G44" s="27" t="str">
        <f t="shared" si="2"/>
        <v>-</v>
      </c>
      <c r="H44" s="26" t="str">
        <f>IFERROR(VLOOKUP(A44,'Do Not Send'!A:B,2,FALSE),"-")</f>
        <v>-</v>
      </c>
    </row>
    <row r="45" spans="1:8" hidden="1">
      <c r="A45" s="9" t="s">
        <v>1190</v>
      </c>
      <c r="B45" s="26" t="str">
        <f>IF(COUNTIF('FBA Inventory'!E:E, A45)&gt;0,"Yes","No")</f>
        <v>Yes</v>
      </c>
      <c r="C45" s="13">
        <f>IFERROR(VLOOKUP(A45,'2025 Pivot'!A:B,2,FALSE),0)*0.666667</f>
        <v>178.000089</v>
      </c>
      <c r="D45" s="26">
        <f>IFERROR(VLOOKUP(A45,AWD!D:G,4,FALSE),0)</f>
        <v>0</v>
      </c>
      <c r="E45" s="11" t="str">
        <f t="shared" si="0"/>
        <v>-</v>
      </c>
      <c r="F45" s="27" t="str">
        <f t="shared" si="1"/>
        <v>-</v>
      </c>
      <c r="G45" s="27" t="str">
        <f t="shared" si="2"/>
        <v>-</v>
      </c>
      <c r="H45" s="26" t="str">
        <f>IFERROR(VLOOKUP(A45,'Do Not Send'!A:B,2,FALSE),"-")</f>
        <v>-</v>
      </c>
    </row>
    <row r="46" spans="1:8" hidden="1">
      <c r="A46" s="9" t="s">
        <v>981</v>
      </c>
      <c r="B46" s="26" t="str">
        <f>IF(COUNTIF('FBA Inventory'!E:E, A46)&gt;0,"Yes","No")</f>
        <v>Yes</v>
      </c>
      <c r="C46" s="13">
        <f>IFERROR(VLOOKUP(A46,'2025 Pivot'!A:B,2,FALSE),0)*0.666667</f>
        <v>630.66698199999996</v>
      </c>
      <c r="D46" s="26">
        <f>IFERROR(VLOOKUP(A46,AWD!D:G,4,FALSE),0)</f>
        <v>0</v>
      </c>
      <c r="E46" s="11" t="str">
        <f t="shared" si="0"/>
        <v>-</v>
      </c>
      <c r="F46" s="27" t="str">
        <f t="shared" si="1"/>
        <v>-</v>
      </c>
      <c r="G46" s="27" t="str">
        <f t="shared" si="2"/>
        <v>-</v>
      </c>
      <c r="H46" s="26" t="str">
        <f>IFERROR(VLOOKUP(A46,'Do Not Send'!A:B,2,FALSE),"-")</f>
        <v>BTS ITEM - DON'T SEND</v>
      </c>
    </row>
    <row r="47" spans="1:8" hidden="1">
      <c r="A47" s="9" t="s">
        <v>92</v>
      </c>
      <c r="B47" s="26" t="str">
        <f>IF(COUNTIF('FBA Inventory'!E:E, A47)&gt;0,"Yes","No")</f>
        <v>Yes</v>
      </c>
      <c r="C47" s="13">
        <f>IFERROR(VLOOKUP(A47,'2025 Pivot'!A:B,2,FALSE),0)*0.666667</f>
        <v>381.33352400000001</v>
      </c>
      <c r="D47" s="26">
        <f>IFERROR(VLOOKUP(A47,AWD!D:G,4,FALSE),0)</f>
        <v>0</v>
      </c>
      <c r="E47" s="11" t="str">
        <f t="shared" si="0"/>
        <v>-</v>
      </c>
      <c r="F47" s="27" t="str">
        <f t="shared" si="1"/>
        <v>-</v>
      </c>
      <c r="G47" s="27" t="str">
        <f t="shared" si="2"/>
        <v>-</v>
      </c>
      <c r="H47" s="26" t="str">
        <f>IFERROR(VLOOKUP(A47,'Do Not Send'!A:B,2,FALSE),"-")</f>
        <v>-</v>
      </c>
    </row>
    <row r="48" spans="1:8" hidden="1">
      <c r="A48" s="9" t="s">
        <v>1085</v>
      </c>
      <c r="B48" s="26" t="str">
        <f>IF(COUNTIF('FBA Inventory'!E:E, A48)&gt;0,"Yes","No")</f>
        <v>Yes</v>
      </c>
      <c r="C48" s="13">
        <f>IFERROR(VLOOKUP(A48,'2025 Pivot'!A:B,2,FALSE),0)*0.666667</f>
        <v>46.666690000000003</v>
      </c>
      <c r="D48" s="26">
        <f>IFERROR(VLOOKUP(A48,AWD!D:G,4,FALSE),0)</f>
        <v>0</v>
      </c>
      <c r="E48" s="11" t="str">
        <f t="shared" si="0"/>
        <v>-</v>
      </c>
      <c r="F48" s="27" t="str">
        <f t="shared" si="1"/>
        <v>-</v>
      </c>
      <c r="G48" s="27" t="str">
        <f t="shared" si="2"/>
        <v>-</v>
      </c>
      <c r="H48" s="26" t="str">
        <f>IFERROR(VLOOKUP(A48,'Do Not Send'!A:B,2,FALSE),"-")</f>
        <v>RECALL ITEM - DON'T SEND</v>
      </c>
    </row>
    <row r="49" spans="1:8" hidden="1">
      <c r="A49" s="9" t="s">
        <v>512</v>
      </c>
      <c r="B49" s="26" t="str">
        <f>IF(COUNTIF('FBA Inventory'!E:E, A49)&gt;0,"Yes","No")</f>
        <v>Yes</v>
      </c>
      <c r="C49" s="13">
        <f>IFERROR(VLOOKUP(A49,'2025 Pivot'!A:B,2,FALSE),0)*0.666667</f>
        <v>375.33352100000002</v>
      </c>
      <c r="D49" s="26">
        <f>IFERROR(VLOOKUP(A49,AWD!D:G,4,FALSE),0)</f>
        <v>0</v>
      </c>
      <c r="E49" s="11" t="str">
        <f t="shared" si="0"/>
        <v>-</v>
      </c>
      <c r="F49" s="27" t="str">
        <f t="shared" si="1"/>
        <v>-</v>
      </c>
      <c r="G49" s="27" t="str">
        <f t="shared" si="2"/>
        <v>-</v>
      </c>
      <c r="H49" s="26" t="str">
        <f>IFERROR(VLOOKUP(A49,'Do Not Send'!A:B,2,FALSE),"-")</f>
        <v>-</v>
      </c>
    </row>
    <row r="50" spans="1:8" hidden="1">
      <c r="A50" s="9" t="s">
        <v>1096</v>
      </c>
      <c r="B50" s="26" t="str">
        <f>IF(COUNTIF('FBA Inventory'!E:E, A50)&gt;0,"Yes","No")</f>
        <v>Yes</v>
      </c>
      <c r="C50" s="13">
        <f>IFERROR(VLOOKUP(A50,'2025 Pivot'!A:B,2,FALSE),0)*0.666667</f>
        <v>59.333362999999999</v>
      </c>
      <c r="D50" s="26">
        <f>IFERROR(VLOOKUP(A50,AWD!D:G,4,FALSE),0)</f>
        <v>0</v>
      </c>
      <c r="E50" s="11" t="str">
        <f t="shared" si="0"/>
        <v>-</v>
      </c>
      <c r="F50" s="27" t="str">
        <f t="shared" si="1"/>
        <v>-</v>
      </c>
      <c r="G50" s="27" t="str">
        <f t="shared" si="2"/>
        <v>-</v>
      </c>
      <c r="H50" s="26" t="str">
        <f>IFERROR(VLOOKUP(A50,'Do Not Send'!A:B,2,FALSE),"-")</f>
        <v>DUPLICATE ASIN - MERGE BEFORE SENDING</v>
      </c>
    </row>
    <row r="51" spans="1:8" hidden="1">
      <c r="A51" s="9" t="s">
        <v>33</v>
      </c>
      <c r="B51" s="26" t="str">
        <f>IF(COUNTIF('FBA Inventory'!E:E, A51)&gt;0,"Yes","No")</f>
        <v>Yes</v>
      </c>
      <c r="C51" s="13">
        <f>IFERROR(VLOOKUP(A51,'2025 Pivot'!A:B,2,FALSE),0)*0.666667</f>
        <v>216.666775</v>
      </c>
      <c r="D51" s="26">
        <f>IFERROR(VLOOKUP(A51,AWD!D:G,4,FALSE),0)</f>
        <v>0</v>
      </c>
      <c r="E51" s="11" t="str">
        <f t="shared" si="0"/>
        <v>-</v>
      </c>
      <c r="F51" s="27" t="str">
        <f t="shared" si="1"/>
        <v>-</v>
      </c>
      <c r="G51" s="27" t="str">
        <f t="shared" si="2"/>
        <v>-</v>
      </c>
      <c r="H51" s="26" t="str">
        <f>IFERROR(VLOOKUP(A51,'Do Not Send'!A:B,2,FALSE),"-")</f>
        <v>-</v>
      </c>
    </row>
    <row r="52" spans="1:8" hidden="1">
      <c r="A52" s="9" t="s">
        <v>30</v>
      </c>
      <c r="B52" s="26" t="str">
        <f>IF(COUNTIF('FBA Inventory'!E:E, A52)&gt;0,"Yes","No")</f>
        <v>Yes</v>
      </c>
      <c r="C52" s="13">
        <f>IFERROR(VLOOKUP(A52,'2025 Pivot'!A:B,2,FALSE),0)*0.666667</f>
        <v>85.333376000000001</v>
      </c>
      <c r="D52" s="26">
        <f>IFERROR(VLOOKUP(A52,AWD!D:G,4,FALSE),0)</f>
        <v>0</v>
      </c>
      <c r="E52" s="11" t="str">
        <f t="shared" si="0"/>
        <v>-</v>
      </c>
      <c r="F52" s="27" t="str">
        <f t="shared" si="1"/>
        <v>-</v>
      </c>
      <c r="G52" s="27" t="str">
        <f t="shared" si="2"/>
        <v>-</v>
      </c>
      <c r="H52" s="26" t="str">
        <f>IFERROR(VLOOKUP(A52,'Do Not Send'!A:B,2,FALSE),"-")</f>
        <v>-</v>
      </c>
    </row>
    <row r="53" spans="1:8" hidden="1">
      <c r="A53" s="9" t="s">
        <v>1191</v>
      </c>
      <c r="B53" s="26" t="str">
        <f>IF(COUNTIF('FBA Inventory'!E:E, A53)&gt;0,"Yes","No")</f>
        <v>Yes</v>
      </c>
      <c r="C53" s="13">
        <f>IFERROR(VLOOKUP(A53,'2025 Pivot'!A:B,2,FALSE),0)*0.666667</f>
        <v>98.000049000000004</v>
      </c>
      <c r="D53" s="26">
        <f>IFERROR(VLOOKUP(A53,AWD!D:G,4,FALSE),0)</f>
        <v>0</v>
      </c>
      <c r="E53" s="11" t="str">
        <f t="shared" si="0"/>
        <v>-</v>
      </c>
      <c r="F53" s="27" t="str">
        <f t="shared" si="1"/>
        <v>-</v>
      </c>
      <c r="G53" s="27" t="str">
        <f t="shared" si="2"/>
        <v>-</v>
      </c>
      <c r="H53" s="26" t="str">
        <f>IFERROR(VLOOKUP(A53,'Do Not Send'!A:B,2,FALSE),"-")</f>
        <v>-</v>
      </c>
    </row>
    <row r="54" spans="1:8" hidden="1">
      <c r="A54" s="9" t="s">
        <v>118</v>
      </c>
      <c r="B54" s="26" t="str">
        <f>IF(COUNTIF('FBA Inventory'!E:E, A54)&gt;0,"Yes","No")</f>
        <v>Yes</v>
      </c>
      <c r="C54" s="13">
        <f>IFERROR(VLOOKUP(A54,'2025 Pivot'!A:B,2,FALSE),0)*0.666667</f>
        <v>203.33343500000001</v>
      </c>
      <c r="D54" s="26">
        <f>IFERROR(VLOOKUP(A54,AWD!D:G,4,FALSE),0)</f>
        <v>0</v>
      </c>
      <c r="E54" s="11" t="str">
        <f t="shared" si="0"/>
        <v>-</v>
      </c>
      <c r="F54" s="27" t="str">
        <f t="shared" si="1"/>
        <v>-</v>
      </c>
      <c r="G54" s="27" t="str">
        <f t="shared" si="2"/>
        <v>-</v>
      </c>
      <c r="H54" s="26" t="str">
        <f>IFERROR(VLOOKUP(A54,'Do Not Send'!A:B,2,FALSE),"-")</f>
        <v>-</v>
      </c>
    </row>
    <row r="55" spans="1:8" hidden="1">
      <c r="A55" s="9" t="s">
        <v>1113</v>
      </c>
      <c r="B55" s="26" t="str">
        <f>IF(COUNTIF('FBA Inventory'!E:E, A55)&gt;0,"Yes","No")</f>
        <v>Yes</v>
      </c>
      <c r="C55" s="13">
        <f>IFERROR(VLOOKUP(A55,'2025 Pivot'!A:B,2,FALSE),0)*0.666667</f>
        <v>0</v>
      </c>
      <c r="D55" s="26">
        <f>IFERROR(VLOOKUP(A55,AWD!D:G,4,FALSE),0)</f>
        <v>0</v>
      </c>
      <c r="E55" s="11" t="str">
        <f t="shared" si="0"/>
        <v>-</v>
      </c>
      <c r="F55" s="27" t="str">
        <f t="shared" si="1"/>
        <v>-</v>
      </c>
      <c r="G55" s="27" t="str">
        <f t="shared" si="2"/>
        <v>-</v>
      </c>
      <c r="H55" s="26" t="str">
        <f>IFERROR(VLOOKUP(A55,'Do Not Send'!A:B,2,FALSE),"-")</f>
        <v>NEW ITEM # - DON'T SEND</v>
      </c>
    </row>
    <row r="56" spans="1:8" hidden="1">
      <c r="A56" s="9" t="s">
        <v>1192</v>
      </c>
      <c r="B56" s="26" t="str">
        <f>IF(COUNTIF('FBA Inventory'!E:E, A56)&gt;0,"Yes","No")</f>
        <v>Yes</v>
      </c>
      <c r="C56" s="13">
        <f>IFERROR(VLOOKUP(A56,'2025 Pivot'!A:B,2,FALSE),0)*0.666667</f>
        <v>47.333356999999999</v>
      </c>
      <c r="D56" s="26">
        <f>IFERROR(VLOOKUP(A56,AWD!D:G,4,FALSE),0)</f>
        <v>504</v>
      </c>
      <c r="E56" s="11" t="str">
        <f t="shared" si="0"/>
        <v>-</v>
      </c>
      <c r="F56" s="27" t="str">
        <f t="shared" si="1"/>
        <v>-</v>
      </c>
      <c r="G56" s="27" t="str">
        <f t="shared" si="2"/>
        <v>-</v>
      </c>
      <c r="H56" s="26" t="str">
        <f>IFERROR(VLOOKUP(A56,'Do Not Send'!A:B,2,FALSE),"-")</f>
        <v>-</v>
      </c>
    </row>
    <row r="57" spans="1:8" hidden="1">
      <c r="A57" s="9" t="s">
        <v>592</v>
      </c>
      <c r="B57" s="26" t="str">
        <f>IF(COUNTIF('FBA Inventory'!E:E, A57)&gt;0,"Yes","No")</f>
        <v>Yes</v>
      </c>
      <c r="C57" s="13">
        <f>IFERROR(VLOOKUP(A57,'2025 Pivot'!A:B,2,FALSE),0)*0.666667</f>
        <v>2.666668</v>
      </c>
      <c r="D57" s="26">
        <f>IFERROR(VLOOKUP(A57,AWD!D:G,4,FALSE),0)</f>
        <v>36</v>
      </c>
      <c r="E57" s="11" t="str">
        <f t="shared" si="0"/>
        <v>-</v>
      </c>
      <c r="F57" s="27" t="str">
        <f t="shared" si="1"/>
        <v>-</v>
      </c>
      <c r="G57" s="27" t="str">
        <f t="shared" si="2"/>
        <v>-</v>
      </c>
      <c r="H57" s="26" t="str">
        <f>IFERROR(VLOOKUP(A57,'Do Not Send'!A:B,2,FALSE),"-")</f>
        <v>-</v>
      </c>
    </row>
    <row r="58" spans="1:8" hidden="1">
      <c r="A58" s="9" t="s">
        <v>52</v>
      </c>
      <c r="B58" s="26" t="str">
        <f>IF(COUNTIF('FBA Inventory'!E:E, A58)&gt;0,"Yes","No")</f>
        <v>Yes</v>
      </c>
      <c r="C58" s="13">
        <f>IFERROR(VLOOKUP(A58,'2025 Pivot'!A:B,2,FALSE),0)*0.666667</f>
        <v>59.333362999999999</v>
      </c>
      <c r="D58" s="26">
        <f>IFERROR(VLOOKUP(A58,AWD!D:G,4,FALSE),0)</f>
        <v>0</v>
      </c>
      <c r="E58" s="11" t="str">
        <f t="shared" si="0"/>
        <v>-</v>
      </c>
      <c r="F58" s="27" t="str">
        <f t="shared" si="1"/>
        <v>-</v>
      </c>
      <c r="G58" s="27" t="str">
        <f t="shared" si="2"/>
        <v>-</v>
      </c>
      <c r="H58" s="26" t="str">
        <f>IFERROR(VLOOKUP(A58,'Do Not Send'!A:B,2,FALSE),"-")</f>
        <v>-</v>
      </c>
    </row>
    <row r="59" spans="1:8" hidden="1">
      <c r="A59" s="9" t="s">
        <v>1193</v>
      </c>
      <c r="B59" s="26" t="str">
        <f>IF(COUNTIF('FBA Inventory'!E:E, A59)&gt;0,"Yes","No")</f>
        <v>Yes</v>
      </c>
      <c r="C59" s="13">
        <f>IFERROR(VLOOKUP(A59,'2025 Pivot'!A:B,2,FALSE),0)*0.666667</f>
        <v>42.666688000000001</v>
      </c>
      <c r="D59" s="26">
        <f>IFERROR(VLOOKUP(A59,AWD!D:G,4,FALSE),0)</f>
        <v>288</v>
      </c>
      <c r="E59" s="11" t="str">
        <f t="shared" si="0"/>
        <v>-</v>
      </c>
      <c r="F59" s="27" t="str">
        <f t="shared" si="1"/>
        <v>-</v>
      </c>
      <c r="G59" s="27" t="str">
        <f t="shared" si="2"/>
        <v>-</v>
      </c>
      <c r="H59" s="26" t="str">
        <f>IFERROR(VLOOKUP(A59,'Do Not Send'!A:B,2,FALSE),"-")</f>
        <v>-</v>
      </c>
    </row>
    <row r="60" spans="1:8" hidden="1">
      <c r="A60" s="9" t="s">
        <v>271</v>
      </c>
      <c r="B60" s="26" t="str">
        <f>IF(COUNTIF('FBA Inventory'!E:E, A60)&gt;0,"Yes","No")</f>
        <v>Yes</v>
      </c>
      <c r="C60" s="13">
        <f>IFERROR(VLOOKUP(A60,'2025 Pivot'!A:B,2,FALSE),0)*0.666667</f>
        <v>406.000203</v>
      </c>
      <c r="D60" s="26">
        <f>IFERROR(VLOOKUP(A60,AWD!D:G,4,FALSE),0)</f>
        <v>0</v>
      </c>
      <c r="E60" s="11" t="str">
        <f t="shared" si="0"/>
        <v>-</v>
      </c>
      <c r="F60" s="27" t="str">
        <f t="shared" si="1"/>
        <v>-</v>
      </c>
      <c r="G60" s="27" t="str">
        <f t="shared" si="2"/>
        <v>-</v>
      </c>
      <c r="H60" s="26" t="str">
        <f>IFERROR(VLOOKUP(A60,'Do Not Send'!A:B,2,FALSE),"-")</f>
        <v>-</v>
      </c>
    </row>
    <row r="61" spans="1:8" hidden="1">
      <c r="A61" s="9" t="s">
        <v>1194</v>
      </c>
      <c r="B61" s="26" t="str">
        <f>IF(COUNTIF('FBA Inventory'!E:E, A61)&gt;0,"Yes","No")</f>
        <v>Yes</v>
      </c>
      <c r="C61" s="13">
        <f>IFERROR(VLOOKUP(A61,'2025 Pivot'!A:B,2,FALSE),0)*0.666667</f>
        <v>192.00009600000001</v>
      </c>
      <c r="D61" s="26">
        <f>IFERROR(VLOOKUP(A61,AWD!D:G,4,FALSE),0)</f>
        <v>0</v>
      </c>
      <c r="E61" s="11" t="str">
        <f t="shared" si="0"/>
        <v>-</v>
      </c>
      <c r="F61" s="27" t="str">
        <f t="shared" si="1"/>
        <v>-</v>
      </c>
      <c r="G61" s="27" t="str">
        <f t="shared" si="2"/>
        <v>-</v>
      </c>
      <c r="H61" s="26" t="str">
        <f>IFERROR(VLOOKUP(A61,'Do Not Send'!A:B,2,FALSE),"-")</f>
        <v>-</v>
      </c>
    </row>
    <row r="62" spans="1:8" hidden="1">
      <c r="A62" s="9" t="s">
        <v>1195</v>
      </c>
      <c r="B62" s="26" t="str">
        <f>IF(COUNTIF('FBA Inventory'!E:E, A62)&gt;0,"Yes","No")</f>
        <v>Yes</v>
      </c>
      <c r="C62" s="13">
        <f>IFERROR(VLOOKUP(A62,'2025 Pivot'!A:B,2,FALSE),0)*0.666667</f>
        <v>1.333334</v>
      </c>
      <c r="D62" s="26">
        <f>IFERROR(VLOOKUP(A62,AWD!D:G,4,FALSE),0)</f>
        <v>0</v>
      </c>
      <c r="E62" s="11" t="str">
        <f t="shared" si="0"/>
        <v>-</v>
      </c>
      <c r="F62" s="27" t="str">
        <f t="shared" si="1"/>
        <v>-</v>
      </c>
      <c r="G62" s="27" t="str">
        <f t="shared" si="2"/>
        <v>-</v>
      </c>
      <c r="H62" s="26" t="str">
        <f>IFERROR(VLOOKUP(A62,'Do Not Send'!A:B,2,FALSE),"-")</f>
        <v>-</v>
      </c>
    </row>
    <row r="63" spans="1:8" hidden="1">
      <c r="A63" s="9" t="s">
        <v>168</v>
      </c>
      <c r="B63" s="26" t="str">
        <f>IF(COUNTIF('FBA Inventory'!E:E, A63)&gt;0,"Yes","No")</f>
        <v>Yes</v>
      </c>
      <c r="C63" s="13">
        <f>IFERROR(VLOOKUP(A63,'2025 Pivot'!A:B,2,FALSE),0)*0.666667</f>
        <v>455.33356100000003</v>
      </c>
      <c r="D63" s="26">
        <f>IFERROR(VLOOKUP(A63,AWD!D:G,4,FALSE),0)</f>
        <v>0</v>
      </c>
      <c r="E63" s="11" t="str">
        <f t="shared" si="0"/>
        <v>-</v>
      </c>
      <c r="F63" s="27" t="str">
        <f t="shared" si="1"/>
        <v>-</v>
      </c>
      <c r="G63" s="27" t="str">
        <f t="shared" si="2"/>
        <v>-</v>
      </c>
      <c r="H63" s="26" t="str">
        <f>IFERROR(VLOOKUP(A63,'Do Not Send'!A:B,2,FALSE),"-")</f>
        <v>-</v>
      </c>
    </row>
    <row r="64" spans="1:8" hidden="1">
      <c r="A64" s="9" t="s">
        <v>1196</v>
      </c>
      <c r="B64" s="26" t="str">
        <f>IF(COUNTIF('FBA Inventory'!E:E, A64)&gt;0,"Yes","No")</f>
        <v>Yes</v>
      </c>
      <c r="C64" s="13">
        <f>IFERROR(VLOOKUP(A64,'2025 Pivot'!A:B,2,FALSE),0)*0.666667</f>
        <v>141.333404</v>
      </c>
      <c r="D64" s="26">
        <f>IFERROR(VLOOKUP(A64,AWD!D:G,4,FALSE),0)</f>
        <v>0</v>
      </c>
      <c r="E64" s="11" t="str">
        <f t="shared" si="0"/>
        <v>-</v>
      </c>
      <c r="F64" s="27" t="str">
        <f t="shared" si="1"/>
        <v>-</v>
      </c>
      <c r="G64" s="27" t="str">
        <f t="shared" si="2"/>
        <v>-</v>
      </c>
      <c r="H64" s="26" t="str">
        <f>IFERROR(VLOOKUP(A64,'Do Not Send'!A:B,2,FALSE),"-")</f>
        <v>-</v>
      </c>
    </row>
    <row r="65" spans="1:8" hidden="1">
      <c r="A65" s="9" t="s">
        <v>1094</v>
      </c>
      <c r="B65" s="26" t="str">
        <f>IF(COUNTIF('FBA Inventory'!E:E, A65)&gt;0,"Yes","No")</f>
        <v>Yes</v>
      </c>
      <c r="C65" s="13">
        <f>IFERROR(VLOOKUP(A65,'2025 Pivot'!A:B,2,FALSE),0)*0.666667</f>
        <v>66.000033000000002</v>
      </c>
      <c r="D65" s="26">
        <f>IFERROR(VLOOKUP(A65,AWD!D:G,4,FALSE),0)</f>
        <v>0</v>
      </c>
      <c r="E65" s="11" t="str">
        <f t="shared" si="0"/>
        <v>-</v>
      </c>
      <c r="F65" s="27" t="str">
        <f t="shared" si="1"/>
        <v>-</v>
      </c>
      <c r="G65" s="27" t="str">
        <f t="shared" si="2"/>
        <v>-</v>
      </c>
      <c r="H65" s="26" t="str">
        <f>IFERROR(VLOOKUP(A65,'Do Not Send'!A:B,2,FALSE),"-")</f>
        <v>DUPLICATE ASIN - MERGE BEFORE SENDING</v>
      </c>
    </row>
    <row r="66" spans="1:8" hidden="1">
      <c r="A66" s="9" t="s">
        <v>172</v>
      </c>
      <c r="B66" s="26" t="str">
        <f>IF(COUNTIF('FBA Inventory'!E:E, A66)&gt;0,"Yes","No")</f>
        <v>Yes</v>
      </c>
      <c r="C66" s="13">
        <f>IFERROR(VLOOKUP(A66,'2025 Pivot'!A:B,2,FALSE),0)*0.666667</f>
        <v>272.66680300000002</v>
      </c>
      <c r="D66" s="26">
        <f>IFERROR(VLOOKUP(A66,AWD!D:G,4,FALSE),0)</f>
        <v>0</v>
      </c>
      <c r="E66" s="11" t="str">
        <f t="shared" si="0"/>
        <v>-</v>
      </c>
      <c r="F66" s="27" t="str">
        <f t="shared" si="1"/>
        <v>-</v>
      </c>
      <c r="G66" s="27" t="str">
        <f t="shared" si="2"/>
        <v>-</v>
      </c>
      <c r="H66" s="26" t="str">
        <f>IFERROR(VLOOKUP(A66,'Do Not Send'!A:B,2,FALSE),"-")</f>
        <v>-</v>
      </c>
    </row>
    <row r="67" spans="1:8" hidden="1">
      <c r="A67" s="9" t="s">
        <v>589</v>
      </c>
      <c r="B67" s="26" t="str">
        <f>IF(COUNTIF('FBA Inventory'!E:E, A67)&gt;0,"Yes","No")</f>
        <v>Yes</v>
      </c>
      <c r="C67" s="13">
        <f>IFERROR(VLOOKUP(A67,'2025 Pivot'!A:B,2,FALSE),0)*0.666667</f>
        <v>28.000014</v>
      </c>
      <c r="D67" s="26">
        <f>IFERROR(VLOOKUP(A67,AWD!D:G,4,FALSE),0)</f>
        <v>336</v>
      </c>
      <c r="E67" s="11" t="str">
        <f t="shared" si="0"/>
        <v>-</v>
      </c>
      <c r="F67" s="27" t="str">
        <f t="shared" si="1"/>
        <v>-</v>
      </c>
      <c r="G67" s="27" t="str">
        <f t="shared" si="2"/>
        <v>-</v>
      </c>
      <c r="H67" s="26" t="str">
        <f>IFERROR(VLOOKUP(A67,'Do Not Send'!A:B,2,FALSE),"-")</f>
        <v>-</v>
      </c>
    </row>
    <row r="68" spans="1:8" hidden="1">
      <c r="A68" s="9" t="s">
        <v>24</v>
      </c>
      <c r="B68" s="26" t="str">
        <f>IF(COUNTIF('FBA Inventory'!E:E, A68)&gt;0,"Yes","No")</f>
        <v>Yes</v>
      </c>
      <c r="C68" s="13">
        <f>IFERROR(VLOOKUP(A68,'2025 Pivot'!A:B,2,FALSE),0)*0.666667</f>
        <v>691.33367899999996</v>
      </c>
      <c r="D68" s="26">
        <f>IFERROR(VLOOKUP(A68,AWD!D:G,4,FALSE),0)</f>
        <v>0</v>
      </c>
      <c r="E68" s="11" t="str">
        <f t="shared" si="0"/>
        <v>-</v>
      </c>
      <c r="F68" s="27" t="str">
        <f t="shared" si="1"/>
        <v>-</v>
      </c>
      <c r="G68" s="27" t="str">
        <f t="shared" si="2"/>
        <v>-</v>
      </c>
      <c r="H68" s="26" t="str">
        <f>IFERROR(VLOOKUP(A68,'Do Not Send'!A:B,2,FALSE),"-")</f>
        <v>-</v>
      </c>
    </row>
    <row r="69" spans="1:8" hidden="1">
      <c r="A69" s="9" t="s">
        <v>129</v>
      </c>
      <c r="B69" s="26" t="str">
        <f>IF(COUNTIF('FBA Inventory'!E:E, A69)&gt;0,"Yes","No")</f>
        <v>Yes</v>
      </c>
      <c r="C69" s="13">
        <f>IFERROR(VLOOKUP(A69,'2025 Pivot'!A:B,2,FALSE),0)*0.666667</f>
        <v>219.33344300000002</v>
      </c>
      <c r="D69" s="26">
        <f>IFERROR(VLOOKUP(A69,AWD!D:G,4,FALSE),0)</f>
        <v>0</v>
      </c>
      <c r="E69" s="11" t="str">
        <f t="shared" si="0"/>
        <v>-</v>
      </c>
      <c r="F69" s="27" t="str">
        <f t="shared" si="1"/>
        <v>-</v>
      </c>
      <c r="G69" s="27" t="str">
        <f t="shared" si="2"/>
        <v>-</v>
      </c>
      <c r="H69" s="26" t="str">
        <f>IFERROR(VLOOKUP(A69,'Do Not Send'!A:B,2,FALSE),"-")</f>
        <v>-</v>
      </c>
    </row>
    <row r="70" spans="1:8" hidden="1">
      <c r="A70" s="9" t="s">
        <v>1197</v>
      </c>
      <c r="B70" s="26" t="str">
        <f>IF(COUNTIF('FBA Inventory'!E:E, A70)&gt;0,"Yes","No")</f>
        <v>Yes</v>
      </c>
      <c r="C70" s="13">
        <f>IFERROR(VLOOKUP(A70,'2025 Pivot'!A:B,2,FALSE),0)*0.666667</f>
        <v>0</v>
      </c>
      <c r="D70" s="26">
        <f>IFERROR(VLOOKUP(A70,AWD!D:G,4,FALSE),0)</f>
        <v>0</v>
      </c>
      <c r="E70" s="11" t="str">
        <f t="shared" si="0"/>
        <v>-</v>
      </c>
      <c r="F70" s="27" t="str">
        <f t="shared" si="1"/>
        <v>-</v>
      </c>
      <c r="G70" s="27" t="str">
        <f t="shared" si="2"/>
        <v>-</v>
      </c>
      <c r="H70" s="26" t="str">
        <f>IFERROR(VLOOKUP(A70,'Do Not Send'!A:B,2,FALSE),"-")</f>
        <v>-</v>
      </c>
    </row>
    <row r="71" spans="1:8" hidden="1">
      <c r="A71" s="9" t="s">
        <v>357</v>
      </c>
      <c r="B71" s="26" t="str">
        <f>IF(COUNTIF('FBA Inventory'!E:E, A71)&gt;0,"Yes","No")</f>
        <v>Yes</v>
      </c>
      <c r="C71" s="13">
        <f>IFERROR(VLOOKUP(A71,'2025 Pivot'!A:B,2,FALSE),0)*0.666667</f>
        <v>46.000022999999999</v>
      </c>
      <c r="D71" s="26">
        <f>IFERROR(VLOOKUP(A71,AWD!D:G,4,FALSE),0)</f>
        <v>0</v>
      </c>
      <c r="E71" s="11" t="str">
        <f t="shared" si="0"/>
        <v>-</v>
      </c>
      <c r="F71" s="27" t="str">
        <f t="shared" si="1"/>
        <v>-</v>
      </c>
      <c r="G71" s="27" t="str">
        <f t="shared" si="2"/>
        <v>-</v>
      </c>
      <c r="H71" s="26" t="str">
        <f>IFERROR(VLOOKUP(A71,'Do Not Send'!A:B,2,FALSE),"-")</f>
        <v>-</v>
      </c>
    </row>
    <row r="72" spans="1:8" hidden="1">
      <c r="A72" s="9" t="s">
        <v>1198</v>
      </c>
      <c r="B72" s="26" t="str">
        <f>IF(COUNTIF('FBA Inventory'!E:E, A72)&gt;0,"Yes","No")</f>
        <v>Yes</v>
      </c>
      <c r="C72" s="13">
        <f>IFERROR(VLOOKUP(A72,'2025 Pivot'!A:B,2,FALSE),0)*0.666667</f>
        <v>291.33347900000001</v>
      </c>
      <c r="D72" s="26">
        <f>IFERROR(VLOOKUP(A72,AWD!D:G,4,FALSE),0)</f>
        <v>0</v>
      </c>
      <c r="E72" s="11" t="str">
        <f t="shared" si="0"/>
        <v>-</v>
      </c>
      <c r="F72" s="27" t="str">
        <f t="shared" si="1"/>
        <v>-</v>
      </c>
      <c r="G72" s="27" t="str">
        <f t="shared" si="2"/>
        <v>-</v>
      </c>
      <c r="H72" s="26" t="str">
        <f>IFERROR(VLOOKUP(A72,'Do Not Send'!A:B,2,FALSE),"-")</f>
        <v>-</v>
      </c>
    </row>
    <row r="73" spans="1:8" hidden="1">
      <c r="A73" s="9" t="s">
        <v>75</v>
      </c>
      <c r="B73" s="26" t="str">
        <f>IF(COUNTIF('FBA Inventory'!E:E, A73)&gt;0,"Yes","No")</f>
        <v>Yes</v>
      </c>
      <c r="C73" s="13">
        <f>IFERROR(VLOOKUP(A73,'2025 Pivot'!A:B,2,FALSE),0)*0.666667</f>
        <v>240.00012000000001</v>
      </c>
      <c r="D73" s="26">
        <f>IFERROR(VLOOKUP(A73,AWD!D:G,4,FALSE),0)</f>
        <v>0</v>
      </c>
      <c r="E73" s="11" t="str">
        <f t="shared" si="0"/>
        <v>-</v>
      </c>
      <c r="F73" s="27" t="str">
        <f t="shared" si="1"/>
        <v>-</v>
      </c>
      <c r="G73" s="27" t="str">
        <f t="shared" si="2"/>
        <v>-</v>
      </c>
      <c r="H73" s="26" t="str">
        <f>IFERROR(VLOOKUP(A73,'Do Not Send'!A:B,2,FALSE),"-")</f>
        <v>-</v>
      </c>
    </row>
    <row r="74" spans="1:8" hidden="1">
      <c r="A74" s="9" t="s">
        <v>27</v>
      </c>
      <c r="B74" s="26" t="str">
        <f>IF(COUNTIF('FBA Inventory'!E:E, A74)&gt;0,"Yes","No")</f>
        <v>Yes</v>
      </c>
      <c r="C74" s="13">
        <f>IFERROR(VLOOKUP(A74,'2025 Pivot'!A:B,2,FALSE),0)*0.666667</f>
        <v>121.333394</v>
      </c>
      <c r="D74" s="26">
        <f>IFERROR(VLOOKUP(A74,AWD!D:G,4,FALSE),0)</f>
        <v>0</v>
      </c>
      <c r="E74" s="11" t="str">
        <f t="shared" si="0"/>
        <v>-</v>
      </c>
      <c r="F74" s="27" t="str">
        <f t="shared" si="1"/>
        <v>-</v>
      </c>
      <c r="G74" s="27" t="str">
        <f t="shared" si="2"/>
        <v>-</v>
      </c>
      <c r="H74" s="26" t="str">
        <f>IFERROR(VLOOKUP(A74,'Do Not Send'!A:B,2,FALSE),"-")</f>
        <v>-</v>
      </c>
    </row>
    <row r="75" spans="1:8" hidden="1">
      <c r="A75" s="9" t="s">
        <v>1199</v>
      </c>
      <c r="B75" s="26" t="str">
        <f>IF(COUNTIF('FBA Inventory'!E:E, A75)&gt;0,"Yes","No")</f>
        <v>Yes</v>
      </c>
      <c r="C75" s="13">
        <f>IFERROR(VLOOKUP(A75,'2025 Pivot'!A:B,2,FALSE),0)*0.666667</f>
        <v>259.33346299999999</v>
      </c>
      <c r="D75" s="26">
        <f>IFERROR(VLOOKUP(A75,AWD!D:G,4,FALSE),0)</f>
        <v>0</v>
      </c>
      <c r="E75" s="11" t="str">
        <f t="shared" si="0"/>
        <v>-</v>
      </c>
      <c r="F75" s="27" t="str">
        <f t="shared" si="1"/>
        <v>-</v>
      </c>
      <c r="G75" s="27" t="str">
        <f t="shared" si="2"/>
        <v>-</v>
      </c>
      <c r="H75" s="26" t="str">
        <f>IFERROR(VLOOKUP(A75,'Do Not Send'!A:B,2,FALSE),"-")</f>
        <v>-</v>
      </c>
    </row>
    <row r="76" spans="1:8" hidden="1">
      <c r="A76" s="9" t="s">
        <v>110</v>
      </c>
      <c r="B76" s="26" t="str">
        <f>IF(COUNTIF('FBA Inventory'!E:E, A76)&gt;0,"Yes","No")</f>
        <v>Yes</v>
      </c>
      <c r="C76" s="13">
        <f>IFERROR(VLOOKUP(A76,'2025 Pivot'!A:B,2,FALSE),0)*0.666667</f>
        <v>309.33348799999999</v>
      </c>
      <c r="D76" s="26">
        <f>IFERROR(VLOOKUP(A76,AWD!D:G,4,FALSE),0)</f>
        <v>0</v>
      </c>
      <c r="E76" s="11" t="str">
        <f t="shared" si="0"/>
        <v>-</v>
      </c>
      <c r="F76" s="27" t="str">
        <f t="shared" si="1"/>
        <v>-</v>
      </c>
      <c r="G76" s="27" t="str">
        <f t="shared" si="2"/>
        <v>-</v>
      </c>
      <c r="H76" s="26" t="str">
        <f>IFERROR(VLOOKUP(A76,'Do Not Send'!A:B,2,FALSE),"-")</f>
        <v>-</v>
      </c>
    </row>
    <row r="77" spans="1:8" hidden="1">
      <c r="A77" s="9" t="s">
        <v>205</v>
      </c>
      <c r="B77" s="26" t="str">
        <f>IF(COUNTIF('FBA Inventory'!E:E, A77)&gt;0,"Yes","No")</f>
        <v>Yes</v>
      </c>
      <c r="C77" s="13">
        <f>IFERROR(VLOOKUP(A77,'2025 Pivot'!A:B,2,FALSE),0)*0.666667</f>
        <v>34.666684000000004</v>
      </c>
      <c r="D77" s="26">
        <f>IFERROR(VLOOKUP(A77,AWD!D:G,4,FALSE),0)</f>
        <v>0</v>
      </c>
      <c r="E77" s="11" t="str">
        <f t="shared" si="0"/>
        <v>-</v>
      </c>
      <c r="F77" s="27" t="str">
        <f t="shared" si="1"/>
        <v>-</v>
      </c>
      <c r="G77" s="27" t="str">
        <f t="shared" si="2"/>
        <v>-</v>
      </c>
      <c r="H77" s="26" t="str">
        <f>IFERROR(VLOOKUP(A77,'Do Not Send'!A:B,2,FALSE),"-")</f>
        <v>-</v>
      </c>
    </row>
    <row r="78" spans="1:8" hidden="1">
      <c r="A78" s="9" t="s">
        <v>152</v>
      </c>
      <c r="B78" s="26" t="str">
        <f>IF(COUNTIF('FBA Inventory'!E:E, A78)&gt;0,"Yes","No")</f>
        <v>Yes</v>
      </c>
      <c r="C78" s="13">
        <f>IFERROR(VLOOKUP(A78,'2025 Pivot'!A:B,2,FALSE),0)*0.666667</f>
        <v>148.666741</v>
      </c>
      <c r="D78" s="26">
        <f>IFERROR(VLOOKUP(A78,AWD!D:G,4,FALSE),0)</f>
        <v>0</v>
      </c>
      <c r="E78" s="11" t="str">
        <f t="shared" si="0"/>
        <v>-</v>
      </c>
      <c r="F78" s="27" t="str">
        <f t="shared" si="1"/>
        <v>-</v>
      </c>
      <c r="G78" s="27" t="str">
        <f t="shared" si="2"/>
        <v>-</v>
      </c>
      <c r="H78" s="26" t="str">
        <f>IFERROR(VLOOKUP(A78,'Do Not Send'!A:B,2,FALSE),"-")</f>
        <v>-</v>
      </c>
    </row>
    <row r="79" spans="1:8" hidden="1">
      <c r="A79" s="9" t="s">
        <v>21</v>
      </c>
      <c r="B79" s="26" t="str">
        <f>IF(COUNTIF('FBA Inventory'!E:E, A79)&gt;0,"Yes","No")</f>
        <v>Yes</v>
      </c>
      <c r="C79" s="13">
        <f>IFERROR(VLOOKUP(A79,'2025 Pivot'!A:B,2,FALSE),0)*0.666667</f>
        <v>2.666668</v>
      </c>
      <c r="D79" s="26">
        <f>IFERROR(VLOOKUP(A79,AWD!D:G,4,FALSE),0)</f>
        <v>0</v>
      </c>
      <c r="E79" s="11" t="str">
        <f t="shared" si="0"/>
        <v>-</v>
      </c>
      <c r="F79" s="27" t="str">
        <f t="shared" si="1"/>
        <v>-</v>
      </c>
      <c r="G79" s="27" t="str">
        <f t="shared" si="2"/>
        <v>-</v>
      </c>
      <c r="H79" s="26" t="str">
        <f>IFERROR(VLOOKUP(A79,'Do Not Send'!A:B,2,FALSE),"-")</f>
        <v>-</v>
      </c>
    </row>
    <row r="80" spans="1:8" hidden="1">
      <c r="A80" s="9" t="s">
        <v>190</v>
      </c>
      <c r="B80" s="26" t="str">
        <f>IF(COUNTIF('FBA Inventory'!E:E, A80)&gt;0,"Yes","No")</f>
        <v>Yes</v>
      </c>
      <c r="C80" s="13">
        <f>IFERROR(VLOOKUP(A80,'2025 Pivot'!A:B,2,FALSE),0)*0.666667</f>
        <v>314.66682400000002</v>
      </c>
      <c r="D80" s="26">
        <f>IFERROR(VLOOKUP(A80,AWD!D:G,4,FALSE),0)</f>
        <v>0</v>
      </c>
      <c r="E80" s="11" t="str">
        <f t="shared" si="0"/>
        <v>-</v>
      </c>
      <c r="F80" s="27" t="str">
        <f t="shared" si="1"/>
        <v>-</v>
      </c>
      <c r="G80" s="27" t="str">
        <f t="shared" si="2"/>
        <v>-</v>
      </c>
      <c r="H80" s="26" t="str">
        <f>IFERROR(VLOOKUP(A80,'Do Not Send'!A:B,2,FALSE),"-")</f>
        <v>-</v>
      </c>
    </row>
    <row r="81" spans="1:8" hidden="1">
      <c r="A81" s="9" t="s">
        <v>209</v>
      </c>
      <c r="B81" s="26" t="str">
        <f>IF(COUNTIF('FBA Inventory'!E:E, A81)&gt;0,"Yes","No")</f>
        <v>Yes</v>
      </c>
      <c r="C81" s="13">
        <f>IFERROR(VLOOKUP(A81,'2025 Pivot'!A:B,2,FALSE),0)*0.666667</f>
        <v>72.000035999999994</v>
      </c>
      <c r="D81" s="26">
        <f>IFERROR(VLOOKUP(A81,AWD!D:G,4,FALSE),0)</f>
        <v>0</v>
      </c>
      <c r="E81" s="11" t="str">
        <f t="shared" si="0"/>
        <v>-</v>
      </c>
      <c r="F81" s="27" t="str">
        <f t="shared" si="1"/>
        <v>-</v>
      </c>
      <c r="G81" s="27" t="str">
        <f t="shared" si="2"/>
        <v>-</v>
      </c>
      <c r="H81" s="26" t="str">
        <f>IFERROR(VLOOKUP(A81,'Do Not Send'!A:B,2,FALSE),"-")</f>
        <v>-</v>
      </c>
    </row>
    <row r="82" spans="1:8" hidden="1">
      <c r="A82" s="9" t="s">
        <v>1200</v>
      </c>
      <c r="B82" s="26" t="str">
        <f>IF(COUNTIF('FBA Inventory'!E:E, A82)&gt;0,"Yes","No")</f>
        <v>Yes</v>
      </c>
      <c r="C82" s="13">
        <f>IFERROR(VLOOKUP(A82,'2025 Pivot'!A:B,2,FALSE),0)*0.666667</f>
        <v>63.333365000000001</v>
      </c>
      <c r="D82" s="26">
        <f>IFERROR(VLOOKUP(A82,AWD!D:G,4,FALSE),0)</f>
        <v>72</v>
      </c>
      <c r="E82" s="11" t="str">
        <f t="shared" si="0"/>
        <v>-</v>
      </c>
      <c r="F82" s="27" t="str">
        <f t="shared" si="1"/>
        <v>-</v>
      </c>
      <c r="G82" s="27" t="str">
        <f t="shared" si="2"/>
        <v>-</v>
      </c>
      <c r="H82" s="26" t="str">
        <f>IFERROR(VLOOKUP(A82,'Do Not Send'!A:B,2,FALSE),"-")</f>
        <v>-</v>
      </c>
    </row>
    <row r="83" spans="1:8" hidden="1">
      <c r="A83" s="9" t="s">
        <v>1026</v>
      </c>
      <c r="B83" s="26" t="str">
        <f>IF(COUNTIF('FBA Inventory'!E:E, A83)&gt;0,"Yes","No")</f>
        <v>Yes</v>
      </c>
      <c r="C83" s="13">
        <f>IFERROR(VLOOKUP(A83,'2025 Pivot'!A:B,2,FALSE),0)*0.666667</f>
        <v>306.00015300000001</v>
      </c>
      <c r="D83" s="26">
        <f>IFERROR(VLOOKUP(A83,AWD!D:G,4,FALSE),0)</f>
        <v>324</v>
      </c>
      <c r="E83" s="11" t="str">
        <f t="shared" si="0"/>
        <v>-</v>
      </c>
      <c r="F83" s="27" t="str">
        <f t="shared" si="1"/>
        <v>-</v>
      </c>
      <c r="G83" s="27" t="str">
        <f t="shared" si="2"/>
        <v>-</v>
      </c>
      <c r="H83" s="26" t="str">
        <f>IFERROR(VLOOKUP(A83,'Do Not Send'!A:B,2,FALSE),"-")</f>
        <v>BTS ITEM - DON'T SEND</v>
      </c>
    </row>
    <row r="84" spans="1:8" hidden="1">
      <c r="A84" s="9" t="s">
        <v>478</v>
      </c>
      <c r="B84" s="26" t="str">
        <f>IF(COUNTIF('FBA Inventory'!E:E, A84)&gt;0,"Yes","No")</f>
        <v>Yes</v>
      </c>
      <c r="C84" s="13">
        <f>IFERROR(VLOOKUP(A84,'2025 Pivot'!A:B,2,FALSE),0)*0.666667</f>
        <v>18.666675999999999</v>
      </c>
      <c r="D84" s="26">
        <f>IFERROR(VLOOKUP(A84,AWD!D:G,4,FALSE),0)</f>
        <v>144</v>
      </c>
      <c r="E84" s="11" t="str">
        <f t="shared" si="0"/>
        <v>-</v>
      </c>
      <c r="F84" s="27" t="str">
        <f t="shared" si="1"/>
        <v>-</v>
      </c>
      <c r="G84" s="27" t="str">
        <f t="shared" si="2"/>
        <v>-</v>
      </c>
      <c r="H84" s="26" t="str">
        <f>IFERROR(VLOOKUP(A84,'Do Not Send'!A:B,2,FALSE),"-")</f>
        <v>-</v>
      </c>
    </row>
    <row r="85" spans="1:8" hidden="1">
      <c r="A85" s="9" t="s">
        <v>288</v>
      </c>
      <c r="B85" s="26" t="str">
        <f>IF(COUNTIF('FBA Inventory'!E:E, A85)&gt;0,"Yes","No")</f>
        <v>Yes</v>
      </c>
      <c r="C85" s="13">
        <f>IFERROR(VLOOKUP(A85,'2025 Pivot'!A:B,2,FALSE),0)*0.666667</f>
        <v>154.000077</v>
      </c>
      <c r="D85" s="26">
        <f>IFERROR(VLOOKUP(A85,AWD!D:G,4,FALSE),0)</f>
        <v>0</v>
      </c>
      <c r="E85" s="11" t="str">
        <f t="shared" si="0"/>
        <v>-</v>
      </c>
      <c r="F85" s="27" t="str">
        <f t="shared" si="1"/>
        <v>-</v>
      </c>
      <c r="G85" s="27" t="str">
        <f t="shared" si="2"/>
        <v>-</v>
      </c>
      <c r="H85" s="26" t="str">
        <f>IFERROR(VLOOKUP(A85,'Do Not Send'!A:B,2,FALSE),"-")</f>
        <v>-</v>
      </c>
    </row>
    <row r="86" spans="1:8" hidden="1">
      <c r="A86" s="9" t="s">
        <v>329</v>
      </c>
      <c r="B86" s="26" t="str">
        <f>IF(COUNTIF('FBA Inventory'!E:E, A86)&gt;0,"Yes","No")</f>
        <v>Yes</v>
      </c>
      <c r="C86" s="13">
        <f>IFERROR(VLOOKUP(A86,'2025 Pivot'!A:B,2,FALSE),0)*0.666667</f>
        <v>262.66679800000003</v>
      </c>
      <c r="D86" s="26">
        <f>IFERROR(VLOOKUP(A86,AWD!D:G,4,FALSE),0)</f>
        <v>0</v>
      </c>
      <c r="E86" s="11" t="str">
        <f t="shared" si="0"/>
        <v>-</v>
      </c>
      <c r="F86" s="27" t="str">
        <f t="shared" si="1"/>
        <v>-</v>
      </c>
      <c r="G86" s="27" t="str">
        <f t="shared" si="2"/>
        <v>-</v>
      </c>
      <c r="H86" s="26" t="str">
        <f>IFERROR(VLOOKUP(A86,'Do Not Send'!A:B,2,FALSE),"-")</f>
        <v>-</v>
      </c>
    </row>
    <row r="87" spans="1:8" hidden="1">
      <c r="A87" s="9" t="s">
        <v>1201</v>
      </c>
      <c r="B87" s="26" t="str">
        <f>IF(COUNTIF('FBA Inventory'!E:E, A87)&gt;0,"Yes","No")</f>
        <v>Yes</v>
      </c>
      <c r="C87" s="13">
        <f>IFERROR(VLOOKUP(A87,'2025 Pivot'!A:B,2,FALSE),0)*0.666667</f>
        <v>40.666687000000003</v>
      </c>
      <c r="D87" s="26">
        <f>IFERROR(VLOOKUP(A87,AWD!D:G,4,FALSE),0)</f>
        <v>1008</v>
      </c>
      <c r="E87" s="11" t="str">
        <f t="shared" si="0"/>
        <v>-</v>
      </c>
      <c r="F87" s="27" t="str">
        <f t="shared" si="1"/>
        <v>-</v>
      </c>
      <c r="G87" s="27" t="str">
        <f t="shared" si="2"/>
        <v>-</v>
      </c>
      <c r="H87" s="26" t="str">
        <f>IFERROR(VLOOKUP(A87,'Do Not Send'!A:B,2,FALSE),"-")</f>
        <v>-</v>
      </c>
    </row>
    <row r="88" spans="1:8" hidden="1">
      <c r="A88" s="9" t="s">
        <v>417</v>
      </c>
      <c r="B88" s="26" t="str">
        <f>IF(COUNTIF('FBA Inventory'!E:E, A88)&gt;0,"Yes","No")</f>
        <v>Yes</v>
      </c>
      <c r="C88" s="13">
        <f>IFERROR(VLOOKUP(A88,'2025 Pivot'!A:B,2,FALSE),0)*0.666667</f>
        <v>395.33353099999999</v>
      </c>
      <c r="D88" s="26">
        <f>IFERROR(VLOOKUP(A88,AWD!D:G,4,FALSE),0)</f>
        <v>0</v>
      </c>
      <c r="E88" s="11" t="str">
        <f t="shared" si="0"/>
        <v>-</v>
      </c>
      <c r="F88" s="27" t="str">
        <f t="shared" si="1"/>
        <v>-</v>
      </c>
      <c r="G88" s="27" t="str">
        <f t="shared" si="2"/>
        <v>-</v>
      </c>
      <c r="H88" s="26" t="str">
        <f>IFERROR(VLOOKUP(A88,'Do Not Send'!A:B,2,FALSE),"-")</f>
        <v>-</v>
      </c>
    </row>
    <row r="89" spans="1:8" hidden="1">
      <c r="A89" s="9" t="s">
        <v>57</v>
      </c>
      <c r="B89" s="26" t="str">
        <f>IF(COUNTIF('FBA Inventory'!E:E, A89)&gt;0,"Yes","No")</f>
        <v>Yes</v>
      </c>
      <c r="C89" s="13">
        <f>IFERROR(VLOOKUP(A89,'2025 Pivot'!A:B,2,FALSE),0)*0.666667</f>
        <v>83.333375000000004</v>
      </c>
      <c r="D89" s="26">
        <f>IFERROR(VLOOKUP(A89,AWD!D:G,4,FALSE),0)</f>
        <v>0</v>
      </c>
      <c r="E89" s="11" t="str">
        <f t="shared" si="0"/>
        <v>-</v>
      </c>
      <c r="F89" s="27" t="str">
        <f t="shared" si="1"/>
        <v>-</v>
      </c>
      <c r="G89" s="27" t="str">
        <f t="shared" si="2"/>
        <v>-</v>
      </c>
      <c r="H89" s="26" t="str">
        <f>IFERROR(VLOOKUP(A89,'Do Not Send'!A:B,2,FALSE),"-")</f>
        <v>-</v>
      </c>
    </row>
    <row r="90" spans="1:8" hidden="1">
      <c r="A90" s="9" t="s">
        <v>1202</v>
      </c>
      <c r="B90" s="26" t="str">
        <f>IF(COUNTIF('FBA Inventory'!E:E, A90)&gt;0,"Yes","No")</f>
        <v>Yes</v>
      </c>
      <c r="C90" s="13">
        <f>IFERROR(VLOOKUP(A90,'2025 Pivot'!A:B,2,FALSE),0)*0.666667</f>
        <v>16.000008000000001</v>
      </c>
      <c r="D90" s="26">
        <f>IFERROR(VLOOKUP(A90,AWD!D:G,4,FALSE),0)</f>
        <v>0</v>
      </c>
      <c r="E90" s="11" t="str">
        <f t="shared" si="0"/>
        <v>-</v>
      </c>
      <c r="F90" s="27" t="str">
        <f t="shared" si="1"/>
        <v>-</v>
      </c>
      <c r="G90" s="27" t="str">
        <f t="shared" si="2"/>
        <v>-</v>
      </c>
      <c r="H90" s="26" t="str">
        <f>IFERROR(VLOOKUP(A90,'Do Not Send'!A:B,2,FALSE),"-")</f>
        <v>-</v>
      </c>
    </row>
    <row r="91" spans="1:8" hidden="1">
      <c r="A91" s="9" t="s">
        <v>1203</v>
      </c>
      <c r="B91" s="26" t="str">
        <f>IF(COUNTIF('FBA Inventory'!E:E, A91)&gt;0,"Yes","No")</f>
        <v>Yes</v>
      </c>
      <c r="C91" s="13">
        <f>IFERROR(VLOOKUP(A91,'2025 Pivot'!A:B,2,FALSE),0)*0.666667</f>
        <v>94.666713999999999</v>
      </c>
      <c r="D91" s="26">
        <f>IFERROR(VLOOKUP(A91,AWD!D:G,4,FALSE),0)</f>
        <v>0</v>
      </c>
      <c r="E91" s="11" t="str">
        <f t="shared" si="0"/>
        <v>-</v>
      </c>
      <c r="F91" s="27" t="str">
        <f t="shared" si="1"/>
        <v>-</v>
      </c>
      <c r="G91" s="27" t="str">
        <f t="shared" si="2"/>
        <v>-</v>
      </c>
      <c r="H91" s="26" t="str">
        <f>IFERROR(VLOOKUP(A91,'Do Not Send'!A:B,2,FALSE),"-")</f>
        <v>-</v>
      </c>
    </row>
    <row r="92" spans="1:8" hidden="1">
      <c r="A92" s="9" t="s">
        <v>1141</v>
      </c>
      <c r="B92" s="26" t="str">
        <f>IF(COUNTIF('FBA Inventory'!E:E, A92)&gt;0,"Yes","No")</f>
        <v>Yes</v>
      </c>
      <c r="C92" s="13">
        <f>IFERROR(VLOOKUP(A92,'2025 Pivot'!A:B,2,FALSE),0)*0.666667</f>
        <v>46.666690000000003</v>
      </c>
      <c r="D92" s="26">
        <f>IFERROR(VLOOKUP(A92,AWD!D:G,4,FALSE),0)</f>
        <v>0</v>
      </c>
      <c r="E92" s="11" t="str">
        <f t="shared" si="0"/>
        <v>-</v>
      </c>
      <c r="F92" s="27" t="str">
        <f t="shared" si="1"/>
        <v>-</v>
      </c>
      <c r="G92" s="27" t="str">
        <f t="shared" si="2"/>
        <v>-</v>
      </c>
      <c r="H92" s="26" t="str">
        <f>IFERROR(VLOOKUP(A92,'Do Not Send'!A:B,2,FALSE),"-")</f>
        <v>NON-BAZIC - DON'T SEND</v>
      </c>
    </row>
    <row r="93" spans="1:8" hidden="1">
      <c r="A93" s="9" t="s">
        <v>1204</v>
      </c>
      <c r="B93" s="26" t="str">
        <f>IF(COUNTIF('FBA Inventory'!E:E, A93)&gt;0,"Yes","No")</f>
        <v>Yes</v>
      </c>
      <c r="C93" s="13">
        <f>IFERROR(VLOOKUP(A93,'2025 Pivot'!A:B,2,FALSE),0)*0.666667</f>
        <v>92.666713000000001</v>
      </c>
      <c r="D93" s="26">
        <f>IFERROR(VLOOKUP(A93,AWD!D:G,4,FALSE),0)</f>
        <v>0</v>
      </c>
      <c r="E93" s="11" t="str">
        <f t="shared" si="0"/>
        <v>-</v>
      </c>
      <c r="F93" s="27" t="str">
        <f t="shared" si="1"/>
        <v>-</v>
      </c>
      <c r="G93" s="27" t="str">
        <f t="shared" si="2"/>
        <v>-</v>
      </c>
      <c r="H93" s="26" t="str">
        <f>IFERROR(VLOOKUP(A93,'Do Not Send'!A:B,2,FALSE),"-")</f>
        <v>-</v>
      </c>
    </row>
    <row r="94" spans="1:8" hidden="1">
      <c r="A94" s="9" t="s">
        <v>1205</v>
      </c>
      <c r="B94" s="26" t="str">
        <f>IF(COUNTIF('FBA Inventory'!E:E, A94)&gt;0,"Yes","No")</f>
        <v>Yes</v>
      </c>
      <c r="C94" s="13">
        <f>IFERROR(VLOOKUP(A94,'2025 Pivot'!A:B,2,FALSE),0)*0.666667</f>
        <v>218.666776</v>
      </c>
      <c r="D94" s="26">
        <f>IFERROR(VLOOKUP(A94,AWD!D:G,4,FALSE),0)</f>
        <v>648</v>
      </c>
      <c r="E94" s="11" t="str">
        <f t="shared" si="0"/>
        <v>-</v>
      </c>
      <c r="F94" s="27" t="str">
        <f t="shared" si="1"/>
        <v>-</v>
      </c>
      <c r="G94" s="27" t="str">
        <f t="shared" si="2"/>
        <v>-</v>
      </c>
      <c r="H94" s="26" t="str">
        <f>IFERROR(VLOOKUP(A94,'Do Not Send'!A:B,2,FALSE),"-")</f>
        <v>-</v>
      </c>
    </row>
    <row r="95" spans="1:8" hidden="1">
      <c r="A95" s="9" t="s">
        <v>1122</v>
      </c>
      <c r="B95" s="26" t="str">
        <f>IF(COUNTIF('FBA Inventory'!E:E, A95)&gt;0,"Yes","No")</f>
        <v>No</v>
      </c>
      <c r="C95" s="13">
        <f>IFERROR(VLOOKUP(A95,'2025 Pivot'!A:B,2,FALSE),0)*0.666667</f>
        <v>38.666685999999999</v>
      </c>
      <c r="D95" s="26">
        <f>IFERROR(VLOOKUP(A95,AWD!D:G,4,FALSE),0)</f>
        <v>0</v>
      </c>
      <c r="E95" s="11" t="str">
        <f t="shared" si="0"/>
        <v>-</v>
      </c>
      <c r="F95" s="27" t="str">
        <f t="shared" si="1"/>
        <v>-</v>
      </c>
      <c r="G95" s="27" t="str">
        <f t="shared" si="2"/>
        <v>-</v>
      </c>
      <c r="H95" s="26" t="str">
        <f>IFERROR(VLOOKUP(A95,'Do Not Send'!A:B,2,FALSE),"-")</f>
        <v>NEW ITEM # - DON'T SEND</v>
      </c>
    </row>
    <row r="96" spans="1:8" hidden="1">
      <c r="A96" s="9" t="s">
        <v>133</v>
      </c>
      <c r="B96" s="26" t="str">
        <f>IF(COUNTIF('FBA Inventory'!E:E, A96)&gt;0,"Yes","No")</f>
        <v>Yes</v>
      </c>
      <c r="C96" s="13">
        <f>IFERROR(VLOOKUP(A96,'2025 Pivot'!A:B,2,FALSE),0)*0.666667</f>
        <v>126.66673</v>
      </c>
      <c r="D96" s="26">
        <f>IFERROR(VLOOKUP(A96,AWD!D:G,4,FALSE),0)</f>
        <v>0</v>
      </c>
      <c r="E96" s="11" t="str">
        <f t="shared" si="0"/>
        <v>-</v>
      </c>
      <c r="F96" s="27" t="str">
        <f t="shared" si="1"/>
        <v>-</v>
      </c>
      <c r="G96" s="27" t="str">
        <f t="shared" si="2"/>
        <v>-</v>
      </c>
      <c r="H96" s="26" t="str">
        <f>IFERROR(VLOOKUP(A96,'Do Not Send'!A:B,2,FALSE),"-")</f>
        <v>-</v>
      </c>
    </row>
    <row r="97" spans="1:8" hidden="1">
      <c r="A97" s="9" t="s">
        <v>1206</v>
      </c>
      <c r="B97" s="26" t="str">
        <f>IF(COUNTIF('FBA Inventory'!E:E, A97)&gt;0,"Yes","No")</f>
        <v>Yes</v>
      </c>
      <c r="C97" s="13">
        <f>IFERROR(VLOOKUP(A97,'2025 Pivot'!A:B,2,FALSE),0)*0.666667</f>
        <v>204.66676900000002</v>
      </c>
      <c r="D97" s="26">
        <f>IFERROR(VLOOKUP(A97,AWD!D:G,4,FALSE),0)</f>
        <v>0</v>
      </c>
      <c r="E97" s="11" t="str">
        <f t="shared" si="0"/>
        <v>-</v>
      </c>
      <c r="F97" s="27" t="str">
        <f t="shared" si="1"/>
        <v>-</v>
      </c>
      <c r="G97" s="27" t="str">
        <f t="shared" si="2"/>
        <v>-</v>
      </c>
      <c r="H97" s="26" t="str">
        <f>IFERROR(VLOOKUP(A97,'Do Not Send'!A:B,2,FALSE),"-")</f>
        <v>-</v>
      </c>
    </row>
    <row r="98" spans="1:8" hidden="1">
      <c r="A98" s="9" t="s">
        <v>1207</v>
      </c>
      <c r="B98" s="26" t="str">
        <f>IF(COUNTIF('FBA Inventory'!E:E, A98)&gt;0,"Yes","No")</f>
        <v>Yes</v>
      </c>
      <c r="C98" s="13">
        <f>IFERROR(VLOOKUP(A98,'2025 Pivot'!A:B,2,FALSE),0)*0.666667</f>
        <v>8.6666710000000009</v>
      </c>
      <c r="D98" s="26">
        <f>IFERROR(VLOOKUP(A98,AWD!D:G,4,FALSE),0)</f>
        <v>0</v>
      </c>
      <c r="E98" s="11" t="str">
        <f t="shared" si="0"/>
        <v>-</v>
      </c>
      <c r="F98" s="27" t="str">
        <f t="shared" si="1"/>
        <v>-</v>
      </c>
      <c r="G98" s="27" t="str">
        <f t="shared" si="2"/>
        <v>-</v>
      </c>
      <c r="H98" s="26" t="str">
        <f>IFERROR(VLOOKUP(A98,'Do Not Send'!A:B,2,FALSE),"-")</f>
        <v>-</v>
      </c>
    </row>
    <row r="99" spans="1:8" hidden="1">
      <c r="A99" s="9" t="s">
        <v>309</v>
      </c>
      <c r="B99" s="26" t="str">
        <f>IF(COUNTIF('FBA Inventory'!E:E, A99)&gt;0,"Yes","No")</f>
        <v>Yes</v>
      </c>
      <c r="C99" s="13">
        <f>IFERROR(VLOOKUP(A99,'2025 Pivot'!A:B,2,FALSE),0)*0.666667</f>
        <v>92.000045999999998</v>
      </c>
      <c r="D99" s="26">
        <f>IFERROR(VLOOKUP(A99,AWD!D:G,4,FALSE),0)</f>
        <v>0</v>
      </c>
      <c r="E99" s="11" t="str">
        <f t="shared" si="0"/>
        <v>-</v>
      </c>
      <c r="F99" s="27" t="str">
        <f t="shared" si="1"/>
        <v>-</v>
      </c>
      <c r="G99" s="27" t="str">
        <f t="shared" si="2"/>
        <v>-</v>
      </c>
      <c r="H99" s="26" t="str">
        <f>IFERROR(VLOOKUP(A99,'Do Not Send'!A:B,2,FALSE),"-")</f>
        <v>-</v>
      </c>
    </row>
    <row r="100" spans="1:8" hidden="1">
      <c r="A100" s="9" t="s">
        <v>1208</v>
      </c>
      <c r="B100" s="26" t="str">
        <f>IF(COUNTIF('FBA Inventory'!E:E, A100)&gt;0,"Yes","No")</f>
        <v>Yes</v>
      </c>
      <c r="C100" s="13">
        <f>IFERROR(VLOOKUP(A100,'2025 Pivot'!A:B,2,FALSE),0)*0.666667</f>
        <v>193.33342999999999</v>
      </c>
      <c r="D100" s="26">
        <f>IFERROR(VLOOKUP(A100,AWD!D:G,4,FALSE),0)</f>
        <v>0</v>
      </c>
      <c r="E100" s="11" t="str">
        <f t="shared" si="0"/>
        <v>-</v>
      </c>
      <c r="F100" s="27" t="str">
        <f t="shared" si="1"/>
        <v>-</v>
      </c>
      <c r="G100" s="27" t="str">
        <f t="shared" si="2"/>
        <v>-</v>
      </c>
      <c r="H100" s="26" t="str">
        <f>IFERROR(VLOOKUP(A100,'Do Not Send'!A:B,2,FALSE),"-")</f>
        <v>-</v>
      </c>
    </row>
    <row r="101" spans="1:8" hidden="1">
      <c r="A101" s="9" t="s">
        <v>1082</v>
      </c>
      <c r="B101" s="26" t="str">
        <f>IF(COUNTIF('FBA Inventory'!E:E, A101)&gt;0,"Yes","No")</f>
        <v>Yes</v>
      </c>
      <c r="C101" s="13">
        <f>IFERROR(VLOOKUP(A101,'2025 Pivot'!A:B,2,FALSE),0)*0.666667</f>
        <v>42.666688000000001</v>
      </c>
      <c r="D101" s="26">
        <f>IFERROR(VLOOKUP(A101,AWD!D:G,4,FALSE),0)</f>
        <v>0</v>
      </c>
      <c r="E101" s="11" t="str">
        <f t="shared" si="0"/>
        <v>-</v>
      </c>
      <c r="F101" s="27" t="str">
        <f t="shared" si="1"/>
        <v>-</v>
      </c>
      <c r="G101" s="27" t="str">
        <f t="shared" si="2"/>
        <v>-</v>
      </c>
      <c r="H101" s="26" t="str">
        <f>IFERROR(VLOOKUP(A101,'Do Not Send'!A:B,2,FALSE),"-")</f>
        <v>DON'T SEND</v>
      </c>
    </row>
    <row r="102" spans="1:8" hidden="1">
      <c r="A102" s="9" t="s">
        <v>1209</v>
      </c>
      <c r="B102" s="26" t="str">
        <f>IF(COUNTIF('FBA Inventory'!E:E, A102)&gt;0,"Yes","No")</f>
        <v>Yes</v>
      </c>
      <c r="C102" s="13">
        <f>IFERROR(VLOOKUP(A102,'2025 Pivot'!A:B,2,FALSE),0)*0.666667</f>
        <v>124.000062</v>
      </c>
      <c r="D102" s="26">
        <f>IFERROR(VLOOKUP(A102,AWD!D:G,4,FALSE),0)</f>
        <v>0</v>
      </c>
      <c r="E102" s="11" t="str">
        <f t="shared" si="0"/>
        <v>-</v>
      </c>
      <c r="F102" s="27" t="str">
        <f t="shared" si="1"/>
        <v>-</v>
      </c>
      <c r="G102" s="27" t="str">
        <f t="shared" si="2"/>
        <v>-</v>
      </c>
      <c r="H102" s="26" t="str">
        <f>IFERROR(VLOOKUP(A102,'Do Not Send'!A:B,2,FALSE),"-")</f>
        <v>-</v>
      </c>
    </row>
    <row r="103" spans="1:8" hidden="1">
      <c r="A103" s="9" t="s">
        <v>1210</v>
      </c>
      <c r="B103" s="26" t="str">
        <f>IF(COUNTIF('FBA Inventory'!E:E, A103)&gt;0,"Yes","No")</f>
        <v>Yes</v>
      </c>
      <c r="C103" s="13">
        <f>IFERROR(VLOOKUP(A103,'2025 Pivot'!A:B,2,FALSE),0)*0.666667</f>
        <v>84.666708999999997</v>
      </c>
      <c r="D103" s="26">
        <f>IFERROR(VLOOKUP(A103,AWD!D:G,4,FALSE),0)</f>
        <v>0</v>
      </c>
      <c r="E103" s="11" t="str">
        <f t="shared" si="0"/>
        <v>-</v>
      </c>
      <c r="F103" s="27" t="str">
        <f t="shared" si="1"/>
        <v>-</v>
      </c>
      <c r="G103" s="27" t="str">
        <f t="shared" si="2"/>
        <v>-</v>
      </c>
      <c r="H103" s="26" t="str">
        <f>IFERROR(VLOOKUP(A103,'Do Not Send'!A:B,2,FALSE),"-")</f>
        <v>-</v>
      </c>
    </row>
    <row r="104" spans="1:8" hidden="1">
      <c r="A104" s="9" t="s">
        <v>1211</v>
      </c>
      <c r="B104" s="26" t="str">
        <f>IF(COUNTIF('FBA Inventory'!E:E, A104)&gt;0,"Yes","No")</f>
        <v>Yes</v>
      </c>
      <c r="C104" s="13">
        <f>IFERROR(VLOOKUP(A104,'2025 Pivot'!A:B,2,FALSE),0)*0.666667</f>
        <v>104.666719</v>
      </c>
      <c r="D104" s="26">
        <f>IFERROR(VLOOKUP(A104,AWD!D:G,4,FALSE),0)</f>
        <v>0</v>
      </c>
      <c r="E104" s="11" t="str">
        <f t="shared" si="0"/>
        <v>-</v>
      </c>
      <c r="F104" s="27" t="str">
        <f t="shared" si="1"/>
        <v>-</v>
      </c>
      <c r="G104" s="27" t="str">
        <f t="shared" si="2"/>
        <v>-</v>
      </c>
      <c r="H104" s="26" t="str">
        <f>IFERROR(VLOOKUP(A104,'Do Not Send'!A:B,2,FALSE),"-")</f>
        <v>-</v>
      </c>
    </row>
    <row r="105" spans="1:8" hidden="1">
      <c r="A105" s="9" t="s">
        <v>1212</v>
      </c>
      <c r="B105" s="26" t="str">
        <f>IF(COUNTIF('FBA Inventory'!E:E, A105)&gt;0,"Yes","No")</f>
        <v>Yes</v>
      </c>
      <c r="C105" s="13">
        <f>IFERROR(VLOOKUP(A105,'2025 Pivot'!A:B,2,FALSE),0)*0.666667</f>
        <v>24.000012000000002</v>
      </c>
      <c r="D105" s="26">
        <f>IFERROR(VLOOKUP(A105,AWD!D:G,4,FALSE),0)</f>
        <v>1008</v>
      </c>
      <c r="E105" s="11" t="str">
        <f t="shared" si="0"/>
        <v>-</v>
      </c>
      <c r="F105" s="27" t="str">
        <f t="shared" si="1"/>
        <v>-</v>
      </c>
      <c r="G105" s="27" t="str">
        <f t="shared" si="2"/>
        <v>-</v>
      </c>
      <c r="H105" s="26" t="str">
        <f>IFERROR(VLOOKUP(A105,'Do Not Send'!A:B,2,FALSE),"-")</f>
        <v>-</v>
      </c>
    </row>
    <row r="106" spans="1:8" hidden="1">
      <c r="A106" s="9" t="s">
        <v>1213</v>
      </c>
      <c r="B106" s="26" t="str">
        <f>IF(COUNTIF('FBA Inventory'!E:E, A106)&gt;0,"Yes","No")</f>
        <v>Yes</v>
      </c>
      <c r="C106" s="13">
        <f>IFERROR(VLOOKUP(A106,'2025 Pivot'!A:B,2,FALSE),0)*0.666667</f>
        <v>234.66678400000001</v>
      </c>
      <c r="D106" s="26">
        <f>IFERROR(VLOOKUP(A106,AWD!D:G,4,FALSE),0)</f>
        <v>216</v>
      </c>
      <c r="E106" s="11" t="str">
        <f t="shared" si="0"/>
        <v>-</v>
      </c>
      <c r="F106" s="27" t="str">
        <f t="shared" si="1"/>
        <v>-</v>
      </c>
      <c r="G106" s="27" t="str">
        <f t="shared" si="2"/>
        <v>-</v>
      </c>
      <c r="H106" s="26" t="str">
        <f>IFERROR(VLOOKUP(A106,'Do Not Send'!A:B,2,FALSE),"-")</f>
        <v>-</v>
      </c>
    </row>
    <row r="107" spans="1:8" hidden="1">
      <c r="A107" s="9" t="s">
        <v>1214</v>
      </c>
      <c r="B107" s="26" t="str">
        <f>IF(COUNTIF('FBA Inventory'!E:E, A107)&gt;0,"Yes","No")</f>
        <v>Yes</v>
      </c>
      <c r="C107" s="13">
        <f>IFERROR(VLOOKUP(A107,'2025 Pivot'!A:B,2,FALSE),0)*0.666667</f>
        <v>87.333376999999999</v>
      </c>
      <c r="D107" s="26">
        <f>IFERROR(VLOOKUP(A107,AWD!D:G,4,FALSE),0)</f>
        <v>0</v>
      </c>
      <c r="E107" s="11" t="str">
        <f t="shared" si="0"/>
        <v>-</v>
      </c>
      <c r="F107" s="27" t="str">
        <f t="shared" si="1"/>
        <v>-</v>
      </c>
      <c r="G107" s="27" t="str">
        <f t="shared" si="2"/>
        <v>-</v>
      </c>
      <c r="H107" s="26" t="str">
        <f>IFERROR(VLOOKUP(A107,'Do Not Send'!A:B,2,FALSE),"-")</f>
        <v>-</v>
      </c>
    </row>
    <row r="108" spans="1:8" hidden="1">
      <c r="A108" s="9" t="s">
        <v>1083</v>
      </c>
      <c r="B108" s="26" t="str">
        <f>IF(COUNTIF('FBA Inventory'!E:E, A108)&gt;0,"Yes","No")</f>
        <v>Yes</v>
      </c>
      <c r="C108" s="13">
        <f>IFERROR(VLOOKUP(A108,'2025 Pivot'!A:B,2,FALSE),0)*0.666667</f>
        <v>30.000015000000001</v>
      </c>
      <c r="D108" s="26">
        <f>IFERROR(VLOOKUP(A108,AWD!D:G,4,FALSE),0)</f>
        <v>0</v>
      </c>
      <c r="E108" s="11" t="str">
        <f t="shared" si="0"/>
        <v>-</v>
      </c>
      <c r="F108" s="27" t="str">
        <f t="shared" si="1"/>
        <v>-</v>
      </c>
      <c r="G108" s="27" t="str">
        <f t="shared" si="2"/>
        <v>-</v>
      </c>
      <c r="H108" s="26" t="str">
        <f>IFERROR(VLOOKUP(A108,'Do Not Send'!A:B,2,FALSE),"-")</f>
        <v>DON'T SEND</v>
      </c>
    </row>
    <row r="109" spans="1:8" hidden="1">
      <c r="A109" s="9" t="s">
        <v>1215</v>
      </c>
      <c r="B109" s="26" t="str">
        <f>IF(COUNTIF('FBA Inventory'!E:E, A109)&gt;0,"Yes","No")</f>
        <v>Yes</v>
      </c>
      <c r="C109" s="13">
        <f>IFERROR(VLOOKUP(A109,'2025 Pivot'!A:B,2,FALSE),0)*0.666667</f>
        <v>135.33340100000001</v>
      </c>
      <c r="D109" s="26">
        <f>IFERROR(VLOOKUP(A109,AWD!D:G,4,FALSE),0)</f>
        <v>0</v>
      </c>
      <c r="E109" s="11" t="str">
        <f t="shared" si="0"/>
        <v>-</v>
      </c>
      <c r="F109" s="27" t="str">
        <f t="shared" si="1"/>
        <v>-</v>
      </c>
      <c r="G109" s="27" t="str">
        <f t="shared" si="2"/>
        <v>-</v>
      </c>
      <c r="H109" s="26" t="str">
        <f>IFERROR(VLOOKUP(A109,'Do Not Send'!A:B,2,FALSE),"-")</f>
        <v>-</v>
      </c>
    </row>
    <row r="110" spans="1:8" hidden="1">
      <c r="A110" s="9" t="s">
        <v>1216</v>
      </c>
      <c r="B110" s="26" t="str">
        <f>IF(COUNTIF('FBA Inventory'!E:E, A110)&gt;0,"Yes","No")</f>
        <v>Yes</v>
      </c>
      <c r="C110" s="13">
        <f>IFERROR(VLOOKUP(A110,'2025 Pivot'!A:B,2,FALSE),0)*0.666667</f>
        <v>105.333386</v>
      </c>
      <c r="D110" s="26">
        <f>IFERROR(VLOOKUP(A110,AWD!D:G,4,FALSE),0)</f>
        <v>0</v>
      </c>
      <c r="E110" s="11" t="str">
        <f t="shared" si="0"/>
        <v>-</v>
      </c>
      <c r="F110" s="27" t="str">
        <f t="shared" si="1"/>
        <v>-</v>
      </c>
      <c r="G110" s="27" t="str">
        <f t="shared" si="2"/>
        <v>-</v>
      </c>
      <c r="H110" s="26" t="str">
        <f>IFERROR(VLOOKUP(A110,'Do Not Send'!A:B,2,FALSE),"-")</f>
        <v>-</v>
      </c>
    </row>
    <row r="111" spans="1:8" hidden="1">
      <c r="A111" s="9" t="s">
        <v>66</v>
      </c>
      <c r="B111" s="26" t="str">
        <f>IF(COUNTIF('FBA Inventory'!E:E, A111)&gt;0,"Yes","No")</f>
        <v>Yes</v>
      </c>
      <c r="C111" s="13">
        <f>IFERROR(VLOOKUP(A111,'2025 Pivot'!A:B,2,FALSE),0)*0.666667</f>
        <v>34.666684000000004</v>
      </c>
      <c r="D111" s="26">
        <f>IFERROR(VLOOKUP(A111,AWD!D:G,4,FALSE),0)</f>
        <v>0</v>
      </c>
      <c r="E111" s="11" t="str">
        <f t="shared" si="0"/>
        <v>-</v>
      </c>
      <c r="F111" s="27" t="str">
        <f t="shared" si="1"/>
        <v>-</v>
      </c>
      <c r="G111" s="27" t="str">
        <f t="shared" si="2"/>
        <v>-</v>
      </c>
      <c r="H111" s="26" t="str">
        <f>IFERROR(VLOOKUP(A111,'Do Not Send'!A:B,2,FALSE),"-")</f>
        <v>-</v>
      </c>
    </row>
    <row r="112" spans="1:8" hidden="1">
      <c r="A112" s="9" t="s">
        <v>1060</v>
      </c>
      <c r="B112" s="26" t="str">
        <f>IF(COUNTIF('FBA Inventory'!E:E, A112)&gt;0,"Yes","No")</f>
        <v>Yes</v>
      </c>
      <c r="C112" s="13">
        <f>IFERROR(VLOOKUP(A112,'2025 Pivot'!A:B,2,FALSE),0)*0.666667</f>
        <v>196.666765</v>
      </c>
      <c r="D112" s="26">
        <f>IFERROR(VLOOKUP(A112,AWD!D:G,4,FALSE),0)</f>
        <v>72</v>
      </c>
      <c r="E112" s="11" t="str">
        <f t="shared" si="0"/>
        <v>-</v>
      </c>
      <c r="F112" s="27" t="str">
        <f t="shared" si="1"/>
        <v>-</v>
      </c>
      <c r="G112" s="27" t="str">
        <f t="shared" si="2"/>
        <v>-</v>
      </c>
      <c r="H112" s="26" t="str">
        <f>IFERROR(VLOOKUP(A112,'Do Not Send'!A:B,2,FALSE),"-")</f>
        <v>BTS ITEM - DON'T SEND</v>
      </c>
    </row>
    <row r="113" spans="1:8" hidden="1">
      <c r="A113" s="9" t="s">
        <v>1217</v>
      </c>
      <c r="B113" s="26" t="str">
        <f>IF(COUNTIF('FBA Inventory'!E:E, A113)&gt;0,"Yes","No")</f>
        <v>Yes</v>
      </c>
      <c r="C113" s="13">
        <f>IFERROR(VLOOKUP(A113,'2025 Pivot'!A:B,2,FALSE),0)*0.666667</f>
        <v>217.33344199999999</v>
      </c>
      <c r="D113" s="26">
        <f>IFERROR(VLOOKUP(A113,AWD!D:G,4,FALSE),0)</f>
        <v>0</v>
      </c>
      <c r="E113" s="11" t="str">
        <f t="shared" si="0"/>
        <v>-</v>
      </c>
      <c r="F113" s="27" t="str">
        <f t="shared" si="1"/>
        <v>-</v>
      </c>
      <c r="G113" s="27" t="str">
        <f t="shared" si="2"/>
        <v>-</v>
      </c>
      <c r="H113" s="26" t="str">
        <f>IFERROR(VLOOKUP(A113,'Do Not Send'!A:B,2,FALSE),"-")</f>
        <v>-</v>
      </c>
    </row>
    <row r="114" spans="1:8" hidden="1">
      <c r="A114" s="9" t="s">
        <v>1050</v>
      </c>
      <c r="B114" s="26" t="str">
        <f>IF(COUNTIF('FBA Inventory'!E:E, A114)&gt;0,"Yes","No")</f>
        <v>Yes</v>
      </c>
      <c r="C114" s="13">
        <f>IFERROR(VLOOKUP(A114,'2025 Pivot'!A:B,2,FALSE),0)*0.666667</f>
        <v>152.666743</v>
      </c>
      <c r="D114" s="26">
        <f>IFERROR(VLOOKUP(A114,AWD!D:G,4,FALSE),0)</f>
        <v>0</v>
      </c>
      <c r="E114" s="11" t="str">
        <f t="shared" si="0"/>
        <v>-</v>
      </c>
      <c r="F114" s="27" t="str">
        <f t="shared" si="1"/>
        <v>-</v>
      </c>
      <c r="G114" s="27" t="str">
        <f t="shared" si="2"/>
        <v>-</v>
      </c>
      <c r="H114" s="26" t="str">
        <f>IFERROR(VLOOKUP(A114,'Do Not Send'!A:B,2,FALSE),"-")</f>
        <v>BTS ITEM - DON'T SEND</v>
      </c>
    </row>
    <row r="115" spans="1:8" hidden="1">
      <c r="A115" s="9" t="s">
        <v>1218</v>
      </c>
      <c r="B115" s="26" t="str">
        <f>IF(COUNTIF('FBA Inventory'!E:E, A115)&gt;0,"Yes","No")</f>
        <v>Yes</v>
      </c>
      <c r="C115" s="13">
        <f>IFERROR(VLOOKUP(A115,'2025 Pivot'!A:B,2,FALSE),0)*0.666667</f>
        <v>22.666678000000001</v>
      </c>
      <c r="D115" s="26">
        <f>IFERROR(VLOOKUP(A115,AWD!D:G,4,FALSE),0)</f>
        <v>0</v>
      </c>
      <c r="E115" s="11" t="str">
        <f t="shared" si="0"/>
        <v>-</v>
      </c>
      <c r="F115" s="27" t="str">
        <f t="shared" si="1"/>
        <v>-</v>
      </c>
      <c r="G115" s="27" t="str">
        <f t="shared" si="2"/>
        <v>-</v>
      </c>
      <c r="H115" s="26" t="str">
        <f>IFERROR(VLOOKUP(A115,'Do Not Send'!A:B,2,FALSE),"-")</f>
        <v>-</v>
      </c>
    </row>
    <row r="116" spans="1:8" hidden="1">
      <c r="A116" s="9" t="s">
        <v>1066</v>
      </c>
      <c r="B116" s="26" t="str">
        <f>IF(COUNTIF('FBA Inventory'!E:E, A116)&gt;0,"Yes","No")</f>
        <v>Yes</v>
      </c>
      <c r="C116" s="13">
        <f>IFERROR(VLOOKUP(A116,'2025 Pivot'!A:B,2,FALSE),0)*0.666667</f>
        <v>164.00008199999999</v>
      </c>
      <c r="D116" s="26">
        <f>IFERROR(VLOOKUP(A116,AWD!D:G,4,FALSE),0)</f>
        <v>0</v>
      </c>
      <c r="E116" s="11" t="str">
        <f t="shared" si="0"/>
        <v>-</v>
      </c>
      <c r="F116" s="27" t="str">
        <f t="shared" si="1"/>
        <v>-</v>
      </c>
      <c r="G116" s="27" t="str">
        <f t="shared" si="2"/>
        <v>-</v>
      </c>
      <c r="H116" s="26" t="str">
        <f>IFERROR(VLOOKUP(A116,'Do Not Send'!A:B,2,FALSE),"-")</f>
        <v>BTS ITEM - DON'T SEND</v>
      </c>
    </row>
    <row r="117" spans="1:8" hidden="1">
      <c r="A117" s="9" t="s">
        <v>1219</v>
      </c>
      <c r="B117" s="26" t="str">
        <f>IF(COUNTIF('FBA Inventory'!E:E, A117)&gt;0,"Yes","No")</f>
        <v>Yes</v>
      </c>
      <c r="C117" s="13">
        <f>IFERROR(VLOOKUP(A117,'2025 Pivot'!A:B,2,FALSE),0)*0.666667</f>
        <v>34.000017</v>
      </c>
      <c r="D117" s="26">
        <f>IFERROR(VLOOKUP(A117,AWD!D:G,4,FALSE),0)</f>
        <v>0</v>
      </c>
      <c r="E117" s="11" t="str">
        <f t="shared" si="0"/>
        <v>-</v>
      </c>
      <c r="F117" s="27" t="str">
        <f t="shared" si="1"/>
        <v>-</v>
      </c>
      <c r="G117" s="27" t="str">
        <f t="shared" si="2"/>
        <v>-</v>
      </c>
      <c r="H117" s="26" t="str">
        <f>IFERROR(VLOOKUP(A117,'Do Not Send'!A:B,2,FALSE),"-")</f>
        <v>-</v>
      </c>
    </row>
    <row r="118" spans="1:8" hidden="1">
      <c r="A118" s="9" t="s">
        <v>1090</v>
      </c>
      <c r="B118" s="26" t="str">
        <f>IF(COUNTIF('FBA Inventory'!E:E, A118)&gt;0,"Yes","No")</f>
        <v>Yes</v>
      </c>
      <c r="C118" s="13">
        <f>IFERROR(VLOOKUP(A118,'2025 Pivot'!A:B,2,FALSE),0)*0.666667</f>
        <v>154.66674399999999</v>
      </c>
      <c r="D118" s="26">
        <f>IFERROR(VLOOKUP(A118,AWD!D:G,4,FALSE),0)</f>
        <v>0</v>
      </c>
      <c r="E118" s="11" t="str">
        <f t="shared" si="0"/>
        <v>-</v>
      </c>
      <c r="F118" s="27" t="str">
        <f t="shared" si="1"/>
        <v>-</v>
      </c>
      <c r="G118" s="27" t="str">
        <f t="shared" si="2"/>
        <v>-</v>
      </c>
      <c r="H118" s="26" t="str">
        <f>IFERROR(VLOOKUP(A118,'Do Not Send'!A:B,2,FALSE),"-")</f>
        <v>DUPLICATE ASIN - MERGE BEFORE SENDING</v>
      </c>
    </row>
    <row r="119" spans="1:8" hidden="1">
      <c r="A119" s="9" t="s">
        <v>81</v>
      </c>
      <c r="B119" s="26" t="str">
        <f>IF(COUNTIF('FBA Inventory'!E:E, A119)&gt;0,"Yes","No")</f>
        <v>Yes</v>
      </c>
      <c r="C119" s="13">
        <f>IFERROR(VLOOKUP(A119,'2025 Pivot'!A:B,2,FALSE),0)*0.666667</f>
        <v>32.666682999999999</v>
      </c>
      <c r="D119" s="26">
        <f>IFERROR(VLOOKUP(A119,AWD!D:G,4,FALSE),0)</f>
        <v>0</v>
      </c>
      <c r="E119" s="11" t="str">
        <f t="shared" si="0"/>
        <v>-</v>
      </c>
      <c r="F119" s="27" t="str">
        <f t="shared" si="1"/>
        <v>-</v>
      </c>
      <c r="G119" s="27" t="str">
        <f t="shared" si="2"/>
        <v>-</v>
      </c>
      <c r="H119" s="26" t="str">
        <f>IFERROR(VLOOKUP(A119,'Do Not Send'!A:B,2,FALSE),"-")</f>
        <v>-</v>
      </c>
    </row>
    <row r="120" spans="1:8" hidden="1">
      <c r="A120" s="9" t="s">
        <v>1118</v>
      </c>
      <c r="B120" s="26" t="str">
        <f>IF(COUNTIF('FBA Inventory'!E:E, A120)&gt;0,"Yes","No")</f>
        <v>No</v>
      </c>
      <c r="C120" s="13">
        <f>IFERROR(VLOOKUP(A120,'2025 Pivot'!A:B,2,FALSE),0)*0.666667</f>
        <v>10.000005</v>
      </c>
      <c r="D120" s="26">
        <f>IFERROR(VLOOKUP(A120,AWD!D:G,4,FALSE),0)</f>
        <v>0</v>
      </c>
      <c r="E120" s="11" t="str">
        <f t="shared" si="0"/>
        <v>-</v>
      </c>
      <c r="F120" s="27" t="str">
        <f t="shared" si="1"/>
        <v>-</v>
      </c>
      <c r="G120" s="27" t="str">
        <f t="shared" si="2"/>
        <v>-</v>
      </c>
      <c r="H120" s="26" t="str">
        <f>IFERROR(VLOOKUP(A120,'Do Not Send'!A:B,2,FALSE),"-")</f>
        <v>NEW ITEM # - DON'T SEND</v>
      </c>
    </row>
    <row r="121" spans="1:8" hidden="1">
      <c r="A121" s="9" t="s">
        <v>59</v>
      </c>
      <c r="B121" s="26" t="str">
        <f>IF(COUNTIF('FBA Inventory'!E:E, A121)&gt;0,"Yes","No")</f>
        <v>Yes</v>
      </c>
      <c r="C121" s="13">
        <f>IFERROR(VLOOKUP(A121,'2025 Pivot'!A:B,2,FALSE),0)*0.666667</f>
        <v>262.00013100000001</v>
      </c>
      <c r="D121" s="26">
        <f>IFERROR(VLOOKUP(A121,AWD!D:G,4,FALSE),0)</f>
        <v>0</v>
      </c>
      <c r="E121" s="11" t="str">
        <f t="shared" si="0"/>
        <v>-</v>
      </c>
      <c r="F121" s="27" t="str">
        <f t="shared" si="1"/>
        <v>-</v>
      </c>
      <c r="G121" s="27" t="str">
        <f t="shared" si="2"/>
        <v>-</v>
      </c>
      <c r="H121" s="26" t="str">
        <f>IFERROR(VLOOKUP(A121,'Do Not Send'!A:B,2,FALSE),"-")</f>
        <v>-</v>
      </c>
    </row>
    <row r="122" spans="1:8" hidden="1">
      <c r="A122" s="9" t="s">
        <v>1220</v>
      </c>
      <c r="B122" s="26" t="str">
        <f>IF(COUNTIF('FBA Inventory'!E:E, A122)&gt;0,"Yes","No")</f>
        <v>Yes</v>
      </c>
      <c r="C122" s="13">
        <f>IFERROR(VLOOKUP(A122,'2025 Pivot'!A:B,2,FALSE),0)*0.666667</f>
        <v>6.6666699999999999</v>
      </c>
      <c r="D122" s="26">
        <f>IFERROR(VLOOKUP(A122,AWD!D:G,4,FALSE),0)</f>
        <v>0</v>
      </c>
      <c r="E122" s="11" t="str">
        <f t="shared" si="0"/>
        <v>-</v>
      </c>
      <c r="F122" s="27" t="str">
        <f t="shared" si="1"/>
        <v>-</v>
      </c>
      <c r="G122" s="27" t="str">
        <f t="shared" si="2"/>
        <v>-</v>
      </c>
      <c r="H122" s="26" t="str">
        <f>IFERROR(VLOOKUP(A122,'Do Not Send'!A:B,2,FALSE),"-")</f>
        <v>-</v>
      </c>
    </row>
    <row r="123" spans="1:8" hidden="1">
      <c r="A123" s="9" t="s">
        <v>1221</v>
      </c>
      <c r="B123" s="26" t="str">
        <f>IF(COUNTIF('FBA Inventory'!E:E, A123)&gt;0,"Yes","No")</f>
        <v>Yes</v>
      </c>
      <c r="C123" s="13">
        <f>IFERROR(VLOOKUP(A123,'2025 Pivot'!A:B,2,FALSE),0)*0.666667</f>
        <v>5.3333360000000001</v>
      </c>
      <c r="D123" s="26">
        <f>IFERROR(VLOOKUP(A123,AWD!D:G,4,FALSE),0)</f>
        <v>0</v>
      </c>
      <c r="E123" s="11" t="str">
        <f t="shared" si="0"/>
        <v>-</v>
      </c>
      <c r="F123" s="27" t="str">
        <f t="shared" si="1"/>
        <v>-</v>
      </c>
      <c r="G123" s="27" t="str">
        <f t="shared" si="2"/>
        <v>-</v>
      </c>
      <c r="H123" s="26" t="str">
        <f>IFERROR(VLOOKUP(A123,'Do Not Send'!A:B,2,FALSE),"-")</f>
        <v>-</v>
      </c>
    </row>
    <row r="124" spans="1:8" hidden="1">
      <c r="A124" s="9" t="s">
        <v>1222</v>
      </c>
      <c r="B124" s="26" t="str">
        <f>IF(COUNTIF('FBA Inventory'!E:E, A124)&gt;0,"Yes","No")</f>
        <v>Yes</v>
      </c>
      <c r="C124" s="13">
        <f>IFERROR(VLOOKUP(A124,'2025 Pivot'!A:B,2,FALSE),0)*0.666667</f>
        <v>54.000027000000003</v>
      </c>
      <c r="D124" s="26">
        <f>IFERROR(VLOOKUP(A124,AWD!D:G,4,FALSE),0)</f>
        <v>18</v>
      </c>
      <c r="E124" s="11" t="str">
        <f t="shared" si="0"/>
        <v>-</v>
      </c>
      <c r="F124" s="27" t="str">
        <f t="shared" si="1"/>
        <v>-</v>
      </c>
      <c r="G124" s="27" t="str">
        <f t="shared" si="2"/>
        <v>-</v>
      </c>
      <c r="H124" s="26" t="str">
        <f>IFERROR(VLOOKUP(A124,'Do Not Send'!A:B,2,FALSE),"-")</f>
        <v>-</v>
      </c>
    </row>
    <row r="125" spans="1:8" hidden="1">
      <c r="A125" s="9" t="s">
        <v>1100</v>
      </c>
      <c r="B125" s="26" t="str">
        <f>IF(COUNTIF('FBA Inventory'!E:E, A125)&gt;0,"Yes","No")</f>
        <v>Yes</v>
      </c>
      <c r="C125" s="13">
        <f>IFERROR(VLOOKUP(A125,'2025 Pivot'!A:B,2,FALSE),0)*0.666667</f>
        <v>0.66666700000000001</v>
      </c>
      <c r="D125" s="26">
        <f>IFERROR(VLOOKUP(A125,AWD!D:G,4,FALSE),0)</f>
        <v>0</v>
      </c>
      <c r="E125" s="11" t="str">
        <f t="shared" si="0"/>
        <v>-</v>
      </c>
      <c r="F125" s="27" t="str">
        <f t="shared" si="1"/>
        <v>-</v>
      </c>
      <c r="G125" s="27" t="str">
        <f t="shared" si="2"/>
        <v>-</v>
      </c>
      <c r="H125" s="26" t="str">
        <f>IFERROR(VLOOKUP(A125,'Do Not Send'!A:B,2,FALSE),"-")</f>
        <v>ERROR BARCODE - CAN NOT SEND</v>
      </c>
    </row>
    <row r="126" spans="1:8" hidden="1">
      <c r="A126" s="9" t="s">
        <v>986</v>
      </c>
      <c r="B126" s="26" t="str">
        <f>IF(COUNTIF('FBA Inventory'!E:E, A126)&gt;0,"Yes","No")</f>
        <v>Yes</v>
      </c>
      <c r="C126" s="13">
        <f>IFERROR(VLOOKUP(A126,'2025 Pivot'!A:B,2,FALSE),0)*0.666667</f>
        <v>162.66674800000001</v>
      </c>
      <c r="D126" s="26">
        <f>IFERROR(VLOOKUP(A126,AWD!D:G,4,FALSE),0)</f>
        <v>0</v>
      </c>
      <c r="E126" s="11" t="str">
        <f t="shared" si="0"/>
        <v>-</v>
      </c>
      <c r="F126" s="27" t="str">
        <f t="shared" si="1"/>
        <v>-</v>
      </c>
      <c r="G126" s="27" t="str">
        <f t="shared" si="2"/>
        <v>-</v>
      </c>
      <c r="H126" s="26" t="str">
        <f>IFERROR(VLOOKUP(A126,'Do Not Send'!A:B,2,FALSE),"-")</f>
        <v>BTS ITEM - DON'T SEND</v>
      </c>
    </row>
    <row r="127" spans="1:8" hidden="1">
      <c r="A127" s="9" t="s">
        <v>1223</v>
      </c>
      <c r="B127" s="26" t="str">
        <f>IF(COUNTIF('FBA Inventory'!E:E, A127)&gt;0,"Yes","No")</f>
        <v>Yes</v>
      </c>
      <c r="C127" s="13">
        <f>IFERROR(VLOOKUP(A127,'2025 Pivot'!A:B,2,FALSE),0)*0.666667</f>
        <v>14.000007</v>
      </c>
      <c r="D127" s="26">
        <f>IFERROR(VLOOKUP(A127,AWD!D:G,4,FALSE),0)</f>
        <v>0</v>
      </c>
      <c r="E127" s="11" t="str">
        <f t="shared" si="0"/>
        <v>-</v>
      </c>
      <c r="F127" s="27" t="str">
        <f t="shared" si="1"/>
        <v>-</v>
      </c>
      <c r="G127" s="27" t="str">
        <f t="shared" si="2"/>
        <v>-</v>
      </c>
      <c r="H127" s="26" t="str">
        <f>IFERROR(VLOOKUP(A127,'Do Not Send'!A:B,2,FALSE),"-")</f>
        <v>-</v>
      </c>
    </row>
    <row r="128" spans="1:8" hidden="1">
      <c r="A128" s="9" t="s">
        <v>320</v>
      </c>
      <c r="B128" s="26" t="str">
        <f>IF(COUNTIF('FBA Inventory'!E:E, A128)&gt;0,"Yes","No")</f>
        <v>Yes</v>
      </c>
      <c r="C128" s="13">
        <f>IFERROR(VLOOKUP(A128,'2025 Pivot'!A:B,2,FALSE),0)*0.666667</f>
        <v>135.33340100000001</v>
      </c>
      <c r="D128" s="26">
        <f>IFERROR(VLOOKUP(A128,AWD!D:G,4,FALSE),0)</f>
        <v>0</v>
      </c>
      <c r="E128" s="11" t="str">
        <f t="shared" si="0"/>
        <v>-</v>
      </c>
      <c r="F128" s="27" t="str">
        <f t="shared" si="1"/>
        <v>-</v>
      </c>
      <c r="G128" s="27" t="str">
        <f t="shared" si="2"/>
        <v>-</v>
      </c>
      <c r="H128" s="26" t="str">
        <f>IFERROR(VLOOKUP(A128,'Do Not Send'!A:B,2,FALSE),"-")</f>
        <v>-</v>
      </c>
    </row>
    <row r="129" spans="1:8" hidden="1">
      <c r="A129" s="9" t="s">
        <v>252</v>
      </c>
      <c r="B129" s="26" t="str">
        <f>IF(COUNTIF('FBA Inventory'!E:E, A129)&gt;0,"Yes","No")</f>
        <v>Yes</v>
      </c>
      <c r="C129" s="13">
        <f>IFERROR(VLOOKUP(A129,'2025 Pivot'!A:B,2,FALSE),0)*0.666667</f>
        <v>82.666708</v>
      </c>
      <c r="D129" s="26">
        <f>IFERROR(VLOOKUP(A129,AWD!D:G,4,FALSE),0)</f>
        <v>0</v>
      </c>
      <c r="E129" s="11" t="str">
        <f t="shared" si="0"/>
        <v>-</v>
      </c>
      <c r="F129" s="27" t="str">
        <f t="shared" si="1"/>
        <v>-</v>
      </c>
      <c r="G129" s="27" t="str">
        <f t="shared" si="2"/>
        <v>-</v>
      </c>
      <c r="H129" s="26" t="str">
        <f>IFERROR(VLOOKUP(A129,'Do Not Send'!A:B,2,FALSE),"-")</f>
        <v>-</v>
      </c>
    </row>
    <row r="130" spans="1:8" hidden="1">
      <c r="A130" s="9" t="s">
        <v>1134</v>
      </c>
      <c r="B130" s="26" t="str">
        <f>IF(COUNTIF('FBA Inventory'!E:E, A130)&gt;0,"Yes","No")</f>
        <v>No</v>
      </c>
      <c r="C130" s="13">
        <f>IFERROR(VLOOKUP(A130,'2025 Pivot'!A:B,2,FALSE),0)*0.666667</f>
        <v>76.000038000000004</v>
      </c>
      <c r="D130" s="26">
        <f>IFERROR(VLOOKUP(A130,AWD!D:G,4,FALSE),0)</f>
        <v>0</v>
      </c>
      <c r="E130" s="11" t="str">
        <f t="shared" si="0"/>
        <v>-</v>
      </c>
      <c r="F130" s="27" t="str">
        <f t="shared" si="1"/>
        <v>-</v>
      </c>
      <c r="G130" s="27" t="str">
        <f t="shared" si="2"/>
        <v>-</v>
      </c>
      <c r="H130" s="26" t="str">
        <f>IFERROR(VLOOKUP(A130,'Do Not Send'!A:B,2,FALSE),"-")</f>
        <v>NON-BAZIC - DON'T SEND</v>
      </c>
    </row>
    <row r="131" spans="1:8" hidden="1">
      <c r="A131" s="9" t="s">
        <v>1224</v>
      </c>
      <c r="B131" s="26" t="str">
        <f>IF(COUNTIF('FBA Inventory'!E:E, A131)&gt;0,"Yes","No")</f>
        <v>Yes</v>
      </c>
      <c r="C131" s="13">
        <f>IFERROR(VLOOKUP(A131,'2025 Pivot'!A:B,2,FALSE),0)*0.666667</f>
        <v>72.666702999999998</v>
      </c>
      <c r="D131" s="26">
        <f>IFERROR(VLOOKUP(A131,AWD!D:G,4,FALSE),0)</f>
        <v>432</v>
      </c>
      <c r="E131" s="11" t="str">
        <f t="shared" si="0"/>
        <v>-</v>
      </c>
      <c r="F131" s="27" t="str">
        <f t="shared" si="1"/>
        <v>-</v>
      </c>
      <c r="G131" s="27" t="str">
        <f t="shared" si="2"/>
        <v>-</v>
      </c>
      <c r="H131" s="26" t="str">
        <f>IFERROR(VLOOKUP(A131,'Do Not Send'!A:B,2,FALSE),"-")</f>
        <v>-</v>
      </c>
    </row>
    <row r="132" spans="1:8" hidden="1">
      <c r="A132" s="9" t="s">
        <v>1117</v>
      </c>
      <c r="B132" s="26" t="str">
        <f>IF(COUNTIF('FBA Inventory'!E:E, A132)&gt;0,"Yes","No")</f>
        <v>No</v>
      </c>
      <c r="C132" s="13">
        <f>IFERROR(VLOOKUP(A132,'2025 Pivot'!A:B,2,FALSE),0)*0.666667</f>
        <v>3.3333349999999999</v>
      </c>
      <c r="D132" s="26">
        <f>IFERROR(VLOOKUP(A132,AWD!D:G,4,FALSE),0)</f>
        <v>0</v>
      </c>
      <c r="E132" s="11" t="str">
        <f t="shared" si="0"/>
        <v>-</v>
      </c>
      <c r="F132" s="27" t="str">
        <f t="shared" si="1"/>
        <v>-</v>
      </c>
      <c r="G132" s="27" t="str">
        <f t="shared" si="2"/>
        <v>-</v>
      </c>
      <c r="H132" s="26" t="str">
        <f>IFERROR(VLOOKUP(A132,'Do Not Send'!A:B,2,FALSE),"-")</f>
        <v>NEW ITEM # - DON'T SEND</v>
      </c>
    </row>
    <row r="133" spans="1:8" hidden="1">
      <c r="A133" s="9" t="s">
        <v>1225</v>
      </c>
      <c r="B133" s="26" t="str">
        <f>IF(COUNTIF('FBA Inventory'!E:E, A133)&gt;0,"Yes","No")</f>
        <v>Yes</v>
      </c>
      <c r="C133" s="13">
        <f>IFERROR(VLOOKUP(A133,'2025 Pivot'!A:B,2,FALSE),0)*0.666667</f>
        <v>168.666751</v>
      </c>
      <c r="D133" s="26">
        <f>IFERROR(VLOOKUP(A133,AWD!D:G,4,FALSE),0)</f>
        <v>0</v>
      </c>
      <c r="E133" s="11" t="str">
        <f t="shared" si="0"/>
        <v>-</v>
      </c>
      <c r="F133" s="27" t="str">
        <f t="shared" si="1"/>
        <v>-</v>
      </c>
      <c r="G133" s="27" t="str">
        <f t="shared" si="2"/>
        <v>-</v>
      </c>
      <c r="H133" s="26" t="str">
        <f>IFERROR(VLOOKUP(A133,'Do Not Send'!A:B,2,FALSE),"-")</f>
        <v>-</v>
      </c>
    </row>
    <row r="134" spans="1:8" hidden="1">
      <c r="A134" s="9" t="s">
        <v>1068</v>
      </c>
      <c r="B134" s="26" t="str">
        <f>IF(COUNTIF('FBA Inventory'!E:E, A134)&gt;0,"Yes","No")</f>
        <v>Yes</v>
      </c>
      <c r="C134" s="13">
        <f>IFERROR(VLOOKUP(A134,'2025 Pivot'!A:B,2,FALSE),0)*0.666667</f>
        <v>126.66673</v>
      </c>
      <c r="D134" s="26">
        <f>IFERROR(VLOOKUP(A134,AWD!D:G,4,FALSE),0)</f>
        <v>0</v>
      </c>
      <c r="E134" s="11" t="str">
        <f t="shared" si="0"/>
        <v>-</v>
      </c>
      <c r="F134" s="27" t="str">
        <f t="shared" si="1"/>
        <v>-</v>
      </c>
      <c r="G134" s="27" t="str">
        <f t="shared" si="2"/>
        <v>-</v>
      </c>
      <c r="H134" s="26" t="str">
        <f>IFERROR(VLOOKUP(A134,'Do Not Send'!A:B,2,FALSE),"-")</f>
        <v>BTS ITEM - DON'T SEND</v>
      </c>
    </row>
    <row r="135" spans="1:8" hidden="1">
      <c r="A135" s="9" t="s">
        <v>1226</v>
      </c>
      <c r="B135" s="26" t="str">
        <f>IF(COUNTIF('FBA Inventory'!E:E, A135)&gt;0,"Yes","No")</f>
        <v>Yes</v>
      </c>
      <c r="C135" s="13">
        <f>IFERROR(VLOOKUP(A135,'2025 Pivot'!A:B,2,FALSE),0)*0.666667</f>
        <v>190.00009500000002</v>
      </c>
      <c r="D135" s="26">
        <f>IFERROR(VLOOKUP(A135,AWD!D:G,4,FALSE),0)</f>
        <v>0</v>
      </c>
      <c r="E135" s="11" t="str">
        <f t="shared" si="0"/>
        <v>-</v>
      </c>
      <c r="F135" s="27" t="str">
        <f t="shared" si="1"/>
        <v>-</v>
      </c>
      <c r="G135" s="27" t="str">
        <f t="shared" si="2"/>
        <v>-</v>
      </c>
      <c r="H135" s="26" t="str">
        <f>IFERROR(VLOOKUP(A135,'Do Not Send'!A:B,2,FALSE),"-")</f>
        <v>-</v>
      </c>
    </row>
    <row r="136" spans="1:8" hidden="1">
      <c r="A136" s="9" t="s">
        <v>1227</v>
      </c>
      <c r="B136" s="26" t="str">
        <f>IF(COUNTIF('FBA Inventory'!E:E, A136)&gt;0,"Yes","No")</f>
        <v>Yes</v>
      </c>
      <c r="C136" s="13">
        <f>IFERROR(VLOOKUP(A136,'2025 Pivot'!A:B,2,FALSE),0)*0.666667</f>
        <v>53.333359999999999</v>
      </c>
      <c r="D136" s="26">
        <f>IFERROR(VLOOKUP(A136,AWD!D:G,4,FALSE),0)</f>
        <v>48</v>
      </c>
      <c r="E136" s="11" t="str">
        <f t="shared" si="0"/>
        <v>-</v>
      </c>
      <c r="F136" s="27" t="str">
        <f t="shared" si="1"/>
        <v>-</v>
      </c>
      <c r="G136" s="27" t="str">
        <f t="shared" si="2"/>
        <v>-</v>
      </c>
      <c r="H136" s="26" t="str">
        <f>IFERROR(VLOOKUP(A136,'Do Not Send'!A:B,2,FALSE),"-")</f>
        <v>-</v>
      </c>
    </row>
    <row r="137" spans="1:8" hidden="1">
      <c r="A137" s="9" t="s">
        <v>340</v>
      </c>
      <c r="B137" s="26" t="str">
        <f>IF(COUNTIF('FBA Inventory'!E:E, A137)&gt;0,"Yes","No")</f>
        <v>Yes</v>
      </c>
      <c r="C137" s="13">
        <f>IFERROR(VLOOKUP(A137,'2025 Pivot'!A:B,2,FALSE),0)*0.666667</f>
        <v>135.33340100000001</v>
      </c>
      <c r="D137" s="26">
        <f>IFERROR(VLOOKUP(A137,AWD!D:G,4,FALSE),0)</f>
        <v>0</v>
      </c>
      <c r="E137" s="11" t="str">
        <f t="shared" si="0"/>
        <v>-</v>
      </c>
      <c r="F137" s="27" t="str">
        <f t="shared" si="1"/>
        <v>-</v>
      </c>
      <c r="G137" s="27" t="str">
        <f t="shared" si="2"/>
        <v>-</v>
      </c>
      <c r="H137" s="26" t="str">
        <f>IFERROR(VLOOKUP(A137,'Do Not Send'!A:B,2,FALSE),"-")</f>
        <v>-</v>
      </c>
    </row>
    <row r="138" spans="1:8" hidden="1">
      <c r="A138" s="9" t="s">
        <v>1228</v>
      </c>
      <c r="B138" s="26" t="str">
        <f>IF(COUNTIF('FBA Inventory'!E:E, A138)&gt;0,"Yes","No")</f>
        <v>Yes</v>
      </c>
      <c r="C138" s="13">
        <f>IFERROR(VLOOKUP(A138,'2025 Pivot'!A:B,2,FALSE),0)*0.666667</f>
        <v>49.333358000000004</v>
      </c>
      <c r="D138" s="26">
        <f>IFERROR(VLOOKUP(A138,AWD!D:G,4,FALSE),0)</f>
        <v>0</v>
      </c>
      <c r="E138" s="11" t="str">
        <f t="shared" si="0"/>
        <v>-</v>
      </c>
      <c r="F138" s="27" t="str">
        <f t="shared" si="1"/>
        <v>-</v>
      </c>
      <c r="G138" s="27" t="str">
        <f t="shared" si="2"/>
        <v>-</v>
      </c>
      <c r="H138" s="26" t="str">
        <f>IFERROR(VLOOKUP(A138,'Do Not Send'!A:B,2,FALSE),"-")</f>
        <v>-</v>
      </c>
    </row>
    <row r="139" spans="1:8" hidden="1">
      <c r="A139" s="9" t="s">
        <v>1229</v>
      </c>
      <c r="B139" s="26" t="str">
        <f>IF(COUNTIF('FBA Inventory'!E:E, A139)&gt;0,"Yes","No")</f>
        <v>Yes</v>
      </c>
      <c r="C139" s="13">
        <f>IFERROR(VLOOKUP(A139,'2025 Pivot'!A:B,2,FALSE),0)*0.666667</f>
        <v>10.000005</v>
      </c>
      <c r="D139" s="26">
        <f>IFERROR(VLOOKUP(A139,AWD!D:G,4,FALSE),0)</f>
        <v>0</v>
      </c>
      <c r="E139" s="11" t="str">
        <f t="shared" si="0"/>
        <v>-</v>
      </c>
      <c r="F139" s="27" t="str">
        <f t="shared" si="1"/>
        <v>-</v>
      </c>
      <c r="G139" s="27" t="str">
        <f t="shared" si="2"/>
        <v>-</v>
      </c>
      <c r="H139" s="26" t="str">
        <f>IFERROR(VLOOKUP(A139,'Do Not Send'!A:B,2,FALSE),"-")</f>
        <v>-</v>
      </c>
    </row>
    <row r="140" spans="1:8" hidden="1">
      <c r="A140" s="9" t="s">
        <v>101</v>
      </c>
      <c r="B140" s="26" t="str">
        <f>IF(COUNTIF('FBA Inventory'!E:E, A140)&gt;0,"Yes","No")</f>
        <v>Yes</v>
      </c>
      <c r="C140" s="13">
        <f>IFERROR(VLOOKUP(A140,'2025 Pivot'!A:B,2,FALSE),0)*0.666667</f>
        <v>40.000019999999999</v>
      </c>
      <c r="D140" s="26">
        <f>IFERROR(VLOOKUP(A140,AWD!D:G,4,FALSE),0)</f>
        <v>0</v>
      </c>
      <c r="E140" s="11" t="str">
        <f t="shared" si="0"/>
        <v>-</v>
      </c>
      <c r="F140" s="27" t="str">
        <f t="shared" si="1"/>
        <v>-</v>
      </c>
      <c r="G140" s="27" t="str">
        <f t="shared" si="2"/>
        <v>-</v>
      </c>
      <c r="H140" s="26" t="str">
        <f>IFERROR(VLOOKUP(A140,'Do Not Send'!A:B,2,FALSE),"-")</f>
        <v>-</v>
      </c>
    </row>
    <row r="141" spans="1:8" hidden="1">
      <c r="A141" s="9" t="s">
        <v>1230</v>
      </c>
      <c r="B141" s="26" t="str">
        <f>IF(COUNTIF('FBA Inventory'!E:E, A141)&gt;0,"Yes","No")</f>
        <v>Yes</v>
      </c>
      <c r="C141" s="13">
        <f>IFERROR(VLOOKUP(A141,'2025 Pivot'!A:B,2,FALSE),0)*0.666667</f>
        <v>160.00008</v>
      </c>
      <c r="D141" s="26">
        <f>IFERROR(VLOOKUP(A141,AWD!D:G,4,FALSE),0)</f>
        <v>0</v>
      </c>
      <c r="E141" s="11" t="str">
        <f t="shared" si="0"/>
        <v>-</v>
      </c>
      <c r="F141" s="27" t="str">
        <f t="shared" si="1"/>
        <v>-</v>
      </c>
      <c r="G141" s="27" t="str">
        <f t="shared" si="2"/>
        <v>-</v>
      </c>
      <c r="H141" s="26" t="str">
        <f>IFERROR(VLOOKUP(A141,'Do Not Send'!A:B,2,FALSE),"-")</f>
        <v>-</v>
      </c>
    </row>
    <row r="142" spans="1:8" hidden="1">
      <c r="A142" s="9" t="s">
        <v>504</v>
      </c>
      <c r="B142" s="26" t="str">
        <f>IF(COUNTIF('FBA Inventory'!E:E, A142)&gt;0,"Yes","No")</f>
        <v>Yes</v>
      </c>
      <c r="C142" s="13">
        <f>IFERROR(VLOOKUP(A142,'2025 Pivot'!A:B,2,FALSE),0)*0.666667</f>
        <v>155.33341100000001</v>
      </c>
      <c r="D142" s="26">
        <f>IFERROR(VLOOKUP(A142,AWD!D:G,4,FALSE),0)</f>
        <v>0</v>
      </c>
      <c r="E142" s="11" t="str">
        <f t="shared" si="0"/>
        <v>-</v>
      </c>
      <c r="F142" s="27" t="str">
        <f t="shared" si="1"/>
        <v>-</v>
      </c>
      <c r="G142" s="27" t="str">
        <f t="shared" si="2"/>
        <v>-</v>
      </c>
      <c r="H142" s="26" t="str">
        <f>IFERROR(VLOOKUP(A142,'Do Not Send'!A:B,2,FALSE),"-")</f>
        <v>-</v>
      </c>
    </row>
    <row r="143" spans="1:8" hidden="1">
      <c r="A143" s="9" t="s">
        <v>276</v>
      </c>
      <c r="B143" s="26" t="str">
        <f>IF(COUNTIF('FBA Inventory'!E:E, A143)&gt;0,"Yes","No")</f>
        <v>Yes</v>
      </c>
      <c r="C143" s="13">
        <f>IFERROR(VLOOKUP(A143,'2025 Pivot'!A:B,2,FALSE),0)*0.666667</f>
        <v>138.66673600000001</v>
      </c>
      <c r="D143" s="26">
        <f>IFERROR(VLOOKUP(A143,AWD!D:G,4,FALSE),0)</f>
        <v>0</v>
      </c>
      <c r="E143" s="11" t="str">
        <f t="shared" si="0"/>
        <v>-</v>
      </c>
      <c r="F143" s="27" t="str">
        <f t="shared" si="1"/>
        <v>-</v>
      </c>
      <c r="G143" s="27" t="str">
        <f t="shared" si="2"/>
        <v>-</v>
      </c>
      <c r="H143" s="26" t="str">
        <f>IFERROR(VLOOKUP(A143,'Do Not Send'!A:B,2,FALSE),"-")</f>
        <v>-</v>
      </c>
    </row>
    <row r="144" spans="1:8" hidden="1">
      <c r="A144" s="9" t="s">
        <v>1231</v>
      </c>
      <c r="B144" s="26" t="str">
        <f>IF(COUNTIF('FBA Inventory'!E:E, A144)&gt;0,"Yes","No")</f>
        <v>Yes</v>
      </c>
      <c r="C144" s="13">
        <f>IFERROR(VLOOKUP(A144,'2025 Pivot'!A:B,2,FALSE),0)*0.666667</f>
        <v>24.000012000000002</v>
      </c>
      <c r="D144" s="26">
        <f>IFERROR(VLOOKUP(A144,AWD!D:G,4,FALSE),0)</f>
        <v>36</v>
      </c>
      <c r="E144" s="11" t="str">
        <f t="shared" si="0"/>
        <v>-</v>
      </c>
      <c r="F144" s="27" t="str">
        <f t="shared" si="1"/>
        <v>-</v>
      </c>
      <c r="G144" s="27" t="str">
        <f t="shared" si="2"/>
        <v>-</v>
      </c>
      <c r="H144" s="26" t="str">
        <f>IFERROR(VLOOKUP(A144,'Do Not Send'!A:B,2,FALSE),"-")</f>
        <v>-</v>
      </c>
    </row>
    <row r="145" spans="1:8" hidden="1">
      <c r="A145" s="9" t="s">
        <v>1137</v>
      </c>
      <c r="B145" s="26" t="str">
        <f>IF(COUNTIF('FBA Inventory'!E:E, A145)&gt;0,"Yes","No")</f>
        <v>No</v>
      </c>
      <c r="C145" s="13">
        <f>IFERROR(VLOOKUP(A145,'2025 Pivot'!A:B,2,FALSE),0)*0.666667</f>
        <v>2.666668</v>
      </c>
      <c r="D145" s="26">
        <f>IFERROR(VLOOKUP(A145,AWD!D:G,4,FALSE),0)</f>
        <v>0</v>
      </c>
      <c r="E145" s="11" t="str">
        <f t="shared" si="0"/>
        <v>-</v>
      </c>
      <c r="F145" s="27" t="str">
        <f t="shared" si="1"/>
        <v>-</v>
      </c>
      <c r="G145" s="27" t="str">
        <f t="shared" si="2"/>
        <v>-</v>
      </c>
      <c r="H145" s="26" t="str">
        <f>IFERROR(VLOOKUP(A145,'Do Not Send'!A:B,2,FALSE),"-")</f>
        <v>NON-BAZIC - DON'T SEND</v>
      </c>
    </row>
    <row r="146" spans="1:8">
      <c r="A146" s="9" t="s">
        <v>1232</v>
      </c>
      <c r="B146" s="26" t="str">
        <f>IF(COUNTIF('FBA Inventory'!E:E, A146)&gt;0,"Yes","No")</f>
        <v>No</v>
      </c>
      <c r="C146" s="13">
        <f>IFERROR(VLOOKUP(A146,'2025 Pivot'!A:B,2,FALSE),0)*0.666667</f>
        <v>125.33339600000001</v>
      </c>
      <c r="D146" s="26">
        <f>IFERROR(VLOOKUP(A146,AWD!D:G,4,FALSE),0)</f>
        <v>0</v>
      </c>
      <c r="E146" s="11">
        <f t="shared" si="0"/>
        <v>250.66679200000002</v>
      </c>
      <c r="F146" s="27">
        <f t="shared" si="1"/>
        <v>250.66679200000002</v>
      </c>
      <c r="G146" s="27">
        <f t="shared" si="2"/>
        <v>0</v>
      </c>
      <c r="H146" s="26" t="str">
        <f>IFERROR(VLOOKUP(A146,'Do Not Send'!A:B,2,FALSE),"-")</f>
        <v>-</v>
      </c>
    </row>
    <row r="147" spans="1:8" hidden="1">
      <c r="A147" s="9" t="s">
        <v>1233</v>
      </c>
      <c r="B147" s="26" t="str">
        <f>IF(COUNTIF('FBA Inventory'!E:E, A147)&gt;0,"Yes","No")</f>
        <v>Yes</v>
      </c>
      <c r="C147" s="13">
        <f>IFERROR(VLOOKUP(A147,'2025 Pivot'!A:B,2,FALSE),0)*0.666667</f>
        <v>111.333389</v>
      </c>
      <c r="D147" s="26">
        <f>IFERROR(VLOOKUP(A147,AWD!D:G,4,FALSE),0)</f>
        <v>0</v>
      </c>
      <c r="E147" s="11" t="str">
        <f t="shared" si="0"/>
        <v>-</v>
      </c>
      <c r="F147" s="27" t="str">
        <f t="shared" si="1"/>
        <v>-</v>
      </c>
      <c r="G147" s="27" t="str">
        <f t="shared" si="2"/>
        <v>-</v>
      </c>
      <c r="H147" s="26" t="str">
        <f>IFERROR(VLOOKUP(A147,'Do Not Send'!A:B,2,FALSE),"-")</f>
        <v>-</v>
      </c>
    </row>
    <row r="148" spans="1:8" hidden="1">
      <c r="A148" s="9" t="s">
        <v>1234</v>
      </c>
      <c r="B148" s="26" t="str">
        <f>IF(COUNTIF('FBA Inventory'!E:E, A148)&gt;0,"Yes","No")</f>
        <v>Yes</v>
      </c>
      <c r="C148" s="13">
        <f>IFERROR(VLOOKUP(A148,'2025 Pivot'!A:B,2,FALSE),0)*0.666667</f>
        <v>194.666764</v>
      </c>
      <c r="D148" s="26">
        <f>IFERROR(VLOOKUP(A148,AWD!D:G,4,FALSE),0)</f>
        <v>72</v>
      </c>
      <c r="E148" s="11" t="str">
        <f t="shared" si="0"/>
        <v>-</v>
      </c>
      <c r="F148" s="27" t="str">
        <f t="shared" si="1"/>
        <v>-</v>
      </c>
      <c r="G148" s="27" t="str">
        <f t="shared" si="2"/>
        <v>-</v>
      </c>
      <c r="H148" s="26" t="str">
        <f>IFERROR(VLOOKUP(A148,'Do Not Send'!A:B,2,FALSE),"-")</f>
        <v>-</v>
      </c>
    </row>
    <row r="149" spans="1:8" hidden="1">
      <c r="A149" s="9" t="s">
        <v>1235</v>
      </c>
      <c r="B149" s="26" t="str">
        <f>IF(COUNTIF('FBA Inventory'!E:E, A149)&gt;0,"Yes","No")</f>
        <v>Yes</v>
      </c>
      <c r="C149" s="13">
        <f>IFERROR(VLOOKUP(A149,'2025 Pivot'!A:B,2,FALSE),0)*0.666667</f>
        <v>133.33340000000001</v>
      </c>
      <c r="D149" s="26">
        <f>IFERROR(VLOOKUP(A149,AWD!D:G,4,FALSE),0)</f>
        <v>0</v>
      </c>
      <c r="E149" s="11" t="str">
        <f t="shared" si="0"/>
        <v>-</v>
      </c>
      <c r="F149" s="27" t="str">
        <f t="shared" si="1"/>
        <v>-</v>
      </c>
      <c r="G149" s="27" t="str">
        <f t="shared" si="2"/>
        <v>-</v>
      </c>
      <c r="H149" s="26" t="str">
        <f>IFERROR(VLOOKUP(A149,'Do Not Send'!A:B,2,FALSE),"-")</f>
        <v>-</v>
      </c>
    </row>
    <row r="150" spans="1:8" hidden="1">
      <c r="A150" s="9" t="s">
        <v>1236</v>
      </c>
      <c r="B150" s="26" t="str">
        <f>IF(COUNTIF('FBA Inventory'!E:E, A150)&gt;0,"Yes","No")</f>
        <v>Yes</v>
      </c>
      <c r="C150" s="13">
        <f>IFERROR(VLOOKUP(A150,'2025 Pivot'!A:B,2,FALSE),0)*0.666667</f>
        <v>35.333351</v>
      </c>
      <c r="D150" s="26">
        <f>IFERROR(VLOOKUP(A150,AWD!D:G,4,FALSE),0)</f>
        <v>0</v>
      </c>
      <c r="E150" s="11" t="str">
        <f t="shared" si="0"/>
        <v>-</v>
      </c>
      <c r="F150" s="27" t="str">
        <f t="shared" si="1"/>
        <v>-</v>
      </c>
      <c r="G150" s="27" t="str">
        <f t="shared" si="2"/>
        <v>-</v>
      </c>
      <c r="H150" s="26" t="str">
        <f>IFERROR(VLOOKUP(A150,'Do Not Send'!A:B,2,FALSE),"-")</f>
        <v>-</v>
      </c>
    </row>
    <row r="151" spans="1:8" hidden="1">
      <c r="A151" s="9" t="s">
        <v>441</v>
      </c>
      <c r="B151" s="26" t="str">
        <f>IF(COUNTIF('FBA Inventory'!E:E, A151)&gt;0,"Yes","No")</f>
        <v>Yes</v>
      </c>
      <c r="C151" s="13">
        <f>IFERROR(VLOOKUP(A151,'2025 Pivot'!A:B,2,FALSE),0)*0.666667</f>
        <v>139.333403</v>
      </c>
      <c r="D151" s="26">
        <f>IFERROR(VLOOKUP(A151,AWD!D:G,4,FALSE),0)</f>
        <v>0</v>
      </c>
      <c r="E151" s="11" t="str">
        <f t="shared" si="0"/>
        <v>-</v>
      </c>
      <c r="F151" s="27" t="str">
        <f t="shared" si="1"/>
        <v>-</v>
      </c>
      <c r="G151" s="27" t="str">
        <f t="shared" si="2"/>
        <v>-</v>
      </c>
      <c r="H151" s="26" t="str">
        <f>IFERROR(VLOOKUP(A151,'Do Not Send'!A:B,2,FALSE),"-")</f>
        <v>-</v>
      </c>
    </row>
    <row r="152" spans="1:8" hidden="1">
      <c r="A152" s="9" t="s">
        <v>1237</v>
      </c>
      <c r="B152" s="26" t="str">
        <f>IF(COUNTIF('FBA Inventory'!E:E, A152)&gt;0,"Yes","No")</f>
        <v>Yes</v>
      </c>
      <c r="C152" s="13">
        <f>IFERROR(VLOOKUP(A152,'2025 Pivot'!A:B,2,FALSE),0)*0.666667</f>
        <v>127.33339700000001</v>
      </c>
      <c r="D152" s="26">
        <f>IFERROR(VLOOKUP(A152,AWD!D:G,4,FALSE),0)</f>
        <v>0</v>
      </c>
      <c r="E152" s="11" t="str">
        <f t="shared" si="0"/>
        <v>-</v>
      </c>
      <c r="F152" s="27" t="str">
        <f t="shared" si="1"/>
        <v>-</v>
      </c>
      <c r="G152" s="27" t="str">
        <f t="shared" si="2"/>
        <v>-</v>
      </c>
      <c r="H152" s="26" t="str">
        <f>IFERROR(VLOOKUP(A152,'Do Not Send'!A:B,2,FALSE),"-")</f>
        <v>-</v>
      </c>
    </row>
    <row r="153" spans="1:8" hidden="1">
      <c r="A153" s="9" t="s">
        <v>984</v>
      </c>
      <c r="B153" s="26" t="str">
        <f>IF(COUNTIF('FBA Inventory'!E:E, A153)&gt;0,"Yes","No")</f>
        <v>Yes</v>
      </c>
      <c r="C153" s="13">
        <f>IFERROR(VLOOKUP(A153,'2025 Pivot'!A:B,2,FALSE),0)*0.666667</f>
        <v>4.0000020000000003</v>
      </c>
      <c r="D153" s="26">
        <f>IFERROR(VLOOKUP(A153,AWD!D:G,4,FALSE),0)</f>
        <v>480</v>
      </c>
      <c r="E153" s="11" t="str">
        <f t="shared" si="0"/>
        <v>-</v>
      </c>
      <c r="F153" s="27" t="str">
        <f t="shared" si="1"/>
        <v>-</v>
      </c>
      <c r="G153" s="27" t="str">
        <f t="shared" si="2"/>
        <v>-</v>
      </c>
      <c r="H153" s="26" t="str">
        <f>IFERROR(VLOOKUP(A153,'Do Not Send'!A:B,2,FALSE),"-")</f>
        <v>BTS ITEM - DON'T SEND</v>
      </c>
    </row>
    <row r="154" spans="1:8" hidden="1">
      <c r="A154" s="9" t="s">
        <v>1238</v>
      </c>
      <c r="B154" s="26" t="str">
        <f>IF(COUNTIF('FBA Inventory'!E:E, A154)&gt;0,"Yes","No")</f>
        <v>Yes</v>
      </c>
      <c r="C154" s="13">
        <f>IFERROR(VLOOKUP(A154,'2025 Pivot'!A:B,2,FALSE),0)*0.666667</f>
        <v>155.33341100000001</v>
      </c>
      <c r="D154" s="26">
        <f>IFERROR(VLOOKUP(A154,AWD!D:G,4,FALSE),0)</f>
        <v>0</v>
      </c>
      <c r="E154" s="11" t="str">
        <f t="shared" si="0"/>
        <v>-</v>
      </c>
      <c r="F154" s="27" t="str">
        <f t="shared" si="1"/>
        <v>-</v>
      </c>
      <c r="G154" s="27" t="str">
        <f t="shared" si="2"/>
        <v>-</v>
      </c>
      <c r="H154" s="26" t="str">
        <f>IFERROR(VLOOKUP(A154,'Do Not Send'!A:B,2,FALSE),"-")</f>
        <v>-</v>
      </c>
    </row>
    <row r="155" spans="1:8" hidden="1">
      <c r="A155" s="9" t="s">
        <v>299</v>
      </c>
      <c r="B155" s="26" t="str">
        <f>IF(COUNTIF('FBA Inventory'!E:E, A155)&gt;0,"Yes","No")</f>
        <v>Yes</v>
      </c>
      <c r="C155" s="13">
        <f>IFERROR(VLOOKUP(A155,'2025 Pivot'!A:B,2,FALSE),0)*0.666667</f>
        <v>30.000015000000001</v>
      </c>
      <c r="D155" s="26">
        <f>IFERROR(VLOOKUP(A155,AWD!D:G,4,FALSE),0)</f>
        <v>0</v>
      </c>
      <c r="E155" s="11" t="str">
        <f t="shared" si="0"/>
        <v>-</v>
      </c>
      <c r="F155" s="27" t="str">
        <f t="shared" si="1"/>
        <v>-</v>
      </c>
      <c r="G155" s="27" t="str">
        <f t="shared" si="2"/>
        <v>-</v>
      </c>
      <c r="H155" s="26" t="str">
        <f>IFERROR(VLOOKUP(A155,'Do Not Send'!A:B,2,FALSE),"-")</f>
        <v>-</v>
      </c>
    </row>
    <row r="156" spans="1:8" hidden="1">
      <c r="A156" s="9" t="s">
        <v>325</v>
      </c>
      <c r="B156" s="26" t="str">
        <f>IF(COUNTIF('FBA Inventory'!E:E, A156)&gt;0,"Yes","No")</f>
        <v>Yes</v>
      </c>
      <c r="C156" s="13">
        <f>IFERROR(VLOOKUP(A156,'2025 Pivot'!A:B,2,FALSE),0)*0.666667</f>
        <v>126.000063</v>
      </c>
      <c r="D156" s="26">
        <f>IFERROR(VLOOKUP(A156,AWD!D:G,4,FALSE),0)</f>
        <v>0</v>
      </c>
      <c r="E156" s="11" t="str">
        <f t="shared" si="0"/>
        <v>-</v>
      </c>
      <c r="F156" s="27" t="str">
        <f t="shared" si="1"/>
        <v>-</v>
      </c>
      <c r="G156" s="27" t="str">
        <f t="shared" si="2"/>
        <v>-</v>
      </c>
      <c r="H156" s="26" t="str">
        <f>IFERROR(VLOOKUP(A156,'Do Not Send'!A:B,2,FALSE),"-")</f>
        <v>-</v>
      </c>
    </row>
    <row r="157" spans="1:8" hidden="1">
      <c r="A157" s="9" t="s">
        <v>1239</v>
      </c>
      <c r="B157" s="26" t="str">
        <f>IF(COUNTIF('FBA Inventory'!E:E, A157)&gt;0,"Yes","No")</f>
        <v>Yes</v>
      </c>
      <c r="C157" s="13">
        <f>IFERROR(VLOOKUP(A157,'2025 Pivot'!A:B,2,FALSE),0)*0.666667</f>
        <v>49.333358000000004</v>
      </c>
      <c r="D157" s="26">
        <f>IFERROR(VLOOKUP(A157,AWD!D:G,4,FALSE),0)</f>
        <v>0</v>
      </c>
      <c r="E157" s="11" t="str">
        <f t="shared" si="0"/>
        <v>-</v>
      </c>
      <c r="F157" s="27" t="str">
        <f t="shared" si="1"/>
        <v>-</v>
      </c>
      <c r="G157" s="27" t="str">
        <f t="shared" si="2"/>
        <v>-</v>
      </c>
      <c r="H157" s="26" t="str">
        <f>IFERROR(VLOOKUP(A157,'Do Not Send'!A:B,2,FALSE),"-")</f>
        <v>-</v>
      </c>
    </row>
    <row r="158" spans="1:8" hidden="1">
      <c r="A158" s="9" t="s">
        <v>1101</v>
      </c>
      <c r="B158" s="26" t="str">
        <f>IF(COUNTIF('FBA Inventory'!E:E, A158)&gt;0,"Yes","No")</f>
        <v>Yes</v>
      </c>
      <c r="C158" s="13">
        <f>IFERROR(VLOOKUP(A158,'2025 Pivot'!A:B,2,FALSE),0)*0.666667</f>
        <v>42.000021000000004</v>
      </c>
      <c r="D158" s="26">
        <f>IFERROR(VLOOKUP(A158,AWD!D:G,4,FALSE),0)</f>
        <v>0</v>
      </c>
      <c r="E158" s="11" t="str">
        <f t="shared" si="0"/>
        <v>-</v>
      </c>
      <c r="F158" s="27" t="str">
        <f t="shared" si="1"/>
        <v>-</v>
      </c>
      <c r="G158" s="27" t="str">
        <f t="shared" si="2"/>
        <v>-</v>
      </c>
      <c r="H158" s="26" t="str">
        <f>IFERROR(VLOOKUP(A158,'Do Not Send'!A:B,2,FALSE),"-")</f>
        <v>ERROR BARCODE - CAN NOT SEND</v>
      </c>
    </row>
    <row r="159" spans="1:8" hidden="1">
      <c r="A159" s="9" t="s">
        <v>160</v>
      </c>
      <c r="B159" s="26" t="str">
        <f>IF(COUNTIF('FBA Inventory'!E:E, A159)&gt;0,"Yes","No")</f>
        <v>Yes</v>
      </c>
      <c r="C159" s="13">
        <f>IFERROR(VLOOKUP(A159,'2025 Pivot'!A:B,2,FALSE),0)*0.666667</f>
        <v>24.000012000000002</v>
      </c>
      <c r="D159" s="26">
        <f>IFERROR(VLOOKUP(A159,AWD!D:G,4,FALSE),0)</f>
        <v>0</v>
      </c>
      <c r="E159" s="11" t="str">
        <f t="shared" si="0"/>
        <v>-</v>
      </c>
      <c r="F159" s="27" t="str">
        <f t="shared" si="1"/>
        <v>-</v>
      </c>
      <c r="G159" s="27" t="str">
        <f t="shared" si="2"/>
        <v>-</v>
      </c>
      <c r="H159" s="26" t="str">
        <f>IFERROR(VLOOKUP(A159,'Do Not Send'!A:B,2,FALSE),"-")</f>
        <v>-</v>
      </c>
    </row>
    <row r="160" spans="1:8" hidden="1">
      <c r="A160" s="9" t="s">
        <v>1240</v>
      </c>
      <c r="B160" s="26" t="str">
        <f>IF(COUNTIF('FBA Inventory'!E:E, A160)&gt;0,"Yes","No")</f>
        <v>Yes</v>
      </c>
      <c r="C160" s="13">
        <f>IFERROR(VLOOKUP(A160,'2025 Pivot'!A:B,2,FALSE),0)*0.666667</f>
        <v>114.666724</v>
      </c>
      <c r="D160" s="26">
        <f>IFERROR(VLOOKUP(A160,AWD!D:G,4,FALSE),0)</f>
        <v>0</v>
      </c>
      <c r="E160" s="11" t="str">
        <f t="shared" si="0"/>
        <v>-</v>
      </c>
      <c r="F160" s="27" t="str">
        <f t="shared" si="1"/>
        <v>-</v>
      </c>
      <c r="G160" s="27" t="str">
        <f t="shared" si="2"/>
        <v>-</v>
      </c>
      <c r="H160" s="26" t="str">
        <f>IFERROR(VLOOKUP(A160,'Do Not Send'!A:B,2,FALSE),"-")</f>
        <v>-</v>
      </c>
    </row>
    <row r="161" spans="1:8" hidden="1">
      <c r="A161" s="9" t="s">
        <v>369</v>
      </c>
      <c r="B161" s="26" t="str">
        <f>IF(COUNTIF('FBA Inventory'!E:E, A161)&gt;0,"Yes","No")</f>
        <v>Yes</v>
      </c>
      <c r="C161" s="13">
        <f>IFERROR(VLOOKUP(A161,'2025 Pivot'!A:B,2,FALSE),0)*0.666667</f>
        <v>2.666668</v>
      </c>
      <c r="D161" s="26">
        <f>IFERROR(VLOOKUP(A161,AWD!D:G,4,FALSE),0)</f>
        <v>0</v>
      </c>
      <c r="E161" s="11" t="str">
        <f t="shared" si="0"/>
        <v>-</v>
      </c>
      <c r="F161" s="27" t="str">
        <f t="shared" si="1"/>
        <v>-</v>
      </c>
      <c r="G161" s="27" t="str">
        <f t="shared" si="2"/>
        <v>-</v>
      </c>
      <c r="H161" s="26" t="str">
        <f>IFERROR(VLOOKUP(A161,'Do Not Send'!A:B,2,FALSE),"-")</f>
        <v>-</v>
      </c>
    </row>
    <row r="162" spans="1:8" hidden="1">
      <c r="A162" s="9" t="s">
        <v>1241</v>
      </c>
      <c r="B162" s="26" t="str">
        <f>IF(COUNTIF('FBA Inventory'!E:E, A162)&gt;0,"Yes","No")</f>
        <v>Yes</v>
      </c>
      <c r="C162" s="13">
        <f>IFERROR(VLOOKUP(A162,'2025 Pivot'!A:B,2,FALSE),0)*0.666667</f>
        <v>119.333393</v>
      </c>
      <c r="D162" s="26">
        <f>IFERROR(VLOOKUP(A162,AWD!D:G,4,FALSE),0)</f>
        <v>0</v>
      </c>
      <c r="E162" s="11" t="str">
        <f t="shared" si="0"/>
        <v>-</v>
      </c>
      <c r="F162" s="27" t="str">
        <f t="shared" si="1"/>
        <v>-</v>
      </c>
      <c r="G162" s="27" t="str">
        <f t="shared" si="2"/>
        <v>-</v>
      </c>
      <c r="H162" s="26" t="str">
        <f>IFERROR(VLOOKUP(A162,'Do Not Send'!A:B,2,FALSE),"-")</f>
        <v>-</v>
      </c>
    </row>
    <row r="163" spans="1:8" hidden="1">
      <c r="A163" s="9" t="s">
        <v>1107</v>
      </c>
      <c r="B163" s="26" t="str">
        <f>IF(COUNTIF('FBA Inventory'!E:E, A163)&gt;0,"Yes","No")</f>
        <v>Yes</v>
      </c>
      <c r="C163" s="13">
        <f>IFERROR(VLOOKUP(A163,'2025 Pivot'!A:B,2,FALSE),0)*0.666667</f>
        <v>10.000005</v>
      </c>
      <c r="D163" s="26">
        <f>IFERROR(VLOOKUP(A163,AWD!D:G,4,FALSE),0)</f>
        <v>0</v>
      </c>
      <c r="E163" s="11" t="str">
        <f t="shared" si="0"/>
        <v>-</v>
      </c>
      <c r="F163" s="27" t="str">
        <f t="shared" si="1"/>
        <v>-</v>
      </c>
      <c r="G163" s="27" t="str">
        <f t="shared" si="2"/>
        <v>-</v>
      </c>
      <c r="H163" s="26" t="str">
        <f>IFERROR(VLOOKUP(A163,'Do Not Send'!A:B,2,FALSE),"-")</f>
        <v>IRREGULAR COUNT / CASE - REVISIT</v>
      </c>
    </row>
    <row r="164" spans="1:8" hidden="1">
      <c r="A164" s="9" t="s">
        <v>194</v>
      </c>
      <c r="B164" s="26" t="str">
        <f>IF(COUNTIF('FBA Inventory'!E:E, A164)&gt;0,"Yes","No")</f>
        <v>Yes</v>
      </c>
      <c r="C164" s="13">
        <f>IFERROR(VLOOKUP(A164,'2025 Pivot'!A:B,2,FALSE),0)*0.666667</f>
        <v>132.000066</v>
      </c>
      <c r="D164" s="26">
        <f>IFERROR(VLOOKUP(A164,AWD!D:G,4,FALSE),0)</f>
        <v>0</v>
      </c>
      <c r="E164" s="11" t="str">
        <f t="shared" si="0"/>
        <v>-</v>
      </c>
      <c r="F164" s="27" t="str">
        <f t="shared" si="1"/>
        <v>-</v>
      </c>
      <c r="G164" s="27" t="str">
        <f t="shared" si="2"/>
        <v>-</v>
      </c>
      <c r="H164" s="26" t="str">
        <f>IFERROR(VLOOKUP(A164,'Do Not Send'!A:B,2,FALSE),"-")</f>
        <v>-</v>
      </c>
    </row>
    <row r="165" spans="1:8" hidden="1">
      <c r="A165" s="9" t="s">
        <v>438</v>
      </c>
      <c r="B165" s="26" t="str">
        <f>IF(COUNTIF('FBA Inventory'!E:E, A165)&gt;0,"Yes","No")</f>
        <v>Yes</v>
      </c>
      <c r="C165" s="13">
        <f>IFERROR(VLOOKUP(A165,'2025 Pivot'!A:B,2,FALSE),0)*0.666667</f>
        <v>12.000006000000001</v>
      </c>
      <c r="D165" s="26">
        <f>IFERROR(VLOOKUP(A165,AWD!D:G,4,FALSE),0)</f>
        <v>0</v>
      </c>
      <c r="E165" s="11" t="str">
        <f t="shared" si="0"/>
        <v>-</v>
      </c>
      <c r="F165" s="27" t="str">
        <f t="shared" si="1"/>
        <v>-</v>
      </c>
      <c r="G165" s="27" t="str">
        <f t="shared" si="2"/>
        <v>-</v>
      </c>
      <c r="H165" s="26" t="str">
        <f>IFERROR(VLOOKUP(A165,'Do Not Send'!A:B,2,FALSE),"-")</f>
        <v>-</v>
      </c>
    </row>
    <row r="166" spans="1:8" hidden="1">
      <c r="A166" s="9" t="s">
        <v>1242</v>
      </c>
      <c r="B166" s="26" t="str">
        <f>IF(COUNTIF('FBA Inventory'!E:E, A166)&gt;0,"Yes","No")</f>
        <v>Yes</v>
      </c>
      <c r="C166" s="13">
        <f>IFERROR(VLOOKUP(A166,'2025 Pivot'!A:B,2,FALSE),0)*0.666667</f>
        <v>2.0000010000000001</v>
      </c>
      <c r="D166" s="26">
        <f>IFERROR(VLOOKUP(A166,AWD!D:G,4,FALSE),0)</f>
        <v>936</v>
      </c>
      <c r="E166" s="11" t="str">
        <f t="shared" si="0"/>
        <v>-</v>
      </c>
      <c r="F166" s="27" t="str">
        <f t="shared" si="1"/>
        <v>-</v>
      </c>
      <c r="G166" s="27" t="str">
        <f t="shared" si="2"/>
        <v>-</v>
      </c>
      <c r="H166" s="26" t="str">
        <f>IFERROR(VLOOKUP(A166,'Do Not Send'!A:B,2,FALSE),"-")</f>
        <v>-</v>
      </c>
    </row>
    <row r="167" spans="1:8" hidden="1">
      <c r="A167" s="9" t="s">
        <v>508</v>
      </c>
      <c r="B167" s="26" t="str">
        <f>IF(COUNTIF('FBA Inventory'!E:E, A167)&gt;0,"Yes","No")</f>
        <v>Yes</v>
      </c>
      <c r="C167" s="13">
        <f>IFERROR(VLOOKUP(A167,'2025 Pivot'!A:B,2,FALSE),0)*0.666667</f>
        <v>28.666681000000001</v>
      </c>
      <c r="D167" s="26">
        <f>IFERROR(VLOOKUP(A167,AWD!D:G,4,FALSE),0)</f>
        <v>0</v>
      </c>
      <c r="E167" s="11" t="str">
        <f t="shared" si="0"/>
        <v>-</v>
      </c>
      <c r="F167" s="27" t="str">
        <f t="shared" si="1"/>
        <v>-</v>
      </c>
      <c r="G167" s="27" t="str">
        <f t="shared" si="2"/>
        <v>-</v>
      </c>
      <c r="H167" s="26" t="str">
        <f>IFERROR(VLOOKUP(A167,'Do Not Send'!A:B,2,FALSE),"-")</f>
        <v>-</v>
      </c>
    </row>
    <row r="168" spans="1:8" hidden="1">
      <c r="A168" s="9" t="s">
        <v>400</v>
      </c>
      <c r="B168" s="26" t="str">
        <f>IF(COUNTIF('FBA Inventory'!E:E, A168)&gt;0,"Yes","No")</f>
        <v>Yes</v>
      </c>
      <c r="C168" s="13">
        <f>IFERROR(VLOOKUP(A168,'2025 Pivot'!A:B,2,FALSE),0)*0.666667</f>
        <v>8.6666710000000009</v>
      </c>
      <c r="D168" s="26">
        <f>IFERROR(VLOOKUP(A168,AWD!D:G,4,FALSE),0)</f>
        <v>0</v>
      </c>
      <c r="E168" s="11" t="str">
        <f t="shared" si="0"/>
        <v>-</v>
      </c>
      <c r="F168" s="27" t="str">
        <f t="shared" si="1"/>
        <v>-</v>
      </c>
      <c r="G168" s="27" t="str">
        <f t="shared" si="2"/>
        <v>-</v>
      </c>
      <c r="H168" s="26" t="str">
        <f>IFERROR(VLOOKUP(A168,'Do Not Send'!A:B,2,FALSE),"-")</f>
        <v>-</v>
      </c>
    </row>
    <row r="169" spans="1:8" hidden="1">
      <c r="A169" s="9" t="s">
        <v>1243</v>
      </c>
      <c r="B169" s="26" t="str">
        <f>IF(COUNTIF('FBA Inventory'!E:E, A169)&gt;0,"Yes","No")</f>
        <v>Yes</v>
      </c>
      <c r="C169" s="13">
        <f>IFERROR(VLOOKUP(A169,'2025 Pivot'!A:B,2,FALSE),0)*0.666667</f>
        <v>108.00005400000001</v>
      </c>
      <c r="D169" s="26">
        <f>IFERROR(VLOOKUP(A169,AWD!D:G,4,FALSE),0)</f>
        <v>0</v>
      </c>
      <c r="E169" s="11" t="str">
        <f t="shared" si="0"/>
        <v>-</v>
      </c>
      <c r="F169" s="27" t="str">
        <f t="shared" si="1"/>
        <v>-</v>
      </c>
      <c r="G169" s="27" t="str">
        <f t="shared" si="2"/>
        <v>-</v>
      </c>
      <c r="H169" s="26" t="str">
        <f>IFERROR(VLOOKUP(A169,'Do Not Send'!A:B,2,FALSE),"-")</f>
        <v>-</v>
      </c>
    </row>
    <row r="170" spans="1:8" hidden="1">
      <c r="A170" s="9" t="s">
        <v>1244</v>
      </c>
      <c r="B170" s="26" t="str">
        <f>IF(COUNTIF('FBA Inventory'!E:E, A170)&gt;0,"Yes","No")</f>
        <v>Yes</v>
      </c>
      <c r="C170" s="13">
        <f>IFERROR(VLOOKUP(A170,'2025 Pivot'!A:B,2,FALSE),0)*0.666667</f>
        <v>115.33339100000001</v>
      </c>
      <c r="D170" s="26">
        <f>IFERROR(VLOOKUP(A170,AWD!D:G,4,FALSE),0)</f>
        <v>0</v>
      </c>
      <c r="E170" s="11" t="str">
        <f t="shared" si="0"/>
        <v>-</v>
      </c>
      <c r="F170" s="27" t="str">
        <f t="shared" si="1"/>
        <v>-</v>
      </c>
      <c r="G170" s="27" t="str">
        <f t="shared" si="2"/>
        <v>-</v>
      </c>
      <c r="H170" s="26" t="str">
        <f>IFERROR(VLOOKUP(A170,'Do Not Send'!A:B,2,FALSE),"-")</f>
        <v>-</v>
      </c>
    </row>
    <row r="171" spans="1:8" hidden="1">
      <c r="A171" s="9" t="s">
        <v>625</v>
      </c>
      <c r="B171" s="26" t="str">
        <f>IF(COUNTIF('FBA Inventory'!E:E, A171)&gt;0,"Yes","No")</f>
        <v>Yes</v>
      </c>
      <c r="C171" s="13">
        <f>IFERROR(VLOOKUP(A171,'2025 Pivot'!A:B,2,FALSE),0)*0.666667</f>
        <v>30.666682000000002</v>
      </c>
      <c r="D171" s="26">
        <f>IFERROR(VLOOKUP(A171,AWD!D:G,4,FALSE),0)</f>
        <v>0</v>
      </c>
      <c r="E171" s="11" t="str">
        <f t="shared" si="0"/>
        <v>-</v>
      </c>
      <c r="F171" s="27" t="str">
        <f t="shared" si="1"/>
        <v>-</v>
      </c>
      <c r="G171" s="27" t="str">
        <f t="shared" si="2"/>
        <v>-</v>
      </c>
      <c r="H171" s="26" t="str">
        <f>IFERROR(VLOOKUP(A171,'Do Not Send'!A:B,2,FALSE),"-")</f>
        <v>BOX/CASE PACK - TEMORARY DON'T SEND</v>
      </c>
    </row>
    <row r="172" spans="1:8" hidden="1">
      <c r="A172" s="9" t="s">
        <v>1245</v>
      </c>
      <c r="B172" s="26" t="str">
        <f>IF(COUNTIF('FBA Inventory'!E:E, A172)&gt;0,"Yes","No")</f>
        <v>Yes</v>
      </c>
      <c r="C172" s="13">
        <f>IFERROR(VLOOKUP(A172,'2025 Pivot'!A:B,2,FALSE),0)*0.666667</f>
        <v>0</v>
      </c>
      <c r="D172" s="26">
        <f>IFERROR(VLOOKUP(A172,AWD!D:G,4,FALSE),0)</f>
        <v>0</v>
      </c>
      <c r="E172" s="11" t="str">
        <f t="shared" si="0"/>
        <v>-</v>
      </c>
      <c r="F172" s="27" t="str">
        <f t="shared" si="1"/>
        <v>-</v>
      </c>
      <c r="G172" s="27" t="str">
        <f t="shared" si="2"/>
        <v>-</v>
      </c>
      <c r="H172" s="26" t="str">
        <f>IFERROR(VLOOKUP(A172,'Do Not Send'!A:B,2,FALSE),"-")</f>
        <v>-</v>
      </c>
    </row>
    <row r="173" spans="1:8" hidden="1">
      <c r="A173" s="9" t="s">
        <v>1038</v>
      </c>
      <c r="B173" s="26" t="str">
        <f>IF(COUNTIF('FBA Inventory'!E:E, A173)&gt;0,"Yes","No")</f>
        <v>Yes</v>
      </c>
      <c r="C173" s="13">
        <f>IFERROR(VLOOKUP(A173,'2025 Pivot'!A:B,2,FALSE),0)*0.666667</f>
        <v>134.000067</v>
      </c>
      <c r="D173" s="26">
        <f>IFERROR(VLOOKUP(A173,AWD!D:G,4,FALSE),0)</f>
        <v>432</v>
      </c>
      <c r="E173" s="11" t="str">
        <f t="shared" si="0"/>
        <v>-</v>
      </c>
      <c r="F173" s="27" t="str">
        <f t="shared" si="1"/>
        <v>-</v>
      </c>
      <c r="G173" s="27" t="str">
        <f t="shared" si="2"/>
        <v>-</v>
      </c>
      <c r="H173" s="26" t="str">
        <f>IFERROR(VLOOKUP(A173,'Do Not Send'!A:B,2,FALSE),"-")</f>
        <v>BTS ITEM - DON'T SEND</v>
      </c>
    </row>
    <row r="174" spans="1:8" hidden="1">
      <c r="A174" s="9" t="s">
        <v>606</v>
      </c>
      <c r="B174" s="26" t="str">
        <f>IF(COUNTIF('FBA Inventory'!E:E, A174)&gt;0,"Yes","No")</f>
        <v>Yes</v>
      </c>
      <c r="C174" s="13">
        <f>IFERROR(VLOOKUP(A174,'2025 Pivot'!A:B,2,FALSE),0)*0.666667</f>
        <v>87.333376999999999</v>
      </c>
      <c r="D174" s="26">
        <f>IFERROR(VLOOKUP(A174,AWD!D:G,4,FALSE),0)</f>
        <v>0</v>
      </c>
      <c r="E174" s="11" t="str">
        <f t="shared" si="0"/>
        <v>-</v>
      </c>
      <c r="F174" s="27" t="str">
        <f t="shared" si="1"/>
        <v>-</v>
      </c>
      <c r="G174" s="27" t="str">
        <f t="shared" si="2"/>
        <v>-</v>
      </c>
      <c r="H174" s="26" t="str">
        <f>IFERROR(VLOOKUP(A174,'Do Not Send'!A:B,2,FALSE),"-")</f>
        <v>BOX/CASE PACK - TEMORARY DON'T SEND</v>
      </c>
    </row>
    <row r="175" spans="1:8" hidden="1">
      <c r="A175" s="9" t="s">
        <v>1081</v>
      </c>
      <c r="B175" s="26" t="str">
        <f>IF(COUNTIF('FBA Inventory'!E:E, A175)&gt;0,"Yes","No")</f>
        <v>Yes</v>
      </c>
      <c r="C175" s="13">
        <f>IFERROR(VLOOKUP(A175,'2025 Pivot'!A:B,2,FALSE),0)*0.666667</f>
        <v>10.000005</v>
      </c>
      <c r="D175" s="26">
        <f>IFERROR(VLOOKUP(A175,AWD!D:G,4,FALSE),0)</f>
        <v>0</v>
      </c>
      <c r="E175" s="11" t="str">
        <f t="shared" si="0"/>
        <v>-</v>
      </c>
      <c r="F175" s="27" t="str">
        <f t="shared" si="1"/>
        <v>-</v>
      </c>
      <c r="G175" s="27" t="str">
        <f t="shared" si="2"/>
        <v>-</v>
      </c>
      <c r="H175" s="26" t="str">
        <f>IFERROR(VLOOKUP(A175,'Do Not Send'!A:B,2,FALSE),"-")</f>
        <v>DON'T SEND</v>
      </c>
    </row>
    <row r="176" spans="1:8" hidden="1">
      <c r="A176" s="9" t="s">
        <v>1246</v>
      </c>
      <c r="B176" s="26" t="str">
        <f>IF(COUNTIF('FBA Inventory'!E:E, A176)&gt;0,"Yes","No")</f>
        <v>Yes</v>
      </c>
      <c r="C176" s="13">
        <f>IFERROR(VLOOKUP(A176,'2025 Pivot'!A:B,2,FALSE),0)*0.666667</f>
        <v>36.666685000000001</v>
      </c>
      <c r="D176" s="26">
        <f>IFERROR(VLOOKUP(A176,AWD!D:G,4,FALSE),0)</f>
        <v>0</v>
      </c>
      <c r="E176" s="11" t="str">
        <f t="shared" si="0"/>
        <v>-</v>
      </c>
      <c r="F176" s="27" t="str">
        <f t="shared" si="1"/>
        <v>-</v>
      </c>
      <c r="G176" s="27" t="str">
        <f t="shared" si="2"/>
        <v>-</v>
      </c>
      <c r="H176" s="26" t="str">
        <f>IFERROR(VLOOKUP(A176,'Do Not Send'!A:B,2,FALSE),"-")</f>
        <v>-</v>
      </c>
    </row>
    <row r="177" spans="1:8" hidden="1">
      <c r="A177" s="9" t="s">
        <v>1247</v>
      </c>
      <c r="B177" s="26" t="str">
        <f>IF(COUNTIF('FBA Inventory'!E:E, A177)&gt;0,"Yes","No")</f>
        <v>Yes</v>
      </c>
      <c r="C177" s="13">
        <f>IFERROR(VLOOKUP(A177,'2025 Pivot'!A:B,2,FALSE),0)*0.666667</f>
        <v>75.333371</v>
      </c>
      <c r="D177" s="26">
        <f>IFERROR(VLOOKUP(A177,AWD!D:G,4,FALSE),0)</f>
        <v>72</v>
      </c>
      <c r="E177" s="11" t="str">
        <f t="shared" si="0"/>
        <v>-</v>
      </c>
      <c r="F177" s="27" t="str">
        <f t="shared" si="1"/>
        <v>-</v>
      </c>
      <c r="G177" s="27" t="str">
        <f t="shared" si="2"/>
        <v>-</v>
      </c>
      <c r="H177" s="26" t="str">
        <f>IFERROR(VLOOKUP(A177,'Do Not Send'!A:B,2,FALSE),"-")</f>
        <v>-</v>
      </c>
    </row>
    <row r="178" spans="1:8" hidden="1">
      <c r="A178" s="9" t="s">
        <v>392</v>
      </c>
      <c r="B178" s="26" t="str">
        <f>IF(COUNTIF('FBA Inventory'!E:E, A178)&gt;0,"Yes","No")</f>
        <v>Yes</v>
      </c>
      <c r="C178" s="13">
        <f>IFERROR(VLOOKUP(A178,'2025 Pivot'!A:B,2,FALSE),0)*0.666667</f>
        <v>161.333414</v>
      </c>
      <c r="D178" s="26">
        <f>IFERROR(VLOOKUP(A178,AWD!D:G,4,FALSE),0)</f>
        <v>0</v>
      </c>
      <c r="E178" s="11" t="str">
        <f t="shared" si="0"/>
        <v>-</v>
      </c>
      <c r="F178" s="27" t="str">
        <f t="shared" si="1"/>
        <v>-</v>
      </c>
      <c r="G178" s="27" t="str">
        <f t="shared" si="2"/>
        <v>-</v>
      </c>
      <c r="H178" s="26" t="str">
        <f>IFERROR(VLOOKUP(A178,'Do Not Send'!A:B,2,FALSE),"-")</f>
        <v>-</v>
      </c>
    </row>
    <row r="179" spans="1:8" hidden="1">
      <c r="A179" s="9" t="s">
        <v>279</v>
      </c>
      <c r="B179" s="26" t="str">
        <f>IF(COUNTIF('FBA Inventory'!E:E, A179)&gt;0,"Yes","No")</f>
        <v>Yes</v>
      </c>
      <c r="C179" s="13">
        <f>IFERROR(VLOOKUP(A179,'2025 Pivot'!A:B,2,FALSE),0)*0.666667</f>
        <v>76.666705000000007</v>
      </c>
      <c r="D179" s="26">
        <f>IFERROR(VLOOKUP(A179,AWD!D:G,4,FALSE),0)</f>
        <v>0</v>
      </c>
      <c r="E179" s="11" t="str">
        <f t="shared" si="0"/>
        <v>-</v>
      </c>
      <c r="F179" s="27" t="str">
        <f t="shared" si="1"/>
        <v>-</v>
      </c>
      <c r="G179" s="27" t="str">
        <f t="shared" si="2"/>
        <v>-</v>
      </c>
      <c r="H179" s="26" t="str">
        <f>IFERROR(VLOOKUP(A179,'Do Not Send'!A:B,2,FALSE),"-")</f>
        <v>-</v>
      </c>
    </row>
    <row r="180" spans="1:8" hidden="1">
      <c r="A180" s="9" t="s">
        <v>1022</v>
      </c>
      <c r="B180" s="26" t="str">
        <f>IF(COUNTIF('FBA Inventory'!E:E, A180)&gt;0,"Yes","No")</f>
        <v>Yes</v>
      </c>
      <c r="C180" s="13">
        <f>IFERROR(VLOOKUP(A180,'2025 Pivot'!A:B,2,FALSE),0)*0.666667</f>
        <v>116.666725</v>
      </c>
      <c r="D180" s="26">
        <f>IFERROR(VLOOKUP(A180,AWD!D:G,4,FALSE),0)</f>
        <v>0</v>
      </c>
      <c r="E180" s="11" t="str">
        <f t="shared" si="0"/>
        <v>-</v>
      </c>
      <c r="F180" s="27" t="str">
        <f t="shared" si="1"/>
        <v>-</v>
      </c>
      <c r="G180" s="27" t="str">
        <f t="shared" si="2"/>
        <v>-</v>
      </c>
      <c r="H180" s="26" t="str">
        <f>IFERROR(VLOOKUP(A180,'Do Not Send'!A:B,2,FALSE),"-")</f>
        <v>BTS ITEM - DON'T SEND</v>
      </c>
    </row>
    <row r="181" spans="1:8" hidden="1">
      <c r="A181" s="9" t="s">
        <v>1121</v>
      </c>
      <c r="B181" s="26" t="str">
        <f>IF(COUNTIF('FBA Inventory'!E:E, A181)&gt;0,"Yes","No")</f>
        <v>Yes</v>
      </c>
      <c r="C181" s="13">
        <f>IFERROR(VLOOKUP(A181,'2025 Pivot'!A:B,2,FALSE),0)*0.666667</f>
        <v>32.000016000000002</v>
      </c>
      <c r="D181" s="26">
        <f>IFERROR(VLOOKUP(A181,AWD!D:G,4,FALSE),0)</f>
        <v>0</v>
      </c>
      <c r="E181" s="11" t="str">
        <f t="shared" si="0"/>
        <v>-</v>
      </c>
      <c r="F181" s="27" t="str">
        <f t="shared" si="1"/>
        <v>-</v>
      </c>
      <c r="G181" s="27" t="str">
        <f t="shared" si="2"/>
        <v>-</v>
      </c>
      <c r="H181" s="26" t="str">
        <f>IFERROR(VLOOKUP(A181,'Do Not Send'!A:B,2,FALSE),"-")</f>
        <v>NEW ITEM # - DON'T SEND</v>
      </c>
    </row>
    <row r="182" spans="1:8" hidden="1">
      <c r="A182" s="9" t="s">
        <v>1248</v>
      </c>
      <c r="B182" s="26" t="str">
        <f>IF(COUNTIF('FBA Inventory'!E:E, A182)&gt;0,"Yes","No")</f>
        <v>Yes</v>
      </c>
      <c r="C182" s="13">
        <f>IFERROR(VLOOKUP(A182,'2025 Pivot'!A:B,2,FALSE),0)*0.666667</f>
        <v>2.0000010000000001</v>
      </c>
      <c r="D182" s="26">
        <f>IFERROR(VLOOKUP(A182,AWD!D:G,4,FALSE),0)</f>
        <v>0</v>
      </c>
      <c r="E182" s="11" t="str">
        <f t="shared" si="0"/>
        <v>-</v>
      </c>
      <c r="F182" s="27" t="str">
        <f t="shared" si="1"/>
        <v>-</v>
      </c>
      <c r="G182" s="27" t="str">
        <f t="shared" si="2"/>
        <v>-</v>
      </c>
      <c r="H182" s="26" t="str">
        <f>IFERROR(VLOOKUP(A182,'Do Not Send'!A:B,2,FALSE),"-")</f>
        <v>-</v>
      </c>
    </row>
    <row r="183" spans="1:8" hidden="1">
      <c r="A183" s="9" t="s">
        <v>230</v>
      </c>
      <c r="B183" s="26" t="str">
        <f>IF(COUNTIF('FBA Inventory'!E:E, A183)&gt;0,"Yes","No")</f>
        <v>Yes</v>
      </c>
      <c r="C183" s="13">
        <f>IFERROR(VLOOKUP(A183,'2025 Pivot'!A:B,2,FALSE),0)*0.666667</f>
        <v>92.666713000000001</v>
      </c>
      <c r="D183" s="26">
        <f>IFERROR(VLOOKUP(A183,AWD!D:G,4,FALSE),0)</f>
        <v>0</v>
      </c>
      <c r="E183" s="11" t="str">
        <f t="shared" si="0"/>
        <v>-</v>
      </c>
      <c r="F183" s="27" t="str">
        <f t="shared" si="1"/>
        <v>-</v>
      </c>
      <c r="G183" s="27" t="str">
        <f t="shared" si="2"/>
        <v>-</v>
      </c>
      <c r="H183" s="26" t="str">
        <f>IFERROR(VLOOKUP(A183,'Do Not Send'!A:B,2,FALSE),"-")</f>
        <v>-</v>
      </c>
    </row>
    <row r="184" spans="1:8" hidden="1">
      <c r="A184" s="9" t="s">
        <v>1091</v>
      </c>
      <c r="B184" s="26" t="str">
        <f>IF(COUNTIF('FBA Inventory'!E:E, A184)&gt;0,"Yes","No")</f>
        <v>Yes</v>
      </c>
      <c r="C184" s="13">
        <f>IFERROR(VLOOKUP(A184,'2025 Pivot'!A:B,2,FALSE),0)*0.666667</f>
        <v>62.000031</v>
      </c>
      <c r="D184" s="26">
        <f>IFERROR(VLOOKUP(A184,AWD!D:G,4,FALSE),0)</f>
        <v>0</v>
      </c>
      <c r="E184" s="11" t="str">
        <f t="shared" si="0"/>
        <v>-</v>
      </c>
      <c r="F184" s="27" t="str">
        <f t="shared" si="1"/>
        <v>-</v>
      </c>
      <c r="G184" s="27" t="str">
        <f t="shared" si="2"/>
        <v>-</v>
      </c>
      <c r="H184" s="26" t="str">
        <f>IFERROR(VLOOKUP(A184,'Do Not Send'!A:B,2,FALSE),"-")</f>
        <v>DUPLICATE ASIN - MERGE BEFORE SENDING</v>
      </c>
    </row>
    <row r="185" spans="1:8" hidden="1">
      <c r="A185" s="9" t="s">
        <v>381</v>
      </c>
      <c r="B185" s="26" t="str">
        <f>IF(COUNTIF('FBA Inventory'!E:E, A185)&gt;0,"Yes","No")</f>
        <v>Yes</v>
      </c>
      <c r="C185" s="13">
        <f>IFERROR(VLOOKUP(A185,'2025 Pivot'!A:B,2,FALSE),0)*0.666667</f>
        <v>28.000014</v>
      </c>
      <c r="D185" s="26">
        <f>IFERROR(VLOOKUP(A185,AWD!D:G,4,FALSE),0)</f>
        <v>0</v>
      </c>
      <c r="E185" s="11" t="str">
        <f t="shared" si="0"/>
        <v>-</v>
      </c>
      <c r="F185" s="27" t="str">
        <f t="shared" si="1"/>
        <v>-</v>
      </c>
      <c r="G185" s="27" t="str">
        <f t="shared" si="2"/>
        <v>-</v>
      </c>
      <c r="H185" s="26" t="str">
        <f>IFERROR(VLOOKUP(A185,'Do Not Send'!A:B,2,FALSE),"-")</f>
        <v>-</v>
      </c>
    </row>
    <row r="186" spans="1:8" hidden="1">
      <c r="A186" s="9" t="s">
        <v>1249</v>
      </c>
      <c r="B186" s="26" t="str">
        <f>IF(COUNTIF('FBA Inventory'!E:E, A186)&gt;0,"Yes","No")</f>
        <v>Yes</v>
      </c>
      <c r="C186" s="13">
        <f>IFERROR(VLOOKUP(A186,'2025 Pivot'!A:B,2,FALSE),0)*0.666667</f>
        <v>20.00001</v>
      </c>
      <c r="D186" s="26">
        <f>IFERROR(VLOOKUP(A186,AWD!D:G,4,FALSE),0)</f>
        <v>24</v>
      </c>
      <c r="E186" s="11" t="str">
        <f t="shared" si="0"/>
        <v>-</v>
      </c>
      <c r="F186" s="27" t="str">
        <f t="shared" si="1"/>
        <v>-</v>
      </c>
      <c r="G186" s="27" t="str">
        <f t="shared" si="2"/>
        <v>-</v>
      </c>
      <c r="H186" s="26" t="str">
        <f>IFERROR(VLOOKUP(A186,'Do Not Send'!A:B,2,FALSE),"-")</f>
        <v>-</v>
      </c>
    </row>
    <row r="187" spans="1:8" hidden="1">
      <c r="A187" s="9" t="s">
        <v>1147</v>
      </c>
      <c r="B187" s="26" t="str">
        <f>IF(COUNTIF('FBA Inventory'!E:E, A187)&gt;0,"Yes","No")</f>
        <v>No</v>
      </c>
      <c r="C187" s="13">
        <f>IFERROR(VLOOKUP(A187,'2025 Pivot'!A:B,2,FALSE),0)*0.666667</f>
        <v>29.333348000000001</v>
      </c>
      <c r="D187" s="26">
        <f>IFERROR(VLOOKUP(A187,AWD!D:G,4,FALSE),0)</f>
        <v>0</v>
      </c>
      <c r="E187" s="11" t="str">
        <f t="shared" si="0"/>
        <v>-</v>
      </c>
      <c r="F187" s="27" t="str">
        <f t="shared" si="1"/>
        <v>-</v>
      </c>
      <c r="G187" s="27" t="str">
        <f t="shared" si="2"/>
        <v>-</v>
      </c>
      <c r="H187" s="26" t="str">
        <f>IFERROR(VLOOKUP(A187,'Do Not Send'!A:B,2,FALSE),"-")</f>
        <v>NON-BAZIC - DON'T SEND</v>
      </c>
    </row>
    <row r="188" spans="1:8" hidden="1">
      <c r="A188" s="9" t="s">
        <v>1250</v>
      </c>
      <c r="B188" s="26" t="str">
        <f>IF(COUNTIF('FBA Inventory'!E:E, A188)&gt;0,"Yes","No")</f>
        <v>Yes</v>
      </c>
      <c r="C188" s="13">
        <f>IFERROR(VLOOKUP(A188,'2025 Pivot'!A:B,2,FALSE),0)*0.666667</f>
        <v>1.333334</v>
      </c>
      <c r="D188" s="26">
        <f>IFERROR(VLOOKUP(A188,AWD!D:G,4,FALSE),0)</f>
        <v>0</v>
      </c>
      <c r="E188" s="11" t="str">
        <f t="shared" si="0"/>
        <v>-</v>
      </c>
      <c r="F188" s="27" t="str">
        <f t="shared" si="1"/>
        <v>-</v>
      </c>
      <c r="G188" s="27" t="str">
        <f t="shared" si="2"/>
        <v>-</v>
      </c>
      <c r="H188" s="26" t="str">
        <f>IFERROR(VLOOKUP(A188,'Do Not Send'!A:B,2,FALSE),"-")</f>
        <v>-</v>
      </c>
    </row>
    <row r="189" spans="1:8" hidden="1">
      <c r="A189" s="9" t="s">
        <v>1251</v>
      </c>
      <c r="B189" s="26" t="str">
        <f>IF(COUNTIF('FBA Inventory'!E:E, A189)&gt;0,"Yes","No")</f>
        <v>Yes</v>
      </c>
      <c r="C189" s="13">
        <f>IFERROR(VLOOKUP(A189,'2025 Pivot'!A:B,2,FALSE),0)*0.666667</f>
        <v>6.6666699999999999</v>
      </c>
      <c r="D189" s="26">
        <f>IFERROR(VLOOKUP(A189,AWD!D:G,4,FALSE),0)</f>
        <v>0</v>
      </c>
      <c r="E189" s="11" t="str">
        <f t="shared" si="0"/>
        <v>-</v>
      </c>
      <c r="F189" s="27" t="str">
        <f t="shared" si="1"/>
        <v>-</v>
      </c>
      <c r="G189" s="27" t="str">
        <f t="shared" si="2"/>
        <v>-</v>
      </c>
      <c r="H189" s="26" t="str">
        <f>IFERROR(VLOOKUP(A189,'Do Not Send'!A:B,2,FALSE),"-")</f>
        <v>-</v>
      </c>
    </row>
    <row r="190" spans="1:8">
      <c r="A190" s="9" t="s">
        <v>1252</v>
      </c>
      <c r="B190" s="26" t="str">
        <f>IF(COUNTIF('FBA Inventory'!E:E, A190)&gt;0,"Yes","No")</f>
        <v>No</v>
      </c>
      <c r="C190" s="13">
        <f>IFERROR(VLOOKUP(A190,'2025 Pivot'!A:B,2,FALSE),0)*0.666667</f>
        <v>44.666688999999998</v>
      </c>
      <c r="D190" s="26">
        <f>IFERROR(VLOOKUP(A190,AWD!D:G,4,FALSE),0)</f>
        <v>0</v>
      </c>
      <c r="E190" s="11">
        <f t="shared" si="0"/>
        <v>89.333377999999996</v>
      </c>
      <c r="F190" s="27">
        <f t="shared" si="1"/>
        <v>89.333377999999996</v>
      </c>
      <c r="G190" s="27">
        <f t="shared" si="2"/>
        <v>0</v>
      </c>
      <c r="H190" s="26" t="str">
        <f>IFERROR(VLOOKUP(A190,'Do Not Send'!A:B,2,FALSE),"-")</f>
        <v>-</v>
      </c>
    </row>
    <row r="191" spans="1:8" hidden="1">
      <c r="A191" s="9" t="s">
        <v>1064</v>
      </c>
      <c r="B191" s="26" t="str">
        <f>IF(COUNTIF('FBA Inventory'!E:E, A191)&gt;0,"Yes","No")</f>
        <v>Yes</v>
      </c>
      <c r="C191" s="13">
        <f>IFERROR(VLOOKUP(A191,'2025 Pivot'!A:B,2,FALSE),0)*0.666667</f>
        <v>98.000049000000004</v>
      </c>
      <c r="D191" s="26">
        <f>IFERROR(VLOOKUP(A191,AWD!D:G,4,FALSE),0)</f>
        <v>0</v>
      </c>
      <c r="E191" s="11" t="str">
        <f t="shared" si="0"/>
        <v>-</v>
      </c>
      <c r="F191" s="27" t="str">
        <f t="shared" si="1"/>
        <v>-</v>
      </c>
      <c r="G191" s="27" t="str">
        <f t="shared" si="2"/>
        <v>-</v>
      </c>
      <c r="H191" s="26" t="str">
        <f>IFERROR(VLOOKUP(A191,'Do Not Send'!A:B,2,FALSE),"-")</f>
        <v>BTS ITEM - DON'T SEND</v>
      </c>
    </row>
    <row r="192" spans="1:8" hidden="1">
      <c r="A192" s="9" t="s">
        <v>122</v>
      </c>
      <c r="B192" s="26" t="str">
        <f>IF(COUNTIF('FBA Inventory'!E:E, A192)&gt;0,"Yes","No")</f>
        <v>Yes</v>
      </c>
      <c r="C192" s="13">
        <f>IFERROR(VLOOKUP(A192,'2025 Pivot'!A:B,2,FALSE),0)*0.666667</f>
        <v>122.000061</v>
      </c>
      <c r="D192" s="26">
        <f>IFERROR(VLOOKUP(A192,AWD!D:G,4,FALSE),0)</f>
        <v>0</v>
      </c>
      <c r="E192" s="11" t="str">
        <f t="shared" si="0"/>
        <v>-</v>
      </c>
      <c r="F192" s="27" t="str">
        <f t="shared" si="1"/>
        <v>-</v>
      </c>
      <c r="G192" s="27" t="str">
        <f t="shared" si="2"/>
        <v>-</v>
      </c>
      <c r="H192" s="26" t="str">
        <f>IFERROR(VLOOKUP(A192,'Do Not Send'!A:B,2,FALSE),"-")</f>
        <v>-</v>
      </c>
    </row>
    <row r="193" spans="1:8" hidden="1">
      <c r="A193" s="9" t="s">
        <v>601</v>
      </c>
      <c r="B193" s="26" t="str">
        <f>IF(COUNTIF('FBA Inventory'!E:E, A193)&gt;0,"Yes","No")</f>
        <v>Yes</v>
      </c>
      <c r="C193" s="13">
        <f>IFERROR(VLOOKUP(A193,'2025 Pivot'!A:B,2,FALSE),0)*0.666667</f>
        <v>124.000062</v>
      </c>
      <c r="D193" s="26">
        <f>IFERROR(VLOOKUP(A193,AWD!D:G,4,FALSE),0)</f>
        <v>0</v>
      </c>
      <c r="E193" s="11" t="str">
        <f t="shared" si="0"/>
        <v>-</v>
      </c>
      <c r="F193" s="27" t="str">
        <f t="shared" si="1"/>
        <v>-</v>
      </c>
      <c r="G193" s="27" t="str">
        <f t="shared" si="2"/>
        <v>-</v>
      </c>
      <c r="H193" s="26" t="str">
        <f>IFERROR(VLOOKUP(A193,'Do Not Send'!A:B,2,FALSE),"-")</f>
        <v>BOX/CASE PACK - TEMORARY DON'T SEND</v>
      </c>
    </row>
    <row r="194" spans="1:8" hidden="1">
      <c r="A194" s="9" t="s">
        <v>1253</v>
      </c>
      <c r="B194" s="26" t="str">
        <f>IF(COUNTIF('FBA Inventory'!E:E, A194)&gt;0,"Yes","No")</f>
        <v>Yes</v>
      </c>
      <c r="C194" s="13">
        <f>IFERROR(VLOOKUP(A194,'2025 Pivot'!A:B,2,FALSE),0)*0.666667</f>
        <v>17.333342000000002</v>
      </c>
      <c r="D194" s="26">
        <f>IFERROR(VLOOKUP(A194,AWD!D:G,4,FALSE),0)</f>
        <v>24</v>
      </c>
      <c r="E194" s="11" t="str">
        <f t="shared" si="0"/>
        <v>-</v>
      </c>
      <c r="F194" s="27" t="str">
        <f t="shared" si="1"/>
        <v>-</v>
      </c>
      <c r="G194" s="27" t="str">
        <f t="shared" si="2"/>
        <v>-</v>
      </c>
      <c r="H194" s="26" t="str">
        <f>IFERROR(VLOOKUP(A194,'Do Not Send'!A:B,2,FALSE),"-")</f>
        <v>-</v>
      </c>
    </row>
    <row r="195" spans="1:8" hidden="1">
      <c r="A195" s="9" t="s">
        <v>1055</v>
      </c>
      <c r="B195" s="26" t="str">
        <f>IF(COUNTIF('FBA Inventory'!E:E, A195)&gt;0,"Yes","No")</f>
        <v>Yes</v>
      </c>
      <c r="C195" s="13">
        <f>IFERROR(VLOOKUP(A195,'2025 Pivot'!A:B,2,FALSE),0)*0.666667</f>
        <v>121.333394</v>
      </c>
      <c r="D195" s="26">
        <f>IFERROR(VLOOKUP(A195,AWD!D:G,4,FALSE),0)</f>
        <v>0</v>
      </c>
      <c r="E195" s="11" t="str">
        <f t="shared" si="0"/>
        <v>-</v>
      </c>
      <c r="F195" s="27" t="str">
        <f t="shared" si="1"/>
        <v>-</v>
      </c>
      <c r="G195" s="27" t="str">
        <f t="shared" si="2"/>
        <v>-</v>
      </c>
      <c r="H195" s="26" t="str">
        <f>IFERROR(VLOOKUP(A195,'Do Not Send'!A:B,2,FALSE),"-")</f>
        <v>BTS ITEM - DON'T SEND</v>
      </c>
    </row>
    <row r="196" spans="1:8" hidden="1">
      <c r="A196" s="9" t="s">
        <v>1254</v>
      </c>
      <c r="B196" s="26" t="str">
        <f>IF(COUNTIF('FBA Inventory'!E:E, A196)&gt;0,"Yes","No")</f>
        <v>Yes</v>
      </c>
      <c r="C196" s="13">
        <f>IFERROR(VLOOKUP(A196,'2025 Pivot'!A:B,2,FALSE),0)*0.666667</f>
        <v>4.0000020000000003</v>
      </c>
      <c r="D196" s="26">
        <f>IFERROR(VLOOKUP(A196,AWD!D:G,4,FALSE),0)</f>
        <v>0</v>
      </c>
      <c r="E196" s="11" t="str">
        <f t="shared" si="0"/>
        <v>-</v>
      </c>
      <c r="F196" s="27" t="str">
        <f t="shared" si="1"/>
        <v>-</v>
      </c>
      <c r="G196" s="27" t="str">
        <f t="shared" si="2"/>
        <v>-</v>
      </c>
      <c r="H196" s="26" t="str">
        <f>IFERROR(VLOOKUP(A196,'Do Not Send'!A:B,2,FALSE),"-")</f>
        <v>-</v>
      </c>
    </row>
    <row r="197" spans="1:8" hidden="1">
      <c r="A197" s="9" t="s">
        <v>1065</v>
      </c>
      <c r="B197" s="26" t="str">
        <f>IF(COUNTIF('FBA Inventory'!E:E, A197)&gt;0,"Yes","No")</f>
        <v>Yes</v>
      </c>
      <c r="C197" s="13">
        <f>IFERROR(VLOOKUP(A197,'2025 Pivot'!A:B,2,FALSE),0)*0.666667</f>
        <v>50.000025000000001</v>
      </c>
      <c r="D197" s="26">
        <f>IFERROR(VLOOKUP(A197,AWD!D:G,4,FALSE),0)</f>
        <v>0</v>
      </c>
      <c r="E197" s="11" t="str">
        <f t="shared" si="0"/>
        <v>-</v>
      </c>
      <c r="F197" s="27" t="str">
        <f t="shared" si="1"/>
        <v>-</v>
      </c>
      <c r="G197" s="27" t="str">
        <f t="shared" si="2"/>
        <v>-</v>
      </c>
      <c r="H197" s="26" t="str">
        <f>IFERROR(VLOOKUP(A197,'Do Not Send'!A:B,2,FALSE),"-")</f>
        <v>BTS ITEM - DON'T SEND</v>
      </c>
    </row>
    <row r="198" spans="1:8" hidden="1">
      <c r="A198" s="9" t="s">
        <v>96</v>
      </c>
      <c r="B198" s="26" t="str">
        <f>IF(COUNTIF('FBA Inventory'!E:E, A198)&gt;0,"Yes","No")</f>
        <v>Yes</v>
      </c>
      <c r="C198" s="13">
        <f>IFERROR(VLOOKUP(A198,'2025 Pivot'!A:B,2,FALSE),0)*0.666667</f>
        <v>77.333371999999997</v>
      </c>
      <c r="D198" s="26">
        <f>IFERROR(VLOOKUP(A198,AWD!D:G,4,FALSE),0)</f>
        <v>0</v>
      </c>
      <c r="E198" s="11" t="str">
        <f t="shared" si="0"/>
        <v>-</v>
      </c>
      <c r="F198" s="27" t="str">
        <f t="shared" si="1"/>
        <v>-</v>
      </c>
      <c r="G198" s="27" t="str">
        <f t="shared" si="2"/>
        <v>-</v>
      </c>
      <c r="H198" s="26" t="str">
        <f>IFERROR(VLOOKUP(A198,'Do Not Send'!A:B,2,FALSE),"-")</f>
        <v>-</v>
      </c>
    </row>
    <row r="199" spans="1:8" hidden="1">
      <c r="A199" s="9" t="s">
        <v>176</v>
      </c>
      <c r="B199" s="26" t="str">
        <f>IF(COUNTIF('FBA Inventory'!E:E, A199)&gt;0,"Yes","No")</f>
        <v>Yes</v>
      </c>
      <c r="C199" s="13">
        <f>IFERROR(VLOOKUP(A199,'2025 Pivot'!A:B,2,FALSE),0)*0.666667</f>
        <v>68.666701000000003</v>
      </c>
      <c r="D199" s="26">
        <f>IFERROR(VLOOKUP(A199,AWD!D:G,4,FALSE),0)</f>
        <v>0</v>
      </c>
      <c r="E199" s="11" t="str">
        <f t="shared" si="0"/>
        <v>-</v>
      </c>
      <c r="F199" s="27" t="str">
        <f t="shared" si="1"/>
        <v>-</v>
      </c>
      <c r="G199" s="27" t="str">
        <f t="shared" si="2"/>
        <v>-</v>
      </c>
      <c r="H199" s="26" t="str">
        <f>IFERROR(VLOOKUP(A199,'Do Not Send'!A:B,2,FALSE),"-")</f>
        <v>-</v>
      </c>
    </row>
    <row r="200" spans="1:8" hidden="1">
      <c r="A200" s="9" t="s">
        <v>1059</v>
      </c>
      <c r="B200" s="26" t="str">
        <f>IF(COUNTIF('FBA Inventory'!E:E, A200)&gt;0,"Yes","No")</f>
        <v>Yes</v>
      </c>
      <c r="C200" s="13">
        <f>IFERROR(VLOOKUP(A200,'2025 Pivot'!A:B,2,FALSE),0)*0.666667</f>
        <v>75.333371</v>
      </c>
      <c r="D200" s="26">
        <f>IFERROR(VLOOKUP(A200,AWD!D:G,4,FALSE),0)</f>
        <v>0</v>
      </c>
      <c r="E200" s="11" t="str">
        <f t="shared" si="0"/>
        <v>-</v>
      </c>
      <c r="F200" s="27" t="str">
        <f t="shared" si="1"/>
        <v>-</v>
      </c>
      <c r="G200" s="27" t="str">
        <f t="shared" si="2"/>
        <v>-</v>
      </c>
      <c r="H200" s="26" t="str">
        <f>IFERROR(VLOOKUP(A200,'Do Not Send'!A:B,2,FALSE),"-")</f>
        <v>BTS ITEM - DON'T SEND</v>
      </c>
    </row>
    <row r="201" spans="1:8" hidden="1">
      <c r="A201" s="9" t="s">
        <v>483</v>
      </c>
      <c r="B201" s="26" t="str">
        <f>IF(COUNTIF('FBA Inventory'!E:E, A201)&gt;0,"Yes","No")</f>
        <v>Yes</v>
      </c>
      <c r="C201" s="13">
        <f>IFERROR(VLOOKUP(A201,'2025 Pivot'!A:B,2,FALSE),0)*0.666667</f>
        <v>86.000043000000005</v>
      </c>
      <c r="D201" s="26">
        <f>IFERROR(VLOOKUP(A201,AWD!D:G,4,FALSE),0)</f>
        <v>0</v>
      </c>
      <c r="E201" s="11" t="str">
        <f t="shared" si="0"/>
        <v>-</v>
      </c>
      <c r="F201" s="27" t="str">
        <f t="shared" si="1"/>
        <v>-</v>
      </c>
      <c r="G201" s="27" t="str">
        <f t="shared" si="2"/>
        <v>-</v>
      </c>
      <c r="H201" s="26" t="str">
        <f>IFERROR(VLOOKUP(A201,'Do Not Send'!A:B,2,FALSE),"-")</f>
        <v>-</v>
      </c>
    </row>
    <row r="202" spans="1:8" hidden="1">
      <c r="A202" s="9" t="s">
        <v>433</v>
      </c>
      <c r="B202" s="26" t="str">
        <f>IF(COUNTIF('FBA Inventory'!E:E, A202)&gt;0,"Yes","No")</f>
        <v>Yes</v>
      </c>
      <c r="C202" s="13">
        <f>IFERROR(VLOOKUP(A202,'2025 Pivot'!A:B,2,FALSE),0)*0.666667</f>
        <v>62.000031</v>
      </c>
      <c r="D202" s="26">
        <f>IFERROR(VLOOKUP(A202,AWD!D:G,4,FALSE),0)</f>
        <v>0</v>
      </c>
      <c r="E202" s="11" t="str">
        <f t="shared" si="0"/>
        <v>-</v>
      </c>
      <c r="F202" s="27" t="str">
        <f t="shared" si="1"/>
        <v>-</v>
      </c>
      <c r="G202" s="27" t="str">
        <f t="shared" si="2"/>
        <v>-</v>
      </c>
      <c r="H202" s="26" t="str">
        <f>IFERROR(VLOOKUP(A202,'Do Not Send'!A:B,2,FALSE),"-")</f>
        <v>-</v>
      </c>
    </row>
    <row r="203" spans="1:8" hidden="1">
      <c r="A203" s="9" t="s">
        <v>385</v>
      </c>
      <c r="B203" s="26" t="str">
        <f>IF(COUNTIF('FBA Inventory'!E:E, A203)&gt;0,"Yes","No")</f>
        <v>Yes</v>
      </c>
      <c r="C203" s="13">
        <f>IFERROR(VLOOKUP(A203,'2025 Pivot'!A:B,2,FALSE),0)*0.666667</f>
        <v>0</v>
      </c>
      <c r="D203" s="26">
        <f>IFERROR(VLOOKUP(A203,AWD!D:G,4,FALSE),0)</f>
        <v>0</v>
      </c>
      <c r="E203" s="11" t="str">
        <f t="shared" si="0"/>
        <v>-</v>
      </c>
      <c r="F203" s="27" t="str">
        <f t="shared" si="1"/>
        <v>-</v>
      </c>
      <c r="G203" s="27" t="str">
        <f t="shared" si="2"/>
        <v>-</v>
      </c>
      <c r="H203" s="26" t="str">
        <f>IFERROR(VLOOKUP(A203,'Do Not Send'!A:B,2,FALSE),"-")</f>
        <v>-</v>
      </c>
    </row>
    <row r="204" spans="1:8" hidden="1">
      <c r="A204" s="9" t="s">
        <v>211</v>
      </c>
      <c r="B204" s="26" t="str">
        <f>IF(COUNTIF('FBA Inventory'!E:E, A204)&gt;0,"Yes","No")</f>
        <v>Yes</v>
      </c>
      <c r="C204" s="13">
        <f>IFERROR(VLOOKUP(A204,'2025 Pivot'!A:B,2,FALSE),0)*0.666667</f>
        <v>59.333362999999999</v>
      </c>
      <c r="D204" s="26">
        <f>IFERROR(VLOOKUP(A204,AWD!D:G,4,FALSE),0)</f>
        <v>0</v>
      </c>
      <c r="E204" s="11" t="str">
        <f t="shared" si="0"/>
        <v>-</v>
      </c>
      <c r="F204" s="27" t="str">
        <f t="shared" si="1"/>
        <v>-</v>
      </c>
      <c r="G204" s="27" t="str">
        <f t="shared" si="2"/>
        <v>-</v>
      </c>
      <c r="H204" s="26" t="str">
        <f>IFERROR(VLOOKUP(A204,'Do Not Send'!A:B,2,FALSE),"-")</f>
        <v>-</v>
      </c>
    </row>
    <row r="205" spans="1:8" hidden="1">
      <c r="A205" s="9" t="s">
        <v>1255</v>
      </c>
      <c r="B205" s="26" t="str">
        <f>IF(COUNTIF('FBA Inventory'!E:E, A205)&gt;0,"Yes","No")</f>
        <v>Yes</v>
      </c>
      <c r="C205" s="13">
        <f>IFERROR(VLOOKUP(A205,'2025 Pivot'!A:B,2,FALSE),0)*0.666667</f>
        <v>0.66666700000000001</v>
      </c>
      <c r="D205" s="26">
        <f>IFERROR(VLOOKUP(A205,AWD!D:G,4,FALSE),0)</f>
        <v>0</v>
      </c>
      <c r="E205" s="11" t="str">
        <f t="shared" si="0"/>
        <v>-</v>
      </c>
      <c r="F205" s="27" t="str">
        <f t="shared" si="1"/>
        <v>-</v>
      </c>
      <c r="G205" s="27" t="str">
        <f t="shared" si="2"/>
        <v>-</v>
      </c>
      <c r="H205" s="26" t="str">
        <f>IFERROR(VLOOKUP(A205,'Do Not Send'!A:B,2,FALSE),"-")</f>
        <v>-</v>
      </c>
    </row>
    <row r="206" spans="1:8" hidden="1">
      <c r="A206" s="9" t="s">
        <v>485</v>
      </c>
      <c r="B206" s="26" t="str">
        <f>IF(COUNTIF('FBA Inventory'!E:E, A206)&gt;0,"Yes","No")</f>
        <v>Yes</v>
      </c>
      <c r="C206" s="13">
        <f>IFERROR(VLOOKUP(A206,'2025 Pivot'!A:B,2,FALSE),0)*0.666667</f>
        <v>74.000037000000006</v>
      </c>
      <c r="D206" s="26">
        <f>IFERROR(VLOOKUP(A206,AWD!D:G,4,FALSE),0)</f>
        <v>0</v>
      </c>
      <c r="E206" s="11" t="str">
        <f t="shared" si="0"/>
        <v>-</v>
      </c>
      <c r="F206" s="27" t="str">
        <f t="shared" si="1"/>
        <v>-</v>
      </c>
      <c r="G206" s="27" t="str">
        <f t="shared" si="2"/>
        <v>-</v>
      </c>
      <c r="H206" s="26" t="str">
        <f>IFERROR(VLOOKUP(A206,'Do Not Send'!A:B,2,FALSE),"-")</f>
        <v>-</v>
      </c>
    </row>
    <row r="207" spans="1:8" hidden="1">
      <c r="A207" s="9" t="s">
        <v>1256</v>
      </c>
      <c r="B207" s="26" t="str">
        <f>IF(COUNTIF('FBA Inventory'!E:E, A207)&gt;0,"Yes","No")</f>
        <v>Yes</v>
      </c>
      <c r="C207" s="13">
        <f>IFERROR(VLOOKUP(A207,'2025 Pivot'!A:B,2,FALSE),0)*0.666667</f>
        <v>57.333362000000001</v>
      </c>
      <c r="D207" s="26">
        <f>IFERROR(VLOOKUP(A207,AWD!D:G,4,FALSE),0)</f>
        <v>0</v>
      </c>
      <c r="E207" s="11" t="str">
        <f t="shared" si="0"/>
        <v>-</v>
      </c>
      <c r="F207" s="27" t="str">
        <f t="shared" si="1"/>
        <v>-</v>
      </c>
      <c r="G207" s="27" t="str">
        <f t="shared" si="2"/>
        <v>-</v>
      </c>
      <c r="H207" s="26" t="str">
        <f>IFERROR(VLOOKUP(A207,'Do Not Send'!A:B,2,FALSE),"-")</f>
        <v>-</v>
      </c>
    </row>
    <row r="208" spans="1:8" hidden="1">
      <c r="A208" s="9" t="s">
        <v>1257</v>
      </c>
      <c r="B208" s="26" t="str">
        <f>IF(COUNTIF('FBA Inventory'!E:E, A208)&gt;0,"Yes","No")</f>
        <v>Yes</v>
      </c>
      <c r="C208" s="13">
        <f>IFERROR(VLOOKUP(A208,'2025 Pivot'!A:B,2,FALSE),0)*0.666667</f>
        <v>50.666691999999998</v>
      </c>
      <c r="D208" s="26">
        <f>IFERROR(VLOOKUP(A208,AWD!D:G,4,FALSE),0)</f>
        <v>0</v>
      </c>
      <c r="E208" s="11" t="str">
        <f t="shared" si="0"/>
        <v>-</v>
      </c>
      <c r="F208" s="27" t="str">
        <f t="shared" si="1"/>
        <v>-</v>
      </c>
      <c r="G208" s="27" t="str">
        <f t="shared" si="2"/>
        <v>-</v>
      </c>
      <c r="H208" s="26" t="str">
        <f>IFERROR(VLOOKUP(A208,'Do Not Send'!A:B,2,FALSE),"-")</f>
        <v>-</v>
      </c>
    </row>
    <row r="209" spans="1:8" hidden="1">
      <c r="A209" s="9" t="s">
        <v>1258</v>
      </c>
      <c r="B209" s="26" t="str">
        <f>IF(COUNTIF('FBA Inventory'!E:E, A209)&gt;0,"Yes","No")</f>
        <v>Yes</v>
      </c>
      <c r="C209" s="13">
        <f>IFERROR(VLOOKUP(A209,'2025 Pivot'!A:B,2,FALSE),0)*0.666667</f>
        <v>101.333384</v>
      </c>
      <c r="D209" s="26">
        <f>IFERROR(VLOOKUP(A209,AWD!D:G,4,FALSE),0)</f>
        <v>0</v>
      </c>
      <c r="E209" s="11" t="str">
        <f t="shared" si="0"/>
        <v>-</v>
      </c>
      <c r="F209" s="27" t="str">
        <f t="shared" si="1"/>
        <v>-</v>
      </c>
      <c r="G209" s="27" t="str">
        <f t="shared" si="2"/>
        <v>-</v>
      </c>
      <c r="H209" s="26" t="str">
        <f>IFERROR(VLOOKUP(A209,'Do Not Send'!A:B,2,FALSE),"-")</f>
        <v>-</v>
      </c>
    </row>
    <row r="210" spans="1:8" hidden="1">
      <c r="A210" s="9" t="s">
        <v>642</v>
      </c>
      <c r="B210" s="26" t="str">
        <f>IF(COUNTIF('FBA Inventory'!E:E, A210)&gt;0,"Yes","No")</f>
        <v>Yes</v>
      </c>
      <c r="C210" s="13">
        <f>IFERROR(VLOOKUP(A210,'2025 Pivot'!A:B,2,FALSE),0)*0.666667</f>
        <v>54.666694</v>
      </c>
      <c r="D210" s="26">
        <f>IFERROR(VLOOKUP(A210,AWD!D:G,4,FALSE),0)</f>
        <v>0</v>
      </c>
      <c r="E210" s="11" t="str">
        <f t="shared" si="0"/>
        <v>-</v>
      </c>
      <c r="F210" s="27" t="str">
        <f t="shared" si="1"/>
        <v>-</v>
      </c>
      <c r="G210" s="27" t="str">
        <f t="shared" si="2"/>
        <v>-</v>
      </c>
      <c r="H210" s="26" t="str">
        <f>IFERROR(VLOOKUP(A210,'Do Not Send'!A:B,2,FALSE),"-")</f>
        <v>BOX/CASE PACK - TEMORARY DON'T SEND</v>
      </c>
    </row>
    <row r="211" spans="1:8" hidden="1">
      <c r="A211" s="9" t="s">
        <v>1105</v>
      </c>
      <c r="B211" s="26" t="str">
        <f>IF(COUNTIF('FBA Inventory'!E:E, A211)&gt;0,"Yes","No")</f>
        <v>Yes</v>
      </c>
      <c r="C211" s="13">
        <f>IFERROR(VLOOKUP(A211,'2025 Pivot'!A:B,2,FALSE),0)*0.666667</f>
        <v>30.666682000000002</v>
      </c>
      <c r="D211" s="26">
        <f>IFERROR(VLOOKUP(A211,AWD!D:G,4,FALSE),0)</f>
        <v>0</v>
      </c>
      <c r="E211" s="11" t="str">
        <f t="shared" si="0"/>
        <v>-</v>
      </c>
      <c r="F211" s="27" t="str">
        <f t="shared" si="1"/>
        <v>-</v>
      </c>
      <c r="G211" s="27" t="str">
        <f t="shared" si="2"/>
        <v>-</v>
      </c>
      <c r="H211" s="26" t="str">
        <f>IFERROR(VLOOKUP(A211,'Do Not Send'!A:B,2,FALSE),"-")</f>
        <v>ERROR PREP: SOLD AS SET - CAN NOT SEND</v>
      </c>
    </row>
    <row r="212" spans="1:8" hidden="1">
      <c r="A212" s="9" t="s">
        <v>1259</v>
      </c>
      <c r="B212" s="26" t="str">
        <f>IF(COUNTIF('FBA Inventory'!E:E, A212)&gt;0,"Yes","No")</f>
        <v>Yes</v>
      </c>
      <c r="C212" s="13">
        <f>IFERROR(VLOOKUP(A212,'2025 Pivot'!A:B,2,FALSE),0)*0.666667</f>
        <v>91.333379000000008</v>
      </c>
      <c r="D212" s="26">
        <f>IFERROR(VLOOKUP(A212,AWD!D:G,4,FALSE),0)</f>
        <v>0</v>
      </c>
      <c r="E212" s="11" t="str">
        <f t="shared" si="0"/>
        <v>-</v>
      </c>
      <c r="F212" s="27" t="str">
        <f t="shared" si="1"/>
        <v>-</v>
      </c>
      <c r="G212" s="27" t="str">
        <f t="shared" si="2"/>
        <v>-</v>
      </c>
      <c r="H212" s="26" t="str">
        <f>IFERROR(VLOOKUP(A212,'Do Not Send'!A:B,2,FALSE),"-")</f>
        <v>-</v>
      </c>
    </row>
    <row r="213" spans="1:8" hidden="1">
      <c r="A213" s="9" t="s">
        <v>1260</v>
      </c>
      <c r="B213" s="26" t="str">
        <f>IF(COUNTIF('FBA Inventory'!E:E, A213)&gt;0,"Yes","No")</f>
        <v>Yes</v>
      </c>
      <c r="C213" s="13">
        <f>IFERROR(VLOOKUP(A213,'2025 Pivot'!A:B,2,FALSE),0)*0.666667</f>
        <v>56.000028</v>
      </c>
      <c r="D213" s="26">
        <f>IFERROR(VLOOKUP(A213,AWD!D:G,4,FALSE),0)</f>
        <v>0</v>
      </c>
      <c r="E213" s="11" t="str">
        <f t="shared" si="0"/>
        <v>-</v>
      </c>
      <c r="F213" s="27" t="str">
        <f t="shared" si="1"/>
        <v>-</v>
      </c>
      <c r="G213" s="27" t="str">
        <f t="shared" si="2"/>
        <v>-</v>
      </c>
      <c r="H213" s="26" t="str">
        <f>IFERROR(VLOOKUP(A213,'Do Not Send'!A:B,2,FALSE),"-")</f>
        <v>-</v>
      </c>
    </row>
    <row r="214" spans="1:8" hidden="1">
      <c r="A214" s="9" t="s">
        <v>583</v>
      </c>
      <c r="B214" s="26" t="str">
        <f>IF(COUNTIF('FBA Inventory'!E:E, A214)&gt;0,"Yes","No")</f>
        <v>Yes</v>
      </c>
      <c r="C214" s="13">
        <f>IFERROR(VLOOKUP(A214,'2025 Pivot'!A:B,2,FALSE),0)*0.666667</f>
        <v>49.333358000000004</v>
      </c>
      <c r="D214" s="26">
        <f>IFERROR(VLOOKUP(A214,AWD!D:G,4,FALSE),0)</f>
        <v>0</v>
      </c>
      <c r="E214" s="11" t="str">
        <f t="shared" si="0"/>
        <v>-</v>
      </c>
      <c r="F214" s="27" t="str">
        <f t="shared" si="1"/>
        <v>-</v>
      </c>
      <c r="G214" s="27" t="str">
        <f t="shared" si="2"/>
        <v>-</v>
      </c>
      <c r="H214" s="26" t="str">
        <f>IFERROR(VLOOKUP(A214,'Do Not Send'!A:B,2,FALSE),"-")</f>
        <v>-</v>
      </c>
    </row>
    <row r="215" spans="1:8" hidden="1">
      <c r="A215" s="9" t="s">
        <v>87</v>
      </c>
      <c r="B215" s="26" t="str">
        <f>IF(COUNTIF('FBA Inventory'!E:E, A215)&gt;0,"Yes","No")</f>
        <v>Yes</v>
      </c>
      <c r="C215" s="13">
        <f>IFERROR(VLOOKUP(A215,'2025 Pivot'!A:B,2,FALSE),0)*0.666667</f>
        <v>14.000007</v>
      </c>
      <c r="D215" s="26">
        <f>IFERROR(VLOOKUP(A215,AWD!D:G,4,FALSE),0)</f>
        <v>0</v>
      </c>
      <c r="E215" s="11" t="str">
        <f t="shared" si="0"/>
        <v>-</v>
      </c>
      <c r="F215" s="27" t="str">
        <f t="shared" si="1"/>
        <v>-</v>
      </c>
      <c r="G215" s="27" t="str">
        <f t="shared" si="2"/>
        <v>-</v>
      </c>
      <c r="H215" s="26" t="str">
        <f>IFERROR(VLOOKUP(A215,'Do Not Send'!A:B,2,FALSE),"-")</f>
        <v>-</v>
      </c>
    </row>
    <row r="216" spans="1:8" hidden="1">
      <c r="A216" s="9" t="s">
        <v>1261</v>
      </c>
      <c r="B216" s="26" t="str">
        <f>IF(COUNTIF('FBA Inventory'!E:E, A216)&gt;0,"Yes","No")</f>
        <v>Yes</v>
      </c>
      <c r="C216" s="13">
        <f>IFERROR(VLOOKUP(A216,'2025 Pivot'!A:B,2,FALSE),0)*0.666667</f>
        <v>34.000017</v>
      </c>
      <c r="D216" s="26">
        <f>IFERROR(VLOOKUP(A216,AWD!D:G,4,FALSE),0)</f>
        <v>0</v>
      </c>
      <c r="E216" s="11" t="str">
        <f t="shared" si="0"/>
        <v>-</v>
      </c>
      <c r="F216" s="27" t="str">
        <f t="shared" si="1"/>
        <v>-</v>
      </c>
      <c r="G216" s="27" t="str">
        <f t="shared" si="2"/>
        <v>-</v>
      </c>
      <c r="H216" s="26" t="str">
        <f>IFERROR(VLOOKUP(A216,'Do Not Send'!A:B,2,FALSE),"-")</f>
        <v>-</v>
      </c>
    </row>
    <row r="217" spans="1:8" hidden="1">
      <c r="A217" s="9" t="s">
        <v>1123</v>
      </c>
      <c r="B217" s="26" t="str">
        <f>IF(COUNTIF('FBA Inventory'!E:E, A217)&gt;0,"Yes","No")</f>
        <v>Yes</v>
      </c>
      <c r="C217" s="13">
        <f>IFERROR(VLOOKUP(A217,'2025 Pivot'!A:B,2,FALSE),0)*0.666667</f>
        <v>16.000008000000001</v>
      </c>
      <c r="D217" s="26">
        <f>IFERROR(VLOOKUP(A217,AWD!D:G,4,FALSE),0)</f>
        <v>0</v>
      </c>
      <c r="E217" s="11" t="str">
        <f t="shared" si="0"/>
        <v>-</v>
      </c>
      <c r="F217" s="27" t="str">
        <f t="shared" si="1"/>
        <v>-</v>
      </c>
      <c r="G217" s="27" t="str">
        <f t="shared" si="2"/>
        <v>-</v>
      </c>
      <c r="H217" s="26" t="str">
        <f>IFERROR(VLOOKUP(A217,'Do Not Send'!A:B,2,FALSE),"-")</f>
        <v>NEW ITEM # - DON'T SEND</v>
      </c>
    </row>
    <row r="218" spans="1:8" hidden="1">
      <c r="A218" s="9" t="s">
        <v>314</v>
      </c>
      <c r="B218" s="26" t="str">
        <f>IF(COUNTIF('FBA Inventory'!E:E, A218)&gt;0,"Yes","No")</f>
        <v>Yes</v>
      </c>
      <c r="C218" s="13">
        <f>IFERROR(VLOOKUP(A218,'2025 Pivot'!A:B,2,FALSE),0)*0.666667</f>
        <v>38.666685999999999</v>
      </c>
      <c r="D218" s="26">
        <f>IFERROR(VLOOKUP(A218,AWD!D:G,4,FALSE),0)</f>
        <v>0</v>
      </c>
      <c r="E218" s="11" t="str">
        <f t="shared" si="0"/>
        <v>-</v>
      </c>
      <c r="F218" s="27" t="str">
        <f t="shared" si="1"/>
        <v>-</v>
      </c>
      <c r="G218" s="27" t="str">
        <f t="shared" si="2"/>
        <v>-</v>
      </c>
      <c r="H218" s="26" t="str">
        <f>IFERROR(VLOOKUP(A218,'Do Not Send'!A:B,2,FALSE),"-")</f>
        <v>-</v>
      </c>
    </row>
    <row r="219" spans="1:8" hidden="1">
      <c r="A219" s="9" t="s">
        <v>1262</v>
      </c>
      <c r="B219" s="26" t="str">
        <f>IF(COUNTIF('FBA Inventory'!E:E, A219)&gt;0,"Yes","No")</f>
        <v>Yes</v>
      </c>
      <c r="C219" s="13">
        <f>IFERROR(VLOOKUP(A219,'2025 Pivot'!A:B,2,FALSE),0)*0.666667</f>
        <v>30.000015000000001</v>
      </c>
      <c r="D219" s="26">
        <f>IFERROR(VLOOKUP(A219,AWD!D:G,4,FALSE),0)</f>
        <v>0</v>
      </c>
      <c r="E219" s="11" t="str">
        <f t="shared" si="0"/>
        <v>-</v>
      </c>
      <c r="F219" s="27" t="str">
        <f t="shared" si="1"/>
        <v>-</v>
      </c>
      <c r="G219" s="27" t="str">
        <f t="shared" si="2"/>
        <v>-</v>
      </c>
      <c r="H219" s="26" t="str">
        <f>IFERROR(VLOOKUP(A219,'Do Not Send'!A:B,2,FALSE),"-")</f>
        <v>-</v>
      </c>
    </row>
    <row r="220" spans="1:8" hidden="1">
      <c r="A220" s="9" t="s">
        <v>1263</v>
      </c>
      <c r="B220" s="26" t="str">
        <f>IF(COUNTIF('FBA Inventory'!E:E, A220)&gt;0,"Yes","No")</f>
        <v>Yes</v>
      </c>
      <c r="C220" s="13">
        <f>IFERROR(VLOOKUP(A220,'2025 Pivot'!A:B,2,FALSE),0)*0.666667</f>
        <v>1.333334</v>
      </c>
      <c r="D220" s="26">
        <f>IFERROR(VLOOKUP(A220,AWD!D:G,4,FALSE),0)</f>
        <v>0</v>
      </c>
      <c r="E220" s="11" t="str">
        <f t="shared" si="0"/>
        <v>-</v>
      </c>
      <c r="F220" s="27" t="str">
        <f t="shared" si="1"/>
        <v>-</v>
      </c>
      <c r="G220" s="27" t="str">
        <f t="shared" si="2"/>
        <v>-</v>
      </c>
      <c r="H220" s="26" t="str">
        <f>IFERROR(VLOOKUP(A220,'Do Not Send'!A:B,2,FALSE),"-")</f>
        <v>-</v>
      </c>
    </row>
    <row r="221" spans="1:8">
      <c r="A221" s="9" t="s">
        <v>1264</v>
      </c>
      <c r="B221" s="26" t="str">
        <f>IF(COUNTIF('FBA Inventory'!E:E, A221)&gt;0,"Yes","No")</f>
        <v>No</v>
      </c>
      <c r="C221" s="13">
        <f>IFERROR(VLOOKUP(A221,'2025 Pivot'!A:B,2,FALSE),0)*0.666667</f>
        <v>27.333347</v>
      </c>
      <c r="D221" s="26">
        <f>IFERROR(VLOOKUP(A221,AWD!D:G,4,FALSE),0)</f>
        <v>0</v>
      </c>
      <c r="E221" s="11">
        <f t="shared" si="0"/>
        <v>54.666694</v>
      </c>
      <c r="F221" s="27">
        <f t="shared" si="1"/>
        <v>54.666694</v>
      </c>
      <c r="G221" s="27">
        <f t="shared" si="2"/>
        <v>0</v>
      </c>
      <c r="H221" s="26" t="str">
        <f>IFERROR(VLOOKUP(A221,'Do Not Send'!A:B,2,FALSE),"-")</f>
        <v>-</v>
      </c>
    </row>
    <row r="222" spans="1:8" hidden="1">
      <c r="A222" s="9" t="s">
        <v>1265</v>
      </c>
      <c r="B222" s="26" t="str">
        <f>IF(COUNTIF('FBA Inventory'!E:E, A222)&gt;0,"Yes","No")</f>
        <v>Yes</v>
      </c>
      <c r="C222" s="13">
        <f>IFERROR(VLOOKUP(A222,'2025 Pivot'!A:B,2,FALSE),0)*0.666667</f>
        <v>14.666674</v>
      </c>
      <c r="D222" s="26">
        <f>IFERROR(VLOOKUP(A222,AWD!D:G,4,FALSE),0)</f>
        <v>0</v>
      </c>
      <c r="E222" s="11" t="str">
        <f t="shared" si="0"/>
        <v>-</v>
      </c>
      <c r="F222" s="27" t="str">
        <f t="shared" si="1"/>
        <v>-</v>
      </c>
      <c r="G222" s="27" t="str">
        <f t="shared" si="2"/>
        <v>-</v>
      </c>
      <c r="H222" s="26" t="str">
        <f>IFERROR(VLOOKUP(A222,'Do Not Send'!A:B,2,FALSE),"-")</f>
        <v>-</v>
      </c>
    </row>
    <row r="223" spans="1:8" hidden="1">
      <c r="A223" s="9" t="s">
        <v>619</v>
      </c>
      <c r="B223" s="26" t="str">
        <f>IF(COUNTIF('FBA Inventory'!E:E, A223)&gt;0,"Yes","No")</f>
        <v>Yes</v>
      </c>
      <c r="C223" s="13">
        <f>IFERROR(VLOOKUP(A223,'2025 Pivot'!A:B,2,FALSE),0)*0.666667</f>
        <v>120.66672700000001</v>
      </c>
      <c r="D223" s="26">
        <f>IFERROR(VLOOKUP(A223,AWD!D:G,4,FALSE),0)</f>
        <v>0</v>
      </c>
      <c r="E223" s="11" t="str">
        <f t="shared" si="0"/>
        <v>-</v>
      </c>
      <c r="F223" s="27" t="str">
        <f t="shared" si="1"/>
        <v>-</v>
      </c>
      <c r="G223" s="27" t="str">
        <f t="shared" si="2"/>
        <v>-</v>
      </c>
      <c r="H223" s="26" t="str">
        <f>IFERROR(VLOOKUP(A223,'Do Not Send'!A:B,2,FALSE),"-")</f>
        <v>BOX/CASE PACK - TEMORARY DON'T SEND</v>
      </c>
    </row>
    <row r="224" spans="1:8" hidden="1">
      <c r="A224" s="9" t="s">
        <v>84</v>
      </c>
      <c r="B224" s="26" t="str">
        <f>IF(COUNTIF('FBA Inventory'!E:E, A224)&gt;0,"Yes","No")</f>
        <v>Yes</v>
      </c>
      <c r="C224" s="13">
        <f>IFERROR(VLOOKUP(A224,'2025 Pivot'!A:B,2,FALSE),0)*0.666667</f>
        <v>167.333417</v>
      </c>
      <c r="D224" s="26">
        <f>IFERROR(VLOOKUP(A224,AWD!D:G,4,FALSE),0)</f>
        <v>0</v>
      </c>
      <c r="E224" s="11" t="str">
        <f t="shared" si="0"/>
        <v>-</v>
      </c>
      <c r="F224" s="27" t="str">
        <f t="shared" si="1"/>
        <v>-</v>
      </c>
      <c r="G224" s="27" t="str">
        <f t="shared" si="2"/>
        <v>-</v>
      </c>
      <c r="H224" s="26" t="str">
        <f>IFERROR(VLOOKUP(A224,'Do Not Send'!A:B,2,FALSE),"-")</f>
        <v>-</v>
      </c>
    </row>
    <row r="225" spans="1:8" hidden="1">
      <c r="A225" s="9" t="s">
        <v>114</v>
      </c>
      <c r="B225" s="26" t="str">
        <f>IF(COUNTIF('FBA Inventory'!E:E, A225)&gt;0,"Yes","No")</f>
        <v>Yes</v>
      </c>
      <c r="C225" s="13">
        <f>IFERROR(VLOOKUP(A225,'2025 Pivot'!A:B,2,FALSE),0)*0.666667</f>
        <v>105.333386</v>
      </c>
      <c r="D225" s="26">
        <f>IFERROR(VLOOKUP(A225,AWD!D:G,4,FALSE),0)</f>
        <v>0</v>
      </c>
      <c r="E225" s="11" t="str">
        <f t="shared" si="0"/>
        <v>-</v>
      </c>
      <c r="F225" s="27" t="str">
        <f t="shared" si="1"/>
        <v>-</v>
      </c>
      <c r="G225" s="27" t="str">
        <f t="shared" si="2"/>
        <v>-</v>
      </c>
      <c r="H225" s="26" t="str">
        <f>IFERROR(VLOOKUP(A225,'Do Not Send'!A:B,2,FALSE),"-")</f>
        <v>-</v>
      </c>
    </row>
    <row r="226" spans="1:8" hidden="1">
      <c r="A226" s="9" t="s">
        <v>216</v>
      </c>
      <c r="B226" s="26" t="str">
        <f>IF(COUNTIF('FBA Inventory'!E:E, A226)&gt;0,"Yes","No")</f>
        <v>Yes</v>
      </c>
      <c r="C226" s="13">
        <f>IFERROR(VLOOKUP(A226,'2025 Pivot'!A:B,2,FALSE),0)*0.666667</f>
        <v>53.333359999999999</v>
      </c>
      <c r="D226" s="26">
        <f>IFERROR(VLOOKUP(A226,AWD!D:G,4,FALSE),0)</f>
        <v>0</v>
      </c>
      <c r="E226" s="11" t="str">
        <f t="shared" si="0"/>
        <v>-</v>
      </c>
      <c r="F226" s="27" t="str">
        <f t="shared" si="1"/>
        <v>-</v>
      </c>
      <c r="G226" s="27" t="str">
        <f t="shared" si="2"/>
        <v>-</v>
      </c>
      <c r="H226" s="26" t="str">
        <f>IFERROR(VLOOKUP(A226,'Do Not Send'!A:B,2,FALSE),"-")</f>
        <v>-</v>
      </c>
    </row>
    <row r="227" spans="1:8" hidden="1">
      <c r="A227" s="9" t="s">
        <v>262</v>
      </c>
      <c r="B227" s="26" t="str">
        <f>IF(COUNTIF('FBA Inventory'!E:E, A227)&gt;0,"Yes","No")</f>
        <v>Yes</v>
      </c>
      <c r="C227" s="13">
        <f>IFERROR(VLOOKUP(A227,'2025 Pivot'!A:B,2,FALSE),0)*0.666667</f>
        <v>90.000045</v>
      </c>
      <c r="D227" s="26">
        <f>IFERROR(VLOOKUP(A227,AWD!D:G,4,FALSE),0)</f>
        <v>0</v>
      </c>
      <c r="E227" s="11" t="str">
        <f t="shared" si="0"/>
        <v>-</v>
      </c>
      <c r="F227" s="27" t="str">
        <f t="shared" si="1"/>
        <v>-</v>
      </c>
      <c r="G227" s="27" t="str">
        <f t="shared" si="2"/>
        <v>-</v>
      </c>
      <c r="H227" s="26" t="str">
        <f>IFERROR(VLOOKUP(A227,'Do Not Send'!A:B,2,FALSE),"-")</f>
        <v>-</v>
      </c>
    </row>
    <row r="228" spans="1:8" hidden="1">
      <c r="A228" s="9" t="s">
        <v>650</v>
      </c>
      <c r="B228" s="26" t="str">
        <f>IF(COUNTIF('FBA Inventory'!E:E, A228)&gt;0,"Yes","No")</f>
        <v>Yes</v>
      </c>
      <c r="C228" s="13">
        <f>IFERROR(VLOOKUP(A228,'2025 Pivot'!A:B,2,FALSE),0)*0.666667</f>
        <v>53.333359999999999</v>
      </c>
      <c r="D228" s="26">
        <f>IFERROR(VLOOKUP(A228,AWD!D:G,4,FALSE),0)</f>
        <v>0</v>
      </c>
      <c r="E228" s="11" t="str">
        <f t="shared" si="0"/>
        <v>-</v>
      </c>
      <c r="F228" s="27" t="str">
        <f t="shared" si="1"/>
        <v>-</v>
      </c>
      <c r="G228" s="27" t="str">
        <f t="shared" si="2"/>
        <v>-</v>
      </c>
      <c r="H228" s="26" t="str">
        <f>IFERROR(VLOOKUP(A228,'Do Not Send'!A:B,2,FALSE),"-")</f>
        <v>BOX/CASE PACK - TEMORARY DON'T SEND</v>
      </c>
    </row>
    <row r="229" spans="1:8" hidden="1">
      <c r="A229" s="9" t="s">
        <v>1116</v>
      </c>
      <c r="B229" s="26" t="str">
        <f>IF(COUNTIF('FBA Inventory'!E:E, A229)&gt;0,"Yes","No")</f>
        <v>No</v>
      </c>
      <c r="C229" s="13">
        <f>IFERROR(VLOOKUP(A229,'2025 Pivot'!A:B,2,FALSE),0)*0.666667</f>
        <v>0</v>
      </c>
      <c r="D229" s="26">
        <f>IFERROR(VLOOKUP(A229,AWD!D:G,4,FALSE),0)</f>
        <v>0</v>
      </c>
      <c r="E229" s="11" t="str">
        <f t="shared" si="0"/>
        <v>-</v>
      </c>
      <c r="F229" s="27" t="str">
        <f t="shared" si="1"/>
        <v>-</v>
      </c>
      <c r="G229" s="27" t="str">
        <f t="shared" si="2"/>
        <v>-</v>
      </c>
      <c r="H229" s="26" t="str">
        <f>IFERROR(VLOOKUP(A229,'Do Not Send'!A:B,2,FALSE),"-")</f>
        <v>NEW ITEM # - DON'T SEND</v>
      </c>
    </row>
    <row r="230" spans="1:8" hidden="1">
      <c r="A230" s="9" t="s">
        <v>446</v>
      </c>
      <c r="B230" s="26" t="str">
        <f>IF(COUNTIF('FBA Inventory'!E:E, A230)&gt;0,"Yes","No")</f>
        <v>Yes</v>
      </c>
      <c r="C230" s="13">
        <f>IFERROR(VLOOKUP(A230,'2025 Pivot'!A:B,2,FALSE),0)*0.666667</f>
        <v>8.0000040000000006</v>
      </c>
      <c r="D230" s="26">
        <f>IFERROR(VLOOKUP(A230,AWD!D:G,4,FALSE),0)</f>
        <v>0</v>
      </c>
      <c r="E230" s="11" t="str">
        <f t="shared" si="0"/>
        <v>-</v>
      </c>
      <c r="F230" s="27" t="str">
        <f t="shared" si="1"/>
        <v>-</v>
      </c>
      <c r="G230" s="27" t="str">
        <f t="shared" si="2"/>
        <v>-</v>
      </c>
      <c r="H230" s="26" t="str">
        <f>IFERROR(VLOOKUP(A230,'Do Not Send'!A:B,2,FALSE),"-")</f>
        <v>-</v>
      </c>
    </row>
    <row r="231" spans="1:8" hidden="1">
      <c r="A231" s="9" t="s">
        <v>1266</v>
      </c>
      <c r="B231" s="26" t="str">
        <f>IF(COUNTIF('FBA Inventory'!E:E, A231)&gt;0,"Yes","No")</f>
        <v>Yes</v>
      </c>
      <c r="C231" s="13">
        <f>IFERROR(VLOOKUP(A231,'2025 Pivot'!A:B,2,FALSE),0)*0.666667</f>
        <v>1.333334</v>
      </c>
      <c r="D231" s="26">
        <f>IFERROR(VLOOKUP(A231,AWD!D:G,4,FALSE),0)</f>
        <v>72</v>
      </c>
      <c r="E231" s="11" t="str">
        <f t="shared" si="0"/>
        <v>-</v>
      </c>
      <c r="F231" s="27" t="str">
        <f t="shared" si="1"/>
        <v>-</v>
      </c>
      <c r="G231" s="27" t="str">
        <f t="shared" si="2"/>
        <v>-</v>
      </c>
      <c r="H231" s="26" t="str">
        <f>IFERROR(VLOOKUP(A231,'Do Not Send'!A:B,2,FALSE),"-")</f>
        <v>-</v>
      </c>
    </row>
    <row r="232" spans="1:8" hidden="1">
      <c r="A232" s="9" t="s">
        <v>1061</v>
      </c>
      <c r="B232" s="26" t="str">
        <f>IF(COUNTIF('FBA Inventory'!E:E, A232)&gt;0,"Yes","No")</f>
        <v>Yes</v>
      </c>
      <c r="C232" s="13">
        <f>IFERROR(VLOOKUP(A232,'2025 Pivot'!A:B,2,FALSE),0)*0.666667</f>
        <v>85.333376000000001</v>
      </c>
      <c r="D232" s="26">
        <f>IFERROR(VLOOKUP(A232,AWD!D:G,4,FALSE),0)</f>
        <v>0</v>
      </c>
      <c r="E232" s="11" t="str">
        <f t="shared" si="0"/>
        <v>-</v>
      </c>
      <c r="F232" s="27" t="str">
        <f t="shared" si="1"/>
        <v>-</v>
      </c>
      <c r="G232" s="27" t="str">
        <f t="shared" si="2"/>
        <v>-</v>
      </c>
      <c r="H232" s="26" t="str">
        <f>IFERROR(VLOOKUP(A232,'Do Not Send'!A:B,2,FALSE),"-")</f>
        <v>BTS ITEM - DON'T SEND</v>
      </c>
    </row>
    <row r="233" spans="1:8" hidden="1">
      <c r="A233" s="9" t="s">
        <v>1267</v>
      </c>
      <c r="B233" s="26" t="str">
        <f>IF(COUNTIF('FBA Inventory'!E:E, A233)&gt;0,"Yes","No")</f>
        <v>Yes</v>
      </c>
      <c r="C233" s="13">
        <f>IFERROR(VLOOKUP(A233,'2025 Pivot'!A:B,2,FALSE),0)*0.666667</f>
        <v>66.000033000000002</v>
      </c>
      <c r="D233" s="26">
        <f>IFERROR(VLOOKUP(A233,AWD!D:G,4,FALSE),0)</f>
        <v>0</v>
      </c>
      <c r="E233" s="11" t="str">
        <f t="shared" si="0"/>
        <v>-</v>
      </c>
      <c r="F233" s="27" t="str">
        <f t="shared" si="1"/>
        <v>-</v>
      </c>
      <c r="G233" s="27" t="str">
        <f t="shared" si="2"/>
        <v>-</v>
      </c>
      <c r="H233" s="26" t="str">
        <f>IFERROR(VLOOKUP(A233,'Do Not Send'!A:B,2,FALSE),"-")</f>
        <v>-</v>
      </c>
    </row>
    <row r="234" spans="1:8" hidden="1">
      <c r="A234" s="9" t="s">
        <v>1052</v>
      </c>
      <c r="B234" s="26" t="str">
        <f>IF(COUNTIF('FBA Inventory'!E:E, A234)&gt;0,"Yes","No")</f>
        <v>Yes</v>
      </c>
      <c r="C234" s="13">
        <f>IFERROR(VLOOKUP(A234,'2025 Pivot'!A:B,2,FALSE),0)*0.666667</f>
        <v>75.333371</v>
      </c>
      <c r="D234" s="26">
        <f>IFERROR(VLOOKUP(A234,AWD!D:G,4,FALSE),0)</f>
        <v>0</v>
      </c>
      <c r="E234" s="11" t="str">
        <f t="shared" si="0"/>
        <v>-</v>
      </c>
      <c r="F234" s="27" t="str">
        <f t="shared" si="1"/>
        <v>-</v>
      </c>
      <c r="G234" s="27" t="str">
        <f t="shared" si="2"/>
        <v>-</v>
      </c>
      <c r="H234" s="26" t="str">
        <f>IFERROR(VLOOKUP(A234,'Do Not Send'!A:B,2,FALSE),"-")</f>
        <v>BTS ITEM - DON'T SEND</v>
      </c>
    </row>
    <row r="235" spans="1:8" hidden="1">
      <c r="A235" s="9" t="s">
        <v>333</v>
      </c>
      <c r="B235" s="26" t="str">
        <f>IF(COUNTIF('FBA Inventory'!E:E, A235)&gt;0,"Yes","No")</f>
        <v>Yes</v>
      </c>
      <c r="C235" s="13">
        <f>IFERROR(VLOOKUP(A235,'2025 Pivot'!A:B,2,FALSE),0)*0.666667</f>
        <v>34.666684000000004</v>
      </c>
      <c r="D235" s="26">
        <f>IFERROR(VLOOKUP(A235,AWD!D:G,4,FALSE),0)</f>
        <v>0</v>
      </c>
      <c r="E235" s="11" t="str">
        <f t="shared" si="0"/>
        <v>-</v>
      </c>
      <c r="F235" s="27" t="str">
        <f t="shared" si="1"/>
        <v>-</v>
      </c>
      <c r="G235" s="27" t="str">
        <f t="shared" si="2"/>
        <v>-</v>
      </c>
      <c r="H235" s="26" t="str">
        <f>IFERROR(VLOOKUP(A235,'Do Not Send'!A:B,2,FALSE),"-")</f>
        <v>-</v>
      </c>
    </row>
    <row r="236" spans="1:8" hidden="1">
      <c r="A236" s="9" t="s">
        <v>260</v>
      </c>
      <c r="B236" s="26" t="str">
        <f>IF(COUNTIF('FBA Inventory'!E:E, A236)&gt;0,"Yes","No")</f>
        <v>Yes</v>
      </c>
      <c r="C236" s="13">
        <f>IFERROR(VLOOKUP(A236,'2025 Pivot'!A:B,2,FALSE),0)*0.666667</f>
        <v>20.666677</v>
      </c>
      <c r="D236" s="26">
        <f>IFERROR(VLOOKUP(A236,AWD!D:G,4,FALSE),0)</f>
        <v>0</v>
      </c>
      <c r="E236" s="11" t="str">
        <f t="shared" si="0"/>
        <v>-</v>
      </c>
      <c r="F236" s="27" t="str">
        <f t="shared" si="1"/>
        <v>-</v>
      </c>
      <c r="G236" s="27" t="str">
        <f t="shared" si="2"/>
        <v>-</v>
      </c>
      <c r="H236" s="26" t="str">
        <f>IFERROR(VLOOKUP(A236,'Do Not Send'!A:B,2,FALSE),"-")</f>
        <v>-</v>
      </c>
    </row>
    <row r="237" spans="1:8" hidden="1">
      <c r="A237" s="9" t="s">
        <v>377</v>
      </c>
      <c r="B237" s="26" t="str">
        <f>IF(COUNTIF('FBA Inventory'!E:E, A237)&gt;0,"Yes","No")</f>
        <v>Yes</v>
      </c>
      <c r="C237" s="13">
        <f>IFERROR(VLOOKUP(A237,'2025 Pivot'!A:B,2,FALSE),0)*0.666667</f>
        <v>14.000007</v>
      </c>
      <c r="D237" s="26">
        <f>IFERROR(VLOOKUP(A237,AWD!D:G,4,FALSE),0)</f>
        <v>0</v>
      </c>
      <c r="E237" s="11" t="str">
        <f t="shared" si="0"/>
        <v>-</v>
      </c>
      <c r="F237" s="27" t="str">
        <f t="shared" si="1"/>
        <v>-</v>
      </c>
      <c r="G237" s="27" t="str">
        <f t="shared" si="2"/>
        <v>-</v>
      </c>
      <c r="H237" s="26" t="str">
        <f>IFERROR(VLOOKUP(A237,'Do Not Send'!A:B,2,FALSE),"-")</f>
        <v>-</v>
      </c>
    </row>
    <row r="238" spans="1:8" hidden="1">
      <c r="A238" s="9" t="s">
        <v>493</v>
      </c>
      <c r="B238" s="26" t="str">
        <f>IF(COUNTIF('FBA Inventory'!E:E, A238)&gt;0,"Yes","No")</f>
        <v>Yes</v>
      </c>
      <c r="C238" s="13">
        <f>IFERROR(VLOOKUP(A238,'2025 Pivot'!A:B,2,FALSE),0)*0.666667</f>
        <v>15.333341000000001</v>
      </c>
      <c r="D238" s="26">
        <f>IFERROR(VLOOKUP(A238,AWD!D:G,4,FALSE),0)</f>
        <v>0</v>
      </c>
      <c r="E238" s="11" t="str">
        <f t="shared" si="0"/>
        <v>-</v>
      </c>
      <c r="F238" s="27" t="str">
        <f t="shared" si="1"/>
        <v>-</v>
      </c>
      <c r="G238" s="27" t="str">
        <f t="shared" si="2"/>
        <v>-</v>
      </c>
      <c r="H238" s="26" t="str">
        <f>IFERROR(VLOOKUP(A238,'Do Not Send'!A:B,2,FALSE),"-")</f>
        <v>-</v>
      </c>
    </row>
    <row r="239" spans="1:8" hidden="1">
      <c r="A239" s="9" t="s">
        <v>1268</v>
      </c>
      <c r="B239" s="26" t="str">
        <f>IF(COUNTIF('FBA Inventory'!E:E, A239)&gt;0,"Yes","No")</f>
        <v>Yes</v>
      </c>
      <c r="C239" s="13">
        <f>IFERROR(VLOOKUP(A239,'2025 Pivot'!A:B,2,FALSE),0)*0.666667</f>
        <v>85.333376000000001</v>
      </c>
      <c r="D239" s="26">
        <f>IFERROR(VLOOKUP(A239,AWD!D:G,4,FALSE),0)</f>
        <v>0</v>
      </c>
      <c r="E239" s="11" t="str">
        <f t="shared" si="0"/>
        <v>-</v>
      </c>
      <c r="F239" s="27" t="str">
        <f t="shared" si="1"/>
        <v>-</v>
      </c>
      <c r="G239" s="27" t="str">
        <f t="shared" si="2"/>
        <v>-</v>
      </c>
      <c r="H239" s="26" t="str">
        <f>IFERROR(VLOOKUP(A239,'Do Not Send'!A:B,2,FALSE),"-")</f>
        <v>-</v>
      </c>
    </row>
    <row r="240" spans="1:8" hidden="1">
      <c r="A240" s="9" t="s">
        <v>411</v>
      </c>
      <c r="B240" s="26" t="str">
        <f>IF(COUNTIF('FBA Inventory'!E:E, A240)&gt;0,"Yes","No")</f>
        <v>Yes</v>
      </c>
      <c r="C240" s="13">
        <f>IFERROR(VLOOKUP(A240,'2025 Pivot'!A:B,2,FALSE),0)*0.666667</f>
        <v>74.666703999999996</v>
      </c>
      <c r="D240" s="26">
        <f>IFERROR(VLOOKUP(A240,AWD!D:G,4,FALSE),0)</f>
        <v>0</v>
      </c>
      <c r="E240" s="11" t="str">
        <f t="shared" si="0"/>
        <v>-</v>
      </c>
      <c r="F240" s="27" t="str">
        <f t="shared" si="1"/>
        <v>-</v>
      </c>
      <c r="G240" s="27" t="str">
        <f t="shared" si="2"/>
        <v>-</v>
      </c>
      <c r="H240" s="26" t="str">
        <f>IFERROR(VLOOKUP(A240,'Do Not Send'!A:B,2,FALSE),"-")</f>
        <v>-</v>
      </c>
    </row>
    <row r="241" spans="1:8" hidden="1">
      <c r="A241" s="9" t="s">
        <v>1269</v>
      </c>
      <c r="B241" s="26" t="str">
        <f>IF(COUNTIF('FBA Inventory'!E:E, A241)&gt;0,"Yes","No")</f>
        <v>Yes</v>
      </c>
      <c r="C241" s="13">
        <f>IFERROR(VLOOKUP(A241,'2025 Pivot'!A:B,2,FALSE),0)*0.666667</f>
        <v>74.000037000000006</v>
      </c>
      <c r="D241" s="26">
        <f>IFERROR(VLOOKUP(A241,AWD!D:G,4,FALSE),0)</f>
        <v>0</v>
      </c>
      <c r="E241" s="11" t="str">
        <f t="shared" si="0"/>
        <v>-</v>
      </c>
      <c r="F241" s="27" t="str">
        <f t="shared" si="1"/>
        <v>-</v>
      </c>
      <c r="G241" s="27" t="str">
        <f t="shared" si="2"/>
        <v>-</v>
      </c>
      <c r="H241" s="26" t="str">
        <f>IFERROR(VLOOKUP(A241,'Do Not Send'!A:B,2,FALSE),"-")</f>
        <v>-</v>
      </c>
    </row>
    <row r="242" spans="1:8" hidden="1">
      <c r="A242" s="9" t="s">
        <v>1270</v>
      </c>
      <c r="B242" s="26" t="str">
        <f>IF(COUNTIF('FBA Inventory'!E:E, A242)&gt;0,"Yes","No")</f>
        <v>Yes</v>
      </c>
      <c r="C242" s="13">
        <f>IFERROR(VLOOKUP(A242,'2025 Pivot'!A:B,2,FALSE),0)*0.666667</f>
        <v>103.33338500000001</v>
      </c>
      <c r="D242" s="26">
        <f>IFERROR(VLOOKUP(A242,AWD!D:G,4,FALSE),0)</f>
        <v>0</v>
      </c>
      <c r="E242" s="11" t="str">
        <f t="shared" si="0"/>
        <v>-</v>
      </c>
      <c r="F242" s="27" t="str">
        <f t="shared" si="1"/>
        <v>-</v>
      </c>
      <c r="G242" s="27" t="str">
        <f t="shared" si="2"/>
        <v>-</v>
      </c>
      <c r="H242" s="26" t="str">
        <f>IFERROR(VLOOKUP(A242,'Do Not Send'!A:B,2,FALSE),"-")</f>
        <v>-</v>
      </c>
    </row>
    <row r="243" spans="1:8" hidden="1">
      <c r="A243" s="9" t="s">
        <v>1271</v>
      </c>
      <c r="B243" s="26" t="str">
        <f>IF(COUNTIF('FBA Inventory'!E:E, A243)&gt;0,"Yes","No")</f>
        <v>Yes</v>
      </c>
      <c r="C243" s="13">
        <f>IFERROR(VLOOKUP(A243,'2025 Pivot'!A:B,2,FALSE),0)*0.666667</f>
        <v>3.3333349999999999</v>
      </c>
      <c r="D243" s="26">
        <f>IFERROR(VLOOKUP(A243,AWD!D:G,4,FALSE),0)</f>
        <v>0</v>
      </c>
      <c r="E243" s="11" t="str">
        <f t="shared" si="0"/>
        <v>-</v>
      </c>
      <c r="F243" s="27" t="str">
        <f t="shared" si="1"/>
        <v>-</v>
      </c>
      <c r="G243" s="27" t="str">
        <f t="shared" si="2"/>
        <v>-</v>
      </c>
      <c r="H243" s="26" t="str">
        <f>IFERROR(VLOOKUP(A243,'Do Not Send'!A:B,2,FALSE),"-")</f>
        <v>-</v>
      </c>
    </row>
    <row r="244" spans="1:8" hidden="1">
      <c r="A244" s="9" t="s">
        <v>871</v>
      </c>
      <c r="B244" s="26" t="str">
        <f>IF(COUNTIF('FBA Inventory'!E:E, A244)&gt;0,"Yes","No")</f>
        <v>Yes</v>
      </c>
      <c r="C244" s="13">
        <f>IFERROR(VLOOKUP(A244,'2025 Pivot'!A:B,2,FALSE),0)*0.666667</f>
        <v>8.6666710000000009</v>
      </c>
      <c r="D244" s="26">
        <f>IFERROR(VLOOKUP(A244,AWD!D:G,4,FALSE),0)</f>
        <v>0</v>
      </c>
      <c r="E244" s="11" t="str">
        <f t="shared" si="0"/>
        <v>-</v>
      </c>
      <c r="F244" s="27" t="str">
        <f t="shared" si="1"/>
        <v>-</v>
      </c>
      <c r="G244" s="27" t="str">
        <f t="shared" si="2"/>
        <v>-</v>
      </c>
      <c r="H244" s="26" t="str">
        <f>IFERROR(VLOOKUP(A244,'Do Not Send'!A:B,2,FALSE),"-")</f>
        <v>BOX/CASE PACK - TEMORARY DON'T SEND</v>
      </c>
    </row>
    <row r="245" spans="1:8" hidden="1">
      <c r="A245" s="9" t="s">
        <v>1272</v>
      </c>
      <c r="B245" s="26" t="str">
        <f>IF(COUNTIF('FBA Inventory'!E:E, A245)&gt;0,"Yes","No")</f>
        <v>Yes</v>
      </c>
      <c r="C245" s="13">
        <f>IFERROR(VLOOKUP(A245,'2025 Pivot'!A:B,2,FALSE),0)*0.666667</f>
        <v>46.000022999999999</v>
      </c>
      <c r="D245" s="26">
        <f>IFERROR(VLOOKUP(A245,AWD!D:G,4,FALSE),0)</f>
        <v>0</v>
      </c>
      <c r="E245" s="11" t="str">
        <f t="shared" si="0"/>
        <v>-</v>
      </c>
      <c r="F245" s="27" t="str">
        <f t="shared" si="1"/>
        <v>-</v>
      </c>
      <c r="G245" s="27" t="str">
        <f t="shared" si="2"/>
        <v>-</v>
      </c>
      <c r="H245" s="26" t="str">
        <f>IFERROR(VLOOKUP(A245,'Do Not Send'!A:B,2,FALSE),"-")</f>
        <v>-</v>
      </c>
    </row>
    <row r="246" spans="1:8" hidden="1">
      <c r="A246" s="9" t="s">
        <v>1273</v>
      </c>
      <c r="B246" s="26" t="str">
        <f>IF(COUNTIF('FBA Inventory'!E:E, A246)&gt;0,"Yes","No")</f>
        <v>Yes</v>
      </c>
      <c r="C246" s="13">
        <f>IFERROR(VLOOKUP(A246,'2025 Pivot'!A:B,2,FALSE),0)*0.666667</f>
        <v>66.666700000000006</v>
      </c>
      <c r="D246" s="26">
        <f>IFERROR(VLOOKUP(A246,AWD!D:G,4,FALSE),0)</f>
        <v>264</v>
      </c>
      <c r="E246" s="11" t="str">
        <f t="shared" si="0"/>
        <v>-</v>
      </c>
      <c r="F246" s="27" t="str">
        <f t="shared" si="1"/>
        <v>-</v>
      </c>
      <c r="G246" s="27" t="str">
        <f t="shared" si="2"/>
        <v>-</v>
      </c>
      <c r="H246" s="26" t="str">
        <f>IFERROR(VLOOKUP(A246,'Do Not Send'!A:B,2,FALSE),"-")</f>
        <v>-</v>
      </c>
    </row>
    <row r="247" spans="1:8">
      <c r="A247" s="9" t="s">
        <v>1274</v>
      </c>
      <c r="B247" s="26" t="str">
        <f>IF(COUNTIF('FBA Inventory'!E:E, A247)&gt;0,"Yes","No")</f>
        <v>No</v>
      </c>
      <c r="C247" s="13">
        <f>IFERROR(VLOOKUP(A247,'2025 Pivot'!A:B,2,FALSE),0)*0.666667</f>
        <v>22.666678000000001</v>
      </c>
      <c r="D247" s="26">
        <f>IFERROR(VLOOKUP(A247,AWD!D:G,4,FALSE),0)</f>
        <v>0</v>
      </c>
      <c r="E247" s="11">
        <f t="shared" si="0"/>
        <v>45.333356000000002</v>
      </c>
      <c r="F247" s="27">
        <f t="shared" si="1"/>
        <v>45.333356000000002</v>
      </c>
      <c r="G247" s="27">
        <f t="shared" si="2"/>
        <v>0</v>
      </c>
      <c r="H247" s="26" t="str">
        <f>IFERROR(VLOOKUP(A247,'Do Not Send'!A:B,2,FALSE),"-")</f>
        <v>-</v>
      </c>
    </row>
    <row r="248" spans="1:8" hidden="1">
      <c r="A248" s="9" t="s">
        <v>106</v>
      </c>
      <c r="B248" s="26" t="str">
        <f>IF(COUNTIF('FBA Inventory'!E:E, A248)&gt;0,"Yes","No")</f>
        <v>Yes</v>
      </c>
      <c r="C248" s="13">
        <f>IFERROR(VLOOKUP(A248,'2025 Pivot'!A:B,2,FALSE),0)*0.666667</f>
        <v>18.666675999999999</v>
      </c>
      <c r="D248" s="26">
        <f>IFERROR(VLOOKUP(A248,AWD!D:G,4,FALSE),0)</f>
        <v>0</v>
      </c>
      <c r="E248" s="11" t="str">
        <f t="shared" si="0"/>
        <v>-</v>
      </c>
      <c r="F248" s="27" t="str">
        <f t="shared" si="1"/>
        <v>-</v>
      </c>
      <c r="G248" s="27" t="str">
        <f t="shared" si="2"/>
        <v>-</v>
      </c>
      <c r="H248" s="26" t="str">
        <f>IFERROR(VLOOKUP(A248,'Do Not Send'!A:B,2,FALSE),"-")</f>
        <v>-</v>
      </c>
    </row>
    <row r="249" spans="1:8" hidden="1">
      <c r="A249" s="9" t="s">
        <v>461</v>
      </c>
      <c r="B249" s="26" t="str">
        <f>IF(COUNTIF('FBA Inventory'!E:E, A249)&gt;0,"Yes","No")</f>
        <v>Yes</v>
      </c>
      <c r="C249" s="13">
        <f>IFERROR(VLOOKUP(A249,'2025 Pivot'!A:B,2,FALSE),0)*0.666667</f>
        <v>62.666698000000004</v>
      </c>
      <c r="D249" s="26">
        <f>IFERROR(VLOOKUP(A249,AWD!D:G,4,FALSE),0)</f>
        <v>0</v>
      </c>
      <c r="E249" s="11" t="str">
        <f t="shared" si="0"/>
        <v>-</v>
      </c>
      <c r="F249" s="27" t="str">
        <f t="shared" si="1"/>
        <v>-</v>
      </c>
      <c r="G249" s="27" t="str">
        <f t="shared" si="2"/>
        <v>-</v>
      </c>
      <c r="H249" s="26" t="str">
        <f>IFERROR(VLOOKUP(A249,'Do Not Send'!A:B,2,FALSE),"-")</f>
        <v>-</v>
      </c>
    </row>
    <row r="250" spans="1:8" hidden="1">
      <c r="A250" s="9" t="s">
        <v>284</v>
      </c>
      <c r="B250" s="26" t="str">
        <f>IF(COUNTIF('FBA Inventory'!E:E, A250)&gt;0,"Yes","No")</f>
        <v>Yes</v>
      </c>
      <c r="C250" s="13">
        <f>IFERROR(VLOOKUP(A250,'2025 Pivot'!A:B,2,FALSE),0)*0.666667</f>
        <v>18.000008999999999</v>
      </c>
      <c r="D250" s="26">
        <f>IFERROR(VLOOKUP(A250,AWD!D:G,4,FALSE),0)</f>
        <v>0</v>
      </c>
      <c r="E250" s="11" t="str">
        <f t="shared" si="0"/>
        <v>-</v>
      </c>
      <c r="F250" s="27" t="str">
        <f t="shared" si="1"/>
        <v>-</v>
      </c>
      <c r="G250" s="27" t="str">
        <f t="shared" si="2"/>
        <v>-</v>
      </c>
      <c r="H250" s="26" t="str">
        <f>IFERROR(VLOOKUP(A250,'Do Not Send'!A:B,2,FALSE),"-")</f>
        <v>-</v>
      </c>
    </row>
    <row r="251" spans="1:8" hidden="1">
      <c r="A251" s="9" t="s">
        <v>404</v>
      </c>
      <c r="B251" s="26" t="str">
        <f>IF(COUNTIF('FBA Inventory'!E:E, A251)&gt;0,"Yes","No")</f>
        <v>Yes</v>
      </c>
      <c r="C251" s="13">
        <f>IFERROR(VLOOKUP(A251,'2025 Pivot'!A:B,2,FALSE),0)*0.666667</f>
        <v>38.666685999999999</v>
      </c>
      <c r="D251" s="26">
        <f>IFERROR(VLOOKUP(A251,AWD!D:G,4,FALSE),0)</f>
        <v>0</v>
      </c>
      <c r="E251" s="11" t="str">
        <f t="shared" si="0"/>
        <v>-</v>
      </c>
      <c r="F251" s="27" t="str">
        <f t="shared" si="1"/>
        <v>-</v>
      </c>
      <c r="G251" s="27" t="str">
        <f t="shared" si="2"/>
        <v>-</v>
      </c>
      <c r="H251" s="26" t="str">
        <f>IFERROR(VLOOKUP(A251,'Do Not Send'!A:B,2,FALSE),"-")</f>
        <v>-</v>
      </c>
    </row>
    <row r="252" spans="1:8" hidden="1">
      <c r="A252" s="9" t="s">
        <v>1275</v>
      </c>
      <c r="B252" s="26" t="str">
        <f>IF(COUNTIF('FBA Inventory'!E:E, A252)&gt;0,"Yes","No")</f>
        <v>Yes</v>
      </c>
      <c r="C252" s="13">
        <f>IFERROR(VLOOKUP(A252,'2025 Pivot'!A:B,2,FALSE),0)*0.666667</f>
        <v>11.333339</v>
      </c>
      <c r="D252" s="26">
        <f>IFERROR(VLOOKUP(A252,AWD!D:G,4,FALSE),0)</f>
        <v>0</v>
      </c>
      <c r="E252" s="11" t="str">
        <f t="shared" si="0"/>
        <v>-</v>
      </c>
      <c r="F252" s="27" t="str">
        <f t="shared" si="1"/>
        <v>-</v>
      </c>
      <c r="G252" s="27" t="str">
        <f t="shared" si="2"/>
        <v>-</v>
      </c>
      <c r="H252" s="26" t="str">
        <f>IFERROR(VLOOKUP(A252,'Do Not Send'!A:B,2,FALSE),"-")</f>
        <v>-</v>
      </c>
    </row>
    <row r="253" spans="1:8" hidden="1">
      <c r="A253" s="9" t="s">
        <v>1276</v>
      </c>
      <c r="B253" s="26" t="str">
        <f>IF(COUNTIF('FBA Inventory'!E:E, A253)&gt;0,"Yes","No")</f>
        <v>Yes</v>
      </c>
      <c r="C253" s="13">
        <f>IFERROR(VLOOKUP(A253,'2025 Pivot'!A:B,2,FALSE),0)*0.666667</f>
        <v>27.333347</v>
      </c>
      <c r="D253" s="26">
        <f>IFERROR(VLOOKUP(A253,AWD!D:G,4,FALSE),0)</f>
        <v>48</v>
      </c>
      <c r="E253" s="11" t="str">
        <f t="shared" si="0"/>
        <v>-</v>
      </c>
      <c r="F253" s="27" t="str">
        <f t="shared" si="1"/>
        <v>-</v>
      </c>
      <c r="G253" s="27" t="str">
        <f t="shared" si="2"/>
        <v>-</v>
      </c>
      <c r="H253" s="26" t="str">
        <f>IFERROR(VLOOKUP(A253,'Do Not Send'!A:B,2,FALSE),"-")</f>
        <v>-</v>
      </c>
    </row>
    <row r="254" spans="1:8" hidden="1">
      <c r="A254" s="9" t="s">
        <v>1125</v>
      </c>
      <c r="B254" s="26" t="str">
        <f>IF(COUNTIF('FBA Inventory'!E:E, A254)&gt;0,"Yes","No")</f>
        <v>No</v>
      </c>
      <c r="C254" s="13">
        <f>IFERROR(VLOOKUP(A254,'2025 Pivot'!A:B,2,FALSE),0)*0.666667</f>
        <v>24.666679000000002</v>
      </c>
      <c r="D254" s="26">
        <f>IFERROR(VLOOKUP(A254,AWD!D:G,4,FALSE),0)</f>
        <v>0</v>
      </c>
      <c r="E254" s="11" t="str">
        <f t="shared" si="0"/>
        <v>-</v>
      </c>
      <c r="F254" s="27" t="str">
        <f t="shared" si="1"/>
        <v>-</v>
      </c>
      <c r="G254" s="27" t="str">
        <f t="shared" si="2"/>
        <v>-</v>
      </c>
      <c r="H254" s="26" t="str">
        <f>IFERROR(VLOOKUP(A254,'Do Not Send'!A:B,2,FALSE),"-")</f>
        <v>NON-BAZIC - DON'T SEND</v>
      </c>
    </row>
    <row r="255" spans="1:8" hidden="1">
      <c r="A255" s="9" t="s">
        <v>1277</v>
      </c>
      <c r="B255" s="26" t="str">
        <f>IF(COUNTIF('FBA Inventory'!E:E, A255)&gt;0,"Yes","No")</f>
        <v>Yes</v>
      </c>
      <c r="C255" s="13">
        <f>IFERROR(VLOOKUP(A255,'2025 Pivot'!A:B,2,FALSE),0)*0.666667</f>
        <v>11.333339</v>
      </c>
      <c r="D255" s="26">
        <f>IFERROR(VLOOKUP(A255,AWD!D:G,4,FALSE),0)</f>
        <v>0</v>
      </c>
      <c r="E255" s="11" t="str">
        <f t="shared" si="0"/>
        <v>-</v>
      </c>
      <c r="F255" s="27" t="str">
        <f t="shared" si="1"/>
        <v>-</v>
      </c>
      <c r="G255" s="27" t="str">
        <f t="shared" si="2"/>
        <v>-</v>
      </c>
      <c r="H255" s="26" t="str">
        <f>IFERROR(VLOOKUP(A255,'Do Not Send'!A:B,2,FALSE),"-")</f>
        <v>-</v>
      </c>
    </row>
    <row r="256" spans="1:8" hidden="1">
      <c r="A256" s="9" t="s">
        <v>1278</v>
      </c>
      <c r="B256" s="26" t="str">
        <f>IF(COUNTIF('FBA Inventory'!E:E, A256)&gt;0,"Yes","No")</f>
        <v>Yes</v>
      </c>
      <c r="C256" s="13">
        <f>IFERROR(VLOOKUP(A256,'2025 Pivot'!A:B,2,FALSE),0)*0.666667</f>
        <v>13.33334</v>
      </c>
      <c r="D256" s="26">
        <f>IFERROR(VLOOKUP(A256,AWD!D:G,4,FALSE),0)</f>
        <v>216</v>
      </c>
      <c r="E256" s="11" t="str">
        <f t="shared" si="0"/>
        <v>-</v>
      </c>
      <c r="F256" s="27" t="str">
        <f t="shared" si="1"/>
        <v>-</v>
      </c>
      <c r="G256" s="27" t="str">
        <f t="shared" si="2"/>
        <v>-</v>
      </c>
      <c r="H256" s="26" t="str">
        <f>IFERROR(VLOOKUP(A256,'Do Not Send'!A:B,2,FALSE),"-")</f>
        <v>-</v>
      </c>
    </row>
    <row r="257" spans="1:8" hidden="1">
      <c r="A257" s="9" t="s">
        <v>1279</v>
      </c>
      <c r="B257" s="26" t="str">
        <f>IF(COUNTIF('FBA Inventory'!E:E, A257)&gt;0,"Yes","No")</f>
        <v>Yes</v>
      </c>
      <c r="C257" s="13">
        <f>IFERROR(VLOOKUP(A257,'2025 Pivot'!A:B,2,FALSE),0)*0.666667</f>
        <v>18.000008999999999</v>
      </c>
      <c r="D257" s="26">
        <f>IFERROR(VLOOKUP(A257,AWD!D:G,4,FALSE),0)</f>
        <v>0</v>
      </c>
      <c r="E257" s="11" t="str">
        <f t="shared" ref="E257:E511" si="3">IF(H257="-", IF(B257="yes", "-", (IF(C257&gt;4.99999,C257*2,"-"))), "-")</f>
        <v>-</v>
      </c>
      <c r="F257" s="27" t="str">
        <f t="shared" ref="F257:F511" si="4">IF(E257="-","-",E257-G257)</f>
        <v>-</v>
      </c>
      <c r="G257" s="27" t="str">
        <f t="shared" ref="G257:G511" si="5">IF(E257="-","-", IF(E257&gt;D257,D257,E257))</f>
        <v>-</v>
      </c>
      <c r="H257" s="26" t="str">
        <f>IFERROR(VLOOKUP(A257,'Do Not Send'!A:B,2,FALSE),"-")</f>
        <v>-</v>
      </c>
    </row>
    <row r="258" spans="1:8" hidden="1">
      <c r="A258" s="9" t="s">
        <v>938</v>
      </c>
      <c r="B258" s="26" t="str">
        <f>IF(COUNTIF('FBA Inventory'!E:E, A258)&gt;0,"Yes","No")</f>
        <v>Yes</v>
      </c>
      <c r="C258" s="13">
        <f>IFERROR(VLOOKUP(A258,'2025 Pivot'!A:B,2,FALSE),0)*0.666667</f>
        <v>40.000019999999999</v>
      </c>
      <c r="D258" s="26">
        <f>IFERROR(VLOOKUP(A258,AWD!D:G,4,FALSE),0)</f>
        <v>0</v>
      </c>
      <c r="E258" s="11" t="str">
        <f t="shared" si="3"/>
        <v>-</v>
      </c>
      <c r="F258" s="27" t="str">
        <f t="shared" si="4"/>
        <v>-</v>
      </c>
      <c r="G258" s="27" t="str">
        <f t="shared" si="5"/>
        <v>-</v>
      </c>
      <c r="H258" s="26" t="str">
        <f>IFERROR(VLOOKUP(A258,'Do Not Send'!A:B,2,FALSE),"-")</f>
        <v>BOX/CASE PACK - TEMORARY DON'T SEND</v>
      </c>
    </row>
    <row r="259" spans="1:8" hidden="1">
      <c r="A259" s="9" t="s">
        <v>1280</v>
      </c>
      <c r="B259" s="26" t="str">
        <f>IF(COUNTIF('FBA Inventory'!E:E, A259)&gt;0,"Yes","No")</f>
        <v>Yes</v>
      </c>
      <c r="C259" s="13">
        <f>IFERROR(VLOOKUP(A259,'2025 Pivot'!A:B,2,FALSE),0)*0.666667</f>
        <v>17.333342000000002</v>
      </c>
      <c r="D259" s="26">
        <f>IFERROR(VLOOKUP(A259,AWD!D:G,4,FALSE),0)</f>
        <v>0</v>
      </c>
      <c r="E259" s="11" t="str">
        <f t="shared" si="3"/>
        <v>-</v>
      </c>
      <c r="F259" s="27" t="str">
        <f t="shared" si="4"/>
        <v>-</v>
      </c>
      <c r="G259" s="27" t="str">
        <f t="shared" si="5"/>
        <v>-</v>
      </c>
      <c r="H259" s="26" t="str">
        <f>IFERROR(VLOOKUP(A259,'Do Not Send'!A:B,2,FALSE),"-")</f>
        <v>-</v>
      </c>
    </row>
    <row r="260" spans="1:8" hidden="1">
      <c r="A260" s="9" t="s">
        <v>240</v>
      </c>
      <c r="B260" s="26" t="str">
        <f>IF(COUNTIF('FBA Inventory'!E:E, A260)&gt;0,"Yes","No")</f>
        <v>Yes</v>
      </c>
      <c r="C260" s="13">
        <f>IFERROR(VLOOKUP(A260,'2025 Pivot'!A:B,2,FALSE),0)*0.666667</f>
        <v>30.666682000000002</v>
      </c>
      <c r="D260" s="26">
        <f>IFERROR(VLOOKUP(A260,AWD!D:G,4,FALSE),0)</f>
        <v>0</v>
      </c>
      <c r="E260" s="11" t="str">
        <f t="shared" si="3"/>
        <v>-</v>
      </c>
      <c r="F260" s="27" t="str">
        <f t="shared" si="4"/>
        <v>-</v>
      </c>
      <c r="G260" s="27" t="str">
        <f t="shared" si="5"/>
        <v>-</v>
      </c>
      <c r="H260" s="26" t="str">
        <f>IFERROR(VLOOKUP(A260,'Do Not Send'!A:B,2,FALSE),"-")</f>
        <v>-</v>
      </c>
    </row>
    <row r="261" spans="1:8" hidden="1">
      <c r="A261" s="9" t="s">
        <v>1281</v>
      </c>
      <c r="B261" s="26" t="str">
        <f>IF(COUNTIF('FBA Inventory'!E:E, A261)&gt;0,"Yes","No")</f>
        <v>Yes</v>
      </c>
      <c r="C261" s="13">
        <f>IFERROR(VLOOKUP(A261,'2025 Pivot'!A:B,2,FALSE),0)*0.666667</f>
        <v>1.333334</v>
      </c>
      <c r="D261" s="26">
        <f>IFERROR(VLOOKUP(A261,AWD!D:G,4,FALSE),0)</f>
        <v>720</v>
      </c>
      <c r="E261" s="11" t="str">
        <f t="shared" si="3"/>
        <v>-</v>
      </c>
      <c r="F261" s="27" t="str">
        <f t="shared" si="4"/>
        <v>-</v>
      </c>
      <c r="G261" s="27" t="str">
        <f t="shared" si="5"/>
        <v>-</v>
      </c>
      <c r="H261" s="26" t="str">
        <f>IFERROR(VLOOKUP(A261,'Do Not Send'!A:B,2,FALSE),"-")</f>
        <v>-</v>
      </c>
    </row>
    <row r="262" spans="1:8" hidden="1">
      <c r="A262" s="9" t="s">
        <v>614</v>
      </c>
      <c r="B262" s="26" t="str">
        <f>IF(COUNTIF('FBA Inventory'!E:E, A262)&gt;0,"Yes","No")</f>
        <v>Yes</v>
      </c>
      <c r="C262" s="13">
        <f>IFERROR(VLOOKUP(A262,'2025 Pivot'!A:B,2,FALSE),0)*0.666667</f>
        <v>34.000017</v>
      </c>
      <c r="D262" s="26">
        <f>IFERROR(VLOOKUP(A262,AWD!D:G,4,FALSE),0)</f>
        <v>0</v>
      </c>
      <c r="E262" s="11" t="str">
        <f t="shared" si="3"/>
        <v>-</v>
      </c>
      <c r="F262" s="27" t="str">
        <f t="shared" si="4"/>
        <v>-</v>
      </c>
      <c r="G262" s="27" t="str">
        <f t="shared" si="5"/>
        <v>-</v>
      </c>
      <c r="H262" s="26" t="str">
        <f>IFERROR(VLOOKUP(A262,'Do Not Send'!A:B,2,FALSE),"-")</f>
        <v>BOX/CASE PACK - TEMORARY DON'T SEND</v>
      </c>
    </row>
    <row r="263" spans="1:8" hidden="1">
      <c r="A263" s="9" t="s">
        <v>1124</v>
      </c>
      <c r="B263" s="26" t="str">
        <f>IF(COUNTIF('FBA Inventory'!E:E, A263)&gt;0,"Yes","No")</f>
        <v>No</v>
      </c>
      <c r="C263" s="13">
        <f>IFERROR(VLOOKUP(A263,'2025 Pivot'!A:B,2,FALSE),0)*0.666667</f>
        <v>2.0000010000000001</v>
      </c>
      <c r="D263" s="26">
        <f>IFERROR(VLOOKUP(A263,AWD!D:G,4,FALSE),0)</f>
        <v>0</v>
      </c>
      <c r="E263" s="11" t="str">
        <f t="shared" si="3"/>
        <v>-</v>
      </c>
      <c r="F263" s="27" t="str">
        <f t="shared" si="4"/>
        <v>-</v>
      </c>
      <c r="G263" s="27" t="str">
        <f t="shared" si="5"/>
        <v>-</v>
      </c>
      <c r="H263" s="26" t="str">
        <f>IFERROR(VLOOKUP(A263,'Do Not Send'!A:B,2,FALSE),"-")</f>
        <v>NEW ITEM # - DON'T SEND</v>
      </c>
    </row>
    <row r="264" spans="1:8" hidden="1">
      <c r="A264" s="9" t="s">
        <v>1282</v>
      </c>
      <c r="B264" s="26" t="str">
        <f>IF(COUNTIF('FBA Inventory'!E:E, A264)&gt;0,"Yes","No")</f>
        <v>Yes</v>
      </c>
      <c r="C264" s="13">
        <f>IFERROR(VLOOKUP(A264,'2025 Pivot'!A:B,2,FALSE),0)*0.666667</f>
        <v>46.000022999999999</v>
      </c>
      <c r="D264" s="26">
        <f>IFERROR(VLOOKUP(A264,AWD!D:G,4,FALSE),0)</f>
        <v>0</v>
      </c>
      <c r="E264" s="11" t="str">
        <f t="shared" si="3"/>
        <v>-</v>
      </c>
      <c r="F264" s="27" t="str">
        <f t="shared" si="4"/>
        <v>-</v>
      </c>
      <c r="G264" s="27" t="str">
        <f t="shared" si="5"/>
        <v>-</v>
      </c>
      <c r="H264" s="26" t="str">
        <f>IFERROR(VLOOKUP(A264,'Do Not Send'!A:B,2,FALSE),"-")</f>
        <v>-</v>
      </c>
    </row>
    <row r="265" spans="1:8" hidden="1">
      <c r="A265" s="9" t="s">
        <v>1283</v>
      </c>
      <c r="B265" s="26" t="str">
        <f>IF(COUNTIF('FBA Inventory'!E:E, A265)&gt;0,"Yes","No")</f>
        <v>Yes</v>
      </c>
      <c r="C265" s="13">
        <f>IFERROR(VLOOKUP(A265,'2025 Pivot'!A:B,2,FALSE),0)*0.666667</f>
        <v>13.33334</v>
      </c>
      <c r="D265" s="26">
        <f>IFERROR(VLOOKUP(A265,AWD!D:G,4,FALSE),0)</f>
        <v>0</v>
      </c>
      <c r="E265" s="11" t="str">
        <f t="shared" si="3"/>
        <v>-</v>
      </c>
      <c r="F265" s="27" t="str">
        <f t="shared" si="4"/>
        <v>-</v>
      </c>
      <c r="G265" s="27" t="str">
        <f t="shared" si="5"/>
        <v>-</v>
      </c>
      <c r="H265" s="26" t="str">
        <f>IFERROR(VLOOKUP(A265,'Do Not Send'!A:B,2,FALSE),"-")</f>
        <v>-</v>
      </c>
    </row>
    <row r="266" spans="1:8" hidden="1">
      <c r="A266" s="9" t="s">
        <v>1284</v>
      </c>
      <c r="B266" s="26" t="str">
        <f>IF(COUNTIF('FBA Inventory'!E:E, A266)&gt;0,"Yes","No")</f>
        <v>Yes</v>
      </c>
      <c r="C266" s="13">
        <f>IFERROR(VLOOKUP(A266,'2025 Pivot'!A:B,2,FALSE),0)*0.666667</f>
        <v>11.333339</v>
      </c>
      <c r="D266" s="26">
        <f>IFERROR(VLOOKUP(A266,AWD!D:G,4,FALSE),0)</f>
        <v>0</v>
      </c>
      <c r="E266" s="11" t="str">
        <f t="shared" si="3"/>
        <v>-</v>
      </c>
      <c r="F266" s="27" t="str">
        <f t="shared" si="4"/>
        <v>-</v>
      </c>
      <c r="G266" s="27" t="str">
        <f t="shared" si="5"/>
        <v>-</v>
      </c>
      <c r="H266" s="26" t="str">
        <f>IFERROR(VLOOKUP(A266,'Do Not Send'!A:B,2,FALSE),"-")</f>
        <v>-</v>
      </c>
    </row>
    <row r="267" spans="1:8" hidden="1">
      <c r="A267" s="9" t="s">
        <v>1285</v>
      </c>
      <c r="B267" s="26" t="str">
        <f>IF(COUNTIF('FBA Inventory'!E:E, A267)&gt;0,"Yes","No")</f>
        <v>Yes</v>
      </c>
      <c r="C267" s="13">
        <f>IFERROR(VLOOKUP(A267,'2025 Pivot'!A:B,2,FALSE),0)*0.666667</f>
        <v>21.333344</v>
      </c>
      <c r="D267" s="26">
        <f>IFERROR(VLOOKUP(A267,AWD!D:G,4,FALSE),0)</f>
        <v>0</v>
      </c>
      <c r="E267" s="11" t="str">
        <f t="shared" si="3"/>
        <v>-</v>
      </c>
      <c r="F267" s="27" t="str">
        <f t="shared" si="4"/>
        <v>-</v>
      </c>
      <c r="G267" s="27" t="str">
        <f t="shared" si="5"/>
        <v>-</v>
      </c>
      <c r="H267" s="26" t="str">
        <f>IFERROR(VLOOKUP(A267,'Do Not Send'!A:B,2,FALSE),"-")</f>
        <v>-</v>
      </c>
    </row>
    <row r="268" spans="1:8" hidden="1">
      <c r="A268" s="9" t="s">
        <v>373</v>
      </c>
      <c r="B268" s="26" t="str">
        <f>IF(COUNTIF('FBA Inventory'!E:E, A268)&gt;0,"Yes","No")</f>
        <v>Yes</v>
      </c>
      <c r="C268" s="13">
        <f>IFERROR(VLOOKUP(A268,'2025 Pivot'!A:B,2,FALSE),0)*0.666667</f>
        <v>24.000012000000002</v>
      </c>
      <c r="D268" s="26">
        <f>IFERROR(VLOOKUP(A268,AWD!D:G,4,FALSE),0)</f>
        <v>0</v>
      </c>
      <c r="E268" s="11" t="str">
        <f t="shared" si="3"/>
        <v>-</v>
      </c>
      <c r="F268" s="27" t="str">
        <f t="shared" si="4"/>
        <v>-</v>
      </c>
      <c r="G268" s="27" t="str">
        <f t="shared" si="5"/>
        <v>-</v>
      </c>
      <c r="H268" s="26" t="str">
        <f>IFERROR(VLOOKUP(A268,'Do Not Send'!A:B,2,FALSE),"-")</f>
        <v>-</v>
      </c>
    </row>
    <row r="269" spans="1:8" hidden="1">
      <c r="A269" s="9" t="s">
        <v>1286</v>
      </c>
      <c r="B269" s="26" t="str">
        <f>IF(COUNTIF('FBA Inventory'!E:E, A269)&gt;0,"Yes","No")</f>
        <v>Yes</v>
      </c>
      <c r="C269" s="13">
        <f>IFERROR(VLOOKUP(A269,'2025 Pivot'!A:B,2,FALSE),0)*0.666667</f>
        <v>0</v>
      </c>
      <c r="D269" s="26">
        <f>IFERROR(VLOOKUP(A269,AWD!D:G,4,FALSE),0)</f>
        <v>0</v>
      </c>
      <c r="E269" s="11" t="str">
        <f t="shared" si="3"/>
        <v>-</v>
      </c>
      <c r="F269" s="27" t="str">
        <f t="shared" si="4"/>
        <v>-</v>
      </c>
      <c r="G269" s="27" t="str">
        <f t="shared" si="5"/>
        <v>-</v>
      </c>
      <c r="H269" s="26" t="str">
        <f>IFERROR(VLOOKUP(A269,'Do Not Send'!A:B,2,FALSE),"-")</f>
        <v>-</v>
      </c>
    </row>
    <row r="270" spans="1:8" hidden="1">
      <c r="A270" s="9" t="s">
        <v>350</v>
      </c>
      <c r="B270" s="26" t="str">
        <f>IF(COUNTIF('FBA Inventory'!E:E, A270)&gt;0,"Yes","No")</f>
        <v>Yes</v>
      </c>
      <c r="C270" s="13">
        <f>IFERROR(VLOOKUP(A270,'2025 Pivot'!A:B,2,FALSE),0)*0.666667</f>
        <v>40.000019999999999</v>
      </c>
      <c r="D270" s="26">
        <f>IFERROR(VLOOKUP(A270,AWD!D:G,4,FALSE),0)</f>
        <v>0</v>
      </c>
      <c r="E270" s="11" t="str">
        <f t="shared" si="3"/>
        <v>-</v>
      </c>
      <c r="F270" s="27" t="str">
        <f t="shared" si="4"/>
        <v>-</v>
      </c>
      <c r="G270" s="27" t="str">
        <f t="shared" si="5"/>
        <v>-</v>
      </c>
      <c r="H270" s="26" t="str">
        <f>IFERROR(VLOOKUP(A270,'Do Not Send'!A:B,2,FALSE),"-")</f>
        <v>-</v>
      </c>
    </row>
    <row r="271" spans="1:8" hidden="1">
      <c r="A271" s="9" t="s">
        <v>1287</v>
      </c>
      <c r="B271" s="26" t="str">
        <f>IF(COUNTIF('FBA Inventory'!E:E, A271)&gt;0,"Yes","No")</f>
        <v>Yes</v>
      </c>
      <c r="C271" s="13">
        <f>IFERROR(VLOOKUP(A271,'2025 Pivot'!A:B,2,FALSE),0)*0.666667</f>
        <v>66.000033000000002</v>
      </c>
      <c r="D271" s="26">
        <f>IFERROR(VLOOKUP(A271,AWD!D:G,4,FALSE),0)</f>
        <v>0</v>
      </c>
      <c r="E271" s="11" t="str">
        <f t="shared" si="3"/>
        <v>-</v>
      </c>
      <c r="F271" s="27" t="str">
        <f t="shared" si="4"/>
        <v>-</v>
      </c>
      <c r="G271" s="27" t="str">
        <f t="shared" si="5"/>
        <v>-</v>
      </c>
      <c r="H271" s="26" t="str">
        <f>IFERROR(VLOOKUP(A271,'Do Not Send'!A:B,2,FALSE),"-")</f>
        <v>-</v>
      </c>
    </row>
    <row r="272" spans="1:8" hidden="1">
      <c r="A272" s="9" t="s">
        <v>1288</v>
      </c>
      <c r="B272" s="26" t="str">
        <f>IF(COUNTIF('FBA Inventory'!E:E, A272)&gt;0,"Yes","No")</f>
        <v>Yes</v>
      </c>
      <c r="C272" s="13">
        <f>IFERROR(VLOOKUP(A272,'2025 Pivot'!A:B,2,FALSE),0)*0.666667</f>
        <v>25.333345999999999</v>
      </c>
      <c r="D272" s="26">
        <f>IFERROR(VLOOKUP(A272,AWD!D:G,4,FALSE),0)</f>
        <v>0</v>
      </c>
      <c r="E272" s="11" t="str">
        <f t="shared" si="3"/>
        <v>-</v>
      </c>
      <c r="F272" s="27" t="str">
        <f t="shared" si="4"/>
        <v>-</v>
      </c>
      <c r="G272" s="27" t="str">
        <f t="shared" si="5"/>
        <v>-</v>
      </c>
      <c r="H272" s="26" t="str">
        <f>IFERROR(VLOOKUP(A272,'Do Not Send'!A:B,2,FALSE),"-")</f>
        <v>-</v>
      </c>
    </row>
    <row r="273" spans="1:8" hidden="1">
      <c r="A273" s="9" t="s">
        <v>1289</v>
      </c>
      <c r="B273" s="26" t="str">
        <f>IF(COUNTIF('FBA Inventory'!E:E, A273)&gt;0,"Yes","No")</f>
        <v>Yes</v>
      </c>
      <c r="C273" s="13">
        <f>IFERROR(VLOOKUP(A273,'2025 Pivot'!A:B,2,FALSE),0)*0.666667</f>
        <v>8.0000040000000006</v>
      </c>
      <c r="D273" s="26">
        <f>IFERROR(VLOOKUP(A273,AWD!D:G,4,FALSE),0)</f>
        <v>0</v>
      </c>
      <c r="E273" s="11" t="str">
        <f t="shared" si="3"/>
        <v>-</v>
      </c>
      <c r="F273" s="27" t="str">
        <f t="shared" si="4"/>
        <v>-</v>
      </c>
      <c r="G273" s="27" t="str">
        <f t="shared" si="5"/>
        <v>-</v>
      </c>
      <c r="H273" s="26" t="str">
        <f>IFERROR(VLOOKUP(A273,'Do Not Send'!A:B,2,FALSE),"-")</f>
        <v>-</v>
      </c>
    </row>
    <row r="274" spans="1:8">
      <c r="A274" s="9" t="s">
        <v>1290</v>
      </c>
      <c r="B274" s="26" t="str">
        <f>IF(COUNTIF('FBA Inventory'!E:E, A274)&gt;0,"Yes","No")</f>
        <v>No</v>
      </c>
      <c r="C274" s="13">
        <f>IFERROR(VLOOKUP(A274,'2025 Pivot'!A:B,2,FALSE),0)*0.666667</f>
        <v>11.333339</v>
      </c>
      <c r="D274" s="26">
        <f>IFERROR(VLOOKUP(A274,AWD!D:G,4,FALSE),0)</f>
        <v>0</v>
      </c>
      <c r="E274" s="11">
        <f t="shared" si="3"/>
        <v>22.666678000000001</v>
      </c>
      <c r="F274" s="27">
        <f t="shared" si="4"/>
        <v>22.666678000000001</v>
      </c>
      <c r="G274" s="27">
        <f t="shared" si="5"/>
        <v>0</v>
      </c>
      <c r="H274" s="26" t="str">
        <f>IFERROR(VLOOKUP(A274,'Do Not Send'!A:B,2,FALSE),"-")</f>
        <v>-</v>
      </c>
    </row>
    <row r="275" spans="1:8" hidden="1">
      <c r="A275" s="9" t="s">
        <v>1291</v>
      </c>
      <c r="B275" s="26" t="str">
        <f>IF(COUNTIF('FBA Inventory'!E:E, A275)&gt;0,"Yes","No")</f>
        <v>Yes</v>
      </c>
      <c r="C275" s="13">
        <f>IFERROR(VLOOKUP(A275,'2025 Pivot'!A:B,2,FALSE),0)*0.666667</f>
        <v>59.333362999999999</v>
      </c>
      <c r="D275" s="26">
        <f>IFERROR(VLOOKUP(A275,AWD!D:G,4,FALSE),0)</f>
        <v>0</v>
      </c>
      <c r="E275" s="11" t="str">
        <f t="shared" si="3"/>
        <v>-</v>
      </c>
      <c r="F275" s="27" t="str">
        <f t="shared" si="4"/>
        <v>-</v>
      </c>
      <c r="G275" s="27" t="str">
        <f t="shared" si="5"/>
        <v>-</v>
      </c>
      <c r="H275" s="26" t="str">
        <f>IFERROR(VLOOKUP(A275,'Do Not Send'!A:B,2,FALSE),"-")</f>
        <v>-</v>
      </c>
    </row>
    <row r="276" spans="1:8" hidden="1">
      <c r="A276" s="9" t="s">
        <v>1145</v>
      </c>
      <c r="B276" s="26" t="str">
        <f>IF(COUNTIF('FBA Inventory'!E:E, A276)&gt;0,"Yes","No")</f>
        <v>No</v>
      </c>
      <c r="C276" s="13">
        <f>IFERROR(VLOOKUP(A276,'2025 Pivot'!A:B,2,FALSE),0)*0.666667</f>
        <v>18.666675999999999</v>
      </c>
      <c r="D276" s="26">
        <f>IFERROR(VLOOKUP(A276,AWD!D:G,4,FALSE),0)</f>
        <v>0</v>
      </c>
      <c r="E276" s="11" t="str">
        <f t="shared" si="3"/>
        <v>-</v>
      </c>
      <c r="F276" s="27" t="str">
        <f t="shared" si="4"/>
        <v>-</v>
      </c>
      <c r="G276" s="27" t="str">
        <f t="shared" si="5"/>
        <v>-</v>
      </c>
      <c r="H276" s="26" t="str">
        <f>IFERROR(VLOOKUP(A276,'Do Not Send'!A:B,2,FALSE),"-")</f>
        <v>NON-BAZIC - DON'T SEND</v>
      </c>
    </row>
    <row r="277" spans="1:8" hidden="1">
      <c r="A277" s="9" t="s">
        <v>1292</v>
      </c>
      <c r="B277" s="26" t="str">
        <f>IF(COUNTIF('FBA Inventory'!E:E, A277)&gt;0,"Yes","No")</f>
        <v>Yes</v>
      </c>
      <c r="C277" s="13">
        <f>IFERROR(VLOOKUP(A277,'2025 Pivot'!A:B,2,FALSE),0)*0.666667</f>
        <v>51.333359000000002</v>
      </c>
      <c r="D277" s="26">
        <f>IFERROR(VLOOKUP(A277,AWD!D:G,4,FALSE),0)</f>
        <v>84</v>
      </c>
      <c r="E277" s="11" t="str">
        <f t="shared" si="3"/>
        <v>-</v>
      </c>
      <c r="F277" s="27" t="str">
        <f t="shared" si="4"/>
        <v>-</v>
      </c>
      <c r="G277" s="27" t="str">
        <f t="shared" si="5"/>
        <v>-</v>
      </c>
      <c r="H277" s="26" t="str">
        <f>IFERROR(VLOOKUP(A277,'Do Not Send'!A:B,2,FALSE),"-")</f>
        <v>-</v>
      </c>
    </row>
    <row r="278" spans="1:8" hidden="1">
      <c r="A278" s="9" t="s">
        <v>1293</v>
      </c>
      <c r="B278" s="26" t="str">
        <f>IF(COUNTIF('FBA Inventory'!E:E, A278)&gt;0,"Yes","No")</f>
        <v>Yes</v>
      </c>
      <c r="C278" s="13">
        <f>IFERROR(VLOOKUP(A278,'2025 Pivot'!A:B,2,FALSE),0)*0.666667</f>
        <v>30.000015000000001</v>
      </c>
      <c r="D278" s="26">
        <f>IFERROR(VLOOKUP(A278,AWD!D:G,4,FALSE),0)</f>
        <v>0</v>
      </c>
      <c r="E278" s="11" t="str">
        <f t="shared" si="3"/>
        <v>-</v>
      </c>
      <c r="F278" s="27" t="str">
        <f t="shared" si="4"/>
        <v>-</v>
      </c>
      <c r="G278" s="27" t="str">
        <f t="shared" si="5"/>
        <v>-</v>
      </c>
      <c r="H278" s="26" t="str">
        <f>IFERROR(VLOOKUP(A278,'Do Not Send'!A:B,2,FALSE),"-")</f>
        <v>-</v>
      </c>
    </row>
    <row r="279" spans="1:8" hidden="1">
      <c r="A279" s="9" t="s">
        <v>555</v>
      </c>
      <c r="B279" s="26" t="str">
        <f>IF(COUNTIF('FBA Inventory'!E:E, A279)&gt;0,"Yes","No")</f>
        <v>Yes</v>
      </c>
      <c r="C279" s="13">
        <f>IFERROR(VLOOKUP(A279,'2025 Pivot'!A:B,2,FALSE),0)*0.666667</f>
        <v>50.666691999999998</v>
      </c>
      <c r="D279" s="26">
        <f>IFERROR(VLOOKUP(A279,AWD!D:G,4,FALSE),0)</f>
        <v>0</v>
      </c>
      <c r="E279" s="11" t="str">
        <f t="shared" si="3"/>
        <v>-</v>
      </c>
      <c r="F279" s="27" t="str">
        <f t="shared" si="4"/>
        <v>-</v>
      </c>
      <c r="G279" s="27" t="str">
        <f t="shared" si="5"/>
        <v>-</v>
      </c>
      <c r="H279" s="26" t="str">
        <f>IFERROR(VLOOKUP(A279,'Do Not Send'!A:B,2,FALSE),"-")</f>
        <v>-</v>
      </c>
    </row>
    <row r="280" spans="1:8" hidden="1">
      <c r="A280" s="9" t="s">
        <v>1294</v>
      </c>
      <c r="B280" s="26" t="str">
        <f>IF(COUNTIF('FBA Inventory'!E:E, A280)&gt;0,"Yes","No")</f>
        <v>Yes</v>
      </c>
      <c r="C280" s="13">
        <f>IFERROR(VLOOKUP(A280,'2025 Pivot'!A:B,2,FALSE),0)*0.666667</f>
        <v>6.6666699999999999</v>
      </c>
      <c r="D280" s="26">
        <f>IFERROR(VLOOKUP(A280,AWD!D:G,4,FALSE),0)</f>
        <v>0</v>
      </c>
      <c r="E280" s="11" t="str">
        <f t="shared" si="3"/>
        <v>-</v>
      </c>
      <c r="F280" s="27" t="str">
        <f t="shared" si="4"/>
        <v>-</v>
      </c>
      <c r="G280" s="27" t="str">
        <f t="shared" si="5"/>
        <v>-</v>
      </c>
      <c r="H280" s="26" t="str">
        <f>IFERROR(VLOOKUP(A280,'Do Not Send'!A:B,2,FALSE),"-")</f>
        <v>-</v>
      </c>
    </row>
    <row r="281" spans="1:8" hidden="1">
      <c r="A281" s="9" t="s">
        <v>1295</v>
      </c>
      <c r="B281" s="26" t="str">
        <f>IF(COUNTIF('FBA Inventory'!E:E, A281)&gt;0,"Yes","No")</f>
        <v>Yes</v>
      </c>
      <c r="C281" s="13">
        <f>IFERROR(VLOOKUP(A281,'2025 Pivot'!A:B,2,FALSE),0)*0.666667</f>
        <v>62.000031</v>
      </c>
      <c r="D281" s="26">
        <f>IFERROR(VLOOKUP(A281,AWD!D:G,4,FALSE),0)</f>
        <v>276</v>
      </c>
      <c r="E281" s="11" t="str">
        <f t="shared" si="3"/>
        <v>-</v>
      </c>
      <c r="F281" s="27" t="str">
        <f t="shared" si="4"/>
        <v>-</v>
      </c>
      <c r="G281" s="27" t="str">
        <f t="shared" si="5"/>
        <v>-</v>
      </c>
      <c r="H281" s="26" t="str">
        <f>IFERROR(VLOOKUP(A281,'Do Not Send'!A:B,2,FALSE),"-")</f>
        <v>-</v>
      </c>
    </row>
    <row r="282" spans="1:8" hidden="1">
      <c r="A282" s="9" t="s">
        <v>1296</v>
      </c>
      <c r="B282" s="26" t="str">
        <f>IF(COUNTIF('FBA Inventory'!E:E, A282)&gt;0,"Yes","No")</f>
        <v>Yes</v>
      </c>
      <c r="C282" s="13">
        <f>IFERROR(VLOOKUP(A282,'2025 Pivot'!A:B,2,FALSE),0)*0.666667</f>
        <v>4.0000020000000003</v>
      </c>
      <c r="D282" s="26">
        <f>IFERROR(VLOOKUP(A282,AWD!D:G,4,FALSE),0)</f>
        <v>0</v>
      </c>
      <c r="E282" s="11" t="str">
        <f t="shared" si="3"/>
        <v>-</v>
      </c>
      <c r="F282" s="27" t="str">
        <f t="shared" si="4"/>
        <v>-</v>
      </c>
      <c r="G282" s="27" t="str">
        <f t="shared" si="5"/>
        <v>-</v>
      </c>
      <c r="H282" s="26" t="str">
        <f>IFERROR(VLOOKUP(A282,'Do Not Send'!A:B,2,FALSE),"-")</f>
        <v>-</v>
      </c>
    </row>
    <row r="283" spans="1:8" hidden="1">
      <c r="A283" s="9" t="s">
        <v>906</v>
      </c>
      <c r="B283" s="26" t="str">
        <f>IF(COUNTIF('FBA Inventory'!E:E, A283)&gt;0,"Yes","No")</f>
        <v>Yes</v>
      </c>
      <c r="C283" s="13">
        <f>IFERROR(VLOOKUP(A283,'2025 Pivot'!A:B,2,FALSE),0)*0.666667</f>
        <v>0</v>
      </c>
      <c r="D283" s="26">
        <f>IFERROR(VLOOKUP(A283,AWD!D:G,4,FALSE),0)</f>
        <v>0</v>
      </c>
      <c r="E283" s="11" t="str">
        <f t="shared" si="3"/>
        <v>-</v>
      </c>
      <c r="F283" s="27" t="str">
        <f t="shared" si="4"/>
        <v>-</v>
      </c>
      <c r="G283" s="27" t="str">
        <f t="shared" si="5"/>
        <v>-</v>
      </c>
      <c r="H283" s="26" t="str">
        <f>IFERROR(VLOOKUP(A283,'Do Not Send'!A:B,2,FALSE),"-")</f>
        <v>BOX/CASE PACK - TEMORARY DON'T SEND</v>
      </c>
    </row>
    <row r="284" spans="1:8" hidden="1">
      <c r="A284" s="9" t="s">
        <v>746</v>
      </c>
      <c r="B284" s="26" t="str">
        <f>IF(COUNTIF('FBA Inventory'!E:E, A284)&gt;0,"Yes","No")</f>
        <v>Yes</v>
      </c>
      <c r="C284" s="13">
        <f>IFERROR(VLOOKUP(A284,'2025 Pivot'!A:B,2,FALSE),0)*0.666667</f>
        <v>7.3333370000000002</v>
      </c>
      <c r="D284" s="26">
        <f>IFERROR(VLOOKUP(A284,AWD!D:G,4,FALSE),0)</f>
        <v>0</v>
      </c>
      <c r="E284" s="11" t="str">
        <f t="shared" si="3"/>
        <v>-</v>
      </c>
      <c r="F284" s="27" t="str">
        <f t="shared" si="4"/>
        <v>-</v>
      </c>
      <c r="G284" s="27" t="str">
        <f t="shared" si="5"/>
        <v>-</v>
      </c>
      <c r="H284" s="26" t="str">
        <f>IFERROR(VLOOKUP(A284,'Do Not Send'!A:B,2,FALSE),"-")</f>
        <v>BOX/CASE PACK - TEMORARY DON'T SEND</v>
      </c>
    </row>
    <row r="285" spans="1:8" hidden="1">
      <c r="A285" s="9" t="s">
        <v>1297</v>
      </c>
      <c r="B285" s="26" t="str">
        <f>IF(COUNTIF('FBA Inventory'!E:E, A285)&gt;0,"Yes","No")</f>
        <v>Yes</v>
      </c>
      <c r="C285" s="13">
        <f>IFERROR(VLOOKUP(A285,'2025 Pivot'!A:B,2,FALSE),0)*0.666667</f>
        <v>4.0000020000000003</v>
      </c>
      <c r="D285" s="26">
        <f>IFERROR(VLOOKUP(A285,AWD!D:G,4,FALSE),0)</f>
        <v>0</v>
      </c>
      <c r="E285" s="11" t="str">
        <f t="shared" si="3"/>
        <v>-</v>
      </c>
      <c r="F285" s="27" t="str">
        <f t="shared" si="4"/>
        <v>-</v>
      </c>
      <c r="G285" s="27" t="str">
        <f t="shared" si="5"/>
        <v>-</v>
      </c>
      <c r="H285" s="26" t="str">
        <f>IFERROR(VLOOKUP(A285,'Do Not Send'!A:B,2,FALSE),"-")</f>
        <v>-</v>
      </c>
    </row>
    <row r="286" spans="1:8" hidden="1">
      <c r="A286" s="9" t="s">
        <v>178</v>
      </c>
      <c r="B286" s="26" t="str">
        <f>IF(COUNTIF('FBA Inventory'!E:E, A286)&gt;0,"Yes","No")</f>
        <v>Yes</v>
      </c>
      <c r="C286" s="13">
        <f>IFERROR(VLOOKUP(A286,'2025 Pivot'!A:B,2,FALSE),0)*0.666667</f>
        <v>36.000017999999997</v>
      </c>
      <c r="D286" s="26">
        <f>IFERROR(VLOOKUP(A286,AWD!D:G,4,FALSE),0)</f>
        <v>0</v>
      </c>
      <c r="E286" s="11" t="str">
        <f t="shared" si="3"/>
        <v>-</v>
      </c>
      <c r="F286" s="27" t="str">
        <f t="shared" si="4"/>
        <v>-</v>
      </c>
      <c r="G286" s="27" t="str">
        <f t="shared" si="5"/>
        <v>-</v>
      </c>
      <c r="H286" s="26" t="str">
        <f>IFERROR(VLOOKUP(A286,'Do Not Send'!A:B,2,FALSE),"-")</f>
        <v>-</v>
      </c>
    </row>
    <row r="287" spans="1:8" hidden="1">
      <c r="A287" s="9" t="s">
        <v>610</v>
      </c>
      <c r="B287" s="26" t="str">
        <f>IF(COUNTIF('FBA Inventory'!E:E, A287)&gt;0,"Yes","No")</f>
        <v>Yes</v>
      </c>
      <c r="C287" s="13">
        <f>IFERROR(VLOOKUP(A287,'2025 Pivot'!A:B,2,FALSE),0)*0.666667</f>
        <v>4.6666689999999997</v>
      </c>
      <c r="D287" s="26">
        <f>IFERROR(VLOOKUP(A287,AWD!D:G,4,FALSE),0)</f>
        <v>0</v>
      </c>
      <c r="E287" s="11" t="str">
        <f t="shared" si="3"/>
        <v>-</v>
      </c>
      <c r="F287" s="27" t="str">
        <f t="shared" si="4"/>
        <v>-</v>
      </c>
      <c r="G287" s="27" t="str">
        <f t="shared" si="5"/>
        <v>-</v>
      </c>
      <c r="H287" s="26" t="str">
        <f>IFERROR(VLOOKUP(A287,'Do Not Send'!A:B,2,FALSE),"-")</f>
        <v>BOX/CASE PACK - TEMORARY DON'T SEND</v>
      </c>
    </row>
    <row r="288" spans="1:8" hidden="1">
      <c r="A288" s="9" t="s">
        <v>1120</v>
      </c>
      <c r="B288" s="26" t="str">
        <f>IF(COUNTIF('FBA Inventory'!E:E, A288)&gt;0,"Yes","No")</f>
        <v>No</v>
      </c>
      <c r="C288" s="13">
        <f>IFERROR(VLOOKUP(A288,'2025 Pivot'!A:B,2,FALSE),0)*0.666667</f>
        <v>8.6666710000000009</v>
      </c>
      <c r="D288" s="26">
        <f>IFERROR(VLOOKUP(A288,AWD!D:G,4,FALSE),0)</f>
        <v>0</v>
      </c>
      <c r="E288" s="11" t="str">
        <f t="shared" si="3"/>
        <v>-</v>
      </c>
      <c r="F288" s="27" t="str">
        <f t="shared" si="4"/>
        <v>-</v>
      </c>
      <c r="G288" s="27" t="str">
        <f t="shared" si="5"/>
        <v>-</v>
      </c>
      <c r="H288" s="26" t="str">
        <f>IFERROR(VLOOKUP(A288,'Do Not Send'!A:B,2,FALSE),"-")</f>
        <v>NEW ITEM # - DON'T SEND</v>
      </c>
    </row>
    <row r="289" spans="1:8" hidden="1">
      <c r="A289" s="9" t="s">
        <v>1033</v>
      </c>
      <c r="B289" s="26" t="str">
        <f>IF(COUNTIF('FBA Inventory'!E:E, A289)&gt;0,"Yes","No")</f>
        <v>Yes</v>
      </c>
      <c r="C289" s="13">
        <f>IFERROR(VLOOKUP(A289,'2025 Pivot'!A:B,2,FALSE),0)*0.666667</f>
        <v>64.666698999999994</v>
      </c>
      <c r="D289" s="26">
        <f>IFERROR(VLOOKUP(A289,AWD!D:G,4,FALSE),0)</f>
        <v>0</v>
      </c>
      <c r="E289" s="11" t="str">
        <f t="shared" si="3"/>
        <v>-</v>
      </c>
      <c r="F289" s="27" t="str">
        <f t="shared" si="4"/>
        <v>-</v>
      </c>
      <c r="G289" s="27" t="str">
        <f t="shared" si="5"/>
        <v>-</v>
      </c>
      <c r="H289" s="26" t="str">
        <f>IFERROR(VLOOKUP(A289,'Do Not Send'!A:B,2,FALSE),"-")</f>
        <v>BTS ITEM - DON'T SEND</v>
      </c>
    </row>
    <row r="290" spans="1:8" hidden="1">
      <c r="A290" s="9" t="s">
        <v>1138</v>
      </c>
      <c r="B290" s="26" t="str">
        <f>IF(COUNTIF('FBA Inventory'!E:E, A290)&gt;0,"Yes","No")</f>
        <v>No</v>
      </c>
      <c r="C290" s="13">
        <f>IFERROR(VLOOKUP(A290,'2025 Pivot'!A:B,2,FALSE),0)*0.666667</f>
        <v>12.666672999999999</v>
      </c>
      <c r="D290" s="26">
        <f>IFERROR(VLOOKUP(A290,AWD!D:G,4,FALSE),0)</f>
        <v>0</v>
      </c>
      <c r="E290" s="11" t="str">
        <f t="shared" si="3"/>
        <v>-</v>
      </c>
      <c r="F290" s="27" t="str">
        <f t="shared" si="4"/>
        <v>-</v>
      </c>
      <c r="G290" s="27" t="str">
        <f t="shared" si="5"/>
        <v>-</v>
      </c>
      <c r="H290" s="26" t="str">
        <f>IFERROR(VLOOKUP(A290,'Do Not Send'!A:B,2,FALSE),"-")</f>
        <v>NON-BAZIC - DON'T SEND</v>
      </c>
    </row>
    <row r="291" spans="1:8" hidden="1">
      <c r="A291" s="9" t="s">
        <v>1298</v>
      </c>
      <c r="B291" s="26" t="str">
        <f>IF(COUNTIF('FBA Inventory'!E:E, A291)&gt;0,"Yes","No")</f>
        <v>Yes</v>
      </c>
      <c r="C291" s="13">
        <f>IFERROR(VLOOKUP(A291,'2025 Pivot'!A:B,2,FALSE),0)*0.666667</f>
        <v>7.3333370000000002</v>
      </c>
      <c r="D291" s="26">
        <f>IFERROR(VLOOKUP(A291,AWD!D:G,4,FALSE),0)</f>
        <v>0</v>
      </c>
      <c r="E291" s="11" t="str">
        <f t="shared" si="3"/>
        <v>-</v>
      </c>
      <c r="F291" s="27" t="str">
        <f t="shared" si="4"/>
        <v>-</v>
      </c>
      <c r="G291" s="27" t="str">
        <f t="shared" si="5"/>
        <v>-</v>
      </c>
      <c r="H291" s="26" t="str">
        <f>IFERROR(VLOOKUP(A291,'Do Not Send'!A:B,2,FALSE),"-")</f>
        <v>-</v>
      </c>
    </row>
    <row r="292" spans="1:8" hidden="1">
      <c r="A292" s="9" t="s">
        <v>909</v>
      </c>
      <c r="B292" s="26" t="str">
        <f>IF(COUNTIF('FBA Inventory'!E:E, A292)&gt;0,"Yes","No")</f>
        <v>Yes</v>
      </c>
      <c r="C292" s="13">
        <f>IFERROR(VLOOKUP(A292,'2025 Pivot'!A:B,2,FALSE),0)*0.666667</f>
        <v>58.000028999999998</v>
      </c>
      <c r="D292" s="26">
        <f>IFERROR(VLOOKUP(A292,AWD!D:G,4,FALSE),0)</f>
        <v>0</v>
      </c>
      <c r="E292" s="11" t="str">
        <f t="shared" si="3"/>
        <v>-</v>
      </c>
      <c r="F292" s="27" t="str">
        <f t="shared" si="4"/>
        <v>-</v>
      </c>
      <c r="G292" s="27" t="str">
        <f t="shared" si="5"/>
        <v>-</v>
      </c>
      <c r="H292" s="26" t="str">
        <f>IFERROR(VLOOKUP(A292,'Do Not Send'!A:B,2,FALSE),"-")</f>
        <v>BOX/CASE PACK - TEMORARY DON'T SEND</v>
      </c>
    </row>
    <row r="293" spans="1:8" hidden="1">
      <c r="A293" s="9" t="s">
        <v>1299</v>
      </c>
      <c r="B293" s="26" t="str">
        <f>IF(COUNTIF('FBA Inventory'!E:E, A293)&gt;0,"Yes","No")</f>
        <v>Yes</v>
      </c>
      <c r="C293" s="13">
        <f>IFERROR(VLOOKUP(A293,'2025 Pivot'!A:B,2,FALSE),0)*0.666667</f>
        <v>18.666675999999999</v>
      </c>
      <c r="D293" s="26">
        <f>IFERROR(VLOOKUP(A293,AWD!D:G,4,FALSE),0)</f>
        <v>0</v>
      </c>
      <c r="E293" s="11" t="str">
        <f t="shared" si="3"/>
        <v>-</v>
      </c>
      <c r="F293" s="27" t="str">
        <f t="shared" si="4"/>
        <v>-</v>
      </c>
      <c r="G293" s="27" t="str">
        <f t="shared" si="5"/>
        <v>-</v>
      </c>
      <c r="H293" s="26" t="str">
        <f>IFERROR(VLOOKUP(A293,'Do Not Send'!A:B,2,FALSE),"-")</f>
        <v>-</v>
      </c>
    </row>
    <row r="294" spans="1:8" hidden="1">
      <c r="A294" s="9" t="s">
        <v>1300</v>
      </c>
      <c r="B294" s="26" t="str">
        <f>IF(COUNTIF('FBA Inventory'!E:E, A294)&gt;0,"Yes","No")</f>
        <v>Yes</v>
      </c>
      <c r="C294" s="13">
        <f>IFERROR(VLOOKUP(A294,'2025 Pivot'!A:B,2,FALSE),0)*0.666667</f>
        <v>10.000005</v>
      </c>
      <c r="D294" s="26">
        <f>IFERROR(VLOOKUP(A294,AWD!D:G,4,FALSE),0)</f>
        <v>0</v>
      </c>
      <c r="E294" s="11" t="str">
        <f t="shared" si="3"/>
        <v>-</v>
      </c>
      <c r="F294" s="27" t="str">
        <f t="shared" si="4"/>
        <v>-</v>
      </c>
      <c r="G294" s="27" t="str">
        <f t="shared" si="5"/>
        <v>-</v>
      </c>
      <c r="H294" s="26" t="str">
        <f>IFERROR(VLOOKUP(A294,'Do Not Send'!A:B,2,FALSE),"-")</f>
        <v>-</v>
      </c>
    </row>
    <row r="295" spans="1:8" hidden="1">
      <c r="A295" s="9" t="s">
        <v>156</v>
      </c>
      <c r="B295" s="26" t="str">
        <f>IF(COUNTIF('FBA Inventory'!E:E, A295)&gt;0,"Yes","No")</f>
        <v>Yes</v>
      </c>
      <c r="C295" s="13">
        <f>IFERROR(VLOOKUP(A295,'2025 Pivot'!A:B,2,FALSE),0)*0.666667</f>
        <v>4.0000020000000003</v>
      </c>
      <c r="D295" s="26">
        <f>IFERROR(VLOOKUP(A295,AWD!D:G,4,FALSE),0)</f>
        <v>0</v>
      </c>
      <c r="E295" s="11" t="str">
        <f t="shared" si="3"/>
        <v>-</v>
      </c>
      <c r="F295" s="27" t="str">
        <f t="shared" si="4"/>
        <v>-</v>
      </c>
      <c r="G295" s="27" t="str">
        <f t="shared" si="5"/>
        <v>-</v>
      </c>
      <c r="H295" s="26" t="str">
        <f>IFERROR(VLOOKUP(A295,'Do Not Send'!A:B,2,FALSE),"-")</f>
        <v>-</v>
      </c>
    </row>
    <row r="296" spans="1:8" hidden="1">
      <c r="A296" s="9" t="s">
        <v>124</v>
      </c>
      <c r="B296" s="26" t="str">
        <f>IF(COUNTIF('FBA Inventory'!E:E, A296)&gt;0,"Yes","No")</f>
        <v>Yes</v>
      </c>
      <c r="C296" s="13">
        <f>IFERROR(VLOOKUP(A296,'2025 Pivot'!A:B,2,FALSE),0)*0.666667</f>
        <v>16.000008000000001</v>
      </c>
      <c r="D296" s="26">
        <f>IFERROR(VLOOKUP(A296,AWD!D:G,4,FALSE),0)</f>
        <v>0</v>
      </c>
      <c r="E296" s="11" t="str">
        <f t="shared" si="3"/>
        <v>-</v>
      </c>
      <c r="F296" s="27" t="str">
        <f t="shared" si="4"/>
        <v>-</v>
      </c>
      <c r="G296" s="27" t="str">
        <f t="shared" si="5"/>
        <v>-</v>
      </c>
      <c r="H296" s="26" t="str">
        <f>IFERROR(VLOOKUP(A296,'Do Not Send'!A:B,2,FALSE),"-")</f>
        <v>-</v>
      </c>
    </row>
    <row r="297" spans="1:8" hidden="1">
      <c r="A297" s="9" t="s">
        <v>415</v>
      </c>
      <c r="B297" s="26" t="str">
        <f>IF(COUNTIF('FBA Inventory'!E:E, A297)&gt;0,"Yes","No")</f>
        <v>Yes</v>
      </c>
      <c r="C297" s="13">
        <f>IFERROR(VLOOKUP(A297,'2025 Pivot'!A:B,2,FALSE),0)*0.666667</f>
        <v>40.000019999999999</v>
      </c>
      <c r="D297" s="26">
        <f>IFERROR(VLOOKUP(A297,AWD!D:G,4,FALSE),0)</f>
        <v>0</v>
      </c>
      <c r="E297" s="11" t="str">
        <f t="shared" si="3"/>
        <v>-</v>
      </c>
      <c r="F297" s="27" t="str">
        <f t="shared" si="4"/>
        <v>-</v>
      </c>
      <c r="G297" s="27" t="str">
        <f t="shared" si="5"/>
        <v>-</v>
      </c>
      <c r="H297" s="26" t="str">
        <f>IFERROR(VLOOKUP(A297,'Do Not Send'!A:B,2,FALSE),"-")</f>
        <v>-</v>
      </c>
    </row>
    <row r="298" spans="1:8" hidden="1">
      <c r="A298" s="9" t="s">
        <v>1301</v>
      </c>
      <c r="B298" s="26" t="str">
        <f>IF(COUNTIF('FBA Inventory'!E:E, A298)&gt;0,"Yes","No")</f>
        <v>Yes</v>
      </c>
      <c r="C298" s="13">
        <f>IFERROR(VLOOKUP(A298,'2025 Pivot'!A:B,2,FALSE),0)*0.666667</f>
        <v>16.666675000000001</v>
      </c>
      <c r="D298" s="26">
        <f>IFERROR(VLOOKUP(A298,AWD!D:G,4,FALSE),0)</f>
        <v>108</v>
      </c>
      <c r="E298" s="11" t="str">
        <f t="shared" si="3"/>
        <v>-</v>
      </c>
      <c r="F298" s="27" t="str">
        <f t="shared" si="4"/>
        <v>-</v>
      </c>
      <c r="G298" s="27" t="str">
        <f t="shared" si="5"/>
        <v>-</v>
      </c>
      <c r="H298" s="26" t="str">
        <f>IFERROR(VLOOKUP(A298,'Do Not Send'!A:B,2,FALSE),"-")</f>
        <v>-</v>
      </c>
    </row>
    <row r="299" spans="1:8" hidden="1">
      <c r="A299" s="9" t="s">
        <v>1024</v>
      </c>
      <c r="B299" s="26" t="str">
        <f>IF(COUNTIF('FBA Inventory'!E:E, A299)&gt;0,"Yes","No")</f>
        <v>Yes</v>
      </c>
      <c r="C299" s="13">
        <f>IFERROR(VLOOKUP(A299,'2025 Pivot'!A:B,2,FALSE),0)*0.666667</f>
        <v>42.666688000000001</v>
      </c>
      <c r="D299" s="26">
        <f>IFERROR(VLOOKUP(A299,AWD!D:G,4,FALSE),0)</f>
        <v>0</v>
      </c>
      <c r="E299" s="11" t="str">
        <f t="shared" si="3"/>
        <v>-</v>
      </c>
      <c r="F299" s="27" t="str">
        <f t="shared" si="4"/>
        <v>-</v>
      </c>
      <c r="G299" s="27" t="str">
        <f t="shared" si="5"/>
        <v>-</v>
      </c>
      <c r="H299" s="26" t="str">
        <f>IFERROR(VLOOKUP(A299,'Do Not Send'!A:B,2,FALSE),"-")</f>
        <v>BTS ITEM - DON'T SEND</v>
      </c>
    </row>
    <row r="300" spans="1:8" hidden="1">
      <c r="A300" s="9" t="s">
        <v>469</v>
      </c>
      <c r="B300" s="26" t="str">
        <f>IF(COUNTIF('FBA Inventory'!E:E, A300)&gt;0,"Yes","No")</f>
        <v>Yes</v>
      </c>
      <c r="C300" s="13">
        <f>IFERROR(VLOOKUP(A300,'2025 Pivot'!A:B,2,FALSE),0)*0.666667</f>
        <v>11.333339</v>
      </c>
      <c r="D300" s="26">
        <f>IFERROR(VLOOKUP(A300,AWD!D:G,4,FALSE),0)</f>
        <v>0</v>
      </c>
      <c r="E300" s="11" t="str">
        <f t="shared" si="3"/>
        <v>-</v>
      </c>
      <c r="F300" s="27" t="str">
        <f t="shared" si="4"/>
        <v>-</v>
      </c>
      <c r="G300" s="27" t="str">
        <f t="shared" si="5"/>
        <v>-</v>
      </c>
      <c r="H300" s="26" t="str">
        <f>IFERROR(VLOOKUP(A300,'Do Not Send'!A:B,2,FALSE),"-")</f>
        <v>-</v>
      </c>
    </row>
    <row r="301" spans="1:8" hidden="1">
      <c r="A301" s="9" t="s">
        <v>1051</v>
      </c>
      <c r="B301" s="26" t="str">
        <f>IF(COUNTIF('FBA Inventory'!E:E, A301)&gt;0,"Yes","No")</f>
        <v>Yes</v>
      </c>
      <c r="C301" s="13">
        <f>IFERROR(VLOOKUP(A301,'2025 Pivot'!A:B,2,FALSE),0)*0.666667</f>
        <v>30.666682000000002</v>
      </c>
      <c r="D301" s="26">
        <f>IFERROR(VLOOKUP(A301,AWD!D:G,4,FALSE),0)</f>
        <v>0</v>
      </c>
      <c r="E301" s="11" t="str">
        <f t="shared" si="3"/>
        <v>-</v>
      </c>
      <c r="F301" s="27" t="str">
        <f t="shared" si="4"/>
        <v>-</v>
      </c>
      <c r="G301" s="27" t="str">
        <f t="shared" si="5"/>
        <v>-</v>
      </c>
      <c r="H301" s="26" t="str">
        <f>IFERROR(VLOOKUP(A301,'Do Not Send'!A:B,2,FALSE),"-")</f>
        <v>BTS ITEM - DON'T SEND</v>
      </c>
    </row>
    <row r="302" spans="1:8" hidden="1">
      <c r="A302" s="9" t="s">
        <v>1302</v>
      </c>
      <c r="B302" s="26" t="str">
        <f>IF(COUNTIF('FBA Inventory'!E:E, A302)&gt;0,"Yes","No")</f>
        <v>Yes</v>
      </c>
      <c r="C302" s="13">
        <f>IFERROR(VLOOKUP(A302,'2025 Pivot'!A:B,2,FALSE),0)*0.666667</f>
        <v>45.333356000000002</v>
      </c>
      <c r="D302" s="26">
        <f>IFERROR(VLOOKUP(A302,AWD!D:G,4,FALSE),0)</f>
        <v>0</v>
      </c>
      <c r="E302" s="11" t="str">
        <f t="shared" si="3"/>
        <v>-</v>
      </c>
      <c r="F302" s="27" t="str">
        <f t="shared" si="4"/>
        <v>-</v>
      </c>
      <c r="G302" s="27" t="str">
        <f t="shared" si="5"/>
        <v>-</v>
      </c>
      <c r="H302" s="26" t="str">
        <f>IFERROR(VLOOKUP(A302,'Do Not Send'!A:B,2,FALSE),"-")</f>
        <v>-</v>
      </c>
    </row>
    <row r="303" spans="1:8" hidden="1">
      <c r="A303" s="9" t="s">
        <v>972</v>
      </c>
      <c r="B303" s="26" t="str">
        <f>IF(COUNTIF('FBA Inventory'!E:E, A303)&gt;0,"Yes","No")</f>
        <v>Yes</v>
      </c>
      <c r="C303" s="13">
        <f>IFERROR(VLOOKUP(A303,'2025 Pivot'!A:B,2,FALSE),0)*0.666667</f>
        <v>143.333405</v>
      </c>
      <c r="D303" s="26">
        <f>IFERROR(VLOOKUP(A303,AWD!D:G,4,FALSE),0)</f>
        <v>0</v>
      </c>
      <c r="E303" s="11" t="str">
        <f t="shared" si="3"/>
        <v>-</v>
      </c>
      <c r="F303" s="27" t="str">
        <f t="shared" si="4"/>
        <v>-</v>
      </c>
      <c r="G303" s="27" t="str">
        <f t="shared" si="5"/>
        <v>-</v>
      </c>
      <c r="H303" s="26" t="str">
        <f>IFERROR(VLOOKUP(A303,'Do Not Send'!A:B,2,FALSE),"-")</f>
        <v>BOX/CASE PACK - TEMORARY DON'T SEND</v>
      </c>
    </row>
    <row r="304" spans="1:8">
      <c r="A304" s="9" t="s">
        <v>1303</v>
      </c>
      <c r="B304" s="26" t="str">
        <f>IF(COUNTIF('FBA Inventory'!E:E, A304)&gt;0,"Yes","No")</f>
        <v>No</v>
      </c>
      <c r="C304" s="13">
        <f>IFERROR(VLOOKUP(A304,'2025 Pivot'!A:B,2,FALSE),0)*0.666667</f>
        <v>24.000012000000002</v>
      </c>
      <c r="D304" s="26">
        <f>IFERROR(VLOOKUP(A304,AWD!D:G,4,FALSE),0)</f>
        <v>0</v>
      </c>
      <c r="E304" s="11">
        <f t="shared" si="3"/>
        <v>48.000024000000003</v>
      </c>
      <c r="F304" s="27">
        <f t="shared" si="4"/>
        <v>48.000024000000003</v>
      </c>
      <c r="G304" s="27">
        <f t="shared" si="5"/>
        <v>0</v>
      </c>
      <c r="H304" s="26" t="str">
        <f>IFERROR(VLOOKUP(A304,'Do Not Send'!A:B,2,FALSE),"-")</f>
        <v>-</v>
      </c>
    </row>
    <row r="305" spans="1:8" hidden="1">
      <c r="A305" s="9" t="s">
        <v>135</v>
      </c>
      <c r="B305" s="26" t="str">
        <f>IF(COUNTIF('FBA Inventory'!E:E, A305)&gt;0,"Yes","No")</f>
        <v>Yes</v>
      </c>
      <c r="C305" s="13">
        <f>IFERROR(VLOOKUP(A305,'2025 Pivot'!A:B,2,FALSE),0)*0.666667</f>
        <v>68.666701000000003</v>
      </c>
      <c r="D305" s="26">
        <f>IFERROR(VLOOKUP(A305,AWD!D:G,4,FALSE),0)</f>
        <v>0</v>
      </c>
      <c r="E305" s="11" t="str">
        <f t="shared" si="3"/>
        <v>-</v>
      </c>
      <c r="F305" s="27" t="str">
        <f t="shared" si="4"/>
        <v>-</v>
      </c>
      <c r="G305" s="27" t="str">
        <f t="shared" si="5"/>
        <v>-</v>
      </c>
      <c r="H305" s="26" t="str">
        <f>IFERROR(VLOOKUP(A305,'Do Not Send'!A:B,2,FALSE),"-")</f>
        <v>-</v>
      </c>
    </row>
    <row r="306" spans="1:8" hidden="1">
      <c r="A306" s="9" t="s">
        <v>164</v>
      </c>
      <c r="B306" s="26" t="str">
        <f>IF(COUNTIF('FBA Inventory'!E:E, A306)&gt;0,"Yes","No")</f>
        <v>Yes</v>
      </c>
      <c r="C306" s="13">
        <f>IFERROR(VLOOKUP(A306,'2025 Pivot'!A:B,2,FALSE),0)*0.666667</f>
        <v>4.6666689999999997</v>
      </c>
      <c r="D306" s="26">
        <f>IFERROR(VLOOKUP(A306,AWD!D:G,4,FALSE),0)</f>
        <v>0</v>
      </c>
      <c r="E306" s="11" t="str">
        <f t="shared" si="3"/>
        <v>-</v>
      </c>
      <c r="F306" s="27" t="str">
        <f t="shared" si="4"/>
        <v>-</v>
      </c>
      <c r="G306" s="27" t="str">
        <f t="shared" si="5"/>
        <v>-</v>
      </c>
      <c r="H306" s="26" t="str">
        <f>IFERROR(VLOOKUP(A306,'Do Not Send'!A:B,2,FALSE),"-")</f>
        <v>-</v>
      </c>
    </row>
    <row r="307" spans="1:8" hidden="1">
      <c r="A307" s="9" t="s">
        <v>674</v>
      </c>
      <c r="B307" s="26" t="str">
        <f>IF(COUNTIF('FBA Inventory'!E:E, A307)&gt;0,"Yes","No")</f>
        <v>Yes</v>
      </c>
      <c r="C307" s="13">
        <f>IFERROR(VLOOKUP(A307,'2025 Pivot'!A:B,2,FALSE),0)*0.666667</f>
        <v>30.666682000000002</v>
      </c>
      <c r="D307" s="26">
        <f>IFERROR(VLOOKUP(A307,AWD!D:G,4,FALSE),0)</f>
        <v>0</v>
      </c>
      <c r="E307" s="11" t="str">
        <f t="shared" si="3"/>
        <v>-</v>
      </c>
      <c r="F307" s="27" t="str">
        <f t="shared" si="4"/>
        <v>-</v>
      </c>
      <c r="G307" s="27" t="str">
        <f t="shared" si="5"/>
        <v>-</v>
      </c>
      <c r="H307" s="26" t="str">
        <f>IFERROR(VLOOKUP(A307,'Do Not Send'!A:B,2,FALSE),"-")</f>
        <v>BOX/CASE PACK - TEMORARY DON'T SEND</v>
      </c>
    </row>
    <row r="308" spans="1:8" hidden="1">
      <c r="A308" s="9" t="s">
        <v>1304</v>
      </c>
      <c r="B308" s="26" t="str">
        <f>IF(COUNTIF('FBA Inventory'!E:E, A308)&gt;0,"Yes","No")</f>
        <v>Yes</v>
      </c>
      <c r="C308" s="13">
        <f>IFERROR(VLOOKUP(A308,'2025 Pivot'!A:B,2,FALSE),0)*0.666667</f>
        <v>50.666691999999998</v>
      </c>
      <c r="D308" s="26">
        <f>IFERROR(VLOOKUP(A308,AWD!D:G,4,FALSE),0)</f>
        <v>0</v>
      </c>
      <c r="E308" s="11" t="str">
        <f t="shared" si="3"/>
        <v>-</v>
      </c>
      <c r="F308" s="27" t="str">
        <f t="shared" si="4"/>
        <v>-</v>
      </c>
      <c r="G308" s="27" t="str">
        <f t="shared" si="5"/>
        <v>-</v>
      </c>
      <c r="H308" s="26" t="str">
        <f>IFERROR(VLOOKUP(A308,'Do Not Send'!A:B,2,FALSE),"-")</f>
        <v>-</v>
      </c>
    </row>
    <row r="309" spans="1:8" hidden="1">
      <c r="A309" s="9" t="s">
        <v>1305</v>
      </c>
      <c r="B309" s="26" t="str">
        <f>IF(COUNTIF('FBA Inventory'!E:E, A309)&gt;0,"Yes","No")</f>
        <v>Yes</v>
      </c>
      <c r="C309" s="13">
        <f>IFERROR(VLOOKUP(A309,'2025 Pivot'!A:B,2,FALSE),0)*0.666667</f>
        <v>26.666679999999999</v>
      </c>
      <c r="D309" s="26">
        <f>IFERROR(VLOOKUP(A309,AWD!D:G,4,FALSE),0)</f>
        <v>0</v>
      </c>
      <c r="E309" s="11" t="str">
        <f t="shared" si="3"/>
        <v>-</v>
      </c>
      <c r="F309" s="27" t="str">
        <f t="shared" si="4"/>
        <v>-</v>
      </c>
      <c r="G309" s="27" t="str">
        <f t="shared" si="5"/>
        <v>-</v>
      </c>
      <c r="H309" s="26" t="str">
        <f>IFERROR(VLOOKUP(A309,'Do Not Send'!A:B,2,FALSE),"-")</f>
        <v>-</v>
      </c>
    </row>
    <row r="310" spans="1:8" hidden="1">
      <c r="A310" s="9" t="s">
        <v>1306</v>
      </c>
      <c r="B310" s="26" t="str">
        <f>IF(COUNTIF('FBA Inventory'!E:E, A310)&gt;0,"Yes","No")</f>
        <v>Yes</v>
      </c>
      <c r="C310" s="13">
        <f>IFERROR(VLOOKUP(A310,'2025 Pivot'!A:B,2,FALSE),0)*0.666667</f>
        <v>24.666679000000002</v>
      </c>
      <c r="D310" s="26">
        <f>IFERROR(VLOOKUP(A310,AWD!D:G,4,FALSE),0)</f>
        <v>0</v>
      </c>
      <c r="E310" s="11" t="str">
        <f t="shared" si="3"/>
        <v>-</v>
      </c>
      <c r="F310" s="27" t="str">
        <f t="shared" si="4"/>
        <v>-</v>
      </c>
      <c r="G310" s="27" t="str">
        <f t="shared" si="5"/>
        <v>-</v>
      </c>
      <c r="H310" s="26" t="str">
        <f>IFERROR(VLOOKUP(A310,'Do Not Send'!A:B,2,FALSE),"-")</f>
        <v>-</v>
      </c>
    </row>
    <row r="311" spans="1:8" hidden="1">
      <c r="A311" s="9" t="s">
        <v>1307</v>
      </c>
      <c r="B311" s="26" t="str">
        <f>IF(COUNTIF('FBA Inventory'!E:E, A311)&gt;0,"Yes","No")</f>
        <v>Yes</v>
      </c>
      <c r="C311" s="13">
        <f>IFERROR(VLOOKUP(A311,'2025 Pivot'!A:B,2,FALSE),0)*0.666667</f>
        <v>10.666672</v>
      </c>
      <c r="D311" s="26">
        <f>IFERROR(VLOOKUP(A311,AWD!D:G,4,FALSE),0)</f>
        <v>0</v>
      </c>
      <c r="E311" s="11" t="str">
        <f t="shared" si="3"/>
        <v>-</v>
      </c>
      <c r="F311" s="27" t="str">
        <f t="shared" si="4"/>
        <v>-</v>
      </c>
      <c r="G311" s="27" t="str">
        <f t="shared" si="5"/>
        <v>-</v>
      </c>
      <c r="H311" s="26" t="str">
        <f>IFERROR(VLOOKUP(A311,'Do Not Send'!A:B,2,FALSE),"-")</f>
        <v>-</v>
      </c>
    </row>
    <row r="312" spans="1:8" hidden="1">
      <c r="A312" s="9" t="s">
        <v>1084</v>
      </c>
      <c r="B312" s="26" t="str">
        <f>IF(COUNTIF('FBA Inventory'!E:E, A312)&gt;0,"Yes","No")</f>
        <v>Yes</v>
      </c>
      <c r="C312" s="13">
        <f>IFERROR(VLOOKUP(A312,'2025 Pivot'!A:B,2,FALSE),0)*0.666667</f>
        <v>15.333341000000001</v>
      </c>
      <c r="D312" s="26">
        <f>IFERROR(VLOOKUP(A312,AWD!D:G,4,FALSE),0)</f>
        <v>0</v>
      </c>
      <c r="E312" s="11" t="str">
        <f t="shared" si="3"/>
        <v>-</v>
      </c>
      <c r="F312" s="27" t="str">
        <f t="shared" si="4"/>
        <v>-</v>
      </c>
      <c r="G312" s="27" t="str">
        <f t="shared" si="5"/>
        <v>-</v>
      </c>
      <c r="H312" s="26" t="str">
        <f>IFERROR(VLOOKUP(A312,'Do Not Send'!A:B,2,FALSE),"-")</f>
        <v>DON'T SEND</v>
      </c>
    </row>
    <row r="313" spans="1:8" hidden="1">
      <c r="A313" s="9" t="s">
        <v>1139</v>
      </c>
      <c r="B313" s="26" t="str">
        <f>IF(COUNTIF('FBA Inventory'!E:E, A313)&gt;0,"Yes","No")</f>
        <v>No</v>
      </c>
      <c r="C313" s="13">
        <f>IFERROR(VLOOKUP(A313,'2025 Pivot'!A:B,2,FALSE),0)*0.666667</f>
        <v>20.666677</v>
      </c>
      <c r="D313" s="26">
        <f>IFERROR(VLOOKUP(A313,AWD!D:G,4,FALSE),0)</f>
        <v>0</v>
      </c>
      <c r="E313" s="11" t="str">
        <f t="shared" si="3"/>
        <v>-</v>
      </c>
      <c r="F313" s="27" t="str">
        <f t="shared" si="4"/>
        <v>-</v>
      </c>
      <c r="G313" s="27" t="str">
        <f t="shared" si="5"/>
        <v>-</v>
      </c>
      <c r="H313" s="26" t="str">
        <f>IFERROR(VLOOKUP(A313,'Do Not Send'!A:B,2,FALSE),"-")</f>
        <v>NON-BAZIC - DON'T SEND</v>
      </c>
    </row>
    <row r="314" spans="1:8">
      <c r="A314" s="28" t="s">
        <v>1308</v>
      </c>
      <c r="B314" s="26" t="str">
        <f>IF(COUNTIF('FBA Inventory'!E:E, A314)&gt;0,"Yes","No")</f>
        <v>No</v>
      </c>
      <c r="C314" s="13">
        <f>IFERROR(VLOOKUP(A314,'2025 Pivot'!A:B,2,FALSE),0)*0.666667</f>
        <v>4.0000020000000003</v>
      </c>
      <c r="D314" s="26">
        <f>IFERROR(VLOOKUP(A314,AWD!D:G,4,FALSE),0)</f>
        <v>0</v>
      </c>
      <c r="E314" s="11" t="str">
        <f t="shared" si="3"/>
        <v>-</v>
      </c>
      <c r="F314" s="27" t="str">
        <f t="shared" si="4"/>
        <v>-</v>
      </c>
      <c r="G314" s="27" t="str">
        <f t="shared" si="5"/>
        <v>-</v>
      </c>
      <c r="H314" s="26" t="str">
        <f>IFERROR(VLOOKUP(A314,'Do Not Send'!A:B,2,FALSE),"-")</f>
        <v>-</v>
      </c>
    </row>
    <row r="315" spans="1:8" hidden="1">
      <c r="A315" s="9" t="s">
        <v>1058</v>
      </c>
      <c r="B315" s="26" t="str">
        <f>IF(COUNTIF('FBA Inventory'!E:E, A315)&gt;0,"Yes","No")</f>
        <v>Yes</v>
      </c>
      <c r="C315" s="13">
        <f>IFERROR(VLOOKUP(A315,'2025 Pivot'!A:B,2,FALSE),0)*0.666667</f>
        <v>46.000022999999999</v>
      </c>
      <c r="D315" s="26">
        <f>IFERROR(VLOOKUP(A315,AWD!D:G,4,FALSE),0)</f>
        <v>36</v>
      </c>
      <c r="E315" s="11" t="str">
        <f t="shared" si="3"/>
        <v>-</v>
      </c>
      <c r="F315" s="27" t="str">
        <f t="shared" si="4"/>
        <v>-</v>
      </c>
      <c r="G315" s="27" t="str">
        <f t="shared" si="5"/>
        <v>-</v>
      </c>
      <c r="H315" s="26" t="str">
        <f>IFERROR(VLOOKUP(A315,'Do Not Send'!A:B,2,FALSE),"-")</f>
        <v>BTS ITEM - DON'T SEND</v>
      </c>
    </row>
    <row r="316" spans="1:8" hidden="1">
      <c r="A316" s="9" t="s">
        <v>234</v>
      </c>
      <c r="B316" s="26" t="str">
        <f>IF(COUNTIF('FBA Inventory'!E:E, A316)&gt;0,"Yes","No")</f>
        <v>Yes</v>
      </c>
      <c r="C316" s="13">
        <f>IFERROR(VLOOKUP(A316,'2025 Pivot'!A:B,2,FALSE),0)*0.666667</f>
        <v>4.0000020000000003</v>
      </c>
      <c r="D316" s="26">
        <f>IFERROR(VLOOKUP(A316,AWD!D:G,4,FALSE),0)</f>
        <v>0</v>
      </c>
      <c r="E316" s="11" t="str">
        <f t="shared" si="3"/>
        <v>-</v>
      </c>
      <c r="F316" s="27" t="str">
        <f t="shared" si="4"/>
        <v>-</v>
      </c>
      <c r="G316" s="27" t="str">
        <f t="shared" si="5"/>
        <v>-</v>
      </c>
      <c r="H316" s="26" t="str">
        <f>IFERROR(VLOOKUP(A316,'Do Not Send'!A:B,2,FALSE),"-")</f>
        <v>-</v>
      </c>
    </row>
    <row r="317" spans="1:8" hidden="1">
      <c r="A317" s="9" t="s">
        <v>530</v>
      </c>
      <c r="B317" s="26" t="str">
        <f>IF(COUNTIF('FBA Inventory'!E:E, A317)&gt;0,"Yes","No")</f>
        <v>Yes</v>
      </c>
      <c r="C317" s="13">
        <f>IFERROR(VLOOKUP(A317,'2025 Pivot'!A:B,2,FALSE),0)*0.666667</f>
        <v>0.66666700000000001</v>
      </c>
      <c r="D317" s="26">
        <f>IFERROR(VLOOKUP(A317,AWD!D:G,4,FALSE),0)</f>
        <v>0</v>
      </c>
      <c r="E317" s="11" t="str">
        <f t="shared" si="3"/>
        <v>-</v>
      </c>
      <c r="F317" s="27" t="str">
        <f t="shared" si="4"/>
        <v>-</v>
      </c>
      <c r="G317" s="27" t="str">
        <f t="shared" si="5"/>
        <v>-</v>
      </c>
      <c r="H317" s="26" t="str">
        <f>IFERROR(VLOOKUP(A317,'Do Not Send'!A:B,2,FALSE),"-")</f>
        <v>-</v>
      </c>
    </row>
    <row r="318" spans="1:8" hidden="1">
      <c r="A318" s="9" t="s">
        <v>1057</v>
      </c>
      <c r="B318" s="26" t="str">
        <f>IF(COUNTIF('FBA Inventory'!E:E, A318)&gt;0,"Yes","No")</f>
        <v>Yes</v>
      </c>
      <c r="C318" s="13">
        <f>IFERROR(VLOOKUP(A318,'2025 Pivot'!A:B,2,FALSE),0)*0.666667</f>
        <v>31.333349000000002</v>
      </c>
      <c r="D318" s="26">
        <f>IFERROR(VLOOKUP(A318,AWD!D:G,4,FALSE),0)</f>
        <v>0</v>
      </c>
      <c r="E318" s="11" t="str">
        <f t="shared" si="3"/>
        <v>-</v>
      </c>
      <c r="F318" s="27" t="str">
        <f t="shared" si="4"/>
        <v>-</v>
      </c>
      <c r="G318" s="27" t="str">
        <f t="shared" si="5"/>
        <v>-</v>
      </c>
      <c r="H318" s="26" t="str">
        <f>IFERROR(VLOOKUP(A318,'Do Not Send'!A:B,2,FALSE),"-")</f>
        <v>BTS ITEM - DON'T SEND</v>
      </c>
    </row>
    <row r="319" spans="1:8" hidden="1">
      <c r="A319" s="9" t="s">
        <v>1015</v>
      </c>
      <c r="B319" s="26" t="str">
        <f>IF(COUNTIF('FBA Inventory'!E:E, A319)&gt;0,"Yes","No")</f>
        <v>Yes</v>
      </c>
      <c r="C319" s="13">
        <f>IFERROR(VLOOKUP(A319,'2025 Pivot'!A:B,2,FALSE),0)*0.666667</f>
        <v>92.666713000000001</v>
      </c>
      <c r="D319" s="26">
        <f>IFERROR(VLOOKUP(A319,AWD!D:G,4,FALSE),0)</f>
        <v>0</v>
      </c>
      <c r="E319" s="11" t="str">
        <f t="shared" si="3"/>
        <v>-</v>
      </c>
      <c r="F319" s="27" t="str">
        <f t="shared" si="4"/>
        <v>-</v>
      </c>
      <c r="G319" s="27" t="str">
        <f t="shared" si="5"/>
        <v>-</v>
      </c>
      <c r="H319" s="26" t="str">
        <f>IFERROR(VLOOKUP(A319,'Do Not Send'!A:B,2,FALSE),"-")</f>
        <v>BTS ITEM - DON'T SEND</v>
      </c>
    </row>
    <row r="320" spans="1:8" hidden="1">
      <c r="A320" s="9" t="s">
        <v>295</v>
      </c>
      <c r="B320" s="26" t="str">
        <f>IF(COUNTIF('FBA Inventory'!E:E, A320)&gt;0,"Yes","No")</f>
        <v>Yes</v>
      </c>
      <c r="C320" s="13">
        <f>IFERROR(VLOOKUP(A320,'2025 Pivot'!A:B,2,FALSE),0)*0.666667</f>
        <v>6.0000030000000004</v>
      </c>
      <c r="D320" s="26">
        <f>IFERROR(VLOOKUP(A320,AWD!D:G,4,FALSE),0)</f>
        <v>0</v>
      </c>
      <c r="E320" s="11" t="str">
        <f t="shared" si="3"/>
        <v>-</v>
      </c>
      <c r="F320" s="27" t="str">
        <f t="shared" si="4"/>
        <v>-</v>
      </c>
      <c r="G320" s="27" t="str">
        <f t="shared" si="5"/>
        <v>-</v>
      </c>
      <c r="H320" s="26" t="str">
        <f>IFERROR(VLOOKUP(A320,'Do Not Send'!A:B,2,FALSE),"-")</f>
        <v>-</v>
      </c>
    </row>
    <row r="321" spans="1:8" hidden="1">
      <c r="A321" s="9" t="s">
        <v>200</v>
      </c>
      <c r="B321" s="26" t="str">
        <f>IF(COUNTIF('FBA Inventory'!E:E, A321)&gt;0,"Yes","No")</f>
        <v>Yes</v>
      </c>
      <c r="C321" s="13">
        <f>IFERROR(VLOOKUP(A321,'2025 Pivot'!A:B,2,FALSE),0)*0.666667</f>
        <v>42.666688000000001</v>
      </c>
      <c r="D321" s="26">
        <f>IFERROR(VLOOKUP(A321,AWD!D:G,4,FALSE),0)</f>
        <v>0</v>
      </c>
      <c r="E321" s="11" t="str">
        <f t="shared" si="3"/>
        <v>-</v>
      </c>
      <c r="F321" s="27" t="str">
        <f t="shared" si="4"/>
        <v>-</v>
      </c>
      <c r="G321" s="27" t="str">
        <f t="shared" si="5"/>
        <v>-</v>
      </c>
      <c r="H321" s="26" t="str">
        <f>IFERROR(VLOOKUP(A321,'Do Not Send'!A:B,2,FALSE),"-")</f>
        <v>-</v>
      </c>
    </row>
    <row r="322" spans="1:8" hidden="1">
      <c r="A322" s="9" t="s">
        <v>941</v>
      </c>
      <c r="B322" s="26" t="str">
        <f>IF(COUNTIF('FBA Inventory'!E:E, A322)&gt;0,"Yes","No")</f>
        <v>Yes</v>
      </c>
      <c r="C322" s="13">
        <f>IFERROR(VLOOKUP(A322,'2025 Pivot'!A:B,2,FALSE),0)*0.666667</f>
        <v>47.333356999999999</v>
      </c>
      <c r="D322" s="26">
        <f>IFERROR(VLOOKUP(A322,AWD!D:G,4,FALSE),0)</f>
        <v>0</v>
      </c>
      <c r="E322" s="11" t="str">
        <f t="shared" si="3"/>
        <v>-</v>
      </c>
      <c r="F322" s="27" t="str">
        <f t="shared" si="4"/>
        <v>-</v>
      </c>
      <c r="G322" s="27" t="str">
        <f t="shared" si="5"/>
        <v>-</v>
      </c>
      <c r="H322" s="26" t="str">
        <f>IFERROR(VLOOKUP(A322,'Do Not Send'!A:B,2,FALSE),"-")</f>
        <v>BOX/CASE PACK - TEMORARY DON'T SEND</v>
      </c>
    </row>
    <row r="323" spans="1:8" hidden="1">
      <c r="A323" s="9" t="s">
        <v>140</v>
      </c>
      <c r="B323" s="26" t="str">
        <f>IF(COUNTIF('FBA Inventory'!E:E, A323)&gt;0,"Yes","No")</f>
        <v>Yes</v>
      </c>
      <c r="C323" s="13">
        <f>IFERROR(VLOOKUP(A323,'2025 Pivot'!A:B,2,FALSE),0)*0.666667</f>
        <v>2.666668</v>
      </c>
      <c r="D323" s="26">
        <f>IFERROR(VLOOKUP(A323,AWD!D:G,4,FALSE),0)</f>
        <v>0</v>
      </c>
      <c r="E323" s="11" t="str">
        <f t="shared" si="3"/>
        <v>-</v>
      </c>
      <c r="F323" s="27" t="str">
        <f t="shared" si="4"/>
        <v>-</v>
      </c>
      <c r="G323" s="27" t="str">
        <f t="shared" si="5"/>
        <v>-</v>
      </c>
      <c r="H323" s="26" t="str">
        <f>IFERROR(VLOOKUP(A323,'Do Not Send'!A:B,2,FALSE),"-")</f>
        <v>-</v>
      </c>
    </row>
    <row r="324" spans="1:8" hidden="1">
      <c r="A324" s="9" t="s">
        <v>448</v>
      </c>
      <c r="B324" s="26" t="str">
        <f>IF(COUNTIF('FBA Inventory'!E:E, A324)&gt;0,"Yes","No")</f>
        <v>Yes</v>
      </c>
      <c r="C324" s="13">
        <f>IFERROR(VLOOKUP(A324,'2025 Pivot'!A:B,2,FALSE),0)*0.666667</f>
        <v>52.000025999999998</v>
      </c>
      <c r="D324" s="26">
        <f>IFERROR(VLOOKUP(A324,AWD!D:G,4,FALSE),0)</f>
        <v>0</v>
      </c>
      <c r="E324" s="11" t="str">
        <f t="shared" si="3"/>
        <v>-</v>
      </c>
      <c r="F324" s="27" t="str">
        <f t="shared" si="4"/>
        <v>-</v>
      </c>
      <c r="G324" s="27" t="str">
        <f t="shared" si="5"/>
        <v>-</v>
      </c>
      <c r="H324" s="26" t="str">
        <f>IFERROR(VLOOKUP(A324,'Do Not Send'!A:B,2,FALSE),"-")</f>
        <v>-</v>
      </c>
    </row>
    <row r="325" spans="1:8" hidden="1">
      <c r="A325" s="9" t="s">
        <v>1309</v>
      </c>
      <c r="B325" s="26" t="str">
        <f>IF(COUNTIF('FBA Inventory'!E:E, A325)&gt;0,"Yes","No")</f>
        <v>Yes</v>
      </c>
      <c r="C325" s="13">
        <f>IFERROR(VLOOKUP(A325,'2025 Pivot'!A:B,2,FALSE),0)*0.666667</f>
        <v>2.666668</v>
      </c>
      <c r="D325" s="26">
        <f>IFERROR(VLOOKUP(A325,AWD!D:G,4,FALSE),0)</f>
        <v>0</v>
      </c>
      <c r="E325" s="11" t="str">
        <f t="shared" si="3"/>
        <v>-</v>
      </c>
      <c r="F325" s="27" t="str">
        <f t="shared" si="4"/>
        <v>-</v>
      </c>
      <c r="G325" s="27" t="str">
        <f t="shared" si="5"/>
        <v>-</v>
      </c>
      <c r="H325" s="26" t="str">
        <f>IFERROR(VLOOKUP(A325,'Do Not Send'!A:B,2,FALSE),"-")</f>
        <v>-</v>
      </c>
    </row>
    <row r="326" spans="1:8" hidden="1">
      <c r="A326" s="9" t="s">
        <v>678</v>
      </c>
      <c r="B326" s="26" t="str">
        <f>IF(COUNTIF('FBA Inventory'!E:E, A326)&gt;0,"Yes","No")</f>
        <v>Yes</v>
      </c>
      <c r="C326" s="13">
        <f>IFERROR(VLOOKUP(A326,'2025 Pivot'!A:B,2,FALSE),0)*0.666667</f>
        <v>32.666682999999999</v>
      </c>
      <c r="D326" s="26">
        <f>IFERROR(VLOOKUP(A326,AWD!D:G,4,FALSE),0)</f>
        <v>0</v>
      </c>
      <c r="E326" s="11" t="str">
        <f t="shared" si="3"/>
        <v>-</v>
      </c>
      <c r="F326" s="27" t="str">
        <f t="shared" si="4"/>
        <v>-</v>
      </c>
      <c r="G326" s="27" t="str">
        <f t="shared" si="5"/>
        <v>-</v>
      </c>
      <c r="H326" s="26" t="str">
        <f>IFERROR(VLOOKUP(A326,'Do Not Send'!A:B,2,FALSE),"-")</f>
        <v>BOX/CASE PACK - TEMORARY DON'T SEND</v>
      </c>
    </row>
    <row r="327" spans="1:8">
      <c r="A327" s="9" t="s">
        <v>1310</v>
      </c>
      <c r="B327" s="26" t="str">
        <f>IF(COUNTIF('FBA Inventory'!E:E, A327)&gt;0,"Yes","No")</f>
        <v>No</v>
      </c>
      <c r="C327" s="13">
        <f>IFERROR(VLOOKUP(A327,'2025 Pivot'!A:B,2,FALSE),0)*0.666667</f>
        <v>20.666677</v>
      </c>
      <c r="D327" s="26">
        <f>IFERROR(VLOOKUP(A327,AWD!D:G,4,FALSE),0)</f>
        <v>0</v>
      </c>
      <c r="E327" s="11">
        <f t="shared" si="3"/>
        <v>41.333354</v>
      </c>
      <c r="F327" s="27">
        <f t="shared" si="4"/>
        <v>41.333354</v>
      </c>
      <c r="G327" s="27">
        <f t="shared" si="5"/>
        <v>0</v>
      </c>
      <c r="H327" s="26" t="str">
        <f>IFERROR(VLOOKUP(A327,'Do Not Send'!A:B,2,FALSE),"-")</f>
        <v>-</v>
      </c>
    </row>
    <row r="328" spans="1:8" hidden="1">
      <c r="A328" s="9" t="s">
        <v>1311</v>
      </c>
      <c r="B328" s="26" t="str">
        <f>IF(COUNTIF('FBA Inventory'!E:E, A328)&gt;0,"Yes","No")</f>
        <v>Yes</v>
      </c>
      <c r="C328" s="13">
        <f>IFERROR(VLOOKUP(A328,'2025 Pivot'!A:B,2,FALSE),0)*0.666667</f>
        <v>16.666675000000001</v>
      </c>
      <c r="D328" s="26">
        <f>IFERROR(VLOOKUP(A328,AWD!D:G,4,FALSE),0)</f>
        <v>0</v>
      </c>
      <c r="E328" s="11" t="str">
        <f t="shared" si="3"/>
        <v>-</v>
      </c>
      <c r="F328" s="27" t="str">
        <f t="shared" si="4"/>
        <v>-</v>
      </c>
      <c r="G328" s="27" t="str">
        <f t="shared" si="5"/>
        <v>-</v>
      </c>
      <c r="H328" s="26" t="str">
        <f>IFERROR(VLOOKUP(A328,'Do Not Send'!A:B,2,FALSE),"-")</f>
        <v>-</v>
      </c>
    </row>
    <row r="329" spans="1:8" hidden="1">
      <c r="A329" s="9" t="s">
        <v>226</v>
      </c>
      <c r="B329" s="26" t="str">
        <f>IF(COUNTIF('FBA Inventory'!E:E, A329)&gt;0,"Yes","No")</f>
        <v>Yes</v>
      </c>
      <c r="C329" s="13">
        <f>IFERROR(VLOOKUP(A329,'2025 Pivot'!A:B,2,FALSE),0)*0.666667</f>
        <v>2.0000010000000001</v>
      </c>
      <c r="D329" s="26">
        <f>IFERROR(VLOOKUP(A329,AWD!D:G,4,FALSE),0)</f>
        <v>0</v>
      </c>
      <c r="E329" s="11" t="str">
        <f t="shared" si="3"/>
        <v>-</v>
      </c>
      <c r="F329" s="27" t="str">
        <f t="shared" si="4"/>
        <v>-</v>
      </c>
      <c r="G329" s="27" t="str">
        <f t="shared" si="5"/>
        <v>-</v>
      </c>
      <c r="H329" s="26" t="str">
        <f>IFERROR(VLOOKUP(A329,'Do Not Send'!A:B,2,FALSE),"-")</f>
        <v>-</v>
      </c>
    </row>
    <row r="330" spans="1:8">
      <c r="A330" s="28" t="s">
        <v>1312</v>
      </c>
      <c r="B330" s="26" t="str">
        <f>IF(COUNTIF('FBA Inventory'!E:E, A330)&gt;0,"Yes","No")</f>
        <v>No</v>
      </c>
      <c r="C330" s="13">
        <f>IFERROR(VLOOKUP(A330,'2025 Pivot'!A:B,2,FALSE),0)*0.666667</f>
        <v>0</v>
      </c>
      <c r="D330" s="26">
        <f>IFERROR(VLOOKUP(A330,AWD!D:G,4,FALSE),0)</f>
        <v>0</v>
      </c>
      <c r="E330" s="11" t="str">
        <f t="shared" si="3"/>
        <v>-</v>
      </c>
      <c r="F330" s="27" t="str">
        <f t="shared" si="4"/>
        <v>-</v>
      </c>
      <c r="G330" s="27" t="str">
        <f t="shared" si="5"/>
        <v>-</v>
      </c>
      <c r="H330" s="26" t="str">
        <f>IFERROR(VLOOKUP(A330,'Do Not Send'!A:B,2,FALSE),"-")</f>
        <v>-</v>
      </c>
    </row>
    <row r="331" spans="1:8" hidden="1">
      <c r="A331" s="9" t="s">
        <v>634</v>
      </c>
      <c r="B331" s="26" t="str">
        <f>IF(COUNTIF('FBA Inventory'!E:E, A331)&gt;0,"Yes","No")</f>
        <v>Yes</v>
      </c>
      <c r="C331" s="13">
        <f>IFERROR(VLOOKUP(A331,'2025 Pivot'!A:B,2,FALSE),0)*0.666667</f>
        <v>7.3333370000000002</v>
      </c>
      <c r="D331" s="26">
        <f>IFERROR(VLOOKUP(A331,AWD!D:G,4,FALSE),0)</f>
        <v>0</v>
      </c>
      <c r="E331" s="11" t="str">
        <f t="shared" si="3"/>
        <v>-</v>
      </c>
      <c r="F331" s="27" t="str">
        <f t="shared" si="4"/>
        <v>-</v>
      </c>
      <c r="G331" s="27" t="str">
        <f t="shared" si="5"/>
        <v>-</v>
      </c>
      <c r="H331" s="26" t="str">
        <f>IFERROR(VLOOKUP(A331,'Do Not Send'!A:B,2,FALSE),"-")</f>
        <v>BOX/CASE PACK - TEMORARY DON'T SEND</v>
      </c>
    </row>
    <row r="332" spans="1:8" hidden="1">
      <c r="A332" s="9" t="s">
        <v>630</v>
      </c>
      <c r="B332" s="26" t="str">
        <f>IF(COUNTIF('FBA Inventory'!E:E, A332)&gt;0,"Yes","No")</f>
        <v>Yes</v>
      </c>
      <c r="C332" s="13">
        <f>IFERROR(VLOOKUP(A332,'2025 Pivot'!A:B,2,FALSE),0)*0.666667</f>
        <v>10.000005</v>
      </c>
      <c r="D332" s="26">
        <f>IFERROR(VLOOKUP(A332,AWD!D:G,4,FALSE),0)</f>
        <v>0</v>
      </c>
      <c r="E332" s="11" t="str">
        <f t="shared" si="3"/>
        <v>-</v>
      </c>
      <c r="F332" s="27" t="str">
        <f t="shared" si="4"/>
        <v>-</v>
      </c>
      <c r="G332" s="27" t="str">
        <f t="shared" si="5"/>
        <v>-</v>
      </c>
      <c r="H332" s="26" t="str">
        <f>IFERROR(VLOOKUP(A332,'Do Not Send'!A:B,2,FALSE),"-")</f>
        <v>BOX/CASE PACK - TEMORARY DON'T SEND</v>
      </c>
    </row>
    <row r="333" spans="1:8" hidden="1">
      <c r="A333" s="9" t="s">
        <v>1313</v>
      </c>
      <c r="B333" s="26" t="str">
        <f>IF(COUNTIF('FBA Inventory'!E:E, A333)&gt;0,"Yes","No")</f>
        <v>Yes</v>
      </c>
      <c r="C333" s="13">
        <f>IFERROR(VLOOKUP(A333,'2025 Pivot'!A:B,2,FALSE),0)*0.666667</f>
        <v>49.333358000000004</v>
      </c>
      <c r="D333" s="26">
        <f>IFERROR(VLOOKUP(A333,AWD!D:G,4,FALSE),0)</f>
        <v>0</v>
      </c>
      <c r="E333" s="11" t="str">
        <f t="shared" si="3"/>
        <v>-</v>
      </c>
      <c r="F333" s="27" t="str">
        <f t="shared" si="4"/>
        <v>-</v>
      </c>
      <c r="G333" s="27" t="str">
        <f t="shared" si="5"/>
        <v>-</v>
      </c>
      <c r="H333" s="26" t="str">
        <f>IFERROR(VLOOKUP(A333,'Do Not Send'!A:B,2,FALSE),"-")</f>
        <v>-</v>
      </c>
    </row>
    <row r="334" spans="1:8" hidden="1">
      <c r="A334" s="9" t="s">
        <v>245</v>
      </c>
      <c r="B334" s="26" t="str">
        <f>IF(COUNTIF('FBA Inventory'!E:E, A334)&gt;0,"Yes","No")</f>
        <v>Yes</v>
      </c>
      <c r="C334" s="13">
        <f>IFERROR(VLOOKUP(A334,'2025 Pivot'!A:B,2,FALSE),0)*0.666667</f>
        <v>27.333347</v>
      </c>
      <c r="D334" s="26">
        <f>IFERROR(VLOOKUP(A334,AWD!D:G,4,FALSE),0)</f>
        <v>0</v>
      </c>
      <c r="E334" s="11" t="str">
        <f t="shared" si="3"/>
        <v>-</v>
      </c>
      <c r="F334" s="27" t="str">
        <f t="shared" si="4"/>
        <v>-</v>
      </c>
      <c r="G334" s="27" t="str">
        <f t="shared" si="5"/>
        <v>-</v>
      </c>
      <c r="H334" s="26" t="str">
        <f>IFERROR(VLOOKUP(A334,'Do Not Send'!A:B,2,FALSE),"-")</f>
        <v>-</v>
      </c>
    </row>
    <row r="335" spans="1:8" hidden="1">
      <c r="A335" s="9" t="s">
        <v>1314</v>
      </c>
      <c r="B335" s="26" t="str">
        <f>IF(COUNTIF('FBA Inventory'!E:E, A335)&gt;0,"Yes","No")</f>
        <v>Yes</v>
      </c>
      <c r="C335" s="13">
        <f>IFERROR(VLOOKUP(A335,'2025 Pivot'!A:B,2,FALSE),0)*0.666667</f>
        <v>93.333380000000005</v>
      </c>
      <c r="D335" s="26">
        <f>IFERROR(VLOOKUP(A335,AWD!D:G,4,FALSE),0)</f>
        <v>0</v>
      </c>
      <c r="E335" s="11" t="str">
        <f t="shared" si="3"/>
        <v>-</v>
      </c>
      <c r="F335" s="27" t="str">
        <f t="shared" si="4"/>
        <v>-</v>
      </c>
      <c r="G335" s="27" t="str">
        <f t="shared" si="5"/>
        <v>-</v>
      </c>
      <c r="H335" s="26" t="str">
        <f>IFERROR(VLOOKUP(A335,'Do Not Send'!A:B,2,FALSE),"-")</f>
        <v>-</v>
      </c>
    </row>
    <row r="336" spans="1:8" hidden="1">
      <c r="A336" s="9" t="s">
        <v>690</v>
      </c>
      <c r="B336" s="26" t="str">
        <f>IF(COUNTIF('FBA Inventory'!E:E, A336)&gt;0,"Yes","No")</f>
        <v>Yes</v>
      </c>
      <c r="C336" s="13">
        <f>IFERROR(VLOOKUP(A336,'2025 Pivot'!A:B,2,FALSE),0)*0.666667</f>
        <v>16.666675000000001</v>
      </c>
      <c r="D336" s="26">
        <f>IFERROR(VLOOKUP(A336,AWD!D:G,4,FALSE),0)</f>
        <v>0</v>
      </c>
      <c r="E336" s="11" t="str">
        <f t="shared" si="3"/>
        <v>-</v>
      </c>
      <c r="F336" s="27" t="str">
        <f t="shared" si="4"/>
        <v>-</v>
      </c>
      <c r="G336" s="27" t="str">
        <f t="shared" si="5"/>
        <v>-</v>
      </c>
      <c r="H336" s="26" t="str">
        <f>IFERROR(VLOOKUP(A336,'Do Not Send'!A:B,2,FALSE),"-")</f>
        <v>BOX/CASE PACK - TEMORARY DON'T SEND</v>
      </c>
    </row>
    <row r="337" spans="1:8" hidden="1">
      <c r="A337" s="9" t="s">
        <v>926</v>
      </c>
      <c r="B337" s="26" t="str">
        <f>IF(COUNTIF('FBA Inventory'!E:E, A337)&gt;0,"Yes","No")</f>
        <v>Yes</v>
      </c>
      <c r="C337" s="13">
        <f>IFERROR(VLOOKUP(A337,'2025 Pivot'!A:B,2,FALSE),0)*0.666667</f>
        <v>43.333354999999997</v>
      </c>
      <c r="D337" s="26">
        <f>IFERROR(VLOOKUP(A337,AWD!D:G,4,FALSE),0)</f>
        <v>0</v>
      </c>
      <c r="E337" s="11" t="str">
        <f t="shared" si="3"/>
        <v>-</v>
      </c>
      <c r="F337" s="27" t="str">
        <f t="shared" si="4"/>
        <v>-</v>
      </c>
      <c r="G337" s="27" t="str">
        <f t="shared" si="5"/>
        <v>-</v>
      </c>
      <c r="H337" s="26" t="str">
        <f>IFERROR(VLOOKUP(A337,'Do Not Send'!A:B,2,FALSE),"-")</f>
        <v>BOX/CASE PACK - TEMORARY DON'T SEND</v>
      </c>
    </row>
    <row r="338" spans="1:8" hidden="1">
      <c r="A338" s="9" t="s">
        <v>618</v>
      </c>
      <c r="B338" s="26" t="str">
        <f>IF(COUNTIF('FBA Inventory'!E:E, A338)&gt;0,"Yes","No")</f>
        <v>Yes</v>
      </c>
      <c r="C338" s="13">
        <f>IFERROR(VLOOKUP(A338,'2025 Pivot'!A:B,2,FALSE),0)*0.666667</f>
        <v>15.333341000000001</v>
      </c>
      <c r="D338" s="26">
        <f>IFERROR(VLOOKUP(A338,AWD!D:G,4,FALSE),0)</f>
        <v>0</v>
      </c>
      <c r="E338" s="11" t="str">
        <f t="shared" si="3"/>
        <v>-</v>
      </c>
      <c r="F338" s="27" t="str">
        <f t="shared" si="4"/>
        <v>-</v>
      </c>
      <c r="G338" s="27" t="str">
        <f t="shared" si="5"/>
        <v>-</v>
      </c>
      <c r="H338" s="26" t="str">
        <f>IFERROR(VLOOKUP(A338,'Do Not Send'!A:B,2,FALSE),"-")</f>
        <v>BOX/CASE PACK - TEMORARY DON'T SEND</v>
      </c>
    </row>
    <row r="339" spans="1:8" hidden="1">
      <c r="A339" s="9" t="s">
        <v>1023</v>
      </c>
      <c r="B339" s="26" t="str">
        <f>IF(COUNTIF('FBA Inventory'!E:E, A339)&gt;0,"Yes","No")</f>
        <v>Yes</v>
      </c>
      <c r="C339" s="13">
        <f>IFERROR(VLOOKUP(A339,'2025 Pivot'!A:B,2,FALSE),0)*0.666667</f>
        <v>49.333358000000004</v>
      </c>
      <c r="D339" s="26">
        <f>IFERROR(VLOOKUP(A339,AWD!D:G,4,FALSE),0)</f>
        <v>420</v>
      </c>
      <c r="E339" s="11" t="str">
        <f t="shared" si="3"/>
        <v>-</v>
      </c>
      <c r="F339" s="27" t="str">
        <f t="shared" si="4"/>
        <v>-</v>
      </c>
      <c r="G339" s="27" t="str">
        <f t="shared" si="5"/>
        <v>-</v>
      </c>
      <c r="H339" s="26" t="str">
        <f>IFERROR(VLOOKUP(A339,'Do Not Send'!A:B,2,FALSE),"-")</f>
        <v>BTS ITEM - DON'T SEND</v>
      </c>
    </row>
    <row r="340" spans="1:8" hidden="1">
      <c r="A340" s="9" t="s">
        <v>1315</v>
      </c>
      <c r="B340" s="26" t="str">
        <f>IF(COUNTIF('FBA Inventory'!E:E, A340)&gt;0,"Yes","No")</f>
        <v>Yes</v>
      </c>
      <c r="C340" s="13">
        <f>IFERROR(VLOOKUP(A340,'2025 Pivot'!A:B,2,FALSE),0)*0.666667</f>
        <v>12.666672999999999</v>
      </c>
      <c r="D340" s="26">
        <f>IFERROR(VLOOKUP(A340,AWD!D:G,4,FALSE),0)</f>
        <v>0</v>
      </c>
      <c r="E340" s="11" t="str">
        <f t="shared" si="3"/>
        <v>-</v>
      </c>
      <c r="F340" s="27" t="str">
        <f t="shared" si="4"/>
        <v>-</v>
      </c>
      <c r="G340" s="27" t="str">
        <f t="shared" si="5"/>
        <v>-</v>
      </c>
      <c r="H340" s="26" t="str">
        <f>IFERROR(VLOOKUP(A340,'Do Not Send'!A:B,2,FALSE),"-")</f>
        <v>-</v>
      </c>
    </row>
    <row r="341" spans="1:8" hidden="1">
      <c r="A341" s="9" t="s">
        <v>682</v>
      </c>
      <c r="B341" s="26" t="str">
        <f>IF(COUNTIF('FBA Inventory'!E:E, A341)&gt;0,"Yes","No")</f>
        <v>Yes</v>
      </c>
      <c r="C341" s="13">
        <f>IFERROR(VLOOKUP(A341,'2025 Pivot'!A:B,2,FALSE),0)*0.666667</f>
        <v>11.333339</v>
      </c>
      <c r="D341" s="26">
        <f>IFERROR(VLOOKUP(A341,AWD!D:G,4,FALSE),0)</f>
        <v>0</v>
      </c>
      <c r="E341" s="11" t="str">
        <f t="shared" si="3"/>
        <v>-</v>
      </c>
      <c r="F341" s="27" t="str">
        <f t="shared" si="4"/>
        <v>-</v>
      </c>
      <c r="G341" s="27" t="str">
        <f t="shared" si="5"/>
        <v>-</v>
      </c>
      <c r="H341" s="26" t="str">
        <f>IFERROR(VLOOKUP(A341,'Do Not Send'!A:B,2,FALSE),"-")</f>
        <v>BOX/CASE PACK - TEMORARY DON'T SEND</v>
      </c>
    </row>
    <row r="342" spans="1:8" hidden="1">
      <c r="A342" s="9" t="s">
        <v>1129</v>
      </c>
      <c r="B342" s="26" t="str">
        <f>IF(COUNTIF('FBA Inventory'!E:E, A342)&gt;0,"Yes","No")</f>
        <v>No</v>
      </c>
      <c r="C342" s="13">
        <f>IFERROR(VLOOKUP(A342,'2025 Pivot'!A:B,2,FALSE),0)*0.666667</f>
        <v>4.0000020000000003</v>
      </c>
      <c r="D342" s="26">
        <f>IFERROR(VLOOKUP(A342,AWD!D:G,4,FALSE),0)</f>
        <v>0</v>
      </c>
      <c r="E342" s="11" t="str">
        <f t="shared" si="3"/>
        <v>-</v>
      </c>
      <c r="F342" s="27" t="str">
        <f t="shared" si="4"/>
        <v>-</v>
      </c>
      <c r="G342" s="27" t="str">
        <f t="shared" si="5"/>
        <v>-</v>
      </c>
      <c r="H342" s="26" t="str">
        <f>IFERROR(VLOOKUP(A342,'Do Not Send'!A:B,2,FALSE),"-")</f>
        <v>NON-BAZIC - DON'T SEND</v>
      </c>
    </row>
    <row r="343" spans="1:8" hidden="1">
      <c r="A343" s="9" t="s">
        <v>1316</v>
      </c>
      <c r="B343" s="26" t="str">
        <f>IF(COUNTIF('FBA Inventory'!E:E, A343)&gt;0,"Yes","No")</f>
        <v>Yes</v>
      </c>
      <c r="C343" s="13">
        <f>IFERROR(VLOOKUP(A343,'2025 Pivot'!A:B,2,FALSE),0)*0.666667</f>
        <v>0</v>
      </c>
      <c r="D343" s="26">
        <f>IFERROR(VLOOKUP(A343,AWD!D:G,4,FALSE),0)</f>
        <v>0</v>
      </c>
      <c r="E343" s="11" t="str">
        <f t="shared" si="3"/>
        <v>-</v>
      </c>
      <c r="F343" s="27" t="str">
        <f t="shared" si="4"/>
        <v>-</v>
      </c>
      <c r="G343" s="27" t="str">
        <f t="shared" si="5"/>
        <v>-</v>
      </c>
      <c r="H343" s="26" t="str">
        <f>IFERROR(VLOOKUP(A343,'Do Not Send'!A:B,2,FALSE),"-")</f>
        <v>-</v>
      </c>
    </row>
    <row r="344" spans="1:8" hidden="1">
      <c r="A344" s="9" t="s">
        <v>710</v>
      </c>
      <c r="B344" s="26" t="str">
        <f>IF(COUNTIF('FBA Inventory'!E:E, A344)&gt;0,"Yes","No")</f>
        <v>Yes</v>
      </c>
      <c r="C344" s="13">
        <f>IFERROR(VLOOKUP(A344,'2025 Pivot'!A:B,2,FALSE),0)*0.666667</f>
        <v>33.333350000000003</v>
      </c>
      <c r="D344" s="26">
        <f>IFERROR(VLOOKUP(A344,AWD!D:G,4,FALSE),0)</f>
        <v>0</v>
      </c>
      <c r="E344" s="11" t="str">
        <f t="shared" si="3"/>
        <v>-</v>
      </c>
      <c r="F344" s="27" t="str">
        <f t="shared" si="4"/>
        <v>-</v>
      </c>
      <c r="G344" s="27" t="str">
        <f t="shared" si="5"/>
        <v>-</v>
      </c>
      <c r="H344" s="26" t="str">
        <f>IFERROR(VLOOKUP(A344,'Do Not Send'!A:B,2,FALSE),"-")</f>
        <v>BOX/CASE PACK - TEMORARY DON'T SEND</v>
      </c>
    </row>
    <row r="345" spans="1:8" hidden="1">
      <c r="A345" s="9" t="s">
        <v>1317</v>
      </c>
      <c r="B345" s="26" t="str">
        <f>IF(COUNTIF('FBA Inventory'!E:E, A345)&gt;0,"Yes","No")</f>
        <v>Yes</v>
      </c>
      <c r="C345" s="13">
        <f>IFERROR(VLOOKUP(A345,'2025 Pivot'!A:B,2,FALSE),0)*0.666667</f>
        <v>0</v>
      </c>
      <c r="D345" s="26">
        <f>IFERROR(VLOOKUP(A345,AWD!D:G,4,FALSE),0)</f>
        <v>0</v>
      </c>
      <c r="E345" s="11" t="str">
        <f t="shared" si="3"/>
        <v>-</v>
      </c>
      <c r="F345" s="27" t="str">
        <f t="shared" si="4"/>
        <v>-</v>
      </c>
      <c r="G345" s="27" t="str">
        <f t="shared" si="5"/>
        <v>-</v>
      </c>
      <c r="H345" s="26" t="str">
        <f>IFERROR(VLOOKUP(A345,'Do Not Send'!A:B,2,FALSE),"-")</f>
        <v>-</v>
      </c>
    </row>
    <row r="346" spans="1:8" hidden="1">
      <c r="A346" s="9" t="s">
        <v>186</v>
      </c>
      <c r="B346" s="26" t="str">
        <f>IF(COUNTIF('FBA Inventory'!E:E, A346)&gt;0,"Yes","No")</f>
        <v>Yes</v>
      </c>
      <c r="C346" s="13">
        <f>IFERROR(VLOOKUP(A346,'2025 Pivot'!A:B,2,FALSE),0)*0.666667</f>
        <v>14.666674</v>
      </c>
      <c r="D346" s="26">
        <f>IFERROR(VLOOKUP(A346,AWD!D:G,4,FALSE),0)</f>
        <v>0</v>
      </c>
      <c r="E346" s="11" t="str">
        <f t="shared" si="3"/>
        <v>-</v>
      </c>
      <c r="F346" s="27" t="str">
        <f t="shared" si="4"/>
        <v>-</v>
      </c>
      <c r="G346" s="27" t="str">
        <f t="shared" si="5"/>
        <v>-</v>
      </c>
      <c r="H346" s="26" t="str">
        <f>IFERROR(VLOOKUP(A346,'Do Not Send'!A:B,2,FALSE),"-")</f>
        <v>-</v>
      </c>
    </row>
    <row r="347" spans="1:8" hidden="1">
      <c r="A347" s="9" t="s">
        <v>638</v>
      </c>
      <c r="B347" s="26" t="str">
        <f>IF(COUNTIF('FBA Inventory'!E:E, A347)&gt;0,"Yes","No")</f>
        <v>Yes</v>
      </c>
      <c r="C347" s="13">
        <f>IFERROR(VLOOKUP(A347,'2025 Pivot'!A:B,2,FALSE),0)*0.666667</f>
        <v>20.666677</v>
      </c>
      <c r="D347" s="26">
        <f>IFERROR(VLOOKUP(A347,AWD!D:G,4,FALSE),0)</f>
        <v>0</v>
      </c>
      <c r="E347" s="11" t="str">
        <f t="shared" si="3"/>
        <v>-</v>
      </c>
      <c r="F347" s="27" t="str">
        <f t="shared" si="4"/>
        <v>-</v>
      </c>
      <c r="G347" s="27" t="str">
        <f t="shared" si="5"/>
        <v>-</v>
      </c>
      <c r="H347" s="26" t="str">
        <f>IFERROR(VLOOKUP(A347,'Do Not Send'!A:B,2,FALSE),"-")</f>
        <v>BOX/CASE PACK - TEMORARY DON'T SEND</v>
      </c>
    </row>
    <row r="348" spans="1:8" hidden="1">
      <c r="A348" s="9" t="s">
        <v>1021</v>
      </c>
      <c r="B348" s="26" t="str">
        <f>IF(COUNTIF('FBA Inventory'!E:E, A348)&gt;0,"Yes","No")</f>
        <v>Yes</v>
      </c>
      <c r="C348" s="13">
        <f>IFERROR(VLOOKUP(A348,'2025 Pivot'!A:B,2,FALSE),0)*0.666667</f>
        <v>68.000033999999999</v>
      </c>
      <c r="D348" s="26">
        <f>IFERROR(VLOOKUP(A348,AWD!D:G,4,FALSE),0)</f>
        <v>0</v>
      </c>
      <c r="E348" s="11" t="str">
        <f t="shared" si="3"/>
        <v>-</v>
      </c>
      <c r="F348" s="27" t="str">
        <f t="shared" si="4"/>
        <v>-</v>
      </c>
      <c r="G348" s="27" t="str">
        <f t="shared" si="5"/>
        <v>-</v>
      </c>
      <c r="H348" s="26" t="str">
        <f>IFERROR(VLOOKUP(A348,'Do Not Send'!A:B,2,FALSE),"-")</f>
        <v>BTS ITEM - DON'T SEND</v>
      </c>
    </row>
    <row r="349" spans="1:8" hidden="1">
      <c r="A349" s="9" t="s">
        <v>1318</v>
      </c>
      <c r="B349" s="26" t="str">
        <f>IF(COUNTIF('FBA Inventory'!E:E, A349)&gt;0,"Yes","No")</f>
        <v>Yes</v>
      </c>
      <c r="C349" s="13">
        <f>IFERROR(VLOOKUP(A349,'2025 Pivot'!A:B,2,FALSE),0)*0.666667</f>
        <v>2.0000010000000001</v>
      </c>
      <c r="D349" s="26">
        <f>IFERROR(VLOOKUP(A349,AWD!D:G,4,FALSE),0)</f>
        <v>0</v>
      </c>
      <c r="E349" s="11" t="str">
        <f t="shared" si="3"/>
        <v>-</v>
      </c>
      <c r="F349" s="27" t="str">
        <f t="shared" si="4"/>
        <v>-</v>
      </c>
      <c r="G349" s="27" t="str">
        <f t="shared" si="5"/>
        <v>-</v>
      </c>
      <c r="H349" s="26" t="str">
        <f>IFERROR(VLOOKUP(A349,'Do Not Send'!A:B,2,FALSE),"-")</f>
        <v>-</v>
      </c>
    </row>
    <row r="350" spans="1:8" hidden="1">
      <c r="A350" s="9" t="s">
        <v>908</v>
      </c>
      <c r="B350" s="26" t="str">
        <f>IF(COUNTIF('FBA Inventory'!E:E, A350)&gt;0,"Yes","No")</f>
        <v>Yes</v>
      </c>
      <c r="C350" s="13">
        <f>IFERROR(VLOOKUP(A350,'2025 Pivot'!A:B,2,FALSE),0)*0.666667</f>
        <v>18.666675999999999</v>
      </c>
      <c r="D350" s="26">
        <f>IFERROR(VLOOKUP(A350,AWD!D:G,4,FALSE),0)</f>
        <v>0</v>
      </c>
      <c r="E350" s="11" t="str">
        <f t="shared" si="3"/>
        <v>-</v>
      </c>
      <c r="F350" s="27" t="str">
        <f t="shared" si="4"/>
        <v>-</v>
      </c>
      <c r="G350" s="27" t="str">
        <f t="shared" si="5"/>
        <v>-</v>
      </c>
      <c r="H350" s="26" t="str">
        <f>IFERROR(VLOOKUP(A350,'Do Not Send'!A:B,2,FALSE),"-")</f>
        <v>BOX/CASE PACK - TEMORARY DON'T SEND</v>
      </c>
    </row>
    <row r="351" spans="1:8" hidden="1">
      <c r="A351" s="9" t="s">
        <v>1319</v>
      </c>
      <c r="B351" s="26" t="str">
        <f>IF(COUNTIF('FBA Inventory'!E:E, A351)&gt;0,"Yes","No")</f>
        <v>Yes</v>
      </c>
      <c r="C351" s="13">
        <f>IFERROR(VLOOKUP(A351,'2025 Pivot'!A:B,2,FALSE),0)*0.666667</f>
        <v>4.0000020000000003</v>
      </c>
      <c r="D351" s="26">
        <f>IFERROR(VLOOKUP(A351,AWD!D:G,4,FALSE),0)</f>
        <v>0</v>
      </c>
      <c r="E351" s="11" t="str">
        <f t="shared" si="3"/>
        <v>-</v>
      </c>
      <c r="F351" s="27" t="str">
        <f t="shared" si="4"/>
        <v>-</v>
      </c>
      <c r="G351" s="27" t="str">
        <f t="shared" si="5"/>
        <v>-</v>
      </c>
      <c r="H351" s="26" t="str">
        <f>IFERROR(VLOOKUP(A351,'Do Not Send'!A:B,2,FALSE),"-")</f>
        <v>-</v>
      </c>
    </row>
    <row r="352" spans="1:8" hidden="1">
      <c r="A352" s="9" t="s">
        <v>1320</v>
      </c>
      <c r="B352" s="26" t="str">
        <f>IF(COUNTIF('FBA Inventory'!E:E, A352)&gt;0,"Yes","No")</f>
        <v>Yes</v>
      </c>
      <c r="C352" s="13">
        <f>IFERROR(VLOOKUP(A352,'2025 Pivot'!A:B,2,FALSE),0)*0.666667</f>
        <v>28.000014</v>
      </c>
      <c r="D352" s="26">
        <f>IFERROR(VLOOKUP(A352,AWD!D:G,4,FALSE),0)</f>
        <v>0</v>
      </c>
      <c r="E352" s="11" t="str">
        <f t="shared" si="3"/>
        <v>-</v>
      </c>
      <c r="F352" s="27" t="str">
        <f t="shared" si="4"/>
        <v>-</v>
      </c>
      <c r="G352" s="27" t="str">
        <f t="shared" si="5"/>
        <v>-</v>
      </c>
      <c r="H352" s="26" t="str">
        <f>IFERROR(VLOOKUP(A352,'Do Not Send'!A:B,2,FALSE),"-")</f>
        <v>-</v>
      </c>
    </row>
    <row r="353" spans="1:8">
      <c r="A353" s="9" t="s">
        <v>1321</v>
      </c>
      <c r="B353" s="26" t="str">
        <f>IF(COUNTIF('FBA Inventory'!E:E, A353)&gt;0,"Yes","No")</f>
        <v>No</v>
      </c>
      <c r="C353" s="13">
        <f>IFERROR(VLOOKUP(A353,'2025 Pivot'!A:B,2,FALSE),0)*0.666667</f>
        <v>8.6666710000000009</v>
      </c>
      <c r="D353" s="26">
        <f>IFERROR(VLOOKUP(A353,AWD!D:G,4,FALSE),0)</f>
        <v>0</v>
      </c>
      <c r="E353" s="11">
        <f t="shared" si="3"/>
        <v>17.333342000000002</v>
      </c>
      <c r="F353" s="27">
        <f t="shared" si="4"/>
        <v>17.333342000000002</v>
      </c>
      <c r="G353" s="27">
        <f t="shared" si="5"/>
        <v>0</v>
      </c>
      <c r="H353" s="26" t="str">
        <f>IFERROR(VLOOKUP(A353,'Do Not Send'!A:B,2,FALSE),"-")</f>
        <v>-</v>
      </c>
    </row>
    <row r="354" spans="1:8" hidden="1">
      <c r="A354" s="9" t="s">
        <v>1322</v>
      </c>
      <c r="B354" s="26" t="str">
        <f>IF(COUNTIF('FBA Inventory'!E:E, A354)&gt;0,"Yes","No")</f>
        <v>Yes</v>
      </c>
      <c r="C354" s="13">
        <f>IFERROR(VLOOKUP(A354,'2025 Pivot'!A:B,2,FALSE),0)*0.666667</f>
        <v>33.333350000000003</v>
      </c>
      <c r="D354" s="26">
        <f>IFERROR(VLOOKUP(A354,AWD!D:G,4,FALSE),0)</f>
        <v>0</v>
      </c>
      <c r="E354" s="11" t="str">
        <f t="shared" si="3"/>
        <v>-</v>
      </c>
      <c r="F354" s="27" t="str">
        <f t="shared" si="4"/>
        <v>-</v>
      </c>
      <c r="G354" s="27" t="str">
        <f t="shared" si="5"/>
        <v>-</v>
      </c>
      <c r="H354" s="26" t="str">
        <f>IFERROR(VLOOKUP(A354,'Do Not Send'!A:B,2,FALSE),"-")</f>
        <v>-</v>
      </c>
    </row>
    <row r="355" spans="1:8">
      <c r="A355" s="28" t="s">
        <v>1323</v>
      </c>
      <c r="B355" s="26" t="str">
        <f>IF(COUNTIF('FBA Inventory'!E:E, A355)&gt;0,"Yes","No")</f>
        <v>No</v>
      </c>
      <c r="C355" s="13">
        <f>IFERROR(VLOOKUP(A355,'2025 Pivot'!A:B,2,FALSE),0)*0.666667</f>
        <v>6.0000030000000004</v>
      </c>
      <c r="D355" s="26">
        <f>IFERROR(VLOOKUP(A355,AWD!D:G,4,FALSE),0)</f>
        <v>0</v>
      </c>
      <c r="E355" s="11">
        <f t="shared" si="3"/>
        <v>12.000006000000001</v>
      </c>
      <c r="F355" s="27">
        <f t="shared" si="4"/>
        <v>12.000006000000001</v>
      </c>
      <c r="G355" s="27">
        <f t="shared" si="5"/>
        <v>0</v>
      </c>
      <c r="H355" s="26" t="str">
        <f>IFERROR(VLOOKUP(A355,'Do Not Send'!A:B,2,FALSE),"-")</f>
        <v>-</v>
      </c>
    </row>
    <row r="356" spans="1:8" hidden="1">
      <c r="A356" s="9" t="s">
        <v>1069</v>
      </c>
      <c r="B356" s="26" t="str">
        <f>IF(COUNTIF('FBA Inventory'!E:E, A356)&gt;0,"Yes","No")</f>
        <v>Yes</v>
      </c>
      <c r="C356" s="13">
        <f>IFERROR(VLOOKUP(A356,'2025 Pivot'!A:B,2,FALSE),0)*0.666667</f>
        <v>40.666687000000003</v>
      </c>
      <c r="D356" s="26">
        <f>IFERROR(VLOOKUP(A356,AWD!D:G,4,FALSE),0)</f>
        <v>0</v>
      </c>
      <c r="E356" s="11" t="str">
        <f t="shared" si="3"/>
        <v>-</v>
      </c>
      <c r="F356" s="27" t="str">
        <f t="shared" si="4"/>
        <v>-</v>
      </c>
      <c r="G356" s="27" t="str">
        <f t="shared" si="5"/>
        <v>-</v>
      </c>
      <c r="H356" s="26" t="str">
        <f>IFERROR(VLOOKUP(A356,'Do Not Send'!A:B,2,FALSE),"-")</f>
        <v>BUNDLE ITEMS - SPECIAL INSTRUCTIONS</v>
      </c>
    </row>
    <row r="357" spans="1:8" hidden="1">
      <c r="A357" s="9" t="s">
        <v>1324</v>
      </c>
      <c r="B357" s="26" t="str">
        <f>IF(COUNTIF('FBA Inventory'!E:E, A357)&gt;0,"Yes","No")</f>
        <v>Yes</v>
      </c>
      <c r="C357" s="13">
        <f>IFERROR(VLOOKUP(A357,'2025 Pivot'!A:B,2,FALSE),0)*0.666667</f>
        <v>31.333349000000002</v>
      </c>
      <c r="D357" s="26">
        <f>IFERROR(VLOOKUP(A357,AWD!D:G,4,FALSE),0)</f>
        <v>0</v>
      </c>
      <c r="E357" s="11" t="str">
        <f t="shared" si="3"/>
        <v>-</v>
      </c>
      <c r="F357" s="27" t="str">
        <f t="shared" si="4"/>
        <v>-</v>
      </c>
      <c r="G357" s="27" t="str">
        <f t="shared" si="5"/>
        <v>-</v>
      </c>
      <c r="H357" s="26" t="str">
        <f>IFERROR(VLOOKUP(A357,'Do Not Send'!A:B,2,FALSE),"-")</f>
        <v>-</v>
      </c>
    </row>
    <row r="358" spans="1:8" hidden="1">
      <c r="A358" s="9" t="s">
        <v>1325</v>
      </c>
      <c r="B358" s="26" t="str">
        <f>IF(COUNTIF('FBA Inventory'!E:E, A358)&gt;0,"Yes","No")</f>
        <v>Yes</v>
      </c>
      <c r="C358" s="13">
        <f>IFERROR(VLOOKUP(A358,'2025 Pivot'!A:B,2,FALSE),0)*0.666667</f>
        <v>46.000022999999999</v>
      </c>
      <c r="D358" s="26">
        <f>IFERROR(VLOOKUP(A358,AWD!D:G,4,FALSE),0)</f>
        <v>8</v>
      </c>
      <c r="E358" s="11" t="str">
        <f t="shared" si="3"/>
        <v>-</v>
      </c>
      <c r="F358" s="27" t="str">
        <f t="shared" si="4"/>
        <v>-</v>
      </c>
      <c r="G358" s="27" t="str">
        <f t="shared" si="5"/>
        <v>-</v>
      </c>
      <c r="H358" s="26" t="str">
        <f>IFERROR(VLOOKUP(A358,'Do Not Send'!A:B,2,FALSE),"-")</f>
        <v>-</v>
      </c>
    </row>
    <row r="359" spans="1:8" hidden="1">
      <c r="A359" s="9" t="s">
        <v>939</v>
      </c>
      <c r="B359" s="26" t="str">
        <f>IF(COUNTIF('FBA Inventory'!E:E, A359)&gt;0,"Yes","No")</f>
        <v>Yes</v>
      </c>
      <c r="C359" s="13">
        <f>IFERROR(VLOOKUP(A359,'2025 Pivot'!A:B,2,FALSE),0)*0.666667</f>
        <v>7.3333370000000002</v>
      </c>
      <c r="D359" s="26">
        <f>IFERROR(VLOOKUP(A359,AWD!D:G,4,FALSE),0)</f>
        <v>0</v>
      </c>
      <c r="E359" s="11" t="str">
        <f t="shared" si="3"/>
        <v>-</v>
      </c>
      <c r="F359" s="27" t="str">
        <f t="shared" si="4"/>
        <v>-</v>
      </c>
      <c r="G359" s="27" t="str">
        <f t="shared" si="5"/>
        <v>-</v>
      </c>
      <c r="H359" s="26" t="str">
        <f>IFERROR(VLOOKUP(A359,'Do Not Send'!A:B,2,FALSE),"-")</f>
        <v>BOX/CASE PACK - TEMORARY DON'T SEND</v>
      </c>
    </row>
    <row r="360" spans="1:8" hidden="1">
      <c r="A360" s="9" t="s">
        <v>714</v>
      </c>
      <c r="B360" s="26" t="str">
        <f>IF(COUNTIF('FBA Inventory'!E:E, A360)&gt;0,"Yes","No")</f>
        <v>Yes</v>
      </c>
      <c r="C360" s="13">
        <f>IFERROR(VLOOKUP(A360,'2025 Pivot'!A:B,2,FALSE),0)*0.666667</f>
        <v>12.666672999999999</v>
      </c>
      <c r="D360" s="26">
        <f>IFERROR(VLOOKUP(A360,AWD!D:G,4,FALSE),0)</f>
        <v>0</v>
      </c>
      <c r="E360" s="11" t="str">
        <f t="shared" si="3"/>
        <v>-</v>
      </c>
      <c r="F360" s="27" t="str">
        <f t="shared" si="4"/>
        <v>-</v>
      </c>
      <c r="G360" s="27" t="str">
        <f t="shared" si="5"/>
        <v>-</v>
      </c>
      <c r="H360" s="26" t="str">
        <f>IFERROR(VLOOKUP(A360,'Do Not Send'!A:B,2,FALSE),"-")</f>
        <v>BOX/CASE PACK - TEMORARY DON'T SEND</v>
      </c>
    </row>
    <row r="361" spans="1:8">
      <c r="A361" s="28" t="s">
        <v>1326</v>
      </c>
      <c r="B361" s="26" t="str">
        <f>IF(COUNTIF('FBA Inventory'!E:E, A361)&gt;0,"Yes","No")</f>
        <v>No</v>
      </c>
      <c r="C361" s="13">
        <f>IFERROR(VLOOKUP(A361,'2025 Pivot'!A:B,2,FALSE),0)*0.666667</f>
        <v>0</v>
      </c>
      <c r="D361" s="26">
        <f>IFERROR(VLOOKUP(A361,AWD!D:G,4,FALSE),0)</f>
        <v>0</v>
      </c>
      <c r="E361" s="11" t="str">
        <f t="shared" si="3"/>
        <v>-</v>
      </c>
      <c r="F361" s="27" t="str">
        <f t="shared" si="4"/>
        <v>-</v>
      </c>
      <c r="G361" s="27" t="str">
        <f t="shared" si="5"/>
        <v>-</v>
      </c>
      <c r="H361" s="26" t="str">
        <f>IFERROR(VLOOKUP(A361,'Do Not Send'!A:B,2,FALSE),"-")</f>
        <v>-</v>
      </c>
    </row>
    <row r="362" spans="1:8" hidden="1">
      <c r="A362" s="9" t="s">
        <v>1327</v>
      </c>
      <c r="B362" s="26" t="str">
        <f>IF(COUNTIF('FBA Inventory'!E:E, A362)&gt;0,"Yes","No")</f>
        <v>Yes</v>
      </c>
      <c r="C362" s="13">
        <f>IFERROR(VLOOKUP(A362,'2025 Pivot'!A:B,2,FALSE),0)*0.666667</f>
        <v>6.0000030000000004</v>
      </c>
      <c r="D362" s="26">
        <f>IFERROR(VLOOKUP(A362,AWD!D:G,4,FALSE),0)</f>
        <v>0</v>
      </c>
      <c r="E362" s="11" t="str">
        <f t="shared" si="3"/>
        <v>-</v>
      </c>
      <c r="F362" s="27" t="str">
        <f t="shared" si="4"/>
        <v>-</v>
      </c>
      <c r="G362" s="27" t="str">
        <f t="shared" si="5"/>
        <v>-</v>
      </c>
      <c r="H362" s="26" t="str">
        <f>IFERROR(VLOOKUP(A362,'Do Not Send'!A:B,2,FALSE),"-")</f>
        <v>-</v>
      </c>
    </row>
    <row r="363" spans="1:8" hidden="1">
      <c r="A363" s="9" t="s">
        <v>1328</v>
      </c>
      <c r="B363" s="26" t="str">
        <f>IF(COUNTIF('FBA Inventory'!E:E, A363)&gt;0,"Yes","No")</f>
        <v>Yes</v>
      </c>
      <c r="C363" s="13">
        <f>IFERROR(VLOOKUP(A363,'2025 Pivot'!A:B,2,FALSE),0)*0.666667</f>
        <v>92.000045999999998</v>
      </c>
      <c r="D363" s="26">
        <f>IFERROR(VLOOKUP(A363,AWD!D:G,4,FALSE),0)</f>
        <v>0</v>
      </c>
      <c r="E363" s="11" t="str">
        <f t="shared" si="3"/>
        <v>-</v>
      </c>
      <c r="F363" s="27" t="str">
        <f t="shared" si="4"/>
        <v>-</v>
      </c>
      <c r="G363" s="27" t="str">
        <f t="shared" si="5"/>
        <v>-</v>
      </c>
      <c r="H363" s="26" t="str">
        <f>IFERROR(VLOOKUP(A363,'Do Not Send'!A:B,2,FALSE),"-")</f>
        <v>-</v>
      </c>
    </row>
    <row r="364" spans="1:8">
      <c r="A364" s="9" t="s">
        <v>1329</v>
      </c>
      <c r="B364" s="26" t="str">
        <f>IF(COUNTIF('FBA Inventory'!E:E, A364)&gt;0,"Yes","No")</f>
        <v>No</v>
      </c>
      <c r="C364" s="13">
        <f>IFERROR(VLOOKUP(A364,'2025 Pivot'!A:B,2,FALSE),0)*0.666667</f>
        <v>0</v>
      </c>
      <c r="D364" s="26">
        <f>IFERROR(VLOOKUP(A364,AWD!D:G,4,FALSE),0)</f>
        <v>0</v>
      </c>
      <c r="E364" s="11" t="str">
        <f t="shared" si="3"/>
        <v>-</v>
      </c>
      <c r="F364" s="27" t="str">
        <f t="shared" si="4"/>
        <v>-</v>
      </c>
      <c r="G364" s="27" t="str">
        <f t="shared" si="5"/>
        <v>-</v>
      </c>
      <c r="H364" s="26" t="str">
        <f>IFERROR(VLOOKUP(A364,'Do Not Send'!A:B,2,FALSE),"-")</f>
        <v>-</v>
      </c>
    </row>
    <row r="365" spans="1:8" hidden="1">
      <c r="A365" s="9" t="s">
        <v>543</v>
      </c>
      <c r="B365" s="26" t="str">
        <f>IF(COUNTIF('FBA Inventory'!E:E, A365)&gt;0,"Yes","No")</f>
        <v>Yes</v>
      </c>
      <c r="C365" s="13">
        <f>IFERROR(VLOOKUP(A365,'2025 Pivot'!A:B,2,FALSE),0)*0.666667</f>
        <v>4.6666689999999997</v>
      </c>
      <c r="D365" s="26">
        <f>IFERROR(VLOOKUP(A365,AWD!D:G,4,FALSE),0)</f>
        <v>0</v>
      </c>
      <c r="E365" s="11" t="str">
        <f t="shared" si="3"/>
        <v>-</v>
      </c>
      <c r="F365" s="27" t="str">
        <f t="shared" si="4"/>
        <v>-</v>
      </c>
      <c r="G365" s="27" t="str">
        <f t="shared" si="5"/>
        <v>-</v>
      </c>
      <c r="H365" s="26" t="str">
        <f>IFERROR(VLOOKUP(A365,'Do Not Send'!A:B,2,FALSE),"-")</f>
        <v>-</v>
      </c>
    </row>
    <row r="366" spans="1:8" hidden="1">
      <c r="A366" s="9" t="s">
        <v>1330</v>
      </c>
      <c r="B366" s="26" t="str">
        <f>IF(COUNTIF('FBA Inventory'!E:E, A366)&gt;0,"Yes","No")</f>
        <v>Yes</v>
      </c>
      <c r="C366" s="13">
        <f>IFERROR(VLOOKUP(A366,'2025 Pivot'!A:B,2,FALSE),0)*0.666667</f>
        <v>3.3333349999999999</v>
      </c>
      <c r="D366" s="26">
        <f>IFERROR(VLOOKUP(A366,AWD!D:G,4,FALSE),0)</f>
        <v>576</v>
      </c>
      <c r="E366" s="11" t="str">
        <f t="shared" si="3"/>
        <v>-</v>
      </c>
      <c r="F366" s="27" t="str">
        <f t="shared" si="4"/>
        <v>-</v>
      </c>
      <c r="G366" s="27" t="str">
        <f t="shared" si="5"/>
        <v>-</v>
      </c>
      <c r="H366" s="26" t="str">
        <f>IFERROR(VLOOKUP(A366,'Do Not Send'!A:B,2,FALSE),"-")</f>
        <v>-</v>
      </c>
    </row>
    <row r="367" spans="1:8" hidden="1">
      <c r="A367" s="9" t="s">
        <v>1331</v>
      </c>
      <c r="B367" s="26" t="str">
        <f>IF(COUNTIF('FBA Inventory'!E:E, A367)&gt;0,"Yes","No")</f>
        <v>Yes</v>
      </c>
      <c r="C367" s="13">
        <f>IFERROR(VLOOKUP(A367,'2025 Pivot'!A:B,2,FALSE),0)*0.666667</f>
        <v>32.000016000000002</v>
      </c>
      <c r="D367" s="26">
        <f>IFERROR(VLOOKUP(A367,AWD!D:G,4,FALSE),0)</f>
        <v>0</v>
      </c>
      <c r="E367" s="11" t="str">
        <f t="shared" si="3"/>
        <v>-</v>
      </c>
      <c r="F367" s="27" t="str">
        <f t="shared" si="4"/>
        <v>-</v>
      </c>
      <c r="G367" s="27" t="str">
        <f t="shared" si="5"/>
        <v>-</v>
      </c>
      <c r="H367" s="26" t="str">
        <f>IFERROR(VLOOKUP(A367,'Do Not Send'!A:B,2,FALSE),"-")</f>
        <v>-</v>
      </c>
    </row>
    <row r="368" spans="1:8" hidden="1">
      <c r="A368" s="9" t="s">
        <v>753</v>
      </c>
      <c r="B368" s="26" t="str">
        <f>IF(COUNTIF('FBA Inventory'!E:E, A368)&gt;0,"Yes","No")</f>
        <v>Yes</v>
      </c>
      <c r="C368" s="13">
        <f>IFERROR(VLOOKUP(A368,'2025 Pivot'!A:B,2,FALSE),0)*0.666667</f>
        <v>6.6666699999999999</v>
      </c>
      <c r="D368" s="26">
        <f>IFERROR(VLOOKUP(A368,AWD!D:G,4,FALSE),0)</f>
        <v>0</v>
      </c>
      <c r="E368" s="11" t="str">
        <f t="shared" si="3"/>
        <v>-</v>
      </c>
      <c r="F368" s="27" t="str">
        <f t="shared" si="4"/>
        <v>-</v>
      </c>
      <c r="G368" s="27" t="str">
        <f t="shared" si="5"/>
        <v>-</v>
      </c>
      <c r="H368" s="26" t="str">
        <f>IFERROR(VLOOKUP(A368,'Do Not Send'!A:B,2,FALSE),"-")</f>
        <v>BOX/CASE PACK - TEMORARY DON'T SEND</v>
      </c>
    </row>
    <row r="369" spans="1:8" hidden="1">
      <c r="A369" s="9" t="s">
        <v>1111</v>
      </c>
      <c r="B369" s="26" t="str">
        <f>IF(COUNTIF('FBA Inventory'!E:E, A369)&gt;0,"Yes","No")</f>
        <v>No</v>
      </c>
      <c r="C369" s="13">
        <f>IFERROR(VLOOKUP(A369,'2025 Pivot'!A:B,2,FALSE),0)*0.666667</f>
        <v>0.66666700000000001</v>
      </c>
      <c r="D369" s="26">
        <f>IFERROR(VLOOKUP(A369,AWD!D:G,4,FALSE),0)</f>
        <v>0</v>
      </c>
      <c r="E369" s="11" t="str">
        <f t="shared" si="3"/>
        <v>-</v>
      </c>
      <c r="F369" s="27" t="str">
        <f t="shared" si="4"/>
        <v>-</v>
      </c>
      <c r="G369" s="27" t="str">
        <f t="shared" si="5"/>
        <v>-</v>
      </c>
      <c r="H369" s="26" t="str">
        <f>IFERROR(VLOOKUP(A369,'Do Not Send'!A:B,2,FALSE),"-")</f>
        <v>NEW ITEM # - DON'T SEND</v>
      </c>
    </row>
    <row r="370" spans="1:8" hidden="1">
      <c r="A370" s="9" t="s">
        <v>360</v>
      </c>
      <c r="B370" s="26" t="str">
        <f>IF(COUNTIF('FBA Inventory'!E:E, A370)&gt;0,"Yes","No")</f>
        <v>Yes</v>
      </c>
      <c r="C370" s="13">
        <f>IFERROR(VLOOKUP(A370,'2025 Pivot'!A:B,2,FALSE),0)*0.666667</f>
        <v>15.333341000000001</v>
      </c>
      <c r="D370" s="26">
        <f>IFERROR(VLOOKUP(A370,AWD!D:G,4,FALSE),0)</f>
        <v>0</v>
      </c>
      <c r="E370" s="11" t="str">
        <f t="shared" si="3"/>
        <v>-</v>
      </c>
      <c r="F370" s="27" t="str">
        <f t="shared" si="4"/>
        <v>-</v>
      </c>
      <c r="G370" s="27" t="str">
        <f t="shared" si="5"/>
        <v>-</v>
      </c>
      <c r="H370" s="26" t="str">
        <f>IFERROR(VLOOKUP(A370,'Do Not Send'!A:B,2,FALSE),"-")</f>
        <v>-</v>
      </c>
    </row>
    <row r="371" spans="1:8" hidden="1">
      <c r="A371" s="9" t="s">
        <v>1332</v>
      </c>
      <c r="B371" s="26" t="str">
        <f>IF(COUNTIF('FBA Inventory'!E:E, A371)&gt;0,"Yes","No")</f>
        <v>Yes</v>
      </c>
      <c r="C371" s="13">
        <f>IFERROR(VLOOKUP(A371,'2025 Pivot'!A:B,2,FALSE),0)*0.666667</f>
        <v>2.666668</v>
      </c>
      <c r="D371" s="26">
        <f>IFERROR(VLOOKUP(A371,AWD!D:G,4,FALSE),0)</f>
        <v>0</v>
      </c>
      <c r="E371" s="11" t="str">
        <f t="shared" si="3"/>
        <v>-</v>
      </c>
      <c r="F371" s="27" t="str">
        <f t="shared" si="4"/>
        <v>-</v>
      </c>
      <c r="G371" s="27" t="str">
        <f t="shared" si="5"/>
        <v>-</v>
      </c>
      <c r="H371" s="26" t="str">
        <f>IFERROR(VLOOKUP(A371,'Do Not Send'!A:B,2,FALSE),"-")</f>
        <v>-</v>
      </c>
    </row>
    <row r="372" spans="1:8" hidden="1">
      <c r="A372" s="9" t="s">
        <v>1142</v>
      </c>
      <c r="B372" s="26" t="str">
        <f>IF(COUNTIF('FBA Inventory'!E:E, A372)&gt;0,"Yes","No")</f>
        <v>No</v>
      </c>
      <c r="C372" s="13">
        <f>IFERROR(VLOOKUP(A372,'2025 Pivot'!A:B,2,FALSE),0)*0.666667</f>
        <v>14.666674</v>
      </c>
      <c r="D372" s="26">
        <f>IFERROR(VLOOKUP(A372,AWD!D:G,4,FALSE),0)</f>
        <v>0</v>
      </c>
      <c r="E372" s="11" t="str">
        <f t="shared" si="3"/>
        <v>-</v>
      </c>
      <c r="F372" s="27" t="str">
        <f t="shared" si="4"/>
        <v>-</v>
      </c>
      <c r="G372" s="27" t="str">
        <f t="shared" si="5"/>
        <v>-</v>
      </c>
      <c r="H372" s="26" t="str">
        <f>IFERROR(VLOOKUP(A372,'Do Not Send'!A:B,2,FALSE),"-")</f>
        <v>NON-BAZIC - DON'T SEND</v>
      </c>
    </row>
    <row r="373" spans="1:8" hidden="1">
      <c r="A373" s="9" t="s">
        <v>949</v>
      </c>
      <c r="B373" s="26" t="str">
        <f>IF(COUNTIF('FBA Inventory'!E:E, A373)&gt;0,"Yes","No")</f>
        <v>Yes</v>
      </c>
      <c r="C373" s="13">
        <f>IFERROR(VLOOKUP(A373,'2025 Pivot'!A:B,2,FALSE),0)*0.666667</f>
        <v>12.666672999999999</v>
      </c>
      <c r="D373" s="26">
        <f>IFERROR(VLOOKUP(A373,AWD!D:G,4,FALSE),0)</f>
        <v>0</v>
      </c>
      <c r="E373" s="11" t="str">
        <f t="shared" si="3"/>
        <v>-</v>
      </c>
      <c r="F373" s="27" t="str">
        <f t="shared" si="4"/>
        <v>-</v>
      </c>
      <c r="G373" s="27" t="str">
        <f t="shared" si="5"/>
        <v>-</v>
      </c>
      <c r="H373" s="26" t="str">
        <f>IFERROR(VLOOKUP(A373,'Do Not Send'!A:B,2,FALSE),"-")</f>
        <v>BOX/CASE PACK - TEMORARY DON'T SEND</v>
      </c>
    </row>
    <row r="374" spans="1:8" hidden="1">
      <c r="A374" s="9" t="s">
        <v>318</v>
      </c>
      <c r="B374" s="26" t="str">
        <f>IF(COUNTIF('FBA Inventory'!E:E, A374)&gt;0,"Yes","No")</f>
        <v>Yes</v>
      </c>
      <c r="C374" s="13">
        <f>IFERROR(VLOOKUP(A374,'2025 Pivot'!A:B,2,FALSE),0)*0.666667</f>
        <v>9.3333379999999995</v>
      </c>
      <c r="D374" s="26">
        <f>IFERROR(VLOOKUP(A374,AWD!D:G,4,FALSE),0)</f>
        <v>0</v>
      </c>
      <c r="E374" s="11" t="str">
        <f t="shared" si="3"/>
        <v>-</v>
      </c>
      <c r="F374" s="27" t="str">
        <f t="shared" si="4"/>
        <v>-</v>
      </c>
      <c r="G374" s="27" t="str">
        <f t="shared" si="5"/>
        <v>-</v>
      </c>
      <c r="H374" s="26" t="str">
        <f>IFERROR(VLOOKUP(A374,'Do Not Send'!A:B,2,FALSE),"-")</f>
        <v>-</v>
      </c>
    </row>
    <row r="375" spans="1:8" hidden="1">
      <c r="A375" s="9" t="s">
        <v>1075</v>
      </c>
      <c r="B375" s="26" t="str">
        <f>IF(COUNTIF('FBA Inventory'!E:E, A375)&gt;0,"Yes","No")</f>
        <v>Yes</v>
      </c>
      <c r="C375" s="13">
        <f>IFERROR(VLOOKUP(A375,'2025 Pivot'!A:B,2,FALSE),0)*0.666667</f>
        <v>10.666672</v>
      </c>
      <c r="D375" s="26">
        <f>IFERROR(VLOOKUP(A375,AWD!D:G,4,FALSE),0)</f>
        <v>0</v>
      </c>
      <c r="E375" s="11" t="str">
        <f t="shared" si="3"/>
        <v>-</v>
      </c>
      <c r="F375" s="27" t="str">
        <f t="shared" si="4"/>
        <v>-</v>
      </c>
      <c r="G375" s="27" t="str">
        <f t="shared" si="5"/>
        <v>-</v>
      </c>
      <c r="H375" s="26" t="str">
        <f>IFERROR(VLOOKUP(A375,'Do Not Send'!A:B,2,FALSE),"-")</f>
        <v>DEFECTIVE - DON'T SEND</v>
      </c>
    </row>
    <row r="376" spans="1:8" hidden="1">
      <c r="A376" s="9" t="s">
        <v>1099</v>
      </c>
      <c r="B376" s="26" t="str">
        <f>IF(COUNTIF('FBA Inventory'!E:E, A376)&gt;0,"Yes","No")</f>
        <v>Yes</v>
      </c>
      <c r="C376" s="13">
        <f>IFERROR(VLOOKUP(A376,'2025 Pivot'!A:B,2,FALSE),0)*0.666667</f>
        <v>4.6666689999999997</v>
      </c>
      <c r="D376" s="26">
        <f>IFERROR(VLOOKUP(A376,AWD!D:G,4,FALSE),0)</f>
        <v>0</v>
      </c>
      <c r="E376" s="11" t="str">
        <f t="shared" si="3"/>
        <v>-</v>
      </c>
      <c r="F376" s="27" t="str">
        <f t="shared" si="4"/>
        <v>-</v>
      </c>
      <c r="G376" s="27" t="str">
        <f t="shared" si="5"/>
        <v>-</v>
      </c>
      <c r="H376" s="26" t="str">
        <f>IFERROR(VLOOKUP(A376,'Do Not Send'!A:B,2,FALSE),"-")</f>
        <v>ERROR BARCODE - CAN NOT SEND</v>
      </c>
    </row>
    <row r="377" spans="1:8" hidden="1">
      <c r="A377" s="9" t="s">
        <v>488</v>
      </c>
      <c r="B377" s="26" t="str">
        <f>IF(COUNTIF('FBA Inventory'!E:E, A377)&gt;0,"Yes","No")</f>
        <v>Yes</v>
      </c>
      <c r="C377" s="13">
        <f>IFERROR(VLOOKUP(A377,'2025 Pivot'!A:B,2,FALSE),0)*0.666667</f>
        <v>6.6666699999999999</v>
      </c>
      <c r="D377" s="26">
        <f>IFERROR(VLOOKUP(A377,AWD!D:G,4,FALSE),0)</f>
        <v>0</v>
      </c>
      <c r="E377" s="11" t="str">
        <f t="shared" si="3"/>
        <v>-</v>
      </c>
      <c r="F377" s="27" t="str">
        <f t="shared" si="4"/>
        <v>-</v>
      </c>
      <c r="G377" s="27" t="str">
        <f t="shared" si="5"/>
        <v>-</v>
      </c>
      <c r="H377" s="26" t="str">
        <f>IFERROR(VLOOKUP(A377,'Do Not Send'!A:B,2,FALSE),"-")</f>
        <v>-</v>
      </c>
    </row>
    <row r="378" spans="1:8" hidden="1">
      <c r="A378" s="9" t="s">
        <v>1333</v>
      </c>
      <c r="B378" s="26" t="str">
        <f>IF(COUNTIF('FBA Inventory'!E:E, A378)&gt;0,"Yes","No")</f>
        <v>Yes</v>
      </c>
      <c r="C378" s="13">
        <f>IFERROR(VLOOKUP(A378,'2025 Pivot'!A:B,2,FALSE),0)*0.666667</f>
        <v>26.000012999999999</v>
      </c>
      <c r="D378" s="26">
        <f>IFERROR(VLOOKUP(A378,AWD!D:G,4,FALSE),0)</f>
        <v>0</v>
      </c>
      <c r="E378" s="11" t="str">
        <f t="shared" si="3"/>
        <v>-</v>
      </c>
      <c r="F378" s="27" t="str">
        <f t="shared" si="4"/>
        <v>-</v>
      </c>
      <c r="G378" s="27" t="str">
        <f t="shared" si="5"/>
        <v>-</v>
      </c>
      <c r="H378" s="26" t="str">
        <f>IFERROR(VLOOKUP(A378,'Do Not Send'!A:B,2,FALSE),"-")</f>
        <v>-</v>
      </c>
    </row>
    <row r="379" spans="1:8" hidden="1">
      <c r="A379" s="9" t="s">
        <v>783</v>
      </c>
      <c r="B379" s="26" t="str">
        <f>IF(COUNTIF('FBA Inventory'!E:E, A379)&gt;0,"Yes","No")</f>
        <v>Yes</v>
      </c>
      <c r="C379" s="13">
        <f>IFERROR(VLOOKUP(A379,'2025 Pivot'!A:B,2,FALSE),0)*0.666667</f>
        <v>4.0000020000000003</v>
      </c>
      <c r="D379" s="26">
        <f>IFERROR(VLOOKUP(A379,AWD!D:G,4,FALSE),0)</f>
        <v>0</v>
      </c>
      <c r="E379" s="11" t="str">
        <f t="shared" si="3"/>
        <v>-</v>
      </c>
      <c r="F379" s="27" t="str">
        <f t="shared" si="4"/>
        <v>-</v>
      </c>
      <c r="G379" s="27" t="str">
        <f t="shared" si="5"/>
        <v>-</v>
      </c>
      <c r="H379" s="26" t="str">
        <f>IFERROR(VLOOKUP(A379,'Do Not Send'!A:B,2,FALSE),"-")</f>
        <v>BOX/CASE PACK - TEMORARY DON'T SEND</v>
      </c>
    </row>
    <row r="380" spans="1:8" hidden="1">
      <c r="A380" s="9" t="s">
        <v>1334</v>
      </c>
      <c r="B380" s="26" t="str">
        <f>IF(COUNTIF('FBA Inventory'!E:E, A380)&gt;0,"Yes","No")</f>
        <v>Yes</v>
      </c>
      <c r="C380" s="13">
        <f>IFERROR(VLOOKUP(A380,'2025 Pivot'!A:B,2,FALSE),0)*0.666667</f>
        <v>7.3333370000000002</v>
      </c>
      <c r="D380" s="26">
        <f>IFERROR(VLOOKUP(A380,AWD!D:G,4,FALSE),0)</f>
        <v>0</v>
      </c>
      <c r="E380" s="11" t="str">
        <f t="shared" si="3"/>
        <v>-</v>
      </c>
      <c r="F380" s="27" t="str">
        <f t="shared" si="4"/>
        <v>-</v>
      </c>
      <c r="G380" s="27" t="str">
        <f t="shared" si="5"/>
        <v>-</v>
      </c>
      <c r="H380" s="26" t="str">
        <f>IFERROR(VLOOKUP(A380,'Do Not Send'!A:B,2,FALSE),"-")</f>
        <v>-</v>
      </c>
    </row>
    <row r="381" spans="1:8" hidden="1">
      <c r="A381" s="9" t="s">
        <v>1335</v>
      </c>
      <c r="B381" s="26" t="str">
        <f>IF(COUNTIF('FBA Inventory'!E:E, A381)&gt;0,"Yes","No")</f>
        <v>Yes</v>
      </c>
      <c r="C381" s="13">
        <f>IFERROR(VLOOKUP(A381,'2025 Pivot'!A:B,2,FALSE),0)*0.666667</f>
        <v>10.666672</v>
      </c>
      <c r="D381" s="26">
        <f>IFERROR(VLOOKUP(A381,AWD!D:G,4,FALSE),0)</f>
        <v>0</v>
      </c>
      <c r="E381" s="11" t="str">
        <f t="shared" si="3"/>
        <v>-</v>
      </c>
      <c r="F381" s="27" t="str">
        <f t="shared" si="4"/>
        <v>-</v>
      </c>
      <c r="G381" s="27" t="str">
        <f t="shared" si="5"/>
        <v>-</v>
      </c>
      <c r="H381" s="26" t="str">
        <f>IFERROR(VLOOKUP(A381,'Do Not Send'!A:B,2,FALSE),"-")</f>
        <v>-</v>
      </c>
    </row>
    <row r="382" spans="1:8" hidden="1">
      <c r="A382" s="9" t="s">
        <v>1336</v>
      </c>
      <c r="B382" s="26" t="str">
        <f>IF(COUNTIF('FBA Inventory'!E:E, A382)&gt;0,"Yes","No")</f>
        <v>Yes</v>
      </c>
      <c r="C382" s="13">
        <f>IFERROR(VLOOKUP(A382,'2025 Pivot'!A:B,2,FALSE),0)*0.666667</f>
        <v>29.333348000000001</v>
      </c>
      <c r="D382" s="26">
        <f>IFERROR(VLOOKUP(A382,AWD!D:G,4,FALSE),0)</f>
        <v>0</v>
      </c>
      <c r="E382" s="11" t="str">
        <f t="shared" si="3"/>
        <v>-</v>
      </c>
      <c r="F382" s="27" t="str">
        <f t="shared" si="4"/>
        <v>-</v>
      </c>
      <c r="G382" s="27" t="str">
        <f t="shared" si="5"/>
        <v>-</v>
      </c>
      <c r="H382" s="26" t="str">
        <f>IFERROR(VLOOKUP(A382,'Do Not Send'!A:B,2,FALSE),"-")</f>
        <v>-</v>
      </c>
    </row>
    <row r="383" spans="1:8" hidden="1">
      <c r="A383" s="9" t="s">
        <v>465</v>
      </c>
      <c r="B383" s="26" t="str">
        <f>IF(COUNTIF('FBA Inventory'!E:E, A383)&gt;0,"Yes","No")</f>
        <v>Yes</v>
      </c>
      <c r="C383" s="13">
        <f>IFERROR(VLOOKUP(A383,'2025 Pivot'!A:B,2,FALSE),0)*0.666667</f>
        <v>8.0000040000000006</v>
      </c>
      <c r="D383" s="26">
        <f>IFERROR(VLOOKUP(A383,AWD!D:G,4,FALSE),0)</f>
        <v>0</v>
      </c>
      <c r="E383" s="11" t="str">
        <f t="shared" si="3"/>
        <v>-</v>
      </c>
      <c r="F383" s="27" t="str">
        <f t="shared" si="4"/>
        <v>-</v>
      </c>
      <c r="G383" s="27" t="str">
        <f t="shared" si="5"/>
        <v>-</v>
      </c>
      <c r="H383" s="26" t="str">
        <f>IFERROR(VLOOKUP(A383,'Do Not Send'!A:B,2,FALSE),"-")</f>
        <v>-</v>
      </c>
    </row>
    <row r="384" spans="1:8" hidden="1">
      <c r="A384" s="9" t="s">
        <v>1337</v>
      </c>
      <c r="B384" s="26" t="str">
        <f>IF(COUNTIF('FBA Inventory'!E:E, A384)&gt;0,"Yes","No")</f>
        <v>Yes</v>
      </c>
      <c r="C384" s="13">
        <f>IFERROR(VLOOKUP(A384,'2025 Pivot'!A:B,2,FALSE),0)*0.666667</f>
        <v>4.6666689999999997</v>
      </c>
      <c r="D384" s="26">
        <f>IFERROR(VLOOKUP(A384,AWD!D:G,4,FALSE),0)</f>
        <v>0</v>
      </c>
      <c r="E384" s="11" t="str">
        <f t="shared" si="3"/>
        <v>-</v>
      </c>
      <c r="F384" s="27" t="str">
        <f t="shared" si="4"/>
        <v>-</v>
      </c>
      <c r="G384" s="27" t="str">
        <f t="shared" si="5"/>
        <v>-</v>
      </c>
      <c r="H384" s="26" t="str">
        <f>IFERROR(VLOOKUP(A384,'Do Not Send'!A:B,2,FALSE),"-")</f>
        <v>-</v>
      </c>
    </row>
    <row r="385" spans="1:8">
      <c r="A385" s="9" t="s">
        <v>1338</v>
      </c>
      <c r="B385" s="26" t="str">
        <f>IF(COUNTIF('FBA Inventory'!E:E, A385)&gt;0,"Yes","No")</f>
        <v>No</v>
      </c>
      <c r="C385" s="13">
        <f>IFERROR(VLOOKUP(A385,'2025 Pivot'!A:B,2,FALSE),0)*0.666667</f>
        <v>5.3333360000000001</v>
      </c>
      <c r="D385" s="26">
        <f>IFERROR(VLOOKUP(A385,AWD!D:G,4,FALSE),0)</f>
        <v>0</v>
      </c>
      <c r="E385" s="11">
        <f t="shared" si="3"/>
        <v>10.666672</v>
      </c>
      <c r="F385" s="27">
        <f t="shared" si="4"/>
        <v>10.666672</v>
      </c>
      <c r="G385" s="27">
        <f t="shared" si="5"/>
        <v>0</v>
      </c>
      <c r="H385" s="26" t="str">
        <f>IFERROR(VLOOKUP(A385,'Do Not Send'!A:B,2,FALSE),"-")</f>
        <v>-</v>
      </c>
    </row>
    <row r="386" spans="1:8" hidden="1">
      <c r="A386" s="9" t="s">
        <v>365</v>
      </c>
      <c r="B386" s="26" t="str">
        <f>IF(COUNTIF('FBA Inventory'!E:E, A386)&gt;0,"Yes","No")</f>
        <v>Yes</v>
      </c>
      <c r="C386" s="13">
        <f>IFERROR(VLOOKUP(A386,'2025 Pivot'!A:B,2,FALSE),0)*0.666667</f>
        <v>5.3333360000000001</v>
      </c>
      <c r="D386" s="26">
        <f>IFERROR(VLOOKUP(A386,AWD!D:G,4,FALSE),0)</f>
        <v>0</v>
      </c>
      <c r="E386" s="11" t="str">
        <f t="shared" si="3"/>
        <v>-</v>
      </c>
      <c r="F386" s="27" t="str">
        <f t="shared" si="4"/>
        <v>-</v>
      </c>
      <c r="G386" s="27" t="str">
        <f t="shared" si="5"/>
        <v>-</v>
      </c>
      <c r="H386" s="26" t="str">
        <f>IFERROR(VLOOKUP(A386,'Do Not Send'!A:B,2,FALSE),"-")</f>
        <v>-</v>
      </c>
    </row>
    <row r="387" spans="1:8" hidden="1">
      <c r="A387" s="9" t="s">
        <v>1339</v>
      </c>
      <c r="B387" s="26" t="str">
        <f>IF(COUNTIF('FBA Inventory'!E:E, A387)&gt;0,"Yes","No")</f>
        <v>Yes</v>
      </c>
      <c r="C387" s="13">
        <f>IFERROR(VLOOKUP(A387,'2025 Pivot'!A:B,2,FALSE),0)*0.666667</f>
        <v>19.333342999999999</v>
      </c>
      <c r="D387" s="26">
        <f>IFERROR(VLOOKUP(A387,AWD!D:G,4,FALSE),0)</f>
        <v>0</v>
      </c>
      <c r="E387" s="11" t="str">
        <f t="shared" si="3"/>
        <v>-</v>
      </c>
      <c r="F387" s="27" t="str">
        <f t="shared" si="4"/>
        <v>-</v>
      </c>
      <c r="G387" s="27" t="str">
        <f t="shared" si="5"/>
        <v>-</v>
      </c>
      <c r="H387" s="26" t="str">
        <f>IFERROR(VLOOKUP(A387,'Do Not Send'!A:B,2,FALSE),"-")</f>
        <v>-</v>
      </c>
    </row>
    <row r="388" spans="1:8" hidden="1">
      <c r="A388" s="9" t="s">
        <v>534</v>
      </c>
      <c r="B388" s="26" t="str">
        <f>IF(COUNTIF('FBA Inventory'!E:E, A388)&gt;0,"Yes","No")</f>
        <v>Yes</v>
      </c>
      <c r="C388" s="13">
        <f>IFERROR(VLOOKUP(A388,'2025 Pivot'!A:B,2,FALSE),0)*0.666667</f>
        <v>6.0000030000000004</v>
      </c>
      <c r="D388" s="26">
        <f>IFERROR(VLOOKUP(A388,AWD!D:G,4,FALSE),0)</f>
        <v>0</v>
      </c>
      <c r="E388" s="11" t="str">
        <f t="shared" si="3"/>
        <v>-</v>
      </c>
      <c r="F388" s="27" t="str">
        <f t="shared" si="4"/>
        <v>-</v>
      </c>
      <c r="G388" s="27" t="str">
        <f t="shared" si="5"/>
        <v>-</v>
      </c>
      <c r="H388" s="26" t="str">
        <f>IFERROR(VLOOKUP(A388,'Do Not Send'!A:B,2,FALSE),"-")</f>
        <v>-</v>
      </c>
    </row>
    <row r="389" spans="1:8" hidden="1">
      <c r="A389" s="9" t="s">
        <v>1340</v>
      </c>
      <c r="B389" s="26" t="str">
        <f>IF(COUNTIF('FBA Inventory'!E:E, A389)&gt;0,"Yes","No")</f>
        <v>Yes</v>
      </c>
      <c r="C389" s="13">
        <f>IFERROR(VLOOKUP(A389,'2025 Pivot'!A:B,2,FALSE),0)*0.666667</f>
        <v>0</v>
      </c>
      <c r="D389" s="26">
        <f>IFERROR(VLOOKUP(A389,AWD!D:G,4,FALSE),0)</f>
        <v>0</v>
      </c>
      <c r="E389" s="11" t="str">
        <f t="shared" si="3"/>
        <v>-</v>
      </c>
      <c r="F389" s="27" t="str">
        <f t="shared" si="4"/>
        <v>-</v>
      </c>
      <c r="G389" s="27" t="str">
        <f t="shared" si="5"/>
        <v>-</v>
      </c>
      <c r="H389" s="26" t="str">
        <f>IFERROR(VLOOKUP(A389,'Do Not Send'!A:B,2,FALSE),"-")</f>
        <v>-</v>
      </c>
    </row>
    <row r="390" spans="1:8">
      <c r="A390" s="9" t="s">
        <v>1341</v>
      </c>
      <c r="B390" s="26" t="str">
        <f>IF(COUNTIF('FBA Inventory'!E:E, A390)&gt;0,"Yes","No")</f>
        <v>No</v>
      </c>
      <c r="C390" s="13">
        <f>IFERROR(VLOOKUP(A390,'2025 Pivot'!A:B,2,FALSE),0)*0.666667</f>
        <v>0.66666700000000001</v>
      </c>
      <c r="D390" s="26">
        <f>IFERROR(VLOOKUP(A390,AWD!D:G,4,FALSE),0)</f>
        <v>0</v>
      </c>
      <c r="E390" s="11" t="str">
        <f t="shared" si="3"/>
        <v>-</v>
      </c>
      <c r="F390" s="27" t="str">
        <f t="shared" si="4"/>
        <v>-</v>
      </c>
      <c r="G390" s="27" t="str">
        <f t="shared" si="5"/>
        <v>-</v>
      </c>
      <c r="H390" s="26" t="str">
        <f>IFERROR(VLOOKUP(A390,'Do Not Send'!A:B,2,FALSE),"-")</f>
        <v>-</v>
      </c>
    </row>
    <row r="391" spans="1:8" hidden="1">
      <c r="A391" s="9" t="s">
        <v>1342</v>
      </c>
      <c r="B391" s="26" t="str">
        <f>IF(COUNTIF('FBA Inventory'!E:E, A391)&gt;0,"Yes","No")</f>
        <v>Yes</v>
      </c>
      <c r="C391" s="13">
        <f>IFERROR(VLOOKUP(A391,'2025 Pivot'!A:B,2,FALSE),0)*0.666667</f>
        <v>43.333354999999997</v>
      </c>
      <c r="D391" s="26">
        <f>IFERROR(VLOOKUP(A391,AWD!D:G,4,FALSE),0)</f>
        <v>0</v>
      </c>
      <c r="E391" s="11" t="str">
        <f t="shared" si="3"/>
        <v>-</v>
      </c>
      <c r="F391" s="27" t="str">
        <f t="shared" si="4"/>
        <v>-</v>
      </c>
      <c r="G391" s="27" t="str">
        <f t="shared" si="5"/>
        <v>-</v>
      </c>
      <c r="H391" s="26" t="str">
        <f>IFERROR(VLOOKUP(A391,'Do Not Send'!A:B,2,FALSE),"-")</f>
        <v>-</v>
      </c>
    </row>
    <row r="392" spans="1:8" hidden="1">
      <c r="A392" s="9" t="s">
        <v>303</v>
      </c>
      <c r="B392" s="26" t="str">
        <f>IF(COUNTIF('FBA Inventory'!E:E, A392)&gt;0,"Yes","No")</f>
        <v>Yes</v>
      </c>
      <c r="C392" s="13">
        <f>IFERROR(VLOOKUP(A392,'2025 Pivot'!A:B,2,FALSE),0)*0.666667</f>
        <v>1.333334</v>
      </c>
      <c r="D392" s="26">
        <f>IFERROR(VLOOKUP(A392,AWD!D:G,4,FALSE),0)</f>
        <v>0</v>
      </c>
      <c r="E392" s="11" t="str">
        <f t="shared" si="3"/>
        <v>-</v>
      </c>
      <c r="F392" s="27" t="str">
        <f t="shared" si="4"/>
        <v>-</v>
      </c>
      <c r="G392" s="27" t="str">
        <f t="shared" si="5"/>
        <v>-</v>
      </c>
      <c r="H392" s="26" t="str">
        <f>IFERROR(VLOOKUP(A392,'Do Not Send'!A:B,2,FALSE),"-")</f>
        <v>-</v>
      </c>
    </row>
    <row r="393" spans="1:8" hidden="1">
      <c r="A393" s="9" t="s">
        <v>666</v>
      </c>
      <c r="B393" s="26" t="str">
        <f>IF(COUNTIF('FBA Inventory'!E:E, A393)&gt;0,"Yes","No")</f>
        <v>Yes</v>
      </c>
      <c r="C393" s="13">
        <f>IFERROR(VLOOKUP(A393,'2025 Pivot'!A:B,2,FALSE),0)*0.666667</f>
        <v>4.6666689999999997</v>
      </c>
      <c r="D393" s="26">
        <f>IFERROR(VLOOKUP(A393,AWD!D:G,4,FALSE),0)</f>
        <v>0</v>
      </c>
      <c r="E393" s="11" t="str">
        <f t="shared" si="3"/>
        <v>-</v>
      </c>
      <c r="F393" s="27" t="str">
        <f t="shared" si="4"/>
        <v>-</v>
      </c>
      <c r="G393" s="27" t="str">
        <f t="shared" si="5"/>
        <v>-</v>
      </c>
      <c r="H393" s="26" t="str">
        <f>IFERROR(VLOOKUP(A393,'Do Not Send'!A:B,2,FALSE),"-")</f>
        <v>BOX/CASE PACK - TEMORARY DON'T SEND</v>
      </c>
    </row>
    <row r="394" spans="1:8" hidden="1">
      <c r="A394" s="9" t="s">
        <v>396</v>
      </c>
      <c r="B394" s="26" t="str">
        <f>IF(COUNTIF('FBA Inventory'!E:E, A394)&gt;0,"Yes","No")</f>
        <v>Yes</v>
      </c>
      <c r="C394" s="13">
        <f>IFERROR(VLOOKUP(A394,'2025 Pivot'!A:B,2,FALSE),0)*0.666667</f>
        <v>0</v>
      </c>
      <c r="D394" s="26">
        <f>IFERROR(VLOOKUP(A394,AWD!D:G,4,FALSE),0)</f>
        <v>0</v>
      </c>
      <c r="E394" s="11" t="str">
        <f t="shared" si="3"/>
        <v>-</v>
      </c>
      <c r="F394" s="27" t="str">
        <f t="shared" si="4"/>
        <v>-</v>
      </c>
      <c r="G394" s="27" t="str">
        <f t="shared" si="5"/>
        <v>-</v>
      </c>
      <c r="H394" s="26" t="str">
        <f>IFERROR(VLOOKUP(A394,'Do Not Send'!A:B,2,FALSE),"-")</f>
        <v>-</v>
      </c>
    </row>
    <row r="395" spans="1:8" hidden="1">
      <c r="A395" s="9" t="s">
        <v>471</v>
      </c>
      <c r="B395" s="26" t="str">
        <f>IF(COUNTIF('FBA Inventory'!E:E, A395)&gt;0,"Yes","No")</f>
        <v>Yes</v>
      </c>
      <c r="C395" s="13">
        <f>IFERROR(VLOOKUP(A395,'2025 Pivot'!A:B,2,FALSE),0)*0.666667</f>
        <v>0.66666700000000001</v>
      </c>
      <c r="D395" s="26">
        <f>IFERROR(VLOOKUP(A395,AWD!D:G,4,FALSE),0)</f>
        <v>0</v>
      </c>
      <c r="E395" s="11" t="str">
        <f t="shared" si="3"/>
        <v>-</v>
      </c>
      <c r="F395" s="27" t="str">
        <f t="shared" si="4"/>
        <v>-</v>
      </c>
      <c r="G395" s="27" t="str">
        <f t="shared" si="5"/>
        <v>-</v>
      </c>
      <c r="H395" s="26" t="str">
        <f>IFERROR(VLOOKUP(A395,'Do Not Send'!A:B,2,FALSE),"-")</f>
        <v>-</v>
      </c>
    </row>
    <row r="396" spans="1:8" hidden="1">
      <c r="A396" s="9" t="s">
        <v>435</v>
      </c>
      <c r="B396" s="26" t="str">
        <f>IF(COUNTIF('FBA Inventory'!E:E, A396)&gt;0,"Yes","No")</f>
        <v>Yes</v>
      </c>
      <c r="C396" s="13">
        <f>IFERROR(VLOOKUP(A396,'2025 Pivot'!A:B,2,FALSE),0)*0.666667</f>
        <v>2.0000010000000001</v>
      </c>
      <c r="D396" s="26">
        <f>IFERROR(VLOOKUP(A396,AWD!D:G,4,FALSE),0)</f>
        <v>0</v>
      </c>
      <c r="E396" s="11" t="str">
        <f t="shared" si="3"/>
        <v>-</v>
      </c>
      <c r="F396" s="27" t="str">
        <f t="shared" si="4"/>
        <v>-</v>
      </c>
      <c r="G396" s="27" t="str">
        <f t="shared" si="5"/>
        <v>-</v>
      </c>
      <c r="H396" s="26" t="str">
        <f>IFERROR(VLOOKUP(A396,'Do Not Send'!A:B,2,FALSE),"-")</f>
        <v>-</v>
      </c>
    </row>
    <row r="397" spans="1:8" hidden="1">
      <c r="A397" s="9" t="s">
        <v>1343</v>
      </c>
      <c r="B397" s="26" t="str">
        <f>IF(COUNTIF('FBA Inventory'!E:E, A397)&gt;0,"Yes","No")</f>
        <v>Yes</v>
      </c>
      <c r="C397" s="13">
        <f>IFERROR(VLOOKUP(A397,'2025 Pivot'!A:B,2,FALSE),0)*0.666667</f>
        <v>15.333341000000001</v>
      </c>
      <c r="D397" s="26">
        <f>IFERROR(VLOOKUP(A397,AWD!D:G,4,FALSE),0)</f>
        <v>0</v>
      </c>
      <c r="E397" s="11" t="str">
        <f t="shared" si="3"/>
        <v>-</v>
      </c>
      <c r="F397" s="27" t="str">
        <f t="shared" si="4"/>
        <v>-</v>
      </c>
      <c r="G397" s="27" t="str">
        <f t="shared" si="5"/>
        <v>-</v>
      </c>
      <c r="H397" s="26" t="str">
        <f>IFERROR(VLOOKUP(A397,'Do Not Send'!A:B,2,FALSE),"-")</f>
        <v>-</v>
      </c>
    </row>
    <row r="398" spans="1:8" hidden="1">
      <c r="A398" s="9" t="s">
        <v>1344</v>
      </c>
      <c r="B398" s="26" t="str">
        <f>IF(COUNTIF('FBA Inventory'!E:E, A398)&gt;0,"Yes","No")</f>
        <v>Yes</v>
      </c>
      <c r="C398" s="13">
        <f>IFERROR(VLOOKUP(A398,'2025 Pivot'!A:B,2,FALSE),0)*0.666667</f>
        <v>5.3333360000000001</v>
      </c>
      <c r="D398" s="26">
        <f>IFERROR(VLOOKUP(A398,AWD!D:G,4,FALSE),0)</f>
        <v>0</v>
      </c>
      <c r="E398" s="11" t="str">
        <f t="shared" si="3"/>
        <v>-</v>
      </c>
      <c r="F398" s="27" t="str">
        <f t="shared" si="4"/>
        <v>-</v>
      </c>
      <c r="G398" s="27" t="str">
        <f t="shared" si="5"/>
        <v>-</v>
      </c>
      <c r="H398" s="26" t="str">
        <f>IFERROR(VLOOKUP(A398,'Do Not Send'!A:B,2,FALSE),"-")</f>
        <v>-</v>
      </c>
    </row>
    <row r="399" spans="1:8" hidden="1">
      <c r="A399" s="9" t="s">
        <v>550</v>
      </c>
      <c r="B399" s="26" t="str">
        <f>IF(COUNTIF('FBA Inventory'!E:E, A399)&gt;0,"Yes","No")</f>
        <v>Yes</v>
      </c>
      <c r="C399" s="13">
        <f>IFERROR(VLOOKUP(A399,'2025 Pivot'!A:B,2,FALSE),0)*0.666667</f>
        <v>15.333341000000001</v>
      </c>
      <c r="D399" s="26">
        <f>IFERROR(VLOOKUP(A399,AWD!D:G,4,FALSE),0)</f>
        <v>0</v>
      </c>
      <c r="E399" s="11" t="str">
        <f t="shared" si="3"/>
        <v>-</v>
      </c>
      <c r="F399" s="27" t="str">
        <f t="shared" si="4"/>
        <v>-</v>
      </c>
      <c r="G399" s="27" t="str">
        <f t="shared" si="5"/>
        <v>-</v>
      </c>
      <c r="H399" s="26" t="str">
        <f>IFERROR(VLOOKUP(A399,'Do Not Send'!A:B,2,FALSE),"-")</f>
        <v>-</v>
      </c>
    </row>
    <row r="400" spans="1:8" hidden="1">
      <c r="A400" s="9" t="s">
        <v>1345</v>
      </c>
      <c r="B400" s="26" t="str">
        <f>IF(COUNTIF('FBA Inventory'!E:E, A400)&gt;0,"Yes","No")</f>
        <v>Yes</v>
      </c>
      <c r="C400" s="13">
        <f>IFERROR(VLOOKUP(A400,'2025 Pivot'!A:B,2,FALSE),0)*0.666667</f>
        <v>14.000007</v>
      </c>
      <c r="D400" s="26">
        <f>IFERROR(VLOOKUP(A400,AWD!D:G,4,FALSE),0)</f>
        <v>24</v>
      </c>
      <c r="E400" s="11" t="str">
        <f t="shared" si="3"/>
        <v>-</v>
      </c>
      <c r="F400" s="27" t="str">
        <f t="shared" si="4"/>
        <v>-</v>
      </c>
      <c r="G400" s="27" t="str">
        <f t="shared" si="5"/>
        <v>-</v>
      </c>
      <c r="H400" s="26" t="str">
        <f>IFERROR(VLOOKUP(A400,'Do Not Send'!A:B,2,FALSE),"-")</f>
        <v>-</v>
      </c>
    </row>
    <row r="401" spans="1:8" hidden="1">
      <c r="A401" s="9" t="s">
        <v>453</v>
      </c>
      <c r="B401" s="26" t="str">
        <f>IF(COUNTIF('FBA Inventory'!E:E, A401)&gt;0,"Yes","No")</f>
        <v>Yes</v>
      </c>
      <c r="C401" s="13">
        <f>IFERROR(VLOOKUP(A401,'2025 Pivot'!A:B,2,FALSE),0)*0.666667</f>
        <v>1.333334</v>
      </c>
      <c r="D401" s="26">
        <f>IFERROR(VLOOKUP(A401,AWD!D:G,4,FALSE),0)</f>
        <v>0</v>
      </c>
      <c r="E401" s="11" t="str">
        <f t="shared" si="3"/>
        <v>-</v>
      </c>
      <c r="F401" s="27" t="str">
        <f t="shared" si="4"/>
        <v>-</v>
      </c>
      <c r="G401" s="27" t="str">
        <f t="shared" si="5"/>
        <v>-</v>
      </c>
      <c r="H401" s="26" t="str">
        <f>IFERROR(VLOOKUP(A401,'Do Not Send'!A:B,2,FALSE),"-")</f>
        <v>-</v>
      </c>
    </row>
    <row r="402" spans="1:8" hidden="1">
      <c r="A402" s="9" t="s">
        <v>1346</v>
      </c>
      <c r="B402" s="26" t="str">
        <f>IF(COUNTIF('FBA Inventory'!E:E, A402)&gt;0,"Yes","No")</f>
        <v>Yes</v>
      </c>
      <c r="C402" s="13">
        <f>IFERROR(VLOOKUP(A402,'2025 Pivot'!A:B,2,FALSE),0)*0.666667</f>
        <v>9.3333379999999995</v>
      </c>
      <c r="D402" s="26">
        <f>IFERROR(VLOOKUP(A402,AWD!D:G,4,FALSE),0)</f>
        <v>0</v>
      </c>
      <c r="E402" s="11" t="str">
        <f t="shared" si="3"/>
        <v>-</v>
      </c>
      <c r="F402" s="27" t="str">
        <f t="shared" si="4"/>
        <v>-</v>
      </c>
      <c r="G402" s="27" t="str">
        <f t="shared" si="5"/>
        <v>-</v>
      </c>
      <c r="H402" s="26" t="str">
        <f>IFERROR(VLOOKUP(A402,'Do Not Send'!A:B,2,FALSE),"-")</f>
        <v>-</v>
      </c>
    </row>
    <row r="403" spans="1:8" hidden="1">
      <c r="A403" s="9" t="s">
        <v>1347</v>
      </c>
      <c r="B403" s="26" t="str">
        <f>IF(COUNTIF('FBA Inventory'!E:E, A403)&gt;0,"Yes","No")</f>
        <v>Yes</v>
      </c>
      <c r="C403" s="13">
        <f>IFERROR(VLOOKUP(A403,'2025 Pivot'!A:B,2,FALSE),0)*0.666667</f>
        <v>2.0000010000000001</v>
      </c>
      <c r="D403" s="26">
        <f>IFERROR(VLOOKUP(A403,AWD!D:G,4,FALSE),0)</f>
        <v>0</v>
      </c>
      <c r="E403" s="11" t="str">
        <f t="shared" si="3"/>
        <v>-</v>
      </c>
      <c r="F403" s="27" t="str">
        <f t="shared" si="4"/>
        <v>-</v>
      </c>
      <c r="G403" s="27" t="str">
        <f t="shared" si="5"/>
        <v>-</v>
      </c>
      <c r="H403" s="26" t="str">
        <f>IFERROR(VLOOKUP(A403,'Do Not Send'!A:B,2,FALSE),"-")</f>
        <v>-</v>
      </c>
    </row>
    <row r="404" spans="1:8" hidden="1">
      <c r="A404" s="9" t="s">
        <v>1019</v>
      </c>
      <c r="B404" s="26" t="str">
        <f>IF(COUNTIF('FBA Inventory'!E:E, A404)&gt;0,"Yes","No")</f>
        <v>Yes</v>
      </c>
      <c r="C404" s="13">
        <f>IFERROR(VLOOKUP(A404,'2025 Pivot'!A:B,2,FALSE),0)*0.666667</f>
        <v>52.666693000000002</v>
      </c>
      <c r="D404" s="26">
        <f>IFERROR(VLOOKUP(A404,AWD!D:G,4,FALSE),0)</f>
        <v>0</v>
      </c>
      <c r="E404" s="11" t="str">
        <f t="shared" si="3"/>
        <v>-</v>
      </c>
      <c r="F404" s="27" t="str">
        <f t="shared" si="4"/>
        <v>-</v>
      </c>
      <c r="G404" s="27" t="str">
        <f t="shared" si="5"/>
        <v>-</v>
      </c>
      <c r="H404" s="26" t="str">
        <f>IFERROR(VLOOKUP(A404,'Do Not Send'!A:B,2,FALSE),"-")</f>
        <v>BTS ITEM - DON'T SEND</v>
      </c>
    </row>
    <row r="405" spans="1:8" hidden="1">
      <c r="A405" s="9" t="s">
        <v>1348</v>
      </c>
      <c r="B405" s="26" t="str">
        <f>IF(COUNTIF('FBA Inventory'!E:E, A405)&gt;0,"Yes","No")</f>
        <v>Yes</v>
      </c>
      <c r="C405" s="13">
        <f>IFERROR(VLOOKUP(A405,'2025 Pivot'!A:B,2,FALSE),0)*0.666667</f>
        <v>3.3333349999999999</v>
      </c>
      <c r="D405" s="26">
        <f>IFERROR(VLOOKUP(A405,AWD!D:G,4,FALSE),0)</f>
        <v>0</v>
      </c>
      <c r="E405" s="11" t="str">
        <f t="shared" si="3"/>
        <v>-</v>
      </c>
      <c r="F405" s="27" t="str">
        <f t="shared" si="4"/>
        <v>-</v>
      </c>
      <c r="G405" s="27" t="str">
        <f t="shared" si="5"/>
        <v>-</v>
      </c>
      <c r="H405" s="26" t="str">
        <f>IFERROR(VLOOKUP(A405,'Do Not Send'!A:B,2,FALSE),"-")</f>
        <v>-</v>
      </c>
    </row>
    <row r="406" spans="1:8" hidden="1">
      <c r="A406" s="9" t="s">
        <v>497</v>
      </c>
      <c r="B406" s="26" t="str">
        <f>IF(COUNTIF('FBA Inventory'!E:E, A406)&gt;0,"Yes","No")</f>
        <v>Yes</v>
      </c>
      <c r="C406" s="13">
        <f>IFERROR(VLOOKUP(A406,'2025 Pivot'!A:B,2,FALSE),0)*0.666667</f>
        <v>10.666672</v>
      </c>
      <c r="D406" s="26">
        <f>IFERROR(VLOOKUP(A406,AWD!D:G,4,FALSE),0)</f>
        <v>0</v>
      </c>
      <c r="E406" s="11" t="str">
        <f t="shared" si="3"/>
        <v>-</v>
      </c>
      <c r="F406" s="27" t="str">
        <f t="shared" si="4"/>
        <v>-</v>
      </c>
      <c r="G406" s="27" t="str">
        <f t="shared" si="5"/>
        <v>-</v>
      </c>
      <c r="H406" s="26" t="str">
        <f>IFERROR(VLOOKUP(A406,'Do Not Send'!A:B,2,FALSE),"-")</f>
        <v>-</v>
      </c>
    </row>
    <row r="407" spans="1:8" hidden="1">
      <c r="A407" s="9" t="s">
        <v>1349</v>
      </c>
      <c r="B407" s="26" t="str">
        <f>IF(COUNTIF('FBA Inventory'!E:E, A407)&gt;0,"Yes","No")</f>
        <v>Yes</v>
      </c>
      <c r="C407" s="13">
        <f>IFERROR(VLOOKUP(A407,'2025 Pivot'!A:B,2,FALSE),0)*0.666667</f>
        <v>16.666675000000001</v>
      </c>
      <c r="D407" s="26">
        <f>IFERROR(VLOOKUP(A407,AWD!D:G,4,FALSE),0)</f>
        <v>0</v>
      </c>
      <c r="E407" s="11" t="str">
        <f t="shared" si="3"/>
        <v>-</v>
      </c>
      <c r="F407" s="27" t="str">
        <f t="shared" si="4"/>
        <v>-</v>
      </c>
      <c r="G407" s="27" t="str">
        <f t="shared" si="5"/>
        <v>-</v>
      </c>
      <c r="H407" s="26" t="str">
        <f>IFERROR(VLOOKUP(A407,'Do Not Send'!A:B,2,FALSE),"-")</f>
        <v>-</v>
      </c>
    </row>
    <row r="408" spans="1:8">
      <c r="A408" s="9" t="s">
        <v>1350</v>
      </c>
      <c r="B408" s="26" t="str">
        <f>IF(COUNTIF('FBA Inventory'!E:E, A408)&gt;0,"Yes","No")</f>
        <v>No</v>
      </c>
      <c r="C408" s="13">
        <f>IFERROR(VLOOKUP(A408,'2025 Pivot'!A:B,2,FALSE),0)*0.666667</f>
        <v>9.3333379999999995</v>
      </c>
      <c r="D408" s="26">
        <f>IFERROR(VLOOKUP(A408,AWD!D:G,4,FALSE),0)</f>
        <v>0</v>
      </c>
      <c r="E408" s="11">
        <f t="shared" si="3"/>
        <v>18.666675999999999</v>
      </c>
      <c r="F408" s="27">
        <f t="shared" si="4"/>
        <v>18.666675999999999</v>
      </c>
      <c r="G408" s="27">
        <f t="shared" si="5"/>
        <v>0</v>
      </c>
      <c r="H408" s="26" t="str">
        <f>IFERROR(VLOOKUP(A408,'Do Not Send'!A:B,2,FALSE),"-")</f>
        <v>-</v>
      </c>
    </row>
    <row r="409" spans="1:8" hidden="1">
      <c r="A409" s="9" t="s">
        <v>1351</v>
      </c>
      <c r="B409" s="26" t="str">
        <f>IF(COUNTIF('FBA Inventory'!E:E, A409)&gt;0,"Yes","No")</f>
        <v>Yes</v>
      </c>
      <c r="C409" s="13">
        <f>IFERROR(VLOOKUP(A409,'2025 Pivot'!A:B,2,FALSE),0)*0.666667</f>
        <v>18.000008999999999</v>
      </c>
      <c r="D409" s="26">
        <f>IFERROR(VLOOKUP(A409,AWD!D:G,4,FALSE),0)</f>
        <v>144</v>
      </c>
      <c r="E409" s="11" t="str">
        <f t="shared" si="3"/>
        <v>-</v>
      </c>
      <c r="F409" s="27" t="str">
        <f t="shared" si="4"/>
        <v>-</v>
      </c>
      <c r="G409" s="27" t="str">
        <f t="shared" si="5"/>
        <v>-</v>
      </c>
      <c r="H409" s="26" t="str">
        <f>IFERROR(VLOOKUP(A409,'Do Not Send'!A:B,2,FALSE),"-")</f>
        <v>-</v>
      </c>
    </row>
    <row r="410" spans="1:8" hidden="1">
      <c r="A410" s="9" t="s">
        <v>406</v>
      </c>
      <c r="B410" s="26" t="str">
        <f>IF(COUNTIF('FBA Inventory'!E:E, A410)&gt;0,"Yes","No")</f>
        <v>Yes</v>
      </c>
      <c r="C410" s="13">
        <f>IFERROR(VLOOKUP(A410,'2025 Pivot'!A:B,2,FALSE),0)*0.666667</f>
        <v>11.333339</v>
      </c>
      <c r="D410" s="26">
        <f>IFERROR(VLOOKUP(A410,AWD!D:G,4,FALSE),0)</f>
        <v>0</v>
      </c>
      <c r="E410" s="11" t="str">
        <f t="shared" si="3"/>
        <v>-</v>
      </c>
      <c r="F410" s="27" t="str">
        <f t="shared" si="4"/>
        <v>-</v>
      </c>
      <c r="G410" s="27" t="str">
        <f t="shared" si="5"/>
        <v>-</v>
      </c>
      <c r="H410" s="26" t="str">
        <f>IFERROR(VLOOKUP(A410,'Do Not Send'!A:B,2,FALSE),"-")</f>
        <v>-</v>
      </c>
    </row>
    <row r="411" spans="1:8" hidden="1">
      <c r="A411" s="9" t="s">
        <v>1020</v>
      </c>
      <c r="B411" s="26" t="str">
        <f>IF(COUNTIF('FBA Inventory'!E:E, A411)&gt;0,"Yes","No")</f>
        <v>Yes</v>
      </c>
      <c r="C411" s="13">
        <f>IFERROR(VLOOKUP(A411,'2025 Pivot'!A:B,2,FALSE),0)*0.666667</f>
        <v>41.333354</v>
      </c>
      <c r="D411" s="26">
        <f>IFERROR(VLOOKUP(A411,AWD!D:G,4,FALSE),0)</f>
        <v>0</v>
      </c>
      <c r="E411" s="11" t="str">
        <f t="shared" si="3"/>
        <v>-</v>
      </c>
      <c r="F411" s="27" t="str">
        <f t="shared" si="4"/>
        <v>-</v>
      </c>
      <c r="G411" s="27" t="str">
        <f t="shared" si="5"/>
        <v>-</v>
      </c>
      <c r="H411" s="26" t="str">
        <f>IFERROR(VLOOKUP(A411,'Do Not Send'!A:B,2,FALSE),"-")</f>
        <v>BTS ITEM - DON'T SEND</v>
      </c>
    </row>
    <row r="412" spans="1:8" hidden="1">
      <c r="A412" s="9" t="s">
        <v>538</v>
      </c>
      <c r="B412" s="26" t="str">
        <f>IF(COUNTIF('FBA Inventory'!E:E, A412)&gt;0,"Yes","No")</f>
        <v>Yes</v>
      </c>
      <c r="C412" s="13">
        <f>IFERROR(VLOOKUP(A412,'2025 Pivot'!A:B,2,FALSE),0)*0.666667</f>
        <v>0.66666700000000001</v>
      </c>
      <c r="D412" s="26">
        <f>IFERROR(VLOOKUP(A412,AWD!D:G,4,FALSE),0)</f>
        <v>0</v>
      </c>
      <c r="E412" s="11" t="str">
        <f t="shared" si="3"/>
        <v>-</v>
      </c>
      <c r="F412" s="27" t="str">
        <f t="shared" si="4"/>
        <v>-</v>
      </c>
      <c r="G412" s="27" t="str">
        <f t="shared" si="5"/>
        <v>-</v>
      </c>
      <c r="H412" s="26" t="str">
        <f>IFERROR(VLOOKUP(A412,'Do Not Send'!A:B,2,FALSE),"-")</f>
        <v>-</v>
      </c>
    </row>
    <row r="413" spans="1:8" hidden="1">
      <c r="A413" s="9" t="s">
        <v>956</v>
      </c>
      <c r="B413" s="26" t="str">
        <f>IF(COUNTIF('FBA Inventory'!E:E, A413)&gt;0,"Yes","No")</f>
        <v>Yes</v>
      </c>
      <c r="C413" s="13">
        <f>IFERROR(VLOOKUP(A413,'2025 Pivot'!A:B,2,FALSE),0)*0.666667</f>
        <v>18.000008999999999</v>
      </c>
      <c r="D413" s="26">
        <f>IFERROR(VLOOKUP(A413,AWD!D:G,4,FALSE),0)</f>
        <v>0</v>
      </c>
      <c r="E413" s="11" t="str">
        <f t="shared" si="3"/>
        <v>-</v>
      </c>
      <c r="F413" s="27" t="str">
        <f t="shared" si="4"/>
        <v>-</v>
      </c>
      <c r="G413" s="27" t="str">
        <f t="shared" si="5"/>
        <v>-</v>
      </c>
      <c r="H413" s="26" t="str">
        <f>IFERROR(VLOOKUP(A413,'Do Not Send'!A:B,2,FALSE),"-")</f>
        <v>BOX/CASE PACK - TEMORARY DON'T SEND</v>
      </c>
    </row>
    <row r="414" spans="1:8" hidden="1">
      <c r="A414" s="9" t="s">
        <v>654</v>
      </c>
      <c r="B414" s="26" t="str">
        <f>IF(COUNTIF('FBA Inventory'!E:E, A414)&gt;0,"Yes","No")</f>
        <v>Yes</v>
      </c>
      <c r="C414" s="13">
        <f>IFERROR(VLOOKUP(A414,'2025 Pivot'!A:B,2,FALSE),0)*0.666667</f>
        <v>5.3333360000000001</v>
      </c>
      <c r="D414" s="26">
        <f>IFERROR(VLOOKUP(A414,AWD!D:G,4,FALSE),0)</f>
        <v>0</v>
      </c>
      <c r="E414" s="11" t="str">
        <f t="shared" si="3"/>
        <v>-</v>
      </c>
      <c r="F414" s="27" t="str">
        <f t="shared" si="4"/>
        <v>-</v>
      </c>
      <c r="G414" s="27" t="str">
        <f t="shared" si="5"/>
        <v>-</v>
      </c>
      <c r="H414" s="26" t="str">
        <f>IFERROR(VLOOKUP(A414,'Do Not Send'!A:B,2,FALSE),"-")</f>
        <v>BOX/CASE PACK - TEMORARY DON'T SEND</v>
      </c>
    </row>
    <row r="415" spans="1:8" hidden="1">
      <c r="A415" s="9" t="s">
        <v>686</v>
      </c>
      <c r="B415" s="26" t="str">
        <f>IF(COUNTIF('FBA Inventory'!E:E, A415)&gt;0,"Yes","No")</f>
        <v>Yes</v>
      </c>
      <c r="C415" s="13">
        <f>IFERROR(VLOOKUP(A415,'2025 Pivot'!A:B,2,FALSE),0)*0.666667</f>
        <v>6.0000030000000004</v>
      </c>
      <c r="D415" s="26">
        <f>IFERROR(VLOOKUP(A415,AWD!D:G,4,FALSE),0)</f>
        <v>0</v>
      </c>
      <c r="E415" s="11" t="str">
        <f t="shared" si="3"/>
        <v>-</v>
      </c>
      <c r="F415" s="27" t="str">
        <f t="shared" si="4"/>
        <v>-</v>
      </c>
      <c r="G415" s="27" t="str">
        <f t="shared" si="5"/>
        <v>-</v>
      </c>
      <c r="H415" s="26" t="str">
        <f>IFERROR(VLOOKUP(A415,'Do Not Send'!A:B,2,FALSE),"-")</f>
        <v>BOX/CASE PACK - TEMORARY DON'T SEND</v>
      </c>
    </row>
    <row r="416" spans="1:8" hidden="1">
      <c r="A416" s="9" t="s">
        <v>1352</v>
      </c>
      <c r="B416" s="26" t="str">
        <f>IF(COUNTIF('FBA Inventory'!E:E, A416)&gt;0,"Yes","No")</f>
        <v>Yes</v>
      </c>
      <c r="C416" s="13">
        <f>IFERROR(VLOOKUP(A416,'2025 Pivot'!A:B,2,FALSE),0)*0.666667</f>
        <v>2.666668</v>
      </c>
      <c r="D416" s="26">
        <f>IFERROR(VLOOKUP(A416,AWD!D:G,4,FALSE),0)</f>
        <v>0</v>
      </c>
      <c r="E416" s="11" t="str">
        <f t="shared" si="3"/>
        <v>-</v>
      </c>
      <c r="F416" s="27" t="str">
        <f t="shared" si="4"/>
        <v>-</v>
      </c>
      <c r="G416" s="27" t="str">
        <f t="shared" si="5"/>
        <v>-</v>
      </c>
      <c r="H416" s="26" t="str">
        <f>IFERROR(VLOOKUP(A416,'Do Not Send'!A:B,2,FALSE),"-")</f>
        <v>-</v>
      </c>
    </row>
    <row r="417" spans="1:8" hidden="1">
      <c r="A417" s="9" t="s">
        <v>1353</v>
      </c>
      <c r="B417" s="26" t="str">
        <f>IF(COUNTIF('FBA Inventory'!E:E, A417)&gt;0,"Yes","No")</f>
        <v>Yes</v>
      </c>
      <c r="C417" s="13">
        <f>IFERROR(VLOOKUP(A417,'2025 Pivot'!A:B,2,FALSE),0)*0.666667</f>
        <v>9.3333379999999995</v>
      </c>
      <c r="D417" s="26">
        <f>IFERROR(VLOOKUP(A417,AWD!D:G,4,FALSE),0)</f>
        <v>0</v>
      </c>
      <c r="E417" s="11" t="str">
        <f t="shared" si="3"/>
        <v>-</v>
      </c>
      <c r="F417" s="27" t="str">
        <f t="shared" si="4"/>
        <v>-</v>
      </c>
      <c r="G417" s="27" t="str">
        <f t="shared" si="5"/>
        <v>-</v>
      </c>
      <c r="H417" s="26" t="str">
        <f>IFERROR(VLOOKUP(A417,'Do Not Send'!A:B,2,FALSE),"-")</f>
        <v>-</v>
      </c>
    </row>
    <row r="418" spans="1:8" hidden="1">
      <c r="A418" s="9" t="s">
        <v>1354</v>
      </c>
      <c r="B418" s="26" t="str">
        <f>IF(COUNTIF('FBA Inventory'!E:E, A418)&gt;0,"Yes","No")</f>
        <v>Yes</v>
      </c>
      <c r="C418" s="13">
        <f>IFERROR(VLOOKUP(A418,'2025 Pivot'!A:B,2,FALSE),0)*0.666667</f>
        <v>16.000008000000001</v>
      </c>
      <c r="D418" s="26">
        <f>IFERROR(VLOOKUP(A418,AWD!D:G,4,FALSE),0)</f>
        <v>0</v>
      </c>
      <c r="E418" s="11" t="str">
        <f t="shared" si="3"/>
        <v>-</v>
      </c>
      <c r="F418" s="27" t="str">
        <f t="shared" si="4"/>
        <v>-</v>
      </c>
      <c r="G418" s="27" t="str">
        <f t="shared" si="5"/>
        <v>-</v>
      </c>
      <c r="H418" s="26" t="str">
        <f>IFERROR(VLOOKUP(A418,'Do Not Send'!A:B,2,FALSE),"-")</f>
        <v>-</v>
      </c>
    </row>
    <row r="419" spans="1:8" hidden="1">
      <c r="A419" s="9" t="s">
        <v>499</v>
      </c>
      <c r="B419" s="26" t="str">
        <f>IF(COUNTIF('FBA Inventory'!E:E, A419)&gt;0,"Yes","No")</f>
        <v>Yes</v>
      </c>
      <c r="C419" s="13">
        <f>IFERROR(VLOOKUP(A419,'2025 Pivot'!A:B,2,FALSE),0)*0.666667</f>
        <v>20.00001</v>
      </c>
      <c r="D419" s="26">
        <f>IFERROR(VLOOKUP(A419,AWD!D:G,4,FALSE),0)</f>
        <v>0</v>
      </c>
      <c r="E419" s="11" t="str">
        <f t="shared" si="3"/>
        <v>-</v>
      </c>
      <c r="F419" s="27" t="str">
        <f t="shared" si="4"/>
        <v>-</v>
      </c>
      <c r="G419" s="27" t="str">
        <f t="shared" si="5"/>
        <v>-</v>
      </c>
      <c r="H419" s="26" t="str">
        <f>IFERROR(VLOOKUP(A419,'Do Not Send'!A:B,2,FALSE),"-")</f>
        <v>-</v>
      </c>
    </row>
    <row r="420" spans="1:8" hidden="1">
      <c r="A420" s="9" t="s">
        <v>1014</v>
      </c>
      <c r="B420" s="26" t="str">
        <f>IF(COUNTIF('FBA Inventory'!E:E, A420)&gt;0,"Yes","No")</f>
        <v>Yes</v>
      </c>
      <c r="C420" s="13">
        <f>IFERROR(VLOOKUP(A420,'2025 Pivot'!A:B,2,FALSE),0)*0.666667</f>
        <v>48.000024000000003</v>
      </c>
      <c r="D420" s="26">
        <f>IFERROR(VLOOKUP(A420,AWD!D:G,4,FALSE),0)</f>
        <v>0</v>
      </c>
      <c r="E420" s="11" t="str">
        <f t="shared" si="3"/>
        <v>-</v>
      </c>
      <c r="F420" s="27" t="str">
        <f t="shared" si="4"/>
        <v>-</v>
      </c>
      <c r="G420" s="27" t="str">
        <f t="shared" si="5"/>
        <v>-</v>
      </c>
      <c r="H420" s="26" t="str">
        <f>IFERROR(VLOOKUP(A420,'Do Not Send'!A:B,2,FALSE),"-")</f>
        <v>BTS ITEM - DON'T SEND</v>
      </c>
    </row>
    <row r="421" spans="1:8" hidden="1">
      <c r="A421" s="9" t="s">
        <v>662</v>
      </c>
      <c r="B421" s="26" t="str">
        <f>IF(COUNTIF('FBA Inventory'!E:E, A421)&gt;0,"Yes","No")</f>
        <v>Yes</v>
      </c>
      <c r="C421" s="13">
        <f>IFERROR(VLOOKUP(A421,'2025 Pivot'!A:B,2,FALSE),0)*0.666667</f>
        <v>24.666679000000002</v>
      </c>
      <c r="D421" s="26">
        <f>IFERROR(VLOOKUP(A421,AWD!D:G,4,FALSE),0)</f>
        <v>0</v>
      </c>
      <c r="E421" s="11" t="str">
        <f t="shared" si="3"/>
        <v>-</v>
      </c>
      <c r="F421" s="27" t="str">
        <f t="shared" si="4"/>
        <v>-</v>
      </c>
      <c r="G421" s="27" t="str">
        <f t="shared" si="5"/>
        <v>-</v>
      </c>
      <c r="H421" s="26" t="str">
        <f>IFERROR(VLOOKUP(A421,'Do Not Send'!A:B,2,FALSE),"-")</f>
        <v>BOX/CASE PACK - TEMORARY DON'T SEND</v>
      </c>
    </row>
    <row r="422" spans="1:8" hidden="1">
      <c r="A422" s="9" t="s">
        <v>1355</v>
      </c>
      <c r="B422" s="26" t="str">
        <f>IF(COUNTIF('FBA Inventory'!E:E, A422)&gt;0,"Yes","No")</f>
        <v>Yes</v>
      </c>
      <c r="C422" s="13">
        <f>IFERROR(VLOOKUP(A422,'2025 Pivot'!A:B,2,FALSE),0)*0.666667</f>
        <v>14.000007</v>
      </c>
      <c r="D422" s="26">
        <f>IFERROR(VLOOKUP(A422,AWD!D:G,4,FALSE),0)</f>
        <v>0</v>
      </c>
      <c r="E422" s="11" t="str">
        <f t="shared" si="3"/>
        <v>-</v>
      </c>
      <c r="F422" s="27" t="str">
        <f t="shared" si="4"/>
        <v>-</v>
      </c>
      <c r="G422" s="27" t="str">
        <f t="shared" si="5"/>
        <v>-</v>
      </c>
      <c r="H422" s="26" t="str">
        <f>IFERROR(VLOOKUP(A422,'Do Not Send'!A:B,2,FALSE),"-")</f>
        <v>-</v>
      </c>
    </row>
    <row r="423" spans="1:8" hidden="1">
      <c r="A423" s="9" t="s">
        <v>658</v>
      </c>
      <c r="B423" s="26" t="str">
        <f>IF(COUNTIF('FBA Inventory'!E:E, A423)&gt;0,"Yes","No")</f>
        <v>Yes</v>
      </c>
      <c r="C423" s="13">
        <f>IFERROR(VLOOKUP(A423,'2025 Pivot'!A:B,2,FALSE),0)*0.666667</f>
        <v>7.3333370000000002</v>
      </c>
      <c r="D423" s="26">
        <f>IFERROR(VLOOKUP(A423,AWD!D:G,4,FALSE),0)</f>
        <v>0</v>
      </c>
      <c r="E423" s="11" t="str">
        <f t="shared" si="3"/>
        <v>-</v>
      </c>
      <c r="F423" s="27" t="str">
        <f t="shared" si="4"/>
        <v>-</v>
      </c>
      <c r="G423" s="27" t="str">
        <f t="shared" si="5"/>
        <v>-</v>
      </c>
      <c r="H423" s="26" t="str">
        <f>IFERROR(VLOOKUP(A423,'Do Not Send'!A:B,2,FALSE),"-")</f>
        <v>BOX/CASE PACK - TEMORARY DON'T SEND</v>
      </c>
    </row>
    <row r="424" spans="1:8" hidden="1">
      <c r="A424" s="9" t="s">
        <v>1143</v>
      </c>
      <c r="B424" s="26" t="str">
        <f>IF(COUNTIF('FBA Inventory'!E:E, A424)&gt;0,"Yes","No")</f>
        <v>No</v>
      </c>
      <c r="C424" s="13">
        <f>IFERROR(VLOOKUP(A424,'2025 Pivot'!A:B,2,FALSE),0)*0.666667</f>
        <v>6.6666699999999999</v>
      </c>
      <c r="D424" s="26">
        <f>IFERROR(VLOOKUP(A424,AWD!D:G,4,FALSE),0)</f>
        <v>0</v>
      </c>
      <c r="E424" s="11" t="str">
        <f t="shared" si="3"/>
        <v>-</v>
      </c>
      <c r="F424" s="27" t="str">
        <f t="shared" si="4"/>
        <v>-</v>
      </c>
      <c r="G424" s="27" t="str">
        <f t="shared" si="5"/>
        <v>-</v>
      </c>
      <c r="H424" s="26" t="str">
        <f>IFERROR(VLOOKUP(A424,'Do Not Send'!A:B,2,FALSE),"-")</f>
        <v>NON-BAZIC - DON'T SEND</v>
      </c>
    </row>
    <row r="425" spans="1:8" hidden="1">
      <c r="A425" s="9" t="s">
        <v>1356</v>
      </c>
      <c r="B425" s="26" t="str">
        <f>IF(COUNTIF('FBA Inventory'!E:E, A425)&gt;0,"Yes","No")</f>
        <v>Yes</v>
      </c>
      <c r="C425" s="13">
        <f>IFERROR(VLOOKUP(A425,'2025 Pivot'!A:B,2,FALSE),0)*0.666667</f>
        <v>34.000017</v>
      </c>
      <c r="D425" s="26">
        <f>IFERROR(VLOOKUP(A425,AWD!D:G,4,FALSE),0)</f>
        <v>0</v>
      </c>
      <c r="E425" s="11" t="str">
        <f t="shared" si="3"/>
        <v>-</v>
      </c>
      <c r="F425" s="27" t="str">
        <f t="shared" si="4"/>
        <v>-</v>
      </c>
      <c r="G425" s="27" t="str">
        <f t="shared" si="5"/>
        <v>-</v>
      </c>
      <c r="H425" s="26" t="str">
        <f>IFERROR(VLOOKUP(A425,'Do Not Send'!A:B,2,FALSE),"-")</f>
        <v>-</v>
      </c>
    </row>
    <row r="426" spans="1:8">
      <c r="A426" s="9" t="s">
        <v>1357</v>
      </c>
      <c r="B426" s="26" t="str">
        <f>IF(COUNTIF('FBA Inventory'!E:E, A426)&gt;0,"Yes","No")</f>
        <v>No</v>
      </c>
      <c r="C426" s="13">
        <f>IFERROR(VLOOKUP(A426,'2025 Pivot'!A:B,2,FALSE),0)*0.666667</f>
        <v>10.000005</v>
      </c>
      <c r="D426" s="26">
        <f>IFERROR(VLOOKUP(A426,AWD!D:G,4,FALSE),0)</f>
        <v>0</v>
      </c>
      <c r="E426" s="11">
        <f t="shared" si="3"/>
        <v>20.00001</v>
      </c>
      <c r="F426" s="27">
        <f t="shared" si="4"/>
        <v>20.00001</v>
      </c>
      <c r="G426" s="27">
        <f t="shared" si="5"/>
        <v>0</v>
      </c>
      <c r="H426" s="26" t="str">
        <f>IFERROR(VLOOKUP(A426,'Do Not Send'!A:B,2,FALSE),"-")</f>
        <v>-</v>
      </c>
    </row>
    <row r="427" spans="1:8" hidden="1">
      <c r="A427" s="9" t="s">
        <v>1358</v>
      </c>
      <c r="B427" s="26" t="str">
        <f>IF(COUNTIF('FBA Inventory'!E:E, A427)&gt;0,"Yes","No")</f>
        <v>Yes</v>
      </c>
      <c r="C427" s="13">
        <f>IFERROR(VLOOKUP(A427,'2025 Pivot'!A:B,2,FALSE),0)*0.666667</f>
        <v>34.000017</v>
      </c>
      <c r="D427" s="26">
        <f>IFERROR(VLOOKUP(A427,AWD!D:G,4,FALSE),0)</f>
        <v>0</v>
      </c>
      <c r="E427" s="11" t="str">
        <f t="shared" si="3"/>
        <v>-</v>
      </c>
      <c r="F427" s="27" t="str">
        <f t="shared" si="4"/>
        <v>-</v>
      </c>
      <c r="G427" s="27" t="str">
        <f t="shared" si="5"/>
        <v>-</v>
      </c>
      <c r="H427" s="26" t="str">
        <f>IFERROR(VLOOKUP(A427,'Do Not Send'!A:B,2,FALSE),"-")</f>
        <v>-</v>
      </c>
    </row>
    <row r="428" spans="1:8" hidden="1">
      <c r="A428" s="9" t="s">
        <v>218</v>
      </c>
      <c r="B428" s="26" t="str">
        <f>IF(COUNTIF('FBA Inventory'!E:E, A428)&gt;0,"Yes","No")</f>
        <v>Yes</v>
      </c>
      <c r="C428" s="13">
        <f>IFERROR(VLOOKUP(A428,'2025 Pivot'!A:B,2,FALSE),0)*0.666667</f>
        <v>22.666678000000001</v>
      </c>
      <c r="D428" s="26">
        <f>IFERROR(VLOOKUP(A428,AWD!D:G,4,FALSE),0)</f>
        <v>0</v>
      </c>
      <c r="E428" s="11" t="str">
        <f t="shared" si="3"/>
        <v>-</v>
      </c>
      <c r="F428" s="27" t="str">
        <f t="shared" si="4"/>
        <v>-</v>
      </c>
      <c r="G428" s="27" t="str">
        <f t="shared" si="5"/>
        <v>-</v>
      </c>
      <c r="H428" s="26" t="str">
        <f>IFERROR(VLOOKUP(A428,'Do Not Send'!A:B,2,FALSE),"-")</f>
        <v>-</v>
      </c>
    </row>
    <row r="429" spans="1:8" hidden="1">
      <c r="A429" s="9" t="s">
        <v>1042</v>
      </c>
      <c r="B429" s="26" t="str">
        <f>IF(COUNTIF('FBA Inventory'!E:E, A429)&gt;0,"Yes","No")</f>
        <v>Yes</v>
      </c>
      <c r="C429" s="13">
        <f>IFERROR(VLOOKUP(A429,'2025 Pivot'!A:B,2,FALSE),0)*0.666667</f>
        <v>36.666685000000001</v>
      </c>
      <c r="D429" s="26">
        <f>IFERROR(VLOOKUP(A429,AWD!D:G,4,FALSE),0)</f>
        <v>0</v>
      </c>
      <c r="E429" s="11" t="str">
        <f t="shared" si="3"/>
        <v>-</v>
      </c>
      <c r="F429" s="27" t="str">
        <f t="shared" si="4"/>
        <v>-</v>
      </c>
      <c r="G429" s="27" t="str">
        <f t="shared" si="5"/>
        <v>-</v>
      </c>
      <c r="H429" s="26" t="str">
        <f>IFERROR(VLOOKUP(A429,'Do Not Send'!A:B,2,FALSE),"-")</f>
        <v>BTS ITEM - DON'T SEND</v>
      </c>
    </row>
    <row r="430" spans="1:8" hidden="1">
      <c r="A430" s="9" t="s">
        <v>1359</v>
      </c>
      <c r="B430" s="26" t="str">
        <f>IF(COUNTIF('FBA Inventory'!E:E, A430)&gt;0,"Yes","No")</f>
        <v>Yes</v>
      </c>
      <c r="C430" s="13">
        <f>IFERROR(VLOOKUP(A430,'2025 Pivot'!A:B,2,FALSE),0)*0.666667</f>
        <v>0.66666700000000001</v>
      </c>
      <c r="D430" s="26">
        <f>IFERROR(VLOOKUP(A430,AWD!D:G,4,FALSE),0)</f>
        <v>0</v>
      </c>
      <c r="E430" s="11" t="str">
        <f t="shared" si="3"/>
        <v>-</v>
      </c>
      <c r="F430" s="27" t="str">
        <f t="shared" si="4"/>
        <v>-</v>
      </c>
      <c r="G430" s="27" t="str">
        <f t="shared" si="5"/>
        <v>-</v>
      </c>
      <c r="H430" s="26" t="str">
        <f>IFERROR(VLOOKUP(A430,'Do Not Send'!A:B,2,FALSE),"-")</f>
        <v>-</v>
      </c>
    </row>
    <row r="431" spans="1:8" hidden="1">
      <c r="A431" s="9" t="s">
        <v>622</v>
      </c>
      <c r="B431" s="26" t="str">
        <f>IF(COUNTIF('FBA Inventory'!E:E, A431)&gt;0,"Yes","No")</f>
        <v>Yes</v>
      </c>
      <c r="C431" s="13">
        <f>IFERROR(VLOOKUP(A431,'2025 Pivot'!A:B,2,FALSE),0)*0.666667</f>
        <v>28.000014</v>
      </c>
      <c r="D431" s="26">
        <f>IFERROR(VLOOKUP(A431,AWD!D:G,4,FALSE),0)</f>
        <v>0</v>
      </c>
      <c r="E431" s="11" t="str">
        <f t="shared" si="3"/>
        <v>-</v>
      </c>
      <c r="F431" s="27" t="str">
        <f t="shared" si="4"/>
        <v>-</v>
      </c>
      <c r="G431" s="27" t="str">
        <f t="shared" si="5"/>
        <v>-</v>
      </c>
      <c r="H431" s="26" t="str">
        <f>IFERROR(VLOOKUP(A431,'Do Not Send'!A:B,2,FALSE),"-")</f>
        <v>BOX/CASE PACK - TEMORARY DON'T SEND</v>
      </c>
    </row>
    <row r="432" spans="1:8" hidden="1">
      <c r="A432" s="9" t="s">
        <v>1360</v>
      </c>
      <c r="B432" s="26" t="str">
        <f>IF(COUNTIF('FBA Inventory'!E:E, A432)&gt;0,"Yes","No")</f>
        <v>Yes</v>
      </c>
      <c r="C432" s="13">
        <f>IFERROR(VLOOKUP(A432,'2025 Pivot'!A:B,2,FALSE),0)*0.666667</f>
        <v>0.66666700000000001</v>
      </c>
      <c r="D432" s="26">
        <f>IFERROR(VLOOKUP(A432,AWD!D:G,4,FALSE),0)</f>
        <v>48</v>
      </c>
      <c r="E432" s="11" t="str">
        <f t="shared" si="3"/>
        <v>-</v>
      </c>
      <c r="F432" s="27" t="str">
        <f t="shared" si="4"/>
        <v>-</v>
      </c>
      <c r="G432" s="27" t="str">
        <f t="shared" si="5"/>
        <v>-</v>
      </c>
      <c r="H432" s="26" t="str">
        <f>IFERROR(VLOOKUP(A432,'Do Not Send'!A:B,2,FALSE),"-")</f>
        <v>-</v>
      </c>
    </row>
    <row r="433" spans="1:8" hidden="1">
      <c r="A433" s="9" t="s">
        <v>1361</v>
      </c>
      <c r="B433" s="26" t="str">
        <f>IF(COUNTIF('FBA Inventory'!E:E, A433)&gt;0,"Yes","No")</f>
        <v>Yes</v>
      </c>
      <c r="C433" s="13">
        <f>IFERROR(VLOOKUP(A433,'2025 Pivot'!A:B,2,FALSE),0)*0.666667</f>
        <v>6.0000030000000004</v>
      </c>
      <c r="D433" s="26">
        <f>IFERROR(VLOOKUP(A433,AWD!D:G,4,FALSE),0)</f>
        <v>0</v>
      </c>
      <c r="E433" s="11" t="str">
        <f t="shared" si="3"/>
        <v>-</v>
      </c>
      <c r="F433" s="27" t="str">
        <f t="shared" si="4"/>
        <v>-</v>
      </c>
      <c r="G433" s="27" t="str">
        <f t="shared" si="5"/>
        <v>-</v>
      </c>
      <c r="H433" s="26" t="str">
        <f>IFERROR(VLOOKUP(A433,'Do Not Send'!A:B,2,FALSE),"-")</f>
        <v>-</v>
      </c>
    </row>
    <row r="434" spans="1:8" hidden="1">
      <c r="A434" s="9" t="s">
        <v>1362</v>
      </c>
      <c r="B434" s="26" t="str">
        <f>IF(COUNTIF('FBA Inventory'!E:E, A434)&gt;0,"Yes","No")</f>
        <v>Yes</v>
      </c>
      <c r="C434" s="13">
        <f>IFERROR(VLOOKUP(A434,'2025 Pivot'!A:B,2,FALSE),0)*0.666667</f>
        <v>31.333349000000002</v>
      </c>
      <c r="D434" s="26">
        <f>IFERROR(VLOOKUP(A434,AWD!D:G,4,FALSE),0)</f>
        <v>0</v>
      </c>
      <c r="E434" s="11" t="str">
        <f t="shared" si="3"/>
        <v>-</v>
      </c>
      <c r="F434" s="27" t="str">
        <f t="shared" si="4"/>
        <v>-</v>
      </c>
      <c r="G434" s="27" t="str">
        <f t="shared" si="5"/>
        <v>-</v>
      </c>
      <c r="H434" s="26" t="str">
        <f>IFERROR(VLOOKUP(A434,'Do Not Send'!A:B,2,FALSE),"-")</f>
        <v>-</v>
      </c>
    </row>
    <row r="435" spans="1:8" hidden="1">
      <c r="A435" s="9" t="s">
        <v>1363</v>
      </c>
      <c r="B435" s="26" t="str">
        <f>IF(COUNTIF('FBA Inventory'!E:E, A435)&gt;0,"Yes","No")</f>
        <v>Yes</v>
      </c>
      <c r="C435" s="13">
        <f>IFERROR(VLOOKUP(A435,'2025 Pivot'!A:B,2,FALSE),0)*0.666667</f>
        <v>2.0000010000000001</v>
      </c>
      <c r="D435" s="26">
        <f>IFERROR(VLOOKUP(A435,AWD!D:G,4,FALSE),0)</f>
        <v>0</v>
      </c>
      <c r="E435" s="11" t="str">
        <f t="shared" si="3"/>
        <v>-</v>
      </c>
      <c r="F435" s="27" t="str">
        <f t="shared" si="4"/>
        <v>-</v>
      </c>
      <c r="G435" s="27" t="str">
        <f t="shared" si="5"/>
        <v>-</v>
      </c>
      <c r="H435" s="26" t="str">
        <f>IFERROR(VLOOKUP(A435,'Do Not Send'!A:B,2,FALSE),"-")</f>
        <v>-</v>
      </c>
    </row>
    <row r="436" spans="1:8">
      <c r="A436" s="9" t="s">
        <v>1364</v>
      </c>
      <c r="B436" s="26" t="str">
        <f>IF(COUNTIF('FBA Inventory'!E:E, A436)&gt;0,"Yes","No")</f>
        <v>No</v>
      </c>
      <c r="C436" s="13">
        <f>IFERROR(VLOOKUP(A436,'2025 Pivot'!A:B,2,FALSE),0)*0.666667</f>
        <v>2.666668</v>
      </c>
      <c r="D436" s="26">
        <f>IFERROR(VLOOKUP(A436,AWD!D:G,4,FALSE),0)</f>
        <v>0</v>
      </c>
      <c r="E436" s="11" t="str">
        <f t="shared" si="3"/>
        <v>-</v>
      </c>
      <c r="F436" s="27" t="str">
        <f t="shared" si="4"/>
        <v>-</v>
      </c>
      <c r="G436" s="27" t="str">
        <f t="shared" si="5"/>
        <v>-</v>
      </c>
      <c r="H436" s="26" t="str">
        <f>IFERROR(VLOOKUP(A436,'Do Not Send'!A:B,2,FALSE),"-")</f>
        <v>-</v>
      </c>
    </row>
    <row r="437" spans="1:8" hidden="1">
      <c r="A437" s="9" t="s">
        <v>1076</v>
      </c>
      <c r="B437" s="26" t="str">
        <f>IF(COUNTIF('FBA Inventory'!E:E, A437)&gt;0,"Yes","No")</f>
        <v>Yes</v>
      </c>
      <c r="C437" s="13">
        <f>IFERROR(VLOOKUP(A437,'2025 Pivot'!A:B,2,FALSE),0)*0.666667</f>
        <v>12.666672999999999</v>
      </c>
      <c r="D437" s="26">
        <f>IFERROR(VLOOKUP(A437,AWD!D:G,4,FALSE),0)</f>
        <v>0</v>
      </c>
      <c r="E437" s="11" t="str">
        <f t="shared" si="3"/>
        <v>-</v>
      </c>
      <c r="F437" s="27" t="str">
        <f t="shared" si="4"/>
        <v>-</v>
      </c>
      <c r="G437" s="27" t="str">
        <f t="shared" si="5"/>
        <v>-</v>
      </c>
      <c r="H437" s="26" t="str">
        <f>IFERROR(VLOOKUP(A437,'Do Not Send'!A:B,2,FALSE),"-")</f>
        <v>DEFECTIVE - DON'T SEND</v>
      </c>
    </row>
    <row r="438" spans="1:8" hidden="1">
      <c r="A438" s="9" t="s">
        <v>1135</v>
      </c>
      <c r="B438" s="26" t="str">
        <f>IF(COUNTIF('FBA Inventory'!E:E, A438)&gt;0,"Yes","No")</f>
        <v>No</v>
      </c>
      <c r="C438" s="13">
        <f>IFERROR(VLOOKUP(A438,'2025 Pivot'!A:B,2,FALSE),0)*0.666667</f>
        <v>14.000007</v>
      </c>
      <c r="D438" s="26">
        <f>IFERROR(VLOOKUP(A438,AWD!D:G,4,FALSE),0)</f>
        <v>0</v>
      </c>
      <c r="E438" s="11" t="str">
        <f t="shared" si="3"/>
        <v>-</v>
      </c>
      <c r="F438" s="27" t="str">
        <f t="shared" si="4"/>
        <v>-</v>
      </c>
      <c r="G438" s="27" t="str">
        <f t="shared" si="5"/>
        <v>-</v>
      </c>
      <c r="H438" s="26" t="str">
        <f>IFERROR(VLOOKUP(A438,'Do Not Send'!A:B,2,FALSE),"-")</f>
        <v>NON-BAZIC - DON'T SEND</v>
      </c>
    </row>
    <row r="439" spans="1:8" hidden="1">
      <c r="A439" s="9" t="s">
        <v>855</v>
      </c>
      <c r="B439" s="26" t="str">
        <f>IF(COUNTIF('FBA Inventory'!E:E, A439)&gt;0,"Yes","No")</f>
        <v>Yes</v>
      </c>
      <c r="C439" s="13">
        <f>IFERROR(VLOOKUP(A439,'2025 Pivot'!A:B,2,FALSE),0)*0.666667</f>
        <v>14.000007</v>
      </c>
      <c r="D439" s="26">
        <f>IFERROR(VLOOKUP(A439,AWD!D:G,4,FALSE),0)</f>
        <v>0</v>
      </c>
      <c r="E439" s="11" t="str">
        <f t="shared" si="3"/>
        <v>-</v>
      </c>
      <c r="F439" s="27" t="str">
        <f t="shared" si="4"/>
        <v>-</v>
      </c>
      <c r="G439" s="27" t="str">
        <f t="shared" si="5"/>
        <v>-</v>
      </c>
      <c r="H439" s="26" t="str">
        <f>IFERROR(VLOOKUP(A439,'Do Not Send'!A:B,2,FALSE),"-")</f>
        <v>BOX/CASE PACK - TEMORARY DON'T SEND</v>
      </c>
    </row>
    <row r="440" spans="1:8" hidden="1">
      <c r="A440" s="9" t="s">
        <v>1074</v>
      </c>
      <c r="B440" s="26" t="str">
        <f>IF(COUNTIF('FBA Inventory'!E:E, A440)&gt;0,"Yes","No")</f>
        <v>Yes</v>
      </c>
      <c r="C440" s="13">
        <f>IFERROR(VLOOKUP(A440,'2025 Pivot'!A:B,2,FALSE),0)*0.666667</f>
        <v>8.0000040000000006</v>
      </c>
      <c r="D440" s="26">
        <f>IFERROR(VLOOKUP(A440,AWD!D:G,4,FALSE),0)</f>
        <v>0</v>
      </c>
      <c r="E440" s="11" t="str">
        <f t="shared" si="3"/>
        <v>-</v>
      </c>
      <c r="F440" s="27" t="str">
        <f t="shared" si="4"/>
        <v>-</v>
      </c>
      <c r="G440" s="27" t="str">
        <f t="shared" si="5"/>
        <v>-</v>
      </c>
      <c r="H440" s="26" t="str">
        <f>IFERROR(VLOOKUP(A440,'Do Not Send'!A:B,2,FALSE),"-")</f>
        <v>DEFECTIVE - DON'T SEND</v>
      </c>
    </row>
    <row r="441" spans="1:8" hidden="1">
      <c r="A441" s="9" t="s">
        <v>256</v>
      </c>
      <c r="B441" s="26" t="str">
        <f>IF(COUNTIF('FBA Inventory'!E:E, A441)&gt;0,"Yes","No")</f>
        <v>Yes</v>
      </c>
      <c r="C441" s="13">
        <f>IFERROR(VLOOKUP(A441,'2025 Pivot'!A:B,2,FALSE),0)*0.666667</f>
        <v>20.666677</v>
      </c>
      <c r="D441" s="26">
        <f>IFERROR(VLOOKUP(A441,AWD!D:G,4,FALSE),0)</f>
        <v>0</v>
      </c>
      <c r="E441" s="11" t="str">
        <f t="shared" si="3"/>
        <v>-</v>
      </c>
      <c r="F441" s="27" t="str">
        <f t="shared" si="4"/>
        <v>-</v>
      </c>
      <c r="G441" s="27" t="str">
        <f t="shared" si="5"/>
        <v>-</v>
      </c>
      <c r="H441" s="26" t="str">
        <f>IFERROR(VLOOKUP(A441,'Do Not Send'!A:B,2,FALSE),"-")</f>
        <v>-</v>
      </c>
    </row>
    <row r="442" spans="1:8" hidden="1">
      <c r="A442" s="9" t="s">
        <v>1365</v>
      </c>
      <c r="B442" s="26" t="str">
        <f>IF(COUNTIF('FBA Inventory'!E:E, A442)&gt;0,"Yes","No")</f>
        <v>Yes</v>
      </c>
      <c r="C442" s="13">
        <f>IFERROR(VLOOKUP(A442,'2025 Pivot'!A:B,2,FALSE),0)*0.666667</f>
        <v>42.666688000000001</v>
      </c>
      <c r="D442" s="26">
        <f>IFERROR(VLOOKUP(A442,AWD!D:G,4,FALSE),0)</f>
        <v>0</v>
      </c>
      <c r="E442" s="11" t="str">
        <f t="shared" si="3"/>
        <v>-</v>
      </c>
      <c r="F442" s="27" t="str">
        <f t="shared" si="4"/>
        <v>-</v>
      </c>
      <c r="G442" s="27" t="str">
        <f t="shared" si="5"/>
        <v>-</v>
      </c>
      <c r="H442" s="26" t="str">
        <f>IFERROR(VLOOKUP(A442,'Do Not Send'!A:B,2,FALSE),"-")</f>
        <v>-</v>
      </c>
    </row>
    <row r="443" spans="1:8" hidden="1">
      <c r="A443" s="9" t="s">
        <v>559</v>
      </c>
      <c r="B443" s="26" t="str">
        <f>IF(COUNTIF('FBA Inventory'!E:E, A443)&gt;0,"Yes","No")</f>
        <v>Yes</v>
      </c>
      <c r="C443" s="13">
        <f>IFERROR(VLOOKUP(A443,'2025 Pivot'!A:B,2,FALSE),0)*0.666667</f>
        <v>6.6666699999999999</v>
      </c>
      <c r="D443" s="26">
        <f>IFERROR(VLOOKUP(A443,AWD!D:G,4,FALSE),0)</f>
        <v>0</v>
      </c>
      <c r="E443" s="11" t="str">
        <f t="shared" si="3"/>
        <v>-</v>
      </c>
      <c r="F443" s="27" t="str">
        <f t="shared" si="4"/>
        <v>-</v>
      </c>
      <c r="G443" s="27" t="str">
        <f t="shared" si="5"/>
        <v>-</v>
      </c>
      <c r="H443" s="26" t="str">
        <f>IFERROR(VLOOKUP(A443,'Do Not Send'!A:B,2,FALSE),"-")</f>
        <v>-</v>
      </c>
    </row>
    <row r="444" spans="1:8" hidden="1">
      <c r="A444" s="9" t="s">
        <v>1366</v>
      </c>
      <c r="B444" s="26" t="str">
        <f>IF(COUNTIF('FBA Inventory'!E:E, A444)&gt;0,"Yes","No")</f>
        <v>Yes</v>
      </c>
      <c r="C444" s="13">
        <f>IFERROR(VLOOKUP(A444,'2025 Pivot'!A:B,2,FALSE),0)*0.666667</f>
        <v>0</v>
      </c>
      <c r="D444" s="26">
        <f>IFERROR(VLOOKUP(A444,AWD!D:G,4,FALSE),0)</f>
        <v>0</v>
      </c>
      <c r="E444" s="11" t="str">
        <f t="shared" si="3"/>
        <v>-</v>
      </c>
      <c r="F444" s="27" t="str">
        <f t="shared" si="4"/>
        <v>-</v>
      </c>
      <c r="G444" s="27" t="str">
        <f t="shared" si="5"/>
        <v>-</v>
      </c>
      <c r="H444" s="26" t="str">
        <f>IFERROR(VLOOKUP(A444,'Do Not Send'!A:B,2,FALSE),"-")</f>
        <v>-</v>
      </c>
    </row>
    <row r="445" spans="1:8" hidden="1">
      <c r="A445" s="9" t="s">
        <v>1072</v>
      </c>
      <c r="B445" s="26" t="str">
        <f>IF(COUNTIF('FBA Inventory'!E:E, A445)&gt;0,"Yes","No")</f>
        <v>Yes</v>
      </c>
      <c r="C445" s="13">
        <f>IFERROR(VLOOKUP(A445,'2025 Pivot'!A:B,2,FALSE),0)*0.666667</f>
        <v>8.0000040000000006</v>
      </c>
      <c r="D445" s="26">
        <f>IFERROR(VLOOKUP(A445,AWD!D:G,4,FALSE),0)</f>
        <v>0</v>
      </c>
      <c r="E445" s="11" t="str">
        <f t="shared" si="3"/>
        <v>-</v>
      </c>
      <c r="F445" s="27" t="str">
        <f t="shared" si="4"/>
        <v>-</v>
      </c>
      <c r="G445" s="27" t="str">
        <f t="shared" si="5"/>
        <v>-</v>
      </c>
      <c r="H445" s="26" t="str">
        <f>IFERROR(VLOOKUP(A445,'Do Not Send'!A:B,2,FALSE),"-")</f>
        <v>DEFECTIVE - DON'T SEND</v>
      </c>
    </row>
    <row r="446" spans="1:8" hidden="1">
      <c r="A446" s="9" t="s">
        <v>772</v>
      </c>
      <c r="B446" s="26" t="str">
        <f>IF(COUNTIF('FBA Inventory'!E:E, A446)&gt;0,"Yes","No")</f>
        <v>Yes</v>
      </c>
      <c r="C446" s="13">
        <f>IFERROR(VLOOKUP(A446,'2025 Pivot'!A:B,2,FALSE),0)*0.666667</f>
        <v>16.000008000000001</v>
      </c>
      <c r="D446" s="26">
        <f>IFERROR(VLOOKUP(A446,AWD!D:G,4,FALSE),0)</f>
        <v>0</v>
      </c>
      <c r="E446" s="11" t="str">
        <f t="shared" si="3"/>
        <v>-</v>
      </c>
      <c r="F446" s="27" t="str">
        <f t="shared" si="4"/>
        <v>-</v>
      </c>
      <c r="G446" s="27" t="str">
        <f t="shared" si="5"/>
        <v>-</v>
      </c>
      <c r="H446" s="26" t="str">
        <f>IFERROR(VLOOKUP(A446,'Do Not Send'!A:B,2,FALSE),"-")</f>
        <v>BOX/CASE PACK - TEMORARY DON'T SEND</v>
      </c>
    </row>
    <row r="447" spans="1:8" hidden="1">
      <c r="A447" s="9" t="s">
        <v>420</v>
      </c>
      <c r="B447" s="26" t="str">
        <f>IF(COUNTIF('FBA Inventory'!E:E, A447)&gt;0,"Yes","No")</f>
        <v>Yes</v>
      </c>
      <c r="C447" s="13">
        <f>IFERROR(VLOOKUP(A447,'2025 Pivot'!A:B,2,FALSE),0)*0.666667</f>
        <v>16.000008000000001</v>
      </c>
      <c r="D447" s="26">
        <f>IFERROR(VLOOKUP(A447,AWD!D:G,4,FALSE),0)</f>
        <v>0</v>
      </c>
      <c r="E447" s="11" t="str">
        <f t="shared" si="3"/>
        <v>-</v>
      </c>
      <c r="F447" s="27" t="str">
        <f t="shared" si="4"/>
        <v>-</v>
      </c>
      <c r="G447" s="27" t="str">
        <f t="shared" si="5"/>
        <v>-</v>
      </c>
      <c r="H447" s="26" t="str">
        <f>IFERROR(VLOOKUP(A447,'Do Not Send'!A:B,2,FALSE),"-")</f>
        <v>-</v>
      </c>
    </row>
    <row r="448" spans="1:8" hidden="1">
      <c r="A448" s="9" t="s">
        <v>1035</v>
      </c>
      <c r="B448" s="26" t="str">
        <f>IF(COUNTIF('FBA Inventory'!E:E, A448)&gt;0,"Yes","No")</f>
        <v>Yes</v>
      </c>
      <c r="C448" s="13">
        <f>IFERROR(VLOOKUP(A448,'2025 Pivot'!A:B,2,FALSE),0)*0.666667</f>
        <v>10.000005</v>
      </c>
      <c r="D448" s="26">
        <f>IFERROR(VLOOKUP(A448,AWD!D:G,4,FALSE),0)</f>
        <v>0</v>
      </c>
      <c r="E448" s="11" t="str">
        <f t="shared" si="3"/>
        <v>-</v>
      </c>
      <c r="F448" s="27" t="str">
        <f t="shared" si="4"/>
        <v>-</v>
      </c>
      <c r="G448" s="27" t="str">
        <f t="shared" si="5"/>
        <v>-</v>
      </c>
      <c r="H448" s="26" t="str">
        <f>IFERROR(VLOOKUP(A448,'Do Not Send'!A:B,2,FALSE),"-")</f>
        <v>BTS ITEM - DON'T SEND</v>
      </c>
    </row>
    <row r="449" spans="1:8" hidden="1">
      <c r="A449" s="9" t="s">
        <v>980</v>
      </c>
      <c r="B449" s="26" t="str">
        <f>IF(COUNTIF('FBA Inventory'!E:E, A449)&gt;0,"Yes","No")</f>
        <v>Yes</v>
      </c>
      <c r="C449" s="13">
        <f>IFERROR(VLOOKUP(A449,'2025 Pivot'!A:B,2,FALSE),0)*0.666667</f>
        <v>11.333339</v>
      </c>
      <c r="D449" s="26">
        <f>IFERROR(VLOOKUP(A449,AWD!D:G,4,FALSE),0)</f>
        <v>0</v>
      </c>
      <c r="E449" s="11" t="str">
        <f t="shared" si="3"/>
        <v>-</v>
      </c>
      <c r="F449" s="27" t="str">
        <f t="shared" si="4"/>
        <v>-</v>
      </c>
      <c r="G449" s="27" t="str">
        <f t="shared" si="5"/>
        <v>-</v>
      </c>
      <c r="H449" s="26" t="str">
        <f>IFERROR(VLOOKUP(A449,'Do Not Send'!A:B,2,FALSE),"-")</f>
        <v>BOX/CASE PACK - TEMORARY DON'T SEND</v>
      </c>
    </row>
    <row r="450" spans="1:8" hidden="1">
      <c r="A450" s="9" t="s">
        <v>523</v>
      </c>
      <c r="B450" s="26" t="str">
        <f>IF(COUNTIF('FBA Inventory'!E:E, A450)&gt;0,"Yes","No")</f>
        <v>Yes</v>
      </c>
      <c r="C450" s="13">
        <f>IFERROR(VLOOKUP(A450,'2025 Pivot'!A:B,2,FALSE),0)*0.666667</f>
        <v>8.6666710000000009</v>
      </c>
      <c r="D450" s="26">
        <f>IFERROR(VLOOKUP(A450,AWD!D:G,4,FALSE),0)</f>
        <v>0</v>
      </c>
      <c r="E450" s="11" t="str">
        <f t="shared" si="3"/>
        <v>-</v>
      </c>
      <c r="F450" s="27" t="str">
        <f t="shared" si="4"/>
        <v>-</v>
      </c>
      <c r="G450" s="27" t="str">
        <f t="shared" si="5"/>
        <v>-</v>
      </c>
      <c r="H450" s="26" t="str">
        <f>IFERROR(VLOOKUP(A450,'Do Not Send'!A:B,2,FALSE),"-")</f>
        <v>-</v>
      </c>
    </row>
    <row r="451" spans="1:8" hidden="1">
      <c r="A451" s="9" t="s">
        <v>1367</v>
      </c>
      <c r="B451" s="26" t="str">
        <f>IF(COUNTIF('FBA Inventory'!E:E, A451)&gt;0,"Yes","No")</f>
        <v>Yes</v>
      </c>
      <c r="C451" s="13">
        <f>IFERROR(VLOOKUP(A451,'2025 Pivot'!A:B,2,FALSE),0)*0.666667</f>
        <v>8.0000040000000006</v>
      </c>
      <c r="D451" s="26">
        <f>IFERROR(VLOOKUP(A451,AWD!D:G,4,FALSE),0)</f>
        <v>0</v>
      </c>
      <c r="E451" s="11" t="str">
        <f t="shared" si="3"/>
        <v>-</v>
      </c>
      <c r="F451" s="27" t="str">
        <f t="shared" si="4"/>
        <v>-</v>
      </c>
      <c r="G451" s="27" t="str">
        <f t="shared" si="5"/>
        <v>-</v>
      </c>
      <c r="H451" s="26" t="str">
        <f>IFERROR(VLOOKUP(A451,'Do Not Send'!A:B,2,FALSE),"-")</f>
        <v>-</v>
      </c>
    </row>
    <row r="452" spans="1:8" hidden="1">
      <c r="A452" s="9" t="s">
        <v>1150</v>
      </c>
      <c r="B452" s="26" t="str">
        <f>IF(COUNTIF('FBA Inventory'!E:E, A452)&gt;0,"Yes","No")</f>
        <v>Yes</v>
      </c>
      <c r="C452" s="13">
        <f>IFERROR(VLOOKUP(A452,'2025 Pivot'!A:B,2,FALSE),0)*0.666667</f>
        <v>0.66666700000000001</v>
      </c>
      <c r="D452" s="26">
        <f>IFERROR(VLOOKUP(A452,AWD!D:G,4,FALSE),0)</f>
        <v>0</v>
      </c>
      <c r="E452" s="11" t="str">
        <f t="shared" si="3"/>
        <v>-</v>
      </c>
      <c r="F452" s="27" t="str">
        <f t="shared" si="4"/>
        <v>-</v>
      </c>
      <c r="G452" s="27" t="str">
        <f t="shared" si="5"/>
        <v>-</v>
      </c>
      <c r="H452" s="26" t="str">
        <f>IFERROR(VLOOKUP(A452,'Do Not Send'!A:B,2,FALSE),"-")</f>
        <v>OVERWEIGHT / INCORRECT DIMS - FIX THEN SEND</v>
      </c>
    </row>
    <row r="453" spans="1:8" hidden="1">
      <c r="A453" s="9" t="s">
        <v>1027</v>
      </c>
      <c r="B453" s="26" t="str">
        <f>IF(COUNTIF('FBA Inventory'!E:E, A453)&gt;0,"Yes","No")</f>
        <v>Yes</v>
      </c>
      <c r="C453" s="13">
        <f>IFERROR(VLOOKUP(A453,'2025 Pivot'!A:B,2,FALSE),0)*0.666667</f>
        <v>19.333342999999999</v>
      </c>
      <c r="D453" s="26">
        <f>IFERROR(VLOOKUP(A453,AWD!D:G,4,FALSE),0)</f>
        <v>0</v>
      </c>
      <c r="E453" s="11" t="str">
        <f t="shared" si="3"/>
        <v>-</v>
      </c>
      <c r="F453" s="27" t="str">
        <f t="shared" si="4"/>
        <v>-</v>
      </c>
      <c r="G453" s="27" t="str">
        <f t="shared" si="5"/>
        <v>-</v>
      </c>
      <c r="H453" s="26" t="str">
        <f>IFERROR(VLOOKUP(A453,'Do Not Send'!A:B,2,FALSE),"-")</f>
        <v>BTS ITEM - DON'T SEND</v>
      </c>
    </row>
    <row r="454" spans="1:8" hidden="1">
      <c r="A454" s="9" t="s">
        <v>1368</v>
      </c>
      <c r="B454" s="26" t="str">
        <f>IF(COUNTIF('FBA Inventory'!E:E, A454)&gt;0,"Yes","No")</f>
        <v>Yes</v>
      </c>
      <c r="C454" s="13">
        <f>IFERROR(VLOOKUP(A454,'2025 Pivot'!A:B,2,FALSE),0)*0.666667</f>
        <v>0</v>
      </c>
      <c r="D454" s="26">
        <f>IFERROR(VLOOKUP(A454,AWD!D:G,4,FALSE),0)</f>
        <v>0</v>
      </c>
      <c r="E454" s="11" t="str">
        <f t="shared" si="3"/>
        <v>-</v>
      </c>
      <c r="F454" s="27" t="str">
        <f t="shared" si="4"/>
        <v>-</v>
      </c>
      <c r="G454" s="27" t="str">
        <f t="shared" si="5"/>
        <v>-</v>
      </c>
      <c r="H454" s="26" t="str">
        <f>IFERROR(VLOOKUP(A454,'Do Not Send'!A:B,2,FALSE),"-")</f>
        <v>-</v>
      </c>
    </row>
    <row r="455" spans="1:8">
      <c r="A455" s="9" t="s">
        <v>1369</v>
      </c>
      <c r="B455" s="26" t="str">
        <f>IF(COUNTIF('FBA Inventory'!E:E, A455)&gt;0,"Yes","No")</f>
        <v>No</v>
      </c>
      <c r="C455" s="13">
        <f>IFERROR(VLOOKUP(A455,'2025 Pivot'!A:B,2,FALSE),0)*0.666667</f>
        <v>0</v>
      </c>
      <c r="D455" s="26">
        <f>IFERROR(VLOOKUP(A455,AWD!D:G,4,FALSE),0)</f>
        <v>0</v>
      </c>
      <c r="E455" s="11" t="str">
        <f t="shared" si="3"/>
        <v>-</v>
      </c>
      <c r="F455" s="27" t="str">
        <f t="shared" si="4"/>
        <v>-</v>
      </c>
      <c r="G455" s="27" t="str">
        <f t="shared" si="5"/>
        <v>-</v>
      </c>
      <c r="H455" s="26" t="str">
        <f>IFERROR(VLOOKUP(A455,'Do Not Send'!A:B,2,FALSE),"-")</f>
        <v>-</v>
      </c>
    </row>
    <row r="456" spans="1:8" hidden="1">
      <c r="A456" s="9" t="s">
        <v>804</v>
      </c>
      <c r="B456" s="26" t="str">
        <f>IF(COUNTIF('FBA Inventory'!E:E, A456)&gt;0,"Yes","No")</f>
        <v>Yes</v>
      </c>
      <c r="C456" s="13">
        <f>IFERROR(VLOOKUP(A456,'2025 Pivot'!A:B,2,FALSE),0)*0.666667</f>
        <v>14.666674</v>
      </c>
      <c r="D456" s="26">
        <f>IFERROR(VLOOKUP(A456,AWD!D:G,4,FALSE),0)</f>
        <v>0</v>
      </c>
      <c r="E456" s="11" t="str">
        <f t="shared" si="3"/>
        <v>-</v>
      </c>
      <c r="F456" s="27" t="str">
        <f t="shared" si="4"/>
        <v>-</v>
      </c>
      <c r="G456" s="27" t="str">
        <f t="shared" si="5"/>
        <v>-</v>
      </c>
      <c r="H456" s="26" t="str">
        <f>IFERROR(VLOOKUP(A456,'Do Not Send'!A:B,2,FALSE),"-")</f>
        <v>BOX/CASE PACK - TEMORARY DON'T SEND</v>
      </c>
    </row>
    <row r="457" spans="1:8" hidden="1">
      <c r="A457" s="9" t="s">
        <v>1370</v>
      </c>
      <c r="B457" s="26" t="str">
        <f>IF(COUNTIF('FBA Inventory'!E:E, A457)&gt;0,"Yes","No")</f>
        <v>Yes</v>
      </c>
      <c r="C457" s="13">
        <f>IFERROR(VLOOKUP(A457,'2025 Pivot'!A:B,2,FALSE),0)*0.666667</f>
        <v>24.000012000000002</v>
      </c>
      <c r="D457" s="26">
        <f>IFERROR(VLOOKUP(A457,AWD!D:G,4,FALSE),0)</f>
        <v>0</v>
      </c>
      <c r="E457" s="11" t="str">
        <f t="shared" si="3"/>
        <v>-</v>
      </c>
      <c r="F457" s="27" t="str">
        <f t="shared" si="4"/>
        <v>-</v>
      </c>
      <c r="G457" s="27" t="str">
        <f t="shared" si="5"/>
        <v>-</v>
      </c>
      <c r="H457" s="26" t="str">
        <f>IFERROR(VLOOKUP(A457,'Do Not Send'!A:B,2,FALSE),"-")</f>
        <v>-</v>
      </c>
    </row>
    <row r="458" spans="1:8" hidden="1">
      <c r="A458" s="9" t="s">
        <v>1031</v>
      </c>
      <c r="B458" s="26" t="str">
        <f>IF(COUNTIF('FBA Inventory'!E:E, A458)&gt;0,"Yes","No")</f>
        <v>Yes</v>
      </c>
      <c r="C458" s="13">
        <f>IFERROR(VLOOKUP(A458,'2025 Pivot'!A:B,2,FALSE),0)*0.666667</f>
        <v>31.333349000000002</v>
      </c>
      <c r="D458" s="26">
        <f>IFERROR(VLOOKUP(A458,AWD!D:G,4,FALSE),0)</f>
        <v>0</v>
      </c>
      <c r="E458" s="11" t="str">
        <f t="shared" si="3"/>
        <v>-</v>
      </c>
      <c r="F458" s="27" t="str">
        <f t="shared" si="4"/>
        <v>-</v>
      </c>
      <c r="G458" s="27" t="str">
        <f t="shared" si="5"/>
        <v>-</v>
      </c>
      <c r="H458" s="26" t="str">
        <f>IFERROR(VLOOKUP(A458,'Do Not Send'!A:B,2,FALSE),"-")</f>
        <v>BTS ITEM - DON'T SEND</v>
      </c>
    </row>
    <row r="459" spans="1:8">
      <c r="A459" s="9" t="s">
        <v>1371</v>
      </c>
      <c r="B459" s="26" t="str">
        <f>IF(COUNTIF('FBA Inventory'!E:E, A459)&gt;0,"Yes","No")</f>
        <v>No</v>
      </c>
      <c r="C459" s="13">
        <f>IFERROR(VLOOKUP(A459,'2025 Pivot'!A:B,2,FALSE),0)*0.666667</f>
        <v>11.333339</v>
      </c>
      <c r="D459" s="26">
        <f>IFERROR(VLOOKUP(A459,AWD!D:G,4,FALSE),0)</f>
        <v>0</v>
      </c>
      <c r="E459" s="11">
        <f t="shared" si="3"/>
        <v>22.666678000000001</v>
      </c>
      <c r="F459" s="27">
        <f t="shared" si="4"/>
        <v>22.666678000000001</v>
      </c>
      <c r="G459" s="27">
        <f t="shared" si="5"/>
        <v>0</v>
      </c>
      <c r="H459" s="26" t="str">
        <f>IFERROR(VLOOKUP(A459,'Do Not Send'!A:B,2,FALSE),"-")</f>
        <v>-</v>
      </c>
    </row>
    <row r="460" spans="1:8" hidden="1">
      <c r="A460" s="9" t="s">
        <v>1372</v>
      </c>
      <c r="B460" s="26" t="str">
        <f>IF(COUNTIF('FBA Inventory'!E:E, A460)&gt;0,"Yes","No")</f>
        <v>Yes</v>
      </c>
      <c r="C460" s="13">
        <f>IFERROR(VLOOKUP(A460,'2025 Pivot'!A:B,2,FALSE),0)*0.666667</f>
        <v>12.666672999999999</v>
      </c>
      <c r="D460" s="26">
        <f>IFERROR(VLOOKUP(A460,AWD!D:G,4,FALSE),0)</f>
        <v>0</v>
      </c>
      <c r="E460" s="11" t="str">
        <f t="shared" si="3"/>
        <v>-</v>
      </c>
      <c r="F460" s="27" t="str">
        <f t="shared" si="4"/>
        <v>-</v>
      </c>
      <c r="G460" s="27" t="str">
        <f t="shared" si="5"/>
        <v>-</v>
      </c>
      <c r="H460" s="26" t="str">
        <f>IFERROR(VLOOKUP(A460,'Do Not Send'!A:B,2,FALSE),"-")</f>
        <v>-</v>
      </c>
    </row>
    <row r="461" spans="1:8" hidden="1">
      <c r="A461" s="9" t="s">
        <v>387</v>
      </c>
      <c r="B461" s="26" t="str">
        <f>IF(COUNTIF('FBA Inventory'!E:E, A461)&gt;0,"Yes","No")</f>
        <v>Yes</v>
      </c>
      <c r="C461" s="13">
        <f>IFERROR(VLOOKUP(A461,'2025 Pivot'!A:B,2,FALSE),0)*0.666667</f>
        <v>12.666672999999999</v>
      </c>
      <c r="D461" s="26">
        <f>IFERROR(VLOOKUP(A461,AWD!D:G,4,FALSE),0)</f>
        <v>0</v>
      </c>
      <c r="E461" s="11" t="str">
        <f t="shared" si="3"/>
        <v>-</v>
      </c>
      <c r="F461" s="27" t="str">
        <f t="shared" si="4"/>
        <v>-</v>
      </c>
      <c r="G461" s="27" t="str">
        <f t="shared" si="5"/>
        <v>-</v>
      </c>
      <c r="H461" s="26" t="str">
        <f>IFERROR(VLOOKUP(A461,'Do Not Send'!A:B,2,FALSE),"-")</f>
        <v>-</v>
      </c>
    </row>
    <row r="462" spans="1:8">
      <c r="A462" s="9" t="s">
        <v>1373</v>
      </c>
      <c r="B462" s="26" t="str">
        <f>IF(COUNTIF('FBA Inventory'!E:E, A462)&gt;0,"Yes","No")</f>
        <v>No</v>
      </c>
      <c r="C462" s="13">
        <f>IFERROR(VLOOKUP(A462,'2025 Pivot'!A:B,2,FALSE),0)*0.666667</f>
        <v>0</v>
      </c>
      <c r="D462" s="26">
        <f>IFERROR(VLOOKUP(A462,AWD!D:G,4,FALSE),0)</f>
        <v>0</v>
      </c>
      <c r="E462" s="11" t="str">
        <f t="shared" si="3"/>
        <v>-</v>
      </c>
      <c r="F462" s="27" t="str">
        <f t="shared" si="4"/>
        <v>-</v>
      </c>
      <c r="G462" s="27" t="str">
        <f t="shared" si="5"/>
        <v>-</v>
      </c>
      <c r="H462" s="26" t="str">
        <f>IFERROR(VLOOKUP(A462,'Do Not Send'!A:B,2,FALSE),"-")</f>
        <v>-</v>
      </c>
    </row>
    <row r="463" spans="1:8" hidden="1">
      <c r="A463" s="9" t="s">
        <v>937</v>
      </c>
      <c r="B463" s="26" t="str">
        <f>IF(COUNTIF('FBA Inventory'!E:E, A463)&gt;0,"Yes","No")</f>
        <v>Yes</v>
      </c>
      <c r="C463" s="13">
        <f>IFERROR(VLOOKUP(A463,'2025 Pivot'!A:B,2,FALSE),0)*0.666667</f>
        <v>8.0000040000000006</v>
      </c>
      <c r="D463" s="26">
        <f>IFERROR(VLOOKUP(A463,AWD!D:G,4,FALSE),0)</f>
        <v>0</v>
      </c>
      <c r="E463" s="11" t="str">
        <f t="shared" si="3"/>
        <v>-</v>
      </c>
      <c r="F463" s="27" t="str">
        <f t="shared" si="4"/>
        <v>-</v>
      </c>
      <c r="G463" s="27" t="str">
        <f t="shared" si="5"/>
        <v>-</v>
      </c>
      <c r="H463" s="26" t="str">
        <f>IFERROR(VLOOKUP(A463,'Do Not Send'!A:B,2,FALSE),"-")</f>
        <v>BOX/CASE PACK - TEMORARY DON'T SEND</v>
      </c>
    </row>
    <row r="464" spans="1:8" hidden="1">
      <c r="A464" s="9" t="s">
        <v>221</v>
      </c>
      <c r="B464" s="26" t="str">
        <f>IF(COUNTIF('FBA Inventory'!E:E, A464)&gt;0,"Yes","No")</f>
        <v>Yes</v>
      </c>
      <c r="C464" s="13">
        <f>IFERROR(VLOOKUP(A464,'2025 Pivot'!A:B,2,FALSE),0)*0.666667</f>
        <v>0.66666700000000001</v>
      </c>
      <c r="D464" s="26">
        <f>IFERROR(VLOOKUP(A464,AWD!D:G,4,FALSE),0)</f>
        <v>0</v>
      </c>
      <c r="E464" s="11" t="str">
        <f t="shared" si="3"/>
        <v>-</v>
      </c>
      <c r="F464" s="27" t="str">
        <f t="shared" si="4"/>
        <v>-</v>
      </c>
      <c r="G464" s="27" t="str">
        <f t="shared" si="5"/>
        <v>-</v>
      </c>
      <c r="H464" s="26" t="str">
        <f>IFERROR(VLOOKUP(A464,'Do Not Send'!A:B,2,FALSE),"-")</f>
        <v>-</v>
      </c>
    </row>
    <row r="465" spans="1:8" hidden="1">
      <c r="A465" s="9" t="s">
        <v>1030</v>
      </c>
      <c r="B465" s="26" t="str">
        <f>IF(COUNTIF('FBA Inventory'!E:E, A465)&gt;0,"Yes","No")</f>
        <v>Yes</v>
      </c>
      <c r="C465" s="13">
        <f>IFERROR(VLOOKUP(A465,'2025 Pivot'!A:B,2,FALSE),0)*0.666667</f>
        <v>8.6666710000000009</v>
      </c>
      <c r="D465" s="26">
        <f>IFERROR(VLOOKUP(A465,AWD!D:G,4,FALSE),0)</f>
        <v>0</v>
      </c>
      <c r="E465" s="11" t="str">
        <f t="shared" si="3"/>
        <v>-</v>
      </c>
      <c r="F465" s="27" t="str">
        <f t="shared" si="4"/>
        <v>-</v>
      </c>
      <c r="G465" s="27" t="str">
        <f t="shared" si="5"/>
        <v>-</v>
      </c>
      <c r="H465" s="26" t="str">
        <f>IFERROR(VLOOKUP(A465,'Do Not Send'!A:B,2,FALSE),"-")</f>
        <v>BTS ITEM - DON'T SEND</v>
      </c>
    </row>
    <row r="466" spans="1:8">
      <c r="A466" s="9" t="s">
        <v>1374</v>
      </c>
      <c r="B466" s="26" t="str">
        <f>IF(COUNTIF('FBA Inventory'!E:E, A466)&gt;0,"Yes","No")</f>
        <v>No</v>
      </c>
      <c r="C466" s="13">
        <f>IFERROR(VLOOKUP(A466,'2025 Pivot'!A:B,2,FALSE),0)*0.666667</f>
        <v>0</v>
      </c>
      <c r="D466" s="26">
        <f>IFERROR(VLOOKUP(A466,AWD!D:G,4,FALSE),0)</f>
        <v>0</v>
      </c>
      <c r="E466" s="11" t="str">
        <f t="shared" si="3"/>
        <v>-</v>
      </c>
      <c r="F466" s="27" t="str">
        <f t="shared" si="4"/>
        <v>-</v>
      </c>
      <c r="G466" s="27" t="str">
        <f t="shared" si="5"/>
        <v>-</v>
      </c>
      <c r="H466" s="26" t="str">
        <f>IFERROR(VLOOKUP(A466,'Do Not Send'!A:B,2,FALSE),"-")</f>
        <v>-</v>
      </c>
    </row>
    <row r="467" spans="1:8" hidden="1">
      <c r="A467" s="9" t="s">
        <v>1131</v>
      </c>
      <c r="B467" s="26" t="str">
        <f>IF(COUNTIF('FBA Inventory'!E:E, A467)&gt;0,"Yes","No")</f>
        <v>No</v>
      </c>
      <c r="C467" s="13">
        <f>IFERROR(VLOOKUP(A467,'2025 Pivot'!A:B,2,FALSE),0)*0.666667</f>
        <v>0</v>
      </c>
      <c r="D467" s="26">
        <f>IFERROR(VLOOKUP(A467,AWD!D:G,4,FALSE),0)</f>
        <v>0</v>
      </c>
      <c r="E467" s="11" t="str">
        <f t="shared" si="3"/>
        <v>-</v>
      </c>
      <c r="F467" s="27" t="str">
        <f t="shared" si="4"/>
        <v>-</v>
      </c>
      <c r="G467" s="27" t="str">
        <f t="shared" si="5"/>
        <v>-</v>
      </c>
      <c r="H467" s="26" t="str">
        <f>IFERROR(VLOOKUP(A467,'Do Not Send'!A:B,2,FALSE),"-")</f>
        <v>NON-BAZIC - DON'T SEND</v>
      </c>
    </row>
    <row r="468" spans="1:8">
      <c r="A468" s="28" t="s">
        <v>1375</v>
      </c>
      <c r="B468" s="26" t="str">
        <f>IF(COUNTIF('FBA Inventory'!E:E, A468)&gt;0,"Yes","No")</f>
        <v>No</v>
      </c>
      <c r="C468" s="13">
        <f>IFERROR(VLOOKUP(A468,'2025 Pivot'!A:B,2,FALSE),0)*0.666667</f>
        <v>0</v>
      </c>
      <c r="D468" s="26">
        <f>IFERROR(VLOOKUP(A468,AWD!D:G,4,FALSE),0)</f>
        <v>0</v>
      </c>
      <c r="E468" s="11" t="str">
        <f t="shared" si="3"/>
        <v>-</v>
      </c>
      <c r="F468" s="27" t="str">
        <f t="shared" si="4"/>
        <v>-</v>
      </c>
      <c r="G468" s="27" t="str">
        <f t="shared" si="5"/>
        <v>-</v>
      </c>
      <c r="H468" s="26" t="str">
        <f>IFERROR(VLOOKUP(A468,'Do Not Send'!A:B,2,FALSE),"-")</f>
        <v>-</v>
      </c>
    </row>
    <row r="469" spans="1:8" hidden="1">
      <c r="A469" s="9" t="s">
        <v>1018</v>
      </c>
      <c r="B469" s="26" t="str">
        <f>IF(COUNTIF('FBA Inventory'!E:E, A469)&gt;0,"Yes","No")</f>
        <v>Yes</v>
      </c>
      <c r="C469" s="13">
        <f>IFERROR(VLOOKUP(A469,'2025 Pivot'!A:B,2,FALSE),0)*0.666667</f>
        <v>43.333354999999997</v>
      </c>
      <c r="D469" s="26">
        <f>IFERROR(VLOOKUP(A469,AWD!D:G,4,FALSE),0)</f>
        <v>0</v>
      </c>
      <c r="E469" s="11" t="str">
        <f t="shared" si="3"/>
        <v>-</v>
      </c>
      <c r="F469" s="27" t="str">
        <f t="shared" si="4"/>
        <v>-</v>
      </c>
      <c r="G469" s="27" t="str">
        <f t="shared" si="5"/>
        <v>-</v>
      </c>
      <c r="H469" s="26" t="str">
        <f>IFERROR(VLOOKUP(A469,'Do Not Send'!A:B,2,FALSE),"-")</f>
        <v>BTS ITEM - DON'T SEND</v>
      </c>
    </row>
    <row r="470" spans="1:8" hidden="1">
      <c r="A470" s="9" t="s">
        <v>1127</v>
      </c>
      <c r="B470" s="26" t="str">
        <f>IF(COUNTIF('FBA Inventory'!E:E, A470)&gt;0,"Yes","No")</f>
        <v>No</v>
      </c>
      <c r="C470" s="13">
        <f>IFERROR(VLOOKUP(A470,'2025 Pivot'!A:B,2,FALSE),0)*0.666667</f>
        <v>10.666672</v>
      </c>
      <c r="D470" s="26">
        <f>IFERROR(VLOOKUP(A470,AWD!D:G,4,FALSE),0)</f>
        <v>0</v>
      </c>
      <c r="E470" s="11" t="str">
        <f t="shared" si="3"/>
        <v>-</v>
      </c>
      <c r="F470" s="27" t="str">
        <f t="shared" si="4"/>
        <v>-</v>
      </c>
      <c r="G470" s="27" t="str">
        <f t="shared" si="5"/>
        <v>-</v>
      </c>
      <c r="H470" s="26" t="str">
        <f>IFERROR(VLOOKUP(A470,'Do Not Send'!A:B,2,FALSE),"-")</f>
        <v>NON-BAZIC - DON'T SEND</v>
      </c>
    </row>
    <row r="471" spans="1:8" hidden="1">
      <c r="A471" s="9" t="s">
        <v>1376</v>
      </c>
      <c r="B471" s="26" t="str">
        <f>IF(COUNTIF('FBA Inventory'!E:E, A471)&gt;0,"Yes","No")</f>
        <v>Yes</v>
      </c>
      <c r="C471" s="13">
        <f>IFERROR(VLOOKUP(A471,'2025 Pivot'!A:B,2,FALSE),0)*0.666667</f>
        <v>10.000005</v>
      </c>
      <c r="D471" s="26">
        <f>IFERROR(VLOOKUP(A471,AWD!D:G,4,FALSE),0)</f>
        <v>0</v>
      </c>
      <c r="E471" s="11" t="str">
        <f t="shared" si="3"/>
        <v>-</v>
      </c>
      <c r="F471" s="27" t="str">
        <f t="shared" si="4"/>
        <v>-</v>
      </c>
      <c r="G471" s="27" t="str">
        <f t="shared" si="5"/>
        <v>-</v>
      </c>
      <c r="H471" s="26" t="str">
        <f>IFERROR(VLOOKUP(A471,'Do Not Send'!A:B,2,FALSE),"-")</f>
        <v>-</v>
      </c>
    </row>
    <row r="472" spans="1:8" hidden="1">
      <c r="A472" s="9" t="s">
        <v>1043</v>
      </c>
      <c r="B472" s="26" t="str">
        <f>IF(COUNTIF('FBA Inventory'!E:E, A472)&gt;0,"Yes","No")</f>
        <v>Yes</v>
      </c>
      <c r="C472" s="13">
        <f>IFERROR(VLOOKUP(A472,'2025 Pivot'!A:B,2,FALSE),0)*0.666667</f>
        <v>13.33334</v>
      </c>
      <c r="D472" s="26">
        <f>IFERROR(VLOOKUP(A472,AWD!D:G,4,FALSE),0)</f>
        <v>0</v>
      </c>
      <c r="E472" s="11" t="str">
        <f t="shared" si="3"/>
        <v>-</v>
      </c>
      <c r="F472" s="27" t="str">
        <f t="shared" si="4"/>
        <v>-</v>
      </c>
      <c r="G472" s="27" t="str">
        <f t="shared" si="5"/>
        <v>-</v>
      </c>
      <c r="H472" s="26" t="str">
        <f>IFERROR(VLOOKUP(A472,'Do Not Send'!A:B,2,FALSE),"-")</f>
        <v>BTS ITEM - DON'T SEND</v>
      </c>
    </row>
    <row r="473" spans="1:8" hidden="1">
      <c r="A473" s="9" t="s">
        <v>1377</v>
      </c>
      <c r="B473" s="26" t="str">
        <f>IF(COUNTIF('FBA Inventory'!E:E, A473)&gt;0,"Yes","No")</f>
        <v>Yes</v>
      </c>
      <c r="C473" s="13">
        <f>IFERROR(VLOOKUP(A473,'2025 Pivot'!A:B,2,FALSE),0)*0.666667</f>
        <v>9.3333379999999995</v>
      </c>
      <c r="D473" s="26">
        <f>IFERROR(VLOOKUP(A473,AWD!D:G,4,FALSE),0)</f>
        <v>0</v>
      </c>
      <c r="E473" s="11" t="str">
        <f t="shared" si="3"/>
        <v>-</v>
      </c>
      <c r="F473" s="27" t="str">
        <f t="shared" si="4"/>
        <v>-</v>
      </c>
      <c r="G473" s="27" t="str">
        <f t="shared" si="5"/>
        <v>-</v>
      </c>
      <c r="H473" s="26" t="str">
        <f>IFERROR(VLOOKUP(A473,'Do Not Send'!A:B,2,FALSE),"-")</f>
        <v>-</v>
      </c>
    </row>
    <row r="474" spans="1:8" hidden="1">
      <c r="A474" s="9" t="s">
        <v>794</v>
      </c>
      <c r="B474" s="26" t="str">
        <f>IF(COUNTIF('FBA Inventory'!E:E, A474)&gt;0,"Yes","No")</f>
        <v>Yes</v>
      </c>
      <c r="C474" s="13">
        <f>IFERROR(VLOOKUP(A474,'2025 Pivot'!A:B,2,FALSE),0)*0.666667</f>
        <v>10.666672</v>
      </c>
      <c r="D474" s="26">
        <f>IFERROR(VLOOKUP(A474,AWD!D:G,4,FALSE),0)</f>
        <v>0</v>
      </c>
      <c r="E474" s="11" t="str">
        <f t="shared" si="3"/>
        <v>-</v>
      </c>
      <c r="F474" s="27" t="str">
        <f t="shared" si="4"/>
        <v>-</v>
      </c>
      <c r="G474" s="27" t="str">
        <f t="shared" si="5"/>
        <v>-</v>
      </c>
      <c r="H474" s="26" t="str">
        <f>IFERROR(VLOOKUP(A474,'Do Not Send'!A:B,2,FALSE),"-")</f>
        <v>BOX/CASE PACK - TEMORARY DON'T SEND</v>
      </c>
    </row>
    <row r="475" spans="1:8">
      <c r="A475" s="9" t="s">
        <v>1378</v>
      </c>
      <c r="B475" s="26" t="str">
        <f>IF(COUNTIF('FBA Inventory'!E:E, A475)&gt;0,"Yes","No")</f>
        <v>No</v>
      </c>
      <c r="C475" s="13">
        <f>IFERROR(VLOOKUP(A475,'2025 Pivot'!A:B,2,FALSE),0)*0.666667</f>
        <v>7.3333370000000002</v>
      </c>
      <c r="D475" s="26">
        <f>IFERROR(VLOOKUP(A475,AWD!D:G,4,FALSE),0)</f>
        <v>0</v>
      </c>
      <c r="E475" s="11">
        <f t="shared" si="3"/>
        <v>14.666674</v>
      </c>
      <c r="F475" s="27">
        <f t="shared" si="4"/>
        <v>14.666674</v>
      </c>
      <c r="G475" s="27">
        <f t="shared" si="5"/>
        <v>0</v>
      </c>
      <c r="H475" s="26" t="str">
        <f>IFERROR(VLOOKUP(A475,'Do Not Send'!A:B,2,FALSE),"-")</f>
        <v>-</v>
      </c>
    </row>
    <row r="476" spans="1:8" hidden="1">
      <c r="A476" s="9" t="s">
        <v>1379</v>
      </c>
      <c r="B476" s="26" t="str">
        <f>IF(COUNTIF('FBA Inventory'!E:E, A476)&gt;0,"Yes","No")</f>
        <v>Yes</v>
      </c>
      <c r="C476" s="13">
        <f>IFERROR(VLOOKUP(A476,'2025 Pivot'!A:B,2,FALSE),0)*0.666667</f>
        <v>40.000019999999999</v>
      </c>
      <c r="D476" s="26">
        <f>IFERROR(VLOOKUP(A476,AWD!D:G,4,FALSE),0)</f>
        <v>0</v>
      </c>
      <c r="E476" s="11" t="str">
        <f t="shared" si="3"/>
        <v>-</v>
      </c>
      <c r="F476" s="27" t="str">
        <f t="shared" si="4"/>
        <v>-</v>
      </c>
      <c r="G476" s="27" t="str">
        <f t="shared" si="5"/>
        <v>-</v>
      </c>
      <c r="H476" s="26" t="str">
        <f>IFERROR(VLOOKUP(A476,'Do Not Send'!A:B,2,FALSE),"-")</f>
        <v>-</v>
      </c>
    </row>
    <row r="477" spans="1:8" hidden="1">
      <c r="A477" s="9" t="s">
        <v>1114</v>
      </c>
      <c r="B477" s="26" t="str">
        <f>IF(COUNTIF('FBA Inventory'!E:E, A477)&gt;0,"Yes","No")</f>
        <v>No</v>
      </c>
      <c r="C477" s="13">
        <f>IFERROR(VLOOKUP(A477,'2025 Pivot'!A:B,2,FALSE),0)*0.666667</f>
        <v>0</v>
      </c>
      <c r="D477" s="26">
        <f>IFERROR(VLOOKUP(A477,AWD!D:G,4,FALSE),0)</f>
        <v>0</v>
      </c>
      <c r="E477" s="11" t="str">
        <f t="shared" si="3"/>
        <v>-</v>
      </c>
      <c r="F477" s="27" t="str">
        <f t="shared" si="4"/>
        <v>-</v>
      </c>
      <c r="G477" s="27" t="str">
        <f t="shared" si="5"/>
        <v>-</v>
      </c>
      <c r="H477" s="26" t="str">
        <f>IFERROR(VLOOKUP(A477,'Do Not Send'!A:B,2,FALSE),"-")</f>
        <v>NEW ITEM # - DON'T SEND</v>
      </c>
    </row>
    <row r="478" spans="1:8" hidden="1">
      <c r="A478" s="9" t="s">
        <v>1380</v>
      </c>
      <c r="B478" s="26" t="str">
        <f>IF(COUNTIF('FBA Inventory'!E:E, A478)&gt;0,"Yes","No")</f>
        <v>Yes</v>
      </c>
      <c r="C478" s="13">
        <f>IFERROR(VLOOKUP(A478,'2025 Pivot'!A:B,2,FALSE),0)*0.666667</f>
        <v>22.666678000000001</v>
      </c>
      <c r="D478" s="26">
        <f>IFERROR(VLOOKUP(A478,AWD!D:G,4,FALSE),0)</f>
        <v>0</v>
      </c>
      <c r="E478" s="11" t="str">
        <f t="shared" si="3"/>
        <v>-</v>
      </c>
      <c r="F478" s="27" t="str">
        <f t="shared" si="4"/>
        <v>-</v>
      </c>
      <c r="G478" s="27" t="str">
        <f t="shared" si="5"/>
        <v>-</v>
      </c>
      <c r="H478" s="26" t="str">
        <f>IFERROR(VLOOKUP(A478,'Do Not Send'!A:B,2,FALSE),"-")</f>
        <v>-</v>
      </c>
    </row>
    <row r="479" spans="1:8" hidden="1">
      <c r="A479" s="9" t="s">
        <v>1381</v>
      </c>
      <c r="B479" s="26" t="str">
        <f>IF(COUNTIF('FBA Inventory'!E:E, A479)&gt;0,"Yes","No")</f>
        <v>Yes</v>
      </c>
      <c r="C479" s="13">
        <f>IFERROR(VLOOKUP(A479,'2025 Pivot'!A:B,2,FALSE),0)*0.666667</f>
        <v>14.000007</v>
      </c>
      <c r="D479" s="26">
        <f>IFERROR(VLOOKUP(A479,AWD!D:G,4,FALSE),0)</f>
        <v>0</v>
      </c>
      <c r="E479" s="11" t="str">
        <f t="shared" si="3"/>
        <v>-</v>
      </c>
      <c r="F479" s="27" t="str">
        <f t="shared" si="4"/>
        <v>-</v>
      </c>
      <c r="G479" s="27" t="str">
        <f t="shared" si="5"/>
        <v>-</v>
      </c>
      <c r="H479" s="26" t="str">
        <f>IFERROR(VLOOKUP(A479,'Do Not Send'!A:B,2,FALSE),"-")</f>
        <v>-</v>
      </c>
    </row>
    <row r="480" spans="1:8" hidden="1">
      <c r="A480" s="9" t="s">
        <v>1133</v>
      </c>
      <c r="B480" s="26" t="str">
        <f>IF(COUNTIF('FBA Inventory'!E:E, A480)&gt;0,"Yes","No")</f>
        <v>No</v>
      </c>
      <c r="C480" s="13">
        <f>IFERROR(VLOOKUP(A480,'2025 Pivot'!A:B,2,FALSE),0)*0.666667</f>
        <v>0</v>
      </c>
      <c r="D480" s="26">
        <f>IFERROR(VLOOKUP(A480,AWD!D:G,4,FALSE),0)</f>
        <v>0</v>
      </c>
      <c r="E480" s="11" t="str">
        <f t="shared" si="3"/>
        <v>-</v>
      </c>
      <c r="F480" s="27" t="str">
        <f t="shared" si="4"/>
        <v>-</v>
      </c>
      <c r="G480" s="27" t="str">
        <f t="shared" si="5"/>
        <v>-</v>
      </c>
      <c r="H480" s="26" t="str">
        <f>IFERROR(VLOOKUP(A480,'Do Not Send'!A:B,2,FALSE),"-")</f>
        <v>NON-BAZIC - DON'T SEND</v>
      </c>
    </row>
    <row r="481" spans="1:8" hidden="1">
      <c r="A481" s="9" t="s">
        <v>1382</v>
      </c>
      <c r="B481" s="26" t="str">
        <f>IF(COUNTIF('FBA Inventory'!E:E, A481)&gt;0,"Yes","No")</f>
        <v>Yes</v>
      </c>
      <c r="C481" s="13">
        <f>IFERROR(VLOOKUP(A481,'2025 Pivot'!A:B,2,FALSE),0)*0.666667</f>
        <v>19.333342999999999</v>
      </c>
      <c r="D481" s="26">
        <f>IFERROR(VLOOKUP(A481,AWD!D:G,4,FALSE),0)</f>
        <v>144</v>
      </c>
      <c r="E481" s="11" t="str">
        <f t="shared" si="3"/>
        <v>-</v>
      </c>
      <c r="F481" s="27" t="str">
        <f t="shared" si="4"/>
        <v>-</v>
      </c>
      <c r="G481" s="27" t="str">
        <f t="shared" si="5"/>
        <v>-</v>
      </c>
      <c r="H481" s="26" t="str">
        <f>IFERROR(VLOOKUP(A481,'Do Not Send'!A:B,2,FALSE),"-")</f>
        <v>-</v>
      </c>
    </row>
    <row r="482" spans="1:8">
      <c r="A482" s="9" t="s">
        <v>1383</v>
      </c>
      <c r="B482" s="26" t="str">
        <f>IF(COUNTIF('FBA Inventory'!E:E, A482)&gt;0,"Yes","No")</f>
        <v>No</v>
      </c>
      <c r="C482" s="13">
        <f>IFERROR(VLOOKUP(A482,'2025 Pivot'!A:B,2,FALSE),0)*0.666667</f>
        <v>0.66666700000000001</v>
      </c>
      <c r="D482" s="26">
        <f>IFERROR(VLOOKUP(A482,AWD!D:G,4,FALSE),0)</f>
        <v>0</v>
      </c>
      <c r="E482" s="11" t="str">
        <f t="shared" si="3"/>
        <v>-</v>
      </c>
      <c r="F482" s="27" t="str">
        <f t="shared" si="4"/>
        <v>-</v>
      </c>
      <c r="G482" s="27" t="str">
        <f t="shared" si="5"/>
        <v>-</v>
      </c>
      <c r="H482" s="26" t="str">
        <f>IFERROR(VLOOKUP(A482,'Do Not Send'!A:B,2,FALSE),"-")</f>
        <v>-</v>
      </c>
    </row>
    <row r="483" spans="1:8" hidden="1">
      <c r="A483" s="9" t="s">
        <v>899</v>
      </c>
      <c r="B483" s="26" t="str">
        <f>IF(COUNTIF('FBA Inventory'!E:E, A483)&gt;0,"Yes","No")</f>
        <v>Yes</v>
      </c>
      <c r="C483" s="13">
        <f>IFERROR(VLOOKUP(A483,'2025 Pivot'!A:B,2,FALSE),0)*0.666667</f>
        <v>2.666668</v>
      </c>
      <c r="D483" s="26">
        <f>IFERROR(VLOOKUP(A483,AWD!D:G,4,FALSE),0)</f>
        <v>0</v>
      </c>
      <c r="E483" s="11" t="str">
        <f t="shared" si="3"/>
        <v>-</v>
      </c>
      <c r="F483" s="27" t="str">
        <f t="shared" si="4"/>
        <v>-</v>
      </c>
      <c r="G483" s="27" t="str">
        <f t="shared" si="5"/>
        <v>-</v>
      </c>
      <c r="H483" s="26" t="str">
        <f>IFERROR(VLOOKUP(A483,'Do Not Send'!A:B,2,FALSE),"-")</f>
        <v>BOX/CASE PACK - TEMORARY DON'T SEND</v>
      </c>
    </row>
    <row r="484" spans="1:8" hidden="1">
      <c r="A484" s="9" t="s">
        <v>738</v>
      </c>
      <c r="B484" s="26" t="str">
        <f>IF(COUNTIF('FBA Inventory'!E:E, A484)&gt;0,"Yes","No")</f>
        <v>Yes</v>
      </c>
      <c r="C484" s="13">
        <f>IFERROR(VLOOKUP(A484,'2025 Pivot'!A:B,2,FALSE),0)*0.666667</f>
        <v>8.6666710000000009</v>
      </c>
      <c r="D484" s="26">
        <f>IFERROR(VLOOKUP(A484,AWD!D:G,4,FALSE),0)</f>
        <v>0</v>
      </c>
      <c r="E484" s="11" t="str">
        <f t="shared" si="3"/>
        <v>-</v>
      </c>
      <c r="F484" s="27" t="str">
        <f t="shared" si="4"/>
        <v>-</v>
      </c>
      <c r="G484" s="27" t="str">
        <f t="shared" si="5"/>
        <v>-</v>
      </c>
      <c r="H484" s="26" t="str">
        <f>IFERROR(VLOOKUP(A484,'Do Not Send'!A:B,2,FALSE),"-")</f>
        <v>BOX/CASE PACK - TEMORARY DON'T SEND</v>
      </c>
    </row>
    <row r="485" spans="1:8">
      <c r="A485" s="9" t="s">
        <v>1384</v>
      </c>
      <c r="B485" s="26" t="str">
        <f>IF(COUNTIF('FBA Inventory'!E:E, A485)&gt;0,"Yes","No")</f>
        <v>No</v>
      </c>
      <c r="C485" s="13">
        <f>IFERROR(VLOOKUP(A485,'2025 Pivot'!A:B,2,FALSE),0)*0.666667</f>
        <v>4.0000020000000003</v>
      </c>
      <c r="D485" s="26">
        <f>IFERROR(VLOOKUP(A485,AWD!D:G,4,FALSE),0)</f>
        <v>0</v>
      </c>
      <c r="E485" s="11" t="str">
        <f t="shared" si="3"/>
        <v>-</v>
      </c>
      <c r="F485" s="27" t="str">
        <f t="shared" si="4"/>
        <v>-</v>
      </c>
      <c r="G485" s="27" t="str">
        <f t="shared" si="5"/>
        <v>-</v>
      </c>
      <c r="H485" s="26" t="str">
        <f>IFERROR(VLOOKUP(A485,'Do Not Send'!A:B,2,FALSE),"-")</f>
        <v>-</v>
      </c>
    </row>
    <row r="486" spans="1:8">
      <c r="A486" s="9" t="s">
        <v>1385</v>
      </c>
      <c r="B486" s="26" t="str">
        <f>IF(COUNTIF('FBA Inventory'!E:E, A486)&gt;0,"Yes","No")</f>
        <v>No</v>
      </c>
      <c r="C486" s="13">
        <f>IFERROR(VLOOKUP(A486,'2025 Pivot'!A:B,2,FALSE),0)*0.666667</f>
        <v>4.6666689999999997</v>
      </c>
      <c r="D486" s="26">
        <f>IFERROR(VLOOKUP(A486,AWD!D:G,4,FALSE),0)</f>
        <v>0</v>
      </c>
      <c r="E486" s="11" t="str">
        <f t="shared" si="3"/>
        <v>-</v>
      </c>
      <c r="F486" s="27" t="str">
        <f t="shared" si="4"/>
        <v>-</v>
      </c>
      <c r="G486" s="27" t="str">
        <f t="shared" si="5"/>
        <v>-</v>
      </c>
      <c r="H486" s="26" t="str">
        <f>IFERROR(VLOOKUP(A486,'Do Not Send'!A:B,2,FALSE),"-")</f>
        <v>-</v>
      </c>
    </row>
    <row r="487" spans="1:8">
      <c r="A487" s="9" t="s">
        <v>1386</v>
      </c>
      <c r="B487" s="26" t="str">
        <f>IF(COUNTIF('FBA Inventory'!E:E, A487)&gt;0,"Yes","No")</f>
        <v>No</v>
      </c>
      <c r="C487" s="13">
        <f>IFERROR(VLOOKUP(A487,'2025 Pivot'!A:B,2,FALSE),0)*0.666667</f>
        <v>1.333334</v>
      </c>
      <c r="D487" s="26">
        <f>IFERROR(VLOOKUP(A487,AWD!D:G,4,FALSE),0)</f>
        <v>0</v>
      </c>
      <c r="E487" s="11" t="str">
        <f t="shared" si="3"/>
        <v>-</v>
      </c>
      <c r="F487" s="27" t="str">
        <f t="shared" si="4"/>
        <v>-</v>
      </c>
      <c r="G487" s="27" t="str">
        <f t="shared" si="5"/>
        <v>-</v>
      </c>
      <c r="H487" s="26" t="str">
        <f>IFERROR(VLOOKUP(A487,'Do Not Send'!A:B,2,FALSE),"-")</f>
        <v>-</v>
      </c>
    </row>
    <row r="488" spans="1:8">
      <c r="A488" s="9" t="s">
        <v>1387</v>
      </c>
      <c r="B488" s="26" t="str">
        <f>IF(COUNTIF('FBA Inventory'!E:E, A488)&gt;0,"Yes","No")</f>
        <v>No</v>
      </c>
      <c r="C488" s="13">
        <f>IFERROR(VLOOKUP(A488,'2025 Pivot'!A:B,2,FALSE),0)*0.666667</f>
        <v>0.66666700000000001</v>
      </c>
      <c r="D488" s="26">
        <f>IFERROR(VLOOKUP(A488,AWD!D:G,4,FALSE),0)</f>
        <v>0</v>
      </c>
      <c r="E488" s="11" t="str">
        <f t="shared" si="3"/>
        <v>-</v>
      </c>
      <c r="F488" s="27" t="str">
        <f t="shared" si="4"/>
        <v>-</v>
      </c>
      <c r="G488" s="27" t="str">
        <f t="shared" si="5"/>
        <v>-</v>
      </c>
      <c r="H488" s="26" t="str">
        <f>IFERROR(VLOOKUP(A488,'Do Not Send'!A:B,2,FALSE),"-")</f>
        <v>-</v>
      </c>
    </row>
    <row r="489" spans="1:8" hidden="1">
      <c r="A489" s="9" t="s">
        <v>1388</v>
      </c>
      <c r="B489" s="26" t="str">
        <f>IF(COUNTIF('FBA Inventory'!E:E, A489)&gt;0,"Yes","No")</f>
        <v>Yes</v>
      </c>
      <c r="C489" s="13">
        <f>IFERROR(VLOOKUP(A489,'2025 Pivot'!A:B,2,FALSE),0)*0.666667</f>
        <v>21.333344</v>
      </c>
      <c r="D489" s="26">
        <f>IFERROR(VLOOKUP(A489,AWD!D:G,4,FALSE),0)</f>
        <v>0</v>
      </c>
      <c r="E489" s="11" t="str">
        <f t="shared" si="3"/>
        <v>-</v>
      </c>
      <c r="F489" s="27" t="str">
        <f t="shared" si="4"/>
        <v>-</v>
      </c>
      <c r="G489" s="27" t="str">
        <f t="shared" si="5"/>
        <v>-</v>
      </c>
      <c r="H489" s="26" t="str">
        <f>IFERROR(VLOOKUP(A489,'Do Not Send'!A:B,2,FALSE),"-")</f>
        <v>-</v>
      </c>
    </row>
    <row r="490" spans="1:8" hidden="1">
      <c r="A490" s="9" t="s">
        <v>1389</v>
      </c>
      <c r="B490" s="26" t="str">
        <f>IF(COUNTIF('FBA Inventory'!E:E, A490)&gt;0,"Yes","No")</f>
        <v>Yes</v>
      </c>
      <c r="C490" s="13">
        <f>IFERROR(VLOOKUP(A490,'2025 Pivot'!A:B,2,FALSE),0)*0.666667</f>
        <v>10.666672</v>
      </c>
      <c r="D490" s="26">
        <f>IFERROR(VLOOKUP(A490,AWD!D:G,4,FALSE),0)</f>
        <v>0</v>
      </c>
      <c r="E490" s="11" t="str">
        <f t="shared" si="3"/>
        <v>-</v>
      </c>
      <c r="F490" s="27" t="str">
        <f t="shared" si="4"/>
        <v>-</v>
      </c>
      <c r="G490" s="27" t="str">
        <f t="shared" si="5"/>
        <v>-</v>
      </c>
      <c r="H490" s="26" t="str">
        <f>IFERROR(VLOOKUP(A490,'Do Not Send'!A:B,2,FALSE),"-")</f>
        <v>-</v>
      </c>
    </row>
    <row r="491" spans="1:8">
      <c r="A491" s="9" t="s">
        <v>1390</v>
      </c>
      <c r="B491" s="26" t="str">
        <f>IF(COUNTIF('FBA Inventory'!E:E, A491)&gt;0,"Yes","No")</f>
        <v>No</v>
      </c>
      <c r="C491" s="13">
        <f>IFERROR(VLOOKUP(A491,'2025 Pivot'!A:B,2,FALSE),0)*0.666667</f>
        <v>0.66666700000000001</v>
      </c>
      <c r="D491" s="26">
        <f>IFERROR(VLOOKUP(A491,AWD!D:G,4,FALSE),0)</f>
        <v>0</v>
      </c>
      <c r="E491" s="11" t="str">
        <f t="shared" si="3"/>
        <v>-</v>
      </c>
      <c r="F491" s="27" t="str">
        <f t="shared" si="4"/>
        <v>-</v>
      </c>
      <c r="G491" s="27" t="str">
        <f t="shared" si="5"/>
        <v>-</v>
      </c>
      <c r="H491" s="26" t="str">
        <f>IFERROR(VLOOKUP(A491,'Do Not Send'!A:B,2,FALSE),"-")</f>
        <v>-</v>
      </c>
    </row>
    <row r="492" spans="1:8" hidden="1">
      <c r="A492" s="9" t="s">
        <v>335</v>
      </c>
      <c r="B492" s="26" t="str">
        <f>IF(COUNTIF('FBA Inventory'!E:E, A492)&gt;0,"Yes","No")</f>
        <v>Yes</v>
      </c>
      <c r="C492" s="13">
        <f>IFERROR(VLOOKUP(A492,'2025 Pivot'!A:B,2,FALSE),0)*0.666667</f>
        <v>5.3333360000000001</v>
      </c>
      <c r="D492" s="26">
        <f>IFERROR(VLOOKUP(A492,AWD!D:G,4,FALSE),0)</f>
        <v>0</v>
      </c>
      <c r="E492" s="11" t="str">
        <f t="shared" si="3"/>
        <v>-</v>
      </c>
      <c r="F492" s="27" t="str">
        <f t="shared" si="4"/>
        <v>-</v>
      </c>
      <c r="G492" s="27" t="str">
        <f t="shared" si="5"/>
        <v>-</v>
      </c>
      <c r="H492" s="26" t="str">
        <f>IFERROR(VLOOKUP(A492,'Do Not Send'!A:B,2,FALSE),"-")</f>
        <v>-</v>
      </c>
    </row>
    <row r="493" spans="1:8" hidden="1">
      <c r="A493" s="9" t="s">
        <v>830</v>
      </c>
      <c r="B493" s="26" t="str">
        <f>IF(COUNTIF('FBA Inventory'!E:E, A493)&gt;0,"Yes","No")</f>
        <v>Yes</v>
      </c>
      <c r="C493" s="13">
        <f>IFERROR(VLOOKUP(A493,'2025 Pivot'!A:B,2,FALSE),0)*0.666667</f>
        <v>4.0000020000000003</v>
      </c>
      <c r="D493" s="26">
        <f>IFERROR(VLOOKUP(A493,AWD!D:G,4,FALSE),0)</f>
        <v>0</v>
      </c>
      <c r="E493" s="11" t="str">
        <f t="shared" si="3"/>
        <v>-</v>
      </c>
      <c r="F493" s="27" t="str">
        <f t="shared" si="4"/>
        <v>-</v>
      </c>
      <c r="G493" s="27" t="str">
        <f t="shared" si="5"/>
        <v>-</v>
      </c>
      <c r="H493" s="26" t="str">
        <f>IFERROR(VLOOKUP(A493,'Do Not Send'!A:B,2,FALSE),"-")</f>
        <v>BOX/CASE PACK - TEMORARY DON'T SEND</v>
      </c>
    </row>
    <row r="494" spans="1:8" hidden="1">
      <c r="A494" s="9" t="s">
        <v>698</v>
      </c>
      <c r="B494" s="26" t="str">
        <f>IF(COUNTIF('FBA Inventory'!E:E, A494)&gt;0,"Yes","No")</f>
        <v>Yes</v>
      </c>
      <c r="C494" s="13">
        <f>IFERROR(VLOOKUP(A494,'2025 Pivot'!A:B,2,FALSE),0)*0.666667</f>
        <v>10.666672</v>
      </c>
      <c r="D494" s="26">
        <f>IFERROR(VLOOKUP(A494,AWD!D:G,4,FALSE),0)</f>
        <v>0</v>
      </c>
      <c r="E494" s="11" t="str">
        <f t="shared" si="3"/>
        <v>-</v>
      </c>
      <c r="F494" s="27" t="str">
        <f t="shared" si="4"/>
        <v>-</v>
      </c>
      <c r="G494" s="27" t="str">
        <f t="shared" si="5"/>
        <v>-</v>
      </c>
      <c r="H494" s="26" t="str">
        <f>IFERROR(VLOOKUP(A494,'Do Not Send'!A:B,2,FALSE),"-")</f>
        <v>BOX/CASE PACK - TEMORARY DON'T SEND</v>
      </c>
    </row>
    <row r="495" spans="1:8" hidden="1">
      <c r="A495" s="9" t="s">
        <v>1132</v>
      </c>
      <c r="B495" s="26" t="str">
        <f>IF(COUNTIF('FBA Inventory'!E:E, A495)&gt;0,"Yes","No")</f>
        <v>No</v>
      </c>
      <c r="C495" s="13">
        <f>IFERROR(VLOOKUP(A495,'2025 Pivot'!A:B,2,FALSE),0)*0.666667</f>
        <v>9.3333379999999995</v>
      </c>
      <c r="D495" s="26">
        <f>IFERROR(VLOOKUP(A495,AWD!D:G,4,FALSE),0)</f>
        <v>0</v>
      </c>
      <c r="E495" s="11" t="str">
        <f t="shared" si="3"/>
        <v>-</v>
      </c>
      <c r="F495" s="27" t="str">
        <f t="shared" si="4"/>
        <v>-</v>
      </c>
      <c r="G495" s="27" t="str">
        <f t="shared" si="5"/>
        <v>-</v>
      </c>
      <c r="H495" s="26" t="str">
        <f>IFERROR(VLOOKUP(A495,'Do Not Send'!A:B,2,FALSE),"-")</f>
        <v>NON-BAZIC - DON'T SEND</v>
      </c>
    </row>
    <row r="496" spans="1:8" hidden="1">
      <c r="A496" s="9" t="s">
        <v>1048</v>
      </c>
      <c r="B496" s="26" t="str">
        <f>IF(COUNTIF('FBA Inventory'!E:E, A496)&gt;0,"Yes","No")</f>
        <v>Yes</v>
      </c>
      <c r="C496" s="13">
        <f>IFERROR(VLOOKUP(A496,'2025 Pivot'!A:B,2,FALSE),0)*0.666667</f>
        <v>25.333345999999999</v>
      </c>
      <c r="D496" s="26">
        <f>IFERROR(VLOOKUP(A496,AWD!D:G,4,FALSE),0)</f>
        <v>264</v>
      </c>
      <c r="E496" s="11" t="str">
        <f t="shared" si="3"/>
        <v>-</v>
      </c>
      <c r="F496" s="27" t="str">
        <f t="shared" si="4"/>
        <v>-</v>
      </c>
      <c r="G496" s="27" t="str">
        <f t="shared" si="5"/>
        <v>-</v>
      </c>
      <c r="H496" s="26" t="str">
        <f>IFERROR(VLOOKUP(A496,'Do Not Send'!A:B,2,FALSE),"-")</f>
        <v>BTS ITEM - DON'T SEND</v>
      </c>
    </row>
    <row r="497" spans="1:8" hidden="1">
      <c r="A497" s="9" t="s">
        <v>344</v>
      </c>
      <c r="B497" s="26" t="str">
        <f>IF(COUNTIF('FBA Inventory'!E:E, A497)&gt;0,"Yes","No")</f>
        <v>Yes</v>
      </c>
      <c r="C497" s="13">
        <f>IFERROR(VLOOKUP(A497,'2025 Pivot'!A:B,2,FALSE),0)*0.666667</f>
        <v>4.6666689999999997</v>
      </c>
      <c r="D497" s="26">
        <f>IFERROR(VLOOKUP(A497,AWD!D:G,4,FALSE),0)</f>
        <v>0</v>
      </c>
      <c r="E497" s="11" t="str">
        <f t="shared" si="3"/>
        <v>-</v>
      </c>
      <c r="F497" s="27" t="str">
        <f t="shared" si="4"/>
        <v>-</v>
      </c>
      <c r="G497" s="27" t="str">
        <f t="shared" si="5"/>
        <v>-</v>
      </c>
      <c r="H497" s="26" t="str">
        <f>IFERROR(VLOOKUP(A497,'Do Not Send'!A:B,2,FALSE),"-")</f>
        <v>-</v>
      </c>
    </row>
    <row r="498" spans="1:8" hidden="1">
      <c r="A498" s="9" t="s">
        <v>247</v>
      </c>
      <c r="B498" s="26" t="str">
        <f>IF(COUNTIF('FBA Inventory'!E:E, A498)&gt;0,"Yes","No")</f>
        <v>Yes</v>
      </c>
      <c r="C498" s="13">
        <f>IFERROR(VLOOKUP(A498,'2025 Pivot'!A:B,2,FALSE),0)*0.666667</f>
        <v>1.333334</v>
      </c>
      <c r="D498" s="26">
        <f>IFERROR(VLOOKUP(A498,AWD!D:G,4,FALSE),0)</f>
        <v>0</v>
      </c>
      <c r="E498" s="11" t="str">
        <f t="shared" si="3"/>
        <v>-</v>
      </c>
      <c r="F498" s="27" t="str">
        <f t="shared" si="4"/>
        <v>-</v>
      </c>
      <c r="G498" s="27" t="str">
        <f t="shared" si="5"/>
        <v>-</v>
      </c>
      <c r="H498" s="26" t="str">
        <f>IFERROR(VLOOKUP(A498,'Do Not Send'!A:B,2,FALSE),"-")</f>
        <v>-</v>
      </c>
    </row>
    <row r="499" spans="1:8" hidden="1">
      <c r="A499" s="9" t="s">
        <v>1391</v>
      </c>
      <c r="B499" s="26" t="str">
        <f>IF(COUNTIF('FBA Inventory'!E:E, A499)&gt;0,"Yes","No")</f>
        <v>Yes</v>
      </c>
      <c r="C499" s="13">
        <f>IFERROR(VLOOKUP(A499,'2025 Pivot'!A:B,2,FALSE),0)*0.666667</f>
        <v>21.333344</v>
      </c>
      <c r="D499" s="26">
        <f>IFERROR(VLOOKUP(A499,AWD!D:G,4,FALSE),0)</f>
        <v>0</v>
      </c>
      <c r="E499" s="11" t="str">
        <f t="shared" si="3"/>
        <v>-</v>
      </c>
      <c r="F499" s="27" t="str">
        <f t="shared" si="4"/>
        <v>-</v>
      </c>
      <c r="G499" s="27" t="str">
        <f t="shared" si="5"/>
        <v>-</v>
      </c>
      <c r="H499" s="26" t="str">
        <f>IFERROR(VLOOKUP(A499,'Do Not Send'!A:B,2,FALSE),"-")</f>
        <v>-</v>
      </c>
    </row>
    <row r="500" spans="1:8" hidden="1">
      <c r="A500" s="9" t="s">
        <v>1109</v>
      </c>
      <c r="B500" s="26" t="str">
        <f>IF(COUNTIF('FBA Inventory'!E:E, A500)&gt;0,"Yes","No")</f>
        <v>Yes</v>
      </c>
      <c r="C500" s="13">
        <f>IFERROR(VLOOKUP(A500,'2025 Pivot'!A:B,2,FALSE),0)*0.666667</f>
        <v>12.666672999999999</v>
      </c>
      <c r="D500" s="26">
        <f>IFERROR(VLOOKUP(A500,AWD!D:G,4,FALSE),0)</f>
        <v>0</v>
      </c>
      <c r="E500" s="11" t="str">
        <f t="shared" si="3"/>
        <v>-</v>
      </c>
      <c r="F500" s="27" t="str">
        <f t="shared" si="4"/>
        <v>-</v>
      </c>
      <c r="G500" s="27" t="str">
        <f t="shared" si="5"/>
        <v>-</v>
      </c>
      <c r="H500" s="26" t="str">
        <f>IFERROR(VLOOKUP(A500,'Do Not Send'!A:B,2,FALSE),"-")</f>
        <v>MERGE SKU - DON'T SEND</v>
      </c>
    </row>
    <row r="501" spans="1:8" hidden="1">
      <c r="A501" s="9" t="s">
        <v>1392</v>
      </c>
      <c r="B501" s="26" t="str">
        <f>IF(COUNTIF('FBA Inventory'!E:E, A501)&gt;0,"Yes","No")</f>
        <v>Yes</v>
      </c>
      <c r="C501" s="13">
        <f>IFERROR(VLOOKUP(A501,'2025 Pivot'!A:B,2,FALSE),0)*0.666667</f>
        <v>1.333334</v>
      </c>
      <c r="D501" s="26">
        <f>IFERROR(VLOOKUP(A501,AWD!D:G,4,FALSE),0)</f>
        <v>0</v>
      </c>
      <c r="E501" s="11" t="str">
        <f t="shared" si="3"/>
        <v>-</v>
      </c>
      <c r="F501" s="27" t="str">
        <f t="shared" si="4"/>
        <v>-</v>
      </c>
      <c r="G501" s="27" t="str">
        <f t="shared" si="5"/>
        <v>-</v>
      </c>
      <c r="H501" s="26" t="str">
        <f>IFERROR(VLOOKUP(A501,'Do Not Send'!A:B,2,FALSE),"-")</f>
        <v>-</v>
      </c>
    </row>
    <row r="502" spans="1:8">
      <c r="A502" s="9" t="s">
        <v>1393</v>
      </c>
      <c r="B502" s="26" t="str">
        <f>IF(COUNTIF('FBA Inventory'!E:E, A502)&gt;0,"Yes","No")</f>
        <v>No</v>
      </c>
      <c r="C502" s="13">
        <f>IFERROR(VLOOKUP(A502,'2025 Pivot'!A:B,2,FALSE),0)*0.666667</f>
        <v>3.3333349999999999</v>
      </c>
      <c r="D502" s="26">
        <f>IFERROR(VLOOKUP(A502,AWD!D:G,4,FALSE),0)</f>
        <v>0</v>
      </c>
      <c r="E502" s="11" t="str">
        <f t="shared" si="3"/>
        <v>-</v>
      </c>
      <c r="F502" s="27" t="str">
        <f t="shared" si="4"/>
        <v>-</v>
      </c>
      <c r="G502" s="27" t="str">
        <f t="shared" si="5"/>
        <v>-</v>
      </c>
      <c r="H502" s="26" t="str">
        <f>IFERROR(VLOOKUP(A502,'Do Not Send'!A:B,2,FALSE),"-")</f>
        <v>-</v>
      </c>
    </row>
    <row r="503" spans="1:8" hidden="1">
      <c r="A503" s="9" t="s">
        <v>519</v>
      </c>
      <c r="B503" s="26" t="str">
        <f>IF(COUNTIF('FBA Inventory'!E:E, A503)&gt;0,"Yes","No")</f>
        <v>Yes</v>
      </c>
      <c r="C503" s="13">
        <f>IFERROR(VLOOKUP(A503,'2025 Pivot'!A:B,2,FALSE),0)*0.666667</f>
        <v>4.6666689999999997</v>
      </c>
      <c r="D503" s="26">
        <f>IFERROR(VLOOKUP(A503,AWD!D:G,4,FALSE),0)</f>
        <v>0</v>
      </c>
      <c r="E503" s="11" t="str">
        <f t="shared" si="3"/>
        <v>-</v>
      </c>
      <c r="F503" s="27" t="str">
        <f t="shared" si="4"/>
        <v>-</v>
      </c>
      <c r="G503" s="27" t="str">
        <f t="shared" si="5"/>
        <v>-</v>
      </c>
      <c r="H503" s="26" t="str">
        <f>IFERROR(VLOOKUP(A503,'Do Not Send'!A:B,2,FALSE),"-")</f>
        <v>-</v>
      </c>
    </row>
    <row r="504" spans="1:8">
      <c r="A504" s="9" t="s">
        <v>1394</v>
      </c>
      <c r="B504" s="26" t="str">
        <f>IF(COUNTIF('FBA Inventory'!E:E, A504)&gt;0,"Yes","No")</f>
        <v>No</v>
      </c>
      <c r="C504" s="13">
        <f>IFERROR(VLOOKUP(A504,'2025 Pivot'!A:B,2,FALSE),0)*0.666667</f>
        <v>3.3333349999999999</v>
      </c>
      <c r="D504" s="26">
        <f>IFERROR(VLOOKUP(A504,AWD!D:G,4,FALSE),0)</f>
        <v>0</v>
      </c>
      <c r="E504" s="11" t="str">
        <f t="shared" si="3"/>
        <v>-</v>
      </c>
      <c r="F504" s="27" t="str">
        <f t="shared" si="4"/>
        <v>-</v>
      </c>
      <c r="G504" s="27" t="str">
        <f t="shared" si="5"/>
        <v>-</v>
      </c>
      <c r="H504" s="26" t="str">
        <f>IFERROR(VLOOKUP(A504,'Do Not Send'!A:B,2,FALSE),"-")</f>
        <v>-</v>
      </c>
    </row>
    <row r="505" spans="1:8" hidden="1">
      <c r="A505" s="9" t="s">
        <v>1395</v>
      </c>
      <c r="B505" s="26" t="str">
        <f>IF(COUNTIF('FBA Inventory'!E:E, A505)&gt;0,"Yes","No")</f>
        <v>Yes</v>
      </c>
      <c r="C505" s="13">
        <f>IFERROR(VLOOKUP(A505,'2025 Pivot'!A:B,2,FALSE),0)*0.666667</f>
        <v>8.0000040000000006</v>
      </c>
      <c r="D505" s="26">
        <f>IFERROR(VLOOKUP(A505,AWD!D:G,4,FALSE),0)</f>
        <v>0</v>
      </c>
      <c r="E505" s="11" t="str">
        <f t="shared" si="3"/>
        <v>-</v>
      </c>
      <c r="F505" s="27" t="str">
        <f t="shared" si="4"/>
        <v>-</v>
      </c>
      <c r="G505" s="27" t="str">
        <f t="shared" si="5"/>
        <v>-</v>
      </c>
      <c r="H505" s="26" t="str">
        <f>IFERROR(VLOOKUP(A505,'Do Not Send'!A:B,2,FALSE),"-")</f>
        <v>-</v>
      </c>
    </row>
    <row r="506" spans="1:8" hidden="1">
      <c r="A506" s="9" t="s">
        <v>950</v>
      </c>
      <c r="B506" s="26" t="str">
        <f>IF(COUNTIF('FBA Inventory'!E:E, A506)&gt;0,"Yes","No")</f>
        <v>Yes</v>
      </c>
      <c r="C506" s="13">
        <f>IFERROR(VLOOKUP(A506,'2025 Pivot'!A:B,2,FALSE),0)*0.666667</f>
        <v>2.0000010000000001</v>
      </c>
      <c r="D506" s="26">
        <f>IFERROR(VLOOKUP(A506,AWD!D:G,4,FALSE),0)</f>
        <v>0</v>
      </c>
      <c r="E506" s="11" t="str">
        <f t="shared" si="3"/>
        <v>-</v>
      </c>
      <c r="F506" s="27" t="str">
        <f t="shared" si="4"/>
        <v>-</v>
      </c>
      <c r="G506" s="27" t="str">
        <f t="shared" si="5"/>
        <v>-</v>
      </c>
      <c r="H506" s="26" t="str">
        <f>IFERROR(VLOOKUP(A506,'Do Not Send'!A:B,2,FALSE),"-")</f>
        <v>BOX/CASE PACK - TEMORARY DON'T SEND</v>
      </c>
    </row>
    <row r="507" spans="1:8">
      <c r="A507" s="9" t="s">
        <v>1396</v>
      </c>
      <c r="B507" s="26" t="str">
        <f>IF(COUNTIF('FBA Inventory'!E:E, A507)&gt;0,"Yes","No")</f>
        <v>No</v>
      </c>
      <c r="C507" s="13">
        <f>IFERROR(VLOOKUP(A507,'2025 Pivot'!A:B,2,FALSE),0)*0.666667</f>
        <v>0</v>
      </c>
      <c r="D507" s="26">
        <f>IFERROR(VLOOKUP(A507,AWD!D:G,4,FALSE),0)</f>
        <v>0</v>
      </c>
      <c r="E507" s="11" t="str">
        <f t="shared" si="3"/>
        <v>-</v>
      </c>
      <c r="F507" s="27" t="str">
        <f t="shared" si="4"/>
        <v>-</v>
      </c>
      <c r="G507" s="27" t="str">
        <f t="shared" si="5"/>
        <v>-</v>
      </c>
      <c r="H507" s="26" t="str">
        <f>IFERROR(VLOOKUP(A507,'Do Not Send'!A:B,2,FALSE),"-")</f>
        <v>-</v>
      </c>
    </row>
    <row r="508" spans="1:8" hidden="1">
      <c r="A508" s="9" t="s">
        <v>1397</v>
      </c>
      <c r="B508" s="26" t="str">
        <f>IF(COUNTIF('FBA Inventory'!E:E, A508)&gt;0,"Yes","No")</f>
        <v>Yes</v>
      </c>
      <c r="C508" s="13">
        <f>IFERROR(VLOOKUP(A508,'2025 Pivot'!A:B,2,FALSE),0)*0.666667</f>
        <v>9.3333379999999995</v>
      </c>
      <c r="D508" s="26">
        <f>IFERROR(VLOOKUP(A508,AWD!D:G,4,FALSE),0)</f>
        <v>72</v>
      </c>
      <c r="E508" s="11" t="str">
        <f t="shared" si="3"/>
        <v>-</v>
      </c>
      <c r="F508" s="27" t="str">
        <f t="shared" si="4"/>
        <v>-</v>
      </c>
      <c r="G508" s="27" t="str">
        <f t="shared" si="5"/>
        <v>-</v>
      </c>
      <c r="H508" s="26" t="str">
        <f>IFERROR(VLOOKUP(A508,'Do Not Send'!A:B,2,FALSE),"-")</f>
        <v>-</v>
      </c>
    </row>
    <row r="509" spans="1:8">
      <c r="A509" s="9" t="s">
        <v>1398</v>
      </c>
      <c r="B509" s="26" t="str">
        <f>IF(COUNTIF('FBA Inventory'!E:E, A509)&gt;0,"Yes","No")</f>
        <v>No</v>
      </c>
      <c r="C509" s="13">
        <f>IFERROR(VLOOKUP(A509,'2025 Pivot'!A:B,2,FALSE),0)*0.666667</f>
        <v>8.0000040000000006</v>
      </c>
      <c r="D509" s="26">
        <f>IFERROR(VLOOKUP(A509,AWD!D:G,4,FALSE),0)</f>
        <v>0</v>
      </c>
      <c r="E509" s="11">
        <f t="shared" si="3"/>
        <v>16.000008000000001</v>
      </c>
      <c r="F509" s="27">
        <f t="shared" si="4"/>
        <v>16.000008000000001</v>
      </c>
      <c r="G509" s="27">
        <f t="shared" si="5"/>
        <v>0</v>
      </c>
      <c r="H509" s="26" t="str">
        <f>IFERROR(VLOOKUP(A509,'Do Not Send'!A:B,2,FALSE),"-")</f>
        <v>-</v>
      </c>
    </row>
    <row r="510" spans="1:8">
      <c r="A510" s="9" t="s">
        <v>1399</v>
      </c>
      <c r="B510" s="26" t="str">
        <f>IF(COUNTIF('FBA Inventory'!E:E, A510)&gt;0,"Yes","No")</f>
        <v>No</v>
      </c>
      <c r="C510" s="13">
        <f>IFERROR(VLOOKUP(A510,'2025 Pivot'!A:B,2,FALSE),0)*0.666667</f>
        <v>3.3333349999999999</v>
      </c>
      <c r="D510" s="26">
        <f>IFERROR(VLOOKUP(A510,AWD!D:G,4,FALSE),0)</f>
        <v>0</v>
      </c>
      <c r="E510" s="11" t="str">
        <f t="shared" si="3"/>
        <v>-</v>
      </c>
      <c r="F510" s="27" t="str">
        <f t="shared" si="4"/>
        <v>-</v>
      </c>
      <c r="G510" s="27" t="str">
        <f t="shared" si="5"/>
        <v>-</v>
      </c>
      <c r="H510" s="26" t="str">
        <f>IFERROR(VLOOKUP(A510,'Do Not Send'!A:B,2,FALSE),"-")</f>
        <v>-</v>
      </c>
    </row>
    <row r="511" spans="1:8" hidden="1">
      <c r="A511" s="9" t="s">
        <v>1036</v>
      </c>
      <c r="B511" s="26" t="str">
        <f>IF(COUNTIF('FBA Inventory'!E:E, A511)&gt;0,"Yes","No")</f>
        <v>Yes</v>
      </c>
      <c r="C511" s="13">
        <f>IFERROR(VLOOKUP(A511,'2025 Pivot'!A:B,2,FALSE),0)*0.666667</f>
        <v>6.0000030000000004</v>
      </c>
      <c r="D511" s="26">
        <f>IFERROR(VLOOKUP(A511,AWD!D:G,4,FALSE),0)</f>
        <v>48</v>
      </c>
      <c r="E511" s="11" t="str">
        <f t="shared" si="3"/>
        <v>-</v>
      </c>
      <c r="F511" s="27" t="str">
        <f t="shared" si="4"/>
        <v>-</v>
      </c>
      <c r="G511" s="27" t="str">
        <f t="shared" si="5"/>
        <v>-</v>
      </c>
      <c r="H511" s="26" t="str">
        <f>IFERROR(VLOOKUP(A511,'Do Not Send'!A:B,2,FALSE),"-")</f>
        <v>BTS ITEM - DON'T SEND</v>
      </c>
    </row>
    <row r="512" spans="1:8" hidden="1">
      <c r="A512" s="9" t="s">
        <v>955</v>
      </c>
      <c r="B512" s="26" t="str">
        <f>IF(COUNTIF('FBA Inventory'!E:E, A512)&gt;0,"Yes","No")</f>
        <v>Yes</v>
      </c>
      <c r="C512" s="13">
        <f>IFERROR(VLOOKUP(A512,'2025 Pivot'!A:B,2,FALSE),0)*0.666667</f>
        <v>88.000044000000003</v>
      </c>
      <c r="D512" s="26">
        <f>IFERROR(VLOOKUP(A512,AWD!D:G,4,FALSE),0)</f>
        <v>0</v>
      </c>
      <c r="E512" s="11" t="str">
        <f t="shared" ref="E512:E766" si="6">IF(H512="-", IF(B512="yes", "-", (IF(C512&gt;4.99999,C512*2,"-"))), "-")</f>
        <v>-</v>
      </c>
      <c r="F512" s="27" t="str">
        <f t="shared" ref="F512:F766" si="7">IF(E512="-","-",E512-G512)</f>
        <v>-</v>
      </c>
      <c r="G512" s="27" t="str">
        <f t="shared" ref="G512:G766" si="8">IF(E512="-","-", IF(E512&gt;D512,D512,E512))</f>
        <v>-</v>
      </c>
      <c r="H512" s="26" t="str">
        <f>IFERROR(VLOOKUP(A512,'Do Not Send'!A:B,2,FALSE),"-")</f>
        <v>BOX/CASE PACK - TEMORARY DON'T SEND</v>
      </c>
    </row>
    <row r="513" spans="1:8" hidden="1">
      <c r="A513" s="9" t="s">
        <v>476</v>
      </c>
      <c r="B513" s="26" t="str">
        <f>IF(COUNTIF('FBA Inventory'!E:E, A513)&gt;0,"Yes","No")</f>
        <v>Yes</v>
      </c>
      <c r="C513" s="13">
        <f>IFERROR(VLOOKUP(A513,'2025 Pivot'!A:B,2,FALSE),0)*0.666667</f>
        <v>0.66666700000000001</v>
      </c>
      <c r="D513" s="26">
        <f>IFERROR(VLOOKUP(A513,AWD!D:G,4,FALSE),0)</f>
        <v>0</v>
      </c>
      <c r="E513" s="11" t="str">
        <f t="shared" si="6"/>
        <v>-</v>
      </c>
      <c r="F513" s="27" t="str">
        <f t="shared" si="7"/>
        <v>-</v>
      </c>
      <c r="G513" s="27" t="str">
        <f t="shared" si="8"/>
        <v>-</v>
      </c>
      <c r="H513" s="26" t="str">
        <f>IFERROR(VLOOKUP(A513,'Do Not Send'!A:B,2,FALSE),"-")</f>
        <v>-</v>
      </c>
    </row>
    <row r="514" spans="1:8">
      <c r="A514" s="9" t="s">
        <v>1400</v>
      </c>
      <c r="B514" s="26" t="str">
        <f>IF(COUNTIF('FBA Inventory'!E:E, A514)&gt;0,"Yes","No")</f>
        <v>No</v>
      </c>
      <c r="C514" s="13">
        <f>IFERROR(VLOOKUP(A514,'2025 Pivot'!A:B,2,FALSE),0)*0.666667</f>
        <v>0</v>
      </c>
      <c r="D514" s="26">
        <f>IFERROR(VLOOKUP(A514,AWD!D:G,4,FALSE),0)</f>
        <v>0</v>
      </c>
      <c r="E514" s="11" t="str">
        <f t="shared" si="6"/>
        <v>-</v>
      </c>
      <c r="F514" s="27" t="str">
        <f t="shared" si="7"/>
        <v>-</v>
      </c>
      <c r="G514" s="27" t="str">
        <f t="shared" si="8"/>
        <v>-</v>
      </c>
      <c r="H514" s="26" t="str">
        <f>IFERROR(VLOOKUP(A514,'Do Not Send'!A:B,2,FALSE),"-")</f>
        <v>-</v>
      </c>
    </row>
    <row r="515" spans="1:8" hidden="1">
      <c r="A515" s="9" t="s">
        <v>722</v>
      </c>
      <c r="B515" s="26" t="str">
        <f>IF(COUNTIF('FBA Inventory'!E:E, A515)&gt;0,"Yes","No")</f>
        <v>Yes</v>
      </c>
      <c r="C515" s="13">
        <f>IFERROR(VLOOKUP(A515,'2025 Pivot'!A:B,2,FALSE),0)*0.666667</f>
        <v>17.333342000000002</v>
      </c>
      <c r="D515" s="26">
        <f>IFERROR(VLOOKUP(A515,AWD!D:G,4,FALSE),0)</f>
        <v>0</v>
      </c>
      <c r="E515" s="11" t="str">
        <f t="shared" si="6"/>
        <v>-</v>
      </c>
      <c r="F515" s="27" t="str">
        <f t="shared" si="7"/>
        <v>-</v>
      </c>
      <c r="G515" s="27" t="str">
        <f t="shared" si="8"/>
        <v>-</v>
      </c>
      <c r="H515" s="26" t="str">
        <f>IFERROR(VLOOKUP(A515,'Do Not Send'!A:B,2,FALSE),"-")</f>
        <v>BOX/CASE PACK - TEMORARY DON'T SEND</v>
      </c>
    </row>
    <row r="516" spans="1:8" hidden="1">
      <c r="A516" s="9" t="s">
        <v>548</v>
      </c>
      <c r="B516" s="26" t="str">
        <f>IF(COUNTIF('FBA Inventory'!E:E, A516)&gt;0,"Yes","No")</f>
        <v>Yes</v>
      </c>
      <c r="C516" s="13">
        <f>IFERROR(VLOOKUP(A516,'2025 Pivot'!A:B,2,FALSE),0)*0.666667</f>
        <v>2.0000010000000001</v>
      </c>
      <c r="D516" s="26">
        <f>IFERROR(VLOOKUP(A516,AWD!D:G,4,FALSE),0)</f>
        <v>0</v>
      </c>
      <c r="E516" s="11" t="str">
        <f t="shared" si="6"/>
        <v>-</v>
      </c>
      <c r="F516" s="27" t="str">
        <f t="shared" si="7"/>
        <v>-</v>
      </c>
      <c r="G516" s="27" t="str">
        <f t="shared" si="8"/>
        <v>-</v>
      </c>
      <c r="H516" s="26" t="str">
        <f>IFERROR(VLOOKUP(A516,'Do Not Send'!A:B,2,FALSE),"-")</f>
        <v>-</v>
      </c>
    </row>
    <row r="517" spans="1:8" hidden="1">
      <c r="A517" s="9" t="s">
        <v>985</v>
      </c>
      <c r="B517" s="26" t="str">
        <f>IF(COUNTIF('FBA Inventory'!E:E, A517)&gt;0,"Yes","No")</f>
        <v>Yes</v>
      </c>
      <c r="C517" s="13">
        <f>IFERROR(VLOOKUP(A517,'2025 Pivot'!A:B,2,FALSE),0)*0.666667</f>
        <v>15.333341000000001</v>
      </c>
      <c r="D517" s="26">
        <f>IFERROR(VLOOKUP(A517,AWD!D:G,4,FALSE),0)</f>
        <v>120</v>
      </c>
      <c r="E517" s="11" t="str">
        <f t="shared" si="6"/>
        <v>-</v>
      </c>
      <c r="F517" s="27" t="str">
        <f t="shared" si="7"/>
        <v>-</v>
      </c>
      <c r="G517" s="27" t="str">
        <f t="shared" si="8"/>
        <v>-</v>
      </c>
      <c r="H517" s="26" t="str">
        <f>IFERROR(VLOOKUP(A517,'Do Not Send'!A:B,2,FALSE),"-")</f>
        <v>BTS ITEM - DON'T SEND</v>
      </c>
    </row>
    <row r="518" spans="1:8">
      <c r="A518" s="9" t="s">
        <v>1401</v>
      </c>
      <c r="B518" s="26" t="str">
        <f>IF(COUNTIF('FBA Inventory'!E:E, A518)&gt;0,"Yes","No")</f>
        <v>No</v>
      </c>
      <c r="C518" s="13">
        <f>IFERROR(VLOOKUP(A518,'2025 Pivot'!A:B,2,FALSE),0)*0.666667</f>
        <v>2.666668</v>
      </c>
      <c r="D518" s="26">
        <f>IFERROR(VLOOKUP(A518,AWD!D:G,4,FALSE),0)</f>
        <v>0</v>
      </c>
      <c r="E518" s="11" t="str">
        <f t="shared" si="6"/>
        <v>-</v>
      </c>
      <c r="F518" s="27" t="str">
        <f t="shared" si="7"/>
        <v>-</v>
      </c>
      <c r="G518" s="27" t="str">
        <f t="shared" si="8"/>
        <v>-</v>
      </c>
      <c r="H518" s="26" t="str">
        <f>IFERROR(VLOOKUP(A518,'Do Not Send'!A:B,2,FALSE),"-")</f>
        <v>-</v>
      </c>
    </row>
    <row r="519" spans="1:8" hidden="1">
      <c r="A519" s="9" t="s">
        <v>1402</v>
      </c>
      <c r="B519" s="26" t="str">
        <f>IF(COUNTIF('FBA Inventory'!E:E, A519)&gt;0,"Yes","No")</f>
        <v>Yes</v>
      </c>
      <c r="C519" s="13">
        <f>IFERROR(VLOOKUP(A519,'2025 Pivot'!A:B,2,FALSE),0)*0.666667</f>
        <v>2.0000010000000001</v>
      </c>
      <c r="D519" s="26">
        <f>IFERROR(VLOOKUP(A519,AWD!D:G,4,FALSE),0)</f>
        <v>48</v>
      </c>
      <c r="E519" s="11" t="str">
        <f t="shared" si="6"/>
        <v>-</v>
      </c>
      <c r="F519" s="27" t="str">
        <f t="shared" si="7"/>
        <v>-</v>
      </c>
      <c r="G519" s="27" t="str">
        <f t="shared" si="8"/>
        <v>-</v>
      </c>
      <c r="H519" s="26" t="str">
        <f>IFERROR(VLOOKUP(A519,'Do Not Send'!A:B,2,FALSE),"-")</f>
        <v>-</v>
      </c>
    </row>
    <row r="520" spans="1:8" hidden="1">
      <c r="A520" s="9" t="s">
        <v>1403</v>
      </c>
      <c r="B520" s="26" t="str">
        <f>IF(COUNTIF('FBA Inventory'!E:E, A520)&gt;0,"Yes","No")</f>
        <v>Yes</v>
      </c>
      <c r="C520" s="13">
        <f>IFERROR(VLOOKUP(A520,'2025 Pivot'!A:B,2,FALSE),0)*0.666667</f>
        <v>4.0000020000000003</v>
      </c>
      <c r="D520" s="26">
        <f>IFERROR(VLOOKUP(A520,AWD!D:G,4,FALSE),0)</f>
        <v>0</v>
      </c>
      <c r="E520" s="11" t="str">
        <f t="shared" si="6"/>
        <v>-</v>
      </c>
      <c r="F520" s="27" t="str">
        <f t="shared" si="7"/>
        <v>-</v>
      </c>
      <c r="G520" s="27" t="str">
        <f t="shared" si="8"/>
        <v>-</v>
      </c>
      <c r="H520" s="26" t="str">
        <f>IFERROR(VLOOKUP(A520,'Do Not Send'!A:B,2,FALSE),"-")</f>
        <v>-</v>
      </c>
    </row>
    <row r="521" spans="1:8" hidden="1">
      <c r="A521" s="9" t="s">
        <v>887</v>
      </c>
      <c r="B521" s="26" t="str">
        <f>IF(COUNTIF('FBA Inventory'!E:E, A521)&gt;0,"Yes","No")</f>
        <v>Yes</v>
      </c>
      <c r="C521" s="13">
        <f>IFERROR(VLOOKUP(A521,'2025 Pivot'!A:B,2,FALSE),0)*0.666667</f>
        <v>0.66666700000000001</v>
      </c>
      <c r="D521" s="26">
        <f>IFERROR(VLOOKUP(A521,AWD!D:G,4,FALSE),0)</f>
        <v>0</v>
      </c>
      <c r="E521" s="11" t="str">
        <f t="shared" si="6"/>
        <v>-</v>
      </c>
      <c r="F521" s="27" t="str">
        <f t="shared" si="7"/>
        <v>-</v>
      </c>
      <c r="G521" s="27" t="str">
        <f t="shared" si="8"/>
        <v>-</v>
      </c>
      <c r="H521" s="26" t="str">
        <f>IFERROR(VLOOKUP(A521,'Do Not Send'!A:B,2,FALSE),"-")</f>
        <v>BOX/CASE PACK - TEMORARY DON'T SEND</v>
      </c>
    </row>
    <row r="522" spans="1:8" hidden="1">
      <c r="A522" s="9" t="s">
        <v>1404</v>
      </c>
      <c r="B522" s="26" t="str">
        <f>IF(COUNTIF('FBA Inventory'!E:E, A522)&gt;0,"Yes","No")</f>
        <v>Yes</v>
      </c>
      <c r="C522" s="13">
        <f>IFERROR(VLOOKUP(A522,'2025 Pivot'!A:B,2,FALSE),0)*0.666667</f>
        <v>4.0000020000000003</v>
      </c>
      <c r="D522" s="26">
        <f>IFERROR(VLOOKUP(A522,AWD!D:G,4,FALSE),0)</f>
        <v>0</v>
      </c>
      <c r="E522" s="11" t="str">
        <f t="shared" si="6"/>
        <v>-</v>
      </c>
      <c r="F522" s="27" t="str">
        <f t="shared" si="7"/>
        <v>-</v>
      </c>
      <c r="G522" s="27" t="str">
        <f t="shared" si="8"/>
        <v>-</v>
      </c>
      <c r="H522" s="26" t="str">
        <f>IFERROR(VLOOKUP(A522,'Do Not Send'!A:B,2,FALSE),"-")</f>
        <v>-</v>
      </c>
    </row>
    <row r="523" spans="1:8" hidden="1">
      <c r="A523" s="9" t="s">
        <v>1405</v>
      </c>
      <c r="B523" s="26" t="str">
        <f>IF(COUNTIF('FBA Inventory'!E:E, A523)&gt;0,"Yes","No")</f>
        <v>Yes</v>
      </c>
      <c r="C523" s="13">
        <f>IFERROR(VLOOKUP(A523,'2025 Pivot'!A:B,2,FALSE),0)*0.666667</f>
        <v>4.0000020000000003</v>
      </c>
      <c r="D523" s="26">
        <f>IFERROR(VLOOKUP(A523,AWD!D:G,4,FALSE),0)</f>
        <v>0</v>
      </c>
      <c r="E523" s="11" t="str">
        <f t="shared" si="6"/>
        <v>-</v>
      </c>
      <c r="F523" s="27" t="str">
        <f t="shared" si="7"/>
        <v>-</v>
      </c>
      <c r="G523" s="27" t="str">
        <f t="shared" si="8"/>
        <v>-</v>
      </c>
      <c r="H523" s="26" t="str">
        <f>IFERROR(VLOOKUP(A523,'Do Not Send'!A:B,2,FALSE),"-")</f>
        <v>-</v>
      </c>
    </row>
    <row r="524" spans="1:8" hidden="1">
      <c r="A524" s="9" t="s">
        <v>1039</v>
      </c>
      <c r="B524" s="26" t="str">
        <f>IF(COUNTIF('FBA Inventory'!E:E, A524)&gt;0,"Yes","No")</f>
        <v>Yes</v>
      </c>
      <c r="C524" s="13">
        <f>IFERROR(VLOOKUP(A524,'2025 Pivot'!A:B,2,FALSE),0)*0.666667</f>
        <v>18.666675999999999</v>
      </c>
      <c r="D524" s="26">
        <f>IFERROR(VLOOKUP(A524,AWD!D:G,4,FALSE),0)</f>
        <v>0</v>
      </c>
      <c r="E524" s="11" t="str">
        <f t="shared" si="6"/>
        <v>-</v>
      </c>
      <c r="F524" s="27" t="str">
        <f t="shared" si="7"/>
        <v>-</v>
      </c>
      <c r="G524" s="27" t="str">
        <f t="shared" si="8"/>
        <v>-</v>
      </c>
      <c r="H524" s="26" t="str">
        <f>IFERROR(VLOOKUP(A524,'Do Not Send'!A:B,2,FALSE),"-")</f>
        <v>BTS ITEM - DON'T SEND</v>
      </c>
    </row>
    <row r="525" spans="1:8">
      <c r="A525" s="9" t="s">
        <v>1406</v>
      </c>
      <c r="B525" s="26" t="str">
        <f>IF(COUNTIF('FBA Inventory'!E:E, A525)&gt;0,"Yes","No")</f>
        <v>No</v>
      </c>
      <c r="C525" s="13">
        <f>IFERROR(VLOOKUP(A525,'2025 Pivot'!A:B,2,FALSE),0)*0.666667</f>
        <v>2.666668</v>
      </c>
      <c r="D525" s="26">
        <f>IFERROR(VLOOKUP(A525,AWD!D:G,4,FALSE),0)</f>
        <v>0</v>
      </c>
      <c r="E525" s="11" t="str">
        <f t="shared" si="6"/>
        <v>-</v>
      </c>
      <c r="F525" s="27" t="str">
        <f t="shared" si="7"/>
        <v>-</v>
      </c>
      <c r="G525" s="27" t="str">
        <f t="shared" si="8"/>
        <v>-</v>
      </c>
      <c r="H525" s="26" t="str">
        <f>IFERROR(VLOOKUP(A525,'Do Not Send'!A:B,2,FALSE),"-")</f>
        <v>-</v>
      </c>
    </row>
    <row r="526" spans="1:8" hidden="1">
      <c r="A526" s="9" t="s">
        <v>1130</v>
      </c>
      <c r="B526" s="26" t="str">
        <f>IF(COUNTIF('FBA Inventory'!E:E, A526)&gt;0,"Yes","No")</f>
        <v>No</v>
      </c>
      <c r="C526" s="13">
        <f>IFERROR(VLOOKUP(A526,'2025 Pivot'!A:B,2,FALSE),0)*0.666667</f>
        <v>6.6666699999999999</v>
      </c>
      <c r="D526" s="26">
        <f>IFERROR(VLOOKUP(A526,AWD!D:G,4,FALSE),0)</f>
        <v>0</v>
      </c>
      <c r="E526" s="11" t="str">
        <f t="shared" si="6"/>
        <v>-</v>
      </c>
      <c r="F526" s="27" t="str">
        <f t="shared" si="7"/>
        <v>-</v>
      </c>
      <c r="G526" s="27" t="str">
        <f t="shared" si="8"/>
        <v>-</v>
      </c>
      <c r="H526" s="26" t="str">
        <f>IFERROR(VLOOKUP(A526,'Do Not Send'!A:B,2,FALSE),"-")</f>
        <v>NON-BAZIC - DON'T SEND</v>
      </c>
    </row>
    <row r="527" spans="1:8" hidden="1">
      <c r="A527" s="9" t="s">
        <v>355</v>
      </c>
      <c r="B527" s="26" t="str">
        <f>IF(COUNTIF('FBA Inventory'!E:E, A527)&gt;0,"Yes","No")</f>
        <v>Yes</v>
      </c>
      <c r="C527" s="13">
        <f>IFERROR(VLOOKUP(A527,'2025 Pivot'!A:B,2,FALSE),0)*0.666667</f>
        <v>5.3333360000000001</v>
      </c>
      <c r="D527" s="26">
        <f>IFERROR(VLOOKUP(A527,AWD!D:G,4,FALSE),0)</f>
        <v>0</v>
      </c>
      <c r="E527" s="11" t="str">
        <f t="shared" si="6"/>
        <v>-</v>
      </c>
      <c r="F527" s="27" t="str">
        <f t="shared" si="7"/>
        <v>-</v>
      </c>
      <c r="G527" s="27" t="str">
        <f t="shared" si="8"/>
        <v>-</v>
      </c>
      <c r="H527" s="26" t="str">
        <f>IFERROR(VLOOKUP(A527,'Do Not Send'!A:B,2,FALSE),"-")</f>
        <v>-</v>
      </c>
    </row>
    <row r="528" spans="1:8" hidden="1">
      <c r="A528" s="9" t="s">
        <v>730</v>
      </c>
      <c r="B528" s="26" t="str">
        <f>IF(COUNTIF('FBA Inventory'!E:E, A528)&gt;0,"Yes","No")</f>
        <v>Yes</v>
      </c>
      <c r="C528" s="13">
        <f>IFERROR(VLOOKUP(A528,'2025 Pivot'!A:B,2,FALSE),0)*0.666667</f>
        <v>20.666677</v>
      </c>
      <c r="D528" s="26">
        <f>IFERROR(VLOOKUP(A528,AWD!D:G,4,FALSE),0)</f>
        <v>0</v>
      </c>
      <c r="E528" s="11" t="str">
        <f t="shared" si="6"/>
        <v>-</v>
      </c>
      <c r="F528" s="27" t="str">
        <f t="shared" si="7"/>
        <v>-</v>
      </c>
      <c r="G528" s="27" t="str">
        <f t="shared" si="8"/>
        <v>-</v>
      </c>
      <c r="H528" s="26" t="str">
        <f>IFERROR(VLOOKUP(A528,'Do Not Send'!A:B,2,FALSE),"-")</f>
        <v>BOX/CASE PACK - TEMORARY DON'T SEND</v>
      </c>
    </row>
    <row r="529" spans="1:8" hidden="1">
      <c r="A529" s="9" t="s">
        <v>959</v>
      </c>
      <c r="B529" s="26" t="str">
        <f>IF(COUNTIF('FBA Inventory'!E:E, A529)&gt;0,"Yes","No")</f>
        <v>Yes</v>
      </c>
      <c r="C529" s="13">
        <f>IFERROR(VLOOKUP(A529,'2025 Pivot'!A:B,2,FALSE),0)*0.666667</f>
        <v>17.333342000000002</v>
      </c>
      <c r="D529" s="26">
        <f>IFERROR(VLOOKUP(A529,AWD!D:G,4,FALSE),0)</f>
        <v>0</v>
      </c>
      <c r="E529" s="11" t="str">
        <f t="shared" si="6"/>
        <v>-</v>
      </c>
      <c r="F529" s="27" t="str">
        <f t="shared" si="7"/>
        <v>-</v>
      </c>
      <c r="G529" s="27" t="str">
        <f t="shared" si="8"/>
        <v>-</v>
      </c>
      <c r="H529" s="26" t="str">
        <f>IFERROR(VLOOKUP(A529,'Do Not Send'!A:B,2,FALSE),"-")</f>
        <v>BOX/CASE PACK - TEMORARY DON'T SEND</v>
      </c>
    </row>
    <row r="530" spans="1:8" hidden="1">
      <c r="A530" s="9" t="s">
        <v>1407</v>
      </c>
      <c r="B530" s="26" t="str">
        <f>IF(COUNTIF('FBA Inventory'!E:E, A530)&gt;0,"Yes","No")</f>
        <v>Yes</v>
      </c>
      <c r="C530" s="13">
        <f>IFERROR(VLOOKUP(A530,'2025 Pivot'!A:B,2,FALSE),0)*0.666667</f>
        <v>0</v>
      </c>
      <c r="D530" s="26">
        <f>IFERROR(VLOOKUP(A530,AWD!D:G,4,FALSE),0)</f>
        <v>0</v>
      </c>
      <c r="E530" s="11" t="str">
        <f t="shared" si="6"/>
        <v>-</v>
      </c>
      <c r="F530" s="27" t="str">
        <f t="shared" si="7"/>
        <v>-</v>
      </c>
      <c r="G530" s="27" t="str">
        <f t="shared" si="8"/>
        <v>-</v>
      </c>
      <c r="H530" s="26" t="str">
        <f>IFERROR(VLOOKUP(A530,'Do Not Send'!A:B,2,FALSE),"-")</f>
        <v>-</v>
      </c>
    </row>
    <row r="531" spans="1:8" hidden="1">
      <c r="A531" s="9" t="s">
        <v>1408</v>
      </c>
      <c r="B531" s="26" t="str">
        <f>IF(COUNTIF('FBA Inventory'!E:E, A531)&gt;0,"Yes","No")</f>
        <v>Yes</v>
      </c>
      <c r="C531" s="13">
        <f>IFERROR(VLOOKUP(A531,'2025 Pivot'!A:B,2,FALSE),0)*0.666667</f>
        <v>4.0000020000000003</v>
      </c>
      <c r="D531" s="26">
        <f>IFERROR(VLOOKUP(A531,AWD!D:G,4,FALSE),0)</f>
        <v>0</v>
      </c>
      <c r="E531" s="11" t="str">
        <f t="shared" si="6"/>
        <v>-</v>
      </c>
      <c r="F531" s="27" t="str">
        <f t="shared" si="7"/>
        <v>-</v>
      </c>
      <c r="G531" s="27" t="str">
        <f t="shared" si="8"/>
        <v>-</v>
      </c>
      <c r="H531" s="26" t="str">
        <f>IFERROR(VLOOKUP(A531,'Do Not Send'!A:B,2,FALSE),"-")</f>
        <v>-</v>
      </c>
    </row>
    <row r="532" spans="1:8">
      <c r="A532" s="9" t="s">
        <v>1409</v>
      </c>
      <c r="B532" s="26" t="str">
        <f>IF(COUNTIF('FBA Inventory'!E:E, A532)&gt;0,"Yes","No")</f>
        <v>No</v>
      </c>
      <c r="C532" s="13">
        <f>IFERROR(VLOOKUP(A532,'2025 Pivot'!A:B,2,FALSE),0)*0.666667</f>
        <v>5.3333360000000001</v>
      </c>
      <c r="D532" s="26">
        <f>IFERROR(VLOOKUP(A532,AWD!D:G,4,FALSE),0)</f>
        <v>0</v>
      </c>
      <c r="E532" s="11">
        <f t="shared" si="6"/>
        <v>10.666672</v>
      </c>
      <c r="F532" s="27">
        <f t="shared" si="7"/>
        <v>10.666672</v>
      </c>
      <c r="G532" s="27">
        <f t="shared" si="8"/>
        <v>0</v>
      </c>
      <c r="H532" s="26" t="str">
        <f>IFERROR(VLOOKUP(A532,'Do Not Send'!A:B,2,FALSE),"-")</f>
        <v>-</v>
      </c>
    </row>
    <row r="533" spans="1:8" hidden="1">
      <c r="A533" s="9" t="s">
        <v>1410</v>
      </c>
      <c r="B533" s="26" t="str">
        <f>IF(COUNTIF('FBA Inventory'!E:E, A533)&gt;0,"Yes","No")</f>
        <v>Yes</v>
      </c>
      <c r="C533" s="13">
        <f>IFERROR(VLOOKUP(A533,'2025 Pivot'!A:B,2,FALSE),0)*0.666667</f>
        <v>8.0000040000000006</v>
      </c>
      <c r="D533" s="26">
        <f>IFERROR(VLOOKUP(A533,AWD!D:G,4,FALSE),0)</f>
        <v>0</v>
      </c>
      <c r="E533" s="11" t="str">
        <f t="shared" si="6"/>
        <v>-</v>
      </c>
      <c r="F533" s="27" t="str">
        <f t="shared" si="7"/>
        <v>-</v>
      </c>
      <c r="G533" s="27" t="str">
        <f t="shared" si="8"/>
        <v>-</v>
      </c>
      <c r="H533" s="26" t="str">
        <f>IFERROR(VLOOKUP(A533,'Do Not Send'!A:B,2,FALSE),"-")</f>
        <v>-</v>
      </c>
    </row>
    <row r="534" spans="1:8">
      <c r="A534" s="9" t="s">
        <v>1411</v>
      </c>
      <c r="B534" s="26" t="str">
        <f>IF(COUNTIF('FBA Inventory'!E:E, A534)&gt;0,"Yes","No")</f>
        <v>No</v>
      </c>
      <c r="C534" s="13">
        <f>IFERROR(VLOOKUP(A534,'2025 Pivot'!A:B,2,FALSE),0)*0.666667</f>
        <v>1.333334</v>
      </c>
      <c r="D534" s="26">
        <f>IFERROR(VLOOKUP(A534,AWD!D:G,4,FALSE),0)</f>
        <v>0</v>
      </c>
      <c r="E534" s="11" t="str">
        <f t="shared" si="6"/>
        <v>-</v>
      </c>
      <c r="F534" s="27" t="str">
        <f t="shared" si="7"/>
        <v>-</v>
      </c>
      <c r="G534" s="27" t="str">
        <f t="shared" si="8"/>
        <v>-</v>
      </c>
      <c r="H534" s="26" t="str">
        <f>IFERROR(VLOOKUP(A534,'Do Not Send'!A:B,2,FALSE),"-")</f>
        <v>-</v>
      </c>
    </row>
    <row r="535" spans="1:8">
      <c r="A535" s="9" t="s">
        <v>1412</v>
      </c>
      <c r="B535" s="26" t="str">
        <f>IF(COUNTIF('FBA Inventory'!E:E, A535)&gt;0,"Yes","No")</f>
        <v>No</v>
      </c>
      <c r="C535" s="13">
        <f>IFERROR(VLOOKUP(A535,'2025 Pivot'!A:B,2,FALSE),0)*0.666667</f>
        <v>3.3333349999999999</v>
      </c>
      <c r="D535" s="26">
        <f>IFERROR(VLOOKUP(A535,AWD!D:G,4,FALSE),0)</f>
        <v>0</v>
      </c>
      <c r="E535" s="11" t="str">
        <f t="shared" si="6"/>
        <v>-</v>
      </c>
      <c r="F535" s="27" t="str">
        <f t="shared" si="7"/>
        <v>-</v>
      </c>
      <c r="G535" s="27" t="str">
        <f t="shared" si="8"/>
        <v>-</v>
      </c>
      <c r="H535" s="26" t="str">
        <f>IFERROR(VLOOKUP(A535,'Do Not Send'!A:B,2,FALSE),"-")</f>
        <v>-</v>
      </c>
    </row>
    <row r="536" spans="1:8" hidden="1">
      <c r="A536" s="9" t="s">
        <v>1144</v>
      </c>
      <c r="B536" s="26" t="str">
        <f>IF(COUNTIF('FBA Inventory'!E:E, A536)&gt;0,"Yes","No")</f>
        <v>No</v>
      </c>
      <c r="C536" s="13">
        <f>IFERROR(VLOOKUP(A536,'2025 Pivot'!A:B,2,FALSE),0)*0.666667</f>
        <v>0</v>
      </c>
      <c r="D536" s="26">
        <f>IFERROR(VLOOKUP(A536,AWD!D:G,4,FALSE),0)</f>
        <v>0</v>
      </c>
      <c r="E536" s="11" t="str">
        <f t="shared" si="6"/>
        <v>-</v>
      </c>
      <c r="F536" s="27" t="str">
        <f t="shared" si="7"/>
        <v>-</v>
      </c>
      <c r="G536" s="27" t="str">
        <f t="shared" si="8"/>
        <v>-</v>
      </c>
      <c r="H536" s="26" t="str">
        <f>IFERROR(VLOOKUP(A536,'Do Not Send'!A:B,2,FALSE),"-")</f>
        <v>NON-BAZIC - DON'T SEND</v>
      </c>
    </row>
    <row r="537" spans="1:8">
      <c r="A537" s="9" t="s">
        <v>1413</v>
      </c>
      <c r="B537" s="26" t="str">
        <f>IF(COUNTIF('FBA Inventory'!E:E, A537)&gt;0,"Yes","No")</f>
        <v>No</v>
      </c>
      <c r="C537" s="13">
        <f>IFERROR(VLOOKUP(A537,'2025 Pivot'!A:B,2,FALSE),0)*0.666667</f>
        <v>0.66666700000000001</v>
      </c>
      <c r="D537" s="26">
        <f>IFERROR(VLOOKUP(A537,AWD!D:G,4,FALSE),0)</f>
        <v>0</v>
      </c>
      <c r="E537" s="11" t="str">
        <f t="shared" si="6"/>
        <v>-</v>
      </c>
      <c r="F537" s="27" t="str">
        <f t="shared" si="7"/>
        <v>-</v>
      </c>
      <c r="G537" s="27" t="str">
        <f t="shared" si="8"/>
        <v>-</v>
      </c>
      <c r="H537" s="26" t="str">
        <f>IFERROR(VLOOKUP(A537,'Do Not Send'!A:B,2,FALSE),"-")</f>
        <v>-</v>
      </c>
    </row>
    <row r="538" spans="1:8">
      <c r="A538" s="9" t="s">
        <v>1414</v>
      </c>
      <c r="B538" s="26" t="str">
        <f>IF(COUNTIF('FBA Inventory'!E:E, A538)&gt;0,"Yes","No")</f>
        <v>No</v>
      </c>
      <c r="C538" s="13">
        <f>IFERROR(VLOOKUP(A538,'2025 Pivot'!A:B,2,FALSE),0)*0.666667</f>
        <v>12.666672999999999</v>
      </c>
      <c r="D538" s="26">
        <f>IFERROR(VLOOKUP(A538,AWD!D:G,4,FALSE),0)</f>
        <v>0</v>
      </c>
      <c r="E538" s="11">
        <f t="shared" si="6"/>
        <v>25.333345999999999</v>
      </c>
      <c r="F538" s="27">
        <f t="shared" si="7"/>
        <v>25.333345999999999</v>
      </c>
      <c r="G538" s="27">
        <f t="shared" si="8"/>
        <v>0</v>
      </c>
      <c r="H538" s="26" t="str">
        <f>IFERROR(VLOOKUP(A538,'Do Not Send'!A:B,2,FALSE),"-")</f>
        <v>-</v>
      </c>
    </row>
    <row r="539" spans="1:8">
      <c r="A539" s="9" t="s">
        <v>935</v>
      </c>
      <c r="B539" s="26" t="str">
        <f>IF(COUNTIF('FBA Inventory'!E:E, A539)&gt;0,"Yes","No")</f>
        <v>No</v>
      </c>
      <c r="C539" s="13">
        <f>IFERROR(VLOOKUP(A539,'2025 Pivot'!A:B,2,FALSE),0)*0.666667</f>
        <v>2.666668</v>
      </c>
      <c r="D539" s="26">
        <f>IFERROR(VLOOKUP(A539,AWD!D:G,4,FALSE),0)</f>
        <v>0</v>
      </c>
      <c r="E539" s="11" t="str">
        <f t="shared" si="6"/>
        <v>-</v>
      </c>
      <c r="F539" s="27" t="str">
        <f t="shared" si="7"/>
        <v>-</v>
      </c>
      <c r="G539" s="27" t="str">
        <f t="shared" si="8"/>
        <v>-</v>
      </c>
      <c r="H539" s="26" t="str">
        <f>IFERROR(VLOOKUP(A539,'Do Not Send'!A:B,2,FALSE),"-")</f>
        <v>BOX/CASE PACK - TEMORARY DON'T SEND</v>
      </c>
    </row>
    <row r="540" spans="1:8" hidden="1">
      <c r="A540" s="9" t="s">
        <v>348</v>
      </c>
      <c r="B540" s="26" t="str">
        <f>IF(COUNTIF('FBA Inventory'!E:E, A540)&gt;0,"Yes","No")</f>
        <v>Yes</v>
      </c>
      <c r="C540" s="13">
        <f>IFERROR(VLOOKUP(A540,'2025 Pivot'!A:B,2,FALSE),0)*0.666667</f>
        <v>2.0000010000000001</v>
      </c>
      <c r="D540" s="26">
        <f>IFERROR(VLOOKUP(A540,AWD!D:G,4,FALSE),0)</f>
        <v>0</v>
      </c>
      <c r="E540" s="11" t="str">
        <f t="shared" si="6"/>
        <v>-</v>
      </c>
      <c r="F540" s="27" t="str">
        <f t="shared" si="7"/>
        <v>-</v>
      </c>
      <c r="G540" s="27" t="str">
        <f t="shared" si="8"/>
        <v>-</v>
      </c>
      <c r="H540" s="26" t="str">
        <f>IFERROR(VLOOKUP(A540,'Do Not Send'!A:B,2,FALSE),"-")</f>
        <v>-</v>
      </c>
    </row>
    <row r="541" spans="1:8">
      <c r="A541" s="9" t="s">
        <v>1415</v>
      </c>
      <c r="B541" s="26" t="str">
        <f>IF(COUNTIF('FBA Inventory'!E:E, A541)&gt;0,"Yes","No")</f>
        <v>No</v>
      </c>
      <c r="C541" s="13">
        <f>IFERROR(VLOOKUP(A541,'2025 Pivot'!A:B,2,FALSE),0)*0.666667</f>
        <v>2.0000010000000001</v>
      </c>
      <c r="D541" s="26">
        <f>IFERROR(VLOOKUP(A541,AWD!D:G,4,FALSE),0)</f>
        <v>0</v>
      </c>
      <c r="E541" s="11" t="str">
        <f t="shared" si="6"/>
        <v>-</v>
      </c>
      <c r="F541" s="27" t="str">
        <f t="shared" si="7"/>
        <v>-</v>
      </c>
      <c r="G541" s="27" t="str">
        <f t="shared" si="8"/>
        <v>-</v>
      </c>
      <c r="H541" s="26" t="str">
        <f>IFERROR(VLOOKUP(A541,'Do Not Send'!A:B,2,FALSE),"-")</f>
        <v>-</v>
      </c>
    </row>
    <row r="542" spans="1:8" hidden="1">
      <c r="A542" s="9" t="s">
        <v>1416</v>
      </c>
      <c r="B542" s="26" t="str">
        <f>IF(COUNTIF('FBA Inventory'!E:E, A542)&gt;0,"Yes","No")</f>
        <v>Yes</v>
      </c>
      <c r="C542" s="13">
        <f>IFERROR(VLOOKUP(A542,'2025 Pivot'!A:B,2,FALSE),0)*0.666667</f>
        <v>0.66666700000000001</v>
      </c>
      <c r="D542" s="26">
        <f>IFERROR(VLOOKUP(A542,AWD!D:G,4,FALSE),0)</f>
        <v>0</v>
      </c>
      <c r="E542" s="11" t="str">
        <f t="shared" si="6"/>
        <v>-</v>
      </c>
      <c r="F542" s="27" t="str">
        <f t="shared" si="7"/>
        <v>-</v>
      </c>
      <c r="G542" s="27" t="str">
        <f t="shared" si="8"/>
        <v>-</v>
      </c>
      <c r="H542" s="26" t="str">
        <f>IFERROR(VLOOKUP(A542,'Do Not Send'!A:B,2,FALSE),"-")</f>
        <v>-</v>
      </c>
    </row>
    <row r="543" spans="1:8" hidden="1">
      <c r="A543" s="9" t="s">
        <v>1417</v>
      </c>
      <c r="B543" s="26" t="str">
        <f>IF(COUNTIF('FBA Inventory'!E:E, A543)&gt;0,"Yes","No")</f>
        <v>Yes</v>
      </c>
      <c r="C543" s="13">
        <f>IFERROR(VLOOKUP(A543,'2025 Pivot'!A:B,2,FALSE),0)*0.666667</f>
        <v>0</v>
      </c>
      <c r="D543" s="26">
        <f>IFERROR(VLOOKUP(A543,AWD!D:G,4,FALSE),0)</f>
        <v>0</v>
      </c>
      <c r="E543" s="11" t="str">
        <f t="shared" si="6"/>
        <v>-</v>
      </c>
      <c r="F543" s="27" t="str">
        <f t="shared" si="7"/>
        <v>-</v>
      </c>
      <c r="G543" s="27" t="str">
        <f t="shared" si="8"/>
        <v>-</v>
      </c>
      <c r="H543" s="26" t="str">
        <f>IFERROR(VLOOKUP(A543,'Do Not Send'!A:B,2,FALSE),"-")</f>
        <v>-</v>
      </c>
    </row>
    <row r="544" spans="1:8">
      <c r="A544" s="9" t="s">
        <v>1418</v>
      </c>
      <c r="B544" s="26" t="str">
        <f>IF(COUNTIF('FBA Inventory'!E:E, A544)&gt;0,"Yes","No")</f>
        <v>No</v>
      </c>
      <c r="C544" s="13">
        <f>IFERROR(VLOOKUP(A544,'2025 Pivot'!A:B,2,FALSE),0)*0.666667</f>
        <v>1.333334</v>
      </c>
      <c r="D544" s="26">
        <f>IFERROR(VLOOKUP(A544,AWD!D:G,4,FALSE),0)</f>
        <v>0</v>
      </c>
      <c r="E544" s="11" t="str">
        <f t="shared" si="6"/>
        <v>-</v>
      </c>
      <c r="F544" s="27" t="str">
        <f t="shared" si="7"/>
        <v>-</v>
      </c>
      <c r="G544" s="27" t="str">
        <f t="shared" si="8"/>
        <v>-</v>
      </c>
      <c r="H544" s="26" t="str">
        <f>IFERROR(VLOOKUP(A544,'Do Not Send'!A:B,2,FALSE),"-")</f>
        <v>-</v>
      </c>
    </row>
    <row r="545" spans="1:8" hidden="1">
      <c r="A545" s="9" t="s">
        <v>1419</v>
      </c>
      <c r="B545" s="26" t="str">
        <f>IF(COUNTIF('FBA Inventory'!E:E, A545)&gt;0,"Yes","No")</f>
        <v>Yes</v>
      </c>
      <c r="C545" s="13">
        <f>IFERROR(VLOOKUP(A545,'2025 Pivot'!A:B,2,FALSE),0)*0.666667</f>
        <v>1.333334</v>
      </c>
      <c r="D545" s="26">
        <f>IFERROR(VLOOKUP(A545,AWD!D:G,4,FALSE),0)</f>
        <v>48</v>
      </c>
      <c r="E545" s="11" t="str">
        <f t="shared" si="6"/>
        <v>-</v>
      </c>
      <c r="F545" s="27" t="str">
        <f t="shared" si="7"/>
        <v>-</v>
      </c>
      <c r="G545" s="27" t="str">
        <f t="shared" si="8"/>
        <v>-</v>
      </c>
      <c r="H545" s="26" t="str">
        <f>IFERROR(VLOOKUP(A545,'Do Not Send'!A:B,2,FALSE),"-")</f>
        <v>-</v>
      </c>
    </row>
    <row r="546" spans="1:8" hidden="1">
      <c r="A546" s="9" t="s">
        <v>1025</v>
      </c>
      <c r="B546" s="26" t="str">
        <f>IF(COUNTIF('FBA Inventory'!E:E, A546)&gt;0,"Yes","No")</f>
        <v>Yes</v>
      </c>
      <c r="C546" s="13">
        <f>IFERROR(VLOOKUP(A546,'2025 Pivot'!A:B,2,FALSE),0)*0.666667</f>
        <v>6.0000030000000004</v>
      </c>
      <c r="D546" s="26">
        <f>IFERROR(VLOOKUP(A546,AWD!D:G,4,FALSE),0)</f>
        <v>0</v>
      </c>
      <c r="E546" s="11" t="str">
        <f t="shared" si="6"/>
        <v>-</v>
      </c>
      <c r="F546" s="27" t="str">
        <f t="shared" si="7"/>
        <v>-</v>
      </c>
      <c r="G546" s="27" t="str">
        <f t="shared" si="8"/>
        <v>-</v>
      </c>
      <c r="H546" s="26" t="str">
        <f>IFERROR(VLOOKUP(A546,'Do Not Send'!A:B,2,FALSE),"-")</f>
        <v>BTS ITEM - DON'T SEND</v>
      </c>
    </row>
    <row r="547" spans="1:8">
      <c r="A547" s="9" t="s">
        <v>1420</v>
      </c>
      <c r="B547" s="26" t="str">
        <f>IF(COUNTIF('FBA Inventory'!E:E, A547)&gt;0,"Yes","No")</f>
        <v>No</v>
      </c>
      <c r="C547" s="13">
        <f>IFERROR(VLOOKUP(A547,'2025 Pivot'!A:B,2,FALSE),0)*0.666667</f>
        <v>2.666668</v>
      </c>
      <c r="D547" s="26">
        <f>IFERROR(VLOOKUP(A547,AWD!D:G,4,FALSE),0)</f>
        <v>0</v>
      </c>
      <c r="E547" s="11" t="str">
        <f t="shared" si="6"/>
        <v>-</v>
      </c>
      <c r="F547" s="27" t="str">
        <f t="shared" si="7"/>
        <v>-</v>
      </c>
      <c r="G547" s="27" t="str">
        <f t="shared" si="8"/>
        <v>-</v>
      </c>
      <c r="H547" s="26" t="str">
        <f>IFERROR(VLOOKUP(A547,'Do Not Send'!A:B,2,FALSE),"-")</f>
        <v>-</v>
      </c>
    </row>
    <row r="548" spans="1:8" hidden="1">
      <c r="A548" s="9" t="s">
        <v>597</v>
      </c>
      <c r="B548" s="26" t="str">
        <f>IF(COUNTIF('FBA Inventory'!E:E, A548)&gt;0,"Yes","No")</f>
        <v>Yes</v>
      </c>
      <c r="C548" s="13">
        <f>IFERROR(VLOOKUP(A548,'2025 Pivot'!A:B,2,FALSE),0)*0.666667</f>
        <v>6.0000030000000004</v>
      </c>
      <c r="D548" s="26">
        <f>IFERROR(VLOOKUP(A548,AWD!D:G,4,FALSE),0)</f>
        <v>0</v>
      </c>
      <c r="E548" s="11" t="str">
        <f t="shared" si="6"/>
        <v>-</v>
      </c>
      <c r="F548" s="27" t="str">
        <f t="shared" si="7"/>
        <v>-</v>
      </c>
      <c r="G548" s="27" t="str">
        <f t="shared" si="8"/>
        <v>-</v>
      </c>
      <c r="H548" s="26" t="str">
        <f>IFERROR(VLOOKUP(A548,'Do Not Send'!A:B,2,FALSE),"-")</f>
        <v>-</v>
      </c>
    </row>
    <row r="549" spans="1:8" hidden="1">
      <c r="A549" s="9" t="s">
        <v>307</v>
      </c>
      <c r="B549" s="26" t="str">
        <f>IF(COUNTIF('FBA Inventory'!E:E, A549)&gt;0,"Yes","No")</f>
        <v>Yes</v>
      </c>
      <c r="C549" s="13">
        <f>IFERROR(VLOOKUP(A549,'2025 Pivot'!A:B,2,FALSE),0)*0.666667</f>
        <v>8.6666710000000009</v>
      </c>
      <c r="D549" s="26">
        <f>IFERROR(VLOOKUP(A549,AWD!D:G,4,FALSE),0)</f>
        <v>0</v>
      </c>
      <c r="E549" s="11" t="str">
        <f t="shared" si="6"/>
        <v>-</v>
      </c>
      <c r="F549" s="27" t="str">
        <f t="shared" si="7"/>
        <v>-</v>
      </c>
      <c r="G549" s="27" t="str">
        <f t="shared" si="8"/>
        <v>-</v>
      </c>
      <c r="H549" s="26" t="str">
        <f>IFERROR(VLOOKUP(A549,'Do Not Send'!A:B,2,FALSE),"-")</f>
        <v>-</v>
      </c>
    </row>
    <row r="550" spans="1:8" hidden="1">
      <c r="A550" s="9" t="s">
        <v>1421</v>
      </c>
      <c r="B550" s="26" t="str">
        <f>IF(COUNTIF('FBA Inventory'!E:E, A550)&gt;0,"Yes","No")</f>
        <v>Yes</v>
      </c>
      <c r="C550" s="13">
        <f>IFERROR(VLOOKUP(A550,'2025 Pivot'!A:B,2,FALSE),0)*0.666667</f>
        <v>2.0000010000000001</v>
      </c>
      <c r="D550" s="26">
        <f>IFERROR(VLOOKUP(A550,AWD!D:G,4,FALSE),0)</f>
        <v>0</v>
      </c>
      <c r="E550" s="11" t="str">
        <f t="shared" si="6"/>
        <v>-</v>
      </c>
      <c r="F550" s="27" t="str">
        <f t="shared" si="7"/>
        <v>-</v>
      </c>
      <c r="G550" s="27" t="str">
        <f t="shared" si="8"/>
        <v>-</v>
      </c>
      <c r="H550" s="26" t="str">
        <f>IFERROR(VLOOKUP(A550,'Do Not Send'!A:B,2,FALSE),"-")</f>
        <v>-</v>
      </c>
    </row>
    <row r="551" spans="1:8" hidden="1">
      <c r="A551" s="9" t="s">
        <v>694</v>
      </c>
      <c r="B551" s="26" t="str">
        <f>IF(COUNTIF('FBA Inventory'!E:E, A551)&gt;0,"Yes","No")</f>
        <v>Yes</v>
      </c>
      <c r="C551" s="13">
        <f>IFERROR(VLOOKUP(A551,'2025 Pivot'!A:B,2,FALSE),0)*0.666667</f>
        <v>4.6666689999999997</v>
      </c>
      <c r="D551" s="26">
        <f>IFERROR(VLOOKUP(A551,AWD!D:G,4,FALSE),0)</f>
        <v>0</v>
      </c>
      <c r="E551" s="11" t="str">
        <f t="shared" si="6"/>
        <v>-</v>
      </c>
      <c r="F551" s="27" t="str">
        <f t="shared" si="7"/>
        <v>-</v>
      </c>
      <c r="G551" s="27" t="str">
        <f t="shared" si="8"/>
        <v>-</v>
      </c>
      <c r="H551" s="26" t="str">
        <f>IFERROR(VLOOKUP(A551,'Do Not Send'!A:B,2,FALSE),"-")</f>
        <v>BOX/CASE PACK - TEMORARY DON'T SEND</v>
      </c>
    </row>
    <row r="552" spans="1:8" hidden="1">
      <c r="A552" s="9" t="s">
        <v>952</v>
      </c>
      <c r="B552" s="26" t="str">
        <f>IF(COUNTIF('FBA Inventory'!E:E, A552)&gt;0,"Yes","No")</f>
        <v>Yes</v>
      </c>
      <c r="C552" s="13">
        <f>IFERROR(VLOOKUP(A552,'2025 Pivot'!A:B,2,FALSE),0)*0.666667</f>
        <v>5.3333360000000001</v>
      </c>
      <c r="D552" s="26">
        <f>IFERROR(VLOOKUP(A552,AWD!D:G,4,FALSE),0)</f>
        <v>1</v>
      </c>
      <c r="E552" s="11" t="str">
        <f t="shared" si="6"/>
        <v>-</v>
      </c>
      <c r="F552" s="27" t="str">
        <f t="shared" si="7"/>
        <v>-</v>
      </c>
      <c r="G552" s="27" t="str">
        <f t="shared" si="8"/>
        <v>-</v>
      </c>
      <c r="H552" s="26" t="str">
        <f>IFERROR(VLOOKUP(A552,'Do Not Send'!A:B,2,FALSE),"-")</f>
        <v>BOX/CASE PACK - TEMORARY DON'T SEND</v>
      </c>
    </row>
    <row r="553" spans="1:8" hidden="1">
      <c r="A553" s="9" t="s">
        <v>1128</v>
      </c>
      <c r="B553" s="26" t="str">
        <f>IF(COUNTIF('FBA Inventory'!E:E, A553)&gt;0,"Yes","No")</f>
        <v>No</v>
      </c>
      <c r="C553" s="13">
        <f>IFERROR(VLOOKUP(A553,'2025 Pivot'!A:B,2,FALSE),0)*0.666667</f>
        <v>3.3333349999999999</v>
      </c>
      <c r="D553" s="26">
        <f>IFERROR(VLOOKUP(A553,AWD!D:G,4,FALSE),0)</f>
        <v>0</v>
      </c>
      <c r="E553" s="11" t="str">
        <f t="shared" si="6"/>
        <v>-</v>
      </c>
      <c r="F553" s="27" t="str">
        <f t="shared" si="7"/>
        <v>-</v>
      </c>
      <c r="G553" s="27" t="str">
        <f t="shared" si="8"/>
        <v>-</v>
      </c>
      <c r="H553" s="26" t="str">
        <f>IFERROR(VLOOKUP(A553,'Do Not Send'!A:B,2,FALSE),"-")</f>
        <v>NON-BAZIC - DON'T SEND</v>
      </c>
    </row>
    <row r="554" spans="1:8" hidden="1">
      <c r="A554" s="9" t="s">
        <v>1422</v>
      </c>
      <c r="B554" s="26" t="str">
        <f>IF(COUNTIF('FBA Inventory'!E:E, A554)&gt;0,"Yes","No")</f>
        <v>Yes</v>
      </c>
      <c r="C554" s="13">
        <f>IFERROR(VLOOKUP(A554,'2025 Pivot'!A:B,2,FALSE),0)*0.666667</f>
        <v>10.000005</v>
      </c>
      <c r="D554" s="26">
        <f>IFERROR(VLOOKUP(A554,AWD!D:G,4,FALSE),0)</f>
        <v>0</v>
      </c>
      <c r="E554" s="11" t="str">
        <f t="shared" si="6"/>
        <v>-</v>
      </c>
      <c r="F554" s="27" t="str">
        <f t="shared" si="7"/>
        <v>-</v>
      </c>
      <c r="G554" s="27" t="str">
        <f t="shared" si="8"/>
        <v>-</v>
      </c>
      <c r="H554" s="26" t="str">
        <f>IFERROR(VLOOKUP(A554,'Do Not Send'!A:B,2,FALSE),"-")</f>
        <v>-</v>
      </c>
    </row>
    <row r="555" spans="1:8" hidden="1">
      <c r="A555" s="9" t="s">
        <v>1047</v>
      </c>
      <c r="B555" s="26" t="str">
        <f>IF(COUNTIF('FBA Inventory'!E:E, A555)&gt;0,"Yes","No")</f>
        <v>Yes</v>
      </c>
      <c r="C555" s="13">
        <f>IFERROR(VLOOKUP(A555,'2025 Pivot'!A:B,2,FALSE),0)*0.666667</f>
        <v>19.333342999999999</v>
      </c>
      <c r="D555" s="26">
        <f>IFERROR(VLOOKUP(A555,AWD!D:G,4,FALSE),0)</f>
        <v>72</v>
      </c>
      <c r="E555" s="11" t="str">
        <f t="shared" si="6"/>
        <v>-</v>
      </c>
      <c r="F555" s="27" t="str">
        <f t="shared" si="7"/>
        <v>-</v>
      </c>
      <c r="G555" s="27" t="str">
        <f t="shared" si="8"/>
        <v>-</v>
      </c>
      <c r="H555" s="26" t="str">
        <f>IFERROR(VLOOKUP(A555,'Do Not Send'!A:B,2,FALSE),"-")</f>
        <v>BTS ITEM - DON'T SEND</v>
      </c>
    </row>
    <row r="556" spans="1:8" hidden="1">
      <c r="A556" s="9" t="s">
        <v>1011</v>
      </c>
      <c r="B556" s="26" t="str">
        <f>IF(COUNTIF('FBA Inventory'!E:E, A556)&gt;0,"Yes","No")</f>
        <v>Yes</v>
      </c>
      <c r="C556" s="13">
        <f>IFERROR(VLOOKUP(A556,'2025 Pivot'!A:B,2,FALSE),0)*0.666667</f>
        <v>14.666674</v>
      </c>
      <c r="D556" s="26">
        <f>IFERROR(VLOOKUP(A556,AWD!D:G,4,FALSE),0)</f>
        <v>0</v>
      </c>
      <c r="E556" s="11" t="str">
        <f t="shared" si="6"/>
        <v>-</v>
      </c>
      <c r="F556" s="27" t="str">
        <f t="shared" si="7"/>
        <v>-</v>
      </c>
      <c r="G556" s="27" t="str">
        <f t="shared" si="8"/>
        <v>-</v>
      </c>
      <c r="H556" s="26" t="str">
        <f>IFERROR(VLOOKUP(A556,'Do Not Send'!A:B,2,FALSE),"-")</f>
        <v>BTS ITEM - DON'T SEND</v>
      </c>
    </row>
    <row r="557" spans="1:8" hidden="1">
      <c r="A557" s="9" t="s">
        <v>757</v>
      </c>
      <c r="B557" s="26" t="str">
        <f>IF(COUNTIF('FBA Inventory'!E:E, A557)&gt;0,"Yes","No")</f>
        <v>Yes</v>
      </c>
      <c r="C557" s="13">
        <f>IFERROR(VLOOKUP(A557,'2025 Pivot'!A:B,2,FALSE),0)*0.666667</f>
        <v>16.666675000000001</v>
      </c>
      <c r="D557" s="26">
        <f>IFERROR(VLOOKUP(A557,AWD!D:G,4,FALSE),0)</f>
        <v>0</v>
      </c>
      <c r="E557" s="11" t="str">
        <f t="shared" si="6"/>
        <v>-</v>
      </c>
      <c r="F557" s="27" t="str">
        <f t="shared" si="7"/>
        <v>-</v>
      </c>
      <c r="G557" s="27" t="str">
        <f t="shared" si="8"/>
        <v>-</v>
      </c>
      <c r="H557" s="26" t="str">
        <f>IFERROR(VLOOKUP(A557,'Do Not Send'!A:B,2,FALSE),"-")</f>
        <v>BOX/CASE PACK - TEMORARY DON'T SEND</v>
      </c>
    </row>
    <row r="558" spans="1:8" hidden="1">
      <c r="A558" s="9" t="s">
        <v>1423</v>
      </c>
      <c r="B558" s="26" t="str">
        <f>IF(COUNTIF('FBA Inventory'!E:E, A558)&gt;0,"Yes","No")</f>
        <v>Yes</v>
      </c>
      <c r="C558" s="13">
        <f>IFERROR(VLOOKUP(A558,'2025 Pivot'!A:B,2,FALSE),0)*0.666667</f>
        <v>4.0000020000000003</v>
      </c>
      <c r="D558" s="26">
        <f>IFERROR(VLOOKUP(A558,AWD!D:G,4,FALSE),0)</f>
        <v>0</v>
      </c>
      <c r="E558" s="11" t="str">
        <f t="shared" si="6"/>
        <v>-</v>
      </c>
      <c r="F558" s="27" t="str">
        <f t="shared" si="7"/>
        <v>-</v>
      </c>
      <c r="G558" s="27" t="str">
        <f t="shared" si="8"/>
        <v>-</v>
      </c>
      <c r="H558" s="26" t="str">
        <f>IFERROR(VLOOKUP(A558,'Do Not Send'!A:B,2,FALSE),"-")</f>
        <v>-</v>
      </c>
    </row>
    <row r="559" spans="1:8" hidden="1">
      <c r="A559" s="9" t="s">
        <v>1424</v>
      </c>
      <c r="B559" s="26" t="str">
        <f>IF(COUNTIF('FBA Inventory'!E:E, A559)&gt;0,"Yes","No")</f>
        <v>Yes</v>
      </c>
      <c r="C559" s="13">
        <f>IFERROR(VLOOKUP(A559,'2025 Pivot'!A:B,2,FALSE),0)*0.666667</f>
        <v>0</v>
      </c>
      <c r="D559" s="26">
        <f>IFERROR(VLOOKUP(A559,AWD!D:G,4,FALSE),0)</f>
        <v>0</v>
      </c>
      <c r="E559" s="11" t="str">
        <f t="shared" si="6"/>
        <v>-</v>
      </c>
      <c r="F559" s="27" t="str">
        <f t="shared" si="7"/>
        <v>-</v>
      </c>
      <c r="G559" s="27" t="str">
        <f t="shared" si="8"/>
        <v>-</v>
      </c>
      <c r="H559" s="26" t="str">
        <f>IFERROR(VLOOKUP(A559,'Do Not Send'!A:B,2,FALSE),"-")</f>
        <v>-</v>
      </c>
    </row>
    <row r="560" spans="1:8">
      <c r="A560" s="9" t="s">
        <v>1425</v>
      </c>
      <c r="B560" s="26" t="str">
        <f>IF(COUNTIF('FBA Inventory'!E:E, A560)&gt;0,"Yes","No")</f>
        <v>No</v>
      </c>
      <c r="C560" s="13">
        <f>IFERROR(VLOOKUP(A560,'2025 Pivot'!A:B,2,FALSE),0)*0.666667</f>
        <v>2.0000010000000001</v>
      </c>
      <c r="D560" s="26">
        <f>IFERROR(VLOOKUP(A560,AWD!D:G,4,FALSE),0)</f>
        <v>0</v>
      </c>
      <c r="E560" s="11" t="str">
        <f t="shared" si="6"/>
        <v>-</v>
      </c>
      <c r="F560" s="27" t="str">
        <f t="shared" si="7"/>
        <v>-</v>
      </c>
      <c r="G560" s="27" t="str">
        <f t="shared" si="8"/>
        <v>-</v>
      </c>
      <c r="H560" s="26" t="str">
        <f>IFERROR(VLOOKUP(A560,'Do Not Send'!A:B,2,FALSE),"-")</f>
        <v>-</v>
      </c>
    </row>
    <row r="561" spans="1:8" hidden="1">
      <c r="A561" s="9" t="s">
        <v>915</v>
      </c>
      <c r="B561" s="26" t="str">
        <f>IF(COUNTIF('FBA Inventory'!E:E, A561)&gt;0,"Yes","No")</f>
        <v>Yes</v>
      </c>
      <c r="C561" s="13">
        <f>IFERROR(VLOOKUP(A561,'2025 Pivot'!A:B,2,FALSE),0)*0.666667</f>
        <v>6.0000030000000004</v>
      </c>
      <c r="D561" s="26">
        <f>IFERROR(VLOOKUP(A561,AWD!D:G,4,FALSE),0)</f>
        <v>0</v>
      </c>
      <c r="E561" s="11" t="str">
        <f t="shared" si="6"/>
        <v>-</v>
      </c>
      <c r="F561" s="27" t="str">
        <f t="shared" si="7"/>
        <v>-</v>
      </c>
      <c r="G561" s="27" t="str">
        <f t="shared" si="8"/>
        <v>-</v>
      </c>
      <c r="H561" s="26" t="str">
        <f>IFERROR(VLOOKUP(A561,'Do Not Send'!A:B,2,FALSE),"-")</f>
        <v>BOX/CASE PACK - TEMORARY DON'T SEND</v>
      </c>
    </row>
    <row r="562" spans="1:8">
      <c r="A562" s="9" t="s">
        <v>1426</v>
      </c>
      <c r="B562" s="26" t="str">
        <f>IF(COUNTIF('FBA Inventory'!E:E, A562)&gt;0,"Yes","No")</f>
        <v>No</v>
      </c>
      <c r="C562" s="13">
        <f>IFERROR(VLOOKUP(A562,'2025 Pivot'!A:B,2,FALSE),0)*0.666667</f>
        <v>0</v>
      </c>
      <c r="D562" s="26">
        <f>IFERROR(VLOOKUP(A562,AWD!D:G,4,FALSE),0)</f>
        <v>0</v>
      </c>
      <c r="E562" s="11" t="str">
        <f t="shared" si="6"/>
        <v>-</v>
      </c>
      <c r="F562" s="27" t="str">
        <f t="shared" si="7"/>
        <v>-</v>
      </c>
      <c r="G562" s="27" t="str">
        <f t="shared" si="8"/>
        <v>-</v>
      </c>
      <c r="H562" s="26" t="str">
        <f>IFERROR(VLOOKUP(A562,'Do Not Send'!A:B,2,FALSE),"-")</f>
        <v>-</v>
      </c>
    </row>
    <row r="563" spans="1:8" hidden="1">
      <c r="A563" s="9" t="s">
        <v>1063</v>
      </c>
      <c r="B563" s="26" t="str">
        <f>IF(COUNTIF('FBA Inventory'!E:E, A563)&gt;0,"Yes","No")</f>
        <v>Yes</v>
      </c>
      <c r="C563" s="13">
        <f>IFERROR(VLOOKUP(A563,'2025 Pivot'!A:B,2,FALSE),0)*0.666667</f>
        <v>6.6666699999999999</v>
      </c>
      <c r="D563" s="26">
        <f>IFERROR(VLOOKUP(A563,AWD!D:G,4,FALSE),0)</f>
        <v>0</v>
      </c>
      <c r="E563" s="11" t="str">
        <f t="shared" si="6"/>
        <v>-</v>
      </c>
      <c r="F563" s="27" t="str">
        <f t="shared" si="7"/>
        <v>-</v>
      </c>
      <c r="G563" s="27" t="str">
        <f t="shared" si="8"/>
        <v>-</v>
      </c>
      <c r="H563" s="26" t="str">
        <f>IFERROR(VLOOKUP(A563,'Do Not Send'!A:B,2,FALSE),"-")</f>
        <v>BTS ITEM - DON'T SEND</v>
      </c>
    </row>
    <row r="564" spans="1:8">
      <c r="A564" s="9" t="s">
        <v>1427</v>
      </c>
      <c r="B564" s="26" t="str">
        <f>IF(COUNTIF('FBA Inventory'!E:E, A564)&gt;0,"Yes","No")</f>
        <v>No</v>
      </c>
      <c r="C564" s="13">
        <f>IFERROR(VLOOKUP(A564,'2025 Pivot'!A:B,2,FALSE),0)*0.666667</f>
        <v>3.3333349999999999</v>
      </c>
      <c r="D564" s="26">
        <f>IFERROR(VLOOKUP(A564,AWD!D:G,4,FALSE),0)</f>
        <v>0</v>
      </c>
      <c r="E564" s="11" t="str">
        <f t="shared" si="6"/>
        <v>-</v>
      </c>
      <c r="F564" s="27" t="str">
        <f t="shared" si="7"/>
        <v>-</v>
      </c>
      <c r="G564" s="27" t="str">
        <f t="shared" si="8"/>
        <v>-</v>
      </c>
      <c r="H564" s="26" t="str">
        <f>IFERROR(VLOOKUP(A564,'Do Not Send'!A:B,2,FALSE),"-")</f>
        <v>-</v>
      </c>
    </row>
    <row r="565" spans="1:8">
      <c r="A565" s="9" t="s">
        <v>1428</v>
      </c>
      <c r="B565" s="26" t="str">
        <f>IF(COUNTIF('FBA Inventory'!E:E, A565)&gt;0,"Yes","No")</f>
        <v>No</v>
      </c>
      <c r="C565" s="13">
        <f>IFERROR(VLOOKUP(A565,'2025 Pivot'!A:B,2,FALSE),0)*0.666667</f>
        <v>2.666668</v>
      </c>
      <c r="D565" s="26">
        <f>IFERROR(VLOOKUP(A565,AWD!D:G,4,FALSE),0)</f>
        <v>0</v>
      </c>
      <c r="E565" s="11" t="str">
        <f t="shared" si="6"/>
        <v>-</v>
      </c>
      <c r="F565" s="27" t="str">
        <f t="shared" si="7"/>
        <v>-</v>
      </c>
      <c r="G565" s="27" t="str">
        <f t="shared" si="8"/>
        <v>-</v>
      </c>
      <c r="H565" s="26" t="str">
        <f>IFERROR(VLOOKUP(A565,'Do Not Send'!A:B,2,FALSE),"-")</f>
        <v>-</v>
      </c>
    </row>
    <row r="566" spans="1:8" hidden="1">
      <c r="A566" s="9" t="s">
        <v>1429</v>
      </c>
      <c r="B566" s="26" t="str">
        <f>IF(COUNTIF('FBA Inventory'!E:E, A566)&gt;0,"Yes","No")</f>
        <v>Yes</v>
      </c>
      <c r="C566" s="13">
        <f>IFERROR(VLOOKUP(A566,'2025 Pivot'!A:B,2,FALSE),0)*0.666667</f>
        <v>6.6666699999999999</v>
      </c>
      <c r="D566" s="26">
        <f>IFERROR(VLOOKUP(A566,AWD!D:G,4,FALSE),0)</f>
        <v>0</v>
      </c>
      <c r="E566" s="11" t="str">
        <f t="shared" si="6"/>
        <v>-</v>
      </c>
      <c r="F566" s="27" t="str">
        <f t="shared" si="7"/>
        <v>-</v>
      </c>
      <c r="G566" s="27" t="str">
        <f t="shared" si="8"/>
        <v>-</v>
      </c>
      <c r="H566" s="26" t="str">
        <f>IFERROR(VLOOKUP(A566,'Do Not Send'!A:B,2,FALSE),"-")</f>
        <v>-</v>
      </c>
    </row>
    <row r="567" spans="1:8" hidden="1">
      <c r="A567" s="9" t="s">
        <v>579</v>
      </c>
      <c r="B567" s="26" t="str">
        <f>IF(COUNTIF('FBA Inventory'!E:E, A567)&gt;0,"Yes","No")</f>
        <v>Yes</v>
      </c>
      <c r="C567" s="13">
        <f>IFERROR(VLOOKUP(A567,'2025 Pivot'!A:B,2,FALSE),0)*0.666667</f>
        <v>8.0000040000000006</v>
      </c>
      <c r="D567" s="26">
        <f>IFERROR(VLOOKUP(A567,AWD!D:G,4,FALSE),0)</f>
        <v>0</v>
      </c>
      <c r="E567" s="11" t="str">
        <f t="shared" si="6"/>
        <v>-</v>
      </c>
      <c r="F567" s="27" t="str">
        <f t="shared" si="7"/>
        <v>-</v>
      </c>
      <c r="G567" s="27" t="str">
        <f t="shared" si="8"/>
        <v>-</v>
      </c>
      <c r="H567" s="26" t="str">
        <f>IFERROR(VLOOKUP(A567,'Do Not Send'!A:B,2,FALSE),"-")</f>
        <v>-</v>
      </c>
    </row>
    <row r="568" spans="1:8">
      <c r="A568" s="9" t="s">
        <v>1430</v>
      </c>
      <c r="B568" s="26" t="str">
        <f>IF(COUNTIF('FBA Inventory'!E:E, A568)&gt;0,"Yes","No")</f>
        <v>No</v>
      </c>
      <c r="C568" s="13">
        <f>IFERROR(VLOOKUP(A568,'2025 Pivot'!A:B,2,FALSE),0)*0.666667</f>
        <v>4.6666689999999997</v>
      </c>
      <c r="D568" s="26">
        <f>IFERROR(VLOOKUP(A568,AWD!D:G,4,FALSE),0)</f>
        <v>0</v>
      </c>
      <c r="E568" s="11" t="str">
        <f t="shared" si="6"/>
        <v>-</v>
      </c>
      <c r="F568" s="27" t="str">
        <f t="shared" si="7"/>
        <v>-</v>
      </c>
      <c r="G568" s="27" t="str">
        <f t="shared" si="8"/>
        <v>-</v>
      </c>
      <c r="H568" s="26" t="str">
        <f>IFERROR(VLOOKUP(A568,'Do Not Send'!A:B,2,FALSE),"-")</f>
        <v>-</v>
      </c>
    </row>
    <row r="569" spans="1:8">
      <c r="A569" s="9" t="s">
        <v>1431</v>
      </c>
      <c r="B569" s="26" t="str">
        <f>IF(COUNTIF('FBA Inventory'!E:E, A569)&gt;0,"Yes","No")</f>
        <v>No</v>
      </c>
      <c r="C569" s="13">
        <f>IFERROR(VLOOKUP(A569,'2025 Pivot'!A:B,2,FALSE),0)*0.666667</f>
        <v>13.33334</v>
      </c>
      <c r="D569" s="26">
        <f>IFERROR(VLOOKUP(A569,AWD!D:G,4,FALSE),0)</f>
        <v>0</v>
      </c>
      <c r="E569" s="11">
        <f t="shared" si="6"/>
        <v>26.666679999999999</v>
      </c>
      <c r="F569" s="27">
        <f t="shared" si="7"/>
        <v>26.666679999999999</v>
      </c>
      <c r="G569" s="27">
        <f t="shared" si="8"/>
        <v>0</v>
      </c>
      <c r="H569" s="26" t="str">
        <f>IFERROR(VLOOKUP(A569,'Do Not Send'!A:B,2,FALSE),"-")</f>
        <v>-</v>
      </c>
    </row>
    <row r="570" spans="1:8">
      <c r="A570" s="9" t="s">
        <v>1432</v>
      </c>
      <c r="B570" s="26" t="str">
        <f>IF(COUNTIF('FBA Inventory'!E:E, A570)&gt;0,"Yes","No")</f>
        <v>No</v>
      </c>
      <c r="C570" s="13">
        <f>IFERROR(VLOOKUP(A570,'2025 Pivot'!A:B,2,FALSE),0)*0.666667</f>
        <v>2.666668</v>
      </c>
      <c r="D570" s="26">
        <f>IFERROR(VLOOKUP(A570,AWD!D:G,4,FALSE),0)</f>
        <v>0</v>
      </c>
      <c r="E570" s="11" t="str">
        <f t="shared" si="6"/>
        <v>-</v>
      </c>
      <c r="F570" s="27" t="str">
        <f t="shared" si="7"/>
        <v>-</v>
      </c>
      <c r="G570" s="27" t="str">
        <f t="shared" si="8"/>
        <v>-</v>
      </c>
      <c r="H570" s="26" t="str">
        <f>IFERROR(VLOOKUP(A570,'Do Not Send'!A:B,2,FALSE),"-")</f>
        <v>-</v>
      </c>
    </row>
    <row r="571" spans="1:8" hidden="1">
      <c r="A571" s="9" t="s">
        <v>761</v>
      </c>
      <c r="B571" s="26" t="str">
        <f>IF(COUNTIF('FBA Inventory'!E:E, A571)&gt;0,"Yes","No")</f>
        <v>Yes</v>
      </c>
      <c r="C571" s="13">
        <f>IFERROR(VLOOKUP(A571,'2025 Pivot'!A:B,2,FALSE),0)*0.666667</f>
        <v>8.0000040000000006</v>
      </c>
      <c r="D571" s="26">
        <f>IFERROR(VLOOKUP(A571,AWD!D:G,4,FALSE),0)</f>
        <v>0</v>
      </c>
      <c r="E571" s="11" t="str">
        <f t="shared" si="6"/>
        <v>-</v>
      </c>
      <c r="F571" s="27" t="str">
        <f t="shared" si="7"/>
        <v>-</v>
      </c>
      <c r="G571" s="27" t="str">
        <f t="shared" si="8"/>
        <v>-</v>
      </c>
      <c r="H571" s="26" t="str">
        <f>IFERROR(VLOOKUP(A571,'Do Not Send'!A:B,2,FALSE),"-")</f>
        <v>BOX/CASE PACK - TEMORARY DON'T SEND</v>
      </c>
    </row>
    <row r="572" spans="1:8" hidden="1">
      <c r="A572" s="9" t="s">
        <v>425</v>
      </c>
      <c r="B572" s="26" t="str">
        <f>IF(COUNTIF('FBA Inventory'!E:E, A572)&gt;0,"Yes","No")</f>
        <v>Yes</v>
      </c>
      <c r="C572" s="13">
        <f>IFERROR(VLOOKUP(A572,'2025 Pivot'!A:B,2,FALSE),0)*0.666667</f>
        <v>14.666674</v>
      </c>
      <c r="D572" s="26">
        <f>IFERROR(VLOOKUP(A572,AWD!D:G,4,FALSE),0)</f>
        <v>0</v>
      </c>
      <c r="E572" s="11" t="str">
        <f t="shared" si="6"/>
        <v>-</v>
      </c>
      <c r="F572" s="27" t="str">
        <f t="shared" si="7"/>
        <v>-</v>
      </c>
      <c r="G572" s="27" t="str">
        <f t="shared" si="8"/>
        <v>-</v>
      </c>
      <c r="H572" s="26" t="str">
        <f>IFERROR(VLOOKUP(A572,'Do Not Send'!A:B,2,FALSE),"-")</f>
        <v>-</v>
      </c>
    </row>
    <row r="573" spans="1:8">
      <c r="A573" s="9" t="s">
        <v>1433</v>
      </c>
      <c r="B573" s="26" t="str">
        <f>IF(COUNTIF('FBA Inventory'!E:E, A573)&gt;0,"Yes","No")</f>
        <v>No</v>
      </c>
      <c r="C573" s="13">
        <f>IFERROR(VLOOKUP(A573,'2025 Pivot'!A:B,2,FALSE),0)*0.666667</f>
        <v>9.3333379999999995</v>
      </c>
      <c r="D573" s="26">
        <f>IFERROR(VLOOKUP(A573,AWD!D:G,4,FALSE),0)</f>
        <v>0</v>
      </c>
      <c r="E573" s="11">
        <f t="shared" si="6"/>
        <v>18.666675999999999</v>
      </c>
      <c r="F573" s="27">
        <f t="shared" si="7"/>
        <v>18.666675999999999</v>
      </c>
      <c r="G573" s="27">
        <f t="shared" si="8"/>
        <v>0</v>
      </c>
      <c r="H573" s="26" t="str">
        <f>IFERROR(VLOOKUP(A573,'Do Not Send'!A:B,2,FALSE),"-")</f>
        <v>-</v>
      </c>
    </row>
    <row r="574" spans="1:8" hidden="1">
      <c r="A574" s="9" t="s">
        <v>1434</v>
      </c>
      <c r="B574" s="26" t="str">
        <f>IF(COUNTIF('FBA Inventory'!E:E, A574)&gt;0,"Yes","No")</f>
        <v>Yes</v>
      </c>
      <c r="C574" s="13">
        <f>IFERROR(VLOOKUP(A574,'2025 Pivot'!A:B,2,FALSE),0)*0.666667</f>
        <v>7.3333370000000002</v>
      </c>
      <c r="D574" s="26">
        <f>IFERROR(VLOOKUP(A574,AWD!D:G,4,FALSE),0)</f>
        <v>0</v>
      </c>
      <c r="E574" s="11" t="str">
        <f t="shared" si="6"/>
        <v>-</v>
      </c>
      <c r="F574" s="27" t="str">
        <f t="shared" si="7"/>
        <v>-</v>
      </c>
      <c r="G574" s="27" t="str">
        <f t="shared" si="8"/>
        <v>-</v>
      </c>
      <c r="H574" s="26" t="str">
        <f>IFERROR(VLOOKUP(A574,'Do Not Send'!A:B,2,FALSE),"-")</f>
        <v>-</v>
      </c>
    </row>
    <row r="575" spans="1:8">
      <c r="A575" s="9" t="s">
        <v>1435</v>
      </c>
      <c r="B575" s="26" t="str">
        <f>IF(COUNTIF('FBA Inventory'!E:E, A575)&gt;0,"Yes","No")</f>
        <v>No</v>
      </c>
      <c r="C575" s="13">
        <f>IFERROR(VLOOKUP(A575,'2025 Pivot'!A:B,2,FALSE),0)*0.666667</f>
        <v>3.3333349999999999</v>
      </c>
      <c r="D575" s="26">
        <f>IFERROR(VLOOKUP(A575,AWD!D:G,4,FALSE),0)</f>
        <v>0</v>
      </c>
      <c r="E575" s="11" t="str">
        <f t="shared" si="6"/>
        <v>-</v>
      </c>
      <c r="F575" s="27" t="str">
        <f t="shared" si="7"/>
        <v>-</v>
      </c>
      <c r="G575" s="27" t="str">
        <f t="shared" si="8"/>
        <v>-</v>
      </c>
      <c r="H575" s="26" t="str">
        <f>IFERROR(VLOOKUP(A575,'Do Not Send'!A:B,2,FALSE),"-")</f>
        <v>-</v>
      </c>
    </row>
    <row r="576" spans="1:8" hidden="1">
      <c r="A576" s="9" t="s">
        <v>1436</v>
      </c>
      <c r="B576" s="26" t="str">
        <f>IF(COUNTIF('FBA Inventory'!E:E, A576)&gt;0,"Yes","No")</f>
        <v>Yes</v>
      </c>
      <c r="C576" s="13">
        <f>IFERROR(VLOOKUP(A576,'2025 Pivot'!A:B,2,FALSE),0)*0.666667</f>
        <v>6.0000030000000004</v>
      </c>
      <c r="D576" s="26">
        <f>IFERROR(VLOOKUP(A576,AWD!D:G,4,FALSE),0)</f>
        <v>0</v>
      </c>
      <c r="E576" s="11" t="str">
        <f t="shared" si="6"/>
        <v>-</v>
      </c>
      <c r="F576" s="27" t="str">
        <f t="shared" si="7"/>
        <v>-</v>
      </c>
      <c r="G576" s="27" t="str">
        <f t="shared" si="8"/>
        <v>-</v>
      </c>
      <c r="H576" s="26" t="str">
        <f>IFERROR(VLOOKUP(A576,'Do Not Send'!A:B,2,FALSE),"-")</f>
        <v>-</v>
      </c>
    </row>
    <row r="577" spans="1:8">
      <c r="A577" s="9" t="s">
        <v>1437</v>
      </c>
      <c r="B577" s="26" t="str">
        <f>IF(COUNTIF('FBA Inventory'!E:E, A577)&gt;0,"Yes","No")</f>
        <v>No</v>
      </c>
      <c r="C577" s="13">
        <f>IFERROR(VLOOKUP(A577,'2025 Pivot'!A:B,2,FALSE),0)*0.666667</f>
        <v>2.0000010000000001</v>
      </c>
      <c r="D577" s="26">
        <f>IFERROR(VLOOKUP(A577,AWD!D:G,4,FALSE),0)</f>
        <v>0</v>
      </c>
      <c r="E577" s="11" t="str">
        <f t="shared" si="6"/>
        <v>-</v>
      </c>
      <c r="F577" s="27" t="str">
        <f t="shared" si="7"/>
        <v>-</v>
      </c>
      <c r="G577" s="27" t="str">
        <f t="shared" si="8"/>
        <v>-</v>
      </c>
      <c r="H577" s="26" t="str">
        <f>IFERROR(VLOOKUP(A577,'Do Not Send'!A:B,2,FALSE),"-")</f>
        <v>-</v>
      </c>
    </row>
    <row r="578" spans="1:8">
      <c r="A578" s="9" t="s">
        <v>1438</v>
      </c>
      <c r="B578" s="26" t="str">
        <f>IF(COUNTIF('FBA Inventory'!E:E, A578)&gt;0,"Yes","No")</f>
        <v>No</v>
      </c>
      <c r="C578" s="13">
        <f>IFERROR(VLOOKUP(A578,'2025 Pivot'!A:B,2,FALSE),0)*0.666667</f>
        <v>1.333334</v>
      </c>
      <c r="D578" s="26">
        <f>IFERROR(VLOOKUP(A578,AWD!D:G,4,FALSE),0)</f>
        <v>0</v>
      </c>
      <c r="E578" s="11" t="str">
        <f t="shared" si="6"/>
        <v>-</v>
      </c>
      <c r="F578" s="27" t="str">
        <f t="shared" si="7"/>
        <v>-</v>
      </c>
      <c r="G578" s="27" t="str">
        <f t="shared" si="8"/>
        <v>-</v>
      </c>
      <c r="H578" s="26" t="str">
        <f>IFERROR(VLOOKUP(A578,'Do Not Send'!A:B,2,FALSE),"-")</f>
        <v>-</v>
      </c>
    </row>
    <row r="579" spans="1:8" hidden="1">
      <c r="A579" s="9" t="s">
        <v>940</v>
      </c>
      <c r="B579" s="26" t="str">
        <f>IF(COUNTIF('FBA Inventory'!E:E, A579)&gt;0,"Yes","No")</f>
        <v>Yes</v>
      </c>
      <c r="C579" s="13">
        <f>IFERROR(VLOOKUP(A579,'2025 Pivot'!A:B,2,FALSE),0)*0.666667</f>
        <v>6.6666699999999999</v>
      </c>
      <c r="D579" s="26">
        <f>IFERROR(VLOOKUP(A579,AWD!D:G,4,FALSE),0)</f>
        <v>0</v>
      </c>
      <c r="E579" s="11" t="str">
        <f t="shared" si="6"/>
        <v>-</v>
      </c>
      <c r="F579" s="27" t="str">
        <f t="shared" si="7"/>
        <v>-</v>
      </c>
      <c r="G579" s="27" t="str">
        <f t="shared" si="8"/>
        <v>-</v>
      </c>
      <c r="H579" s="26" t="str">
        <f>IFERROR(VLOOKUP(A579,'Do Not Send'!A:B,2,FALSE),"-")</f>
        <v>BOX/CASE PACK - TEMORARY DON'T SEND</v>
      </c>
    </row>
    <row r="580" spans="1:8" hidden="1">
      <c r="A580" s="9" t="s">
        <v>1439</v>
      </c>
      <c r="B580" s="26" t="str">
        <f>IF(COUNTIF('FBA Inventory'!E:E, A580)&gt;0,"Yes","No")</f>
        <v>Yes</v>
      </c>
      <c r="C580" s="13">
        <f>IFERROR(VLOOKUP(A580,'2025 Pivot'!A:B,2,FALSE),0)*0.666667</f>
        <v>17.333342000000002</v>
      </c>
      <c r="D580" s="26">
        <f>IFERROR(VLOOKUP(A580,AWD!D:G,4,FALSE),0)</f>
        <v>0</v>
      </c>
      <c r="E580" s="11" t="str">
        <f t="shared" si="6"/>
        <v>-</v>
      </c>
      <c r="F580" s="27" t="str">
        <f t="shared" si="7"/>
        <v>-</v>
      </c>
      <c r="G580" s="27" t="str">
        <f t="shared" si="8"/>
        <v>-</v>
      </c>
      <c r="H580" s="26" t="str">
        <f>IFERROR(VLOOKUP(A580,'Do Not Send'!A:B,2,FALSE),"-")</f>
        <v>-</v>
      </c>
    </row>
    <row r="581" spans="1:8">
      <c r="A581" s="9" t="s">
        <v>1440</v>
      </c>
      <c r="B581" s="26" t="str">
        <f>IF(COUNTIF('FBA Inventory'!E:E, A581)&gt;0,"Yes","No")</f>
        <v>No</v>
      </c>
      <c r="C581" s="13">
        <f>IFERROR(VLOOKUP(A581,'2025 Pivot'!A:B,2,FALSE),0)*0.666667</f>
        <v>0.66666700000000001</v>
      </c>
      <c r="D581" s="26">
        <f>IFERROR(VLOOKUP(A581,AWD!D:G,4,FALSE),0)</f>
        <v>0</v>
      </c>
      <c r="E581" s="11" t="str">
        <f t="shared" si="6"/>
        <v>-</v>
      </c>
      <c r="F581" s="27" t="str">
        <f t="shared" si="7"/>
        <v>-</v>
      </c>
      <c r="G581" s="27" t="str">
        <f t="shared" si="8"/>
        <v>-</v>
      </c>
      <c r="H581" s="26" t="str">
        <f>IFERROR(VLOOKUP(A581,'Do Not Send'!A:B,2,FALSE),"-")</f>
        <v>-</v>
      </c>
    </row>
    <row r="582" spans="1:8">
      <c r="A582" s="9" t="s">
        <v>1441</v>
      </c>
      <c r="B582" s="26" t="str">
        <f>IF(COUNTIF('FBA Inventory'!E:E, A582)&gt;0,"Yes","No")</f>
        <v>No</v>
      </c>
      <c r="C582" s="13">
        <f>IFERROR(VLOOKUP(A582,'2025 Pivot'!A:B,2,FALSE),0)*0.666667</f>
        <v>0</v>
      </c>
      <c r="D582" s="26">
        <f>IFERROR(VLOOKUP(A582,AWD!D:G,4,FALSE),0)</f>
        <v>0</v>
      </c>
      <c r="E582" s="11" t="str">
        <f t="shared" si="6"/>
        <v>-</v>
      </c>
      <c r="F582" s="27" t="str">
        <f t="shared" si="7"/>
        <v>-</v>
      </c>
      <c r="G582" s="27" t="str">
        <f t="shared" si="8"/>
        <v>-</v>
      </c>
      <c r="H582" s="26" t="str">
        <f>IFERROR(VLOOKUP(A582,'Do Not Send'!A:B,2,FALSE),"-")</f>
        <v>-</v>
      </c>
    </row>
    <row r="583" spans="1:8" hidden="1">
      <c r="A583" s="9" t="s">
        <v>1016</v>
      </c>
      <c r="B583" s="26" t="str">
        <f>IF(COUNTIF('FBA Inventory'!E:E, A583)&gt;0,"Yes","No")</f>
        <v>Yes</v>
      </c>
      <c r="C583" s="13">
        <f>IFERROR(VLOOKUP(A583,'2025 Pivot'!A:B,2,FALSE),0)*0.666667</f>
        <v>4.6666689999999997</v>
      </c>
      <c r="D583" s="26">
        <f>IFERROR(VLOOKUP(A583,AWD!D:G,4,FALSE),0)</f>
        <v>0</v>
      </c>
      <c r="E583" s="11" t="str">
        <f t="shared" si="6"/>
        <v>-</v>
      </c>
      <c r="F583" s="27" t="str">
        <f t="shared" si="7"/>
        <v>-</v>
      </c>
      <c r="G583" s="27" t="str">
        <f t="shared" si="8"/>
        <v>-</v>
      </c>
      <c r="H583" s="26" t="str">
        <f>IFERROR(VLOOKUP(A583,'Do Not Send'!A:B,2,FALSE),"-")</f>
        <v>BTS ITEM - DON'T SEND</v>
      </c>
    </row>
    <row r="584" spans="1:8" hidden="1">
      <c r="A584" s="9" t="s">
        <v>929</v>
      </c>
      <c r="B584" s="26" t="str">
        <f>IF(COUNTIF('FBA Inventory'!E:E, A584)&gt;0,"Yes","No")</f>
        <v>Yes</v>
      </c>
      <c r="C584" s="13">
        <f>IFERROR(VLOOKUP(A584,'2025 Pivot'!A:B,2,FALSE),0)*0.666667</f>
        <v>7.3333370000000002</v>
      </c>
      <c r="D584" s="26">
        <f>IFERROR(VLOOKUP(A584,AWD!D:G,4,FALSE),0)</f>
        <v>0</v>
      </c>
      <c r="E584" s="11" t="str">
        <f t="shared" si="6"/>
        <v>-</v>
      </c>
      <c r="F584" s="27" t="str">
        <f t="shared" si="7"/>
        <v>-</v>
      </c>
      <c r="G584" s="27" t="str">
        <f t="shared" si="8"/>
        <v>-</v>
      </c>
      <c r="H584" s="26" t="str">
        <f>IFERROR(VLOOKUP(A584,'Do Not Send'!A:B,2,FALSE),"-")</f>
        <v>BOX/CASE PACK - TEMORARY DON'T SEND</v>
      </c>
    </row>
    <row r="585" spans="1:8" hidden="1">
      <c r="A585" s="9" t="s">
        <v>1442</v>
      </c>
      <c r="B585" s="26" t="str">
        <f>IF(COUNTIF('FBA Inventory'!E:E, A585)&gt;0,"Yes","No")</f>
        <v>Yes</v>
      </c>
      <c r="C585" s="13">
        <f>IFERROR(VLOOKUP(A585,'2025 Pivot'!A:B,2,FALSE),0)*0.666667</f>
        <v>8.6666710000000009</v>
      </c>
      <c r="D585" s="26">
        <f>IFERROR(VLOOKUP(A585,AWD!D:G,4,FALSE),0)</f>
        <v>0</v>
      </c>
      <c r="E585" s="11" t="str">
        <f t="shared" si="6"/>
        <v>-</v>
      </c>
      <c r="F585" s="27" t="str">
        <f t="shared" si="7"/>
        <v>-</v>
      </c>
      <c r="G585" s="27" t="str">
        <f t="shared" si="8"/>
        <v>-</v>
      </c>
      <c r="H585" s="26" t="str">
        <f>IFERROR(VLOOKUP(A585,'Do Not Send'!A:B,2,FALSE),"-")</f>
        <v>-</v>
      </c>
    </row>
    <row r="586" spans="1:8">
      <c r="A586" s="9" t="s">
        <v>1443</v>
      </c>
      <c r="B586" s="26" t="str">
        <f>IF(COUNTIF('FBA Inventory'!E:E, A586)&gt;0,"Yes","No")</f>
        <v>No</v>
      </c>
      <c r="C586" s="13">
        <f>IFERROR(VLOOKUP(A586,'2025 Pivot'!A:B,2,FALSE),0)*0.666667</f>
        <v>2.666668</v>
      </c>
      <c r="D586" s="26">
        <f>IFERROR(VLOOKUP(A586,AWD!D:G,4,FALSE),0)</f>
        <v>0</v>
      </c>
      <c r="E586" s="11" t="str">
        <f t="shared" si="6"/>
        <v>-</v>
      </c>
      <c r="F586" s="27" t="str">
        <f t="shared" si="7"/>
        <v>-</v>
      </c>
      <c r="G586" s="27" t="str">
        <f t="shared" si="8"/>
        <v>-</v>
      </c>
      <c r="H586" s="26" t="str">
        <f>IFERROR(VLOOKUP(A586,'Do Not Send'!A:B,2,FALSE),"-")</f>
        <v>-</v>
      </c>
    </row>
    <row r="587" spans="1:8">
      <c r="A587" s="9" t="s">
        <v>1444</v>
      </c>
      <c r="B587" s="26" t="str">
        <f>IF(COUNTIF('FBA Inventory'!E:E, A587)&gt;0,"Yes","No")</f>
        <v>No</v>
      </c>
      <c r="C587" s="13">
        <f>IFERROR(VLOOKUP(A587,'2025 Pivot'!A:B,2,FALSE),0)*0.666667</f>
        <v>1.333334</v>
      </c>
      <c r="D587" s="26">
        <f>IFERROR(VLOOKUP(A587,AWD!D:G,4,FALSE),0)</f>
        <v>0</v>
      </c>
      <c r="E587" s="11" t="str">
        <f t="shared" si="6"/>
        <v>-</v>
      </c>
      <c r="F587" s="27" t="str">
        <f t="shared" si="7"/>
        <v>-</v>
      </c>
      <c r="G587" s="27" t="str">
        <f t="shared" si="8"/>
        <v>-</v>
      </c>
      <c r="H587" s="26" t="str">
        <f>IFERROR(VLOOKUP(A587,'Do Not Send'!A:B,2,FALSE),"-")</f>
        <v>-</v>
      </c>
    </row>
    <row r="588" spans="1:8" hidden="1">
      <c r="A588" s="9" t="s">
        <v>1044</v>
      </c>
      <c r="B588" s="26" t="str">
        <f>IF(COUNTIF('FBA Inventory'!E:E, A588)&gt;0,"Yes","No")</f>
        <v>Yes</v>
      </c>
      <c r="C588" s="13">
        <f>IFERROR(VLOOKUP(A588,'2025 Pivot'!A:B,2,FALSE),0)*0.666667</f>
        <v>15.333341000000001</v>
      </c>
      <c r="D588" s="26">
        <f>IFERROR(VLOOKUP(A588,AWD!D:G,4,FALSE),0)</f>
        <v>72</v>
      </c>
      <c r="E588" s="11" t="str">
        <f t="shared" si="6"/>
        <v>-</v>
      </c>
      <c r="F588" s="27" t="str">
        <f t="shared" si="7"/>
        <v>-</v>
      </c>
      <c r="G588" s="27" t="str">
        <f t="shared" si="8"/>
        <v>-</v>
      </c>
      <c r="H588" s="26" t="str">
        <f>IFERROR(VLOOKUP(A588,'Do Not Send'!A:B,2,FALSE),"-")</f>
        <v>BTS ITEM - DON'T SEND</v>
      </c>
    </row>
    <row r="589" spans="1:8" hidden="1">
      <c r="A589" s="9" t="s">
        <v>1010</v>
      </c>
      <c r="B589" s="26" t="str">
        <f>IF(COUNTIF('FBA Inventory'!E:E, A589)&gt;0,"Yes","No")</f>
        <v>Yes</v>
      </c>
      <c r="C589" s="13">
        <f>IFERROR(VLOOKUP(A589,'2025 Pivot'!A:B,2,FALSE),0)*0.666667</f>
        <v>14.666674</v>
      </c>
      <c r="D589" s="26">
        <f>IFERROR(VLOOKUP(A589,AWD!D:G,4,FALSE),0)</f>
        <v>0</v>
      </c>
      <c r="E589" s="11" t="str">
        <f t="shared" si="6"/>
        <v>-</v>
      </c>
      <c r="F589" s="27" t="str">
        <f t="shared" si="7"/>
        <v>-</v>
      </c>
      <c r="G589" s="27" t="str">
        <f t="shared" si="8"/>
        <v>-</v>
      </c>
      <c r="H589" s="26" t="str">
        <f>IFERROR(VLOOKUP(A589,'Do Not Send'!A:B,2,FALSE),"-")</f>
        <v>BTS ITEM - DON'T SEND</v>
      </c>
    </row>
    <row r="590" spans="1:8" hidden="1">
      <c r="A590" s="9" t="s">
        <v>238</v>
      </c>
      <c r="B590" s="26" t="str">
        <f>IF(COUNTIF('FBA Inventory'!E:E, A590)&gt;0,"Yes","No")</f>
        <v>Yes</v>
      </c>
      <c r="C590" s="13">
        <f>IFERROR(VLOOKUP(A590,'2025 Pivot'!A:B,2,FALSE),0)*0.666667</f>
        <v>6.6666699999999999</v>
      </c>
      <c r="D590" s="26">
        <f>IFERROR(VLOOKUP(A590,AWD!D:G,4,FALSE),0)</f>
        <v>0</v>
      </c>
      <c r="E590" s="11" t="str">
        <f t="shared" si="6"/>
        <v>-</v>
      </c>
      <c r="F590" s="27" t="str">
        <f t="shared" si="7"/>
        <v>-</v>
      </c>
      <c r="G590" s="27" t="str">
        <f t="shared" si="8"/>
        <v>-</v>
      </c>
      <c r="H590" s="26" t="str">
        <f>IFERROR(VLOOKUP(A590,'Do Not Send'!A:B,2,FALSE),"-")</f>
        <v>-</v>
      </c>
    </row>
    <row r="591" spans="1:8" hidden="1">
      <c r="A591" s="9" t="s">
        <v>995</v>
      </c>
      <c r="B591" s="26" t="str">
        <f>IF(COUNTIF('FBA Inventory'!E:E, A591)&gt;0,"Yes","No")</f>
        <v>Yes</v>
      </c>
      <c r="C591" s="13">
        <f>IFERROR(VLOOKUP(A591,'2025 Pivot'!A:B,2,FALSE),0)*0.666667</f>
        <v>40.666687000000003</v>
      </c>
      <c r="D591" s="26">
        <f>IFERROR(VLOOKUP(A591,AWD!D:G,4,FALSE),0)</f>
        <v>0</v>
      </c>
      <c r="E591" s="11" t="str">
        <f t="shared" si="6"/>
        <v>-</v>
      </c>
      <c r="F591" s="27" t="str">
        <f t="shared" si="7"/>
        <v>-</v>
      </c>
      <c r="G591" s="27" t="str">
        <f t="shared" si="8"/>
        <v>-</v>
      </c>
      <c r="H591" s="26" t="str">
        <f>IFERROR(VLOOKUP(A591,'Do Not Send'!A:B,2,FALSE),"-")</f>
        <v>BTS ITEM - DON'T SEND</v>
      </c>
    </row>
    <row r="592" spans="1:8">
      <c r="A592" s="9" t="s">
        <v>1445</v>
      </c>
      <c r="B592" s="26" t="str">
        <f>IF(COUNTIF('FBA Inventory'!E:E, A592)&gt;0,"Yes","No")</f>
        <v>No</v>
      </c>
      <c r="C592" s="13">
        <f>IFERROR(VLOOKUP(A592,'2025 Pivot'!A:B,2,FALSE),0)*0.666667</f>
        <v>1.333334</v>
      </c>
      <c r="D592" s="26">
        <f>IFERROR(VLOOKUP(A592,AWD!D:G,4,FALSE),0)</f>
        <v>0</v>
      </c>
      <c r="E592" s="11" t="str">
        <f t="shared" si="6"/>
        <v>-</v>
      </c>
      <c r="F592" s="27" t="str">
        <f t="shared" si="7"/>
        <v>-</v>
      </c>
      <c r="G592" s="27" t="str">
        <f t="shared" si="8"/>
        <v>-</v>
      </c>
      <c r="H592" s="26" t="str">
        <f>IFERROR(VLOOKUP(A592,'Do Not Send'!A:B,2,FALSE),"-")</f>
        <v>-</v>
      </c>
    </row>
    <row r="593" spans="1:8">
      <c r="A593" s="9" t="s">
        <v>1446</v>
      </c>
      <c r="B593" s="26" t="str">
        <f>IF(COUNTIF('FBA Inventory'!E:E, A593)&gt;0,"Yes","No")</f>
        <v>No</v>
      </c>
      <c r="C593" s="13">
        <f>IFERROR(VLOOKUP(A593,'2025 Pivot'!A:B,2,FALSE),0)*0.666667</f>
        <v>2.0000010000000001</v>
      </c>
      <c r="D593" s="26">
        <f>IFERROR(VLOOKUP(A593,AWD!D:G,4,FALSE),0)</f>
        <v>0</v>
      </c>
      <c r="E593" s="11" t="str">
        <f t="shared" si="6"/>
        <v>-</v>
      </c>
      <c r="F593" s="27" t="str">
        <f t="shared" si="7"/>
        <v>-</v>
      </c>
      <c r="G593" s="27" t="str">
        <f t="shared" si="8"/>
        <v>-</v>
      </c>
      <c r="H593" s="26" t="str">
        <f>IFERROR(VLOOKUP(A593,'Do Not Send'!A:B,2,FALSE),"-")</f>
        <v>-</v>
      </c>
    </row>
    <row r="594" spans="1:8" hidden="1">
      <c r="A594" s="9" t="s">
        <v>798</v>
      </c>
      <c r="B594" s="26" t="str">
        <f>IF(COUNTIF('FBA Inventory'!E:E, A594)&gt;0,"Yes","No")</f>
        <v>Yes</v>
      </c>
      <c r="C594" s="13">
        <f>IFERROR(VLOOKUP(A594,'2025 Pivot'!A:B,2,FALSE),0)*0.666667</f>
        <v>7.3333370000000002</v>
      </c>
      <c r="D594" s="26">
        <f>IFERROR(VLOOKUP(A594,AWD!D:G,4,FALSE),0)</f>
        <v>0</v>
      </c>
      <c r="E594" s="11" t="str">
        <f t="shared" si="6"/>
        <v>-</v>
      </c>
      <c r="F594" s="27" t="str">
        <f t="shared" si="7"/>
        <v>-</v>
      </c>
      <c r="G594" s="27" t="str">
        <f t="shared" si="8"/>
        <v>-</v>
      </c>
      <c r="H594" s="26" t="str">
        <f>IFERROR(VLOOKUP(A594,'Do Not Send'!A:B,2,FALSE),"-")</f>
        <v>BOX/CASE PACK - TEMORARY DON'T SEND</v>
      </c>
    </row>
    <row r="595" spans="1:8">
      <c r="A595" s="9" t="s">
        <v>1447</v>
      </c>
      <c r="B595" s="26" t="str">
        <f>IF(COUNTIF('FBA Inventory'!E:E, A595)&gt;0,"Yes","No")</f>
        <v>No</v>
      </c>
      <c r="C595" s="13">
        <f>IFERROR(VLOOKUP(A595,'2025 Pivot'!A:B,2,FALSE),0)*0.666667</f>
        <v>12.000006000000001</v>
      </c>
      <c r="D595" s="26">
        <f>IFERROR(VLOOKUP(A595,AWD!D:G,4,FALSE),0)</f>
        <v>0</v>
      </c>
      <c r="E595" s="11">
        <f t="shared" si="6"/>
        <v>24.000012000000002</v>
      </c>
      <c r="F595" s="27">
        <f t="shared" si="7"/>
        <v>24.000012000000002</v>
      </c>
      <c r="G595" s="27">
        <f t="shared" si="8"/>
        <v>0</v>
      </c>
      <c r="H595" s="26" t="str">
        <f>IFERROR(VLOOKUP(A595,'Do Not Send'!A:B,2,FALSE),"-")</f>
        <v>-</v>
      </c>
    </row>
    <row r="596" spans="1:8">
      <c r="A596" s="9" t="s">
        <v>1448</v>
      </c>
      <c r="B596" s="26" t="str">
        <f>IF(COUNTIF('FBA Inventory'!E:E, A596)&gt;0,"Yes","No")</f>
        <v>No</v>
      </c>
      <c r="C596" s="13">
        <f>IFERROR(VLOOKUP(A596,'2025 Pivot'!A:B,2,FALSE),0)*0.666667</f>
        <v>0</v>
      </c>
      <c r="D596" s="26">
        <f>IFERROR(VLOOKUP(A596,AWD!D:G,4,FALSE),0)</f>
        <v>0</v>
      </c>
      <c r="E596" s="11" t="str">
        <f t="shared" si="6"/>
        <v>-</v>
      </c>
      <c r="F596" s="27" t="str">
        <f t="shared" si="7"/>
        <v>-</v>
      </c>
      <c r="G596" s="27" t="str">
        <f t="shared" si="8"/>
        <v>-</v>
      </c>
      <c r="H596" s="26" t="str">
        <f>IFERROR(VLOOKUP(A596,'Do Not Send'!A:B,2,FALSE),"-")</f>
        <v>-</v>
      </c>
    </row>
    <row r="597" spans="1:8" hidden="1">
      <c r="A597" s="9" t="s">
        <v>951</v>
      </c>
      <c r="B597" s="26" t="str">
        <f>IF(COUNTIF('FBA Inventory'!E:E, A597)&gt;0,"Yes","No")</f>
        <v>Yes</v>
      </c>
      <c r="C597" s="13">
        <f>IFERROR(VLOOKUP(A597,'2025 Pivot'!A:B,2,FALSE),0)*0.666667</f>
        <v>1.333334</v>
      </c>
      <c r="D597" s="26">
        <f>IFERROR(VLOOKUP(A597,AWD!D:G,4,FALSE),0)</f>
        <v>0</v>
      </c>
      <c r="E597" s="11" t="str">
        <f t="shared" si="6"/>
        <v>-</v>
      </c>
      <c r="F597" s="27" t="str">
        <f t="shared" si="7"/>
        <v>-</v>
      </c>
      <c r="G597" s="27" t="str">
        <f t="shared" si="8"/>
        <v>-</v>
      </c>
      <c r="H597" s="26" t="str">
        <f>IFERROR(VLOOKUP(A597,'Do Not Send'!A:B,2,FALSE),"-")</f>
        <v>BOX/CASE PACK - TEMORARY DON'T SEND</v>
      </c>
    </row>
    <row r="598" spans="1:8">
      <c r="A598" s="9" t="s">
        <v>1449</v>
      </c>
      <c r="B598" s="26" t="str">
        <f>IF(COUNTIF('FBA Inventory'!E:E, A598)&gt;0,"Yes","No")</f>
        <v>No</v>
      </c>
      <c r="C598" s="13">
        <f>IFERROR(VLOOKUP(A598,'2025 Pivot'!A:B,2,FALSE),0)*0.666667</f>
        <v>0</v>
      </c>
      <c r="D598" s="26">
        <f>IFERROR(VLOOKUP(A598,AWD!D:G,4,FALSE),0)</f>
        <v>0</v>
      </c>
      <c r="E598" s="11" t="str">
        <f t="shared" si="6"/>
        <v>-</v>
      </c>
      <c r="F598" s="27" t="str">
        <f t="shared" si="7"/>
        <v>-</v>
      </c>
      <c r="G598" s="27" t="str">
        <f t="shared" si="8"/>
        <v>-</v>
      </c>
      <c r="H598" s="26" t="str">
        <f>IFERROR(VLOOKUP(A598,'Do Not Send'!A:B,2,FALSE),"-")</f>
        <v>-</v>
      </c>
    </row>
    <row r="599" spans="1:8" hidden="1">
      <c r="A599" s="9" t="s">
        <v>1450</v>
      </c>
      <c r="B599" s="26" t="str">
        <f>IF(COUNTIF('FBA Inventory'!E:E, A599)&gt;0,"Yes","No")</f>
        <v>Yes</v>
      </c>
      <c r="C599" s="13">
        <f>IFERROR(VLOOKUP(A599,'2025 Pivot'!A:B,2,FALSE),0)*0.666667</f>
        <v>10.000005</v>
      </c>
      <c r="D599" s="26">
        <f>IFERROR(VLOOKUP(A599,AWD!D:G,4,FALSE),0)</f>
        <v>792</v>
      </c>
      <c r="E599" s="11" t="str">
        <f t="shared" si="6"/>
        <v>-</v>
      </c>
      <c r="F599" s="27" t="str">
        <f t="shared" si="7"/>
        <v>-</v>
      </c>
      <c r="G599" s="27" t="str">
        <f t="shared" si="8"/>
        <v>-</v>
      </c>
      <c r="H599" s="26" t="str">
        <f>IFERROR(VLOOKUP(A599,'Do Not Send'!A:B,2,FALSE),"-")</f>
        <v>-</v>
      </c>
    </row>
    <row r="600" spans="1:8" hidden="1">
      <c r="A600" s="9" t="s">
        <v>1451</v>
      </c>
      <c r="B600" s="26" t="str">
        <f>IF(COUNTIF('FBA Inventory'!E:E, A600)&gt;0,"Yes","No")</f>
        <v>Yes</v>
      </c>
      <c r="C600" s="13">
        <f>IFERROR(VLOOKUP(A600,'2025 Pivot'!A:B,2,FALSE),0)*0.666667</f>
        <v>12.666672999999999</v>
      </c>
      <c r="D600" s="26">
        <f>IFERROR(VLOOKUP(A600,AWD!D:G,4,FALSE),0)</f>
        <v>0</v>
      </c>
      <c r="E600" s="11" t="str">
        <f t="shared" si="6"/>
        <v>-</v>
      </c>
      <c r="F600" s="27" t="str">
        <f t="shared" si="7"/>
        <v>-</v>
      </c>
      <c r="G600" s="27" t="str">
        <f t="shared" si="8"/>
        <v>-</v>
      </c>
      <c r="H600" s="26" t="str">
        <f>IFERROR(VLOOKUP(A600,'Do Not Send'!A:B,2,FALSE),"-")</f>
        <v>-</v>
      </c>
    </row>
    <row r="601" spans="1:8" hidden="1">
      <c r="A601" s="9" t="s">
        <v>1452</v>
      </c>
      <c r="B601" s="26" t="str">
        <f>IF(COUNTIF('FBA Inventory'!E:E, A601)&gt;0,"Yes","No")</f>
        <v>Yes</v>
      </c>
      <c r="C601" s="13">
        <f>IFERROR(VLOOKUP(A601,'2025 Pivot'!A:B,2,FALSE),0)*0.666667</f>
        <v>2.666668</v>
      </c>
      <c r="D601" s="26">
        <f>IFERROR(VLOOKUP(A601,AWD!D:G,4,FALSE),0)</f>
        <v>0</v>
      </c>
      <c r="E601" s="11" t="str">
        <f t="shared" si="6"/>
        <v>-</v>
      </c>
      <c r="F601" s="27" t="str">
        <f t="shared" si="7"/>
        <v>-</v>
      </c>
      <c r="G601" s="27" t="str">
        <f t="shared" si="8"/>
        <v>-</v>
      </c>
      <c r="H601" s="26" t="str">
        <f>IFERROR(VLOOKUP(A601,'Do Not Send'!A:B,2,FALSE),"-")</f>
        <v>-</v>
      </c>
    </row>
    <row r="602" spans="1:8" hidden="1">
      <c r="A602" s="9" t="s">
        <v>1453</v>
      </c>
      <c r="B602" s="26" t="str">
        <f>IF(COUNTIF('FBA Inventory'!E:E, A602)&gt;0,"Yes","No")</f>
        <v>Yes</v>
      </c>
      <c r="C602" s="13">
        <f>IFERROR(VLOOKUP(A602,'2025 Pivot'!A:B,2,FALSE),0)*0.666667</f>
        <v>4.6666689999999997</v>
      </c>
      <c r="D602" s="26">
        <f>IFERROR(VLOOKUP(A602,AWD!D:G,4,FALSE),0)</f>
        <v>0</v>
      </c>
      <c r="E602" s="11" t="str">
        <f t="shared" si="6"/>
        <v>-</v>
      </c>
      <c r="F602" s="27" t="str">
        <f t="shared" si="7"/>
        <v>-</v>
      </c>
      <c r="G602" s="27" t="str">
        <f t="shared" si="8"/>
        <v>-</v>
      </c>
      <c r="H602" s="26" t="str">
        <f>IFERROR(VLOOKUP(A602,'Do Not Send'!A:B,2,FALSE),"-")</f>
        <v>-</v>
      </c>
    </row>
    <row r="603" spans="1:8">
      <c r="A603" s="9" t="s">
        <v>1454</v>
      </c>
      <c r="B603" s="26" t="str">
        <f>IF(COUNTIF('FBA Inventory'!E:E, A603)&gt;0,"Yes","No")</f>
        <v>No</v>
      </c>
      <c r="C603" s="13">
        <f>IFERROR(VLOOKUP(A603,'2025 Pivot'!A:B,2,FALSE),0)*0.666667</f>
        <v>0</v>
      </c>
      <c r="D603" s="26">
        <f>IFERROR(VLOOKUP(A603,AWD!D:G,4,FALSE),0)</f>
        <v>0</v>
      </c>
      <c r="E603" s="11" t="str">
        <f t="shared" si="6"/>
        <v>-</v>
      </c>
      <c r="F603" s="27" t="str">
        <f t="shared" si="7"/>
        <v>-</v>
      </c>
      <c r="G603" s="27" t="str">
        <f t="shared" si="8"/>
        <v>-</v>
      </c>
      <c r="H603" s="26" t="str">
        <f>IFERROR(VLOOKUP(A603,'Do Not Send'!A:B,2,FALSE),"-")</f>
        <v>-</v>
      </c>
    </row>
    <row r="604" spans="1:8">
      <c r="A604" s="9" t="s">
        <v>1455</v>
      </c>
      <c r="B604" s="26" t="str">
        <f>IF(COUNTIF('FBA Inventory'!E:E, A604)&gt;0,"Yes","No")</f>
        <v>No</v>
      </c>
      <c r="C604" s="13">
        <f>IFERROR(VLOOKUP(A604,'2025 Pivot'!A:B,2,FALSE),0)*0.666667</f>
        <v>0</v>
      </c>
      <c r="D604" s="26">
        <f>IFERROR(VLOOKUP(A604,AWD!D:G,4,FALSE),0)</f>
        <v>0</v>
      </c>
      <c r="E604" s="11" t="str">
        <f t="shared" si="6"/>
        <v>-</v>
      </c>
      <c r="F604" s="27" t="str">
        <f t="shared" si="7"/>
        <v>-</v>
      </c>
      <c r="G604" s="27" t="str">
        <f t="shared" si="8"/>
        <v>-</v>
      </c>
      <c r="H604" s="26" t="str">
        <f>IFERROR(VLOOKUP(A604,'Do Not Send'!A:B,2,FALSE),"-")</f>
        <v>-</v>
      </c>
    </row>
    <row r="605" spans="1:8">
      <c r="A605" s="9" t="s">
        <v>1456</v>
      </c>
      <c r="B605" s="26" t="str">
        <f>IF(COUNTIF('FBA Inventory'!E:E, A605)&gt;0,"Yes","No")</f>
        <v>No</v>
      </c>
      <c r="C605" s="13">
        <f>IFERROR(VLOOKUP(A605,'2025 Pivot'!A:B,2,FALSE),0)*0.666667</f>
        <v>3.3333349999999999</v>
      </c>
      <c r="D605" s="26">
        <f>IFERROR(VLOOKUP(A605,AWD!D:G,4,FALSE),0)</f>
        <v>0</v>
      </c>
      <c r="E605" s="11" t="str">
        <f t="shared" si="6"/>
        <v>-</v>
      </c>
      <c r="F605" s="27" t="str">
        <f t="shared" si="7"/>
        <v>-</v>
      </c>
      <c r="G605" s="27" t="str">
        <f t="shared" si="8"/>
        <v>-</v>
      </c>
      <c r="H605" s="26" t="str">
        <f>IFERROR(VLOOKUP(A605,'Do Not Send'!A:B,2,FALSE),"-")</f>
        <v>-</v>
      </c>
    </row>
    <row r="606" spans="1:8" hidden="1">
      <c r="A606" s="9" t="s">
        <v>1457</v>
      </c>
      <c r="B606" s="26" t="str">
        <f>IF(COUNTIF('FBA Inventory'!E:E, A606)&gt;0,"Yes","No")</f>
        <v>Yes</v>
      </c>
      <c r="C606" s="13">
        <f>IFERROR(VLOOKUP(A606,'2025 Pivot'!A:B,2,FALSE),0)*0.666667</f>
        <v>14.000007</v>
      </c>
      <c r="D606" s="26">
        <f>IFERROR(VLOOKUP(A606,AWD!D:G,4,FALSE),0)</f>
        <v>0</v>
      </c>
      <c r="E606" s="11" t="str">
        <f t="shared" si="6"/>
        <v>-</v>
      </c>
      <c r="F606" s="27" t="str">
        <f t="shared" si="7"/>
        <v>-</v>
      </c>
      <c r="G606" s="27" t="str">
        <f t="shared" si="8"/>
        <v>-</v>
      </c>
      <c r="H606" s="26" t="str">
        <f>IFERROR(VLOOKUP(A606,'Do Not Send'!A:B,2,FALSE),"-")</f>
        <v>-</v>
      </c>
    </row>
    <row r="607" spans="1:8">
      <c r="A607" s="9" t="s">
        <v>1458</v>
      </c>
      <c r="B607" s="26" t="str">
        <f>IF(COUNTIF('FBA Inventory'!E:E, A607)&gt;0,"Yes","No")</f>
        <v>No</v>
      </c>
      <c r="C607" s="13">
        <f>IFERROR(VLOOKUP(A607,'2025 Pivot'!A:B,2,FALSE),0)*0.666667</f>
        <v>0</v>
      </c>
      <c r="D607" s="26">
        <f>IFERROR(VLOOKUP(A607,AWD!D:G,4,FALSE),0)</f>
        <v>0</v>
      </c>
      <c r="E607" s="11" t="str">
        <f t="shared" si="6"/>
        <v>-</v>
      </c>
      <c r="F607" s="27" t="str">
        <f t="shared" si="7"/>
        <v>-</v>
      </c>
      <c r="G607" s="27" t="str">
        <f t="shared" si="8"/>
        <v>-</v>
      </c>
      <c r="H607" s="26" t="str">
        <f>IFERROR(VLOOKUP(A607,'Do Not Send'!A:B,2,FALSE),"-")</f>
        <v>-</v>
      </c>
    </row>
    <row r="608" spans="1:8" hidden="1">
      <c r="A608" s="9" t="s">
        <v>702</v>
      </c>
      <c r="B608" s="26" t="str">
        <f>IF(COUNTIF('FBA Inventory'!E:E, A608)&gt;0,"Yes","No")</f>
        <v>Yes</v>
      </c>
      <c r="C608" s="13">
        <f>IFERROR(VLOOKUP(A608,'2025 Pivot'!A:B,2,FALSE),0)*0.666667</f>
        <v>6.0000030000000004</v>
      </c>
      <c r="D608" s="26">
        <f>IFERROR(VLOOKUP(A608,AWD!D:G,4,FALSE),0)</f>
        <v>0</v>
      </c>
      <c r="E608" s="11" t="str">
        <f t="shared" si="6"/>
        <v>-</v>
      </c>
      <c r="F608" s="27" t="str">
        <f t="shared" si="7"/>
        <v>-</v>
      </c>
      <c r="G608" s="27" t="str">
        <f t="shared" si="8"/>
        <v>-</v>
      </c>
      <c r="H608" s="26" t="str">
        <f>IFERROR(VLOOKUP(A608,'Do Not Send'!A:B,2,FALSE),"-")</f>
        <v>BOX/CASE PACK - TEMORARY DON'T SEND</v>
      </c>
    </row>
    <row r="609" spans="1:8" hidden="1">
      <c r="A609" s="9" t="s">
        <v>895</v>
      </c>
      <c r="B609" s="26" t="str">
        <f>IF(COUNTIF('FBA Inventory'!E:E, A609)&gt;0,"Yes","No")</f>
        <v>Yes</v>
      </c>
      <c r="C609" s="13">
        <f>IFERROR(VLOOKUP(A609,'2025 Pivot'!A:B,2,FALSE),0)*0.666667</f>
        <v>10.666672</v>
      </c>
      <c r="D609" s="26">
        <f>IFERROR(VLOOKUP(A609,AWD!D:G,4,FALSE),0)</f>
        <v>0</v>
      </c>
      <c r="E609" s="11" t="str">
        <f t="shared" si="6"/>
        <v>-</v>
      </c>
      <c r="F609" s="27" t="str">
        <f t="shared" si="7"/>
        <v>-</v>
      </c>
      <c r="G609" s="27" t="str">
        <f t="shared" si="8"/>
        <v>-</v>
      </c>
      <c r="H609" s="26" t="str">
        <f>IFERROR(VLOOKUP(A609,'Do Not Send'!A:B,2,FALSE),"-")</f>
        <v>BOX/CASE PACK - TEMORARY DON'T SEND</v>
      </c>
    </row>
    <row r="610" spans="1:8">
      <c r="A610" s="9" t="s">
        <v>1459</v>
      </c>
      <c r="B610" s="26" t="str">
        <f>IF(COUNTIF('FBA Inventory'!E:E, A610)&gt;0,"Yes","No")</f>
        <v>No</v>
      </c>
      <c r="C610" s="13">
        <f>IFERROR(VLOOKUP(A610,'2025 Pivot'!A:B,2,FALSE),0)*0.666667</f>
        <v>0</v>
      </c>
      <c r="D610" s="26">
        <f>IFERROR(VLOOKUP(A610,AWD!D:G,4,FALSE),0)</f>
        <v>0</v>
      </c>
      <c r="E610" s="11" t="str">
        <f t="shared" si="6"/>
        <v>-</v>
      </c>
      <c r="F610" s="27" t="str">
        <f t="shared" si="7"/>
        <v>-</v>
      </c>
      <c r="G610" s="27" t="str">
        <f t="shared" si="8"/>
        <v>-</v>
      </c>
      <c r="H610" s="26" t="str">
        <f>IFERROR(VLOOKUP(A610,'Do Not Send'!A:B,2,FALSE),"-")</f>
        <v>-</v>
      </c>
    </row>
    <row r="611" spans="1:8">
      <c r="A611" s="9" t="s">
        <v>1460</v>
      </c>
      <c r="B611" s="26" t="str">
        <f>IF(COUNTIF('FBA Inventory'!E:E, A611)&gt;0,"Yes","No")</f>
        <v>No</v>
      </c>
      <c r="C611" s="13">
        <f>IFERROR(VLOOKUP(A611,'2025 Pivot'!A:B,2,FALSE),0)*0.666667</f>
        <v>0</v>
      </c>
      <c r="D611" s="26">
        <f>IFERROR(VLOOKUP(A611,AWD!D:G,4,FALSE),0)</f>
        <v>0</v>
      </c>
      <c r="E611" s="11" t="str">
        <f t="shared" si="6"/>
        <v>-</v>
      </c>
      <c r="F611" s="27" t="str">
        <f t="shared" si="7"/>
        <v>-</v>
      </c>
      <c r="G611" s="27" t="str">
        <f t="shared" si="8"/>
        <v>-</v>
      </c>
      <c r="H611" s="26" t="str">
        <f>IFERROR(VLOOKUP(A611,'Do Not Send'!A:B,2,FALSE),"-")</f>
        <v>-</v>
      </c>
    </row>
    <row r="612" spans="1:8">
      <c r="A612" s="9" t="s">
        <v>1461</v>
      </c>
      <c r="B612" s="26" t="str">
        <f>IF(COUNTIF('FBA Inventory'!E:E, A612)&gt;0,"Yes","No")</f>
        <v>No</v>
      </c>
      <c r="C612" s="13">
        <f>IFERROR(VLOOKUP(A612,'2025 Pivot'!A:B,2,FALSE),0)*0.666667</f>
        <v>4.0000020000000003</v>
      </c>
      <c r="D612" s="26">
        <f>IFERROR(VLOOKUP(A612,AWD!D:G,4,FALSE),0)</f>
        <v>0</v>
      </c>
      <c r="E612" s="11" t="str">
        <f t="shared" si="6"/>
        <v>-</v>
      </c>
      <c r="F612" s="27" t="str">
        <f t="shared" si="7"/>
        <v>-</v>
      </c>
      <c r="G612" s="27" t="str">
        <f t="shared" si="8"/>
        <v>-</v>
      </c>
      <c r="H612" s="26" t="str">
        <f>IFERROR(VLOOKUP(A612,'Do Not Send'!A:B,2,FALSE),"-")</f>
        <v>-</v>
      </c>
    </row>
    <row r="613" spans="1:8">
      <c r="A613" s="9" t="s">
        <v>1462</v>
      </c>
      <c r="B613" s="26" t="str">
        <f>IF(COUNTIF('FBA Inventory'!E:E, A613)&gt;0,"Yes","No")</f>
        <v>No</v>
      </c>
      <c r="C613" s="13">
        <f>IFERROR(VLOOKUP(A613,'2025 Pivot'!A:B,2,FALSE),0)*0.666667</f>
        <v>6.0000030000000004</v>
      </c>
      <c r="D613" s="26">
        <f>IFERROR(VLOOKUP(A613,AWD!D:G,4,FALSE),0)</f>
        <v>0</v>
      </c>
      <c r="E613" s="11">
        <f t="shared" si="6"/>
        <v>12.000006000000001</v>
      </c>
      <c r="F613" s="27">
        <f t="shared" si="7"/>
        <v>12.000006000000001</v>
      </c>
      <c r="G613" s="27">
        <f t="shared" si="8"/>
        <v>0</v>
      </c>
      <c r="H613" s="26" t="str">
        <f>IFERROR(VLOOKUP(A613,'Do Not Send'!A:B,2,FALSE),"-")</f>
        <v>-</v>
      </c>
    </row>
    <row r="614" spans="1:8" hidden="1">
      <c r="A614" s="9" t="s">
        <v>945</v>
      </c>
      <c r="B614" s="26" t="str">
        <f>IF(COUNTIF('FBA Inventory'!E:E, A614)&gt;0,"Yes","No")</f>
        <v>Yes</v>
      </c>
      <c r="C614" s="13">
        <f>IFERROR(VLOOKUP(A614,'2025 Pivot'!A:B,2,FALSE),0)*0.666667</f>
        <v>4.0000020000000003</v>
      </c>
      <c r="D614" s="26">
        <f>IFERROR(VLOOKUP(A614,AWD!D:G,4,FALSE),0)</f>
        <v>0</v>
      </c>
      <c r="E614" s="11" t="str">
        <f t="shared" si="6"/>
        <v>-</v>
      </c>
      <c r="F614" s="27" t="str">
        <f t="shared" si="7"/>
        <v>-</v>
      </c>
      <c r="G614" s="27" t="str">
        <f t="shared" si="8"/>
        <v>-</v>
      </c>
      <c r="H614" s="26" t="str">
        <f>IFERROR(VLOOKUP(A614,'Do Not Send'!A:B,2,FALSE),"-")</f>
        <v>BOX/CASE PACK - TEMORARY DON'T SEND</v>
      </c>
    </row>
    <row r="615" spans="1:8">
      <c r="A615" s="9" t="s">
        <v>1463</v>
      </c>
      <c r="B615" s="26" t="str">
        <f>IF(COUNTIF('FBA Inventory'!E:E, A615)&gt;0,"Yes","No")</f>
        <v>No</v>
      </c>
      <c r="C615" s="13">
        <f>IFERROR(VLOOKUP(A615,'2025 Pivot'!A:B,2,FALSE),0)*0.666667</f>
        <v>0</v>
      </c>
      <c r="D615" s="26">
        <f>IFERROR(VLOOKUP(A615,AWD!D:G,4,FALSE),0)</f>
        <v>0</v>
      </c>
      <c r="E615" s="11" t="str">
        <f t="shared" si="6"/>
        <v>-</v>
      </c>
      <c r="F615" s="27" t="str">
        <f t="shared" si="7"/>
        <v>-</v>
      </c>
      <c r="G615" s="27" t="str">
        <f t="shared" si="8"/>
        <v>-</v>
      </c>
      <c r="H615" s="26" t="str">
        <f>IFERROR(VLOOKUP(A615,'Do Not Send'!A:B,2,FALSE),"-")</f>
        <v>-</v>
      </c>
    </row>
    <row r="616" spans="1:8">
      <c r="A616" s="9" t="s">
        <v>1464</v>
      </c>
      <c r="B616" s="26" t="str">
        <f>IF(COUNTIF('FBA Inventory'!E:E, A616)&gt;0,"Yes","No")</f>
        <v>No</v>
      </c>
      <c r="C616" s="13">
        <f>IFERROR(VLOOKUP(A616,'2025 Pivot'!A:B,2,FALSE),0)*0.666667</f>
        <v>1.333334</v>
      </c>
      <c r="D616" s="26">
        <f>IFERROR(VLOOKUP(A616,AWD!D:G,4,FALSE),0)</f>
        <v>0</v>
      </c>
      <c r="E616" s="11" t="str">
        <f t="shared" si="6"/>
        <v>-</v>
      </c>
      <c r="F616" s="27" t="str">
        <f t="shared" si="7"/>
        <v>-</v>
      </c>
      <c r="G616" s="27" t="str">
        <f t="shared" si="8"/>
        <v>-</v>
      </c>
      <c r="H616" s="26" t="str">
        <f>IFERROR(VLOOKUP(A616,'Do Not Send'!A:B,2,FALSE),"-")</f>
        <v>-</v>
      </c>
    </row>
    <row r="617" spans="1:8">
      <c r="A617" s="9" t="s">
        <v>1465</v>
      </c>
      <c r="B617" s="26" t="str">
        <f>IF(COUNTIF('FBA Inventory'!E:E, A617)&gt;0,"Yes","No")</f>
        <v>No</v>
      </c>
      <c r="C617" s="13">
        <f>IFERROR(VLOOKUP(A617,'2025 Pivot'!A:B,2,FALSE),0)*0.666667</f>
        <v>5.3333360000000001</v>
      </c>
      <c r="D617" s="26">
        <f>IFERROR(VLOOKUP(A617,AWD!D:G,4,FALSE),0)</f>
        <v>0</v>
      </c>
      <c r="E617" s="11">
        <f t="shared" si="6"/>
        <v>10.666672</v>
      </c>
      <c r="F617" s="27">
        <f t="shared" si="7"/>
        <v>10.666672</v>
      </c>
      <c r="G617" s="27">
        <f t="shared" si="8"/>
        <v>0</v>
      </c>
      <c r="H617" s="26" t="str">
        <f>IFERROR(VLOOKUP(A617,'Do Not Send'!A:B,2,FALSE),"-")</f>
        <v>-</v>
      </c>
    </row>
    <row r="618" spans="1:8" hidden="1">
      <c r="A618" s="9" t="s">
        <v>922</v>
      </c>
      <c r="B618" s="26" t="str">
        <f>IF(COUNTIF('FBA Inventory'!E:E, A618)&gt;0,"Yes","No")</f>
        <v>Yes</v>
      </c>
      <c r="C618" s="13">
        <f>IFERROR(VLOOKUP(A618,'2025 Pivot'!A:B,2,FALSE),0)*0.666667</f>
        <v>12.666672999999999</v>
      </c>
      <c r="D618" s="26">
        <f>IFERROR(VLOOKUP(A618,AWD!D:G,4,FALSE),0)</f>
        <v>0</v>
      </c>
      <c r="E618" s="11" t="str">
        <f t="shared" si="6"/>
        <v>-</v>
      </c>
      <c r="F618" s="27" t="str">
        <f t="shared" si="7"/>
        <v>-</v>
      </c>
      <c r="G618" s="27" t="str">
        <f t="shared" si="8"/>
        <v>-</v>
      </c>
      <c r="H618" s="26" t="str">
        <f>IFERROR(VLOOKUP(A618,'Do Not Send'!A:B,2,FALSE),"-")</f>
        <v>BOX/CASE PACK - TEMORARY DON'T SEND</v>
      </c>
    </row>
    <row r="619" spans="1:8">
      <c r="A619" s="9" t="s">
        <v>1466</v>
      </c>
      <c r="B619" s="26" t="str">
        <f>IF(COUNTIF('FBA Inventory'!E:E, A619)&gt;0,"Yes","No")</f>
        <v>No</v>
      </c>
      <c r="C619" s="13">
        <f>IFERROR(VLOOKUP(A619,'2025 Pivot'!A:B,2,FALSE),0)*0.666667</f>
        <v>1.333334</v>
      </c>
      <c r="D619" s="26">
        <f>IFERROR(VLOOKUP(A619,AWD!D:G,4,FALSE),0)</f>
        <v>0</v>
      </c>
      <c r="E619" s="11" t="str">
        <f t="shared" si="6"/>
        <v>-</v>
      </c>
      <c r="F619" s="27" t="str">
        <f t="shared" si="7"/>
        <v>-</v>
      </c>
      <c r="G619" s="27" t="str">
        <f t="shared" si="8"/>
        <v>-</v>
      </c>
      <c r="H619" s="26" t="str">
        <f>IFERROR(VLOOKUP(A619,'Do Not Send'!A:B,2,FALSE),"-")</f>
        <v>-</v>
      </c>
    </row>
    <row r="620" spans="1:8">
      <c r="A620" s="9" t="s">
        <v>1467</v>
      </c>
      <c r="B620" s="26" t="str">
        <f>IF(COUNTIF('FBA Inventory'!E:E, A620)&gt;0,"Yes","No")</f>
        <v>No</v>
      </c>
      <c r="C620" s="13">
        <f>IFERROR(VLOOKUP(A620,'2025 Pivot'!A:B,2,FALSE),0)*0.666667</f>
        <v>0.66666700000000001</v>
      </c>
      <c r="D620" s="26">
        <f>IFERROR(VLOOKUP(A620,AWD!D:G,4,FALSE),0)</f>
        <v>0</v>
      </c>
      <c r="E620" s="11" t="str">
        <f t="shared" si="6"/>
        <v>-</v>
      </c>
      <c r="F620" s="27" t="str">
        <f t="shared" si="7"/>
        <v>-</v>
      </c>
      <c r="G620" s="27" t="str">
        <f t="shared" si="8"/>
        <v>-</v>
      </c>
      <c r="H620" s="26" t="str">
        <f>IFERROR(VLOOKUP(A620,'Do Not Send'!A:B,2,FALSE),"-")</f>
        <v>-</v>
      </c>
    </row>
    <row r="621" spans="1:8" hidden="1">
      <c r="A621" s="9" t="s">
        <v>927</v>
      </c>
      <c r="B621" s="26" t="str">
        <f>IF(COUNTIF('FBA Inventory'!E:E, A621)&gt;0,"Yes","No")</f>
        <v>Yes</v>
      </c>
      <c r="C621" s="13">
        <f>IFERROR(VLOOKUP(A621,'2025 Pivot'!A:B,2,FALSE),0)*0.666667</f>
        <v>0.66666700000000001</v>
      </c>
      <c r="D621" s="26">
        <f>IFERROR(VLOOKUP(A621,AWD!D:G,4,FALSE),0)</f>
        <v>0</v>
      </c>
      <c r="E621" s="11" t="str">
        <f t="shared" si="6"/>
        <v>-</v>
      </c>
      <c r="F621" s="27" t="str">
        <f t="shared" si="7"/>
        <v>-</v>
      </c>
      <c r="G621" s="27" t="str">
        <f t="shared" si="8"/>
        <v>-</v>
      </c>
      <c r="H621" s="26" t="str">
        <f>IFERROR(VLOOKUP(A621,'Do Not Send'!A:B,2,FALSE),"-")</f>
        <v>BOX/CASE PACK - TEMORARY DON'T SEND</v>
      </c>
    </row>
    <row r="622" spans="1:8" hidden="1">
      <c r="A622" s="9" t="s">
        <v>1062</v>
      </c>
      <c r="B622" s="26" t="str">
        <f>IF(COUNTIF('FBA Inventory'!E:E, A622)&gt;0,"Yes","No")</f>
        <v>Yes</v>
      </c>
      <c r="C622" s="13">
        <f>IFERROR(VLOOKUP(A622,'2025 Pivot'!A:B,2,FALSE),0)*0.666667</f>
        <v>15.333341000000001</v>
      </c>
      <c r="D622" s="26">
        <f>IFERROR(VLOOKUP(A622,AWD!D:G,4,FALSE),0)</f>
        <v>0</v>
      </c>
      <c r="E622" s="11" t="str">
        <f t="shared" si="6"/>
        <v>-</v>
      </c>
      <c r="F622" s="27" t="str">
        <f t="shared" si="7"/>
        <v>-</v>
      </c>
      <c r="G622" s="27" t="str">
        <f t="shared" si="8"/>
        <v>-</v>
      </c>
      <c r="H622" s="26" t="str">
        <f>IFERROR(VLOOKUP(A622,'Do Not Send'!A:B,2,FALSE),"-")</f>
        <v>BTS ITEM - DON'T SEND</v>
      </c>
    </row>
    <row r="623" spans="1:8" hidden="1">
      <c r="A623" s="9" t="s">
        <v>1041</v>
      </c>
      <c r="B623" s="26" t="str">
        <f>IF(COUNTIF('FBA Inventory'!E:E, A623)&gt;0,"Yes","No")</f>
        <v>Yes</v>
      </c>
      <c r="C623" s="13">
        <f>IFERROR(VLOOKUP(A623,'2025 Pivot'!A:B,2,FALSE),0)*0.666667</f>
        <v>18.666675999999999</v>
      </c>
      <c r="D623" s="26">
        <f>IFERROR(VLOOKUP(A623,AWD!D:G,4,FALSE),0)</f>
        <v>0</v>
      </c>
      <c r="E623" s="11" t="str">
        <f t="shared" si="6"/>
        <v>-</v>
      </c>
      <c r="F623" s="27" t="str">
        <f t="shared" si="7"/>
        <v>-</v>
      </c>
      <c r="G623" s="27" t="str">
        <f t="shared" si="8"/>
        <v>-</v>
      </c>
      <c r="H623" s="26" t="str">
        <f>IFERROR(VLOOKUP(A623,'Do Not Send'!A:B,2,FALSE),"-")</f>
        <v>BTS ITEM - DON'T SEND</v>
      </c>
    </row>
    <row r="624" spans="1:8">
      <c r="A624" s="9" t="s">
        <v>1468</v>
      </c>
      <c r="B624" s="26" t="str">
        <f>IF(COUNTIF('FBA Inventory'!E:E, A624)&gt;0,"Yes","No")</f>
        <v>No</v>
      </c>
      <c r="C624" s="13">
        <f>IFERROR(VLOOKUP(A624,'2025 Pivot'!A:B,2,FALSE),0)*0.666667</f>
        <v>0.66666700000000001</v>
      </c>
      <c r="D624" s="26">
        <f>IFERROR(VLOOKUP(A624,AWD!D:G,4,FALSE),0)</f>
        <v>0</v>
      </c>
      <c r="E624" s="11" t="str">
        <f t="shared" si="6"/>
        <v>-</v>
      </c>
      <c r="F624" s="27" t="str">
        <f t="shared" si="7"/>
        <v>-</v>
      </c>
      <c r="G624" s="27" t="str">
        <f t="shared" si="8"/>
        <v>-</v>
      </c>
      <c r="H624" s="26" t="str">
        <f>IFERROR(VLOOKUP(A624,'Do Not Send'!A:B,2,FALSE),"-")</f>
        <v>-</v>
      </c>
    </row>
    <row r="625" spans="1:8">
      <c r="A625" s="9" t="s">
        <v>1469</v>
      </c>
      <c r="B625" s="26" t="str">
        <f>IF(COUNTIF('FBA Inventory'!E:E, A625)&gt;0,"Yes","No")</f>
        <v>No</v>
      </c>
      <c r="C625" s="13">
        <f>IFERROR(VLOOKUP(A625,'2025 Pivot'!A:B,2,FALSE),0)*0.666667</f>
        <v>119.333393</v>
      </c>
      <c r="D625" s="26">
        <f>IFERROR(VLOOKUP(A625,AWD!D:G,4,FALSE),0)</f>
        <v>0</v>
      </c>
      <c r="E625" s="11">
        <f t="shared" si="6"/>
        <v>238.666786</v>
      </c>
      <c r="F625" s="27">
        <f t="shared" si="7"/>
        <v>238.666786</v>
      </c>
      <c r="G625" s="27">
        <f t="shared" si="8"/>
        <v>0</v>
      </c>
      <c r="H625" s="26" t="str">
        <f>IFERROR(VLOOKUP(A625,'Do Not Send'!A:B,2,FALSE),"-")</f>
        <v>-</v>
      </c>
    </row>
    <row r="626" spans="1:8">
      <c r="A626" s="9" t="s">
        <v>1470</v>
      </c>
      <c r="B626" s="26" t="str">
        <f>IF(COUNTIF('FBA Inventory'!E:E, A626)&gt;0,"Yes","No")</f>
        <v>No</v>
      </c>
      <c r="C626" s="13">
        <f>IFERROR(VLOOKUP(A626,'2025 Pivot'!A:B,2,FALSE),0)*0.666667</f>
        <v>1.333334</v>
      </c>
      <c r="D626" s="26">
        <f>IFERROR(VLOOKUP(A626,AWD!D:G,4,FALSE),0)</f>
        <v>0</v>
      </c>
      <c r="E626" s="11" t="str">
        <f t="shared" si="6"/>
        <v>-</v>
      </c>
      <c r="F626" s="27" t="str">
        <f t="shared" si="7"/>
        <v>-</v>
      </c>
      <c r="G626" s="27" t="str">
        <f t="shared" si="8"/>
        <v>-</v>
      </c>
      <c r="H626" s="26" t="str">
        <f>IFERROR(VLOOKUP(A626,'Do Not Send'!A:B,2,FALSE),"-")</f>
        <v>-</v>
      </c>
    </row>
    <row r="627" spans="1:8" hidden="1">
      <c r="A627" s="9" t="s">
        <v>931</v>
      </c>
      <c r="B627" s="26" t="str">
        <f>IF(COUNTIF('FBA Inventory'!E:E, A627)&gt;0,"Yes","No")</f>
        <v>Yes</v>
      </c>
      <c r="C627" s="13">
        <f>IFERROR(VLOOKUP(A627,'2025 Pivot'!A:B,2,FALSE),0)*0.666667</f>
        <v>4.0000020000000003</v>
      </c>
      <c r="D627" s="26">
        <f>IFERROR(VLOOKUP(A627,AWD!D:G,4,FALSE),0)</f>
        <v>0</v>
      </c>
      <c r="E627" s="11" t="str">
        <f t="shared" si="6"/>
        <v>-</v>
      </c>
      <c r="F627" s="27" t="str">
        <f t="shared" si="7"/>
        <v>-</v>
      </c>
      <c r="G627" s="27" t="str">
        <f t="shared" si="8"/>
        <v>-</v>
      </c>
      <c r="H627" s="26" t="str">
        <f>IFERROR(VLOOKUP(A627,'Do Not Send'!A:B,2,FALSE),"-")</f>
        <v>BOX/CASE PACK - TEMORARY DON'T SEND</v>
      </c>
    </row>
    <row r="628" spans="1:8">
      <c r="A628" s="9" t="s">
        <v>1471</v>
      </c>
      <c r="B628" s="26" t="str">
        <f>IF(COUNTIF('FBA Inventory'!E:E, A628)&gt;0,"Yes","No")</f>
        <v>No</v>
      </c>
      <c r="C628" s="13">
        <f>IFERROR(VLOOKUP(A628,'2025 Pivot'!A:B,2,FALSE),0)*0.666667</f>
        <v>0</v>
      </c>
      <c r="D628" s="26">
        <f>IFERROR(VLOOKUP(A628,AWD!D:G,4,FALSE),0)</f>
        <v>0</v>
      </c>
      <c r="E628" s="11" t="str">
        <f t="shared" si="6"/>
        <v>-</v>
      </c>
      <c r="F628" s="27" t="str">
        <f t="shared" si="7"/>
        <v>-</v>
      </c>
      <c r="G628" s="27" t="str">
        <f t="shared" si="8"/>
        <v>-</v>
      </c>
      <c r="H628" s="26" t="str">
        <f>IFERROR(VLOOKUP(A628,'Do Not Send'!A:B,2,FALSE),"-")</f>
        <v>-</v>
      </c>
    </row>
    <row r="629" spans="1:8" hidden="1">
      <c r="A629" s="9" t="s">
        <v>839</v>
      </c>
      <c r="B629" s="26" t="str">
        <f>IF(COUNTIF('FBA Inventory'!E:E, A629)&gt;0,"Yes","No")</f>
        <v>Yes</v>
      </c>
      <c r="C629" s="13">
        <f>IFERROR(VLOOKUP(A629,'2025 Pivot'!A:B,2,FALSE),0)*0.666667</f>
        <v>6.6666699999999999</v>
      </c>
      <c r="D629" s="26">
        <f>IFERROR(VLOOKUP(A629,AWD!D:G,4,FALSE),0)</f>
        <v>0</v>
      </c>
      <c r="E629" s="11" t="str">
        <f t="shared" si="6"/>
        <v>-</v>
      </c>
      <c r="F629" s="27" t="str">
        <f t="shared" si="7"/>
        <v>-</v>
      </c>
      <c r="G629" s="27" t="str">
        <f t="shared" si="8"/>
        <v>-</v>
      </c>
      <c r="H629" s="26" t="str">
        <f>IFERROR(VLOOKUP(A629,'Do Not Send'!A:B,2,FALSE),"-")</f>
        <v>BOX/CASE PACK - TEMORARY DON'T SEND</v>
      </c>
    </row>
    <row r="630" spans="1:8" hidden="1">
      <c r="A630" s="9" t="s">
        <v>845</v>
      </c>
      <c r="B630" s="26" t="str">
        <f>IF(COUNTIF('FBA Inventory'!E:E, A630)&gt;0,"Yes","No")</f>
        <v>Yes</v>
      </c>
      <c r="C630" s="13">
        <f>IFERROR(VLOOKUP(A630,'2025 Pivot'!A:B,2,FALSE),0)*0.666667</f>
        <v>0</v>
      </c>
      <c r="D630" s="26">
        <f>IFERROR(VLOOKUP(A630,AWD!D:G,4,FALSE),0)</f>
        <v>0</v>
      </c>
      <c r="E630" s="11" t="str">
        <f t="shared" si="6"/>
        <v>-</v>
      </c>
      <c r="F630" s="27" t="str">
        <f t="shared" si="7"/>
        <v>-</v>
      </c>
      <c r="G630" s="27" t="str">
        <f t="shared" si="8"/>
        <v>-</v>
      </c>
      <c r="H630" s="26" t="str">
        <f>IFERROR(VLOOKUP(A630,'Do Not Send'!A:B,2,FALSE),"-")</f>
        <v>BOX/CASE PACK - TEMORARY DON'T SEND</v>
      </c>
    </row>
    <row r="631" spans="1:8">
      <c r="A631" s="9" t="s">
        <v>1472</v>
      </c>
      <c r="B631" s="26" t="str">
        <f>IF(COUNTIF('FBA Inventory'!E:E, A631)&gt;0,"Yes","No")</f>
        <v>No</v>
      </c>
      <c r="C631" s="13">
        <f>IFERROR(VLOOKUP(A631,'2025 Pivot'!A:B,2,FALSE),0)*0.666667</f>
        <v>2.0000010000000001</v>
      </c>
      <c r="D631" s="26">
        <f>IFERROR(VLOOKUP(A631,AWD!D:G,4,FALSE),0)</f>
        <v>0</v>
      </c>
      <c r="E631" s="11" t="str">
        <f t="shared" si="6"/>
        <v>-</v>
      </c>
      <c r="F631" s="27" t="str">
        <f t="shared" si="7"/>
        <v>-</v>
      </c>
      <c r="G631" s="27" t="str">
        <f t="shared" si="8"/>
        <v>-</v>
      </c>
      <c r="H631" s="26" t="str">
        <f>IFERROR(VLOOKUP(A631,'Do Not Send'!A:B,2,FALSE),"-")</f>
        <v>-</v>
      </c>
    </row>
    <row r="632" spans="1:8">
      <c r="A632" s="9" t="s">
        <v>1473</v>
      </c>
      <c r="B632" s="26" t="str">
        <f>IF(COUNTIF('FBA Inventory'!E:E, A632)&gt;0,"Yes","No")</f>
        <v>No</v>
      </c>
      <c r="C632" s="13">
        <f>IFERROR(VLOOKUP(A632,'2025 Pivot'!A:B,2,FALSE),0)*0.666667</f>
        <v>4.6666689999999997</v>
      </c>
      <c r="D632" s="26">
        <f>IFERROR(VLOOKUP(A632,AWD!D:G,4,FALSE),0)</f>
        <v>0</v>
      </c>
      <c r="E632" s="11" t="str">
        <f t="shared" si="6"/>
        <v>-</v>
      </c>
      <c r="F632" s="27" t="str">
        <f t="shared" si="7"/>
        <v>-</v>
      </c>
      <c r="G632" s="27" t="str">
        <f t="shared" si="8"/>
        <v>-</v>
      </c>
      <c r="H632" s="26" t="str">
        <f>IFERROR(VLOOKUP(A632,'Do Not Send'!A:B,2,FALSE),"-")</f>
        <v>-</v>
      </c>
    </row>
    <row r="633" spans="1:8">
      <c r="A633" s="9" t="s">
        <v>1474</v>
      </c>
      <c r="B633" s="26" t="str">
        <f>IF(COUNTIF('FBA Inventory'!E:E, A633)&gt;0,"Yes","No")</f>
        <v>No</v>
      </c>
      <c r="C633" s="13">
        <f>IFERROR(VLOOKUP(A633,'2025 Pivot'!A:B,2,FALSE),0)*0.666667</f>
        <v>0.66666700000000001</v>
      </c>
      <c r="D633" s="26">
        <f>IFERROR(VLOOKUP(A633,AWD!D:G,4,FALSE),0)</f>
        <v>0</v>
      </c>
      <c r="E633" s="11" t="str">
        <f t="shared" si="6"/>
        <v>-</v>
      </c>
      <c r="F633" s="27" t="str">
        <f t="shared" si="7"/>
        <v>-</v>
      </c>
      <c r="G633" s="27" t="str">
        <f t="shared" si="8"/>
        <v>-</v>
      </c>
      <c r="H633" s="26" t="str">
        <f>IFERROR(VLOOKUP(A633,'Do Not Send'!A:B,2,FALSE),"-")</f>
        <v>-</v>
      </c>
    </row>
    <row r="634" spans="1:8">
      <c r="A634" s="9" t="s">
        <v>1475</v>
      </c>
      <c r="B634" s="26" t="str">
        <f>IF(COUNTIF('FBA Inventory'!E:E, A634)&gt;0,"Yes","No")</f>
        <v>No</v>
      </c>
      <c r="C634" s="13">
        <f>IFERROR(VLOOKUP(A634,'2025 Pivot'!A:B,2,FALSE),0)*0.666667</f>
        <v>0.66666700000000001</v>
      </c>
      <c r="D634" s="26">
        <f>IFERROR(VLOOKUP(A634,AWD!D:G,4,FALSE),0)</f>
        <v>0</v>
      </c>
      <c r="E634" s="11" t="str">
        <f t="shared" si="6"/>
        <v>-</v>
      </c>
      <c r="F634" s="27" t="str">
        <f t="shared" si="7"/>
        <v>-</v>
      </c>
      <c r="G634" s="27" t="str">
        <f t="shared" si="8"/>
        <v>-</v>
      </c>
      <c r="H634" s="26" t="str">
        <f>IFERROR(VLOOKUP(A634,'Do Not Send'!A:B,2,FALSE),"-")</f>
        <v>-</v>
      </c>
    </row>
    <row r="635" spans="1:8">
      <c r="A635" s="9" t="s">
        <v>1476</v>
      </c>
      <c r="B635" s="26" t="str">
        <f>IF(COUNTIF('FBA Inventory'!E:E, A635)&gt;0,"Yes","No")</f>
        <v>No</v>
      </c>
      <c r="C635" s="13">
        <f>IFERROR(VLOOKUP(A635,'2025 Pivot'!A:B,2,FALSE),0)*0.666667</f>
        <v>1.333334</v>
      </c>
      <c r="D635" s="26">
        <f>IFERROR(VLOOKUP(A635,AWD!D:G,4,FALSE),0)</f>
        <v>0</v>
      </c>
      <c r="E635" s="11" t="str">
        <f t="shared" si="6"/>
        <v>-</v>
      </c>
      <c r="F635" s="27" t="str">
        <f t="shared" si="7"/>
        <v>-</v>
      </c>
      <c r="G635" s="27" t="str">
        <f t="shared" si="8"/>
        <v>-</v>
      </c>
      <c r="H635" s="26" t="str">
        <f>IFERROR(VLOOKUP(A635,'Do Not Send'!A:B,2,FALSE),"-")</f>
        <v>-</v>
      </c>
    </row>
    <row r="636" spans="1:8">
      <c r="A636" s="9" t="s">
        <v>1477</v>
      </c>
      <c r="B636" s="26" t="str">
        <f>IF(COUNTIF('FBA Inventory'!E:E, A636)&gt;0,"Yes","No")</f>
        <v>No</v>
      </c>
      <c r="C636" s="13">
        <f>IFERROR(VLOOKUP(A636,'2025 Pivot'!A:B,2,FALSE),0)*0.666667</f>
        <v>0</v>
      </c>
      <c r="D636" s="26">
        <f>IFERROR(VLOOKUP(A636,AWD!D:G,4,FALSE),0)</f>
        <v>0</v>
      </c>
      <c r="E636" s="11" t="str">
        <f t="shared" si="6"/>
        <v>-</v>
      </c>
      <c r="F636" s="27" t="str">
        <f t="shared" si="7"/>
        <v>-</v>
      </c>
      <c r="G636" s="27" t="str">
        <f t="shared" si="8"/>
        <v>-</v>
      </c>
      <c r="H636" s="26" t="str">
        <f>IFERROR(VLOOKUP(A636,'Do Not Send'!A:B,2,FALSE),"-")</f>
        <v>-</v>
      </c>
    </row>
    <row r="637" spans="1:8" hidden="1">
      <c r="A637" s="9" t="s">
        <v>779</v>
      </c>
      <c r="B637" s="26" t="str">
        <f>IF(COUNTIF('FBA Inventory'!E:E, A637)&gt;0,"Yes","No")</f>
        <v>Yes</v>
      </c>
      <c r="C637" s="13">
        <f>IFERROR(VLOOKUP(A637,'2025 Pivot'!A:B,2,FALSE),0)*0.666667</f>
        <v>0</v>
      </c>
      <c r="D637" s="26">
        <f>IFERROR(VLOOKUP(A637,AWD!D:G,4,FALSE),0)</f>
        <v>0</v>
      </c>
      <c r="E637" s="11" t="str">
        <f t="shared" si="6"/>
        <v>-</v>
      </c>
      <c r="F637" s="27" t="str">
        <f t="shared" si="7"/>
        <v>-</v>
      </c>
      <c r="G637" s="27" t="str">
        <f t="shared" si="8"/>
        <v>-</v>
      </c>
      <c r="H637" s="26" t="str">
        <f>IFERROR(VLOOKUP(A637,'Do Not Send'!A:B,2,FALSE),"-")</f>
        <v>BOX/CASE PACK - TEMORARY DON'T SEND</v>
      </c>
    </row>
    <row r="638" spans="1:8">
      <c r="A638" s="9" t="s">
        <v>1478</v>
      </c>
      <c r="B638" s="26" t="str">
        <f>IF(COUNTIF('FBA Inventory'!E:E, A638)&gt;0,"Yes","No")</f>
        <v>No</v>
      </c>
      <c r="C638" s="13">
        <f>IFERROR(VLOOKUP(A638,'2025 Pivot'!A:B,2,FALSE),0)*0.666667</f>
        <v>3.3333349999999999</v>
      </c>
      <c r="D638" s="26">
        <f>IFERROR(VLOOKUP(A638,AWD!D:G,4,FALSE),0)</f>
        <v>0</v>
      </c>
      <c r="E638" s="11" t="str">
        <f t="shared" si="6"/>
        <v>-</v>
      </c>
      <c r="F638" s="27" t="str">
        <f t="shared" si="7"/>
        <v>-</v>
      </c>
      <c r="G638" s="27" t="str">
        <f t="shared" si="8"/>
        <v>-</v>
      </c>
      <c r="H638" s="26" t="str">
        <f>IFERROR(VLOOKUP(A638,'Do Not Send'!A:B,2,FALSE),"-")</f>
        <v>-</v>
      </c>
    </row>
    <row r="639" spans="1:8" hidden="1">
      <c r="A639" s="9" t="s">
        <v>964</v>
      </c>
      <c r="B639" s="26" t="str">
        <f>IF(COUNTIF('FBA Inventory'!E:E, A639)&gt;0,"Yes","No")</f>
        <v>Yes</v>
      </c>
      <c r="C639" s="13">
        <f>IFERROR(VLOOKUP(A639,'2025 Pivot'!A:B,2,FALSE),0)*0.666667</f>
        <v>0.66666700000000001</v>
      </c>
      <c r="D639" s="26">
        <f>IFERROR(VLOOKUP(A639,AWD!D:G,4,FALSE),0)</f>
        <v>0</v>
      </c>
      <c r="E639" s="11" t="str">
        <f t="shared" si="6"/>
        <v>-</v>
      </c>
      <c r="F639" s="27" t="str">
        <f t="shared" si="7"/>
        <v>-</v>
      </c>
      <c r="G639" s="27" t="str">
        <f t="shared" si="8"/>
        <v>-</v>
      </c>
      <c r="H639" s="26" t="str">
        <f>IFERROR(VLOOKUP(A639,'Do Not Send'!A:B,2,FALSE),"-")</f>
        <v>BOX/CASE PACK - TEMORARY DON'T SEND</v>
      </c>
    </row>
    <row r="640" spans="1:8">
      <c r="A640" s="9" t="s">
        <v>1479</v>
      </c>
      <c r="B640" s="26" t="str">
        <f>IF(COUNTIF('FBA Inventory'!E:E, A640)&gt;0,"Yes","No")</f>
        <v>No</v>
      </c>
      <c r="C640" s="13">
        <f>IFERROR(VLOOKUP(A640,'2025 Pivot'!A:B,2,FALSE),0)*0.666667</f>
        <v>0.66666700000000001</v>
      </c>
      <c r="D640" s="26">
        <f>IFERROR(VLOOKUP(A640,AWD!D:G,4,FALSE),0)</f>
        <v>0</v>
      </c>
      <c r="E640" s="11" t="str">
        <f t="shared" si="6"/>
        <v>-</v>
      </c>
      <c r="F640" s="27" t="str">
        <f t="shared" si="7"/>
        <v>-</v>
      </c>
      <c r="G640" s="27" t="str">
        <f t="shared" si="8"/>
        <v>-</v>
      </c>
      <c r="H640" s="26" t="str">
        <f>IFERROR(VLOOKUP(A640,'Do Not Send'!A:B,2,FALSE),"-")</f>
        <v>-</v>
      </c>
    </row>
    <row r="641" spans="1:8">
      <c r="A641" s="9" t="s">
        <v>1480</v>
      </c>
      <c r="B641" s="26" t="str">
        <f>IF(COUNTIF('FBA Inventory'!E:E, A641)&gt;0,"Yes","No")</f>
        <v>No</v>
      </c>
      <c r="C641" s="13">
        <f>IFERROR(VLOOKUP(A641,'2025 Pivot'!A:B,2,FALSE),0)*0.666667</f>
        <v>0</v>
      </c>
      <c r="D641" s="26">
        <f>IFERROR(VLOOKUP(A641,AWD!D:G,4,FALSE),0)</f>
        <v>0</v>
      </c>
      <c r="E641" s="11" t="str">
        <f t="shared" si="6"/>
        <v>-</v>
      </c>
      <c r="F641" s="27" t="str">
        <f t="shared" si="7"/>
        <v>-</v>
      </c>
      <c r="G641" s="27" t="str">
        <f t="shared" si="8"/>
        <v>-</v>
      </c>
      <c r="H641" s="26" t="str">
        <f>IFERROR(VLOOKUP(A641,'Do Not Send'!A:B,2,FALSE),"-")</f>
        <v>-</v>
      </c>
    </row>
    <row r="642" spans="1:8">
      <c r="A642" s="9" t="s">
        <v>1481</v>
      </c>
      <c r="B642" s="26" t="str">
        <f>IF(COUNTIF('FBA Inventory'!E:E, A642)&gt;0,"Yes","No")</f>
        <v>No</v>
      </c>
      <c r="C642" s="13">
        <f>IFERROR(VLOOKUP(A642,'2025 Pivot'!A:B,2,FALSE),0)*0.666667</f>
        <v>0</v>
      </c>
      <c r="D642" s="26">
        <f>IFERROR(VLOOKUP(A642,AWD!D:G,4,FALSE),0)</f>
        <v>0</v>
      </c>
      <c r="E642" s="11" t="str">
        <f t="shared" si="6"/>
        <v>-</v>
      </c>
      <c r="F642" s="27" t="str">
        <f t="shared" si="7"/>
        <v>-</v>
      </c>
      <c r="G642" s="27" t="str">
        <f t="shared" si="8"/>
        <v>-</v>
      </c>
      <c r="H642" s="26" t="str">
        <f>IFERROR(VLOOKUP(A642,'Do Not Send'!A:B,2,FALSE),"-")</f>
        <v>-</v>
      </c>
    </row>
    <row r="643" spans="1:8" hidden="1">
      <c r="A643" s="9" t="s">
        <v>923</v>
      </c>
      <c r="B643" s="26" t="str">
        <f>IF(COUNTIF('FBA Inventory'!E:E, A643)&gt;0,"Yes","No")</f>
        <v>Yes</v>
      </c>
      <c r="C643" s="13">
        <f>IFERROR(VLOOKUP(A643,'2025 Pivot'!A:B,2,FALSE),0)*0.666667</f>
        <v>9.3333379999999995</v>
      </c>
      <c r="D643" s="26">
        <f>IFERROR(VLOOKUP(A643,AWD!D:G,4,FALSE),0)</f>
        <v>0</v>
      </c>
      <c r="E643" s="11" t="str">
        <f t="shared" si="6"/>
        <v>-</v>
      </c>
      <c r="F643" s="27" t="str">
        <f t="shared" si="7"/>
        <v>-</v>
      </c>
      <c r="G643" s="27" t="str">
        <f t="shared" si="8"/>
        <v>-</v>
      </c>
      <c r="H643" s="26" t="str">
        <f>IFERROR(VLOOKUP(A643,'Do Not Send'!A:B,2,FALSE),"-")</f>
        <v>BOX/CASE PACK - TEMORARY DON'T SEND</v>
      </c>
    </row>
    <row r="644" spans="1:8" hidden="1">
      <c r="A644" s="9" t="s">
        <v>734</v>
      </c>
      <c r="B644" s="26" t="str">
        <f>IF(COUNTIF('FBA Inventory'!E:E, A644)&gt;0,"Yes","No")</f>
        <v>Yes</v>
      </c>
      <c r="C644" s="13">
        <f>IFERROR(VLOOKUP(A644,'2025 Pivot'!A:B,2,FALSE),0)*0.666667</f>
        <v>6.6666699999999999</v>
      </c>
      <c r="D644" s="26">
        <f>IFERROR(VLOOKUP(A644,AWD!D:G,4,FALSE),0)</f>
        <v>0</v>
      </c>
      <c r="E644" s="11" t="str">
        <f t="shared" si="6"/>
        <v>-</v>
      </c>
      <c r="F644" s="27" t="str">
        <f t="shared" si="7"/>
        <v>-</v>
      </c>
      <c r="G644" s="27" t="str">
        <f t="shared" si="8"/>
        <v>-</v>
      </c>
      <c r="H644" s="26" t="str">
        <f>IFERROR(VLOOKUP(A644,'Do Not Send'!A:B,2,FALSE),"-")</f>
        <v>BOX/CASE PACK - TEMORARY DON'T SEND</v>
      </c>
    </row>
    <row r="645" spans="1:8">
      <c r="A645" s="9" t="s">
        <v>1482</v>
      </c>
      <c r="B645" s="26" t="str">
        <f>IF(COUNTIF('FBA Inventory'!E:E, A645)&gt;0,"Yes","No")</f>
        <v>No</v>
      </c>
      <c r="C645" s="13">
        <f>IFERROR(VLOOKUP(A645,'2025 Pivot'!A:B,2,FALSE),0)*0.666667</f>
        <v>0</v>
      </c>
      <c r="D645" s="26">
        <f>IFERROR(VLOOKUP(A645,AWD!D:G,4,FALSE),0)</f>
        <v>0</v>
      </c>
      <c r="E645" s="11" t="str">
        <f t="shared" si="6"/>
        <v>-</v>
      </c>
      <c r="F645" s="27" t="str">
        <f t="shared" si="7"/>
        <v>-</v>
      </c>
      <c r="G645" s="27" t="str">
        <f t="shared" si="8"/>
        <v>-</v>
      </c>
      <c r="H645" s="26" t="str">
        <f>IFERROR(VLOOKUP(A645,'Do Not Send'!A:B,2,FALSE),"-")</f>
        <v>-</v>
      </c>
    </row>
    <row r="646" spans="1:8" hidden="1">
      <c r="A646" s="9" t="s">
        <v>1483</v>
      </c>
      <c r="B646" s="26" t="str">
        <f>IF(COUNTIF('FBA Inventory'!E:E, A646)&gt;0,"Yes","No")</f>
        <v>Yes</v>
      </c>
      <c r="C646" s="13">
        <f>IFERROR(VLOOKUP(A646,'2025 Pivot'!A:B,2,FALSE),0)*0.666667</f>
        <v>2.0000010000000001</v>
      </c>
      <c r="D646" s="26">
        <f>IFERROR(VLOOKUP(A646,AWD!D:G,4,FALSE),0)</f>
        <v>0</v>
      </c>
      <c r="E646" s="11" t="str">
        <f t="shared" si="6"/>
        <v>-</v>
      </c>
      <c r="F646" s="27" t="str">
        <f t="shared" si="7"/>
        <v>-</v>
      </c>
      <c r="G646" s="27" t="str">
        <f t="shared" si="8"/>
        <v>-</v>
      </c>
      <c r="H646" s="26" t="str">
        <f>IFERROR(VLOOKUP(A646,'Do Not Send'!A:B,2,FALSE),"-")</f>
        <v>-</v>
      </c>
    </row>
    <row r="647" spans="1:8">
      <c r="A647" s="9" t="s">
        <v>1484</v>
      </c>
      <c r="B647" s="26" t="str">
        <f>IF(COUNTIF('FBA Inventory'!E:E, A647)&gt;0,"Yes","No")</f>
        <v>No</v>
      </c>
      <c r="C647" s="13">
        <f>IFERROR(VLOOKUP(A647,'2025 Pivot'!A:B,2,FALSE),0)*0.666667</f>
        <v>2.666668</v>
      </c>
      <c r="D647" s="26">
        <f>IFERROR(VLOOKUP(A647,AWD!D:G,4,FALSE),0)</f>
        <v>0</v>
      </c>
      <c r="E647" s="11" t="str">
        <f t="shared" si="6"/>
        <v>-</v>
      </c>
      <c r="F647" s="27" t="str">
        <f t="shared" si="7"/>
        <v>-</v>
      </c>
      <c r="G647" s="27" t="str">
        <f t="shared" si="8"/>
        <v>-</v>
      </c>
      <c r="H647" s="26" t="str">
        <f>IFERROR(VLOOKUP(A647,'Do Not Send'!A:B,2,FALSE),"-")</f>
        <v>-</v>
      </c>
    </row>
    <row r="648" spans="1:8" hidden="1">
      <c r="A648" s="9" t="s">
        <v>799</v>
      </c>
      <c r="B648" s="26" t="str">
        <f>IF(COUNTIF('FBA Inventory'!E:E, A648)&gt;0,"Yes","No")</f>
        <v>Yes</v>
      </c>
      <c r="C648" s="13">
        <f>IFERROR(VLOOKUP(A648,'2025 Pivot'!A:B,2,FALSE),0)*0.666667</f>
        <v>1.333334</v>
      </c>
      <c r="D648" s="26">
        <f>IFERROR(VLOOKUP(A648,AWD!D:G,4,FALSE),0)</f>
        <v>0</v>
      </c>
      <c r="E648" s="11" t="str">
        <f t="shared" si="6"/>
        <v>-</v>
      </c>
      <c r="F648" s="27" t="str">
        <f t="shared" si="7"/>
        <v>-</v>
      </c>
      <c r="G648" s="27" t="str">
        <f t="shared" si="8"/>
        <v>-</v>
      </c>
      <c r="H648" s="26" t="str">
        <f>IFERROR(VLOOKUP(A648,'Do Not Send'!A:B,2,FALSE),"-")</f>
        <v>BOX/CASE PACK - TEMORARY DON'T SEND</v>
      </c>
    </row>
    <row r="649" spans="1:8">
      <c r="A649" s="9" t="s">
        <v>1485</v>
      </c>
      <c r="B649" s="26" t="str">
        <f>IF(COUNTIF('FBA Inventory'!E:E, A649)&gt;0,"Yes","No")</f>
        <v>No</v>
      </c>
      <c r="C649" s="13">
        <f>IFERROR(VLOOKUP(A649,'2025 Pivot'!A:B,2,FALSE),0)*0.666667</f>
        <v>6.0000030000000004</v>
      </c>
      <c r="D649" s="26">
        <f>IFERROR(VLOOKUP(A649,AWD!D:G,4,FALSE),0)</f>
        <v>0</v>
      </c>
      <c r="E649" s="11">
        <f t="shared" si="6"/>
        <v>12.000006000000001</v>
      </c>
      <c r="F649" s="27">
        <f t="shared" si="7"/>
        <v>12.000006000000001</v>
      </c>
      <c r="G649" s="27">
        <f t="shared" si="8"/>
        <v>0</v>
      </c>
      <c r="H649" s="26" t="str">
        <f>IFERROR(VLOOKUP(A649,'Do Not Send'!A:B,2,FALSE),"-")</f>
        <v>-</v>
      </c>
    </row>
    <row r="650" spans="1:8">
      <c r="A650" s="9" t="s">
        <v>1486</v>
      </c>
      <c r="B650" s="26" t="str">
        <f>IF(COUNTIF('FBA Inventory'!E:E, A650)&gt;0,"Yes","No")</f>
        <v>No</v>
      </c>
      <c r="C650" s="13">
        <f>IFERROR(VLOOKUP(A650,'2025 Pivot'!A:B,2,FALSE),0)*0.666667</f>
        <v>0.66666700000000001</v>
      </c>
      <c r="D650" s="26">
        <f>IFERROR(VLOOKUP(A650,AWD!D:G,4,FALSE),0)</f>
        <v>0</v>
      </c>
      <c r="E650" s="11" t="str">
        <f t="shared" si="6"/>
        <v>-</v>
      </c>
      <c r="F650" s="27" t="str">
        <f t="shared" si="7"/>
        <v>-</v>
      </c>
      <c r="G650" s="27" t="str">
        <f t="shared" si="8"/>
        <v>-</v>
      </c>
      <c r="H650" s="26" t="str">
        <f>IFERROR(VLOOKUP(A650,'Do Not Send'!A:B,2,FALSE),"-")</f>
        <v>-</v>
      </c>
    </row>
    <row r="651" spans="1:8" hidden="1">
      <c r="A651" s="9" t="s">
        <v>1487</v>
      </c>
      <c r="B651" s="26" t="str">
        <f>IF(COUNTIF('FBA Inventory'!E:E, A651)&gt;0,"Yes","No")</f>
        <v>Yes</v>
      </c>
      <c r="C651" s="13">
        <f>IFERROR(VLOOKUP(A651,'2025 Pivot'!A:B,2,FALSE),0)*0.666667</f>
        <v>0.66666700000000001</v>
      </c>
      <c r="D651" s="26">
        <f>IFERROR(VLOOKUP(A651,AWD!D:G,4,FALSE),0)</f>
        <v>0</v>
      </c>
      <c r="E651" s="11" t="str">
        <f t="shared" si="6"/>
        <v>-</v>
      </c>
      <c r="F651" s="27" t="str">
        <f t="shared" si="7"/>
        <v>-</v>
      </c>
      <c r="G651" s="27" t="str">
        <f t="shared" si="8"/>
        <v>-</v>
      </c>
      <c r="H651" s="26" t="str">
        <f>IFERROR(VLOOKUP(A651,'Do Not Send'!A:B,2,FALSE),"-")</f>
        <v>-</v>
      </c>
    </row>
    <row r="652" spans="1:8" hidden="1">
      <c r="A652" s="9" t="s">
        <v>875</v>
      </c>
      <c r="B652" s="26" t="str">
        <f>IF(COUNTIF('FBA Inventory'!E:E, A652)&gt;0,"Yes","No")</f>
        <v>Yes</v>
      </c>
      <c r="C652" s="13">
        <f>IFERROR(VLOOKUP(A652,'2025 Pivot'!A:B,2,FALSE),0)*0.666667</f>
        <v>4.0000020000000003</v>
      </c>
      <c r="D652" s="26">
        <f>IFERROR(VLOOKUP(A652,AWD!D:G,4,FALSE),0)</f>
        <v>0</v>
      </c>
      <c r="E652" s="11" t="str">
        <f t="shared" si="6"/>
        <v>-</v>
      </c>
      <c r="F652" s="27" t="str">
        <f t="shared" si="7"/>
        <v>-</v>
      </c>
      <c r="G652" s="27" t="str">
        <f t="shared" si="8"/>
        <v>-</v>
      </c>
      <c r="H652" s="26" t="str">
        <f>IFERROR(VLOOKUP(A652,'Do Not Send'!A:B,2,FALSE),"-")</f>
        <v>BOX/CASE PACK - TEMORARY DON'T SEND</v>
      </c>
    </row>
    <row r="653" spans="1:8">
      <c r="A653" s="9" t="s">
        <v>1488</v>
      </c>
      <c r="B653" s="26" t="str">
        <f>IF(COUNTIF('FBA Inventory'!E:E, A653)&gt;0,"Yes","No")</f>
        <v>No</v>
      </c>
      <c r="C653" s="13">
        <f>IFERROR(VLOOKUP(A653,'2025 Pivot'!A:B,2,FALSE),0)*0.666667</f>
        <v>0.66666700000000001</v>
      </c>
      <c r="D653" s="26">
        <f>IFERROR(VLOOKUP(A653,AWD!D:G,4,FALSE),0)</f>
        <v>0</v>
      </c>
      <c r="E653" s="11" t="str">
        <f t="shared" si="6"/>
        <v>-</v>
      </c>
      <c r="F653" s="27" t="str">
        <f t="shared" si="7"/>
        <v>-</v>
      </c>
      <c r="G653" s="27" t="str">
        <f t="shared" si="8"/>
        <v>-</v>
      </c>
      <c r="H653" s="26" t="str">
        <f>IFERROR(VLOOKUP(A653,'Do Not Send'!A:B,2,FALSE),"-")</f>
        <v>-</v>
      </c>
    </row>
    <row r="654" spans="1:8">
      <c r="A654" s="9" t="s">
        <v>1489</v>
      </c>
      <c r="B654" s="26" t="str">
        <f>IF(COUNTIF('FBA Inventory'!E:E, A654)&gt;0,"Yes","No")</f>
        <v>No</v>
      </c>
      <c r="C654" s="13">
        <f>IFERROR(VLOOKUP(A654,'2025 Pivot'!A:B,2,FALSE),0)*0.666667</f>
        <v>2.666668</v>
      </c>
      <c r="D654" s="26">
        <f>IFERROR(VLOOKUP(A654,AWD!D:G,4,FALSE),0)</f>
        <v>0</v>
      </c>
      <c r="E654" s="11" t="str">
        <f t="shared" si="6"/>
        <v>-</v>
      </c>
      <c r="F654" s="27" t="str">
        <f t="shared" si="7"/>
        <v>-</v>
      </c>
      <c r="G654" s="27" t="str">
        <f t="shared" si="8"/>
        <v>-</v>
      </c>
      <c r="H654" s="26" t="str">
        <f>IFERROR(VLOOKUP(A654,'Do Not Send'!A:B,2,FALSE),"-")</f>
        <v>-</v>
      </c>
    </row>
    <row r="655" spans="1:8">
      <c r="A655" s="9" t="s">
        <v>1490</v>
      </c>
      <c r="B655" s="26" t="str">
        <f>IF(COUNTIF('FBA Inventory'!E:E, A655)&gt;0,"Yes","No")</f>
        <v>No</v>
      </c>
      <c r="C655" s="13">
        <f>IFERROR(VLOOKUP(A655,'2025 Pivot'!A:B,2,FALSE),0)*0.666667</f>
        <v>0</v>
      </c>
      <c r="D655" s="26">
        <f>IFERROR(VLOOKUP(A655,AWD!D:G,4,FALSE),0)</f>
        <v>0</v>
      </c>
      <c r="E655" s="11" t="str">
        <f t="shared" si="6"/>
        <v>-</v>
      </c>
      <c r="F655" s="27" t="str">
        <f t="shared" si="7"/>
        <v>-</v>
      </c>
      <c r="G655" s="27" t="str">
        <f t="shared" si="8"/>
        <v>-</v>
      </c>
      <c r="H655" s="26" t="str">
        <f>IFERROR(VLOOKUP(A655,'Do Not Send'!A:B,2,FALSE),"-")</f>
        <v>-</v>
      </c>
    </row>
    <row r="656" spans="1:8">
      <c r="A656" s="9" t="s">
        <v>1491</v>
      </c>
      <c r="B656" s="26" t="str">
        <f>IF(COUNTIF('FBA Inventory'!E:E, A656)&gt;0,"Yes","No")</f>
        <v>No</v>
      </c>
      <c r="C656" s="13">
        <f>IFERROR(VLOOKUP(A656,'2025 Pivot'!A:B,2,FALSE),0)*0.666667</f>
        <v>0</v>
      </c>
      <c r="D656" s="26">
        <f>IFERROR(VLOOKUP(A656,AWD!D:G,4,FALSE),0)</f>
        <v>0</v>
      </c>
      <c r="E656" s="11" t="str">
        <f t="shared" si="6"/>
        <v>-</v>
      </c>
      <c r="F656" s="27" t="str">
        <f t="shared" si="7"/>
        <v>-</v>
      </c>
      <c r="G656" s="27" t="str">
        <f t="shared" si="8"/>
        <v>-</v>
      </c>
      <c r="H656" s="26" t="str">
        <f>IFERROR(VLOOKUP(A656,'Do Not Send'!A:B,2,FALSE),"-")</f>
        <v>-</v>
      </c>
    </row>
    <row r="657" spans="1:8" hidden="1">
      <c r="A657" s="9" t="s">
        <v>1492</v>
      </c>
      <c r="B657" s="26" t="str">
        <f>IF(COUNTIF('FBA Inventory'!E:E, A657)&gt;0,"Yes","No")</f>
        <v>Yes</v>
      </c>
      <c r="C657" s="13">
        <f>IFERROR(VLOOKUP(A657,'2025 Pivot'!A:B,2,FALSE),0)*0.666667</f>
        <v>4.6666689999999997</v>
      </c>
      <c r="D657" s="26">
        <f>IFERROR(VLOOKUP(A657,AWD!D:G,4,FALSE),0)</f>
        <v>0</v>
      </c>
      <c r="E657" s="11" t="str">
        <f t="shared" si="6"/>
        <v>-</v>
      </c>
      <c r="F657" s="27" t="str">
        <f t="shared" si="7"/>
        <v>-</v>
      </c>
      <c r="G657" s="27" t="str">
        <f t="shared" si="8"/>
        <v>-</v>
      </c>
      <c r="H657" s="26" t="str">
        <f>IFERROR(VLOOKUP(A657,'Do Not Send'!A:B,2,FALSE),"-")</f>
        <v>-</v>
      </c>
    </row>
    <row r="658" spans="1:8" hidden="1">
      <c r="A658" s="9" t="s">
        <v>646</v>
      </c>
      <c r="B658" s="26" t="str">
        <f>IF(COUNTIF('FBA Inventory'!E:E, A658)&gt;0,"Yes","No")</f>
        <v>Yes</v>
      </c>
      <c r="C658" s="13">
        <f>IFERROR(VLOOKUP(A658,'2025 Pivot'!A:B,2,FALSE),0)*0.666667</f>
        <v>0.66666700000000001</v>
      </c>
      <c r="D658" s="26">
        <f>IFERROR(VLOOKUP(A658,AWD!D:G,4,FALSE),0)</f>
        <v>0</v>
      </c>
      <c r="E658" s="11" t="str">
        <f t="shared" si="6"/>
        <v>-</v>
      </c>
      <c r="F658" s="27" t="str">
        <f t="shared" si="7"/>
        <v>-</v>
      </c>
      <c r="G658" s="27" t="str">
        <f t="shared" si="8"/>
        <v>-</v>
      </c>
      <c r="H658" s="26" t="str">
        <f>IFERROR(VLOOKUP(A658,'Do Not Send'!A:B,2,FALSE),"-")</f>
        <v>BOX/CASE PACK - TEMORARY DON'T SEND</v>
      </c>
    </row>
    <row r="659" spans="1:8" hidden="1">
      <c r="A659" s="9" t="s">
        <v>916</v>
      </c>
      <c r="B659" s="26" t="str">
        <f>IF(COUNTIF('FBA Inventory'!E:E, A659)&gt;0,"Yes","No")</f>
        <v>Yes</v>
      </c>
      <c r="C659" s="13">
        <f>IFERROR(VLOOKUP(A659,'2025 Pivot'!A:B,2,FALSE),0)*0.666667</f>
        <v>4.0000020000000003</v>
      </c>
      <c r="D659" s="26">
        <f>IFERROR(VLOOKUP(A659,AWD!D:G,4,FALSE),0)</f>
        <v>0</v>
      </c>
      <c r="E659" s="11" t="str">
        <f t="shared" si="6"/>
        <v>-</v>
      </c>
      <c r="F659" s="27" t="str">
        <f t="shared" si="7"/>
        <v>-</v>
      </c>
      <c r="G659" s="27" t="str">
        <f t="shared" si="8"/>
        <v>-</v>
      </c>
      <c r="H659" s="26" t="str">
        <f>IFERROR(VLOOKUP(A659,'Do Not Send'!A:B,2,FALSE),"-")</f>
        <v>BOX/CASE PACK - TEMORARY DON'T SEND</v>
      </c>
    </row>
    <row r="660" spans="1:8" hidden="1">
      <c r="A660" s="9" t="s">
        <v>905</v>
      </c>
      <c r="B660" s="26" t="str">
        <f>IF(COUNTIF('FBA Inventory'!E:E, A660)&gt;0,"Yes","No")</f>
        <v>Yes</v>
      </c>
      <c r="C660" s="13">
        <f>IFERROR(VLOOKUP(A660,'2025 Pivot'!A:B,2,FALSE),0)*0.666667</f>
        <v>0</v>
      </c>
      <c r="D660" s="26">
        <f>IFERROR(VLOOKUP(A660,AWD!D:G,4,FALSE),0)</f>
        <v>0</v>
      </c>
      <c r="E660" s="11" t="str">
        <f t="shared" si="6"/>
        <v>-</v>
      </c>
      <c r="F660" s="27" t="str">
        <f t="shared" si="7"/>
        <v>-</v>
      </c>
      <c r="G660" s="27" t="str">
        <f t="shared" si="8"/>
        <v>-</v>
      </c>
      <c r="H660" s="26" t="str">
        <f>IFERROR(VLOOKUP(A660,'Do Not Send'!A:B,2,FALSE),"-")</f>
        <v>BOX/CASE PACK - TEMORARY DON'T SEND</v>
      </c>
    </row>
    <row r="661" spans="1:8">
      <c r="A661" s="9" t="s">
        <v>1493</v>
      </c>
      <c r="B661" s="26" t="str">
        <f>IF(COUNTIF('FBA Inventory'!E:E, A661)&gt;0,"Yes","No")</f>
        <v>No</v>
      </c>
      <c r="C661" s="13">
        <f>IFERROR(VLOOKUP(A661,'2025 Pivot'!A:B,2,FALSE),0)*0.666667</f>
        <v>3.3333349999999999</v>
      </c>
      <c r="D661" s="26">
        <f>IFERROR(VLOOKUP(A661,AWD!D:G,4,FALSE),0)</f>
        <v>0</v>
      </c>
      <c r="E661" s="11" t="str">
        <f t="shared" si="6"/>
        <v>-</v>
      </c>
      <c r="F661" s="27" t="str">
        <f t="shared" si="7"/>
        <v>-</v>
      </c>
      <c r="G661" s="27" t="str">
        <f t="shared" si="8"/>
        <v>-</v>
      </c>
      <c r="H661" s="26" t="str">
        <f>IFERROR(VLOOKUP(A661,'Do Not Send'!A:B,2,FALSE),"-")</f>
        <v>-</v>
      </c>
    </row>
    <row r="662" spans="1:8">
      <c r="A662" s="9" t="s">
        <v>1494</v>
      </c>
      <c r="B662" s="26" t="str">
        <f>IF(COUNTIF('FBA Inventory'!E:E, A662)&gt;0,"Yes","No")</f>
        <v>No</v>
      </c>
      <c r="C662" s="13">
        <f>IFERROR(VLOOKUP(A662,'2025 Pivot'!A:B,2,FALSE),0)*0.666667</f>
        <v>0</v>
      </c>
      <c r="D662" s="26">
        <f>IFERROR(VLOOKUP(A662,AWD!D:G,4,FALSE),0)</f>
        <v>0</v>
      </c>
      <c r="E662" s="11" t="str">
        <f t="shared" si="6"/>
        <v>-</v>
      </c>
      <c r="F662" s="27" t="str">
        <f t="shared" si="7"/>
        <v>-</v>
      </c>
      <c r="G662" s="27" t="str">
        <f t="shared" si="8"/>
        <v>-</v>
      </c>
      <c r="H662" s="26" t="str">
        <f>IFERROR(VLOOKUP(A662,'Do Not Send'!A:B,2,FALSE),"-")</f>
        <v>-</v>
      </c>
    </row>
    <row r="663" spans="1:8">
      <c r="A663" s="9" t="s">
        <v>1495</v>
      </c>
      <c r="B663" s="26" t="str">
        <f>IF(COUNTIF('FBA Inventory'!E:E, A663)&gt;0,"Yes","No")</f>
        <v>No</v>
      </c>
      <c r="C663" s="13">
        <f>IFERROR(VLOOKUP(A663,'2025 Pivot'!A:B,2,FALSE),0)*0.666667</f>
        <v>0</v>
      </c>
      <c r="D663" s="26">
        <f>IFERROR(VLOOKUP(A663,AWD!D:G,4,FALSE),0)</f>
        <v>0</v>
      </c>
      <c r="E663" s="11" t="str">
        <f t="shared" si="6"/>
        <v>-</v>
      </c>
      <c r="F663" s="27" t="str">
        <f t="shared" si="7"/>
        <v>-</v>
      </c>
      <c r="G663" s="27" t="str">
        <f t="shared" si="8"/>
        <v>-</v>
      </c>
      <c r="H663" s="26" t="str">
        <f>IFERROR(VLOOKUP(A663,'Do Not Send'!A:B,2,FALSE),"-")</f>
        <v>-</v>
      </c>
    </row>
    <row r="664" spans="1:8" hidden="1">
      <c r="A664" s="9" t="s">
        <v>1496</v>
      </c>
      <c r="B664" s="26" t="str">
        <f>IF(COUNTIF('FBA Inventory'!E:E, A664)&gt;0,"Yes","No")</f>
        <v>Yes</v>
      </c>
      <c r="C664" s="13">
        <f>IFERROR(VLOOKUP(A664,'2025 Pivot'!A:B,2,FALSE),0)*0.666667</f>
        <v>6.0000030000000004</v>
      </c>
      <c r="D664" s="26">
        <f>IFERROR(VLOOKUP(A664,AWD!D:G,4,FALSE),0)</f>
        <v>0</v>
      </c>
      <c r="E664" s="11" t="str">
        <f t="shared" si="6"/>
        <v>-</v>
      </c>
      <c r="F664" s="27" t="str">
        <f t="shared" si="7"/>
        <v>-</v>
      </c>
      <c r="G664" s="27" t="str">
        <f t="shared" si="8"/>
        <v>-</v>
      </c>
      <c r="H664" s="26" t="str">
        <f>IFERROR(VLOOKUP(A664,'Do Not Send'!A:B,2,FALSE),"-")</f>
        <v>-</v>
      </c>
    </row>
    <row r="665" spans="1:8" hidden="1">
      <c r="A665" s="9" t="s">
        <v>273</v>
      </c>
      <c r="B665" s="26" t="str">
        <f>IF(COUNTIF('FBA Inventory'!E:E, A665)&gt;0,"Yes","No")</f>
        <v>Yes</v>
      </c>
      <c r="C665" s="13">
        <f>IFERROR(VLOOKUP(A665,'2025 Pivot'!A:B,2,FALSE),0)*0.666667</f>
        <v>2.0000010000000001</v>
      </c>
      <c r="D665" s="26">
        <f>IFERROR(VLOOKUP(A665,AWD!D:G,4,FALSE),0)</f>
        <v>0</v>
      </c>
      <c r="E665" s="11" t="str">
        <f t="shared" si="6"/>
        <v>-</v>
      </c>
      <c r="F665" s="27" t="str">
        <f t="shared" si="7"/>
        <v>-</v>
      </c>
      <c r="G665" s="27" t="str">
        <f t="shared" si="8"/>
        <v>-</v>
      </c>
      <c r="H665" s="26" t="str">
        <f>IFERROR(VLOOKUP(A665,'Do Not Send'!A:B,2,FALSE),"-")</f>
        <v>-</v>
      </c>
    </row>
    <row r="666" spans="1:8" hidden="1">
      <c r="A666" s="9" t="s">
        <v>843</v>
      </c>
      <c r="B666" s="26" t="str">
        <f>IF(COUNTIF('FBA Inventory'!E:E, A666)&gt;0,"Yes","No")</f>
        <v>Yes</v>
      </c>
      <c r="C666" s="13">
        <f>IFERROR(VLOOKUP(A666,'2025 Pivot'!A:B,2,FALSE),0)*0.666667</f>
        <v>3.3333349999999999</v>
      </c>
      <c r="D666" s="26">
        <f>IFERROR(VLOOKUP(A666,AWD!D:G,4,FALSE),0)</f>
        <v>0</v>
      </c>
      <c r="E666" s="11" t="str">
        <f t="shared" si="6"/>
        <v>-</v>
      </c>
      <c r="F666" s="27" t="str">
        <f t="shared" si="7"/>
        <v>-</v>
      </c>
      <c r="G666" s="27" t="str">
        <f t="shared" si="8"/>
        <v>-</v>
      </c>
      <c r="H666" s="26" t="str">
        <f>IFERROR(VLOOKUP(A666,'Do Not Send'!A:B,2,FALSE),"-")</f>
        <v>BOX/CASE PACK - TEMORARY DON'T SEND</v>
      </c>
    </row>
    <row r="667" spans="1:8">
      <c r="A667" s="9" t="s">
        <v>1497</v>
      </c>
      <c r="B667" s="26" t="str">
        <f>IF(COUNTIF('FBA Inventory'!E:E, A667)&gt;0,"Yes","No")</f>
        <v>No</v>
      </c>
      <c r="C667" s="13">
        <f>IFERROR(VLOOKUP(A667,'2025 Pivot'!A:B,2,FALSE),0)*0.666667</f>
        <v>1.333334</v>
      </c>
      <c r="D667" s="26">
        <f>IFERROR(VLOOKUP(A667,AWD!D:G,4,FALSE),0)</f>
        <v>0</v>
      </c>
      <c r="E667" s="11" t="str">
        <f t="shared" si="6"/>
        <v>-</v>
      </c>
      <c r="F667" s="27" t="str">
        <f t="shared" si="7"/>
        <v>-</v>
      </c>
      <c r="G667" s="27" t="str">
        <f t="shared" si="8"/>
        <v>-</v>
      </c>
      <c r="H667" s="26" t="str">
        <f>IFERROR(VLOOKUP(A667,'Do Not Send'!A:B,2,FALSE),"-")</f>
        <v>-</v>
      </c>
    </row>
    <row r="668" spans="1:8" hidden="1">
      <c r="A668" s="9" t="s">
        <v>1498</v>
      </c>
      <c r="B668" s="26" t="str">
        <f>IF(COUNTIF('FBA Inventory'!E:E, A668)&gt;0,"Yes","No")</f>
        <v>Yes</v>
      </c>
      <c r="C668" s="13">
        <f>IFERROR(VLOOKUP(A668,'2025 Pivot'!A:B,2,FALSE),0)*0.666667</f>
        <v>0</v>
      </c>
      <c r="D668" s="26">
        <f>IFERROR(VLOOKUP(A668,AWD!D:G,4,FALSE),0)</f>
        <v>0</v>
      </c>
      <c r="E668" s="11" t="str">
        <f t="shared" si="6"/>
        <v>-</v>
      </c>
      <c r="F668" s="27" t="str">
        <f t="shared" si="7"/>
        <v>-</v>
      </c>
      <c r="G668" s="27" t="str">
        <f t="shared" si="8"/>
        <v>-</v>
      </c>
      <c r="H668" s="26" t="str">
        <f>IFERROR(VLOOKUP(A668,'Do Not Send'!A:B,2,FALSE),"-")</f>
        <v>-</v>
      </c>
    </row>
    <row r="669" spans="1:8" hidden="1">
      <c r="A669" s="9" t="s">
        <v>790</v>
      </c>
      <c r="B669" s="26" t="str">
        <f>IF(COUNTIF('FBA Inventory'!E:E, A669)&gt;0,"Yes","No")</f>
        <v>Yes</v>
      </c>
      <c r="C669" s="13">
        <f>IFERROR(VLOOKUP(A669,'2025 Pivot'!A:B,2,FALSE),0)*0.666667</f>
        <v>2.666668</v>
      </c>
      <c r="D669" s="26">
        <f>IFERROR(VLOOKUP(A669,AWD!D:G,4,FALSE),0)</f>
        <v>0</v>
      </c>
      <c r="E669" s="11" t="str">
        <f t="shared" si="6"/>
        <v>-</v>
      </c>
      <c r="F669" s="27" t="str">
        <f t="shared" si="7"/>
        <v>-</v>
      </c>
      <c r="G669" s="27" t="str">
        <f t="shared" si="8"/>
        <v>-</v>
      </c>
      <c r="H669" s="26" t="str">
        <f>IFERROR(VLOOKUP(A669,'Do Not Send'!A:B,2,FALSE),"-")</f>
        <v>BOX/CASE PACK - TEMORARY DON'T SEND</v>
      </c>
    </row>
    <row r="670" spans="1:8" hidden="1">
      <c r="A670" s="9" t="s">
        <v>921</v>
      </c>
      <c r="B670" s="26" t="str">
        <f>IF(COUNTIF('FBA Inventory'!E:E, A670)&gt;0,"Yes","No")</f>
        <v>Yes</v>
      </c>
      <c r="C670" s="13">
        <f>IFERROR(VLOOKUP(A670,'2025 Pivot'!A:B,2,FALSE),0)*0.666667</f>
        <v>16.000008000000001</v>
      </c>
      <c r="D670" s="26">
        <f>IFERROR(VLOOKUP(A670,AWD!D:G,4,FALSE),0)</f>
        <v>0</v>
      </c>
      <c r="E670" s="11" t="str">
        <f t="shared" si="6"/>
        <v>-</v>
      </c>
      <c r="F670" s="27" t="str">
        <f t="shared" si="7"/>
        <v>-</v>
      </c>
      <c r="G670" s="27" t="str">
        <f t="shared" si="8"/>
        <v>-</v>
      </c>
      <c r="H670" s="26" t="str">
        <f>IFERROR(VLOOKUP(A670,'Do Not Send'!A:B,2,FALSE),"-")</f>
        <v>BOX/CASE PACK - TEMORARY DON'T SEND</v>
      </c>
    </row>
    <row r="671" spans="1:8" hidden="1">
      <c r="A671" s="9" t="s">
        <v>924</v>
      </c>
      <c r="B671" s="26" t="str">
        <f>IF(COUNTIF('FBA Inventory'!E:E, A671)&gt;0,"Yes","No")</f>
        <v>Yes</v>
      </c>
      <c r="C671" s="13">
        <f>IFERROR(VLOOKUP(A671,'2025 Pivot'!A:B,2,FALSE),0)*0.666667</f>
        <v>24.000012000000002</v>
      </c>
      <c r="D671" s="26">
        <f>IFERROR(VLOOKUP(A671,AWD!D:G,4,FALSE),0)</f>
        <v>0</v>
      </c>
      <c r="E671" s="11" t="str">
        <f t="shared" si="6"/>
        <v>-</v>
      </c>
      <c r="F671" s="27" t="str">
        <f t="shared" si="7"/>
        <v>-</v>
      </c>
      <c r="G671" s="27" t="str">
        <f t="shared" si="8"/>
        <v>-</v>
      </c>
      <c r="H671" s="26" t="str">
        <f>IFERROR(VLOOKUP(A671,'Do Not Send'!A:B,2,FALSE),"-")</f>
        <v>BOX/CASE PACK - TEMORARY DON'T SEND</v>
      </c>
    </row>
    <row r="672" spans="1:8" hidden="1">
      <c r="A672" s="9" t="s">
        <v>1499</v>
      </c>
      <c r="B672" s="26" t="str">
        <f>IF(COUNTIF('FBA Inventory'!E:E, A672)&gt;0,"Yes","No")</f>
        <v>Yes</v>
      </c>
      <c r="C672" s="13">
        <f>IFERROR(VLOOKUP(A672,'2025 Pivot'!A:B,2,FALSE),0)*0.666667</f>
        <v>0.66666700000000001</v>
      </c>
      <c r="D672" s="26">
        <f>IFERROR(VLOOKUP(A672,AWD!D:G,4,FALSE),0)</f>
        <v>0</v>
      </c>
      <c r="E672" s="11" t="str">
        <f t="shared" si="6"/>
        <v>-</v>
      </c>
      <c r="F672" s="27" t="str">
        <f t="shared" si="7"/>
        <v>-</v>
      </c>
      <c r="G672" s="27" t="str">
        <f t="shared" si="8"/>
        <v>-</v>
      </c>
      <c r="H672" s="26" t="str">
        <f>IFERROR(VLOOKUP(A672,'Do Not Send'!A:B,2,FALSE),"-")</f>
        <v>-</v>
      </c>
    </row>
    <row r="673" spans="1:8">
      <c r="A673" s="9" t="s">
        <v>1500</v>
      </c>
      <c r="B673" s="26" t="str">
        <f>IF(COUNTIF('FBA Inventory'!E:E, A673)&gt;0,"Yes","No")</f>
        <v>No</v>
      </c>
      <c r="C673" s="13">
        <f>IFERROR(VLOOKUP(A673,'2025 Pivot'!A:B,2,FALSE),0)*0.666667</f>
        <v>0</v>
      </c>
      <c r="D673" s="26">
        <f>IFERROR(VLOOKUP(A673,AWD!D:G,4,FALSE),0)</f>
        <v>0</v>
      </c>
      <c r="E673" s="11" t="str">
        <f t="shared" si="6"/>
        <v>-</v>
      </c>
      <c r="F673" s="27" t="str">
        <f t="shared" si="7"/>
        <v>-</v>
      </c>
      <c r="G673" s="27" t="str">
        <f t="shared" si="8"/>
        <v>-</v>
      </c>
      <c r="H673" s="26" t="str">
        <f>IFERROR(VLOOKUP(A673,'Do Not Send'!A:B,2,FALSE),"-")</f>
        <v>-</v>
      </c>
    </row>
    <row r="674" spans="1:8" hidden="1">
      <c r="A674" s="9" t="s">
        <v>973</v>
      </c>
      <c r="B674" s="26" t="str">
        <f>IF(COUNTIF('FBA Inventory'!E:E, A674)&gt;0,"Yes","No")</f>
        <v>Yes</v>
      </c>
      <c r="C674" s="13">
        <f>IFERROR(VLOOKUP(A674,'2025 Pivot'!A:B,2,FALSE),0)*0.666667</f>
        <v>1.333334</v>
      </c>
      <c r="D674" s="26">
        <f>IFERROR(VLOOKUP(A674,AWD!D:G,4,FALSE),0)</f>
        <v>0</v>
      </c>
      <c r="E674" s="11" t="str">
        <f t="shared" si="6"/>
        <v>-</v>
      </c>
      <c r="F674" s="27" t="str">
        <f t="shared" si="7"/>
        <v>-</v>
      </c>
      <c r="G674" s="27" t="str">
        <f t="shared" si="8"/>
        <v>-</v>
      </c>
      <c r="H674" s="26" t="str">
        <f>IFERROR(VLOOKUP(A674,'Do Not Send'!A:B,2,FALSE),"-")</f>
        <v>BOX/CASE PACK - TEMORARY DON'T SEND</v>
      </c>
    </row>
    <row r="675" spans="1:8" hidden="1">
      <c r="A675" s="9" t="s">
        <v>998</v>
      </c>
      <c r="B675" s="26" t="str">
        <f>IF(COUNTIF('FBA Inventory'!E:E, A675)&gt;0,"Yes","No")</f>
        <v>Yes</v>
      </c>
      <c r="C675" s="13">
        <f>IFERROR(VLOOKUP(A675,'2025 Pivot'!A:B,2,FALSE),0)*0.666667</f>
        <v>2.666668</v>
      </c>
      <c r="D675" s="26">
        <f>IFERROR(VLOOKUP(A675,AWD!D:G,4,FALSE),0)</f>
        <v>0</v>
      </c>
      <c r="E675" s="11" t="str">
        <f t="shared" si="6"/>
        <v>-</v>
      </c>
      <c r="F675" s="27" t="str">
        <f t="shared" si="7"/>
        <v>-</v>
      </c>
      <c r="G675" s="27" t="str">
        <f t="shared" si="8"/>
        <v>-</v>
      </c>
      <c r="H675" s="26" t="str">
        <f>IFERROR(VLOOKUP(A675,'Do Not Send'!A:B,2,FALSE),"-")</f>
        <v>BTS ITEM - DON'T SEND</v>
      </c>
    </row>
    <row r="676" spans="1:8" hidden="1">
      <c r="A676" s="9" t="s">
        <v>974</v>
      </c>
      <c r="B676" s="26" t="str">
        <f>IF(COUNTIF('FBA Inventory'!E:E, A676)&gt;0,"Yes","No")</f>
        <v>Yes</v>
      </c>
      <c r="C676" s="13">
        <f>IFERROR(VLOOKUP(A676,'2025 Pivot'!A:B,2,FALSE),0)*0.666667</f>
        <v>1.333334</v>
      </c>
      <c r="D676" s="26">
        <f>IFERROR(VLOOKUP(A676,AWD!D:G,4,FALSE),0)</f>
        <v>0</v>
      </c>
      <c r="E676" s="11" t="str">
        <f t="shared" si="6"/>
        <v>-</v>
      </c>
      <c r="F676" s="27" t="str">
        <f t="shared" si="7"/>
        <v>-</v>
      </c>
      <c r="G676" s="27" t="str">
        <f t="shared" si="8"/>
        <v>-</v>
      </c>
      <c r="H676" s="26" t="str">
        <f>IFERROR(VLOOKUP(A676,'Do Not Send'!A:B,2,FALSE),"-")</f>
        <v>BOX/CASE PACK - TEMORARY DON'T SEND</v>
      </c>
    </row>
    <row r="677" spans="1:8" hidden="1">
      <c r="A677" s="9" t="s">
        <v>1012</v>
      </c>
      <c r="B677" s="26" t="str">
        <f>IF(COUNTIF('FBA Inventory'!E:E, A677)&gt;0,"Yes","No")</f>
        <v>Yes</v>
      </c>
      <c r="C677" s="13">
        <f>IFERROR(VLOOKUP(A677,'2025 Pivot'!A:B,2,FALSE),0)*0.666667</f>
        <v>6.0000030000000004</v>
      </c>
      <c r="D677" s="26">
        <f>IFERROR(VLOOKUP(A677,AWD!D:G,4,FALSE),0)</f>
        <v>0</v>
      </c>
      <c r="E677" s="11" t="str">
        <f t="shared" si="6"/>
        <v>-</v>
      </c>
      <c r="F677" s="27" t="str">
        <f t="shared" si="7"/>
        <v>-</v>
      </c>
      <c r="G677" s="27" t="str">
        <f t="shared" si="8"/>
        <v>-</v>
      </c>
      <c r="H677" s="26" t="str">
        <f>IFERROR(VLOOKUP(A677,'Do Not Send'!A:B,2,FALSE),"-")</f>
        <v>BTS ITEM - DON'T SEND</v>
      </c>
    </row>
    <row r="678" spans="1:8" hidden="1">
      <c r="A678" s="9" t="s">
        <v>853</v>
      </c>
      <c r="B678" s="26" t="str">
        <f>IF(COUNTIF('FBA Inventory'!E:E, A678)&gt;0,"Yes","No")</f>
        <v>Yes</v>
      </c>
      <c r="C678" s="13">
        <f>IFERROR(VLOOKUP(A678,'2025 Pivot'!A:B,2,FALSE),0)*0.666667</f>
        <v>6.6666699999999999</v>
      </c>
      <c r="D678" s="26">
        <f>IFERROR(VLOOKUP(A678,AWD!D:G,4,FALSE),0)</f>
        <v>0</v>
      </c>
      <c r="E678" s="11" t="str">
        <f t="shared" si="6"/>
        <v>-</v>
      </c>
      <c r="F678" s="27" t="str">
        <f t="shared" si="7"/>
        <v>-</v>
      </c>
      <c r="G678" s="27" t="str">
        <f t="shared" si="8"/>
        <v>-</v>
      </c>
      <c r="H678" s="26" t="str">
        <f>IFERROR(VLOOKUP(A678,'Do Not Send'!A:B,2,FALSE),"-")</f>
        <v>BOX/CASE PACK - TEMORARY DON'T SEND</v>
      </c>
    </row>
    <row r="679" spans="1:8">
      <c r="A679" s="9" t="s">
        <v>1501</v>
      </c>
      <c r="B679" s="26" t="str">
        <f>IF(COUNTIF('FBA Inventory'!E:E, A679)&gt;0,"Yes","No")</f>
        <v>No</v>
      </c>
      <c r="C679" s="13">
        <f>IFERROR(VLOOKUP(A679,'2025 Pivot'!A:B,2,FALSE),0)*0.666667</f>
        <v>1.333334</v>
      </c>
      <c r="D679" s="26">
        <f>IFERROR(VLOOKUP(A679,AWD!D:G,4,FALSE),0)</f>
        <v>0</v>
      </c>
      <c r="E679" s="11" t="str">
        <f t="shared" si="6"/>
        <v>-</v>
      </c>
      <c r="F679" s="27" t="str">
        <f t="shared" si="7"/>
        <v>-</v>
      </c>
      <c r="G679" s="27" t="str">
        <f t="shared" si="8"/>
        <v>-</v>
      </c>
      <c r="H679" s="26" t="str">
        <f>IFERROR(VLOOKUP(A679,'Do Not Send'!A:B,2,FALSE),"-")</f>
        <v>-</v>
      </c>
    </row>
    <row r="680" spans="1:8" hidden="1">
      <c r="A680" s="9" t="s">
        <v>1502</v>
      </c>
      <c r="B680" s="26" t="str">
        <f>IF(COUNTIF('FBA Inventory'!E:E, A680)&gt;0,"Yes","No")</f>
        <v>Yes</v>
      </c>
      <c r="C680" s="13">
        <f>IFERROR(VLOOKUP(A680,'2025 Pivot'!A:B,2,FALSE),0)*0.666667</f>
        <v>5.3333360000000001</v>
      </c>
      <c r="D680" s="26">
        <f>IFERROR(VLOOKUP(A680,AWD!D:G,4,FALSE),0)</f>
        <v>0</v>
      </c>
      <c r="E680" s="11" t="str">
        <f t="shared" si="6"/>
        <v>-</v>
      </c>
      <c r="F680" s="27" t="str">
        <f t="shared" si="7"/>
        <v>-</v>
      </c>
      <c r="G680" s="27" t="str">
        <f t="shared" si="8"/>
        <v>-</v>
      </c>
      <c r="H680" s="26" t="str">
        <f>IFERROR(VLOOKUP(A680,'Do Not Send'!A:B,2,FALSE),"-")</f>
        <v>-</v>
      </c>
    </row>
    <row r="681" spans="1:8" hidden="1">
      <c r="A681" s="9" t="s">
        <v>977</v>
      </c>
      <c r="B681" s="26" t="str">
        <f>IF(COUNTIF('FBA Inventory'!E:E, A681)&gt;0,"Yes","No")</f>
        <v>Yes</v>
      </c>
      <c r="C681" s="13">
        <f>IFERROR(VLOOKUP(A681,'2025 Pivot'!A:B,2,FALSE),0)*0.666667</f>
        <v>1.333334</v>
      </c>
      <c r="D681" s="26">
        <f>IFERROR(VLOOKUP(A681,AWD!D:G,4,FALSE),0)</f>
        <v>0</v>
      </c>
      <c r="E681" s="11" t="str">
        <f t="shared" si="6"/>
        <v>-</v>
      </c>
      <c r="F681" s="27" t="str">
        <f t="shared" si="7"/>
        <v>-</v>
      </c>
      <c r="G681" s="27" t="str">
        <f t="shared" si="8"/>
        <v>-</v>
      </c>
      <c r="H681" s="26" t="str">
        <f>IFERROR(VLOOKUP(A681,'Do Not Send'!A:B,2,FALSE),"-")</f>
        <v>BOX/CASE PACK - TEMORARY DON'T SEND</v>
      </c>
    </row>
    <row r="682" spans="1:8" hidden="1">
      <c r="A682" s="9" t="s">
        <v>1503</v>
      </c>
      <c r="B682" s="26" t="str">
        <f>IF(COUNTIF('FBA Inventory'!E:E, A682)&gt;0,"Yes","No")</f>
        <v>Yes</v>
      </c>
      <c r="C682" s="13">
        <f>IFERROR(VLOOKUP(A682,'2025 Pivot'!A:B,2,FALSE),0)*0.666667</f>
        <v>5.3333360000000001</v>
      </c>
      <c r="D682" s="26">
        <f>IFERROR(VLOOKUP(A682,AWD!D:G,4,FALSE),0)</f>
        <v>900</v>
      </c>
      <c r="E682" s="11" t="str">
        <f t="shared" si="6"/>
        <v>-</v>
      </c>
      <c r="F682" s="27" t="str">
        <f t="shared" si="7"/>
        <v>-</v>
      </c>
      <c r="G682" s="27" t="str">
        <f t="shared" si="8"/>
        <v>-</v>
      </c>
      <c r="H682" s="26" t="str">
        <f>IFERROR(VLOOKUP(A682,'Do Not Send'!A:B,2,FALSE),"-")</f>
        <v>-</v>
      </c>
    </row>
    <row r="683" spans="1:8" hidden="1">
      <c r="A683" s="9" t="s">
        <v>1034</v>
      </c>
      <c r="B683" s="26" t="str">
        <f>IF(COUNTIF('FBA Inventory'!E:E, A683)&gt;0,"Yes","No")</f>
        <v>Yes</v>
      </c>
      <c r="C683" s="13">
        <f>IFERROR(VLOOKUP(A683,'2025 Pivot'!A:B,2,FALSE),0)*0.666667</f>
        <v>8.6666710000000009</v>
      </c>
      <c r="D683" s="26">
        <f>IFERROR(VLOOKUP(A683,AWD!D:G,4,FALSE),0)</f>
        <v>0</v>
      </c>
      <c r="E683" s="11" t="str">
        <f t="shared" si="6"/>
        <v>-</v>
      </c>
      <c r="F683" s="27" t="str">
        <f t="shared" si="7"/>
        <v>-</v>
      </c>
      <c r="G683" s="27" t="str">
        <f t="shared" si="8"/>
        <v>-</v>
      </c>
      <c r="H683" s="26" t="str">
        <f>IFERROR(VLOOKUP(A683,'Do Not Send'!A:B,2,FALSE),"-")</f>
        <v>BTS ITEM - DON'T SEND</v>
      </c>
    </row>
    <row r="684" spans="1:8" hidden="1">
      <c r="A684" s="9" t="s">
        <v>1046</v>
      </c>
      <c r="B684" s="26" t="str">
        <f>IF(COUNTIF('FBA Inventory'!E:E, A684)&gt;0,"Yes","No")</f>
        <v>Yes</v>
      </c>
      <c r="C684" s="13">
        <f>IFERROR(VLOOKUP(A684,'2025 Pivot'!A:B,2,FALSE),0)*0.666667</f>
        <v>12.666672999999999</v>
      </c>
      <c r="D684" s="26">
        <f>IFERROR(VLOOKUP(A684,AWD!D:G,4,FALSE),0)</f>
        <v>72</v>
      </c>
      <c r="E684" s="11" t="str">
        <f t="shared" si="6"/>
        <v>-</v>
      </c>
      <c r="F684" s="27" t="str">
        <f t="shared" si="7"/>
        <v>-</v>
      </c>
      <c r="G684" s="27" t="str">
        <f t="shared" si="8"/>
        <v>-</v>
      </c>
      <c r="H684" s="26" t="str">
        <f>IFERROR(VLOOKUP(A684,'Do Not Send'!A:B,2,FALSE),"-")</f>
        <v>BTS ITEM - DON'T SEND</v>
      </c>
    </row>
    <row r="685" spans="1:8">
      <c r="A685" s="9" t="s">
        <v>1504</v>
      </c>
      <c r="B685" s="26" t="str">
        <f>IF(COUNTIF('FBA Inventory'!E:E, A685)&gt;0,"Yes","No")</f>
        <v>No</v>
      </c>
      <c r="C685" s="13">
        <f>IFERROR(VLOOKUP(A685,'2025 Pivot'!A:B,2,FALSE),0)*0.666667</f>
        <v>1.333334</v>
      </c>
      <c r="D685" s="26">
        <f>IFERROR(VLOOKUP(A685,AWD!D:G,4,FALSE),0)</f>
        <v>0</v>
      </c>
      <c r="E685" s="11" t="str">
        <f t="shared" si="6"/>
        <v>-</v>
      </c>
      <c r="F685" s="27" t="str">
        <f t="shared" si="7"/>
        <v>-</v>
      </c>
      <c r="G685" s="27" t="str">
        <f t="shared" si="8"/>
        <v>-</v>
      </c>
      <c r="H685" s="26" t="str">
        <f>IFERROR(VLOOKUP(A685,'Do Not Send'!A:B,2,FALSE),"-")</f>
        <v>-</v>
      </c>
    </row>
    <row r="686" spans="1:8" hidden="1">
      <c r="A686" s="9" t="s">
        <v>1505</v>
      </c>
      <c r="B686" s="26" t="str">
        <f>IF(COUNTIF('FBA Inventory'!E:E, A686)&gt;0,"Yes","No")</f>
        <v>Yes</v>
      </c>
      <c r="C686" s="13">
        <f>IFERROR(VLOOKUP(A686,'2025 Pivot'!A:B,2,FALSE),0)*0.666667</f>
        <v>0</v>
      </c>
      <c r="D686" s="26">
        <f>IFERROR(VLOOKUP(A686,AWD!D:G,4,FALSE),0)</f>
        <v>0</v>
      </c>
      <c r="E686" s="11" t="str">
        <f t="shared" si="6"/>
        <v>-</v>
      </c>
      <c r="F686" s="27" t="str">
        <f t="shared" si="7"/>
        <v>-</v>
      </c>
      <c r="G686" s="27" t="str">
        <f t="shared" si="8"/>
        <v>-</v>
      </c>
      <c r="H686" s="26" t="str">
        <f>IFERROR(VLOOKUP(A686,'Do Not Send'!A:B,2,FALSE),"-")</f>
        <v>-</v>
      </c>
    </row>
    <row r="687" spans="1:8">
      <c r="A687" s="9" t="s">
        <v>1506</v>
      </c>
      <c r="B687" s="26" t="str">
        <f>IF(COUNTIF('FBA Inventory'!E:E, A687)&gt;0,"Yes","No")</f>
        <v>No</v>
      </c>
      <c r="C687" s="13">
        <f>IFERROR(VLOOKUP(A687,'2025 Pivot'!A:B,2,FALSE),0)*0.666667</f>
        <v>0</v>
      </c>
      <c r="D687" s="26">
        <f>IFERROR(VLOOKUP(A687,AWD!D:G,4,FALSE),0)</f>
        <v>0</v>
      </c>
      <c r="E687" s="11" t="str">
        <f t="shared" si="6"/>
        <v>-</v>
      </c>
      <c r="F687" s="27" t="str">
        <f t="shared" si="7"/>
        <v>-</v>
      </c>
      <c r="G687" s="27" t="str">
        <f t="shared" si="8"/>
        <v>-</v>
      </c>
      <c r="H687" s="26" t="str">
        <f>IFERROR(VLOOKUP(A687,'Do Not Send'!A:B,2,FALSE),"-")</f>
        <v>-</v>
      </c>
    </row>
    <row r="688" spans="1:8">
      <c r="A688" s="9" t="s">
        <v>1507</v>
      </c>
      <c r="B688" s="26" t="str">
        <f>IF(COUNTIF('FBA Inventory'!E:E, A688)&gt;0,"Yes","No")</f>
        <v>No</v>
      </c>
      <c r="C688" s="13">
        <f>IFERROR(VLOOKUP(A688,'2025 Pivot'!A:B,2,FALSE),0)*0.666667</f>
        <v>83.333375000000004</v>
      </c>
      <c r="D688" s="26">
        <f>IFERROR(VLOOKUP(A688,AWD!D:G,4,FALSE),0)</f>
        <v>0</v>
      </c>
      <c r="E688" s="11">
        <f t="shared" si="6"/>
        <v>166.66675000000001</v>
      </c>
      <c r="F688" s="27">
        <f t="shared" si="7"/>
        <v>166.66675000000001</v>
      </c>
      <c r="G688" s="27">
        <f t="shared" si="8"/>
        <v>0</v>
      </c>
      <c r="H688" s="26" t="str">
        <f>IFERROR(VLOOKUP(A688,'Do Not Send'!A:B,2,FALSE),"-")</f>
        <v>-</v>
      </c>
    </row>
    <row r="689" spans="1:8" hidden="1">
      <c r="A689" s="9" t="s">
        <v>1053</v>
      </c>
      <c r="B689" s="26" t="str">
        <f>IF(COUNTIF('FBA Inventory'!E:E, A689)&gt;0,"Yes","No")</f>
        <v>Yes</v>
      </c>
      <c r="C689" s="13">
        <f>IFERROR(VLOOKUP(A689,'2025 Pivot'!A:B,2,FALSE),0)*0.666667</f>
        <v>0</v>
      </c>
      <c r="D689" s="26">
        <f>IFERROR(VLOOKUP(A689,AWD!D:G,4,FALSE),0)</f>
        <v>0</v>
      </c>
      <c r="E689" s="11" t="str">
        <f t="shared" si="6"/>
        <v>-</v>
      </c>
      <c r="F689" s="27" t="str">
        <f t="shared" si="7"/>
        <v>-</v>
      </c>
      <c r="G689" s="27" t="str">
        <f t="shared" si="8"/>
        <v>-</v>
      </c>
      <c r="H689" s="26" t="str">
        <f>IFERROR(VLOOKUP(A689,'Do Not Send'!A:B,2,FALSE),"-")</f>
        <v>BTS ITEM - DON'T SEND</v>
      </c>
    </row>
    <row r="690" spans="1:8">
      <c r="A690" s="9" t="s">
        <v>1508</v>
      </c>
      <c r="B690" s="26" t="str">
        <f>IF(COUNTIF('FBA Inventory'!E:E, A690)&gt;0,"Yes","No")</f>
        <v>No</v>
      </c>
      <c r="C690" s="13">
        <f>IFERROR(VLOOKUP(A690,'2025 Pivot'!A:B,2,FALSE),0)*0.666667</f>
        <v>8.0000040000000006</v>
      </c>
      <c r="D690" s="26">
        <f>IFERROR(VLOOKUP(A690,AWD!D:G,4,FALSE),0)</f>
        <v>0</v>
      </c>
      <c r="E690" s="11">
        <f t="shared" si="6"/>
        <v>16.000008000000001</v>
      </c>
      <c r="F690" s="27">
        <f t="shared" si="7"/>
        <v>16.000008000000001</v>
      </c>
      <c r="G690" s="27">
        <f t="shared" si="8"/>
        <v>0</v>
      </c>
      <c r="H690" s="26" t="str">
        <f>IFERROR(VLOOKUP(A690,'Do Not Send'!A:B,2,FALSE),"-")</f>
        <v>-</v>
      </c>
    </row>
    <row r="691" spans="1:8">
      <c r="A691" s="9" t="s">
        <v>1509</v>
      </c>
      <c r="B691" s="26" t="str">
        <f>IF(COUNTIF('FBA Inventory'!E:E, A691)&gt;0,"Yes","No")</f>
        <v>No</v>
      </c>
      <c r="C691" s="13">
        <f>IFERROR(VLOOKUP(A691,'2025 Pivot'!A:B,2,FALSE),0)*0.666667</f>
        <v>8.6666710000000009</v>
      </c>
      <c r="D691" s="26">
        <f>IFERROR(VLOOKUP(A691,AWD!D:G,4,FALSE),0)</f>
        <v>0</v>
      </c>
      <c r="E691" s="11">
        <f t="shared" si="6"/>
        <v>17.333342000000002</v>
      </c>
      <c r="F691" s="27">
        <f t="shared" si="7"/>
        <v>17.333342000000002</v>
      </c>
      <c r="G691" s="27">
        <f t="shared" si="8"/>
        <v>0</v>
      </c>
      <c r="H691" s="26" t="str">
        <f>IFERROR(VLOOKUP(A691,'Do Not Send'!A:B,2,FALSE),"-")</f>
        <v>-</v>
      </c>
    </row>
    <row r="692" spans="1:8">
      <c r="A692" s="9" t="s">
        <v>1510</v>
      </c>
      <c r="B692" s="26" t="str">
        <f>IF(COUNTIF('FBA Inventory'!E:E, A692)&gt;0,"Yes","No")</f>
        <v>No</v>
      </c>
      <c r="C692" s="13">
        <f>IFERROR(VLOOKUP(A692,'2025 Pivot'!A:B,2,FALSE),0)*0.666667</f>
        <v>0.66666700000000001</v>
      </c>
      <c r="D692" s="26">
        <f>IFERROR(VLOOKUP(A692,AWD!D:G,4,FALSE),0)</f>
        <v>0</v>
      </c>
      <c r="E692" s="11" t="str">
        <f t="shared" si="6"/>
        <v>-</v>
      </c>
      <c r="F692" s="27" t="str">
        <f t="shared" si="7"/>
        <v>-</v>
      </c>
      <c r="G692" s="27" t="str">
        <f t="shared" si="8"/>
        <v>-</v>
      </c>
      <c r="H692" s="26" t="str">
        <f>IFERROR(VLOOKUP(A692,'Do Not Send'!A:B,2,FALSE),"-")</f>
        <v>-</v>
      </c>
    </row>
    <row r="693" spans="1:8">
      <c r="A693" s="9" t="s">
        <v>1511</v>
      </c>
      <c r="B693" s="26" t="str">
        <f>IF(COUNTIF('FBA Inventory'!E:E, A693)&gt;0,"Yes","No")</f>
        <v>No</v>
      </c>
      <c r="C693" s="13">
        <f>IFERROR(VLOOKUP(A693,'2025 Pivot'!A:B,2,FALSE),0)*0.666667</f>
        <v>10.666672</v>
      </c>
      <c r="D693" s="26">
        <f>IFERROR(VLOOKUP(A693,AWD!D:G,4,FALSE),0)</f>
        <v>0</v>
      </c>
      <c r="E693" s="11">
        <f t="shared" si="6"/>
        <v>21.333344</v>
      </c>
      <c r="F693" s="27">
        <f t="shared" si="7"/>
        <v>21.333344</v>
      </c>
      <c r="G693" s="27">
        <f t="shared" si="8"/>
        <v>0</v>
      </c>
      <c r="H693" s="26" t="str">
        <f>IFERROR(VLOOKUP(A693,'Do Not Send'!A:B,2,FALSE),"-")</f>
        <v>-</v>
      </c>
    </row>
    <row r="694" spans="1:8">
      <c r="A694" s="9" t="s">
        <v>1512</v>
      </c>
      <c r="B694" s="26" t="str">
        <f>IF(COUNTIF('FBA Inventory'!E:E, A694)&gt;0,"Yes","No")</f>
        <v>No</v>
      </c>
      <c r="C694" s="13">
        <f>IFERROR(VLOOKUP(A694,'2025 Pivot'!A:B,2,FALSE),0)*0.666667</f>
        <v>1.333334</v>
      </c>
      <c r="D694" s="26">
        <f>IFERROR(VLOOKUP(A694,AWD!D:G,4,FALSE),0)</f>
        <v>0</v>
      </c>
      <c r="E694" s="11" t="str">
        <f t="shared" si="6"/>
        <v>-</v>
      </c>
      <c r="F694" s="27" t="str">
        <f t="shared" si="7"/>
        <v>-</v>
      </c>
      <c r="G694" s="27" t="str">
        <f t="shared" si="8"/>
        <v>-</v>
      </c>
      <c r="H694" s="26" t="str">
        <f>IFERROR(VLOOKUP(A694,'Do Not Send'!A:B,2,FALSE),"-")</f>
        <v>-</v>
      </c>
    </row>
    <row r="695" spans="1:8" hidden="1">
      <c r="A695" s="9" t="s">
        <v>718</v>
      </c>
      <c r="B695" s="26" t="str">
        <f>IF(COUNTIF('FBA Inventory'!E:E, A695)&gt;0,"Yes","No")</f>
        <v>Yes</v>
      </c>
      <c r="C695" s="13">
        <f>IFERROR(VLOOKUP(A695,'2025 Pivot'!A:B,2,FALSE),0)*0.666667</f>
        <v>2.666668</v>
      </c>
      <c r="D695" s="26">
        <f>IFERROR(VLOOKUP(A695,AWD!D:G,4,FALSE),0)</f>
        <v>0</v>
      </c>
      <c r="E695" s="11" t="str">
        <f t="shared" si="6"/>
        <v>-</v>
      </c>
      <c r="F695" s="27" t="str">
        <f t="shared" si="7"/>
        <v>-</v>
      </c>
      <c r="G695" s="27" t="str">
        <f t="shared" si="8"/>
        <v>-</v>
      </c>
      <c r="H695" s="26" t="str">
        <f>IFERROR(VLOOKUP(A695,'Do Not Send'!A:B,2,FALSE),"-")</f>
        <v>BOX/CASE PACK - TEMORARY DON'T SEND</v>
      </c>
    </row>
    <row r="696" spans="1:8" hidden="1">
      <c r="A696" s="9" t="s">
        <v>912</v>
      </c>
      <c r="B696" s="26" t="str">
        <f>IF(COUNTIF('FBA Inventory'!E:E, A696)&gt;0,"Yes","No")</f>
        <v>Yes</v>
      </c>
      <c r="C696" s="13">
        <f>IFERROR(VLOOKUP(A696,'2025 Pivot'!A:B,2,FALSE),0)*0.666667</f>
        <v>8.0000040000000006</v>
      </c>
      <c r="D696" s="26">
        <f>IFERROR(VLOOKUP(A696,AWD!D:G,4,FALSE),0)</f>
        <v>0</v>
      </c>
      <c r="E696" s="11" t="str">
        <f t="shared" si="6"/>
        <v>-</v>
      </c>
      <c r="F696" s="27" t="str">
        <f t="shared" si="7"/>
        <v>-</v>
      </c>
      <c r="G696" s="27" t="str">
        <f t="shared" si="8"/>
        <v>-</v>
      </c>
      <c r="H696" s="26" t="str">
        <f>IFERROR(VLOOKUP(A696,'Do Not Send'!A:B,2,FALSE),"-")</f>
        <v>BOX/CASE PACK - TEMORARY DON'T SEND</v>
      </c>
    </row>
    <row r="697" spans="1:8" hidden="1">
      <c r="A697" s="9" t="s">
        <v>925</v>
      </c>
      <c r="B697" s="26" t="str">
        <f>IF(COUNTIF('FBA Inventory'!E:E, A697)&gt;0,"Yes","No")</f>
        <v>Yes</v>
      </c>
      <c r="C697" s="13">
        <f>IFERROR(VLOOKUP(A697,'2025 Pivot'!A:B,2,FALSE),0)*0.666667</f>
        <v>14.666674</v>
      </c>
      <c r="D697" s="26">
        <f>IFERROR(VLOOKUP(A697,AWD!D:G,4,FALSE),0)</f>
        <v>0</v>
      </c>
      <c r="E697" s="11" t="str">
        <f t="shared" si="6"/>
        <v>-</v>
      </c>
      <c r="F697" s="27" t="str">
        <f t="shared" si="7"/>
        <v>-</v>
      </c>
      <c r="G697" s="27" t="str">
        <f t="shared" si="8"/>
        <v>-</v>
      </c>
      <c r="H697" s="26" t="str">
        <f>IFERROR(VLOOKUP(A697,'Do Not Send'!A:B,2,FALSE),"-")</f>
        <v>BOX/CASE PACK - TEMORARY DON'T SEND</v>
      </c>
    </row>
    <row r="698" spans="1:8" hidden="1">
      <c r="A698" s="9" t="s">
        <v>957</v>
      </c>
      <c r="B698" s="26" t="str">
        <f>IF(COUNTIF('FBA Inventory'!E:E, A698)&gt;0,"Yes","No")</f>
        <v>Yes</v>
      </c>
      <c r="C698" s="13">
        <f>IFERROR(VLOOKUP(A698,'2025 Pivot'!A:B,2,FALSE),0)*0.666667</f>
        <v>2.0000010000000001</v>
      </c>
      <c r="D698" s="26">
        <f>IFERROR(VLOOKUP(A698,AWD!D:G,4,FALSE),0)</f>
        <v>0</v>
      </c>
      <c r="E698" s="11" t="str">
        <f t="shared" si="6"/>
        <v>-</v>
      </c>
      <c r="F698" s="27" t="str">
        <f t="shared" si="7"/>
        <v>-</v>
      </c>
      <c r="G698" s="27" t="str">
        <f t="shared" si="8"/>
        <v>-</v>
      </c>
      <c r="H698" s="26" t="str">
        <f>IFERROR(VLOOKUP(A698,'Do Not Send'!A:B,2,FALSE),"-")</f>
        <v>BOX/CASE PACK - TEMORARY DON'T SEND</v>
      </c>
    </row>
    <row r="699" spans="1:8" hidden="1">
      <c r="A699" s="9" t="s">
        <v>879</v>
      </c>
      <c r="B699" s="26" t="str">
        <f>IF(COUNTIF('FBA Inventory'!E:E, A699)&gt;0,"Yes","No")</f>
        <v>Yes</v>
      </c>
      <c r="C699" s="13">
        <f>IFERROR(VLOOKUP(A699,'2025 Pivot'!A:B,2,FALSE),0)*0.666667</f>
        <v>2.666668</v>
      </c>
      <c r="D699" s="26">
        <f>IFERROR(VLOOKUP(A699,AWD!D:G,4,FALSE),0)</f>
        <v>0</v>
      </c>
      <c r="E699" s="11" t="str">
        <f t="shared" si="6"/>
        <v>-</v>
      </c>
      <c r="F699" s="27" t="str">
        <f t="shared" si="7"/>
        <v>-</v>
      </c>
      <c r="G699" s="27" t="str">
        <f t="shared" si="8"/>
        <v>-</v>
      </c>
      <c r="H699" s="26" t="str">
        <f>IFERROR(VLOOKUP(A699,'Do Not Send'!A:B,2,FALSE),"-")</f>
        <v>BOX/CASE PACK - TEMORARY DON'T SEND</v>
      </c>
    </row>
    <row r="700" spans="1:8">
      <c r="A700" s="9" t="s">
        <v>1513</v>
      </c>
      <c r="B700" s="26" t="str">
        <f>IF(COUNTIF('FBA Inventory'!E:E, A700)&gt;0,"Yes","No")</f>
        <v>No</v>
      </c>
      <c r="C700" s="13">
        <f>IFERROR(VLOOKUP(A700,'2025 Pivot'!A:B,2,FALSE),0)*0.666667</f>
        <v>4.0000020000000003</v>
      </c>
      <c r="D700" s="26">
        <f>IFERROR(VLOOKUP(A700,AWD!D:G,4,FALSE),0)</f>
        <v>0</v>
      </c>
      <c r="E700" s="11" t="str">
        <f t="shared" si="6"/>
        <v>-</v>
      </c>
      <c r="F700" s="27" t="str">
        <f t="shared" si="7"/>
        <v>-</v>
      </c>
      <c r="G700" s="27" t="str">
        <f t="shared" si="8"/>
        <v>-</v>
      </c>
      <c r="H700" s="26" t="str">
        <f>IFERROR(VLOOKUP(A700,'Do Not Send'!A:B,2,FALSE),"-")</f>
        <v>-</v>
      </c>
    </row>
    <row r="701" spans="1:8">
      <c r="A701" s="9" t="s">
        <v>1514</v>
      </c>
      <c r="B701" s="26" t="str">
        <f>IF(COUNTIF('FBA Inventory'!E:E, A701)&gt;0,"Yes","No")</f>
        <v>No</v>
      </c>
      <c r="C701" s="13">
        <f>IFERROR(VLOOKUP(A701,'2025 Pivot'!A:B,2,FALSE),0)*0.666667</f>
        <v>2.0000010000000001</v>
      </c>
      <c r="D701" s="26">
        <f>IFERROR(VLOOKUP(A701,AWD!D:G,4,FALSE),0)</f>
        <v>0</v>
      </c>
      <c r="E701" s="11" t="str">
        <f t="shared" si="6"/>
        <v>-</v>
      </c>
      <c r="F701" s="27" t="str">
        <f t="shared" si="7"/>
        <v>-</v>
      </c>
      <c r="G701" s="27" t="str">
        <f t="shared" si="8"/>
        <v>-</v>
      </c>
      <c r="H701" s="26" t="str">
        <f>IFERROR(VLOOKUP(A701,'Do Not Send'!A:B,2,FALSE),"-")</f>
        <v>-</v>
      </c>
    </row>
    <row r="702" spans="1:8">
      <c r="A702" s="9" t="s">
        <v>1515</v>
      </c>
      <c r="B702" s="26" t="str">
        <f>IF(COUNTIF('FBA Inventory'!E:E, A702)&gt;0,"Yes","No")</f>
        <v>No</v>
      </c>
      <c r="C702" s="13">
        <f>IFERROR(VLOOKUP(A702,'2025 Pivot'!A:B,2,FALSE),0)*0.666667</f>
        <v>1.333334</v>
      </c>
      <c r="D702" s="26">
        <f>IFERROR(VLOOKUP(A702,AWD!D:G,4,FALSE),0)</f>
        <v>0</v>
      </c>
      <c r="E702" s="11" t="str">
        <f t="shared" si="6"/>
        <v>-</v>
      </c>
      <c r="F702" s="27" t="str">
        <f t="shared" si="7"/>
        <v>-</v>
      </c>
      <c r="G702" s="27" t="str">
        <f t="shared" si="8"/>
        <v>-</v>
      </c>
      <c r="H702" s="26" t="str">
        <f>IFERROR(VLOOKUP(A702,'Do Not Send'!A:B,2,FALSE),"-")</f>
        <v>-</v>
      </c>
    </row>
    <row r="703" spans="1:8">
      <c r="A703" s="9" t="s">
        <v>1516</v>
      </c>
      <c r="B703" s="26" t="str">
        <f>IF(COUNTIF('FBA Inventory'!E:E, A703)&gt;0,"Yes","No")</f>
        <v>No</v>
      </c>
      <c r="C703" s="13">
        <f>IFERROR(VLOOKUP(A703,'2025 Pivot'!A:B,2,FALSE),0)*0.666667</f>
        <v>0.66666700000000001</v>
      </c>
      <c r="D703" s="26">
        <f>IFERROR(VLOOKUP(A703,AWD!D:G,4,FALSE),0)</f>
        <v>0</v>
      </c>
      <c r="E703" s="11" t="str">
        <f t="shared" si="6"/>
        <v>-</v>
      </c>
      <c r="F703" s="27" t="str">
        <f t="shared" si="7"/>
        <v>-</v>
      </c>
      <c r="G703" s="27" t="str">
        <f t="shared" si="8"/>
        <v>-</v>
      </c>
      <c r="H703" s="26" t="str">
        <f>IFERROR(VLOOKUP(A703,'Do Not Send'!A:B,2,FALSE),"-")</f>
        <v>-</v>
      </c>
    </row>
    <row r="704" spans="1:8">
      <c r="A704" s="9" t="s">
        <v>1517</v>
      </c>
      <c r="B704" s="26" t="str">
        <f>IF(COUNTIF('FBA Inventory'!E:E, A704)&gt;0,"Yes","No")</f>
        <v>No</v>
      </c>
      <c r="C704" s="13">
        <f>IFERROR(VLOOKUP(A704,'2025 Pivot'!A:B,2,FALSE),0)*0.666667</f>
        <v>2.666668</v>
      </c>
      <c r="D704" s="26">
        <f>IFERROR(VLOOKUP(A704,AWD!D:G,4,FALSE),0)</f>
        <v>0</v>
      </c>
      <c r="E704" s="11" t="str">
        <f t="shared" si="6"/>
        <v>-</v>
      </c>
      <c r="F704" s="27" t="str">
        <f t="shared" si="7"/>
        <v>-</v>
      </c>
      <c r="G704" s="27" t="str">
        <f t="shared" si="8"/>
        <v>-</v>
      </c>
      <c r="H704" s="26" t="str">
        <f>IFERROR(VLOOKUP(A704,'Do Not Send'!A:B,2,FALSE),"-")</f>
        <v>-</v>
      </c>
    </row>
    <row r="705" spans="1:8">
      <c r="A705" s="9" t="s">
        <v>1518</v>
      </c>
      <c r="B705" s="26" t="str">
        <f>IF(COUNTIF('FBA Inventory'!E:E, A705)&gt;0,"Yes","No")</f>
        <v>No</v>
      </c>
      <c r="C705" s="13">
        <f>IFERROR(VLOOKUP(A705,'2025 Pivot'!A:B,2,FALSE),0)*0.666667</f>
        <v>0.66666700000000001</v>
      </c>
      <c r="D705" s="26">
        <f>IFERROR(VLOOKUP(A705,AWD!D:G,4,FALSE),0)</f>
        <v>0</v>
      </c>
      <c r="E705" s="11" t="str">
        <f t="shared" si="6"/>
        <v>-</v>
      </c>
      <c r="F705" s="27" t="str">
        <f t="shared" si="7"/>
        <v>-</v>
      </c>
      <c r="G705" s="27" t="str">
        <f t="shared" si="8"/>
        <v>-</v>
      </c>
      <c r="H705" s="26" t="str">
        <f>IFERROR(VLOOKUP(A705,'Do Not Send'!A:B,2,FALSE),"-")</f>
        <v>-</v>
      </c>
    </row>
    <row r="706" spans="1:8" hidden="1">
      <c r="A706" s="9" t="s">
        <v>726</v>
      </c>
      <c r="B706" s="26" t="str">
        <f>IF(COUNTIF('FBA Inventory'!E:E, A706)&gt;0,"Yes","No")</f>
        <v>Yes</v>
      </c>
      <c r="C706" s="13">
        <f>IFERROR(VLOOKUP(A706,'2025 Pivot'!A:B,2,FALSE),0)*0.666667</f>
        <v>6.6666699999999999</v>
      </c>
      <c r="D706" s="26">
        <f>IFERROR(VLOOKUP(A706,AWD!D:G,4,FALSE),0)</f>
        <v>0</v>
      </c>
      <c r="E706" s="11" t="str">
        <f t="shared" si="6"/>
        <v>-</v>
      </c>
      <c r="F706" s="27" t="str">
        <f t="shared" si="7"/>
        <v>-</v>
      </c>
      <c r="G706" s="27" t="str">
        <f t="shared" si="8"/>
        <v>-</v>
      </c>
      <c r="H706" s="26" t="str">
        <f>IFERROR(VLOOKUP(A706,'Do Not Send'!A:B,2,FALSE),"-")</f>
        <v>BOX/CASE PACK - TEMORARY DON'T SEND</v>
      </c>
    </row>
    <row r="707" spans="1:8">
      <c r="A707" s="9" t="s">
        <v>1519</v>
      </c>
      <c r="B707" s="26" t="str">
        <f>IF(COUNTIF('FBA Inventory'!E:E, A707)&gt;0,"Yes","No")</f>
        <v>No</v>
      </c>
      <c r="C707" s="13">
        <f>IFERROR(VLOOKUP(A707,'2025 Pivot'!A:B,2,FALSE),0)*0.666667</f>
        <v>0.66666700000000001</v>
      </c>
      <c r="D707" s="26">
        <f>IFERROR(VLOOKUP(A707,AWD!D:G,4,FALSE),0)</f>
        <v>0</v>
      </c>
      <c r="E707" s="11" t="str">
        <f t="shared" si="6"/>
        <v>-</v>
      </c>
      <c r="F707" s="27" t="str">
        <f t="shared" si="7"/>
        <v>-</v>
      </c>
      <c r="G707" s="27" t="str">
        <f t="shared" si="8"/>
        <v>-</v>
      </c>
      <c r="H707" s="26" t="str">
        <f>IFERROR(VLOOKUP(A707,'Do Not Send'!A:B,2,FALSE),"-")</f>
        <v>-</v>
      </c>
    </row>
    <row r="708" spans="1:8">
      <c r="A708" s="9" t="s">
        <v>1520</v>
      </c>
      <c r="B708" s="26" t="str">
        <f>IF(COUNTIF('FBA Inventory'!E:E, A708)&gt;0,"Yes","No")</f>
        <v>No</v>
      </c>
      <c r="C708" s="13">
        <f>IFERROR(VLOOKUP(A708,'2025 Pivot'!A:B,2,FALSE),0)*0.666667</f>
        <v>2.0000010000000001</v>
      </c>
      <c r="D708" s="26">
        <f>IFERROR(VLOOKUP(A708,AWD!D:G,4,FALSE),0)</f>
        <v>0</v>
      </c>
      <c r="E708" s="11" t="str">
        <f t="shared" si="6"/>
        <v>-</v>
      </c>
      <c r="F708" s="27" t="str">
        <f t="shared" si="7"/>
        <v>-</v>
      </c>
      <c r="G708" s="27" t="str">
        <f t="shared" si="8"/>
        <v>-</v>
      </c>
      <c r="H708" s="26" t="str">
        <f>IFERROR(VLOOKUP(A708,'Do Not Send'!A:B,2,FALSE),"-")</f>
        <v>-</v>
      </c>
    </row>
    <row r="709" spans="1:8">
      <c r="A709" s="9" t="s">
        <v>1521</v>
      </c>
      <c r="B709" s="26" t="str">
        <f>IF(COUNTIF('FBA Inventory'!E:E, A709)&gt;0,"Yes","No")</f>
        <v>No</v>
      </c>
      <c r="C709" s="13">
        <f>IFERROR(VLOOKUP(A709,'2025 Pivot'!A:B,2,FALSE),0)*0.666667</f>
        <v>0</v>
      </c>
      <c r="D709" s="26">
        <f>IFERROR(VLOOKUP(A709,AWD!D:G,4,FALSE),0)</f>
        <v>0</v>
      </c>
      <c r="E709" s="11" t="str">
        <f t="shared" si="6"/>
        <v>-</v>
      </c>
      <c r="F709" s="27" t="str">
        <f t="shared" si="7"/>
        <v>-</v>
      </c>
      <c r="G709" s="27" t="str">
        <f t="shared" si="8"/>
        <v>-</v>
      </c>
      <c r="H709" s="26" t="str">
        <f>IFERROR(VLOOKUP(A709,'Do Not Send'!A:B,2,FALSE),"-")</f>
        <v>-</v>
      </c>
    </row>
    <row r="710" spans="1:8" hidden="1">
      <c r="A710" s="9" t="s">
        <v>1522</v>
      </c>
      <c r="B710" s="26" t="str">
        <f>IF(COUNTIF('FBA Inventory'!E:E, A710)&gt;0,"Yes","No")</f>
        <v>Yes</v>
      </c>
      <c r="C710" s="13">
        <f>IFERROR(VLOOKUP(A710,'2025 Pivot'!A:B,2,FALSE),0)*0.666667</f>
        <v>8.0000040000000006</v>
      </c>
      <c r="D710" s="26">
        <f>IFERROR(VLOOKUP(A710,AWD!D:G,4,FALSE),0)</f>
        <v>0</v>
      </c>
      <c r="E710" s="11" t="str">
        <f t="shared" si="6"/>
        <v>-</v>
      </c>
      <c r="F710" s="27" t="str">
        <f t="shared" si="7"/>
        <v>-</v>
      </c>
      <c r="G710" s="27" t="str">
        <f t="shared" si="8"/>
        <v>-</v>
      </c>
      <c r="H710" s="26" t="str">
        <f>IFERROR(VLOOKUP(A710,'Do Not Send'!A:B,2,FALSE),"-")</f>
        <v>-</v>
      </c>
    </row>
    <row r="711" spans="1:8">
      <c r="A711" s="9" t="s">
        <v>1523</v>
      </c>
      <c r="B711" s="26" t="str">
        <f>IF(COUNTIF('FBA Inventory'!E:E, A711)&gt;0,"Yes","No")</f>
        <v>No</v>
      </c>
      <c r="C711" s="13">
        <f>IFERROR(VLOOKUP(A711,'2025 Pivot'!A:B,2,FALSE),0)*0.666667</f>
        <v>0</v>
      </c>
      <c r="D711" s="26">
        <f>IFERROR(VLOOKUP(A711,AWD!D:G,4,FALSE),0)</f>
        <v>0</v>
      </c>
      <c r="E711" s="11" t="str">
        <f t="shared" si="6"/>
        <v>-</v>
      </c>
      <c r="F711" s="27" t="str">
        <f t="shared" si="7"/>
        <v>-</v>
      </c>
      <c r="G711" s="27" t="str">
        <f t="shared" si="8"/>
        <v>-</v>
      </c>
      <c r="H711" s="26" t="str">
        <f>IFERROR(VLOOKUP(A711,'Do Not Send'!A:B,2,FALSE),"-")</f>
        <v>-</v>
      </c>
    </row>
    <row r="712" spans="1:8" hidden="1">
      <c r="A712" s="9" t="s">
        <v>1524</v>
      </c>
      <c r="B712" s="26" t="str">
        <f>IF(COUNTIF('FBA Inventory'!E:E, A712)&gt;0,"Yes","No")</f>
        <v>Yes</v>
      </c>
      <c r="C712" s="13">
        <f>IFERROR(VLOOKUP(A712,'2025 Pivot'!A:B,2,FALSE),0)*0.666667</f>
        <v>1.333334</v>
      </c>
      <c r="D712" s="26">
        <f>IFERROR(VLOOKUP(A712,AWD!D:G,4,FALSE),0)</f>
        <v>0</v>
      </c>
      <c r="E712" s="11" t="str">
        <f t="shared" si="6"/>
        <v>-</v>
      </c>
      <c r="F712" s="27" t="str">
        <f t="shared" si="7"/>
        <v>-</v>
      </c>
      <c r="G712" s="27" t="str">
        <f t="shared" si="8"/>
        <v>-</v>
      </c>
      <c r="H712" s="26" t="str">
        <f>IFERROR(VLOOKUP(A712,'Do Not Send'!A:B,2,FALSE),"-")</f>
        <v>-</v>
      </c>
    </row>
    <row r="713" spans="1:8">
      <c r="A713" s="9" t="s">
        <v>1525</v>
      </c>
      <c r="B713" s="26" t="str">
        <f>IF(COUNTIF('FBA Inventory'!E:E, A713)&gt;0,"Yes","No")</f>
        <v>No</v>
      </c>
      <c r="C713" s="13">
        <f>IFERROR(VLOOKUP(A713,'2025 Pivot'!A:B,2,FALSE),0)*0.666667</f>
        <v>0</v>
      </c>
      <c r="D713" s="26">
        <f>IFERROR(VLOOKUP(A713,AWD!D:G,4,FALSE),0)</f>
        <v>0</v>
      </c>
      <c r="E713" s="11" t="str">
        <f t="shared" si="6"/>
        <v>-</v>
      </c>
      <c r="F713" s="27" t="str">
        <f t="shared" si="7"/>
        <v>-</v>
      </c>
      <c r="G713" s="27" t="str">
        <f t="shared" si="8"/>
        <v>-</v>
      </c>
      <c r="H713" s="26" t="str">
        <f>IFERROR(VLOOKUP(A713,'Do Not Send'!A:B,2,FALSE),"-")</f>
        <v>-</v>
      </c>
    </row>
    <row r="714" spans="1:8">
      <c r="A714" s="9" t="s">
        <v>1526</v>
      </c>
      <c r="B714" s="26" t="str">
        <f>IF(COUNTIF('FBA Inventory'!E:E, A714)&gt;0,"Yes","No")</f>
        <v>No</v>
      </c>
      <c r="C714" s="13">
        <f>IFERROR(VLOOKUP(A714,'2025 Pivot'!A:B,2,FALSE),0)*0.666667</f>
        <v>0</v>
      </c>
      <c r="D714" s="26">
        <f>IFERROR(VLOOKUP(A714,AWD!D:G,4,FALSE),0)</f>
        <v>0</v>
      </c>
      <c r="E714" s="11" t="str">
        <f t="shared" si="6"/>
        <v>-</v>
      </c>
      <c r="F714" s="27" t="str">
        <f t="shared" si="7"/>
        <v>-</v>
      </c>
      <c r="G714" s="27" t="str">
        <f t="shared" si="8"/>
        <v>-</v>
      </c>
      <c r="H714" s="26" t="str">
        <f>IFERROR(VLOOKUP(A714,'Do Not Send'!A:B,2,FALSE),"-")</f>
        <v>-</v>
      </c>
    </row>
    <row r="715" spans="1:8">
      <c r="A715" s="9" t="s">
        <v>1527</v>
      </c>
      <c r="B715" s="26" t="str">
        <f>IF(COUNTIF('FBA Inventory'!E:E, A715)&gt;0,"Yes","No")</f>
        <v>No</v>
      </c>
      <c r="C715" s="13">
        <f>IFERROR(VLOOKUP(A715,'2025 Pivot'!A:B,2,FALSE),0)*0.666667</f>
        <v>0</v>
      </c>
      <c r="D715" s="26">
        <f>IFERROR(VLOOKUP(A715,AWD!D:G,4,FALSE),0)</f>
        <v>0</v>
      </c>
      <c r="E715" s="11" t="str">
        <f t="shared" si="6"/>
        <v>-</v>
      </c>
      <c r="F715" s="27" t="str">
        <f t="shared" si="7"/>
        <v>-</v>
      </c>
      <c r="G715" s="27" t="str">
        <f t="shared" si="8"/>
        <v>-</v>
      </c>
      <c r="H715" s="26" t="str">
        <f>IFERROR(VLOOKUP(A715,'Do Not Send'!A:B,2,FALSE),"-")</f>
        <v>-</v>
      </c>
    </row>
    <row r="716" spans="1:8">
      <c r="A716" s="9" t="s">
        <v>1528</v>
      </c>
      <c r="B716" s="26" t="str">
        <f>IF(COUNTIF('FBA Inventory'!E:E, A716)&gt;0,"Yes","No")</f>
        <v>No</v>
      </c>
      <c r="C716" s="13">
        <f>IFERROR(VLOOKUP(A716,'2025 Pivot'!A:B,2,FALSE),0)*0.666667</f>
        <v>0</v>
      </c>
      <c r="D716" s="26">
        <f>IFERROR(VLOOKUP(A716,AWD!D:G,4,FALSE),0)</f>
        <v>0</v>
      </c>
      <c r="E716" s="11" t="str">
        <f t="shared" si="6"/>
        <v>-</v>
      </c>
      <c r="F716" s="27" t="str">
        <f t="shared" si="7"/>
        <v>-</v>
      </c>
      <c r="G716" s="27" t="str">
        <f t="shared" si="8"/>
        <v>-</v>
      </c>
      <c r="H716" s="26" t="str">
        <f>IFERROR(VLOOKUP(A716,'Do Not Send'!A:B,2,FALSE),"-")</f>
        <v>-</v>
      </c>
    </row>
    <row r="717" spans="1:8">
      <c r="A717" s="9" t="s">
        <v>1529</v>
      </c>
      <c r="B717" s="26" t="str">
        <f>IF(COUNTIF('FBA Inventory'!E:E, A717)&gt;0,"Yes","No")</f>
        <v>No</v>
      </c>
      <c r="C717" s="13">
        <f>IFERROR(VLOOKUP(A717,'2025 Pivot'!A:B,2,FALSE),0)*0.666667</f>
        <v>0</v>
      </c>
      <c r="D717" s="26">
        <f>IFERROR(VLOOKUP(A717,AWD!D:G,4,FALSE),0)</f>
        <v>0</v>
      </c>
      <c r="E717" s="11" t="str">
        <f t="shared" si="6"/>
        <v>-</v>
      </c>
      <c r="F717" s="27" t="str">
        <f t="shared" si="7"/>
        <v>-</v>
      </c>
      <c r="G717" s="27" t="str">
        <f t="shared" si="8"/>
        <v>-</v>
      </c>
      <c r="H717" s="26" t="str">
        <f>IFERROR(VLOOKUP(A717,'Do Not Send'!A:B,2,FALSE),"-")</f>
        <v>-</v>
      </c>
    </row>
    <row r="718" spans="1:8" hidden="1">
      <c r="A718" s="9" t="s">
        <v>910</v>
      </c>
      <c r="B718" s="26" t="str">
        <f>IF(COUNTIF('FBA Inventory'!E:E, A718)&gt;0,"Yes","No")</f>
        <v>Yes</v>
      </c>
      <c r="C718" s="13">
        <f>IFERROR(VLOOKUP(A718,'2025 Pivot'!A:B,2,FALSE),0)*0.666667</f>
        <v>4.0000020000000003</v>
      </c>
      <c r="D718" s="26">
        <f>IFERROR(VLOOKUP(A718,AWD!D:G,4,FALSE),0)</f>
        <v>0</v>
      </c>
      <c r="E718" s="11" t="str">
        <f t="shared" si="6"/>
        <v>-</v>
      </c>
      <c r="F718" s="27" t="str">
        <f t="shared" si="7"/>
        <v>-</v>
      </c>
      <c r="G718" s="27" t="str">
        <f t="shared" si="8"/>
        <v>-</v>
      </c>
      <c r="H718" s="26" t="str">
        <f>IFERROR(VLOOKUP(A718,'Do Not Send'!A:B,2,FALSE),"-")</f>
        <v>BOX/CASE PACK - TEMORARY DON'T SEND</v>
      </c>
    </row>
    <row r="719" spans="1:8">
      <c r="A719" s="9" t="s">
        <v>1530</v>
      </c>
      <c r="B719" s="26" t="str">
        <f>IF(COUNTIF('FBA Inventory'!E:E, A719)&gt;0,"Yes","No")</f>
        <v>No</v>
      </c>
      <c r="C719" s="13">
        <f>IFERROR(VLOOKUP(A719,'2025 Pivot'!A:B,2,FALSE),0)*0.666667</f>
        <v>0</v>
      </c>
      <c r="D719" s="26">
        <f>IFERROR(VLOOKUP(A719,AWD!D:G,4,FALSE),0)</f>
        <v>0</v>
      </c>
      <c r="E719" s="11" t="str">
        <f t="shared" si="6"/>
        <v>-</v>
      </c>
      <c r="F719" s="27" t="str">
        <f t="shared" si="7"/>
        <v>-</v>
      </c>
      <c r="G719" s="27" t="str">
        <f t="shared" si="8"/>
        <v>-</v>
      </c>
      <c r="H719" s="26" t="str">
        <f>IFERROR(VLOOKUP(A719,'Do Not Send'!A:B,2,FALSE),"-")</f>
        <v>-</v>
      </c>
    </row>
    <row r="720" spans="1:8">
      <c r="A720" s="9" t="s">
        <v>1531</v>
      </c>
      <c r="B720" s="26" t="str">
        <f>IF(COUNTIF('FBA Inventory'!E:E, A720)&gt;0,"Yes","No")</f>
        <v>No</v>
      </c>
      <c r="C720" s="13">
        <f>IFERROR(VLOOKUP(A720,'2025 Pivot'!A:B,2,FALSE),0)*0.666667</f>
        <v>8.0000040000000006</v>
      </c>
      <c r="D720" s="26">
        <f>IFERROR(VLOOKUP(A720,AWD!D:G,4,FALSE),0)</f>
        <v>0</v>
      </c>
      <c r="E720" s="11">
        <f t="shared" si="6"/>
        <v>16.000008000000001</v>
      </c>
      <c r="F720" s="27">
        <f t="shared" si="7"/>
        <v>16.000008000000001</v>
      </c>
      <c r="G720" s="27">
        <f t="shared" si="8"/>
        <v>0</v>
      </c>
      <c r="H720" s="26" t="str">
        <f>IFERROR(VLOOKUP(A720,'Do Not Send'!A:B,2,FALSE),"-")</f>
        <v>-</v>
      </c>
    </row>
    <row r="721" spans="1:8">
      <c r="A721" s="9" t="s">
        <v>1532</v>
      </c>
      <c r="B721" s="26" t="str">
        <f>IF(COUNTIF('FBA Inventory'!E:E, A721)&gt;0,"Yes","No")</f>
        <v>No</v>
      </c>
      <c r="C721" s="13">
        <f>IFERROR(VLOOKUP(A721,'2025 Pivot'!A:B,2,FALSE),0)*0.666667</f>
        <v>2.0000010000000001</v>
      </c>
      <c r="D721" s="26">
        <f>IFERROR(VLOOKUP(A721,AWD!D:G,4,FALSE),0)</f>
        <v>0</v>
      </c>
      <c r="E721" s="11" t="str">
        <f t="shared" si="6"/>
        <v>-</v>
      </c>
      <c r="F721" s="27" t="str">
        <f t="shared" si="7"/>
        <v>-</v>
      </c>
      <c r="G721" s="27" t="str">
        <f t="shared" si="8"/>
        <v>-</v>
      </c>
      <c r="H721" s="26" t="str">
        <f>IFERROR(VLOOKUP(A721,'Do Not Send'!A:B,2,FALSE),"-")</f>
        <v>-</v>
      </c>
    </row>
    <row r="722" spans="1:8">
      <c r="A722" s="9" t="s">
        <v>1533</v>
      </c>
      <c r="B722" s="26" t="str">
        <f>IF(COUNTIF('FBA Inventory'!E:E, A722)&gt;0,"Yes","No")</f>
        <v>No</v>
      </c>
      <c r="C722" s="13">
        <f>IFERROR(VLOOKUP(A722,'2025 Pivot'!A:B,2,FALSE),0)*0.666667</f>
        <v>1.333334</v>
      </c>
      <c r="D722" s="26">
        <f>IFERROR(VLOOKUP(A722,AWD!D:G,4,FALSE),0)</f>
        <v>0</v>
      </c>
      <c r="E722" s="11" t="str">
        <f t="shared" si="6"/>
        <v>-</v>
      </c>
      <c r="F722" s="27" t="str">
        <f t="shared" si="7"/>
        <v>-</v>
      </c>
      <c r="G722" s="27" t="str">
        <f t="shared" si="8"/>
        <v>-</v>
      </c>
      <c r="H722" s="26" t="str">
        <f>IFERROR(VLOOKUP(A722,'Do Not Send'!A:B,2,FALSE),"-")</f>
        <v>-</v>
      </c>
    </row>
    <row r="723" spans="1:8">
      <c r="A723" s="9" t="s">
        <v>1534</v>
      </c>
      <c r="B723" s="26" t="str">
        <f>IF(COUNTIF('FBA Inventory'!E:E, A723)&gt;0,"Yes","No")</f>
        <v>No</v>
      </c>
      <c r="C723" s="13">
        <f>IFERROR(VLOOKUP(A723,'2025 Pivot'!A:B,2,FALSE),0)*0.666667</f>
        <v>0</v>
      </c>
      <c r="D723" s="26">
        <f>IFERROR(VLOOKUP(A723,AWD!D:G,4,FALSE),0)</f>
        <v>0</v>
      </c>
      <c r="E723" s="11" t="str">
        <f t="shared" si="6"/>
        <v>-</v>
      </c>
      <c r="F723" s="27" t="str">
        <f t="shared" si="7"/>
        <v>-</v>
      </c>
      <c r="G723" s="27" t="str">
        <f t="shared" si="8"/>
        <v>-</v>
      </c>
      <c r="H723" s="26" t="str">
        <f>IFERROR(VLOOKUP(A723,'Do Not Send'!A:B,2,FALSE),"-")</f>
        <v>-</v>
      </c>
    </row>
    <row r="724" spans="1:8" hidden="1">
      <c r="A724" s="9" t="s">
        <v>1535</v>
      </c>
      <c r="B724" s="26" t="str">
        <f>IF(COUNTIF('FBA Inventory'!E:E, A724)&gt;0,"Yes","No")</f>
        <v>Yes</v>
      </c>
      <c r="C724" s="13">
        <f>IFERROR(VLOOKUP(A724,'2025 Pivot'!A:B,2,FALSE),0)*0.666667</f>
        <v>2.666668</v>
      </c>
      <c r="D724" s="26">
        <f>IFERROR(VLOOKUP(A724,AWD!D:G,4,FALSE),0)</f>
        <v>0</v>
      </c>
      <c r="E724" s="11" t="str">
        <f t="shared" si="6"/>
        <v>-</v>
      </c>
      <c r="F724" s="27" t="str">
        <f t="shared" si="7"/>
        <v>-</v>
      </c>
      <c r="G724" s="27" t="str">
        <f t="shared" si="8"/>
        <v>-</v>
      </c>
      <c r="H724" s="26" t="str">
        <f>IFERROR(VLOOKUP(A724,'Do Not Send'!A:B,2,FALSE),"-")</f>
        <v>-</v>
      </c>
    </row>
    <row r="725" spans="1:8">
      <c r="A725" s="9" t="s">
        <v>1536</v>
      </c>
      <c r="B725" s="26" t="str">
        <f>IF(COUNTIF('FBA Inventory'!E:E, A725)&gt;0,"Yes","No")</f>
        <v>No</v>
      </c>
      <c r="C725" s="13">
        <f>IFERROR(VLOOKUP(A725,'2025 Pivot'!A:B,2,FALSE),0)*0.666667</f>
        <v>0</v>
      </c>
      <c r="D725" s="26">
        <f>IFERROR(VLOOKUP(A725,AWD!D:G,4,FALSE),0)</f>
        <v>0</v>
      </c>
      <c r="E725" s="11" t="str">
        <f t="shared" si="6"/>
        <v>-</v>
      </c>
      <c r="F725" s="27" t="str">
        <f t="shared" si="7"/>
        <v>-</v>
      </c>
      <c r="G725" s="27" t="str">
        <f t="shared" si="8"/>
        <v>-</v>
      </c>
      <c r="H725" s="26" t="str">
        <f>IFERROR(VLOOKUP(A725,'Do Not Send'!A:B,2,FALSE),"-")</f>
        <v>-</v>
      </c>
    </row>
    <row r="726" spans="1:8">
      <c r="A726" s="9" t="s">
        <v>1537</v>
      </c>
      <c r="B726" s="26" t="str">
        <f>IF(COUNTIF('FBA Inventory'!E:E, A726)&gt;0,"Yes","No")</f>
        <v>No</v>
      </c>
      <c r="C726" s="13">
        <f>IFERROR(VLOOKUP(A726,'2025 Pivot'!A:B,2,FALSE),0)*0.666667</f>
        <v>0</v>
      </c>
      <c r="D726" s="26">
        <f>IFERROR(VLOOKUP(A726,AWD!D:G,4,FALSE),0)</f>
        <v>0</v>
      </c>
      <c r="E726" s="11" t="str">
        <f t="shared" si="6"/>
        <v>-</v>
      </c>
      <c r="F726" s="27" t="str">
        <f t="shared" si="7"/>
        <v>-</v>
      </c>
      <c r="G726" s="27" t="str">
        <f t="shared" si="8"/>
        <v>-</v>
      </c>
      <c r="H726" s="26" t="str">
        <f>IFERROR(VLOOKUP(A726,'Do Not Send'!A:B,2,FALSE),"-")</f>
        <v>-</v>
      </c>
    </row>
    <row r="727" spans="1:8">
      <c r="A727" s="9" t="s">
        <v>1538</v>
      </c>
      <c r="B727" s="26" t="str">
        <f>IF(COUNTIF('FBA Inventory'!E:E, A727)&gt;0,"Yes","No")</f>
        <v>No</v>
      </c>
      <c r="C727" s="13">
        <f>IFERROR(VLOOKUP(A727,'2025 Pivot'!A:B,2,FALSE),0)*0.666667</f>
        <v>0</v>
      </c>
      <c r="D727" s="26">
        <f>IFERROR(VLOOKUP(A727,AWD!D:G,4,FALSE),0)</f>
        <v>0</v>
      </c>
      <c r="E727" s="11" t="str">
        <f t="shared" si="6"/>
        <v>-</v>
      </c>
      <c r="F727" s="27" t="str">
        <f t="shared" si="7"/>
        <v>-</v>
      </c>
      <c r="G727" s="27" t="str">
        <f t="shared" si="8"/>
        <v>-</v>
      </c>
      <c r="H727" s="26" t="str">
        <f>IFERROR(VLOOKUP(A727,'Do Not Send'!A:B,2,FALSE),"-")</f>
        <v>-</v>
      </c>
    </row>
    <row r="728" spans="1:8" hidden="1">
      <c r="A728" s="9" t="s">
        <v>429</v>
      </c>
      <c r="B728" s="26" t="str">
        <f>IF(COUNTIF('FBA Inventory'!E:E, A728)&gt;0,"Yes","No")</f>
        <v>Yes</v>
      </c>
      <c r="C728" s="13">
        <f>IFERROR(VLOOKUP(A728,'2025 Pivot'!A:B,2,FALSE),0)*0.666667</f>
        <v>0.66666700000000001</v>
      </c>
      <c r="D728" s="26">
        <f>IFERROR(VLOOKUP(A728,AWD!D:G,4,FALSE),0)</f>
        <v>0</v>
      </c>
      <c r="E728" s="11" t="str">
        <f t="shared" si="6"/>
        <v>-</v>
      </c>
      <c r="F728" s="27" t="str">
        <f t="shared" si="7"/>
        <v>-</v>
      </c>
      <c r="G728" s="27" t="str">
        <f t="shared" si="8"/>
        <v>-</v>
      </c>
      <c r="H728" s="26" t="str">
        <f>IFERROR(VLOOKUP(A728,'Do Not Send'!A:B,2,FALSE),"-")</f>
        <v>-</v>
      </c>
    </row>
    <row r="729" spans="1:8">
      <c r="A729" s="9" t="s">
        <v>1539</v>
      </c>
      <c r="B729" s="26" t="str">
        <f>IF(COUNTIF('FBA Inventory'!E:E, A729)&gt;0,"Yes","No")</f>
        <v>No</v>
      </c>
      <c r="C729" s="13">
        <f>IFERROR(VLOOKUP(A729,'2025 Pivot'!A:B,2,FALSE),0)*0.666667</f>
        <v>0</v>
      </c>
      <c r="D729" s="26">
        <f>IFERROR(VLOOKUP(A729,AWD!D:G,4,FALSE),0)</f>
        <v>0</v>
      </c>
      <c r="E729" s="11" t="str">
        <f t="shared" si="6"/>
        <v>-</v>
      </c>
      <c r="F729" s="27" t="str">
        <f t="shared" si="7"/>
        <v>-</v>
      </c>
      <c r="G729" s="27" t="str">
        <f t="shared" si="8"/>
        <v>-</v>
      </c>
      <c r="H729" s="26" t="str">
        <f>IFERROR(VLOOKUP(A729,'Do Not Send'!A:B,2,FALSE),"-")</f>
        <v>-</v>
      </c>
    </row>
    <row r="730" spans="1:8">
      <c r="A730" s="9" t="s">
        <v>1540</v>
      </c>
      <c r="B730" s="26" t="str">
        <f>IF(COUNTIF('FBA Inventory'!E:E, A730)&gt;0,"Yes","No")</f>
        <v>No</v>
      </c>
      <c r="C730" s="13">
        <f>IFERROR(VLOOKUP(A730,'2025 Pivot'!A:B,2,FALSE),0)*0.666667</f>
        <v>0</v>
      </c>
      <c r="D730" s="26">
        <f>IFERROR(VLOOKUP(A730,AWD!D:G,4,FALSE),0)</f>
        <v>0</v>
      </c>
      <c r="E730" s="11" t="str">
        <f t="shared" si="6"/>
        <v>-</v>
      </c>
      <c r="F730" s="27" t="str">
        <f t="shared" si="7"/>
        <v>-</v>
      </c>
      <c r="G730" s="27" t="str">
        <f t="shared" si="8"/>
        <v>-</v>
      </c>
      <c r="H730" s="26" t="str">
        <f>IFERROR(VLOOKUP(A730,'Do Not Send'!A:B,2,FALSE),"-")</f>
        <v>-</v>
      </c>
    </row>
    <row r="731" spans="1:8">
      <c r="A731" s="9" t="s">
        <v>1541</v>
      </c>
      <c r="B731" s="26" t="str">
        <f>IF(COUNTIF('FBA Inventory'!E:E, A731)&gt;0,"Yes","No")</f>
        <v>No</v>
      </c>
      <c r="C731" s="13">
        <f>IFERROR(VLOOKUP(A731,'2025 Pivot'!A:B,2,FALSE),0)*0.666667</f>
        <v>1.333334</v>
      </c>
      <c r="D731" s="26">
        <f>IFERROR(VLOOKUP(A731,AWD!D:G,4,FALSE),0)</f>
        <v>0</v>
      </c>
      <c r="E731" s="11" t="str">
        <f t="shared" si="6"/>
        <v>-</v>
      </c>
      <c r="F731" s="27" t="str">
        <f t="shared" si="7"/>
        <v>-</v>
      </c>
      <c r="G731" s="27" t="str">
        <f t="shared" si="8"/>
        <v>-</v>
      </c>
      <c r="H731" s="26" t="str">
        <f>IFERROR(VLOOKUP(A731,'Do Not Send'!A:B,2,FALSE),"-")</f>
        <v>-</v>
      </c>
    </row>
    <row r="732" spans="1:8">
      <c r="A732" s="9" t="s">
        <v>1542</v>
      </c>
      <c r="B732" s="26" t="str">
        <f>IF(COUNTIF('FBA Inventory'!E:E, A732)&gt;0,"Yes","No")</f>
        <v>No</v>
      </c>
      <c r="C732" s="13">
        <f>IFERROR(VLOOKUP(A732,'2025 Pivot'!A:B,2,FALSE),0)*0.666667</f>
        <v>2.666668</v>
      </c>
      <c r="D732" s="26">
        <f>IFERROR(VLOOKUP(A732,AWD!D:G,4,FALSE),0)</f>
        <v>0</v>
      </c>
      <c r="E732" s="11" t="str">
        <f t="shared" si="6"/>
        <v>-</v>
      </c>
      <c r="F732" s="27" t="str">
        <f t="shared" si="7"/>
        <v>-</v>
      </c>
      <c r="G732" s="27" t="str">
        <f t="shared" si="8"/>
        <v>-</v>
      </c>
      <c r="H732" s="26" t="str">
        <f>IFERROR(VLOOKUP(A732,'Do Not Send'!A:B,2,FALSE),"-")</f>
        <v>-</v>
      </c>
    </row>
    <row r="733" spans="1:8">
      <c r="A733" s="9" t="s">
        <v>1543</v>
      </c>
      <c r="B733" s="26" t="str">
        <f>IF(COUNTIF('FBA Inventory'!E:E, A733)&gt;0,"Yes","No")</f>
        <v>No</v>
      </c>
      <c r="C733" s="13">
        <f>IFERROR(VLOOKUP(A733,'2025 Pivot'!A:B,2,FALSE),0)*0.666667</f>
        <v>2.666668</v>
      </c>
      <c r="D733" s="26">
        <f>IFERROR(VLOOKUP(A733,AWD!D:G,4,FALSE),0)</f>
        <v>0</v>
      </c>
      <c r="E733" s="11" t="str">
        <f t="shared" si="6"/>
        <v>-</v>
      </c>
      <c r="F733" s="27" t="str">
        <f t="shared" si="7"/>
        <v>-</v>
      </c>
      <c r="G733" s="27" t="str">
        <f t="shared" si="8"/>
        <v>-</v>
      </c>
      <c r="H733" s="26" t="str">
        <f>IFERROR(VLOOKUP(A733,'Do Not Send'!A:B,2,FALSE),"-")</f>
        <v>-</v>
      </c>
    </row>
    <row r="734" spans="1:8">
      <c r="A734" s="9" t="s">
        <v>1544</v>
      </c>
      <c r="B734" s="26" t="str">
        <f>IF(COUNTIF('FBA Inventory'!E:E, A734)&gt;0,"Yes","No")</f>
        <v>No</v>
      </c>
      <c r="C734" s="13">
        <f>IFERROR(VLOOKUP(A734,'2025 Pivot'!A:B,2,FALSE),0)*0.666667</f>
        <v>3.3333349999999999</v>
      </c>
      <c r="D734" s="26">
        <f>IFERROR(VLOOKUP(A734,AWD!D:G,4,FALSE),0)</f>
        <v>0</v>
      </c>
      <c r="E734" s="11" t="str">
        <f t="shared" si="6"/>
        <v>-</v>
      </c>
      <c r="F734" s="27" t="str">
        <f t="shared" si="7"/>
        <v>-</v>
      </c>
      <c r="G734" s="27" t="str">
        <f t="shared" si="8"/>
        <v>-</v>
      </c>
      <c r="H734" s="26" t="str">
        <f>IFERROR(VLOOKUP(A734,'Do Not Send'!A:B,2,FALSE),"-")</f>
        <v>-</v>
      </c>
    </row>
    <row r="735" spans="1:8" hidden="1">
      <c r="A735" s="9" t="s">
        <v>917</v>
      </c>
      <c r="B735" s="26" t="str">
        <f>IF(COUNTIF('FBA Inventory'!E:E, A735)&gt;0,"Yes","No")</f>
        <v>Yes</v>
      </c>
      <c r="C735" s="13">
        <f>IFERROR(VLOOKUP(A735,'2025 Pivot'!A:B,2,FALSE),0)*0.666667</f>
        <v>1.333334</v>
      </c>
      <c r="D735" s="26">
        <f>IFERROR(VLOOKUP(A735,AWD!D:G,4,FALSE),0)</f>
        <v>0</v>
      </c>
      <c r="E735" s="11" t="str">
        <f t="shared" si="6"/>
        <v>-</v>
      </c>
      <c r="F735" s="27" t="str">
        <f t="shared" si="7"/>
        <v>-</v>
      </c>
      <c r="G735" s="27" t="str">
        <f t="shared" si="8"/>
        <v>-</v>
      </c>
      <c r="H735" s="26" t="str">
        <f>IFERROR(VLOOKUP(A735,'Do Not Send'!A:B,2,FALSE),"-")</f>
        <v>BOX/CASE PACK - TEMORARY DON'T SEND</v>
      </c>
    </row>
    <row r="736" spans="1:8">
      <c r="A736" s="9" t="s">
        <v>1545</v>
      </c>
      <c r="B736" s="26" t="str">
        <f>IF(COUNTIF('FBA Inventory'!E:E, A736)&gt;0,"Yes","No")</f>
        <v>No</v>
      </c>
      <c r="C736" s="13">
        <f>IFERROR(VLOOKUP(A736,'2025 Pivot'!A:B,2,FALSE),0)*0.666667</f>
        <v>2.0000010000000001</v>
      </c>
      <c r="D736" s="26">
        <f>IFERROR(VLOOKUP(A736,AWD!D:G,4,FALSE),0)</f>
        <v>0</v>
      </c>
      <c r="E736" s="11" t="str">
        <f t="shared" si="6"/>
        <v>-</v>
      </c>
      <c r="F736" s="27" t="str">
        <f t="shared" si="7"/>
        <v>-</v>
      </c>
      <c r="G736" s="27" t="str">
        <f t="shared" si="8"/>
        <v>-</v>
      </c>
      <c r="H736" s="26" t="str">
        <f>IFERROR(VLOOKUP(A736,'Do Not Send'!A:B,2,FALSE),"-")</f>
        <v>-</v>
      </c>
    </row>
    <row r="737" spans="1:8" hidden="1">
      <c r="A737" s="9" t="s">
        <v>1546</v>
      </c>
      <c r="B737" s="26" t="str">
        <f>IF(COUNTIF('FBA Inventory'!E:E, A737)&gt;0,"Yes","No")</f>
        <v>Yes</v>
      </c>
      <c r="C737" s="13">
        <f>IFERROR(VLOOKUP(A737,'2025 Pivot'!A:B,2,FALSE),0)*0.666667</f>
        <v>6.0000030000000004</v>
      </c>
      <c r="D737" s="26">
        <f>IFERROR(VLOOKUP(A737,AWD!D:G,4,FALSE),0)</f>
        <v>0</v>
      </c>
      <c r="E737" s="11" t="str">
        <f t="shared" si="6"/>
        <v>-</v>
      </c>
      <c r="F737" s="27" t="str">
        <f t="shared" si="7"/>
        <v>-</v>
      </c>
      <c r="G737" s="27" t="str">
        <f t="shared" si="8"/>
        <v>-</v>
      </c>
      <c r="H737" s="26" t="str">
        <f>IFERROR(VLOOKUP(A737,'Do Not Send'!A:B,2,FALSE),"-")</f>
        <v>-</v>
      </c>
    </row>
    <row r="738" spans="1:8">
      <c r="A738" s="9" t="s">
        <v>1547</v>
      </c>
      <c r="B738" s="26" t="str">
        <f>IF(COUNTIF('FBA Inventory'!E:E, A738)&gt;0,"Yes","No")</f>
        <v>No</v>
      </c>
      <c r="C738" s="13">
        <f>IFERROR(VLOOKUP(A738,'2025 Pivot'!A:B,2,FALSE),0)*0.666667</f>
        <v>0</v>
      </c>
      <c r="D738" s="26">
        <f>IFERROR(VLOOKUP(A738,AWD!D:G,4,FALSE),0)</f>
        <v>0</v>
      </c>
      <c r="E738" s="11" t="str">
        <f t="shared" si="6"/>
        <v>-</v>
      </c>
      <c r="F738" s="27" t="str">
        <f t="shared" si="7"/>
        <v>-</v>
      </c>
      <c r="G738" s="27" t="str">
        <f t="shared" si="8"/>
        <v>-</v>
      </c>
      <c r="H738" s="26" t="str">
        <f>IFERROR(VLOOKUP(A738,'Do Not Send'!A:B,2,FALSE),"-")</f>
        <v>-</v>
      </c>
    </row>
    <row r="739" spans="1:8">
      <c r="A739" s="9" t="s">
        <v>1548</v>
      </c>
      <c r="B739" s="26" t="str">
        <f>IF(COUNTIF('FBA Inventory'!E:E, A739)&gt;0,"Yes","No")</f>
        <v>No</v>
      </c>
      <c r="C739" s="13">
        <f>IFERROR(VLOOKUP(A739,'2025 Pivot'!A:B,2,FALSE),0)*0.666667</f>
        <v>0</v>
      </c>
      <c r="D739" s="26">
        <f>IFERROR(VLOOKUP(A739,AWD!D:G,4,FALSE),0)</f>
        <v>0</v>
      </c>
      <c r="E739" s="11" t="str">
        <f t="shared" si="6"/>
        <v>-</v>
      </c>
      <c r="F739" s="27" t="str">
        <f t="shared" si="7"/>
        <v>-</v>
      </c>
      <c r="G739" s="27" t="str">
        <f t="shared" si="8"/>
        <v>-</v>
      </c>
      <c r="H739" s="26" t="str">
        <f>IFERROR(VLOOKUP(A739,'Do Not Send'!A:B,2,FALSE),"-")</f>
        <v>-</v>
      </c>
    </row>
    <row r="740" spans="1:8" hidden="1">
      <c r="A740" s="9" t="s">
        <v>1549</v>
      </c>
      <c r="B740" s="26" t="str">
        <f>IF(COUNTIF('FBA Inventory'!E:E, A740)&gt;0,"Yes","No")</f>
        <v>Yes</v>
      </c>
      <c r="C740" s="13">
        <f>IFERROR(VLOOKUP(A740,'2025 Pivot'!A:B,2,FALSE),0)*0.666667</f>
        <v>0.66666700000000001</v>
      </c>
      <c r="D740" s="26">
        <f>IFERROR(VLOOKUP(A740,AWD!D:G,4,FALSE),0)</f>
        <v>0</v>
      </c>
      <c r="E740" s="11" t="str">
        <f t="shared" si="6"/>
        <v>-</v>
      </c>
      <c r="F740" s="27" t="str">
        <f t="shared" si="7"/>
        <v>-</v>
      </c>
      <c r="G740" s="27" t="str">
        <f t="shared" si="8"/>
        <v>-</v>
      </c>
      <c r="H740" s="26" t="str">
        <f>IFERROR(VLOOKUP(A740,'Do Not Send'!A:B,2,FALSE),"-")</f>
        <v>-</v>
      </c>
    </row>
    <row r="741" spans="1:8" hidden="1">
      <c r="A741" s="9" t="s">
        <v>867</v>
      </c>
      <c r="B741" s="26" t="str">
        <f>IF(COUNTIF('FBA Inventory'!E:E, A741)&gt;0,"Yes","No")</f>
        <v>Yes</v>
      </c>
      <c r="C741" s="13">
        <f>IFERROR(VLOOKUP(A741,'2025 Pivot'!A:B,2,FALSE),0)*0.666667</f>
        <v>1.333334</v>
      </c>
      <c r="D741" s="26">
        <f>IFERROR(VLOOKUP(A741,AWD!D:G,4,FALSE),0)</f>
        <v>0</v>
      </c>
      <c r="E741" s="11" t="str">
        <f t="shared" si="6"/>
        <v>-</v>
      </c>
      <c r="F741" s="27" t="str">
        <f t="shared" si="7"/>
        <v>-</v>
      </c>
      <c r="G741" s="27" t="str">
        <f t="shared" si="8"/>
        <v>-</v>
      </c>
      <c r="H741" s="26" t="str">
        <f>IFERROR(VLOOKUP(A741,'Do Not Send'!A:B,2,FALSE),"-")</f>
        <v>BOX/CASE PACK - TEMORARY DON'T SEND</v>
      </c>
    </row>
    <row r="742" spans="1:8">
      <c r="A742" s="9" t="s">
        <v>1550</v>
      </c>
      <c r="B742" s="26" t="str">
        <f>IF(COUNTIF('FBA Inventory'!E:E, A742)&gt;0,"Yes","No")</f>
        <v>No</v>
      </c>
      <c r="C742" s="13">
        <f>IFERROR(VLOOKUP(A742,'2025 Pivot'!A:B,2,FALSE),0)*0.666667</f>
        <v>0</v>
      </c>
      <c r="D742" s="26">
        <f>IFERROR(VLOOKUP(A742,AWD!D:G,4,FALSE),0)</f>
        <v>0</v>
      </c>
      <c r="E742" s="11" t="str">
        <f t="shared" si="6"/>
        <v>-</v>
      </c>
      <c r="F742" s="27" t="str">
        <f t="shared" si="7"/>
        <v>-</v>
      </c>
      <c r="G742" s="27" t="str">
        <f t="shared" si="8"/>
        <v>-</v>
      </c>
      <c r="H742" s="26" t="str">
        <f>IFERROR(VLOOKUP(A742,'Do Not Send'!A:B,2,FALSE),"-")</f>
        <v>-</v>
      </c>
    </row>
    <row r="743" spans="1:8">
      <c r="A743" s="9" t="s">
        <v>1551</v>
      </c>
      <c r="B743" s="26" t="str">
        <f>IF(COUNTIF('FBA Inventory'!E:E, A743)&gt;0,"Yes","No")</f>
        <v>No</v>
      </c>
      <c r="C743" s="13">
        <f>IFERROR(VLOOKUP(A743,'2025 Pivot'!A:B,2,FALSE),0)*0.666667</f>
        <v>2.666668</v>
      </c>
      <c r="D743" s="26">
        <f>IFERROR(VLOOKUP(A743,AWD!D:G,4,FALSE),0)</f>
        <v>0</v>
      </c>
      <c r="E743" s="11" t="str">
        <f t="shared" si="6"/>
        <v>-</v>
      </c>
      <c r="F743" s="27" t="str">
        <f t="shared" si="7"/>
        <v>-</v>
      </c>
      <c r="G743" s="27" t="str">
        <f t="shared" si="8"/>
        <v>-</v>
      </c>
      <c r="H743" s="26" t="str">
        <f>IFERROR(VLOOKUP(A743,'Do Not Send'!A:B,2,FALSE),"-")</f>
        <v>-</v>
      </c>
    </row>
    <row r="744" spans="1:8">
      <c r="A744" s="9" t="s">
        <v>1552</v>
      </c>
      <c r="B744" s="26" t="str">
        <f>IF(COUNTIF('FBA Inventory'!E:E, A744)&gt;0,"Yes","No")</f>
        <v>No</v>
      </c>
      <c r="C744" s="13">
        <f>IFERROR(VLOOKUP(A744,'2025 Pivot'!A:B,2,FALSE),0)*0.666667</f>
        <v>0</v>
      </c>
      <c r="D744" s="26">
        <f>IFERROR(VLOOKUP(A744,AWD!D:G,4,FALSE),0)</f>
        <v>0</v>
      </c>
      <c r="E744" s="11" t="str">
        <f t="shared" si="6"/>
        <v>-</v>
      </c>
      <c r="F744" s="27" t="str">
        <f t="shared" si="7"/>
        <v>-</v>
      </c>
      <c r="G744" s="27" t="str">
        <f t="shared" si="8"/>
        <v>-</v>
      </c>
      <c r="H744" s="26" t="str">
        <f>IFERROR(VLOOKUP(A744,'Do Not Send'!A:B,2,FALSE),"-")</f>
        <v>-</v>
      </c>
    </row>
    <row r="745" spans="1:8">
      <c r="A745" s="9" t="s">
        <v>1553</v>
      </c>
      <c r="B745" s="26" t="str">
        <f>IF(COUNTIF('FBA Inventory'!E:E, A745)&gt;0,"Yes","No")</f>
        <v>No</v>
      </c>
      <c r="C745" s="13">
        <f>IFERROR(VLOOKUP(A745,'2025 Pivot'!A:B,2,FALSE),0)*0.666667</f>
        <v>3.3333349999999999</v>
      </c>
      <c r="D745" s="26">
        <f>IFERROR(VLOOKUP(A745,AWD!D:G,4,FALSE),0)</f>
        <v>0</v>
      </c>
      <c r="E745" s="11" t="str">
        <f t="shared" si="6"/>
        <v>-</v>
      </c>
      <c r="F745" s="27" t="str">
        <f t="shared" si="7"/>
        <v>-</v>
      </c>
      <c r="G745" s="27" t="str">
        <f t="shared" si="8"/>
        <v>-</v>
      </c>
      <c r="H745" s="26" t="str">
        <f>IFERROR(VLOOKUP(A745,'Do Not Send'!A:B,2,FALSE),"-")</f>
        <v>-</v>
      </c>
    </row>
    <row r="746" spans="1:8">
      <c r="A746" s="9" t="s">
        <v>1554</v>
      </c>
      <c r="B746" s="26" t="str">
        <f>IF(COUNTIF('FBA Inventory'!E:E, A746)&gt;0,"Yes","No")</f>
        <v>No</v>
      </c>
      <c r="C746" s="13">
        <f>IFERROR(VLOOKUP(A746,'2025 Pivot'!A:B,2,FALSE),0)*0.666667</f>
        <v>2.0000010000000001</v>
      </c>
      <c r="D746" s="26">
        <f>IFERROR(VLOOKUP(A746,AWD!D:G,4,FALSE),0)</f>
        <v>0</v>
      </c>
      <c r="E746" s="11" t="str">
        <f t="shared" si="6"/>
        <v>-</v>
      </c>
      <c r="F746" s="27" t="str">
        <f t="shared" si="7"/>
        <v>-</v>
      </c>
      <c r="G746" s="27" t="str">
        <f t="shared" si="8"/>
        <v>-</v>
      </c>
      <c r="H746" s="26" t="str">
        <f>IFERROR(VLOOKUP(A746,'Do Not Send'!A:B,2,FALSE),"-")</f>
        <v>-</v>
      </c>
    </row>
    <row r="747" spans="1:8">
      <c r="A747" s="9" t="s">
        <v>1555</v>
      </c>
      <c r="B747" s="26" t="str">
        <f>IF(COUNTIF('FBA Inventory'!E:E, A747)&gt;0,"Yes","No")</f>
        <v>No</v>
      </c>
      <c r="C747" s="13">
        <f>IFERROR(VLOOKUP(A747,'2025 Pivot'!A:B,2,FALSE),0)*0.666667</f>
        <v>2.0000010000000001</v>
      </c>
      <c r="D747" s="26">
        <f>IFERROR(VLOOKUP(A747,AWD!D:G,4,FALSE),0)</f>
        <v>0</v>
      </c>
      <c r="E747" s="11" t="str">
        <f t="shared" si="6"/>
        <v>-</v>
      </c>
      <c r="F747" s="27" t="str">
        <f t="shared" si="7"/>
        <v>-</v>
      </c>
      <c r="G747" s="27" t="str">
        <f t="shared" si="8"/>
        <v>-</v>
      </c>
      <c r="H747" s="26" t="str">
        <f>IFERROR(VLOOKUP(A747,'Do Not Send'!A:B,2,FALSE),"-")</f>
        <v>-</v>
      </c>
    </row>
    <row r="748" spans="1:8">
      <c r="A748" s="9" t="s">
        <v>1556</v>
      </c>
      <c r="B748" s="26" t="str">
        <f>IF(COUNTIF('FBA Inventory'!E:E, A748)&gt;0,"Yes","No")</f>
        <v>No</v>
      </c>
      <c r="C748" s="13">
        <f>IFERROR(VLOOKUP(A748,'2025 Pivot'!A:B,2,FALSE),0)*0.666667</f>
        <v>2.0000010000000001</v>
      </c>
      <c r="D748" s="26">
        <f>IFERROR(VLOOKUP(A748,AWD!D:G,4,FALSE),0)</f>
        <v>0</v>
      </c>
      <c r="E748" s="11" t="str">
        <f t="shared" si="6"/>
        <v>-</v>
      </c>
      <c r="F748" s="27" t="str">
        <f t="shared" si="7"/>
        <v>-</v>
      </c>
      <c r="G748" s="27" t="str">
        <f t="shared" si="8"/>
        <v>-</v>
      </c>
      <c r="H748" s="26" t="str">
        <f>IFERROR(VLOOKUP(A748,'Do Not Send'!A:B,2,FALSE),"-")</f>
        <v>-</v>
      </c>
    </row>
    <row r="749" spans="1:8">
      <c r="A749" s="9" t="s">
        <v>1557</v>
      </c>
      <c r="B749" s="26" t="str">
        <f>IF(COUNTIF('FBA Inventory'!E:E, A749)&gt;0,"Yes","No")</f>
        <v>No</v>
      </c>
      <c r="C749" s="13">
        <f>IFERROR(VLOOKUP(A749,'2025 Pivot'!A:B,2,FALSE),0)*0.666667</f>
        <v>0</v>
      </c>
      <c r="D749" s="26">
        <f>IFERROR(VLOOKUP(A749,AWD!D:G,4,FALSE),0)</f>
        <v>0</v>
      </c>
      <c r="E749" s="11" t="str">
        <f t="shared" si="6"/>
        <v>-</v>
      </c>
      <c r="F749" s="27" t="str">
        <f t="shared" si="7"/>
        <v>-</v>
      </c>
      <c r="G749" s="27" t="str">
        <f t="shared" si="8"/>
        <v>-</v>
      </c>
      <c r="H749" s="26" t="str">
        <f>IFERROR(VLOOKUP(A749,'Do Not Send'!A:B,2,FALSE),"-")</f>
        <v>-</v>
      </c>
    </row>
    <row r="750" spans="1:8">
      <c r="A750" s="9" t="s">
        <v>1558</v>
      </c>
      <c r="B750" s="26" t="str">
        <f>IF(COUNTIF('FBA Inventory'!E:E, A750)&gt;0,"Yes","No")</f>
        <v>No</v>
      </c>
      <c r="C750" s="13">
        <f>IFERROR(VLOOKUP(A750,'2025 Pivot'!A:B,2,FALSE),0)*0.666667</f>
        <v>1.333334</v>
      </c>
      <c r="D750" s="26">
        <f>IFERROR(VLOOKUP(A750,AWD!D:G,4,FALSE),0)</f>
        <v>0</v>
      </c>
      <c r="E750" s="11" t="str">
        <f t="shared" si="6"/>
        <v>-</v>
      </c>
      <c r="F750" s="27" t="str">
        <f t="shared" si="7"/>
        <v>-</v>
      </c>
      <c r="G750" s="27" t="str">
        <f t="shared" si="8"/>
        <v>-</v>
      </c>
      <c r="H750" s="26" t="str">
        <f>IFERROR(VLOOKUP(A750,'Do Not Send'!A:B,2,FALSE),"-")</f>
        <v>-</v>
      </c>
    </row>
    <row r="751" spans="1:8">
      <c r="A751" s="9" t="s">
        <v>1559</v>
      </c>
      <c r="B751" s="26" t="str">
        <f>IF(COUNTIF('FBA Inventory'!E:E, A751)&gt;0,"Yes","No")</f>
        <v>No</v>
      </c>
      <c r="C751" s="13">
        <f>IFERROR(VLOOKUP(A751,'2025 Pivot'!A:B,2,FALSE),0)*0.666667</f>
        <v>0</v>
      </c>
      <c r="D751" s="26">
        <f>IFERROR(VLOOKUP(A751,AWD!D:G,4,FALSE),0)</f>
        <v>0</v>
      </c>
      <c r="E751" s="11" t="str">
        <f t="shared" si="6"/>
        <v>-</v>
      </c>
      <c r="F751" s="27" t="str">
        <f t="shared" si="7"/>
        <v>-</v>
      </c>
      <c r="G751" s="27" t="str">
        <f t="shared" si="8"/>
        <v>-</v>
      </c>
      <c r="H751" s="26" t="str">
        <f>IFERROR(VLOOKUP(A751,'Do Not Send'!A:B,2,FALSE),"-")</f>
        <v>-</v>
      </c>
    </row>
    <row r="752" spans="1:8" hidden="1">
      <c r="A752" s="9" t="s">
        <v>1009</v>
      </c>
      <c r="B752" s="26" t="str">
        <f>IF(COUNTIF('FBA Inventory'!E:E, A752)&gt;0,"Yes","No")</f>
        <v>Yes</v>
      </c>
      <c r="C752" s="13">
        <f>IFERROR(VLOOKUP(A752,'2025 Pivot'!A:B,2,FALSE),0)*0.666667</f>
        <v>5.3333360000000001</v>
      </c>
      <c r="D752" s="26">
        <f>IFERROR(VLOOKUP(A752,AWD!D:G,4,FALSE),0)</f>
        <v>0</v>
      </c>
      <c r="E752" s="11" t="str">
        <f t="shared" si="6"/>
        <v>-</v>
      </c>
      <c r="F752" s="27" t="str">
        <f t="shared" si="7"/>
        <v>-</v>
      </c>
      <c r="G752" s="27" t="str">
        <f t="shared" si="8"/>
        <v>-</v>
      </c>
      <c r="H752" s="26" t="str">
        <f>IFERROR(VLOOKUP(A752,'Do Not Send'!A:B,2,FALSE),"-")</f>
        <v>BTS ITEM - DON'T SEND</v>
      </c>
    </row>
    <row r="753" spans="1:8" hidden="1">
      <c r="A753" s="9" t="s">
        <v>816</v>
      </c>
      <c r="B753" s="26" t="str">
        <f>IF(COUNTIF('FBA Inventory'!E:E, A753)&gt;0,"Yes","No")</f>
        <v>Yes</v>
      </c>
      <c r="C753" s="13">
        <f>IFERROR(VLOOKUP(A753,'2025 Pivot'!A:B,2,FALSE),0)*0.666667</f>
        <v>0</v>
      </c>
      <c r="D753" s="26">
        <f>IFERROR(VLOOKUP(A753,AWD!D:G,4,FALSE),0)</f>
        <v>0</v>
      </c>
      <c r="E753" s="11" t="str">
        <f t="shared" si="6"/>
        <v>-</v>
      </c>
      <c r="F753" s="27" t="str">
        <f t="shared" si="7"/>
        <v>-</v>
      </c>
      <c r="G753" s="27" t="str">
        <f t="shared" si="8"/>
        <v>-</v>
      </c>
      <c r="H753" s="26" t="str">
        <f>IFERROR(VLOOKUP(A753,'Do Not Send'!A:B,2,FALSE),"-")</f>
        <v>BOX/CASE PACK - TEMORARY DON'T SEND</v>
      </c>
    </row>
    <row r="754" spans="1:8" hidden="1">
      <c r="A754" s="9" t="s">
        <v>1560</v>
      </c>
      <c r="B754" s="26" t="str">
        <f>IF(COUNTIF('FBA Inventory'!E:E, A754)&gt;0,"Yes","No")</f>
        <v>Yes</v>
      </c>
      <c r="C754" s="13">
        <f>IFERROR(VLOOKUP(A754,'2025 Pivot'!A:B,2,FALSE),0)*0.666667</f>
        <v>5.3333360000000001</v>
      </c>
      <c r="D754" s="26">
        <f>IFERROR(VLOOKUP(A754,AWD!D:G,4,FALSE),0)</f>
        <v>0</v>
      </c>
      <c r="E754" s="11" t="str">
        <f t="shared" si="6"/>
        <v>-</v>
      </c>
      <c r="F754" s="27" t="str">
        <f t="shared" si="7"/>
        <v>-</v>
      </c>
      <c r="G754" s="27" t="str">
        <f t="shared" si="8"/>
        <v>-</v>
      </c>
      <c r="H754" s="26" t="str">
        <f>IFERROR(VLOOKUP(A754,'Do Not Send'!A:B,2,FALSE),"-")</f>
        <v>-</v>
      </c>
    </row>
    <row r="755" spans="1:8">
      <c r="A755" s="9" t="s">
        <v>1561</v>
      </c>
      <c r="B755" s="26" t="str">
        <f>IF(COUNTIF('FBA Inventory'!E:E, A755)&gt;0,"Yes","No")</f>
        <v>No</v>
      </c>
      <c r="C755" s="13">
        <f>IFERROR(VLOOKUP(A755,'2025 Pivot'!A:B,2,FALSE),0)*0.666667</f>
        <v>1.333334</v>
      </c>
      <c r="D755" s="26">
        <f>IFERROR(VLOOKUP(A755,AWD!D:G,4,FALSE),0)</f>
        <v>0</v>
      </c>
      <c r="E755" s="11" t="str">
        <f t="shared" si="6"/>
        <v>-</v>
      </c>
      <c r="F755" s="27" t="str">
        <f t="shared" si="7"/>
        <v>-</v>
      </c>
      <c r="G755" s="27" t="str">
        <f t="shared" si="8"/>
        <v>-</v>
      </c>
      <c r="H755" s="26" t="str">
        <f>IFERROR(VLOOKUP(A755,'Do Not Send'!A:B,2,FALSE),"-")</f>
        <v>-</v>
      </c>
    </row>
    <row r="756" spans="1:8" hidden="1">
      <c r="A756" s="9" t="s">
        <v>835</v>
      </c>
      <c r="B756" s="26" t="str">
        <f>IF(COUNTIF('FBA Inventory'!E:E, A756)&gt;0,"Yes","No")</f>
        <v>Yes</v>
      </c>
      <c r="C756" s="13">
        <f>IFERROR(VLOOKUP(A756,'2025 Pivot'!A:B,2,FALSE),0)*0.666667</f>
        <v>2.0000010000000001</v>
      </c>
      <c r="D756" s="26">
        <f>IFERROR(VLOOKUP(A756,AWD!D:G,4,FALSE),0)</f>
        <v>0</v>
      </c>
      <c r="E756" s="11" t="str">
        <f t="shared" si="6"/>
        <v>-</v>
      </c>
      <c r="F756" s="27" t="str">
        <f t="shared" si="7"/>
        <v>-</v>
      </c>
      <c r="G756" s="27" t="str">
        <f t="shared" si="8"/>
        <v>-</v>
      </c>
      <c r="H756" s="26" t="str">
        <f>IFERROR(VLOOKUP(A756,'Do Not Send'!A:B,2,FALSE),"-")</f>
        <v>BOX/CASE PACK - TEMORARY DON'T SEND</v>
      </c>
    </row>
    <row r="757" spans="1:8" hidden="1">
      <c r="A757" s="9" t="s">
        <v>1562</v>
      </c>
      <c r="B757" s="26" t="str">
        <f>IF(COUNTIF('FBA Inventory'!E:E, A757)&gt;0,"Yes","No")</f>
        <v>Yes</v>
      </c>
      <c r="C757" s="13">
        <f>IFERROR(VLOOKUP(A757,'2025 Pivot'!A:B,2,FALSE),0)*0.666667</f>
        <v>1.333334</v>
      </c>
      <c r="D757" s="26">
        <f>IFERROR(VLOOKUP(A757,AWD!D:G,4,FALSE),0)</f>
        <v>0</v>
      </c>
      <c r="E757" s="11" t="str">
        <f t="shared" si="6"/>
        <v>-</v>
      </c>
      <c r="F757" s="27" t="str">
        <f t="shared" si="7"/>
        <v>-</v>
      </c>
      <c r="G757" s="27" t="str">
        <f t="shared" si="8"/>
        <v>-</v>
      </c>
      <c r="H757" s="26" t="str">
        <f>IFERROR(VLOOKUP(A757,'Do Not Send'!A:B,2,FALSE),"-")</f>
        <v>-</v>
      </c>
    </row>
    <row r="758" spans="1:8">
      <c r="A758" s="9" t="s">
        <v>1563</v>
      </c>
      <c r="B758" s="26" t="str">
        <f>IF(COUNTIF('FBA Inventory'!E:E, A758)&gt;0,"Yes","No")</f>
        <v>No</v>
      </c>
      <c r="C758" s="13">
        <f>IFERROR(VLOOKUP(A758,'2025 Pivot'!A:B,2,FALSE),0)*0.666667</f>
        <v>0.66666700000000001</v>
      </c>
      <c r="D758" s="26">
        <f>IFERROR(VLOOKUP(A758,AWD!D:G,4,FALSE),0)</f>
        <v>0</v>
      </c>
      <c r="E758" s="11" t="str">
        <f t="shared" si="6"/>
        <v>-</v>
      </c>
      <c r="F758" s="27" t="str">
        <f t="shared" si="7"/>
        <v>-</v>
      </c>
      <c r="G758" s="27" t="str">
        <f t="shared" si="8"/>
        <v>-</v>
      </c>
      <c r="H758" s="26" t="str">
        <f>IFERROR(VLOOKUP(A758,'Do Not Send'!A:B,2,FALSE),"-")</f>
        <v>-</v>
      </c>
    </row>
    <row r="759" spans="1:8">
      <c r="A759" s="9" t="s">
        <v>1564</v>
      </c>
      <c r="B759" s="26" t="str">
        <f>IF(COUNTIF('FBA Inventory'!E:E, A759)&gt;0,"Yes","No")</f>
        <v>No</v>
      </c>
      <c r="C759" s="13">
        <f>IFERROR(VLOOKUP(A759,'2025 Pivot'!A:B,2,FALSE),0)*0.666667</f>
        <v>0</v>
      </c>
      <c r="D759" s="26">
        <f>IFERROR(VLOOKUP(A759,AWD!D:G,4,FALSE),0)</f>
        <v>0</v>
      </c>
      <c r="E759" s="11" t="str">
        <f t="shared" si="6"/>
        <v>-</v>
      </c>
      <c r="F759" s="27" t="str">
        <f t="shared" si="7"/>
        <v>-</v>
      </c>
      <c r="G759" s="27" t="str">
        <f t="shared" si="8"/>
        <v>-</v>
      </c>
      <c r="H759" s="26" t="str">
        <f>IFERROR(VLOOKUP(A759,'Do Not Send'!A:B,2,FALSE),"-")</f>
        <v>-</v>
      </c>
    </row>
    <row r="760" spans="1:8" hidden="1">
      <c r="A760" s="9" t="s">
        <v>824</v>
      </c>
      <c r="B760" s="26" t="str">
        <f>IF(COUNTIF('FBA Inventory'!E:E, A760)&gt;0,"Yes","No")</f>
        <v>Yes</v>
      </c>
      <c r="C760" s="13">
        <f>IFERROR(VLOOKUP(A760,'2025 Pivot'!A:B,2,FALSE),0)*0.666667</f>
        <v>0</v>
      </c>
      <c r="D760" s="26">
        <f>IFERROR(VLOOKUP(A760,AWD!D:G,4,FALSE),0)</f>
        <v>0</v>
      </c>
      <c r="E760" s="11" t="str">
        <f t="shared" si="6"/>
        <v>-</v>
      </c>
      <c r="F760" s="27" t="str">
        <f t="shared" si="7"/>
        <v>-</v>
      </c>
      <c r="G760" s="27" t="str">
        <f t="shared" si="8"/>
        <v>-</v>
      </c>
      <c r="H760" s="26" t="str">
        <f>IFERROR(VLOOKUP(A760,'Do Not Send'!A:B,2,FALSE),"-")</f>
        <v>BOX/CASE PACK - TEMORARY DON'T SEND</v>
      </c>
    </row>
    <row r="761" spans="1:8" hidden="1">
      <c r="A761" s="9" t="s">
        <v>999</v>
      </c>
      <c r="B761" s="26" t="str">
        <f>IF(COUNTIF('FBA Inventory'!E:E, A761)&gt;0,"Yes","No")</f>
        <v>Yes</v>
      </c>
      <c r="C761" s="13">
        <f>IFERROR(VLOOKUP(A761,'2025 Pivot'!A:B,2,FALSE),0)*0.666667</f>
        <v>1.333334</v>
      </c>
      <c r="D761" s="26">
        <f>IFERROR(VLOOKUP(A761,AWD!D:G,4,FALSE),0)</f>
        <v>0</v>
      </c>
      <c r="E761" s="11" t="str">
        <f t="shared" si="6"/>
        <v>-</v>
      </c>
      <c r="F761" s="27" t="str">
        <f t="shared" si="7"/>
        <v>-</v>
      </c>
      <c r="G761" s="27" t="str">
        <f t="shared" si="8"/>
        <v>-</v>
      </c>
      <c r="H761" s="26" t="str">
        <f>IFERROR(VLOOKUP(A761,'Do Not Send'!A:B,2,FALSE),"-")</f>
        <v>BTS ITEM - DON'T SEND</v>
      </c>
    </row>
    <row r="762" spans="1:8" hidden="1">
      <c r="A762" s="9" t="s">
        <v>953</v>
      </c>
      <c r="B762" s="26" t="str">
        <f>IF(COUNTIF('FBA Inventory'!E:E, A762)&gt;0,"Yes","No")</f>
        <v>Yes</v>
      </c>
      <c r="C762" s="13">
        <f>IFERROR(VLOOKUP(A762,'2025 Pivot'!A:B,2,FALSE),0)*0.666667</f>
        <v>7.3333370000000002</v>
      </c>
      <c r="D762" s="26">
        <f>IFERROR(VLOOKUP(A762,AWD!D:G,4,FALSE),0)</f>
        <v>0</v>
      </c>
      <c r="E762" s="11" t="str">
        <f t="shared" si="6"/>
        <v>-</v>
      </c>
      <c r="F762" s="27" t="str">
        <f t="shared" si="7"/>
        <v>-</v>
      </c>
      <c r="G762" s="27" t="str">
        <f t="shared" si="8"/>
        <v>-</v>
      </c>
      <c r="H762" s="26" t="str">
        <f>IFERROR(VLOOKUP(A762,'Do Not Send'!A:B,2,FALSE),"-")</f>
        <v>BOX/CASE PACK - TEMORARY DON'T SEND</v>
      </c>
    </row>
    <row r="763" spans="1:8">
      <c r="A763" s="9" t="s">
        <v>1565</v>
      </c>
      <c r="B763" s="26" t="str">
        <f>IF(COUNTIF('FBA Inventory'!E:E, A763)&gt;0,"Yes","No")</f>
        <v>No</v>
      </c>
      <c r="C763" s="13">
        <f>IFERROR(VLOOKUP(A763,'2025 Pivot'!A:B,2,FALSE),0)*0.666667</f>
        <v>0.66666700000000001</v>
      </c>
      <c r="D763" s="26">
        <f>IFERROR(VLOOKUP(A763,AWD!D:G,4,FALSE),0)</f>
        <v>0</v>
      </c>
      <c r="E763" s="11" t="str">
        <f t="shared" si="6"/>
        <v>-</v>
      </c>
      <c r="F763" s="27" t="str">
        <f t="shared" si="7"/>
        <v>-</v>
      </c>
      <c r="G763" s="27" t="str">
        <f t="shared" si="8"/>
        <v>-</v>
      </c>
      <c r="H763" s="26" t="str">
        <f>IFERROR(VLOOKUP(A763,'Do Not Send'!A:B,2,FALSE),"-")</f>
        <v>-</v>
      </c>
    </row>
    <row r="764" spans="1:8">
      <c r="A764" s="9" t="s">
        <v>1566</v>
      </c>
      <c r="B764" s="26" t="str">
        <f>IF(COUNTIF('FBA Inventory'!E:E, A764)&gt;0,"Yes","No")</f>
        <v>No</v>
      </c>
      <c r="C764" s="13">
        <f>IFERROR(VLOOKUP(A764,'2025 Pivot'!A:B,2,FALSE),0)*0.666667</f>
        <v>6.6666699999999999</v>
      </c>
      <c r="D764" s="26">
        <f>IFERROR(VLOOKUP(A764,AWD!D:G,4,FALSE),0)</f>
        <v>0</v>
      </c>
      <c r="E764" s="11">
        <f t="shared" si="6"/>
        <v>13.33334</v>
      </c>
      <c r="F764" s="27">
        <f t="shared" si="7"/>
        <v>13.33334</v>
      </c>
      <c r="G764" s="27">
        <f t="shared" si="8"/>
        <v>0</v>
      </c>
      <c r="H764" s="26" t="str">
        <f>IFERROR(VLOOKUP(A764,'Do Not Send'!A:B,2,FALSE),"-")</f>
        <v>-</v>
      </c>
    </row>
    <row r="765" spans="1:8">
      <c r="A765" s="9" t="s">
        <v>1567</v>
      </c>
      <c r="B765" s="26" t="str">
        <f>IF(COUNTIF('FBA Inventory'!E:E, A765)&gt;0,"Yes","No")</f>
        <v>No</v>
      </c>
      <c r="C765" s="13">
        <f>IFERROR(VLOOKUP(A765,'2025 Pivot'!A:B,2,FALSE),0)*0.666667</f>
        <v>0.66666700000000001</v>
      </c>
      <c r="D765" s="26">
        <f>IFERROR(VLOOKUP(A765,AWD!D:G,4,FALSE),0)</f>
        <v>0</v>
      </c>
      <c r="E765" s="11" t="str">
        <f t="shared" si="6"/>
        <v>-</v>
      </c>
      <c r="F765" s="27" t="str">
        <f t="shared" si="7"/>
        <v>-</v>
      </c>
      <c r="G765" s="27" t="str">
        <f t="shared" si="8"/>
        <v>-</v>
      </c>
      <c r="H765" s="26" t="str">
        <f>IFERROR(VLOOKUP(A765,'Do Not Send'!A:B,2,FALSE),"-")</f>
        <v>-</v>
      </c>
    </row>
    <row r="766" spans="1:8">
      <c r="A766" s="9" t="s">
        <v>1568</v>
      </c>
      <c r="B766" s="26" t="str">
        <f>IF(COUNTIF('FBA Inventory'!E:E, A766)&gt;0,"Yes","No")</f>
        <v>No</v>
      </c>
      <c r="C766" s="13">
        <f>IFERROR(VLOOKUP(A766,'2025 Pivot'!A:B,2,FALSE),0)*0.666667</f>
        <v>3.3333349999999999</v>
      </c>
      <c r="D766" s="26">
        <f>IFERROR(VLOOKUP(A766,AWD!D:G,4,FALSE),0)</f>
        <v>0</v>
      </c>
      <c r="E766" s="11" t="str">
        <f t="shared" si="6"/>
        <v>-</v>
      </c>
      <c r="F766" s="27" t="str">
        <f t="shared" si="7"/>
        <v>-</v>
      </c>
      <c r="G766" s="27" t="str">
        <f t="shared" si="8"/>
        <v>-</v>
      </c>
      <c r="H766" s="26" t="str">
        <f>IFERROR(VLOOKUP(A766,'Do Not Send'!A:B,2,FALSE),"-")</f>
        <v>-</v>
      </c>
    </row>
    <row r="767" spans="1:8">
      <c r="A767" s="9" t="s">
        <v>1569</v>
      </c>
      <c r="B767" s="26" t="str">
        <f>IF(COUNTIF('FBA Inventory'!E:E, A767)&gt;0,"Yes","No")</f>
        <v>No</v>
      </c>
      <c r="C767" s="13">
        <f>IFERROR(VLOOKUP(A767,'2025 Pivot'!A:B,2,FALSE),0)*0.666667</f>
        <v>1.333334</v>
      </c>
      <c r="D767" s="26">
        <f>IFERROR(VLOOKUP(A767,AWD!D:G,4,FALSE),0)</f>
        <v>0</v>
      </c>
      <c r="E767" s="11" t="str">
        <f t="shared" ref="E767:E1021" si="9">IF(H767="-", IF(B767="yes", "-", (IF(C767&gt;4.99999,C767*2,"-"))), "-")</f>
        <v>-</v>
      </c>
      <c r="F767" s="27" t="str">
        <f t="shared" ref="F767:F1021" si="10">IF(E767="-","-",E767-G767)</f>
        <v>-</v>
      </c>
      <c r="G767" s="27" t="str">
        <f t="shared" ref="G767:G1021" si="11">IF(E767="-","-", IF(E767&gt;D767,D767,E767))</f>
        <v>-</v>
      </c>
      <c r="H767" s="26" t="str">
        <f>IFERROR(VLOOKUP(A767,'Do Not Send'!A:B,2,FALSE),"-")</f>
        <v>-</v>
      </c>
    </row>
    <row r="768" spans="1:8" hidden="1">
      <c r="A768" s="9" t="s">
        <v>1049</v>
      </c>
      <c r="B768" s="26" t="str">
        <f>IF(COUNTIF('FBA Inventory'!E:E, A768)&gt;0,"Yes","No")</f>
        <v>Yes</v>
      </c>
      <c r="C768" s="13">
        <f>IFERROR(VLOOKUP(A768,'2025 Pivot'!A:B,2,FALSE),0)*0.666667</f>
        <v>5.3333360000000001</v>
      </c>
      <c r="D768" s="26">
        <f>IFERROR(VLOOKUP(A768,AWD!D:G,4,FALSE),0)</f>
        <v>0</v>
      </c>
      <c r="E768" s="11" t="str">
        <f t="shared" si="9"/>
        <v>-</v>
      </c>
      <c r="F768" s="27" t="str">
        <f t="shared" si="10"/>
        <v>-</v>
      </c>
      <c r="G768" s="27" t="str">
        <f t="shared" si="11"/>
        <v>-</v>
      </c>
      <c r="H768" s="26" t="str">
        <f>IFERROR(VLOOKUP(A768,'Do Not Send'!A:B,2,FALSE),"-")</f>
        <v>BTS ITEM - DON'T SEND</v>
      </c>
    </row>
    <row r="769" spans="1:8">
      <c r="A769" s="9" t="s">
        <v>1570</v>
      </c>
      <c r="B769" s="26" t="str">
        <f>IF(COUNTIF('FBA Inventory'!E:E, A769)&gt;0,"Yes","No")</f>
        <v>No</v>
      </c>
      <c r="C769" s="13">
        <f>IFERROR(VLOOKUP(A769,'2025 Pivot'!A:B,2,FALSE),0)*0.666667</f>
        <v>0</v>
      </c>
      <c r="D769" s="26">
        <f>IFERROR(VLOOKUP(A769,AWD!D:G,4,FALSE),0)</f>
        <v>0</v>
      </c>
      <c r="E769" s="11" t="str">
        <f t="shared" si="9"/>
        <v>-</v>
      </c>
      <c r="F769" s="27" t="str">
        <f t="shared" si="10"/>
        <v>-</v>
      </c>
      <c r="G769" s="27" t="str">
        <f t="shared" si="11"/>
        <v>-</v>
      </c>
      <c r="H769" s="26" t="str">
        <f>IFERROR(VLOOKUP(A769,'Do Not Send'!A:B,2,FALSE),"-")</f>
        <v>-</v>
      </c>
    </row>
    <row r="770" spans="1:8" hidden="1">
      <c r="A770" s="9" t="s">
        <v>1571</v>
      </c>
      <c r="B770" s="26" t="str">
        <f>IF(COUNTIF('FBA Inventory'!E:E, A770)&gt;0,"Yes","No")</f>
        <v>Yes</v>
      </c>
      <c r="C770" s="13">
        <f>IFERROR(VLOOKUP(A770,'2025 Pivot'!A:B,2,FALSE),0)*0.666667</f>
        <v>0.66666700000000001</v>
      </c>
      <c r="D770" s="26">
        <f>IFERROR(VLOOKUP(A770,AWD!D:G,4,FALSE),0)</f>
        <v>0</v>
      </c>
      <c r="E770" s="11" t="str">
        <f t="shared" si="9"/>
        <v>-</v>
      </c>
      <c r="F770" s="27" t="str">
        <f t="shared" si="10"/>
        <v>-</v>
      </c>
      <c r="G770" s="27" t="str">
        <f t="shared" si="11"/>
        <v>-</v>
      </c>
      <c r="H770" s="26" t="str">
        <f>IFERROR(VLOOKUP(A770,'Do Not Send'!A:B,2,FALSE),"-")</f>
        <v>-</v>
      </c>
    </row>
    <row r="771" spans="1:8" hidden="1">
      <c r="A771" s="9" t="s">
        <v>849</v>
      </c>
      <c r="B771" s="26" t="str">
        <f>IF(COUNTIF('FBA Inventory'!E:E, A771)&gt;0,"Yes","No")</f>
        <v>Yes</v>
      </c>
      <c r="C771" s="13">
        <f>IFERROR(VLOOKUP(A771,'2025 Pivot'!A:B,2,FALSE),0)*0.666667</f>
        <v>5.3333360000000001</v>
      </c>
      <c r="D771" s="26">
        <f>IFERROR(VLOOKUP(A771,AWD!D:G,4,FALSE),0)</f>
        <v>0</v>
      </c>
      <c r="E771" s="11" t="str">
        <f t="shared" si="9"/>
        <v>-</v>
      </c>
      <c r="F771" s="27" t="str">
        <f t="shared" si="10"/>
        <v>-</v>
      </c>
      <c r="G771" s="27" t="str">
        <f t="shared" si="11"/>
        <v>-</v>
      </c>
      <c r="H771" s="26" t="str">
        <f>IFERROR(VLOOKUP(A771,'Do Not Send'!A:B,2,FALSE),"-")</f>
        <v>BOX/CASE PACK - TEMORARY DON'T SEND</v>
      </c>
    </row>
    <row r="772" spans="1:8">
      <c r="A772" s="9" t="s">
        <v>1572</v>
      </c>
      <c r="B772" s="26" t="str">
        <f>IF(COUNTIF('FBA Inventory'!E:E, A772)&gt;0,"Yes","No")</f>
        <v>No</v>
      </c>
      <c r="C772" s="13">
        <f>IFERROR(VLOOKUP(A772,'2025 Pivot'!A:B,2,FALSE),0)*0.666667</f>
        <v>0.66666700000000001</v>
      </c>
      <c r="D772" s="26">
        <f>IFERROR(VLOOKUP(A772,AWD!D:G,4,FALSE),0)</f>
        <v>0</v>
      </c>
      <c r="E772" s="11" t="str">
        <f t="shared" si="9"/>
        <v>-</v>
      </c>
      <c r="F772" s="27" t="str">
        <f t="shared" si="10"/>
        <v>-</v>
      </c>
      <c r="G772" s="27" t="str">
        <f t="shared" si="11"/>
        <v>-</v>
      </c>
      <c r="H772" s="26" t="str">
        <f>IFERROR(VLOOKUP(A772,'Do Not Send'!A:B,2,FALSE),"-")</f>
        <v>-</v>
      </c>
    </row>
    <row r="773" spans="1:8">
      <c r="A773" s="9" t="s">
        <v>1573</v>
      </c>
      <c r="B773" s="26" t="str">
        <f>IF(COUNTIF('FBA Inventory'!E:E, A773)&gt;0,"Yes","No")</f>
        <v>No</v>
      </c>
      <c r="C773" s="13">
        <f>IFERROR(VLOOKUP(A773,'2025 Pivot'!A:B,2,FALSE),0)*0.666667</f>
        <v>0.66666700000000001</v>
      </c>
      <c r="D773" s="26">
        <f>IFERROR(VLOOKUP(A773,AWD!D:G,4,FALSE),0)</f>
        <v>0</v>
      </c>
      <c r="E773" s="11" t="str">
        <f t="shared" si="9"/>
        <v>-</v>
      </c>
      <c r="F773" s="27" t="str">
        <f t="shared" si="10"/>
        <v>-</v>
      </c>
      <c r="G773" s="27" t="str">
        <f t="shared" si="11"/>
        <v>-</v>
      </c>
      <c r="H773" s="26" t="str">
        <f>IFERROR(VLOOKUP(A773,'Do Not Send'!A:B,2,FALSE),"-")</f>
        <v>-</v>
      </c>
    </row>
    <row r="774" spans="1:8">
      <c r="A774" s="9" t="s">
        <v>1574</v>
      </c>
      <c r="B774" s="26" t="str">
        <f>IF(COUNTIF('FBA Inventory'!E:E, A774)&gt;0,"Yes","No")</f>
        <v>No</v>
      </c>
      <c r="C774" s="13">
        <f>IFERROR(VLOOKUP(A774,'2025 Pivot'!A:B,2,FALSE),0)*0.666667</f>
        <v>2.0000010000000001</v>
      </c>
      <c r="D774" s="26">
        <f>IFERROR(VLOOKUP(A774,AWD!D:G,4,FALSE),0)</f>
        <v>0</v>
      </c>
      <c r="E774" s="11" t="str">
        <f t="shared" si="9"/>
        <v>-</v>
      </c>
      <c r="F774" s="27" t="str">
        <f t="shared" si="10"/>
        <v>-</v>
      </c>
      <c r="G774" s="27" t="str">
        <f t="shared" si="11"/>
        <v>-</v>
      </c>
      <c r="H774" s="26" t="str">
        <f>IFERROR(VLOOKUP(A774,'Do Not Send'!A:B,2,FALSE),"-")</f>
        <v>-</v>
      </c>
    </row>
    <row r="775" spans="1:8">
      <c r="A775" s="9" t="s">
        <v>1575</v>
      </c>
      <c r="B775" s="26" t="str">
        <f>IF(COUNTIF('FBA Inventory'!E:E, A775)&gt;0,"Yes","No")</f>
        <v>No</v>
      </c>
      <c r="C775" s="13">
        <f>IFERROR(VLOOKUP(A775,'2025 Pivot'!A:B,2,FALSE),0)*0.666667</f>
        <v>42.000021000000004</v>
      </c>
      <c r="D775" s="26">
        <f>IFERROR(VLOOKUP(A775,AWD!D:G,4,FALSE),0)</f>
        <v>0</v>
      </c>
      <c r="E775" s="11">
        <f t="shared" si="9"/>
        <v>84.000042000000008</v>
      </c>
      <c r="F775" s="27">
        <f t="shared" si="10"/>
        <v>84.000042000000008</v>
      </c>
      <c r="G775" s="27">
        <f t="shared" si="11"/>
        <v>0</v>
      </c>
      <c r="H775" s="26" t="str">
        <f>IFERROR(VLOOKUP(A775,'Do Not Send'!A:B,2,FALSE),"-")</f>
        <v>-</v>
      </c>
    </row>
    <row r="776" spans="1:8">
      <c r="A776" s="9" t="s">
        <v>1576</v>
      </c>
      <c r="B776" s="26" t="str">
        <f>IF(COUNTIF('FBA Inventory'!E:E, A776)&gt;0,"Yes","No")</f>
        <v>No</v>
      </c>
      <c r="C776" s="13">
        <f>IFERROR(VLOOKUP(A776,'2025 Pivot'!A:B,2,FALSE),0)*0.666667</f>
        <v>0</v>
      </c>
      <c r="D776" s="26">
        <f>IFERROR(VLOOKUP(A776,AWD!D:G,4,FALSE),0)</f>
        <v>0</v>
      </c>
      <c r="E776" s="11" t="str">
        <f t="shared" si="9"/>
        <v>-</v>
      </c>
      <c r="F776" s="27" t="str">
        <f t="shared" si="10"/>
        <v>-</v>
      </c>
      <c r="G776" s="27" t="str">
        <f t="shared" si="11"/>
        <v>-</v>
      </c>
      <c r="H776" s="26" t="str">
        <f>IFERROR(VLOOKUP(A776,'Do Not Send'!A:B,2,FALSE),"-")</f>
        <v>-</v>
      </c>
    </row>
    <row r="777" spans="1:8" hidden="1">
      <c r="A777" s="9" t="s">
        <v>996</v>
      </c>
      <c r="B777" s="26" t="str">
        <f>IF(COUNTIF('FBA Inventory'!E:E, A777)&gt;0,"Yes","No")</f>
        <v>Yes</v>
      </c>
      <c r="C777" s="13">
        <f>IFERROR(VLOOKUP(A777,'2025 Pivot'!A:B,2,FALSE),0)*0.666667</f>
        <v>0</v>
      </c>
      <c r="D777" s="26">
        <f>IFERROR(VLOOKUP(A777,AWD!D:G,4,FALSE),0)</f>
        <v>0</v>
      </c>
      <c r="E777" s="11" t="str">
        <f t="shared" si="9"/>
        <v>-</v>
      </c>
      <c r="F777" s="27" t="str">
        <f t="shared" si="10"/>
        <v>-</v>
      </c>
      <c r="G777" s="27" t="str">
        <f t="shared" si="11"/>
        <v>-</v>
      </c>
      <c r="H777" s="26" t="str">
        <f>IFERROR(VLOOKUP(A777,'Do Not Send'!A:B,2,FALSE),"-")</f>
        <v>BTS ITEM - DON'T SEND</v>
      </c>
    </row>
    <row r="778" spans="1:8">
      <c r="A778" s="9" t="s">
        <v>1577</v>
      </c>
      <c r="B778" s="26" t="str">
        <f>IF(COUNTIF('FBA Inventory'!E:E, A778)&gt;0,"Yes","No")</f>
        <v>No</v>
      </c>
      <c r="C778" s="13">
        <f>IFERROR(VLOOKUP(A778,'2025 Pivot'!A:B,2,FALSE),0)*0.666667</f>
        <v>0.66666700000000001</v>
      </c>
      <c r="D778" s="26">
        <f>IFERROR(VLOOKUP(A778,AWD!D:G,4,FALSE),0)</f>
        <v>0</v>
      </c>
      <c r="E778" s="11" t="str">
        <f t="shared" si="9"/>
        <v>-</v>
      </c>
      <c r="F778" s="27" t="str">
        <f t="shared" si="10"/>
        <v>-</v>
      </c>
      <c r="G778" s="27" t="str">
        <f t="shared" si="11"/>
        <v>-</v>
      </c>
      <c r="H778" s="26" t="str">
        <f>IFERROR(VLOOKUP(A778,'Do Not Send'!A:B,2,FALSE),"-")</f>
        <v>-</v>
      </c>
    </row>
    <row r="779" spans="1:8" hidden="1">
      <c r="A779" s="9" t="s">
        <v>1095</v>
      </c>
      <c r="B779" s="26" t="str">
        <f>IF(COUNTIF('FBA Inventory'!E:E, A779)&gt;0,"Yes","No")</f>
        <v>Yes</v>
      </c>
      <c r="C779" s="13">
        <f>IFERROR(VLOOKUP(A779,'2025 Pivot'!A:B,2,FALSE),0)*0.666667</f>
        <v>4.6666689999999997</v>
      </c>
      <c r="D779" s="26">
        <f>IFERROR(VLOOKUP(A779,AWD!D:G,4,FALSE),0)</f>
        <v>0</v>
      </c>
      <c r="E779" s="11" t="str">
        <f t="shared" si="9"/>
        <v>-</v>
      </c>
      <c r="F779" s="27" t="str">
        <f t="shared" si="10"/>
        <v>-</v>
      </c>
      <c r="G779" s="27" t="str">
        <f t="shared" si="11"/>
        <v>-</v>
      </c>
      <c r="H779" s="26" t="str">
        <f>IFERROR(VLOOKUP(A779,'Do Not Send'!A:B,2,FALSE),"-")</f>
        <v>DUPLICATE ASIN - MERGE BEFORE SENDING</v>
      </c>
    </row>
    <row r="780" spans="1:8" hidden="1">
      <c r="A780" s="9" t="s">
        <v>944</v>
      </c>
      <c r="B780" s="26" t="str">
        <f>IF(COUNTIF('FBA Inventory'!E:E, A780)&gt;0,"Yes","No")</f>
        <v>Yes</v>
      </c>
      <c r="C780" s="13">
        <f>IFERROR(VLOOKUP(A780,'2025 Pivot'!A:B,2,FALSE),0)*0.666667</f>
        <v>8.0000040000000006</v>
      </c>
      <c r="D780" s="26">
        <f>IFERROR(VLOOKUP(A780,AWD!D:G,4,FALSE),0)</f>
        <v>0</v>
      </c>
      <c r="E780" s="11" t="str">
        <f t="shared" si="9"/>
        <v>-</v>
      </c>
      <c r="F780" s="27" t="str">
        <f t="shared" si="10"/>
        <v>-</v>
      </c>
      <c r="G780" s="27" t="str">
        <f t="shared" si="11"/>
        <v>-</v>
      </c>
      <c r="H780" s="26" t="str">
        <f>IFERROR(VLOOKUP(A780,'Do Not Send'!A:B,2,FALSE),"-")</f>
        <v>BOX/CASE PACK - TEMORARY DON'T SEND</v>
      </c>
    </row>
    <row r="781" spans="1:8">
      <c r="A781" s="9" t="s">
        <v>1578</v>
      </c>
      <c r="B781" s="26" t="str">
        <f>IF(COUNTIF('FBA Inventory'!E:E, A781)&gt;0,"Yes","No")</f>
        <v>No</v>
      </c>
      <c r="C781" s="13">
        <f>IFERROR(VLOOKUP(A781,'2025 Pivot'!A:B,2,FALSE),0)*0.666667</f>
        <v>0.66666700000000001</v>
      </c>
      <c r="D781" s="26">
        <f>IFERROR(VLOOKUP(A781,AWD!D:G,4,FALSE),0)</f>
        <v>0</v>
      </c>
      <c r="E781" s="11" t="str">
        <f t="shared" si="9"/>
        <v>-</v>
      </c>
      <c r="F781" s="27" t="str">
        <f t="shared" si="10"/>
        <v>-</v>
      </c>
      <c r="G781" s="27" t="str">
        <f t="shared" si="11"/>
        <v>-</v>
      </c>
      <c r="H781" s="26" t="str">
        <f>IFERROR(VLOOKUP(A781,'Do Not Send'!A:B,2,FALSE),"-")</f>
        <v>-</v>
      </c>
    </row>
    <row r="782" spans="1:8">
      <c r="A782" s="9" t="s">
        <v>1579</v>
      </c>
      <c r="B782" s="26" t="str">
        <f>IF(COUNTIF('FBA Inventory'!E:E, A782)&gt;0,"Yes","No")</f>
        <v>No</v>
      </c>
      <c r="C782" s="13">
        <f>IFERROR(VLOOKUP(A782,'2025 Pivot'!A:B,2,FALSE),0)*0.666667</f>
        <v>0</v>
      </c>
      <c r="D782" s="26">
        <f>IFERROR(VLOOKUP(A782,AWD!D:G,4,FALSE),0)</f>
        <v>0</v>
      </c>
      <c r="E782" s="11" t="str">
        <f t="shared" si="9"/>
        <v>-</v>
      </c>
      <c r="F782" s="27" t="str">
        <f t="shared" si="10"/>
        <v>-</v>
      </c>
      <c r="G782" s="27" t="str">
        <f t="shared" si="11"/>
        <v>-</v>
      </c>
      <c r="H782" s="26" t="str">
        <f>IFERROR(VLOOKUP(A782,'Do Not Send'!A:B,2,FALSE),"-")</f>
        <v>-</v>
      </c>
    </row>
    <row r="783" spans="1:8">
      <c r="A783" s="9" t="s">
        <v>1580</v>
      </c>
      <c r="B783" s="26" t="str">
        <f>IF(COUNTIF('FBA Inventory'!E:E, A783)&gt;0,"Yes","No")</f>
        <v>No</v>
      </c>
      <c r="C783" s="13">
        <f>IFERROR(VLOOKUP(A783,'2025 Pivot'!A:B,2,FALSE),0)*0.666667</f>
        <v>1.333334</v>
      </c>
      <c r="D783" s="26">
        <f>IFERROR(VLOOKUP(A783,AWD!D:G,4,FALSE),0)</f>
        <v>0</v>
      </c>
      <c r="E783" s="11" t="str">
        <f t="shared" si="9"/>
        <v>-</v>
      </c>
      <c r="F783" s="27" t="str">
        <f t="shared" si="10"/>
        <v>-</v>
      </c>
      <c r="G783" s="27" t="str">
        <f t="shared" si="11"/>
        <v>-</v>
      </c>
      <c r="H783" s="26" t="str">
        <f>IFERROR(VLOOKUP(A783,'Do Not Send'!A:B,2,FALSE),"-")</f>
        <v>-</v>
      </c>
    </row>
    <row r="784" spans="1:8">
      <c r="A784" s="9" t="s">
        <v>1581</v>
      </c>
      <c r="B784" s="26" t="str">
        <f>IF(COUNTIF('FBA Inventory'!E:E, A784)&gt;0,"Yes","No")</f>
        <v>No</v>
      </c>
      <c r="C784" s="13">
        <f>IFERROR(VLOOKUP(A784,'2025 Pivot'!A:B,2,FALSE),0)*0.666667</f>
        <v>0</v>
      </c>
      <c r="D784" s="26">
        <f>IFERROR(VLOOKUP(A784,AWD!D:G,4,FALSE),0)</f>
        <v>0</v>
      </c>
      <c r="E784" s="11" t="str">
        <f t="shared" si="9"/>
        <v>-</v>
      </c>
      <c r="F784" s="27" t="str">
        <f t="shared" si="10"/>
        <v>-</v>
      </c>
      <c r="G784" s="27" t="str">
        <f t="shared" si="11"/>
        <v>-</v>
      </c>
      <c r="H784" s="26" t="str">
        <f>IFERROR(VLOOKUP(A784,'Do Not Send'!A:B,2,FALSE),"-")</f>
        <v>-</v>
      </c>
    </row>
    <row r="785" spans="1:8">
      <c r="A785" s="9" t="s">
        <v>1582</v>
      </c>
      <c r="B785" s="26" t="str">
        <f>IF(COUNTIF('FBA Inventory'!E:E, A785)&gt;0,"Yes","No")</f>
        <v>No</v>
      </c>
      <c r="C785" s="13">
        <f>IFERROR(VLOOKUP(A785,'2025 Pivot'!A:B,2,FALSE),0)*0.666667</f>
        <v>2.0000010000000001</v>
      </c>
      <c r="D785" s="26">
        <f>IFERROR(VLOOKUP(A785,AWD!D:G,4,FALSE),0)</f>
        <v>0</v>
      </c>
      <c r="E785" s="11" t="str">
        <f t="shared" si="9"/>
        <v>-</v>
      </c>
      <c r="F785" s="27" t="str">
        <f t="shared" si="10"/>
        <v>-</v>
      </c>
      <c r="G785" s="27" t="str">
        <f t="shared" si="11"/>
        <v>-</v>
      </c>
      <c r="H785" s="26" t="str">
        <f>IFERROR(VLOOKUP(A785,'Do Not Send'!A:B,2,FALSE),"-")</f>
        <v>-</v>
      </c>
    </row>
    <row r="786" spans="1:8">
      <c r="A786" s="9" t="s">
        <v>1583</v>
      </c>
      <c r="B786" s="26" t="str">
        <f>IF(COUNTIF('FBA Inventory'!E:E, A786)&gt;0,"Yes","No")</f>
        <v>No</v>
      </c>
      <c r="C786" s="13">
        <f>IFERROR(VLOOKUP(A786,'2025 Pivot'!A:B,2,FALSE),0)*0.666667</f>
        <v>0</v>
      </c>
      <c r="D786" s="26">
        <f>IFERROR(VLOOKUP(A786,AWD!D:G,4,FALSE),0)</f>
        <v>0</v>
      </c>
      <c r="E786" s="11" t="str">
        <f t="shared" si="9"/>
        <v>-</v>
      </c>
      <c r="F786" s="27" t="str">
        <f t="shared" si="10"/>
        <v>-</v>
      </c>
      <c r="G786" s="27" t="str">
        <f t="shared" si="11"/>
        <v>-</v>
      </c>
      <c r="H786" s="26" t="str">
        <f>IFERROR(VLOOKUP(A786,'Do Not Send'!A:B,2,FALSE),"-")</f>
        <v>-</v>
      </c>
    </row>
    <row r="787" spans="1:8">
      <c r="A787" s="9" t="s">
        <v>1584</v>
      </c>
      <c r="B787" s="26" t="str">
        <f>IF(COUNTIF('FBA Inventory'!E:E, A787)&gt;0,"Yes","No")</f>
        <v>No</v>
      </c>
      <c r="C787" s="13">
        <f>IFERROR(VLOOKUP(A787,'2025 Pivot'!A:B,2,FALSE),0)*0.666667</f>
        <v>0.66666700000000001</v>
      </c>
      <c r="D787" s="26">
        <f>IFERROR(VLOOKUP(A787,AWD!D:G,4,FALSE),0)</f>
        <v>0</v>
      </c>
      <c r="E787" s="11" t="str">
        <f t="shared" si="9"/>
        <v>-</v>
      </c>
      <c r="F787" s="27" t="str">
        <f t="shared" si="10"/>
        <v>-</v>
      </c>
      <c r="G787" s="27" t="str">
        <f t="shared" si="11"/>
        <v>-</v>
      </c>
      <c r="H787" s="26" t="str">
        <f>IFERROR(VLOOKUP(A787,'Do Not Send'!A:B,2,FALSE),"-")</f>
        <v>-</v>
      </c>
    </row>
    <row r="788" spans="1:8">
      <c r="A788" s="9" t="s">
        <v>1585</v>
      </c>
      <c r="B788" s="26" t="str">
        <f>IF(COUNTIF('FBA Inventory'!E:E, A788)&gt;0,"Yes","No")</f>
        <v>No</v>
      </c>
      <c r="C788" s="13">
        <f>IFERROR(VLOOKUP(A788,'2025 Pivot'!A:B,2,FALSE),0)*0.666667</f>
        <v>0.66666700000000001</v>
      </c>
      <c r="D788" s="26">
        <f>IFERROR(VLOOKUP(A788,AWD!D:G,4,FALSE),0)</f>
        <v>0</v>
      </c>
      <c r="E788" s="11" t="str">
        <f t="shared" si="9"/>
        <v>-</v>
      </c>
      <c r="F788" s="27" t="str">
        <f t="shared" si="10"/>
        <v>-</v>
      </c>
      <c r="G788" s="27" t="str">
        <f t="shared" si="11"/>
        <v>-</v>
      </c>
      <c r="H788" s="26" t="str">
        <f>IFERROR(VLOOKUP(A788,'Do Not Send'!A:B,2,FALSE),"-")</f>
        <v>-</v>
      </c>
    </row>
    <row r="789" spans="1:8">
      <c r="A789" s="9" t="s">
        <v>1586</v>
      </c>
      <c r="B789" s="26" t="str">
        <f>IF(COUNTIF('FBA Inventory'!E:E, A789)&gt;0,"Yes","No")</f>
        <v>No</v>
      </c>
      <c r="C789" s="13">
        <f>IFERROR(VLOOKUP(A789,'2025 Pivot'!A:B,2,FALSE),0)*0.666667</f>
        <v>0</v>
      </c>
      <c r="D789" s="26">
        <f>IFERROR(VLOOKUP(A789,AWD!D:G,4,FALSE),0)</f>
        <v>0</v>
      </c>
      <c r="E789" s="11" t="str">
        <f t="shared" si="9"/>
        <v>-</v>
      </c>
      <c r="F789" s="27" t="str">
        <f t="shared" si="10"/>
        <v>-</v>
      </c>
      <c r="G789" s="27" t="str">
        <f t="shared" si="11"/>
        <v>-</v>
      </c>
      <c r="H789" s="26" t="str">
        <f>IFERROR(VLOOKUP(A789,'Do Not Send'!A:B,2,FALSE),"-")</f>
        <v>-</v>
      </c>
    </row>
    <row r="790" spans="1:8" hidden="1">
      <c r="A790" s="9" t="s">
        <v>920</v>
      </c>
      <c r="B790" s="26" t="str">
        <f>IF(COUNTIF('FBA Inventory'!E:E, A790)&gt;0,"Yes","No")</f>
        <v>Yes</v>
      </c>
      <c r="C790" s="13">
        <f>IFERROR(VLOOKUP(A790,'2025 Pivot'!A:B,2,FALSE),0)*0.666667</f>
        <v>0.66666700000000001</v>
      </c>
      <c r="D790" s="26">
        <f>IFERROR(VLOOKUP(A790,AWD!D:G,4,FALSE),0)</f>
        <v>0</v>
      </c>
      <c r="E790" s="11" t="str">
        <f t="shared" si="9"/>
        <v>-</v>
      </c>
      <c r="F790" s="27" t="str">
        <f t="shared" si="10"/>
        <v>-</v>
      </c>
      <c r="G790" s="27" t="str">
        <f t="shared" si="11"/>
        <v>-</v>
      </c>
      <c r="H790" s="26" t="str">
        <f>IFERROR(VLOOKUP(A790,'Do Not Send'!A:B,2,FALSE),"-")</f>
        <v>BOX/CASE PACK - TEMORARY DON'T SEND</v>
      </c>
    </row>
    <row r="791" spans="1:8">
      <c r="A791" s="9" t="s">
        <v>988</v>
      </c>
      <c r="B791" s="26" t="str">
        <f>IF(COUNTIF('FBA Inventory'!E:E, A791)&gt;0,"Yes","No")</f>
        <v>No</v>
      </c>
      <c r="C791" s="13">
        <f>IFERROR(VLOOKUP(A791,'2025 Pivot'!A:B,2,FALSE),0)*0.666667</f>
        <v>5.3333360000000001</v>
      </c>
      <c r="D791" s="26">
        <f>IFERROR(VLOOKUP(A791,AWD!D:G,4,FALSE),0)</f>
        <v>0</v>
      </c>
      <c r="E791" s="11" t="str">
        <f t="shared" si="9"/>
        <v>-</v>
      </c>
      <c r="F791" s="27" t="str">
        <f t="shared" si="10"/>
        <v>-</v>
      </c>
      <c r="G791" s="27" t="str">
        <f t="shared" si="11"/>
        <v>-</v>
      </c>
      <c r="H791" s="26" t="str">
        <f>IFERROR(VLOOKUP(A791,'Do Not Send'!A:B,2,FALSE),"-")</f>
        <v>BTS ITEM - DON'T SEND</v>
      </c>
    </row>
    <row r="792" spans="1:8">
      <c r="A792" s="9" t="s">
        <v>1587</v>
      </c>
      <c r="B792" s="26" t="str">
        <f>IF(COUNTIF('FBA Inventory'!E:E, A792)&gt;0,"Yes","No")</f>
        <v>No</v>
      </c>
      <c r="C792" s="13">
        <f>IFERROR(VLOOKUP(A792,'2025 Pivot'!A:B,2,FALSE),0)*0.666667</f>
        <v>0</v>
      </c>
      <c r="D792" s="26">
        <f>IFERROR(VLOOKUP(A792,AWD!D:G,4,FALSE),0)</f>
        <v>0</v>
      </c>
      <c r="E792" s="11" t="str">
        <f t="shared" si="9"/>
        <v>-</v>
      </c>
      <c r="F792" s="27" t="str">
        <f t="shared" si="10"/>
        <v>-</v>
      </c>
      <c r="G792" s="27" t="str">
        <f t="shared" si="11"/>
        <v>-</v>
      </c>
      <c r="H792" s="26" t="str">
        <f>IFERROR(VLOOKUP(A792,'Do Not Send'!A:B,2,FALSE),"-")</f>
        <v>-</v>
      </c>
    </row>
    <row r="793" spans="1:8">
      <c r="A793" s="9" t="s">
        <v>1588</v>
      </c>
      <c r="B793" s="26" t="str">
        <f>IF(COUNTIF('FBA Inventory'!E:E, A793)&gt;0,"Yes","No")</f>
        <v>No</v>
      </c>
      <c r="C793" s="13">
        <f>IFERROR(VLOOKUP(A793,'2025 Pivot'!A:B,2,FALSE),0)*0.666667</f>
        <v>1.333334</v>
      </c>
      <c r="D793" s="26">
        <f>IFERROR(VLOOKUP(A793,AWD!D:G,4,FALSE),0)</f>
        <v>0</v>
      </c>
      <c r="E793" s="11" t="str">
        <f t="shared" si="9"/>
        <v>-</v>
      </c>
      <c r="F793" s="27" t="str">
        <f t="shared" si="10"/>
        <v>-</v>
      </c>
      <c r="G793" s="27" t="str">
        <f t="shared" si="11"/>
        <v>-</v>
      </c>
      <c r="H793" s="26" t="str">
        <f>IFERROR(VLOOKUP(A793,'Do Not Send'!A:B,2,FALSE),"-")</f>
        <v>-</v>
      </c>
    </row>
    <row r="794" spans="1:8">
      <c r="A794" s="9" t="s">
        <v>1589</v>
      </c>
      <c r="B794" s="26" t="str">
        <f>IF(COUNTIF('FBA Inventory'!E:E, A794)&gt;0,"Yes","No")</f>
        <v>No</v>
      </c>
      <c r="C794" s="13">
        <f>IFERROR(VLOOKUP(A794,'2025 Pivot'!A:B,2,FALSE),0)*0.666667</f>
        <v>0</v>
      </c>
      <c r="D794" s="26">
        <f>IFERROR(VLOOKUP(A794,AWD!D:G,4,FALSE),0)</f>
        <v>0</v>
      </c>
      <c r="E794" s="11" t="str">
        <f t="shared" si="9"/>
        <v>-</v>
      </c>
      <c r="F794" s="27" t="str">
        <f t="shared" si="10"/>
        <v>-</v>
      </c>
      <c r="G794" s="27" t="str">
        <f t="shared" si="11"/>
        <v>-</v>
      </c>
      <c r="H794" s="26" t="str">
        <f>IFERROR(VLOOKUP(A794,'Do Not Send'!A:B,2,FALSE),"-")</f>
        <v>-</v>
      </c>
    </row>
    <row r="795" spans="1:8">
      <c r="A795" s="9" t="s">
        <v>1590</v>
      </c>
      <c r="B795" s="26" t="str">
        <f>IF(COUNTIF('FBA Inventory'!E:E, A795)&gt;0,"Yes","No")</f>
        <v>No</v>
      </c>
      <c r="C795" s="13">
        <f>IFERROR(VLOOKUP(A795,'2025 Pivot'!A:B,2,FALSE),0)*0.666667</f>
        <v>0</v>
      </c>
      <c r="D795" s="26">
        <f>IFERROR(VLOOKUP(A795,AWD!D:G,4,FALSE),0)</f>
        <v>0</v>
      </c>
      <c r="E795" s="11" t="str">
        <f t="shared" si="9"/>
        <v>-</v>
      </c>
      <c r="F795" s="27" t="str">
        <f t="shared" si="10"/>
        <v>-</v>
      </c>
      <c r="G795" s="27" t="str">
        <f t="shared" si="11"/>
        <v>-</v>
      </c>
      <c r="H795" s="26" t="str">
        <f>IFERROR(VLOOKUP(A795,'Do Not Send'!A:B,2,FALSE),"-")</f>
        <v>-</v>
      </c>
    </row>
    <row r="796" spans="1:8">
      <c r="A796" s="9" t="s">
        <v>1591</v>
      </c>
      <c r="B796" s="26" t="str">
        <f>IF(COUNTIF('FBA Inventory'!E:E, A796)&gt;0,"Yes","No")</f>
        <v>No</v>
      </c>
      <c r="C796" s="13">
        <f>IFERROR(VLOOKUP(A796,'2025 Pivot'!A:B,2,FALSE),0)*0.666667</f>
        <v>3.3333349999999999</v>
      </c>
      <c r="D796" s="26">
        <f>IFERROR(VLOOKUP(A796,AWD!D:G,4,FALSE),0)</f>
        <v>0</v>
      </c>
      <c r="E796" s="11" t="str">
        <f t="shared" si="9"/>
        <v>-</v>
      </c>
      <c r="F796" s="27" t="str">
        <f t="shared" si="10"/>
        <v>-</v>
      </c>
      <c r="G796" s="27" t="str">
        <f t="shared" si="11"/>
        <v>-</v>
      </c>
      <c r="H796" s="26" t="str">
        <f>IFERROR(VLOOKUP(A796,'Do Not Send'!A:B,2,FALSE),"-")</f>
        <v>-</v>
      </c>
    </row>
    <row r="797" spans="1:8">
      <c r="A797" s="9" t="s">
        <v>1592</v>
      </c>
      <c r="B797" s="26" t="str">
        <f>IF(COUNTIF('FBA Inventory'!E:E, A797)&gt;0,"Yes","No")</f>
        <v>No</v>
      </c>
      <c r="C797" s="13">
        <f>IFERROR(VLOOKUP(A797,'2025 Pivot'!A:B,2,FALSE),0)*0.666667</f>
        <v>1.333334</v>
      </c>
      <c r="D797" s="26">
        <f>IFERROR(VLOOKUP(A797,AWD!D:G,4,FALSE),0)</f>
        <v>0</v>
      </c>
      <c r="E797" s="11" t="str">
        <f t="shared" si="9"/>
        <v>-</v>
      </c>
      <c r="F797" s="27" t="str">
        <f t="shared" si="10"/>
        <v>-</v>
      </c>
      <c r="G797" s="27" t="str">
        <f t="shared" si="11"/>
        <v>-</v>
      </c>
      <c r="H797" s="26" t="str">
        <f>IFERROR(VLOOKUP(A797,'Do Not Send'!A:B,2,FALSE),"-")</f>
        <v>-</v>
      </c>
    </row>
    <row r="798" spans="1:8">
      <c r="A798" s="9" t="s">
        <v>1593</v>
      </c>
      <c r="B798" s="26" t="str">
        <f>IF(COUNTIF('FBA Inventory'!E:E, A798)&gt;0,"Yes","No")</f>
        <v>No</v>
      </c>
      <c r="C798" s="13">
        <f>IFERROR(VLOOKUP(A798,'2025 Pivot'!A:B,2,FALSE),0)*0.666667</f>
        <v>0.66666700000000001</v>
      </c>
      <c r="D798" s="26">
        <f>IFERROR(VLOOKUP(A798,AWD!D:G,4,FALSE),0)</f>
        <v>0</v>
      </c>
      <c r="E798" s="11" t="str">
        <f t="shared" si="9"/>
        <v>-</v>
      </c>
      <c r="F798" s="27" t="str">
        <f t="shared" si="10"/>
        <v>-</v>
      </c>
      <c r="G798" s="27" t="str">
        <f t="shared" si="11"/>
        <v>-</v>
      </c>
      <c r="H798" s="26" t="str">
        <f>IFERROR(VLOOKUP(A798,'Do Not Send'!A:B,2,FALSE),"-")</f>
        <v>-</v>
      </c>
    </row>
    <row r="799" spans="1:8">
      <c r="A799" s="9" t="s">
        <v>1594</v>
      </c>
      <c r="B799" s="26" t="str">
        <f>IF(COUNTIF('FBA Inventory'!E:E, A799)&gt;0,"Yes","No")</f>
        <v>No</v>
      </c>
      <c r="C799" s="13">
        <f>IFERROR(VLOOKUP(A799,'2025 Pivot'!A:B,2,FALSE),0)*0.666667</f>
        <v>1.333334</v>
      </c>
      <c r="D799" s="26">
        <f>IFERROR(VLOOKUP(A799,AWD!D:G,4,FALSE),0)</f>
        <v>0</v>
      </c>
      <c r="E799" s="11" t="str">
        <f t="shared" si="9"/>
        <v>-</v>
      </c>
      <c r="F799" s="27" t="str">
        <f t="shared" si="10"/>
        <v>-</v>
      </c>
      <c r="G799" s="27" t="str">
        <f t="shared" si="11"/>
        <v>-</v>
      </c>
      <c r="H799" s="26" t="str">
        <f>IFERROR(VLOOKUP(A799,'Do Not Send'!A:B,2,FALSE),"-")</f>
        <v>-</v>
      </c>
    </row>
    <row r="800" spans="1:8">
      <c r="A800" s="9" t="s">
        <v>1595</v>
      </c>
      <c r="B800" s="26" t="str">
        <f>IF(COUNTIF('FBA Inventory'!E:E, A800)&gt;0,"Yes","No")</f>
        <v>No</v>
      </c>
      <c r="C800" s="13">
        <f>IFERROR(VLOOKUP(A800,'2025 Pivot'!A:B,2,FALSE),0)*0.666667</f>
        <v>0</v>
      </c>
      <c r="D800" s="26">
        <f>IFERROR(VLOOKUP(A800,AWD!D:G,4,FALSE),0)</f>
        <v>0</v>
      </c>
      <c r="E800" s="11" t="str">
        <f t="shared" si="9"/>
        <v>-</v>
      </c>
      <c r="F800" s="27" t="str">
        <f t="shared" si="10"/>
        <v>-</v>
      </c>
      <c r="G800" s="27" t="str">
        <f t="shared" si="11"/>
        <v>-</v>
      </c>
      <c r="H800" s="26" t="str">
        <f>IFERROR(VLOOKUP(A800,'Do Not Send'!A:B,2,FALSE),"-")</f>
        <v>-</v>
      </c>
    </row>
    <row r="801" spans="1:8">
      <c r="A801" s="9" t="s">
        <v>1596</v>
      </c>
      <c r="B801" s="26" t="str">
        <f>IF(COUNTIF('FBA Inventory'!E:E, A801)&gt;0,"Yes","No")</f>
        <v>No</v>
      </c>
      <c r="C801" s="13">
        <f>IFERROR(VLOOKUP(A801,'2025 Pivot'!A:B,2,FALSE),0)*0.666667</f>
        <v>1.333334</v>
      </c>
      <c r="D801" s="26">
        <f>IFERROR(VLOOKUP(A801,AWD!D:G,4,FALSE),0)</f>
        <v>0</v>
      </c>
      <c r="E801" s="11" t="str">
        <f t="shared" si="9"/>
        <v>-</v>
      </c>
      <c r="F801" s="27" t="str">
        <f t="shared" si="10"/>
        <v>-</v>
      </c>
      <c r="G801" s="27" t="str">
        <f t="shared" si="11"/>
        <v>-</v>
      </c>
      <c r="H801" s="26" t="str">
        <f>IFERROR(VLOOKUP(A801,'Do Not Send'!A:B,2,FALSE),"-")</f>
        <v>-</v>
      </c>
    </row>
    <row r="802" spans="1:8">
      <c r="A802" s="9" t="s">
        <v>1597</v>
      </c>
      <c r="B802" s="26" t="str">
        <f>IF(COUNTIF('FBA Inventory'!E:E, A802)&gt;0,"Yes","No")</f>
        <v>No</v>
      </c>
      <c r="C802" s="13">
        <f>IFERROR(VLOOKUP(A802,'2025 Pivot'!A:B,2,FALSE),0)*0.666667</f>
        <v>0</v>
      </c>
      <c r="D802" s="26">
        <f>IFERROR(VLOOKUP(A802,AWD!D:G,4,FALSE),0)</f>
        <v>0</v>
      </c>
      <c r="E802" s="11" t="str">
        <f t="shared" si="9"/>
        <v>-</v>
      </c>
      <c r="F802" s="27" t="str">
        <f t="shared" si="10"/>
        <v>-</v>
      </c>
      <c r="G802" s="27" t="str">
        <f t="shared" si="11"/>
        <v>-</v>
      </c>
      <c r="H802" s="26" t="str">
        <f>IFERROR(VLOOKUP(A802,'Do Not Send'!A:B,2,FALSE),"-")</f>
        <v>-</v>
      </c>
    </row>
    <row r="803" spans="1:8">
      <c r="A803" s="9" t="s">
        <v>1598</v>
      </c>
      <c r="B803" s="26" t="str">
        <f>IF(COUNTIF('FBA Inventory'!E:E, A803)&gt;0,"Yes","No")</f>
        <v>No</v>
      </c>
      <c r="C803" s="13">
        <f>IFERROR(VLOOKUP(A803,'2025 Pivot'!A:B,2,FALSE),0)*0.666667</f>
        <v>0.66666700000000001</v>
      </c>
      <c r="D803" s="26">
        <f>IFERROR(VLOOKUP(A803,AWD!D:G,4,FALSE),0)</f>
        <v>0</v>
      </c>
      <c r="E803" s="11" t="str">
        <f t="shared" si="9"/>
        <v>-</v>
      </c>
      <c r="F803" s="27" t="str">
        <f t="shared" si="10"/>
        <v>-</v>
      </c>
      <c r="G803" s="27" t="str">
        <f t="shared" si="11"/>
        <v>-</v>
      </c>
      <c r="H803" s="26" t="str">
        <f>IFERROR(VLOOKUP(A803,'Do Not Send'!A:B,2,FALSE),"-")</f>
        <v>-</v>
      </c>
    </row>
    <row r="804" spans="1:8">
      <c r="A804" s="9" t="s">
        <v>1599</v>
      </c>
      <c r="B804" s="26" t="str">
        <f>IF(COUNTIF('FBA Inventory'!E:E, A804)&gt;0,"Yes","No")</f>
        <v>No</v>
      </c>
      <c r="C804" s="13">
        <f>IFERROR(VLOOKUP(A804,'2025 Pivot'!A:B,2,FALSE),0)*0.666667</f>
        <v>1.333334</v>
      </c>
      <c r="D804" s="26">
        <f>IFERROR(VLOOKUP(A804,AWD!D:G,4,FALSE),0)</f>
        <v>0</v>
      </c>
      <c r="E804" s="11" t="str">
        <f t="shared" si="9"/>
        <v>-</v>
      </c>
      <c r="F804" s="27" t="str">
        <f t="shared" si="10"/>
        <v>-</v>
      </c>
      <c r="G804" s="27" t="str">
        <f t="shared" si="11"/>
        <v>-</v>
      </c>
      <c r="H804" s="26" t="str">
        <f>IFERROR(VLOOKUP(A804,'Do Not Send'!A:B,2,FALSE),"-")</f>
        <v>-</v>
      </c>
    </row>
    <row r="805" spans="1:8">
      <c r="A805" s="9" t="s">
        <v>1600</v>
      </c>
      <c r="B805" s="26" t="str">
        <f>IF(COUNTIF('FBA Inventory'!E:E, A805)&gt;0,"Yes","No")</f>
        <v>No</v>
      </c>
      <c r="C805" s="13">
        <f>IFERROR(VLOOKUP(A805,'2025 Pivot'!A:B,2,FALSE),0)*0.666667</f>
        <v>1.333334</v>
      </c>
      <c r="D805" s="26">
        <f>IFERROR(VLOOKUP(A805,AWD!D:G,4,FALSE),0)</f>
        <v>0</v>
      </c>
      <c r="E805" s="11" t="str">
        <f t="shared" si="9"/>
        <v>-</v>
      </c>
      <c r="F805" s="27" t="str">
        <f t="shared" si="10"/>
        <v>-</v>
      </c>
      <c r="G805" s="27" t="str">
        <f t="shared" si="11"/>
        <v>-</v>
      </c>
      <c r="H805" s="26" t="str">
        <f>IFERROR(VLOOKUP(A805,'Do Not Send'!A:B,2,FALSE),"-")</f>
        <v>-</v>
      </c>
    </row>
    <row r="806" spans="1:8" hidden="1">
      <c r="A806" s="9" t="s">
        <v>1155</v>
      </c>
      <c r="B806" s="26" t="str">
        <f>IF(COUNTIF('FBA Inventory'!E:E, A806)&gt;0,"Yes","No")</f>
        <v>Yes</v>
      </c>
      <c r="C806" s="13">
        <f>IFERROR(VLOOKUP(A806,'2025 Pivot'!A:B,2,FALSE),0)*0.666667</f>
        <v>0</v>
      </c>
      <c r="D806" s="26">
        <f>IFERROR(VLOOKUP(A806,AWD!D:G,4,FALSE),0)</f>
        <v>0</v>
      </c>
      <c r="E806" s="11" t="str">
        <f t="shared" si="9"/>
        <v>-</v>
      </c>
      <c r="F806" s="27" t="str">
        <f t="shared" si="10"/>
        <v>-</v>
      </c>
      <c r="G806" s="27" t="str">
        <f t="shared" si="11"/>
        <v>-</v>
      </c>
      <c r="H806" s="26" t="str">
        <f>IFERROR(VLOOKUP(A806,'Do Not Send'!A:B,2,FALSE),"-")</f>
        <v>RE-LIST UNDER FBA_ SKU - RELIST THEN SEND</v>
      </c>
    </row>
    <row r="807" spans="1:8" hidden="1">
      <c r="A807" s="9" t="s">
        <v>902</v>
      </c>
      <c r="B807" s="26" t="str">
        <f>IF(COUNTIF('FBA Inventory'!E:E, A807)&gt;0,"Yes","No")</f>
        <v>Yes</v>
      </c>
      <c r="C807" s="13">
        <f>IFERROR(VLOOKUP(A807,'2025 Pivot'!A:B,2,FALSE),0)*0.666667</f>
        <v>0.66666700000000001</v>
      </c>
      <c r="D807" s="26">
        <f>IFERROR(VLOOKUP(A807,AWD!D:G,4,FALSE),0)</f>
        <v>0</v>
      </c>
      <c r="E807" s="11" t="str">
        <f t="shared" si="9"/>
        <v>-</v>
      </c>
      <c r="F807" s="27" t="str">
        <f t="shared" si="10"/>
        <v>-</v>
      </c>
      <c r="G807" s="27" t="str">
        <f t="shared" si="11"/>
        <v>-</v>
      </c>
      <c r="H807" s="26" t="str">
        <f>IFERROR(VLOOKUP(A807,'Do Not Send'!A:B,2,FALSE),"-")</f>
        <v>BOX/CASE PACK - TEMORARY DON'T SEND</v>
      </c>
    </row>
    <row r="808" spans="1:8">
      <c r="A808" s="9" t="s">
        <v>1601</v>
      </c>
      <c r="B808" s="26" t="str">
        <f>IF(COUNTIF('FBA Inventory'!E:E, A808)&gt;0,"Yes","No")</f>
        <v>No</v>
      </c>
      <c r="C808" s="13">
        <f>IFERROR(VLOOKUP(A808,'2025 Pivot'!A:B,2,FALSE),0)*0.666667</f>
        <v>0</v>
      </c>
      <c r="D808" s="26">
        <f>IFERROR(VLOOKUP(A808,AWD!D:G,4,FALSE),0)</f>
        <v>0</v>
      </c>
      <c r="E808" s="11" t="str">
        <f t="shared" si="9"/>
        <v>-</v>
      </c>
      <c r="F808" s="27" t="str">
        <f t="shared" si="10"/>
        <v>-</v>
      </c>
      <c r="G808" s="27" t="str">
        <f t="shared" si="11"/>
        <v>-</v>
      </c>
      <c r="H808" s="26" t="str">
        <f>IFERROR(VLOOKUP(A808,'Do Not Send'!A:B,2,FALSE),"-")</f>
        <v>-</v>
      </c>
    </row>
    <row r="809" spans="1:8">
      <c r="A809" s="9" t="s">
        <v>1602</v>
      </c>
      <c r="B809" s="26" t="str">
        <f>IF(COUNTIF('FBA Inventory'!E:E, A809)&gt;0,"Yes","No")</f>
        <v>No</v>
      </c>
      <c r="C809" s="13">
        <f>IFERROR(VLOOKUP(A809,'2025 Pivot'!A:B,2,FALSE),0)*0.666667</f>
        <v>2.0000010000000001</v>
      </c>
      <c r="D809" s="26">
        <f>IFERROR(VLOOKUP(A809,AWD!D:G,4,FALSE),0)</f>
        <v>0</v>
      </c>
      <c r="E809" s="11" t="str">
        <f t="shared" si="9"/>
        <v>-</v>
      </c>
      <c r="F809" s="27" t="str">
        <f t="shared" si="10"/>
        <v>-</v>
      </c>
      <c r="G809" s="27" t="str">
        <f t="shared" si="11"/>
        <v>-</v>
      </c>
      <c r="H809" s="26" t="str">
        <f>IFERROR(VLOOKUP(A809,'Do Not Send'!A:B,2,FALSE),"-")</f>
        <v>-</v>
      </c>
    </row>
    <row r="810" spans="1:8">
      <c r="A810" s="9" t="s">
        <v>1603</v>
      </c>
      <c r="B810" s="26" t="str">
        <f>IF(COUNTIF('FBA Inventory'!E:E, A810)&gt;0,"Yes","No")</f>
        <v>No</v>
      </c>
      <c r="C810" s="13">
        <f>IFERROR(VLOOKUP(A810,'2025 Pivot'!A:B,2,FALSE),0)*0.666667</f>
        <v>0</v>
      </c>
      <c r="D810" s="26">
        <f>IFERROR(VLOOKUP(A810,AWD!D:G,4,FALSE),0)</f>
        <v>0</v>
      </c>
      <c r="E810" s="11" t="str">
        <f t="shared" si="9"/>
        <v>-</v>
      </c>
      <c r="F810" s="27" t="str">
        <f t="shared" si="10"/>
        <v>-</v>
      </c>
      <c r="G810" s="27" t="str">
        <f t="shared" si="11"/>
        <v>-</v>
      </c>
      <c r="H810" s="26" t="str">
        <f>IFERROR(VLOOKUP(A810,'Do Not Send'!A:B,2,FALSE),"-")</f>
        <v>-</v>
      </c>
    </row>
    <row r="811" spans="1:8">
      <c r="A811" s="9" t="s">
        <v>1604</v>
      </c>
      <c r="B811" s="26" t="str">
        <f>IF(COUNTIF('FBA Inventory'!E:E, A811)&gt;0,"Yes","No")</f>
        <v>No</v>
      </c>
      <c r="C811" s="13">
        <f>IFERROR(VLOOKUP(A811,'2025 Pivot'!A:B,2,FALSE),0)*0.666667</f>
        <v>0.66666700000000001</v>
      </c>
      <c r="D811" s="26">
        <f>IFERROR(VLOOKUP(A811,AWD!D:G,4,FALSE),0)</f>
        <v>0</v>
      </c>
      <c r="E811" s="11" t="str">
        <f t="shared" si="9"/>
        <v>-</v>
      </c>
      <c r="F811" s="27" t="str">
        <f t="shared" si="10"/>
        <v>-</v>
      </c>
      <c r="G811" s="27" t="str">
        <f t="shared" si="11"/>
        <v>-</v>
      </c>
      <c r="H811" s="26" t="str">
        <f>IFERROR(VLOOKUP(A811,'Do Not Send'!A:B,2,FALSE),"-")</f>
        <v>-</v>
      </c>
    </row>
    <row r="812" spans="1:8">
      <c r="A812" s="9" t="s">
        <v>1605</v>
      </c>
      <c r="B812" s="26" t="str">
        <f>IF(COUNTIF('FBA Inventory'!E:E, A812)&gt;0,"Yes","No")</f>
        <v>No</v>
      </c>
      <c r="C812" s="13">
        <f>IFERROR(VLOOKUP(A812,'2025 Pivot'!A:B,2,FALSE),0)*0.666667</f>
        <v>0</v>
      </c>
      <c r="D812" s="26">
        <f>IFERROR(VLOOKUP(A812,AWD!D:G,4,FALSE),0)</f>
        <v>0</v>
      </c>
      <c r="E812" s="11" t="str">
        <f t="shared" si="9"/>
        <v>-</v>
      </c>
      <c r="F812" s="27" t="str">
        <f t="shared" si="10"/>
        <v>-</v>
      </c>
      <c r="G812" s="27" t="str">
        <f t="shared" si="11"/>
        <v>-</v>
      </c>
      <c r="H812" s="26" t="str">
        <f>IFERROR(VLOOKUP(A812,'Do Not Send'!A:B,2,FALSE),"-")</f>
        <v>-</v>
      </c>
    </row>
    <row r="813" spans="1:8">
      <c r="A813" s="9" t="s">
        <v>1606</v>
      </c>
      <c r="B813" s="26" t="str">
        <f>IF(COUNTIF('FBA Inventory'!E:E, A813)&gt;0,"Yes","No")</f>
        <v>No</v>
      </c>
      <c r="C813" s="13">
        <f>IFERROR(VLOOKUP(A813,'2025 Pivot'!A:B,2,FALSE),0)*0.666667</f>
        <v>0</v>
      </c>
      <c r="D813" s="26">
        <f>IFERROR(VLOOKUP(A813,AWD!D:G,4,FALSE),0)</f>
        <v>0</v>
      </c>
      <c r="E813" s="11" t="str">
        <f t="shared" si="9"/>
        <v>-</v>
      </c>
      <c r="F813" s="27" t="str">
        <f t="shared" si="10"/>
        <v>-</v>
      </c>
      <c r="G813" s="27" t="str">
        <f t="shared" si="11"/>
        <v>-</v>
      </c>
      <c r="H813" s="26" t="str">
        <f>IFERROR(VLOOKUP(A813,'Do Not Send'!A:B,2,FALSE),"-")</f>
        <v>-</v>
      </c>
    </row>
    <row r="814" spans="1:8" hidden="1">
      <c r="A814" s="9" t="s">
        <v>963</v>
      </c>
      <c r="B814" s="26" t="str">
        <f>IF(COUNTIF('FBA Inventory'!E:E, A814)&gt;0,"Yes","No")</f>
        <v>Yes</v>
      </c>
      <c r="C814" s="13">
        <f>IFERROR(VLOOKUP(A814,'2025 Pivot'!A:B,2,FALSE),0)*0.666667</f>
        <v>0</v>
      </c>
      <c r="D814" s="26">
        <f>IFERROR(VLOOKUP(A814,AWD!D:G,4,FALSE),0)</f>
        <v>0</v>
      </c>
      <c r="E814" s="11" t="str">
        <f t="shared" si="9"/>
        <v>-</v>
      </c>
      <c r="F814" s="27" t="str">
        <f t="shared" si="10"/>
        <v>-</v>
      </c>
      <c r="G814" s="27" t="str">
        <f t="shared" si="11"/>
        <v>-</v>
      </c>
      <c r="H814" s="26" t="str">
        <f>IFERROR(VLOOKUP(A814,'Do Not Send'!A:B,2,FALSE),"-")</f>
        <v>BOX/CASE PACK - TEMORARY DON'T SEND</v>
      </c>
    </row>
    <row r="815" spans="1:8">
      <c r="A815" s="9" t="s">
        <v>1607</v>
      </c>
      <c r="B815" s="26" t="str">
        <f>IF(COUNTIF('FBA Inventory'!E:E, A815)&gt;0,"Yes","No")</f>
        <v>No</v>
      </c>
      <c r="C815" s="13">
        <f>IFERROR(VLOOKUP(A815,'2025 Pivot'!A:B,2,FALSE),0)*0.666667</f>
        <v>0</v>
      </c>
      <c r="D815" s="26">
        <f>IFERROR(VLOOKUP(A815,AWD!D:G,4,FALSE),0)</f>
        <v>0</v>
      </c>
      <c r="E815" s="11" t="str">
        <f t="shared" si="9"/>
        <v>-</v>
      </c>
      <c r="F815" s="27" t="str">
        <f t="shared" si="10"/>
        <v>-</v>
      </c>
      <c r="G815" s="27" t="str">
        <f t="shared" si="11"/>
        <v>-</v>
      </c>
      <c r="H815" s="26" t="str">
        <f>IFERROR(VLOOKUP(A815,'Do Not Send'!A:B,2,FALSE),"-")</f>
        <v>-</v>
      </c>
    </row>
    <row r="816" spans="1:8">
      <c r="A816" s="9" t="s">
        <v>1608</v>
      </c>
      <c r="B816" s="26" t="str">
        <f>IF(COUNTIF('FBA Inventory'!E:E, A816)&gt;0,"Yes","No")</f>
        <v>No</v>
      </c>
      <c r="C816" s="13">
        <f>IFERROR(VLOOKUP(A816,'2025 Pivot'!A:B,2,FALSE),0)*0.666667</f>
        <v>0</v>
      </c>
      <c r="D816" s="26">
        <f>IFERROR(VLOOKUP(A816,AWD!D:G,4,FALSE),0)</f>
        <v>0</v>
      </c>
      <c r="E816" s="11" t="str">
        <f t="shared" si="9"/>
        <v>-</v>
      </c>
      <c r="F816" s="27" t="str">
        <f t="shared" si="10"/>
        <v>-</v>
      </c>
      <c r="G816" s="27" t="str">
        <f t="shared" si="11"/>
        <v>-</v>
      </c>
      <c r="H816" s="26" t="str">
        <f>IFERROR(VLOOKUP(A816,'Do Not Send'!A:B,2,FALSE),"-")</f>
        <v>-</v>
      </c>
    </row>
    <row r="817" spans="1:8" hidden="1">
      <c r="A817" s="9" t="s">
        <v>808</v>
      </c>
      <c r="B817" s="26" t="str">
        <f>IF(COUNTIF('FBA Inventory'!E:E, A817)&gt;0,"Yes","No")</f>
        <v>Yes</v>
      </c>
      <c r="C817" s="13">
        <f>IFERROR(VLOOKUP(A817,'2025 Pivot'!A:B,2,FALSE),0)*0.666667</f>
        <v>0</v>
      </c>
      <c r="D817" s="26">
        <f>IFERROR(VLOOKUP(A817,AWD!D:G,4,FALSE),0)</f>
        <v>0</v>
      </c>
      <c r="E817" s="11" t="str">
        <f t="shared" si="9"/>
        <v>-</v>
      </c>
      <c r="F817" s="27" t="str">
        <f t="shared" si="10"/>
        <v>-</v>
      </c>
      <c r="G817" s="27" t="str">
        <f t="shared" si="11"/>
        <v>-</v>
      </c>
      <c r="H817" s="26" t="str">
        <f>IFERROR(VLOOKUP(A817,'Do Not Send'!A:B,2,FALSE),"-")</f>
        <v>BOX/CASE PACK - TEMORARY DON'T SEND</v>
      </c>
    </row>
    <row r="818" spans="1:8" hidden="1">
      <c r="A818" s="9" t="s">
        <v>928</v>
      </c>
      <c r="B818" s="26" t="str">
        <f>IF(COUNTIF('FBA Inventory'!E:E, A818)&gt;0,"Yes","No")</f>
        <v>Yes</v>
      </c>
      <c r="C818" s="13">
        <f>IFERROR(VLOOKUP(A818,'2025 Pivot'!A:B,2,FALSE),0)*0.666667</f>
        <v>0</v>
      </c>
      <c r="D818" s="26">
        <f>IFERROR(VLOOKUP(A818,AWD!D:G,4,FALSE),0)</f>
        <v>0</v>
      </c>
      <c r="E818" s="11" t="str">
        <f t="shared" si="9"/>
        <v>-</v>
      </c>
      <c r="F818" s="27" t="str">
        <f t="shared" si="10"/>
        <v>-</v>
      </c>
      <c r="G818" s="27" t="str">
        <f t="shared" si="11"/>
        <v>-</v>
      </c>
      <c r="H818" s="26" t="str">
        <f>IFERROR(VLOOKUP(A818,'Do Not Send'!A:B,2,FALSE),"-")</f>
        <v>BOX/CASE PACK - TEMORARY DON'T SEND</v>
      </c>
    </row>
    <row r="819" spans="1:8" hidden="1">
      <c r="A819" s="9" t="s">
        <v>820</v>
      </c>
      <c r="B819" s="26" t="str">
        <f>IF(COUNTIF('FBA Inventory'!E:E, A819)&gt;0,"Yes","No")</f>
        <v>Yes</v>
      </c>
      <c r="C819" s="13">
        <f>IFERROR(VLOOKUP(A819,'2025 Pivot'!A:B,2,FALSE),0)*0.666667</f>
        <v>2.0000010000000001</v>
      </c>
      <c r="D819" s="26">
        <f>IFERROR(VLOOKUP(A819,AWD!D:G,4,FALSE),0)</f>
        <v>0</v>
      </c>
      <c r="E819" s="11" t="str">
        <f t="shared" si="9"/>
        <v>-</v>
      </c>
      <c r="F819" s="27" t="str">
        <f t="shared" si="10"/>
        <v>-</v>
      </c>
      <c r="G819" s="27" t="str">
        <f t="shared" si="11"/>
        <v>-</v>
      </c>
      <c r="H819" s="26" t="str">
        <f>IFERROR(VLOOKUP(A819,'Do Not Send'!A:B,2,FALSE),"-")</f>
        <v>BOX/CASE PACK - TEMORARY DON'T SEND</v>
      </c>
    </row>
    <row r="820" spans="1:8">
      <c r="A820" s="9" t="s">
        <v>1609</v>
      </c>
      <c r="B820" s="26" t="str">
        <f>IF(COUNTIF('FBA Inventory'!E:E, A820)&gt;0,"Yes","No")</f>
        <v>No</v>
      </c>
      <c r="C820" s="13">
        <f>IFERROR(VLOOKUP(A820,'2025 Pivot'!A:B,2,FALSE),0)*0.666667</f>
        <v>0</v>
      </c>
      <c r="D820" s="26">
        <f>IFERROR(VLOOKUP(A820,AWD!D:G,4,FALSE),0)</f>
        <v>0</v>
      </c>
      <c r="E820" s="11" t="str">
        <f t="shared" si="9"/>
        <v>-</v>
      </c>
      <c r="F820" s="27" t="str">
        <f t="shared" si="10"/>
        <v>-</v>
      </c>
      <c r="G820" s="27" t="str">
        <f t="shared" si="11"/>
        <v>-</v>
      </c>
      <c r="H820" s="26" t="str">
        <f>IFERROR(VLOOKUP(A820,'Do Not Send'!A:B,2,FALSE),"-")</f>
        <v>-</v>
      </c>
    </row>
    <row r="821" spans="1:8" hidden="1">
      <c r="A821" s="9" t="s">
        <v>1610</v>
      </c>
      <c r="B821" s="26" t="str">
        <f>IF(COUNTIF('FBA Inventory'!E:E, A821)&gt;0,"Yes","No")</f>
        <v>Yes</v>
      </c>
      <c r="C821" s="13">
        <f>IFERROR(VLOOKUP(A821,'2025 Pivot'!A:B,2,FALSE),0)*0.666667</f>
        <v>0</v>
      </c>
      <c r="D821" s="26">
        <f>IFERROR(VLOOKUP(A821,AWD!D:G,4,FALSE),0)</f>
        <v>0</v>
      </c>
      <c r="E821" s="11" t="str">
        <f t="shared" si="9"/>
        <v>-</v>
      </c>
      <c r="F821" s="27" t="str">
        <f t="shared" si="10"/>
        <v>-</v>
      </c>
      <c r="G821" s="27" t="str">
        <f t="shared" si="11"/>
        <v>-</v>
      </c>
      <c r="H821" s="26" t="str">
        <f>IFERROR(VLOOKUP(A821,'Do Not Send'!A:B,2,FALSE),"-")</f>
        <v>-</v>
      </c>
    </row>
    <row r="822" spans="1:8">
      <c r="A822" s="9" t="s">
        <v>1611</v>
      </c>
      <c r="B822" s="26" t="str">
        <f>IF(COUNTIF('FBA Inventory'!E:E, A822)&gt;0,"Yes","No")</f>
        <v>No</v>
      </c>
      <c r="C822" s="13">
        <f>IFERROR(VLOOKUP(A822,'2025 Pivot'!A:B,2,FALSE),0)*0.666667</f>
        <v>0</v>
      </c>
      <c r="D822" s="26">
        <f>IFERROR(VLOOKUP(A822,AWD!D:G,4,FALSE),0)</f>
        <v>0</v>
      </c>
      <c r="E822" s="11" t="str">
        <f t="shared" si="9"/>
        <v>-</v>
      </c>
      <c r="F822" s="27" t="str">
        <f t="shared" si="10"/>
        <v>-</v>
      </c>
      <c r="G822" s="27" t="str">
        <f t="shared" si="11"/>
        <v>-</v>
      </c>
      <c r="H822" s="26" t="str">
        <f>IFERROR(VLOOKUP(A822,'Do Not Send'!A:B,2,FALSE),"-")</f>
        <v>-</v>
      </c>
    </row>
    <row r="823" spans="1:8">
      <c r="A823" s="9" t="s">
        <v>1612</v>
      </c>
      <c r="B823" s="26" t="str">
        <f>IF(COUNTIF('FBA Inventory'!E:E, A823)&gt;0,"Yes","No")</f>
        <v>No</v>
      </c>
      <c r="C823" s="13">
        <f>IFERROR(VLOOKUP(A823,'2025 Pivot'!A:B,2,FALSE),0)*0.666667</f>
        <v>0</v>
      </c>
      <c r="D823" s="26">
        <f>IFERROR(VLOOKUP(A823,AWD!D:G,4,FALSE),0)</f>
        <v>0</v>
      </c>
      <c r="E823" s="11" t="str">
        <f t="shared" si="9"/>
        <v>-</v>
      </c>
      <c r="F823" s="27" t="str">
        <f t="shared" si="10"/>
        <v>-</v>
      </c>
      <c r="G823" s="27" t="str">
        <f t="shared" si="11"/>
        <v>-</v>
      </c>
      <c r="H823" s="26" t="str">
        <f>IFERROR(VLOOKUP(A823,'Do Not Send'!A:B,2,FALSE),"-")</f>
        <v>-</v>
      </c>
    </row>
    <row r="824" spans="1:8" hidden="1">
      <c r="A824" s="9" t="s">
        <v>914</v>
      </c>
      <c r="B824" s="26" t="str">
        <f>IF(COUNTIF('FBA Inventory'!E:E, A824)&gt;0,"Yes","No")</f>
        <v>Yes</v>
      </c>
      <c r="C824" s="13">
        <f>IFERROR(VLOOKUP(A824,'2025 Pivot'!A:B,2,FALSE),0)*0.666667</f>
        <v>8.6666710000000009</v>
      </c>
      <c r="D824" s="26">
        <f>IFERROR(VLOOKUP(A824,AWD!D:G,4,FALSE),0)</f>
        <v>0</v>
      </c>
      <c r="E824" s="11" t="str">
        <f t="shared" si="9"/>
        <v>-</v>
      </c>
      <c r="F824" s="27" t="str">
        <f t="shared" si="10"/>
        <v>-</v>
      </c>
      <c r="G824" s="27" t="str">
        <f t="shared" si="11"/>
        <v>-</v>
      </c>
      <c r="H824" s="26" t="str">
        <f>IFERROR(VLOOKUP(A824,'Do Not Send'!A:B,2,FALSE),"-")</f>
        <v>BOX/CASE PACK - TEMORARY DON'T SEND</v>
      </c>
    </row>
    <row r="825" spans="1:8" hidden="1">
      <c r="A825" s="9" t="s">
        <v>967</v>
      </c>
      <c r="B825" s="26" t="str">
        <f>IF(COUNTIF('FBA Inventory'!E:E, A825)&gt;0,"Yes","No")</f>
        <v>Yes</v>
      </c>
      <c r="C825" s="13">
        <f>IFERROR(VLOOKUP(A825,'2025 Pivot'!A:B,2,FALSE),0)*0.666667</f>
        <v>2.0000010000000001</v>
      </c>
      <c r="D825" s="26">
        <f>IFERROR(VLOOKUP(A825,AWD!D:G,4,FALSE),0)</f>
        <v>0</v>
      </c>
      <c r="E825" s="11" t="str">
        <f t="shared" si="9"/>
        <v>-</v>
      </c>
      <c r="F825" s="27" t="str">
        <f t="shared" si="10"/>
        <v>-</v>
      </c>
      <c r="G825" s="27" t="str">
        <f t="shared" si="11"/>
        <v>-</v>
      </c>
      <c r="H825" s="26" t="str">
        <f>IFERROR(VLOOKUP(A825,'Do Not Send'!A:B,2,FALSE),"-")</f>
        <v>BOX/CASE PACK - TEMORARY DON'T SEND</v>
      </c>
    </row>
    <row r="826" spans="1:8">
      <c r="A826" s="9" t="s">
        <v>1613</v>
      </c>
      <c r="B826" s="26" t="str">
        <f>IF(COUNTIF('FBA Inventory'!E:E, A826)&gt;0,"Yes","No")</f>
        <v>No</v>
      </c>
      <c r="C826" s="13">
        <f>IFERROR(VLOOKUP(A826,'2025 Pivot'!A:B,2,FALSE),0)*0.666667</f>
        <v>0</v>
      </c>
      <c r="D826" s="26">
        <f>IFERROR(VLOOKUP(A826,AWD!D:G,4,FALSE),0)</f>
        <v>0</v>
      </c>
      <c r="E826" s="11" t="str">
        <f t="shared" si="9"/>
        <v>-</v>
      </c>
      <c r="F826" s="27" t="str">
        <f t="shared" si="10"/>
        <v>-</v>
      </c>
      <c r="G826" s="27" t="str">
        <f t="shared" si="11"/>
        <v>-</v>
      </c>
      <c r="H826" s="26" t="str">
        <f>IFERROR(VLOOKUP(A826,'Do Not Send'!A:B,2,FALSE),"-")</f>
        <v>-</v>
      </c>
    </row>
    <row r="827" spans="1:8">
      <c r="A827" s="9" t="s">
        <v>1614</v>
      </c>
      <c r="B827" s="26" t="str">
        <f>IF(COUNTIF('FBA Inventory'!E:E, A827)&gt;0,"Yes","No")</f>
        <v>No</v>
      </c>
      <c r="C827" s="13">
        <f>IFERROR(VLOOKUP(A827,'2025 Pivot'!A:B,2,FALSE),0)*0.666667</f>
        <v>0</v>
      </c>
      <c r="D827" s="26">
        <f>IFERROR(VLOOKUP(A827,AWD!D:G,4,FALSE),0)</f>
        <v>0</v>
      </c>
      <c r="E827" s="11" t="str">
        <f t="shared" si="9"/>
        <v>-</v>
      </c>
      <c r="F827" s="27" t="str">
        <f t="shared" si="10"/>
        <v>-</v>
      </c>
      <c r="G827" s="27" t="str">
        <f t="shared" si="11"/>
        <v>-</v>
      </c>
      <c r="H827" s="26" t="str">
        <f>IFERROR(VLOOKUP(A827,'Do Not Send'!A:B,2,FALSE),"-")</f>
        <v>-</v>
      </c>
    </row>
    <row r="828" spans="1:8" hidden="1">
      <c r="A828" s="9" t="s">
        <v>1615</v>
      </c>
      <c r="B828" s="26" t="str">
        <f>IF(COUNTIF('FBA Inventory'!E:E, A828)&gt;0,"Yes","No")</f>
        <v>Yes</v>
      </c>
      <c r="C828" s="13">
        <f>IFERROR(VLOOKUP(A828,'2025 Pivot'!A:B,2,FALSE),0)*0.666667</f>
        <v>12.000006000000001</v>
      </c>
      <c r="D828" s="26">
        <f>IFERROR(VLOOKUP(A828,AWD!D:G,4,FALSE),0)</f>
        <v>0</v>
      </c>
      <c r="E828" s="11" t="str">
        <f t="shared" si="9"/>
        <v>-</v>
      </c>
      <c r="F828" s="27" t="str">
        <f t="shared" si="10"/>
        <v>-</v>
      </c>
      <c r="G828" s="27" t="str">
        <f t="shared" si="11"/>
        <v>-</v>
      </c>
      <c r="H828" s="26" t="str">
        <f>IFERROR(VLOOKUP(A828,'Do Not Send'!A:B,2,FALSE),"-")</f>
        <v>-</v>
      </c>
    </row>
    <row r="829" spans="1:8">
      <c r="A829" s="9" t="s">
        <v>1616</v>
      </c>
      <c r="B829" s="26" t="str">
        <f>IF(COUNTIF('FBA Inventory'!E:E, A829)&gt;0,"Yes","No")</f>
        <v>No</v>
      </c>
      <c r="C829" s="13">
        <f>IFERROR(VLOOKUP(A829,'2025 Pivot'!A:B,2,FALSE),0)*0.666667</f>
        <v>8.6666710000000009</v>
      </c>
      <c r="D829" s="26">
        <f>IFERROR(VLOOKUP(A829,AWD!D:G,4,FALSE),0)</f>
        <v>0</v>
      </c>
      <c r="E829" s="11">
        <f t="shared" si="9"/>
        <v>17.333342000000002</v>
      </c>
      <c r="F829" s="27">
        <f t="shared" si="10"/>
        <v>17.333342000000002</v>
      </c>
      <c r="G829" s="27">
        <f t="shared" si="11"/>
        <v>0</v>
      </c>
      <c r="H829" s="26" t="str">
        <f>IFERROR(VLOOKUP(A829,'Do Not Send'!A:B,2,FALSE),"-")</f>
        <v>-</v>
      </c>
    </row>
    <row r="830" spans="1:8">
      <c r="A830" s="9" t="s">
        <v>1617</v>
      </c>
      <c r="B830" s="26" t="str">
        <f>IF(COUNTIF('FBA Inventory'!E:E, A830)&gt;0,"Yes","No")</f>
        <v>No</v>
      </c>
      <c r="C830" s="13">
        <f>IFERROR(VLOOKUP(A830,'2025 Pivot'!A:B,2,FALSE),0)*0.666667</f>
        <v>0.66666700000000001</v>
      </c>
      <c r="D830" s="26">
        <f>IFERROR(VLOOKUP(A830,AWD!D:G,4,FALSE),0)</f>
        <v>0</v>
      </c>
      <c r="E830" s="11" t="str">
        <f t="shared" si="9"/>
        <v>-</v>
      </c>
      <c r="F830" s="27" t="str">
        <f t="shared" si="10"/>
        <v>-</v>
      </c>
      <c r="G830" s="27" t="str">
        <f t="shared" si="11"/>
        <v>-</v>
      </c>
      <c r="H830" s="26" t="str">
        <f>IFERROR(VLOOKUP(A830,'Do Not Send'!A:B,2,FALSE),"-")</f>
        <v>-</v>
      </c>
    </row>
    <row r="831" spans="1:8">
      <c r="A831" s="9" t="s">
        <v>1618</v>
      </c>
      <c r="B831" s="26" t="str">
        <f>IF(COUNTIF('FBA Inventory'!E:E, A831)&gt;0,"Yes","No")</f>
        <v>No</v>
      </c>
      <c r="C831" s="13">
        <f>IFERROR(VLOOKUP(A831,'2025 Pivot'!A:B,2,FALSE),0)*0.666667</f>
        <v>0</v>
      </c>
      <c r="D831" s="26">
        <f>IFERROR(VLOOKUP(A831,AWD!D:G,4,FALSE),0)</f>
        <v>0</v>
      </c>
      <c r="E831" s="11" t="str">
        <f t="shared" si="9"/>
        <v>-</v>
      </c>
      <c r="F831" s="27" t="str">
        <f t="shared" si="10"/>
        <v>-</v>
      </c>
      <c r="G831" s="27" t="str">
        <f t="shared" si="11"/>
        <v>-</v>
      </c>
      <c r="H831" s="26" t="str">
        <f>IFERROR(VLOOKUP(A831,'Do Not Send'!A:B,2,FALSE),"-")</f>
        <v>-</v>
      </c>
    </row>
    <row r="832" spans="1:8">
      <c r="A832" s="9" t="s">
        <v>1619</v>
      </c>
      <c r="B832" s="26" t="str">
        <f>IF(COUNTIF('FBA Inventory'!E:E, A832)&gt;0,"Yes","No")</f>
        <v>No</v>
      </c>
      <c r="C832" s="13">
        <f>IFERROR(VLOOKUP(A832,'2025 Pivot'!A:B,2,FALSE),0)*0.666667</f>
        <v>4.6666689999999997</v>
      </c>
      <c r="D832" s="26">
        <f>IFERROR(VLOOKUP(A832,AWD!D:G,4,FALSE),0)</f>
        <v>0</v>
      </c>
      <c r="E832" s="11" t="str">
        <f t="shared" si="9"/>
        <v>-</v>
      </c>
      <c r="F832" s="27" t="str">
        <f t="shared" si="10"/>
        <v>-</v>
      </c>
      <c r="G832" s="27" t="str">
        <f t="shared" si="11"/>
        <v>-</v>
      </c>
      <c r="H832" s="26" t="str">
        <f>IFERROR(VLOOKUP(A832,'Do Not Send'!A:B,2,FALSE),"-")</f>
        <v>-</v>
      </c>
    </row>
    <row r="833" spans="1:8">
      <c r="A833" s="9" t="s">
        <v>1620</v>
      </c>
      <c r="B833" s="26" t="str">
        <f>IF(COUNTIF('FBA Inventory'!E:E, A833)&gt;0,"Yes","No")</f>
        <v>No</v>
      </c>
      <c r="C833" s="13">
        <f>IFERROR(VLOOKUP(A833,'2025 Pivot'!A:B,2,FALSE),0)*0.666667</f>
        <v>0.66666700000000001</v>
      </c>
      <c r="D833" s="26">
        <f>IFERROR(VLOOKUP(A833,AWD!D:G,4,FALSE),0)</f>
        <v>0</v>
      </c>
      <c r="E833" s="11" t="str">
        <f t="shared" si="9"/>
        <v>-</v>
      </c>
      <c r="F833" s="27" t="str">
        <f t="shared" si="10"/>
        <v>-</v>
      </c>
      <c r="G833" s="27" t="str">
        <f t="shared" si="11"/>
        <v>-</v>
      </c>
      <c r="H833" s="26" t="str">
        <f>IFERROR(VLOOKUP(A833,'Do Not Send'!A:B,2,FALSE),"-")</f>
        <v>-</v>
      </c>
    </row>
    <row r="834" spans="1:8">
      <c r="A834" s="9" t="s">
        <v>1621</v>
      </c>
      <c r="B834" s="26" t="str">
        <f>IF(COUNTIF('FBA Inventory'!E:E, A834)&gt;0,"Yes","No")</f>
        <v>No</v>
      </c>
      <c r="C834" s="13">
        <f>IFERROR(VLOOKUP(A834,'2025 Pivot'!A:B,2,FALSE),0)*0.666667</f>
        <v>0.66666700000000001</v>
      </c>
      <c r="D834" s="26">
        <f>IFERROR(VLOOKUP(A834,AWD!D:G,4,FALSE),0)</f>
        <v>0</v>
      </c>
      <c r="E834" s="11" t="str">
        <f t="shared" si="9"/>
        <v>-</v>
      </c>
      <c r="F834" s="27" t="str">
        <f t="shared" si="10"/>
        <v>-</v>
      </c>
      <c r="G834" s="27" t="str">
        <f t="shared" si="11"/>
        <v>-</v>
      </c>
      <c r="H834" s="26" t="str">
        <f>IFERROR(VLOOKUP(A834,'Do Not Send'!A:B,2,FALSE),"-")</f>
        <v>-</v>
      </c>
    </row>
    <row r="835" spans="1:8" hidden="1">
      <c r="A835" s="9" t="s">
        <v>1622</v>
      </c>
      <c r="B835" s="26" t="str">
        <f>IF(COUNTIF('FBA Inventory'!E:E, A835)&gt;0,"Yes","No")</f>
        <v>Yes</v>
      </c>
      <c r="C835" s="13">
        <f>IFERROR(VLOOKUP(A835,'2025 Pivot'!A:B,2,FALSE),0)*0.666667</f>
        <v>2.0000010000000001</v>
      </c>
      <c r="D835" s="26">
        <f>IFERROR(VLOOKUP(A835,AWD!D:G,4,FALSE),0)</f>
        <v>288</v>
      </c>
      <c r="E835" s="11" t="str">
        <f t="shared" si="9"/>
        <v>-</v>
      </c>
      <c r="F835" s="27" t="str">
        <f t="shared" si="10"/>
        <v>-</v>
      </c>
      <c r="G835" s="27" t="str">
        <f t="shared" si="11"/>
        <v>-</v>
      </c>
      <c r="H835" s="26" t="str">
        <f>IFERROR(VLOOKUP(A835,'Do Not Send'!A:B,2,FALSE),"-")</f>
        <v>-</v>
      </c>
    </row>
    <row r="836" spans="1:8">
      <c r="A836" s="9" t="s">
        <v>1623</v>
      </c>
      <c r="B836" s="26" t="str">
        <f>IF(COUNTIF('FBA Inventory'!E:E, A836)&gt;0,"Yes","No")</f>
        <v>No</v>
      </c>
      <c r="C836" s="13">
        <f>IFERROR(VLOOKUP(A836,'2025 Pivot'!A:B,2,FALSE),0)*0.666667</f>
        <v>1.333334</v>
      </c>
      <c r="D836" s="26">
        <f>IFERROR(VLOOKUP(A836,AWD!D:G,4,FALSE),0)</f>
        <v>0</v>
      </c>
      <c r="E836" s="11" t="str">
        <f t="shared" si="9"/>
        <v>-</v>
      </c>
      <c r="F836" s="27" t="str">
        <f t="shared" si="10"/>
        <v>-</v>
      </c>
      <c r="G836" s="27" t="str">
        <f t="shared" si="11"/>
        <v>-</v>
      </c>
      <c r="H836" s="26" t="str">
        <f>IFERROR(VLOOKUP(A836,'Do Not Send'!A:B,2,FALSE),"-")</f>
        <v>-</v>
      </c>
    </row>
    <row r="837" spans="1:8">
      <c r="A837" s="9" t="s">
        <v>1624</v>
      </c>
      <c r="B837" s="26" t="str">
        <f>IF(COUNTIF('FBA Inventory'!E:E, A837)&gt;0,"Yes","No")</f>
        <v>No</v>
      </c>
      <c r="C837" s="13">
        <f>IFERROR(VLOOKUP(A837,'2025 Pivot'!A:B,2,FALSE),0)*0.666667</f>
        <v>5.3333360000000001</v>
      </c>
      <c r="D837" s="26">
        <f>IFERROR(VLOOKUP(A837,AWD!D:G,4,FALSE),0)</f>
        <v>0</v>
      </c>
      <c r="E837" s="11">
        <f t="shared" si="9"/>
        <v>10.666672</v>
      </c>
      <c r="F837" s="27">
        <f t="shared" si="10"/>
        <v>10.666672</v>
      </c>
      <c r="G837" s="27">
        <f t="shared" si="11"/>
        <v>0</v>
      </c>
      <c r="H837" s="26" t="str">
        <f>IFERROR(VLOOKUP(A837,'Do Not Send'!A:B,2,FALSE),"-")</f>
        <v>-</v>
      </c>
    </row>
    <row r="838" spans="1:8">
      <c r="A838" s="9" t="s">
        <v>1625</v>
      </c>
      <c r="B838" s="26" t="str">
        <f>IF(COUNTIF('FBA Inventory'!E:E, A838)&gt;0,"Yes","No")</f>
        <v>No</v>
      </c>
      <c r="C838" s="13">
        <f>IFERROR(VLOOKUP(A838,'2025 Pivot'!A:B,2,FALSE),0)*0.666667</f>
        <v>0</v>
      </c>
      <c r="D838" s="26">
        <f>IFERROR(VLOOKUP(A838,AWD!D:G,4,FALSE),0)</f>
        <v>0</v>
      </c>
      <c r="E838" s="11" t="str">
        <f t="shared" si="9"/>
        <v>-</v>
      </c>
      <c r="F838" s="27" t="str">
        <f t="shared" si="10"/>
        <v>-</v>
      </c>
      <c r="G838" s="27" t="str">
        <f t="shared" si="11"/>
        <v>-</v>
      </c>
      <c r="H838" s="26" t="str">
        <f>IFERROR(VLOOKUP(A838,'Do Not Send'!A:B,2,FALSE),"-")</f>
        <v>-</v>
      </c>
    </row>
    <row r="839" spans="1:8">
      <c r="A839" s="9" t="s">
        <v>1626</v>
      </c>
      <c r="B839" s="26" t="str">
        <f>IF(COUNTIF('FBA Inventory'!E:E, A839)&gt;0,"Yes","No")</f>
        <v>No</v>
      </c>
      <c r="C839" s="13">
        <f>IFERROR(VLOOKUP(A839,'2025 Pivot'!A:B,2,FALSE),0)*0.666667</f>
        <v>24.000012000000002</v>
      </c>
      <c r="D839" s="26">
        <f>IFERROR(VLOOKUP(A839,AWD!D:G,4,FALSE),0)</f>
        <v>0</v>
      </c>
      <c r="E839" s="11">
        <f t="shared" si="9"/>
        <v>48.000024000000003</v>
      </c>
      <c r="F839" s="27">
        <f t="shared" si="10"/>
        <v>48.000024000000003</v>
      </c>
      <c r="G839" s="27">
        <f t="shared" si="11"/>
        <v>0</v>
      </c>
      <c r="H839" s="26" t="str">
        <f>IFERROR(VLOOKUP(A839,'Do Not Send'!A:B,2,FALSE),"-")</f>
        <v>-</v>
      </c>
    </row>
    <row r="840" spans="1:8">
      <c r="A840" s="9" t="s">
        <v>1627</v>
      </c>
      <c r="B840" s="26" t="str">
        <f>IF(COUNTIF('FBA Inventory'!E:E, A840)&gt;0,"Yes","No")</f>
        <v>No</v>
      </c>
      <c r="C840" s="13">
        <f>IFERROR(VLOOKUP(A840,'2025 Pivot'!A:B,2,FALSE),0)*0.666667</f>
        <v>0.66666700000000001</v>
      </c>
      <c r="D840" s="26">
        <f>IFERROR(VLOOKUP(A840,AWD!D:G,4,FALSE),0)</f>
        <v>0</v>
      </c>
      <c r="E840" s="11" t="str">
        <f t="shared" si="9"/>
        <v>-</v>
      </c>
      <c r="F840" s="27" t="str">
        <f t="shared" si="10"/>
        <v>-</v>
      </c>
      <c r="G840" s="27" t="str">
        <f t="shared" si="11"/>
        <v>-</v>
      </c>
      <c r="H840" s="26" t="str">
        <f>IFERROR(VLOOKUP(A840,'Do Not Send'!A:B,2,FALSE),"-")</f>
        <v>-</v>
      </c>
    </row>
    <row r="841" spans="1:8">
      <c r="A841" s="9" t="s">
        <v>1628</v>
      </c>
      <c r="B841" s="26" t="str">
        <f>IF(COUNTIF('FBA Inventory'!E:E, A841)&gt;0,"Yes","No")</f>
        <v>No</v>
      </c>
      <c r="C841" s="13">
        <f>IFERROR(VLOOKUP(A841,'2025 Pivot'!A:B,2,FALSE),0)*0.666667</f>
        <v>2.0000010000000001</v>
      </c>
      <c r="D841" s="26">
        <f>IFERROR(VLOOKUP(A841,AWD!D:G,4,FALSE),0)</f>
        <v>0</v>
      </c>
      <c r="E841" s="11" t="str">
        <f t="shared" si="9"/>
        <v>-</v>
      </c>
      <c r="F841" s="27" t="str">
        <f t="shared" si="10"/>
        <v>-</v>
      </c>
      <c r="G841" s="27" t="str">
        <f t="shared" si="11"/>
        <v>-</v>
      </c>
      <c r="H841" s="26" t="str">
        <f>IFERROR(VLOOKUP(A841,'Do Not Send'!A:B,2,FALSE),"-")</f>
        <v>-</v>
      </c>
    </row>
    <row r="842" spans="1:8" hidden="1">
      <c r="A842" s="9" t="s">
        <v>932</v>
      </c>
      <c r="B842" s="26" t="str">
        <f>IF(COUNTIF('FBA Inventory'!E:E, A842)&gt;0,"Yes","No")</f>
        <v>Yes</v>
      </c>
      <c r="C842" s="13">
        <f>IFERROR(VLOOKUP(A842,'2025 Pivot'!A:B,2,FALSE),0)*0.666667</f>
        <v>3.3333349999999999</v>
      </c>
      <c r="D842" s="26">
        <f>IFERROR(VLOOKUP(A842,AWD!D:G,4,FALSE),0)</f>
        <v>0</v>
      </c>
      <c r="E842" s="11" t="str">
        <f t="shared" si="9"/>
        <v>-</v>
      </c>
      <c r="F842" s="27" t="str">
        <f t="shared" si="10"/>
        <v>-</v>
      </c>
      <c r="G842" s="27" t="str">
        <f t="shared" si="11"/>
        <v>-</v>
      </c>
      <c r="H842" s="26" t="str">
        <f>IFERROR(VLOOKUP(A842,'Do Not Send'!A:B,2,FALSE),"-")</f>
        <v>BOX/CASE PACK - TEMORARY DON'T SEND</v>
      </c>
    </row>
    <row r="843" spans="1:8">
      <c r="A843" s="9" t="s">
        <v>1629</v>
      </c>
      <c r="B843" s="26" t="str">
        <f>IF(COUNTIF('FBA Inventory'!E:E, A843)&gt;0,"Yes","No")</f>
        <v>No</v>
      </c>
      <c r="C843" s="13">
        <f>IFERROR(VLOOKUP(A843,'2025 Pivot'!A:B,2,FALSE),0)*0.666667</f>
        <v>1.333334</v>
      </c>
      <c r="D843" s="26">
        <f>IFERROR(VLOOKUP(A843,AWD!D:G,4,FALSE),0)</f>
        <v>0</v>
      </c>
      <c r="E843" s="11" t="str">
        <f t="shared" si="9"/>
        <v>-</v>
      </c>
      <c r="F843" s="27" t="str">
        <f t="shared" si="10"/>
        <v>-</v>
      </c>
      <c r="G843" s="27" t="str">
        <f t="shared" si="11"/>
        <v>-</v>
      </c>
      <c r="H843" s="26" t="str">
        <f>IFERROR(VLOOKUP(A843,'Do Not Send'!A:B,2,FALSE),"-")</f>
        <v>-</v>
      </c>
    </row>
    <row r="844" spans="1:8">
      <c r="A844" s="9" t="s">
        <v>1630</v>
      </c>
      <c r="B844" s="26" t="str">
        <f>IF(COUNTIF('FBA Inventory'!E:E, A844)&gt;0,"Yes","No")</f>
        <v>No</v>
      </c>
      <c r="C844" s="13">
        <f>IFERROR(VLOOKUP(A844,'2025 Pivot'!A:B,2,FALSE),0)*0.666667</f>
        <v>0.66666700000000001</v>
      </c>
      <c r="D844" s="26">
        <f>IFERROR(VLOOKUP(A844,AWD!D:G,4,FALSE),0)</f>
        <v>0</v>
      </c>
      <c r="E844" s="11" t="str">
        <f t="shared" si="9"/>
        <v>-</v>
      </c>
      <c r="F844" s="27" t="str">
        <f t="shared" si="10"/>
        <v>-</v>
      </c>
      <c r="G844" s="27" t="str">
        <f t="shared" si="11"/>
        <v>-</v>
      </c>
      <c r="H844" s="26" t="str">
        <f>IFERROR(VLOOKUP(A844,'Do Not Send'!A:B,2,FALSE),"-")</f>
        <v>-</v>
      </c>
    </row>
    <row r="845" spans="1:8">
      <c r="A845" s="9" t="s">
        <v>1631</v>
      </c>
      <c r="B845" s="26" t="str">
        <f>IF(COUNTIF('FBA Inventory'!E:E, A845)&gt;0,"Yes","No")</f>
        <v>No</v>
      </c>
      <c r="C845" s="13">
        <f>IFERROR(VLOOKUP(A845,'2025 Pivot'!A:B,2,FALSE),0)*0.666667</f>
        <v>1.333334</v>
      </c>
      <c r="D845" s="26">
        <f>IFERROR(VLOOKUP(A845,AWD!D:G,4,FALSE),0)</f>
        <v>0</v>
      </c>
      <c r="E845" s="11" t="str">
        <f t="shared" si="9"/>
        <v>-</v>
      </c>
      <c r="F845" s="27" t="str">
        <f t="shared" si="10"/>
        <v>-</v>
      </c>
      <c r="G845" s="27" t="str">
        <f t="shared" si="11"/>
        <v>-</v>
      </c>
      <c r="H845" s="26" t="str">
        <f>IFERROR(VLOOKUP(A845,'Do Not Send'!A:B,2,FALSE),"-")</f>
        <v>-</v>
      </c>
    </row>
    <row r="846" spans="1:8">
      <c r="A846" s="9" t="s">
        <v>1632</v>
      </c>
      <c r="B846" s="26" t="str">
        <f>IF(COUNTIF('FBA Inventory'!E:E, A846)&gt;0,"Yes","No")</f>
        <v>No</v>
      </c>
      <c r="C846" s="13">
        <f>IFERROR(VLOOKUP(A846,'2025 Pivot'!A:B,2,FALSE),0)*0.666667</f>
        <v>2.0000010000000001</v>
      </c>
      <c r="D846" s="26">
        <f>IFERROR(VLOOKUP(A846,AWD!D:G,4,FALSE),0)</f>
        <v>0</v>
      </c>
      <c r="E846" s="11" t="str">
        <f t="shared" si="9"/>
        <v>-</v>
      </c>
      <c r="F846" s="27" t="str">
        <f t="shared" si="10"/>
        <v>-</v>
      </c>
      <c r="G846" s="27" t="str">
        <f t="shared" si="11"/>
        <v>-</v>
      </c>
      <c r="H846" s="26" t="str">
        <f>IFERROR(VLOOKUP(A846,'Do Not Send'!A:B,2,FALSE),"-")</f>
        <v>-</v>
      </c>
    </row>
    <row r="847" spans="1:8">
      <c r="A847" s="9" t="s">
        <v>1633</v>
      </c>
      <c r="B847" s="26" t="str">
        <f>IF(COUNTIF('FBA Inventory'!E:E, A847)&gt;0,"Yes","No")</f>
        <v>No</v>
      </c>
      <c r="C847" s="13">
        <f>IFERROR(VLOOKUP(A847,'2025 Pivot'!A:B,2,FALSE),0)*0.666667</f>
        <v>0.66666700000000001</v>
      </c>
      <c r="D847" s="26">
        <f>IFERROR(VLOOKUP(A847,AWD!D:G,4,FALSE),0)</f>
        <v>0</v>
      </c>
      <c r="E847" s="11" t="str">
        <f t="shared" si="9"/>
        <v>-</v>
      </c>
      <c r="F847" s="27" t="str">
        <f t="shared" si="10"/>
        <v>-</v>
      </c>
      <c r="G847" s="27" t="str">
        <f t="shared" si="11"/>
        <v>-</v>
      </c>
      <c r="H847" s="26" t="str">
        <f>IFERROR(VLOOKUP(A847,'Do Not Send'!A:B,2,FALSE),"-")</f>
        <v>-</v>
      </c>
    </row>
    <row r="848" spans="1:8">
      <c r="A848" s="9" t="s">
        <v>1634</v>
      </c>
      <c r="B848" s="26" t="str">
        <f>IF(COUNTIF('FBA Inventory'!E:E, A848)&gt;0,"Yes","No")</f>
        <v>No</v>
      </c>
      <c r="C848" s="13">
        <f>IFERROR(VLOOKUP(A848,'2025 Pivot'!A:B,2,FALSE),0)*0.666667</f>
        <v>2.0000010000000001</v>
      </c>
      <c r="D848" s="26">
        <f>IFERROR(VLOOKUP(A848,AWD!D:G,4,FALSE),0)</f>
        <v>0</v>
      </c>
      <c r="E848" s="11" t="str">
        <f t="shared" si="9"/>
        <v>-</v>
      </c>
      <c r="F848" s="27" t="str">
        <f t="shared" si="10"/>
        <v>-</v>
      </c>
      <c r="G848" s="27" t="str">
        <f t="shared" si="11"/>
        <v>-</v>
      </c>
      <c r="H848" s="26" t="str">
        <f>IFERROR(VLOOKUP(A848,'Do Not Send'!A:B,2,FALSE),"-")</f>
        <v>-</v>
      </c>
    </row>
    <row r="849" spans="1:8">
      <c r="A849" s="9" t="s">
        <v>1635</v>
      </c>
      <c r="B849" s="26" t="str">
        <f>IF(COUNTIF('FBA Inventory'!E:E, A849)&gt;0,"Yes","No")</f>
        <v>No</v>
      </c>
      <c r="C849" s="13">
        <f>IFERROR(VLOOKUP(A849,'2025 Pivot'!A:B,2,FALSE),0)*0.666667</f>
        <v>1.333334</v>
      </c>
      <c r="D849" s="26">
        <f>IFERROR(VLOOKUP(A849,AWD!D:G,4,FALSE),0)</f>
        <v>0</v>
      </c>
      <c r="E849" s="11" t="str">
        <f t="shared" si="9"/>
        <v>-</v>
      </c>
      <c r="F849" s="27" t="str">
        <f t="shared" si="10"/>
        <v>-</v>
      </c>
      <c r="G849" s="27" t="str">
        <f t="shared" si="11"/>
        <v>-</v>
      </c>
      <c r="H849" s="26" t="str">
        <f>IFERROR(VLOOKUP(A849,'Do Not Send'!A:B,2,FALSE),"-")</f>
        <v>-</v>
      </c>
    </row>
    <row r="850" spans="1:8">
      <c r="A850" s="9" t="s">
        <v>1636</v>
      </c>
      <c r="B850" s="26" t="str">
        <f>IF(COUNTIF('FBA Inventory'!E:E, A850)&gt;0,"Yes","No")</f>
        <v>No</v>
      </c>
      <c r="C850" s="13">
        <f>IFERROR(VLOOKUP(A850,'2025 Pivot'!A:B,2,FALSE),0)*0.666667</f>
        <v>2.0000010000000001</v>
      </c>
      <c r="D850" s="26">
        <f>IFERROR(VLOOKUP(A850,AWD!D:G,4,FALSE),0)</f>
        <v>0</v>
      </c>
      <c r="E850" s="11" t="str">
        <f t="shared" si="9"/>
        <v>-</v>
      </c>
      <c r="F850" s="27" t="str">
        <f t="shared" si="10"/>
        <v>-</v>
      </c>
      <c r="G850" s="27" t="str">
        <f t="shared" si="11"/>
        <v>-</v>
      </c>
      <c r="H850" s="26" t="str">
        <f>IFERROR(VLOOKUP(A850,'Do Not Send'!A:B,2,FALSE),"-")</f>
        <v>-</v>
      </c>
    </row>
    <row r="851" spans="1:8">
      <c r="A851" s="9" t="s">
        <v>1637</v>
      </c>
      <c r="B851" s="26" t="str">
        <f>IF(COUNTIF('FBA Inventory'!E:E, A851)&gt;0,"Yes","No")</f>
        <v>No</v>
      </c>
      <c r="C851" s="13">
        <f>IFERROR(VLOOKUP(A851,'2025 Pivot'!A:B,2,FALSE),0)*0.666667</f>
        <v>1.333334</v>
      </c>
      <c r="D851" s="26">
        <f>IFERROR(VLOOKUP(A851,AWD!D:G,4,FALSE),0)</f>
        <v>0</v>
      </c>
      <c r="E851" s="11" t="str">
        <f t="shared" si="9"/>
        <v>-</v>
      </c>
      <c r="F851" s="27" t="str">
        <f t="shared" si="10"/>
        <v>-</v>
      </c>
      <c r="G851" s="27" t="str">
        <f t="shared" si="11"/>
        <v>-</v>
      </c>
      <c r="H851" s="26" t="str">
        <f>IFERROR(VLOOKUP(A851,'Do Not Send'!A:B,2,FALSE),"-")</f>
        <v>-</v>
      </c>
    </row>
    <row r="852" spans="1:8" hidden="1">
      <c r="A852" s="9" t="s">
        <v>785</v>
      </c>
      <c r="B852" s="26" t="str">
        <f>IF(COUNTIF('FBA Inventory'!E:E, A852)&gt;0,"Yes","No")</f>
        <v>No</v>
      </c>
      <c r="C852" s="13">
        <f>IFERROR(VLOOKUP(A852,'2025 Pivot'!A:B,2,FALSE),0)*0.666667</f>
        <v>0</v>
      </c>
      <c r="D852" s="26">
        <f>IFERROR(VLOOKUP(A852,AWD!D:G,4,FALSE),0)</f>
        <v>0</v>
      </c>
      <c r="E852" s="11" t="str">
        <f t="shared" si="9"/>
        <v>-</v>
      </c>
      <c r="F852" s="27" t="str">
        <f t="shared" si="10"/>
        <v>-</v>
      </c>
      <c r="G852" s="27" t="str">
        <f t="shared" si="11"/>
        <v>-</v>
      </c>
      <c r="H852" s="26" t="str">
        <f>IFERROR(VLOOKUP(A852,'Do Not Send'!A:B,2,FALSE),"-")</f>
        <v>BOX/CASE PACK - TEMORARY DON'T SEND</v>
      </c>
    </row>
    <row r="853" spans="1:8">
      <c r="A853" s="9" t="s">
        <v>1638</v>
      </c>
      <c r="B853" s="26" t="str">
        <f>IF(COUNTIF('FBA Inventory'!E:E, A853)&gt;0,"Yes","No")</f>
        <v>No</v>
      </c>
      <c r="C853" s="13">
        <f>IFERROR(VLOOKUP(A853,'2025 Pivot'!A:B,2,FALSE),0)*0.666667</f>
        <v>0</v>
      </c>
      <c r="D853" s="26">
        <f>IFERROR(VLOOKUP(A853,AWD!D:G,4,FALSE),0)</f>
        <v>0</v>
      </c>
      <c r="E853" s="11" t="str">
        <f t="shared" si="9"/>
        <v>-</v>
      </c>
      <c r="F853" s="27" t="str">
        <f t="shared" si="10"/>
        <v>-</v>
      </c>
      <c r="G853" s="27" t="str">
        <f t="shared" si="11"/>
        <v>-</v>
      </c>
      <c r="H853" s="26" t="str">
        <f>IFERROR(VLOOKUP(A853,'Do Not Send'!A:B,2,FALSE),"-")</f>
        <v>-</v>
      </c>
    </row>
    <row r="854" spans="1:8" hidden="1">
      <c r="A854" s="9" t="s">
        <v>969</v>
      </c>
      <c r="B854" s="26" t="str">
        <f>IF(COUNTIF('FBA Inventory'!E:E, A854)&gt;0,"Yes","No")</f>
        <v>Yes</v>
      </c>
      <c r="C854" s="13">
        <f>IFERROR(VLOOKUP(A854,'2025 Pivot'!A:B,2,FALSE),0)*0.666667</f>
        <v>2.666668</v>
      </c>
      <c r="D854" s="26">
        <f>IFERROR(VLOOKUP(A854,AWD!D:G,4,FALSE),0)</f>
        <v>0</v>
      </c>
      <c r="E854" s="11" t="str">
        <f t="shared" si="9"/>
        <v>-</v>
      </c>
      <c r="F854" s="27" t="str">
        <f t="shared" si="10"/>
        <v>-</v>
      </c>
      <c r="G854" s="27" t="str">
        <f t="shared" si="11"/>
        <v>-</v>
      </c>
      <c r="H854" s="26" t="str">
        <f>IFERROR(VLOOKUP(A854,'Do Not Send'!A:B,2,FALSE),"-")</f>
        <v>BOX/CASE PACK - TEMORARY DON'T SEND</v>
      </c>
    </row>
    <row r="855" spans="1:8" hidden="1">
      <c r="A855" s="9" t="s">
        <v>954</v>
      </c>
      <c r="B855" s="26" t="str">
        <f>IF(COUNTIF('FBA Inventory'!E:E, A855)&gt;0,"Yes","No")</f>
        <v>Yes</v>
      </c>
      <c r="C855" s="13">
        <f>IFERROR(VLOOKUP(A855,'2025 Pivot'!A:B,2,FALSE),0)*0.666667</f>
        <v>6.0000030000000004</v>
      </c>
      <c r="D855" s="26">
        <f>IFERROR(VLOOKUP(A855,AWD!D:G,4,FALSE),0)</f>
        <v>0</v>
      </c>
      <c r="E855" s="11" t="str">
        <f t="shared" si="9"/>
        <v>-</v>
      </c>
      <c r="F855" s="27" t="str">
        <f t="shared" si="10"/>
        <v>-</v>
      </c>
      <c r="G855" s="27" t="str">
        <f t="shared" si="11"/>
        <v>-</v>
      </c>
      <c r="H855" s="26" t="str">
        <f>IFERROR(VLOOKUP(A855,'Do Not Send'!A:B,2,FALSE),"-")</f>
        <v>BOX/CASE PACK - TEMORARY DON'T SEND</v>
      </c>
    </row>
    <row r="856" spans="1:8" hidden="1">
      <c r="A856" s="9" t="s">
        <v>812</v>
      </c>
      <c r="B856" s="26" t="str">
        <f>IF(COUNTIF('FBA Inventory'!E:E, A856)&gt;0,"Yes","No")</f>
        <v>Yes</v>
      </c>
      <c r="C856" s="13">
        <f>IFERROR(VLOOKUP(A856,'2025 Pivot'!A:B,2,FALSE),0)*0.666667</f>
        <v>3.3333349999999999</v>
      </c>
      <c r="D856" s="26">
        <f>IFERROR(VLOOKUP(A856,AWD!D:G,4,FALSE),0)</f>
        <v>0</v>
      </c>
      <c r="E856" s="11" t="str">
        <f t="shared" si="9"/>
        <v>-</v>
      </c>
      <c r="F856" s="27" t="str">
        <f t="shared" si="10"/>
        <v>-</v>
      </c>
      <c r="G856" s="27" t="str">
        <f t="shared" si="11"/>
        <v>-</v>
      </c>
      <c r="H856" s="26" t="str">
        <f>IFERROR(VLOOKUP(A856,'Do Not Send'!A:B,2,FALSE),"-")</f>
        <v>BOX/CASE PACK - TEMORARY DON'T SEND</v>
      </c>
    </row>
    <row r="857" spans="1:8" hidden="1">
      <c r="A857" s="9" t="s">
        <v>990</v>
      </c>
      <c r="B857" s="26" t="str">
        <f>IF(COUNTIF('FBA Inventory'!E:E, A857)&gt;0,"Yes","No")</f>
        <v>Yes</v>
      </c>
      <c r="C857" s="13">
        <f>IFERROR(VLOOKUP(A857,'2025 Pivot'!A:B,2,FALSE),0)*0.666667</f>
        <v>10.000005</v>
      </c>
      <c r="D857" s="26">
        <f>IFERROR(VLOOKUP(A857,AWD!D:G,4,FALSE),0)</f>
        <v>0</v>
      </c>
      <c r="E857" s="11" t="str">
        <f t="shared" si="9"/>
        <v>-</v>
      </c>
      <c r="F857" s="27" t="str">
        <f t="shared" si="10"/>
        <v>-</v>
      </c>
      <c r="G857" s="27" t="str">
        <f t="shared" si="11"/>
        <v>-</v>
      </c>
      <c r="H857" s="26" t="str">
        <f>IFERROR(VLOOKUP(A857,'Do Not Send'!A:B,2,FALSE),"-")</f>
        <v>BTS ITEM - DON'T SEND</v>
      </c>
    </row>
    <row r="858" spans="1:8">
      <c r="A858" s="9" t="s">
        <v>1639</v>
      </c>
      <c r="B858" s="26" t="str">
        <f>IF(COUNTIF('FBA Inventory'!E:E, A858)&gt;0,"Yes","No")</f>
        <v>No</v>
      </c>
      <c r="C858" s="13">
        <f>IFERROR(VLOOKUP(A858,'2025 Pivot'!A:B,2,FALSE),0)*0.666667</f>
        <v>2.666668</v>
      </c>
      <c r="D858" s="26">
        <f>IFERROR(VLOOKUP(A858,AWD!D:G,4,FALSE),0)</f>
        <v>0</v>
      </c>
      <c r="E858" s="11" t="str">
        <f t="shared" si="9"/>
        <v>-</v>
      </c>
      <c r="F858" s="27" t="str">
        <f t="shared" si="10"/>
        <v>-</v>
      </c>
      <c r="G858" s="27" t="str">
        <f t="shared" si="11"/>
        <v>-</v>
      </c>
      <c r="H858" s="26" t="str">
        <f>IFERROR(VLOOKUP(A858,'Do Not Send'!A:B,2,FALSE),"-")</f>
        <v>-</v>
      </c>
    </row>
    <row r="859" spans="1:8">
      <c r="A859" s="9" t="s">
        <v>1640</v>
      </c>
      <c r="B859" s="26" t="str">
        <f>IF(COUNTIF('FBA Inventory'!E:E, A859)&gt;0,"Yes","No")</f>
        <v>No</v>
      </c>
      <c r="C859" s="13">
        <f>IFERROR(VLOOKUP(A859,'2025 Pivot'!A:B,2,FALSE),0)*0.666667</f>
        <v>1.333334</v>
      </c>
      <c r="D859" s="26">
        <f>IFERROR(VLOOKUP(A859,AWD!D:G,4,FALSE),0)</f>
        <v>0</v>
      </c>
      <c r="E859" s="11" t="str">
        <f t="shared" si="9"/>
        <v>-</v>
      </c>
      <c r="F859" s="27" t="str">
        <f t="shared" si="10"/>
        <v>-</v>
      </c>
      <c r="G859" s="27" t="str">
        <f t="shared" si="11"/>
        <v>-</v>
      </c>
      <c r="H859" s="26" t="str">
        <f>IFERROR(VLOOKUP(A859,'Do Not Send'!A:B,2,FALSE),"-")</f>
        <v>-</v>
      </c>
    </row>
    <row r="860" spans="1:8" hidden="1">
      <c r="A860" s="9" t="s">
        <v>913</v>
      </c>
      <c r="B860" s="26" t="str">
        <f>IF(COUNTIF('FBA Inventory'!E:E, A860)&gt;0,"Yes","No")</f>
        <v>Yes</v>
      </c>
      <c r="C860" s="13">
        <f>IFERROR(VLOOKUP(A860,'2025 Pivot'!A:B,2,FALSE),0)*0.666667</f>
        <v>6.0000030000000004</v>
      </c>
      <c r="D860" s="26">
        <f>IFERROR(VLOOKUP(A860,AWD!D:G,4,FALSE),0)</f>
        <v>0</v>
      </c>
      <c r="E860" s="11" t="str">
        <f t="shared" si="9"/>
        <v>-</v>
      </c>
      <c r="F860" s="27" t="str">
        <f t="shared" si="10"/>
        <v>-</v>
      </c>
      <c r="G860" s="27" t="str">
        <f t="shared" si="11"/>
        <v>-</v>
      </c>
      <c r="H860" s="26" t="str">
        <f>IFERROR(VLOOKUP(A860,'Do Not Send'!A:B,2,FALSE),"-")</f>
        <v>BOX/CASE PACK - TEMORARY DON'T SEND</v>
      </c>
    </row>
    <row r="861" spans="1:8">
      <c r="A861" s="9" t="s">
        <v>1641</v>
      </c>
      <c r="B861" s="26" t="str">
        <f>IF(COUNTIF('FBA Inventory'!E:E, A861)&gt;0,"Yes","No")</f>
        <v>No</v>
      </c>
      <c r="C861" s="13">
        <f>IFERROR(VLOOKUP(A861,'2025 Pivot'!A:B,2,FALSE),0)*0.666667</f>
        <v>0</v>
      </c>
      <c r="D861" s="26">
        <f>IFERROR(VLOOKUP(A861,AWD!D:G,4,FALSE),0)</f>
        <v>0</v>
      </c>
      <c r="E861" s="11" t="str">
        <f t="shared" si="9"/>
        <v>-</v>
      </c>
      <c r="F861" s="27" t="str">
        <f t="shared" si="10"/>
        <v>-</v>
      </c>
      <c r="G861" s="27" t="str">
        <f t="shared" si="11"/>
        <v>-</v>
      </c>
      <c r="H861" s="26" t="str">
        <f>IFERROR(VLOOKUP(A861,'Do Not Send'!A:B,2,FALSE),"-")</f>
        <v>-</v>
      </c>
    </row>
    <row r="862" spans="1:8">
      <c r="A862" s="9" t="s">
        <v>1642</v>
      </c>
      <c r="B862" s="26" t="str">
        <f>IF(COUNTIF('FBA Inventory'!E:E, A862)&gt;0,"Yes","No")</f>
        <v>No</v>
      </c>
      <c r="C862" s="13">
        <f>IFERROR(VLOOKUP(A862,'2025 Pivot'!A:B,2,FALSE),0)*0.666667</f>
        <v>0</v>
      </c>
      <c r="D862" s="26">
        <f>IFERROR(VLOOKUP(A862,AWD!D:G,4,FALSE),0)</f>
        <v>0</v>
      </c>
      <c r="E862" s="11" t="str">
        <f t="shared" si="9"/>
        <v>-</v>
      </c>
      <c r="F862" s="27" t="str">
        <f t="shared" si="10"/>
        <v>-</v>
      </c>
      <c r="G862" s="27" t="str">
        <f t="shared" si="11"/>
        <v>-</v>
      </c>
      <c r="H862" s="26" t="str">
        <f>IFERROR(VLOOKUP(A862,'Do Not Send'!A:B,2,FALSE),"-")</f>
        <v>-</v>
      </c>
    </row>
    <row r="863" spans="1:8">
      <c r="A863" s="9" t="s">
        <v>1643</v>
      </c>
      <c r="B863" s="26" t="str">
        <f>IF(COUNTIF('FBA Inventory'!E:E, A863)&gt;0,"Yes","No")</f>
        <v>No</v>
      </c>
      <c r="C863" s="13">
        <f>IFERROR(VLOOKUP(A863,'2025 Pivot'!A:B,2,FALSE),0)*0.666667</f>
        <v>0</v>
      </c>
      <c r="D863" s="26">
        <f>IFERROR(VLOOKUP(A863,AWD!D:G,4,FALSE),0)</f>
        <v>0</v>
      </c>
      <c r="E863" s="11" t="str">
        <f t="shared" si="9"/>
        <v>-</v>
      </c>
      <c r="F863" s="27" t="str">
        <f t="shared" si="10"/>
        <v>-</v>
      </c>
      <c r="G863" s="27" t="str">
        <f t="shared" si="11"/>
        <v>-</v>
      </c>
      <c r="H863" s="26" t="str">
        <f>IFERROR(VLOOKUP(A863,'Do Not Send'!A:B,2,FALSE),"-")</f>
        <v>-</v>
      </c>
    </row>
    <row r="864" spans="1:8">
      <c r="A864" s="9" t="s">
        <v>1644</v>
      </c>
      <c r="B864" s="26" t="str">
        <f>IF(COUNTIF('FBA Inventory'!E:E, A864)&gt;0,"Yes","No")</f>
        <v>No</v>
      </c>
      <c r="C864" s="13">
        <f>IFERROR(VLOOKUP(A864,'2025 Pivot'!A:B,2,FALSE),0)*0.666667</f>
        <v>0.66666700000000001</v>
      </c>
      <c r="D864" s="26">
        <f>IFERROR(VLOOKUP(A864,AWD!D:G,4,FALSE),0)</f>
        <v>0</v>
      </c>
      <c r="E864" s="11" t="str">
        <f t="shared" si="9"/>
        <v>-</v>
      </c>
      <c r="F864" s="27" t="str">
        <f t="shared" si="10"/>
        <v>-</v>
      </c>
      <c r="G864" s="27" t="str">
        <f t="shared" si="11"/>
        <v>-</v>
      </c>
      <c r="H864" s="26" t="str">
        <f>IFERROR(VLOOKUP(A864,'Do Not Send'!A:B,2,FALSE),"-")</f>
        <v>-</v>
      </c>
    </row>
    <row r="865" spans="1:8" hidden="1">
      <c r="A865" s="9" t="s">
        <v>1645</v>
      </c>
      <c r="B865" s="26" t="str">
        <f>IF(COUNTIF('FBA Inventory'!E:E, A865)&gt;0,"Yes","No")</f>
        <v>Yes</v>
      </c>
      <c r="C865" s="13">
        <f>IFERROR(VLOOKUP(A865,'2025 Pivot'!A:B,2,FALSE),0)*0.666667</f>
        <v>4.0000020000000003</v>
      </c>
      <c r="D865" s="26">
        <f>IFERROR(VLOOKUP(A865,AWD!D:G,4,FALSE),0)</f>
        <v>0</v>
      </c>
      <c r="E865" s="11" t="str">
        <f t="shared" si="9"/>
        <v>-</v>
      </c>
      <c r="F865" s="27" t="str">
        <f t="shared" si="10"/>
        <v>-</v>
      </c>
      <c r="G865" s="27" t="str">
        <f t="shared" si="11"/>
        <v>-</v>
      </c>
      <c r="H865" s="26" t="str">
        <f>IFERROR(VLOOKUP(A865,'Do Not Send'!A:B,2,FALSE),"-")</f>
        <v>-</v>
      </c>
    </row>
    <row r="866" spans="1:8">
      <c r="A866" s="9" t="s">
        <v>1646</v>
      </c>
      <c r="B866" s="26" t="str">
        <f>IF(COUNTIF('FBA Inventory'!E:E, A866)&gt;0,"Yes","No")</f>
        <v>No</v>
      </c>
      <c r="C866" s="13">
        <f>IFERROR(VLOOKUP(A866,'2025 Pivot'!A:B,2,FALSE),0)*0.666667</f>
        <v>0.66666700000000001</v>
      </c>
      <c r="D866" s="26">
        <f>IFERROR(VLOOKUP(A866,AWD!D:G,4,FALSE),0)</f>
        <v>0</v>
      </c>
      <c r="E866" s="11" t="str">
        <f t="shared" si="9"/>
        <v>-</v>
      </c>
      <c r="F866" s="27" t="str">
        <f t="shared" si="10"/>
        <v>-</v>
      </c>
      <c r="G866" s="27" t="str">
        <f t="shared" si="11"/>
        <v>-</v>
      </c>
      <c r="H866" s="26" t="str">
        <f>IFERROR(VLOOKUP(A866,'Do Not Send'!A:B,2,FALSE),"-")</f>
        <v>-</v>
      </c>
    </row>
    <row r="867" spans="1:8">
      <c r="A867" s="9" t="s">
        <v>1647</v>
      </c>
      <c r="B867" s="26" t="str">
        <f>IF(COUNTIF('FBA Inventory'!E:E, A867)&gt;0,"Yes","No")</f>
        <v>No</v>
      </c>
      <c r="C867" s="13">
        <f>IFERROR(VLOOKUP(A867,'2025 Pivot'!A:B,2,FALSE),0)*0.666667</f>
        <v>0</v>
      </c>
      <c r="D867" s="26">
        <f>IFERROR(VLOOKUP(A867,AWD!D:G,4,FALSE),0)</f>
        <v>0</v>
      </c>
      <c r="E867" s="11" t="str">
        <f t="shared" si="9"/>
        <v>-</v>
      </c>
      <c r="F867" s="27" t="str">
        <f t="shared" si="10"/>
        <v>-</v>
      </c>
      <c r="G867" s="27" t="str">
        <f t="shared" si="11"/>
        <v>-</v>
      </c>
      <c r="H867" s="26" t="str">
        <f>IFERROR(VLOOKUP(A867,'Do Not Send'!A:B,2,FALSE),"-")</f>
        <v>-</v>
      </c>
    </row>
    <row r="868" spans="1:8" hidden="1">
      <c r="A868" s="9" t="s">
        <v>907</v>
      </c>
      <c r="B868" s="26" t="str">
        <f>IF(COUNTIF('FBA Inventory'!E:E, A868)&gt;0,"Yes","No")</f>
        <v>Yes</v>
      </c>
      <c r="C868" s="13">
        <f>IFERROR(VLOOKUP(A868,'2025 Pivot'!A:B,2,FALSE),0)*0.666667</f>
        <v>1.333334</v>
      </c>
      <c r="D868" s="26">
        <f>IFERROR(VLOOKUP(A868,AWD!D:G,4,FALSE),0)</f>
        <v>0</v>
      </c>
      <c r="E868" s="11" t="str">
        <f t="shared" si="9"/>
        <v>-</v>
      </c>
      <c r="F868" s="27" t="str">
        <f t="shared" si="10"/>
        <v>-</v>
      </c>
      <c r="G868" s="27" t="str">
        <f t="shared" si="11"/>
        <v>-</v>
      </c>
      <c r="H868" s="26" t="str">
        <f>IFERROR(VLOOKUP(A868,'Do Not Send'!A:B,2,FALSE),"-")</f>
        <v>BOX/CASE PACK - TEMORARY DON'T SEND</v>
      </c>
    </row>
    <row r="869" spans="1:8">
      <c r="A869" s="9" t="s">
        <v>1648</v>
      </c>
      <c r="B869" s="26" t="str">
        <f>IF(COUNTIF('FBA Inventory'!E:E, A869)&gt;0,"Yes","No")</f>
        <v>No</v>
      </c>
      <c r="C869" s="13">
        <f>IFERROR(VLOOKUP(A869,'2025 Pivot'!A:B,2,FALSE),0)*0.666667</f>
        <v>0</v>
      </c>
      <c r="D869" s="26">
        <f>IFERROR(VLOOKUP(A869,AWD!D:G,4,FALSE),0)</f>
        <v>0</v>
      </c>
      <c r="E869" s="11" t="str">
        <f t="shared" si="9"/>
        <v>-</v>
      </c>
      <c r="F869" s="27" t="str">
        <f t="shared" si="10"/>
        <v>-</v>
      </c>
      <c r="G869" s="27" t="str">
        <f t="shared" si="11"/>
        <v>-</v>
      </c>
      <c r="H869" s="26" t="str">
        <f>IFERROR(VLOOKUP(A869,'Do Not Send'!A:B,2,FALSE),"-")</f>
        <v>-</v>
      </c>
    </row>
    <row r="870" spans="1:8">
      <c r="A870" s="9" t="s">
        <v>1649</v>
      </c>
      <c r="B870" s="26" t="str">
        <f>IF(COUNTIF('FBA Inventory'!E:E, A870)&gt;0,"Yes","No")</f>
        <v>No</v>
      </c>
      <c r="C870" s="13">
        <f>IFERROR(VLOOKUP(A870,'2025 Pivot'!A:B,2,FALSE),0)*0.666667</f>
        <v>0</v>
      </c>
      <c r="D870" s="26">
        <f>IFERROR(VLOOKUP(A870,AWD!D:G,4,FALSE),0)</f>
        <v>0</v>
      </c>
      <c r="E870" s="11" t="str">
        <f t="shared" si="9"/>
        <v>-</v>
      </c>
      <c r="F870" s="27" t="str">
        <f t="shared" si="10"/>
        <v>-</v>
      </c>
      <c r="G870" s="27" t="str">
        <f t="shared" si="11"/>
        <v>-</v>
      </c>
      <c r="H870" s="26" t="str">
        <f>IFERROR(VLOOKUP(A870,'Do Not Send'!A:B,2,FALSE),"-")</f>
        <v>-</v>
      </c>
    </row>
    <row r="871" spans="1:8" hidden="1">
      <c r="A871" s="9" t="s">
        <v>1045</v>
      </c>
      <c r="B871" s="26" t="str">
        <f>IF(COUNTIF('FBA Inventory'!E:E, A871)&gt;0,"Yes","No")</f>
        <v>Yes</v>
      </c>
      <c r="C871" s="13">
        <f>IFERROR(VLOOKUP(A871,'2025 Pivot'!A:B,2,FALSE),0)*0.666667</f>
        <v>7.3333370000000002</v>
      </c>
      <c r="D871" s="26">
        <f>IFERROR(VLOOKUP(A871,AWD!D:G,4,FALSE),0)</f>
        <v>72</v>
      </c>
      <c r="E871" s="11" t="str">
        <f t="shared" si="9"/>
        <v>-</v>
      </c>
      <c r="F871" s="27" t="str">
        <f t="shared" si="10"/>
        <v>-</v>
      </c>
      <c r="G871" s="27" t="str">
        <f t="shared" si="11"/>
        <v>-</v>
      </c>
      <c r="H871" s="26" t="str">
        <f>IFERROR(VLOOKUP(A871,'Do Not Send'!A:B,2,FALSE),"-")</f>
        <v>BTS ITEM - DON'T SEND</v>
      </c>
    </row>
    <row r="872" spans="1:8" hidden="1">
      <c r="A872" s="9" t="s">
        <v>587</v>
      </c>
      <c r="B872" s="26" t="str">
        <f>IF(COUNTIF('FBA Inventory'!E:E, A872)&gt;0,"Yes","No")</f>
        <v>Yes</v>
      </c>
      <c r="C872" s="13">
        <f>IFERROR(VLOOKUP(A872,'2025 Pivot'!A:B,2,FALSE),0)*0.666667</f>
        <v>1.333334</v>
      </c>
      <c r="D872" s="26">
        <f>IFERROR(VLOOKUP(A872,AWD!D:G,4,FALSE),0)</f>
        <v>0</v>
      </c>
      <c r="E872" s="11" t="str">
        <f t="shared" si="9"/>
        <v>-</v>
      </c>
      <c r="F872" s="27" t="str">
        <f t="shared" si="10"/>
        <v>-</v>
      </c>
      <c r="G872" s="27" t="str">
        <f t="shared" si="11"/>
        <v>-</v>
      </c>
      <c r="H872" s="26" t="str">
        <f>IFERROR(VLOOKUP(A872,'Do Not Send'!A:B,2,FALSE),"-")</f>
        <v>-</v>
      </c>
    </row>
    <row r="873" spans="1:8">
      <c r="A873" s="9" t="s">
        <v>1650</v>
      </c>
      <c r="B873" s="26" t="str">
        <f>IF(COUNTIF('FBA Inventory'!E:E, A873)&gt;0,"Yes","No")</f>
        <v>No</v>
      </c>
      <c r="C873" s="13">
        <f>IFERROR(VLOOKUP(A873,'2025 Pivot'!A:B,2,FALSE),0)*0.666667</f>
        <v>0</v>
      </c>
      <c r="D873" s="26">
        <f>IFERROR(VLOOKUP(A873,AWD!D:G,4,FALSE),0)</f>
        <v>0</v>
      </c>
      <c r="E873" s="11" t="str">
        <f t="shared" si="9"/>
        <v>-</v>
      </c>
      <c r="F873" s="27" t="str">
        <f t="shared" si="10"/>
        <v>-</v>
      </c>
      <c r="G873" s="27" t="str">
        <f t="shared" si="11"/>
        <v>-</v>
      </c>
      <c r="H873" s="26" t="str">
        <f>IFERROR(VLOOKUP(A873,'Do Not Send'!A:B,2,FALSE),"-")</f>
        <v>-</v>
      </c>
    </row>
    <row r="874" spans="1:8">
      <c r="A874" s="9" t="s">
        <v>1651</v>
      </c>
      <c r="B874" s="26" t="str">
        <f>IF(COUNTIF('FBA Inventory'!E:E, A874)&gt;0,"Yes","No")</f>
        <v>No</v>
      </c>
      <c r="C874" s="13">
        <f>IFERROR(VLOOKUP(A874,'2025 Pivot'!A:B,2,FALSE),0)*0.666667</f>
        <v>0</v>
      </c>
      <c r="D874" s="26">
        <f>IFERROR(VLOOKUP(A874,AWD!D:G,4,FALSE),0)</f>
        <v>0</v>
      </c>
      <c r="E874" s="11" t="str">
        <f t="shared" si="9"/>
        <v>-</v>
      </c>
      <c r="F874" s="27" t="str">
        <f t="shared" si="10"/>
        <v>-</v>
      </c>
      <c r="G874" s="27" t="str">
        <f t="shared" si="11"/>
        <v>-</v>
      </c>
      <c r="H874" s="26" t="str">
        <f>IFERROR(VLOOKUP(A874,'Do Not Send'!A:B,2,FALSE),"-")</f>
        <v>-</v>
      </c>
    </row>
    <row r="875" spans="1:8">
      <c r="A875" s="9" t="s">
        <v>1652</v>
      </c>
      <c r="B875" s="26" t="str">
        <f>IF(COUNTIF('FBA Inventory'!E:E, A875)&gt;0,"Yes","No")</f>
        <v>No</v>
      </c>
      <c r="C875" s="13">
        <f>IFERROR(VLOOKUP(A875,'2025 Pivot'!A:B,2,FALSE),0)*0.666667</f>
        <v>0</v>
      </c>
      <c r="D875" s="26">
        <f>IFERROR(VLOOKUP(A875,AWD!D:G,4,FALSE),0)</f>
        <v>0</v>
      </c>
      <c r="E875" s="11" t="str">
        <f t="shared" si="9"/>
        <v>-</v>
      </c>
      <c r="F875" s="27" t="str">
        <f t="shared" si="10"/>
        <v>-</v>
      </c>
      <c r="G875" s="27" t="str">
        <f t="shared" si="11"/>
        <v>-</v>
      </c>
      <c r="H875" s="26" t="str">
        <f>IFERROR(VLOOKUP(A875,'Do Not Send'!A:B,2,FALSE),"-")</f>
        <v>-</v>
      </c>
    </row>
    <row r="876" spans="1:8">
      <c r="A876" s="9" t="s">
        <v>1653</v>
      </c>
      <c r="B876" s="26" t="str">
        <f>IF(COUNTIF('FBA Inventory'!E:E, A876)&gt;0,"Yes","No")</f>
        <v>No</v>
      </c>
      <c r="C876" s="13">
        <f>IFERROR(VLOOKUP(A876,'2025 Pivot'!A:B,2,FALSE),0)*0.666667</f>
        <v>0</v>
      </c>
      <c r="D876" s="26">
        <f>IFERROR(VLOOKUP(A876,AWD!D:G,4,FALSE),0)</f>
        <v>0</v>
      </c>
      <c r="E876" s="11" t="str">
        <f t="shared" si="9"/>
        <v>-</v>
      </c>
      <c r="F876" s="27" t="str">
        <f t="shared" si="10"/>
        <v>-</v>
      </c>
      <c r="G876" s="27" t="str">
        <f t="shared" si="11"/>
        <v>-</v>
      </c>
      <c r="H876" s="26" t="str">
        <f>IFERROR(VLOOKUP(A876,'Do Not Send'!A:B,2,FALSE),"-")</f>
        <v>-</v>
      </c>
    </row>
    <row r="877" spans="1:8">
      <c r="A877" s="9" t="s">
        <v>1654</v>
      </c>
      <c r="B877" s="26" t="str">
        <f>IF(COUNTIF('FBA Inventory'!E:E, A877)&gt;0,"Yes","No")</f>
        <v>No</v>
      </c>
      <c r="C877" s="13">
        <f>IFERROR(VLOOKUP(A877,'2025 Pivot'!A:B,2,FALSE),0)*0.666667</f>
        <v>20.666677</v>
      </c>
      <c r="D877" s="26">
        <f>IFERROR(VLOOKUP(A877,AWD!D:G,4,FALSE),0)</f>
        <v>0</v>
      </c>
      <c r="E877" s="11">
        <f t="shared" si="9"/>
        <v>41.333354</v>
      </c>
      <c r="F877" s="27">
        <f t="shared" si="10"/>
        <v>41.333354</v>
      </c>
      <c r="G877" s="27">
        <f t="shared" si="11"/>
        <v>0</v>
      </c>
      <c r="H877" s="26" t="str">
        <f>IFERROR(VLOOKUP(A877,'Do Not Send'!A:B,2,FALSE),"-")</f>
        <v>-</v>
      </c>
    </row>
    <row r="878" spans="1:8" hidden="1">
      <c r="A878" s="9" t="s">
        <v>1655</v>
      </c>
      <c r="B878" s="26" t="str">
        <f>IF(COUNTIF('FBA Inventory'!E:E, A878)&gt;0,"Yes","No")</f>
        <v>Yes</v>
      </c>
      <c r="C878" s="13">
        <f>IFERROR(VLOOKUP(A878,'2025 Pivot'!A:B,2,FALSE),0)*0.666667</f>
        <v>4.0000020000000003</v>
      </c>
      <c r="D878" s="26">
        <f>IFERROR(VLOOKUP(A878,AWD!D:G,4,FALSE),0)</f>
        <v>0</v>
      </c>
      <c r="E878" s="11" t="str">
        <f t="shared" si="9"/>
        <v>-</v>
      </c>
      <c r="F878" s="27" t="str">
        <f t="shared" si="10"/>
        <v>-</v>
      </c>
      <c r="G878" s="27" t="str">
        <f t="shared" si="11"/>
        <v>-</v>
      </c>
      <c r="H878" s="26" t="str">
        <f>IFERROR(VLOOKUP(A878,'Do Not Send'!A:B,2,FALSE),"-")</f>
        <v>-</v>
      </c>
    </row>
    <row r="879" spans="1:8">
      <c r="A879" s="9" t="s">
        <v>1656</v>
      </c>
      <c r="B879" s="26" t="str">
        <f>IF(COUNTIF('FBA Inventory'!E:E, A879)&gt;0,"Yes","No")</f>
        <v>No</v>
      </c>
      <c r="C879" s="13">
        <f>IFERROR(VLOOKUP(A879,'2025 Pivot'!A:B,2,FALSE),0)*0.666667</f>
        <v>0.66666700000000001</v>
      </c>
      <c r="D879" s="26">
        <f>IFERROR(VLOOKUP(A879,AWD!D:G,4,FALSE),0)</f>
        <v>0</v>
      </c>
      <c r="E879" s="11" t="str">
        <f t="shared" si="9"/>
        <v>-</v>
      </c>
      <c r="F879" s="27" t="str">
        <f t="shared" si="10"/>
        <v>-</v>
      </c>
      <c r="G879" s="27" t="str">
        <f t="shared" si="11"/>
        <v>-</v>
      </c>
      <c r="H879" s="26" t="str">
        <f>IFERROR(VLOOKUP(A879,'Do Not Send'!A:B,2,FALSE),"-")</f>
        <v>-</v>
      </c>
    </row>
    <row r="880" spans="1:8">
      <c r="A880" s="9" t="s">
        <v>1657</v>
      </c>
      <c r="B880" s="26" t="str">
        <f>IF(COUNTIF('FBA Inventory'!E:E, A880)&gt;0,"Yes","No")</f>
        <v>No</v>
      </c>
      <c r="C880" s="13">
        <f>IFERROR(VLOOKUP(A880,'2025 Pivot'!A:B,2,FALSE),0)*0.666667</f>
        <v>10.000005</v>
      </c>
      <c r="D880" s="26">
        <f>IFERROR(VLOOKUP(A880,AWD!D:G,4,FALSE),0)</f>
        <v>0</v>
      </c>
      <c r="E880" s="11">
        <f t="shared" si="9"/>
        <v>20.00001</v>
      </c>
      <c r="F880" s="27">
        <f t="shared" si="10"/>
        <v>20.00001</v>
      </c>
      <c r="G880" s="27">
        <f t="shared" si="11"/>
        <v>0</v>
      </c>
      <c r="H880" s="26" t="str">
        <f>IFERROR(VLOOKUP(A880,'Do Not Send'!A:B,2,FALSE),"-")</f>
        <v>-</v>
      </c>
    </row>
    <row r="881" spans="1:8">
      <c r="A881" s="9" t="s">
        <v>1658</v>
      </c>
      <c r="B881" s="26" t="str">
        <f>IF(COUNTIF('FBA Inventory'!E:E, A881)&gt;0,"Yes","No")</f>
        <v>No</v>
      </c>
      <c r="C881" s="13">
        <f>IFERROR(VLOOKUP(A881,'2025 Pivot'!A:B,2,FALSE),0)*0.666667</f>
        <v>3.3333349999999999</v>
      </c>
      <c r="D881" s="26">
        <f>IFERROR(VLOOKUP(A881,AWD!D:G,4,FALSE),0)</f>
        <v>0</v>
      </c>
      <c r="E881" s="11" t="str">
        <f t="shared" si="9"/>
        <v>-</v>
      </c>
      <c r="F881" s="27" t="str">
        <f t="shared" si="10"/>
        <v>-</v>
      </c>
      <c r="G881" s="27" t="str">
        <f t="shared" si="11"/>
        <v>-</v>
      </c>
      <c r="H881" s="26" t="str">
        <f>IFERROR(VLOOKUP(A881,'Do Not Send'!A:B,2,FALSE),"-")</f>
        <v>-</v>
      </c>
    </row>
    <row r="882" spans="1:8" hidden="1">
      <c r="A882" s="9" t="s">
        <v>1013</v>
      </c>
      <c r="B882" s="26" t="str">
        <f>IF(COUNTIF('FBA Inventory'!E:E, A882)&gt;0,"Yes","No")</f>
        <v>Yes</v>
      </c>
      <c r="C882" s="13">
        <f>IFERROR(VLOOKUP(A882,'2025 Pivot'!A:B,2,FALSE),0)*0.666667</f>
        <v>5.3333360000000001</v>
      </c>
      <c r="D882" s="26">
        <f>IFERROR(VLOOKUP(A882,AWD!D:G,4,FALSE),0)</f>
        <v>0</v>
      </c>
      <c r="E882" s="11" t="str">
        <f t="shared" si="9"/>
        <v>-</v>
      </c>
      <c r="F882" s="27" t="str">
        <f t="shared" si="10"/>
        <v>-</v>
      </c>
      <c r="G882" s="27" t="str">
        <f t="shared" si="11"/>
        <v>-</v>
      </c>
      <c r="H882" s="26" t="str">
        <f>IFERROR(VLOOKUP(A882,'Do Not Send'!A:B,2,FALSE),"-")</f>
        <v>BTS ITEM - DON'T SEND</v>
      </c>
    </row>
    <row r="883" spans="1:8">
      <c r="A883" s="9" t="s">
        <v>1659</v>
      </c>
      <c r="B883" s="26" t="str">
        <f>IF(COUNTIF('FBA Inventory'!E:E, A883)&gt;0,"Yes","No")</f>
        <v>No</v>
      </c>
      <c r="C883" s="13">
        <f>IFERROR(VLOOKUP(A883,'2025 Pivot'!A:B,2,FALSE),0)*0.666667</f>
        <v>2.0000010000000001</v>
      </c>
      <c r="D883" s="26">
        <f>IFERROR(VLOOKUP(A883,AWD!D:G,4,FALSE),0)</f>
        <v>0</v>
      </c>
      <c r="E883" s="11" t="str">
        <f t="shared" si="9"/>
        <v>-</v>
      </c>
      <c r="F883" s="27" t="str">
        <f t="shared" si="10"/>
        <v>-</v>
      </c>
      <c r="G883" s="27" t="str">
        <f t="shared" si="11"/>
        <v>-</v>
      </c>
      <c r="H883" s="26" t="str">
        <f>IFERROR(VLOOKUP(A883,'Do Not Send'!A:B,2,FALSE),"-")</f>
        <v>-</v>
      </c>
    </row>
    <row r="884" spans="1:8">
      <c r="A884" s="9" t="s">
        <v>1660</v>
      </c>
      <c r="B884" s="26" t="str">
        <f>IF(COUNTIF('FBA Inventory'!E:E, A884)&gt;0,"Yes","No")</f>
        <v>No</v>
      </c>
      <c r="C884" s="13">
        <f>IFERROR(VLOOKUP(A884,'2025 Pivot'!A:B,2,FALSE),0)*0.666667</f>
        <v>7.3333370000000002</v>
      </c>
      <c r="D884" s="26">
        <f>IFERROR(VLOOKUP(A884,AWD!D:G,4,FALSE),0)</f>
        <v>0</v>
      </c>
      <c r="E884" s="11">
        <f t="shared" si="9"/>
        <v>14.666674</v>
      </c>
      <c r="F884" s="27">
        <f t="shared" si="10"/>
        <v>14.666674</v>
      </c>
      <c r="G884" s="27">
        <f t="shared" si="11"/>
        <v>0</v>
      </c>
      <c r="H884" s="26" t="str">
        <f>IFERROR(VLOOKUP(A884,'Do Not Send'!A:B,2,FALSE),"-")</f>
        <v>-</v>
      </c>
    </row>
    <row r="885" spans="1:8">
      <c r="A885" s="9" t="s">
        <v>1661</v>
      </c>
      <c r="B885" s="26" t="str">
        <f>IF(COUNTIF('FBA Inventory'!E:E, A885)&gt;0,"Yes","No")</f>
        <v>No</v>
      </c>
      <c r="C885" s="13">
        <f>IFERROR(VLOOKUP(A885,'2025 Pivot'!A:B,2,FALSE),0)*0.666667</f>
        <v>4.0000020000000003</v>
      </c>
      <c r="D885" s="26">
        <f>IFERROR(VLOOKUP(A885,AWD!D:G,4,FALSE),0)</f>
        <v>0</v>
      </c>
      <c r="E885" s="11" t="str">
        <f t="shared" si="9"/>
        <v>-</v>
      </c>
      <c r="F885" s="27" t="str">
        <f t="shared" si="10"/>
        <v>-</v>
      </c>
      <c r="G885" s="27" t="str">
        <f t="shared" si="11"/>
        <v>-</v>
      </c>
      <c r="H885" s="26" t="str">
        <f>IFERROR(VLOOKUP(A885,'Do Not Send'!A:B,2,FALSE),"-")</f>
        <v>-</v>
      </c>
    </row>
    <row r="886" spans="1:8" hidden="1">
      <c r="A886" s="9" t="s">
        <v>943</v>
      </c>
      <c r="B886" s="26" t="str">
        <f>IF(COUNTIF('FBA Inventory'!E:E, A886)&gt;0,"Yes","No")</f>
        <v>Yes</v>
      </c>
      <c r="C886" s="13">
        <f>IFERROR(VLOOKUP(A886,'2025 Pivot'!A:B,2,FALSE),0)*0.666667</f>
        <v>4.0000020000000003</v>
      </c>
      <c r="D886" s="26">
        <f>IFERROR(VLOOKUP(A886,AWD!D:G,4,FALSE),0)</f>
        <v>0</v>
      </c>
      <c r="E886" s="11" t="str">
        <f t="shared" si="9"/>
        <v>-</v>
      </c>
      <c r="F886" s="27" t="str">
        <f t="shared" si="10"/>
        <v>-</v>
      </c>
      <c r="G886" s="27" t="str">
        <f t="shared" si="11"/>
        <v>-</v>
      </c>
      <c r="H886" s="26" t="str">
        <f>IFERROR(VLOOKUP(A886,'Do Not Send'!A:B,2,FALSE),"-")</f>
        <v>BOX/CASE PACK - TEMORARY DON'T SEND</v>
      </c>
    </row>
    <row r="887" spans="1:8">
      <c r="A887" s="9" t="s">
        <v>1662</v>
      </c>
      <c r="B887" s="26" t="str">
        <f>IF(COUNTIF('FBA Inventory'!E:E, A887)&gt;0,"Yes","No")</f>
        <v>No</v>
      </c>
      <c r="C887" s="13">
        <f>IFERROR(VLOOKUP(A887,'2025 Pivot'!A:B,2,FALSE),0)*0.666667</f>
        <v>0.66666700000000001</v>
      </c>
      <c r="D887" s="26">
        <f>IFERROR(VLOOKUP(A887,AWD!D:G,4,FALSE),0)</f>
        <v>0</v>
      </c>
      <c r="E887" s="11" t="str">
        <f t="shared" si="9"/>
        <v>-</v>
      </c>
      <c r="F887" s="27" t="str">
        <f t="shared" si="10"/>
        <v>-</v>
      </c>
      <c r="G887" s="27" t="str">
        <f t="shared" si="11"/>
        <v>-</v>
      </c>
      <c r="H887" s="26" t="str">
        <f>IFERROR(VLOOKUP(A887,'Do Not Send'!A:B,2,FALSE),"-")</f>
        <v>-</v>
      </c>
    </row>
    <row r="888" spans="1:8">
      <c r="A888" s="9" t="s">
        <v>1663</v>
      </c>
      <c r="B888" s="26" t="str">
        <f>IF(COUNTIF('FBA Inventory'!E:E, A888)&gt;0,"Yes","No")</f>
        <v>No</v>
      </c>
      <c r="C888" s="13">
        <f>IFERROR(VLOOKUP(A888,'2025 Pivot'!A:B,2,FALSE),0)*0.666667</f>
        <v>2.0000010000000001</v>
      </c>
      <c r="D888" s="26">
        <f>IFERROR(VLOOKUP(A888,AWD!D:G,4,FALSE),0)</f>
        <v>0</v>
      </c>
      <c r="E888" s="11" t="str">
        <f t="shared" si="9"/>
        <v>-</v>
      </c>
      <c r="F888" s="27" t="str">
        <f t="shared" si="10"/>
        <v>-</v>
      </c>
      <c r="G888" s="27" t="str">
        <f t="shared" si="11"/>
        <v>-</v>
      </c>
      <c r="H888" s="26" t="str">
        <f>IFERROR(VLOOKUP(A888,'Do Not Send'!A:B,2,FALSE),"-")</f>
        <v>-</v>
      </c>
    </row>
    <row r="889" spans="1:8">
      <c r="A889" s="9" t="s">
        <v>1664</v>
      </c>
      <c r="B889" s="26" t="str">
        <f>IF(COUNTIF('FBA Inventory'!E:E, A889)&gt;0,"Yes","No")</f>
        <v>No</v>
      </c>
      <c r="C889" s="13">
        <f>IFERROR(VLOOKUP(A889,'2025 Pivot'!A:B,2,FALSE),0)*0.666667</f>
        <v>4.6666689999999997</v>
      </c>
      <c r="D889" s="26">
        <f>IFERROR(VLOOKUP(A889,AWD!D:G,4,FALSE),0)</f>
        <v>0</v>
      </c>
      <c r="E889" s="11" t="str">
        <f t="shared" si="9"/>
        <v>-</v>
      </c>
      <c r="F889" s="27" t="str">
        <f t="shared" si="10"/>
        <v>-</v>
      </c>
      <c r="G889" s="27" t="str">
        <f t="shared" si="11"/>
        <v>-</v>
      </c>
      <c r="H889" s="26" t="str">
        <f>IFERROR(VLOOKUP(A889,'Do Not Send'!A:B,2,FALSE),"-")</f>
        <v>-</v>
      </c>
    </row>
    <row r="890" spans="1:8">
      <c r="A890" s="9" t="s">
        <v>1665</v>
      </c>
      <c r="B890" s="26" t="str">
        <f>IF(COUNTIF('FBA Inventory'!E:E, A890)&gt;0,"Yes","No")</f>
        <v>No</v>
      </c>
      <c r="C890" s="13">
        <f>IFERROR(VLOOKUP(A890,'2025 Pivot'!A:B,2,FALSE),0)*0.666667</f>
        <v>0</v>
      </c>
      <c r="D890" s="26">
        <f>IFERROR(VLOOKUP(A890,AWD!D:G,4,FALSE),0)</f>
        <v>0</v>
      </c>
      <c r="E890" s="11" t="str">
        <f t="shared" si="9"/>
        <v>-</v>
      </c>
      <c r="F890" s="27" t="str">
        <f t="shared" si="10"/>
        <v>-</v>
      </c>
      <c r="G890" s="27" t="str">
        <f t="shared" si="11"/>
        <v>-</v>
      </c>
      <c r="H890" s="26" t="str">
        <f>IFERROR(VLOOKUP(A890,'Do Not Send'!A:B,2,FALSE),"-")</f>
        <v>-</v>
      </c>
    </row>
    <row r="891" spans="1:8">
      <c r="A891" s="9" t="s">
        <v>1666</v>
      </c>
      <c r="B891" s="26" t="str">
        <f>IF(COUNTIF('FBA Inventory'!E:E, A891)&gt;0,"Yes","No")</f>
        <v>No</v>
      </c>
      <c r="C891" s="13">
        <f>IFERROR(VLOOKUP(A891,'2025 Pivot'!A:B,2,FALSE),0)*0.666667</f>
        <v>3.3333349999999999</v>
      </c>
      <c r="D891" s="26">
        <f>IFERROR(VLOOKUP(A891,AWD!D:G,4,FALSE),0)</f>
        <v>0</v>
      </c>
      <c r="E891" s="11" t="str">
        <f t="shared" si="9"/>
        <v>-</v>
      </c>
      <c r="F891" s="27" t="str">
        <f t="shared" si="10"/>
        <v>-</v>
      </c>
      <c r="G891" s="27" t="str">
        <f t="shared" si="11"/>
        <v>-</v>
      </c>
      <c r="H891" s="26" t="str">
        <f>IFERROR(VLOOKUP(A891,'Do Not Send'!A:B,2,FALSE),"-")</f>
        <v>-</v>
      </c>
    </row>
    <row r="892" spans="1:8">
      <c r="A892" s="9" t="s">
        <v>1667</v>
      </c>
      <c r="B892" s="26" t="str">
        <f>IF(COUNTIF('FBA Inventory'!E:E, A892)&gt;0,"Yes","No")</f>
        <v>No</v>
      </c>
      <c r="C892" s="13">
        <f>IFERROR(VLOOKUP(A892,'2025 Pivot'!A:B,2,FALSE),0)*0.666667</f>
        <v>0.66666700000000001</v>
      </c>
      <c r="D892" s="26">
        <f>IFERROR(VLOOKUP(A892,AWD!D:G,4,FALSE),0)</f>
        <v>0</v>
      </c>
      <c r="E892" s="11" t="str">
        <f t="shared" si="9"/>
        <v>-</v>
      </c>
      <c r="F892" s="27" t="str">
        <f t="shared" si="10"/>
        <v>-</v>
      </c>
      <c r="G892" s="27" t="str">
        <f t="shared" si="11"/>
        <v>-</v>
      </c>
      <c r="H892" s="26" t="str">
        <f>IFERROR(VLOOKUP(A892,'Do Not Send'!A:B,2,FALSE),"-")</f>
        <v>-</v>
      </c>
    </row>
    <row r="893" spans="1:8">
      <c r="A893" s="9" t="s">
        <v>1668</v>
      </c>
      <c r="B893" s="26" t="str">
        <f>IF(COUNTIF('FBA Inventory'!E:E, A893)&gt;0,"Yes","No")</f>
        <v>No</v>
      </c>
      <c r="C893" s="13">
        <f>IFERROR(VLOOKUP(A893,'2025 Pivot'!A:B,2,FALSE),0)*0.666667</f>
        <v>1.333334</v>
      </c>
      <c r="D893" s="26">
        <f>IFERROR(VLOOKUP(A893,AWD!D:G,4,FALSE),0)</f>
        <v>0</v>
      </c>
      <c r="E893" s="11" t="str">
        <f t="shared" si="9"/>
        <v>-</v>
      </c>
      <c r="F893" s="27" t="str">
        <f t="shared" si="10"/>
        <v>-</v>
      </c>
      <c r="G893" s="27" t="str">
        <f t="shared" si="11"/>
        <v>-</v>
      </c>
      <c r="H893" s="26" t="str">
        <f>IFERROR(VLOOKUP(A893,'Do Not Send'!A:B,2,FALSE),"-")</f>
        <v>-</v>
      </c>
    </row>
    <row r="894" spans="1:8">
      <c r="A894" s="9" t="s">
        <v>1669</v>
      </c>
      <c r="B894" s="26" t="str">
        <f>IF(COUNTIF('FBA Inventory'!E:E, A894)&gt;0,"Yes","No")</f>
        <v>No</v>
      </c>
      <c r="C894" s="13">
        <f>IFERROR(VLOOKUP(A894,'2025 Pivot'!A:B,2,FALSE),0)*0.666667</f>
        <v>0.66666700000000001</v>
      </c>
      <c r="D894" s="26">
        <f>IFERROR(VLOOKUP(A894,AWD!D:G,4,FALSE),0)</f>
        <v>0</v>
      </c>
      <c r="E894" s="11" t="str">
        <f t="shared" si="9"/>
        <v>-</v>
      </c>
      <c r="F894" s="27" t="str">
        <f t="shared" si="10"/>
        <v>-</v>
      </c>
      <c r="G894" s="27" t="str">
        <f t="shared" si="11"/>
        <v>-</v>
      </c>
      <c r="H894" s="26" t="str">
        <f>IFERROR(VLOOKUP(A894,'Do Not Send'!A:B,2,FALSE),"-")</f>
        <v>-</v>
      </c>
    </row>
    <row r="895" spans="1:8">
      <c r="A895" s="9" t="s">
        <v>1670</v>
      </c>
      <c r="B895" s="26" t="str">
        <f>IF(COUNTIF('FBA Inventory'!E:E, A895)&gt;0,"Yes","No")</f>
        <v>No</v>
      </c>
      <c r="C895" s="13">
        <f>IFERROR(VLOOKUP(A895,'2025 Pivot'!A:B,2,FALSE),0)*0.666667</f>
        <v>0.66666700000000001</v>
      </c>
      <c r="D895" s="26">
        <f>IFERROR(VLOOKUP(A895,AWD!D:G,4,FALSE),0)</f>
        <v>0</v>
      </c>
      <c r="E895" s="11" t="str">
        <f t="shared" si="9"/>
        <v>-</v>
      </c>
      <c r="F895" s="27" t="str">
        <f t="shared" si="10"/>
        <v>-</v>
      </c>
      <c r="G895" s="27" t="str">
        <f t="shared" si="11"/>
        <v>-</v>
      </c>
      <c r="H895" s="26" t="str">
        <f>IFERROR(VLOOKUP(A895,'Do Not Send'!A:B,2,FALSE),"-")</f>
        <v>-</v>
      </c>
    </row>
    <row r="896" spans="1:8">
      <c r="A896" s="9" t="s">
        <v>1671</v>
      </c>
      <c r="B896" s="26" t="str">
        <f>IF(COUNTIF('FBA Inventory'!E:E, A896)&gt;0,"Yes","No")</f>
        <v>No</v>
      </c>
      <c r="C896" s="13">
        <f>IFERROR(VLOOKUP(A896,'2025 Pivot'!A:B,2,FALSE),0)*0.666667</f>
        <v>2.0000010000000001</v>
      </c>
      <c r="D896" s="26">
        <f>IFERROR(VLOOKUP(A896,AWD!D:G,4,FALSE),0)</f>
        <v>0</v>
      </c>
      <c r="E896" s="11" t="str">
        <f t="shared" si="9"/>
        <v>-</v>
      </c>
      <c r="F896" s="27" t="str">
        <f t="shared" si="10"/>
        <v>-</v>
      </c>
      <c r="G896" s="27" t="str">
        <f t="shared" si="11"/>
        <v>-</v>
      </c>
      <c r="H896" s="26" t="str">
        <f>IFERROR(VLOOKUP(A896,'Do Not Send'!A:B,2,FALSE),"-")</f>
        <v>-</v>
      </c>
    </row>
    <row r="897" spans="1:8" hidden="1">
      <c r="A897" s="9" t="s">
        <v>748</v>
      </c>
      <c r="B897" s="26" t="str">
        <f>IF(COUNTIF('FBA Inventory'!E:E, A897)&gt;0,"Yes","No")</f>
        <v>Yes</v>
      </c>
      <c r="C897" s="13">
        <f>IFERROR(VLOOKUP(A897,'2025 Pivot'!A:B,2,FALSE),0)*0.666667</f>
        <v>1.333334</v>
      </c>
      <c r="D897" s="26">
        <f>IFERROR(VLOOKUP(A897,AWD!D:G,4,FALSE),0)</f>
        <v>0</v>
      </c>
      <c r="E897" s="11" t="str">
        <f t="shared" si="9"/>
        <v>-</v>
      </c>
      <c r="F897" s="27" t="str">
        <f t="shared" si="10"/>
        <v>-</v>
      </c>
      <c r="G897" s="27" t="str">
        <f t="shared" si="11"/>
        <v>-</v>
      </c>
      <c r="H897" s="26" t="str">
        <f>IFERROR(VLOOKUP(A897,'Do Not Send'!A:B,2,FALSE),"-")</f>
        <v>BOX/CASE PACK - TEMORARY DON'T SEND</v>
      </c>
    </row>
    <row r="898" spans="1:8">
      <c r="A898" s="9" t="s">
        <v>1672</v>
      </c>
      <c r="B898" s="26" t="str">
        <f>IF(COUNTIF('FBA Inventory'!E:E, A898)&gt;0,"Yes","No")</f>
        <v>No</v>
      </c>
      <c r="C898" s="13">
        <f>IFERROR(VLOOKUP(A898,'2025 Pivot'!A:B,2,FALSE),0)*0.666667</f>
        <v>1.333334</v>
      </c>
      <c r="D898" s="26">
        <f>IFERROR(VLOOKUP(A898,AWD!D:G,4,FALSE),0)</f>
        <v>0</v>
      </c>
      <c r="E898" s="11" t="str">
        <f t="shared" si="9"/>
        <v>-</v>
      </c>
      <c r="F898" s="27" t="str">
        <f t="shared" si="10"/>
        <v>-</v>
      </c>
      <c r="G898" s="27" t="str">
        <f t="shared" si="11"/>
        <v>-</v>
      </c>
      <c r="H898" s="26" t="str">
        <f>IFERROR(VLOOKUP(A898,'Do Not Send'!A:B,2,FALSE),"-")</f>
        <v>-</v>
      </c>
    </row>
    <row r="899" spans="1:8">
      <c r="A899" s="9" t="s">
        <v>1673</v>
      </c>
      <c r="B899" s="26" t="str">
        <f>IF(COUNTIF('FBA Inventory'!E:E, A899)&gt;0,"Yes","No")</f>
        <v>No</v>
      </c>
      <c r="C899" s="13">
        <f>IFERROR(VLOOKUP(A899,'2025 Pivot'!A:B,2,FALSE),0)*0.666667</f>
        <v>4.0000020000000003</v>
      </c>
      <c r="D899" s="26">
        <f>IFERROR(VLOOKUP(A899,AWD!D:G,4,FALSE),0)</f>
        <v>0</v>
      </c>
      <c r="E899" s="11" t="str">
        <f t="shared" si="9"/>
        <v>-</v>
      </c>
      <c r="F899" s="27" t="str">
        <f t="shared" si="10"/>
        <v>-</v>
      </c>
      <c r="G899" s="27" t="str">
        <f t="shared" si="11"/>
        <v>-</v>
      </c>
      <c r="H899" s="26" t="str">
        <f>IFERROR(VLOOKUP(A899,'Do Not Send'!A:B,2,FALSE),"-")</f>
        <v>-</v>
      </c>
    </row>
    <row r="900" spans="1:8" hidden="1">
      <c r="A900" s="9" t="s">
        <v>961</v>
      </c>
      <c r="B900" s="26" t="str">
        <f>IF(COUNTIF('FBA Inventory'!E:E, A900)&gt;0,"Yes","No")</f>
        <v>Yes</v>
      </c>
      <c r="C900" s="13">
        <f>IFERROR(VLOOKUP(A900,'2025 Pivot'!A:B,2,FALSE),0)*0.666667</f>
        <v>12.666672999999999</v>
      </c>
      <c r="D900" s="26">
        <f>IFERROR(VLOOKUP(A900,AWD!D:G,4,FALSE),0)</f>
        <v>0</v>
      </c>
      <c r="E900" s="11" t="str">
        <f t="shared" si="9"/>
        <v>-</v>
      </c>
      <c r="F900" s="27" t="str">
        <f t="shared" si="10"/>
        <v>-</v>
      </c>
      <c r="G900" s="27" t="str">
        <f t="shared" si="11"/>
        <v>-</v>
      </c>
      <c r="H900" s="26" t="str">
        <f>IFERROR(VLOOKUP(A900,'Do Not Send'!A:B,2,FALSE),"-")</f>
        <v>BOX/CASE PACK - TEMORARY DON'T SEND</v>
      </c>
    </row>
    <row r="901" spans="1:8">
      <c r="A901" s="9" t="s">
        <v>1674</v>
      </c>
      <c r="B901" s="26" t="str">
        <f>IF(COUNTIF('FBA Inventory'!E:E, A901)&gt;0,"Yes","No")</f>
        <v>No</v>
      </c>
      <c r="C901" s="13">
        <f>IFERROR(VLOOKUP(A901,'2025 Pivot'!A:B,2,FALSE),0)*0.666667</f>
        <v>16.000008000000001</v>
      </c>
      <c r="D901" s="26">
        <f>IFERROR(VLOOKUP(A901,AWD!D:G,4,FALSE),0)</f>
        <v>0</v>
      </c>
      <c r="E901" s="11">
        <f t="shared" si="9"/>
        <v>32.000016000000002</v>
      </c>
      <c r="F901" s="27">
        <f t="shared" si="10"/>
        <v>32.000016000000002</v>
      </c>
      <c r="G901" s="27">
        <f t="shared" si="11"/>
        <v>0</v>
      </c>
      <c r="H901" s="26" t="str">
        <f>IFERROR(VLOOKUP(A901,'Do Not Send'!A:B,2,FALSE),"-")</f>
        <v>-</v>
      </c>
    </row>
    <row r="902" spans="1:8">
      <c r="A902" s="9" t="s">
        <v>1675</v>
      </c>
      <c r="B902" s="26" t="str">
        <f>IF(COUNTIF('FBA Inventory'!E:E, A902)&gt;0,"Yes","No")</f>
        <v>No</v>
      </c>
      <c r="C902" s="13">
        <f>IFERROR(VLOOKUP(A902,'2025 Pivot'!A:B,2,FALSE),0)*0.666667</f>
        <v>4.0000020000000003</v>
      </c>
      <c r="D902" s="26">
        <f>IFERROR(VLOOKUP(A902,AWD!D:G,4,FALSE),0)</f>
        <v>0</v>
      </c>
      <c r="E902" s="11" t="str">
        <f t="shared" si="9"/>
        <v>-</v>
      </c>
      <c r="F902" s="27" t="str">
        <f t="shared" si="10"/>
        <v>-</v>
      </c>
      <c r="G902" s="27" t="str">
        <f t="shared" si="11"/>
        <v>-</v>
      </c>
      <c r="H902" s="26" t="str">
        <f>IFERROR(VLOOKUP(A902,'Do Not Send'!A:B,2,FALSE),"-")</f>
        <v>-</v>
      </c>
    </row>
    <row r="903" spans="1:8">
      <c r="A903" s="9" t="s">
        <v>1676</v>
      </c>
      <c r="B903" s="26" t="str">
        <f>IF(COUNTIF('FBA Inventory'!E:E, A903)&gt;0,"Yes","No")</f>
        <v>No</v>
      </c>
      <c r="C903" s="13">
        <f>IFERROR(VLOOKUP(A903,'2025 Pivot'!A:B,2,FALSE),0)*0.666667</f>
        <v>1.333334</v>
      </c>
      <c r="D903" s="26">
        <f>IFERROR(VLOOKUP(A903,AWD!D:G,4,FALSE),0)</f>
        <v>0</v>
      </c>
      <c r="E903" s="11" t="str">
        <f t="shared" si="9"/>
        <v>-</v>
      </c>
      <c r="F903" s="27" t="str">
        <f t="shared" si="10"/>
        <v>-</v>
      </c>
      <c r="G903" s="27" t="str">
        <f t="shared" si="11"/>
        <v>-</v>
      </c>
      <c r="H903" s="26" t="str">
        <f>IFERROR(VLOOKUP(A903,'Do Not Send'!A:B,2,FALSE),"-")</f>
        <v>-</v>
      </c>
    </row>
    <row r="904" spans="1:8">
      <c r="A904" s="9" t="s">
        <v>1677</v>
      </c>
      <c r="B904" s="26" t="str">
        <f>IF(COUNTIF('FBA Inventory'!E:E, A904)&gt;0,"Yes","No")</f>
        <v>No</v>
      </c>
      <c r="C904" s="13">
        <f>IFERROR(VLOOKUP(A904,'2025 Pivot'!A:B,2,FALSE),0)*0.666667</f>
        <v>1.333334</v>
      </c>
      <c r="D904" s="26">
        <f>IFERROR(VLOOKUP(A904,AWD!D:G,4,FALSE),0)</f>
        <v>0</v>
      </c>
      <c r="E904" s="11" t="str">
        <f t="shared" si="9"/>
        <v>-</v>
      </c>
      <c r="F904" s="27" t="str">
        <f t="shared" si="10"/>
        <v>-</v>
      </c>
      <c r="G904" s="27" t="str">
        <f t="shared" si="11"/>
        <v>-</v>
      </c>
      <c r="H904" s="26" t="str">
        <f>IFERROR(VLOOKUP(A904,'Do Not Send'!A:B,2,FALSE),"-")</f>
        <v>-</v>
      </c>
    </row>
    <row r="905" spans="1:8">
      <c r="A905" s="9" t="s">
        <v>1678</v>
      </c>
      <c r="B905" s="26" t="str">
        <f>IF(COUNTIF('FBA Inventory'!E:E, A905)&gt;0,"Yes","No")</f>
        <v>No</v>
      </c>
      <c r="C905" s="13">
        <f>IFERROR(VLOOKUP(A905,'2025 Pivot'!A:B,2,FALSE),0)*0.666667</f>
        <v>4.0000020000000003</v>
      </c>
      <c r="D905" s="26">
        <f>IFERROR(VLOOKUP(A905,AWD!D:G,4,FALSE),0)</f>
        <v>0</v>
      </c>
      <c r="E905" s="11" t="str">
        <f t="shared" si="9"/>
        <v>-</v>
      </c>
      <c r="F905" s="27" t="str">
        <f t="shared" si="10"/>
        <v>-</v>
      </c>
      <c r="G905" s="27" t="str">
        <f t="shared" si="11"/>
        <v>-</v>
      </c>
      <c r="H905" s="26" t="str">
        <f>IFERROR(VLOOKUP(A905,'Do Not Send'!A:B,2,FALSE),"-")</f>
        <v>-</v>
      </c>
    </row>
    <row r="906" spans="1:8">
      <c r="A906" s="9" t="s">
        <v>1679</v>
      </c>
      <c r="B906" s="26" t="str">
        <f>IF(COUNTIF('FBA Inventory'!E:E, A906)&gt;0,"Yes","No")</f>
        <v>No</v>
      </c>
      <c r="C906" s="13">
        <f>IFERROR(VLOOKUP(A906,'2025 Pivot'!A:B,2,FALSE),0)*0.666667</f>
        <v>2.666668</v>
      </c>
      <c r="D906" s="26">
        <f>IFERROR(VLOOKUP(A906,AWD!D:G,4,FALSE),0)</f>
        <v>0</v>
      </c>
      <c r="E906" s="11" t="str">
        <f t="shared" si="9"/>
        <v>-</v>
      </c>
      <c r="F906" s="27" t="str">
        <f t="shared" si="10"/>
        <v>-</v>
      </c>
      <c r="G906" s="27" t="str">
        <f t="shared" si="11"/>
        <v>-</v>
      </c>
      <c r="H906" s="26" t="str">
        <f>IFERROR(VLOOKUP(A906,'Do Not Send'!A:B,2,FALSE),"-")</f>
        <v>-</v>
      </c>
    </row>
    <row r="907" spans="1:8">
      <c r="A907" s="9" t="s">
        <v>1680</v>
      </c>
      <c r="B907" s="26" t="str">
        <f>IF(COUNTIF('FBA Inventory'!E:E, A907)&gt;0,"Yes","No")</f>
        <v>No</v>
      </c>
      <c r="C907" s="13">
        <f>IFERROR(VLOOKUP(A907,'2025 Pivot'!A:B,2,FALSE),0)*0.666667</f>
        <v>1.333334</v>
      </c>
      <c r="D907" s="26">
        <f>IFERROR(VLOOKUP(A907,AWD!D:G,4,FALSE),0)</f>
        <v>0</v>
      </c>
      <c r="E907" s="11" t="str">
        <f t="shared" si="9"/>
        <v>-</v>
      </c>
      <c r="F907" s="27" t="str">
        <f t="shared" si="10"/>
        <v>-</v>
      </c>
      <c r="G907" s="27" t="str">
        <f t="shared" si="11"/>
        <v>-</v>
      </c>
      <c r="H907" s="26" t="str">
        <f>IFERROR(VLOOKUP(A907,'Do Not Send'!A:B,2,FALSE),"-")</f>
        <v>-</v>
      </c>
    </row>
    <row r="908" spans="1:8">
      <c r="A908" s="9" t="s">
        <v>1681</v>
      </c>
      <c r="B908" s="26" t="str">
        <f>IF(COUNTIF('FBA Inventory'!E:E, A908)&gt;0,"Yes","No")</f>
        <v>No</v>
      </c>
      <c r="C908" s="13">
        <f>IFERROR(VLOOKUP(A908,'2025 Pivot'!A:B,2,FALSE),0)*0.666667</f>
        <v>2.0000010000000001</v>
      </c>
      <c r="D908" s="26">
        <f>IFERROR(VLOOKUP(A908,AWD!D:G,4,FALSE),0)</f>
        <v>0</v>
      </c>
      <c r="E908" s="11" t="str">
        <f t="shared" si="9"/>
        <v>-</v>
      </c>
      <c r="F908" s="27" t="str">
        <f t="shared" si="10"/>
        <v>-</v>
      </c>
      <c r="G908" s="27" t="str">
        <f t="shared" si="11"/>
        <v>-</v>
      </c>
      <c r="H908" s="26" t="str">
        <f>IFERROR(VLOOKUP(A908,'Do Not Send'!A:B,2,FALSE),"-")</f>
        <v>-</v>
      </c>
    </row>
    <row r="909" spans="1:8">
      <c r="A909" s="9" t="s">
        <v>1682</v>
      </c>
      <c r="B909" s="26" t="str">
        <f>IF(COUNTIF('FBA Inventory'!E:E, A909)&gt;0,"Yes","No")</f>
        <v>No</v>
      </c>
      <c r="C909" s="13">
        <f>IFERROR(VLOOKUP(A909,'2025 Pivot'!A:B,2,FALSE),0)*0.666667</f>
        <v>2.666668</v>
      </c>
      <c r="D909" s="26">
        <f>IFERROR(VLOOKUP(A909,AWD!D:G,4,FALSE),0)</f>
        <v>0</v>
      </c>
      <c r="E909" s="11" t="str">
        <f t="shared" si="9"/>
        <v>-</v>
      </c>
      <c r="F909" s="27" t="str">
        <f t="shared" si="10"/>
        <v>-</v>
      </c>
      <c r="G909" s="27" t="str">
        <f t="shared" si="11"/>
        <v>-</v>
      </c>
      <c r="H909" s="26" t="str">
        <f>IFERROR(VLOOKUP(A909,'Do Not Send'!A:B,2,FALSE),"-")</f>
        <v>-</v>
      </c>
    </row>
    <row r="910" spans="1:8">
      <c r="A910" s="9" t="s">
        <v>1683</v>
      </c>
      <c r="B910" s="26" t="str">
        <f>IF(COUNTIF('FBA Inventory'!E:E, A910)&gt;0,"Yes","No")</f>
        <v>No</v>
      </c>
      <c r="C910" s="13">
        <f>IFERROR(VLOOKUP(A910,'2025 Pivot'!A:B,2,FALSE),0)*0.666667</f>
        <v>6.6666699999999999</v>
      </c>
      <c r="D910" s="26">
        <f>IFERROR(VLOOKUP(A910,AWD!D:G,4,FALSE),0)</f>
        <v>0</v>
      </c>
      <c r="E910" s="11">
        <f t="shared" si="9"/>
        <v>13.33334</v>
      </c>
      <c r="F910" s="27">
        <f t="shared" si="10"/>
        <v>13.33334</v>
      </c>
      <c r="G910" s="27">
        <f t="shared" si="11"/>
        <v>0</v>
      </c>
      <c r="H910" s="26" t="str">
        <f>IFERROR(VLOOKUP(A910,'Do Not Send'!A:B,2,FALSE),"-")</f>
        <v>-</v>
      </c>
    </row>
    <row r="911" spans="1:8">
      <c r="A911" s="9" t="s">
        <v>1684</v>
      </c>
      <c r="B911" s="26" t="str">
        <f>IF(COUNTIF('FBA Inventory'!E:E, A911)&gt;0,"Yes","No")</f>
        <v>No</v>
      </c>
      <c r="C911" s="13">
        <f>IFERROR(VLOOKUP(A911,'2025 Pivot'!A:B,2,FALSE),0)*0.666667</f>
        <v>2.666668</v>
      </c>
      <c r="D911" s="26">
        <f>IFERROR(VLOOKUP(A911,AWD!D:G,4,FALSE),0)</f>
        <v>0</v>
      </c>
      <c r="E911" s="11" t="str">
        <f t="shared" si="9"/>
        <v>-</v>
      </c>
      <c r="F911" s="27" t="str">
        <f t="shared" si="10"/>
        <v>-</v>
      </c>
      <c r="G911" s="27" t="str">
        <f t="shared" si="11"/>
        <v>-</v>
      </c>
      <c r="H911" s="26" t="str">
        <f>IFERROR(VLOOKUP(A911,'Do Not Send'!A:B,2,FALSE),"-")</f>
        <v>-</v>
      </c>
    </row>
    <row r="912" spans="1:8">
      <c r="A912" s="9" t="s">
        <v>1685</v>
      </c>
      <c r="B912" s="26" t="str">
        <f>IF(COUNTIF('FBA Inventory'!E:E, A912)&gt;0,"Yes","No")</f>
        <v>No</v>
      </c>
      <c r="C912" s="13">
        <f>IFERROR(VLOOKUP(A912,'2025 Pivot'!A:B,2,FALSE),0)*0.666667</f>
        <v>0.66666700000000001</v>
      </c>
      <c r="D912" s="26">
        <f>IFERROR(VLOOKUP(A912,AWD!D:G,4,FALSE),0)</f>
        <v>0</v>
      </c>
      <c r="E912" s="11" t="str">
        <f t="shared" si="9"/>
        <v>-</v>
      </c>
      <c r="F912" s="27" t="str">
        <f t="shared" si="10"/>
        <v>-</v>
      </c>
      <c r="G912" s="27" t="str">
        <f t="shared" si="11"/>
        <v>-</v>
      </c>
      <c r="H912" s="26" t="str">
        <f>IFERROR(VLOOKUP(A912,'Do Not Send'!A:B,2,FALSE),"-")</f>
        <v>-</v>
      </c>
    </row>
    <row r="913" spans="1:8">
      <c r="A913" s="9" t="s">
        <v>1686</v>
      </c>
      <c r="B913" s="26" t="str">
        <f>IF(COUNTIF('FBA Inventory'!E:E, A913)&gt;0,"Yes","No")</f>
        <v>No</v>
      </c>
      <c r="C913" s="13">
        <f>IFERROR(VLOOKUP(A913,'2025 Pivot'!A:B,2,FALSE),0)*0.666667</f>
        <v>0</v>
      </c>
      <c r="D913" s="26">
        <f>IFERROR(VLOOKUP(A913,AWD!D:G,4,FALSE),0)</f>
        <v>0</v>
      </c>
      <c r="E913" s="11" t="str">
        <f t="shared" si="9"/>
        <v>-</v>
      </c>
      <c r="F913" s="27" t="str">
        <f t="shared" si="10"/>
        <v>-</v>
      </c>
      <c r="G913" s="27" t="str">
        <f t="shared" si="11"/>
        <v>-</v>
      </c>
      <c r="H913" s="26" t="str">
        <f>IFERROR(VLOOKUP(A913,'Do Not Send'!A:B,2,FALSE),"-")</f>
        <v>-</v>
      </c>
    </row>
    <row r="914" spans="1:8">
      <c r="A914" s="9" t="s">
        <v>1687</v>
      </c>
      <c r="B914" s="26" t="str">
        <f>IF(COUNTIF('FBA Inventory'!E:E, A914)&gt;0,"Yes","No")</f>
        <v>No</v>
      </c>
      <c r="C914" s="13">
        <f>IFERROR(VLOOKUP(A914,'2025 Pivot'!A:B,2,FALSE),0)*0.666667</f>
        <v>0</v>
      </c>
      <c r="D914" s="26">
        <f>IFERROR(VLOOKUP(A914,AWD!D:G,4,FALSE),0)</f>
        <v>0</v>
      </c>
      <c r="E914" s="11" t="str">
        <f t="shared" si="9"/>
        <v>-</v>
      </c>
      <c r="F914" s="27" t="str">
        <f t="shared" si="10"/>
        <v>-</v>
      </c>
      <c r="G914" s="27" t="str">
        <f t="shared" si="11"/>
        <v>-</v>
      </c>
      <c r="H914" s="26" t="str">
        <f>IFERROR(VLOOKUP(A914,'Do Not Send'!A:B,2,FALSE),"-")</f>
        <v>-</v>
      </c>
    </row>
    <row r="915" spans="1:8" hidden="1">
      <c r="A915" s="9" t="s">
        <v>1688</v>
      </c>
      <c r="B915" s="26" t="str">
        <f>IF(COUNTIF('FBA Inventory'!E:E, A915)&gt;0,"Yes","No")</f>
        <v>Yes</v>
      </c>
      <c r="C915" s="13">
        <f>IFERROR(VLOOKUP(A915,'2025 Pivot'!A:B,2,FALSE),0)*0.666667</f>
        <v>1.333334</v>
      </c>
      <c r="D915" s="26">
        <f>IFERROR(VLOOKUP(A915,AWD!D:G,4,FALSE),0)</f>
        <v>0</v>
      </c>
      <c r="E915" s="11" t="str">
        <f t="shared" si="9"/>
        <v>-</v>
      </c>
      <c r="F915" s="27" t="str">
        <f t="shared" si="10"/>
        <v>-</v>
      </c>
      <c r="G915" s="27" t="str">
        <f t="shared" si="11"/>
        <v>-</v>
      </c>
      <c r="H915" s="26" t="str">
        <f>IFERROR(VLOOKUP(A915,'Do Not Send'!A:B,2,FALSE),"-")</f>
        <v>-</v>
      </c>
    </row>
    <row r="916" spans="1:8">
      <c r="A916" s="9" t="s">
        <v>1689</v>
      </c>
      <c r="B916" s="26" t="str">
        <f>IF(COUNTIF('FBA Inventory'!E:E, A916)&gt;0,"Yes","No")</f>
        <v>No</v>
      </c>
      <c r="C916" s="13">
        <f>IFERROR(VLOOKUP(A916,'2025 Pivot'!A:B,2,FALSE),0)*0.666667</f>
        <v>0</v>
      </c>
      <c r="D916" s="26">
        <f>IFERROR(VLOOKUP(A916,AWD!D:G,4,FALSE),0)</f>
        <v>0</v>
      </c>
      <c r="E916" s="11" t="str">
        <f t="shared" si="9"/>
        <v>-</v>
      </c>
      <c r="F916" s="27" t="str">
        <f t="shared" si="10"/>
        <v>-</v>
      </c>
      <c r="G916" s="27" t="str">
        <f t="shared" si="11"/>
        <v>-</v>
      </c>
      <c r="H916" s="26" t="str">
        <f>IFERROR(VLOOKUP(A916,'Do Not Send'!A:B,2,FALSE),"-")</f>
        <v>-</v>
      </c>
    </row>
    <row r="917" spans="1:8">
      <c r="A917" s="9" t="s">
        <v>1690</v>
      </c>
      <c r="B917" s="26" t="str">
        <f>IF(COUNTIF('FBA Inventory'!E:E, A917)&gt;0,"Yes","No")</f>
        <v>No</v>
      </c>
      <c r="C917" s="13">
        <f>IFERROR(VLOOKUP(A917,'2025 Pivot'!A:B,2,FALSE),0)*0.666667</f>
        <v>0</v>
      </c>
      <c r="D917" s="26">
        <f>IFERROR(VLOOKUP(A917,AWD!D:G,4,FALSE),0)</f>
        <v>0</v>
      </c>
      <c r="E917" s="11" t="str">
        <f t="shared" si="9"/>
        <v>-</v>
      </c>
      <c r="F917" s="27" t="str">
        <f t="shared" si="10"/>
        <v>-</v>
      </c>
      <c r="G917" s="27" t="str">
        <f t="shared" si="11"/>
        <v>-</v>
      </c>
      <c r="H917" s="26" t="str">
        <f>IFERROR(VLOOKUP(A917,'Do Not Send'!A:B,2,FALSE),"-")</f>
        <v>-</v>
      </c>
    </row>
    <row r="918" spans="1:8" hidden="1">
      <c r="A918" s="9" t="s">
        <v>1001</v>
      </c>
      <c r="B918" s="26" t="str">
        <f>IF(COUNTIF('FBA Inventory'!E:E, A918)&gt;0,"Yes","No")</f>
        <v>Yes</v>
      </c>
      <c r="C918" s="13">
        <f>IFERROR(VLOOKUP(A918,'2025 Pivot'!A:B,2,FALSE),0)*0.666667</f>
        <v>2.0000010000000001</v>
      </c>
      <c r="D918" s="26">
        <f>IFERROR(VLOOKUP(A918,AWD!D:G,4,FALSE),0)</f>
        <v>0</v>
      </c>
      <c r="E918" s="11" t="str">
        <f t="shared" si="9"/>
        <v>-</v>
      </c>
      <c r="F918" s="27" t="str">
        <f t="shared" si="10"/>
        <v>-</v>
      </c>
      <c r="G918" s="27" t="str">
        <f t="shared" si="11"/>
        <v>-</v>
      </c>
      <c r="H918" s="26" t="str">
        <f>IFERROR(VLOOKUP(A918,'Do Not Send'!A:B,2,FALSE),"-")</f>
        <v>BTS ITEM - DON'T SEND</v>
      </c>
    </row>
    <row r="919" spans="1:8" hidden="1">
      <c r="A919" s="9" t="s">
        <v>457</v>
      </c>
      <c r="B919" s="26" t="str">
        <f>IF(COUNTIF('FBA Inventory'!E:E, A919)&gt;0,"Yes","No")</f>
        <v>Yes</v>
      </c>
      <c r="C919" s="13">
        <f>IFERROR(VLOOKUP(A919,'2025 Pivot'!A:B,2,FALSE),0)*0.666667</f>
        <v>0.66666700000000001</v>
      </c>
      <c r="D919" s="26">
        <f>IFERROR(VLOOKUP(A919,AWD!D:G,4,FALSE),0)</f>
        <v>0</v>
      </c>
      <c r="E919" s="11" t="str">
        <f t="shared" si="9"/>
        <v>-</v>
      </c>
      <c r="F919" s="27" t="str">
        <f t="shared" si="10"/>
        <v>-</v>
      </c>
      <c r="G919" s="27" t="str">
        <f t="shared" si="11"/>
        <v>-</v>
      </c>
      <c r="H919" s="26" t="str">
        <f>IFERROR(VLOOKUP(A919,'Do Not Send'!A:B,2,FALSE),"-")</f>
        <v>-</v>
      </c>
    </row>
    <row r="920" spans="1:8" hidden="1">
      <c r="A920" s="9" t="s">
        <v>1691</v>
      </c>
      <c r="B920" s="26" t="str">
        <f>IF(COUNTIF('FBA Inventory'!E:E, A920)&gt;0,"Yes","No")</f>
        <v>Yes</v>
      </c>
      <c r="C920" s="13">
        <f>IFERROR(VLOOKUP(A920,'2025 Pivot'!A:B,2,FALSE),0)*0.666667</f>
        <v>2.666668</v>
      </c>
      <c r="D920" s="26">
        <f>IFERROR(VLOOKUP(A920,AWD!D:G,4,FALSE),0)</f>
        <v>0</v>
      </c>
      <c r="E920" s="11" t="str">
        <f t="shared" si="9"/>
        <v>-</v>
      </c>
      <c r="F920" s="27" t="str">
        <f t="shared" si="10"/>
        <v>-</v>
      </c>
      <c r="G920" s="27" t="str">
        <f t="shared" si="11"/>
        <v>-</v>
      </c>
      <c r="H920" s="26" t="str">
        <f>IFERROR(VLOOKUP(A920,'Do Not Send'!A:B,2,FALSE),"-")</f>
        <v>-</v>
      </c>
    </row>
    <row r="921" spans="1:8">
      <c r="A921" s="9" t="s">
        <v>1692</v>
      </c>
      <c r="B921" s="26" t="str">
        <f>IF(COUNTIF('FBA Inventory'!E:E, A921)&gt;0,"Yes","No")</f>
        <v>No</v>
      </c>
      <c r="C921" s="13">
        <f>IFERROR(VLOOKUP(A921,'2025 Pivot'!A:B,2,FALSE),0)*0.666667</f>
        <v>0.66666700000000001</v>
      </c>
      <c r="D921" s="26">
        <f>IFERROR(VLOOKUP(A921,AWD!D:G,4,FALSE),0)</f>
        <v>0</v>
      </c>
      <c r="E921" s="11" t="str">
        <f t="shared" si="9"/>
        <v>-</v>
      </c>
      <c r="F921" s="27" t="str">
        <f t="shared" si="10"/>
        <v>-</v>
      </c>
      <c r="G921" s="27" t="str">
        <f t="shared" si="11"/>
        <v>-</v>
      </c>
      <c r="H921" s="26" t="str">
        <f>IFERROR(VLOOKUP(A921,'Do Not Send'!A:B,2,FALSE),"-")</f>
        <v>-</v>
      </c>
    </row>
    <row r="922" spans="1:8">
      <c r="A922" s="9" t="s">
        <v>1693</v>
      </c>
      <c r="B922" s="26" t="str">
        <f>IF(COUNTIF('FBA Inventory'!E:E, A922)&gt;0,"Yes","No")</f>
        <v>No</v>
      </c>
      <c r="C922" s="13">
        <f>IFERROR(VLOOKUP(A922,'2025 Pivot'!A:B,2,FALSE),0)*0.666667</f>
        <v>0</v>
      </c>
      <c r="D922" s="26">
        <f>IFERROR(VLOOKUP(A922,AWD!D:G,4,FALSE),0)</f>
        <v>0</v>
      </c>
      <c r="E922" s="11" t="str">
        <f t="shared" si="9"/>
        <v>-</v>
      </c>
      <c r="F922" s="27" t="str">
        <f t="shared" si="10"/>
        <v>-</v>
      </c>
      <c r="G922" s="27" t="str">
        <f t="shared" si="11"/>
        <v>-</v>
      </c>
      <c r="H922" s="26" t="str">
        <f>IFERROR(VLOOKUP(A922,'Do Not Send'!A:B,2,FALSE),"-")</f>
        <v>-</v>
      </c>
    </row>
    <row r="923" spans="1:8">
      <c r="A923" s="9" t="s">
        <v>1694</v>
      </c>
      <c r="B923" s="26" t="str">
        <f>IF(COUNTIF('FBA Inventory'!E:E, A923)&gt;0,"Yes","No")</f>
        <v>No</v>
      </c>
      <c r="C923" s="13">
        <f>IFERROR(VLOOKUP(A923,'2025 Pivot'!A:B,2,FALSE),0)*0.666667</f>
        <v>0.66666700000000001</v>
      </c>
      <c r="D923" s="26">
        <f>IFERROR(VLOOKUP(A923,AWD!D:G,4,FALSE),0)</f>
        <v>0</v>
      </c>
      <c r="E923" s="11" t="str">
        <f t="shared" si="9"/>
        <v>-</v>
      </c>
      <c r="F923" s="27" t="str">
        <f t="shared" si="10"/>
        <v>-</v>
      </c>
      <c r="G923" s="27" t="str">
        <f t="shared" si="11"/>
        <v>-</v>
      </c>
      <c r="H923" s="26" t="str">
        <f>IFERROR(VLOOKUP(A923,'Do Not Send'!A:B,2,FALSE),"-")</f>
        <v>-</v>
      </c>
    </row>
    <row r="924" spans="1:8">
      <c r="A924" s="9" t="s">
        <v>1695</v>
      </c>
      <c r="B924" s="26" t="str">
        <f>IF(COUNTIF('FBA Inventory'!E:E, A924)&gt;0,"Yes","No")</f>
        <v>No</v>
      </c>
      <c r="C924" s="13">
        <f>IFERROR(VLOOKUP(A924,'2025 Pivot'!A:B,2,FALSE),0)*0.666667</f>
        <v>0.66666700000000001</v>
      </c>
      <c r="D924" s="26">
        <f>IFERROR(VLOOKUP(A924,AWD!D:G,4,FALSE),0)</f>
        <v>0</v>
      </c>
      <c r="E924" s="11" t="str">
        <f t="shared" si="9"/>
        <v>-</v>
      </c>
      <c r="F924" s="27" t="str">
        <f t="shared" si="10"/>
        <v>-</v>
      </c>
      <c r="G924" s="27" t="str">
        <f t="shared" si="11"/>
        <v>-</v>
      </c>
      <c r="H924" s="26" t="str">
        <f>IFERROR(VLOOKUP(A924,'Do Not Send'!A:B,2,FALSE),"-")</f>
        <v>-</v>
      </c>
    </row>
    <row r="925" spans="1:8">
      <c r="A925" s="9" t="s">
        <v>1696</v>
      </c>
      <c r="B925" s="26" t="str">
        <f>IF(COUNTIF('FBA Inventory'!E:E, A925)&gt;0,"Yes","No")</f>
        <v>No</v>
      </c>
      <c r="C925" s="13">
        <f>IFERROR(VLOOKUP(A925,'2025 Pivot'!A:B,2,FALSE),0)*0.666667</f>
        <v>0</v>
      </c>
      <c r="D925" s="26">
        <f>IFERROR(VLOOKUP(A925,AWD!D:G,4,FALSE),0)</f>
        <v>0</v>
      </c>
      <c r="E925" s="11" t="str">
        <f t="shared" si="9"/>
        <v>-</v>
      </c>
      <c r="F925" s="27" t="str">
        <f t="shared" si="10"/>
        <v>-</v>
      </c>
      <c r="G925" s="27" t="str">
        <f t="shared" si="11"/>
        <v>-</v>
      </c>
      <c r="H925" s="26" t="str">
        <f>IFERROR(VLOOKUP(A925,'Do Not Send'!A:B,2,FALSE),"-")</f>
        <v>-</v>
      </c>
    </row>
    <row r="926" spans="1:8">
      <c r="A926" s="9" t="s">
        <v>1697</v>
      </c>
      <c r="B926" s="26" t="str">
        <f>IF(COUNTIF('FBA Inventory'!E:E, A926)&gt;0,"Yes","No")</f>
        <v>No</v>
      </c>
      <c r="C926" s="13">
        <f>IFERROR(VLOOKUP(A926,'2025 Pivot'!A:B,2,FALSE),0)*0.666667</f>
        <v>1.333334</v>
      </c>
      <c r="D926" s="26">
        <f>IFERROR(VLOOKUP(A926,AWD!D:G,4,FALSE),0)</f>
        <v>0</v>
      </c>
      <c r="E926" s="11" t="str">
        <f t="shared" si="9"/>
        <v>-</v>
      </c>
      <c r="F926" s="27" t="str">
        <f t="shared" si="10"/>
        <v>-</v>
      </c>
      <c r="G926" s="27" t="str">
        <f t="shared" si="11"/>
        <v>-</v>
      </c>
      <c r="H926" s="26" t="str">
        <f>IFERROR(VLOOKUP(A926,'Do Not Send'!A:B,2,FALSE),"-")</f>
        <v>-</v>
      </c>
    </row>
    <row r="927" spans="1:8">
      <c r="A927" s="9" t="s">
        <v>1698</v>
      </c>
      <c r="B927" s="26" t="str">
        <f>IF(COUNTIF('FBA Inventory'!E:E, A927)&gt;0,"Yes","No")</f>
        <v>No</v>
      </c>
      <c r="C927" s="13">
        <f>IFERROR(VLOOKUP(A927,'2025 Pivot'!A:B,2,FALSE),0)*0.666667</f>
        <v>0.66666700000000001</v>
      </c>
      <c r="D927" s="26">
        <f>IFERROR(VLOOKUP(A927,AWD!D:G,4,FALSE),0)</f>
        <v>0</v>
      </c>
      <c r="E927" s="11" t="str">
        <f t="shared" si="9"/>
        <v>-</v>
      </c>
      <c r="F927" s="27" t="str">
        <f t="shared" si="10"/>
        <v>-</v>
      </c>
      <c r="G927" s="27" t="str">
        <f t="shared" si="11"/>
        <v>-</v>
      </c>
      <c r="H927" s="26" t="str">
        <f>IFERROR(VLOOKUP(A927,'Do Not Send'!A:B,2,FALSE),"-")</f>
        <v>-</v>
      </c>
    </row>
    <row r="928" spans="1:8" hidden="1">
      <c r="A928" s="9" t="s">
        <v>1699</v>
      </c>
      <c r="B928" s="26" t="str">
        <f>IF(COUNTIF('FBA Inventory'!E:E, A928)&gt;0,"Yes","No")</f>
        <v>Yes</v>
      </c>
      <c r="C928" s="13">
        <f>IFERROR(VLOOKUP(A928,'2025 Pivot'!A:B,2,FALSE),0)*0.666667</f>
        <v>2.666668</v>
      </c>
      <c r="D928" s="26">
        <f>IFERROR(VLOOKUP(A928,AWD!D:G,4,FALSE),0)</f>
        <v>0</v>
      </c>
      <c r="E928" s="11" t="str">
        <f t="shared" si="9"/>
        <v>-</v>
      </c>
      <c r="F928" s="27" t="str">
        <f t="shared" si="10"/>
        <v>-</v>
      </c>
      <c r="G928" s="27" t="str">
        <f t="shared" si="11"/>
        <v>-</v>
      </c>
      <c r="H928" s="26" t="str">
        <f>IFERROR(VLOOKUP(A928,'Do Not Send'!A:B,2,FALSE),"-")</f>
        <v>-</v>
      </c>
    </row>
    <row r="929" spans="1:8">
      <c r="A929" s="9" t="s">
        <v>1700</v>
      </c>
      <c r="B929" s="26" t="str">
        <f>IF(COUNTIF('FBA Inventory'!E:E, A929)&gt;0,"Yes","No")</f>
        <v>No</v>
      </c>
      <c r="C929" s="13">
        <f>IFERROR(VLOOKUP(A929,'2025 Pivot'!A:B,2,FALSE),0)*0.666667</f>
        <v>0</v>
      </c>
      <c r="D929" s="26">
        <f>IFERROR(VLOOKUP(A929,AWD!D:G,4,FALSE),0)</f>
        <v>0</v>
      </c>
      <c r="E929" s="11" t="str">
        <f t="shared" si="9"/>
        <v>-</v>
      </c>
      <c r="F929" s="27" t="str">
        <f t="shared" si="10"/>
        <v>-</v>
      </c>
      <c r="G929" s="27" t="str">
        <f t="shared" si="11"/>
        <v>-</v>
      </c>
      <c r="H929" s="26" t="str">
        <f>IFERROR(VLOOKUP(A929,'Do Not Send'!A:B,2,FALSE),"-")</f>
        <v>-</v>
      </c>
    </row>
    <row r="930" spans="1:8">
      <c r="A930" s="9" t="s">
        <v>1701</v>
      </c>
      <c r="B930" s="26" t="str">
        <f>IF(COUNTIF('FBA Inventory'!E:E, A930)&gt;0,"Yes","No")</f>
        <v>No</v>
      </c>
      <c r="C930" s="13">
        <f>IFERROR(VLOOKUP(A930,'2025 Pivot'!A:B,2,FALSE),0)*0.666667</f>
        <v>0</v>
      </c>
      <c r="D930" s="26">
        <f>IFERROR(VLOOKUP(A930,AWD!D:G,4,FALSE),0)</f>
        <v>0</v>
      </c>
      <c r="E930" s="11" t="str">
        <f t="shared" si="9"/>
        <v>-</v>
      </c>
      <c r="F930" s="27" t="str">
        <f t="shared" si="10"/>
        <v>-</v>
      </c>
      <c r="G930" s="27" t="str">
        <f t="shared" si="11"/>
        <v>-</v>
      </c>
      <c r="H930" s="26" t="str">
        <f>IFERROR(VLOOKUP(A930,'Do Not Send'!A:B,2,FALSE),"-")</f>
        <v>-</v>
      </c>
    </row>
    <row r="931" spans="1:8">
      <c r="A931" s="9" t="s">
        <v>1702</v>
      </c>
      <c r="B931" s="26" t="str">
        <f>IF(COUNTIF('FBA Inventory'!E:E, A931)&gt;0,"Yes","No")</f>
        <v>No</v>
      </c>
      <c r="C931" s="13">
        <f>IFERROR(VLOOKUP(A931,'2025 Pivot'!A:B,2,FALSE),0)*0.666667</f>
        <v>1.333334</v>
      </c>
      <c r="D931" s="26">
        <f>IFERROR(VLOOKUP(A931,AWD!D:G,4,FALSE),0)</f>
        <v>0</v>
      </c>
      <c r="E931" s="11" t="str">
        <f t="shared" si="9"/>
        <v>-</v>
      </c>
      <c r="F931" s="27" t="str">
        <f t="shared" si="10"/>
        <v>-</v>
      </c>
      <c r="G931" s="27" t="str">
        <f t="shared" si="11"/>
        <v>-</v>
      </c>
      <c r="H931" s="26" t="str">
        <f>IFERROR(VLOOKUP(A931,'Do Not Send'!A:B,2,FALSE),"-")</f>
        <v>-</v>
      </c>
    </row>
    <row r="932" spans="1:8">
      <c r="A932" s="9" t="s">
        <v>1703</v>
      </c>
      <c r="B932" s="26" t="str">
        <f>IF(COUNTIF('FBA Inventory'!E:E, A932)&gt;0,"Yes","No")</f>
        <v>No</v>
      </c>
      <c r="C932" s="13">
        <f>IFERROR(VLOOKUP(A932,'2025 Pivot'!A:B,2,FALSE),0)*0.666667</f>
        <v>0</v>
      </c>
      <c r="D932" s="26">
        <f>IFERROR(VLOOKUP(A932,AWD!D:G,4,FALSE),0)</f>
        <v>0</v>
      </c>
      <c r="E932" s="11" t="str">
        <f t="shared" si="9"/>
        <v>-</v>
      </c>
      <c r="F932" s="27" t="str">
        <f t="shared" si="10"/>
        <v>-</v>
      </c>
      <c r="G932" s="27" t="str">
        <f t="shared" si="11"/>
        <v>-</v>
      </c>
      <c r="H932" s="26" t="str">
        <f>IFERROR(VLOOKUP(A932,'Do Not Send'!A:B,2,FALSE),"-")</f>
        <v>-</v>
      </c>
    </row>
    <row r="933" spans="1:8">
      <c r="A933" s="9" t="s">
        <v>1704</v>
      </c>
      <c r="B933" s="26" t="str">
        <f>IF(COUNTIF('FBA Inventory'!E:E, A933)&gt;0,"Yes","No")</f>
        <v>No</v>
      </c>
      <c r="C933" s="13">
        <f>IFERROR(VLOOKUP(A933,'2025 Pivot'!A:B,2,FALSE),0)*0.666667</f>
        <v>0.66666700000000001</v>
      </c>
      <c r="D933" s="26">
        <f>IFERROR(VLOOKUP(A933,AWD!D:G,4,FALSE),0)</f>
        <v>0</v>
      </c>
      <c r="E933" s="11" t="str">
        <f t="shared" si="9"/>
        <v>-</v>
      </c>
      <c r="F933" s="27" t="str">
        <f t="shared" si="10"/>
        <v>-</v>
      </c>
      <c r="G933" s="27" t="str">
        <f t="shared" si="11"/>
        <v>-</v>
      </c>
      <c r="H933" s="26" t="str">
        <f>IFERROR(VLOOKUP(A933,'Do Not Send'!A:B,2,FALSE),"-")</f>
        <v>-</v>
      </c>
    </row>
    <row r="934" spans="1:8">
      <c r="A934" s="9" t="s">
        <v>1705</v>
      </c>
      <c r="B934" s="26" t="str">
        <f>IF(COUNTIF('FBA Inventory'!E:E, A934)&gt;0,"Yes","No")</f>
        <v>No</v>
      </c>
      <c r="C934" s="13">
        <f>IFERROR(VLOOKUP(A934,'2025 Pivot'!A:B,2,FALSE),0)*0.666667</f>
        <v>0</v>
      </c>
      <c r="D934" s="26">
        <f>IFERROR(VLOOKUP(A934,AWD!D:G,4,FALSE),0)</f>
        <v>0</v>
      </c>
      <c r="E934" s="11" t="str">
        <f t="shared" si="9"/>
        <v>-</v>
      </c>
      <c r="F934" s="27" t="str">
        <f t="shared" si="10"/>
        <v>-</v>
      </c>
      <c r="G934" s="27" t="str">
        <f t="shared" si="11"/>
        <v>-</v>
      </c>
      <c r="H934" s="26" t="str">
        <f>IFERROR(VLOOKUP(A934,'Do Not Send'!A:B,2,FALSE),"-")</f>
        <v>-</v>
      </c>
    </row>
    <row r="935" spans="1:8">
      <c r="A935" s="9" t="s">
        <v>1706</v>
      </c>
      <c r="B935" s="26" t="str">
        <f>IF(COUNTIF('FBA Inventory'!E:E, A935)&gt;0,"Yes","No")</f>
        <v>No</v>
      </c>
      <c r="C935" s="13">
        <f>IFERROR(VLOOKUP(A935,'2025 Pivot'!A:B,2,FALSE),0)*0.666667</f>
        <v>0</v>
      </c>
      <c r="D935" s="26">
        <f>IFERROR(VLOOKUP(A935,AWD!D:G,4,FALSE),0)</f>
        <v>0</v>
      </c>
      <c r="E935" s="11" t="str">
        <f t="shared" si="9"/>
        <v>-</v>
      </c>
      <c r="F935" s="27" t="str">
        <f t="shared" si="10"/>
        <v>-</v>
      </c>
      <c r="G935" s="27" t="str">
        <f t="shared" si="11"/>
        <v>-</v>
      </c>
      <c r="H935" s="26" t="str">
        <f>IFERROR(VLOOKUP(A935,'Do Not Send'!A:B,2,FALSE),"-")</f>
        <v>-</v>
      </c>
    </row>
    <row r="936" spans="1:8">
      <c r="A936" s="9" t="s">
        <v>1707</v>
      </c>
      <c r="B936" s="26" t="str">
        <f>IF(COUNTIF('FBA Inventory'!E:E, A936)&gt;0,"Yes","No")</f>
        <v>No</v>
      </c>
      <c r="C936" s="13">
        <f>IFERROR(VLOOKUP(A936,'2025 Pivot'!A:B,2,FALSE),0)*0.666667</f>
        <v>0</v>
      </c>
      <c r="D936" s="26">
        <f>IFERROR(VLOOKUP(A936,AWD!D:G,4,FALSE),0)</f>
        <v>0</v>
      </c>
      <c r="E936" s="11" t="str">
        <f t="shared" si="9"/>
        <v>-</v>
      </c>
      <c r="F936" s="27" t="str">
        <f t="shared" si="10"/>
        <v>-</v>
      </c>
      <c r="G936" s="27" t="str">
        <f t="shared" si="11"/>
        <v>-</v>
      </c>
      <c r="H936" s="26" t="str">
        <f>IFERROR(VLOOKUP(A936,'Do Not Send'!A:B,2,FALSE),"-")</f>
        <v>-</v>
      </c>
    </row>
    <row r="937" spans="1:8">
      <c r="A937" s="9" t="s">
        <v>1708</v>
      </c>
      <c r="B937" s="26" t="str">
        <f>IF(COUNTIF('FBA Inventory'!E:E, A937)&gt;0,"Yes","No")</f>
        <v>No</v>
      </c>
      <c r="C937" s="13">
        <f>IFERROR(VLOOKUP(A937,'2025 Pivot'!A:B,2,FALSE),0)*0.666667</f>
        <v>0</v>
      </c>
      <c r="D937" s="26">
        <f>IFERROR(VLOOKUP(A937,AWD!D:G,4,FALSE),0)</f>
        <v>0</v>
      </c>
      <c r="E937" s="11" t="str">
        <f t="shared" si="9"/>
        <v>-</v>
      </c>
      <c r="F937" s="27" t="str">
        <f t="shared" si="10"/>
        <v>-</v>
      </c>
      <c r="G937" s="27" t="str">
        <f t="shared" si="11"/>
        <v>-</v>
      </c>
      <c r="H937" s="26" t="str">
        <f>IFERROR(VLOOKUP(A937,'Do Not Send'!A:B,2,FALSE),"-")</f>
        <v>-</v>
      </c>
    </row>
    <row r="938" spans="1:8">
      <c r="A938" s="9" t="s">
        <v>1709</v>
      </c>
      <c r="B938" s="26" t="str">
        <f>IF(COUNTIF('FBA Inventory'!E:E, A938)&gt;0,"Yes","No")</f>
        <v>No</v>
      </c>
      <c r="C938" s="13">
        <f>IFERROR(VLOOKUP(A938,'2025 Pivot'!A:B,2,FALSE),0)*0.666667</f>
        <v>0.66666700000000001</v>
      </c>
      <c r="D938" s="26">
        <f>IFERROR(VLOOKUP(A938,AWD!D:G,4,FALSE),0)</f>
        <v>0</v>
      </c>
      <c r="E938" s="11" t="str">
        <f t="shared" si="9"/>
        <v>-</v>
      </c>
      <c r="F938" s="27" t="str">
        <f t="shared" si="10"/>
        <v>-</v>
      </c>
      <c r="G938" s="27" t="str">
        <f t="shared" si="11"/>
        <v>-</v>
      </c>
      <c r="H938" s="26" t="str">
        <f>IFERROR(VLOOKUP(A938,'Do Not Send'!A:B,2,FALSE),"-")</f>
        <v>-</v>
      </c>
    </row>
    <row r="939" spans="1:8">
      <c r="A939" s="9" t="s">
        <v>1710</v>
      </c>
      <c r="B939" s="26" t="str">
        <f>IF(COUNTIF('FBA Inventory'!E:E, A939)&gt;0,"Yes","No")</f>
        <v>No</v>
      </c>
      <c r="C939" s="13">
        <f>IFERROR(VLOOKUP(A939,'2025 Pivot'!A:B,2,FALSE),0)*0.666667</f>
        <v>0</v>
      </c>
      <c r="D939" s="26">
        <f>IFERROR(VLOOKUP(A939,AWD!D:G,4,FALSE),0)</f>
        <v>0</v>
      </c>
      <c r="E939" s="11" t="str">
        <f t="shared" si="9"/>
        <v>-</v>
      </c>
      <c r="F939" s="27" t="str">
        <f t="shared" si="10"/>
        <v>-</v>
      </c>
      <c r="G939" s="27" t="str">
        <f t="shared" si="11"/>
        <v>-</v>
      </c>
      <c r="H939" s="26" t="str">
        <f>IFERROR(VLOOKUP(A939,'Do Not Send'!A:B,2,FALSE),"-")</f>
        <v>-</v>
      </c>
    </row>
    <row r="940" spans="1:8">
      <c r="A940" s="9" t="s">
        <v>1711</v>
      </c>
      <c r="B940" s="26" t="str">
        <f>IF(COUNTIF('FBA Inventory'!E:E, A940)&gt;0,"Yes","No")</f>
        <v>No</v>
      </c>
      <c r="C940" s="13">
        <f>IFERROR(VLOOKUP(A940,'2025 Pivot'!A:B,2,FALSE),0)*0.666667</f>
        <v>0</v>
      </c>
      <c r="D940" s="26">
        <f>IFERROR(VLOOKUP(A940,AWD!D:G,4,FALSE),0)</f>
        <v>0</v>
      </c>
      <c r="E940" s="11" t="str">
        <f t="shared" si="9"/>
        <v>-</v>
      </c>
      <c r="F940" s="27" t="str">
        <f t="shared" si="10"/>
        <v>-</v>
      </c>
      <c r="G940" s="27" t="str">
        <f t="shared" si="11"/>
        <v>-</v>
      </c>
      <c r="H940" s="26" t="str">
        <f>IFERROR(VLOOKUP(A940,'Do Not Send'!A:B,2,FALSE),"-")</f>
        <v>-</v>
      </c>
    </row>
    <row r="941" spans="1:8">
      <c r="A941" s="9" t="s">
        <v>1712</v>
      </c>
      <c r="B941" s="26" t="str">
        <f>IF(COUNTIF('FBA Inventory'!E:E, A941)&gt;0,"Yes","No")</f>
        <v>No</v>
      </c>
      <c r="C941" s="13">
        <f>IFERROR(VLOOKUP(A941,'2025 Pivot'!A:B,2,FALSE),0)*0.666667</f>
        <v>0</v>
      </c>
      <c r="D941" s="26">
        <f>IFERROR(VLOOKUP(A941,AWD!D:G,4,FALSE),0)</f>
        <v>0</v>
      </c>
      <c r="E941" s="11" t="str">
        <f t="shared" si="9"/>
        <v>-</v>
      </c>
      <c r="F941" s="27" t="str">
        <f t="shared" si="10"/>
        <v>-</v>
      </c>
      <c r="G941" s="27" t="str">
        <f t="shared" si="11"/>
        <v>-</v>
      </c>
      <c r="H941" s="26" t="str">
        <f>IFERROR(VLOOKUP(A941,'Do Not Send'!A:B,2,FALSE),"-")</f>
        <v>-</v>
      </c>
    </row>
    <row r="942" spans="1:8" hidden="1">
      <c r="A942" s="9" t="s">
        <v>1115</v>
      </c>
      <c r="B942" s="26" t="str">
        <f>IF(COUNTIF('FBA Inventory'!E:E, A942)&gt;0,"Yes","No")</f>
        <v>No</v>
      </c>
      <c r="C942" s="13">
        <f>IFERROR(VLOOKUP(A942,'2025 Pivot'!A:B,2,FALSE),0)*0.666667</f>
        <v>0</v>
      </c>
      <c r="D942" s="26">
        <f>IFERROR(VLOOKUP(A942,AWD!D:G,4,FALSE),0)</f>
        <v>0</v>
      </c>
      <c r="E942" s="11" t="str">
        <f t="shared" si="9"/>
        <v>-</v>
      </c>
      <c r="F942" s="27" t="str">
        <f t="shared" si="10"/>
        <v>-</v>
      </c>
      <c r="G942" s="27" t="str">
        <f t="shared" si="11"/>
        <v>-</v>
      </c>
      <c r="H942" s="26" t="str">
        <f>IFERROR(VLOOKUP(A942,'Do Not Send'!A:B,2,FALSE),"-")</f>
        <v>NEW ITEM # - DON'T SEND</v>
      </c>
    </row>
    <row r="943" spans="1:8" hidden="1">
      <c r="A943" s="9" t="s">
        <v>1159</v>
      </c>
      <c r="B943" s="26" t="str">
        <f>IF(COUNTIF('FBA Inventory'!E:E, A943)&gt;0,"Yes","No")</f>
        <v>No</v>
      </c>
      <c r="C943" s="13">
        <f>IFERROR(VLOOKUP(A943,'2025 Pivot'!A:B,2,FALSE),0)*0.666667</f>
        <v>0</v>
      </c>
      <c r="D943" s="26">
        <f>IFERROR(VLOOKUP(A943,AWD!D:G,4,FALSE),0)</f>
        <v>48</v>
      </c>
      <c r="E943" s="11" t="str">
        <f t="shared" si="9"/>
        <v>-</v>
      </c>
      <c r="F943" s="27" t="str">
        <f t="shared" si="10"/>
        <v>-</v>
      </c>
      <c r="G943" s="27" t="str">
        <f t="shared" si="11"/>
        <v>-</v>
      </c>
      <c r="H943" s="26" t="str">
        <f>IFERROR(VLOOKUP(A943,'Do Not Send'!A:B,2,FALSE),"-")</f>
        <v>TRADEMARK ISSUE - DON'T SEND</v>
      </c>
    </row>
    <row r="944" spans="1:8">
      <c r="A944" s="9" t="s">
        <v>1713</v>
      </c>
      <c r="B944" s="26" t="str">
        <f>IF(COUNTIF('FBA Inventory'!E:E, A944)&gt;0,"Yes","No")</f>
        <v>No</v>
      </c>
      <c r="C944" s="13">
        <f>IFERROR(VLOOKUP(A944,'2025 Pivot'!A:B,2,FALSE),0)*0.666667</f>
        <v>0</v>
      </c>
      <c r="D944" s="26">
        <f>IFERROR(VLOOKUP(A944,AWD!D:G,4,FALSE),0)</f>
        <v>0</v>
      </c>
      <c r="E944" s="11" t="str">
        <f t="shared" si="9"/>
        <v>-</v>
      </c>
      <c r="F944" s="27" t="str">
        <f t="shared" si="10"/>
        <v>-</v>
      </c>
      <c r="G944" s="27" t="str">
        <f t="shared" si="11"/>
        <v>-</v>
      </c>
      <c r="H944" s="26" t="str">
        <f>IFERROR(VLOOKUP(A944,'Do Not Send'!A:B,2,FALSE),"-")</f>
        <v>-</v>
      </c>
    </row>
    <row r="945" spans="1:8">
      <c r="A945" s="9" t="s">
        <v>1714</v>
      </c>
      <c r="B945" s="26" t="str">
        <f>IF(COUNTIF('FBA Inventory'!E:E, A945)&gt;0,"Yes","No")</f>
        <v>No</v>
      </c>
      <c r="C945" s="13">
        <f>IFERROR(VLOOKUP(A945,'2025 Pivot'!A:B,2,FALSE),0)*0.666667</f>
        <v>0</v>
      </c>
      <c r="D945" s="26">
        <f>IFERROR(VLOOKUP(A945,AWD!D:G,4,FALSE),0)</f>
        <v>0</v>
      </c>
      <c r="E945" s="11" t="str">
        <f t="shared" si="9"/>
        <v>-</v>
      </c>
      <c r="F945" s="27" t="str">
        <f t="shared" si="10"/>
        <v>-</v>
      </c>
      <c r="G945" s="27" t="str">
        <f t="shared" si="11"/>
        <v>-</v>
      </c>
      <c r="H945" s="26" t="str">
        <f>IFERROR(VLOOKUP(A945,'Do Not Send'!A:B,2,FALSE),"-")</f>
        <v>-</v>
      </c>
    </row>
    <row r="946" spans="1:8" hidden="1">
      <c r="A946" s="9" t="s">
        <v>976</v>
      </c>
      <c r="B946" s="26" t="str">
        <f>IF(COUNTIF('FBA Inventory'!E:E, A946)&gt;0,"Yes","No")</f>
        <v>Yes</v>
      </c>
      <c r="C946" s="13">
        <f>IFERROR(VLOOKUP(A946,'2025 Pivot'!A:B,2,FALSE),0)*0.666667</f>
        <v>1.333334</v>
      </c>
      <c r="D946" s="26">
        <f>IFERROR(VLOOKUP(A946,AWD!D:G,4,FALSE),0)</f>
        <v>0</v>
      </c>
      <c r="E946" s="11" t="str">
        <f t="shared" si="9"/>
        <v>-</v>
      </c>
      <c r="F946" s="27" t="str">
        <f t="shared" si="10"/>
        <v>-</v>
      </c>
      <c r="G946" s="27" t="str">
        <f t="shared" si="11"/>
        <v>-</v>
      </c>
      <c r="H946" s="26" t="str">
        <f>IFERROR(VLOOKUP(A946,'Do Not Send'!A:B,2,FALSE),"-")</f>
        <v>BOX/CASE PACK - TEMORARY DON'T SEND</v>
      </c>
    </row>
    <row r="947" spans="1:8">
      <c r="A947" s="9" t="s">
        <v>1715</v>
      </c>
      <c r="B947" s="26" t="str">
        <f>IF(COUNTIF('FBA Inventory'!E:E, A947)&gt;0,"Yes","No")</f>
        <v>No</v>
      </c>
      <c r="C947" s="13">
        <f>IFERROR(VLOOKUP(A947,'2025 Pivot'!A:B,2,FALSE),0)*0.666667</f>
        <v>0</v>
      </c>
      <c r="D947" s="26">
        <f>IFERROR(VLOOKUP(A947,AWD!D:G,4,FALSE),0)</f>
        <v>0</v>
      </c>
      <c r="E947" s="11" t="str">
        <f t="shared" si="9"/>
        <v>-</v>
      </c>
      <c r="F947" s="27" t="str">
        <f t="shared" si="10"/>
        <v>-</v>
      </c>
      <c r="G947" s="27" t="str">
        <f t="shared" si="11"/>
        <v>-</v>
      </c>
      <c r="H947" s="26" t="str">
        <f>IFERROR(VLOOKUP(A947,'Do Not Send'!A:B,2,FALSE),"-")</f>
        <v>-</v>
      </c>
    </row>
    <row r="948" spans="1:8">
      <c r="A948" s="9" t="s">
        <v>1716</v>
      </c>
      <c r="B948" s="26" t="str">
        <f>IF(COUNTIF('FBA Inventory'!E:E, A948)&gt;0,"Yes","No")</f>
        <v>No</v>
      </c>
      <c r="C948" s="13">
        <f>IFERROR(VLOOKUP(A948,'2025 Pivot'!A:B,2,FALSE),0)*0.666667</f>
        <v>0</v>
      </c>
      <c r="D948" s="26">
        <f>IFERROR(VLOOKUP(A948,AWD!D:G,4,FALSE),0)</f>
        <v>0</v>
      </c>
      <c r="E948" s="11" t="str">
        <f t="shared" si="9"/>
        <v>-</v>
      </c>
      <c r="F948" s="27" t="str">
        <f t="shared" si="10"/>
        <v>-</v>
      </c>
      <c r="G948" s="27" t="str">
        <f t="shared" si="11"/>
        <v>-</v>
      </c>
      <c r="H948" s="26" t="str">
        <f>IFERROR(VLOOKUP(A948,'Do Not Send'!A:B,2,FALSE),"-")</f>
        <v>-</v>
      </c>
    </row>
    <row r="949" spans="1:8">
      <c r="A949" s="9" t="s">
        <v>1717</v>
      </c>
      <c r="B949" s="26" t="str">
        <f>IF(COUNTIF('FBA Inventory'!E:E, A949)&gt;0,"Yes","No")</f>
        <v>No</v>
      </c>
      <c r="C949" s="13">
        <f>IFERROR(VLOOKUP(A949,'2025 Pivot'!A:B,2,FALSE),0)*0.666667</f>
        <v>0</v>
      </c>
      <c r="D949" s="26">
        <f>IFERROR(VLOOKUP(A949,AWD!D:G,4,FALSE),0)</f>
        <v>0</v>
      </c>
      <c r="E949" s="11" t="str">
        <f t="shared" si="9"/>
        <v>-</v>
      </c>
      <c r="F949" s="27" t="str">
        <f t="shared" si="10"/>
        <v>-</v>
      </c>
      <c r="G949" s="27" t="str">
        <f t="shared" si="11"/>
        <v>-</v>
      </c>
      <c r="H949" s="26" t="str">
        <f>IFERROR(VLOOKUP(A949,'Do Not Send'!A:B,2,FALSE),"-")</f>
        <v>-</v>
      </c>
    </row>
    <row r="950" spans="1:8">
      <c r="A950" s="9" t="s">
        <v>1718</v>
      </c>
      <c r="B950" s="26" t="str">
        <f>IF(COUNTIF('FBA Inventory'!E:E, A950)&gt;0,"Yes","No")</f>
        <v>No</v>
      </c>
      <c r="C950" s="13">
        <f>IFERROR(VLOOKUP(A950,'2025 Pivot'!A:B,2,FALSE),0)*0.666667</f>
        <v>0</v>
      </c>
      <c r="D950" s="26">
        <f>IFERROR(VLOOKUP(A950,AWD!D:G,4,FALSE),0)</f>
        <v>0</v>
      </c>
      <c r="E950" s="11" t="str">
        <f t="shared" si="9"/>
        <v>-</v>
      </c>
      <c r="F950" s="27" t="str">
        <f t="shared" si="10"/>
        <v>-</v>
      </c>
      <c r="G950" s="27" t="str">
        <f t="shared" si="11"/>
        <v>-</v>
      </c>
      <c r="H950" s="26" t="str">
        <f>IFERROR(VLOOKUP(A950,'Do Not Send'!A:B,2,FALSE),"-")</f>
        <v>-</v>
      </c>
    </row>
    <row r="951" spans="1:8" hidden="1">
      <c r="A951" s="9" t="s">
        <v>1719</v>
      </c>
      <c r="B951" s="26" t="str">
        <f>IF(COUNTIF('FBA Inventory'!E:E, A951)&gt;0,"Yes","No")</f>
        <v>Yes</v>
      </c>
      <c r="C951" s="13">
        <f>IFERROR(VLOOKUP(A951,'2025 Pivot'!A:B,2,FALSE),0)*0.666667</f>
        <v>0</v>
      </c>
      <c r="D951" s="26">
        <f>IFERROR(VLOOKUP(A951,AWD!D:G,4,FALSE),0)</f>
        <v>0</v>
      </c>
      <c r="E951" s="11" t="str">
        <f t="shared" si="9"/>
        <v>-</v>
      </c>
      <c r="F951" s="27" t="str">
        <f t="shared" si="10"/>
        <v>-</v>
      </c>
      <c r="G951" s="27" t="str">
        <f t="shared" si="11"/>
        <v>-</v>
      </c>
      <c r="H951" s="26" t="str">
        <f>IFERROR(VLOOKUP(A951,'Do Not Send'!A:B,2,FALSE),"-")</f>
        <v>-</v>
      </c>
    </row>
    <row r="952" spans="1:8">
      <c r="A952" s="9" t="s">
        <v>1720</v>
      </c>
      <c r="B952" s="26" t="str">
        <f>IF(COUNTIF('FBA Inventory'!E:E, A952)&gt;0,"Yes","No")</f>
        <v>No</v>
      </c>
      <c r="C952" s="13">
        <f>IFERROR(VLOOKUP(A952,'2025 Pivot'!A:B,2,FALSE),0)*0.666667</f>
        <v>0</v>
      </c>
      <c r="D952" s="26">
        <f>IFERROR(VLOOKUP(A952,AWD!D:G,4,FALSE),0)</f>
        <v>0</v>
      </c>
      <c r="E952" s="11" t="str">
        <f t="shared" si="9"/>
        <v>-</v>
      </c>
      <c r="F952" s="27" t="str">
        <f t="shared" si="10"/>
        <v>-</v>
      </c>
      <c r="G952" s="27" t="str">
        <f t="shared" si="11"/>
        <v>-</v>
      </c>
      <c r="H952" s="26" t="str">
        <f>IFERROR(VLOOKUP(A952,'Do Not Send'!A:B,2,FALSE),"-")</f>
        <v>-</v>
      </c>
    </row>
    <row r="953" spans="1:8">
      <c r="A953" s="9" t="s">
        <v>1721</v>
      </c>
      <c r="B953" s="26" t="str">
        <f>IF(COUNTIF('FBA Inventory'!E:E, A953)&gt;0,"Yes","No")</f>
        <v>No</v>
      </c>
      <c r="C953" s="13">
        <f>IFERROR(VLOOKUP(A953,'2025 Pivot'!A:B,2,FALSE),0)*0.666667</f>
        <v>0</v>
      </c>
      <c r="D953" s="26">
        <f>IFERROR(VLOOKUP(A953,AWD!D:G,4,FALSE),0)</f>
        <v>0</v>
      </c>
      <c r="E953" s="11" t="str">
        <f t="shared" si="9"/>
        <v>-</v>
      </c>
      <c r="F953" s="27" t="str">
        <f t="shared" si="10"/>
        <v>-</v>
      </c>
      <c r="G953" s="27" t="str">
        <f t="shared" si="11"/>
        <v>-</v>
      </c>
      <c r="H953" s="26" t="str">
        <f>IFERROR(VLOOKUP(A953,'Do Not Send'!A:B,2,FALSE),"-")</f>
        <v>-</v>
      </c>
    </row>
    <row r="954" spans="1:8">
      <c r="A954" s="9" t="s">
        <v>1722</v>
      </c>
      <c r="B954" s="26" t="str">
        <f>IF(COUNTIF('FBA Inventory'!E:E, A954)&gt;0,"Yes","No")</f>
        <v>No</v>
      </c>
      <c r="C954" s="13">
        <f>IFERROR(VLOOKUP(A954,'2025 Pivot'!A:B,2,FALSE),0)*0.666667</f>
        <v>4.6666689999999997</v>
      </c>
      <c r="D954" s="26">
        <f>IFERROR(VLOOKUP(A954,AWD!D:G,4,FALSE),0)</f>
        <v>0</v>
      </c>
      <c r="E954" s="11" t="str">
        <f t="shared" si="9"/>
        <v>-</v>
      </c>
      <c r="F954" s="27" t="str">
        <f t="shared" si="10"/>
        <v>-</v>
      </c>
      <c r="G954" s="27" t="str">
        <f t="shared" si="11"/>
        <v>-</v>
      </c>
      <c r="H954" s="26" t="str">
        <f>IFERROR(VLOOKUP(A954,'Do Not Send'!A:B,2,FALSE),"-")</f>
        <v>-</v>
      </c>
    </row>
    <row r="955" spans="1:8">
      <c r="A955" s="9" t="s">
        <v>1723</v>
      </c>
      <c r="B955" s="26" t="str">
        <f>IF(COUNTIF('FBA Inventory'!E:E, A955)&gt;0,"Yes","No")</f>
        <v>No</v>
      </c>
      <c r="C955" s="13">
        <f>IFERROR(VLOOKUP(A955,'2025 Pivot'!A:B,2,FALSE),0)*0.666667</f>
        <v>0</v>
      </c>
      <c r="D955" s="26">
        <f>IFERROR(VLOOKUP(A955,AWD!D:G,4,FALSE),0)</f>
        <v>0</v>
      </c>
      <c r="E955" s="11" t="str">
        <f t="shared" si="9"/>
        <v>-</v>
      </c>
      <c r="F955" s="27" t="str">
        <f t="shared" si="10"/>
        <v>-</v>
      </c>
      <c r="G955" s="27" t="str">
        <f t="shared" si="11"/>
        <v>-</v>
      </c>
      <c r="H955" s="26" t="str">
        <f>IFERROR(VLOOKUP(A955,'Do Not Send'!A:B,2,FALSE),"-")</f>
        <v>-</v>
      </c>
    </row>
    <row r="956" spans="1:8">
      <c r="A956" s="9" t="s">
        <v>1724</v>
      </c>
      <c r="B956" s="26" t="str">
        <f>IF(COUNTIF('FBA Inventory'!E:E, A956)&gt;0,"Yes","No")</f>
        <v>No</v>
      </c>
      <c r="C956" s="13">
        <f>IFERROR(VLOOKUP(A956,'2025 Pivot'!A:B,2,FALSE),0)*0.666667</f>
        <v>0</v>
      </c>
      <c r="D956" s="26">
        <f>IFERROR(VLOOKUP(A956,AWD!D:G,4,FALSE),0)</f>
        <v>0</v>
      </c>
      <c r="E956" s="11" t="str">
        <f t="shared" si="9"/>
        <v>-</v>
      </c>
      <c r="F956" s="27" t="str">
        <f t="shared" si="10"/>
        <v>-</v>
      </c>
      <c r="G956" s="27" t="str">
        <f t="shared" si="11"/>
        <v>-</v>
      </c>
      <c r="H956" s="26" t="str">
        <f>IFERROR(VLOOKUP(A956,'Do Not Send'!A:B,2,FALSE),"-")</f>
        <v>-</v>
      </c>
    </row>
    <row r="957" spans="1:8">
      <c r="A957" s="9" t="s">
        <v>1725</v>
      </c>
      <c r="B957" s="26" t="str">
        <f>IF(COUNTIF('FBA Inventory'!E:E, A957)&gt;0,"Yes","No")</f>
        <v>No</v>
      </c>
      <c r="C957" s="13">
        <f>IFERROR(VLOOKUP(A957,'2025 Pivot'!A:B,2,FALSE),0)*0.666667</f>
        <v>2.666668</v>
      </c>
      <c r="D957" s="26">
        <f>IFERROR(VLOOKUP(A957,AWD!D:G,4,FALSE),0)</f>
        <v>0</v>
      </c>
      <c r="E957" s="11" t="str">
        <f t="shared" si="9"/>
        <v>-</v>
      </c>
      <c r="F957" s="27" t="str">
        <f t="shared" si="10"/>
        <v>-</v>
      </c>
      <c r="G957" s="27" t="str">
        <f t="shared" si="11"/>
        <v>-</v>
      </c>
      <c r="H957" s="26" t="str">
        <f>IFERROR(VLOOKUP(A957,'Do Not Send'!A:B,2,FALSE),"-")</f>
        <v>-</v>
      </c>
    </row>
    <row r="958" spans="1:8">
      <c r="A958" s="9" t="s">
        <v>1726</v>
      </c>
      <c r="B958" s="26" t="str">
        <f>IF(COUNTIF('FBA Inventory'!E:E, A958)&gt;0,"Yes","No")</f>
        <v>No</v>
      </c>
      <c r="C958" s="13">
        <f>IFERROR(VLOOKUP(A958,'2025 Pivot'!A:B,2,FALSE),0)*0.666667</f>
        <v>4.6666689999999997</v>
      </c>
      <c r="D958" s="26">
        <f>IFERROR(VLOOKUP(A958,AWD!D:G,4,FALSE),0)</f>
        <v>0</v>
      </c>
      <c r="E958" s="11" t="str">
        <f t="shared" si="9"/>
        <v>-</v>
      </c>
      <c r="F958" s="27" t="str">
        <f t="shared" si="10"/>
        <v>-</v>
      </c>
      <c r="G958" s="27" t="str">
        <f t="shared" si="11"/>
        <v>-</v>
      </c>
      <c r="H958" s="26" t="str">
        <f>IFERROR(VLOOKUP(A958,'Do Not Send'!A:B,2,FALSE),"-")</f>
        <v>-</v>
      </c>
    </row>
    <row r="959" spans="1:8">
      <c r="A959" s="9" t="s">
        <v>1727</v>
      </c>
      <c r="B959" s="26" t="str">
        <f>IF(COUNTIF('FBA Inventory'!E:E, A959)&gt;0,"Yes","No")</f>
        <v>No</v>
      </c>
      <c r="C959" s="13">
        <f>IFERROR(VLOOKUP(A959,'2025 Pivot'!A:B,2,FALSE),0)*0.666667</f>
        <v>1.333334</v>
      </c>
      <c r="D959" s="26">
        <f>IFERROR(VLOOKUP(A959,AWD!D:G,4,FALSE),0)</f>
        <v>0</v>
      </c>
      <c r="E959" s="11" t="str">
        <f t="shared" si="9"/>
        <v>-</v>
      </c>
      <c r="F959" s="27" t="str">
        <f t="shared" si="10"/>
        <v>-</v>
      </c>
      <c r="G959" s="27" t="str">
        <f t="shared" si="11"/>
        <v>-</v>
      </c>
      <c r="H959" s="26" t="str">
        <f>IFERROR(VLOOKUP(A959,'Do Not Send'!A:B,2,FALSE),"-")</f>
        <v>-</v>
      </c>
    </row>
    <row r="960" spans="1:8">
      <c r="A960" s="9" t="s">
        <v>1728</v>
      </c>
      <c r="B960" s="26" t="str">
        <f>IF(COUNTIF('FBA Inventory'!E:E, A960)&gt;0,"Yes","No")</f>
        <v>No</v>
      </c>
      <c r="C960" s="13">
        <f>IFERROR(VLOOKUP(A960,'2025 Pivot'!A:B,2,FALSE),0)*0.666667</f>
        <v>2.666668</v>
      </c>
      <c r="D960" s="26">
        <f>IFERROR(VLOOKUP(A960,AWD!D:G,4,FALSE),0)</f>
        <v>0</v>
      </c>
      <c r="E960" s="11" t="str">
        <f t="shared" si="9"/>
        <v>-</v>
      </c>
      <c r="F960" s="27" t="str">
        <f t="shared" si="10"/>
        <v>-</v>
      </c>
      <c r="G960" s="27" t="str">
        <f t="shared" si="11"/>
        <v>-</v>
      </c>
      <c r="H960" s="26" t="str">
        <f>IFERROR(VLOOKUP(A960,'Do Not Send'!A:B,2,FALSE),"-")</f>
        <v>-</v>
      </c>
    </row>
    <row r="961" spans="1:8">
      <c r="A961" s="9" t="s">
        <v>1729</v>
      </c>
      <c r="B961" s="26" t="str">
        <f>IF(COUNTIF('FBA Inventory'!E:E, A961)&gt;0,"Yes","No")</f>
        <v>No</v>
      </c>
      <c r="C961" s="13">
        <f>IFERROR(VLOOKUP(A961,'2025 Pivot'!A:B,2,FALSE),0)*0.666667</f>
        <v>2.666668</v>
      </c>
      <c r="D961" s="26">
        <f>IFERROR(VLOOKUP(A961,AWD!D:G,4,FALSE),0)</f>
        <v>0</v>
      </c>
      <c r="E961" s="11" t="str">
        <f t="shared" si="9"/>
        <v>-</v>
      </c>
      <c r="F961" s="27" t="str">
        <f t="shared" si="10"/>
        <v>-</v>
      </c>
      <c r="G961" s="27" t="str">
        <f t="shared" si="11"/>
        <v>-</v>
      </c>
      <c r="H961" s="26" t="str">
        <f>IFERROR(VLOOKUP(A961,'Do Not Send'!A:B,2,FALSE),"-")</f>
        <v>-</v>
      </c>
    </row>
    <row r="962" spans="1:8" hidden="1">
      <c r="A962" s="9" t="s">
        <v>1730</v>
      </c>
      <c r="B962" s="26" t="str">
        <f>IF(COUNTIF('FBA Inventory'!E:E, A962)&gt;0,"Yes","No")</f>
        <v>Yes</v>
      </c>
      <c r="C962" s="13">
        <f>IFERROR(VLOOKUP(A962,'2025 Pivot'!A:B,2,FALSE),0)*0.666667</f>
        <v>3.3333349999999999</v>
      </c>
      <c r="D962" s="26">
        <f>IFERROR(VLOOKUP(A962,AWD!D:G,4,FALSE),0)</f>
        <v>0</v>
      </c>
      <c r="E962" s="11" t="str">
        <f t="shared" si="9"/>
        <v>-</v>
      </c>
      <c r="F962" s="27" t="str">
        <f t="shared" si="10"/>
        <v>-</v>
      </c>
      <c r="G962" s="27" t="str">
        <f t="shared" si="11"/>
        <v>-</v>
      </c>
      <c r="H962" s="26" t="str">
        <f>IFERROR(VLOOKUP(A962,'Do Not Send'!A:B,2,FALSE),"-")</f>
        <v>-</v>
      </c>
    </row>
    <row r="963" spans="1:8" hidden="1">
      <c r="A963" s="9" t="s">
        <v>1148</v>
      </c>
      <c r="B963" s="26" t="str">
        <f>IF(COUNTIF('FBA Inventory'!E:E, A963)&gt;0,"Yes","No")</f>
        <v>Yes</v>
      </c>
      <c r="C963" s="13">
        <f>IFERROR(VLOOKUP(A963,'2025 Pivot'!A:B,2,FALSE),0)*0.666667</f>
        <v>2.0000010000000001</v>
      </c>
      <c r="D963" s="26">
        <f>IFERROR(VLOOKUP(A963,AWD!D:G,4,FALSE),0)</f>
        <v>0</v>
      </c>
      <c r="E963" s="11" t="str">
        <f t="shared" si="9"/>
        <v>-</v>
      </c>
      <c r="F963" s="27" t="str">
        <f t="shared" si="10"/>
        <v>-</v>
      </c>
      <c r="G963" s="27" t="str">
        <f t="shared" si="11"/>
        <v>-</v>
      </c>
      <c r="H963" s="26" t="str">
        <f>IFERROR(VLOOKUP(A963,'Do Not Send'!A:B,2,FALSE),"-")</f>
        <v>OVERWEIGHT / INCORRECT DIMS - FIX THEN SEND</v>
      </c>
    </row>
    <row r="964" spans="1:8">
      <c r="A964" s="9" t="s">
        <v>1731</v>
      </c>
      <c r="B964" s="26" t="str">
        <f>IF(COUNTIF('FBA Inventory'!E:E, A964)&gt;0,"Yes","No")</f>
        <v>No</v>
      </c>
      <c r="C964" s="13">
        <f>IFERROR(VLOOKUP(A964,'2025 Pivot'!A:B,2,FALSE),0)*0.666667</f>
        <v>2.666668</v>
      </c>
      <c r="D964" s="26">
        <f>IFERROR(VLOOKUP(A964,AWD!D:G,4,FALSE),0)</f>
        <v>0</v>
      </c>
      <c r="E964" s="11" t="str">
        <f t="shared" si="9"/>
        <v>-</v>
      </c>
      <c r="F964" s="27" t="str">
        <f t="shared" si="10"/>
        <v>-</v>
      </c>
      <c r="G964" s="27" t="str">
        <f t="shared" si="11"/>
        <v>-</v>
      </c>
      <c r="H964" s="26" t="str">
        <f>IFERROR(VLOOKUP(A964,'Do Not Send'!A:B,2,FALSE),"-")</f>
        <v>-</v>
      </c>
    </row>
    <row r="965" spans="1:8">
      <c r="A965" s="9" t="s">
        <v>1732</v>
      </c>
      <c r="B965" s="26" t="str">
        <f>IF(COUNTIF('FBA Inventory'!E:E, A965)&gt;0,"Yes","No")</f>
        <v>No</v>
      </c>
      <c r="C965" s="13">
        <f>IFERROR(VLOOKUP(A965,'2025 Pivot'!A:B,2,FALSE),0)*0.666667</f>
        <v>3.3333349999999999</v>
      </c>
      <c r="D965" s="26">
        <f>IFERROR(VLOOKUP(A965,AWD!D:G,4,FALSE),0)</f>
        <v>0</v>
      </c>
      <c r="E965" s="11" t="str">
        <f t="shared" si="9"/>
        <v>-</v>
      </c>
      <c r="F965" s="27" t="str">
        <f t="shared" si="10"/>
        <v>-</v>
      </c>
      <c r="G965" s="27" t="str">
        <f t="shared" si="11"/>
        <v>-</v>
      </c>
      <c r="H965" s="26" t="str">
        <f>IFERROR(VLOOKUP(A965,'Do Not Send'!A:B,2,FALSE),"-")</f>
        <v>-</v>
      </c>
    </row>
    <row r="966" spans="1:8">
      <c r="A966" s="9" t="s">
        <v>1733</v>
      </c>
      <c r="B966" s="26" t="str">
        <f>IF(COUNTIF('FBA Inventory'!E:E, A966)&gt;0,"Yes","No")</f>
        <v>No</v>
      </c>
      <c r="C966" s="13">
        <f>IFERROR(VLOOKUP(A966,'2025 Pivot'!A:B,2,FALSE),0)*0.666667</f>
        <v>2.666668</v>
      </c>
      <c r="D966" s="26">
        <f>IFERROR(VLOOKUP(A966,AWD!D:G,4,FALSE),0)</f>
        <v>0</v>
      </c>
      <c r="E966" s="11" t="str">
        <f t="shared" si="9"/>
        <v>-</v>
      </c>
      <c r="F966" s="27" t="str">
        <f t="shared" si="10"/>
        <v>-</v>
      </c>
      <c r="G966" s="27" t="str">
        <f t="shared" si="11"/>
        <v>-</v>
      </c>
      <c r="H966" s="26" t="str">
        <f>IFERROR(VLOOKUP(A966,'Do Not Send'!A:B,2,FALSE),"-")</f>
        <v>-</v>
      </c>
    </row>
    <row r="967" spans="1:8">
      <c r="A967" s="9" t="s">
        <v>1734</v>
      </c>
      <c r="B967" s="26" t="str">
        <f>IF(COUNTIF('FBA Inventory'!E:E, A967)&gt;0,"Yes","No")</f>
        <v>No</v>
      </c>
      <c r="C967" s="13">
        <f>IFERROR(VLOOKUP(A967,'2025 Pivot'!A:B,2,FALSE),0)*0.666667</f>
        <v>1.333334</v>
      </c>
      <c r="D967" s="26">
        <f>IFERROR(VLOOKUP(A967,AWD!D:G,4,FALSE),0)</f>
        <v>0</v>
      </c>
      <c r="E967" s="11" t="str">
        <f t="shared" si="9"/>
        <v>-</v>
      </c>
      <c r="F967" s="27" t="str">
        <f t="shared" si="10"/>
        <v>-</v>
      </c>
      <c r="G967" s="27" t="str">
        <f t="shared" si="11"/>
        <v>-</v>
      </c>
      <c r="H967" s="26" t="str">
        <f>IFERROR(VLOOKUP(A967,'Do Not Send'!A:B,2,FALSE),"-")</f>
        <v>-</v>
      </c>
    </row>
    <row r="968" spans="1:8">
      <c r="A968" s="9" t="s">
        <v>1735</v>
      </c>
      <c r="B968" s="26" t="str">
        <f>IF(COUNTIF('FBA Inventory'!E:E, A968)&gt;0,"Yes","No")</f>
        <v>No</v>
      </c>
      <c r="C968" s="13">
        <f>IFERROR(VLOOKUP(A968,'2025 Pivot'!A:B,2,FALSE),0)*0.666667</f>
        <v>3.3333349999999999</v>
      </c>
      <c r="D968" s="26">
        <f>IFERROR(VLOOKUP(A968,AWD!D:G,4,FALSE),0)</f>
        <v>0</v>
      </c>
      <c r="E968" s="11" t="str">
        <f t="shared" si="9"/>
        <v>-</v>
      </c>
      <c r="F968" s="27" t="str">
        <f t="shared" si="10"/>
        <v>-</v>
      </c>
      <c r="G968" s="27" t="str">
        <f t="shared" si="11"/>
        <v>-</v>
      </c>
      <c r="H968" s="26" t="str">
        <f>IFERROR(VLOOKUP(A968,'Do Not Send'!A:B,2,FALSE),"-")</f>
        <v>-</v>
      </c>
    </row>
    <row r="969" spans="1:8">
      <c r="A969" s="9" t="s">
        <v>1736</v>
      </c>
      <c r="B969" s="26" t="str">
        <f>IF(COUNTIF('FBA Inventory'!E:E, A969)&gt;0,"Yes","No")</f>
        <v>No</v>
      </c>
      <c r="C969" s="13">
        <f>IFERROR(VLOOKUP(A969,'2025 Pivot'!A:B,2,FALSE),0)*0.666667</f>
        <v>1.333334</v>
      </c>
      <c r="D969" s="26">
        <f>IFERROR(VLOOKUP(A969,AWD!D:G,4,FALSE),0)</f>
        <v>0</v>
      </c>
      <c r="E969" s="11" t="str">
        <f t="shared" si="9"/>
        <v>-</v>
      </c>
      <c r="F969" s="27" t="str">
        <f t="shared" si="10"/>
        <v>-</v>
      </c>
      <c r="G969" s="27" t="str">
        <f t="shared" si="11"/>
        <v>-</v>
      </c>
      <c r="H969" s="26" t="str">
        <f>IFERROR(VLOOKUP(A969,'Do Not Send'!A:B,2,FALSE),"-")</f>
        <v>-</v>
      </c>
    </row>
    <row r="970" spans="1:8">
      <c r="A970" s="9" t="s">
        <v>1737</v>
      </c>
      <c r="B970" s="26" t="str">
        <f>IF(COUNTIF('FBA Inventory'!E:E, A970)&gt;0,"Yes","No")</f>
        <v>No</v>
      </c>
      <c r="C970" s="13">
        <f>IFERROR(VLOOKUP(A970,'2025 Pivot'!A:B,2,FALSE),0)*0.666667</f>
        <v>2.0000010000000001</v>
      </c>
      <c r="D970" s="26">
        <f>IFERROR(VLOOKUP(A970,AWD!D:G,4,FALSE),0)</f>
        <v>0</v>
      </c>
      <c r="E970" s="11" t="str">
        <f t="shared" si="9"/>
        <v>-</v>
      </c>
      <c r="F970" s="27" t="str">
        <f t="shared" si="10"/>
        <v>-</v>
      </c>
      <c r="G970" s="27" t="str">
        <f t="shared" si="11"/>
        <v>-</v>
      </c>
      <c r="H970" s="26" t="str">
        <f>IFERROR(VLOOKUP(A970,'Do Not Send'!A:B,2,FALSE),"-")</f>
        <v>-</v>
      </c>
    </row>
    <row r="971" spans="1:8">
      <c r="A971" s="9" t="s">
        <v>1738</v>
      </c>
      <c r="B971" s="26" t="str">
        <f>IF(COUNTIF('FBA Inventory'!E:E, A971)&gt;0,"Yes","No")</f>
        <v>No</v>
      </c>
      <c r="C971" s="13">
        <f>IFERROR(VLOOKUP(A971,'2025 Pivot'!A:B,2,FALSE),0)*0.666667</f>
        <v>0.66666700000000001</v>
      </c>
      <c r="D971" s="26">
        <f>IFERROR(VLOOKUP(A971,AWD!D:G,4,FALSE),0)</f>
        <v>0</v>
      </c>
      <c r="E971" s="11" t="str">
        <f t="shared" si="9"/>
        <v>-</v>
      </c>
      <c r="F971" s="27" t="str">
        <f t="shared" si="10"/>
        <v>-</v>
      </c>
      <c r="G971" s="27" t="str">
        <f t="shared" si="11"/>
        <v>-</v>
      </c>
      <c r="H971" s="26" t="str">
        <f>IFERROR(VLOOKUP(A971,'Do Not Send'!A:B,2,FALSE),"-")</f>
        <v>-</v>
      </c>
    </row>
    <row r="972" spans="1:8" hidden="1">
      <c r="A972" s="9" t="s">
        <v>946</v>
      </c>
      <c r="B972" s="26" t="str">
        <f>IF(COUNTIF('FBA Inventory'!E:E, A972)&gt;0,"Yes","No")</f>
        <v>Yes</v>
      </c>
      <c r="C972" s="13">
        <f>IFERROR(VLOOKUP(A972,'2025 Pivot'!A:B,2,FALSE),0)*0.666667</f>
        <v>0</v>
      </c>
      <c r="D972" s="26">
        <f>IFERROR(VLOOKUP(A972,AWD!D:G,4,FALSE),0)</f>
        <v>0</v>
      </c>
      <c r="E972" s="11" t="str">
        <f t="shared" si="9"/>
        <v>-</v>
      </c>
      <c r="F972" s="27" t="str">
        <f t="shared" si="10"/>
        <v>-</v>
      </c>
      <c r="G972" s="27" t="str">
        <f t="shared" si="11"/>
        <v>-</v>
      </c>
      <c r="H972" s="26" t="str">
        <f>IFERROR(VLOOKUP(A972,'Do Not Send'!A:B,2,FALSE),"-")</f>
        <v>BOX/CASE PACK - TEMORARY DON'T SEND</v>
      </c>
    </row>
    <row r="973" spans="1:8">
      <c r="A973" s="9" t="s">
        <v>1739</v>
      </c>
      <c r="B973" s="26" t="str">
        <f>IF(COUNTIF('FBA Inventory'!E:E, A973)&gt;0,"Yes","No")</f>
        <v>No</v>
      </c>
      <c r="C973" s="13">
        <f>IFERROR(VLOOKUP(A973,'2025 Pivot'!A:B,2,FALSE),0)*0.666667</f>
        <v>0.66666700000000001</v>
      </c>
      <c r="D973" s="26">
        <f>IFERROR(VLOOKUP(A973,AWD!D:G,4,FALSE),0)</f>
        <v>0</v>
      </c>
      <c r="E973" s="11" t="str">
        <f t="shared" si="9"/>
        <v>-</v>
      </c>
      <c r="F973" s="27" t="str">
        <f t="shared" si="10"/>
        <v>-</v>
      </c>
      <c r="G973" s="27" t="str">
        <f t="shared" si="11"/>
        <v>-</v>
      </c>
      <c r="H973" s="26" t="str">
        <f>IFERROR(VLOOKUP(A973,'Do Not Send'!A:B,2,FALSE),"-")</f>
        <v>-</v>
      </c>
    </row>
    <row r="974" spans="1:8" hidden="1">
      <c r="A974" s="9" t="s">
        <v>991</v>
      </c>
      <c r="B974" s="26" t="str">
        <f>IF(COUNTIF('FBA Inventory'!E:E, A974)&gt;0,"Yes","No")</f>
        <v>Yes</v>
      </c>
      <c r="C974" s="13">
        <f>IFERROR(VLOOKUP(A974,'2025 Pivot'!A:B,2,FALSE),0)*0.666667</f>
        <v>1.333334</v>
      </c>
      <c r="D974" s="26">
        <f>IFERROR(VLOOKUP(A974,AWD!D:G,4,FALSE),0)</f>
        <v>0</v>
      </c>
      <c r="E974" s="11" t="str">
        <f t="shared" si="9"/>
        <v>-</v>
      </c>
      <c r="F974" s="27" t="str">
        <f t="shared" si="10"/>
        <v>-</v>
      </c>
      <c r="G974" s="27" t="str">
        <f t="shared" si="11"/>
        <v>-</v>
      </c>
      <c r="H974" s="26" t="str">
        <f>IFERROR(VLOOKUP(A974,'Do Not Send'!A:B,2,FALSE),"-")</f>
        <v>BTS ITEM - DON'T SEND</v>
      </c>
    </row>
    <row r="975" spans="1:8">
      <c r="A975" s="9" t="s">
        <v>1740</v>
      </c>
      <c r="B975" s="26" t="str">
        <f>IF(COUNTIF('FBA Inventory'!E:E, A975)&gt;0,"Yes","No")</f>
        <v>No</v>
      </c>
      <c r="C975" s="13">
        <f>IFERROR(VLOOKUP(A975,'2025 Pivot'!A:B,2,FALSE),0)*0.666667</f>
        <v>0</v>
      </c>
      <c r="D975" s="26">
        <f>IFERROR(VLOOKUP(A975,AWD!D:G,4,FALSE),0)</f>
        <v>0</v>
      </c>
      <c r="E975" s="11" t="str">
        <f t="shared" si="9"/>
        <v>-</v>
      </c>
      <c r="F975" s="27" t="str">
        <f t="shared" si="10"/>
        <v>-</v>
      </c>
      <c r="G975" s="27" t="str">
        <f t="shared" si="11"/>
        <v>-</v>
      </c>
      <c r="H975" s="26" t="str">
        <f>IFERROR(VLOOKUP(A975,'Do Not Send'!A:B,2,FALSE),"-")</f>
        <v>-</v>
      </c>
    </row>
    <row r="976" spans="1:8">
      <c r="A976" s="9" t="s">
        <v>1741</v>
      </c>
      <c r="B976" s="26" t="str">
        <f>IF(COUNTIF('FBA Inventory'!E:E, A976)&gt;0,"Yes","No")</f>
        <v>No</v>
      </c>
      <c r="C976" s="13">
        <f>IFERROR(VLOOKUP(A976,'2025 Pivot'!A:B,2,FALSE),0)*0.666667</f>
        <v>2.0000010000000001</v>
      </c>
      <c r="D976" s="26">
        <f>IFERROR(VLOOKUP(A976,AWD!D:G,4,FALSE),0)</f>
        <v>0</v>
      </c>
      <c r="E976" s="11" t="str">
        <f t="shared" si="9"/>
        <v>-</v>
      </c>
      <c r="F976" s="27" t="str">
        <f t="shared" si="10"/>
        <v>-</v>
      </c>
      <c r="G976" s="27" t="str">
        <f t="shared" si="11"/>
        <v>-</v>
      </c>
      <c r="H976" s="26" t="str">
        <f>IFERROR(VLOOKUP(A976,'Do Not Send'!A:B,2,FALSE),"-")</f>
        <v>-</v>
      </c>
    </row>
    <row r="977" spans="1:8">
      <c r="A977" s="9" t="s">
        <v>1742</v>
      </c>
      <c r="B977" s="26" t="str">
        <f>IF(COUNTIF('FBA Inventory'!E:E, A977)&gt;0,"Yes","No")</f>
        <v>No</v>
      </c>
      <c r="C977" s="13">
        <f>IFERROR(VLOOKUP(A977,'2025 Pivot'!A:B,2,FALSE),0)*0.666667</f>
        <v>0</v>
      </c>
      <c r="D977" s="26">
        <f>IFERROR(VLOOKUP(A977,AWD!D:G,4,FALSE),0)</f>
        <v>0</v>
      </c>
      <c r="E977" s="11" t="str">
        <f t="shared" si="9"/>
        <v>-</v>
      </c>
      <c r="F977" s="27" t="str">
        <f t="shared" si="10"/>
        <v>-</v>
      </c>
      <c r="G977" s="27" t="str">
        <f t="shared" si="11"/>
        <v>-</v>
      </c>
      <c r="H977" s="26" t="str">
        <f>IFERROR(VLOOKUP(A977,'Do Not Send'!A:B,2,FALSE),"-")</f>
        <v>-</v>
      </c>
    </row>
    <row r="978" spans="1:8" hidden="1">
      <c r="A978" s="9" t="s">
        <v>903</v>
      </c>
      <c r="B978" s="26" t="str">
        <f>IF(COUNTIF('FBA Inventory'!E:E, A978)&gt;0,"Yes","No")</f>
        <v>Yes</v>
      </c>
      <c r="C978" s="13">
        <f>IFERROR(VLOOKUP(A978,'2025 Pivot'!A:B,2,FALSE),0)*0.666667</f>
        <v>0</v>
      </c>
      <c r="D978" s="26">
        <f>IFERROR(VLOOKUP(A978,AWD!D:G,4,FALSE),0)</f>
        <v>0</v>
      </c>
      <c r="E978" s="11" t="str">
        <f t="shared" si="9"/>
        <v>-</v>
      </c>
      <c r="F978" s="27" t="str">
        <f t="shared" si="10"/>
        <v>-</v>
      </c>
      <c r="G978" s="27" t="str">
        <f t="shared" si="11"/>
        <v>-</v>
      </c>
      <c r="H978" s="26" t="str">
        <f>IFERROR(VLOOKUP(A978,'Do Not Send'!A:B,2,FALSE),"-")</f>
        <v>BOX/CASE PACK - TEMORARY DON'T SEND</v>
      </c>
    </row>
    <row r="979" spans="1:8">
      <c r="A979" s="9" t="s">
        <v>1743</v>
      </c>
      <c r="B979" s="26" t="str">
        <f>IF(COUNTIF('FBA Inventory'!E:E, A979)&gt;0,"Yes","No")</f>
        <v>No</v>
      </c>
      <c r="C979" s="13">
        <f>IFERROR(VLOOKUP(A979,'2025 Pivot'!A:B,2,FALSE),0)*0.666667</f>
        <v>0.66666700000000001</v>
      </c>
      <c r="D979" s="26">
        <f>IFERROR(VLOOKUP(A979,AWD!D:G,4,FALSE),0)</f>
        <v>0</v>
      </c>
      <c r="E979" s="11" t="str">
        <f t="shared" si="9"/>
        <v>-</v>
      </c>
      <c r="F979" s="27" t="str">
        <f t="shared" si="10"/>
        <v>-</v>
      </c>
      <c r="G979" s="27" t="str">
        <f t="shared" si="11"/>
        <v>-</v>
      </c>
      <c r="H979" s="26" t="str">
        <f>IFERROR(VLOOKUP(A979,'Do Not Send'!A:B,2,FALSE),"-")</f>
        <v>-</v>
      </c>
    </row>
    <row r="980" spans="1:8">
      <c r="A980" s="9" t="s">
        <v>1744</v>
      </c>
      <c r="B980" s="26" t="str">
        <f>IF(COUNTIF('FBA Inventory'!E:E, A980)&gt;0,"Yes","No")</f>
        <v>No</v>
      </c>
      <c r="C980" s="13">
        <f>IFERROR(VLOOKUP(A980,'2025 Pivot'!A:B,2,FALSE),0)*0.666667</f>
        <v>0</v>
      </c>
      <c r="D980" s="26">
        <f>IFERROR(VLOOKUP(A980,AWD!D:G,4,FALSE),0)</f>
        <v>0</v>
      </c>
      <c r="E980" s="11" t="str">
        <f t="shared" si="9"/>
        <v>-</v>
      </c>
      <c r="F980" s="27" t="str">
        <f t="shared" si="10"/>
        <v>-</v>
      </c>
      <c r="G980" s="27" t="str">
        <f t="shared" si="11"/>
        <v>-</v>
      </c>
      <c r="H980" s="26" t="str">
        <f>IFERROR(VLOOKUP(A980,'Do Not Send'!A:B,2,FALSE),"-")</f>
        <v>-</v>
      </c>
    </row>
    <row r="981" spans="1:8">
      <c r="A981" s="9" t="s">
        <v>1745</v>
      </c>
      <c r="B981" s="26" t="str">
        <f>IF(COUNTIF('FBA Inventory'!E:E, A981)&gt;0,"Yes","No")</f>
        <v>No</v>
      </c>
      <c r="C981" s="13">
        <f>IFERROR(VLOOKUP(A981,'2025 Pivot'!A:B,2,FALSE),0)*0.666667</f>
        <v>0</v>
      </c>
      <c r="D981" s="26">
        <f>IFERROR(VLOOKUP(A981,AWD!D:G,4,FALSE),0)</f>
        <v>0</v>
      </c>
      <c r="E981" s="11" t="str">
        <f t="shared" si="9"/>
        <v>-</v>
      </c>
      <c r="F981" s="27" t="str">
        <f t="shared" si="10"/>
        <v>-</v>
      </c>
      <c r="G981" s="27" t="str">
        <f t="shared" si="11"/>
        <v>-</v>
      </c>
      <c r="H981" s="26" t="str">
        <f>IFERROR(VLOOKUP(A981,'Do Not Send'!A:B,2,FALSE),"-")</f>
        <v>-</v>
      </c>
    </row>
    <row r="982" spans="1:8">
      <c r="A982" s="9" t="s">
        <v>1746</v>
      </c>
      <c r="B982" s="26" t="str">
        <f>IF(COUNTIF('FBA Inventory'!E:E, A982)&gt;0,"Yes","No")</f>
        <v>No</v>
      </c>
      <c r="C982" s="13">
        <f>IFERROR(VLOOKUP(A982,'2025 Pivot'!A:B,2,FALSE),0)*0.666667</f>
        <v>0.66666700000000001</v>
      </c>
      <c r="D982" s="26">
        <f>IFERROR(VLOOKUP(A982,AWD!D:G,4,FALSE),0)</f>
        <v>0</v>
      </c>
      <c r="E982" s="11" t="str">
        <f t="shared" si="9"/>
        <v>-</v>
      </c>
      <c r="F982" s="27" t="str">
        <f t="shared" si="10"/>
        <v>-</v>
      </c>
      <c r="G982" s="27" t="str">
        <f t="shared" si="11"/>
        <v>-</v>
      </c>
      <c r="H982" s="26" t="str">
        <f>IFERROR(VLOOKUP(A982,'Do Not Send'!A:B,2,FALSE),"-")</f>
        <v>-</v>
      </c>
    </row>
    <row r="983" spans="1:8">
      <c r="A983" s="9" t="s">
        <v>1747</v>
      </c>
      <c r="B983" s="26" t="str">
        <f>IF(COUNTIF('FBA Inventory'!E:E, A983)&gt;0,"Yes","No")</f>
        <v>No</v>
      </c>
      <c r="C983" s="13">
        <f>IFERROR(VLOOKUP(A983,'2025 Pivot'!A:B,2,FALSE),0)*0.666667</f>
        <v>1.333334</v>
      </c>
      <c r="D983" s="26">
        <f>IFERROR(VLOOKUP(A983,AWD!D:G,4,FALSE),0)</f>
        <v>0</v>
      </c>
      <c r="E983" s="11" t="str">
        <f t="shared" si="9"/>
        <v>-</v>
      </c>
      <c r="F983" s="27" t="str">
        <f t="shared" si="10"/>
        <v>-</v>
      </c>
      <c r="G983" s="27" t="str">
        <f t="shared" si="11"/>
        <v>-</v>
      </c>
      <c r="H983" s="26" t="str">
        <f>IFERROR(VLOOKUP(A983,'Do Not Send'!A:B,2,FALSE),"-")</f>
        <v>-</v>
      </c>
    </row>
    <row r="984" spans="1:8">
      <c r="A984" s="9" t="s">
        <v>1748</v>
      </c>
      <c r="B984" s="26" t="str">
        <f>IF(COUNTIF('FBA Inventory'!E:E, A984)&gt;0,"Yes","No")</f>
        <v>No</v>
      </c>
      <c r="C984" s="13">
        <f>IFERROR(VLOOKUP(A984,'2025 Pivot'!A:B,2,FALSE),0)*0.666667</f>
        <v>0</v>
      </c>
      <c r="D984" s="26">
        <f>IFERROR(VLOOKUP(A984,AWD!D:G,4,FALSE),0)</f>
        <v>0</v>
      </c>
      <c r="E984" s="11" t="str">
        <f t="shared" si="9"/>
        <v>-</v>
      </c>
      <c r="F984" s="27" t="str">
        <f t="shared" si="10"/>
        <v>-</v>
      </c>
      <c r="G984" s="27" t="str">
        <f t="shared" si="11"/>
        <v>-</v>
      </c>
      <c r="H984" s="26" t="str">
        <f>IFERROR(VLOOKUP(A984,'Do Not Send'!A:B,2,FALSE),"-")</f>
        <v>-</v>
      </c>
    </row>
    <row r="985" spans="1:8">
      <c r="A985" s="9" t="s">
        <v>1749</v>
      </c>
      <c r="B985" s="26" t="str">
        <f>IF(COUNTIF('FBA Inventory'!E:E, A985)&gt;0,"Yes","No")</f>
        <v>No</v>
      </c>
      <c r="C985" s="13">
        <f>IFERROR(VLOOKUP(A985,'2025 Pivot'!A:B,2,FALSE),0)*0.666667</f>
        <v>0</v>
      </c>
      <c r="D985" s="26">
        <f>IFERROR(VLOOKUP(A985,AWD!D:G,4,FALSE),0)</f>
        <v>0</v>
      </c>
      <c r="E985" s="11" t="str">
        <f t="shared" si="9"/>
        <v>-</v>
      </c>
      <c r="F985" s="27" t="str">
        <f t="shared" si="10"/>
        <v>-</v>
      </c>
      <c r="G985" s="27" t="str">
        <f t="shared" si="11"/>
        <v>-</v>
      </c>
      <c r="H985" s="26" t="str">
        <f>IFERROR(VLOOKUP(A985,'Do Not Send'!A:B,2,FALSE),"-")</f>
        <v>-</v>
      </c>
    </row>
    <row r="986" spans="1:8">
      <c r="A986" s="9" t="s">
        <v>1750</v>
      </c>
      <c r="B986" s="26" t="str">
        <f>IF(COUNTIF('FBA Inventory'!E:E, A986)&gt;0,"Yes","No")</f>
        <v>No</v>
      </c>
      <c r="C986" s="13">
        <f>IFERROR(VLOOKUP(A986,'2025 Pivot'!A:B,2,FALSE),0)*0.666667</f>
        <v>2.0000010000000001</v>
      </c>
      <c r="D986" s="26">
        <f>IFERROR(VLOOKUP(A986,AWD!D:G,4,FALSE),0)</f>
        <v>0</v>
      </c>
      <c r="E986" s="11" t="str">
        <f t="shared" si="9"/>
        <v>-</v>
      </c>
      <c r="F986" s="27" t="str">
        <f t="shared" si="10"/>
        <v>-</v>
      </c>
      <c r="G986" s="27" t="str">
        <f t="shared" si="11"/>
        <v>-</v>
      </c>
      <c r="H986" s="26" t="str">
        <f>IFERROR(VLOOKUP(A986,'Do Not Send'!A:B,2,FALSE),"-")</f>
        <v>-</v>
      </c>
    </row>
    <row r="987" spans="1:8">
      <c r="A987" s="9" t="s">
        <v>1751</v>
      </c>
      <c r="B987" s="26" t="str">
        <f>IF(COUNTIF('FBA Inventory'!E:E, A987)&gt;0,"Yes","No")</f>
        <v>No</v>
      </c>
      <c r="C987" s="13">
        <f>IFERROR(VLOOKUP(A987,'2025 Pivot'!A:B,2,FALSE),0)*0.666667</f>
        <v>0.66666700000000001</v>
      </c>
      <c r="D987" s="26">
        <f>IFERROR(VLOOKUP(A987,AWD!D:G,4,FALSE),0)</f>
        <v>0</v>
      </c>
      <c r="E987" s="11" t="str">
        <f t="shared" si="9"/>
        <v>-</v>
      </c>
      <c r="F987" s="27" t="str">
        <f t="shared" si="10"/>
        <v>-</v>
      </c>
      <c r="G987" s="27" t="str">
        <f t="shared" si="11"/>
        <v>-</v>
      </c>
      <c r="H987" s="26" t="str">
        <f>IFERROR(VLOOKUP(A987,'Do Not Send'!A:B,2,FALSE),"-")</f>
        <v>-</v>
      </c>
    </row>
    <row r="988" spans="1:8">
      <c r="A988" s="9" t="s">
        <v>1752</v>
      </c>
      <c r="B988" s="26" t="str">
        <f>IF(COUNTIF('FBA Inventory'!E:E, A988)&gt;0,"Yes","No")</f>
        <v>No</v>
      </c>
      <c r="C988" s="13">
        <f>IFERROR(VLOOKUP(A988,'2025 Pivot'!A:B,2,FALSE),0)*0.666667</f>
        <v>1.333334</v>
      </c>
      <c r="D988" s="26">
        <f>IFERROR(VLOOKUP(A988,AWD!D:G,4,FALSE),0)</f>
        <v>0</v>
      </c>
      <c r="E988" s="11" t="str">
        <f t="shared" si="9"/>
        <v>-</v>
      </c>
      <c r="F988" s="27" t="str">
        <f t="shared" si="10"/>
        <v>-</v>
      </c>
      <c r="G988" s="27" t="str">
        <f t="shared" si="11"/>
        <v>-</v>
      </c>
      <c r="H988" s="26" t="str">
        <f>IFERROR(VLOOKUP(A988,'Do Not Send'!A:B,2,FALSE),"-")</f>
        <v>-</v>
      </c>
    </row>
    <row r="989" spans="1:8">
      <c r="A989" s="9" t="s">
        <v>1753</v>
      </c>
      <c r="B989" s="26" t="str">
        <f>IF(COUNTIF('FBA Inventory'!E:E, A989)&gt;0,"Yes","No")</f>
        <v>No</v>
      </c>
      <c r="C989" s="13">
        <f>IFERROR(VLOOKUP(A989,'2025 Pivot'!A:B,2,FALSE),0)*0.666667</f>
        <v>0</v>
      </c>
      <c r="D989" s="26">
        <f>IFERROR(VLOOKUP(A989,AWD!D:G,4,FALSE),0)</f>
        <v>0</v>
      </c>
      <c r="E989" s="11" t="str">
        <f t="shared" si="9"/>
        <v>-</v>
      </c>
      <c r="F989" s="27" t="str">
        <f t="shared" si="10"/>
        <v>-</v>
      </c>
      <c r="G989" s="27" t="str">
        <f t="shared" si="11"/>
        <v>-</v>
      </c>
      <c r="H989" s="26" t="str">
        <f>IFERROR(VLOOKUP(A989,'Do Not Send'!A:B,2,FALSE),"-")</f>
        <v>-</v>
      </c>
    </row>
    <row r="990" spans="1:8" hidden="1">
      <c r="A990" s="9" t="s">
        <v>997</v>
      </c>
      <c r="B990" s="26" t="str">
        <f>IF(COUNTIF('FBA Inventory'!E:E, A990)&gt;0,"Yes","No")</f>
        <v>Yes</v>
      </c>
      <c r="C990" s="13">
        <f>IFERROR(VLOOKUP(A990,'2025 Pivot'!A:B,2,FALSE),0)*0.666667</f>
        <v>1.333334</v>
      </c>
      <c r="D990" s="26">
        <f>IFERROR(VLOOKUP(A990,AWD!D:G,4,FALSE),0)</f>
        <v>0</v>
      </c>
      <c r="E990" s="11" t="str">
        <f t="shared" si="9"/>
        <v>-</v>
      </c>
      <c r="F990" s="27" t="str">
        <f t="shared" si="10"/>
        <v>-</v>
      </c>
      <c r="G990" s="27" t="str">
        <f t="shared" si="11"/>
        <v>-</v>
      </c>
      <c r="H990" s="26" t="str">
        <f>IFERROR(VLOOKUP(A990,'Do Not Send'!A:B,2,FALSE),"-")</f>
        <v>BTS ITEM - DON'T SEND</v>
      </c>
    </row>
    <row r="991" spans="1:8">
      <c r="A991" s="9" t="s">
        <v>1754</v>
      </c>
      <c r="B991" s="26" t="str">
        <f>IF(COUNTIF('FBA Inventory'!E:E, A991)&gt;0,"Yes","No")</f>
        <v>No</v>
      </c>
      <c r="C991" s="13">
        <f>IFERROR(VLOOKUP(A991,'2025 Pivot'!A:B,2,FALSE),0)*0.666667</f>
        <v>0.66666700000000001</v>
      </c>
      <c r="D991" s="26">
        <f>IFERROR(VLOOKUP(A991,AWD!D:G,4,FALSE),0)</f>
        <v>0</v>
      </c>
      <c r="E991" s="11" t="str">
        <f t="shared" si="9"/>
        <v>-</v>
      </c>
      <c r="F991" s="27" t="str">
        <f t="shared" si="10"/>
        <v>-</v>
      </c>
      <c r="G991" s="27" t="str">
        <f t="shared" si="11"/>
        <v>-</v>
      </c>
      <c r="H991" s="26" t="str">
        <f>IFERROR(VLOOKUP(A991,'Do Not Send'!A:B,2,FALSE),"-")</f>
        <v>-</v>
      </c>
    </row>
    <row r="992" spans="1:8">
      <c r="A992" s="9" t="s">
        <v>1755</v>
      </c>
      <c r="B992" s="26" t="str">
        <f>IF(COUNTIF('FBA Inventory'!E:E, A992)&gt;0,"Yes","No")</f>
        <v>No</v>
      </c>
      <c r="C992" s="13">
        <f>IFERROR(VLOOKUP(A992,'2025 Pivot'!A:B,2,FALSE),0)*0.666667</f>
        <v>0</v>
      </c>
      <c r="D992" s="26">
        <f>IFERROR(VLOOKUP(A992,AWD!D:G,4,FALSE),0)</f>
        <v>0</v>
      </c>
      <c r="E992" s="11" t="str">
        <f t="shared" si="9"/>
        <v>-</v>
      </c>
      <c r="F992" s="27" t="str">
        <f t="shared" si="10"/>
        <v>-</v>
      </c>
      <c r="G992" s="27" t="str">
        <f t="shared" si="11"/>
        <v>-</v>
      </c>
      <c r="H992" s="26" t="str">
        <f>IFERROR(VLOOKUP(A992,'Do Not Send'!A:B,2,FALSE),"-")</f>
        <v>-</v>
      </c>
    </row>
    <row r="993" spans="1:8">
      <c r="A993" s="9" t="s">
        <v>1756</v>
      </c>
      <c r="B993" s="26" t="str">
        <f>IF(COUNTIF('FBA Inventory'!E:E, A993)&gt;0,"Yes","No")</f>
        <v>No</v>
      </c>
      <c r="C993" s="13">
        <f>IFERROR(VLOOKUP(A993,'2025 Pivot'!A:B,2,FALSE),0)*0.666667</f>
        <v>0</v>
      </c>
      <c r="D993" s="26">
        <f>IFERROR(VLOOKUP(A993,AWD!D:G,4,FALSE),0)</f>
        <v>0</v>
      </c>
      <c r="E993" s="11" t="str">
        <f t="shared" si="9"/>
        <v>-</v>
      </c>
      <c r="F993" s="27" t="str">
        <f t="shared" si="10"/>
        <v>-</v>
      </c>
      <c r="G993" s="27" t="str">
        <f t="shared" si="11"/>
        <v>-</v>
      </c>
      <c r="H993" s="26" t="str">
        <f>IFERROR(VLOOKUP(A993,'Do Not Send'!A:B,2,FALSE),"-")</f>
        <v>-</v>
      </c>
    </row>
    <row r="994" spans="1:8" hidden="1">
      <c r="A994" s="9" t="s">
        <v>765</v>
      </c>
      <c r="B994" s="26" t="str">
        <f>IF(COUNTIF('FBA Inventory'!E:E, A994)&gt;0,"Yes","No")</f>
        <v>Yes</v>
      </c>
      <c r="C994" s="13">
        <f>IFERROR(VLOOKUP(A994,'2025 Pivot'!A:B,2,FALSE),0)*0.666667</f>
        <v>0</v>
      </c>
      <c r="D994" s="26">
        <f>IFERROR(VLOOKUP(A994,AWD!D:G,4,FALSE),0)</f>
        <v>0</v>
      </c>
      <c r="E994" s="11" t="str">
        <f t="shared" si="9"/>
        <v>-</v>
      </c>
      <c r="F994" s="27" t="str">
        <f t="shared" si="10"/>
        <v>-</v>
      </c>
      <c r="G994" s="27" t="str">
        <f t="shared" si="11"/>
        <v>-</v>
      </c>
      <c r="H994" s="26" t="str">
        <f>IFERROR(VLOOKUP(A994,'Do Not Send'!A:B,2,FALSE),"-")</f>
        <v>BOX/CASE PACK - TEMORARY DON'T SEND</v>
      </c>
    </row>
    <row r="995" spans="1:8" hidden="1">
      <c r="A995" s="9" t="s">
        <v>930</v>
      </c>
      <c r="B995" s="26" t="str">
        <f>IF(COUNTIF('FBA Inventory'!E:E, A995)&gt;0,"Yes","No")</f>
        <v>Yes</v>
      </c>
      <c r="C995" s="13">
        <f>IFERROR(VLOOKUP(A995,'2025 Pivot'!A:B,2,FALSE),0)*0.666667</f>
        <v>6.0000030000000004</v>
      </c>
      <c r="D995" s="26">
        <f>IFERROR(VLOOKUP(A995,AWD!D:G,4,FALSE),0)</f>
        <v>0</v>
      </c>
      <c r="E995" s="11" t="str">
        <f t="shared" si="9"/>
        <v>-</v>
      </c>
      <c r="F995" s="27" t="str">
        <f t="shared" si="10"/>
        <v>-</v>
      </c>
      <c r="G995" s="27" t="str">
        <f t="shared" si="11"/>
        <v>-</v>
      </c>
      <c r="H995" s="26" t="str">
        <f>IFERROR(VLOOKUP(A995,'Do Not Send'!A:B,2,FALSE),"-")</f>
        <v>BOX/CASE PACK - TEMORARY DON'T SEND</v>
      </c>
    </row>
    <row r="996" spans="1:8" hidden="1">
      <c r="A996" s="9" t="s">
        <v>942</v>
      </c>
      <c r="B996" s="26" t="str">
        <f>IF(COUNTIF('FBA Inventory'!E:E, A996)&gt;0,"Yes","No")</f>
        <v>Yes</v>
      </c>
      <c r="C996" s="13">
        <f>IFERROR(VLOOKUP(A996,'2025 Pivot'!A:B,2,FALSE),0)*0.666667</f>
        <v>2.0000010000000001</v>
      </c>
      <c r="D996" s="26">
        <f>IFERROR(VLOOKUP(A996,AWD!D:G,4,FALSE),0)</f>
        <v>0</v>
      </c>
      <c r="E996" s="11" t="str">
        <f t="shared" si="9"/>
        <v>-</v>
      </c>
      <c r="F996" s="27" t="str">
        <f t="shared" si="10"/>
        <v>-</v>
      </c>
      <c r="G996" s="27" t="str">
        <f t="shared" si="11"/>
        <v>-</v>
      </c>
      <c r="H996" s="26" t="str">
        <f>IFERROR(VLOOKUP(A996,'Do Not Send'!A:B,2,FALSE),"-")</f>
        <v>BOX/CASE PACK - TEMORARY DON'T SEND</v>
      </c>
    </row>
    <row r="997" spans="1:8">
      <c r="A997" s="9" t="s">
        <v>1757</v>
      </c>
      <c r="B997" s="26" t="str">
        <f>IF(COUNTIF('FBA Inventory'!E:E, A997)&gt;0,"Yes","No")</f>
        <v>No</v>
      </c>
      <c r="C997" s="13">
        <f>IFERROR(VLOOKUP(A997,'2025 Pivot'!A:B,2,FALSE),0)*0.666667</f>
        <v>0.66666700000000001</v>
      </c>
      <c r="D997" s="26">
        <f>IFERROR(VLOOKUP(A997,AWD!D:G,4,FALSE),0)</f>
        <v>0</v>
      </c>
      <c r="E997" s="11" t="str">
        <f t="shared" si="9"/>
        <v>-</v>
      </c>
      <c r="F997" s="27" t="str">
        <f t="shared" si="10"/>
        <v>-</v>
      </c>
      <c r="G997" s="27" t="str">
        <f t="shared" si="11"/>
        <v>-</v>
      </c>
      <c r="H997" s="26" t="str">
        <f>IFERROR(VLOOKUP(A997,'Do Not Send'!A:B,2,FALSE),"-")</f>
        <v>-</v>
      </c>
    </row>
    <row r="998" spans="1:8" hidden="1">
      <c r="A998" s="9" t="s">
        <v>1153</v>
      </c>
      <c r="B998" s="26" t="str">
        <f>IF(COUNTIF('FBA Inventory'!E:E, A998)&gt;0,"Yes","No")</f>
        <v>Yes</v>
      </c>
      <c r="C998" s="13">
        <f>IFERROR(VLOOKUP(A998,'2025 Pivot'!A:B,2,FALSE),0)*0.666667</f>
        <v>1.333334</v>
      </c>
      <c r="D998" s="26">
        <f>IFERROR(VLOOKUP(A998,AWD!D:G,4,FALSE),0)</f>
        <v>0</v>
      </c>
      <c r="E998" s="11" t="str">
        <f t="shared" si="9"/>
        <v>-</v>
      </c>
      <c r="F998" s="27" t="str">
        <f t="shared" si="10"/>
        <v>-</v>
      </c>
      <c r="G998" s="27" t="str">
        <f t="shared" si="11"/>
        <v>-</v>
      </c>
      <c r="H998" s="26" t="str">
        <f>IFERROR(VLOOKUP(A998,'Do Not Send'!A:B,2,FALSE),"-")</f>
        <v>RE-LIST UNDER FBA_ SKU - RELIST THEN SEND</v>
      </c>
    </row>
    <row r="999" spans="1:8">
      <c r="A999" s="9" t="s">
        <v>1758</v>
      </c>
      <c r="B999" s="26" t="str">
        <f>IF(COUNTIF('FBA Inventory'!E:E, A999)&gt;0,"Yes","No")</f>
        <v>No</v>
      </c>
      <c r="C999" s="13">
        <f>IFERROR(VLOOKUP(A999,'2025 Pivot'!A:B,2,FALSE),0)*0.666667</f>
        <v>0</v>
      </c>
      <c r="D999" s="26">
        <f>IFERROR(VLOOKUP(A999,AWD!D:G,4,FALSE),0)</f>
        <v>0</v>
      </c>
      <c r="E999" s="11" t="str">
        <f t="shared" si="9"/>
        <v>-</v>
      </c>
      <c r="F999" s="27" t="str">
        <f t="shared" si="10"/>
        <v>-</v>
      </c>
      <c r="G999" s="27" t="str">
        <f t="shared" si="11"/>
        <v>-</v>
      </c>
      <c r="H999" s="26" t="str">
        <f>IFERROR(VLOOKUP(A999,'Do Not Send'!A:B,2,FALSE),"-")</f>
        <v>-</v>
      </c>
    </row>
    <row r="1000" spans="1:8">
      <c r="A1000" s="9" t="s">
        <v>1759</v>
      </c>
      <c r="B1000" s="26" t="str">
        <f>IF(COUNTIF('FBA Inventory'!E:E, A1000)&gt;0,"Yes","No")</f>
        <v>No</v>
      </c>
      <c r="C1000" s="13">
        <f>IFERROR(VLOOKUP(A1000,'2025 Pivot'!A:B,2,FALSE),0)*0.666667</f>
        <v>0</v>
      </c>
      <c r="D1000" s="26">
        <f>IFERROR(VLOOKUP(A1000,AWD!D:G,4,FALSE),0)</f>
        <v>0</v>
      </c>
      <c r="E1000" s="11" t="str">
        <f t="shared" si="9"/>
        <v>-</v>
      </c>
      <c r="F1000" s="27" t="str">
        <f t="shared" si="10"/>
        <v>-</v>
      </c>
      <c r="G1000" s="27" t="str">
        <f t="shared" si="11"/>
        <v>-</v>
      </c>
      <c r="H1000" s="26" t="str">
        <f>IFERROR(VLOOKUP(A1000,'Do Not Send'!A:B,2,FALSE),"-")</f>
        <v>-</v>
      </c>
    </row>
    <row r="1001" spans="1:8">
      <c r="A1001" s="9" t="s">
        <v>1760</v>
      </c>
      <c r="B1001" s="26" t="str">
        <f>IF(COUNTIF('FBA Inventory'!E:E, A1001)&gt;0,"Yes","No")</f>
        <v>No</v>
      </c>
      <c r="C1001" s="13">
        <f>IFERROR(VLOOKUP(A1001,'2025 Pivot'!A:B,2,FALSE),0)*0.666667</f>
        <v>0</v>
      </c>
      <c r="D1001" s="26">
        <f>IFERROR(VLOOKUP(A1001,AWD!D:G,4,FALSE),0)</f>
        <v>0</v>
      </c>
      <c r="E1001" s="11" t="str">
        <f t="shared" si="9"/>
        <v>-</v>
      </c>
      <c r="F1001" s="27" t="str">
        <f t="shared" si="10"/>
        <v>-</v>
      </c>
      <c r="G1001" s="27" t="str">
        <f t="shared" si="11"/>
        <v>-</v>
      </c>
      <c r="H1001" s="26" t="str">
        <f>IFERROR(VLOOKUP(A1001,'Do Not Send'!A:B,2,FALSE),"-")</f>
        <v>-</v>
      </c>
    </row>
    <row r="1002" spans="1:8">
      <c r="A1002" s="9" t="s">
        <v>1761</v>
      </c>
      <c r="B1002" s="26" t="str">
        <f>IF(COUNTIF('FBA Inventory'!E:E, A1002)&gt;0,"Yes","No")</f>
        <v>No</v>
      </c>
      <c r="C1002" s="13">
        <f>IFERROR(VLOOKUP(A1002,'2025 Pivot'!A:B,2,FALSE),0)*0.666667</f>
        <v>0</v>
      </c>
      <c r="D1002" s="26">
        <f>IFERROR(VLOOKUP(A1002,AWD!D:G,4,FALSE),0)</f>
        <v>0</v>
      </c>
      <c r="E1002" s="11" t="str">
        <f t="shared" si="9"/>
        <v>-</v>
      </c>
      <c r="F1002" s="27" t="str">
        <f t="shared" si="10"/>
        <v>-</v>
      </c>
      <c r="G1002" s="27" t="str">
        <f t="shared" si="11"/>
        <v>-</v>
      </c>
      <c r="H1002" s="26" t="str">
        <f>IFERROR(VLOOKUP(A1002,'Do Not Send'!A:B,2,FALSE),"-")</f>
        <v>-</v>
      </c>
    </row>
    <row r="1003" spans="1:8">
      <c r="A1003" s="9" t="s">
        <v>1762</v>
      </c>
      <c r="B1003" s="26" t="str">
        <f>IF(COUNTIF('FBA Inventory'!E:E, A1003)&gt;0,"Yes","No")</f>
        <v>No</v>
      </c>
      <c r="C1003" s="13">
        <f>IFERROR(VLOOKUP(A1003,'2025 Pivot'!A:B,2,FALSE),0)*0.666667</f>
        <v>0.66666700000000001</v>
      </c>
      <c r="D1003" s="26">
        <f>IFERROR(VLOOKUP(A1003,AWD!D:G,4,FALSE),0)</f>
        <v>0</v>
      </c>
      <c r="E1003" s="11" t="str">
        <f t="shared" si="9"/>
        <v>-</v>
      </c>
      <c r="F1003" s="27" t="str">
        <f t="shared" si="10"/>
        <v>-</v>
      </c>
      <c r="G1003" s="27" t="str">
        <f t="shared" si="11"/>
        <v>-</v>
      </c>
      <c r="H1003" s="26" t="str">
        <f>IFERROR(VLOOKUP(A1003,'Do Not Send'!A:B,2,FALSE),"-")</f>
        <v>-</v>
      </c>
    </row>
    <row r="1004" spans="1:8">
      <c r="A1004" s="9" t="s">
        <v>1763</v>
      </c>
      <c r="B1004" s="26" t="str">
        <f>IF(COUNTIF('FBA Inventory'!E:E, A1004)&gt;0,"Yes","No")</f>
        <v>No</v>
      </c>
      <c r="C1004" s="13">
        <f>IFERROR(VLOOKUP(A1004,'2025 Pivot'!A:B,2,FALSE),0)*0.666667</f>
        <v>1.333334</v>
      </c>
      <c r="D1004" s="26">
        <f>IFERROR(VLOOKUP(A1004,AWD!D:G,4,FALSE),0)</f>
        <v>0</v>
      </c>
      <c r="E1004" s="11" t="str">
        <f t="shared" si="9"/>
        <v>-</v>
      </c>
      <c r="F1004" s="27" t="str">
        <f t="shared" si="10"/>
        <v>-</v>
      </c>
      <c r="G1004" s="27" t="str">
        <f t="shared" si="11"/>
        <v>-</v>
      </c>
      <c r="H1004" s="26" t="str">
        <f>IFERROR(VLOOKUP(A1004,'Do Not Send'!A:B,2,FALSE),"-")</f>
        <v>-</v>
      </c>
    </row>
    <row r="1005" spans="1:8">
      <c r="A1005" s="9" t="s">
        <v>1764</v>
      </c>
      <c r="B1005" s="26" t="str">
        <f>IF(COUNTIF('FBA Inventory'!E:E, A1005)&gt;0,"Yes","No")</f>
        <v>No</v>
      </c>
      <c r="C1005" s="13">
        <f>IFERROR(VLOOKUP(A1005,'2025 Pivot'!A:B,2,FALSE),0)*0.666667</f>
        <v>0</v>
      </c>
      <c r="D1005" s="26">
        <f>IFERROR(VLOOKUP(A1005,AWD!D:G,4,FALSE),0)</f>
        <v>0</v>
      </c>
      <c r="E1005" s="11" t="str">
        <f t="shared" si="9"/>
        <v>-</v>
      </c>
      <c r="F1005" s="27" t="str">
        <f t="shared" si="10"/>
        <v>-</v>
      </c>
      <c r="G1005" s="27" t="str">
        <f t="shared" si="11"/>
        <v>-</v>
      </c>
      <c r="H1005" s="26" t="str">
        <f>IFERROR(VLOOKUP(A1005,'Do Not Send'!A:B,2,FALSE),"-")</f>
        <v>-</v>
      </c>
    </row>
    <row r="1006" spans="1:8">
      <c r="A1006" s="9" t="s">
        <v>1765</v>
      </c>
      <c r="B1006" s="26" t="str">
        <f>IF(COUNTIF('FBA Inventory'!E:E, A1006)&gt;0,"Yes","No")</f>
        <v>No</v>
      </c>
      <c r="C1006" s="13">
        <f>IFERROR(VLOOKUP(A1006,'2025 Pivot'!A:B,2,FALSE),0)*0.666667</f>
        <v>0</v>
      </c>
      <c r="D1006" s="26">
        <f>IFERROR(VLOOKUP(A1006,AWD!D:G,4,FALSE),0)</f>
        <v>0</v>
      </c>
      <c r="E1006" s="11" t="str">
        <f t="shared" si="9"/>
        <v>-</v>
      </c>
      <c r="F1006" s="27" t="str">
        <f t="shared" si="10"/>
        <v>-</v>
      </c>
      <c r="G1006" s="27" t="str">
        <f t="shared" si="11"/>
        <v>-</v>
      </c>
      <c r="H1006" s="26" t="str">
        <f>IFERROR(VLOOKUP(A1006,'Do Not Send'!A:B,2,FALSE),"-")</f>
        <v>-</v>
      </c>
    </row>
    <row r="1007" spans="1:8">
      <c r="A1007" s="9" t="s">
        <v>1766</v>
      </c>
      <c r="B1007" s="26" t="str">
        <f>IF(COUNTIF('FBA Inventory'!E:E, A1007)&gt;0,"Yes","No")</f>
        <v>No</v>
      </c>
      <c r="C1007" s="13">
        <f>IFERROR(VLOOKUP(A1007,'2025 Pivot'!A:B,2,FALSE),0)*0.666667</f>
        <v>0</v>
      </c>
      <c r="D1007" s="26">
        <f>IFERROR(VLOOKUP(A1007,AWD!D:G,4,FALSE),0)</f>
        <v>0</v>
      </c>
      <c r="E1007" s="11" t="str">
        <f t="shared" si="9"/>
        <v>-</v>
      </c>
      <c r="F1007" s="27" t="str">
        <f t="shared" si="10"/>
        <v>-</v>
      </c>
      <c r="G1007" s="27" t="str">
        <f t="shared" si="11"/>
        <v>-</v>
      </c>
      <c r="H1007" s="26" t="str">
        <f>IFERROR(VLOOKUP(A1007,'Do Not Send'!A:B,2,FALSE),"-")</f>
        <v>-</v>
      </c>
    </row>
    <row r="1008" spans="1:8">
      <c r="A1008" s="9" t="s">
        <v>1767</v>
      </c>
      <c r="B1008" s="26" t="str">
        <f>IF(COUNTIF('FBA Inventory'!E:E, A1008)&gt;0,"Yes","No")</f>
        <v>No</v>
      </c>
      <c r="C1008" s="13">
        <f>IFERROR(VLOOKUP(A1008,'2025 Pivot'!A:B,2,FALSE),0)*0.666667</f>
        <v>0</v>
      </c>
      <c r="D1008" s="26">
        <f>IFERROR(VLOOKUP(A1008,AWD!D:G,4,FALSE),0)</f>
        <v>0</v>
      </c>
      <c r="E1008" s="11" t="str">
        <f t="shared" si="9"/>
        <v>-</v>
      </c>
      <c r="F1008" s="27" t="str">
        <f t="shared" si="10"/>
        <v>-</v>
      </c>
      <c r="G1008" s="27" t="str">
        <f t="shared" si="11"/>
        <v>-</v>
      </c>
      <c r="H1008" s="26" t="str">
        <f>IFERROR(VLOOKUP(A1008,'Do Not Send'!A:B,2,FALSE),"-")</f>
        <v>-</v>
      </c>
    </row>
    <row r="1009" spans="1:8">
      <c r="A1009" s="9" t="s">
        <v>1768</v>
      </c>
      <c r="B1009" s="26" t="str">
        <f>IF(COUNTIF('FBA Inventory'!E:E, A1009)&gt;0,"Yes","No")</f>
        <v>No</v>
      </c>
      <c r="C1009" s="13">
        <f>IFERROR(VLOOKUP(A1009,'2025 Pivot'!A:B,2,FALSE),0)*0.666667</f>
        <v>0.66666700000000001</v>
      </c>
      <c r="D1009" s="26">
        <f>IFERROR(VLOOKUP(A1009,AWD!D:G,4,FALSE),0)</f>
        <v>0</v>
      </c>
      <c r="E1009" s="11" t="str">
        <f t="shared" si="9"/>
        <v>-</v>
      </c>
      <c r="F1009" s="27" t="str">
        <f t="shared" si="10"/>
        <v>-</v>
      </c>
      <c r="G1009" s="27" t="str">
        <f t="shared" si="11"/>
        <v>-</v>
      </c>
      <c r="H1009" s="26" t="str">
        <f>IFERROR(VLOOKUP(A1009,'Do Not Send'!A:B,2,FALSE),"-")</f>
        <v>-</v>
      </c>
    </row>
    <row r="1010" spans="1:8">
      <c r="A1010" s="9" t="s">
        <v>1769</v>
      </c>
      <c r="B1010" s="26" t="str">
        <f>IF(COUNTIF('FBA Inventory'!E:E, A1010)&gt;0,"Yes","No")</f>
        <v>No</v>
      </c>
      <c r="C1010" s="13">
        <f>IFERROR(VLOOKUP(A1010,'2025 Pivot'!A:B,2,FALSE),0)*0.666667</f>
        <v>0</v>
      </c>
      <c r="D1010" s="26">
        <f>IFERROR(VLOOKUP(A1010,AWD!D:G,4,FALSE),0)</f>
        <v>0</v>
      </c>
      <c r="E1010" s="11" t="str">
        <f t="shared" si="9"/>
        <v>-</v>
      </c>
      <c r="F1010" s="27" t="str">
        <f t="shared" si="10"/>
        <v>-</v>
      </c>
      <c r="G1010" s="27" t="str">
        <f t="shared" si="11"/>
        <v>-</v>
      </c>
      <c r="H1010" s="26" t="str">
        <f>IFERROR(VLOOKUP(A1010,'Do Not Send'!A:B,2,FALSE),"-")</f>
        <v>-</v>
      </c>
    </row>
    <row r="1011" spans="1:8">
      <c r="A1011" s="9" t="s">
        <v>1770</v>
      </c>
      <c r="B1011" s="26" t="str">
        <f>IF(COUNTIF('FBA Inventory'!E:E, A1011)&gt;0,"Yes","No")</f>
        <v>No</v>
      </c>
      <c r="C1011" s="13">
        <f>IFERROR(VLOOKUP(A1011,'2025 Pivot'!A:B,2,FALSE),0)*0.666667</f>
        <v>0.66666700000000001</v>
      </c>
      <c r="D1011" s="26">
        <f>IFERROR(VLOOKUP(A1011,AWD!D:G,4,FALSE),0)</f>
        <v>0</v>
      </c>
      <c r="E1011" s="11" t="str">
        <f t="shared" si="9"/>
        <v>-</v>
      </c>
      <c r="F1011" s="27" t="str">
        <f t="shared" si="10"/>
        <v>-</v>
      </c>
      <c r="G1011" s="27" t="str">
        <f t="shared" si="11"/>
        <v>-</v>
      </c>
      <c r="H1011" s="26" t="str">
        <f>IFERROR(VLOOKUP(A1011,'Do Not Send'!A:B,2,FALSE),"-")</f>
        <v>-</v>
      </c>
    </row>
    <row r="1012" spans="1:8">
      <c r="A1012" s="9" t="s">
        <v>1771</v>
      </c>
      <c r="B1012" s="26" t="str">
        <f>IF(COUNTIF('FBA Inventory'!E:E, A1012)&gt;0,"Yes","No")</f>
        <v>No</v>
      </c>
      <c r="C1012" s="13">
        <f>IFERROR(VLOOKUP(A1012,'2025 Pivot'!A:B,2,FALSE),0)*0.666667</f>
        <v>0</v>
      </c>
      <c r="D1012" s="26">
        <f>IFERROR(VLOOKUP(A1012,AWD!D:G,4,FALSE),0)</f>
        <v>0</v>
      </c>
      <c r="E1012" s="11" t="str">
        <f t="shared" si="9"/>
        <v>-</v>
      </c>
      <c r="F1012" s="27" t="str">
        <f t="shared" si="10"/>
        <v>-</v>
      </c>
      <c r="G1012" s="27" t="str">
        <f t="shared" si="11"/>
        <v>-</v>
      </c>
      <c r="H1012" s="26" t="str">
        <f>IFERROR(VLOOKUP(A1012,'Do Not Send'!A:B,2,FALSE),"-")</f>
        <v>-</v>
      </c>
    </row>
    <row r="1013" spans="1:8">
      <c r="A1013" s="9" t="s">
        <v>1772</v>
      </c>
      <c r="B1013" s="26" t="str">
        <f>IF(COUNTIF('FBA Inventory'!E:E, A1013)&gt;0,"Yes","No")</f>
        <v>No</v>
      </c>
      <c r="C1013" s="13">
        <f>IFERROR(VLOOKUP(A1013,'2025 Pivot'!A:B,2,FALSE),0)*0.666667</f>
        <v>0</v>
      </c>
      <c r="D1013" s="26">
        <f>IFERROR(VLOOKUP(A1013,AWD!D:G,4,FALSE),0)</f>
        <v>0</v>
      </c>
      <c r="E1013" s="11" t="str">
        <f t="shared" si="9"/>
        <v>-</v>
      </c>
      <c r="F1013" s="27" t="str">
        <f t="shared" si="10"/>
        <v>-</v>
      </c>
      <c r="G1013" s="27" t="str">
        <f t="shared" si="11"/>
        <v>-</v>
      </c>
      <c r="H1013" s="26" t="str">
        <f>IFERROR(VLOOKUP(A1013,'Do Not Send'!A:B,2,FALSE),"-")</f>
        <v>-</v>
      </c>
    </row>
    <row r="1014" spans="1:8">
      <c r="A1014" s="9" t="s">
        <v>1773</v>
      </c>
      <c r="B1014" s="26" t="str">
        <f>IF(COUNTIF('FBA Inventory'!E:E, A1014)&gt;0,"Yes","No")</f>
        <v>No</v>
      </c>
      <c r="C1014" s="13">
        <f>IFERROR(VLOOKUP(A1014,'2025 Pivot'!A:B,2,FALSE),0)*0.666667</f>
        <v>0</v>
      </c>
      <c r="D1014" s="26">
        <f>IFERROR(VLOOKUP(A1014,AWD!D:G,4,FALSE),0)</f>
        <v>0</v>
      </c>
      <c r="E1014" s="11" t="str">
        <f t="shared" si="9"/>
        <v>-</v>
      </c>
      <c r="F1014" s="27" t="str">
        <f t="shared" si="10"/>
        <v>-</v>
      </c>
      <c r="G1014" s="27" t="str">
        <f t="shared" si="11"/>
        <v>-</v>
      </c>
      <c r="H1014" s="26" t="str">
        <f>IFERROR(VLOOKUP(A1014,'Do Not Send'!A:B,2,FALSE),"-")</f>
        <v>-</v>
      </c>
    </row>
    <row r="1015" spans="1:8">
      <c r="A1015" s="9" t="s">
        <v>1774</v>
      </c>
      <c r="B1015" s="26" t="str">
        <f>IF(COUNTIF('FBA Inventory'!E:E, A1015)&gt;0,"Yes","No")</f>
        <v>No</v>
      </c>
      <c r="C1015" s="13">
        <f>IFERROR(VLOOKUP(A1015,'2025 Pivot'!A:B,2,FALSE),0)*0.666667</f>
        <v>0</v>
      </c>
      <c r="D1015" s="26">
        <f>IFERROR(VLOOKUP(A1015,AWD!D:G,4,FALSE),0)</f>
        <v>0</v>
      </c>
      <c r="E1015" s="11" t="str">
        <f t="shared" si="9"/>
        <v>-</v>
      </c>
      <c r="F1015" s="27" t="str">
        <f t="shared" si="10"/>
        <v>-</v>
      </c>
      <c r="G1015" s="27" t="str">
        <f t="shared" si="11"/>
        <v>-</v>
      </c>
      <c r="H1015" s="26" t="str">
        <f>IFERROR(VLOOKUP(A1015,'Do Not Send'!A:B,2,FALSE),"-")</f>
        <v>-</v>
      </c>
    </row>
    <row r="1016" spans="1:8">
      <c r="A1016" s="9" t="s">
        <v>1775</v>
      </c>
      <c r="B1016" s="26" t="str">
        <f>IF(COUNTIF('FBA Inventory'!E:E, A1016)&gt;0,"Yes","No")</f>
        <v>No</v>
      </c>
      <c r="C1016" s="13">
        <f>IFERROR(VLOOKUP(A1016,'2025 Pivot'!A:B,2,FALSE),0)*0.666667</f>
        <v>0</v>
      </c>
      <c r="D1016" s="26">
        <f>IFERROR(VLOOKUP(A1016,AWD!D:G,4,FALSE),0)</f>
        <v>0</v>
      </c>
      <c r="E1016" s="11" t="str">
        <f t="shared" si="9"/>
        <v>-</v>
      </c>
      <c r="F1016" s="27" t="str">
        <f t="shared" si="10"/>
        <v>-</v>
      </c>
      <c r="G1016" s="27" t="str">
        <f t="shared" si="11"/>
        <v>-</v>
      </c>
      <c r="H1016" s="26" t="str">
        <f>IFERROR(VLOOKUP(A1016,'Do Not Send'!A:B,2,FALSE),"-")</f>
        <v>-</v>
      </c>
    </row>
    <row r="1017" spans="1:8">
      <c r="A1017" s="9" t="s">
        <v>1776</v>
      </c>
      <c r="B1017" s="26" t="str">
        <f>IF(COUNTIF('FBA Inventory'!E:E, A1017)&gt;0,"Yes","No")</f>
        <v>No</v>
      </c>
      <c r="C1017" s="13">
        <f>IFERROR(VLOOKUP(A1017,'2025 Pivot'!A:B,2,FALSE),0)*0.666667</f>
        <v>0</v>
      </c>
      <c r="D1017" s="26">
        <f>IFERROR(VLOOKUP(A1017,AWD!D:G,4,FALSE),0)</f>
        <v>0</v>
      </c>
      <c r="E1017" s="11" t="str">
        <f t="shared" si="9"/>
        <v>-</v>
      </c>
      <c r="F1017" s="27" t="str">
        <f t="shared" si="10"/>
        <v>-</v>
      </c>
      <c r="G1017" s="27" t="str">
        <f t="shared" si="11"/>
        <v>-</v>
      </c>
      <c r="H1017" s="26" t="str">
        <f>IFERROR(VLOOKUP(A1017,'Do Not Send'!A:B,2,FALSE),"-")</f>
        <v>-</v>
      </c>
    </row>
    <row r="1018" spans="1:8" hidden="1">
      <c r="A1018" s="9" t="s">
        <v>919</v>
      </c>
      <c r="B1018" s="26" t="str">
        <f>IF(COUNTIF('FBA Inventory'!E:E, A1018)&gt;0,"Yes","No")</f>
        <v>Yes</v>
      </c>
      <c r="C1018" s="13">
        <f>IFERROR(VLOOKUP(A1018,'2025 Pivot'!A:B,2,FALSE),0)*0.666667</f>
        <v>0.66666700000000001</v>
      </c>
      <c r="D1018" s="26">
        <f>IFERROR(VLOOKUP(A1018,AWD!D:G,4,FALSE),0)</f>
        <v>0</v>
      </c>
      <c r="E1018" s="11" t="str">
        <f t="shared" si="9"/>
        <v>-</v>
      </c>
      <c r="F1018" s="27" t="str">
        <f t="shared" si="10"/>
        <v>-</v>
      </c>
      <c r="G1018" s="27" t="str">
        <f t="shared" si="11"/>
        <v>-</v>
      </c>
      <c r="H1018" s="26" t="str">
        <f>IFERROR(VLOOKUP(A1018,'Do Not Send'!A:B,2,FALSE),"-")</f>
        <v>BOX/CASE PACK - TEMORARY DON'T SEND</v>
      </c>
    </row>
    <row r="1019" spans="1:8" hidden="1">
      <c r="A1019" s="9" t="s">
        <v>670</v>
      </c>
      <c r="B1019" s="26" t="str">
        <f>IF(COUNTIF('FBA Inventory'!E:E, A1019)&gt;0,"Yes","No")</f>
        <v>Yes</v>
      </c>
      <c r="C1019" s="13">
        <f>IFERROR(VLOOKUP(A1019,'2025 Pivot'!A:B,2,FALSE),0)*0.666667</f>
        <v>0</v>
      </c>
      <c r="D1019" s="26">
        <f>IFERROR(VLOOKUP(A1019,AWD!D:G,4,FALSE),0)</f>
        <v>0</v>
      </c>
      <c r="E1019" s="11" t="str">
        <f t="shared" si="9"/>
        <v>-</v>
      </c>
      <c r="F1019" s="27" t="str">
        <f t="shared" si="10"/>
        <v>-</v>
      </c>
      <c r="G1019" s="27" t="str">
        <f t="shared" si="11"/>
        <v>-</v>
      </c>
      <c r="H1019" s="26" t="str">
        <f>IFERROR(VLOOKUP(A1019,'Do Not Send'!A:B,2,FALSE),"-")</f>
        <v>BOX/CASE PACK - TEMORARY DON'T SEND</v>
      </c>
    </row>
    <row r="1020" spans="1:8">
      <c r="A1020" s="9" t="s">
        <v>1777</v>
      </c>
      <c r="B1020" s="26" t="str">
        <f>IF(COUNTIF('FBA Inventory'!E:E, A1020)&gt;0,"Yes","No")</f>
        <v>No</v>
      </c>
      <c r="C1020" s="13">
        <f>IFERROR(VLOOKUP(A1020,'2025 Pivot'!A:B,2,FALSE),0)*0.666667</f>
        <v>0</v>
      </c>
      <c r="D1020" s="26">
        <f>IFERROR(VLOOKUP(A1020,AWD!D:G,4,FALSE),0)</f>
        <v>0</v>
      </c>
      <c r="E1020" s="11" t="str">
        <f t="shared" si="9"/>
        <v>-</v>
      </c>
      <c r="F1020" s="27" t="str">
        <f t="shared" si="10"/>
        <v>-</v>
      </c>
      <c r="G1020" s="27" t="str">
        <f t="shared" si="11"/>
        <v>-</v>
      </c>
      <c r="H1020" s="26" t="str">
        <f>IFERROR(VLOOKUP(A1020,'Do Not Send'!A:B,2,FALSE),"-")</f>
        <v>-</v>
      </c>
    </row>
    <row r="1021" spans="1:8" hidden="1">
      <c r="A1021" s="9" t="s">
        <v>962</v>
      </c>
      <c r="B1021" s="26" t="str">
        <f>IF(COUNTIF('FBA Inventory'!E:E, A1021)&gt;0,"Yes","No")</f>
        <v>Yes</v>
      </c>
      <c r="C1021" s="13">
        <f>IFERROR(VLOOKUP(A1021,'2025 Pivot'!A:B,2,FALSE),0)*0.666667</f>
        <v>2.0000010000000001</v>
      </c>
      <c r="D1021" s="26">
        <f>IFERROR(VLOOKUP(A1021,AWD!D:G,4,FALSE),0)</f>
        <v>0</v>
      </c>
      <c r="E1021" s="11" t="str">
        <f t="shared" si="9"/>
        <v>-</v>
      </c>
      <c r="F1021" s="27" t="str">
        <f t="shared" si="10"/>
        <v>-</v>
      </c>
      <c r="G1021" s="27" t="str">
        <f t="shared" si="11"/>
        <v>-</v>
      </c>
      <c r="H1021" s="26" t="str">
        <f>IFERROR(VLOOKUP(A1021,'Do Not Send'!A:B,2,FALSE),"-")</f>
        <v>BOX/CASE PACK - TEMORARY DON'T SEND</v>
      </c>
    </row>
    <row r="1022" spans="1:8">
      <c r="A1022" s="9" t="s">
        <v>1778</v>
      </c>
      <c r="B1022" s="26" t="str">
        <f>IF(COUNTIF('FBA Inventory'!E:E, A1022)&gt;0,"Yes","No")</f>
        <v>No</v>
      </c>
      <c r="C1022" s="13">
        <f>IFERROR(VLOOKUP(A1022,'2025 Pivot'!A:B,2,FALSE),0)*0.666667</f>
        <v>0</v>
      </c>
      <c r="D1022" s="26">
        <f>IFERROR(VLOOKUP(A1022,AWD!D:G,4,FALSE),0)</f>
        <v>0</v>
      </c>
      <c r="E1022" s="11" t="str">
        <f t="shared" ref="E1022:E1276" si="12">IF(H1022="-", IF(B1022="yes", "-", (IF(C1022&gt;4.99999,C1022*2,"-"))), "-")</f>
        <v>-</v>
      </c>
      <c r="F1022" s="27" t="str">
        <f t="shared" ref="F1022:F1276" si="13">IF(E1022="-","-",E1022-G1022)</f>
        <v>-</v>
      </c>
      <c r="G1022" s="27" t="str">
        <f t="shared" ref="G1022:G1276" si="14">IF(E1022="-","-", IF(E1022&gt;D1022,D1022,E1022))</f>
        <v>-</v>
      </c>
      <c r="H1022" s="26" t="str">
        <f>IFERROR(VLOOKUP(A1022,'Do Not Send'!A:B,2,FALSE),"-")</f>
        <v>-</v>
      </c>
    </row>
    <row r="1023" spans="1:8">
      <c r="A1023" s="9" t="s">
        <v>1779</v>
      </c>
      <c r="B1023" s="26" t="str">
        <f>IF(COUNTIF('FBA Inventory'!E:E, A1023)&gt;0,"Yes","No")</f>
        <v>No</v>
      </c>
      <c r="C1023" s="13">
        <f>IFERROR(VLOOKUP(A1023,'2025 Pivot'!A:B,2,FALSE),0)*0.666667</f>
        <v>0</v>
      </c>
      <c r="D1023" s="26">
        <f>IFERROR(VLOOKUP(A1023,AWD!D:G,4,FALSE),0)</f>
        <v>0</v>
      </c>
      <c r="E1023" s="11" t="str">
        <f t="shared" si="12"/>
        <v>-</v>
      </c>
      <c r="F1023" s="27" t="str">
        <f t="shared" si="13"/>
        <v>-</v>
      </c>
      <c r="G1023" s="27" t="str">
        <f t="shared" si="14"/>
        <v>-</v>
      </c>
      <c r="H1023" s="26" t="str">
        <f>IFERROR(VLOOKUP(A1023,'Do Not Send'!A:B,2,FALSE),"-")</f>
        <v>-</v>
      </c>
    </row>
    <row r="1024" spans="1:8">
      <c r="A1024" s="9" t="s">
        <v>1780</v>
      </c>
      <c r="B1024" s="26" t="str">
        <f>IF(COUNTIF('FBA Inventory'!E:E, A1024)&gt;0,"Yes","No")</f>
        <v>No</v>
      </c>
      <c r="C1024" s="13">
        <f>IFERROR(VLOOKUP(A1024,'2025 Pivot'!A:B,2,FALSE),0)*0.666667</f>
        <v>0</v>
      </c>
      <c r="D1024" s="26">
        <f>IFERROR(VLOOKUP(A1024,AWD!D:G,4,FALSE),0)</f>
        <v>0</v>
      </c>
      <c r="E1024" s="11" t="str">
        <f t="shared" si="12"/>
        <v>-</v>
      </c>
      <c r="F1024" s="27" t="str">
        <f t="shared" si="13"/>
        <v>-</v>
      </c>
      <c r="G1024" s="27" t="str">
        <f t="shared" si="14"/>
        <v>-</v>
      </c>
      <c r="H1024" s="26" t="str">
        <f>IFERROR(VLOOKUP(A1024,'Do Not Send'!A:B,2,FALSE),"-")</f>
        <v>-</v>
      </c>
    </row>
    <row r="1025" spans="1:8">
      <c r="A1025" s="9" t="s">
        <v>1781</v>
      </c>
      <c r="B1025" s="26" t="str">
        <f>IF(COUNTIF('FBA Inventory'!E:E, A1025)&gt;0,"Yes","No")</f>
        <v>No</v>
      </c>
      <c r="C1025" s="13">
        <f>IFERROR(VLOOKUP(A1025,'2025 Pivot'!A:B,2,FALSE),0)*0.666667</f>
        <v>0</v>
      </c>
      <c r="D1025" s="26">
        <f>IFERROR(VLOOKUP(A1025,AWD!D:G,4,FALSE),0)</f>
        <v>0</v>
      </c>
      <c r="E1025" s="11" t="str">
        <f t="shared" si="12"/>
        <v>-</v>
      </c>
      <c r="F1025" s="27" t="str">
        <f t="shared" si="13"/>
        <v>-</v>
      </c>
      <c r="G1025" s="27" t="str">
        <f t="shared" si="14"/>
        <v>-</v>
      </c>
      <c r="H1025" s="26" t="str">
        <f>IFERROR(VLOOKUP(A1025,'Do Not Send'!A:B,2,FALSE),"-")</f>
        <v>-</v>
      </c>
    </row>
    <row r="1026" spans="1:8">
      <c r="A1026" s="9" t="s">
        <v>1782</v>
      </c>
      <c r="B1026" s="26" t="str">
        <f>IF(COUNTIF('FBA Inventory'!E:E, A1026)&gt;0,"Yes","No")</f>
        <v>No</v>
      </c>
      <c r="C1026" s="13">
        <f>IFERROR(VLOOKUP(A1026,'2025 Pivot'!A:B,2,FALSE),0)*0.666667</f>
        <v>0</v>
      </c>
      <c r="D1026" s="26">
        <f>IFERROR(VLOOKUP(A1026,AWD!D:G,4,FALSE),0)</f>
        <v>0</v>
      </c>
      <c r="E1026" s="11" t="str">
        <f t="shared" si="12"/>
        <v>-</v>
      </c>
      <c r="F1026" s="27" t="str">
        <f t="shared" si="13"/>
        <v>-</v>
      </c>
      <c r="G1026" s="27" t="str">
        <f t="shared" si="14"/>
        <v>-</v>
      </c>
      <c r="H1026" s="26" t="str">
        <f>IFERROR(VLOOKUP(A1026,'Do Not Send'!A:B,2,FALSE),"-")</f>
        <v>-</v>
      </c>
    </row>
    <row r="1027" spans="1:8">
      <c r="A1027" s="9" t="s">
        <v>1783</v>
      </c>
      <c r="B1027" s="26" t="str">
        <f>IF(COUNTIF('FBA Inventory'!E:E, A1027)&gt;0,"Yes","No")</f>
        <v>No</v>
      </c>
      <c r="C1027" s="13">
        <f>IFERROR(VLOOKUP(A1027,'2025 Pivot'!A:B,2,FALSE),0)*0.666667</f>
        <v>0</v>
      </c>
      <c r="D1027" s="26">
        <f>IFERROR(VLOOKUP(A1027,AWD!D:G,4,FALSE),0)</f>
        <v>0</v>
      </c>
      <c r="E1027" s="11" t="str">
        <f t="shared" si="12"/>
        <v>-</v>
      </c>
      <c r="F1027" s="27" t="str">
        <f t="shared" si="13"/>
        <v>-</v>
      </c>
      <c r="G1027" s="27" t="str">
        <f t="shared" si="14"/>
        <v>-</v>
      </c>
      <c r="H1027" s="26" t="str">
        <f>IFERROR(VLOOKUP(A1027,'Do Not Send'!A:B,2,FALSE),"-")</f>
        <v>-</v>
      </c>
    </row>
    <row r="1028" spans="1:8">
      <c r="A1028" s="9" t="s">
        <v>1784</v>
      </c>
      <c r="B1028" s="26" t="str">
        <f>IF(COUNTIF('FBA Inventory'!E:E, A1028)&gt;0,"Yes","No")</f>
        <v>No</v>
      </c>
      <c r="C1028" s="13">
        <f>IFERROR(VLOOKUP(A1028,'2025 Pivot'!A:B,2,FALSE),0)*0.666667</f>
        <v>0</v>
      </c>
      <c r="D1028" s="26">
        <f>IFERROR(VLOOKUP(A1028,AWD!D:G,4,FALSE),0)</f>
        <v>0</v>
      </c>
      <c r="E1028" s="11" t="str">
        <f t="shared" si="12"/>
        <v>-</v>
      </c>
      <c r="F1028" s="27" t="str">
        <f t="shared" si="13"/>
        <v>-</v>
      </c>
      <c r="G1028" s="27" t="str">
        <f t="shared" si="14"/>
        <v>-</v>
      </c>
      <c r="H1028" s="26" t="str">
        <f>IFERROR(VLOOKUP(A1028,'Do Not Send'!A:B,2,FALSE),"-")</f>
        <v>-</v>
      </c>
    </row>
    <row r="1029" spans="1:8">
      <c r="A1029" s="9" t="s">
        <v>1785</v>
      </c>
      <c r="B1029" s="26" t="str">
        <f>IF(COUNTIF('FBA Inventory'!E:E, A1029)&gt;0,"Yes","No")</f>
        <v>No</v>
      </c>
      <c r="C1029" s="13">
        <f>IFERROR(VLOOKUP(A1029,'2025 Pivot'!A:B,2,FALSE),0)*0.666667</f>
        <v>0</v>
      </c>
      <c r="D1029" s="26">
        <f>IFERROR(VLOOKUP(A1029,AWD!D:G,4,FALSE),0)</f>
        <v>0</v>
      </c>
      <c r="E1029" s="11" t="str">
        <f t="shared" si="12"/>
        <v>-</v>
      </c>
      <c r="F1029" s="27" t="str">
        <f t="shared" si="13"/>
        <v>-</v>
      </c>
      <c r="G1029" s="27" t="str">
        <f t="shared" si="14"/>
        <v>-</v>
      </c>
      <c r="H1029" s="26" t="str">
        <f>IFERROR(VLOOKUP(A1029,'Do Not Send'!A:B,2,FALSE),"-")</f>
        <v>-</v>
      </c>
    </row>
    <row r="1030" spans="1:8">
      <c r="A1030" s="9" t="s">
        <v>1786</v>
      </c>
      <c r="B1030" s="26" t="str">
        <f>IF(COUNTIF('FBA Inventory'!E:E, A1030)&gt;0,"Yes","No")</f>
        <v>No</v>
      </c>
      <c r="C1030" s="13">
        <f>IFERROR(VLOOKUP(A1030,'2025 Pivot'!A:B,2,FALSE),0)*0.666667</f>
        <v>0</v>
      </c>
      <c r="D1030" s="26">
        <f>IFERROR(VLOOKUP(A1030,AWD!D:G,4,FALSE),0)</f>
        <v>0</v>
      </c>
      <c r="E1030" s="11" t="str">
        <f t="shared" si="12"/>
        <v>-</v>
      </c>
      <c r="F1030" s="27" t="str">
        <f t="shared" si="13"/>
        <v>-</v>
      </c>
      <c r="G1030" s="27" t="str">
        <f t="shared" si="14"/>
        <v>-</v>
      </c>
      <c r="H1030" s="26" t="str">
        <f>IFERROR(VLOOKUP(A1030,'Do Not Send'!A:B,2,FALSE),"-")</f>
        <v>-</v>
      </c>
    </row>
    <row r="1031" spans="1:8">
      <c r="A1031" s="9" t="s">
        <v>1787</v>
      </c>
      <c r="B1031" s="26" t="str">
        <f>IF(COUNTIF('FBA Inventory'!E:E, A1031)&gt;0,"Yes","No")</f>
        <v>No</v>
      </c>
      <c r="C1031" s="13">
        <f>IFERROR(VLOOKUP(A1031,'2025 Pivot'!A:B,2,FALSE),0)*0.666667</f>
        <v>0</v>
      </c>
      <c r="D1031" s="26">
        <f>IFERROR(VLOOKUP(A1031,AWD!D:G,4,FALSE),0)</f>
        <v>0</v>
      </c>
      <c r="E1031" s="11" t="str">
        <f t="shared" si="12"/>
        <v>-</v>
      </c>
      <c r="F1031" s="27" t="str">
        <f t="shared" si="13"/>
        <v>-</v>
      </c>
      <c r="G1031" s="27" t="str">
        <f t="shared" si="14"/>
        <v>-</v>
      </c>
      <c r="H1031" s="26" t="str">
        <f>IFERROR(VLOOKUP(A1031,'Do Not Send'!A:B,2,FALSE),"-")</f>
        <v>-</v>
      </c>
    </row>
    <row r="1032" spans="1:8" hidden="1">
      <c r="A1032" s="9" t="s">
        <v>1788</v>
      </c>
      <c r="B1032" s="26" t="str">
        <f>IF(COUNTIF('FBA Inventory'!E:E, A1032)&gt;0,"Yes","No")</f>
        <v>Yes</v>
      </c>
      <c r="C1032" s="13">
        <f>IFERROR(VLOOKUP(A1032,'2025 Pivot'!A:B,2,FALSE),0)*0.666667</f>
        <v>0</v>
      </c>
      <c r="D1032" s="26">
        <f>IFERROR(VLOOKUP(A1032,AWD!D:G,4,FALSE),0)</f>
        <v>0</v>
      </c>
      <c r="E1032" s="11" t="str">
        <f t="shared" si="12"/>
        <v>-</v>
      </c>
      <c r="F1032" s="27" t="str">
        <f t="shared" si="13"/>
        <v>-</v>
      </c>
      <c r="G1032" s="27" t="str">
        <f t="shared" si="14"/>
        <v>-</v>
      </c>
      <c r="H1032" s="26" t="str">
        <f>IFERROR(VLOOKUP(A1032,'Do Not Send'!A:B,2,FALSE),"-")</f>
        <v>-</v>
      </c>
    </row>
    <row r="1033" spans="1:8">
      <c r="A1033" s="9" t="s">
        <v>1789</v>
      </c>
      <c r="B1033" s="26" t="str">
        <f>IF(COUNTIF('FBA Inventory'!E:E, A1033)&gt;0,"Yes","No")</f>
        <v>No</v>
      </c>
      <c r="C1033" s="13">
        <f>IFERROR(VLOOKUP(A1033,'2025 Pivot'!A:B,2,FALSE),0)*0.666667</f>
        <v>0</v>
      </c>
      <c r="D1033" s="26">
        <f>IFERROR(VLOOKUP(A1033,AWD!D:G,4,FALSE),0)</f>
        <v>0</v>
      </c>
      <c r="E1033" s="11" t="str">
        <f t="shared" si="12"/>
        <v>-</v>
      </c>
      <c r="F1033" s="27" t="str">
        <f t="shared" si="13"/>
        <v>-</v>
      </c>
      <c r="G1033" s="27" t="str">
        <f t="shared" si="14"/>
        <v>-</v>
      </c>
      <c r="H1033" s="26" t="str">
        <f>IFERROR(VLOOKUP(A1033,'Do Not Send'!A:B,2,FALSE),"-")</f>
        <v>-</v>
      </c>
    </row>
    <row r="1034" spans="1:8" hidden="1">
      <c r="A1034" s="9" t="s">
        <v>1790</v>
      </c>
      <c r="B1034" s="26" t="str">
        <f>IF(COUNTIF('FBA Inventory'!E:E, A1034)&gt;0,"Yes","No")</f>
        <v>Yes</v>
      </c>
      <c r="C1034" s="13">
        <f>IFERROR(VLOOKUP(A1034,'2025 Pivot'!A:B,2,FALSE),0)*0.666667</f>
        <v>0</v>
      </c>
      <c r="D1034" s="26">
        <f>IFERROR(VLOOKUP(A1034,AWD!D:G,4,FALSE),0)</f>
        <v>0</v>
      </c>
      <c r="E1034" s="11" t="str">
        <f t="shared" si="12"/>
        <v>-</v>
      </c>
      <c r="F1034" s="27" t="str">
        <f t="shared" si="13"/>
        <v>-</v>
      </c>
      <c r="G1034" s="27" t="str">
        <f t="shared" si="14"/>
        <v>-</v>
      </c>
      <c r="H1034" s="26" t="str">
        <f>IFERROR(VLOOKUP(A1034,'Do Not Send'!A:B,2,FALSE),"-")</f>
        <v>-</v>
      </c>
    </row>
    <row r="1035" spans="1:8">
      <c r="A1035" s="9" t="s">
        <v>1791</v>
      </c>
      <c r="B1035" s="26" t="str">
        <f>IF(COUNTIF('FBA Inventory'!E:E, A1035)&gt;0,"Yes","No")</f>
        <v>No</v>
      </c>
      <c r="C1035" s="13">
        <f>IFERROR(VLOOKUP(A1035,'2025 Pivot'!A:B,2,FALSE),0)*0.666667</f>
        <v>0</v>
      </c>
      <c r="D1035" s="26">
        <f>IFERROR(VLOOKUP(A1035,AWD!D:G,4,FALSE),0)</f>
        <v>0</v>
      </c>
      <c r="E1035" s="11" t="str">
        <f t="shared" si="12"/>
        <v>-</v>
      </c>
      <c r="F1035" s="27" t="str">
        <f t="shared" si="13"/>
        <v>-</v>
      </c>
      <c r="G1035" s="27" t="str">
        <f t="shared" si="14"/>
        <v>-</v>
      </c>
      <c r="H1035" s="26" t="str">
        <f>IFERROR(VLOOKUP(A1035,'Do Not Send'!A:B,2,FALSE),"-")</f>
        <v>-</v>
      </c>
    </row>
    <row r="1036" spans="1:8" hidden="1">
      <c r="A1036" s="9" t="s">
        <v>1792</v>
      </c>
      <c r="B1036" s="26" t="str">
        <f>IF(COUNTIF('FBA Inventory'!E:E, A1036)&gt;0,"Yes","No")</f>
        <v>Yes</v>
      </c>
      <c r="C1036" s="13">
        <f>IFERROR(VLOOKUP(A1036,'2025 Pivot'!A:B,2,FALSE),0)*0.666667</f>
        <v>0</v>
      </c>
      <c r="D1036" s="26">
        <f>IFERROR(VLOOKUP(A1036,AWD!D:G,4,FALSE),0)</f>
        <v>0</v>
      </c>
      <c r="E1036" s="11" t="str">
        <f t="shared" si="12"/>
        <v>-</v>
      </c>
      <c r="F1036" s="27" t="str">
        <f t="shared" si="13"/>
        <v>-</v>
      </c>
      <c r="G1036" s="27" t="str">
        <f t="shared" si="14"/>
        <v>-</v>
      </c>
      <c r="H1036" s="26" t="str">
        <f>IFERROR(VLOOKUP(A1036,'Do Not Send'!A:B,2,FALSE),"-")</f>
        <v>-</v>
      </c>
    </row>
    <row r="1037" spans="1:8" hidden="1">
      <c r="A1037" s="9" t="s">
        <v>1793</v>
      </c>
      <c r="B1037" s="26" t="str">
        <f>IF(COUNTIF('FBA Inventory'!E:E, A1037)&gt;0,"Yes","No")</f>
        <v>Yes</v>
      </c>
      <c r="C1037" s="13">
        <f>IFERROR(VLOOKUP(A1037,'2025 Pivot'!A:B,2,FALSE),0)*0.666667</f>
        <v>0</v>
      </c>
      <c r="D1037" s="26">
        <f>IFERROR(VLOOKUP(A1037,AWD!D:G,4,FALSE),0)</f>
        <v>0</v>
      </c>
      <c r="E1037" s="11" t="str">
        <f t="shared" si="12"/>
        <v>-</v>
      </c>
      <c r="F1037" s="27" t="str">
        <f t="shared" si="13"/>
        <v>-</v>
      </c>
      <c r="G1037" s="27" t="str">
        <f t="shared" si="14"/>
        <v>-</v>
      </c>
      <c r="H1037" s="26" t="str">
        <f>IFERROR(VLOOKUP(A1037,'Do Not Send'!A:B,2,FALSE),"-")</f>
        <v>-</v>
      </c>
    </row>
    <row r="1038" spans="1:8">
      <c r="A1038" s="9" t="s">
        <v>1794</v>
      </c>
      <c r="B1038" s="26" t="str">
        <f>IF(COUNTIF('FBA Inventory'!E:E, A1038)&gt;0,"Yes","No")</f>
        <v>No</v>
      </c>
      <c r="C1038" s="13">
        <f>IFERROR(VLOOKUP(A1038,'2025 Pivot'!A:B,2,FALSE),0)*0.666667</f>
        <v>0</v>
      </c>
      <c r="D1038" s="26">
        <f>IFERROR(VLOOKUP(A1038,AWD!D:G,4,FALSE),0)</f>
        <v>0</v>
      </c>
      <c r="E1038" s="11" t="str">
        <f t="shared" si="12"/>
        <v>-</v>
      </c>
      <c r="F1038" s="27" t="str">
        <f t="shared" si="13"/>
        <v>-</v>
      </c>
      <c r="G1038" s="27" t="str">
        <f t="shared" si="14"/>
        <v>-</v>
      </c>
      <c r="H1038" s="26" t="str">
        <f>IFERROR(VLOOKUP(A1038,'Do Not Send'!A:B,2,FALSE),"-")</f>
        <v>-</v>
      </c>
    </row>
    <row r="1039" spans="1:8">
      <c r="A1039" s="9" t="s">
        <v>1795</v>
      </c>
      <c r="B1039" s="26" t="str">
        <f>IF(COUNTIF('FBA Inventory'!E:E, A1039)&gt;0,"Yes","No")</f>
        <v>No</v>
      </c>
      <c r="C1039" s="13">
        <f>IFERROR(VLOOKUP(A1039,'2025 Pivot'!A:B,2,FALSE),0)*0.666667</f>
        <v>38.000019000000002</v>
      </c>
      <c r="D1039" s="26">
        <f>IFERROR(VLOOKUP(A1039,AWD!D:G,4,FALSE),0)</f>
        <v>0</v>
      </c>
      <c r="E1039" s="11">
        <f t="shared" si="12"/>
        <v>76.000038000000004</v>
      </c>
      <c r="F1039" s="27">
        <f t="shared" si="13"/>
        <v>76.000038000000004</v>
      </c>
      <c r="G1039" s="27">
        <f t="shared" si="14"/>
        <v>0</v>
      </c>
      <c r="H1039" s="26" t="str">
        <f>IFERROR(VLOOKUP(A1039,'Do Not Send'!A:B,2,FALSE),"-")</f>
        <v>-</v>
      </c>
    </row>
    <row r="1040" spans="1:8">
      <c r="A1040" s="9" t="s">
        <v>1796</v>
      </c>
      <c r="B1040" s="26" t="str">
        <f>IF(COUNTIF('FBA Inventory'!E:E, A1040)&gt;0,"Yes","No")</f>
        <v>No</v>
      </c>
      <c r="C1040" s="13">
        <f>IFERROR(VLOOKUP(A1040,'2025 Pivot'!A:B,2,FALSE),0)*0.666667</f>
        <v>0</v>
      </c>
      <c r="D1040" s="26">
        <f>IFERROR(VLOOKUP(A1040,AWD!D:G,4,FALSE),0)</f>
        <v>0</v>
      </c>
      <c r="E1040" s="11" t="str">
        <f t="shared" si="12"/>
        <v>-</v>
      </c>
      <c r="F1040" s="27" t="str">
        <f t="shared" si="13"/>
        <v>-</v>
      </c>
      <c r="G1040" s="27" t="str">
        <f t="shared" si="14"/>
        <v>-</v>
      </c>
      <c r="H1040" s="26" t="str">
        <f>IFERROR(VLOOKUP(A1040,'Do Not Send'!A:B,2,FALSE),"-")</f>
        <v>-</v>
      </c>
    </row>
    <row r="1041" spans="1:8">
      <c r="A1041" s="9" t="s">
        <v>1797</v>
      </c>
      <c r="B1041" s="26" t="str">
        <f>IF(COUNTIF('FBA Inventory'!E:E, A1041)&gt;0,"Yes","No")</f>
        <v>No</v>
      </c>
      <c r="C1041" s="13">
        <f>IFERROR(VLOOKUP(A1041,'2025 Pivot'!A:B,2,FALSE),0)*0.666667</f>
        <v>11.333339</v>
      </c>
      <c r="D1041" s="26">
        <f>IFERROR(VLOOKUP(A1041,AWD!D:G,4,FALSE),0)</f>
        <v>0</v>
      </c>
      <c r="E1041" s="11">
        <f t="shared" si="12"/>
        <v>22.666678000000001</v>
      </c>
      <c r="F1041" s="27">
        <f t="shared" si="13"/>
        <v>22.666678000000001</v>
      </c>
      <c r="G1041" s="27">
        <f t="shared" si="14"/>
        <v>0</v>
      </c>
      <c r="H1041" s="26" t="str">
        <f>IFERROR(VLOOKUP(A1041,'Do Not Send'!A:B,2,FALSE),"-")</f>
        <v>-</v>
      </c>
    </row>
    <row r="1042" spans="1:8" hidden="1">
      <c r="A1042" s="9" t="s">
        <v>1008</v>
      </c>
      <c r="B1042" s="26" t="str">
        <f>IF(COUNTIF('FBA Inventory'!E:E, A1042)&gt;0,"Yes","No")</f>
        <v>Yes</v>
      </c>
      <c r="C1042" s="13">
        <f>IFERROR(VLOOKUP(A1042,'2025 Pivot'!A:B,2,FALSE),0)*0.666667</f>
        <v>7.3333370000000002</v>
      </c>
      <c r="D1042" s="26">
        <f>IFERROR(VLOOKUP(A1042,AWD!D:G,4,FALSE),0)</f>
        <v>0</v>
      </c>
      <c r="E1042" s="11" t="str">
        <f t="shared" si="12"/>
        <v>-</v>
      </c>
      <c r="F1042" s="27" t="str">
        <f t="shared" si="13"/>
        <v>-</v>
      </c>
      <c r="G1042" s="27" t="str">
        <f t="shared" si="14"/>
        <v>-</v>
      </c>
      <c r="H1042" s="26" t="str">
        <f>IFERROR(VLOOKUP(A1042,'Do Not Send'!A:B,2,FALSE),"-")</f>
        <v>BTS ITEM - DON'T SEND</v>
      </c>
    </row>
    <row r="1043" spans="1:8" hidden="1">
      <c r="A1043" s="9" t="s">
        <v>983</v>
      </c>
      <c r="B1043" s="26" t="str">
        <f>IF(COUNTIF('FBA Inventory'!E:E, A1043)&gt;0,"Yes","No")</f>
        <v>Yes</v>
      </c>
      <c r="C1043" s="13">
        <f>IFERROR(VLOOKUP(A1043,'2025 Pivot'!A:B,2,FALSE),0)*0.666667</f>
        <v>6.0000030000000004</v>
      </c>
      <c r="D1043" s="26">
        <f>IFERROR(VLOOKUP(A1043,AWD!D:G,4,FALSE),0)</f>
        <v>0</v>
      </c>
      <c r="E1043" s="11" t="str">
        <f t="shared" si="12"/>
        <v>-</v>
      </c>
      <c r="F1043" s="27" t="str">
        <f t="shared" si="13"/>
        <v>-</v>
      </c>
      <c r="G1043" s="27" t="str">
        <f t="shared" si="14"/>
        <v>-</v>
      </c>
      <c r="H1043" s="26" t="str">
        <f>IFERROR(VLOOKUP(A1043,'Do Not Send'!A:B,2,FALSE),"-")</f>
        <v>BTS ITEM - DON'T SEND</v>
      </c>
    </row>
    <row r="1044" spans="1:8" hidden="1">
      <c r="A1044" s="9" t="s">
        <v>1003</v>
      </c>
      <c r="B1044" s="26" t="str">
        <f>IF(COUNTIF('FBA Inventory'!E:E, A1044)&gt;0,"Yes","No")</f>
        <v>Yes</v>
      </c>
      <c r="C1044" s="13">
        <f>IFERROR(VLOOKUP(A1044,'2025 Pivot'!A:B,2,FALSE),0)*0.666667</f>
        <v>0</v>
      </c>
      <c r="D1044" s="26">
        <f>IFERROR(VLOOKUP(A1044,AWD!D:G,4,FALSE),0)</f>
        <v>0</v>
      </c>
      <c r="E1044" s="11" t="str">
        <f t="shared" si="12"/>
        <v>-</v>
      </c>
      <c r="F1044" s="27" t="str">
        <f t="shared" si="13"/>
        <v>-</v>
      </c>
      <c r="G1044" s="27" t="str">
        <f t="shared" si="14"/>
        <v>-</v>
      </c>
      <c r="H1044" s="26" t="str">
        <f>IFERROR(VLOOKUP(A1044,'Do Not Send'!A:B,2,FALSE),"-")</f>
        <v>BTS ITEM - DON'T SEND</v>
      </c>
    </row>
    <row r="1045" spans="1:8">
      <c r="A1045" s="9" t="s">
        <v>1798</v>
      </c>
      <c r="B1045" s="26" t="str">
        <f>IF(COUNTIF('FBA Inventory'!E:E, A1045)&gt;0,"Yes","No")</f>
        <v>No</v>
      </c>
      <c r="C1045" s="13">
        <f>IFERROR(VLOOKUP(A1045,'2025 Pivot'!A:B,2,FALSE),0)*0.666667</f>
        <v>14.666674</v>
      </c>
      <c r="D1045" s="26">
        <f>IFERROR(VLOOKUP(A1045,AWD!D:G,4,FALSE),0)</f>
        <v>0</v>
      </c>
      <c r="E1045" s="11">
        <f t="shared" si="12"/>
        <v>29.333348000000001</v>
      </c>
      <c r="F1045" s="27">
        <f t="shared" si="13"/>
        <v>29.333348000000001</v>
      </c>
      <c r="G1045" s="27">
        <f t="shared" si="14"/>
        <v>0</v>
      </c>
      <c r="H1045" s="26" t="str">
        <f>IFERROR(VLOOKUP(A1045,'Do Not Send'!A:B,2,FALSE),"-")</f>
        <v>-</v>
      </c>
    </row>
    <row r="1046" spans="1:8" hidden="1">
      <c r="A1046" s="9" t="s">
        <v>1004</v>
      </c>
      <c r="B1046" s="26" t="str">
        <f>IF(COUNTIF('FBA Inventory'!E:E, A1046)&gt;0,"Yes","No")</f>
        <v>Yes</v>
      </c>
      <c r="C1046" s="13">
        <f>IFERROR(VLOOKUP(A1046,'2025 Pivot'!A:B,2,FALSE),0)*0.666667</f>
        <v>5.3333360000000001</v>
      </c>
      <c r="D1046" s="26">
        <f>IFERROR(VLOOKUP(A1046,AWD!D:G,4,FALSE),0)</f>
        <v>0</v>
      </c>
      <c r="E1046" s="11" t="str">
        <f t="shared" si="12"/>
        <v>-</v>
      </c>
      <c r="F1046" s="27" t="str">
        <f t="shared" si="13"/>
        <v>-</v>
      </c>
      <c r="G1046" s="27" t="str">
        <f t="shared" si="14"/>
        <v>-</v>
      </c>
      <c r="H1046" s="26" t="str">
        <f>IFERROR(VLOOKUP(A1046,'Do Not Send'!A:B,2,FALSE),"-")</f>
        <v>BTS ITEM - DON'T SEND</v>
      </c>
    </row>
    <row r="1047" spans="1:8" hidden="1">
      <c r="A1047" s="9" t="s">
        <v>1002</v>
      </c>
      <c r="B1047" s="26" t="str">
        <f>IF(COUNTIF('FBA Inventory'!E:E, A1047)&gt;0,"Yes","No")</f>
        <v>Yes</v>
      </c>
      <c r="C1047" s="13">
        <f>IFERROR(VLOOKUP(A1047,'2025 Pivot'!A:B,2,FALSE),0)*0.666667</f>
        <v>1.333334</v>
      </c>
      <c r="D1047" s="26">
        <f>IFERROR(VLOOKUP(A1047,AWD!D:G,4,FALSE),0)</f>
        <v>0</v>
      </c>
      <c r="E1047" s="11" t="str">
        <f t="shared" si="12"/>
        <v>-</v>
      </c>
      <c r="F1047" s="27" t="str">
        <f t="shared" si="13"/>
        <v>-</v>
      </c>
      <c r="G1047" s="27" t="str">
        <f t="shared" si="14"/>
        <v>-</v>
      </c>
      <c r="H1047" s="26" t="str">
        <f>IFERROR(VLOOKUP(A1047,'Do Not Send'!A:B,2,FALSE),"-")</f>
        <v>BTS ITEM - DON'T SEND</v>
      </c>
    </row>
    <row r="1048" spans="1:8">
      <c r="A1048" s="9" t="s">
        <v>1799</v>
      </c>
      <c r="B1048" s="26" t="str">
        <f>IF(COUNTIF('FBA Inventory'!E:E, A1048)&gt;0,"Yes","No")</f>
        <v>No</v>
      </c>
      <c r="C1048" s="13">
        <f>IFERROR(VLOOKUP(A1048,'2025 Pivot'!A:B,2,FALSE),0)*0.666667</f>
        <v>0</v>
      </c>
      <c r="D1048" s="26">
        <f>IFERROR(VLOOKUP(A1048,AWD!D:G,4,FALSE),0)</f>
        <v>0</v>
      </c>
      <c r="E1048" s="11" t="str">
        <f t="shared" si="12"/>
        <v>-</v>
      </c>
      <c r="F1048" s="27" t="str">
        <f t="shared" si="13"/>
        <v>-</v>
      </c>
      <c r="G1048" s="27" t="str">
        <f t="shared" si="14"/>
        <v>-</v>
      </c>
      <c r="H1048" s="26" t="str">
        <f>IFERROR(VLOOKUP(A1048,'Do Not Send'!A:B,2,FALSE),"-")</f>
        <v>-</v>
      </c>
    </row>
    <row r="1049" spans="1:8">
      <c r="A1049" s="9" t="s">
        <v>1800</v>
      </c>
      <c r="B1049" s="26" t="str">
        <f>IF(COUNTIF('FBA Inventory'!E:E, A1049)&gt;0,"Yes","No")</f>
        <v>No</v>
      </c>
      <c r="C1049" s="13">
        <f>IFERROR(VLOOKUP(A1049,'2025 Pivot'!A:B,2,FALSE),0)*0.666667</f>
        <v>1.333334</v>
      </c>
      <c r="D1049" s="26">
        <f>IFERROR(VLOOKUP(A1049,AWD!D:G,4,FALSE),0)</f>
        <v>0</v>
      </c>
      <c r="E1049" s="11" t="str">
        <f t="shared" si="12"/>
        <v>-</v>
      </c>
      <c r="F1049" s="27" t="str">
        <f t="shared" si="13"/>
        <v>-</v>
      </c>
      <c r="G1049" s="27" t="str">
        <f t="shared" si="14"/>
        <v>-</v>
      </c>
      <c r="H1049" s="26" t="str">
        <f>IFERROR(VLOOKUP(A1049,'Do Not Send'!A:B,2,FALSE),"-")</f>
        <v>-</v>
      </c>
    </row>
    <row r="1050" spans="1:8" hidden="1">
      <c r="A1050" s="9" t="s">
        <v>1801</v>
      </c>
      <c r="B1050" s="26" t="str">
        <f>IF(COUNTIF('FBA Inventory'!E:E, A1050)&gt;0,"Yes","No")</f>
        <v>Yes</v>
      </c>
      <c r="C1050" s="13">
        <f>IFERROR(VLOOKUP(A1050,'2025 Pivot'!A:B,2,FALSE),0)*0.666667</f>
        <v>2.0000010000000001</v>
      </c>
      <c r="D1050" s="26">
        <f>IFERROR(VLOOKUP(A1050,AWD!D:G,4,FALSE),0)</f>
        <v>0</v>
      </c>
      <c r="E1050" s="11" t="str">
        <f t="shared" si="12"/>
        <v>-</v>
      </c>
      <c r="F1050" s="27" t="str">
        <f t="shared" si="13"/>
        <v>-</v>
      </c>
      <c r="G1050" s="27" t="str">
        <f t="shared" si="14"/>
        <v>-</v>
      </c>
      <c r="H1050" s="26" t="str">
        <f>IFERROR(VLOOKUP(A1050,'Do Not Send'!A:B,2,FALSE),"-")</f>
        <v>-</v>
      </c>
    </row>
    <row r="1051" spans="1:8" hidden="1">
      <c r="A1051" s="9" t="s">
        <v>1802</v>
      </c>
      <c r="B1051" s="26" t="str">
        <f>IF(COUNTIF('FBA Inventory'!E:E, A1051)&gt;0,"Yes","No")</f>
        <v>Yes</v>
      </c>
      <c r="C1051" s="13">
        <f>IFERROR(VLOOKUP(A1051,'2025 Pivot'!A:B,2,FALSE),0)*0.666667</f>
        <v>0.66666700000000001</v>
      </c>
      <c r="D1051" s="26">
        <f>IFERROR(VLOOKUP(A1051,AWD!D:G,4,FALSE),0)</f>
        <v>0</v>
      </c>
      <c r="E1051" s="11" t="str">
        <f t="shared" si="12"/>
        <v>-</v>
      </c>
      <c r="F1051" s="27" t="str">
        <f t="shared" si="13"/>
        <v>-</v>
      </c>
      <c r="G1051" s="27" t="str">
        <f t="shared" si="14"/>
        <v>-</v>
      </c>
      <c r="H1051" s="26" t="str">
        <f>IFERROR(VLOOKUP(A1051,'Do Not Send'!A:B,2,FALSE),"-")</f>
        <v>-</v>
      </c>
    </row>
    <row r="1052" spans="1:8">
      <c r="A1052" s="9" t="s">
        <v>1803</v>
      </c>
      <c r="B1052" s="26" t="str">
        <f>IF(COUNTIF('FBA Inventory'!E:E, A1052)&gt;0,"Yes","No")</f>
        <v>No</v>
      </c>
      <c r="C1052" s="13">
        <f>IFERROR(VLOOKUP(A1052,'2025 Pivot'!A:B,2,FALSE),0)*0.666667</f>
        <v>4.0000020000000003</v>
      </c>
      <c r="D1052" s="26">
        <f>IFERROR(VLOOKUP(A1052,AWD!D:G,4,FALSE),0)</f>
        <v>0</v>
      </c>
      <c r="E1052" s="11" t="str">
        <f t="shared" si="12"/>
        <v>-</v>
      </c>
      <c r="F1052" s="27" t="str">
        <f t="shared" si="13"/>
        <v>-</v>
      </c>
      <c r="G1052" s="27" t="str">
        <f t="shared" si="14"/>
        <v>-</v>
      </c>
      <c r="H1052" s="26" t="str">
        <f>IFERROR(VLOOKUP(A1052,'Do Not Send'!A:B,2,FALSE),"-")</f>
        <v>-</v>
      </c>
    </row>
    <row r="1053" spans="1:8">
      <c r="A1053" s="9" t="s">
        <v>1804</v>
      </c>
      <c r="B1053" s="26" t="str">
        <f>IF(COUNTIF('FBA Inventory'!E:E, A1053)&gt;0,"Yes","No")</f>
        <v>No</v>
      </c>
      <c r="C1053" s="13">
        <f>IFERROR(VLOOKUP(A1053,'2025 Pivot'!A:B,2,FALSE),0)*0.666667</f>
        <v>2.666668</v>
      </c>
      <c r="D1053" s="26">
        <f>IFERROR(VLOOKUP(A1053,AWD!D:G,4,FALSE),0)</f>
        <v>0</v>
      </c>
      <c r="E1053" s="11" t="str">
        <f t="shared" si="12"/>
        <v>-</v>
      </c>
      <c r="F1053" s="27" t="str">
        <f t="shared" si="13"/>
        <v>-</v>
      </c>
      <c r="G1053" s="27" t="str">
        <f t="shared" si="14"/>
        <v>-</v>
      </c>
      <c r="H1053" s="26" t="str">
        <f>IFERROR(VLOOKUP(A1053,'Do Not Send'!A:B,2,FALSE),"-")</f>
        <v>-</v>
      </c>
    </row>
    <row r="1054" spans="1:8">
      <c r="A1054" s="9" t="s">
        <v>1805</v>
      </c>
      <c r="B1054" s="26" t="str">
        <f>IF(COUNTIF('FBA Inventory'!E:E, A1054)&gt;0,"Yes","No")</f>
        <v>No</v>
      </c>
      <c r="C1054" s="13">
        <f>IFERROR(VLOOKUP(A1054,'2025 Pivot'!A:B,2,FALSE),0)*0.666667</f>
        <v>1.333334</v>
      </c>
      <c r="D1054" s="26">
        <f>IFERROR(VLOOKUP(A1054,AWD!D:G,4,FALSE),0)</f>
        <v>0</v>
      </c>
      <c r="E1054" s="11" t="str">
        <f t="shared" si="12"/>
        <v>-</v>
      </c>
      <c r="F1054" s="27" t="str">
        <f t="shared" si="13"/>
        <v>-</v>
      </c>
      <c r="G1054" s="27" t="str">
        <f t="shared" si="14"/>
        <v>-</v>
      </c>
      <c r="H1054" s="26" t="str">
        <f>IFERROR(VLOOKUP(A1054,'Do Not Send'!A:B,2,FALSE),"-")</f>
        <v>-</v>
      </c>
    </row>
    <row r="1055" spans="1:8">
      <c r="A1055" s="9" t="s">
        <v>1806</v>
      </c>
      <c r="B1055" s="26" t="str">
        <f>IF(COUNTIF('FBA Inventory'!E:E, A1055)&gt;0,"Yes","No")</f>
        <v>No</v>
      </c>
      <c r="C1055" s="13">
        <f>IFERROR(VLOOKUP(A1055,'2025 Pivot'!A:B,2,FALSE),0)*0.666667</f>
        <v>3.3333349999999999</v>
      </c>
      <c r="D1055" s="26">
        <f>IFERROR(VLOOKUP(A1055,AWD!D:G,4,FALSE),0)</f>
        <v>0</v>
      </c>
      <c r="E1055" s="11" t="str">
        <f t="shared" si="12"/>
        <v>-</v>
      </c>
      <c r="F1055" s="27" t="str">
        <f t="shared" si="13"/>
        <v>-</v>
      </c>
      <c r="G1055" s="27" t="str">
        <f t="shared" si="14"/>
        <v>-</v>
      </c>
      <c r="H1055" s="26" t="str">
        <f>IFERROR(VLOOKUP(A1055,'Do Not Send'!A:B,2,FALSE),"-")</f>
        <v>-</v>
      </c>
    </row>
    <row r="1056" spans="1:8">
      <c r="A1056" s="9" t="s">
        <v>1807</v>
      </c>
      <c r="B1056" s="26" t="str">
        <f>IF(COUNTIF('FBA Inventory'!E:E, A1056)&gt;0,"Yes","No")</f>
        <v>No</v>
      </c>
      <c r="C1056" s="13">
        <f>IFERROR(VLOOKUP(A1056,'2025 Pivot'!A:B,2,FALSE),0)*0.666667</f>
        <v>4.0000020000000003</v>
      </c>
      <c r="D1056" s="26">
        <f>IFERROR(VLOOKUP(A1056,AWD!D:G,4,FALSE),0)</f>
        <v>0</v>
      </c>
      <c r="E1056" s="11" t="str">
        <f t="shared" si="12"/>
        <v>-</v>
      </c>
      <c r="F1056" s="27" t="str">
        <f t="shared" si="13"/>
        <v>-</v>
      </c>
      <c r="G1056" s="27" t="str">
        <f t="shared" si="14"/>
        <v>-</v>
      </c>
      <c r="H1056" s="26" t="str">
        <f>IFERROR(VLOOKUP(A1056,'Do Not Send'!A:B,2,FALSE),"-")</f>
        <v>-</v>
      </c>
    </row>
    <row r="1057" spans="1:8">
      <c r="A1057" s="9" t="s">
        <v>1808</v>
      </c>
      <c r="B1057" s="26" t="str">
        <f>IF(COUNTIF('FBA Inventory'!E:E, A1057)&gt;0,"Yes","No")</f>
        <v>No</v>
      </c>
      <c r="C1057" s="13">
        <f>IFERROR(VLOOKUP(A1057,'2025 Pivot'!A:B,2,FALSE),0)*0.666667</f>
        <v>8.0000040000000006</v>
      </c>
      <c r="D1057" s="26">
        <f>IFERROR(VLOOKUP(A1057,AWD!D:G,4,FALSE),0)</f>
        <v>0</v>
      </c>
      <c r="E1057" s="11">
        <f t="shared" si="12"/>
        <v>16.000008000000001</v>
      </c>
      <c r="F1057" s="27">
        <f t="shared" si="13"/>
        <v>16.000008000000001</v>
      </c>
      <c r="G1057" s="27">
        <f t="shared" si="14"/>
        <v>0</v>
      </c>
      <c r="H1057" s="26" t="str">
        <f>IFERROR(VLOOKUP(A1057,'Do Not Send'!A:B,2,FALSE),"-")</f>
        <v>-</v>
      </c>
    </row>
    <row r="1058" spans="1:8">
      <c r="A1058" s="9" t="s">
        <v>1809</v>
      </c>
      <c r="B1058" s="26" t="str">
        <f>IF(COUNTIF('FBA Inventory'!E:E, A1058)&gt;0,"Yes","No")</f>
        <v>No</v>
      </c>
      <c r="C1058" s="13">
        <f>IFERROR(VLOOKUP(A1058,'2025 Pivot'!A:B,2,FALSE),0)*0.666667</f>
        <v>5.3333360000000001</v>
      </c>
      <c r="D1058" s="26">
        <f>IFERROR(VLOOKUP(A1058,AWD!D:G,4,FALSE),0)</f>
        <v>0</v>
      </c>
      <c r="E1058" s="11">
        <f t="shared" si="12"/>
        <v>10.666672</v>
      </c>
      <c r="F1058" s="27">
        <f t="shared" si="13"/>
        <v>10.666672</v>
      </c>
      <c r="G1058" s="27">
        <f t="shared" si="14"/>
        <v>0</v>
      </c>
      <c r="H1058" s="26" t="str">
        <f>IFERROR(VLOOKUP(A1058,'Do Not Send'!A:B,2,FALSE),"-")</f>
        <v>-</v>
      </c>
    </row>
    <row r="1059" spans="1:8">
      <c r="A1059" s="9" t="s">
        <v>1810</v>
      </c>
      <c r="B1059" s="26" t="str">
        <f>IF(COUNTIF('FBA Inventory'!E:E, A1059)&gt;0,"Yes","No")</f>
        <v>No</v>
      </c>
      <c r="C1059" s="13">
        <f>IFERROR(VLOOKUP(A1059,'2025 Pivot'!A:B,2,FALSE),0)*0.666667</f>
        <v>9.3333379999999995</v>
      </c>
      <c r="D1059" s="26">
        <f>IFERROR(VLOOKUP(A1059,AWD!D:G,4,FALSE),0)</f>
        <v>0</v>
      </c>
      <c r="E1059" s="11">
        <f t="shared" si="12"/>
        <v>18.666675999999999</v>
      </c>
      <c r="F1059" s="27">
        <f t="shared" si="13"/>
        <v>18.666675999999999</v>
      </c>
      <c r="G1059" s="27">
        <f t="shared" si="14"/>
        <v>0</v>
      </c>
      <c r="H1059" s="26" t="str">
        <f>IFERROR(VLOOKUP(A1059,'Do Not Send'!A:B,2,FALSE),"-")</f>
        <v>-</v>
      </c>
    </row>
    <row r="1060" spans="1:8">
      <c r="A1060" s="9" t="s">
        <v>1811</v>
      </c>
      <c r="B1060" s="26" t="str">
        <f>IF(COUNTIF('FBA Inventory'!E:E, A1060)&gt;0,"Yes","No")</f>
        <v>No</v>
      </c>
      <c r="C1060" s="13">
        <f>IFERROR(VLOOKUP(A1060,'2025 Pivot'!A:B,2,FALSE),0)*0.666667</f>
        <v>4.6666689999999997</v>
      </c>
      <c r="D1060" s="26">
        <f>IFERROR(VLOOKUP(A1060,AWD!D:G,4,FALSE),0)</f>
        <v>0</v>
      </c>
      <c r="E1060" s="11" t="str">
        <f t="shared" si="12"/>
        <v>-</v>
      </c>
      <c r="F1060" s="27" t="str">
        <f t="shared" si="13"/>
        <v>-</v>
      </c>
      <c r="G1060" s="27" t="str">
        <f t="shared" si="14"/>
        <v>-</v>
      </c>
      <c r="H1060" s="26" t="str">
        <f>IFERROR(VLOOKUP(A1060,'Do Not Send'!A:B,2,FALSE),"-")</f>
        <v>-</v>
      </c>
    </row>
    <row r="1061" spans="1:8">
      <c r="A1061" s="9" t="s">
        <v>1812</v>
      </c>
      <c r="B1061" s="26" t="str">
        <f>IF(COUNTIF('FBA Inventory'!E:E, A1061)&gt;0,"Yes","No")</f>
        <v>No</v>
      </c>
      <c r="C1061" s="13">
        <f>IFERROR(VLOOKUP(A1061,'2025 Pivot'!A:B,2,FALSE),0)*0.666667</f>
        <v>0.66666700000000001</v>
      </c>
      <c r="D1061" s="26">
        <f>IFERROR(VLOOKUP(A1061,AWD!D:G,4,FALSE),0)</f>
        <v>0</v>
      </c>
      <c r="E1061" s="11" t="str">
        <f t="shared" si="12"/>
        <v>-</v>
      </c>
      <c r="F1061" s="27" t="str">
        <f t="shared" si="13"/>
        <v>-</v>
      </c>
      <c r="G1061" s="27" t="str">
        <f t="shared" si="14"/>
        <v>-</v>
      </c>
      <c r="H1061" s="26" t="str">
        <f>IFERROR(VLOOKUP(A1061,'Do Not Send'!A:B,2,FALSE),"-")</f>
        <v>-</v>
      </c>
    </row>
    <row r="1062" spans="1:8">
      <c r="A1062" s="9" t="s">
        <v>1813</v>
      </c>
      <c r="B1062" s="26" t="str">
        <f>IF(COUNTIF('FBA Inventory'!E:E, A1062)&gt;0,"Yes","No")</f>
        <v>No</v>
      </c>
      <c r="C1062" s="13">
        <f>IFERROR(VLOOKUP(A1062,'2025 Pivot'!A:B,2,FALSE),0)*0.666667</f>
        <v>0.66666700000000001</v>
      </c>
      <c r="D1062" s="26">
        <f>IFERROR(VLOOKUP(A1062,AWD!D:G,4,FALSE),0)</f>
        <v>0</v>
      </c>
      <c r="E1062" s="11" t="str">
        <f t="shared" si="12"/>
        <v>-</v>
      </c>
      <c r="F1062" s="27" t="str">
        <f t="shared" si="13"/>
        <v>-</v>
      </c>
      <c r="G1062" s="27" t="str">
        <f t="shared" si="14"/>
        <v>-</v>
      </c>
      <c r="H1062" s="26" t="str">
        <f>IFERROR(VLOOKUP(A1062,'Do Not Send'!A:B,2,FALSE),"-")</f>
        <v>-</v>
      </c>
    </row>
    <row r="1063" spans="1:8">
      <c r="A1063" s="9" t="s">
        <v>1814</v>
      </c>
      <c r="B1063" s="26" t="str">
        <f>IF(COUNTIF('FBA Inventory'!E:E, A1063)&gt;0,"Yes","No")</f>
        <v>No</v>
      </c>
      <c r="C1063" s="13">
        <f>IFERROR(VLOOKUP(A1063,'2025 Pivot'!A:B,2,FALSE),0)*0.666667</f>
        <v>2.0000010000000001</v>
      </c>
      <c r="D1063" s="26">
        <f>IFERROR(VLOOKUP(A1063,AWD!D:G,4,FALSE),0)</f>
        <v>0</v>
      </c>
      <c r="E1063" s="11" t="str">
        <f t="shared" si="12"/>
        <v>-</v>
      </c>
      <c r="F1063" s="27" t="str">
        <f t="shared" si="13"/>
        <v>-</v>
      </c>
      <c r="G1063" s="27" t="str">
        <f t="shared" si="14"/>
        <v>-</v>
      </c>
      <c r="H1063" s="26" t="str">
        <f>IFERROR(VLOOKUP(A1063,'Do Not Send'!A:B,2,FALSE),"-")</f>
        <v>-</v>
      </c>
    </row>
    <row r="1064" spans="1:8">
      <c r="A1064" s="9" t="s">
        <v>1815</v>
      </c>
      <c r="B1064" s="26" t="str">
        <f>IF(COUNTIF('FBA Inventory'!E:E, A1064)&gt;0,"Yes","No")</f>
        <v>No</v>
      </c>
      <c r="C1064" s="13">
        <f>IFERROR(VLOOKUP(A1064,'2025 Pivot'!A:B,2,FALSE),0)*0.666667</f>
        <v>0</v>
      </c>
      <c r="D1064" s="26">
        <f>IFERROR(VLOOKUP(A1064,AWD!D:G,4,FALSE),0)</f>
        <v>0</v>
      </c>
      <c r="E1064" s="11" t="str">
        <f t="shared" si="12"/>
        <v>-</v>
      </c>
      <c r="F1064" s="27" t="str">
        <f t="shared" si="13"/>
        <v>-</v>
      </c>
      <c r="G1064" s="27" t="str">
        <f t="shared" si="14"/>
        <v>-</v>
      </c>
      <c r="H1064" s="26" t="str">
        <f>IFERROR(VLOOKUP(A1064,'Do Not Send'!A:B,2,FALSE),"-")</f>
        <v>-</v>
      </c>
    </row>
    <row r="1065" spans="1:8">
      <c r="A1065" s="9" t="s">
        <v>1816</v>
      </c>
      <c r="B1065" s="26" t="str">
        <f>IF(COUNTIF('FBA Inventory'!E:E, A1065)&gt;0,"Yes","No")</f>
        <v>No</v>
      </c>
      <c r="C1065" s="13">
        <f>IFERROR(VLOOKUP(A1065,'2025 Pivot'!A:B,2,FALSE),0)*0.666667</f>
        <v>1.333334</v>
      </c>
      <c r="D1065" s="26">
        <f>IFERROR(VLOOKUP(A1065,AWD!D:G,4,FALSE),0)</f>
        <v>0</v>
      </c>
      <c r="E1065" s="11" t="str">
        <f t="shared" si="12"/>
        <v>-</v>
      </c>
      <c r="F1065" s="27" t="str">
        <f t="shared" si="13"/>
        <v>-</v>
      </c>
      <c r="G1065" s="27" t="str">
        <f t="shared" si="14"/>
        <v>-</v>
      </c>
      <c r="H1065" s="26" t="str">
        <f>IFERROR(VLOOKUP(A1065,'Do Not Send'!A:B,2,FALSE),"-")</f>
        <v>-</v>
      </c>
    </row>
    <row r="1066" spans="1:8">
      <c r="A1066" s="9" t="s">
        <v>1817</v>
      </c>
      <c r="B1066" s="26" t="str">
        <f>IF(COUNTIF('FBA Inventory'!E:E, A1066)&gt;0,"Yes","No")</f>
        <v>No</v>
      </c>
      <c r="C1066" s="13">
        <f>IFERROR(VLOOKUP(A1066,'2025 Pivot'!A:B,2,FALSE),0)*0.666667</f>
        <v>5.3333360000000001</v>
      </c>
      <c r="D1066" s="26">
        <f>IFERROR(VLOOKUP(A1066,AWD!D:G,4,FALSE),0)</f>
        <v>0</v>
      </c>
      <c r="E1066" s="11">
        <f t="shared" si="12"/>
        <v>10.666672</v>
      </c>
      <c r="F1066" s="27">
        <f t="shared" si="13"/>
        <v>10.666672</v>
      </c>
      <c r="G1066" s="27">
        <f t="shared" si="14"/>
        <v>0</v>
      </c>
      <c r="H1066" s="26" t="str">
        <f>IFERROR(VLOOKUP(A1066,'Do Not Send'!A:B,2,FALSE),"-")</f>
        <v>-</v>
      </c>
    </row>
    <row r="1067" spans="1:8">
      <c r="A1067" s="9" t="s">
        <v>1818</v>
      </c>
      <c r="B1067" s="26" t="str">
        <f>IF(COUNTIF('FBA Inventory'!E:E, A1067)&gt;0,"Yes","No")</f>
        <v>No</v>
      </c>
      <c r="C1067" s="13">
        <f>IFERROR(VLOOKUP(A1067,'2025 Pivot'!A:B,2,FALSE),0)*0.666667</f>
        <v>1.333334</v>
      </c>
      <c r="D1067" s="26">
        <f>IFERROR(VLOOKUP(A1067,AWD!D:G,4,FALSE),0)</f>
        <v>0</v>
      </c>
      <c r="E1067" s="11" t="str">
        <f t="shared" si="12"/>
        <v>-</v>
      </c>
      <c r="F1067" s="27" t="str">
        <f t="shared" si="13"/>
        <v>-</v>
      </c>
      <c r="G1067" s="27" t="str">
        <f t="shared" si="14"/>
        <v>-</v>
      </c>
      <c r="H1067" s="26" t="str">
        <f>IFERROR(VLOOKUP(A1067,'Do Not Send'!A:B,2,FALSE),"-")</f>
        <v>-</v>
      </c>
    </row>
    <row r="1068" spans="1:8">
      <c r="A1068" s="9" t="s">
        <v>1819</v>
      </c>
      <c r="B1068" s="26" t="str">
        <f>IF(COUNTIF('FBA Inventory'!E:E, A1068)&gt;0,"Yes","No")</f>
        <v>No</v>
      </c>
      <c r="C1068" s="13">
        <f>IFERROR(VLOOKUP(A1068,'2025 Pivot'!A:B,2,FALSE),0)*0.666667</f>
        <v>0.66666700000000001</v>
      </c>
      <c r="D1068" s="26">
        <f>IFERROR(VLOOKUP(A1068,AWD!D:G,4,FALSE),0)</f>
        <v>0</v>
      </c>
      <c r="E1068" s="11" t="str">
        <f t="shared" si="12"/>
        <v>-</v>
      </c>
      <c r="F1068" s="27" t="str">
        <f t="shared" si="13"/>
        <v>-</v>
      </c>
      <c r="G1068" s="27" t="str">
        <f t="shared" si="14"/>
        <v>-</v>
      </c>
      <c r="H1068" s="26" t="str">
        <f>IFERROR(VLOOKUP(A1068,'Do Not Send'!A:B,2,FALSE),"-")</f>
        <v>-</v>
      </c>
    </row>
    <row r="1069" spans="1:8">
      <c r="A1069" s="9" t="s">
        <v>1820</v>
      </c>
      <c r="B1069" s="26" t="str">
        <f>IF(COUNTIF('FBA Inventory'!E:E, A1069)&gt;0,"Yes","No")</f>
        <v>No</v>
      </c>
      <c r="C1069" s="13">
        <f>IFERROR(VLOOKUP(A1069,'2025 Pivot'!A:B,2,FALSE),0)*0.666667</f>
        <v>0</v>
      </c>
      <c r="D1069" s="26">
        <f>IFERROR(VLOOKUP(A1069,AWD!D:G,4,FALSE),0)</f>
        <v>0</v>
      </c>
      <c r="E1069" s="11" t="str">
        <f t="shared" si="12"/>
        <v>-</v>
      </c>
      <c r="F1069" s="27" t="str">
        <f t="shared" si="13"/>
        <v>-</v>
      </c>
      <c r="G1069" s="27" t="str">
        <f t="shared" si="14"/>
        <v>-</v>
      </c>
      <c r="H1069" s="26" t="str">
        <f>IFERROR(VLOOKUP(A1069,'Do Not Send'!A:B,2,FALSE),"-")</f>
        <v>-</v>
      </c>
    </row>
    <row r="1070" spans="1:8">
      <c r="A1070" s="9" t="s">
        <v>1821</v>
      </c>
      <c r="B1070" s="26" t="str">
        <f>IF(COUNTIF('FBA Inventory'!E:E, A1070)&gt;0,"Yes","No")</f>
        <v>No</v>
      </c>
      <c r="C1070" s="13">
        <f>IFERROR(VLOOKUP(A1070,'2025 Pivot'!A:B,2,FALSE),0)*0.666667</f>
        <v>4.0000020000000003</v>
      </c>
      <c r="D1070" s="26">
        <f>IFERROR(VLOOKUP(A1070,AWD!D:G,4,FALSE),0)</f>
        <v>0</v>
      </c>
      <c r="E1070" s="11" t="str">
        <f t="shared" si="12"/>
        <v>-</v>
      </c>
      <c r="F1070" s="27" t="str">
        <f t="shared" si="13"/>
        <v>-</v>
      </c>
      <c r="G1070" s="27" t="str">
        <f t="shared" si="14"/>
        <v>-</v>
      </c>
      <c r="H1070" s="26" t="str">
        <f>IFERROR(VLOOKUP(A1070,'Do Not Send'!A:B,2,FALSE),"-")</f>
        <v>-</v>
      </c>
    </row>
    <row r="1071" spans="1:8">
      <c r="A1071" s="9" t="s">
        <v>1822</v>
      </c>
      <c r="B1071" s="26" t="str">
        <f>IF(COUNTIF('FBA Inventory'!E:E, A1071)&gt;0,"Yes","No")</f>
        <v>No</v>
      </c>
      <c r="C1071" s="13">
        <f>IFERROR(VLOOKUP(A1071,'2025 Pivot'!A:B,2,FALSE),0)*0.666667</f>
        <v>4.0000020000000003</v>
      </c>
      <c r="D1071" s="26">
        <f>IFERROR(VLOOKUP(A1071,AWD!D:G,4,FALSE),0)</f>
        <v>0</v>
      </c>
      <c r="E1071" s="11" t="str">
        <f t="shared" si="12"/>
        <v>-</v>
      </c>
      <c r="F1071" s="27" t="str">
        <f t="shared" si="13"/>
        <v>-</v>
      </c>
      <c r="G1071" s="27" t="str">
        <f t="shared" si="14"/>
        <v>-</v>
      </c>
      <c r="H1071" s="26" t="str">
        <f>IFERROR(VLOOKUP(A1071,'Do Not Send'!A:B,2,FALSE),"-")</f>
        <v>-</v>
      </c>
    </row>
    <row r="1072" spans="1:8">
      <c r="A1072" s="9" t="s">
        <v>1823</v>
      </c>
      <c r="B1072" s="26" t="str">
        <f>IF(COUNTIF('FBA Inventory'!E:E, A1072)&gt;0,"Yes","No")</f>
        <v>No</v>
      </c>
      <c r="C1072" s="13">
        <f>IFERROR(VLOOKUP(A1072,'2025 Pivot'!A:B,2,FALSE),0)*0.666667</f>
        <v>2.0000010000000001</v>
      </c>
      <c r="D1072" s="26">
        <f>IFERROR(VLOOKUP(A1072,AWD!D:G,4,FALSE),0)</f>
        <v>0</v>
      </c>
      <c r="E1072" s="11" t="str">
        <f t="shared" si="12"/>
        <v>-</v>
      </c>
      <c r="F1072" s="27" t="str">
        <f t="shared" si="13"/>
        <v>-</v>
      </c>
      <c r="G1072" s="27" t="str">
        <f t="shared" si="14"/>
        <v>-</v>
      </c>
      <c r="H1072" s="26" t="str">
        <f>IFERROR(VLOOKUP(A1072,'Do Not Send'!A:B,2,FALSE),"-")</f>
        <v>-</v>
      </c>
    </row>
    <row r="1073" spans="1:8">
      <c r="A1073" s="9" t="s">
        <v>1824</v>
      </c>
      <c r="B1073" s="26" t="str">
        <f>IF(COUNTIF('FBA Inventory'!E:E, A1073)&gt;0,"Yes","No")</f>
        <v>No</v>
      </c>
      <c r="C1073" s="13">
        <f>IFERROR(VLOOKUP(A1073,'2025 Pivot'!A:B,2,FALSE),0)*0.666667</f>
        <v>0.66666700000000001</v>
      </c>
      <c r="D1073" s="26">
        <f>IFERROR(VLOOKUP(A1073,AWD!D:G,4,FALSE),0)</f>
        <v>0</v>
      </c>
      <c r="E1073" s="11" t="str">
        <f t="shared" si="12"/>
        <v>-</v>
      </c>
      <c r="F1073" s="27" t="str">
        <f t="shared" si="13"/>
        <v>-</v>
      </c>
      <c r="G1073" s="27" t="str">
        <f t="shared" si="14"/>
        <v>-</v>
      </c>
      <c r="H1073" s="26" t="str">
        <f>IFERROR(VLOOKUP(A1073,'Do Not Send'!A:B,2,FALSE),"-")</f>
        <v>-</v>
      </c>
    </row>
    <row r="1074" spans="1:8">
      <c r="A1074" s="9" t="s">
        <v>1825</v>
      </c>
      <c r="B1074" s="26" t="str">
        <f>IF(COUNTIF('FBA Inventory'!E:E, A1074)&gt;0,"Yes","No")</f>
        <v>No</v>
      </c>
      <c r="C1074" s="13">
        <f>IFERROR(VLOOKUP(A1074,'2025 Pivot'!A:B,2,FALSE),0)*0.666667</f>
        <v>0</v>
      </c>
      <c r="D1074" s="26">
        <f>IFERROR(VLOOKUP(A1074,AWD!D:G,4,FALSE),0)</f>
        <v>0</v>
      </c>
      <c r="E1074" s="11" t="str">
        <f t="shared" si="12"/>
        <v>-</v>
      </c>
      <c r="F1074" s="27" t="str">
        <f t="shared" si="13"/>
        <v>-</v>
      </c>
      <c r="G1074" s="27" t="str">
        <f t="shared" si="14"/>
        <v>-</v>
      </c>
      <c r="H1074" s="26" t="str">
        <f>IFERROR(VLOOKUP(A1074,'Do Not Send'!A:B,2,FALSE),"-")</f>
        <v>-</v>
      </c>
    </row>
    <row r="1075" spans="1:8">
      <c r="A1075" s="9" t="s">
        <v>1826</v>
      </c>
      <c r="B1075" s="26" t="str">
        <f>IF(COUNTIF('FBA Inventory'!E:E, A1075)&gt;0,"Yes","No")</f>
        <v>No</v>
      </c>
      <c r="C1075" s="13">
        <f>IFERROR(VLOOKUP(A1075,'2025 Pivot'!A:B,2,FALSE),0)*0.666667</f>
        <v>0.66666700000000001</v>
      </c>
      <c r="D1075" s="26">
        <f>IFERROR(VLOOKUP(A1075,AWD!D:G,4,FALSE),0)</f>
        <v>0</v>
      </c>
      <c r="E1075" s="11" t="str">
        <f t="shared" si="12"/>
        <v>-</v>
      </c>
      <c r="F1075" s="27" t="str">
        <f t="shared" si="13"/>
        <v>-</v>
      </c>
      <c r="G1075" s="27" t="str">
        <f t="shared" si="14"/>
        <v>-</v>
      </c>
      <c r="H1075" s="26" t="str">
        <f>IFERROR(VLOOKUP(A1075,'Do Not Send'!A:B,2,FALSE),"-")</f>
        <v>-</v>
      </c>
    </row>
    <row r="1076" spans="1:8" hidden="1">
      <c r="A1076" s="9" t="s">
        <v>575</v>
      </c>
      <c r="B1076" s="26" t="str">
        <f>IF(COUNTIF('FBA Inventory'!E:E, A1076)&gt;0,"Yes","No")</f>
        <v>Yes</v>
      </c>
      <c r="C1076" s="13">
        <f>IFERROR(VLOOKUP(A1076,'2025 Pivot'!A:B,2,FALSE),0)*0.666667</f>
        <v>0.66666700000000001</v>
      </c>
      <c r="D1076" s="26">
        <f>IFERROR(VLOOKUP(A1076,AWD!D:G,4,FALSE),0)</f>
        <v>0</v>
      </c>
      <c r="E1076" s="11" t="str">
        <f t="shared" si="12"/>
        <v>-</v>
      </c>
      <c r="F1076" s="27" t="str">
        <f t="shared" si="13"/>
        <v>-</v>
      </c>
      <c r="G1076" s="27" t="str">
        <f t="shared" si="14"/>
        <v>-</v>
      </c>
      <c r="H1076" s="26" t="str">
        <f>IFERROR(VLOOKUP(A1076,'Do Not Send'!A:B,2,FALSE),"-")</f>
        <v>-</v>
      </c>
    </row>
    <row r="1077" spans="1:8" hidden="1">
      <c r="A1077" s="9" t="s">
        <v>1827</v>
      </c>
      <c r="B1077" s="26" t="str">
        <f>IF(COUNTIF('FBA Inventory'!E:E, A1077)&gt;0,"Yes","No")</f>
        <v>Yes</v>
      </c>
      <c r="C1077" s="13">
        <f>IFERROR(VLOOKUP(A1077,'2025 Pivot'!A:B,2,FALSE),0)*0.666667</f>
        <v>2.666668</v>
      </c>
      <c r="D1077" s="26">
        <f>IFERROR(VLOOKUP(A1077,AWD!D:G,4,FALSE),0)</f>
        <v>0</v>
      </c>
      <c r="E1077" s="11" t="str">
        <f t="shared" si="12"/>
        <v>-</v>
      </c>
      <c r="F1077" s="27" t="str">
        <f t="shared" si="13"/>
        <v>-</v>
      </c>
      <c r="G1077" s="27" t="str">
        <f t="shared" si="14"/>
        <v>-</v>
      </c>
      <c r="H1077" s="26" t="str">
        <f>IFERROR(VLOOKUP(A1077,'Do Not Send'!A:B,2,FALSE),"-")</f>
        <v>-</v>
      </c>
    </row>
    <row r="1078" spans="1:8">
      <c r="A1078" s="9" t="s">
        <v>1828</v>
      </c>
      <c r="B1078" s="26" t="str">
        <f>IF(COUNTIF('FBA Inventory'!E:E, A1078)&gt;0,"Yes","No")</f>
        <v>No</v>
      </c>
      <c r="C1078" s="13">
        <f>IFERROR(VLOOKUP(A1078,'2025 Pivot'!A:B,2,FALSE),0)*0.666667</f>
        <v>2.0000010000000001</v>
      </c>
      <c r="D1078" s="26">
        <f>IFERROR(VLOOKUP(A1078,AWD!D:G,4,FALSE),0)</f>
        <v>0</v>
      </c>
      <c r="E1078" s="11" t="str">
        <f t="shared" si="12"/>
        <v>-</v>
      </c>
      <c r="F1078" s="27" t="str">
        <f t="shared" si="13"/>
        <v>-</v>
      </c>
      <c r="G1078" s="27" t="str">
        <f t="shared" si="14"/>
        <v>-</v>
      </c>
      <c r="H1078" s="26" t="str">
        <f>IFERROR(VLOOKUP(A1078,'Do Not Send'!A:B,2,FALSE),"-")</f>
        <v>-</v>
      </c>
    </row>
    <row r="1079" spans="1:8">
      <c r="A1079" s="9" t="s">
        <v>1829</v>
      </c>
      <c r="B1079" s="26" t="str">
        <f>IF(COUNTIF('FBA Inventory'!E:E, A1079)&gt;0,"Yes","No")</f>
        <v>No</v>
      </c>
      <c r="C1079" s="13">
        <f>IFERROR(VLOOKUP(A1079,'2025 Pivot'!A:B,2,FALSE),0)*0.666667</f>
        <v>4.0000020000000003</v>
      </c>
      <c r="D1079" s="26">
        <f>IFERROR(VLOOKUP(A1079,AWD!D:G,4,FALSE),0)</f>
        <v>0</v>
      </c>
      <c r="E1079" s="11" t="str">
        <f t="shared" si="12"/>
        <v>-</v>
      </c>
      <c r="F1079" s="27" t="str">
        <f t="shared" si="13"/>
        <v>-</v>
      </c>
      <c r="G1079" s="27" t="str">
        <f t="shared" si="14"/>
        <v>-</v>
      </c>
      <c r="H1079" s="26" t="str">
        <f>IFERROR(VLOOKUP(A1079,'Do Not Send'!A:B,2,FALSE),"-")</f>
        <v>-</v>
      </c>
    </row>
    <row r="1080" spans="1:8" hidden="1">
      <c r="A1080" s="9" t="s">
        <v>1830</v>
      </c>
      <c r="B1080" s="26" t="str">
        <f>IF(COUNTIF('FBA Inventory'!E:E, A1080)&gt;0,"Yes","No")</f>
        <v>Yes</v>
      </c>
      <c r="C1080" s="13">
        <f>IFERROR(VLOOKUP(A1080,'2025 Pivot'!A:B,2,FALSE),0)*0.666667</f>
        <v>2.0000010000000001</v>
      </c>
      <c r="D1080" s="26">
        <f>IFERROR(VLOOKUP(A1080,AWD!D:G,4,FALSE),0)</f>
        <v>0</v>
      </c>
      <c r="E1080" s="11" t="str">
        <f t="shared" si="12"/>
        <v>-</v>
      </c>
      <c r="F1080" s="27" t="str">
        <f t="shared" si="13"/>
        <v>-</v>
      </c>
      <c r="G1080" s="27" t="str">
        <f t="shared" si="14"/>
        <v>-</v>
      </c>
      <c r="H1080" s="26" t="str">
        <f>IFERROR(VLOOKUP(A1080,'Do Not Send'!A:B,2,FALSE),"-")</f>
        <v>-</v>
      </c>
    </row>
    <row r="1081" spans="1:8">
      <c r="A1081" s="9" t="s">
        <v>1831</v>
      </c>
      <c r="B1081" s="26" t="str">
        <f>IF(COUNTIF('FBA Inventory'!E:E, A1081)&gt;0,"Yes","No")</f>
        <v>No</v>
      </c>
      <c r="C1081" s="13">
        <f>IFERROR(VLOOKUP(A1081,'2025 Pivot'!A:B,2,FALSE),0)*0.666667</f>
        <v>1.333334</v>
      </c>
      <c r="D1081" s="26">
        <f>IFERROR(VLOOKUP(A1081,AWD!D:G,4,FALSE),0)</f>
        <v>0</v>
      </c>
      <c r="E1081" s="11" t="str">
        <f t="shared" si="12"/>
        <v>-</v>
      </c>
      <c r="F1081" s="27" t="str">
        <f t="shared" si="13"/>
        <v>-</v>
      </c>
      <c r="G1081" s="27" t="str">
        <f t="shared" si="14"/>
        <v>-</v>
      </c>
      <c r="H1081" s="26" t="str">
        <f>IFERROR(VLOOKUP(A1081,'Do Not Send'!A:B,2,FALSE),"-")</f>
        <v>-</v>
      </c>
    </row>
    <row r="1082" spans="1:8">
      <c r="A1082" s="9" t="s">
        <v>1832</v>
      </c>
      <c r="B1082" s="26" t="str">
        <f>IF(COUNTIF('FBA Inventory'!E:E, A1082)&gt;0,"Yes","No")</f>
        <v>No</v>
      </c>
      <c r="C1082" s="13">
        <f>IFERROR(VLOOKUP(A1082,'2025 Pivot'!A:B,2,FALSE),0)*0.666667</f>
        <v>0</v>
      </c>
      <c r="D1082" s="26">
        <f>IFERROR(VLOOKUP(A1082,AWD!D:G,4,FALSE),0)</f>
        <v>0</v>
      </c>
      <c r="E1082" s="11" t="str">
        <f t="shared" si="12"/>
        <v>-</v>
      </c>
      <c r="F1082" s="27" t="str">
        <f t="shared" si="13"/>
        <v>-</v>
      </c>
      <c r="G1082" s="27" t="str">
        <f t="shared" si="14"/>
        <v>-</v>
      </c>
      <c r="H1082" s="26" t="str">
        <f>IFERROR(VLOOKUP(A1082,'Do Not Send'!A:B,2,FALSE),"-")</f>
        <v>-</v>
      </c>
    </row>
    <row r="1083" spans="1:8">
      <c r="A1083" s="9" t="s">
        <v>1833</v>
      </c>
      <c r="B1083" s="26" t="str">
        <f>IF(COUNTIF('FBA Inventory'!E:E, A1083)&gt;0,"Yes","No")</f>
        <v>No</v>
      </c>
      <c r="C1083" s="13">
        <f>IFERROR(VLOOKUP(A1083,'2025 Pivot'!A:B,2,FALSE),0)*0.666667</f>
        <v>0.66666700000000001</v>
      </c>
      <c r="D1083" s="26">
        <f>IFERROR(VLOOKUP(A1083,AWD!D:G,4,FALSE),0)</f>
        <v>0</v>
      </c>
      <c r="E1083" s="11" t="str">
        <f t="shared" si="12"/>
        <v>-</v>
      </c>
      <c r="F1083" s="27" t="str">
        <f t="shared" si="13"/>
        <v>-</v>
      </c>
      <c r="G1083" s="27" t="str">
        <f t="shared" si="14"/>
        <v>-</v>
      </c>
      <c r="H1083" s="26" t="str">
        <f>IFERROR(VLOOKUP(A1083,'Do Not Send'!A:B,2,FALSE),"-")</f>
        <v>-</v>
      </c>
    </row>
    <row r="1084" spans="1:8">
      <c r="A1084" s="9" t="s">
        <v>1834</v>
      </c>
      <c r="B1084" s="26" t="str">
        <f>IF(COUNTIF('FBA Inventory'!E:E, A1084)&gt;0,"Yes","No")</f>
        <v>No</v>
      </c>
      <c r="C1084" s="13">
        <f>IFERROR(VLOOKUP(A1084,'2025 Pivot'!A:B,2,FALSE),0)*0.666667</f>
        <v>2.666668</v>
      </c>
      <c r="D1084" s="26">
        <f>IFERROR(VLOOKUP(A1084,AWD!D:G,4,FALSE),0)</f>
        <v>0</v>
      </c>
      <c r="E1084" s="11" t="str">
        <f t="shared" si="12"/>
        <v>-</v>
      </c>
      <c r="F1084" s="27" t="str">
        <f t="shared" si="13"/>
        <v>-</v>
      </c>
      <c r="G1084" s="27" t="str">
        <f t="shared" si="14"/>
        <v>-</v>
      </c>
      <c r="H1084" s="26" t="str">
        <f>IFERROR(VLOOKUP(A1084,'Do Not Send'!A:B,2,FALSE),"-")</f>
        <v>-</v>
      </c>
    </row>
    <row r="1085" spans="1:8">
      <c r="A1085" s="9" t="s">
        <v>1835</v>
      </c>
      <c r="B1085" s="26" t="str">
        <f>IF(COUNTIF('FBA Inventory'!E:E, A1085)&gt;0,"Yes","No")</f>
        <v>No</v>
      </c>
      <c r="C1085" s="13">
        <f>IFERROR(VLOOKUP(A1085,'2025 Pivot'!A:B,2,FALSE),0)*0.666667</f>
        <v>2.0000010000000001</v>
      </c>
      <c r="D1085" s="26">
        <f>IFERROR(VLOOKUP(A1085,AWD!D:G,4,FALSE),0)</f>
        <v>0</v>
      </c>
      <c r="E1085" s="11" t="str">
        <f t="shared" si="12"/>
        <v>-</v>
      </c>
      <c r="F1085" s="27" t="str">
        <f t="shared" si="13"/>
        <v>-</v>
      </c>
      <c r="G1085" s="27" t="str">
        <f t="shared" si="14"/>
        <v>-</v>
      </c>
      <c r="H1085" s="26" t="str">
        <f>IFERROR(VLOOKUP(A1085,'Do Not Send'!A:B,2,FALSE),"-")</f>
        <v>-</v>
      </c>
    </row>
    <row r="1086" spans="1:8">
      <c r="A1086" s="9" t="s">
        <v>1836</v>
      </c>
      <c r="B1086" s="26" t="str">
        <f>IF(COUNTIF('FBA Inventory'!E:E, A1086)&gt;0,"Yes","No")</f>
        <v>No</v>
      </c>
      <c r="C1086" s="13">
        <f>IFERROR(VLOOKUP(A1086,'2025 Pivot'!A:B,2,FALSE),0)*0.666667</f>
        <v>0</v>
      </c>
      <c r="D1086" s="26">
        <f>IFERROR(VLOOKUP(A1086,AWD!D:G,4,FALSE),0)</f>
        <v>0</v>
      </c>
      <c r="E1086" s="11" t="str">
        <f t="shared" si="12"/>
        <v>-</v>
      </c>
      <c r="F1086" s="27" t="str">
        <f t="shared" si="13"/>
        <v>-</v>
      </c>
      <c r="G1086" s="27" t="str">
        <f t="shared" si="14"/>
        <v>-</v>
      </c>
      <c r="H1086" s="26" t="str">
        <f>IFERROR(VLOOKUP(A1086,'Do Not Send'!A:B,2,FALSE),"-")</f>
        <v>-</v>
      </c>
    </row>
    <row r="1087" spans="1:8">
      <c r="A1087" s="9" t="s">
        <v>1837</v>
      </c>
      <c r="B1087" s="26" t="str">
        <f>IF(COUNTIF('FBA Inventory'!E:E, A1087)&gt;0,"Yes","No")</f>
        <v>No</v>
      </c>
      <c r="C1087" s="13">
        <f>IFERROR(VLOOKUP(A1087,'2025 Pivot'!A:B,2,FALSE),0)*0.666667</f>
        <v>0.66666700000000001</v>
      </c>
      <c r="D1087" s="26">
        <f>IFERROR(VLOOKUP(A1087,AWD!D:G,4,FALSE),0)</f>
        <v>0</v>
      </c>
      <c r="E1087" s="11" t="str">
        <f t="shared" si="12"/>
        <v>-</v>
      </c>
      <c r="F1087" s="27" t="str">
        <f t="shared" si="13"/>
        <v>-</v>
      </c>
      <c r="G1087" s="27" t="str">
        <f t="shared" si="14"/>
        <v>-</v>
      </c>
      <c r="H1087" s="26" t="str">
        <f>IFERROR(VLOOKUP(A1087,'Do Not Send'!A:B,2,FALSE),"-")</f>
        <v>-</v>
      </c>
    </row>
    <row r="1088" spans="1:8">
      <c r="A1088" s="9" t="s">
        <v>1838</v>
      </c>
      <c r="B1088" s="26" t="str">
        <f>IF(COUNTIF('FBA Inventory'!E:E, A1088)&gt;0,"Yes","No")</f>
        <v>No</v>
      </c>
      <c r="C1088" s="13">
        <f>IFERROR(VLOOKUP(A1088,'2025 Pivot'!A:B,2,FALSE),0)*0.666667</f>
        <v>3.3333349999999999</v>
      </c>
      <c r="D1088" s="26">
        <f>IFERROR(VLOOKUP(A1088,AWD!D:G,4,FALSE),0)</f>
        <v>0</v>
      </c>
      <c r="E1088" s="11" t="str">
        <f t="shared" si="12"/>
        <v>-</v>
      </c>
      <c r="F1088" s="27" t="str">
        <f t="shared" si="13"/>
        <v>-</v>
      </c>
      <c r="G1088" s="27" t="str">
        <f t="shared" si="14"/>
        <v>-</v>
      </c>
      <c r="H1088" s="26" t="str">
        <f>IFERROR(VLOOKUP(A1088,'Do Not Send'!A:B,2,FALSE),"-")</f>
        <v>-</v>
      </c>
    </row>
    <row r="1089" spans="1:8">
      <c r="A1089" s="9" t="s">
        <v>1839</v>
      </c>
      <c r="B1089" s="26" t="str">
        <f>IF(COUNTIF('FBA Inventory'!E:E, A1089)&gt;0,"Yes","No")</f>
        <v>No</v>
      </c>
      <c r="C1089" s="13">
        <f>IFERROR(VLOOKUP(A1089,'2025 Pivot'!A:B,2,FALSE),0)*0.666667</f>
        <v>2.0000010000000001</v>
      </c>
      <c r="D1089" s="26">
        <f>IFERROR(VLOOKUP(A1089,AWD!D:G,4,FALSE),0)</f>
        <v>0</v>
      </c>
      <c r="E1089" s="11" t="str">
        <f t="shared" si="12"/>
        <v>-</v>
      </c>
      <c r="F1089" s="27" t="str">
        <f t="shared" si="13"/>
        <v>-</v>
      </c>
      <c r="G1089" s="27" t="str">
        <f t="shared" si="14"/>
        <v>-</v>
      </c>
      <c r="H1089" s="26" t="str">
        <f>IFERROR(VLOOKUP(A1089,'Do Not Send'!A:B,2,FALSE),"-")</f>
        <v>-</v>
      </c>
    </row>
    <row r="1090" spans="1:8">
      <c r="A1090" s="9" t="s">
        <v>1840</v>
      </c>
      <c r="B1090" s="26" t="str">
        <f>IF(COUNTIF('FBA Inventory'!E:E, A1090)&gt;0,"Yes","No")</f>
        <v>No</v>
      </c>
      <c r="C1090" s="13">
        <f>IFERROR(VLOOKUP(A1090,'2025 Pivot'!A:B,2,FALSE),0)*0.666667</f>
        <v>0</v>
      </c>
      <c r="D1090" s="26">
        <f>IFERROR(VLOOKUP(A1090,AWD!D:G,4,FALSE),0)</f>
        <v>0</v>
      </c>
      <c r="E1090" s="11" t="str">
        <f t="shared" si="12"/>
        <v>-</v>
      </c>
      <c r="F1090" s="27" t="str">
        <f t="shared" si="13"/>
        <v>-</v>
      </c>
      <c r="G1090" s="27" t="str">
        <f t="shared" si="14"/>
        <v>-</v>
      </c>
      <c r="H1090" s="26" t="str">
        <f>IFERROR(VLOOKUP(A1090,'Do Not Send'!A:B,2,FALSE),"-")</f>
        <v>-</v>
      </c>
    </row>
    <row r="1091" spans="1:8">
      <c r="A1091" s="9" t="s">
        <v>1841</v>
      </c>
      <c r="B1091" s="26" t="str">
        <f>IF(COUNTIF('FBA Inventory'!E:E, A1091)&gt;0,"Yes","No")</f>
        <v>No</v>
      </c>
      <c r="C1091" s="13">
        <f>IFERROR(VLOOKUP(A1091,'2025 Pivot'!A:B,2,FALSE),0)*0.666667</f>
        <v>2.666668</v>
      </c>
      <c r="D1091" s="26">
        <f>IFERROR(VLOOKUP(A1091,AWD!D:G,4,FALSE),0)</f>
        <v>0</v>
      </c>
      <c r="E1091" s="11" t="str">
        <f t="shared" si="12"/>
        <v>-</v>
      </c>
      <c r="F1091" s="27" t="str">
        <f t="shared" si="13"/>
        <v>-</v>
      </c>
      <c r="G1091" s="27" t="str">
        <f t="shared" si="14"/>
        <v>-</v>
      </c>
      <c r="H1091" s="26" t="str">
        <f>IFERROR(VLOOKUP(A1091,'Do Not Send'!A:B,2,FALSE),"-")</f>
        <v>-</v>
      </c>
    </row>
    <row r="1092" spans="1:8">
      <c r="A1092" s="9" t="s">
        <v>1842</v>
      </c>
      <c r="B1092" s="26" t="str">
        <f>IF(COUNTIF('FBA Inventory'!E:E, A1092)&gt;0,"Yes","No")</f>
        <v>No</v>
      </c>
      <c r="C1092" s="13">
        <f>IFERROR(VLOOKUP(A1092,'2025 Pivot'!A:B,2,FALSE),0)*0.666667</f>
        <v>3.3333349999999999</v>
      </c>
      <c r="D1092" s="26">
        <f>IFERROR(VLOOKUP(A1092,AWD!D:G,4,FALSE),0)</f>
        <v>0</v>
      </c>
      <c r="E1092" s="11" t="str">
        <f t="shared" si="12"/>
        <v>-</v>
      </c>
      <c r="F1092" s="27" t="str">
        <f t="shared" si="13"/>
        <v>-</v>
      </c>
      <c r="G1092" s="27" t="str">
        <f t="shared" si="14"/>
        <v>-</v>
      </c>
      <c r="H1092" s="26" t="str">
        <f>IFERROR(VLOOKUP(A1092,'Do Not Send'!A:B,2,FALSE),"-")</f>
        <v>-</v>
      </c>
    </row>
    <row r="1093" spans="1:8">
      <c r="A1093" s="9" t="s">
        <v>1843</v>
      </c>
      <c r="B1093" s="26" t="str">
        <f>IF(COUNTIF('FBA Inventory'!E:E, A1093)&gt;0,"Yes","No")</f>
        <v>No</v>
      </c>
      <c r="C1093" s="13">
        <f>IFERROR(VLOOKUP(A1093,'2025 Pivot'!A:B,2,FALSE),0)*0.666667</f>
        <v>0</v>
      </c>
      <c r="D1093" s="26">
        <f>IFERROR(VLOOKUP(A1093,AWD!D:G,4,FALSE),0)</f>
        <v>0</v>
      </c>
      <c r="E1093" s="11" t="str">
        <f t="shared" si="12"/>
        <v>-</v>
      </c>
      <c r="F1093" s="27" t="str">
        <f t="shared" si="13"/>
        <v>-</v>
      </c>
      <c r="G1093" s="27" t="str">
        <f t="shared" si="14"/>
        <v>-</v>
      </c>
      <c r="H1093" s="26" t="str">
        <f>IFERROR(VLOOKUP(A1093,'Do Not Send'!A:B,2,FALSE),"-")</f>
        <v>-</v>
      </c>
    </row>
    <row r="1094" spans="1:8">
      <c r="A1094" s="9" t="s">
        <v>1844</v>
      </c>
      <c r="B1094" s="26" t="str">
        <f>IF(COUNTIF('FBA Inventory'!E:E, A1094)&gt;0,"Yes","No")</f>
        <v>No</v>
      </c>
      <c r="C1094" s="13">
        <f>IFERROR(VLOOKUP(A1094,'2025 Pivot'!A:B,2,FALSE),0)*0.666667</f>
        <v>0</v>
      </c>
      <c r="D1094" s="26">
        <f>IFERROR(VLOOKUP(A1094,AWD!D:G,4,FALSE),0)</f>
        <v>0</v>
      </c>
      <c r="E1094" s="11" t="str">
        <f t="shared" si="12"/>
        <v>-</v>
      </c>
      <c r="F1094" s="27" t="str">
        <f t="shared" si="13"/>
        <v>-</v>
      </c>
      <c r="G1094" s="27" t="str">
        <f t="shared" si="14"/>
        <v>-</v>
      </c>
      <c r="H1094" s="26" t="str">
        <f>IFERROR(VLOOKUP(A1094,'Do Not Send'!A:B,2,FALSE),"-")</f>
        <v>-</v>
      </c>
    </row>
    <row r="1095" spans="1:8">
      <c r="A1095" s="9" t="s">
        <v>1845</v>
      </c>
      <c r="B1095" s="26" t="str">
        <f>IF(COUNTIF('FBA Inventory'!E:E, A1095)&gt;0,"Yes","No")</f>
        <v>No</v>
      </c>
      <c r="C1095" s="13">
        <f>IFERROR(VLOOKUP(A1095,'2025 Pivot'!A:B,2,FALSE),0)*0.666667</f>
        <v>2.666668</v>
      </c>
      <c r="D1095" s="26">
        <f>IFERROR(VLOOKUP(A1095,AWD!D:G,4,FALSE),0)</f>
        <v>0</v>
      </c>
      <c r="E1095" s="11" t="str">
        <f t="shared" si="12"/>
        <v>-</v>
      </c>
      <c r="F1095" s="27" t="str">
        <f t="shared" si="13"/>
        <v>-</v>
      </c>
      <c r="G1095" s="27" t="str">
        <f t="shared" si="14"/>
        <v>-</v>
      </c>
      <c r="H1095" s="26" t="str">
        <f>IFERROR(VLOOKUP(A1095,'Do Not Send'!A:B,2,FALSE),"-")</f>
        <v>-</v>
      </c>
    </row>
    <row r="1096" spans="1:8">
      <c r="A1096" s="9" t="s">
        <v>1846</v>
      </c>
      <c r="B1096" s="26" t="str">
        <f>IF(COUNTIF('FBA Inventory'!E:E, A1096)&gt;0,"Yes","No")</f>
        <v>No</v>
      </c>
      <c r="C1096" s="13">
        <f>IFERROR(VLOOKUP(A1096,'2025 Pivot'!A:B,2,FALSE),0)*0.666667</f>
        <v>0</v>
      </c>
      <c r="D1096" s="26">
        <f>IFERROR(VLOOKUP(A1096,AWD!D:G,4,FALSE),0)</f>
        <v>0</v>
      </c>
      <c r="E1096" s="11" t="str">
        <f t="shared" si="12"/>
        <v>-</v>
      </c>
      <c r="F1096" s="27" t="str">
        <f t="shared" si="13"/>
        <v>-</v>
      </c>
      <c r="G1096" s="27" t="str">
        <f t="shared" si="14"/>
        <v>-</v>
      </c>
      <c r="H1096" s="26" t="str">
        <f>IFERROR(VLOOKUP(A1096,'Do Not Send'!A:B,2,FALSE),"-")</f>
        <v>-</v>
      </c>
    </row>
    <row r="1097" spans="1:8">
      <c r="A1097" s="9" t="s">
        <v>1847</v>
      </c>
      <c r="B1097" s="26" t="str">
        <f>IF(COUNTIF('FBA Inventory'!E:E, A1097)&gt;0,"Yes","No")</f>
        <v>No</v>
      </c>
      <c r="C1097" s="13">
        <f>IFERROR(VLOOKUP(A1097,'2025 Pivot'!A:B,2,FALSE),0)*0.666667</f>
        <v>1.333334</v>
      </c>
      <c r="D1097" s="26">
        <f>IFERROR(VLOOKUP(A1097,AWD!D:G,4,FALSE),0)</f>
        <v>0</v>
      </c>
      <c r="E1097" s="11" t="str">
        <f t="shared" si="12"/>
        <v>-</v>
      </c>
      <c r="F1097" s="27" t="str">
        <f t="shared" si="13"/>
        <v>-</v>
      </c>
      <c r="G1097" s="27" t="str">
        <f t="shared" si="14"/>
        <v>-</v>
      </c>
      <c r="H1097" s="26" t="str">
        <f>IFERROR(VLOOKUP(A1097,'Do Not Send'!A:B,2,FALSE),"-")</f>
        <v>-</v>
      </c>
    </row>
    <row r="1098" spans="1:8" hidden="1">
      <c r="A1098" s="9" t="s">
        <v>970</v>
      </c>
      <c r="B1098" s="26" t="str">
        <f>IF(COUNTIF('FBA Inventory'!E:E, A1098)&gt;0,"Yes","No")</f>
        <v>Yes</v>
      </c>
      <c r="C1098" s="13">
        <f>IFERROR(VLOOKUP(A1098,'2025 Pivot'!A:B,2,FALSE),0)*0.666667</f>
        <v>0.66666700000000001</v>
      </c>
      <c r="D1098" s="26">
        <f>IFERROR(VLOOKUP(A1098,AWD!D:G,4,FALSE),0)</f>
        <v>0</v>
      </c>
      <c r="E1098" s="11" t="str">
        <f t="shared" si="12"/>
        <v>-</v>
      </c>
      <c r="F1098" s="27" t="str">
        <f t="shared" si="13"/>
        <v>-</v>
      </c>
      <c r="G1098" s="27" t="str">
        <f t="shared" si="14"/>
        <v>-</v>
      </c>
      <c r="H1098" s="26" t="str">
        <f>IFERROR(VLOOKUP(A1098,'Do Not Send'!A:B,2,FALSE),"-")</f>
        <v>BOX/CASE PACK - TEMORARY DON'T SEND</v>
      </c>
    </row>
    <row r="1099" spans="1:8">
      <c r="A1099" s="9" t="s">
        <v>1848</v>
      </c>
      <c r="B1099" s="26" t="str">
        <f>IF(COUNTIF('FBA Inventory'!E:E, A1099)&gt;0,"Yes","No")</f>
        <v>No</v>
      </c>
      <c r="C1099" s="13">
        <f>IFERROR(VLOOKUP(A1099,'2025 Pivot'!A:B,2,FALSE),0)*0.666667</f>
        <v>0.66666700000000001</v>
      </c>
      <c r="D1099" s="26">
        <f>IFERROR(VLOOKUP(A1099,AWD!D:G,4,FALSE),0)</f>
        <v>0</v>
      </c>
      <c r="E1099" s="11" t="str">
        <f t="shared" si="12"/>
        <v>-</v>
      </c>
      <c r="F1099" s="27" t="str">
        <f t="shared" si="13"/>
        <v>-</v>
      </c>
      <c r="G1099" s="27" t="str">
        <f t="shared" si="14"/>
        <v>-</v>
      </c>
      <c r="H1099" s="26" t="str">
        <f>IFERROR(VLOOKUP(A1099,'Do Not Send'!A:B,2,FALSE),"-")</f>
        <v>-</v>
      </c>
    </row>
    <row r="1100" spans="1:8" hidden="1">
      <c r="A1100" s="9" t="s">
        <v>968</v>
      </c>
      <c r="B1100" s="26" t="str">
        <f>IF(COUNTIF('FBA Inventory'!E:E, A1100)&gt;0,"Yes","No")</f>
        <v>Yes</v>
      </c>
      <c r="C1100" s="13">
        <f>IFERROR(VLOOKUP(A1100,'2025 Pivot'!A:B,2,FALSE),0)*0.666667</f>
        <v>0.66666700000000001</v>
      </c>
      <c r="D1100" s="26">
        <f>IFERROR(VLOOKUP(A1100,AWD!D:G,4,FALSE),0)</f>
        <v>0</v>
      </c>
      <c r="E1100" s="11" t="str">
        <f t="shared" si="12"/>
        <v>-</v>
      </c>
      <c r="F1100" s="27" t="str">
        <f t="shared" si="13"/>
        <v>-</v>
      </c>
      <c r="G1100" s="27" t="str">
        <f t="shared" si="14"/>
        <v>-</v>
      </c>
      <c r="H1100" s="26" t="str">
        <f>IFERROR(VLOOKUP(A1100,'Do Not Send'!A:B,2,FALSE),"-")</f>
        <v>BOX/CASE PACK - TEMORARY DON'T SEND</v>
      </c>
    </row>
    <row r="1101" spans="1:8" hidden="1">
      <c r="A1101" s="9" t="s">
        <v>1017</v>
      </c>
      <c r="B1101" s="26" t="str">
        <f>IF(COUNTIF('FBA Inventory'!E:E, A1101)&gt;0,"Yes","No")</f>
        <v>Yes</v>
      </c>
      <c r="C1101" s="13">
        <f>IFERROR(VLOOKUP(A1101,'2025 Pivot'!A:B,2,FALSE),0)*0.666667</f>
        <v>6.6666699999999999</v>
      </c>
      <c r="D1101" s="26">
        <f>IFERROR(VLOOKUP(A1101,AWD!D:G,4,FALSE),0)</f>
        <v>0</v>
      </c>
      <c r="E1101" s="11" t="str">
        <f t="shared" si="12"/>
        <v>-</v>
      </c>
      <c r="F1101" s="27" t="str">
        <f t="shared" si="13"/>
        <v>-</v>
      </c>
      <c r="G1101" s="27" t="str">
        <f t="shared" si="14"/>
        <v>-</v>
      </c>
      <c r="H1101" s="26" t="str">
        <f>IFERROR(VLOOKUP(A1101,'Do Not Send'!A:B,2,FALSE),"-")</f>
        <v>BTS ITEM - DON'T SEND</v>
      </c>
    </row>
    <row r="1102" spans="1:8">
      <c r="A1102" s="9" t="s">
        <v>1849</v>
      </c>
      <c r="B1102" s="26" t="str">
        <f>IF(COUNTIF('FBA Inventory'!E:E, A1102)&gt;0,"Yes","No")</f>
        <v>No</v>
      </c>
      <c r="C1102" s="13">
        <f>IFERROR(VLOOKUP(A1102,'2025 Pivot'!A:B,2,FALSE),0)*0.666667</f>
        <v>0</v>
      </c>
      <c r="D1102" s="26">
        <f>IFERROR(VLOOKUP(A1102,AWD!D:G,4,FALSE),0)</f>
        <v>0</v>
      </c>
      <c r="E1102" s="11" t="str">
        <f t="shared" si="12"/>
        <v>-</v>
      </c>
      <c r="F1102" s="27" t="str">
        <f t="shared" si="13"/>
        <v>-</v>
      </c>
      <c r="G1102" s="27" t="str">
        <f t="shared" si="14"/>
        <v>-</v>
      </c>
      <c r="H1102" s="26" t="str">
        <f>IFERROR(VLOOKUP(A1102,'Do Not Send'!A:B,2,FALSE),"-")</f>
        <v>-</v>
      </c>
    </row>
    <row r="1103" spans="1:8">
      <c r="A1103" s="9" t="s">
        <v>1850</v>
      </c>
      <c r="B1103" s="26" t="str">
        <f>IF(COUNTIF('FBA Inventory'!E:E, A1103)&gt;0,"Yes","No")</f>
        <v>No</v>
      </c>
      <c r="C1103" s="13">
        <f>IFERROR(VLOOKUP(A1103,'2025 Pivot'!A:B,2,FALSE),0)*0.666667</f>
        <v>1.333334</v>
      </c>
      <c r="D1103" s="26">
        <f>IFERROR(VLOOKUP(A1103,AWD!D:G,4,FALSE),0)</f>
        <v>0</v>
      </c>
      <c r="E1103" s="11" t="str">
        <f t="shared" si="12"/>
        <v>-</v>
      </c>
      <c r="F1103" s="27" t="str">
        <f t="shared" si="13"/>
        <v>-</v>
      </c>
      <c r="G1103" s="27" t="str">
        <f t="shared" si="14"/>
        <v>-</v>
      </c>
      <c r="H1103" s="26" t="str">
        <f>IFERROR(VLOOKUP(A1103,'Do Not Send'!A:B,2,FALSE),"-")</f>
        <v>-</v>
      </c>
    </row>
    <row r="1104" spans="1:8">
      <c r="A1104" s="9" t="s">
        <v>1851</v>
      </c>
      <c r="B1104" s="26" t="str">
        <f>IF(COUNTIF('FBA Inventory'!E:E, A1104)&gt;0,"Yes","No")</f>
        <v>No</v>
      </c>
      <c r="C1104" s="13">
        <f>IFERROR(VLOOKUP(A1104,'2025 Pivot'!A:B,2,FALSE),0)*0.666667</f>
        <v>4.0000020000000003</v>
      </c>
      <c r="D1104" s="26">
        <f>IFERROR(VLOOKUP(A1104,AWD!D:G,4,FALSE),0)</f>
        <v>0</v>
      </c>
      <c r="E1104" s="11" t="str">
        <f t="shared" si="12"/>
        <v>-</v>
      </c>
      <c r="F1104" s="27" t="str">
        <f t="shared" si="13"/>
        <v>-</v>
      </c>
      <c r="G1104" s="27" t="str">
        <f t="shared" si="14"/>
        <v>-</v>
      </c>
      <c r="H1104" s="26" t="str">
        <f>IFERROR(VLOOKUP(A1104,'Do Not Send'!A:B,2,FALSE),"-")</f>
        <v>-</v>
      </c>
    </row>
    <row r="1105" spans="1:8">
      <c r="A1105" s="9" t="s">
        <v>1852</v>
      </c>
      <c r="B1105" s="26" t="str">
        <f>IF(COUNTIF('FBA Inventory'!E:E, A1105)&gt;0,"Yes","No")</f>
        <v>No</v>
      </c>
      <c r="C1105" s="13">
        <f>IFERROR(VLOOKUP(A1105,'2025 Pivot'!A:B,2,FALSE),0)*0.666667</f>
        <v>0.66666700000000001</v>
      </c>
      <c r="D1105" s="26">
        <f>IFERROR(VLOOKUP(A1105,AWD!D:G,4,FALSE),0)</f>
        <v>0</v>
      </c>
      <c r="E1105" s="11" t="str">
        <f t="shared" si="12"/>
        <v>-</v>
      </c>
      <c r="F1105" s="27" t="str">
        <f t="shared" si="13"/>
        <v>-</v>
      </c>
      <c r="G1105" s="27" t="str">
        <f t="shared" si="14"/>
        <v>-</v>
      </c>
      <c r="H1105" s="26" t="str">
        <f>IFERROR(VLOOKUP(A1105,'Do Not Send'!A:B,2,FALSE),"-")</f>
        <v>-</v>
      </c>
    </row>
    <row r="1106" spans="1:8" hidden="1">
      <c r="A1106" s="9" t="s">
        <v>966</v>
      </c>
      <c r="B1106" s="26" t="str">
        <f>IF(COUNTIF('FBA Inventory'!E:E, A1106)&gt;0,"Yes","No")</f>
        <v>Yes</v>
      </c>
      <c r="C1106" s="13">
        <f>IFERROR(VLOOKUP(A1106,'2025 Pivot'!A:B,2,FALSE),0)*0.666667</f>
        <v>2.0000010000000001</v>
      </c>
      <c r="D1106" s="26">
        <f>IFERROR(VLOOKUP(A1106,AWD!D:G,4,FALSE),0)</f>
        <v>0</v>
      </c>
      <c r="E1106" s="11" t="str">
        <f t="shared" si="12"/>
        <v>-</v>
      </c>
      <c r="F1106" s="27" t="str">
        <f t="shared" si="13"/>
        <v>-</v>
      </c>
      <c r="G1106" s="27" t="str">
        <f t="shared" si="14"/>
        <v>-</v>
      </c>
      <c r="H1106" s="26" t="str">
        <f>IFERROR(VLOOKUP(A1106,'Do Not Send'!A:B,2,FALSE),"-")</f>
        <v>BOX/CASE PACK - TEMORARY DON'T SEND</v>
      </c>
    </row>
    <row r="1107" spans="1:8" hidden="1">
      <c r="A1107" s="9" t="s">
        <v>891</v>
      </c>
      <c r="B1107" s="26" t="str">
        <f>IF(COUNTIF('FBA Inventory'!E:E, A1107)&gt;0,"Yes","No")</f>
        <v>Yes</v>
      </c>
      <c r="C1107" s="13">
        <f>IFERROR(VLOOKUP(A1107,'2025 Pivot'!A:B,2,FALSE),0)*0.666667</f>
        <v>0</v>
      </c>
      <c r="D1107" s="26">
        <f>IFERROR(VLOOKUP(A1107,AWD!D:G,4,FALSE),0)</f>
        <v>0</v>
      </c>
      <c r="E1107" s="11" t="str">
        <f t="shared" si="12"/>
        <v>-</v>
      </c>
      <c r="F1107" s="27" t="str">
        <f t="shared" si="13"/>
        <v>-</v>
      </c>
      <c r="G1107" s="27" t="str">
        <f t="shared" si="14"/>
        <v>-</v>
      </c>
      <c r="H1107" s="26" t="str">
        <f>IFERROR(VLOOKUP(A1107,'Do Not Send'!A:B,2,FALSE),"-")</f>
        <v>BOX/CASE PACK - TEMORARY DON'T SEND</v>
      </c>
    </row>
    <row r="1108" spans="1:8">
      <c r="A1108" s="9" t="s">
        <v>1853</v>
      </c>
      <c r="B1108" s="26" t="str">
        <f>IF(COUNTIF('FBA Inventory'!E:E, A1108)&gt;0,"Yes","No")</f>
        <v>No</v>
      </c>
      <c r="C1108" s="13">
        <f>IFERROR(VLOOKUP(A1108,'2025 Pivot'!A:B,2,FALSE),0)*0.666667</f>
        <v>0</v>
      </c>
      <c r="D1108" s="26">
        <f>IFERROR(VLOOKUP(A1108,AWD!D:G,4,FALSE),0)</f>
        <v>0</v>
      </c>
      <c r="E1108" s="11" t="str">
        <f t="shared" si="12"/>
        <v>-</v>
      </c>
      <c r="F1108" s="27" t="str">
        <f t="shared" si="13"/>
        <v>-</v>
      </c>
      <c r="G1108" s="27" t="str">
        <f t="shared" si="14"/>
        <v>-</v>
      </c>
      <c r="H1108" s="26" t="str">
        <f>IFERROR(VLOOKUP(A1108,'Do Not Send'!A:B,2,FALSE),"-")</f>
        <v>-</v>
      </c>
    </row>
    <row r="1109" spans="1:8">
      <c r="A1109" s="9" t="s">
        <v>1854</v>
      </c>
      <c r="B1109" s="26" t="str">
        <f>IF(COUNTIF('FBA Inventory'!E:E, A1109)&gt;0,"Yes","No")</f>
        <v>No</v>
      </c>
      <c r="C1109" s="13">
        <f>IFERROR(VLOOKUP(A1109,'2025 Pivot'!A:B,2,FALSE),0)*0.666667</f>
        <v>0</v>
      </c>
      <c r="D1109" s="26">
        <f>IFERROR(VLOOKUP(A1109,AWD!D:G,4,FALSE),0)</f>
        <v>0</v>
      </c>
      <c r="E1109" s="11" t="str">
        <f t="shared" si="12"/>
        <v>-</v>
      </c>
      <c r="F1109" s="27" t="str">
        <f t="shared" si="13"/>
        <v>-</v>
      </c>
      <c r="G1109" s="27" t="str">
        <f t="shared" si="14"/>
        <v>-</v>
      </c>
      <c r="H1109" s="26" t="str">
        <f>IFERROR(VLOOKUP(A1109,'Do Not Send'!A:B,2,FALSE),"-")</f>
        <v>-</v>
      </c>
    </row>
    <row r="1110" spans="1:8">
      <c r="A1110" s="9" t="s">
        <v>1855</v>
      </c>
      <c r="B1110" s="26" t="str">
        <f>IF(COUNTIF('FBA Inventory'!E:E, A1110)&gt;0,"Yes","No")</f>
        <v>No</v>
      </c>
      <c r="C1110" s="13">
        <f>IFERROR(VLOOKUP(A1110,'2025 Pivot'!A:B,2,FALSE),0)*0.666667</f>
        <v>0.66666700000000001</v>
      </c>
      <c r="D1110" s="26">
        <f>IFERROR(VLOOKUP(A1110,AWD!D:G,4,FALSE),0)</f>
        <v>0</v>
      </c>
      <c r="E1110" s="11" t="str">
        <f t="shared" si="12"/>
        <v>-</v>
      </c>
      <c r="F1110" s="27" t="str">
        <f t="shared" si="13"/>
        <v>-</v>
      </c>
      <c r="G1110" s="27" t="str">
        <f t="shared" si="14"/>
        <v>-</v>
      </c>
      <c r="H1110" s="26" t="str">
        <f>IFERROR(VLOOKUP(A1110,'Do Not Send'!A:B,2,FALSE),"-")</f>
        <v>-</v>
      </c>
    </row>
    <row r="1111" spans="1:8">
      <c r="A1111" s="9" t="s">
        <v>1856</v>
      </c>
      <c r="B1111" s="26" t="str">
        <f>IF(COUNTIF('FBA Inventory'!E:E, A1111)&gt;0,"Yes","No")</f>
        <v>No</v>
      </c>
      <c r="C1111" s="13">
        <f>IFERROR(VLOOKUP(A1111,'2025 Pivot'!A:B,2,FALSE),0)*0.666667</f>
        <v>0.66666700000000001</v>
      </c>
      <c r="D1111" s="26">
        <f>IFERROR(VLOOKUP(A1111,AWD!D:G,4,FALSE),0)</f>
        <v>0</v>
      </c>
      <c r="E1111" s="11" t="str">
        <f t="shared" si="12"/>
        <v>-</v>
      </c>
      <c r="F1111" s="27" t="str">
        <f t="shared" si="13"/>
        <v>-</v>
      </c>
      <c r="G1111" s="27" t="str">
        <f t="shared" si="14"/>
        <v>-</v>
      </c>
      <c r="H1111" s="26" t="str">
        <f>IFERROR(VLOOKUP(A1111,'Do Not Send'!A:B,2,FALSE),"-")</f>
        <v>-</v>
      </c>
    </row>
    <row r="1112" spans="1:8">
      <c r="A1112" s="9" t="s">
        <v>1857</v>
      </c>
      <c r="B1112" s="26" t="str">
        <f>IF(COUNTIF('FBA Inventory'!E:E, A1112)&gt;0,"Yes","No")</f>
        <v>No</v>
      </c>
      <c r="C1112" s="13">
        <f>IFERROR(VLOOKUP(A1112,'2025 Pivot'!A:B,2,FALSE),0)*0.666667</f>
        <v>2.0000010000000001</v>
      </c>
      <c r="D1112" s="26">
        <f>IFERROR(VLOOKUP(A1112,AWD!D:G,4,FALSE),0)</f>
        <v>0</v>
      </c>
      <c r="E1112" s="11" t="str">
        <f t="shared" si="12"/>
        <v>-</v>
      </c>
      <c r="F1112" s="27" t="str">
        <f t="shared" si="13"/>
        <v>-</v>
      </c>
      <c r="G1112" s="27" t="str">
        <f t="shared" si="14"/>
        <v>-</v>
      </c>
      <c r="H1112" s="26" t="str">
        <f>IFERROR(VLOOKUP(A1112,'Do Not Send'!A:B,2,FALSE),"-")</f>
        <v>-</v>
      </c>
    </row>
    <row r="1113" spans="1:8">
      <c r="A1113" s="9" t="s">
        <v>1858</v>
      </c>
      <c r="B1113" s="26" t="str">
        <f>IF(COUNTIF('FBA Inventory'!E:E, A1113)&gt;0,"Yes","No")</f>
        <v>No</v>
      </c>
      <c r="C1113" s="13">
        <f>IFERROR(VLOOKUP(A1113,'2025 Pivot'!A:B,2,FALSE),0)*0.666667</f>
        <v>0</v>
      </c>
      <c r="D1113" s="26">
        <f>IFERROR(VLOOKUP(A1113,AWD!D:G,4,FALSE),0)</f>
        <v>0</v>
      </c>
      <c r="E1113" s="11" t="str">
        <f t="shared" si="12"/>
        <v>-</v>
      </c>
      <c r="F1113" s="27" t="str">
        <f t="shared" si="13"/>
        <v>-</v>
      </c>
      <c r="G1113" s="27" t="str">
        <f t="shared" si="14"/>
        <v>-</v>
      </c>
      <c r="H1113" s="26" t="str">
        <f>IFERROR(VLOOKUP(A1113,'Do Not Send'!A:B,2,FALSE),"-")</f>
        <v>-</v>
      </c>
    </row>
    <row r="1114" spans="1:8">
      <c r="A1114" s="9" t="s">
        <v>1859</v>
      </c>
      <c r="B1114" s="26" t="str">
        <f>IF(COUNTIF('FBA Inventory'!E:E, A1114)&gt;0,"Yes","No")</f>
        <v>No</v>
      </c>
      <c r="C1114" s="13">
        <f>IFERROR(VLOOKUP(A1114,'2025 Pivot'!A:B,2,FALSE),0)*0.666667</f>
        <v>0.66666700000000001</v>
      </c>
      <c r="D1114" s="26">
        <f>IFERROR(VLOOKUP(A1114,AWD!D:G,4,FALSE),0)</f>
        <v>0</v>
      </c>
      <c r="E1114" s="11" t="str">
        <f t="shared" si="12"/>
        <v>-</v>
      </c>
      <c r="F1114" s="27" t="str">
        <f t="shared" si="13"/>
        <v>-</v>
      </c>
      <c r="G1114" s="27" t="str">
        <f t="shared" si="14"/>
        <v>-</v>
      </c>
      <c r="H1114" s="26" t="str">
        <f>IFERROR(VLOOKUP(A1114,'Do Not Send'!A:B,2,FALSE),"-")</f>
        <v>-</v>
      </c>
    </row>
    <row r="1115" spans="1:8">
      <c r="A1115" s="9" t="s">
        <v>1860</v>
      </c>
      <c r="B1115" s="26" t="str">
        <f>IF(COUNTIF('FBA Inventory'!E:E, A1115)&gt;0,"Yes","No")</f>
        <v>No</v>
      </c>
      <c r="C1115" s="13">
        <f>IFERROR(VLOOKUP(A1115,'2025 Pivot'!A:B,2,FALSE),0)*0.666667</f>
        <v>0</v>
      </c>
      <c r="D1115" s="26">
        <f>IFERROR(VLOOKUP(A1115,AWD!D:G,4,FALSE),0)</f>
        <v>0</v>
      </c>
      <c r="E1115" s="11" t="str">
        <f t="shared" si="12"/>
        <v>-</v>
      </c>
      <c r="F1115" s="27" t="str">
        <f t="shared" si="13"/>
        <v>-</v>
      </c>
      <c r="G1115" s="27" t="str">
        <f t="shared" si="14"/>
        <v>-</v>
      </c>
      <c r="H1115" s="26" t="str">
        <f>IFERROR(VLOOKUP(A1115,'Do Not Send'!A:B,2,FALSE),"-")</f>
        <v>-</v>
      </c>
    </row>
    <row r="1116" spans="1:8">
      <c r="A1116" s="9" t="s">
        <v>1861</v>
      </c>
      <c r="B1116" s="26" t="str">
        <f>IF(COUNTIF('FBA Inventory'!E:E, A1116)&gt;0,"Yes","No")</f>
        <v>No</v>
      </c>
      <c r="C1116" s="13">
        <f>IFERROR(VLOOKUP(A1116,'2025 Pivot'!A:B,2,FALSE),0)*0.666667</f>
        <v>2.0000010000000001</v>
      </c>
      <c r="D1116" s="26">
        <f>IFERROR(VLOOKUP(A1116,AWD!D:G,4,FALSE),0)</f>
        <v>0</v>
      </c>
      <c r="E1116" s="11" t="str">
        <f t="shared" si="12"/>
        <v>-</v>
      </c>
      <c r="F1116" s="27" t="str">
        <f t="shared" si="13"/>
        <v>-</v>
      </c>
      <c r="G1116" s="27" t="str">
        <f t="shared" si="14"/>
        <v>-</v>
      </c>
      <c r="H1116" s="26" t="str">
        <f>IFERROR(VLOOKUP(A1116,'Do Not Send'!A:B,2,FALSE),"-")</f>
        <v>-</v>
      </c>
    </row>
    <row r="1117" spans="1:8">
      <c r="A1117" s="9" t="s">
        <v>1862</v>
      </c>
      <c r="B1117" s="26" t="str">
        <f>IF(COUNTIF('FBA Inventory'!E:E, A1117)&gt;0,"Yes","No")</f>
        <v>No</v>
      </c>
      <c r="C1117" s="13">
        <f>IFERROR(VLOOKUP(A1117,'2025 Pivot'!A:B,2,FALSE),0)*0.666667</f>
        <v>3.3333349999999999</v>
      </c>
      <c r="D1117" s="26">
        <f>IFERROR(VLOOKUP(A1117,AWD!D:G,4,FALSE),0)</f>
        <v>0</v>
      </c>
      <c r="E1117" s="11" t="str">
        <f t="shared" si="12"/>
        <v>-</v>
      </c>
      <c r="F1117" s="27" t="str">
        <f t="shared" si="13"/>
        <v>-</v>
      </c>
      <c r="G1117" s="27" t="str">
        <f t="shared" si="14"/>
        <v>-</v>
      </c>
      <c r="H1117" s="26" t="str">
        <f>IFERROR(VLOOKUP(A1117,'Do Not Send'!A:B,2,FALSE),"-")</f>
        <v>-</v>
      </c>
    </row>
    <row r="1118" spans="1:8">
      <c r="A1118" s="9" t="s">
        <v>1863</v>
      </c>
      <c r="B1118" s="26" t="str">
        <f>IF(COUNTIF('FBA Inventory'!E:E, A1118)&gt;0,"Yes","No")</f>
        <v>No</v>
      </c>
      <c r="C1118" s="13">
        <f>IFERROR(VLOOKUP(A1118,'2025 Pivot'!A:B,2,FALSE),0)*0.666667</f>
        <v>0.66666700000000001</v>
      </c>
      <c r="D1118" s="26">
        <f>IFERROR(VLOOKUP(A1118,AWD!D:G,4,FALSE),0)</f>
        <v>0</v>
      </c>
      <c r="E1118" s="11" t="str">
        <f t="shared" si="12"/>
        <v>-</v>
      </c>
      <c r="F1118" s="27" t="str">
        <f t="shared" si="13"/>
        <v>-</v>
      </c>
      <c r="G1118" s="27" t="str">
        <f t="shared" si="14"/>
        <v>-</v>
      </c>
      <c r="H1118" s="26" t="str">
        <f>IFERROR(VLOOKUP(A1118,'Do Not Send'!A:B,2,FALSE),"-")</f>
        <v>-</v>
      </c>
    </row>
    <row r="1119" spans="1:8">
      <c r="A1119" s="9" t="s">
        <v>1864</v>
      </c>
      <c r="B1119" s="26" t="str">
        <f>IF(COUNTIF('FBA Inventory'!E:E, A1119)&gt;0,"Yes","No")</f>
        <v>No</v>
      </c>
      <c r="C1119" s="13">
        <f>IFERROR(VLOOKUP(A1119,'2025 Pivot'!A:B,2,FALSE),0)*0.666667</f>
        <v>0.66666700000000001</v>
      </c>
      <c r="D1119" s="26">
        <f>IFERROR(VLOOKUP(A1119,AWD!D:G,4,FALSE),0)</f>
        <v>0</v>
      </c>
      <c r="E1119" s="11" t="str">
        <f t="shared" si="12"/>
        <v>-</v>
      </c>
      <c r="F1119" s="27" t="str">
        <f t="shared" si="13"/>
        <v>-</v>
      </c>
      <c r="G1119" s="27" t="str">
        <f t="shared" si="14"/>
        <v>-</v>
      </c>
      <c r="H1119" s="26" t="str">
        <f>IFERROR(VLOOKUP(A1119,'Do Not Send'!A:B,2,FALSE),"-")</f>
        <v>-</v>
      </c>
    </row>
    <row r="1120" spans="1:8">
      <c r="A1120" s="9" t="s">
        <v>1865</v>
      </c>
      <c r="B1120" s="26" t="str">
        <f>IF(COUNTIF('FBA Inventory'!E:E, A1120)&gt;0,"Yes","No")</f>
        <v>No</v>
      </c>
      <c r="C1120" s="13">
        <f>IFERROR(VLOOKUP(A1120,'2025 Pivot'!A:B,2,FALSE),0)*0.666667</f>
        <v>0</v>
      </c>
      <c r="D1120" s="26">
        <f>IFERROR(VLOOKUP(A1120,AWD!D:G,4,FALSE),0)</f>
        <v>0</v>
      </c>
      <c r="E1120" s="11" t="str">
        <f t="shared" si="12"/>
        <v>-</v>
      </c>
      <c r="F1120" s="27" t="str">
        <f t="shared" si="13"/>
        <v>-</v>
      </c>
      <c r="G1120" s="27" t="str">
        <f t="shared" si="14"/>
        <v>-</v>
      </c>
      <c r="H1120" s="26" t="str">
        <f>IFERROR(VLOOKUP(A1120,'Do Not Send'!A:B,2,FALSE),"-")</f>
        <v>-</v>
      </c>
    </row>
    <row r="1121" spans="1:8">
      <c r="A1121" s="9" t="s">
        <v>1866</v>
      </c>
      <c r="B1121" s="26" t="str">
        <f>IF(COUNTIF('FBA Inventory'!E:E, A1121)&gt;0,"Yes","No")</f>
        <v>No</v>
      </c>
      <c r="C1121" s="13">
        <f>IFERROR(VLOOKUP(A1121,'2025 Pivot'!A:B,2,FALSE),0)*0.666667</f>
        <v>2.0000010000000001</v>
      </c>
      <c r="D1121" s="26">
        <f>IFERROR(VLOOKUP(A1121,AWD!D:G,4,FALSE),0)</f>
        <v>0</v>
      </c>
      <c r="E1121" s="11" t="str">
        <f t="shared" si="12"/>
        <v>-</v>
      </c>
      <c r="F1121" s="27" t="str">
        <f t="shared" si="13"/>
        <v>-</v>
      </c>
      <c r="G1121" s="27" t="str">
        <f t="shared" si="14"/>
        <v>-</v>
      </c>
      <c r="H1121" s="26" t="str">
        <f>IFERROR(VLOOKUP(A1121,'Do Not Send'!A:B,2,FALSE),"-")</f>
        <v>-</v>
      </c>
    </row>
    <row r="1122" spans="1:8">
      <c r="A1122" s="9" t="s">
        <v>1867</v>
      </c>
      <c r="B1122" s="26" t="str">
        <f>IF(COUNTIF('FBA Inventory'!E:E, A1122)&gt;0,"Yes","No")</f>
        <v>No</v>
      </c>
      <c r="C1122" s="13">
        <f>IFERROR(VLOOKUP(A1122,'2025 Pivot'!A:B,2,FALSE),0)*0.666667</f>
        <v>0.66666700000000001</v>
      </c>
      <c r="D1122" s="26">
        <f>IFERROR(VLOOKUP(A1122,AWD!D:G,4,FALSE),0)</f>
        <v>0</v>
      </c>
      <c r="E1122" s="11" t="str">
        <f t="shared" si="12"/>
        <v>-</v>
      </c>
      <c r="F1122" s="27" t="str">
        <f t="shared" si="13"/>
        <v>-</v>
      </c>
      <c r="G1122" s="27" t="str">
        <f t="shared" si="14"/>
        <v>-</v>
      </c>
      <c r="H1122" s="26" t="str">
        <f>IFERROR(VLOOKUP(A1122,'Do Not Send'!A:B,2,FALSE),"-")</f>
        <v>-</v>
      </c>
    </row>
    <row r="1123" spans="1:8">
      <c r="A1123" s="9" t="s">
        <v>1868</v>
      </c>
      <c r="B1123" s="26" t="str">
        <f>IF(COUNTIF('FBA Inventory'!E:E, A1123)&gt;0,"Yes","No")</f>
        <v>No</v>
      </c>
      <c r="C1123" s="13">
        <f>IFERROR(VLOOKUP(A1123,'2025 Pivot'!A:B,2,FALSE),0)*0.666667</f>
        <v>0</v>
      </c>
      <c r="D1123" s="26">
        <f>IFERROR(VLOOKUP(A1123,AWD!D:G,4,FALSE),0)</f>
        <v>0</v>
      </c>
      <c r="E1123" s="11" t="str">
        <f t="shared" si="12"/>
        <v>-</v>
      </c>
      <c r="F1123" s="27" t="str">
        <f t="shared" si="13"/>
        <v>-</v>
      </c>
      <c r="G1123" s="27" t="str">
        <f t="shared" si="14"/>
        <v>-</v>
      </c>
      <c r="H1123" s="26" t="str">
        <f>IFERROR(VLOOKUP(A1123,'Do Not Send'!A:B,2,FALSE),"-")</f>
        <v>-</v>
      </c>
    </row>
    <row r="1124" spans="1:8">
      <c r="A1124" s="9" t="s">
        <v>1869</v>
      </c>
      <c r="B1124" s="26" t="str">
        <f>IF(COUNTIF('FBA Inventory'!E:E, A1124)&gt;0,"Yes","No")</f>
        <v>No</v>
      </c>
      <c r="C1124" s="13">
        <f>IFERROR(VLOOKUP(A1124,'2025 Pivot'!A:B,2,FALSE),0)*0.666667</f>
        <v>0.66666700000000001</v>
      </c>
      <c r="D1124" s="26">
        <f>IFERROR(VLOOKUP(A1124,AWD!D:G,4,FALSE),0)</f>
        <v>0</v>
      </c>
      <c r="E1124" s="11" t="str">
        <f t="shared" si="12"/>
        <v>-</v>
      </c>
      <c r="F1124" s="27" t="str">
        <f t="shared" si="13"/>
        <v>-</v>
      </c>
      <c r="G1124" s="27" t="str">
        <f t="shared" si="14"/>
        <v>-</v>
      </c>
      <c r="H1124" s="26" t="str">
        <f>IFERROR(VLOOKUP(A1124,'Do Not Send'!A:B,2,FALSE),"-")</f>
        <v>-</v>
      </c>
    </row>
    <row r="1125" spans="1:8">
      <c r="A1125" s="9" t="s">
        <v>1870</v>
      </c>
      <c r="B1125" s="26" t="str">
        <f>IF(COUNTIF('FBA Inventory'!E:E, A1125)&gt;0,"Yes","No")</f>
        <v>No</v>
      </c>
      <c r="C1125" s="13">
        <f>IFERROR(VLOOKUP(A1125,'2025 Pivot'!A:B,2,FALSE),0)*0.666667</f>
        <v>3.3333349999999999</v>
      </c>
      <c r="D1125" s="26">
        <f>IFERROR(VLOOKUP(A1125,AWD!D:G,4,FALSE),0)</f>
        <v>0</v>
      </c>
      <c r="E1125" s="11" t="str">
        <f t="shared" si="12"/>
        <v>-</v>
      </c>
      <c r="F1125" s="27" t="str">
        <f t="shared" si="13"/>
        <v>-</v>
      </c>
      <c r="G1125" s="27" t="str">
        <f t="shared" si="14"/>
        <v>-</v>
      </c>
      <c r="H1125" s="26" t="str">
        <f>IFERROR(VLOOKUP(A1125,'Do Not Send'!A:B,2,FALSE),"-")</f>
        <v>-</v>
      </c>
    </row>
    <row r="1126" spans="1:8">
      <c r="A1126" s="9" t="s">
        <v>1871</v>
      </c>
      <c r="B1126" s="26" t="str">
        <f>IF(COUNTIF('FBA Inventory'!E:E, A1126)&gt;0,"Yes","No")</f>
        <v>No</v>
      </c>
      <c r="C1126" s="13">
        <f>IFERROR(VLOOKUP(A1126,'2025 Pivot'!A:B,2,FALSE),0)*0.666667</f>
        <v>0</v>
      </c>
      <c r="D1126" s="26">
        <f>IFERROR(VLOOKUP(A1126,AWD!D:G,4,FALSE),0)</f>
        <v>0</v>
      </c>
      <c r="E1126" s="11" t="str">
        <f t="shared" si="12"/>
        <v>-</v>
      </c>
      <c r="F1126" s="27" t="str">
        <f t="shared" si="13"/>
        <v>-</v>
      </c>
      <c r="G1126" s="27" t="str">
        <f t="shared" si="14"/>
        <v>-</v>
      </c>
      <c r="H1126" s="26" t="str">
        <f>IFERROR(VLOOKUP(A1126,'Do Not Send'!A:B,2,FALSE),"-")</f>
        <v>-</v>
      </c>
    </row>
    <row r="1127" spans="1:8">
      <c r="A1127" s="9" t="s">
        <v>1872</v>
      </c>
      <c r="B1127" s="26" t="str">
        <f>IF(COUNTIF('FBA Inventory'!E:E, A1127)&gt;0,"Yes","No")</f>
        <v>No</v>
      </c>
      <c r="C1127" s="13">
        <f>IFERROR(VLOOKUP(A1127,'2025 Pivot'!A:B,2,FALSE),0)*0.666667</f>
        <v>0</v>
      </c>
      <c r="D1127" s="26">
        <f>IFERROR(VLOOKUP(A1127,AWD!D:G,4,FALSE),0)</f>
        <v>0</v>
      </c>
      <c r="E1127" s="11" t="str">
        <f t="shared" si="12"/>
        <v>-</v>
      </c>
      <c r="F1127" s="27" t="str">
        <f t="shared" si="13"/>
        <v>-</v>
      </c>
      <c r="G1127" s="27" t="str">
        <f t="shared" si="14"/>
        <v>-</v>
      </c>
      <c r="H1127" s="26" t="str">
        <f>IFERROR(VLOOKUP(A1127,'Do Not Send'!A:B,2,FALSE),"-")</f>
        <v>-</v>
      </c>
    </row>
    <row r="1128" spans="1:8">
      <c r="A1128" s="9" t="s">
        <v>1873</v>
      </c>
      <c r="B1128" s="26" t="str">
        <f>IF(COUNTIF('FBA Inventory'!E:E, A1128)&gt;0,"Yes","No")</f>
        <v>No</v>
      </c>
      <c r="C1128" s="13">
        <f>IFERROR(VLOOKUP(A1128,'2025 Pivot'!A:B,2,FALSE),0)*0.666667</f>
        <v>0</v>
      </c>
      <c r="D1128" s="26">
        <f>IFERROR(VLOOKUP(A1128,AWD!D:G,4,FALSE),0)</f>
        <v>0</v>
      </c>
      <c r="E1128" s="11" t="str">
        <f t="shared" si="12"/>
        <v>-</v>
      </c>
      <c r="F1128" s="27" t="str">
        <f t="shared" si="13"/>
        <v>-</v>
      </c>
      <c r="G1128" s="27" t="str">
        <f t="shared" si="14"/>
        <v>-</v>
      </c>
      <c r="H1128" s="26" t="str">
        <f>IFERROR(VLOOKUP(A1128,'Do Not Send'!A:B,2,FALSE),"-")</f>
        <v>-</v>
      </c>
    </row>
    <row r="1129" spans="1:8">
      <c r="A1129" s="9" t="s">
        <v>1874</v>
      </c>
      <c r="B1129" s="26" t="str">
        <f>IF(COUNTIF('FBA Inventory'!E:E, A1129)&gt;0,"Yes","No")</f>
        <v>No</v>
      </c>
      <c r="C1129" s="13">
        <f>IFERROR(VLOOKUP(A1129,'2025 Pivot'!A:B,2,FALSE),0)*0.666667</f>
        <v>0</v>
      </c>
      <c r="D1129" s="26">
        <f>IFERROR(VLOOKUP(A1129,AWD!D:G,4,FALSE),0)</f>
        <v>0</v>
      </c>
      <c r="E1129" s="11" t="str">
        <f t="shared" si="12"/>
        <v>-</v>
      </c>
      <c r="F1129" s="27" t="str">
        <f t="shared" si="13"/>
        <v>-</v>
      </c>
      <c r="G1129" s="27" t="str">
        <f t="shared" si="14"/>
        <v>-</v>
      </c>
      <c r="H1129" s="26" t="str">
        <f>IFERROR(VLOOKUP(A1129,'Do Not Send'!A:B,2,FALSE),"-")</f>
        <v>-</v>
      </c>
    </row>
    <row r="1130" spans="1:8">
      <c r="A1130" s="9" t="s">
        <v>1875</v>
      </c>
      <c r="B1130" s="26" t="str">
        <f>IF(COUNTIF('FBA Inventory'!E:E, A1130)&gt;0,"Yes","No")</f>
        <v>No</v>
      </c>
      <c r="C1130" s="13">
        <f>IFERROR(VLOOKUP(A1130,'2025 Pivot'!A:B,2,FALSE),0)*0.666667</f>
        <v>0</v>
      </c>
      <c r="D1130" s="26">
        <f>IFERROR(VLOOKUP(A1130,AWD!D:G,4,FALSE),0)</f>
        <v>0</v>
      </c>
      <c r="E1130" s="11" t="str">
        <f t="shared" si="12"/>
        <v>-</v>
      </c>
      <c r="F1130" s="27" t="str">
        <f t="shared" si="13"/>
        <v>-</v>
      </c>
      <c r="G1130" s="27" t="str">
        <f t="shared" si="14"/>
        <v>-</v>
      </c>
      <c r="H1130" s="26" t="str">
        <f>IFERROR(VLOOKUP(A1130,'Do Not Send'!A:B,2,FALSE),"-")</f>
        <v>-</v>
      </c>
    </row>
    <row r="1131" spans="1:8">
      <c r="A1131" s="9" t="s">
        <v>1876</v>
      </c>
      <c r="B1131" s="26" t="str">
        <f>IF(COUNTIF('FBA Inventory'!E:E, A1131)&gt;0,"Yes","No")</f>
        <v>No</v>
      </c>
      <c r="C1131" s="13">
        <f>IFERROR(VLOOKUP(A1131,'2025 Pivot'!A:B,2,FALSE),0)*0.666667</f>
        <v>0</v>
      </c>
      <c r="D1131" s="26">
        <f>IFERROR(VLOOKUP(A1131,AWD!D:G,4,FALSE),0)</f>
        <v>0</v>
      </c>
      <c r="E1131" s="11" t="str">
        <f t="shared" si="12"/>
        <v>-</v>
      </c>
      <c r="F1131" s="27" t="str">
        <f t="shared" si="13"/>
        <v>-</v>
      </c>
      <c r="G1131" s="27" t="str">
        <f t="shared" si="14"/>
        <v>-</v>
      </c>
      <c r="H1131" s="26" t="str">
        <f>IFERROR(VLOOKUP(A1131,'Do Not Send'!A:B,2,FALSE),"-")</f>
        <v>-</v>
      </c>
    </row>
    <row r="1132" spans="1:8">
      <c r="A1132" s="9" t="s">
        <v>1877</v>
      </c>
      <c r="B1132" s="26" t="str">
        <f>IF(COUNTIF('FBA Inventory'!E:E, A1132)&gt;0,"Yes","No")</f>
        <v>No</v>
      </c>
      <c r="C1132" s="13">
        <f>IFERROR(VLOOKUP(A1132,'2025 Pivot'!A:B,2,FALSE),0)*0.666667</f>
        <v>0.66666700000000001</v>
      </c>
      <c r="D1132" s="26">
        <f>IFERROR(VLOOKUP(A1132,AWD!D:G,4,FALSE),0)</f>
        <v>0</v>
      </c>
      <c r="E1132" s="11" t="str">
        <f t="shared" si="12"/>
        <v>-</v>
      </c>
      <c r="F1132" s="27" t="str">
        <f t="shared" si="13"/>
        <v>-</v>
      </c>
      <c r="G1132" s="27" t="str">
        <f t="shared" si="14"/>
        <v>-</v>
      </c>
      <c r="H1132" s="26" t="str">
        <f>IFERROR(VLOOKUP(A1132,'Do Not Send'!A:B,2,FALSE),"-")</f>
        <v>-</v>
      </c>
    </row>
    <row r="1133" spans="1:8" hidden="1">
      <c r="A1133" s="9" t="s">
        <v>1878</v>
      </c>
      <c r="B1133" s="26" t="str">
        <f>IF(COUNTIF('FBA Inventory'!E:E, A1133)&gt;0,"Yes","No")</f>
        <v>Yes</v>
      </c>
      <c r="C1133" s="13">
        <f>IFERROR(VLOOKUP(A1133,'2025 Pivot'!A:B,2,FALSE),0)*0.666667</f>
        <v>3.3333349999999999</v>
      </c>
      <c r="D1133" s="26">
        <f>IFERROR(VLOOKUP(A1133,AWD!D:G,4,FALSE),0)</f>
        <v>0</v>
      </c>
      <c r="E1133" s="11" t="str">
        <f t="shared" si="12"/>
        <v>-</v>
      </c>
      <c r="F1133" s="27" t="str">
        <f t="shared" si="13"/>
        <v>-</v>
      </c>
      <c r="G1133" s="27" t="str">
        <f t="shared" si="14"/>
        <v>-</v>
      </c>
      <c r="H1133" s="26" t="str">
        <f>IFERROR(VLOOKUP(A1133,'Do Not Send'!A:B,2,FALSE),"-")</f>
        <v>-</v>
      </c>
    </row>
    <row r="1134" spans="1:8">
      <c r="A1134" s="9" t="s">
        <v>1879</v>
      </c>
      <c r="B1134" s="26" t="str">
        <f>IF(COUNTIF('FBA Inventory'!E:E, A1134)&gt;0,"Yes","No")</f>
        <v>No</v>
      </c>
      <c r="C1134" s="13">
        <f>IFERROR(VLOOKUP(A1134,'2025 Pivot'!A:B,2,FALSE),0)*0.666667</f>
        <v>2.0000010000000001</v>
      </c>
      <c r="D1134" s="26">
        <f>IFERROR(VLOOKUP(A1134,AWD!D:G,4,FALSE),0)</f>
        <v>0</v>
      </c>
      <c r="E1134" s="11" t="str">
        <f t="shared" si="12"/>
        <v>-</v>
      </c>
      <c r="F1134" s="27" t="str">
        <f t="shared" si="13"/>
        <v>-</v>
      </c>
      <c r="G1134" s="27" t="str">
        <f t="shared" si="14"/>
        <v>-</v>
      </c>
      <c r="H1134" s="26" t="str">
        <f>IFERROR(VLOOKUP(A1134,'Do Not Send'!A:B,2,FALSE),"-")</f>
        <v>-</v>
      </c>
    </row>
    <row r="1135" spans="1:8">
      <c r="A1135" s="9" t="s">
        <v>1880</v>
      </c>
      <c r="B1135" s="26" t="str">
        <f>IF(COUNTIF('FBA Inventory'!E:E, A1135)&gt;0,"Yes","No")</f>
        <v>No</v>
      </c>
      <c r="C1135" s="13">
        <f>IFERROR(VLOOKUP(A1135,'2025 Pivot'!A:B,2,FALSE),0)*0.666667</f>
        <v>0.66666700000000001</v>
      </c>
      <c r="D1135" s="26">
        <f>IFERROR(VLOOKUP(A1135,AWD!D:G,4,FALSE),0)</f>
        <v>0</v>
      </c>
      <c r="E1135" s="11" t="str">
        <f t="shared" si="12"/>
        <v>-</v>
      </c>
      <c r="F1135" s="27" t="str">
        <f t="shared" si="13"/>
        <v>-</v>
      </c>
      <c r="G1135" s="27" t="str">
        <f t="shared" si="14"/>
        <v>-</v>
      </c>
      <c r="H1135" s="26" t="str">
        <f>IFERROR(VLOOKUP(A1135,'Do Not Send'!A:B,2,FALSE),"-")</f>
        <v>-</v>
      </c>
    </row>
    <row r="1136" spans="1:8">
      <c r="A1136" s="9" t="s">
        <v>1881</v>
      </c>
      <c r="B1136" s="26" t="str">
        <f>IF(COUNTIF('FBA Inventory'!E:E, A1136)&gt;0,"Yes","No")</f>
        <v>No</v>
      </c>
      <c r="C1136" s="13">
        <f>IFERROR(VLOOKUP(A1136,'2025 Pivot'!A:B,2,FALSE),0)*0.666667</f>
        <v>0.66666700000000001</v>
      </c>
      <c r="D1136" s="26">
        <f>IFERROR(VLOOKUP(A1136,AWD!D:G,4,FALSE),0)</f>
        <v>0</v>
      </c>
      <c r="E1136" s="11" t="str">
        <f t="shared" si="12"/>
        <v>-</v>
      </c>
      <c r="F1136" s="27" t="str">
        <f t="shared" si="13"/>
        <v>-</v>
      </c>
      <c r="G1136" s="27" t="str">
        <f t="shared" si="14"/>
        <v>-</v>
      </c>
      <c r="H1136" s="26" t="str">
        <f>IFERROR(VLOOKUP(A1136,'Do Not Send'!A:B,2,FALSE),"-")</f>
        <v>-</v>
      </c>
    </row>
    <row r="1137" spans="1:8">
      <c r="A1137" s="9" t="s">
        <v>1882</v>
      </c>
      <c r="B1137" s="26" t="str">
        <f>IF(COUNTIF('FBA Inventory'!E:E, A1137)&gt;0,"Yes","No")</f>
        <v>No</v>
      </c>
      <c r="C1137" s="13">
        <f>IFERROR(VLOOKUP(A1137,'2025 Pivot'!A:B,2,FALSE),0)*0.666667</f>
        <v>0</v>
      </c>
      <c r="D1137" s="26">
        <f>IFERROR(VLOOKUP(A1137,AWD!D:G,4,FALSE),0)</f>
        <v>0</v>
      </c>
      <c r="E1137" s="11" t="str">
        <f t="shared" si="12"/>
        <v>-</v>
      </c>
      <c r="F1137" s="27" t="str">
        <f t="shared" si="13"/>
        <v>-</v>
      </c>
      <c r="G1137" s="27" t="str">
        <f t="shared" si="14"/>
        <v>-</v>
      </c>
      <c r="H1137" s="26" t="str">
        <f>IFERROR(VLOOKUP(A1137,'Do Not Send'!A:B,2,FALSE),"-")</f>
        <v>-</v>
      </c>
    </row>
    <row r="1138" spans="1:8">
      <c r="A1138" s="9" t="s">
        <v>1883</v>
      </c>
      <c r="B1138" s="26" t="str">
        <f>IF(COUNTIF('FBA Inventory'!E:E, A1138)&gt;0,"Yes","No")</f>
        <v>No</v>
      </c>
      <c r="C1138" s="13">
        <f>IFERROR(VLOOKUP(A1138,'2025 Pivot'!A:B,2,FALSE),0)*0.666667</f>
        <v>0</v>
      </c>
      <c r="D1138" s="26">
        <f>IFERROR(VLOOKUP(A1138,AWD!D:G,4,FALSE),0)</f>
        <v>0</v>
      </c>
      <c r="E1138" s="11" t="str">
        <f t="shared" si="12"/>
        <v>-</v>
      </c>
      <c r="F1138" s="27" t="str">
        <f t="shared" si="13"/>
        <v>-</v>
      </c>
      <c r="G1138" s="27" t="str">
        <f t="shared" si="14"/>
        <v>-</v>
      </c>
      <c r="H1138" s="26" t="str">
        <f>IFERROR(VLOOKUP(A1138,'Do Not Send'!A:B,2,FALSE),"-")</f>
        <v>-</v>
      </c>
    </row>
    <row r="1139" spans="1:8">
      <c r="A1139" s="9" t="s">
        <v>1884</v>
      </c>
      <c r="B1139" s="26" t="str">
        <f>IF(COUNTIF('FBA Inventory'!E:E, A1139)&gt;0,"Yes","No")</f>
        <v>No</v>
      </c>
      <c r="C1139" s="13">
        <f>IFERROR(VLOOKUP(A1139,'2025 Pivot'!A:B,2,FALSE),0)*0.666667</f>
        <v>0</v>
      </c>
      <c r="D1139" s="26">
        <f>IFERROR(VLOOKUP(A1139,AWD!D:G,4,FALSE),0)</f>
        <v>0</v>
      </c>
      <c r="E1139" s="11" t="str">
        <f t="shared" si="12"/>
        <v>-</v>
      </c>
      <c r="F1139" s="27" t="str">
        <f t="shared" si="13"/>
        <v>-</v>
      </c>
      <c r="G1139" s="27" t="str">
        <f t="shared" si="14"/>
        <v>-</v>
      </c>
      <c r="H1139" s="26" t="str">
        <f>IFERROR(VLOOKUP(A1139,'Do Not Send'!A:B,2,FALSE),"-")</f>
        <v>-</v>
      </c>
    </row>
    <row r="1140" spans="1:8">
      <c r="A1140" s="9" t="s">
        <v>1885</v>
      </c>
      <c r="B1140" s="26" t="str">
        <f>IF(COUNTIF('FBA Inventory'!E:E, A1140)&gt;0,"Yes","No")</f>
        <v>No</v>
      </c>
      <c r="C1140" s="13">
        <f>IFERROR(VLOOKUP(A1140,'2025 Pivot'!A:B,2,FALSE),0)*0.666667</f>
        <v>0</v>
      </c>
      <c r="D1140" s="26">
        <f>IFERROR(VLOOKUP(A1140,AWD!D:G,4,FALSE),0)</f>
        <v>0</v>
      </c>
      <c r="E1140" s="11" t="str">
        <f t="shared" si="12"/>
        <v>-</v>
      </c>
      <c r="F1140" s="27" t="str">
        <f t="shared" si="13"/>
        <v>-</v>
      </c>
      <c r="G1140" s="27" t="str">
        <f t="shared" si="14"/>
        <v>-</v>
      </c>
      <c r="H1140" s="26" t="str">
        <f>IFERROR(VLOOKUP(A1140,'Do Not Send'!A:B,2,FALSE),"-")</f>
        <v>-</v>
      </c>
    </row>
    <row r="1141" spans="1:8">
      <c r="A1141" s="9" t="s">
        <v>1886</v>
      </c>
      <c r="B1141" s="26" t="str">
        <f>IF(COUNTIF('FBA Inventory'!E:E, A1141)&gt;0,"Yes","No")</f>
        <v>No</v>
      </c>
      <c r="C1141" s="13">
        <f>IFERROR(VLOOKUP(A1141,'2025 Pivot'!A:B,2,FALSE),0)*0.666667</f>
        <v>0</v>
      </c>
      <c r="D1141" s="26">
        <f>IFERROR(VLOOKUP(A1141,AWD!D:G,4,FALSE),0)</f>
        <v>0</v>
      </c>
      <c r="E1141" s="11" t="str">
        <f t="shared" si="12"/>
        <v>-</v>
      </c>
      <c r="F1141" s="27" t="str">
        <f t="shared" si="13"/>
        <v>-</v>
      </c>
      <c r="G1141" s="27" t="str">
        <f t="shared" si="14"/>
        <v>-</v>
      </c>
      <c r="H1141" s="26" t="str">
        <f>IFERROR(VLOOKUP(A1141,'Do Not Send'!A:B,2,FALSE),"-")</f>
        <v>-</v>
      </c>
    </row>
    <row r="1142" spans="1:8">
      <c r="A1142" s="9" t="s">
        <v>1887</v>
      </c>
      <c r="B1142" s="26" t="str">
        <f>IF(COUNTIF('FBA Inventory'!E:E, A1142)&gt;0,"Yes","No")</f>
        <v>No</v>
      </c>
      <c r="C1142" s="13">
        <f>IFERROR(VLOOKUP(A1142,'2025 Pivot'!A:B,2,FALSE),0)*0.666667</f>
        <v>0</v>
      </c>
      <c r="D1142" s="26">
        <f>IFERROR(VLOOKUP(A1142,AWD!D:G,4,FALSE),0)</f>
        <v>0</v>
      </c>
      <c r="E1142" s="11" t="str">
        <f t="shared" si="12"/>
        <v>-</v>
      </c>
      <c r="F1142" s="27" t="str">
        <f t="shared" si="13"/>
        <v>-</v>
      </c>
      <c r="G1142" s="27" t="str">
        <f t="shared" si="14"/>
        <v>-</v>
      </c>
      <c r="H1142" s="26" t="str">
        <f>IFERROR(VLOOKUP(A1142,'Do Not Send'!A:B,2,FALSE),"-")</f>
        <v>-</v>
      </c>
    </row>
    <row r="1143" spans="1:8">
      <c r="A1143" s="9" t="s">
        <v>1888</v>
      </c>
      <c r="B1143" s="26" t="str">
        <f>IF(COUNTIF('FBA Inventory'!E:E, A1143)&gt;0,"Yes","No")</f>
        <v>No</v>
      </c>
      <c r="C1143" s="13">
        <f>IFERROR(VLOOKUP(A1143,'2025 Pivot'!A:B,2,FALSE),0)*0.666667</f>
        <v>1.333334</v>
      </c>
      <c r="D1143" s="26">
        <f>IFERROR(VLOOKUP(A1143,AWD!D:G,4,FALSE),0)</f>
        <v>0</v>
      </c>
      <c r="E1143" s="11" t="str">
        <f t="shared" si="12"/>
        <v>-</v>
      </c>
      <c r="F1143" s="27" t="str">
        <f t="shared" si="13"/>
        <v>-</v>
      </c>
      <c r="G1143" s="27" t="str">
        <f t="shared" si="14"/>
        <v>-</v>
      </c>
      <c r="H1143" s="26" t="str">
        <f>IFERROR(VLOOKUP(A1143,'Do Not Send'!A:B,2,FALSE),"-")</f>
        <v>-</v>
      </c>
    </row>
    <row r="1144" spans="1:8">
      <c r="A1144" s="9" t="s">
        <v>1889</v>
      </c>
      <c r="B1144" s="26" t="str">
        <f>IF(COUNTIF('FBA Inventory'!E:E, A1144)&gt;0,"Yes","No")</f>
        <v>No</v>
      </c>
      <c r="C1144" s="13">
        <f>IFERROR(VLOOKUP(A1144,'2025 Pivot'!A:B,2,FALSE),0)*0.666667</f>
        <v>0</v>
      </c>
      <c r="D1144" s="26">
        <f>IFERROR(VLOOKUP(A1144,AWD!D:G,4,FALSE),0)</f>
        <v>0</v>
      </c>
      <c r="E1144" s="11" t="str">
        <f t="shared" si="12"/>
        <v>-</v>
      </c>
      <c r="F1144" s="27" t="str">
        <f t="shared" si="13"/>
        <v>-</v>
      </c>
      <c r="G1144" s="27" t="str">
        <f t="shared" si="14"/>
        <v>-</v>
      </c>
      <c r="H1144" s="26" t="str">
        <f>IFERROR(VLOOKUP(A1144,'Do Not Send'!A:B,2,FALSE),"-")</f>
        <v>-</v>
      </c>
    </row>
    <row r="1145" spans="1:8">
      <c r="A1145" s="9" t="s">
        <v>1890</v>
      </c>
      <c r="B1145" s="26" t="str">
        <f>IF(COUNTIF('FBA Inventory'!E:E, A1145)&gt;0,"Yes","No")</f>
        <v>No</v>
      </c>
      <c r="C1145" s="13">
        <f>IFERROR(VLOOKUP(A1145,'2025 Pivot'!A:B,2,FALSE),0)*0.666667</f>
        <v>0</v>
      </c>
      <c r="D1145" s="26">
        <f>IFERROR(VLOOKUP(A1145,AWD!D:G,4,FALSE),0)</f>
        <v>0</v>
      </c>
      <c r="E1145" s="11" t="str">
        <f t="shared" si="12"/>
        <v>-</v>
      </c>
      <c r="F1145" s="27" t="str">
        <f t="shared" si="13"/>
        <v>-</v>
      </c>
      <c r="G1145" s="27" t="str">
        <f t="shared" si="14"/>
        <v>-</v>
      </c>
      <c r="H1145" s="26" t="str">
        <f>IFERROR(VLOOKUP(A1145,'Do Not Send'!A:B,2,FALSE),"-")</f>
        <v>-</v>
      </c>
    </row>
    <row r="1146" spans="1:8">
      <c r="A1146" s="9" t="s">
        <v>1891</v>
      </c>
      <c r="B1146" s="26" t="str">
        <f>IF(COUNTIF('FBA Inventory'!E:E, A1146)&gt;0,"Yes","No")</f>
        <v>No</v>
      </c>
      <c r="C1146" s="13">
        <f>IFERROR(VLOOKUP(A1146,'2025 Pivot'!A:B,2,FALSE),0)*0.666667</f>
        <v>1.333334</v>
      </c>
      <c r="D1146" s="26">
        <f>IFERROR(VLOOKUP(A1146,AWD!D:G,4,FALSE),0)</f>
        <v>0</v>
      </c>
      <c r="E1146" s="11" t="str">
        <f t="shared" si="12"/>
        <v>-</v>
      </c>
      <c r="F1146" s="27" t="str">
        <f t="shared" si="13"/>
        <v>-</v>
      </c>
      <c r="G1146" s="27" t="str">
        <f t="shared" si="14"/>
        <v>-</v>
      </c>
      <c r="H1146" s="26" t="str">
        <f>IFERROR(VLOOKUP(A1146,'Do Not Send'!A:B,2,FALSE),"-")</f>
        <v>-</v>
      </c>
    </row>
    <row r="1147" spans="1:8" hidden="1">
      <c r="A1147" s="9" t="s">
        <v>742</v>
      </c>
      <c r="B1147" s="26" t="str">
        <f>IF(COUNTIF('FBA Inventory'!E:E, A1147)&gt;0,"Yes","No")</f>
        <v>Yes</v>
      </c>
      <c r="C1147" s="13">
        <f>IFERROR(VLOOKUP(A1147,'2025 Pivot'!A:B,2,FALSE),0)*0.666667</f>
        <v>3.3333349999999999</v>
      </c>
      <c r="D1147" s="26">
        <f>IFERROR(VLOOKUP(A1147,AWD!D:G,4,FALSE),0)</f>
        <v>0</v>
      </c>
      <c r="E1147" s="11" t="str">
        <f t="shared" si="12"/>
        <v>-</v>
      </c>
      <c r="F1147" s="27" t="str">
        <f t="shared" si="13"/>
        <v>-</v>
      </c>
      <c r="G1147" s="27" t="str">
        <f t="shared" si="14"/>
        <v>-</v>
      </c>
      <c r="H1147" s="26" t="str">
        <f>IFERROR(VLOOKUP(A1147,'Do Not Send'!A:B,2,FALSE),"-")</f>
        <v>BOX/CASE PACK - TEMORARY DON'T SEND</v>
      </c>
    </row>
    <row r="1148" spans="1:8">
      <c r="A1148" s="9" t="s">
        <v>1892</v>
      </c>
      <c r="B1148" s="26" t="str">
        <f>IF(COUNTIF('FBA Inventory'!E:E, A1148)&gt;0,"Yes","No")</f>
        <v>No</v>
      </c>
      <c r="C1148" s="13">
        <f>IFERROR(VLOOKUP(A1148,'2025 Pivot'!A:B,2,FALSE),0)*0.666667</f>
        <v>0.66666700000000001</v>
      </c>
      <c r="D1148" s="26">
        <f>IFERROR(VLOOKUP(A1148,AWD!D:G,4,FALSE),0)</f>
        <v>0</v>
      </c>
      <c r="E1148" s="11" t="str">
        <f t="shared" si="12"/>
        <v>-</v>
      </c>
      <c r="F1148" s="27" t="str">
        <f t="shared" si="13"/>
        <v>-</v>
      </c>
      <c r="G1148" s="27" t="str">
        <f t="shared" si="14"/>
        <v>-</v>
      </c>
      <c r="H1148" s="26" t="str">
        <f>IFERROR(VLOOKUP(A1148,'Do Not Send'!A:B,2,FALSE),"-")</f>
        <v>-</v>
      </c>
    </row>
    <row r="1149" spans="1:8">
      <c r="A1149" s="9" t="s">
        <v>1893</v>
      </c>
      <c r="B1149" s="26" t="str">
        <f>IF(COUNTIF('FBA Inventory'!E:E, A1149)&gt;0,"Yes","No")</f>
        <v>No</v>
      </c>
      <c r="C1149" s="13">
        <f>IFERROR(VLOOKUP(A1149,'2025 Pivot'!A:B,2,FALSE),0)*0.666667</f>
        <v>0</v>
      </c>
      <c r="D1149" s="26">
        <f>IFERROR(VLOOKUP(A1149,AWD!D:G,4,FALSE),0)</f>
        <v>0</v>
      </c>
      <c r="E1149" s="11" t="str">
        <f t="shared" si="12"/>
        <v>-</v>
      </c>
      <c r="F1149" s="27" t="str">
        <f t="shared" si="13"/>
        <v>-</v>
      </c>
      <c r="G1149" s="27" t="str">
        <f t="shared" si="14"/>
        <v>-</v>
      </c>
      <c r="H1149" s="26" t="str">
        <f>IFERROR(VLOOKUP(A1149,'Do Not Send'!A:B,2,FALSE),"-")</f>
        <v>-</v>
      </c>
    </row>
    <row r="1150" spans="1:8">
      <c r="A1150" s="9" t="s">
        <v>1894</v>
      </c>
      <c r="B1150" s="26" t="str">
        <f>IF(COUNTIF('FBA Inventory'!E:E, A1150)&gt;0,"Yes","No")</f>
        <v>No</v>
      </c>
      <c r="C1150" s="13">
        <f>IFERROR(VLOOKUP(A1150,'2025 Pivot'!A:B,2,FALSE),0)*0.666667</f>
        <v>0</v>
      </c>
      <c r="D1150" s="26">
        <f>IFERROR(VLOOKUP(A1150,AWD!D:G,4,FALSE),0)</f>
        <v>0</v>
      </c>
      <c r="E1150" s="11" t="str">
        <f t="shared" si="12"/>
        <v>-</v>
      </c>
      <c r="F1150" s="27" t="str">
        <f t="shared" si="13"/>
        <v>-</v>
      </c>
      <c r="G1150" s="27" t="str">
        <f t="shared" si="14"/>
        <v>-</v>
      </c>
      <c r="H1150" s="26" t="str">
        <f>IFERROR(VLOOKUP(A1150,'Do Not Send'!A:B,2,FALSE),"-")</f>
        <v>-</v>
      </c>
    </row>
    <row r="1151" spans="1:8">
      <c r="A1151" s="9" t="s">
        <v>1895</v>
      </c>
      <c r="B1151" s="26" t="str">
        <f>IF(COUNTIF('FBA Inventory'!E:E, A1151)&gt;0,"Yes","No")</f>
        <v>No</v>
      </c>
      <c r="C1151" s="13">
        <f>IFERROR(VLOOKUP(A1151,'2025 Pivot'!A:B,2,FALSE),0)*0.666667</f>
        <v>0</v>
      </c>
      <c r="D1151" s="26">
        <f>IFERROR(VLOOKUP(A1151,AWD!D:G,4,FALSE),0)</f>
        <v>0</v>
      </c>
      <c r="E1151" s="11" t="str">
        <f t="shared" si="12"/>
        <v>-</v>
      </c>
      <c r="F1151" s="27" t="str">
        <f t="shared" si="13"/>
        <v>-</v>
      </c>
      <c r="G1151" s="27" t="str">
        <f t="shared" si="14"/>
        <v>-</v>
      </c>
      <c r="H1151" s="26" t="str">
        <f>IFERROR(VLOOKUP(A1151,'Do Not Send'!A:B,2,FALSE),"-")</f>
        <v>-</v>
      </c>
    </row>
    <row r="1152" spans="1:8">
      <c r="A1152" s="9" t="s">
        <v>1896</v>
      </c>
      <c r="B1152" s="26" t="str">
        <f>IF(COUNTIF('FBA Inventory'!E:E, A1152)&gt;0,"Yes","No")</f>
        <v>No</v>
      </c>
      <c r="C1152" s="13">
        <f>IFERROR(VLOOKUP(A1152,'2025 Pivot'!A:B,2,FALSE),0)*0.666667</f>
        <v>0</v>
      </c>
      <c r="D1152" s="26">
        <f>IFERROR(VLOOKUP(A1152,AWD!D:G,4,FALSE),0)</f>
        <v>0</v>
      </c>
      <c r="E1152" s="11" t="str">
        <f t="shared" si="12"/>
        <v>-</v>
      </c>
      <c r="F1152" s="27" t="str">
        <f t="shared" si="13"/>
        <v>-</v>
      </c>
      <c r="G1152" s="27" t="str">
        <f t="shared" si="14"/>
        <v>-</v>
      </c>
      <c r="H1152" s="26" t="str">
        <f>IFERROR(VLOOKUP(A1152,'Do Not Send'!A:B,2,FALSE),"-")</f>
        <v>-</v>
      </c>
    </row>
    <row r="1153" spans="1:8">
      <c r="A1153" s="9" t="s">
        <v>1897</v>
      </c>
      <c r="B1153" s="26" t="str">
        <f>IF(COUNTIF('FBA Inventory'!E:E, A1153)&gt;0,"Yes","No")</f>
        <v>No</v>
      </c>
      <c r="C1153" s="13">
        <f>IFERROR(VLOOKUP(A1153,'2025 Pivot'!A:B,2,FALSE),0)*0.666667</f>
        <v>0.66666700000000001</v>
      </c>
      <c r="D1153" s="26">
        <f>IFERROR(VLOOKUP(A1153,AWD!D:G,4,FALSE),0)</f>
        <v>0</v>
      </c>
      <c r="E1153" s="11" t="str">
        <f t="shared" si="12"/>
        <v>-</v>
      </c>
      <c r="F1153" s="27" t="str">
        <f t="shared" si="13"/>
        <v>-</v>
      </c>
      <c r="G1153" s="27" t="str">
        <f t="shared" si="14"/>
        <v>-</v>
      </c>
      <c r="H1153" s="26" t="str">
        <f>IFERROR(VLOOKUP(A1153,'Do Not Send'!A:B,2,FALSE),"-")</f>
        <v>-</v>
      </c>
    </row>
    <row r="1154" spans="1:8">
      <c r="A1154" s="9" t="s">
        <v>1898</v>
      </c>
      <c r="B1154" s="26" t="str">
        <f>IF(COUNTIF('FBA Inventory'!E:E, A1154)&gt;0,"Yes","No")</f>
        <v>No</v>
      </c>
      <c r="C1154" s="13">
        <f>IFERROR(VLOOKUP(A1154,'2025 Pivot'!A:B,2,FALSE),0)*0.666667</f>
        <v>0</v>
      </c>
      <c r="D1154" s="26">
        <f>IFERROR(VLOOKUP(A1154,AWD!D:G,4,FALSE),0)</f>
        <v>0</v>
      </c>
      <c r="E1154" s="11" t="str">
        <f t="shared" si="12"/>
        <v>-</v>
      </c>
      <c r="F1154" s="27" t="str">
        <f t="shared" si="13"/>
        <v>-</v>
      </c>
      <c r="G1154" s="27" t="str">
        <f t="shared" si="14"/>
        <v>-</v>
      </c>
      <c r="H1154" s="26" t="str">
        <f>IFERROR(VLOOKUP(A1154,'Do Not Send'!A:B,2,FALSE),"-")</f>
        <v>-</v>
      </c>
    </row>
    <row r="1155" spans="1:8">
      <c r="A1155" s="9" t="s">
        <v>1899</v>
      </c>
      <c r="B1155" s="26" t="str">
        <f>IF(COUNTIF('FBA Inventory'!E:E, A1155)&gt;0,"Yes","No")</f>
        <v>No</v>
      </c>
      <c r="C1155" s="13">
        <f>IFERROR(VLOOKUP(A1155,'2025 Pivot'!A:B,2,FALSE),0)*0.666667</f>
        <v>0</v>
      </c>
      <c r="D1155" s="26">
        <f>IFERROR(VLOOKUP(A1155,AWD!D:G,4,FALSE),0)</f>
        <v>0</v>
      </c>
      <c r="E1155" s="11" t="str">
        <f t="shared" si="12"/>
        <v>-</v>
      </c>
      <c r="F1155" s="27" t="str">
        <f t="shared" si="13"/>
        <v>-</v>
      </c>
      <c r="G1155" s="27" t="str">
        <f t="shared" si="14"/>
        <v>-</v>
      </c>
      <c r="H1155" s="26" t="str">
        <f>IFERROR(VLOOKUP(A1155,'Do Not Send'!A:B,2,FALSE),"-")</f>
        <v>-</v>
      </c>
    </row>
    <row r="1156" spans="1:8">
      <c r="A1156" s="9" t="s">
        <v>1900</v>
      </c>
      <c r="B1156" s="26" t="str">
        <f>IF(COUNTIF('FBA Inventory'!E:E, A1156)&gt;0,"Yes","No")</f>
        <v>No</v>
      </c>
      <c r="C1156" s="13">
        <f>IFERROR(VLOOKUP(A1156,'2025 Pivot'!A:B,2,FALSE),0)*0.666667</f>
        <v>1.333334</v>
      </c>
      <c r="D1156" s="26">
        <f>IFERROR(VLOOKUP(A1156,AWD!D:G,4,FALSE),0)</f>
        <v>0</v>
      </c>
      <c r="E1156" s="11" t="str">
        <f t="shared" si="12"/>
        <v>-</v>
      </c>
      <c r="F1156" s="27" t="str">
        <f t="shared" si="13"/>
        <v>-</v>
      </c>
      <c r="G1156" s="27" t="str">
        <f t="shared" si="14"/>
        <v>-</v>
      </c>
      <c r="H1156" s="26" t="str">
        <f>IFERROR(VLOOKUP(A1156,'Do Not Send'!A:B,2,FALSE),"-")</f>
        <v>-</v>
      </c>
    </row>
    <row r="1157" spans="1:8" hidden="1">
      <c r="A1157" s="9" t="s">
        <v>774</v>
      </c>
      <c r="B1157" s="26" t="str">
        <f>IF(COUNTIF('FBA Inventory'!E:E, A1157)&gt;0,"Yes","No")</f>
        <v>Yes</v>
      </c>
      <c r="C1157" s="13">
        <f>IFERROR(VLOOKUP(A1157,'2025 Pivot'!A:B,2,FALSE),0)*0.666667</f>
        <v>0</v>
      </c>
      <c r="D1157" s="26">
        <f>IFERROR(VLOOKUP(A1157,AWD!D:G,4,FALSE),0)</f>
        <v>0</v>
      </c>
      <c r="E1157" s="11" t="str">
        <f t="shared" si="12"/>
        <v>-</v>
      </c>
      <c r="F1157" s="27" t="str">
        <f t="shared" si="13"/>
        <v>-</v>
      </c>
      <c r="G1157" s="27" t="str">
        <f t="shared" si="14"/>
        <v>-</v>
      </c>
      <c r="H1157" s="26" t="str">
        <f>IFERROR(VLOOKUP(A1157,'Do Not Send'!A:B,2,FALSE),"-")</f>
        <v>BOX/CASE PACK - TEMORARY DON'T SEND</v>
      </c>
    </row>
    <row r="1158" spans="1:8">
      <c r="A1158" s="9" t="s">
        <v>1901</v>
      </c>
      <c r="B1158" s="26" t="str">
        <f>IF(COUNTIF('FBA Inventory'!E:E, A1158)&gt;0,"Yes","No")</f>
        <v>No</v>
      </c>
      <c r="C1158" s="13">
        <f>IFERROR(VLOOKUP(A1158,'2025 Pivot'!A:B,2,FALSE),0)*0.666667</f>
        <v>0</v>
      </c>
      <c r="D1158" s="26">
        <f>IFERROR(VLOOKUP(A1158,AWD!D:G,4,FALSE),0)</f>
        <v>0</v>
      </c>
      <c r="E1158" s="11" t="str">
        <f t="shared" si="12"/>
        <v>-</v>
      </c>
      <c r="F1158" s="27" t="str">
        <f t="shared" si="13"/>
        <v>-</v>
      </c>
      <c r="G1158" s="27" t="str">
        <f t="shared" si="14"/>
        <v>-</v>
      </c>
      <c r="H1158" s="26" t="str">
        <f>IFERROR(VLOOKUP(A1158,'Do Not Send'!A:B,2,FALSE),"-")</f>
        <v>-</v>
      </c>
    </row>
    <row r="1159" spans="1:8">
      <c r="A1159" s="9" t="s">
        <v>1902</v>
      </c>
      <c r="B1159" s="26" t="str">
        <f>IF(COUNTIF('FBA Inventory'!E:E, A1159)&gt;0,"Yes","No")</f>
        <v>No</v>
      </c>
      <c r="C1159" s="13">
        <f>IFERROR(VLOOKUP(A1159,'2025 Pivot'!A:B,2,FALSE),0)*0.666667</f>
        <v>0</v>
      </c>
      <c r="D1159" s="26">
        <f>IFERROR(VLOOKUP(A1159,AWD!D:G,4,FALSE),0)</f>
        <v>0</v>
      </c>
      <c r="E1159" s="11" t="str">
        <f t="shared" si="12"/>
        <v>-</v>
      </c>
      <c r="F1159" s="27" t="str">
        <f t="shared" si="13"/>
        <v>-</v>
      </c>
      <c r="G1159" s="27" t="str">
        <f t="shared" si="14"/>
        <v>-</v>
      </c>
      <c r="H1159" s="26" t="str">
        <f>IFERROR(VLOOKUP(A1159,'Do Not Send'!A:B,2,FALSE),"-")</f>
        <v>-</v>
      </c>
    </row>
    <row r="1160" spans="1:8">
      <c r="A1160" s="9" t="s">
        <v>1903</v>
      </c>
      <c r="B1160" s="26" t="str">
        <f>IF(COUNTIF('FBA Inventory'!E:E, A1160)&gt;0,"Yes","No")</f>
        <v>No</v>
      </c>
      <c r="C1160" s="13">
        <f>IFERROR(VLOOKUP(A1160,'2025 Pivot'!A:B,2,FALSE),0)*0.666667</f>
        <v>0</v>
      </c>
      <c r="D1160" s="26">
        <f>IFERROR(VLOOKUP(A1160,AWD!D:G,4,FALSE),0)</f>
        <v>0</v>
      </c>
      <c r="E1160" s="11" t="str">
        <f t="shared" si="12"/>
        <v>-</v>
      </c>
      <c r="F1160" s="27" t="str">
        <f t="shared" si="13"/>
        <v>-</v>
      </c>
      <c r="G1160" s="27" t="str">
        <f t="shared" si="14"/>
        <v>-</v>
      </c>
      <c r="H1160" s="26" t="str">
        <f>IFERROR(VLOOKUP(A1160,'Do Not Send'!A:B,2,FALSE),"-")</f>
        <v>-</v>
      </c>
    </row>
    <row r="1161" spans="1:8">
      <c r="A1161" s="9" t="s">
        <v>1904</v>
      </c>
      <c r="B1161" s="26" t="str">
        <f>IF(COUNTIF('FBA Inventory'!E:E, A1161)&gt;0,"Yes","No")</f>
        <v>No</v>
      </c>
      <c r="C1161" s="13">
        <f>IFERROR(VLOOKUP(A1161,'2025 Pivot'!A:B,2,FALSE),0)*0.666667</f>
        <v>0</v>
      </c>
      <c r="D1161" s="26">
        <f>IFERROR(VLOOKUP(A1161,AWD!D:G,4,FALSE),0)</f>
        <v>0</v>
      </c>
      <c r="E1161" s="11" t="str">
        <f t="shared" si="12"/>
        <v>-</v>
      </c>
      <c r="F1161" s="27" t="str">
        <f t="shared" si="13"/>
        <v>-</v>
      </c>
      <c r="G1161" s="27" t="str">
        <f t="shared" si="14"/>
        <v>-</v>
      </c>
      <c r="H1161" s="26" t="str">
        <f>IFERROR(VLOOKUP(A1161,'Do Not Send'!A:B,2,FALSE),"-")</f>
        <v>-</v>
      </c>
    </row>
    <row r="1162" spans="1:8">
      <c r="A1162" s="9" t="s">
        <v>1905</v>
      </c>
      <c r="B1162" s="26" t="str">
        <f>IF(COUNTIF('FBA Inventory'!E:E, A1162)&gt;0,"Yes","No")</f>
        <v>No</v>
      </c>
      <c r="C1162" s="13">
        <f>IFERROR(VLOOKUP(A1162,'2025 Pivot'!A:B,2,FALSE),0)*0.666667</f>
        <v>0</v>
      </c>
      <c r="D1162" s="26">
        <f>IFERROR(VLOOKUP(A1162,AWD!D:G,4,FALSE),0)</f>
        <v>0</v>
      </c>
      <c r="E1162" s="11" t="str">
        <f t="shared" si="12"/>
        <v>-</v>
      </c>
      <c r="F1162" s="27" t="str">
        <f t="shared" si="13"/>
        <v>-</v>
      </c>
      <c r="G1162" s="27" t="str">
        <f t="shared" si="14"/>
        <v>-</v>
      </c>
      <c r="H1162" s="26" t="str">
        <f>IFERROR(VLOOKUP(A1162,'Do Not Send'!A:B,2,FALSE),"-")</f>
        <v>-</v>
      </c>
    </row>
    <row r="1163" spans="1:8">
      <c r="A1163" s="9" t="s">
        <v>1906</v>
      </c>
      <c r="B1163" s="26" t="str">
        <f>IF(COUNTIF('FBA Inventory'!E:E, A1163)&gt;0,"Yes","No")</f>
        <v>No</v>
      </c>
      <c r="C1163" s="13">
        <f>IFERROR(VLOOKUP(A1163,'2025 Pivot'!A:B,2,FALSE),0)*0.666667</f>
        <v>0.66666700000000001</v>
      </c>
      <c r="D1163" s="26">
        <f>IFERROR(VLOOKUP(A1163,AWD!D:G,4,FALSE),0)</f>
        <v>0</v>
      </c>
      <c r="E1163" s="11" t="str">
        <f t="shared" si="12"/>
        <v>-</v>
      </c>
      <c r="F1163" s="27" t="str">
        <f t="shared" si="13"/>
        <v>-</v>
      </c>
      <c r="G1163" s="27" t="str">
        <f t="shared" si="14"/>
        <v>-</v>
      </c>
      <c r="H1163" s="26" t="str">
        <f>IFERROR(VLOOKUP(A1163,'Do Not Send'!A:B,2,FALSE),"-")</f>
        <v>-</v>
      </c>
    </row>
    <row r="1164" spans="1:8" hidden="1">
      <c r="A1164" s="9" t="s">
        <v>561</v>
      </c>
      <c r="B1164" s="26" t="str">
        <f>IF(COUNTIF('FBA Inventory'!E:E, A1164)&gt;0,"Yes","No")</f>
        <v>Yes</v>
      </c>
      <c r="C1164" s="13">
        <f>IFERROR(VLOOKUP(A1164,'2025 Pivot'!A:B,2,FALSE),0)*0.666667</f>
        <v>2.666668</v>
      </c>
      <c r="D1164" s="26">
        <f>IFERROR(VLOOKUP(A1164,AWD!D:G,4,FALSE),0)</f>
        <v>0</v>
      </c>
      <c r="E1164" s="11" t="str">
        <f t="shared" si="12"/>
        <v>-</v>
      </c>
      <c r="F1164" s="27" t="str">
        <f t="shared" si="13"/>
        <v>-</v>
      </c>
      <c r="G1164" s="27" t="str">
        <f t="shared" si="14"/>
        <v>-</v>
      </c>
      <c r="H1164" s="26" t="str">
        <f>IFERROR(VLOOKUP(A1164,'Do Not Send'!A:B,2,FALSE),"-")</f>
        <v>-</v>
      </c>
    </row>
    <row r="1165" spans="1:8">
      <c r="A1165" s="9" t="s">
        <v>1907</v>
      </c>
      <c r="B1165" s="26" t="str">
        <f>IF(COUNTIF('FBA Inventory'!E:E, A1165)&gt;0,"Yes","No")</f>
        <v>No</v>
      </c>
      <c r="C1165" s="13">
        <f>IFERROR(VLOOKUP(A1165,'2025 Pivot'!A:B,2,FALSE),0)*0.666667</f>
        <v>0</v>
      </c>
      <c r="D1165" s="26">
        <f>IFERROR(VLOOKUP(A1165,AWD!D:G,4,FALSE),0)</f>
        <v>0</v>
      </c>
      <c r="E1165" s="11" t="str">
        <f t="shared" si="12"/>
        <v>-</v>
      </c>
      <c r="F1165" s="27" t="str">
        <f t="shared" si="13"/>
        <v>-</v>
      </c>
      <c r="G1165" s="27" t="str">
        <f t="shared" si="14"/>
        <v>-</v>
      </c>
      <c r="H1165" s="26" t="str">
        <f>IFERROR(VLOOKUP(A1165,'Do Not Send'!A:B,2,FALSE),"-")</f>
        <v>-</v>
      </c>
    </row>
    <row r="1166" spans="1:8">
      <c r="A1166" s="9" t="s">
        <v>1908</v>
      </c>
      <c r="B1166" s="26" t="str">
        <f>IF(COUNTIF('FBA Inventory'!E:E, A1166)&gt;0,"Yes","No")</f>
        <v>No</v>
      </c>
      <c r="C1166" s="13">
        <f>IFERROR(VLOOKUP(A1166,'2025 Pivot'!A:B,2,FALSE),0)*0.666667</f>
        <v>0</v>
      </c>
      <c r="D1166" s="26">
        <f>IFERROR(VLOOKUP(A1166,AWD!D:G,4,FALSE),0)</f>
        <v>0</v>
      </c>
      <c r="E1166" s="11" t="str">
        <f t="shared" si="12"/>
        <v>-</v>
      </c>
      <c r="F1166" s="27" t="str">
        <f t="shared" si="13"/>
        <v>-</v>
      </c>
      <c r="G1166" s="27" t="str">
        <f t="shared" si="14"/>
        <v>-</v>
      </c>
      <c r="H1166" s="26" t="str">
        <f>IFERROR(VLOOKUP(A1166,'Do Not Send'!A:B,2,FALSE),"-")</f>
        <v>-</v>
      </c>
    </row>
    <row r="1167" spans="1:8">
      <c r="A1167" s="9" t="s">
        <v>1909</v>
      </c>
      <c r="B1167" s="26" t="str">
        <f>IF(COUNTIF('FBA Inventory'!E:E, A1167)&gt;0,"Yes","No")</f>
        <v>No</v>
      </c>
      <c r="C1167" s="13">
        <f>IFERROR(VLOOKUP(A1167,'2025 Pivot'!A:B,2,FALSE),0)*0.666667</f>
        <v>0</v>
      </c>
      <c r="D1167" s="26">
        <f>IFERROR(VLOOKUP(A1167,AWD!D:G,4,FALSE),0)</f>
        <v>0</v>
      </c>
      <c r="E1167" s="11" t="str">
        <f t="shared" si="12"/>
        <v>-</v>
      </c>
      <c r="F1167" s="27" t="str">
        <f t="shared" si="13"/>
        <v>-</v>
      </c>
      <c r="G1167" s="27" t="str">
        <f t="shared" si="14"/>
        <v>-</v>
      </c>
      <c r="H1167" s="26" t="str">
        <f>IFERROR(VLOOKUP(A1167,'Do Not Send'!A:B,2,FALSE),"-")</f>
        <v>-</v>
      </c>
    </row>
    <row r="1168" spans="1:8">
      <c r="A1168" s="9" t="s">
        <v>1910</v>
      </c>
      <c r="B1168" s="26" t="str">
        <f>IF(COUNTIF('FBA Inventory'!E:E, A1168)&gt;0,"Yes","No")</f>
        <v>No</v>
      </c>
      <c r="C1168" s="13">
        <f>IFERROR(VLOOKUP(A1168,'2025 Pivot'!A:B,2,FALSE),0)*0.666667</f>
        <v>0</v>
      </c>
      <c r="D1168" s="26">
        <f>IFERROR(VLOOKUP(A1168,AWD!D:G,4,FALSE),0)</f>
        <v>0</v>
      </c>
      <c r="E1168" s="11" t="str">
        <f t="shared" si="12"/>
        <v>-</v>
      </c>
      <c r="F1168" s="27" t="str">
        <f t="shared" si="13"/>
        <v>-</v>
      </c>
      <c r="G1168" s="27" t="str">
        <f t="shared" si="14"/>
        <v>-</v>
      </c>
      <c r="H1168" s="26" t="str">
        <f>IFERROR(VLOOKUP(A1168,'Do Not Send'!A:B,2,FALSE),"-")</f>
        <v>-</v>
      </c>
    </row>
    <row r="1169" spans="1:8">
      <c r="A1169" s="9" t="s">
        <v>1911</v>
      </c>
      <c r="B1169" s="26" t="str">
        <f>IF(COUNTIF('FBA Inventory'!E:E, A1169)&gt;0,"Yes","No")</f>
        <v>No</v>
      </c>
      <c r="C1169" s="13">
        <f>IFERROR(VLOOKUP(A1169,'2025 Pivot'!A:B,2,FALSE),0)*0.666667</f>
        <v>0</v>
      </c>
      <c r="D1169" s="26">
        <f>IFERROR(VLOOKUP(A1169,AWD!D:G,4,FALSE),0)</f>
        <v>0</v>
      </c>
      <c r="E1169" s="11" t="str">
        <f t="shared" si="12"/>
        <v>-</v>
      </c>
      <c r="F1169" s="27" t="str">
        <f t="shared" si="13"/>
        <v>-</v>
      </c>
      <c r="G1169" s="27" t="str">
        <f t="shared" si="14"/>
        <v>-</v>
      </c>
      <c r="H1169" s="26" t="str">
        <f>IFERROR(VLOOKUP(A1169,'Do Not Send'!A:B,2,FALSE),"-")</f>
        <v>-</v>
      </c>
    </row>
    <row r="1170" spans="1:8">
      <c r="A1170" s="9" t="s">
        <v>1912</v>
      </c>
      <c r="B1170" s="26" t="str">
        <f>IF(COUNTIF('FBA Inventory'!E:E, A1170)&gt;0,"Yes","No")</f>
        <v>No</v>
      </c>
      <c r="C1170" s="13">
        <f>IFERROR(VLOOKUP(A1170,'2025 Pivot'!A:B,2,FALSE),0)*0.666667</f>
        <v>0</v>
      </c>
      <c r="D1170" s="26">
        <f>IFERROR(VLOOKUP(A1170,AWD!D:G,4,FALSE),0)</f>
        <v>0</v>
      </c>
      <c r="E1170" s="11" t="str">
        <f t="shared" si="12"/>
        <v>-</v>
      </c>
      <c r="F1170" s="27" t="str">
        <f t="shared" si="13"/>
        <v>-</v>
      </c>
      <c r="G1170" s="27" t="str">
        <f t="shared" si="14"/>
        <v>-</v>
      </c>
      <c r="H1170" s="26" t="str">
        <f>IFERROR(VLOOKUP(A1170,'Do Not Send'!A:B,2,FALSE),"-")</f>
        <v>-</v>
      </c>
    </row>
    <row r="1171" spans="1:8">
      <c r="A1171" s="9" t="s">
        <v>1913</v>
      </c>
      <c r="B1171" s="26" t="str">
        <f>IF(COUNTIF('FBA Inventory'!E:E, A1171)&gt;0,"Yes","No")</f>
        <v>No</v>
      </c>
      <c r="C1171" s="13">
        <f>IFERROR(VLOOKUP(A1171,'2025 Pivot'!A:B,2,FALSE),0)*0.666667</f>
        <v>0</v>
      </c>
      <c r="D1171" s="26">
        <f>IFERROR(VLOOKUP(A1171,AWD!D:G,4,FALSE),0)</f>
        <v>0</v>
      </c>
      <c r="E1171" s="11" t="str">
        <f t="shared" si="12"/>
        <v>-</v>
      </c>
      <c r="F1171" s="27" t="str">
        <f t="shared" si="13"/>
        <v>-</v>
      </c>
      <c r="G1171" s="27" t="str">
        <f t="shared" si="14"/>
        <v>-</v>
      </c>
      <c r="H1171" s="26" t="str">
        <f>IFERROR(VLOOKUP(A1171,'Do Not Send'!A:B,2,FALSE),"-")</f>
        <v>-</v>
      </c>
    </row>
    <row r="1172" spans="1:8">
      <c r="A1172" s="9" t="s">
        <v>1914</v>
      </c>
      <c r="B1172" s="26" t="str">
        <f>IF(COUNTIF('FBA Inventory'!E:E, A1172)&gt;0,"Yes","No")</f>
        <v>No</v>
      </c>
      <c r="C1172" s="13">
        <f>IFERROR(VLOOKUP(A1172,'2025 Pivot'!A:B,2,FALSE),0)*0.666667</f>
        <v>0</v>
      </c>
      <c r="D1172" s="26">
        <f>IFERROR(VLOOKUP(A1172,AWD!D:G,4,FALSE),0)</f>
        <v>0</v>
      </c>
      <c r="E1172" s="11" t="str">
        <f t="shared" si="12"/>
        <v>-</v>
      </c>
      <c r="F1172" s="27" t="str">
        <f t="shared" si="13"/>
        <v>-</v>
      </c>
      <c r="G1172" s="27" t="str">
        <f t="shared" si="14"/>
        <v>-</v>
      </c>
      <c r="H1172" s="26" t="str">
        <f>IFERROR(VLOOKUP(A1172,'Do Not Send'!A:B,2,FALSE),"-")</f>
        <v>-</v>
      </c>
    </row>
    <row r="1173" spans="1:8">
      <c r="A1173" s="9" t="s">
        <v>1915</v>
      </c>
      <c r="B1173" s="26" t="str">
        <f>IF(COUNTIF('FBA Inventory'!E:E, A1173)&gt;0,"Yes","No")</f>
        <v>No</v>
      </c>
      <c r="C1173" s="13">
        <f>IFERROR(VLOOKUP(A1173,'2025 Pivot'!A:B,2,FALSE),0)*0.666667</f>
        <v>0</v>
      </c>
      <c r="D1173" s="26">
        <f>IFERROR(VLOOKUP(A1173,AWD!D:G,4,FALSE),0)</f>
        <v>0</v>
      </c>
      <c r="E1173" s="11" t="str">
        <f t="shared" si="12"/>
        <v>-</v>
      </c>
      <c r="F1173" s="27" t="str">
        <f t="shared" si="13"/>
        <v>-</v>
      </c>
      <c r="G1173" s="27" t="str">
        <f t="shared" si="14"/>
        <v>-</v>
      </c>
      <c r="H1173" s="26" t="str">
        <f>IFERROR(VLOOKUP(A1173,'Do Not Send'!A:B,2,FALSE),"-")</f>
        <v>-</v>
      </c>
    </row>
    <row r="1174" spans="1:8">
      <c r="A1174" s="9" t="s">
        <v>1916</v>
      </c>
      <c r="B1174" s="26" t="str">
        <f>IF(COUNTIF('FBA Inventory'!E:E, A1174)&gt;0,"Yes","No")</f>
        <v>No</v>
      </c>
      <c r="C1174" s="13">
        <f>IFERROR(VLOOKUP(A1174,'2025 Pivot'!A:B,2,FALSE),0)*0.666667</f>
        <v>0</v>
      </c>
      <c r="D1174" s="26">
        <f>IFERROR(VLOOKUP(A1174,AWD!D:G,4,FALSE),0)</f>
        <v>0</v>
      </c>
      <c r="E1174" s="11" t="str">
        <f t="shared" si="12"/>
        <v>-</v>
      </c>
      <c r="F1174" s="27" t="str">
        <f t="shared" si="13"/>
        <v>-</v>
      </c>
      <c r="G1174" s="27" t="str">
        <f t="shared" si="14"/>
        <v>-</v>
      </c>
      <c r="H1174" s="26" t="str">
        <f>IFERROR(VLOOKUP(A1174,'Do Not Send'!A:B,2,FALSE),"-")</f>
        <v>-</v>
      </c>
    </row>
    <row r="1175" spans="1:8">
      <c r="A1175" s="9" t="s">
        <v>1917</v>
      </c>
      <c r="B1175" s="26" t="str">
        <f>IF(COUNTIF('FBA Inventory'!E:E, A1175)&gt;0,"Yes","No")</f>
        <v>No</v>
      </c>
      <c r="C1175" s="13">
        <f>IFERROR(VLOOKUP(A1175,'2025 Pivot'!A:B,2,FALSE),0)*0.666667</f>
        <v>0</v>
      </c>
      <c r="D1175" s="26">
        <f>IFERROR(VLOOKUP(A1175,AWD!D:G,4,FALSE),0)</f>
        <v>0</v>
      </c>
      <c r="E1175" s="11" t="str">
        <f t="shared" si="12"/>
        <v>-</v>
      </c>
      <c r="F1175" s="27" t="str">
        <f t="shared" si="13"/>
        <v>-</v>
      </c>
      <c r="G1175" s="27" t="str">
        <f t="shared" si="14"/>
        <v>-</v>
      </c>
      <c r="H1175" s="26" t="str">
        <f>IFERROR(VLOOKUP(A1175,'Do Not Send'!A:B,2,FALSE),"-")</f>
        <v>-</v>
      </c>
    </row>
    <row r="1176" spans="1:8">
      <c r="A1176" s="9" t="s">
        <v>1918</v>
      </c>
      <c r="B1176" s="26" t="str">
        <f>IF(COUNTIF('FBA Inventory'!E:E, A1176)&gt;0,"Yes","No")</f>
        <v>No</v>
      </c>
      <c r="C1176" s="13">
        <f>IFERROR(VLOOKUP(A1176,'2025 Pivot'!A:B,2,FALSE),0)*0.666667</f>
        <v>0</v>
      </c>
      <c r="D1176" s="26">
        <f>IFERROR(VLOOKUP(A1176,AWD!D:G,4,FALSE),0)</f>
        <v>0</v>
      </c>
      <c r="E1176" s="11" t="str">
        <f t="shared" si="12"/>
        <v>-</v>
      </c>
      <c r="F1176" s="27" t="str">
        <f t="shared" si="13"/>
        <v>-</v>
      </c>
      <c r="G1176" s="27" t="str">
        <f t="shared" si="14"/>
        <v>-</v>
      </c>
      <c r="H1176" s="26" t="str">
        <f>IFERROR(VLOOKUP(A1176,'Do Not Send'!A:B,2,FALSE),"-")</f>
        <v>-</v>
      </c>
    </row>
    <row r="1177" spans="1:8">
      <c r="A1177" s="9" t="s">
        <v>1919</v>
      </c>
      <c r="B1177" s="26" t="str">
        <f>IF(COUNTIF('FBA Inventory'!E:E, A1177)&gt;0,"Yes","No")</f>
        <v>No</v>
      </c>
      <c r="C1177" s="13">
        <f>IFERROR(VLOOKUP(A1177,'2025 Pivot'!A:B,2,FALSE),0)*0.666667</f>
        <v>0</v>
      </c>
      <c r="D1177" s="26">
        <f>IFERROR(VLOOKUP(A1177,AWD!D:G,4,FALSE),0)</f>
        <v>0</v>
      </c>
      <c r="E1177" s="11" t="str">
        <f t="shared" si="12"/>
        <v>-</v>
      </c>
      <c r="F1177" s="27" t="str">
        <f t="shared" si="13"/>
        <v>-</v>
      </c>
      <c r="G1177" s="27" t="str">
        <f t="shared" si="14"/>
        <v>-</v>
      </c>
      <c r="H1177" s="26" t="str">
        <f>IFERROR(VLOOKUP(A1177,'Do Not Send'!A:B,2,FALSE),"-")</f>
        <v>-</v>
      </c>
    </row>
    <row r="1178" spans="1:8">
      <c r="A1178" s="9" t="s">
        <v>1920</v>
      </c>
      <c r="B1178" s="26" t="str">
        <f>IF(COUNTIF('FBA Inventory'!E:E, A1178)&gt;0,"Yes","No")</f>
        <v>No</v>
      </c>
      <c r="C1178" s="13">
        <f>IFERROR(VLOOKUP(A1178,'2025 Pivot'!A:B,2,FALSE),0)*0.666667</f>
        <v>0.66666700000000001</v>
      </c>
      <c r="D1178" s="26">
        <f>IFERROR(VLOOKUP(A1178,AWD!D:G,4,FALSE),0)</f>
        <v>0</v>
      </c>
      <c r="E1178" s="11" t="str">
        <f t="shared" si="12"/>
        <v>-</v>
      </c>
      <c r="F1178" s="27" t="str">
        <f t="shared" si="13"/>
        <v>-</v>
      </c>
      <c r="G1178" s="27" t="str">
        <f t="shared" si="14"/>
        <v>-</v>
      </c>
      <c r="H1178" s="26" t="str">
        <f>IFERROR(VLOOKUP(A1178,'Do Not Send'!A:B,2,FALSE),"-")</f>
        <v>-</v>
      </c>
    </row>
    <row r="1179" spans="1:8">
      <c r="A1179" s="9" t="s">
        <v>1921</v>
      </c>
      <c r="B1179" s="26" t="str">
        <f>IF(COUNTIF('FBA Inventory'!E:E, A1179)&gt;0,"Yes","No")</f>
        <v>No</v>
      </c>
      <c r="C1179" s="13">
        <f>IFERROR(VLOOKUP(A1179,'2025 Pivot'!A:B,2,FALSE),0)*0.666667</f>
        <v>0</v>
      </c>
      <c r="D1179" s="26">
        <f>IFERROR(VLOOKUP(A1179,AWD!D:G,4,FALSE),0)</f>
        <v>0</v>
      </c>
      <c r="E1179" s="11" t="str">
        <f t="shared" si="12"/>
        <v>-</v>
      </c>
      <c r="F1179" s="27" t="str">
        <f t="shared" si="13"/>
        <v>-</v>
      </c>
      <c r="G1179" s="27" t="str">
        <f t="shared" si="14"/>
        <v>-</v>
      </c>
      <c r="H1179" s="26" t="str">
        <f>IFERROR(VLOOKUP(A1179,'Do Not Send'!A:B,2,FALSE),"-")</f>
        <v>-</v>
      </c>
    </row>
    <row r="1180" spans="1:8">
      <c r="A1180" s="9" t="s">
        <v>1922</v>
      </c>
      <c r="B1180" s="26" t="str">
        <f>IF(COUNTIF('FBA Inventory'!E:E, A1180)&gt;0,"Yes","No")</f>
        <v>No</v>
      </c>
      <c r="C1180" s="13">
        <f>IFERROR(VLOOKUP(A1180,'2025 Pivot'!A:B,2,FALSE),0)*0.666667</f>
        <v>0</v>
      </c>
      <c r="D1180" s="26">
        <f>IFERROR(VLOOKUP(A1180,AWD!D:G,4,FALSE),0)</f>
        <v>0</v>
      </c>
      <c r="E1180" s="11" t="str">
        <f t="shared" si="12"/>
        <v>-</v>
      </c>
      <c r="F1180" s="27" t="str">
        <f t="shared" si="13"/>
        <v>-</v>
      </c>
      <c r="G1180" s="27" t="str">
        <f t="shared" si="14"/>
        <v>-</v>
      </c>
      <c r="H1180" s="26" t="str">
        <f>IFERROR(VLOOKUP(A1180,'Do Not Send'!A:B,2,FALSE),"-")</f>
        <v>-</v>
      </c>
    </row>
    <row r="1181" spans="1:8">
      <c r="A1181" s="9" t="s">
        <v>1923</v>
      </c>
      <c r="B1181" s="26" t="str">
        <f>IF(COUNTIF('FBA Inventory'!E:E, A1181)&gt;0,"Yes","No")</f>
        <v>No</v>
      </c>
      <c r="C1181" s="13">
        <f>IFERROR(VLOOKUP(A1181,'2025 Pivot'!A:B,2,FALSE),0)*0.666667</f>
        <v>0.66666700000000001</v>
      </c>
      <c r="D1181" s="26">
        <f>IFERROR(VLOOKUP(A1181,AWD!D:G,4,FALSE),0)</f>
        <v>0</v>
      </c>
      <c r="E1181" s="11" t="str">
        <f t="shared" si="12"/>
        <v>-</v>
      </c>
      <c r="F1181" s="27" t="str">
        <f t="shared" si="13"/>
        <v>-</v>
      </c>
      <c r="G1181" s="27" t="str">
        <f t="shared" si="14"/>
        <v>-</v>
      </c>
      <c r="H1181" s="26" t="str">
        <f>IFERROR(VLOOKUP(A1181,'Do Not Send'!A:B,2,FALSE),"-")</f>
        <v>-</v>
      </c>
    </row>
    <row r="1182" spans="1:8">
      <c r="A1182" s="9" t="s">
        <v>1924</v>
      </c>
      <c r="B1182" s="26" t="str">
        <f>IF(COUNTIF('FBA Inventory'!E:E, A1182)&gt;0,"Yes","No")</f>
        <v>No</v>
      </c>
      <c r="C1182" s="13">
        <f>IFERROR(VLOOKUP(A1182,'2025 Pivot'!A:B,2,FALSE),0)*0.666667</f>
        <v>0</v>
      </c>
      <c r="D1182" s="26">
        <f>IFERROR(VLOOKUP(A1182,AWD!D:G,4,FALSE),0)</f>
        <v>0</v>
      </c>
      <c r="E1182" s="11" t="str">
        <f t="shared" si="12"/>
        <v>-</v>
      </c>
      <c r="F1182" s="27" t="str">
        <f t="shared" si="13"/>
        <v>-</v>
      </c>
      <c r="G1182" s="27" t="str">
        <f t="shared" si="14"/>
        <v>-</v>
      </c>
      <c r="H1182" s="26" t="str">
        <f>IFERROR(VLOOKUP(A1182,'Do Not Send'!A:B,2,FALSE),"-")</f>
        <v>-</v>
      </c>
    </row>
    <row r="1183" spans="1:8">
      <c r="A1183" s="9" t="s">
        <v>1925</v>
      </c>
      <c r="B1183" s="26" t="str">
        <f>IF(COUNTIF('FBA Inventory'!E:E, A1183)&gt;0,"Yes","No")</f>
        <v>No</v>
      </c>
      <c r="C1183" s="13">
        <f>IFERROR(VLOOKUP(A1183,'2025 Pivot'!A:B,2,FALSE),0)*0.666667</f>
        <v>0</v>
      </c>
      <c r="D1183" s="26">
        <f>IFERROR(VLOOKUP(A1183,AWD!D:G,4,FALSE),0)</f>
        <v>0</v>
      </c>
      <c r="E1183" s="11" t="str">
        <f t="shared" si="12"/>
        <v>-</v>
      </c>
      <c r="F1183" s="27" t="str">
        <f t="shared" si="13"/>
        <v>-</v>
      </c>
      <c r="G1183" s="27" t="str">
        <f t="shared" si="14"/>
        <v>-</v>
      </c>
      <c r="H1183" s="26" t="str">
        <f>IFERROR(VLOOKUP(A1183,'Do Not Send'!A:B,2,FALSE),"-")</f>
        <v>-</v>
      </c>
    </row>
    <row r="1184" spans="1:8" hidden="1">
      <c r="A1184" s="9" t="s">
        <v>965</v>
      </c>
      <c r="B1184" s="26" t="str">
        <f>IF(COUNTIF('FBA Inventory'!E:E, A1184)&gt;0,"Yes","No")</f>
        <v>Yes</v>
      </c>
      <c r="C1184" s="13">
        <f>IFERROR(VLOOKUP(A1184,'2025 Pivot'!A:B,2,FALSE),0)*0.666667</f>
        <v>0</v>
      </c>
      <c r="D1184" s="26">
        <f>IFERROR(VLOOKUP(A1184,AWD!D:G,4,FALSE),0)</f>
        <v>0</v>
      </c>
      <c r="E1184" s="11" t="str">
        <f t="shared" si="12"/>
        <v>-</v>
      </c>
      <c r="F1184" s="27" t="str">
        <f t="shared" si="13"/>
        <v>-</v>
      </c>
      <c r="G1184" s="27" t="str">
        <f t="shared" si="14"/>
        <v>-</v>
      </c>
      <c r="H1184" s="26" t="str">
        <f>IFERROR(VLOOKUP(A1184,'Do Not Send'!A:B,2,FALSE),"-")</f>
        <v>BOX/CASE PACK - TEMORARY DON'T SEND</v>
      </c>
    </row>
    <row r="1185" spans="1:8">
      <c r="A1185" s="9" t="s">
        <v>1926</v>
      </c>
      <c r="B1185" s="26" t="str">
        <f>IF(COUNTIF('FBA Inventory'!E:E, A1185)&gt;0,"Yes","No")</f>
        <v>No</v>
      </c>
      <c r="C1185" s="13">
        <f>IFERROR(VLOOKUP(A1185,'2025 Pivot'!A:B,2,FALSE),0)*0.666667</f>
        <v>0</v>
      </c>
      <c r="D1185" s="26">
        <f>IFERROR(VLOOKUP(A1185,AWD!D:G,4,FALSE),0)</f>
        <v>0</v>
      </c>
      <c r="E1185" s="11" t="str">
        <f t="shared" si="12"/>
        <v>-</v>
      </c>
      <c r="F1185" s="27" t="str">
        <f t="shared" si="13"/>
        <v>-</v>
      </c>
      <c r="G1185" s="27" t="str">
        <f t="shared" si="14"/>
        <v>-</v>
      </c>
      <c r="H1185" s="26" t="str">
        <f>IFERROR(VLOOKUP(A1185,'Do Not Send'!A:B,2,FALSE),"-")</f>
        <v>-</v>
      </c>
    </row>
    <row r="1186" spans="1:8">
      <c r="A1186" s="9" t="s">
        <v>1927</v>
      </c>
      <c r="B1186" s="26" t="str">
        <f>IF(COUNTIF('FBA Inventory'!E:E, A1186)&gt;0,"Yes","No")</f>
        <v>No</v>
      </c>
      <c r="C1186" s="13">
        <f>IFERROR(VLOOKUP(A1186,'2025 Pivot'!A:B,2,FALSE),0)*0.666667</f>
        <v>0.66666700000000001</v>
      </c>
      <c r="D1186" s="26">
        <f>IFERROR(VLOOKUP(A1186,AWD!D:G,4,FALSE),0)</f>
        <v>0</v>
      </c>
      <c r="E1186" s="11" t="str">
        <f t="shared" si="12"/>
        <v>-</v>
      </c>
      <c r="F1186" s="27" t="str">
        <f t="shared" si="13"/>
        <v>-</v>
      </c>
      <c r="G1186" s="27" t="str">
        <f t="shared" si="14"/>
        <v>-</v>
      </c>
      <c r="H1186" s="26" t="str">
        <f>IFERROR(VLOOKUP(A1186,'Do Not Send'!A:B,2,FALSE),"-")</f>
        <v>-</v>
      </c>
    </row>
    <row r="1187" spans="1:8">
      <c r="A1187" s="9" t="s">
        <v>1928</v>
      </c>
      <c r="B1187" s="26" t="str">
        <f>IF(COUNTIF('FBA Inventory'!E:E, A1187)&gt;0,"Yes","No")</f>
        <v>No</v>
      </c>
      <c r="C1187" s="13">
        <f>IFERROR(VLOOKUP(A1187,'2025 Pivot'!A:B,2,FALSE),0)*0.666667</f>
        <v>0</v>
      </c>
      <c r="D1187" s="26">
        <f>IFERROR(VLOOKUP(A1187,AWD!D:G,4,FALSE),0)</f>
        <v>0</v>
      </c>
      <c r="E1187" s="11" t="str">
        <f t="shared" si="12"/>
        <v>-</v>
      </c>
      <c r="F1187" s="27" t="str">
        <f t="shared" si="13"/>
        <v>-</v>
      </c>
      <c r="G1187" s="27" t="str">
        <f t="shared" si="14"/>
        <v>-</v>
      </c>
      <c r="H1187" s="26" t="str">
        <f>IFERROR(VLOOKUP(A1187,'Do Not Send'!A:B,2,FALSE),"-")</f>
        <v>-</v>
      </c>
    </row>
    <row r="1188" spans="1:8">
      <c r="A1188" s="9" t="s">
        <v>1929</v>
      </c>
      <c r="B1188" s="26" t="str">
        <f>IF(COUNTIF('FBA Inventory'!E:E, A1188)&gt;0,"Yes","No")</f>
        <v>No</v>
      </c>
      <c r="C1188" s="13">
        <f>IFERROR(VLOOKUP(A1188,'2025 Pivot'!A:B,2,FALSE),0)*0.666667</f>
        <v>0</v>
      </c>
      <c r="D1188" s="26">
        <f>IFERROR(VLOOKUP(A1188,AWD!D:G,4,FALSE),0)</f>
        <v>0</v>
      </c>
      <c r="E1188" s="11" t="str">
        <f t="shared" si="12"/>
        <v>-</v>
      </c>
      <c r="F1188" s="27" t="str">
        <f t="shared" si="13"/>
        <v>-</v>
      </c>
      <c r="G1188" s="27" t="str">
        <f t="shared" si="14"/>
        <v>-</v>
      </c>
      <c r="H1188" s="26" t="str">
        <f>IFERROR(VLOOKUP(A1188,'Do Not Send'!A:B,2,FALSE),"-")</f>
        <v>-</v>
      </c>
    </row>
    <row r="1189" spans="1:8">
      <c r="A1189" s="9" t="s">
        <v>1930</v>
      </c>
      <c r="B1189" s="26" t="str">
        <f>IF(COUNTIF('FBA Inventory'!E:E, A1189)&gt;0,"Yes","No")</f>
        <v>No</v>
      </c>
      <c r="C1189" s="13">
        <f>IFERROR(VLOOKUP(A1189,'2025 Pivot'!A:B,2,FALSE),0)*0.666667</f>
        <v>0</v>
      </c>
      <c r="D1189" s="26">
        <f>IFERROR(VLOOKUP(A1189,AWD!D:G,4,FALSE),0)</f>
        <v>0</v>
      </c>
      <c r="E1189" s="11" t="str">
        <f t="shared" si="12"/>
        <v>-</v>
      </c>
      <c r="F1189" s="27" t="str">
        <f t="shared" si="13"/>
        <v>-</v>
      </c>
      <c r="G1189" s="27" t="str">
        <f t="shared" si="14"/>
        <v>-</v>
      </c>
      <c r="H1189" s="26" t="str">
        <f>IFERROR(VLOOKUP(A1189,'Do Not Send'!A:B,2,FALSE),"-")</f>
        <v>-</v>
      </c>
    </row>
    <row r="1190" spans="1:8" hidden="1">
      <c r="A1190" s="9" t="s">
        <v>936</v>
      </c>
      <c r="B1190" s="26" t="str">
        <f>IF(COUNTIF('FBA Inventory'!E:E, A1190)&gt;0,"Yes","No")</f>
        <v>Yes</v>
      </c>
      <c r="C1190" s="13">
        <f>IFERROR(VLOOKUP(A1190,'2025 Pivot'!A:B,2,FALSE),0)*0.666667</f>
        <v>2.0000010000000001</v>
      </c>
      <c r="D1190" s="26">
        <f>IFERROR(VLOOKUP(A1190,AWD!D:G,4,FALSE),0)</f>
        <v>0</v>
      </c>
      <c r="E1190" s="11" t="str">
        <f t="shared" si="12"/>
        <v>-</v>
      </c>
      <c r="F1190" s="27" t="str">
        <f t="shared" si="13"/>
        <v>-</v>
      </c>
      <c r="G1190" s="27" t="str">
        <f t="shared" si="14"/>
        <v>-</v>
      </c>
      <c r="H1190" s="26" t="str">
        <f>IFERROR(VLOOKUP(A1190,'Do Not Send'!A:B,2,FALSE),"-")</f>
        <v>BOX/CASE PACK - TEMORARY DON'T SEND</v>
      </c>
    </row>
    <row r="1191" spans="1:8">
      <c r="A1191" s="9" t="s">
        <v>1931</v>
      </c>
      <c r="B1191" s="26" t="str">
        <f>IF(COUNTIF('FBA Inventory'!E:E, A1191)&gt;0,"Yes","No")</f>
        <v>No</v>
      </c>
      <c r="C1191" s="13">
        <f>IFERROR(VLOOKUP(A1191,'2025 Pivot'!A:B,2,FALSE),0)*0.666667</f>
        <v>0</v>
      </c>
      <c r="D1191" s="26">
        <f>IFERROR(VLOOKUP(A1191,AWD!D:G,4,FALSE),0)</f>
        <v>0</v>
      </c>
      <c r="E1191" s="11" t="str">
        <f t="shared" si="12"/>
        <v>-</v>
      </c>
      <c r="F1191" s="27" t="str">
        <f t="shared" si="13"/>
        <v>-</v>
      </c>
      <c r="G1191" s="27" t="str">
        <f t="shared" si="14"/>
        <v>-</v>
      </c>
      <c r="H1191" s="26" t="str">
        <f>IFERROR(VLOOKUP(A1191,'Do Not Send'!A:B,2,FALSE),"-")</f>
        <v>-</v>
      </c>
    </row>
    <row r="1192" spans="1:8">
      <c r="A1192" s="9" t="s">
        <v>1932</v>
      </c>
      <c r="B1192" s="26" t="str">
        <f>IF(COUNTIF('FBA Inventory'!E:E, A1192)&gt;0,"Yes","No")</f>
        <v>No</v>
      </c>
      <c r="C1192" s="13">
        <f>IFERROR(VLOOKUP(A1192,'2025 Pivot'!A:B,2,FALSE),0)*0.666667</f>
        <v>0.66666700000000001</v>
      </c>
      <c r="D1192" s="26">
        <f>IFERROR(VLOOKUP(A1192,AWD!D:G,4,FALSE),0)</f>
        <v>0</v>
      </c>
      <c r="E1192" s="11" t="str">
        <f t="shared" si="12"/>
        <v>-</v>
      </c>
      <c r="F1192" s="27" t="str">
        <f t="shared" si="13"/>
        <v>-</v>
      </c>
      <c r="G1192" s="27" t="str">
        <f t="shared" si="14"/>
        <v>-</v>
      </c>
      <c r="H1192" s="26" t="str">
        <f>IFERROR(VLOOKUP(A1192,'Do Not Send'!A:B,2,FALSE),"-")</f>
        <v>-</v>
      </c>
    </row>
    <row r="1193" spans="1:8">
      <c r="A1193" s="9" t="s">
        <v>1933</v>
      </c>
      <c r="B1193" s="26" t="str">
        <f>IF(COUNTIF('FBA Inventory'!E:E, A1193)&gt;0,"Yes","No")</f>
        <v>No</v>
      </c>
      <c r="C1193" s="13">
        <f>IFERROR(VLOOKUP(A1193,'2025 Pivot'!A:B,2,FALSE),0)*0.666667</f>
        <v>0</v>
      </c>
      <c r="D1193" s="26">
        <f>IFERROR(VLOOKUP(A1193,AWD!D:G,4,FALSE),0)</f>
        <v>0</v>
      </c>
      <c r="E1193" s="11" t="str">
        <f t="shared" si="12"/>
        <v>-</v>
      </c>
      <c r="F1193" s="27" t="str">
        <f t="shared" si="13"/>
        <v>-</v>
      </c>
      <c r="G1193" s="27" t="str">
        <f t="shared" si="14"/>
        <v>-</v>
      </c>
      <c r="H1193" s="26" t="str">
        <f>IFERROR(VLOOKUP(A1193,'Do Not Send'!A:B,2,FALSE),"-")</f>
        <v>-</v>
      </c>
    </row>
    <row r="1194" spans="1:8">
      <c r="A1194" s="9" t="s">
        <v>1934</v>
      </c>
      <c r="B1194" s="26" t="str">
        <f>IF(COUNTIF('FBA Inventory'!E:E, A1194)&gt;0,"Yes","No")</f>
        <v>No</v>
      </c>
      <c r="C1194" s="13">
        <f>IFERROR(VLOOKUP(A1194,'2025 Pivot'!A:B,2,FALSE),0)*0.666667</f>
        <v>0</v>
      </c>
      <c r="D1194" s="26">
        <f>IFERROR(VLOOKUP(A1194,AWD!D:G,4,FALSE),0)</f>
        <v>0</v>
      </c>
      <c r="E1194" s="11" t="str">
        <f t="shared" si="12"/>
        <v>-</v>
      </c>
      <c r="F1194" s="27" t="str">
        <f t="shared" si="13"/>
        <v>-</v>
      </c>
      <c r="G1194" s="27" t="str">
        <f t="shared" si="14"/>
        <v>-</v>
      </c>
      <c r="H1194" s="26" t="str">
        <f>IFERROR(VLOOKUP(A1194,'Do Not Send'!A:B,2,FALSE),"-")</f>
        <v>-</v>
      </c>
    </row>
    <row r="1195" spans="1:8">
      <c r="A1195" s="9" t="s">
        <v>1935</v>
      </c>
      <c r="B1195" s="26" t="str">
        <f>IF(COUNTIF('FBA Inventory'!E:E, A1195)&gt;0,"Yes","No")</f>
        <v>No</v>
      </c>
      <c r="C1195" s="13">
        <f>IFERROR(VLOOKUP(A1195,'2025 Pivot'!A:B,2,FALSE),0)*0.666667</f>
        <v>0</v>
      </c>
      <c r="D1195" s="26">
        <f>IFERROR(VLOOKUP(A1195,AWD!D:G,4,FALSE),0)</f>
        <v>0</v>
      </c>
      <c r="E1195" s="11" t="str">
        <f t="shared" si="12"/>
        <v>-</v>
      </c>
      <c r="F1195" s="27" t="str">
        <f t="shared" si="13"/>
        <v>-</v>
      </c>
      <c r="G1195" s="27" t="str">
        <f t="shared" si="14"/>
        <v>-</v>
      </c>
      <c r="H1195" s="26" t="str">
        <f>IFERROR(VLOOKUP(A1195,'Do Not Send'!A:B,2,FALSE),"-")</f>
        <v>-</v>
      </c>
    </row>
    <row r="1196" spans="1:8">
      <c r="A1196" s="9" t="s">
        <v>1936</v>
      </c>
      <c r="B1196" s="26" t="str">
        <f>IF(COUNTIF('FBA Inventory'!E:E, A1196)&gt;0,"Yes","No")</f>
        <v>No</v>
      </c>
      <c r="C1196" s="13">
        <f>IFERROR(VLOOKUP(A1196,'2025 Pivot'!A:B,2,FALSE),0)*0.666667</f>
        <v>0</v>
      </c>
      <c r="D1196" s="26">
        <f>IFERROR(VLOOKUP(A1196,AWD!D:G,4,FALSE),0)</f>
        <v>0</v>
      </c>
      <c r="E1196" s="11" t="str">
        <f t="shared" si="12"/>
        <v>-</v>
      </c>
      <c r="F1196" s="27" t="str">
        <f t="shared" si="13"/>
        <v>-</v>
      </c>
      <c r="G1196" s="27" t="str">
        <f t="shared" si="14"/>
        <v>-</v>
      </c>
      <c r="H1196" s="26" t="str">
        <f>IFERROR(VLOOKUP(A1196,'Do Not Send'!A:B,2,FALSE),"-")</f>
        <v>-</v>
      </c>
    </row>
    <row r="1197" spans="1:8" hidden="1">
      <c r="A1197" s="9" t="s">
        <v>960</v>
      </c>
      <c r="B1197" s="26" t="str">
        <f>IF(COUNTIF('FBA Inventory'!E:E, A1197)&gt;0,"Yes","No")</f>
        <v>Yes</v>
      </c>
      <c r="C1197" s="13">
        <f>IFERROR(VLOOKUP(A1197,'2025 Pivot'!A:B,2,FALSE),0)*0.666667</f>
        <v>1.333334</v>
      </c>
      <c r="D1197" s="26">
        <f>IFERROR(VLOOKUP(A1197,AWD!D:G,4,FALSE),0)</f>
        <v>0</v>
      </c>
      <c r="E1197" s="11" t="str">
        <f t="shared" si="12"/>
        <v>-</v>
      </c>
      <c r="F1197" s="27" t="str">
        <f t="shared" si="13"/>
        <v>-</v>
      </c>
      <c r="G1197" s="27" t="str">
        <f t="shared" si="14"/>
        <v>-</v>
      </c>
      <c r="H1197" s="26" t="str">
        <f>IFERROR(VLOOKUP(A1197,'Do Not Send'!A:B,2,FALSE),"-")</f>
        <v>BOX/CASE PACK - TEMORARY DON'T SEND</v>
      </c>
    </row>
    <row r="1198" spans="1:8">
      <c r="A1198" s="9" t="s">
        <v>1937</v>
      </c>
      <c r="B1198" s="26" t="str">
        <f>IF(COUNTIF('FBA Inventory'!E:E, A1198)&gt;0,"Yes","No")</f>
        <v>No</v>
      </c>
      <c r="C1198" s="13">
        <f>IFERROR(VLOOKUP(A1198,'2025 Pivot'!A:B,2,FALSE),0)*0.666667</f>
        <v>0</v>
      </c>
      <c r="D1198" s="26">
        <f>IFERROR(VLOOKUP(A1198,AWD!D:G,4,FALSE),0)</f>
        <v>0</v>
      </c>
      <c r="E1198" s="11" t="str">
        <f t="shared" si="12"/>
        <v>-</v>
      </c>
      <c r="F1198" s="27" t="str">
        <f t="shared" si="13"/>
        <v>-</v>
      </c>
      <c r="G1198" s="27" t="str">
        <f t="shared" si="14"/>
        <v>-</v>
      </c>
      <c r="H1198" s="26" t="str">
        <f>IFERROR(VLOOKUP(A1198,'Do Not Send'!A:B,2,FALSE),"-")</f>
        <v>-</v>
      </c>
    </row>
    <row r="1199" spans="1:8">
      <c r="A1199" s="9" t="s">
        <v>1938</v>
      </c>
      <c r="B1199" s="26" t="str">
        <f>IF(COUNTIF('FBA Inventory'!E:E, A1199)&gt;0,"Yes","No")</f>
        <v>No</v>
      </c>
      <c r="C1199" s="13">
        <f>IFERROR(VLOOKUP(A1199,'2025 Pivot'!A:B,2,FALSE),0)*0.666667</f>
        <v>0</v>
      </c>
      <c r="D1199" s="26">
        <f>IFERROR(VLOOKUP(A1199,AWD!D:G,4,FALSE),0)</f>
        <v>0</v>
      </c>
      <c r="E1199" s="11" t="str">
        <f t="shared" si="12"/>
        <v>-</v>
      </c>
      <c r="F1199" s="27" t="str">
        <f t="shared" si="13"/>
        <v>-</v>
      </c>
      <c r="G1199" s="27" t="str">
        <f t="shared" si="14"/>
        <v>-</v>
      </c>
      <c r="H1199" s="26" t="str">
        <f>IFERROR(VLOOKUP(A1199,'Do Not Send'!A:B,2,FALSE),"-")</f>
        <v>-</v>
      </c>
    </row>
    <row r="1200" spans="1:8">
      <c r="A1200" s="9" t="s">
        <v>1939</v>
      </c>
      <c r="B1200" s="26" t="str">
        <f>IF(COUNTIF('FBA Inventory'!E:E, A1200)&gt;0,"Yes","No")</f>
        <v>No</v>
      </c>
      <c r="C1200" s="13">
        <f>IFERROR(VLOOKUP(A1200,'2025 Pivot'!A:B,2,FALSE),0)*0.666667</f>
        <v>0</v>
      </c>
      <c r="D1200" s="26">
        <f>IFERROR(VLOOKUP(A1200,AWD!D:G,4,FALSE),0)</f>
        <v>0</v>
      </c>
      <c r="E1200" s="11" t="str">
        <f t="shared" si="12"/>
        <v>-</v>
      </c>
      <c r="F1200" s="27" t="str">
        <f t="shared" si="13"/>
        <v>-</v>
      </c>
      <c r="G1200" s="27" t="str">
        <f t="shared" si="14"/>
        <v>-</v>
      </c>
      <c r="H1200" s="26" t="str">
        <f>IFERROR(VLOOKUP(A1200,'Do Not Send'!A:B,2,FALSE),"-")</f>
        <v>-</v>
      </c>
    </row>
    <row r="1201" spans="1:8">
      <c r="A1201" s="9" t="s">
        <v>1940</v>
      </c>
      <c r="B1201" s="26" t="str">
        <f>IF(COUNTIF('FBA Inventory'!E:E, A1201)&gt;0,"Yes","No")</f>
        <v>No</v>
      </c>
      <c r="C1201" s="13">
        <f>IFERROR(VLOOKUP(A1201,'2025 Pivot'!A:B,2,FALSE),0)*0.666667</f>
        <v>0</v>
      </c>
      <c r="D1201" s="26">
        <f>IFERROR(VLOOKUP(A1201,AWD!D:G,4,FALSE),0)</f>
        <v>0</v>
      </c>
      <c r="E1201" s="11" t="str">
        <f t="shared" si="12"/>
        <v>-</v>
      </c>
      <c r="F1201" s="27" t="str">
        <f t="shared" si="13"/>
        <v>-</v>
      </c>
      <c r="G1201" s="27" t="str">
        <f t="shared" si="14"/>
        <v>-</v>
      </c>
      <c r="H1201" s="26" t="str">
        <f>IFERROR(VLOOKUP(A1201,'Do Not Send'!A:B,2,FALSE),"-")</f>
        <v>-</v>
      </c>
    </row>
    <row r="1202" spans="1:8">
      <c r="A1202" s="9" t="s">
        <v>1941</v>
      </c>
      <c r="B1202" s="26" t="str">
        <f>IF(COUNTIF('FBA Inventory'!E:E, A1202)&gt;0,"Yes","No")</f>
        <v>No</v>
      </c>
      <c r="C1202" s="13">
        <f>IFERROR(VLOOKUP(A1202,'2025 Pivot'!A:B,2,FALSE),0)*0.666667</f>
        <v>0</v>
      </c>
      <c r="D1202" s="26">
        <f>IFERROR(VLOOKUP(A1202,AWD!D:G,4,FALSE),0)</f>
        <v>0</v>
      </c>
      <c r="E1202" s="11" t="str">
        <f t="shared" si="12"/>
        <v>-</v>
      </c>
      <c r="F1202" s="27" t="str">
        <f t="shared" si="13"/>
        <v>-</v>
      </c>
      <c r="G1202" s="27" t="str">
        <f t="shared" si="14"/>
        <v>-</v>
      </c>
      <c r="H1202" s="26" t="str">
        <f>IFERROR(VLOOKUP(A1202,'Do Not Send'!A:B,2,FALSE),"-")</f>
        <v>-</v>
      </c>
    </row>
    <row r="1203" spans="1:8">
      <c r="A1203" s="9" t="s">
        <v>1942</v>
      </c>
      <c r="B1203" s="26" t="str">
        <f>IF(COUNTIF('FBA Inventory'!E:E, A1203)&gt;0,"Yes","No")</f>
        <v>No</v>
      </c>
      <c r="C1203" s="13">
        <f>IFERROR(VLOOKUP(A1203,'2025 Pivot'!A:B,2,FALSE),0)*0.666667</f>
        <v>0</v>
      </c>
      <c r="D1203" s="26">
        <f>IFERROR(VLOOKUP(A1203,AWD!D:G,4,FALSE),0)</f>
        <v>0</v>
      </c>
      <c r="E1203" s="11" t="str">
        <f t="shared" si="12"/>
        <v>-</v>
      </c>
      <c r="F1203" s="27" t="str">
        <f t="shared" si="13"/>
        <v>-</v>
      </c>
      <c r="G1203" s="27" t="str">
        <f t="shared" si="14"/>
        <v>-</v>
      </c>
      <c r="H1203" s="26" t="str">
        <f>IFERROR(VLOOKUP(A1203,'Do Not Send'!A:B,2,FALSE),"-")</f>
        <v>-</v>
      </c>
    </row>
    <row r="1204" spans="1:8">
      <c r="A1204" s="9" t="s">
        <v>1943</v>
      </c>
      <c r="B1204" s="26" t="str">
        <f>IF(COUNTIF('FBA Inventory'!E:E, A1204)&gt;0,"Yes","No")</f>
        <v>No</v>
      </c>
      <c r="C1204" s="13">
        <f>IFERROR(VLOOKUP(A1204,'2025 Pivot'!A:B,2,FALSE),0)*0.666667</f>
        <v>0</v>
      </c>
      <c r="D1204" s="26">
        <f>IFERROR(VLOOKUP(A1204,AWD!D:G,4,FALSE),0)</f>
        <v>0</v>
      </c>
      <c r="E1204" s="11" t="str">
        <f t="shared" si="12"/>
        <v>-</v>
      </c>
      <c r="F1204" s="27" t="str">
        <f t="shared" si="13"/>
        <v>-</v>
      </c>
      <c r="G1204" s="27" t="str">
        <f t="shared" si="14"/>
        <v>-</v>
      </c>
      <c r="H1204" s="26" t="str">
        <f>IFERROR(VLOOKUP(A1204,'Do Not Send'!A:B,2,FALSE),"-")</f>
        <v>-</v>
      </c>
    </row>
    <row r="1205" spans="1:8">
      <c r="A1205" s="9" t="s">
        <v>1944</v>
      </c>
      <c r="B1205" s="26" t="str">
        <f>IF(COUNTIF('FBA Inventory'!E:E, A1205)&gt;0,"Yes","No")</f>
        <v>No</v>
      </c>
      <c r="C1205" s="13">
        <f>IFERROR(VLOOKUP(A1205,'2025 Pivot'!A:B,2,FALSE),0)*0.666667</f>
        <v>0</v>
      </c>
      <c r="D1205" s="26">
        <f>IFERROR(VLOOKUP(A1205,AWD!D:G,4,FALSE),0)</f>
        <v>0</v>
      </c>
      <c r="E1205" s="11" t="str">
        <f t="shared" si="12"/>
        <v>-</v>
      </c>
      <c r="F1205" s="27" t="str">
        <f t="shared" si="13"/>
        <v>-</v>
      </c>
      <c r="G1205" s="27" t="str">
        <f t="shared" si="14"/>
        <v>-</v>
      </c>
      <c r="H1205" s="26" t="str">
        <f>IFERROR(VLOOKUP(A1205,'Do Not Send'!A:B,2,FALSE),"-")</f>
        <v>-</v>
      </c>
    </row>
    <row r="1206" spans="1:8">
      <c r="A1206" s="9" t="s">
        <v>1945</v>
      </c>
      <c r="B1206" s="26" t="str">
        <f>IF(COUNTIF('FBA Inventory'!E:E, A1206)&gt;0,"Yes","No")</f>
        <v>No</v>
      </c>
      <c r="C1206" s="13">
        <f>IFERROR(VLOOKUP(A1206,'2025 Pivot'!A:B,2,FALSE),0)*0.666667</f>
        <v>0</v>
      </c>
      <c r="D1206" s="26">
        <f>IFERROR(VLOOKUP(A1206,AWD!D:G,4,FALSE),0)</f>
        <v>0</v>
      </c>
      <c r="E1206" s="11" t="str">
        <f t="shared" si="12"/>
        <v>-</v>
      </c>
      <c r="F1206" s="27" t="str">
        <f t="shared" si="13"/>
        <v>-</v>
      </c>
      <c r="G1206" s="27" t="str">
        <f t="shared" si="14"/>
        <v>-</v>
      </c>
      <c r="H1206" s="26" t="str">
        <f>IFERROR(VLOOKUP(A1206,'Do Not Send'!A:B,2,FALSE),"-")</f>
        <v>-</v>
      </c>
    </row>
    <row r="1207" spans="1:8">
      <c r="A1207" s="9" t="s">
        <v>1946</v>
      </c>
      <c r="B1207" s="26" t="str">
        <f>IF(COUNTIF('FBA Inventory'!E:E, A1207)&gt;0,"Yes","No")</f>
        <v>No</v>
      </c>
      <c r="C1207" s="13">
        <f>IFERROR(VLOOKUP(A1207,'2025 Pivot'!A:B,2,FALSE),0)*0.666667</f>
        <v>0</v>
      </c>
      <c r="D1207" s="26">
        <f>IFERROR(VLOOKUP(A1207,AWD!D:G,4,FALSE),0)</f>
        <v>0</v>
      </c>
      <c r="E1207" s="11" t="str">
        <f t="shared" si="12"/>
        <v>-</v>
      </c>
      <c r="F1207" s="27" t="str">
        <f t="shared" si="13"/>
        <v>-</v>
      </c>
      <c r="G1207" s="27" t="str">
        <f t="shared" si="14"/>
        <v>-</v>
      </c>
      <c r="H1207" s="26" t="str">
        <f>IFERROR(VLOOKUP(A1207,'Do Not Send'!A:B,2,FALSE),"-")</f>
        <v>-</v>
      </c>
    </row>
    <row r="1208" spans="1:8">
      <c r="A1208" s="9" t="s">
        <v>1947</v>
      </c>
      <c r="B1208" s="26" t="str">
        <f>IF(COUNTIF('FBA Inventory'!E:E, A1208)&gt;0,"Yes","No")</f>
        <v>No</v>
      </c>
      <c r="C1208" s="13">
        <f>IFERROR(VLOOKUP(A1208,'2025 Pivot'!A:B,2,FALSE),0)*0.666667</f>
        <v>0</v>
      </c>
      <c r="D1208" s="26">
        <f>IFERROR(VLOOKUP(A1208,AWD!D:G,4,FALSE),0)</f>
        <v>0</v>
      </c>
      <c r="E1208" s="11" t="str">
        <f t="shared" si="12"/>
        <v>-</v>
      </c>
      <c r="F1208" s="27" t="str">
        <f t="shared" si="13"/>
        <v>-</v>
      </c>
      <c r="G1208" s="27" t="str">
        <f t="shared" si="14"/>
        <v>-</v>
      </c>
      <c r="H1208" s="26" t="str">
        <f>IFERROR(VLOOKUP(A1208,'Do Not Send'!A:B,2,FALSE),"-")</f>
        <v>-</v>
      </c>
    </row>
    <row r="1209" spans="1:8">
      <c r="A1209" s="9" t="s">
        <v>1948</v>
      </c>
      <c r="B1209" s="26" t="str">
        <f>IF(COUNTIF('FBA Inventory'!E:E, A1209)&gt;0,"Yes","No")</f>
        <v>No</v>
      </c>
      <c r="C1209" s="13">
        <f>IFERROR(VLOOKUP(A1209,'2025 Pivot'!A:B,2,FALSE),0)*0.666667</f>
        <v>0</v>
      </c>
      <c r="D1209" s="26">
        <f>IFERROR(VLOOKUP(A1209,AWD!D:G,4,FALSE),0)</f>
        <v>0</v>
      </c>
      <c r="E1209" s="11" t="str">
        <f t="shared" si="12"/>
        <v>-</v>
      </c>
      <c r="F1209" s="27" t="str">
        <f t="shared" si="13"/>
        <v>-</v>
      </c>
      <c r="G1209" s="27" t="str">
        <f t="shared" si="14"/>
        <v>-</v>
      </c>
      <c r="H1209" s="26" t="str">
        <f>IFERROR(VLOOKUP(A1209,'Do Not Send'!A:B,2,FALSE),"-")</f>
        <v>-</v>
      </c>
    </row>
    <row r="1210" spans="1:8">
      <c r="A1210" s="9" t="s">
        <v>1949</v>
      </c>
      <c r="B1210" s="26" t="str">
        <f>IF(COUNTIF('FBA Inventory'!E:E, A1210)&gt;0,"Yes","No")</f>
        <v>No</v>
      </c>
      <c r="C1210" s="13">
        <f>IFERROR(VLOOKUP(A1210,'2025 Pivot'!A:B,2,FALSE),0)*0.666667</f>
        <v>0</v>
      </c>
      <c r="D1210" s="26">
        <f>IFERROR(VLOOKUP(A1210,AWD!D:G,4,FALSE),0)</f>
        <v>0</v>
      </c>
      <c r="E1210" s="11" t="str">
        <f t="shared" si="12"/>
        <v>-</v>
      </c>
      <c r="F1210" s="27" t="str">
        <f t="shared" si="13"/>
        <v>-</v>
      </c>
      <c r="G1210" s="27" t="str">
        <f t="shared" si="14"/>
        <v>-</v>
      </c>
      <c r="H1210" s="26" t="str">
        <f>IFERROR(VLOOKUP(A1210,'Do Not Send'!A:B,2,FALSE),"-")</f>
        <v>-</v>
      </c>
    </row>
    <row r="1211" spans="1:8">
      <c r="A1211" s="9" t="s">
        <v>1950</v>
      </c>
      <c r="B1211" s="26" t="str">
        <f>IF(COUNTIF('FBA Inventory'!E:E, A1211)&gt;0,"Yes","No")</f>
        <v>No</v>
      </c>
      <c r="C1211" s="13">
        <f>IFERROR(VLOOKUP(A1211,'2025 Pivot'!A:B,2,FALSE),0)*0.666667</f>
        <v>0</v>
      </c>
      <c r="D1211" s="26">
        <f>IFERROR(VLOOKUP(A1211,AWD!D:G,4,FALSE),0)</f>
        <v>0</v>
      </c>
      <c r="E1211" s="11" t="str">
        <f t="shared" si="12"/>
        <v>-</v>
      </c>
      <c r="F1211" s="27" t="str">
        <f t="shared" si="13"/>
        <v>-</v>
      </c>
      <c r="G1211" s="27" t="str">
        <f t="shared" si="14"/>
        <v>-</v>
      </c>
      <c r="H1211" s="26" t="str">
        <f>IFERROR(VLOOKUP(A1211,'Do Not Send'!A:B,2,FALSE),"-")</f>
        <v>-</v>
      </c>
    </row>
    <row r="1212" spans="1:8">
      <c r="A1212" s="9" t="s">
        <v>1951</v>
      </c>
      <c r="B1212" s="26" t="str">
        <f>IF(COUNTIF('FBA Inventory'!E:E, A1212)&gt;0,"Yes","No")</f>
        <v>No</v>
      </c>
      <c r="C1212" s="13">
        <f>IFERROR(VLOOKUP(A1212,'2025 Pivot'!A:B,2,FALSE),0)*0.666667</f>
        <v>0</v>
      </c>
      <c r="D1212" s="26">
        <f>IFERROR(VLOOKUP(A1212,AWD!D:G,4,FALSE),0)</f>
        <v>0</v>
      </c>
      <c r="E1212" s="11" t="str">
        <f t="shared" si="12"/>
        <v>-</v>
      </c>
      <c r="F1212" s="27" t="str">
        <f t="shared" si="13"/>
        <v>-</v>
      </c>
      <c r="G1212" s="27" t="str">
        <f t="shared" si="14"/>
        <v>-</v>
      </c>
      <c r="H1212" s="26" t="str">
        <f>IFERROR(VLOOKUP(A1212,'Do Not Send'!A:B,2,FALSE),"-")</f>
        <v>-</v>
      </c>
    </row>
    <row r="1213" spans="1:8">
      <c r="A1213" s="9" t="s">
        <v>1952</v>
      </c>
      <c r="B1213" s="26" t="str">
        <f>IF(COUNTIF('FBA Inventory'!E:E, A1213)&gt;0,"Yes","No")</f>
        <v>No</v>
      </c>
      <c r="C1213" s="13">
        <f>IFERROR(VLOOKUP(A1213,'2025 Pivot'!A:B,2,FALSE),0)*0.666667</f>
        <v>0</v>
      </c>
      <c r="D1213" s="26">
        <f>IFERROR(VLOOKUP(A1213,AWD!D:G,4,FALSE),0)</f>
        <v>0</v>
      </c>
      <c r="E1213" s="11" t="str">
        <f t="shared" si="12"/>
        <v>-</v>
      </c>
      <c r="F1213" s="27" t="str">
        <f t="shared" si="13"/>
        <v>-</v>
      </c>
      <c r="G1213" s="27" t="str">
        <f t="shared" si="14"/>
        <v>-</v>
      </c>
      <c r="H1213" s="26" t="str">
        <f>IFERROR(VLOOKUP(A1213,'Do Not Send'!A:B,2,FALSE),"-")</f>
        <v>-</v>
      </c>
    </row>
    <row r="1214" spans="1:8">
      <c r="A1214" s="9" t="s">
        <v>1953</v>
      </c>
      <c r="B1214" s="26" t="str">
        <f>IF(COUNTIF('FBA Inventory'!E:E, A1214)&gt;0,"Yes","No")</f>
        <v>No</v>
      </c>
      <c r="C1214" s="13">
        <f>IFERROR(VLOOKUP(A1214,'2025 Pivot'!A:B,2,FALSE),0)*0.666667</f>
        <v>0</v>
      </c>
      <c r="D1214" s="26">
        <f>IFERROR(VLOOKUP(A1214,AWD!D:G,4,FALSE),0)</f>
        <v>0</v>
      </c>
      <c r="E1214" s="11" t="str">
        <f t="shared" si="12"/>
        <v>-</v>
      </c>
      <c r="F1214" s="27" t="str">
        <f t="shared" si="13"/>
        <v>-</v>
      </c>
      <c r="G1214" s="27" t="str">
        <f t="shared" si="14"/>
        <v>-</v>
      </c>
      <c r="H1214" s="26" t="str">
        <f>IFERROR(VLOOKUP(A1214,'Do Not Send'!A:B,2,FALSE),"-")</f>
        <v>-</v>
      </c>
    </row>
    <row r="1215" spans="1:8">
      <c r="A1215" s="9" t="s">
        <v>1954</v>
      </c>
      <c r="B1215" s="26" t="str">
        <f>IF(COUNTIF('FBA Inventory'!E:E, A1215)&gt;0,"Yes","No")</f>
        <v>No</v>
      </c>
      <c r="C1215" s="13">
        <f>IFERROR(VLOOKUP(A1215,'2025 Pivot'!A:B,2,FALSE),0)*0.666667</f>
        <v>0</v>
      </c>
      <c r="D1215" s="26">
        <f>IFERROR(VLOOKUP(A1215,AWD!D:G,4,FALSE),0)</f>
        <v>0</v>
      </c>
      <c r="E1215" s="11" t="str">
        <f t="shared" si="12"/>
        <v>-</v>
      </c>
      <c r="F1215" s="27" t="str">
        <f t="shared" si="13"/>
        <v>-</v>
      </c>
      <c r="G1215" s="27" t="str">
        <f t="shared" si="14"/>
        <v>-</v>
      </c>
      <c r="H1215" s="26" t="str">
        <f>IFERROR(VLOOKUP(A1215,'Do Not Send'!A:B,2,FALSE),"-")</f>
        <v>-</v>
      </c>
    </row>
    <row r="1216" spans="1:8">
      <c r="A1216" s="9" t="s">
        <v>1955</v>
      </c>
      <c r="B1216" s="26" t="str">
        <f>IF(COUNTIF('FBA Inventory'!E:E, A1216)&gt;0,"Yes","No")</f>
        <v>No</v>
      </c>
      <c r="C1216" s="13">
        <f>IFERROR(VLOOKUP(A1216,'2025 Pivot'!A:B,2,FALSE),0)*0.666667</f>
        <v>0</v>
      </c>
      <c r="D1216" s="26">
        <f>IFERROR(VLOOKUP(A1216,AWD!D:G,4,FALSE),0)</f>
        <v>0</v>
      </c>
      <c r="E1216" s="11" t="str">
        <f t="shared" si="12"/>
        <v>-</v>
      </c>
      <c r="F1216" s="27" t="str">
        <f t="shared" si="13"/>
        <v>-</v>
      </c>
      <c r="G1216" s="27" t="str">
        <f t="shared" si="14"/>
        <v>-</v>
      </c>
      <c r="H1216" s="26" t="str">
        <f>IFERROR(VLOOKUP(A1216,'Do Not Send'!A:B,2,FALSE),"-")</f>
        <v>-</v>
      </c>
    </row>
    <row r="1217" spans="1:8">
      <c r="A1217" s="9" t="s">
        <v>1956</v>
      </c>
      <c r="B1217" s="26" t="str">
        <f>IF(COUNTIF('FBA Inventory'!E:E, A1217)&gt;0,"Yes","No")</f>
        <v>No</v>
      </c>
      <c r="C1217" s="13">
        <f>IFERROR(VLOOKUP(A1217,'2025 Pivot'!A:B,2,FALSE),0)*0.666667</f>
        <v>0</v>
      </c>
      <c r="D1217" s="26">
        <f>IFERROR(VLOOKUP(A1217,AWD!D:G,4,FALSE),0)</f>
        <v>0</v>
      </c>
      <c r="E1217" s="11" t="str">
        <f t="shared" si="12"/>
        <v>-</v>
      </c>
      <c r="F1217" s="27" t="str">
        <f t="shared" si="13"/>
        <v>-</v>
      </c>
      <c r="G1217" s="27" t="str">
        <f t="shared" si="14"/>
        <v>-</v>
      </c>
      <c r="H1217" s="26" t="str">
        <f>IFERROR(VLOOKUP(A1217,'Do Not Send'!A:B,2,FALSE),"-")</f>
        <v>-</v>
      </c>
    </row>
    <row r="1218" spans="1:8">
      <c r="A1218" s="9" t="s">
        <v>1957</v>
      </c>
      <c r="B1218" s="26" t="str">
        <f>IF(COUNTIF('FBA Inventory'!E:E, A1218)&gt;0,"Yes","No")</f>
        <v>No</v>
      </c>
      <c r="C1218" s="13">
        <f>IFERROR(VLOOKUP(A1218,'2025 Pivot'!A:B,2,FALSE),0)*0.666667</f>
        <v>0</v>
      </c>
      <c r="D1218" s="26">
        <f>IFERROR(VLOOKUP(A1218,AWD!D:G,4,FALSE),0)</f>
        <v>0</v>
      </c>
      <c r="E1218" s="11" t="str">
        <f t="shared" si="12"/>
        <v>-</v>
      </c>
      <c r="F1218" s="27" t="str">
        <f t="shared" si="13"/>
        <v>-</v>
      </c>
      <c r="G1218" s="27" t="str">
        <f t="shared" si="14"/>
        <v>-</v>
      </c>
      <c r="H1218" s="26" t="str">
        <f>IFERROR(VLOOKUP(A1218,'Do Not Send'!A:B,2,FALSE),"-")</f>
        <v>-</v>
      </c>
    </row>
    <row r="1219" spans="1:8">
      <c r="A1219" s="9" t="s">
        <v>1958</v>
      </c>
      <c r="B1219" s="26" t="str">
        <f>IF(COUNTIF('FBA Inventory'!E:E, A1219)&gt;0,"Yes","No")</f>
        <v>No</v>
      </c>
      <c r="C1219" s="13">
        <f>IFERROR(VLOOKUP(A1219,'2025 Pivot'!A:B,2,FALSE),0)*0.666667</f>
        <v>0</v>
      </c>
      <c r="D1219" s="26">
        <f>IFERROR(VLOOKUP(A1219,AWD!D:G,4,FALSE),0)</f>
        <v>0</v>
      </c>
      <c r="E1219" s="11" t="str">
        <f t="shared" si="12"/>
        <v>-</v>
      </c>
      <c r="F1219" s="27" t="str">
        <f t="shared" si="13"/>
        <v>-</v>
      </c>
      <c r="G1219" s="27" t="str">
        <f t="shared" si="14"/>
        <v>-</v>
      </c>
      <c r="H1219" s="26" t="str">
        <f>IFERROR(VLOOKUP(A1219,'Do Not Send'!A:B,2,FALSE),"-")</f>
        <v>-</v>
      </c>
    </row>
    <row r="1220" spans="1:8">
      <c r="A1220" s="9" t="s">
        <v>1959</v>
      </c>
      <c r="B1220" s="26" t="str">
        <f>IF(COUNTIF('FBA Inventory'!E:E, A1220)&gt;0,"Yes","No")</f>
        <v>No</v>
      </c>
      <c r="C1220" s="13">
        <f>IFERROR(VLOOKUP(A1220,'2025 Pivot'!A:B,2,FALSE),0)*0.666667</f>
        <v>0</v>
      </c>
      <c r="D1220" s="26">
        <f>IFERROR(VLOOKUP(A1220,AWD!D:G,4,FALSE),0)</f>
        <v>0</v>
      </c>
      <c r="E1220" s="11" t="str">
        <f t="shared" si="12"/>
        <v>-</v>
      </c>
      <c r="F1220" s="27" t="str">
        <f t="shared" si="13"/>
        <v>-</v>
      </c>
      <c r="G1220" s="27" t="str">
        <f t="shared" si="14"/>
        <v>-</v>
      </c>
      <c r="H1220" s="26" t="str">
        <f>IFERROR(VLOOKUP(A1220,'Do Not Send'!A:B,2,FALSE),"-")</f>
        <v>-</v>
      </c>
    </row>
    <row r="1221" spans="1:8">
      <c r="A1221" s="9" t="s">
        <v>1960</v>
      </c>
      <c r="B1221" s="26" t="str">
        <f>IF(COUNTIF('FBA Inventory'!E:E, A1221)&gt;0,"Yes","No")</f>
        <v>No</v>
      </c>
      <c r="C1221" s="13">
        <f>IFERROR(VLOOKUP(A1221,'2025 Pivot'!A:B,2,FALSE),0)*0.666667</f>
        <v>0</v>
      </c>
      <c r="D1221" s="26">
        <f>IFERROR(VLOOKUP(A1221,AWD!D:G,4,FALSE),0)</f>
        <v>0</v>
      </c>
      <c r="E1221" s="11" t="str">
        <f t="shared" si="12"/>
        <v>-</v>
      </c>
      <c r="F1221" s="27" t="str">
        <f t="shared" si="13"/>
        <v>-</v>
      </c>
      <c r="G1221" s="27" t="str">
        <f t="shared" si="14"/>
        <v>-</v>
      </c>
      <c r="H1221" s="26" t="str">
        <f>IFERROR(VLOOKUP(A1221,'Do Not Send'!A:B,2,FALSE),"-")</f>
        <v>-</v>
      </c>
    </row>
    <row r="1222" spans="1:8">
      <c r="A1222" s="9" t="s">
        <v>1961</v>
      </c>
      <c r="B1222" s="26" t="str">
        <f>IF(COUNTIF('FBA Inventory'!E:E, A1222)&gt;0,"Yes","No")</f>
        <v>No</v>
      </c>
      <c r="C1222" s="13">
        <f>IFERROR(VLOOKUP(A1222,'2025 Pivot'!A:B,2,FALSE),0)*0.666667</f>
        <v>0</v>
      </c>
      <c r="D1222" s="26">
        <f>IFERROR(VLOOKUP(A1222,AWD!D:G,4,FALSE),0)</f>
        <v>0</v>
      </c>
      <c r="E1222" s="11" t="str">
        <f t="shared" si="12"/>
        <v>-</v>
      </c>
      <c r="F1222" s="27" t="str">
        <f t="shared" si="13"/>
        <v>-</v>
      </c>
      <c r="G1222" s="27" t="str">
        <f t="shared" si="14"/>
        <v>-</v>
      </c>
      <c r="H1222" s="26" t="str">
        <f>IFERROR(VLOOKUP(A1222,'Do Not Send'!A:B,2,FALSE),"-")</f>
        <v>-</v>
      </c>
    </row>
    <row r="1223" spans="1:8" hidden="1">
      <c r="A1223" s="9" t="s">
        <v>1962</v>
      </c>
      <c r="B1223" s="26" t="str">
        <f>IF(COUNTIF('FBA Inventory'!E:E, A1223)&gt;0,"Yes","No")</f>
        <v>Yes</v>
      </c>
      <c r="C1223" s="13">
        <f>IFERROR(VLOOKUP(A1223,'2025 Pivot'!A:B,2,FALSE),0)*0.666667</f>
        <v>1.333334</v>
      </c>
      <c r="D1223" s="26">
        <f>IFERROR(VLOOKUP(A1223,AWD!D:G,4,FALSE),0)</f>
        <v>0</v>
      </c>
      <c r="E1223" s="11" t="str">
        <f t="shared" si="12"/>
        <v>-</v>
      </c>
      <c r="F1223" s="27" t="str">
        <f t="shared" si="13"/>
        <v>-</v>
      </c>
      <c r="G1223" s="27" t="str">
        <f t="shared" si="14"/>
        <v>-</v>
      </c>
      <c r="H1223" s="26" t="str">
        <f>IFERROR(VLOOKUP(A1223,'Do Not Send'!A:B,2,FALSE),"-")</f>
        <v>-</v>
      </c>
    </row>
    <row r="1224" spans="1:8">
      <c r="A1224" s="9" t="s">
        <v>1963</v>
      </c>
      <c r="B1224" s="26" t="str">
        <f>IF(COUNTIF('FBA Inventory'!E:E, A1224)&gt;0,"Yes","No")</f>
        <v>No</v>
      </c>
      <c r="C1224" s="13">
        <f>IFERROR(VLOOKUP(A1224,'2025 Pivot'!A:B,2,FALSE),0)*0.666667</f>
        <v>0</v>
      </c>
      <c r="D1224" s="26">
        <f>IFERROR(VLOOKUP(A1224,AWD!D:G,4,FALSE),0)</f>
        <v>0</v>
      </c>
      <c r="E1224" s="11" t="str">
        <f t="shared" si="12"/>
        <v>-</v>
      </c>
      <c r="F1224" s="27" t="str">
        <f t="shared" si="13"/>
        <v>-</v>
      </c>
      <c r="G1224" s="27" t="str">
        <f t="shared" si="14"/>
        <v>-</v>
      </c>
      <c r="H1224" s="26" t="str">
        <f>IFERROR(VLOOKUP(A1224,'Do Not Send'!A:B,2,FALSE),"-")</f>
        <v>-</v>
      </c>
    </row>
    <row r="1225" spans="1:8">
      <c r="A1225" s="9" t="s">
        <v>1964</v>
      </c>
      <c r="B1225" s="26" t="str">
        <f>IF(COUNTIF('FBA Inventory'!E:E, A1225)&gt;0,"Yes","No")</f>
        <v>No</v>
      </c>
      <c r="C1225" s="13">
        <f>IFERROR(VLOOKUP(A1225,'2025 Pivot'!A:B,2,FALSE),0)*0.666667</f>
        <v>0</v>
      </c>
      <c r="D1225" s="26">
        <f>IFERROR(VLOOKUP(A1225,AWD!D:G,4,FALSE),0)</f>
        <v>0</v>
      </c>
      <c r="E1225" s="11" t="str">
        <f t="shared" si="12"/>
        <v>-</v>
      </c>
      <c r="F1225" s="27" t="str">
        <f t="shared" si="13"/>
        <v>-</v>
      </c>
      <c r="G1225" s="27" t="str">
        <f t="shared" si="14"/>
        <v>-</v>
      </c>
      <c r="H1225" s="26" t="str">
        <f>IFERROR(VLOOKUP(A1225,'Do Not Send'!A:B,2,FALSE),"-")</f>
        <v>-</v>
      </c>
    </row>
    <row r="1226" spans="1:8">
      <c r="A1226" s="9" t="s">
        <v>1965</v>
      </c>
      <c r="B1226" s="26" t="str">
        <f>IF(COUNTIF('FBA Inventory'!E:E, A1226)&gt;0,"Yes","No")</f>
        <v>No</v>
      </c>
      <c r="C1226" s="13">
        <f>IFERROR(VLOOKUP(A1226,'2025 Pivot'!A:B,2,FALSE),0)*0.666667</f>
        <v>0</v>
      </c>
      <c r="D1226" s="26">
        <f>IFERROR(VLOOKUP(A1226,AWD!D:G,4,FALSE),0)</f>
        <v>0</v>
      </c>
      <c r="E1226" s="11" t="str">
        <f t="shared" si="12"/>
        <v>-</v>
      </c>
      <c r="F1226" s="27" t="str">
        <f t="shared" si="13"/>
        <v>-</v>
      </c>
      <c r="G1226" s="27" t="str">
        <f t="shared" si="14"/>
        <v>-</v>
      </c>
      <c r="H1226" s="26" t="str">
        <f>IFERROR(VLOOKUP(A1226,'Do Not Send'!A:B,2,FALSE),"-")</f>
        <v>-</v>
      </c>
    </row>
    <row r="1227" spans="1:8">
      <c r="A1227" s="9" t="s">
        <v>1966</v>
      </c>
      <c r="B1227" s="26" t="str">
        <f>IF(COUNTIF('FBA Inventory'!E:E, A1227)&gt;0,"Yes","No")</f>
        <v>No</v>
      </c>
      <c r="C1227" s="13">
        <f>IFERROR(VLOOKUP(A1227,'2025 Pivot'!A:B,2,FALSE),0)*0.666667</f>
        <v>0</v>
      </c>
      <c r="D1227" s="26">
        <f>IFERROR(VLOOKUP(A1227,AWD!D:G,4,FALSE),0)</f>
        <v>0</v>
      </c>
      <c r="E1227" s="11" t="str">
        <f t="shared" si="12"/>
        <v>-</v>
      </c>
      <c r="F1227" s="27" t="str">
        <f t="shared" si="13"/>
        <v>-</v>
      </c>
      <c r="G1227" s="27" t="str">
        <f t="shared" si="14"/>
        <v>-</v>
      </c>
      <c r="H1227" s="26" t="str">
        <f>IFERROR(VLOOKUP(A1227,'Do Not Send'!A:B,2,FALSE),"-")</f>
        <v>-</v>
      </c>
    </row>
    <row r="1228" spans="1:8">
      <c r="A1228" s="9" t="s">
        <v>1967</v>
      </c>
      <c r="B1228" s="26" t="str">
        <f>IF(COUNTIF('FBA Inventory'!E:E, A1228)&gt;0,"Yes","No")</f>
        <v>No</v>
      </c>
      <c r="C1228" s="13">
        <f>IFERROR(VLOOKUP(A1228,'2025 Pivot'!A:B,2,FALSE),0)*0.666667</f>
        <v>0</v>
      </c>
      <c r="D1228" s="26">
        <f>IFERROR(VLOOKUP(A1228,AWD!D:G,4,FALSE),0)</f>
        <v>0</v>
      </c>
      <c r="E1228" s="11" t="str">
        <f t="shared" si="12"/>
        <v>-</v>
      </c>
      <c r="F1228" s="27" t="str">
        <f t="shared" si="13"/>
        <v>-</v>
      </c>
      <c r="G1228" s="27" t="str">
        <f t="shared" si="14"/>
        <v>-</v>
      </c>
      <c r="H1228" s="26" t="str">
        <f>IFERROR(VLOOKUP(A1228,'Do Not Send'!A:B,2,FALSE),"-")</f>
        <v>-</v>
      </c>
    </row>
    <row r="1229" spans="1:8" hidden="1">
      <c r="A1229" s="9" t="s">
        <v>1005</v>
      </c>
      <c r="B1229" s="26" t="str">
        <f>IF(COUNTIF('FBA Inventory'!E:E, A1229)&gt;0,"Yes","No")</f>
        <v>Yes</v>
      </c>
      <c r="C1229" s="13">
        <f>IFERROR(VLOOKUP(A1229,'2025 Pivot'!A:B,2,FALSE),0)*0.666667</f>
        <v>5.3333360000000001</v>
      </c>
      <c r="D1229" s="26">
        <f>IFERROR(VLOOKUP(A1229,AWD!D:G,4,FALSE),0)</f>
        <v>0</v>
      </c>
      <c r="E1229" s="11" t="str">
        <f t="shared" si="12"/>
        <v>-</v>
      </c>
      <c r="F1229" s="27" t="str">
        <f t="shared" si="13"/>
        <v>-</v>
      </c>
      <c r="G1229" s="27" t="str">
        <f t="shared" si="14"/>
        <v>-</v>
      </c>
      <c r="H1229" s="26" t="str">
        <f>IFERROR(VLOOKUP(A1229,'Do Not Send'!A:B,2,FALSE),"-")</f>
        <v>BTS ITEM - DON'T SEND</v>
      </c>
    </row>
    <row r="1230" spans="1:8" hidden="1">
      <c r="A1230" s="9" t="s">
        <v>514</v>
      </c>
      <c r="B1230" s="26" t="str">
        <f>IF(COUNTIF('FBA Inventory'!E:E, A1230)&gt;0,"Yes","No")</f>
        <v>Yes</v>
      </c>
      <c r="C1230" s="13">
        <f>IFERROR(VLOOKUP(A1230,'2025 Pivot'!A:B,2,FALSE),0)*0.666667</f>
        <v>0</v>
      </c>
      <c r="D1230" s="26">
        <f>IFERROR(VLOOKUP(A1230,AWD!D:G,4,FALSE),0)</f>
        <v>0</v>
      </c>
      <c r="E1230" s="11" t="str">
        <f t="shared" si="12"/>
        <v>-</v>
      </c>
      <c r="F1230" s="27" t="str">
        <f t="shared" si="13"/>
        <v>-</v>
      </c>
      <c r="G1230" s="27" t="str">
        <f t="shared" si="14"/>
        <v>-</v>
      </c>
      <c r="H1230" s="26" t="str">
        <f>IFERROR(VLOOKUP(A1230,'Do Not Send'!A:B,2,FALSE),"-")</f>
        <v>-</v>
      </c>
    </row>
    <row r="1231" spans="1:8">
      <c r="A1231" s="9" t="s">
        <v>1968</v>
      </c>
      <c r="B1231" s="26" t="str">
        <f>IF(COUNTIF('FBA Inventory'!E:E, A1231)&gt;0,"Yes","No")</f>
        <v>No</v>
      </c>
      <c r="C1231" s="13">
        <f>IFERROR(VLOOKUP(A1231,'2025 Pivot'!A:B,2,FALSE),0)*0.666667</f>
        <v>0</v>
      </c>
      <c r="D1231" s="26">
        <f>IFERROR(VLOOKUP(A1231,AWD!D:G,4,FALSE),0)</f>
        <v>0</v>
      </c>
      <c r="E1231" s="11" t="str">
        <f t="shared" si="12"/>
        <v>-</v>
      </c>
      <c r="F1231" s="27" t="str">
        <f t="shared" si="13"/>
        <v>-</v>
      </c>
      <c r="G1231" s="27" t="str">
        <f t="shared" si="14"/>
        <v>-</v>
      </c>
      <c r="H1231" s="26" t="str">
        <f>IFERROR(VLOOKUP(A1231,'Do Not Send'!A:B,2,FALSE),"-")</f>
        <v>-</v>
      </c>
    </row>
    <row r="1232" spans="1:8">
      <c r="A1232" s="9" t="s">
        <v>1969</v>
      </c>
      <c r="B1232" s="26" t="str">
        <f>IF(COUNTIF('FBA Inventory'!E:E, A1232)&gt;0,"Yes","No")</f>
        <v>No</v>
      </c>
      <c r="C1232" s="13">
        <f>IFERROR(VLOOKUP(A1232,'2025 Pivot'!A:B,2,FALSE),0)*0.666667</f>
        <v>0</v>
      </c>
      <c r="D1232" s="26">
        <f>IFERROR(VLOOKUP(A1232,AWD!D:G,4,FALSE),0)</f>
        <v>0</v>
      </c>
      <c r="E1232" s="11" t="str">
        <f t="shared" si="12"/>
        <v>-</v>
      </c>
      <c r="F1232" s="27" t="str">
        <f t="shared" si="13"/>
        <v>-</v>
      </c>
      <c r="G1232" s="27" t="str">
        <f t="shared" si="14"/>
        <v>-</v>
      </c>
      <c r="H1232" s="26" t="str">
        <f>IFERROR(VLOOKUP(A1232,'Do Not Send'!A:B,2,FALSE),"-")</f>
        <v>-</v>
      </c>
    </row>
    <row r="1233" spans="1:8">
      <c r="A1233" s="9" t="s">
        <v>1970</v>
      </c>
      <c r="B1233" s="26" t="str">
        <f>IF(COUNTIF('FBA Inventory'!E:E, A1233)&gt;0,"Yes","No")</f>
        <v>No</v>
      </c>
      <c r="C1233" s="13">
        <f>IFERROR(VLOOKUP(A1233,'2025 Pivot'!A:B,2,FALSE),0)*0.666667</f>
        <v>0</v>
      </c>
      <c r="D1233" s="26">
        <f>IFERROR(VLOOKUP(A1233,AWD!D:G,4,FALSE),0)</f>
        <v>0</v>
      </c>
      <c r="E1233" s="11" t="str">
        <f t="shared" si="12"/>
        <v>-</v>
      </c>
      <c r="F1233" s="27" t="str">
        <f t="shared" si="13"/>
        <v>-</v>
      </c>
      <c r="G1233" s="27" t="str">
        <f t="shared" si="14"/>
        <v>-</v>
      </c>
      <c r="H1233" s="26" t="str">
        <f>IFERROR(VLOOKUP(A1233,'Do Not Send'!A:B,2,FALSE),"-")</f>
        <v>-</v>
      </c>
    </row>
    <row r="1234" spans="1:8">
      <c r="A1234" s="9" t="s">
        <v>1971</v>
      </c>
      <c r="B1234" s="26" t="str">
        <f>IF(COUNTIF('FBA Inventory'!E:E, A1234)&gt;0,"Yes","No")</f>
        <v>No</v>
      </c>
      <c r="C1234" s="13">
        <f>IFERROR(VLOOKUP(A1234,'2025 Pivot'!A:B,2,FALSE),0)*0.666667</f>
        <v>0</v>
      </c>
      <c r="D1234" s="26">
        <f>IFERROR(VLOOKUP(A1234,AWD!D:G,4,FALSE),0)</f>
        <v>0</v>
      </c>
      <c r="E1234" s="11" t="str">
        <f t="shared" si="12"/>
        <v>-</v>
      </c>
      <c r="F1234" s="27" t="str">
        <f t="shared" si="13"/>
        <v>-</v>
      </c>
      <c r="G1234" s="27" t="str">
        <f t="shared" si="14"/>
        <v>-</v>
      </c>
      <c r="H1234" s="26" t="str">
        <f>IFERROR(VLOOKUP(A1234,'Do Not Send'!A:B,2,FALSE),"-")</f>
        <v>-</v>
      </c>
    </row>
    <row r="1235" spans="1:8">
      <c r="A1235" s="9" t="s">
        <v>1972</v>
      </c>
      <c r="B1235" s="26" t="str">
        <f>IF(COUNTIF('FBA Inventory'!E:E, A1235)&gt;0,"Yes","No")</f>
        <v>No</v>
      </c>
      <c r="C1235" s="13">
        <f>IFERROR(VLOOKUP(A1235,'2025 Pivot'!A:B,2,FALSE),0)*0.666667</f>
        <v>0</v>
      </c>
      <c r="D1235" s="26">
        <f>IFERROR(VLOOKUP(A1235,AWD!D:G,4,FALSE),0)</f>
        <v>0</v>
      </c>
      <c r="E1235" s="11" t="str">
        <f t="shared" si="12"/>
        <v>-</v>
      </c>
      <c r="F1235" s="27" t="str">
        <f t="shared" si="13"/>
        <v>-</v>
      </c>
      <c r="G1235" s="27" t="str">
        <f t="shared" si="14"/>
        <v>-</v>
      </c>
      <c r="H1235" s="26" t="str">
        <f>IFERROR(VLOOKUP(A1235,'Do Not Send'!A:B,2,FALSE),"-")</f>
        <v>-</v>
      </c>
    </row>
    <row r="1236" spans="1:8">
      <c r="A1236" s="9" t="s">
        <v>1973</v>
      </c>
      <c r="B1236" s="26" t="str">
        <f>IF(COUNTIF('FBA Inventory'!E:E, A1236)&gt;0,"Yes","No")</f>
        <v>No</v>
      </c>
      <c r="C1236" s="13">
        <f>IFERROR(VLOOKUP(A1236,'2025 Pivot'!A:B,2,FALSE),0)*0.666667</f>
        <v>0</v>
      </c>
      <c r="D1236" s="26">
        <f>IFERROR(VLOOKUP(A1236,AWD!D:G,4,FALSE),0)</f>
        <v>0</v>
      </c>
      <c r="E1236" s="11" t="str">
        <f t="shared" si="12"/>
        <v>-</v>
      </c>
      <c r="F1236" s="27" t="str">
        <f t="shared" si="13"/>
        <v>-</v>
      </c>
      <c r="G1236" s="27" t="str">
        <f t="shared" si="14"/>
        <v>-</v>
      </c>
      <c r="H1236" s="26" t="str">
        <f>IFERROR(VLOOKUP(A1236,'Do Not Send'!A:B,2,FALSE),"-")</f>
        <v>-</v>
      </c>
    </row>
    <row r="1237" spans="1:8">
      <c r="A1237" s="9" t="s">
        <v>1974</v>
      </c>
      <c r="B1237" s="26" t="str">
        <f>IF(COUNTIF('FBA Inventory'!E:E, A1237)&gt;0,"Yes","No")</f>
        <v>No</v>
      </c>
      <c r="C1237" s="13">
        <f>IFERROR(VLOOKUP(A1237,'2025 Pivot'!A:B,2,FALSE),0)*0.666667</f>
        <v>0</v>
      </c>
      <c r="D1237" s="26">
        <f>IFERROR(VLOOKUP(A1237,AWD!D:G,4,FALSE),0)</f>
        <v>0</v>
      </c>
      <c r="E1237" s="11" t="str">
        <f t="shared" si="12"/>
        <v>-</v>
      </c>
      <c r="F1237" s="27" t="str">
        <f t="shared" si="13"/>
        <v>-</v>
      </c>
      <c r="G1237" s="27" t="str">
        <f t="shared" si="14"/>
        <v>-</v>
      </c>
      <c r="H1237" s="26" t="str">
        <f>IFERROR(VLOOKUP(A1237,'Do Not Send'!A:B,2,FALSE),"-")</f>
        <v>-</v>
      </c>
    </row>
    <row r="1238" spans="1:8">
      <c r="A1238" s="9" t="s">
        <v>1975</v>
      </c>
      <c r="B1238" s="26" t="str">
        <f>IF(COUNTIF('FBA Inventory'!E:E, A1238)&gt;0,"Yes","No")</f>
        <v>No</v>
      </c>
      <c r="C1238" s="13">
        <f>IFERROR(VLOOKUP(A1238,'2025 Pivot'!A:B,2,FALSE),0)*0.666667</f>
        <v>0</v>
      </c>
      <c r="D1238" s="26">
        <f>IFERROR(VLOOKUP(A1238,AWD!D:G,4,FALSE),0)</f>
        <v>0</v>
      </c>
      <c r="E1238" s="11" t="str">
        <f t="shared" si="12"/>
        <v>-</v>
      </c>
      <c r="F1238" s="27" t="str">
        <f t="shared" si="13"/>
        <v>-</v>
      </c>
      <c r="G1238" s="27" t="str">
        <f t="shared" si="14"/>
        <v>-</v>
      </c>
      <c r="H1238" s="26" t="str">
        <f>IFERROR(VLOOKUP(A1238,'Do Not Send'!A:B,2,FALSE),"-")</f>
        <v>-</v>
      </c>
    </row>
    <row r="1239" spans="1:8">
      <c r="A1239" s="9" t="s">
        <v>1976</v>
      </c>
      <c r="B1239" s="26" t="str">
        <f>IF(COUNTIF('FBA Inventory'!E:E, A1239)&gt;0,"Yes","No")</f>
        <v>No</v>
      </c>
      <c r="C1239" s="13">
        <f>IFERROR(VLOOKUP(A1239,'2025 Pivot'!A:B,2,FALSE),0)*0.666667</f>
        <v>0</v>
      </c>
      <c r="D1239" s="26">
        <f>IFERROR(VLOOKUP(A1239,AWD!D:G,4,FALSE),0)</f>
        <v>0</v>
      </c>
      <c r="E1239" s="11" t="str">
        <f t="shared" si="12"/>
        <v>-</v>
      </c>
      <c r="F1239" s="27" t="str">
        <f t="shared" si="13"/>
        <v>-</v>
      </c>
      <c r="G1239" s="27" t="str">
        <f t="shared" si="14"/>
        <v>-</v>
      </c>
      <c r="H1239" s="26" t="str">
        <f>IFERROR(VLOOKUP(A1239,'Do Not Send'!A:B,2,FALSE),"-")</f>
        <v>-</v>
      </c>
    </row>
    <row r="1240" spans="1:8">
      <c r="A1240" s="9" t="s">
        <v>1977</v>
      </c>
      <c r="B1240" s="26" t="str">
        <f>IF(COUNTIF('FBA Inventory'!E:E, A1240)&gt;0,"Yes","No")</f>
        <v>No</v>
      </c>
      <c r="C1240" s="13">
        <f>IFERROR(VLOOKUP(A1240,'2025 Pivot'!A:B,2,FALSE),0)*0.666667</f>
        <v>0</v>
      </c>
      <c r="D1240" s="26">
        <f>IFERROR(VLOOKUP(A1240,AWD!D:G,4,FALSE),0)</f>
        <v>0</v>
      </c>
      <c r="E1240" s="11" t="str">
        <f t="shared" si="12"/>
        <v>-</v>
      </c>
      <c r="F1240" s="27" t="str">
        <f t="shared" si="13"/>
        <v>-</v>
      </c>
      <c r="G1240" s="27" t="str">
        <f t="shared" si="14"/>
        <v>-</v>
      </c>
      <c r="H1240" s="26" t="str">
        <f>IFERROR(VLOOKUP(A1240,'Do Not Send'!A:B,2,FALSE),"-")</f>
        <v>-</v>
      </c>
    </row>
    <row r="1241" spans="1:8">
      <c r="A1241" s="9" t="s">
        <v>1978</v>
      </c>
      <c r="B1241" s="26" t="str">
        <f>IF(COUNTIF('FBA Inventory'!E:E, A1241)&gt;0,"Yes","No")</f>
        <v>No</v>
      </c>
      <c r="C1241" s="13">
        <f>IFERROR(VLOOKUP(A1241,'2025 Pivot'!A:B,2,FALSE),0)*0.666667</f>
        <v>0</v>
      </c>
      <c r="D1241" s="26">
        <f>IFERROR(VLOOKUP(A1241,AWD!D:G,4,FALSE),0)</f>
        <v>0</v>
      </c>
      <c r="E1241" s="11" t="str">
        <f t="shared" si="12"/>
        <v>-</v>
      </c>
      <c r="F1241" s="27" t="str">
        <f t="shared" si="13"/>
        <v>-</v>
      </c>
      <c r="G1241" s="27" t="str">
        <f t="shared" si="14"/>
        <v>-</v>
      </c>
      <c r="H1241" s="26" t="str">
        <f>IFERROR(VLOOKUP(A1241,'Do Not Send'!A:B,2,FALSE),"-")</f>
        <v>-</v>
      </c>
    </row>
    <row r="1242" spans="1:8">
      <c r="A1242" s="9" t="s">
        <v>1979</v>
      </c>
      <c r="B1242" s="26" t="str">
        <f>IF(COUNTIF('FBA Inventory'!E:E, A1242)&gt;0,"Yes","No")</f>
        <v>No</v>
      </c>
      <c r="C1242" s="13">
        <f>IFERROR(VLOOKUP(A1242,'2025 Pivot'!A:B,2,FALSE),0)*0.666667</f>
        <v>0</v>
      </c>
      <c r="D1242" s="26">
        <f>IFERROR(VLOOKUP(A1242,AWD!D:G,4,FALSE),0)</f>
        <v>0</v>
      </c>
      <c r="E1242" s="11" t="str">
        <f t="shared" si="12"/>
        <v>-</v>
      </c>
      <c r="F1242" s="27" t="str">
        <f t="shared" si="13"/>
        <v>-</v>
      </c>
      <c r="G1242" s="27" t="str">
        <f t="shared" si="14"/>
        <v>-</v>
      </c>
      <c r="H1242" s="26" t="str">
        <f>IFERROR(VLOOKUP(A1242,'Do Not Send'!A:B,2,FALSE),"-")</f>
        <v>-</v>
      </c>
    </row>
    <row r="1243" spans="1:8">
      <c r="A1243" s="9" t="s">
        <v>1980</v>
      </c>
      <c r="B1243" s="26" t="str">
        <f>IF(COUNTIF('FBA Inventory'!E:E, A1243)&gt;0,"Yes","No")</f>
        <v>No</v>
      </c>
      <c r="C1243" s="13">
        <f>IFERROR(VLOOKUP(A1243,'2025 Pivot'!A:B,2,FALSE),0)*0.666667</f>
        <v>0</v>
      </c>
      <c r="D1243" s="26">
        <f>IFERROR(VLOOKUP(A1243,AWD!D:G,4,FALSE),0)</f>
        <v>0</v>
      </c>
      <c r="E1243" s="11" t="str">
        <f t="shared" si="12"/>
        <v>-</v>
      </c>
      <c r="F1243" s="27" t="str">
        <f t="shared" si="13"/>
        <v>-</v>
      </c>
      <c r="G1243" s="27" t="str">
        <f t="shared" si="14"/>
        <v>-</v>
      </c>
      <c r="H1243" s="26" t="str">
        <f>IFERROR(VLOOKUP(A1243,'Do Not Send'!A:B,2,FALSE),"-")</f>
        <v>-</v>
      </c>
    </row>
    <row r="1244" spans="1:8">
      <c r="A1244" s="9" t="s">
        <v>1981</v>
      </c>
      <c r="B1244" s="26" t="str">
        <f>IF(COUNTIF('FBA Inventory'!E:E, A1244)&gt;0,"Yes","No")</f>
        <v>No</v>
      </c>
      <c r="C1244" s="13">
        <f>IFERROR(VLOOKUP(A1244,'2025 Pivot'!A:B,2,FALSE),0)*0.666667</f>
        <v>0</v>
      </c>
      <c r="D1244" s="26">
        <f>IFERROR(VLOOKUP(A1244,AWD!D:G,4,FALSE),0)</f>
        <v>0</v>
      </c>
      <c r="E1244" s="11" t="str">
        <f t="shared" si="12"/>
        <v>-</v>
      </c>
      <c r="F1244" s="27" t="str">
        <f t="shared" si="13"/>
        <v>-</v>
      </c>
      <c r="G1244" s="27" t="str">
        <f t="shared" si="14"/>
        <v>-</v>
      </c>
      <c r="H1244" s="26" t="str">
        <f>IFERROR(VLOOKUP(A1244,'Do Not Send'!A:B,2,FALSE),"-")</f>
        <v>-</v>
      </c>
    </row>
    <row r="1245" spans="1:8">
      <c r="A1245" s="9" t="s">
        <v>1982</v>
      </c>
      <c r="B1245" s="26" t="str">
        <f>IF(COUNTIF('FBA Inventory'!E:E, A1245)&gt;0,"Yes","No")</f>
        <v>No</v>
      </c>
      <c r="C1245" s="13">
        <f>IFERROR(VLOOKUP(A1245,'2025 Pivot'!A:B,2,FALSE),0)*0.666667</f>
        <v>0</v>
      </c>
      <c r="D1245" s="26">
        <f>IFERROR(VLOOKUP(A1245,AWD!D:G,4,FALSE),0)</f>
        <v>0</v>
      </c>
      <c r="E1245" s="11" t="str">
        <f t="shared" si="12"/>
        <v>-</v>
      </c>
      <c r="F1245" s="27" t="str">
        <f t="shared" si="13"/>
        <v>-</v>
      </c>
      <c r="G1245" s="27" t="str">
        <f t="shared" si="14"/>
        <v>-</v>
      </c>
      <c r="H1245" s="26" t="str">
        <f>IFERROR(VLOOKUP(A1245,'Do Not Send'!A:B,2,FALSE),"-")</f>
        <v>-</v>
      </c>
    </row>
    <row r="1246" spans="1:8">
      <c r="A1246" s="9" t="s">
        <v>1983</v>
      </c>
      <c r="B1246" s="26" t="str">
        <f>IF(COUNTIF('FBA Inventory'!E:E, A1246)&gt;0,"Yes","No")</f>
        <v>No</v>
      </c>
      <c r="C1246" s="13">
        <f>IFERROR(VLOOKUP(A1246,'2025 Pivot'!A:B,2,FALSE),0)*0.666667</f>
        <v>0</v>
      </c>
      <c r="D1246" s="26">
        <f>IFERROR(VLOOKUP(A1246,AWD!D:G,4,FALSE),0)</f>
        <v>0</v>
      </c>
      <c r="E1246" s="11" t="str">
        <f t="shared" si="12"/>
        <v>-</v>
      </c>
      <c r="F1246" s="27" t="str">
        <f t="shared" si="13"/>
        <v>-</v>
      </c>
      <c r="G1246" s="27" t="str">
        <f t="shared" si="14"/>
        <v>-</v>
      </c>
      <c r="H1246" s="26" t="str">
        <f>IFERROR(VLOOKUP(A1246,'Do Not Send'!A:B,2,FALSE),"-")</f>
        <v>-</v>
      </c>
    </row>
    <row r="1247" spans="1:8">
      <c r="A1247" s="9" t="s">
        <v>1984</v>
      </c>
      <c r="B1247" s="26" t="str">
        <f>IF(COUNTIF('FBA Inventory'!E:E, A1247)&gt;0,"Yes","No")</f>
        <v>No</v>
      </c>
      <c r="C1247" s="13">
        <f>IFERROR(VLOOKUP(A1247,'2025 Pivot'!A:B,2,FALSE),0)*0.666667</f>
        <v>0</v>
      </c>
      <c r="D1247" s="26">
        <f>IFERROR(VLOOKUP(A1247,AWD!D:G,4,FALSE),0)</f>
        <v>0</v>
      </c>
      <c r="E1247" s="11" t="str">
        <f t="shared" si="12"/>
        <v>-</v>
      </c>
      <c r="F1247" s="27" t="str">
        <f t="shared" si="13"/>
        <v>-</v>
      </c>
      <c r="G1247" s="27" t="str">
        <f t="shared" si="14"/>
        <v>-</v>
      </c>
      <c r="H1247" s="26" t="str">
        <f>IFERROR(VLOOKUP(A1247,'Do Not Send'!A:B,2,FALSE),"-")</f>
        <v>-</v>
      </c>
    </row>
    <row r="1248" spans="1:8">
      <c r="A1248" s="9" t="s">
        <v>1985</v>
      </c>
      <c r="B1248" s="26" t="str">
        <f>IF(COUNTIF('FBA Inventory'!E:E, A1248)&gt;0,"Yes","No")</f>
        <v>No</v>
      </c>
      <c r="C1248" s="13">
        <f>IFERROR(VLOOKUP(A1248,'2025 Pivot'!A:B,2,FALSE),0)*0.666667</f>
        <v>0</v>
      </c>
      <c r="D1248" s="26">
        <f>IFERROR(VLOOKUP(A1248,AWD!D:G,4,FALSE),0)</f>
        <v>0</v>
      </c>
      <c r="E1248" s="11" t="str">
        <f t="shared" si="12"/>
        <v>-</v>
      </c>
      <c r="F1248" s="27" t="str">
        <f t="shared" si="13"/>
        <v>-</v>
      </c>
      <c r="G1248" s="27" t="str">
        <f t="shared" si="14"/>
        <v>-</v>
      </c>
      <c r="H1248" s="26" t="str">
        <f>IFERROR(VLOOKUP(A1248,'Do Not Send'!A:B,2,FALSE),"-")</f>
        <v>-</v>
      </c>
    </row>
    <row r="1249" spans="1:8">
      <c r="A1249" s="9" t="s">
        <v>1986</v>
      </c>
      <c r="B1249" s="26" t="str">
        <f>IF(COUNTIF('FBA Inventory'!E:E, A1249)&gt;0,"Yes","No")</f>
        <v>No</v>
      </c>
      <c r="C1249" s="13">
        <f>IFERROR(VLOOKUP(A1249,'2025 Pivot'!A:B,2,FALSE),0)*0.666667</f>
        <v>0</v>
      </c>
      <c r="D1249" s="26">
        <f>IFERROR(VLOOKUP(A1249,AWD!D:G,4,FALSE),0)</f>
        <v>0</v>
      </c>
      <c r="E1249" s="11" t="str">
        <f t="shared" si="12"/>
        <v>-</v>
      </c>
      <c r="F1249" s="27" t="str">
        <f t="shared" si="13"/>
        <v>-</v>
      </c>
      <c r="G1249" s="27" t="str">
        <f t="shared" si="14"/>
        <v>-</v>
      </c>
      <c r="H1249" s="26" t="str">
        <f>IFERROR(VLOOKUP(A1249,'Do Not Send'!A:B,2,FALSE),"-")</f>
        <v>-</v>
      </c>
    </row>
    <row r="1250" spans="1:8">
      <c r="A1250" s="9" t="s">
        <v>1987</v>
      </c>
      <c r="B1250" s="26" t="str">
        <f>IF(COUNTIF('FBA Inventory'!E:E, A1250)&gt;0,"Yes","No")</f>
        <v>No</v>
      </c>
      <c r="C1250" s="13">
        <f>IFERROR(VLOOKUP(A1250,'2025 Pivot'!A:B,2,FALSE),0)*0.666667</f>
        <v>0</v>
      </c>
      <c r="D1250" s="26">
        <f>IFERROR(VLOOKUP(A1250,AWD!D:G,4,FALSE),0)</f>
        <v>0</v>
      </c>
      <c r="E1250" s="11" t="str">
        <f t="shared" si="12"/>
        <v>-</v>
      </c>
      <c r="F1250" s="27" t="str">
        <f t="shared" si="13"/>
        <v>-</v>
      </c>
      <c r="G1250" s="27" t="str">
        <f t="shared" si="14"/>
        <v>-</v>
      </c>
      <c r="H1250" s="26" t="str">
        <f>IFERROR(VLOOKUP(A1250,'Do Not Send'!A:B,2,FALSE),"-")</f>
        <v>-</v>
      </c>
    </row>
    <row r="1251" spans="1:8">
      <c r="A1251" s="9" t="s">
        <v>1988</v>
      </c>
      <c r="B1251" s="26" t="str">
        <f>IF(COUNTIF('FBA Inventory'!E:E, A1251)&gt;0,"Yes","No")</f>
        <v>No</v>
      </c>
      <c r="C1251" s="13">
        <f>IFERROR(VLOOKUP(A1251,'2025 Pivot'!A:B,2,FALSE),0)*0.666667</f>
        <v>3.3333349999999999</v>
      </c>
      <c r="D1251" s="26">
        <f>IFERROR(VLOOKUP(A1251,AWD!D:G,4,FALSE),0)</f>
        <v>0</v>
      </c>
      <c r="E1251" s="11" t="str">
        <f t="shared" si="12"/>
        <v>-</v>
      </c>
      <c r="F1251" s="27" t="str">
        <f t="shared" si="13"/>
        <v>-</v>
      </c>
      <c r="G1251" s="27" t="str">
        <f t="shared" si="14"/>
        <v>-</v>
      </c>
      <c r="H1251" s="26" t="str">
        <f>IFERROR(VLOOKUP(A1251,'Do Not Send'!A:B,2,FALSE),"-")</f>
        <v>-</v>
      </c>
    </row>
    <row r="1252" spans="1:8">
      <c r="A1252" s="9" t="s">
        <v>1989</v>
      </c>
      <c r="B1252" s="26" t="str">
        <f>IF(COUNTIF('FBA Inventory'!E:E, A1252)&gt;0,"Yes","No")</f>
        <v>No</v>
      </c>
      <c r="C1252" s="13">
        <f>IFERROR(VLOOKUP(A1252,'2025 Pivot'!A:B,2,FALSE),0)*0.666667</f>
        <v>11.333339</v>
      </c>
      <c r="D1252" s="26">
        <f>IFERROR(VLOOKUP(A1252,AWD!D:G,4,FALSE),0)</f>
        <v>0</v>
      </c>
      <c r="E1252" s="11">
        <f t="shared" si="12"/>
        <v>22.666678000000001</v>
      </c>
      <c r="F1252" s="27">
        <f t="shared" si="13"/>
        <v>22.666678000000001</v>
      </c>
      <c r="G1252" s="27">
        <f t="shared" si="14"/>
        <v>0</v>
      </c>
      <c r="H1252" s="26" t="str">
        <f>IFERROR(VLOOKUP(A1252,'Do Not Send'!A:B,2,FALSE),"-")</f>
        <v>-</v>
      </c>
    </row>
    <row r="1253" spans="1:8">
      <c r="A1253" s="9" t="s">
        <v>1990</v>
      </c>
      <c r="B1253" s="26" t="str">
        <f>IF(COUNTIF('FBA Inventory'!E:E, A1253)&gt;0,"Yes","No")</f>
        <v>No</v>
      </c>
      <c r="C1253" s="13">
        <f>IFERROR(VLOOKUP(A1253,'2025 Pivot'!A:B,2,FALSE),0)*0.666667</f>
        <v>0</v>
      </c>
      <c r="D1253" s="26">
        <f>IFERROR(VLOOKUP(A1253,AWD!D:G,4,FALSE),0)</f>
        <v>0</v>
      </c>
      <c r="E1253" s="11" t="str">
        <f t="shared" si="12"/>
        <v>-</v>
      </c>
      <c r="F1253" s="27" t="str">
        <f t="shared" si="13"/>
        <v>-</v>
      </c>
      <c r="G1253" s="27" t="str">
        <f t="shared" si="14"/>
        <v>-</v>
      </c>
      <c r="H1253" s="26" t="str">
        <f>IFERROR(VLOOKUP(A1253,'Do Not Send'!A:B,2,FALSE),"-")</f>
        <v>-</v>
      </c>
    </row>
    <row r="1254" spans="1:8">
      <c r="A1254" s="9" t="s">
        <v>1991</v>
      </c>
      <c r="B1254" s="26" t="str">
        <f>IF(COUNTIF('FBA Inventory'!E:E, A1254)&gt;0,"Yes","No")</f>
        <v>No</v>
      </c>
      <c r="C1254" s="13">
        <f>IFERROR(VLOOKUP(A1254,'2025 Pivot'!A:B,2,FALSE),0)*0.666667</f>
        <v>0</v>
      </c>
      <c r="D1254" s="26">
        <f>IFERROR(VLOOKUP(A1254,AWD!D:G,4,FALSE),0)</f>
        <v>0</v>
      </c>
      <c r="E1254" s="11" t="str">
        <f t="shared" si="12"/>
        <v>-</v>
      </c>
      <c r="F1254" s="27" t="str">
        <f t="shared" si="13"/>
        <v>-</v>
      </c>
      <c r="G1254" s="27" t="str">
        <f t="shared" si="14"/>
        <v>-</v>
      </c>
      <c r="H1254" s="26" t="str">
        <f>IFERROR(VLOOKUP(A1254,'Do Not Send'!A:B,2,FALSE),"-")</f>
        <v>-</v>
      </c>
    </row>
    <row r="1255" spans="1:8">
      <c r="A1255" s="9" t="s">
        <v>1992</v>
      </c>
      <c r="B1255" s="26" t="str">
        <f>IF(COUNTIF('FBA Inventory'!E:E, A1255)&gt;0,"Yes","No")</f>
        <v>No</v>
      </c>
      <c r="C1255" s="13">
        <f>IFERROR(VLOOKUP(A1255,'2025 Pivot'!A:B,2,FALSE),0)*0.666667</f>
        <v>20.00001</v>
      </c>
      <c r="D1255" s="26">
        <f>IFERROR(VLOOKUP(A1255,AWD!D:G,4,FALSE),0)</f>
        <v>0</v>
      </c>
      <c r="E1255" s="11">
        <f t="shared" si="12"/>
        <v>40.000019999999999</v>
      </c>
      <c r="F1255" s="27">
        <f t="shared" si="13"/>
        <v>40.000019999999999</v>
      </c>
      <c r="G1255" s="27">
        <f t="shared" si="14"/>
        <v>0</v>
      </c>
      <c r="H1255" s="26" t="str">
        <f>IFERROR(VLOOKUP(A1255,'Do Not Send'!A:B,2,FALSE),"-")</f>
        <v>-</v>
      </c>
    </row>
    <row r="1256" spans="1:8">
      <c r="A1256" s="9" t="s">
        <v>1993</v>
      </c>
      <c r="B1256" s="26" t="str">
        <f>IF(COUNTIF('FBA Inventory'!E:E, A1256)&gt;0,"Yes","No")</f>
        <v>No</v>
      </c>
      <c r="C1256" s="13">
        <f>IFERROR(VLOOKUP(A1256,'2025 Pivot'!A:B,2,FALSE),0)*0.666667</f>
        <v>12.000006000000001</v>
      </c>
      <c r="D1256" s="26">
        <f>IFERROR(VLOOKUP(A1256,AWD!D:G,4,FALSE),0)</f>
        <v>0</v>
      </c>
      <c r="E1256" s="11">
        <f t="shared" si="12"/>
        <v>24.000012000000002</v>
      </c>
      <c r="F1256" s="27">
        <f t="shared" si="13"/>
        <v>24.000012000000002</v>
      </c>
      <c r="G1256" s="27">
        <f t="shared" si="14"/>
        <v>0</v>
      </c>
      <c r="H1256" s="26" t="str">
        <f>IFERROR(VLOOKUP(A1256,'Do Not Send'!A:B,2,FALSE),"-")</f>
        <v>-</v>
      </c>
    </row>
    <row r="1257" spans="1:8" hidden="1">
      <c r="A1257" s="9" t="s">
        <v>862</v>
      </c>
      <c r="B1257" s="26" t="str">
        <f>IF(COUNTIF('FBA Inventory'!E:E, A1257)&gt;0,"Yes","No")</f>
        <v>Yes</v>
      </c>
      <c r="C1257" s="13">
        <f>IFERROR(VLOOKUP(A1257,'2025 Pivot'!A:B,2,FALSE),0)*0.666667</f>
        <v>0</v>
      </c>
      <c r="D1257" s="26">
        <f>IFERROR(VLOOKUP(A1257,AWD!D:G,4,FALSE),0)</f>
        <v>0</v>
      </c>
      <c r="E1257" s="11" t="str">
        <f t="shared" si="12"/>
        <v>-</v>
      </c>
      <c r="F1257" s="27" t="str">
        <f t="shared" si="13"/>
        <v>-</v>
      </c>
      <c r="G1257" s="27" t="str">
        <f t="shared" si="14"/>
        <v>-</v>
      </c>
      <c r="H1257" s="26" t="str">
        <f>IFERROR(VLOOKUP(A1257,'Do Not Send'!A:B,2,FALSE),"-")</f>
        <v>BOX/CASE PACK - TEMORARY DON'T SEND</v>
      </c>
    </row>
    <row r="1258" spans="1:8">
      <c r="A1258" s="9" t="s">
        <v>1994</v>
      </c>
      <c r="B1258" s="26" t="str">
        <f>IF(COUNTIF('FBA Inventory'!E:E, A1258)&gt;0,"Yes","No")</f>
        <v>No</v>
      </c>
      <c r="C1258" s="13">
        <f>IFERROR(VLOOKUP(A1258,'2025 Pivot'!A:B,2,FALSE),0)*0.666667</f>
        <v>14.000007</v>
      </c>
      <c r="D1258" s="26">
        <f>IFERROR(VLOOKUP(A1258,AWD!D:G,4,FALSE),0)</f>
        <v>0</v>
      </c>
      <c r="E1258" s="11">
        <f t="shared" si="12"/>
        <v>28.000014</v>
      </c>
      <c r="F1258" s="27">
        <f t="shared" si="13"/>
        <v>28.000014</v>
      </c>
      <c r="G1258" s="27">
        <f t="shared" si="14"/>
        <v>0</v>
      </c>
      <c r="H1258" s="26" t="str">
        <f>IFERROR(VLOOKUP(A1258,'Do Not Send'!A:B,2,FALSE),"-")</f>
        <v>-</v>
      </c>
    </row>
    <row r="1259" spans="1:8">
      <c r="A1259" s="9" t="s">
        <v>1995</v>
      </c>
      <c r="B1259" s="26" t="str">
        <f>IF(COUNTIF('FBA Inventory'!E:E, A1259)&gt;0,"Yes","No")</f>
        <v>No</v>
      </c>
      <c r="C1259" s="13">
        <f>IFERROR(VLOOKUP(A1259,'2025 Pivot'!A:B,2,FALSE),0)*0.666667</f>
        <v>3.3333349999999999</v>
      </c>
      <c r="D1259" s="26">
        <f>IFERROR(VLOOKUP(A1259,AWD!D:G,4,FALSE),0)</f>
        <v>0</v>
      </c>
      <c r="E1259" s="11" t="str">
        <f t="shared" si="12"/>
        <v>-</v>
      </c>
      <c r="F1259" s="27" t="str">
        <f t="shared" si="13"/>
        <v>-</v>
      </c>
      <c r="G1259" s="27" t="str">
        <f t="shared" si="14"/>
        <v>-</v>
      </c>
      <c r="H1259" s="26" t="str">
        <f>IFERROR(VLOOKUP(A1259,'Do Not Send'!A:B,2,FALSE),"-")</f>
        <v>-</v>
      </c>
    </row>
    <row r="1260" spans="1:8">
      <c r="A1260" s="9" t="s">
        <v>1996</v>
      </c>
      <c r="B1260" s="26" t="str">
        <f>IF(COUNTIF('FBA Inventory'!E:E, A1260)&gt;0,"Yes","No")</f>
        <v>No</v>
      </c>
      <c r="C1260" s="13">
        <f>IFERROR(VLOOKUP(A1260,'2025 Pivot'!A:B,2,FALSE),0)*0.666667</f>
        <v>0</v>
      </c>
      <c r="D1260" s="26">
        <f>IFERROR(VLOOKUP(A1260,AWD!D:G,4,FALSE),0)</f>
        <v>0</v>
      </c>
      <c r="E1260" s="11" t="str">
        <f t="shared" si="12"/>
        <v>-</v>
      </c>
      <c r="F1260" s="27" t="str">
        <f t="shared" si="13"/>
        <v>-</v>
      </c>
      <c r="G1260" s="27" t="str">
        <f t="shared" si="14"/>
        <v>-</v>
      </c>
      <c r="H1260" s="26" t="str">
        <f>IFERROR(VLOOKUP(A1260,'Do Not Send'!A:B,2,FALSE),"-")</f>
        <v>-</v>
      </c>
    </row>
    <row r="1261" spans="1:8">
      <c r="A1261" s="9" t="s">
        <v>1997</v>
      </c>
      <c r="B1261" s="26" t="str">
        <f>IF(COUNTIF('FBA Inventory'!E:E, A1261)&gt;0,"Yes","No")</f>
        <v>No</v>
      </c>
      <c r="C1261" s="13">
        <f>IFERROR(VLOOKUP(A1261,'2025 Pivot'!A:B,2,FALSE),0)*0.666667</f>
        <v>2.666668</v>
      </c>
      <c r="D1261" s="26">
        <f>IFERROR(VLOOKUP(A1261,AWD!D:G,4,FALSE),0)</f>
        <v>0</v>
      </c>
      <c r="E1261" s="11" t="str">
        <f t="shared" si="12"/>
        <v>-</v>
      </c>
      <c r="F1261" s="27" t="str">
        <f t="shared" si="13"/>
        <v>-</v>
      </c>
      <c r="G1261" s="27" t="str">
        <f t="shared" si="14"/>
        <v>-</v>
      </c>
      <c r="H1261" s="26" t="str">
        <f>IFERROR(VLOOKUP(A1261,'Do Not Send'!A:B,2,FALSE),"-")</f>
        <v>-</v>
      </c>
    </row>
    <row r="1262" spans="1:8">
      <c r="A1262" s="9" t="s">
        <v>1998</v>
      </c>
      <c r="B1262" s="26" t="str">
        <f>IF(COUNTIF('FBA Inventory'!E:E, A1262)&gt;0,"Yes","No")</f>
        <v>No</v>
      </c>
      <c r="C1262" s="13">
        <f>IFERROR(VLOOKUP(A1262,'2025 Pivot'!A:B,2,FALSE),0)*0.666667</f>
        <v>0</v>
      </c>
      <c r="D1262" s="26">
        <f>IFERROR(VLOOKUP(A1262,AWD!D:G,4,FALSE),0)</f>
        <v>0</v>
      </c>
      <c r="E1262" s="11" t="str">
        <f t="shared" si="12"/>
        <v>-</v>
      </c>
      <c r="F1262" s="27" t="str">
        <f t="shared" si="13"/>
        <v>-</v>
      </c>
      <c r="G1262" s="27" t="str">
        <f t="shared" si="14"/>
        <v>-</v>
      </c>
      <c r="H1262" s="26" t="str">
        <f>IFERROR(VLOOKUP(A1262,'Do Not Send'!A:B,2,FALSE),"-")</f>
        <v>-</v>
      </c>
    </row>
    <row r="1263" spans="1:8">
      <c r="A1263" s="9" t="s">
        <v>1999</v>
      </c>
      <c r="B1263" s="26" t="str">
        <f>IF(COUNTIF('FBA Inventory'!E:E, A1263)&gt;0,"Yes","No")</f>
        <v>No</v>
      </c>
      <c r="C1263" s="13">
        <f>IFERROR(VLOOKUP(A1263,'2025 Pivot'!A:B,2,FALSE),0)*0.666667</f>
        <v>14.666674</v>
      </c>
      <c r="D1263" s="26">
        <f>IFERROR(VLOOKUP(A1263,AWD!D:G,4,FALSE),0)</f>
        <v>0</v>
      </c>
      <c r="E1263" s="11">
        <f t="shared" si="12"/>
        <v>29.333348000000001</v>
      </c>
      <c r="F1263" s="27">
        <f t="shared" si="13"/>
        <v>29.333348000000001</v>
      </c>
      <c r="G1263" s="27">
        <f t="shared" si="14"/>
        <v>0</v>
      </c>
      <c r="H1263" s="26" t="str">
        <f>IFERROR(VLOOKUP(A1263,'Do Not Send'!A:B,2,FALSE),"-")</f>
        <v>-</v>
      </c>
    </row>
    <row r="1264" spans="1:8">
      <c r="A1264" s="9" t="s">
        <v>2000</v>
      </c>
      <c r="B1264" s="26" t="str">
        <f>IF(COUNTIF('FBA Inventory'!E:E, A1264)&gt;0,"Yes","No")</f>
        <v>No</v>
      </c>
      <c r="C1264" s="13">
        <f>IFERROR(VLOOKUP(A1264,'2025 Pivot'!A:B,2,FALSE),0)*0.666667</f>
        <v>0</v>
      </c>
      <c r="D1264" s="26">
        <f>IFERROR(VLOOKUP(A1264,AWD!D:G,4,FALSE),0)</f>
        <v>0</v>
      </c>
      <c r="E1264" s="11" t="str">
        <f t="shared" si="12"/>
        <v>-</v>
      </c>
      <c r="F1264" s="27" t="str">
        <f t="shared" si="13"/>
        <v>-</v>
      </c>
      <c r="G1264" s="27" t="str">
        <f t="shared" si="14"/>
        <v>-</v>
      </c>
      <c r="H1264" s="26" t="str">
        <f>IFERROR(VLOOKUP(A1264,'Do Not Send'!A:B,2,FALSE),"-")</f>
        <v>-</v>
      </c>
    </row>
    <row r="1265" spans="1:8">
      <c r="A1265" s="9" t="s">
        <v>2001</v>
      </c>
      <c r="B1265" s="26" t="str">
        <f>IF(COUNTIF('FBA Inventory'!E:E, A1265)&gt;0,"Yes","No")</f>
        <v>No</v>
      </c>
      <c r="C1265" s="13">
        <f>IFERROR(VLOOKUP(A1265,'2025 Pivot'!A:B,2,FALSE),0)*0.666667</f>
        <v>0.66666700000000001</v>
      </c>
      <c r="D1265" s="26">
        <f>IFERROR(VLOOKUP(A1265,AWD!D:G,4,FALSE),0)</f>
        <v>0</v>
      </c>
      <c r="E1265" s="11" t="str">
        <f t="shared" si="12"/>
        <v>-</v>
      </c>
      <c r="F1265" s="27" t="str">
        <f t="shared" si="13"/>
        <v>-</v>
      </c>
      <c r="G1265" s="27" t="str">
        <f t="shared" si="14"/>
        <v>-</v>
      </c>
      <c r="H1265" s="26" t="str">
        <f>IFERROR(VLOOKUP(A1265,'Do Not Send'!A:B,2,FALSE),"-")</f>
        <v>-</v>
      </c>
    </row>
    <row r="1266" spans="1:8">
      <c r="A1266" s="9" t="s">
        <v>2002</v>
      </c>
      <c r="B1266" s="26" t="str">
        <f>IF(COUNTIF('FBA Inventory'!E:E, A1266)&gt;0,"Yes","No")</f>
        <v>No</v>
      </c>
      <c r="C1266" s="13">
        <f>IFERROR(VLOOKUP(A1266,'2025 Pivot'!A:B,2,FALSE),0)*0.666667</f>
        <v>1.333334</v>
      </c>
      <c r="D1266" s="26">
        <f>IFERROR(VLOOKUP(A1266,AWD!D:G,4,FALSE),0)</f>
        <v>0</v>
      </c>
      <c r="E1266" s="11" t="str">
        <f t="shared" si="12"/>
        <v>-</v>
      </c>
      <c r="F1266" s="27" t="str">
        <f t="shared" si="13"/>
        <v>-</v>
      </c>
      <c r="G1266" s="27" t="str">
        <f t="shared" si="14"/>
        <v>-</v>
      </c>
      <c r="H1266" s="26" t="str">
        <f>IFERROR(VLOOKUP(A1266,'Do Not Send'!A:B,2,FALSE),"-")</f>
        <v>-</v>
      </c>
    </row>
    <row r="1267" spans="1:8">
      <c r="A1267" s="9" t="s">
        <v>2003</v>
      </c>
      <c r="B1267" s="26" t="str">
        <f>IF(COUNTIF('FBA Inventory'!E:E, A1267)&gt;0,"Yes","No")</f>
        <v>No</v>
      </c>
      <c r="C1267" s="13">
        <f>IFERROR(VLOOKUP(A1267,'2025 Pivot'!A:B,2,FALSE),0)*0.666667</f>
        <v>0</v>
      </c>
      <c r="D1267" s="26">
        <f>IFERROR(VLOOKUP(A1267,AWD!D:G,4,FALSE),0)</f>
        <v>0</v>
      </c>
      <c r="E1267" s="11" t="str">
        <f t="shared" si="12"/>
        <v>-</v>
      </c>
      <c r="F1267" s="27" t="str">
        <f t="shared" si="13"/>
        <v>-</v>
      </c>
      <c r="G1267" s="27" t="str">
        <f t="shared" si="14"/>
        <v>-</v>
      </c>
      <c r="H1267" s="26" t="str">
        <f>IFERROR(VLOOKUP(A1267,'Do Not Send'!A:B,2,FALSE),"-")</f>
        <v>-</v>
      </c>
    </row>
    <row r="1268" spans="1:8">
      <c r="A1268" s="9" t="s">
        <v>2004</v>
      </c>
      <c r="B1268" s="26" t="str">
        <f>IF(COUNTIF('FBA Inventory'!E:E, A1268)&gt;0,"Yes","No")</f>
        <v>No</v>
      </c>
      <c r="C1268" s="13">
        <f>IFERROR(VLOOKUP(A1268,'2025 Pivot'!A:B,2,FALSE),0)*0.666667</f>
        <v>2.0000010000000001</v>
      </c>
      <c r="D1268" s="26">
        <f>IFERROR(VLOOKUP(A1268,AWD!D:G,4,FALSE),0)</f>
        <v>0</v>
      </c>
      <c r="E1268" s="11" t="str">
        <f t="shared" si="12"/>
        <v>-</v>
      </c>
      <c r="F1268" s="27" t="str">
        <f t="shared" si="13"/>
        <v>-</v>
      </c>
      <c r="G1268" s="27" t="str">
        <f t="shared" si="14"/>
        <v>-</v>
      </c>
      <c r="H1268" s="26" t="str">
        <f>IFERROR(VLOOKUP(A1268,'Do Not Send'!A:B,2,FALSE),"-")</f>
        <v>-</v>
      </c>
    </row>
    <row r="1269" spans="1:8">
      <c r="A1269" s="9" t="s">
        <v>2005</v>
      </c>
      <c r="B1269" s="26" t="str">
        <f>IF(COUNTIF('FBA Inventory'!E:E, A1269)&gt;0,"Yes","No")</f>
        <v>No</v>
      </c>
      <c r="C1269" s="13">
        <f>IFERROR(VLOOKUP(A1269,'2025 Pivot'!A:B,2,FALSE),0)*0.666667</f>
        <v>0</v>
      </c>
      <c r="D1269" s="26">
        <f>IFERROR(VLOOKUP(A1269,AWD!D:G,4,FALSE),0)</f>
        <v>0</v>
      </c>
      <c r="E1269" s="11" t="str">
        <f t="shared" si="12"/>
        <v>-</v>
      </c>
      <c r="F1269" s="27" t="str">
        <f t="shared" si="13"/>
        <v>-</v>
      </c>
      <c r="G1269" s="27" t="str">
        <f t="shared" si="14"/>
        <v>-</v>
      </c>
      <c r="H1269" s="26" t="str">
        <f>IFERROR(VLOOKUP(A1269,'Do Not Send'!A:B,2,FALSE),"-")</f>
        <v>-</v>
      </c>
    </row>
    <row r="1270" spans="1:8">
      <c r="A1270" s="9" t="s">
        <v>2006</v>
      </c>
      <c r="B1270" s="26" t="str">
        <f>IF(COUNTIF('FBA Inventory'!E:E, A1270)&gt;0,"Yes","No")</f>
        <v>No</v>
      </c>
      <c r="C1270" s="13">
        <f>IFERROR(VLOOKUP(A1270,'2025 Pivot'!A:B,2,FALSE),0)*0.666667</f>
        <v>0.66666700000000001</v>
      </c>
      <c r="D1270" s="26">
        <f>IFERROR(VLOOKUP(A1270,AWD!D:G,4,FALSE),0)</f>
        <v>0</v>
      </c>
      <c r="E1270" s="11" t="str">
        <f t="shared" si="12"/>
        <v>-</v>
      </c>
      <c r="F1270" s="27" t="str">
        <f t="shared" si="13"/>
        <v>-</v>
      </c>
      <c r="G1270" s="27" t="str">
        <f t="shared" si="14"/>
        <v>-</v>
      </c>
      <c r="H1270" s="26" t="str">
        <f>IFERROR(VLOOKUP(A1270,'Do Not Send'!A:B,2,FALSE),"-")</f>
        <v>-</v>
      </c>
    </row>
    <row r="1271" spans="1:8">
      <c r="A1271" s="9" t="s">
        <v>2007</v>
      </c>
      <c r="B1271" s="26" t="str">
        <f>IF(COUNTIF('FBA Inventory'!E:E, A1271)&gt;0,"Yes","No")</f>
        <v>No</v>
      </c>
      <c r="C1271" s="13">
        <f>IFERROR(VLOOKUP(A1271,'2025 Pivot'!A:B,2,FALSE),0)*0.666667</f>
        <v>0</v>
      </c>
      <c r="D1271" s="26">
        <f>IFERROR(VLOOKUP(A1271,AWD!D:G,4,FALSE),0)</f>
        <v>0</v>
      </c>
      <c r="E1271" s="11" t="str">
        <f t="shared" si="12"/>
        <v>-</v>
      </c>
      <c r="F1271" s="27" t="str">
        <f t="shared" si="13"/>
        <v>-</v>
      </c>
      <c r="G1271" s="27" t="str">
        <f t="shared" si="14"/>
        <v>-</v>
      </c>
      <c r="H1271" s="26" t="str">
        <f>IFERROR(VLOOKUP(A1271,'Do Not Send'!A:B,2,FALSE),"-")</f>
        <v>-</v>
      </c>
    </row>
    <row r="1272" spans="1:8">
      <c r="A1272" s="9" t="s">
        <v>2008</v>
      </c>
      <c r="B1272" s="26" t="str">
        <f>IF(COUNTIF('FBA Inventory'!E:E, A1272)&gt;0,"Yes","No")</f>
        <v>No</v>
      </c>
      <c r="C1272" s="13">
        <f>IFERROR(VLOOKUP(A1272,'2025 Pivot'!A:B,2,FALSE),0)*0.666667</f>
        <v>0</v>
      </c>
      <c r="D1272" s="26">
        <f>IFERROR(VLOOKUP(A1272,AWD!D:G,4,FALSE),0)</f>
        <v>0</v>
      </c>
      <c r="E1272" s="11" t="str">
        <f t="shared" si="12"/>
        <v>-</v>
      </c>
      <c r="F1272" s="27" t="str">
        <f t="shared" si="13"/>
        <v>-</v>
      </c>
      <c r="G1272" s="27" t="str">
        <f t="shared" si="14"/>
        <v>-</v>
      </c>
      <c r="H1272" s="26" t="str">
        <f>IFERROR(VLOOKUP(A1272,'Do Not Send'!A:B,2,FALSE),"-")</f>
        <v>-</v>
      </c>
    </row>
    <row r="1273" spans="1:8">
      <c r="A1273" s="9" t="s">
        <v>2009</v>
      </c>
      <c r="B1273" s="26" t="str">
        <f>IF(COUNTIF('FBA Inventory'!E:E, A1273)&gt;0,"Yes","No")</f>
        <v>No</v>
      </c>
      <c r="C1273" s="13">
        <f>IFERROR(VLOOKUP(A1273,'2025 Pivot'!A:B,2,FALSE),0)*0.666667</f>
        <v>0</v>
      </c>
      <c r="D1273" s="26">
        <f>IFERROR(VLOOKUP(A1273,AWD!D:G,4,FALSE),0)</f>
        <v>0</v>
      </c>
      <c r="E1273" s="11" t="str">
        <f t="shared" si="12"/>
        <v>-</v>
      </c>
      <c r="F1273" s="27" t="str">
        <f t="shared" si="13"/>
        <v>-</v>
      </c>
      <c r="G1273" s="27" t="str">
        <f t="shared" si="14"/>
        <v>-</v>
      </c>
      <c r="H1273" s="26" t="str">
        <f>IFERROR(VLOOKUP(A1273,'Do Not Send'!A:B,2,FALSE),"-")</f>
        <v>-</v>
      </c>
    </row>
    <row r="1274" spans="1:8">
      <c r="A1274" s="9" t="s">
        <v>2010</v>
      </c>
      <c r="B1274" s="26" t="str">
        <f>IF(COUNTIF('FBA Inventory'!E:E, A1274)&gt;0,"Yes","No")</f>
        <v>No</v>
      </c>
      <c r="C1274" s="13">
        <f>IFERROR(VLOOKUP(A1274,'2025 Pivot'!A:B,2,FALSE),0)*0.666667</f>
        <v>0.66666700000000001</v>
      </c>
      <c r="D1274" s="26">
        <f>IFERROR(VLOOKUP(A1274,AWD!D:G,4,FALSE),0)</f>
        <v>0</v>
      </c>
      <c r="E1274" s="11" t="str">
        <f t="shared" si="12"/>
        <v>-</v>
      </c>
      <c r="F1274" s="27" t="str">
        <f t="shared" si="13"/>
        <v>-</v>
      </c>
      <c r="G1274" s="27" t="str">
        <f t="shared" si="14"/>
        <v>-</v>
      </c>
      <c r="H1274" s="26" t="str">
        <f>IFERROR(VLOOKUP(A1274,'Do Not Send'!A:B,2,FALSE),"-")</f>
        <v>-</v>
      </c>
    </row>
    <row r="1275" spans="1:8">
      <c r="A1275" s="9" t="s">
        <v>2011</v>
      </c>
      <c r="B1275" s="26" t="str">
        <f>IF(COUNTIF('FBA Inventory'!E:E, A1275)&gt;0,"Yes","No")</f>
        <v>No</v>
      </c>
      <c r="C1275" s="13">
        <f>IFERROR(VLOOKUP(A1275,'2025 Pivot'!A:B,2,FALSE),0)*0.666667</f>
        <v>30.000015000000001</v>
      </c>
      <c r="D1275" s="26">
        <f>IFERROR(VLOOKUP(A1275,AWD!D:G,4,FALSE),0)</f>
        <v>0</v>
      </c>
      <c r="E1275" s="11">
        <f t="shared" si="12"/>
        <v>60.000030000000002</v>
      </c>
      <c r="F1275" s="27">
        <f t="shared" si="13"/>
        <v>60.000030000000002</v>
      </c>
      <c r="G1275" s="27">
        <f t="shared" si="14"/>
        <v>0</v>
      </c>
      <c r="H1275" s="26" t="str">
        <f>IFERROR(VLOOKUP(A1275,'Do Not Send'!A:B,2,FALSE),"-")</f>
        <v>-</v>
      </c>
    </row>
    <row r="1276" spans="1:8" hidden="1">
      <c r="A1276" s="9" t="s">
        <v>706</v>
      </c>
      <c r="B1276" s="26" t="str">
        <f>IF(COUNTIF('FBA Inventory'!E:E, A1276)&gt;0,"Yes","No")</f>
        <v>Yes</v>
      </c>
      <c r="C1276" s="13">
        <f>IFERROR(VLOOKUP(A1276,'2025 Pivot'!A:B,2,FALSE),0)*0.666667</f>
        <v>0.66666700000000001</v>
      </c>
      <c r="D1276" s="26">
        <f>IFERROR(VLOOKUP(A1276,AWD!D:G,4,FALSE),0)</f>
        <v>0</v>
      </c>
      <c r="E1276" s="11" t="str">
        <f t="shared" si="12"/>
        <v>-</v>
      </c>
      <c r="F1276" s="27" t="str">
        <f t="shared" si="13"/>
        <v>-</v>
      </c>
      <c r="G1276" s="27" t="str">
        <f t="shared" si="14"/>
        <v>-</v>
      </c>
      <c r="H1276" s="26" t="str">
        <f>IFERROR(VLOOKUP(A1276,'Do Not Send'!A:B,2,FALSE),"-")</f>
        <v>BOX/CASE PACK - TEMORARY DON'T SEND</v>
      </c>
    </row>
    <row r="1277" spans="1:8">
      <c r="A1277" s="9" t="s">
        <v>2012</v>
      </c>
      <c r="B1277" s="26" t="str">
        <f>IF(COUNTIF('FBA Inventory'!E:E, A1277)&gt;0,"Yes","No")</f>
        <v>No</v>
      </c>
      <c r="C1277" s="13">
        <f>IFERROR(VLOOKUP(A1277,'2025 Pivot'!A:B,2,FALSE),0)*0.666667</f>
        <v>0</v>
      </c>
      <c r="D1277" s="26">
        <f>IFERROR(VLOOKUP(A1277,AWD!D:G,4,FALSE),0)</f>
        <v>0</v>
      </c>
      <c r="E1277" s="11" t="str">
        <f t="shared" ref="E1277:E1531" si="15">IF(H1277="-", IF(B1277="yes", "-", (IF(C1277&gt;4.99999,C1277*2,"-"))), "-")</f>
        <v>-</v>
      </c>
      <c r="F1277" s="27" t="str">
        <f t="shared" ref="F1277:F1531" si="16">IF(E1277="-","-",E1277-G1277)</f>
        <v>-</v>
      </c>
      <c r="G1277" s="27" t="str">
        <f t="shared" ref="G1277:G1531" si="17">IF(E1277="-","-", IF(E1277&gt;D1277,D1277,E1277))</f>
        <v>-</v>
      </c>
      <c r="H1277" s="26" t="str">
        <f>IFERROR(VLOOKUP(A1277,'Do Not Send'!A:B,2,FALSE),"-")</f>
        <v>-</v>
      </c>
    </row>
    <row r="1278" spans="1:8">
      <c r="A1278" s="9" t="s">
        <v>2013</v>
      </c>
      <c r="B1278" s="26" t="str">
        <f>IF(COUNTIF('FBA Inventory'!E:E, A1278)&gt;0,"Yes","No")</f>
        <v>No</v>
      </c>
      <c r="C1278" s="13">
        <f>IFERROR(VLOOKUP(A1278,'2025 Pivot'!A:B,2,FALSE),0)*0.666667</f>
        <v>0</v>
      </c>
      <c r="D1278" s="26">
        <f>IFERROR(VLOOKUP(A1278,AWD!D:G,4,FALSE),0)</f>
        <v>0</v>
      </c>
      <c r="E1278" s="11" t="str">
        <f t="shared" si="15"/>
        <v>-</v>
      </c>
      <c r="F1278" s="27" t="str">
        <f t="shared" si="16"/>
        <v>-</v>
      </c>
      <c r="G1278" s="27" t="str">
        <f t="shared" si="17"/>
        <v>-</v>
      </c>
      <c r="H1278" s="26" t="str">
        <f>IFERROR(VLOOKUP(A1278,'Do Not Send'!A:B,2,FALSE),"-")</f>
        <v>-</v>
      </c>
    </row>
    <row r="1279" spans="1:8">
      <c r="A1279" s="9" t="s">
        <v>2014</v>
      </c>
      <c r="B1279" s="26" t="str">
        <f>IF(COUNTIF('FBA Inventory'!E:E, A1279)&gt;0,"Yes","No")</f>
        <v>No</v>
      </c>
      <c r="C1279" s="13">
        <f>IFERROR(VLOOKUP(A1279,'2025 Pivot'!A:B,2,FALSE),0)*0.666667</f>
        <v>0.66666700000000001</v>
      </c>
      <c r="D1279" s="26">
        <f>IFERROR(VLOOKUP(A1279,AWD!D:G,4,FALSE),0)</f>
        <v>0</v>
      </c>
      <c r="E1279" s="11" t="str">
        <f t="shared" si="15"/>
        <v>-</v>
      </c>
      <c r="F1279" s="27" t="str">
        <f t="shared" si="16"/>
        <v>-</v>
      </c>
      <c r="G1279" s="27" t="str">
        <f t="shared" si="17"/>
        <v>-</v>
      </c>
      <c r="H1279" s="26" t="str">
        <f>IFERROR(VLOOKUP(A1279,'Do Not Send'!A:B,2,FALSE),"-")</f>
        <v>-</v>
      </c>
    </row>
    <row r="1280" spans="1:8">
      <c r="A1280" s="9" t="s">
        <v>2015</v>
      </c>
      <c r="B1280" s="26" t="str">
        <f>IF(COUNTIF('FBA Inventory'!E:E, A1280)&gt;0,"Yes","No")</f>
        <v>No</v>
      </c>
      <c r="C1280" s="13">
        <f>IFERROR(VLOOKUP(A1280,'2025 Pivot'!A:B,2,FALSE),0)*0.666667</f>
        <v>0.66666700000000001</v>
      </c>
      <c r="D1280" s="26">
        <f>IFERROR(VLOOKUP(A1280,AWD!D:G,4,FALSE),0)</f>
        <v>0</v>
      </c>
      <c r="E1280" s="11" t="str">
        <f t="shared" si="15"/>
        <v>-</v>
      </c>
      <c r="F1280" s="27" t="str">
        <f t="shared" si="16"/>
        <v>-</v>
      </c>
      <c r="G1280" s="27" t="str">
        <f t="shared" si="17"/>
        <v>-</v>
      </c>
      <c r="H1280" s="26" t="str">
        <f>IFERROR(VLOOKUP(A1280,'Do Not Send'!A:B,2,FALSE),"-")</f>
        <v>-</v>
      </c>
    </row>
    <row r="1281" spans="1:8">
      <c r="A1281" s="9" t="s">
        <v>2016</v>
      </c>
      <c r="B1281" s="26" t="str">
        <f>IF(COUNTIF('FBA Inventory'!E:E, A1281)&gt;0,"Yes","No")</f>
        <v>No</v>
      </c>
      <c r="C1281" s="13">
        <f>IFERROR(VLOOKUP(A1281,'2025 Pivot'!A:B,2,FALSE),0)*0.666667</f>
        <v>8.0000040000000006</v>
      </c>
      <c r="D1281" s="26">
        <f>IFERROR(VLOOKUP(A1281,AWD!D:G,4,FALSE),0)</f>
        <v>0</v>
      </c>
      <c r="E1281" s="11">
        <f t="shared" si="15"/>
        <v>16.000008000000001</v>
      </c>
      <c r="F1281" s="27">
        <f t="shared" si="16"/>
        <v>16.000008000000001</v>
      </c>
      <c r="G1281" s="27">
        <f t="shared" si="17"/>
        <v>0</v>
      </c>
      <c r="H1281" s="26" t="str">
        <f>IFERROR(VLOOKUP(A1281,'Do Not Send'!A:B,2,FALSE),"-")</f>
        <v>-</v>
      </c>
    </row>
    <row r="1282" spans="1:8">
      <c r="A1282" s="9" t="s">
        <v>2017</v>
      </c>
      <c r="B1282" s="26" t="str">
        <f>IF(COUNTIF('FBA Inventory'!E:E, A1282)&gt;0,"Yes","No")</f>
        <v>No</v>
      </c>
      <c r="C1282" s="13">
        <f>IFERROR(VLOOKUP(A1282,'2025 Pivot'!A:B,2,FALSE),0)*0.666667</f>
        <v>11.333339</v>
      </c>
      <c r="D1282" s="26">
        <f>IFERROR(VLOOKUP(A1282,AWD!D:G,4,FALSE),0)</f>
        <v>0</v>
      </c>
      <c r="E1282" s="11">
        <f t="shared" si="15"/>
        <v>22.666678000000001</v>
      </c>
      <c r="F1282" s="27">
        <f t="shared" si="16"/>
        <v>22.666678000000001</v>
      </c>
      <c r="G1282" s="27">
        <f t="shared" si="17"/>
        <v>0</v>
      </c>
      <c r="H1282" s="26" t="str">
        <f>IFERROR(VLOOKUP(A1282,'Do Not Send'!A:B,2,FALSE),"-")</f>
        <v>-</v>
      </c>
    </row>
    <row r="1283" spans="1:8">
      <c r="A1283" s="9" t="s">
        <v>2018</v>
      </c>
      <c r="B1283" s="26" t="str">
        <f>IF(COUNTIF('FBA Inventory'!E:E, A1283)&gt;0,"Yes","No")</f>
        <v>No</v>
      </c>
      <c r="C1283" s="13">
        <f>IFERROR(VLOOKUP(A1283,'2025 Pivot'!A:B,2,FALSE),0)*0.666667</f>
        <v>0</v>
      </c>
      <c r="D1283" s="26">
        <f>IFERROR(VLOOKUP(A1283,AWD!D:G,4,FALSE),0)</f>
        <v>0</v>
      </c>
      <c r="E1283" s="11" t="str">
        <f t="shared" si="15"/>
        <v>-</v>
      </c>
      <c r="F1283" s="27" t="str">
        <f t="shared" si="16"/>
        <v>-</v>
      </c>
      <c r="G1283" s="27" t="str">
        <f t="shared" si="17"/>
        <v>-</v>
      </c>
      <c r="H1283" s="26" t="str">
        <f>IFERROR(VLOOKUP(A1283,'Do Not Send'!A:B,2,FALSE),"-")</f>
        <v>-</v>
      </c>
    </row>
    <row r="1284" spans="1:8">
      <c r="A1284" s="9" t="s">
        <v>2019</v>
      </c>
      <c r="B1284" s="26" t="str">
        <f>IF(COUNTIF('FBA Inventory'!E:E, A1284)&gt;0,"Yes","No")</f>
        <v>No</v>
      </c>
      <c r="C1284" s="13">
        <f>IFERROR(VLOOKUP(A1284,'2025 Pivot'!A:B,2,FALSE),0)*0.666667</f>
        <v>0</v>
      </c>
      <c r="D1284" s="26">
        <f>IFERROR(VLOOKUP(A1284,AWD!D:G,4,FALSE),0)</f>
        <v>0</v>
      </c>
      <c r="E1284" s="11" t="str">
        <f t="shared" si="15"/>
        <v>-</v>
      </c>
      <c r="F1284" s="27" t="str">
        <f t="shared" si="16"/>
        <v>-</v>
      </c>
      <c r="G1284" s="27" t="str">
        <f t="shared" si="17"/>
        <v>-</v>
      </c>
      <c r="H1284" s="26" t="str">
        <f>IFERROR(VLOOKUP(A1284,'Do Not Send'!A:B,2,FALSE),"-")</f>
        <v>-</v>
      </c>
    </row>
    <row r="1285" spans="1:8">
      <c r="A1285" s="9" t="s">
        <v>2020</v>
      </c>
      <c r="B1285" s="26" t="str">
        <f>IF(COUNTIF('FBA Inventory'!E:E, A1285)&gt;0,"Yes","No")</f>
        <v>No</v>
      </c>
      <c r="C1285" s="13">
        <f>IFERROR(VLOOKUP(A1285,'2025 Pivot'!A:B,2,FALSE),0)*0.666667</f>
        <v>5.3333360000000001</v>
      </c>
      <c r="D1285" s="26">
        <f>IFERROR(VLOOKUP(A1285,AWD!D:G,4,FALSE),0)</f>
        <v>0</v>
      </c>
      <c r="E1285" s="11">
        <f t="shared" si="15"/>
        <v>10.666672</v>
      </c>
      <c r="F1285" s="27">
        <f t="shared" si="16"/>
        <v>10.666672</v>
      </c>
      <c r="G1285" s="27">
        <f t="shared" si="17"/>
        <v>0</v>
      </c>
      <c r="H1285" s="26" t="str">
        <f>IFERROR(VLOOKUP(A1285,'Do Not Send'!A:B,2,FALSE),"-")</f>
        <v>-</v>
      </c>
    </row>
    <row r="1286" spans="1:8">
      <c r="A1286" s="9" t="s">
        <v>2021</v>
      </c>
      <c r="B1286" s="26" t="str">
        <f>IF(COUNTIF('FBA Inventory'!E:E, A1286)&gt;0,"Yes","No")</f>
        <v>No</v>
      </c>
      <c r="C1286" s="13">
        <f>IFERROR(VLOOKUP(A1286,'2025 Pivot'!A:B,2,FALSE),0)*0.666667</f>
        <v>0</v>
      </c>
      <c r="D1286" s="26">
        <f>IFERROR(VLOOKUP(A1286,AWD!D:G,4,FALSE),0)</f>
        <v>0</v>
      </c>
      <c r="E1286" s="11" t="str">
        <f t="shared" si="15"/>
        <v>-</v>
      </c>
      <c r="F1286" s="27" t="str">
        <f t="shared" si="16"/>
        <v>-</v>
      </c>
      <c r="G1286" s="27" t="str">
        <f t="shared" si="17"/>
        <v>-</v>
      </c>
      <c r="H1286" s="26" t="str">
        <f>IFERROR(VLOOKUP(A1286,'Do Not Send'!A:B,2,FALSE),"-")</f>
        <v>-</v>
      </c>
    </row>
    <row r="1287" spans="1:8">
      <c r="A1287" s="9" t="s">
        <v>2022</v>
      </c>
      <c r="B1287" s="26" t="str">
        <f>IF(COUNTIF('FBA Inventory'!E:E, A1287)&gt;0,"Yes","No")</f>
        <v>No</v>
      </c>
      <c r="C1287" s="13">
        <f>IFERROR(VLOOKUP(A1287,'2025 Pivot'!A:B,2,FALSE),0)*0.666667</f>
        <v>0</v>
      </c>
      <c r="D1287" s="26">
        <f>IFERROR(VLOOKUP(A1287,AWD!D:G,4,FALSE),0)</f>
        <v>0</v>
      </c>
      <c r="E1287" s="11" t="str">
        <f t="shared" si="15"/>
        <v>-</v>
      </c>
      <c r="F1287" s="27" t="str">
        <f t="shared" si="16"/>
        <v>-</v>
      </c>
      <c r="G1287" s="27" t="str">
        <f t="shared" si="17"/>
        <v>-</v>
      </c>
      <c r="H1287" s="26" t="str">
        <f>IFERROR(VLOOKUP(A1287,'Do Not Send'!A:B,2,FALSE),"-")</f>
        <v>-</v>
      </c>
    </row>
    <row r="1288" spans="1:8">
      <c r="A1288" s="9" t="s">
        <v>2023</v>
      </c>
      <c r="B1288" s="26" t="str">
        <f>IF(COUNTIF('FBA Inventory'!E:E, A1288)&gt;0,"Yes","No")</f>
        <v>No</v>
      </c>
      <c r="C1288" s="13">
        <f>IFERROR(VLOOKUP(A1288,'2025 Pivot'!A:B,2,FALSE),0)*0.666667</f>
        <v>2.666668</v>
      </c>
      <c r="D1288" s="26">
        <f>IFERROR(VLOOKUP(A1288,AWD!D:G,4,FALSE),0)</f>
        <v>0</v>
      </c>
      <c r="E1288" s="11" t="str">
        <f t="shared" si="15"/>
        <v>-</v>
      </c>
      <c r="F1288" s="27" t="str">
        <f t="shared" si="16"/>
        <v>-</v>
      </c>
      <c r="G1288" s="27" t="str">
        <f t="shared" si="17"/>
        <v>-</v>
      </c>
      <c r="H1288" s="26" t="str">
        <f>IFERROR(VLOOKUP(A1288,'Do Not Send'!A:B,2,FALSE),"-")</f>
        <v>-</v>
      </c>
    </row>
    <row r="1289" spans="1:8">
      <c r="A1289" s="9" t="s">
        <v>2024</v>
      </c>
      <c r="B1289" s="26" t="str">
        <f>IF(COUNTIF('FBA Inventory'!E:E, A1289)&gt;0,"Yes","No")</f>
        <v>No</v>
      </c>
      <c r="C1289" s="13">
        <f>IFERROR(VLOOKUP(A1289,'2025 Pivot'!A:B,2,FALSE),0)*0.666667</f>
        <v>0.66666700000000001</v>
      </c>
      <c r="D1289" s="26">
        <f>IFERROR(VLOOKUP(A1289,AWD!D:G,4,FALSE),0)</f>
        <v>0</v>
      </c>
      <c r="E1289" s="11" t="str">
        <f t="shared" si="15"/>
        <v>-</v>
      </c>
      <c r="F1289" s="27" t="str">
        <f t="shared" si="16"/>
        <v>-</v>
      </c>
      <c r="G1289" s="27" t="str">
        <f t="shared" si="17"/>
        <v>-</v>
      </c>
      <c r="H1289" s="26" t="str">
        <f>IFERROR(VLOOKUP(A1289,'Do Not Send'!A:B,2,FALSE),"-")</f>
        <v>-</v>
      </c>
    </row>
    <row r="1290" spans="1:8">
      <c r="A1290" s="9" t="s">
        <v>2025</v>
      </c>
      <c r="B1290" s="26" t="str">
        <f>IF(COUNTIF('FBA Inventory'!E:E, A1290)&gt;0,"Yes","No")</f>
        <v>No</v>
      </c>
      <c r="C1290" s="13">
        <f>IFERROR(VLOOKUP(A1290,'2025 Pivot'!A:B,2,FALSE),0)*0.666667</f>
        <v>0</v>
      </c>
      <c r="D1290" s="26">
        <f>IFERROR(VLOOKUP(A1290,AWD!D:G,4,FALSE),0)</f>
        <v>0</v>
      </c>
      <c r="E1290" s="11" t="str">
        <f t="shared" si="15"/>
        <v>-</v>
      </c>
      <c r="F1290" s="27" t="str">
        <f t="shared" si="16"/>
        <v>-</v>
      </c>
      <c r="G1290" s="27" t="str">
        <f t="shared" si="17"/>
        <v>-</v>
      </c>
      <c r="H1290" s="26" t="str">
        <f>IFERROR(VLOOKUP(A1290,'Do Not Send'!A:B,2,FALSE),"-")</f>
        <v>-</v>
      </c>
    </row>
    <row r="1291" spans="1:8">
      <c r="A1291" s="9" t="s">
        <v>2026</v>
      </c>
      <c r="B1291" s="26" t="str">
        <f>IF(COUNTIF('FBA Inventory'!E:E, A1291)&gt;0,"Yes","No")</f>
        <v>No</v>
      </c>
      <c r="C1291" s="13">
        <f>IFERROR(VLOOKUP(A1291,'2025 Pivot'!A:B,2,FALSE),0)*0.666667</f>
        <v>4.6666689999999997</v>
      </c>
      <c r="D1291" s="26">
        <f>IFERROR(VLOOKUP(A1291,AWD!D:G,4,FALSE),0)</f>
        <v>0</v>
      </c>
      <c r="E1291" s="11" t="str">
        <f t="shared" si="15"/>
        <v>-</v>
      </c>
      <c r="F1291" s="27" t="str">
        <f t="shared" si="16"/>
        <v>-</v>
      </c>
      <c r="G1291" s="27" t="str">
        <f t="shared" si="17"/>
        <v>-</v>
      </c>
      <c r="H1291" s="26" t="str">
        <f>IFERROR(VLOOKUP(A1291,'Do Not Send'!A:B,2,FALSE),"-")</f>
        <v>-</v>
      </c>
    </row>
    <row r="1292" spans="1:8">
      <c r="A1292" s="9" t="s">
        <v>2027</v>
      </c>
      <c r="B1292" s="26" t="str">
        <f>IF(COUNTIF('FBA Inventory'!E:E, A1292)&gt;0,"Yes","No")</f>
        <v>No</v>
      </c>
      <c r="C1292" s="13">
        <f>IFERROR(VLOOKUP(A1292,'2025 Pivot'!A:B,2,FALSE),0)*0.666667</f>
        <v>1.333334</v>
      </c>
      <c r="D1292" s="26">
        <f>IFERROR(VLOOKUP(A1292,AWD!D:G,4,FALSE),0)</f>
        <v>0</v>
      </c>
      <c r="E1292" s="11" t="str">
        <f t="shared" si="15"/>
        <v>-</v>
      </c>
      <c r="F1292" s="27" t="str">
        <f t="shared" si="16"/>
        <v>-</v>
      </c>
      <c r="G1292" s="27" t="str">
        <f t="shared" si="17"/>
        <v>-</v>
      </c>
      <c r="H1292" s="26" t="str">
        <f>IFERROR(VLOOKUP(A1292,'Do Not Send'!A:B,2,FALSE),"-")</f>
        <v>-</v>
      </c>
    </row>
    <row r="1293" spans="1:8">
      <c r="A1293" s="9" t="s">
        <v>2028</v>
      </c>
      <c r="B1293" s="26" t="str">
        <f>IF(COUNTIF('FBA Inventory'!E:E, A1293)&gt;0,"Yes","No")</f>
        <v>No</v>
      </c>
      <c r="C1293" s="13">
        <f>IFERROR(VLOOKUP(A1293,'2025 Pivot'!A:B,2,FALSE),0)*0.666667</f>
        <v>0.66666700000000001</v>
      </c>
      <c r="D1293" s="26">
        <f>IFERROR(VLOOKUP(A1293,AWD!D:G,4,FALSE),0)</f>
        <v>0</v>
      </c>
      <c r="E1293" s="11" t="str">
        <f t="shared" si="15"/>
        <v>-</v>
      </c>
      <c r="F1293" s="27" t="str">
        <f t="shared" si="16"/>
        <v>-</v>
      </c>
      <c r="G1293" s="27" t="str">
        <f t="shared" si="17"/>
        <v>-</v>
      </c>
      <c r="H1293" s="26" t="str">
        <f>IFERROR(VLOOKUP(A1293,'Do Not Send'!A:B,2,FALSE),"-")</f>
        <v>-</v>
      </c>
    </row>
    <row r="1294" spans="1:8">
      <c r="A1294" s="9" t="s">
        <v>2029</v>
      </c>
      <c r="B1294" s="26" t="str">
        <f>IF(COUNTIF('FBA Inventory'!E:E, A1294)&gt;0,"Yes","No")</f>
        <v>No</v>
      </c>
      <c r="C1294" s="13">
        <f>IFERROR(VLOOKUP(A1294,'2025 Pivot'!A:B,2,FALSE),0)*0.666667</f>
        <v>6.0000030000000004</v>
      </c>
      <c r="D1294" s="26">
        <f>IFERROR(VLOOKUP(A1294,AWD!D:G,4,FALSE),0)</f>
        <v>0</v>
      </c>
      <c r="E1294" s="11">
        <f t="shared" si="15"/>
        <v>12.000006000000001</v>
      </c>
      <c r="F1294" s="27">
        <f t="shared" si="16"/>
        <v>12.000006000000001</v>
      </c>
      <c r="G1294" s="27">
        <f t="shared" si="17"/>
        <v>0</v>
      </c>
      <c r="H1294" s="26" t="str">
        <f>IFERROR(VLOOKUP(A1294,'Do Not Send'!A:B,2,FALSE),"-")</f>
        <v>-</v>
      </c>
    </row>
    <row r="1295" spans="1:8">
      <c r="A1295" s="9" t="s">
        <v>2030</v>
      </c>
      <c r="B1295" s="26" t="str">
        <f>IF(COUNTIF('FBA Inventory'!E:E, A1295)&gt;0,"Yes","No")</f>
        <v>No</v>
      </c>
      <c r="C1295" s="13">
        <f>IFERROR(VLOOKUP(A1295,'2025 Pivot'!A:B,2,FALSE),0)*0.666667</f>
        <v>2.666668</v>
      </c>
      <c r="D1295" s="26">
        <f>IFERROR(VLOOKUP(A1295,AWD!D:G,4,FALSE),0)</f>
        <v>0</v>
      </c>
      <c r="E1295" s="11" t="str">
        <f t="shared" si="15"/>
        <v>-</v>
      </c>
      <c r="F1295" s="27" t="str">
        <f t="shared" si="16"/>
        <v>-</v>
      </c>
      <c r="G1295" s="27" t="str">
        <f t="shared" si="17"/>
        <v>-</v>
      </c>
      <c r="H1295" s="26" t="str">
        <f>IFERROR(VLOOKUP(A1295,'Do Not Send'!A:B,2,FALSE),"-")</f>
        <v>-</v>
      </c>
    </row>
    <row r="1296" spans="1:8">
      <c r="A1296" s="9" t="s">
        <v>2031</v>
      </c>
      <c r="B1296" s="26" t="str">
        <f>IF(COUNTIF('FBA Inventory'!E:E, A1296)&gt;0,"Yes","No")</f>
        <v>No</v>
      </c>
      <c r="C1296" s="13">
        <f>IFERROR(VLOOKUP(A1296,'2025 Pivot'!A:B,2,FALSE),0)*0.666667</f>
        <v>0.66666700000000001</v>
      </c>
      <c r="D1296" s="26">
        <f>IFERROR(VLOOKUP(A1296,AWD!D:G,4,FALSE),0)</f>
        <v>0</v>
      </c>
      <c r="E1296" s="11" t="str">
        <f t="shared" si="15"/>
        <v>-</v>
      </c>
      <c r="F1296" s="27" t="str">
        <f t="shared" si="16"/>
        <v>-</v>
      </c>
      <c r="G1296" s="27" t="str">
        <f t="shared" si="17"/>
        <v>-</v>
      </c>
      <c r="H1296" s="26" t="str">
        <f>IFERROR(VLOOKUP(A1296,'Do Not Send'!A:B,2,FALSE),"-")</f>
        <v>-</v>
      </c>
    </row>
    <row r="1297" spans="1:8">
      <c r="A1297" s="9" t="s">
        <v>2032</v>
      </c>
      <c r="B1297" s="26" t="str">
        <f>IF(COUNTIF('FBA Inventory'!E:E, A1297)&gt;0,"Yes","No")</f>
        <v>No</v>
      </c>
      <c r="C1297" s="13">
        <f>IFERROR(VLOOKUP(A1297,'2025 Pivot'!A:B,2,FALSE),0)*0.666667</f>
        <v>0.66666700000000001</v>
      </c>
      <c r="D1297" s="26">
        <f>IFERROR(VLOOKUP(A1297,AWD!D:G,4,FALSE),0)</f>
        <v>0</v>
      </c>
      <c r="E1297" s="11" t="str">
        <f t="shared" si="15"/>
        <v>-</v>
      </c>
      <c r="F1297" s="27" t="str">
        <f t="shared" si="16"/>
        <v>-</v>
      </c>
      <c r="G1297" s="27" t="str">
        <f t="shared" si="17"/>
        <v>-</v>
      </c>
      <c r="H1297" s="26" t="str">
        <f>IFERROR(VLOOKUP(A1297,'Do Not Send'!A:B,2,FALSE),"-")</f>
        <v>-</v>
      </c>
    </row>
    <row r="1298" spans="1:8">
      <c r="A1298" s="9" t="s">
        <v>2033</v>
      </c>
      <c r="B1298" s="26" t="str">
        <f>IF(COUNTIF('FBA Inventory'!E:E, A1298)&gt;0,"Yes","No")</f>
        <v>No</v>
      </c>
      <c r="C1298" s="13">
        <f>IFERROR(VLOOKUP(A1298,'2025 Pivot'!A:B,2,FALSE),0)*0.666667</f>
        <v>0</v>
      </c>
      <c r="D1298" s="26">
        <f>IFERROR(VLOOKUP(A1298,AWD!D:G,4,FALSE),0)</f>
        <v>0</v>
      </c>
      <c r="E1298" s="11" t="str">
        <f t="shared" si="15"/>
        <v>-</v>
      </c>
      <c r="F1298" s="27" t="str">
        <f t="shared" si="16"/>
        <v>-</v>
      </c>
      <c r="G1298" s="27" t="str">
        <f t="shared" si="17"/>
        <v>-</v>
      </c>
      <c r="H1298" s="26" t="str">
        <f>IFERROR(VLOOKUP(A1298,'Do Not Send'!A:B,2,FALSE),"-")</f>
        <v>-</v>
      </c>
    </row>
    <row r="1299" spans="1:8">
      <c r="A1299" s="9" t="s">
        <v>2034</v>
      </c>
      <c r="B1299" s="26" t="str">
        <f>IF(COUNTIF('FBA Inventory'!E:E, A1299)&gt;0,"Yes","No")</f>
        <v>No</v>
      </c>
      <c r="C1299" s="13">
        <f>IFERROR(VLOOKUP(A1299,'2025 Pivot'!A:B,2,FALSE),0)*0.666667</f>
        <v>0</v>
      </c>
      <c r="D1299" s="26">
        <f>IFERROR(VLOOKUP(A1299,AWD!D:G,4,FALSE),0)</f>
        <v>0</v>
      </c>
      <c r="E1299" s="11" t="str">
        <f t="shared" si="15"/>
        <v>-</v>
      </c>
      <c r="F1299" s="27" t="str">
        <f t="shared" si="16"/>
        <v>-</v>
      </c>
      <c r="G1299" s="27" t="str">
        <f t="shared" si="17"/>
        <v>-</v>
      </c>
      <c r="H1299" s="26" t="str">
        <f>IFERROR(VLOOKUP(A1299,'Do Not Send'!A:B,2,FALSE),"-")</f>
        <v>-</v>
      </c>
    </row>
    <row r="1300" spans="1:8">
      <c r="A1300" s="9" t="s">
        <v>2035</v>
      </c>
      <c r="B1300" s="26" t="str">
        <f>IF(COUNTIF('FBA Inventory'!E:E, A1300)&gt;0,"Yes","No")</f>
        <v>No</v>
      </c>
      <c r="C1300" s="13">
        <f>IFERROR(VLOOKUP(A1300,'2025 Pivot'!A:B,2,FALSE),0)*0.666667</f>
        <v>6.6666699999999999</v>
      </c>
      <c r="D1300" s="26">
        <f>IFERROR(VLOOKUP(A1300,AWD!D:G,4,FALSE),0)</f>
        <v>0</v>
      </c>
      <c r="E1300" s="11">
        <f t="shared" si="15"/>
        <v>13.33334</v>
      </c>
      <c r="F1300" s="27">
        <f t="shared" si="16"/>
        <v>13.33334</v>
      </c>
      <c r="G1300" s="27">
        <f t="shared" si="17"/>
        <v>0</v>
      </c>
      <c r="H1300" s="26" t="str">
        <f>IFERROR(VLOOKUP(A1300,'Do Not Send'!A:B,2,FALSE),"-")</f>
        <v>-</v>
      </c>
    </row>
    <row r="1301" spans="1:8">
      <c r="A1301" s="9" t="s">
        <v>2036</v>
      </c>
      <c r="B1301" s="26" t="str">
        <f>IF(COUNTIF('FBA Inventory'!E:E, A1301)&gt;0,"Yes","No")</f>
        <v>No</v>
      </c>
      <c r="C1301" s="13">
        <f>IFERROR(VLOOKUP(A1301,'2025 Pivot'!A:B,2,FALSE),0)*0.666667</f>
        <v>7.3333370000000002</v>
      </c>
      <c r="D1301" s="26">
        <f>IFERROR(VLOOKUP(A1301,AWD!D:G,4,FALSE),0)</f>
        <v>0</v>
      </c>
      <c r="E1301" s="11">
        <f t="shared" si="15"/>
        <v>14.666674</v>
      </c>
      <c r="F1301" s="27">
        <f t="shared" si="16"/>
        <v>14.666674</v>
      </c>
      <c r="G1301" s="27">
        <f t="shared" si="17"/>
        <v>0</v>
      </c>
      <c r="H1301" s="26" t="str">
        <f>IFERROR(VLOOKUP(A1301,'Do Not Send'!A:B,2,FALSE),"-")</f>
        <v>-</v>
      </c>
    </row>
    <row r="1302" spans="1:8">
      <c r="A1302" s="9" t="s">
        <v>2037</v>
      </c>
      <c r="B1302" s="26" t="str">
        <f>IF(COUNTIF('FBA Inventory'!E:E, A1302)&gt;0,"Yes","No")</f>
        <v>No</v>
      </c>
      <c r="C1302" s="13">
        <f>IFERROR(VLOOKUP(A1302,'2025 Pivot'!A:B,2,FALSE),0)*0.666667</f>
        <v>5.3333360000000001</v>
      </c>
      <c r="D1302" s="26">
        <f>IFERROR(VLOOKUP(A1302,AWD!D:G,4,FALSE),0)</f>
        <v>0</v>
      </c>
      <c r="E1302" s="11">
        <f t="shared" si="15"/>
        <v>10.666672</v>
      </c>
      <c r="F1302" s="27">
        <f t="shared" si="16"/>
        <v>10.666672</v>
      </c>
      <c r="G1302" s="27">
        <f t="shared" si="17"/>
        <v>0</v>
      </c>
      <c r="H1302" s="26" t="str">
        <f>IFERROR(VLOOKUP(A1302,'Do Not Send'!A:B,2,FALSE),"-")</f>
        <v>-</v>
      </c>
    </row>
    <row r="1303" spans="1:8">
      <c r="A1303" s="9" t="s">
        <v>2038</v>
      </c>
      <c r="B1303" s="26" t="str">
        <f>IF(COUNTIF('FBA Inventory'!E:E, A1303)&gt;0,"Yes","No")</f>
        <v>No</v>
      </c>
      <c r="C1303" s="13">
        <f>IFERROR(VLOOKUP(A1303,'2025 Pivot'!A:B,2,FALSE),0)*0.666667</f>
        <v>0</v>
      </c>
      <c r="D1303" s="26">
        <f>IFERROR(VLOOKUP(A1303,AWD!D:G,4,FALSE),0)</f>
        <v>0</v>
      </c>
      <c r="E1303" s="11" t="str">
        <f t="shared" si="15"/>
        <v>-</v>
      </c>
      <c r="F1303" s="27" t="str">
        <f t="shared" si="16"/>
        <v>-</v>
      </c>
      <c r="G1303" s="27" t="str">
        <f t="shared" si="17"/>
        <v>-</v>
      </c>
      <c r="H1303" s="26" t="str">
        <f>IFERROR(VLOOKUP(A1303,'Do Not Send'!A:B,2,FALSE),"-")</f>
        <v>-</v>
      </c>
    </row>
    <row r="1304" spans="1:8">
      <c r="A1304" s="9" t="s">
        <v>2039</v>
      </c>
      <c r="B1304" s="26" t="str">
        <f>IF(COUNTIF('FBA Inventory'!E:E, A1304)&gt;0,"Yes","No")</f>
        <v>No</v>
      </c>
      <c r="C1304" s="13">
        <f>IFERROR(VLOOKUP(A1304,'2025 Pivot'!A:B,2,FALSE),0)*0.666667</f>
        <v>0.66666700000000001</v>
      </c>
      <c r="D1304" s="26">
        <f>IFERROR(VLOOKUP(A1304,AWD!D:G,4,FALSE),0)</f>
        <v>0</v>
      </c>
      <c r="E1304" s="11" t="str">
        <f t="shared" si="15"/>
        <v>-</v>
      </c>
      <c r="F1304" s="27" t="str">
        <f t="shared" si="16"/>
        <v>-</v>
      </c>
      <c r="G1304" s="27" t="str">
        <f t="shared" si="17"/>
        <v>-</v>
      </c>
      <c r="H1304" s="26" t="str">
        <f>IFERROR(VLOOKUP(A1304,'Do Not Send'!A:B,2,FALSE),"-")</f>
        <v>-</v>
      </c>
    </row>
    <row r="1305" spans="1:8">
      <c r="A1305" s="9" t="s">
        <v>2040</v>
      </c>
      <c r="B1305" s="26" t="str">
        <f>IF(COUNTIF('FBA Inventory'!E:E, A1305)&gt;0,"Yes","No")</f>
        <v>No</v>
      </c>
      <c r="C1305" s="13">
        <f>IFERROR(VLOOKUP(A1305,'2025 Pivot'!A:B,2,FALSE),0)*0.666667</f>
        <v>0</v>
      </c>
      <c r="D1305" s="26">
        <f>IFERROR(VLOOKUP(A1305,AWD!D:G,4,FALSE),0)</f>
        <v>0</v>
      </c>
      <c r="E1305" s="11" t="str">
        <f t="shared" si="15"/>
        <v>-</v>
      </c>
      <c r="F1305" s="27" t="str">
        <f t="shared" si="16"/>
        <v>-</v>
      </c>
      <c r="G1305" s="27" t="str">
        <f t="shared" si="17"/>
        <v>-</v>
      </c>
      <c r="H1305" s="26" t="str">
        <f>IFERROR(VLOOKUP(A1305,'Do Not Send'!A:B,2,FALSE),"-")</f>
        <v>-</v>
      </c>
    </row>
    <row r="1306" spans="1:8" hidden="1">
      <c r="A1306" s="9" t="s">
        <v>2041</v>
      </c>
      <c r="B1306" s="26" t="str">
        <f>IF(COUNTIF('FBA Inventory'!E:E, A1306)&gt;0,"Yes","No")</f>
        <v>Yes</v>
      </c>
      <c r="C1306" s="13">
        <f>IFERROR(VLOOKUP(A1306,'2025 Pivot'!A:B,2,FALSE),0)*0.666667</f>
        <v>0</v>
      </c>
      <c r="D1306" s="26">
        <f>IFERROR(VLOOKUP(A1306,AWD!D:G,4,FALSE),0)</f>
        <v>0</v>
      </c>
      <c r="E1306" s="11" t="str">
        <f t="shared" si="15"/>
        <v>-</v>
      </c>
      <c r="F1306" s="27" t="str">
        <f t="shared" si="16"/>
        <v>-</v>
      </c>
      <c r="G1306" s="27" t="str">
        <f t="shared" si="17"/>
        <v>-</v>
      </c>
      <c r="H1306" s="26" t="str">
        <f>IFERROR(VLOOKUP(A1306,'Do Not Send'!A:B,2,FALSE),"-")</f>
        <v>-</v>
      </c>
    </row>
    <row r="1307" spans="1:8">
      <c r="A1307" s="9" t="s">
        <v>2042</v>
      </c>
      <c r="B1307" s="26" t="str">
        <f>IF(COUNTIF('FBA Inventory'!E:E, A1307)&gt;0,"Yes","No")</f>
        <v>No</v>
      </c>
      <c r="C1307" s="13">
        <f>IFERROR(VLOOKUP(A1307,'2025 Pivot'!A:B,2,FALSE),0)*0.666667</f>
        <v>0</v>
      </c>
      <c r="D1307" s="26">
        <f>IFERROR(VLOOKUP(A1307,AWD!D:G,4,FALSE),0)</f>
        <v>0</v>
      </c>
      <c r="E1307" s="11" t="str">
        <f t="shared" si="15"/>
        <v>-</v>
      </c>
      <c r="F1307" s="27" t="str">
        <f t="shared" si="16"/>
        <v>-</v>
      </c>
      <c r="G1307" s="27" t="str">
        <f t="shared" si="17"/>
        <v>-</v>
      </c>
      <c r="H1307" s="26" t="str">
        <f>IFERROR(VLOOKUP(A1307,'Do Not Send'!A:B,2,FALSE),"-")</f>
        <v>-</v>
      </c>
    </row>
    <row r="1308" spans="1:8">
      <c r="A1308" s="9" t="s">
        <v>2043</v>
      </c>
      <c r="B1308" s="26" t="str">
        <f>IF(COUNTIF('FBA Inventory'!E:E, A1308)&gt;0,"Yes","No")</f>
        <v>No</v>
      </c>
      <c r="C1308" s="13">
        <f>IFERROR(VLOOKUP(A1308,'2025 Pivot'!A:B,2,FALSE),0)*0.666667</f>
        <v>0</v>
      </c>
      <c r="D1308" s="26">
        <f>IFERROR(VLOOKUP(A1308,AWD!D:G,4,FALSE),0)</f>
        <v>0</v>
      </c>
      <c r="E1308" s="11" t="str">
        <f t="shared" si="15"/>
        <v>-</v>
      </c>
      <c r="F1308" s="27" t="str">
        <f t="shared" si="16"/>
        <v>-</v>
      </c>
      <c r="G1308" s="27" t="str">
        <f t="shared" si="17"/>
        <v>-</v>
      </c>
      <c r="H1308" s="26" t="str">
        <f>IFERROR(VLOOKUP(A1308,'Do Not Send'!A:B,2,FALSE),"-")</f>
        <v>-</v>
      </c>
    </row>
    <row r="1309" spans="1:8">
      <c r="A1309" s="9" t="s">
        <v>2044</v>
      </c>
      <c r="B1309" s="26" t="str">
        <f>IF(COUNTIF('FBA Inventory'!E:E, A1309)&gt;0,"Yes","No")</f>
        <v>No</v>
      </c>
      <c r="C1309" s="13">
        <f>IFERROR(VLOOKUP(A1309,'2025 Pivot'!A:B,2,FALSE),0)*0.666667</f>
        <v>6.0000030000000004</v>
      </c>
      <c r="D1309" s="26">
        <f>IFERROR(VLOOKUP(A1309,AWD!D:G,4,FALSE),0)</f>
        <v>0</v>
      </c>
      <c r="E1309" s="11">
        <f t="shared" si="15"/>
        <v>12.000006000000001</v>
      </c>
      <c r="F1309" s="27">
        <f t="shared" si="16"/>
        <v>12.000006000000001</v>
      </c>
      <c r="G1309" s="27">
        <f t="shared" si="17"/>
        <v>0</v>
      </c>
      <c r="H1309" s="26" t="str">
        <f>IFERROR(VLOOKUP(A1309,'Do Not Send'!A:B,2,FALSE),"-")</f>
        <v>-</v>
      </c>
    </row>
    <row r="1310" spans="1:8">
      <c r="A1310" s="9" t="s">
        <v>2045</v>
      </c>
      <c r="B1310" s="26" t="str">
        <f>IF(COUNTIF('FBA Inventory'!E:E, A1310)&gt;0,"Yes","No")</f>
        <v>No</v>
      </c>
      <c r="C1310" s="13">
        <f>IFERROR(VLOOKUP(A1310,'2025 Pivot'!A:B,2,FALSE),0)*0.666667</f>
        <v>2.666668</v>
      </c>
      <c r="D1310" s="26">
        <f>IFERROR(VLOOKUP(A1310,AWD!D:G,4,FALSE),0)</f>
        <v>0</v>
      </c>
      <c r="E1310" s="11" t="str">
        <f t="shared" si="15"/>
        <v>-</v>
      </c>
      <c r="F1310" s="27" t="str">
        <f t="shared" si="16"/>
        <v>-</v>
      </c>
      <c r="G1310" s="27" t="str">
        <f t="shared" si="17"/>
        <v>-</v>
      </c>
      <c r="H1310" s="26" t="str">
        <f>IFERROR(VLOOKUP(A1310,'Do Not Send'!A:B,2,FALSE),"-")</f>
        <v>-</v>
      </c>
    </row>
    <row r="1311" spans="1:8" hidden="1">
      <c r="A1311" s="9" t="s">
        <v>2046</v>
      </c>
      <c r="B1311" s="26" t="str">
        <f>IF(COUNTIF('FBA Inventory'!E:E, A1311)&gt;0,"Yes","No")</f>
        <v>Yes</v>
      </c>
      <c r="C1311" s="13">
        <f>IFERROR(VLOOKUP(A1311,'2025 Pivot'!A:B,2,FALSE),0)*0.666667</f>
        <v>0.66666700000000001</v>
      </c>
      <c r="D1311" s="26">
        <f>IFERROR(VLOOKUP(A1311,AWD!D:G,4,FALSE),0)</f>
        <v>0</v>
      </c>
      <c r="E1311" s="11" t="str">
        <f t="shared" si="15"/>
        <v>-</v>
      </c>
      <c r="F1311" s="27" t="str">
        <f t="shared" si="16"/>
        <v>-</v>
      </c>
      <c r="G1311" s="27" t="str">
        <f t="shared" si="17"/>
        <v>-</v>
      </c>
      <c r="H1311" s="26" t="str">
        <f>IFERROR(VLOOKUP(A1311,'Do Not Send'!A:B,2,FALSE),"-")</f>
        <v>-</v>
      </c>
    </row>
    <row r="1312" spans="1:8">
      <c r="A1312" s="9" t="s">
        <v>2047</v>
      </c>
      <c r="B1312" s="26" t="str">
        <f>IF(COUNTIF('FBA Inventory'!E:E, A1312)&gt;0,"Yes","No")</f>
        <v>No</v>
      </c>
      <c r="C1312" s="13">
        <f>IFERROR(VLOOKUP(A1312,'2025 Pivot'!A:B,2,FALSE),0)*0.666667</f>
        <v>5.3333360000000001</v>
      </c>
      <c r="D1312" s="26">
        <f>IFERROR(VLOOKUP(A1312,AWD!D:G,4,FALSE),0)</f>
        <v>0</v>
      </c>
      <c r="E1312" s="11">
        <f t="shared" si="15"/>
        <v>10.666672</v>
      </c>
      <c r="F1312" s="27">
        <f t="shared" si="16"/>
        <v>10.666672</v>
      </c>
      <c r="G1312" s="27">
        <f t="shared" si="17"/>
        <v>0</v>
      </c>
      <c r="H1312" s="26" t="str">
        <f>IFERROR(VLOOKUP(A1312,'Do Not Send'!A:B,2,FALSE),"-")</f>
        <v>-</v>
      </c>
    </row>
    <row r="1313" spans="1:8">
      <c r="A1313" s="9" t="s">
        <v>2048</v>
      </c>
      <c r="B1313" s="26" t="str">
        <f>IF(COUNTIF('FBA Inventory'!E:E, A1313)&gt;0,"Yes","No")</f>
        <v>No</v>
      </c>
      <c r="C1313" s="13">
        <f>IFERROR(VLOOKUP(A1313,'2025 Pivot'!A:B,2,FALSE),0)*0.666667</f>
        <v>0</v>
      </c>
      <c r="D1313" s="26">
        <f>IFERROR(VLOOKUP(A1313,AWD!D:G,4,FALSE),0)</f>
        <v>0</v>
      </c>
      <c r="E1313" s="11" t="str">
        <f t="shared" si="15"/>
        <v>-</v>
      </c>
      <c r="F1313" s="27" t="str">
        <f t="shared" si="16"/>
        <v>-</v>
      </c>
      <c r="G1313" s="27" t="str">
        <f t="shared" si="17"/>
        <v>-</v>
      </c>
      <c r="H1313" s="26" t="str">
        <f>IFERROR(VLOOKUP(A1313,'Do Not Send'!A:B,2,FALSE),"-")</f>
        <v>-</v>
      </c>
    </row>
    <row r="1314" spans="1:8" hidden="1">
      <c r="A1314" s="9" t="s">
        <v>948</v>
      </c>
      <c r="B1314" s="26" t="str">
        <f>IF(COUNTIF('FBA Inventory'!E:E, A1314)&gt;0,"Yes","No")</f>
        <v>Yes</v>
      </c>
      <c r="C1314" s="13">
        <f>IFERROR(VLOOKUP(A1314,'2025 Pivot'!A:B,2,FALSE),0)*0.666667</f>
        <v>1.333334</v>
      </c>
      <c r="D1314" s="26">
        <f>IFERROR(VLOOKUP(A1314,AWD!D:G,4,FALSE),0)</f>
        <v>0</v>
      </c>
      <c r="E1314" s="11" t="str">
        <f t="shared" si="15"/>
        <v>-</v>
      </c>
      <c r="F1314" s="27" t="str">
        <f t="shared" si="16"/>
        <v>-</v>
      </c>
      <c r="G1314" s="27" t="str">
        <f t="shared" si="17"/>
        <v>-</v>
      </c>
      <c r="H1314" s="26" t="str">
        <f>IFERROR(VLOOKUP(A1314,'Do Not Send'!A:B,2,FALSE),"-")</f>
        <v>BOX/CASE PACK - TEMORARY DON'T SEND</v>
      </c>
    </row>
    <row r="1315" spans="1:8">
      <c r="A1315" s="9" t="s">
        <v>2049</v>
      </c>
      <c r="B1315" s="26" t="str">
        <f>IF(COUNTIF('FBA Inventory'!E:E, A1315)&gt;0,"Yes","No")</f>
        <v>No</v>
      </c>
      <c r="C1315" s="13">
        <f>IFERROR(VLOOKUP(A1315,'2025 Pivot'!A:B,2,FALSE),0)*0.666667</f>
        <v>1.333334</v>
      </c>
      <c r="D1315" s="26">
        <f>IFERROR(VLOOKUP(A1315,AWD!D:G,4,FALSE),0)</f>
        <v>0</v>
      </c>
      <c r="E1315" s="11" t="str">
        <f t="shared" si="15"/>
        <v>-</v>
      </c>
      <c r="F1315" s="27" t="str">
        <f t="shared" si="16"/>
        <v>-</v>
      </c>
      <c r="G1315" s="27" t="str">
        <f t="shared" si="17"/>
        <v>-</v>
      </c>
      <c r="H1315" s="26" t="str">
        <f>IFERROR(VLOOKUP(A1315,'Do Not Send'!A:B,2,FALSE),"-")</f>
        <v>-</v>
      </c>
    </row>
    <row r="1316" spans="1:8">
      <c r="A1316" s="9" t="s">
        <v>2050</v>
      </c>
      <c r="B1316" s="26" t="str">
        <f>IF(COUNTIF('FBA Inventory'!E:E, A1316)&gt;0,"Yes","No")</f>
        <v>No</v>
      </c>
      <c r="C1316" s="13">
        <f>IFERROR(VLOOKUP(A1316,'2025 Pivot'!A:B,2,FALSE),0)*0.666667</f>
        <v>0</v>
      </c>
      <c r="D1316" s="26">
        <f>IFERROR(VLOOKUP(A1316,AWD!D:G,4,FALSE),0)</f>
        <v>0</v>
      </c>
      <c r="E1316" s="11" t="str">
        <f t="shared" si="15"/>
        <v>-</v>
      </c>
      <c r="F1316" s="27" t="str">
        <f t="shared" si="16"/>
        <v>-</v>
      </c>
      <c r="G1316" s="27" t="str">
        <f t="shared" si="17"/>
        <v>-</v>
      </c>
      <c r="H1316" s="26" t="str">
        <f>IFERROR(VLOOKUP(A1316,'Do Not Send'!A:B,2,FALSE),"-")</f>
        <v>-</v>
      </c>
    </row>
    <row r="1317" spans="1:8">
      <c r="A1317" s="9" t="s">
        <v>2051</v>
      </c>
      <c r="B1317" s="26" t="str">
        <f>IF(COUNTIF('FBA Inventory'!E:E, A1317)&gt;0,"Yes","No")</f>
        <v>No</v>
      </c>
      <c r="C1317" s="13">
        <f>IFERROR(VLOOKUP(A1317,'2025 Pivot'!A:B,2,FALSE),0)*0.666667</f>
        <v>0</v>
      </c>
      <c r="D1317" s="26">
        <f>IFERROR(VLOOKUP(A1317,AWD!D:G,4,FALSE),0)</f>
        <v>0</v>
      </c>
      <c r="E1317" s="11" t="str">
        <f t="shared" si="15"/>
        <v>-</v>
      </c>
      <c r="F1317" s="27" t="str">
        <f t="shared" si="16"/>
        <v>-</v>
      </c>
      <c r="G1317" s="27" t="str">
        <f t="shared" si="17"/>
        <v>-</v>
      </c>
      <c r="H1317" s="26" t="str">
        <f>IFERROR(VLOOKUP(A1317,'Do Not Send'!A:B,2,FALSE),"-")</f>
        <v>-</v>
      </c>
    </row>
    <row r="1318" spans="1:8">
      <c r="A1318" s="9" t="s">
        <v>2052</v>
      </c>
      <c r="B1318" s="26" t="str">
        <f>IF(COUNTIF('FBA Inventory'!E:E, A1318)&gt;0,"Yes","No")</f>
        <v>No</v>
      </c>
      <c r="C1318" s="13">
        <f>IFERROR(VLOOKUP(A1318,'2025 Pivot'!A:B,2,FALSE),0)*0.666667</f>
        <v>1.333334</v>
      </c>
      <c r="D1318" s="26">
        <f>IFERROR(VLOOKUP(A1318,AWD!D:G,4,FALSE),0)</f>
        <v>0</v>
      </c>
      <c r="E1318" s="11" t="str">
        <f t="shared" si="15"/>
        <v>-</v>
      </c>
      <c r="F1318" s="27" t="str">
        <f t="shared" si="16"/>
        <v>-</v>
      </c>
      <c r="G1318" s="27" t="str">
        <f t="shared" si="17"/>
        <v>-</v>
      </c>
      <c r="H1318" s="26" t="str">
        <f>IFERROR(VLOOKUP(A1318,'Do Not Send'!A:B,2,FALSE),"-")</f>
        <v>-</v>
      </c>
    </row>
    <row r="1319" spans="1:8">
      <c r="A1319" s="9" t="s">
        <v>2053</v>
      </c>
      <c r="B1319" s="26" t="str">
        <f>IF(COUNTIF('FBA Inventory'!E:E, A1319)&gt;0,"Yes","No")</f>
        <v>No</v>
      </c>
      <c r="C1319" s="13">
        <f>IFERROR(VLOOKUP(A1319,'2025 Pivot'!A:B,2,FALSE),0)*0.666667</f>
        <v>0</v>
      </c>
      <c r="D1319" s="26">
        <f>IFERROR(VLOOKUP(A1319,AWD!D:G,4,FALSE),0)</f>
        <v>0</v>
      </c>
      <c r="E1319" s="11" t="str">
        <f t="shared" si="15"/>
        <v>-</v>
      </c>
      <c r="F1319" s="27" t="str">
        <f t="shared" si="16"/>
        <v>-</v>
      </c>
      <c r="G1319" s="27" t="str">
        <f t="shared" si="17"/>
        <v>-</v>
      </c>
      <c r="H1319" s="26" t="str">
        <f>IFERROR(VLOOKUP(A1319,'Do Not Send'!A:B,2,FALSE),"-")</f>
        <v>-</v>
      </c>
    </row>
    <row r="1320" spans="1:8">
      <c r="A1320" s="9" t="s">
        <v>2054</v>
      </c>
      <c r="B1320" s="26" t="str">
        <f>IF(COUNTIF('FBA Inventory'!E:E, A1320)&gt;0,"Yes","No")</f>
        <v>No</v>
      </c>
      <c r="C1320" s="13">
        <f>IFERROR(VLOOKUP(A1320,'2025 Pivot'!A:B,2,FALSE),0)*0.666667</f>
        <v>0</v>
      </c>
      <c r="D1320" s="26">
        <f>IFERROR(VLOOKUP(A1320,AWD!D:G,4,FALSE),0)</f>
        <v>0</v>
      </c>
      <c r="E1320" s="11" t="str">
        <f t="shared" si="15"/>
        <v>-</v>
      </c>
      <c r="F1320" s="27" t="str">
        <f t="shared" si="16"/>
        <v>-</v>
      </c>
      <c r="G1320" s="27" t="str">
        <f t="shared" si="17"/>
        <v>-</v>
      </c>
      <c r="H1320" s="26" t="str">
        <f>IFERROR(VLOOKUP(A1320,'Do Not Send'!A:B,2,FALSE),"-")</f>
        <v>-</v>
      </c>
    </row>
    <row r="1321" spans="1:8">
      <c r="A1321" s="9" t="s">
        <v>2055</v>
      </c>
      <c r="B1321" s="26" t="str">
        <f>IF(COUNTIF('FBA Inventory'!E:E, A1321)&gt;0,"Yes","No")</f>
        <v>No</v>
      </c>
      <c r="C1321" s="13">
        <f>IFERROR(VLOOKUP(A1321,'2025 Pivot'!A:B,2,FALSE),0)*0.666667</f>
        <v>1.333334</v>
      </c>
      <c r="D1321" s="26">
        <f>IFERROR(VLOOKUP(A1321,AWD!D:G,4,FALSE),0)</f>
        <v>0</v>
      </c>
      <c r="E1321" s="11" t="str">
        <f t="shared" si="15"/>
        <v>-</v>
      </c>
      <c r="F1321" s="27" t="str">
        <f t="shared" si="16"/>
        <v>-</v>
      </c>
      <c r="G1321" s="27" t="str">
        <f t="shared" si="17"/>
        <v>-</v>
      </c>
      <c r="H1321" s="26" t="str">
        <f>IFERROR(VLOOKUP(A1321,'Do Not Send'!A:B,2,FALSE),"-")</f>
        <v>-</v>
      </c>
    </row>
    <row r="1322" spans="1:8">
      <c r="A1322" s="9" t="s">
        <v>2056</v>
      </c>
      <c r="B1322" s="26" t="str">
        <f>IF(COUNTIF('FBA Inventory'!E:E, A1322)&gt;0,"Yes","No")</f>
        <v>No</v>
      </c>
      <c r="C1322" s="13">
        <f>IFERROR(VLOOKUP(A1322,'2025 Pivot'!A:B,2,FALSE),0)*0.666667</f>
        <v>0.66666700000000001</v>
      </c>
      <c r="D1322" s="26">
        <f>IFERROR(VLOOKUP(A1322,AWD!D:G,4,FALSE),0)</f>
        <v>0</v>
      </c>
      <c r="E1322" s="11" t="str">
        <f t="shared" si="15"/>
        <v>-</v>
      </c>
      <c r="F1322" s="27" t="str">
        <f t="shared" si="16"/>
        <v>-</v>
      </c>
      <c r="G1322" s="27" t="str">
        <f t="shared" si="17"/>
        <v>-</v>
      </c>
      <c r="H1322" s="26" t="str">
        <f>IFERROR(VLOOKUP(A1322,'Do Not Send'!A:B,2,FALSE),"-")</f>
        <v>-</v>
      </c>
    </row>
    <row r="1323" spans="1:8">
      <c r="A1323" s="9" t="s">
        <v>2057</v>
      </c>
      <c r="B1323" s="26" t="str">
        <f>IF(COUNTIF('FBA Inventory'!E:E, A1323)&gt;0,"Yes","No")</f>
        <v>No</v>
      </c>
      <c r="C1323" s="13">
        <f>IFERROR(VLOOKUP(A1323,'2025 Pivot'!A:B,2,FALSE),0)*0.666667</f>
        <v>1.333334</v>
      </c>
      <c r="D1323" s="26">
        <f>IFERROR(VLOOKUP(A1323,AWD!D:G,4,FALSE),0)</f>
        <v>0</v>
      </c>
      <c r="E1323" s="11" t="str">
        <f t="shared" si="15"/>
        <v>-</v>
      </c>
      <c r="F1323" s="27" t="str">
        <f t="shared" si="16"/>
        <v>-</v>
      </c>
      <c r="G1323" s="27" t="str">
        <f t="shared" si="17"/>
        <v>-</v>
      </c>
      <c r="H1323" s="26" t="str">
        <f>IFERROR(VLOOKUP(A1323,'Do Not Send'!A:B,2,FALSE),"-")</f>
        <v>-</v>
      </c>
    </row>
    <row r="1324" spans="1:8" hidden="1">
      <c r="A1324" s="9" t="s">
        <v>883</v>
      </c>
      <c r="B1324" s="26" t="str">
        <f>IF(COUNTIF('FBA Inventory'!E:E, A1324)&gt;0,"Yes","No")</f>
        <v>Yes</v>
      </c>
      <c r="C1324" s="13">
        <f>IFERROR(VLOOKUP(A1324,'2025 Pivot'!A:B,2,FALSE),0)*0.666667</f>
        <v>0</v>
      </c>
      <c r="D1324" s="26">
        <f>IFERROR(VLOOKUP(A1324,AWD!D:G,4,FALSE),0)</f>
        <v>0</v>
      </c>
      <c r="E1324" s="11" t="str">
        <f t="shared" si="15"/>
        <v>-</v>
      </c>
      <c r="F1324" s="27" t="str">
        <f t="shared" si="16"/>
        <v>-</v>
      </c>
      <c r="G1324" s="27" t="str">
        <f t="shared" si="17"/>
        <v>-</v>
      </c>
      <c r="H1324" s="26" t="str">
        <f>IFERROR(VLOOKUP(A1324,'Do Not Send'!A:B,2,FALSE),"-")</f>
        <v>BOX/CASE PACK - TEMORARY DON'T SEND</v>
      </c>
    </row>
    <row r="1325" spans="1:8">
      <c r="A1325" s="9" t="s">
        <v>2058</v>
      </c>
      <c r="B1325" s="26" t="str">
        <f>IF(COUNTIF('FBA Inventory'!E:E, A1325)&gt;0,"Yes","No")</f>
        <v>No</v>
      </c>
      <c r="C1325" s="13">
        <f>IFERROR(VLOOKUP(A1325,'2025 Pivot'!A:B,2,FALSE),0)*0.666667</f>
        <v>1.333334</v>
      </c>
      <c r="D1325" s="26">
        <f>IFERROR(VLOOKUP(A1325,AWD!D:G,4,FALSE),0)</f>
        <v>0</v>
      </c>
      <c r="E1325" s="11" t="str">
        <f t="shared" si="15"/>
        <v>-</v>
      </c>
      <c r="F1325" s="27" t="str">
        <f t="shared" si="16"/>
        <v>-</v>
      </c>
      <c r="G1325" s="27" t="str">
        <f t="shared" si="17"/>
        <v>-</v>
      </c>
      <c r="H1325" s="26" t="str">
        <f>IFERROR(VLOOKUP(A1325,'Do Not Send'!A:B,2,FALSE),"-")</f>
        <v>-</v>
      </c>
    </row>
    <row r="1326" spans="1:8">
      <c r="A1326" s="9" t="s">
        <v>2059</v>
      </c>
      <c r="B1326" s="26" t="str">
        <f>IF(COUNTIF('FBA Inventory'!E:E, A1326)&gt;0,"Yes","No")</f>
        <v>No</v>
      </c>
      <c r="C1326" s="13">
        <f>IFERROR(VLOOKUP(A1326,'2025 Pivot'!A:B,2,FALSE),0)*0.666667</f>
        <v>0.66666700000000001</v>
      </c>
      <c r="D1326" s="26">
        <f>IFERROR(VLOOKUP(A1326,AWD!D:G,4,FALSE),0)</f>
        <v>0</v>
      </c>
      <c r="E1326" s="11" t="str">
        <f t="shared" si="15"/>
        <v>-</v>
      </c>
      <c r="F1326" s="27" t="str">
        <f t="shared" si="16"/>
        <v>-</v>
      </c>
      <c r="G1326" s="27" t="str">
        <f t="shared" si="17"/>
        <v>-</v>
      </c>
      <c r="H1326" s="26" t="str">
        <f>IFERROR(VLOOKUP(A1326,'Do Not Send'!A:B,2,FALSE),"-")</f>
        <v>-</v>
      </c>
    </row>
    <row r="1327" spans="1:8">
      <c r="A1327" s="9" t="s">
        <v>2060</v>
      </c>
      <c r="B1327" s="26" t="str">
        <f>IF(COUNTIF('FBA Inventory'!E:E, A1327)&gt;0,"Yes","No")</f>
        <v>No</v>
      </c>
      <c r="C1327" s="13">
        <f>IFERROR(VLOOKUP(A1327,'2025 Pivot'!A:B,2,FALSE),0)*0.666667</f>
        <v>0.66666700000000001</v>
      </c>
      <c r="D1327" s="26">
        <f>IFERROR(VLOOKUP(A1327,AWD!D:G,4,FALSE),0)</f>
        <v>0</v>
      </c>
      <c r="E1327" s="11" t="str">
        <f t="shared" si="15"/>
        <v>-</v>
      </c>
      <c r="F1327" s="27" t="str">
        <f t="shared" si="16"/>
        <v>-</v>
      </c>
      <c r="G1327" s="27" t="str">
        <f t="shared" si="17"/>
        <v>-</v>
      </c>
      <c r="H1327" s="26" t="str">
        <f>IFERROR(VLOOKUP(A1327,'Do Not Send'!A:B,2,FALSE),"-")</f>
        <v>-</v>
      </c>
    </row>
    <row r="1328" spans="1:8">
      <c r="A1328" s="9" t="s">
        <v>2061</v>
      </c>
      <c r="B1328" s="26" t="str">
        <f>IF(COUNTIF('FBA Inventory'!E:E, A1328)&gt;0,"Yes","No")</f>
        <v>No</v>
      </c>
      <c r="C1328" s="13">
        <f>IFERROR(VLOOKUP(A1328,'2025 Pivot'!A:B,2,FALSE),0)*0.666667</f>
        <v>0</v>
      </c>
      <c r="D1328" s="26">
        <f>IFERROR(VLOOKUP(A1328,AWD!D:G,4,FALSE),0)</f>
        <v>0</v>
      </c>
      <c r="E1328" s="11" t="str">
        <f t="shared" si="15"/>
        <v>-</v>
      </c>
      <c r="F1328" s="27" t="str">
        <f t="shared" si="16"/>
        <v>-</v>
      </c>
      <c r="G1328" s="27" t="str">
        <f t="shared" si="17"/>
        <v>-</v>
      </c>
      <c r="H1328" s="26" t="str">
        <f>IFERROR(VLOOKUP(A1328,'Do Not Send'!A:B,2,FALSE),"-")</f>
        <v>-</v>
      </c>
    </row>
    <row r="1329" spans="1:8">
      <c r="A1329" s="9" t="s">
        <v>2062</v>
      </c>
      <c r="B1329" s="26" t="str">
        <f>IF(COUNTIF('FBA Inventory'!E:E, A1329)&gt;0,"Yes","No")</f>
        <v>No</v>
      </c>
      <c r="C1329" s="13">
        <f>IFERROR(VLOOKUP(A1329,'2025 Pivot'!A:B,2,FALSE),0)*0.666667</f>
        <v>0.66666700000000001</v>
      </c>
      <c r="D1329" s="26">
        <f>IFERROR(VLOOKUP(A1329,AWD!D:G,4,FALSE),0)</f>
        <v>0</v>
      </c>
      <c r="E1329" s="11" t="str">
        <f t="shared" si="15"/>
        <v>-</v>
      </c>
      <c r="F1329" s="27" t="str">
        <f t="shared" si="16"/>
        <v>-</v>
      </c>
      <c r="G1329" s="27" t="str">
        <f t="shared" si="17"/>
        <v>-</v>
      </c>
      <c r="H1329" s="26" t="str">
        <f>IFERROR(VLOOKUP(A1329,'Do Not Send'!A:B,2,FALSE),"-")</f>
        <v>-</v>
      </c>
    </row>
    <row r="1330" spans="1:8">
      <c r="A1330" s="9" t="s">
        <v>2063</v>
      </c>
      <c r="B1330" s="26" t="str">
        <f>IF(COUNTIF('FBA Inventory'!E:E, A1330)&gt;0,"Yes","No")</f>
        <v>No</v>
      </c>
      <c r="C1330" s="13">
        <f>IFERROR(VLOOKUP(A1330,'2025 Pivot'!A:B,2,FALSE),0)*0.666667</f>
        <v>0.66666700000000001</v>
      </c>
      <c r="D1330" s="26">
        <f>IFERROR(VLOOKUP(A1330,AWD!D:G,4,FALSE),0)</f>
        <v>0</v>
      </c>
      <c r="E1330" s="11" t="str">
        <f t="shared" si="15"/>
        <v>-</v>
      </c>
      <c r="F1330" s="27" t="str">
        <f t="shared" si="16"/>
        <v>-</v>
      </c>
      <c r="G1330" s="27" t="str">
        <f t="shared" si="17"/>
        <v>-</v>
      </c>
      <c r="H1330" s="26" t="str">
        <f>IFERROR(VLOOKUP(A1330,'Do Not Send'!A:B,2,FALSE),"-")</f>
        <v>-</v>
      </c>
    </row>
    <row r="1331" spans="1:8">
      <c r="A1331" s="9" t="s">
        <v>2064</v>
      </c>
      <c r="B1331" s="26" t="str">
        <f>IF(COUNTIF('FBA Inventory'!E:E, A1331)&gt;0,"Yes","No")</f>
        <v>No</v>
      </c>
      <c r="C1331" s="13">
        <f>IFERROR(VLOOKUP(A1331,'2025 Pivot'!A:B,2,FALSE),0)*0.666667</f>
        <v>4.0000020000000003</v>
      </c>
      <c r="D1331" s="26">
        <f>IFERROR(VLOOKUP(A1331,AWD!D:G,4,FALSE),0)</f>
        <v>0</v>
      </c>
      <c r="E1331" s="11" t="str">
        <f t="shared" si="15"/>
        <v>-</v>
      </c>
      <c r="F1331" s="27" t="str">
        <f t="shared" si="16"/>
        <v>-</v>
      </c>
      <c r="G1331" s="27" t="str">
        <f t="shared" si="17"/>
        <v>-</v>
      </c>
      <c r="H1331" s="26" t="str">
        <f>IFERROR(VLOOKUP(A1331,'Do Not Send'!A:B,2,FALSE),"-")</f>
        <v>-</v>
      </c>
    </row>
    <row r="1332" spans="1:8">
      <c r="A1332" s="9" t="s">
        <v>2065</v>
      </c>
      <c r="B1332" s="26" t="str">
        <f>IF(COUNTIF('FBA Inventory'!E:E, A1332)&gt;0,"Yes","No")</f>
        <v>No</v>
      </c>
      <c r="C1332" s="13">
        <f>IFERROR(VLOOKUP(A1332,'2025 Pivot'!A:B,2,FALSE),0)*0.666667</f>
        <v>2.666668</v>
      </c>
      <c r="D1332" s="26">
        <f>IFERROR(VLOOKUP(A1332,AWD!D:G,4,FALSE),0)</f>
        <v>0</v>
      </c>
      <c r="E1332" s="11" t="str">
        <f t="shared" si="15"/>
        <v>-</v>
      </c>
      <c r="F1332" s="27" t="str">
        <f t="shared" si="16"/>
        <v>-</v>
      </c>
      <c r="G1332" s="27" t="str">
        <f t="shared" si="17"/>
        <v>-</v>
      </c>
      <c r="H1332" s="26" t="str">
        <f>IFERROR(VLOOKUP(A1332,'Do Not Send'!A:B,2,FALSE),"-")</f>
        <v>-</v>
      </c>
    </row>
    <row r="1333" spans="1:8">
      <c r="A1333" s="9" t="s">
        <v>2066</v>
      </c>
      <c r="B1333" s="26" t="str">
        <f>IF(COUNTIF('FBA Inventory'!E:E, A1333)&gt;0,"Yes","No")</f>
        <v>No</v>
      </c>
      <c r="C1333" s="13">
        <f>IFERROR(VLOOKUP(A1333,'2025 Pivot'!A:B,2,FALSE),0)*0.666667</f>
        <v>0.66666700000000001</v>
      </c>
      <c r="D1333" s="26">
        <f>IFERROR(VLOOKUP(A1333,AWD!D:G,4,FALSE),0)</f>
        <v>0</v>
      </c>
      <c r="E1333" s="11" t="str">
        <f t="shared" si="15"/>
        <v>-</v>
      </c>
      <c r="F1333" s="27" t="str">
        <f t="shared" si="16"/>
        <v>-</v>
      </c>
      <c r="G1333" s="27" t="str">
        <f t="shared" si="17"/>
        <v>-</v>
      </c>
      <c r="H1333" s="26" t="str">
        <f>IFERROR(VLOOKUP(A1333,'Do Not Send'!A:B,2,FALSE),"-")</f>
        <v>-</v>
      </c>
    </row>
    <row r="1334" spans="1:8">
      <c r="A1334" s="9" t="s">
        <v>2067</v>
      </c>
      <c r="B1334" s="26" t="str">
        <f>IF(COUNTIF('FBA Inventory'!E:E, A1334)&gt;0,"Yes","No")</f>
        <v>No</v>
      </c>
      <c r="C1334" s="13">
        <f>IFERROR(VLOOKUP(A1334,'2025 Pivot'!A:B,2,FALSE),0)*0.666667</f>
        <v>0</v>
      </c>
      <c r="D1334" s="26">
        <f>IFERROR(VLOOKUP(A1334,AWD!D:G,4,FALSE),0)</f>
        <v>0</v>
      </c>
      <c r="E1334" s="11" t="str">
        <f t="shared" si="15"/>
        <v>-</v>
      </c>
      <c r="F1334" s="27" t="str">
        <f t="shared" si="16"/>
        <v>-</v>
      </c>
      <c r="G1334" s="27" t="str">
        <f t="shared" si="17"/>
        <v>-</v>
      </c>
      <c r="H1334" s="26" t="str">
        <f>IFERROR(VLOOKUP(A1334,'Do Not Send'!A:B,2,FALSE),"-")</f>
        <v>-</v>
      </c>
    </row>
    <row r="1335" spans="1:8">
      <c r="A1335" s="9" t="s">
        <v>2068</v>
      </c>
      <c r="B1335" s="26" t="str">
        <f>IF(COUNTIF('FBA Inventory'!E:E, A1335)&gt;0,"Yes","No")</f>
        <v>No</v>
      </c>
      <c r="C1335" s="13">
        <f>IFERROR(VLOOKUP(A1335,'2025 Pivot'!A:B,2,FALSE),0)*0.666667</f>
        <v>0</v>
      </c>
      <c r="D1335" s="26">
        <f>IFERROR(VLOOKUP(A1335,AWD!D:G,4,FALSE),0)</f>
        <v>0</v>
      </c>
      <c r="E1335" s="11" t="str">
        <f t="shared" si="15"/>
        <v>-</v>
      </c>
      <c r="F1335" s="27" t="str">
        <f t="shared" si="16"/>
        <v>-</v>
      </c>
      <c r="G1335" s="27" t="str">
        <f t="shared" si="17"/>
        <v>-</v>
      </c>
      <c r="H1335" s="26" t="str">
        <f>IFERROR(VLOOKUP(A1335,'Do Not Send'!A:B,2,FALSE),"-")</f>
        <v>-</v>
      </c>
    </row>
    <row r="1336" spans="1:8">
      <c r="A1336" s="9" t="s">
        <v>2069</v>
      </c>
      <c r="B1336" s="26" t="str">
        <f>IF(COUNTIF('FBA Inventory'!E:E, A1336)&gt;0,"Yes","No")</f>
        <v>No</v>
      </c>
      <c r="C1336" s="13">
        <f>IFERROR(VLOOKUP(A1336,'2025 Pivot'!A:B,2,FALSE),0)*0.666667</f>
        <v>2.0000010000000001</v>
      </c>
      <c r="D1336" s="26">
        <f>IFERROR(VLOOKUP(A1336,AWD!D:G,4,FALSE),0)</f>
        <v>0</v>
      </c>
      <c r="E1336" s="11" t="str">
        <f t="shared" si="15"/>
        <v>-</v>
      </c>
      <c r="F1336" s="27" t="str">
        <f t="shared" si="16"/>
        <v>-</v>
      </c>
      <c r="G1336" s="27" t="str">
        <f t="shared" si="17"/>
        <v>-</v>
      </c>
      <c r="H1336" s="26" t="str">
        <f>IFERROR(VLOOKUP(A1336,'Do Not Send'!A:B,2,FALSE),"-")</f>
        <v>-</v>
      </c>
    </row>
    <row r="1337" spans="1:8">
      <c r="A1337" s="9" t="s">
        <v>2070</v>
      </c>
      <c r="B1337" s="26" t="str">
        <f>IF(COUNTIF('FBA Inventory'!E:E, A1337)&gt;0,"Yes","No")</f>
        <v>No</v>
      </c>
      <c r="C1337" s="13">
        <f>IFERROR(VLOOKUP(A1337,'2025 Pivot'!A:B,2,FALSE),0)*0.666667</f>
        <v>0</v>
      </c>
      <c r="D1337" s="26">
        <f>IFERROR(VLOOKUP(A1337,AWD!D:G,4,FALSE),0)</f>
        <v>0</v>
      </c>
      <c r="E1337" s="11" t="str">
        <f t="shared" si="15"/>
        <v>-</v>
      </c>
      <c r="F1337" s="27" t="str">
        <f t="shared" si="16"/>
        <v>-</v>
      </c>
      <c r="G1337" s="27" t="str">
        <f t="shared" si="17"/>
        <v>-</v>
      </c>
      <c r="H1337" s="26" t="str">
        <f>IFERROR(VLOOKUP(A1337,'Do Not Send'!A:B,2,FALSE),"-")</f>
        <v>-</v>
      </c>
    </row>
    <row r="1338" spans="1:8">
      <c r="A1338" s="9" t="s">
        <v>2071</v>
      </c>
      <c r="B1338" s="26" t="str">
        <f>IF(COUNTIF('FBA Inventory'!E:E, A1338)&gt;0,"Yes","No")</f>
        <v>No</v>
      </c>
      <c r="C1338" s="13">
        <f>IFERROR(VLOOKUP(A1338,'2025 Pivot'!A:B,2,FALSE),0)*0.666667</f>
        <v>2.0000010000000001</v>
      </c>
      <c r="D1338" s="26">
        <f>IFERROR(VLOOKUP(A1338,AWD!D:G,4,FALSE),0)</f>
        <v>0</v>
      </c>
      <c r="E1338" s="11" t="str">
        <f t="shared" si="15"/>
        <v>-</v>
      </c>
      <c r="F1338" s="27" t="str">
        <f t="shared" si="16"/>
        <v>-</v>
      </c>
      <c r="G1338" s="27" t="str">
        <f t="shared" si="17"/>
        <v>-</v>
      </c>
      <c r="H1338" s="26" t="str">
        <f>IFERROR(VLOOKUP(A1338,'Do Not Send'!A:B,2,FALSE),"-")</f>
        <v>-</v>
      </c>
    </row>
    <row r="1339" spans="1:8">
      <c r="A1339" s="9" t="s">
        <v>2072</v>
      </c>
      <c r="B1339" s="26" t="str">
        <f>IF(COUNTIF('FBA Inventory'!E:E, A1339)&gt;0,"Yes","No")</f>
        <v>No</v>
      </c>
      <c r="C1339" s="13">
        <f>IFERROR(VLOOKUP(A1339,'2025 Pivot'!A:B,2,FALSE),0)*0.666667</f>
        <v>2.0000010000000001</v>
      </c>
      <c r="D1339" s="26">
        <f>IFERROR(VLOOKUP(A1339,AWD!D:G,4,FALSE),0)</f>
        <v>0</v>
      </c>
      <c r="E1339" s="11" t="str">
        <f t="shared" si="15"/>
        <v>-</v>
      </c>
      <c r="F1339" s="27" t="str">
        <f t="shared" si="16"/>
        <v>-</v>
      </c>
      <c r="G1339" s="27" t="str">
        <f t="shared" si="17"/>
        <v>-</v>
      </c>
      <c r="H1339" s="26" t="str">
        <f>IFERROR(VLOOKUP(A1339,'Do Not Send'!A:B,2,FALSE),"-")</f>
        <v>-</v>
      </c>
    </row>
    <row r="1340" spans="1:8">
      <c r="A1340" s="9" t="s">
        <v>2073</v>
      </c>
      <c r="B1340" s="26" t="str">
        <f>IF(COUNTIF('FBA Inventory'!E:E, A1340)&gt;0,"Yes","No")</f>
        <v>No</v>
      </c>
      <c r="C1340" s="13">
        <f>IFERROR(VLOOKUP(A1340,'2025 Pivot'!A:B,2,FALSE),0)*0.666667</f>
        <v>0</v>
      </c>
      <c r="D1340" s="26">
        <f>IFERROR(VLOOKUP(A1340,AWD!D:G,4,FALSE),0)</f>
        <v>0</v>
      </c>
      <c r="E1340" s="11" t="str">
        <f t="shared" si="15"/>
        <v>-</v>
      </c>
      <c r="F1340" s="27" t="str">
        <f t="shared" si="16"/>
        <v>-</v>
      </c>
      <c r="G1340" s="27" t="str">
        <f t="shared" si="17"/>
        <v>-</v>
      </c>
      <c r="H1340" s="26" t="str">
        <f>IFERROR(VLOOKUP(A1340,'Do Not Send'!A:B,2,FALSE),"-")</f>
        <v>-</v>
      </c>
    </row>
    <row r="1341" spans="1:8">
      <c r="A1341" s="9" t="s">
        <v>2074</v>
      </c>
      <c r="B1341" s="26" t="str">
        <f>IF(COUNTIF('FBA Inventory'!E:E, A1341)&gt;0,"Yes","No")</f>
        <v>No</v>
      </c>
      <c r="C1341" s="13">
        <f>IFERROR(VLOOKUP(A1341,'2025 Pivot'!A:B,2,FALSE),0)*0.666667</f>
        <v>1.333334</v>
      </c>
      <c r="D1341" s="26">
        <f>IFERROR(VLOOKUP(A1341,AWD!D:G,4,FALSE),0)</f>
        <v>0</v>
      </c>
      <c r="E1341" s="11" t="str">
        <f t="shared" si="15"/>
        <v>-</v>
      </c>
      <c r="F1341" s="27" t="str">
        <f t="shared" si="16"/>
        <v>-</v>
      </c>
      <c r="G1341" s="27" t="str">
        <f t="shared" si="17"/>
        <v>-</v>
      </c>
      <c r="H1341" s="26" t="str">
        <f>IFERROR(VLOOKUP(A1341,'Do Not Send'!A:B,2,FALSE),"-")</f>
        <v>-</v>
      </c>
    </row>
    <row r="1342" spans="1:8">
      <c r="A1342" s="9" t="s">
        <v>2075</v>
      </c>
      <c r="B1342" s="26" t="str">
        <f>IF(COUNTIF('FBA Inventory'!E:E, A1342)&gt;0,"Yes","No")</f>
        <v>No</v>
      </c>
      <c r="C1342" s="13">
        <f>IFERROR(VLOOKUP(A1342,'2025 Pivot'!A:B,2,FALSE),0)*0.666667</f>
        <v>2.666668</v>
      </c>
      <c r="D1342" s="26">
        <f>IFERROR(VLOOKUP(A1342,AWD!D:G,4,FALSE),0)</f>
        <v>0</v>
      </c>
      <c r="E1342" s="11" t="str">
        <f t="shared" si="15"/>
        <v>-</v>
      </c>
      <c r="F1342" s="27" t="str">
        <f t="shared" si="16"/>
        <v>-</v>
      </c>
      <c r="G1342" s="27" t="str">
        <f t="shared" si="17"/>
        <v>-</v>
      </c>
      <c r="H1342" s="26" t="str">
        <f>IFERROR(VLOOKUP(A1342,'Do Not Send'!A:B,2,FALSE),"-")</f>
        <v>-</v>
      </c>
    </row>
    <row r="1343" spans="1:8">
      <c r="A1343" s="9" t="s">
        <v>2076</v>
      </c>
      <c r="B1343" s="26" t="str">
        <f>IF(COUNTIF('FBA Inventory'!E:E, A1343)&gt;0,"Yes","No")</f>
        <v>No</v>
      </c>
      <c r="C1343" s="13">
        <f>IFERROR(VLOOKUP(A1343,'2025 Pivot'!A:B,2,FALSE),0)*0.666667</f>
        <v>0.66666700000000001</v>
      </c>
      <c r="D1343" s="26">
        <f>IFERROR(VLOOKUP(A1343,AWD!D:G,4,FALSE),0)</f>
        <v>0</v>
      </c>
      <c r="E1343" s="11" t="str">
        <f t="shared" si="15"/>
        <v>-</v>
      </c>
      <c r="F1343" s="27" t="str">
        <f t="shared" si="16"/>
        <v>-</v>
      </c>
      <c r="G1343" s="27" t="str">
        <f t="shared" si="17"/>
        <v>-</v>
      </c>
      <c r="H1343" s="26" t="str">
        <f>IFERROR(VLOOKUP(A1343,'Do Not Send'!A:B,2,FALSE),"-")</f>
        <v>-</v>
      </c>
    </row>
    <row r="1344" spans="1:8">
      <c r="A1344" s="9" t="s">
        <v>2077</v>
      </c>
      <c r="B1344" s="26" t="str">
        <f>IF(COUNTIF('FBA Inventory'!E:E, A1344)&gt;0,"Yes","No")</f>
        <v>No</v>
      </c>
      <c r="C1344" s="13">
        <f>IFERROR(VLOOKUP(A1344,'2025 Pivot'!A:B,2,FALSE),0)*0.666667</f>
        <v>0</v>
      </c>
      <c r="D1344" s="26">
        <f>IFERROR(VLOOKUP(A1344,AWD!D:G,4,FALSE),0)</f>
        <v>0</v>
      </c>
      <c r="E1344" s="11" t="str">
        <f t="shared" si="15"/>
        <v>-</v>
      </c>
      <c r="F1344" s="27" t="str">
        <f t="shared" si="16"/>
        <v>-</v>
      </c>
      <c r="G1344" s="27" t="str">
        <f t="shared" si="17"/>
        <v>-</v>
      </c>
      <c r="H1344" s="26" t="str">
        <f>IFERROR(VLOOKUP(A1344,'Do Not Send'!A:B,2,FALSE),"-")</f>
        <v>-</v>
      </c>
    </row>
    <row r="1345" spans="1:8">
      <c r="A1345" s="9" t="s">
        <v>2078</v>
      </c>
      <c r="B1345" s="26" t="str">
        <f>IF(COUNTIF('FBA Inventory'!E:E, A1345)&gt;0,"Yes","No")</f>
        <v>No</v>
      </c>
      <c r="C1345" s="13">
        <f>IFERROR(VLOOKUP(A1345,'2025 Pivot'!A:B,2,FALSE),0)*0.666667</f>
        <v>0</v>
      </c>
      <c r="D1345" s="26">
        <f>IFERROR(VLOOKUP(A1345,AWD!D:G,4,FALSE),0)</f>
        <v>0</v>
      </c>
      <c r="E1345" s="11" t="str">
        <f t="shared" si="15"/>
        <v>-</v>
      </c>
      <c r="F1345" s="27" t="str">
        <f t="shared" si="16"/>
        <v>-</v>
      </c>
      <c r="G1345" s="27" t="str">
        <f t="shared" si="17"/>
        <v>-</v>
      </c>
      <c r="H1345" s="26" t="str">
        <f>IFERROR(VLOOKUP(A1345,'Do Not Send'!A:B,2,FALSE),"-")</f>
        <v>-</v>
      </c>
    </row>
    <row r="1346" spans="1:8">
      <c r="A1346" s="9" t="s">
        <v>2079</v>
      </c>
      <c r="B1346" s="26" t="str">
        <f>IF(COUNTIF('FBA Inventory'!E:E, A1346)&gt;0,"Yes","No")</f>
        <v>No</v>
      </c>
      <c r="C1346" s="13">
        <f>IFERROR(VLOOKUP(A1346,'2025 Pivot'!A:B,2,FALSE),0)*0.666667</f>
        <v>1.333334</v>
      </c>
      <c r="D1346" s="26">
        <f>IFERROR(VLOOKUP(A1346,AWD!D:G,4,FALSE),0)</f>
        <v>0</v>
      </c>
      <c r="E1346" s="11" t="str">
        <f t="shared" si="15"/>
        <v>-</v>
      </c>
      <c r="F1346" s="27" t="str">
        <f t="shared" si="16"/>
        <v>-</v>
      </c>
      <c r="G1346" s="27" t="str">
        <f t="shared" si="17"/>
        <v>-</v>
      </c>
      <c r="H1346" s="26" t="str">
        <f>IFERROR(VLOOKUP(A1346,'Do Not Send'!A:B,2,FALSE),"-")</f>
        <v>-</v>
      </c>
    </row>
    <row r="1347" spans="1:8" hidden="1">
      <c r="A1347" s="9" t="s">
        <v>933</v>
      </c>
      <c r="B1347" s="26" t="str">
        <f>IF(COUNTIF('FBA Inventory'!E:E, A1347)&gt;0,"Yes","No")</f>
        <v>Yes</v>
      </c>
      <c r="C1347" s="13">
        <f>IFERROR(VLOOKUP(A1347,'2025 Pivot'!A:B,2,FALSE),0)*0.666667</f>
        <v>0</v>
      </c>
      <c r="D1347" s="26">
        <f>IFERROR(VLOOKUP(A1347,AWD!D:G,4,FALSE),0)</f>
        <v>0</v>
      </c>
      <c r="E1347" s="11" t="str">
        <f t="shared" si="15"/>
        <v>-</v>
      </c>
      <c r="F1347" s="27" t="str">
        <f t="shared" si="16"/>
        <v>-</v>
      </c>
      <c r="G1347" s="27" t="str">
        <f t="shared" si="17"/>
        <v>-</v>
      </c>
      <c r="H1347" s="26" t="str">
        <f>IFERROR(VLOOKUP(A1347,'Do Not Send'!A:B,2,FALSE),"-")</f>
        <v>BOX/CASE PACK - TEMORARY DON'T SEND</v>
      </c>
    </row>
    <row r="1348" spans="1:8">
      <c r="A1348" s="9" t="s">
        <v>2080</v>
      </c>
      <c r="B1348" s="26" t="str">
        <f>IF(COUNTIF('FBA Inventory'!E:E, A1348)&gt;0,"Yes","No")</f>
        <v>No</v>
      </c>
      <c r="C1348" s="13">
        <f>IFERROR(VLOOKUP(A1348,'2025 Pivot'!A:B,2,FALSE),0)*0.666667</f>
        <v>0</v>
      </c>
      <c r="D1348" s="26">
        <f>IFERROR(VLOOKUP(A1348,AWD!D:G,4,FALSE),0)</f>
        <v>0</v>
      </c>
      <c r="E1348" s="11" t="str">
        <f t="shared" si="15"/>
        <v>-</v>
      </c>
      <c r="F1348" s="27" t="str">
        <f t="shared" si="16"/>
        <v>-</v>
      </c>
      <c r="G1348" s="27" t="str">
        <f t="shared" si="17"/>
        <v>-</v>
      </c>
      <c r="H1348" s="26" t="str">
        <f>IFERROR(VLOOKUP(A1348,'Do Not Send'!A:B,2,FALSE),"-")</f>
        <v>-</v>
      </c>
    </row>
    <row r="1349" spans="1:8">
      <c r="A1349" s="9" t="s">
        <v>2081</v>
      </c>
      <c r="B1349" s="26" t="str">
        <f>IF(COUNTIF('FBA Inventory'!E:E, A1349)&gt;0,"Yes","No")</f>
        <v>No</v>
      </c>
      <c r="C1349" s="13">
        <f>IFERROR(VLOOKUP(A1349,'2025 Pivot'!A:B,2,FALSE),0)*0.666667</f>
        <v>0.66666700000000001</v>
      </c>
      <c r="D1349" s="26">
        <f>IFERROR(VLOOKUP(A1349,AWD!D:G,4,FALSE),0)</f>
        <v>0</v>
      </c>
      <c r="E1349" s="11" t="str">
        <f t="shared" si="15"/>
        <v>-</v>
      </c>
      <c r="F1349" s="27" t="str">
        <f t="shared" si="16"/>
        <v>-</v>
      </c>
      <c r="G1349" s="27" t="str">
        <f t="shared" si="17"/>
        <v>-</v>
      </c>
      <c r="H1349" s="26" t="str">
        <f>IFERROR(VLOOKUP(A1349,'Do Not Send'!A:B,2,FALSE),"-")</f>
        <v>-</v>
      </c>
    </row>
    <row r="1350" spans="1:8" hidden="1">
      <c r="A1350" s="9" t="s">
        <v>904</v>
      </c>
      <c r="B1350" s="26" t="str">
        <f>IF(COUNTIF('FBA Inventory'!E:E, A1350)&gt;0,"Yes","No")</f>
        <v>Yes</v>
      </c>
      <c r="C1350" s="13">
        <f>IFERROR(VLOOKUP(A1350,'2025 Pivot'!A:B,2,FALSE),0)*0.666667</f>
        <v>0</v>
      </c>
      <c r="D1350" s="26">
        <f>IFERROR(VLOOKUP(A1350,AWD!D:G,4,FALSE),0)</f>
        <v>0</v>
      </c>
      <c r="E1350" s="11" t="str">
        <f t="shared" si="15"/>
        <v>-</v>
      </c>
      <c r="F1350" s="27" t="str">
        <f t="shared" si="16"/>
        <v>-</v>
      </c>
      <c r="G1350" s="27" t="str">
        <f t="shared" si="17"/>
        <v>-</v>
      </c>
      <c r="H1350" s="26" t="str">
        <f>IFERROR(VLOOKUP(A1350,'Do Not Send'!A:B,2,FALSE),"-")</f>
        <v>BOX/CASE PACK - TEMORARY DON'T SEND</v>
      </c>
    </row>
    <row r="1351" spans="1:8">
      <c r="A1351" s="9" t="s">
        <v>2082</v>
      </c>
      <c r="B1351" s="26" t="str">
        <f>IF(COUNTIF('FBA Inventory'!E:E, A1351)&gt;0,"Yes","No")</f>
        <v>No</v>
      </c>
      <c r="C1351" s="13">
        <f>IFERROR(VLOOKUP(A1351,'2025 Pivot'!A:B,2,FALSE),0)*0.666667</f>
        <v>1.333334</v>
      </c>
      <c r="D1351" s="26">
        <f>IFERROR(VLOOKUP(A1351,AWD!D:G,4,FALSE),0)</f>
        <v>0</v>
      </c>
      <c r="E1351" s="11" t="str">
        <f t="shared" si="15"/>
        <v>-</v>
      </c>
      <c r="F1351" s="27" t="str">
        <f t="shared" si="16"/>
        <v>-</v>
      </c>
      <c r="G1351" s="27" t="str">
        <f t="shared" si="17"/>
        <v>-</v>
      </c>
      <c r="H1351" s="26" t="str">
        <f>IFERROR(VLOOKUP(A1351,'Do Not Send'!A:B,2,FALSE),"-")</f>
        <v>-</v>
      </c>
    </row>
    <row r="1352" spans="1:8">
      <c r="A1352" s="9" t="s">
        <v>2083</v>
      </c>
      <c r="B1352" s="26" t="str">
        <f>IF(COUNTIF('FBA Inventory'!E:E, A1352)&gt;0,"Yes","No")</f>
        <v>No</v>
      </c>
      <c r="C1352" s="13">
        <f>IFERROR(VLOOKUP(A1352,'2025 Pivot'!A:B,2,FALSE),0)*0.666667</f>
        <v>3.3333349999999999</v>
      </c>
      <c r="D1352" s="26">
        <f>IFERROR(VLOOKUP(A1352,AWD!D:G,4,FALSE),0)</f>
        <v>0</v>
      </c>
      <c r="E1352" s="11" t="str">
        <f t="shared" si="15"/>
        <v>-</v>
      </c>
      <c r="F1352" s="27" t="str">
        <f t="shared" si="16"/>
        <v>-</v>
      </c>
      <c r="G1352" s="27" t="str">
        <f t="shared" si="17"/>
        <v>-</v>
      </c>
      <c r="H1352" s="26" t="str">
        <f>IFERROR(VLOOKUP(A1352,'Do Not Send'!A:B,2,FALSE),"-")</f>
        <v>-</v>
      </c>
    </row>
    <row r="1353" spans="1:8">
      <c r="A1353" s="9" t="s">
        <v>2084</v>
      </c>
      <c r="B1353" s="26" t="str">
        <f>IF(COUNTIF('FBA Inventory'!E:E, A1353)&gt;0,"Yes","No")</f>
        <v>No</v>
      </c>
      <c r="C1353" s="13">
        <f>IFERROR(VLOOKUP(A1353,'2025 Pivot'!A:B,2,FALSE),0)*0.666667</f>
        <v>0.66666700000000001</v>
      </c>
      <c r="D1353" s="26">
        <f>IFERROR(VLOOKUP(A1353,AWD!D:G,4,FALSE),0)</f>
        <v>0</v>
      </c>
      <c r="E1353" s="11" t="str">
        <f t="shared" si="15"/>
        <v>-</v>
      </c>
      <c r="F1353" s="27" t="str">
        <f t="shared" si="16"/>
        <v>-</v>
      </c>
      <c r="G1353" s="27" t="str">
        <f t="shared" si="17"/>
        <v>-</v>
      </c>
      <c r="H1353" s="26" t="str">
        <f>IFERROR(VLOOKUP(A1353,'Do Not Send'!A:B,2,FALSE),"-")</f>
        <v>-</v>
      </c>
    </row>
    <row r="1354" spans="1:8">
      <c r="A1354" s="9" t="s">
        <v>2085</v>
      </c>
      <c r="B1354" s="26" t="str">
        <f>IF(COUNTIF('FBA Inventory'!E:E, A1354)&gt;0,"Yes","No")</f>
        <v>No</v>
      </c>
      <c r="C1354" s="13">
        <f>IFERROR(VLOOKUP(A1354,'2025 Pivot'!A:B,2,FALSE),0)*0.666667</f>
        <v>2.666668</v>
      </c>
      <c r="D1354" s="26">
        <f>IFERROR(VLOOKUP(A1354,AWD!D:G,4,FALSE),0)</f>
        <v>0</v>
      </c>
      <c r="E1354" s="11" t="str">
        <f t="shared" si="15"/>
        <v>-</v>
      </c>
      <c r="F1354" s="27" t="str">
        <f t="shared" si="16"/>
        <v>-</v>
      </c>
      <c r="G1354" s="27" t="str">
        <f t="shared" si="17"/>
        <v>-</v>
      </c>
      <c r="H1354" s="26" t="str">
        <f>IFERROR(VLOOKUP(A1354,'Do Not Send'!A:B,2,FALSE),"-")</f>
        <v>-</v>
      </c>
    </row>
    <row r="1355" spans="1:8">
      <c r="A1355" s="9" t="s">
        <v>2086</v>
      </c>
      <c r="B1355" s="26" t="str">
        <f>IF(COUNTIF('FBA Inventory'!E:E, A1355)&gt;0,"Yes","No")</f>
        <v>No</v>
      </c>
      <c r="C1355" s="13">
        <f>IFERROR(VLOOKUP(A1355,'2025 Pivot'!A:B,2,FALSE),0)*0.666667</f>
        <v>2.0000010000000001</v>
      </c>
      <c r="D1355" s="26">
        <f>IFERROR(VLOOKUP(A1355,AWD!D:G,4,FALSE),0)</f>
        <v>0</v>
      </c>
      <c r="E1355" s="11" t="str">
        <f t="shared" si="15"/>
        <v>-</v>
      </c>
      <c r="F1355" s="27" t="str">
        <f t="shared" si="16"/>
        <v>-</v>
      </c>
      <c r="G1355" s="27" t="str">
        <f t="shared" si="17"/>
        <v>-</v>
      </c>
      <c r="H1355" s="26" t="str">
        <f>IFERROR(VLOOKUP(A1355,'Do Not Send'!A:B,2,FALSE),"-")</f>
        <v>-</v>
      </c>
    </row>
    <row r="1356" spans="1:8">
      <c r="A1356" s="9" t="s">
        <v>2087</v>
      </c>
      <c r="B1356" s="26" t="str">
        <f>IF(COUNTIF('FBA Inventory'!E:E, A1356)&gt;0,"Yes","No")</f>
        <v>No</v>
      </c>
      <c r="C1356" s="13">
        <f>IFERROR(VLOOKUP(A1356,'2025 Pivot'!A:B,2,FALSE),0)*0.666667</f>
        <v>1.333334</v>
      </c>
      <c r="D1356" s="26">
        <f>IFERROR(VLOOKUP(A1356,AWD!D:G,4,FALSE),0)</f>
        <v>0</v>
      </c>
      <c r="E1356" s="11" t="str">
        <f t="shared" si="15"/>
        <v>-</v>
      </c>
      <c r="F1356" s="27" t="str">
        <f t="shared" si="16"/>
        <v>-</v>
      </c>
      <c r="G1356" s="27" t="str">
        <f t="shared" si="17"/>
        <v>-</v>
      </c>
      <c r="H1356" s="26" t="str">
        <f>IFERROR(VLOOKUP(A1356,'Do Not Send'!A:B,2,FALSE),"-")</f>
        <v>-</v>
      </c>
    </row>
    <row r="1357" spans="1:8">
      <c r="A1357" s="9" t="s">
        <v>2088</v>
      </c>
      <c r="B1357" s="26" t="str">
        <f>IF(COUNTIF('FBA Inventory'!E:E, A1357)&gt;0,"Yes","No")</f>
        <v>No</v>
      </c>
      <c r="C1357" s="13">
        <f>IFERROR(VLOOKUP(A1357,'2025 Pivot'!A:B,2,FALSE),0)*0.666667</f>
        <v>0</v>
      </c>
      <c r="D1357" s="26">
        <f>IFERROR(VLOOKUP(A1357,AWD!D:G,4,FALSE),0)</f>
        <v>0</v>
      </c>
      <c r="E1357" s="11" t="str">
        <f t="shared" si="15"/>
        <v>-</v>
      </c>
      <c r="F1357" s="27" t="str">
        <f t="shared" si="16"/>
        <v>-</v>
      </c>
      <c r="G1357" s="27" t="str">
        <f t="shared" si="17"/>
        <v>-</v>
      </c>
      <c r="H1357" s="26" t="str">
        <f>IFERROR(VLOOKUP(A1357,'Do Not Send'!A:B,2,FALSE),"-")</f>
        <v>-</v>
      </c>
    </row>
    <row r="1358" spans="1:8">
      <c r="A1358" s="9" t="s">
        <v>2089</v>
      </c>
      <c r="B1358" s="26" t="str">
        <f>IF(COUNTIF('FBA Inventory'!E:E, A1358)&gt;0,"Yes","No")</f>
        <v>No</v>
      </c>
      <c r="C1358" s="13">
        <f>IFERROR(VLOOKUP(A1358,'2025 Pivot'!A:B,2,FALSE),0)*0.666667</f>
        <v>0.66666700000000001</v>
      </c>
      <c r="D1358" s="26">
        <f>IFERROR(VLOOKUP(A1358,AWD!D:G,4,FALSE),0)</f>
        <v>0</v>
      </c>
      <c r="E1358" s="11" t="str">
        <f t="shared" si="15"/>
        <v>-</v>
      </c>
      <c r="F1358" s="27" t="str">
        <f t="shared" si="16"/>
        <v>-</v>
      </c>
      <c r="G1358" s="27" t="str">
        <f t="shared" si="17"/>
        <v>-</v>
      </c>
      <c r="H1358" s="26" t="str">
        <f>IFERROR(VLOOKUP(A1358,'Do Not Send'!A:B,2,FALSE),"-")</f>
        <v>-</v>
      </c>
    </row>
    <row r="1359" spans="1:8">
      <c r="A1359" s="9" t="s">
        <v>2090</v>
      </c>
      <c r="B1359" s="26" t="str">
        <f>IF(COUNTIF('FBA Inventory'!E:E, A1359)&gt;0,"Yes","No")</f>
        <v>No</v>
      </c>
      <c r="C1359" s="13">
        <f>IFERROR(VLOOKUP(A1359,'2025 Pivot'!A:B,2,FALSE),0)*0.666667</f>
        <v>0.66666700000000001</v>
      </c>
      <c r="D1359" s="26">
        <f>IFERROR(VLOOKUP(A1359,AWD!D:G,4,FALSE),0)</f>
        <v>0</v>
      </c>
      <c r="E1359" s="11" t="str">
        <f t="shared" si="15"/>
        <v>-</v>
      </c>
      <c r="F1359" s="27" t="str">
        <f t="shared" si="16"/>
        <v>-</v>
      </c>
      <c r="G1359" s="27" t="str">
        <f t="shared" si="17"/>
        <v>-</v>
      </c>
      <c r="H1359" s="26" t="str">
        <f>IFERROR(VLOOKUP(A1359,'Do Not Send'!A:B,2,FALSE),"-")</f>
        <v>-</v>
      </c>
    </row>
    <row r="1360" spans="1:8">
      <c r="A1360" s="9" t="s">
        <v>2091</v>
      </c>
      <c r="B1360" s="26" t="str">
        <f>IF(COUNTIF('FBA Inventory'!E:E, A1360)&gt;0,"Yes","No")</f>
        <v>No</v>
      </c>
      <c r="C1360" s="13">
        <f>IFERROR(VLOOKUP(A1360,'2025 Pivot'!A:B,2,FALSE),0)*0.666667</f>
        <v>0</v>
      </c>
      <c r="D1360" s="26">
        <f>IFERROR(VLOOKUP(A1360,AWD!D:G,4,FALSE),0)</f>
        <v>0</v>
      </c>
      <c r="E1360" s="11" t="str">
        <f t="shared" si="15"/>
        <v>-</v>
      </c>
      <c r="F1360" s="27" t="str">
        <f t="shared" si="16"/>
        <v>-</v>
      </c>
      <c r="G1360" s="27" t="str">
        <f t="shared" si="17"/>
        <v>-</v>
      </c>
      <c r="H1360" s="26" t="str">
        <f>IFERROR(VLOOKUP(A1360,'Do Not Send'!A:B,2,FALSE),"-")</f>
        <v>-</v>
      </c>
    </row>
    <row r="1361" spans="1:8">
      <c r="A1361" s="9" t="s">
        <v>2092</v>
      </c>
      <c r="B1361" s="26" t="str">
        <f>IF(COUNTIF('FBA Inventory'!E:E, A1361)&gt;0,"Yes","No")</f>
        <v>No</v>
      </c>
      <c r="C1361" s="13">
        <f>IFERROR(VLOOKUP(A1361,'2025 Pivot'!A:B,2,FALSE),0)*0.666667</f>
        <v>0</v>
      </c>
      <c r="D1361" s="26">
        <f>IFERROR(VLOOKUP(A1361,AWD!D:G,4,FALSE),0)</f>
        <v>0</v>
      </c>
      <c r="E1361" s="11" t="str">
        <f t="shared" si="15"/>
        <v>-</v>
      </c>
      <c r="F1361" s="27" t="str">
        <f t="shared" si="16"/>
        <v>-</v>
      </c>
      <c r="G1361" s="27" t="str">
        <f t="shared" si="17"/>
        <v>-</v>
      </c>
      <c r="H1361" s="26" t="str">
        <f>IFERROR(VLOOKUP(A1361,'Do Not Send'!A:B,2,FALSE),"-")</f>
        <v>-</v>
      </c>
    </row>
    <row r="1362" spans="1:8">
      <c r="A1362" s="9" t="s">
        <v>2093</v>
      </c>
      <c r="B1362" s="26" t="str">
        <f>IF(COUNTIF('FBA Inventory'!E:E, A1362)&gt;0,"Yes","No")</f>
        <v>No</v>
      </c>
      <c r="C1362" s="13">
        <f>IFERROR(VLOOKUP(A1362,'2025 Pivot'!A:B,2,FALSE),0)*0.666667</f>
        <v>0.66666700000000001</v>
      </c>
      <c r="D1362" s="26">
        <f>IFERROR(VLOOKUP(A1362,AWD!D:G,4,FALSE),0)</f>
        <v>0</v>
      </c>
      <c r="E1362" s="11" t="str">
        <f t="shared" si="15"/>
        <v>-</v>
      </c>
      <c r="F1362" s="27" t="str">
        <f t="shared" si="16"/>
        <v>-</v>
      </c>
      <c r="G1362" s="27" t="str">
        <f t="shared" si="17"/>
        <v>-</v>
      </c>
      <c r="H1362" s="26" t="str">
        <f>IFERROR(VLOOKUP(A1362,'Do Not Send'!A:B,2,FALSE),"-")</f>
        <v>-</v>
      </c>
    </row>
    <row r="1363" spans="1:8">
      <c r="A1363" s="9" t="s">
        <v>2094</v>
      </c>
      <c r="B1363" s="26" t="str">
        <f>IF(COUNTIF('FBA Inventory'!E:E, A1363)&gt;0,"Yes","No")</f>
        <v>No</v>
      </c>
      <c r="C1363" s="13">
        <f>IFERROR(VLOOKUP(A1363,'2025 Pivot'!A:B,2,FALSE),0)*0.666667</f>
        <v>1.333334</v>
      </c>
      <c r="D1363" s="26">
        <f>IFERROR(VLOOKUP(A1363,AWD!D:G,4,FALSE),0)</f>
        <v>0</v>
      </c>
      <c r="E1363" s="11" t="str">
        <f t="shared" si="15"/>
        <v>-</v>
      </c>
      <c r="F1363" s="27" t="str">
        <f t="shared" si="16"/>
        <v>-</v>
      </c>
      <c r="G1363" s="27" t="str">
        <f t="shared" si="17"/>
        <v>-</v>
      </c>
      <c r="H1363" s="26" t="str">
        <f>IFERROR(VLOOKUP(A1363,'Do Not Send'!A:B,2,FALSE),"-")</f>
        <v>-</v>
      </c>
    </row>
    <row r="1364" spans="1:8">
      <c r="A1364" s="9" t="s">
        <v>2095</v>
      </c>
      <c r="B1364" s="26" t="str">
        <f>IF(COUNTIF('FBA Inventory'!E:E, A1364)&gt;0,"Yes","No")</f>
        <v>No</v>
      </c>
      <c r="C1364" s="13">
        <f>IFERROR(VLOOKUP(A1364,'2025 Pivot'!A:B,2,FALSE),0)*0.666667</f>
        <v>0</v>
      </c>
      <c r="D1364" s="26">
        <f>IFERROR(VLOOKUP(A1364,AWD!D:G,4,FALSE),0)</f>
        <v>0</v>
      </c>
      <c r="E1364" s="11" t="str">
        <f t="shared" si="15"/>
        <v>-</v>
      </c>
      <c r="F1364" s="27" t="str">
        <f t="shared" si="16"/>
        <v>-</v>
      </c>
      <c r="G1364" s="27" t="str">
        <f t="shared" si="17"/>
        <v>-</v>
      </c>
      <c r="H1364" s="26" t="str">
        <f>IFERROR(VLOOKUP(A1364,'Do Not Send'!A:B,2,FALSE),"-")</f>
        <v>-</v>
      </c>
    </row>
    <row r="1365" spans="1:8">
      <c r="A1365" s="9" t="s">
        <v>2096</v>
      </c>
      <c r="B1365" s="26" t="str">
        <f>IF(COUNTIF('FBA Inventory'!E:E, A1365)&gt;0,"Yes","No")</f>
        <v>No</v>
      </c>
      <c r="C1365" s="13">
        <f>IFERROR(VLOOKUP(A1365,'2025 Pivot'!A:B,2,FALSE),0)*0.666667</f>
        <v>1.333334</v>
      </c>
      <c r="D1365" s="26">
        <f>IFERROR(VLOOKUP(A1365,AWD!D:G,4,FALSE),0)</f>
        <v>0</v>
      </c>
      <c r="E1365" s="11" t="str">
        <f t="shared" si="15"/>
        <v>-</v>
      </c>
      <c r="F1365" s="27" t="str">
        <f t="shared" si="16"/>
        <v>-</v>
      </c>
      <c r="G1365" s="27" t="str">
        <f t="shared" si="17"/>
        <v>-</v>
      </c>
      <c r="H1365" s="26" t="str">
        <f>IFERROR(VLOOKUP(A1365,'Do Not Send'!A:B,2,FALSE),"-")</f>
        <v>-</v>
      </c>
    </row>
    <row r="1366" spans="1:8" hidden="1">
      <c r="A1366" s="9" t="s">
        <v>2097</v>
      </c>
      <c r="B1366" s="26" t="str">
        <f>IF(COUNTIF('FBA Inventory'!E:E, A1366)&gt;0,"Yes","No")</f>
        <v>Yes</v>
      </c>
      <c r="C1366" s="13">
        <f>IFERROR(VLOOKUP(A1366,'2025 Pivot'!A:B,2,FALSE),0)*0.666667</f>
        <v>0</v>
      </c>
      <c r="D1366" s="26">
        <f>IFERROR(VLOOKUP(A1366,AWD!D:G,4,FALSE),0)</f>
        <v>0</v>
      </c>
      <c r="E1366" s="11" t="str">
        <f t="shared" si="15"/>
        <v>-</v>
      </c>
      <c r="F1366" s="27" t="str">
        <f t="shared" si="16"/>
        <v>-</v>
      </c>
      <c r="G1366" s="27" t="str">
        <f t="shared" si="17"/>
        <v>-</v>
      </c>
      <c r="H1366" s="26" t="str">
        <f>IFERROR(VLOOKUP(A1366,'Do Not Send'!A:B,2,FALSE),"-")</f>
        <v>-</v>
      </c>
    </row>
    <row r="1367" spans="1:8">
      <c r="A1367" s="9" t="s">
        <v>2098</v>
      </c>
      <c r="B1367" s="26" t="str">
        <f>IF(COUNTIF('FBA Inventory'!E:E, A1367)&gt;0,"Yes","No")</f>
        <v>No</v>
      </c>
      <c r="C1367" s="13">
        <f>IFERROR(VLOOKUP(A1367,'2025 Pivot'!A:B,2,FALSE),0)*0.666667</f>
        <v>0.66666700000000001</v>
      </c>
      <c r="D1367" s="26">
        <f>IFERROR(VLOOKUP(A1367,AWD!D:G,4,FALSE),0)</f>
        <v>0</v>
      </c>
      <c r="E1367" s="11" t="str">
        <f t="shared" si="15"/>
        <v>-</v>
      </c>
      <c r="F1367" s="27" t="str">
        <f t="shared" si="16"/>
        <v>-</v>
      </c>
      <c r="G1367" s="27" t="str">
        <f t="shared" si="17"/>
        <v>-</v>
      </c>
      <c r="H1367" s="26" t="str">
        <f>IFERROR(VLOOKUP(A1367,'Do Not Send'!A:B,2,FALSE),"-")</f>
        <v>-</v>
      </c>
    </row>
    <row r="1368" spans="1:8">
      <c r="A1368" s="9" t="s">
        <v>2099</v>
      </c>
      <c r="B1368" s="26" t="str">
        <f>IF(COUNTIF('FBA Inventory'!E:E, A1368)&gt;0,"Yes","No")</f>
        <v>No</v>
      </c>
      <c r="C1368" s="13">
        <f>IFERROR(VLOOKUP(A1368,'2025 Pivot'!A:B,2,FALSE),0)*0.666667</f>
        <v>0</v>
      </c>
      <c r="D1368" s="26">
        <f>IFERROR(VLOOKUP(A1368,AWD!D:G,4,FALSE),0)</f>
        <v>0</v>
      </c>
      <c r="E1368" s="11" t="str">
        <f t="shared" si="15"/>
        <v>-</v>
      </c>
      <c r="F1368" s="27" t="str">
        <f t="shared" si="16"/>
        <v>-</v>
      </c>
      <c r="G1368" s="27" t="str">
        <f t="shared" si="17"/>
        <v>-</v>
      </c>
      <c r="H1368" s="26" t="str">
        <f>IFERROR(VLOOKUP(A1368,'Do Not Send'!A:B,2,FALSE),"-")</f>
        <v>-</v>
      </c>
    </row>
    <row r="1369" spans="1:8">
      <c r="A1369" s="9" t="s">
        <v>2100</v>
      </c>
      <c r="B1369" s="26" t="str">
        <f>IF(COUNTIF('FBA Inventory'!E:E, A1369)&gt;0,"Yes","No")</f>
        <v>No</v>
      </c>
      <c r="C1369" s="13">
        <f>IFERROR(VLOOKUP(A1369,'2025 Pivot'!A:B,2,FALSE),0)*0.666667</f>
        <v>0.66666700000000001</v>
      </c>
      <c r="D1369" s="26">
        <f>IFERROR(VLOOKUP(A1369,AWD!D:G,4,FALSE),0)</f>
        <v>0</v>
      </c>
      <c r="E1369" s="11" t="str">
        <f t="shared" si="15"/>
        <v>-</v>
      </c>
      <c r="F1369" s="27" t="str">
        <f t="shared" si="16"/>
        <v>-</v>
      </c>
      <c r="G1369" s="27" t="str">
        <f t="shared" si="17"/>
        <v>-</v>
      </c>
      <c r="H1369" s="26" t="str">
        <f>IFERROR(VLOOKUP(A1369,'Do Not Send'!A:B,2,FALSE),"-")</f>
        <v>-</v>
      </c>
    </row>
    <row r="1370" spans="1:8">
      <c r="A1370" s="9" t="s">
        <v>2101</v>
      </c>
      <c r="B1370" s="26" t="str">
        <f>IF(COUNTIF('FBA Inventory'!E:E, A1370)&gt;0,"Yes","No")</f>
        <v>No</v>
      </c>
      <c r="C1370" s="13">
        <f>IFERROR(VLOOKUP(A1370,'2025 Pivot'!A:B,2,FALSE),0)*0.666667</f>
        <v>0</v>
      </c>
      <c r="D1370" s="26">
        <f>IFERROR(VLOOKUP(A1370,AWD!D:G,4,FALSE),0)</f>
        <v>0</v>
      </c>
      <c r="E1370" s="11" t="str">
        <f t="shared" si="15"/>
        <v>-</v>
      </c>
      <c r="F1370" s="27" t="str">
        <f t="shared" si="16"/>
        <v>-</v>
      </c>
      <c r="G1370" s="27" t="str">
        <f t="shared" si="17"/>
        <v>-</v>
      </c>
      <c r="H1370" s="26" t="str">
        <f>IFERROR(VLOOKUP(A1370,'Do Not Send'!A:B,2,FALSE),"-")</f>
        <v>-</v>
      </c>
    </row>
    <row r="1371" spans="1:8">
      <c r="A1371" s="9" t="s">
        <v>2102</v>
      </c>
      <c r="B1371" s="26" t="str">
        <f>IF(COUNTIF('FBA Inventory'!E:E, A1371)&gt;0,"Yes","No")</f>
        <v>No</v>
      </c>
      <c r="C1371" s="13">
        <f>IFERROR(VLOOKUP(A1371,'2025 Pivot'!A:B,2,FALSE),0)*0.666667</f>
        <v>0</v>
      </c>
      <c r="D1371" s="26">
        <f>IFERROR(VLOOKUP(A1371,AWD!D:G,4,FALSE),0)</f>
        <v>0</v>
      </c>
      <c r="E1371" s="11" t="str">
        <f t="shared" si="15"/>
        <v>-</v>
      </c>
      <c r="F1371" s="27" t="str">
        <f t="shared" si="16"/>
        <v>-</v>
      </c>
      <c r="G1371" s="27" t="str">
        <f t="shared" si="17"/>
        <v>-</v>
      </c>
      <c r="H1371" s="26" t="str">
        <f>IFERROR(VLOOKUP(A1371,'Do Not Send'!A:B,2,FALSE),"-")</f>
        <v>-</v>
      </c>
    </row>
    <row r="1372" spans="1:8">
      <c r="A1372" s="9" t="s">
        <v>2103</v>
      </c>
      <c r="B1372" s="26" t="str">
        <f>IF(COUNTIF('FBA Inventory'!E:E, A1372)&gt;0,"Yes","No")</f>
        <v>No</v>
      </c>
      <c r="C1372" s="13">
        <f>IFERROR(VLOOKUP(A1372,'2025 Pivot'!A:B,2,FALSE),0)*0.666667</f>
        <v>0</v>
      </c>
      <c r="D1372" s="26">
        <f>IFERROR(VLOOKUP(A1372,AWD!D:G,4,FALSE),0)</f>
        <v>0</v>
      </c>
      <c r="E1372" s="11" t="str">
        <f t="shared" si="15"/>
        <v>-</v>
      </c>
      <c r="F1372" s="27" t="str">
        <f t="shared" si="16"/>
        <v>-</v>
      </c>
      <c r="G1372" s="27" t="str">
        <f t="shared" si="17"/>
        <v>-</v>
      </c>
      <c r="H1372" s="26" t="str">
        <f>IFERROR(VLOOKUP(A1372,'Do Not Send'!A:B,2,FALSE),"-")</f>
        <v>-</v>
      </c>
    </row>
    <row r="1373" spans="1:8">
      <c r="A1373" s="9" t="s">
        <v>2104</v>
      </c>
      <c r="B1373" s="26" t="str">
        <f>IF(COUNTIF('FBA Inventory'!E:E, A1373)&gt;0,"Yes","No")</f>
        <v>No</v>
      </c>
      <c r="C1373" s="13">
        <f>IFERROR(VLOOKUP(A1373,'2025 Pivot'!A:B,2,FALSE),0)*0.666667</f>
        <v>2.666668</v>
      </c>
      <c r="D1373" s="26">
        <f>IFERROR(VLOOKUP(A1373,AWD!D:G,4,FALSE),0)</f>
        <v>0</v>
      </c>
      <c r="E1373" s="11" t="str">
        <f t="shared" si="15"/>
        <v>-</v>
      </c>
      <c r="F1373" s="27" t="str">
        <f t="shared" si="16"/>
        <v>-</v>
      </c>
      <c r="G1373" s="27" t="str">
        <f t="shared" si="17"/>
        <v>-</v>
      </c>
      <c r="H1373" s="26" t="str">
        <f>IFERROR(VLOOKUP(A1373,'Do Not Send'!A:B,2,FALSE),"-")</f>
        <v>-</v>
      </c>
    </row>
    <row r="1374" spans="1:8">
      <c r="A1374" s="9" t="s">
        <v>2105</v>
      </c>
      <c r="B1374" s="26" t="str">
        <f>IF(COUNTIF('FBA Inventory'!E:E, A1374)&gt;0,"Yes","No")</f>
        <v>No</v>
      </c>
      <c r="C1374" s="13">
        <f>IFERROR(VLOOKUP(A1374,'2025 Pivot'!A:B,2,FALSE),0)*0.666667</f>
        <v>0</v>
      </c>
      <c r="D1374" s="26">
        <f>IFERROR(VLOOKUP(A1374,AWD!D:G,4,FALSE),0)</f>
        <v>0</v>
      </c>
      <c r="E1374" s="11" t="str">
        <f t="shared" si="15"/>
        <v>-</v>
      </c>
      <c r="F1374" s="27" t="str">
        <f t="shared" si="16"/>
        <v>-</v>
      </c>
      <c r="G1374" s="27" t="str">
        <f t="shared" si="17"/>
        <v>-</v>
      </c>
      <c r="H1374" s="26" t="str">
        <f>IFERROR(VLOOKUP(A1374,'Do Not Send'!A:B,2,FALSE),"-")</f>
        <v>-</v>
      </c>
    </row>
    <row r="1375" spans="1:8">
      <c r="A1375" s="9" t="s">
        <v>2106</v>
      </c>
      <c r="B1375" s="26" t="str">
        <f>IF(COUNTIF('FBA Inventory'!E:E, A1375)&gt;0,"Yes","No")</f>
        <v>No</v>
      </c>
      <c r="C1375" s="13">
        <f>IFERROR(VLOOKUP(A1375,'2025 Pivot'!A:B,2,FALSE),0)*0.666667</f>
        <v>2.0000010000000001</v>
      </c>
      <c r="D1375" s="26">
        <f>IFERROR(VLOOKUP(A1375,AWD!D:G,4,FALSE),0)</f>
        <v>0</v>
      </c>
      <c r="E1375" s="11" t="str">
        <f t="shared" si="15"/>
        <v>-</v>
      </c>
      <c r="F1375" s="27" t="str">
        <f t="shared" si="16"/>
        <v>-</v>
      </c>
      <c r="G1375" s="27" t="str">
        <f t="shared" si="17"/>
        <v>-</v>
      </c>
      <c r="H1375" s="26" t="str">
        <f>IFERROR(VLOOKUP(A1375,'Do Not Send'!A:B,2,FALSE),"-")</f>
        <v>-</v>
      </c>
    </row>
    <row r="1376" spans="1:8">
      <c r="A1376" s="9" t="s">
        <v>2107</v>
      </c>
      <c r="B1376" s="26" t="str">
        <f>IF(COUNTIF('FBA Inventory'!E:E, A1376)&gt;0,"Yes","No")</f>
        <v>No</v>
      </c>
      <c r="C1376" s="13">
        <f>IFERROR(VLOOKUP(A1376,'2025 Pivot'!A:B,2,FALSE),0)*0.666667</f>
        <v>0.66666700000000001</v>
      </c>
      <c r="D1376" s="26">
        <f>IFERROR(VLOOKUP(A1376,AWD!D:G,4,FALSE),0)</f>
        <v>0</v>
      </c>
      <c r="E1376" s="11" t="str">
        <f t="shared" si="15"/>
        <v>-</v>
      </c>
      <c r="F1376" s="27" t="str">
        <f t="shared" si="16"/>
        <v>-</v>
      </c>
      <c r="G1376" s="27" t="str">
        <f t="shared" si="17"/>
        <v>-</v>
      </c>
      <c r="H1376" s="26" t="str">
        <f>IFERROR(VLOOKUP(A1376,'Do Not Send'!A:B,2,FALSE),"-")</f>
        <v>-</v>
      </c>
    </row>
    <row r="1377" spans="1:8">
      <c r="A1377" s="9" t="s">
        <v>2108</v>
      </c>
      <c r="B1377" s="26" t="str">
        <f>IF(COUNTIF('FBA Inventory'!E:E, A1377)&gt;0,"Yes","No")</f>
        <v>No</v>
      </c>
      <c r="C1377" s="13">
        <f>IFERROR(VLOOKUP(A1377,'2025 Pivot'!A:B,2,FALSE),0)*0.666667</f>
        <v>4.0000020000000003</v>
      </c>
      <c r="D1377" s="26">
        <f>IFERROR(VLOOKUP(A1377,AWD!D:G,4,FALSE),0)</f>
        <v>0</v>
      </c>
      <c r="E1377" s="11" t="str">
        <f t="shared" si="15"/>
        <v>-</v>
      </c>
      <c r="F1377" s="27" t="str">
        <f t="shared" si="16"/>
        <v>-</v>
      </c>
      <c r="G1377" s="27" t="str">
        <f t="shared" si="17"/>
        <v>-</v>
      </c>
      <c r="H1377" s="26" t="str">
        <f>IFERROR(VLOOKUP(A1377,'Do Not Send'!A:B,2,FALSE),"-")</f>
        <v>-</v>
      </c>
    </row>
    <row r="1378" spans="1:8" hidden="1">
      <c r="A1378" s="9" t="s">
        <v>2109</v>
      </c>
      <c r="B1378" s="26" t="str">
        <f>IF(COUNTIF('FBA Inventory'!E:E, A1378)&gt;0,"Yes","No")</f>
        <v>Yes</v>
      </c>
      <c r="C1378" s="13">
        <f>IFERROR(VLOOKUP(A1378,'2025 Pivot'!A:B,2,FALSE),0)*0.666667</f>
        <v>0</v>
      </c>
      <c r="D1378" s="26">
        <f>IFERROR(VLOOKUP(A1378,AWD!D:G,4,FALSE),0)</f>
        <v>0</v>
      </c>
      <c r="E1378" s="11" t="str">
        <f t="shared" si="15"/>
        <v>-</v>
      </c>
      <c r="F1378" s="27" t="str">
        <f t="shared" si="16"/>
        <v>-</v>
      </c>
      <c r="G1378" s="27" t="str">
        <f t="shared" si="17"/>
        <v>-</v>
      </c>
      <c r="H1378" s="26" t="str">
        <f>IFERROR(VLOOKUP(A1378,'Do Not Send'!A:B,2,FALSE),"-")</f>
        <v>-</v>
      </c>
    </row>
    <row r="1379" spans="1:8">
      <c r="A1379" s="9" t="s">
        <v>2110</v>
      </c>
      <c r="B1379" s="26" t="str">
        <f>IF(COUNTIF('FBA Inventory'!E:E, A1379)&gt;0,"Yes","No")</f>
        <v>No</v>
      </c>
      <c r="C1379" s="13">
        <f>IFERROR(VLOOKUP(A1379,'2025 Pivot'!A:B,2,FALSE),0)*0.666667</f>
        <v>0</v>
      </c>
      <c r="D1379" s="26">
        <f>IFERROR(VLOOKUP(A1379,AWD!D:G,4,FALSE),0)</f>
        <v>0</v>
      </c>
      <c r="E1379" s="11" t="str">
        <f t="shared" si="15"/>
        <v>-</v>
      </c>
      <c r="F1379" s="27" t="str">
        <f t="shared" si="16"/>
        <v>-</v>
      </c>
      <c r="G1379" s="27" t="str">
        <f t="shared" si="17"/>
        <v>-</v>
      </c>
      <c r="H1379" s="26" t="str">
        <f>IFERROR(VLOOKUP(A1379,'Do Not Send'!A:B,2,FALSE),"-")</f>
        <v>-</v>
      </c>
    </row>
    <row r="1380" spans="1:8">
      <c r="A1380" s="9" t="s">
        <v>2111</v>
      </c>
      <c r="B1380" s="26" t="str">
        <f>IF(COUNTIF('FBA Inventory'!E:E, A1380)&gt;0,"Yes","No")</f>
        <v>No</v>
      </c>
      <c r="C1380" s="13">
        <f>IFERROR(VLOOKUP(A1380,'2025 Pivot'!A:B,2,FALSE),0)*0.666667</f>
        <v>0.66666700000000001</v>
      </c>
      <c r="D1380" s="26">
        <f>IFERROR(VLOOKUP(A1380,AWD!D:G,4,FALSE),0)</f>
        <v>0</v>
      </c>
      <c r="E1380" s="11" t="str">
        <f t="shared" si="15"/>
        <v>-</v>
      </c>
      <c r="F1380" s="27" t="str">
        <f t="shared" si="16"/>
        <v>-</v>
      </c>
      <c r="G1380" s="27" t="str">
        <f t="shared" si="17"/>
        <v>-</v>
      </c>
      <c r="H1380" s="26" t="str">
        <f>IFERROR(VLOOKUP(A1380,'Do Not Send'!A:B,2,FALSE),"-")</f>
        <v>-</v>
      </c>
    </row>
    <row r="1381" spans="1:8">
      <c r="A1381" s="9" t="s">
        <v>2112</v>
      </c>
      <c r="B1381" s="26" t="str">
        <f>IF(COUNTIF('FBA Inventory'!E:E, A1381)&gt;0,"Yes","No")</f>
        <v>No</v>
      </c>
      <c r="C1381" s="13">
        <f>IFERROR(VLOOKUP(A1381,'2025 Pivot'!A:B,2,FALSE),0)*0.666667</f>
        <v>1.333334</v>
      </c>
      <c r="D1381" s="26">
        <f>IFERROR(VLOOKUP(A1381,AWD!D:G,4,FALSE),0)</f>
        <v>0</v>
      </c>
      <c r="E1381" s="11" t="str">
        <f t="shared" si="15"/>
        <v>-</v>
      </c>
      <c r="F1381" s="27" t="str">
        <f t="shared" si="16"/>
        <v>-</v>
      </c>
      <c r="G1381" s="27" t="str">
        <f t="shared" si="17"/>
        <v>-</v>
      </c>
      <c r="H1381" s="26" t="str">
        <f>IFERROR(VLOOKUP(A1381,'Do Not Send'!A:B,2,FALSE),"-")</f>
        <v>-</v>
      </c>
    </row>
    <row r="1382" spans="1:8">
      <c r="A1382" s="9" t="s">
        <v>2113</v>
      </c>
      <c r="B1382" s="26" t="str">
        <f>IF(COUNTIF('FBA Inventory'!E:E, A1382)&gt;0,"Yes","No")</f>
        <v>No</v>
      </c>
      <c r="C1382" s="13">
        <f>IFERROR(VLOOKUP(A1382,'2025 Pivot'!A:B,2,FALSE),0)*0.666667</f>
        <v>0</v>
      </c>
      <c r="D1382" s="26">
        <f>IFERROR(VLOOKUP(A1382,AWD!D:G,4,FALSE),0)</f>
        <v>0</v>
      </c>
      <c r="E1382" s="11" t="str">
        <f t="shared" si="15"/>
        <v>-</v>
      </c>
      <c r="F1382" s="27" t="str">
        <f t="shared" si="16"/>
        <v>-</v>
      </c>
      <c r="G1382" s="27" t="str">
        <f t="shared" si="17"/>
        <v>-</v>
      </c>
      <c r="H1382" s="26" t="str">
        <f>IFERROR(VLOOKUP(A1382,'Do Not Send'!A:B,2,FALSE),"-")</f>
        <v>-</v>
      </c>
    </row>
    <row r="1383" spans="1:8">
      <c r="A1383" s="9" t="s">
        <v>2114</v>
      </c>
      <c r="B1383" s="26" t="str">
        <f>IF(COUNTIF('FBA Inventory'!E:E, A1383)&gt;0,"Yes","No")</f>
        <v>No</v>
      </c>
      <c r="C1383" s="13">
        <f>IFERROR(VLOOKUP(A1383,'2025 Pivot'!A:B,2,FALSE),0)*0.666667</f>
        <v>1.333334</v>
      </c>
      <c r="D1383" s="26">
        <f>IFERROR(VLOOKUP(A1383,AWD!D:G,4,FALSE),0)</f>
        <v>0</v>
      </c>
      <c r="E1383" s="11" t="str">
        <f t="shared" si="15"/>
        <v>-</v>
      </c>
      <c r="F1383" s="27" t="str">
        <f t="shared" si="16"/>
        <v>-</v>
      </c>
      <c r="G1383" s="27" t="str">
        <f t="shared" si="17"/>
        <v>-</v>
      </c>
      <c r="H1383" s="26" t="str">
        <f>IFERROR(VLOOKUP(A1383,'Do Not Send'!A:B,2,FALSE),"-")</f>
        <v>-</v>
      </c>
    </row>
    <row r="1384" spans="1:8">
      <c r="A1384" s="9" t="s">
        <v>2115</v>
      </c>
      <c r="B1384" s="26" t="str">
        <f>IF(COUNTIF('FBA Inventory'!E:E, A1384)&gt;0,"Yes","No")</f>
        <v>No</v>
      </c>
      <c r="C1384" s="13">
        <f>IFERROR(VLOOKUP(A1384,'2025 Pivot'!A:B,2,FALSE),0)*0.666667</f>
        <v>0</v>
      </c>
      <c r="D1384" s="26">
        <f>IFERROR(VLOOKUP(A1384,AWD!D:G,4,FALSE),0)</f>
        <v>0</v>
      </c>
      <c r="E1384" s="11" t="str">
        <f t="shared" si="15"/>
        <v>-</v>
      </c>
      <c r="F1384" s="27" t="str">
        <f t="shared" si="16"/>
        <v>-</v>
      </c>
      <c r="G1384" s="27" t="str">
        <f t="shared" si="17"/>
        <v>-</v>
      </c>
      <c r="H1384" s="26" t="str">
        <f>IFERROR(VLOOKUP(A1384,'Do Not Send'!A:B,2,FALSE),"-")</f>
        <v>-</v>
      </c>
    </row>
    <row r="1385" spans="1:8">
      <c r="A1385" s="9" t="s">
        <v>2116</v>
      </c>
      <c r="B1385" s="26" t="str">
        <f>IF(COUNTIF('FBA Inventory'!E:E, A1385)&gt;0,"Yes","No")</f>
        <v>No</v>
      </c>
      <c r="C1385" s="13">
        <f>IFERROR(VLOOKUP(A1385,'2025 Pivot'!A:B,2,FALSE),0)*0.666667</f>
        <v>0</v>
      </c>
      <c r="D1385" s="26">
        <f>IFERROR(VLOOKUP(A1385,AWD!D:G,4,FALSE),0)</f>
        <v>0</v>
      </c>
      <c r="E1385" s="11" t="str">
        <f t="shared" si="15"/>
        <v>-</v>
      </c>
      <c r="F1385" s="27" t="str">
        <f t="shared" si="16"/>
        <v>-</v>
      </c>
      <c r="G1385" s="27" t="str">
        <f t="shared" si="17"/>
        <v>-</v>
      </c>
      <c r="H1385" s="26" t="str">
        <f>IFERROR(VLOOKUP(A1385,'Do Not Send'!A:B,2,FALSE),"-")</f>
        <v>-</v>
      </c>
    </row>
    <row r="1386" spans="1:8">
      <c r="A1386" s="9" t="s">
        <v>2117</v>
      </c>
      <c r="B1386" s="26" t="str">
        <f>IF(COUNTIF('FBA Inventory'!E:E, A1386)&gt;0,"Yes","No")</f>
        <v>No</v>
      </c>
      <c r="C1386" s="13">
        <f>IFERROR(VLOOKUP(A1386,'2025 Pivot'!A:B,2,FALSE),0)*0.666667</f>
        <v>1.333334</v>
      </c>
      <c r="D1386" s="26">
        <f>IFERROR(VLOOKUP(A1386,AWD!D:G,4,FALSE),0)</f>
        <v>0</v>
      </c>
      <c r="E1386" s="11" t="str">
        <f t="shared" si="15"/>
        <v>-</v>
      </c>
      <c r="F1386" s="27" t="str">
        <f t="shared" si="16"/>
        <v>-</v>
      </c>
      <c r="G1386" s="27" t="str">
        <f t="shared" si="17"/>
        <v>-</v>
      </c>
      <c r="H1386" s="26" t="str">
        <f>IFERROR(VLOOKUP(A1386,'Do Not Send'!A:B,2,FALSE),"-")</f>
        <v>-</v>
      </c>
    </row>
    <row r="1387" spans="1:8">
      <c r="A1387" s="9" t="s">
        <v>2118</v>
      </c>
      <c r="B1387" s="26" t="str">
        <f>IF(COUNTIF('FBA Inventory'!E:E, A1387)&gt;0,"Yes","No")</f>
        <v>No</v>
      </c>
      <c r="C1387" s="13">
        <f>IFERROR(VLOOKUP(A1387,'2025 Pivot'!A:B,2,FALSE),0)*0.666667</f>
        <v>0</v>
      </c>
      <c r="D1387" s="26">
        <f>IFERROR(VLOOKUP(A1387,AWD!D:G,4,FALSE),0)</f>
        <v>0</v>
      </c>
      <c r="E1387" s="11" t="str">
        <f t="shared" si="15"/>
        <v>-</v>
      </c>
      <c r="F1387" s="27" t="str">
        <f t="shared" si="16"/>
        <v>-</v>
      </c>
      <c r="G1387" s="27" t="str">
        <f t="shared" si="17"/>
        <v>-</v>
      </c>
      <c r="H1387" s="26" t="str">
        <f>IFERROR(VLOOKUP(A1387,'Do Not Send'!A:B,2,FALSE),"-")</f>
        <v>-</v>
      </c>
    </row>
    <row r="1388" spans="1:8">
      <c r="A1388" s="9" t="s">
        <v>2119</v>
      </c>
      <c r="B1388" s="26" t="str">
        <f>IF(COUNTIF('FBA Inventory'!E:E, A1388)&gt;0,"Yes","No")</f>
        <v>No</v>
      </c>
      <c r="C1388" s="13">
        <f>IFERROR(VLOOKUP(A1388,'2025 Pivot'!A:B,2,FALSE),0)*0.666667</f>
        <v>0.66666700000000001</v>
      </c>
      <c r="D1388" s="26">
        <f>IFERROR(VLOOKUP(A1388,AWD!D:G,4,FALSE),0)</f>
        <v>0</v>
      </c>
      <c r="E1388" s="11" t="str">
        <f t="shared" si="15"/>
        <v>-</v>
      </c>
      <c r="F1388" s="27" t="str">
        <f t="shared" si="16"/>
        <v>-</v>
      </c>
      <c r="G1388" s="27" t="str">
        <f t="shared" si="17"/>
        <v>-</v>
      </c>
      <c r="H1388" s="26" t="str">
        <f>IFERROR(VLOOKUP(A1388,'Do Not Send'!A:B,2,FALSE),"-")</f>
        <v>-</v>
      </c>
    </row>
    <row r="1389" spans="1:8">
      <c r="A1389" s="9" t="s">
        <v>2120</v>
      </c>
      <c r="B1389" s="26" t="str">
        <f>IF(COUNTIF('FBA Inventory'!E:E, A1389)&gt;0,"Yes","No")</f>
        <v>No</v>
      </c>
      <c r="C1389" s="13">
        <f>IFERROR(VLOOKUP(A1389,'2025 Pivot'!A:B,2,FALSE),0)*0.666667</f>
        <v>2.666668</v>
      </c>
      <c r="D1389" s="26">
        <f>IFERROR(VLOOKUP(A1389,AWD!D:G,4,FALSE),0)</f>
        <v>0</v>
      </c>
      <c r="E1389" s="11" t="str">
        <f t="shared" si="15"/>
        <v>-</v>
      </c>
      <c r="F1389" s="27" t="str">
        <f t="shared" si="16"/>
        <v>-</v>
      </c>
      <c r="G1389" s="27" t="str">
        <f t="shared" si="17"/>
        <v>-</v>
      </c>
      <c r="H1389" s="26" t="str">
        <f>IFERROR(VLOOKUP(A1389,'Do Not Send'!A:B,2,FALSE),"-")</f>
        <v>-</v>
      </c>
    </row>
    <row r="1390" spans="1:8">
      <c r="A1390" s="9" t="s">
        <v>2121</v>
      </c>
      <c r="B1390" s="26" t="str">
        <f>IF(COUNTIF('FBA Inventory'!E:E, A1390)&gt;0,"Yes","No")</f>
        <v>No</v>
      </c>
      <c r="C1390" s="13">
        <f>IFERROR(VLOOKUP(A1390,'2025 Pivot'!A:B,2,FALSE),0)*0.666667</f>
        <v>0</v>
      </c>
      <c r="D1390" s="26">
        <f>IFERROR(VLOOKUP(A1390,AWD!D:G,4,FALSE),0)</f>
        <v>0</v>
      </c>
      <c r="E1390" s="11" t="str">
        <f t="shared" si="15"/>
        <v>-</v>
      </c>
      <c r="F1390" s="27" t="str">
        <f t="shared" si="16"/>
        <v>-</v>
      </c>
      <c r="G1390" s="27" t="str">
        <f t="shared" si="17"/>
        <v>-</v>
      </c>
      <c r="H1390" s="26" t="str">
        <f>IFERROR(VLOOKUP(A1390,'Do Not Send'!A:B,2,FALSE),"-")</f>
        <v>-</v>
      </c>
    </row>
    <row r="1391" spans="1:8">
      <c r="A1391" s="9" t="s">
        <v>2122</v>
      </c>
      <c r="B1391" s="26" t="str">
        <f>IF(COUNTIF('FBA Inventory'!E:E, A1391)&gt;0,"Yes","No")</f>
        <v>No</v>
      </c>
      <c r="C1391" s="13">
        <f>IFERROR(VLOOKUP(A1391,'2025 Pivot'!A:B,2,FALSE),0)*0.666667</f>
        <v>0.66666700000000001</v>
      </c>
      <c r="D1391" s="26">
        <f>IFERROR(VLOOKUP(A1391,AWD!D:G,4,FALSE),0)</f>
        <v>0</v>
      </c>
      <c r="E1391" s="11" t="str">
        <f t="shared" si="15"/>
        <v>-</v>
      </c>
      <c r="F1391" s="27" t="str">
        <f t="shared" si="16"/>
        <v>-</v>
      </c>
      <c r="G1391" s="27" t="str">
        <f t="shared" si="17"/>
        <v>-</v>
      </c>
      <c r="H1391" s="26" t="str">
        <f>IFERROR(VLOOKUP(A1391,'Do Not Send'!A:B,2,FALSE),"-")</f>
        <v>-</v>
      </c>
    </row>
    <row r="1392" spans="1:8">
      <c r="A1392" s="9" t="s">
        <v>2123</v>
      </c>
      <c r="B1392" s="26" t="str">
        <f>IF(COUNTIF('FBA Inventory'!E:E, A1392)&gt;0,"Yes","No")</f>
        <v>No</v>
      </c>
      <c r="C1392" s="13">
        <f>IFERROR(VLOOKUP(A1392,'2025 Pivot'!A:B,2,FALSE),0)*0.666667</f>
        <v>4.6666689999999997</v>
      </c>
      <c r="D1392" s="26">
        <f>IFERROR(VLOOKUP(A1392,AWD!D:G,4,FALSE),0)</f>
        <v>0</v>
      </c>
      <c r="E1392" s="11" t="str">
        <f t="shared" si="15"/>
        <v>-</v>
      </c>
      <c r="F1392" s="27" t="str">
        <f t="shared" si="16"/>
        <v>-</v>
      </c>
      <c r="G1392" s="27" t="str">
        <f t="shared" si="17"/>
        <v>-</v>
      </c>
      <c r="H1392" s="26" t="str">
        <f>IFERROR(VLOOKUP(A1392,'Do Not Send'!A:B,2,FALSE),"-")</f>
        <v>-</v>
      </c>
    </row>
    <row r="1393" spans="1:8">
      <c r="A1393" s="9" t="s">
        <v>2124</v>
      </c>
      <c r="B1393" s="26" t="str">
        <f>IF(COUNTIF('FBA Inventory'!E:E, A1393)&gt;0,"Yes","No")</f>
        <v>No</v>
      </c>
      <c r="C1393" s="13">
        <f>IFERROR(VLOOKUP(A1393,'2025 Pivot'!A:B,2,FALSE),0)*0.666667</f>
        <v>0</v>
      </c>
      <c r="D1393" s="26">
        <f>IFERROR(VLOOKUP(A1393,AWD!D:G,4,FALSE),0)</f>
        <v>0</v>
      </c>
      <c r="E1393" s="11" t="str">
        <f t="shared" si="15"/>
        <v>-</v>
      </c>
      <c r="F1393" s="27" t="str">
        <f t="shared" si="16"/>
        <v>-</v>
      </c>
      <c r="G1393" s="27" t="str">
        <f t="shared" si="17"/>
        <v>-</v>
      </c>
      <c r="H1393" s="26" t="str">
        <f>IFERROR(VLOOKUP(A1393,'Do Not Send'!A:B,2,FALSE),"-")</f>
        <v>-</v>
      </c>
    </row>
    <row r="1394" spans="1:8">
      <c r="A1394" s="9" t="s">
        <v>2125</v>
      </c>
      <c r="B1394" s="26" t="str">
        <f>IF(COUNTIF('FBA Inventory'!E:E, A1394)&gt;0,"Yes","No")</f>
        <v>No</v>
      </c>
      <c r="C1394" s="13">
        <f>IFERROR(VLOOKUP(A1394,'2025 Pivot'!A:B,2,FALSE),0)*0.666667</f>
        <v>2.666668</v>
      </c>
      <c r="D1394" s="26">
        <f>IFERROR(VLOOKUP(A1394,AWD!D:G,4,FALSE),0)</f>
        <v>0</v>
      </c>
      <c r="E1394" s="11" t="str">
        <f t="shared" si="15"/>
        <v>-</v>
      </c>
      <c r="F1394" s="27" t="str">
        <f t="shared" si="16"/>
        <v>-</v>
      </c>
      <c r="G1394" s="27" t="str">
        <f t="shared" si="17"/>
        <v>-</v>
      </c>
      <c r="H1394" s="26" t="str">
        <f>IFERROR(VLOOKUP(A1394,'Do Not Send'!A:B,2,FALSE),"-")</f>
        <v>-</v>
      </c>
    </row>
    <row r="1395" spans="1:8">
      <c r="A1395" s="9" t="s">
        <v>2126</v>
      </c>
      <c r="B1395" s="26" t="str">
        <f>IF(COUNTIF('FBA Inventory'!E:E, A1395)&gt;0,"Yes","No")</f>
        <v>No</v>
      </c>
      <c r="C1395" s="13">
        <f>IFERROR(VLOOKUP(A1395,'2025 Pivot'!A:B,2,FALSE),0)*0.666667</f>
        <v>0</v>
      </c>
      <c r="D1395" s="26">
        <f>IFERROR(VLOOKUP(A1395,AWD!D:G,4,FALSE),0)</f>
        <v>0</v>
      </c>
      <c r="E1395" s="11" t="str">
        <f t="shared" si="15"/>
        <v>-</v>
      </c>
      <c r="F1395" s="27" t="str">
        <f t="shared" si="16"/>
        <v>-</v>
      </c>
      <c r="G1395" s="27" t="str">
        <f t="shared" si="17"/>
        <v>-</v>
      </c>
      <c r="H1395" s="26" t="str">
        <f>IFERROR(VLOOKUP(A1395,'Do Not Send'!A:B,2,FALSE),"-")</f>
        <v>-</v>
      </c>
    </row>
    <row r="1396" spans="1:8">
      <c r="A1396" s="9" t="s">
        <v>2127</v>
      </c>
      <c r="B1396" s="26" t="str">
        <f>IF(COUNTIF('FBA Inventory'!E:E, A1396)&gt;0,"Yes","No")</f>
        <v>No</v>
      </c>
      <c r="C1396" s="13">
        <f>IFERROR(VLOOKUP(A1396,'2025 Pivot'!A:B,2,FALSE),0)*0.666667</f>
        <v>0.66666700000000001</v>
      </c>
      <c r="D1396" s="26">
        <f>IFERROR(VLOOKUP(A1396,AWD!D:G,4,FALSE),0)</f>
        <v>0</v>
      </c>
      <c r="E1396" s="11" t="str">
        <f t="shared" si="15"/>
        <v>-</v>
      </c>
      <c r="F1396" s="27" t="str">
        <f t="shared" si="16"/>
        <v>-</v>
      </c>
      <c r="G1396" s="27" t="str">
        <f t="shared" si="17"/>
        <v>-</v>
      </c>
      <c r="H1396" s="26" t="str">
        <f>IFERROR(VLOOKUP(A1396,'Do Not Send'!A:B,2,FALSE),"-")</f>
        <v>-</v>
      </c>
    </row>
    <row r="1397" spans="1:8" hidden="1">
      <c r="A1397" s="9" t="s">
        <v>2128</v>
      </c>
      <c r="B1397" s="26" t="str">
        <f>IF(COUNTIF('FBA Inventory'!E:E, A1397)&gt;0,"Yes","No")</f>
        <v>Yes</v>
      </c>
      <c r="C1397" s="13">
        <f>IFERROR(VLOOKUP(A1397,'2025 Pivot'!A:B,2,FALSE),0)*0.666667</f>
        <v>3.3333349999999999</v>
      </c>
      <c r="D1397" s="26">
        <f>IFERROR(VLOOKUP(A1397,AWD!D:G,4,FALSE),0)</f>
        <v>0</v>
      </c>
      <c r="E1397" s="11" t="str">
        <f t="shared" si="15"/>
        <v>-</v>
      </c>
      <c r="F1397" s="27" t="str">
        <f t="shared" si="16"/>
        <v>-</v>
      </c>
      <c r="G1397" s="27" t="str">
        <f t="shared" si="17"/>
        <v>-</v>
      </c>
      <c r="H1397" s="26" t="str">
        <f>IFERROR(VLOOKUP(A1397,'Do Not Send'!A:B,2,FALSE),"-")</f>
        <v>-</v>
      </c>
    </row>
    <row r="1398" spans="1:8">
      <c r="A1398" s="9" t="s">
        <v>2129</v>
      </c>
      <c r="B1398" s="26" t="str">
        <f>IF(COUNTIF('FBA Inventory'!E:E, A1398)&gt;0,"Yes","No")</f>
        <v>No</v>
      </c>
      <c r="C1398" s="13">
        <f>IFERROR(VLOOKUP(A1398,'2025 Pivot'!A:B,2,FALSE),0)*0.666667</f>
        <v>1.333334</v>
      </c>
      <c r="D1398" s="26">
        <f>IFERROR(VLOOKUP(A1398,AWD!D:G,4,FALSE),0)</f>
        <v>0</v>
      </c>
      <c r="E1398" s="11" t="str">
        <f t="shared" si="15"/>
        <v>-</v>
      </c>
      <c r="F1398" s="27" t="str">
        <f t="shared" si="16"/>
        <v>-</v>
      </c>
      <c r="G1398" s="27" t="str">
        <f t="shared" si="17"/>
        <v>-</v>
      </c>
      <c r="H1398" s="26" t="str">
        <f>IFERROR(VLOOKUP(A1398,'Do Not Send'!A:B,2,FALSE),"-")</f>
        <v>-</v>
      </c>
    </row>
    <row r="1399" spans="1:8">
      <c r="A1399" s="9" t="s">
        <v>2130</v>
      </c>
      <c r="B1399" s="26" t="str">
        <f>IF(COUNTIF('FBA Inventory'!E:E, A1399)&gt;0,"Yes","No")</f>
        <v>No</v>
      </c>
      <c r="C1399" s="13">
        <f>IFERROR(VLOOKUP(A1399,'2025 Pivot'!A:B,2,FALSE),0)*0.666667</f>
        <v>0</v>
      </c>
      <c r="D1399" s="26">
        <f>IFERROR(VLOOKUP(A1399,AWD!D:G,4,FALSE),0)</f>
        <v>0</v>
      </c>
      <c r="E1399" s="11" t="str">
        <f t="shared" si="15"/>
        <v>-</v>
      </c>
      <c r="F1399" s="27" t="str">
        <f t="shared" si="16"/>
        <v>-</v>
      </c>
      <c r="G1399" s="27" t="str">
        <f t="shared" si="17"/>
        <v>-</v>
      </c>
      <c r="H1399" s="26" t="str">
        <f>IFERROR(VLOOKUP(A1399,'Do Not Send'!A:B,2,FALSE),"-")</f>
        <v>-</v>
      </c>
    </row>
    <row r="1400" spans="1:8">
      <c r="A1400" s="9" t="s">
        <v>2131</v>
      </c>
      <c r="B1400" s="26" t="str">
        <f>IF(COUNTIF('FBA Inventory'!E:E, A1400)&gt;0,"Yes","No")</f>
        <v>No</v>
      </c>
      <c r="C1400" s="13">
        <f>IFERROR(VLOOKUP(A1400,'2025 Pivot'!A:B,2,FALSE),0)*0.666667</f>
        <v>0</v>
      </c>
      <c r="D1400" s="26">
        <f>IFERROR(VLOOKUP(A1400,AWD!D:G,4,FALSE),0)</f>
        <v>0</v>
      </c>
      <c r="E1400" s="11" t="str">
        <f t="shared" si="15"/>
        <v>-</v>
      </c>
      <c r="F1400" s="27" t="str">
        <f t="shared" si="16"/>
        <v>-</v>
      </c>
      <c r="G1400" s="27" t="str">
        <f t="shared" si="17"/>
        <v>-</v>
      </c>
      <c r="H1400" s="26" t="str">
        <f>IFERROR(VLOOKUP(A1400,'Do Not Send'!A:B,2,FALSE),"-")</f>
        <v>-</v>
      </c>
    </row>
    <row r="1401" spans="1:8">
      <c r="A1401" s="9" t="s">
        <v>2132</v>
      </c>
      <c r="B1401" s="26" t="str">
        <f>IF(COUNTIF('FBA Inventory'!E:E, A1401)&gt;0,"Yes","No")</f>
        <v>No</v>
      </c>
      <c r="C1401" s="13">
        <f>IFERROR(VLOOKUP(A1401,'2025 Pivot'!A:B,2,FALSE),0)*0.666667</f>
        <v>1.333334</v>
      </c>
      <c r="D1401" s="26">
        <f>IFERROR(VLOOKUP(A1401,AWD!D:G,4,FALSE),0)</f>
        <v>0</v>
      </c>
      <c r="E1401" s="11" t="str">
        <f t="shared" si="15"/>
        <v>-</v>
      </c>
      <c r="F1401" s="27" t="str">
        <f t="shared" si="16"/>
        <v>-</v>
      </c>
      <c r="G1401" s="27" t="str">
        <f t="shared" si="17"/>
        <v>-</v>
      </c>
      <c r="H1401" s="26" t="str">
        <f>IFERROR(VLOOKUP(A1401,'Do Not Send'!A:B,2,FALSE),"-")</f>
        <v>-</v>
      </c>
    </row>
    <row r="1402" spans="1:8">
      <c r="A1402" s="9" t="s">
        <v>2133</v>
      </c>
      <c r="B1402" s="26" t="str">
        <f>IF(COUNTIF('FBA Inventory'!E:E, A1402)&gt;0,"Yes","No")</f>
        <v>No</v>
      </c>
      <c r="C1402" s="13">
        <f>IFERROR(VLOOKUP(A1402,'2025 Pivot'!A:B,2,FALSE),0)*0.666667</f>
        <v>0.66666700000000001</v>
      </c>
      <c r="D1402" s="26">
        <f>IFERROR(VLOOKUP(A1402,AWD!D:G,4,FALSE),0)</f>
        <v>0</v>
      </c>
      <c r="E1402" s="11" t="str">
        <f t="shared" si="15"/>
        <v>-</v>
      </c>
      <c r="F1402" s="27" t="str">
        <f t="shared" si="16"/>
        <v>-</v>
      </c>
      <c r="G1402" s="27" t="str">
        <f t="shared" si="17"/>
        <v>-</v>
      </c>
      <c r="H1402" s="26" t="str">
        <f>IFERROR(VLOOKUP(A1402,'Do Not Send'!A:B,2,FALSE),"-")</f>
        <v>-</v>
      </c>
    </row>
    <row r="1403" spans="1:8">
      <c r="A1403" s="9" t="s">
        <v>2134</v>
      </c>
      <c r="B1403" s="26" t="str">
        <f>IF(COUNTIF('FBA Inventory'!E:E, A1403)&gt;0,"Yes","No")</f>
        <v>No</v>
      </c>
      <c r="C1403" s="13">
        <f>IFERROR(VLOOKUP(A1403,'2025 Pivot'!A:B,2,FALSE),0)*0.666667</f>
        <v>0</v>
      </c>
      <c r="D1403" s="26">
        <f>IFERROR(VLOOKUP(A1403,AWD!D:G,4,FALSE),0)</f>
        <v>0</v>
      </c>
      <c r="E1403" s="11" t="str">
        <f t="shared" si="15"/>
        <v>-</v>
      </c>
      <c r="F1403" s="27" t="str">
        <f t="shared" si="16"/>
        <v>-</v>
      </c>
      <c r="G1403" s="27" t="str">
        <f t="shared" si="17"/>
        <v>-</v>
      </c>
      <c r="H1403" s="26" t="str">
        <f>IFERROR(VLOOKUP(A1403,'Do Not Send'!A:B,2,FALSE),"-")</f>
        <v>-</v>
      </c>
    </row>
    <row r="1404" spans="1:8">
      <c r="A1404" s="9" t="s">
        <v>2135</v>
      </c>
      <c r="B1404" s="26" t="str">
        <f>IF(COUNTIF('FBA Inventory'!E:E, A1404)&gt;0,"Yes","No")</f>
        <v>No</v>
      </c>
      <c r="C1404" s="13">
        <f>IFERROR(VLOOKUP(A1404,'2025 Pivot'!A:B,2,FALSE),0)*0.666667</f>
        <v>1.333334</v>
      </c>
      <c r="D1404" s="26">
        <f>IFERROR(VLOOKUP(A1404,AWD!D:G,4,FALSE),0)</f>
        <v>0</v>
      </c>
      <c r="E1404" s="11" t="str">
        <f t="shared" si="15"/>
        <v>-</v>
      </c>
      <c r="F1404" s="27" t="str">
        <f t="shared" si="16"/>
        <v>-</v>
      </c>
      <c r="G1404" s="27" t="str">
        <f t="shared" si="17"/>
        <v>-</v>
      </c>
      <c r="H1404" s="26" t="str">
        <f>IFERROR(VLOOKUP(A1404,'Do Not Send'!A:B,2,FALSE),"-")</f>
        <v>-</v>
      </c>
    </row>
    <row r="1405" spans="1:8">
      <c r="A1405" s="9" t="s">
        <v>2136</v>
      </c>
      <c r="B1405" s="26" t="str">
        <f>IF(COUNTIF('FBA Inventory'!E:E, A1405)&gt;0,"Yes","No")</f>
        <v>No</v>
      </c>
      <c r="C1405" s="13">
        <f>IFERROR(VLOOKUP(A1405,'2025 Pivot'!A:B,2,FALSE),0)*0.666667</f>
        <v>0</v>
      </c>
      <c r="D1405" s="26">
        <f>IFERROR(VLOOKUP(A1405,AWD!D:G,4,FALSE),0)</f>
        <v>0</v>
      </c>
      <c r="E1405" s="11" t="str">
        <f t="shared" si="15"/>
        <v>-</v>
      </c>
      <c r="F1405" s="27" t="str">
        <f t="shared" si="16"/>
        <v>-</v>
      </c>
      <c r="G1405" s="27" t="str">
        <f t="shared" si="17"/>
        <v>-</v>
      </c>
      <c r="H1405" s="26" t="str">
        <f>IFERROR(VLOOKUP(A1405,'Do Not Send'!A:B,2,FALSE),"-")</f>
        <v>-</v>
      </c>
    </row>
    <row r="1406" spans="1:8">
      <c r="A1406" s="9" t="s">
        <v>2137</v>
      </c>
      <c r="B1406" s="26" t="str">
        <f>IF(COUNTIF('FBA Inventory'!E:E, A1406)&gt;0,"Yes","No")</f>
        <v>No</v>
      </c>
      <c r="C1406" s="13">
        <f>IFERROR(VLOOKUP(A1406,'2025 Pivot'!A:B,2,FALSE),0)*0.666667</f>
        <v>0</v>
      </c>
      <c r="D1406" s="26">
        <f>IFERROR(VLOOKUP(A1406,AWD!D:G,4,FALSE),0)</f>
        <v>0</v>
      </c>
      <c r="E1406" s="11" t="str">
        <f t="shared" si="15"/>
        <v>-</v>
      </c>
      <c r="F1406" s="27" t="str">
        <f t="shared" si="16"/>
        <v>-</v>
      </c>
      <c r="G1406" s="27" t="str">
        <f t="shared" si="17"/>
        <v>-</v>
      </c>
      <c r="H1406" s="26" t="str">
        <f>IFERROR(VLOOKUP(A1406,'Do Not Send'!A:B,2,FALSE),"-")</f>
        <v>-</v>
      </c>
    </row>
    <row r="1407" spans="1:8">
      <c r="A1407" s="9" t="s">
        <v>2138</v>
      </c>
      <c r="B1407" s="26" t="str">
        <f>IF(COUNTIF('FBA Inventory'!E:E, A1407)&gt;0,"Yes","No")</f>
        <v>No</v>
      </c>
      <c r="C1407" s="13">
        <f>IFERROR(VLOOKUP(A1407,'2025 Pivot'!A:B,2,FALSE),0)*0.666667</f>
        <v>0.66666700000000001</v>
      </c>
      <c r="D1407" s="26">
        <f>IFERROR(VLOOKUP(A1407,AWD!D:G,4,FALSE),0)</f>
        <v>0</v>
      </c>
      <c r="E1407" s="11" t="str">
        <f t="shared" si="15"/>
        <v>-</v>
      </c>
      <c r="F1407" s="27" t="str">
        <f t="shared" si="16"/>
        <v>-</v>
      </c>
      <c r="G1407" s="27" t="str">
        <f t="shared" si="17"/>
        <v>-</v>
      </c>
      <c r="H1407" s="26" t="str">
        <f>IFERROR(VLOOKUP(A1407,'Do Not Send'!A:B,2,FALSE),"-")</f>
        <v>-</v>
      </c>
    </row>
    <row r="1408" spans="1:8">
      <c r="A1408" s="9" t="s">
        <v>2139</v>
      </c>
      <c r="B1408" s="26" t="str">
        <f>IF(COUNTIF('FBA Inventory'!E:E, A1408)&gt;0,"Yes","No")</f>
        <v>No</v>
      </c>
      <c r="C1408" s="13">
        <f>IFERROR(VLOOKUP(A1408,'2025 Pivot'!A:B,2,FALSE),0)*0.666667</f>
        <v>0</v>
      </c>
      <c r="D1408" s="26">
        <f>IFERROR(VLOOKUP(A1408,AWD!D:G,4,FALSE),0)</f>
        <v>0</v>
      </c>
      <c r="E1408" s="11" t="str">
        <f t="shared" si="15"/>
        <v>-</v>
      </c>
      <c r="F1408" s="27" t="str">
        <f t="shared" si="16"/>
        <v>-</v>
      </c>
      <c r="G1408" s="27" t="str">
        <f t="shared" si="17"/>
        <v>-</v>
      </c>
      <c r="H1408" s="26" t="str">
        <f>IFERROR(VLOOKUP(A1408,'Do Not Send'!A:B,2,FALSE),"-")</f>
        <v>-</v>
      </c>
    </row>
    <row r="1409" spans="1:8">
      <c r="A1409" s="9" t="s">
        <v>2140</v>
      </c>
      <c r="B1409" s="26" t="str">
        <f>IF(COUNTIF('FBA Inventory'!E:E, A1409)&gt;0,"Yes","No")</f>
        <v>No</v>
      </c>
      <c r="C1409" s="13">
        <f>IFERROR(VLOOKUP(A1409,'2025 Pivot'!A:B,2,FALSE),0)*0.666667</f>
        <v>1.333334</v>
      </c>
      <c r="D1409" s="26">
        <f>IFERROR(VLOOKUP(A1409,AWD!D:G,4,FALSE),0)</f>
        <v>0</v>
      </c>
      <c r="E1409" s="11" t="str">
        <f t="shared" si="15"/>
        <v>-</v>
      </c>
      <c r="F1409" s="27" t="str">
        <f t="shared" si="16"/>
        <v>-</v>
      </c>
      <c r="G1409" s="27" t="str">
        <f t="shared" si="17"/>
        <v>-</v>
      </c>
      <c r="H1409" s="26" t="str">
        <f>IFERROR(VLOOKUP(A1409,'Do Not Send'!A:B,2,FALSE),"-")</f>
        <v>-</v>
      </c>
    </row>
    <row r="1410" spans="1:8">
      <c r="A1410" s="9" t="s">
        <v>2141</v>
      </c>
      <c r="B1410" s="26" t="str">
        <f>IF(COUNTIF('FBA Inventory'!E:E, A1410)&gt;0,"Yes","No")</f>
        <v>No</v>
      </c>
      <c r="C1410" s="13">
        <f>IFERROR(VLOOKUP(A1410,'2025 Pivot'!A:B,2,FALSE),0)*0.666667</f>
        <v>2.0000010000000001</v>
      </c>
      <c r="D1410" s="26">
        <f>IFERROR(VLOOKUP(A1410,AWD!D:G,4,FALSE),0)</f>
        <v>0</v>
      </c>
      <c r="E1410" s="11" t="str">
        <f t="shared" si="15"/>
        <v>-</v>
      </c>
      <c r="F1410" s="27" t="str">
        <f t="shared" si="16"/>
        <v>-</v>
      </c>
      <c r="G1410" s="27" t="str">
        <f t="shared" si="17"/>
        <v>-</v>
      </c>
      <c r="H1410" s="26" t="str">
        <f>IFERROR(VLOOKUP(A1410,'Do Not Send'!A:B,2,FALSE),"-")</f>
        <v>-</v>
      </c>
    </row>
    <row r="1411" spans="1:8">
      <c r="A1411" s="9" t="s">
        <v>2142</v>
      </c>
      <c r="B1411" s="26" t="str">
        <f>IF(COUNTIF('FBA Inventory'!E:E, A1411)&gt;0,"Yes","No")</f>
        <v>No</v>
      </c>
      <c r="C1411" s="13">
        <f>IFERROR(VLOOKUP(A1411,'2025 Pivot'!A:B,2,FALSE),0)*0.666667</f>
        <v>0</v>
      </c>
      <c r="D1411" s="26">
        <f>IFERROR(VLOOKUP(A1411,AWD!D:G,4,FALSE),0)</f>
        <v>0</v>
      </c>
      <c r="E1411" s="11" t="str">
        <f t="shared" si="15"/>
        <v>-</v>
      </c>
      <c r="F1411" s="27" t="str">
        <f t="shared" si="16"/>
        <v>-</v>
      </c>
      <c r="G1411" s="27" t="str">
        <f t="shared" si="17"/>
        <v>-</v>
      </c>
      <c r="H1411" s="26" t="str">
        <f>IFERROR(VLOOKUP(A1411,'Do Not Send'!A:B,2,FALSE),"-")</f>
        <v>-</v>
      </c>
    </row>
    <row r="1412" spans="1:8">
      <c r="A1412" s="9" t="s">
        <v>2143</v>
      </c>
      <c r="B1412" s="26" t="str">
        <f>IF(COUNTIF('FBA Inventory'!E:E, A1412)&gt;0,"Yes","No")</f>
        <v>No</v>
      </c>
      <c r="C1412" s="13">
        <f>IFERROR(VLOOKUP(A1412,'2025 Pivot'!A:B,2,FALSE),0)*0.666667</f>
        <v>0</v>
      </c>
      <c r="D1412" s="26">
        <f>IFERROR(VLOOKUP(A1412,AWD!D:G,4,FALSE),0)</f>
        <v>0</v>
      </c>
      <c r="E1412" s="11" t="str">
        <f t="shared" si="15"/>
        <v>-</v>
      </c>
      <c r="F1412" s="27" t="str">
        <f t="shared" si="16"/>
        <v>-</v>
      </c>
      <c r="G1412" s="27" t="str">
        <f t="shared" si="17"/>
        <v>-</v>
      </c>
      <c r="H1412" s="26" t="str">
        <f>IFERROR(VLOOKUP(A1412,'Do Not Send'!A:B,2,FALSE),"-")</f>
        <v>-</v>
      </c>
    </row>
    <row r="1413" spans="1:8">
      <c r="A1413" s="9" t="s">
        <v>2144</v>
      </c>
      <c r="B1413" s="26" t="str">
        <f>IF(COUNTIF('FBA Inventory'!E:E, A1413)&gt;0,"Yes","No")</f>
        <v>No</v>
      </c>
      <c r="C1413" s="13">
        <f>IFERROR(VLOOKUP(A1413,'2025 Pivot'!A:B,2,FALSE),0)*0.666667</f>
        <v>0</v>
      </c>
      <c r="D1413" s="26">
        <f>IFERROR(VLOOKUP(A1413,AWD!D:G,4,FALSE),0)</f>
        <v>0</v>
      </c>
      <c r="E1413" s="11" t="str">
        <f t="shared" si="15"/>
        <v>-</v>
      </c>
      <c r="F1413" s="27" t="str">
        <f t="shared" si="16"/>
        <v>-</v>
      </c>
      <c r="G1413" s="27" t="str">
        <f t="shared" si="17"/>
        <v>-</v>
      </c>
      <c r="H1413" s="26" t="str">
        <f>IFERROR(VLOOKUP(A1413,'Do Not Send'!A:B,2,FALSE),"-")</f>
        <v>-</v>
      </c>
    </row>
    <row r="1414" spans="1:8">
      <c r="A1414" s="9" t="s">
        <v>2145</v>
      </c>
      <c r="B1414" s="26" t="str">
        <f>IF(COUNTIF('FBA Inventory'!E:E, A1414)&gt;0,"Yes","No")</f>
        <v>No</v>
      </c>
      <c r="C1414" s="13">
        <f>IFERROR(VLOOKUP(A1414,'2025 Pivot'!A:B,2,FALSE),0)*0.666667</f>
        <v>0</v>
      </c>
      <c r="D1414" s="26">
        <f>IFERROR(VLOOKUP(A1414,AWD!D:G,4,FALSE),0)</f>
        <v>0</v>
      </c>
      <c r="E1414" s="11" t="str">
        <f t="shared" si="15"/>
        <v>-</v>
      </c>
      <c r="F1414" s="27" t="str">
        <f t="shared" si="16"/>
        <v>-</v>
      </c>
      <c r="G1414" s="27" t="str">
        <f t="shared" si="17"/>
        <v>-</v>
      </c>
      <c r="H1414" s="26" t="str">
        <f>IFERROR(VLOOKUP(A1414,'Do Not Send'!A:B,2,FALSE),"-")</f>
        <v>-</v>
      </c>
    </row>
    <row r="1415" spans="1:8">
      <c r="A1415" s="9" t="s">
        <v>2146</v>
      </c>
      <c r="B1415" s="26" t="str">
        <f>IF(COUNTIF('FBA Inventory'!E:E, A1415)&gt;0,"Yes","No")</f>
        <v>No</v>
      </c>
      <c r="C1415" s="13">
        <f>IFERROR(VLOOKUP(A1415,'2025 Pivot'!A:B,2,FALSE),0)*0.666667</f>
        <v>2.0000010000000001</v>
      </c>
      <c r="D1415" s="26">
        <f>IFERROR(VLOOKUP(A1415,AWD!D:G,4,FALSE),0)</f>
        <v>0</v>
      </c>
      <c r="E1415" s="11" t="str">
        <f t="shared" si="15"/>
        <v>-</v>
      </c>
      <c r="F1415" s="27" t="str">
        <f t="shared" si="16"/>
        <v>-</v>
      </c>
      <c r="G1415" s="27" t="str">
        <f t="shared" si="17"/>
        <v>-</v>
      </c>
      <c r="H1415" s="26" t="str">
        <f>IFERROR(VLOOKUP(A1415,'Do Not Send'!A:B,2,FALSE),"-")</f>
        <v>-</v>
      </c>
    </row>
    <row r="1416" spans="1:8">
      <c r="A1416" s="9" t="s">
        <v>2147</v>
      </c>
      <c r="B1416" s="26" t="str">
        <f>IF(COUNTIF('FBA Inventory'!E:E, A1416)&gt;0,"Yes","No")</f>
        <v>No</v>
      </c>
      <c r="C1416" s="13">
        <f>IFERROR(VLOOKUP(A1416,'2025 Pivot'!A:B,2,FALSE),0)*0.666667</f>
        <v>0</v>
      </c>
      <c r="D1416" s="26">
        <f>IFERROR(VLOOKUP(A1416,AWD!D:G,4,FALSE),0)</f>
        <v>0</v>
      </c>
      <c r="E1416" s="11" t="str">
        <f t="shared" si="15"/>
        <v>-</v>
      </c>
      <c r="F1416" s="27" t="str">
        <f t="shared" si="16"/>
        <v>-</v>
      </c>
      <c r="G1416" s="27" t="str">
        <f t="shared" si="17"/>
        <v>-</v>
      </c>
      <c r="H1416" s="26" t="str">
        <f>IFERROR(VLOOKUP(A1416,'Do Not Send'!A:B,2,FALSE),"-")</f>
        <v>-</v>
      </c>
    </row>
    <row r="1417" spans="1:8" hidden="1">
      <c r="A1417" s="9" t="s">
        <v>2148</v>
      </c>
      <c r="B1417" s="26" t="str">
        <f>IF(COUNTIF('FBA Inventory'!E:E, A1417)&gt;0,"Yes","No")</f>
        <v>Yes</v>
      </c>
      <c r="C1417" s="13">
        <f>IFERROR(VLOOKUP(A1417,'2025 Pivot'!A:B,2,FALSE),0)*0.666667</f>
        <v>0.66666700000000001</v>
      </c>
      <c r="D1417" s="26">
        <f>IFERROR(VLOOKUP(A1417,AWD!D:G,4,FALSE),0)</f>
        <v>0</v>
      </c>
      <c r="E1417" s="11" t="str">
        <f t="shared" si="15"/>
        <v>-</v>
      </c>
      <c r="F1417" s="27" t="str">
        <f t="shared" si="16"/>
        <v>-</v>
      </c>
      <c r="G1417" s="27" t="str">
        <f t="shared" si="17"/>
        <v>-</v>
      </c>
      <c r="H1417" s="26" t="str">
        <f>IFERROR(VLOOKUP(A1417,'Do Not Send'!A:B,2,FALSE),"-")</f>
        <v>-</v>
      </c>
    </row>
    <row r="1418" spans="1:8" hidden="1">
      <c r="A1418" s="9" t="s">
        <v>979</v>
      </c>
      <c r="B1418" s="26" t="str">
        <f>IF(COUNTIF('FBA Inventory'!E:E, A1418)&gt;0,"Yes","No")</f>
        <v>Yes</v>
      </c>
      <c r="C1418" s="13">
        <f>IFERROR(VLOOKUP(A1418,'2025 Pivot'!A:B,2,FALSE),0)*0.666667</f>
        <v>0</v>
      </c>
      <c r="D1418" s="26">
        <f>IFERROR(VLOOKUP(A1418,AWD!D:G,4,FALSE),0)</f>
        <v>0</v>
      </c>
      <c r="E1418" s="11" t="str">
        <f t="shared" si="15"/>
        <v>-</v>
      </c>
      <c r="F1418" s="27" t="str">
        <f t="shared" si="16"/>
        <v>-</v>
      </c>
      <c r="G1418" s="27" t="str">
        <f t="shared" si="17"/>
        <v>-</v>
      </c>
      <c r="H1418" s="26" t="str">
        <f>IFERROR(VLOOKUP(A1418,'Do Not Send'!A:B,2,FALSE),"-")</f>
        <v>BOX/CASE PACK - TEMORARY DON'T SEND</v>
      </c>
    </row>
    <row r="1419" spans="1:8">
      <c r="A1419" s="9" t="s">
        <v>2149</v>
      </c>
      <c r="B1419" s="26" t="str">
        <f>IF(COUNTIF('FBA Inventory'!E:E, A1419)&gt;0,"Yes","No")</f>
        <v>No</v>
      </c>
      <c r="C1419" s="13">
        <f>IFERROR(VLOOKUP(A1419,'2025 Pivot'!A:B,2,FALSE),0)*0.666667</f>
        <v>0</v>
      </c>
      <c r="D1419" s="26">
        <f>IFERROR(VLOOKUP(A1419,AWD!D:G,4,FALSE),0)</f>
        <v>0</v>
      </c>
      <c r="E1419" s="11" t="str">
        <f t="shared" si="15"/>
        <v>-</v>
      </c>
      <c r="F1419" s="27" t="str">
        <f t="shared" si="16"/>
        <v>-</v>
      </c>
      <c r="G1419" s="27" t="str">
        <f t="shared" si="17"/>
        <v>-</v>
      </c>
      <c r="H1419" s="26" t="str">
        <f>IFERROR(VLOOKUP(A1419,'Do Not Send'!A:B,2,FALSE),"-")</f>
        <v>-</v>
      </c>
    </row>
    <row r="1420" spans="1:8">
      <c r="A1420" s="9" t="s">
        <v>2150</v>
      </c>
      <c r="B1420" s="26" t="str">
        <f>IF(COUNTIF('FBA Inventory'!E:E, A1420)&gt;0,"Yes","No")</f>
        <v>No</v>
      </c>
      <c r="C1420" s="13">
        <f>IFERROR(VLOOKUP(A1420,'2025 Pivot'!A:B,2,FALSE),0)*0.666667</f>
        <v>0</v>
      </c>
      <c r="D1420" s="26">
        <f>IFERROR(VLOOKUP(A1420,AWD!D:G,4,FALSE),0)</f>
        <v>0</v>
      </c>
      <c r="E1420" s="11" t="str">
        <f t="shared" si="15"/>
        <v>-</v>
      </c>
      <c r="F1420" s="27" t="str">
        <f t="shared" si="16"/>
        <v>-</v>
      </c>
      <c r="G1420" s="27" t="str">
        <f t="shared" si="17"/>
        <v>-</v>
      </c>
      <c r="H1420" s="26" t="str">
        <f>IFERROR(VLOOKUP(A1420,'Do Not Send'!A:B,2,FALSE),"-")</f>
        <v>-</v>
      </c>
    </row>
    <row r="1421" spans="1:8">
      <c r="A1421" s="9" t="s">
        <v>2151</v>
      </c>
      <c r="B1421" s="26" t="str">
        <f>IF(COUNTIF('FBA Inventory'!E:E, A1421)&gt;0,"Yes","No")</f>
        <v>No</v>
      </c>
      <c r="C1421" s="13">
        <f>IFERROR(VLOOKUP(A1421,'2025 Pivot'!A:B,2,FALSE),0)*0.666667</f>
        <v>0</v>
      </c>
      <c r="D1421" s="26">
        <f>IFERROR(VLOOKUP(A1421,AWD!D:G,4,FALSE),0)</f>
        <v>0</v>
      </c>
      <c r="E1421" s="11" t="str">
        <f t="shared" si="15"/>
        <v>-</v>
      </c>
      <c r="F1421" s="27" t="str">
        <f t="shared" si="16"/>
        <v>-</v>
      </c>
      <c r="G1421" s="27" t="str">
        <f t="shared" si="17"/>
        <v>-</v>
      </c>
      <c r="H1421" s="26" t="str">
        <f>IFERROR(VLOOKUP(A1421,'Do Not Send'!A:B,2,FALSE),"-")</f>
        <v>-</v>
      </c>
    </row>
    <row r="1422" spans="1:8">
      <c r="A1422" s="9" t="s">
        <v>2152</v>
      </c>
      <c r="B1422" s="26" t="str">
        <f>IF(COUNTIF('FBA Inventory'!E:E, A1422)&gt;0,"Yes","No")</f>
        <v>No</v>
      </c>
      <c r="C1422" s="13">
        <f>IFERROR(VLOOKUP(A1422,'2025 Pivot'!A:B,2,FALSE),0)*0.666667</f>
        <v>0.66666700000000001</v>
      </c>
      <c r="D1422" s="26">
        <f>IFERROR(VLOOKUP(A1422,AWD!D:G,4,FALSE),0)</f>
        <v>0</v>
      </c>
      <c r="E1422" s="11" t="str">
        <f t="shared" si="15"/>
        <v>-</v>
      </c>
      <c r="F1422" s="27" t="str">
        <f t="shared" si="16"/>
        <v>-</v>
      </c>
      <c r="G1422" s="27" t="str">
        <f t="shared" si="17"/>
        <v>-</v>
      </c>
      <c r="H1422" s="26" t="str">
        <f>IFERROR(VLOOKUP(A1422,'Do Not Send'!A:B,2,FALSE),"-")</f>
        <v>-</v>
      </c>
    </row>
    <row r="1423" spans="1:8" hidden="1">
      <c r="A1423" s="9" t="s">
        <v>2153</v>
      </c>
      <c r="B1423" s="26" t="str">
        <f>IF(COUNTIF('FBA Inventory'!E:E, A1423)&gt;0,"Yes","No")</f>
        <v>Yes</v>
      </c>
      <c r="C1423" s="13">
        <f>IFERROR(VLOOKUP(A1423,'2025 Pivot'!A:B,2,FALSE),0)*0.666667</f>
        <v>0</v>
      </c>
      <c r="D1423" s="26">
        <f>IFERROR(VLOOKUP(A1423,AWD!D:G,4,FALSE),0)</f>
        <v>0</v>
      </c>
      <c r="E1423" s="11" t="str">
        <f t="shared" si="15"/>
        <v>-</v>
      </c>
      <c r="F1423" s="27" t="str">
        <f t="shared" si="16"/>
        <v>-</v>
      </c>
      <c r="G1423" s="27" t="str">
        <f t="shared" si="17"/>
        <v>-</v>
      </c>
      <c r="H1423" s="26" t="str">
        <f>IFERROR(VLOOKUP(A1423,'Do Not Send'!A:B,2,FALSE),"-")</f>
        <v>-</v>
      </c>
    </row>
    <row r="1424" spans="1:8">
      <c r="A1424" s="9" t="s">
        <v>2154</v>
      </c>
      <c r="B1424" s="26" t="str">
        <f>IF(COUNTIF('FBA Inventory'!E:E, A1424)&gt;0,"Yes","No")</f>
        <v>No</v>
      </c>
      <c r="C1424" s="13">
        <f>IFERROR(VLOOKUP(A1424,'2025 Pivot'!A:B,2,FALSE),0)*0.666667</f>
        <v>2.666668</v>
      </c>
      <c r="D1424" s="26">
        <f>IFERROR(VLOOKUP(A1424,AWD!D:G,4,FALSE),0)</f>
        <v>0</v>
      </c>
      <c r="E1424" s="11" t="str">
        <f t="shared" si="15"/>
        <v>-</v>
      </c>
      <c r="F1424" s="27" t="str">
        <f t="shared" si="16"/>
        <v>-</v>
      </c>
      <c r="G1424" s="27" t="str">
        <f t="shared" si="17"/>
        <v>-</v>
      </c>
      <c r="H1424" s="26" t="str">
        <f>IFERROR(VLOOKUP(A1424,'Do Not Send'!A:B,2,FALSE),"-")</f>
        <v>-</v>
      </c>
    </row>
    <row r="1425" spans="1:8">
      <c r="A1425" s="9" t="s">
        <v>2155</v>
      </c>
      <c r="B1425" s="26" t="str">
        <f>IF(COUNTIF('FBA Inventory'!E:E, A1425)&gt;0,"Yes","No")</f>
        <v>No</v>
      </c>
      <c r="C1425" s="13">
        <f>IFERROR(VLOOKUP(A1425,'2025 Pivot'!A:B,2,FALSE),0)*0.666667</f>
        <v>0</v>
      </c>
      <c r="D1425" s="26">
        <f>IFERROR(VLOOKUP(A1425,AWD!D:G,4,FALSE),0)</f>
        <v>0</v>
      </c>
      <c r="E1425" s="11" t="str">
        <f t="shared" si="15"/>
        <v>-</v>
      </c>
      <c r="F1425" s="27" t="str">
        <f t="shared" si="16"/>
        <v>-</v>
      </c>
      <c r="G1425" s="27" t="str">
        <f t="shared" si="17"/>
        <v>-</v>
      </c>
      <c r="H1425" s="26" t="str">
        <f>IFERROR(VLOOKUP(A1425,'Do Not Send'!A:B,2,FALSE),"-")</f>
        <v>-</v>
      </c>
    </row>
    <row r="1426" spans="1:8" hidden="1">
      <c r="A1426" s="9" t="s">
        <v>1088</v>
      </c>
      <c r="B1426" s="26" t="str">
        <f>IF(COUNTIF('FBA Inventory'!E:E, A1426)&gt;0,"Yes","No")</f>
        <v>Yes</v>
      </c>
      <c r="C1426" s="13">
        <f>IFERROR(VLOOKUP(A1426,'2025 Pivot'!A:B,2,FALSE),0)*0.666667</f>
        <v>0</v>
      </c>
      <c r="D1426" s="26">
        <f>IFERROR(VLOOKUP(A1426,AWD!D:G,4,FALSE),0)</f>
        <v>0</v>
      </c>
      <c r="E1426" s="11" t="str">
        <f t="shared" si="15"/>
        <v>-</v>
      </c>
      <c r="F1426" s="27" t="str">
        <f t="shared" si="16"/>
        <v>-</v>
      </c>
      <c r="G1426" s="27" t="str">
        <f t="shared" si="17"/>
        <v>-</v>
      </c>
      <c r="H1426" s="26" t="str">
        <f>IFERROR(VLOOKUP(A1426,'Do Not Send'!A:B,2,FALSE),"-")</f>
        <v>DUPLICATE ASIN - MERGE BEFORE SENDING</v>
      </c>
    </row>
    <row r="1427" spans="1:8">
      <c r="A1427" s="9" t="s">
        <v>2156</v>
      </c>
      <c r="B1427" s="26" t="str">
        <f>IF(COUNTIF('FBA Inventory'!E:E, A1427)&gt;0,"Yes","No")</f>
        <v>No</v>
      </c>
      <c r="C1427" s="13">
        <f>IFERROR(VLOOKUP(A1427,'2025 Pivot'!A:B,2,FALSE),0)*0.666667</f>
        <v>0</v>
      </c>
      <c r="D1427" s="26">
        <f>IFERROR(VLOOKUP(A1427,AWD!D:G,4,FALSE),0)</f>
        <v>0</v>
      </c>
      <c r="E1427" s="11" t="str">
        <f t="shared" si="15"/>
        <v>-</v>
      </c>
      <c r="F1427" s="27" t="str">
        <f t="shared" si="16"/>
        <v>-</v>
      </c>
      <c r="G1427" s="27" t="str">
        <f t="shared" si="17"/>
        <v>-</v>
      </c>
      <c r="H1427" s="26" t="str">
        <f>IFERROR(VLOOKUP(A1427,'Do Not Send'!A:B,2,FALSE),"-")</f>
        <v>-</v>
      </c>
    </row>
    <row r="1428" spans="1:8">
      <c r="A1428" s="9" t="s">
        <v>2157</v>
      </c>
      <c r="B1428" s="26" t="str">
        <f>IF(COUNTIF('FBA Inventory'!E:E, A1428)&gt;0,"Yes","No")</f>
        <v>No</v>
      </c>
      <c r="C1428" s="13">
        <f>IFERROR(VLOOKUP(A1428,'2025 Pivot'!A:B,2,FALSE),0)*0.666667</f>
        <v>0</v>
      </c>
      <c r="D1428" s="26">
        <f>IFERROR(VLOOKUP(A1428,AWD!D:G,4,FALSE),0)</f>
        <v>0</v>
      </c>
      <c r="E1428" s="11" t="str">
        <f t="shared" si="15"/>
        <v>-</v>
      </c>
      <c r="F1428" s="27" t="str">
        <f t="shared" si="16"/>
        <v>-</v>
      </c>
      <c r="G1428" s="27" t="str">
        <f t="shared" si="17"/>
        <v>-</v>
      </c>
      <c r="H1428" s="26" t="str">
        <f>IFERROR(VLOOKUP(A1428,'Do Not Send'!A:B,2,FALSE),"-")</f>
        <v>-</v>
      </c>
    </row>
    <row r="1429" spans="1:8">
      <c r="A1429" s="9" t="s">
        <v>2158</v>
      </c>
      <c r="B1429" s="26" t="str">
        <f>IF(COUNTIF('FBA Inventory'!E:E, A1429)&gt;0,"Yes","No")</f>
        <v>No</v>
      </c>
      <c r="C1429" s="13">
        <f>IFERROR(VLOOKUP(A1429,'2025 Pivot'!A:B,2,FALSE),0)*0.666667</f>
        <v>0</v>
      </c>
      <c r="D1429" s="26">
        <f>IFERROR(VLOOKUP(A1429,AWD!D:G,4,FALSE),0)</f>
        <v>0</v>
      </c>
      <c r="E1429" s="11" t="str">
        <f t="shared" si="15"/>
        <v>-</v>
      </c>
      <c r="F1429" s="27" t="str">
        <f t="shared" si="16"/>
        <v>-</v>
      </c>
      <c r="G1429" s="27" t="str">
        <f t="shared" si="17"/>
        <v>-</v>
      </c>
      <c r="H1429" s="26" t="str">
        <f>IFERROR(VLOOKUP(A1429,'Do Not Send'!A:B,2,FALSE),"-")</f>
        <v>-</v>
      </c>
    </row>
    <row r="1430" spans="1:8">
      <c r="A1430" s="9" t="s">
        <v>2159</v>
      </c>
      <c r="B1430" s="26" t="str">
        <f>IF(COUNTIF('FBA Inventory'!E:E, A1430)&gt;0,"Yes","No")</f>
        <v>No</v>
      </c>
      <c r="C1430" s="13">
        <f>IFERROR(VLOOKUP(A1430,'2025 Pivot'!A:B,2,FALSE),0)*0.666667</f>
        <v>2.666668</v>
      </c>
      <c r="D1430" s="26">
        <f>IFERROR(VLOOKUP(A1430,AWD!D:G,4,FALSE),0)</f>
        <v>0</v>
      </c>
      <c r="E1430" s="11" t="str">
        <f t="shared" si="15"/>
        <v>-</v>
      </c>
      <c r="F1430" s="27" t="str">
        <f t="shared" si="16"/>
        <v>-</v>
      </c>
      <c r="G1430" s="27" t="str">
        <f t="shared" si="17"/>
        <v>-</v>
      </c>
      <c r="H1430" s="26" t="str">
        <f>IFERROR(VLOOKUP(A1430,'Do Not Send'!A:B,2,FALSE),"-")</f>
        <v>-</v>
      </c>
    </row>
    <row r="1431" spans="1:8">
      <c r="A1431" s="9" t="s">
        <v>2160</v>
      </c>
      <c r="B1431" s="26" t="str">
        <f>IF(COUNTIF('FBA Inventory'!E:E, A1431)&gt;0,"Yes","No")</f>
        <v>No</v>
      </c>
      <c r="C1431" s="13">
        <f>IFERROR(VLOOKUP(A1431,'2025 Pivot'!A:B,2,FALSE),0)*0.666667</f>
        <v>8.6666710000000009</v>
      </c>
      <c r="D1431" s="26">
        <f>IFERROR(VLOOKUP(A1431,AWD!D:G,4,FALSE),0)</f>
        <v>0</v>
      </c>
      <c r="E1431" s="11">
        <f t="shared" si="15"/>
        <v>17.333342000000002</v>
      </c>
      <c r="F1431" s="27">
        <f t="shared" si="16"/>
        <v>17.333342000000002</v>
      </c>
      <c r="G1431" s="27">
        <f t="shared" si="17"/>
        <v>0</v>
      </c>
      <c r="H1431" s="26" t="str">
        <f>IFERROR(VLOOKUP(A1431,'Do Not Send'!A:B,2,FALSE),"-")</f>
        <v>-</v>
      </c>
    </row>
    <row r="1432" spans="1:8">
      <c r="A1432" s="9" t="s">
        <v>2161</v>
      </c>
      <c r="B1432" s="26" t="str">
        <f>IF(COUNTIF('FBA Inventory'!E:E, A1432)&gt;0,"Yes","No")</f>
        <v>No</v>
      </c>
      <c r="C1432" s="13">
        <f>IFERROR(VLOOKUP(A1432,'2025 Pivot'!A:B,2,FALSE),0)*0.666667</f>
        <v>4.0000020000000003</v>
      </c>
      <c r="D1432" s="26">
        <f>IFERROR(VLOOKUP(A1432,AWD!D:G,4,FALSE),0)</f>
        <v>0</v>
      </c>
      <c r="E1432" s="11" t="str">
        <f t="shared" si="15"/>
        <v>-</v>
      </c>
      <c r="F1432" s="27" t="str">
        <f t="shared" si="16"/>
        <v>-</v>
      </c>
      <c r="G1432" s="27" t="str">
        <f t="shared" si="17"/>
        <v>-</v>
      </c>
      <c r="H1432" s="26" t="str">
        <f>IFERROR(VLOOKUP(A1432,'Do Not Send'!A:B,2,FALSE),"-")</f>
        <v>-</v>
      </c>
    </row>
    <row r="1433" spans="1:8" hidden="1">
      <c r="A1433" s="9" t="s">
        <v>2162</v>
      </c>
      <c r="B1433" s="26" t="str">
        <f>IF(COUNTIF('FBA Inventory'!E:E, A1433)&gt;0,"Yes","No")</f>
        <v>Yes</v>
      </c>
      <c r="C1433" s="13">
        <f>IFERROR(VLOOKUP(A1433,'2025 Pivot'!A:B,2,FALSE),0)*0.666667</f>
        <v>0</v>
      </c>
      <c r="D1433" s="26">
        <f>IFERROR(VLOOKUP(A1433,AWD!D:G,4,FALSE),0)</f>
        <v>0</v>
      </c>
      <c r="E1433" s="11" t="str">
        <f t="shared" si="15"/>
        <v>-</v>
      </c>
      <c r="F1433" s="27" t="str">
        <f t="shared" si="16"/>
        <v>-</v>
      </c>
      <c r="G1433" s="27" t="str">
        <f t="shared" si="17"/>
        <v>-</v>
      </c>
      <c r="H1433" s="26" t="str">
        <f>IFERROR(VLOOKUP(A1433,'Do Not Send'!A:B,2,FALSE),"-")</f>
        <v>-</v>
      </c>
    </row>
    <row r="1434" spans="1:8">
      <c r="A1434" s="9" t="s">
        <v>2163</v>
      </c>
      <c r="B1434" s="26" t="str">
        <f>IF(COUNTIF('FBA Inventory'!E:E, A1434)&gt;0,"Yes","No")</f>
        <v>No</v>
      </c>
      <c r="C1434" s="13">
        <f>IFERROR(VLOOKUP(A1434,'2025 Pivot'!A:B,2,FALSE),0)*0.666667</f>
        <v>0.66666700000000001</v>
      </c>
      <c r="D1434" s="26">
        <f>IFERROR(VLOOKUP(A1434,AWD!D:G,4,FALSE),0)</f>
        <v>0</v>
      </c>
      <c r="E1434" s="11" t="str">
        <f t="shared" si="15"/>
        <v>-</v>
      </c>
      <c r="F1434" s="27" t="str">
        <f t="shared" si="16"/>
        <v>-</v>
      </c>
      <c r="G1434" s="27" t="str">
        <f t="shared" si="17"/>
        <v>-</v>
      </c>
      <c r="H1434" s="26" t="str">
        <f>IFERROR(VLOOKUP(A1434,'Do Not Send'!A:B,2,FALSE),"-")</f>
        <v>-</v>
      </c>
    </row>
    <row r="1435" spans="1:8">
      <c r="A1435" s="9" t="s">
        <v>2164</v>
      </c>
      <c r="B1435" s="26" t="str">
        <f>IF(COUNTIF('FBA Inventory'!E:E, A1435)&gt;0,"Yes","No")</f>
        <v>No</v>
      </c>
      <c r="C1435" s="13">
        <f>IFERROR(VLOOKUP(A1435,'2025 Pivot'!A:B,2,FALSE),0)*0.666667</f>
        <v>0</v>
      </c>
      <c r="D1435" s="26">
        <f>IFERROR(VLOOKUP(A1435,AWD!D:G,4,FALSE),0)</f>
        <v>0</v>
      </c>
      <c r="E1435" s="11" t="str">
        <f t="shared" si="15"/>
        <v>-</v>
      </c>
      <c r="F1435" s="27" t="str">
        <f t="shared" si="16"/>
        <v>-</v>
      </c>
      <c r="G1435" s="27" t="str">
        <f t="shared" si="17"/>
        <v>-</v>
      </c>
      <c r="H1435" s="26" t="str">
        <f>IFERROR(VLOOKUP(A1435,'Do Not Send'!A:B,2,FALSE),"-")</f>
        <v>-</v>
      </c>
    </row>
    <row r="1436" spans="1:8">
      <c r="A1436" s="9" t="s">
        <v>2165</v>
      </c>
      <c r="B1436" s="26" t="str">
        <f>IF(COUNTIF('FBA Inventory'!E:E, A1436)&gt;0,"Yes","No")</f>
        <v>No</v>
      </c>
      <c r="C1436" s="13">
        <f>IFERROR(VLOOKUP(A1436,'2025 Pivot'!A:B,2,FALSE),0)*0.666667</f>
        <v>2.0000010000000001</v>
      </c>
      <c r="D1436" s="26">
        <f>IFERROR(VLOOKUP(A1436,AWD!D:G,4,FALSE),0)</f>
        <v>0</v>
      </c>
      <c r="E1436" s="11" t="str">
        <f t="shared" si="15"/>
        <v>-</v>
      </c>
      <c r="F1436" s="27" t="str">
        <f t="shared" si="16"/>
        <v>-</v>
      </c>
      <c r="G1436" s="27" t="str">
        <f t="shared" si="17"/>
        <v>-</v>
      </c>
      <c r="H1436" s="26" t="str">
        <f>IFERROR(VLOOKUP(A1436,'Do Not Send'!A:B,2,FALSE),"-")</f>
        <v>-</v>
      </c>
    </row>
    <row r="1437" spans="1:8" hidden="1">
      <c r="A1437" s="9" t="s">
        <v>1102</v>
      </c>
      <c r="B1437" s="26" t="str">
        <f>IF(COUNTIF('FBA Inventory'!E:E, A1437)&gt;0,"Yes","No")</f>
        <v>Yes</v>
      </c>
      <c r="C1437" s="13">
        <f>IFERROR(VLOOKUP(A1437,'2025 Pivot'!A:B,2,FALSE),0)*0.666667</f>
        <v>1.333334</v>
      </c>
      <c r="D1437" s="26">
        <f>IFERROR(VLOOKUP(A1437,AWD!D:G,4,FALSE),0)</f>
        <v>0</v>
      </c>
      <c r="E1437" s="11" t="str">
        <f t="shared" si="15"/>
        <v>-</v>
      </c>
      <c r="F1437" s="27" t="str">
        <f t="shared" si="16"/>
        <v>-</v>
      </c>
      <c r="G1437" s="27" t="str">
        <f t="shared" si="17"/>
        <v>-</v>
      </c>
      <c r="H1437" s="26" t="str">
        <f>IFERROR(VLOOKUP(A1437,'Do Not Send'!A:B,2,FALSE),"-")</f>
        <v>ERROR BARCODE - CAN NOT SEND</v>
      </c>
    </row>
    <row r="1438" spans="1:8">
      <c r="A1438" s="9" t="s">
        <v>2166</v>
      </c>
      <c r="B1438" s="26" t="str">
        <f>IF(COUNTIF('FBA Inventory'!E:E, A1438)&gt;0,"Yes","No")</f>
        <v>No</v>
      </c>
      <c r="C1438" s="13">
        <f>IFERROR(VLOOKUP(A1438,'2025 Pivot'!A:B,2,FALSE),0)*0.666667</f>
        <v>4.6666689999999997</v>
      </c>
      <c r="D1438" s="26">
        <f>IFERROR(VLOOKUP(A1438,AWD!D:G,4,FALSE),0)</f>
        <v>0</v>
      </c>
      <c r="E1438" s="11" t="str">
        <f t="shared" si="15"/>
        <v>-</v>
      </c>
      <c r="F1438" s="27" t="str">
        <f t="shared" si="16"/>
        <v>-</v>
      </c>
      <c r="G1438" s="27" t="str">
        <f t="shared" si="17"/>
        <v>-</v>
      </c>
      <c r="H1438" s="26" t="str">
        <f>IFERROR(VLOOKUP(A1438,'Do Not Send'!A:B,2,FALSE),"-")</f>
        <v>-</v>
      </c>
    </row>
    <row r="1439" spans="1:8" hidden="1">
      <c r="A1439" s="9" t="s">
        <v>2167</v>
      </c>
      <c r="B1439" s="26" t="str">
        <f>IF(COUNTIF('FBA Inventory'!E:E, A1439)&gt;0,"Yes","No")</f>
        <v>Yes</v>
      </c>
      <c r="C1439" s="13">
        <f>IFERROR(VLOOKUP(A1439,'2025 Pivot'!A:B,2,FALSE),0)*0.666667</f>
        <v>0</v>
      </c>
      <c r="D1439" s="26">
        <f>IFERROR(VLOOKUP(A1439,AWD!D:G,4,FALSE),0)</f>
        <v>0</v>
      </c>
      <c r="E1439" s="11" t="str">
        <f t="shared" si="15"/>
        <v>-</v>
      </c>
      <c r="F1439" s="27" t="str">
        <f t="shared" si="16"/>
        <v>-</v>
      </c>
      <c r="G1439" s="27" t="str">
        <f t="shared" si="17"/>
        <v>-</v>
      </c>
      <c r="H1439" s="26" t="str">
        <f>IFERROR(VLOOKUP(A1439,'Do Not Send'!A:B,2,FALSE),"-")</f>
        <v>-</v>
      </c>
    </row>
    <row r="1440" spans="1:8">
      <c r="A1440" s="9" t="s">
        <v>2168</v>
      </c>
      <c r="B1440" s="26" t="str">
        <f>IF(COUNTIF('FBA Inventory'!E:E, A1440)&gt;0,"Yes","No")</f>
        <v>No</v>
      </c>
      <c r="C1440" s="13">
        <f>IFERROR(VLOOKUP(A1440,'2025 Pivot'!A:B,2,FALSE),0)*0.666667</f>
        <v>0</v>
      </c>
      <c r="D1440" s="26">
        <f>IFERROR(VLOOKUP(A1440,AWD!D:G,4,FALSE),0)</f>
        <v>0</v>
      </c>
      <c r="E1440" s="11" t="str">
        <f t="shared" si="15"/>
        <v>-</v>
      </c>
      <c r="F1440" s="27" t="str">
        <f t="shared" si="16"/>
        <v>-</v>
      </c>
      <c r="G1440" s="27" t="str">
        <f t="shared" si="17"/>
        <v>-</v>
      </c>
      <c r="H1440" s="26" t="str">
        <f>IFERROR(VLOOKUP(A1440,'Do Not Send'!A:B,2,FALSE),"-")</f>
        <v>-</v>
      </c>
    </row>
    <row r="1441" spans="1:8">
      <c r="A1441" s="9" t="s">
        <v>2169</v>
      </c>
      <c r="B1441" s="26" t="str">
        <f>IF(COUNTIF('FBA Inventory'!E:E, A1441)&gt;0,"Yes","No")</f>
        <v>No</v>
      </c>
      <c r="C1441" s="13">
        <f>IFERROR(VLOOKUP(A1441,'2025 Pivot'!A:B,2,FALSE),0)*0.666667</f>
        <v>0</v>
      </c>
      <c r="D1441" s="26">
        <f>IFERROR(VLOOKUP(A1441,AWD!D:G,4,FALSE),0)</f>
        <v>0</v>
      </c>
      <c r="E1441" s="11" t="str">
        <f t="shared" si="15"/>
        <v>-</v>
      </c>
      <c r="F1441" s="27" t="str">
        <f t="shared" si="16"/>
        <v>-</v>
      </c>
      <c r="G1441" s="27" t="str">
        <f t="shared" si="17"/>
        <v>-</v>
      </c>
      <c r="H1441" s="26" t="str">
        <f>IFERROR(VLOOKUP(A1441,'Do Not Send'!A:B,2,FALSE),"-")</f>
        <v>-</v>
      </c>
    </row>
    <row r="1442" spans="1:8">
      <c r="A1442" s="9" t="s">
        <v>2170</v>
      </c>
      <c r="B1442" s="26" t="str">
        <f>IF(COUNTIF('FBA Inventory'!E:E, A1442)&gt;0,"Yes","No")</f>
        <v>No</v>
      </c>
      <c r="C1442" s="13">
        <f>IFERROR(VLOOKUP(A1442,'2025 Pivot'!A:B,2,FALSE),0)*0.666667</f>
        <v>0</v>
      </c>
      <c r="D1442" s="26">
        <f>IFERROR(VLOOKUP(A1442,AWD!D:G,4,FALSE),0)</f>
        <v>0</v>
      </c>
      <c r="E1442" s="11" t="str">
        <f t="shared" si="15"/>
        <v>-</v>
      </c>
      <c r="F1442" s="27" t="str">
        <f t="shared" si="16"/>
        <v>-</v>
      </c>
      <c r="G1442" s="27" t="str">
        <f t="shared" si="17"/>
        <v>-</v>
      </c>
      <c r="H1442" s="26" t="str">
        <f>IFERROR(VLOOKUP(A1442,'Do Not Send'!A:B,2,FALSE),"-")</f>
        <v>-</v>
      </c>
    </row>
    <row r="1443" spans="1:8">
      <c r="A1443" s="9" t="s">
        <v>2171</v>
      </c>
      <c r="B1443" s="26" t="str">
        <f>IF(COUNTIF('FBA Inventory'!E:E, A1443)&gt;0,"Yes","No")</f>
        <v>No</v>
      </c>
      <c r="C1443" s="13">
        <f>IFERROR(VLOOKUP(A1443,'2025 Pivot'!A:B,2,FALSE),0)*0.666667</f>
        <v>0</v>
      </c>
      <c r="D1443" s="26">
        <f>IFERROR(VLOOKUP(A1443,AWD!D:G,4,FALSE),0)</f>
        <v>0</v>
      </c>
      <c r="E1443" s="11" t="str">
        <f t="shared" si="15"/>
        <v>-</v>
      </c>
      <c r="F1443" s="27" t="str">
        <f t="shared" si="16"/>
        <v>-</v>
      </c>
      <c r="G1443" s="27" t="str">
        <f t="shared" si="17"/>
        <v>-</v>
      </c>
      <c r="H1443" s="26" t="str">
        <f>IFERROR(VLOOKUP(A1443,'Do Not Send'!A:B,2,FALSE),"-")</f>
        <v>-</v>
      </c>
    </row>
    <row r="1444" spans="1:8">
      <c r="A1444" s="9" t="s">
        <v>2172</v>
      </c>
      <c r="B1444" s="26" t="str">
        <f>IF(COUNTIF('FBA Inventory'!E:E, A1444)&gt;0,"Yes","No")</f>
        <v>No</v>
      </c>
      <c r="C1444" s="13">
        <f>IFERROR(VLOOKUP(A1444,'2025 Pivot'!A:B,2,FALSE),0)*0.666667</f>
        <v>0</v>
      </c>
      <c r="D1444" s="26">
        <f>IFERROR(VLOOKUP(A1444,AWD!D:G,4,FALSE),0)</f>
        <v>0</v>
      </c>
      <c r="E1444" s="11" t="str">
        <f t="shared" si="15"/>
        <v>-</v>
      </c>
      <c r="F1444" s="27" t="str">
        <f t="shared" si="16"/>
        <v>-</v>
      </c>
      <c r="G1444" s="27" t="str">
        <f t="shared" si="17"/>
        <v>-</v>
      </c>
      <c r="H1444" s="26" t="str">
        <f>IFERROR(VLOOKUP(A1444,'Do Not Send'!A:B,2,FALSE),"-")</f>
        <v>-</v>
      </c>
    </row>
    <row r="1445" spans="1:8">
      <c r="A1445" s="9" t="s">
        <v>2173</v>
      </c>
      <c r="B1445" s="26" t="str">
        <f>IF(COUNTIF('FBA Inventory'!E:E, A1445)&gt;0,"Yes","No")</f>
        <v>No</v>
      </c>
      <c r="C1445" s="13">
        <f>IFERROR(VLOOKUP(A1445,'2025 Pivot'!A:B,2,FALSE),0)*0.666667</f>
        <v>0</v>
      </c>
      <c r="D1445" s="26">
        <f>IFERROR(VLOOKUP(A1445,AWD!D:G,4,FALSE),0)</f>
        <v>0</v>
      </c>
      <c r="E1445" s="11" t="str">
        <f t="shared" si="15"/>
        <v>-</v>
      </c>
      <c r="F1445" s="27" t="str">
        <f t="shared" si="16"/>
        <v>-</v>
      </c>
      <c r="G1445" s="27" t="str">
        <f t="shared" si="17"/>
        <v>-</v>
      </c>
      <c r="H1445" s="26" t="str">
        <f>IFERROR(VLOOKUP(A1445,'Do Not Send'!A:B,2,FALSE),"-")</f>
        <v>-</v>
      </c>
    </row>
    <row r="1446" spans="1:8">
      <c r="A1446" s="9" t="s">
        <v>2174</v>
      </c>
      <c r="B1446" s="26" t="str">
        <f>IF(COUNTIF('FBA Inventory'!E:E, A1446)&gt;0,"Yes","No")</f>
        <v>No</v>
      </c>
      <c r="C1446" s="13">
        <f>IFERROR(VLOOKUP(A1446,'2025 Pivot'!A:B,2,FALSE),0)*0.666667</f>
        <v>0</v>
      </c>
      <c r="D1446" s="26">
        <f>IFERROR(VLOOKUP(A1446,AWD!D:G,4,FALSE),0)</f>
        <v>0</v>
      </c>
      <c r="E1446" s="11" t="str">
        <f t="shared" si="15"/>
        <v>-</v>
      </c>
      <c r="F1446" s="27" t="str">
        <f t="shared" si="16"/>
        <v>-</v>
      </c>
      <c r="G1446" s="27" t="str">
        <f t="shared" si="17"/>
        <v>-</v>
      </c>
      <c r="H1446" s="26" t="str">
        <f>IFERROR(VLOOKUP(A1446,'Do Not Send'!A:B,2,FALSE),"-")</f>
        <v>-</v>
      </c>
    </row>
    <row r="1447" spans="1:8">
      <c r="A1447" s="9" t="s">
        <v>2175</v>
      </c>
      <c r="B1447" s="26" t="str">
        <f>IF(COUNTIF('FBA Inventory'!E:E, A1447)&gt;0,"Yes","No")</f>
        <v>No</v>
      </c>
      <c r="C1447" s="13">
        <f>IFERROR(VLOOKUP(A1447,'2025 Pivot'!A:B,2,FALSE),0)*0.666667</f>
        <v>0.66666700000000001</v>
      </c>
      <c r="D1447" s="26">
        <f>IFERROR(VLOOKUP(A1447,AWD!D:G,4,FALSE),0)</f>
        <v>0</v>
      </c>
      <c r="E1447" s="11" t="str">
        <f t="shared" si="15"/>
        <v>-</v>
      </c>
      <c r="F1447" s="27" t="str">
        <f t="shared" si="16"/>
        <v>-</v>
      </c>
      <c r="G1447" s="27" t="str">
        <f t="shared" si="17"/>
        <v>-</v>
      </c>
      <c r="H1447" s="26" t="str">
        <f>IFERROR(VLOOKUP(A1447,'Do Not Send'!A:B,2,FALSE),"-")</f>
        <v>-</v>
      </c>
    </row>
    <row r="1448" spans="1:8">
      <c r="A1448" s="9" t="s">
        <v>2176</v>
      </c>
      <c r="B1448" s="26" t="str">
        <f>IF(COUNTIF('FBA Inventory'!E:E, A1448)&gt;0,"Yes","No")</f>
        <v>No</v>
      </c>
      <c r="C1448" s="13">
        <f>IFERROR(VLOOKUP(A1448,'2025 Pivot'!A:B,2,FALSE),0)*0.666667</f>
        <v>4.0000020000000003</v>
      </c>
      <c r="D1448" s="26">
        <f>IFERROR(VLOOKUP(A1448,AWD!D:G,4,FALSE),0)</f>
        <v>0</v>
      </c>
      <c r="E1448" s="11" t="str">
        <f t="shared" si="15"/>
        <v>-</v>
      </c>
      <c r="F1448" s="27" t="str">
        <f t="shared" si="16"/>
        <v>-</v>
      </c>
      <c r="G1448" s="27" t="str">
        <f t="shared" si="17"/>
        <v>-</v>
      </c>
      <c r="H1448" s="26" t="str">
        <f>IFERROR(VLOOKUP(A1448,'Do Not Send'!A:B,2,FALSE),"-")</f>
        <v>-</v>
      </c>
    </row>
    <row r="1449" spans="1:8">
      <c r="A1449" s="9" t="s">
        <v>2177</v>
      </c>
      <c r="B1449" s="26" t="str">
        <f>IF(COUNTIF('FBA Inventory'!E:E, A1449)&gt;0,"Yes","No")</f>
        <v>No</v>
      </c>
      <c r="C1449" s="13">
        <f>IFERROR(VLOOKUP(A1449,'2025 Pivot'!A:B,2,FALSE),0)*0.666667</f>
        <v>0</v>
      </c>
      <c r="D1449" s="26">
        <f>IFERROR(VLOOKUP(A1449,AWD!D:G,4,FALSE),0)</f>
        <v>0</v>
      </c>
      <c r="E1449" s="11" t="str">
        <f t="shared" si="15"/>
        <v>-</v>
      </c>
      <c r="F1449" s="27" t="str">
        <f t="shared" si="16"/>
        <v>-</v>
      </c>
      <c r="G1449" s="27" t="str">
        <f t="shared" si="17"/>
        <v>-</v>
      </c>
      <c r="H1449" s="26" t="str">
        <f>IFERROR(VLOOKUP(A1449,'Do Not Send'!A:B,2,FALSE),"-")</f>
        <v>-</v>
      </c>
    </row>
    <row r="1450" spans="1:8">
      <c r="A1450" s="9" t="s">
        <v>2178</v>
      </c>
      <c r="B1450" s="26" t="str">
        <f>IF(COUNTIF('FBA Inventory'!E:E, A1450)&gt;0,"Yes","No")</f>
        <v>No</v>
      </c>
      <c r="C1450" s="13">
        <f>IFERROR(VLOOKUP(A1450,'2025 Pivot'!A:B,2,FALSE),0)*0.666667</f>
        <v>0</v>
      </c>
      <c r="D1450" s="26">
        <f>IFERROR(VLOOKUP(A1450,AWD!D:G,4,FALSE),0)</f>
        <v>0</v>
      </c>
      <c r="E1450" s="11" t="str">
        <f t="shared" si="15"/>
        <v>-</v>
      </c>
      <c r="F1450" s="27" t="str">
        <f t="shared" si="16"/>
        <v>-</v>
      </c>
      <c r="G1450" s="27" t="str">
        <f t="shared" si="17"/>
        <v>-</v>
      </c>
      <c r="H1450" s="26" t="str">
        <f>IFERROR(VLOOKUP(A1450,'Do Not Send'!A:B,2,FALSE),"-")</f>
        <v>-</v>
      </c>
    </row>
    <row r="1451" spans="1:8">
      <c r="A1451" s="9" t="s">
        <v>2179</v>
      </c>
      <c r="B1451" s="26" t="str">
        <f>IF(COUNTIF('FBA Inventory'!E:E, A1451)&gt;0,"Yes","No")</f>
        <v>No</v>
      </c>
      <c r="C1451" s="13">
        <f>IFERROR(VLOOKUP(A1451,'2025 Pivot'!A:B,2,FALSE),0)*0.666667</f>
        <v>0</v>
      </c>
      <c r="D1451" s="26">
        <f>IFERROR(VLOOKUP(A1451,AWD!D:G,4,FALSE),0)</f>
        <v>0</v>
      </c>
      <c r="E1451" s="11" t="str">
        <f t="shared" si="15"/>
        <v>-</v>
      </c>
      <c r="F1451" s="27" t="str">
        <f t="shared" si="16"/>
        <v>-</v>
      </c>
      <c r="G1451" s="27" t="str">
        <f t="shared" si="17"/>
        <v>-</v>
      </c>
      <c r="H1451" s="26" t="str">
        <f>IFERROR(VLOOKUP(A1451,'Do Not Send'!A:B,2,FALSE),"-")</f>
        <v>-</v>
      </c>
    </row>
    <row r="1452" spans="1:8">
      <c r="A1452" s="9" t="s">
        <v>2180</v>
      </c>
      <c r="B1452" s="26" t="str">
        <f>IF(COUNTIF('FBA Inventory'!E:E, A1452)&gt;0,"Yes","No")</f>
        <v>No</v>
      </c>
      <c r="C1452" s="13">
        <f>IFERROR(VLOOKUP(A1452,'2025 Pivot'!A:B,2,FALSE),0)*0.666667</f>
        <v>0</v>
      </c>
      <c r="D1452" s="26">
        <f>IFERROR(VLOOKUP(A1452,AWD!D:G,4,FALSE),0)</f>
        <v>0</v>
      </c>
      <c r="E1452" s="11" t="str">
        <f t="shared" si="15"/>
        <v>-</v>
      </c>
      <c r="F1452" s="27" t="str">
        <f t="shared" si="16"/>
        <v>-</v>
      </c>
      <c r="G1452" s="27" t="str">
        <f t="shared" si="17"/>
        <v>-</v>
      </c>
      <c r="H1452" s="26" t="str">
        <f>IFERROR(VLOOKUP(A1452,'Do Not Send'!A:B,2,FALSE),"-")</f>
        <v>-</v>
      </c>
    </row>
    <row r="1453" spans="1:8">
      <c r="A1453" s="9" t="s">
        <v>2181</v>
      </c>
      <c r="B1453" s="26" t="str">
        <f>IF(COUNTIF('FBA Inventory'!E:E, A1453)&gt;0,"Yes","No")</f>
        <v>No</v>
      </c>
      <c r="C1453" s="13">
        <f>IFERROR(VLOOKUP(A1453,'2025 Pivot'!A:B,2,FALSE),0)*0.666667</f>
        <v>3.3333349999999999</v>
      </c>
      <c r="D1453" s="26">
        <f>IFERROR(VLOOKUP(A1453,AWD!D:G,4,FALSE),0)</f>
        <v>0</v>
      </c>
      <c r="E1453" s="11" t="str">
        <f t="shared" si="15"/>
        <v>-</v>
      </c>
      <c r="F1453" s="27" t="str">
        <f t="shared" si="16"/>
        <v>-</v>
      </c>
      <c r="G1453" s="27" t="str">
        <f t="shared" si="17"/>
        <v>-</v>
      </c>
      <c r="H1453" s="26" t="str">
        <f>IFERROR(VLOOKUP(A1453,'Do Not Send'!A:B,2,FALSE),"-")</f>
        <v>-</v>
      </c>
    </row>
    <row r="1454" spans="1:8" hidden="1">
      <c r="A1454" s="9" t="s">
        <v>2182</v>
      </c>
      <c r="B1454" s="26" t="str">
        <f>IF(COUNTIF('FBA Inventory'!E:E, A1454)&gt;0,"Yes","No")</f>
        <v>Yes</v>
      </c>
      <c r="C1454" s="13">
        <f>IFERROR(VLOOKUP(A1454,'2025 Pivot'!A:B,2,FALSE),0)*0.666667</f>
        <v>0</v>
      </c>
      <c r="D1454" s="26">
        <f>IFERROR(VLOOKUP(A1454,AWD!D:G,4,FALSE),0)</f>
        <v>0</v>
      </c>
      <c r="E1454" s="11" t="str">
        <f t="shared" si="15"/>
        <v>-</v>
      </c>
      <c r="F1454" s="27" t="str">
        <f t="shared" si="16"/>
        <v>-</v>
      </c>
      <c r="G1454" s="27" t="str">
        <f t="shared" si="17"/>
        <v>-</v>
      </c>
      <c r="H1454" s="26" t="str">
        <f>IFERROR(VLOOKUP(A1454,'Do Not Send'!A:B,2,FALSE),"-")</f>
        <v>-</v>
      </c>
    </row>
    <row r="1455" spans="1:8" hidden="1">
      <c r="A1455" s="9" t="s">
        <v>570</v>
      </c>
      <c r="B1455" s="26" t="str">
        <f>IF(COUNTIF('FBA Inventory'!E:E, A1455)&gt;0,"Yes","No")</f>
        <v>Yes</v>
      </c>
      <c r="C1455" s="13">
        <f>IFERROR(VLOOKUP(A1455,'2025 Pivot'!A:B,2,FALSE),0)*0.666667</f>
        <v>0</v>
      </c>
      <c r="D1455" s="26">
        <f>IFERROR(VLOOKUP(A1455,AWD!D:G,4,FALSE),0)</f>
        <v>0</v>
      </c>
      <c r="E1455" s="11" t="str">
        <f t="shared" si="15"/>
        <v>-</v>
      </c>
      <c r="F1455" s="27" t="str">
        <f t="shared" si="16"/>
        <v>-</v>
      </c>
      <c r="G1455" s="27" t="str">
        <f t="shared" si="17"/>
        <v>-</v>
      </c>
      <c r="H1455" s="26" t="str">
        <f>IFERROR(VLOOKUP(A1455,'Do Not Send'!A:B,2,FALSE),"-")</f>
        <v>-</v>
      </c>
    </row>
    <row r="1456" spans="1:8">
      <c r="A1456" s="9" t="s">
        <v>2183</v>
      </c>
      <c r="B1456" s="26" t="str">
        <f>IF(COUNTIF('FBA Inventory'!E:E, A1456)&gt;0,"Yes","No")</f>
        <v>No</v>
      </c>
      <c r="C1456" s="13">
        <f>IFERROR(VLOOKUP(A1456,'2025 Pivot'!A:B,2,FALSE),0)*0.666667</f>
        <v>0</v>
      </c>
      <c r="D1456" s="26">
        <f>IFERROR(VLOOKUP(A1456,AWD!D:G,4,FALSE),0)</f>
        <v>0</v>
      </c>
      <c r="E1456" s="11" t="str">
        <f t="shared" si="15"/>
        <v>-</v>
      </c>
      <c r="F1456" s="27" t="str">
        <f t="shared" si="16"/>
        <v>-</v>
      </c>
      <c r="G1456" s="27" t="str">
        <f t="shared" si="17"/>
        <v>-</v>
      </c>
      <c r="H1456" s="26" t="str">
        <f>IFERROR(VLOOKUP(A1456,'Do Not Send'!A:B,2,FALSE),"-")</f>
        <v>-</v>
      </c>
    </row>
    <row r="1457" spans="1:8">
      <c r="A1457" s="9" t="s">
        <v>2184</v>
      </c>
      <c r="B1457" s="26" t="str">
        <f>IF(COUNTIF('FBA Inventory'!E:E, A1457)&gt;0,"Yes","No")</f>
        <v>No</v>
      </c>
      <c r="C1457" s="13">
        <f>IFERROR(VLOOKUP(A1457,'2025 Pivot'!A:B,2,FALSE),0)*0.666667</f>
        <v>6.0000030000000004</v>
      </c>
      <c r="D1457" s="26">
        <f>IFERROR(VLOOKUP(A1457,AWD!D:G,4,FALSE),0)</f>
        <v>0</v>
      </c>
      <c r="E1457" s="11">
        <f t="shared" si="15"/>
        <v>12.000006000000001</v>
      </c>
      <c r="F1457" s="27">
        <f t="shared" si="16"/>
        <v>12.000006000000001</v>
      </c>
      <c r="G1457" s="27">
        <f t="shared" si="17"/>
        <v>0</v>
      </c>
      <c r="H1457" s="26" t="str">
        <f>IFERROR(VLOOKUP(A1457,'Do Not Send'!A:B,2,FALSE),"-")</f>
        <v>-</v>
      </c>
    </row>
    <row r="1458" spans="1:8">
      <c r="A1458" s="9" t="s">
        <v>2185</v>
      </c>
      <c r="B1458" s="26" t="str">
        <f>IF(COUNTIF('FBA Inventory'!E:E, A1458)&gt;0,"Yes","No")</f>
        <v>No</v>
      </c>
      <c r="C1458" s="13">
        <f>IFERROR(VLOOKUP(A1458,'2025 Pivot'!A:B,2,FALSE),0)*0.666667</f>
        <v>0.66666700000000001</v>
      </c>
      <c r="D1458" s="26">
        <f>IFERROR(VLOOKUP(A1458,AWD!D:G,4,FALSE),0)</f>
        <v>0</v>
      </c>
      <c r="E1458" s="11" t="str">
        <f t="shared" si="15"/>
        <v>-</v>
      </c>
      <c r="F1458" s="27" t="str">
        <f t="shared" si="16"/>
        <v>-</v>
      </c>
      <c r="G1458" s="27" t="str">
        <f t="shared" si="17"/>
        <v>-</v>
      </c>
      <c r="H1458" s="26" t="str">
        <f>IFERROR(VLOOKUP(A1458,'Do Not Send'!A:B,2,FALSE),"-")</f>
        <v>-</v>
      </c>
    </row>
    <row r="1459" spans="1:8">
      <c r="A1459" s="9" t="s">
        <v>2186</v>
      </c>
      <c r="B1459" s="26" t="str">
        <f>IF(COUNTIF('FBA Inventory'!E:E, A1459)&gt;0,"Yes","No")</f>
        <v>No</v>
      </c>
      <c r="C1459" s="13">
        <f>IFERROR(VLOOKUP(A1459,'2025 Pivot'!A:B,2,FALSE),0)*0.666667</f>
        <v>2.0000010000000001</v>
      </c>
      <c r="D1459" s="26">
        <f>IFERROR(VLOOKUP(A1459,AWD!D:G,4,FALSE),0)</f>
        <v>0</v>
      </c>
      <c r="E1459" s="11" t="str">
        <f t="shared" si="15"/>
        <v>-</v>
      </c>
      <c r="F1459" s="27" t="str">
        <f t="shared" si="16"/>
        <v>-</v>
      </c>
      <c r="G1459" s="27" t="str">
        <f t="shared" si="17"/>
        <v>-</v>
      </c>
      <c r="H1459" s="26" t="str">
        <f>IFERROR(VLOOKUP(A1459,'Do Not Send'!A:B,2,FALSE),"-")</f>
        <v>-</v>
      </c>
    </row>
    <row r="1460" spans="1:8">
      <c r="A1460" s="9" t="s">
        <v>2187</v>
      </c>
      <c r="B1460" s="26" t="str">
        <f>IF(COUNTIF('FBA Inventory'!E:E, A1460)&gt;0,"Yes","No")</f>
        <v>No</v>
      </c>
      <c r="C1460" s="13">
        <f>IFERROR(VLOOKUP(A1460,'2025 Pivot'!A:B,2,FALSE),0)*0.666667</f>
        <v>0</v>
      </c>
      <c r="D1460" s="26">
        <f>IFERROR(VLOOKUP(A1460,AWD!D:G,4,FALSE),0)</f>
        <v>0</v>
      </c>
      <c r="E1460" s="11" t="str">
        <f t="shared" si="15"/>
        <v>-</v>
      </c>
      <c r="F1460" s="27" t="str">
        <f t="shared" si="16"/>
        <v>-</v>
      </c>
      <c r="G1460" s="27" t="str">
        <f t="shared" si="17"/>
        <v>-</v>
      </c>
      <c r="H1460" s="26" t="str">
        <f>IFERROR(VLOOKUP(A1460,'Do Not Send'!A:B,2,FALSE),"-")</f>
        <v>-</v>
      </c>
    </row>
    <row r="1461" spans="1:8">
      <c r="A1461" s="9" t="s">
        <v>2188</v>
      </c>
      <c r="B1461" s="26" t="str">
        <f>IF(COUNTIF('FBA Inventory'!E:E, A1461)&gt;0,"Yes","No")</f>
        <v>No</v>
      </c>
      <c r="C1461" s="13">
        <f>IFERROR(VLOOKUP(A1461,'2025 Pivot'!A:B,2,FALSE),0)*0.666667</f>
        <v>0.66666700000000001</v>
      </c>
      <c r="D1461" s="26">
        <f>IFERROR(VLOOKUP(A1461,AWD!D:G,4,FALSE),0)</f>
        <v>0</v>
      </c>
      <c r="E1461" s="11" t="str">
        <f t="shared" si="15"/>
        <v>-</v>
      </c>
      <c r="F1461" s="27" t="str">
        <f t="shared" si="16"/>
        <v>-</v>
      </c>
      <c r="G1461" s="27" t="str">
        <f t="shared" si="17"/>
        <v>-</v>
      </c>
      <c r="H1461" s="26" t="str">
        <f>IFERROR(VLOOKUP(A1461,'Do Not Send'!A:B,2,FALSE),"-")</f>
        <v>-</v>
      </c>
    </row>
    <row r="1462" spans="1:8">
      <c r="A1462" s="9" t="s">
        <v>2189</v>
      </c>
      <c r="B1462" s="26" t="str">
        <f>IF(COUNTIF('FBA Inventory'!E:E, A1462)&gt;0,"Yes","No")</f>
        <v>No</v>
      </c>
      <c r="C1462" s="13">
        <f>IFERROR(VLOOKUP(A1462,'2025 Pivot'!A:B,2,FALSE),0)*0.666667</f>
        <v>0</v>
      </c>
      <c r="D1462" s="26">
        <f>IFERROR(VLOOKUP(A1462,AWD!D:G,4,FALSE),0)</f>
        <v>0</v>
      </c>
      <c r="E1462" s="11" t="str">
        <f t="shared" si="15"/>
        <v>-</v>
      </c>
      <c r="F1462" s="27" t="str">
        <f t="shared" si="16"/>
        <v>-</v>
      </c>
      <c r="G1462" s="27" t="str">
        <f t="shared" si="17"/>
        <v>-</v>
      </c>
      <c r="H1462" s="26" t="str">
        <f>IFERROR(VLOOKUP(A1462,'Do Not Send'!A:B,2,FALSE),"-")</f>
        <v>-</v>
      </c>
    </row>
    <row r="1463" spans="1:8">
      <c r="A1463" s="9" t="s">
        <v>2190</v>
      </c>
      <c r="B1463" s="26" t="str">
        <f>IF(COUNTIF('FBA Inventory'!E:E, A1463)&gt;0,"Yes","No")</f>
        <v>No</v>
      </c>
      <c r="C1463" s="13">
        <f>IFERROR(VLOOKUP(A1463,'2025 Pivot'!A:B,2,FALSE),0)*0.666667</f>
        <v>0</v>
      </c>
      <c r="D1463" s="26">
        <f>IFERROR(VLOOKUP(A1463,AWD!D:G,4,FALSE),0)</f>
        <v>0</v>
      </c>
      <c r="E1463" s="11" t="str">
        <f t="shared" si="15"/>
        <v>-</v>
      </c>
      <c r="F1463" s="27" t="str">
        <f t="shared" si="16"/>
        <v>-</v>
      </c>
      <c r="G1463" s="27" t="str">
        <f t="shared" si="17"/>
        <v>-</v>
      </c>
      <c r="H1463" s="26" t="str">
        <f>IFERROR(VLOOKUP(A1463,'Do Not Send'!A:B,2,FALSE),"-")</f>
        <v>-</v>
      </c>
    </row>
    <row r="1464" spans="1:8">
      <c r="A1464" s="9" t="s">
        <v>2191</v>
      </c>
      <c r="B1464" s="26" t="str">
        <f>IF(COUNTIF('FBA Inventory'!E:E, A1464)&gt;0,"Yes","No")</f>
        <v>No</v>
      </c>
      <c r="C1464" s="13">
        <f>IFERROR(VLOOKUP(A1464,'2025 Pivot'!A:B,2,FALSE),0)*0.666667</f>
        <v>0.66666700000000001</v>
      </c>
      <c r="D1464" s="26">
        <f>IFERROR(VLOOKUP(A1464,AWD!D:G,4,FALSE),0)</f>
        <v>0</v>
      </c>
      <c r="E1464" s="11" t="str">
        <f t="shared" si="15"/>
        <v>-</v>
      </c>
      <c r="F1464" s="27" t="str">
        <f t="shared" si="16"/>
        <v>-</v>
      </c>
      <c r="G1464" s="27" t="str">
        <f t="shared" si="17"/>
        <v>-</v>
      </c>
      <c r="H1464" s="26" t="str">
        <f>IFERROR(VLOOKUP(A1464,'Do Not Send'!A:B,2,FALSE),"-")</f>
        <v>-</v>
      </c>
    </row>
    <row r="1465" spans="1:8">
      <c r="A1465" s="9" t="s">
        <v>2192</v>
      </c>
      <c r="B1465" s="26" t="str">
        <f>IF(COUNTIF('FBA Inventory'!E:E, A1465)&gt;0,"Yes","No")</f>
        <v>No</v>
      </c>
      <c r="C1465" s="13">
        <f>IFERROR(VLOOKUP(A1465,'2025 Pivot'!A:B,2,FALSE),0)*0.666667</f>
        <v>0</v>
      </c>
      <c r="D1465" s="26">
        <f>IFERROR(VLOOKUP(A1465,AWD!D:G,4,FALSE),0)</f>
        <v>0</v>
      </c>
      <c r="E1465" s="11" t="str">
        <f t="shared" si="15"/>
        <v>-</v>
      </c>
      <c r="F1465" s="27" t="str">
        <f t="shared" si="16"/>
        <v>-</v>
      </c>
      <c r="G1465" s="27" t="str">
        <f t="shared" si="17"/>
        <v>-</v>
      </c>
      <c r="H1465" s="26" t="str">
        <f>IFERROR(VLOOKUP(A1465,'Do Not Send'!A:B,2,FALSE),"-")</f>
        <v>-</v>
      </c>
    </row>
    <row r="1466" spans="1:8">
      <c r="A1466" s="9" t="s">
        <v>2193</v>
      </c>
      <c r="B1466" s="26" t="str">
        <f>IF(COUNTIF('FBA Inventory'!E:E, A1466)&gt;0,"Yes","No")</f>
        <v>No</v>
      </c>
      <c r="C1466" s="13">
        <f>IFERROR(VLOOKUP(A1466,'2025 Pivot'!A:B,2,FALSE),0)*0.666667</f>
        <v>0</v>
      </c>
      <c r="D1466" s="26">
        <f>IFERROR(VLOOKUP(A1466,AWD!D:G,4,FALSE),0)</f>
        <v>0</v>
      </c>
      <c r="E1466" s="11" t="str">
        <f t="shared" si="15"/>
        <v>-</v>
      </c>
      <c r="F1466" s="27" t="str">
        <f t="shared" si="16"/>
        <v>-</v>
      </c>
      <c r="G1466" s="27" t="str">
        <f t="shared" si="17"/>
        <v>-</v>
      </c>
      <c r="H1466" s="26" t="str">
        <f>IFERROR(VLOOKUP(A1466,'Do Not Send'!A:B,2,FALSE),"-")</f>
        <v>-</v>
      </c>
    </row>
    <row r="1467" spans="1:8">
      <c r="A1467" s="9" t="s">
        <v>2194</v>
      </c>
      <c r="B1467" s="26" t="str">
        <f>IF(COUNTIF('FBA Inventory'!E:E, A1467)&gt;0,"Yes","No")</f>
        <v>No</v>
      </c>
      <c r="C1467" s="13">
        <f>IFERROR(VLOOKUP(A1467,'2025 Pivot'!A:B,2,FALSE),0)*0.666667</f>
        <v>0</v>
      </c>
      <c r="D1467" s="26">
        <f>IFERROR(VLOOKUP(A1467,AWD!D:G,4,FALSE),0)</f>
        <v>0</v>
      </c>
      <c r="E1467" s="11" t="str">
        <f t="shared" si="15"/>
        <v>-</v>
      </c>
      <c r="F1467" s="27" t="str">
        <f t="shared" si="16"/>
        <v>-</v>
      </c>
      <c r="G1467" s="27" t="str">
        <f t="shared" si="17"/>
        <v>-</v>
      </c>
      <c r="H1467" s="26" t="str">
        <f>IFERROR(VLOOKUP(A1467,'Do Not Send'!A:B,2,FALSE),"-")</f>
        <v>-</v>
      </c>
    </row>
    <row r="1468" spans="1:8">
      <c r="A1468" s="9" t="s">
        <v>2195</v>
      </c>
      <c r="B1468" s="26" t="str">
        <f>IF(COUNTIF('FBA Inventory'!E:E, A1468)&gt;0,"Yes","No")</f>
        <v>No</v>
      </c>
      <c r="C1468" s="13">
        <f>IFERROR(VLOOKUP(A1468,'2025 Pivot'!A:B,2,FALSE),0)*0.666667</f>
        <v>1.333334</v>
      </c>
      <c r="D1468" s="26">
        <f>IFERROR(VLOOKUP(A1468,AWD!D:G,4,FALSE),0)</f>
        <v>0</v>
      </c>
      <c r="E1468" s="11" t="str">
        <f t="shared" si="15"/>
        <v>-</v>
      </c>
      <c r="F1468" s="27" t="str">
        <f t="shared" si="16"/>
        <v>-</v>
      </c>
      <c r="G1468" s="27" t="str">
        <f t="shared" si="17"/>
        <v>-</v>
      </c>
      <c r="H1468" s="26" t="str">
        <f>IFERROR(VLOOKUP(A1468,'Do Not Send'!A:B,2,FALSE),"-")</f>
        <v>-</v>
      </c>
    </row>
    <row r="1469" spans="1:8">
      <c r="A1469" s="9" t="s">
        <v>2196</v>
      </c>
      <c r="B1469" s="26" t="str">
        <f>IF(COUNTIF('FBA Inventory'!E:E, A1469)&gt;0,"Yes","No")</f>
        <v>No</v>
      </c>
      <c r="C1469" s="13">
        <f>IFERROR(VLOOKUP(A1469,'2025 Pivot'!A:B,2,FALSE),0)*0.666667</f>
        <v>0.66666700000000001</v>
      </c>
      <c r="D1469" s="26">
        <f>IFERROR(VLOOKUP(A1469,AWD!D:G,4,FALSE),0)</f>
        <v>0</v>
      </c>
      <c r="E1469" s="11" t="str">
        <f t="shared" si="15"/>
        <v>-</v>
      </c>
      <c r="F1469" s="27" t="str">
        <f t="shared" si="16"/>
        <v>-</v>
      </c>
      <c r="G1469" s="27" t="str">
        <f t="shared" si="17"/>
        <v>-</v>
      </c>
      <c r="H1469" s="26" t="str">
        <f>IFERROR(VLOOKUP(A1469,'Do Not Send'!A:B,2,FALSE),"-")</f>
        <v>-</v>
      </c>
    </row>
    <row r="1470" spans="1:8">
      <c r="A1470" s="9" t="s">
        <v>2197</v>
      </c>
      <c r="B1470" s="26" t="str">
        <f>IF(COUNTIF('FBA Inventory'!E:E, A1470)&gt;0,"Yes","No")</f>
        <v>No</v>
      </c>
      <c r="C1470" s="13">
        <f>IFERROR(VLOOKUP(A1470,'2025 Pivot'!A:B,2,FALSE),0)*0.666667</f>
        <v>0.66666700000000001</v>
      </c>
      <c r="D1470" s="26">
        <f>IFERROR(VLOOKUP(A1470,AWD!D:G,4,FALSE),0)</f>
        <v>0</v>
      </c>
      <c r="E1470" s="11" t="str">
        <f t="shared" si="15"/>
        <v>-</v>
      </c>
      <c r="F1470" s="27" t="str">
        <f t="shared" si="16"/>
        <v>-</v>
      </c>
      <c r="G1470" s="27" t="str">
        <f t="shared" si="17"/>
        <v>-</v>
      </c>
      <c r="H1470" s="26" t="str">
        <f>IFERROR(VLOOKUP(A1470,'Do Not Send'!A:B,2,FALSE),"-")</f>
        <v>-</v>
      </c>
    </row>
    <row r="1471" spans="1:8">
      <c r="A1471" s="9" t="s">
        <v>2198</v>
      </c>
      <c r="B1471" s="26" t="str">
        <f>IF(COUNTIF('FBA Inventory'!E:E, A1471)&gt;0,"Yes","No")</f>
        <v>No</v>
      </c>
      <c r="C1471" s="13">
        <f>IFERROR(VLOOKUP(A1471,'2025 Pivot'!A:B,2,FALSE),0)*0.666667</f>
        <v>0</v>
      </c>
      <c r="D1471" s="26">
        <f>IFERROR(VLOOKUP(A1471,AWD!D:G,4,FALSE),0)</f>
        <v>0</v>
      </c>
      <c r="E1471" s="11" t="str">
        <f t="shared" si="15"/>
        <v>-</v>
      </c>
      <c r="F1471" s="27" t="str">
        <f t="shared" si="16"/>
        <v>-</v>
      </c>
      <c r="G1471" s="27" t="str">
        <f t="shared" si="17"/>
        <v>-</v>
      </c>
      <c r="H1471" s="26" t="str">
        <f>IFERROR(VLOOKUP(A1471,'Do Not Send'!A:B,2,FALSE),"-")</f>
        <v>-</v>
      </c>
    </row>
    <row r="1472" spans="1:8">
      <c r="A1472" s="9" t="s">
        <v>2199</v>
      </c>
      <c r="B1472" s="26" t="str">
        <f>IF(COUNTIF('FBA Inventory'!E:E, A1472)&gt;0,"Yes","No")</f>
        <v>No</v>
      </c>
      <c r="C1472" s="13">
        <f>IFERROR(VLOOKUP(A1472,'2025 Pivot'!A:B,2,FALSE),0)*0.666667</f>
        <v>0</v>
      </c>
      <c r="D1472" s="26">
        <f>IFERROR(VLOOKUP(A1472,AWD!D:G,4,FALSE),0)</f>
        <v>0</v>
      </c>
      <c r="E1472" s="11" t="str">
        <f t="shared" si="15"/>
        <v>-</v>
      </c>
      <c r="F1472" s="27" t="str">
        <f t="shared" si="16"/>
        <v>-</v>
      </c>
      <c r="G1472" s="27" t="str">
        <f t="shared" si="17"/>
        <v>-</v>
      </c>
      <c r="H1472" s="26" t="str">
        <f>IFERROR(VLOOKUP(A1472,'Do Not Send'!A:B,2,FALSE),"-")</f>
        <v>-</v>
      </c>
    </row>
    <row r="1473" spans="1:8">
      <c r="A1473" s="9" t="s">
        <v>2200</v>
      </c>
      <c r="B1473" s="26" t="str">
        <f>IF(COUNTIF('FBA Inventory'!E:E, A1473)&gt;0,"Yes","No")</f>
        <v>No</v>
      </c>
      <c r="C1473" s="13">
        <f>IFERROR(VLOOKUP(A1473,'2025 Pivot'!A:B,2,FALSE),0)*0.666667</f>
        <v>2.0000010000000001</v>
      </c>
      <c r="D1473" s="26">
        <f>IFERROR(VLOOKUP(A1473,AWD!D:G,4,FALSE),0)</f>
        <v>0</v>
      </c>
      <c r="E1473" s="11" t="str">
        <f t="shared" si="15"/>
        <v>-</v>
      </c>
      <c r="F1473" s="27" t="str">
        <f t="shared" si="16"/>
        <v>-</v>
      </c>
      <c r="G1473" s="27" t="str">
        <f t="shared" si="17"/>
        <v>-</v>
      </c>
      <c r="H1473" s="26" t="str">
        <f>IFERROR(VLOOKUP(A1473,'Do Not Send'!A:B,2,FALSE),"-")</f>
        <v>-</v>
      </c>
    </row>
    <row r="1474" spans="1:8">
      <c r="A1474" s="9" t="s">
        <v>2201</v>
      </c>
      <c r="B1474" s="26" t="str">
        <f>IF(COUNTIF('FBA Inventory'!E:E, A1474)&gt;0,"Yes","No")</f>
        <v>No</v>
      </c>
      <c r="C1474" s="13">
        <f>IFERROR(VLOOKUP(A1474,'2025 Pivot'!A:B,2,FALSE),0)*0.666667</f>
        <v>2.0000010000000001</v>
      </c>
      <c r="D1474" s="26">
        <f>IFERROR(VLOOKUP(A1474,AWD!D:G,4,FALSE),0)</f>
        <v>0</v>
      </c>
      <c r="E1474" s="11" t="str">
        <f t="shared" si="15"/>
        <v>-</v>
      </c>
      <c r="F1474" s="27" t="str">
        <f t="shared" si="16"/>
        <v>-</v>
      </c>
      <c r="G1474" s="27" t="str">
        <f t="shared" si="17"/>
        <v>-</v>
      </c>
      <c r="H1474" s="26" t="str">
        <f>IFERROR(VLOOKUP(A1474,'Do Not Send'!A:B,2,FALSE),"-")</f>
        <v>-</v>
      </c>
    </row>
    <row r="1475" spans="1:8">
      <c r="A1475" s="9" t="s">
        <v>2202</v>
      </c>
      <c r="B1475" s="26" t="str">
        <f>IF(COUNTIF('FBA Inventory'!E:E, A1475)&gt;0,"Yes","No")</f>
        <v>No</v>
      </c>
      <c r="C1475" s="13">
        <f>IFERROR(VLOOKUP(A1475,'2025 Pivot'!A:B,2,FALSE),0)*0.666667</f>
        <v>1.333334</v>
      </c>
      <c r="D1475" s="26">
        <f>IFERROR(VLOOKUP(A1475,AWD!D:G,4,FALSE),0)</f>
        <v>0</v>
      </c>
      <c r="E1475" s="11" t="str">
        <f t="shared" si="15"/>
        <v>-</v>
      </c>
      <c r="F1475" s="27" t="str">
        <f t="shared" si="16"/>
        <v>-</v>
      </c>
      <c r="G1475" s="27" t="str">
        <f t="shared" si="17"/>
        <v>-</v>
      </c>
      <c r="H1475" s="26" t="str">
        <f>IFERROR(VLOOKUP(A1475,'Do Not Send'!A:B,2,FALSE),"-")</f>
        <v>-</v>
      </c>
    </row>
    <row r="1476" spans="1:8">
      <c r="A1476" s="9" t="s">
        <v>2203</v>
      </c>
      <c r="B1476" s="26" t="str">
        <f>IF(COUNTIF('FBA Inventory'!E:E, A1476)&gt;0,"Yes","No")</f>
        <v>No</v>
      </c>
      <c r="C1476" s="13">
        <f>IFERROR(VLOOKUP(A1476,'2025 Pivot'!A:B,2,FALSE),0)*0.666667</f>
        <v>2.0000010000000001</v>
      </c>
      <c r="D1476" s="26">
        <f>IFERROR(VLOOKUP(A1476,AWD!D:G,4,FALSE),0)</f>
        <v>0</v>
      </c>
      <c r="E1476" s="11" t="str">
        <f t="shared" si="15"/>
        <v>-</v>
      </c>
      <c r="F1476" s="27" t="str">
        <f t="shared" si="16"/>
        <v>-</v>
      </c>
      <c r="G1476" s="27" t="str">
        <f t="shared" si="17"/>
        <v>-</v>
      </c>
      <c r="H1476" s="26" t="str">
        <f>IFERROR(VLOOKUP(A1476,'Do Not Send'!A:B,2,FALSE),"-")</f>
        <v>-</v>
      </c>
    </row>
    <row r="1477" spans="1:8">
      <c r="A1477" s="9" t="s">
        <v>2204</v>
      </c>
      <c r="B1477" s="26" t="str">
        <f>IF(COUNTIF('FBA Inventory'!E:E, A1477)&gt;0,"Yes","No")</f>
        <v>No</v>
      </c>
      <c r="C1477" s="13">
        <f>IFERROR(VLOOKUP(A1477,'2025 Pivot'!A:B,2,FALSE),0)*0.666667</f>
        <v>1.333334</v>
      </c>
      <c r="D1477" s="26">
        <f>IFERROR(VLOOKUP(A1477,AWD!D:G,4,FALSE),0)</f>
        <v>0</v>
      </c>
      <c r="E1477" s="11" t="str">
        <f t="shared" si="15"/>
        <v>-</v>
      </c>
      <c r="F1477" s="27" t="str">
        <f t="shared" si="16"/>
        <v>-</v>
      </c>
      <c r="G1477" s="27" t="str">
        <f t="shared" si="17"/>
        <v>-</v>
      </c>
      <c r="H1477" s="26" t="str">
        <f>IFERROR(VLOOKUP(A1477,'Do Not Send'!A:B,2,FALSE),"-")</f>
        <v>-</v>
      </c>
    </row>
    <row r="1478" spans="1:8">
      <c r="A1478" s="9" t="s">
        <v>2205</v>
      </c>
      <c r="B1478" s="26" t="str">
        <f>IF(COUNTIF('FBA Inventory'!E:E, A1478)&gt;0,"Yes","No")</f>
        <v>No</v>
      </c>
      <c r="C1478" s="13">
        <f>IFERROR(VLOOKUP(A1478,'2025 Pivot'!A:B,2,FALSE),0)*0.666667</f>
        <v>0</v>
      </c>
      <c r="D1478" s="26">
        <f>IFERROR(VLOOKUP(A1478,AWD!D:G,4,FALSE),0)</f>
        <v>0</v>
      </c>
      <c r="E1478" s="11" t="str">
        <f t="shared" si="15"/>
        <v>-</v>
      </c>
      <c r="F1478" s="27" t="str">
        <f t="shared" si="16"/>
        <v>-</v>
      </c>
      <c r="G1478" s="27" t="str">
        <f t="shared" si="17"/>
        <v>-</v>
      </c>
      <c r="H1478" s="26" t="str">
        <f>IFERROR(VLOOKUP(A1478,'Do Not Send'!A:B,2,FALSE),"-")</f>
        <v>-</v>
      </c>
    </row>
    <row r="1479" spans="1:8">
      <c r="A1479" s="9" t="s">
        <v>2206</v>
      </c>
      <c r="B1479" s="26" t="str">
        <f>IF(COUNTIF('FBA Inventory'!E:E, A1479)&gt;0,"Yes","No")</f>
        <v>No</v>
      </c>
      <c r="C1479" s="13">
        <f>IFERROR(VLOOKUP(A1479,'2025 Pivot'!A:B,2,FALSE),0)*0.666667</f>
        <v>0.66666700000000001</v>
      </c>
      <c r="D1479" s="26">
        <f>IFERROR(VLOOKUP(A1479,AWD!D:G,4,FALSE),0)</f>
        <v>0</v>
      </c>
      <c r="E1479" s="11" t="str">
        <f t="shared" si="15"/>
        <v>-</v>
      </c>
      <c r="F1479" s="27" t="str">
        <f t="shared" si="16"/>
        <v>-</v>
      </c>
      <c r="G1479" s="27" t="str">
        <f t="shared" si="17"/>
        <v>-</v>
      </c>
      <c r="H1479" s="26" t="str">
        <f>IFERROR(VLOOKUP(A1479,'Do Not Send'!A:B,2,FALSE),"-")</f>
        <v>-</v>
      </c>
    </row>
    <row r="1480" spans="1:8">
      <c r="A1480" s="9" t="s">
        <v>2207</v>
      </c>
      <c r="B1480" s="26" t="str">
        <f>IF(COUNTIF('FBA Inventory'!E:E, A1480)&gt;0,"Yes","No")</f>
        <v>No</v>
      </c>
      <c r="C1480" s="13">
        <f>IFERROR(VLOOKUP(A1480,'2025 Pivot'!A:B,2,FALSE),0)*0.666667</f>
        <v>1.333334</v>
      </c>
      <c r="D1480" s="26">
        <f>IFERROR(VLOOKUP(A1480,AWD!D:G,4,FALSE),0)</f>
        <v>0</v>
      </c>
      <c r="E1480" s="11" t="str">
        <f t="shared" si="15"/>
        <v>-</v>
      </c>
      <c r="F1480" s="27" t="str">
        <f t="shared" si="16"/>
        <v>-</v>
      </c>
      <c r="G1480" s="27" t="str">
        <f t="shared" si="17"/>
        <v>-</v>
      </c>
      <c r="H1480" s="26" t="str">
        <f>IFERROR(VLOOKUP(A1480,'Do Not Send'!A:B,2,FALSE),"-")</f>
        <v>-</v>
      </c>
    </row>
    <row r="1481" spans="1:8">
      <c r="A1481" s="9" t="s">
        <v>2208</v>
      </c>
      <c r="B1481" s="26" t="str">
        <f>IF(COUNTIF('FBA Inventory'!E:E, A1481)&gt;0,"Yes","No")</f>
        <v>No</v>
      </c>
      <c r="C1481" s="13">
        <f>IFERROR(VLOOKUP(A1481,'2025 Pivot'!A:B,2,FALSE),0)*0.666667</f>
        <v>0.66666700000000001</v>
      </c>
      <c r="D1481" s="26">
        <f>IFERROR(VLOOKUP(A1481,AWD!D:G,4,FALSE),0)</f>
        <v>0</v>
      </c>
      <c r="E1481" s="11" t="str">
        <f t="shared" si="15"/>
        <v>-</v>
      </c>
      <c r="F1481" s="27" t="str">
        <f t="shared" si="16"/>
        <v>-</v>
      </c>
      <c r="G1481" s="27" t="str">
        <f t="shared" si="17"/>
        <v>-</v>
      </c>
      <c r="H1481" s="26" t="str">
        <f>IFERROR(VLOOKUP(A1481,'Do Not Send'!A:B,2,FALSE),"-")</f>
        <v>-</v>
      </c>
    </row>
    <row r="1482" spans="1:8">
      <c r="A1482" s="9" t="s">
        <v>2209</v>
      </c>
      <c r="B1482" s="26" t="str">
        <f>IF(COUNTIF('FBA Inventory'!E:E, A1482)&gt;0,"Yes","No")</f>
        <v>No</v>
      </c>
      <c r="C1482" s="13">
        <f>IFERROR(VLOOKUP(A1482,'2025 Pivot'!A:B,2,FALSE),0)*0.666667</f>
        <v>0</v>
      </c>
      <c r="D1482" s="26">
        <f>IFERROR(VLOOKUP(A1482,AWD!D:G,4,FALSE),0)</f>
        <v>0</v>
      </c>
      <c r="E1482" s="11" t="str">
        <f t="shared" si="15"/>
        <v>-</v>
      </c>
      <c r="F1482" s="27" t="str">
        <f t="shared" si="16"/>
        <v>-</v>
      </c>
      <c r="G1482" s="27" t="str">
        <f t="shared" si="17"/>
        <v>-</v>
      </c>
      <c r="H1482" s="26" t="str">
        <f>IFERROR(VLOOKUP(A1482,'Do Not Send'!A:B,2,FALSE),"-")</f>
        <v>-</v>
      </c>
    </row>
    <row r="1483" spans="1:8">
      <c r="A1483" s="9" t="s">
        <v>2210</v>
      </c>
      <c r="B1483" s="26" t="str">
        <f>IF(COUNTIF('FBA Inventory'!E:E, A1483)&gt;0,"Yes","No")</f>
        <v>No</v>
      </c>
      <c r="C1483" s="13">
        <f>IFERROR(VLOOKUP(A1483,'2025 Pivot'!A:B,2,FALSE),0)*0.666667</f>
        <v>0.66666700000000001</v>
      </c>
      <c r="D1483" s="26">
        <f>IFERROR(VLOOKUP(A1483,AWD!D:G,4,FALSE),0)</f>
        <v>0</v>
      </c>
      <c r="E1483" s="11" t="str">
        <f t="shared" si="15"/>
        <v>-</v>
      </c>
      <c r="F1483" s="27" t="str">
        <f t="shared" si="16"/>
        <v>-</v>
      </c>
      <c r="G1483" s="27" t="str">
        <f t="shared" si="17"/>
        <v>-</v>
      </c>
      <c r="H1483" s="26" t="str">
        <f>IFERROR(VLOOKUP(A1483,'Do Not Send'!A:B,2,FALSE),"-")</f>
        <v>-</v>
      </c>
    </row>
    <row r="1484" spans="1:8">
      <c r="A1484" s="9" t="s">
        <v>2211</v>
      </c>
      <c r="B1484" s="26" t="str">
        <f>IF(COUNTIF('FBA Inventory'!E:E, A1484)&gt;0,"Yes","No")</f>
        <v>No</v>
      </c>
      <c r="C1484" s="13">
        <f>IFERROR(VLOOKUP(A1484,'2025 Pivot'!A:B,2,FALSE),0)*0.666667</f>
        <v>1.333334</v>
      </c>
      <c r="D1484" s="26">
        <f>IFERROR(VLOOKUP(A1484,AWD!D:G,4,FALSE),0)</f>
        <v>0</v>
      </c>
      <c r="E1484" s="11" t="str">
        <f t="shared" si="15"/>
        <v>-</v>
      </c>
      <c r="F1484" s="27" t="str">
        <f t="shared" si="16"/>
        <v>-</v>
      </c>
      <c r="G1484" s="27" t="str">
        <f t="shared" si="17"/>
        <v>-</v>
      </c>
      <c r="H1484" s="26" t="str">
        <f>IFERROR(VLOOKUP(A1484,'Do Not Send'!A:B,2,FALSE),"-")</f>
        <v>-</v>
      </c>
    </row>
    <row r="1485" spans="1:8">
      <c r="A1485" s="9" t="s">
        <v>2212</v>
      </c>
      <c r="B1485" s="26" t="str">
        <f>IF(COUNTIF('FBA Inventory'!E:E, A1485)&gt;0,"Yes","No")</f>
        <v>No</v>
      </c>
      <c r="C1485" s="13">
        <f>IFERROR(VLOOKUP(A1485,'2025 Pivot'!A:B,2,FALSE),0)*0.666667</f>
        <v>0.66666700000000001</v>
      </c>
      <c r="D1485" s="26">
        <f>IFERROR(VLOOKUP(A1485,AWD!D:G,4,FALSE),0)</f>
        <v>0</v>
      </c>
      <c r="E1485" s="11" t="str">
        <f t="shared" si="15"/>
        <v>-</v>
      </c>
      <c r="F1485" s="27" t="str">
        <f t="shared" si="16"/>
        <v>-</v>
      </c>
      <c r="G1485" s="27" t="str">
        <f t="shared" si="17"/>
        <v>-</v>
      </c>
      <c r="H1485" s="26" t="str">
        <f>IFERROR(VLOOKUP(A1485,'Do Not Send'!A:B,2,FALSE),"-")</f>
        <v>-</v>
      </c>
    </row>
    <row r="1486" spans="1:8">
      <c r="A1486" s="9" t="s">
        <v>2213</v>
      </c>
      <c r="B1486" s="26" t="str">
        <f>IF(COUNTIF('FBA Inventory'!E:E, A1486)&gt;0,"Yes","No")</f>
        <v>No</v>
      </c>
      <c r="C1486" s="13">
        <f>IFERROR(VLOOKUP(A1486,'2025 Pivot'!A:B,2,FALSE),0)*0.666667</f>
        <v>0.66666700000000001</v>
      </c>
      <c r="D1486" s="26">
        <f>IFERROR(VLOOKUP(A1486,AWD!D:G,4,FALSE),0)</f>
        <v>0</v>
      </c>
      <c r="E1486" s="11" t="str">
        <f t="shared" si="15"/>
        <v>-</v>
      </c>
      <c r="F1486" s="27" t="str">
        <f t="shared" si="16"/>
        <v>-</v>
      </c>
      <c r="G1486" s="27" t="str">
        <f t="shared" si="17"/>
        <v>-</v>
      </c>
      <c r="H1486" s="26" t="str">
        <f>IFERROR(VLOOKUP(A1486,'Do Not Send'!A:B,2,FALSE),"-")</f>
        <v>-</v>
      </c>
    </row>
    <row r="1487" spans="1:8">
      <c r="A1487" s="9" t="s">
        <v>2214</v>
      </c>
      <c r="B1487" s="26" t="str">
        <f>IF(COUNTIF('FBA Inventory'!E:E, A1487)&gt;0,"Yes","No")</f>
        <v>No</v>
      </c>
      <c r="C1487" s="13">
        <f>IFERROR(VLOOKUP(A1487,'2025 Pivot'!A:B,2,FALSE),0)*0.666667</f>
        <v>0</v>
      </c>
      <c r="D1487" s="26">
        <f>IFERROR(VLOOKUP(A1487,AWD!D:G,4,FALSE),0)</f>
        <v>0</v>
      </c>
      <c r="E1487" s="11" t="str">
        <f t="shared" si="15"/>
        <v>-</v>
      </c>
      <c r="F1487" s="27" t="str">
        <f t="shared" si="16"/>
        <v>-</v>
      </c>
      <c r="G1487" s="27" t="str">
        <f t="shared" si="17"/>
        <v>-</v>
      </c>
      <c r="H1487" s="26" t="str">
        <f>IFERROR(VLOOKUP(A1487,'Do Not Send'!A:B,2,FALSE),"-")</f>
        <v>-</v>
      </c>
    </row>
    <row r="1488" spans="1:8">
      <c r="A1488" s="9" t="s">
        <v>2215</v>
      </c>
      <c r="B1488" s="26" t="str">
        <f>IF(COUNTIF('FBA Inventory'!E:E, A1488)&gt;0,"Yes","No")</f>
        <v>No</v>
      </c>
      <c r="C1488" s="13">
        <f>IFERROR(VLOOKUP(A1488,'2025 Pivot'!A:B,2,FALSE),0)*0.666667</f>
        <v>2.666668</v>
      </c>
      <c r="D1488" s="26">
        <f>IFERROR(VLOOKUP(A1488,AWD!D:G,4,FALSE),0)</f>
        <v>0</v>
      </c>
      <c r="E1488" s="11" t="str">
        <f t="shared" si="15"/>
        <v>-</v>
      </c>
      <c r="F1488" s="27" t="str">
        <f t="shared" si="16"/>
        <v>-</v>
      </c>
      <c r="G1488" s="27" t="str">
        <f t="shared" si="17"/>
        <v>-</v>
      </c>
      <c r="H1488" s="26" t="str">
        <f>IFERROR(VLOOKUP(A1488,'Do Not Send'!A:B,2,FALSE),"-")</f>
        <v>-</v>
      </c>
    </row>
    <row r="1489" spans="1:8">
      <c r="A1489" s="9" t="s">
        <v>2216</v>
      </c>
      <c r="B1489" s="26" t="str">
        <f>IF(COUNTIF('FBA Inventory'!E:E, A1489)&gt;0,"Yes","No")</f>
        <v>No</v>
      </c>
      <c r="C1489" s="13">
        <f>IFERROR(VLOOKUP(A1489,'2025 Pivot'!A:B,2,FALSE),0)*0.666667</f>
        <v>0</v>
      </c>
      <c r="D1489" s="26">
        <f>IFERROR(VLOOKUP(A1489,AWD!D:G,4,FALSE),0)</f>
        <v>0</v>
      </c>
      <c r="E1489" s="11" t="str">
        <f t="shared" si="15"/>
        <v>-</v>
      </c>
      <c r="F1489" s="27" t="str">
        <f t="shared" si="16"/>
        <v>-</v>
      </c>
      <c r="G1489" s="27" t="str">
        <f t="shared" si="17"/>
        <v>-</v>
      </c>
      <c r="H1489" s="26" t="str">
        <f>IFERROR(VLOOKUP(A1489,'Do Not Send'!A:B,2,FALSE),"-")</f>
        <v>-</v>
      </c>
    </row>
    <row r="1490" spans="1:8">
      <c r="A1490" s="9" t="s">
        <v>2217</v>
      </c>
      <c r="B1490" s="26" t="str">
        <f>IF(COUNTIF('FBA Inventory'!E:E, A1490)&gt;0,"Yes","No")</f>
        <v>No</v>
      </c>
      <c r="C1490" s="13">
        <f>IFERROR(VLOOKUP(A1490,'2025 Pivot'!A:B,2,FALSE),0)*0.666667</f>
        <v>0</v>
      </c>
      <c r="D1490" s="26">
        <f>IFERROR(VLOOKUP(A1490,AWD!D:G,4,FALSE),0)</f>
        <v>0</v>
      </c>
      <c r="E1490" s="11" t="str">
        <f t="shared" si="15"/>
        <v>-</v>
      </c>
      <c r="F1490" s="27" t="str">
        <f t="shared" si="16"/>
        <v>-</v>
      </c>
      <c r="G1490" s="27" t="str">
        <f t="shared" si="17"/>
        <v>-</v>
      </c>
      <c r="H1490" s="26" t="str">
        <f>IFERROR(VLOOKUP(A1490,'Do Not Send'!A:B,2,FALSE),"-")</f>
        <v>-</v>
      </c>
    </row>
    <row r="1491" spans="1:8">
      <c r="A1491" s="9" t="s">
        <v>2218</v>
      </c>
      <c r="B1491" s="26" t="str">
        <f>IF(COUNTIF('FBA Inventory'!E:E, A1491)&gt;0,"Yes","No")</f>
        <v>No</v>
      </c>
      <c r="C1491" s="13">
        <f>IFERROR(VLOOKUP(A1491,'2025 Pivot'!A:B,2,FALSE),0)*0.666667</f>
        <v>0</v>
      </c>
      <c r="D1491" s="26">
        <f>IFERROR(VLOOKUP(A1491,AWD!D:G,4,FALSE),0)</f>
        <v>0</v>
      </c>
      <c r="E1491" s="11" t="str">
        <f t="shared" si="15"/>
        <v>-</v>
      </c>
      <c r="F1491" s="27" t="str">
        <f t="shared" si="16"/>
        <v>-</v>
      </c>
      <c r="G1491" s="27" t="str">
        <f t="shared" si="17"/>
        <v>-</v>
      </c>
      <c r="H1491" s="26" t="str">
        <f>IFERROR(VLOOKUP(A1491,'Do Not Send'!A:B,2,FALSE),"-")</f>
        <v>-</v>
      </c>
    </row>
    <row r="1492" spans="1:8">
      <c r="A1492" s="9" t="s">
        <v>2219</v>
      </c>
      <c r="B1492" s="26" t="str">
        <f>IF(COUNTIF('FBA Inventory'!E:E, A1492)&gt;0,"Yes","No")</f>
        <v>No</v>
      </c>
      <c r="C1492" s="13">
        <f>IFERROR(VLOOKUP(A1492,'2025 Pivot'!A:B,2,FALSE),0)*0.666667</f>
        <v>0</v>
      </c>
      <c r="D1492" s="26">
        <f>IFERROR(VLOOKUP(A1492,AWD!D:G,4,FALSE),0)</f>
        <v>0</v>
      </c>
      <c r="E1492" s="11" t="str">
        <f t="shared" si="15"/>
        <v>-</v>
      </c>
      <c r="F1492" s="27" t="str">
        <f t="shared" si="16"/>
        <v>-</v>
      </c>
      <c r="G1492" s="27" t="str">
        <f t="shared" si="17"/>
        <v>-</v>
      </c>
      <c r="H1492" s="26" t="str">
        <f>IFERROR(VLOOKUP(A1492,'Do Not Send'!A:B,2,FALSE),"-")</f>
        <v>-</v>
      </c>
    </row>
    <row r="1493" spans="1:8">
      <c r="A1493" s="9" t="s">
        <v>2220</v>
      </c>
      <c r="B1493" s="26" t="str">
        <f>IF(COUNTIF('FBA Inventory'!E:E, A1493)&gt;0,"Yes","No")</f>
        <v>No</v>
      </c>
      <c r="C1493" s="13">
        <f>IFERROR(VLOOKUP(A1493,'2025 Pivot'!A:B,2,FALSE),0)*0.666667</f>
        <v>2.0000010000000001</v>
      </c>
      <c r="D1493" s="26">
        <f>IFERROR(VLOOKUP(A1493,AWD!D:G,4,FALSE),0)</f>
        <v>0</v>
      </c>
      <c r="E1493" s="11" t="str">
        <f t="shared" si="15"/>
        <v>-</v>
      </c>
      <c r="F1493" s="27" t="str">
        <f t="shared" si="16"/>
        <v>-</v>
      </c>
      <c r="G1493" s="27" t="str">
        <f t="shared" si="17"/>
        <v>-</v>
      </c>
      <c r="H1493" s="26" t="str">
        <f>IFERROR(VLOOKUP(A1493,'Do Not Send'!A:B,2,FALSE),"-")</f>
        <v>-</v>
      </c>
    </row>
    <row r="1494" spans="1:8">
      <c r="A1494" s="9" t="s">
        <v>2221</v>
      </c>
      <c r="B1494" s="26" t="str">
        <f>IF(COUNTIF('FBA Inventory'!E:E, A1494)&gt;0,"Yes","No")</f>
        <v>No</v>
      </c>
      <c r="C1494" s="13">
        <f>IFERROR(VLOOKUP(A1494,'2025 Pivot'!A:B,2,FALSE),0)*0.666667</f>
        <v>0</v>
      </c>
      <c r="D1494" s="26">
        <f>IFERROR(VLOOKUP(A1494,AWD!D:G,4,FALSE),0)</f>
        <v>0</v>
      </c>
      <c r="E1494" s="11" t="str">
        <f t="shared" si="15"/>
        <v>-</v>
      </c>
      <c r="F1494" s="27" t="str">
        <f t="shared" si="16"/>
        <v>-</v>
      </c>
      <c r="G1494" s="27" t="str">
        <f t="shared" si="17"/>
        <v>-</v>
      </c>
      <c r="H1494" s="26" t="str">
        <f>IFERROR(VLOOKUP(A1494,'Do Not Send'!A:B,2,FALSE),"-")</f>
        <v>-</v>
      </c>
    </row>
    <row r="1495" spans="1:8">
      <c r="A1495" s="9" t="s">
        <v>2222</v>
      </c>
      <c r="B1495" s="26" t="str">
        <f>IF(COUNTIF('FBA Inventory'!E:E, A1495)&gt;0,"Yes","No")</f>
        <v>No</v>
      </c>
      <c r="C1495" s="13">
        <f>IFERROR(VLOOKUP(A1495,'2025 Pivot'!A:B,2,FALSE),0)*0.666667</f>
        <v>0</v>
      </c>
      <c r="D1495" s="26">
        <f>IFERROR(VLOOKUP(A1495,AWD!D:G,4,FALSE),0)</f>
        <v>0</v>
      </c>
      <c r="E1495" s="11" t="str">
        <f t="shared" si="15"/>
        <v>-</v>
      </c>
      <c r="F1495" s="27" t="str">
        <f t="shared" si="16"/>
        <v>-</v>
      </c>
      <c r="G1495" s="27" t="str">
        <f t="shared" si="17"/>
        <v>-</v>
      </c>
      <c r="H1495" s="26" t="str">
        <f>IFERROR(VLOOKUP(A1495,'Do Not Send'!A:B,2,FALSE),"-")</f>
        <v>-</v>
      </c>
    </row>
    <row r="1496" spans="1:8">
      <c r="A1496" s="9" t="s">
        <v>2223</v>
      </c>
      <c r="B1496" s="26" t="str">
        <f>IF(COUNTIF('FBA Inventory'!E:E, A1496)&gt;0,"Yes","No")</f>
        <v>No</v>
      </c>
      <c r="C1496" s="13">
        <f>IFERROR(VLOOKUP(A1496,'2025 Pivot'!A:B,2,FALSE),0)*0.666667</f>
        <v>0</v>
      </c>
      <c r="D1496" s="26">
        <f>IFERROR(VLOOKUP(A1496,AWD!D:G,4,FALSE),0)</f>
        <v>0</v>
      </c>
      <c r="E1496" s="11" t="str">
        <f t="shared" si="15"/>
        <v>-</v>
      </c>
      <c r="F1496" s="27" t="str">
        <f t="shared" si="16"/>
        <v>-</v>
      </c>
      <c r="G1496" s="27" t="str">
        <f t="shared" si="17"/>
        <v>-</v>
      </c>
      <c r="H1496" s="26" t="str">
        <f>IFERROR(VLOOKUP(A1496,'Do Not Send'!A:B,2,FALSE),"-")</f>
        <v>-</v>
      </c>
    </row>
    <row r="1497" spans="1:8">
      <c r="A1497" s="9" t="s">
        <v>2224</v>
      </c>
      <c r="B1497" s="26" t="str">
        <f>IF(COUNTIF('FBA Inventory'!E:E, A1497)&gt;0,"Yes","No")</f>
        <v>No</v>
      </c>
      <c r="C1497" s="13">
        <f>IFERROR(VLOOKUP(A1497,'2025 Pivot'!A:B,2,FALSE),0)*0.666667</f>
        <v>0</v>
      </c>
      <c r="D1497" s="26">
        <f>IFERROR(VLOOKUP(A1497,AWD!D:G,4,FALSE),0)</f>
        <v>0</v>
      </c>
      <c r="E1497" s="11" t="str">
        <f t="shared" si="15"/>
        <v>-</v>
      </c>
      <c r="F1497" s="27" t="str">
        <f t="shared" si="16"/>
        <v>-</v>
      </c>
      <c r="G1497" s="27" t="str">
        <f t="shared" si="17"/>
        <v>-</v>
      </c>
      <c r="H1497" s="26" t="str">
        <f>IFERROR(VLOOKUP(A1497,'Do Not Send'!A:B,2,FALSE),"-")</f>
        <v>-</v>
      </c>
    </row>
    <row r="1498" spans="1:8">
      <c r="A1498" s="9" t="s">
        <v>2225</v>
      </c>
      <c r="B1498" s="26" t="str">
        <f>IF(COUNTIF('FBA Inventory'!E:E, A1498)&gt;0,"Yes","No")</f>
        <v>No</v>
      </c>
      <c r="C1498" s="13">
        <f>IFERROR(VLOOKUP(A1498,'2025 Pivot'!A:B,2,FALSE),0)*0.666667</f>
        <v>0</v>
      </c>
      <c r="D1498" s="26">
        <f>IFERROR(VLOOKUP(A1498,AWD!D:G,4,FALSE),0)</f>
        <v>0</v>
      </c>
      <c r="E1498" s="11" t="str">
        <f t="shared" si="15"/>
        <v>-</v>
      </c>
      <c r="F1498" s="27" t="str">
        <f t="shared" si="16"/>
        <v>-</v>
      </c>
      <c r="G1498" s="27" t="str">
        <f t="shared" si="17"/>
        <v>-</v>
      </c>
      <c r="H1498" s="26" t="str">
        <f>IFERROR(VLOOKUP(A1498,'Do Not Send'!A:B,2,FALSE),"-")</f>
        <v>-</v>
      </c>
    </row>
    <row r="1499" spans="1:8">
      <c r="A1499" s="9" t="s">
        <v>2226</v>
      </c>
      <c r="B1499" s="26" t="str">
        <f>IF(COUNTIF('FBA Inventory'!E:E, A1499)&gt;0,"Yes","No")</f>
        <v>No</v>
      </c>
      <c r="C1499" s="13">
        <f>IFERROR(VLOOKUP(A1499,'2025 Pivot'!A:B,2,FALSE),0)*0.666667</f>
        <v>2.0000010000000001</v>
      </c>
      <c r="D1499" s="26">
        <f>IFERROR(VLOOKUP(A1499,AWD!D:G,4,FALSE),0)</f>
        <v>0</v>
      </c>
      <c r="E1499" s="11" t="str">
        <f t="shared" si="15"/>
        <v>-</v>
      </c>
      <c r="F1499" s="27" t="str">
        <f t="shared" si="16"/>
        <v>-</v>
      </c>
      <c r="G1499" s="27" t="str">
        <f t="shared" si="17"/>
        <v>-</v>
      </c>
      <c r="H1499" s="26" t="str">
        <f>IFERROR(VLOOKUP(A1499,'Do Not Send'!A:B,2,FALSE),"-")</f>
        <v>-</v>
      </c>
    </row>
    <row r="1500" spans="1:8">
      <c r="A1500" s="9" t="s">
        <v>2227</v>
      </c>
      <c r="B1500" s="26" t="str">
        <f>IF(COUNTIF('FBA Inventory'!E:E, A1500)&gt;0,"Yes","No")</f>
        <v>No</v>
      </c>
      <c r="C1500" s="13">
        <f>IFERROR(VLOOKUP(A1500,'2025 Pivot'!A:B,2,FALSE),0)*0.666667</f>
        <v>0</v>
      </c>
      <c r="D1500" s="26">
        <f>IFERROR(VLOOKUP(A1500,AWD!D:G,4,FALSE),0)</f>
        <v>0</v>
      </c>
      <c r="E1500" s="11" t="str">
        <f t="shared" si="15"/>
        <v>-</v>
      </c>
      <c r="F1500" s="27" t="str">
        <f t="shared" si="16"/>
        <v>-</v>
      </c>
      <c r="G1500" s="27" t="str">
        <f t="shared" si="17"/>
        <v>-</v>
      </c>
      <c r="H1500" s="26" t="str">
        <f>IFERROR(VLOOKUP(A1500,'Do Not Send'!A:B,2,FALSE),"-")</f>
        <v>-</v>
      </c>
    </row>
    <row r="1501" spans="1:8">
      <c r="A1501" s="9" t="s">
        <v>2228</v>
      </c>
      <c r="B1501" s="26" t="str">
        <f>IF(COUNTIF('FBA Inventory'!E:E, A1501)&gt;0,"Yes","No")</f>
        <v>No</v>
      </c>
      <c r="C1501" s="13">
        <f>IFERROR(VLOOKUP(A1501,'2025 Pivot'!A:B,2,FALSE),0)*0.666667</f>
        <v>0.66666700000000001</v>
      </c>
      <c r="D1501" s="26">
        <f>IFERROR(VLOOKUP(A1501,AWD!D:G,4,FALSE),0)</f>
        <v>0</v>
      </c>
      <c r="E1501" s="11" t="str">
        <f t="shared" si="15"/>
        <v>-</v>
      </c>
      <c r="F1501" s="27" t="str">
        <f t="shared" si="16"/>
        <v>-</v>
      </c>
      <c r="G1501" s="27" t="str">
        <f t="shared" si="17"/>
        <v>-</v>
      </c>
      <c r="H1501" s="26" t="str">
        <f>IFERROR(VLOOKUP(A1501,'Do Not Send'!A:B,2,FALSE),"-")</f>
        <v>-</v>
      </c>
    </row>
    <row r="1502" spans="1:8">
      <c r="A1502" s="9" t="s">
        <v>2229</v>
      </c>
      <c r="B1502" s="26" t="str">
        <f>IF(COUNTIF('FBA Inventory'!E:E, A1502)&gt;0,"Yes","No")</f>
        <v>No</v>
      </c>
      <c r="C1502" s="13">
        <f>IFERROR(VLOOKUP(A1502,'2025 Pivot'!A:B,2,FALSE),0)*0.666667</f>
        <v>0</v>
      </c>
      <c r="D1502" s="26">
        <f>IFERROR(VLOOKUP(A1502,AWD!D:G,4,FALSE),0)</f>
        <v>0</v>
      </c>
      <c r="E1502" s="11" t="str">
        <f t="shared" si="15"/>
        <v>-</v>
      </c>
      <c r="F1502" s="27" t="str">
        <f t="shared" si="16"/>
        <v>-</v>
      </c>
      <c r="G1502" s="27" t="str">
        <f t="shared" si="17"/>
        <v>-</v>
      </c>
      <c r="H1502" s="26" t="str">
        <f>IFERROR(VLOOKUP(A1502,'Do Not Send'!A:B,2,FALSE),"-")</f>
        <v>-</v>
      </c>
    </row>
    <row r="1503" spans="1:8">
      <c r="A1503" s="9" t="s">
        <v>2230</v>
      </c>
      <c r="B1503" s="26" t="str">
        <f>IF(COUNTIF('FBA Inventory'!E:E, A1503)&gt;0,"Yes","No")</f>
        <v>No</v>
      </c>
      <c r="C1503" s="13">
        <f>IFERROR(VLOOKUP(A1503,'2025 Pivot'!A:B,2,FALSE),0)*0.666667</f>
        <v>0</v>
      </c>
      <c r="D1503" s="26">
        <f>IFERROR(VLOOKUP(A1503,AWD!D:G,4,FALSE),0)</f>
        <v>0</v>
      </c>
      <c r="E1503" s="11" t="str">
        <f t="shared" si="15"/>
        <v>-</v>
      </c>
      <c r="F1503" s="27" t="str">
        <f t="shared" si="16"/>
        <v>-</v>
      </c>
      <c r="G1503" s="27" t="str">
        <f t="shared" si="17"/>
        <v>-</v>
      </c>
      <c r="H1503" s="26" t="str">
        <f>IFERROR(VLOOKUP(A1503,'Do Not Send'!A:B,2,FALSE),"-")</f>
        <v>-</v>
      </c>
    </row>
    <row r="1504" spans="1:8">
      <c r="A1504" s="9" t="s">
        <v>2231</v>
      </c>
      <c r="B1504" s="26" t="str">
        <f>IF(COUNTIF('FBA Inventory'!E:E, A1504)&gt;0,"Yes","No")</f>
        <v>No</v>
      </c>
      <c r="C1504" s="13">
        <f>IFERROR(VLOOKUP(A1504,'2025 Pivot'!A:B,2,FALSE),0)*0.666667</f>
        <v>0</v>
      </c>
      <c r="D1504" s="26">
        <f>IFERROR(VLOOKUP(A1504,AWD!D:G,4,FALSE),0)</f>
        <v>0</v>
      </c>
      <c r="E1504" s="11" t="str">
        <f t="shared" si="15"/>
        <v>-</v>
      </c>
      <c r="F1504" s="27" t="str">
        <f t="shared" si="16"/>
        <v>-</v>
      </c>
      <c r="G1504" s="27" t="str">
        <f t="shared" si="17"/>
        <v>-</v>
      </c>
      <c r="H1504" s="26" t="str">
        <f>IFERROR(VLOOKUP(A1504,'Do Not Send'!A:B,2,FALSE),"-")</f>
        <v>-</v>
      </c>
    </row>
    <row r="1505" spans="1:8">
      <c r="A1505" s="9" t="s">
        <v>2232</v>
      </c>
      <c r="B1505" s="26" t="str">
        <f>IF(COUNTIF('FBA Inventory'!E:E, A1505)&gt;0,"Yes","No")</f>
        <v>No</v>
      </c>
      <c r="C1505" s="13">
        <f>IFERROR(VLOOKUP(A1505,'2025 Pivot'!A:B,2,FALSE),0)*0.666667</f>
        <v>1.333334</v>
      </c>
      <c r="D1505" s="26">
        <f>IFERROR(VLOOKUP(A1505,AWD!D:G,4,FALSE),0)</f>
        <v>0</v>
      </c>
      <c r="E1505" s="11" t="str">
        <f t="shared" si="15"/>
        <v>-</v>
      </c>
      <c r="F1505" s="27" t="str">
        <f t="shared" si="16"/>
        <v>-</v>
      </c>
      <c r="G1505" s="27" t="str">
        <f t="shared" si="17"/>
        <v>-</v>
      </c>
      <c r="H1505" s="26" t="str">
        <f>IFERROR(VLOOKUP(A1505,'Do Not Send'!A:B,2,FALSE),"-")</f>
        <v>-</v>
      </c>
    </row>
    <row r="1506" spans="1:8">
      <c r="A1506" s="9" t="s">
        <v>2233</v>
      </c>
      <c r="B1506" s="26" t="str">
        <f>IF(COUNTIF('FBA Inventory'!E:E, A1506)&gt;0,"Yes","No")</f>
        <v>No</v>
      </c>
      <c r="C1506" s="13">
        <f>IFERROR(VLOOKUP(A1506,'2025 Pivot'!A:B,2,FALSE),0)*0.666667</f>
        <v>0</v>
      </c>
      <c r="D1506" s="26">
        <f>IFERROR(VLOOKUP(A1506,AWD!D:G,4,FALSE),0)</f>
        <v>0</v>
      </c>
      <c r="E1506" s="11" t="str">
        <f t="shared" si="15"/>
        <v>-</v>
      </c>
      <c r="F1506" s="27" t="str">
        <f t="shared" si="16"/>
        <v>-</v>
      </c>
      <c r="G1506" s="27" t="str">
        <f t="shared" si="17"/>
        <v>-</v>
      </c>
      <c r="H1506" s="26" t="str">
        <f>IFERROR(VLOOKUP(A1506,'Do Not Send'!A:B,2,FALSE),"-")</f>
        <v>-</v>
      </c>
    </row>
    <row r="1507" spans="1:8">
      <c r="A1507" s="9" t="s">
        <v>2234</v>
      </c>
      <c r="B1507" s="26" t="str">
        <f>IF(COUNTIF('FBA Inventory'!E:E, A1507)&gt;0,"Yes","No")</f>
        <v>No</v>
      </c>
      <c r="C1507" s="13">
        <f>IFERROR(VLOOKUP(A1507,'2025 Pivot'!A:B,2,FALSE),0)*0.666667</f>
        <v>2.0000010000000001</v>
      </c>
      <c r="D1507" s="26">
        <f>IFERROR(VLOOKUP(A1507,AWD!D:G,4,FALSE),0)</f>
        <v>0</v>
      </c>
      <c r="E1507" s="11" t="str">
        <f t="shared" si="15"/>
        <v>-</v>
      </c>
      <c r="F1507" s="27" t="str">
        <f t="shared" si="16"/>
        <v>-</v>
      </c>
      <c r="G1507" s="27" t="str">
        <f t="shared" si="17"/>
        <v>-</v>
      </c>
      <c r="H1507" s="26" t="str">
        <f>IFERROR(VLOOKUP(A1507,'Do Not Send'!A:B,2,FALSE),"-")</f>
        <v>-</v>
      </c>
    </row>
    <row r="1508" spans="1:8">
      <c r="A1508" s="9" t="s">
        <v>2235</v>
      </c>
      <c r="B1508" s="26" t="str">
        <f>IF(COUNTIF('FBA Inventory'!E:E, A1508)&gt;0,"Yes","No")</f>
        <v>No</v>
      </c>
      <c r="C1508" s="13">
        <f>IFERROR(VLOOKUP(A1508,'2025 Pivot'!A:B,2,FALSE),0)*0.666667</f>
        <v>0</v>
      </c>
      <c r="D1508" s="26">
        <f>IFERROR(VLOOKUP(A1508,AWD!D:G,4,FALSE),0)</f>
        <v>0</v>
      </c>
      <c r="E1508" s="11" t="str">
        <f t="shared" si="15"/>
        <v>-</v>
      </c>
      <c r="F1508" s="27" t="str">
        <f t="shared" si="16"/>
        <v>-</v>
      </c>
      <c r="G1508" s="27" t="str">
        <f t="shared" si="17"/>
        <v>-</v>
      </c>
      <c r="H1508" s="26" t="str">
        <f>IFERROR(VLOOKUP(A1508,'Do Not Send'!A:B,2,FALSE),"-")</f>
        <v>-</v>
      </c>
    </row>
    <row r="1509" spans="1:8">
      <c r="A1509" s="9" t="s">
        <v>2236</v>
      </c>
      <c r="B1509" s="26" t="str">
        <f>IF(COUNTIF('FBA Inventory'!E:E, A1509)&gt;0,"Yes","No")</f>
        <v>No</v>
      </c>
      <c r="C1509" s="13">
        <f>IFERROR(VLOOKUP(A1509,'2025 Pivot'!A:B,2,FALSE),0)*0.666667</f>
        <v>0</v>
      </c>
      <c r="D1509" s="26">
        <f>IFERROR(VLOOKUP(A1509,AWD!D:G,4,FALSE),0)</f>
        <v>0</v>
      </c>
      <c r="E1509" s="11" t="str">
        <f t="shared" si="15"/>
        <v>-</v>
      </c>
      <c r="F1509" s="27" t="str">
        <f t="shared" si="16"/>
        <v>-</v>
      </c>
      <c r="G1509" s="27" t="str">
        <f t="shared" si="17"/>
        <v>-</v>
      </c>
      <c r="H1509" s="26" t="str">
        <f>IFERROR(VLOOKUP(A1509,'Do Not Send'!A:B,2,FALSE),"-")</f>
        <v>-</v>
      </c>
    </row>
    <row r="1510" spans="1:8">
      <c r="A1510" s="9" t="s">
        <v>2237</v>
      </c>
      <c r="B1510" s="26" t="str">
        <f>IF(COUNTIF('FBA Inventory'!E:E, A1510)&gt;0,"Yes","No")</f>
        <v>No</v>
      </c>
      <c r="C1510" s="13">
        <f>IFERROR(VLOOKUP(A1510,'2025 Pivot'!A:B,2,FALSE),0)*0.666667</f>
        <v>0</v>
      </c>
      <c r="D1510" s="26">
        <f>IFERROR(VLOOKUP(A1510,AWD!D:G,4,FALSE),0)</f>
        <v>0</v>
      </c>
      <c r="E1510" s="11" t="str">
        <f t="shared" si="15"/>
        <v>-</v>
      </c>
      <c r="F1510" s="27" t="str">
        <f t="shared" si="16"/>
        <v>-</v>
      </c>
      <c r="G1510" s="27" t="str">
        <f t="shared" si="17"/>
        <v>-</v>
      </c>
      <c r="H1510" s="26" t="str">
        <f>IFERROR(VLOOKUP(A1510,'Do Not Send'!A:B,2,FALSE),"-")</f>
        <v>-</v>
      </c>
    </row>
    <row r="1511" spans="1:8">
      <c r="A1511" s="9" t="s">
        <v>2238</v>
      </c>
      <c r="B1511" s="26" t="str">
        <f>IF(COUNTIF('FBA Inventory'!E:E, A1511)&gt;0,"Yes","No")</f>
        <v>No</v>
      </c>
      <c r="C1511" s="13">
        <f>IFERROR(VLOOKUP(A1511,'2025 Pivot'!A:B,2,FALSE),0)*0.666667</f>
        <v>2.0000010000000001</v>
      </c>
      <c r="D1511" s="26">
        <f>IFERROR(VLOOKUP(A1511,AWD!D:G,4,FALSE),0)</f>
        <v>0</v>
      </c>
      <c r="E1511" s="11" t="str">
        <f t="shared" si="15"/>
        <v>-</v>
      </c>
      <c r="F1511" s="27" t="str">
        <f t="shared" si="16"/>
        <v>-</v>
      </c>
      <c r="G1511" s="27" t="str">
        <f t="shared" si="17"/>
        <v>-</v>
      </c>
      <c r="H1511" s="26" t="str">
        <f>IFERROR(VLOOKUP(A1511,'Do Not Send'!A:B,2,FALSE),"-")</f>
        <v>-</v>
      </c>
    </row>
    <row r="1512" spans="1:8">
      <c r="A1512" s="9" t="s">
        <v>2239</v>
      </c>
      <c r="B1512" s="26" t="str">
        <f>IF(COUNTIF('FBA Inventory'!E:E, A1512)&gt;0,"Yes","No")</f>
        <v>No</v>
      </c>
      <c r="C1512" s="13">
        <f>IFERROR(VLOOKUP(A1512,'2025 Pivot'!A:B,2,FALSE),0)*0.666667</f>
        <v>0</v>
      </c>
      <c r="D1512" s="26">
        <f>IFERROR(VLOOKUP(A1512,AWD!D:G,4,FALSE),0)</f>
        <v>0</v>
      </c>
      <c r="E1512" s="11" t="str">
        <f t="shared" si="15"/>
        <v>-</v>
      </c>
      <c r="F1512" s="27" t="str">
        <f t="shared" si="16"/>
        <v>-</v>
      </c>
      <c r="G1512" s="27" t="str">
        <f t="shared" si="17"/>
        <v>-</v>
      </c>
      <c r="H1512" s="26" t="str">
        <f>IFERROR(VLOOKUP(A1512,'Do Not Send'!A:B,2,FALSE),"-")</f>
        <v>-</v>
      </c>
    </row>
    <row r="1513" spans="1:8">
      <c r="A1513" s="9" t="s">
        <v>2240</v>
      </c>
      <c r="B1513" s="26" t="str">
        <f>IF(COUNTIF('FBA Inventory'!E:E, A1513)&gt;0,"Yes","No")</f>
        <v>No</v>
      </c>
      <c r="C1513" s="13">
        <f>IFERROR(VLOOKUP(A1513,'2025 Pivot'!A:B,2,FALSE),0)*0.666667</f>
        <v>0</v>
      </c>
      <c r="D1513" s="26">
        <f>IFERROR(VLOOKUP(A1513,AWD!D:G,4,FALSE),0)</f>
        <v>0</v>
      </c>
      <c r="E1513" s="11" t="str">
        <f t="shared" si="15"/>
        <v>-</v>
      </c>
      <c r="F1513" s="27" t="str">
        <f t="shared" si="16"/>
        <v>-</v>
      </c>
      <c r="G1513" s="27" t="str">
        <f t="shared" si="17"/>
        <v>-</v>
      </c>
      <c r="H1513" s="26" t="str">
        <f>IFERROR(VLOOKUP(A1513,'Do Not Send'!A:B,2,FALSE),"-")</f>
        <v>-</v>
      </c>
    </row>
    <row r="1514" spans="1:8">
      <c r="A1514" s="9" t="s">
        <v>2241</v>
      </c>
      <c r="B1514" s="26" t="str">
        <f>IF(COUNTIF('FBA Inventory'!E:E, A1514)&gt;0,"Yes","No")</f>
        <v>No</v>
      </c>
      <c r="C1514" s="13">
        <f>IFERROR(VLOOKUP(A1514,'2025 Pivot'!A:B,2,FALSE),0)*0.666667</f>
        <v>0</v>
      </c>
      <c r="D1514" s="26">
        <f>IFERROR(VLOOKUP(A1514,AWD!D:G,4,FALSE),0)</f>
        <v>0</v>
      </c>
      <c r="E1514" s="11" t="str">
        <f t="shared" si="15"/>
        <v>-</v>
      </c>
      <c r="F1514" s="27" t="str">
        <f t="shared" si="16"/>
        <v>-</v>
      </c>
      <c r="G1514" s="27" t="str">
        <f t="shared" si="17"/>
        <v>-</v>
      </c>
      <c r="H1514" s="26" t="str">
        <f>IFERROR(VLOOKUP(A1514,'Do Not Send'!A:B,2,FALSE),"-")</f>
        <v>-</v>
      </c>
    </row>
    <row r="1515" spans="1:8">
      <c r="A1515" s="9" t="s">
        <v>2242</v>
      </c>
      <c r="B1515" s="26" t="str">
        <f>IF(COUNTIF('FBA Inventory'!E:E, A1515)&gt;0,"Yes","No")</f>
        <v>No</v>
      </c>
      <c r="C1515" s="13">
        <f>IFERROR(VLOOKUP(A1515,'2025 Pivot'!A:B,2,FALSE),0)*0.666667</f>
        <v>0.66666700000000001</v>
      </c>
      <c r="D1515" s="26">
        <f>IFERROR(VLOOKUP(A1515,AWD!D:G,4,FALSE),0)</f>
        <v>0</v>
      </c>
      <c r="E1515" s="11" t="str">
        <f t="shared" si="15"/>
        <v>-</v>
      </c>
      <c r="F1515" s="27" t="str">
        <f t="shared" si="16"/>
        <v>-</v>
      </c>
      <c r="G1515" s="27" t="str">
        <f t="shared" si="17"/>
        <v>-</v>
      </c>
      <c r="H1515" s="26" t="str">
        <f>IFERROR(VLOOKUP(A1515,'Do Not Send'!A:B,2,FALSE),"-")</f>
        <v>-</v>
      </c>
    </row>
    <row r="1516" spans="1:8">
      <c r="A1516" s="9" t="s">
        <v>2243</v>
      </c>
      <c r="B1516" s="26" t="str">
        <f>IF(COUNTIF('FBA Inventory'!E:E, A1516)&gt;0,"Yes","No")</f>
        <v>No</v>
      </c>
      <c r="C1516" s="13">
        <f>IFERROR(VLOOKUP(A1516,'2025 Pivot'!A:B,2,FALSE),0)*0.666667</f>
        <v>0.66666700000000001</v>
      </c>
      <c r="D1516" s="26">
        <f>IFERROR(VLOOKUP(A1516,AWD!D:G,4,FALSE),0)</f>
        <v>0</v>
      </c>
      <c r="E1516" s="11" t="str">
        <f t="shared" si="15"/>
        <v>-</v>
      </c>
      <c r="F1516" s="27" t="str">
        <f t="shared" si="16"/>
        <v>-</v>
      </c>
      <c r="G1516" s="27" t="str">
        <f t="shared" si="17"/>
        <v>-</v>
      </c>
      <c r="H1516" s="26" t="str">
        <f>IFERROR(VLOOKUP(A1516,'Do Not Send'!A:B,2,FALSE),"-")</f>
        <v>-</v>
      </c>
    </row>
    <row r="1517" spans="1:8">
      <c r="A1517" s="9" t="s">
        <v>2244</v>
      </c>
      <c r="B1517" s="26" t="str">
        <f>IF(COUNTIF('FBA Inventory'!E:E, A1517)&gt;0,"Yes","No")</f>
        <v>No</v>
      </c>
      <c r="C1517" s="13">
        <f>IFERROR(VLOOKUP(A1517,'2025 Pivot'!A:B,2,FALSE),0)*0.666667</f>
        <v>1.333334</v>
      </c>
      <c r="D1517" s="26">
        <f>IFERROR(VLOOKUP(A1517,AWD!D:G,4,FALSE),0)</f>
        <v>0</v>
      </c>
      <c r="E1517" s="11" t="str">
        <f t="shared" si="15"/>
        <v>-</v>
      </c>
      <c r="F1517" s="27" t="str">
        <f t="shared" si="16"/>
        <v>-</v>
      </c>
      <c r="G1517" s="27" t="str">
        <f t="shared" si="17"/>
        <v>-</v>
      </c>
      <c r="H1517" s="26" t="str">
        <f>IFERROR(VLOOKUP(A1517,'Do Not Send'!A:B,2,FALSE),"-")</f>
        <v>-</v>
      </c>
    </row>
    <row r="1518" spans="1:8">
      <c r="A1518" s="9" t="s">
        <v>2245</v>
      </c>
      <c r="B1518" s="26" t="str">
        <f>IF(COUNTIF('FBA Inventory'!E:E, A1518)&gt;0,"Yes","No")</f>
        <v>No</v>
      </c>
      <c r="C1518" s="13">
        <f>IFERROR(VLOOKUP(A1518,'2025 Pivot'!A:B,2,FALSE),0)*0.666667</f>
        <v>0.66666700000000001</v>
      </c>
      <c r="D1518" s="26">
        <f>IFERROR(VLOOKUP(A1518,AWD!D:G,4,FALSE),0)</f>
        <v>0</v>
      </c>
      <c r="E1518" s="11" t="str">
        <f t="shared" si="15"/>
        <v>-</v>
      </c>
      <c r="F1518" s="27" t="str">
        <f t="shared" si="16"/>
        <v>-</v>
      </c>
      <c r="G1518" s="27" t="str">
        <f t="shared" si="17"/>
        <v>-</v>
      </c>
      <c r="H1518" s="26" t="str">
        <f>IFERROR(VLOOKUP(A1518,'Do Not Send'!A:B,2,FALSE),"-")</f>
        <v>-</v>
      </c>
    </row>
    <row r="1519" spans="1:8">
      <c r="A1519" s="9" t="s">
        <v>2246</v>
      </c>
      <c r="B1519" s="26" t="str">
        <f>IF(COUNTIF('FBA Inventory'!E:E, A1519)&gt;0,"Yes","No")</f>
        <v>No</v>
      </c>
      <c r="C1519" s="13">
        <f>IFERROR(VLOOKUP(A1519,'2025 Pivot'!A:B,2,FALSE),0)*0.666667</f>
        <v>2.0000010000000001</v>
      </c>
      <c r="D1519" s="26">
        <f>IFERROR(VLOOKUP(A1519,AWD!D:G,4,FALSE),0)</f>
        <v>0</v>
      </c>
      <c r="E1519" s="11" t="str">
        <f t="shared" si="15"/>
        <v>-</v>
      </c>
      <c r="F1519" s="27" t="str">
        <f t="shared" si="16"/>
        <v>-</v>
      </c>
      <c r="G1519" s="27" t="str">
        <f t="shared" si="17"/>
        <v>-</v>
      </c>
      <c r="H1519" s="26" t="str">
        <f>IFERROR(VLOOKUP(A1519,'Do Not Send'!A:B,2,FALSE),"-")</f>
        <v>-</v>
      </c>
    </row>
    <row r="1520" spans="1:8">
      <c r="A1520" s="9" t="s">
        <v>2247</v>
      </c>
      <c r="B1520" s="26" t="str">
        <f>IF(COUNTIF('FBA Inventory'!E:E, A1520)&gt;0,"Yes","No")</f>
        <v>No</v>
      </c>
      <c r="C1520" s="13">
        <f>IFERROR(VLOOKUP(A1520,'2025 Pivot'!A:B,2,FALSE),0)*0.666667</f>
        <v>2.0000010000000001</v>
      </c>
      <c r="D1520" s="26">
        <f>IFERROR(VLOOKUP(A1520,AWD!D:G,4,FALSE),0)</f>
        <v>0</v>
      </c>
      <c r="E1520" s="11" t="str">
        <f t="shared" si="15"/>
        <v>-</v>
      </c>
      <c r="F1520" s="27" t="str">
        <f t="shared" si="16"/>
        <v>-</v>
      </c>
      <c r="G1520" s="27" t="str">
        <f t="shared" si="17"/>
        <v>-</v>
      </c>
      <c r="H1520" s="26" t="str">
        <f>IFERROR(VLOOKUP(A1520,'Do Not Send'!A:B,2,FALSE),"-")</f>
        <v>-</v>
      </c>
    </row>
    <row r="1521" spans="1:8">
      <c r="A1521" s="9" t="s">
        <v>2248</v>
      </c>
      <c r="B1521" s="26" t="str">
        <f>IF(COUNTIF('FBA Inventory'!E:E, A1521)&gt;0,"Yes","No")</f>
        <v>No</v>
      </c>
      <c r="C1521" s="13">
        <f>IFERROR(VLOOKUP(A1521,'2025 Pivot'!A:B,2,FALSE),0)*0.666667</f>
        <v>0</v>
      </c>
      <c r="D1521" s="26">
        <f>IFERROR(VLOOKUP(A1521,AWD!D:G,4,FALSE),0)</f>
        <v>0</v>
      </c>
      <c r="E1521" s="11" t="str">
        <f t="shared" si="15"/>
        <v>-</v>
      </c>
      <c r="F1521" s="27" t="str">
        <f t="shared" si="16"/>
        <v>-</v>
      </c>
      <c r="G1521" s="27" t="str">
        <f t="shared" si="17"/>
        <v>-</v>
      </c>
      <c r="H1521" s="26" t="str">
        <f>IFERROR(VLOOKUP(A1521,'Do Not Send'!A:B,2,FALSE),"-")</f>
        <v>-</v>
      </c>
    </row>
    <row r="1522" spans="1:8">
      <c r="A1522" s="9" t="s">
        <v>2249</v>
      </c>
      <c r="B1522" s="26" t="str">
        <f>IF(COUNTIF('FBA Inventory'!E:E, A1522)&gt;0,"Yes","No")</f>
        <v>No</v>
      </c>
      <c r="C1522" s="13">
        <f>IFERROR(VLOOKUP(A1522,'2025 Pivot'!A:B,2,FALSE),0)*0.666667</f>
        <v>0</v>
      </c>
      <c r="D1522" s="26">
        <f>IFERROR(VLOOKUP(A1522,AWD!D:G,4,FALSE),0)</f>
        <v>0</v>
      </c>
      <c r="E1522" s="11" t="str">
        <f t="shared" si="15"/>
        <v>-</v>
      </c>
      <c r="F1522" s="27" t="str">
        <f t="shared" si="16"/>
        <v>-</v>
      </c>
      <c r="G1522" s="27" t="str">
        <f t="shared" si="17"/>
        <v>-</v>
      </c>
      <c r="H1522" s="26" t="str">
        <f>IFERROR(VLOOKUP(A1522,'Do Not Send'!A:B,2,FALSE),"-")</f>
        <v>-</v>
      </c>
    </row>
    <row r="1523" spans="1:8">
      <c r="A1523" s="9" t="s">
        <v>2250</v>
      </c>
      <c r="B1523" s="26" t="str">
        <f>IF(COUNTIF('FBA Inventory'!E:E, A1523)&gt;0,"Yes","No")</f>
        <v>No</v>
      </c>
      <c r="C1523" s="13">
        <f>IFERROR(VLOOKUP(A1523,'2025 Pivot'!A:B,2,FALSE),0)*0.666667</f>
        <v>1.333334</v>
      </c>
      <c r="D1523" s="26">
        <f>IFERROR(VLOOKUP(A1523,AWD!D:G,4,FALSE),0)</f>
        <v>0</v>
      </c>
      <c r="E1523" s="11" t="str">
        <f t="shared" si="15"/>
        <v>-</v>
      </c>
      <c r="F1523" s="27" t="str">
        <f t="shared" si="16"/>
        <v>-</v>
      </c>
      <c r="G1523" s="27" t="str">
        <f t="shared" si="17"/>
        <v>-</v>
      </c>
      <c r="H1523" s="26" t="str">
        <f>IFERROR(VLOOKUP(A1523,'Do Not Send'!A:B,2,FALSE),"-")</f>
        <v>-</v>
      </c>
    </row>
    <row r="1524" spans="1:8">
      <c r="A1524" s="9" t="s">
        <v>2251</v>
      </c>
      <c r="B1524" s="26" t="str">
        <f>IF(COUNTIF('FBA Inventory'!E:E, A1524)&gt;0,"Yes","No")</f>
        <v>No</v>
      </c>
      <c r="C1524" s="13">
        <f>IFERROR(VLOOKUP(A1524,'2025 Pivot'!A:B,2,FALSE),0)*0.666667</f>
        <v>0</v>
      </c>
      <c r="D1524" s="26">
        <f>IFERROR(VLOOKUP(A1524,AWD!D:G,4,FALSE),0)</f>
        <v>0</v>
      </c>
      <c r="E1524" s="11" t="str">
        <f t="shared" si="15"/>
        <v>-</v>
      </c>
      <c r="F1524" s="27" t="str">
        <f t="shared" si="16"/>
        <v>-</v>
      </c>
      <c r="G1524" s="27" t="str">
        <f t="shared" si="17"/>
        <v>-</v>
      </c>
      <c r="H1524" s="26" t="str">
        <f>IFERROR(VLOOKUP(A1524,'Do Not Send'!A:B,2,FALSE),"-")</f>
        <v>-</v>
      </c>
    </row>
    <row r="1525" spans="1:8">
      <c r="A1525" s="9" t="s">
        <v>2252</v>
      </c>
      <c r="B1525" s="26" t="str">
        <f>IF(COUNTIF('FBA Inventory'!E:E, A1525)&gt;0,"Yes","No")</f>
        <v>No</v>
      </c>
      <c r="C1525" s="13">
        <f>IFERROR(VLOOKUP(A1525,'2025 Pivot'!A:B,2,FALSE),0)*0.666667</f>
        <v>0.66666700000000001</v>
      </c>
      <c r="D1525" s="26">
        <f>IFERROR(VLOOKUP(A1525,AWD!D:G,4,FALSE),0)</f>
        <v>0</v>
      </c>
      <c r="E1525" s="11" t="str">
        <f t="shared" si="15"/>
        <v>-</v>
      </c>
      <c r="F1525" s="27" t="str">
        <f t="shared" si="16"/>
        <v>-</v>
      </c>
      <c r="G1525" s="27" t="str">
        <f t="shared" si="17"/>
        <v>-</v>
      </c>
      <c r="H1525" s="26" t="str">
        <f>IFERROR(VLOOKUP(A1525,'Do Not Send'!A:B,2,FALSE),"-")</f>
        <v>-</v>
      </c>
    </row>
    <row r="1526" spans="1:8">
      <c r="A1526" s="9" t="s">
        <v>2253</v>
      </c>
      <c r="B1526" s="26" t="str">
        <f>IF(COUNTIF('FBA Inventory'!E:E, A1526)&gt;0,"Yes","No")</f>
        <v>No</v>
      </c>
      <c r="C1526" s="13">
        <f>IFERROR(VLOOKUP(A1526,'2025 Pivot'!A:B,2,FALSE),0)*0.666667</f>
        <v>28.000014</v>
      </c>
      <c r="D1526" s="26">
        <f>IFERROR(VLOOKUP(A1526,AWD!D:G,4,FALSE),0)</f>
        <v>0</v>
      </c>
      <c r="E1526" s="11">
        <f t="shared" si="15"/>
        <v>56.000028</v>
      </c>
      <c r="F1526" s="27">
        <f t="shared" si="16"/>
        <v>56.000028</v>
      </c>
      <c r="G1526" s="27">
        <f t="shared" si="17"/>
        <v>0</v>
      </c>
      <c r="H1526" s="26" t="str">
        <f>IFERROR(VLOOKUP(A1526,'Do Not Send'!A:B,2,FALSE),"-")</f>
        <v>-</v>
      </c>
    </row>
    <row r="1527" spans="1:8">
      <c r="A1527" s="9" t="s">
        <v>2254</v>
      </c>
      <c r="B1527" s="26" t="str">
        <f>IF(COUNTIF('FBA Inventory'!E:E, A1527)&gt;0,"Yes","No")</f>
        <v>No</v>
      </c>
      <c r="C1527" s="13">
        <f>IFERROR(VLOOKUP(A1527,'2025 Pivot'!A:B,2,FALSE),0)*0.666667</f>
        <v>2.0000010000000001</v>
      </c>
      <c r="D1527" s="26">
        <f>IFERROR(VLOOKUP(A1527,AWD!D:G,4,FALSE),0)</f>
        <v>0</v>
      </c>
      <c r="E1527" s="11" t="str">
        <f t="shared" si="15"/>
        <v>-</v>
      </c>
      <c r="F1527" s="27" t="str">
        <f t="shared" si="16"/>
        <v>-</v>
      </c>
      <c r="G1527" s="27" t="str">
        <f t="shared" si="17"/>
        <v>-</v>
      </c>
      <c r="H1527" s="26" t="str">
        <f>IFERROR(VLOOKUP(A1527,'Do Not Send'!A:B,2,FALSE),"-")</f>
        <v>-</v>
      </c>
    </row>
    <row r="1528" spans="1:8">
      <c r="A1528" s="9" t="s">
        <v>2255</v>
      </c>
      <c r="B1528" s="26" t="str">
        <f>IF(COUNTIF('FBA Inventory'!E:E, A1528)&gt;0,"Yes","No")</f>
        <v>No</v>
      </c>
      <c r="C1528" s="13">
        <f>IFERROR(VLOOKUP(A1528,'2025 Pivot'!A:B,2,FALSE),0)*0.666667</f>
        <v>0</v>
      </c>
      <c r="D1528" s="26">
        <f>IFERROR(VLOOKUP(A1528,AWD!D:G,4,FALSE),0)</f>
        <v>0</v>
      </c>
      <c r="E1528" s="11" t="str">
        <f t="shared" si="15"/>
        <v>-</v>
      </c>
      <c r="F1528" s="27" t="str">
        <f t="shared" si="16"/>
        <v>-</v>
      </c>
      <c r="G1528" s="27" t="str">
        <f t="shared" si="17"/>
        <v>-</v>
      </c>
      <c r="H1528" s="26" t="str">
        <f>IFERROR(VLOOKUP(A1528,'Do Not Send'!A:B,2,FALSE),"-")</f>
        <v>-</v>
      </c>
    </row>
    <row r="1529" spans="1:8">
      <c r="A1529" s="9" t="s">
        <v>2256</v>
      </c>
      <c r="B1529" s="26" t="str">
        <f>IF(COUNTIF('FBA Inventory'!E:E, A1529)&gt;0,"Yes","No")</f>
        <v>No</v>
      </c>
      <c r="C1529" s="13">
        <f>IFERROR(VLOOKUP(A1529,'2025 Pivot'!A:B,2,FALSE),0)*0.666667</f>
        <v>0</v>
      </c>
      <c r="D1529" s="26">
        <f>IFERROR(VLOOKUP(A1529,AWD!D:G,4,FALSE),0)</f>
        <v>0</v>
      </c>
      <c r="E1529" s="11" t="str">
        <f t="shared" si="15"/>
        <v>-</v>
      </c>
      <c r="F1529" s="27" t="str">
        <f t="shared" si="16"/>
        <v>-</v>
      </c>
      <c r="G1529" s="27" t="str">
        <f t="shared" si="17"/>
        <v>-</v>
      </c>
      <c r="H1529" s="26" t="str">
        <f>IFERROR(VLOOKUP(A1529,'Do Not Send'!A:B,2,FALSE),"-")</f>
        <v>-</v>
      </c>
    </row>
    <row r="1530" spans="1:8">
      <c r="A1530" s="9" t="s">
        <v>2257</v>
      </c>
      <c r="B1530" s="26" t="str">
        <f>IF(COUNTIF('FBA Inventory'!E:E, A1530)&gt;0,"Yes","No")</f>
        <v>No</v>
      </c>
      <c r="C1530" s="13">
        <f>IFERROR(VLOOKUP(A1530,'2025 Pivot'!A:B,2,FALSE),0)*0.666667</f>
        <v>2.0000010000000001</v>
      </c>
      <c r="D1530" s="26">
        <f>IFERROR(VLOOKUP(A1530,AWD!D:G,4,FALSE),0)</f>
        <v>0</v>
      </c>
      <c r="E1530" s="11" t="str">
        <f t="shared" si="15"/>
        <v>-</v>
      </c>
      <c r="F1530" s="27" t="str">
        <f t="shared" si="16"/>
        <v>-</v>
      </c>
      <c r="G1530" s="27" t="str">
        <f t="shared" si="17"/>
        <v>-</v>
      </c>
      <c r="H1530" s="26" t="str">
        <f>IFERROR(VLOOKUP(A1530,'Do Not Send'!A:B,2,FALSE),"-")</f>
        <v>-</v>
      </c>
    </row>
    <row r="1531" spans="1:8">
      <c r="A1531" s="9" t="s">
        <v>2258</v>
      </c>
      <c r="B1531" s="26" t="str">
        <f>IF(COUNTIF('FBA Inventory'!E:E, A1531)&gt;0,"Yes","No")</f>
        <v>No</v>
      </c>
      <c r="C1531" s="13">
        <f>IFERROR(VLOOKUP(A1531,'2025 Pivot'!A:B,2,FALSE),0)*0.666667</f>
        <v>0</v>
      </c>
      <c r="D1531" s="26">
        <f>IFERROR(VLOOKUP(A1531,AWD!D:G,4,FALSE),0)</f>
        <v>0</v>
      </c>
      <c r="E1531" s="11" t="str">
        <f t="shared" si="15"/>
        <v>-</v>
      </c>
      <c r="F1531" s="27" t="str">
        <f t="shared" si="16"/>
        <v>-</v>
      </c>
      <c r="G1531" s="27" t="str">
        <f t="shared" si="17"/>
        <v>-</v>
      </c>
      <c r="H1531" s="26" t="str">
        <f>IFERROR(VLOOKUP(A1531,'Do Not Send'!A:B,2,FALSE),"-")</f>
        <v>-</v>
      </c>
    </row>
    <row r="1532" spans="1:8">
      <c r="A1532" s="9" t="s">
        <v>2259</v>
      </c>
      <c r="B1532" s="26" t="str">
        <f>IF(COUNTIF('FBA Inventory'!E:E, A1532)&gt;0,"Yes","No")</f>
        <v>No</v>
      </c>
      <c r="C1532" s="13">
        <f>IFERROR(VLOOKUP(A1532,'2025 Pivot'!A:B,2,FALSE),0)*0.666667</f>
        <v>1.333334</v>
      </c>
      <c r="D1532" s="26">
        <f>IFERROR(VLOOKUP(A1532,AWD!D:G,4,FALSE),0)</f>
        <v>0</v>
      </c>
      <c r="E1532" s="11" t="str">
        <f t="shared" ref="E1532:E1786" si="18">IF(H1532="-", IF(B1532="yes", "-", (IF(C1532&gt;4.99999,C1532*2,"-"))), "-")</f>
        <v>-</v>
      </c>
      <c r="F1532" s="27" t="str">
        <f t="shared" ref="F1532:F1786" si="19">IF(E1532="-","-",E1532-G1532)</f>
        <v>-</v>
      </c>
      <c r="G1532" s="27" t="str">
        <f t="shared" ref="G1532:G1786" si="20">IF(E1532="-","-", IF(E1532&gt;D1532,D1532,E1532))</f>
        <v>-</v>
      </c>
      <c r="H1532" s="26" t="str">
        <f>IFERROR(VLOOKUP(A1532,'Do Not Send'!A:B,2,FALSE),"-")</f>
        <v>-</v>
      </c>
    </row>
    <row r="1533" spans="1:8">
      <c r="A1533" s="9" t="s">
        <v>2260</v>
      </c>
      <c r="B1533" s="26" t="str">
        <f>IF(COUNTIF('FBA Inventory'!E:E, A1533)&gt;0,"Yes","No")</f>
        <v>No</v>
      </c>
      <c r="C1533" s="13">
        <f>IFERROR(VLOOKUP(A1533,'2025 Pivot'!A:B,2,FALSE),0)*0.666667</f>
        <v>0.66666700000000001</v>
      </c>
      <c r="D1533" s="26">
        <f>IFERROR(VLOOKUP(A1533,AWD!D:G,4,FALSE),0)</f>
        <v>0</v>
      </c>
      <c r="E1533" s="11" t="str">
        <f t="shared" si="18"/>
        <v>-</v>
      </c>
      <c r="F1533" s="27" t="str">
        <f t="shared" si="19"/>
        <v>-</v>
      </c>
      <c r="G1533" s="27" t="str">
        <f t="shared" si="20"/>
        <v>-</v>
      </c>
      <c r="H1533" s="26" t="str">
        <f>IFERROR(VLOOKUP(A1533,'Do Not Send'!A:B,2,FALSE),"-")</f>
        <v>-</v>
      </c>
    </row>
    <row r="1534" spans="1:8">
      <c r="A1534" s="9" t="s">
        <v>2261</v>
      </c>
      <c r="B1534" s="26" t="str">
        <f>IF(COUNTIF('FBA Inventory'!E:E, A1534)&gt;0,"Yes","No")</f>
        <v>No</v>
      </c>
      <c r="C1534" s="13">
        <f>IFERROR(VLOOKUP(A1534,'2025 Pivot'!A:B,2,FALSE),0)*0.666667</f>
        <v>1.333334</v>
      </c>
      <c r="D1534" s="26">
        <f>IFERROR(VLOOKUP(A1534,AWD!D:G,4,FALSE),0)</f>
        <v>0</v>
      </c>
      <c r="E1534" s="11" t="str">
        <f t="shared" si="18"/>
        <v>-</v>
      </c>
      <c r="F1534" s="27" t="str">
        <f t="shared" si="19"/>
        <v>-</v>
      </c>
      <c r="G1534" s="27" t="str">
        <f t="shared" si="20"/>
        <v>-</v>
      </c>
      <c r="H1534" s="26" t="str">
        <f>IFERROR(VLOOKUP(A1534,'Do Not Send'!A:B,2,FALSE),"-")</f>
        <v>-</v>
      </c>
    </row>
    <row r="1535" spans="1:8">
      <c r="A1535" s="9" t="s">
        <v>2262</v>
      </c>
      <c r="B1535" s="26" t="str">
        <f>IF(COUNTIF('FBA Inventory'!E:E, A1535)&gt;0,"Yes","No")</f>
        <v>No</v>
      </c>
      <c r="C1535" s="13">
        <f>IFERROR(VLOOKUP(A1535,'2025 Pivot'!A:B,2,FALSE),0)*0.666667</f>
        <v>0</v>
      </c>
      <c r="D1535" s="26">
        <f>IFERROR(VLOOKUP(A1535,AWD!D:G,4,FALSE),0)</f>
        <v>0</v>
      </c>
      <c r="E1535" s="11" t="str">
        <f t="shared" si="18"/>
        <v>-</v>
      </c>
      <c r="F1535" s="27" t="str">
        <f t="shared" si="19"/>
        <v>-</v>
      </c>
      <c r="G1535" s="27" t="str">
        <f t="shared" si="20"/>
        <v>-</v>
      </c>
      <c r="H1535" s="26" t="str">
        <f>IFERROR(VLOOKUP(A1535,'Do Not Send'!A:B,2,FALSE),"-")</f>
        <v>-</v>
      </c>
    </row>
    <row r="1536" spans="1:8">
      <c r="A1536" s="9" t="s">
        <v>2263</v>
      </c>
      <c r="B1536" s="26" t="str">
        <f>IF(COUNTIF('FBA Inventory'!E:E, A1536)&gt;0,"Yes","No")</f>
        <v>No</v>
      </c>
      <c r="C1536" s="13">
        <f>IFERROR(VLOOKUP(A1536,'2025 Pivot'!A:B,2,FALSE),0)*0.666667</f>
        <v>0</v>
      </c>
      <c r="D1536" s="26">
        <f>IFERROR(VLOOKUP(A1536,AWD!D:G,4,FALSE),0)</f>
        <v>0</v>
      </c>
      <c r="E1536" s="11" t="str">
        <f t="shared" si="18"/>
        <v>-</v>
      </c>
      <c r="F1536" s="27" t="str">
        <f t="shared" si="19"/>
        <v>-</v>
      </c>
      <c r="G1536" s="27" t="str">
        <f t="shared" si="20"/>
        <v>-</v>
      </c>
      <c r="H1536" s="26" t="str">
        <f>IFERROR(VLOOKUP(A1536,'Do Not Send'!A:B,2,FALSE),"-")</f>
        <v>-</v>
      </c>
    </row>
    <row r="1537" spans="1:8">
      <c r="A1537" s="9" t="s">
        <v>2264</v>
      </c>
      <c r="B1537" s="26" t="str">
        <f>IF(COUNTIF('FBA Inventory'!E:E, A1537)&gt;0,"Yes","No")</f>
        <v>No</v>
      </c>
      <c r="C1537" s="13">
        <f>IFERROR(VLOOKUP(A1537,'2025 Pivot'!A:B,2,FALSE),0)*0.666667</f>
        <v>0</v>
      </c>
      <c r="D1537" s="26">
        <f>IFERROR(VLOOKUP(A1537,AWD!D:G,4,FALSE),0)</f>
        <v>0</v>
      </c>
      <c r="E1537" s="11" t="str">
        <f t="shared" si="18"/>
        <v>-</v>
      </c>
      <c r="F1537" s="27" t="str">
        <f t="shared" si="19"/>
        <v>-</v>
      </c>
      <c r="G1537" s="27" t="str">
        <f t="shared" si="20"/>
        <v>-</v>
      </c>
      <c r="H1537" s="26" t="str">
        <f>IFERROR(VLOOKUP(A1537,'Do Not Send'!A:B,2,FALSE),"-")</f>
        <v>-</v>
      </c>
    </row>
    <row r="1538" spans="1:8">
      <c r="A1538" s="9" t="s">
        <v>2265</v>
      </c>
      <c r="B1538" s="26" t="str">
        <f>IF(COUNTIF('FBA Inventory'!E:E, A1538)&gt;0,"Yes","No")</f>
        <v>No</v>
      </c>
      <c r="C1538" s="13">
        <f>IFERROR(VLOOKUP(A1538,'2025 Pivot'!A:B,2,FALSE),0)*0.666667</f>
        <v>0</v>
      </c>
      <c r="D1538" s="26">
        <f>IFERROR(VLOOKUP(A1538,AWD!D:G,4,FALSE),0)</f>
        <v>0</v>
      </c>
      <c r="E1538" s="11" t="str">
        <f t="shared" si="18"/>
        <v>-</v>
      </c>
      <c r="F1538" s="27" t="str">
        <f t="shared" si="19"/>
        <v>-</v>
      </c>
      <c r="G1538" s="27" t="str">
        <f t="shared" si="20"/>
        <v>-</v>
      </c>
      <c r="H1538" s="26" t="str">
        <f>IFERROR(VLOOKUP(A1538,'Do Not Send'!A:B,2,FALSE),"-")</f>
        <v>-</v>
      </c>
    </row>
    <row r="1539" spans="1:8">
      <c r="A1539" s="9" t="s">
        <v>2266</v>
      </c>
      <c r="B1539" s="26" t="str">
        <f>IF(COUNTIF('FBA Inventory'!E:E, A1539)&gt;0,"Yes","No")</f>
        <v>No</v>
      </c>
      <c r="C1539" s="13">
        <f>IFERROR(VLOOKUP(A1539,'2025 Pivot'!A:B,2,FALSE),0)*0.666667</f>
        <v>1.333334</v>
      </c>
      <c r="D1539" s="26">
        <f>IFERROR(VLOOKUP(A1539,AWD!D:G,4,FALSE),0)</f>
        <v>0</v>
      </c>
      <c r="E1539" s="11" t="str">
        <f t="shared" si="18"/>
        <v>-</v>
      </c>
      <c r="F1539" s="27" t="str">
        <f t="shared" si="19"/>
        <v>-</v>
      </c>
      <c r="G1539" s="27" t="str">
        <f t="shared" si="20"/>
        <v>-</v>
      </c>
      <c r="H1539" s="26" t="str">
        <f>IFERROR(VLOOKUP(A1539,'Do Not Send'!A:B,2,FALSE),"-")</f>
        <v>-</v>
      </c>
    </row>
    <row r="1540" spans="1:8">
      <c r="A1540" s="9" t="s">
        <v>2267</v>
      </c>
      <c r="B1540" s="26" t="str">
        <f>IF(COUNTIF('FBA Inventory'!E:E, A1540)&gt;0,"Yes","No")</f>
        <v>No</v>
      </c>
      <c r="C1540" s="13">
        <f>IFERROR(VLOOKUP(A1540,'2025 Pivot'!A:B,2,FALSE),0)*0.666667</f>
        <v>1.333334</v>
      </c>
      <c r="D1540" s="26">
        <f>IFERROR(VLOOKUP(A1540,AWD!D:G,4,FALSE),0)</f>
        <v>0</v>
      </c>
      <c r="E1540" s="11" t="str">
        <f t="shared" si="18"/>
        <v>-</v>
      </c>
      <c r="F1540" s="27" t="str">
        <f t="shared" si="19"/>
        <v>-</v>
      </c>
      <c r="G1540" s="27" t="str">
        <f t="shared" si="20"/>
        <v>-</v>
      </c>
      <c r="H1540" s="26" t="str">
        <f>IFERROR(VLOOKUP(A1540,'Do Not Send'!A:B,2,FALSE),"-")</f>
        <v>-</v>
      </c>
    </row>
    <row r="1541" spans="1:8">
      <c r="A1541" s="9" t="s">
        <v>2268</v>
      </c>
      <c r="B1541" s="26" t="str">
        <f>IF(COUNTIF('FBA Inventory'!E:E, A1541)&gt;0,"Yes","No")</f>
        <v>No</v>
      </c>
      <c r="C1541" s="13">
        <f>IFERROR(VLOOKUP(A1541,'2025 Pivot'!A:B,2,FALSE),0)*0.666667</f>
        <v>0</v>
      </c>
      <c r="D1541" s="26">
        <f>IFERROR(VLOOKUP(A1541,AWD!D:G,4,FALSE),0)</f>
        <v>0</v>
      </c>
      <c r="E1541" s="11" t="str">
        <f t="shared" si="18"/>
        <v>-</v>
      </c>
      <c r="F1541" s="27" t="str">
        <f t="shared" si="19"/>
        <v>-</v>
      </c>
      <c r="G1541" s="27" t="str">
        <f t="shared" si="20"/>
        <v>-</v>
      </c>
      <c r="H1541" s="26" t="str">
        <f>IFERROR(VLOOKUP(A1541,'Do Not Send'!A:B,2,FALSE),"-")</f>
        <v>-</v>
      </c>
    </row>
    <row r="1542" spans="1:8">
      <c r="A1542" s="9" t="s">
        <v>2269</v>
      </c>
      <c r="B1542" s="26" t="str">
        <f>IF(COUNTIF('FBA Inventory'!E:E, A1542)&gt;0,"Yes","No")</f>
        <v>No</v>
      </c>
      <c r="C1542" s="13">
        <f>IFERROR(VLOOKUP(A1542,'2025 Pivot'!A:B,2,FALSE),0)*0.666667</f>
        <v>0</v>
      </c>
      <c r="D1542" s="26">
        <f>IFERROR(VLOOKUP(A1542,AWD!D:G,4,FALSE),0)</f>
        <v>0</v>
      </c>
      <c r="E1542" s="11" t="str">
        <f t="shared" si="18"/>
        <v>-</v>
      </c>
      <c r="F1542" s="27" t="str">
        <f t="shared" si="19"/>
        <v>-</v>
      </c>
      <c r="G1542" s="27" t="str">
        <f t="shared" si="20"/>
        <v>-</v>
      </c>
      <c r="H1542" s="26" t="str">
        <f>IFERROR(VLOOKUP(A1542,'Do Not Send'!A:B,2,FALSE),"-")</f>
        <v>-</v>
      </c>
    </row>
    <row r="1543" spans="1:8">
      <c r="A1543" s="9" t="s">
        <v>2270</v>
      </c>
      <c r="B1543" s="26" t="str">
        <f>IF(COUNTIF('FBA Inventory'!E:E, A1543)&gt;0,"Yes","No")</f>
        <v>No</v>
      </c>
      <c r="C1543" s="13">
        <f>IFERROR(VLOOKUP(A1543,'2025 Pivot'!A:B,2,FALSE),0)*0.666667</f>
        <v>0.66666700000000001</v>
      </c>
      <c r="D1543" s="26">
        <f>IFERROR(VLOOKUP(A1543,AWD!D:G,4,FALSE),0)</f>
        <v>0</v>
      </c>
      <c r="E1543" s="11" t="str">
        <f t="shared" si="18"/>
        <v>-</v>
      </c>
      <c r="F1543" s="27" t="str">
        <f t="shared" si="19"/>
        <v>-</v>
      </c>
      <c r="G1543" s="27" t="str">
        <f t="shared" si="20"/>
        <v>-</v>
      </c>
      <c r="H1543" s="26" t="str">
        <f>IFERROR(VLOOKUP(A1543,'Do Not Send'!A:B,2,FALSE),"-")</f>
        <v>-</v>
      </c>
    </row>
    <row r="1544" spans="1:8">
      <c r="A1544" s="9" t="s">
        <v>2271</v>
      </c>
      <c r="B1544" s="26" t="str">
        <f>IF(COUNTIF('FBA Inventory'!E:E, A1544)&gt;0,"Yes","No")</f>
        <v>No</v>
      </c>
      <c r="C1544" s="13">
        <f>IFERROR(VLOOKUP(A1544,'2025 Pivot'!A:B,2,FALSE),0)*0.666667</f>
        <v>2.0000010000000001</v>
      </c>
      <c r="D1544" s="26">
        <f>IFERROR(VLOOKUP(A1544,AWD!D:G,4,FALSE),0)</f>
        <v>0</v>
      </c>
      <c r="E1544" s="11" t="str">
        <f t="shared" si="18"/>
        <v>-</v>
      </c>
      <c r="F1544" s="27" t="str">
        <f t="shared" si="19"/>
        <v>-</v>
      </c>
      <c r="G1544" s="27" t="str">
        <f t="shared" si="20"/>
        <v>-</v>
      </c>
      <c r="H1544" s="26" t="str">
        <f>IFERROR(VLOOKUP(A1544,'Do Not Send'!A:B,2,FALSE),"-")</f>
        <v>-</v>
      </c>
    </row>
    <row r="1545" spans="1:8">
      <c r="A1545" s="9" t="s">
        <v>2272</v>
      </c>
      <c r="B1545" s="26" t="str">
        <f>IF(COUNTIF('FBA Inventory'!E:E, A1545)&gt;0,"Yes","No")</f>
        <v>No</v>
      </c>
      <c r="C1545" s="13">
        <f>IFERROR(VLOOKUP(A1545,'2025 Pivot'!A:B,2,FALSE),0)*0.666667</f>
        <v>0</v>
      </c>
      <c r="D1545" s="26">
        <f>IFERROR(VLOOKUP(A1545,AWD!D:G,4,FALSE),0)</f>
        <v>0</v>
      </c>
      <c r="E1545" s="11" t="str">
        <f t="shared" si="18"/>
        <v>-</v>
      </c>
      <c r="F1545" s="27" t="str">
        <f t="shared" si="19"/>
        <v>-</v>
      </c>
      <c r="G1545" s="27" t="str">
        <f t="shared" si="20"/>
        <v>-</v>
      </c>
      <c r="H1545" s="26" t="str">
        <f>IFERROR(VLOOKUP(A1545,'Do Not Send'!A:B,2,FALSE),"-")</f>
        <v>-</v>
      </c>
    </row>
    <row r="1546" spans="1:8">
      <c r="A1546" s="9" t="s">
        <v>2273</v>
      </c>
      <c r="B1546" s="26" t="str">
        <f>IF(COUNTIF('FBA Inventory'!E:E, A1546)&gt;0,"Yes","No")</f>
        <v>No</v>
      </c>
      <c r="C1546" s="13">
        <f>IFERROR(VLOOKUP(A1546,'2025 Pivot'!A:B,2,FALSE),0)*0.666667</f>
        <v>0</v>
      </c>
      <c r="D1546" s="26">
        <f>IFERROR(VLOOKUP(A1546,AWD!D:G,4,FALSE),0)</f>
        <v>0</v>
      </c>
      <c r="E1546" s="11" t="str">
        <f t="shared" si="18"/>
        <v>-</v>
      </c>
      <c r="F1546" s="27" t="str">
        <f t="shared" si="19"/>
        <v>-</v>
      </c>
      <c r="G1546" s="27" t="str">
        <f t="shared" si="20"/>
        <v>-</v>
      </c>
      <c r="H1546" s="26" t="str">
        <f>IFERROR(VLOOKUP(A1546,'Do Not Send'!A:B,2,FALSE),"-")</f>
        <v>-</v>
      </c>
    </row>
    <row r="1547" spans="1:8">
      <c r="A1547" s="9" t="s">
        <v>2274</v>
      </c>
      <c r="B1547" s="26" t="str">
        <f>IF(COUNTIF('FBA Inventory'!E:E, A1547)&gt;0,"Yes","No")</f>
        <v>No</v>
      </c>
      <c r="C1547" s="13">
        <f>IFERROR(VLOOKUP(A1547,'2025 Pivot'!A:B,2,FALSE),0)*0.666667</f>
        <v>0</v>
      </c>
      <c r="D1547" s="26">
        <f>IFERROR(VLOOKUP(A1547,AWD!D:G,4,FALSE),0)</f>
        <v>0</v>
      </c>
      <c r="E1547" s="11" t="str">
        <f t="shared" si="18"/>
        <v>-</v>
      </c>
      <c r="F1547" s="27" t="str">
        <f t="shared" si="19"/>
        <v>-</v>
      </c>
      <c r="G1547" s="27" t="str">
        <f t="shared" si="20"/>
        <v>-</v>
      </c>
      <c r="H1547" s="26" t="str">
        <f>IFERROR(VLOOKUP(A1547,'Do Not Send'!A:B,2,FALSE),"-")</f>
        <v>-</v>
      </c>
    </row>
    <row r="1548" spans="1:8">
      <c r="A1548" s="9" t="s">
        <v>2275</v>
      </c>
      <c r="B1548" s="26" t="str">
        <f>IF(COUNTIF('FBA Inventory'!E:E, A1548)&gt;0,"Yes","No")</f>
        <v>No</v>
      </c>
      <c r="C1548" s="13">
        <f>IFERROR(VLOOKUP(A1548,'2025 Pivot'!A:B,2,FALSE),0)*0.666667</f>
        <v>0.66666700000000001</v>
      </c>
      <c r="D1548" s="26">
        <f>IFERROR(VLOOKUP(A1548,AWD!D:G,4,FALSE),0)</f>
        <v>0</v>
      </c>
      <c r="E1548" s="11" t="str">
        <f t="shared" si="18"/>
        <v>-</v>
      </c>
      <c r="F1548" s="27" t="str">
        <f t="shared" si="19"/>
        <v>-</v>
      </c>
      <c r="G1548" s="27" t="str">
        <f t="shared" si="20"/>
        <v>-</v>
      </c>
      <c r="H1548" s="26" t="str">
        <f>IFERROR(VLOOKUP(A1548,'Do Not Send'!A:B,2,FALSE),"-")</f>
        <v>-</v>
      </c>
    </row>
    <row r="1549" spans="1:8">
      <c r="A1549" s="9" t="s">
        <v>2276</v>
      </c>
      <c r="B1549" s="26" t="str">
        <f>IF(COUNTIF('FBA Inventory'!E:E, A1549)&gt;0,"Yes","No")</f>
        <v>No</v>
      </c>
      <c r="C1549" s="13">
        <f>IFERROR(VLOOKUP(A1549,'2025 Pivot'!A:B,2,FALSE),0)*0.666667</f>
        <v>1.333334</v>
      </c>
      <c r="D1549" s="26">
        <f>IFERROR(VLOOKUP(A1549,AWD!D:G,4,FALSE),0)</f>
        <v>0</v>
      </c>
      <c r="E1549" s="11" t="str">
        <f t="shared" si="18"/>
        <v>-</v>
      </c>
      <c r="F1549" s="27" t="str">
        <f t="shared" si="19"/>
        <v>-</v>
      </c>
      <c r="G1549" s="27" t="str">
        <f t="shared" si="20"/>
        <v>-</v>
      </c>
      <c r="H1549" s="26" t="str">
        <f>IFERROR(VLOOKUP(A1549,'Do Not Send'!A:B,2,FALSE),"-")</f>
        <v>-</v>
      </c>
    </row>
    <row r="1550" spans="1:8">
      <c r="A1550" s="9" t="s">
        <v>2277</v>
      </c>
      <c r="B1550" s="26" t="str">
        <f>IF(COUNTIF('FBA Inventory'!E:E, A1550)&gt;0,"Yes","No")</f>
        <v>No</v>
      </c>
      <c r="C1550" s="13">
        <f>IFERROR(VLOOKUP(A1550,'2025 Pivot'!A:B,2,FALSE),0)*0.666667</f>
        <v>0</v>
      </c>
      <c r="D1550" s="26">
        <f>IFERROR(VLOOKUP(A1550,AWD!D:G,4,FALSE),0)</f>
        <v>0</v>
      </c>
      <c r="E1550" s="11" t="str">
        <f t="shared" si="18"/>
        <v>-</v>
      </c>
      <c r="F1550" s="27" t="str">
        <f t="shared" si="19"/>
        <v>-</v>
      </c>
      <c r="G1550" s="27" t="str">
        <f t="shared" si="20"/>
        <v>-</v>
      </c>
      <c r="H1550" s="26" t="str">
        <f>IFERROR(VLOOKUP(A1550,'Do Not Send'!A:B,2,FALSE),"-")</f>
        <v>-</v>
      </c>
    </row>
    <row r="1551" spans="1:8">
      <c r="A1551" s="9" t="s">
        <v>2278</v>
      </c>
      <c r="B1551" s="26" t="str">
        <f>IF(COUNTIF('FBA Inventory'!E:E, A1551)&gt;0,"Yes","No")</f>
        <v>No</v>
      </c>
      <c r="C1551" s="13">
        <f>IFERROR(VLOOKUP(A1551,'2025 Pivot'!A:B,2,FALSE),0)*0.666667</f>
        <v>0</v>
      </c>
      <c r="D1551" s="26">
        <f>IFERROR(VLOOKUP(A1551,AWD!D:G,4,FALSE),0)</f>
        <v>0</v>
      </c>
      <c r="E1551" s="11" t="str">
        <f t="shared" si="18"/>
        <v>-</v>
      </c>
      <c r="F1551" s="27" t="str">
        <f t="shared" si="19"/>
        <v>-</v>
      </c>
      <c r="G1551" s="27" t="str">
        <f t="shared" si="20"/>
        <v>-</v>
      </c>
      <c r="H1551" s="26" t="str">
        <f>IFERROR(VLOOKUP(A1551,'Do Not Send'!A:B,2,FALSE),"-")</f>
        <v>-</v>
      </c>
    </row>
    <row r="1552" spans="1:8">
      <c r="A1552" s="9" t="s">
        <v>2279</v>
      </c>
      <c r="B1552" s="26" t="str">
        <f>IF(COUNTIF('FBA Inventory'!E:E, A1552)&gt;0,"Yes","No")</f>
        <v>No</v>
      </c>
      <c r="C1552" s="13">
        <f>IFERROR(VLOOKUP(A1552,'2025 Pivot'!A:B,2,FALSE),0)*0.666667</f>
        <v>0.66666700000000001</v>
      </c>
      <c r="D1552" s="26">
        <f>IFERROR(VLOOKUP(A1552,AWD!D:G,4,FALSE),0)</f>
        <v>0</v>
      </c>
      <c r="E1552" s="11" t="str">
        <f t="shared" si="18"/>
        <v>-</v>
      </c>
      <c r="F1552" s="27" t="str">
        <f t="shared" si="19"/>
        <v>-</v>
      </c>
      <c r="G1552" s="27" t="str">
        <f t="shared" si="20"/>
        <v>-</v>
      </c>
      <c r="H1552" s="26" t="str">
        <f>IFERROR(VLOOKUP(A1552,'Do Not Send'!A:B,2,FALSE),"-")</f>
        <v>-</v>
      </c>
    </row>
    <row r="1553" spans="1:8">
      <c r="A1553" s="9" t="s">
        <v>2280</v>
      </c>
      <c r="B1553" s="26" t="str">
        <f>IF(COUNTIF('FBA Inventory'!E:E, A1553)&gt;0,"Yes","No")</f>
        <v>No</v>
      </c>
      <c r="C1553" s="13">
        <f>IFERROR(VLOOKUP(A1553,'2025 Pivot'!A:B,2,FALSE),0)*0.666667</f>
        <v>0.66666700000000001</v>
      </c>
      <c r="D1553" s="26">
        <f>IFERROR(VLOOKUP(A1553,AWD!D:G,4,FALSE),0)</f>
        <v>0</v>
      </c>
      <c r="E1553" s="11" t="str">
        <f t="shared" si="18"/>
        <v>-</v>
      </c>
      <c r="F1553" s="27" t="str">
        <f t="shared" si="19"/>
        <v>-</v>
      </c>
      <c r="G1553" s="27" t="str">
        <f t="shared" si="20"/>
        <v>-</v>
      </c>
      <c r="H1553" s="26" t="str">
        <f>IFERROR(VLOOKUP(A1553,'Do Not Send'!A:B,2,FALSE),"-")</f>
        <v>-</v>
      </c>
    </row>
    <row r="1554" spans="1:8">
      <c r="A1554" s="9" t="s">
        <v>2281</v>
      </c>
      <c r="B1554" s="26" t="str">
        <f>IF(COUNTIF('FBA Inventory'!E:E, A1554)&gt;0,"Yes","No")</f>
        <v>No</v>
      </c>
      <c r="C1554" s="13">
        <f>IFERROR(VLOOKUP(A1554,'2025 Pivot'!A:B,2,FALSE),0)*0.666667</f>
        <v>0</v>
      </c>
      <c r="D1554" s="26">
        <f>IFERROR(VLOOKUP(A1554,AWD!D:G,4,FALSE),0)</f>
        <v>0</v>
      </c>
      <c r="E1554" s="11" t="str">
        <f t="shared" si="18"/>
        <v>-</v>
      </c>
      <c r="F1554" s="27" t="str">
        <f t="shared" si="19"/>
        <v>-</v>
      </c>
      <c r="G1554" s="27" t="str">
        <f t="shared" si="20"/>
        <v>-</v>
      </c>
      <c r="H1554" s="26" t="str">
        <f>IFERROR(VLOOKUP(A1554,'Do Not Send'!A:B,2,FALSE),"-")</f>
        <v>-</v>
      </c>
    </row>
    <row r="1555" spans="1:8">
      <c r="A1555" s="9" t="s">
        <v>2282</v>
      </c>
      <c r="B1555" s="26" t="str">
        <f>IF(COUNTIF('FBA Inventory'!E:E, A1555)&gt;0,"Yes","No")</f>
        <v>No</v>
      </c>
      <c r="C1555" s="13">
        <f>IFERROR(VLOOKUP(A1555,'2025 Pivot'!A:B,2,FALSE),0)*0.666667</f>
        <v>0.66666700000000001</v>
      </c>
      <c r="D1555" s="26">
        <f>IFERROR(VLOOKUP(A1555,AWD!D:G,4,FALSE),0)</f>
        <v>0</v>
      </c>
      <c r="E1555" s="11" t="str">
        <f t="shared" si="18"/>
        <v>-</v>
      </c>
      <c r="F1555" s="27" t="str">
        <f t="shared" si="19"/>
        <v>-</v>
      </c>
      <c r="G1555" s="27" t="str">
        <f t="shared" si="20"/>
        <v>-</v>
      </c>
      <c r="H1555" s="26" t="str">
        <f>IFERROR(VLOOKUP(A1555,'Do Not Send'!A:B,2,FALSE),"-")</f>
        <v>-</v>
      </c>
    </row>
    <row r="1556" spans="1:8">
      <c r="A1556" s="9" t="s">
        <v>2283</v>
      </c>
      <c r="B1556" s="26" t="str">
        <f>IF(COUNTIF('FBA Inventory'!E:E, A1556)&gt;0,"Yes","No")</f>
        <v>No</v>
      </c>
      <c r="C1556" s="13">
        <f>IFERROR(VLOOKUP(A1556,'2025 Pivot'!A:B,2,FALSE),0)*0.666667</f>
        <v>0</v>
      </c>
      <c r="D1556" s="26">
        <f>IFERROR(VLOOKUP(A1556,AWD!D:G,4,FALSE),0)</f>
        <v>0</v>
      </c>
      <c r="E1556" s="11" t="str">
        <f t="shared" si="18"/>
        <v>-</v>
      </c>
      <c r="F1556" s="27" t="str">
        <f t="shared" si="19"/>
        <v>-</v>
      </c>
      <c r="G1556" s="27" t="str">
        <f t="shared" si="20"/>
        <v>-</v>
      </c>
      <c r="H1556" s="26" t="str">
        <f>IFERROR(VLOOKUP(A1556,'Do Not Send'!A:B,2,FALSE),"-")</f>
        <v>-</v>
      </c>
    </row>
    <row r="1557" spans="1:8">
      <c r="A1557" s="9" t="s">
        <v>2284</v>
      </c>
      <c r="B1557" s="26" t="str">
        <f>IF(COUNTIF('FBA Inventory'!E:E, A1557)&gt;0,"Yes","No")</f>
        <v>No</v>
      </c>
      <c r="C1557" s="13">
        <f>IFERROR(VLOOKUP(A1557,'2025 Pivot'!A:B,2,FALSE),0)*0.666667</f>
        <v>2.0000010000000001</v>
      </c>
      <c r="D1557" s="26">
        <f>IFERROR(VLOOKUP(A1557,AWD!D:G,4,FALSE),0)</f>
        <v>0</v>
      </c>
      <c r="E1557" s="11" t="str">
        <f t="shared" si="18"/>
        <v>-</v>
      </c>
      <c r="F1557" s="27" t="str">
        <f t="shared" si="19"/>
        <v>-</v>
      </c>
      <c r="G1557" s="27" t="str">
        <f t="shared" si="20"/>
        <v>-</v>
      </c>
      <c r="H1557" s="26" t="str">
        <f>IFERROR(VLOOKUP(A1557,'Do Not Send'!A:B,2,FALSE),"-")</f>
        <v>-</v>
      </c>
    </row>
    <row r="1558" spans="1:8">
      <c r="A1558" s="9" t="s">
        <v>2285</v>
      </c>
      <c r="B1558" s="26" t="str">
        <f>IF(COUNTIF('FBA Inventory'!E:E, A1558)&gt;0,"Yes","No")</f>
        <v>No</v>
      </c>
      <c r="C1558" s="13">
        <f>IFERROR(VLOOKUP(A1558,'2025 Pivot'!A:B,2,FALSE),0)*0.666667</f>
        <v>0.66666700000000001</v>
      </c>
      <c r="D1558" s="26">
        <f>IFERROR(VLOOKUP(A1558,AWD!D:G,4,FALSE),0)</f>
        <v>0</v>
      </c>
      <c r="E1558" s="11" t="str">
        <f t="shared" si="18"/>
        <v>-</v>
      </c>
      <c r="F1558" s="27" t="str">
        <f t="shared" si="19"/>
        <v>-</v>
      </c>
      <c r="G1558" s="27" t="str">
        <f t="shared" si="20"/>
        <v>-</v>
      </c>
      <c r="H1558" s="26" t="str">
        <f>IFERROR(VLOOKUP(A1558,'Do Not Send'!A:B,2,FALSE),"-")</f>
        <v>-</v>
      </c>
    </row>
    <row r="1559" spans="1:8">
      <c r="A1559" s="9" t="s">
        <v>2286</v>
      </c>
      <c r="B1559" s="26" t="str">
        <f>IF(COUNTIF('FBA Inventory'!E:E, A1559)&gt;0,"Yes","No")</f>
        <v>No</v>
      </c>
      <c r="C1559" s="13">
        <f>IFERROR(VLOOKUP(A1559,'2025 Pivot'!A:B,2,FALSE),0)*0.666667</f>
        <v>1.333334</v>
      </c>
      <c r="D1559" s="26">
        <f>IFERROR(VLOOKUP(A1559,AWD!D:G,4,FALSE),0)</f>
        <v>0</v>
      </c>
      <c r="E1559" s="11" t="str">
        <f t="shared" si="18"/>
        <v>-</v>
      </c>
      <c r="F1559" s="27" t="str">
        <f t="shared" si="19"/>
        <v>-</v>
      </c>
      <c r="G1559" s="27" t="str">
        <f t="shared" si="20"/>
        <v>-</v>
      </c>
      <c r="H1559" s="26" t="str">
        <f>IFERROR(VLOOKUP(A1559,'Do Not Send'!A:B,2,FALSE),"-")</f>
        <v>-</v>
      </c>
    </row>
    <row r="1560" spans="1:8">
      <c r="A1560" s="9" t="s">
        <v>2287</v>
      </c>
      <c r="B1560" s="26" t="str">
        <f>IF(COUNTIF('FBA Inventory'!E:E, A1560)&gt;0,"Yes","No")</f>
        <v>No</v>
      </c>
      <c r="C1560" s="13">
        <f>IFERROR(VLOOKUP(A1560,'2025 Pivot'!A:B,2,FALSE),0)*0.666667</f>
        <v>0</v>
      </c>
      <c r="D1560" s="26">
        <f>IFERROR(VLOOKUP(A1560,AWD!D:G,4,FALSE),0)</f>
        <v>0</v>
      </c>
      <c r="E1560" s="11" t="str">
        <f t="shared" si="18"/>
        <v>-</v>
      </c>
      <c r="F1560" s="27" t="str">
        <f t="shared" si="19"/>
        <v>-</v>
      </c>
      <c r="G1560" s="27" t="str">
        <f t="shared" si="20"/>
        <v>-</v>
      </c>
      <c r="H1560" s="26" t="str">
        <f>IFERROR(VLOOKUP(A1560,'Do Not Send'!A:B,2,FALSE),"-")</f>
        <v>-</v>
      </c>
    </row>
    <row r="1561" spans="1:8">
      <c r="A1561" s="9" t="s">
        <v>2288</v>
      </c>
      <c r="B1561" s="26" t="str">
        <f>IF(COUNTIF('FBA Inventory'!E:E, A1561)&gt;0,"Yes","No")</f>
        <v>No</v>
      </c>
      <c r="C1561" s="13">
        <f>IFERROR(VLOOKUP(A1561,'2025 Pivot'!A:B,2,FALSE),0)*0.666667</f>
        <v>0</v>
      </c>
      <c r="D1561" s="26">
        <f>IFERROR(VLOOKUP(A1561,AWD!D:G,4,FALSE),0)</f>
        <v>0</v>
      </c>
      <c r="E1561" s="11" t="str">
        <f t="shared" si="18"/>
        <v>-</v>
      </c>
      <c r="F1561" s="27" t="str">
        <f t="shared" si="19"/>
        <v>-</v>
      </c>
      <c r="G1561" s="27" t="str">
        <f t="shared" si="20"/>
        <v>-</v>
      </c>
      <c r="H1561" s="26" t="str">
        <f>IFERROR(VLOOKUP(A1561,'Do Not Send'!A:B,2,FALSE),"-")</f>
        <v>-</v>
      </c>
    </row>
    <row r="1562" spans="1:8">
      <c r="A1562" s="9" t="s">
        <v>2289</v>
      </c>
      <c r="B1562" s="26" t="str">
        <f>IF(COUNTIF('FBA Inventory'!E:E, A1562)&gt;0,"Yes","No")</f>
        <v>No</v>
      </c>
      <c r="C1562" s="13">
        <f>IFERROR(VLOOKUP(A1562,'2025 Pivot'!A:B,2,FALSE),0)*0.666667</f>
        <v>0</v>
      </c>
      <c r="D1562" s="26">
        <f>IFERROR(VLOOKUP(A1562,AWD!D:G,4,FALSE),0)</f>
        <v>0</v>
      </c>
      <c r="E1562" s="11" t="str">
        <f t="shared" si="18"/>
        <v>-</v>
      </c>
      <c r="F1562" s="27" t="str">
        <f t="shared" si="19"/>
        <v>-</v>
      </c>
      <c r="G1562" s="27" t="str">
        <f t="shared" si="20"/>
        <v>-</v>
      </c>
      <c r="H1562" s="26" t="str">
        <f>IFERROR(VLOOKUP(A1562,'Do Not Send'!A:B,2,FALSE),"-")</f>
        <v>-</v>
      </c>
    </row>
    <row r="1563" spans="1:8">
      <c r="A1563" s="9" t="s">
        <v>2290</v>
      </c>
      <c r="B1563" s="26" t="str">
        <f>IF(COUNTIF('FBA Inventory'!E:E, A1563)&gt;0,"Yes","No")</f>
        <v>No</v>
      </c>
      <c r="C1563" s="13">
        <f>IFERROR(VLOOKUP(A1563,'2025 Pivot'!A:B,2,FALSE),0)*0.666667</f>
        <v>0</v>
      </c>
      <c r="D1563" s="26">
        <f>IFERROR(VLOOKUP(A1563,AWD!D:G,4,FALSE),0)</f>
        <v>0</v>
      </c>
      <c r="E1563" s="11" t="str">
        <f t="shared" si="18"/>
        <v>-</v>
      </c>
      <c r="F1563" s="27" t="str">
        <f t="shared" si="19"/>
        <v>-</v>
      </c>
      <c r="G1563" s="27" t="str">
        <f t="shared" si="20"/>
        <v>-</v>
      </c>
      <c r="H1563" s="26" t="str">
        <f>IFERROR(VLOOKUP(A1563,'Do Not Send'!A:B,2,FALSE),"-")</f>
        <v>-</v>
      </c>
    </row>
    <row r="1564" spans="1:8">
      <c r="A1564" s="9" t="s">
        <v>2291</v>
      </c>
      <c r="B1564" s="26" t="str">
        <f>IF(COUNTIF('FBA Inventory'!E:E, A1564)&gt;0,"Yes","No")</f>
        <v>No</v>
      </c>
      <c r="C1564" s="13">
        <f>IFERROR(VLOOKUP(A1564,'2025 Pivot'!A:B,2,FALSE),0)*0.666667</f>
        <v>0</v>
      </c>
      <c r="D1564" s="26">
        <f>IFERROR(VLOOKUP(A1564,AWD!D:G,4,FALSE),0)</f>
        <v>0</v>
      </c>
      <c r="E1564" s="11" t="str">
        <f t="shared" si="18"/>
        <v>-</v>
      </c>
      <c r="F1564" s="27" t="str">
        <f t="shared" si="19"/>
        <v>-</v>
      </c>
      <c r="G1564" s="27" t="str">
        <f t="shared" si="20"/>
        <v>-</v>
      </c>
      <c r="H1564" s="26" t="str">
        <f>IFERROR(VLOOKUP(A1564,'Do Not Send'!A:B,2,FALSE),"-")</f>
        <v>-</v>
      </c>
    </row>
    <row r="1565" spans="1:8" hidden="1">
      <c r="A1565" s="9" t="s">
        <v>1151</v>
      </c>
      <c r="B1565" s="26" t="str">
        <f>IF(COUNTIF('FBA Inventory'!E:E, A1565)&gt;0,"Yes","No")</f>
        <v>Yes</v>
      </c>
      <c r="C1565" s="13">
        <f>IFERROR(VLOOKUP(A1565,'2025 Pivot'!A:B,2,FALSE),0)*0.666667</f>
        <v>0</v>
      </c>
      <c r="D1565" s="26">
        <f>IFERROR(VLOOKUP(A1565,AWD!D:G,4,FALSE),0)</f>
        <v>0</v>
      </c>
      <c r="E1565" s="11" t="str">
        <f t="shared" si="18"/>
        <v>-</v>
      </c>
      <c r="F1565" s="27" t="str">
        <f t="shared" si="19"/>
        <v>-</v>
      </c>
      <c r="G1565" s="27" t="str">
        <f t="shared" si="20"/>
        <v>-</v>
      </c>
      <c r="H1565" s="26" t="str">
        <f>IFERROR(VLOOKUP(A1565,'Do Not Send'!A:B,2,FALSE),"-")</f>
        <v>RE-LIST UNDER FBA_ SKU - RELIST THEN SEND</v>
      </c>
    </row>
    <row r="1566" spans="1:8">
      <c r="A1566" s="9" t="s">
        <v>2292</v>
      </c>
      <c r="B1566" s="26" t="str">
        <f>IF(COUNTIF('FBA Inventory'!E:E, A1566)&gt;0,"Yes","No")</f>
        <v>No</v>
      </c>
      <c r="C1566" s="13">
        <f>IFERROR(VLOOKUP(A1566,'2025 Pivot'!A:B,2,FALSE),0)*0.666667</f>
        <v>0.66666700000000001</v>
      </c>
      <c r="D1566" s="26">
        <f>IFERROR(VLOOKUP(A1566,AWD!D:G,4,FALSE),0)</f>
        <v>0</v>
      </c>
      <c r="E1566" s="11" t="str">
        <f t="shared" si="18"/>
        <v>-</v>
      </c>
      <c r="F1566" s="27" t="str">
        <f t="shared" si="19"/>
        <v>-</v>
      </c>
      <c r="G1566" s="27" t="str">
        <f t="shared" si="20"/>
        <v>-</v>
      </c>
      <c r="H1566" s="26" t="str">
        <f>IFERROR(VLOOKUP(A1566,'Do Not Send'!A:B,2,FALSE),"-")</f>
        <v>-</v>
      </c>
    </row>
    <row r="1567" spans="1:8">
      <c r="A1567" s="9" t="s">
        <v>2293</v>
      </c>
      <c r="B1567" s="26" t="str">
        <f>IF(COUNTIF('FBA Inventory'!E:E, A1567)&gt;0,"Yes","No")</f>
        <v>No</v>
      </c>
      <c r="C1567" s="13">
        <f>IFERROR(VLOOKUP(A1567,'2025 Pivot'!A:B,2,FALSE),0)*0.666667</f>
        <v>0</v>
      </c>
      <c r="D1567" s="26">
        <f>IFERROR(VLOOKUP(A1567,AWD!D:G,4,FALSE),0)</f>
        <v>0</v>
      </c>
      <c r="E1567" s="11" t="str">
        <f t="shared" si="18"/>
        <v>-</v>
      </c>
      <c r="F1567" s="27" t="str">
        <f t="shared" si="19"/>
        <v>-</v>
      </c>
      <c r="G1567" s="27" t="str">
        <f t="shared" si="20"/>
        <v>-</v>
      </c>
      <c r="H1567" s="26" t="str">
        <f>IFERROR(VLOOKUP(A1567,'Do Not Send'!A:B,2,FALSE),"-")</f>
        <v>-</v>
      </c>
    </row>
    <row r="1568" spans="1:8">
      <c r="A1568" s="9" t="s">
        <v>2294</v>
      </c>
      <c r="B1568" s="26" t="str">
        <f>IF(COUNTIF('FBA Inventory'!E:E, A1568)&gt;0,"Yes","No")</f>
        <v>No</v>
      </c>
      <c r="C1568" s="13">
        <f>IFERROR(VLOOKUP(A1568,'2025 Pivot'!A:B,2,FALSE),0)*0.666667</f>
        <v>0.66666700000000001</v>
      </c>
      <c r="D1568" s="26">
        <f>IFERROR(VLOOKUP(A1568,AWD!D:G,4,FALSE),0)</f>
        <v>0</v>
      </c>
      <c r="E1568" s="11" t="str">
        <f t="shared" si="18"/>
        <v>-</v>
      </c>
      <c r="F1568" s="27" t="str">
        <f t="shared" si="19"/>
        <v>-</v>
      </c>
      <c r="G1568" s="27" t="str">
        <f t="shared" si="20"/>
        <v>-</v>
      </c>
      <c r="H1568" s="26" t="str">
        <f>IFERROR(VLOOKUP(A1568,'Do Not Send'!A:B,2,FALSE),"-")</f>
        <v>-</v>
      </c>
    </row>
    <row r="1569" spans="1:8">
      <c r="A1569" s="9" t="s">
        <v>2295</v>
      </c>
      <c r="B1569" s="26" t="str">
        <f>IF(COUNTIF('FBA Inventory'!E:E, A1569)&gt;0,"Yes","No")</f>
        <v>No</v>
      </c>
      <c r="C1569" s="13">
        <f>IFERROR(VLOOKUP(A1569,'2025 Pivot'!A:B,2,FALSE),0)*0.666667</f>
        <v>0</v>
      </c>
      <c r="D1569" s="26">
        <f>IFERROR(VLOOKUP(A1569,AWD!D:G,4,FALSE),0)</f>
        <v>0</v>
      </c>
      <c r="E1569" s="11" t="str">
        <f t="shared" si="18"/>
        <v>-</v>
      </c>
      <c r="F1569" s="27" t="str">
        <f t="shared" si="19"/>
        <v>-</v>
      </c>
      <c r="G1569" s="27" t="str">
        <f t="shared" si="20"/>
        <v>-</v>
      </c>
      <c r="H1569" s="26" t="str">
        <f>IFERROR(VLOOKUP(A1569,'Do Not Send'!A:B,2,FALSE),"-")</f>
        <v>-</v>
      </c>
    </row>
    <row r="1570" spans="1:8">
      <c r="A1570" s="9" t="s">
        <v>2296</v>
      </c>
      <c r="B1570" s="26" t="str">
        <f>IF(COUNTIF('FBA Inventory'!E:E, A1570)&gt;0,"Yes","No")</f>
        <v>No</v>
      </c>
      <c r="C1570" s="13">
        <f>IFERROR(VLOOKUP(A1570,'2025 Pivot'!A:B,2,FALSE),0)*0.666667</f>
        <v>0</v>
      </c>
      <c r="D1570" s="26">
        <f>IFERROR(VLOOKUP(A1570,AWD!D:G,4,FALSE),0)</f>
        <v>0</v>
      </c>
      <c r="E1570" s="11" t="str">
        <f t="shared" si="18"/>
        <v>-</v>
      </c>
      <c r="F1570" s="27" t="str">
        <f t="shared" si="19"/>
        <v>-</v>
      </c>
      <c r="G1570" s="27" t="str">
        <f t="shared" si="20"/>
        <v>-</v>
      </c>
      <c r="H1570" s="26" t="str">
        <f>IFERROR(VLOOKUP(A1570,'Do Not Send'!A:B,2,FALSE),"-")</f>
        <v>-</v>
      </c>
    </row>
    <row r="1571" spans="1:8">
      <c r="A1571" s="9" t="s">
        <v>2297</v>
      </c>
      <c r="B1571" s="26" t="str">
        <f>IF(COUNTIF('FBA Inventory'!E:E, A1571)&gt;0,"Yes","No")</f>
        <v>No</v>
      </c>
      <c r="C1571" s="13">
        <f>IFERROR(VLOOKUP(A1571,'2025 Pivot'!A:B,2,FALSE),0)*0.666667</f>
        <v>0</v>
      </c>
      <c r="D1571" s="26">
        <f>IFERROR(VLOOKUP(A1571,AWD!D:G,4,FALSE),0)</f>
        <v>0</v>
      </c>
      <c r="E1571" s="11" t="str">
        <f t="shared" si="18"/>
        <v>-</v>
      </c>
      <c r="F1571" s="27" t="str">
        <f t="shared" si="19"/>
        <v>-</v>
      </c>
      <c r="G1571" s="27" t="str">
        <f t="shared" si="20"/>
        <v>-</v>
      </c>
      <c r="H1571" s="26" t="str">
        <f>IFERROR(VLOOKUP(A1571,'Do Not Send'!A:B,2,FALSE),"-")</f>
        <v>-</v>
      </c>
    </row>
    <row r="1572" spans="1:8">
      <c r="A1572" s="9" t="s">
        <v>2298</v>
      </c>
      <c r="B1572" s="26" t="str">
        <f>IF(COUNTIF('FBA Inventory'!E:E, A1572)&gt;0,"Yes","No")</f>
        <v>No</v>
      </c>
      <c r="C1572" s="13">
        <f>IFERROR(VLOOKUP(A1572,'2025 Pivot'!A:B,2,FALSE),0)*0.666667</f>
        <v>0</v>
      </c>
      <c r="D1572" s="26">
        <f>IFERROR(VLOOKUP(A1572,AWD!D:G,4,FALSE),0)</f>
        <v>0</v>
      </c>
      <c r="E1572" s="11" t="str">
        <f t="shared" si="18"/>
        <v>-</v>
      </c>
      <c r="F1572" s="27" t="str">
        <f t="shared" si="19"/>
        <v>-</v>
      </c>
      <c r="G1572" s="27" t="str">
        <f t="shared" si="20"/>
        <v>-</v>
      </c>
      <c r="H1572" s="26" t="str">
        <f>IFERROR(VLOOKUP(A1572,'Do Not Send'!A:B,2,FALSE),"-")</f>
        <v>-</v>
      </c>
    </row>
    <row r="1573" spans="1:8">
      <c r="A1573" s="9" t="s">
        <v>2299</v>
      </c>
      <c r="B1573" s="26" t="str">
        <f>IF(COUNTIF('FBA Inventory'!E:E, A1573)&gt;0,"Yes","No")</f>
        <v>No</v>
      </c>
      <c r="C1573" s="13">
        <f>IFERROR(VLOOKUP(A1573,'2025 Pivot'!A:B,2,FALSE),0)*0.666667</f>
        <v>2.0000010000000001</v>
      </c>
      <c r="D1573" s="26">
        <f>IFERROR(VLOOKUP(A1573,AWD!D:G,4,FALSE),0)</f>
        <v>0</v>
      </c>
      <c r="E1573" s="11" t="str">
        <f t="shared" si="18"/>
        <v>-</v>
      </c>
      <c r="F1573" s="27" t="str">
        <f t="shared" si="19"/>
        <v>-</v>
      </c>
      <c r="G1573" s="27" t="str">
        <f t="shared" si="20"/>
        <v>-</v>
      </c>
      <c r="H1573" s="26" t="str">
        <f>IFERROR(VLOOKUP(A1573,'Do Not Send'!A:B,2,FALSE),"-")</f>
        <v>-</v>
      </c>
    </row>
    <row r="1574" spans="1:8">
      <c r="A1574" s="9" t="s">
        <v>2300</v>
      </c>
      <c r="B1574" s="26" t="str">
        <f>IF(COUNTIF('FBA Inventory'!E:E, A1574)&gt;0,"Yes","No")</f>
        <v>No</v>
      </c>
      <c r="C1574" s="13">
        <f>IFERROR(VLOOKUP(A1574,'2025 Pivot'!A:B,2,FALSE),0)*0.666667</f>
        <v>0</v>
      </c>
      <c r="D1574" s="26">
        <f>IFERROR(VLOOKUP(A1574,AWD!D:G,4,FALSE),0)</f>
        <v>0</v>
      </c>
      <c r="E1574" s="11" t="str">
        <f t="shared" si="18"/>
        <v>-</v>
      </c>
      <c r="F1574" s="27" t="str">
        <f t="shared" si="19"/>
        <v>-</v>
      </c>
      <c r="G1574" s="27" t="str">
        <f t="shared" si="20"/>
        <v>-</v>
      </c>
      <c r="H1574" s="26" t="str">
        <f>IFERROR(VLOOKUP(A1574,'Do Not Send'!A:B,2,FALSE),"-")</f>
        <v>-</v>
      </c>
    </row>
    <row r="1575" spans="1:8">
      <c r="A1575" s="9" t="s">
        <v>2301</v>
      </c>
      <c r="B1575" s="26" t="str">
        <f>IF(COUNTIF('FBA Inventory'!E:E, A1575)&gt;0,"Yes","No")</f>
        <v>No</v>
      </c>
      <c r="C1575" s="13">
        <f>IFERROR(VLOOKUP(A1575,'2025 Pivot'!A:B,2,FALSE),0)*0.666667</f>
        <v>1.333334</v>
      </c>
      <c r="D1575" s="26">
        <f>IFERROR(VLOOKUP(A1575,AWD!D:G,4,FALSE),0)</f>
        <v>0</v>
      </c>
      <c r="E1575" s="11" t="str">
        <f t="shared" si="18"/>
        <v>-</v>
      </c>
      <c r="F1575" s="27" t="str">
        <f t="shared" si="19"/>
        <v>-</v>
      </c>
      <c r="G1575" s="27" t="str">
        <f t="shared" si="20"/>
        <v>-</v>
      </c>
      <c r="H1575" s="26" t="str">
        <f>IFERROR(VLOOKUP(A1575,'Do Not Send'!A:B,2,FALSE),"-")</f>
        <v>-</v>
      </c>
    </row>
    <row r="1576" spans="1:8">
      <c r="A1576" s="9" t="s">
        <v>2302</v>
      </c>
      <c r="B1576" s="26" t="str">
        <f>IF(COUNTIF('FBA Inventory'!E:E, A1576)&gt;0,"Yes","No")</f>
        <v>No</v>
      </c>
      <c r="C1576" s="13">
        <f>IFERROR(VLOOKUP(A1576,'2025 Pivot'!A:B,2,FALSE),0)*0.666667</f>
        <v>0</v>
      </c>
      <c r="D1576" s="26">
        <f>IFERROR(VLOOKUP(A1576,AWD!D:G,4,FALSE),0)</f>
        <v>0</v>
      </c>
      <c r="E1576" s="11" t="str">
        <f t="shared" si="18"/>
        <v>-</v>
      </c>
      <c r="F1576" s="27" t="str">
        <f t="shared" si="19"/>
        <v>-</v>
      </c>
      <c r="G1576" s="27" t="str">
        <f t="shared" si="20"/>
        <v>-</v>
      </c>
      <c r="H1576" s="26" t="str">
        <f>IFERROR(VLOOKUP(A1576,'Do Not Send'!A:B,2,FALSE),"-")</f>
        <v>-</v>
      </c>
    </row>
    <row r="1577" spans="1:8">
      <c r="A1577" s="9" t="s">
        <v>2303</v>
      </c>
      <c r="B1577" s="26" t="str">
        <f>IF(COUNTIF('FBA Inventory'!E:E, A1577)&gt;0,"Yes","No")</f>
        <v>No</v>
      </c>
      <c r="C1577" s="13">
        <f>IFERROR(VLOOKUP(A1577,'2025 Pivot'!A:B,2,FALSE),0)*0.666667</f>
        <v>0</v>
      </c>
      <c r="D1577" s="26">
        <f>IFERROR(VLOOKUP(A1577,AWD!D:G,4,FALSE),0)</f>
        <v>0</v>
      </c>
      <c r="E1577" s="11" t="str">
        <f t="shared" si="18"/>
        <v>-</v>
      </c>
      <c r="F1577" s="27" t="str">
        <f t="shared" si="19"/>
        <v>-</v>
      </c>
      <c r="G1577" s="27" t="str">
        <f t="shared" si="20"/>
        <v>-</v>
      </c>
      <c r="H1577" s="26" t="str">
        <f>IFERROR(VLOOKUP(A1577,'Do Not Send'!A:B,2,FALSE),"-")</f>
        <v>-</v>
      </c>
    </row>
    <row r="1578" spans="1:8">
      <c r="A1578" s="9" t="s">
        <v>2304</v>
      </c>
      <c r="B1578" s="26" t="str">
        <f>IF(COUNTIF('FBA Inventory'!E:E, A1578)&gt;0,"Yes","No")</f>
        <v>No</v>
      </c>
      <c r="C1578" s="13">
        <f>IFERROR(VLOOKUP(A1578,'2025 Pivot'!A:B,2,FALSE),0)*0.666667</f>
        <v>0.66666700000000001</v>
      </c>
      <c r="D1578" s="26">
        <f>IFERROR(VLOOKUP(A1578,AWD!D:G,4,FALSE),0)</f>
        <v>0</v>
      </c>
      <c r="E1578" s="11" t="str">
        <f t="shared" si="18"/>
        <v>-</v>
      </c>
      <c r="F1578" s="27" t="str">
        <f t="shared" si="19"/>
        <v>-</v>
      </c>
      <c r="G1578" s="27" t="str">
        <f t="shared" si="20"/>
        <v>-</v>
      </c>
      <c r="H1578" s="26" t="str">
        <f>IFERROR(VLOOKUP(A1578,'Do Not Send'!A:B,2,FALSE),"-")</f>
        <v>-</v>
      </c>
    </row>
    <row r="1579" spans="1:8">
      <c r="A1579" s="9" t="s">
        <v>2305</v>
      </c>
      <c r="B1579" s="26" t="str">
        <f>IF(COUNTIF('FBA Inventory'!E:E, A1579)&gt;0,"Yes","No")</f>
        <v>No</v>
      </c>
      <c r="C1579" s="13">
        <f>IFERROR(VLOOKUP(A1579,'2025 Pivot'!A:B,2,FALSE),0)*0.666667</f>
        <v>0.66666700000000001</v>
      </c>
      <c r="D1579" s="26">
        <f>IFERROR(VLOOKUP(A1579,AWD!D:G,4,FALSE),0)</f>
        <v>0</v>
      </c>
      <c r="E1579" s="11" t="str">
        <f t="shared" si="18"/>
        <v>-</v>
      </c>
      <c r="F1579" s="27" t="str">
        <f t="shared" si="19"/>
        <v>-</v>
      </c>
      <c r="G1579" s="27" t="str">
        <f t="shared" si="20"/>
        <v>-</v>
      </c>
      <c r="H1579" s="26" t="str">
        <f>IFERROR(VLOOKUP(A1579,'Do Not Send'!A:B,2,FALSE),"-")</f>
        <v>-</v>
      </c>
    </row>
    <row r="1580" spans="1:8" hidden="1">
      <c r="A1580" s="9" t="s">
        <v>2306</v>
      </c>
      <c r="B1580" s="26" t="str">
        <f>IF(COUNTIF('FBA Inventory'!E:E, A1580)&gt;0,"Yes","No")</f>
        <v>Yes</v>
      </c>
      <c r="C1580" s="13">
        <f>IFERROR(VLOOKUP(A1580,'2025 Pivot'!A:B,2,FALSE),0)*0.666667</f>
        <v>0</v>
      </c>
      <c r="D1580" s="26">
        <f>IFERROR(VLOOKUP(A1580,AWD!D:G,4,FALSE),0)</f>
        <v>0</v>
      </c>
      <c r="E1580" s="11" t="str">
        <f t="shared" si="18"/>
        <v>-</v>
      </c>
      <c r="F1580" s="27" t="str">
        <f t="shared" si="19"/>
        <v>-</v>
      </c>
      <c r="G1580" s="27" t="str">
        <f t="shared" si="20"/>
        <v>-</v>
      </c>
      <c r="H1580" s="26" t="str">
        <f>IFERROR(VLOOKUP(A1580,'Do Not Send'!A:B,2,FALSE),"-")</f>
        <v>-</v>
      </c>
    </row>
    <row r="1581" spans="1:8">
      <c r="A1581" s="9" t="s">
        <v>2307</v>
      </c>
      <c r="B1581" s="26" t="str">
        <f>IF(COUNTIF('FBA Inventory'!E:E, A1581)&gt;0,"Yes","No")</f>
        <v>No</v>
      </c>
      <c r="C1581" s="13">
        <f>IFERROR(VLOOKUP(A1581,'2025 Pivot'!A:B,2,FALSE),0)*0.666667</f>
        <v>0.66666700000000001</v>
      </c>
      <c r="D1581" s="26">
        <f>IFERROR(VLOOKUP(A1581,AWD!D:G,4,FALSE),0)</f>
        <v>0</v>
      </c>
      <c r="E1581" s="11" t="str">
        <f t="shared" si="18"/>
        <v>-</v>
      </c>
      <c r="F1581" s="27" t="str">
        <f t="shared" si="19"/>
        <v>-</v>
      </c>
      <c r="G1581" s="27" t="str">
        <f t="shared" si="20"/>
        <v>-</v>
      </c>
      <c r="H1581" s="26" t="str">
        <f>IFERROR(VLOOKUP(A1581,'Do Not Send'!A:B,2,FALSE),"-")</f>
        <v>-</v>
      </c>
    </row>
    <row r="1582" spans="1:8">
      <c r="A1582" s="9" t="s">
        <v>2308</v>
      </c>
      <c r="B1582" s="26" t="str">
        <f>IF(COUNTIF('FBA Inventory'!E:E, A1582)&gt;0,"Yes","No")</f>
        <v>No</v>
      </c>
      <c r="C1582" s="13">
        <f>IFERROR(VLOOKUP(A1582,'2025 Pivot'!A:B,2,FALSE),0)*0.666667</f>
        <v>0.66666700000000001</v>
      </c>
      <c r="D1582" s="26">
        <f>IFERROR(VLOOKUP(A1582,AWD!D:G,4,FALSE),0)</f>
        <v>0</v>
      </c>
      <c r="E1582" s="11" t="str">
        <f t="shared" si="18"/>
        <v>-</v>
      </c>
      <c r="F1582" s="27" t="str">
        <f t="shared" si="19"/>
        <v>-</v>
      </c>
      <c r="G1582" s="27" t="str">
        <f t="shared" si="20"/>
        <v>-</v>
      </c>
      <c r="H1582" s="26" t="str">
        <f>IFERROR(VLOOKUP(A1582,'Do Not Send'!A:B,2,FALSE),"-")</f>
        <v>-</v>
      </c>
    </row>
    <row r="1583" spans="1:8">
      <c r="A1583" s="9" t="s">
        <v>2309</v>
      </c>
      <c r="B1583" s="26" t="str">
        <f>IF(COUNTIF('FBA Inventory'!E:E, A1583)&gt;0,"Yes","No")</f>
        <v>No</v>
      </c>
      <c r="C1583" s="13">
        <f>IFERROR(VLOOKUP(A1583,'2025 Pivot'!A:B,2,FALSE),0)*0.666667</f>
        <v>1.333334</v>
      </c>
      <c r="D1583" s="26">
        <f>IFERROR(VLOOKUP(A1583,AWD!D:G,4,FALSE),0)</f>
        <v>0</v>
      </c>
      <c r="E1583" s="11" t="str">
        <f t="shared" si="18"/>
        <v>-</v>
      </c>
      <c r="F1583" s="27" t="str">
        <f t="shared" si="19"/>
        <v>-</v>
      </c>
      <c r="G1583" s="27" t="str">
        <f t="shared" si="20"/>
        <v>-</v>
      </c>
      <c r="H1583" s="26" t="str">
        <f>IFERROR(VLOOKUP(A1583,'Do Not Send'!A:B,2,FALSE),"-")</f>
        <v>-</v>
      </c>
    </row>
    <row r="1584" spans="1:8">
      <c r="A1584" s="9" t="s">
        <v>2310</v>
      </c>
      <c r="B1584" s="26" t="str">
        <f>IF(COUNTIF('FBA Inventory'!E:E, A1584)&gt;0,"Yes","No")</f>
        <v>No</v>
      </c>
      <c r="C1584" s="13">
        <f>IFERROR(VLOOKUP(A1584,'2025 Pivot'!A:B,2,FALSE),0)*0.666667</f>
        <v>0</v>
      </c>
      <c r="D1584" s="26">
        <f>IFERROR(VLOOKUP(A1584,AWD!D:G,4,FALSE),0)</f>
        <v>0</v>
      </c>
      <c r="E1584" s="11" t="str">
        <f t="shared" si="18"/>
        <v>-</v>
      </c>
      <c r="F1584" s="27" t="str">
        <f t="shared" si="19"/>
        <v>-</v>
      </c>
      <c r="G1584" s="27" t="str">
        <f t="shared" si="20"/>
        <v>-</v>
      </c>
      <c r="H1584" s="26" t="str">
        <f>IFERROR(VLOOKUP(A1584,'Do Not Send'!A:B,2,FALSE),"-")</f>
        <v>-</v>
      </c>
    </row>
    <row r="1585" spans="1:8">
      <c r="A1585" s="9" t="s">
        <v>2311</v>
      </c>
      <c r="B1585" s="26" t="str">
        <f>IF(COUNTIF('FBA Inventory'!E:E, A1585)&gt;0,"Yes","No")</f>
        <v>No</v>
      </c>
      <c r="C1585" s="13">
        <f>IFERROR(VLOOKUP(A1585,'2025 Pivot'!A:B,2,FALSE),0)*0.666667</f>
        <v>0.66666700000000001</v>
      </c>
      <c r="D1585" s="26">
        <f>IFERROR(VLOOKUP(A1585,AWD!D:G,4,FALSE),0)</f>
        <v>0</v>
      </c>
      <c r="E1585" s="11" t="str">
        <f t="shared" si="18"/>
        <v>-</v>
      </c>
      <c r="F1585" s="27" t="str">
        <f t="shared" si="19"/>
        <v>-</v>
      </c>
      <c r="G1585" s="27" t="str">
        <f t="shared" si="20"/>
        <v>-</v>
      </c>
      <c r="H1585" s="26" t="str">
        <f>IFERROR(VLOOKUP(A1585,'Do Not Send'!A:B,2,FALSE),"-")</f>
        <v>-</v>
      </c>
    </row>
    <row r="1586" spans="1:8" hidden="1">
      <c r="A1586" s="9" t="s">
        <v>267</v>
      </c>
      <c r="B1586" s="26" t="str">
        <f>IF(COUNTIF('FBA Inventory'!E:E, A1586)&gt;0,"Yes","No")</f>
        <v>Yes</v>
      </c>
      <c r="C1586" s="13">
        <f>IFERROR(VLOOKUP(A1586,'2025 Pivot'!A:B,2,FALSE),0)*0.666667</f>
        <v>0</v>
      </c>
      <c r="D1586" s="26">
        <f>IFERROR(VLOOKUP(A1586,AWD!D:G,4,FALSE),0)</f>
        <v>0</v>
      </c>
      <c r="E1586" s="11" t="str">
        <f t="shared" si="18"/>
        <v>-</v>
      </c>
      <c r="F1586" s="27" t="str">
        <f t="shared" si="19"/>
        <v>-</v>
      </c>
      <c r="G1586" s="27" t="str">
        <f t="shared" si="20"/>
        <v>-</v>
      </c>
      <c r="H1586" s="26" t="str">
        <f>IFERROR(VLOOKUP(A1586,'Do Not Send'!A:B,2,FALSE),"-")</f>
        <v>-</v>
      </c>
    </row>
    <row r="1587" spans="1:8">
      <c r="A1587" s="9" t="s">
        <v>2312</v>
      </c>
      <c r="B1587" s="26" t="str">
        <f>IF(COUNTIF('FBA Inventory'!E:E, A1587)&gt;0,"Yes","No")</f>
        <v>No</v>
      </c>
      <c r="C1587" s="13">
        <f>IFERROR(VLOOKUP(A1587,'2025 Pivot'!A:B,2,FALSE),0)*0.666667</f>
        <v>0</v>
      </c>
      <c r="D1587" s="26">
        <f>IFERROR(VLOOKUP(A1587,AWD!D:G,4,FALSE),0)</f>
        <v>0</v>
      </c>
      <c r="E1587" s="11" t="str">
        <f t="shared" si="18"/>
        <v>-</v>
      </c>
      <c r="F1587" s="27" t="str">
        <f t="shared" si="19"/>
        <v>-</v>
      </c>
      <c r="G1587" s="27" t="str">
        <f t="shared" si="20"/>
        <v>-</v>
      </c>
      <c r="H1587" s="26" t="str">
        <f>IFERROR(VLOOKUP(A1587,'Do Not Send'!A:B,2,FALSE),"-")</f>
        <v>-</v>
      </c>
    </row>
    <row r="1588" spans="1:8">
      <c r="A1588" s="9" t="s">
        <v>2313</v>
      </c>
      <c r="B1588" s="26" t="str">
        <f>IF(COUNTIF('FBA Inventory'!E:E, A1588)&gt;0,"Yes","No")</f>
        <v>No</v>
      </c>
      <c r="C1588" s="13">
        <f>IFERROR(VLOOKUP(A1588,'2025 Pivot'!A:B,2,FALSE),0)*0.666667</f>
        <v>0</v>
      </c>
      <c r="D1588" s="26">
        <f>IFERROR(VLOOKUP(A1588,AWD!D:G,4,FALSE),0)</f>
        <v>0</v>
      </c>
      <c r="E1588" s="11" t="str">
        <f t="shared" si="18"/>
        <v>-</v>
      </c>
      <c r="F1588" s="27" t="str">
        <f t="shared" si="19"/>
        <v>-</v>
      </c>
      <c r="G1588" s="27" t="str">
        <f t="shared" si="20"/>
        <v>-</v>
      </c>
      <c r="H1588" s="26" t="str">
        <f>IFERROR(VLOOKUP(A1588,'Do Not Send'!A:B,2,FALSE),"-")</f>
        <v>-</v>
      </c>
    </row>
    <row r="1589" spans="1:8">
      <c r="A1589" s="9" t="s">
        <v>2314</v>
      </c>
      <c r="B1589" s="26" t="str">
        <f>IF(COUNTIF('FBA Inventory'!E:E, A1589)&gt;0,"Yes","No")</f>
        <v>No</v>
      </c>
      <c r="C1589" s="13">
        <f>IFERROR(VLOOKUP(A1589,'2025 Pivot'!A:B,2,FALSE),0)*0.666667</f>
        <v>1.333334</v>
      </c>
      <c r="D1589" s="26">
        <f>IFERROR(VLOOKUP(A1589,AWD!D:G,4,FALSE),0)</f>
        <v>0</v>
      </c>
      <c r="E1589" s="11" t="str">
        <f t="shared" si="18"/>
        <v>-</v>
      </c>
      <c r="F1589" s="27" t="str">
        <f t="shared" si="19"/>
        <v>-</v>
      </c>
      <c r="G1589" s="27" t="str">
        <f t="shared" si="20"/>
        <v>-</v>
      </c>
      <c r="H1589" s="26" t="str">
        <f>IFERROR(VLOOKUP(A1589,'Do Not Send'!A:B,2,FALSE),"-")</f>
        <v>-</v>
      </c>
    </row>
    <row r="1590" spans="1:8">
      <c r="A1590" s="9" t="s">
        <v>2315</v>
      </c>
      <c r="B1590" s="26" t="str">
        <f>IF(COUNTIF('FBA Inventory'!E:E, A1590)&gt;0,"Yes","No")</f>
        <v>No</v>
      </c>
      <c r="C1590" s="13">
        <f>IFERROR(VLOOKUP(A1590,'2025 Pivot'!A:B,2,FALSE),0)*0.666667</f>
        <v>0</v>
      </c>
      <c r="D1590" s="26">
        <f>IFERROR(VLOOKUP(A1590,AWD!D:G,4,FALSE),0)</f>
        <v>0</v>
      </c>
      <c r="E1590" s="11" t="str">
        <f t="shared" si="18"/>
        <v>-</v>
      </c>
      <c r="F1590" s="27" t="str">
        <f t="shared" si="19"/>
        <v>-</v>
      </c>
      <c r="G1590" s="27" t="str">
        <f t="shared" si="20"/>
        <v>-</v>
      </c>
      <c r="H1590" s="26" t="str">
        <f>IFERROR(VLOOKUP(A1590,'Do Not Send'!A:B,2,FALSE),"-")</f>
        <v>-</v>
      </c>
    </row>
    <row r="1591" spans="1:8">
      <c r="A1591" s="9" t="s">
        <v>2316</v>
      </c>
      <c r="B1591" s="26" t="str">
        <f>IF(COUNTIF('FBA Inventory'!E:E, A1591)&gt;0,"Yes","No")</f>
        <v>No</v>
      </c>
      <c r="C1591" s="13">
        <f>IFERROR(VLOOKUP(A1591,'2025 Pivot'!A:B,2,FALSE),0)*0.666667</f>
        <v>0</v>
      </c>
      <c r="D1591" s="26">
        <f>IFERROR(VLOOKUP(A1591,AWD!D:G,4,FALSE),0)</f>
        <v>0</v>
      </c>
      <c r="E1591" s="11" t="str">
        <f t="shared" si="18"/>
        <v>-</v>
      </c>
      <c r="F1591" s="27" t="str">
        <f t="shared" si="19"/>
        <v>-</v>
      </c>
      <c r="G1591" s="27" t="str">
        <f t="shared" si="20"/>
        <v>-</v>
      </c>
      <c r="H1591" s="26" t="str">
        <f>IFERROR(VLOOKUP(A1591,'Do Not Send'!A:B,2,FALSE),"-")</f>
        <v>-</v>
      </c>
    </row>
    <row r="1592" spans="1:8">
      <c r="A1592" s="9" t="s">
        <v>2317</v>
      </c>
      <c r="B1592" s="26" t="str">
        <f>IF(COUNTIF('FBA Inventory'!E:E, A1592)&gt;0,"Yes","No")</f>
        <v>No</v>
      </c>
      <c r="C1592" s="13">
        <f>IFERROR(VLOOKUP(A1592,'2025 Pivot'!A:B,2,FALSE),0)*0.666667</f>
        <v>0</v>
      </c>
      <c r="D1592" s="26">
        <f>IFERROR(VLOOKUP(A1592,AWD!D:G,4,FALSE),0)</f>
        <v>0</v>
      </c>
      <c r="E1592" s="11" t="str">
        <f t="shared" si="18"/>
        <v>-</v>
      </c>
      <c r="F1592" s="27" t="str">
        <f t="shared" si="19"/>
        <v>-</v>
      </c>
      <c r="G1592" s="27" t="str">
        <f t="shared" si="20"/>
        <v>-</v>
      </c>
      <c r="H1592" s="26" t="str">
        <f>IFERROR(VLOOKUP(A1592,'Do Not Send'!A:B,2,FALSE),"-")</f>
        <v>-</v>
      </c>
    </row>
    <row r="1593" spans="1:8">
      <c r="A1593" s="9" t="s">
        <v>2318</v>
      </c>
      <c r="B1593" s="26" t="str">
        <f>IF(COUNTIF('FBA Inventory'!E:E, A1593)&gt;0,"Yes","No")</f>
        <v>No</v>
      </c>
      <c r="C1593" s="13">
        <f>IFERROR(VLOOKUP(A1593,'2025 Pivot'!A:B,2,FALSE),0)*0.666667</f>
        <v>1.333334</v>
      </c>
      <c r="D1593" s="26">
        <f>IFERROR(VLOOKUP(A1593,AWD!D:G,4,FALSE),0)</f>
        <v>0</v>
      </c>
      <c r="E1593" s="11" t="str">
        <f t="shared" si="18"/>
        <v>-</v>
      </c>
      <c r="F1593" s="27" t="str">
        <f t="shared" si="19"/>
        <v>-</v>
      </c>
      <c r="G1593" s="27" t="str">
        <f t="shared" si="20"/>
        <v>-</v>
      </c>
      <c r="H1593" s="26" t="str">
        <f>IFERROR(VLOOKUP(A1593,'Do Not Send'!A:B,2,FALSE),"-")</f>
        <v>-</v>
      </c>
    </row>
    <row r="1594" spans="1:8">
      <c r="A1594" s="9" t="s">
        <v>2319</v>
      </c>
      <c r="B1594" s="26" t="str">
        <f>IF(COUNTIF('FBA Inventory'!E:E, A1594)&gt;0,"Yes","No")</f>
        <v>No</v>
      </c>
      <c r="C1594" s="13">
        <f>IFERROR(VLOOKUP(A1594,'2025 Pivot'!A:B,2,FALSE),0)*0.666667</f>
        <v>0</v>
      </c>
      <c r="D1594" s="26">
        <f>IFERROR(VLOOKUP(A1594,AWD!D:G,4,FALSE),0)</f>
        <v>0</v>
      </c>
      <c r="E1594" s="11" t="str">
        <f t="shared" si="18"/>
        <v>-</v>
      </c>
      <c r="F1594" s="27" t="str">
        <f t="shared" si="19"/>
        <v>-</v>
      </c>
      <c r="G1594" s="27" t="str">
        <f t="shared" si="20"/>
        <v>-</v>
      </c>
      <c r="H1594" s="26" t="str">
        <f>IFERROR(VLOOKUP(A1594,'Do Not Send'!A:B,2,FALSE),"-")</f>
        <v>-</v>
      </c>
    </row>
    <row r="1595" spans="1:8">
      <c r="A1595" s="9" t="s">
        <v>2320</v>
      </c>
      <c r="B1595" s="26" t="str">
        <f>IF(COUNTIF('FBA Inventory'!E:E, A1595)&gt;0,"Yes","No")</f>
        <v>No</v>
      </c>
      <c r="C1595" s="13">
        <f>IFERROR(VLOOKUP(A1595,'2025 Pivot'!A:B,2,FALSE),0)*0.666667</f>
        <v>1.333334</v>
      </c>
      <c r="D1595" s="26">
        <f>IFERROR(VLOOKUP(A1595,AWD!D:G,4,FALSE),0)</f>
        <v>0</v>
      </c>
      <c r="E1595" s="11" t="str">
        <f t="shared" si="18"/>
        <v>-</v>
      </c>
      <c r="F1595" s="27" t="str">
        <f t="shared" si="19"/>
        <v>-</v>
      </c>
      <c r="G1595" s="27" t="str">
        <f t="shared" si="20"/>
        <v>-</v>
      </c>
      <c r="H1595" s="26" t="str">
        <f>IFERROR(VLOOKUP(A1595,'Do Not Send'!A:B,2,FALSE),"-")</f>
        <v>-</v>
      </c>
    </row>
    <row r="1596" spans="1:8">
      <c r="A1596" s="9" t="s">
        <v>2321</v>
      </c>
      <c r="B1596" s="26" t="str">
        <f>IF(COUNTIF('FBA Inventory'!E:E, A1596)&gt;0,"Yes","No")</f>
        <v>No</v>
      </c>
      <c r="C1596" s="13">
        <f>IFERROR(VLOOKUP(A1596,'2025 Pivot'!A:B,2,FALSE),0)*0.666667</f>
        <v>0</v>
      </c>
      <c r="D1596" s="26">
        <f>IFERROR(VLOOKUP(A1596,AWD!D:G,4,FALSE),0)</f>
        <v>0</v>
      </c>
      <c r="E1596" s="11" t="str">
        <f t="shared" si="18"/>
        <v>-</v>
      </c>
      <c r="F1596" s="27" t="str">
        <f t="shared" si="19"/>
        <v>-</v>
      </c>
      <c r="G1596" s="27" t="str">
        <f t="shared" si="20"/>
        <v>-</v>
      </c>
      <c r="H1596" s="26" t="str">
        <f>IFERROR(VLOOKUP(A1596,'Do Not Send'!A:B,2,FALSE),"-")</f>
        <v>-</v>
      </c>
    </row>
    <row r="1597" spans="1:8">
      <c r="A1597" s="9" t="s">
        <v>2322</v>
      </c>
      <c r="B1597" s="26" t="str">
        <f>IF(COUNTIF('FBA Inventory'!E:E, A1597)&gt;0,"Yes","No")</f>
        <v>No</v>
      </c>
      <c r="C1597" s="13">
        <f>IFERROR(VLOOKUP(A1597,'2025 Pivot'!A:B,2,FALSE),0)*0.666667</f>
        <v>0</v>
      </c>
      <c r="D1597" s="26">
        <f>IFERROR(VLOOKUP(A1597,AWD!D:G,4,FALSE),0)</f>
        <v>0</v>
      </c>
      <c r="E1597" s="11" t="str">
        <f t="shared" si="18"/>
        <v>-</v>
      </c>
      <c r="F1597" s="27" t="str">
        <f t="shared" si="19"/>
        <v>-</v>
      </c>
      <c r="G1597" s="27" t="str">
        <f t="shared" si="20"/>
        <v>-</v>
      </c>
      <c r="H1597" s="26" t="str">
        <f>IFERROR(VLOOKUP(A1597,'Do Not Send'!A:B,2,FALSE),"-")</f>
        <v>-</v>
      </c>
    </row>
    <row r="1598" spans="1:8">
      <c r="A1598" s="9" t="s">
        <v>2323</v>
      </c>
      <c r="B1598" s="26" t="str">
        <f>IF(COUNTIF('FBA Inventory'!E:E, A1598)&gt;0,"Yes","No")</f>
        <v>No</v>
      </c>
      <c r="C1598" s="13">
        <f>IFERROR(VLOOKUP(A1598,'2025 Pivot'!A:B,2,FALSE),0)*0.666667</f>
        <v>0</v>
      </c>
      <c r="D1598" s="26">
        <f>IFERROR(VLOOKUP(A1598,AWD!D:G,4,FALSE),0)</f>
        <v>0</v>
      </c>
      <c r="E1598" s="11" t="str">
        <f t="shared" si="18"/>
        <v>-</v>
      </c>
      <c r="F1598" s="27" t="str">
        <f t="shared" si="19"/>
        <v>-</v>
      </c>
      <c r="G1598" s="27" t="str">
        <f t="shared" si="20"/>
        <v>-</v>
      </c>
      <c r="H1598" s="26" t="str">
        <f>IFERROR(VLOOKUP(A1598,'Do Not Send'!A:B,2,FALSE),"-")</f>
        <v>-</v>
      </c>
    </row>
    <row r="1599" spans="1:8">
      <c r="A1599" s="9" t="s">
        <v>2324</v>
      </c>
      <c r="B1599" s="26" t="str">
        <f>IF(COUNTIF('FBA Inventory'!E:E, A1599)&gt;0,"Yes","No")</f>
        <v>No</v>
      </c>
      <c r="C1599" s="13">
        <f>IFERROR(VLOOKUP(A1599,'2025 Pivot'!A:B,2,FALSE),0)*0.666667</f>
        <v>0.66666700000000001</v>
      </c>
      <c r="D1599" s="26">
        <f>IFERROR(VLOOKUP(A1599,AWD!D:G,4,FALSE),0)</f>
        <v>0</v>
      </c>
      <c r="E1599" s="11" t="str">
        <f t="shared" si="18"/>
        <v>-</v>
      </c>
      <c r="F1599" s="27" t="str">
        <f t="shared" si="19"/>
        <v>-</v>
      </c>
      <c r="G1599" s="27" t="str">
        <f t="shared" si="20"/>
        <v>-</v>
      </c>
      <c r="H1599" s="26" t="str">
        <f>IFERROR(VLOOKUP(A1599,'Do Not Send'!A:B,2,FALSE),"-")</f>
        <v>-</v>
      </c>
    </row>
    <row r="1600" spans="1:8">
      <c r="A1600" s="9" t="s">
        <v>2325</v>
      </c>
      <c r="B1600" s="26" t="str">
        <f>IF(COUNTIF('FBA Inventory'!E:E, A1600)&gt;0,"Yes","No")</f>
        <v>No</v>
      </c>
      <c r="C1600" s="13">
        <f>IFERROR(VLOOKUP(A1600,'2025 Pivot'!A:B,2,FALSE),0)*0.666667</f>
        <v>0</v>
      </c>
      <c r="D1600" s="26">
        <f>IFERROR(VLOOKUP(A1600,AWD!D:G,4,FALSE),0)</f>
        <v>0</v>
      </c>
      <c r="E1600" s="11" t="str">
        <f t="shared" si="18"/>
        <v>-</v>
      </c>
      <c r="F1600" s="27" t="str">
        <f t="shared" si="19"/>
        <v>-</v>
      </c>
      <c r="G1600" s="27" t="str">
        <f t="shared" si="20"/>
        <v>-</v>
      </c>
      <c r="H1600" s="26" t="str">
        <f>IFERROR(VLOOKUP(A1600,'Do Not Send'!A:B,2,FALSE),"-")</f>
        <v>-</v>
      </c>
    </row>
    <row r="1601" spans="1:8">
      <c r="A1601" s="9" t="s">
        <v>2326</v>
      </c>
      <c r="B1601" s="26" t="str">
        <f>IF(COUNTIF('FBA Inventory'!E:E, A1601)&gt;0,"Yes","No")</f>
        <v>No</v>
      </c>
      <c r="C1601" s="13">
        <f>IFERROR(VLOOKUP(A1601,'2025 Pivot'!A:B,2,FALSE),0)*0.666667</f>
        <v>0</v>
      </c>
      <c r="D1601" s="26">
        <f>IFERROR(VLOOKUP(A1601,AWD!D:G,4,FALSE),0)</f>
        <v>0</v>
      </c>
      <c r="E1601" s="11" t="str">
        <f t="shared" si="18"/>
        <v>-</v>
      </c>
      <c r="F1601" s="27" t="str">
        <f t="shared" si="19"/>
        <v>-</v>
      </c>
      <c r="G1601" s="27" t="str">
        <f t="shared" si="20"/>
        <v>-</v>
      </c>
      <c r="H1601" s="26" t="str">
        <f>IFERROR(VLOOKUP(A1601,'Do Not Send'!A:B,2,FALSE),"-")</f>
        <v>-</v>
      </c>
    </row>
    <row r="1602" spans="1:8">
      <c r="A1602" s="9" t="s">
        <v>2327</v>
      </c>
      <c r="B1602" s="26" t="str">
        <f>IF(COUNTIF('FBA Inventory'!E:E, A1602)&gt;0,"Yes","No")</f>
        <v>No</v>
      </c>
      <c r="C1602" s="13">
        <f>IFERROR(VLOOKUP(A1602,'2025 Pivot'!A:B,2,FALSE),0)*0.666667</f>
        <v>0</v>
      </c>
      <c r="D1602" s="26">
        <f>IFERROR(VLOOKUP(A1602,AWD!D:G,4,FALSE),0)</f>
        <v>0</v>
      </c>
      <c r="E1602" s="11" t="str">
        <f t="shared" si="18"/>
        <v>-</v>
      </c>
      <c r="F1602" s="27" t="str">
        <f t="shared" si="19"/>
        <v>-</v>
      </c>
      <c r="G1602" s="27" t="str">
        <f t="shared" si="20"/>
        <v>-</v>
      </c>
      <c r="H1602" s="26" t="str">
        <f>IFERROR(VLOOKUP(A1602,'Do Not Send'!A:B,2,FALSE),"-")</f>
        <v>-</v>
      </c>
    </row>
    <row r="1603" spans="1:8">
      <c r="A1603" s="9" t="s">
        <v>2328</v>
      </c>
      <c r="B1603" s="26" t="str">
        <f>IF(COUNTIF('FBA Inventory'!E:E, A1603)&gt;0,"Yes","No")</f>
        <v>No</v>
      </c>
      <c r="C1603" s="13">
        <f>IFERROR(VLOOKUP(A1603,'2025 Pivot'!A:B,2,FALSE),0)*0.666667</f>
        <v>0</v>
      </c>
      <c r="D1603" s="26">
        <f>IFERROR(VLOOKUP(A1603,AWD!D:G,4,FALSE),0)</f>
        <v>0</v>
      </c>
      <c r="E1603" s="11" t="str">
        <f t="shared" si="18"/>
        <v>-</v>
      </c>
      <c r="F1603" s="27" t="str">
        <f t="shared" si="19"/>
        <v>-</v>
      </c>
      <c r="G1603" s="27" t="str">
        <f t="shared" si="20"/>
        <v>-</v>
      </c>
      <c r="H1603" s="26" t="str">
        <f>IFERROR(VLOOKUP(A1603,'Do Not Send'!A:B,2,FALSE),"-")</f>
        <v>-</v>
      </c>
    </row>
    <row r="1604" spans="1:8">
      <c r="A1604" s="9" t="s">
        <v>2329</v>
      </c>
      <c r="B1604" s="26" t="str">
        <f>IF(COUNTIF('FBA Inventory'!E:E, A1604)&gt;0,"Yes","No")</f>
        <v>No</v>
      </c>
      <c r="C1604" s="13">
        <f>IFERROR(VLOOKUP(A1604,'2025 Pivot'!A:B,2,FALSE),0)*0.666667</f>
        <v>0</v>
      </c>
      <c r="D1604" s="26">
        <f>IFERROR(VLOOKUP(A1604,AWD!D:G,4,FALSE),0)</f>
        <v>0</v>
      </c>
      <c r="E1604" s="11" t="str">
        <f t="shared" si="18"/>
        <v>-</v>
      </c>
      <c r="F1604" s="27" t="str">
        <f t="shared" si="19"/>
        <v>-</v>
      </c>
      <c r="G1604" s="27" t="str">
        <f t="shared" si="20"/>
        <v>-</v>
      </c>
      <c r="H1604" s="26" t="str">
        <f>IFERROR(VLOOKUP(A1604,'Do Not Send'!A:B,2,FALSE),"-")</f>
        <v>-</v>
      </c>
    </row>
    <row r="1605" spans="1:8">
      <c r="A1605" s="9" t="s">
        <v>2330</v>
      </c>
      <c r="B1605" s="26" t="str">
        <f>IF(COUNTIF('FBA Inventory'!E:E, A1605)&gt;0,"Yes","No")</f>
        <v>No</v>
      </c>
      <c r="C1605" s="13">
        <f>IFERROR(VLOOKUP(A1605,'2025 Pivot'!A:B,2,FALSE),0)*0.666667</f>
        <v>0</v>
      </c>
      <c r="D1605" s="26">
        <f>IFERROR(VLOOKUP(A1605,AWD!D:G,4,FALSE),0)</f>
        <v>0</v>
      </c>
      <c r="E1605" s="11" t="str">
        <f t="shared" si="18"/>
        <v>-</v>
      </c>
      <c r="F1605" s="27" t="str">
        <f t="shared" si="19"/>
        <v>-</v>
      </c>
      <c r="G1605" s="27" t="str">
        <f t="shared" si="20"/>
        <v>-</v>
      </c>
      <c r="H1605" s="26" t="str">
        <f>IFERROR(VLOOKUP(A1605,'Do Not Send'!A:B,2,FALSE),"-")</f>
        <v>-</v>
      </c>
    </row>
    <row r="1606" spans="1:8">
      <c r="A1606" s="9" t="s">
        <v>2331</v>
      </c>
      <c r="B1606" s="26" t="str">
        <f>IF(COUNTIF('FBA Inventory'!E:E, A1606)&gt;0,"Yes","No")</f>
        <v>No</v>
      </c>
      <c r="C1606" s="13">
        <f>IFERROR(VLOOKUP(A1606,'2025 Pivot'!A:B,2,FALSE),0)*0.666667</f>
        <v>0</v>
      </c>
      <c r="D1606" s="26">
        <f>IFERROR(VLOOKUP(A1606,AWD!D:G,4,FALSE),0)</f>
        <v>0</v>
      </c>
      <c r="E1606" s="11" t="str">
        <f t="shared" si="18"/>
        <v>-</v>
      </c>
      <c r="F1606" s="27" t="str">
        <f t="shared" si="19"/>
        <v>-</v>
      </c>
      <c r="G1606" s="27" t="str">
        <f t="shared" si="20"/>
        <v>-</v>
      </c>
      <c r="H1606" s="26" t="str">
        <f>IFERROR(VLOOKUP(A1606,'Do Not Send'!A:B,2,FALSE),"-")</f>
        <v>-</v>
      </c>
    </row>
    <row r="1607" spans="1:8">
      <c r="A1607" s="9" t="s">
        <v>2332</v>
      </c>
      <c r="B1607" s="26" t="str">
        <f>IF(COUNTIF('FBA Inventory'!E:E, A1607)&gt;0,"Yes","No")</f>
        <v>No</v>
      </c>
      <c r="C1607" s="13">
        <f>IFERROR(VLOOKUP(A1607,'2025 Pivot'!A:B,2,FALSE),0)*0.666667</f>
        <v>0</v>
      </c>
      <c r="D1607" s="26">
        <f>IFERROR(VLOOKUP(A1607,AWD!D:G,4,FALSE),0)</f>
        <v>0</v>
      </c>
      <c r="E1607" s="11" t="str">
        <f t="shared" si="18"/>
        <v>-</v>
      </c>
      <c r="F1607" s="27" t="str">
        <f t="shared" si="19"/>
        <v>-</v>
      </c>
      <c r="G1607" s="27" t="str">
        <f t="shared" si="20"/>
        <v>-</v>
      </c>
      <c r="H1607" s="26" t="str">
        <f>IFERROR(VLOOKUP(A1607,'Do Not Send'!A:B,2,FALSE),"-")</f>
        <v>-</v>
      </c>
    </row>
    <row r="1608" spans="1:8">
      <c r="A1608" s="9" t="s">
        <v>2333</v>
      </c>
      <c r="B1608" s="26" t="str">
        <f>IF(COUNTIF('FBA Inventory'!E:E, A1608)&gt;0,"Yes","No")</f>
        <v>No</v>
      </c>
      <c r="C1608" s="13">
        <f>IFERROR(VLOOKUP(A1608,'2025 Pivot'!A:B,2,FALSE),0)*0.666667</f>
        <v>0.66666700000000001</v>
      </c>
      <c r="D1608" s="26">
        <f>IFERROR(VLOOKUP(A1608,AWD!D:G,4,FALSE),0)</f>
        <v>0</v>
      </c>
      <c r="E1608" s="11" t="str">
        <f t="shared" si="18"/>
        <v>-</v>
      </c>
      <c r="F1608" s="27" t="str">
        <f t="shared" si="19"/>
        <v>-</v>
      </c>
      <c r="G1608" s="27" t="str">
        <f t="shared" si="20"/>
        <v>-</v>
      </c>
      <c r="H1608" s="26" t="str">
        <f>IFERROR(VLOOKUP(A1608,'Do Not Send'!A:B,2,FALSE),"-")</f>
        <v>-</v>
      </c>
    </row>
    <row r="1609" spans="1:8">
      <c r="A1609" s="9" t="s">
        <v>2334</v>
      </c>
      <c r="B1609" s="26" t="str">
        <f>IF(COUNTIF('FBA Inventory'!E:E, A1609)&gt;0,"Yes","No")</f>
        <v>No</v>
      </c>
      <c r="C1609" s="13">
        <f>IFERROR(VLOOKUP(A1609,'2025 Pivot'!A:B,2,FALSE),0)*0.666667</f>
        <v>0</v>
      </c>
      <c r="D1609" s="26">
        <f>IFERROR(VLOOKUP(A1609,AWD!D:G,4,FALSE),0)</f>
        <v>0</v>
      </c>
      <c r="E1609" s="11" t="str">
        <f t="shared" si="18"/>
        <v>-</v>
      </c>
      <c r="F1609" s="27" t="str">
        <f t="shared" si="19"/>
        <v>-</v>
      </c>
      <c r="G1609" s="27" t="str">
        <f t="shared" si="20"/>
        <v>-</v>
      </c>
      <c r="H1609" s="26" t="str">
        <f>IFERROR(VLOOKUP(A1609,'Do Not Send'!A:B,2,FALSE),"-")</f>
        <v>-</v>
      </c>
    </row>
    <row r="1610" spans="1:8">
      <c r="A1610" s="9" t="s">
        <v>2335</v>
      </c>
      <c r="B1610" s="26" t="str">
        <f>IF(COUNTIF('FBA Inventory'!E:E, A1610)&gt;0,"Yes","No")</f>
        <v>No</v>
      </c>
      <c r="C1610" s="13">
        <f>IFERROR(VLOOKUP(A1610,'2025 Pivot'!A:B,2,FALSE),0)*0.666667</f>
        <v>0.66666700000000001</v>
      </c>
      <c r="D1610" s="26">
        <f>IFERROR(VLOOKUP(A1610,AWD!D:G,4,FALSE),0)</f>
        <v>0</v>
      </c>
      <c r="E1610" s="11" t="str">
        <f t="shared" si="18"/>
        <v>-</v>
      </c>
      <c r="F1610" s="27" t="str">
        <f t="shared" si="19"/>
        <v>-</v>
      </c>
      <c r="G1610" s="27" t="str">
        <f t="shared" si="20"/>
        <v>-</v>
      </c>
      <c r="H1610" s="26" t="str">
        <f>IFERROR(VLOOKUP(A1610,'Do Not Send'!A:B,2,FALSE),"-")</f>
        <v>-</v>
      </c>
    </row>
    <row r="1611" spans="1:8">
      <c r="A1611" s="9" t="s">
        <v>2336</v>
      </c>
      <c r="B1611" s="26" t="str">
        <f>IF(COUNTIF('FBA Inventory'!E:E, A1611)&gt;0,"Yes","No")</f>
        <v>No</v>
      </c>
      <c r="C1611" s="13">
        <f>IFERROR(VLOOKUP(A1611,'2025 Pivot'!A:B,2,FALSE),0)*0.666667</f>
        <v>0</v>
      </c>
      <c r="D1611" s="26">
        <f>IFERROR(VLOOKUP(A1611,AWD!D:G,4,FALSE),0)</f>
        <v>0</v>
      </c>
      <c r="E1611" s="11" t="str">
        <f t="shared" si="18"/>
        <v>-</v>
      </c>
      <c r="F1611" s="27" t="str">
        <f t="shared" si="19"/>
        <v>-</v>
      </c>
      <c r="G1611" s="27" t="str">
        <f t="shared" si="20"/>
        <v>-</v>
      </c>
      <c r="H1611" s="26" t="str">
        <f>IFERROR(VLOOKUP(A1611,'Do Not Send'!A:B,2,FALSE),"-")</f>
        <v>-</v>
      </c>
    </row>
    <row r="1612" spans="1:8">
      <c r="A1612" s="9" t="s">
        <v>2337</v>
      </c>
      <c r="B1612" s="26" t="str">
        <f>IF(COUNTIF('FBA Inventory'!E:E, A1612)&gt;0,"Yes","No")</f>
        <v>No</v>
      </c>
      <c r="C1612" s="13">
        <f>IFERROR(VLOOKUP(A1612,'2025 Pivot'!A:B,2,FALSE),0)*0.666667</f>
        <v>1.333334</v>
      </c>
      <c r="D1612" s="26">
        <f>IFERROR(VLOOKUP(A1612,AWD!D:G,4,FALSE),0)</f>
        <v>0</v>
      </c>
      <c r="E1612" s="11" t="str">
        <f t="shared" si="18"/>
        <v>-</v>
      </c>
      <c r="F1612" s="27" t="str">
        <f t="shared" si="19"/>
        <v>-</v>
      </c>
      <c r="G1612" s="27" t="str">
        <f t="shared" si="20"/>
        <v>-</v>
      </c>
      <c r="H1612" s="26" t="str">
        <f>IFERROR(VLOOKUP(A1612,'Do Not Send'!A:B,2,FALSE),"-")</f>
        <v>-</v>
      </c>
    </row>
    <row r="1613" spans="1:8">
      <c r="A1613" s="9" t="s">
        <v>2338</v>
      </c>
      <c r="B1613" s="26" t="str">
        <f>IF(COUNTIF('FBA Inventory'!E:E, A1613)&gt;0,"Yes","No")</f>
        <v>No</v>
      </c>
      <c r="C1613" s="13">
        <f>IFERROR(VLOOKUP(A1613,'2025 Pivot'!A:B,2,FALSE),0)*0.666667</f>
        <v>0.66666700000000001</v>
      </c>
      <c r="D1613" s="26">
        <f>IFERROR(VLOOKUP(A1613,AWD!D:G,4,FALSE),0)</f>
        <v>0</v>
      </c>
      <c r="E1613" s="11" t="str">
        <f t="shared" si="18"/>
        <v>-</v>
      </c>
      <c r="F1613" s="27" t="str">
        <f t="shared" si="19"/>
        <v>-</v>
      </c>
      <c r="G1613" s="27" t="str">
        <f t="shared" si="20"/>
        <v>-</v>
      </c>
      <c r="H1613" s="26" t="str">
        <f>IFERROR(VLOOKUP(A1613,'Do Not Send'!A:B,2,FALSE),"-")</f>
        <v>-</v>
      </c>
    </row>
    <row r="1614" spans="1:8">
      <c r="A1614" s="9" t="s">
        <v>2339</v>
      </c>
      <c r="B1614" s="26" t="str">
        <f>IF(COUNTIF('FBA Inventory'!E:E, A1614)&gt;0,"Yes","No")</f>
        <v>No</v>
      </c>
      <c r="C1614" s="13">
        <f>IFERROR(VLOOKUP(A1614,'2025 Pivot'!A:B,2,FALSE),0)*0.666667</f>
        <v>0.66666700000000001</v>
      </c>
      <c r="D1614" s="26">
        <f>IFERROR(VLOOKUP(A1614,AWD!D:G,4,FALSE),0)</f>
        <v>0</v>
      </c>
      <c r="E1614" s="11" t="str">
        <f t="shared" si="18"/>
        <v>-</v>
      </c>
      <c r="F1614" s="27" t="str">
        <f t="shared" si="19"/>
        <v>-</v>
      </c>
      <c r="G1614" s="27" t="str">
        <f t="shared" si="20"/>
        <v>-</v>
      </c>
      <c r="H1614" s="26" t="str">
        <f>IFERROR(VLOOKUP(A1614,'Do Not Send'!A:B,2,FALSE),"-")</f>
        <v>-</v>
      </c>
    </row>
    <row r="1615" spans="1:8">
      <c r="A1615" s="9" t="s">
        <v>2340</v>
      </c>
      <c r="B1615" s="26" t="str">
        <f>IF(COUNTIF('FBA Inventory'!E:E, A1615)&gt;0,"Yes","No")</f>
        <v>No</v>
      </c>
      <c r="C1615" s="13">
        <f>IFERROR(VLOOKUP(A1615,'2025 Pivot'!A:B,2,FALSE),0)*0.666667</f>
        <v>5.3333360000000001</v>
      </c>
      <c r="D1615" s="26">
        <f>IFERROR(VLOOKUP(A1615,AWD!D:G,4,FALSE),0)</f>
        <v>0</v>
      </c>
      <c r="E1615" s="11">
        <f t="shared" si="18"/>
        <v>10.666672</v>
      </c>
      <c r="F1615" s="27">
        <f t="shared" si="19"/>
        <v>10.666672</v>
      </c>
      <c r="G1615" s="27">
        <f t="shared" si="20"/>
        <v>0</v>
      </c>
      <c r="H1615" s="26" t="str">
        <f>IFERROR(VLOOKUP(A1615,'Do Not Send'!A:B,2,FALSE),"-")</f>
        <v>-</v>
      </c>
    </row>
    <row r="1616" spans="1:8">
      <c r="A1616" s="9" t="s">
        <v>2341</v>
      </c>
      <c r="B1616" s="26" t="str">
        <f>IF(COUNTIF('FBA Inventory'!E:E, A1616)&gt;0,"Yes","No")</f>
        <v>No</v>
      </c>
      <c r="C1616" s="13">
        <f>IFERROR(VLOOKUP(A1616,'2025 Pivot'!A:B,2,FALSE),0)*0.666667</f>
        <v>0</v>
      </c>
      <c r="D1616" s="26">
        <f>IFERROR(VLOOKUP(A1616,AWD!D:G,4,FALSE),0)</f>
        <v>0</v>
      </c>
      <c r="E1616" s="11" t="str">
        <f t="shared" si="18"/>
        <v>-</v>
      </c>
      <c r="F1616" s="27" t="str">
        <f t="shared" si="19"/>
        <v>-</v>
      </c>
      <c r="G1616" s="27" t="str">
        <f t="shared" si="20"/>
        <v>-</v>
      </c>
      <c r="H1616" s="26" t="str">
        <f>IFERROR(VLOOKUP(A1616,'Do Not Send'!A:B,2,FALSE),"-")</f>
        <v>-</v>
      </c>
    </row>
    <row r="1617" spans="1:8">
      <c r="A1617" s="9" t="s">
        <v>2342</v>
      </c>
      <c r="B1617" s="26" t="str">
        <f>IF(COUNTIF('FBA Inventory'!E:E, A1617)&gt;0,"Yes","No")</f>
        <v>No</v>
      </c>
      <c r="C1617" s="13">
        <f>IFERROR(VLOOKUP(A1617,'2025 Pivot'!A:B,2,FALSE),0)*0.666667</f>
        <v>0.66666700000000001</v>
      </c>
      <c r="D1617" s="26">
        <f>IFERROR(VLOOKUP(A1617,AWD!D:G,4,FALSE),0)</f>
        <v>0</v>
      </c>
      <c r="E1617" s="11" t="str">
        <f t="shared" si="18"/>
        <v>-</v>
      </c>
      <c r="F1617" s="27" t="str">
        <f t="shared" si="19"/>
        <v>-</v>
      </c>
      <c r="G1617" s="27" t="str">
        <f t="shared" si="20"/>
        <v>-</v>
      </c>
      <c r="H1617" s="26" t="str">
        <f>IFERROR(VLOOKUP(A1617,'Do Not Send'!A:B,2,FALSE),"-")</f>
        <v>-</v>
      </c>
    </row>
    <row r="1618" spans="1:8">
      <c r="A1618" s="9" t="s">
        <v>2343</v>
      </c>
      <c r="B1618" s="26" t="str">
        <f>IF(COUNTIF('FBA Inventory'!E:E, A1618)&gt;0,"Yes","No")</f>
        <v>No</v>
      </c>
      <c r="C1618" s="13">
        <f>IFERROR(VLOOKUP(A1618,'2025 Pivot'!A:B,2,FALSE),0)*0.666667</f>
        <v>0</v>
      </c>
      <c r="D1618" s="26">
        <f>IFERROR(VLOOKUP(A1618,AWD!D:G,4,FALSE),0)</f>
        <v>0</v>
      </c>
      <c r="E1618" s="11" t="str">
        <f t="shared" si="18"/>
        <v>-</v>
      </c>
      <c r="F1618" s="27" t="str">
        <f t="shared" si="19"/>
        <v>-</v>
      </c>
      <c r="G1618" s="27" t="str">
        <f t="shared" si="20"/>
        <v>-</v>
      </c>
      <c r="H1618" s="26" t="str">
        <f>IFERROR(VLOOKUP(A1618,'Do Not Send'!A:B,2,FALSE),"-")</f>
        <v>-</v>
      </c>
    </row>
    <row r="1619" spans="1:8">
      <c r="A1619" s="9" t="s">
        <v>2344</v>
      </c>
      <c r="B1619" s="26" t="str">
        <f>IF(COUNTIF('FBA Inventory'!E:E, A1619)&gt;0,"Yes","No")</f>
        <v>No</v>
      </c>
      <c r="C1619" s="13">
        <f>IFERROR(VLOOKUP(A1619,'2025 Pivot'!A:B,2,FALSE),0)*0.666667</f>
        <v>0</v>
      </c>
      <c r="D1619" s="26">
        <f>IFERROR(VLOOKUP(A1619,AWD!D:G,4,FALSE),0)</f>
        <v>0</v>
      </c>
      <c r="E1619" s="11" t="str">
        <f t="shared" si="18"/>
        <v>-</v>
      </c>
      <c r="F1619" s="27" t="str">
        <f t="shared" si="19"/>
        <v>-</v>
      </c>
      <c r="G1619" s="27" t="str">
        <f t="shared" si="20"/>
        <v>-</v>
      </c>
      <c r="H1619" s="26" t="str">
        <f>IFERROR(VLOOKUP(A1619,'Do Not Send'!A:B,2,FALSE),"-")</f>
        <v>-</v>
      </c>
    </row>
    <row r="1620" spans="1:8">
      <c r="A1620" s="9" t="s">
        <v>2345</v>
      </c>
      <c r="B1620" s="26" t="str">
        <f>IF(COUNTIF('FBA Inventory'!E:E, A1620)&gt;0,"Yes","No")</f>
        <v>No</v>
      </c>
      <c r="C1620" s="13">
        <f>IFERROR(VLOOKUP(A1620,'2025 Pivot'!A:B,2,FALSE),0)*0.666667</f>
        <v>0.66666700000000001</v>
      </c>
      <c r="D1620" s="26">
        <f>IFERROR(VLOOKUP(A1620,AWD!D:G,4,FALSE),0)</f>
        <v>0</v>
      </c>
      <c r="E1620" s="11" t="str">
        <f t="shared" si="18"/>
        <v>-</v>
      </c>
      <c r="F1620" s="27" t="str">
        <f t="shared" si="19"/>
        <v>-</v>
      </c>
      <c r="G1620" s="27" t="str">
        <f t="shared" si="20"/>
        <v>-</v>
      </c>
      <c r="H1620" s="26" t="str">
        <f>IFERROR(VLOOKUP(A1620,'Do Not Send'!A:B,2,FALSE),"-")</f>
        <v>-</v>
      </c>
    </row>
    <row r="1621" spans="1:8">
      <c r="A1621" s="9" t="s">
        <v>2346</v>
      </c>
      <c r="B1621" s="26" t="str">
        <f>IF(COUNTIF('FBA Inventory'!E:E, A1621)&gt;0,"Yes","No")</f>
        <v>No</v>
      </c>
      <c r="C1621" s="13">
        <f>IFERROR(VLOOKUP(A1621,'2025 Pivot'!A:B,2,FALSE),0)*0.666667</f>
        <v>0</v>
      </c>
      <c r="D1621" s="26">
        <f>IFERROR(VLOOKUP(A1621,AWD!D:G,4,FALSE),0)</f>
        <v>0</v>
      </c>
      <c r="E1621" s="11" t="str">
        <f t="shared" si="18"/>
        <v>-</v>
      </c>
      <c r="F1621" s="27" t="str">
        <f t="shared" si="19"/>
        <v>-</v>
      </c>
      <c r="G1621" s="27" t="str">
        <f t="shared" si="20"/>
        <v>-</v>
      </c>
      <c r="H1621" s="26" t="str">
        <f>IFERROR(VLOOKUP(A1621,'Do Not Send'!A:B,2,FALSE),"-")</f>
        <v>-</v>
      </c>
    </row>
    <row r="1622" spans="1:8">
      <c r="A1622" s="9" t="s">
        <v>2347</v>
      </c>
      <c r="B1622" s="26" t="str">
        <f>IF(COUNTIF('FBA Inventory'!E:E, A1622)&gt;0,"Yes","No")</f>
        <v>No</v>
      </c>
      <c r="C1622" s="13">
        <f>IFERROR(VLOOKUP(A1622,'2025 Pivot'!A:B,2,FALSE),0)*0.666667</f>
        <v>0</v>
      </c>
      <c r="D1622" s="26">
        <f>IFERROR(VLOOKUP(A1622,AWD!D:G,4,FALSE),0)</f>
        <v>0</v>
      </c>
      <c r="E1622" s="11" t="str">
        <f t="shared" si="18"/>
        <v>-</v>
      </c>
      <c r="F1622" s="27" t="str">
        <f t="shared" si="19"/>
        <v>-</v>
      </c>
      <c r="G1622" s="27" t="str">
        <f t="shared" si="20"/>
        <v>-</v>
      </c>
      <c r="H1622" s="26" t="str">
        <f>IFERROR(VLOOKUP(A1622,'Do Not Send'!A:B,2,FALSE),"-")</f>
        <v>-</v>
      </c>
    </row>
    <row r="1623" spans="1:8">
      <c r="A1623" s="9" t="s">
        <v>2348</v>
      </c>
      <c r="B1623" s="26" t="str">
        <f>IF(COUNTIF('FBA Inventory'!E:E, A1623)&gt;0,"Yes","No")</f>
        <v>No</v>
      </c>
      <c r="C1623" s="13">
        <f>IFERROR(VLOOKUP(A1623,'2025 Pivot'!A:B,2,FALSE),0)*0.666667</f>
        <v>0</v>
      </c>
      <c r="D1623" s="26">
        <f>IFERROR(VLOOKUP(A1623,AWD!D:G,4,FALSE),0)</f>
        <v>0</v>
      </c>
      <c r="E1623" s="11" t="str">
        <f t="shared" si="18"/>
        <v>-</v>
      </c>
      <c r="F1623" s="27" t="str">
        <f t="shared" si="19"/>
        <v>-</v>
      </c>
      <c r="G1623" s="27" t="str">
        <f t="shared" si="20"/>
        <v>-</v>
      </c>
      <c r="H1623" s="26" t="str">
        <f>IFERROR(VLOOKUP(A1623,'Do Not Send'!A:B,2,FALSE),"-")</f>
        <v>-</v>
      </c>
    </row>
    <row r="1624" spans="1:8">
      <c r="A1624" s="9" t="s">
        <v>2349</v>
      </c>
      <c r="B1624" s="26" t="str">
        <f>IF(COUNTIF('FBA Inventory'!E:E, A1624)&gt;0,"Yes","No")</f>
        <v>No</v>
      </c>
      <c r="C1624" s="13">
        <f>IFERROR(VLOOKUP(A1624,'2025 Pivot'!A:B,2,FALSE),0)*0.666667</f>
        <v>0</v>
      </c>
      <c r="D1624" s="26">
        <f>IFERROR(VLOOKUP(A1624,AWD!D:G,4,FALSE),0)</f>
        <v>0</v>
      </c>
      <c r="E1624" s="11" t="str">
        <f t="shared" si="18"/>
        <v>-</v>
      </c>
      <c r="F1624" s="27" t="str">
        <f t="shared" si="19"/>
        <v>-</v>
      </c>
      <c r="G1624" s="27" t="str">
        <f t="shared" si="20"/>
        <v>-</v>
      </c>
      <c r="H1624" s="26" t="str">
        <f>IFERROR(VLOOKUP(A1624,'Do Not Send'!A:B,2,FALSE),"-")</f>
        <v>-</v>
      </c>
    </row>
    <row r="1625" spans="1:8">
      <c r="A1625" s="9" t="s">
        <v>2350</v>
      </c>
      <c r="B1625" s="26" t="str">
        <f>IF(COUNTIF('FBA Inventory'!E:E, A1625)&gt;0,"Yes","No")</f>
        <v>No</v>
      </c>
      <c r="C1625" s="13">
        <f>IFERROR(VLOOKUP(A1625,'2025 Pivot'!A:B,2,FALSE),0)*0.666667</f>
        <v>0</v>
      </c>
      <c r="D1625" s="26">
        <f>IFERROR(VLOOKUP(A1625,AWD!D:G,4,FALSE),0)</f>
        <v>0</v>
      </c>
      <c r="E1625" s="11" t="str">
        <f t="shared" si="18"/>
        <v>-</v>
      </c>
      <c r="F1625" s="27" t="str">
        <f t="shared" si="19"/>
        <v>-</v>
      </c>
      <c r="G1625" s="27" t="str">
        <f t="shared" si="20"/>
        <v>-</v>
      </c>
      <c r="H1625" s="26" t="str">
        <f>IFERROR(VLOOKUP(A1625,'Do Not Send'!A:B,2,FALSE),"-")</f>
        <v>-</v>
      </c>
    </row>
    <row r="1626" spans="1:8">
      <c r="A1626" s="9" t="s">
        <v>2351</v>
      </c>
      <c r="B1626" s="26" t="str">
        <f>IF(COUNTIF('FBA Inventory'!E:E, A1626)&gt;0,"Yes","No")</f>
        <v>No</v>
      </c>
      <c r="C1626" s="13">
        <f>IFERROR(VLOOKUP(A1626,'2025 Pivot'!A:B,2,FALSE),0)*0.666667</f>
        <v>0</v>
      </c>
      <c r="D1626" s="26">
        <f>IFERROR(VLOOKUP(A1626,AWD!D:G,4,FALSE),0)</f>
        <v>0</v>
      </c>
      <c r="E1626" s="11" t="str">
        <f t="shared" si="18"/>
        <v>-</v>
      </c>
      <c r="F1626" s="27" t="str">
        <f t="shared" si="19"/>
        <v>-</v>
      </c>
      <c r="G1626" s="27" t="str">
        <f t="shared" si="20"/>
        <v>-</v>
      </c>
      <c r="H1626" s="26" t="str">
        <f>IFERROR(VLOOKUP(A1626,'Do Not Send'!A:B,2,FALSE),"-")</f>
        <v>-</v>
      </c>
    </row>
    <row r="1627" spans="1:8">
      <c r="A1627" s="9" t="s">
        <v>2352</v>
      </c>
      <c r="B1627" s="26" t="str">
        <f>IF(COUNTIF('FBA Inventory'!E:E, A1627)&gt;0,"Yes","No")</f>
        <v>No</v>
      </c>
      <c r="C1627" s="13">
        <f>IFERROR(VLOOKUP(A1627,'2025 Pivot'!A:B,2,FALSE),0)*0.666667</f>
        <v>0</v>
      </c>
      <c r="D1627" s="26">
        <f>IFERROR(VLOOKUP(A1627,AWD!D:G,4,FALSE),0)</f>
        <v>0</v>
      </c>
      <c r="E1627" s="11" t="str">
        <f t="shared" si="18"/>
        <v>-</v>
      </c>
      <c r="F1627" s="27" t="str">
        <f t="shared" si="19"/>
        <v>-</v>
      </c>
      <c r="G1627" s="27" t="str">
        <f t="shared" si="20"/>
        <v>-</v>
      </c>
      <c r="H1627" s="26" t="str">
        <f>IFERROR(VLOOKUP(A1627,'Do Not Send'!A:B,2,FALSE),"-")</f>
        <v>-</v>
      </c>
    </row>
    <row r="1628" spans="1:8">
      <c r="A1628" s="9" t="s">
        <v>2353</v>
      </c>
      <c r="B1628" s="26" t="str">
        <f>IF(COUNTIF('FBA Inventory'!E:E, A1628)&gt;0,"Yes","No")</f>
        <v>No</v>
      </c>
      <c r="C1628" s="13">
        <f>IFERROR(VLOOKUP(A1628,'2025 Pivot'!A:B,2,FALSE),0)*0.666667</f>
        <v>0</v>
      </c>
      <c r="D1628" s="26">
        <f>IFERROR(VLOOKUP(A1628,AWD!D:G,4,FALSE),0)</f>
        <v>0</v>
      </c>
      <c r="E1628" s="11" t="str">
        <f t="shared" si="18"/>
        <v>-</v>
      </c>
      <c r="F1628" s="27" t="str">
        <f t="shared" si="19"/>
        <v>-</v>
      </c>
      <c r="G1628" s="27" t="str">
        <f t="shared" si="20"/>
        <v>-</v>
      </c>
      <c r="H1628" s="26" t="str">
        <f>IFERROR(VLOOKUP(A1628,'Do Not Send'!A:B,2,FALSE),"-")</f>
        <v>-</v>
      </c>
    </row>
    <row r="1629" spans="1:8">
      <c r="A1629" s="9" t="s">
        <v>2354</v>
      </c>
      <c r="B1629" s="26" t="str">
        <f>IF(COUNTIF('FBA Inventory'!E:E, A1629)&gt;0,"Yes","No")</f>
        <v>No</v>
      </c>
      <c r="C1629" s="13">
        <f>IFERROR(VLOOKUP(A1629,'2025 Pivot'!A:B,2,FALSE),0)*0.666667</f>
        <v>4.6666689999999997</v>
      </c>
      <c r="D1629" s="26">
        <f>IFERROR(VLOOKUP(A1629,AWD!D:G,4,FALSE),0)</f>
        <v>0</v>
      </c>
      <c r="E1629" s="11" t="str">
        <f t="shared" si="18"/>
        <v>-</v>
      </c>
      <c r="F1629" s="27" t="str">
        <f t="shared" si="19"/>
        <v>-</v>
      </c>
      <c r="G1629" s="27" t="str">
        <f t="shared" si="20"/>
        <v>-</v>
      </c>
      <c r="H1629" s="26" t="str">
        <f>IFERROR(VLOOKUP(A1629,'Do Not Send'!A:B,2,FALSE),"-")</f>
        <v>-</v>
      </c>
    </row>
    <row r="1630" spans="1:8">
      <c r="A1630" s="9" t="s">
        <v>2355</v>
      </c>
      <c r="B1630" s="26" t="str">
        <f>IF(COUNTIF('FBA Inventory'!E:E, A1630)&gt;0,"Yes","No")</f>
        <v>No</v>
      </c>
      <c r="C1630" s="13">
        <f>IFERROR(VLOOKUP(A1630,'2025 Pivot'!A:B,2,FALSE),0)*0.666667</f>
        <v>0.66666700000000001</v>
      </c>
      <c r="D1630" s="26">
        <f>IFERROR(VLOOKUP(A1630,AWD!D:G,4,FALSE),0)</f>
        <v>0</v>
      </c>
      <c r="E1630" s="11" t="str">
        <f t="shared" si="18"/>
        <v>-</v>
      </c>
      <c r="F1630" s="27" t="str">
        <f t="shared" si="19"/>
        <v>-</v>
      </c>
      <c r="G1630" s="27" t="str">
        <f t="shared" si="20"/>
        <v>-</v>
      </c>
      <c r="H1630" s="26" t="str">
        <f>IFERROR(VLOOKUP(A1630,'Do Not Send'!A:B,2,FALSE),"-")</f>
        <v>-</v>
      </c>
    </row>
    <row r="1631" spans="1:8">
      <c r="A1631" s="9" t="s">
        <v>2356</v>
      </c>
      <c r="B1631" s="26" t="str">
        <f>IF(COUNTIF('FBA Inventory'!E:E, A1631)&gt;0,"Yes","No")</f>
        <v>No</v>
      </c>
      <c r="C1631" s="13">
        <f>IFERROR(VLOOKUP(A1631,'2025 Pivot'!A:B,2,FALSE),0)*0.666667</f>
        <v>0</v>
      </c>
      <c r="D1631" s="26">
        <f>IFERROR(VLOOKUP(A1631,AWD!D:G,4,FALSE),0)</f>
        <v>0</v>
      </c>
      <c r="E1631" s="11" t="str">
        <f t="shared" si="18"/>
        <v>-</v>
      </c>
      <c r="F1631" s="27" t="str">
        <f t="shared" si="19"/>
        <v>-</v>
      </c>
      <c r="G1631" s="27" t="str">
        <f t="shared" si="20"/>
        <v>-</v>
      </c>
      <c r="H1631" s="26" t="str">
        <f>IFERROR(VLOOKUP(A1631,'Do Not Send'!A:B,2,FALSE),"-")</f>
        <v>-</v>
      </c>
    </row>
    <row r="1632" spans="1:8">
      <c r="A1632" s="9" t="s">
        <v>2357</v>
      </c>
      <c r="B1632" s="26" t="str">
        <f>IF(COUNTIF('FBA Inventory'!E:E, A1632)&gt;0,"Yes","No")</f>
        <v>No</v>
      </c>
      <c r="C1632" s="13">
        <f>IFERROR(VLOOKUP(A1632,'2025 Pivot'!A:B,2,FALSE),0)*0.666667</f>
        <v>0</v>
      </c>
      <c r="D1632" s="26">
        <f>IFERROR(VLOOKUP(A1632,AWD!D:G,4,FALSE),0)</f>
        <v>0</v>
      </c>
      <c r="E1632" s="11" t="str">
        <f t="shared" si="18"/>
        <v>-</v>
      </c>
      <c r="F1632" s="27" t="str">
        <f t="shared" si="19"/>
        <v>-</v>
      </c>
      <c r="G1632" s="27" t="str">
        <f t="shared" si="20"/>
        <v>-</v>
      </c>
      <c r="H1632" s="26" t="str">
        <f>IFERROR(VLOOKUP(A1632,'Do Not Send'!A:B,2,FALSE),"-")</f>
        <v>-</v>
      </c>
    </row>
    <row r="1633" spans="1:8">
      <c r="A1633" s="9" t="s">
        <v>2358</v>
      </c>
      <c r="B1633" s="26" t="str">
        <f>IF(COUNTIF('FBA Inventory'!E:E, A1633)&gt;0,"Yes","No")</f>
        <v>No</v>
      </c>
      <c r="C1633" s="13">
        <f>IFERROR(VLOOKUP(A1633,'2025 Pivot'!A:B,2,FALSE),0)*0.666667</f>
        <v>0</v>
      </c>
      <c r="D1633" s="26">
        <f>IFERROR(VLOOKUP(A1633,AWD!D:G,4,FALSE),0)</f>
        <v>0</v>
      </c>
      <c r="E1633" s="11" t="str">
        <f t="shared" si="18"/>
        <v>-</v>
      </c>
      <c r="F1633" s="27" t="str">
        <f t="shared" si="19"/>
        <v>-</v>
      </c>
      <c r="G1633" s="27" t="str">
        <f t="shared" si="20"/>
        <v>-</v>
      </c>
      <c r="H1633" s="26" t="str">
        <f>IFERROR(VLOOKUP(A1633,'Do Not Send'!A:B,2,FALSE),"-")</f>
        <v>-</v>
      </c>
    </row>
    <row r="1634" spans="1:8">
      <c r="A1634" s="9" t="s">
        <v>2359</v>
      </c>
      <c r="B1634" s="26" t="str">
        <f>IF(COUNTIF('FBA Inventory'!E:E, A1634)&gt;0,"Yes","No")</f>
        <v>No</v>
      </c>
      <c r="C1634" s="13">
        <f>IFERROR(VLOOKUP(A1634,'2025 Pivot'!A:B,2,FALSE),0)*0.666667</f>
        <v>1.333334</v>
      </c>
      <c r="D1634" s="26">
        <f>IFERROR(VLOOKUP(A1634,AWD!D:G,4,FALSE),0)</f>
        <v>0</v>
      </c>
      <c r="E1634" s="11" t="str">
        <f t="shared" si="18"/>
        <v>-</v>
      </c>
      <c r="F1634" s="27" t="str">
        <f t="shared" si="19"/>
        <v>-</v>
      </c>
      <c r="G1634" s="27" t="str">
        <f t="shared" si="20"/>
        <v>-</v>
      </c>
      <c r="H1634" s="26" t="str">
        <f>IFERROR(VLOOKUP(A1634,'Do Not Send'!A:B,2,FALSE),"-")</f>
        <v>-</v>
      </c>
    </row>
    <row r="1635" spans="1:8">
      <c r="A1635" s="9" t="s">
        <v>2360</v>
      </c>
      <c r="B1635" s="26" t="str">
        <f>IF(COUNTIF('FBA Inventory'!E:E, A1635)&gt;0,"Yes","No")</f>
        <v>No</v>
      </c>
      <c r="C1635" s="13">
        <f>IFERROR(VLOOKUP(A1635,'2025 Pivot'!A:B,2,FALSE),0)*0.666667</f>
        <v>0</v>
      </c>
      <c r="D1635" s="26">
        <f>IFERROR(VLOOKUP(A1635,AWD!D:G,4,FALSE),0)</f>
        <v>0</v>
      </c>
      <c r="E1635" s="11" t="str">
        <f t="shared" si="18"/>
        <v>-</v>
      </c>
      <c r="F1635" s="27" t="str">
        <f t="shared" si="19"/>
        <v>-</v>
      </c>
      <c r="G1635" s="27" t="str">
        <f t="shared" si="20"/>
        <v>-</v>
      </c>
      <c r="H1635" s="26" t="str">
        <f>IFERROR(VLOOKUP(A1635,'Do Not Send'!A:B,2,FALSE),"-")</f>
        <v>-</v>
      </c>
    </row>
    <row r="1636" spans="1:8">
      <c r="A1636" s="9" t="s">
        <v>2361</v>
      </c>
      <c r="B1636" s="26" t="str">
        <f>IF(COUNTIF('FBA Inventory'!E:E, A1636)&gt;0,"Yes","No")</f>
        <v>No</v>
      </c>
      <c r="C1636" s="13">
        <f>IFERROR(VLOOKUP(A1636,'2025 Pivot'!A:B,2,FALSE),0)*0.666667</f>
        <v>1.333334</v>
      </c>
      <c r="D1636" s="26">
        <f>IFERROR(VLOOKUP(A1636,AWD!D:G,4,FALSE),0)</f>
        <v>0</v>
      </c>
      <c r="E1636" s="11" t="str">
        <f t="shared" si="18"/>
        <v>-</v>
      </c>
      <c r="F1636" s="27" t="str">
        <f t="shared" si="19"/>
        <v>-</v>
      </c>
      <c r="G1636" s="27" t="str">
        <f t="shared" si="20"/>
        <v>-</v>
      </c>
      <c r="H1636" s="26" t="str">
        <f>IFERROR(VLOOKUP(A1636,'Do Not Send'!A:B,2,FALSE),"-")</f>
        <v>-</v>
      </c>
    </row>
    <row r="1637" spans="1:8">
      <c r="A1637" s="9" t="s">
        <v>2362</v>
      </c>
      <c r="B1637" s="26" t="str">
        <f>IF(COUNTIF('FBA Inventory'!E:E, A1637)&gt;0,"Yes","No")</f>
        <v>No</v>
      </c>
      <c r="C1637" s="13">
        <f>IFERROR(VLOOKUP(A1637,'2025 Pivot'!A:B,2,FALSE),0)*0.666667</f>
        <v>0</v>
      </c>
      <c r="D1637" s="26">
        <f>IFERROR(VLOOKUP(A1637,AWD!D:G,4,FALSE),0)</f>
        <v>0</v>
      </c>
      <c r="E1637" s="11" t="str">
        <f t="shared" si="18"/>
        <v>-</v>
      </c>
      <c r="F1637" s="27" t="str">
        <f t="shared" si="19"/>
        <v>-</v>
      </c>
      <c r="G1637" s="27" t="str">
        <f t="shared" si="20"/>
        <v>-</v>
      </c>
      <c r="H1637" s="26" t="str">
        <f>IFERROR(VLOOKUP(A1637,'Do Not Send'!A:B,2,FALSE),"-")</f>
        <v>-</v>
      </c>
    </row>
    <row r="1638" spans="1:8">
      <c r="A1638" s="9" t="s">
        <v>2363</v>
      </c>
      <c r="B1638" s="26" t="str">
        <f>IF(COUNTIF('FBA Inventory'!E:E, A1638)&gt;0,"Yes","No")</f>
        <v>No</v>
      </c>
      <c r="C1638" s="13">
        <f>IFERROR(VLOOKUP(A1638,'2025 Pivot'!A:B,2,FALSE),0)*0.666667</f>
        <v>0</v>
      </c>
      <c r="D1638" s="26">
        <f>IFERROR(VLOOKUP(A1638,AWD!D:G,4,FALSE),0)</f>
        <v>0</v>
      </c>
      <c r="E1638" s="11" t="str">
        <f t="shared" si="18"/>
        <v>-</v>
      </c>
      <c r="F1638" s="27" t="str">
        <f t="shared" si="19"/>
        <v>-</v>
      </c>
      <c r="G1638" s="27" t="str">
        <f t="shared" si="20"/>
        <v>-</v>
      </c>
      <c r="H1638" s="26" t="str">
        <f>IFERROR(VLOOKUP(A1638,'Do Not Send'!A:B,2,FALSE),"-")</f>
        <v>-</v>
      </c>
    </row>
    <row r="1639" spans="1:8">
      <c r="A1639" s="9" t="s">
        <v>2364</v>
      </c>
      <c r="B1639" s="26" t="str">
        <f>IF(COUNTIF('FBA Inventory'!E:E, A1639)&gt;0,"Yes","No")</f>
        <v>No</v>
      </c>
      <c r="C1639" s="13">
        <f>IFERROR(VLOOKUP(A1639,'2025 Pivot'!A:B,2,FALSE),0)*0.666667</f>
        <v>0</v>
      </c>
      <c r="D1639" s="26">
        <f>IFERROR(VLOOKUP(A1639,AWD!D:G,4,FALSE),0)</f>
        <v>0</v>
      </c>
      <c r="E1639" s="11" t="str">
        <f t="shared" si="18"/>
        <v>-</v>
      </c>
      <c r="F1639" s="27" t="str">
        <f t="shared" si="19"/>
        <v>-</v>
      </c>
      <c r="G1639" s="27" t="str">
        <f t="shared" si="20"/>
        <v>-</v>
      </c>
      <c r="H1639" s="26" t="str">
        <f>IFERROR(VLOOKUP(A1639,'Do Not Send'!A:B,2,FALSE),"-")</f>
        <v>-</v>
      </c>
    </row>
    <row r="1640" spans="1:8" hidden="1">
      <c r="A1640" s="9" t="s">
        <v>1000</v>
      </c>
      <c r="B1640" s="26" t="str">
        <f>IF(COUNTIF('FBA Inventory'!E:E, A1640)&gt;0,"Yes","No")</f>
        <v>Yes</v>
      </c>
      <c r="C1640" s="13">
        <f>IFERROR(VLOOKUP(A1640,'2025 Pivot'!A:B,2,FALSE),0)*0.666667</f>
        <v>0.66666700000000001</v>
      </c>
      <c r="D1640" s="26">
        <f>IFERROR(VLOOKUP(A1640,AWD!D:G,4,FALSE),0)</f>
        <v>0</v>
      </c>
      <c r="E1640" s="11" t="str">
        <f t="shared" si="18"/>
        <v>-</v>
      </c>
      <c r="F1640" s="27" t="str">
        <f t="shared" si="19"/>
        <v>-</v>
      </c>
      <c r="G1640" s="27" t="str">
        <f t="shared" si="20"/>
        <v>-</v>
      </c>
      <c r="H1640" s="26" t="str">
        <f>IFERROR(VLOOKUP(A1640,'Do Not Send'!A:B,2,FALSE),"-")</f>
        <v>BTS ITEM - DON'T SEND</v>
      </c>
    </row>
    <row r="1641" spans="1:8">
      <c r="A1641" s="9" t="s">
        <v>2365</v>
      </c>
      <c r="B1641" s="26" t="str">
        <f>IF(COUNTIF('FBA Inventory'!E:E, A1641)&gt;0,"Yes","No")</f>
        <v>No</v>
      </c>
      <c r="C1641" s="13">
        <f>IFERROR(VLOOKUP(A1641,'2025 Pivot'!A:B,2,FALSE),0)*0.666667</f>
        <v>0</v>
      </c>
      <c r="D1641" s="26">
        <f>IFERROR(VLOOKUP(A1641,AWD!D:G,4,FALSE),0)</f>
        <v>0</v>
      </c>
      <c r="E1641" s="11" t="str">
        <f t="shared" si="18"/>
        <v>-</v>
      </c>
      <c r="F1641" s="27" t="str">
        <f t="shared" si="19"/>
        <v>-</v>
      </c>
      <c r="G1641" s="27" t="str">
        <f t="shared" si="20"/>
        <v>-</v>
      </c>
      <c r="H1641" s="26" t="str">
        <f>IFERROR(VLOOKUP(A1641,'Do Not Send'!A:B,2,FALSE),"-")</f>
        <v>-</v>
      </c>
    </row>
    <row r="1642" spans="1:8">
      <c r="A1642" s="9" t="s">
        <v>2366</v>
      </c>
      <c r="B1642" s="26" t="str">
        <f>IF(COUNTIF('FBA Inventory'!E:E, A1642)&gt;0,"Yes","No")</f>
        <v>No</v>
      </c>
      <c r="C1642" s="13">
        <f>IFERROR(VLOOKUP(A1642,'2025 Pivot'!A:B,2,FALSE),0)*0.666667</f>
        <v>0</v>
      </c>
      <c r="D1642" s="26">
        <f>IFERROR(VLOOKUP(A1642,AWD!D:G,4,FALSE),0)</f>
        <v>0</v>
      </c>
      <c r="E1642" s="11" t="str">
        <f t="shared" si="18"/>
        <v>-</v>
      </c>
      <c r="F1642" s="27" t="str">
        <f t="shared" si="19"/>
        <v>-</v>
      </c>
      <c r="G1642" s="27" t="str">
        <f t="shared" si="20"/>
        <v>-</v>
      </c>
      <c r="H1642" s="26" t="str">
        <f>IFERROR(VLOOKUP(A1642,'Do Not Send'!A:B,2,FALSE),"-")</f>
        <v>-</v>
      </c>
    </row>
    <row r="1643" spans="1:8">
      <c r="A1643" s="9" t="s">
        <v>2367</v>
      </c>
      <c r="B1643" s="26" t="str">
        <f>IF(COUNTIF('FBA Inventory'!E:E, A1643)&gt;0,"Yes","No")</f>
        <v>No</v>
      </c>
      <c r="C1643" s="13">
        <f>IFERROR(VLOOKUP(A1643,'2025 Pivot'!A:B,2,FALSE),0)*0.666667</f>
        <v>0</v>
      </c>
      <c r="D1643" s="26">
        <f>IFERROR(VLOOKUP(A1643,AWD!D:G,4,FALSE),0)</f>
        <v>0</v>
      </c>
      <c r="E1643" s="11" t="str">
        <f t="shared" si="18"/>
        <v>-</v>
      </c>
      <c r="F1643" s="27" t="str">
        <f t="shared" si="19"/>
        <v>-</v>
      </c>
      <c r="G1643" s="27" t="str">
        <f t="shared" si="20"/>
        <v>-</v>
      </c>
      <c r="H1643" s="26" t="str">
        <f>IFERROR(VLOOKUP(A1643,'Do Not Send'!A:B,2,FALSE),"-")</f>
        <v>-</v>
      </c>
    </row>
    <row r="1644" spans="1:8">
      <c r="A1644" s="9" t="s">
        <v>2368</v>
      </c>
      <c r="B1644" s="26" t="str">
        <f>IF(COUNTIF('FBA Inventory'!E:E, A1644)&gt;0,"Yes","No")</f>
        <v>No</v>
      </c>
      <c r="C1644" s="13">
        <f>IFERROR(VLOOKUP(A1644,'2025 Pivot'!A:B,2,FALSE),0)*0.666667</f>
        <v>0</v>
      </c>
      <c r="D1644" s="26">
        <f>IFERROR(VLOOKUP(A1644,AWD!D:G,4,FALSE),0)</f>
        <v>0</v>
      </c>
      <c r="E1644" s="11" t="str">
        <f t="shared" si="18"/>
        <v>-</v>
      </c>
      <c r="F1644" s="27" t="str">
        <f t="shared" si="19"/>
        <v>-</v>
      </c>
      <c r="G1644" s="27" t="str">
        <f t="shared" si="20"/>
        <v>-</v>
      </c>
      <c r="H1644" s="26" t="str">
        <f>IFERROR(VLOOKUP(A1644,'Do Not Send'!A:B,2,FALSE),"-")</f>
        <v>-</v>
      </c>
    </row>
    <row r="1645" spans="1:8" hidden="1">
      <c r="A1645" s="9" t="s">
        <v>978</v>
      </c>
      <c r="B1645" s="26" t="str">
        <f>IF(COUNTIF('FBA Inventory'!E:E, A1645)&gt;0,"Yes","No")</f>
        <v>Yes</v>
      </c>
      <c r="C1645" s="13">
        <f>IFERROR(VLOOKUP(A1645,'2025 Pivot'!A:B,2,FALSE),0)*0.666667</f>
        <v>0.66666700000000001</v>
      </c>
      <c r="D1645" s="26">
        <f>IFERROR(VLOOKUP(A1645,AWD!D:G,4,FALSE),0)</f>
        <v>0</v>
      </c>
      <c r="E1645" s="11" t="str">
        <f t="shared" si="18"/>
        <v>-</v>
      </c>
      <c r="F1645" s="27" t="str">
        <f t="shared" si="19"/>
        <v>-</v>
      </c>
      <c r="G1645" s="27" t="str">
        <f t="shared" si="20"/>
        <v>-</v>
      </c>
      <c r="H1645" s="26" t="str">
        <f>IFERROR(VLOOKUP(A1645,'Do Not Send'!A:B,2,FALSE),"-")</f>
        <v>BOX/CASE PACK - TEMORARY DON'T SEND</v>
      </c>
    </row>
    <row r="1646" spans="1:8" hidden="1">
      <c r="A1646" s="9" t="s">
        <v>1006</v>
      </c>
      <c r="B1646" s="26" t="str">
        <f>IF(COUNTIF('FBA Inventory'!E:E, A1646)&gt;0,"Yes","No")</f>
        <v>Yes</v>
      </c>
      <c r="C1646" s="13">
        <f>IFERROR(VLOOKUP(A1646,'2025 Pivot'!A:B,2,FALSE),0)*0.666667</f>
        <v>1.333334</v>
      </c>
      <c r="D1646" s="26">
        <f>IFERROR(VLOOKUP(A1646,AWD!D:G,4,FALSE),0)</f>
        <v>0</v>
      </c>
      <c r="E1646" s="11" t="str">
        <f t="shared" si="18"/>
        <v>-</v>
      </c>
      <c r="F1646" s="27" t="str">
        <f t="shared" si="19"/>
        <v>-</v>
      </c>
      <c r="G1646" s="27" t="str">
        <f t="shared" si="20"/>
        <v>-</v>
      </c>
      <c r="H1646" s="26" t="str">
        <f>IFERROR(VLOOKUP(A1646,'Do Not Send'!A:B,2,FALSE),"-")</f>
        <v>BTS ITEM - DON'T SEND</v>
      </c>
    </row>
    <row r="1647" spans="1:8">
      <c r="A1647" s="9" t="s">
        <v>2369</v>
      </c>
      <c r="B1647" s="26" t="str">
        <f>IF(COUNTIF('FBA Inventory'!E:E, A1647)&gt;0,"Yes","No")</f>
        <v>No</v>
      </c>
      <c r="C1647" s="13">
        <f>IFERROR(VLOOKUP(A1647,'2025 Pivot'!A:B,2,FALSE),0)*0.666667</f>
        <v>0</v>
      </c>
      <c r="D1647" s="26">
        <f>IFERROR(VLOOKUP(A1647,AWD!D:G,4,FALSE),0)</f>
        <v>0</v>
      </c>
      <c r="E1647" s="11" t="str">
        <f t="shared" si="18"/>
        <v>-</v>
      </c>
      <c r="F1647" s="27" t="str">
        <f t="shared" si="19"/>
        <v>-</v>
      </c>
      <c r="G1647" s="27" t="str">
        <f t="shared" si="20"/>
        <v>-</v>
      </c>
      <c r="H1647" s="26" t="str">
        <f>IFERROR(VLOOKUP(A1647,'Do Not Send'!A:B,2,FALSE),"-")</f>
        <v>-</v>
      </c>
    </row>
    <row r="1648" spans="1:8">
      <c r="A1648" s="9" t="s">
        <v>2370</v>
      </c>
      <c r="B1648" s="26" t="str">
        <f>IF(COUNTIF('FBA Inventory'!E:E, A1648)&gt;0,"Yes","No")</f>
        <v>No</v>
      </c>
      <c r="C1648" s="13">
        <f>IFERROR(VLOOKUP(A1648,'2025 Pivot'!A:B,2,FALSE),0)*0.666667</f>
        <v>0</v>
      </c>
      <c r="D1648" s="26">
        <f>IFERROR(VLOOKUP(A1648,AWD!D:G,4,FALSE),0)</f>
        <v>0</v>
      </c>
      <c r="E1648" s="11" t="str">
        <f t="shared" si="18"/>
        <v>-</v>
      </c>
      <c r="F1648" s="27" t="str">
        <f t="shared" si="19"/>
        <v>-</v>
      </c>
      <c r="G1648" s="27" t="str">
        <f t="shared" si="20"/>
        <v>-</v>
      </c>
      <c r="H1648" s="26" t="str">
        <f>IFERROR(VLOOKUP(A1648,'Do Not Send'!A:B,2,FALSE),"-")</f>
        <v>-</v>
      </c>
    </row>
    <row r="1649" spans="1:8">
      <c r="A1649" s="9" t="s">
        <v>2371</v>
      </c>
      <c r="B1649" s="26" t="str">
        <f>IF(COUNTIF('FBA Inventory'!E:E, A1649)&gt;0,"Yes","No")</f>
        <v>No</v>
      </c>
      <c r="C1649" s="13">
        <f>IFERROR(VLOOKUP(A1649,'2025 Pivot'!A:B,2,FALSE),0)*0.666667</f>
        <v>0</v>
      </c>
      <c r="D1649" s="26">
        <f>IFERROR(VLOOKUP(A1649,AWD!D:G,4,FALSE),0)</f>
        <v>0</v>
      </c>
      <c r="E1649" s="11" t="str">
        <f t="shared" si="18"/>
        <v>-</v>
      </c>
      <c r="F1649" s="27" t="str">
        <f t="shared" si="19"/>
        <v>-</v>
      </c>
      <c r="G1649" s="27" t="str">
        <f t="shared" si="20"/>
        <v>-</v>
      </c>
      <c r="H1649" s="26" t="str">
        <f>IFERROR(VLOOKUP(A1649,'Do Not Send'!A:B,2,FALSE),"-")</f>
        <v>-</v>
      </c>
    </row>
    <row r="1650" spans="1:8">
      <c r="A1650" s="9" t="s">
        <v>2372</v>
      </c>
      <c r="B1650" s="26" t="str">
        <f>IF(COUNTIF('FBA Inventory'!E:E, A1650)&gt;0,"Yes","No")</f>
        <v>No</v>
      </c>
      <c r="C1650" s="13">
        <f>IFERROR(VLOOKUP(A1650,'2025 Pivot'!A:B,2,FALSE),0)*0.666667</f>
        <v>0.66666700000000001</v>
      </c>
      <c r="D1650" s="26">
        <f>IFERROR(VLOOKUP(A1650,AWD!D:G,4,FALSE),0)</f>
        <v>0</v>
      </c>
      <c r="E1650" s="11" t="str">
        <f t="shared" si="18"/>
        <v>-</v>
      </c>
      <c r="F1650" s="27" t="str">
        <f t="shared" si="19"/>
        <v>-</v>
      </c>
      <c r="G1650" s="27" t="str">
        <f t="shared" si="20"/>
        <v>-</v>
      </c>
      <c r="H1650" s="26" t="str">
        <f>IFERROR(VLOOKUP(A1650,'Do Not Send'!A:B,2,FALSE),"-")</f>
        <v>-</v>
      </c>
    </row>
    <row r="1651" spans="1:8">
      <c r="A1651" s="9" t="s">
        <v>2373</v>
      </c>
      <c r="B1651" s="26" t="str">
        <f>IF(COUNTIF('FBA Inventory'!E:E, A1651)&gt;0,"Yes","No")</f>
        <v>No</v>
      </c>
      <c r="C1651" s="13">
        <f>IFERROR(VLOOKUP(A1651,'2025 Pivot'!A:B,2,FALSE),0)*0.666667</f>
        <v>0</v>
      </c>
      <c r="D1651" s="26">
        <f>IFERROR(VLOOKUP(A1651,AWD!D:G,4,FALSE),0)</f>
        <v>0</v>
      </c>
      <c r="E1651" s="11" t="str">
        <f t="shared" si="18"/>
        <v>-</v>
      </c>
      <c r="F1651" s="27" t="str">
        <f t="shared" si="19"/>
        <v>-</v>
      </c>
      <c r="G1651" s="27" t="str">
        <f t="shared" si="20"/>
        <v>-</v>
      </c>
      <c r="H1651" s="26" t="str">
        <f>IFERROR(VLOOKUP(A1651,'Do Not Send'!A:B,2,FALSE),"-")</f>
        <v>-</v>
      </c>
    </row>
    <row r="1652" spans="1:8">
      <c r="A1652" s="9" t="s">
        <v>2374</v>
      </c>
      <c r="B1652" s="26" t="str">
        <f>IF(COUNTIF('FBA Inventory'!E:E, A1652)&gt;0,"Yes","No")</f>
        <v>No</v>
      </c>
      <c r="C1652" s="13">
        <f>IFERROR(VLOOKUP(A1652,'2025 Pivot'!A:B,2,FALSE),0)*0.666667</f>
        <v>0</v>
      </c>
      <c r="D1652" s="26">
        <f>IFERROR(VLOOKUP(A1652,AWD!D:G,4,FALSE),0)</f>
        <v>0</v>
      </c>
      <c r="E1652" s="11" t="str">
        <f t="shared" si="18"/>
        <v>-</v>
      </c>
      <c r="F1652" s="27" t="str">
        <f t="shared" si="19"/>
        <v>-</v>
      </c>
      <c r="G1652" s="27" t="str">
        <f t="shared" si="20"/>
        <v>-</v>
      </c>
      <c r="H1652" s="26" t="str">
        <f>IFERROR(VLOOKUP(A1652,'Do Not Send'!A:B,2,FALSE),"-")</f>
        <v>-</v>
      </c>
    </row>
    <row r="1653" spans="1:8">
      <c r="A1653" s="9" t="s">
        <v>2375</v>
      </c>
      <c r="B1653" s="26" t="str">
        <f>IF(COUNTIF('FBA Inventory'!E:E, A1653)&gt;0,"Yes","No")</f>
        <v>No</v>
      </c>
      <c r="C1653" s="13">
        <f>IFERROR(VLOOKUP(A1653,'2025 Pivot'!A:B,2,FALSE),0)*0.666667</f>
        <v>2.0000010000000001</v>
      </c>
      <c r="D1653" s="26">
        <f>IFERROR(VLOOKUP(A1653,AWD!D:G,4,FALSE),0)</f>
        <v>0</v>
      </c>
      <c r="E1653" s="11" t="str">
        <f t="shared" si="18"/>
        <v>-</v>
      </c>
      <c r="F1653" s="27" t="str">
        <f t="shared" si="19"/>
        <v>-</v>
      </c>
      <c r="G1653" s="27" t="str">
        <f t="shared" si="20"/>
        <v>-</v>
      </c>
      <c r="H1653" s="26" t="str">
        <f>IFERROR(VLOOKUP(A1653,'Do Not Send'!A:B,2,FALSE),"-")</f>
        <v>-</v>
      </c>
    </row>
    <row r="1654" spans="1:8">
      <c r="A1654" s="9" t="s">
        <v>2376</v>
      </c>
      <c r="B1654" s="26" t="str">
        <f>IF(COUNTIF('FBA Inventory'!E:E, A1654)&gt;0,"Yes","No")</f>
        <v>No</v>
      </c>
      <c r="C1654" s="13">
        <f>IFERROR(VLOOKUP(A1654,'2025 Pivot'!A:B,2,FALSE),0)*0.666667</f>
        <v>0</v>
      </c>
      <c r="D1654" s="26">
        <f>IFERROR(VLOOKUP(A1654,AWD!D:G,4,FALSE),0)</f>
        <v>0</v>
      </c>
      <c r="E1654" s="11" t="str">
        <f t="shared" si="18"/>
        <v>-</v>
      </c>
      <c r="F1654" s="27" t="str">
        <f t="shared" si="19"/>
        <v>-</v>
      </c>
      <c r="G1654" s="27" t="str">
        <f t="shared" si="20"/>
        <v>-</v>
      </c>
      <c r="H1654" s="26" t="str">
        <f>IFERROR(VLOOKUP(A1654,'Do Not Send'!A:B,2,FALSE),"-")</f>
        <v>-</v>
      </c>
    </row>
    <row r="1655" spans="1:8">
      <c r="A1655" s="9" t="s">
        <v>2377</v>
      </c>
      <c r="B1655" s="26" t="str">
        <f>IF(COUNTIF('FBA Inventory'!E:E, A1655)&gt;0,"Yes","No")</f>
        <v>No</v>
      </c>
      <c r="C1655" s="13">
        <f>IFERROR(VLOOKUP(A1655,'2025 Pivot'!A:B,2,FALSE),0)*0.666667</f>
        <v>1.333334</v>
      </c>
      <c r="D1655" s="26">
        <f>IFERROR(VLOOKUP(A1655,AWD!D:G,4,FALSE),0)</f>
        <v>0</v>
      </c>
      <c r="E1655" s="11" t="str">
        <f t="shared" si="18"/>
        <v>-</v>
      </c>
      <c r="F1655" s="27" t="str">
        <f t="shared" si="19"/>
        <v>-</v>
      </c>
      <c r="G1655" s="27" t="str">
        <f t="shared" si="20"/>
        <v>-</v>
      </c>
      <c r="H1655" s="26" t="str">
        <f>IFERROR(VLOOKUP(A1655,'Do Not Send'!A:B,2,FALSE),"-")</f>
        <v>-</v>
      </c>
    </row>
    <row r="1656" spans="1:8">
      <c r="A1656" s="9" t="s">
        <v>2378</v>
      </c>
      <c r="B1656" s="26" t="str">
        <f>IF(COUNTIF('FBA Inventory'!E:E, A1656)&gt;0,"Yes","No")</f>
        <v>No</v>
      </c>
      <c r="C1656" s="13">
        <f>IFERROR(VLOOKUP(A1656,'2025 Pivot'!A:B,2,FALSE),0)*0.666667</f>
        <v>0</v>
      </c>
      <c r="D1656" s="26">
        <f>IFERROR(VLOOKUP(A1656,AWD!D:G,4,FALSE),0)</f>
        <v>0</v>
      </c>
      <c r="E1656" s="11" t="str">
        <f t="shared" si="18"/>
        <v>-</v>
      </c>
      <c r="F1656" s="27" t="str">
        <f t="shared" si="19"/>
        <v>-</v>
      </c>
      <c r="G1656" s="27" t="str">
        <f t="shared" si="20"/>
        <v>-</v>
      </c>
      <c r="H1656" s="26" t="str">
        <f>IFERROR(VLOOKUP(A1656,'Do Not Send'!A:B,2,FALSE),"-")</f>
        <v>-</v>
      </c>
    </row>
    <row r="1657" spans="1:8">
      <c r="A1657" s="9" t="s">
        <v>2379</v>
      </c>
      <c r="B1657" s="26" t="str">
        <f>IF(COUNTIF('FBA Inventory'!E:E, A1657)&gt;0,"Yes","No")</f>
        <v>No</v>
      </c>
      <c r="C1657" s="13">
        <f>IFERROR(VLOOKUP(A1657,'2025 Pivot'!A:B,2,FALSE),0)*0.666667</f>
        <v>0</v>
      </c>
      <c r="D1657" s="26">
        <f>IFERROR(VLOOKUP(A1657,AWD!D:G,4,FALSE),0)</f>
        <v>0</v>
      </c>
      <c r="E1657" s="11" t="str">
        <f t="shared" si="18"/>
        <v>-</v>
      </c>
      <c r="F1657" s="27" t="str">
        <f t="shared" si="19"/>
        <v>-</v>
      </c>
      <c r="G1657" s="27" t="str">
        <f t="shared" si="20"/>
        <v>-</v>
      </c>
      <c r="H1657" s="26" t="str">
        <f>IFERROR(VLOOKUP(A1657,'Do Not Send'!A:B,2,FALSE),"-")</f>
        <v>-</v>
      </c>
    </row>
    <row r="1658" spans="1:8">
      <c r="A1658" s="9" t="s">
        <v>2380</v>
      </c>
      <c r="B1658" s="26" t="str">
        <f>IF(COUNTIF('FBA Inventory'!E:E, A1658)&gt;0,"Yes","No")</f>
        <v>No</v>
      </c>
      <c r="C1658" s="13">
        <f>IFERROR(VLOOKUP(A1658,'2025 Pivot'!A:B,2,FALSE),0)*0.666667</f>
        <v>0</v>
      </c>
      <c r="D1658" s="26">
        <f>IFERROR(VLOOKUP(A1658,AWD!D:G,4,FALSE),0)</f>
        <v>0</v>
      </c>
      <c r="E1658" s="11" t="str">
        <f t="shared" si="18"/>
        <v>-</v>
      </c>
      <c r="F1658" s="27" t="str">
        <f t="shared" si="19"/>
        <v>-</v>
      </c>
      <c r="G1658" s="27" t="str">
        <f t="shared" si="20"/>
        <v>-</v>
      </c>
      <c r="H1658" s="26" t="str">
        <f>IFERROR(VLOOKUP(A1658,'Do Not Send'!A:B,2,FALSE),"-")</f>
        <v>-</v>
      </c>
    </row>
    <row r="1659" spans="1:8">
      <c r="A1659" s="9" t="s">
        <v>2381</v>
      </c>
      <c r="B1659" s="26" t="str">
        <f>IF(COUNTIF('FBA Inventory'!E:E, A1659)&gt;0,"Yes","No")</f>
        <v>No</v>
      </c>
      <c r="C1659" s="13">
        <f>IFERROR(VLOOKUP(A1659,'2025 Pivot'!A:B,2,FALSE),0)*0.666667</f>
        <v>0.66666700000000001</v>
      </c>
      <c r="D1659" s="26">
        <f>IFERROR(VLOOKUP(A1659,AWD!D:G,4,FALSE),0)</f>
        <v>0</v>
      </c>
      <c r="E1659" s="11" t="str">
        <f t="shared" si="18"/>
        <v>-</v>
      </c>
      <c r="F1659" s="27" t="str">
        <f t="shared" si="19"/>
        <v>-</v>
      </c>
      <c r="G1659" s="27" t="str">
        <f t="shared" si="20"/>
        <v>-</v>
      </c>
      <c r="H1659" s="26" t="str">
        <f>IFERROR(VLOOKUP(A1659,'Do Not Send'!A:B,2,FALSE),"-")</f>
        <v>-</v>
      </c>
    </row>
    <row r="1660" spans="1:8">
      <c r="A1660" s="9" t="s">
        <v>2382</v>
      </c>
      <c r="B1660" s="26" t="str">
        <f>IF(COUNTIF('FBA Inventory'!E:E, A1660)&gt;0,"Yes","No")</f>
        <v>No</v>
      </c>
      <c r="C1660" s="13">
        <f>IFERROR(VLOOKUP(A1660,'2025 Pivot'!A:B,2,FALSE),0)*0.666667</f>
        <v>0.66666700000000001</v>
      </c>
      <c r="D1660" s="26">
        <f>IFERROR(VLOOKUP(A1660,AWD!D:G,4,FALSE),0)</f>
        <v>0</v>
      </c>
      <c r="E1660" s="11" t="str">
        <f t="shared" si="18"/>
        <v>-</v>
      </c>
      <c r="F1660" s="27" t="str">
        <f t="shared" si="19"/>
        <v>-</v>
      </c>
      <c r="G1660" s="27" t="str">
        <f t="shared" si="20"/>
        <v>-</v>
      </c>
      <c r="H1660" s="26" t="str">
        <f>IFERROR(VLOOKUP(A1660,'Do Not Send'!A:B,2,FALSE),"-")</f>
        <v>-</v>
      </c>
    </row>
    <row r="1661" spans="1:8">
      <c r="A1661" s="9" t="s">
        <v>2383</v>
      </c>
      <c r="B1661" s="26" t="str">
        <f>IF(COUNTIF('FBA Inventory'!E:E, A1661)&gt;0,"Yes","No")</f>
        <v>No</v>
      </c>
      <c r="C1661" s="13">
        <f>IFERROR(VLOOKUP(A1661,'2025 Pivot'!A:B,2,FALSE),0)*0.666667</f>
        <v>1.333334</v>
      </c>
      <c r="D1661" s="26">
        <f>IFERROR(VLOOKUP(A1661,AWD!D:G,4,FALSE),0)</f>
        <v>0</v>
      </c>
      <c r="E1661" s="11" t="str">
        <f t="shared" si="18"/>
        <v>-</v>
      </c>
      <c r="F1661" s="27" t="str">
        <f t="shared" si="19"/>
        <v>-</v>
      </c>
      <c r="G1661" s="27" t="str">
        <f t="shared" si="20"/>
        <v>-</v>
      </c>
      <c r="H1661" s="26" t="str">
        <f>IFERROR(VLOOKUP(A1661,'Do Not Send'!A:B,2,FALSE),"-")</f>
        <v>-</v>
      </c>
    </row>
    <row r="1662" spans="1:8">
      <c r="A1662" s="9" t="s">
        <v>2384</v>
      </c>
      <c r="B1662" s="26" t="str">
        <f>IF(COUNTIF('FBA Inventory'!E:E, A1662)&gt;0,"Yes","No")</f>
        <v>No</v>
      </c>
      <c r="C1662" s="13">
        <f>IFERROR(VLOOKUP(A1662,'2025 Pivot'!A:B,2,FALSE),0)*0.666667</f>
        <v>0.66666700000000001</v>
      </c>
      <c r="D1662" s="26">
        <f>IFERROR(VLOOKUP(A1662,AWD!D:G,4,FALSE),0)</f>
        <v>0</v>
      </c>
      <c r="E1662" s="11" t="str">
        <f t="shared" si="18"/>
        <v>-</v>
      </c>
      <c r="F1662" s="27" t="str">
        <f t="shared" si="19"/>
        <v>-</v>
      </c>
      <c r="G1662" s="27" t="str">
        <f t="shared" si="20"/>
        <v>-</v>
      </c>
      <c r="H1662" s="26" t="str">
        <f>IFERROR(VLOOKUP(A1662,'Do Not Send'!A:B,2,FALSE),"-")</f>
        <v>-</v>
      </c>
    </row>
    <row r="1663" spans="1:8" hidden="1">
      <c r="A1663" s="9" t="s">
        <v>290</v>
      </c>
      <c r="B1663" s="26" t="str">
        <f>IF(COUNTIF('FBA Inventory'!E:E, A1663)&gt;0,"Yes","No")</f>
        <v>Yes</v>
      </c>
      <c r="C1663" s="13">
        <f>IFERROR(VLOOKUP(A1663,'2025 Pivot'!A:B,2,FALSE),0)*0.666667</f>
        <v>0</v>
      </c>
      <c r="D1663" s="26">
        <f>IFERROR(VLOOKUP(A1663,AWD!D:G,4,FALSE),0)</f>
        <v>0</v>
      </c>
      <c r="E1663" s="11" t="str">
        <f t="shared" si="18"/>
        <v>-</v>
      </c>
      <c r="F1663" s="27" t="str">
        <f t="shared" si="19"/>
        <v>-</v>
      </c>
      <c r="G1663" s="27" t="str">
        <f t="shared" si="20"/>
        <v>-</v>
      </c>
      <c r="H1663" s="26" t="str">
        <f>IFERROR(VLOOKUP(A1663,'Do Not Send'!A:B,2,FALSE),"-")</f>
        <v>-</v>
      </c>
    </row>
    <row r="1664" spans="1:8">
      <c r="A1664" s="9" t="s">
        <v>2385</v>
      </c>
      <c r="B1664" s="26" t="str">
        <f>IF(COUNTIF('FBA Inventory'!E:E, A1664)&gt;0,"Yes","No")</f>
        <v>No</v>
      </c>
      <c r="C1664" s="13">
        <f>IFERROR(VLOOKUP(A1664,'2025 Pivot'!A:B,2,FALSE),0)*0.666667</f>
        <v>0</v>
      </c>
      <c r="D1664" s="26">
        <f>IFERROR(VLOOKUP(A1664,AWD!D:G,4,FALSE),0)</f>
        <v>0</v>
      </c>
      <c r="E1664" s="11" t="str">
        <f t="shared" si="18"/>
        <v>-</v>
      </c>
      <c r="F1664" s="27" t="str">
        <f t="shared" si="19"/>
        <v>-</v>
      </c>
      <c r="G1664" s="27" t="str">
        <f t="shared" si="20"/>
        <v>-</v>
      </c>
      <c r="H1664" s="26" t="str">
        <f>IFERROR(VLOOKUP(A1664,'Do Not Send'!A:B,2,FALSE),"-")</f>
        <v>-</v>
      </c>
    </row>
    <row r="1665" spans="1:8">
      <c r="A1665" s="9" t="s">
        <v>2386</v>
      </c>
      <c r="B1665" s="26" t="str">
        <f>IF(COUNTIF('FBA Inventory'!E:E, A1665)&gt;0,"Yes","No")</f>
        <v>No</v>
      </c>
      <c r="C1665" s="13">
        <f>IFERROR(VLOOKUP(A1665,'2025 Pivot'!A:B,2,FALSE),0)*0.666667</f>
        <v>0</v>
      </c>
      <c r="D1665" s="26">
        <f>IFERROR(VLOOKUP(A1665,AWD!D:G,4,FALSE),0)</f>
        <v>0</v>
      </c>
      <c r="E1665" s="11" t="str">
        <f t="shared" si="18"/>
        <v>-</v>
      </c>
      <c r="F1665" s="27" t="str">
        <f t="shared" si="19"/>
        <v>-</v>
      </c>
      <c r="G1665" s="27" t="str">
        <f t="shared" si="20"/>
        <v>-</v>
      </c>
      <c r="H1665" s="26" t="str">
        <f>IFERROR(VLOOKUP(A1665,'Do Not Send'!A:B,2,FALSE),"-")</f>
        <v>-</v>
      </c>
    </row>
    <row r="1666" spans="1:8">
      <c r="A1666" s="9" t="s">
        <v>2387</v>
      </c>
      <c r="B1666" s="26" t="str">
        <f>IF(COUNTIF('FBA Inventory'!E:E, A1666)&gt;0,"Yes","No")</f>
        <v>No</v>
      </c>
      <c r="C1666" s="13">
        <f>IFERROR(VLOOKUP(A1666,'2025 Pivot'!A:B,2,FALSE),0)*0.666667</f>
        <v>1.333334</v>
      </c>
      <c r="D1666" s="26">
        <f>IFERROR(VLOOKUP(A1666,AWD!D:G,4,FALSE),0)</f>
        <v>0</v>
      </c>
      <c r="E1666" s="11" t="str">
        <f t="shared" si="18"/>
        <v>-</v>
      </c>
      <c r="F1666" s="27" t="str">
        <f t="shared" si="19"/>
        <v>-</v>
      </c>
      <c r="G1666" s="27" t="str">
        <f t="shared" si="20"/>
        <v>-</v>
      </c>
      <c r="H1666" s="26" t="str">
        <f>IFERROR(VLOOKUP(A1666,'Do Not Send'!A:B,2,FALSE),"-")</f>
        <v>-</v>
      </c>
    </row>
    <row r="1667" spans="1:8">
      <c r="A1667" s="9" t="s">
        <v>2388</v>
      </c>
      <c r="B1667" s="26" t="str">
        <f>IF(COUNTIF('FBA Inventory'!E:E, A1667)&gt;0,"Yes","No")</f>
        <v>No</v>
      </c>
      <c r="C1667" s="13">
        <f>IFERROR(VLOOKUP(A1667,'2025 Pivot'!A:B,2,FALSE),0)*0.666667</f>
        <v>0</v>
      </c>
      <c r="D1667" s="26">
        <f>IFERROR(VLOOKUP(A1667,AWD!D:G,4,FALSE),0)</f>
        <v>0</v>
      </c>
      <c r="E1667" s="11" t="str">
        <f t="shared" si="18"/>
        <v>-</v>
      </c>
      <c r="F1667" s="27" t="str">
        <f t="shared" si="19"/>
        <v>-</v>
      </c>
      <c r="G1667" s="27" t="str">
        <f t="shared" si="20"/>
        <v>-</v>
      </c>
      <c r="H1667" s="26" t="str">
        <f>IFERROR(VLOOKUP(A1667,'Do Not Send'!A:B,2,FALSE),"-")</f>
        <v>-</v>
      </c>
    </row>
    <row r="1668" spans="1:8">
      <c r="A1668" s="9" t="s">
        <v>2389</v>
      </c>
      <c r="B1668" s="26" t="str">
        <f>IF(COUNTIF('FBA Inventory'!E:E, A1668)&gt;0,"Yes","No")</f>
        <v>No</v>
      </c>
      <c r="C1668" s="13">
        <f>IFERROR(VLOOKUP(A1668,'2025 Pivot'!A:B,2,FALSE),0)*0.666667</f>
        <v>0</v>
      </c>
      <c r="D1668" s="26">
        <f>IFERROR(VLOOKUP(A1668,AWD!D:G,4,FALSE),0)</f>
        <v>0</v>
      </c>
      <c r="E1668" s="11" t="str">
        <f t="shared" si="18"/>
        <v>-</v>
      </c>
      <c r="F1668" s="27" t="str">
        <f t="shared" si="19"/>
        <v>-</v>
      </c>
      <c r="G1668" s="27" t="str">
        <f t="shared" si="20"/>
        <v>-</v>
      </c>
      <c r="H1668" s="26" t="str">
        <f>IFERROR(VLOOKUP(A1668,'Do Not Send'!A:B,2,FALSE),"-")</f>
        <v>-</v>
      </c>
    </row>
    <row r="1669" spans="1:8">
      <c r="A1669" s="9" t="s">
        <v>2390</v>
      </c>
      <c r="B1669" s="26" t="str">
        <f>IF(COUNTIF('FBA Inventory'!E:E, A1669)&gt;0,"Yes","No")</f>
        <v>No</v>
      </c>
      <c r="C1669" s="13">
        <f>IFERROR(VLOOKUP(A1669,'2025 Pivot'!A:B,2,FALSE),0)*0.666667</f>
        <v>0.66666700000000001</v>
      </c>
      <c r="D1669" s="26">
        <f>IFERROR(VLOOKUP(A1669,AWD!D:G,4,FALSE),0)</f>
        <v>0</v>
      </c>
      <c r="E1669" s="11" t="str">
        <f t="shared" si="18"/>
        <v>-</v>
      </c>
      <c r="F1669" s="27" t="str">
        <f t="shared" si="19"/>
        <v>-</v>
      </c>
      <c r="G1669" s="27" t="str">
        <f t="shared" si="20"/>
        <v>-</v>
      </c>
      <c r="H1669" s="26" t="str">
        <f>IFERROR(VLOOKUP(A1669,'Do Not Send'!A:B,2,FALSE),"-")</f>
        <v>-</v>
      </c>
    </row>
    <row r="1670" spans="1:8">
      <c r="A1670" s="9" t="s">
        <v>2391</v>
      </c>
      <c r="B1670" s="26" t="str">
        <f>IF(COUNTIF('FBA Inventory'!E:E, A1670)&gt;0,"Yes","No")</f>
        <v>No</v>
      </c>
      <c r="C1670" s="13">
        <f>IFERROR(VLOOKUP(A1670,'2025 Pivot'!A:B,2,FALSE),0)*0.666667</f>
        <v>1.333334</v>
      </c>
      <c r="D1670" s="26">
        <f>IFERROR(VLOOKUP(A1670,AWD!D:G,4,FALSE),0)</f>
        <v>0</v>
      </c>
      <c r="E1670" s="11" t="str">
        <f t="shared" si="18"/>
        <v>-</v>
      </c>
      <c r="F1670" s="27" t="str">
        <f t="shared" si="19"/>
        <v>-</v>
      </c>
      <c r="G1670" s="27" t="str">
        <f t="shared" si="20"/>
        <v>-</v>
      </c>
      <c r="H1670" s="26" t="str">
        <f>IFERROR(VLOOKUP(A1670,'Do Not Send'!A:B,2,FALSE),"-")</f>
        <v>-</v>
      </c>
    </row>
    <row r="1671" spans="1:8">
      <c r="A1671" s="9" t="s">
        <v>2392</v>
      </c>
      <c r="B1671" s="26" t="str">
        <f>IF(COUNTIF('FBA Inventory'!E:E, A1671)&gt;0,"Yes","No")</f>
        <v>No</v>
      </c>
      <c r="C1671" s="13">
        <f>IFERROR(VLOOKUP(A1671,'2025 Pivot'!A:B,2,FALSE),0)*0.666667</f>
        <v>0</v>
      </c>
      <c r="D1671" s="26">
        <f>IFERROR(VLOOKUP(A1671,AWD!D:G,4,FALSE),0)</f>
        <v>0</v>
      </c>
      <c r="E1671" s="11" t="str">
        <f t="shared" si="18"/>
        <v>-</v>
      </c>
      <c r="F1671" s="27" t="str">
        <f t="shared" si="19"/>
        <v>-</v>
      </c>
      <c r="G1671" s="27" t="str">
        <f t="shared" si="20"/>
        <v>-</v>
      </c>
      <c r="H1671" s="26" t="str">
        <f>IFERROR(VLOOKUP(A1671,'Do Not Send'!A:B,2,FALSE),"-")</f>
        <v>-</v>
      </c>
    </row>
    <row r="1672" spans="1:8" hidden="1">
      <c r="A1672" s="9" t="s">
        <v>2393</v>
      </c>
      <c r="B1672" s="26" t="str">
        <f>IF(COUNTIF('FBA Inventory'!E:E, A1672)&gt;0,"Yes","No")</f>
        <v>Yes</v>
      </c>
      <c r="C1672" s="13">
        <f>IFERROR(VLOOKUP(A1672,'2025 Pivot'!A:B,2,FALSE),0)*0.666667</f>
        <v>1.333334</v>
      </c>
      <c r="D1672" s="26">
        <f>IFERROR(VLOOKUP(A1672,AWD!D:G,4,FALSE),0)</f>
        <v>0</v>
      </c>
      <c r="E1672" s="11" t="str">
        <f t="shared" si="18"/>
        <v>-</v>
      </c>
      <c r="F1672" s="27" t="str">
        <f t="shared" si="19"/>
        <v>-</v>
      </c>
      <c r="G1672" s="27" t="str">
        <f t="shared" si="20"/>
        <v>-</v>
      </c>
      <c r="H1672" s="26" t="str">
        <f>IFERROR(VLOOKUP(A1672,'Do Not Send'!A:B,2,FALSE),"-")</f>
        <v>-</v>
      </c>
    </row>
    <row r="1673" spans="1:8" hidden="1">
      <c r="A1673" s="9" t="s">
        <v>2394</v>
      </c>
      <c r="B1673" s="26" t="str">
        <f>IF(COUNTIF('FBA Inventory'!E:E, A1673)&gt;0,"Yes","No")</f>
        <v>Yes</v>
      </c>
      <c r="C1673" s="13">
        <f>IFERROR(VLOOKUP(A1673,'2025 Pivot'!A:B,2,FALSE),0)*0.666667</f>
        <v>0</v>
      </c>
      <c r="D1673" s="26">
        <f>IFERROR(VLOOKUP(A1673,AWD!D:G,4,FALSE),0)</f>
        <v>0</v>
      </c>
      <c r="E1673" s="11" t="str">
        <f t="shared" si="18"/>
        <v>-</v>
      </c>
      <c r="F1673" s="27" t="str">
        <f t="shared" si="19"/>
        <v>-</v>
      </c>
      <c r="G1673" s="27" t="str">
        <f t="shared" si="20"/>
        <v>-</v>
      </c>
      <c r="H1673" s="26" t="str">
        <f>IFERROR(VLOOKUP(A1673,'Do Not Send'!A:B,2,FALSE),"-")</f>
        <v>-</v>
      </c>
    </row>
    <row r="1674" spans="1:8">
      <c r="A1674" s="9" t="s">
        <v>2395</v>
      </c>
      <c r="B1674" s="26" t="str">
        <f>IF(COUNTIF('FBA Inventory'!E:E, A1674)&gt;0,"Yes","No")</f>
        <v>No</v>
      </c>
      <c r="C1674" s="13">
        <f>IFERROR(VLOOKUP(A1674,'2025 Pivot'!A:B,2,FALSE),0)*0.666667</f>
        <v>0</v>
      </c>
      <c r="D1674" s="26">
        <f>IFERROR(VLOOKUP(A1674,AWD!D:G,4,FALSE),0)</f>
        <v>0</v>
      </c>
      <c r="E1674" s="11" t="str">
        <f t="shared" si="18"/>
        <v>-</v>
      </c>
      <c r="F1674" s="27" t="str">
        <f t="shared" si="19"/>
        <v>-</v>
      </c>
      <c r="G1674" s="27" t="str">
        <f t="shared" si="20"/>
        <v>-</v>
      </c>
      <c r="H1674" s="26" t="str">
        <f>IFERROR(VLOOKUP(A1674,'Do Not Send'!A:B,2,FALSE),"-")</f>
        <v>-</v>
      </c>
    </row>
    <row r="1675" spans="1:8">
      <c r="A1675" s="9" t="s">
        <v>2396</v>
      </c>
      <c r="B1675" s="26" t="str">
        <f>IF(COUNTIF('FBA Inventory'!E:E, A1675)&gt;0,"Yes","No")</f>
        <v>No</v>
      </c>
      <c r="C1675" s="13">
        <f>IFERROR(VLOOKUP(A1675,'2025 Pivot'!A:B,2,FALSE),0)*0.666667</f>
        <v>0</v>
      </c>
      <c r="D1675" s="26">
        <f>IFERROR(VLOOKUP(A1675,AWD!D:G,4,FALSE),0)</f>
        <v>0</v>
      </c>
      <c r="E1675" s="11" t="str">
        <f t="shared" si="18"/>
        <v>-</v>
      </c>
      <c r="F1675" s="27" t="str">
        <f t="shared" si="19"/>
        <v>-</v>
      </c>
      <c r="G1675" s="27" t="str">
        <f t="shared" si="20"/>
        <v>-</v>
      </c>
      <c r="H1675" s="26" t="str">
        <f>IFERROR(VLOOKUP(A1675,'Do Not Send'!A:B,2,FALSE),"-")</f>
        <v>-</v>
      </c>
    </row>
    <row r="1676" spans="1:8">
      <c r="A1676" s="9" t="s">
        <v>2397</v>
      </c>
      <c r="B1676" s="26" t="str">
        <f>IF(COUNTIF('FBA Inventory'!E:E, A1676)&gt;0,"Yes","No")</f>
        <v>No</v>
      </c>
      <c r="C1676" s="13">
        <f>IFERROR(VLOOKUP(A1676,'2025 Pivot'!A:B,2,FALSE),0)*0.666667</f>
        <v>0.66666700000000001</v>
      </c>
      <c r="D1676" s="26">
        <f>IFERROR(VLOOKUP(A1676,AWD!D:G,4,FALSE),0)</f>
        <v>0</v>
      </c>
      <c r="E1676" s="11" t="str">
        <f t="shared" si="18"/>
        <v>-</v>
      </c>
      <c r="F1676" s="27" t="str">
        <f t="shared" si="19"/>
        <v>-</v>
      </c>
      <c r="G1676" s="27" t="str">
        <f t="shared" si="20"/>
        <v>-</v>
      </c>
      <c r="H1676" s="26" t="str">
        <f>IFERROR(VLOOKUP(A1676,'Do Not Send'!A:B,2,FALSE),"-")</f>
        <v>-</v>
      </c>
    </row>
    <row r="1677" spans="1:8">
      <c r="A1677" s="9" t="s">
        <v>2398</v>
      </c>
      <c r="B1677" s="26" t="str">
        <f>IF(COUNTIF('FBA Inventory'!E:E, A1677)&gt;0,"Yes","No")</f>
        <v>No</v>
      </c>
      <c r="C1677" s="13">
        <f>IFERROR(VLOOKUP(A1677,'2025 Pivot'!A:B,2,FALSE),0)*0.666667</f>
        <v>0.66666700000000001</v>
      </c>
      <c r="D1677" s="26">
        <f>IFERROR(VLOOKUP(A1677,AWD!D:G,4,FALSE),0)</f>
        <v>0</v>
      </c>
      <c r="E1677" s="11" t="str">
        <f t="shared" si="18"/>
        <v>-</v>
      </c>
      <c r="F1677" s="27" t="str">
        <f t="shared" si="19"/>
        <v>-</v>
      </c>
      <c r="G1677" s="27" t="str">
        <f t="shared" si="20"/>
        <v>-</v>
      </c>
      <c r="H1677" s="26" t="str">
        <f>IFERROR(VLOOKUP(A1677,'Do Not Send'!A:B,2,FALSE),"-")</f>
        <v>-</v>
      </c>
    </row>
    <row r="1678" spans="1:8">
      <c r="A1678" s="9" t="s">
        <v>2399</v>
      </c>
      <c r="B1678" s="26" t="str">
        <f>IF(COUNTIF('FBA Inventory'!E:E, A1678)&gt;0,"Yes","No")</f>
        <v>No</v>
      </c>
      <c r="C1678" s="13">
        <f>IFERROR(VLOOKUP(A1678,'2025 Pivot'!A:B,2,FALSE),0)*0.666667</f>
        <v>0</v>
      </c>
      <c r="D1678" s="26">
        <f>IFERROR(VLOOKUP(A1678,AWD!D:G,4,FALSE),0)</f>
        <v>0</v>
      </c>
      <c r="E1678" s="11" t="str">
        <f t="shared" si="18"/>
        <v>-</v>
      </c>
      <c r="F1678" s="27" t="str">
        <f t="shared" si="19"/>
        <v>-</v>
      </c>
      <c r="G1678" s="27" t="str">
        <f t="shared" si="20"/>
        <v>-</v>
      </c>
      <c r="H1678" s="26" t="str">
        <f>IFERROR(VLOOKUP(A1678,'Do Not Send'!A:B,2,FALSE),"-")</f>
        <v>-</v>
      </c>
    </row>
    <row r="1679" spans="1:8" hidden="1">
      <c r="A1679" s="9" t="s">
        <v>1136</v>
      </c>
      <c r="B1679" s="26" t="str">
        <f>IF(COUNTIF('FBA Inventory'!E:E, A1679)&gt;0,"Yes","No")</f>
        <v>No</v>
      </c>
      <c r="C1679" s="13">
        <f>IFERROR(VLOOKUP(A1679,'2025 Pivot'!A:B,2,FALSE),0)*0.666667</f>
        <v>0</v>
      </c>
      <c r="D1679" s="26">
        <f>IFERROR(VLOOKUP(A1679,AWD!D:G,4,FALSE),0)</f>
        <v>0</v>
      </c>
      <c r="E1679" s="11" t="str">
        <f t="shared" si="18"/>
        <v>-</v>
      </c>
      <c r="F1679" s="27" t="str">
        <f t="shared" si="19"/>
        <v>-</v>
      </c>
      <c r="G1679" s="27" t="str">
        <f t="shared" si="20"/>
        <v>-</v>
      </c>
      <c r="H1679" s="26" t="str">
        <f>IFERROR(VLOOKUP(A1679,'Do Not Send'!A:B,2,FALSE),"-")</f>
        <v>NON-BAZIC - DON'T SEND</v>
      </c>
    </row>
    <row r="1680" spans="1:8">
      <c r="A1680" s="9" t="s">
        <v>2400</v>
      </c>
      <c r="B1680" s="26" t="str">
        <f>IF(COUNTIF('FBA Inventory'!E:E, A1680)&gt;0,"Yes","No")</f>
        <v>No</v>
      </c>
      <c r="C1680" s="13">
        <f>IFERROR(VLOOKUP(A1680,'2025 Pivot'!A:B,2,FALSE),0)*0.666667</f>
        <v>0</v>
      </c>
      <c r="D1680" s="26">
        <f>IFERROR(VLOOKUP(A1680,AWD!D:G,4,FALSE),0)</f>
        <v>0</v>
      </c>
      <c r="E1680" s="11" t="str">
        <f t="shared" si="18"/>
        <v>-</v>
      </c>
      <c r="F1680" s="27" t="str">
        <f t="shared" si="19"/>
        <v>-</v>
      </c>
      <c r="G1680" s="27" t="str">
        <f t="shared" si="20"/>
        <v>-</v>
      </c>
      <c r="H1680" s="26" t="str">
        <f>IFERROR(VLOOKUP(A1680,'Do Not Send'!A:B,2,FALSE),"-")</f>
        <v>-</v>
      </c>
    </row>
    <row r="1681" spans="1:8">
      <c r="A1681" s="9" t="s">
        <v>2401</v>
      </c>
      <c r="B1681" s="26" t="str">
        <f>IF(COUNTIF('FBA Inventory'!E:E, A1681)&gt;0,"Yes","No")</f>
        <v>No</v>
      </c>
      <c r="C1681" s="13">
        <f>IFERROR(VLOOKUP(A1681,'2025 Pivot'!A:B,2,FALSE),0)*0.666667</f>
        <v>0.66666700000000001</v>
      </c>
      <c r="D1681" s="26">
        <f>IFERROR(VLOOKUP(A1681,AWD!D:G,4,FALSE),0)</f>
        <v>0</v>
      </c>
      <c r="E1681" s="11" t="str">
        <f t="shared" si="18"/>
        <v>-</v>
      </c>
      <c r="F1681" s="27" t="str">
        <f t="shared" si="19"/>
        <v>-</v>
      </c>
      <c r="G1681" s="27" t="str">
        <f t="shared" si="20"/>
        <v>-</v>
      </c>
      <c r="H1681" s="26" t="str">
        <f>IFERROR(VLOOKUP(A1681,'Do Not Send'!A:B,2,FALSE),"-")</f>
        <v>-</v>
      </c>
    </row>
    <row r="1682" spans="1:8">
      <c r="A1682" s="9" t="s">
        <v>2402</v>
      </c>
      <c r="B1682" s="26" t="str">
        <f>IF(COUNTIF('FBA Inventory'!E:E, A1682)&gt;0,"Yes","No")</f>
        <v>No</v>
      </c>
      <c r="C1682" s="13">
        <f>IFERROR(VLOOKUP(A1682,'2025 Pivot'!A:B,2,FALSE),0)*0.666667</f>
        <v>0</v>
      </c>
      <c r="D1682" s="26">
        <f>IFERROR(VLOOKUP(A1682,AWD!D:G,4,FALSE),0)</f>
        <v>0</v>
      </c>
      <c r="E1682" s="11" t="str">
        <f t="shared" si="18"/>
        <v>-</v>
      </c>
      <c r="F1682" s="27" t="str">
        <f t="shared" si="19"/>
        <v>-</v>
      </c>
      <c r="G1682" s="27" t="str">
        <f t="shared" si="20"/>
        <v>-</v>
      </c>
      <c r="H1682" s="26" t="str">
        <f>IFERROR(VLOOKUP(A1682,'Do Not Send'!A:B,2,FALSE),"-")</f>
        <v>-</v>
      </c>
    </row>
    <row r="1683" spans="1:8">
      <c r="A1683" s="9" t="s">
        <v>2403</v>
      </c>
      <c r="B1683" s="26" t="str">
        <f>IF(COUNTIF('FBA Inventory'!E:E, A1683)&gt;0,"Yes","No")</f>
        <v>No</v>
      </c>
      <c r="C1683" s="13">
        <f>IFERROR(VLOOKUP(A1683,'2025 Pivot'!A:B,2,FALSE),0)*0.666667</f>
        <v>0.66666700000000001</v>
      </c>
      <c r="D1683" s="26">
        <f>IFERROR(VLOOKUP(A1683,AWD!D:G,4,FALSE),0)</f>
        <v>0</v>
      </c>
      <c r="E1683" s="11" t="str">
        <f t="shared" si="18"/>
        <v>-</v>
      </c>
      <c r="F1683" s="27" t="str">
        <f t="shared" si="19"/>
        <v>-</v>
      </c>
      <c r="G1683" s="27" t="str">
        <f t="shared" si="20"/>
        <v>-</v>
      </c>
      <c r="H1683" s="26" t="str">
        <f>IFERROR(VLOOKUP(A1683,'Do Not Send'!A:B,2,FALSE),"-")</f>
        <v>-</v>
      </c>
    </row>
    <row r="1684" spans="1:8">
      <c r="A1684" s="9" t="s">
        <v>2404</v>
      </c>
      <c r="B1684" s="26" t="str">
        <f>IF(COUNTIF('FBA Inventory'!E:E, A1684)&gt;0,"Yes","No")</f>
        <v>No</v>
      </c>
      <c r="C1684" s="13">
        <f>IFERROR(VLOOKUP(A1684,'2025 Pivot'!A:B,2,FALSE),0)*0.666667</f>
        <v>0</v>
      </c>
      <c r="D1684" s="26">
        <f>IFERROR(VLOOKUP(A1684,AWD!D:G,4,FALSE),0)</f>
        <v>0</v>
      </c>
      <c r="E1684" s="11" t="str">
        <f t="shared" si="18"/>
        <v>-</v>
      </c>
      <c r="F1684" s="27" t="str">
        <f t="shared" si="19"/>
        <v>-</v>
      </c>
      <c r="G1684" s="27" t="str">
        <f t="shared" si="20"/>
        <v>-</v>
      </c>
      <c r="H1684" s="26" t="str">
        <f>IFERROR(VLOOKUP(A1684,'Do Not Send'!A:B,2,FALSE),"-")</f>
        <v>-</v>
      </c>
    </row>
    <row r="1685" spans="1:8">
      <c r="A1685" s="9" t="s">
        <v>2405</v>
      </c>
      <c r="B1685" s="26" t="str">
        <f>IF(COUNTIF('FBA Inventory'!E:E, A1685)&gt;0,"Yes","No")</f>
        <v>No</v>
      </c>
      <c r="C1685" s="13">
        <f>IFERROR(VLOOKUP(A1685,'2025 Pivot'!A:B,2,FALSE),0)*0.666667</f>
        <v>3.3333349999999999</v>
      </c>
      <c r="D1685" s="26">
        <f>IFERROR(VLOOKUP(A1685,AWD!D:G,4,FALSE),0)</f>
        <v>0</v>
      </c>
      <c r="E1685" s="11" t="str">
        <f t="shared" si="18"/>
        <v>-</v>
      </c>
      <c r="F1685" s="27" t="str">
        <f t="shared" si="19"/>
        <v>-</v>
      </c>
      <c r="G1685" s="27" t="str">
        <f t="shared" si="20"/>
        <v>-</v>
      </c>
      <c r="H1685" s="26" t="str">
        <f>IFERROR(VLOOKUP(A1685,'Do Not Send'!A:B,2,FALSE),"-")</f>
        <v>-</v>
      </c>
    </row>
    <row r="1686" spans="1:8">
      <c r="A1686" s="9" t="s">
        <v>2406</v>
      </c>
      <c r="B1686" s="26" t="str">
        <f>IF(COUNTIF('FBA Inventory'!E:E, A1686)&gt;0,"Yes","No")</f>
        <v>No</v>
      </c>
      <c r="C1686" s="13">
        <f>IFERROR(VLOOKUP(A1686,'2025 Pivot'!A:B,2,FALSE),0)*0.666667</f>
        <v>0</v>
      </c>
      <c r="D1686" s="26">
        <f>IFERROR(VLOOKUP(A1686,AWD!D:G,4,FALSE),0)</f>
        <v>0</v>
      </c>
      <c r="E1686" s="11" t="str">
        <f t="shared" si="18"/>
        <v>-</v>
      </c>
      <c r="F1686" s="27" t="str">
        <f t="shared" si="19"/>
        <v>-</v>
      </c>
      <c r="G1686" s="27" t="str">
        <f t="shared" si="20"/>
        <v>-</v>
      </c>
      <c r="H1686" s="26" t="str">
        <f>IFERROR(VLOOKUP(A1686,'Do Not Send'!A:B,2,FALSE),"-")</f>
        <v>-</v>
      </c>
    </row>
    <row r="1687" spans="1:8">
      <c r="A1687" s="9" t="s">
        <v>2407</v>
      </c>
      <c r="B1687" s="26" t="str">
        <f>IF(COUNTIF('FBA Inventory'!E:E, A1687)&gt;0,"Yes","No")</f>
        <v>No</v>
      </c>
      <c r="C1687" s="13">
        <f>IFERROR(VLOOKUP(A1687,'2025 Pivot'!A:B,2,FALSE),0)*0.666667</f>
        <v>0</v>
      </c>
      <c r="D1687" s="26">
        <f>IFERROR(VLOOKUP(A1687,AWD!D:G,4,FALSE),0)</f>
        <v>0</v>
      </c>
      <c r="E1687" s="11" t="str">
        <f t="shared" si="18"/>
        <v>-</v>
      </c>
      <c r="F1687" s="27" t="str">
        <f t="shared" si="19"/>
        <v>-</v>
      </c>
      <c r="G1687" s="27" t="str">
        <f t="shared" si="20"/>
        <v>-</v>
      </c>
      <c r="H1687" s="26" t="str">
        <f>IFERROR(VLOOKUP(A1687,'Do Not Send'!A:B,2,FALSE),"-")</f>
        <v>-</v>
      </c>
    </row>
    <row r="1688" spans="1:8">
      <c r="A1688" s="9" t="s">
        <v>2408</v>
      </c>
      <c r="B1688" s="26" t="str">
        <f>IF(COUNTIF('FBA Inventory'!E:E, A1688)&gt;0,"Yes","No")</f>
        <v>No</v>
      </c>
      <c r="C1688" s="13">
        <f>IFERROR(VLOOKUP(A1688,'2025 Pivot'!A:B,2,FALSE),0)*0.666667</f>
        <v>0</v>
      </c>
      <c r="D1688" s="26">
        <f>IFERROR(VLOOKUP(A1688,AWD!D:G,4,FALSE),0)</f>
        <v>0</v>
      </c>
      <c r="E1688" s="11" t="str">
        <f t="shared" si="18"/>
        <v>-</v>
      </c>
      <c r="F1688" s="27" t="str">
        <f t="shared" si="19"/>
        <v>-</v>
      </c>
      <c r="G1688" s="27" t="str">
        <f t="shared" si="20"/>
        <v>-</v>
      </c>
      <c r="H1688" s="26" t="str">
        <f>IFERROR(VLOOKUP(A1688,'Do Not Send'!A:B,2,FALSE),"-")</f>
        <v>-</v>
      </c>
    </row>
    <row r="1689" spans="1:8">
      <c r="A1689" s="9" t="s">
        <v>2409</v>
      </c>
      <c r="B1689" s="26" t="str">
        <f>IF(COUNTIF('FBA Inventory'!E:E, A1689)&gt;0,"Yes","No")</f>
        <v>No</v>
      </c>
      <c r="C1689" s="13">
        <f>IFERROR(VLOOKUP(A1689,'2025 Pivot'!A:B,2,FALSE),0)*0.666667</f>
        <v>0.66666700000000001</v>
      </c>
      <c r="D1689" s="26">
        <f>IFERROR(VLOOKUP(A1689,AWD!D:G,4,FALSE),0)</f>
        <v>0</v>
      </c>
      <c r="E1689" s="11" t="str">
        <f t="shared" si="18"/>
        <v>-</v>
      </c>
      <c r="F1689" s="27" t="str">
        <f t="shared" si="19"/>
        <v>-</v>
      </c>
      <c r="G1689" s="27" t="str">
        <f t="shared" si="20"/>
        <v>-</v>
      </c>
      <c r="H1689" s="26" t="str">
        <f>IFERROR(VLOOKUP(A1689,'Do Not Send'!A:B,2,FALSE),"-")</f>
        <v>-</v>
      </c>
    </row>
    <row r="1690" spans="1:8">
      <c r="A1690" s="9" t="s">
        <v>2410</v>
      </c>
      <c r="B1690" s="26" t="str">
        <f>IF(COUNTIF('FBA Inventory'!E:E, A1690)&gt;0,"Yes","No")</f>
        <v>No</v>
      </c>
      <c r="C1690" s="13">
        <f>IFERROR(VLOOKUP(A1690,'2025 Pivot'!A:B,2,FALSE),0)*0.666667</f>
        <v>0</v>
      </c>
      <c r="D1690" s="26">
        <f>IFERROR(VLOOKUP(A1690,AWD!D:G,4,FALSE),0)</f>
        <v>0</v>
      </c>
      <c r="E1690" s="11" t="str">
        <f t="shared" si="18"/>
        <v>-</v>
      </c>
      <c r="F1690" s="27" t="str">
        <f t="shared" si="19"/>
        <v>-</v>
      </c>
      <c r="G1690" s="27" t="str">
        <f t="shared" si="20"/>
        <v>-</v>
      </c>
      <c r="H1690" s="26" t="str">
        <f>IFERROR(VLOOKUP(A1690,'Do Not Send'!A:B,2,FALSE),"-")</f>
        <v>-</v>
      </c>
    </row>
    <row r="1691" spans="1:8">
      <c r="A1691" s="9" t="s">
        <v>2411</v>
      </c>
      <c r="B1691" s="26" t="str">
        <f>IF(COUNTIF('FBA Inventory'!E:E, A1691)&gt;0,"Yes","No")</f>
        <v>No</v>
      </c>
      <c r="C1691" s="13">
        <f>IFERROR(VLOOKUP(A1691,'2025 Pivot'!A:B,2,FALSE),0)*0.666667</f>
        <v>0</v>
      </c>
      <c r="D1691" s="26">
        <f>IFERROR(VLOOKUP(A1691,AWD!D:G,4,FALSE),0)</f>
        <v>0</v>
      </c>
      <c r="E1691" s="11" t="str">
        <f t="shared" si="18"/>
        <v>-</v>
      </c>
      <c r="F1691" s="27" t="str">
        <f t="shared" si="19"/>
        <v>-</v>
      </c>
      <c r="G1691" s="27" t="str">
        <f t="shared" si="20"/>
        <v>-</v>
      </c>
      <c r="H1691" s="26" t="str">
        <f>IFERROR(VLOOKUP(A1691,'Do Not Send'!A:B,2,FALSE),"-")</f>
        <v>-</v>
      </c>
    </row>
    <row r="1692" spans="1:8">
      <c r="A1692" s="9" t="s">
        <v>2412</v>
      </c>
      <c r="B1692" s="26" t="str">
        <f>IF(COUNTIF('FBA Inventory'!E:E, A1692)&gt;0,"Yes","No")</f>
        <v>No</v>
      </c>
      <c r="C1692" s="13">
        <f>IFERROR(VLOOKUP(A1692,'2025 Pivot'!A:B,2,FALSE),0)*0.666667</f>
        <v>0</v>
      </c>
      <c r="D1692" s="26">
        <f>IFERROR(VLOOKUP(A1692,AWD!D:G,4,FALSE),0)</f>
        <v>0</v>
      </c>
      <c r="E1692" s="11" t="str">
        <f t="shared" si="18"/>
        <v>-</v>
      </c>
      <c r="F1692" s="27" t="str">
        <f t="shared" si="19"/>
        <v>-</v>
      </c>
      <c r="G1692" s="27" t="str">
        <f t="shared" si="20"/>
        <v>-</v>
      </c>
      <c r="H1692" s="26" t="str">
        <f>IFERROR(VLOOKUP(A1692,'Do Not Send'!A:B,2,FALSE),"-")</f>
        <v>-</v>
      </c>
    </row>
    <row r="1693" spans="1:8">
      <c r="A1693" s="9" t="s">
        <v>2413</v>
      </c>
      <c r="B1693" s="26" t="str">
        <f>IF(COUNTIF('FBA Inventory'!E:E, A1693)&gt;0,"Yes","No")</f>
        <v>No</v>
      </c>
      <c r="C1693" s="13">
        <f>IFERROR(VLOOKUP(A1693,'2025 Pivot'!A:B,2,FALSE),0)*0.666667</f>
        <v>0.66666700000000001</v>
      </c>
      <c r="D1693" s="26">
        <f>IFERROR(VLOOKUP(A1693,AWD!D:G,4,FALSE),0)</f>
        <v>0</v>
      </c>
      <c r="E1693" s="11" t="str">
        <f t="shared" si="18"/>
        <v>-</v>
      </c>
      <c r="F1693" s="27" t="str">
        <f t="shared" si="19"/>
        <v>-</v>
      </c>
      <c r="G1693" s="27" t="str">
        <f t="shared" si="20"/>
        <v>-</v>
      </c>
      <c r="H1693" s="26" t="str">
        <f>IFERROR(VLOOKUP(A1693,'Do Not Send'!A:B,2,FALSE),"-")</f>
        <v>-</v>
      </c>
    </row>
    <row r="1694" spans="1:8">
      <c r="A1694" s="9" t="s">
        <v>2414</v>
      </c>
      <c r="B1694" s="26" t="str">
        <f>IF(COUNTIF('FBA Inventory'!E:E, A1694)&gt;0,"Yes","No")</f>
        <v>No</v>
      </c>
      <c r="C1694" s="13">
        <f>IFERROR(VLOOKUP(A1694,'2025 Pivot'!A:B,2,FALSE),0)*0.666667</f>
        <v>0.66666700000000001</v>
      </c>
      <c r="D1694" s="26">
        <f>IFERROR(VLOOKUP(A1694,AWD!D:G,4,FALSE),0)</f>
        <v>0</v>
      </c>
      <c r="E1694" s="11" t="str">
        <f t="shared" si="18"/>
        <v>-</v>
      </c>
      <c r="F1694" s="27" t="str">
        <f t="shared" si="19"/>
        <v>-</v>
      </c>
      <c r="G1694" s="27" t="str">
        <f t="shared" si="20"/>
        <v>-</v>
      </c>
      <c r="H1694" s="26" t="str">
        <f>IFERROR(VLOOKUP(A1694,'Do Not Send'!A:B,2,FALSE),"-")</f>
        <v>-</v>
      </c>
    </row>
    <row r="1695" spans="1:8">
      <c r="A1695" s="9" t="s">
        <v>2415</v>
      </c>
      <c r="B1695" s="26" t="str">
        <f>IF(COUNTIF('FBA Inventory'!E:E, A1695)&gt;0,"Yes","No")</f>
        <v>No</v>
      </c>
      <c r="C1695" s="13">
        <f>IFERROR(VLOOKUP(A1695,'2025 Pivot'!A:B,2,FALSE),0)*0.666667</f>
        <v>0.66666700000000001</v>
      </c>
      <c r="D1695" s="26">
        <f>IFERROR(VLOOKUP(A1695,AWD!D:G,4,FALSE),0)</f>
        <v>0</v>
      </c>
      <c r="E1695" s="11" t="str">
        <f t="shared" si="18"/>
        <v>-</v>
      </c>
      <c r="F1695" s="27" t="str">
        <f t="shared" si="19"/>
        <v>-</v>
      </c>
      <c r="G1695" s="27" t="str">
        <f t="shared" si="20"/>
        <v>-</v>
      </c>
      <c r="H1695" s="26" t="str">
        <f>IFERROR(VLOOKUP(A1695,'Do Not Send'!A:B,2,FALSE),"-")</f>
        <v>-</v>
      </c>
    </row>
    <row r="1696" spans="1:8">
      <c r="A1696" s="9" t="s">
        <v>2416</v>
      </c>
      <c r="B1696" s="26" t="str">
        <f>IF(COUNTIF('FBA Inventory'!E:E, A1696)&gt;0,"Yes","No")</f>
        <v>No</v>
      </c>
      <c r="C1696" s="13">
        <f>IFERROR(VLOOKUP(A1696,'2025 Pivot'!A:B,2,FALSE),0)*0.666667</f>
        <v>1.333334</v>
      </c>
      <c r="D1696" s="26">
        <f>IFERROR(VLOOKUP(A1696,AWD!D:G,4,FALSE),0)</f>
        <v>0</v>
      </c>
      <c r="E1696" s="11" t="str">
        <f t="shared" si="18"/>
        <v>-</v>
      </c>
      <c r="F1696" s="27" t="str">
        <f t="shared" si="19"/>
        <v>-</v>
      </c>
      <c r="G1696" s="27" t="str">
        <f t="shared" si="20"/>
        <v>-</v>
      </c>
      <c r="H1696" s="26" t="str">
        <f>IFERROR(VLOOKUP(A1696,'Do Not Send'!A:B,2,FALSE),"-")</f>
        <v>-</v>
      </c>
    </row>
    <row r="1697" spans="1:8">
      <c r="A1697" s="9" t="s">
        <v>2417</v>
      </c>
      <c r="B1697" s="26" t="str">
        <f>IF(COUNTIF('FBA Inventory'!E:E, A1697)&gt;0,"Yes","No")</f>
        <v>No</v>
      </c>
      <c r="C1697" s="13">
        <f>IFERROR(VLOOKUP(A1697,'2025 Pivot'!A:B,2,FALSE),0)*0.666667</f>
        <v>1.333334</v>
      </c>
      <c r="D1697" s="26">
        <f>IFERROR(VLOOKUP(A1697,AWD!D:G,4,FALSE),0)</f>
        <v>0</v>
      </c>
      <c r="E1697" s="11" t="str">
        <f t="shared" si="18"/>
        <v>-</v>
      </c>
      <c r="F1697" s="27" t="str">
        <f t="shared" si="19"/>
        <v>-</v>
      </c>
      <c r="G1697" s="27" t="str">
        <f t="shared" si="20"/>
        <v>-</v>
      </c>
      <c r="H1697" s="26" t="str">
        <f>IFERROR(VLOOKUP(A1697,'Do Not Send'!A:B,2,FALSE),"-")</f>
        <v>-</v>
      </c>
    </row>
    <row r="1698" spans="1:8">
      <c r="A1698" s="9" t="s">
        <v>2418</v>
      </c>
      <c r="B1698" s="26" t="str">
        <f>IF(COUNTIF('FBA Inventory'!E:E, A1698)&gt;0,"Yes","No")</f>
        <v>No</v>
      </c>
      <c r="C1698" s="13">
        <f>IFERROR(VLOOKUP(A1698,'2025 Pivot'!A:B,2,FALSE),0)*0.666667</f>
        <v>0</v>
      </c>
      <c r="D1698" s="26">
        <f>IFERROR(VLOOKUP(A1698,AWD!D:G,4,FALSE),0)</f>
        <v>0</v>
      </c>
      <c r="E1698" s="11" t="str">
        <f t="shared" si="18"/>
        <v>-</v>
      </c>
      <c r="F1698" s="27" t="str">
        <f t="shared" si="19"/>
        <v>-</v>
      </c>
      <c r="G1698" s="27" t="str">
        <f t="shared" si="20"/>
        <v>-</v>
      </c>
      <c r="H1698" s="26" t="str">
        <f>IFERROR(VLOOKUP(A1698,'Do Not Send'!A:B,2,FALSE),"-")</f>
        <v>-</v>
      </c>
    </row>
    <row r="1699" spans="1:8">
      <c r="A1699" s="9" t="s">
        <v>2419</v>
      </c>
      <c r="B1699" s="26" t="str">
        <f>IF(COUNTIF('FBA Inventory'!E:E, A1699)&gt;0,"Yes","No")</f>
        <v>No</v>
      </c>
      <c r="C1699" s="13">
        <f>IFERROR(VLOOKUP(A1699,'2025 Pivot'!A:B,2,FALSE),0)*0.666667</f>
        <v>0</v>
      </c>
      <c r="D1699" s="26">
        <f>IFERROR(VLOOKUP(A1699,AWD!D:G,4,FALSE),0)</f>
        <v>0</v>
      </c>
      <c r="E1699" s="11" t="str">
        <f t="shared" si="18"/>
        <v>-</v>
      </c>
      <c r="F1699" s="27" t="str">
        <f t="shared" si="19"/>
        <v>-</v>
      </c>
      <c r="G1699" s="27" t="str">
        <f t="shared" si="20"/>
        <v>-</v>
      </c>
      <c r="H1699" s="26" t="str">
        <f>IFERROR(VLOOKUP(A1699,'Do Not Send'!A:B,2,FALSE),"-")</f>
        <v>-</v>
      </c>
    </row>
    <row r="1700" spans="1:8">
      <c r="A1700" s="9" t="s">
        <v>2420</v>
      </c>
      <c r="B1700" s="26" t="str">
        <f>IF(COUNTIF('FBA Inventory'!E:E, A1700)&gt;0,"Yes","No")</f>
        <v>No</v>
      </c>
      <c r="C1700" s="13">
        <f>IFERROR(VLOOKUP(A1700,'2025 Pivot'!A:B,2,FALSE),0)*0.666667</f>
        <v>0</v>
      </c>
      <c r="D1700" s="26">
        <f>IFERROR(VLOOKUP(A1700,AWD!D:G,4,FALSE),0)</f>
        <v>0</v>
      </c>
      <c r="E1700" s="11" t="str">
        <f t="shared" si="18"/>
        <v>-</v>
      </c>
      <c r="F1700" s="27" t="str">
        <f t="shared" si="19"/>
        <v>-</v>
      </c>
      <c r="G1700" s="27" t="str">
        <f t="shared" si="20"/>
        <v>-</v>
      </c>
      <c r="H1700" s="26" t="str">
        <f>IFERROR(VLOOKUP(A1700,'Do Not Send'!A:B,2,FALSE),"-")</f>
        <v>-</v>
      </c>
    </row>
    <row r="1701" spans="1:8">
      <c r="A1701" s="9" t="s">
        <v>2421</v>
      </c>
      <c r="B1701" s="26" t="str">
        <f>IF(COUNTIF('FBA Inventory'!E:E, A1701)&gt;0,"Yes","No")</f>
        <v>No</v>
      </c>
      <c r="C1701" s="13">
        <f>IFERROR(VLOOKUP(A1701,'2025 Pivot'!A:B,2,FALSE),0)*0.666667</f>
        <v>0</v>
      </c>
      <c r="D1701" s="26">
        <f>IFERROR(VLOOKUP(A1701,AWD!D:G,4,FALSE),0)</f>
        <v>0</v>
      </c>
      <c r="E1701" s="11" t="str">
        <f t="shared" si="18"/>
        <v>-</v>
      </c>
      <c r="F1701" s="27" t="str">
        <f t="shared" si="19"/>
        <v>-</v>
      </c>
      <c r="G1701" s="27" t="str">
        <f t="shared" si="20"/>
        <v>-</v>
      </c>
      <c r="H1701" s="26" t="str">
        <f>IFERROR(VLOOKUP(A1701,'Do Not Send'!A:B,2,FALSE),"-")</f>
        <v>-</v>
      </c>
    </row>
    <row r="1702" spans="1:8">
      <c r="A1702" s="9" t="s">
        <v>2422</v>
      </c>
      <c r="B1702" s="26" t="str">
        <f>IF(COUNTIF('FBA Inventory'!E:E, A1702)&gt;0,"Yes","No")</f>
        <v>No</v>
      </c>
      <c r="C1702" s="13">
        <f>IFERROR(VLOOKUP(A1702,'2025 Pivot'!A:B,2,FALSE),0)*0.666667</f>
        <v>0.66666700000000001</v>
      </c>
      <c r="D1702" s="26">
        <f>IFERROR(VLOOKUP(A1702,AWD!D:G,4,FALSE),0)</f>
        <v>0</v>
      </c>
      <c r="E1702" s="11" t="str">
        <f t="shared" si="18"/>
        <v>-</v>
      </c>
      <c r="F1702" s="27" t="str">
        <f t="shared" si="19"/>
        <v>-</v>
      </c>
      <c r="G1702" s="27" t="str">
        <f t="shared" si="20"/>
        <v>-</v>
      </c>
      <c r="H1702" s="26" t="str">
        <f>IFERROR(VLOOKUP(A1702,'Do Not Send'!A:B,2,FALSE),"-")</f>
        <v>-</v>
      </c>
    </row>
    <row r="1703" spans="1:8">
      <c r="A1703" s="9" t="s">
        <v>2423</v>
      </c>
      <c r="B1703" s="26" t="str">
        <f>IF(COUNTIF('FBA Inventory'!E:E, A1703)&gt;0,"Yes","No")</f>
        <v>No</v>
      </c>
      <c r="C1703" s="13">
        <f>IFERROR(VLOOKUP(A1703,'2025 Pivot'!A:B,2,FALSE),0)*0.666667</f>
        <v>1.333334</v>
      </c>
      <c r="D1703" s="26">
        <f>IFERROR(VLOOKUP(A1703,AWD!D:G,4,FALSE),0)</f>
        <v>0</v>
      </c>
      <c r="E1703" s="11" t="str">
        <f t="shared" si="18"/>
        <v>-</v>
      </c>
      <c r="F1703" s="27" t="str">
        <f t="shared" si="19"/>
        <v>-</v>
      </c>
      <c r="G1703" s="27" t="str">
        <f t="shared" si="20"/>
        <v>-</v>
      </c>
      <c r="H1703" s="26" t="str">
        <f>IFERROR(VLOOKUP(A1703,'Do Not Send'!A:B,2,FALSE),"-")</f>
        <v>-</v>
      </c>
    </row>
    <row r="1704" spans="1:8" hidden="1">
      <c r="A1704" s="9" t="s">
        <v>2424</v>
      </c>
      <c r="B1704" s="26" t="str">
        <f>IF(COUNTIF('FBA Inventory'!E:E, A1704)&gt;0,"Yes","No")</f>
        <v>Yes</v>
      </c>
      <c r="C1704" s="13">
        <f>IFERROR(VLOOKUP(A1704,'2025 Pivot'!A:B,2,FALSE),0)*0.666667</f>
        <v>0</v>
      </c>
      <c r="D1704" s="26">
        <f>IFERROR(VLOOKUP(A1704,AWD!D:G,4,FALSE),0)</f>
        <v>0</v>
      </c>
      <c r="E1704" s="11" t="str">
        <f t="shared" si="18"/>
        <v>-</v>
      </c>
      <c r="F1704" s="27" t="str">
        <f t="shared" si="19"/>
        <v>-</v>
      </c>
      <c r="G1704" s="27" t="str">
        <f t="shared" si="20"/>
        <v>-</v>
      </c>
      <c r="H1704" s="26" t="str">
        <f>IFERROR(VLOOKUP(A1704,'Do Not Send'!A:B,2,FALSE),"-")</f>
        <v>-</v>
      </c>
    </row>
    <row r="1705" spans="1:8">
      <c r="A1705" s="9" t="s">
        <v>2425</v>
      </c>
      <c r="B1705" s="26" t="str">
        <f>IF(COUNTIF('FBA Inventory'!E:E, A1705)&gt;0,"Yes","No")</f>
        <v>No</v>
      </c>
      <c r="C1705" s="13">
        <f>IFERROR(VLOOKUP(A1705,'2025 Pivot'!A:B,2,FALSE),0)*0.666667</f>
        <v>0</v>
      </c>
      <c r="D1705" s="26">
        <f>IFERROR(VLOOKUP(A1705,AWD!D:G,4,FALSE),0)</f>
        <v>0</v>
      </c>
      <c r="E1705" s="11" t="str">
        <f t="shared" si="18"/>
        <v>-</v>
      </c>
      <c r="F1705" s="27" t="str">
        <f t="shared" si="19"/>
        <v>-</v>
      </c>
      <c r="G1705" s="27" t="str">
        <f t="shared" si="20"/>
        <v>-</v>
      </c>
      <c r="H1705" s="26" t="str">
        <f>IFERROR(VLOOKUP(A1705,'Do Not Send'!A:B,2,FALSE),"-")</f>
        <v>-</v>
      </c>
    </row>
    <row r="1706" spans="1:8">
      <c r="A1706" s="9" t="s">
        <v>2426</v>
      </c>
      <c r="B1706" s="26" t="str">
        <f>IF(COUNTIF('FBA Inventory'!E:E, A1706)&gt;0,"Yes","No")</f>
        <v>No</v>
      </c>
      <c r="C1706" s="13">
        <f>IFERROR(VLOOKUP(A1706,'2025 Pivot'!A:B,2,FALSE),0)*0.666667</f>
        <v>0</v>
      </c>
      <c r="D1706" s="26">
        <f>IFERROR(VLOOKUP(A1706,AWD!D:G,4,FALSE),0)</f>
        <v>0</v>
      </c>
      <c r="E1706" s="11" t="str">
        <f t="shared" si="18"/>
        <v>-</v>
      </c>
      <c r="F1706" s="27" t="str">
        <f t="shared" si="19"/>
        <v>-</v>
      </c>
      <c r="G1706" s="27" t="str">
        <f t="shared" si="20"/>
        <v>-</v>
      </c>
      <c r="H1706" s="26" t="str">
        <f>IFERROR(VLOOKUP(A1706,'Do Not Send'!A:B,2,FALSE),"-")</f>
        <v>-</v>
      </c>
    </row>
    <row r="1707" spans="1:8">
      <c r="A1707" s="9" t="s">
        <v>2427</v>
      </c>
      <c r="B1707" s="26" t="str">
        <f>IF(COUNTIF('FBA Inventory'!E:E, A1707)&gt;0,"Yes","No")</f>
        <v>No</v>
      </c>
      <c r="C1707" s="13">
        <f>IFERROR(VLOOKUP(A1707,'2025 Pivot'!A:B,2,FALSE),0)*0.666667</f>
        <v>0</v>
      </c>
      <c r="D1707" s="26">
        <f>IFERROR(VLOOKUP(A1707,AWD!D:G,4,FALSE),0)</f>
        <v>0</v>
      </c>
      <c r="E1707" s="11" t="str">
        <f t="shared" si="18"/>
        <v>-</v>
      </c>
      <c r="F1707" s="27" t="str">
        <f t="shared" si="19"/>
        <v>-</v>
      </c>
      <c r="G1707" s="27" t="str">
        <f t="shared" si="20"/>
        <v>-</v>
      </c>
      <c r="H1707" s="26" t="str">
        <f>IFERROR(VLOOKUP(A1707,'Do Not Send'!A:B,2,FALSE),"-")</f>
        <v>-</v>
      </c>
    </row>
    <row r="1708" spans="1:8">
      <c r="A1708" s="9" t="s">
        <v>2428</v>
      </c>
      <c r="B1708" s="26" t="str">
        <f>IF(COUNTIF('FBA Inventory'!E:E, A1708)&gt;0,"Yes","No")</f>
        <v>No</v>
      </c>
      <c r="C1708" s="13">
        <f>IFERROR(VLOOKUP(A1708,'2025 Pivot'!A:B,2,FALSE),0)*0.666667</f>
        <v>0</v>
      </c>
      <c r="D1708" s="26">
        <f>IFERROR(VLOOKUP(A1708,AWD!D:G,4,FALSE),0)</f>
        <v>0</v>
      </c>
      <c r="E1708" s="11" t="str">
        <f t="shared" si="18"/>
        <v>-</v>
      </c>
      <c r="F1708" s="27" t="str">
        <f t="shared" si="19"/>
        <v>-</v>
      </c>
      <c r="G1708" s="27" t="str">
        <f t="shared" si="20"/>
        <v>-</v>
      </c>
      <c r="H1708" s="26" t="str">
        <f>IFERROR(VLOOKUP(A1708,'Do Not Send'!A:B,2,FALSE),"-")</f>
        <v>-</v>
      </c>
    </row>
    <row r="1709" spans="1:8">
      <c r="A1709" s="9" t="s">
        <v>2429</v>
      </c>
      <c r="B1709" s="26" t="str">
        <f>IF(COUNTIF('FBA Inventory'!E:E, A1709)&gt;0,"Yes","No")</f>
        <v>No</v>
      </c>
      <c r="C1709" s="13">
        <f>IFERROR(VLOOKUP(A1709,'2025 Pivot'!A:B,2,FALSE),0)*0.666667</f>
        <v>0</v>
      </c>
      <c r="D1709" s="26">
        <f>IFERROR(VLOOKUP(A1709,AWD!D:G,4,FALSE),0)</f>
        <v>0</v>
      </c>
      <c r="E1709" s="11" t="str">
        <f t="shared" si="18"/>
        <v>-</v>
      </c>
      <c r="F1709" s="27" t="str">
        <f t="shared" si="19"/>
        <v>-</v>
      </c>
      <c r="G1709" s="27" t="str">
        <f t="shared" si="20"/>
        <v>-</v>
      </c>
      <c r="H1709" s="26" t="str">
        <f>IFERROR(VLOOKUP(A1709,'Do Not Send'!A:B,2,FALSE),"-")</f>
        <v>-</v>
      </c>
    </row>
    <row r="1710" spans="1:8">
      <c r="A1710" s="9" t="s">
        <v>2430</v>
      </c>
      <c r="B1710" s="26" t="str">
        <f>IF(COUNTIF('FBA Inventory'!E:E, A1710)&gt;0,"Yes","No")</f>
        <v>No</v>
      </c>
      <c r="C1710" s="13">
        <f>IFERROR(VLOOKUP(A1710,'2025 Pivot'!A:B,2,FALSE),0)*0.666667</f>
        <v>0.66666700000000001</v>
      </c>
      <c r="D1710" s="26">
        <f>IFERROR(VLOOKUP(A1710,AWD!D:G,4,FALSE),0)</f>
        <v>0</v>
      </c>
      <c r="E1710" s="11" t="str">
        <f t="shared" si="18"/>
        <v>-</v>
      </c>
      <c r="F1710" s="27" t="str">
        <f t="shared" si="19"/>
        <v>-</v>
      </c>
      <c r="G1710" s="27" t="str">
        <f t="shared" si="20"/>
        <v>-</v>
      </c>
      <c r="H1710" s="26" t="str">
        <f>IFERROR(VLOOKUP(A1710,'Do Not Send'!A:B,2,FALSE),"-")</f>
        <v>-</v>
      </c>
    </row>
    <row r="1711" spans="1:8">
      <c r="A1711" s="9" t="s">
        <v>2431</v>
      </c>
      <c r="B1711" s="26" t="str">
        <f>IF(COUNTIF('FBA Inventory'!E:E, A1711)&gt;0,"Yes","No")</f>
        <v>No</v>
      </c>
      <c r="C1711" s="13">
        <f>IFERROR(VLOOKUP(A1711,'2025 Pivot'!A:B,2,FALSE),0)*0.666667</f>
        <v>0</v>
      </c>
      <c r="D1711" s="26">
        <f>IFERROR(VLOOKUP(A1711,AWD!D:G,4,FALSE),0)</f>
        <v>0</v>
      </c>
      <c r="E1711" s="11" t="str">
        <f t="shared" si="18"/>
        <v>-</v>
      </c>
      <c r="F1711" s="27" t="str">
        <f t="shared" si="19"/>
        <v>-</v>
      </c>
      <c r="G1711" s="27" t="str">
        <f t="shared" si="20"/>
        <v>-</v>
      </c>
      <c r="H1711" s="26" t="str">
        <f>IFERROR(VLOOKUP(A1711,'Do Not Send'!A:B,2,FALSE),"-")</f>
        <v>-</v>
      </c>
    </row>
    <row r="1712" spans="1:8">
      <c r="A1712" s="9" t="s">
        <v>2432</v>
      </c>
      <c r="B1712" s="26" t="str">
        <f>IF(COUNTIF('FBA Inventory'!E:E, A1712)&gt;0,"Yes","No")</f>
        <v>No</v>
      </c>
      <c r="C1712" s="13">
        <f>IFERROR(VLOOKUP(A1712,'2025 Pivot'!A:B,2,FALSE),0)*0.666667</f>
        <v>0</v>
      </c>
      <c r="D1712" s="26">
        <f>IFERROR(VLOOKUP(A1712,AWD!D:G,4,FALSE),0)</f>
        <v>0</v>
      </c>
      <c r="E1712" s="11" t="str">
        <f t="shared" si="18"/>
        <v>-</v>
      </c>
      <c r="F1712" s="27" t="str">
        <f t="shared" si="19"/>
        <v>-</v>
      </c>
      <c r="G1712" s="27" t="str">
        <f t="shared" si="20"/>
        <v>-</v>
      </c>
      <c r="H1712" s="26" t="str">
        <f>IFERROR(VLOOKUP(A1712,'Do Not Send'!A:B,2,FALSE),"-")</f>
        <v>-</v>
      </c>
    </row>
    <row r="1713" spans="1:8">
      <c r="A1713" s="9" t="s">
        <v>2433</v>
      </c>
      <c r="B1713" s="26" t="str">
        <f>IF(COUNTIF('FBA Inventory'!E:E, A1713)&gt;0,"Yes","No")</f>
        <v>No</v>
      </c>
      <c r="C1713" s="13">
        <f>IFERROR(VLOOKUP(A1713,'2025 Pivot'!A:B,2,FALSE),0)*0.666667</f>
        <v>0</v>
      </c>
      <c r="D1713" s="26">
        <f>IFERROR(VLOOKUP(A1713,AWD!D:G,4,FALSE),0)</f>
        <v>0</v>
      </c>
      <c r="E1713" s="11" t="str">
        <f t="shared" si="18"/>
        <v>-</v>
      </c>
      <c r="F1713" s="27" t="str">
        <f t="shared" si="19"/>
        <v>-</v>
      </c>
      <c r="G1713" s="27" t="str">
        <f t="shared" si="20"/>
        <v>-</v>
      </c>
      <c r="H1713" s="26" t="str">
        <f>IFERROR(VLOOKUP(A1713,'Do Not Send'!A:B,2,FALSE),"-")</f>
        <v>-</v>
      </c>
    </row>
    <row r="1714" spans="1:8">
      <c r="A1714" s="9" t="s">
        <v>2434</v>
      </c>
      <c r="B1714" s="26" t="str">
        <f>IF(COUNTIF('FBA Inventory'!E:E, A1714)&gt;0,"Yes","No")</f>
        <v>No</v>
      </c>
      <c r="C1714" s="13">
        <f>IFERROR(VLOOKUP(A1714,'2025 Pivot'!A:B,2,FALSE),0)*0.666667</f>
        <v>0</v>
      </c>
      <c r="D1714" s="26">
        <f>IFERROR(VLOOKUP(A1714,AWD!D:G,4,FALSE),0)</f>
        <v>0</v>
      </c>
      <c r="E1714" s="11" t="str">
        <f t="shared" si="18"/>
        <v>-</v>
      </c>
      <c r="F1714" s="27" t="str">
        <f t="shared" si="19"/>
        <v>-</v>
      </c>
      <c r="G1714" s="27" t="str">
        <f t="shared" si="20"/>
        <v>-</v>
      </c>
      <c r="H1714" s="26" t="str">
        <f>IFERROR(VLOOKUP(A1714,'Do Not Send'!A:B,2,FALSE),"-")</f>
        <v>-</v>
      </c>
    </row>
    <row r="1715" spans="1:8" hidden="1">
      <c r="A1715" s="9" t="s">
        <v>992</v>
      </c>
      <c r="B1715" s="26" t="str">
        <f>IF(COUNTIF('FBA Inventory'!E:E, A1715)&gt;0,"Yes","No")</f>
        <v>Yes</v>
      </c>
      <c r="C1715" s="13">
        <f>IFERROR(VLOOKUP(A1715,'2025 Pivot'!A:B,2,FALSE),0)*0.666667</f>
        <v>1.333334</v>
      </c>
      <c r="D1715" s="26">
        <f>IFERROR(VLOOKUP(A1715,AWD!D:G,4,FALSE),0)</f>
        <v>0</v>
      </c>
      <c r="E1715" s="11" t="str">
        <f t="shared" si="18"/>
        <v>-</v>
      </c>
      <c r="F1715" s="27" t="str">
        <f t="shared" si="19"/>
        <v>-</v>
      </c>
      <c r="G1715" s="27" t="str">
        <f t="shared" si="20"/>
        <v>-</v>
      </c>
      <c r="H1715" s="26" t="str">
        <f>IFERROR(VLOOKUP(A1715,'Do Not Send'!A:B,2,FALSE),"-")</f>
        <v>BTS ITEM - DON'T SEND</v>
      </c>
    </row>
    <row r="1716" spans="1:8">
      <c r="A1716" s="9" t="s">
        <v>2435</v>
      </c>
      <c r="B1716" s="26" t="str">
        <f>IF(COUNTIF('FBA Inventory'!E:E, A1716)&gt;0,"Yes","No")</f>
        <v>No</v>
      </c>
      <c r="C1716" s="13">
        <f>IFERROR(VLOOKUP(A1716,'2025 Pivot'!A:B,2,FALSE),0)*0.666667</f>
        <v>0</v>
      </c>
      <c r="D1716" s="26">
        <f>IFERROR(VLOOKUP(A1716,AWD!D:G,4,FALSE),0)</f>
        <v>0</v>
      </c>
      <c r="E1716" s="11" t="str">
        <f t="shared" si="18"/>
        <v>-</v>
      </c>
      <c r="F1716" s="27" t="str">
        <f t="shared" si="19"/>
        <v>-</v>
      </c>
      <c r="G1716" s="27" t="str">
        <f t="shared" si="20"/>
        <v>-</v>
      </c>
      <c r="H1716" s="26" t="str">
        <f>IFERROR(VLOOKUP(A1716,'Do Not Send'!A:B,2,FALSE),"-")</f>
        <v>-</v>
      </c>
    </row>
    <row r="1717" spans="1:8">
      <c r="A1717" s="9" t="s">
        <v>2436</v>
      </c>
      <c r="B1717" s="26" t="str">
        <f>IF(COUNTIF('FBA Inventory'!E:E, A1717)&gt;0,"Yes","No")</f>
        <v>No</v>
      </c>
      <c r="C1717" s="13">
        <f>IFERROR(VLOOKUP(A1717,'2025 Pivot'!A:B,2,FALSE),0)*0.666667</f>
        <v>0</v>
      </c>
      <c r="D1717" s="26">
        <f>IFERROR(VLOOKUP(A1717,AWD!D:G,4,FALSE),0)</f>
        <v>0</v>
      </c>
      <c r="E1717" s="11" t="str">
        <f t="shared" si="18"/>
        <v>-</v>
      </c>
      <c r="F1717" s="27" t="str">
        <f t="shared" si="19"/>
        <v>-</v>
      </c>
      <c r="G1717" s="27" t="str">
        <f t="shared" si="20"/>
        <v>-</v>
      </c>
      <c r="H1717" s="26" t="str">
        <f>IFERROR(VLOOKUP(A1717,'Do Not Send'!A:B,2,FALSE),"-")</f>
        <v>-</v>
      </c>
    </row>
    <row r="1718" spans="1:8">
      <c r="A1718" s="9" t="s">
        <v>2437</v>
      </c>
      <c r="B1718" s="26" t="str">
        <f>IF(COUNTIF('FBA Inventory'!E:E, A1718)&gt;0,"Yes","No")</f>
        <v>No</v>
      </c>
      <c r="C1718" s="13">
        <f>IFERROR(VLOOKUP(A1718,'2025 Pivot'!A:B,2,FALSE),0)*0.666667</f>
        <v>0</v>
      </c>
      <c r="D1718" s="26">
        <f>IFERROR(VLOOKUP(A1718,AWD!D:G,4,FALSE),0)</f>
        <v>0</v>
      </c>
      <c r="E1718" s="11" t="str">
        <f t="shared" si="18"/>
        <v>-</v>
      </c>
      <c r="F1718" s="27" t="str">
        <f t="shared" si="19"/>
        <v>-</v>
      </c>
      <c r="G1718" s="27" t="str">
        <f t="shared" si="20"/>
        <v>-</v>
      </c>
      <c r="H1718" s="26" t="str">
        <f>IFERROR(VLOOKUP(A1718,'Do Not Send'!A:B,2,FALSE),"-")</f>
        <v>-</v>
      </c>
    </row>
    <row r="1719" spans="1:8">
      <c r="A1719" s="9" t="s">
        <v>2438</v>
      </c>
      <c r="B1719" s="26" t="str">
        <f>IF(COUNTIF('FBA Inventory'!E:E, A1719)&gt;0,"Yes","No")</f>
        <v>No</v>
      </c>
      <c r="C1719" s="13">
        <f>IFERROR(VLOOKUP(A1719,'2025 Pivot'!A:B,2,FALSE),0)*0.666667</f>
        <v>0</v>
      </c>
      <c r="D1719" s="26">
        <f>IFERROR(VLOOKUP(A1719,AWD!D:G,4,FALSE),0)</f>
        <v>0</v>
      </c>
      <c r="E1719" s="11" t="str">
        <f t="shared" si="18"/>
        <v>-</v>
      </c>
      <c r="F1719" s="27" t="str">
        <f t="shared" si="19"/>
        <v>-</v>
      </c>
      <c r="G1719" s="27" t="str">
        <f t="shared" si="20"/>
        <v>-</v>
      </c>
      <c r="H1719" s="26" t="str">
        <f>IFERROR(VLOOKUP(A1719,'Do Not Send'!A:B,2,FALSE),"-")</f>
        <v>-</v>
      </c>
    </row>
    <row r="1720" spans="1:8">
      <c r="A1720" s="9" t="s">
        <v>2439</v>
      </c>
      <c r="B1720" s="26" t="str">
        <f>IF(COUNTIF('FBA Inventory'!E:E, A1720)&gt;0,"Yes","No")</f>
        <v>No</v>
      </c>
      <c r="C1720" s="13">
        <f>IFERROR(VLOOKUP(A1720,'2025 Pivot'!A:B,2,FALSE),0)*0.666667</f>
        <v>0</v>
      </c>
      <c r="D1720" s="26">
        <f>IFERROR(VLOOKUP(A1720,AWD!D:G,4,FALSE),0)</f>
        <v>0</v>
      </c>
      <c r="E1720" s="11" t="str">
        <f t="shared" si="18"/>
        <v>-</v>
      </c>
      <c r="F1720" s="27" t="str">
        <f t="shared" si="19"/>
        <v>-</v>
      </c>
      <c r="G1720" s="27" t="str">
        <f t="shared" si="20"/>
        <v>-</v>
      </c>
      <c r="H1720" s="26" t="str">
        <f>IFERROR(VLOOKUP(A1720,'Do Not Send'!A:B,2,FALSE),"-")</f>
        <v>-</v>
      </c>
    </row>
    <row r="1721" spans="1:8">
      <c r="A1721" s="9" t="s">
        <v>2440</v>
      </c>
      <c r="B1721" s="26" t="str">
        <f>IF(COUNTIF('FBA Inventory'!E:E, A1721)&gt;0,"Yes","No")</f>
        <v>No</v>
      </c>
      <c r="C1721" s="13">
        <f>IFERROR(VLOOKUP(A1721,'2025 Pivot'!A:B,2,FALSE),0)*0.666667</f>
        <v>0</v>
      </c>
      <c r="D1721" s="26">
        <f>IFERROR(VLOOKUP(A1721,AWD!D:G,4,FALSE),0)</f>
        <v>0</v>
      </c>
      <c r="E1721" s="11" t="str">
        <f t="shared" si="18"/>
        <v>-</v>
      </c>
      <c r="F1721" s="27" t="str">
        <f t="shared" si="19"/>
        <v>-</v>
      </c>
      <c r="G1721" s="27" t="str">
        <f t="shared" si="20"/>
        <v>-</v>
      </c>
      <c r="H1721" s="26" t="str">
        <f>IFERROR(VLOOKUP(A1721,'Do Not Send'!A:B,2,FALSE),"-")</f>
        <v>-</v>
      </c>
    </row>
    <row r="1722" spans="1:8">
      <c r="A1722" s="9" t="s">
        <v>2441</v>
      </c>
      <c r="B1722" s="26" t="str">
        <f>IF(COUNTIF('FBA Inventory'!E:E, A1722)&gt;0,"Yes","No")</f>
        <v>No</v>
      </c>
      <c r="C1722" s="13">
        <f>IFERROR(VLOOKUP(A1722,'2025 Pivot'!A:B,2,FALSE),0)*0.666667</f>
        <v>0</v>
      </c>
      <c r="D1722" s="26">
        <f>IFERROR(VLOOKUP(A1722,AWD!D:G,4,FALSE),0)</f>
        <v>0</v>
      </c>
      <c r="E1722" s="11" t="str">
        <f t="shared" si="18"/>
        <v>-</v>
      </c>
      <c r="F1722" s="27" t="str">
        <f t="shared" si="19"/>
        <v>-</v>
      </c>
      <c r="G1722" s="27" t="str">
        <f t="shared" si="20"/>
        <v>-</v>
      </c>
      <c r="H1722" s="26" t="str">
        <f>IFERROR(VLOOKUP(A1722,'Do Not Send'!A:B,2,FALSE),"-")</f>
        <v>-</v>
      </c>
    </row>
    <row r="1723" spans="1:8">
      <c r="A1723" s="9" t="s">
        <v>2442</v>
      </c>
      <c r="B1723" s="26" t="str">
        <f>IF(COUNTIF('FBA Inventory'!E:E, A1723)&gt;0,"Yes","No")</f>
        <v>No</v>
      </c>
      <c r="C1723" s="13">
        <f>IFERROR(VLOOKUP(A1723,'2025 Pivot'!A:B,2,FALSE),0)*0.666667</f>
        <v>1.333334</v>
      </c>
      <c r="D1723" s="26">
        <f>IFERROR(VLOOKUP(A1723,AWD!D:G,4,FALSE),0)</f>
        <v>0</v>
      </c>
      <c r="E1723" s="11" t="str">
        <f t="shared" si="18"/>
        <v>-</v>
      </c>
      <c r="F1723" s="27" t="str">
        <f t="shared" si="19"/>
        <v>-</v>
      </c>
      <c r="G1723" s="27" t="str">
        <f t="shared" si="20"/>
        <v>-</v>
      </c>
      <c r="H1723" s="26" t="str">
        <f>IFERROR(VLOOKUP(A1723,'Do Not Send'!A:B,2,FALSE),"-")</f>
        <v>-</v>
      </c>
    </row>
    <row r="1724" spans="1:8">
      <c r="A1724" s="9" t="s">
        <v>2443</v>
      </c>
      <c r="B1724" s="26" t="str">
        <f>IF(COUNTIF('FBA Inventory'!E:E, A1724)&gt;0,"Yes","No")</f>
        <v>No</v>
      </c>
      <c r="C1724" s="13">
        <f>IFERROR(VLOOKUP(A1724,'2025 Pivot'!A:B,2,FALSE),0)*0.666667</f>
        <v>0</v>
      </c>
      <c r="D1724" s="26">
        <f>IFERROR(VLOOKUP(A1724,AWD!D:G,4,FALSE),0)</f>
        <v>0</v>
      </c>
      <c r="E1724" s="11" t="str">
        <f t="shared" si="18"/>
        <v>-</v>
      </c>
      <c r="F1724" s="27" t="str">
        <f t="shared" si="19"/>
        <v>-</v>
      </c>
      <c r="G1724" s="27" t="str">
        <f t="shared" si="20"/>
        <v>-</v>
      </c>
      <c r="H1724" s="26" t="str">
        <f>IFERROR(VLOOKUP(A1724,'Do Not Send'!A:B,2,FALSE),"-")</f>
        <v>-</v>
      </c>
    </row>
    <row r="1725" spans="1:8">
      <c r="A1725" s="9" t="s">
        <v>2444</v>
      </c>
      <c r="B1725" s="26" t="str">
        <f>IF(COUNTIF('FBA Inventory'!E:E, A1725)&gt;0,"Yes","No")</f>
        <v>No</v>
      </c>
      <c r="C1725" s="13">
        <f>IFERROR(VLOOKUP(A1725,'2025 Pivot'!A:B,2,FALSE),0)*0.666667</f>
        <v>0</v>
      </c>
      <c r="D1725" s="26">
        <f>IFERROR(VLOOKUP(A1725,AWD!D:G,4,FALSE),0)</f>
        <v>0</v>
      </c>
      <c r="E1725" s="11" t="str">
        <f t="shared" si="18"/>
        <v>-</v>
      </c>
      <c r="F1725" s="27" t="str">
        <f t="shared" si="19"/>
        <v>-</v>
      </c>
      <c r="G1725" s="27" t="str">
        <f t="shared" si="20"/>
        <v>-</v>
      </c>
      <c r="H1725" s="26" t="str">
        <f>IFERROR(VLOOKUP(A1725,'Do Not Send'!A:B,2,FALSE),"-")</f>
        <v>-</v>
      </c>
    </row>
    <row r="1726" spans="1:8">
      <c r="A1726" s="9" t="s">
        <v>2445</v>
      </c>
      <c r="B1726" s="26" t="str">
        <f>IF(COUNTIF('FBA Inventory'!E:E, A1726)&gt;0,"Yes","No")</f>
        <v>No</v>
      </c>
      <c r="C1726" s="13">
        <f>IFERROR(VLOOKUP(A1726,'2025 Pivot'!A:B,2,FALSE),0)*0.666667</f>
        <v>0</v>
      </c>
      <c r="D1726" s="26">
        <f>IFERROR(VLOOKUP(A1726,AWD!D:G,4,FALSE),0)</f>
        <v>0</v>
      </c>
      <c r="E1726" s="11" t="str">
        <f t="shared" si="18"/>
        <v>-</v>
      </c>
      <c r="F1726" s="27" t="str">
        <f t="shared" si="19"/>
        <v>-</v>
      </c>
      <c r="G1726" s="27" t="str">
        <f t="shared" si="20"/>
        <v>-</v>
      </c>
      <c r="H1726" s="26" t="str">
        <f>IFERROR(VLOOKUP(A1726,'Do Not Send'!A:B,2,FALSE),"-")</f>
        <v>-</v>
      </c>
    </row>
    <row r="1727" spans="1:8">
      <c r="A1727" s="9" t="s">
        <v>2446</v>
      </c>
      <c r="B1727" s="26" t="str">
        <f>IF(COUNTIF('FBA Inventory'!E:E, A1727)&gt;0,"Yes","No")</f>
        <v>No</v>
      </c>
      <c r="C1727" s="13">
        <f>IFERROR(VLOOKUP(A1727,'2025 Pivot'!A:B,2,FALSE),0)*0.666667</f>
        <v>0</v>
      </c>
      <c r="D1727" s="26">
        <f>IFERROR(VLOOKUP(A1727,AWD!D:G,4,FALSE),0)</f>
        <v>0</v>
      </c>
      <c r="E1727" s="11" t="str">
        <f t="shared" si="18"/>
        <v>-</v>
      </c>
      <c r="F1727" s="27" t="str">
        <f t="shared" si="19"/>
        <v>-</v>
      </c>
      <c r="G1727" s="27" t="str">
        <f t="shared" si="20"/>
        <v>-</v>
      </c>
      <c r="H1727" s="26" t="str">
        <f>IFERROR(VLOOKUP(A1727,'Do Not Send'!A:B,2,FALSE),"-")</f>
        <v>-</v>
      </c>
    </row>
    <row r="1728" spans="1:8" hidden="1">
      <c r="A1728" s="9" t="s">
        <v>994</v>
      </c>
      <c r="B1728" s="26" t="str">
        <f>IF(COUNTIF('FBA Inventory'!E:E, A1728)&gt;0,"Yes","No")</f>
        <v>Yes</v>
      </c>
      <c r="C1728" s="13">
        <f>IFERROR(VLOOKUP(A1728,'2025 Pivot'!A:B,2,FALSE),0)*0.666667</f>
        <v>1.333334</v>
      </c>
      <c r="D1728" s="26">
        <f>IFERROR(VLOOKUP(A1728,AWD!D:G,4,FALSE),0)</f>
        <v>0</v>
      </c>
      <c r="E1728" s="11" t="str">
        <f t="shared" si="18"/>
        <v>-</v>
      </c>
      <c r="F1728" s="27" t="str">
        <f t="shared" si="19"/>
        <v>-</v>
      </c>
      <c r="G1728" s="27" t="str">
        <f t="shared" si="20"/>
        <v>-</v>
      </c>
      <c r="H1728" s="26" t="str">
        <f>IFERROR(VLOOKUP(A1728,'Do Not Send'!A:B,2,FALSE),"-")</f>
        <v>BTS ITEM - DON'T SEND</v>
      </c>
    </row>
    <row r="1729" spans="1:8">
      <c r="A1729" s="9" t="s">
        <v>2447</v>
      </c>
      <c r="B1729" s="26" t="str">
        <f>IF(COUNTIF('FBA Inventory'!E:E, A1729)&gt;0,"Yes","No")</f>
        <v>No</v>
      </c>
      <c r="C1729" s="13">
        <f>IFERROR(VLOOKUP(A1729,'2025 Pivot'!A:B,2,FALSE),0)*0.666667</f>
        <v>0.66666700000000001</v>
      </c>
      <c r="D1729" s="26">
        <f>IFERROR(VLOOKUP(A1729,AWD!D:G,4,FALSE),0)</f>
        <v>0</v>
      </c>
      <c r="E1729" s="11" t="str">
        <f t="shared" si="18"/>
        <v>-</v>
      </c>
      <c r="F1729" s="27" t="str">
        <f t="shared" si="19"/>
        <v>-</v>
      </c>
      <c r="G1729" s="27" t="str">
        <f t="shared" si="20"/>
        <v>-</v>
      </c>
      <c r="H1729" s="26" t="str">
        <f>IFERROR(VLOOKUP(A1729,'Do Not Send'!A:B,2,FALSE),"-")</f>
        <v>-</v>
      </c>
    </row>
    <row r="1730" spans="1:8">
      <c r="A1730" s="9" t="s">
        <v>2448</v>
      </c>
      <c r="B1730" s="26" t="str">
        <f>IF(COUNTIF('FBA Inventory'!E:E, A1730)&gt;0,"Yes","No")</f>
        <v>No</v>
      </c>
      <c r="C1730" s="13">
        <f>IFERROR(VLOOKUP(A1730,'2025 Pivot'!A:B,2,FALSE),0)*0.666667</f>
        <v>0.66666700000000001</v>
      </c>
      <c r="D1730" s="26">
        <f>IFERROR(VLOOKUP(A1730,AWD!D:G,4,FALSE),0)</f>
        <v>0</v>
      </c>
      <c r="E1730" s="11" t="str">
        <f t="shared" si="18"/>
        <v>-</v>
      </c>
      <c r="F1730" s="27" t="str">
        <f t="shared" si="19"/>
        <v>-</v>
      </c>
      <c r="G1730" s="27" t="str">
        <f t="shared" si="20"/>
        <v>-</v>
      </c>
      <c r="H1730" s="26" t="str">
        <f>IFERROR(VLOOKUP(A1730,'Do Not Send'!A:B,2,FALSE),"-")</f>
        <v>-</v>
      </c>
    </row>
    <row r="1731" spans="1:8">
      <c r="A1731" s="9" t="s">
        <v>2449</v>
      </c>
      <c r="B1731" s="26" t="str">
        <f>IF(COUNTIF('FBA Inventory'!E:E, A1731)&gt;0,"Yes","No")</f>
        <v>No</v>
      </c>
      <c r="C1731" s="13">
        <f>IFERROR(VLOOKUP(A1731,'2025 Pivot'!A:B,2,FALSE),0)*0.666667</f>
        <v>0</v>
      </c>
      <c r="D1731" s="26">
        <f>IFERROR(VLOOKUP(A1731,AWD!D:G,4,FALSE),0)</f>
        <v>0</v>
      </c>
      <c r="E1731" s="11" t="str">
        <f t="shared" si="18"/>
        <v>-</v>
      </c>
      <c r="F1731" s="27" t="str">
        <f t="shared" si="19"/>
        <v>-</v>
      </c>
      <c r="G1731" s="27" t="str">
        <f t="shared" si="20"/>
        <v>-</v>
      </c>
      <c r="H1731" s="26" t="str">
        <f>IFERROR(VLOOKUP(A1731,'Do Not Send'!A:B,2,FALSE),"-")</f>
        <v>-</v>
      </c>
    </row>
    <row r="1732" spans="1:8">
      <c r="A1732" s="9" t="s">
        <v>2450</v>
      </c>
      <c r="B1732" s="26" t="str">
        <f>IF(COUNTIF('FBA Inventory'!E:E, A1732)&gt;0,"Yes","No")</f>
        <v>No</v>
      </c>
      <c r="C1732" s="13">
        <f>IFERROR(VLOOKUP(A1732,'2025 Pivot'!A:B,2,FALSE),0)*0.666667</f>
        <v>0</v>
      </c>
      <c r="D1732" s="26">
        <f>IFERROR(VLOOKUP(A1732,AWD!D:G,4,FALSE),0)</f>
        <v>0</v>
      </c>
      <c r="E1732" s="11" t="str">
        <f t="shared" si="18"/>
        <v>-</v>
      </c>
      <c r="F1732" s="27" t="str">
        <f t="shared" si="19"/>
        <v>-</v>
      </c>
      <c r="G1732" s="27" t="str">
        <f t="shared" si="20"/>
        <v>-</v>
      </c>
      <c r="H1732" s="26" t="str">
        <f>IFERROR(VLOOKUP(A1732,'Do Not Send'!A:B,2,FALSE),"-")</f>
        <v>-</v>
      </c>
    </row>
    <row r="1733" spans="1:8">
      <c r="A1733" s="9" t="s">
        <v>2451</v>
      </c>
      <c r="B1733" s="26" t="str">
        <f>IF(COUNTIF('FBA Inventory'!E:E, A1733)&gt;0,"Yes","No")</f>
        <v>No</v>
      </c>
      <c r="C1733" s="13">
        <f>IFERROR(VLOOKUP(A1733,'2025 Pivot'!A:B,2,FALSE),0)*0.666667</f>
        <v>0</v>
      </c>
      <c r="D1733" s="26">
        <f>IFERROR(VLOOKUP(A1733,AWD!D:G,4,FALSE),0)</f>
        <v>0</v>
      </c>
      <c r="E1733" s="11" t="str">
        <f t="shared" si="18"/>
        <v>-</v>
      </c>
      <c r="F1733" s="27" t="str">
        <f t="shared" si="19"/>
        <v>-</v>
      </c>
      <c r="G1733" s="27" t="str">
        <f t="shared" si="20"/>
        <v>-</v>
      </c>
      <c r="H1733" s="26" t="str">
        <f>IFERROR(VLOOKUP(A1733,'Do Not Send'!A:B,2,FALSE),"-")</f>
        <v>-</v>
      </c>
    </row>
    <row r="1734" spans="1:8" hidden="1">
      <c r="A1734" s="9" t="s">
        <v>1154</v>
      </c>
      <c r="B1734" s="26" t="str">
        <f>IF(COUNTIF('FBA Inventory'!E:E, A1734)&gt;0,"Yes","No")</f>
        <v>Yes</v>
      </c>
      <c r="C1734" s="13">
        <f>IFERROR(VLOOKUP(A1734,'2025 Pivot'!A:B,2,FALSE),0)*0.666667</f>
        <v>0</v>
      </c>
      <c r="D1734" s="26">
        <f>IFERROR(VLOOKUP(A1734,AWD!D:G,4,FALSE),0)</f>
        <v>0</v>
      </c>
      <c r="E1734" s="11" t="str">
        <f t="shared" si="18"/>
        <v>-</v>
      </c>
      <c r="F1734" s="27" t="str">
        <f t="shared" si="19"/>
        <v>-</v>
      </c>
      <c r="G1734" s="27" t="str">
        <f t="shared" si="20"/>
        <v>-</v>
      </c>
      <c r="H1734" s="26" t="str">
        <f>IFERROR(VLOOKUP(A1734,'Do Not Send'!A:B,2,FALSE),"-")</f>
        <v>RE-LIST UNDER FBA_ SKU - RELIST THEN SEND</v>
      </c>
    </row>
    <row r="1735" spans="1:8">
      <c r="A1735" s="9" t="s">
        <v>2452</v>
      </c>
      <c r="B1735" s="26" t="str">
        <f>IF(COUNTIF('FBA Inventory'!E:E, A1735)&gt;0,"Yes","No")</f>
        <v>No</v>
      </c>
      <c r="C1735" s="13">
        <f>IFERROR(VLOOKUP(A1735,'2025 Pivot'!A:B,2,FALSE),0)*0.666667</f>
        <v>0</v>
      </c>
      <c r="D1735" s="26">
        <f>IFERROR(VLOOKUP(A1735,AWD!D:G,4,FALSE),0)</f>
        <v>0</v>
      </c>
      <c r="E1735" s="11" t="str">
        <f t="shared" si="18"/>
        <v>-</v>
      </c>
      <c r="F1735" s="27" t="str">
        <f t="shared" si="19"/>
        <v>-</v>
      </c>
      <c r="G1735" s="27" t="str">
        <f t="shared" si="20"/>
        <v>-</v>
      </c>
      <c r="H1735" s="26" t="str">
        <f>IFERROR(VLOOKUP(A1735,'Do Not Send'!A:B,2,FALSE),"-")</f>
        <v>-</v>
      </c>
    </row>
    <row r="1736" spans="1:8">
      <c r="A1736" s="9" t="s">
        <v>2453</v>
      </c>
      <c r="B1736" s="26" t="str">
        <f>IF(COUNTIF('FBA Inventory'!E:E, A1736)&gt;0,"Yes","No")</f>
        <v>No</v>
      </c>
      <c r="C1736" s="13">
        <f>IFERROR(VLOOKUP(A1736,'2025 Pivot'!A:B,2,FALSE),0)*0.666667</f>
        <v>0</v>
      </c>
      <c r="D1736" s="26">
        <f>IFERROR(VLOOKUP(A1736,AWD!D:G,4,FALSE),0)</f>
        <v>0</v>
      </c>
      <c r="E1736" s="11" t="str">
        <f t="shared" si="18"/>
        <v>-</v>
      </c>
      <c r="F1736" s="27" t="str">
        <f t="shared" si="19"/>
        <v>-</v>
      </c>
      <c r="G1736" s="27" t="str">
        <f t="shared" si="20"/>
        <v>-</v>
      </c>
      <c r="H1736" s="26" t="str">
        <f>IFERROR(VLOOKUP(A1736,'Do Not Send'!A:B,2,FALSE),"-")</f>
        <v>-</v>
      </c>
    </row>
    <row r="1737" spans="1:8">
      <c r="A1737" s="9" t="s">
        <v>2454</v>
      </c>
      <c r="B1737" s="26" t="str">
        <f>IF(COUNTIF('FBA Inventory'!E:E, A1737)&gt;0,"Yes","No")</f>
        <v>No</v>
      </c>
      <c r="C1737" s="13">
        <f>IFERROR(VLOOKUP(A1737,'2025 Pivot'!A:B,2,FALSE),0)*0.666667</f>
        <v>0</v>
      </c>
      <c r="D1737" s="26">
        <f>IFERROR(VLOOKUP(A1737,AWD!D:G,4,FALSE),0)</f>
        <v>0</v>
      </c>
      <c r="E1737" s="11" t="str">
        <f t="shared" si="18"/>
        <v>-</v>
      </c>
      <c r="F1737" s="27" t="str">
        <f t="shared" si="19"/>
        <v>-</v>
      </c>
      <c r="G1737" s="27" t="str">
        <f t="shared" si="20"/>
        <v>-</v>
      </c>
      <c r="H1737" s="26" t="str">
        <f>IFERROR(VLOOKUP(A1737,'Do Not Send'!A:B,2,FALSE),"-")</f>
        <v>-</v>
      </c>
    </row>
    <row r="1738" spans="1:8">
      <c r="A1738" s="9" t="s">
        <v>2455</v>
      </c>
      <c r="B1738" s="26" t="str">
        <f>IF(COUNTIF('FBA Inventory'!E:E, A1738)&gt;0,"Yes","No")</f>
        <v>No</v>
      </c>
      <c r="C1738" s="13">
        <f>IFERROR(VLOOKUP(A1738,'2025 Pivot'!A:B,2,FALSE),0)*0.666667</f>
        <v>1.333334</v>
      </c>
      <c r="D1738" s="26">
        <f>IFERROR(VLOOKUP(A1738,AWD!D:G,4,FALSE),0)</f>
        <v>0</v>
      </c>
      <c r="E1738" s="11" t="str">
        <f t="shared" si="18"/>
        <v>-</v>
      </c>
      <c r="F1738" s="27" t="str">
        <f t="shared" si="19"/>
        <v>-</v>
      </c>
      <c r="G1738" s="27" t="str">
        <f t="shared" si="20"/>
        <v>-</v>
      </c>
      <c r="H1738" s="26" t="str">
        <f>IFERROR(VLOOKUP(A1738,'Do Not Send'!A:B,2,FALSE),"-")</f>
        <v>-</v>
      </c>
    </row>
    <row r="1739" spans="1:8">
      <c r="A1739" s="9" t="s">
        <v>2456</v>
      </c>
      <c r="B1739" s="26" t="str">
        <f>IF(COUNTIF('FBA Inventory'!E:E, A1739)&gt;0,"Yes","No")</f>
        <v>No</v>
      </c>
      <c r="C1739" s="13">
        <f>IFERROR(VLOOKUP(A1739,'2025 Pivot'!A:B,2,FALSE),0)*0.666667</f>
        <v>0</v>
      </c>
      <c r="D1739" s="26">
        <f>IFERROR(VLOOKUP(A1739,AWD!D:G,4,FALSE),0)</f>
        <v>0</v>
      </c>
      <c r="E1739" s="11" t="str">
        <f t="shared" si="18"/>
        <v>-</v>
      </c>
      <c r="F1739" s="27" t="str">
        <f t="shared" si="19"/>
        <v>-</v>
      </c>
      <c r="G1739" s="27" t="str">
        <f t="shared" si="20"/>
        <v>-</v>
      </c>
      <c r="H1739" s="26" t="str">
        <f>IFERROR(VLOOKUP(A1739,'Do Not Send'!A:B,2,FALSE),"-")</f>
        <v>-</v>
      </c>
    </row>
    <row r="1740" spans="1:8">
      <c r="A1740" s="9" t="s">
        <v>2457</v>
      </c>
      <c r="B1740" s="26" t="str">
        <f>IF(COUNTIF('FBA Inventory'!E:E, A1740)&gt;0,"Yes","No")</f>
        <v>No</v>
      </c>
      <c r="C1740" s="13">
        <f>IFERROR(VLOOKUP(A1740,'2025 Pivot'!A:B,2,FALSE),0)*0.666667</f>
        <v>0</v>
      </c>
      <c r="D1740" s="26">
        <f>IFERROR(VLOOKUP(A1740,AWD!D:G,4,FALSE),0)</f>
        <v>0</v>
      </c>
      <c r="E1740" s="11" t="str">
        <f t="shared" si="18"/>
        <v>-</v>
      </c>
      <c r="F1740" s="27" t="str">
        <f t="shared" si="19"/>
        <v>-</v>
      </c>
      <c r="G1740" s="27" t="str">
        <f t="shared" si="20"/>
        <v>-</v>
      </c>
      <c r="H1740" s="26" t="str">
        <f>IFERROR(VLOOKUP(A1740,'Do Not Send'!A:B,2,FALSE),"-")</f>
        <v>-</v>
      </c>
    </row>
    <row r="1741" spans="1:8">
      <c r="A1741" s="9" t="s">
        <v>2458</v>
      </c>
      <c r="B1741" s="26" t="str">
        <f>IF(COUNTIF('FBA Inventory'!E:E, A1741)&gt;0,"Yes","No")</f>
        <v>No</v>
      </c>
      <c r="C1741" s="13">
        <f>IFERROR(VLOOKUP(A1741,'2025 Pivot'!A:B,2,FALSE),0)*0.666667</f>
        <v>0.66666700000000001</v>
      </c>
      <c r="D1741" s="26">
        <f>IFERROR(VLOOKUP(A1741,AWD!D:G,4,FALSE),0)</f>
        <v>0</v>
      </c>
      <c r="E1741" s="11" t="str">
        <f t="shared" si="18"/>
        <v>-</v>
      </c>
      <c r="F1741" s="27" t="str">
        <f t="shared" si="19"/>
        <v>-</v>
      </c>
      <c r="G1741" s="27" t="str">
        <f t="shared" si="20"/>
        <v>-</v>
      </c>
      <c r="H1741" s="26" t="str">
        <f>IFERROR(VLOOKUP(A1741,'Do Not Send'!A:B,2,FALSE),"-")</f>
        <v>-</v>
      </c>
    </row>
    <row r="1742" spans="1:8">
      <c r="A1742" s="9" t="s">
        <v>2459</v>
      </c>
      <c r="B1742" s="26" t="str">
        <f>IF(COUNTIF('FBA Inventory'!E:E, A1742)&gt;0,"Yes","No")</f>
        <v>No</v>
      </c>
      <c r="C1742" s="13">
        <f>IFERROR(VLOOKUP(A1742,'2025 Pivot'!A:B,2,FALSE),0)*0.666667</f>
        <v>0</v>
      </c>
      <c r="D1742" s="26">
        <f>IFERROR(VLOOKUP(A1742,AWD!D:G,4,FALSE),0)</f>
        <v>0</v>
      </c>
      <c r="E1742" s="11" t="str">
        <f t="shared" si="18"/>
        <v>-</v>
      </c>
      <c r="F1742" s="27" t="str">
        <f t="shared" si="19"/>
        <v>-</v>
      </c>
      <c r="G1742" s="27" t="str">
        <f t="shared" si="20"/>
        <v>-</v>
      </c>
      <c r="H1742" s="26" t="str">
        <f>IFERROR(VLOOKUP(A1742,'Do Not Send'!A:B,2,FALSE),"-")</f>
        <v>-</v>
      </c>
    </row>
    <row r="1743" spans="1:8">
      <c r="A1743" s="9" t="s">
        <v>2460</v>
      </c>
      <c r="B1743" s="26" t="str">
        <f>IF(COUNTIF('FBA Inventory'!E:E, A1743)&gt;0,"Yes","No")</f>
        <v>No</v>
      </c>
      <c r="C1743" s="13">
        <f>IFERROR(VLOOKUP(A1743,'2025 Pivot'!A:B,2,FALSE),0)*0.666667</f>
        <v>0.66666700000000001</v>
      </c>
      <c r="D1743" s="26">
        <f>IFERROR(VLOOKUP(A1743,AWD!D:G,4,FALSE),0)</f>
        <v>0</v>
      </c>
      <c r="E1743" s="11" t="str">
        <f t="shared" si="18"/>
        <v>-</v>
      </c>
      <c r="F1743" s="27" t="str">
        <f t="shared" si="19"/>
        <v>-</v>
      </c>
      <c r="G1743" s="27" t="str">
        <f t="shared" si="20"/>
        <v>-</v>
      </c>
      <c r="H1743" s="26" t="str">
        <f>IFERROR(VLOOKUP(A1743,'Do Not Send'!A:B,2,FALSE),"-")</f>
        <v>-</v>
      </c>
    </row>
    <row r="1744" spans="1:8">
      <c r="A1744" s="9" t="s">
        <v>2461</v>
      </c>
      <c r="B1744" s="26" t="str">
        <f>IF(COUNTIF('FBA Inventory'!E:E, A1744)&gt;0,"Yes","No")</f>
        <v>No</v>
      </c>
      <c r="C1744" s="13">
        <f>IFERROR(VLOOKUP(A1744,'2025 Pivot'!A:B,2,FALSE),0)*0.666667</f>
        <v>0</v>
      </c>
      <c r="D1744" s="26">
        <f>IFERROR(VLOOKUP(A1744,AWD!D:G,4,FALSE),0)</f>
        <v>0</v>
      </c>
      <c r="E1744" s="11" t="str">
        <f t="shared" si="18"/>
        <v>-</v>
      </c>
      <c r="F1744" s="27" t="str">
        <f t="shared" si="19"/>
        <v>-</v>
      </c>
      <c r="G1744" s="27" t="str">
        <f t="shared" si="20"/>
        <v>-</v>
      </c>
      <c r="H1744" s="26" t="str">
        <f>IFERROR(VLOOKUP(A1744,'Do Not Send'!A:B,2,FALSE),"-")</f>
        <v>-</v>
      </c>
    </row>
    <row r="1745" spans="1:8">
      <c r="A1745" s="9" t="s">
        <v>2462</v>
      </c>
      <c r="B1745" s="26" t="str">
        <f>IF(COUNTIF('FBA Inventory'!E:E, A1745)&gt;0,"Yes","No")</f>
        <v>No</v>
      </c>
      <c r="C1745" s="13">
        <f>IFERROR(VLOOKUP(A1745,'2025 Pivot'!A:B,2,FALSE),0)*0.666667</f>
        <v>1.333334</v>
      </c>
      <c r="D1745" s="26">
        <f>IFERROR(VLOOKUP(A1745,AWD!D:G,4,FALSE),0)</f>
        <v>0</v>
      </c>
      <c r="E1745" s="11" t="str">
        <f t="shared" si="18"/>
        <v>-</v>
      </c>
      <c r="F1745" s="27" t="str">
        <f t="shared" si="19"/>
        <v>-</v>
      </c>
      <c r="G1745" s="27" t="str">
        <f t="shared" si="20"/>
        <v>-</v>
      </c>
      <c r="H1745" s="26" t="str">
        <f>IFERROR(VLOOKUP(A1745,'Do Not Send'!A:B,2,FALSE),"-")</f>
        <v>-</v>
      </c>
    </row>
    <row r="1746" spans="1:8">
      <c r="A1746" s="9" t="s">
        <v>2463</v>
      </c>
      <c r="B1746" s="26" t="str">
        <f>IF(COUNTIF('FBA Inventory'!E:E, A1746)&gt;0,"Yes","No")</f>
        <v>No</v>
      </c>
      <c r="C1746" s="13">
        <f>IFERROR(VLOOKUP(A1746,'2025 Pivot'!A:B,2,FALSE),0)*0.666667</f>
        <v>0</v>
      </c>
      <c r="D1746" s="26">
        <f>IFERROR(VLOOKUP(A1746,AWD!D:G,4,FALSE),0)</f>
        <v>0</v>
      </c>
      <c r="E1746" s="11" t="str">
        <f t="shared" si="18"/>
        <v>-</v>
      </c>
      <c r="F1746" s="27" t="str">
        <f t="shared" si="19"/>
        <v>-</v>
      </c>
      <c r="G1746" s="27" t="str">
        <f t="shared" si="20"/>
        <v>-</v>
      </c>
      <c r="H1746" s="26" t="str">
        <f>IFERROR(VLOOKUP(A1746,'Do Not Send'!A:B,2,FALSE),"-")</f>
        <v>-</v>
      </c>
    </row>
    <row r="1747" spans="1:8">
      <c r="A1747" s="9" t="s">
        <v>2464</v>
      </c>
      <c r="B1747" s="26" t="str">
        <f>IF(COUNTIF('FBA Inventory'!E:E, A1747)&gt;0,"Yes","No")</f>
        <v>No</v>
      </c>
      <c r="C1747" s="13">
        <f>IFERROR(VLOOKUP(A1747,'2025 Pivot'!A:B,2,FALSE),0)*0.666667</f>
        <v>0</v>
      </c>
      <c r="D1747" s="26">
        <f>IFERROR(VLOOKUP(A1747,AWD!D:G,4,FALSE),0)</f>
        <v>0</v>
      </c>
      <c r="E1747" s="11" t="str">
        <f t="shared" si="18"/>
        <v>-</v>
      </c>
      <c r="F1747" s="27" t="str">
        <f t="shared" si="19"/>
        <v>-</v>
      </c>
      <c r="G1747" s="27" t="str">
        <f t="shared" si="20"/>
        <v>-</v>
      </c>
      <c r="H1747" s="26" t="str">
        <f>IFERROR(VLOOKUP(A1747,'Do Not Send'!A:B,2,FALSE),"-")</f>
        <v>-</v>
      </c>
    </row>
    <row r="1748" spans="1:8">
      <c r="A1748" s="9" t="s">
        <v>2465</v>
      </c>
      <c r="B1748" s="26" t="str">
        <f>IF(COUNTIF('FBA Inventory'!E:E, A1748)&gt;0,"Yes","No")</f>
        <v>No</v>
      </c>
      <c r="C1748" s="13">
        <f>IFERROR(VLOOKUP(A1748,'2025 Pivot'!A:B,2,FALSE),0)*0.666667</f>
        <v>0</v>
      </c>
      <c r="D1748" s="26">
        <f>IFERROR(VLOOKUP(A1748,AWD!D:G,4,FALSE),0)</f>
        <v>0</v>
      </c>
      <c r="E1748" s="11" t="str">
        <f t="shared" si="18"/>
        <v>-</v>
      </c>
      <c r="F1748" s="27" t="str">
        <f t="shared" si="19"/>
        <v>-</v>
      </c>
      <c r="G1748" s="27" t="str">
        <f t="shared" si="20"/>
        <v>-</v>
      </c>
      <c r="H1748" s="26" t="str">
        <f>IFERROR(VLOOKUP(A1748,'Do Not Send'!A:B,2,FALSE),"-")</f>
        <v>-</v>
      </c>
    </row>
    <row r="1749" spans="1:8">
      <c r="A1749" s="9" t="s">
        <v>2466</v>
      </c>
      <c r="B1749" s="26" t="str">
        <f>IF(COUNTIF('FBA Inventory'!E:E, A1749)&gt;0,"Yes","No")</f>
        <v>No</v>
      </c>
      <c r="C1749" s="13">
        <f>IFERROR(VLOOKUP(A1749,'2025 Pivot'!A:B,2,FALSE),0)*0.666667</f>
        <v>0</v>
      </c>
      <c r="D1749" s="26">
        <f>IFERROR(VLOOKUP(A1749,AWD!D:G,4,FALSE),0)</f>
        <v>0</v>
      </c>
      <c r="E1749" s="11" t="str">
        <f t="shared" si="18"/>
        <v>-</v>
      </c>
      <c r="F1749" s="27" t="str">
        <f t="shared" si="19"/>
        <v>-</v>
      </c>
      <c r="G1749" s="27" t="str">
        <f t="shared" si="20"/>
        <v>-</v>
      </c>
      <c r="H1749" s="26" t="str">
        <f>IFERROR(VLOOKUP(A1749,'Do Not Send'!A:B,2,FALSE),"-")</f>
        <v>-</v>
      </c>
    </row>
    <row r="1750" spans="1:8">
      <c r="A1750" s="9" t="s">
        <v>2467</v>
      </c>
      <c r="B1750" s="26" t="str">
        <f>IF(COUNTIF('FBA Inventory'!E:E, A1750)&gt;0,"Yes","No")</f>
        <v>No</v>
      </c>
      <c r="C1750" s="13">
        <f>IFERROR(VLOOKUP(A1750,'2025 Pivot'!A:B,2,FALSE),0)*0.666667</f>
        <v>1.333334</v>
      </c>
      <c r="D1750" s="26">
        <f>IFERROR(VLOOKUP(A1750,AWD!D:G,4,FALSE),0)</f>
        <v>0</v>
      </c>
      <c r="E1750" s="11" t="str">
        <f t="shared" si="18"/>
        <v>-</v>
      </c>
      <c r="F1750" s="27" t="str">
        <f t="shared" si="19"/>
        <v>-</v>
      </c>
      <c r="G1750" s="27" t="str">
        <f t="shared" si="20"/>
        <v>-</v>
      </c>
      <c r="H1750" s="26" t="str">
        <f>IFERROR(VLOOKUP(A1750,'Do Not Send'!A:B,2,FALSE),"-")</f>
        <v>-</v>
      </c>
    </row>
    <row r="1751" spans="1:8">
      <c r="A1751" s="9" t="s">
        <v>2468</v>
      </c>
      <c r="B1751" s="26" t="str">
        <f>IF(COUNTIF('FBA Inventory'!E:E, A1751)&gt;0,"Yes","No")</f>
        <v>No</v>
      </c>
      <c r="C1751" s="13">
        <f>IFERROR(VLOOKUP(A1751,'2025 Pivot'!A:B,2,FALSE),0)*0.666667</f>
        <v>0</v>
      </c>
      <c r="D1751" s="26">
        <f>IFERROR(VLOOKUP(A1751,AWD!D:G,4,FALSE),0)</f>
        <v>0</v>
      </c>
      <c r="E1751" s="11" t="str">
        <f t="shared" si="18"/>
        <v>-</v>
      </c>
      <c r="F1751" s="27" t="str">
        <f t="shared" si="19"/>
        <v>-</v>
      </c>
      <c r="G1751" s="27" t="str">
        <f t="shared" si="20"/>
        <v>-</v>
      </c>
      <c r="H1751" s="26" t="str">
        <f>IFERROR(VLOOKUP(A1751,'Do Not Send'!A:B,2,FALSE),"-")</f>
        <v>-</v>
      </c>
    </row>
    <row r="1752" spans="1:8">
      <c r="A1752" s="9" t="s">
        <v>2469</v>
      </c>
      <c r="B1752" s="26" t="str">
        <f>IF(COUNTIF('FBA Inventory'!E:E, A1752)&gt;0,"Yes","No")</f>
        <v>No</v>
      </c>
      <c r="C1752" s="13">
        <f>IFERROR(VLOOKUP(A1752,'2025 Pivot'!A:B,2,FALSE),0)*0.666667</f>
        <v>0.66666700000000001</v>
      </c>
      <c r="D1752" s="26">
        <f>IFERROR(VLOOKUP(A1752,AWD!D:G,4,FALSE),0)</f>
        <v>0</v>
      </c>
      <c r="E1752" s="11" t="str">
        <f t="shared" si="18"/>
        <v>-</v>
      </c>
      <c r="F1752" s="27" t="str">
        <f t="shared" si="19"/>
        <v>-</v>
      </c>
      <c r="G1752" s="27" t="str">
        <f t="shared" si="20"/>
        <v>-</v>
      </c>
      <c r="H1752" s="26" t="str">
        <f>IFERROR(VLOOKUP(A1752,'Do Not Send'!A:B,2,FALSE),"-")</f>
        <v>-</v>
      </c>
    </row>
    <row r="1753" spans="1:8">
      <c r="A1753" s="9" t="s">
        <v>2470</v>
      </c>
      <c r="B1753" s="26" t="str">
        <f>IF(COUNTIF('FBA Inventory'!E:E, A1753)&gt;0,"Yes","No")</f>
        <v>No</v>
      </c>
      <c r="C1753" s="13">
        <f>IFERROR(VLOOKUP(A1753,'2025 Pivot'!A:B,2,FALSE),0)*0.666667</f>
        <v>0</v>
      </c>
      <c r="D1753" s="26">
        <f>IFERROR(VLOOKUP(A1753,AWD!D:G,4,FALSE),0)</f>
        <v>0</v>
      </c>
      <c r="E1753" s="11" t="str">
        <f t="shared" si="18"/>
        <v>-</v>
      </c>
      <c r="F1753" s="27" t="str">
        <f t="shared" si="19"/>
        <v>-</v>
      </c>
      <c r="G1753" s="27" t="str">
        <f t="shared" si="20"/>
        <v>-</v>
      </c>
      <c r="H1753" s="26" t="str">
        <f>IFERROR(VLOOKUP(A1753,'Do Not Send'!A:B,2,FALSE),"-")</f>
        <v>-</v>
      </c>
    </row>
    <row r="1754" spans="1:8">
      <c r="A1754" s="9" t="s">
        <v>2471</v>
      </c>
      <c r="B1754" s="26" t="str">
        <f>IF(COUNTIF('FBA Inventory'!E:E, A1754)&gt;0,"Yes","No")</f>
        <v>No</v>
      </c>
      <c r="C1754" s="13">
        <f>IFERROR(VLOOKUP(A1754,'2025 Pivot'!A:B,2,FALSE),0)*0.666667</f>
        <v>0</v>
      </c>
      <c r="D1754" s="26">
        <f>IFERROR(VLOOKUP(A1754,AWD!D:G,4,FALSE),0)</f>
        <v>0</v>
      </c>
      <c r="E1754" s="11" t="str">
        <f t="shared" si="18"/>
        <v>-</v>
      </c>
      <c r="F1754" s="27" t="str">
        <f t="shared" si="19"/>
        <v>-</v>
      </c>
      <c r="G1754" s="27" t="str">
        <f t="shared" si="20"/>
        <v>-</v>
      </c>
      <c r="H1754" s="26" t="str">
        <f>IFERROR(VLOOKUP(A1754,'Do Not Send'!A:B,2,FALSE),"-")</f>
        <v>-</v>
      </c>
    </row>
    <row r="1755" spans="1:8">
      <c r="A1755" s="9" t="s">
        <v>2472</v>
      </c>
      <c r="B1755" s="26" t="str">
        <f>IF(COUNTIF('FBA Inventory'!E:E, A1755)&gt;0,"Yes","No")</f>
        <v>No</v>
      </c>
      <c r="C1755" s="13">
        <f>IFERROR(VLOOKUP(A1755,'2025 Pivot'!A:B,2,FALSE),0)*0.666667</f>
        <v>0</v>
      </c>
      <c r="D1755" s="26">
        <f>IFERROR(VLOOKUP(A1755,AWD!D:G,4,FALSE),0)</f>
        <v>0</v>
      </c>
      <c r="E1755" s="11" t="str">
        <f t="shared" si="18"/>
        <v>-</v>
      </c>
      <c r="F1755" s="27" t="str">
        <f t="shared" si="19"/>
        <v>-</v>
      </c>
      <c r="G1755" s="27" t="str">
        <f t="shared" si="20"/>
        <v>-</v>
      </c>
      <c r="H1755" s="26" t="str">
        <f>IFERROR(VLOOKUP(A1755,'Do Not Send'!A:B,2,FALSE),"-")</f>
        <v>-</v>
      </c>
    </row>
    <row r="1756" spans="1:8">
      <c r="A1756" s="9" t="s">
        <v>2473</v>
      </c>
      <c r="B1756" s="26" t="str">
        <f>IF(COUNTIF('FBA Inventory'!E:E, A1756)&gt;0,"Yes","No")</f>
        <v>No</v>
      </c>
      <c r="C1756" s="13">
        <f>IFERROR(VLOOKUP(A1756,'2025 Pivot'!A:B,2,FALSE),0)*0.666667</f>
        <v>0</v>
      </c>
      <c r="D1756" s="26">
        <f>IFERROR(VLOOKUP(A1756,AWD!D:G,4,FALSE),0)</f>
        <v>0</v>
      </c>
      <c r="E1756" s="11" t="str">
        <f t="shared" si="18"/>
        <v>-</v>
      </c>
      <c r="F1756" s="27" t="str">
        <f t="shared" si="19"/>
        <v>-</v>
      </c>
      <c r="G1756" s="27" t="str">
        <f t="shared" si="20"/>
        <v>-</v>
      </c>
      <c r="H1756" s="26" t="str">
        <f>IFERROR(VLOOKUP(A1756,'Do Not Send'!A:B,2,FALSE),"-")</f>
        <v>-</v>
      </c>
    </row>
    <row r="1757" spans="1:8">
      <c r="A1757" s="9" t="s">
        <v>2474</v>
      </c>
      <c r="B1757" s="26" t="str">
        <f>IF(COUNTIF('FBA Inventory'!E:E, A1757)&gt;0,"Yes","No")</f>
        <v>No</v>
      </c>
      <c r="C1757" s="13">
        <f>IFERROR(VLOOKUP(A1757,'2025 Pivot'!A:B,2,FALSE),0)*0.666667</f>
        <v>0.66666700000000001</v>
      </c>
      <c r="D1757" s="26">
        <f>IFERROR(VLOOKUP(A1757,AWD!D:G,4,FALSE),0)</f>
        <v>0</v>
      </c>
      <c r="E1757" s="11" t="str">
        <f t="shared" si="18"/>
        <v>-</v>
      </c>
      <c r="F1757" s="27" t="str">
        <f t="shared" si="19"/>
        <v>-</v>
      </c>
      <c r="G1757" s="27" t="str">
        <f t="shared" si="20"/>
        <v>-</v>
      </c>
      <c r="H1757" s="26" t="str">
        <f>IFERROR(VLOOKUP(A1757,'Do Not Send'!A:B,2,FALSE),"-")</f>
        <v>-</v>
      </c>
    </row>
    <row r="1758" spans="1:8">
      <c r="A1758" s="9" t="s">
        <v>2475</v>
      </c>
      <c r="B1758" s="26" t="str">
        <f>IF(COUNTIF('FBA Inventory'!E:E, A1758)&gt;0,"Yes","No")</f>
        <v>No</v>
      </c>
      <c r="C1758" s="13">
        <f>IFERROR(VLOOKUP(A1758,'2025 Pivot'!A:B,2,FALSE),0)*0.666667</f>
        <v>0</v>
      </c>
      <c r="D1758" s="26">
        <f>IFERROR(VLOOKUP(A1758,AWD!D:G,4,FALSE),0)</f>
        <v>0</v>
      </c>
      <c r="E1758" s="11" t="str">
        <f t="shared" si="18"/>
        <v>-</v>
      </c>
      <c r="F1758" s="27" t="str">
        <f t="shared" si="19"/>
        <v>-</v>
      </c>
      <c r="G1758" s="27" t="str">
        <f t="shared" si="20"/>
        <v>-</v>
      </c>
      <c r="H1758" s="26" t="str">
        <f>IFERROR(VLOOKUP(A1758,'Do Not Send'!A:B,2,FALSE),"-")</f>
        <v>-</v>
      </c>
    </row>
    <row r="1759" spans="1:8">
      <c r="A1759" s="9" t="s">
        <v>2476</v>
      </c>
      <c r="B1759" s="26" t="str">
        <f>IF(COUNTIF('FBA Inventory'!E:E, A1759)&gt;0,"Yes","No")</f>
        <v>No</v>
      </c>
      <c r="C1759" s="13">
        <f>IFERROR(VLOOKUP(A1759,'2025 Pivot'!A:B,2,FALSE),0)*0.666667</f>
        <v>0</v>
      </c>
      <c r="D1759" s="26">
        <f>IFERROR(VLOOKUP(A1759,AWD!D:G,4,FALSE),0)</f>
        <v>0</v>
      </c>
      <c r="E1759" s="11" t="str">
        <f t="shared" si="18"/>
        <v>-</v>
      </c>
      <c r="F1759" s="27" t="str">
        <f t="shared" si="19"/>
        <v>-</v>
      </c>
      <c r="G1759" s="27" t="str">
        <f t="shared" si="20"/>
        <v>-</v>
      </c>
      <c r="H1759" s="26" t="str">
        <f>IFERROR(VLOOKUP(A1759,'Do Not Send'!A:B,2,FALSE),"-")</f>
        <v>-</v>
      </c>
    </row>
    <row r="1760" spans="1:8">
      <c r="A1760" s="9" t="s">
        <v>2477</v>
      </c>
      <c r="B1760" s="26" t="str">
        <f>IF(COUNTIF('FBA Inventory'!E:E, A1760)&gt;0,"Yes","No")</f>
        <v>No</v>
      </c>
      <c r="C1760" s="13">
        <f>IFERROR(VLOOKUP(A1760,'2025 Pivot'!A:B,2,FALSE),0)*0.666667</f>
        <v>2.0000010000000001</v>
      </c>
      <c r="D1760" s="26">
        <f>IFERROR(VLOOKUP(A1760,AWD!D:G,4,FALSE),0)</f>
        <v>0</v>
      </c>
      <c r="E1760" s="11" t="str">
        <f t="shared" si="18"/>
        <v>-</v>
      </c>
      <c r="F1760" s="27" t="str">
        <f t="shared" si="19"/>
        <v>-</v>
      </c>
      <c r="G1760" s="27" t="str">
        <f t="shared" si="20"/>
        <v>-</v>
      </c>
      <c r="H1760" s="26" t="str">
        <f>IFERROR(VLOOKUP(A1760,'Do Not Send'!A:B,2,FALSE),"-")</f>
        <v>-</v>
      </c>
    </row>
    <row r="1761" spans="1:8">
      <c r="A1761" s="9" t="s">
        <v>2478</v>
      </c>
      <c r="B1761" s="26" t="str">
        <f>IF(COUNTIF('FBA Inventory'!E:E, A1761)&gt;0,"Yes","No")</f>
        <v>No</v>
      </c>
      <c r="C1761" s="13">
        <f>IFERROR(VLOOKUP(A1761,'2025 Pivot'!A:B,2,FALSE),0)*0.666667</f>
        <v>0.66666700000000001</v>
      </c>
      <c r="D1761" s="26">
        <f>IFERROR(VLOOKUP(A1761,AWD!D:G,4,FALSE),0)</f>
        <v>0</v>
      </c>
      <c r="E1761" s="11" t="str">
        <f t="shared" si="18"/>
        <v>-</v>
      </c>
      <c r="F1761" s="27" t="str">
        <f t="shared" si="19"/>
        <v>-</v>
      </c>
      <c r="G1761" s="27" t="str">
        <f t="shared" si="20"/>
        <v>-</v>
      </c>
      <c r="H1761" s="26" t="str">
        <f>IFERROR(VLOOKUP(A1761,'Do Not Send'!A:B,2,FALSE),"-")</f>
        <v>-</v>
      </c>
    </row>
    <row r="1762" spans="1:8">
      <c r="A1762" s="9" t="s">
        <v>2479</v>
      </c>
      <c r="B1762" s="26" t="str">
        <f>IF(COUNTIF('FBA Inventory'!E:E, A1762)&gt;0,"Yes","No")</f>
        <v>No</v>
      </c>
      <c r="C1762" s="13">
        <f>IFERROR(VLOOKUP(A1762,'2025 Pivot'!A:B,2,FALSE),0)*0.666667</f>
        <v>0.66666700000000001</v>
      </c>
      <c r="D1762" s="26">
        <f>IFERROR(VLOOKUP(A1762,AWD!D:G,4,FALSE),0)</f>
        <v>0</v>
      </c>
      <c r="E1762" s="11" t="str">
        <f t="shared" si="18"/>
        <v>-</v>
      </c>
      <c r="F1762" s="27" t="str">
        <f t="shared" si="19"/>
        <v>-</v>
      </c>
      <c r="G1762" s="27" t="str">
        <f t="shared" si="20"/>
        <v>-</v>
      </c>
      <c r="H1762" s="26" t="str">
        <f>IFERROR(VLOOKUP(A1762,'Do Not Send'!A:B,2,FALSE),"-")</f>
        <v>-</v>
      </c>
    </row>
    <row r="1763" spans="1:8">
      <c r="A1763" s="9" t="s">
        <v>2480</v>
      </c>
      <c r="B1763" s="26" t="str">
        <f>IF(COUNTIF('FBA Inventory'!E:E, A1763)&gt;0,"Yes","No")</f>
        <v>No</v>
      </c>
      <c r="C1763" s="13">
        <f>IFERROR(VLOOKUP(A1763,'2025 Pivot'!A:B,2,FALSE),0)*0.666667</f>
        <v>1.333334</v>
      </c>
      <c r="D1763" s="26">
        <f>IFERROR(VLOOKUP(A1763,AWD!D:G,4,FALSE),0)</f>
        <v>0</v>
      </c>
      <c r="E1763" s="11" t="str">
        <f t="shared" si="18"/>
        <v>-</v>
      </c>
      <c r="F1763" s="27" t="str">
        <f t="shared" si="19"/>
        <v>-</v>
      </c>
      <c r="G1763" s="27" t="str">
        <f t="shared" si="20"/>
        <v>-</v>
      </c>
      <c r="H1763" s="26" t="str">
        <f>IFERROR(VLOOKUP(A1763,'Do Not Send'!A:B,2,FALSE),"-")</f>
        <v>-</v>
      </c>
    </row>
    <row r="1764" spans="1:8">
      <c r="A1764" s="9" t="s">
        <v>2481</v>
      </c>
      <c r="B1764" s="26" t="str">
        <f>IF(COUNTIF('FBA Inventory'!E:E, A1764)&gt;0,"Yes","No")</f>
        <v>No</v>
      </c>
      <c r="C1764" s="13">
        <f>IFERROR(VLOOKUP(A1764,'2025 Pivot'!A:B,2,FALSE),0)*0.666667</f>
        <v>1.333334</v>
      </c>
      <c r="D1764" s="26">
        <f>IFERROR(VLOOKUP(A1764,AWD!D:G,4,FALSE),0)</f>
        <v>0</v>
      </c>
      <c r="E1764" s="11" t="str">
        <f t="shared" si="18"/>
        <v>-</v>
      </c>
      <c r="F1764" s="27" t="str">
        <f t="shared" si="19"/>
        <v>-</v>
      </c>
      <c r="G1764" s="27" t="str">
        <f t="shared" si="20"/>
        <v>-</v>
      </c>
      <c r="H1764" s="26" t="str">
        <f>IFERROR(VLOOKUP(A1764,'Do Not Send'!A:B,2,FALSE),"-")</f>
        <v>-</v>
      </c>
    </row>
    <row r="1765" spans="1:8">
      <c r="A1765" s="9" t="s">
        <v>2482</v>
      </c>
      <c r="B1765" s="26" t="str">
        <f>IF(COUNTIF('FBA Inventory'!E:E, A1765)&gt;0,"Yes","No")</f>
        <v>No</v>
      </c>
      <c r="C1765" s="13">
        <f>IFERROR(VLOOKUP(A1765,'2025 Pivot'!A:B,2,FALSE),0)*0.666667</f>
        <v>0</v>
      </c>
      <c r="D1765" s="26">
        <f>IFERROR(VLOOKUP(A1765,AWD!D:G,4,FALSE),0)</f>
        <v>0</v>
      </c>
      <c r="E1765" s="11" t="str">
        <f t="shared" si="18"/>
        <v>-</v>
      </c>
      <c r="F1765" s="27" t="str">
        <f t="shared" si="19"/>
        <v>-</v>
      </c>
      <c r="G1765" s="27" t="str">
        <f t="shared" si="20"/>
        <v>-</v>
      </c>
      <c r="H1765" s="26" t="str">
        <f>IFERROR(VLOOKUP(A1765,'Do Not Send'!A:B,2,FALSE),"-")</f>
        <v>-</v>
      </c>
    </row>
    <row r="1766" spans="1:8">
      <c r="A1766" s="9" t="s">
        <v>2483</v>
      </c>
      <c r="B1766" s="26" t="str">
        <f>IF(COUNTIF('FBA Inventory'!E:E, A1766)&gt;0,"Yes","No")</f>
        <v>No</v>
      </c>
      <c r="C1766" s="13">
        <f>IFERROR(VLOOKUP(A1766,'2025 Pivot'!A:B,2,FALSE),0)*0.666667</f>
        <v>0</v>
      </c>
      <c r="D1766" s="26">
        <f>IFERROR(VLOOKUP(A1766,AWD!D:G,4,FALSE),0)</f>
        <v>0</v>
      </c>
      <c r="E1766" s="11" t="str">
        <f t="shared" si="18"/>
        <v>-</v>
      </c>
      <c r="F1766" s="27" t="str">
        <f t="shared" si="19"/>
        <v>-</v>
      </c>
      <c r="G1766" s="27" t="str">
        <f t="shared" si="20"/>
        <v>-</v>
      </c>
      <c r="H1766" s="26" t="str">
        <f>IFERROR(VLOOKUP(A1766,'Do Not Send'!A:B,2,FALSE),"-")</f>
        <v>-</v>
      </c>
    </row>
    <row r="1767" spans="1:8">
      <c r="A1767" s="9" t="s">
        <v>2484</v>
      </c>
      <c r="B1767" s="26" t="str">
        <f>IF(COUNTIF('FBA Inventory'!E:E, A1767)&gt;0,"Yes","No")</f>
        <v>No</v>
      </c>
      <c r="C1767" s="13">
        <f>IFERROR(VLOOKUP(A1767,'2025 Pivot'!A:B,2,FALSE),0)*0.666667</f>
        <v>2.0000010000000001</v>
      </c>
      <c r="D1767" s="26">
        <f>IFERROR(VLOOKUP(A1767,AWD!D:G,4,FALSE),0)</f>
        <v>0</v>
      </c>
      <c r="E1767" s="11" t="str">
        <f t="shared" si="18"/>
        <v>-</v>
      </c>
      <c r="F1767" s="27" t="str">
        <f t="shared" si="19"/>
        <v>-</v>
      </c>
      <c r="G1767" s="27" t="str">
        <f t="shared" si="20"/>
        <v>-</v>
      </c>
      <c r="H1767" s="26" t="str">
        <f>IFERROR(VLOOKUP(A1767,'Do Not Send'!A:B,2,FALSE),"-")</f>
        <v>-</v>
      </c>
    </row>
    <row r="1768" spans="1:8" hidden="1">
      <c r="A1768" s="9" t="s">
        <v>828</v>
      </c>
      <c r="B1768" s="26" t="str">
        <f>IF(COUNTIF('FBA Inventory'!E:E, A1768)&gt;0,"Yes","No")</f>
        <v>Yes</v>
      </c>
      <c r="C1768" s="13">
        <f>IFERROR(VLOOKUP(A1768,'2025 Pivot'!A:B,2,FALSE),0)*0.666667</f>
        <v>0</v>
      </c>
      <c r="D1768" s="26">
        <f>IFERROR(VLOOKUP(A1768,AWD!D:G,4,FALSE),0)</f>
        <v>0</v>
      </c>
      <c r="E1768" s="11" t="str">
        <f t="shared" si="18"/>
        <v>-</v>
      </c>
      <c r="F1768" s="27" t="str">
        <f t="shared" si="19"/>
        <v>-</v>
      </c>
      <c r="G1768" s="27" t="str">
        <f t="shared" si="20"/>
        <v>-</v>
      </c>
      <c r="H1768" s="26" t="str">
        <f>IFERROR(VLOOKUP(A1768,'Do Not Send'!A:B,2,FALSE),"-")</f>
        <v>BOX/CASE PACK - TEMORARY DON'T SEND</v>
      </c>
    </row>
    <row r="1769" spans="1:8">
      <c r="A1769" s="9" t="s">
        <v>2485</v>
      </c>
      <c r="B1769" s="26" t="str">
        <f>IF(COUNTIF('FBA Inventory'!E:E, A1769)&gt;0,"Yes","No")</f>
        <v>No</v>
      </c>
      <c r="C1769" s="13">
        <f>IFERROR(VLOOKUP(A1769,'2025 Pivot'!A:B,2,FALSE),0)*0.666667</f>
        <v>0</v>
      </c>
      <c r="D1769" s="26">
        <f>IFERROR(VLOOKUP(A1769,AWD!D:G,4,FALSE),0)</f>
        <v>0</v>
      </c>
      <c r="E1769" s="11" t="str">
        <f t="shared" si="18"/>
        <v>-</v>
      </c>
      <c r="F1769" s="27" t="str">
        <f t="shared" si="19"/>
        <v>-</v>
      </c>
      <c r="G1769" s="27" t="str">
        <f t="shared" si="20"/>
        <v>-</v>
      </c>
      <c r="H1769" s="26" t="str">
        <f>IFERROR(VLOOKUP(A1769,'Do Not Send'!A:B,2,FALSE),"-")</f>
        <v>-</v>
      </c>
    </row>
    <row r="1770" spans="1:8">
      <c r="A1770" s="9" t="s">
        <v>2486</v>
      </c>
      <c r="B1770" s="26" t="str">
        <f>IF(COUNTIF('FBA Inventory'!E:E, A1770)&gt;0,"Yes","No")</f>
        <v>No</v>
      </c>
      <c r="C1770" s="13">
        <f>IFERROR(VLOOKUP(A1770,'2025 Pivot'!A:B,2,FALSE),0)*0.666667</f>
        <v>1.333334</v>
      </c>
      <c r="D1770" s="26">
        <f>IFERROR(VLOOKUP(A1770,AWD!D:G,4,FALSE),0)</f>
        <v>0</v>
      </c>
      <c r="E1770" s="11" t="str">
        <f t="shared" si="18"/>
        <v>-</v>
      </c>
      <c r="F1770" s="27" t="str">
        <f t="shared" si="19"/>
        <v>-</v>
      </c>
      <c r="G1770" s="27" t="str">
        <f t="shared" si="20"/>
        <v>-</v>
      </c>
      <c r="H1770" s="26" t="str">
        <f>IFERROR(VLOOKUP(A1770,'Do Not Send'!A:B,2,FALSE),"-")</f>
        <v>-</v>
      </c>
    </row>
    <row r="1771" spans="1:8">
      <c r="A1771" s="9" t="s">
        <v>2487</v>
      </c>
      <c r="B1771" s="26" t="str">
        <f>IF(COUNTIF('FBA Inventory'!E:E, A1771)&gt;0,"Yes","No")</f>
        <v>No</v>
      </c>
      <c r="C1771" s="13">
        <f>IFERROR(VLOOKUP(A1771,'2025 Pivot'!A:B,2,FALSE),0)*0.666667</f>
        <v>0</v>
      </c>
      <c r="D1771" s="26">
        <f>IFERROR(VLOOKUP(A1771,AWD!D:G,4,FALSE),0)</f>
        <v>0</v>
      </c>
      <c r="E1771" s="11" t="str">
        <f t="shared" si="18"/>
        <v>-</v>
      </c>
      <c r="F1771" s="27" t="str">
        <f t="shared" si="19"/>
        <v>-</v>
      </c>
      <c r="G1771" s="27" t="str">
        <f t="shared" si="20"/>
        <v>-</v>
      </c>
      <c r="H1771" s="26" t="str">
        <f>IFERROR(VLOOKUP(A1771,'Do Not Send'!A:B,2,FALSE),"-")</f>
        <v>-</v>
      </c>
    </row>
    <row r="1772" spans="1:8">
      <c r="A1772" s="9" t="s">
        <v>2488</v>
      </c>
      <c r="B1772" s="26" t="str">
        <f>IF(COUNTIF('FBA Inventory'!E:E, A1772)&gt;0,"Yes","No")</f>
        <v>No</v>
      </c>
      <c r="C1772" s="13">
        <f>IFERROR(VLOOKUP(A1772,'2025 Pivot'!A:B,2,FALSE),0)*0.666667</f>
        <v>0</v>
      </c>
      <c r="D1772" s="26">
        <f>IFERROR(VLOOKUP(A1772,AWD!D:G,4,FALSE),0)</f>
        <v>0</v>
      </c>
      <c r="E1772" s="11" t="str">
        <f t="shared" si="18"/>
        <v>-</v>
      </c>
      <c r="F1772" s="27" t="str">
        <f t="shared" si="19"/>
        <v>-</v>
      </c>
      <c r="G1772" s="27" t="str">
        <f t="shared" si="20"/>
        <v>-</v>
      </c>
      <c r="H1772" s="26" t="str">
        <f>IFERROR(VLOOKUP(A1772,'Do Not Send'!A:B,2,FALSE),"-")</f>
        <v>-</v>
      </c>
    </row>
    <row r="1773" spans="1:8">
      <c r="A1773" s="9" t="s">
        <v>2489</v>
      </c>
      <c r="B1773" s="26" t="str">
        <f>IF(COUNTIF('FBA Inventory'!E:E, A1773)&gt;0,"Yes","No")</f>
        <v>No</v>
      </c>
      <c r="C1773" s="13">
        <f>IFERROR(VLOOKUP(A1773,'2025 Pivot'!A:B,2,FALSE),0)*0.666667</f>
        <v>0</v>
      </c>
      <c r="D1773" s="26">
        <f>IFERROR(VLOOKUP(A1773,AWD!D:G,4,FALSE),0)</f>
        <v>0</v>
      </c>
      <c r="E1773" s="11" t="str">
        <f t="shared" si="18"/>
        <v>-</v>
      </c>
      <c r="F1773" s="27" t="str">
        <f t="shared" si="19"/>
        <v>-</v>
      </c>
      <c r="G1773" s="27" t="str">
        <f t="shared" si="20"/>
        <v>-</v>
      </c>
      <c r="H1773" s="26" t="str">
        <f>IFERROR(VLOOKUP(A1773,'Do Not Send'!A:B,2,FALSE),"-")</f>
        <v>-</v>
      </c>
    </row>
    <row r="1774" spans="1:8">
      <c r="A1774" s="9" t="s">
        <v>2490</v>
      </c>
      <c r="B1774" s="26" t="str">
        <f>IF(COUNTIF('FBA Inventory'!E:E, A1774)&gt;0,"Yes","No")</f>
        <v>No</v>
      </c>
      <c r="C1774" s="13">
        <f>IFERROR(VLOOKUP(A1774,'2025 Pivot'!A:B,2,FALSE),0)*0.666667</f>
        <v>0</v>
      </c>
      <c r="D1774" s="26">
        <f>IFERROR(VLOOKUP(A1774,AWD!D:G,4,FALSE),0)</f>
        <v>0</v>
      </c>
      <c r="E1774" s="11" t="str">
        <f t="shared" si="18"/>
        <v>-</v>
      </c>
      <c r="F1774" s="27" t="str">
        <f t="shared" si="19"/>
        <v>-</v>
      </c>
      <c r="G1774" s="27" t="str">
        <f t="shared" si="20"/>
        <v>-</v>
      </c>
      <c r="H1774" s="26" t="str">
        <f>IFERROR(VLOOKUP(A1774,'Do Not Send'!A:B,2,FALSE),"-")</f>
        <v>-</v>
      </c>
    </row>
    <row r="1775" spans="1:8">
      <c r="A1775" s="9" t="s">
        <v>2491</v>
      </c>
      <c r="B1775" s="26" t="str">
        <f>IF(COUNTIF('FBA Inventory'!E:E, A1775)&gt;0,"Yes","No")</f>
        <v>No</v>
      </c>
      <c r="C1775" s="13">
        <f>IFERROR(VLOOKUP(A1775,'2025 Pivot'!A:B,2,FALSE),0)*0.666667</f>
        <v>0.66666700000000001</v>
      </c>
      <c r="D1775" s="26">
        <f>IFERROR(VLOOKUP(A1775,AWD!D:G,4,FALSE),0)</f>
        <v>0</v>
      </c>
      <c r="E1775" s="11" t="str">
        <f t="shared" si="18"/>
        <v>-</v>
      </c>
      <c r="F1775" s="27" t="str">
        <f t="shared" si="19"/>
        <v>-</v>
      </c>
      <c r="G1775" s="27" t="str">
        <f t="shared" si="20"/>
        <v>-</v>
      </c>
      <c r="H1775" s="26" t="str">
        <f>IFERROR(VLOOKUP(A1775,'Do Not Send'!A:B,2,FALSE),"-")</f>
        <v>-</v>
      </c>
    </row>
    <row r="1776" spans="1:8">
      <c r="A1776" s="9" t="s">
        <v>2492</v>
      </c>
      <c r="B1776" s="26" t="str">
        <f>IF(COUNTIF('FBA Inventory'!E:E, A1776)&gt;0,"Yes","No")</f>
        <v>No</v>
      </c>
      <c r="C1776" s="13">
        <f>IFERROR(VLOOKUP(A1776,'2025 Pivot'!A:B,2,FALSE),0)*0.666667</f>
        <v>0.66666700000000001</v>
      </c>
      <c r="D1776" s="26">
        <f>IFERROR(VLOOKUP(A1776,AWD!D:G,4,FALSE),0)</f>
        <v>0</v>
      </c>
      <c r="E1776" s="11" t="str">
        <f t="shared" si="18"/>
        <v>-</v>
      </c>
      <c r="F1776" s="27" t="str">
        <f t="shared" si="19"/>
        <v>-</v>
      </c>
      <c r="G1776" s="27" t="str">
        <f t="shared" si="20"/>
        <v>-</v>
      </c>
      <c r="H1776" s="26" t="str">
        <f>IFERROR(VLOOKUP(A1776,'Do Not Send'!A:B,2,FALSE),"-")</f>
        <v>-</v>
      </c>
    </row>
    <row r="1777" spans="1:8">
      <c r="A1777" s="9" t="s">
        <v>2493</v>
      </c>
      <c r="B1777" s="26" t="str">
        <f>IF(COUNTIF('FBA Inventory'!E:E, A1777)&gt;0,"Yes","No")</f>
        <v>No</v>
      </c>
      <c r="C1777" s="13">
        <f>IFERROR(VLOOKUP(A1777,'2025 Pivot'!A:B,2,FALSE),0)*0.666667</f>
        <v>1.333334</v>
      </c>
      <c r="D1777" s="26">
        <f>IFERROR(VLOOKUP(A1777,AWD!D:G,4,FALSE),0)</f>
        <v>0</v>
      </c>
      <c r="E1777" s="11" t="str">
        <f t="shared" si="18"/>
        <v>-</v>
      </c>
      <c r="F1777" s="27" t="str">
        <f t="shared" si="19"/>
        <v>-</v>
      </c>
      <c r="G1777" s="27" t="str">
        <f t="shared" si="20"/>
        <v>-</v>
      </c>
      <c r="H1777" s="26" t="str">
        <f>IFERROR(VLOOKUP(A1777,'Do Not Send'!A:B,2,FALSE),"-")</f>
        <v>-</v>
      </c>
    </row>
    <row r="1778" spans="1:8">
      <c r="A1778" s="9" t="s">
        <v>2494</v>
      </c>
      <c r="B1778" s="26" t="str">
        <f>IF(COUNTIF('FBA Inventory'!E:E, A1778)&gt;0,"Yes","No")</f>
        <v>No</v>
      </c>
      <c r="C1778" s="13">
        <f>IFERROR(VLOOKUP(A1778,'2025 Pivot'!A:B,2,FALSE),0)*0.666667</f>
        <v>0</v>
      </c>
      <c r="D1778" s="26">
        <f>IFERROR(VLOOKUP(A1778,AWD!D:G,4,FALSE),0)</f>
        <v>0</v>
      </c>
      <c r="E1778" s="11" t="str">
        <f t="shared" si="18"/>
        <v>-</v>
      </c>
      <c r="F1778" s="27" t="str">
        <f t="shared" si="19"/>
        <v>-</v>
      </c>
      <c r="G1778" s="27" t="str">
        <f t="shared" si="20"/>
        <v>-</v>
      </c>
      <c r="H1778" s="26" t="str">
        <f>IFERROR(VLOOKUP(A1778,'Do Not Send'!A:B,2,FALSE),"-")</f>
        <v>-</v>
      </c>
    </row>
    <row r="1779" spans="1:8">
      <c r="A1779" s="9" t="s">
        <v>2495</v>
      </c>
      <c r="B1779" s="26" t="str">
        <f>IF(COUNTIF('FBA Inventory'!E:E, A1779)&gt;0,"Yes","No")</f>
        <v>No</v>
      </c>
      <c r="C1779" s="13">
        <f>IFERROR(VLOOKUP(A1779,'2025 Pivot'!A:B,2,FALSE),0)*0.666667</f>
        <v>0</v>
      </c>
      <c r="D1779" s="26">
        <f>IFERROR(VLOOKUP(A1779,AWD!D:G,4,FALSE),0)</f>
        <v>0</v>
      </c>
      <c r="E1779" s="11" t="str">
        <f t="shared" si="18"/>
        <v>-</v>
      </c>
      <c r="F1779" s="27" t="str">
        <f t="shared" si="19"/>
        <v>-</v>
      </c>
      <c r="G1779" s="27" t="str">
        <f t="shared" si="20"/>
        <v>-</v>
      </c>
      <c r="H1779" s="26" t="str">
        <f>IFERROR(VLOOKUP(A1779,'Do Not Send'!A:B,2,FALSE),"-")</f>
        <v>-</v>
      </c>
    </row>
    <row r="1780" spans="1:8">
      <c r="A1780" s="9" t="s">
        <v>2496</v>
      </c>
      <c r="B1780" s="26" t="str">
        <f>IF(COUNTIF('FBA Inventory'!E:E, A1780)&gt;0,"Yes","No")</f>
        <v>No</v>
      </c>
      <c r="C1780" s="13">
        <f>IFERROR(VLOOKUP(A1780,'2025 Pivot'!A:B,2,FALSE),0)*0.666667</f>
        <v>0</v>
      </c>
      <c r="D1780" s="26">
        <f>IFERROR(VLOOKUP(A1780,AWD!D:G,4,FALSE),0)</f>
        <v>0</v>
      </c>
      <c r="E1780" s="11" t="str">
        <f t="shared" si="18"/>
        <v>-</v>
      </c>
      <c r="F1780" s="27" t="str">
        <f t="shared" si="19"/>
        <v>-</v>
      </c>
      <c r="G1780" s="27" t="str">
        <f t="shared" si="20"/>
        <v>-</v>
      </c>
      <c r="H1780" s="26" t="str">
        <f>IFERROR(VLOOKUP(A1780,'Do Not Send'!A:B,2,FALSE),"-")</f>
        <v>-</v>
      </c>
    </row>
    <row r="1781" spans="1:8">
      <c r="A1781" s="9" t="s">
        <v>2497</v>
      </c>
      <c r="B1781" s="26" t="str">
        <f>IF(COUNTIF('FBA Inventory'!E:E, A1781)&gt;0,"Yes","No")</f>
        <v>No</v>
      </c>
      <c r="C1781" s="13">
        <f>IFERROR(VLOOKUP(A1781,'2025 Pivot'!A:B,2,FALSE),0)*0.666667</f>
        <v>0</v>
      </c>
      <c r="D1781" s="26">
        <f>IFERROR(VLOOKUP(A1781,AWD!D:G,4,FALSE),0)</f>
        <v>0</v>
      </c>
      <c r="E1781" s="11" t="str">
        <f t="shared" si="18"/>
        <v>-</v>
      </c>
      <c r="F1781" s="27" t="str">
        <f t="shared" si="19"/>
        <v>-</v>
      </c>
      <c r="G1781" s="27" t="str">
        <f t="shared" si="20"/>
        <v>-</v>
      </c>
      <c r="H1781" s="26" t="str">
        <f>IFERROR(VLOOKUP(A1781,'Do Not Send'!A:B,2,FALSE),"-")</f>
        <v>-</v>
      </c>
    </row>
    <row r="1782" spans="1:8">
      <c r="A1782" s="9" t="s">
        <v>2498</v>
      </c>
      <c r="B1782" s="26" t="str">
        <f>IF(COUNTIF('FBA Inventory'!E:E, A1782)&gt;0,"Yes","No")</f>
        <v>No</v>
      </c>
      <c r="C1782" s="13">
        <f>IFERROR(VLOOKUP(A1782,'2025 Pivot'!A:B,2,FALSE),0)*0.666667</f>
        <v>0.66666700000000001</v>
      </c>
      <c r="D1782" s="26">
        <f>IFERROR(VLOOKUP(A1782,AWD!D:G,4,FALSE),0)</f>
        <v>0</v>
      </c>
      <c r="E1782" s="11" t="str">
        <f t="shared" si="18"/>
        <v>-</v>
      </c>
      <c r="F1782" s="27" t="str">
        <f t="shared" si="19"/>
        <v>-</v>
      </c>
      <c r="G1782" s="27" t="str">
        <f t="shared" si="20"/>
        <v>-</v>
      </c>
      <c r="H1782" s="26" t="str">
        <f>IFERROR(VLOOKUP(A1782,'Do Not Send'!A:B,2,FALSE),"-")</f>
        <v>-</v>
      </c>
    </row>
    <row r="1783" spans="1:8">
      <c r="A1783" s="9" t="s">
        <v>2499</v>
      </c>
      <c r="B1783" s="26" t="str">
        <f>IF(COUNTIF('FBA Inventory'!E:E, A1783)&gt;0,"Yes","No")</f>
        <v>No</v>
      </c>
      <c r="C1783" s="13">
        <f>IFERROR(VLOOKUP(A1783,'2025 Pivot'!A:B,2,FALSE),0)*0.666667</f>
        <v>0</v>
      </c>
      <c r="D1783" s="26">
        <f>IFERROR(VLOOKUP(A1783,AWD!D:G,4,FALSE),0)</f>
        <v>0</v>
      </c>
      <c r="E1783" s="11" t="str">
        <f t="shared" si="18"/>
        <v>-</v>
      </c>
      <c r="F1783" s="27" t="str">
        <f t="shared" si="19"/>
        <v>-</v>
      </c>
      <c r="G1783" s="27" t="str">
        <f t="shared" si="20"/>
        <v>-</v>
      </c>
      <c r="H1783" s="26" t="str">
        <f>IFERROR(VLOOKUP(A1783,'Do Not Send'!A:B,2,FALSE),"-")</f>
        <v>-</v>
      </c>
    </row>
    <row r="1784" spans="1:8">
      <c r="A1784" s="9" t="s">
        <v>2500</v>
      </c>
      <c r="B1784" s="26" t="str">
        <f>IF(COUNTIF('FBA Inventory'!E:E, A1784)&gt;0,"Yes","No")</f>
        <v>No</v>
      </c>
      <c r="C1784" s="13">
        <f>IFERROR(VLOOKUP(A1784,'2025 Pivot'!A:B,2,FALSE),0)*0.666667</f>
        <v>0</v>
      </c>
      <c r="D1784" s="26">
        <f>IFERROR(VLOOKUP(A1784,AWD!D:G,4,FALSE),0)</f>
        <v>0</v>
      </c>
      <c r="E1784" s="11" t="str">
        <f t="shared" si="18"/>
        <v>-</v>
      </c>
      <c r="F1784" s="27" t="str">
        <f t="shared" si="19"/>
        <v>-</v>
      </c>
      <c r="G1784" s="27" t="str">
        <f t="shared" si="20"/>
        <v>-</v>
      </c>
      <c r="H1784" s="26" t="str">
        <f>IFERROR(VLOOKUP(A1784,'Do Not Send'!A:B,2,FALSE),"-")</f>
        <v>-</v>
      </c>
    </row>
    <row r="1785" spans="1:8">
      <c r="A1785" s="9" t="s">
        <v>2501</v>
      </c>
      <c r="B1785" s="26" t="str">
        <f>IF(COUNTIF('FBA Inventory'!E:E, A1785)&gt;0,"Yes","No")</f>
        <v>No</v>
      </c>
      <c r="C1785" s="13">
        <f>IFERROR(VLOOKUP(A1785,'2025 Pivot'!A:B,2,FALSE),0)*0.666667</f>
        <v>2.666668</v>
      </c>
      <c r="D1785" s="26">
        <f>IFERROR(VLOOKUP(A1785,AWD!D:G,4,FALSE),0)</f>
        <v>0</v>
      </c>
      <c r="E1785" s="11" t="str">
        <f t="shared" si="18"/>
        <v>-</v>
      </c>
      <c r="F1785" s="27" t="str">
        <f t="shared" si="19"/>
        <v>-</v>
      </c>
      <c r="G1785" s="27" t="str">
        <f t="shared" si="20"/>
        <v>-</v>
      </c>
      <c r="H1785" s="26" t="str">
        <f>IFERROR(VLOOKUP(A1785,'Do Not Send'!A:B,2,FALSE),"-")</f>
        <v>-</v>
      </c>
    </row>
    <row r="1786" spans="1:8">
      <c r="A1786" s="9" t="s">
        <v>2502</v>
      </c>
      <c r="B1786" s="26" t="str">
        <f>IF(COUNTIF('FBA Inventory'!E:E, A1786)&gt;0,"Yes","No")</f>
        <v>No</v>
      </c>
      <c r="C1786" s="13">
        <f>IFERROR(VLOOKUP(A1786,'2025 Pivot'!A:B,2,FALSE),0)*0.666667</f>
        <v>0</v>
      </c>
      <c r="D1786" s="26">
        <f>IFERROR(VLOOKUP(A1786,AWD!D:G,4,FALSE),0)</f>
        <v>0</v>
      </c>
      <c r="E1786" s="11" t="str">
        <f t="shared" si="18"/>
        <v>-</v>
      </c>
      <c r="F1786" s="27" t="str">
        <f t="shared" si="19"/>
        <v>-</v>
      </c>
      <c r="G1786" s="27" t="str">
        <f t="shared" si="20"/>
        <v>-</v>
      </c>
      <c r="H1786" s="26" t="str">
        <f>IFERROR(VLOOKUP(A1786,'Do Not Send'!A:B,2,FALSE),"-")</f>
        <v>-</v>
      </c>
    </row>
    <row r="1787" spans="1:8">
      <c r="A1787" s="9" t="s">
        <v>2503</v>
      </c>
      <c r="B1787" s="26" t="str">
        <f>IF(COUNTIF('FBA Inventory'!E:E, A1787)&gt;0,"Yes","No")</f>
        <v>No</v>
      </c>
      <c r="C1787" s="13">
        <f>IFERROR(VLOOKUP(A1787,'2025 Pivot'!A:B,2,FALSE),0)*0.666667</f>
        <v>0</v>
      </c>
      <c r="D1787" s="26">
        <f>IFERROR(VLOOKUP(A1787,AWD!D:G,4,FALSE),0)</f>
        <v>0</v>
      </c>
      <c r="E1787" s="11" t="str">
        <f t="shared" ref="E1787:E2041" si="21">IF(H1787="-", IF(B1787="yes", "-", (IF(C1787&gt;4.99999,C1787*2,"-"))), "-")</f>
        <v>-</v>
      </c>
      <c r="F1787" s="27" t="str">
        <f t="shared" ref="F1787:F2041" si="22">IF(E1787="-","-",E1787-G1787)</f>
        <v>-</v>
      </c>
      <c r="G1787" s="27" t="str">
        <f t="shared" ref="G1787:G2041" si="23">IF(E1787="-","-", IF(E1787&gt;D1787,D1787,E1787))</f>
        <v>-</v>
      </c>
      <c r="H1787" s="26" t="str">
        <f>IFERROR(VLOOKUP(A1787,'Do Not Send'!A:B,2,FALSE),"-")</f>
        <v>-</v>
      </c>
    </row>
    <row r="1788" spans="1:8">
      <c r="A1788" s="9" t="s">
        <v>2504</v>
      </c>
      <c r="B1788" s="26" t="str">
        <f>IF(COUNTIF('FBA Inventory'!E:E, A1788)&gt;0,"Yes","No")</f>
        <v>No</v>
      </c>
      <c r="C1788" s="13">
        <f>IFERROR(VLOOKUP(A1788,'2025 Pivot'!A:B,2,FALSE),0)*0.666667</f>
        <v>0.66666700000000001</v>
      </c>
      <c r="D1788" s="26">
        <f>IFERROR(VLOOKUP(A1788,AWD!D:G,4,FALSE),0)</f>
        <v>0</v>
      </c>
      <c r="E1788" s="11" t="str">
        <f t="shared" si="21"/>
        <v>-</v>
      </c>
      <c r="F1788" s="27" t="str">
        <f t="shared" si="22"/>
        <v>-</v>
      </c>
      <c r="G1788" s="27" t="str">
        <f t="shared" si="23"/>
        <v>-</v>
      </c>
      <c r="H1788" s="26" t="str">
        <f>IFERROR(VLOOKUP(A1788,'Do Not Send'!A:B,2,FALSE),"-")</f>
        <v>-</v>
      </c>
    </row>
    <row r="1789" spans="1:8">
      <c r="A1789" s="9" t="s">
        <v>2505</v>
      </c>
      <c r="B1789" s="26" t="str">
        <f>IF(COUNTIF('FBA Inventory'!E:E, A1789)&gt;0,"Yes","No")</f>
        <v>No</v>
      </c>
      <c r="C1789" s="13">
        <f>IFERROR(VLOOKUP(A1789,'2025 Pivot'!A:B,2,FALSE),0)*0.666667</f>
        <v>1.333334</v>
      </c>
      <c r="D1789" s="26">
        <f>IFERROR(VLOOKUP(A1789,AWD!D:G,4,FALSE),0)</f>
        <v>0</v>
      </c>
      <c r="E1789" s="11" t="str">
        <f t="shared" si="21"/>
        <v>-</v>
      </c>
      <c r="F1789" s="27" t="str">
        <f t="shared" si="22"/>
        <v>-</v>
      </c>
      <c r="G1789" s="27" t="str">
        <f t="shared" si="23"/>
        <v>-</v>
      </c>
      <c r="H1789" s="26" t="str">
        <f>IFERROR(VLOOKUP(A1789,'Do Not Send'!A:B,2,FALSE),"-")</f>
        <v>-</v>
      </c>
    </row>
    <row r="1790" spans="1:8" hidden="1">
      <c r="A1790" s="9" t="s">
        <v>2506</v>
      </c>
      <c r="B1790" s="26" t="str">
        <f>IF(COUNTIF('FBA Inventory'!E:E, A1790)&gt;0,"Yes","No")</f>
        <v>Yes</v>
      </c>
      <c r="C1790" s="13">
        <f>IFERROR(VLOOKUP(A1790,'2025 Pivot'!A:B,2,FALSE),0)*0.666667</f>
        <v>0.66666700000000001</v>
      </c>
      <c r="D1790" s="26">
        <f>IFERROR(VLOOKUP(A1790,AWD!D:G,4,FALSE),0)</f>
        <v>0</v>
      </c>
      <c r="E1790" s="11" t="str">
        <f t="shared" si="21"/>
        <v>-</v>
      </c>
      <c r="F1790" s="27" t="str">
        <f t="shared" si="22"/>
        <v>-</v>
      </c>
      <c r="G1790" s="27" t="str">
        <f t="shared" si="23"/>
        <v>-</v>
      </c>
      <c r="H1790" s="26" t="str">
        <f>IFERROR(VLOOKUP(A1790,'Do Not Send'!A:B,2,FALSE),"-")</f>
        <v>-</v>
      </c>
    </row>
    <row r="1791" spans="1:8" hidden="1">
      <c r="A1791" s="9" t="s">
        <v>2507</v>
      </c>
      <c r="B1791" s="26" t="str">
        <f>IF(COUNTIF('FBA Inventory'!E:E, A1791)&gt;0,"Yes","No")</f>
        <v>Yes</v>
      </c>
      <c r="C1791" s="13">
        <f>IFERROR(VLOOKUP(A1791,'2025 Pivot'!A:B,2,FALSE),0)*0.666667</f>
        <v>1.333334</v>
      </c>
      <c r="D1791" s="26">
        <f>IFERROR(VLOOKUP(A1791,AWD!D:G,4,FALSE),0)</f>
        <v>0</v>
      </c>
      <c r="E1791" s="11" t="str">
        <f t="shared" si="21"/>
        <v>-</v>
      </c>
      <c r="F1791" s="27" t="str">
        <f t="shared" si="22"/>
        <v>-</v>
      </c>
      <c r="G1791" s="27" t="str">
        <f t="shared" si="23"/>
        <v>-</v>
      </c>
      <c r="H1791" s="26" t="str">
        <f>IFERROR(VLOOKUP(A1791,'Do Not Send'!A:B,2,FALSE),"-")</f>
        <v>-</v>
      </c>
    </row>
    <row r="1792" spans="1:8">
      <c r="A1792" s="9" t="s">
        <v>2508</v>
      </c>
      <c r="B1792" s="26" t="str">
        <f>IF(COUNTIF('FBA Inventory'!E:E, A1792)&gt;0,"Yes","No")</f>
        <v>No</v>
      </c>
      <c r="C1792" s="13">
        <f>IFERROR(VLOOKUP(A1792,'2025 Pivot'!A:B,2,FALSE),0)*0.666667</f>
        <v>0.66666700000000001</v>
      </c>
      <c r="D1792" s="26">
        <f>IFERROR(VLOOKUP(A1792,AWD!D:G,4,FALSE),0)</f>
        <v>0</v>
      </c>
      <c r="E1792" s="11" t="str">
        <f t="shared" si="21"/>
        <v>-</v>
      </c>
      <c r="F1792" s="27" t="str">
        <f t="shared" si="22"/>
        <v>-</v>
      </c>
      <c r="G1792" s="27" t="str">
        <f t="shared" si="23"/>
        <v>-</v>
      </c>
      <c r="H1792" s="26" t="str">
        <f>IFERROR(VLOOKUP(A1792,'Do Not Send'!A:B,2,FALSE),"-")</f>
        <v>-</v>
      </c>
    </row>
    <row r="1793" spans="1:8">
      <c r="A1793" s="9" t="s">
        <v>2509</v>
      </c>
      <c r="B1793" s="26" t="str">
        <f>IF(COUNTIF('FBA Inventory'!E:E, A1793)&gt;0,"Yes","No")</f>
        <v>No</v>
      </c>
      <c r="C1793" s="13">
        <f>IFERROR(VLOOKUP(A1793,'2025 Pivot'!A:B,2,FALSE),0)*0.666667</f>
        <v>0</v>
      </c>
      <c r="D1793" s="26">
        <f>IFERROR(VLOOKUP(A1793,AWD!D:G,4,FALSE),0)</f>
        <v>0</v>
      </c>
      <c r="E1793" s="11" t="str">
        <f t="shared" si="21"/>
        <v>-</v>
      </c>
      <c r="F1793" s="27" t="str">
        <f t="shared" si="22"/>
        <v>-</v>
      </c>
      <c r="G1793" s="27" t="str">
        <f t="shared" si="23"/>
        <v>-</v>
      </c>
      <c r="H1793" s="26" t="str">
        <f>IFERROR(VLOOKUP(A1793,'Do Not Send'!A:B,2,FALSE),"-")</f>
        <v>-</v>
      </c>
    </row>
    <row r="1794" spans="1:8">
      <c r="A1794" s="9" t="s">
        <v>2510</v>
      </c>
      <c r="B1794" s="26" t="str">
        <f>IF(COUNTIF('FBA Inventory'!E:E, A1794)&gt;0,"Yes","No")</f>
        <v>No</v>
      </c>
      <c r="C1794" s="13">
        <f>IFERROR(VLOOKUP(A1794,'2025 Pivot'!A:B,2,FALSE),0)*0.666667</f>
        <v>0.66666700000000001</v>
      </c>
      <c r="D1794" s="26">
        <f>IFERROR(VLOOKUP(A1794,AWD!D:G,4,FALSE),0)</f>
        <v>0</v>
      </c>
      <c r="E1794" s="11" t="str">
        <f t="shared" si="21"/>
        <v>-</v>
      </c>
      <c r="F1794" s="27" t="str">
        <f t="shared" si="22"/>
        <v>-</v>
      </c>
      <c r="G1794" s="27" t="str">
        <f t="shared" si="23"/>
        <v>-</v>
      </c>
      <c r="H1794" s="26" t="str">
        <f>IFERROR(VLOOKUP(A1794,'Do Not Send'!A:B,2,FALSE),"-")</f>
        <v>-</v>
      </c>
    </row>
    <row r="1795" spans="1:8">
      <c r="A1795" s="9" t="s">
        <v>2511</v>
      </c>
      <c r="B1795" s="26" t="str">
        <f>IF(COUNTIF('FBA Inventory'!E:E, A1795)&gt;0,"Yes","No")</f>
        <v>No</v>
      </c>
      <c r="C1795" s="13">
        <f>IFERROR(VLOOKUP(A1795,'2025 Pivot'!A:B,2,FALSE),0)*0.666667</f>
        <v>0</v>
      </c>
      <c r="D1795" s="26">
        <f>IFERROR(VLOOKUP(A1795,AWD!D:G,4,FALSE),0)</f>
        <v>0</v>
      </c>
      <c r="E1795" s="11" t="str">
        <f t="shared" si="21"/>
        <v>-</v>
      </c>
      <c r="F1795" s="27" t="str">
        <f t="shared" si="22"/>
        <v>-</v>
      </c>
      <c r="G1795" s="27" t="str">
        <f t="shared" si="23"/>
        <v>-</v>
      </c>
      <c r="H1795" s="26" t="str">
        <f>IFERROR(VLOOKUP(A1795,'Do Not Send'!A:B,2,FALSE),"-")</f>
        <v>-</v>
      </c>
    </row>
    <row r="1796" spans="1:8">
      <c r="A1796" s="9" t="s">
        <v>2512</v>
      </c>
      <c r="B1796" s="26" t="str">
        <f>IF(COUNTIF('FBA Inventory'!E:E, A1796)&gt;0,"Yes","No")</f>
        <v>No</v>
      </c>
      <c r="C1796" s="13">
        <f>IFERROR(VLOOKUP(A1796,'2025 Pivot'!A:B,2,FALSE),0)*0.666667</f>
        <v>0</v>
      </c>
      <c r="D1796" s="26">
        <f>IFERROR(VLOOKUP(A1796,AWD!D:G,4,FALSE),0)</f>
        <v>0</v>
      </c>
      <c r="E1796" s="11" t="str">
        <f t="shared" si="21"/>
        <v>-</v>
      </c>
      <c r="F1796" s="27" t="str">
        <f t="shared" si="22"/>
        <v>-</v>
      </c>
      <c r="G1796" s="27" t="str">
        <f t="shared" si="23"/>
        <v>-</v>
      </c>
      <c r="H1796" s="26" t="str">
        <f>IFERROR(VLOOKUP(A1796,'Do Not Send'!A:B,2,FALSE),"-")</f>
        <v>-</v>
      </c>
    </row>
    <row r="1797" spans="1:8">
      <c r="A1797" s="9" t="s">
        <v>2513</v>
      </c>
      <c r="B1797" s="26" t="str">
        <f>IF(COUNTIF('FBA Inventory'!E:E, A1797)&gt;0,"Yes","No")</f>
        <v>No</v>
      </c>
      <c r="C1797" s="13">
        <f>IFERROR(VLOOKUP(A1797,'2025 Pivot'!A:B,2,FALSE),0)*0.666667</f>
        <v>0</v>
      </c>
      <c r="D1797" s="26">
        <f>IFERROR(VLOOKUP(A1797,AWD!D:G,4,FALSE),0)</f>
        <v>0</v>
      </c>
      <c r="E1797" s="11" t="str">
        <f t="shared" si="21"/>
        <v>-</v>
      </c>
      <c r="F1797" s="27" t="str">
        <f t="shared" si="22"/>
        <v>-</v>
      </c>
      <c r="G1797" s="27" t="str">
        <f t="shared" si="23"/>
        <v>-</v>
      </c>
      <c r="H1797" s="26" t="str">
        <f>IFERROR(VLOOKUP(A1797,'Do Not Send'!A:B,2,FALSE),"-")</f>
        <v>-</v>
      </c>
    </row>
    <row r="1798" spans="1:8">
      <c r="A1798" s="9" t="s">
        <v>2514</v>
      </c>
      <c r="B1798" s="26" t="str">
        <f>IF(COUNTIF('FBA Inventory'!E:E, A1798)&gt;0,"Yes","No")</f>
        <v>No</v>
      </c>
      <c r="C1798" s="13">
        <f>IFERROR(VLOOKUP(A1798,'2025 Pivot'!A:B,2,FALSE),0)*0.666667</f>
        <v>0</v>
      </c>
      <c r="D1798" s="26">
        <f>IFERROR(VLOOKUP(A1798,AWD!D:G,4,FALSE),0)</f>
        <v>0</v>
      </c>
      <c r="E1798" s="11" t="str">
        <f t="shared" si="21"/>
        <v>-</v>
      </c>
      <c r="F1798" s="27" t="str">
        <f t="shared" si="22"/>
        <v>-</v>
      </c>
      <c r="G1798" s="27" t="str">
        <f t="shared" si="23"/>
        <v>-</v>
      </c>
      <c r="H1798" s="26" t="str">
        <f>IFERROR(VLOOKUP(A1798,'Do Not Send'!A:B,2,FALSE),"-")</f>
        <v>-</v>
      </c>
    </row>
    <row r="1799" spans="1:8">
      <c r="A1799" s="9" t="s">
        <v>2515</v>
      </c>
      <c r="B1799" s="26" t="str">
        <f>IF(COUNTIF('FBA Inventory'!E:E, A1799)&gt;0,"Yes","No")</f>
        <v>No</v>
      </c>
      <c r="C1799" s="13">
        <f>IFERROR(VLOOKUP(A1799,'2025 Pivot'!A:B,2,FALSE),0)*0.666667</f>
        <v>0</v>
      </c>
      <c r="D1799" s="26">
        <f>IFERROR(VLOOKUP(A1799,AWD!D:G,4,FALSE),0)</f>
        <v>0</v>
      </c>
      <c r="E1799" s="11" t="str">
        <f t="shared" si="21"/>
        <v>-</v>
      </c>
      <c r="F1799" s="27" t="str">
        <f t="shared" si="22"/>
        <v>-</v>
      </c>
      <c r="G1799" s="27" t="str">
        <f t="shared" si="23"/>
        <v>-</v>
      </c>
      <c r="H1799" s="26" t="str">
        <f>IFERROR(VLOOKUP(A1799,'Do Not Send'!A:B,2,FALSE),"-")</f>
        <v>-</v>
      </c>
    </row>
    <row r="1800" spans="1:8">
      <c r="A1800" s="9" t="s">
        <v>2516</v>
      </c>
      <c r="B1800" s="26" t="str">
        <f>IF(COUNTIF('FBA Inventory'!E:E, A1800)&gt;0,"Yes","No")</f>
        <v>No</v>
      </c>
      <c r="C1800" s="13">
        <f>IFERROR(VLOOKUP(A1800,'2025 Pivot'!A:B,2,FALSE),0)*0.666667</f>
        <v>0</v>
      </c>
      <c r="D1800" s="26">
        <f>IFERROR(VLOOKUP(A1800,AWD!D:G,4,FALSE),0)</f>
        <v>0</v>
      </c>
      <c r="E1800" s="11" t="str">
        <f t="shared" si="21"/>
        <v>-</v>
      </c>
      <c r="F1800" s="27" t="str">
        <f t="shared" si="22"/>
        <v>-</v>
      </c>
      <c r="G1800" s="27" t="str">
        <f t="shared" si="23"/>
        <v>-</v>
      </c>
      <c r="H1800" s="26" t="str">
        <f>IFERROR(VLOOKUP(A1800,'Do Not Send'!A:B,2,FALSE),"-")</f>
        <v>-</v>
      </c>
    </row>
    <row r="1801" spans="1:8">
      <c r="A1801" s="9" t="s">
        <v>2517</v>
      </c>
      <c r="B1801" s="26" t="str">
        <f>IF(COUNTIF('FBA Inventory'!E:E, A1801)&gt;0,"Yes","No")</f>
        <v>No</v>
      </c>
      <c r="C1801" s="13">
        <f>IFERROR(VLOOKUP(A1801,'2025 Pivot'!A:B,2,FALSE),0)*0.666667</f>
        <v>0</v>
      </c>
      <c r="D1801" s="26">
        <f>IFERROR(VLOOKUP(A1801,AWD!D:G,4,FALSE),0)</f>
        <v>0</v>
      </c>
      <c r="E1801" s="11" t="str">
        <f t="shared" si="21"/>
        <v>-</v>
      </c>
      <c r="F1801" s="27" t="str">
        <f t="shared" si="22"/>
        <v>-</v>
      </c>
      <c r="G1801" s="27" t="str">
        <f t="shared" si="23"/>
        <v>-</v>
      </c>
      <c r="H1801" s="26" t="str">
        <f>IFERROR(VLOOKUP(A1801,'Do Not Send'!A:B,2,FALSE),"-")</f>
        <v>-</v>
      </c>
    </row>
    <row r="1802" spans="1:8">
      <c r="A1802" s="9" t="s">
        <v>2518</v>
      </c>
      <c r="B1802" s="26" t="str">
        <f>IF(COUNTIF('FBA Inventory'!E:E, A1802)&gt;0,"Yes","No")</f>
        <v>No</v>
      </c>
      <c r="C1802" s="13">
        <f>IFERROR(VLOOKUP(A1802,'2025 Pivot'!A:B,2,FALSE),0)*0.666667</f>
        <v>0</v>
      </c>
      <c r="D1802" s="26">
        <f>IFERROR(VLOOKUP(A1802,AWD!D:G,4,FALSE),0)</f>
        <v>0</v>
      </c>
      <c r="E1802" s="11" t="str">
        <f t="shared" si="21"/>
        <v>-</v>
      </c>
      <c r="F1802" s="27" t="str">
        <f t="shared" si="22"/>
        <v>-</v>
      </c>
      <c r="G1802" s="27" t="str">
        <f t="shared" si="23"/>
        <v>-</v>
      </c>
      <c r="H1802" s="26" t="str">
        <f>IFERROR(VLOOKUP(A1802,'Do Not Send'!A:B,2,FALSE),"-")</f>
        <v>-</v>
      </c>
    </row>
    <row r="1803" spans="1:8">
      <c r="A1803" s="9" t="s">
        <v>2519</v>
      </c>
      <c r="B1803" s="26" t="str">
        <f>IF(COUNTIF('FBA Inventory'!E:E, A1803)&gt;0,"Yes","No")</f>
        <v>No</v>
      </c>
      <c r="C1803" s="13">
        <f>IFERROR(VLOOKUP(A1803,'2025 Pivot'!A:B,2,FALSE),0)*0.666667</f>
        <v>0</v>
      </c>
      <c r="D1803" s="26">
        <f>IFERROR(VLOOKUP(A1803,AWD!D:G,4,FALSE),0)</f>
        <v>0</v>
      </c>
      <c r="E1803" s="11" t="str">
        <f t="shared" si="21"/>
        <v>-</v>
      </c>
      <c r="F1803" s="27" t="str">
        <f t="shared" si="22"/>
        <v>-</v>
      </c>
      <c r="G1803" s="27" t="str">
        <f t="shared" si="23"/>
        <v>-</v>
      </c>
      <c r="H1803" s="26" t="str">
        <f>IFERROR(VLOOKUP(A1803,'Do Not Send'!A:B,2,FALSE),"-")</f>
        <v>-</v>
      </c>
    </row>
    <row r="1804" spans="1:8">
      <c r="A1804" s="9" t="s">
        <v>2520</v>
      </c>
      <c r="B1804" s="26" t="str">
        <f>IF(COUNTIF('FBA Inventory'!E:E, A1804)&gt;0,"Yes","No")</f>
        <v>No</v>
      </c>
      <c r="C1804" s="13">
        <f>IFERROR(VLOOKUP(A1804,'2025 Pivot'!A:B,2,FALSE),0)*0.666667</f>
        <v>0</v>
      </c>
      <c r="D1804" s="26">
        <f>IFERROR(VLOOKUP(A1804,AWD!D:G,4,FALSE),0)</f>
        <v>0</v>
      </c>
      <c r="E1804" s="11" t="str">
        <f t="shared" si="21"/>
        <v>-</v>
      </c>
      <c r="F1804" s="27" t="str">
        <f t="shared" si="22"/>
        <v>-</v>
      </c>
      <c r="G1804" s="27" t="str">
        <f t="shared" si="23"/>
        <v>-</v>
      </c>
      <c r="H1804" s="26" t="str">
        <f>IFERROR(VLOOKUP(A1804,'Do Not Send'!A:B,2,FALSE),"-")</f>
        <v>-</v>
      </c>
    </row>
    <row r="1805" spans="1:8">
      <c r="A1805" s="9" t="s">
        <v>2521</v>
      </c>
      <c r="B1805" s="26" t="str">
        <f>IF(COUNTIF('FBA Inventory'!E:E, A1805)&gt;0,"Yes","No")</f>
        <v>No</v>
      </c>
      <c r="C1805" s="13">
        <f>IFERROR(VLOOKUP(A1805,'2025 Pivot'!A:B,2,FALSE),0)*0.666667</f>
        <v>0</v>
      </c>
      <c r="D1805" s="26">
        <f>IFERROR(VLOOKUP(A1805,AWD!D:G,4,FALSE),0)</f>
        <v>0</v>
      </c>
      <c r="E1805" s="11" t="str">
        <f t="shared" si="21"/>
        <v>-</v>
      </c>
      <c r="F1805" s="27" t="str">
        <f t="shared" si="22"/>
        <v>-</v>
      </c>
      <c r="G1805" s="27" t="str">
        <f t="shared" si="23"/>
        <v>-</v>
      </c>
      <c r="H1805" s="26" t="str">
        <f>IFERROR(VLOOKUP(A1805,'Do Not Send'!A:B,2,FALSE),"-")</f>
        <v>-</v>
      </c>
    </row>
    <row r="1806" spans="1:8">
      <c r="A1806" s="9" t="s">
        <v>2522</v>
      </c>
      <c r="B1806" s="26" t="str">
        <f>IF(COUNTIF('FBA Inventory'!E:E, A1806)&gt;0,"Yes","No")</f>
        <v>No</v>
      </c>
      <c r="C1806" s="13">
        <f>IFERROR(VLOOKUP(A1806,'2025 Pivot'!A:B,2,FALSE),0)*0.666667</f>
        <v>0</v>
      </c>
      <c r="D1806" s="26">
        <f>IFERROR(VLOOKUP(A1806,AWD!D:G,4,FALSE),0)</f>
        <v>0</v>
      </c>
      <c r="E1806" s="11" t="str">
        <f t="shared" si="21"/>
        <v>-</v>
      </c>
      <c r="F1806" s="27" t="str">
        <f t="shared" si="22"/>
        <v>-</v>
      </c>
      <c r="G1806" s="27" t="str">
        <f t="shared" si="23"/>
        <v>-</v>
      </c>
      <c r="H1806" s="26" t="str">
        <f>IFERROR(VLOOKUP(A1806,'Do Not Send'!A:B,2,FALSE),"-")</f>
        <v>-</v>
      </c>
    </row>
    <row r="1807" spans="1:8">
      <c r="A1807" s="9" t="s">
        <v>2523</v>
      </c>
      <c r="B1807" s="26" t="str">
        <f>IF(COUNTIF('FBA Inventory'!E:E, A1807)&gt;0,"Yes","No")</f>
        <v>No</v>
      </c>
      <c r="C1807" s="13">
        <f>IFERROR(VLOOKUP(A1807,'2025 Pivot'!A:B,2,FALSE),0)*0.666667</f>
        <v>0.66666700000000001</v>
      </c>
      <c r="D1807" s="26">
        <f>IFERROR(VLOOKUP(A1807,AWD!D:G,4,FALSE),0)</f>
        <v>0</v>
      </c>
      <c r="E1807" s="11" t="str">
        <f t="shared" si="21"/>
        <v>-</v>
      </c>
      <c r="F1807" s="27" t="str">
        <f t="shared" si="22"/>
        <v>-</v>
      </c>
      <c r="G1807" s="27" t="str">
        <f t="shared" si="23"/>
        <v>-</v>
      </c>
      <c r="H1807" s="26" t="str">
        <f>IFERROR(VLOOKUP(A1807,'Do Not Send'!A:B,2,FALSE),"-")</f>
        <v>-</v>
      </c>
    </row>
    <row r="1808" spans="1:8">
      <c r="A1808" s="9" t="s">
        <v>2524</v>
      </c>
      <c r="B1808" s="26" t="str">
        <f>IF(COUNTIF('FBA Inventory'!E:E, A1808)&gt;0,"Yes","No")</f>
        <v>No</v>
      </c>
      <c r="C1808" s="13">
        <f>IFERROR(VLOOKUP(A1808,'2025 Pivot'!A:B,2,FALSE),0)*0.666667</f>
        <v>0.66666700000000001</v>
      </c>
      <c r="D1808" s="26">
        <f>IFERROR(VLOOKUP(A1808,AWD!D:G,4,FALSE),0)</f>
        <v>0</v>
      </c>
      <c r="E1808" s="11" t="str">
        <f t="shared" si="21"/>
        <v>-</v>
      </c>
      <c r="F1808" s="27" t="str">
        <f t="shared" si="22"/>
        <v>-</v>
      </c>
      <c r="G1808" s="27" t="str">
        <f t="shared" si="23"/>
        <v>-</v>
      </c>
      <c r="H1808" s="26" t="str">
        <f>IFERROR(VLOOKUP(A1808,'Do Not Send'!A:B,2,FALSE),"-")</f>
        <v>-</v>
      </c>
    </row>
    <row r="1809" spans="1:8">
      <c r="A1809" s="9" t="s">
        <v>2525</v>
      </c>
      <c r="B1809" s="26" t="str">
        <f>IF(COUNTIF('FBA Inventory'!E:E, A1809)&gt;0,"Yes","No")</f>
        <v>No</v>
      </c>
      <c r="C1809" s="13">
        <f>IFERROR(VLOOKUP(A1809,'2025 Pivot'!A:B,2,FALSE),0)*0.666667</f>
        <v>0</v>
      </c>
      <c r="D1809" s="26">
        <f>IFERROR(VLOOKUP(A1809,AWD!D:G,4,FALSE),0)</f>
        <v>0</v>
      </c>
      <c r="E1809" s="11" t="str">
        <f t="shared" si="21"/>
        <v>-</v>
      </c>
      <c r="F1809" s="27" t="str">
        <f t="shared" si="22"/>
        <v>-</v>
      </c>
      <c r="G1809" s="27" t="str">
        <f t="shared" si="23"/>
        <v>-</v>
      </c>
      <c r="H1809" s="26" t="str">
        <f>IFERROR(VLOOKUP(A1809,'Do Not Send'!A:B,2,FALSE),"-")</f>
        <v>-</v>
      </c>
    </row>
    <row r="1810" spans="1:8">
      <c r="A1810" s="9" t="s">
        <v>2526</v>
      </c>
      <c r="B1810" s="26" t="str">
        <f>IF(COUNTIF('FBA Inventory'!E:E, A1810)&gt;0,"Yes","No")</f>
        <v>No</v>
      </c>
      <c r="C1810" s="13">
        <f>IFERROR(VLOOKUP(A1810,'2025 Pivot'!A:B,2,FALSE),0)*0.666667</f>
        <v>0</v>
      </c>
      <c r="D1810" s="26">
        <f>IFERROR(VLOOKUP(A1810,AWD!D:G,4,FALSE),0)</f>
        <v>0</v>
      </c>
      <c r="E1810" s="11" t="str">
        <f t="shared" si="21"/>
        <v>-</v>
      </c>
      <c r="F1810" s="27" t="str">
        <f t="shared" si="22"/>
        <v>-</v>
      </c>
      <c r="G1810" s="27" t="str">
        <f t="shared" si="23"/>
        <v>-</v>
      </c>
      <c r="H1810" s="26" t="str">
        <f>IFERROR(VLOOKUP(A1810,'Do Not Send'!A:B,2,FALSE),"-")</f>
        <v>-</v>
      </c>
    </row>
    <row r="1811" spans="1:8">
      <c r="A1811" s="9" t="s">
        <v>2527</v>
      </c>
      <c r="B1811" s="26" t="str">
        <f>IF(COUNTIF('FBA Inventory'!E:E, A1811)&gt;0,"Yes","No")</f>
        <v>No</v>
      </c>
      <c r="C1811" s="13">
        <f>IFERROR(VLOOKUP(A1811,'2025 Pivot'!A:B,2,FALSE),0)*0.666667</f>
        <v>0.66666700000000001</v>
      </c>
      <c r="D1811" s="26">
        <f>IFERROR(VLOOKUP(A1811,AWD!D:G,4,FALSE),0)</f>
        <v>0</v>
      </c>
      <c r="E1811" s="11" t="str">
        <f t="shared" si="21"/>
        <v>-</v>
      </c>
      <c r="F1811" s="27" t="str">
        <f t="shared" si="22"/>
        <v>-</v>
      </c>
      <c r="G1811" s="27" t="str">
        <f t="shared" si="23"/>
        <v>-</v>
      </c>
      <c r="H1811" s="26" t="str">
        <f>IFERROR(VLOOKUP(A1811,'Do Not Send'!A:B,2,FALSE),"-")</f>
        <v>-</v>
      </c>
    </row>
    <row r="1812" spans="1:8">
      <c r="A1812" s="9" t="s">
        <v>2528</v>
      </c>
      <c r="B1812" s="26" t="str">
        <f>IF(COUNTIF('FBA Inventory'!E:E, A1812)&gt;0,"Yes","No")</f>
        <v>No</v>
      </c>
      <c r="C1812" s="13">
        <f>IFERROR(VLOOKUP(A1812,'2025 Pivot'!A:B,2,FALSE),0)*0.666667</f>
        <v>0.66666700000000001</v>
      </c>
      <c r="D1812" s="26">
        <f>IFERROR(VLOOKUP(A1812,AWD!D:G,4,FALSE),0)</f>
        <v>0</v>
      </c>
      <c r="E1812" s="11" t="str">
        <f t="shared" si="21"/>
        <v>-</v>
      </c>
      <c r="F1812" s="27" t="str">
        <f t="shared" si="22"/>
        <v>-</v>
      </c>
      <c r="G1812" s="27" t="str">
        <f t="shared" si="23"/>
        <v>-</v>
      </c>
      <c r="H1812" s="26" t="str">
        <f>IFERROR(VLOOKUP(A1812,'Do Not Send'!A:B,2,FALSE),"-")</f>
        <v>-</v>
      </c>
    </row>
    <row r="1813" spans="1:8">
      <c r="A1813" s="9" t="s">
        <v>2529</v>
      </c>
      <c r="B1813" s="26" t="str">
        <f>IF(COUNTIF('FBA Inventory'!E:E, A1813)&gt;0,"Yes","No")</f>
        <v>No</v>
      </c>
      <c r="C1813" s="13">
        <f>IFERROR(VLOOKUP(A1813,'2025 Pivot'!A:B,2,FALSE),0)*0.666667</f>
        <v>0</v>
      </c>
      <c r="D1813" s="26">
        <f>IFERROR(VLOOKUP(A1813,AWD!D:G,4,FALSE),0)</f>
        <v>0</v>
      </c>
      <c r="E1813" s="11" t="str">
        <f t="shared" si="21"/>
        <v>-</v>
      </c>
      <c r="F1813" s="27" t="str">
        <f t="shared" si="22"/>
        <v>-</v>
      </c>
      <c r="G1813" s="27" t="str">
        <f t="shared" si="23"/>
        <v>-</v>
      </c>
      <c r="H1813" s="26" t="str">
        <f>IFERROR(VLOOKUP(A1813,'Do Not Send'!A:B,2,FALSE),"-")</f>
        <v>-</v>
      </c>
    </row>
    <row r="1814" spans="1:8">
      <c r="A1814" s="9" t="s">
        <v>2530</v>
      </c>
      <c r="B1814" s="26" t="str">
        <f>IF(COUNTIF('FBA Inventory'!E:E, A1814)&gt;0,"Yes","No")</f>
        <v>No</v>
      </c>
      <c r="C1814" s="13">
        <f>IFERROR(VLOOKUP(A1814,'2025 Pivot'!A:B,2,FALSE),0)*0.666667</f>
        <v>0</v>
      </c>
      <c r="D1814" s="26">
        <f>IFERROR(VLOOKUP(A1814,AWD!D:G,4,FALSE),0)</f>
        <v>0</v>
      </c>
      <c r="E1814" s="11" t="str">
        <f t="shared" si="21"/>
        <v>-</v>
      </c>
      <c r="F1814" s="27" t="str">
        <f t="shared" si="22"/>
        <v>-</v>
      </c>
      <c r="G1814" s="27" t="str">
        <f t="shared" si="23"/>
        <v>-</v>
      </c>
      <c r="H1814" s="26" t="str">
        <f>IFERROR(VLOOKUP(A1814,'Do Not Send'!A:B,2,FALSE),"-")</f>
        <v>-</v>
      </c>
    </row>
    <row r="1815" spans="1:8">
      <c r="A1815" s="9" t="s">
        <v>2531</v>
      </c>
      <c r="B1815" s="26" t="str">
        <f>IF(COUNTIF('FBA Inventory'!E:E, A1815)&gt;0,"Yes","No")</f>
        <v>No</v>
      </c>
      <c r="C1815" s="13">
        <f>IFERROR(VLOOKUP(A1815,'2025 Pivot'!A:B,2,FALSE),0)*0.666667</f>
        <v>0</v>
      </c>
      <c r="D1815" s="26">
        <f>IFERROR(VLOOKUP(A1815,AWD!D:G,4,FALSE),0)</f>
        <v>0</v>
      </c>
      <c r="E1815" s="11" t="str">
        <f t="shared" si="21"/>
        <v>-</v>
      </c>
      <c r="F1815" s="27" t="str">
        <f t="shared" si="22"/>
        <v>-</v>
      </c>
      <c r="G1815" s="27" t="str">
        <f t="shared" si="23"/>
        <v>-</v>
      </c>
      <c r="H1815" s="26" t="str">
        <f>IFERROR(VLOOKUP(A1815,'Do Not Send'!A:B,2,FALSE),"-")</f>
        <v>-</v>
      </c>
    </row>
    <row r="1816" spans="1:8">
      <c r="A1816" s="9" t="s">
        <v>2532</v>
      </c>
      <c r="B1816" s="26" t="str">
        <f>IF(COUNTIF('FBA Inventory'!E:E, A1816)&gt;0,"Yes","No")</f>
        <v>No</v>
      </c>
      <c r="C1816" s="13">
        <f>IFERROR(VLOOKUP(A1816,'2025 Pivot'!A:B,2,FALSE),0)*0.666667</f>
        <v>0</v>
      </c>
      <c r="D1816" s="26">
        <f>IFERROR(VLOOKUP(A1816,AWD!D:G,4,FALSE),0)</f>
        <v>0</v>
      </c>
      <c r="E1816" s="11" t="str">
        <f t="shared" si="21"/>
        <v>-</v>
      </c>
      <c r="F1816" s="27" t="str">
        <f t="shared" si="22"/>
        <v>-</v>
      </c>
      <c r="G1816" s="27" t="str">
        <f t="shared" si="23"/>
        <v>-</v>
      </c>
      <c r="H1816" s="26" t="str">
        <f>IFERROR(VLOOKUP(A1816,'Do Not Send'!A:B,2,FALSE),"-")</f>
        <v>-</v>
      </c>
    </row>
    <row r="1817" spans="1:8" hidden="1">
      <c r="A1817" s="9" t="s">
        <v>2533</v>
      </c>
      <c r="B1817" s="26" t="str">
        <f>IF(COUNTIF('FBA Inventory'!E:E, A1817)&gt;0,"Yes","No")</f>
        <v>Yes</v>
      </c>
      <c r="C1817" s="13">
        <f>IFERROR(VLOOKUP(A1817,'2025 Pivot'!A:B,2,FALSE),0)*0.666667</f>
        <v>0</v>
      </c>
      <c r="D1817" s="26">
        <f>IFERROR(VLOOKUP(A1817,AWD!D:G,4,FALSE),0)</f>
        <v>0</v>
      </c>
      <c r="E1817" s="11" t="str">
        <f t="shared" si="21"/>
        <v>-</v>
      </c>
      <c r="F1817" s="27" t="str">
        <f t="shared" si="22"/>
        <v>-</v>
      </c>
      <c r="G1817" s="27" t="str">
        <f t="shared" si="23"/>
        <v>-</v>
      </c>
      <c r="H1817" s="26" t="str">
        <f>IFERROR(VLOOKUP(A1817,'Do Not Send'!A:B,2,FALSE),"-")</f>
        <v>-</v>
      </c>
    </row>
    <row r="1818" spans="1:8">
      <c r="A1818" s="9" t="s">
        <v>2534</v>
      </c>
      <c r="B1818" s="26" t="str">
        <f>IF(COUNTIF('FBA Inventory'!E:E, A1818)&gt;0,"Yes","No")</f>
        <v>No</v>
      </c>
      <c r="C1818" s="13">
        <f>IFERROR(VLOOKUP(A1818,'2025 Pivot'!A:B,2,FALSE),0)*0.666667</f>
        <v>0.66666700000000001</v>
      </c>
      <c r="D1818" s="26">
        <f>IFERROR(VLOOKUP(A1818,AWD!D:G,4,FALSE),0)</f>
        <v>0</v>
      </c>
      <c r="E1818" s="11" t="str">
        <f t="shared" si="21"/>
        <v>-</v>
      </c>
      <c r="F1818" s="27" t="str">
        <f t="shared" si="22"/>
        <v>-</v>
      </c>
      <c r="G1818" s="27" t="str">
        <f t="shared" si="23"/>
        <v>-</v>
      </c>
      <c r="H1818" s="26" t="str">
        <f>IFERROR(VLOOKUP(A1818,'Do Not Send'!A:B,2,FALSE),"-")</f>
        <v>-</v>
      </c>
    </row>
    <row r="1819" spans="1:8">
      <c r="A1819" s="9" t="s">
        <v>2535</v>
      </c>
      <c r="B1819" s="26" t="str">
        <f>IF(COUNTIF('FBA Inventory'!E:E, A1819)&gt;0,"Yes","No")</f>
        <v>No</v>
      </c>
      <c r="C1819" s="13">
        <f>IFERROR(VLOOKUP(A1819,'2025 Pivot'!A:B,2,FALSE),0)*0.666667</f>
        <v>0</v>
      </c>
      <c r="D1819" s="26">
        <f>IFERROR(VLOOKUP(A1819,AWD!D:G,4,FALSE),0)</f>
        <v>0</v>
      </c>
      <c r="E1819" s="11" t="str">
        <f t="shared" si="21"/>
        <v>-</v>
      </c>
      <c r="F1819" s="27" t="str">
        <f t="shared" si="22"/>
        <v>-</v>
      </c>
      <c r="G1819" s="27" t="str">
        <f t="shared" si="23"/>
        <v>-</v>
      </c>
      <c r="H1819" s="26" t="str">
        <f>IFERROR(VLOOKUP(A1819,'Do Not Send'!A:B,2,FALSE),"-")</f>
        <v>-</v>
      </c>
    </row>
    <row r="1820" spans="1:8">
      <c r="A1820" s="9" t="s">
        <v>2536</v>
      </c>
      <c r="B1820" s="26" t="str">
        <f>IF(COUNTIF('FBA Inventory'!E:E, A1820)&gt;0,"Yes","No")</f>
        <v>No</v>
      </c>
      <c r="C1820" s="13">
        <f>IFERROR(VLOOKUP(A1820,'2025 Pivot'!A:B,2,FALSE),0)*0.666667</f>
        <v>0</v>
      </c>
      <c r="D1820" s="26">
        <f>IFERROR(VLOOKUP(A1820,AWD!D:G,4,FALSE),0)</f>
        <v>0</v>
      </c>
      <c r="E1820" s="11" t="str">
        <f t="shared" si="21"/>
        <v>-</v>
      </c>
      <c r="F1820" s="27" t="str">
        <f t="shared" si="22"/>
        <v>-</v>
      </c>
      <c r="G1820" s="27" t="str">
        <f t="shared" si="23"/>
        <v>-</v>
      </c>
      <c r="H1820" s="26" t="str">
        <f>IFERROR(VLOOKUP(A1820,'Do Not Send'!A:B,2,FALSE),"-")</f>
        <v>-</v>
      </c>
    </row>
    <row r="1821" spans="1:8">
      <c r="A1821" s="9" t="s">
        <v>2537</v>
      </c>
      <c r="B1821" s="26" t="str">
        <f>IF(COUNTIF('FBA Inventory'!E:E, A1821)&gt;0,"Yes","No")</f>
        <v>No</v>
      </c>
      <c r="C1821" s="13">
        <f>IFERROR(VLOOKUP(A1821,'2025 Pivot'!A:B,2,FALSE),0)*0.666667</f>
        <v>0</v>
      </c>
      <c r="D1821" s="26">
        <f>IFERROR(VLOOKUP(A1821,AWD!D:G,4,FALSE),0)</f>
        <v>0</v>
      </c>
      <c r="E1821" s="11" t="str">
        <f t="shared" si="21"/>
        <v>-</v>
      </c>
      <c r="F1821" s="27" t="str">
        <f t="shared" si="22"/>
        <v>-</v>
      </c>
      <c r="G1821" s="27" t="str">
        <f t="shared" si="23"/>
        <v>-</v>
      </c>
      <c r="H1821" s="26" t="str">
        <f>IFERROR(VLOOKUP(A1821,'Do Not Send'!A:B,2,FALSE),"-")</f>
        <v>-</v>
      </c>
    </row>
    <row r="1822" spans="1:8">
      <c r="A1822" s="9" t="s">
        <v>2538</v>
      </c>
      <c r="B1822" s="26" t="str">
        <f>IF(COUNTIF('FBA Inventory'!E:E, A1822)&gt;0,"Yes","No")</f>
        <v>No</v>
      </c>
      <c r="C1822" s="13">
        <f>IFERROR(VLOOKUP(A1822,'2025 Pivot'!A:B,2,FALSE),0)*0.666667</f>
        <v>0</v>
      </c>
      <c r="D1822" s="26">
        <f>IFERROR(VLOOKUP(A1822,AWD!D:G,4,FALSE),0)</f>
        <v>0</v>
      </c>
      <c r="E1822" s="11" t="str">
        <f t="shared" si="21"/>
        <v>-</v>
      </c>
      <c r="F1822" s="27" t="str">
        <f t="shared" si="22"/>
        <v>-</v>
      </c>
      <c r="G1822" s="27" t="str">
        <f t="shared" si="23"/>
        <v>-</v>
      </c>
      <c r="H1822" s="26" t="str">
        <f>IFERROR(VLOOKUP(A1822,'Do Not Send'!A:B,2,FALSE),"-")</f>
        <v>-</v>
      </c>
    </row>
    <row r="1823" spans="1:8">
      <c r="A1823" s="9" t="s">
        <v>2539</v>
      </c>
      <c r="B1823" s="26" t="str">
        <f>IF(COUNTIF('FBA Inventory'!E:E, A1823)&gt;0,"Yes","No")</f>
        <v>No</v>
      </c>
      <c r="C1823" s="13">
        <f>IFERROR(VLOOKUP(A1823,'2025 Pivot'!A:B,2,FALSE),0)*0.666667</f>
        <v>0</v>
      </c>
      <c r="D1823" s="26">
        <f>IFERROR(VLOOKUP(A1823,AWD!D:G,4,FALSE),0)</f>
        <v>0</v>
      </c>
      <c r="E1823" s="11" t="str">
        <f t="shared" si="21"/>
        <v>-</v>
      </c>
      <c r="F1823" s="27" t="str">
        <f t="shared" si="22"/>
        <v>-</v>
      </c>
      <c r="G1823" s="27" t="str">
        <f t="shared" si="23"/>
        <v>-</v>
      </c>
      <c r="H1823" s="26" t="str">
        <f>IFERROR(VLOOKUP(A1823,'Do Not Send'!A:B,2,FALSE),"-")</f>
        <v>-</v>
      </c>
    </row>
    <row r="1824" spans="1:8">
      <c r="A1824" s="9" t="s">
        <v>2540</v>
      </c>
      <c r="B1824" s="26" t="str">
        <f>IF(COUNTIF('FBA Inventory'!E:E, A1824)&gt;0,"Yes","No")</f>
        <v>No</v>
      </c>
      <c r="C1824" s="13">
        <f>IFERROR(VLOOKUP(A1824,'2025 Pivot'!A:B,2,FALSE),0)*0.666667</f>
        <v>0</v>
      </c>
      <c r="D1824" s="26">
        <f>IFERROR(VLOOKUP(A1824,AWD!D:G,4,FALSE),0)</f>
        <v>0</v>
      </c>
      <c r="E1824" s="11" t="str">
        <f t="shared" si="21"/>
        <v>-</v>
      </c>
      <c r="F1824" s="27" t="str">
        <f t="shared" si="22"/>
        <v>-</v>
      </c>
      <c r="G1824" s="27" t="str">
        <f t="shared" si="23"/>
        <v>-</v>
      </c>
      <c r="H1824" s="26" t="str">
        <f>IFERROR(VLOOKUP(A1824,'Do Not Send'!A:B,2,FALSE),"-")</f>
        <v>-</v>
      </c>
    </row>
    <row r="1825" spans="1:8">
      <c r="A1825" s="9" t="s">
        <v>2541</v>
      </c>
      <c r="B1825" s="26" t="str">
        <f>IF(COUNTIF('FBA Inventory'!E:E, A1825)&gt;0,"Yes","No")</f>
        <v>No</v>
      </c>
      <c r="C1825" s="13">
        <f>IFERROR(VLOOKUP(A1825,'2025 Pivot'!A:B,2,FALSE),0)*0.666667</f>
        <v>0.66666700000000001</v>
      </c>
      <c r="D1825" s="26">
        <f>IFERROR(VLOOKUP(A1825,AWD!D:G,4,FALSE),0)</f>
        <v>0</v>
      </c>
      <c r="E1825" s="11" t="str">
        <f t="shared" si="21"/>
        <v>-</v>
      </c>
      <c r="F1825" s="27" t="str">
        <f t="shared" si="22"/>
        <v>-</v>
      </c>
      <c r="G1825" s="27" t="str">
        <f t="shared" si="23"/>
        <v>-</v>
      </c>
      <c r="H1825" s="26" t="str">
        <f>IFERROR(VLOOKUP(A1825,'Do Not Send'!A:B,2,FALSE),"-")</f>
        <v>-</v>
      </c>
    </row>
    <row r="1826" spans="1:8">
      <c r="A1826" s="9" t="s">
        <v>2542</v>
      </c>
      <c r="B1826" s="26" t="str">
        <f>IF(COUNTIF('FBA Inventory'!E:E, A1826)&gt;0,"Yes","No")</f>
        <v>No</v>
      </c>
      <c r="C1826" s="13">
        <f>IFERROR(VLOOKUP(A1826,'2025 Pivot'!A:B,2,FALSE),0)*0.666667</f>
        <v>0</v>
      </c>
      <c r="D1826" s="26">
        <f>IFERROR(VLOOKUP(A1826,AWD!D:G,4,FALSE),0)</f>
        <v>0</v>
      </c>
      <c r="E1826" s="11" t="str">
        <f t="shared" si="21"/>
        <v>-</v>
      </c>
      <c r="F1826" s="27" t="str">
        <f t="shared" si="22"/>
        <v>-</v>
      </c>
      <c r="G1826" s="27" t="str">
        <f t="shared" si="23"/>
        <v>-</v>
      </c>
      <c r="H1826" s="26" t="str">
        <f>IFERROR(VLOOKUP(A1826,'Do Not Send'!A:B,2,FALSE),"-")</f>
        <v>-</v>
      </c>
    </row>
    <row r="1827" spans="1:8">
      <c r="A1827" s="9" t="s">
        <v>2543</v>
      </c>
      <c r="B1827" s="26" t="str">
        <f>IF(COUNTIF('FBA Inventory'!E:E, A1827)&gt;0,"Yes","No")</f>
        <v>No</v>
      </c>
      <c r="C1827" s="13">
        <f>IFERROR(VLOOKUP(A1827,'2025 Pivot'!A:B,2,FALSE),0)*0.666667</f>
        <v>0</v>
      </c>
      <c r="D1827" s="26">
        <f>IFERROR(VLOOKUP(A1827,AWD!D:G,4,FALSE),0)</f>
        <v>0</v>
      </c>
      <c r="E1827" s="11" t="str">
        <f t="shared" si="21"/>
        <v>-</v>
      </c>
      <c r="F1827" s="27" t="str">
        <f t="shared" si="22"/>
        <v>-</v>
      </c>
      <c r="G1827" s="27" t="str">
        <f t="shared" si="23"/>
        <v>-</v>
      </c>
      <c r="H1827" s="26" t="str">
        <f>IFERROR(VLOOKUP(A1827,'Do Not Send'!A:B,2,FALSE),"-")</f>
        <v>-</v>
      </c>
    </row>
    <row r="1828" spans="1:8">
      <c r="A1828" s="9" t="s">
        <v>2544</v>
      </c>
      <c r="B1828" s="26" t="str">
        <f>IF(COUNTIF('FBA Inventory'!E:E, A1828)&gt;0,"Yes","No")</f>
        <v>No</v>
      </c>
      <c r="C1828" s="13">
        <f>IFERROR(VLOOKUP(A1828,'2025 Pivot'!A:B,2,FALSE),0)*0.666667</f>
        <v>0</v>
      </c>
      <c r="D1828" s="26">
        <f>IFERROR(VLOOKUP(A1828,AWD!D:G,4,FALSE),0)</f>
        <v>0</v>
      </c>
      <c r="E1828" s="11" t="str">
        <f t="shared" si="21"/>
        <v>-</v>
      </c>
      <c r="F1828" s="27" t="str">
        <f t="shared" si="22"/>
        <v>-</v>
      </c>
      <c r="G1828" s="27" t="str">
        <f t="shared" si="23"/>
        <v>-</v>
      </c>
      <c r="H1828" s="26" t="str">
        <f>IFERROR(VLOOKUP(A1828,'Do Not Send'!A:B,2,FALSE),"-")</f>
        <v>-</v>
      </c>
    </row>
    <row r="1829" spans="1:8">
      <c r="A1829" s="9" t="s">
        <v>2545</v>
      </c>
      <c r="B1829" s="26" t="str">
        <f>IF(COUNTIF('FBA Inventory'!E:E, A1829)&gt;0,"Yes","No")</f>
        <v>No</v>
      </c>
      <c r="C1829" s="13">
        <f>IFERROR(VLOOKUP(A1829,'2025 Pivot'!A:B,2,FALSE),0)*0.666667</f>
        <v>0.66666700000000001</v>
      </c>
      <c r="D1829" s="26">
        <f>IFERROR(VLOOKUP(A1829,AWD!D:G,4,FALSE),0)</f>
        <v>0</v>
      </c>
      <c r="E1829" s="11" t="str">
        <f t="shared" si="21"/>
        <v>-</v>
      </c>
      <c r="F1829" s="27" t="str">
        <f t="shared" si="22"/>
        <v>-</v>
      </c>
      <c r="G1829" s="27" t="str">
        <f t="shared" si="23"/>
        <v>-</v>
      </c>
      <c r="H1829" s="26" t="str">
        <f>IFERROR(VLOOKUP(A1829,'Do Not Send'!A:B,2,FALSE),"-")</f>
        <v>-</v>
      </c>
    </row>
    <row r="1830" spans="1:8">
      <c r="A1830" s="9" t="s">
        <v>2546</v>
      </c>
      <c r="B1830" s="26" t="str">
        <f>IF(COUNTIF('FBA Inventory'!E:E, A1830)&gt;0,"Yes","No")</f>
        <v>No</v>
      </c>
      <c r="C1830" s="13">
        <f>IFERROR(VLOOKUP(A1830,'2025 Pivot'!A:B,2,FALSE),0)*0.666667</f>
        <v>0.66666700000000001</v>
      </c>
      <c r="D1830" s="26">
        <f>IFERROR(VLOOKUP(A1830,AWD!D:G,4,FALSE),0)</f>
        <v>0</v>
      </c>
      <c r="E1830" s="11" t="str">
        <f t="shared" si="21"/>
        <v>-</v>
      </c>
      <c r="F1830" s="27" t="str">
        <f t="shared" si="22"/>
        <v>-</v>
      </c>
      <c r="G1830" s="27" t="str">
        <f t="shared" si="23"/>
        <v>-</v>
      </c>
      <c r="H1830" s="26" t="str">
        <f>IFERROR(VLOOKUP(A1830,'Do Not Send'!A:B,2,FALSE),"-")</f>
        <v>-</v>
      </c>
    </row>
    <row r="1831" spans="1:8">
      <c r="A1831" s="9" t="s">
        <v>2547</v>
      </c>
      <c r="B1831" s="26" t="str">
        <f>IF(COUNTIF('FBA Inventory'!E:E, A1831)&gt;0,"Yes","No")</f>
        <v>No</v>
      </c>
      <c r="C1831" s="13">
        <f>IFERROR(VLOOKUP(A1831,'2025 Pivot'!A:B,2,FALSE),0)*0.666667</f>
        <v>0</v>
      </c>
      <c r="D1831" s="26">
        <f>IFERROR(VLOOKUP(A1831,AWD!D:G,4,FALSE),0)</f>
        <v>0</v>
      </c>
      <c r="E1831" s="11" t="str">
        <f t="shared" si="21"/>
        <v>-</v>
      </c>
      <c r="F1831" s="27" t="str">
        <f t="shared" si="22"/>
        <v>-</v>
      </c>
      <c r="G1831" s="27" t="str">
        <f t="shared" si="23"/>
        <v>-</v>
      </c>
      <c r="H1831" s="26" t="str">
        <f>IFERROR(VLOOKUP(A1831,'Do Not Send'!A:B,2,FALSE),"-")</f>
        <v>-</v>
      </c>
    </row>
    <row r="1832" spans="1:8">
      <c r="A1832" s="9" t="s">
        <v>2548</v>
      </c>
      <c r="B1832" s="26" t="str">
        <f>IF(COUNTIF('FBA Inventory'!E:E, A1832)&gt;0,"Yes","No")</f>
        <v>No</v>
      </c>
      <c r="C1832" s="13">
        <f>IFERROR(VLOOKUP(A1832,'2025 Pivot'!A:B,2,FALSE),0)*0.666667</f>
        <v>0.66666700000000001</v>
      </c>
      <c r="D1832" s="26">
        <f>IFERROR(VLOOKUP(A1832,AWD!D:G,4,FALSE),0)</f>
        <v>0</v>
      </c>
      <c r="E1832" s="11" t="str">
        <f t="shared" si="21"/>
        <v>-</v>
      </c>
      <c r="F1832" s="27" t="str">
        <f t="shared" si="22"/>
        <v>-</v>
      </c>
      <c r="G1832" s="27" t="str">
        <f t="shared" si="23"/>
        <v>-</v>
      </c>
      <c r="H1832" s="26" t="str">
        <f>IFERROR(VLOOKUP(A1832,'Do Not Send'!A:B,2,FALSE),"-")</f>
        <v>-</v>
      </c>
    </row>
    <row r="1833" spans="1:8">
      <c r="A1833" s="9" t="s">
        <v>2549</v>
      </c>
      <c r="B1833" s="26" t="str">
        <f>IF(COUNTIF('FBA Inventory'!E:E, A1833)&gt;0,"Yes","No")</f>
        <v>No</v>
      </c>
      <c r="C1833" s="13">
        <f>IFERROR(VLOOKUP(A1833,'2025 Pivot'!A:B,2,FALSE),0)*0.666667</f>
        <v>0</v>
      </c>
      <c r="D1833" s="26">
        <f>IFERROR(VLOOKUP(A1833,AWD!D:G,4,FALSE),0)</f>
        <v>0</v>
      </c>
      <c r="E1833" s="11" t="str">
        <f t="shared" si="21"/>
        <v>-</v>
      </c>
      <c r="F1833" s="27" t="str">
        <f t="shared" si="22"/>
        <v>-</v>
      </c>
      <c r="G1833" s="27" t="str">
        <f t="shared" si="23"/>
        <v>-</v>
      </c>
      <c r="H1833" s="26" t="str">
        <f>IFERROR(VLOOKUP(A1833,'Do Not Send'!A:B,2,FALSE),"-")</f>
        <v>-</v>
      </c>
    </row>
    <row r="1834" spans="1:8">
      <c r="A1834" s="9" t="s">
        <v>2550</v>
      </c>
      <c r="B1834" s="26" t="str">
        <f>IF(COUNTIF('FBA Inventory'!E:E, A1834)&gt;0,"Yes","No")</f>
        <v>No</v>
      </c>
      <c r="C1834" s="13">
        <f>IFERROR(VLOOKUP(A1834,'2025 Pivot'!A:B,2,FALSE),0)*0.666667</f>
        <v>0.66666700000000001</v>
      </c>
      <c r="D1834" s="26">
        <f>IFERROR(VLOOKUP(A1834,AWD!D:G,4,FALSE),0)</f>
        <v>0</v>
      </c>
      <c r="E1834" s="11" t="str">
        <f t="shared" si="21"/>
        <v>-</v>
      </c>
      <c r="F1834" s="27" t="str">
        <f t="shared" si="22"/>
        <v>-</v>
      </c>
      <c r="G1834" s="27" t="str">
        <f t="shared" si="23"/>
        <v>-</v>
      </c>
      <c r="H1834" s="26" t="str">
        <f>IFERROR(VLOOKUP(A1834,'Do Not Send'!A:B,2,FALSE),"-")</f>
        <v>-</v>
      </c>
    </row>
    <row r="1835" spans="1:8">
      <c r="A1835" s="9" t="s">
        <v>2551</v>
      </c>
      <c r="B1835" s="26" t="str">
        <f>IF(COUNTIF('FBA Inventory'!E:E, A1835)&gt;0,"Yes","No")</f>
        <v>No</v>
      </c>
      <c r="C1835" s="13">
        <f>IFERROR(VLOOKUP(A1835,'2025 Pivot'!A:B,2,FALSE),0)*0.666667</f>
        <v>0.66666700000000001</v>
      </c>
      <c r="D1835" s="26">
        <f>IFERROR(VLOOKUP(A1835,AWD!D:G,4,FALSE),0)</f>
        <v>0</v>
      </c>
      <c r="E1835" s="11" t="str">
        <f t="shared" si="21"/>
        <v>-</v>
      </c>
      <c r="F1835" s="27" t="str">
        <f t="shared" si="22"/>
        <v>-</v>
      </c>
      <c r="G1835" s="27" t="str">
        <f t="shared" si="23"/>
        <v>-</v>
      </c>
      <c r="H1835" s="26" t="str">
        <f>IFERROR(VLOOKUP(A1835,'Do Not Send'!A:B,2,FALSE),"-")</f>
        <v>-</v>
      </c>
    </row>
    <row r="1836" spans="1:8">
      <c r="A1836" s="9" t="s">
        <v>2552</v>
      </c>
      <c r="B1836" s="26" t="str">
        <f>IF(COUNTIF('FBA Inventory'!E:E, A1836)&gt;0,"Yes","No")</f>
        <v>No</v>
      </c>
      <c r="C1836" s="13">
        <f>IFERROR(VLOOKUP(A1836,'2025 Pivot'!A:B,2,FALSE),0)*0.666667</f>
        <v>0</v>
      </c>
      <c r="D1836" s="26">
        <f>IFERROR(VLOOKUP(A1836,AWD!D:G,4,FALSE),0)</f>
        <v>0</v>
      </c>
      <c r="E1836" s="11" t="str">
        <f t="shared" si="21"/>
        <v>-</v>
      </c>
      <c r="F1836" s="27" t="str">
        <f t="shared" si="22"/>
        <v>-</v>
      </c>
      <c r="G1836" s="27" t="str">
        <f t="shared" si="23"/>
        <v>-</v>
      </c>
      <c r="H1836" s="26" t="str">
        <f>IFERROR(VLOOKUP(A1836,'Do Not Send'!A:B,2,FALSE),"-")</f>
        <v>-</v>
      </c>
    </row>
    <row r="1837" spans="1:8">
      <c r="A1837" s="9" t="s">
        <v>2553</v>
      </c>
      <c r="B1837" s="26" t="str">
        <f>IF(COUNTIF('FBA Inventory'!E:E, A1837)&gt;0,"Yes","No")</f>
        <v>No</v>
      </c>
      <c r="C1837" s="13">
        <f>IFERROR(VLOOKUP(A1837,'2025 Pivot'!A:B,2,FALSE),0)*0.666667</f>
        <v>0</v>
      </c>
      <c r="D1837" s="26">
        <f>IFERROR(VLOOKUP(A1837,AWD!D:G,4,FALSE),0)</f>
        <v>0</v>
      </c>
      <c r="E1837" s="11" t="str">
        <f t="shared" si="21"/>
        <v>-</v>
      </c>
      <c r="F1837" s="27" t="str">
        <f t="shared" si="22"/>
        <v>-</v>
      </c>
      <c r="G1837" s="27" t="str">
        <f t="shared" si="23"/>
        <v>-</v>
      </c>
      <c r="H1837" s="26" t="str">
        <f>IFERROR(VLOOKUP(A1837,'Do Not Send'!A:B,2,FALSE),"-")</f>
        <v>-</v>
      </c>
    </row>
    <row r="1838" spans="1:8">
      <c r="A1838" s="9" t="s">
        <v>2554</v>
      </c>
      <c r="B1838" s="26" t="str">
        <f>IF(COUNTIF('FBA Inventory'!E:E, A1838)&gt;0,"Yes","No")</f>
        <v>No</v>
      </c>
      <c r="C1838" s="13">
        <f>IFERROR(VLOOKUP(A1838,'2025 Pivot'!A:B,2,FALSE),0)*0.666667</f>
        <v>3.3333349999999999</v>
      </c>
      <c r="D1838" s="26">
        <f>IFERROR(VLOOKUP(A1838,AWD!D:G,4,FALSE),0)</f>
        <v>0</v>
      </c>
      <c r="E1838" s="11" t="str">
        <f t="shared" si="21"/>
        <v>-</v>
      </c>
      <c r="F1838" s="27" t="str">
        <f t="shared" si="22"/>
        <v>-</v>
      </c>
      <c r="G1838" s="27" t="str">
        <f t="shared" si="23"/>
        <v>-</v>
      </c>
      <c r="H1838" s="26" t="str">
        <f>IFERROR(VLOOKUP(A1838,'Do Not Send'!A:B,2,FALSE),"-")</f>
        <v>-</v>
      </c>
    </row>
    <row r="1839" spans="1:8">
      <c r="A1839" s="9" t="s">
        <v>2555</v>
      </c>
      <c r="B1839" s="26" t="str">
        <f>IF(COUNTIF('FBA Inventory'!E:E, A1839)&gt;0,"Yes","No")</f>
        <v>No</v>
      </c>
      <c r="C1839" s="13">
        <f>IFERROR(VLOOKUP(A1839,'2025 Pivot'!A:B,2,FALSE),0)*0.666667</f>
        <v>0.66666700000000001</v>
      </c>
      <c r="D1839" s="26">
        <f>IFERROR(VLOOKUP(A1839,AWD!D:G,4,FALSE),0)</f>
        <v>0</v>
      </c>
      <c r="E1839" s="11" t="str">
        <f t="shared" si="21"/>
        <v>-</v>
      </c>
      <c r="F1839" s="27" t="str">
        <f t="shared" si="22"/>
        <v>-</v>
      </c>
      <c r="G1839" s="27" t="str">
        <f t="shared" si="23"/>
        <v>-</v>
      </c>
      <c r="H1839" s="26" t="str">
        <f>IFERROR(VLOOKUP(A1839,'Do Not Send'!A:B,2,FALSE),"-")</f>
        <v>-</v>
      </c>
    </row>
    <row r="1840" spans="1:8">
      <c r="A1840" s="9" t="s">
        <v>2556</v>
      </c>
      <c r="B1840" s="26" t="str">
        <f>IF(COUNTIF('FBA Inventory'!E:E, A1840)&gt;0,"Yes","No")</f>
        <v>No</v>
      </c>
      <c r="C1840" s="13">
        <f>IFERROR(VLOOKUP(A1840,'2025 Pivot'!A:B,2,FALSE),0)*0.666667</f>
        <v>0</v>
      </c>
      <c r="D1840" s="26">
        <f>IFERROR(VLOOKUP(A1840,AWD!D:G,4,FALSE),0)</f>
        <v>0</v>
      </c>
      <c r="E1840" s="11" t="str">
        <f t="shared" si="21"/>
        <v>-</v>
      </c>
      <c r="F1840" s="27" t="str">
        <f t="shared" si="22"/>
        <v>-</v>
      </c>
      <c r="G1840" s="27" t="str">
        <f t="shared" si="23"/>
        <v>-</v>
      </c>
      <c r="H1840" s="26" t="str">
        <f>IFERROR(VLOOKUP(A1840,'Do Not Send'!A:B,2,FALSE),"-")</f>
        <v>-</v>
      </c>
    </row>
    <row r="1841" spans="1:8">
      <c r="A1841" s="9" t="s">
        <v>2557</v>
      </c>
      <c r="B1841" s="26" t="str">
        <f>IF(COUNTIF('FBA Inventory'!E:E, A1841)&gt;0,"Yes","No")</f>
        <v>No</v>
      </c>
      <c r="C1841" s="13">
        <f>IFERROR(VLOOKUP(A1841,'2025 Pivot'!A:B,2,FALSE),0)*0.666667</f>
        <v>0</v>
      </c>
      <c r="D1841" s="26">
        <f>IFERROR(VLOOKUP(A1841,AWD!D:G,4,FALSE),0)</f>
        <v>0</v>
      </c>
      <c r="E1841" s="11" t="str">
        <f t="shared" si="21"/>
        <v>-</v>
      </c>
      <c r="F1841" s="27" t="str">
        <f t="shared" si="22"/>
        <v>-</v>
      </c>
      <c r="G1841" s="27" t="str">
        <f t="shared" si="23"/>
        <v>-</v>
      </c>
      <c r="H1841" s="26" t="str">
        <f>IFERROR(VLOOKUP(A1841,'Do Not Send'!A:B,2,FALSE),"-")</f>
        <v>-</v>
      </c>
    </row>
    <row r="1842" spans="1:8">
      <c r="A1842" s="9" t="s">
        <v>2558</v>
      </c>
      <c r="B1842" s="26" t="str">
        <f>IF(COUNTIF('FBA Inventory'!E:E, A1842)&gt;0,"Yes","No")</f>
        <v>No</v>
      </c>
      <c r="C1842" s="13">
        <f>IFERROR(VLOOKUP(A1842,'2025 Pivot'!A:B,2,FALSE),0)*0.666667</f>
        <v>0</v>
      </c>
      <c r="D1842" s="26">
        <f>IFERROR(VLOOKUP(A1842,AWD!D:G,4,FALSE),0)</f>
        <v>0</v>
      </c>
      <c r="E1842" s="11" t="str">
        <f t="shared" si="21"/>
        <v>-</v>
      </c>
      <c r="F1842" s="27" t="str">
        <f t="shared" si="22"/>
        <v>-</v>
      </c>
      <c r="G1842" s="27" t="str">
        <f t="shared" si="23"/>
        <v>-</v>
      </c>
      <c r="H1842" s="26" t="str">
        <f>IFERROR(VLOOKUP(A1842,'Do Not Send'!A:B,2,FALSE),"-")</f>
        <v>-</v>
      </c>
    </row>
    <row r="1843" spans="1:8">
      <c r="A1843" s="9" t="s">
        <v>2559</v>
      </c>
      <c r="B1843" s="26" t="str">
        <f>IF(COUNTIF('FBA Inventory'!E:E, A1843)&gt;0,"Yes","No")</f>
        <v>No</v>
      </c>
      <c r="C1843" s="13">
        <f>IFERROR(VLOOKUP(A1843,'2025 Pivot'!A:B,2,FALSE),0)*0.666667</f>
        <v>0</v>
      </c>
      <c r="D1843" s="26">
        <f>IFERROR(VLOOKUP(A1843,AWD!D:G,4,FALSE),0)</f>
        <v>0</v>
      </c>
      <c r="E1843" s="11" t="str">
        <f t="shared" si="21"/>
        <v>-</v>
      </c>
      <c r="F1843" s="27" t="str">
        <f t="shared" si="22"/>
        <v>-</v>
      </c>
      <c r="G1843" s="27" t="str">
        <f t="shared" si="23"/>
        <v>-</v>
      </c>
      <c r="H1843" s="26" t="str">
        <f>IFERROR(VLOOKUP(A1843,'Do Not Send'!A:B,2,FALSE),"-")</f>
        <v>-</v>
      </c>
    </row>
    <row r="1844" spans="1:8">
      <c r="A1844" s="9" t="s">
        <v>2560</v>
      </c>
      <c r="B1844" s="26" t="str">
        <f>IF(COUNTIF('FBA Inventory'!E:E, A1844)&gt;0,"Yes","No")</f>
        <v>No</v>
      </c>
      <c r="C1844" s="13">
        <f>IFERROR(VLOOKUP(A1844,'2025 Pivot'!A:B,2,FALSE),0)*0.666667</f>
        <v>0</v>
      </c>
      <c r="D1844" s="26">
        <f>IFERROR(VLOOKUP(A1844,AWD!D:G,4,FALSE),0)</f>
        <v>0</v>
      </c>
      <c r="E1844" s="11" t="str">
        <f t="shared" si="21"/>
        <v>-</v>
      </c>
      <c r="F1844" s="27" t="str">
        <f t="shared" si="22"/>
        <v>-</v>
      </c>
      <c r="G1844" s="27" t="str">
        <f t="shared" si="23"/>
        <v>-</v>
      </c>
      <c r="H1844" s="26" t="str">
        <f>IFERROR(VLOOKUP(A1844,'Do Not Send'!A:B,2,FALSE),"-")</f>
        <v>-</v>
      </c>
    </row>
    <row r="1845" spans="1:8">
      <c r="A1845" s="9" t="s">
        <v>2561</v>
      </c>
      <c r="B1845" s="26" t="str">
        <f>IF(COUNTIF('FBA Inventory'!E:E, A1845)&gt;0,"Yes","No")</f>
        <v>No</v>
      </c>
      <c r="C1845" s="13">
        <f>IFERROR(VLOOKUP(A1845,'2025 Pivot'!A:B,2,FALSE),0)*0.666667</f>
        <v>0</v>
      </c>
      <c r="D1845" s="26">
        <f>IFERROR(VLOOKUP(A1845,AWD!D:G,4,FALSE),0)</f>
        <v>0</v>
      </c>
      <c r="E1845" s="11" t="str">
        <f t="shared" si="21"/>
        <v>-</v>
      </c>
      <c r="F1845" s="27" t="str">
        <f t="shared" si="22"/>
        <v>-</v>
      </c>
      <c r="G1845" s="27" t="str">
        <f t="shared" si="23"/>
        <v>-</v>
      </c>
      <c r="H1845" s="26" t="str">
        <f>IFERROR(VLOOKUP(A1845,'Do Not Send'!A:B,2,FALSE),"-")</f>
        <v>-</v>
      </c>
    </row>
    <row r="1846" spans="1:8">
      <c r="A1846" s="9" t="s">
        <v>2562</v>
      </c>
      <c r="B1846" s="26" t="str">
        <f>IF(COUNTIF('FBA Inventory'!E:E, A1846)&gt;0,"Yes","No")</f>
        <v>No</v>
      </c>
      <c r="C1846" s="13">
        <f>IFERROR(VLOOKUP(A1846,'2025 Pivot'!A:B,2,FALSE),0)*0.666667</f>
        <v>0</v>
      </c>
      <c r="D1846" s="26">
        <f>IFERROR(VLOOKUP(A1846,AWD!D:G,4,FALSE),0)</f>
        <v>0</v>
      </c>
      <c r="E1846" s="11" t="str">
        <f t="shared" si="21"/>
        <v>-</v>
      </c>
      <c r="F1846" s="27" t="str">
        <f t="shared" si="22"/>
        <v>-</v>
      </c>
      <c r="G1846" s="27" t="str">
        <f t="shared" si="23"/>
        <v>-</v>
      </c>
      <c r="H1846" s="26" t="str">
        <f>IFERROR(VLOOKUP(A1846,'Do Not Send'!A:B,2,FALSE),"-")</f>
        <v>-</v>
      </c>
    </row>
    <row r="1847" spans="1:8">
      <c r="A1847" s="9" t="s">
        <v>2563</v>
      </c>
      <c r="B1847" s="26" t="str">
        <f>IF(COUNTIF('FBA Inventory'!E:E, A1847)&gt;0,"Yes","No")</f>
        <v>No</v>
      </c>
      <c r="C1847" s="13">
        <f>IFERROR(VLOOKUP(A1847,'2025 Pivot'!A:B,2,FALSE),0)*0.666667</f>
        <v>0</v>
      </c>
      <c r="D1847" s="26">
        <f>IFERROR(VLOOKUP(A1847,AWD!D:G,4,FALSE),0)</f>
        <v>0</v>
      </c>
      <c r="E1847" s="11" t="str">
        <f t="shared" si="21"/>
        <v>-</v>
      </c>
      <c r="F1847" s="27" t="str">
        <f t="shared" si="22"/>
        <v>-</v>
      </c>
      <c r="G1847" s="27" t="str">
        <f t="shared" si="23"/>
        <v>-</v>
      </c>
      <c r="H1847" s="26" t="str">
        <f>IFERROR(VLOOKUP(A1847,'Do Not Send'!A:B,2,FALSE),"-")</f>
        <v>-</v>
      </c>
    </row>
    <row r="1848" spans="1:8">
      <c r="A1848" s="9" t="s">
        <v>2564</v>
      </c>
      <c r="B1848" s="26" t="str">
        <f>IF(COUNTIF('FBA Inventory'!E:E, A1848)&gt;0,"Yes","No")</f>
        <v>No</v>
      </c>
      <c r="C1848" s="13">
        <f>IFERROR(VLOOKUP(A1848,'2025 Pivot'!A:B,2,FALSE),0)*0.666667</f>
        <v>0</v>
      </c>
      <c r="D1848" s="26">
        <f>IFERROR(VLOOKUP(A1848,AWD!D:G,4,FALSE),0)</f>
        <v>0</v>
      </c>
      <c r="E1848" s="11" t="str">
        <f t="shared" si="21"/>
        <v>-</v>
      </c>
      <c r="F1848" s="27" t="str">
        <f t="shared" si="22"/>
        <v>-</v>
      </c>
      <c r="G1848" s="27" t="str">
        <f t="shared" si="23"/>
        <v>-</v>
      </c>
      <c r="H1848" s="26" t="str">
        <f>IFERROR(VLOOKUP(A1848,'Do Not Send'!A:B,2,FALSE),"-")</f>
        <v>-</v>
      </c>
    </row>
    <row r="1849" spans="1:8">
      <c r="A1849" s="9" t="s">
        <v>2565</v>
      </c>
      <c r="B1849" s="26" t="str">
        <f>IF(COUNTIF('FBA Inventory'!E:E, A1849)&gt;0,"Yes","No")</f>
        <v>No</v>
      </c>
      <c r="C1849" s="13">
        <f>IFERROR(VLOOKUP(A1849,'2025 Pivot'!A:B,2,FALSE),0)*0.666667</f>
        <v>0</v>
      </c>
      <c r="D1849" s="26">
        <f>IFERROR(VLOOKUP(A1849,AWD!D:G,4,FALSE),0)</f>
        <v>0</v>
      </c>
      <c r="E1849" s="11" t="str">
        <f t="shared" si="21"/>
        <v>-</v>
      </c>
      <c r="F1849" s="27" t="str">
        <f t="shared" si="22"/>
        <v>-</v>
      </c>
      <c r="G1849" s="27" t="str">
        <f t="shared" si="23"/>
        <v>-</v>
      </c>
      <c r="H1849" s="26" t="str">
        <f>IFERROR(VLOOKUP(A1849,'Do Not Send'!A:B,2,FALSE),"-")</f>
        <v>-</v>
      </c>
    </row>
    <row r="1850" spans="1:8">
      <c r="A1850" s="9" t="s">
        <v>2566</v>
      </c>
      <c r="B1850" s="26" t="str">
        <f>IF(COUNTIF('FBA Inventory'!E:E, A1850)&gt;0,"Yes","No")</f>
        <v>No</v>
      </c>
      <c r="C1850" s="13">
        <f>IFERROR(VLOOKUP(A1850,'2025 Pivot'!A:B,2,FALSE),0)*0.666667</f>
        <v>0.66666700000000001</v>
      </c>
      <c r="D1850" s="26">
        <f>IFERROR(VLOOKUP(A1850,AWD!D:G,4,FALSE),0)</f>
        <v>0</v>
      </c>
      <c r="E1850" s="11" t="str">
        <f t="shared" si="21"/>
        <v>-</v>
      </c>
      <c r="F1850" s="27" t="str">
        <f t="shared" si="22"/>
        <v>-</v>
      </c>
      <c r="G1850" s="27" t="str">
        <f t="shared" si="23"/>
        <v>-</v>
      </c>
      <c r="H1850" s="26" t="str">
        <f>IFERROR(VLOOKUP(A1850,'Do Not Send'!A:B,2,FALSE),"-")</f>
        <v>-</v>
      </c>
    </row>
    <row r="1851" spans="1:8">
      <c r="A1851" s="9" t="s">
        <v>2567</v>
      </c>
      <c r="B1851" s="26" t="str">
        <f>IF(COUNTIF('FBA Inventory'!E:E, A1851)&gt;0,"Yes","No")</f>
        <v>No</v>
      </c>
      <c r="C1851" s="13">
        <f>IFERROR(VLOOKUP(A1851,'2025 Pivot'!A:B,2,FALSE),0)*0.666667</f>
        <v>0</v>
      </c>
      <c r="D1851" s="26">
        <f>IFERROR(VLOOKUP(A1851,AWD!D:G,4,FALSE),0)</f>
        <v>0</v>
      </c>
      <c r="E1851" s="11" t="str">
        <f t="shared" si="21"/>
        <v>-</v>
      </c>
      <c r="F1851" s="27" t="str">
        <f t="shared" si="22"/>
        <v>-</v>
      </c>
      <c r="G1851" s="27" t="str">
        <f t="shared" si="23"/>
        <v>-</v>
      </c>
      <c r="H1851" s="26" t="str">
        <f>IFERROR(VLOOKUP(A1851,'Do Not Send'!A:B,2,FALSE),"-")</f>
        <v>-</v>
      </c>
    </row>
    <row r="1852" spans="1:8">
      <c r="A1852" s="9" t="s">
        <v>2568</v>
      </c>
      <c r="B1852" s="26" t="str">
        <f>IF(COUNTIF('FBA Inventory'!E:E, A1852)&gt;0,"Yes","No")</f>
        <v>No</v>
      </c>
      <c r="C1852" s="13">
        <f>IFERROR(VLOOKUP(A1852,'2025 Pivot'!A:B,2,FALSE),0)*0.666667</f>
        <v>0</v>
      </c>
      <c r="D1852" s="26">
        <f>IFERROR(VLOOKUP(A1852,AWD!D:G,4,FALSE),0)</f>
        <v>0</v>
      </c>
      <c r="E1852" s="11" t="str">
        <f t="shared" si="21"/>
        <v>-</v>
      </c>
      <c r="F1852" s="27" t="str">
        <f t="shared" si="22"/>
        <v>-</v>
      </c>
      <c r="G1852" s="27" t="str">
        <f t="shared" si="23"/>
        <v>-</v>
      </c>
      <c r="H1852" s="26" t="str">
        <f>IFERROR(VLOOKUP(A1852,'Do Not Send'!A:B,2,FALSE),"-")</f>
        <v>-</v>
      </c>
    </row>
    <row r="1853" spans="1:8">
      <c r="A1853" s="9" t="s">
        <v>2569</v>
      </c>
      <c r="B1853" s="26" t="str">
        <f>IF(COUNTIF('FBA Inventory'!E:E, A1853)&gt;0,"Yes","No")</f>
        <v>No</v>
      </c>
      <c r="C1853" s="13">
        <f>IFERROR(VLOOKUP(A1853,'2025 Pivot'!A:B,2,FALSE),0)*0.666667</f>
        <v>0</v>
      </c>
      <c r="D1853" s="26">
        <f>IFERROR(VLOOKUP(A1853,AWD!D:G,4,FALSE),0)</f>
        <v>0</v>
      </c>
      <c r="E1853" s="11" t="str">
        <f t="shared" si="21"/>
        <v>-</v>
      </c>
      <c r="F1853" s="27" t="str">
        <f t="shared" si="22"/>
        <v>-</v>
      </c>
      <c r="G1853" s="27" t="str">
        <f t="shared" si="23"/>
        <v>-</v>
      </c>
      <c r="H1853" s="26" t="str">
        <f>IFERROR(VLOOKUP(A1853,'Do Not Send'!A:B,2,FALSE),"-")</f>
        <v>-</v>
      </c>
    </row>
    <row r="1854" spans="1:8">
      <c r="A1854" s="9" t="s">
        <v>2570</v>
      </c>
      <c r="B1854" s="26" t="str">
        <f>IF(COUNTIF('FBA Inventory'!E:E, A1854)&gt;0,"Yes","No")</f>
        <v>No</v>
      </c>
      <c r="C1854" s="13">
        <f>IFERROR(VLOOKUP(A1854,'2025 Pivot'!A:B,2,FALSE),0)*0.666667</f>
        <v>0</v>
      </c>
      <c r="D1854" s="26">
        <f>IFERROR(VLOOKUP(A1854,AWD!D:G,4,FALSE),0)</f>
        <v>0</v>
      </c>
      <c r="E1854" s="11" t="str">
        <f t="shared" si="21"/>
        <v>-</v>
      </c>
      <c r="F1854" s="27" t="str">
        <f t="shared" si="22"/>
        <v>-</v>
      </c>
      <c r="G1854" s="27" t="str">
        <f t="shared" si="23"/>
        <v>-</v>
      </c>
      <c r="H1854" s="26" t="str">
        <f>IFERROR(VLOOKUP(A1854,'Do Not Send'!A:B,2,FALSE),"-")</f>
        <v>-</v>
      </c>
    </row>
    <row r="1855" spans="1:8">
      <c r="A1855" s="9" t="s">
        <v>2571</v>
      </c>
      <c r="B1855" s="26" t="str">
        <f>IF(COUNTIF('FBA Inventory'!E:E, A1855)&gt;0,"Yes","No")</f>
        <v>No</v>
      </c>
      <c r="C1855" s="13">
        <f>IFERROR(VLOOKUP(A1855,'2025 Pivot'!A:B,2,FALSE),0)*0.666667</f>
        <v>0</v>
      </c>
      <c r="D1855" s="26">
        <f>IFERROR(VLOOKUP(A1855,AWD!D:G,4,FALSE),0)</f>
        <v>0</v>
      </c>
      <c r="E1855" s="11" t="str">
        <f t="shared" si="21"/>
        <v>-</v>
      </c>
      <c r="F1855" s="27" t="str">
        <f t="shared" si="22"/>
        <v>-</v>
      </c>
      <c r="G1855" s="27" t="str">
        <f t="shared" si="23"/>
        <v>-</v>
      </c>
      <c r="H1855" s="26" t="str">
        <f>IFERROR(VLOOKUP(A1855,'Do Not Send'!A:B,2,FALSE),"-")</f>
        <v>-</v>
      </c>
    </row>
    <row r="1856" spans="1:8">
      <c r="A1856" s="9" t="s">
        <v>2572</v>
      </c>
      <c r="B1856" s="26" t="str">
        <f>IF(COUNTIF('FBA Inventory'!E:E, A1856)&gt;0,"Yes","No")</f>
        <v>No</v>
      </c>
      <c r="C1856" s="13">
        <f>IFERROR(VLOOKUP(A1856,'2025 Pivot'!A:B,2,FALSE),0)*0.666667</f>
        <v>0</v>
      </c>
      <c r="D1856" s="26">
        <f>IFERROR(VLOOKUP(A1856,AWD!D:G,4,FALSE),0)</f>
        <v>0</v>
      </c>
      <c r="E1856" s="11" t="str">
        <f t="shared" si="21"/>
        <v>-</v>
      </c>
      <c r="F1856" s="27" t="str">
        <f t="shared" si="22"/>
        <v>-</v>
      </c>
      <c r="G1856" s="27" t="str">
        <f t="shared" si="23"/>
        <v>-</v>
      </c>
      <c r="H1856" s="26" t="str">
        <f>IFERROR(VLOOKUP(A1856,'Do Not Send'!A:B,2,FALSE),"-")</f>
        <v>-</v>
      </c>
    </row>
    <row r="1857" spans="1:8">
      <c r="A1857" s="9" t="s">
        <v>2573</v>
      </c>
      <c r="B1857" s="26" t="str">
        <f>IF(COUNTIF('FBA Inventory'!E:E, A1857)&gt;0,"Yes","No")</f>
        <v>No</v>
      </c>
      <c r="C1857" s="13">
        <f>IFERROR(VLOOKUP(A1857,'2025 Pivot'!A:B,2,FALSE),0)*0.666667</f>
        <v>0.66666700000000001</v>
      </c>
      <c r="D1857" s="26">
        <f>IFERROR(VLOOKUP(A1857,AWD!D:G,4,FALSE),0)</f>
        <v>0</v>
      </c>
      <c r="E1857" s="11" t="str">
        <f t="shared" si="21"/>
        <v>-</v>
      </c>
      <c r="F1857" s="27" t="str">
        <f t="shared" si="22"/>
        <v>-</v>
      </c>
      <c r="G1857" s="27" t="str">
        <f t="shared" si="23"/>
        <v>-</v>
      </c>
      <c r="H1857" s="26" t="str">
        <f>IFERROR(VLOOKUP(A1857,'Do Not Send'!A:B,2,FALSE),"-")</f>
        <v>-</v>
      </c>
    </row>
    <row r="1858" spans="1:8">
      <c r="A1858" s="9" t="s">
        <v>2574</v>
      </c>
      <c r="B1858" s="26" t="str">
        <f>IF(COUNTIF('FBA Inventory'!E:E, A1858)&gt;0,"Yes","No")</f>
        <v>No</v>
      </c>
      <c r="C1858" s="13">
        <f>IFERROR(VLOOKUP(A1858,'2025 Pivot'!A:B,2,FALSE),0)*0.666667</f>
        <v>0</v>
      </c>
      <c r="D1858" s="26">
        <f>IFERROR(VLOOKUP(A1858,AWD!D:G,4,FALSE),0)</f>
        <v>0</v>
      </c>
      <c r="E1858" s="11" t="str">
        <f t="shared" si="21"/>
        <v>-</v>
      </c>
      <c r="F1858" s="27" t="str">
        <f t="shared" si="22"/>
        <v>-</v>
      </c>
      <c r="G1858" s="27" t="str">
        <f t="shared" si="23"/>
        <v>-</v>
      </c>
      <c r="H1858" s="26" t="str">
        <f>IFERROR(VLOOKUP(A1858,'Do Not Send'!A:B,2,FALSE),"-")</f>
        <v>-</v>
      </c>
    </row>
    <row r="1859" spans="1:8">
      <c r="A1859" s="9" t="s">
        <v>2575</v>
      </c>
      <c r="B1859" s="26" t="str">
        <f>IF(COUNTIF('FBA Inventory'!E:E, A1859)&gt;0,"Yes","No")</f>
        <v>No</v>
      </c>
      <c r="C1859" s="13">
        <f>IFERROR(VLOOKUP(A1859,'2025 Pivot'!A:B,2,FALSE),0)*0.666667</f>
        <v>0</v>
      </c>
      <c r="D1859" s="26">
        <f>IFERROR(VLOOKUP(A1859,AWD!D:G,4,FALSE),0)</f>
        <v>0</v>
      </c>
      <c r="E1859" s="11" t="str">
        <f t="shared" si="21"/>
        <v>-</v>
      </c>
      <c r="F1859" s="27" t="str">
        <f t="shared" si="22"/>
        <v>-</v>
      </c>
      <c r="G1859" s="27" t="str">
        <f t="shared" si="23"/>
        <v>-</v>
      </c>
      <c r="H1859" s="26" t="str">
        <f>IFERROR(VLOOKUP(A1859,'Do Not Send'!A:B,2,FALSE),"-")</f>
        <v>-</v>
      </c>
    </row>
    <row r="1860" spans="1:8">
      <c r="A1860" s="9" t="s">
        <v>2576</v>
      </c>
      <c r="B1860" s="26" t="str">
        <f>IF(COUNTIF('FBA Inventory'!E:E, A1860)&gt;0,"Yes","No")</f>
        <v>No</v>
      </c>
      <c r="C1860" s="13">
        <f>IFERROR(VLOOKUP(A1860,'2025 Pivot'!A:B,2,FALSE),0)*0.666667</f>
        <v>0.66666700000000001</v>
      </c>
      <c r="D1860" s="26">
        <f>IFERROR(VLOOKUP(A1860,AWD!D:G,4,FALSE),0)</f>
        <v>0</v>
      </c>
      <c r="E1860" s="11" t="str">
        <f t="shared" si="21"/>
        <v>-</v>
      </c>
      <c r="F1860" s="27" t="str">
        <f t="shared" si="22"/>
        <v>-</v>
      </c>
      <c r="G1860" s="27" t="str">
        <f t="shared" si="23"/>
        <v>-</v>
      </c>
      <c r="H1860" s="26" t="str">
        <f>IFERROR(VLOOKUP(A1860,'Do Not Send'!A:B,2,FALSE),"-")</f>
        <v>-</v>
      </c>
    </row>
    <row r="1861" spans="1:8">
      <c r="A1861" s="9" t="s">
        <v>2577</v>
      </c>
      <c r="B1861" s="26" t="str">
        <f>IF(COUNTIF('FBA Inventory'!E:E, A1861)&gt;0,"Yes","No")</f>
        <v>No</v>
      </c>
      <c r="C1861" s="13">
        <f>IFERROR(VLOOKUP(A1861,'2025 Pivot'!A:B,2,FALSE),0)*0.666667</f>
        <v>0.66666700000000001</v>
      </c>
      <c r="D1861" s="26">
        <f>IFERROR(VLOOKUP(A1861,AWD!D:G,4,FALSE),0)</f>
        <v>0</v>
      </c>
      <c r="E1861" s="11" t="str">
        <f t="shared" si="21"/>
        <v>-</v>
      </c>
      <c r="F1861" s="27" t="str">
        <f t="shared" si="22"/>
        <v>-</v>
      </c>
      <c r="G1861" s="27" t="str">
        <f t="shared" si="23"/>
        <v>-</v>
      </c>
      <c r="H1861" s="26" t="str">
        <f>IFERROR(VLOOKUP(A1861,'Do Not Send'!A:B,2,FALSE),"-")</f>
        <v>-</v>
      </c>
    </row>
    <row r="1862" spans="1:8">
      <c r="A1862" s="9" t="s">
        <v>2578</v>
      </c>
      <c r="B1862" s="26" t="str">
        <f>IF(COUNTIF('FBA Inventory'!E:E, A1862)&gt;0,"Yes","No")</f>
        <v>No</v>
      </c>
      <c r="C1862" s="13">
        <f>IFERROR(VLOOKUP(A1862,'2025 Pivot'!A:B,2,FALSE),0)*0.666667</f>
        <v>0</v>
      </c>
      <c r="D1862" s="26">
        <f>IFERROR(VLOOKUP(A1862,AWD!D:G,4,FALSE),0)</f>
        <v>0</v>
      </c>
      <c r="E1862" s="11" t="str">
        <f t="shared" si="21"/>
        <v>-</v>
      </c>
      <c r="F1862" s="27" t="str">
        <f t="shared" si="22"/>
        <v>-</v>
      </c>
      <c r="G1862" s="27" t="str">
        <f t="shared" si="23"/>
        <v>-</v>
      </c>
      <c r="H1862" s="26" t="str">
        <f>IFERROR(VLOOKUP(A1862,'Do Not Send'!A:B,2,FALSE),"-")</f>
        <v>-</v>
      </c>
    </row>
    <row r="1863" spans="1:8">
      <c r="A1863" s="9" t="s">
        <v>2579</v>
      </c>
      <c r="B1863" s="26" t="str">
        <f>IF(COUNTIF('FBA Inventory'!E:E, A1863)&gt;0,"Yes","No")</f>
        <v>No</v>
      </c>
      <c r="C1863" s="13">
        <f>IFERROR(VLOOKUP(A1863,'2025 Pivot'!A:B,2,FALSE),0)*0.666667</f>
        <v>0</v>
      </c>
      <c r="D1863" s="26">
        <f>IFERROR(VLOOKUP(A1863,AWD!D:G,4,FALSE),0)</f>
        <v>0</v>
      </c>
      <c r="E1863" s="11" t="str">
        <f t="shared" si="21"/>
        <v>-</v>
      </c>
      <c r="F1863" s="27" t="str">
        <f t="shared" si="22"/>
        <v>-</v>
      </c>
      <c r="G1863" s="27" t="str">
        <f t="shared" si="23"/>
        <v>-</v>
      </c>
      <c r="H1863" s="26" t="str">
        <f>IFERROR(VLOOKUP(A1863,'Do Not Send'!A:B,2,FALSE),"-")</f>
        <v>-</v>
      </c>
    </row>
    <row r="1864" spans="1:8">
      <c r="A1864" s="9" t="s">
        <v>2580</v>
      </c>
      <c r="B1864" s="26" t="str">
        <f>IF(COUNTIF('FBA Inventory'!E:E, A1864)&gt;0,"Yes","No")</f>
        <v>No</v>
      </c>
      <c r="C1864" s="13">
        <f>IFERROR(VLOOKUP(A1864,'2025 Pivot'!A:B,2,FALSE),0)*0.666667</f>
        <v>0</v>
      </c>
      <c r="D1864" s="26">
        <f>IFERROR(VLOOKUP(A1864,AWD!D:G,4,FALSE),0)</f>
        <v>0</v>
      </c>
      <c r="E1864" s="11" t="str">
        <f t="shared" si="21"/>
        <v>-</v>
      </c>
      <c r="F1864" s="27" t="str">
        <f t="shared" si="22"/>
        <v>-</v>
      </c>
      <c r="G1864" s="27" t="str">
        <f t="shared" si="23"/>
        <v>-</v>
      </c>
      <c r="H1864" s="26" t="str">
        <f>IFERROR(VLOOKUP(A1864,'Do Not Send'!A:B,2,FALSE),"-")</f>
        <v>-</v>
      </c>
    </row>
    <row r="1865" spans="1:8">
      <c r="A1865" s="9" t="s">
        <v>2581</v>
      </c>
      <c r="B1865" s="26" t="str">
        <f>IF(COUNTIF('FBA Inventory'!E:E, A1865)&gt;0,"Yes","No")</f>
        <v>No</v>
      </c>
      <c r="C1865" s="13">
        <f>IFERROR(VLOOKUP(A1865,'2025 Pivot'!A:B,2,FALSE),0)*0.666667</f>
        <v>0</v>
      </c>
      <c r="D1865" s="26">
        <f>IFERROR(VLOOKUP(A1865,AWD!D:G,4,FALSE),0)</f>
        <v>0</v>
      </c>
      <c r="E1865" s="11" t="str">
        <f t="shared" si="21"/>
        <v>-</v>
      </c>
      <c r="F1865" s="27" t="str">
        <f t="shared" si="22"/>
        <v>-</v>
      </c>
      <c r="G1865" s="27" t="str">
        <f t="shared" si="23"/>
        <v>-</v>
      </c>
      <c r="H1865" s="26" t="str">
        <f>IFERROR(VLOOKUP(A1865,'Do Not Send'!A:B,2,FALSE),"-")</f>
        <v>-</v>
      </c>
    </row>
    <row r="1866" spans="1:8">
      <c r="A1866" s="9" t="s">
        <v>2582</v>
      </c>
      <c r="B1866" s="26" t="str">
        <f>IF(COUNTIF('FBA Inventory'!E:E, A1866)&gt;0,"Yes","No")</f>
        <v>No</v>
      </c>
      <c r="C1866" s="13">
        <f>IFERROR(VLOOKUP(A1866,'2025 Pivot'!A:B,2,FALSE),0)*0.666667</f>
        <v>0</v>
      </c>
      <c r="D1866" s="26">
        <f>IFERROR(VLOOKUP(A1866,AWD!D:G,4,FALSE),0)</f>
        <v>0</v>
      </c>
      <c r="E1866" s="11" t="str">
        <f t="shared" si="21"/>
        <v>-</v>
      </c>
      <c r="F1866" s="27" t="str">
        <f t="shared" si="22"/>
        <v>-</v>
      </c>
      <c r="G1866" s="27" t="str">
        <f t="shared" si="23"/>
        <v>-</v>
      </c>
      <c r="H1866" s="26" t="str">
        <f>IFERROR(VLOOKUP(A1866,'Do Not Send'!A:B,2,FALSE),"-")</f>
        <v>-</v>
      </c>
    </row>
    <row r="1867" spans="1:8">
      <c r="A1867" s="9" t="s">
        <v>2583</v>
      </c>
      <c r="B1867" s="26" t="str">
        <f>IF(COUNTIF('FBA Inventory'!E:E, A1867)&gt;0,"Yes","No")</f>
        <v>No</v>
      </c>
      <c r="C1867" s="13">
        <f>IFERROR(VLOOKUP(A1867,'2025 Pivot'!A:B,2,FALSE),0)*0.666667</f>
        <v>0</v>
      </c>
      <c r="D1867" s="26">
        <f>IFERROR(VLOOKUP(A1867,AWD!D:G,4,FALSE),0)</f>
        <v>0</v>
      </c>
      <c r="E1867" s="11" t="str">
        <f t="shared" si="21"/>
        <v>-</v>
      </c>
      <c r="F1867" s="27" t="str">
        <f t="shared" si="22"/>
        <v>-</v>
      </c>
      <c r="G1867" s="27" t="str">
        <f t="shared" si="23"/>
        <v>-</v>
      </c>
      <c r="H1867" s="26" t="str">
        <f>IFERROR(VLOOKUP(A1867,'Do Not Send'!A:B,2,FALSE),"-")</f>
        <v>-</v>
      </c>
    </row>
    <row r="1868" spans="1:8">
      <c r="A1868" s="9" t="s">
        <v>2584</v>
      </c>
      <c r="B1868" s="26" t="str">
        <f>IF(COUNTIF('FBA Inventory'!E:E, A1868)&gt;0,"Yes","No")</f>
        <v>No</v>
      </c>
      <c r="C1868" s="13">
        <f>IFERROR(VLOOKUP(A1868,'2025 Pivot'!A:B,2,FALSE),0)*0.666667</f>
        <v>0</v>
      </c>
      <c r="D1868" s="26">
        <f>IFERROR(VLOOKUP(A1868,AWD!D:G,4,FALSE),0)</f>
        <v>0</v>
      </c>
      <c r="E1868" s="11" t="str">
        <f t="shared" si="21"/>
        <v>-</v>
      </c>
      <c r="F1868" s="27" t="str">
        <f t="shared" si="22"/>
        <v>-</v>
      </c>
      <c r="G1868" s="27" t="str">
        <f t="shared" si="23"/>
        <v>-</v>
      </c>
      <c r="H1868" s="26" t="str">
        <f>IFERROR(VLOOKUP(A1868,'Do Not Send'!A:B,2,FALSE),"-")</f>
        <v>-</v>
      </c>
    </row>
    <row r="1869" spans="1:8">
      <c r="A1869" s="9" t="s">
        <v>2585</v>
      </c>
      <c r="B1869" s="26" t="str">
        <f>IF(COUNTIF('FBA Inventory'!E:E, A1869)&gt;0,"Yes","No")</f>
        <v>No</v>
      </c>
      <c r="C1869" s="13">
        <f>IFERROR(VLOOKUP(A1869,'2025 Pivot'!A:B,2,FALSE),0)*0.666667</f>
        <v>0</v>
      </c>
      <c r="D1869" s="26">
        <f>IFERROR(VLOOKUP(A1869,AWD!D:G,4,FALSE),0)</f>
        <v>0</v>
      </c>
      <c r="E1869" s="11" t="str">
        <f t="shared" si="21"/>
        <v>-</v>
      </c>
      <c r="F1869" s="27" t="str">
        <f t="shared" si="22"/>
        <v>-</v>
      </c>
      <c r="G1869" s="27" t="str">
        <f t="shared" si="23"/>
        <v>-</v>
      </c>
      <c r="H1869" s="26" t="str">
        <f>IFERROR(VLOOKUP(A1869,'Do Not Send'!A:B,2,FALSE),"-")</f>
        <v>-</v>
      </c>
    </row>
    <row r="1870" spans="1:8">
      <c r="A1870" s="9" t="s">
        <v>2586</v>
      </c>
      <c r="B1870" s="26" t="str">
        <f>IF(COUNTIF('FBA Inventory'!E:E, A1870)&gt;0,"Yes","No")</f>
        <v>No</v>
      </c>
      <c r="C1870" s="13">
        <f>IFERROR(VLOOKUP(A1870,'2025 Pivot'!A:B,2,FALSE),0)*0.666667</f>
        <v>0</v>
      </c>
      <c r="D1870" s="26">
        <f>IFERROR(VLOOKUP(A1870,AWD!D:G,4,FALSE),0)</f>
        <v>0</v>
      </c>
      <c r="E1870" s="11" t="str">
        <f t="shared" si="21"/>
        <v>-</v>
      </c>
      <c r="F1870" s="27" t="str">
        <f t="shared" si="22"/>
        <v>-</v>
      </c>
      <c r="G1870" s="27" t="str">
        <f t="shared" si="23"/>
        <v>-</v>
      </c>
      <c r="H1870" s="26" t="str">
        <f>IFERROR(VLOOKUP(A1870,'Do Not Send'!A:B,2,FALSE),"-")</f>
        <v>-</v>
      </c>
    </row>
    <row r="1871" spans="1:8">
      <c r="A1871" s="9" t="s">
        <v>2587</v>
      </c>
      <c r="B1871" s="26" t="str">
        <f>IF(COUNTIF('FBA Inventory'!E:E, A1871)&gt;0,"Yes","No")</f>
        <v>No</v>
      </c>
      <c r="C1871" s="13">
        <f>IFERROR(VLOOKUP(A1871,'2025 Pivot'!A:B,2,FALSE),0)*0.666667</f>
        <v>0</v>
      </c>
      <c r="D1871" s="26">
        <f>IFERROR(VLOOKUP(A1871,AWD!D:G,4,FALSE),0)</f>
        <v>0</v>
      </c>
      <c r="E1871" s="11" t="str">
        <f t="shared" si="21"/>
        <v>-</v>
      </c>
      <c r="F1871" s="27" t="str">
        <f t="shared" si="22"/>
        <v>-</v>
      </c>
      <c r="G1871" s="27" t="str">
        <f t="shared" si="23"/>
        <v>-</v>
      </c>
      <c r="H1871" s="26" t="str">
        <f>IFERROR(VLOOKUP(A1871,'Do Not Send'!A:B,2,FALSE),"-")</f>
        <v>-</v>
      </c>
    </row>
    <row r="1872" spans="1:8">
      <c r="A1872" s="9" t="s">
        <v>2588</v>
      </c>
      <c r="B1872" s="26" t="str">
        <f>IF(COUNTIF('FBA Inventory'!E:E, A1872)&gt;0,"Yes","No")</f>
        <v>No</v>
      </c>
      <c r="C1872" s="13">
        <f>IFERROR(VLOOKUP(A1872,'2025 Pivot'!A:B,2,FALSE),0)*0.666667</f>
        <v>0</v>
      </c>
      <c r="D1872" s="26">
        <f>IFERROR(VLOOKUP(A1872,AWD!D:G,4,FALSE),0)</f>
        <v>0</v>
      </c>
      <c r="E1872" s="11" t="str">
        <f t="shared" si="21"/>
        <v>-</v>
      </c>
      <c r="F1872" s="27" t="str">
        <f t="shared" si="22"/>
        <v>-</v>
      </c>
      <c r="G1872" s="27" t="str">
        <f t="shared" si="23"/>
        <v>-</v>
      </c>
      <c r="H1872" s="26" t="str">
        <f>IFERROR(VLOOKUP(A1872,'Do Not Send'!A:B,2,FALSE),"-")</f>
        <v>-</v>
      </c>
    </row>
    <row r="1873" spans="1:8">
      <c r="A1873" s="9" t="s">
        <v>2589</v>
      </c>
      <c r="B1873" s="26" t="str">
        <f>IF(COUNTIF('FBA Inventory'!E:E, A1873)&gt;0,"Yes","No")</f>
        <v>No</v>
      </c>
      <c r="C1873" s="13">
        <f>IFERROR(VLOOKUP(A1873,'2025 Pivot'!A:B,2,FALSE),0)*0.666667</f>
        <v>0</v>
      </c>
      <c r="D1873" s="26">
        <f>IFERROR(VLOOKUP(A1873,AWD!D:G,4,FALSE),0)</f>
        <v>0</v>
      </c>
      <c r="E1873" s="11" t="str">
        <f t="shared" si="21"/>
        <v>-</v>
      </c>
      <c r="F1873" s="27" t="str">
        <f t="shared" si="22"/>
        <v>-</v>
      </c>
      <c r="G1873" s="27" t="str">
        <f t="shared" si="23"/>
        <v>-</v>
      </c>
      <c r="H1873" s="26" t="str">
        <f>IFERROR(VLOOKUP(A1873,'Do Not Send'!A:B,2,FALSE),"-")</f>
        <v>-</v>
      </c>
    </row>
    <row r="1874" spans="1:8">
      <c r="A1874" s="9" t="s">
        <v>2590</v>
      </c>
      <c r="B1874" s="26" t="str">
        <f>IF(COUNTIF('FBA Inventory'!E:E, A1874)&gt;0,"Yes","No")</f>
        <v>No</v>
      </c>
      <c r="C1874" s="13">
        <f>IFERROR(VLOOKUP(A1874,'2025 Pivot'!A:B,2,FALSE),0)*0.666667</f>
        <v>0</v>
      </c>
      <c r="D1874" s="26">
        <f>IFERROR(VLOOKUP(A1874,AWD!D:G,4,FALSE),0)</f>
        <v>0</v>
      </c>
      <c r="E1874" s="11" t="str">
        <f t="shared" si="21"/>
        <v>-</v>
      </c>
      <c r="F1874" s="27" t="str">
        <f t="shared" si="22"/>
        <v>-</v>
      </c>
      <c r="G1874" s="27" t="str">
        <f t="shared" si="23"/>
        <v>-</v>
      </c>
      <c r="H1874" s="26" t="str">
        <f>IFERROR(VLOOKUP(A1874,'Do Not Send'!A:B,2,FALSE),"-")</f>
        <v>-</v>
      </c>
    </row>
    <row r="1875" spans="1:8">
      <c r="A1875" s="9" t="s">
        <v>2591</v>
      </c>
      <c r="B1875" s="26" t="str">
        <f>IF(COUNTIF('FBA Inventory'!E:E, A1875)&gt;0,"Yes","No")</f>
        <v>No</v>
      </c>
      <c r="C1875" s="13">
        <f>IFERROR(VLOOKUP(A1875,'2025 Pivot'!A:B,2,FALSE),0)*0.666667</f>
        <v>0.66666700000000001</v>
      </c>
      <c r="D1875" s="26">
        <f>IFERROR(VLOOKUP(A1875,AWD!D:G,4,FALSE),0)</f>
        <v>0</v>
      </c>
      <c r="E1875" s="11" t="str">
        <f t="shared" si="21"/>
        <v>-</v>
      </c>
      <c r="F1875" s="27" t="str">
        <f t="shared" si="22"/>
        <v>-</v>
      </c>
      <c r="G1875" s="27" t="str">
        <f t="shared" si="23"/>
        <v>-</v>
      </c>
      <c r="H1875" s="26" t="str">
        <f>IFERROR(VLOOKUP(A1875,'Do Not Send'!A:B,2,FALSE),"-")</f>
        <v>-</v>
      </c>
    </row>
    <row r="1876" spans="1:8">
      <c r="A1876" s="9" t="s">
        <v>2592</v>
      </c>
      <c r="B1876" s="26" t="str">
        <f>IF(COUNTIF('FBA Inventory'!E:E, A1876)&gt;0,"Yes","No")</f>
        <v>No</v>
      </c>
      <c r="C1876" s="13">
        <f>IFERROR(VLOOKUP(A1876,'2025 Pivot'!A:B,2,FALSE),0)*0.666667</f>
        <v>0.66666700000000001</v>
      </c>
      <c r="D1876" s="26">
        <f>IFERROR(VLOOKUP(A1876,AWD!D:G,4,FALSE),0)</f>
        <v>0</v>
      </c>
      <c r="E1876" s="11" t="str">
        <f t="shared" si="21"/>
        <v>-</v>
      </c>
      <c r="F1876" s="27" t="str">
        <f t="shared" si="22"/>
        <v>-</v>
      </c>
      <c r="G1876" s="27" t="str">
        <f t="shared" si="23"/>
        <v>-</v>
      </c>
      <c r="H1876" s="26" t="str">
        <f>IFERROR(VLOOKUP(A1876,'Do Not Send'!A:B,2,FALSE),"-")</f>
        <v>-</v>
      </c>
    </row>
    <row r="1877" spans="1:8">
      <c r="A1877" s="9" t="s">
        <v>2593</v>
      </c>
      <c r="B1877" s="26" t="str">
        <f>IF(COUNTIF('FBA Inventory'!E:E, A1877)&gt;0,"Yes","No")</f>
        <v>No</v>
      </c>
      <c r="C1877" s="13">
        <f>IFERROR(VLOOKUP(A1877,'2025 Pivot'!A:B,2,FALSE),0)*0.666667</f>
        <v>0</v>
      </c>
      <c r="D1877" s="26">
        <f>IFERROR(VLOOKUP(A1877,AWD!D:G,4,FALSE),0)</f>
        <v>0</v>
      </c>
      <c r="E1877" s="11" t="str">
        <f t="shared" si="21"/>
        <v>-</v>
      </c>
      <c r="F1877" s="27" t="str">
        <f t="shared" si="22"/>
        <v>-</v>
      </c>
      <c r="G1877" s="27" t="str">
        <f t="shared" si="23"/>
        <v>-</v>
      </c>
      <c r="H1877" s="26" t="str">
        <f>IFERROR(VLOOKUP(A1877,'Do Not Send'!A:B,2,FALSE),"-")</f>
        <v>-</v>
      </c>
    </row>
    <row r="1878" spans="1:8">
      <c r="A1878" s="9" t="s">
        <v>2594</v>
      </c>
      <c r="B1878" s="26" t="str">
        <f>IF(COUNTIF('FBA Inventory'!E:E, A1878)&gt;0,"Yes","No")</f>
        <v>No</v>
      </c>
      <c r="C1878" s="13">
        <f>IFERROR(VLOOKUP(A1878,'2025 Pivot'!A:B,2,FALSE),0)*0.666667</f>
        <v>0.66666700000000001</v>
      </c>
      <c r="D1878" s="26">
        <f>IFERROR(VLOOKUP(A1878,AWD!D:G,4,FALSE),0)</f>
        <v>0</v>
      </c>
      <c r="E1878" s="11" t="str">
        <f t="shared" si="21"/>
        <v>-</v>
      </c>
      <c r="F1878" s="27" t="str">
        <f t="shared" si="22"/>
        <v>-</v>
      </c>
      <c r="G1878" s="27" t="str">
        <f t="shared" si="23"/>
        <v>-</v>
      </c>
      <c r="H1878" s="26" t="str">
        <f>IFERROR(VLOOKUP(A1878,'Do Not Send'!A:B,2,FALSE),"-")</f>
        <v>-</v>
      </c>
    </row>
    <row r="1879" spans="1:8">
      <c r="A1879" s="9" t="s">
        <v>2595</v>
      </c>
      <c r="B1879" s="26" t="str">
        <f>IF(COUNTIF('FBA Inventory'!E:E, A1879)&gt;0,"Yes","No")</f>
        <v>No</v>
      </c>
      <c r="C1879" s="13">
        <f>IFERROR(VLOOKUP(A1879,'2025 Pivot'!A:B,2,FALSE),0)*0.666667</f>
        <v>0</v>
      </c>
      <c r="D1879" s="26">
        <f>IFERROR(VLOOKUP(A1879,AWD!D:G,4,FALSE),0)</f>
        <v>0</v>
      </c>
      <c r="E1879" s="11" t="str">
        <f t="shared" si="21"/>
        <v>-</v>
      </c>
      <c r="F1879" s="27" t="str">
        <f t="shared" si="22"/>
        <v>-</v>
      </c>
      <c r="G1879" s="27" t="str">
        <f t="shared" si="23"/>
        <v>-</v>
      </c>
      <c r="H1879" s="26" t="str">
        <f>IFERROR(VLOOKUP(A1879,'Do Not Send'!A:B,2,FALSE),"-")</f>
        <v>-</v>
      </c>
    </row>
    <row r="1880" spans="1:8">
      <c r="A1880" s="9" t="s">
        <v>2596</v>
      </c>
      <c r="B1880" s="26" t="str">
        <f>IF(COUNTIF('FBA Inventory'!E:E, A1880)&gt;0,"Yes","No")</f>
        <v>No</v>
      </c>
      <c r="C1880" s="13">
        <f>IFERROR(VLOOKUP(A1880,'2025 Pivot'!A:B,2,FALSE),0)*0.666667</f>
        <v>0.66666700000000001</v>
      </c>
      <c r="D1880" s="26">
        <f>IFERROR(VLOOKUP(A1880,AWD!D:G,4,FALSE),0)</f>
        <v>0</v>
      </c>
      <c r="E1880" s="11" t="str">
        <f t="shared" si="21"/>
        <v>-</v>
      </c>
      <c r="F1880" s="27" t="str">
        <f t="shared" si="22"/>
        <v>-</v>
      </c>
      <c r="G1880" s="27" t="str">
        <f t="shared" si="23"/>
        <v>-</v>
      </c>
      <c r="H1880" s="26" t="str">
        <f>IFERROR(VLOOKUP(A1880,'Do Not Send'!A:B,2,FALSE),"-")</f>
        <v>-</v>
      </c>
    </row>
    <row r="1881" spans="1:8">
      <c r="A1881" s="9" t="s">
        <v>2597</v>
      </c>
      <c r="B1881" s="26" t="str">
        <f>IF(COUNTIF('FBA Inventory'!E:E, A1881)&gt;0,"Yes","No")</f>
        <v>No</v>
      </c>
      <c r="C1881" s="13">
        <f>IFERROR(VLOOKUP(A1881,'2025 Pivot'!A:B,2,FALSE),0)*0.666667</f>
        <v>0.66666700000000001</v>
      </c>
      <c r="D1881" s="26">
        <f>IFERROR(VLOOKUP(A1881,AWD!D:G,4,FALSE),0)</f>
        <v>0</v>
      </c>
      <c r="E1881" s="11" t="str">
        <f t="shared" si="21"/>
        <v>-</v>
      </c>
      <c r="F1881" s="27" t="str">
        <f t="shared" si="22"/>
        <v>-</v>
      </c>
      <c r="G1881" s="27" t="str">
        <f t="shared" si="23"/>
        <v>-</v>
      </c>
      <c r="H1881" s="26" t="str">
        <f>IFERROR(VLOOKUP(A1881,'Do Not Send'!A:B,2,FALSE),"-")</f>
        <v>-</v>
      </c>
    </row>
    <row r="1882" spans="1:8">
      <c r="A1882" s="9" t="s">
        <v>2598</v>
      </c>
      <c r="B1882" s="26" t="str">
        <f>IF(COUNTIF('FBA Inventory'!E:E, A1882)&gt;0,"Yes","No")</f>
        <v>No</v>
      </c>
      <c r="C1882" s="13">
        <f>IFERROR(VLOOKUP(A1882,'2025 Pivot'!A:B,2,FALSE),0)*0.666667</f>
        <v>0.66666700000000001</v>
      </c>
      <c r="D1882" s="26">
        <f>IFERROR(VLOOKUP(A1882,AWD!D:G,4,FALSE),0)</f>
        <v>0</v>
      </c>
      <c r="E1882" s="11" t="str">
        <f t="shared" si="21"/>
        <v>-</v>
      </c>
      <c r="F1882" s="27" t="str">
        <f t="shared" si="22"/>
        <v>-</v>
      </c>
      <c r="G1882" s="27" t="str">
        <f t="shared" si="23"/>
        <v>-</v>
      </c>
      <c r="H1882" s="26" t="str">
        <f>IFERROR(VLOOKUP(A1882,'Do Not Send'!A:B,2,FALSE),"-")</f>
        <v>-</v>
      </c>
    </row>
    <row r="1883" spans="1:8" hidden="1">
      <c r="A1883" s="9" t="s">
        <v>2599</v>
      </c>
      <c r="B1883" s="26" t="str">
        <f>IF(COUNTIF('FBA Inventory'!E:E, A1883)&gt;0,"Yes","No")</f>
        <v>Yes</v>
      </c>
      <c r="C1883" s="13">
        <f>IFERROR(VLOOKUP(A1883,'2025 Pivot'!A:B,2,FALSE),0)*0.666667</f>
        <v>0</v>
      </c>
      <c r="D1883" s="26">
        <f>IFERROR(VLOOKUP(A1883,AWD!D:G,4,FALSE),0)</f>
        <v>0</v>
      </c>
      <c r="E1883" s="11" t="str">
        <f t="shared" si="21"/>
        <v>-</v>
      </c>
      <c r="F1883" s="27" t="str">
        <f t="shared" si="22"/>
        <v>-</v>
      </c>
      <c r="G1883" s="27" t="str">
        <f t="shared" si="23"/>
        <v>-</v>
      </c>
      <c r="H1883" s="26" t="str">
        <f>IFERROR(VLOOKUP(A1883,'Do Not Send'!A:B,2,FALSE),"-")</f>
        <v>-</v>
      </c>
    </row>
    <row r="1884" spans="1:8">
      <c r="A1884" s="9" t="s">
        <v>2600</v>
      </c>
      <c r="B1884" s="26" t="str">
        <f>IF(COUNTIF('FBA Inventory'!E:E, A1884)&gt;0,"Yes","No")</f>
        <v>No</v>
      </c>
      <c r="C1884" s="13">
        <f>IFERROR(VLOOKUP(A1884,'2025 Pivot'!A:B,2,FALSE),0)*0.666667</f>
        <v>0</v>
      </c>
      <c r="D1884" s="26">
        <f>IFERROR(VLOOKUP(A1884,AWD!D:G,4,FALSE),0)</f>
        <v>0</v>
      </c>
      <c r="E1884" s="11" t="str">
        <f t="shared" si="21"/>
        <v>-</v>
      </c>
      <c r="F1884" s="27" t="str">
        <f t="shared" si="22"/>
        <v>-</v>
      </c>
      <c r="G1884" s="27" t="str">
        <f t="shared" si="23"/>
        <v>-</v>
      </c>
      <c r="H1884" s="26" t="str">
        <f>IFERROR(VLOOKUP(A1884,'Do Not Send'!A:B,2,FALSE),"-")</f>
        <v>-</v>
      </c>
    </row>
    <row r="1885" spans="1:8">
      <c r="A1885" s="9" t="s">
        <v>2601</v>
      </c>
      <c r="B1885" s="26" t="str">
        <f>IF(COUNTIF('FBA Inventory'!E:E, A1885)&gt;0,"Yes","No")</f>
        <v>No</v>
      </c>
      <c r="C1885" s="13">
        <f>IFERROR(VLOOKUP(A1885,'2025 Pivot'!A:B,2,FALSE),0)*0.666667</f>
        <v>0</v>
      </c>
      <c r="D1885" s="26">
        <f>IFERROR(VLOOKUP(A1885,AWD!D:G,4,FALSE),0)</f>
        <v>0</v>
      </c>
      <c r="E1885" s="11" t="str">
        <f t="shared" si="21"/>
        <v>-</v>
      </c>
      <c r="F1885" s="27" t="str">
        <f t="shared" si="22"/>
        <v>-</v>
      </c>
      <c r="G1885" s="27" t="str">
        <f t="shared" si="23"/>
        <v>-</v>
      </c>
      <c r="H1885" s="26" t="str">
        <f>IFERROR(VLOOKUP(A1885,'Do Not Send'!A:B,2,FALSE),"-")</f>
        <v>-</v>
      </c>
    </row>
    <row r="1886" spans="1:8">
      <c r="A1886" s="9" t="s">
        <v>2602</v>
      </c>
      <c r="B1886" s="26" t="str">
        <f>IF(COUNTIF('FBA Inventory'!E:E, A1886)&gt;0,"Yes","No")</f>
        <v>No</v>
      </c>
      <c r="C1886" s="13">
        <f>IFERROR(VLOOKUP(A1886,'2025 Pivot'!A:B,2,FALSE),0)*0.666667</f>
        <v>0.66666700000000001</v>
      </c>
      <c r="D1886" s="26">
        <f>IFERROR(VLOOKUP(A1886,AWD!D:G,4,FALSE),0)</f>
        <v>0</v>
      </c>
      <c r="E1886" s="11" t="str">
        <f t="shared" si="21"/>
        <v>-</v>
      </c>
      <c r="F1886" s="27" t="str">
        <f t="shared" si="22"/>
        <v>-</v>
      </c>
      <c r="G1886" s="27" t="str">
        <f t="shared" si="23"/>
        <v>-</v>
      </c>
      <c r="H1886" s="26" t="str">
        <f>IFERROR(VLOOKUP(A1886,'Do Not Send'!A:B,2,FALSE),"-")</f>
        <v>-</v>
      </c>
    </row>
    <row r="1887" spans="1:8">
      <c r="A1887" s="9" t="s">
        <v>2603</v>
      </c>
      <c r="B1887" s="26" t="str">
        <f>IF(COUNTIF('FBA Inventory'!E:E, A1887)&gt;0,"Yes","No")</f>
        <v>No</v>
      </c>
      <c r="C1887" s="13">
        <f>IFERROR(VLOOKUP(A1887,'2025 Pivot'!A:B,2,FALSE),0)*0.666667</f>
        <v>0</v>
      </c>
      <c r="D1887" s="26">
        <f>IFERROR(VLOOKUP(A1887,AWD!D:G,4,FALSE),0)</f>
        <v>0</v>
      </c>
      <c r="E1887" s="11" t="str">
        <f t="shared" si="21"/>
        <v>-</v>
      </c>
      <c r="F1887" s="27" t="str">
        <f t="shared" si="22"/>
        <v>-</v>
      </c>
      <c r="G1887" s="27" t="str">
        <f t="shared" si="23"/>
        <v>-</v>
      </c>
      <c r="H1887" s="26" t="str">
        <f>IFERROR(VLOOKUP(A1887,'Do Not Send'!A:B,2,FALSE),"-")</f>
        <v>-</v>
      </c>
    </row>
    <row r="1888" spans="1:8">
      <c r="A1888" s="9" t="s">
        <v>2604</v>
      </c>
      <c r="B1888" s="26" t="str">
        <f>IF(COUNTIF('FBA Inventory'!E:E, A1888)&gt;0,"Yes","No")</f>
        <v>No</v>
      </c>
      <c r="C1888" s="13">
        <f>IFERROR(VLOOKUP(A1888,'2025 Pivot'!A:B,2,FALSE),0)*0.666667</f>
        <v>0</v>
      </c>
      <c r="D1888" s="26">
        <f>IFERROR(VLOOKUP(A1888,AWD!D:G,4,FALSE),0)</f>
        <v>0</v>
      </c>
      <c r="E1888" s="11" t="str">
        <f t="shared" si="21"/>
        <v>-</v>
      </c>
      <c r="F1888" s="27" t="str">
        <f t="shared" si="22"/>
        <v>-</v>
      </c>
      <c r="G1888" s="27" t="str">
        <f t="shared" si="23"/>
        <v>-</v>
      </c>
      <c r="H1888" s="26" t="str">
        <f>IFERROR(VLOOKUP(A1888,'Do Not Send'!A:B,2,FALSE),"-")</f>
        <v>-</v>
      </c>
    </row>
    <row r="1889" spans="1:8">
      <c r="A1889" s="9" t="s">
        <v>2605</v>
      </c>
      <c r="B1889" s="26" t="str">
        <f>IF(COUNTIF('FBA Inventory'!E:E, A1889)&gt;0,"Yes","No")</f>
        <v>No</v>
      </c>
      <c r="C1889" s="13">
        <f>IFERROR(VLOOKUP(A1889,'2025 Pivot'!A:B,2,FALSE),0)*0.666667</f>
        <v>0</v>
      </c>
      <c r="D1889" s="26">
        <f>IFERROR(VLOOKUP(A1889,AWD!D:G,4,FALSE),0)</f>
        <v>0</v>
      </c>
      <c r="E1889" s="11" t="str">
        <f t="shared" si="21"/>
        <v>-</v>
      </c>
      <c r="F1889" s="27" t="str">
        <f t="shared" si="22"/>
        <v>-</v>
      </c>
      <c r="G1889" s="27" t="str">
        <f t="shared" si="23"/>
        <v>-</v>
      </c>
      <c r="H1889" s="26" t="str">
        <f>IFERROR(VLOOKUP(A1889,'Do Not Send'!A:B,2,FALSE),"-")</f>
        <v>-</v>
      </c>
    </row>
    <row r="1890" spans="1:8">
      <c r="A1890" s="9" t="s">
        <v>2606</v>
      </c>
      <c r="B1890" s="26" t="str">
        <f>IF(COUNTIF('FBA Inventory'!E:E, A1890)&gt;0,"Yes","No")</f>
        <v>No</v>
      </c>
      <c r="C1890" s="13">
        <f>IFERROR(VLOOKUP(A1890,'2025 Pivot'!A:B,2,FALSE),0)*0.666667</f>
        <v>0.66666700000000001</v>
      </c>
      <c r="D1890" s="26">
        <f>IFERROR(VLOOKUP(A1890,AWD!D:G,4,FALSE),0)</f>
        <v>0</v>
      </c>
      <c r="E1890" s="11" t="str">
        <f t="shared" si="21"/>
        <v>-</v>
      </c>
      <c r="F1890" s="27" t="str">
        <f t="shared" si="22"/>
        <v>-</v>
      </c>
      <c r="G1890" s="27" t="str">
        <f t="shared" si="23"/>
        <v>-</v>
      </c>
      <c r="H1890" s="26" t="str">
        <f>IFERROR(VLOOKUP(A1890,'Do Not Send'!A:B,2,FALSE),"-")</f>
        <v>-</v>
      </c>
    </row>
    <row r="1891" spans="1:8">
      <c r="A1891" s="9" t="s">
        <v>2607</v>
      </c>
      <c r="B1891" s="26" t="str">
        <f>IF(COUNTIF('FBA Inventory'!E:E, A1891)&gt;0,"Yes","No")</f>
        <v>No</v>
      </c>
      <c r="C1891" s="13">
        <f>IFERROR(VLOOKUP(A1891,'2025 Pivot'!A:B,2,FALSE),0)*0.666667</f>
        <v>0</v>
      </c>
      <c r="D1891" s="26">
        <f>IFERROR(VLOOKUP(A1891,AWD!D:G,4,FALSE),0)</f>
        <v>0</v>
      </c>
      <c r="E1891" s="11" t="str">
        <f t="shared" si="21"/>
        <v>-</v>
      </c>
      <c r="F1891" s="27" t="str">
        <f t="shared" si="22"/>
        <v>-</v>
      </c>
      <c r="G1891" s="27" t="str">
        <f t="shared" si="23"/>
        <v>-</v>
      </c>
      <c r="H1891" s="26" t="str">
        <f>IFERROR(VLOOKUP(A1891,'Do Not Send'!A:B,2,FALSE),"-")</f>
        <v>-</v>
      </c>
    </row>
    <row r="1892" spans="1:8">
      <c r="A1892" s="9" t="s">
        <v>2608</v>
      </c>
      <c r="B1892" s="26" t="str">
        <f>IF(COUNTIF('FBA Inventory'!E:E, A1892)&gt;0,"Yes","No")</f>
        <v>No</v>
      </c>
      <c r="C1892" s="13">
        <f>IFERROR(VLOOKUP(A1892,'2025 Pivot'!A:B,2,FALSE),0)*0.666667</f>
        <v>0</v>
      </c>
      <c r="D1892" s="26">
        <f>IFERROR(VLOOKUP(A1892,AWD!D:G,4,FALSE),0)</f>
        <v>0</v>
      </c>
      <c r="E1892" s="11" t="str">
        <f t="shared" si="21"/>
        <v>-</v>
      </c>
      <c r="F1892" s="27" t="str">
        <f t="shared" si="22"/>
        <v>-</v>
      </c>
      <c r="G1892" s="27" t="str">
        <f t="shared" si="23"/>
        <v>-</v>
      </c>
      <c r="H1892" s="26" t="str">
        <f>IFERROR(VLOOKUP(A1892,'Do Not Send'!A:B,2,FALSE),"-")</f>
        <v>-</v>
      </c>
    </row>
    <row r="1893" spans="1:8">
      <c r="A1893" s="9" t="s">
        <v>2609</v>
      </c>
      <c r="B1893" s="26" t="str">
        <f>IF(COUNTIF('FBA Inventory'!E:E, A1893)&gt;0,"Yes","No")</f>
        <v>No</v>
      </c>
      <c r="C1893" s="13">
        <f>IFERROR(VLOOKUP(A1893,'2025 Pivot'!A:B,2,FALSE),0)*0.666667</f>
        <v>0</v>
      </c>
      <c r="D1893" s="26">
        <f>IFERROR(VLOOKUP(A1893,AWD!D:G,4,FALSE),0)</f>
        <v>0</v>
      </c>
      <c r="E1893" s="11" t="str">
        <f t="shared" si="21"/>
        <v>-</v>
      </c>
      <c r="F1893" s="27" t="str">
        <f t="shared" si="22"/>
        <v>-</v>
      </c>
      <c r="G1893" s="27" t="str">
        <f t="shared" si="23"/>
        <v>-</v>
      </c>
      <c r="H1893" s="26" t="str">
        <f>IFERROR(VLOOKUP(A1893,'Do Not Send'!A:B,2,FALSE),"-")</f>
        <v>-</v>
      </c>
    </row>
    <row r="1894" spans="1:8">
      <c r="A1894" s="9" t="s">
        <v>2610</v>
      </c>
      <c r="B1894" s="26" t="str">
        <f>IF(COUNTIF('FBA Inventory'!E:E, A1894)&gt;0,"Yes","No")</f>
        <v>No</v>
      </c>
      <c r="C1894" s="13">
        <f>IFERROR(VLOOKUP(A1894,'2025 Pivot'!A:B,2,FALSE),0)*0.666667</f>
        <v>0</v>
      </c>
      <c r="D1894" s="26">
        <f>IFERROR(VLOOKUP(A1894,AWD!D:G,4,FALSE),0)</f>
        <v>0</v>
      </c>
      <c r="E1894" s="11" t="str">
        <f t="shared" si="21"/>
        <v>-</v>
      </c>
      <c r="F1894" s="27" t="str">
        <f t="shared" si="22"/>
        <v>-</v>
      </c>
      <c r="G1894" s="27" t="str">
        <f t="shared" si="23"/>
        <v>-</v>
      </c>
      <c r="H1894" s="26" t="str">
        <f>IFERROR(VLOOKUP(A1894,'Do Not Send'!A:B,2,FALSE),"-")</f>
        <v>-</v>
      </c>
    </row>
    <row r="1895" spans="1:8">
      <c r="A1895" s="9" t="s">
        <v>2611</v>
      </c>
      <c r="B1895" s="26" t="str">
        <f>IF(COUNTIF('FBA Inventory'!E:E, A1895)&gt;0,"Yes","No")</f>
        <v>No</v>
      </c>
      <c r="C1895" s="13">
        <f>IFERROR(VLOOKUP(A1895,'2025 Pivot'!A:B,2,FALSE),0)*0.666667</f>
        <v>0</v>
      </c>
      <c r="D1895" s="26">
        <f>IFERROR(VLOOKUP(A1895,AWD!D:G,4,FALSE),0)</f>
        <v>0</v>
      </c>
      <c r="E1895" s="11" t="str">
        <f t="shared" si="21"/>
        <v>-</v>
      </c>
      <c r="F1895" s="27" t="str">
        <f t="shared" si="22"/>
        <v>-</v>
      </c>
      <c r="G1895" s="27" t="str">
        <f t="shared" si="23"/>
        <v>-</v>
      </c>
      <c r="H1895" s="26" t="str">
        <f>IFERROR(VLOOKUP(A1895,'Do Not Send'!A:B,2,FALSE),"-")</f>
        <v>-</v>
      </c>
    </row>
    <row r="1896" spans="1:8">
      <c r="A1896" s="9" t="s">
        <v>2612</v>
      </c>
      <c r="B1896" s="26" t="str">
        <f>IF(COUNTIF('FBA Inventory'!E:E, A1896)&gt;0,"Yes","No")</f>
        <v>No</v>
      </c>
      <c r="C1896" s="13">
        <f>IFERROR(VLOOKUP(A1896,'2025 Pivot'!A:B,2,FALSE),0)*0.666667</f>
        <v>0</v>
      </c>
      <c r="D1896" s="26">
        <f>IFERROR(VLOOKUP(A1896,AWD!D:G,4,FALSE),0)</f>
        <v>0</v>
      </c>
      <c r="E1896" s="11" t="str">
        <f t="shared" si="21"/>
        <v>-</v>
      </c>
      <c r="F1896" s="27" t="str">
        <f t="shared" si="22"/>
        <v>-</v>
      </c>
      <c r="G1896" s="27" t="str">
        <f t="shared" si="23"/>
        <v>-</v>
      </c>
      <c r="H1896" s="26" t="str">
        <f>IFERROR(VLOOKUP(A1896,'Do Not Send'!A:B,2,FALSE),"-")</f>
        <v>-</v>
      </c>
    </row>
    <row r="1897" spans="1:8">
      <c r="A1897" s="9" t="s">
        <v>2613</v>
      </c>
      <c r="B1897" s="26" t="str">
        <f>IF(COUNTIF('FBA Inventory'!E:E, A1897)&gt;0,"Yes","No")</f>
        <v>No</v>
      </c>
      <c r="C1897" s="13">
        <f>IFERROR(VLOOKUP(A1897,'2025 Pivot'!A:B,2,FALSE),0)*0.666667</f>
        <v>0</v>
      </c>
      <c r="D1897" s="26">
        <f>IFERROR(VLOOKUP(A1897,AWD!D:G,4,FALSE),0)</f>
        <v>0</v>
      </c>
      <c r="E1897" s="11" t="str">
        <f t="shared" si="21"/>
        <v>-</v>
      </c>
      <c r="F1897" s="27" t="str">
        <f t="shared" si="22"/>
        <v>-</v>
      </c>
      <c r="G1897" s="27" t="str">
        <f t="shared" si="23"/>
        <v>-</v>
      </c>
      <c r="H1897" s="26" t="str">
        <f>IFERROR(VLOOKUP(A1897,'Do Not Send'!A:B,2,FALSE),"-")</f>
        <v>-</v>
      </c>
    </row>
    <row r="1898" spans="1:8">
      <c r="A1898" s="9" t="s">
        <v>2614</v>
      </c>
      <c r="B1898" s="26" t="str">
        <f>IF(COUNTIF('FBA Inventory'!E:E, A1898)&gt;0,"Yes","No")</f>
        <v>No</v>
      </c>
      <c r="C1898" s="13">
        <f>IFERROR(VLOOKUP(A1898,'2025 Pivot'!A:B,2,FALSE),0)*0.666667</f>
        <v>0</v>
      </c>
      <c r="D1898" s="26">
        <f>IFERROR(VLOOKUP(A1898,AWD!D:G,4,FALSE),0)</f>
        <v>0</v>
      </c>
      <c r="E1898" s="11" t="str">
        <f t="shared" si="21"/>
        <v>-</v>
      </c>
      <c r="F1898" s="27" t="str">
        <f t="shared" si="22"/>
        <v>-</v>
      </c>
      <c r="G1898" s="27" t="str">
        <f t="shared" si="23"/>
        <v>-</v>
      </c>
      <c r="H1898" s="26" t="str">
        <f>IFERROR(VLOOKUP(A1898,'Do Not Send'!A:B,2,FALSE),"-")</f>
        <v>-</v>
      </c>
    </row>
    <row r="1899" spans="1:8">
      <c r="A1899" s="9" t="s">
        <v>2615</v>
      </c>
      <c r="B1899" s="26" t="str">
        <f>IF(COUNTIF('FBA Inventory'!E:E, A1899)&gt;0,"Yes","No")</f>
        <v>No</v>
      </c>
      <c r="C1899" s="13">
        <f>IFERROR(VLOOKUP(A1899,'2025 Pivot'!A:B,2,FALSE),0)*0.666667</f>
        <v>0.66666700000000001</v>
      </c>
      <c r="D1899" s="26">
        <f>IFERROR(VLOOKUP(A1899,AWD!D:G,4,FALSE),0)</f>
        <v>0</v>
      </c>
      <c r="E1899" s="11" t="str">
        <f t="shared" si="21"/>
        <v>-</v>
      </c>
      <c r="F1899" s="27" t="str">
        <f t="shared" si="22"/>
        <v>-</v>
      </c>
      <c r="G1899" s="27" t="str">
        <f t="shared" si="23"/>
        <v>-</v>
      </c>
      <c r="H1899" s="26" t="str">
        <f>IFERROR(VLOOKUP(A1899,'Do Not Send'!A:B,2,FALSE),"-")</f>
        <v>-</v>
      </c>
    </row>
    <row r="1900" spans="1:8">
      <c r="A1900" s="9" t="s">
        <v>2616</v>
      </c>
      <c r="B1900" s="26" t="str">
        <f>IF(COUNTIF('FBA Inventory'!E:E, A1900)&gt;0,"Yes","No")</f>
        <v>No</v>
      </c>
      <c r="C1900" s="13">
        <f>IFERROR(VLOOKUP(A1900,'2025 Pivot'!A:B,2,FALSE),0)*0.666667</f>
        <v>0</v>
      </c>
      <c r="D1900" s="26">
        <f>IFERROR(VLOOKUP(A1900,AWD!D:G,4,FALSE),0)</f>
        <v>0</v>
      </c>
      <c r="E1900" s="11" t="str">
        <f t="shared" si="21"/>
        <v>-</v>
      </c>
      <c r="F1900" s="27" t="str">
        <f t="shared" si="22"/>
        <v>-</v>
      </c>
      <c r="G1900" s="27" t="str">
        <f t="shared" si="23"/>
        <v>-</v>
      </c>
      <c r="H1900" s="26" t="str">
        <f>IFERROR(VLOOKUP(A1900,'Do Not Send'!A:B,2,FALSE),"-")</f>
        <v>-</v>
      </c>
    </row>
    <row r="1901" spans="1:8">
      <c r="A1901" s="9" t="s">
        <v>2617</v>
      </c>
      <c r="B1901" s="26" t="str">
        <f>IF(COUNTIF('FBA Inventory'!E:E, A1901)&gt;0,"Yes","No")</f>
        <v>No</v>
      </c>
      <c r="C1901" s="13">
        <f>IFERROR(VLOOKUP(A1901,'2025 Pivot'!A:B,2,FALSE),0)*0.666667</f>
        <v>0</v>
      </c>
      <c r="D1901" s="26">
        <f>IFERROR(VLOOKUP(A1901,AWD!D:G,4,FALSE),0)</f>
        <v>0</v>
      </c>
      <c r="E1901" s="11" t="str">
        <f t="shared" si="21"/>
        <v>-</v>
      </c>
      <c r="F1901" s="27" t="str">
        <f t="shared" si="22"/>
        <v>-</v>
      </c>
      <c r="G1901" s="27" t="str">
        <f t="shared" si="23"/>
        <v>-</v>
      </c>
      <c r="H1901" s="26" t="str">
        <f>IFERROR(VLOOKUP(A1901,'Do Not Send'!A:B,2,FALSE),"-")</f>
        <v>-</v>
      </c>
    </row>
    <row r="1902" spans="1:8">
      <c r="A1902" s="9" t="s">
        <v>2618</v>
      </c>
      <c r="B1902" s="26" t="str">
        <f>IF(COUNTIF('FBA Inventory'!E:E, A1902)&gt;0,"Yes","No")</f>
        <v>No</v>
      </c>
      <c r="C1902" s="13">
        <f>IFERROR(VLOOKUP(A1902,'2025 Pivot'!A:B,2,FALSE),0)*0.666667</f>
        <v>0</v>
      </c>
      <c r="D1902" s="26">
        <f>IFERROR(VLOOKUP(A1902,AWD!D:G,4,FALSE),0)</f>
        <v>0</v>
      </c>
      <c r="E1902" s="11" t="str">
        <f t="shared" si="21"/>
        <v>-</v>
      </c>
      <c r="F1902" s="27" t="str">
        <f t="shared" si="22"/>
        <v>-</v>
      </c>
      <c r="G1902" s="27" t="str">
        <f t="shared" si="23"/>
        <v>-</v>
      </c>
      <c r="H1902" s="26" t="str">
        <f>IFERROR(VLOOKUP(A1902,'Do Not Send'!A:B,2,FALSE),"-")</f>
        <v>-</v>
      </c>
    </row>
    <row r="1903" spans="1:8" hidden="1">
      <c r="A1903" s="9" t="s">
        <v>975</v>
      </c>
      <c r="B1903" s="26" t="str">
        <f>IF(COUNTIF('FBA Inventory'!E:E, A1903)&gt;0,"Yes","No")</f>
        <v>Yes</v>
      </c>
      <c r="C1903" s="13">
        <f>IFERROR(VLOOKUP(A1903,'2025 Pivot'!A:B,2,FALSE),0)*0.666667</f>
        <v>0</v>
      </c>
      <c r="D1903" s="26">
        <f>IFERROR(VLOOKUP(A1903,AWD!D:G,4,FALSE),0)</f>
        <v>0</v>
      </c>
      <c r="E1903" s="11" t="str">
        <f t="shared" si="21"/>
        <v>-</v>
      </c>
      <c r="F1903" s="27" t="str">
        <f t="shared" si="22"/>
        <v>-</v>
      </c>
      <c r="G1903" s="27" t="str">
        <f t="shared" si="23"/>
        <v>-</v>
      </c>
      <c r="H1903" s="26" t="str">
        <f>IFERROR(VLOOKUP(A1903,'Do Not Send'!A:B,2,FALSE),"-")</f>
        <v>BOX/CASE PACK - TEMORARY DON'T SEND</v>
      </c>
    </row>
    <row r="1904" spans="1:8">
      <c r="A1904" s="9" t="s">
        <v>2619</v>
      </c>
      <c r="B1904" s="26" t="str">
        <f>IF(COUNTIF('FBA Inventory'!E:E, A1904)&gt;0,"Yes","No")</f>
        <v>No</v>
      </c>
      <c r="C1904" s="13">
        <f>IFERROR(VLOOKUP(A1904,'2025 Pivot'!A:B,2,FALSE),0)*0.666667</f>
        <v>0</v>
      </c>
      <c r="D1904" s="26">
        <f>IFERROR(VLOOKUP(A1904,AWD!D:G,4,FALSE),0)</f>
        <v>0</v>
      </c>
      <c r="E1904" s="11" t="str">
        <f t="shared" si="21"/>
        <v>-</v>
      </c>
      <c r="F1904" s="27" t="str">
        <f t="shared" si="22"/>
        <v>-</v>
      </c>
      <c r="G1904" s="27" t="str">
        <f t="shared" si="23"/>
        <v>-</v>
      </c>
      <c r="H1904" s="26" t="str">
        <f>IFERROR(VLOOKUP(A1904,'Do Not Send'!A:B,2,FALSE),"-")</f>
        <v>-</v>
      </c>
    </row>
    <row r="1905" spans="1:8">
      <c r="A1905" s="9" t="s">
        <v>2620</v>
      </c>
      <c r="B1905" s="26" t="str">
        <f>IF(COUNTIF('FBA Inventory'!E:E, A1905)&gt;0,"Yes","No")</f>
        <v>No</v>
      </c>
      <c r="C1905" s="13">
        <f>IFERROR(VLOOKUP(A1905,'2025 Pivot'!A:B,2,FALSE),0)*0.666667</f>
        <v>0</v>
      </c>
      <c r="D1905" s="26">
        <f>IFERROR(VLOOKUP(A1905,AWD!D:G,4,FALSE),0)</f>
        <v>0</v>
      </c>
      <c r="E1905" s="11" t="str">
        <f t="shared" si="21"/>
        <v>-</v>
      </c>
      <c r="F1905" s="27" t="str">
        <f t="shared" si="22"/>
        <v>-</v>
      </c>
      <c r="G1905" s="27" t="str">
        <f t="shared" si="23"/>
        <v>-</v>
      </c>
      <c r="H1905" s="26" t="str">
        <f>IFERROR(VLOOKUP(A1905,'Do Not Send'!A:B,2,FALSE),"-")</f>
        <v>-</v>
      </c>
    </row>
    <row r="1906" spans="1:8">
      <c r="A1906" s="9" t="s">
        <v>2621</v>
      </c>
      <c r="B1906" s="26" t="str">
        <f>IF(COUNTIF('FBA Inventory'!E:E, A1906)&gt;0,"Yes","No")</f>
        <v>No</v>
      </c>
      <c r="C1906" s="13">
        <f>IFERROR(VLOOKUP(A1906,'2025 Pivot'!A:B,2,FALSE),0)*0.666667</f>
        <v>0</v>
      </c>
      <c r="D1906" s="26">
        <f>IFERROR(VLOOKUP(A1906,AWD!D:G,4,FALSE),0)</f>
        <v>0</v>
      </c>
      <c r="E1906" s="11" t="str">
        <f t="shared" si="21"/>
        <v>-</v>
      </c>
      <c r="F1906" s="27" t="str">
        <f t="shared" si="22"/>
        <v>-</v>
      </c>
      <c r="G1906" s="27" t="str">
        <f t="shared" si="23"/>
        <v>-</v>
      </c>
      <c r="H1906" s="26" t="str">
        <f>IFERROR(VLOOKUP(A1906,'Do Not Send'!A:B,2,FALSE),"-")</f>
        <v>-</v>
      </c>
    </row>
    <row r="1907" spans="1:8">
      <c r="A1907" s="9" t="s">
        <v>2622</v>
      </c>
      <c r="B1907" s="26" t="str">
        <f>IF(COUNTIF('FBA Inventory'!E:E, A1907)&gt;0,"Yes","No")</f>
        <v>No</v>
      </c>
      <c r="C1907" s="13">
        <f>IFERROR(VLOOKUP(A1907,'2025 Pivot'!A:B,2,FALSE),0)*0.666667</f>
        <v>0</v>
      </c>
      <c r="D1907" s="26">
        <f>IFERROR(VLOOKUP(A1907,AWD!D:G,4,FALSE),0)</f>
        <v>0</v>
      </c>
      <c r="E1907" s="11" t="str">
        <f t="shared" si="21"/>
        <v>-</v>
      </c>
      <c r="F1907" s="27" t="str">
        <f t="shared" si="22"/>
        <v>-</v>
      </c>
      <c r="G1907" s="27" t="str">
        <f t="shared" si="23"/>
        <v>-</v>
      </c>
      <c r="H1907" s="26" t="str">
        <f>IFERROR(VLOOKUP(A1907,'Do Not Send'!A:B,2,FALSE),"-")</f>
        <v>-</v>
      </c>
    </row>
    <row r="1908" spans="1:8" hidden="1">
      <c r="A1908" s="9" t="s">
        <v>860</v>
      </c>
      <c r="B1908" s="26" t="str">
        <f>IF(COUNTIF('FBA Inventory'!E:E, A1908)&gt;0,"Yes","No")</f>
        <v>Yes</v>
      </c>
      <c r="C1908" s="13">
        <f>IFERROR(VLOOKUP(A1908,'2025 Pivot'!A:B,2,FALSE),0)*0.666667</f>
        <v>0</v>
      </c>
      <c r="D1908" s="26">
        <f>IFERROR(VLOOKUP(A1908,AWD!D:G,4,FALSE),0)</f>
        <v>0</v>
      </c>
      <c r="E1908" s="11" t="str">
        <f t="shared" si="21"/>
        <v>-</v>
      </c>
      <c r="F1908" s="27" t="str">
        <f t="shared" si="22"/>
        <v>-</v>
      </c>
      <c r="G1908" s="27" t="str">
        <f t="shared" si="23"/>
        <v>-</v>
      </c>
      <c r="H1908" s="26" t="str">
        <f>IFERROR(VLOOKUP(A1908,'Do Not Send'!A:B,2,FALSE),"-")</f>
        <v>BOX/CASE PACK - TEMORARY DON'T SEND</v>
      </c>
    </row>
    <row r="1909" spans="1:8">
      <c r="A1909" s="9" t="s">
        <v>2623</v>
      </c>
      <c r="B1909" s="26" t="str">
        <f>IF(COUNTIF('FBA Inventory'!E:E, A1909)&gt;0,"Yes","No")</f>
        <v>No</v>
      </c>
      <c r="C1909" s="13">
        <f>IFERROR(VLOOKUP(A1909,'2025 Pivot'!A:B,2,FALSE),0)*0.666667</f>
        <v>0</v>
      </c>
      <c r="D1909" s="26">
        <f>IFERROR(VLOOKUP(A1909,AWD!D:G,4,FALSE),0)</f>
        <v>0</v>
      </c>
      <c r="E1909" s="11" t="str">
        <f t="shared" si="21"/>
        <v>-</v>
      </c>
      <c r="F1909" s="27" t="str">
        <f t="shared" si="22"/>
        <v>-</v>
      </c>
      <c r="G1909" s="27" t="str">
        <f t="shared" si="23"/>
        <v>-</v>
      </c>
      <c r="H1909" s="26" t="str">
        <f>IFERROR(VLOOKUP(A1909,'Do Not Send'!A:B,2,FALSE),"-")</f>
        <v>-</v>
      </c>
    </row>
    <row r="1910" spans="1:8">
      <c r="A1910" s="9" t="s">
        <v>2624</v>
      </c>
      <c r="B1910" s="26" t="str">
        <f>IF(COUNTIF('FBA Inventory'!E:E, A1910)&gt;0,"Yes","No")</f>
        <v>No</v>
      </c>
      <c r="C1910" s="13">
        <f>IFERROR(VLOOKUP(A1910,'2025 Pivot'!A:B,2,FALSE),0)*0.666667</f>
        <v>0.66666700000000001</v>
      </c>
      <c r="D1910" s="26">
        <f>IFERROR(VLOOKUP(A1910,AWD!D:G,4,FALSE),0)</f>
        <v>0</v>
      </c>
      <c r="E1910" s="11" t="str">
        <f t="shared" si="21"/>
        <v>-</v>
      </c>
      <c r="F1910" s="27" t="str">
        <f t="shared" si="22"/>
        <v>-</v>
      </c>
      <c r="G1910" s="27" t="str">
        <f t="shared" si="23"/>
        <v>-</v>
      </c>
      <c r="H1910" s="26" t="str">
        <f>IFERROR(VLOOKUP(A1910,'Do Not Send'!A:B,2,FALSE),"-")</f>
        <v>-</v>
      </c>
    </row>
    <row r="1911" spans="1:8">
      <c r="A1911" s="9" t="s">
        <v>2625</v>
      </c>
      <c r="B1911" s="26" t="str">
        <f>IF(COUNTIF('FBA Inventory'!E:E, A1911)&gt;0,"Yes","No")</f>
        <v>No</v>
      </c>
      <c r="C1911" s="13">
        <f>IFERROR(VLOOKUP(A1911,'2025 Pivot'!A:B,2,FALSE),0)*0.666667</f>
        <v>0</v>
      </c>
      <c r="D1911" s="26">
        <f>IFERROR(VLOOKUP(A1911,AWD!D:G,4,FALSE),0)</f>
        <v>0</v>
      </c>
      <c r="E1911" s="11" t="str">
        <f t="shared" si="21"/>
        <v>-</v>
      </c>
      <c r="F1911" s="27" t="str">
        <f t="shared" si="22"/>
        <v>-</v>
      </c>
      <c r="G1911" s="27" t="str">
        <f t="shared" si="23"/>
        <v>-</v>
      </c>
      <c r="H1911" s="26" t="str">
        <f>IFERROR(VLOOKUP(A1911,'Do Not Send'!A:B,2,FALSE),"-")</f>
        <v>-</v>
      </c>
    </row>
    <row r="1912" spans="1:8">
      <c r="A1912" s="9" t="s">
        <v>2626</v>
      </c>
      <c r="B1912" s="26" t="str">
        <f>IF(COUNTIF('FBA Inventory'!E:E, A1912)&gt;0,"Yes","No")</f>
        <v>No</v>
      </c>
      <c r="C1912" s="13">
        <f>IFERROR(VLOOKUP(A1912,'2025 Pivot'!A:B,2,FALSE),0)*0.666667</f>
        <v>0.66666700000000001</v>
      </c>
      <c r="D1912" s="26">
        <f>IFERROR(VLOOKUP(A1912,AWD!D:G,4,FALSE),0)</f>
        <v>0</v>
      </c>
      <c r="E1912" s="11" t="str">
        <f t="shared" si="21"/>
        <v>-</v>
      </c>
      <c r="F1912" s="27" t="str">
        <f t="shared" si="22"/>
        <v>-</v>
      </c>
      <c r="G1912" s="27" t="str">
        <f t="shared" si="23"/>
        <v>-</v>
      </c>
      <c r="H1912" s="26" t="str">
        <f>IFERROR(VLOOKUP(A1912,'Do Not Send'!A:B,2,FALSE),"-")</f>
        <v>-</v>
      </c>
    </row>
    <row r="1913" spans="1:8" hidden="1">
      <c r="A1913" s="9" t="s">
        <v>934</v>
      </c>
      <c r="B1913" s="26" t="str">
        <f>IF(COUNTIF('FBA Inventory'!E:E, A1913)&gt;0,"Yes","No")</f>
        <v>Yes</v>
      </c>
      <c r="C1913" s="13">
        <f>IFERROR(VLOOKUP(A1913,'2025 Pivot'!A:B,2,FALSE),0)*0.666667</f>
        <v>0.66666700000000001</v>
      </c>
      <c r="D1913" s="26">
        <f>IFERROR(VLOOKUP(A1913,AWD!D:G,4,FALSE),0)</f>
        <v>0</v>
      </c>
      <c r="E1913" s="11" t="str">
        <f t="shared" si="21"/>
        <v>-</v>
      </c>
      <c r="F1913" s="27" t="str">
        <f t="shared" si="22"/>
        <v>-</v>
      </c>
      <c r="G1913" s="27" t="str">
        <f t="shared" si="23"/>
        <v>-</v>
      </c>
      <c r="H1913" s="26" t="str">
        <f>IFERROR(VLOOKUP(A1913,'Do Not Send'!A:B,2,FALSE),"-")</f>
        <v>BOX/CASE PACK - TEMORARY DON'T SEND</v>
      </c>
    </row>
    <row r="1914" spans="1:8">
      <c r="A1914" s="9" t="s">
        <v>2627</v>
      </c>
      <c r="B1914" s="26" t="str">
        <f>IF(COUNTIF('FBA Inventory'!E:E, A1914)&gt;0,"Yes","No")</f>
        <v>No</v>
      </c>
      <c r="C1914" s="13">
        <f>IFERROR(VLOOKUP(A1914,'2025 Pivot'!A:B,2,FALSE),0)*0.666667</f>
        <v>0</v>
      </c>
      <c r="D1914" s="26">
        <f>IFERROR(VLOOKUP(A1914,AWD!D:G,4,FALSE),0)</f>
        <v>0</v>
      </c>
      <c r="E1914" s="11" t="str">
        <f t="shared" si="21"/>
        <v>-</v>
      </c>
      <c r="F1914" s="27" t="str">
        <f t="shared" si="22"/>
        <v>-</v>
      </c>
      <c r="G1914" s="27" t="str">
        <f t="shared" si="23"/>
        <v>-</v>
      </c>
      <c r="H1914" s="26" t="str">
        <f>IFERROR(VLOOKUP(A1914,'Do Not Send'!A:B,2,FALSE),"-")</f>
        <v>-</v>
      </c>
    </row>
    <row r="1915" spans="1:8">
      <c r="A1915" s="9" t="s">
        <v>2628</v>
      </c>
      <c r="B1915" s="26" t="str">
        <f>IF(COUNTIF('FBA Inventory'!E:E, A1915)&gt;0,"Yes","No")</f>
        <v>No</v>
      </c>
      <c r="C1915" s="13">
        <f>IFERROR(VLOOKUP(A1915,'2025 Pivot'!A:B,2,FALSE),0)*0.666667</f>
        <v>0</v>
      </c>
      <c r="D1915" s="26">
        <f>IFERROR(VLOOKUP(A1915,AWD!D:G,4,FALSE),0)</f>
        <v>0</v>
      </c>
      <c r="E1915" s="11" t="str">
        <f t="shared" si="21"/>
        <v>-</v>
      </c>
      <c r="F1915" s="27" t="str">
        <f t="shared" si="22"/>
        <v>-</v>
      </c>
      <c r="G1915" s="27" t="str">
        <f t="shared" si="23"/>
        <v>-</v>
      </c>
      <c r="H1915" s="26" t="str">
        <f>IFERROR(VLOOKUP(A1915,'Do Not Send'!A:B,2,FALSE),"-")</f>
        <v>-</v>
      </c>
    </row>
    <row r="1916" spans="1:8">
      <c r="A1916" s="9" t="s">
        <v>2629</v>
      </c>
      <c r="B1916" s="26" t="str">
        <f>IF(COUNTIF('FBA Inventory'!E:E, A1916)&gt;0,"Yes","No")</f>
        <v>No</v>
      </c>
      <c r="C1916" s="13">
        <f>IFERROR(VLOOKUP(A1916,'2025 Pivot'!A:B,2,FALSE),0)*0.666667</f>
        <v>0</v>
      </c>
      <c r="D1916" s="26">
        <f>IFERROR(VLOOKUP(A1916,AWD!D:G,4,FALSE),0)</f>
        <v>0</v>
      </c>
      <c r="E1916" s="11" t="str">
        <f t="shared" si="21"/>
        <v>-</v>
      </c>
      <c r="F1916" s="27" t="str">
        <f t="shared" si="22"/>
        <v>-</v>
      </c>
      <c r="G1916" s="27" t="str">
        <f t="shared" si="23"/>
        <v>-</v>
      </c>
      <c r="H1916" s="26" t="str">
        <f>IFERROR(VLOOKUP(A1916,'Do Not Send'!A:B,2,FALSE),"-")</f>
        <v>-</v>
      </c>
    </row>
    <row r="1917" spans="1:8">
      <c r="A1917" s="9" t="s">
        <v>2630</v>
      </c>
      <c r="B1917" s="26" t="str">
        <f>IF(COUNTIF('FBA Inventory'!E:E, A1917)&gt;0,"Yes","No")</f>
        <v>No</v>
      </c>
      <c r="C1917" s="13">
        <f>IFERROR(VLOOKUP(A1917,'2025 Pivot'!A:B,2,FALSE),0)*0.666667</f>
        <v>0</v>
      </c>
      <c r="D1917" s="26">
        <f>IFERROR(VLOOKUP(A1917,AWD!D:G,4,FALSE),0)</f>
        <v>0</v>
      </c>
      <c r="E1917" s="11" t="str">
        <f t="shared" si="21"/>
        <v>-</v>
      </c>
      <c r="F1917" s="27" t="str">
        <f t="shared" si="22"/>
        <v>-</v>
      </c>
      <c r="G1917" s="27" t="str">
        <f t="shared" si="23"/>
        <v>-</v>
      </c>
      <c r="H1917" s="26" t="str">
        <f>IFERROR(VLOOKUP(A1917,'Do Not Send'!A:B,2,FALSE),"-")</f>
        <v>-</v>
      </c>
    </row>
    <row r="1918" spans="1:8">
      <c r="A1918" s="9" t="s">
        <v>2631</v>
      </c>
      <c r="B1918" s="26" t="str">
        <f>IF(COUNTIF('FBA Inventory'!E:E, A1918)&gt;0,"Yes","No")</f>
        <v>No</v>
      </c>
      <c r="C1918" s="13">
        <f>IFERROR(VLOOKUP(A1918,'2025 Pivot'!A:B,2,FALSE),0)*0.666667</f>
        <v>0</v>
      </c>
      <c r="D1918" s="26">
        <f>IFERROR(VLOOKUP(A1918,AWD!D:G,4,FALSE),0)</f>
        <v>0</v>
      </c>
      <c r="E1918" s="11" t="str">
        <f t="shared" si="21"/>
        <v>-</v>
      </c>
      <c r="F1918" s="27" t="str">
        <f t="shared" si="22"/>
        <v>-</v>
      </c>
      <c r="G1918" s="27" t="str">
        <f t="shared" si="23"/>
        <v>-</v>
      </c>
      <c r="H1918" s="26" t="str">
        <f>IFERROR(VLOOKUP(A1918,'Do Not Send'!A:B,2,FALSE),"-")</f>
        <v>-</v>
      </c>
    </row>
    <row r="1919" spans="1:8">
      <c r="A1919" s="9" t="s">
        <v>2632</v>
      </c>
      <c r="B1919" s="26" t="str">
        <f>IF(COUNTIF('FBA Inventory'!E:E, A1919)&gt;0,"Yes","No")</f>
        <v>No</v>
      </c>
      <c r="C1919" s="13">
        <f>IFERROR(VLOOKUP(A1919,'2025 Pivot'!A:B,2,FALSE),0)*0.666667</f>
        <v>0</v>
      </c>
      <c r="D1919" s="26">
        <f>IFERROR(VLOOKUP(A1919,AWD!D:G,4,FALSE),0)</f>
        <v>0</v>
      </c>
      <c r="E1919" s="11" t="str">
        <f t="shared" si="21"/>
        <v>-</v>
      </c>
      <c r="F1919" s="27" t="str">
        <f t="shared" si="22"/>
        <v>-</v>
      </c>
      <c r="G1919" s="27" t="str">
        <f t="shared" si="23"/>
        <v>-</v>
      </c>
      <c r="H1919" s="26" t="str">
        <f>IFERROR(VLOOKUP(A1919,'Do Not Send'!A:B,2,FALSE),"-")</f>
        <v>-</v>
      </c>
    </row>
    <row r="1920" spans="1:8">
      <c r="A1920" s="9" t="s">
        <v>2633</v>
      </c>
      <c r="B1920" s="26" t="str">
        <f>IF(COUNTIF('FBA Inventory'!E:E, A1920)&gt;0,"Yes","No")</f>
        <v>No</v>
      </c>
      <c r="C1920" s="13">
        <f>IFERROR(VLOOKUP(A1920,'2025 Pivot'!A:B,2,FALSE),0)*0.666667</f>
        <v>0</v>
      </c>
      <c r="D1920" s="26">
        <f>IFERROR(VLOOKUP(A1920,AWD!D:G,4,FALSE),0)</f>
        <v>0</v>
      </c>
      <c r="E1920" s="11" t="str">
        <f t="shared" si="21"/>
        <v>-</v>
      </c>
      <c r="F1920" s="27" t="str">
        <f t="shared" si="22"/>
        <v>-</v>
      </c>
      <c r="G1920" s="27" t="str">
        <f t="shared" si="23"/>
        <v>-</v>
      </c>
      <c r="H1920" s="26" t="str">
        <f>IFERROR(VLOOKUP(A1920,'Do Not Send'!A:B,2,FALSE),"-")</f>
        <v>-</v>
      </c>
    </row>
    <row r="1921" spans="1:8">
      <c r="A1921" s="9" t="s">
        <v>2634</v>
      </c>
      <c r="B1921" s="26" t="str">
        <f>IF(COUNTIF('FBA Inventory'!E:E, A1921)&gt;0,"Yes","No")</f>
        <v>No</v>
      </c>
      <c r="C1921" s="13">
        <f>IFERROR(VLOOKUP(A1921,'2025 Pivot'!A:B,2,FALSE),0)*0.666667</f>
        <v>0</v>
      </c>
      <c r="D1921" s="26">
        <f>IFERROR(VLOOKUP(A1921,AWD!D:G,4,FALSE),0)</f>
        <v>0</v>
      </c>
      <c r="E1921" s="11" t="str">
        <f t="shared" si="21"/>
        <v>-</v>
      </c>
      <c r="F1921" s="27" t="str">
        <f t="shared" si="22"/>
        <v>-</v>
      </c>
      <c r="G1921" s="27" t="str">
        <f t="shared" si="23"/>
        <v>-</v>
      </c>
      <c r="H1921" s="26" t="str">
        <f>IFERROR(VLOOKUP(A1921,'Do Not Send'!A:B,2,FALSE),"-")</f>
        <v>-</v>
      </c>
    </row>
    <row r="1922" spans="1:8">
      <c r="A1922" s="9" t="s">
        <v>2635</v>
      </c>
      <c r="B1922" s="26" t="str">
        <f>IF(COUNTIF('FBA Inventory'!E:E, A1922)&gt;0,"Yes","No")</f>
        <v>No</v>
      </c>
      <c r="C1922" s="13">
        <f>IFERROR(VLOOKUP(A1922,'2025 Pivot'!A:B,2,FALSE),0)*0.666667</f>
        <v>0</v>
      </c>
      <c r="D1922" s="26">
        <f>IFERROR(VLOOKUP(A1922,AWD!D:G,4,FALSE),0)</f>
        <v>0</v>
      </c>
      <c r="E1922" s="11" t="str">
        <f t="shared" si="21"/>
        <v>-</v>
      </c>
      <c r="F1922" s="27" t="str">
        <f t="shared" si="22"/>
        <v>-</v>
      </c>
      <c r="G1922" s="27" t="str">
        <f t="shared" si="23"/>
        <v>-</v>
      </c>
      <c r="H1922" s="26" t="str">
        <f>IFERROR(VLOOKUP(A1922,'Do Not Send'!A:B,2,FALSE),"-")</f>
        <v>-</v>
      </c>
    </row>
    <row r="1923" spans="1:8">
      <c r="A1923" s="9" t="s">
        <v>2636</v>
      </c>
      <c r="B1923" s="26" t="str">
        <f>IF(COUNTIF('FBA Inventory'!E:E, A1923)&gt;0,"Yes","No")</f>
        <v>No</v>
      </c>
      <c r="C1923" s="13">
        <f>IFERROR(VLOOKUP(A1923,'2025 Pivot'!A:B,2,FALSE),0)*0.666667</f>
        <v>0</v>
      </c>
      <c r="D1923" s="26">
        <f>IFERROR(VLOOKUP(A1923,AWD!D:G,4,FALSE),0)</f>
        <v>0</v>
      </c>
      <c r="E1923" s="11" t="str">
        <f t="shared" si="21"/>
        <v>-</v>
      </c>
      <c r="F1923" s="27" t="str">
        <f t="shared" si="22"/>
        <v>-</v>
      </c>
      <c r="G1923" s="27" t="str">
        <f t="shared" si="23"/>
        <v>-</v>
      </c>
      <c r="H1923" s="26" t="str">
        <f>IFERROR(VLOOKUP(A1923,'Do Not Send'!A:B,2,FALSE),"-")</f>
        <v>-</v>
      </c>
    </row>
    <row r="1924" spans="1:8">
      <c r="A1924" s="9" t="s">
        <v>2637</v>
      </c>
      <c r="B1924" s="26" t="str">
        <f>IF(COUNTIF('FBA Inventory'!E:E, A1924)&gt;0,"Yes","No")</f>
        <v>No</v>
      </c>
      <c r="C1924" s="13">
        <f>IFERROR(VLOOKUP(A1924,'2025 Pivot'!A:B,2,FALSE),0)*0.666667</f>
        <v>0</v>
      </c>
      <c r="D1924" s="26">
        <f>IFERROR(VLOOKUP(A1924,AWD!D:G,4,FALSE),0)</f>
        <v>0</v>
      </c>
      <c r="E1924" s="11" t="str">
        <f t="shared" si="21"/>
        <v>-</v>
      </c>
      <c r="F1924" s="27" t="str">
        <f t="shared" si="22"/>
        <v>-</v>
      </c>
      <c r="G1924" s="27" t="str">
        <f t="shared" si="23"/>
        <v>-</v>
      </c>
      <c r="H1924" s="26" t="str">
        <f>IFERROR(VLOOKUP(A1924,'Do Not Send'!A:B,2,FALSE),"-")</f>
        <v>-</v>
      </c>
    </row>
    <row r="1925" spans="1:8">
      <c r="A1925" s="9" t="s">
        <v>2638</v>
      </c>
      <c r="B1925" s="26" t="str">
        <f>IF(COUNTIF('FBA Inventory'!E:E, A1925)&gt;0,"Yes","No")</f>
        <v>No</v>
      </c>
      <c r="C1925" s="13">
        <f>IFERROR(VLOOKUP(A1925,'2025 Pivot'!A:B,2,FALSE),0)*0.666667</f>
        <v>0</v>
      </c>
      <c r="D1925" s="26">
        <f>IFERROR(VLOOKUP(A1925,AWD!D:G,4,FALSE),0)</f>
        <v>0</v>
      </c>
      <c r="E1925" s="11" t="str">
        <f t="shared" si="21"/>
        <v>-</v>
      </c>
      <c r="F1925" s="27" t="str">
        <f t="shared" si="22"/>
        <v>-</v>
      </c>
      <c r="G1925" s="27" t="str">
        <f t="shared" si="23"/>
        <v>-</v>
      </c>
      <c r="H1925" s="26" t="str">
        <f>IFERROR(VLOOKUP(A1925,'Do Not Send'!A:B,2,FALSE),"-")</f>
        <v>-</v>
      </c>
    </row>
    <row r="1926" spans="1:8">
      <c r="A1926" s="9" t="s">
        <v>2639</v>
      </c>
      <c r="B1926" s="26" t="str">
        <f>IF(COUNTIF('FBA Inventory'!E:E, A1926)&gt;0,"Yes","No")</f>
        <v>No</v>
      </c>
      <c r="C1926" s="13">
        <f>IFERROR(VLOOKUP(A1926,'2025 Pivot'!A:B,2,FALSE),0)*0.666667</f>
        <v>0</v>
      </c>
      <c r="D1926" s="26">
        <f>IFERROR(VLOOKUP(A1926,AWD!D:G,4,FALSE),0)</f>
        <v>0</v>
      </c>
      <c r="E1926" s="11" t="str">
        <f t="shared" si="21"/>
        <v>-</v>
      </c>
      <c r="F1926" s="27" t="str">
        <f t="shared" si="22"/>
        <v>-</v>
      </c>
      <c r="G1926" s="27" t="str">
        <f t="shared" si="23"/>
        <v>-</v>
      </c>
      <c r="H1926" s="26" t="str">
        <f>IFERROR(VLOOKUP(A1926,'Do Not Send'!A:B,2,FALSE),"-")</f>
        <v>-</v>
      </c>
    </row>
    <row r="1927" spans="1:8">
      <c r="A1927" s="9" t="s">
        <v>2640</v>
      </c>
      <c r="B1927" s="26" t="str">
        <f>IF(COUNTIF('FBA Inventory'!E:E, A1927)&gt;0,"Yes","No")</f>
        <v>No</v>
      </c>
      <c r="C1927" s="13">
        <f>IFERROR(VLOOKUP(A1927,'2025 Pivot'!A:B,2,FALSE),0)*0.666667</f>
        <v>0.66666700000000001</v>
      </c>
      <c r="D1927" s="26">
        <f>IFERROR(VLOOKUP(A1927,AWD!D:G,4,FALSE),0)</f>
        <v>0</v>
      </c>
      <c r="E1927" s="11" t="str">
        <f t="shared" si="21"/>
        <v>-</v>
      </c>
      <c r="F1927" s="27" t="str">
        <f t="shared" si="22"/>
        <v>-</v>
      </c>
      <c r="G1927" s="27" t="str">
        <f t="shared" si="23"/>
        <v>-</v>
      </c>
      <c r="H1927" s="26" t="str">
        <f>IFERROR(VLOOKUP(A1927,'Do Not Send'!A:B,2,FALSE),"-")</f>
        <v>-</v>
      </c>
    </row>
    <row r="1928" spans="1:8">
      <c r="A1928" s="9" t="s">
        <v>2641</v>
      </c>
      <c r="B1928" s="26" t="str">
        <f>IF(COUNTIF('FBA Inventory'!E:E, A1928)&gt;0,"Yes","No")</f>
        <v>No</v>
      </c>
      <c r="C1928" s="13">
        <f>IFERROR(VLOOKUP(A1928,'2025 Pivot'!A:B,2,FALSE),0)*0.666667</f>
        <v>0</v>
      </c>
      <c r="D1928" s="26">
        <f>IFERROR(VLOOKUP(A1928,AWD!D:G,4,FALSE),0)</f>
        <v>0</v>
      </c>
      <c r="E1928" s="11" t="str">
        <f t="shared" si="21"/>
        <v>-</v>
      </c>
      <c r="F1928" s="27" t="str">
        <f t="shared" si="22"/>
        <v>-</v>
      </c>
      <c r="G1928" s="27" t="str">
        <f t="shared" si="23"/>
        <v>-</v>
      </c>
      <c r="H1928" s="26" t="str">
        <f>IFERROR(VLOOKUP(A1928,'Do Not Send'!A:B,2,FALSE),"-")</f>
        <v>-</v>
      </c>
    </row>
    <row r="1929" spans="1:8">
      <c r="A1929" s="9" t="s">
        <v>2642</v>
      </c>
      <c r="B1929" s="26" t="str">
        <f>IF(COUNTIF('FBA Inventory'!E:E, A1929)&gt;0,"Yes","No")</f>
        <v>No</v>
      </c>
      <c r="C1929" s="13">
        <f>IFERROR(VLOOKUP(A1929,'2025 Pivot'!A:B,2,FALSE),0)*0.666667</f>
        <v>0</v>
      </c>
      <c r="D1929" s="26">
        <f>IFERROR(VLOOKUP(A1929,AWD!D:G,4,FALSE),0)</f>
        <v>0</v>
      </c>
      <c r="E1929" s="11" t="str">
        <f t="shared" si="21"/>
        <v>-</v>
      </c>
      <c r="F1929" s="27" t="str">
        <f t="shared" si="22"/>
        <v>-</v>
      </c>
      <c r="G1929" s="27" t="str">
        <f t="shared" si="23"/>
        <v>-</v>
      </c>
      <c r="H1929" s="26" t="str">
        <f>IFERROR(VLOOKUP(A1929,'Do Not Send'!A:B,2,FALSE),"-")</f>
        <v>-</v>
      </c>
    </row>
    <row r="1930" spans="1:8">
      <c r="A1930" s="9" t="s">
        <v>2643</v>
      </c>
      <c r="B1930" s="26" t="str">
        <f>IF(COUNTIF('FBA Inventory'!E:E, A1930)&gt;0,"Yes","No")</f>
        <v>No</v>
      </c>
      <c r="C1930" s="13">
        <f>IFERROR(VLOOKUP(A1930,'2025 Pivot'!A:B,2,FALSE),0)*0.666667</f>
        <v>0.66666700000000001</v>
      </c>
      <c r="D1930" s="26">
        <f>IFERROR(VLOOKUP(A1930,AWD!D:G,4,FALSE),0)</f>
        <v>0</v>
      </c>
      <c r="E1930" s="11" t="str">
        <f t="shared" si="21"/>
        <v>-</v>
      </c>
      <c r="F1930" s="27" t="str">
        <f t="shared" si="22"/>
        <v>-</v>
      </c>
      <c r="G1930" s="27" t="str">
        <f t="shared" si="23"/>
        <v>-</v>
      </c>
      <c r="H1930" s="26" t="str">
        <f>IFERROR(VLOOKUP(A1930,'Do Not Send'!A:B,2,FALSE),"-")</f>
        <v>-</v>
      </c>
    </row>
    <row r="1931" spans="1:8">
      <c r="A1931" s="9" t="s">
        <v>2644</v>
      </c>
      <c r="B1931" s="26" t="str">
        <f>IF(COUNTIF('FBA Inventory'!E:E, A1931)&gt;0,"Yes","No")</f>
        <v>No</v>
      </c>
      <c r="C1931" s="13">
        <f>IFERROR(VLOOKUP(A1931,'2025 Pivot'!A:B,2,FALSE),0)*0.666667</f>
        <v>0</v>
      </c>
      <c r="D1931" s="26">
        <f>IFERROR(VLOOKUP(A1931,AWD!D:G,4,FALSE),0)</f>
        <v>0</v>
      </c>
      <c r="E1931" s="11" t="str">
        <f t="shared" si="21"/>
        <v>-</v>
      </c>
      <c r="F1931" s="27" t="str">
        <f t="shared" si="22"/>
        <v>-</v>
      </c>
      <c r="G1931" s="27" t="str">
        <f t="shared" si="23"/>
        <v>-</v>
      </c>
      <c r="H1931" s="26" t="str">
        <f>IFERROR(VLOOKUP(A1931,'Do Not Send'!A:B,2,FALSE),"-")</f>
        <v>-</v>
      </c>
    </row>
    <row r="1932" spans="1:8">
      <c r="A1932" s="9" t="s">
        <v>2645</v>
      </c>
      <c r="B1932" s="26" t="str">
        <f>IF(COUNTIF('FBA Inventory'!E:E, A1932)&gt;0,"Yes","No")</f>
        <v>No</v>
      </c>
      <c r="C1932" s="13">
        <f>IFERROR(VLOOKUP(A1932,'2025 Pivot'!A:B,2,FALSE),0)*0.666667</f>
        <v>0</v>
      </c>
      <c r="D1932" s="26">
        <f>IFERROR(VLOOKUP(A1932,AWD!D:G,4,FALSE),0)</f>
        <v>0</v>
      </c>
      <c r="E1932" s="11" t="str">
        <f t="shared" si="21"/>
        <v>-</v>
      </c>
      <c r="F1932" s="27" t="str">
        <f t="shared" si="22"/>
        <v>-</v>
      </c>
      <c r="G1932" s="27" t="str">
        <f t="shared" si="23"/>
        <v>-</v>
      </c>
      <c r="H1932" s="26" t="str">
        <f>IFERROR(VLOOKUP(A1932,'Do Not Send'!A:B,2,FALSE),"-")</f>
        <v>-</v>
      </c>
    </row>
    <row r="1933" spans="1:8">
      <c r="A1933" s="9" t="s">
        <v>2646</v>
      </c>
      <c r="B1933" s="26" t="str">
        <f>IF(COUNTIF('FBA Inventory'!E:E, A1933)&gt;0,"Yes","No")</f>
        <v>No</v>
      </c>
      <c r="C1933" s="13">
        <f>IFERROR(VLOOKUP(A1933,'2025 Pivot'!A:B,2,FALSE),0)*0.666667</f>
        <v>0.66666700000000001</v>
      </c>
      <c r="D1933" s="26">
        <f>IFERROR(VLOOKUP(A1933,AWD!D:G,4,FALSE),0)</f>
        <v>0</v>
      </c>
      <c r="E1933" s="11" t="str">
        <f t="shared" si="21"/>
        <v>-</v>
      </c>
      <c r="F1933" s="27" t="str">
        <f t="shared" si="22"/>
        <v>-</v>
      </c>
      <c r="G1933" s="27" t="str">
        <f t="shared" si="23"/>
        <v>-</v>
      </c>
      <c r="H1933" s="26" t="str">
        <f>IFERROR(VLOOKUP(A1933,'Do Not Send'!A:B,2,FALSE),"-")</f>
        <v>-</v>
      </c>
    </row>
    <row r="1934" spans="1:8">
      <c r="A1934" s="9" t="s">
        <v>2647</v>
      </c>
      <c r="B1934" s="26" t="str">
        <f>IF(COUNTIF('FBA Inventory'!E:E, A1934)&gt;0,"Yes","No")</f>
        <v>No</v>
      </c>
      <c r="C1934" s="13">
        <f>IFERROR(VLOOKUP(A1934,'2025 Pivot'!A:B,2,FALSE),0)*0.666667</f>
        <v>0</v>
      </c>
      <c r="D1934" s="26">
        <f>IFERROR(VLOOKUP(A1934,AWD!D:G,4,FALSE),0)</f>
        <v>0</v>
      </c>
      <c r="E1934" s="11" t="str">
        <f t="shared" si="21"/>
        <v>-</v>
      </c>
      <c r="F1934" s="27" t="str">
        <f t="shared" si="22"/>
        <v>-</v>
      </c>
      <c r="G1934" s="27" t="str">
        <f t="shared" si="23"/>
        <v>-</v>
      </c>
      <c r="H1934" s="26" t="str">
        <f>IFERROR(VLOOKUP(A1934,'Do Not Send'!A:B,2,FALSE),"-")</f>
        <v>-</v>
      </c>
    </row>
    <row r="1935" spans="1:8">
      <c r="A1935" s="9" t="s">
        <v>2648</v>
      </c>
      <c r="B1935" s="26" t="str">
        <f>IF(COUNTIF('FBA Inventory'!E:E, A1935)&gt;0,"Yes","No")</f>
        <v>No</v>
      </c>
      <c r="C1935" s="13">
        <f>IFERROR(VLOOKUP(A1935,'2025 Pivot'!A:B,2,FALSE),0)*0.666667</f>
        <v>0</v>
      </c>
      <c r="D1935" s="26">
        <f>IFERROR(VLOOKUP(A1935,AWD!D:G,4,FALSE),0)</f>
        <v>0</v>
      </c>
      <c r="E1935" s="11" t="str">
        <f t="shared" si="21"/>
        <v>-</v>
      </c>
      <c r="F1935" s="27" t="str">
        <f t="shared" si="22"/>
        <v>-</v>
      </c>
      <c r="G1935" s="27" t="str">
        <f t="shared" si="23"/>
        <v>-</v>
      </c>
      <c r="H1935" s="26" t="str">
        <f>IFERROR(VLOOKUP(A1935,'Do Not Send'!A:B,2,FALSE),"-")</f>
        <v>-</v>
      </c>
    </row>
    <row r="1936" spans="1:8">
      <c r="A1936" s="9" t="s">
        <v>2649</v>
      </c>
      <c r="B1936" s="26" t="str">
        <f>IF(COUNTIF('FBA Inventory'!E:E, A1936)&gt;0,"Yes","No")</f>
        <v>No</v>
      </c>
      <c r="C1936" s="13">
        <f>IFERROR(VLOOKUP(A1936,'2025 Pivot'!A:B,2,FALSE),0)*0.666667</f>
        <v>0</v>
      </c>
      <c r="D1936" s="26">
        <f>IFERROR(VLOOKUP(A1936,AWD!D:G,4,FALSE),0)</f>
        <v>0</v>
      </c>
      <c r="E1936" s="11" t="str">
        <f t="shared" si="21"/>
        <v>-</v>
      </c>
      <c r="F1936" s="27" t="str">
        <f t="shared" si="22"/>
        <v>-</v>
      </c>
      <c r="G1936" s="27" t="str">
        <f t="shared" si="23"/>
        <v>-</v>
      </c>
      <c r="H1936" s="26" t="str">
        <f>IFERROR(VLOOKUP(A1936,'Do Not Send'!A:B,2,FALSE),"-")</f>
        <v>-</v>
      </c>
    </row>
    <row r="1937" spans="1:8">
      <c r="A1937" s="9" t="s">
        <v>2650</v>
      </c>
      <c r="B1937" s="26" t="str">
        <f>IF(COUNTIF('FBA Inventory'!E:E, A1937)&gt;0,"Yes","No")</f>
        <v>No</v>
      </c>
      <c r="C1937" s="13">
        <f>IFERROR(VLOOKUP(A1937,'2025 Pivot'!A:B,2,FALSE),0)*0.666667</f>
        <v>0</v>
      </c>
      <c r="D1937" s="26">
        <f>IFERROR(VLOOKUP(A1937,AWD!D:G,4,FALSE),0)</f>
        <v>0</v>
      </c>
      <c r="E1937" s="11" t="str">
        <f t="shared" si="21"/>
        <v>-</v>
      </c>
      <c r="F1937" s="27" t="str">
        <f t="shared" si="22"/>
        <v>-</v>
      </c>
      <c r="G1937" s="27" t="str">
        <f t="shared" si="23"/>
        <v>-</v>
      </c>
      <c r="H1937" s="26" t="str">
        <f>IFERROR(VLOOKUP(A1937,'Do Not Send'!A:B,2,FALSE),"-")</f>
        <v>-</v>
      </c>
    </row>
    <row r="1938" spans="1:8">
      <c r="A1938" s="9" t="s">
        <v>2651</v>
      </c>
      <c r="B1938" s="26" t="str">
        <f>IF(COUNTIF('FBA Inventory'!E:E, A1938)&gt;0,"Yes","No")</f>
        <v>No</v>
      </c>
      <c r="C1938" s="13">
        <f>IFERROR(VLOOKUP(A1938,'2025 Pivot'!A:B,2,FALSE),0)*0.666667</f>
        <v>0</v>
      </c>
      <c r="D1938" s="26">
        <f>IFERROR(VLOOKUP(A1938,AWD!D:G,4,FALSE),0)</f>
        <v>0</v>
      </c>
      <c r="E1938" s="11" t="str">
        <f t="shared" si="21"/>
        <v>-</v>
      </c>
      <c r="F1938" s="27" t="str">
        <f t="shared" si="22"/>
        <v>-</v>
      </c>
      <c r="G1938" s="27" t="str">
        <f t="shared" si="23"/>
        <v>-</v>
      </c>
      <c r="H1938" s="26" t="str">
        <f>IFERROR(VLOOKUP(A1938,'Do Not Send'!A:B,2,FALSE),"-")</f>
        <v>-</v>
      </c>
    </row>
    <row r="1939" spans="1:8">
      <c r="A1939" s="9" t="s">
        <v>2652</v>
      </c>
      <c r="B1939" s="26" t="str">
        <f>IF(COUNTIF('FBA Inventory'!E:E, A1939)&gt;0,"Yes","No")</f>
        <v>No</v>
      </c>
      <c r="C1939" s="13">
        <f>IFERROR(VLOOKUP(A1939,'2025 Pivot'!A:B,2,FALSE),0)*0.666667</f>
        <v>0</v>
      </c>
      <c r="D1939" s="26">
        <f>IFERROR(VLOOKUP(A1939,AWD!D:G,4,FALSE),0)</f>
        <v>0</v>
      </c>
      <c r="E1939" s="11" t="str">
        <f t="shared" si="21"/>
        <v>-</v>
      </c>
      <c r="F1939" s="27" t="str">
        <f t="shared" si="22"/>
        <v>-</v>
      </c>
      <c r="G1939" s="27" t="str">
        <f t="shared" si="23"/>
        <v>-</v>
      </c>
      <c r="H1939" s="26" t="str">
        <f>IFERROR(VLOOKUP(A1939,'Do Not Send'!A:B,2,FALSE),"-")</f>
        <v>-</v>
      </c>
    </row>
    <row r="1940" spans="1:8">
      <c r="A1940" s="9" t="s">
        <v>2653</v>
      </c>
      <c r="B1940" s="26" t="str">
        <f>IF(COUNTIF('FBA Inventory'!E:E, A1940)&gt;0,"Yes","No")</f>
        <v>No</v>
      </c>
      <c r="C1940" s="13">
        <f>IFERROR(VLOOKUP(A1940,'2025 Pivot'!A:B,2,FALSE),0)*0.666667</f>
        <v>0</v>
      </c>
      <c r="D1940" s="26">
        <f>IFERROR(VLOOKUP(A1940,AWD!D:G,4,FALSE),0)</f>
        <v>0</v>
      </c>
      <c r="E1940" s="11" t="str">
        <f t="shared" si="21"/>
        <v>-</v>
      </c>
      <c r="F1940" s="27" t="str">
        <f t="shared" si="22"/>
        <v>-</v>
      </c>
      <c r="G1940" s="27" t="str">
        <f t="shared" si="23"/>
        <v>-</v>
      </c>
      <c r="H1940" s="26" t="str">
        <f>IFERROR(VLOOKUP(A1940,'Do Not Send'!A:B,2,FALSE),"-")</f>
        <v>-</v>
      </c>
    </row>
    <row r="1941" spans="1:8">
      <c r="A1941" s="9" t="s">
        <v>2654</v>
      </c>
      <c r="B1941" s="26" t="str">
        <f>IF(COUNTIF('FBA Inventory'!E:E, A1941)&gt;0,"Yes","No")</f>
        <v>No</v>
      </c>
      <c r="C1941" s="13">
        <f>IFERROR(VLOOKUP(A1941,'2025 Pivot'!A:B,2,FALSE),0)*0.666667</f>
        <v>0</v>
      </c>
      <c r="D1941" s="26">
        <f>IFERROR(VLOOKUP(A1941,AWD!D:G,4,FALSE),0)</f>
        <v>0</v>
      </c>
      <c r="E1941" s="11" t="str">
        <f t="shared" si="21"/>
        <v>-</v>
      </c>
      <c r="F1941" s="27" t="str">
        <f t="shared" si="22"/>
        <v>-</v>
      </c>
      <c r="G1941" s="27" t="str">
        <f t="shared" si="23"/>
        <v>-</v>
      </c>
      <c r="H1941" s="26" t="str">
        <f>IFERROR(VLOOKUP(A1941,'Do Not Send'!A:B,2,FALSE),"-")</f>
        <v>-</v>
      </c>
    </row>
    <row r="1942" spans="1:8">
      <c r="A1942" s="9" t="s">
        <v>2655</v>
      </c>
      <c r="B1942" s="26" t="str">
        <f>IF(COUNTIF('FBA Inventory'!E:E, A1942)&gt;0,"Yes","No")</f>
        <v>No</v>
      </c>
      <c r="C1942" s="13">
        <f>IFERROR(VLOOKUP(A1942,'2025 Pivot'!A:B,2,FALSE),0)*0.666667</f>
        <v>0</v>
      </c>
      <c r="D1942" s="26">
        <f>IFERROR(VLOOKUP(A1942,AWD!D:G,4,FALSE),0)</f>
        <v>0</v>
      </c>
      <c r="E1942" s="11" t="str">
        <f t="shared" si="21"/>
        <v>-</v>
      </c>
      <c r="F1942" s="27" t="str">
        <f t="shared" si="22"/>
        <v>-</v>
      </c>
      <c r="G1942" s="27" t="str">
        <f t="shared" si="23"/>
        <v>-</v>
      </c>
      <c r="H1942" s="26" t="str">
        <f>IFERROR(VLOOKUP(A1942,'Do Not Send'!A:B,2,FALSE),"-")</f>
        <v>-</v>
      </c>
    </row>
    <row r="1943" spans="1:8">
      <c r="A1943" s="9" t="s">
        <v>2656</v>
      </c>
      <c r="B1943" s="26" t="str">
        <f>IF(COUNTIF('FBA Inventory'!E:E, A1943)&gt;0,"Yes","No")</f>
        <v>No</v>
      </c>
      <c r="C1943" s="13">
        <f>IFERROR(VLOOKUP(A1943,'2025 Pivot'!A:B,2,FALSE),0)*0.666667</f>
        <v>0</v>
      </c>
      <c r="D1943" s="26">
        <f>IFERROR(VLOOKUP(A1943,AWD!D:G,4,FALSE),0)</f>
        <v>0</v>
      </c>
      <c r="E1943" s="11" t="str">
        <f t="shared" si="21"/>
        <v>-</v>
      </c>
      <c r="F1943" s="27" t="str">
        <f t="shared" si="22"/>
        <v>-</v>
      </c>
      <c r="G1943" s="27" t="str">
        <f t="shared" si="23"/>
        <v>-</v>
      </c>
      <c r="H1943" s="26" t="str">
        <f>IFERROR(VLOOKUP(A1943,'Do Not Send'!A:B,2,FALSE),"-")</f>
        <v>-</v>
      </c>
    </row>
    <row r="1944" spans="1:8">
      <c r="A1944" s="9" t="s">
        <v>2657</v>
      </c>
      <c r="B1944" s="26" t="str">
        <f>IF(COUNTIF('FBA Inventory'!E:E, A1944)&gt;0,"Yes","No")</f>
        <v>No</v>
      </c>
      <c r="C1944" s="13">
        <f>IFERROR(VLOOKUP(A1944,'2025 Pivot'!A:B,2,FALSE),0)*0.666667</f>
        <v>0</v>
      </c>
      <c r="D1944" s="26">
        <f>IFERROR(VLOOKUP(A1944,AWD!D:G,4,FALSE),0)</f>
        <v>0</v>
      </c>
      <c r="E1944" s="11" t="str">
        <f t="shared" si="21"/>
        <v>-</v>
      </c>
      <c r="F1944" s="27" t="str">
        <f t="shared" si="22"/>
        <v>-</v>
      </c>
      <c r="G1944" s="27" t="str">
        <f t="shared" si="23"/>
        <v>-</v>
      </c>
      <c r="H1944" s="26" t="str">
        <f>IFERROR(VLOOKUP(A1944,'Do Not Send'!A:B,2,FALSE),"-")</f>
        <v>-</v>
      </c>
    </row>
    <row r="1945" spans="1:8">
      <c r="A1945" s="9" t="s">
        <v>2658</v>
      </c>
      <c r="B1945" s="26" t="str">
        <f>IF(COUNTIF('FBA Inventory'!E:E, A1945)&gt;0,"Yes","No")</f>
        <v>No</v>
      </c>
      <c r="C1945" s="13">
        <f>IFERROR(VLOOKUP(A1945,'2025 Pivot'!A:B,2,FALSE),0)*0.666667</f>
        <v>0</v>
      </c>
      <c r="D1945" s="26">
        <f>IFERROR(VLOOKUP(A1945,AWD!D:G,4,FALSE),0)</f>
        <v>0</v>
      </c>
      <c r="E1945" s="11" t="str">
        <f t="shared" si="21"/>
        <v>-</v>
      </c>
      <c r="F1945" s="27" t="str">
        <f t="shared" si="22"/>
        <v>-</v>
      </c>
      <c r="G1945" s="27" t="str">
        <f t="shared" si="23"/>
        <v>-</v>
      </c>
      <c r="H1945" s="26" t="str">
        <f>IFERROR(VLOOKUP(A1945,'Do Not Send'!A:B,2,FALSE),"-")</f>
        <v>-</v>
      </c>
    </row>
    <row r="1946" spans="1:8">
      <c r="A1946" s="9" t="s">
        <v>2659</v>
      </c>
      <c r="B1946" s="26" t="str">
        <f>IF(COUNTIF('FBA Inventory'!E:E, A1946)&gt;0,"Yes","No")</f>
        <v>No</v>
      </c>
      <c r="C1946" s="13">
        <f>IFERROR(VLOOKUP(A1946,'2025 Pivot'!A:B,2,FALSE),0)*0.666667</f>
        <v>0.66666700000000001</v>
      </c>
      <c r="D1946" s="26">
        <f>IFERROR(VLOOKUP(A1946,AWD!D:G,4,FALSE),0)</f>
        <v>0</v>
      </c>
      <c r="E1946" s="11" t="str">
        <f t="shared" si="21"/>
        <v>-</v>
      </c>
      <c r="F1946" s="27" t="str">
        <f t="shared" si="22"/>
        <v>-</v>
      </c>
      <c r="G1946" s="27" t="str">
        <f t="shared" si="23"/>
        <v>-</v>
      </c>
      <c r="H1946" s="26" t="str">
        <f>IFERROR(VLOOKUP(A1946,'Do Not Send'!A:B,2,FALSE),"-")</f>
        <v>-</v>
      </c>
    </row>
    <row r="1947" spans="1:8">
      <c r="A1947" s="9" t="s">
        <v>2660</v>
      </c>
      <c r="B1947" s="26" t="str">
        <f>IF(COUNTIF('FBA Inventory'!E:E, A1947)&gt;0,"Yes","No")</f>
        <v>No</v>
      </c>
      <c r="C1947" s="13">
        <f>IFERROR(VLOOKUP(A1947,'2025 Pivot'!A:B,2,FALSE),0)*0.666667</f>
        <v>0.66666700000000001</v>
      </c>
      <c r="D1947" s="26">
        <f>IFERROR(VLOOKUP(A1947,AWD!D:G,4,FALSE),0)</f>
        <v>0</v>
      </c>
      <c r="E1947" s="11" t="str">
        <f t="shared" si="21"/>
        <v>-</v>
      </c>
      <c r="F1947" s="27" t="str">
        <f t="shared" si="22"/>
        <v>-</v>
      </c>
      <c r="G1947" s="27" t="str">
        <f t="shared" si="23"/>
        <v>-</v>
      </c>
      <c r="H1947" s="26" t="str">
        <f>IFERROR(VLOOKUP(A1947,'Do Not Send'!A:B,2,FALSE),"-")</f>
        <v>-</v>
      </c>
    </row>
    <row r="1948" spans="1:8">
      <c r="A1948" s="9" t="s">
        <v>2661</v>
      </c>
      <c r="B1948" s="26" t="str">
        <f>IF(COUNTIF('FBA Inventory'!E:E, A1948)&gt;0,"Yes","No")</f>
        <v>No</v>
      </c>
      <c r="C1948" s="13">
        <f>IFERROR(VLOOKUP(A1948,'2025 Pivot'!A:B,2,FALSE),0)*0.666667</f>
        <v>0</v>
      </c>
      <c r="D1948" s="26">
        <f>IFERROR(VLOOKUP(A1948,AWD!D:G,4,FALSE),0)</f>
        <v>0</v>
      </c>
      <c r="E1948" s="11" t="str">
        <f t="shared" si="21"/>
        <v>-</v>
      </c>
      <c r="F1948" s="27" t="str">
        <f t="shared" si="22"/>
        <v>-</v>
      </c>
      <c r="G1948" s="27" t="str">
        <f t="shared" si="23"/>
        <v>-</v>
      </c>
      <c r="H1948" s="26" t="str">
        <f>IFERROR(VLOOKUP(A1948,'Do Not Send'!A:B,2,FALSE),"-")</f>
        <v>-</v>
      </c>
    </row>
    <row r="1949" spans="1:8">
      <c r="A1949" s="9" t="s">
        <v>2662</v>
      </c>
      <c r="B1949" s="26" t="str">
        <f>IF(COUNTIF('FBA Inventory'!E:E, A1949)&gt;0,"Yes","No")</f>
        <v>No</v>
      </c>
      <c r="C1949" s="13">
        <f>IFERROR(VLOOKUP(A1949,'2025 Pivot'!A:B,2,FALSE),0)*0.666667</f>
        <v>0</v>
      </c>
      <c r="D1949" s="26">
        <f>IFERROR(VLOOKUP(A1949,AWD!D:G,4,FALSE),0)</f>
        <v>0</v>
      </c>
      <c r="E1949" s="11" t="str">
        <f t="shared" si="21"/>
        <v>-</v>
      </c>
      <c r="F1949" s="27" t="str">
        <f t="shared" si="22"/>
        <v>-</v>
      </c>
      <c r="G1949" s="27" t="str">
        <f t="shared" si="23"/>
        <v>-</v>
      </c>
      <c r="H1949" s="26" t="str">
        <f>IFERROR(VLOOKUP(A1949,'Do Not Send'!A:B,2,FALSE),"-")</f>
        <v>-</v>
      </c>
    </row>
    <row r="1950" spans="1:8">
      <c r="A1950" s="9" t="s">
        <v>2663</v>
      </c>
      <c r="B1950" s="26" t="str">
        <f>IF(COUNTIF('FBA Inventory'!E:E, A1950)&gt;0,"Yes","No")</f>
        <v>No</v>
      </c>
      <c r="C1950" s="13">
        <f>IFERROR(VLOOKUP(A1950,'2025 Pivot'!A:B,2,FALSE),0)*0.666667</f>
        <v>0</v>
      </c>
      <c r="D1950" s="26">
        <f>IFERROR(VLOOKUP(A1950,AWD!D:G,4,FALSE),0)</f>
        <v>0</v>
      </c>
      <c r="E1950" s="11" t="str">
        <f t="shared" si="21"/>
        <v>-</v>
      </c>
      <c r="F1950" s="27" t="str">
        <f t="shared" si="22"/>
        <v>-</v>
      </c>
      <c r="G1950" s="27" t="str">
        <f t="shared" si="23"/>
        <v>-</v>
      </c>
      <c r="H1950" s="26" t="str">
        <f>IFERROR(VLOOKUP(A1950,'Do Not Send'!A:B,2,FALSE),"-")</f>
        <v>-</v>
      </c>
    </row>
    <row r="1951" spans="1:8">
      <c r="A1951" s="9" t="s">
        <v>2664</v>
      </c>
      <c r="B1951" s="26" t="str">
        <f>IF(COUNTIF('FBA Inventory'!E:E, A1951)&gt;0,"Yes","No")</f>
        <v>No</v>
      </c>
      <c r="C1951" s="13">
        <f>IFERROR(VLOOKUP(A1951,'2025 Pivot'!A:B,2,FALSE),0)*0.666667</f>
        <v>0</v>
      </c>
      <c r="D1951" s="26">
        <f>IFERROR(VLOOKUP(A1951,AWD!D:G,4,FALSE),0)</f>
        <v>0</v>
      </c>
      <c r="E1951" s="11" t="str">
        <f t="shared" si="21"/>
        <v>-</v>
      </c>
      <c r="F1951" s="27" t="str">
        <f t="shared" si="22"/>
        <v>-</v>
      </c>
      <c r="G1951" s="27" t="str">
        <f t="shared" si="23"/>
        <v>-</v>
      </c>
      <c r="H1951" s="26" t="str">
        <f>IFERROR(VLOOKUP(A1951,'Do Not Send'!A:B,2,FALSE),"-")</f>
        <v>-</v>
      </c>
    </row>
    <row r="1952" spans="1:8">
      <c r="A1952" s="9" t="s">
        <v>2665</v>
      </c>
      <c r="B1952" s="26" t="str">
        <f>IF(COUNTIF('FBA Inventory'!E:E, A1952)&gt;0,"Yes","No")</f>
        <v>No</v>
      </c>
      <c r="C1952" s="13">
        <f>IFERROR(VLOOKUP(A1952,'2025 Pivot'!A:B,2,FALSE),0)*0.666667</f>
        <v>0.66666700000000001</v>
      </c>
      <c r="D1952" s="26">
        <f>IFERROR(VLOOKUP(A1952,AWD!D:G,4,FALSE),0)</f>
        <v>0</v>
      </c>
      <c r="E1952" s="11" t="str">
        <f t="shared" si="21"/>
        <v>-</v>
      </c>
      <c r="F1952" s="27" t="str">
        <f t="shared" si="22"/>
        <v>-</v>
      </c>
      <c r="G1952" s="27" t="str">
        <f t="shared" si="23"/>
        <v>-</v>
      </c>
      <c r="H1952" s="26" t="str">
        <f>IFERROR(VLOOKUP(A1952,'Do Not Send'!A:B,2,FALSE),"-")</f>
        <v>-</v>
      </c>
    </row>
    <row r="1953" spans="1:8">
      <c r="A1953" s="9" t="s">
        <v>2666</v>
      </c>
      <c r="B1953" s="26" t="str">
        <f>IF(COUNTIF('FBA Inventory'!E:E, A1953)&gt;0,"Yes","No")</f>
        <v>No</v>
      </c>
      <c r="C1953" s="13">
        <f>IFERROR(VLOOKUP(A1953,'2025 Pivot'!A:B,2,FALSE),0)*0.666667</f>
        <v>0</v>
      </c>
      <c r="D1953" s="26">
        <f>IFERROR(VLOOKUP(A1953,AWD!D:G,4,FALSE),0)</f>
        <v>0</v>
      </c>
      <c r="E1953" s="11" t="str">
        <f t="shared" si="21"/>
        <v>-</v>
      </c>
      <c r="F1953" s="27" t="str">
        <f t="shared" si="22"/>
        <v>-</v>
      </c>
      <c r="G1953" s="27" t="str">
        <f t="shared" si="23"/>
        <v>-</v>
      </c>
      <c r="H1953" s="26" t="str">
        <f>IFERROR(VLOOKUP(A1953,'Do Not Send'!A:B,2,FALSE),"-")</f>
        <v>-</v>
      </c>
    </row>
    <row r="1954" spans="1:8">
      <c r="A1954" s="9" t="s">
        <v>2667</v>
      </c>
      <c r="B1954" s="26" t="str">
        <f>IF(COUNTIF('FBA Inventory'!E:E, A1954)&gt;0,"Yes","No")</f>
        <v>No</v>
      </c>
      <c r="C1954" s="13">
        <f>IFERROR(VLOOKUP(A1954,'2025 Pivot'!A:B,2,FALSE),0)*0.666667</f>
        <v>0</v>
      </c>
      <c r="D1954" s="26">
        <f>IFERROR(VLOOKUP(A1954,AWD!D:G,4,FALSE),0)</f>
        <v>0</v>
      </c>
      <c r="E1954" s="11" t="str">
        <f t="shared" si="21"/>
        <v>-</v>
      </c>
      <c r="F1954" s="27" t="str">
        <f t="shared" si="22"/>
        <v>-</v>
      </c>
      <c r="G1954" s="27" t="str">
        <f t="shared" si="23"/>
        <v>-</v>
      </c>
      <c r="H1954" s="26" t="str">
        <f>IFERROR(VLOOKUP(A1954,'Do Not Send'!A:B,2,FALSE),"-")</f>
        <v>-</v>
      </c>
    </row>
    <row r="1955" spans="1:8">
      <c r="A1955" s="9" t="s">
        <v>2668</v>
      </c>
      <c r="B1955" s="26" t="str">
        <f>IF(COUNTIF('FBA Inventory'!E:E, A1955)&gt;0,"Yes","No")</f>
        <v>No</v>
      </c>
      <c r="C1955" s="13">
        <f>IFERROR(VLOOKUP(A1955,'2025 Pivot'!A:B,2,FALSE),0)*0.666667</f>
        <v>0</v>
      </c>
      <c r="D1955" s="26">
        <f>IFERROR(VLOOKUP(A1955,AWD!D:G,4,FALSE),0)</f>
        <v>0</v>
      </c>
      <c r="E1955" s="11" t="str">
        <f t="shared" si="21"/>
        <v>-</v>
      </c>
      <c r="F1955" s="27" t="str">
        <f t="shared" si="22"/>
        <v>-</v>
      </c>
      <c r="G1955" s="27" t="str">
        <f t="shared" si="23"/>
        <v>-</v>
      </c>
      <c r="H1955" s="26" t="str">
        <f>IFERROR(VLOOKUP(A1955,'Do Not Send'!A:B,2,FALSE),"-")</f>
        <v>-</v>
      </c>
    </row>
    <row r="1956" spans="1:8">
      <c r="A1956" s="9" t="s">
        <v>2669</v>
      </c>
      <c r="B1956" s="26" t="str">
        <f>IF(COUNTIF('FBA Inventory'!E:E, A1956)&gt;0,"Yes","No")</f>
        <v>No</v>
      </c>
      <c r="C1956" s="13">
        <f>IFERROR(VLOOKUP(A1956,'2025 Pivot'!A:B,2,FALSE),0)*0.666667</f>
        <v>0</v>
      </c>
      <c r="D1956" s="26">
        <f>IFERROR(VLOOKUP(A1956,AWD!D:G,4,FALSE),0)</f>
        <v>0</v>
      </c>
      <c r="E1956" s="11" t="str">
        <f t="shared" si="21"/>
        <v>-</v>
      </c>
      <c r="F1956" s="27" t="str">
        <f t="shared" si="22"/>
        <v>-</v>
      </c>
      <c r="G1956" s="27" t="str">
        <f t="shared" si="23"/>
        <v>-</v>
      </c>
      <c r="H1956" s="26" t="str">
        <f>IFERROR(VLOOKUP(A1956,'Do Not Send'!A:B,2,FALSE),"-")</f>
        <v>-</v>
      </c>
    </row>
    <row r="1957" spans="1:8">
      <c r="A1957" s="9" t="s">
        <v>2670</v>
      </c>
      <c r="B1957" s="26" t="str">
        <f>IF(COUNTIF('FBA Inventory'!E:E, A1957)&gt;0,"Yes","No")</f>
        <v>No</v>
      </c>
      <c r="C1957" s="13">
        <f>IFERROR(VLOOKUP(A1957,'2025 Pivot'!A:B,2,FALSE),0)*0.666667</f>
        <v>0</v>
      </c>
      <c r="D1957" s="26">
        <f>IFERROR(VLOOKUP(A1957,AWD!D:G,4,FALSE),0)</f>
        <v>0</v>
      </c>
      <c r="E1957" s="11" t="str">
        <f t="shared" si="21"/>
        <v>-</v>
      </c>
      <c r="F1957" s="27" t="str">
        <f t="shared" si="22"/>
        <v>-</v>
      </c>
      <c r="G1957" s="27" t="str">
        <f t="shared" si="23"/>
        <v>-</v>
      </c>
      <c r="H1957" s="26" t="str">
        <f>IFERROR(VLOOKUP(A1957,'Do Not Send'!A:B,2,FALSE),"-")</f>
        <v>-</v>
      </c>
    </row>
    <row r="1958" spans="1:8">
      <c r="A1958" s="9" t="s">
        <v>2671</v>
      </c>
      <c r="B1958" s="26" t="str">
        <f>IF(COUNTIF('FBA Inventory'!E:E, A1958)&gt;0,"Yes","No")</f>
        <v>No</v>
      </c>
      <c r="C1958" s="13">
        <f>IFERROR(VLOOKUP(A1958,'2025 Pivot'!A:B,2,FALSE),0)*0.666667</f>
        <v>0.66666700000000001</v>
      </c>
      <c r="D1958" s="26">
        <f>IFERROR(VLOOKUP(A1958,AWD!D:G,4,FALSE),0)</f>
        <v>0</v>
      </c>
      <c r="E1958" s="11" t="str">
        <f t="shared" si="21"/>
        <v>-</v>
      </c>
      <c r="F1958" s="27" t="str">
        <f t="shared" si="22"/>
        <v>-</v>
      </c>
      <c r="G1958" s="27" t="str">
        <f t="shared" si="23"/>
        <v>-</v>
      </c>
      <c r="H1958" s="26" t="str">
        <f>IFERROR(VLOOKUP(A1958,'Do Not Send'!A:B,2,FALSE),"-")</f>
        <v>-</v>
      </c>
    </row>
    <row r="1959" spans="1:8">
      <c r="A1959" s="9" t="s">
        <v>2672</v>
      </c>
      <c r="B1959" s="26" t="str">
        <f>IF(COUNTIF('FBA Inventory'!E:E, A1959)&gt;0,"Yes","No")</f>
        <v>No</v>
      </c>
      <c r="C1959" s="13">
        <f>IFERROR(VLOOKUP(A1959,'2025 Pivot'!A:B,2,FALSE),0)*0.666667</f>
        <v>0.66666700000000001</v>
      </c>
      <c r="D1959" s="26">
        <f>IFERROR(VLOOKUP(A1959,AWD!D:G,4,FALSE),0)</f>
        <v>0</v>
      </c>
      <c r="E1959" s="11" t="str">
        <f t="shared" si="21"/>
        <v>-</v>
      </c>
      <c r="F1959" s="27" t="str">
        <f t="shared" si="22"/>
        <v>-</v>
      </c>
      <c r="G1959" s="27" t="str">
        <f t="shared" si="23"/>
        <v>-</v>
      </c>
      <c r="H1959" s="26" t="str">
        <f>IFERROR(VLOOKUP(A1959,'Do Not Send'!A:B,2,FALSE),"-")</f>
        <v>-</v>
      </c>
    </row>
    <row r="1960" spans="1:8">
      <c r="A1960" s="9" t="s">
        <v>2673</v>
      </c>
      <c r="B1960" s="26" t="str">
        <f>IF(COUNTIF('FBA Inventory'!E:E, A1960)&gt;0,"Yes","No")</f>
        <v>No</v>
      </c>
      <c r="C1960" s="13">
        <f>IFERROR(VLOOKUP(A1960,'2025 Pivot'!A:B,2,FALSE),0)*0.666667</f>
        <v>6.6666699999999999</v>
      </c>
      <c r="D1960" s="26">
        <f>IFERROR(VLOOKUP(A1960,AWD!D:G,4,FALSE),0)</f>
        <v>0</v>
      </c>
      <c r="E1960" s="11">
        <f t="shared" si="21"/>
        <v>13.33334</v>
      </c>
      <c r="F1960" s="27">
        <f t="shared" si="22"/>
        <v>13.33334</v>
      </c>
      <c r="G1960" s="27">
        <f t="shared" si="23"/>
        <v>0</v>
      </c>
      <c r="H1960" s="26" t="str">
        <f>IFERROR(VLOOKUP(A1960,'Do Not Send'!A:B,2,FALSE),"-")</f>
        <v>-</v>
      </c>
    </row>
    <row r="1961" spans="1:8">
      <c r="A1961" s="9" t="s">
        <v>2674</v>
      </c>
      <c r="B1961" s="26" t="str">
        <f>IF(COUNTIF('FBA Inventory'!E:E, A1961)&gt;0,"Yes","No")</f>
        <v>No</v>
      </c>
      <c r="C1961" s="13">
        <f>IFERROR(VLOOKUP(A1961,'2025 Pivot'!A:B,2,FALSE),0)*0.666667</f>
        <v>0</v>
      </c>
      <c r="D1961" s="26">
        <f>IFERROR(VLOOKUP(A1961,AWD!D:G,4,FALSE),0)</f>
        <v>0</v>
      </c>
      <c r="E1961" s="11" t="str">
        <f t="shared" si="21"/>
        <v>-</v>
      </c>
      <c r="F1961" s="27" t="str">
        <f t="shared" si="22"/>
        <v>-</v>
      </c>
      <c r="G1961" s="27" t="str">
        <f t="shared" si="23"/>
        <v>-</v>
      </c>
      <c r="H1961" s="26" t="str">
        <f>IFERROR(VLOOKUP(A1961,'Do Not Send'!A:B,2,FALSE),"-")</f>
        <v>-</v>
      </c>
    </row>
    <row r="1962" spans="1:8">
      <c r="A1962" s="9" t="s">
        <v>2675</v>
      </c>
      <c r="B1962" s="26" t="str">
        <f>IF(COUNTIF('FBA Inventory'!E:E, A1962)&gt;0,"Yes","No")</f>
        <v>No</v>
      </c>
      <c r="C1962" s="13">
        <f>IFERROR(VLOOKUP(A1962,'2025 Pivot'!A:B,2,FALSE),0)*0.666667</f>
        <v>2.0000010000000001</v>
      </c>
      <c r="D1962" s="26">
        <f>IFERROR(VLOOKUP(A1962,AWD!D:G,4,FALSE),0)</f>
        <v>0</v>
      </c>
      <c r="E1962" s="11" t="str">
        <f t="shared" si="21"/>
        <v>-</v>
      </c>
      <c r="F1962" s="27" t="str">
        <f t="shared" si="22"/>
        <v>-</v>
      </c>
      <c r="G1962" s="27" t="str">
        <f t="shared" si="23"/>
        <v>-</v>
      </c>
      <c r="H1962" s="26" t="str">
        <f>IFERROR(VLOOKUP(A1962,'Do Not Send'!A:B,2,FALSE),"-")</f>
        <v>-</v>
      </c>
    </row>
    <row r="1963" spans="1:8">
      <c r="A1963" s="9" t="s">
        <v>2676</v>
      </c>
      <c r="B1963" s="26" t="str">
        <f>IF(COUNTIF('FBA Inventory'!E:E, A1963)&gt;0,"Yes","No")</f>
        <v>No</v>
      </c>
      <c r="C1963" s="13">
        <f>IFERROR(VLOOKUP(A1963,'2025 Pivot'!A:B,2,FALSE),0)*0.666667</f>
        <v>0</v>
      </c>
      <c r="D1963" s="26">
        <f>IFERROR(VLOOKUP(A1963,AWD!D:G,4,FALSE),0)</f>
        <v>0</v>
      </c>
      <c r="E1963" s="11" t="str">
        <f t="shared" si="21"/>
        <v>-</v>
      </c>
      <c r="F1963" s="27" t="str">
        <f t="shared" si="22"/>
        <v>-</v>
      </c>
      <c r="G1963" s="27" t="str">
        <f t="shared" si="23"/>
        <v>-</v>
      </c>
      <c r="H1963" s="26" t="str">
        <f>IFERROR(VLOOKUP(A1963,'Do Not Send'!A:B,2,FALSE),"-")</f>
        <v>-</v>
      </c>
    </row>
    <row r="1964" spans="1:8">
      <c r="A1964" s="9" t="s">
        <v>2677</v>
      </c>
      <c r="B1964" s="26" t="str">
        <f>IF(COUNTIF('FBA Inventory'!E:E, A1964)&gt;0,"Yes","No")</f>
        <v>No</v>
      </c>
      <c r="C1964" s="13">
        <f>IFERROR(VLOOKUP(A1964,'2025 Pivot'!A:B,2,FALSE),0)*0.666667</f>
        <v>0</v>
      </c>
      <c r="D1964" s="26">
        <f>IFERROR(VLOOKUP(A1964,AWD!D:G,4,FALSE),0)</f>
        <v>0</v>
      </c>
      <c r="E1964" s="11" t="str">
        <f t="shared" si="21"/>
        <v>-</v>
      </c>
      <c r="F1964" s="27" t="str">
        <f t="shared" si="22"/>
        <v>-</v>
      </c>
      <c r="G1964" s="27" t="str">
        <f t="shared" si="23"/>
        <v>-</v>
      </c>
      <c r="H1964" s="26" t="str">
        <f>IFERROR(VLOOKUP(A1964,'Do Not Send'!A:B,2,FALSE),"-")</f>
        <v>-</v>
      </c>
    </row>
    <row r="1965" spans="1:8">
      <c r="A1965" s="9" t="s">
        <v>2678</v>
      </c>
      <c r="B1965" s="26" t="str">
        <f>IF(COUNTIF('FBA Inventory'!E:E, A1965)&gt;0,"Yes","No")</f>
        <v>No</v>
      </c>
      <c r="C1965" s="13">
        <f>IFERROR(VLOOKUP(A1965,'2025 Pivot'!A:B,2,FALSE),0)*0.666667</f>
        <v>0</v>
      </c>
      <c r="D1965" s="26">
        <f>IFERROR(VLOOKUP(A1965,AWD!D:G,4,FALSE),0)</f>
        <v>0</v>
      </c>
      <c r="E1965" s="11" t="str">
        <f t="shared" si="21"/>
        <v>-</v>
      </c>
      <c r="F1965" s="27" t="str">
        <f t="shared" si="22"/>
        <v>-</v>
      </c>
      <c r="G1965" s="27" t="str">
        <f t="shared" si="23"/>
        <v>-</v>
      </c>
      <c r="H1965" s="26" t="str">
        <f>IFERROR(VLOOKUP(A1965,'Do Not Send'!A:B,2,FALSE),"-")</f>
        <v>-</v>
      </c>
    </row>
    <row r="1966" spans="1:8">
      <c r="A1966" s="9" t="s">
        <v>2679</v>
      </c>
      <c r="B1966" s="26" t="str">
        <f>IF(COUNTIF('FBA Inventory'!E:E, A1966)&gt;0,"Yes","No")</f>
        <v>No</v>
      </c>
      <c r="C1966" s="13">
        <f>IFERROR(VLOOKUP(A1966,'2025 Pivot'!A:B,2,FALSE),0)*0.666667</f>
        <v>0</v>
      </c>
      <c r="D1966" s="26">
        <f>IFERROR(VLOOKUP(A1966,AWD!D:G,4,FALSE),0)</f>
        <v>0</v>
      </c>
      <c r="E1966" s="11" t="str">
        <f t="shared" si="21"/>
        <v>-</v>
      </c>
      <c r="F1966" s="27" t="str">
        <f t="shared" si="22"/>
        <v>-</v>
      </c>
      <c r="G1966" s="27" t="str">
        <f t="shared" si="23"/>
        <v>-</v>
      </c>
      <c r="H1966" s="26" t="str">
        <f>IFERROR(VLOOKUP(A1966,'Do Not Send'!A:B,2,FALSE),"-")</f>
        <v>-</v>
      </c>
    </row>
    <row r="1967" spans="1:8">
      <c r="A1967" s="9" t="s">
        <v>2680</v>
      </c>
      <c r="B1967" s="26" t="str">
        <f>IF(COUNTIF('FBA Inventory'!E:E, A1967)&gt;0,"Yes","No")</f>
        <v>No</v>
      </c>
      <c r="C1967" s="13">
        <f>IFERROR(VLOOKUP(A1967,'2025 Pivot'!A:B,2,FALSE),0)*0.666667</f>
        <v>0.66666700000000001</v>
      </c>
      <c r="D1967" s="26">
        <f>IFERROR(VLOOKUP(A1967,AWD!D:G,4,FALSE),0)</f>
        <v>0</v>
      </c>
      <c r="E1967" s="11" t="str">
        <f t="shared" si="21"/>
        <v>-</v>
      </c>
      <c r="F1967" s="27" t="str">
        <f t="shared" si="22"/>
        <v>-</v>
      </c>
      <c r="G1967" s="27" t="str">
        <f t="shared" si="23"/>
        <v>-</v>
      </c>
      <c r="H1967" s="26" t="str">
        <f>IFERROR(VLOOKUP(A1967,'Do Not Send'!A:B,2,FALSE),"-")</f>
        <v>-</v>
      </c>
    </row>
    <row r="1968" spans="1:8">
      <c r="A1968" s="9" t="s">
        <v>2681</v>
      </c>
      <c r="B1968" s="26" t="str">
        <f>IF(COUNTIF('FBA Inventory'!E:E, A1968)&gt;0,"Yes","No")</f>
        <v>No</v>
      </c>
      <c r="C1968" s="13">
        <f>IFERROR(VLOOKUP(A1968,'2025 Pivot'!A:B,2,FALSE),0)*0.666667</f>
        <v>0</v>
      </c>
      <c r="D1968" s="26">
        <f>IFERROR(VLOOKUP(A1968,AWD!D:G,4,FALSE),0)</f>
        <v>0</v>
      </c>
      <c r="E1968" s="11" t="str">
        <f t="shared" si="21"/>
        <v>-</v>
      </c>
      <c r="F1968" s="27" t="str">
        <f t="shared" si="22"/>
        <v>-</v>
      </c>
      <c r="G1968" s="27" t="str">
        <f t="shared" si="23"/>
        <v>-</v>
      </c>
      <c r="H1968" s="26" t="str">
        <f>IFERROR(VLOOKUP(A1968,'Do Not Send'!A:B,2,FALSE),"-")</f>
        <v>-</v>
      </c>
    </row>
    <row r="1969" spans="1:8">
      <c r="A1969" s="9" t="s">
        <v>2682</v>
      </c>
      <c r="B1969" s="26" t="str">
        <f>IF(COUNTIF('FBA Inventory'!E:E, A1969)&gt;0,"Yes","No")</f>
        <v>No</v>
      </c>
      <c r="C1969" s="13">
        <f>IFERROR(VLOOKUP(A1969,'2025 Pivot'!A:B,2,FALSE),0)*0.666667</f>
        <v>0.66666700000000001</v>
      </c>
      <c r="D1969" s="26">
        <f>IFERROR(VLOOKUP(A1969,AWD!D:G,4,FALSE),0)</f>
        <v>0</v>
      </c>
      <c r="E1969" s="11" t="str">
        <f t="shared" si="21"/>
        <v>-</v>
      </c>
      <c r="F1969" s="27" t="str">
        <f t="shared" si="22"/>
        <v>-</v>
      </c>
      <c r="G1969" s="27" t="str">
        <f t="shared" si="23"/>
        <v>-</v>
      </c>
      <c r="H1969" s="26" t="str">
        <f>IFERROR(VLOOKUP(A1969,'Do Not Send'!A:B,2,FALSE),"-")</f>
        <v>-</v>
      </c>
    </row>
    <row r="1970" spans="1:8">
      <c r="A1970" s="9" t="s">
        <v>2683</v>
      </c>
      <c r="B1970" s="26" t="str">
        <f>IF(COUNTIF('FBA Inventory'!E:E, A1970)&gt;0,"Yes","No")</f>
        <v>No</v>
      </c>
      <c r="C1970" s="13">
        <f>IFERROR(VLOOKUP(A1970,'2025 Pivot'!A:B,2,FALSE),0)*0.666667</f>
        <v>0</v>
      </c>
      <c r="D1970" s="26">
        <f>IFERROR(VLOOKUP(A1970,AWD!D:G,4,FALSE),0)</f>
        <v>0</v>
      </c>
      <c r="E1970" s="11" t="str">
        <f t="shared" si="21"/>
        <v>-</v>
      </c>
      <c r="F1970" s="27" t="str">
        <f t="shared" si="22"/>
        <v>-</v>
      </c>
      <c r="G1970" s="27" t="str">
        <f t="shared" si="23"/>
        <v>-</v>
      </c>
      <c r="H1970" s="26" t="str">
        <f>IFERROR(VLOOKUP(A1970,'Do Not Send'!A:B,2,FALSE),"-")</f>
        <v>-</v>
      </c>
    </row>
    <row r="1971" spans="1:8">
      <c r="A1971" s="9" t="s">
        <v>2684</v>
      </c>
      <c r="B1971" s="26" t="str">
        <f>IF(COUNTIF('FBA Inventory'!E:E, A1971)&gt;0,"Yes","No")</f>
        <v>No</v>
      </c>
      <c r="C1971" s="13">
        <f>IFERROR(VLOOKUP(A1971,'2025 Pivot'!A:B,2,FALSE),0)*0.666667</f>
        <v>0</v>
      </c>
      <c r="D1971" s="26">
        <f>IFERROR(VLOOKUP(A1971,AWD!D:G,4,FALSE),0)</f>
        <v>0</v>
      </c>
      <c r="E1971" s="11" t="str">
        <f t="shared" si="21"/>
        <v>-</v>
      </c>
      <c r="F1971" s="27" t="str">
        <f t="shared" si="22"/>
        <v>-</v>
      </c>
      <c r="G1971" s="27" t="str">
        <f t="shared" si="23"/>
        <v>-</v>
      </c>
      <c r="H1971" s="26" t="str">
        <f>IFERROR(VLOOKUP(A1971,'Do Not Send'!A:B,2,FALSE),"-")</f>
        <v>-</v>
      </c>
    </row>
    <row r="1972" spans="1:8">
      <c r="A1972" s="9" t="s">
        <v>2685</v>
      </c>
      <c r="B1972" s="26" t="str">
        <f>IF(COUNTIF('FBA Inventory'!E:E, A1972)&gt;0,"Yes","No")</f>
        <v>No</v>
      </c>
      <c r="C1972" s="13">
        <f>IFERROR(VLOOKUP(A1972,'2025 Pivot'!A:B,2,FALSE),0)*0.666667</f>
        <v>0</v>
      </c>
      <c r="D1972" s="26">
        <f>IFERROR(VLOOKUP(A1972,AWD!D:G,4,FALSE),0)</f>
        <v>0</v>
      </c>
      <c r="E1972" s="11" t="str">
        <f t="shared" si="21"/>
        <v>-</v>
      </c>
      <c r="F1972" s="27" t="str">
        <f t="shared" si="22"/>
        <v>-</v>
      </c>
      <c r="G1972" s="27" t="str">
        <f t="shared" si="23"/>
        <v>-</v>
      </c>
      <c r="H1972" s="26" t="str">
        <f>IFERROR(VLOOKUP(A1972,'Do Not Send'!A:B,2,FALSE),"-")</f>
        <v>-</v>
      </c>
    </row>
    <row r="1973" spans="1:8">
      <c r="A1973" s="9" t="s">
        <v>2686</v>
      </c>
      <c r="B1973" s="26" t="str">
        <f>IF(COUNTIF('FBA Inventory'!E:E, A1973)&gt;0,"Yes","No")</f>
        <v>No</v>
      </c>
      <c r="C1973" s="13">
        <f>IFERROR(VLOOKUP(A1973,'2025 Pivot'!A:B,2,FALSE),0)*0.666667</f>
        <v>0</v>
      </c>
      <c r="D1973" s="26">
        <f>IFERROR(VLOOKUP(A1973,AWD!D:G,4,FALSE),0)</f>
        <v>0</v>
      </c>
      <c r="E1973" s="11" t="str">
        <f t="shared" si="21"/>
        <v>-</v>
      </c>
      <c r="F1973" s="27" t="str">
        <f t="shared" si="22"/>
        <v>-</v>
      </c>
      <c r="G1973" s="27" t="str">
        <f t="shared" si="23"/>
        <v>-</v>
      </c>
      <c r="H1973" s="26" t="str">
        <f>IFERROR(VLOOKUP(A1973,'Do Not Send'!A:B,2,FALSE),"-")</f>
        <v>-</v>
      </c>
    </row>
    <row r="1974" spans="1:8">
      <c r="A1974" s="9" t="s">
        <v>2687</v>
      </c>
      <c r="B1974" s="26" t="str">
        <f>IF(COUNTIF('FBA Inventory'!E:E, A1974)&gt;0,"Yes","No")</f>
        <v>No</v>
      </c>
      <c r="C1974" s="13">
        <f>IFERROR(VLOOKUP(A1974,'2025 Pivot'!A:B,2,FALSE),0)*0.666667</f>
        <v>0</v>
      </c>
      <c r="D1974" s="26">
        <f>IFERROR(VLOOKUP(A1974,AWD!D:G,4,FALSE),0)</f>
        <v>0</v>
      </c>
      <c r="E1974" s="11" t="str">
        <f t="shared" si="21"/>
        <v>-</v>
      </c>
      <c r="F1974" s="27" t="str">
        <f t="shared" si="22"/>
        <v>-</v>
      </c>
      <c r="G1974" s="27" t="str">
        <f t="shared" si="23"/>
        <v>-</v>
      </c>
      <c r="H1974" s="26" t="str">
        <f>IFERROR(VLOOKUP(A1974,'Do Not Send'!A:B,2,FALSE),"-")</f>
        <v>-</v>
      </c>
    </row>
    <row r="1975" spans="1:8">
      <c r="A1975" s="9" t="s">
        <v>2688</v>
      </c>
      <c r="B1975" s="26" t="str">
        <f>IF(COUNTIF('FBA Inventory'!E:E, A1975)&gt;0,"Yes","No")</f>
        <v>No</v>
      </c>
      <c r="C1975" s="13">
        <f>IFERROR(VLOOKUP(A1975,'2025 Pivot'!A:B,2,FALSE),0)*0.666667</f>
        <v>0</v>
      </c>
      <c r="D1975" s="26">
        <f>IFERROR(VLOOKUP(A1975,AWD!D:G,4,FALSE),0)</f>
        <v>0</v>
      </c>
      <c r="E1975" s="11" t="str">
        <f t="shared" si="21"/>
        <v>-</v>
      </c>
      <c r="F1975" s="27" t="str">
        <f t="shared" si="22"/>
        <v>-</v>
      </c>
      <c r="G1975" s="27" t="str">
        <f t="shared" si="23"/>
        <v>-</v>
      </c>
      <c r="H1975" s="26" t="str">
        <f>IFERROR(VLOOKUP(A1975,'Do Not Send'!A:B,2,FALSE),"-")</f>
        <v>-</v>
      </c>
    </row>
    <row r="1976" spans="1:8">
      <c r="A1976" s="9" t="s">
        <v>2689</v>
      </c>
      <c r="B1976" s="26" t="str">
        <f>IF(COUNTIF('FBA Inventory'!E:E, A1976)&gt;0,"Yes","No")</f>
        <v>No</v>
      </c>
      <c r="C1976" s="13">
        <f>IFERROR(VLOOKUP(A1976,'2025 Pivot'!A:B,2,FALSE),0)*0.666667</f>
        <v>0</v>
      </c>
      <c r="D1976" s="26">
        <f>IFERROR(VLOOKUP(A1976,AWD!D:G,4,FALSE),0)</f>
        <v>0</v>
      </c>
      <c r="E1976" s="11" t="str">
        <f t="shared" si="21"/>
        <v>-</v>
      </c>
      <c r="F1976" s="27" t="str">
        <f t="shared" si="22"/>
        <v>-</v>
      </c>
      <c r="G1976" s="27" t="str">
        <f t="shared" si="23"/>
        <v>-</v>
      </c>
      <c r="H1976" s="26" t="str">
        <f>IFERROR(VLOOKUP(A1976,'Do Not Send'!A:B,2,FALSE),"-")</f>
        <v>-</v>
      </c>
    </row>
    <row r="1977" spans="1:8">
      <c r="A1977" s="9" t="s">
        <v>2690</v>
      </c>
      <c r="B1977" s="26" t="str">
        <f>IF(COUNTIF('FBA Inventory'!E:E, A1977)&gt;0,"Yes","No")</f>
        <v>No</v>
      </c>
      <c r="C1977" s="13">
        <f>IFERROR(VLOOKUP(A1977,'2025 Pivot'!A:B,2,FALSE),0)*0.666667</f>
        <v>0</v>
      </c>
      <c r="D1977" s="26">
        <f>IFERROR(VLOOKUP(A1977,AWD!D:G,4,FALSE),0)</f>
        <v>0</v>
      </c>
      <c r="E1977" s="11" t="str">
        <f t="shared" si="21"/>
        <v>-</v>
      </c>
      <c r="F1977" s="27" t="str">
        <f t="shared" si="22"/>
        <v>-</v>
      </c>
      <c r="G1977" s="27" t="str">
        <f t="shared" si="23"/>
        <v>-</v>
      </c>
      <c r="H1977" s="26" t="str">
        <f>IFERROR(VLOOKUP(A1977,'Do Not Send'!A:B,2,FALSE),"-")</f>
        <v>-</v>
      </c>
    </row>
    <row r="1978" spans="1:8">
      <c r="A1978" s="9" t="s">
        <v>2691</v>
      </c>
      <c r="B1978" s="26" t="str">
        <f>IF(COUNTIF('FBA Inventory'!E:E, A1978)&gt;0,"Yes","No")</f>
        <v>No</v>
      </c>
      <c r="C1978" s="13">
        <f>IFERROR(VLOOKUP(A1978,'2025 Pivot'!A:B,2,FALSE),0)*0.666667</f>
        <v>0</v>
      </c>
      <c r="D1978" s="26">
        <f>IFERROR(VLOOKUP(A1978,AWD!D:G,4,FALSE),0)</f>
        <v>0</v>
      </c>
      <c r="E1978" s="11" t="str">
        <f t="shared" si="21"/>
        <v>-</v>
      </c>
      <c r="F1978" s="27" t="str">
        <f t="shared" si="22"/>
        <v>-</v>
      </c>
      <c r="G1978" s="27" t="str">
        <f t="shared" si="23"/>
        <v>-</v>
      </c>
      <c r="H1978" s="26" t="str">
        <f>IFERROR(VLOOKUP(A1978,'Do Not Send'!A:B,2,FALSE),"-")</f>
        <v>-</v>
      </c>
    </row>
    <row r="1979" spans="1:8">
      <c r="A1979" s="9" t="s">
        <v>2692</v>
      </c>
      <c r="B1979" s="26" t="str">
        <f>IF(COUNTIF('FBA Inventory'!E:E, A1979)&gt;0,"Yes","No")</f>
        <v>No</v>
      </c>
      <c r="C1979" s="13">
        <f>IFERROR(VLOOKUP(A1979,'2025 Pivot'!A:B,2,FALSE),0)*0.666667</f>
        <v>0</v>
      </c>
      <c r="D1979" s="26">
        <f>IFERROR(VLOOKUP(A1979,AWD!D:G,4,FALSE),0)</f>
        <v>0</v>
      </c>
      <c r="E1979" s="11" t="str">
        <f t="shared" si="21"/>
        <v>-</v>
      </c>
      <c r="F1979" s="27" t="str">
        <f t="shared" si="22"/>
        <v>-</v>
      </c>
      <c r="G1979" s="27" t="str">
        <f t="shared" si="23"/>
        <v>-</v>
      </c>
      <c r="H1979" s="26" t="str">
        <f>IFERROR(VLOOKUP(A1979,'Do Not Send'!A:B,2,FALSE),"-")</f>
        <v>-</v>
      </c>
    </row>
    <row r="1980" spans="1:8">
      <c r="A1980" s="9" t="s">
        <v>2693</v>
      </c>
      <c r="B1980" s="26" t="str">
        <f>IF(COUNTIF('FBA Inventory'!E:E, A1980)&gt;0,"Yes","No")</f>
        <v>No</v>
      </c>
      <c r="C1980" s="13">
        <f>IFERROR(VLOOKUP(A1980,'2025 Pivot'!A:B,2,FALSE),0)*0.666667</f>
        <v>0</v>
      </c>
      <c r="D1980" s="26">
        <f>IFERROR(VLOOKUP(A1980,AWD!D:G,4,FALSE),0)</f>
        <v>0</v>
      </c>
      <c r="E1980" s="11" t="str">
        <f t="shared" si="21"/>
        <v>-</v>
      </c>
      <c r="F1980" s="27" t="str">
        <f t="shared" si="22"/>
        <v>-</v>
      </c>
      <c r="G1980" s="27" t="str">
        <f t="shared" si="23"/>
        <v>-</v>
      </c>
      <c r="H1980" s="26" t="str">
        <f>IFERROR(VLOOKUP(A1980,'Do Not Send'!A:B,2,FALSE),"-")</f>
        <v>-</v>
      </c>
    </row>
    <row r="1981" spans="1:8">
      <c r="A1981" s="9" t="s">
        <v>2694</v>
      </c>
      <c r="B1981" s="26" t="str">
        <f>IF(COUNTIF('FBA Inventory'!E:E, A1981)&gt;0,"Yes","No")</f>
        <v>No</v>
      </c>
      <c r="C1981" s="13">
        <f>IFERROR(VLOOKUP(A1981,'2025 Pivot'!A:B,2,FALSE),0)*0.666667</f>
        <v>0</v>
      </c>
      <c r="D1981" s="26">
        <f>IFERROR(VLOOKUP(A1981,AWD!D:G,4,FALSE),0)</f>
        <v>0</v>
      </c>
      <c r="E1981" s="11" t="str">
        <f t="shared" si="21"/>
        <v>-</v>
      </c>
      <c r="F1981" s="27" t="str">
        <f t="shared" si="22"/>
        <v>-</v>
      </c>
      <c r="G1981" s="27" t="str">
        <f t="shared" si="23"/>
        <v>-</v>
      </c>
      <c r="H1981" s="26" t="str">
        <f>IFERROR(VLOOKUP(A1981,'Do Not Send'!A:B,2,FALSE),"-")</f>
        <v>-</v>
      </c>
    </row>
    <row r="1982" spans="1:8">
      <c r="A1982" s="9" t="s">
        <v>2695</v>
      </c>
      <c r="B1982" s="26" t="str">
        <f>IF(COUNTIF('FBA Inventory'!E:E, A1982)&gt;0,"Yes","No")</f>
        <v>No</v>
      </c>
      <c r="C1982" s="13">
        <f>IFERROR(VLOOKUP(A1982,'2025 Pivot'!A:B,2,FALSE),0)*0.666667</f>
        <v>0.66666700000000001</v>
      </c>
      <c r="D1982" s="26">
        <f>IFERROR(VLOOKUP(A1982,AWD!D:G,4,FALSE),0)</f>
        <v>0</v>
      </c>
      <c r="E1982" s="11" t="str">
        <f t="shared" si="21"/>
        <v>-</v>
      </c>
      <c r="F1982" s="27" t="str">
        <f t="shared" si="22"/>
        <v>-</v>
      </c>
      <c r="G1982" s="27" t="str">
        <f t="shared" si="23"/>
        <v>-</v>
      </c>
      <c r="H1982" s="26" t="str">
        <f>IFERROR(VLOOKUP(A1982,'Do Not Send'!A:B,2,FALSE),"-")</f>
        <v>-</v>
      </c>
    </row>
    <row r="1983" spans="1:8">
      <c r="A1983" s="9" t="s">
        <v>2696</v>
      </c>
      <c r="B1983" s="26" t="str">
        <f>IF(COUNTIF('FBA Inventory'!E:E, A1983)&gt;0,"Yes","No")</f>
        <v>No</v>
      </c>
      <c r="C1983" s="13">
        <f>IFERROR(VLOOKUP(A1983,'2025 Pivot'!A:B,2,FALSE),0)*0.666667</f>
        <v>0</v>
      </c>
      <c r="D1983" s="26">
        <f>IFERROR(VLOOKUP(A1983,AWD!D:G,4,FALSE),0)</f>
        <v>0</v>
      </c>
      <c r="E1983" s="11" t="str">
        <f t="shared" si="21"/>
        <v>-</v>
      </c>
      <c r="F1983" s="27" t="str">
        <f t="shared" si="22"/>
        <v>-</v>
      </c>
      <c r="G1983" s="27" t="str">
        <f t="shared" si="23"/>
        <v>-</v>
      </c>
      <c r="H1983" s="26" t="str">
        <f>IFERROR(VLOOKUP(A1983,'Do Not Send'!A:B,2,FALSE),"-")</f>
        <v>-</v>
      </c>
    </row>
    <row r="1984" spans="1:8">
      <c r="A1984" s="9" t="s">
        <v>2697</v>
      </c>
      <c r="B1984" s="26" t="str">
        <f>IF(COUNTIF('FBA Inventory'!E:E, A1984)&gt;0,"Yes","No")</f>
        <v>No</v>
      </c>
      <c r="C1984" s="13">
        <f>IFERROR(VLOOKUP(A1984,'2025 Pivot'!A:B,2,FALSE),0)*0.666667</f>
        <v>0</v>
      </c>
      <c r="D1984" s="26">
        <f>IFERROR(VLOOKUP(A1984,AWD!D:G,4,FALSE),0)</f>
        <v>0</v>
      </c>
      <c r="E1984" s="11" t="str">
        <f t="shared" si="21"/>
        <v>-</v>
      </c>
      <c r="F1984" s="27" t="str">
        <f t="shared" si="22"/>
        <v>-</v>
      </c>
      <c r="G1984" s="27" t="str">
        <f t="shared" si="23"/>
        <v>-</v>
      </c>
      <c r="H1984" s="26" t="str">
        <f>IFERROR(VLOOKUP(A1984,'Do Not Send'!A:B,2,FALSE),"-")</f>
        <v>-</v>
      </c>
    </row>
    <row r="1985" spans="1:8">
      <c r="A1985" s="9" t="s">
        <v>2698</v>
      </c>
      <c r="B1985" s="26" t="str">
        <f>IF(COUNTIF('FBA Inventory'!E:E, A1985)&gt;0,"Yes","No")</f>
        <v>No</v>
      </c>
      <c r="C1985" s="13">
        <f>IFERROR(VLOOKUP(A1985,'2025 Pivot'!A:B,2,FALSE),0)*0.666667</f>
        <v>0</v>
      </c>
      <c r="D1985" s="26">
        <f>IFERROR(VLOOKUP(A1985,AWD!D:G,4,FALSE),0)</f>
        <v>0</v>
      </c>
      <c r="E1985" s="11" t="str">
        <f t="shared" si="21"/>
        <v>-</v>
      </c>
      <c r="F1985" s="27" t="str">
        <f t="shared" si="22"/>
        <v>-</v>
      </c>
      <c r="G1985" s="27" t="str">
        <f t="shared" si="23"/>
        <v>-</v>
      </c>
      <c r="H1985" s="26" t="str">
        <f>IFERROR(VLOOKUP(A1985,'Do Not Send'!A:B,2,FALSE),"-")</f>
        <v>-</v>
      </c>
    </row>
    <row r="1986" spans="1:8">
      <c r="A1986" s="9" t="s">
        <v>2699</v>
      </c>
      <c r="B1986" s="26" t="str">
        <f>IF(COUNTIF('FBA Inventory'!E:E, A1986)&gt;0,"Yes","No")</f>
        <v>No</v>
      </c>
      <c r="C1986" s="13">
        <f>IFERROR(VLOOKUP(A1986,'2025 Pivot'!A:B,2,FALSE),0)*0.666667</f>
        <v>0</v>
      </c>
      <c r="D1986" s="26">
        <f>IFERROR(VLOOKUP(A1986,AWD!D:G,4,FALSE),0)</f>
        <v>0</v>
      </c>
      <c r="E1986" s="11" t="str">
        <f t="shared" si="21"/>
        <v>-</v>
      </c>
      <c r="F1986" s="27" t="str">
        <f t="shared" si="22"/>
        <v>-</v>
      </c>
      <c r="G1986" s="27" t="str">
        <f t="shared" si="23"/>
        <v>-</v>
      </c>
      <c r="H1986" s="26" t="str">
        <f>IFERROR(VLOOKUP(A1986,'Do Not Send'!A:B,2,FALSE),"-")</f>
        <v>-</v>
      </c>
    </row>
    <row r="1987" spans="1:8">
      <c r="A1987" s="9" t="s">
        <v>2700</v>
      </c>
      <c r="B1987" s="26" t="str">
        <f>IF(COUNTIF('FBA Inventory'!E:E, A1987)&gt;0,"Yes","No")</f>
        <v>No</v>
      </c>
      <c r="C1987" s="13">
        <f>IFERROR(VLOOKUP(A1987,'2025 Pivot'!A:B,2,FALSE),0)*0.666667</f>
        <v>0</v>
      </c>
      <c r="D1987" s="26">
        <f>IFERROR(VLOOKUP(A1987,AWD!D:G,4,FALSE),0)</f>
        <v>0</v>
      </c>
      <c r="E1987" s="11" t="str">
        <f t="shared" si="21"/>
        <v>-</v>
      </c>
      <c r="F1987" s="27" t="str">
        <f t="shared" si="22"/>
        <v>-</v>
      </c>
      <c r="G1987" s="27" t="str">
        <f t="shared" si="23"/>
        <v>-</v>
      </c>
      <c r="H1987" s="26" t="str">
        <f>IFERROR(VLOOKUP(A1987,'Do Not Send'!A:B,2,FALSE),"-")</f>
        <v>-</v>
      </c>
    </row>
    <row r="1988" spans="1:8">
      <c r="A1988" s="9" t="s">
        <v>2701</v>
      </c>
      <c r="B1988" s="26" t="str">
        <f>IF(COUNTIF('FBA Inventory'!E:E, A1988)&gt;0,"Yes","No")</f>
        <v>No</v>
      </c>
      <c r="C1988" s="13">
        <f>IFERROR(VLOOKUP(A1988,'2025 Pivot'!A:B,2,FALSE),0)*0.666667</f>
        <v>0</v>
      </c>
      <c r="D1988" s="26">
        <f>IFERROR(VLOOKUP(A1988,AWD!D:G,4,FALSE),0)</f>
        <v>0</v>
      </c>
      <c r="E1988" s="11" t="str">
        <f t="shared" si="21"/>
        <v>-</v>
      </c>
      <c r="F1988" s="27" t="str">
        <f t="shared" si="22"/>
        <v>-</v>
      </c>
      <c r="G1988" s="27" t="str">
        <f t="shared" si="23"/>
        <v>-</v>
      </c>
      <c r="H1988" s="26" t="str">
        <f>IFERROR(VLOOKUP(A1988,'Do Not Send'!A:B,2,FALSE),"-")</f>
        <v>-</v>
      </c>
    </row>
    <row r="1989" spans="1:8">
      <c r="A1989" s="9" t="s">
        <v>2702</v>
      </c>
      <c r="B1989" s="26" t="str">
        <f>IF(COUNTIF('FBA Inventory'!E:E, A1989)&gt;0,"Yes","No")</f>
        <v>No</v>
      </c>
      <c r="C1989" s="13">
        <f>IFERROR(VLOOKUP(A1989,'2025 Pivot'!A:B,2,FALSE),0)*0.666667</f>
        <v>0</v>
      </c>
      <c r="D1989" s="26">
        <f>IFERROR(VLOOKUP(A1989,AWD!D:G,4,FALSE),0)</f>
        <v>0</v>
      </c>
      <c r="E1989" s="11" t="str">
        <f t="shared" si="21"/>
        <v>-</v>
      </c>
      <c r="F1989" s="27" t="str">
        <f t="shared" si="22"/>
        <v>-</v>
      </c>
      <c r="G1989" s="27" t="str">
        <f t="shared" si="23"/>
        <v>-</v>
      </c>
      <c r="H1989" s="26" t="str">
        <f>IFERROR(VLOOKUP(A1989,'Do Not Send'!A:B,2,FALSE),"-")</f>
        <v>-</v>
      </c>
    </row>
    <row r="1990" spans="1:8">
      <c r="A1990" s="9" t="s">
        <v>2703</v>
      </c>
      <c r="B1990" s="26" t="str">
        <f>IF(COUNTIF('FBA Inventory'!E:E, A1990)&gt;0,"Yes","No")</f>
        <v>No</v>
      </c>
      <c r="C1990" s="13">
        <f>IFERROR(VLOOKUP(A1990,'2025 Pivot'!A:B,2,FALSE),0)*0.666667</f>
        <v>0</v>
      </c>
      <c r="D1990" s="26">
        <f>IFERROR(VLOOKUP(A1990,AWD!D:G,4,FALSE),0)</f>
        <v>0</v>
      </c>
      <c r="E1990" s="11" t="str">
        <f t="shared" si="21"/>
        <v>-</v>
      </c>
      <c r="F1990" s="27" t="str">
        <f t="shared" si="22"/>
        <v>-</v>
      </c>
      <c r="G1990" s="27" t="str">
        <f t="shared" si="23"/>
        <v>-</v>
      </c>
      <c r="H1990" s="26" t="str">
        <f>IFERROR(VLOOKUP(A1990,'Do Not Send'!A:B,2,FALSE),"-")</f>
        <v>-</v>
      </c>
    </row>
    <row r="1991" spans="1:8">
      <c r="A1991" s="9" t="s">
        <v>2704</v>
      </c>
      <c r="B1991" s="26" t="str">
        <f>IF(COUNTIF('FBA Inventory'!E:E, A1991)&gt;0,"Yes","No")</f>
        <v>No</v>
      </c>
      <c r="C1991" s="13">
        <f>IFERROR(VLOOKUP(A1991,'2025 Pivot'!A:B,2,FALSE),0)*0.666667</f>
        <v>2.0000010000000001</v>
      </c>
      <c r="D1991" s="26">
        <f>IFERROR(VLOOKUP(A1991,AWD!D:G,4,FALSE),0)</f>
        <v>0</v>
      </c>
      <c r="E1991" s="11" t="str">
        <f t="shared" si="21"/>
        <v>-</v>
      </c>
      <c r="F1991" s="27" t="str">
        <f t="shared" si="22"/>
        <v>-</v>
      </c>
      <c r="G1991" s="27" t="str">
        <f t="shared" si="23"/>
        <v>-</v>
      </c>
      <c r="H1991" s="26" t="str">
        <f>IFERROR(VLOOKUP(A1991,'Do Not Send'!A:B,2,FALSE),"-")</f>
        <v>-</v>
      </c>
    </row>
    <row r="1992" spans="1:8">
      <c r="A1992" s="9" t="s">
        <v>2705</v>
      </c>
      <c r="B1992" s="26" t="str">
        <f>IF(COUNTIF('FBA Inventory'!E:E, A1992)&gt;0,"Yes","No")</f>
        <v>No</v>
      </c>
      <c r="C1992" s="13">
        <f>IFERROR(VLOOKUP(A1992,'2025 Pivot'!A:B,2,FALSE),0)*0.666667</f>
        <v>0</v>
      </c>
      <c r="D1992" s="26">
        <f>IFERROR(VLOOKUP(A1992,AWD!D:G,4,FALSE),0)</f>
        <v>0</v>
      </c>
      <c r="E1992" s="11" t="str">
        <f t="shared" si="21"/>
        <v>-</v>
      </c>
      <c r="F1992" s="27" t="str">
        <f t="shared" si="22"/>
        <v>-</v>
      </c>
      <c r="G1992" s="27" t="str">
        <f t="shared" si="23"/>
        <v>-</v>
      </c>
      <c r="H1992" s="26" t="str">
        <f>IFERROR(VLOOKUP(A1992,'Do Not Send'!A:B,2,FALSE),"-")</f>
        <v>-</v>
      </c>
    </row>
    <row r="1993" spans="1:8">
      <c r="A1993" s="9" t="s">
        <v>2706</v>
      </c>
      <c r="B1993" s="26" t="str">
        <f>IF(COUNTIF('FBA Inventory'!E:E, A1993)&gt;0,"Yes","No")</f>
        <v>No</v>
      </c>
      <c r="C1993" s="13">
        <f>IFERROR(VLOOKUP(A1993,'2025 Pivot'!A:B,2,FALSE),0)*0.666667</f>
        <v>0</v>
      </c>
      <c r="D1993" s="26">
        <f>IFERROR(VLOOKUP(A1993,AWD!D:G,4,FALSE),0)</f>
        <v>0</v>
      </c>
      <c r="E1993" s="11" t="str">
        <f t="shared" si="21"/>
        <v>-</v>
      </c>
      <c r="F1993" s="27" t="str">
        <f t="shared" si="22"/>
        <v>-</v>
      </c>
      <c r="G1993" s="27" t="str">
        <f t="shared" si="23"/>
        <v>-</v>
      </c>
      <c r="H1993" s="26" t="str">
        <f>IFERROR(VLOOKUP(A1993,'Do Not Send'!A:B,2,FALSE),"-")</f>
        <v>-</v>
      </c>
    </row>
    <row r="1994" spans="1:8">
      <c r="A1994" s="9" t="s">
        <v>2707</v>
      </c>
      <c r="B1994" s="26" t="str">
        <f>IF(COUNTIF('FBA Inventory'!E:E, A1994)&gt;0,"Yes","No")</f>
        <v>No</v>
      </c>
      <c r="C1994" s="13">
        <f>IFERROR(VLOOKUP(A1994,'2025 Pivot'!A:B,2,FALSE),0)*0.666667</f>
        <v>0</v>
      </c>
      <c r="D1994" s="26">
        <f>IFERROR(VLOOKUP(A1994,AWD!D:G,4,FALSE),0)</f>
        <v>0</v>
      </c>
      <c r="E1994" s="11" t="str">
        <f t="shared" si="21"/>
        <v>-</v>
      </c>
      <c r="F1994" s="27" t="str">
        <f t="shared" si="22"/>
        <v>-</v>
      </c>
      <c r="G1994" s="27" t="str">
        <f t="shared" si="23"/>
        <v>-</v>
      </c>
      <c r="H1994" s="26" t="str">
        <f>IFERROR(VLOOKUP(A1994,'Do Not Send'!A:B,2,FALSE),"-")</f>
        <v>-</v>
      </c>
    </row>
    <row r="1995" spans="1:8">
      <c r="A1995" s="9" t="s">
        <v>2708</v>
      </c>
      <c r="B1995" s="26" t="str">
        <f>IF(COUNTIF('FBA Inventory'!E:E, A1995)&gt;0,"Yes","No")</f>
        <v>No</v>
      </c>
      <c r="C1995" s="13">
        <f>IFERROR(VLOOKUP(A1995,'2025 Pivot'!A:B,2,FALSE),0)*0.666667</f>
        <v>0</v>
      </c>
      <c r="D1995" s="26">
        <f>IFERROR(VLOOKUP(A1995,AWD!D:G,4,FALSE),0)</f>
        <v>0</v>
      </c>
      <c r="E1995" s="11" t="str">
        <f t="shared" si="21"/>
        <v>-</v>
      </c>
      <c r="F1995" s="27" t="str">
        <f t="shared" si="22"/>
        <v>-</v>
      </c>
      <c r="G1995" s="27" t="str">
        <f t="shared" si="23"/>
        <v>-</v>
      </c>
      <c r="H1995" s="26" t="str">
        <f>IFERROR(VLOOKUP(A1995,'Do Not Send'!A:B,2,FALSE),"-")</f>
        <v>-</v>
      </c>
    </row>
    <row r="1996" spans="1:8">
      <c r="A1996" s="9" t="s">
        <v>2709</v>
      </c>
      <c r="B1996" s="26" t="str">
        <f>IF(COUNTIF('FBA Inventory'!E:E, A1996)&gt;0,"Yes","No")</f>
        <v>No</v>
      </c>
      <c r="C1996" s="13">
        <f>IFERROR(VLOOKUP(A1996,'2025 Pivot'!A:B,2,FALSE),0)*0.666667</f>
        <v>0</v>
      </c>
      <c r="D1996" s="26">
        <f>IFERROR(VLOOKUP(A1996,AWD!D:G,4,FALSE),0)</f>
        <v>0</v>
      </c>
      <c r="E1996" s="11" t="str">
        <f t="shared" si="21"/>
        <v>-</v>
      </c>
      <c r="F1996" s="27" t="str">
        <f t="shared" si="22"/>
        <v>-</v>
      </c>
      <c r="G1996" s="27" t="str">
        <f t="shared" si="23"/>
        <v>-</v>
      </c>
      <c r="H1996" s="26" t="str">
        <f>IFERROR(VLOOKUP(A1996,'Do Not Send'!A:B,2,FALSE),"-")</f>
        <v>-</v>
      </c>
    </row>
    <row r="1997" spans="1:8">
      <c r="A1997" s="9" t="s">
        <v>2710</v>
      </c>
      <c r="B1997" s="26" t="str">
        <f>IF(COUNTIF('FBA Inventory'!E:E, A1997)&gt;0,"Yes","No")</f>
        <v>No</v>
      </c>
      <c r="C1997" s="13">
        <f>IFERROR(VLOOKUP(A1997,'2025 Pivot'!A:B,2,FALSE),0)*0.666667</f>
        <v>0</v>
      </c>
      <c r="D1997" s="26">
        <f>IFERROR(VLOOKUP(A1997,AWD!D:G,4,FALSE),0)</f>
        <v>0</v>
      </c>
      <c r="E1997" s="11" t="str">
        <f t="shared" si="21"/>
        <v>-</v>
      </c>
      <c r="F1997" s="27" t="str">
        <f t="shared" si="22"/>
        <v>-</v>
      </c>
      <c r="G1997" s="27" t="str">
        <f t="shared" si="23"/>
        <v>-</v>
      </c>
      <c r="H1997" s="26" t="str">
        <f>IFERROR(VLOOKUP(A1997,'Do Not Send'!A:B,2,FALSE),"-")</f>
        <v>-</v>
      </c>
    </row>
    <row r="1998" spans="1:8">
      <c r="A1998" s="9" t="s">
        <v>2711</v>
      </c>
      <c r="B1998" s="26" t="str">
        <f>IF(COUNTIF('FBA Inventory'!E:E, A1998)&gt;0,"Yes","No")</f>
        <v>No</v>
      </c>
      <c r="C1998" s="13">
        <f>IFERROR(VLOOKUP(A1998,'2025 Pivot'!A:B,2,FALSE),0)*0.666667</f>
        <v>0.66666700000000001</v>
      </c>
      <c r="D1998" s="26">
        <f>IFERROR(VLOOKUP(A1998,AWD!D:G,4,FALSE),0)</f>
        <v>0</v>
      </c>
      <c r="E1998" s="11" t="str">
        <f t="shared" si="21"/>
        <v>-</v>
      </c>
      <c r="F1998" s="27" t="str">
        <f t="shared" si="22"/>
        <v>-</v>
      </c>
      <c r="G1998" s="27" t="str">
        <f t="shared" si="23"/>
        <v>-</v>
      </c>
      <c r="H1998" s="26" t="str">
        <f>IFERROR(VLOOKUP(A1998,'Do Not Send'!A:B,2,FALSE),"-")</f>
        <v>-</v>
      </c>
    </row>
    <row r="1999" spans="1:8">
      <c r="A1999" s="9" t="s">
        <v>2712</v>
      </c>
      <c r="B1999" s="26" t="str">
        <f>IF(COUNTIF('FBA Inventory'!E:E, A1999)&gt;0,"Yes","No")</f>
        <v>No</v>
      </c>
      <c r="C1999" s="13">
        <f>IFERROR(VLOOKUP(A1999,'2025 Pivot'!A:B,2,FALSE),0)*0.666667</f>
        <v>0</v>
      </c>
      <c r="D1999" s="26">
        <f>IFERROR(VLOOKUP(A1999,AWD!D:G,4,FALSE),0)</f>
        <v>0</v>
      </c>
      <c r="E1999" s="11" t="str">
        <f t="shared" si="21"/>
        <v>-</v>
      </c>
      <c r="F1999" s="27" t="str">
        <f t="shared" si="22"/>
        <v>-</v>
      </c>
      <c r="G1999" s="27" t="str">
        <f t="shared" si="23"/>
        <v>-</v>
      </c>
      <c r="H1999" s="26" t="str">
        <f>IFERROR(VLOOKUP(A1999,'Do Not Send'!A:B,2,FALSE),"-")</f>
        <v>-</v>
      </c>
    </row>
    <row r="2000" spans="1:8" hidden="1">
      <c r="A2000" s="9" t="s">
        <v>2713</v>
      </c>
      <c r="B2000" s="26" t="str">
        <f>IF(COUNTIF('FBA Inventory'!E:E, A2000)&gt;0,"Yes","No")</f>
        <v>Yes</v>
      </c>
      <c r="C2000" s="13">
        <f>IFERROR(VLOOKUP(A2000,'2025 Pivot'!A:B,2,FALSE),0)*0.666667</f>
        <v>0</v>
      </c>
      <c r="D2000" s="26">
        <f>IFERROR(VLOOKUP(A2000,AWD!D:G,4,FALSE),0)</f>
        <v>0</v>
      </c>
      <c r="E2000" s="11" t="str">
        <f t="shared" si="21"/>
        <v>-</v>
      </c>
      <c r="F2000" s="27" t="str">
        <f t="shared" si="22"/>
        <v>-</v>
      </c>
      <c r="G2000" s="27" t="str">
        <f t="shared" si="23"/>
        <v>-</v>
      </c>
      <c r="H2000" s="26" t="str">
        <f>IFERROR(VLOOKUP(A2000,'Do Not Send'!A:B,2,FALSE),"-")</f>
        <v>-</v>
      </c>
    </row>
    <row r="2001" spans="1:8">
      <c r="A2001" s="9" t="s">
        <v>2714</v>
      </c>
      <c r="B2001" s="26" t="str">
        <f>IF(COUNTIF('FBA Inventory'!E:E, A2001)&gt;0,"Yes","No")</f>
        <v>No</v>
      </c>
      <c r="C2001" s="13">
        <f>IFERROR(VLOOKUP(A2001,'2025 Pivot'!A:B,2,FALSE),0)*0.666667</f>
        <v>0.66666700000000001</v>
      </c>
      <c r="D2001" s="26">
        <f>IFERROR(VLOOKUP(A2001,AWD!D:G,4,FALSE),0)</f>
        <v>0</v>
      </c>
      <c r="E2001" s="11" t="str">
        <f t="shared" si="21"/>
        <v>-</v>
      </c>
      <c r="F2001" s="27" t="str">
        <f t="shared" si="22"/>
        <v>-</v>
      </c>
      <c r="G2001" s="27" t="str">
        <f t="shared" si="23"/>
        <v>-</v>
      </c>
      <c r="H2001" s="26" t="str">
        <f>IFERROR(VLOOKUP(A2001,'Do Not Send'!A:B,2,FALSE),"-")</f>
        <v>-</v>
      </c>
    </row>
    <row r="2002" spans="1:8">
      <c r="A2002" s="9" t="s">
        <v>2715</v>
      </c>
      <c r="B2002" s="26" t="str">
        <f>IF(COUNTIF('FBA Inventory'!E:E, A2002)&gt;0,"Yes","No")</f>
        <v>No</v>
      </c>
      <c r="C2002" s="13">
        <f>IFERROR(VLOOKUP(A2002,'2025 Pivot'!A:B,2,FALSE),0)*0.666667</f>
        <v>0</v>
      </c>
      <c r="D2002" s="26">
        <f>IFERROR(VLOOKUP(A2002,AWD!D:G,4,FALSE),0)</f>
        <v>0</v>
      </c>
      <c r="E2002" s="11" t="str">
        <f t="shared" si="21"/>
        <v>-</v>
      </c>
      <c r="F2002" s="27" t="str">
        <f t="shared" si="22"/>
        <v>-</v>
      </c>
      <c r="G2002" s="27" t="str">
        <f t="shared" si="23"/>
        <v>-</v>
      </c>
      <c r="H2002" s="26" t="str">
        <f>IFERROR(VLOOKUP(A2002,'Do Not Send'!A:B,2,FALSE),"-")</f>
        <v>-</v>
      </c>
    </row>
    <row r="2003" spans="1:8">
      <c r="A2003" s="9" t="s">
        <v>2716</v>
      </c>
      <c r="B2003" s="26" t="str">
        <f>IF(COUNTIF('FBA Inventory'!E:E, A2003)&gt;0,"Yes","No")</f>
        <v>No</v>
      </c>
      <c r="C2003" s="13">
        <f>IFERROR(VLOOKUP(A2003,'2025 Pivot'!A:B,2,FALSE),0)*0.666667</f>
        <v>2.666668</v>
      </c>
      <c r="D2003" s="26">
        <f>IFERROR(VLOOKUP(A2003,AWD!D:G,4,FALSE),0)</f>
        <v>0</v>
      </c>
      <c r="E2003" s="11" t="str">
        <f t="shared" si="21"/>
        <v>-</v>
      </c>
      <c r="F2003" s="27" t="str">
        <f t="shared" si="22"/>
        <v>-</v>
      </c>
      <c r="G2003" s="27" t="str">
        <f t="shared" si="23"/>
        <v>-</v>
      </c>
      <c r="H2003" s="26" t="str">
        <f>IFERROR(VLOOKUP(A2003,'Do Not Send'!A:B,2,FALSE),"-")</f>
        <v>-</v>
      </c>
    </row>
    <row r="2004" spans="1:8">
      <c r="A2004" s="9" t="s">
        <v>2717</v>
      </c>
      <c r="B2004" s="26" t="str">
        <f>IF(COUNTIF('FBA Inventory'!E:E, A2004)&gt;0,"Yes","No")</f>
        <v>No</v>
      </c>
      <c r="C2004" s="13">
        <f>IFERROR(VLOOKUP(A2004,'2025 Pivot'!A:B,2,FALSE),0)*0.666667</f>
        <v>0</v>
      </c>
      <c r="D2004" s="26">
        <f>IFERROR(VLOOKUP(A2004,AWD!D:G,4,FALSE),0)</f>
        <v>0</v>
      </c>
      <c r="E2004" s="11" t="str">
        <f t="shared" si="21"/>
        <v>-</v>
      </c>
      <c r="F2004" s="27" t="str">
        <f t="shared" si="22"/>
        <v>-</v>
      </c>
      <c r="G2004" s="27" t="str">
        <f t="shared" si="23"/>
        <v>-</v>
      </c>
      <c r="H2004" s="26" t="str">
        <f>IFERROR(VLOOKUP(A2004,'Do Not Send'!A:B,2,FALSE),"-")</f>
        <v>-</v>
      </c>
    </row>
    <row r="2005" spans="1:8">
      <c r="A2005" s="9" t="s">
        <v>2718</v>
      </c>
      <c r="B2005" s="26" t="str">
        <f>IF(COUNTIF('FBA Inventory'!E:E, A2005)&gt;0,"Yes","No")</f>
        <v>No</v>
      </c>
      <c r="C2005" s="13">
        <f>IFERROR(VLOOKUP(A2005,'2025 Pivot'!A:B,2,FALSE),0)*0.666667</f>
        <v>0</v>
      </c>
      <c r="D2005" s="26">
        <f>IFERROR(VLOOKUP(A2005,AWD!D:G,4,FALSE),0)</f>
        <v>0</v>
      </c>
      <c r="E2005" s="11" t="str">
        <f t="shared" si="21"/>
        <v>-</v>
      </c>
      <c r="F2005" s="27" t="str">
        <f t="shared" si="22"/>
        <v>-</v>
      </c>
      <c r="G2005" s="27" t="str">
        <f t="shared" si="23"/>
        <v>-</v>
      </c>
      <c r="H2005" s="26" t="str">
        <f>IFERROR(VLOOKUP(A2005,'Do Not Send'!A:B,2,FALSE),"-")</f>
        <v>-</v>
      </c>
    </row>
    <row r="2006" spans="1:8">
      <c r="A2006" s="9" t="s">
        <v>2719</v>
      </c>
      <c r="B2006" s="26" t="str">
        <f>IF(COUNTIF('FBA Inventory'!E:E, A2006)&gt;0,"Yes","No")</f>
        <v>No</v>
      </c>
      <c r="C2006" s="13">
        <f>IFERROR(VLOOKUP(A2006,'2025 Pivot'!A:B,2,FALSE),0)*0.666667</f>
        <v>0.66666700000000001</v>
      </c>
      <c r="D2006" s="26">
        <f>IFERROR(VLOOKUP(A2006,AWD!D:G,4,FALSE),0)</f>
        <v>0</v>
      </c>
      <c r="E2006" s="11" t="str">
        <f t="shared" si="21"/>
        <v>-</v>
      </c>
      <c r="F2006" s="27" t="str">
        <f t="shared" si="22"/>
        <v>-</v>
      </c>
      <c r="G2006" s="27" t="str">
        <f t="shared" si="23"/>
        <v>-</v>
      </c>
      <c r="H2006" s="26" t="str">
        <f>IFERROR(VLOOKUP(A2006,'Do Not Send'!A:B,2,FALSE),"-")</f>
        <v>-</v>
      </c>
    </row>
    <row r="2007" spans="1:8">
      <c r="A2007" s="9" t="s">
        <v>2720</v>
      </c>
      <c r="B2007" s="26" t="str">
        <f>IF(COUNTIF('FBA Inventory'!E:E, A2007)&gt;0,"Yes","No")</f>
        <v>No</v>
      </c>
      <c r="C2007" s="13">
        <f>IFERROR(VLOOKUP(A2007,'2025 Pivot'!A:B,2,FALSE),0)*0.666667</f>
        <v>0</v>
      </c>
      <c r="D2007" s="26">
        <f>IFERROR(VLOOKUP(A2007,AWD!D:G,4,FALSE),0)</f>
        <v>0</v>
      </c>
      <c r="E2007" s="11" t="str">
        <f t="shared" si="21"/>
        <v>-</v>
      </c>
      <c r="F2007" s="27" t="str">
        <f t="shared" si="22"/>
        <v>-</v>
      </c>
      <c r="G2007" s="27" t="str">
        <f t="shared" si="23"/>
        <v>-</v>
      </c>
      <c r="H2007" s="26" t="str">
        <f>IFERROR(VLOOKUP(A2007,'Do Not Send'!A:B,2,FALSE),"-")</f>
        <v>-</v>
      </c>
    </row>
    <row r="2008" spans="1:8">
      <c r="A2008" s="9" t="s">
        <v>2721</v>
      </c>
      <c r="B2008" s="26" t="str">
        <f>IF(COUNTIF('FBA Inventory'!E:E, A2008)&gt;0,"Yes","No")</f>
        <v>No</v>
      </c>
      <c r="C2008" s="13">
        <f>IFERROR(VLOOKUP(A2008,'2025 Pivot'!A:B,2,FALSE),0)*0.666667</f>
        <v>0</v>
      </c>
      <c r="D2008" s="26">
        <f>IFERROR(VLOOKUP(A2008,AWD!D:G,4,FALSE),0)</f>
        <v>0</v>
      </c>
      <c r="E2008" s="11" t="str">
        <f t="shared" si="21"/>
        <v>-</v>
      </c>
      <c r="F2008" s="27" t="str">
        <f t="shared" si="22"/>
        <v>-</v>
      </c>
      <c r="G2008" s="27" t="str">
        <f t="shared" si="23"/>
        <v>-</v>
      </c>
      <c r="H2008" s="26" t="str">
        <f>IFERROR(VLOOKUP(A2008,'Do Not Send'!A:B,2,FALSE),"-")</f>
        <v>-</v>
      </c>
    </row>
    <row r="2009" spans="1:8">
      <c r="A2009" s="9" t="s">
        <v>2722</v>
      </c>
      <c r="B2009" s="26" t="str">
        <f>IF(COUNTIF('FBA Inventory'!E:E, A2009)&gt;0,"Yes","No")</f>
        <v>No</v>
      </c>
      <c r="C2009" s="13">
        <f>IFERROR(VLOOKUP(A2009,'2025 Pivot'!A:B,2,FALSE),0)*0.666667</f>
        <v>0</v>
      </c>
      <c r="D2009" s="26">
        <f>IFERROR(VLOOKUP(A2009,AWD!D:G,4,FALSE),0)</f>
        <v>0</v>
      </c>
      <c r="E2009" s="11" t="str">
        <f t="shared" si="21"/>
        <v>-</v>
      </c>
      <c r="F2009" s="27" t="str">
        <f t="shared" si="22"/>
        <v>-</v>
      </c>
      <c r="G2009" s="27" t="str">
        <f t="shared" si="23"/>
        <v>-</v>
      </c>
      <c r="H2009" s="26" t="str">
        <f>IFERROR(VLOOKUP(A2009,'Do Not Send'!A:B,2,FALSE),"-")</f>
        <v>-</v>
      </c>
    </row>
    <row r="2010" spans="1:8">
      <c r="A2010" s="9" t="s">
        <v>2723</v>
      </c>
      <c r="B2010" s="26" t="str">
        <f>IF(COUNTIF('FBA Inventory'!E:E, A2010)&gt;0,"Yes","No")</f>
        <v>No</v>
      </c>
      <c r="C2010" s="13">
        <f>IFERROR(VLOOKUP(A2010,'2025 Pivot'!A:B,2,FALSE),0)*0.666667</f>
        <v>0</v>
      </c>
      <c r="D2010" s="26">
        <f>IFERROR(VLOOKUP(A2010,AWD!D:G,4,FALSE),0)</f>
        <v>0</v>
      </c>
      <c r="E2010" s="11" t="str">
        <f t="shared" si="21"/>
        <v>-</v>
      </c>
      <c r="F2010" s="27" t="str">
        <f t="shared" si="22"/>
        <v>-</v>
      </c>
      <c r="G2010" s="27" t="str">
        <f t="shared" si="23"/>
        <v>-</v>
      </c>
      <c r="H2010" s="26" t="str">
        <f>IFERROR(VLOOKUP(A2010,'Do Not Send'!A:B,2,FALSE),"-")</f>
        <v>-</v>
      </c>
    </row>
    <row r="2011" spans="1:8">
      <c r="A2011" s="9" t="s">
        <v>2724</v>
      </c>
      <c r="B2011" s="26" t="str">
        <f>IF(COUNTIF('FBA Inventory'!E:E, A2011)&gt;0,"Yes","No")</f>
        <v>No</v>
      </c>
      <c r="C2011" s="13">
        <f>IFERROR(VLOOKUP(A2011,'2025 Pivot'!A:B,2,FALSE),0)*0.666667</f>
        <v>0.66666700000000001</v>
      </c>
      <c r="D2011" s="26">
        <f>IFERROR(VLOOKUP(A2011,AWD!D:G,4,FALSE),0)</f>
        <v>0</v>
      </c>
      <c r="E2011" s="11" t="str">
        <f t="shared" si="21"/>
        <v>-</v>
      </c>
      <c r="F2011" s="27" t="str">
        <f t="shared" si="22"/>
        <v>-</v>
      </c>
      <c r="G2011" s="27" t="str">
        <f t="shared" si="23"/>
        <v>-</v>
      </c>
      <c r="H2011" s="26" t="str">
        <f>IFERROR(VLOOKUP(A2011,'Do Not Send'!A:B,2,FALSE),"-")</f>
        <v>-</v>
      </c>
    </row>
    <row r="2012" spans="1:8">
      <c r="A2012" s="9" t="s">
        <v>2725</v>
      </c>
      <c r="B2012" s="26" t="str">
        <f>IF(COUNTIF('FBA Inventory'!E:E, A2012)&gt;0,"Yes","No")</f>
        <v>No</v>
      </c>
      <c r="C2012" s="13">
        <f>IFERROR(VLOOKUP(A2012,'2025 Pivot'!A:B,2,FALSE),0)*0.666667</f>
        <v>0</v>
      </c>
      <c r="D2012" s="26">
        <f>IFERROR(VLOOKUP(A2012,AWD!D:G,4,FALSE),0)</f>
        <v>0</v>
      </c>
      <c r="E2012" s="11" t="str">
        <f t="shared" si="21"/>
        <v>-</v>
      </c>
      <c r="F2012" s="27" t="str">
        <f t="shared" si="22"/>
        <v>-</v>
      </c>
      <c r="G2012" s="27" t="str">
        <f t="shared" si="23"/>
        <v>-</v>
      </c>
      <c r="H2012" s="26" t="str">
        <f>IFERROR(VLOOKUP(A2012,'Do Not Send'!A:B,2,FALSE),"-")</f>
        <v>-</v>
      </c>
    </row>
    <row r="2013" spans="1:8">
      <c r="A2013" s="9" t="s">
        <v>2726</v>
      </c>
      <c r="B2013" s="26" t="str">
        <f>IF(COUNTIF('FBA Inventory'!E:E, A2013)&gt;0,"Yes","No")</f>
        <v>No</v>
      </c>
      <c r="C2013" s="13">
        <f>IFERROR(VLOOKUP(A2013,'2025 Pivot'!A:B,2,FALSE),0)*0.666667</f>
        <v>0.66666700000000001</v>
      </c>
      <c r="D2013" s="26">
        <f>IFERROR(VLOOKUP(A2013,AWD!D:G,4,FALSE),0)</f>
        <v>0</v>
      </c>
      <c r="E2013" s="11" t="str">
        <f t="shared" si="21"/>
        <v>-</v>
      </c>
      <c r="F2013" s="27" t="str">
        <f t="shared" si="22"/>
        <v>-</v>
      </c>
      <c r="G2013" s="27" t="str">
        <f t="shared" si="23"/>
        <v>-</v>
      </c>
      <c r="H2013" s="26" t="str">
        <f>IFERROR(VLOOKUP(A2013,'Do Not Send'!A:B,2,FALSE),"-")</f>
        <v>-</v>
      </c>
    </row>
    <row r="2014" spans="1:8">
      <c r="A2014" s="9" t="s">
        <v>2727</v>
      </c>
      <c r="B2014" s="26" t="str">
        <f>IF(COUNTIF('FBA Inventory'!E:E, A2014)&gt;0,"Yes","No")</f>
        <v>No</v>
      </c>
      <c r="C2014" s="13">
        <f>IFERROR(VLOOKUP(A2014,'2025 Pivot'!A:B,2,FALSE),0)*0.666667</f>
        <v>0</v>
      </c>
      <c r="D2014" s="26">
        <f>IFERROR(VLOOKUP(A2014,AWD!D:G,4,FALSE),0)</f>
        <v>0</v>
      </c>
      <c r="E2014" s="11" t="str">
        <f t="shared" si="21"/>
        <v>-</v>
      </c>
      <c r="F2014" s="27" t="str">
        <f t="shared" si="22"/>
        <v>-</v>
      </c>
      <c r="G2014" s="27" t="str">
        <f t="shared" si="23"/>
        <v>-</v>
      </c>
      <c r="H2014" s="26" t="str">
        <f>IFERROR(VLOOKUP(A2014,'Do Not Send'!A:B,2,FALSE),"-")</f>
        <v>-</v>
      </c>
    </row>
    <row r="2015" spans="1:8">
      <c r="A2015" s="9" t="s">
        <v>2728</v>
      </c>
      <c r="B2015" s="26" t="str">
        <f>IF(COUNTIF('FBA Inventory'!E:E, A2015)&gt;0,"Yes","No")</f>
        <v>No</v>
      </c>
      <c r="C2015" s="13">
        <f>IFERROR(VLOOKUP(A2015,'2025 Pivot'!A:B,2,FALSE),0)*0.666667</f>
        <v>0.66666700000000001</v>
      </c>
      <c r="D2015" s="26">
        <f>IFERROR(VLOOKUP(A2015,AWD!D:G,4,FALSE),0)</f>
        <v>0</v>
      </c>
      <c r="E2015" s="11" t="str">
        <f t="shared" si="21"/>
        <v>-</v>
      </c>
      <c r="F2015" s="27" t="str">
        <f t="shared" si="22"/>
        <v>-</v>
      </c>
      <c r="G2015" s="27" t="str">
        <f t="shared" si="23"/>
        <v>-</v>
      </c>
      <c r="H2015" s="26" t="str">
        <f>IFERROR(VLOOKUP(A2015,'Do Not Send'!A:B,2,FALSE),"-")</f>
        <v>-</v>
      </c>
    </row>
    <row r="2016" spans="1:8">
      <c r="A2016" s="9" t="s">
        <v>2729</v>
      </c>
      <c r="B2016" s="26" t="str">
        <f>IF(COUNTIF('FBA Inventory'!E:E, A2016)&gt;0,"Yes","No")</f>
        <v>No</v>
      </c>
      <c r="C2016" s="13">
        <f>IFERROR(VLOOKUP(A2016,'2025 Pivot'!A:B,2,FALSE),0)*0.666667</f>
        <v>0</v>
      </c>
      <c r="D2016" s="26">
        <f>IFERROR(VLOOKUP(A2016,AWD!D:G,4,FALSE),0)</f>
        <v>0</v>
      </c>
      <c r="E2016" s="11" t="str">
        <f t="shared" si="21"/>
        <v>-</v>
      </c>
      <c r="F2016" s="27" t="str">
        <f t="shared" si="22"/>
        <v>-</v>
      </c>
      <c r="G2016" s="27" t="str">
        <f t="shared" si="23"/>
        <v>-</v>
      </c>
      <c r="H2016" s="26" t="str">
        <f>IFERROR(VLOOKUP(A2016,'Do Not Send'!A:B,2,FALSE),"-")</f>
        <v>-</v>
      </c>
    </row>
    <row r="2017" spans="1:8">
      <c r="A2017" s="9" t="s">
        <v>2730</v>
      </c>
      <c r="B2017" s="26" t="str">
        <f>IF(COUNTIF('FBA Inventory'!E:E, A2017)&gt;0,"Yes","No")</f>
        <v>No</v>
      </c>
      <c r="C2017" s="13">
        <f>IFERROR(VLOOKUP(A2017,'2025 Pivot'!A:B,2,FALSE),0)*0.666667</f>
        <v>0.66666700000000001</v>
      </c>
      <c r="D2017" s="26">
        <f>IFERROR(VLOOKUP(A2017,AWD!D:G,4,FALSE),0)</f>
        <v>0</v>
      </c>
      <c r="E2017" s="11" t="str">
        <f t="shared" si="21"/>
        <v>-</v>
      </c>
      <c r="F2017" s="27" t="str">
        <f t="shared" si="22"/>
        <v>-</v>
      </c>
      <c r="G2017" s="27" t="str">
        <f t="shared" si="23"/>
        <v>-</v>
      </c>
      <c r="H2017" s="26" t="str">
        <f>IFERROR(VLOOKUP(A2017,'Do Not Send'!A:B,2,FALSE),"-")</f>
        <v>-</v>
      </c>
    </row>
    <row r="2018" spans="1:8">
      <c r="A2018" s="9" t="s">
        <v>2731</v>
      </c>
      <c r="B2018" s="26" t="str">
        <f>IF(COUNTIF('FBA Inventory'!E:E, A2018)&gt;0,"Yes","No")</f>
        <v>No</v>
      </c>
      <c r="C2018" s="13">
        <f>IFERROR(VLOOKUP(A2018,'2025 Pivot'!A:B,2,FALSE),0)*0.666667</f>
        <v>0</v>
      </c>
      <c r="D2018" s="26">
        <f>IFERROR(VLOOKUP(A2018,AWD!D:G,4,FALSE),0)</f>
        <v>0</v>
      </c>
      <c r="E2018" s="11" t="str">
        <f t="shared" si="21"/>
        <v>-</v>
      </c>
      <c r="F2018" s="27" t="str">
        <f t="shared" si="22"/>
        <v>-</v>
      </c>
      <c r="G2018" s="27" t="str">
        <f t="shared" si="23"/>
        <v>-</v>
      </c>
      <c r="H2018" s="26" t="str">
        <f>IFERROR(VLOOKUP(A2018,'Do Not Send'!A:B,2,FALSE),"-")</f>
        <v>-</v>
      </c>
    </row>
    <row r="2019" spans="1:8">
      <c r="A2019" s="9" t="s">
        <v>2732</v>
      </c>
      <c r="B2019" s="26" t="str">
        <f>IF(COUNTIF('FBA Inventory'!E:E, A2019)&gt;0,"Yes","No")</f>
        <v>No</v>
      </c>
      <c r="C2019" s="13">
        <f>IFERROR(VLOOKUP(A2019,'2025 Pivot'!A:B,2,FALSE),0)*0.666667</f>
        <v>0</v>
      </c>
      <c r="D2019" s="26">
        <f>IFERROR(VLOOKUP(A2019,AWD!D:G,4,FALSE),0)</f>
        <v>0</v>
      </c>
      <c r="E2019" s="11" t="str">
        <f t="shared" si="21"/>
        <v>-</v>
      </c>
      <c r="F2019" s="27" t="str">
        <f t="shared" si="22"/>
        <v>-</v>
      </c>
      <c r="G2019" s="27" t="str">
        <f t="shared" si="23"/>
        <v>-</v>
      </c>
      <c r="H2019" s="26" t="str">
        <f>IFERROR(VLOOKUP(A2019,'Do Not Send'!A:B,2,FALSE),"-")</f>
        <v>-</v>
      </c>
    </row>
    <row r="2020" spans="1:8">
      <c r="A2020" s="9" t="s">
        <v>2733</v>
      </c>
      <c r="B2020" s="26" t="str">
        <f>IF(COUNTIF('FBA Inventory'!E:E, A2020)&gt;0,"Yes","No")</f>
        <v>No</v>
      </c>
      <c r="C2020" s="13">
        <f>IFERROR(VLOOKUP(A2020,'2025 Pivot'!A:B,2,FALSE),0)*0.666667</f>
        <v>0</v>
      </c>
      <c r="D2020" s="26">
        <f>IFERROR(VLOOKUP(A2020,AWD!D:G,4,FALSE),0)</f>
        <v>0</v>
      </c>
      <c r="E2020" s="11" t="str">
        <f t="shared" si="21"/>
        <v>-</v>
      </c>
      <c r="F2020" s="27" t="str">
        <f t="shared" si="22"/>
        <v>-</v>
      </c>
      <c r="G2020" s="27" t="str">
        <f t="shared" si="23"/>
        <v>-</v>
      </c>
      <c r="H2020" s="26" t="str">
        <f>IFERROR(VLOOKUP(A2020,'Do Not Send'!A:B,2,FALSE),"-")</f>
        <v>-</v>
      </c>
    </row>
    <row r="2021" spans="1:8">
      <c r="A2021" s="9" t="s">
        <v>2734</v>
      </c>
      <c r="B2021" s="26" t="str">
        <f>IF(COUNTIF('FBA Inventory'!E:E, A2021)&gt;0,"Yes","No")</f>
        <v>No</v>
      </c>
      <c r="C2021" s="13">
        <f>IFERROR(VLOOKUP(A2021,'2025 Pivot'!A:B,2,FALSE),0)*0.666667</f>
        <v>0</v>
      </c>
      <c r="D2021" s="26">
        <f>IFERROR(VLOOKUP(A2021,AWD!D:G,4,FALSE),0)</f>
        <v>0</v>
      </c>
      <c r="E2021" s="11" t="str">
        <f t="shared" si="21"/>
        <v>-</v>
      </c>
      <c r="F2021" s="27" t="str">
        <f t="shared" si="22"/>
        <v>-</v>
      </c>
      <c r="G2021" s="27" t="str">
        <f t="shared" si="23"/>
        <v>-</v>
      </c>
      <c r="H2021" s="26" t="str">
        <f>IFERROR(VLOOKUP(A2021,'Do Not Send'!A:B,2,FALSE),"-")</f>
        <v>-</v>
      </c>
    </row>
    <row r="2022" spans="1:8">
      <c r="A2022" s="9" t="s">
        <v>2735</v>
      </c>
      <c r="B2022" s="26" t="str">
        <f>IF(COUNTIF('FBA Inventory'!E:E, A2022)&gt;0,"Yes","No")</f>
        <v>No</v>
      </c>
      <c r="C2022" s="13">
        <f>IFERROR(VLOOKUP(A2022,'2025 Pivot'!A:B,2,FALSE),0)*0.666667</f>
        <v>0</v>
      </c>
      <c r="D2022" s="26">
        <f>IFERROR(VLOOKUP(A2022,AWD!D:G,4,FALSE),0)</f>
        <v>0</v>
      </c>
      <c r="E2022" s="11" t="str">
        <f t="shared" si="21"/>
        <v>-</v>
      </c>
      <c r="F2022" s="27" t="str">
        <f t="shared" si="22"/>
        <v>-</v>
      </c>
      <c r="G2022" s="27" t="str">
        <f t="shared" si="23"/>
        <v>-</v>
      </c>
      <c r="H2022" s="26" t="str">
        <f>IFERROR(VLOOKUP(A2022,'Do Not Send'!A:B,2,FALSE),"-")</f>
        <v>-</v>
      </c>
    </row>
    <row r="2023" spans="1:8">
      <c r="A2023" s="9" t="s">
        <v>2736</v>
      </c>
      <c r="B2023" s="26" t="str">
        <f>IF(COUNTIF('FBA Inventory'!E:E, A2023)&gt;0,"Yes","No")</f>
        <v>No</v>
      </c>
      <c r="C2023" s="13">
        <f>IFERROR(VLOOKUP(A2023,'2025 Pivot'!A:B,2,FALSE),0)*0.666667</f>
        <v>0</v>
      </c>
      <c r="D2023" s="26">
        <f>IFERROR(VLOOKUP(A2023,AWD!D:G,4,FALSE),0)</f>
        <v>0</v>
      </c>
      <c r="E2023" s="11" t="str">
        <f t="shared" si="21"/>
        <v>-</v>
      </c>
      <c r="F2023" s="27" t="str">
        <f t="shared" si="22"/>
        <v>-</v>
      </c>
      <c r="G2023" s="27" t="str">
        <f t="shared" si="23"/>
        <v>-</v>
      </c>
      <c r="H2023" s="26" t="str">
        <f>IFERROR(VLOOKUP(A2023,'Do Not Send'!A:B,2,FALSE),"-")</f>
        <v>-</v>
      </c>
    </row>
    <row r="2024" spans="1:8">
      <c r="A2024" s="9" t="s">
        <v>2737</v>
      </c>
      <c r="B2024" s="26" t="str">
        <f>IF(COUNTIF('FBA Inventory'!E:E, A2024)&gt;0,"Yes","No")</f>
        <v>No</v>
      </c>
      <c r="C2024" s="13">
        <f>IFERROR(VLOOKUP(A2024,'2025 Pivot'!A:B,2,FALSE),0)*0.666667</f>
        <v>0</v>
      </c>
      <c r="D2024" s="26">
        <f>IFERROR(VLOOKUP(A2024,AWD!D:G,4,FALSE),0)</f>
        <v>0</v>
      </c>
      <c r="E2024" s="11" t="str">
        <f t="shared" si="21"/>
        <v>-</v>
      </c>
      <c r="F2024" s="27" t="str">
        <f t="shared" si="22"/>
        <v>-</v>
      </c>
      <c r="G2024" s="27" t="str">
        <f t="shared" si="23"/>
        <v>-</v>
      </c>
      <c r="H2024" s="26" t="str">
        <f>IFERROR(VLOOKUP(A2024,'Do Not Send'!A:B,2,FALSE),"-")</f>
        <v>-</v>
      </c>
    </row>
    <row r="2025" spans="1:8">
      <c r="A2025" s="9" t="s">
        <v>2738</v>
      </c>
      <c r="B2025" s="26" t="str">
        <f>IF(COUNTIF('FBA Inventory'!E:E, A2025)&gt;0,"Yes","No")</f>
        <v>No</v>
      </c>
      <c r="C2025" s="13">
        <f>IFERROR(VLOOKUP(A2025,'2025 Pivot'!A:B,2,FALSE),0)*0.666667</f>
        <v>0.66666700000000001</v>
      </c>
      <c r="D2025" s="26">
        <f>IFERROR(VLOOKUP(A2025,AWD!D:G,4,FALSE),0)</f>
        <v>0</v>
      </c>
      <c r="E2025" s="11" t="str">
        <f t="shared" si="21"/>
        <v>-</v>
      </c>
      <c r="F2025" s="27" t="str">
        <f t="shared" si="22"/>
        <v>-</v>
      </c>
      <c r="G2025" s="27" t="str">
        <f t="shared" si="23"/>
        <v>-</v>
      </c>
      <c r="H2025" s="26" t="str">
        <f>IFERROR(VLOOKUP(A2025,'Do Not Send'!A:B,2,FALSE),"-")</f>
        <v>-</v>
      </c>
    </row>
    <row r="2026" spans="1:8">
      <c r="A2026" s="9" t="s">
        <v>2739</v>
      </c>
      <c r="B2026" s="26" t="str">
        <f>IF(COUNTIF('FBA Inventory'!E:E, A2026)&gt;0,"Yes","No")</f>
        <v>No</v>
      </c>
      <c r="C2026" s="13">
        <f>IFERROR(VLOOKUP(A2026,'2025 Pivot'!A:B,2,FALSE),0)*0.666667</f>
        <v>0</v>
      </c>
      <c r="D2026" s="26">
        <f>IFERROR(VLOOKUP(A2026,AWD!D:G,4,FALSE),0)</f>
        <v>0</v>
      </c>
      <c r="E2026" s="11" t="str">
        <f t="shared" si="21"/>
        <v>-</v>
      </c>
      <c r="F2026" s="27" t="str">
        <f t="shared" si="22"/>
        <v>-</v>
      </c>
      <c r="G2026" s="27" t="str">
        <f t="shared" si="23"/>
        <v>-</v>
      </c>
      <c r="H2026" s="26" t="str">
        <f>IFERROR(VLOOKUP(A2026,'Do Not Send'!A:B,2,FALSE),"-")</f>
        <v>-</v>
      </c>
    </row>
    <row r="2027" spans="1:8">
      <c r="A2027" s="9" t="s">
        <v>2740</v>
      </c>
      <c r="B2027" s="26" t="str">
        <f>IF(COUNTIF('FBA Inventory'!E:E, A2027)&gt;0,"Yes","No")</f>
        <v>No</v>
      </c>
      <c r="C2027" s="13">
        <f>IFERROR(VLOOKUP(A2027,'2025 Pivot'!A:B,2,FALSE),0)*0.666667</f>
        <v>2.666668</v>
      </c>
      <c r="D2027" s="26">
        <f>IFERROR(VLOOKUP(A2027,AWD!D:G,4,FALSE),0)</f>
        <v>0</v>
      </c>
      <c r="E2027" s="11" t="str">
        <f t="shared" si="21"/>
        <v>-</v>
      </c>
      <c r="F2027" s="27" t="str">
        <f t="shared" si="22"/>
        <v>-</v>
      </c>
      <c r="G2027" s="27" t="str">
        <f t="shared" si="23"/>
        <v>-</v>
      </c>
      <c r="H2027" s="26" t="str">
        <f>IFERROR(VLOOKUP(A2027,'Do Not Send'!A:B,2,FALSE),"-")</f>
        <v>-</v>
      </c>
    </row>
    <row r="2028" spans="1:8">
      <c r="A2028" s="9" t="s">
        <v>2741</v>
      </c>
      <c r="B2028" s="26" t="str">
        <f>IF(COUNTIF('FBA Inventory'!E:E, A2028)&gt;0,"Yes","No")</f>
        <v>No</v>
      </c>
      <c r="C2028" s="13">
        <f>IFERROR(VLOOKUP(A2028,'2025 Pivot'!A:B,2,FALSE),0)*0.666667</f>
        <v>0</v>
      </c>
      <c r="D2028" s="26">
        <f>IFERROR(VLOOKUP(A2028,AWD!D:G,4,FALSE),0)</f>
        <v>0</v>
      </c>
      <c r="E2028" s="11" t="str">
        <f t="shared" si="21"/>
        <v>-</v>
      </c>
      <c r="F2028" s="27" t="str">
        <f t="shared" si="22"/>
        <v>-</v>
      </c>
      <c r="G2028" s="27" t="str">
        <f t="shared" si="23"/>
        <v>-</v>
      </c>
      <c r="H2028" s="26" t="str">
        <f>IFERROR(VLOOKUP(A2028,'Do Not Send'!A:B,2,FALSE),"-")</f>
        <v>-</v>
      </c>
    </row>
    <row r="2029" spans="1:8">
      <c r="A2029" s="9" t="s">
        <v>2742</v>
      </c>
      <c r="B2029" s="26" t="str">
        <f>IF(COUNTIF('FBA Inventory'!E:E, A2029)&gt;0,"Yes","No")</f>
        <v>No</v>
      </c>
      <c r="C2029" s="13">
        <f>IFERROR(VLOOKUP(A2029,'2025 Pivot'!A:B,2,FALSE),0)*0.666667</f>
        <v>0</v>
      </c>
      <c r="D2029" s="26">
        <f>IFERROR(VLOOKUP(A2029,AWD!D:G,4,FALSE),0)</f>
        <v>0</v>
      </c>
      <c r="E2029" s="11" t="str">
        <f t="shared" si="21"/>
        <v>-</v>
      </c>
      <c r="F2029" s="27" t="str">
        <f t="shared" si="22"/>
        <v>-</v>
      </c>
      <c r="G2029" s="27" t="str">
        <f t="shared" si="23"/>
        <v>-</v>
      </c>
      <c r="H2029" s="26" t="str">
        <f>IFERROR(VLOOKUP(A2029,'Do Not Send'!A:B,2,FALSE),"-")</f>
        <v>-</v>
      </c>
    </row>
    <row r="2030" spans="1:8">
      <c r="A2030" s="9" t="s">
        <v>2743</v>
      </c>
      <c r="B2030" s="26" t="str">
        <f>IF(COUNTIF('FBA Inventory'!E:E, A2030)&gt;0,"Yes","No")</f>
        <v>No</v>
      </c>
      <c r="C2030" s="13">
        <f>IFERROR(VLOOKUP(A2030,'2025 Pivot'!A:B,2,FALSE),0)*0.666667</f>
        <v>0.66666700000000001</v>
      </c>
      <c r="D2030" s="26">
        <f>IFERROR(VLOOKUP(A2030,AWD!D:G,4,FALSE),0)</f>
        <v>0</v>
      </c>
      <c r="E2030" s="11" t="str">
        <f t="shared" si="21"/>
        <v>-</v>
      </c>
      <c r="F2030" s="27" t="str">
        <f t="shared" si="22"/>
        <v>-</v>
      </c>
      <c r="G2030" s="27" t="str">
        <f t="shared" si="23"/>
        <v>-</v>
      </c>
      <c r="H2030" s="26" t="str">
        <f>IFERROR(VLOOKUP(A2030,'Do Not Send'!A:B,2,FALSE),"-")</f>
        <v>-</v>
      </c>
    </row>
    <row r="2031" spans="1:8" hidden="1">
      <c r="A2031" s="9" t="s">
        <v>2744</v>
      </c>
      <c r="B2031" s="26" t="str">
        <f>IF(COUNTIF('FBA Inventory'!E:E, A2031)&gt;0,"Yes","No")</f>
        <v>Yes</v>
      </c>
      <c r="C2031" s="13">
        <f>IFERROR(VLOOKUP(A2031,'2025 Pivot'!A:B,2,FALSE),0)*0.666667</f>
        <v>0</v>
      </c>
      <c r="D2031" s="26">
        <f>IFERROR(VLOOKUP(A2031,AWD!D:G,4,FALSE),0)</f>
        <v>0</v>
      </c>
      <c r="E2031" s="11" t="str">
        <f t="shared" si="21"/>
        <v>-</v>
      </c>
      <c r="F2031" s="27" t="str">
        <f t="shared" si="22"/>
        <v>-</v>
      </c>
      <c r="G2031" s="27" t="str">
        <f t="shared" si="23"/>
        <v>-</v>
      </c>
      <c r="H2031" s="26" t="str">
        <f>IFERROR(VLOOKUP(A2031,'Do Not Send'!A:B,2,FALSE),"-")</f>
        <v>-</v>
      </c>
    </row>
    <row r="2032" spans="1:8">
      <c r="A2032" s="9" t="s">
        <v>2745</v>
      </c>
      <c r="B2032" s="26" t="str">
        <f>IF(COUNTIF('FBA Inventory'!E:E, A2032)&gt;0,"Yes","No")</f>
        <v>No</v>
      </c>
      <c r="C2032" s="13">
        <f>IFERROR(VLOOKUP(A2032,'2025 Pivot'!A:B,2,FALSE),0)*0.666667</f>
        <v>0</v>
      </c>
      <c r="D2032" s="26">
        <f>IFERROR(VLOOKUP(A2032,AWD!D:G,4,FALSE),0)</f>
        <v>0</v>
      </c>
      <c r="E2032" s="11" t="str">
        <f t="shared" si="21"/>
        <v>-</v>
      </c>
      <c r="F2032" s="27" t="str">
        <f t="shared" si="22"/>
        <v>-</v>
      </c>
      <c r="G2032" s="27" t="str">
        <f t="shared" si="23"/>
        <v>-</v>
      </c>
      <c r="H2032" s="26" t="str">
        <f>IFERROR(VLOOKUP(A2032,'Do Not Send'!A:B,2,FALSE),"-")</f>
        <v>-</v>
      </c>
    </row>
    <row r="2033" spans="1:8">
      <c r="A2033" s="9" t="s">
        <v>2746</v>
      </c>
      <c r="B2033" s="26" t="str">
        <f>IF(COUNTIF('FBA Inventory'!E:E, A2033)&gt;0,"Yes","No")</f>
        <v>No</v>
      </c>
      <c r="C2033" s="13">
        <f>IFERROR(VLOOKUP(A2033,'2025 Pivot'!A:B,2,FALSE),0)*0.666667</f>
        <v>0</v>
      </c>
      <c r="D2033" s="26">
        <f>IFERROR(VLOOKUP(A2033,AWD!D:G,4,FALSE),0)</f>
        <v>0</v>
      </c>
      <c r="E2033" s="11" t="str">
        <f t="shared" si="21"/>
        <v>-</v>
      </c>
      <c r="F2033" s="27" t="str">
        <f t="shared" si="22"/>
        <v>-</v>
      </c>
      <c r="G2033" s="27" t="str">
        <f t="shared" si="23"/>
        <v>-</v>
      </c>
      <c r="H2033" s="26" t="str">
        <f>IFERROR(VLOOKUP(A2033,'Do Not Send'!A:B,2,FALSE),"-")</f>
        <v>-</v>
      </c>
    </row>
    <row r="2034" spans="1:8">
      <c r="A2034" s="9" t="s">
        <v>2747</v>
      </c>
      <c r="B2034" s="26" t="str">
        <f>IF(COUNTIF('FBA Inventory'!E:E, A2034)&gt;0,"Yes","No")</f>
        <v>No</v>
      </c>
      <c r="C2034" s="13">
        <f>IFERROR(VLOOKUP(A2034,'2025 Pivot'!A:B,2,FALSE),0)*0.666667</f>
        <v>0</v>
      </c>
      <c r="D2034" s="26">
        <f>IFERROR(VLOOKUP(A2034,AWD!D:G,4,FALSE),0)</f>
        <v>0</v>
      </c>
      <c r="E2034" s="11" t="str">
        <f t="shared" si="21"/>
        <v>-</v>
      </c>
      <c r="F2034" s="27" t="str">
        <f t="shared" si="22"/>
        <v>-</v>
      </c>
      <c r="G2034" s="27" t="str">
        <f t="shared" si="23"/>
        <v>-</v>
      </c>
      <c r="H2034" s="26" t="str">
        <f>IFERROR(VLOOKUP(A2034,'Do Not Send'!A:B,2,FALSE),"-")</f>
        <v>-</v>
      </c>
    </row>
    <row r="2035" spans="1:8">
      <c r="A2035" s="9" t="s">
        <v>2748</v>
      </c>
      <c r="B2035" s="26" t="str">
        <f>IF(COUNTIF('FBA Inventory'!E:E, A2035)&gt;0,"Yes","No")</f>
        <v>No</v>
      </c>
      <c r="C2035" s="13">
        <f>IFERROR(VLOOKUP(A2035,'2025 Pivot'!A:B,2,FALSE),0)*0.666667</f>
        <v>0</v>
      </c>
      <c r="D2035" s="26">
        <f>IFERROR(VLOOKUP(A2035,AWD!D:G,4,FALSE),0)</f>
        <v>0</v>
      </c>
      <c r="E2035" s="11" t="str">
        <f t="shared" si="21"/>
        <v>-</v>
      </c>
      <c r="F2035" s="27" t="str">
        <f t="shared" si="22"/>
        <v>-</v>
      </c>
      <c r="G2035" s="27" t="str">
        <f t="shared" si="23"/>
        <v>-</v>
      </c>
      <c r="H2035" s="26" t="str">
        <f>IFERROR(VLOOKUP(A2035,'Do Not Send'!A:B,2,FALSE),"-")</f>
        <v>-</v>
      </c>
    </row>
    <row r="2036" spans="1:8">
      <c r="A2036" s="9" t="s">
        <v>2749</v>
      </c>
      <c r="B2036" s="26" t="str">
        <f>IF(COUNTIF('FBA Inventory'!E:E, A2036)&gt;0,"Yes","No")</f>
        <v>No</v>
      </c>
      <c r="C2036" s="13">
        <f>IFERROR(VLOOKUP(A2036,'2025 Pivot'!A:B,2,FALSE),0)*0.666667</f>
        <v>0</v>
      </c>
      <c r="D2036" s="26">
        <f>IFERROR(VLOOKUP(A2036,AWD!D:G,4,FALSE),0)</f>
        <v>0</v>
      </c>
      <c r="E2036" s="11" t="str">
        <f t="shared" si="21"/>
        <v>-</v>
      </c>
      <c r="F2036" s="27" t="str">
        <f t="shared" si="22"/>
        <v>-</v>
      </c>
      <c r="G2036" s="27" t="str">
        <f t="shared" si="23"/>
        <v>-</v>
      </c>
      <c r="H2036" s="26" t="str">
        <f>IFERROR(VLOOKUP(A2036,'Do Not Send'!A:B,2,FALSE),"-")</f>
        <v>-</v>
      </c>
    </row>
    <row r="2037" spans="1:8">
      <c r="A2037" s="9" t="s">
        <v>2750</v>
      </c>
      <c r="B2037" s="26" t="str">
        <f>IF(COUNTIF('FBA Inventory'!E:E, A2037)&gt;0,"Yes","No")</f>
        <v>No</v>
      </c>
      <c r="C2037" s="13">
        <f>IFERROR(VLOOKUP(A2037,'2025 Pivot'!A:B,2,FALSE),0)*0.666667</f>
        <v>0</v>
      </c>
      <c r="D2037" s="26">
        <f>IFERROR(VLOOKUP(A2037,AWD!D:G,4,FALSE),0)</f>
        <v>0</v>
      </c>
      <c r="E2037" s="11" t="str">
        <f t="shared" si="21"/>
        <v>-</v>
      </c>
      <c r="F2037" s="27" t="str">
        <f t="shared" si="22"/>
        <v>-</v>
      </c>
      <c r="G2037" s="27" t="str">
        <f t="shared" si="23"/>
        <v>-</v>
      </c>
      <c r="H2037" s="26" t="str">
        <f>IFERROR(VLOOKUP(A2037,'Do Not Send'!A:B,2,FALSE),"-")</f>
        <v>-</v>
      </c>
    </row>
    <row r="2038" spans="1:8">
      <c r="A2038" s="9" t="s">
        <v>2751</v>
      </c>
      <c r="B2038" s="26" t="str">
        <f>IF(COUNTIF('FBA Inventory'!E:E, A2038)&gt;0,"Yes","No")</f>
        <v>No</v>
      </c>
      <c r="C2038" s="13">
        <f>IFERROR(VLOOKUP(A2038,'2025 Pivot'!A:B,2,FALSE),0)*0.666667</f>
        <v>0</v>
      </c>
      <c r="D2038" s="26">
        <f>IFERROR(VLOOKUP(A2038,AWD!D:G,4,FALSE),0)</f>
        <v>0</v>
      </c>
      <c r="E2038" s="11" t="str">
        <f t="shared" si="21"/>
        <v>-</v>
      </c>
      <c r="F2038" s="27" t="str">
        <f t="shared" si="22"/>
        <v>-</v>
      </c>
      <c r="G2038" s="27" t="str">
        <f t="shared" si="23"/>
        <v>-</v>
      </c>
      <c r="H2038" s="26" t="str">
        <f>IFERROR(VLOOKUP(A2038,'Do Not Send'!A:B,2,FALSE),"-")</f>
        <v>-</v>
      </c>
    </row>
    <row r="2039" spans="1:8" hidden="1">
      <c r="A2039" s="9" t="s">
        <v>947</v>
      </c>
      <c r="B2039" s="26" t="str">
        <f>IF(COUNTIF('FBA Inventory'!E:E, A2039)&gt;0,"Yes","No")</f>
        <v>Yes</v>
      </c>
      <c r="C2039" s="13">
        <f>IFERROR(VLOOKUP(A2039,'2025 Pivot'!A:B,2,FALSE),0)*0.666667</f>
        <v>0</v>
      </c>
      <c r="D2039" s="26">
        <f>IFERROR(VLOOKUP(A2039,AWD!D:G,4,FALSE),0)</f>
        <v>0</v>
      </c>
      <c r="E2039" s="11" t="str">
        <f t="shared" si="21"/>
        <v>-</v>
      </c>
      <c r="F2039" s="27" t="str">
        <f t="shared" si="22"/>
        <v>-</v>
      </c>
      <c r="G2039" s="27" t="str">
        <f t="shared" si="23"/>
        <v>-</v>
      </c>
      <c r="H2039" s="26" t="str">
        <f>IFERROR(VLOOKUP(A2039,'Do Not Send'!A:B,2,FALSE),"-")</f>
        <v>BOX/CASE PACK - TEMORARY DON'T SEND</v>
      </c>
    </row>
    <row r="2040" spans="1:8">
      <c r="A2040" s="9" t="s">
        <v>2752</v>
      </c>
      <c r="B2040" s="26" t="str">
        <f>IF(COUNTIF('FBA Inventory'!E:E, A2040)&gt;0,"Yes","No")</f>
        <v>No</v>
      </c>
      <c r="C2040" s="13">
        <f>IFERROR(VLOOKUP(A2040,'2025 Pivot'!A:B,2,FALSE),0)*0.666667</f>
        <v>0</v>
      </c>
      <c r="D2040" s="26">
        <f>IFERROR(VLOOKUP(A2040,AWD!D:G,4,FALSE),0)</f>
        <v>0</v>
      </c>
      <c r="E2040" s="11" t="str">
        <f t="shared" si="21"/>
        <v>-</v>
      </c>
      <c r="F2040" s="27" t="str">
        <f t="shared" si="22"/>
        <v>-</v>
      </c>
      <c r="G2040" s="27" t="str">
        <f t="shared" si="23"/>
        <v>-</v>
      </c>
      <c r="H2040" s="26" t="str">
        <f>IFERROR(VLOOKUP(A2040,'Do Not Send'!A:B,2,FALSE),"-")</f>
        <v>-</v>
      </c>
    </row>
    <row r="2041" spans="1:8">
      <c r="A2041" s="9" t="s">
        <v>2753</v>
      </c>
      <c r="B2041" s="26" t="str">
        <f>IF(COUNTIF('FBA Inventory'!E:E, A2041)&gt;0,"Yes","No")</f>
        <v>No</v>
      </c>
      <c r="C2041" s="13">
        <f>IFERROR(VLOOKUP(A2041,'2025 Pivot'!A:B,2,FALSE),0)*0.666667</f>
        <v>0</v>
      </c>
      <c r="D2041" s="26">
        <f>IFERROR(VLOOKUP(A2041,AWD!D:G,4,FALSE),0)</f>
        <v>0</v>
      </c>
      <c r="E2041" s="11" t="str">
        <f t="shared" si="21"/>
        <v>-</v>
      </c>
      <c r="F2041" s="27" t="str">
        <f t="shared" si="22"/>
        <v>-</v>
      </c>
      <c r="G2041" s="27" t="str">
        <f t="shared" si="23"/>
        <v>-</v>
      </c>
      <c r="H2041" s="26" t="str">
        <f>IFERROR(VLOOKUP(A2041,'Do Not Send'!A:B,2,FALSE),"-")</f>
        <v>-</v>
      </c>
    </row>
    <row r="2042" spans="1:8">
      <c r="A2042" s="9" t="s">
        <v>2754</v>
      </c>
      <c r="B2042" s="26" t="str">
        <f>IF(COUNTIF('FBA Inventory'!E:E, A2042)&gt;0,"Yes","No")</f>
        <v>No</v>
      </c>
      <c r="C2042" s="13">
        <f>IFERROR(VLOOKUP(A2042,'2025 Pivot'!A:B,2,FALSE),0)*0.666667</f>
        <v>0.66666700000000001</v>
      </c>
      <c r="D2042" s="26">
        <f>IFERROR(VLOOKUP(A2042,AWD!D:G,4,FALSE),0)</f>
        <v>0</v>
      </c>
      <c r="E2042" s="11" t="str">
        <f t="shared" ref="E2042:E2205" si="24">IF(H2042="-", IF(B2042="yes", "-", (IF(C2042&gt;4.99999,C2042*2,"-"))), "-")</f>
        <v>-</v>
      </c>
      <c r="F2042" s="27" t="str">
        <f t="shared" ref="F2042:F2205" si="25">IF(E2042="-","-",E2042-G2042)</f>
        <v>-</v>
      </c>
      <c r="G2042" s="27" t="str">
        <f t="shared" ref="G2042:G2205" si="26">IF(E2042="-","-", IF(E2042&gt;D2042,D2042,E2042))</f>
        <v>-</v>
      </c>
      <c r="H2042" s="26" t="str">
        <f>IFERROR(VLOOKUP(A2042,'Do Not Send'!A:B,2,FALSE),"-")</f>
        <v>-</v>
      </c>
    </row>
    <row r="2043" spans="1:8">
      <c r="A2043" s="9" t="s">
        <v>2755</v>
      </c>
      <c r="B2043" s="26" t="str">
        <f>IF(COUNTIF('FBA Inventory'!E:E, A2043)&gt;0,"Yes","No")</f>
        <v>No</v>
      </c>
      <c r="C2043" s="13">
        <f>IFERROR(VLOOKUP(A2043,'2025 Pivot'!A:B,2,FALSE),0)*0.666667</f>
        <v>0</v>
      </c>
      <c r="D2043" s="26">
        <f>IFERROR(VLOOKUP(A2043,AWD!D:G,4,FALSE),0)</f>
        <v>0</v>
      </c>
      <c r="E2043" s="11" t="str">
        <f t="shared" si="24"/>
        <v>-</v>
      </c>
      <c r="F2043" s="27" t="str">
        <f t="shared" si="25"/>
        <v>-</v>
      </c>
      <c r="G2043" s="27" t="str">
        <f t="shared" si="26"/>
        <v>-</v>
      </c>
      <c r="H2043" s="26" t="str">
        <f>IFERROR(VLOOKUP(A2043,'Do Not Send'!A:B,2,FALSE),"-")</f>
        <v>-</v>
      </c>
    </row>
    <row r="2044" spans="1:8">
      <c r="A2044" s="9" t="s">
        <v>2756</v>
      </c>
      <c r="B2044" s="26" t="str">
        <f>IF(COUNTIF('FBA Inventory'!E:E, A2044)&gt;0,"Yes","No")</f>
        <v>No</v>
      </c>
      <c r="C2044" s="13">
        <f>IFERROR(VLOOKUP(A2044,'2025 Pivot'!A:B,2,FALSE),0)*0.666667</f>
        <v>0.66666700000000001</v>
      </c>
      <c r="D2044" s="26">
        <f>IFERROR(VLOOKUP(A2044,AWD!D:G,4,FALSE),0)</f>
        <v>0</v>
      </c>
      <c r="E2044" s="11" t="str">
        <f t="shared" si="24"/>
        <v>-</v>
      </c>
      <c r="F2044" s="27" t="str">
        <f t="shared" si="25"/>
        <v>-</v>
      </c>
      <c r="G2044" s="27" t="str">
        <f t="shared" si="26"/>
        <v>-</v>
      </c>
      <c r="H2044" s="26" t="str">
        <f>IFERROR(VLOOKUP(A2044,'Do Not Send'!A:B,2,FALSE),"-")</f>
        <v>-</v>
      </c>
    </row>
    <row r="2045" spans="1:8">
      <c r="A2045" s="9" t="s">
        <v>2757</v>
      </c>
      <c r="B2045" s="26" t="str">
        <f>IF(COUNTIF('FBA Inventory'!E:E, A2045)&gt;0,"Yes","No")</f>
        <v>No</v>
      </c>
      <c r="C2045" s="13">
        <f>IFERROR(VLOOKUP(A2045,'2025 Pivot'!A:B,2,FALSE),0)*0.666667</f>
        <v>0</v>
      </c>
      <c r="D2045" s="26">
        <f>IFERROR(VLOOKUP(A2045,AWD!D:G,4,FALSE),0)</f>
        <v>0</v>
      </c>
      <c r="E2045" s="11" t="str">
        <f t="shared" si="24"/>
        <v>-</v>
      </c>
      <c r="F2045" s="27" t="str">
        <f t="shared" si="25"/>
        <v>-</v>
      </c>
      <c r="G2045" s="27" t="str">
        <f t="shared" si="26"/>
        <v>-</v>
      </c>
      <c r="H2045" s="26" t="str">
        <f>IFERROR(VLOOKUP(A2045,'Do Not Send'!A:B,2,FALSE),"-")</f>
        <v>-</v>
      </c>
    </row>
    <row r="2046" spans="1:8">
      <c r="A2046" s="9" t="s">
        <v>2758</v>
      </c>
      <c r="B2046" s="26" t="str">
        <f>IF(COUNTIF('FBA Inventory'!E:E, A2046)&gt;0,"Yes","No")</f>
        <v>No</v>
      </c>
      <c r="C2046" s="13">
        <f>IFERROR(VLOOKUP(A2046,'2025 Pivot'!A:B,2,FALSE),0)*0.666667</f>
        <v>0.66666700000000001</v>
      </c>
      <c r="D2046" s="26">
        <f>IFERROR(VLOOKUP(A2046,AWD!D:G,4,FALSE),0)</f>
        <v>0</v>
      </c>
      <c r="E2046" s="11" t="str">
        <f t="shared" si="24"/>
        <v>-</v>
      </c>
      <c r="F2046" s="27" t="str">
        <f t="shared" si="25"/>
        <v>-</v>
      </c>
      <c r="G2046" s="27" t="str">
        <f t="shared" si="26"/>
        <v>-</v>
      </c>
      <c r="H2046" s="26" t="str">
        <f>IFERROR(VLOOKUP(A2046,'Do Not Send'!A:B,2,FALSE),"-")</f>
        <v>-</v>
      </c>
    </row>
    <row r="2047" spans="1:8">
      <c r="A2047" s="9" t="s">
        <v>2759</v>
      </c>
      <c r="B2047" s="26" t="str">
        <f>IF(COUNTIF('FBA Inventory'!E:E, A2047)&gt;0,"Yes","No")</f>
        <v>No</v>
      </c>
      <c r="C2047" s="13">
        <f>IFERROR(VLOOKUP(A2047,'2025 Pivot'!A:B,2,FALSE),0)*0.666667</f>
        <v>0.66666700000000001</v>
      </c>
      <c r="D2047" s="26">
        <f>IFERROR(VLOOKUP(A2047,AWD!D:G,4,FALSE),0)</f>
        <v>0</v>
      </c>
      <c r="E2047" s="11" t="str">
        <f t="shared" si="24"/>
        <v>-</v>
      </c>
      <c r="F2047" s="27" t="str">
        <f t="shared" si="25"/>
        <v>-</v>
      </c>
      <c r="G2047" s="27" t="str">
        <f t="shared" si="26"/>
        <v>-</v>
      </c>
      <c r="H2047" s="26" t="str">
        <f>IFERROR(VLOOKUP(A2047,'Do Not Send'!A:B,2,FALSE),"-")</f>
        <v>-</v>
      </c>
    </row>
    <row r="2048" spans="1:8">
      <c r="A2048" s="9" t="s">
        <v>2760</v>
      </c>
      <c r="B2048" s="26" t="str">
        <f>IF(COUNTIF('FBA Inventory'!E:E, A2048)&gt;0,"Yes","No")</f>
        <v>No</v>
      </c>
      <c r="C2048" s="13">
        <f>IFERROR(VLOOKUP(A2048,'2025 Pivot'!A:B,2,FALSE),0)*0.666667</f>
        <v>0</v>
      </c>
      <c r="D2048" s="26">
        <f>IFERROR(VLOOKUP(A2048,AWD!D:G,4,FALSE),0)</f>
        <v>0</v>
      </c>
      <c r="E2048" s="11" t="str">
        <f t="shared" si="24"/>
        <v>-</v>
      </c>
      <c r="F2048" s="27" t="str">
        <f t="shared" si="25"/>
        <v>-</v>
      </c>
      <c r="G2048" s="27" t="str">
        <f t="shared" si="26"/>
        <v>-</v>
      </c>
      <c r="H2048" s="26" t="str">
        <f>IFERROR(VLOOKUP(A2048,'Do Not Send'!A:B,2,FALSE),"-")</f>
        <v>-</v>
      </c>
    </row>
    <row r="2049" spans="1:8" hidden="1">
      <c r="A2049" s="9" t="s">
        <v>2761</v>
      </c>
      <c r="B2049" s="26" t="str">
        <f>IF(COUNTIF('FBA Inventory'!E:E, A2049)&gt;0,"Yes","No")</f>
        <v>Yes</v>
      </c>
      <c r="C2049" s="13">
        <f>IFERROR(VLOOKUP(A2049,'2025 Pivot'!A:B,2,FALSE),0)*0.666667</f>
        <v>0</v>
      </c>
      <c r="D2049" s="26">
        <f>IFERROR(VLOOKUP(A2049,AWD!D:G,4,FALSE),0)</f>
        <v>0</v>
      </c>
      <c r="E2049" s="11" t="str">
        <f t="shared" si="24"/>
        <v>-</v>
      </c>
      <c r="F2049" s="27" t="str">
        <f t="shared" si="25"/>
        <v>-</v>
      </c>
      <c r="G2049" s="27" t="str">
        <f t="shared" si="26"/>
        <v>-</v>
      </c>
      <c r="H2049" s="26" t="str">
        <f>IFERROR(VLOOKUP(A2049,'Do Not Send'!A:B,2,FALSE),"-")</f>
        <v>-</v>
      </c>
    </row>
    <row r="2050" spans="1:8">
      <c r="A2050" s="9" t="s">
        <v>2762</v>
      </c>
      <c r="B2050" s="26" t="str">
        <f>IF(COUNTIF('FBA Inventory'!E:E, A2050)&gt;0,"Yes","No")</f>
        <v>No</v>
      </c>
      <c r="C2050" s="13">
        <f>IFERROR(VLOOKUP(A2050,'2025 Pivot'!A:B,2,FALSE),0)*0.666667</f>
        <v>0</v>
      </c>
      <c r="D2050" s="26">
        <f>IFERROR(VLOOKUP(A2050,AWD!D:G,4,FALSE),0)</f>
        <v>0</v>
      </c>
      <c r="E2050" s="11" t="str">
        <f t="shared" si="24"/>
        <v>-</v>
      </c>
      <c r="F2050" s="27" t="str">
        <f t="shared" si="25"/>
        <v>-</v>
      </c>
      <c r="G2050" s="27" t="str">
        <f t="shared" si="26"/>
        <v>-</v>
      </c>
      <c r="H2050" s="26" t="str">
        <f>IFERROR(VLOOKUP(A2050,'Do Not Send'!A:B,2,FALSE),"-")</f>
        <v>-</v>
      </c>
    </row>
    <row r="2051" spans="1:8">
      <c r="A2051" s="9" t="s">
        <v>2763</v>
      </c>
      <c r="B2051" s="26" t="str">
        <f>IF(COUNTIF('FBA Inventory'!E:E, A2051)&gt;0,"Yes","No")</f>
        <v>No</v>
      </c>
      <c r="C2051" s="13">
        <f>IFERROR(VLOOKUP(A2051,'2025 Pivot'!A:B,2,FALSE),0)*0.666667</f>
        <v>0</v>
      </c>
      <c r="D2051" s="26">
        <f>IFERROR(VLOOKUP(A2051,AWD!D:G,4,FALSE),0)</f>
        <v>0</v>
      </c>
      <c r="E2051" s="11" t="str">
        <f t="shared" si="24"/>
        <v>-</v>
      </c>
      <c r="F2051" s="27" t="str">
        <f t="shared" si="25"/>
        <v>-</v>
      </c>
      <c r="G2051" s="27" t="str">
        <f t="shared" si="26"/>
        <v>-</v>
      </c>
      <c r="H2051" s="26" t="str">
        <f>IFERROR(VLOOKUP(A2051,'Do Not Send'!A:B,2,FALSE),"-")</f>
        <v>-</v>
      </c>
    </row>
    <row r="2052" spans="1:8" hidden="1">
      <c r="A2052" s="9" t="s">
        <v>2764</v>
      </c>
      <c r="B2052" s="26" t="str">
        <f>IF(COUNTIF('FBA Inventory'!E:E, A2052)&gt;0,"Yes","No")</f>
        <v>Yes</v>
      </c>
      <c r="C2052" s="13">
        <f>IFERROR(VLOOKUP(A2052,'2025 Pivot'!A:B,2,FALSE),0)*0.666667</f>
        <v>0.66666700000000001</v>
      </c>
      <c r="D2052" s="26">
        <f>IFERROR(VLOOKUP(A2052,AWD!D:G,4,FALSE),0)</f>
        <v>0</v>
      </c>
      <c r="E2052" s="11" t="str">
        <f t="shared" si="24"/>
        <v>-</v>
      </c>
      <c r="F2052" s="27" t="str">
        <f t="shared" si="25"/>
        <v>-</v>
      </c>
      <c r="G2052" s="27" t="str">
        <f t="shared" si="26"/>
        <v>-</v>
      </c>
      <c r="H2052" s="26" t="str">
        <f>IFERROR(VLOOKUP(A2052,'Do Not Send'!A:B,2,FALSE),"-")</f>
        <v>-</v>
      </c>
    </row>
    <row r="2053" spans="1:8">
      <c r="A2053" s="9" t="s">
        <v>2765</v>
      </c>
      <c r="B2053" s="26" t="str">
        <f>IF(COUNTIF('FBA Inventory'!E:E, A2053)&gt;0,"Yes","No")</f>
        <v>No</v>
      </c>
      <c r="C2053" s="13">
        <f>IFERROR(VLOOKUP(A2053,'2025 Pivot'!A:B,2,FALSE),0)*0.666667</f>
        <v>0</v>
      </c>
      <c r="D2053" s="26">
        <f>IFERROR(VLOOKUP(A2053,AWD!D:G,4,FALSE),0)</f>
        <v>0</v>
      </c>
      <c r="E2053" s="11" t="str">
        <f t="shared" si="24"/>
        <v>-</v>
      </c>
      <c r="F2053" s="27" t="str">
        <f t="shared" si="25"/>
        <v>-</v>
      </c>
      <c r="G2053" s="27" t="str">
        <f t="shared" si="26"/>
        <v>-</v>
      </c>
      <c r="H2053" s="26" t="str">
        <f>IFERROR(VLOOKUP(A2053,'Do Not Send'!A:B,2,FALSE),"-")</f>
        <v>-</v>
      </c>
    </row>
    <row r="2054" spans="1:8">
      <c r="A2054" s="9" t="s">
        <v>2766</v>
      </c>
      <c r="B2054" s="26" t="str">
        <f>IF(COUNTIF('FBA Inventory'!E:E, A2054)&gt;0,"Yes","No")</f>
        <v>No</v>
      </c>
      <c r="C2054" s="13">
        <f>IFERROR(VLOOKUP(A2054,'2025 Pivot'!A:B,2,FALSE),0)*0.666667</f>
        <v>0</v>
      </c>
      <c r="D2054" s="26">
        <f>IFERROR(VLOOKUP(A2054,AWD!D:G,4,FALSE),0)</f>
        <v>0</v>
      </c>
      <c r="E2054" s="11" t="str">
        <f t="shared" si="24"/>
        <v>-</v>
      </c>
      <c r="F2054" s="27" t="str">
        <f t="shared" si="25"/>
        <v>-</v>
      </c>
      <c r="G2054" s="27" t="str">
        <f t="shared" si="26"/>
        <v>-</v>
      </c>
      <c r="H2054" s="26" t="str">
        <f>IFERROR(VLOOKUP(A2054,'Do Not Send'!A:B,2,FALSE),"-")</f>
        <v>-</v>
      </c>
    </row>
    <row r="2055" spans="1:8">
      <c r="A2055" s="9" t="s">
        <v>2767</v>
      </c>
      <c r="B2055" s="26" t="str">
        <f>IF(COUNTIF('FBA Inventory'!E:E, A2055)&gt;0,"Yes","No")</f>
        <v>No</v>
      </c>
      <c r="C2055" s="13">
        <f>IFERROR(VLOOKUP(A2055,'2025 Pivot'!A:B,2,FALSE),0)*0.666667</f>
        <v>0</v>
      </c>
      <c r="D2055" s="26">
        <f>IFERROR(VLOOKUP(A2055,AWD!D:G,4,FALSE),0)</f>
        <v>0</v>
      </c>
      <c r="E2055" s="11" t="str">
        <f t="shared" si="24"/>
        <v>-</v>
      </c>
      <c r="F2055" s="27" t="str">
        <f t="shared" si="25"/>
        <v>-</v>
      </c>
      <c r="G2055" s="27" t="str">
        <f t="shared" si="26"/>
        <v>-</v>
      </c>
      <c r="H2055" s="26" t="str">
        <f>IFERROR(VLOOKUP(A2055,'Do Not Send'!A:B,2,FALSE),"-")</f>
        <v>-</v>
      </c>
    </row>
    <row r="2056" spans="1:8">
      <c r="A2056" s="9" t="s">
        <v>2768</v>
      </c>
      <c r="B2056" s="26" t="str">
        <f>IF(COUNTIF('FBA Inventory'!E:E, A2056)&gt;0,"Yes","No")</f>
        <v>No</v>
      </c>
      <c r="C2056" s="13">
        <f>IFERROR(VLOOKUP(A2056,'2025 Pivot'!A:B,2,FALSE),0)*0.666667</f>
        <v>0</v>
      </c>
      <c r="D2056" s="26">
        <f>IFERROR(VLOOKUP(A2056,AWD!D:G,4,FALSE),0)</f>
        <v>0</v>
      </c>
      <c r="E2056" s="11" t="str">
        <f t="shared" si="24"/>
        <v>-</v>
      </c>
      <c r="F2056" s="27" t="str">
        <f t="shared" si="25"/>
        <v>-</v>
      </c>
      <c r="G2056" s="27" t="str">
        <f t="shared" si="26"/>
        <v>-</v>
      </c>
      <c r="H2056" s="26" t="str">
        <f>IFERROR(VLOOKUP(A2056,'Do Not Send'!A:B,2,FALSE),"-")</f>
        <v>-</v>
      </c>
    </row>
    <row r="2057" spans="1:8" hidden="1">
      <c r="A2057" s="9" t="s">
        <v>993</v>
      </c>
      <c r="B2057" s="26" t="str">
        <f>IF(COUNTIF('FBA Inventory'!E:E, A2057)&gt;0,"Yes","No")</f>
        <v>Yes</v>
      </c>
      <c r="C2057" s="13">
        <f>IFERROR(VLOOKUP(A2057,'2025 Pivot'!A:B,2,FALSE),0)*0.666667</f>
        <v>0.66666700000000001</v>
      </c>
      <c r="D2057" s="26">
        <f>IFERROR(VLOOKUP(A2057,AWD!D:G,4,FALSE),0)</f>
        <v>0</v>
      </c>
      <c r="E2057" s="11" t="str">
        <f t="shared" si="24"/>
        <v>-</v>
      </c>
      <c r="F2057" s="27" t="str">
        <f t="shared" si="25"/>
        <v>-</v>
      </c>
      <c r="G2057" s="27" t="str">
        <f t="shared" si="26"/>
        <v>-</v>
      </c>
      <c r="H2057" s="26" t="str">
        <f>IFERROR(VLOOKUP(A2057,'Do Not Send'!A:B,2,FALSE),"-")</f>
        <v>BTS ITEM - DON'T SEND</v>
      </c>
    </row>
    <row r="2058" spans="1:8">
      <c r="A2058" s="9" t="s">
        <v>2769</v>
      </c>
      <c r="B2058" s="26" t="str">
        <f>IF(COUNTIF('FBA Inventory'!E:E, A2058)&gt;0,"Yes","No")</f>
        <v>No</v>
      </c>
      <c r="C2058" s="13">
        <f>IFERROR(VLOOKUP(A2058,'2025 Pivot'!A:B,2,FALSE),0)*0.666667</f>
        <v>0</v>
      </c>
      <c r="D2058" s="26">
        <f>IFERROR(VLOOKUP(A2058,AWD!D:G,4,FALSE),0)</f>
        <v>0</v>
      </c>
      <c r="E2058" s="11" t="str">
        <f t="shared" si="24"/>
        <v>-</v>
      </c>
      <c r="F2058" s="27" t="str">
        <f t="shared" si="25"/>
        <v>-</v>
      </c>
      <c r="G2058" s="27" t="str">
        <f t="shared" si="26"/>
        <v>-</v>
      </c>
      <c r="H2058" s="26" t="str">
        <f>IFERROR(VLOOKUP(A2058,'Do Not Send'!A:B,2,FALSE),"-")</f>
        <v>-</v>
      </c>
    </row>
    <row r="2059" spans="1:8" hidden="1">
      <c r="A2059" s="9" t="s">
        <v>2770</v>
      </c>
      <c r="B2059" s="26" t="str">
        <f>IF(COUNTIF('FBA Inventory'!E:E, A2059)&gt;0,"Yes","No")</f>
        <v>Yes</v>
      </c>
      <c r="C2059" s="13">
        <f>IFERROR(VLOOKUP(A2059,'2025 Pivot'!A:B,2,FALSE),0)*0.666667</f>
        <v>0</v>
      </c>
      <c r="D2059" s="26">
        <f>IFERROR(VLOOKUP(A2059,AWD!D:G,4,FALSE),0)</f>
        <v>0</v>
      </c>
      <c r="E2059" s="11" t="str">
        <f t="shared" si="24"/>
        <v>-</v>
      </c>
      <c r="F2059" s="27" t="str">
        <f t="shared" si="25"/>
        <v>-</v>
      </c>
      <c r="G2059" s="27" t="str">
        <f t="shared" si="26"/>
        <v>-</v>
      </c>
      <c r="H2059" s="26" t="str">
        <f>IFERROR(VLOOKUP(A2059,'Do Not Send'!A:B,2,FALSE),"-")</f>
        <v>-</v>
      </c>
    </row>
    <row r="2060" spans="1:8">
      <c r="A2060" s="9" t="s">
        <v>2771</v>
      </c>
      <c r="B2060" s="26" t="str">
        <f>IF(COUNTIF('FBA Inventory'!E:E, A2060)&gt;0,"Yes","No")</f>
        <v>No</v>
      </c>
      <c r="C2060" s="13">
        <f>IFERROR(VLOOKUP(A2060,'2025 Pivot'!A:B,2,FALSE),0)*0.666667</f>
        <v>0</v>
      </c>
      <c r="D2060" s="26">
        <f>IFERROR(VLOOKUP(A2060,AWD!D:G,4,FALSE),0)</f>
        <v>0</v>
      </c>
      <c r="E2060" s="11" t="str">
        <f t="shared" si="24"/>
        <v>-</v>
      </c>
      <c r="F2060" s="27" t="str">
        <f t="shared" si="25"/>
        <v>-</v>
      </c>
      <c r="G2060" s="27" t="str">
        <f t="shared" si="26"/>
        <v>-</v>
      </c>
      <c r="H2060" s="26" t="str">
        <f>IFERROR(VLOOKUP(A2060,'Do Not Send'!A:B,2,FALSE),"-")</f>
        <v>-</v>
      </c>
    </row>
    <row r="2061" spans="1:8">
      <c r="A2061" s="9" t="s">
        <v>2772</v>
      </c>
      <c r="B2061" s="26" t="str">
        <f>IF(COUNTIF('FBA Inventory'!E:E, A2061)&gt;0,"Yes","No")</f>
        <v>No</v>
      </c>
      <c r="C2061" s="13">
        <f>IFERROR(VLOOKUP(A2061,'2025 Pivot'!A:B,2,FALSE),0)*0.666667</f>
        <v>0</v>
      </c>
      <c r="D2061" s="26">
        <f>IFERROR(VLOOKUP(A2061,AWD!D:G,4,FALSE),0)</f>
        <v>0</v>
      </c>
      <c r="E2061" s="11" t="str">
        <f t="shared" si="24"/>
        <v>-</v>
      </c>
      <c r="F2061" s="27" t="str">
        <f t="shared" si="25"/>
        <v>-</v>
      </c>
      <c r="G2061" s="27" t="str">
        <f t="shared" si="26"/>
        <v>-</v>
      </c>
      <c r="H2061" s="26" t="str">
        <f>IFERROR(VLOOKUP(A2061,'Do Not Send'!A:B,2,FALSE),"-")</f>
        <v>-</v>
      </c>
    </row>
    <row r="2062" spans="1:8">
      <c r="A2062" s="9" t="s">
        <v>2773</v>
      </c>
      <c r="B2062" s="26" t="str">
        <f>IF(COUNTIF('FBA Inventory'!E:E, A2062)&gt;0,"Yes","No")</f>
        <v>No</v>
      </c>
      <c r="C2062" s="13">
        <f>IFERROR(VLOOKUP(A2062,'2025 Pivot'!A:B,2,FALSE),0)*0.666667</f>
        <v>0</v>
      </c>
      <c r="D2062" s="26">
        <f>IFERROR(VLOOKUP(A2062,AWD!D:G,4,FALSE),0)</f>
        <v>0</v>
      </c>
      <c r="E2062" s="11" t="str">
        <f t="shared" si="24"/>
        <v>-</v>
      </c>
      <c r="F2062" s="27" t="str">
        <f t="shared" si="25"/>
        <v>-</v>
      </c>
      <c r="G2062" s="27" t="str">
        <f t="shared" si="26"/>
        <v>-</v>
      </c>
      <c r="H2062" s="26" t="str">
        <f>IFERROR(VLOOKUP(A2062,'Do Not Send'!A:B,2,FALSE),"-")</f>
        <v>-</v>
      </c>
    </row>
    <row r="2063" spans="1:8">
      <c r="A2063" s="9" t="s">
        <v>2774</v>
      </c>
      <c r="B2063" s="26" t="str">
        <f>IF(COUNTIF('FBA Inventory'!E:E, A2063)&gt;0,"Yes","No")</f>
        <v>No</v>
      </c>
      <c r="C2063" s="13">
        <f>IFERROR(VLOOKUP(A2063,'2025 Pivot'!A:B,2,FALSE),0)*0.666667</f>
        <v>0</v>
      </c>
      <c r="D2063" s="26">
        <f>IFERROR(VLOOKUP(A2063,AWD!D:G,4,FALSE),0)</f>
        <v>0</v>
      </c>
      <c r="E2063" s="11" t="str">
        <f t="shared" si="24"/>
        <v>-</v>
      </c>
      <c r="F2063" s="27" t="str">
        <f t="shared" si="25"/>
        <v>-</v>
      </c>
      <c r="G2063" s="27" t="str">
        <f t="shared" si="26"/>
        <v>-</v>
      </c>
      <c r="H2063" s="26" t="str">
        <f>IFERROR(VLOOKUP(A2063,'Do Not Send'!A:B,2,FALSE),"-")</f>
        <v>-</v>
      </c>
    </row>
    <row r="2064" spans="1:8">
      <c r="A2064" s="9" t="s">
        <v>2775</v>
      </c>
      <c r="B2064" s="26" t="str">
        <f>IF(COUNTIF('FBA Inventory'!E:E, A2064)&gt;0,"Yes","No")</f>
        <v>No</v>
      </c>
      <c r="C2064" s="13">
        <f>IFERROR(VLOOKUP(A2064,'2025 Pivot'!A:B,2,FALSE),0)*0.666667</f>
        <v>0</v>
      </c>
      <c r="D2064" s="26">
        <f>IFERROR(VLOOKUP(A2064,AWD!D:G,4,FALSE),0)</f>
        <v>0</v>
      </c>
      <c r="E2064" s="11" t="str">
        <f t="shared" si="24"/>
        <v>-</v>
      </c>
      <c r="F2064" s="27" t="str">
        <f t="shared" si="25"/>
        <v>-</v>
      </c>
      <c r="G2064" s="27" t="str">
        <f t="shared" si="26"/>
        <v>-</v>
      </c>
      <c r="H2064" s="26" t="str">
        <f>IFERROR(VLOOKUP(A2064,'Do Not Send'!A:B,2,FALSE),"-")</f>
        <v>-</v>
      </c>
    </row>
    <row r="2065" spans="1:8">
      <c r="A2065" s="9" t="s">
        <v>2776</v>
      </c>
      <c r="B2065" s="26" t="str">
        <f>IF(COUNTIF('FBA Inventory'!E:E, A2065)&gt;0,"Yes","No")</f>
        <v>No</v>
      </c>
      <c r="C2065" s="13">
        <f>IFERROR(VLOOKUP(A2065,'2025 Pivot'!A:B,2,FALSE),0)*0.666667</f>
        <v>0.66666700000000001</v>
      </c>
      <c r="D2065" s="26">
        <f>IFERROR(VLOOKUP(A2065,AWD!D:G,4,FALSE),0)</f>
        <v>0</v>
      </c>
      <c r="E2065" s="11" t="str">
        <f t="shared" si="24"/>
        <v>-</v>
      </c>
      <c r="F2065" s="27" t="str">
        <f t="shared" si="25"/>
        <v>-</v>
      </c>
      <c r="G2065" s="27" t="str">
        <f t="shared" si="26"/>
        <v>-</v>
      </c>
      <c r="H2065" s="26" t="str">
        <f>IFERROR(VLOOKUP(A2065,'Do Not Send'!A:B,2,FALSE),"-")</f>
        <v>-</v>
      </c>
    </row>
    <row r="2066" spans="1:8">
      <c r="A2066" s="9" t="s">
        <v>2777</v>
      </c>
      <c r="B2066" s="26" t="str">
        <f>IF(COUNTIF('FBA Inventory'!E:E, A2066)&gt;0,"Yes","No")</f>
        <v>No</v>
      </c>
      <c r="C2066" s="13">
        <f>IFERROR(VLOOKUP(A2066,'2025 Pivot'!A:B,2,FALSE),0)*0.666667</f>
        <v>0.66666700000000001</v>
      </c>
      <c r="D2066" s="26">
        <f>IFERROR(VLOOKUP(A2066,AWD!D:G,4,FALSE),0)</f>
        <v>0</v>
      </c>
      <c r="E2066" s="11" t="str">
        <f t="shared" si="24"/>
        <v>-</v>
      </c>
      <c r="F2066" s="27" t="str">
        <f t="shared" si="25"/>
        <v>-</v>
      </c>
      <c r="G2066" s="27" t="str">
        <f t="shared" si="26"/>
        <v>-</v>
      </c>
      <c r="H2066" s="26" t="str">
        <f>IFERROR(VLOOKUP(A2066,'Do Not Send'!A:B,2,FALSE),"-")</f>
        <v>-</v>
      </c>
    </row>
    <row r="2067" spans="1:8">
      <c r="A2067" s="9" t="s">
        <v>2778</v>
      </c>
      <c r="B2067" s="26" t="str">
        <f>IF(COUNTIF('FBA Inventory'!E:E, A2067)&gt;0,"Yes","No")</f>
        <v>No</v>
      </c>
      <c r="C2067" s="13">
        <f>IFERROR(VLOOKUP(A2067,'2025 Pivot'!A:B,2,FALSE),0)*0.666667</f>
        <v>0</v>
      </c>
      <c r="D2067" s="26">
        <f>IFERROR(VLOOKUP(A2067,AWD!D:G,4,FALSE),0)</f>
        <v>0</v>
      </c>
      <c r="E2067" s="11" t="str">
        <f t="shared" si="24"/>
        <v>-</v>
      </c>
      <c r="F2067" s="27" t="str">
        <f t="shared" si="25"/>
        <v>-</v>
      </c>
      <c r="G2067" s="27" t="str">
        <f t="shared" si="26"/>
        <v>-</v>
      </c>
      <c r="H2067" s="26" t="str">
        <f>IFERROR(VLOOKUP(A2067,'Do Not Send'!A:B,2,FALSE),"-")</f>
        <v>-</v>
      </c>
    </row>
    <row r="2068" spans="1:8">
      <c r="A2068" s="9" t="s">
        <v>2779</v>
      </c>
      <c r="B2068" s="26" t="str">
        <f>IF(COUNTIF('FBA Inventory'!E:E, A2068)&gt;0,"Yes","No")</f>
        <v>No</v>
      </c>
      <c r="C2068" s="13">
        <f>IFERROR(VLOOKUP(A2068,'2025 Pivot'!A:B,2,FALSE),0)*0.666667</f>
        <v>0.66666700000000001</v>
      </c>
      <c r="D2068" s="26">
        <f>IFERROR(VLOOKUP(A2068,AWD!D:G,4,FALSE),0)</f>
        <v>0</v>
      </c>
      <c r="E2068" s="11" t="str">
        <f t="shared" si="24"/>
        <v>-</v>
      </c>
      <c r="F2068" s="27" t="str">
        <f t="shared" si="25"/>
        <v>-</v>
      </c>
      <c r="G2068" s="27" t="str">
        <f t="shared" si="26"/>
        <v>-</v>
      </c>
      <c r="H2068" s="26" t="str">
        <f>IFERROR(VLOOKUP(A2068,'Do Not Send'!A:B,2,FALSE),"-")</f>
        <v>-</v>
      </c>
    </row>
    <row r="2069" spans="1:8">
      <c r="A2069" s="9" t="s">
        <v>2780</v>
      </c>
      <c r="B2069" s="26" t="str">
        <f>IF(COUNTIF('FBA Inventory'!E:E, A2069)&gt;0,"Yes","No")</f>
        <v>No</v>
      </c>
      <c r="C2069" s="13">
        <f>IFERROR(VLOOKUP(A2069,'2025 Pivot'!A:B,2,FALSE),0)*0.666667</f>
        <v>0</v>
      </c>
      <c r="D2069" s="26">
        <f>IFERROR(VLOOKUP(A2069,AWD!D:G,4,FALSE),0)</f>
        <v>0</v>
      </c>
      <c r="E2069" s="11" t="str">
        <f t="shared" si="24"/>
        <v>-</v>
      </c>
      <c r="F2069" s="27" t="str">
        <f t="shared" si="25"/>
        <v>-</v>
      </c>
      <c r="G2069" s="27" t="str">
        <f t="shared" si="26"/>
        <v>-</v>
      </c>
      <c r="H2069" s="26" t="str">
        <f>IFERROR(VLOOKUP(A2069,'Do Not Send'!A:B,2,FALSE),"-")</f>
        <v>-</v>
      </c>
    </row>
    <row r="2070" spans="1:8">
      <c r="A2070" s="9" t="s">
        <v>2781</v>
      </c>
      <c r="B2070" s="26" t="str">
        <f>IF(COUNTIF('FBA Inventory'!E:E, A2070)&gt;0,"Yes","No")</f>
        <v>No</v>
      </c>
      <c r="C2070" s="13">
        <f>IFERROR(VLOOKUP(A2070,'2025 Pivot'!A:B,2,FALSE),0)*0.666667</f>
        <v>0</v>
      </c>
      <c r="D2070" s="26">
        <f>IFERROR(VLOOKUP(A2070,AWD!D:G,4,FALSE),0)</f>
        <v>0</v>
      </c>
      <c r="E2070" s="11" t="str">
        <f t="shared" si="24"/>
        <v>-</v>
      </c>
      <c r="F2070" s="27" t="str">
        <f t="shared" si="25"/>
        <v>-</v>
      </c>
      <c r="G2070" s="27" t="str">
        <f t="shared" si="26"/>
        <v>-</v>
      </c>
      <c r="H2070" s="26" t="str">
        <f>IFERROR(VLOOKUP(A2070,'Do Not Send'!A:B,2,FALSE),"-")</f>
        <v>-</v>
      </c>
    </row>
    <row r="2071" spans="1:8">
      <c r="A2071" s="9" t="s">
        <v>2782</v>
      </c>
      <c r="B2071" s="26" t="str">
        <f>IF(COUNTIF('FBA Inventory'!E:E, A2071)&gt;0,"Yes","No")</f>
        <v>No</v>
      </c>
      <c r="C2071" s="13">
        <f>IFERROR(VLOOKUP(A2071,'2025 Pivot'!A:B,2,FALSE),0)*0.666667</f>
        <v>0</v>
      </c>
      <c r="D2071" s="26">
        <f>IFERROR(VLOOKUP(A2071,AWD!D:G,4,FALSE),0)</f>
        <v>0</v>
      </c>
      <c r="E2071" s="11" t="str">
        <f t="shared" si="24"/>
        <v>-</v>
      </c>
      <c r="F2071" s="27" t="str">
        <f t="shared" si="25"/>
        <v>-</v>
      </c>
      <c r="G2071" s="27" t="str">
        <f t="shared" si="26"/>
        <v>-</v>
      </c>
      <c r="H2071" s="26" t="str">
        <f>IFERROR(VLOOKUP(A2071,'Do Not Send'!A:B,2,FALSE),"-")</f>
        <v>-</v>
      </c>
    </row>
    <row r="2072" spans="1:8">
      <c r="A2072" s="9" t="s">
        <v>2783</v>
      </c>
      <c r="B2072" s="26" t="str">
        <f>IF(COUNTIF('FBA Inventory'!E:E, A2072)&gt;0,"Yes","No")</f>
        <v>No</v>
      </c>
      <c r="C2072" s="13">
        <f>IFERROR(VLOOKUP(A2072,'2025 Pivot'!A:B,2,FALSE),0)*0.666667</f>
        <v>0</v>
      </c>
      <c r="D2072" s="26">
        <f>IFERROR(VLOOKUP(A2072,AWD!D:G,4,FALSE),0)</f>
        <v>0</v>
      </c>
      <c r="E2072" s="11" t="str">
        <f t="shared" si="24"/>
        <v>-</v>
      </c>
      <c r="F2072" s="27" t="str">
        <f t="shared" si="25"/>
        <v>-</v>
      </c>
      <c r="G2072" s="27" t="str">
        <f t="shared" si="26"/>
        <v>-</v>
      </c>
      <c r="H2072" s="26" t="str">
        <f>IFERROR(VLOOKUP(A2072,'Do Not Send'!A:B,2,FALSE),"-")</f>
        <v>-</v>
      </c>
    </row>
    <row r="2073" spans="1:8">
      <c r="A2073" s="9" t="s">
        <v>2784</v>
      </c>
      <c r="B2073" s="26" t="str">
        <f>IF(COUNTIF('FBA Inventory'!E:E, A2073)&gt;0,"Yes","No")</f>
        <v>No</v>
      </c>
      <c r="C2073" s="13">
        <f>IFERROR(VLOOKUP(A2073,'2025 Pivot'!A:B,2,FALSE),0)*0.666667</f>
        <v>0</v>
      </c>
      <c r="D2073" s="26">
        <f>IFERROR(VLOOKUP(A2073,AWD!D:G,4,FALSE),0)</f>
        <v>0</v>
      </c>
      <c r="E2073" s="11" t="str">
        <f t="shared" si="24"/>
        <v>-</v>
      </c>
      <c r="F2073" s="27" t="str">
        <f t="shared" si="25"/>
        <v>-</v>
      </c>
      <c r="G2073" s="27" t="str">
        <f t="shared" si="26"/>
        <v>-</v>
      </c>
      <c r="H2073" s="26" t="str">
        <f>IFERROR(VLOOKUP(A2073,'Do Not Send'!A:B,2,FALSE),"-")</f>
        <v>-</v>
      </c>
    </row>
    <row r="2074" spans="1:8" hidden="1">
      <c r="A2074" s="9" t="s">
        <v>2785</v>
      </c>
      <c r="B2074" s="26" t="str">
        <f>IF(COUNTIF('FBA Inventory'!E:E, A2074)&gt;0,"Yes","No")</f>
        <v>Yes</v>
      </c>
      <c r="C2074" s="13">
        <f>IFERROR(VLOOKUP(A2074,'2025 Pivot'!A:B,2,FALSE),0)*0.666667</f>
        <v>0</v>
      </c>
      <c r="D2074" s="26">
        <f>IFERROR(VLOOKUP(A2074,AWD!D:G,4,FALSE),0)</f>
        <v>0</v>
      </c>
      <c r="E2074" s="11" t="str">
        <f t="shared" si="24"/>
        <v>-</v>
      </c>
      <c r="F2074" s="27" t="str">
        <f t="shared" si="25"/>
        <v>-</v>
      </c>
      <c r="G2074" s="27" t="str">
        <f t="shared" si="26"/>
        <v>-</v>
      </c>
      <c r="H2074" s="26" t="str">
        <f>IFERROR(VLOOKUP(A2074,'Do Not Send'!A:B,2,FALSE),"-")</f>
        <v>-</v>
      </c>
    </row>
    <row r="2075" spans="1:8">
      <c r="A2075" s="9" t="s">
        <v>2786</v>
      </c>
      <c r="B2075" s="26" t="str">
        <f>IF(COUNTIF('FBA Inventory'!E:E, A2075)&gt;0,"Yes","No")</f>
        <v>No</v>
      </c>
      <c r="C2075" s="13">
        <f>IFERROR(VLOOKUP(A2075,'2025 Pivot'!A:B,2,FALSE),0)*0.666667</f>
        <v>0</v>
      </c>
      <c r="D2075" s="26">
        <f>IFERROR(VLOOKUP(A2075,AWD!D:G,4,FALSE),0)</f>
        <v>0</v>
      </c>
      <c r="E2075" s="11" t="str">
        <f t="shared" si="24"/>
        <v>-</v>
      </c>
      <c r="F2075" s="27" t="str">
        <f t="shared" si="25"/>
        <v>-</v>
      </c>
      <c r="G2075" s="27" t="str">
        <f t="shared" si="26"/>
        <v>-</v>
      </c>
      <c r="H2075" s="26" t="str">
        <f>IFERROR(VLOOKUP(A2075,'Do Not Send'!A:B,2,FALSE),"-")</f>
        <v>-</v>
      </c>
    </row>
    <row r="2076" spans="1:8">
      <c r="A2076" s="9" t="s">
        <v>2787</v>
      </c>
      <c r="B2076" s="26" t="str">
        <f>IF(COUNTIF('FBA Inventory'!E:E, A2076)&gt;0,"Yes","No")</f>
        <v>No</v>
      </c>
      <c r="C2076" s="13">
        <f>IFERROR(VLOOKUP(A2076,'2025 Pivot'!A:B,2,FALSE),0)*0.666667</f>
        <v>0</v>
      </c>
      <c r="D2076" s="26">
        <f>IFERROR(VLOOKUP(A2076,AWD!D:G,4,FALSE),0)</f>
        <v>0</v>
      </c>
      <c r="E2076" s="11" t="str">
        <f t="shared" si="24"/>
        <v>-</v>
      </c>
      <c r="F2076" s="27" t="str">
        <f t="shared" si="25"/>
        <v>-</v>
      </c>
      <c r="G2076" s="27" t="str">
        <f t="shared" si="26"/>
        <v>-</v>
      </c>
      <c r="H2076" s="26" t="str">
        <f>IFERROR(VLOOKUP(A2076,'Do Not Send'!A:B,2,FALSE),"-")</f>
        <v>-</v>
      </c>
    </row>
    <row r="2077" spans="1:8">
      <c r="A2077" s="9" t="s">
        <v>2788</v>
      </c>
      <c r="B2077" s="26" t="str">
        <f>IF(COUNTIF('FBA Inventory'!E:E, A2077)&gt;0,"Yes","No")</f>
        <v>No</v>
      </c>
      <c r="C2077" s="13">
        <f>IFERROR(VLOOKUP(A2077,'2025 Pivot'!A:B,2,FALSE),0)*0.666667</f>
        <v>0</v>
      </c>
      <c r="D2077" s="26">
        <f>IFERROR(VLOOKUP(A2077,AWD!D:G,4,FALSE),0)</f>
        <v>0</v>
      </c>
      <c r="E2077" s="11" t="str">
        <f t="shared" si="24"/>
        <v>-</v>
      </c>
      <c r="F2077" s="27" t="str">
        <f t="shared" si="25"/>
        <v>-</v>
      </c>
      <c r="G2077" s="27" t="str">
        <f t="shared" si="26"/>
        <v>-</v>
      </c>
      <c r="H2077" s="26" t="str">
        <f>IFERROR(VLOOKUP(A2077,'Do Not Send'!A:B,2,FALSE),"-")</f>
        <v>-</v>
      </c>
    </row>
    <row r="2078" spans="1:8">
      <c r="A2078" s="9" t="s">
        <v>2789</v>
      </c>
      <c r="B2078" s="26" t="str">
        <f>IF(COUNTIF('FBA Inventory'!E:E, A2078)&gt;0,"Yes","No")</f>
        <v>No</v>
      </c>
      <c r="C2078" s="13">
        <f>IFERROR(VLOOKUP(A2078,'2025 Pivot'!A:B,2,FALSE),0)*0.666667</f>
        <v>0</v>
      </c>
      <c r="D2078" s="26">
        <f>IFERROR(VLOOKUP(A2078,AWD!D:G,4,FALSE),0)</f>
        <v>0</v>
      </c>
      <c r="E2078" s="11" t="str">
        <f t="shared" si="24"/>
        <v>-</v>
      </c>
      <c r="F2078" s="27" t="str">
        <f t="shared" si="25"/>
        <v>-</v>
      </c>
      <c r="G2078" s="27" t="str">
        <f t="shared" si="26"/>
        <v>-</v>
      </c>
      <c r="H2078" s="26" t="str">
        <f>IFERROR(VLOOKUP(A2078,'Do Not Send'!A:B,2,FALSE),"-")</f>
        <v>-</v>
      </c>
    </row>
    <row r="2079" spans="1:8">
      <c r="A2079" s="9" t="s">
        <v>2790</v>
      </c>
      <c r="B2079" s="26" t="str">
        <f>IF(COUNTIF('FBA Inventory'!E:E, A2079)&gt;0,"Yes","No")</f>
        <v>No</v>
      </c>
      <c r="C2079" s="13">
        <f>IFERROR(VLOOKUP(A2079,'2025 Pivot'!A:B,2,FALSE),0)*0.666667</f>
        <v>0.66666700000000001</v>
      </c>
      <c r="D2079" s="26">
        <f>IFERROR(VLOOKUP(A2079,AWD!D:G,4,FALSE),0)</f>
        <v>0</v>
      </c>
      <c r="E2079" s="11" t="str">
        <f t="shared" si="24"/>
        <v>-</v>
      </c>
      <c r="F2079" s="27" t="str">
        <f t="shared" si="25"/>
        <v>-</v>
      </c>
      <c r="G2079" s="27" t="str">
        <f t="shared" si="26"/>
        <v>-</v>
      </c>
      <c r="H2079" s="26" t="str">
        <f>IFERROR(VLOOKUP(A2079,'Do Not Send'!A:B,2,FALSE),"-")</f>
        <v>-</v>
      </c>
    </row>
    <row r="2080" spans="1:8" hidden="1">
      <c r="A2080" s="9" t="s">
        <v>1007</v>
      </c>
      <c r="B2080" s="26" t="str">
        <f>IF(COUNTIF('FBA Inventory'!E:E, A2080)&gt;0,"Yes","No")</f>
        <v>Yes</v>
      </c>
      <c r="C2080" s="13">
        <f>IFERROR(VLOOKUP(A2080,'2025 Pivot'!A:B,2,FALSE),0)*0.666667</f>
        <v>0</v>
      </c>
      <c r="D2080" s="26">
        <f>IFERROR(VLOOKUP(A2080,AWD!D:G,4,FALSE),0)</f>
        <v>0</v>
      </c>
      <c r="E2080" s="11" t="str">
        <f t="shared" si="24"/>
        <v>-</v>
      </c>
      <c r="F2080" s="27" t="str">
        <f t="shared" si="25"/>
        <v>-</v>
      </c>
      <c r="G2080" s="27" t="str">
        <f t="shared" si="26"/>
        <v>-</v>
      </c>
      <c r="H2080" s="26" t="str">
        <f>IFERROR(VLOOKUP(A2080,'Do Not Send'!A:B,2,FALSE),"-")</f>
        <v>BTS ITEM - DON'T SEND</v>
      </c>
    </row>
    <row r="2081" spans="1:8">
      <c r="A2081" s="9" t="s">
        <v>2791</v>
      </c>
      <c r="B2081" s="26" t="str">
        <f>IF(COUNTIF('FBA Inventory'!E:E, A2081)&gt;0,"Yes","No")</f>
        <v>No</v>
      </c>
      <c r="C2081" s="13">
        <f>IFERROR(VLOOKUP(A2081,'2025 Pivot'!A:B,2,FALSE),0)*0.666667</f>
        <v>1.333334</v>
      </c>
      <c r="D2081" s="26">
        <f>IFERROR(VLOOKUP(A2081,AWD!D:G,4,FALSE),0)</f>
        <v>0</v>
      </c>
      <c r="E2081" s="11" t="str">
        <f t="shared" si="24"/>
        <v>-</v>
      </c>
      <c r="F2081" s="27" t="str">
        <f t="shared" si="25"/>
        <v>-</v>
      </c>
      <c r="G2081" s="27" t="str">
        <f t="shared" si="26"/>
        <v>-</v>
      </c>
      <c r="H2081" s="26" t="str">
        <f>IFERROR(VLOOKUP(A2081,'Do Not Send'!A:B,2,FALSE),"-")</f>
        <v>-</v>
      </c>
    </row>
    <row r="2082" spans="1:8">
      <c r="A2082" s="9" t="s">
        <v>2792</v>
      </c>
      <c r="B2082" s="26" t="str">
        <f>IF(COUNTIF('FBA Inventory'!E:E, A2082)&gt;0,"Yes","No")</f>
        <v>No</v>
      </c>
      <c r="C2082" s="13">
        <f>IFERROR(VLOOKUP(A2082,'2025 Pivot'!A:B,2,FALSE),0)*0.666667</f>
        <v>0</v>
      </c>
      <c r="D2082" s="26">
        <f>IFERROR(VLOOKUP(A2082,AWD!D:G,4,FALSE),0)</f>
        <v>0</v>
      </c>
      <c r="E2082" s="11" t="str">
        <f t="shared" si="24"/>
        <v>-</v>
      </c>
      <c r="F2082" s="27" t="str">
        <f t="shared" si="25"/>
        <v>-</v>
      </c>
      <c r="G2082" s="27" t="str">
        <f t="shared" si="26"/>
        <v>-</v>
      </c>
      <c r="H2082" s="26" t="str">
        <f>IFERROR(VLOOKUP(A2082,'Do Not Send'!A:B,2,FALSE),"-")</f>
        <v>-</v>
      </c>
    </row>
    <row r="2083" spans="1:8">
      <c r="A2083" s="9" t="s">
        <v>2793</v>
      </c>
      <c r="B2083" s="26" t="str">
        <f>IF(COUNTIF('FBA Inventory'!E:E, A2083)&gt;0,"Yes","No")</f>
        <v>No</v>
      </c>
      <c r="C2083" s="13">
        <f>IFERROR(VLOOKUP(A2083,'2025 Pivot'!A:B,2,FALSE),0)*0.666667</f>
        <v>0</v>
      </c>
      <c r="D2083" s="26">
        <f>IFERROR(VLOOKUP(A2083,AWD!D:G,4,FALSE),0)</f>
        <v>0</v>
      </c>
      <c r="E2083" s="11" t="str">
        <f t="shared" si="24"/>
        <v>-</v>
      </c>
      <c r="F2083" s="27" t="str">
        <f t="shared" si="25"/>
        <v>-</v>
      </c>
      <c r="G2083" s="27" t="str">
        <f t="shared" si="26"/>
        <v>-</v>
      </c>
      <c r="H2083" s="26" t="str">
        <f>IFERROR(VLOOKUP(A2083,'Do Not Send'!A:B,2,FALSE),"-")</f>
        <v>-</v>
      </c>
    </row>
    <row r="2084" spans="1:8">
      <c r="A2084" s="9" t="s">
        <v>2794</v>
      </c>
      <c r="B2084" s="26" t="str">
        <f>IF(COUNTIF('FBA Inventory'!E:E, A2084)&gt;0,"Yes","No")</f>
        <v>No</v>
      </c>
      <c r="C2084" s="13">
        <f>IFERROR(VLOOKUP(A2084,'2025 Pivot'!A:B,2,FALSE),0)*0.666667</f>
        <v>0</v>
      </c>
      <c r="D2084" s="26">
        <f>IFERROR(VLOOKUP(A2084,AWD!D:G,4,FALSE),0)</f>
        <v>0</v>
      </c>
      <c r="E2084" s="11" t="str">
        <f t="shared" si="24"/>
        <v>-</v>
      </c>
      <c r="F2084" s="27" t="str">
        <f t="shared" si="25"/>
        <v>-</v>
      </c>
      <c r="G2084" s="27" t="str">
        <f t="shared" si="26"/>
        <v>-</v>
      </c>
      <c r="H2084" s="26" t="str">
        <f>IFERROR(VLOOKUP(A2084,'Do Not Send'!A:B,2,FALSE),"-")</f>
        <v>-</v>
      </c>
    </row>
    <row r="2085" spans="1:8">
      <c r="A2085" s="9" t="s">
        <v>2795</v>
      </c>
      <c r="B2085" s="26" t="str">
        <f>IF(COUNTIF('FBA Inventory'!E:E, A2085)&gt;0,"Yes","No")</f>
        <v>No</v>
      </c>
      <c r="C2085" s="13">
        <f>IFERROR(VLOOKUP(A2085,'2025 Pivot'!A:B,2,FALSE),0)*0.666667</f>
        <v>0</v>
      </c>
      <c r="D2085" s="26">
        <f>IFERROR(VLOOKUP(A2085,AWD!D:G,4,FALSE),0)</f>
        <v>0</v>
      </c>
      <c r="E2085" s="11" t="str">
        <f t="shared" si="24"/>
        <v>-</v>
      </c>
      <c r="F2085" s="27" t="str">
        <f t="shared" si="25"/>
        <v>-</v>
      </c>
      <c r="G2085" s="27" t="str">
        <f t="shared" si="26"/>
        <v>-</v>
      </c>
      <c r="H2085" s="26" t="str">
        <f>IFERROR(VLOOKUP(A2085,'Do Not Send'!A:B,2,FALSE),"-")</f>
        <v>-</v>
      </c>
    </row>
    <row r="2086" spans="1:8">
      <c r="A2086" s="9" t="s">
        <v>2796</v>
      </c>
      <c r="B2086" s="26" t="str">
        <f>IF(COUNTIF('FBA Inventory'!E:E, A2086)&gt;0,"Yes","No")</f>
        <v>No</v>
      </c>
      <c r="C2086" s="13">
        <f>IFERROR(VLOOKUP(A2086,'2025 Pivot'!A:B,2,FALSE),0)*0.666667</f>
        <v>0</v>
      </c>
      <c r="D2086" s="26">
        <f>IFERROR(VLOOKUP(A2086,AWD!D:G,4,FALSE),0)</f>
        <v>0</v>
      </c>
      <c r="E2086" s="11" t="str">
        <f t="shared" si="24"/>
        <v>-</v>
      </c>
      <c r="F2086" s="27" t="str">
        <f t="shared" si="25"/>
        <v>-</v>
      </c>
      <c r="G2086" s="27" t="str">
        <f t="shared" si="26"/>
        <v>-</v>
      </c>
      <c r="H2086" s="26" t="str">
        <f>IFERROR(VLOOKUP(A2086,'Do Not Send'!A:B,2,FALSE),"-")</f>
        <v>-</v>
      </c>
    </row>
    <row r="2087" spans="1:8">
      <c r="A2087" s="9" t="s">
        <v>2797</v>
      </c>
      <c r="B2087" s="26" t="str">
        <f>IF(COUNTIF('FBA Inventory'!E:E, A2087)&gt;0,"Yes","No")</f>
        <v>No</v>
      </c>
      <c r="C2087" s="13">
        <f>IFERROR(VLOOKUP(A2087,'2025 Pivot'!A:B,2,FALSE),0)*0.666667</f>
        <v>0</v>
      </c>
      <c r="D2087" s="26">
        <f>IFERROR(VLOOKUP(A2087,AWD!D:G,4,FALSE),0)</f>
        <v>0</v>
      </c>
      <c r="E2087" s="11" t="str">
        <f t="shared" si="24"/>
        <v>-</v>
      </c>
      <c r="F2087" s="27" t="str">
        <f t="shared" si="25"/>
        <v>-</v>
      </c>
      <c r="G2087" s="27" t="str">
        <f t="shared" si="26"/>
        <v>-</v>
      </c>
      <c r="H2087" s="26" t="str">
        <f>IFERROR(VLOOKUP(A2087,'Do Not Send'!A:B,2,FALSE),"-")</f>
        <v>-</v>
      </c>
    </row>
    <row r="2088" spans="1:8">
      <c r="A2088" s="9" t="s">
        <v>2798</v>
      </c>
      <c r="B2088" s="26" t="str">
        <f>IF(COUNTIF('FBA Inventory'!E:E, A2088)&gt;0,"Yes","No")</f>
        <v>No</v>
      </c>
      <c r="C2088" s="13">
        <f>IFERROR(VLOOKUP(A2088,'2025 Pivot'!A:B,2,FALSE),0)*0.666667</f>
        <v>0</v>
      </c>
      <c r="D2088" s="26">
        <f>IFERROR(VLOOKUP(A2088,AWD!D:G,4,FALSE),0)</f>
        <v>0</v>
      </c>
      <c r="E2088" s="11" t="str">
        <f t="shared" si="24"/>
        <v>-</v>
      </c>
      <c r="F2088" s="27" t="str">
        <f t="shared" si="25"/>
        <v>-</v>
      </c>
      <c r="G2088" s="27" t="str">
        <f t="shared" si="26"/>
        <v>-</v>
      </c>
      <c r="H2088" s="26" t="str">
        <f>IFERROR(VLOOKUP(A2088,'Do Not Send'!A:B,2,FALSE),"-")</f>
        <v>-</v>
      </c>
    </row>
    <row r="2089" spans="1:8">
      <c r="A2089" s="9" t="s">
        <v>2799</v>
      </c>
      <c r="B2089" s="26" t="str">
        <f>IF(COUNTIF('FBA Inventory'!E:E, A2089)&gt;0,"Yes","No")</f>
        <v>No</v>
      </c>
      <c r="C2089" s="13">
        <f>IFERROR(VLOOKUP(A2089,'2025 Pivot'!A:B,2,FALSE),0)*0.666667</f>
        <v>0</v>
      </c>
      <c r="D2089" s="26">
        <f>IFERROR(VLOOKUP(A2089,AWD!D:G,4,FALSE),0)</f>
        <v>0</v>
      </c>
      <c r="E2089" s="11" t="str">
        <f t="shared" si="24"/>
        <v>-</v>
      </c>
      <c r="F2089" s="27" t="str">
        <f t="shared" si="25"/>
        <v>-</v>
      </c>
      <c r="G2089" s="27" t="str">
        <f t="shared" si="26"/>
        <v>-</v>
      </c>
      <c r="H2089" s="26" t="str">
        <f>IFERROR(VLOOKUP(A2089,'Do Not Send'!A:B,2,FALSE),"-")</f>
        <v>-</v>
      </c>
    </row>
    <row r="2090" spans="1:8">
      <c r="A2090" s="9" t="s">
        <v>2800</v>
      </c>
      <c r="B2090" s="26" t="str">
        <f>IF(COUNTIF('FBA Inventory'!E:E, A2090)&gt;0,"Yes","No")</f>
        <v>No</v>
      </c>
      <c r="C2090" s="13">
        <f>IFERROR(VLOOKUP(A2090,'2025 Pivot'!A:B,2,FALSE),0)*0.666667</f>
        <v>0</v>
      </c>
      <c r="D2090" s="26">
        <f>IFERROR(VLOOKUP(A2090,AWD!D:G,4,FALSE),0)</f>
        <v>0</v>
      </c>
      <c r="E2090" s="11" t="str">
        <f t="shared" si="24"/>
        <v>-</v>
      </c>
      <c r="F2090" s="27" t="str">
        <f t="shared" si="25"/>
        <v>-</v>
      </c>
      <c r="G2090" s="27" t="str">
        <f t="shared" si="26"/>
        <v>-</v>
      </c>
      <c r="H2090" s="26" t="str">
        <f>IFERROR(VLOOKUP(A2090,'Do Not Send'!A:B,2,FALSE),"-")</f>
        <v>-</v>
      </c>
    </row>
    <row r="2091" spans="1:8">
      <c r="A2091" s="9" t="s">
        <v>2801</v>
      </c>
      <c r="B2091" s="26" t="str">
        <f>IF(COUNTIF('FBA Inventory'!E:E, A2091)&gt;0,"Yes","No")</f>
        <v>No</v>
      </c>
      <c r="C2091" s="13">
        <f>IFERROR(VLOOKUP(A2091,'2025 Pivot'!A:B,2,FALSE),0)*0.666667</f>
        <v>0</v>
      </c>
      <c r="D2091" s="26">
        <f>IFERROR(VLOOKUP(A2091,AWD!D:G,4,FALSE),0)</f>
        <v>0</v>
      </c>
      <c r="E2091" s="11" t="str">
        <f t="shared" si="24"/>
        <v>-</v>
      </c>
      <c r="F2091" s="27" t="str">
        <f t="shared" si="25"/>
        <v>-</v>
      </c>
      <c r="G2091" s="27" t="str">
        <f t="shared" si="26"/>
        <v>-</v>
      </c>
      <c r="H2091" s="26" t="str">
        <f>IFERROR(VLOOKUP(A2091,'Do Not Send'!A:B,2,FALSE),"-")</f>
        <v>-</v>
      </c>
    </row>
    <row r="2092" spans="1:8">
      <c r="A2092" s="9" t="s">
        <v>2802</v>
      </c>
      <c r="B2092" s="26" t="str">
        <f>IF(COUNTIF('FBA Inventory'!E:E, A2092)&gt;0,"Yes","No")</f>
        <v>No</v>
      </c>
      <c r="C2092" s="13">
        <f>IFERROR(VLOOKUP(A2092,'2025 Pivot'!A:B,2,FALSE),0)*0.666667</f>
        <v>0</v>
      </c>
      <c r="D2092" s="26">
        <f>IFERROR(VLOOKUP(A2092,AWD!D:G,4,FALSE),0)</f>
        <v>0</v>
      </c>
      <c r="E2092" s="11" t="str">
        <f t="shared" si="24"/>
        <v>-</v>
      </c>
      <c r="F2092" s="27" t="str">
        <f t="shared" si="25"/>
        <v>-</v>
      </c>
      <c r="G2092" s="27" t="str">
        <f t="shared" si="26"/>
        <v>-</v>
      </c>
      <c r="H2092" s="26" t="str">
        <f>IFERROR(VLOOKUP(A2092,'Do Not Send'!A:B,2,FALSE),"-")</f>
        <v>-</v>
      </c>
    </row>
    <row r="2093" spans="1:8">
      <c r="A2093" s="9" t="s">
        <v>2803</v>
      </c>
      <c r="B2093" s="26" t="str">
        <f>IF(COUNTIF('FBA Inventory'!E:E, A2093)&gt;0,"Yes","No")</f>
        <v>No</v>
      </c>
      <c r="C2093" s="13">
        <f>IFERROR(VLOOKUP(A2093,'2025 Pivot'!A:B,2,FALSE),0)*0.666667</f>
        <v>0</v>
      </c>
      <c r="D2093" s="26">
        <f>IFERROR(VLOOKUP(A2093,AWD!D:G,4,FALSE),0)</f>
        <v>0</v>
      </c>
      <c r="E2093" s="11" t="str">
        <f t="shared" si="24"/>
        <v>-</v>
      </c>
      <c r="F2093" s="27" t="str">
        <f t="shared" si="25"/>
        <v>-</v>
      </c>
      <c r="G2093" s="27" t="str">
        <f t="shared" si="26"/>
        <v>-</v>
      </c>
      <c r="H2093" s="26" t="str">
        <f>IFERROR(VLOOKUP(A2093,'Do Not Send'!A:B,2,FALSE),"-")</f>
        <v>-</v>
      </c>
    </row>
    <row r="2094" spans="1:8">
      <c r="A2094" s="9" t="s">
        <v>2804</v>
      </c>
      <c r="B2094" s="26" t="str">
        <f>IF(COUNTIF('FBA Inventory'!E:E, A2094)&gt;0,"Yes","No")</f>
        <v>No</v>
      </c>
      <c r="C2094" s="13">
        <f>IFERROR(VLOOKUP(A2094,'2025 Pivot'!A:B,2,FALSE),0)*0.666667</f>
        <v>0</v>
      </c>
      <c r="D2094" s="26">
        <f>IFERROR(VLOOKUP(A2094,AWD!D:G,4,FALSE),0)</f>
        <v>0</v>
      </c>
      <c r="E2094" s="11" t="str">
        <f t="shared" si="24"/>
        <v>-</v>
      </c>
      <c r="F2094" s="27" t="str">
        <f t="shared" si="25"/>
        <v>-</v>
      </c>
      <c r="G2094" s="27" t="str">
        <f t="shared" si="26"/>
        <v>-</v>
      </c>
      <c r="H2094" s="26" t="str">
        <f>IFERROR(VLOOKUP(A2094,'Do Not Send'!A:B,2,FALSE),"-")</f>
        <v>-</v>
      </c>
    </row>
    <row r="2095" spans="1:8">
      <c r="A2095" s="9" t="s">
        <v>2805</v>
      </c>
      <c r="B2095" s="26" t="str">
        <f>IF(COUNTIF('FBA Inventory'!E:E, A2095)&gt;0,"Yes","No")</f>
        <v>No</v>
      </c>
      <c r="C2095" s="13">
        <f>IFERROR(VLOOKUP(A2095,'2025 Pivot'!A:B,2,FALSE),0)*0.666667</f>
        <v>0</v>
      </c>
      <c r="D2095" s="26">
        <f>IFERROR(VLOOKUP(A2095,AWD!D:G,4,FALSE),0)</f>
        <v>0</v>
      </c>
      <c r="E2095" s="11" t="str">
        <f t="shared" si="24"/>
        <v>-</v>
      </c>
      <c r="F2095" s="27" t="str">
        <f t="shared" si="25"/>
        <v>-</v>
      </c>
      <c r="G2095" s="27" t="str">
        <f t="shared" si="26"/>
        <v>-</v>
      </c>
      <c r="H2095" s="26" t="str">
        <f>IFERROR(VLOOKUP(A2095,'Do Not Send'!A:B,2,FALSE),"-")</f>
        <v>-</v>
      </c>
    </row>
    <row r="2096" spans="1:8">
      <c r="A2096" s="9" t="s">
        <v>2806</v>
      </c>
      <c r="B2096" s="26" t="str">
        <f>IF(COUNTIF('FBA Inventory'!E:E, A2096)&gt;0,"Yes","No")</f>
        <v>No</v>
      </c>
      <c r="C2096" s="13">
        <f>IFERROR(VLOOKUP(A2096,'2025 Pivot'!A:B,2,FALSE),0)*0.666667</f>
        <v>0.66666700000000001</v>
      </c>
      <c r="D2096" s="26">
        <f>IFERROR(VLOOKUP(A2096,AWD!D:G,4,FALSE),0)</f>
        <v>0</v>
      </c>
      <c r="E2096" s="11" t="str">
        <f t="shared" si="24"/>
        <v>-</v>
      </c>
      <c r="F2096" s="27" t="str">
        <f t="shared" si="25"/>
        <v>-</v>
      </c>
      <c r="G2096" s="27" t="str">
        <f t="shared" si="26"/>
        <v>-</v>
      </c>
      <c r="H2096" s="26" t="str">
        <f>IFERROR(VLOOKUP(A2096,'Do Not Send'!A:B,2,FALSE),"-")</f>
        <v>-</v>
      </c>
    </row>
    <row r="2097" spans="1:8">
      <c r="A2097" s="9" t="s">
        <v>2807</v>
      </c>
      <c r="B2097" s="26" t="str">
        <f>IF(COUNTIF('FBA Inventory'!E:E, A2097)&gt;0,"Yes","No")</f>
        <v>No</v>
      </c>
      <c r="C2097" s="13">
        <f>IFERROR(VLOOKUP(A2097,'2025 Pivot'!A:B,2,FALSE),0)*0.666667</f>
        <v>0</v>
      </c>
      <c r="D2097" s="26">
        <f>IFERROR(VLOOKUP(A2097,AWD!D:G,4,FALSE),0)</f>
        <v>0</v>
      </c>
      <c r="E2097" s="11" t="str">
        <f t="shared" si="24"/>
        <v>-</v>
      </c>
      <c r="F2097" s="27" t="str">
        <f t="shared" si="25"/>
        <v>-</v>
      </c>
      <c r="G2097" s="27" t="str">
        <f t="shared" si="26"/>
        <v>-</v>
      </c>
      <c r="H2097" s="26" t="str">
        <f>IFERROR(VLOOKUP(A2097,'Do Not Send'!A:B,2,FALSE),"-")</f>
        <v>-</v>
      </c>
    </row>
    <row r="2098" spans="1:8">
      <c r="A2098" s="9" t="s">
        <v>2808</v>
      </c>
      <c r="B2098" s="26" t="str">
        <f>IF(COUNTIF('FBA Inventory'!E:E, A2098)&gt;0,"Yes","No")</f>
        <v>No</v>
      </c>
      <c r="C2098" s="13">
        <f>IFERROR(VLOOKUP(A2098,'2025 Pivot'!A:B,2,FALSE),0)*0.666667</f>
        <v>0</v>
      </c>
      <c r="D2098" s="26">
        <f>IFERROR(VLOOKUP(A2098,AWD!D:G,4,FALSE),0)</f>
        <v>0</v>
      </c>
      <c r="E2098" s="11" t="str">
        <f t="shared" si="24"/>
        <v>-</v>
      </c>
      <c r="F2098" s="27" t="str">
        <f t="shared" si="25"/>
        <v>-</v>
      </c>
      <c r="G2098" s="27" t="str">
        <f t="shared" si="26"/>
        <v>-</v>
      </c>
      <c r="H2098" s="26" t="str">
        <f>IFERROR(VLOOKUP(A2098,'Do Not Send'!A:B,2,FALSE),"-")</f>
        <v>-</v>
      </c>
    </row>
    <row r="2099" spans="1:8">
      <c r="A2099" s="9" t="s">
        <v>2809</v>
      </c>
      <c r="B2099" s="26" t="str">
        <f>IF(COUNTIF('FBA Inventory'!E:E, A2099)&gt;0,"Yes","No")</f>
        <v>No</v>
      </c>
      <c r="C2099" s="13">
        <f>IFERROR(VLOOKUP(A2099,'2025 Pivot'!A:B,2,FALSE),0)*0.666667</f>
        <v>0</v>
      </c>
      <c r="D2099" s="26">
        <f>IFERROR(VLOOKUP(A2099,AWD!D:G,4,FALSE),0)</f>
        <v>0</v>
      </c>
      <c r="E2099" s="11" t="str">
        <f t="shared" si="24"/>
        <v>-</v>
      </c>
      <c r="F2099" s="27" t="str">
        <f t="shared" si="25"/>
        <v>-</v>
      </c>
      <c r="G2099" s="27" t="str">
        <f t="shared" si="26"/>
        <v>-</v>
      </c>
      <c r="H2099" s="26" t="str">
        <f>IFERROR(VLOOKUP(A2099,'Do Not Send'!A:B,2,FALSE),"-")</f>
        <v>-</v>
      </c>
    </row>
    <row r="2100" spans="1:8">
      <c r="A2100" s="9" t="s">
        <v>2810</v>
      </c>
      <c r="B2100" s="26" t="str">
        <f>IF(COUNTIF('FBA Inventory'!E:E, A2100)&gt;0,"Yes","No")</f>
        <v>No</v>
      </c>
      <c r="C2100" s="13">
        <f>IFERROR(VLOOKUP(A2100,'2025 Pivot'!A:B,2,FALSE),0)*0.666667</f>
        <v>0</v>
      </c>
      <c r="D2100" s="26">
        <f>IFERROR(VLOOKUP(A2100,AWD!D:G,4,FALSE),0)</f>
        <v>0</v>
      </c>
      <c r="E2100" s="11" t="str">
        <f t="shared" si="24"/>
        <v>-</v>
      </c>
      <c r="F2100" s="27" t="str">
        <f t="shared" si="25"/>
        <v>-</v>
      </c>
      <c r="G2100" s="27" t="str">
        <f t="shared" si="26"/>
        <v>-</v>
      </c>
      <c r="H2100" s="26" t="str">
        <f>IFERROR(VLOOKUP(A2100,'Do Not Send'!A:B,2,FALSE),"-")</f>
        <v>-</v>
      </c>
    </row>
    <row r="2101" spans="1:8">
      <c r="A2101" s="9" t="s">
        <v>2811</v>
      </c>
      <c r="B2101" s="26" t="str">
        <f>IF(COUNTIF('FBA Inventory'!E:E, A2101)&gt;0,"Yes","No")</f>
        <v>No</v>
      </c>
      <c r="C2101" s="13">
        <f>IFERROR(VLOOKUP(A2101,'2025 Pivot'!A:B,2,FALSE),0)*0.666667</f>
        <v>0</v>
      </c>
      <c r="D2101" s="26">
        <f>IFERROR(VLOOKUP(A2101,AWD!D:G,4,FALSE),0)</f>
        <v>0</v>
      </c>
      <c r="E2101" s="11" t="str">
        <f t="shared" si="24"/>
        <v>-</v>
      </c>
      <c r="F2101" s="27" t="str">
        <f t="shared" si="25"/>
        <v>-</v>
      </c>
      <c r="G2101" s="27" t="str">
        <f t="shared" si="26"/>
        <v>-</v>
      </c>
      <c r="H2101" s="26" t="str">
        <f>IFERROR(VLOOKUP(A2101,'Do Not Send'!A:B,2,FALSE),"-")</f>
        <v>-</v>
      </c>
    </row>
    <row r="2102" spans="1:8">
      <c r="A2102" s="9" t="s">
        <v>2812</v>
      </c>
      <c r="B2102" s="26" t="str">
        <f>IF(COUNTIF('FBA Inventory'!E:E, A2102)&gt;0,"Yes","No")</f>
        <v>No</v>
      </c>
      <c r="C2102" s="13">
        <f>IFERROR(VLOOKUP(A2102,'2025 Pivot'!A:B,2,FALSE),0)*0.666667</f>
        <v>0</v>
      </c>
      <c r="D2102" s="26">
        <f>IFERROR(VLOOKUP(A2102,AWD!D:G,4,FALSE),0)</f>
        <v>0</v>
      </c>
      <c r="E2102" s="11" t="str">
        <f t="shared" si="24"/>
        <v>-</v>
      </c>
      <c r="F2102" s="27" t="str">
        <f t="shared" si="25"/>
        <v>-</v>
      </c>
      <c r="G2102" s="27" t="str">
        <f t="shared" si="26"/>
        <v>-</v>
      </c>
      <c r="H2102" s="26" t="str">
        <f>IFERROR(VLOOKUP(A2102,'Do Not Send'!A:B,2,FALSE),"-")</f>
        <v>-</v>
      </c>
    </row>
    <row r="2103" spans="1:8">
      <c r="A2103" s="9" t="s">
        <v>2813</v>
      </c>
      <c r="B2103" s="26" t="str">
        <f>IF(COUNTIF('FBA Inventory'!E:E, A2103)&gt;0,"Yes","No")</f>
        <v>No</v>
      </c>
      <c r="C2103" s="13">
        <f>IFERROR(VLOOKUP(A2103,'2025 Pivot'!A:B,2,FALSE),0)*0.666667</f>
        <v>0</v>
      </c>
      <c r="D2103" s="26">
        <f>IFERROR(VLOOKUP(A2103,AWD!D:G,4,FALSE),0)</f>
        <v>0</v>
      </c>
      <c r="E2103" s="11" t="str">
        <f t="shared" si="24"/>
        <v>-</v>
      </c>
      <c r="F2103" s="27" t="str">
        <f t="shared" si="25"/>
        <v>-</v>
      </c>
      <c r="G2103" s="27" t="str">
        <f t="shared" si="26"/>
        <v>-</v>
      </c>
      <c r="H2103" s="26" t="str">
        <f>IFERROR(VLOOKUP(A2103,'Do Not Send'!A:B,2,FALSE),"-")</f>
        <v>-</v>
      </c>
    </row>
    <row r="2104" spans="1:8">
      <c r="A2104" s="9" t="s">
        <v>2814</v>
      </c>
      <c r="B2104" s="26" t="str">
        <f>IF(COUNTIF('FBA Inventory'!E:E, A2104)&gt;0,"Yes","No")</f>
        <v>No</v>
      </c>
      <c r="C2104" s="13">
        <f>IFERROR(VLOOKUP(A2104,'2025 Pivot'!A:B,2,FALSE),0)*0.666667</f>
        <v>0</v>
      </c>
      <c r="D2104" s="26">
        <f>IFERROR(VLOOKUP(A2104,AWD!D:G,4,FALSE),0)</f>
        <v>0</v>
      </c>
      <c r="E2104" s="11" t="str">
        <f t="shared" si="24"/>
        <v>-</v>
      </c>
      <c r="F2104" s="27" t="str">
        <f t="shared" si="25"/>
        <v>-</v>
      </c>
      <c r="G2104" s="27" t="str">
        <f t="shared" si="26"/>
        <v>-</v>
      </c>
      <c r="H2104" s="26" t="str">
        <f>IFERROR(VLOOKUP(A2104,'Do Not Send'!A:B,2,FALSE),"-")</f>
        <v>-</v>
      </c>
    </row>
    <row r="2105" spans="1:8">
      <c r="A2105" s="9" t="s">
        <v>2815</v>
      </c>
      <c r="B2105" s="26" t="str">
        <f>IF(COUNTIF('FBA Inventory'!E:E, A2105)&gt;0,"Yes","No")</f>
        <v>No</v>
      </c>
      <c r="C2105" s="13">
        <f>IFERROR(VLOOKUP(A2105,'2025 Pivot'!A:B,2,FALSE),0)*0.666667</f>
        <v>0.66666700000000001</v>
      </c>
      <c r="D2105" s="26">
        <f>IFERROR(VLOOKUP(A2105,AWD!D:G,4,FALSE),0)</f>
        <v>0</v>
      </c>
      <c r="E2105" s="11" t="str">
        <f t="shared" si="24"/>
        <v>-</v>
      </c>
      <c r="F2105" s="27" t="str">
        <f t="shared" si="25"/>
        <v>-</v>
      </c>
      <c r="G2105" s="27" t="str">
        <f t="shared" si="26"/>
        <v>-</v>
      </c>
      <c r="H2105" s="26" t="str">
        <f>IFERROR(VLOOKUP(A2105,'Do Not Send'!A:B,2,FALSE),"-")</f>
        <v>-</v>
      </c>
    </row>
    <row r="2106" spans="1:8">
      <c r="A2106" s="9" t="s">
        <v>2816</v>
      </c>
      <c r="B2106" s="26" t="str">
        <f>IF(COUNTIF('FBA Inventory'!E:E, A2106)&gt;0,"Yes","No")</f>
        <v>No</v>
      </c>
      <c r="C2106" s="13">
        <f>IFERROR(VLOOKUP(A2106,'2025 Pivot'!A:B,2,FALSE),0)*0.666667</f>
        <v>0.66666700000000001</v>
      </c>
      <c r="D2106" s="26">
        <f>IFERROR(VLOOKUP(A2106,AWD!D:G,4,FALSE),0)</f>
        <v>0</v>
      </c>
      <c r="E2106" s="11" t="str">
        <f t="shared" si="24"/>
        <v>-</v>
      </c>
      <c r="F2106" s="27" t="str">
        <f t="shared" si="25"/>
        <v>-</v>
      </c>
      <c r="G2106" s="27" t="str">
        <f t="shared" si="26"/>
        <v>-</v>
      </c>
      <c r="H2106" s="26" t="str">
        <f>IFERROR(VLOOKUP(A2106,'Do Not Send'!A:B,2,FALSE),"-")</f>
        <v>-</v>
      </c>
    </row>
    <row r="2107" spans="1:8">
      <c r="A2107" s="9" t="s">
        <v>2817</v>
      </c>
      <c r="B2107" s="26" t="str">
        <f>IF(COUNTIF('FBA Inventory'!E:E, A2107)&gt;0,"Yes","No")</f>
        <v>No</v>
      </c>
      <c r="C2107" s="13">
        <f>IFERROR(VLOOKUP(A2107,'2025 Pivot'!A:B,2,FALSE),0)*0.666667</f>
        <v>0</v>
      </c>
      <c r="D2107" s="26">
        <f>IFERROR(VLOOKUP(A2107,AWD!D:G,4,FALSE),0)</f>
        <v>0</v>
      </c>
      <c r="E2107" s="11" t="str">
        <f t="shared" si="24"/>
        <v>-</v>
      </c>
      <c r="F2107" s="27" t="str">
        <f t="shared" si="25"/>
        <v>-</v>
      </c>
      <c r="G2107" s="27" t="str">
        <f t="shared" si="26"/>
        <v>-</v>
      </c>
      <c r="H2107" s="26" t="str">
        <f>IFERROR(VLOOKUP(A2107,'Do Not Send'!A:B,2,FALSE),"-")</f>
        <v>-</v>
      </c>
    </row>
    <row r="2108" spans="1:8">
      <c r="A2108" s="9" t="s">
        <v>2818</v>
      </c>
      <c r="B2108" s="26" t="str">
        <f>IF(COUNTIF('FBA Inventory'!E:E, A2108)&gt;0,"Yes","No")</f>
        <v>No</v>
      </c>
      <c r="C2108" s="13">
        <f>IFERROR(VLOOKUP(A2108,'2025 Pivot'!A:B,2,FALSE),0)*0.666667</f>
        <v>0</v>
      </c>
      <c r="D2108" s="26">
        <f>IFERROR(VLOOKUP(A2108,AWD!D:G,4,FALSE),0)</f>
        <v>0</v>
      </c>
      <c r="E2108" s="11" t="str">
        <f t="shared" si="24"/>
        <v>-</v>
      </c>
      <c r="F2108" s="27" t="str">
        <f t="shared" si="25"/>
        <v>-</v>
      </c>
      <c r="G2108" s="27" t="str">
        <f t="shared" si="26"/>
        <v>-</v>
      </c>
      <c r="H2108" s="26" t="str">
        <f>IFERROR(VLOOKUP(A2108,'Do Not Send'!A:B,2,FALSE),"-")</f>
        <v>-</v>
      </c>
    </row>
    <row r="2109" spans="1:8">
      <c r="A2109" s="9" t="s">
        <v>2819</v>
      </c>
      <c r="B2109" s="26" t="str">
        <f>IF(COUNTIF('FBA Inventory'!E:E, A2109)&gt;0,"Yes","No")</f>
        <v>No</v>
      </c>
      <c r="C2109" s="13">
        <f>IFERROR(VLOOKUP(A2109,'2025 Pivot'!A:B,2,FALSE),0)*0.666667</f>
        <v>0</v>
      </c>
      <c r="D2109" s="26">
        <f>IFERROR(VLOOKUP(A2109,AWD!D:G,4,FALSE),0)</f>
        <v>0</v>
      </c>
      <c r="E2109" s="11" t="str">
        <f t="shared" si="24"/>
        <v>-</v>
      </c>
      <c r="F2109" s="27" t="str">
        <f t="shared" si="25"/>
        <v>-</v>
      </c>
      <c r="G2109" s="27" t="str">
        <f t="shared" si="26"/>
        <v>-</v>
      </c>
      <c r="H2109" s="26" t="str">
        <f>IFERROR(VLOOKUP(A2109,'Do Not Send'!A:B,2,FALSE),"-")</f>
        <v>-</v>
      </c>
    </row>
    <row r="2110" spans="1:8">
      <c r="A2110" s="9" t="s">
        <v>2820</v>
      </c>
      <c r="B2110" s="26" t="str">
        <f>IF(COUNTIF('FBA Inventory'!E:E, A2110)&gt;0,"Yes","No")</f>
        <v>No</v>
      </c>
      <c r="C2110" s="13">
        <f>IFERROR(VLOOKUP(A2110,'2025 Pivot'!A:B,2,FALSE),0)*0.666667</f>
        <v>0.66666700000000001</v>
      </c>
      <c r="D2110" s="26">
        <f>IFERROR(VLOOKUP(A2110,AWD!D:G,4,FALSE),0)</f>
        <v>0</v>
      </c>
      <c r="E2110" s="11" t="str">
        <f t="shared" si="24"/>
        <v>-</v>
      </c>
      <c r="F2110" s="27" t="str">
        <f t="shared" si="25"/>
        <v>-</v>
      </c>
      <c r="G2110" s="27" t="str">
        <f t="shared" si="26"/>
        <v>-</v>
      </c>
      <c r="H2110" s="26" t="str">
        <f>IFERROR(VLOOKUP(A2110,'Do Not Send'!A:B,2,FALSE),"-")</f>
        <v>-</v>
      </c>
    </row>
    <row r="2111" spans="1:8">
      <c r="A2111" s="9" t="s">
        <v>2821</v>
      </c>
      <c r="B2111" s="26" t="str">
        <f>IF(COUNTIF('FBA Inventory'!E:E, A2111)&gt;0,"Yes","No")</f>
        <v>No</v>
      </c>
      <c r="C2111" s="13">
        <f>IFERROR(VLOOKUP(A2111,'2025 Pivot'!A:B,2,FALSE),0)*0.666667</f>
        <v>0</v>
      </c>
      <c r="D2111" s="26">
        <f>IFERROR(VLOOKUP(A2111,AWD!D:G,4,FALSE),0)</f>
        <v>0</v>
      </c>
      <c r="E2111" s="11" t="str">
        <f t="shared" si="24"/>
        <v>-</v>
      </c>
      <c r="F2111" s="27" t="str">
        <f t="shared" si="25"/>
        <v>-</v>
      </c>
      <c r="G2111" s="27" t="str">
        <f t="shared" si="26"/>
        <v>-</v>
      </c>
      <c r="H2111" s="26" t="str">
        <f>IFERROR(VLOOKUP(A2111,'Do Not Send'!A:B,2,FALSE),"-")</f>
        <v>-</v>
      </c>
    </row>
    <row r="2112" spans="1:8">
      <c r="A2112" s="9" t="s">
        <v>2822</v>
      </c>
      <c r="B2112" s="26" t="str">
        <f>IF(COUNTIF('FBA Inventory'!E:E, A2112)&gt;0,"Yes","No")</f>
        <v>No</v>
      </c>
      <c r="C2112" s="13">
        <f>IFERROR(VLOOKUP(A2112,'2025 Pivot'!A:B,2,FALSE),0)*0.666667</f>
        <v>0</v>
      </c>
      <c r="D2112" s="26">
        <f>IFERROR(VLOOKUP(A2112,AWD!D:G,4,FALSE),0)</f>
        <v>0</v>
      </c>
      <c r="E2112" s="11" t="str">
        <f t="shared" si="24"/>
        <v>-</v>
      </c>
      <c r="F2112" s="27" t="str">
        <f t="shared" si="25"/>
        <v>-</v>
      </c>
      <c r="G2112" s="27" t="str">
        <f t="shared" si="26"/>
        <v>-</v>
      </c>
      <c r="H2112" s="26" t="str">
        <f>IFERROR(VLOOKUP(A2112,'Do Not Send'!A:B,2,FALSE),"-")</f>
        <v>-</v>
      </c>
    </row>
    <row r="2113" spans="1:8">
      <c r="A2113" s="9" t="s">
        <v>2823</v>
      </c>
      <c r="B2113" s="26" t="str">
        <f>IF(COUNTIF('FBA Inventory'!E:E, A2113)&gt;0,"Yes","No")</f>
        <v>No</v>
      </c>
      <c r="C2113" s="13">
        <f>IFERROR(VLOOKUP(A2113,'2025 Pivot'!A:B,2,FALSE),0)*0.666667</f>
        <v>0</v>
      </c>
      <c r="D2113" s="26">
        <f>IFERROR(VLOOKUP(A2113,AWD!D:G,4,FALSE),0)</f>
        <v>0</v>
      </c>
      <c r="E2113" s="11" t="str">
        <f t="shared" si="24"/>
        <v>-</v>
      </c>
      <c r="F2113" s="27" t="str">
        <f t="shared" si="25"/>
        <v>-</v>
      </c>
      <c r="G2113" s="27" t="str">
        <f t="shared" si="26"/>
        <v>-</v>
      </c>
      <c r="H2113" s="26" t="str">
        <f>IFERROR(VLOOKUP(A2113,'Do Not Send'!A:B,2,FALSE),"-")</f>
        <v>-</v>
      </c>
    </row>
    <row r="2114" spans="1:8">
      <c r="A2114" s="9" t="s">
        <v>2824</v>
      </c>
      <c r="B2114" s="26" t="str">
        <f>IF(COUNTIF('FBA Inventory'!E:E, A2114)&gt;0,"Yes","No")</f>
        <v>No</v>
      </c>
      <c r="C2114" s="13">
        <f>IFERROR(VLOOKUP(A2114,'2025 Pivot'!A:B,2,FALSE),0)*0.666667</f>
        <v>0.66666700000000001</v>
      </c>
      <c r="D2114" s="26">
        <f>IFERROR(VLOOKUP(A2114,AWD!D:G,4,FALSE),0)</f>
        <v>0</v>
      </c>
      <c r="E2114" s="11" t="str">
        <f t="shared" si="24"/>
        <v>-</v>
      </c>
      <c r="F2114" s="27" t="str">
        <f t="shared" si="25"/>
        <v>-</v>
      </c>
      <c r="G2114" s="27" t="str">
        <f t="shared" si="26"/>
        <v>-</v>
      </c>
      <c r="H2114" s="26" t="str">
        <f>IFERROR(VLOOKUP(A2114,'Do Not Send'!A:B,2,FALSE),"-")</f>
        <v>-</v>
      </c>
    </row>
    <row r="2115" spans="1:8" hidden="1">
      <c r="A2115" s="9" t="s">
        <v>1029</v>
      </c>
      <c r="B2115" s="26" t="str">
        <f>IF(COUNTIF('FBA Inventory'!E:E, A2115)&gt;0,"Yes","No")</f>
        <v>Yes</v>
      </c>
      <c r="C2115" s="13">
        <f>IFERROR(VLOOKUP(A2115,'2025 Pivot'!A:B,2,FALSE),0)*0.666667</f>
        <v>0</v>
      </c>
      <c r="D2115" s="26">
        <f>IFERROR(VLOOKUP(A2115,AWD!D:G,4,FALSE),0)</f>
        <v>0</v>
      </c>
      <c r="E2115" s="11" t="str">
        <f t="shared" si="24"/>
        <v>-</v>
      </c>
      <c r="F2115" s="27" t="str">
        <f t="shared" si="25"/>
        <v>-</v>
      </c>
      <c r="G2115" s="27" t="str">
        <f t="shared" si="26"/>
        <v>-</v>
      </c>
      <c r="H2115" s="26" t="str">
        <f>IFERROR(VLOOKUP(A2115,'Do Not Send'!A:B,2,FALSE),"-")</f>
        <v>BTS ITEM - DON'T SEND</v>
      </c>
    </row>
    <row r="2116" spans="1:8">
      <c r="A2116" s="9" t="s">
        <v>2825</v>
      </c>
      <c r="B2116" s="26" t="str">
        <f>IF(COUNTIF('FBA Inventory'!E:E, A2116)&gt;0,"Yes","No")</f>
        <v>No</v>
      </c>
      <c r="C2116" s="13">
        <f>IFERROR(VLOOKUP(A2116,'2025 Pivot'!A:B,2,FALSE),0)*0.666667</f>
        <v>0.66666700000000001</v>
      </c>
      <c r="D2116" s="26">
        <f>IFERROR(VLOOKUP(A2116,AWD!D:G,4,FALSE),0)</f>
        <v>0</v>
      </c>
      <c r="E2116" s="11" t="str">
        <f t="shared" si="24"/>
        <v>-</v>
      </c>
      <c r="F2116" s="27" t="str">
        <f t="shared" si="25"/>
        <v>-</v>
      </c>
      <c r="G2116" s="27" t="str">
        <f t="shared" si="26"/>
        <v>-</v>
      </c>
      <c r="H2116" s="26" t="str">
        <f>IFERROR(VLOOKUP(A2116,'Do Not Send'!A:B,2,FALSE),"-")</f>
        <v>-</v>
      </c>
    </row>
    <row r="2117" spans="1:8">
      <c r="A2117" s="9" t="s">
        <v>2826</v>
      </c>
      <c r="B2117" s="26" t="str">
        <f>IF(COUNTIF('FBA Inventory'!E:E, A2117)&gt;0,"Yes","No")</f>
        <v>No</v>
      </c>
      <c r="C2117" s="13">
        <f>IFERROR(VLOOKUP(A2117,'2025 Pivot'!A:B,2,FALSE),0)*0.666667</f>
        <v>0</v>
      </c>
      <c r="D2117" s="26">
        <f>IFERROR(VLOOKUP(A2117,AWD!D:G,4,FALSE),0)</f>
        <v>0</v>
      </c>
      <c r="E2117" s="11" t="str">
        <f t="shared" si="24"/>
        <v>-</v>
      </c>
      <c r="F2117" s="27" t="str">
        <f t="shared" si="25"/>
        <v>-</v>
      </c>
      <c r="G2117" s="27" t="str">
        <f t="shared" si="26"/>
        <v>-</v>
      </c>
      <c r="H2117" s="26" t="str">
        <f>IFERROR(VLOOKUP(A2117,'Do Not Send'!A:B,2,FALSE),"-")</f>
        <v>-</v>
      </c>
    </row>
    <row r="2118" spans="1:8">
      <c r="A2118" s="9" t="s">
        <v>2827</v>
      </c>
      <c r="B2118" s="26" t="str">
        <f>IF(COUNTIF('FBA Inventory'!E:E, A2118)&gt;0,"Yes","No")</f>
        <v>No</v>
      </c>
      <c r="C2118" s="13">
        <f>IFERROR(VLOOKUP(A2118,'2025 Pivot'!A:B,2,FALSE),0)*0.666667</f>
        <v>0</v>
      </c>
      <c r="D2118" s="26">
        <f>IFERROR(VLOOKUP(A2118,AWD!D:G,4,FALSE),0)</f>
        <v>0</v>
      </c>
      <c r="E2118" s="11" t="str">
        <f t="shared" si="24"/>
        <v>-</v>
      </c>
      <c r="F2118" s="27" t="str">
        <f t="shared" si="25"/>
        <v>-</v>
      </c>
      <c r="G2118" s="27" t="str">
        <f t="shared" si="26"/>
        <v>-</v>
      </c>
      <c r="H2118" s="26" t="str">
        <f>IFERROR(VLOOKUP(A2118,'Do Not Send'!A:B,2,FALSE),"-")</f>
        <v>-</v>
      </c>
    </row>
    <row r="2119" spans="1:8">
      <c r="A2119" s="9" t="s">
        <v>2828</v>
      </c>
      <c r="B2119" s="26" t="str">
        <f>IF(COUNTIF('FBA Inventory'!E:E, A2119)&gt;0,"Yes","No")</f>
        <v>No</v>
      </c>
      <c r="C2119" s="13">
        <f>IFERROR(VLOOKUP(A2119,'2025 Pivot'!A:B,2,FALSE),0)*0.666667</f>
        <v>0</v>
      </c>
      <c r="D2119" s="26">
        <f>IFERROR(VLOOKUP(A2119,AWD!D:G,4,FALSE),0)</f>
        <v>0</v>
      </c>
      <c r="E2119" s="11" t="str">
        <f t="shared" si="24"/>
        <v>-</v>
      </c>
      <c r="F2119" s="27" t="str">
        <f t="shared" si="25"/>
        <v>-</v>
      </c>
      <c r="G2119" s="27" t="str">
        <f t="shared" si="26"/>
        <v>-</v>
      </c>
      <c r="H2119" s="26" t="str">
        <f>IFERROR(VLOOKUP(A2119,'Do Not Send'!A:B,2,FALSE),"-")</f>
        <v>-</v>
      </c>
    </row>
    <row r="2120" spans="1:8" hidden="1">
      <c r="A2120" s="9" t="s">
        <v>2829</v>
      </c>
      <c r="B2120" s="26" t="str">
        <f>IF(COUNTIF('FBA Inventory'!E:E, A2120)&gt;0,"Yes","No")</f>
        <v>Yes</v>
      </c>
      <c r="C2120" s="13">
        <f>IFERROR(VLOOKUP(A2120,'2025 Pivot'!A:B,2,FALSE),0)*0.666667</f>
        <v>0</v>
      </c>
      <c r="D2120" s="26">
        <f>IFERROR(VLOOKUP(A2120,AWD!D:G,4,FALSE),0)</f>
        <v>0</v>
      </c>
      <c r="E2120" s="11" t="str">
        <f t="shared" si="24"/>
        <v>-</v>
      </c>
      <c r="F2120" s="27" t="str">
        <f t="shared" si="25"/>
        <v>-</v>
      </c>
      <c r="G2120" s="27" t="str">
        <f t="shared" si="26"/>
        <v>-</v>
      </c>
      <c r="H2120" s="26" t="str">
        <f>IFERROR(VLOOKUP(A2120,'Do Not Send'!A:B,2,FALSE),"-")</f>
        <v>-</v>
      </c>
    </row>
    <row r="2121" spans="1:8">
      <c r="A2121" s="9" t="s">
        <v>2830</v>
      </c>
      <c r="B2121" s="26" t="str">
        <f>IF(COUNTIF('FBA Inventory'!E:E, A2121)&gt;0,"Yes","No")</f>
        <v>No</v>
      </c>
      <c r="C2121" s="13">
        <f>IFERROR(VLOOKUP(A2121,'2025 Pivot'!A:B,2,FALSE),0)*0.666667</f>
        <v>0</v>
      </c>
      <c r="D2121" s="26">
        <f>IFERROR(VLOOKUP(A2121,AWD!D:G,4,FALSE),0)</f>
        <v>0</v>
      </c>
      <c r="E2121" s="11" t="str">
        <f t="shared" si="24"/>
        <v>-</v>
      </c>
      <c r="F2121" s="27" t="str">
        <f t="shared" si="25"/>
        <v>-</v>
      </c>
      <c r="G2121" s="27" t="str">
        <f t="shared" si="26"/>
        <v>-</v>
      </c>
      <c r="H2121" s="26" t="str">
        <f>IFERROR(VLOOKUP(A2121,'Do Not Send'!A:B,2,FALSE),"-")</f>
        <v>-</v>
      </c>
    </row>
    <row r="2122" spans="1:8">
      <c r="A2122" s="9" t="s">
        <v>2831</v>
      </c>
      <c r="B2122" s="26" t="str">
        <f>IF(COUNTIF('FBA Inventory'!E:E, A2122)&gt;0,"Yes","No")</f>
        <v>No</v>
      </c>
      <c r="C2122" s="13">
        <f>IFERROR(VLOOKUP(A2122,'2025 Pivot'!A:B,2,FALSE),0)*0.666667</f>
        <v>0</v>
      </c>
      <c r="D2122" s="26">
        <f>IFERROR(VLOOKUP(A2122,AWD!D:G,4,FALSE),0)</f>
        <v>0</v>
      </c>
      <c r="E2122" s="11" t="str">
        <f t="shared" si="24"/>
        <v>-</v>
      </c>
      <c r="F2122" s="27" t="str">
        <f t="shared" si="25"/>
        <v>-</v>
      </c>
      <c r="G2122" s="27" t="str">
        <f t="shared" si="26"/>
        <v>-</v>
      </c>
      <c r="H2122" s="26" t="str">
        <f>IFERROR(VLOOKUP(A2122,'Do Not Send'!A:B,2,FALSE),"-")</f>
        <v>-</v>
      </c>
    </row>
    <row r="2123" spans="1:8">
      <c r="A2123" s="9" t="s">
        <v>2832</v>
      </c>
      <c r="B2123" s="26" t="str">
        <f>IF(COUNTIF('FBA Inventory'!E:E, A2123)&gt;0,"Yes","No")</f>
        <v>No</v>
      </c>
      <c r="C2123" s="13">
        <f>IFERROR(VLOOKUP(A2123,'2025 Pivot'!A:B,2,FALSE),0)*0.666667</f>
        <v>0</v>
      </c>
      <c r="D2123" s="26">
        <f>IFERROR(VLOOKUP(A2123,AWD!D:G,4,FALSE),0)</f>
        <v>0</v>
      </c>
      <c r="E2123" s="11" t="str">
        <f t="shared" si="24"/>
        <v>-</v>
      </c>
      <c r="F2123" s="27" t="str">
        <f t="shared" si="25"/>
        <v>-</v>
      </c>
      <c r="G2123" s="27" t="str">
        <f t="shared" si="26"/>
        <v>-</v>
      </c>
      <c r="H2123" s="26" t="str">
        <f>IFERROR(VLOOKUP(A2123,'Do Not Send'!A:B,2,FALSE),"-")</f>
        <v>-</v>
      </c>
    </row>
    <row r="2124" spans="1:8">
      <c r="A2124" s="9" t="s">
        <v>2833</v>
      </c>
      <c r="B2124" s="26" t="str">
        <f>IF(COUNTIF('FBA Inventory'!E:E, A2124)&gt;0,"Yes","No")</f>
        <v>No</v>
      </c>
      <c r="C2124" s="13">
        <f>IFERROR(VLOOKUP(A2124,'2025 Pivot'!A:B,2,FALSE),0)*0.666667</f>
        <v>0</v>
      </c>
      <c r="D2124" s="26">
        <f>IFERROR(VLOOKUP(A2124,AWD!D:G,4,FALSE),0)</f>
        <v>0</v>
      </c>
      <c r="E2124" s="11" t="str">
        <f t="shared" si="24"/>
        <v>-</v>
      </c>
      <c r="F2124" s="27" t="str">
        <f t="shared" si="25"/>
        <v>-</v>
      </c>
      <c r="G2124" s="27" t="str">
        <f t="shared" si="26"/>
        <v>-</v>
      </c>
      <c r="H2124" s="26" t="str">
        <f>IFERROR(VLOOKUP(A2124,'Do Not Send'!A:B,2,FALSE),"-")</f>
        <v>-</v>
      </c>
    </row>
    <row r="2125" spans="1:8">
      <c r="A2125" s="9" t="s">
        <v>2834</v>
      </c>
      <c r="B2125" s="26" t="str">
        <f>IF(COUNTIF('FBA Inventory'!E:E, A2125)&gt;0,"Yes","No")</f>
        <v>No</v>
      </c>
      <c r="C2125" s="13">
        <f>IFERROR(VLOOKUP(A2125,'2025 Pivot'!A:B,2,FALSE),0)*0.666667</f>
        <v>0</v>
      </c>
      <c r="D2125" s="26">
        <f>IFERROR(VLOOKUP(A2125,AWD!D:G,4,FALSE),0)</f>
        <v>0</v>
      </c>
      <c r="E2125" s="11" t="str">
        <f t="shared" si="24"/>
        <v>-</v>
      </c>
      <c r="F2125" s="27" t="str">
        <f t="shared" si="25"/>
        <v>-</v>
      </c>
      <c r="G2125" s="27" t="str">
        <f t="shared" si="26"/>
        <v>-</v>
      </c>
      <c r="H2125" s="26" t="str">
        <f>IFERROR(VLOOKUP(A2125,'Do Not Send'!A:B,2,FALSE),"-")</f>
        <v>-</v>
      </c>
    </row>
    <row r="2126" spans="1:8">
      <c r="A2126" s="9" t="s">
        <v>2835</v>
      </c>
      <c r="B2126" s="26" t="str">
        <f>IF(COUNTIF('FBA Inventory'!E:E, A2126)&gt;0,"Yes","No")</f>
        <v>No</v>
      </c>
      <c r="C2126" s="13">
        <f>IFERROR(VLOOKUP(A2126,'2025 Pivot'!A:B,2,FALSE),0)*0.666667</f>
        <v>0.66666700000000001</v>
      </c>
      <c r="D2126" s="26">
        <f>IFERROR(VLOOKUP(A2126,AWD!D:G,4,FALSE),0)</f>
        <v>0</v>
      </c>
      <c r="E2126" s="11" t="str">
        <f t="shared" si="24"/>
        <v>-</v>
      </c>
      <c r="F2126" s="27" t="str">
        <f t="shared" si="25"/>
        <v>-</v>
      </c>
      <c r="G2126" s="27" t="str">
        <f t="shared" si="26"/>
        <v>-</v>
      </c>
      <c r="H2126" s="26" t="str">
        <f>IFERROR(VLOOKUP(A2126,'Do Not Send'!A:B,2,FALSE),"-")</f>
        <v>-</v>
      </c>
    </row>
    <row r="2127" spans="1:8">
      <c r="A2127" s="9" t="s">
        <v>2836</v>
      </c>
      <c r="B2127" s="26" t="str">
        <f>IF(COUNTIF('FBA Inventory'!E:E, A2127)&gt;0,"Yes","No")</f>
        <v>No</v>
      </c>
      <c r="C2127" s="13">
        <f>IFERROR(VLOOKUP(A2127,'2025 Pivot'!A:B,2,FALSE),0)*0.666667</f>
        <v>0</v>
      </c>
      <c r="D2127" s="26">
        <f>IFERROR(VLOOKUP(A2127,AWD!D:G,4,FALSE),0)</f>
        <v>0</v>
      </c>
      <c r="E2127" s="11" t="str">
        <f t="shared" si="24"/>
        <v>-</v>
      </c>
      <c r="F2127" s="27" t="str">
        <f t="shared" si="25"/>
        <v>-</v>
      </c>
      <c r="G2127" s="27" t="str">
        <f t="shared" si="26"/>
        <v>-</v>
      </c>
      <c r="H2127" s="26" t="str">
        <f>IFERROR(VLOOKUP(A2127,'Do Not Send'!A:B,2,FALSE),"-")</f>
        <v>-</v>
      </c>
    </row>
    <row r="2128" spans="1:8">
      <c r="A2128" s="9" t="s">
        <v>2837</v>
      </c>
      <c r="B2128" s="26" t="str">
        <f>IF(COUNTIF('FBA Inventory'!E:E, A2128)&gt;0,"Yes","No")</f>
        <v>No</v>
      </c>
      <c r="C2128" s="13">
        <f>IFERROR(VLOOKUP(A2128,'2025 Pivot'!A:B,2,FALSE),0)*0.666667</f>
        <v>0</v>
      </c>
      <c r="D2128" s="26">
        <f>IFERROR(VLOOKUP(A2128,AWD!D:G,4,FALSE),0)</f>
        <v>0</v>
      </c>
      <c r="E2128" s="11" t="str">
        <f t="shared" si="24"/>
        <v>-</v>
      </c>
      <c r="F2128" s="27" t="str">
        <f t="shared" si="25"/>
        <v>-</v>
      </c>
      <c r="G2128" s="27" t="str">
        <f t="shared" si="26"/>
        <v>-</v>
      </c>
      <c r="H2128" s="26" t="str">
        <f>IFERROR(VLOOKUP(A2128,'Do Not Send'!A:B,2,FALSE),"-")</f>
        <v>-</v>
      </c>
    </row>
    <row r="2129" spans="1:8">
      <c r="A2129" s="9" t="s">
        <v>2838</v>
      </c>
      <c r="B2129" s="26" t="str">
        <f>IF(COUNTIF('FBA Inventory'!E:E, A2129)&gt;0,"Yes","No")</f>
        <v>No</v>
      </c>
      <c r="C2129" s="13">
        <f>IFERROR(VLOOKUP(A2129,'2025 Pivot'!A:B,2,FALSE),0)*0.666667</f>
        <v>0</v>
      </c>
      <c r="D2129" s="26">
        <f>IFERROR(VLOOKUP(A2129,AWD!D:G,4,FALSE),0)</f>
        <v>0</v>
      </c>
      <c r="E2129" s="11" t="str">
        <f t="shared" si="24"/>
        <v>-</v>
      </c>
      <c r="F2129" s="27" t="str">
        <f t="shared" si="25"/>
        <v>-</v>
      </c>
      <c r="G2129" s="27" t="str">
        <f t="shared" si="26"/>
        <v>-</v>
      </c>
      <c r="H2129" s="26" t="str">
        <f>IFERROR(VLOOKUP(A2129,'Do Not Send'!A:B,2,FALSE),"-")</f>
        <v>-</v>
      </c>
    </row>
    <row r="2130" spans="1:8">
      <c r="A2130" s="9" t="s">
        <v>2839</v>
      </c>
      <c r="B2130" s="26" t="str">
        <f>IF(COUNTIF('FBA Inventory'!E:E, A2130)&gt;0,"Yes","No")</f>
        <v>No</v>
      </c>
      <c r="C2130" s="13">
        <f>IFERROR(VLOOKUP(A2130,'2025 Pivot'!A:B,2,FALSE),0)*0.666667</f>
        <v>0</v>
      </c>
      <c r="D2130" s="26">
        <f>IFERROR(VLOOKUP(A2130,AWD!D:G,4,FALSE),0)</f>
        <v>0</v>
      </c>
      <c r="E2130" s="11" t="str">
        <f t="shared" si="24"/>
        <v>-</v>
      </c>
      <c r="F2130" s="27" t="str">
        <f t="shared" si="25"/>
        <v>-</v>
      </c>
      <c r="G2130" s="27" t="str">
        <f t="shared" si="26"/>
        <v>-</v>
      </c>
      <c r="H2130" s="26" t="str">
        <f>IFERROR(VLOOKUP(A2130,'Do Not Send'!A:B,2,FALSE),"-")</f>
        <v>-</v>
      </c>
    </row>
    <row r="2131" spans="1:8">
      <c r="A2131" s="9" t="s">
        <v>2840</v>
      </c>
      <c r="B2131" s="26" t="str">
        <f>IF(COUNTIF('FBA Inventory'!E:E, A2131)&gt;0,"Yes","No")</f>
        <v>No</v>
      </c>
      <c r="C2131" s="13">
        <f>IFERROR(VLOOKUP(A2131,'2025 Pivot'!A:B,2,FALSE),0)*0.666667</f>
        <v>0</v>
      </c>
      <c r="D2131" s="26">
        <f>IFERROR(VLOOKUP(A2131,AWD!D:G,4,FALSE),0)</f>
        <v>0</v>
      </c>
      <c r="E2131" s="11" t="str">
        <f t="shared" si="24"/>
        <v>-</v>
      </c>
      <c r="F2131" s="27" t="str">
        <f t="shared" si="25"/>
        <v>-</v>
      </c>
      <c r="G2131" s="27" t="str">
        <f t="shared" si="26"/>
        <v>-</v>
      </c>
      <c r="H2131" s="26" t="str">
        <f>IFERROR(VLOOKUP(A2131,'Do Not Send'!A:B,2,FALSE),"-")</f>
        <v>-</v>
      </c>
    </row>
    <row r="2132" spans="1:8">
      <c r="A2132" s="9" t="s">
        <v>2841</v>
      </c>
      <c r="B2132" s="26" t="str">
        <f>IF(COUNTIF('FBA Inventory'!E:E, A2132)&gt;0,"Yes","No")</f>
        <v>No</v>
      </c>
      <c r="C2132" s="13">
        <f>IFERROR(VLOOKUP(A2132,'2025 Pivot'!A:B,2,FALSE),0)*0.666667</f>
        <v>0</v>
      </c>
      <c r="D2132" s="26">
        <f>IFERROR(VLOOKUP(A2132,AWD!D:G,4,FALSE),0)</f>
        <v>0</v>
      </c>
      <c r="E2132" s="11" t="str">
        <f t="shared" si="24"/>
        <v>-</v>
      </c>
      <c r="F2132" s="27" t="str">
        <f t="shared" si="25"/>
        <v>-</v>
      </c>
      <c r="G2132" s="27" t="str">
        <f t="shared" si="26"/>
        <v>-</v>
      </c>
      <c r="H2132" s="26" t="str">
        <f>IFERROR(VLOOKUP(A2132,'Do Not Send'!A:B,2,FALSE),"-")</f>
        <v>-</v>
      </c>
    </row>
    <row r="2133" spans="1:8">
      <c r="A2133" s="9" t="s">
        <v>2842</v>
      </c>
      <c r="B2133" s="26" t="str">
        <f>IF(COUNTIF('FBA Inventory'!E:E, A2133)&gt;0,"Yes","No")</f>
        <v>No</v>
      </c>
      <c r="C2133" s="13">
        <f>IFERROR(VLOOKUP(A2133,'2025 Pivot'!A:B,2,FALSE),0)*0.666667</f>
        <v>0.66666700000000001</v>
      </c>
      <c r="D2133" s="26">
        <f>IFERROR(VLOOKUP(A2133,AWD!D:G,4,FALSE),0)</f>
        <v>0</v>
      </c>
      <c r="E2133" s="11" t="str">
        <f t="shared" si="24"/>
        <v>-</v>
      </c>
      <c r="F2133" s="27" t="str">
        <f t="shared" si="25"/>
        <v>-</v>
      </c>
      <c r="G2133" s="27" t="str">
        <f t="shared" si="26"/>
        <v>-</v>
      </c>
      <c r="H2133" s="26" t="str">
        <f>IFERROR(VLOOKUP(A2133,'Do Not Send'!A:B,2,FALSE),"-")</f>
        <v>-</v>
      </c>
    </row>
    <row r="2134" spans="1:8">
      <c r="A2134" s="9" t="s">
        <v>2843</v>
      </c>
      <c r="B2134" s="26" t="str">
        <f>IF(COUNTIF('FBA Inventory'!E:E, A2134)&gt;0,"Yes","No")</f>
        <v>No</v>
      </c>
      <c r="C2134" s="13">
        <f>IFERROR(VLOOKUP(A2134,'2025 Pivot'!A:B,2,FALSE),0)*0.666667</f>
        <v>0</v>
      </c>
      <c r="D2134" s="26">
        <f>IFERROR(VLOOKUP(A2134,AWD!D:G,4,FALSE),0)</f>
        <v>0</v>
      </c>
      <c r="E2134" s="11" t="str">
        <f t="shared" si="24"/>
        <v>-</v>
      </c>
      <c r="F2134" s="27" t="str">
        <f t="shared" si="25"/>
        <v>-</v>
      </c>
      <c r="G2134" s="27" t="str">
        <f t="shared" si="26"/>
        <v>-</v>
      </c>
      <c r="H2134" s="26" t="str">
        <f>IFERROR(VLOOKUP(A2134,'Do Not Send'!A:B,2,FALSE),"-")</f>
        <v>-</v>
      </c>
    </row>
    <row r="2135" spans="1:8">
      <c r="A2135" s="9" t="s">
        <v>2844</v>
      </c>
      <c r="B2135" s="26" t="str">
        <f>IF(COUNTIF('FBA Inventory'!E:E, A2135)&gt;0,"Yes","No")</f>
        <v>No</v>
      </c>
      <c r="C2135" s="13">
        <f>IFERROR(VLOOKUP(A2135,'2025 Pivot'!A:B,2,FALSE),0)*0.666667</f>
        <v>0</v>
      </c>
      <c r="D2135" s="26">
        <f>IFERROR(VLOOKUP(A2135,AWD!D:G,4,FALSE),0)</f>
        <v>0</v>
      </c>
      <c r="E2135" s="11" t="str">
        <f t="shared" si="24"/>
        <v>-</v>
      </c>
      <c r="F2135" s="27" t="str">
        <f t="shared" si="25"/>
        <v>-</v>
      </c>
      <c r="G2135" s="27" t="str">
        <f t="shared" si="26"/>
        <v>-</v>
      </c>
      <c r="H2135" s="26" t="str">
        <f>IFERROR(VLOOKUP(A2135,'Do Not Send'!A:B,2,FALSE),"-")</f>
        <v>-</v>
      </c>
    </row>
    <row r="2136" spans="1:8">
      <c r="A2136" s="9" t="s">
        <v>2845</v>
      </c>
      <c r="B2136" s="26" t="str">
        <f>IF(COUNTIF('FBA Inventory'!E:E, A2136)&gt;0,"Yes","No")</f>
        <v>No</v>
      </c>
      <c r="C2136" s="13">
        <f>IFERROR(VLOOKUP(A2136,'2025 Pivot'!A:B,2,FALSE),0)*0.666667</f>
        <v>0</v>
      </c>
      <c r="D2136" s="26">
        <f>IFERROR(VLOOKUP(A2136,AWD!D:G,4,FALSE),0)</f>
        <v>0</v>
      </c>
      <c r="E2136" s="11" t="str">
        <f t="shared" si="24"/>
        <v>-</v>
      </c>
      <c r="F2136" s="27" t="str">
        <f t="shared" si="25"/>
        <v>-</v>
      </c>
      <c r="G2136" s="27" t="str">
        <f t="shared" si="26"/>
        <v>-</v>
      </c>
      <c r="H2136" s="26" t="str">
        <f>IFERROR(VLOOKUP(A2136,'Do Not Send'!A:B,2,FALSE),"-")</f>
        <v>-</v>
      </c>
    </row>
    <row r="2137" spans="1:8">
      <c r="A2137" s="9" t="s">
        <v>2846</v>
      </c>
      <c r="B2137" s="26" t="str">
        <f>IF(COUNTIF('FBA Inventory'!E:E, A2137)&gt;0,"Yes","No")</f>
        <v>No</v>
      </c>
      <c r="C2137" s="13">
        <f>IFERROR(VLOOKUP(A2137,'2025 Pivot'!A:B,2,FALSE),0)*0.666667</f>
        <v>0</v>
      </c>
      <c r="D2137" s="26">
        <f>IFERROR(VLOOKUP(A2137,AWD!D:G,4,FALSE),0)</f>
        <v>0</v>
      </c>
      <c r="E2137" s="11" t="str">
        <f t="shared" si="24"/>
        <v>-</v>
      </c>
      <c r="F2137" s="27" t="str">
        <f t="shared" si="25"/>
        <v>-</v>
      </c>
      <c r="G2137" s="27" t="str">
        <f t="shared" si="26"/>
        <v>-</v>
      </c>
      <c r="H2137" s="26" t="str">
        <f>IFERROR(VLOOKUP(A2137,'Do Not Send'!A:B,2,FALSE),"-")</f>
        <v>-</v>
      </c>
    </row>
    <row r="2138" spans="1:8">
      <c r="A2138" s="9" t="s">
        <v>2847</v>
      </c>
      <c r="B2138" s="26" t="str">
        <f>IF(COUNTIF('FBA Inventory'!E:E, A2138)&gt;0,"Yes","No")</f>
        <v>No</v>
      </c>
      <c r="C2138" s="13">
        <f>IFERROR(VLOOKUP(A2138,'2025 Pivot'!A:B,2,FALSE),0)*0.666667</f>
        <v>0.66666700000000001</v>
      </c>
      <c r="D2138" s="26">
        <f>IFERROR(VLOOKUP(A2138,AWD!D:G,4,FALSE),0)</f>
        <v>0</v>
      </c>
      <c r="E2138" s="11" t="str">
        <f t="shared" si="24"/>
        <v>-</v>
      </c>
      <c r="F2138" s="27" t="str">
        <f t="shared" si="25"/>
        <v>-</v>
      </c>
      <c r="G2138" s="27" t="str">
        <f t="shared" si="26"/>
        <v>-</v>
      </c>
      <c r="H2138" s="26" t="str">
        <f>IFERROR(VLOOKUP(A2138,'Do Not Send'!A:B,2,FALSE),"-")</f>
        <v>-</v>
      </c>
    </row>
    <row r="2139" spans="1:8">
      <c r="A2139" s="9" t="s">
        <v>2848</v>
      </c>
      <c r="B2139" s="26" t="str">
        <f>IF(COUNTIF('FBA Inventory'!E:E, A2139)&gt;0,"Yes","No")</f>
        <v>No</v>
      </c>
      <c r="C2139" s="13">
        <f>IFERROR(VLOOKUP(A2139,'2025 Pivot'!A:B,2,FALSE),0)*0.666667</f>
        <v>0</v>
      </c>
      <c r="D2139" s="26">
        <f>IFERROR(VLOOKUP(A2139,AWD!D:G,4,FALSE),0)</f>
        <v>0</v>
      </c>
      <c r="E2139" s="11" t="str">
        <f t="shared" si="24"/>
        <v>-</v>
      </c>
      <c r="F2139" s="27" t="str">
        <f t="shared" si="25"/>
        <v>-</v>
      </c>
      <c r="G2139" s="27" t="str">
        <f t="shared" si="26"/>
        <v>-</v>
      </c>
      <c r="H2139" s="26" t="str">
        <f>IFERROR(VLOOKUP(A2139,'Do Not Send'!A:B,2,FALSE),"-")</f>
        <v>-</v>
      </c>
    </row>
    <row r="2140" spans="1:8">
      <c r="A2140" s="9" t="s">
        <v>2849</v>
      </c>
      <c r="B2140" s="26" t="str">
        <f>IF(COUNTIF('FBA Inventory'!E:E, A2140)&gt;0,"Yes","No")</f>
        <v>No</v>
      </c>
      <c r="C2140" s="13">
        <f>IFERROR(VLOOKUP(A2140,'2025 Pivot'!A:B,2,FALSE),0)*0.666667</f>
        <v>0.66666700000000001</v>
      </c>
      <c r="D2140" s="26">
        <f>IFERROR(VLOOKUP(A2140,AWD!D:G,4,FALSE),0)</f>
        <v>0</v>
      </c>
      <c r="E2140" s="11" t="str">
        <f t="shared" si="24"/>
        <v>-</v>
      </c>
      <c r="F2140" s="27" t="str">
        <f t="shared" si="25"/>
        <v>-</v>
      </c>
      <c r="G2140" s="27" t="str">
        <f t="shared" si="26"/>
        <v>-</v>
      </c>
      <c r="H2140" s="26" t="str">
        <f>IFERROR(VLOOKUP(A2140,'Do Not Send'!A:B,2,FALSE),"-")</f>
        <v>-</v>
      </c>
    </row>
    <row r="2141" spans="1:8">
      <c r="A2141" s="9" t="s">
        <v>2850</v>
      </c>
      <c r="B2141" s="26" t="str">
        <f>IF(COUNTIF('FBA Inventory'!E:E, A2141)&gt;0,"Yes","No")</f>
        <v>No</v>
      </c>
      <c r="C2141" s="13">
        <f>IFERROR(VLOOKUP(A2141,'2025 Pivot'!A:B,2,FALSE),0)*0.666667</f>
        <v>0.66666700000000001</v>
      </c>
      <c r="D2141" s="26">
        <f>IFERROR(VLOOKUP(A2141,AWD!D:G,4,FALSE),0)</f>
        <v>0</v>
      </c>
      <c r="E2141" s="11" t="str">
        <f t="shared" si="24"/>
        <v>-</v>
      </c>
      <c r="F2141" s="27" t="str">
        <f t="shared" si="25"/>
        <v>-</v>
      </c>
      <c r="G2141" s="27" t="str">
        <f t="shared" si="26"/>
        <v>-</v>
      </c>
      <c r="H2141" s="26" t="str">
        <f>IFERROR(VLOOKUP(A2141,'Do Not Send'!A:B,2,FALSE),"-")</f>
        <v>-</v>
      </c>
    </row>
    <row r="2142" spans="1:8">
      <c r="A2142" s="9" t="s">
        <v>2851</v>
      </c>
      <c r="B2142" s="26" t="str">
        <f>IF(COUNTIF('FBA Inventory'!E:E, A2142)&gt;0,"Yes","No")</f>
        <v>No</v>
      </c>
      <c r="C2142" s="13">
        <f>IFERROR(VLOOKUP(A2142,'2025 Pivot'!A:B,2,FALSE),0)*0.666667</f>
        <v>0</v>
      </c>
      <c r="D2142" s="26">
        <f>IFERROR(VLOOKUP(A2142,AWD!D:G,4,FALSE),0)</f>
        <v>0</v>
      </c>
      <c r="E2142" s="11" t="str">
        <f t="shared" si="24"/>
        <v>-</v>
      </c>
      <c r="F2142" s="27" t="str">
        <f t="shared" si="25"/>
        <v>-</v>
      </c>
      <c r="G2142" s="27" t="str">
        <f t="shared" si="26"/>
        <v>-</v>
      </c>
      <c r="H2142" s="26" t="str">
        <f>IFERROR(VLOOKUP(A2142,'Do Not Send'!A:B,2,FALSE),"-")</f>
        <v>-</v>
      </c>
    </row>
    <row r="2143" spans="1:8">
      <c r="A2143" s="9" t="s">
        <v>2852</v>
      </c>
      <c r="B2143" s="26" t="str">
        <f>IF(COUNTIF('FBA Inventory'!E:E, A2143)&gt;0,"Yes","No")</f>
        <v>No</v>
      </c>
      <c r="C2143" s="13">
        <f>IFERROR(VLOOKUP(A2143,'2025 Pivot'!A:B,2,FALSE),0)*0.666667</f>
        <v>0</v>
      </c>
      <c r="D2143" s="26">
        <f>IFERROR(VLOOKUP(A2143,AWD!D:G,4,FALSE),0)</f>
        <v>0</v>
      </c>
      <c r="E2143" s="11" t="str">
        <f t="shared" si="24"/>
        <v>-</v>
      </c>
      <c r="F2143" s="27" t="str">
        <f t="shared" si="25"/>
        <v>-</v>
      </c>
      <c r="G2143" s="27" t="str">
        <f t="shared" si="26"/>
        <v>-</v>
      </c>
      <c r="H2143" s="26" t="str">
        <f>IFERROR(VLOOKUP(A2143,'Do Not Send'!A:B,2,FALSE),"-")</f>
        <v>-</v>
      </c>
    </row>
    <row r="2144" spans="1:8">
      <c r="A2144" s="9" t="s">
        <v>2853</v>
      </c>
      <c r="B2144" s="26" t="str">
        <f>IF(COUNTIF('FBA Inventory'!E:E, A2144)&gt;0,"Yes","No")</f>
        <v>No</v>
      </c>
      <c r="C2144" s="13">
        <f>IFERROR(VLOOKUP(A2144,'2025 Pivot'!A:B,2,FALSE),0)*0.666667</f>
        <v>0</v>
      </c>
      <c r="D2144" s="26">
        <f>IFERROR(VLOOKUP(A2144,AWD!D:G,4,FALSE),0)</f>
        <v>0</v>
      </c>
      <c r="E2144" s="11" t="str">
        <f t="shared" si="24"/>
        <v>-</v>
      </c>
      <c r="F2144" s="27" t="str">
        <f t="shared" si="25"/>
        <v>-</v>
      </c>
      <c r="G2144" s="27" t="str">
        <f t="shared" si="26"/>
        <v>-</v>
      </c>
      <c r="H2144" s="26" t="str">
        <f>IFERROR(VLOOKUP(A2144,'Do Not Send'!A:B,2,FALSE),"-")</f>
        <v>-</v>
      </c>
    </row>
    <row r="2145" spans="1:8">
      <c r="A2145" s="9" t="s">
        <v>2854</v>
      </c>
      <c r="B2145" s="26" t="str">
        <f>IF(COUNTIF('FBA Inventory'!E:E, A2145)&gt;0,"Yes","No")</f>
        <v>No</v>
      </c>
      <c r="C2145" s="13">
        <f>IFERROR(VLOOKUP(A2145,'2025 Pivot'!A:B,2,FALSE),0)*0.666667</f>
        <v>0</v>
      </c>
      <c r="D2145" s="26">
        <f>IFERROR(VLOOKUP(A2145,AWD!D:G,4,FALSE),0)</f>
        <v>0</v>
      </c>
      <c r="E2145" s="11" t="str">
        <f t="shared" si="24"/>
        <v>-</v>
      </c>
      <c r="F2145" s="27" t="str">
        <f t="shared" si="25"/>
        <v>-</v>
      </c>
      <c r="G2145" s="27" t="str">
        <f t="shared" si="26"/>
        <v>-</v>
      </c>
      <c r="H2145" s="26" t="str">
        <f>IFERROR(VLOOKUP(A2145,'Do Not Send'!A:B,2,FALSE),"-")</f>
        <v>-</v>
      </c>
    </row>
    <row r="2146" spans="1:8">
      <c r="A2146" s="9" t="s">
        <v>2855</v>
      </c>
      <c r="B2146" s="26" t="str">
        <f>IF(COUNTIF('FBA Inventory'!E:E, A2146)&gt;0,"Yes","No")</f>
        <v>No</v>
      </c>
      <c r="C2146" s="13">
        <f>IFERROR(VLOOKUP(A2146,'2025 Pivot'!A:B,2,FALSE),0)*0.666667</f>
        <v>0</v>
      </c>
      <c r="D2146" s="26">
        <f>IFERROR(VLOOKUP(A2146,AWD!D:G,4,FALSE),0)</f>
        <v>0</v>
      </c>
      <c r="E2146" s="11" t="str">
        <f t="shared" si="24"/>
        <v>-</v>
      </c>
      <c r="F2146" s="27" t="str">
        <f t="shared" si="25"/>
        <v>-</v>
      </c>
      <c r="G2146" s="27" t="str">
        <f t="shared" si="26"/>
        <v>-</v>
      </c>
      <c r="H2146" s="26" t="str">
        <f>IFERROR(VLOOKUP(A2146,'Do Not Send'!A:B,2,FALSE),"-")</f>
        <v>-</v>
      </c>
    </row>
    <row r="2147" spans="1:8">
      <c r="A2147" s="9" t="s">
        <v>2856</v>
      </c>
      <c r="B2147" s="26" t="str">
        <f>IF(COUNTIF('FBA Inventory'!E:E, A2147)&gt;0,"Yes","No")</f>
        <v>No</v>
      </c>
      <c r="C2147" s="13">
        <f>IFERROR(VLOOKUP(A2147,'2025 Pivot'!A:B,2,FALSE),0)*0.666667</f>
        <v>0</v>
      </c>
      <c r="D2147" s="26">
        <f>IFERROR(VLOOKUP(A2147,AWD!D:G,4,FALSE),0)</f>
        <v>0</v>
      </c>
      <c r="E2147" s="11" t="str">
        <f t="shared" si="24"/>
        <v>-</v>
      </c>
      <c r="F2147" s="27" t="str">
        <f t="shared" si="25"/>
        <v>-</v>
      </c>
      <c r="G2147" s="27" t="str">
        <f t="shared" si="26"/>
        <v>-</v>
      </c>
      <c r="H2147" s="26" t="str">
        <f>IFERROR(VLOOKUP(A2147,'Do Not Send'!A:B,2,FALSE),"-")</f>
        <v>-</v>
      </c>
    </row>
    <row r="2148" spans="1:8">
      <c r="A2148" s="9" t="s">
        <v>2857</v>
      </c>
      <c r="B2148" s="26" t="str">
        <f>IF(COUNTIF('FBA Inventory'!E:E, A2148)&gt;0,"Yes","No")</f>
        <v>No</v>
      </c>
      <c r="C2148" s="13">
        <f>IFERROR(VLOOKUP(A2148,'2025 Pivot'!A:B,2,FALSE),0)*0.666667</f>
        <v>0</v>
      </c>
      <c r="D2148" s="26">
        <f>IFERROR(VLOOKUP(A2148,AWD!D:G,4,FALSE),0)</f>
        <v>0</v>
      </c>
      <c r="E2148" s="11" t="str">
        <f t="shared" si="24"/>
        <v>-</v>
      </c>
      <c r="F2148" s="27" t="str">
        <f t="shared" si="25"/>
        <v>-</v>
      </c>
      <c r="G2148" s="27" t="str">
        <f t="shared" si="26"/>
        <v>-</v>
      </c>
      <c r="H2148" s="26" t="str">
        <f>IFERROR(VLOOKUP(A2148,'Do Not Send'!A:B,2,FALSE),"-")</f>
        <v>-</v>
      </c>
    </row>
    <row r="2149" spans="1:8">
      <c r="A2149" s="9" t="s">
        <v>2858</v>
      </c>
      <c r="B2149" s="26" t="str">
        <f>IF(COUNTIF('FBA Inventory'!E:E, A2149)&gt;0,"Yes","No")</f>
        <v>No</v>
      </c>
      <c r="C2149" s="13">
        <f>IFERROR(VLOOKUP(A2149,'2025 Pivot'!A:B,2,FALSE),0)*0.666667</f>
        <v>0.66666700000000001</v>
      </c>
      <c r="D2149" s="26">
        <f>IFERROR(VLOOKUP(A2149,AWD!D:G,4,FALSE),0)</f>
        <v>0</v>
      </c>
      <c r="E2149" s="11" t="str">
        <f t="shared" si="24"/>
        <v>-</v>
      </c>
      <c r="F2149" s="27" t="str">
        <f t="shared" si="25"/>
        <v>-</v>
      </c>
      <c r="G2149" s="27" t="str">
        <f t="shared" si="26"/>
        <v>-</v>
      </c>
      <c r="H2149" s="26" t="str">
        <f>IFERROR(VLOOKUP(A2149,'Do Not Send'!A:B,2,FALSE),"-")</f>
        <v>-</v>
      </c>
    </row>
    <row r="2150" spans="1:8">
      <c r="A2150" s="9" t="s">
        <v>2859</v>
      </c>
      <c r="B2150" s="26" t="str">
        <f>IF(COUNTIF('FBA Inventory'!E:E, A2150)&gt;0,"Yes","No")</f>
        <v>No</v>
      </c>
      <c r="C2150" s="13">
        <f>IFERROR(VLOOKUP(A2150,'2025 Pivot'!A:B,2,FALSE),0)*0.666667</f>
        <v>0</v>
      </c>
      <c r="D2150" s="26">
        <f>IFERROR(VLOOKUP(A2150,AWD!D:G,4,FALSE),0)</f>
        <v>0</v>
      </c>
      <c r="E2150" s="11" t="str">
        <f t="shared" si="24"/>
        <v>-</v>
      </c>
      <c r="F2150" s="27" t="str">
        <f t="shared" si="25"/>
        <v>-</v>
      </c>
      <c r="G2150" s="27" t="str">
        <f t="shared" si="26"/>
        <v>-</v>
      </c>
      <c r="H2150" s="26" t="str">
        <f>IFERROR(VLOOKUP(A2150,'Do Not Send'!A:B,2,FALSE),"-")</f>
        <v>-</v>
      </c>
    </row>
    <row r="2151" spans="1:8">
      <c r="A2151" s="9" t="s">
        <v>2860</v>
      </c>
      <c r="B2151" s="26" t="str">
        <f>IF(COUNTIF('FBA Inventory'!E:E, A2151)&gt;0,"Yes","No")</f>
        <v>No</v>
      </c>
      <c r="C2151" s="13">
        <f>IFERROR(VLOOKUP(A2151,'2025 Pivot'!A:B,2,FALSE),0)*0.666667</f>
        <v>0.66666700000000001</v>
      </c>
      <c r="D2151" s="26">
        <f>IFERROR(VLOOKUP(A2151,AWD!D:G,4,FALSE),0)</f>
        <v>0</v>
      </c>
      <c r="E2151" s="11" t="str">
        <f t="shared" si="24"/>
        <v>-</v>
      </c>
      <c r="F2151" s="27" t="str">
        <f t="shared" si="25"/>
        <v>-</v>
      </c>
      <c r="G2151" s="27" t="str">
        <f t="shared" si="26"/>
        <v>-</v>
      </c>
      <c r="H2151" s="26" t="str">
        <f>IFERROR(VLOOKUP(A2151,'Do Not Send'!A:B,2,FALSE),"-")</f>
        <v>-</v>
      </c>
    </row>
    <row r="2152" spans="1:8">
      <c r="A2152" s="9" t="s">
        <v>2861</v>
      </c>
      <c r="B2152" s="26" t="str">
        <f>IF(COUNTIF('FBA Inventory'!E:E, A2152)&gt;0,"Yes","No")</f>
        <v>No</v>
      </c>
      <c r="C2152" s="13">
        <f>IFERROR(VLOOKUP(A2152,'2025 Pivot'!A:B,2,FALSE),0)*0.666667</f>
        <v>0</v>
      </c>
      <c r="D2152" s="26">
        <f>IFERROR(VLOOKUP(A2152,AWD!D:G,4,FALSE),0)</f>
        <v>0</v>
      </c>
      <c r="E2152" s="11" t="str">
        <f t="shared" si="24"/>
        <v>-</v>
      </c>
      <c r="F2152" s="27" t="str">
        <f t="shared" si="25"/>
        <v>-</v>
      </c>
      <c r="G2152" s="27" t="str">
        <f t="shared" si="26"/>
        <v>-</v>
      </c>
      <c r="H2152" s="26" t="str">
        <f>IFERROR(VLOOKUP(A2152,'Do Not Send'!A:B,2,FALSE),"-")</f>
        <v>-</v>
      </c>
    </row>
    <row r="2153" spans="1:8">
      <c r="A2153" s="9" t="s">
        <v>2862</v>
      </c>
      <c r="B2153" s="26" t="str">
        <f>IF(COUNTIF('FBA Inventory'!E:E, A2153)&gt;0,"Yes","No")</f>
        <v>No</v>
      </c>
      <c r="C2153" s="13">
        <f>IFERROR(VLOOKUP(A2153,'2025 Pivot'!A:B,2,FALSE),0)*0.666667</f>
        <v>1.333334</v>
      </c>
      <c r="D2153" s="26">
        <f>IFERROR(VLOOKUP(A2153,AWD!D:G,4,FALSE),0)</f>
        <v>0</v>
      </c>
      <c r="E2153" s="11" t="str">
        <f t="shared" si="24"/>
        <v>-</v>
      </c>
      <c r="F2153" s="27" t="str">
        <f t="shared" si="25"/>
        <v>-</v>
      </c>
      <c r="G2153" s="27" t="str">
        <f t="shared" si="26"/>
        <v>-</v>
      </c>
      <c r="H2153" s="26" t="str">
        <f>IFERROR(VLOOKUP(A2153,'Do Not Send'!A:B,2,FALSE),"-")</f>
        <v>-</v>
      </c>
    </row>
    <row r="2154" spans="1:8">
      <c r="A2154" s="9" t="s">
        <v>2863</v>
      </c>
      <c r="B2154" s="26" t="str">
        <f>IF(COUNTIF('FBA Inventory'!E:E, A2154)&gt;0,"Yes","No")</f>
        <v>No</v>
      </c>
      <c r="C2154" s="13">
        <f>IFERROR(VLOOKUP(A2154,'2025 Pivot'!A:B,2,FALSE),0)*0.666667</f>
        <v>0</v>
      </c>
      <c r="D2154" s="26">
        <f>IFERROR(VLOOKUP(A2154,AWD!D:G,4,FALSE),0)</f>
        <v>0</v>
      </c>
      <c r="E2154" s="11" t="str">
        <f t="shared" si="24"/>
        <v>-</v>
      </c>
      <c r="F2154" s="27" t="str">
        <f t="shared" si="25"/>
        <v>-</v>
      </c>
      <c r="G2154" s="27" t="str">
        <f t="shared" si="26"/>
        <v>-</v>
      </c>
      <c r="H2154" s="26" t="str">
        <f>IFERROR(VLOOKUP(A2154,'Do Not Send'!A:B,2,FALSE),"-")</f>
        <v>-</v>
      </c>
    </row>
    <row r="2155" spans="1:8">
      <c r="A2155" s="9" t="s">
        <v>2864</v>
      </c>
      <c r="B2155" s="26" t="str">
        <f>IF(COUNTIF('FBA Inventory'!E:E, A2155)&gt;0,"Yes","No")</f>
        <v>No</v>
      </c>
      <c r="C2155" s="13">
        <f>IFERROR(VLOOKUP(A2155,'2025 Pivot'!A:B,2,FALSE),0)*0.666667</f>
        <v>0</v>
      </c>
      <c r="D2155" s="26">
        <f>IFERROR(VLOOKUP(A2155,AWD!D:G,4,FALSE),0)</f>
        <v>0</v>
      </c>
      <c r="E2155" s="11" t="str">
        <f t="shared" si="24"/>
        <v>-</v>
      </c>
      <c r="F2155" s="27" t="str">
        <f t="shared" si="25"/>
        <v>-</v>
      </c>
      <c r="G2155" s="27" t="str">
        <f t="shared" si="26"/>
        <v>-</v>
      </c>
      <c r="H2155" s="26" t="str">
        <f>IFERROR(VLOOKUP(A2155,'Do Not Send'!A:B,2,FALSE),"-")</f>
        <v>-</v>
      </c>
    </row>
    <row r="2156" spans="1:8">
      <c r="A2156" s="9" t="s">
        <v>2865</v>
      </c>
      <c r="B2156" s="26" t="str">
        <f>IF(COUNTIF('FBA Inventory'!E:E, A2156)&gt;0,"Yes","No")</f>
        <v>No</v>
      </c>
      <c r="C2156" s="13">
        <f>IFERROR(VLOOKUP(A2156,'2025 Pivot'!A:B,2,FALSE),0)*0.666667</f>
        <v>0</v>
      </c>
      <c r="D2156" s="26">
        <f>IFERROR(VLOOKUP(A2156,AWD!D:G,4,FALSE),0)</f>
        <v>0</v>
      </c>
      <c r="E2156" s="11" t="str">
        <f t="shared" si="24"/>
        <v>-</v>
      </c>
      <c r="F2156" s="27" t="str">
        <f t="shared" si="25"/>
        <v>-</v>
      </c>
      <c r="G2156" s="27" t="str">
        <f t="shared" si="26"/>
        <v>-</v>
      </c>
      <c r="H2156" s="26" t="str">
        <f>IFERROR(VLOOKUP(A2156,'Do Not Send'!A:B,2,FALSE),"-")</f>
        <v>-</v>
      </c>
    </row>
    <row r="2157" spans="1:8">
      <c r="A2157" s="9" t="s">
        <v>2866</v>
      </c>
      <c r="B2157" s="26" t="str">
        <f>IF(COUNTIF('FBA Inventory'!E:E, A2157)&gt;0,"Yes","No")</f>
        <v>No</v>
      </c>
      <c r="C2157" s="13">
        <f>IFERROR(VLOOKUP(A2157,'2025 Pivot'!A:B,2,FALSE),0)*0.666667</f>
        <v>0.66666700000000001</v>
      </c>
      <c r="D2157" s="26">
        <f>IFERROR(VLOOKUP(A2157,AWD!D:G,4,FALSE),0)</f>
        <v>0</v>
      </c>
      <c r="E2157" s="11" t="str">
        <f t="shared" si="24"/>
        <v>-</v>
      </c>
      <c r="F2157" s="27" t="str">
        <f t="shared" si="25"/>
        <v>-</v>
      </c>
      <c r="G2157" s="27" t="str">
        <f t="shared" si="26"/>
        <v>-</v>
      </c>
      <c r="H2157" s="26" t="str">
        <f>IFERROR(VLOOKUP(A2157,'Do Not Send'!A:B,2,FALSE),"-")</f>
        <v>-</v>
      </c>
    </row>
    <row r="2158" spans="1:8">
      <c r="A2158" s="9" t="s">
        <v>2867</v>
      </c>
      <c r="B2158" s="26" t="str">
        <f>IF(COUNTIF('FBA Inventory'!E:E, A2158)&gt;0,"Yes","No")</f>
        <v>No</v>
      </c>
      <c r="C2158" s="13">
        <f>IFERROR(VLOOKUP(A2158,'2025 Pivot'!A:B,2,FALSE),0)*0.666667</f>
        <v>0</v>
      </c>
      <c r="D2158" s="26">
        <f>IFERROR(VLOOKUP(A2158,AWD!D:G,4,FALSE),0)</f>
        <v>0</v>
      </c>
      <c r="E2158" s="11" t="str">
        <f t="shared" si="24"/>
        <v>-</v>
      </c>
      <c r="F2158" s="27" t="str">
        <f t="shared" si="25"/>
        <v>-</v>
      </c>
      <c r="G2158" s="27" t="str">
        <f t="shared" si="26"/>
        <v>-</v>
      </c>
      <c r="H2158" s="26" t="str">
        <f>IFERROR(VLOOKUP(A2158,'Do Not Send'!A:B,2,FALSE),"-")</f>
        <v>-</v>
      </c>
    </row>
    <row r="2159" spans="1:8" hidden="1">
      <c r="A2159" s="9" t="s">
        <v>767</v>
      </c>
      <c r="B2159" s="26" t="str">
        <f>IF(COUNTIF('FBA Inventory'!E:E, A2159)&gt;0,"Yes","No")</f>
        <v>Yes</v>
      </c>
      <c r="C2159" s="13">
        <f>IFERROR(VLOOKUP(A2159,'2025 Pivot'!A:B,2,FALSE),0)*0.666667</f>
        <v>0</v>
      </c>
      <c r="D2159" s="26">
        <f>IFERROR(VLOOKUP(A2159,AWD!D:G,4,FALSE),0)</f>
        <v>0</v>
      </c>
      <c r="E2159" s="11" t="str">
        <f t="shared" si="24"/>
        <v>-</v>
      </c>
      <c r="F2159" s="27" t="str">
        <f t="shared" si="25"/>
        <v>-</v>
      </c>
      <c r="G2159" s="27" t="str">
        <f t="shared" si="26"/>
        <v>-</v>
      </c>
      <c r="H2159" s="26" t="str">
        <f>IFERROR(VLOOKUP(A2159,'Do Not Send'!A:B,2,FALSE),"-")</f>
        <v>BOX/CASE PACK - TEMORARY DON'T SEND</v>
      </c>
    </row>
    <row r="2160" spans="1:8">
      <c r="A2160" s="9" t="s">
        <v>2868</v>
      </c>
      <c r="B2160" s="26" t="str">
        <f>IF(COUNTIF('FBA Inventory'!E:E, A2160)&gt;0,"Yes","No")</f>
        <v>No</v>
      </c>
      <c r="C2160" s="13">
        <f>IFERROR(VLOOKUP(A2160,'2025 Pivot'!A:B,2,FALSE),0)*0.666667</f>
        <v>0</v>
      </c>
      <c r="D2160" s="26">
        <f>IFERROR(VLOOKUP(A2160,AWD!D:G,4,FALSE),0)</f>
        <v>0</v>
      </c>
      <c r="E2160" s="11" t="str">
        <f t="shared" si="24"/>
        <v>-</v>
      </c>
      <c r="F2160" s="27" t="str">
        <f t="shared" si="25"/>
        <v>-</v>
      </c>
      <c r="G2160" s="27" t="str">
        <f t="shared" si="26"/>
        <v>-</v>
      </c>
      <c r="H2160" s="26" t="str">
        <f>IFERROR(VLOOKUP(A2160,'Do Not Send'!A:B,2,FALSE),"-")</f>
        <v>-</v>
      </c>
    </row>
    <row r="2161" spans="1:8">
      <c r="A2161" s="9" t="s">
        <v>2869</v>
      </c>
      <c r="B2161" s="26" t="str">
        <f>IF(COUNTIF('FBA Inventory'!E:E, A2161)&gt;0,"Yes","No")</f>
        <v>No</v>
      </c>
      <c r="C2161" s="13">
        <f>IFERROR(VLOOKUP(A2161,'2025 Pivot'!A:B,2,FALSE),0)*0.666667</f>
        <v>0</v>
      </c>
      <c r="D2161" s="26">
        <f>IFERROR(VLOOKUP(A2161,AWD!D:G,4,FALSE),0)</f>
        <v>0</v>
      </c>
      <c r="E2161" s="11" t="str">
        <f t="shared" si="24"/>
        <v>-</v>
      </c>
      <c r="F2161" s="27" t="str">
        <f t="shared" si="25"/>
        <v>-</v>
      </c>
      <c r="G2161" s="27" t="str">
        <f t="shared" si="26"/>
        <v>-</v>
      </c>
      <c r="H2161" s="26" t="str">
        <f>IFERROR(VLOOKUP(A2161,'Do Not Send'!A:B,2,FALSE),"-")</f>
        <v>-</v>
      </c>
    </row>
    <row r="2162" spans="1:8">
      <c r="A2162" s="9" t="s">
        <v>2870</v>
      </c>
      <c r="B2162" s="26" t="str">
        <f>IF(COUNTIF('FBA Inventory'!E:E, A2162)&gt;0,"Yes","No")</f>
        <v>No</v>
      </c>
      <c r="C2162" s="13">
        <f>IFERROR(VLOOKUP(A2162,'2025 Pivot'!A:B,2,FALSE),0)*0.666667</f>
        <v>0</v>
      </c>
      <c r="D2162" s="26">
        <f>IFERROR(VLOOKUP(A2162,AWD!D:G,4,FALSE),0)</f>
        <v>0</v>
      </c>
      <c r="E2162" s="11" t="str">
        <f t="shared" si="24"/>
        <v>-</v>
      </c>
      <c r="F2162" s="27" t="str">
        <f t="shared" si="25"/>
        <v>-</v>
      </c>
      <c r="G2162" s="27" t="str">
        <f t="shared" si="26"/>
        <v>-</v>
      </c>
      <c r="H2162" s="26" t="str">
        <f>IFERROR(VLOOKUP(A2162,'Do Not Send'!A:B,2,FALSE),"-")</f>
        <v>-</v>
      </c>
    </row>
    <row r="2163" spans="1:8">
      <c r="A2163" s="9" t="s">
        <v>2871</v>
      </c>
      <c r="B2163" s="26" t="str">
        <f>IF(COUNTIF('FBA Inventory'!E:E, A2163)&gt;0,"Yes","No")</f>
        <v>No</v>
      </c>
      <c r="C2163" s="13">
        <f>IFERROR(VLOOKUP(A2163,'2025 Pivot'!A:B,2,FALSE),0)*0.666667</f>
        <v>0.66666700000000001</v>
      </c>
      <c r="D2163" s="26">
        <f>IFERROR(VLOOKUP(A2163,AWD!D:G,4,FALSE),0)</f>
        <v>0</v>
      </c>
      <c r="E2163" s="11" t="str">
        <f t="shared" si="24"/>
        <v>-</v>
      </c>
      <c r="F2163" s="27" t="str">
        <f t="shared" si="25"/>
        <v>-</v>
      </c>
      <c r="G2163" s="27" t="str">
        <f t="shared" si="26"/>
        <v>-</v>
      </c>
      <c r="H2163" s="26" t="str">
        <f>IFERROR(VLOOKUP(A2163,'Do Not Send'!A:B,2,FALSE),"-")</f>
        <v>-</v>
      </c>
    </row>
    <row r="2164" spans="1:8">
      <c r="A2164" s="9" t="s">
        <v>2872</v>
      </c>
      <c r="B2164" s="26" t="str">
        <f>IF(COUNTIF('FBA Inventory'!E:E, A2164)&gt;0,"Yes","No")</f>
        <v>No</v>
      </c>
      <c r="C2164" s="13">
        <f>IFERROR(VLOOKUP(A2164,'2025 Pivot'!A:B,2,FALSE),0)*0.666667</f>
        <v>0</v>
      </c>
      <c r="D2164" s="26">
        <f>IFERROR(VLOOKUP(A2164,AWD!D:G,4,FALSE),0)</f>
        <v>0</v>
      </c>
      <c r="E2164" s="11" t="str">
        <f t="shared" si="24"/>
        <v>-</v>
      </c>
      <c r="F2164" s="27" t="str">
        <f t="shared" si="25"/>
        <v>-</v>
      </c>
      <c r="G2164" s="27" t="str">
        <f t="shared" si="26"/>
        <v>-</v>
      </c>
      <c r="H2164" s="26" t="str">
        <f>IFERROR(VLOOKUP(A2164,'Do Not Send'!A:B,2,FALSE),"-")</f>
        <v>-</v>
      </c>
    </row>
    <row r="2165" spans="1:8">
      <c r="A2165" s="9" t="s">
        <v>2873</v>
      </c>
      <c r="B2165" s="26" t="str">
        <f>IF(COUNTIF('FBA Inventory'!E:E, A2165)&gt;0,"Yes","No")</f>
        <v>No</v>
      </c>
      <c r="C2165" s="13">
        <f>IFERROR(VLOOKUP(A2165,'2025 Pivot'!A:B,2,FALSE),0)*0.666667</f>
        <v>0</v>
      </c>
      <c r="D2165" s="26">
        <f>IFERROR(VLOOKUP(A2165,AWD!D:G,4,FALSE),0)</f>
        <v>0</v>
      </c>
      <c r="E2165" s="11" t="str">
        <f t="shared" si="24"/>
        <v>-</v>
      </c>
      <c r="F2165" s="27" t="str">
        <f t="shared" si="25"/>
        <v>-</v>
      </c>
      <c r="G2165" s="27" t="str">
        <f t="shared" si="26"/>
        <v>-</v>
      </c>
      <c r="H2165" s="26" t="str">
        <f>IFERROR(VLOOKUP(A2165,'Do Not Send'!A:B,2,FALSE),"-")</f>
        <v>-</v>
      </c>
    </row>
    <row r="2166" spans="1:8">
      <c r="A2166" s="9" t="s">
        <v>2874</v>
      </c>
      <c r="B2166" s="26" t="str">
        <f>IF(COUNTIF('FBA Inventory'!E:E, A2166)&gt;0,"Yes","No")</f>
        <v>No</v>
      </c>
      <c r="C2166" s="13">
        <f>IFERROR(VLOOKUP(A2166,'2025 Pivot'!A:B,2,FALSE),0)*0.666667</f>
        <v>0</v>
      </c>
      <c r="D2166" s="26">
        <f>IFERROR(VLOOKUP(A2166,AWD!D:G,4,FALSE),0)</f>
        <v>0</v>
      </c>
      <c r="E2166" s="11" t="str">
        <f t="shared" si="24"/>
        <v>-</v>
      </c>
      <c r="F2166" s="27" t="str">
        <f t="shared" si="25"/>
        <v>-</v>
      </c>
      <c r="G2166" s="27" t="str">
        <f t="shared" si="26"/>
        <v>-</v>
      </c>
      <c r="H2166" s="26" t="str">
        <f>IFERROR(VLOOKUP(A2166,'Do Not Send'!A:B,2,FALSE),"-")</f>
        <v>-</v>
      </c>
    </row>
    <row r="2167" spans="1:8">
      <c r="A2167" s="9" t="s">
        <v>2875</v>
      </c>
      <c r="B2167" s="26" t="str">
        <f>IF(COUNTIF('FBA Inventory'!E:E, A2167)&gt;0,"Yes","No")</f>
        <v>No</v>
      </c>
      <c r="C2167" s="13">
        <f>IFERROR(VLOOKUP(A2167,'2025 Pivot'!A:B,2,FALSE),0)*0.666667</f>
        <v>0</v>
      </c>
      <c r="D2167" s="26">
        <f>IFERROR(VLOOKUP(A2167,AWD!D:G,4,FALSE),0)</f>
        <v>0</v>
      </c>
      <c r="E2167" s="11" t="str">
        <f t="shared" si="24"/>
        <v>-</v>
      </c>
      <c r="F2167" s="27" t="str">
        <f t="shared" si="25"/>
        <v>-</v>
      </c>
      <c r="G2167" s="27" t="str">
        <f t="shared" si="26"/>
        <v>-</v>
      </c>
      <c r="H2167" s="26" t="str">
        <f>IFERROR(VLOOKUP(A2167,'Do Not Send'!A:B,2,FALSE),"-")</f>
        <v>-</v>
      </c>
    </row>
    <row r="2168" spans="1:8">
      <c r="A2168" s="9" t="s">
        <v>2876</v>
      </c>
      <c r="B2168" s="26" t="str">
        <f>IF(COUNTIF('FBA Inventory'!E:E, A2168)&gt;0,"Yes","No")</f>
        <v>No</v>
      </c>
      <c r="C2168" s="13">
        <f>IFERROR(VLOOKUP(A2168,'2025 Pivot'!A:B,2,FALSE),0)*0.666667</f>
        <v>0</v>
      </c>
      <c r="D2168" s="26">
        <f>IFERROR(VLOOKUP(A2168,AWD!D:G,4,FALSE),0)</f>
        <v>0</v>
      </c>
      <c r="E2168" s="11" t="str">
        <f t="shared" si="24"/>
        <v>-</v>
      </c>
      <c r="F2168" s="27" t="str">
        <f t="shared" si="25"/>
        <v>-</v>
      </c>
      <c r="G2168" s="27" t="str">
        <f t="shared" si="26"/>
        <v>-</v>
      </c>
      <c r="H2168" s="26" t="str">
        <f>IFERROR(VLOOKUP(A2168,'Do Not Send'!A:B,2,FALSE),"-")</f>
        <v>-</v>
      </c>
    </row>
    <row r="2169" spans="1:8">
      <c r="A2169" s="9" t="s">
        <v>2877</v>
      </c>
      <c r="B2169" s="26" t="str">
        <f>IF(COUNTIF('FBA Inventory'!E:E, A2169)&gt;0,"Yes","No")</f>
        <v>No</v>
      </c>
      <c r="C2169" s="13">
        <f>IFERROR(VLOOKUP(A2169,'2025 Pivot'!A:B,2,FALSE),0)*0.666667</f>
        <v>0.66666700000000001</v>
      </c>
      <c r="D2169" s="26">
        <f>IFERROR(VLOOKUP(A2169,AWD!D:G,4,FALSE),0)</f>
        <v>0</v>
      </c>
      <c r="E2169" s="11" t="str">
        <f t="shared" si="24"/>
        <v>-</v>
      </c>
      <c r="F2169" s="27" t="str">
        <f t="shared" si="25"/>
        <v>-</v>
      </c>
      <c r="G2169" s="27" t="str">
        <f t="shared" si="26"/>
        <v>-</v>
      </c>
      <c r="H2169" s="26" t="str">
        <f>IFERROR(VLOOKUP(A2169,'Do Not Send'!A:B,2,FALSE),"-")</f>
        <v>-</v>
      </c>
    </row>
    <row r="2170" spans="1:8">
      <c r="A2170" s="9" t="s">
        <v>2878</v>
      </c>
      <c r="B2170" s="26" t="str">
        <f>IF(COUNTIF('FBA Inventory'!E:E, A2170)&gt;0,"Yes","No")</f>
        <v>No</v>
      </c>
      <c r="C2170" s="13">
        <f>IFERROR(VLOOKUP(A2170,'2025 Pivot'!A:B,2,FALSE),0)*0.666667</f>
        <v>0</v>
      </c>
      <c r="D2170" s="26">
        <f>IFERROR(VLOOKUP(A2170,AWD!D:G,4,FALSE),0)</f>
        <v>0</v>
      </c>
      <c r="E2170" s="11" t="str">
        <f t="shared" si="24"/>
        <v>-</v>
      </c>
      <c r="F2170" s="27" t="str">
        <f t="shared" si="25"/>
        <v>-</v>
      </c>
      <c r="G2170" s="27" t="str">
        <f t="shared" si="26"/>
        <v>-</v>
      </c>
      <c r="H2170" s="26" t="str">
        <f>IFERROR(VLOOKUP(A2170,'Do Not Send'!A:B,2,FALSE),"-")</f>
        <v>-</v>
      </c>
    </row>
    <row r="2171" spans="1:8">
      <c r="A2171" s="9" t="s">
        <v>2879</v>
      </c>
      <c r="B2171" s="26" t="str">
        <f>IF(COUNTIF('FBA Inventory'!E:E, A2171)&gt;0,"Yes","No")</f>
        <v>No</v>
      </c>
      <c r="C2171" s="13">
        <f>IFERROR(VLOOKUP(A2171,'2025 Pivot'!A:B,2,FALSE),0)*0.666667</f>
        <v>0.66666700000000001</v>
      </c>
      <c r="D2171" s="26">
        <f>IFERROR(VLOOKUP(A2171,AWD!D:G,4,FALSE),0)</f>
        <v>0</v>
      </c>
      <c r="E2171" s="11" t="str">
        <f t="shared" si="24"/>
        <v>-</v>
      </c>
      <c r="F2171" s="27" t="str">
        <f t="shared" si="25"/>
        <v>-</v>
      </c>
      <c r="G2171" s="27" t="str">
        <f t="shared" si="26"/>
        <v>-</v>
      </c>
      <c r="H2171" s="26" t="str">
        <f>IFERROR(VLOOKUP(A2171,'Do Not Send'!A:B,2,FALSE),"-")</f>
        <v>-</v>
      </c>
    </row>
    <row r="2172" spans="1:8">
      <c r="A2172" s="9" t="s">
        <v>2880</v>
      </c>
      <c r="B2172" s="26" t="str">
        <f>IF(COUNTIF('FBA Inventory'!E:E, A2172)&gt;0,"Yes","No")</f>
        <v>No</v>
      </c>
      <c r="C2172" s="13">
        <f>IFERROR(VLOOKUP(A2172,'2025 Pivot'!A:B,2,FALSE),0)*0.666667</f>
        <v>0</v>
      </c>
      <c r="D2172" s="26">
        <f>IFERROR(VLOOKUP(A2172,AWD!D:G,4,FALSE),0)</f>
        <v>0</v>
      </c>
      <c r="E2172" s="11" t="str">
        <f t="shared" si="24"/>
        <v>-</v>
      </c>
      <c r="F2172" s="27" t="str">
        <f t="shared" si="25"/>
        <v>-</v>
      </c>
      <c r="G2172" s="27" t="str">
        <f t="shared" si="26"/>
        <v>-</v>
      </c>
      <c r="H2172" s="26" t="str">
        <f>IFERROR(VLOOKUP(A2172,'Do Not Send'!A:B,2,FALSE),"-")</f>
        <v>-</v>
      </c>
    </row>
    <row r="2173" spans="1:8">
      <c r="A2173" s="9" t="s">
        <v>2881</v>
      </c>
      <c r="B2173" s="26" t="str">
        <f>IF(COUNTIF('FBA Inventory'!E:E, A2173)&gt;0,"Yes","No")</f>
        <v>No</v>
      </c>
      <c r="C2173" s="13">
        <f>IFERROR(VLOOKUP(A2173,'2025 Pivot'!A:B,2,FALSE),0)*0.666667</f>
        <v>0</v>
      </c>
      <c r="D2173" s="26">
        <f>IFERROR(VLOOKUP(A2173,AWD!D:G,4,FALSE),0)</f>
        <v>0</v>
      </c>
      <c r="E2173" s="11" t="str">
        <f t="shared" si="24"/>
        <v>-</v>
      </c>
      <c r="F2173" s="27" t="str">
        <f t="shared" si="25"/>
        <v>-</v>
      </c>
      <c r="G2173" s="27" t="str">
        <f t="shared" si="26"/>
        <v>-</v>
      </c>
      <c r="H2173" s="26" t="str">
        <f>IFERROR(VLOOKUP(A2173,'Do Not Send'!A:B,2,FALSE),"-")</f>
        <v>-</v>
      </c>
    </row>
    <row r="2174" spans="1:8">
      <c r="A2174" s="9" t="s">
        <v>2882</v>
      </c>
      <c r="B2174" s="26" t="str">
        <f>IF(COUNTIF('FBA Inventory'!E:E, A2174)&gt;0,"Yes","No")</f>
        <v>No</v>
      </c>
      <c r="C2174" s="13">
        <f>IFERROR(VLOOKUP(A2174,'2025 Pivot'!A:B,2,FALSE),0)*0.666667</f>
        <v>0</v>
      </c>
      <c r="D2174" s="26">
        <f>IFERROR(VLOOKUP(A2174,AWD!D:G,4,FALSE),0)</f>
        <v>0</v>
      </c>
      <c r="E2174" s="11" t="str">
        <f t="shared" si="24"/>
        <v>-</v>
      </c>
      <c r="F2174" s="27" t="str">
        <f t="shared" si="25"/>
        <v>-</v>
      </c>
      <c r="G2174" s="27" t="str">
        <f t="shared" si="26"/>
        <v>-</v>
      </c>
      <c r="H2174" s="26" t="str">
        <f>IFERROR(VLOOKUP(A2174,'Do Not Send'!A:B,2,FALSE),"-")</f>
        <v>-</v>
      </c>
    </row>
    <row r="2175" spans="1:8">
      <c r="A2175" s="9" t="s">
        <v>2883</v>
      </c>
      <c r="B2175" s="26" t="str">
        <f>IF(COUNTIF('FBA Inventory'!E:E, A2175)&gt;0,"Yes","No")</f>
        <v>No</v>
      </c>
      <c r="C2175" s="13">
        <f>IFERROR(VLOOKUP(A2175,'2025 Pivot'!A:B,2,FALSE),0)*0.666667</f>
        <v>0</v>
      </c>
      <c r="D2175" s="26">
        <f>IFERROR(VLOOKUP(A2175,AWD!D:G,4,FALSE),0)</f>
        <v>0</v>
      </c>
      <c r="E2175" s="11" t="str">
        <f t="shared" si="24"/>
        <v>-</v>
      </c>
      <c r="F2175" s="27" t="str">
        <f t="shared" si="25"/>
        <v>-</v>
      </c>
      <c r="G2175" s="27" t="str">
        <f t="shared" si="26"/>
        <v>-</v>
      </c>
      <c r="H2175" s="26" t="str">
        <f>IFERROR(VLOOKUP(A2175,'Do Not Send'!A:B,2,FALSE),"-")</f>
        <v>-</v>
      </c>
    </row>
    <row r="2176" spans="1:8">
      <c r="A2176" s="9" t="s">
        <v>2884</v>
      </c>
      <c r="B2176" s="26" t="str">
        <f>IF(COUNTIF('FBA Inventory'!E:E, A2176)&gt;0,"Yes","No")</f>
        <v>No</v>
      </c>
      <c r="C2176" s="13">
        <f>IFERROR(VLOOKUP(A2176,'2025 Pivot'!A:B,2,FALSE),0)*0.666667</f>
        <v>0</v>
      </c>
      <c r="D2176" s="26">
        <f>IFERROR(VLOOKUP(A2176,AWD!D:G,4,FALSE),0)</f>
        <v>0</v>
      </c>
      <c r="E2176" s="11" t="str">
        <f t="shared" si="24"/>
        <v>-</v>
      </c>
      <c r="F2176" s="27" t="str">
        <f t="shared" si="25"/>
        <v>-</v>
      </c>
      <c r="G2176" s="27" t="str">
        <f t="shared" si="26"/>
        <v>-</v>
      </c>
      <c r="H2176" s="26" t="str">
        <f>IFERROR(VLOOKUP(A2176,'Do Not Send'!A:B,2,FALSE),"-")</f>
        <v>-</v>
      </c>
    </row>
    <row r="2177" spans="1:8">
      <c r="A2177" s="9" t="s">
        <v>2885</v>
      </c>
      <c r="B2177" s="26" t="str">
        <f>IF(COUNTIF('FBA Inventory'!E:E, A2177)&gt;0,"Yes","No")</f>
        <v>No</v>
      </c>
      <c r="C2177" s="13">
        <f>IFERROR(VLOOKUP(A2177,'2025 Pivot'!A:B,2,FALSE),0)*0.666667</f>
        <v>0</v>
      </c>
      <c r="D2177" s="26">
        <f>IFERROR(VLOOKUP(A2177,AWD!D:G,4,FALSE),0)</f>
        <v>0</v>
      </c>
      <c r="E2177" s="11" t="str">
        <f t="shared" si="24"/>
        <v>-</v>
      </c>
      <c r="F2177" s="27" t="str">
        <f t="shared" si="25"/>
        <v>-</v>
      </c>
      <c r="G2177" s="27" t="str">
        <f t="shared" si="26"/>
        <v>-</v>
      </c>
      <c r="H2177" s="26" t="str">
        <f>IFERROR(VLOOKUP(A2177,'Do Not Send'!A:B,2,FALSE),"-")</f>
        <v>-</v>
      </c>
    </row>
    <row r="2178" spans="1:8">
      <c r="A2178" s="9" t="s">
        <v>2886</v>
      </c>
      <c r="B2178" s="26" t="str">
        <f>IF(COUNTIF('FBA Inventory'!E:E, A2178)&gt;0,"Yes","No")</f>
        <v>No</v>
      </c>
      <c r="C2178" s="13">
        <f>IFERROR(VLOOKUP(A2178,'2025 Pivot'!A:B,2,FALSE),0)*0.666667</f>
        <v>0</v>
      </c>
      <c r="D2178" s="26">
        <f>IFERROR(VLOOKUP(A2178,AWD!D:G,4,FALSE),0)</f>
        <v>0</v>
      </c>
      <c r="E2178" s="11" t="str">
        <f t="shared" si="24"/>
        <v>-</v>
      </c>
      <c r="F2178" s="27" t="str">
        <f t="shared" si="25"/>
        <v>-</v>
      </c>
      <c r="G2178" s="27" t="str">
        <f t="shared" si="26"/>
        <v>-</v>
      </c>
      <c r="H2178" s="26" t="str">
        <f>IFERROR(VLOOKUP(A2178,'Do Not Send'!A:B,2,FALSE),"-")</f>
        <v>-</v>
      </c>
    </row>
    <row r="2179" spans="1:8">
      <c r="A2179" s="9" t="s">
        <v>2887</v>
      </c>
      <c r="B2179" s="26" t="str">
        <f>IF(COUNTIF('FBA Inventory'!E:E, A2179)&gt;0,"Yes","No")</f>
        <v>No</v>
      </c>
      <c r="C2179" s="13">
        <f>IFERROR(VLOOKUP(A2179,'2025 Pivot'!A:B,2,FALSE),0)*0.666667</f>
        <v>0</v>
      </c>
      <c r="D2179" s="26">
        <f>IFERROR(VLOOKUP(A2179,AWD!D:G,4,FALSE),0)</f>
        <v>0</v>
      </c>
      <c r="E2179" s="11" t="str">
        <f t="shared" si="24"/>
        <v>-</v>
      </c>
      <c r="F2179" s="27" t="str">
        <f t="shared" si="25"/>
        <v>-</v>
      </c>
      <c r="G2179" s="27" t="str">
        <f t="shared" si="26"/>
        <v>-</v>
      </c>
      <c r="H2179" s="26" t="str">
        <f>IFERROR(VLOOKUP(A2179,'Do Not Send'!A:B,2,FALSE),"-")</f>
        <v>-</v>
      </c>
    </row>
    <row r="2180" spans="1:8">
      <c r="A2180" s="9" t="s">
        <v>2888</v>
      </c>
      <c r="B2180" s="26" t="str">
        <f>IF(COUNTIF('FBA Inventory'!E:E, A2180)&gt;0,"Yes","No")</f>
        <v>No</v>
      </c>
      <c r="C2180" s="13">
        <f>IFERROR(VLOOKUP(A2180,'2025 Pivot'!A:B,2,FALSE),0)*0.666667</f>
        <v>0</v>
      </c>
      <c r="D2180" s="26">
        <f>IFERROR(VLOOKUP(A2180,AWD!D:G,4,FALSE),0)</f>
        <v>0</v>
      </c>
      <c r="E2180" s="11" t="str">
        <f t="shared" si="24"/>
        <v>-</v>
      </c>
      <c r="F2180" s="27" t="str">
        <f t="shared" si="25"/>
        <v>-</v>
      </c>
      <c r="G2180" s="27" t="str">
        <f t="shared" si="26"/>
        <v>-</v>
      </c>
      <c r="H2180" s="26" t="str">
        <f>IFERROR(VLOOKUP(A2180,'Do Not Send'!A:B,2,FALSE),"-")</f>
        <v>-</v>
      </c>
    </row>
    <row r="2181" spans="1:8">
      <c r="A2181" s="9" t="s">
        <v>2889</v>
      </c>
      <c r="B2181" s="26" t="str">
        <f>IF(COUNTIF('FBA Inventory'!E:E, A2181)&gt;0,"Yes","No")</f>
        <v>No</v>
      </c>
      <c r="C2181" s="13">
        <f>IFERROR(VLOOKUP(A2181,'2025 Pivot'!A:B,2,FALSE),0)*0.666667</f>
        <v>0</v>
      </c>
      <c r="D2181" s="26">
        <f>IFERROR(VLOOKUP(A2181,AWD!D:G,4,FALSE),0)</f>
        <v>0</v>
      </c>
      <c r="E2181" s="11" t="str">
        <f t="shared" si="24"/>
        <v>-</v>
      </c>
      <c r="F2181" s="27" t="str">
        <f t="shared" si="25"/>
        <v>-</v>
      </c>
      <c r="G2181" s="27" t="str">
        <f t="shared" si="26"/>
        <v>-</v>
      </c>
      <c r="H2181" s="26" t="str">
        <f>IFERROR(VLOOKUP(A2181,'Do Not Send'!A:B,2,FALSE),"-")</f>
        <v>-</v>
      </c>
    </row>
    <row r="2182" spans="1:8">
      <c r="A2182" s="9" t="s">
        <v>2890</v>
      </c>
      <c r="B2182" s="26" t="str">
        <f>IF(COUNTIF('FBA Inventory'!E:E, A2182)&gt;0,"Yes","No")</f>
        <v>No</v>
      </c>
      <c r="C2182" s="13">
        <f>IFERROR(VLOOKUP(A2182,'2025 Pivot'!A:B,2,FALSE),0)*0.666667</f>
        <v>0</v>
      </c>
      <c r="D2182" s="26">
        <f>IFERROR(VLOOKUP(A2182,AWD!D:G,4,FALSE),0)</f>
        <v>0</v>
      </c>
      <c r="E2182" s="11" t="str">
        <f t="shared" si="24"/>
        <v>-</v>
      </c>
      <c r="F2182" s="27" t="str">
        <f t="shared" si="25"/>
        <v>-</v>
      </c>
      <c r="G2182" s="27" t="str">
        <f t="shared" si="26"/>
        <v>-</v>
      </c>
      <c r="H2182" s="26" t="str">
        <f>IFERROR(VLOOKUP(A2182,'Do Not Send'!A:B,2,FALSE),"-")</f>
        <v>-</v>
      </c>
    </row>
    <row r="2183" spans="1:8">
      <c r="A2183" s="9" t="s">
        <v>2891</v>
      </c>
      <c r="B2183" s="26" t="str">
        <f>IF(COUNTIF('FBA Inventory'!E:E, A2183)&gt;0,"Yes","No")</f>
        <v>No</v>
      </c>
      <c r="C2183" s="13">
        <f>IFERROR(VLOOKUP(A2183,'2025 Pivot'!A:B,2,FALSE),0)*0.666667</f>
        <v>0</v>
      </c>
      <c r="D2183" s="26">
        <f>IFERROR(VLOOKUP(A2183,AWD!D:G,4,FALSE),0)</f>
        <v>0</v>
      </c>
      <c r="E2183" s="11" t="str">
        <f t="shared" si="24"/>
        <v>-</v>
      </c>
      <c r="F2183" s="27" t="str">
        <f t="shared" si="25"/>
        <v>-</v>
      </c>
      <c r="G2183" s="27" t="str">
        <f t="shared" si="26"/>
        <v>-</v>
      </c>
      <c r="H2183" s="26" t="str">
        <f>IFERROR(VLOOKUP(A2183,'Do Not Send'!A:B,2,FALSE),"-")</f>
        <v>-</v>
      </c>
    </row>
    <row r="2184" spans="1:8">
      <c r="A2184" s="9" t="s">
        <v>2892</v>
      </c>
      <c r="B2184" s="26" t="str">
        <f>IF(COUNTIF('FBA Inventory'!E:E, A2184)&gt;0,"Yes","No")</f>
        <v>No</v>
      </c>
      <c r="C2184" s="13">
        <f>IFERROR(VLOOKUP(A2184,'2025 Pivot'!A:B,2,FALSE),0)*0.666667</f>
        <v>0</v>
      </c>
      <c r="D2184" s="26">
        <f>IFERROR(VLOOKUP(A2184,AWD!D:G,4,FALSE),0)</f>
        <v>0</v>
      </c>
      <c r="E2184" s="11" t="str">
        <f t="shared" si="24"/>
        <v>-</v>
      </c>
      <c r="F2184" s="27" t="str">
        <f t="shared" si="25"/>
        <v>-</v>
      </c>
      <c r="G2184" s="27" t="str">
        <f t="shared" si="26"/>
        <v>-</v>
      </c>
      <c r="H2184" s="26" t="str">
        <f>IFERROR(VLOOKUP(A2184,'Do Not Send'!A:B,2,FALSE),"-")</f>
        <v>-</v>
      </c>
    </row>
    <row r="2185" spans="1:8">
      <c r="A2185" s="9" t="s">
        <v>2893</v>
      </c>
      <c r="B2185" s="26" t="str">
        <f>IF(COUNTIF('FBA Inventory'!E:E, A2185)&gt;0,"Yes","No")</f>
        <v>No</v>
      </c>
      <c r="C2185" s="13">
        <f>IFERROR(VLOOKUP(A2185,'2025 Pivot'!A:B,2,FALSE),0)*0.666667</f>
        <v>0</v>
      </c>
      <c r="D2185" s="26">
        <f>IFERROR(VLOOKUP(A2185,AWD!D:G,4,FALSE),0)</f>
        <v>0</v>
      </c>
      <c r="E2185" s="11" t="str">
        <f t="shared" si="24"/>
        <v>-</v>
      </c>
      <c r="F2185" s="27" t="str">
        <f t="shared" si="25"/>
        <v>-</v>
      </c>
      <c r="G2185" s="27" t="str">
        <f t="shared" si="26"/>
        <v>-</v>
      </c>
      <c r="H2185" s="26" t="str">
        <f>IFERROR(VLOOKUP(A2185,'Do Not Send'!A:B,2,FALSE),"-")</f>
        <v>-</v>
      </c>
    </row>
    <row r="2186" spans="1:8">
      <c r="A2186" s="9" t="s">
        <v>2894</v>
      </c>
      <c r="B2186" s="26" t="str">
        <f>IF(COUNTIF('FBA Inventory'!E:E, A2186)&gt;0,"Yes","No")</f>
        <v>No</v>
      </c>
      <c r="C2186" s="13">
        <f>IFERROR(VLOOKUP(A2186,'2025 Pivot'!A:B,2,FALSE),0)*0.666667</f>
        <v>0</v>
      </c>
      <c r="D2186" s="26">
        <f>IFERROR(VLOOKUP(A2186,AWD!D:G,4,FALSE),0)</f>
        <v>0</v>
      </c>
      <c r="E2186" s="11" t="str">
        <f t="shared" si="24"/>
        <v>-</v>
      </c>
      <c r="F2186" s="27" t="str">
        <f t="shared" si="25"/>
        <v>-</v>
      </c>
      <c r="G2186" s="27" t="str">
        <f t="shared" si="26"/>
        <v>-</v>
      </c>
      <c r="H2186" s="26" t="str">
        <f>IFERROR(VLOOKUP(A2186,'Do Not Send'!A:B,2,FALSE),"-")</f>
        <v>-</v>
      </c>
    </row>
    <row r="2187" spans="1:8">
      <c r="A2187" s="9" t="s">
        <v>2895</v>
      </c>
      <c r="B2187" s="26" t="str">
        <f>IF(COUNTIF('FBA Inventory'!E:E, A2187)&gt;0,"Yes","No")</f>
        <v>No</v>
      </c>
      <c r="C2187" s="13">
        <f>IFERROR(VLOOKUP(A2187,'2025 Pivot'!A:B,2,FALSE),0)*0.666667</f>
        <v>0</v>
      </c>
      <c r="D2187" s="26">
        <f>IFERROR(VLOOKUP(A2187,AWD!D:G,4,FALSE),0)</f>
        <v>0</v>
      </c>
      <c r="E2187" s="11" t="str">
        <f t="shared" si="24"/>
        <v>-</v>
      </c>
      <c r="F2187" s="27" t="str">
        <f t="shared" si="25"/>
        <v>-</v>
      </c>
      <c r="G2187" s="27" t="str">
        <f t="shared" si="26"/>
        <v>-</v>
      </c>
      <c r="H2187" s="26" t="str">
        <f>IFERROR(VLOOKUP(A2187,'Do Not Send'!A:B,2,FALSE),"-")</f>
        <v>-</v>
      </c>
    </row>
    <row r="2188" spans="1:8">
      <c r="A2188" s="9" t="s">
        <v>2896</v>
      </c>
      <c r="B2188" s="26" t="str">
        <f>IF(COUNTIF('FBA Inventory'!E:E, A2188)&gt;0,"Yes","No")</f>
        <v>No</v>
      </c>
      <c r="C2188" s="13">
        <f>IFERROR(VLOOKUP(A2188,'2025 Pivot'!A:B,2,FALSE),0)*0.666667</f>
        <v>0.66666700000000001</v>
      </c>
      <c r="D2188" s="26">
        <f>IFERROR(VLOOKUP(A2188,AWD!D:G,4,FALSE),0)</f>
        <v>0</v>
      </c>
      <c r="E2188" s="11" t="str">
        <f t="shared" si="24"/>
        <v>-</v>
      </c>
      <c r="F2188" s="27" t="str">
        <f t="shared" si="25"/>
        <v>-</v>
      </c>
      <c r="G2188" s="27" t="str">
        <f t="shared" si="26"/>
        <v>-</v>
      </c>
      <c r="H2188" s="26" t="str">
        <f>IFERROR(VLOOKUP(A2188,'Do Not Send'!A:B,2,FALSE),"-")</f>
        <v>-</v>
      </c>
    </row>
    <row r="2189" spans="1:8">
      <c r="A2189" s="9" t="s">
        <v>2897</v>
      </c>
      <c r="B2189" s="26" t="str">
        <f>IF(COUNTIF('FBA Inventory'!E:E, A2189)&gt;0,"Yes","No")</f>
        <v>No</v>
      </c>
      <c r="C2189" s="13">
        <f>IFERROR(VLOOKUP(A2189,'2025 Pivot'!A:B,2,FALSE),0)*0.666667</f>
        <v>0</v>
      </c>
      <c r="D2189" s="26">
        <f>IFERROR(VLOOKUP(A2189,AWD!D:G,4,FALSE),0)</f>
        <v>0</v>
      </c>
      <c r="E2189" s="11" t="str">
        <f t="shared" si="24"/>
        <v>-</v>
      </c>
      <c r="F2189" s="27" t="str">
        <f t="shared" si="25"/>
        <v>-</v>
      </c>
      <c r="G2189" s="27" t="str">
        <f t="shared" si="26"/>
        <v>-</v>
      </c>
      <c r="H2189" s="26" t="str">
        <f>IFERROR(VLOOKUP(A2189,'Do Not Send'!A:B,2,FALSE),"-")</f>
        <v>-</v>
      </c>
    </row>
    <row r="2190" spans="1:8" hidden="1">
      <c r="A2190" s="9" t="s">
        <v>2898</v>
      </c>
      <c r="B2190" s="26" t="str">
        <f>IF(COUNTIF('FBA Inventory'!E:E, A2190)&gt;0,"Yes","No")</f>
        <v>Yes</v>
      </c>
      <c r="C2190" s="13">
        <f>IFERROR(VLOOKUP(A2190,'2025 Pivot'!A:B,2,FALSE),0)*0.666667</f>
        <v>0</v>
      </c>
      <c r="D2190" s="26">
        <f>IFERROR(VLOOKUP(A2190,AWD!D:G,4,FALSE),0)</f>
        <v>0</v>
      </c>
      <c r="E2190" s="11" t="str">
        <f t="shared" si="24"/>
        <v>-</v>
      </c>
      <c r="F2190" s="27" t="str">
        <f t="shared" si="25"/>
        <v>-</v>
      </c>
      <c r="G2190" s="27" t="str">
        <f t="shared" si="26"/>
        <v>-</v>
      </c>
      <c r="H2190" s="26" t="str">
        <f>IFERROR(VLOOKUP(A2190,'Do Not Send'!A:B,2,FALSE),"-")</f>
        <v>-</v>
      </c>
    </row>
    <row r="2191" spans="1:8" hidden="1">
      <c r="A2191" s="9" t="s">
        <v>2899</v>
      </c>
      <c r="B2191" s="26" t="str">
        <f>IF(COUNTIF('FBA Inventory'!E:E, A2191)&gt;0,"Yes","No")</f>
        <v>No</v>
      </c>
      <c r="C2191" s="13">
        <f>IFERROR(VLOOKUP(A2191,'2025 Pivot'!A:B,2,FALSE),0)*0.666667</f>
        <v>0.66666700000000001</v>
      </c>
      <c r="D2191" s="26">
        <f>IFERROR(VLOOKUP(A2191,AWD!D:G,4,FALSE),0)</f>
        <v>0</v>
      </c>
      <c r="E2191" s="11" t="str">
        <f t="shared" si="24"/>
        <v>-</v>
      </c>
      <c r="F2191" s="27" t="str">
        <f t="shared" si="25"/>
        <v>-</v>
      </c>
      <c r="G2191" s="27" t="str">
        <f t="shared" si="26"/>
        <v>-</v>
      </c>
      <c r="H2191" s="26" t="str">
        <f>IFERROR(VLOOKUP(A2191,'Do Not Send'!A:B,2,FALSE),"-")</f>
        <v>-</v>
      </c>
    </row>
    <row r="2192" spans="1:8" hidden="1">
      <c r="A2192" s="9" t="s">
        <v>2900</v>
      </c>
      <c r="B2192" s="26" t="str">
        <f>IF(COUNTIF('FBA Inventory'!E:E, A2192)&gt;0,"Yes","No")</f>
        <v>Yes</v>
      </c>
      <c r="C2192" s="13">
        <f>IFERROR(VLOOKUP(A2192,'2025 Pivot'!A:B,2,FALSE),0)*0.666667</f>
        <v>0</v>
      </c>
      <c r="D2192" s="26">
        <f>IFERROR(VLOOKUP(A2192,AWD!D:G,4,FALSE),0)</f>
        <v>0</v>
      </c>
      <c r="E2192" s="11" t="str">
        <f t="shared" si="24"/>
        <v>-</v>
      </c>
      <c r="F2192" s="27" t="str">
        <f t="shared" si="25"/>
        <v>-</v>
      </c>
      <c r="G2192" s="27" t="str">
        <f t="shared" si="26"/>
        <v>-</v>
      </c>
      <c r="H2192" s="26" t="str">
        <f>IFERROR(VLOOKUP(A2192,'Do Not Send'!A:B,2,FALSE),"-")</f>
        <v>-</v>
      </c>
    </row>
    <row r="2193" spans="1:8">
      <c r="A2193" s="9" t="s">
        <v>2901</v>
      </c>
      <c r="B2193" s="26" t="str">
        <f>IF(COUNTIF('FBA Inventory'!E:E, A2193)&gt;0,"Yes","No")</f>
        <v>No</v>
      </c>
      <c r="C2193" s="13">
        <f>IFERROR(VLOOKUP(A2193,'2025 Pivot'!A:B,2,FALSE),0)*0.666667</f>
        <v>0</v>
      </c>
      <c r="D2193" s="26">
        <f>IFERROR(VLOOKUP(A2193,AWD!D:G,4,FALSE),0)</f>
        <v>0</v>
      </c>
      <c r="E2193" s="11" t="str">
        <f t="shared" si="24"/>
        <v>-</v>
      </c>
      <c r="F2193" s="27" t="str">
        <f t="shared" si="25"/>
        <v>-</v>
      </c>
      <c r="G2193" s="27" t="str">
        <f t="shared" si="26"/>
        <v>-</v>
      </c>
      <c r="H2193" s="26" t="str">
        <f>IFERROR(VLOOKUP(A2193,'Do Not Send'!A:B,2,FALSE),"-")</f>
        <v>-</v>
      </c>
    </row>
    <row r="2194" spans="1:8">
      <c r="A2194" s="9" t="s">
        <v>2902</v>
      </c>
      <c r="B2194" s="26" t="str">
        <f>IF(COUNTIF('FBA Inventory'!E:E, A2194)&gt;0,"Yes","No")</f>
        <v>No</v>
      </c>
      <c r="C2194" s="13">
        <f>IFERROR(VLOOKUP(A2194,'2025 Pivot'!A:B,2,FALSE),0)*0.666667</f>
        <v>0</v>
      </c>
      <c r="D2194" s="26">
        <f>IFERROR(VLOOKUP(A2194,AWD!D:G,4,FALSE),0)</f>
        <v>0</v>
      </c>
      <c r="E2194" s="11" t="str">
        <f t="shared" si="24"/>
        <v>-</v>
      </c>
      <c r="F2194" s="27" t="str">
        <f t="shared" si="25"/>
        <v>-</v>
      </c>
      <c r="G2194" s="27" t="str">
        <f t="shared" si="26"/>
        <v>-</v>
      </c>
      <c r="H2194" s="26" t="str">
        <f>IFERROR(VLOOKUP(A2194,'Do Not Send'!A:B,2,FALSE),"-")</f>
        <v>-</v>
      </c>
    </row>
    <row r="2195" spans="1:8" hidden="1">
      <c r="A2195" s="9" t="s">
        <v>2903</v>
      </c>
      <c r="B2195" s="26" t="str">
        <f>IF(COUNTIF('FBA Inventory'!E:E, A2195)&gt;0,"Yes","No")</f>
        <v>Yes</v>
      </c>
      <c r="C2195" s="13">
        <f>IFERROR(VLOOKUP(A2195,'2025 Pivot'!A:B,2,FALSE),0)*0.666667</f>
        <v>2.666668</v>
      </c>
      <c r="D2195" s="26">
        <f>IFERROR(VLOOKUP(A2195,AWD!D:G,4,FALSE),0)</f>
        <v>0</v>
      </c>
      <c r="E2195" s="11" t="str">
        <f t="shared" si="24"/>
        <v>-</v>
      </c>
      <c r="F2195" s="27" t="str">
        <f t="shared" si="25"/>
        <v>-</v>
      </c>
      <c r="G2195" s="27" t="str">
        <f t="shared" si="26"/>
        <v>-</v>
      </c>
      <c r="H2195" s="26" t="str">
        <f>IFERROR(VLOOKUP(A2195,'Do Not Send'!A:B,2,FALSE),"-")</f>
        <v>-</v>
      </c>
    </row>
    <row r="2196" spans="1:8" hidden="1">
      <c r="A2196" s="9" t="s">
        <v>2904</v>
      </c>
      <c r="B2196" s="26" t="str">
        <f>IF(COUNTIF('FBA Inventory'!E:E, A2196)&gt;0,"Yes","No")</f>
        <v>Yes</v>
      </c>
      <c r="C2196" s="13">
        <f>IFERROR(VLOOKUP(A2196,'2025 Pivot'!A:B,2,FALSE),0)*0.666667</f>
        <v>0</v>
      </c>
      <c r="D2196" s="26">
        <f>IFERROR(VLOOKUP(A2196,AWD!D:G,4,FALSE),0)</f>
        <v>0</v>
      </c>
      <c r="E2196" s="11" t="str">
        <f t="shared" si="24"/>
        <v>-</v>
      </c>
      <c r="F2196" s="27" t="str">
        <f t="shared" si="25"/>
        <v>-</v>
      </c>
      <c r="G2196" s="27" t="str">
        <f t="shared" si="26"/>
        <v>-</v>
      </c>
      <c r="H2196" s="26" t="str">
        <f>IFERROR(VLOOKUP(A2196,'Do Not Send'!A:B,2,FALSE),"-")</f>
        <v>-</v>
      </c>
    </row>
    <row r="2197" spans="1:8">
      <c r="A2197" s="9" t="s">
        <v>2905</v>
      </c>
      <c r="B2197" s="26" t="str">
        <f>IF(COUNTIF('FBA Inventory'!E:E, A2197)&gt;0,"Yes","No")</f>
        <v>No</v>
      </c>
      <c r="C2197" s="13">
        <f>IFERROR(VLOOKUP(A2197,'2025 Pivot'!A:B,2,FALSE),0)*0.666667</f>
        <v>0</v>
      </c>
      <c r="D2197" s="26">
        <f>IFERROR(VLOOKUP(A2197,AWD!D:G,4,FALSE),0)</f>
        <v>0</v>
      </c>
      <c r="E2197" s="11" t="str">
        <f t="shared" si="24"/>
        <v>-</v>
      </c>
      <c r="F2197" s="27" t="str">
        <f t="shared" si="25"/>
        <v>-</v>
      </c>
      <c r="G2197" s="27" t="str">
        <f t="shared" si="26"/>
        <v>-</v>
      </c>
      <c r="H2197" s="26" t="str">
        <f>IFERROR(VLOOKUP(A2197,'Do Not Send'!A:B,2,FALSE),"-")</f>
        <v>-</v>
      </c>
    </row>
    <row r="2198" spans="1:8">
      <c r="A2198" s="9" t="s">
        <v>2906</v>
      </c>
      <c r="B2198" s="26" t="str">
        <f>IF(COUNTIF('FBA Inventory'!E:E, A2198)&gt;0,"Yes","No")</f>
        <v>No</v>
      </c>
      <c r="C2198" s="13">
        <f>IFERROR(VLOOKUP(A2198,'2025 Pivot'!A:B,2,FALSE),0)*0.666667</f>
        <v>0</v>
      </c>
      <c r="D2198" s="26">
        <f>IFERROR(VLOOKUP(A2198,AWD!D:G,4,FALSE),0)</f>
        <v>0</v>
      </c>
      <c r="E2198" s="11" t="str">
        <f t="shared" si="24"/>
        <v>-</v>
      </c>
      <c r="F2198" s="27" t="str">
        <f t="shared" si="25"/>
        <v>-</v>
      </c>
      <c r="G2198" s="27" t="str">
        <f t="shared" si="26"/>
        <v>-</v>
      </c>
      <c r="H2198" s="26" t="str">
        <f>IFERROR(VLOOKUP(A2198,'Do Not Send'!A:B,2,FALSE),"-")</f>
        <v>-</v>
      </c>
    </row>
    <row r="2199" spans="1:8" hidden="1">
      <c r="A2199" s="9" t="s">
        <v>564</v>
      </c>
      <c r="B2199" s="26" t="str">
        <f>IF(COUNTIF('FBA Inventory'!E:E, A2199)&gt;0,"Yes","No")</f>
        <v>Yes</v>
      </c>
      <c r="C2199" s="13">
        <f>IFERROR(VLOOKUP(A2199,'2025 Pivot'!A:B,2,FALSE),0)*0.666667</f>
        <v>0</v>
      </c>
      <c r="D2199" s="26">
        <f>IFERROR(VLOOKUP(A2199,AWD!D:G,4,FALSE),0)</f>
        <v>0</v>
      </c>
      <c r="E2199" s="11" t="str">
        <f t="shared" si="24"/>
        <v>-</v>
      </c>
      <c r="F2199" s="27" t="str">
        <f t="shared" si="25"/>
        <v>-</v>
      </c>
      <c r="G2199" s="27" t="str">
        <f t="shared" si="26"/>
        <v>-</v>
      </c>
      <c r="H2199" s="26" t="str">
        <f>IFERROR(VLOOKUP(A2199,'Do Not Send'!A:B,2,FALSE),"-")</f>
        <v>-</v>
      </c>
    </row>
    <row r="2200" spans="1:8">
      <c r="A2200" s="9" t="s">
        <v>2907</v>
      </c>
      <c r="B2200" s="26" t="str">
        <f>IF(COUNTIF('FBA Inventory'!E:E, A2200)&gt;0,"Yes","No")</f>
        <v>No</v>
      </c>
      <c r="C2200" s="13">
        <f>IFERROR(VLOOKUP(A2200,'2025 Pivot'!A:B,2,FALSE),0)*0.666667</f>
        <v>0</v>
      </c>
      <c r="D2200" s="26">
        <f>IFERROR(VLOOKUP(A2200,AWD!D:G,4,FALSE),0)</f>
        <v>0</v>
      </c>
      <c r="E2200" s="11" t="str">
        <f t="shared" si="24"/>
        <v>-</v>
      </c>
      <c r="F2200" s="27" t="str">
        <f t="shared" si="25"/>
        <v>-</v>
      </c>
      <c r="G2200" s="27" t="str">
        <f t="shared" si="26"/>
        <v>-</v>
      </c>
      <c r="H2200" s="26" t="str">
        <f>IFERROR(VLOOKUP(A2200,'Do Not Send'!A:B,2,FALSE),"-")</f>
        <v>-</v>
      </c>
    </row>
    <row r="2201" spans="1:8">
      <c r="A2201" s="9" t="s">
        <v>2908</v>
      </c>
      <c r="B2201" s="26" t="str">
        <f>IF(COUNTIF('FBA Inventory'!E:E, A2201)&gt;0,"Yes","No")</f>
        <v>No</v>
      </c>
      <c r="C2201" s="13">
        <f>IFERROR(VLOOKUP(A2201,'2025 Pivot'!A:B,2,FALSE),0)*0.666667</f>
        <v>0</v>
      </c>
      <c r="D2201" s="26">
        <f>IFERROR(VLOOKUP(A2201,AWD!D:G,4,FALSE),0)</f>
        <v>0</v>
      </c>
      <c r="E2201" s="11" t="str">
        <f t="shared" si="24"/>
        <v>-</v>
      </c>
      <c r="F2201" s="27" t="str">
        <f t="shared" si="25"/>
        <v>-</v>
      </c>
      <c r="G2201" s="27" t="str">
        <f t="shared" si="26"/>
        <v>-</v>
      </c>
      <c r="H2201" s="26" t="str">
        <f>IFERROR(VLOOKUP(A2201,'Do Not Send'!A:B,2,FALSE),"-")</f>
        <v>-</v>
      </c>
    </row>
    <row r="2202" spans="1:8">
      <c r="A2202" s="9" t="s">
        <v>2909</v>
      </c>
      <c r="B2202" s="26" t="str">
        <f>IF(COUNTIF('FBA Inventory'!E:E, A2202)&gt;0,"Yes","No")</f>
        <v>No</v>
      </c>
      <c r="C2202" s="13">
        <f>IFERROR(VLOOKUP(A2202,'2025 Pivot'!A:B,2,FALSE),0)*0.666667</f>
        <v>0</v>
      </c>
      <c r="D2202" s="26">
        <f>IFERROR(VLOOKUP(A2202,AWD!D:G,4,FALSE),0)</f>
        <v>0</v>
      </c>
      <c r="E2202" s="11" t="str">
        <f t="shared" si="24"/>
        <v>-</v>
      </c>
      <c r="F2202" s="27" t="str">
        <f t="shared" si="25"/>
        <v>-</v>
      </c>
      <c r="G2202" s="27" t="str">
        <f t="shared" si="26"/>
        <v>-</v>
      </c>
      <c r="H2202" s="26" t="str">
        <f>IFERROR(VLOOKUP(A2202,'Do Not Send'!A:B,2,FALSE),"-")</f>
        <v>-</v>
      </c>
    </row>
    <row r="2203" spans="1:8" hidden="1">
      <c r="A2203" s="9" t="s">
        <v>2910</v>
      </c>
      <c r="B2203" s="26" t="str">
        <f>IF(COUNTIF('FBA Inventory'!E:E, A2203)&gt;0,"Yes","No")</f>
        <v>Yes</v>
      </c>
      <c r="C2203" s="13">
        <f>IFERROR(VLOOKUP(A2203,'2025 Pivot'!A:B,2,FALSE),0)*0.666667</f>
        <v>0</v>
      </c>
      <c r="D2203" s="26">
        <f>IFERROR(VLOOKUP(A2203,AWD!D:G,4,FALSE),0)</f>
        <v>0</v>
      </c>
      <c r="E2203" s="11" t="str">
        <f t="shared" si="24"/>
        <v>-</v>
      </c>
      <c r="F2203" s="27" t="str">
        <f t="shared" si="25"/>
        <v>-</v>
      </c>
      <c r="G2203" s="27" t="str">
        <f t="shared" si="26"/>
        <v>-</v>
      </c>
      <c r="H2203" s="26" t="str">
        <f>IFERROR(VLOOKUP(A2203,'Do Not Send'!A:B,2,FALSE),"-")</f>
        <v>-</v>
      </c>
    </row>
    <row r="2204" spans="1:8" hidden="1">
      <c r="A2204" s="9" t="s">
        <v>2911</v>
      </c>
      <c r="B2204" s="26" t="str">
        <f>IF(COUNTIF('FBA Inventory'!E:E, A2204)&gt;0,"Yes","No")</f>
        <v>Yes</v>
      </c>
      <c r="C2204" s="13">
        <f>IFERROR(VLOOKUP(A2204,'2025 Pivot'!A:B,2,FALSE),0)*0.666667</f>
        <v>0</v>
      </c>
      <c r="D2204" s="26">
        <f>IFERROR(VLOOKUP(A2204,AWD!D:G,4,FALSE),0)</f>
        <v>0</v>
      </c>
      <c r="E2204" s="11" t="str">
        <f t="shared" si="24"/>
        <v>-</v>
      </c>
      <c r="F2204" s="27" t="str">
        <f t="shared" si="25"/>
        <v>-</v>
      </c>
      <c r="G2204" s="27" t="str">
        <f t="shared" si="26"/>
        <v>-</v>
      </c>
      <c r="H2204" s="26" t="str">
        <f>IFERROR(VLOOKUP(A2204,'Do Not Send'!A:B,2,FALSE),"-")</f>
        <v>-</v>
      </c>
    </row>
    <row r="2205" spans="1:8" hidden="1">
      <c r="A2205" s="9" t="s">
        <v>2912</v>
      </c>
      <c r="B2205" s="26" t="str">
        <f>IF(COUNTIF('FBA Inventory'!E:E, A2205)&gt;0,"Yes","No")</f>
        <v>Yes</v>
      </c>
      <c r="C2205" s="13">
        <f>IFERROR(VLOOKUP(A2205,'2025 Pivot'!A:B,2,FALSE),0)*0.666667</f>
        <v>0</v>
      </c>
      <c r="D2205" s="26">
        <f>IFERROR(VLOOKUP(A2205,AWD!D:G,4,FALSE),0)</f>
        <v>0</v>
      </c>
      <c r="E2205" s="11" t="str">
        <f t="shared" si="24"/>
        <v>-</v>
      </c>
      <c r="F2205" s="27" t="str">
        <f t="shared" si="25"/>
        <v>-</v>
      </c>
      <c r="G2205" s="27" t="str">
        <f t="shared" si="26"/>
        <v>-</v>
      </c>
      <c r="H2205" s="26" t="str">
        <f>IFERROR(VLOOKUP(A2205,'Do Not Send'!A:B,2,FALSE),"-")</f>
        <v>-</v>
      </c>
    </row>
    <row r="2206" spans="1:8" ht="12.75" hidden="1">
      <c r="D2206" s="26"/>
    </row>
    <row r="2207" spans="1:8" ht="12.75" hidden="1">
      <c r="D2207" s="26"/>
    </row>
    <row r="2208" spans="1:8" ht="12.75" hidden="1">
      <c r="D2208" s="26"/>
    </row>
    <row r="2209" spans="4:4" ht="12.75" hidden="1">
      <c r="D2209" s="26"/>
    </row>
    <row r="2210" spans="4:4" ht="12.75" hidden="1">
      <c r="D2210" s="26"/>
    </row>
    <row r="2211" spans="4:4" ht="12.75" hidden="1">
      <c r="D2211" s="26"/>
    </row>
    <row r="2212" spans="4:4" ht="12.75" hidden="1">
      <c r="D2212" s="26"/>
    </row>
    <row r="2213" spans="4:4" ht="12.75" hidden="1">
      <c r="D2213" s="26"/>
    </row>
    <row r="2214" spans="4:4" ht="12.75" hidden="1">
      <c r="D2214" s="26"/>
    </row>
    <row r="2215" spans="4:4" ht="12.75" hidden="1">
      <c r="D2215" s="26"/>
    </row>
    <row r="2216" spans="4:4" ht="12.75" hidden="1">
      <c r="D2216" s="26"/>
    </row>
    <row r="2217" spans="4:4" ht="12.75" hidden="1">
      <c r="D2217" s="26"/>
    </row>
    <row r="2218" spans="4:4" ht="12.75" hidden="1">
      <c r="D2218" s="26"/>
    </row>
    <row r="2219" spans="4:4" ht="12.75" hidden="1">
      <c r="D2219" s="26"/>
    </row>
    <row r="2220" spans="4:4" ht="12.75" hidden="1">
      <c r="D2220" s="26"/>
    </row>
    <row r="2221" spans="4:4" ht="12.75" hidden="1">
      <c r="D2221" s="26"/>
    </row>
    <row r="2222" spans="4:4" ht="12.75" hidden="1">
      <c r="D2222" s="26"/>
    </row>
    <row r="2223" spans="4:4" ht="12.75" hidden="1">
      <c r="D2223" s="26"/>
    </row>
    <row r="2224" spans="4:4" ht="12.75" hidden="1">
      <c r="D2224" s="26"/>
    </row>
    <row r="2225" spans="4:4" ht="12.75" hidden="1">
      <c r="D2225" s="26"/>
    </row>
    <row r="2226" spans="4:4" ht="12.75" hidden="1">
      <c r="D2226" s="26"/>
    </row>
    <row r="2227" spans="4:4" ht="12.75" hidden="1">
      <c r="D2227" s="26"/>
    </row>
    <row r="2228" spans="4:4" ht="12.75" hidden="1">
      <c r="D2228" s="26"/>
    </row>
    <row r="2229" spans="4:4" ht="12.75" hidden="1">
      <c r="D2229" s="26"/>
    </row>
    <row r="2230" spans="4:4" ht="12.75" hidden="1">
      <c r="D2230" s="26"/>
    </row>
    <row r="2231" spans="4:4" ht="12.75" hidden="1">
      <c r="D2231" s="26"/>
    </row>
    <row r="2232" spans="4:4" ht="12.75" hidden="1">
      <c r="D2232" s="26"/>
    </row>
    <row r="2233" spans="4:4" ht="12.75" hidden="1">
      <c r="D2233" s="26"/>
    </row>
    <row r="2234" spans="4:4" ht="12.75" hidden="1">
      <c r="D2234" s="26"/>
    </row>
    <row r="2235" spans="4:4" ht="12.75" hidden="1">
      <c r="D2235" s="26"/>
    </row>
    <row r="2236" spans="4:4" ht="12.75" hidden="1">
      <c r="D2236" s="26"/>
    </row>
    <row r="2237" spans="4:4" ht="12.75" hidden="1">
      <c r="D2237" s="26"/>
    </row>
    <row r="2238" spans="4:4" ht="12.75" hidden="1">
      <c r="D2238" s="26"/>
    </row>
    <row r="2239" spans="4:4" ht="12.75" hidden="1">
      <c r="D2239" s="26"/>
    </row>
    <row r="2240" spans="4:4" ht="12.75" hidden="1">
      <c r="D2240" s="26"/>
    </row>
    <row r="2241" spans="4:4" ht="12.75" hidden="1">
      <c r="D2241" s="26"/>
    </row>
    <row r="2242" spans="4:4" ht="12.75" hidden="1">
      <c r="D2242" s="26"/>
    </row>
    <row r="2243" spans="4:4" ht="12.75" hidden="1">
      <c r="D2243" s="26"/>
    </row>
    <row r="2244" spans="4:4" ht="12.75" hidden="1">
      <c r="D2244" s="26"/>
    </row>
    <row r="2245" spans="4:4" ht="12.75" hidden="1">
      <c r="D2245" s="26"/>
    </row>
    <row r="2246" spans="4:4" ht="12.75" hidden="1">
      <c r="D2246" s="26"/>
    </row>
    <row r="2247" spans="4:4" ht="12.75" hidden="1">
      <c r="D2247" s="26"/>
    </row>
    <row r="2248" spans="4:4" ht="12.75" hidden="1">
      <c r="D2248" s="26"/>
    </row>
    <row r="2249" spans="4:4" ht="12.75" hidden="1">
      <c r="D2249" s="26"/>
    </row>
    <row r="2250" spans="4:4" ht="12.75" hidden="1">
      <c r="D2250" s="26"/>
    </row>
    <row r="2251" spans="4:4" ht="12.75" hidden="1">
      <c r="D2251" s="26"/>
    </row>
    <row r="2252" spans="4:4" ht="12.75" hidden="1">
      <c r="D2252" s="26"/>
    </row>
    <row r="2253" spans="4:4" ht="12.75" hidden="1">
      <c r="D2253" s="26"/>
    </row>
    <row r="2254" spans="4:4" ht="12.75" hidden="1">
      <c r="D2254" s="26"/>
    </row>
    <row r="2255" spans="4:4" ht="12.75" hidden="1">
      <c r="D2255" s="26"/>
    </row>
    <row r="2256" spans="4:4" ht="12.75" hidden="1">
      <c r="D2256" s="26"/>
    </row>
    <row r="2257" spans="4:4" ht="12.75" hidden="1">
      <c r="D2257" s="26"/>
    </row>
    <row r="2258" spans="4:4" ht="12.75" hidden="1">
      <c r="D2258" s="26"/>
    </row>
    <row r="2259" spans="4:4" ht="12.75" hidden="1">
      <c r="D2259" s="26"/>
    </row>
    <row r="2260" spans="4:4" ht="12.75" hidden="1">
      <c r="D2260" s="26"/>
    </row>
    <row r="2261" spans="4:4" ht="12.75" hidden="1">
      <c r="D2261" s="26"/>
    </row>
    <row r="2262" spans="4:4" ht="12.75" hidden="1">
      <c r="D2262" s="26"/>
    </row>
    <row r="2263" spans="4:4" ht="12.75" hidden="1">
      <c r="D2263" s="26"/>
    </row>
    <row r="2264" spans="4:4" ht="12.75" hidden="1">
      <c r="D2264" s="26"/>
    </row>
    <row r="2265" spans="4:4" ht="12.75" hidden="1">
      <c r="D2265" s="26"/>
    </row>
    <row r="2266" spans="4:4" ht="12.75" hidden="1">
      <c r="D2266" s="26"/>
    </row>
    <row r="2267" spans="4:4" ht="12.75" hidden="1">
      <c r="D2267" s="26"/>
    </row>
    <row r="2268" spans="4:4" ht="12.75" hidden="1">
      <c r="D2268" s="26"/>
    </row>
    <row r="2269" spans="4:4" ht="12.75" hidden="1">
      <c r="D2269" s="26"/>
    </row>
    <row r="2270" spans="4:4" ht="12.75" hidden="1">
      <c r="D2270" s="26"/>
    </row>
    <row r="2271" spans="4:4" ht="12.75" hidden="1">
      <c r="D2271" s="26"/>
    </row>
    <row r="2272" spans="4:4" ht="12.75" hidden="1">
      <c r="D2272" s="26"/>
    </row>
    <row r="2273" spans="4:4" ht="12.75" hidden="1">
      <c r="D2273" s="26"/>
    </row>
    <row r="2274" spans="4:4" ht="12.75" hidden="1">
      <c r="D2274" s="26"/>
    </row>
    <row r="2275" spans="4:4" ht="12.75" hidden="1">
      <c r="D2275" s="26"/>
    </row>
    <row r="2276" spans="4:4" ht="12.75" hidden="1">
      <c r="D2276" s="26"/>
    </row>
    <row r="2277" spans="4:4" ht="12.75" hidden="1">
      <c r="D2277" s="26"/>
    </row>
    <row r="2278" spans="4:4" ht="12.75" hidden="1">
      <c r="D2278" s="26"/>
    </row>
    <row r="2279" spans="4:4" ht="12.75" hidden="1">
      <c r="D2279" s="26"/>
    </row>
    <row r="2280" spans="4:4" ht="12.75" hidden="1">
      <c r="D2280" s="26"/>
    </row>
    <row r="2281" spans="4:4" ht="12.75" hidden="1">
      <c r="D2281" s="26"/>
    </row>
    <row r="2282" spans="4:4" ht="12.75" hidden="1">
      <c r="D2282" s="26"/>
    </row>
    <row r="2283" spans="4:4" ht="12.75" hidden="1">
      <c r="D2283" s="26"/>
    </row>
    <row r="2284" spans="4:4" ht="12.75" hidden="1">
      <c r="D2284" s="26"/>
    </row>
    <row r="2285" spans="4:4" ht="12.75" hidden="1">
      <c r="D2285" s="26"/>
    </row>
    <row r="2286" spans="4:4" ht="12.75" hidden="1">
      <c r="D2286" s="26"/>
    </row>
    <row r="2287" spans="4:4" ht="12.75" hidden="1">
      <c r="D2287" s="26"/>
    </row>
    <row r="2288" spans="4:4" ht="12.75" hidden="1">
      <c r="D2288" s="26"/>
    </row>
    <row r="2289" spans="4:4" ht="12.75" hidden="1">
      <c r="D2289" s="26"/>
    </row>
    <row r="2290" spans="4:4" ht="12.75" hidden="1">
      <c r="D2290" s="26"/>
    </row>
    <row r="2291" spans="4:4" ht="12.75" hidden="1">
      <c r="D2291" s="26"/>
    </row>
    <row r="2292" spans="4:4" ht="12.75" hidden="1">
      <c r="D2292" s="26"/>
    </row>
    <row r="2293" spans="4:4" ht="12.75" hidden="1">
      <c r="D2293" s="26"/>
    </row>
    <row r="2294" spans="4:4" ht="12.75" hidden="1">
      <c r="D2294" s="26"/>
    </row>
    <row r="2295" spans="4:4" ht="12.75" hidden="1">
      <c r="D2295" s="26"/>
    </row>
    <row r="2296" spans="4:4" ht="12.75" hidden="1">
      <c r="D2296" s="26"/>
    </row>
    <row r="2297" spans="4:4" ht="12.75" hidden="1">
      <c r="D2297" s="26"/>
    </row>
    <row r="2298" spans="4:4" ht="12.75" hidden="1">
      <c r="D2298" s="26"/>
    </row>
    <row r="2299" spans="4:4" ht="12.75" hidden="1">
      <c r="D2299" s="26"/>
    </row>
    <row r="2300" spans="4:4" ht="12.75" hidden="1">
      <c r="D2300" s="26"/>
    </row>
    <row r="2301" spans="4:4" ht="12.75" hidden="1">
      <c r="D2301" s="26"/>
    </row>
    <row r="2302" spans="4:4" ht="12.75" hidden="1">
      <c r="D2302" s="26"/>
    </row>
    <row r="2303" spans="4:4" ht="12.75" hidden="1">
      <c r="D2303" s="26"/>
    </row>
    <row r="2304" spans="4:4" ht="12.75" hidden="1">
      <c r="D2304" s="26"/>
    </row>
    <row r="2305" spans="4:4" ht="12.75" hidden="1">
      <c r="D2305" s="26"/>
    </row>
    <row r="2306" spans="4:4" ht="12.75" hidden="1">
      <c r="D2306" s="26"/>
    </row>
    <row r="2307" spans="4:4" ht="12.75" hidden="1">
      <c r="D2307" s="26"/>
    </row>
    <row r="2308" spans="4:4" ht="12.75" hidden="1">
      <c r="D2308" s="26"/>
    </row>
    <row r="2309" spans="4:4" ht="12.75" hidden="1">
      <c r="D2309" s="26"/>
    </row>
    <row r="2310" spans="4:4" ht="12.75" hidden="1">
      <c r="D2310" s="26"/>
    </row>
    <row r="2311" spans="4:4" ht="12.75" hidden="1">
      <c r="D2311" s="26"/>
    </row>
    <row r="2312" spans="4:4" ht="12.75" hidden="1">
      <c r="D2312" s="26"/>
    </row>
    <row r="2313" spans="4:4" ht="12.75" hidden="1">
      <c r="D2313" s="26"/>
    </row>
    <row r="2314" spans="4:4" ht="12.75" hidden="1">
      <c r="D2314" s="26"/>
    </row>
    <row r="2315" spans="4:4" ht="12.75" hidden="1">
      <c r="D2315" s="26"/>
    </row>
    <row r="2316" spans="4:4" ht="12.75" hidden="1">
      <c r="D2316" s="26"/>
    </row>
    <row r="2317" spans="4:4" ht="12.75" hidden="1">
      <c r="D2317" s="26"/>
    </row>
    <row r="2318" spans="4:4" ht="12.75" hidden="1">
      <c r="D2318" s="26"/>
    </row>
    <row r="2319" spans="4:4" ht="12.75" hidden="1">
      <c r="D2319" s="26"/>
    </row>
    <row r="2320" spans="4:4" ht="12.75" hidden="1">
      <c r="D2320" s="26"/>
    </row>
    <row r="2321" spans="4:4" ht="12.75" hidden="1">
      <c r="D2321" s="26"/>
    </row>
    <row r="2322" spans="4:4" ht="12.75" hidden="1">
      <c r="D2322" s="26"/>
    </row>
    <row r="2323" spans="4:4" ht="12.75" hidden="1">
      <c r="D2323" s="26"/>
    </row>
    <row r="2324" spans="4:4" ht="12.75" hidden="1">
      <c r="D2324" s="26"/>
    </row>
    <row r="2325" spans="4:4" ht="12.75" hidden="1">
      <c r="D2325" s="26"/>
    </row>
    <row r="2326" spans="4:4" ht="12.75" hidden="1">
      <c r="D2326" s="26"/>
    </row>
    <row r="2327" spans="4:4" ht="12.75" hidden="1">
      <c r="D2327" s="26"/>
    </row>
    <row r="2328" spans="4:4" ht="12.75" hidden="1">
      <c r="D2328" s="26"/>
    </row>
    <row r="2329" spans="4:4" ht="12.75" hidden="1">
      <c r="D2329" s="26"/>
    </row>
    <row r="2330" spans="4:4" ht="12.75" hidden="1">
      <c r="D2330" s="26"/>
    </row>
    <row r="2331" spans="4:4" ht="12.75" hidden="1">
      <c r="D2331" s="26"/>
    </row>
    <row r="2332" spans="4:4" ht="12.75" hidden="1">
      <c r="D2332" s="26"/>
    </row>
    <row r="2333" spans="4:4" ht="12.75" hidden="1">
      <c r="D2333" s="26"/>
    </row>
    <row r="2334" spans="4:4" ht="12.75" hidden="1">
      <c r="D2334" s="26"/>
    </row>
    <row r="2335" spans="4:4" ht="12.75" hidden="1">
      <c r="D2335" s="26"/>
    </row>
    <row r="2336" spans="4:4" ht="12.75" hidden="1">
      <c r="D2336" s="26"/>
    </row>
    <row r="2337" spans="4:4" ht="12.75" hidden="1">
      <c r="D2337" s="26"/>
    </row>
    <row r="2338" spans="4:4" ht="12.75" hidden="1">
      <c r="D2338" s="26"/>
    </row>
    <row r="2339" spans="4:4" ht="12.75" hidden="1">
      <c r="D2339" s="26"/>
    </row>
    <row r="2340" spans="4:4" ht="12.75" hidden="1">
      <c r="D2340" s="26"/>
    </row>
    <row r="2341" spans="4:4" ht="12.75" hidden="1">
      <c r="D2341" s="26"/>
    </row>
    <row r="2342" spans="4:4" ht="12.75" hidden="1">
      <c r="D2342" s="26"/>
    </row>
    <row r="2343" spans="4:4" ht="12.75" hidden="1">
      <c r="D2343" s="26"/>
    </row>
    <row r="2344" spans="4:4" ht="12.75" hidden="1">
      <c r="D2344" s="26"/>
    </row>
    <row r="2345" spans="4:4" ht="12.75" hidden="1">
      <c r="D2345" s="26"/>
    </row>
    <row r="2346" spans="4:4" ht="12.75" hidden="1">
      <c r="D2346" s="26"/>
    </row>
    <row r="2347" spans="4:4" ht="12.75" hidden="1">
      <c r="D2347" s="26"/>
    </row>
    <row r="2348" spans="4:4" ht="12.75" hidden="1">
      <c r="D2348" s="26"/>
    </row>
    <row r="2349" spans="4:4" ht="12.75" hidden="1">
      <c r="D2349" s="26"/>
    </row>
    <row r="2350" spans="4:4" ht="12.75" hidden="1">
      <c r="D2350" s="26"/>
    </row>
    <row r="2351" spans="4:4" ht="12.75" hidden="1">
      <c r="D2351" s="26"/>
    </row>
    <row r="2352" spans="4:4" ht="12.75" hidden="1">
      <c r="D2352" s="26"/>
    </row>
    <row r="2353" spans="4:4" ht="12.75" hidden="1">
      <c r="D2353" s="26"/>
    </row>
    <row r="2354" spans="4:4" ht="12.75" hidden="1">
      <c r="D2354" s="26"/>
    </row>
    <row r="2355" spans="4:4" ht="12.75" hidden="1">
      <c r="D2355" s="26"/>
    </row>
    <row r="2356" spans="4:4" ht="12.75" hidden="1">
      <c r="D2356" s="26"/>
    </row>
    <row r="2357" spans="4:4" ht="12.75" hidden="1">
      <c r="D2357" s="26"/>
    </row>
    <row r="2358" spans="4:4" ht="12.75" hidden="1">
      <c r="D2358" s="26"/>
    </row>
    <row r="2359" spans="4:4" ht="12.75" hidden="1">
      <c r="D2359" s="26"/>
    </row>
    <row r="2360" spans="4:4" ht="12.75" hidden="1">
      <c r="D2360" s="26"/>
    </row>
    <row r="2361" spans="4:4" ht="12.75" hidden="1">
      <c r="D2361" s="26"/>
    </row>
    <row r="2362" spans="4:4" ht="12.75" hidden="1">
      <c r="D2362" s="26"/>
    </row>
    <row r="2363" spans="4:4" ht="12.75" hidden="1">
      <c r="D2363" s="26"/>
    </row>
    <row r="2364" spans="4:4" ht="12.75" hidden="1">
      <c r="D2364" s="26"/>
    </row>
    <row r="2365" spans="4:4" ht="12.75" hidden="1">
      <c r="D2365" s="26"/>
    </row>
    <row r="2366" spans="4:4" ht="12.75" hidden="1">
      <c r="D2366" s="26"/>
    </row>
    <row r="2367" spans="4:4" ht="12.75" hidden="1">
      <c r="D2367" s="26"/>
    </row>
    <row r="2368" spans="4:4" ht="12.75" hidden="1">
      <c r="D2368" s="26"/>
    </row>
    <row r="2369" spans="4:4" ht="12.75" hidden="1">
      <c r="D2369" s="26"/>
    </row>
    <row r="2370" spans="4:4" ht="12.75" hidden="1">
      <c r="D2370" s="26"/>
    </row>
    <row r="2371" spans="4:4" ht="12.75" hidden="1">
      <c r="D2371" s="26"/>
    </row>
    <row r="2372" spans="4:4" ht="12.75" hidden="1">
      <c r="D2372" s="26"/>
    </row>
    <row r="2373" spans="4:4" ht="12.75" hidden="1">
      <c r="D2373" s="26"/>
    </row>
    <row r="2374" spans="4:4" ht="12.75" hidden="1">
      <c r="D2374" s="26"/>
    </row>
    <row r="2375" spans="4:4" ht="12.75" hidden="1">
      <c r="D2375" s="26"/>
    </row>
    <row r="2376" spans="4:4" ht="12.75" hidden="1">
      <c r="D2376" s="26"/>
    </row>
    <row r="2377" spans="4:4" ht="12.75" hidden="1">
      <c r="D2377" s="26"/>
    </row>
    <row r="2378" spans="4:4" ht="12.75" hidden="1">
      <c r="D2378" s="26"/>
    </row>
    <row r="2379" spans="4:4" ht="12.75" hidden="1">
      <c r="D2379" s="26"/>
    </row>
    <row r="2380" spans="4:4" ht="12.75" hidden="1">
      <c r="D2380" s="26"/>
    </row>
    <row r="2381" spans="4:4" ht="12.75" hidden="1">
      <c r="D2381" s="26"/>
    </row>
    <row r="2382" spans="4:4" ht="12.75" hidden="1">
      <c r="D2382" s="26"/>
    </row>
    <row r="2383" spans="4:4" ht="12.75" hidden="1">
      <c r="D2383" s="26"/>
    </row>
    <row r="2384" spans="4:4" ht="12.75" hidden="1">
      <c r="D2384" s="26"/>
    </row>
    <row r="2385" spans="4:4" ht="12.75" hidden="1">
      <c r="D2385" s="26"/>
    </row>
    <row r="2386" spans="4:4" ht="12.75" hidden="1">
      <c r="D2386" s="26"/>
    </row>
    <row r="2387" spans="4:4" ht="12.75" hidden="1">
      <c r="D2387" s="26"/>
    </row>
    <row r="2388" spans="4:4" ht="12.75" hidden="1">
      <c r="D2388" s="26"/>
    </row>
    <row r="2389" spans="4:4" ht="12.75" hidden="1">
      <c r="D2389" s="26"/>
    </row>
    <row r="2390" spans="4:4" ht="12.75" hidden="1">
      <c r="D2390" s="26"/>
    </row>
    <row r="2391" spans="4:4" ht="12.75" hidden="1">
      <c r="D2391" s="26"/>
    </row>
    <row r="2392" spans="4:4" ht="12.75" hidden="1">
      <c r="D2392" s="26"/>
    </row>
    <row r="2393" spans="4:4" ht="12.75" hidden="1">
      <c r="D2393" s="26"/>
    </row>
    <row r="2394" spans="4:4" ht="12.75" hidden="1">
      <c r="D2394" s="26"/>
    </row>
    <row r="2395" spans="4:4" ht="12.75" hidden="1">
      <c r="D2395" s="26"/>
    </row>
    <row r="2396" spans="4:4" ht="12.75" hidden="1">
      <c r="D2396" s="26"/>
    </row>
    <row r="2397" spans="4:4" ht="12.75" hidden="1">
      <c r="D2397" s="26"/>
    </row>
    <row r="2398" spans="4:4" ht="12.75" hidden="1">
      <c r="D2398" s="26"/>
    </row>
    <row r="2399" spans="4:4" ht="12.75" hidden="1">
      <c r="D2399" s="26"/>
    </row>
    <row r="2400" spans="4:4" ht="12.75" hidden="1">
      <c r="D2400" s="26"/>
    </row>
    <row r="2401" spans="4:4" ht="12.75" hidden="1">
      <c r="D2401" s="26"/>
    </row>
    <row r="2402" spans="4:4" ht="12.75" hidden="1">
      <c r="D2402" s="26"/>
    </row>
    <row r="2403" spans="4:4" ht="12.75" hidden="1">
      <c r="D2403" s="26"/>
    </row>
    <row r="2404" spans="4:4" ht="12.75" hidden="1">
      <c r="D2404" s="26"/>
    </row>
    <row r="2405" spans="4:4" ht="12.75" hidden="1">
      <c r="D2405" s="26"/>
    </row>
    <row r="2406" spans="4:4" ht="12.75" hidden="1">
      <c r="D2406" s="26"/>
    </row>
    <row r="2407" spans="4:4" ht="12.75" hidden="1">
      <c r="D2407" s="26"/>
    </row>
    <row r="2408" spans="4:4" ht="12.75" hidden="1">
      <c r="D2408" s="26"/>
    </row>
    <row r="2409" spans="4:4" ht="12.75" hidden="1">
      <c r="D2409" s="26"/>
    </row>
    <row r="2410" spans="4:4" ht="12.75" hidden="1">
      <c r="D2410" s="26"/>
    </row>
    <row r="2411" spans="4:4" ht="12.75" hidden="1">
      <c r="D2411" s="26"/>
    </row>
    <row r="2412" spans="4:4" ht="12.75" hidden="1">
      <c r="D2412" s="26"/>
    </row>
    <row r="2413" spans="4:4" ht="12.75" hidden="1">
      <c r="D2413" s="26"/>
    </row>
    <row r="2414" spans="4:4" ht="12.75" hidden="1">
      <c r="D2414" s="26"/>
    </row>
    <row r="2415" spans="4:4" ht="12.75" hidden="1">
      <c r="D2415" s="26"/>
    </row>
    <row r="2416" spans="4:4" ht="12.75" hidden="1">
      <c r="D2416" s="26"/>
    </row>
    <row r="2417" spans="4:4" ht="12.75" hidden="1">
      <c r="D2417" s="26"/>
    </row>
    <row r="2418" spans="4:4" ht="12.75" hidden="1">
      <c r="D2418" s="26"/>
    </row>
    <row r="2419" spans="4:4" ht="12.75" hidden="1">
      <c r="D2419" s="26"/>
    </row>
    <row r="2420" spans="4:4" ht="12.75" hidden="1">
      <c r="D2420" s="26"/>
    </row>
    <row r="2421" spans="4:4" ht="12.75" hidden="1">
      <c r="D2421" s="26"/>
    </row>
    <row r="2422" spans="4:4" ht="12.75" hidden="1">
      <c r="D2422" s="26"/>
    </row>
    <row r="2423" spans="4:4" ht="12.75" hidden="1">
      <c r="D2423" s="26"/>
    </row>
    <row r="2424" spans="4:4" ht="12.75" hidden="1">
      <c r="D2424" s="26"/>
    </row>
    <row r="2425" spans="4:4" ht="12.75" hidden="1">
      <c r="D2425" s="26"/>
    </row>
    <row r="2426" spans="4:4" ht="12.75" hidden="1">
      <c r="D2426" s="26"/>
    </row>
    <row r="2427" spans="4:4" ht="12.75" hidden="1">
      <c r="D2427" s="26"/>
    </row>
    <row r="2428" spans="4:4" ht="12.75" hidden="1">
      <c r="D2428" s="26"/>
    </row>
    <row r="2429" spans="4:4" ht="12.75" hidden="1">
      <c r="D2429" s="26"/>
    </row>
    <row r="2430" spans="4:4" ht="12.75" hidden="1">
      <c r="D2430" s="26"/>
    </row>
    <row r="2431" spans="4:4" ht="12.75" hidden="1">
      <c r="D2431" s="26"/>
    </row>
    <row r="2432" spans="4:4" ht="12.75" hidden="1">
      <c r="D2432" s="26"/>
    </row>
    <row r="2433" spans="4:4" ht="12.75" hidden="1">
      <c r="D2433" s="26"/>
    </row>
    <row r="2434" spans="4:4" ht="12.75" hidden="1">
      <c r="D2434" s="26"/>
    </row>
    <row r="2435" spans="4:4" ht="12.75" hidden="1">
      <c r="D2435" s="26"/>
    </row>
    <row r="2436" spans="4:4" ht="12.75" hidden="1">
      <c r="D2436" s="26"/>
    </row>
    <row r="2437" spans="4:4" ht="12.75" hidden="1">
      <c r="D2437" s="26"/>
    </row>
    <row r="2438" spans="4:4" ht="12.75" hidden="1">
      <c r="D2438" s="26"/>
    </row>
    <row r="2439" spans="4:4" ht="12.75" hidden="1">
      <c r="D2439" s="26"/>
    </row>
    <row r="2440" spans="4:4" ht="12.75" hidden="1">
      <c r="D2440" s="26"/>
    </row>
    <row r="2441" spans="4:4" ht="12.75" hidden="1">
      <c r="D2441" s="26"/>
    </row>
    <row r="2442" spans="4:4" ht="12.75" hidden="1">
      <c r="D2442" s="26"/>
    </row>
    <row r="2443" spans="4:4" ht="12.75" hidden="1">
      <c r="D2443" s="26"/>
    </row>
    <row r="2444" spans="4:4" ht="12.75" hidden="1">
      <c r="D2444" s="26"/>
    </row>
    <row r="2445" spans="4:4" ht="12.75" hidden="1">
      <c r="D2445" s="26"/>
    </row>
    <row r="2446" spans="4:4" ht="12.75" hidden="1">
      <c r="D2446" s="26"/>
    </row>
    <row r="2447" spans="4:4" ht="12.75" hidden="1">
      <c r="D2447" s="26"/>
    </row>
    <row r="2448" spans="4:4" ht="12.75" hidden="1">
      <c r="D2448" s="26"/>
    </row>
    <row r="2449" spans="4:4" ht="12.75" hidden="1">
      <c r="D2449" s="26"/>
    </row>
    <row r="2450" spans="4:4" ht="12.75" hidden="1">
      <c r="D2450" s="26"/>
    </row>
    <row r="2451" spans="4:4" ht="12.75" hidden="1">
      <c r="D2451" s="26"/>
    </row>
    <row r="2452" spans="4:4" ht="12.75" hidden="1">
      <c r="D2452" s="26"/>
    </row>
    <row r="2453" spans="4:4" ht="12.75" hidden="1">
      <c r="D2453" s="26"/>
    </row>
    <row r="2454" spans="4:4" ht="12.75" hidden="1">
      <c r="D2454" s="26"/>
    </row>
    <row r="2455" spans="4:4" ht="12.75" hidden="1">
      <c r="D2455" s="26"/>
    </row>
    <row r="2456" spans="4:4" ht="12.75" hidden="1">
      <c r="D2456" s="26"/>
    </row>
    <row r="2457" spans="4:4" ht="12.75" hidden="1">
      <c r="D2457" s="26"/>
    </row>
    <row r="2458" spans="4:4" ht="12.75" hidden="1">
      <c r="D2458" s="26"/>
    </row>
    <row r="2459" spans="4:4" ht="12.75" hidden="1">
      <c r="D2459" s="26"/>
    </row>
    <row r="2460" spans="4:4" ht="12.75" hidden="1">
      <c r="D2460" s="26"/>
    </row>
    <row r="2461" spans="4:4" ht="12.75" hidden="1">
      <c r="D2461" s="26"/>
    </row>
    <row r="2462" spans="4:4" ht="12.75" hidden="1">
      <c r="D2462" s="26"/>
    </row>
    <row r="2463" spans="4:4" ht="12.75" hidden="1">
      <c r="D2463" s="26"/>
    </row>
    <row r="2464" spans="4:4" ht="12.75" hidden="1">
      <c r="D2464" s="26"/>
    </row>
    <row r="2465" spans="4:4" ht="12.75" hidden="1">
      <c r="D2465" s="26"/>
    </row>
    <row r="2466" spans="4:4" ht="12.75" hidden="1">
      <c r="D2466" s="26"/>
    </row>
    <row r="2467" spans="4:4" ht="12.75" hidden="1">
      <c r="D2467" s="26"/>
    </row>
    <row r="2468" spans="4:4" ht="12.75" hidden="1">
      <c r="D2468" s="26"/>
    </row>
    <row r="2469" spans="4:4" ht="12.75" hidden="1">
      <c r="D2469" s="26"/>
    </row>
    <row r="2470" spans="4:4" ht="12.75" hidden="1">
      <c r="D2470" s="26"/>
    </row>
    <row r="2471" spans="4:4" ht="12.75" hidden="1">
      <c r="D2471" s="26"/>
    </row>
    <row r="2472" spans="4:4" ht="12.75" hidden="1">
      <c r="D2472" s="26"/>
    </row>
    <row r="2473" spans="4:4" ht="12.75" hidden="1">
      <c r="D2473" s="26"/>
    </row>
    <row r="2474" spans="4:4" ht="12.75" hidden="1">
      <c r="D2474" s="26"/>
    </row>
    <row r="2475" spans="4:4" ht="12.75" hidden="1">
      <c r="D2475" s="26"/>
    </row>
    <row r="2476" spans="4:4" ht="12.75" hidden="1">
      <c r="D2476" s="26"/>
    </row>
    <row r="2477" spans="4:4" ht="12.75" hidden="1">
      <c r="D2477" s="26"/>
    </row>
    <row r="2478" spans="4:4" ht="12.75" hidden="1">
      <c r="D2478" s="26"/>
    </row>
    <row r="2479" spans="4:4" ht="12.75" hidden="1">
      <c r="D2479" s="26"/>
    </row>
    <row r="2480" spans="4:4" ht="12.75" hidden="1">
      <c r="D2480" s="26"/>
    </row>
    <row r="2481" spans="4:4" ht="12.75" hidden="1">
      <c r="D2481" s="26"/>
    </row>
    <row r="2482" spans="4:4" ht="12.75" hidden="1">
      <c r="D2482" s="26"/>
    </row>
    <row r="2483" spans="4:4" ht="12.75" hidden="1">
      <c r="D2483" s="26"/>
    </row>
    <row r="2484" spans="4:4" ht="12.75" hidden="1">
      <c r="D2484" s="26"/>
    </row>
    <row r="2485" spans="4:4" ht="12.75" hidden="1">
      <c r="D2485" s="26"/>
    </row>
    <row r="2486" spans="4:4" ht="12.75" hidden="1">
      <c r="D2486" s="26"/>
    </row>
    <row r="2487" spans="4:4" ht="12.75" hidden="1">
      <c r="D2487" s="26"/>
    </row>
    <row r="2488" spans="4:4" ht="12.75" hidden="1">
      <c r="D2488" s="26"/>
    </row>
    <row r="2489" spans="4:4" ht="12.75" hidden="1">
      <c r="D2489" s="26"/>
    </row>
    <row r="2490" spans="4:4" ht="12.75" hidden="1">
      <c r="D2490" s="26"/>
    </row>
    <row r="2491" spans="4:4" ht="12.75" hidden="1">
      <c r="D2491" s="26"/>
    </row>
    <row r="2492" spans="4:4" ht="12.75" hidden="1">
      <c r="D2492" s="26"/>
    </row>
    <row r="2493" spans="4:4" ht="12.75" hidden="1">
      <c r="D2493" s="26"/>
    </row>
    <row r="2494" spans="4:4" ht="12.75" hidden="1">
      <c r="D2494" s="26"/>
    </row>
    <row r="2495" spans="4:4" ht="12.75" hidden="1">
      <c r="D2495" s="26"/>
    </row>
    <row r="2496" spans="4:4" ht="12.75" hidden="1">
      <c r="D2496" s="26"/>
    </row>
    <row r="2497" spans="4:4" ht="12.75" hidden="1">
      <c r="D2497" s="26"/>
    </row>
    <row r="2498" spans="4:4" ht="12.75" hidden="1">
      <c r="D2498" s="26"/>
    </row>
    <row r="2499" spans="4:4" ht="12.75" hidden="1">
      <c r="D2499" s="26"/>
    </row>
    <row r="2500" spans="4:4" ht="12.75" hidden="1">
      <c r="D2500" s="26"/>
    </row>
    <row r="2501" spans="4:4" ht="12.75" hidden="1">
      <c r="D2501" s="26"/>
    </row>
    <row r="2502" spans="4:4" ht="12.75" hidden="1">
      <c r="D2502" s="26"/>
    </row>
    <row r="2503" spans="4:4" ht="12.75" hidden="1">
      <c r="D2503" s="26"/>
    </row>
    <row r="2504" spans="4:4" ht="12.75" hidden="1">
      <c r="D2504" s="26"/>
    </row>
    <row r="2505" spans="4:4" ht="12.75" hidden="1">
      <c r="D2505" s="26"/>
    </row>
    <row r="2506" spans="4:4" ht="12.75" hidden="1">
      <c r="D2506" s="26"/>
    </row>
    <row r="2507" spans="4:4" ht="12.75" hidden="1">
      <c r="D2507" s="26"/>
    </row>
    <row r="2508" spans="4:4" ht="12.75" hidden="1">
      <c r="D2508" s="26"/>
    </row>
    <row r="2509" spans="4:4" ht="12.75" hidden="1">
      <c r="D2509" s="26"/>
    </row>
    <row r="2510" spans="4:4" ht="12.75" hidden="1">
      <c r="D2510" s="26"/>
    </row>
    <row r="2511" spans="4:4" ht="12.75" hidden="1">
      <c r="D2511" s="26"/>
    </row>
    <row r="2512" spans="4:4" ht="12.75" hidden="1">
      <c r="D2512" s="26"/>
    </row>
    <row r="2513" spans="4:4" ht="12.75" hidden="1">
      <c r="D2513" s="26"/>
    </row>
    <row r="2514" spans="4:4" ht="12.75" hidden="1">
      <c r="D2514" s="26"/>
    </row>
    <row r="2515" spans="4:4" ht="12.75" hidden="1">
      <c r="D2515" s="26"/>
    </row>
    <row r="2516" spans="4:4" ht="12.75" hidden="1">
      <c r="D2516" s="26"/>
    </row>
    <row r="2517" spans="4:4" ht="12.75" hidden="1">
      <c r="D2517" s="26"/>
    </row>
    <row r="2518" spans="4:4" ht="12.75" hidden="1">
      <c r="D2518" s="26"/>
    </row>
    <row r="2519" spans="4:4" ht="12.75" hidden="1">
      <c r="D2519" s="26"/>
    </row>
    <row r="2520" spans="4:4" ht="12.75" hidden="1">
      <c r="D2520" s="26"/>
    </row>
    <row r="2521" spans="4:4" ht="12.75" hidden="1">
      <c r="D2521" s="26"/>
    </row>
    <row r="2522" spans="4:4" ht="12.75" hidden="1">
      <c r="D2522" s="26"/>
    </row>
    <row r="2523" spans="4:4" ht="12.75" hidden="1">
      <c r="D2523" s="26"/>
    </row>
    <row r="2524" spans="4:4" ht="12.75" hidden="1">
      <c r="D2524" s="26"/>
    </row>
    <row r="2525" spans="4:4" ht="12.75" hidden="1">
      <c r="D2525" s="26"/>
    </row>
    <row r="2526" spans="4:4" ht="12.75" hidden="1">
      <c r="D2526" s="26"/>
    </row>
    <row r="2527" spans="4:4" ht="12.75" hidden="1">
      <c r="D2527" s="26"/>
    </row>
    <row r="2528" spans="4:4" ht="12.75" hidden="1">
      <c r="D2528" s="26"/>
    </row>
    <row r="2529" spans="4:4" ht="12.75" hidden="1">
      <c r="D2529" s="26"/>
    </row>
    <row r="2530" spans="4:4" ht="12.75" hidden="1">
      <c r="D2530" s="26"/>
    </row>
    <row r="2531" spans="4:4" ht="12.75" hidden="1">
      <c r="D2531" s="26"/>
    </row>
    <row r="2532" spans="4:4" ht="12.75" hidden="1">
      <c r="D2532" s="26"/>
    </row>
    <row r="2533" spans="4:4" ht="12.75" hidden="1">
      <c r="D2533" s="26"/>
    </row>
    <row r="2534" spans="4:4" ht="12.75" hidden="1">
      <c r="D2534" s="26"/>
    </row>
    <row r="2535" spans="4:4" ht="12.75" hidden="1">
      <c r="D2535" s="26"/>
    </row>
    <row r="2536" spans="4:4" ht="12.75" hidden="1">
      <c r="D2536" s="26"/>
    </row>
    <row r="2537" spans="4:4" ht="12.75" hidden="1">
      <c r="D2537" s="26"/>
    </row>
    <row r="2538" spans="4:4" ht="12.75" hidden="1">
      <c r="D2538" s="26"/>
    </row>
    <row r="2539" spans="4:4" ht="12.75" hidden="1">
      <c r="D2539" s="26"/>
    </row>
    <row r="2540" spans="4:4" ht="12.75" hidden="1">
      <c r="D2540" s="26"/>
    </row>
    <row r="2541" spans="4:4" ht="12.75" hidden="1">
      <c r="D2541" s="26"/>
    </row>
    <row r="2542" spans="4:4" ht="12.75" hidden="1">
      <c r="D2542" s="26"/>
    </row>
    <row r="2543" spans="4:4" ht="12.75" hidden="1">
      <c r="D2543" s="26"/>
    </row>
    <row r="2544" spans="4:4" ht="12.75" hidden="1">
      <c r="D2544" s="26"/>
    </row>
    <row r="2545" spans="4:4" ht="12.75" hidden="1">
      <c r="D2545" s="26"/>
    </row>
    <row r="2546" spans="4:4" ht="12.75" hidden="1">
      <c r="D2546" s="26"/>
    </row>
    <row r="2547" spans="4:4" ht="12.75" hidden="1">
      <c r="D2547" s="26"/>
    </row>
    <row r="2548" spans="4:4" ht="12.75" hidden="1">
      <c r="D2548" s="26"/>
    </row>
    <row r="2549" spans="4:4" ht="12.75" hidden="1">
      <c r="D2549" s="26"/>
    </row>
    <row r="2550" spans="4:4" ht="12.75" hidden="1">
      <c r="D2550" s="26"/>
    </row>
    <row r="2551" spans="4:4" ht="12.75" hidden="1">
      <c r="D2551" s="26"/>
    </row>
    <row r="2552" spans="4:4" ht="12.75" hidden="1">
      <c r="D2552" s="26"/>
    </row>
    <row r="2553" spans="4:4" ht="12.75" hidden="1">
      <c r="D2553" s="26"/>
    </row>
    <row r="2554" spans="4:4" ht="12.75" hidden="1">
      <c r="D2554" s="26"/>
    </row>
    <row r="2555" spans="4:4" ht="12.75" hidden="1">
      <c r="D2555" s="26"/>
    </row>
    <row r="2556" spans="4:4" ht="12.75" hidden="1">
      <c r="D2556" s="26"/>
    </row>
    <row r="2557" spans="4:4" ht="12.75" hidden="1">
      <c r="D2557" s="26"/>
    </row>
    <row r="2558" spans="4:4" ht="12.75" hidden="1">
      <c r="D2558" s="26"/>
    </row>
    <row r="2559" spans="4:4" ht="12.75" hidden="1">
      <c r="D2559" s="26"/>
    </row>
    <row r="2560" spans="4:4" ht="12.75" hidden="1">
      <c r="D2560" s="26"/>
    </row>
    <row r="2561" spans="4:4" ht="12.75" hidden="1">
      <c r="D2561" s="26"/>
    </row>
    <row r="2562" spans="4:4" ht="12.75" hidden="1">
      <c r="D2562" s="26"/>
    </row>
    <row r="2563" spans="4:4" ht="12.75" hidden="1">
      <c r="D2563" s="26"/>
    </row>
    <row r="2564" spans="4:4" ht="12.75" hidden="1">
      <c r="D2564" s="26"/>
    </row>
    <row r="2565" spans="4:4" ht="12.75" hidden="1">
      <c r="D2565" s="26"/>
    </row>
    <row r="2566" spans="4:4" ht="12.75" hidden="1">
      <c r="D2566" s="26"/>
    </row>
    <row r="2567" spans="4:4" ht="12.75" hidden="1">
      <c r="D2567" s="26"/>
    </row>
    <row r="2568" spans="4:4" ht="12.75" hidden="1">
      <c r="D2568" s="26"/>
    </row>
    <row r="2569" spans="4:4" ht="12.75" hidden="1">
      <c r="D2569" s="26"/>
    </row>
    <row r="2570" spans="4:4" ht="12.75" hidden="1">
      <c r="D2570" s="26"/>
    </row>
    <row r="2571" spans="4:4" ht="12.75" hidden="1">
      <c r="D2571" s="26"/>
    </row>
    <row r="2572" spans="4:4" ht="12.75" hidden="1">
      <c r="D2572" s="26"/>
    </row>
    <row r="2573" spans="4:4" ht="12.75" hidden="1">
      <c r="D2573" s="26"/>
    </row>
    <row r="2574" spans="4:4" ht="12.75" hidden="1">
      <c r="D2574" s="26"/>
    </row>
    <row r="2575" spans="4:4" ht="12.75" hidden="1">
      <c r="D2575" s="26"/>
    </row>
    <row r="2576" spans="4:4" ht="12.75" hidden="1">
      <c r="D2576" s="26"/>
    </row>
    <row r="2577" spans="4:4" ht="12.75" hidden="1">
      <c r="D2577" s="26"/>
    </row>
    <row r="2578" spans="4:4" ht="12.75" hidden="1">
      <c r="D2578" s="26"/>
    </row>
    <row r="2579" spans="4:4" ht="12.75" hidden="1">
      <c r="D2579" s="26"/>
    </row>
    <row r="2580" spans="4:4" ht="12.75" hidden="1">
      <c r="D2580" s="26"/>
    </row>
    <row r="2581" spans="4:4" ht="12.75" hidden="1">
      <c r="D2581" s="26"/>
    </row>
    <row r="2582" spans="4:4" ht="12.75" hidden="1">
      <c r="D2582" s="26"/>
    </row>
    <row r="2583" spans="4:4" ht="12.75" hidden="1">
      <c r="D2583" s="26"/>
    </row>
    <row r="2584" spans="4:4" ht="12.75" hidden="1">
      <c r="D2584" s="26"/>
    </row>
    <row r="2585" spans="4:4" ht="12.75" hidden="1">
      <c r="D2585" s="26"/>
    </row>
    <row r="2586" spans="4:4" ht="12.75" hidden="1">
      <c r="D2586" s="26"/>
    </row>
    <row r="2587" spans="4:4" ht="12.75" hidden="1">
      <c r="D2587" s="26"/>
    </row>
    <row r="2588" spans="4:4" ht="12.75" hidden="1">
      <c r="D2588" s="26"/>
    </row>
    <row r="2589" spans="4:4" ht="12.75" hidden="1">
      <c r="D2589" s="26"/>
    </row>
    <row r="2590" spans="4:4" ht="12.75" hidden="1">
      <c r="D2590" s="26"/>
    </row>
    <row r="2591" spans="4:4" ht="12.75" hidden="1">
      <c r="D2591" s="26"/>
    </row>
    <row r="2592" spans="4:4" ht="12.75" hidden="1">
      <c r="D2592" s="26"/>
    </row>
    <row r="2593" spans="4:4" ht="12.75" hidden="1">
      <c r="D2593" s="26"/>
    </row>
    <row r="2594" spans="4:4" ht="12.75" hidden="1">
      <c r="D2594" s="26"/>
    </row>
    <row r="2595" spans="4:4" ht="12.75" hidden="1">
      <c r="D2595" s="26"/>
    </row>
    <row r="2596" spans="4:4" ht="12.75" hidden="1">
      <c r="D2596" s="26"/>
    </row>
    <row r="2597" spans="4:4" ht="12.75" hidden="1">
      <c r="D2597" s="26"/>
    </row>
    <row r="2598" spans="4:4" ht="12.75" hidden="1">
      <c r="D2598" s="26"/>
    </row>
    <row r="2599" spans="4:4" ht="12.75" hidden="1">
      <c r="D2599" s="26"/>
    </row>
    <row r="2600" spans="4:4" ht="12.75" hidden="1">
      <c r="D2600" s="26"/>
    </row>
    <row r="2601" spans="4:4" ht="12.75" hidden="1">
      <c r="D2601" s="26"/>
    </row>
    <row r="2602" spans="4:4" ht="12.75" hidden="1">
      <c r="D2602" s="26"/>
    </row>
    <row r="2603" spans="4:4" ht="12.75" hidden="1">
      <c r="D2603" s="26"/>
    </row>
    <row r="2604" spans="4:4" ht="12.75" hidden="1">
      <c r="D2604" s="26"/>
    </row>
    <row r="2605" spans="4:4" ht="12.75" hidden="1">
      <c r="D2605" s="26"/>
    </row>
    <row r="2606" spans="4:4" ht="12.75" hidden="1">
      <c r="D2606" s="26"/>
    </row>
    <row r="2607" spans="4:4" ht="12.75" hidden="1">
      <c r="D2607" s="26"/>
    </row>
    <row r="2608" spans="4:4" ht="12.75" hidden="1">
      <c r="D2608" s="26"/>
    </row>
    <row r="2609" spans="4:4" ht="12.75" hidden="1">
      <c r="D2609" s="26"/>
    </row>
    <row r="2610" spans="4:4" ht="12.75" hidden="1">
      <c r="D2610" s="26"/>
    </row>
    <row r="2611" spans="4:4" ht="12.75" hidden="1">
      <c r="D2611" s="26"/>
    </row>
    <row r="2612" spans="4:4" ht="12.75" hidden="1">
      <c r="D2612" s="26"/>
    </row>
    <row r="2613" spans="4:4" ht="12.75" hidden="1">
      <c r="D2613" s="26"/>
    </row>
    <row r="2614" spans="4:4" ht="12.75" hidden="1">
      <c r="D2614" s="26"/>
    </row>
    <row r="2615" spans="4:4" ht="12.75" hidden="1">
      <c r="D2615" s="26"/>
    </row>
    <row r="2616" spans="4:4" ht="12.75" hidden="1">
      <c r="D2616" s="26"/>
    </row>
    <row r="2617" spans="4:4" ht="12.75" hidden="1">
      <c r="D2617" s="26"/>
    </row>
    <row r="2618" spans="4:4" ht="12.75" hidden="1">
      <c r="D2618" s="26"/>
    </row>
    <row r="2619" spans="4:4" ht="12.75" hidden="1">
      <c r="D2619" s="26"/>
    </row>
    <row r="2620" spans="4:4" ht="12.75" hidden="1">
      <c r="D2620" s="26"/>
    </row>
    <row r="2621" spans="4:4" ht="12.75" hidden="1">
      <c r="D2621" s="26"/>
    </row>
    <row r="2622" spans="4:4" ht="12.75" hidden="1">
      <c r="D2622" s="26"/>
    </row>
    <row r="2623" spans="4:4" ht="12.75" hidden="1">
      <c r="D2623" s="26"/>
    </row>
    <row r="2624" spans="4:4" ht="12.75" hidden="1">
      <c r="D2624" s="26"/>
    </row>
    <row r="2625" spans="4:4" ht="12.75" hidden="1">
      <c r="D2625" s="26"/>
    </row>
    <row r="2626" spans="4:4" ht="12.75" hidden="1">
      <c r="D2626" s="26"/>
    </row>
    <row r="2627" spans="4:4" ht="12.75" hidden="1">
      <c r="D2627" s="26"/>
    </row>
    <row r="2628" spans="4:4" ht="12.75" hidden="1">
      <c r="D2628" s="26"/>
    </row>
    <row r="2629" spans="4:4" ht="12.75" hidden="1">
      <c r="D2629" s="26"/>
    </row>
    <row r="2630" spans="4:4" ht="12.75" hidden="1">
      <c r="D2630" s="26"/>
    </row>
    <row r="2631" spans="4:4" ht="12.75" hidden="1">
      <c r="D2631" s="26"/>
    </row>
    <row r="2632" spans="4:4" ht="12.75" hidden="1">
      <c r="D2632" s="26"/>
    </row>
    <row r="2633" spans="4:4" ht="12.75" hidden="1">
      <c r="D2633" s="26"/>
    </row>
    <row r="2634" spans="4:4" ht="12.75" hidden="1">
      <c r="D2634" s="26"/>
    </row>
    <row r="2635" spans="4:4" ht="12.75" hidden="1">
      <c r="D2635" s="26"/>
    </row>
    <row r="2636" spans="4:4" ht="12.75" hidden="1">
      <c r="D2636" s="26"/>
    </row>
    <row r="2637" spans="4:4" ht="12.75" hidden="1">
      <c r="D2637" s="26"/>
    </row>
    <row r="2638" spans="4:4" ht="12.75" hidden="1">
      <c r="D2638" s="26"/>
    </row>
    <row r="2639" spans="4:4" ht="12.75" hidden="1">
      <c r="D2639" s="26"/>
    </row>
    <row r="2640" spans="4:4" ht="12.75" hidden="1">
      <c r="D2640" s="26"/>
    </row>
    <row r="2641" spans="4:4" ht="12.75" hidden="1">
      <c r="D2641" s="26"/>
    </row>
    <row r="2642" spans="4:4" ht="12.75" hidden="1">
      <c r="D2642" s="26"/>
    </row>
    <row r="2643" spans="4:4" ht="12.75" hidden="1">
      <c r="D2643" s="26"/>
    </row>
    <row r="2644" spans="4:4" ht="12.75" hidden="1">
      <c r="D2644" s="26"/>
    </row>
    <row r="2645" spans="4:4" ht="12.75" hidden="1">
      <c r="D2645" s="26"/>
    </row>
    <row r="2646" spans="4:4" ht="12.75" hidden="1">
      <c r="D2646" s="26"/>
    </row>
    <row r="2647" spans="4:4" ht="12.75" hidden="1">
      <c r="D2647" s="26"/>
    </row>
    <row r="2648" spans="4:4" ht="12.75" hidden="1">
      <c r="D2648" s="26"/>
    </row>
    <row r="2649" spans="4:4" ht="12.75" hidden="1">
      <c r="D2649" s="26"/>
    </row>
    <row r="2650" spans="4:4" ht="12.75" hidden="1">
      <c r="D2650" s="26"/>
    </row>
    <row r="2651" spans="4:4" ht="12.75" hidden="1">
      <c r="D2651" s="26"/>
    </row>
    <row r="2652" spans="4:4" ht="12.75" hidden="1">
      <c r="D2652" s="26"/>
    </row>
    <row r="2653" spans="4:4" ht="12.75" hidden="1">
      <c r="D2653" s="26"/>
    </row>
    <row r="2654" spans="4:4" ht="12.75" hidden="1">
      <c r="D2654" s="26"/>
    </row>
    <row r="2655" spans="4:4" ht="12.75" hidden="1">
      <c r="D2655" s="26"/>
    </row>
    <row r="2656" spans="4:4" ht="12.75" hidden="1">
      <c r="D2656" s="26"/>
    </row>
    <row r="2657" spans="4:4" ht="12.75" hidden="1">
      <c r="D2657" s="26"/>
    </row>
    <row r="2658" spans="4:4" ht="12.75" hidden="1">
      <c r="D2658" s="26"/>
    </row>
    <row r="2659" spans="4:4" ht="12.75" hidden="1">
      <c r="D2659" s="26"/>
    </row>
    <row r="2660" spans="4:4" ht="12.75" hidden="1">
      <c r="D2660" s="26"/>
    </row>
    <row r="2661" spans="4:4" ht="12.75" hidden="1">
      <c r="D2661" s="26"/>
    </row>
    <row r="2662" spans="4:4" ht="12.75" hidden="1">
      <c r="D2662" s="26"/>
    </row>
    <row r="2663" spans="4:4" ht="12.75" hidden="1">
      <c r="D2663" s="26"/>
    </row>
    <row r="2664" spans="4:4" ht="12.75" hidden="1">
      <c r="D2664" s="26"/>
    </row>
    <row r="2665" spans="4:4" ht="12.75" hidden="1">
      <c r="D2665" s="26"/>
    </row>
    <row r="2666" spans="4:4" ht="12.75" hidden="1">
      <c r="D2666" s="26"/>
    </row>
    <row r="2667" spans="4:4" ht="12.75" hidden="1">
      <c r="D2667" s="26"/>
    </row>
    <row r="2668" spans="4:4" ht="12.75" hidden="1">
      <c r="D2668" s="26"/>
    </row>
    <row r="2669" spans="4:4" ht="12.75" hidden="1">
      <c r="D2669" s="26"/>
    </row>
    <row r="2670" spans="4:4" ht="12.75" hidden="1">
      <c r="D2670" s="26"/>
    </row>
    <row r="2671" spans="4:4" ht="12.75" hidden="1">
      <c r="D2671" s="26"/>
    </row>
    <row r="2672" spans="4:4" ht="12.75" hidden="1">
      <c r="D2672" s="26"/>
    </row>
    <row r="2673" spans="4:4" ht="12.75" hidden="1">
      <c r="D2673" s="26"/>
    </row>
    <row r="2674" spans="4:4" ht="12.75" hidden="1">
      <c r="D2674" s="26"/>
    </row>
    <row r="2675" spans="4:4" ht="12.75" hidden="1">
      <c r="D2675" s="26"/>
    </row>
    <row r="2676" spans="4:4" ht="12.75" hidden="1">
      <c r="D2676" s="26"/>
    </row>
    <row r="2677" spans="4:4" ht="12.75" hidden="1">
      <c r="D2677" s="26"/>
    </row>
    <row r="2678" spans="4:4" ht="12.75" hidden="1">
      <c r="D2678" s="26"/>
    </row>
    <row r="2679" spans="4:4" ht="12.75" hidden="1">
      <c r="D2679" s="26"/>
    </row>
    <row r="2680" spans="4:4" ht="12.75" hidden="1">
      <c r="D2680" s="26"/>
    </row>
    <row r="2681" spans="4:4" ht="12.75" hidden="1">
      <c r="D2681" s="26"/>
    </row>
    <row r="2682" spans="4:4" ht="12.75" hidden="1">
      <c r="D2682" s="26"/>
    </row>
    <row r="2683" spans="4:4" ht="12.75" hidden="1">
      <c r="D2683" s="26"/>
    </row>
    <row r="2684" spans="4:4" ht="12.75" hidden="1">
      <c r="D2684" s="26"/>
    </row>
    <row r="2685" spans="4:4" ht="12.75" hidden="1">
      <c r="D2685" s="26"/>
    </row>
    <row r="2686" spans="4:4" ht="12.75" hidden="1">
      <c r="D2686" s="26"/>
    </row>
    <row r="2687" spans="4:4" ht="12.75" hidden="1">
      <c r="D2687" s="26"/>
    </row>
    <row r="2688" spans="4:4" ht="12.75" hidden="1">
      <c r="D2688" s="26"/>
    </row>
    <row r="2689" spans="4:4" ht="12.75" hidden="1">
      <c r="D2689" s="26"/>
    </row>
    <row r="2690" spans="4:4" ht="12.75" hidden="1">
      <c r="D2690" s="26"/>
    </row>
    <row r="2691" spans="4:4" ht="12.75" hidden="1">
      <c r="D2691" s="26"/>
    </row>
    <row r="2692" spans="4:4" ht="12.75" hidden="1">
      <c r="D2692" s="26"/>
    </row>
    <row r="2693" spans="4:4" ht="12.75" hidden="1">
      <c r="D2693" s="26"/>
    </row>
    <row r="2694" spans="4:4" ht="12.75" hidden="1">
      <c r="D2694" s="26"/>
    </row>
    <row r="2695" spans="4:4" ht="12.75" hidden="1">
      <c r="D2695" s="26"/>
    </row>
    <row r="2696" spans="4:4" ht="12.75" hidden="1">
      <c r="D2696" s="26"/>
    </row>
    <row r="2697" spans="4:4" ht="12.75" hidden="1">
      <c r="D2697" s="26"/>
    </row>
    <row r="2698" spans="4:4" ht="12.75" hidden="1">
      <c r="D2698" s="26"/>
    </row>
    <row r="2699" spans="4:4" ht="12.75" hidden="1">
      <c r="D2699" s="26"/>
    </row>
    <row r="2700" spans="4:4" ht="12.75" hidden="1">
      <c r="D2700" s="26"/>
    </row>
    <row r="2701" spans="4:4" ht="12.75" hidden="1">
      <c r="D2701" s="26"/>
    </row>
    <row r="2702" spans="4:4" ht="12.75" hidden="1">
      <c r="D2702" s="26"/>
    </row>
    <row r="2703" spans="4:4" ht="12.75" hidden="1">
      <c r="D2703" s="26"/>
    </row>
    <row r="2704" spans="4:4" ht="12.75" hidden="1">
      <c r="D2704" s="26"/>
    </row>
    <row r="2705" spans="4:4" ht="12.75" hidden="1">
      <c r="D2705" s="26"/>
    </row>
    <row r="2706" spans="4:4" ht="12.75" hidden="1">
      <c r="D2706" s="26"/>
    </row>
    <row r="2707" spans="4:4" ht="12.75" hidden="1">
      <c r="D2707" s="26"/>
    </row>
    <row r="2708" spans="4:4" ht="12.75" hidden="1">
      <c r="D2708" s="26"/>
    </row>
    <row r="2709" spans="4:4" ht="12.75" hidden="1">
      <c r="D2709" s="26"/>
    </row>
    <row r="2710" spans="4:4" ht="12.75" hidden="1">
      <c r="D2710" s="26"/>
    </row>
    <row r="2711" spans="4:4" ht="12.75" hidden="1">
      <c r="D2711" s="26"/>
    </row>
    <row r="2712" spans="4:4" ht="12.75" hidden="1">
      <c r="D2712" s="26"/>
    </row>
    <row r="2713" spans="4:4" ht="12.75" hidden="1">
      <c r="D2713" s="26"/>
    </row>
    <row r="2714" spans="4:4" ht="12.75" hidden="1">
      <c r="D2714" s="26"/>
    </row>
    <row r="2715" spans="4:4" ht="12.75" hidden="1">
      <c r="D2715" s="26"/>
    </row>
    <row r="2716" spans="4:4" ht="12.75" hidden="1">
      <c r="D2716" s="26"/>
    </row>
    <row r="2717" spans="4:4" ht="12.75" hidden="1">
      <c r="D2717" s="26"/>
    </row>
    <row r="2718" spans="4:4" ht="12.75" hidden="1">
      <c r="D2718" s="26"/>
    </row>
    <row r="2719" spans="4:4" ht="12.75" hidden="1">
      <c r="D2719" s="26"/>
    </row>
    <row r="2720" spans="4:4" ht="12.75" hidden="1">
      <c r="D2720" s="26"/>
    </row>
    <row r="2721" spans="4:4" ht="12.75" hidden="1">
      <c r="D2721" s="26"/>
    </row>
    <row r="2722" spans="4:4" ht="12.75" hidden="1">
      <c r="D2722" s="26"/>
    </row>
    <row r="2723" spans="4:4" ht="12.75" hidden="1">
      <c r="D2723" s="26"/>
    </row>
    <row r="2724" spans="4:4" ht="12.75" hidden="1">
      <c r="D2724" s="26"/>
    </row>
    <row r="2725" spans="4:4" ht="12.75" hidden="1">
      <c r="D2725" s="26"/>
    </row>
    <row r="2726" spans="4:4" ht="12.75" hidden="1">
      <c r="D2726" s="26"/>
    </row>
    <row r="2727" spans="4:4" ht="12.75" hidden="1">
      <c r="D2727" s="26"/>
    </row>
    <row r="2728" spans="4:4" ht="12.75" hidden="1">
      <c r="D2728" s="26"/>
    </row>
    <row r="2729" spans="4:4" ht="12.75" hidden="1">
      <c r="D2729" s="26"/>
    </row>
    <row r="2730" spans="4:4" ht="12.75" hidden="1">
      <c r="D2730" s="26"/>
    </row>
    <row r="2731" spans="4:4" ht="12.75" hidden="1">
      <c r="D2731" s="26"/>
    </row>
    <row r="2732" spans="4:4" ht="12.75" hidden="1">
      <c r="D2732" s="26"/>
    </row>
    <row r="2733" spans="4:4" ht="12.75" hidden="1">
      <c r="D2733" s="26"/>
    </row>
    <row r="2734" spans="4:4" ht="12.75" hidden="1">
      <c r="D2734" s="26"/>
    </row>
    <row r="2735" spans="4:4" ht="12.75" hidden="1">
      <c r="D2735" s="26"/>
    </row>
    <row r="2736" spans="4:4" ht="12.75" hidden="1">
      <c r="D2736" s="26"/>
    </row>
    <row r="2737" spans="4:4" ht="12.75" hidden="1">
      <c r="D2737" s="26"/>
    </row>
    <row r="2738" spans="4:4" ht="12.75" hidden="1">
      <c r="D2738" s="26"/>
    </row>
    <row r="2739" spans="4:4" ht="12.75" hidden="1">
      <c r="D2739" s="26"/>
    </row>
    <row r="2740" spans="4:4" ht="12.75" hidden="1">
      <c r="D2740" s="26"/>
    </row>
    <row r="2741" spans="4:4" ht="12.75" hidden="1">
      <c r="D2741" s="26"/>
    </row>
    <row r="2742" spans="4:4" ht="12.75" hidden="1">
      <c r="D2742" s="26"/>
    </row>
    <row r="2743" spans="4:4" ht="12.75" hidden="1">
      <c r="D2743" s="26"/>
    </row>
    <row r="2744" spans="4:4" ht="12.75" hidden="1">
      <c r="D2744" s="26"/>
    </row>
    <row r="2745" spans="4:4" ht="12.75" hidden="1">
      <c r="D2745" s="26"/>
    </row>
    <row r="2746" spans="4:4" ht="12.75" hidden="1">
      <c r="D2746" s="26"/>
    </row>
    <row r="2747" spans="4:4" ht="12.75" hidden="1">
      <c r="D2747" s="26"/>
    </row>
    <row r="2748" spans="4:4" ht="12.75" hidden="1">
      <c r="D2748" s="26"/>
    </row>
    <row r="2749" spans="4:4" ht="12.75" hidden="1">
      <c r="D2749" s="26"/>
    </row>
    <row r="2750" spans="4:4" ht="12.75" hidden="1">
      <c r="D2750" s="26"/>
    </row>
    <row r="2751" spans="4:4" ht="12.75" hidden="1">
      <c r="D2751" s="26"/>
    </row>
    <row r="2752" spans="4:4" ht="12.75" hidden="1">
      <c r="D2752" s="26"/>
    </row>
    <row r="2753" spans="4:4" ht="12.75" hidden="1">
      <c r="D2753" s="26"/>
    </row>
    <row r="2754" spans="4:4" ht="12.75" hidden="1">
      <c r="D2754" s="26"/>
    </row>
    <row r="2755" spans="4:4" ht="12.75" hidden="1">
      <c r="D2755" s="26"/>
    </row>
    <row r="2756" spans="4:4" ht="12.75" hidden="1">
      <c r="D2756" s="26"/>
    </row>
    <row r="2757" spans="4:4" ht="12.75" hidden="1">
      <c r="D2757" s="26"/>
    </row>
    <row r="2758" spans="4:4" ht="12.75" hidden="1">
      <c r="D2758" s="26"/>
    </row>
    <row r="2759" spans="4:4" ht="12.75" hidden="1">
      <c r="D2759" s="26"/>
    </row>
    <row r="2760" spans="4:4" ht="12.75" hidden="1">
      <c r="D2760" s="26"/>
    </row>
    <row r="2761" spans="4:4" ht="12.75" hidden="1">
      <c r="D2761" s="26"/>
    </row>
    <row r="2762" spans="4:4" ht="12.75" hidden="1">
      <c r="D2762" s="26"/>
    </row>
    <row r="2763" spans="4:4" ht="12.75" hidden="1">
      <c r="D2763" s="26"/>
    </row>
    <row r="2764" spans="4:4" ht="12.75" hidden="1">
      <c r="D2764" s="26"/>
    </row>
    <row r="2765" spans="4:4" ht="12.75" hidden="1">
      <c r="D2765" s="26"/>
    </row>
    <row r="2766" spans="4:4" ht="12.75" hidden="1">
      <c r="D2766" s="26"/>
    </row>
    <row r="2767" spans="4:4" ht="12.75" hidden="1">
      <c r="D2767" s="26"/>
    </row>
    <row r="2768" spans="4:4" ht="12.75" hidden="1">
      <c r="D2768" s="26"/>
    </row>
    <row r="2769" spans="4:4" ht="12.75" hidden="1">
      <c r="D2769" s="26"/>
    </row>
    <row r="2770" spans="4:4" ht="12.75" hidden="1">
      <c r="D2770" s="26"/>
    </row>
    <row r="2771" spans="4:4" ht="12.75" hidden="1">
      <c r="D2771" s="26"/>
    </row>
    <row r="2772" spans="4:4" ht="12.75" hidden="1">
      <c r="D2772" s="26"/>
    </row>
    <row r="2773" spans="4:4" ht="12.75" hidden="1">
      <c r="D2773" s="26"/>
    </row>
    <row r="2774" spans="4:4" ht="12.75" hidden="1">
      <c r="D2774" s="26"/>
    </row>
    <row r="2775" spans="4:4" ht="12.75" hidden="1">
      <c r="D2775" s="26"/>
    </row>
    <row r="2776" spans="4:4" ht="12.75" hidden="1">
      <c r="D2776" s="26"/>
    </row>
    <row r="2777" spans="4:4" ht="12.75" hidden="1">
      <c r="D2777" s="26"/>
    </row>
    <row r="2778" spans="4:4" ht="12.75" hidden="1">
      <c r="D2778" s="26"/>
    </row>
    <row r="2779" spans="4:4" ht="12.75" hidden="1">
      <c r="D2779" s="26"/>
    </row>
    <row r="2780" spans="4:4" ht="12.75" hidden="1">
      <c r="D2780" s="26"/>
    </row>
    <row r="2781" spans="4:4" ht="12.75" hidden="1">
      <c r="D2781" s="26"/>
    </row>
    <row r="2782" spans="4:4" ht="12.75" hidden="1">
      <c r="D2782" s="26"/>
    </row>
    <row r="2783" spans="4:4" ht="12.75" hidden="1">
      <c r="D2783" s="26"/>
    </row>
    <row r="2784" spans="4:4" ht="12.75" hidden="1">
      <c r="D2784" s="26"/>
    </row>
    <row r="2785" spans="4:4" ht="12.75" hidden="1">
      <c r="D2785" s="26"/>
    </row>
    <row r="2786" spans="4:4" ht="12.75" hidden="1">
      <c r="D2786" s="26"/>
    </row>
    <row r="2787" spans="4:4" ht="12.75" hidden="1">
      <c r="D2787" s="26"/>
    </row>
    <row r="2788" spans="4:4" ht="12.75" hidden="1">
      <c r="D2788" s="26"/>
    </row>
    <row r="2789" spans="4:4" ht="12.75" hidden="1">
      <c r="D2789" s="26"/>
    </row>
    <row r="2790" spans="4:4" ht="12.75" hidden="1">
      <c r="D2790" s="26"/>
    </row>
    <row r="2791" spans="4:4" ht="12.75" hidden="1">
      <c r="D2791" s="26"/>
    </row>
    <row r="2792" spans="4:4" ht="12.75" hidden="1">
      <c r="D2792" s="26"/>
    </row>
    <row r="2793" spans="4:4" ht="12.75" hidden="1">
      <c r="D2793" s="26"/>
    </row>
    <row r="2794" spans="4:4" ht="12.75" hidden="1">
      <c r="D2794" s="26"/>
    </row>
    <row r="2795" spans="4:4" ht="12.75" hidden="1">
      <c r="D2795" s="26"/>
    </row>
    <row r="2796" spans="4:4" ht="12.75" hidden="1">
      <c r="D2796" s="26"/>
    </row>
    <row r="2797" spans="4:4" ht="12.75" hidden="1">
      <c r="D2797" s="26"/>
    </row>
    <row r="2798" spans="4:4" ht="12.75" hidden="1">
      <c r="D2798" s="26"/>
    </row>
    <row r="2799" spans="4:4" ht="12.75" hidden="1">
      <c r="D2799" s="26"/>
    </row>
    <row r="2800" spans="4:4" ht="12.75" hidden="1">
      <c r="D2800" s="26"/>
    </row>
    <row r="2801" spans="4:4" ht="12.75" hidden="1">
      <c r="D2801" s="26"/>
    </row>
    <row r="2802" spans="4:4" ht="12.75" hidden="1">
      <c r="D2802" s="26"/>
    </row>
    <row r="2803" spans="4:4" ht="12.75" hidden="1">
      <c r="D2803" s="26"/>
    </row>
    <row r="2804" spans="4:4" ht="12.75" hidden="1">
      <c r="D2804" s="26"/>
    </row>
    <row r="2805" spans="4:4" ht="12.75" hidden="1">
      <c r="D2805" s="26"/>
    </row>
    <row r="2806" spans="4:4" ht="12.75" hidden="1">
      <c r="D2806" s="26"/>
    </row>
    <row r="2807" spans="4:4" ht="12.75" hidden="1">
      <c r="D2807" s="26"/>
    </row>
    <row r="2808" spans="4:4" ht="12.75" hidden="1">
      <c r="D2808" s="26"/>
    </row>
    <row r="2809" spans="4:4" ht="12.75" hidden="1">
      <c r="D2809" s="26"/>
    </row>
    <row r="2810" spans="4:4" ht="12.75" hidden="1">
      <c r="D2810" s="26"/>
    </row>
    <row r="2811" spans="4:4" ht="12.75" hidden="1">
      <c r="D2811" s="26"/>
    </row>
    <row r="2812" spans="4:4" ht="12.75" hidden="1">
      <c r="D2812" s="26"/>
    </row>
    <row r="2813" spans="4:4" ht="12.75" hidden="1">
      <c r="D2813" s="26"/>
    </row>
    <row r="2814" spans="4:4" ht="12.75" hidden="1">
      <c r="D2814" s="26"/>
    </row>
    <row r="2815" spans="4:4" ht="12.75" hidden="1">
      <c r="D2815" s="26"/>
    </row>
    <row r="2816" spans="4:4" ht="12.75" hidden="1">
      <c r="D2816" s="26"/>
    </row>
    <row r="2817" spans="4:4" ht="12.75" hidden="1">
      <c r="D2817" s="26"/>
    </row>
    <row r="2818" spans="4:4" ht="12.75" hidden="1">
      <c r="D2818" s="26"/>
    </row>
    <row r="2819" spans="4:4" ht="12.75" hidden="1">
      <c r="D2819" s="26"/>
    </row>
    <row r="2820" spans="4:4" ht="12.75" hidden="1">
      <c r="D2820" s="26"/>
    </row>
    <row r="2821" spans="4:4" ht="12.75" hidden="1">
      <c r="D2821" s="26"/>
    </row>
    <row r="2822" spans="4:4" ht="12.75" hidden="1">
      <c r="D2822" s="26"/>
    </row>
    <row r="2823" spans="4:4" ht="12.75" hidden="1">
      <c r="D2823" s="26"/>
    </row>
    <row r="2824" spans="4:4" ht="12.75" hidden="1">
      <c r="D2824" s="26"/>
    </row>
    <row r="2825" spans="4:4" ht="12.75" hidden="1">
      <c r="D2825" s="26"/>
    </row>
    <row r="2826" spans="4:4" ht="12.75" hidden="1">
      <c r="D2826" s="26"/>
    </row>
    <row r="2827" spans="4:4" ht="12.75" hidden="1">
      <c r="D2827" s="26"/>
    </row>
    <row r="2828" spans="4:4" ht="12.75" hidden="1">
      <c r="D2828" s="26"/>
    </row>
    <row r="2829" spans="4:4" ht="12.75" hidden="1">
      <c r="D2829" s="26"/>
    </row>
    <row r="2830" spans="4:4" ht="12.75" hidden="1">
      <c r="D2830" s="26"/>
    </row>
    <row r="2831" spans="4:4" ht="12.75" hidden="1">
      <c r="D2831" s="26"/>
    </row>
    <row r="2832" spans="4:4" ht="12.75" hidden="1">
      <c r="D2832" s="26"/>
    </row>
    <row r="2833" spans="4:4" ht="12.75" hidden="1">
      <c r="D2833" s="26"/>
    </row>
    <row r="2834" spans="4:4" ht="12.75" hidden="1">
      <c r="D2834" s="26"/>
    </row>
    <row r="2835" spans="4:4" ht="12.75" hidden="1">
      <c r="D2835" s="26"/>
    </row>
    <row r="2836" spans="4:4" ht="12.75" hidden="1">
      <c r="D2836" s="26"/>
    </row>
    <row r="2837" spans="4:4" ht="12.75" hidden="1">
      <c r="D2837" s="26"/>
    </row>
    <row r="2838" spans="4:4" ht="12.75" hidden="1">
      <c r="D2838" s="26"/>
    </row>
    <row r="2839" spans="4:4" ht="12.75" hidden="1">
      <c r="D2839" s="26"/>
    </row>
    <row r="2840" spans="4:4" ht="12.75" hidden="1">
      <c r="D2840" s="26"/>
    </row>
    <row r="2841" spans="4:4" ht="12.75" hidden="1">
      <c r="D2841" s="26"/>
    </row>
    <row r="2842" spans="4:4" ht="12.75" hidden="1">
      <c r="D2842" s="26"/>
    </row>
    <row r="2843" spans="4:4" ht="12.75" hidden="1">
      <c r="D2843" s="26"/>
    </row>
    <row r="2844" spans="4:4" ht="12.75" hidden="1">
      <c r="D2844" s="26"/>
    </row>
    <row r="2845" spans="4:4" ht="12.75" hidden="1">
      <c r="D2845" s="26"/>
    </row>
    <row r="2846" spans="4:4" ht="12.75" hidden="1">
      <c r="D2846" s="26"/>
    </row>
    <row r="2847" spans="4:4" ht="12.75" hidden="1">
      <c r="D2847" s="26"/>
    </row>
    <row r="2848" spans="4:4" ht="12.75" hidden="1">
      <c r="D2848" s="26"/>
    </row>
    <row r="2849" spans="4:4" ht="12.75" hidden="1">
      <c r="D2849" s="26"/>
    </row>
    <row r="2850" spans="4:4" ht="12.75" hidden="1">
      <c r="D2850" s="26"/>
    </row>
    <row r="2851" spans="4:4" ht="12.75" hidden="1">
      <c r="D2851" s="26"/>
    </row>
    <row r="2852" spans="4:4" ht="12.75" hidden="1">
      <c r="D2852" s="26"/>
    </row>
    <row r="2853" spans="4:4" ht="12.75" hidden="1">
      <c r="D2853" s="26"/>
    </row>
    <row r="2854" spans="4:4" ht="12.75" hidden="1">
      <c r="D2854" s="26"/>
    </row>
    <row r="2855" spans="4:4" ht="12.75" hidden="1">
      <c r="D2855" s="26"/>
    </row>
    <row r="2856" spans="4:4" ht="12.75" hidden="1">
      <c r="D2856" s="26"/>
    </row>
    <row r="2857" spans="4:4" ht="12.75" hidden="1">
      <c r="D2857" s="26"/>
    </row>
    <row r="2858" spans="4:4" ht="12.75" hidden="1">
      <c r="D2858" s="26"/>
    </row>
    <row r="2859" spans="4:4" ht="12.75" hidden="1">
      <c r="D2859" s="26"/>
    </row>
    <row r="2860" spans="4:4" ht="12.75" hidden="1">
      <c r="D2860" s="26"/>
    </row>
    <row r="2861" spans="4:4" ht="12.75" hidden="1">
      <c r="D2861" s="26"/>
    </row>
    <row r="2862" spans="4:4" ht="12.75" hidden="1">
      <c r="D2862" s="26"/>
    </row>
    <row r="2863" spans="4:4" ht="12.75" hidden="1">
      <c r="D2863" s="26"/>
    </row>
    <row r="2864" spans="4:4" ht="12.75" hidden="1">
      <c r="D2864" s="26"/>
    </row>
    <row r="2865" spans="4:4" ht="12.75" hidden="1">
      <c r="D2865" s="26"/>
    </row>
    <row r="2866" spans="4:4" ht="12.75" hidden="1">
      <c r="D2866" s="26"/>
    </row>
    <row r="2867" spans="4:4" ht="12.75" hidden="1">
      <c r="D2867" s="26"/>
    </row>
    <row r="2868" spans="4:4" ht="12.75" hidden="1">
      <c r="D2868" s="26"/>
    </row>
    <row r="2869" spans="4:4" ht="12.75" hidden="1">
      <c r="D2869" s="26"/>
    </row>
    <row r="2870" spans="4:4" ht="12.75" hidden="1">
      <c r="D2870" s="26"/>
    </row>
    <row r="2871" spans="4:4" ht="12.75" hidden="1">
      <c r="D2871" s="26"/>
    </row>
    <row r="2872" spans="4:4" ht="12.75" hidden="1">
      <c r="D2872" s="26"/>
    </row>
    <row r="2873" spans="4:4" ht="12.75" hidden="1">
      <c r="D2873" s="26"/>
    </row>
    <row r="2874" spans="4:4" ht="12.75" hidden="1">
      <c r="D2874" s="26"/>
    </row>
    <row r="2875" spans="4:4" ht="12.75" hidden="1">
      <c r="D2875" s="26"/>
    </row>
    <row r="2876" spans="4:4" ht="12.75" hidden="1">
      <c r="D2876" s="26"/>
    </row>
    <row r="2877" spans="4:4" ht="12.75" hidden="1">
      <c r="D2877" s="26"/>
    </row>
    <row r="2878" spans="4:4" ht="12.75" hidden="1">
      <c r="D2878" s="26"/>
    </row>
    <row r="2879" spans="4:4" ht="12.75" hidden="1">
      <c r="D2879" s="26"/>
    </row>
    <row r="2880" spans="4:4" ht="12.75" hidden="1">
      <c r="D2880" s="26"/>
    </row>
    <row r="2881" spans="4:4" ht="12.75" hidden="1">
      <c r="D2881" s="26"/>
    </row>
    <row r="2882" spans="4:4" ht="12.75" hidden="1">
      <c r="D2882" s="26"/>
    </row>
    <row r="2883" spans="4:4" ht="12.75" hidden="1">
      <c r="D2883" s="26"/>
    </row>
    <row r="2884" spans="4:4" ht="12.75" hidden="1">
      <c r="D2884" s="26"/>
    </row>
    <row r="2885" spans="4:4" ht="12.75" hidden="1">
      <c r="D2885" s="26"/>
    </row>
    <row r="2886" spans="4:4" ht="12.75" hidden="1">
      <c r="D2886" s="26"/>
    </row>
    <row r="2887" spans="4:4" ht="12.75" hidden="1">
      <c r="D2887" s="26"/>
    </row>
    <row r="2888" spans="4:4" ht="12.75" hidden="1">
      <c r="D2888" s="26"/>
    </row>
    <row r="2889" spans="4:4" ht="12.75" hidden="1">
      <c r="D2889" s="26"/>
    </row>
    <row r="2890" spans="4:4" ht="12.75" hidden="1">
      <c r="D2890" s="26"/>
    </row>
    <row r="2891" spans="4:4" ht="12.75" hidden="1">
      <c r="D2891" s="26"/>
    </row>
    <row r="2892" spans="4:4" ht="12.75" hidden="1">
      <c r="D2892" s="26"/>
    </row>
    <row r="2893" spans="4:4" ht="12.75" hidden="1">
      <c r="D2893" s="26"/>
    </row>
    <row r="2894" spans="4:4" ht="12.75" hidden="1">
      <c r="D2894" s="26"/>
    </row>
    <row r="2895" spans="4:4" ht="12.75" hidden="1">
      <c r="D2895" s="26"/>
    </row>
    <row r="2896" spans="4:4" ht="12.75" hidden="1">
      <c r="D2896" s="26"/>
    </row>
    <row r="2897" spans="4:4" ht="12.75" hidden="1">
      <c r="D2897" s="26"/>
    </row>
    <row r="2898" spans="4:4" ht="12.75" hidden="1">
      <c r="D2898" s="26"/>
    </row>
    <row r="2899" spans="4:4" ht="12.75" hidden="1">
      <c r="D2899" s="26"/>
    </row>
    <row r="2900" spans="4:4" ht="12.75" hidden="1">
      <c r="D2900" s="26"/>
    </row>
    <row r="2901" spans="4:4" ht="12.75" hidden="1">
      <c r="D2901" s="26"/>
    </row>
    <row r="2902" spans="4:4" ht="12.75" hidden="1">
      <c r="D2902" s="26"/>
    </row>
    <row r="2903" spans="4:4" ht="12.75" hidden="1">
      <c r="D2903" s="26"/>
    </row>
    <row r="2904" spans="4:4" ht="12.75" hidden="1">
      <c r="D2904" s="26"/>
    </row>
    <row r="2905" spans="4:4" ht="12.75" hidden="1">
      <c r="D2905" s="26"/>
    </row>
    <row r="2906" spans="4:4" ht="12.75" hidden="1">
      <c r="D2906" s="26"/>
    </row>
    <row r="2907" spans="4:4" ht="12.75" hidden="1">
      <c r="D2907" s="26"/>
    </row>
    <row r="2908" spans="4:4" ht="12.75" hidden="1">
      <c r="D2908" s="26"/>
    </row>
    <row r="2909" spans="4:4" ht="12.75" hidden="1">
      <c r="D2909" s="26"/>
    </row>
    <row r="2910" spans="4:4" ht="12.75" hidden="1">
      <c r="D2910" s="26"/>
    </row>
    <row r="2911" spans="4:4" ht="12.75" hidden="1">
      <c r="D2911" s="26"/>
    </row>
    <row r="2912" spans="4:4" ht="12.75" hidden="1">
      <c r="D2912" s="26"/>
    </row>
    <row r="2913" spans="4:4" ht="12.75" hidden="1">
      <c r="D2913" s="26"/>
    </row>
    <row r="2914" spans="4:4" ht="12.75" hidden="1">
      <c r="D2914" s="26"/>
    </row>
    <row r="2915" spans="4:4" ht="12.75" hidden="1">
      <c r="D2915" s="26"/>
    </row>
    <row r="2916" spans="4:4" ht="12.75" hidden="1">
      <c r="D2916" s="26"/>
    </row>
    <row r="2917" spans="4:4" ht="12.75" hidden="1">
      <c r="D2917" s="26"/>
    </row>
    <row r="2918" spans="4:4" ht="12.75" hidden="1">
      <c r="D2918" s="26"/>
    </row>
    <row r="2919" spans="4:4" ht="12.75" hidden="1">
      <c r="D2919" s="26"/>
    </row>
    <row r="2920" spans="4:4" ht="12.75" hidden="1">
      <c r="D2920" s="26"/>
    </row>
    <row r="2921" spans="4:4" ht="12.75" hidden="1">
      <c r="D2921" s="26"/>
    </row>
    <row r="2922" spans="4:4" ht="12.75" hidden="1">
      <c r="D2922" s="26"/>
    </row>
    <row r="2923" spans="4:4" ht="12.75" hidden="1">
      <c r="D2923" s="26"/>
    </row>
    <row r="2924" spans="4:4" ht="12.75" hidden="1">
      <c r="D2924" s="26"/>
    </row>
    <row r="2925" spans="4:4" ht="12.75" hidden="1">
      <c r="D2925" s="26"/>
    </row>
    <row r="2926" spans="4:4" ht="12.75" hidden="1">
      <c r="D2926" s="26"/>
    </row>
    <row r="2927" spans="4:4" ht="12.75" hidden="1">
      <c r="D2927" s="26"/>
    </row>
    <row r="2928" spans="4:4" ht="12.75" hidden="1">
      <c r="D2928" s="26"/>
    </row>
    <row r="2929" spans="4:4" ht="12.75" hidden="1">
      <c r="D2929" s="26"/>
    </row>
    <row r="2930" spans="4:4" ht="12.75" hidden="1">
      <c r="D2930" s="26"/>
    </row>
    <row r="2931" spans="4:4" ht="12.75" hidden="1">
      <c r="D2931" s="26"/>
    </row>
    <row r="2932" spans="4:4" ht="12.75" hidden="1">
      <c r="D2932" s="26"/>
    </row>
    <row r="2933" spans="4:4" ht="12.75" hidden="1">
      <c r="D2933" s="26"/>
    </row>
    <row r="2934" spans="4:4" ht="12.75" hidden="1">
      <c r="D2934" s="26"/>
    </row>
    <row r="2935" spans="4:4" ht="12.75" hidden="1">
      <c r="D2935" s="26"/>
    </row>
    <row r="2936" spans="4:4" ht="12.75" hidden="1">
      <c r="D2936" s="26"/>
    </row>
    <row r="2937" spans="4:4" ht="12.75" hidden="1">
      <c r="D2937" s="26"/>
    </row>
    <row r="2938" spans="4:4" ht="12.75" hidden="1">
      <c r="D2938" s="26"/>
    </row>
    <row r="2939" spans="4:4" ht="12.75" hidden="1">
      <c r="D2939" s="26"/>
    </row>
    <row r="2940" spans="4:4" ht="12.75" hidden="1">
      <c r="D2940" s="26"/>
    </row>
    <row r="2941" spans="4:4" ht="12.75" hidden="1">
      <c r="D2941" s="26"/>
    </row>
    <row r="2942" spans="4:4" ht="12.75" hidden="1">
      <c r="D2942" s="26"/>
    </row>
    <row r="2943" spans="4:4" ht="12.75" hidden="1">
      <c r="D2943" s="26"/>
    </row>
    <row r="2944" spans="4:4" ht="12.75" hidden="1">
      <c r="D2944" s="26"/>
    </row>
    <row r="2945" spans="4:4" ht="12.75" hidden="1">
      <c r="D2945" s="26"/>
    </row>
    <row r="2946" spans="4:4" ht="12.75" hidden="1">
      <c r="D2946" s="26"/>
    </row>
    <row r="2947" spans="4:4" ht="12.75" hidden="1">
      <c r="D2947" s="26"/>
    </row>
    <row r="2948" spans="4:4" ht="12.75" hidden="1">
      <c r="D2948" s="26"/>
    </row>
    <row r="2949" spans="4:4" ht="12.75" hidden="1">
      <c r="D2949" s="26"/>
    </row>
    <row r="2950" spans="4:4" ht="12.75" hidden="1">
      <c r="D2950" s="26"/>
    </row>
    <row r="2951" spans="4:4" ht="12.75" hidden="1">
      <c r="D2951" s="26"/>
    </row>
    <row r="2952" spans="4:4" ht="12.75" hidden="1">
      <c r="D2952" s="26"/>
    </row>
    <row r="2953" spans="4:4" ht="12.75" hidden="1">
      <c r="D2953" s="26"/>
    </row>
    <row r="2954" spans="4:4" ht="12.75" hidden="1">
      <c r="D2954" s="26"/>
    </row>
    <row r="2955" spans="4:4" ht="12.75" hidden="1">
      <c r="D2955" s="26"/>
    </row>
    <row r="2956" spans="4:4" ht="12.75" hidden="1">
      <c r="D2956" s="26"/>
    </row>
    <row r="2957" spans="4:4" ht="12.75" hidden="1">
      <c r="D2957" s="26"/>
    </row>
    <row r="2958" spans="4:4" ht="12.75" hidden="1">
      <c r="D2958" s="26"/>
    </row>
    <row r="2959" spans="4:4" ht="12.75" hidden="1">
      <c r="D2959" s="26"/>
    </row>
    <row r="2960" spans="4:4" ht="12.75" hidden="1">
      <c r="D2960" s="26"/>
    </row>
    <row r="2961" spans="4:4" ht="12.75" hidden="1">
      <c r="D2961" s="26"/>
    </row>
    <row r="2962" spans="4:4" ht="12.75" hidden="1">
      <c r="D2962" s="26"/>
    </row>
    <row r="2963" spans="4:4" ht="12.75" hidden="1">
      <c r="D2963" s="26"/>
    </row>
    <row r="2964" spans="4:4" ht="12.75" hidden="1">
      <c r="D2964" s="26"/>
    </row>
    <row r="2965" spans="4:4" ht="12.75" hidden="1">
      <c r="D2965" s="26"/>
    </row>
    <row r="2966" spans="4:4" ht="12.75" hidden="1">
      <c r="D2966" s="26"/>
    </row>
    <row r="2967" spans="4:4" ht="12.75" hidden="1">
      <c r="D2967" s="26"/>
    </row>
    <row r="2968" spans="4:4" ht="12.75" hidden="1">
      <c r="D2968" s="26"/>
    </row>
    <row r="2969" spans="4:4" ht="12.75" hidden="1">
      <c r="D2969" s="26"/>
    </row>
    <row r="2970" spans="4:4" ht="12.75" hidden="1">
      <c r="D2970" s="26"/>
    </row>
    <row r="2971" spans="4:4" ht="12.75" hidden="1">
      <c r="D2971" s="26"/>
    </row>
    <row r="2972" spans="4:4" ht="12.75" hidden="1">
      <c r="D2972" s="26"/>
    </row>
    <row r="2973" spans="4:4" ht="12.75" hidden="1">
      <c r="D2973" s="26"/>
    </row>
    <row r="2974" spans="4:4" ht="12.75" hidden="1">
      <c r="D2974" s="26"/>
    </row>
    <row r="2975" spans="4:4" ht="12.75" hidden="1">
      <c r="D2975" s="26"/>
    </row>
    <row r="2976" spans="4:4" ht="12.75" hidden="1">
      <c r="D2976" s="26"/>
    </row>
    <row r="2977" spans="4:4" ht="12.75" hidden="1">
      <c r="D2977" s="26"/>
    </row>
    <row r="2978" spans="4:4" ht="12.75" hidden="1">
      <c r="D2978" s="26"/>
    </row>
    <row r="2979" spans="4:4" ht="12.75" hidden="1">
      <c r="D2979" s="26"/>
    </row>
    <row r="2980" spans="4:4" ht="12.75" hidden="1">
      <c r="D2980" s="26"/>
    </row>
    <row r="2981" spans="4:4" ht="12.75" hidden="1">
      <c r="D2981" s="26"/>
    </row>
    <row r="2982" spans="4:4" ht="12.75" hidden="1">
      <c r="D2982" s="26"/>
    </row>
    <row r="2983" spans="4:4" ht="12.75" hidden="1">
      <c r="D2983" s="26"/>
    </row>
    <row r="2984" spans="4:4" ht="12.75" hidden="1">
      <c r="D2984" s="26"/>
    </row>
    <row r="2985" spans="4:4" ht="12.75" hidden="1">
      <c r="D2985" s="26"/>
    </row>
    <row r="2986" spans="4:4" ht="12.75" hidden="1">
      <c r="D2986" s="26"/>
    </row>
    <row r="2987" spans="4:4" ht="12.75" hidden="1">
      <c r="D2987" s="26"/>
    </row>
    <row r="2988" spans="4:4" ht="12.75" hidden="1">
      <c r="D2988" s="26"/>
    </row>
    <row r="2989" spans="4:4" ht="12.75" hidden="1">
      <c r="D2989" s="26"/>
    </row>
    <row r="2990" spans="4:4" ht="12.75" hidden="1">
      <c r="D2990" s="26"/>
    </row>
    <row r="2991" spans="4:4" ht="12.75" hidden="1">
      <c r="D2991" s="26"/>
    </row>
    <row r="2992" spans="4:4" ht="12.75" hidden="1">
      <c r="D2992" s="26"/>
    </row>
    <row r="2993" spans="4:4" ht="12.75" hidden="1">
      <c r="D2993" s="26"/>
    </row>
    <row r="2994" spans="4:4" ht="12.75" hidden="1">
      <c r="D2994" s="26"/>
    </row>
    <row r="2995" spans="4:4" ht="12.75" hidden="1">
      <c r="D2995" s="26"/>
    </row>
    <row r="2996" spans="4:4" ht="12.75" hidden="1">
      <c r="D2996" s="26"/>
    </row>
    <row r="2997" spans="4:4" ht="12.75" hidden="1">
      <c r="D2997" s="26"/>
    </row>
    <row r="2998" spans="4:4" ht="12.75" hidden="1">
      <c r="D2998" s="26"/>
    </row>
    <row r="2999" spans="4:4" ht="12.75" hidden="1">
      <c r="D2999" s="26"/>
    </row>
    <row r="3000" spans="4:4" ht="12.75" hidden="1">
      <c r="D3000" s="26"/>
    </row>
    <row r="3001" spans="4:4" ht="12.75" hidden="1">
      <c r="D3001" s="26"/>
    </row>
    <row r="3002" spans="4:4" ht="12.75" hidden="1">
      <c r="D3002" s="26"/>
    </row>
    <row r="3003" spans="4:4" ht="12.75" hidden="1">
      <c r="D3003" s="26"/>
    </row>
    <row r="3004" spans="4:4" ht="12.75" hidden="1">
      <c r="D3004" s="26"/>
    </row>
    <row r="3005" spans="4:4" ht="12.75" hidden="1">
      <c r="D3005" s="26"/>
    </row>
    <row r="3006" spans="4:4" ht="12.75" hidden="1">
      <c r="D3006" s="26"/>
    </row>
    <row r="3007" spans="4:4" ht="12.75" hidden="1">
      <c r="D3007" s="26"/>
    </row>
    <row r="3008" spans="4:4" ht="12.75" hidden="1">
      <c r="D3008" s="26"/>
    </row>
    <row r="3009" spans="4:4" ht="12.75" hidden="1">
      <c r="D3009" s="26"/>
    </row>
    <row r="3010" spans="4:4" ht="12.75" hidden="1">
      <c r="D3010" s="26"/>
    </row>
    <row r="3011" spans="4:4" ht="12.75" hidden="1">
      <c r="D3011" s="26"/>
    </row>
    <row r="3012" spans="4:4" ht="12.75" hidden="1">
      <c r="D3012" s="26"/>
    </row>
    <row r="3013" spans="4:4" ht="12.75" hidden="1">
      <c r="D3013" s="26"/>
    </row>
    <row r="3014" spans="4:4" ht="12.75" hidden="1">
      <c r="D3014" s="26"/>
    </row>
    <row r="3015" spans="4:4" ht="12.75" hidden="1">
      <c r="D3015" s="26"/>
    </row>
    <row r="3016" spans="4:4" ht="12.75" hidden="1">
      <c r="D3016" s="26"/>
    </row>
    <row r="3017" spans="4:4" ht="12.75" hidden="1">
      <c r="D3017" s="26"/>
    </row>
    <row r="3018" spans="4:4" ht="12.75" hidden="1">
      <c r="D3018" s="26"/>
    </row>
    <row r="3019" spans="4:4" ht="12.75" hidden="1">
      <c r="D3019" s="26"/>
    </row>
    <row r="3020" spans="4:4" ht="12.75" hidden="1">
      <c r="D3020" s="26"/>
    </row>
    <row r="3021" spans="4:4" ht="12.75" hidden="1">
      <c r="D3021" s="26"/>
    </row>
    <row r="3022" spans="4:4" ht="12.75" hidden="1">
      <c r="D3022" s="26"/>
    </row>
    <row r="3023" spans="4:4" ht="12.75" hidden="1">
      <c r="D3023" s="26"/>
    </row>
    <row r="3024" spans="4:4" ht="12.75" hidden="1">
      <c r="D3024" s="26"/>
    </row>
    <row r="3025" spans="4:4" ht="12.75" hidden="1">
      <c r="D3025" s="26"/>
    </row>
    <row r="3026" spans="4:4" ht="12.75" hidden="1">
      <c r="D3026" s="26"/>
    </row>
    <row r="3027" spans="4:4" ht="12.75" hidden="1">
      <c r="D3027" s="26"/>
    </row>
    <row r="3028" spans="4:4" ht="12.75" hidden="1">
      <c r="D3028" s="26"/>
    </row>
    <row r="3029" spans="4:4" ht="12.75" hidden="1">
      <c r="D3029" s="26"/>
    </row>
    <row r="3030" spans="4:4" ht="12.75" hidden="1">
      <c r="D3030" s="26"/>
    </row>
    <row r="3031" spans="4:4" ht="12.75" hidden="1">
      <c r="D3031" s="26"/>
    </row>
    <row r="3032" spans="4:4" ht="12.75" hidden="1">
      <c r="D3032" s="26"/>
    </row>
    <row r="3033" spans="4:4" ht="12.75" hidden="1">
      <c r="D3033" s="26"/>
    </row>
    <row r="3034" spans="4:4" ht="12.75" hidden="1">
      <c r="D3034" s="26"/>
    </row>
    <row r="3035" spans="4:4" ht="12.75" hidden="1">
      <c r="D3035" s="26"/>
    </row>
    <row r="3036" spans="4:4" ht="12.75" hidden="1">
      <c r="D3036" s="26"/>
    </row>
    <row r="3037" spans="4:4" ht="12.75" hidden="1">
      <c r="D3037" s="26"/>
    </row>
    <row r="3038" spans="4:4" ht="12.75" hidden="1">
      <c r="D3038" s="26"/>
    </row>
    <row r="3039" spans="4:4" ht="12.75" hidden="1">
      <c r="D3039" s="26"/>
    </row>
    <row r="3040" spans="4:4" ht="12.75" hidden="1">
      <c r="D3040" s="26"/>
    </row>
    <row r="3041" spans="4:4" ht="12.75" hidden="1">
      <c r="D3041" s="26"/>
    </row>
    <row r="3042" spans="4:4" ht="12.75" hidden="1">
      <c r="D3042" s="26"/>
    </row>
    <row r="3043" spans="4:4" ht="12.75" hidden="1">
      <c r="D3043" s="26"/>
    </row>
    <row r="3044" spans="4:4" ht="12.75" hidden="1">
      <c r="D3044" s="26"/>
    </row>
    <row r="3045" spans="4:4" ht="12.75" hidden="1">
      <c r="D3045" s="26"/>
    </row>
    <row r="3046" spans="4:4" ht="12.75" hidden="1">
      <c r="D3046" s="26"/>
    </row>
    <row r="3047" spans="4:4" ht="12.75" hidden="1">
      <c r="D3047" s="26"/>
    </row>
    <row r="3048" spans="4:4" ht="12.75" hidden="1">
      <c r="D3048" s="26"/>
    </row>
    <row r="3049" spans="4:4" ht="12.75" hidden="1">
      <c r="D3049" s="26"/>
    </row>
    <row r="3050" spans="4:4" ht="12.75" hidden="1">
      <c r="D3050" s="26"/>
    </row>
    <row r="3051" spans="4:4" ht="12.75" hidden="1">
      <c r="D3051" s="26"/>
    </row>
    <row r="3052" spans="4:4" ht="12.75" hidden="1">
      <c r="D3052" s="26"/>
    </row>
    <row r="3053" spans="4:4" ht="12.75" hidden="1">
      <c r="D3053" s="26"/>
    </row>
    <row r="3054" spans="4:4" ht="12.75" hidden="1">
      <c r="D3054" s="26"/>
    </row>
    <row r="3055" spans="4:4" ht="12.75" hidden="1">
      <c r="D3055" s="26"/>
    </row>
    <row r="3056" spans="4:4" ht="12.75" hidden="1">
      <c r="D3056" s="26"/>
    </row>
    <row r="3057" spans="4:4" ht="12.75" hidden="1">
      <c r="D3057" s="26"/>
    </row>
    <row r="3058" spans="4:4" ht="12.75" hidden="1">
      <c r="D3058" s="26"/>
    </row>
    <row r="3059" spans="4:4" ht="12.75" hidden="1">
      <c r="D3059" s="26"/>
    </row>
    <row r="3060" spans="4:4" ht="12.75" hidden="1">
      <c r="D3060" s="26"/>
    </row>
    <row r="3061" spans="4:4" ht="12.75" hidden="1">
      <c r="D3061" s="26"/>
    </row>
    <row r="3062" spans="4:4" ht="12.75" hidden="1">
      <c r="D3062" s="26"/>
    </row>
    <row r="3063" spans="4:4" ht="12.75" hidden="1">
      <c r="D3063" s="26"/>
    </row>
    <row r="3064" spans="4:4" ht="12.75" hidden="1">
      <c r="D3064" s="26"/>
    </row>
    <row r="3065" spans="4:4" ht="12.75" hidden="1">
      <c r="D3065" s="26"/>
    </row>
    <row r="3066" spans="4:4" ht="12.75" hidden="1">
      <c r="D3066" s="26"/>
    </row>
    <row r="3067" spans="4:4" ht="12.75" hidden="1">
      <c r="D3067" s="26"/>
    </row>
    <row r="3068" spans="4:4" ht="12.75" hidden="1">
      <c r="D3068" s="26"/>
    </row>
    <row r="3069" spans="4:4" ht="12.75" hidden="1">
      <c r="D3069" s="26"/>
    </row>
    <row r="3070" spans="4:4" ht="12.75" hidden="1">
      <c r="D3070" s="26"/>
    </row>
    <row r="3071" spans="4:4" ht="12.75" hidden="1">
      <c r="D3071" s="26"/>
    </row>
    <row r="3072" spans="4:4" ht="12.75" hidden="1">
      <c r="D3072" s="26"/>
    </row>
    <row r="3073" spans="4:4" ht="12.75" hidden="1">
      <c r="D3073" s="26"/>
    </row>
    <row r="3074" spans="4:4" ht="12.75" hidden="1">
      <c r="D3074" s="26"/>
    </row>
    <row r="3075" spans="4:4" ht="12.75" hidden="1">
      <c r="D3075" s="26"/>
    </row>
    <row r="3076" spans="4:4" ht="12.75" hidden="1">
      <c r="D3076" s="26"/>
    </row>
    <row r="3077" spans="4:4" ht="12.75" hidden="1">
      <c r="D3077" s="26"/>
    </row>
    <row r="3078" spans="4:4" ht="12.75" hidden="1">
      <c r="D3078" s="26"/>
    </row>
    <row r="3079" spans="4:4" ht="12.75" hidden="1">
      <c r="D3079" s="26"/>
    </row>
    <row r="3080" spans="4:4" ht="12.75" hidden="1">
      <c r="D3080" s="26"/>
    </row>
    <row r="3081" spans="4:4" ht="12.75" hidden="1">
      <c r="D3081" s="26"/>
    </row>
    <row r="3082" spans="4:4" ht="12.75" hidden="1">
      <c r="D3082" s="26"/>
    </row>
    <row r="3083" spans="4:4" ht="12.75" hidden="1">
      <c r="D3083" s="26"/>
    </row>
    <row r="3084" spans="4:4" ht="12.75" hidden="1">
      <c r="D3084" s="26"/>
    </row>
    <row r="3085" spans="4:4" ht="12.75" hidden="1">
      <c r="D3085" s="26"/>
    </row>
    <row r="3086" spans="4:4" ht="12.75" hidden="1">
      <c r="D3086" s="26"/>
    </row>
    <row r="3087" spans="4:4" ht="12.75" hidden="1">
      <c r="D3087" s="26"/>
    </row>
    <row r="3088" spans="4:4" ht="12.75" hidden="1">
      <c r="D3088" s="26"/>
    </row>
    <row r="3089" spans="4:4" ht="12.75" hidden="1">
      <c r="D3089" s="26"/>
    </row>
    <row r="3090" spans="4:4" ht="12.75" hidden="1">
      <c r="D3090" s="26"/>
    </row>
    <row r="3091" spans="4:4" ht="12.75" hidden="1">
      <c r="D3091" s="26"/>
    </row>
    <row r="3092" spans="4:4" ht="12.75" hidden="1">
      <c r="D3092" s="26"/>
    </row>
    <row r="3093" spans="4:4" ht="12.75" hidden="1">
      <c r="D3093" s="26"/>
    </row>
    <row r="3094" spans="4:4" ht="12.75" hidden="1">
      <c r="D3094" s="26"/>
    </row>
    <row r="3095" spans="4:4" ht="12.75" hidden="1">
      <c r="D3095" s="26"/>
    </row>
    <row r="3096" spans="4:4" ht="12.75" hidden="1">
      <c r="D3096" s="26"/>
    </row>
    <row r="3097" spans="4:4" ht="12.75" hidden="1">
      <c r="D3097" s="26"/>
    </row>
    <row r="3098" spans="4:4" ht="12.75" hidden="1">
      <c r="D3098" s="26"/>
    </row>
    <row r="3099" spans="4:4" ht="12.75" hidden="1">
      <c r="D3099" s="26"/>
    </row>
    <row r="3100" spans="4:4" ht="12.75" hidden="1">
      <c r="D3100" s="26"/>
    </row>
    <row r="3101" spans="4:4" ht="12.75" hidden="1">
      <c r="D3101" s="26"/>
    </row>
    <row r="3102" spans="4:4" ht="12.75" hidden="1">
      <c r="D3102" s="26"/>
    </row>
    <row r="3103" spans="4:4" ht="12.75" hidden="1">
      <c r="D3103" s="26"/>
    </row>
    <row r="3104" spans="4:4" ht="12.75" hidden="1">
      <c r="D3104" s="26"/>
    </row>
    <row r="3105" spans="4:4" ht="12.75" hidden="1">
      <c r="D3105" s="26"/>
    </row>
    <row r="3106" spans="4:4" ht="12.75" hidden="1">
      <c r="D3106" s="26"/>
    </row>
    <row r="3107" spans="4:4" ht="12.75" hidden="1">
      <c r="D3107" s="26"/>
    </row>
    <row r="3108" spans="4:4" ht="12.75" hidden="1">
      <c r="D3108" s="26"/>
    </row>
    <row r="3109" spans="4:4" ht="12.75" hidden="1">
      <c r="D3109" s="26"/>
    </row>
    <row r="3110" spans="4:4" ht="12.75" hidden="1">
      <c r="D3110" s="26"/>
    </row>
    <row r="3111" spans="4:4" ht="12.75" hidden="1">
      <c r="D3111" s="26"/>
    </row>
    <row r="3112" spans="4:4" ht="12.75" hidden="1">
      <c r="D3112" s="26"/>
    </row>
    <row r="3113" spans="4:4" ht="12.75" hidden="1">
      <c r="D3113" s="26"/>
    </row>
    <row r="3114" spans="4:4" ht="12.75" hidden="1">
      <c r="D3114" s="26"/>
    </row>
    <row r="3115" spans="4:4" ht="12.75" hidden="1">
      <c r="D3115" s="26"/>
    </row>
    <row r="3116" spans="4:4" ht="12.75" hidden="1">
      <c r="D3116" s="26"/>
    </row>
    <row r="3117" spans="4:4" ht="12.75" hidden="1">
      <c r="D3117" s="26"/>
    </row>
    <row r="3118" spans="4:4" ht="12.75" hidden="1">
      <c r="D3118" s="26"/>
    </row>
    <row r="3119" spans="4:4" ht="12.75" hidden="1">
      <c r="D3119" s="26"/>
    </row>
    <row r="3120" spans="4:4" ht="12.75" hidden="1">
      <c r="D3120" s="26"/>
    </row>
    <row r="3121" spans="4:4" ht="12.75" hidden="1">
      <c r="D3121" s="26"/>
    </row>
    <row r="3122" spans="4:4" ht="12.75" hidden="1">
      <c r="D3122" s="26"/>
    </row>
    <row r="3123" spans="4:4" ht="12.75" hidden="1">
      <c r="D3123" s="26"/>
    </row>
    <row r="3124" spans="4:4" ht="12.75" hidden="1">
      <c r="D3124" s="26"/>
    </row>
    <row r="3125" spans="4:4" ht="12.75" hidden="1">
      <c r="D3125" s="26"/>
    </row>
    <row r="3126" spans="4:4" ht="12.75" hidden="1">
      <c r="D3126" s="26"/>
    </row>
    <row r="3127" spans="4:4" ht="12.75" hidden="1">
      <c r="D3127" s="26"/>
    </row>
    <row r="3128" spans="4:4" ht="12.75" hidden="1">
      <c r="D3128" s="26"/>
    </row>
    <row r="3129" spans="4:4" ht="12.75" hidden="1">
      <c r="D3129" s="26"/>
    </row>
    <row r="3130" spans="4:4" ht="12.75" hidden="1">
      <c r="D3130" s="26"/>
    </row>
    <row r="3131" spans="4:4" ht="12.75" hidden="1">
      <c r="D3131" s="26"/>
    </row>
    <row r="3132" spans="4:4" ht="12.75" hidden="1">
      <c r="D3132" s="26"/>
    </row>
    <row r="3133" spans="4:4" ht="12.75" hidden="1">
      <c r="D3133" s="26"/>
    </row>
    <row r="3134" spans="4:4" ht="12.75" hidden="1">
      <c r="D3134" s="26"/>
    </row>
    <row r="3135" spans="4:4" ht="12.75" hidden="1">
      <c r="D3135" s="26"/>
    </row>
    <row r="3136" spans="4:4" ht="12.75" hidden="1">
      <c r="D3136" s="26"/>
    </row>
    <row r="3137" spans="4:4" ht="12.75" hidden="1">
      <c r="D3137" s="26"/>
    </row>
    <row r="3138" spans="4:4" ht="12.75" hidden="1">
      <c r="D3138" s="26"/>
    </row>
    <row r="3139" spans="4:4" ht="12.75" hidden="1">
      <c r="D3139" s="26"/>
    </row>
    <row r="3140" spans="4:4" ht="12.75" hidden="1">
      <c r="D3140" s="26"/>
    </row>
    <row r="3141" spans="4:4" ht="12.75" hidden="1">
      <c r="D3141" s="26"/>
    </row>
    <row r="3142" spans="4:4" ht="12.75" hidden="1">
      <c r="D3142" s="26"/>
    </row>
    <row r="3143" spans="4:4" ht="12.75" hidden="1">
      <c r="D3143" s="26"/>
    </row>
    <row r="3144" spans="4:4" ht="12.75" hidden="1">
      <c r="D3144" s="26"/>
    </row>
    <row r="3145" spans="4:4" ht="12.75" hidden="1">
      <c r="D3145" s="26"/>
    </row>
    <row r="3146" spans="4:4" ht="12.75" hidden="1">
      <c r="D3146" s="26"/>
    </row>
    <row r="3147" spans="4:4" ht="12.75" hidden="1">
      <c r="D3147" s="26"/>
    </row>
    <row r="3148" spans="4:4" ht="12.75" hidden="1">
      <c r="D3148" s="26"/>
    </row>
    <row r="3149" spans="4:4" ht="12.75" hidden="1">
      <c r="D3149" s="26"/>
    </row>
    <row r="3150" spans="4:4" ht="12.75" hidden="1">
      <c r="D3150" s="26"/>
    </row>
    <row r="3151" spans="4:4" ht="12.75" hidden="1">
      <c r="D3151" s="26"/>
    </row>
    <row r="3152" spans="4:4" ht="12.75" hidden="1">
      <c r="D3152" s="26"/>
    </row>
    <row r="3153" spans="4:4" ht="12.75" hidden="1">
      <c r="D3153" s="26"/>
    </row>
    <row r="3154" spans="4:4" ht="12.75" hidden="1">
      <c r="D3154" s="26"/>
    </row>
    <row r="3155" spans="4:4" ht="12.75" hidden="1">
      <c r="D3155" s="26"/>
    </row>
    <row r="3156" spans="4:4" ht="12.75" hidden="1">
      <c r="D3156" s="26"/>
    </row>
    <row r="3157" spans="4:4" ht="12.75" hidden="1">
      <c r="D3157" s="26"/>
    </row>
    <row r="3158" spans="4:4" ht="12.75" hidden="1">
      <c r="D3158" s="26"/>
    </row>
    <row r="3159" spans="4:4" ht="12.75" hidden="1">
      <c r="D3159" s="26"/>
    </row>
    <row r="3160" spans="4:4" ht="12.75" hidden="1">
      <c r="D3160" s="26"/>
    </row>
    <row r="3161" spans="4:4" ht="12.75" hidden="1">
      <c r="D3161" s="26"/>
    </row>
    <row r="3162" spans="4:4" ht="12.75" hidden="1">
      <c r="D3162" s="26"/>
    </row>
    <row r="3163" spans="4:4" ht="12.75" hidden="1">
      <c r="D3163" s="26"/>
    </row>
    <row r="3164" spans="4:4" ht="12.75" hidden="1">
      <c r="D3164" s="26"/>
    </row>
    <row r="3165" spans="4:4" ht="12.75" hidden="1">
      <c r="D3165" s="26"/>
    </row>
    <row r="3166" spans="4:4" ht="12.75" hidden="1">
      <c r="D3166" s="26"/>
    </row>
    <row r="3167" spans="4:4" ht="12.75" hidden="1">
      <c r="D3167" s="26"/>
    </row>
    <row r="3168" spans="4:4" ht="12.75" hidden="1">
      <c r="D3168" s="26"/>
    </row>
    <row r="3169" spans="4:4" ht="12.75" hidden="1">
      <c r="D3169" s="26"/>
    </row>
    <row r="3170" spans="4:4" ht="12.75" hidden="1">
      <c r="D3170" s="26"/>
    </row>
    <row r="3171" spans="4:4" ht="12.75" hidden="1">
      <c r="D3171" s="26"/>
    </row>
    <row r="3172" spans="4:4" ht="12.75" hidden="1">
      <c r="D3172" s="26"/>
    </row>
    <row r="3173" spans="4:4" ht="12.75" hidden="1">
      <c r="D3173" s="26"/>
    </row>
    <row r="3174" spans="4:4" ht="12.75" hidden="1">
      <c r="D3174" s="26"/>
    </row>
    <row r="3175" spans="4:4" ht="12.75" hidden="1">
      <c r="D3175" s="26"/>
    </row>
    <row r="3176" spans="4:4" ht="12.75" hidden="1">
      <c r="D3176" s="26"/>
    </row>
    <row r="3177" spans="4:4" ht="12.75" hidden="1">
      <c r="D3177" s="26"/>
    </row>
    <row r="3178" spans="4:4" ht="12.75" hidden="1">
      <c r="D3178" s="26"/>
    </row>
    <row r="3179" spans="4:4" ht="12.75" hidden="1">
      <c r="D3179" s="26"/>
    </row>
    <row r="3180" spans="4:4" ht="12.75" hidden="1">
      <c r="D3180" s="26"/>
    </row>
    <row r="3181" spans="4:4" ht="12.75" hidden="1">
      <c r="D3181" s="26"/>
    </row>
    <row r="3182" spans="4:4" ht="12.75" hidden="1">
      <c r="D3182" s="26"/>
    </row>
    <row r="3183" spans="4:4" ht="12.75" hidden="1">
      <c r="D3183" s="26"/>
    </row>
    <row r="3184" spans="4:4" ht="12.75" hidden="1">
      <c r="D3184" s="26"/>
    </row>
    <row r="3185" spans="4:4" ht="12.75" hidden="1">
      <c r="D3185" s="26"/>
    </row>
    <row r="3186" spans="4:4" ht="12.75" hidden="1">
      <c r="D3186" s="26"/>
    </row>
    <row r="3187" spans="4:4" ht="12.75" hidden="1">
      <c r="D3187" s="26"/>
    </row>
    <row r="3188" spans="4:4" ht="12.75" hidden="1">
      <c r="D3188" s="26"/>
    </row>
    <row r="3189" spans="4:4" ht="12.75" hidden="1">
      <c r="D3189" s="26"/>
    </row>
    <row r="3190" spans="4:4" ht="12.75" hidden="1">
      <c r="D3190" s="26"/>
    </row>
    <row r="3191" spans="4:4" ht="12.75" hidden="1">
      <c r="D3191" s="26"/>
    </row>
    <row r="3192" spans="4:4" ht="12.75" hidden="1">
      <c r="D3192" s="26"/>
    </row>
    <row r="3193" spans="4:4" ht="12.75" hidden="1">
      <c r="D3193" s="26"/>
    </row>
    <row r="3194" spans="4:4" ht="12.75" hidden="1">
      <c r="D3194" s="26"/>
    </row>
    <row r="3195" spans="4:4" ht="12.75" hidden="1">
      <c r="D3195" s="26"/>
    </row>
    <row r="3196" spans="4:4" ht="12.75" hidden="1">
      <c r="D3196" s="26"/>
    </row>
    <row r="3197" spans="4:4" ht="12.75" hidden="1">
      <c r="D3197" s="26"/>
    </row>
    <row r="3198" spans="4:4" ht="12.75" hidden="1">
      <c r="D3198" s="26"/>
    </row>
    <row r="3199" spans="4:4" ht="12.75" hidden="1">
      <c r="D3199" s="26"/>
    </row>
    <row r="3200" spans="4:4" ht="12.75" hidden="1">
      <c r="D3200" s="26"/>
    </row>
    <row r="3201" spans="4:4" ht="12.75" hidden="1">
      <c r="D3201" s="26"/>
    </row>
    <row r="3202" spans="4:4" ht="12.75" hidden="1">
      <c r="D3202" s="26"/>
    </row>
    <row r="3203" spans="4:4" ht="12.75" hidden="1">
      <c r="D3203" s="26"/>
    </row>
    <row r="3204" spans="4:4" ht="12.75" hidden="1">
      <c r="D3204" s="26"/>
    </row>
    <row r="3205" spans="4:4" ht="12.75" hidden="1">
      <c r="D3205" s="26"/>
    </row>
    <row r="3206" spans="4:4" ht="12.75" hidden="1">
      <c r="D3206" s="26"/>
    </row>
    <row r="3207" spans="4:4" ht="12.75" hidden="1">
      <c r="D3207" s="26"/>
    </row>
    <row r="3208" spans="4:4" ht="12.75" hidden="1">
      <c r="D3208" s="26"/>
    </row>
    <row r="3209" spans="4:4" ht="12.75" hidden="1">
      <c r="D3209" s="26"/>
    </row>
    <row r="3210" spans="4:4" ht="12.75" hidden="1">
      <c r="D3210" s="26"/>
    </row>
    <row r="3211" spans="4:4" ht="12.75" hidden="1">
      <c r="D3211" s="26"/>
    </row>
    <row r="3212" spans="4:4" ht="12.75" hidden="1">
      <c r="D3212" s="26"/>
    </row>
    <row r="3213" spans="4:4" ht="12.75" hidden="1">
      <c r="D3213" s="26"/>
    </row>
    <row r="3214" spans="4:4" ht="12.75" hidden="1">
      <c r="D3214" s="26"/>
    </row>
    <row r="3215" spans="4:4" ht="12.75" hidden="1">
      <c r="D3215" s="26"/>
    </row>
    <row r="3216" spans="4:4" ht="12.75" hidden="1">
      <c r="D3216" s="26"/>
    </row>
    <row r="3217" spans="4:4" ht="12.75" hidden="1">
      <c r="D3217" s="26"/>
    </row>
    <row r="3218" spans="4:4" ht="12.75" hidden="1">
      <c r="D3218" s="26"/>
    </row>
    <row r="3219" spans="4:4" ht="12.75" hidden="1">
      <c r="D3219" s="26"/>
    </row>
    <row r="3220" spans="4:4" ht="12.75" hidden="1">
      <c r="D3220" s="26"/>
    </row>
    <row r="3221" spans="4:4" ht="12.75" hidden="1">
      <c r="D3221" s="26"/>
    </row>
    <row r="3222" spans="4:4" ht="12.75" hidden="1">
      <c r="D3222" s="26"/>
    </row>
    <row r="3223" spans="4:4" ht="12.75" hidden="1">
      <c r="D3223" s="26"/>
    </row>
    <row r="3224" spans="4:4" ht="12.75" hidden="1">
      <c r="D3224" s="26"/>
    </row>
    <row r="3225" spans="4:4" ht="12.75" hidden="1">
      <c r="D3225" s="26"/>
    </row>
    <row r="3226" spans="4:4" ht="12.75" hidden="1">
      <c r="D3226" s="26"/>
    </row>
    <row r="3227" spans="4:4" ht="12.75" hidden="1">
      <c r="D3227" s="26"/>
    </row>
    <row r="3228" spans="4:4" ht="12.75" hidden="1">
      <c r="D3228" s="26"/>
    </row>
    <row r="3229" spans="4:4" ht="12.75" hidden="1">
      <c r="D3229" s="26"/>
    </row>
    <row r="3230" spans="4:4" ht="12.75" hidden="1">
      <c r="D3230" s="26"/>
    </row>
    <row r="3231" spans="4:4" ht="12.75" hidden="1">
      <c r="D3231" s="26"/>
    </row>
    <row r="3232" spans="4:4" ht="12.75" hidden="1">
      <c r="D3232" s="26"/>
    </row>
    <row r="3233" spans="4:4" ht="12.75" hidden="1">
      <c r="D3233" s="26"/>
    </row>
    <row r="3234" spans="4:4" ht="12.75" hidden="1">
      <c r="D3234" s="26"/>
    </row>
    <row r="3235" spans="4:4" ht="12.75" hidden="1">
      <c r="D3235" s="26"/>
    </row>
    <row r="3236" spans="4:4" ht="12.75" hidden="1">
      <c r="D3236" s="26"/>
    </row>
    <row r="3237" spans="4:4" ht="12.75" hidden="1">
      <c r="D3237" s="26"/>
    </row>
    <row r="3238" spans="4:4" ht="12.75" hidden="1">
      <c r="D3238" s="26"/>
    </row>
    <row r="3239" spans="4:4" ht="12.75" hidden="1">
      <c r="D3239" s="26"/>
    </row>
    <row r="3240" spans="4:4" ht="12.75" hidden="1">
      <c r="D3240" s="26"/>
    </row>
    <row r="3241" spans="4:4" ht="12.75" hidden="1">
      <c r="D3241" s="26"/>
    </row>
    <row r="3242" spans="4:4" ht="12.75" hidden="1">
      <c r="D3242" s="26"/>
    </row>
    <row r="3243" spans="4:4" ht="12.75" hidden="1">
      <c r="D3243" s="26"/>
    </row>
    <row r="3244" spans="4:4" ht="12.75" hidden="1">
      <c r="D3244" s="26"/>
    </row>
    <row r="3245" spans="4:4" ht="12.75" hidden="1">
      <c r="D3245" s="26"/>
    </row>
    <row r="3246" spans="4:4" ht="12.75" hidden="1">
      <c r="D3246" s="26"/>
    </row>
    <row r="3247" spans="4:4" ht="12.75" hidden="1">
      <c r="D3247" s="26"/>
    </row>
    <row r="3248" spans="4:4" ht="12.75" hidden="1">
      <c r="D3248" s="26"/>
    </row>
    <row r="3249" spans="4:4" ht="12.75" hidden="1">
      <c r="D3249" s="26"/>
    </row>
    <row r="3250" spans="4:4" ht="12.75" hidden="1">
      <c r="D3250" s="26"/>
    </row>
    <row r="3251" spans="4:4" ht="12.75" hidden="1">
      <c r="D3251" s="26"/>
    </row>
    <row r="3252" spans="4:4" ht="12.75" hidden="1">
      <c r="D3252" s="26"/>
    </row>
    <row r="3253" spans="4:4" ht="12.75" hidden="1">
      <c r="D3253" s="26"/>
    </row>
    <row r="3254" spans="4:4" ht="12.75" hidden="1">
      <c r="D3254" s="26"/>
    </row>
    <row r="3255" spans="4:4" ht="12.75" hidden="1">
      <c r="D3255" s="26"/>
    </row>
    <row r="3256" spans="4:4" ht="12.75" hidden="1">
      <c r="D3256" s="26"/>
    </row>
    <row r="3257" spans="4:4" ht="12.75" hidden="1">
      <c r="D3257" s="26"/>
    </row>
    <row r="3258" spans="4:4" ht="12.75" hidden="1">
      <c r="D3258" s="26"/>
    </row>
    <row r="3259" spans="4:4" ht="12.75" hidden="1">
      <c r="D3259" s="26"/>
    </row>
    <row r="3260" spans="4:4" ht="12.75" hidden="1">
      <c r="D3260" s="26"/>
    </row>
    <row r="3261" spans="4:4" ht="12.75" hidden="1">
      <c r="D3261" s="26"/>
    </row>
    <row r="3262" spans="4:4" ht="12.75" hidden="1">
      <c r="D3262" s="26"/>
    </row>
    <row r="3263" spans="4:4" ht="12.75" hidden="1">
      <c r="D3263" s="26"/>
    </row>
    <row r="3264" spans="4:4" ht="12.75" hidden="1">
      <c r="D3264" s="26"/>
    </row>
    <row r="3265" spans="4:4" ht="12.75" hidden="1">
      <c r="D3265" s="26"/>
    </row>
    <row r="3266" spans="4:4" ht="12.75" hidden="1">
      <c r="D3266" s="26"/>
    </row>
    <row r="3267" spans="4:4" ht="12.75" hidden="1">
      <c r="D3267" s="26"/>
    </row>
    <row r="3268" spans="4:4" ht="12.75" hidden="1">
      <c r="D3268" s="26"/>
    </row>
    <row r="3269" spans="4:4" ht="12.75" hidden="1">
      <c r="D3269" s="26"/>
    </row>
    <row r="3270" spans="4:4" ht="12.75" hidden="1">
      <c r="D3270" s="26"/>
    </row>
    <row r="3271" spans="4:4" ht="12.75" hidden="1">
      <c r="D3271" s="26"/>
    </row>
    <row r="3272" spans="4:4" ht="12.75" hidden="1">
      <c r="D3272" s="26"/>
    </row>
    <row r="3273" spans="4:4" ht="12.75" hidden="1">
      <c r="D3273" s="26"/>
    </row>
    <row r="3274" spans="4:4" ht="12.75" hidden="1">
      <c r="D3274" s="26"/>
    </row>
    <row r="3275" spans="4:4" ht="12.75" hidden="1">
      <c r="D3275" s="26"/>
    </row>
    <row r="3276" spans="4:4" ht="12.75" hidden="1">
      <c r="D3276" s="26"/>
    </row>
    <row r="3277" spans="4:4" ht="12.75" hidden="1">
      <c r="D3277" s="26"/>
    </row>
    <row r="3278" spans="4:4" ht="12.75" hidden="1">
      <c r="D3278" s="26"/>
    </row>
    <row r="3279" spans="4:4" ht="12.75" hidden="1">
      <c r="D3279" s="26"/>
    </row>
    <row r="3280" spans="4:4" ht="12.75" hidden="1">
      <c r="D3280" s="26"/>
    </row>
    <row r="3281" spans="4:4" ht="12.75" hidden="1">
      <c r="D3281" s="26"/>
    </row>
    <row r="3282" spans="4:4" ht="12.75" hidden="1">
      <c r="D3282" s="26"/>
    </row>
    <row r="3283" spans="4:4" ht="12.75" hidden="1">
      <c r="D3283" s="26"/>
    </row>
    <row r="3284" spans="4:4" ht="12.75" hidden="1">
      <c r="D3284" s="26"/>
    </row>
    <row r="3285" spans="4:4" ht="12.75" hidden="1">
      <c r="D3285" s="26"/>
    </row>
    <row r="3286" spans="4:4" ht="12.75" hidden="1">
      <c r="D3286" s="26"/>
    </row>
    <row r="3287" spans="4:4" ht="12.75" hidden="1">
      <c r="D3287" s="26"/>
    </row>
    <row r="3288" spans="4:4" ht="12.75" hidden="1">
      <c r="D3288" s="26"/>
    </row>
    <row r="3289" spans="4:4" ht="12.75" hidden="1">
      <c r="D3289" s="26"/>
    </row>
    <row r="3290" spans="4:4" ht="12.75" hidden="1">
      <c r="D3290" s="26"/>
    </row>
    <row r="3291" spans="4:4" ht="12.75" hidden="1">
      <c r="D3291" s="26"/>
    </row>
    <row r="3292" spans="4:4" ht="12.75" hidden="1">
      <c r="D3292" s="26"/>
    </row>
    <row r="3293" spans="4:4" ht="12.75" hidden="1">
      <c r="D3293" s="26"/>
    </row>
    <row r="3294" spans="4:4" ht="12.75" hidden="1">
      <c r="D3294" s="26"/>
    </row>
    <row r="3295" spans="4:4" ht="12.75" hidden="1">
      <c r="D3295" s="26"/>
    </row>
    <row r="3296" spans="4:4" ht="12.75" hidden="1">
      <c r="D3296" s="26"/>
    </row>
    <row r="3297" spans="4:4" ht="12.75" hidden="1">
      <c r="D3297" s="26"/>
    </row>
    <row r="3298" spans="4:4" ht="12.75" hidden="1">
      <c r="D3298" s="26"/>
    </row>
    <row r="3299" spans="4:4" ht="12.75" hidden="1">
      <c r="D3299" s="26"/>
    </row>
    <row r="3300" spans="4:4" ht="12.75" hidden="1">
      <c r="D3300" s="26"/>
    </row>
    <row r="3301" spans="4:4" ht="12.75" hidden="1">
      <c r="D3301" s="26"/>
    </row>
    <row r="3302" spans="4:4" ht="12.75" hidden="1">
      <c r="D3302" s="26"/>
    </row>
    <row r="3303" spans="4:4" ht="12.75" hidden="1">
      <c r="D3303" s="26"/>
    </row>
    <row r="3304" spans="4:4" ht="12.75" hidden="1">
      <c r="D3304" s="26"/>
    </row>
    <row r="3305" spans="4:4" ht="12.75" hidden="1">
      <c r="D3305" s="26"/>
    </row>
    <row r="3306" spans="4:4" ht="12.75" hidden="1">
      <c r="D3306" s="26"/>
    </row>
    <row r="3307" spans="4:4" ht="12.75" hidden="1">
      <c r="D3307" s="26"/>
    </row>
    <row r="3308" spans="4:4" ht="12.75" hidden="1">
      <c r="D3308" s="26"/>
    </row>
    <row r="3309" spans="4:4" ht="12.75" hidden="1">
      <c r="D3309" s="26"/>
    </row>
    <row r="3310" spans="4:4" ht="12.75" hidden="1">
      <c r="D3310" s="26"/>
    </row>
    <row r="3311" spans="4:4" ht="12.75" hidden="1">
      <c r="D3311" s="26"/>
    </row>
    <row r="3312" spans="4:4" ht="12.75" hidden="1">
      <c r="D3312" s="26"/>
    </row>
    <row r="3313" spans="4:4" ht="12.75" hidden="1">
      <c r="D3313" s="26"/>
    </row>
    <row r="3314" spans="4:4" ht="12.75" hidden="1">
      <c r="D3314" s="26"/>
    </row>
    <row r="3315" spans="4:4" ht="12.75" hidden="1">
      <c r="D3315" s="26"/>
    </row>
    <row r="3316" spans="4:4" ht="12.75" hidden="1">
      <c r="D3316" s="26"/>
    </row>
    <row r="3317" spans="4:4" ht="12.75" hidden="1">
      <c r="D3317" s="26"/>
    </row>
    <row r="3318" spans="4:4" ht="12.75" hidden="1">
      <c r="D3318" s="26"/>
    </row>
    <row r="3319" spans="4:4" ht="12.75" hidden="1">
      <c r="D3319" s="26"/>
    </row>
    <row r="3320" spans="4:4" ht="12.75" hidden="1">
      <c r="D3320" s="26"/>
    </row>
    <row r="3321" spans="4:4" ht="12.75" hidden="1">
      <c r="D3321" s="26"/>
    </row>
    <row r="3322" spans="4:4" ht="12.75" hidden="1">
      <c r="D3322" s="26"/>
    </row>
    <row r="3323" spans="4:4" ht="12.75" hidden="1">
      <c r="D3323" s="26"/>
    </row>
    <row r="3324" spans="4:4" ht="12.75" hidden="1">
      <c r="D3324" s="26"/>
    </row>
    <row r="3325" spans="4:4" ht="12.75" hidden="1">
      <c r="D3325" s="26"/>
    </row>
    <row r="3326" spans="4:4" ht="12.75" hidden="1">
      <c r="D3326" s="26"/>
    </row>
    <row r="3327" spans="4:4" ht="12.75" hidden="1">
      <c r="D3327" s="26"/>
    </row>
    <row r="3328" spans="4:4" ht="12.75" hidden="1">
      <c r="D3328" s="26"/>
    </row>
    <row r="3329" spans="4:4" ht="12.75" hidden="1">
      <c r="D3329" s="26"/>
    </row>
    <row r="3330" spans="4:4" ht="12.75" hidden="1">
      <c r="D3330" s="26"/>
    </row>
    <row r="3331" spans="4:4" ht="12.75" hidden="1">
      <c r="D3331" s="26"/>
    </row>
    <row r="3332" spans="4:4" ht="12.75" hidden="1">
      <c r="D3332" s="26"/>
    </row>
    <row r="3333" spans="4:4" ht="12.75" hidden="1">
      <c r="D3333" s="26"/>
    </row>
    <row r="3334" spans="4:4" ht="12.75" hidden="1">
      <c r="D3334" s="26"/>
    </row>
    <row r="3335" spans="4:4" ht="12.75" hidden="1">
      <c r="D3335" s="26"/>
    </row>
    <row r="3336" spans="4:4" ht="12.75" hidden="1">
      <c r="D3336" s="26"/>
    </row>
    <row r="3337" spans="4:4" ht="12.75" hidden="1">
      <c r="D3337" s="26"/>
    </row>
    <row r="3338" spans="4:4" ht="12.75" hidden="1">
      <c r="D3338" s="26"/>
    </row>
    <row r="3339" spans="4:4" ht="12.75" hidden="1">
      <c r="D3339" s="26"/>
    </row>
    <row r="3340" spans="4:4" ht="12.75" hidden="1">
      <c r="D3340" s="26"/>
    </row>
    <row r="3341" spans="4:4" ht="12.75" hidden="1">
      <c r="D3341" s="26"/>
    </row>
    <row r="3342" spans="4:4" ht="12.75" hidden="1">
      <c r="D3342" s="26"/>
    </row>
    <row r="3343" spans="4:4" ht="12.75" hidden="1">
      <c r="D3343" s="26"/>
    </row>
    <row r="3344" spans="4:4" ht="12.75" hidden="1">
      <c r="D3344" s="26"/>
    </row>
    <row r="3345" spans="4:4" ht="12.75" hidden="1">
      <c r="D3345" s="26"/>
    </row>
    <row r="3346" spans="4:4" ht="12.75" hidden="1">
      <c r="D3346" s="26"/>
    </row>
    <row r="3347" spans="4:4" ht="12.75" hidden="1">
      <c r="D3347" s="26"/>
    </row>
    <row r="3348" spans="4:4" ht="12.75" hidden="1">
      <c r="D3348" s="26"/>
    </row>
    <row r="3349" spans="4:4" ht="12.75" hidden="1">
      <c r="D3349" s="26"/>
    </row>
    <row r="3350" spans="4:4" ht="12.75" hidden="1">
      <c r="D3350" s="26"/>
    </row>
    <row r="3351" spans="4:4" ht="12.75" hidden="1">
      <c r="D3351" s="26"/>
    </row>
    <row r="3352" spans="4:4" ht="12.75" hidden="1">
      <c r="D3352" s="26"/>
    </row>
    <row r="3353" spans="4:4" ht="12.75" hidden="1">
      <c r="D3353" s="26"/>
    </row>
    <row r="3354" spans="4:4" ht="12.75" hidden="1">
      <c r="D3354" s="26"/>
    </row>
    <row r="3355" spans="4:4" ht="12.75" hidden="1">
      <c r="D3355" s="26"/>
    </row>
    <row r="3356" spans="4:4" ht="12.75" hidden="1">
      <c r="D3356" s="26"/>
    </row>
    <row r="3357" spans="4:4" ht="12.75" hidden="1">
      <c r="D3357" s="26"/>
    </row>
    <row r="3358" spans="4:4" ht="12.75" hidden="1">
      <c r="D3358" s="26"/>
    </row>
    <row r="3359" spans="4:4" ht="12.75" hidden="1">
      <c r="D3359" s="26"/>
    </row>
    <row r="3360" spans="4:4" ht="12.75" hidden="1">
      <c r="D3360" s="26"/>
    </row>
    <row r="3361" spans="4:4" ht="12.75" hidden="1">
      <c r="D3361" s="26"/>
    </row>
    <row r="3362" spans="4:4" ht="12.75" hidden="1">
      <c r="D3362" s="26"/>
    </row>
    <row r="3363" spans="4:4" ht="12.75" hidden="1">
      <c r="D3363" s="26"/>
    </row>
    <row r="3364" spans="4:4" ht="12.75" hidden="1">
      <c r="D3364" s="26"/>
    </row>
    <row r="3365" spans="4:4" ht="12.75" hidden="1">
      <c r="D3365" s="26"/>
    </row>
    <row r="3366" spans="4:4" ht="12.75" hidden="1">
      <c r="D3366" s="26"/>
    </row>
    <row r="3367" spans="4:4" ht="12.75" hidden="1">
      <c r="D3367" s="26"/>
    </row>
    <row r="3368" spans="4:4" ht="12.75" hidden="1">
      <c r="D3368" s="26"/>
    </row>
    <row r="3369" spans="4:4" ht="12.75" hidden="1">
      <c r="D3369" s="26"/>
    </row>
    <row r="3370" spans="4:4" ht="12.75" hidden="1">
      <c r="D3370" s="26"/>
    </row>
    <row r="3371" spans="4:4" ht="12.75" hidden="1">
      <c r="D3371" s="26"/>
    </row>
    <row r="3372" spans="4:4" ht="12.75" hidden="1">
      <c r="D3372" s="26"/>
    </row>
    <row r="3373" spans="4:4" ht="12.75" hidden="1">
      <c r="D3373" s="26"/>
    </row>
    <row r="3374" spans="4:4" ht="12.75" hidden="1">
      <c r="D3374" s="26"/>
    </row>
    <row r="3375" spans="4:4" ht="12.75" hidden="1">
      <c r="D3375" s="26"/>
    </row>
    <row r="3376" spans="4:4" ht="12.75" hidden="1">
      <c r="D3376" s="26"/>
    </row>
    <row r="3377" spans="4:4" ht="12.75" hidden="1">
      <c r="D3377" s="26"/>
    </row>
    <row r="3378" spans="4:4" ht="12.75" hidden="1">
      <c r="D3378" s="26"/>
    </row>
    <row r="3379" spans="4:4" ht="12.75" hidden="1">
      <c r="D3379" s="26"/>
    </row>
    <row r="3380" spans="4:4" ht="12.75" hidden="1">
      <c r="D3380" s="26"/>
    </row>
    <row r="3381" spans="4:4" ht="12.75" hidden="1">
      <c r="D3381" s="26"/>
    </row>
    <row r="3382" spans="4:4" ht="12.75" hidden="1">
      <c r="D3382" s="26"/>
    </row>
    <row r="3383" spans="4:4" ht="12.75" hidden="1">
      <c r="D3383" s="26"/>
    </row>
    <row r="3384" spans="4:4" ht="12.75" hidden="1">
      <c r="D3384" s="26"/>
    </row>
    <row r="3385" spans="4:4" ht="12.75" hidden="1">
      <c r="D3385" s="26"/>
    </row>
    <row r="3386" spans="4:4" ht="12.75" hidden="1">
      <c r="D3386" s="26"/>
    </row>
    <row r="3387" spans="4:4" ht="12.75" hidden="1">
      <c r="D3387" s="26"/>
    </row>
    <row r="3388" spans="4:4" ht="12.75" hidden="1">
      <c r="D3388" s="26"/>
    </row>
    <row r="3389" spans="4:4" ht="12.75" hidden="1">
      <c r="D3389" s="26"/>
    </row>
    <row r="3390" spans="4:4" ht="12.75" hidden="1">
      <c r="D3390" s="26"/>
    </row>
    <row r="3391" spans="4:4" ht="12.75" hidden="1">
      <c r="D3391" s="26"/>
    </row>
    <row r="3392" spans="4:4" ht="12.75" hidden="1">
      <c r="D3392" s="26"/>
    </row>
    <row r="3393" spans="4:4" ht="12.75" hidden="1">
      <c r="D3393" s="26"/>
    </row>
    <row r="3394" spans="4:4" ht="12.75" hidden="1">
      <c r="D3394" s="26"/>
    </row>
    <row r="3395" spans="4:4" ht="12.75" hidden="1">
      <c r="D3395" s="26"/>
    </row>
    <row r="3396" spans="4:4" ht="12.75" hidden="1">
      <c r="D3396" s="26"/>
    </row>
    <row r="3397" spans="4:4" ht="12.75" hidden="1">
      <c r="D3397" s="26"/>
    </row>
    <row r="3398" spans="4:4" ht="12.75" hidden="1">
      <c r="D3398" s="26"/>
    </row>
    <row r="3399" spans="4:4" ht="12.75" hidden="1">
      <c r="D3399" s="26"/>
    </row>
    <row r="3400" spans="4:4" ht="12.75" hidden="1">
      <c r="D3400" s="26"/>
    </row>
    <row r="3401" spans="4:4" ht="12.75" hidden="1">
      <c r="D3401" s="26"/>
    </row>
    <row r="3402" spans="4:4" ht="12.75" hidden="1">
      <c r="D3402" s="26"/>
    </row>
    <row r="3403" spans="4:4" ht="12.75" hidden="1">
      <c r="D3403" s="26"/>
    </row>
    <row r="3404" spans="4:4" ht="12.75" hidden="1">
      <c r="D3404" s="26"/>
    </row>
    <row r="3405" spans="4:4" ht="12.75" hidden="1">
      <c r="D3405" s="26"/>
    </row>
    <row r="3406" spans="4:4" ht="12.75" hidden="1">
      <c r="D3406" s="26"/>
    </row>
    <row r="3407" spans="4:4" ht="12.75" hidden="1">
      <c r="D3407" s="26"/>
    </row>
    <row r="3408" spans="4:4" ht="12.75" hidden="1">
      <c r="D3408" s="26"/>
    </row>
    <row r="3409" spans="4:4" ht="12.75" hidden="1">
      <c r="D3409" s="26"/>
    </row>
    <row r="3410" spans="4:4" ht="12.75" hidden="1">
      <c r="D3410" s="26"/>
    </row>
    <row r="3411" spans="4:4" ht="12.75" hidden="1">
      <c r="D3411" s="26"/>
    </row>
    <row r="3412" spans="4:4" ht="12.75" hidden="1">
      <c r="D3412" s="26"/>
    </row>
    <row r="3413" spans="4:4" ht="12.75" hidden="1">
      <c r="D3413" s="26"/>
    </row>
    <row r="3414" spans="4:4" ht="12.75" hidden="1">
      <c r="D3414" s="26"/>
    </row>
    <row r="3415" spans="4:4" ht="12.75" hidden="1">
      <c r="D3415" s="26"/>
    </row>
    <row r="3416" spans="4:4" ht="12.75" hidden="1">
      <c r="D3416" s="26"/>
    </row>
    <row r="3417" spans="4:4" ht="12.75" hidden="1">
      <c r="D3417" s="26"/>
    </row>
    <row r="3418" spans="4:4" ht="12.75" hidden="1">
      <c r="D3418" s="26"/>
    </row>
    <row r="3419" spans="4:4" ht="12.75" hidden="1">
      <c r="D3419" s="26"/>
    </row>
    <row r="3420" spans="4:4" ht="12.75" hidden="1">
      <c r="D3420" s="26"/>
    </row>
    <row r="3421" spans="4:4" ht="12.75" hidden="1">
      <c r="D3421" s="26"/>
    </row>
    <row r="3422" spans="4:4" ht="12.75" hidden="1">
      <c r="D3422" s="26"/>
    </row>
    <row r="3423" spans="4:4" ht="12.75" hidden="1">
      <c r="D3423" s="26"/>
    </row>
    <row r="3424" spans="4:4" ht="12.75" hidden="1">
      <c r="D3424" s="26"/>
    </row>
    <row r="3425" spans="4:4" ht="12.75" hidden="1">
      <c r="D3425" s="26"/>
    </row>
    <row r="3426" spans="4:4" ht="12.75" hidden="1">
      <c r="D3426" s="26"/>
    </row>
    <row r="3427" spans="4:4" ht="12.75" hidden="1">
      <c r="D3427" s="26"/>
    </row>
    <row r="3428" spans="4:4" ht="12.75" hidden="1">
      <c r="D3428" s="26"/>
    </row>
    <row r="3429" spans="4:4" ht="12.75" hidden="1">
      <c r="D3429" s="26"/>
    </row>
    <row r="3430" spans="4:4" ht="12.75" hidden="1">
      <c r="D3430" s="26"/>
    </row>
    <row r="3431" spans="4:4" ht="12.75" hidden="1">
      <c r="D3431" s="26"/>
    </row>
    <row r="3432" spans="4:4" ht="12.75" hidden="1">
      <c r="D3432" s="26"/>
    </row>
    <row r="3433" spans="4:4" ht="12.75" hidden="1">
      <c r="D3433" s="26"/>
    </row>
    <row r="3434" spans="4:4" ht="12.75" hidden="1">
      <c r="D3434" s="26"/>
    </row>
    <row r="3435" spans="4:4" ht="12.75" hidden="1">
      <c r="D3435" s="26"/>
    </row>
    <row r="3436" spans="4:4" ht="12.75" hidden="1">
      <c r="D3436" s="26"/>
    </row>
    <row r="3437" spans="4:4" ht="12.75" hidden="1">
      <c r="D3437" s="26"/>
    </row>
    <row r="3438" spans="4:4" ht="12.75" hidden="1">
      <c r="D3438" s="26"/>
    </row>
    <row r="3439" spans="4:4" ht="12.75" hidden="1">
      <c r="D3439" s="26"/>
    </row>
    <row r="3440" spans="4:4" ht="12.75" hidden="1">
      <c r="D3440" s="26"/>
    </row>
    <row r="3441" spans="4:4" ht="12.75" hidden="1">
      <c r="D3441" s="26"/>
    </row>
    <row r="3442" spans="4:4" ht="12.75" hidden="1">
      <c r="D3442" s="26"/>
    </row>
    <row r="3443" spans="4:4" ht="12.75" hidden="1">
      <c r="D3443" s="26"/>
    </row>
    <row r="3444" spans="4:4" ht="12.75" hidden="1">
      <c r="D3444" s="26"/>
    </row>
    <row r="3445" spans="4:4" ht="12.75" hidden="1">
      <c r="D3445" s="26"/>
    </row>
    <row r="3446" spans="4:4" ht="12.75" hidden="1">
      <c r="D3446" s="26"/>
    </row>
    <row r="3447" spans="4:4" ht="12.75" hidden="1">
      <c r="D3447" s="26"/>
    </row>
    <row r="3448" spans="4:4" ht="12.75" hidden="1">
      <c r="D3448" s="26"/>
    </row>
    <row r="3449" spans="4:4" ht="12.75" hidden="1">
      <c r="D3449" s="26"/>
    </row>
    <row r="3450" spans="4:4" ht="12.75" hidden="1">
      <c r="D3450" s="26"/>
    </row>
    <row r="3451" spans="4:4" ht="12.75" hidden="1">
      <c r="D3451" s="26"/>
    </row>
    <row r="3452" spans="4:4" ht="12.75" hidden="1">
      <c r="D3452" s="26"/>
    </row>
    <row r="3453" spans="4:4" ht="12.75" hidden="1">
      <c r="D3453" s="26"/>
    </row>
    <row r="3454" spans="4:4" ht="12.75" hidden="1">
      <c r="D3454" s="26"/>
    </row>
    <row r="3455" spans="4:4" ht="12.75" hidden="1">
      <c r="D3455" s="26"/>
    </row>
    <row r="3456" spans="4:4" ht="12.75" hidden="1">
      <c r="D3456" s="26"/>
    </row>
    <row r="3457" spans="4:4" ht="12.75" hidden="1">
      <c r="D3457" s="26"/>
    </row>
    <row r="3458" spans="4:4" ht="12.75" hidden="1">
      <c r="D3458" s="26"/>
    </row>
    <row r="3459" spans="4:4" ht="12.75" hidden="1">
      <c r="D3459" s="26"/>
    </row>
    <row r="3460" spans="4:4" ht="12.75" hidden="1">
      <c r="D3460" s="26"/>
    </row>
    <row r="3461" spans="4:4" ht="12.75" hidden="1">
      <c r="D3461" s="26"/>
    </row>
    <row r="3462" spans="4:4" ht="12.75" hidden="1">
      <c r="D3462" s="26"/>
    </row>
    <row r="3463" spans="4:4" ht="12.75" hidden="1">
      <c r="D3463" s="26"/>
    </row>
    <row r="3464" spans="4:4" ht="12.75" hidden="1">
      <c r="D3464" s="26"/>
    </row>
    <row r="3465" spans="4:4" ht="12.75" hidden="1">
      <c r="D3465" s="26"/>
    </row>
    <row r="3466" spans="4:4" ht="12.75" hidden="1">
      <c r="D3466" s="26"/>
    </row>
    <row r="3467" spans="4:4" ht="12.75" hidden="1">
      <c r="D3467" s="26"/>
    </row>
    <row r="3468" spans="4:4" ht="12.75" hidden="1">
      <c r="D3468" s="26"/>
    </row>
    <row r="3469" spans="4:4" ht="12.75" hidden="1">
      <c r="D3469" s="26"/>
    </row>
    <row r="3470" spans="4:4" ht="12.75" hidden="1">
      <c r="D3470" s="26"/>
    </row>
    <row r="3471" spans="4:4" ht="12.75" hidden="1">
      <c r="D3471" s="26"/>
    </row>
    <row r="3472" spans="4:4" ht="12.75" hidden="1">
      <c r="D3472" s="26"/>
    </row>
    <row r="3473" spans="4:4" ht="12.75" hidden="1">
      <c r="D3473" s="26"/>
    </row>
    <row r="3474" spans="4:4" ht="12.75" hidden="1">
      <c r="D3474" s="26"/>
    </row>
    <row r="3475" spans="4:4" ht="12.75" hidden="1">
      <c r="D3475" s="26"/>
    </row>
    <row r="3476" spans="4:4" ht="12.75" hidden="1">
      <c r="D3476" s="26"/>
    </row>
    <row r="3477" spans="4:4" ht="12.75" hidden="1">
      <c r="D3477" s="26"/>
    </row>
    <row r="3478" spans="4:4" ht="12.75" hidden="1">
      <c r="D3478" s="26"/>
    </row>
    <row r="3479" spans="4:4" ht="12.75" hidden="1">
      <c r="D3479" s="26"/>
    </row>
    <row r="3480" spans="4:4" ht="12.75" hidden="1">
      <c r="D3480" s="26"/>
    </row>
    <row r="3481" spans="4:4" ht="12.75" hidden="1">
      <c r="D3481" s="26"/>
    </row>
    <row r="3482" spans="4:4" ht="12.75" hidden="1">
      <c r="D3482" s="26"/>
    </row>
    <row r="3483" spans="4:4" ht="12.75" hidden="1">
      <c r="D3483" s="26"/>
    </row>
    <row r="3484" spans="4:4" ht="12.75" hidden="1">
      <c r="D3484" s="26"/>
    </row>
    <row r="3485" spans="4:4" ht="12.75" hidden="1">
      <c r="D3485" s="26"/>
    </row>
    <row r="3486" spans="4:4" ht="12.75" hidden="1">
      <c r="D3486" s="26"/>
    </row>
    <row r="3487" spans="4:4" ht="12.75" hidden="1">
      <c r="D3487" s="26"/>
    </row>
    <row r="3488" spans="4:4" ht="12.75" hidden="1">
      <c r="D3488" s="26"/>
    </row>
    <row r="3489" spans="4:4" ht="12.75" hidden="1">
      <c r="D3489" s="26"/>
    </row>
    <row r="3490" spans="4:4" ht="12.75" hidden="1">
      <c r="D3490" s="26"/>
    </row>
    <row r="3491" spans="4:4" ht="12.75" hidden="1">
      <c r="D3491" s="26"/>
    </row>
    <row r="3492" spans="4:4" ht="12.75" hidden="1">
      <c r="D3492" s="26"/>
    </row>
    <row r="3493" spans="4:4" ht="12.75" hidden="1">
      <c r="D3493" s="26"/>
    </row>
    <row r="3494" spans="4:4" ht="12.75" hidden="1">
      <c r="D3494" s="26"/>
    </row>
    <row r="3495" spans="4:4" ht="12.75" hidden="1">
      <c r="D3495" s="26"/>
    </row>
    <row r="3496" spans="4:4" ht="12.75" hidden="1">
      <c r="D3496" s="26"/>
    </row>
    <row r="3497" spans="4:4" ht="12.75" hidden="1">
      <c r="D3497" s="26"/>
    </row>
    <row r="3498" spans="4:4" ht="12.75" hidden="1">
      <c r="D3498" s="26"/>
    </row>
    <row r="3499" spans="4:4" ht="12.75" hidden="1">
      <c r="D3499" s="26"/>
    </row>
    <row r="3500" spans="4:4" ht="12.75" hidden="1">
      <c r="D3500" s="26"/>
    </row>
    <row r="3501" spans="4:4" ht="12.75" hidden="1">
      <c r="D3501" s="26"/>
    </row>
    <row r="3502" spans="4:4" ht="12.75" hidden="1">
      <c r="D3502" s="26"/>
    </row>
    <row r="3503" spans="4:4" ht="12.75" hidden="1">
      <c r="D3503" s="26"/>
    </row>
    <row r="3504" spans="4:4" ht="12.75" hidden="1">
      <c r="D3504" s="26"/>
    </row>
    <row r="3505" spans="4:4" ht="12.75" hidden="1">
      <c r="D3505" s="26"/>
    </row>
    <row r="3506" spans="4:4" ht="12.75" hidden="1">
      <c r="D3506" s="26"/>
    </row>
    <row r="3507" spans="4:4" ht="12.75" hidden="1">
      <c r="D3507" s="26"/>
    </row>
    <row r="3508" spans="4:4" ht="12.75" hidden="1">
      <c r="D3508" s="26"/>
    </row>
    <row r="3509" spans="4:4" ht="12.75" hidden="1">
      <c r="D3509" s="26"/>
    </row>
    <row r="3510" spans="4:4" ht="12.75" hidden="1">
      <c r="D3510" s="26"/>
    </row>
    <row r="3511" spans="4:4" ht="12.75" hidden="1">
      <c r="D3511" s="26"/>
    </row>
    <row r="3512" spans="4:4" ht="12.75" hidden="1">
      <c r="D3512" s="26"/>
    </row>
    <row r="3513" spans="4:4" ht="12.75" hidden="1">
      <c r="D3513" s="26"/>
    </row>
    <row r="3514" spans="4:4" ht="12.75" hidden="1">
      <c r="D3514" s="26"/>
    </row>
    <row r="3515" spans="4:4" ht="12.75" hidden="1">
      <c r="D3515" s="26"/>
    </row>
    <row r="3516" spans="4:4" ht="12.75" hidden="1">
      <c r="D3516" s="26"/>
    </row>
    <row r="3517" spans="4:4" ht="12.75" hidden="1">
      <c r="D3517" s="26"/>
    </row>
    <row r="3518" spans="4:4" ht="12.75" hidden="1">
      <c r="D3518" s="26"/>
    </row>
    <row r="3519" spans="4:4" ht="12.75" hidden="1">
      <c r="D3519" s="26"/>
    </row>
    <row r="3520" spans="4:4" ht="12.75" hidden="1">
      <c r="D3520" s="26"/>
    </row>
    <row r="3521" spans="4:4" ht="12.75" hidden="1">
      <c r="D3521" s="26"/>
    </row>
    <row r="3522" spans="4:4" ht="12.75" hidden="1">
      <c r="D3522" s="26"/>
    </row>
    <row r="3523" spans="4:4" ht="12.75" hidden="1">
      <c r="D3523" s="26"/>
    </row>
    <row r="3524" spans="4:4" ht="12.75" hidden="1">
      <c r="D3524" s="26"/>
    </row>
    <row r="3525" spans="4:4" ht="12.75" hidden="1">
      <c r="D3525" s="26"/>
    </row>
    <row r="3526" spans="4:4" ht="12.75" hidden="1">
      <c r="D3526" s="26"/>
    </row>
    <row r="3527" spans="4:4" ht="12.75" hidden="1">
      <c r="D3527" s="26"/>
    </row>
    <row r="3528" spans="4:4" ht="12.75" hidden="1">
      <c r="D3528" s="26"/>
    </row>
    <row r="3529" spans="4:4" ht="12.75" hidden="1">
      <c r="D3529" s="26"/>
    </row>
    <row r="3530" spans="4:4" ht="12.75" hidden="1">
      <c r="D3530" s="26"/>
    </row>
    <row r="3531" spans="4:4" ht="12.75" hidden="1">
      <c r="D3531" s="26"/>
    </row>
    <row r="3532" spans="4:4" ht="12.75" hidden="1">
      <c r="D3532" s="26"/>
    </row>
    <row r="3533" spans="4:4" ht="12.75" hidden="1">
      <c r="D3533" s="26"/>
    </row>
    <row r="3534" spans="4:4" ht="12.75" hidden="1">
      <c r="D3534" s="26"/>
    </row>
    <row r="3535" spans="4:4" ht="12.75" hidden="1">
      <c r="D3535" s="26"/>
    </row>
    <row r="3536" spans="4:4" ht="12.75" hidden="1">
      <c r="D3536" s="26"/>
    </row>
    <row r="3537" spans="4:4" ht="12.75" hidden="1">
      <c r="D3537" s="26"/>
    </row>
    <row r="3538" spans="4:4" ht="12.75" hidden="1">
      <c r="D3538" s="26"/>
    </row>
    <row r="3539" spans="4:4" ht="12.75" hidden="1">
      <c r="D3539" s="26"/>
    </row>
    <row r="3540" spans="4:4" ht="12.75" hidden="1">
      <c r="D3540" s="26"/>
    </row>
    <row r="3541" spans="4:4" ht="12.75" hidden="1">
      <c r="D3541" s="26"/>
    </row>
    <row r="3542" spans="4:4" ht="12.75" hidden="1">
      <c r="D3542" s="26"/>
    </row>
    <row r="3543" spans="4:4" ht="12.75" hidden="1">
      <c r="D3543" s="26"/>
    </row>
    <row r="3544" spans="4:4" ht="12.75" hidden="1">
      <c r="D3544" s="26"/>
    </row>
    <row r="3545" spans="4:4" ht="12.75" hidden="1">
      <c r="D3545" s="26"/>
    </row>
    <row r="3546" spans="4:4" ht="12.75" hidden="1">
      <c r="D3546" s="26"/>
    </row>
    <row r="3547" spans="4:4" ht="12.75" hidden="1">
      <c r="D3547" s="26"/>
    </row>
    <row r="3548" spans="4:4" ht="12.75" hidden="1">
      <c r="D3548" s="26"/>
    </row>
    <row r="3549" spans="4:4" ht="12.75" hidden="1">
      <c r="D3549" s="26"/>
    </row>
    <row r="3550" spans="4:4" ht="12.75" hidden="1">
      <c r="D3550" s="26"/>
    </row>
    <row r="3551" spans="4:4" ht="12.75" hidden="1">
      <c r="D3551" s="26"/>
    </row>
    <row r="3552" spans="4:4" ht="12.75" hidden="1">
      <c r="D3552" s="26"/>
    </row>
    <row r="3553" spans="4:4" ht="12.75" hidden="1">
      <c r="D3553" s="26"/>
    </row>
    <row r="3554" spans="4:4" ht="12.75" hidden="1">
      <c r="D3554" s="26"/>
    </row>
    <row r="3555" spans="4:4" ht="12.75" hidden="1">
      <c r="D3555" s="26"/>
    </row>
    <row r="3556" spans="4:4" ht="12.75" hidden="1">
      <c r="D3556" s="26"/>
    </row>
    <row r="3557" spans="4:4" ht="12.75" hidden="1">
      <c r="D3557" s="26"/>
    </row>
    <row r="3558" spans="4:4" ht="12.75" hidden="1">
      <c r="D3558" s="26"/>
    </row>
    <row r="3559" spans="4:4" ht="12.75" hidden="1">
      <c r="D3559" s="26"/>
    </row>
    <row r="3560" spans="4:4" ht="12.75" hidden="1">
      <c r="D3560" s="26"/>
    </row>
    <row r="3561" spans="4:4" ht="12.75" hidden="1">
      <c r="D3561" s="26"/>
    </row>
    <row r="3562" spans="4:4" ht="12.75" hidden="1">
      <c r="D3562" s="26"/>
    </row>
    <row r="3563" spans="4:4" ht="12.75" hidden="1">
      <c r="D3563" s="26"/>
    </row>
    <row r="3564" spans="4:4" ht="12.75" hidden="1">
      <c r="D3564" s="26"/>
    </row>
    <row r="3565" spans="4:4" ht="12.75" hidden="1">
      <c r="D3565" s="26"/>
    </row>
    <row r="3566" spans="4:4" ht="12.75" hidden="1">
      <c r="D3566" s="26"/>
    </row>
    <row r="3567" spans="4:4" ht="12.75" hidden="1">
      <c r="D3567" s="26"/>
    </row>
    <row r="3568" spans="4:4" ht="12.75" hidden="1">
      <c r="D3568" s="26"/>
    </row>
    <row r="3569" spans="4:4" ht="12.75" hidden="1">
      <c r="D3569" s="26"/>
    </row>
    <row r="3570" spans="4:4" ht="12.75" hidden="1">
      <c r="D3570" s="26"/>
    </row>
    <row r="3571" spans="4:4" ht="12.75" hidden="1">
      <c r="D3571" s="26"/>
    </row>
    <row r="3572" spans="4:4" ht="12.75" hidden="1">
      <c r="D3572" s="26"/>
    </row>
    <row r="3573" spans="4:4" ht="12.75" hidden="1">
      <c r="D3573" s="26"/>
    </row>
    <row r="3574" spans="4:4" ht="12.75" hidden="1">
      <c r="D3574" s="26"/>
    </row>
    <row r="3575" spans="4:4" ht="12.75" hidden="1">
      <c r="D3575" s="26"/>
    </row>
    <row r="3576" spans="4:4" ht="12.75" hidden="1">
      <c r="D3576" s="26"/>
    </row>
    <row r="3577" spans="4:4" ht="12.75" hidden="1">
      <c r="D3577" s="26"/>
    </row>
    <row r="3578" spans="4:4" ht="12.75" hidden="1">
      <c r="D3578" s="26"/>
    </row>
    <row r="3579" spans="4:4" ht="12.75" hidden="1">
      <c r="D3579" s="26"/>
    </row>
    <row r="3580" spans="4:4" ht="12.75" hidden="1">
      <c r="D3580" s="26"/>
    </row>
    <row r="3581" spans="4:4" ht="12.75" hidden="1">
      <c r="D3581" s="26"/>
    </row>
    <row r="3582" spans="4:4" ht="12.75" hidden="1">
      <c r="D3582" s="26"/>
    </row>
    <row r="3583" spans="4:4" ht="12.75" hidden="1">
      <c r="D3583" s="26"/>
    </row>
    <row r="3584" spans="4:4" ht="12.75" hidden="1">
      <c r="D3584" s="26"/>
    </row>
    <row r="3585" spans="4:4" ht="12.75" hidden="1">
      <c r="D3585" s="26"/>
    </row>
    <row r="3586" spans="4:4" ht="12.75" hidden="1">
      <c r="D3586" s="26"/>
    </row>
    <row r="3587" spans="4:4" ht="12.75" hidden="1">
      <c r="D3587" s="26"/>
    </row>
    <row r="3588" spans="4:4" ht="12.75" hidden="1">
      <c r="D3588" s="26"/>
    </row>
    <row r="3589" spans="4:4" ht="12.75" hidden="1">
      <c r="D3589" s="26"/>
    </row>
    <row r="3590" spans="4:4" ht="12.75" hidden="1">
      <c r="D3590" s="26"/>
    </row>
    <row r="3591" spans="4:4" ht="12.75" hidden="1">
      <c r="D3591" s="26"/>
    </row>
    <row r="3592" spans="4:4" ht="12.75" hidden="1">
      <c r="D3592" s="26"/>
    </row>
    <row r="3593" spans="4:4" ht="12.75" hidden="1">
      <c r="D3593" s="26"/>
    </row>
    <row r="3594" spans="4:4" ht="12.75" hidden="1">
      <c r="D3594" s="26"/>
    </row>
    <row r="3595" spans="4:4" ht="12.75" hidden="1">
      <c r="D3595" s="26"/>
    </row>
    <row r="3596" spans="4:4" ht="12.75" hidden="1">
      <c r="D3596" s="26"/>
    </row>
    <row r="3597" spans="4:4" ht="12.75" hidden="1">
      <c r="D3597" s="26"/>
    </row>
    <row r="3598" spans="4:4" ht="12.75" hidden="1">
      <c r="D3598" s="26"/>
    </row>
    <row r="3599" spans="4:4" ht="12.75" hidden="1">
      <c r="D3599" s="26"/>
    </row>
    <row r="3600" spans="4:4" ht="12.75" hidden="1">
      <c r="D3600" s="26"/>
    </row>
    <row r="3601" spans="4:4" ht="12.75" hidden="1">
      <c r="D3601" s="26"/>
    </row>
    <row r="3602" spans="4:4" ht="12.75" hidden="1">
      <c r="D3602" s="26"/>
    </row>
    <row r="3603" spans="4:4" ht="12.75" hidden="1">
      <c r="D3603" s="26"/>
    </row>
    <row r="3604" spans="4:4" ht="12.75" hidden="1">
      <c r="D3604" s="26"/>
    </row>
    <row r="3605" spans="4:4" ht="12.75" hidden="1">
      <c r="D3605" s="26"/>
    </row>
    <row r="3606" spans="4:4" ht="12.75" hidden="1">
      <c r="D3606" s="26"/>
    </row>
    <row r="3607" spans="4:4" ht="12.75" hidden="1">
      <c r="D3607" s="26"/>
    </row>
    <row r="3608" spans="4:4" ht="12.75" hidden="1">
      <c r="D3608" s="26"/>
    </row>
    <row r="3609" spans="4:4" ht="12.75" hidden="1">
      <c r="D3609" s="26"/>
    </row>
    <row r="3610" spans="4:4" ht="12.75" hidden="1">
      <c r="D3610" s="26"/>
    </row>
    <row r="3611" spans="4:4" ht="12.75" hidden="1">
      <c r="D3611" s="26"/>
    </row>
    <row r="3612" spans="4:4" ht="12.75" hidden="1">
      <c r="D3612" s="26"/>
    </row>
    <row r="3613" spans="4:4" ht="12.75" hidden="1">
      <c r="D3613" s="26"/>
    </row>
    <row r="3614" spans="4:4" ht="12.75" hidden="1">
      <c r="D3614" s="26"/>
    </row>
    <row r="3615" spans="4:4" ht="12.75" hidden="1">
      <c r="D3615" s="26"/>
    </row>
    <row r="3616" spans="4:4" ht="12.75" hidden="1">
      <c r="D3616" s="26"/>
    </row>
    <row r="3617" spans="4:4" ht="12.75" hidden="1">
      <c r="D3617" s="26"/>
    </row>
    <row r="3618" spans="4:4" ht="12.75" hidden="1">
      <c r="D3618" s="26"/>
    </row>
    <row r="3619" spans="4:4" ht="12.75" hidden="1">
      <c r="D3619" s="26"/>
    </row>
    <row r="3620" spans="4:4" ht="12.75" hidden="1">
      <c r="D3620" s="26"/>
    </row>
    <row r="3621" spans="4:4" ht="12.75" hidden="1">
      <c r="D3621" s="26"/>
    </row>
    <row r="3622" spans="4:4" ht="12.75" hidden="1">
      <c r="D3622" s="26"/>
    </row>
    <row r="3623" spans="4:4" ht="12.75" hidden="1">
      <c r="D3623" s="26"/>
    </row>
    <row r="3624" spans="4:4" ht="12.75" hidden="1">
      <c r="D3624" s="26"/>
    </row>
    <row r="3625" spans="4:4" ht="12.75" hidden="1">
      <c r="D3625" s="26"/>
    </row>
    <row r="3626" spans="4:4" ht="12.75" hidden="1">
      <c r="D3626" s="26"/>
    </row>
    <row r="3627" spans="4:4" ht="12.75" hidden="1">
      <c r="D3627" s="26"/>
    </row>
    <row r="3628" spans="4:4" ht="12.75" hidden="1">
      <c r="D3628" s="26"/>
    </row>
    <row r="3629" spans="4:4" ht="12.75" hidden="1">
      <c r="D3629" s="26"/>
    </row>
    <row r="3630" spans="4:4" ht="12.75" hidden="1">
      <c r="D3630" s="26"/>
    </row>
    <row r="3631" spans="4:4" ht="12.75" hidden="1">
      <c r="D3631" s="26"/>
    </row>
    <row r="3632" spans="4:4" ht="12.75" hidden="1">
      <c r="D3632" s="26"/>
    </row>
    <row r="3633" spans="4:4" ht="12.75" hidden="1">
      <c r="D3633" s="26"/>
    </row>
    <row r="3634" spans="4:4" ht="12.75" hidden="1">
      <c r="D3634" s="26"/>
    </row>
    <row r="3635" spans="4:4" ht="12.75" hidden="1">
      <c r="D3635" s="26"/>
    </row>
    <row r="3636" spans="4:4" ht="12.75" hidden="1">
      <c r="D3636" s="26"/>
    </row>
    <row r="3637" spans="4:4" ht="12.75" hidden="1">
      <c r="D3637" s="26"/>
    </row>
    <row r="3638" spans="4:4" ht="12.75" hidden="1">
      <c r="D3638" s="26"/>
    </row>
    <row r="3639" spans="4:4" ht="12.75" hidden="1">
      <c r="D3639" s="26"/>
    </row>
    <row r="3640" spans="4:4" ht="12.75" hidden="1">
      <c r="D3640" s="26"/>
    </row>
    <row r="3641" spans="4:4" ht="12.75" hidden="1">
      <c r="D3641" s="26"/>
    </row>
    <row r="3642" spans="4:4" ht="12.75" hidden="1">
      <c r="D3642" s="26"/>
    </row>
    <row r="3643" spans="4:4" ht="12.75" hidden="1">
      <c r="D3643" s="26"/>
    </row>
    <row r="3644" spans="4:4" ht="12.75" hidden="1">
      <c r="D3644" s="26"/>
    </row>
    <row r="3645" spans="4:4" ht="12.75" hidden="1">
      <c r="D3645" s="26"/>
    </row>
    <row r="3646" spans="4:4" ht="12.75" hidden="1">
      <c r="D3646" s="26"/>
    </row>
    <row r="3647" spans="4:4" ht="12.75" hidden="1">
      <c r="D3647" s="26"/>
    </row>
    <row r="3648" spans="4:4" ht="12.75" hidden="1">
      <c r="D3648" s="26"/>
    </row>
    <row r="3649" spans="4:4" ht="12.75" hidden="1">
      <c r="D3649" s="26"/>
    </row>
    <row r="3650" spans="4:4" ht="12.75" hidden="1">
      <c r="D3650" s="26"/>
    </row>
    <row r="3651" spans="4:4" ht="12.75" hidden="1">
      <c r="D3651" s="26"/>
    </row>
    <row r="3652" spans="4:4" ht="12.75" hidden="1">
      <c r="D3652" s="26"/>
    </row>
    <row r="3653" spans="4:4" ht="12.75" hidden="1">
      <c r="D3653" s="26"/>
    </row>
    <row r="3654" spans="4:4" ht="12.75" hidden="1">
      <c r="D3654" s="26"/>
    </row>
    <row r="3655" spans="4:4" ht="12.75" hidden="1">
      <c r="D3655" s="26"/>
    </row>
    <row r="3656" spans="4:4" ht="12.75" hidden="1">
      <c r="D3656" s="26"/>
    </row>
    <row r="3657" spans="4:4" ht="12.75" hidden="1">
      <c r="D3657" s="26"/>
    </row>
    <row r="3658" spans="4:4" ht="12.75" hidden="1">
      <c r="D3658" s="26"/>
    </row>
    <row r="3659" spans="4:4" ht="12.75" hidden="1">
      <c r="D3659" s="26"/>
    </row>
    <row r="3660" spans="4:4" ht="12.75" hidden="1">
      <c r="D3660" s="26"/>
    </row>
    <row r="3661" spans="4:4" ht="12.75" hidden="1">
      <c r="D3661" s="26"/>
    </row>
    <row r="3662" spans="4:4" ht="12.75" hidden="1">
      <c r="D3662" s="26"/>
    </row>
    <row r="3663" spans="4:4" ht="12.75" hidden="1">
      <c r="D3663" s="26"/>
    </row>
    <row r="3664" spans="4:4" ht="12.75" hidden="1">
      <c r="D3664" s="26"/>
    </row>
    <row r="3665" spans="4:4" ht="12.75" hidden="1">
      <c r="D3665" s="26"/>
    </row>
    <row r="3666" spans="4:4" ht="12.75" hidden="1">
      <c r="D3666" s="26"/>
    </row>
    <row r="3667" spans="4:4" ht="12.75" hidden="1">
      <c r="D3667" s="26"/>
    </row>
    <row r="3668" spans="4:4" ht="12.75" hidden="1">
      <c r="D3668" s="26"/>
    </row>
    <row r="3669" spans="4:4" ht="12.75" hidden="1">
      <c r="D3669" s="26"/>
    </row>
    <row r="3670" spans="4:4" ht="12.75" hidden="1">
      <c r="D3670" s="26"/>
    </row>
    <row r="3671" spans="4:4" ht="12.75" hidden="1">
      <c r="D3671" s="26"/>
    </row>
    <row r="3672" spans="4:4" ht="12.75" hidden="1">
      <c r="D3672" s="26"/>
    </row>
    <row r="3673" spans="4:4" ht="12.75" hidden="1">
      <c r="D3673" s="26"/>
    </row>
    <row r="3674" spans="4:4" ht="12.75" hidden="1">
      <c r="D3674" s="26"/>
    </row>
    <row r="3675" spans="4:4" ht="12.75" hidden="1">
      <c r="D3675" s="26"/>
    </row>
    <row r="3676" spans="4:4" ht="12.75" hidden="1">
      <c r="D3676" s="26"/>
    </row>
    <row r="3677" spans="4:4" ht="12.75" hidden="1">
      <c r="D3677" s="26"/>
    </row>
    <row r="3678" spans="4:4" ht="12.75" hidden="1">
      <c r="D3678" s="26"/>
    </row>
    <row r="3679" spans="4:4" ht="12.75" hidden="1">
      <c r="D3679" s="26"/>
    </row>
    <row r="3680" spans="4:4" ht="12.75" hidden="1">
      <c r="D3680" s="26"/>
    </row>
    <row r="3681" spans="4:4" ht="12.75" hidden="1">
      <c r="D3681" s="26"/>
    </row>
    <row r="3682" spans="4:4" ht="12.75" hidden="1">
      <c r="D3682" s="26"/>
    </row>
    <row r="3683" spans="4:4" ht="12.75" hidden="1">
      <c r="D3683" s="26"/>
    </row>
    <row r="3684" spans="4:4" ht="12.75" hidden="1">
      <c r="D3684" s="26"/>
    </row>
    <row r="3685" spans="4:4" ht="12.75" hidden="1">
      <c r="D3685" s="26"/>
    </row>
    <row r="3686" spans="4:4" ht="12.75" hidden="1">
      <c r="D3686" s="26"/>
    </row>
    <row r="3687" spans="4:4" ht="12.75" hidden="1">
      <c r="D3687" s="26"/>
    </row>
    <row r="3688" spans="4:4" ht="12.75" hidden="1">
      <c r="D3688" s="26"/>
    </row>
    <row r="3689" spans="4:4" ht="12.75" hidden="1">
      <c r="D3689" s="26"/>
    </row>
    <row r="3690" spans="4:4" ht="12.75" hidden="1">
      <c r="D3690" s="26"/>
    </row>
    <row r="3691" spans="4:4" ht="12.75" hidden="1">
      <c r="D3691" s="26"/>
    </row>
    <row r="3692" spans="4:4" ht="12.75" hidden="1">
      <c r="D3692" s="26"/>
    </row>
    <row r="3693" spans="4:4" ht="12.75" hidden="1">
      <c r="D3693" s="26"/>
    </row>
    <row r="3694" spans="4:4" ht="12.75" hidden="1">
      <c r="D3694" s="26"/>
    </row>
    <row r="3695" spans="4:4" ht="12.75" hidden="1">
      <c r="D3695" s="26"/>
    </row>
    <row r="3696" spans="4:4" ht="12.75" hidden="1">
      <c r="D3696" s="26"/>
    </row>
    <row r="3697" spans="4:4" ht="12.75" hidden="1">
      <c r="D3697" s="26"/>
    </row>
    <row r="3698" spans="4:4" ht="12.75" hidden="1">
      <c r="D3698" s="26"/>
    </row>
    <row r="3699" spans="4:4" ht="12.75" hidden="1">
      <c r="D3699" s="26"/>
    </row>
    <row r="3700" spans="4:4" ht="12.75" hidden="1">
      <c r="D3700" s="26"/>
    </row>
    <row r="3701" spans="4:4" ht="12.75" hidden="1">
      <c r="D3701" s="26"/>
    </row>
    <row r="3702" spans="4:4" ht="12.75" hidden="1">
      <c r="D3702" s="26"/>
    </row>
    <row r="3703" spans="4:4" ht="12.75" hidden="1">
      <c r="D3703" s="26"/>
    </row>
    <row r="3704" spans="4:4" ht="12.75" hidden="1">
      <c r="D3704" s="26"/>
    </row>
    <row r="3705" spans="4:4" ht="12.75" hidden="1">
      <c r="D3705" s="26"/>
    </row>
    <row r="3706" spans="4:4" ht="12.75" hidden="1">
      <c r="D3706" s="26"/>
    </row>
    <row r="3707" spans="4:4" ht="12.75" hidden="1">
      <c r="D3707" s="26"/>
    </row>
    <row r="3708" spans="4:4" ht="12.75" hidden="1">
      <c r="D3708" s="26"/>
    </row>
    <row r="3709" spans="4:4" ht="12.75" hidden="1">
      <c r="D3709" s="26"/>
    </row>
    <row r="3710" spans="4:4" ht="12.75" hidden="1">
      <c r="D3710" s="26"/>
    </row>
    <row r="3711" spans="4:4" ht="12.75" hidden="1">
      <c r="D3711" s="26"/>
    </row>
    <row r="3712" spans="4:4" ht="12.75" hidden="1">
      <c r="D3712" s="26"/>
    </row>
    <row r="3713" spans="4:4" ht="12.75" hidden="1">
      <c r="D3713" s="26"/>
    </row>
    <row r="3714" spans="4:4" ht="12.75" hidden="1">
      <c r="D3714" s="26"/>
    </row>
    <row r="3715" spans="4:4" ht="12.75" hidden="1">
      <c r="D3715" s="26"/>
    </row>
    <row r="3716" spans="4:4" ht="12.75" hidden="1">
      <c r="D3716" s="26"/>
    </row>
    <row r="3717" spans="4:4" ht="12.75" hidden="1">
      <c r="D3717" s="26"/>
    </row>
    <row r="3718" spans="4:4" ht="12.75" hidden="1">
      <c r="D3718" s="26"/>
    </row>
    <row r="3719" spans="4:4" ht="12.75" hidden="1">
      <c r="D3719" s="26"/>
    </row>
    <row r="3720" spans="4:4" ht="12.75" hidden="1">
      <c r="D3720" s="26"/>
    </row>
    <row r="3721" spans="4:4" ht="12.75" hidden="1">
      <c r="D3721" s="26"/>
    </row>
    <row r="3722" spans="4:4" ht="12.75" hidden="1">
      <c r="D3722" s="26"/>
    </row>
    <row r="3723" spans="4:4" ht="12.75" hidden="1">
      <c r="D3723" s="26"/>
    </row>
    <row r="3724" spans="4:4" ht="12.75" hidden="1">
      <c r="D3724" s="26"/>
    </row>
    <row r="3725" spans="4:4" ht="12.75" hidden="1">
      <c r="D3725" s="26"/>
    </row>
    <row r="3726" spans="4:4" ht="12.75" hidden="1">
      <c r="D3726" s="26"/>
    </row>
    <row r="3727" spans="4:4" ht="12.75" hidden="1">
      <c r="D3727" s="26"/>
    </row>
    <row r="3728" spans="4:4" ht="12.75" hidden="1">
      <c r="D3728" s="26"/>
    </row>
    <row r="3729" spans="4:4" ht="12.75" hidden="1">
      <c r="D3729" s="26"/>
    </row>
    <row r="3730" spans="4:4" ht="12.75" hidden="1">
      <c r="D3730" s="26"/>
    </row>
    <row r="3731" spans="4:4" ht="12.75" hidden="1">
      <c r="D3731" s="26"/>
    </row>
    <row r="3732" spans="4:4" ht="12.75" hidden="1">
      <c r="D3732" s="26"/>
    </row>
    <row r="3733" spans="4:4" ht="12.75" hidden="1">
      <c r="D3733" s="26"/>
    </row>
    <row r="3734" spans="4:4" ht="12.75" hidden="1">
      <c r="D3734" s="26"/>
    </row>
    <row r="3735" spans="4:4" ht="12.75" hidden="1">
      <c r="D3735" s="26"/>
    </row>
    <row r="3736" spans="4:4" ht="12.75" hidden="1">
      <c r="D3736" s="26"/>
    </row>
    <row r="3737" spans="4:4" ht="12.75" hidden="1">
      <c r="D3737" s="26"/>
    </row>
    <row r="3738" spans="4:4" ht="12.75" hidden="1">
      <c r="D3738" s="26"/>
    </row>
    <row r="3739" spans="4:4" ht="12.75" hidden="1">
      <c r="D3739" s="26"/>
    </row>
    <row r="3740" spans="4:4" ht="12.75" hidden="1">
      <c r="D3740" s="26"/>
    </row>
    <row r="3741" spans="4:4" ht="12.75" hidden="1">
      <c r="D3741" s="26"/>
    </row>
    <row r="3742" spans="4:4" ht="12.75" hidden="1">
      <c r="D3742" s="26"/>
    </row>
    <row r="3743" spans="4:4" ht="12.75" hidden="1">
      <c r="D3743" s="26"/>
    </row>
    <row r="3744" spans="4:4" ht="12.75" hidden="1">
      <c r="D3744" s="26"/>
    </row>
    <row r="3745" spans="4:4" ht="12.75" hidden="1">
      <c r="D3745" s="26"/>
    </row>
    <row r="3746" spans="4:4" ht="12.75" hidden="1">
      <c r="D3746" s="26"/>
    </row>
    <row r="3747" spans="4:4" ht="12.75" hidden="1">
      <c r="D3747" s="26"/>
    </row>
    <row r="3748" spans="4:4" ht="12.75" hidden="1">
      <c r="D3748" s="26"/>
    </row>
    <row r="3749" spans="4:4" ht="12.75" hidden="1">
      <c r="D3749" s="26"/>
    </row>
    <row r="3750" spans="4:4" ht="12.75" hidden="1">
      <c r="D3750" s="26"/>
    </row>
    <row r="3751" spans="4:4" ht="12.75" hidden="1">
      <c r="D3751" s="26"/>
    </row>
    <row r="3752" spans="4:4" ht="12.75" hidden="1">
      <c r="D3752" s="26"/>
    </row>
    <row r="3753" spans="4:4" ht="12.75" hidden="1">
      <c r="D3753" s="26"/>
    </row>
    <row r="3754" spans="4:4" ht="12.75" hidden="1">
      <c r="D3754" s="26"/>
    </row>
    <row r="3755" spans="4:4" ht="12.75" hidden="1">
      <c r="D3755" s="26"/>
    </row>
    <row r="3756" spans="4:4" ht="12.75" hidden="1">
      <c r="D3756" s="26"/>
    </row>
    <row r="3757" spans="4:4" ht="12.75" hidden="1">
      <c r="D3757" s="26"/>
    </row>
    <row r="3758" spans="4:4" ht="12.75" hidden="1">
      <c r="D3758" s="26"/>
    </row>
    <row r="3759" spans="4:4" ht="12.75" hidden="1">
      <c r="D3759" s="26"/>
    </row>
    <row r="3760" spans="4:4" ht="12.75" hidden="1">
      <c r="D3760" s="26"/>
    </row>
    <row r="3761" spans="4:4" ht="12.75" hidden="1">
      <c r="D3761" s="26"/>
    </row>
    <row r="3762" spans="4:4" ht="12.75" hidden="1">
      <c r="D3762" s="26"/>
    </row>
    <row r="3763" spans="4:4" ht="12.75" hidden="1">
      <c r="D3763" s="26"/>
    </row>
    <row r="3764" spans="4:4" ht="12.75" hidden="1">
      <c r="D3764" s="26"/>
    </row>
    <row r="3765" spans="4:4" ht="12.75" hidden="1">
      <c r="D3765" s="26"/>
    </row>
    <row r="3766" spans="4:4" ht="12.75" hidden="1">
      <c r="D3766" s="26"/>
    </row>
    <row r="3767" spans="4:4" ht="12.75" hidden="1">
      <c r="D3767" s="26"/>
    </row>
    <row r="3768" spans="4:4" ht="12.75" hidden="1">
      <c r="D3768" s="26"/>
    </row>
    <row r="3769" spans="4:4" ht="12.75" hidden="1">
      <c r="D3769" s="26"/>
    </row>
    <row r="3770" spans="4:4" ht="12.75" hidden="1">
      <c r="D3770" s="26"/>
    </row>
    <row r="3771" spans="4:4" ht="12.75" hidden="1">
      <c r="D3771" s="26"/>
    </row>
    <row r="3772" spans="4:4" ht="12.75" hidden="1">
      <c r="D3772" s="26"/>
    </row>
    <row r="3773" spans="4:4" ht="12.75" hidden="1">
      <c r="D3773" s="26"/>
    </row>
    <row r="3774" spans="4:4" ht="12.75" hidden="1">
      <c r="D3774" s="26"/>
    </row>
    <row r="3775" spans="4:4" ht="12.75" hidden="1">
      <c r="D3775" s="26"/>
    </row>
    <row r="3776" spans="4:4" ht="12.75" hidden="1">
      <c r="D3776" s="26"/>
    </row>
    <row r="3777" spans="4:4" ht="12.75" hidden="1">
      <c r="D3777" s="26"/>
    </row>
    <row r="3778" spans="4:4" ht="12.75" hidden="1">
      <c r="D3778" s="26"/>
    </row>
    <row r="3779" spans="4:4" ht="12.75" hidden="1">
      <c r="D3779" s="26"/>
    </row>
    <row r="3780" spans="4:4" ht="12.75" hidden="1">
      <c r="D3780" s="26"/>
    </row>
    <row r="3781" spans="4:4" ht="12.75" hidden="1">
      <c r="D3781" s="26"/>
    </row>
    <row r="3782" spans="4:4" ht="12.75" hidden="1">
      <c r="D3782" s="26"/>
    </row>
    <row r="3783" spans="4:4" ht="12.75" hidden="1">
      <c r="D3783" s="26"/>
    </row>
    <row r="3784" spans="4:4" ht="12.75" hidden="1">
      <c r="D3784" s="26"/>
    </row>
    <row r="3785" spans="4:4" ht="12.75" hidden="1">
      <c r="D3785" s="26"/>
    </row>
    <row r="3786" spans="4:4" ht="12.75" hidden="1">
      <c r="D3786" s="26"/>
    </row>
    <row r="3787" spans="4:4" ht="12.75" hidden="1">
      <c r="D3787" s="26"/>
    </row>
    <row r="3788" spans="4:4" ht="12.75" hidden="1">
      <c r="D3788" s="26"/>
    </row>
    <row r="3789" spans="4:4" ht="12.75" hidden="1">
      <c r="D3789" s="26"/>
    </row>
    <row r="3790" spans="4:4" ht="12.75" hidden="1">
      <c r="D3790" s="26"/>
    </row>
    <row r="3791" spans="4:4" ht="12.75" hidden="1">
      <c r="D3791" s="26"/>
    </row>
    <row r="3792" spans="4:4" ht="12.75" hidden="1">
      <c r="D3792" s="26"/>
    </row>
    <row r="3793" spans="4:4" ht="12.75" hidden="1">
      <c r="D3793" s="26"/>
    </row>
    <row r="3794" spans="4:4" ht="12.75" hidden="1">
      <c r="D3794" s="26"/>
    </row>
    <row r="3795" spans="4:4" ht="12.75" hidden="1">
      <c r="D3795" s="26"/>
    </row>
    <row r="3796" spans="4:4" ht="12.75" hidden="1">
      <c r="D3796" s="26"/>
    </row>
    <row r="3797" spans="4:4" ht="12.75" hidden="1">
      <c r="D3797" s="26"/>
    </row>
    <row r="3798" spans="4:4" ht="12.75" hidden="1">
      <c r="D3798" s="26"/>
    </row>
    <row r="3799" spans="4:4" ht="12.75" hidden="1">
      <c r="D3799" s="26"/>
    </row>
    <row r="3800" spans="4:4" ht="12.75" hidden="1">
      <c r="D3800" s="26"/>
    </row>
    <row r="3801" spans="4:4" ht="12.75" hidden="1">
      <c r="D3801" s="26"/>
    </row>
    <row r="3802" spans="4:4" ht="12.75" hidden="1">
      <c r="D3802" s="26"/>
    </row>
    <row r="3803" spans="4:4" ht="12.75" hidden="1">
      <c r="D3803" s="26"/>
    </row>
    <row r="3804" spans="4:4" ht="12.75" hidden="1">
      <c r="D3804" s="26"/>
    </row>
    <row r="3805" spans="4:4" ht="12.75" hidden="1">
      <c r="D3805" s="26"/>
    </row>
    <row r="3806" spans="4:4" ht="12.75" hidden="1">
      <c r="D3806" s="26"/>
    </row>
    <row r="3807" spans="4:4" ht="12.75" hidden="1">
      <c r="D3807" s="26"/>
    </row>
    <row r="3808" spans="4:4" ht="12.75" hidden="1">
      <c r="D3808" s="26"/>
    </row>
    <row r="3809" spans="4:4" ht="12.75" hidden="1">
      <c r="D3809" s="26"/>
    </row>
    <row r="3810" spans="4:4" ht="12.75" hidden="1">
      <c r="D3810" s="26"/>
    </row>
    <row r="3811" spans="4:4" ht="12.75" hidden="1">
      <c r="D3811" s="26"/>
    </row>
    <row r="3812" spans="4:4" ht="12.75" hidden="1">
      <c r="D3812" s="26"/>
    </row>
    <row r="3813" spans="4:4" ht="12.75" hidden="1">
      <c r="D3813" s="26"/>
    </row>
    <row r="3814" spans="4:4" ht="12.75" hidden="1">
      <c r="D3814" s="26"/>
    </row>
    <row r="3815" spans="4:4" ht="12.75" hidden="1">
      <c r="D3815" s="26"/>
    </row>
    <row r="3816" spans="4:4" ht="12.75" hidden="1">
      <c r="D3816" s="26"/>
    </row>
    <row r="3817" spans="4:4" ht="12.75" hidden="1">
      <c r="D3817" s="26"/>
    </row>
    <row r="3818" spans="4:4" ht="12.75" hidden="1">
      <c r="D3818" s="26"/>
    </row>
    <row r="3819" spans="4:4" ht="12.75" hidden="1">
      <c r="D3819" s="26"/>
    </row>
    <row r="3820" spans="4:4" ht="12.75" hidden="1">
      <c r="D3820" s="26"/>
    </row>
    <row r="3821" spans="4:4" ht="12.75" hidden="1">
      <c r="D3821" s="26"/>
    </row>
    <row r="3822" spans="4:4" ht="12.75" hidden="1">
      <c r="D3822" s="26"/>
    </row>
    <row r="3823" spans="4:4" ht="12.75" hidden="1">
      <c r="D3823" s="26"/>
    </row>
    <row r="3824" spans="4:4" ht="12.75" hidden="1">
      <c r="D3824" s="26"/>
    </row>
    <row r="3825" spans="4:4" ht="12.75" hidden="1">
      <c r="D3825" s="26"/>
    </row>
    <row r="3826" spans="4:4" ht="12.75" hidden="1">
      <c r="D3826" s="26"/>
    </row>
    <row r="3827" spans="4:4" ht="12.75" hidden="1">
      <c r="D3827" s="26"/>
    </row>
    <row r="3828" spans="4:4" ht="12.75" hidden="1">
      <c r="D3828" s="26"/>
    </row>
    <row r="3829" spans="4:4" ht="12.75" hidden="1">
      <c r="D3829" s="26"/>
    </row>
    <row r="3830" spans="4:4" ht="12.75" hidden="1">
      <c r="D3830" s="26"/>
    </row>
    <row r="3831" spans="4:4" ht="12.75" hidden="1">
      <c r="D3831" s="26"/>
    </row>
    <row r="3832" spans="4:4" ht="12.75" hidden="1">
      <c r="D3832" s="26"/>
    </row>
    <row r="3833" spans="4:4" ht="12.75" hidden="1">
      <c r="D3833" s="26"/>
    </row>
    <row r="3834" spans="4:4" ht="12.75" hidden="1">
      <c r="D3834" s="26"/>
    </row>
    <row r="3835" spans="4:4" ht="12.75" hidden="1">
      <c r="D3835" s="26"/>
    </row>
    <row r="3836" spans="4:4" ht="12.75" hidden="1">
      <c r="D3836" s="26"/>
    </row>
    <row r="3837" spans="4:4" ht="12.75" hidden="1">
      <c r="D3837" s="26"/>
    </row>
    <row r="3838" spans="4:4" ht="12.75" hidden="1">
      <c r="D3838" s="26"/>
    </row>
    <row r="3839" spans="4:4" ht="12.75" hidden="1">
      <c r="D3839" s="26"/>
    </row>
    <row r="3840" spans="4:4" ht="12.75" hidden="1">
      <c r="D3840" s="26"/>
    </row>
    <row r="3841" spans="4:4" ht="12.75" hidden="1">
      <c r="D3841" s="26"/>
    </row>
    <row r="3842" spans="4:4" ht="12.75" hidden="1">
      <c r="D3842" s="26"/>
    </row>
    <row r="3843" spans="4:4" ht="12.75" hidden="1">
      <c r="D3843" s="26"/>
    </row>
    <row r="3844" spans="4:4" ht="12.75" hidden="1">
      <c r="D3844" s="26"/>
    </row>
    <row r="3845" spans="4:4" ht="12.75" hidden="1">
      <c r="D3845" s="26"/>
    </row>
    <row r="3846" spans="4:4" ht="12.75" hidden="1">
      <c r="D3846" s="26"/>
    </row>
    <row r="3847" spans="4:4" ht="12.75" hidden="1">
      <c r="D3847" s="26"/>
    </row>
    <row r="3848" spans="4:4" ht="12.75" hidden="1">
      <c r="D3848" s="26"/>
    </row>
    <row r="3849" spans="4:4" ht="12.75" hidden="1">
      <c r="D3849" s="26"/>
    </row>
    <row r="3850" spans="4:4" ht="12.75" hidden="1">
      <c r="D3850" s="26"/>
    </row>
    <row r="3851" spans="4:4" ht="12.75" hidden="1">
      <c r="D3851" s="26"/>
    </row>
    <row r="3852" spans="4:4" ht="12.75" hidden="1">
      <c r="D3852" s="26"/>
    </row>
    <row r="3853" spans="4:4" ht="12.75" hidden="1">
      <c r="D3853" s="26"/>
    </row>
    <row r="3854" spans="4:4" ht="12.75" hidden="1">
      <c r="D3854" s="26"/>
    </row>
    <row r="3855" spans="4:4" ht="12.75" hidden="1">
      <c r="D3855" s="26"/>
    </row>
    <row r="3856" spans="4:4" ht="12.75" hidden="1">
      <c r="D3856" s="26"/>
    </row>
    <row r="3857" spans="4:4" ht="12.75" hidden="1">
      <c r="D3857" s="26"/>
    </row>
    <row r="3858" spans="4:4" ht="12.75" hidden="1">
      <c r="D3858" s="26"/>
    </row>
    <row r="3859" spans="4:4" ht="12.75" hidden="1">
      <c r="D3859" s="26"/>
    </row>
    <row r="3860" spans="4:4" ht="12.75" hidden="1">
      <c r="D3860" s="26"/>
    </row>
    <row r="3861" spans="4:4" ht="12.75" hidden="1">
      <c r="D3861" s="26"/>
    </row>
    <row r="3862" spans="4:4" ht="12.75" hidden="1">
      <c r="D3862" s="26"/>
    </row>
    <row r="3863" spans="4:4" ht="12.75" hidden="1">
      <c r="D3863" s="26"/>
    </row>
    <row r="3864" spans="4:4" ht="12.75" hidden="1">
      <c r="D3864" s="26"/>
    </row>
    <row r="3865" spans="4:4" ht="12.75" hidden="1">
      <c r="D3865" s="26"/>
    </row>
    <row r="3866" spans="4:4" ht="12.75" hidden="1">
      <c r="D3866" s="26"/>
    </row>
    <row r="3867" spans="4:4" ht="12.75" hidden="1">
      <c r="D3867" s="26"/>
    </row>
    <row r="3868" spans="4:4" ht="12.75" hidden="1">
      <c r="D3868" s="26"/>
    </row>
    <row r="3869" spans="4:4" ht="12.75" hidden="1">
      <c r="D3869" s="26"/>
    </row>
    <row r="3870" spans="4:4" ht="12.75" hidden="1">
      <c r="D3870" s="26"/>
    </row>
    <row r="3871" spans="4:4" ht="12.75" hidden="1">
      <c r="D3871" s="26"/>
    </row>
    <row r="3872" spans="4:4" ht="12.75" hidden="1">
      <c r="D3872" s="26"/>
    </row>
    <row r="3873" spans="4:4" ht="12.75" hidden="1">
      <c r="D3873" s="26"/>
    </row>
    <row r="3874" spans="4:4" ht="12.75" hidden="1">
      <c r="D3874" s="26"/>
    </row>
    <row r="3875" spans="4:4" ht="12.75" hidden="1">
      <c r="D3875" s="26"/>
    </row>
    <row r="3876" spans="4:4" ht="12.75" hidden="1">
      <c r="D3876" s="26"/>
    </row>
    <row r="3877" spans="4:4" ht="12.75" hidden="1">
      <c r="D3877" s="26"/>
    </row>
    <row r="3878" spans="4:4" ht="12.75" hidden="1">
      <c r="D3878" s="26"/>
    </row>
    <row r="3879" spans="4:4" ht="12.75" hidden="1">
      <c r="D3879" s="26"/>
    </row>
    <row r="3880" spans="4:4" ht="12.75" hidden="1">
      <c r="D3880" s="26"/>
    </row>
    <row r="3881" spans="4:4" ht="12.75" hidden="1">
      <c r="D3881" s="26"/>
    </row>
    <row r="3882" spans="4:4" ht="12.75" hidden="1">
      <c r="D3882" s="26"/>
    </row>
    <row r="3883" spans="4:4" ht="12.75" hidden="1">
      <c r="D3883" s="26"/>
    </row>
    <row r="3884" spans="4:4" ht="12.75" hidden="1">
      <c r="D3884" s="26"/>
    </row>
    <row r="3885" spans="4:4" ht="12.75" hidden="1">
      <c r="D3885" s="26"/>
    </row>
    <row r="3886" spans="4:4" ht="12.75" hidden="1">
      <c r="D3886" s="26"/>
    </row>
    <row r="3887" spans="4:4" ht="12.75" hidden="1">
      <c r="D3887" s="26"/>
    </row>
    <row r="3888" spans="4:4" ht="12.75" hidden="1">
      <c r="D3888" s="26"/>
    </row>
    <row r="3889" spans="4:4" ht="12.75" hidden="1">
      <c r="D3889" s="26"/>
    </row>
    <row r="3890" spans="4:4" ht="12.75" hidden="1">
      <c r="D3890" s="26"/>
    </row>
    <row r="3891" spans="4:4" ht="12.75" hidden="1">
      <c r="D3891" s="26"/>
    </row>
    <row r="3892" spans="4:4" ht="12.75" hidden="1">
      <c r="D3892" s="26"/>
    </row>
    <row r="3893" spans="4:4" ht="12.75" hidden="1">
      <c r="D3893" s="26"/>
    </row>
    <row r="3894" spans="4:4" ht="12.75" hidden="1">
      <c r="D3894" s="26"/>
    </row>
    <row r="3895" spans="4:4" ht="12.75" hidden="1">
      <c r="D3895" s="26"/>
    </row>
    <row r="3896" spans="4:4" ht="12.75" hidden="1">
      <c r="D3896" s="26"/>
    </row>
    <row r="3897" spans="4:4" ht="12.75" hidden="1">
      <c r="D3897" s="26"/>
    </row>
    <row r="3898" spans="4:4" ht="12.75" hidden="1">
      <c r="D3898" s="26"/>
    </row>
    <row r="3899" spans="4:4" ht="12.75" hidden="1">
      <c r="D3899" s="26"/>
    </row>
    <row r="3900" spans="4:4" ht="12.75" hidden="1">
      <c r="D3900" s="26"/>
    </row>
    <row r="3901" spans="4:4" ht="12.75" hidden="1">
      <c r="D3901" s="26"/>
    </row>
    <row r="3902" spans="4:4" ht="12.75" hidden="1">
      <c r="D3902" s="26"/>
    </row>
    <row r="3903" spans="4:4" ht="12.75" hidden="1">
      <c r="D3903" s="26"/>
    </row>
    <row r="3904" spans="4:4" ht="12.75" hidden="1">
      <c r="D3904" s="26"/>
    </row>
    <row r="3905" spans="4:4" ht="12.75" hidden="1">
      <c r="D3905" s="26"/>
    </row>
    <row r="3906" spans="4:4" ht="12.75" hidden="1">
      <c r="D3906" s="26"/>
    </row>
    <row r="3907" spans="4:4" ht="12.75" hidden="1">
      <c r="D3907" s="26"/>
    </row>
    <row r="3908" spans="4:4" ht="12.75" hidden="1">
      <c r="D3908" s="26"/>
    </row>
    <row r="3909" spans="4:4" ht="12.75" hidden="1">
      <c r="D3909" s="26"/>
    </row>
    <row r="3910" spans="4:4" ht="12.75" hidden="1">
      <c r="D3910" s="26"/>
    </row>
    <row r="3911" spans="4:4" ht="12.75" hidden="1">
      <c r="D3911" s="26"/>
    </row>
    <row r="3912" spans="4:4" ht="12.75" hidden="1">
      <c r="D3912" s="26"/>
    </row>
    <row r="3913" spans="4:4" ht="12.75" hidden="1">
      <c r="D3913" s="26"/>
    </row>
    <row r="3914" spans="4:4" ht="12.75" hidden="1">
      <c r="D3914" s="26"/>
    </row>
    <row r="3915" spans="4:4" ht="12.75" hidden="1">
      <c r="D3915" s="26"/>
    </row>
    <row r="3916" spans="4:4" ht="12.75" hidden="1">
      <c r="D3916" s="26"/>
    </row>
    <row r="3917" spans="4:4" ht="12.75" hidden="1">
      <c r="D3917" s="26"/>
    </row>
    <row r="3918" spans="4:4" ht="12.75" hidden="1">
      <c r="D3918" s="26"/>
    </row>
    <row r="3919" spans="4:4" ht="12.75" hidden="1">
      <c r="D3919" s="26"/>
    </row>
    <row r="3920" spans="4:4" ht="12.75" hidden="1">
      <c r="D3920" s="26"/>
    </row>
    <row r="3921" spans="4:4" ht="12.75" hidden="1">
      <c r="D3921" s="26"/>
    </row>
    <row r="3922" spans="4:4" ht="12.75" hidden="1">
      <c r="D3922" s="26"/>
    </row>
    <row r="3923" spans="4:4" ht="12.75" hidden="1">
      <c r="D3923" s="26"/>
    </row>
    <row r="3924" spans="4:4" ht="12.75" hidden="1">
      <c r="D3924" s="26"/>
    </row>
    <row r="3925" spans="4:4" ht="12.75" hidden="1">
      <c r="D3925" s="26"/>
    </row>
    <row r="3926" spans="4:4" ht="12.75" hidden="1">
      <c r="D3926" s="26"/>
    </row>
    <row r="3927" spans="4:4" ht="12.75" hidden="1">
      <c r="D3927" s="26"/>
    </row>
    <row r="3928" spans="4:4" ht="12.75" hidden="1">
      <c r="D3928" s="26"/>
    </row>
    <row r="3929" spans="4:4" ht="12.75" hidden="1">
      <c r="D3929" s="26"/>
    </row>
    <row r="3930" spans="4:4" ht="12.75" hidden="1">
      <c r="D3930" s="26"/>
    </row>
    <row r="3931" spans="4:4" ht="12.75" hidden="1">
      <c r="D3931" s="26"/>
    </row>
    <row r="3932" spans="4:4" ht="12.75" hidden="1">
      <c r="D3932" s="26"/>
    </row>
    <row r="3933" spans="4:4" ht="12.75" hidden="1">
      <c r="D3933" s="26"/>
    </row>
    <row r="3934" spans="4:4" ht="12.75" hidden="1">
      <c r="D3934" s="26"/>
    </row>
    <row r="3935" spans="4:4" ht="12.75" hidden="1">
      <c r="D3935" s="26"/>
    </row>
    <row r="3936" spans="4:4" ht="12.75" hidden="1">
      <c r="D3936" s="26"/>
    </row>
    <row r="3937" spans="4:4" ht="12.75" hidden="1">
      <c r="D3937" s="26"/>
    </row>
    <row r="3938" spans="4:4" ht="12.75" hidden="1">
      <c r="D3938" s="26"/>
    </row>
    <row r="3939" spans="4:4" ht="12.75" hidden="1">
      <c r="D3939" s="26"/>
    </row>
    <row r="3940" spans="4:4" ht="12.75" hidden="1">
      <c r="D3940" s="26"/>
    </row>
    <row r="3941" spans="4:4" ht="12.75" hidden="1">
      <c r="D3941" s="26"/>
    </row>
    <row r="3942" spans="4:4" ht="12.75" hidden="1">
      <c r="D3942" s="26"/>
    </row>
    <row r="3943" spans="4:4" ht="12.75" hidden="1">
      <c r="D3943" s="26"/>
    </row>
    <row r="3944" spans="4:4" ht="12.75" hidden="1">
      <c r="D3944" s="26"/>
    </row>
    <row r="3945" spans="4:4" ht="12.75" hidden="1">
      <c r="D3945" s="26"/>
    </row>
    <row r="3946" spans="4:4" ht="12.75" hidden="1">
      <c r="D3946" s="26"/>
    </row>
    <row r="3947" spans="4:4" ht="12.75" hidden="1">
      <c r="D3947" s="26"/>
    </row>
    <row r="3948" spans="4:4" ht="12.75" hidden="1">
      <c r="D3948" s="26"/>
    </row>
    <row r="3949" spans="4:4" ht="12.75" hidden="1">
      <c r="D3949" s="26"/>
    </row>
    <row r="3950" spans="4:4" ht="12.75" hidden="1">
      <c r="D3950" s="26"/>
    </row>
    <row r="3951" spans="4:4" ht="12.75" hidden="1">
      <c r="D3951" s="26"/>
    </row>
    <row r="3952" spans="4:4" ht="12.75" hidden="1">
      <c r="D3952" s="26"/>
    </row>
    <row r="3953" spans="4:4" ht="12.75" hidden="1">
      <c r="D3953" s="26"/>
    </row>
    <row r="3954" spans="4:4" ht="12.75" hidden="1">
      <c r="D3954" s="26"/>
    </row>
    <row r="3955" spans="4:4" ht="12.75" hidden="1">
      <c r="D3955" s="26"/>
    </row>
    <row r="3956" spans="4:4" ht="12.75" hidden="1">
      <c r="D3956" s="26"/>
    </row>
    <row r="3957" spans="4:4" ht="12.75" hidden="1">
      <c r="D3957" s="26"/>
    </row>
    <row r="3958" spans="4:4" ht="12.75" hidden="1">
      <c r="D3958" s="26"/>
    </row>
    <row r="3959" spans="4:4" ht="12.75" hidden="1">
      <c r="D3959" s="26"/>
    </row>
    <row r="3960" spans="4:4" ht="12.75" hidden="1">
      <c r="D3960" s="26"/>
    </row>
    <row r="3961" spans="4:4" ht="12.75" hidden="1">
      <c r="D3961" s="26"/>
    </row>
    <row r="3962" spans="4:4" ht="12.75" hidden="1">
      <c r="D3962" s="26"/>
    </row>
    <row r="3963" spans="4:4" ht="12.75" hidden="1">
      <c r="D3963" s="26"/>
    </row>
    <row r="3964" spans="4:4" ht="12.75" hidden="1">
      <c r="D3964" s="26"/>
    </row>
    <row r="3965" spans="4:4" ht="12.75" hidden="1">
      <c r="D3965" s="26"/>
    </row>
    <row r="3966" spans="4:4" ht="12.75" hidden="1">
      <c r="D3966" s="26"/>
    </row>
    <row r="3967" spans="4:4" ht="12.75" hidden="1">
      <c r="D3967" s="26"/>
    </row>
    <row r="3968" spans="4:4" ht="12.75" hidden="1">
      <c r="D3968" s="26"/>
    </row>
    <row r="3969" spans="4:4" ht="12.75" hidden="1">
      <c r="D3969" s="26"/>
    </row>
    <row r="3970" spans="4:4" ht="12.75" hidden="1">
      <c r="D3970" s="26"/>
    </row>
    <row r="3971" spans="4:4" ht="12.75" hidden="1">
      <c r="D3971" s="26"/>
    </row>
    <row r="3972" spans="4:4" ht="12.75" hidden="1">
      <c r="D3972" s="26"/>
    </row>
    <row r="3973" spans="4:4" ht="12.75" hidden="1">
      <c r="D3973" s="26"/>
    </row>
    <row r="3974" spans="4:4" ht="12.75" hidden="1">
      <c r="D3974" s="26"/>
    </row>
    <row r="3975" spans="4:4" ht="12.75" hidden="1">
      <c r="D3975" s="26"/>
    </row>
    <row r="3976" spans="4:4" ht="12.75" hidden="1">
      <c r="D3976" s="26"/>
    </row>
    <row r="3977" spans="4:4" ht="12.75" hidden="1">
      <c r="D3977" s="26"/>
    </row>
    <row r="3978" spans="4:4" ht="12.75" hidden="1">
      <c r="D3978" s="26"/>
    </row>
    <row r="3979" spans="4:4" ht="12.75" hidden="1">
      <c r="D3979" s="26"/>
    </row>
    <row r="3980" spans="4:4" ht="12.75" hidden="1">
      <c r="D3980" s="26"/>
    </row>
    <row r="3981" spans="4:4" ht="12.75" hidden="1">
      <c r="D3981" s="26"/>
    </row>
    <row r="3982" spans="4:4" ht="12.75" hidden="1">
      <c r="D3982" s="26"/>
    </row>
    <row r="3983" spans="4:4" ht="12.75" hidden="1">
      <c r="D3983" s="26"/>
    </row>
    <row r="3984" spans="4:4" ht="12.75" hidden="1">
      <c r="D3984" s="26"/>
    </row>
    <row r="3985" spans="4:4" ht="12.75" hidden="1">
      <c r="D3985" s="26"/>
    </row>
    <row r="3986" spans="4:4" ht="12.75" hidden="1">
      <c r="D3986" s="26"/>
    </row>
    <row r="3987" spans="4:4" ht="12.75" hidden="1">
      <c r="D3987" s="26"/>
    </row>
    <row r="3988" spans="4:4" ht="12.75" hidden="1">
      <c r="D3988" s="26"/>
    </row>
    <row r="3989" spans="4:4" ht="12.75" hidden="1">
      <c r="D3989" s="26"/>
    </row>
    <row r="3990" spans="4:4" ht="12.75" hidden="1">
      <c r="D3990" s="26"/>
    </row>
    <row r="3991" spans="4:4" ht="12.75" hidden="1">
      <c r="D3991" s="26"/>
    </row>
    <row r="3992" spans="4:4" ht="12.75" hidden="1">
      <c r="D3992" s="26"/>
    </row>
    <row r="3993" spans="4:4" ht="12.75" hidden="1">
      <c r="D3993" s="26"/>
    </row>
    <row r="3994" spans="4:4" ht="12.75" hidden="1">
      <c r="D3994" s="26"/>
    </row>
    <row r="3995" spans="4:4" ht="12.75" hidden="1">
      <c r="D3995" s="26"/>
    </row>
    <row r="3996" spans="4:4" ht="12.75" hidden="1">
      <c r="D3996" s="26"/>
    </row>
    <row r="3997" spans="4:4" ht="12.75" hidden="1">
      <c r="D3997" s="26"/>
    </row>
    <row r="3998" spans="4:4" ht="12.75" hidden="1">
      <c r="D3998" s="26"/>
    </row>
    <row r="3999" spans="4:4" ht="12.75" hidden="1">
      <c r="D3999" s="26"/>
    </row>
    <row r="4000" spans="4:4" ht="12.75" hidden="1">
      <c r="D4000" s="26"/>
    </row>
    <row r="4001" spans="4:4" ht="12.75" hidden="1">
      <c r="D4001" s="26"/>
    </row>
    <row r="4002" spans="4:4" ht="12.75" hidden="1">
      <c r="D4002" s="26"/>
    </row>
    <row r="4003" spans="4:4" ht="12.75" hidden="1">
      <c r="D4003" s="26"/>
    </row>
    <row r="4004" spans="4:4" ht="12.75" hidden="1">
      <c r="D4004" s="26"/>
    </row>
    <row r="4005" spans="4:4" ht="12.75" hidden="1">
      <c r="D4005" s="26"/>
    </row>
    <row r="4006" spans="4:4" ht="12.75" hidden="1">
      <c r="D4006" s="26"/>
    </row>
    <row r="4007" spans="4:4" ht="12.75" hidden="1">
      <c r="D4007" s="26"/>
    </row>
    <row r="4008" spans="4:4" ht="12.75" hidden="1">
      <c r="D4008" s="26"/>
    </row>
    <row r="4009" spans="4:4" ht="12.75" hidden="1">
      <c r="D4009" s="26"/>
    </row>
    <row r="4010" spans="4:4" ht="12.75" hidden="1">
      <c r="D4010" s="26"/>
    </row>
    <row r="4011" spans="4:4" ht="12.75" hidden="1">
      <c r="D4011" s="26"/>
    </row>
    <row r="4012" spans="4:4" ht="12.75" hidden="1">
      <c r="D4012" s="26"/>
    </row>
    <row r="4013" spans="4:4" ht="12.75" hidden="1">
      <c r="D4013" s="26"/>
    </row>
    <row r="4014" spans="4:4" ht="12.75" hidden="1">
      <c r="D4014" s="26"/>
    </row>
    <row r="4015" spans="4:4" ht="12.75" hidden="1">
      <c r="D4015" s="26"/>
    </row>
    <row r="4016" spans="4:4" ht="12.75" hidden="1">
      <c r="D4016" s="26"/>
    </row>
    <row r="4017" spans="4:4" ht="12.75" hidden="1">
      <c r="D4017" s="26"/>
    </row>
    <row r="4018" spans="4:4" ht="12.75" hidden="1">
      <c r="D4018" s="26"/>
    </row>
    <row r="4019" spans="4:4" ht="12.75" hidden="1">
      <c r="D4019" s="26"/>
    </row>
    <row r="4020" spans="4:4" ht="12.75" hidden="1">
      <c r="D4020" s="26"/>
    </row>
    <row r="4021" spans="4:4" ht="12.75" hidden="1">
      <c r="D4021" s="26"/>
    </row>
    <row r="4022" spans="4:4" ht="12.75" hidden="1">
      <c r="D4022" s="26"/>
    </row>
    <row r="4023" spans="4:4" ht="12.75" hidden="1">
      <c r="D4023" s="26"/>
    </row>
    <row r="4024" spans="4:4" ht="12.75" hidden="1">
      <c r="D4024" s="26"/>
    </row>
    <row r="4025" spans="4:4" ht="12.75" hidden="1">
      <c r="D4025" s="26"/>
    </row>
    <row r="4026" spans="4:4" ht="12.75" hidden="1">
      <c r="D4026" s="26"/>
    </row>
    <row r="4027" spans="4:4" ht="12.75" hidden="1">
      <c r="D4027" s="26"/>
    </row>
    <row r="4028" spans="4:4" ht="12.75" hidden="1">
      <c r="D4028" s="26"/>
    </row>
    <row r="4029" spans="4:4" ht="12.75" hidden="1">
      <c r="D4029" s="26"/>
    </row>
    <row r="4030" spans="4:4" ht="12.75" hidden="1">
      <c r="D4030" s="26"/>
    </row>
    <row r="4031" spans="4:4" ht="12.75" hidden="1">
      <c r="D4031" s="26"/>
    </row>
    <row r="4032" spans="4:4" ht="12.75" hidden="1">
      <c r="D4032" s="26"/>
    </row>
    <row r="4033" spans="4:4" ht="12.75" hidden="1">
      <c r="D4033" s="26"/>
    </row>
    <row r="4034" spans="4:4" ht="12.75" hidden="1">
      <c r="D4034" s="26"/>
    </row>
    <row r="4035" spans="4:4" ht="12.75" hidden="1">
      <c r="D4035" s="26"/>
    </row>
    <row r="4036" spans="4:4" ht="12.75" hidden="1">
      <c r="D4036" s="26"/>
    </row>
    <row r="4037" spans="4:4" ht="12.75" hidden="1">
      <c r="D4037" s="26"/>
    </row>
    <row r="4038" spans="4:4" ht="12.75" hidden="1">
      <c r="D4038" s="26"/>
    </row>
    <row r="4039" spans="4:4" ht="12.75" hidden="1">
      <c r="D4039" s="26"/>
    </row>
    <row r="4040" spans="4:4" ht="12.75" hidden="1">
      <c r="D4040" s="26"/>
    </row>
    <row r="4041" spans="4:4" ht="12.75" hidden="1">
      <c r="D4041" s="26"/>
    </row>
    <row r="4042" spans="4:4" ht="12.75" hidden="1">
      <c r="D4042" s="26"/>
    </row>
    <row r="4043" spans="4:4" ht="12.75" hidden="1">
      <c r="D4043" s="26"/>
    </row>
    <row r="4044" spans="4:4" ht="12.75" hidden="1">
      <c r="D4044" s="26"/>
    </row>
    <row r="4045" spans="4:4" ht="12.75" hidden="1">
      <c r="D4045" s="26"/>
    </row>
    <row r="4046" spans="4:4" ht="12.75" hidden="1">
      <c r="D4046" s="26"/>
    </row>
    <row r="4047" spans="4:4" ht="12.75" hidden="1">
      <c r="D4047" s="26"/>
    </row>
    <row r="4048" spans="4:4" ht="12.75" hidden="1">
      <c r="D4048" s="26"/>
    </row>
    <row r="4049" spans="4:4" ht="12.75" hidden="1">
      <c r="D4049" s="26"/>
    </row>
    <row r="4050" spans="4:4" ht="12.75" hidden="1">
      <c r="D4050" s="26"/>
    </row>
    <row r="4051" spans="4:4" ht="12.75" hidden="1">
      <c r="D4051" s="26"/>
    </row>
    <row r="4052" spans="4:4" ht="12.75" hidden="1">
      <c r="D4052" s="26"/>
    </row>
    <row r="4053" spans="4:4" ht="12.75" hidden="1">
      <c r="D4053" s="26"/>
    </row>
    <row r="4054" spans="4:4" ht="12.75" hidden="1">
      <c r="D4054" s="26"/>
    </row>
    <row r="4055" spans="4:4" ht="12.75" hidden="1">
      <c r="D4055" s="26"/>
    </row>
    <row r="4056" spans="4:4" ht="12.75" hidden="1">
      <c r="D4056" s="26"/>
    </row>
    <row r="4057" spans="4:4" ht="12.75" hidden="1">
      <c r="D4057" s="26"/>
    </row>
    <row r="4058" spans="4:4" ht="12.75" hidden="1">
      <c r="D4058" s="26"/>
    </row>
    <row r="4059" spans="4:4" ht="12.75" hidden="1">
      <c r="D4059" s="26"/>
    </row>
    <row r="4060" spans="4:4" ht="12.75" hidden="1">
      <c r="D4060" s="26"/>
    </row>
    <row r="4061" spans="4:4" ht="12.75" hidden="1">
      <c r="D4061" s="26"/>
    </row>
    <row r="4062" spans="4:4" ht="12.75" hidden="1">
      <c r="D4062" s="26"/>
    </row>
    <row r="4063" spans="4:4" ht="12.75" hidden="1">
      <c r="D4063" s="26"/>
    </row>
    <row r="4064" spans="4:4" ht="12.75" hidden="1">
      <c r="D4064" s="26"/>
    </row>
    <row r="4065" spans="4:4" ht="12.75" hidden="1">
      <c r="D4065" s="26"/>
    </row>
    <row r="4066" spans="4:4" ht="12.75" hidden="1">
      <c r="D4066" s="26"/>
    </row>
    <row r="4067" spans="4:4" ht="12.75" hidden="1">
      <c r="D4067" s="26"/>
    </row>
    <row r="4068" spans="4:4" ht="12.75" hidden="1">
      <c r="D4068" s="26"/>
    </row>
    <row r="4069" spans="4:4" ht="12.75" hidden="1">
      <c r="D4069" s="26"/>
    </row>
    <row r="4070" spans="4:4" ht="12.75" hidden="1">
      <c r="D4070" s="26"/>
    </row>
    <row r="4071" spans="4:4" ht="12.75" hidden="1">
      <c r="D4071" s="26"/>
    </row>
    <row r="4072" spans="4:4" ht="12.75" hidden="1">
      <c r="D4072" s="26"/>
    </row>
    <row r="4073" spans="4:4" ht="12.75" hidden="1">
      <c r="D4073" s="26"/>
    </row>
    <row r="4074" spans="4:4" ht="12.75" hidden="1">
      <c r="D4074" s="26"/>
    </row>
    <row r="4075" spans="4:4" ht="12.75" hidden="1">
      <c r="D4075" s="26"/>
    </row>
    <row r="4076" spans="4:4" ht="12.75" hidden="1">
      <c r="D4076" s="26"/>
    </row>
    <row r="4077" spans="4:4" ht="12.75" hidden="1">
      <c r="D4077" s="26"/>
    </row>
    <row r="4078" spans="4:4" ht="12.75" hidden="1">
      <c r="D4078" s="26"/>
    </row>
    <row r="4079" spans="4:4" ht="12.75" hidden="1">
      <c r="D4079" s="26"/>
    </row>
    <row r="4080" spans="4:4" ht="12.75" hidden="1">
      <c r="D4080" s="26"/>
    </row>
    <row r="4081" spans="4:4" ht="12.75" hidden="1">
      <c r="D4081" s="26"/>
    </row>
    <row r="4082" spans="4:4" ht="12.75" hidden="1">
      <c r="D4082" s="26"/>
    </row>
    <row r="4083" spans="4:4" ht="12.75" hidden="1">
      <c r="D4083" s="26"/>
    </row>
    <row r="4084" spans="4:4" ht="12.75" hidden="1">
      <c r="D4084" s="26"/>
    </row>
    <row r="4085" spans="4:4" ht="12.75" hidden="1">
      <c r="D4085" s="26"/>
    </row>
    <row r="4086" spans="4:4" ht="12.75" hidden="1">
      <c r="D4086" s="26"/>
    </row>
    <row r="4087" spans="4:4" ht="12.75" hidden="1">
      <c r="D4087" s="26"/>
    </row>
    <row r="4088" spans="4:4" ht="12.75" hidden="1">
      <c r="D4088" s="26"/>
    </row>
    <row r="4089" spans="4:4" ht="12.75" hidden="1">
      <c r="D4089" s="26"/>
    </row>
    <row r="4090" spans="4:4" ht="12.75" hidden="1">
      <c r="D4090" s="26"/>
    </row>
    <row r="4091" spans="4:4" ht="12.75" hidden="1">
      <c r="D4091" s="26"/>
    </row>
    <row r="4092" spans="4:4" ht="12.75" hidden="1">
      <c r="D4092" s="26"/>
    </row>
    <row r="4093" spans="4:4" ht="12.75" hidden="1">
      <c r="D4093" s="26"/>
    </row>
    <row r="4094" spans="4:4" ht="12.75" hidden="1">
      <c r="D4094" s="26"/>
    </row>
    <row r="4095" spans="4:4" ht="12.75" hidden="1">
      <c r="D4095" s="26"/>
    </row>
    <row r="4096" spans="4:4" ht="12.75" hidden="1">
      <c r="D4096" s="26"/>
    </row>
    <row r="4097" spans="4:4" ht="12.75" hidden="1">
      <c r="D4097" s="26"/>
    </row>
    <row r="4098" spans="4:4" ht="12.75" hidden="1">
      <c r="D4098" s="26"/>
    </row>
    <row r="4099" spans="4:4" ht="12.75" hidden="1">
      <c r="D4099" s="26"/>
    </row>
    <row r="4100" spans="4:4" ht="12.75" hidden="1">
      <c r="D4100" s="26"/>
    </row>
    <row r="4101" spans="4:4" ht="12.75" hidden="1">
      <c r="D4101" s="26"/>
    </row>
    <row r="4102" spans="4:4" ht="12.75" hidden="1">
      <c r="D4102" s="26"/>
    </row>
    <row r="4103" spans="4:4" ht="12.75" hidden="1">
      <c r="D4103" s="26"/>
    </row>
    <row r="4104" spans="4:4" ht="12.75" hidden="1">
      <c r="D4104" s="26"/>
    </row>
    <row r="4105" spans="4:4" ht="12.75" hidden="1">
      <c r="D4105" s="26"/>
    </row>
    <row r="4106" spans="4:4" ht="12.75" hidden="1">
      <c r="D4106" s="26"/>
    </row>
    <row r="4107" spans="4:4" ht="12.75" hidden="1">
      <c r="D4107" s="26"/>
    </row>
    <row r="4108" spans="4:4" ht="12.75" hidden="1">
      <c r="D4108" s="26"/>
    </row>
    <row r="4109" spans="4:4" ht="12.75" hidden="1">
      <c r="D4109" s="26"/>
    </row>
    <row r="4110" spans="4:4" ht="12.75" hidden="1">
      <c r="D4110" s="26"/>
    </row>
    <row r="4111" spans="4:4" ht="12.75" hidden="1">
      <c r="D4111" s="26"/>
    </row>
    <row r="4112" spans="4:4" ht="12.75" hidden="1">
      <c r="D4112" s="26"/>
    </row>
    <row r="4113" spans="4:4" ht="12.75" hidden="1">
      <c r="D4113" s="26"/>
    </row>
    <row r="4114" spans="4:4" ht="12.75" hidden="1">
      <c r="D4114" s="26"/>
    </row>
    <row r="4115" spans="4:4" ht="12.75" hidden="1">
      <c r="D4115" s="26"/>
    </row>
    <row r="4116" spans="4:4" ht="12.75" hidden="1">
      <c r="D4116" s="26"/>
    </row>
    <row r="4117" spans="4:4" ht="12.75" hidden="1">
      <c r="D4117" s="26"/>
    </row>
    <row r="4118" spans="4:4" ht="12.75" hidden="1">
      <c r="D4118" s="26"/>
    </row>
    <row r="4119" spans="4:4" ht="12.75" hidden="1">
      <c r="D4119" s="26"/>
    </row>
    <row r="4120" spans="4:4" ht="12.75" hidden="1">
      <c r="D4120" s="26"/>
    </row>
    <row r="4121" spans="4:4" ht="12.75" hidden="1">
      <c r="D4121" s="26"/>
    </row>
    <row r="4122" spans="4:4" ht="12.75" hidden="1">
      <c r="D4122" s="26"/>
    </row>
    <row r="4123" spans="4:4" ht="12.75" hidden="1">
      <c r="D4123" s="26"/>
    </row>
    <row r="4124" spans="4:4" ht="12.75" hidden="1">
      <c r="D4124" s="26"/>
    </row>
    <row r="4125" spans="4:4" ht="12.75" hidden="1">
      <c r="D4125" s="26"/>
    </row>
    <row r="4126" spans="4:4" ht="12.75" hidden="1">
      <c r="D4126" s="26"/>
    </row>
    <row r="4127" spans="4:4" ht="12.75" hidden="1">
      <c r="D4127" s="26"/>
    </row>
    <row r="4128" spans="4:4" ht="12.75" hidden="1">
      <c r="D4128" s="26"/>
    </row>
    <row r="4129" spans="4:4" ht="12.75" hidden="1">
      <c r="D4129" s="26"/>
    </row>
    <row r="4130" spans="4:4" ht="12.75" hidden="1">
      <c r="D4130" s="26"/>
    </row>
    <row r="4131" spans="4:4" ht="12.75" hidden="1">
      <c r="D4131" s="26"/>
    </row>
    <row r="4132" spans="4:4" ht="12.75" hidden="1">
      <c r="D4132" s="26"/>
    </row>
    <row r="4133" spans="4:4" ht="12.75" hidden="1">
      <c r="D4133" s="26"/>
    </row>
    <row r="4134" spans="4:4" ht="12.75" hidden="1">
      <c r="D4134" s="26"/>
    </row>
    <row r="4135" spans="4:4" ht="12.75" hidden="1">
      <c r="D4135" s="26"/>
    </row>
    <row r="4136" spans="4:4" ht="12.75" hidden="1">
      <c r="D4136" s="26"/>
    </row>
    <row r="4137" spans="4:4" ht="12.75" hidden="1">
      <c r="D4137" s="26"/>
    </row>
    <row r="4138" spans="4:4" ht="12.75" hidden="1">
      <c r="D4138" s="26"/>
    </row>
    <row r="4139" spans="4:4" ht="12.75" hidden="1">
      <c r="D4139" s="26"/>
    </row>
    <row r="4140" spans="4:4" ht="12.75" hidden="1">
      <c r="D4140" s="26"/>
    </row>
    <row r="4141" spans="4:4" ht="12.75" hidden="1">
      <c r="D4141" s="26"/>
    </row>
    <row r="4142" spans="4:4" ht="12.75" hidden="1">
      <c r="D4142" s="26"/>
    </row>
    <row r="4143" spans="4:4" ht="12.75" hidden="1">
      <c r="D4143" s="26"/>
    </row>
    <row r="4144" spans="4:4" ht="12.75" hidden="1">
      <c r="D4144" s="26"/>
    </row>
    <row r="4145" spans="4:4" ht="12.75" hidden="1">
      <c r="D4145" s="26"/>
    </row>
    <row r="4146" spans="4:4" ht="12.75" hidden="1">
      <c r="D4146" s="26"/>
    </row>
    <row r="4147" spans="4:4" ht="12.75" hidden="1">
      <c r="D4147" s="26"/>
    </row>
    <row r="4148" spans="4:4" ht="12.75" hidden="1">
      <c r="D4148" s="26"/>
    </row>
    <row r="4149" spans="4:4" ht="12.75" hidden="1">
      <c r="D4149" s="26"/>
    </row>
    <row r="4150" spans="4:4" ht="12.75" hidden="1">
      <c r="D4150" s="26"/>
    </row>
    <row r="4151" spans="4:4" ht="12.75" hidden="1">
      <c r="D4151" s="26"/>
    </row>
    <row r="4152" spans="4:4" ht="12.75" hidden="1">
      <c r="D4152" s="26"/>
    </row>
    <row r="4153" spans="4:4" ht="12.75" hidden="1">
      <c r="D4153" s="26"/>
    </row>
    <row r="4154" spans="4:4" ht="12.75" hidden="1">
      <c r="D4154" s="26"/>
    </row>
    <row r="4155" spans="4:4" ht="12.75" hidden="1">
      <c r="D4155" s="26"/>
    </row>
    <row r="4156" spans="4:4" ht="12.75" hidden="1">
      <c r="D4156" s="26"/>
    </row>
    <row r="4157" spans="4:4" ht="12.75" hidden="1">
      <c r="D4157" s="26"/>
    </row>
    <row r="4158" spans="4:4" ht="12.75" hidden="1">
      <c r="D4158" s="26"/>
    </row>
    <row r="4159" spans="4:4" ht="12.75" hidden="1">
      <c r="D4159" s="26"/>
    </row>
    <row r="4160" spans="4:4" ht="12.75" hidden="1">
      <c r="D4160" s="26"/>
    </row>
    <row r="4161" spans="4:4" ht="12.75" hidden="1">
      <c r="D4161" s="26"/>
    </row>
    <row r="4162" spans="4:4" ht="12.75" hidden="1">
      <c r="D4162" s="26"/>
    </row>
    <row r="4163" spans="4:4" ht="12.75" hidden="1">
      <c r="D4163" s="26"/>
    </row>
    <row r="4164" spans="4:4" ht="12.75" hidden="1">
      <c r="D4164" s="26"/>
    </row>
    <row r="4165" spans="4:4" ht="12.75" hidden="1">
      <c r="D4165" s="26"/>
    </row>
    <row r="4166" spans="4:4" ht="12.75" hidden="1">
      <c r="D4166" s="26"/>
    </row>
    <row r="4167" spans="4:4" ht="12.75" hidden="1">
      <c r="D4167" s="26"/>
    </row>
    <row r="4168" spans="4:4" ht="12.75" hidden="1">
      <c r="D4168" s="26"/>
    </row>
    <row r="4169" spans="4:4" ht="12.75" hidden="1">
      <c r="D4169" s="26"/>
    </row>
    <row r="4170" spans="4:4" ht="12.75" hidden="1">
      <c r="D4170" s="26"/>
    </row>
    <row r="4171" spans="4:4" ht="12.75" hidden="1">
      <c r="D4171" s="26"/>
    </row>
    <row r="4172" spans="4:4" ht="12.75" hidden="1">
      <c r="D4172" s="26"/>
    </row>
    <row r="4173" spans="4:4" ht="12.75" hidden="1">
      <c r="D4173" s="26"/>
    </row>
    <row r="4174" spans="4:4" ht="12.75" hidden="1">
      <c r="D4174" s="26"/>
    </row>
    <row r="4175" spans="4:4" ht="12.75" hidden="1">
      <c r="D4175" s="26"/>
    </row>
    <row r="4176" spans="4:4" ht="12.75" hidden="1">
      <c r="D4176" s="26"/>
    </row>
    <row r="4177" spans="4:4" ht="12.75" hidden="1">
      <c r="D4177" s="26"/>
    </row>
    <row r="4178" spans="4:4" ht="12.75" hidden="1">
      <c r="D4178" s="26"/>
    </row>
    <row r="4179" spans="4:4" ht="12.75" hidden="1">
      <c r="D4179" s="26"/>
    </row>
    <row r="4180" spans="4:4" ht="12.75" hidden="1">
      <c r="D4180" s="26"/>
    </row>
    <row r="4181" spans="4:4" ht="12.75" hidden="1">
      <c r="D4181" s="26"/>
    </row>
    <row r="4182" spans="4:4" ht="12.75" hidden="1">
      <c r="D4182" s="26"/>
    </row>
    <row r="4183" spans="4:4" ht="12.75" hidden="1">
      <c r="D4183" s="26"/>
    </row>
    <row r="4184" spans="4:4" ht="12.75" hidden="1">
      <c r="D4184" s="26"/>
    </row>
    <row r="4185" spans="4:4" ht="12.75" hidden="1">
      <c r="D4185" s="26"/>
    </row>
    <row r="4186" spans="4:4" ht="12.75" hidden="1">
      <c r="D4186" s="26"/>
    </row>
    <row r="4187" spans="4:4" ht="12.75" hidden="1">
      <c r="D4187" s="26"/>
    </row>
    <row r="4188" spans="4:4" ht="12.75" hidden="1">
      <c r="D4188" s="26"/>
    </row>
    <row r="4189" spans="4:4" ht="12.75" hidden="1">
      <c r="D4189" s="26"/>
    </row>
    <row r="4190" spans="4:4" ht="12.75" hidden="1">
      <c r="D4190" s="26"/>
    </row>
    <row r="4191" spans="4:4" ht="12.75" hidden="1">
      <c r="D4191" s="26"/>
    </row>
    <row r="4192" spans="4:4" ht="12.75" hidden="1">
      <c r="D4192" s="26"/>
    </row>
    <row r="4193" spans="4:4" ht="12.75" hidden="1">
      <c r="D4193" s="26"/>
    </row>
    <row r="4194" spans="4:4" ht="12.75" hidden="1">
      <c r="D4194" s="26"/>
    </row>
    <row r="4195" spans="4:4" ht="12.75" hidden="1">
      <c r="D4195" s="26"/>
    </row>
    <row r="4196" spans="4:4" ht="12.75" hidden="1">
      <c r="D4196" s="26"/>
    </row>
    <row r="4197" spans="4:4" ht="12.75" hidden="1">
      <c r="D4197" s="26"/>
    </row>
    <row r="4198" spans="4:4" ht="12.75" hidden="1">
      <c r="D4198" s="26"/>
    </row>
    <row r="4199" spans="4:4" ht="12.75" hidden="1">
      <c r="D4199" s="26"/>
    </row>
    <row r="4200" spans="4:4" ht="12.75" hidden="1">
      <c r="D4200" s="26"/>
    </row>
    <row r="4201" spans="4:4" ht="12.75" hidden="1">
      <c r="D4201" s="26"/>
    </row>
    <row r="4202" spans="4:4" ht="12.75" hidden="1">
      <c r="D4202" s="26"/>
    </row>
    <row r="4203" spans="4:4" ht="12.75" hidden="1">
      <c r="D4203" s="26"/>
    </row>
    <row r="4204" spans="4:4" ht="12.75" hidden="1">
      <c r="D4204" s="26"/>
    </row>
    <row r="4205" spans="4:4" ht="12.75" hidden="1">
      <c r="D4205" s="26"/>
    </row>
    <row r="4206" spans="4:4" ht="12.75" hidden="1">
      <c r="D4206" s="26"/>
    </row>
    <row r="4207" spans="4:4" ht="12.75" hidden="1">
      <c r="D4207" s="26"/>
    </row>
    <row r="4208" spans="4:4" ht="12.75" hidden="1">
      <c r="D4208" s="26"/>
    </row>
    <row r="4209" spans="4:4" ht="12.75" hidden="1">
      <c r="D4209" s="26"/>
    </row>
    <row r="4210" spans="4:4" ht="12.75" hidden="1">
      <c r="D4210" s="26"/>
    </row>
    <row r="4211" spans="4:4" ht="12.75" hidden="1">
      <c r="D4211" s="26"/>
    </row>
    <row r="4212" spans="4:4" ht="12.75" hidden="1">
      <c r="D4212" s="26"/>
    </row>
    <row r="4213" spans="4:4" ht="12.75" hidden="1">
      <c r="D4213" s="26"/>
    </row>
    <row r="4214" spans="4:4" ht="12.75" hidden="1">
      <c r="D4214" s="26"/>
    </row>
    <row r="4215" spans="4:4" ht="12.75" hidden="1">
      <c r="D4215" s="26"/>
    </row>
    <row r="4216" spans="4:4" ht="12.75" hidden="1">
      <c r="D4216" s="26"/>
    </row>
    <row r="4217" spans="4:4" ht="12.75" hidden="1">
      <c r="D4217" s="26"/>
    </row>
    <row r="4218" spans="4:4" ht="12.75" hidden="1">
      <c r="D4218" s="26"/>
    </row>
    <row r="4219" spans="4:4" ht="12.75" hidden="1">
      <c r="D4219" s="26"/>
    </row>
    <row r="4220" spans="4:4" ht="12.75" hidden="1">
      <c r="D4220" s="26"/>
    </row>
    <row r="4221" spans="4:4" ht="12.75" hidden="1">
      <c r="D4221" s="26"/>
    </row>
    <row r="4222" spans="4:4" ht="12.75" hidden="1">
      <c r="D4222" s="26"/>
    </row>
    <row r="4223" spans="4:4" ht="12.75" hidden="1">
      <c r="D4223" s="26"/>
    </row>
    <row r="4224" spans="4:4" ht="12.75" hidden="1">
      <c r="D4224" s="26"/>
    </row>
    <row r="4225" spans="4:4" ht="12.75" hidden="1">
      <c r="D4225" s="26"/>
    </row>
    <row r="4226" spans="4:4" ht="12.75" hidden="1">
      <c r="D4226" s="26"/>
    </row>
    <row r="4227" spans="4:4" ht="12.75" hidden="1">
      <c r="D4227" s="26"/>
    </row>
    <row r="4228" spans="4:4" ht="12.75" hidden="1">
      <c r="D4228" s="26"/>
    </row>
    <row r="4229" spans="4:4" ht="12.75" hidden="1">
      <c r="D4229" s="26"/>
    </row>
    <row r="4230" spans="4:4" ht="12.75" hidden="1">
      <c r="D4230" s="26"/>
    </row>
    <row r="4231" spans="4:4" ht="12.75" hidden="1">
      <c r="D4231" s="26"/>
    </row>
    <row r="4232" spans="4:4" ht="12.75" hidden="1">
      <c r="D4232" s="26"/>
    </row>
    <row r="4233" spans="4:4" ht="12.75" hidden="1">
      <c r="D4233" s="26"/>
    </row>
    <row r="4234" spans="4:4" ht="12.75" hidden="1">
      <c r="D4234" s="26"/>
    </row>
    <row r="4235" spans="4:4" ht="12.75" hidden="1">
      <c r="D4235" s="26"/>
    </row>
    <row r="4236" spans="4:4" ht="12.75" hidden="1">
      <c r="D4236" s="26"/>
    </row>
    <row r="4237" spans="4:4" ht="12.75" hidden="1">
      <c r="D4237" s="26"/>
    </row>
    <row r="4238" spans="4:4" ht="12.75" hidden="1">
      <c r="D4238" s="26"/>
    </row>
    <row r="4239" spans="4:4" ht="12.75" hidden="1">
      <c r="D4239" s="26"/>
    </row>
    <row r="4240" spans="4:4" ht="12.75" hidden="1">
      <c r="D4240" s="26"/>
    </row>
    <row r="4241" spans="4:4" ht="12.75" hidden="1">
      <c r="D4241" s="26"/>
    </row>
    <row r="4242" spans="4:4" ht="12.75" hidden="1">
      <c r="D4242" s="26"/>
    </row>
    <row r="4243" spans="4:4" ht="12.75" hidden="1">
      <c r="D4243" s="26"/>
    </row>
    <row r="4244" spans="4:4" ht="12.75" hidden="1">
      <c r="D4244" s="26"/>
    </row>
    <row r="4245" spans="4:4" ht="12.75" hidden="1">
      <c r="D4245" s="26"/>
    </row>
    <row r="4246" spans="4:4" ht="12.75" hidden="1">
      <c r="D4246" s="26"/>
    </row>
    <row r="4247" spans="4:4" ht="12.75" hidden="1">
      <c r="D4247" s="26"/>
    </row>
    <row r="4248" spans="4:4" ht="12.75" hidden="1">
      <c r="D4248" s="26"/>
    </row>
    <row r="4249" spans="4:4" ht="12.75" hidden="1">
      <c r="D4249" s="26"/>
    </row>
    <row r="4250" spans="4:4" ht="12.75" hidden="1">
      <c r="D4250" s="26"/>
    </row>
    <row r="4251" spans="4:4" ht="12.75" hidden="1">
      <c r="D4251" s="26"/>
    </row>
    <row r="4252" spans="4:4" ht="12.75" hidden="1">
      <c r="D4252" s="26"/>
    </row>
    <row r="4253" spans="4:4" ht="12.75" hidden="1">
      <c r="D4253" s="26"/>
    </row>
    <row r="4254" spans="4:4" ht="12.75" hidden="1">
      <c r="D4254" s="26"/>
    </row>
    <row r="4255" spans="4:4" ht="12.75" hidden="1">
      <c r="D4255" s="26"/>
    </row>
    <row r="4256" spans="4:4" ht="12.75" hidden="1">
      <c r="D4256" s="26"/>
    </row>
    <row r="4257" spans="4:4" ht="12.75" hidden="1">
      <c r="D4257" s="26"/>
    </row>
    <row r="4258" spans="4:4" ht="12.75" hidden="1">
      <c r="D4258" s="26"/>
    </row>
    <row r="4259" spans="4:4" ht="12.75" hidden="1">
      <c r="D4259" s="26"/>
    </row>
    <row r="4260" spans="4:4" ht="12.75" hidden="1">
      <c r="D4260" s="26"/>
    </row>
    <row r="4261" spans="4:4" ht="12.75" hidden="1">
      <c r="D4261" s="26"/>
    </row>
    <row r="4262" spans="4:4" ht="12.75" hidden="1">
      <c r="D4262" s="26"/>
    </row>
    <row r="4263" spans="4:4" ht="12.75" hidden="1">
      <c r="D4263" s="26"/>
    </row>
    <row r="4264" spans="4:4" ht="12.75" hidden="1">
      <c r="D4264" s="26"/>
    </row>
    <row r="4265" spans="4:4" ht="12.75" hidden="1">
      <c r="D4265" s="26"/>
    </row>
    <row r="4266" spans="4:4" ht="12.75" hidden="1">
      <c r="D4266" s="26"/>
    </row>
    <row r="4267" spans="4:4" ht="12.75" hidden="1">
      <c r="D4267" s="26"/>
    </row>
    <row r="4268" spans="4:4" ht="12.75" hidden="1">
      <c r="D4268" s="26"/>
    </row>
    <row r="4269" spans="4:4" ht="12.75" hidden="1">
      <c r="D4269" s="26"/>
    </row>
    <row r="4270" spans="4:4" ht="12.75" hidden="1">
      <c r="D4270" s="26"/>
    </row>
    <row r="4271" spans="4:4" ht="12.75" hidden="1">
      <c r="D4271" s="26"/>
    </row>
    <row r="4272" spans="4:4" ht="12.75" hidden="1">
      <c r="D4272" s="26"/>
    </row>
    <row r="4273" spans="4:4" ht="12.75" hidden="1">
      <c r="D4273" s="26"/>
    </row>
    <row r="4274" spans="4:4" ht="12.75" hidden="1">
      <c r="D4274" s="26"/>
    </row>
    <row r="4275" spans="4:4" ht="12.75" hidden="1">
      <c r="D4275" s="26"/>
    </row>
    <row r="4276" spans="4:4" ht="12.75" hidden="1">
      <c r="D4276" s="26"/>
    </row>
    <row r="4277" spans="4:4" ht="12.75" hidden="1">
      <c r="D4277" s="26"/>
    </row>
    <row r="4278" spans="4:4" ht="12.75" hidden="1">
      <c r="D4278" s="26"/>
    </row>
    <row r="4279" spans="4:4" ht="12.75" hidden="1">
      <c r="D4279" s="26"/>
    </row>
    <row r="4280" spans="4:4" ht="12.75" hidden="1">
      <c r="D4280" s="26"/>
    </row>
    <row r="4281" spans="4:4" ht="12.75" hidden="1">
      <c r="D4281" s="26"/>
    </row>
    <row r="4282" spans="4:4" ht="12.75" hidden="1">
      <c r="D4282" s="26"/>
    </row>
    <row r="4283" spans="4:4" ht="12.75" hidden="1">
      <c r="D4283" s="26"/>
    </row>
    <row r="4284" spans="4:4" ht="12.75" hidden="1">
      <c r="D4284" s="26"/>
    </row>
    <row r="4285" spans="4:4" ht="12.75" hidden="1">
      <c r="D4285" s="26"/>
    </row>
    <row r="4286" spans="4:4" ht="12.75" hidden="1">
      <c r="D4286" s="26"/>
    </row>
    <row r="4287" spans="4:4" ht="12.75" hidden="1">
      <c r="D4287" s="26"/>
    </row>
    <row r="4288" spans="4:4" ht="12.75" hidden="1">
      <c r="D4288" s="26"/>
    </row>
    <row r="4289" spans="4:4" ht="12.75" hidden="1">
      <c r="D4289" s="26"/>
    </row>
    <row r="4290" spans="4:4" ht="12.75" hidden="1">
      <c r="D4290" s="26"/>
    </row>
    <row r="4291" spans="4:4" ht="12.75" hidden="1">
      <c r="D4291" s="26"/>
    </row>
    <row r="4292" spans="4:4" ht="12.75" hidden="1">
      <c r="D4292" s="26"/>
    </row>
    <row r="4293" spans="4:4" ht="12.75" hidden="1">
      <c r="D4293" s="26"/>
    </row>
    <row r="4294" spans="4:4" ht="12.75" hidden="1">
      <c r="D4294" s="26"/>
    </row>
    <row r="4295" spans="4:4" ht="12.75" hidden="1">
      <c r="D4295" s="26"/>
    </row>
    <row r="4296" spans="4:4" ht="12.75" hidden="1">
      <c r="D4296" s="26"/>
    </row>
    <row r="4297" spans="4:4" ht="12.75" hidden="1">
      <c r="D4297" s="26"/>
    </row>
    <row r="4298" spans="4:4" ht="12.75" hidden="1">
      <c r="D4298" s="26"/>
    </row>
    <row r="4299" spans="4:4" ht="12.75" hidden="1">
      <c r="D4299" s="26"/>
    </row>
    <row r="4300" spans="4:4" ht="12.75" hidden="1">
      <c r="D4300" s="26"/>
    </row>
    <row r="4301" spans="4:4" ht="12.75" hidden="1">
      <c r="D4301" s="26"/>
    </row>
    <row r="4302" spans="4:4" ht="12.75" hidden="1">
      <c r="D4302" s="26"/>
    </row>
    <row r="4303" spans="4:4" ht="12.75" hidden="1">
      <c r="D4303" s="26"/>
    </row>
    <row r="4304" spans="4:4" ht="12.75" hidden="1">
      <c r="D4304" s="26"/>
    </row>
    <row r="4305" spans="4:4" ht="12.75" hidden="1">
      <c r="D4305" s="26"/>
    </row>
    <row r="4306" spans="4:4" ht="12.75" hidden="1">
      <c r="D4306" s="26"/>
    </row>
    <row r="4307" spans="4:4" ht="12.75" hidden="1">
      <c r="D4307" s="26"/>
    </row>
    <row r="4308" spans="4:4" ht="12.75" hidden="1">
      <c r="D4308" s="26"/>
    </row>
    <row r="4309" spans="4:4" ht="12.75" hidden="1">
      <c r="D4309" s="26"/>
    </row>
    <row r="4310" spans="4:4" ht="12.75" hidden="1">
      <c r="D4310" s="26"/>
    </row>
    <row r="4311" spans="4:4" ht="12.75" hidden="1">
      <c r="D4311" s="26"/>
    </row>
    <row r="4312" spans="4:4" ht="12.75" hidden="1">
      <c r="D4312" s="26"/>
    </row>
    <row r="4313" spans="4:4" ht="12.75" hidden="1">
      <c r="D4313" s="26"/>
    </row>
    <row r="4314" spans="4:4" ht="12.75" hidden="1">
      <c r="D4314" s="26"/>
    </row>
    <row r="4315" spans="4:4" ht="12.75" hidden="1">
      <c r="D4315" s="26"/>
    </row>
    <row r="4316" spans="4:4" ht="12.75" hidden="1">
      <c r="D4316" s="26"/>
    </row>
    <row r="4317" spans="4:4" ht="12.75" hidden="1">
      <c r="D4317" s="26"/>
    </row>
    <row r="4318" spans="4:4" ht="12.75" hidden="1">
      <c r="D4318" s="26"/>
    </row>
    <row r="4319" spans="4:4" ht="12.75" hidden="1">
      <c r="D4319" s="26"/>
    </row>
    <row r="4320" spans="4:4" ht="12.75" hidden="1">
      <c r="D4320" s="26"/>
    </row>
    <row r="4321" spans="4:4" ht="12.75" hidden="1">
      <c r="D4321" s="26"/>
    </row>
    <row r="4322" spans="4:4" ht="12.75" hidden="1">
      <c r="D4322" s="26"/>
    </row>
    <row r="4323" spans="4:4" ht="12.75" hidden="1">
      <c r="D4323" s="26"/>
    </row>
    <row r="4324" spans="4:4" ht="12.75" hidden="1">
      <c r="D4324" s="26"/>
    </row>
    <row r="4325" spans="4:4" ht="12.75" hidden="1">
      <c r="D4325" s="26"/>
    </row>
    <row r="4326" spans="4:4" ht="12.75" hidden="1">
      <c r="D4326" s="26"/>
    </row>
    <row r="4327" spans="4:4" ht="12.75" hidden="1">
      <c r="D4327" s="26"/>
    </row>
    <row r="4328" spans="4:4" ht="12.75" hidden="1">
      <c r="D4328" s="26"/>
    </row>
    <row r="4329" spans="4:4" ht="12.75" hidden="1">
      <c r="D4329" s="26"/>
    </row>
    <row r="4330" spans="4:4" ht="12.75" hidden="1">
      <c r="D4330" s="26"/>
    </row>
    <row r="4331" spans="4:4" ht="12.75" hidden="1">
      <c r="D4331" s="26"/>
    </row>
    <row r="4332" spans="4:4" ht="12.75" hidden="1">
      <c r="D4332" s="26"/>
    </row>
    <row r="4333" spans="4:4" ht="12.75" hidden="1">
      <c r="D4333" s="26"/>
    </row>
    <row r="4334" spans="4:4" ht="12.75" hidden="1">
      <c r="D4334" s="26"/>
    </row>
    <row r="4335" spans="4:4" ht="12.75" hidden="1">
      <c r="D4335" s="26"/>
    </row>
    <row r="4336" spans="4:4" ht="12.75" hidden="1">
      <c r="D4336" s="26"/>
    </row>
    <row r="4337" spans="4:4" ht="12.75" hidden="1">
      <c r="D4337" s="26"/>
    </row>
    <row r="4338" spans="4:4" ht="12.75" hidden="1">
      <c r="D4338" s="26"/>
    </row>
    <row r="4339" spans="4:4" ht="12.75" hidden="1">
      <c r="D4339" s="26"/>
    </row>
    <row r="4340" spans="4:4" ht="12.75" hidden="1">
      <c r="D4340" s="26"/>
    </row>
    <row r="4341" spans="4:4" ht="12.75" hidden="1">
      <c r="D4341" s="26"/>
    </row>
    <row r="4342" spans="4:4" ht="12.75" hidden="1">
      <c r="D4342" s="26"/>
    </row>
    <row r="4343" spans="4:4" ht="12.75" hidden="1">
      <c r="D4343" s="26"/>
    </row>
    <row r="4344" spans="4:4" ht="12.75" hidden="1">
      <c r="D4344" s="26"/>
    </row>
    <row r="4345" spans="4:4" ht="12.75" hidden="1">
      <c r="D4345" s="26"/>
    </row>
    <row r="4346" spans="4:4" ht="12.75" hidden="1">
      <c r="D4346" s="26"/>
    </row>
    <row r="4347" spans="4:4" ht="12.75" hidden="1">
      <c r="D4347" s="26"/>
    </row>
    <row r="4348" spans="4:4" ht="12.75" hidden="1">
      <c r="D4348" s="26"/>
    </row>
    <row r="4349" spans="4:4" ht="12.75" hidden="1">
      <c r="D4349" s="26"/>
    </row>
    <row r="4350" spans="4:4" ht="12.75" hidden="1">
      <c r="D4350" s="26"/>
    </row>
    <row r="4351" spans="4:4" ht="12.75" hidden="1">
      <c r="D4351" s="26"/>
    </row>
    <row r="4352" spans="4:4" ht="12.75" hidden="1">
      <c r="D4352" s="26"/>
    </row>
    <row r="4353" spans="4:4" ht="12.75" hidden="1">
      <c r="D4353" s="26"/>
    </row>
    <row r="4354" spans="4:4" ht="12.75" hidden="1">
      <c r="D4354" s="26"/>
    </row>
    <row r="4355" spans="4:4" ht="12.75" hidden="1">
      <c r="D4355" s="26"/>
    </row>
    <row r="4356" spans="4:4" ht="12.75" hidden="1">
      <c r="D4356" s="26"/>
    </row>
    <row r="4357" spans="4:4" ht="12.75" hidden="1">
      <c r="D4357" s="26"/>
    </row>
    <row r="4358" spans="4:4" ht="12.75" hidden="1">
      <c r="D4358" s="26"/>
    </row>
    <row r="4359" spans="4:4" ht="12.75" hidden="1">
      <c r="D4359" s="26"/>
    </row>
    <row r="4360" spans="4:4" ht="12.75" hidden="1">
      <c r="D4360" s="26"/>
    </row>
    <row r="4361" spans="4:4" ht="12.75" hidden="1">
      <c r="D4361" s="26"/>
    </row>
    <row r="4362" spans="4:4" ht="12.75" hidden="1">
      <c r="D4362" s="26"/>
    </row>
    <row r="4363" spans="4:4" ht="12.75" hidden="1">
      <c r="D4363" s="26"/>
    </row>
    <row r="4364" spans="4:4" ht="12.75" hidden="1">
      <c r="D4364" s="26"/>
    </row>
    <row r="4365" spans="4:4" ht="12.75" hidden="1">
      <c r="D4365" s="26"/>
    </row>
    <row r="4366" spans="4:4" ht="12.75" hidden="1">
      <c r="D4366" s="26"/>
    </row>
    <row r="4367" spans="4:4" ht="12.75" hidden="1">
      <c r="D4367" s="26"/>
    </row>
    <row r="4368" spans="4:4" ht="12.75" hidden="1">
      <c r="D4368" s="26"/>
    </row>
    <row r="4369" spans="4:4" ht="12.75" hidden="1">
      <c r="D4369" s="26"/>
    </row>
    <row r="4370" spans="4:4" ht="12.75" hidden="1">
      <c r="D4370" s="26"/>
    </row>
    <row r="4371" spans="4:4" ht="12.75" hidden="1">
      <c r="D4371" s="26"/>
    </row>
    <row r="4372" spans="4:4" ht="12.75" hidden="1">
      <c r="D4372" s="26"/>
    </row>
    <row r="4373" spans="4:4" ht="12.75" hidden="1">
      <c r="D4373" s="26"/>
    </row>
    <row r="4374" spans="4:4" ht="12.75" hidden="1">
      <c r="D4374" s="26"/>
    </row>
    <row r="4375" spans="4:4" ht="12.75" hidden="1">
      <c r="D4375" s="26"/>
    </row>
    <row r="4376" spans="4:4" ht="12.75" hidden="1">
      <c r="D4376" s="26"/>
    </row>
    <row r="4377" spans="4:4" ht="12.75" hidden="1">
      <c r="D4377" s="26"/>
    </row>
    <row r="4378" spans="4:4" ht="12.75" hidden="1">
      <c r="D4378" s="26"/>
    </row>
    <row r="4379" spans="4:4" ht="12.75" hidden="1">
      <c r="D4379" s="26"/>
    </row>
    <row r="4380" spans="4:4" ht="12.75" hidden="1">
      <c r="D4380" s="26"/>
    </row>
    <row r="4381" spans="4:4" ht="12.75" hidden="1">
      <c r="D4381" s="26"/>
    </row>
    <row r="4382" spans="4:4" ht="12.75" hidden="1">
      <c r="D4382" s="26"/>
    </row>
    <row r="4383" spans="4:4" ht="12.75" hidden="1">
      <c r="D4383" s="26"/>
    </row>
    <row r="4384" spans="4:4" ht="12.75" hidden="1">
      <c r="D4384" s="26"/>
    </row>
    <row r="4385" spans="4:4" ht="12.75" hidden="1">
      <c r="D4385" s="26"/>
    </row>
    <row r="4386" spans="4:4" ht="12.75" hidden="1">
      <c r="D4386" s="26"/>
    </row>
    <row r="4387" spans="4:4" ht="12.75" hidden="1">
      <c r="D4387" s="26"/>
    </row>
    <row r="4388" spans="4:4" ht="12.75" hidden="1">
      <c r="D4388" s="26"/>
    </row>
    <row r="4389" spans="4:4" ht="12.75" hidden="1">
      <c r="D4389" s="26"/>
    </row>
    <row r="4390" spans="4:4" ht="12.75" hidden="1">
      <c r="D4390" s="26"/>
    </row>
    <row r="4391" spans="4:4" ht="12.75" hidden="1">
      <c r="D4391" s="26"/>
    </row>
    <row r="4392" spans="4:4" ht="12.75" hidden="1">
      <c r="D4392" s="26"/>
    </row>
    <row r="4393" spans="4:4" ht="12.75" hidden="1">
      <c r="D4393" s="26"/>
    </row>
    <row r="4394" spans="4:4" ht="12.75" hidden="1">
      <c r="D4394" s="26"/>
    </row>
    <row r="4395" spans="4:4" ht="12.75" hidden="1">
      <c r="D4395" s="26"/>
    </row>
    <row r="4396" spans="4:4" ht="12.75" hidden="1">
      <c r="D4396" s="26"/>
    </row>
    <row r="4397" spans="4:4" ht="12.75" hidden="1">
      <c r="D4397" s="26"/>
    </row>
    <row r="4398" spans="4:4" ht="12.75" hidden="1">
      <c r="D4398" s="26"/>
    </row>
    <row r="4399" spans="4:4" ht="12.75" hidden="1">
      <c r="D4399" s="26"/>
    </row>
    <row r="4400" spans="4:4" ht="12.75" hidden="1">
      <c r="D4400" s="26"/>
    </row>
    <row r="4401" spans="4:4" ht="12.75" hidden="1">
      <c r="D4401" s="26"/>
    </row>
    <row r="4402" spans="4:4" ht="12.75" hidden="1">
      <c r="D4402" s="26"/>
    </row>
    <row r="4403" spans="4:4" ht="12.75" hidden="1">
      <c r="D4403" s="26"/>
    </row>
    <row r="4404" spans="4:4" ht="12.75" hidden="1">
      <c r="D4404" s="26"/>
    </row>
    <row r="4405" spans="4:4" ht="12.75" hidden="1">
      <c r="D4405" s="26"/>
    </row>
    <row r="4406" spans="4:4" ht="12.75" hidden="1">
      <c r="D4406" s="26"/>
    </row>
    <row r="4407" spans="4:4" ht="12.75" hidden="1">
      <c r="D4407" s="26"/>
    </row>
    <row r="4408" spans="4:4" ht="12.75" hidden="1">
      <c r="D4408" s="26"/>
    </row>
    <row r="4409" spans="4:4" ht="12.75" hidden="1">
      <c r="D4409" s="26"/>
    </row>
    <row r="4410" spans="4:4" ht="12.75" hidden="1">
      <c r="D4410" s="26"/>
    </row>
    <row r="4411" spans="4:4" ht="12.75" hidden="1">
      <c r="D4411" s="26"/>
    </row>
    <row r="4412" spans="4:4" ht="12.75" hidden="1">
      <c r="D4412" s="26"/>
    </row>
    <row r="4413" spans="4:4" ht="12.75" hidden="1">
      <c r="D4413" s="26"/>
    </row>
    <row r="4414" spans="4:4" ht="12.75" hidden="1">
      <c r="D4414" s="26"/>
    </row>
    <row r="4415" spans="4:4" ht="12.75" hidden="1">
      <c r="D4415" s="26"/>
    </row>
    <row r="4416" spans="4:4" ht="12.75" hidden="1">
      <c r="D4416" s="26"/>
    </row>
    <row r="4417" spans="4:4" ht="12.75" hidden="1">
      <c r="D4417" s="26"/>
    </row>
    <row r="4418" spans="4:4" ht="12.75" hidden="1">
      <c r="D4418" s="26"/>
    </row>
    <row r="4419" spans="4:4" ht="12.75" hidden="1">
      <c r="D4419" s="26"/>
    </row>
    <row r="4420" spans="4:4" ht="12.75" hidden="1">
      <c r="D4420" s="26"/>
    </row>
    <row r="4421" spans="4:4" ht="12.75" hidden="1">
      <c r="D4421" s="26"/>
    </row>
    <row r="4422" spans="4:4" ht="12.75" hidden="1">
      <c r="D4422" s="26"/>
    </row>
    <row r="4423" spans="4:4" ht="12.75" hidden="1">
      <c r="D4423" s="26"/>
    </row>
    <row r="4424" spans="4:4" ht="12.75" hidden="1">
      <c r="D4424" s="26"/>
    </row>
    <row r="4425" spans="4:4" ht="12.75" hidden="1">
      <c r="D4425" s="26"/>
    </row>
    <row r="4426" spans="4:4" ht="12.75" hidden="1">
      <c r="D4426" s="26"/>
    </row>
    <row r="4427" spans="4:4" ht="12.75" hidden="1">
      <c r="D4427" s="26"/>
    </row>
    <row r="4428" spans="4:4" ht="12.75" hidden="1">
      <c r="D4428" s="26"/>
    </row>
    <row r="4429" spans="4:4" ht="12.75" hidden="1">
      <c r="D4429" s="26"/>
    </row>
    <row r="4430" spans="4:4" ht="12.75" hidden="1">
      <c r="D4430" s="26"/>
    </row>
    <row r="4431" spans="4:4" ht="12.75" hidden="1">
      <c r="D4431" s="26"/>
    </row>
    <row r="4432" spans="4:4" ht="12.75" hidden="1">
      <c r="D4432" s="26"/>
    </row>
    <row r="4433" spans="4:4" ht="12.75" hidden="1">
      <c r="D4433" s="26"/>
    </row>
    <row r="4434" spans="4:4" ht="12.75" hidden="1">
      <c r="D4434" s="26"/>
    </row>
    <row r="4435" spans="4:4" ht="12.75" hidden="1">
      <c r="D4435" s="26"/>
    </row>
    <row r="4436" spans="4:4" ht="12.75" hidden="1">
      <c r="D4436" s="26"/>
    </row>
    <row r="4437" spans="4:4" ht="12.75" hidden="1">
      <c r="D4437" s="26"/>
    </row>
    <row r="4438" spans="4:4" ht="12.75" hidden="1">
      <c r="D4438" s="26"/>
    </row>
    <row r="4439" spans="4:4" ht="12.75" hidden="1">
      <c r="D4439" s="26"/>
    </row>
    <row r="4440" spans="4:4" ht="12.75" hidden="1">
      <c r="D4440" s="26"/>
    </row>
    <row r="4441" spans="4:4" ht="12.75" hidden="1">
      <c r="D4441" s="26"/>
    </row>
    <row r="4442" spans="4:4" ht="12.75" hidden="1">
      <c r="D4442" s="26"/>
    </row>
    <row r="4443" spans="4:4" ht="12.75" hidden="1">
      <c r="D4443" s="26"/>
    </row>
    <row r="4444" spans="4:4" ht="12.75" hidden="1">
      <c r="D4444" s="26"/>
    </row>
    <row r="4445" spans="4:4" ht="12.75" hidden="1">
      <c r="D4445" s="26"/>
    </row>
    <row r="4446" spans="4:4" ht="12.75" hidden="1">
      <c r="D4446" s="26"/>
    </row>
    <row r="4447" spans="4:4" ht="12.75" hidden="1">
      <c r="D4447" s="26"/>
    </row>
    <row r="4448" spans="4:4" ht="12.75" hidden="1">
      <c r="D4448" s="26"/>
    </row>
    <row r="4449" spans="4:4" ht="12.75" hidden="1">
      <c r="D4449" s="26"/>
    </row>
    <row r="4450" spans="4:4" ht="12.75" hidden="1">
      <c r="D4450" s="26"/>
    </row>
    <row r="4451" spans="4:4" ht="12.75" hidden="1">
      <c r="D4451" s="26"/>
    </row>
    <row r="4452" spans="4:4" ht="12.75" hidden="1">
      <c r="D4452" s="26"/>
    </row>
    <row r="4453" spans="4:4" ht="12.75" hidden="1">
      <c r="D4453" s="26"/>
    </row>
    <row r="4454" spans="4:4" ht="12.75" hidden="1">
      <c r="D4454" s="26"/>
    </row>
    <row r="4455" spans="4:4" ht="12.75" hidden="1">
      <c r="D4455" s="26"/>
    </row>
    <row r="4456" spans="4:4" ht="12.75" hidden="1">
      <c r="D4456" s="26"/>
    </row>
    <row r="4457" spans="4:4" ht="12.75" hidden="1">
      <c r="D4457" s="26"/>
    </row>
    <row r="4458" spans="4:4" ht="12.75" hidden="1">
      <c r="D4458" s="26"/>
    </row>
    <row r="4459" spans="4:4" ht="12.75" hidden="1">
      <c r="D4459" s="26"/>
    </row>
    <row r="4460" spans="4:4" ht="12.75" hidden="1">
      <c r="D4460" s="26"/>
    </row>
    <row r="4461" spans="4:4" ht="12.75" hidden="1">
      <c r="D4461" s="26"/>
    </row>
    <row r="4462" spans="4:4" ht="12.75" hidden="1">
      <c r="D4462" s="26"/>
    </row>
    <row r="4463" spans="4:4" ht="12.75" hidden="1">
      <c r="D4463" s="26"/>
    </row>
    <row r="4464" spans="4:4" ht="12.75" hidden="1">
      <c r="D4464" s="26"/>
    </row>
    <row r="4465" spans="4:4" ht="12.75" hidden="1">
      <c r="D4465" s="26"/>
    </row>
    <row r="4466" spans="4:4" ht="12.75" hidden="1">
      <c r="D4466" s="26"/>
    </row>
    <row r="4467" spans="4:4" ht="12.75" hidden="1">
      <c r="D4467" s="26"/>
    </row>
    <row r="4468" spans="4:4" ht="12.75" hidden="1">
      <c r="D4468" s="26"/>
    </row>
    <row r="4469" spans="4:4" ht="12.75" hidden="1">
      <c r="D4469" s="26"/>
    </row>
    <row r="4470" spans="4:4" ht="12.75" hidden="1">
      <c r="D4470" s="26"/>
    </row>
    <row r="4471" spans="4:4" ht="12.75" hidden="1">
      <c r="D4471" s="26"/>
    </row>
    <row r="4472" spans="4:4" ht="12.75" hidden="1">
      <c r="D4472" s="26"/>
    </row>
    <row r="4473" spans="4:4" ht="12.75" hidden="1">
      <c r="D4473" s="26"/>
    </row>
    <row r="4474" spans="4:4" ht="12.75" hidden="1">
      <c r="D4474" s="26"/>
    </row>
    <row r="4475" spans="4:4" ht="12.75" hidden="1">
      <c r="D4475" s="26"/>
    </row>
    <row r="4476" spans="4:4" ht="12.75" hidden="1">
      <c r="D4476" s="26"/>
    </row>
    <row r="4477" spans="4:4" ht="12.75" hidden="1">
      <c r="D4477" s="26"/>
    </row>
    <row r="4478" spans="4:4" ht="12.75" hidden="1">
      <c r="D4478" s="26"/>
    </row>
    <row r="4479" spans="4:4" ht="12.75" hidden="1">
      <c r="D4479" s="26"/>
    </row>
    <row r="4480" spans="4:4" ht="12.75" hidden="1">
      <c r="D4480" s="26"/>
    </row>
    <row r="4481" spans="4:4" ht="12.75" hidden="1">
      <c r="D4481" s="26"/>
    </row>
    <row r="4482" spans="4:4" ht="12.75" hidden="1">
      <c r="D4482" s="26"/>
    </row>
    <row r="4483" spans="4:4" ht="12.75" hidden="1">
      <c r="D4483" s="26"/>
    </row>
    <row r="4484" spans="4:4" ht="12.75" hidden="1">
      <c r="D4484" s="26"/>
    </row>
    <row r="4485" spans="4:4" ht="12.75" hidden="1">
      <c r="D4485" s="26"/>
    </row>
    <row r="4486" spans="4:4" ht="12.75" hidden="1">
      <c r="D4486" s="26"/>
    </row>
    <row r="4487" spans="4:4" ht="12.75" hidden="1">
      <c r="D4487" s="26"/>
    </row>
    <row r="4488" spans="4:4" ht="12.75" hidden="1">
      <c r="D4488" s="26"/>
    </row>
    <row r="4489" spans="4:4" ht="12.75" hidden="1">
      <c r="D4489" s="26"/>
    </row>
    <row r="4490" spans="4:4" ht="12.75" hidden="1">
      <c r="D4490" s="26"/>
    </row>
    <row r="4491" spans="4:4" ht="12.75" hidden="1">
      <c r="D4491" s="26"/>
    </row>
    <row r="4492" spans="4:4" ht="12.75" hidden="1">
      <c r="D4492" s="26"/>
    </row>
    <row r="4493" spans="4:4" ht="12.75" hidden="1">
      <c r="D4493" s="26"/>
    </row>
    <row r="4494" spans="4:4" ht="12.75" hidden="1">
      <c r="D4494" s="26"/>
    </row>
    <row r="4495" spans="4:4" ht="12.75" hidden="1">
      <c r="D4495" s="26"/>
    </row>
    <row r="4496" spans="4:4" ht="12.75" hidden="1">
      <c r="D4496" s="26"/>
    </row>
    <row r="4497" spans="4:4" ht="12.75" hidden="1">
      <c r="D4497" s="26"/>
    </row>
    <row r="4498" spans="4:4" ht="12.75" hidden="1">
      <c r="D4498" s="26"/>
    </row>
    <row r="4499" spans="4:4" ht="12.75" hidden="1">
      <c r="D4499" s="26"/>
    </row>
    <row r="4500" spans="4:4" ht="12.75" hidden="1">
      <c r="D4500" s="26"/>
    </row>
    <row r="4501" spans="4:4" ht="12.75" hidden="1">
      <c r="D4501" s="26"/>
    </row>
    <row r="4502" spans="4:4" ht="12.75" hidden="1">
      <c r="D4502" s="26"/>
    </row>
    <row r="4503" spans="4:4" ht="12.75" hidden="1">
      <c r="D4503" s="26"/>
    </row>
    <row r="4504" spans="4:4" ht="12.75" hidden="1">
      <c r="D4504" s="26"/>
    </row>
    <row r="4505" spans="4:4" ht="12.75" hidden="1">
      <c r="D4505" s="26"/>
    </row>
    <row r="4506" spans="4:4" ht="12.75" hidden="1">
      <c r="D4506" s="26"/>
    </row>
    <row r="4507" spans="4:4" ht="12.75" hidden="1">
      <c r="D4507" s="26"/>
    </row>
    <row r="4508" spans="4:4" ht="12.75" hidden="1">
      <c r="D4508" s="26"/>
    </row>
    <row r="4509" spans="4:4" ht="12.75" hidden="1">
      <c r="D4509" s="26"/>
    </row>
    <row r="4510" spans="4:4" ht="12.75" hidden="1">
      <c r="D4510" s="26"/>
    </row>
    <row r="4511" spans="4:4" ht="12.75" hidden="1">
      <c r="D4511" s="26"/>
    </row>
    <row r="4512" spans="4:4" ht="12.75" hidden="1">
      <c r="D4512" s="26"/>
    </row>
    <row r="4513" spans="4:4" ht="12.75" hidden="1">
      <c r="D4513" s="26"/>
    </row>
    <row r="4514" spans="4:4" ht="12.75" hidden="1">
      <c r="D4514" s="26"/>
    </row>
    <row r="4515" spans="4:4" ht="12.75" hidden="1">
      <c r="D4515" s="26"/>
    </row>
    <row r="4516" spans="4:4" ht="12.75" hidden="1">
      <c r="D4516" s="26"/>
    </row>
    <row r="4517" spans="4:4" ht="12.75" hidden="1">
      <c r="D4517" s="26"/>
    </row>
    <row r="4518" spans="4:4" ht="12.75" hidden="1">
      <c r="D4518" s="26"/>
    </row>
    <row r="4519" spans="4:4" ht="12.75" hidden="1">
      <c r="D4519" s="26"/>
    </row>
    <row r="4520" spans="4:4" ht="12.75" hidden="1">
      <c r="D4520" s="26"/>
    </row>
    <row r="4521" spans="4:4" ht="12.75" hidden="1">
      <c r="D4521" s="26"/>
    </row>
    <row r="4522" spans="4:4" ht="12.75" hidden="1">
      <c r="D4522" s="26"/>
    </row>
    <row r="4523" spans="4:4" ht="12.75" hidden="1">
      <c r="D4523" s="26"/>
    </row>
    <row r="4524" spans="4:4" ht="12.75" hidden="1">
      <c r="D4524" s="26"/>
    </row>
    <row r="4525" spans="4:4" ht="12.75" hidden="1">
      <c r="D4525" s="26"/>
    </row>
    <row r="4526" spans="4:4" ht="12.75" hidden="1">
      <c r="D4526" s="26"/>
    </row>
    <row r="4527" spans="4:4" ht="12.75" hidden="1">
      <c r="D4527" s="26"/>
    </row>
    <row r="4528" spans="4:4" ht="12.75" hidden="1">
      <c r="D4528" s="26"/>
    </row>
    <row r="4529" spans="4:4" ht="12.75" hidden="1">
      <c r="D4529" s="26"/>
    </row>
    <row r="4530" spans="4:4" ht="12.75" hidden="1">
      <c r="D4530" s="26"/>
    </row>
    <row r="4531" spans="4:4" ht="12.75" hidden="1">
      <c r="D4531" s="26"/>
    </row>
    <row r="4532" spans="4:4" ht="12.75" hidden="1">
      <c r="D4532" s="26"/>
    </row>
    <row r="4533" spans="4:4" ht="12.75" hidden="1">
      <c r="D4533" s="26"/>
    </row>
    <row r="4534" spans="4:4" ht="12.75" hidden="1">
      <c r="D4534" s="26"/>
    </row>
    <row r="4535" spans="4:4" ht="12.75" hidden="1">
      <c r="D4535" s="26"/>
    </row>
    <row r="4536" spans="4:4" ht="12.75" hidden="1">
      <c r="D4536" s="26"/>
    </row>
    <row r="4537" spans="4:4" ht="12.75" hidden="1">
      <c r="D4537" s="26"/>
    </row>
    <row r="4538" spans="4:4" ht="12.75" hidden="1">
      <c r="D4538" s="26"/>
    </row>
    <row r="4539" spans="4:4" ht="12.75" hidden="1">
      <c r="D4539" s="26"/>
    </row>
    <row r="4540" spans="4:4" ht="12.75" hidden="1">
      <c r="D4540" s="26"/>
    </row>
    <row r="4541" spans="4:4" ht="12.75" hidden="1">
      <c r="D4541" s="26"/>
    </row>
    <row r="4542" spans="4:4" ht="12.75" hidden="1">
      <c r="D4542" s="26"/>
    </row>
    <row r="4543" spans="4:4" ht="12.75" hidden="1">
      <c r="D4543" s="26"/>
    </row>
    <row r="4544" spans="4:4" ht="12.75" hidden="1">
      <c r="D4544" s="26"/>
    </row>
    <row r="4545" spans="4:4" ht="12.75" hidden="1">
      <c r="D4545" s="26"/>
    </row>
    <row r="4546" spans="4:4" ht="12.75" hidden="1">
      <c r="D4546" s="26"/>
    </row>
    <row r="4547" spans="4:4" ht="12.75" hidden="1">
      <c r="D4547" s="26"/>
    </row>
    <row r="4548" spans="4:4" ht="12.75" hidden="1">
      <c r="D4548" s="26"/>
    </row>
    <row r="4549" spans="4:4" ht="12.75" hidden="1">
      <c r="D4549" s="26"/>
    </row>
    <row r="4550" spans="4:4" ht="12.75" hidden="1">
      <c r="D4550" s="26"/>
    </row>
    <row r="4551" spans="4:4" ht="12.75" hidden="1">
      <c r="D4551" s="26"/>
    </row>
    <row r="4552" spans="4:4" ht="12.75" hidden="1">
      <c r="D4552" s="26"/>
    </row>
    <row r="4553" spans="4:4" ht="12.75" hidden="1">
      <c r="D4553" s="26"/>
    </row>
    <row r="4554" spans="4:4" ht="12.75" hidden="1">
      <c r="D4554" s="26"/>
    </row>
    <row r="4555" spans="4:4" ht="12.75" hidden="1">
      <c r="D4555" s="26"/>
    </row>
    <row r="4556" spans="4:4" ht="12.75" hidden="1">
      <c r="D4556" s="26"/>
    </row>
    <row r="4557" spans="4:4" ht="12.75" hidden="1">
      <c r="D4557" s="26"/>
    </row>
    <row r="4558" spans="4:4" ht="12.75" hidden="1">
      <c r="D4558" s="26"/>
    </row>
    <row r="4559" spans="4:4" ht="12.75" hidden="1">
      <c r="D4559" s="26"/>
    </row>
    <row r="4560" spans="4:4" ht="12.75" hidden="1">
      <c r="D4560" s="26"/>
    </row>
    <row r="4561" spans="4:4" ht="12.75" hidden="1">
      <c r="D4561" s="26"/>
    </row>
    <row r="4562" spans="4:4" ht="12.75" hidden="1">
      <c r="D4562" s="26"/>
    </row>
    <row r="4563" spans="4:4" ht="12.75" hidden="1">
      <c r="D4563" s="26"/>
    </row>
    <row r="4564" spans="4:4" ht="12.75" hidden="1">
      <c r="D4564" s="26"/>
    </row>
    <row r="4565" spans="4:4" ht="12.75" hidden="1">
      <c r="D4565" s="26"/>
    </row>
    <row r="4566" spans="4:4" ht="12.75" hidden="1">
      <c r="D4566" s="26"/>
    </row>
    <row r="4567" spans="4:4" ht="12.75" hidden="1">
      <c r="D4567" s="26"/>
    </row>
    <row r="4568" spans="4:4" ht="12.75" hidden="1">
      <c r="D4568" s="26"/>
    </row>
    <row r="4569" spans="4:4" ht="12.75" hidden="1">
      <c r="D4569" s="26"/>
    </row>
    <row r="4570" spans="4:4" ht="12.75" hidden="1">
      <c r="D4570" s="26"/>
    </row>
    <row r="4571" spans="4:4" ht="12.75" hidden="1">
      <c r="D4571" s="26"/>
    </row>
    <row r="4572" spans="4:4" ht="12.75" hidden="1">
      <c r="D4572" s="26"/>
    </row>
    <row r="4573" spans="4:4" ht="12.75" hidden="1">
      <c r="D4573" s="26"/>
    </row>
    <row r="4574" spans="4:4" ht="12.75" hidden="1">
      <c r="D4574" s="26"/>
    </row>
    <row r="4575" spans="4:4" ht="12.75" hidden="1">
      <c r="D4575" s="26"/>
    </row>
    <row r="4576" spans="4:4" ht="12.75" hidden="1">
      <c r="D4576" s="26"/>
    </row>
    <row r="4577" spans="4:4" ht="12.75" hidden="1">
      <c r="D4577" s="26"/>
    </row>
    <row r="4578" spans="4:4" ht="12.75" hidden="1">
      <c r="D4578" s="26"/>
    </row>
    <row r="4579" spans="4:4" ht="12.75" hidden="1">
      <c r="D4579" s="26"/>
    </row>
    <row r="4580" spans="4:4" ht="12.75" hidden="1">
      <c r="D4580" s="26"/>
    </row>
    <row r="4581" spans="4:4" ht="12.75" hidden="1">
      <c r="D4581" s="26"/>
    </row>
    <row r="4582" spans="4:4" ht="12.75" hidden="1">
      <c r="D4582" s="26"/>
    </row>
    <row r="4583" spans="4:4" ht="12.75" hidden="1">
      <c r="D4583" s="26"/>
    </row>
    <row r="4584" spans="4:4" ht="12.75" hidden="1">
      <c r="D4584" s="26"/>
    </row>
    <row r="4585" spans="4:4" ht="12.75" hidden="1">
      <c r="D4585" s="26"/>
    </row>
    <row r="4586" spans="4:4" ht="12.75" hidden="1">
      <c r="D4586" s="26"/>
    </row>
    <row r="4587" spans="4:4" ht="12.75" hidden="1">
      <c r="D4587" s="26"/>
    </row>
    <row r="4588" spans="4:4" ht="12.75" hidden="1">
      <c r="D4588" s="26"/>
    </row>
    <row r="4589" spans="4:4" ht="12.75" hidden="1">
      <c r="D4589" s="26"/>
    </row>
    <row r="4590" spans="4:4" ht="12.75" hidden="1">
      <c r="D4590" s="26"/>
    </row>
    <row r="4591" spans="4:4" ht="12.75" hidden="1">
      <c r="D4591" s="26"/>
    </row>
    <row r="4592" spans="4:4" ht="12.75" hidden="1">
      <c r="D4592" s="26"/>
    </row>
    <row r="4593" spans="4:4" ht="12.75" hidden="1">
      <c r="D4593" s="26"/>
    </row>
    <row r="4594" spans="4:4" ht="12.75" hidden="1">
      <c r="D4594" s="26"/>
    </row>
    <row r="4595" spans="4:4" ht="12.75" hidden="1">
      <c r="D4595" s="26"/>
    </row>
    <row r="4596" spans="4:4" ht="12.75" hidden="1">
      <c r="D4596" s="26"/>
    </row>
    <row r="4597" spans="4:4" ht="12.75" hidden="1">
      <c r="D4597" s="26"/>
    </row>
    <row r="4598" spans="4:4" ht="12.75" hidden="1">
      <c r="D4598" s="26"/>
    </row>
    <row r="4599" spans="4:4" ht="12.75" hidden="1">
      <c r="D4599" s="26"/>
    </row>
    <row r="4600" spans="4:4" ht="12.75" hidden="1">
      <c r="D4600" s="26"/>
    </row>
    <row r="4601" spans="4:4" ht="12.75" hidden="1">
      <c r="D4601" s="26"/>
    </row>
    <row r="4602" spans="4:4" ht="12.75" hidden="1">
      <c r="D4602" s="26"/>
    </row>
    <row r="4603" spans="4:4" ht="12.75" hidden="1">
      <c r="D4603" s="26"/>
    </row>
    <row r="4604" spans="4:4" ht="12.75" hidden="1">
      <c r="D4604" s="26"/>
    </row>
    <row r="4605" spans="4:4" ht="12.75" hidden="1">
      <c r="D4605" s="26"/>
    </row>
    <row r="4606" spans="4:4" ht="12.75" hidden="1">
      <c r="D4606" s="26"/>
    </row>
    <row r="4607" spans="4:4" ht="12.75" hidden="1">
      <c r="D4607" s="26"/>
    </row>
    <row r="4608" spans="4:4" ht="12.75" hidden="1">
      <c r="D4608" s="26"/>
    </row>
    <row r="4609" spans="4:4" ht="12.75" hidden="1">
      <c r="D4609" s="26"/>
    </row>
    <row r="4610" spans="4:4" ht="12.75" hidden="1">
      <c r="D4610" s="26"/>
    </row>
    <row r="4611" spans="4:4" ht="12.75" hidden="1">
      <c r="D4611" s="26"/>
    </row>
    <row r="4612" spans="4:4" ht="12.75" hidden="1">
      <c r="D4612" s="26"/>
    </row>
    <row r="4613" spans="4:4" ht="12.75" hidden="1">
      <c r="D4613" s="26"/>
    </row>
    <row r="4614" spans="4:4" ht="12.75" hidden="1">
      <c r="D4614" s="26"/>
    </row>
    <row r="4615" spans="4:4" ht="12.75" hidden="1">
      <c r="D4615" s="26"/>
    </row>
    <row r="4616" spans="4:4" ht="12.75" hidden="1">
      <c r="D4616" s="26"/>
    </row>
    <row r="4617" spans="4:4" ht="12.75" hidden="1">
      <c r="D4617" s="26"/>
    </row>
    <row r="4618" spans="4:4" ht="12.75" hidden="1">
      <c r="D4618" s="26"/>
    </row>
    <row r="4619" spans="4:4" ht="12.75" hidden="1">
      <c r="D4619" s="26"/>
    </row>
    <row r="4620" spans="4:4" ht="12.75" hidden="1">
      <c r="D4620" s="26"/>
    </row>
    <row r="4621" spans="4:4" ht="12.75" hidden="1">
      <c r="D4621" s="26"/>
    </row>
    <row r="4622" spans="4:4" ht="12.75" hidden="1">
      <c r="D4622" s="26"/>
    </row>
    <row r="4623" spans="4:4" ht="12.75" hidden="1">
      <c r="D4623" s="26"/>
    </row>
    <row r="4624" spans="4:4" ht="12.75" hidden="1">
      <c r="D4624" s="26"/>
    </row>
    <row r="4625" spans="4:4" ht="12.75" hidden="1">
      <c r="D4625" s="26"/>
    </row>
    <row r="4626" spans="4:4" ht="12.75" hidden="1">
      <c r="D4626" s="26"/>
    </row>
    <row r="4627" spans="4:4" ht="12.75" hidden="1">
      <c r="D4627" s="26"/>
    </row>
    <row r="4628" spans="4:4" ht="12.75" hidden="1">
      <c r="D4628" s="26"/>
    </row>
    <row r="4629" spans="4:4" ht="12.75" hidden="1">
      <c r="D4629" s="26"/>
    </row>
    <row r="4630" spans="4:4" ht="12.75" hidden="1">
      <c r="D4630" s="26"/>
    </row>
    <row r="4631" spans="4:4" ht="12.75" hidden="1">
      <c r="D4631" s="26"/>
    </row>
    <row r="4632" spans="4:4" ht="12.75" hidden="1">
      <c r="D4632" s="26"/>
    </row>
    <row r="4633" spans="4:4" ht="12.75" hidden="1">
      <c r="D4633" s="26"/>
    </row>
    <row r="4634" spans="4:4" ht="12.75" hidden="1">
      <c r="D4634" s="26"/>
    </row>
    <row r="4635" spans="4:4" ht="12.75" hidden="1">
      <c r="D4635" s="26"/>
    </row>
    <row r="4636" spans="4:4" ht="12.75" hidden="1">
      <c r="D4636" s="26"/>
    </row>
    <row r="4637" spans="4:4" ht="12.75" hidden="1">
      <c r="D4637" s="26"/>
    </row>
    <row r="4638" spans="4:4" ht="12.75" hidden="1">
      <c r="D4638" s="26"/>
    </row>
    <row r="4639" spans="4:4" ht="12.75" hidden="1">
      <c r="D4639" s="26"/>
    </row>
    <row r="4640" spans="4:4" ht="12.75" hidden="1">
      <c r="D4640" s="26"/>
    </row>
    <row r="4641" spans="4:4" ht="12.75" hidden="1">
      <c r="D4641" s="26"/>
    </row>
    <row r="4642" spans="4:4" ht="12.75" hidden="1">
      <c r="D4642" s="26"/>
    </row>
    <row r="4643" spans="4:4" ht="12.75" hidden="1">
      <c r="D4643" s="26"/>
    </row>
    <row r="4644" spans="4:4" ht="12.75" hidden="1">
      <c r="D4644" s="26"/>
    </row>
    <row r="4645" spans="4:4" ht="12.75" hidden="1">
      <c r="D4645" s="26"/>
    </row>
    <row r="4646" spans="4:4" ht="12.75" hidden="1">
      <c r="D4646" s="26"/>
    </row>
    <row r="4647" spans="4:4" ht="12.75" hidden="1">
      <c r="D4647" s="26"/>
    </row>
    <row r="4648" spans="4:4" ht="12.75" hidden="1">
      <c r="D4648" s="26"/>
    </row>
    <row r="4649" spans="4:4" ht="12.75" hidden="1">
      <c r="D4649" s="26"/>
    </row>
    <row r="4650" spans="4:4" ht="12.75" hidden="1">
      <c r="D4650" s="26"/>
    </row>
    <row r="4651" spans="4:4" ht="12.75" hidden="1">
      <c r="D4651" s="26"/>
    </row>
    <row r="4652" spans="4:4" ht="12.75" hidden="1">
      <c r="D4652" s="26"/>
    </row>
    <row r="4653" spans="4:4" ht="12.75" hidden="1">
      <c r="D4653" s="26"/>
    </row>
    <row r="4654" spans="4:4" ht="12.75" hidden="1">
      <c r="D4654" s="26"/>
    </row>
    <row r="4655" spans="4:4" ht="12.75" hidden="1">
      <c r="D4655" s="26"/>
    </row>
    <row r="4656" spans="4:4" ht="12.75" hidden="1">
      <c r="D4656" s="26"/>
    </row>
    <row r="4657" spans="4:4" ht="12.75" hidden="1">
      <c r="D4657" s="26"/>
    </row>
    <row r="4658" spans="4:4" ht="12.75" hidden="1">
      <c r="D4658" s="26"/>
    </row>
    <row r="4659" spans="4:4" ht="12.75" hidden="1">
      <c r="D4659" s="26"/>
    </row>
    <row r="4660" spans="4:4" ht="12.75" hidden="1">
      <c r="D4660" s="26"/>
    </row>
    <row r="4661" spans="4:4" ht="12.75" hidden="1">
      <c r="D4661" s="26"/>
    </row>
    <row r="4662" spans="4:4" ht="12.75" hidden="1">
      <c r="D4662" s="26"/>
    </row>
    <row r="4663" spans="4:4" ht="12.75" hidden="1">
      <c r="D4663" s="26"/>
    </row>
    <row r="4664" spans="4:4" ht="12.75" hidden="1">
      <c r="D4664" s="26"/>
    </row>
    <row r="4665" spans="4:4" ht="12.75" hidden="1">
      <c r="D4665" s="26"/>
    </row>
    <row r="4666" spans="4:4" ht="12.75" hidden="1">
      <c r="D4666" s="26"/>
    </row>
    <row r="4667" spans="4:4" ht="12.75" hidden="1">
      <c r="D4667" s="26"/>
    </row>
    <row r="4668" spans="4:4" ht="12.75" hidden="1">
      <c r="D4668" s="26"/>
    </row>
    <row r="4669" spans="4:4" ht="12.75" hidden="1">
      <c r="D4669" s="26"/>
    </row>
    <row r="4670" spans="4:4" ht="12.75" hidden="1">
      <c r="D4670" s="26"/>
    </row>
    <row r="4671" spans="4:4" ht="12.75" hidden="1">
      <c r="D4671" s="26"/>
    </row>
    <row r="4672" spans="4:4" ht="12.75" hidden="1">
      <c r="D4672" s="26"/>
    </row>
    <row r="4673" spans="4:4" ht="12.75" hidden="1">
      <c r="D4673" s="26"/>
    </row>
    <row r="4674" spans="4:4" ht="12.75" hidden="1">
      <c r="D4674" s="26"/>
    </row>
    <row r="4675" spans="4:4" ht="12.75" hidden="1">
      <c r="D4675" s="26"/>
    </row>
    <row r="4676" spans="4:4" ht="12.75" hidden="1">
      <c r="D4676" s="26"/>
    </row>
    <row r="4677" spans="4:4" ht="12.75" hidden="1">
      <c r="D4677" s="26"/>
    </row>
    <row r="4678" spans="4:4" ht="12.75" hidden="1">
      <c r="D4678" s="26"/>
    </row>
    <row r="4679" spans="4:4" ht="12.75" hidden="1">
      <c r="D4679" s="26"/>
    </row>
    <row r="4680" spans="4:4" ht="12.75" hidden="1">
      <c r="D4680" s="26"/>
    </row>
    <row r="4681" spans="4:4" ht="12.75" hidden="1">
      <c r="D4681" s="26"/>
    </row>
    <row r="4682" spans="4:4" ht="12.75" hidden="1">
      <c r="D4682" s="26"/>
    </row>
    <row r="4683" spans="4:4" ht="12.75" hidden="1">
      <c r="D4683" s="26"/>
    </row>
    <row r="4684" spans="4:4" ht="12.75" hidden="1">
      <c r="D4684" s="26"/>
    </row>
    <row r="4685" spans="4:4" ht="12.75" hidden="1">
      <c r="D4685" s="26"/>
    </row>
    <row r="4686" spans="4:4" ht="12.75" hidden="1">
      <c r="D4686" s="26"/>
    </row>
    <row r="4687" spans="4:4" ht="12.75" hidden="1">
      <c r="D4687" s="26"/>
    </row>
    <row r="4688" spans="4:4" ht="12.75" hidden="1">
      <c r="D4688" s="26"/>
    </row>
    <row r="4689" spans="4:4" ht="12.75" hidden="1">
      <c r="D4689" s="26"/>
    </row>
    <row r="4690" spans="4:4" ht="12.75" hidden="1">
      <c r="D4690" s="26"/>
    </row>
    <row r="4691" spans="4:4" ht="12.75" hidden="1">
      <c r="D4691" s="26"/>
    </row>
    <row r="4692" spans="4:4" ht="12.75" hidden="1">
      <c r="D4692" s="26"/>
    </row>
    <row r="4693" spans="4:4" ht="12.75" hidden="1">
      <c r="D4693" s="26"/>
    </row>
    <row r="4694" spans="4:4" ht="12.75" hidden="1">
      <c r="D4694" s="26"/>
    </row>
    <row r="4695" spans="4:4" ht="12.75" hidden="1">
      <c r="D4695" s="26"/>
    </row>
    <row r="4696" spans="4:4" ht="12.75" hidden="1">
      <c r="D4696" s="26"/>
    </row>
    <row r="4697" spans="4:4" ht="12.75" hidden="1">
      <c r="D4697" s="26"/>
    </row>
    <row r="4698" spans="4:4" ht="12.75" hidden="1">
      <c r="D4698" s="26"/>
    </row>
    <row r="4699" spans="4:4" ht="12.75" hidden="1">
      <c r="D4699" s="26"/>
    </row>
    <row r="4700" spans="4:4" ht="12.75" hidden="1">
      <c r="D4700" s="26"/>
    </row>
    <row r="4701" spans="4:4" ht="12.75" hidden="1">
      <c r="D4701" s="26"/>
    </row>
    <row r="4702" spans="4:4" ht="12.75" hidden="1">
      <c r="D4702" s="26"/>
    </row>
    <row r="4703" spans="4:4" ht="12.75" hidden="1">
      <c r="D4703" s="26"/>
    </row>
    <row r="4704" spans="4:4" ht="12.75" hidden="1">
      <c r="D4704" s="26"/>
    </row>
    <row r="4705" spans="4:4" ht="12.75" hidden="1">
      <c r="D4705" s="26"/>
    </row>
    <row r="4706" spans="4:4" ht="12.75" hidden="1">
      <c r="D4706" s="26"/>
    </row>
    <row r="4707" spans="4:4" ht="12.75" hidden="1">
      <c r="D4707" s="26"/>
    </row>
    <row r="4708" spans="4:4" ht="12.75" hidden="1">
      <c r="D4708" s="26"/>
    </row>
    <row r="4709" spans="4:4" ht="12.75" hidden="1">
      <c r="D4709" s="26"/>
    </row>
    <row r="4710" spans="4:4" ht="12.75" hidden="1">
      <c r="D4710" s="26"/>
    </row>
    <row r="4711" spans="4:4" ht="12.75" hidden="1">
      <c r="D4711" s="26"/>
    </row>
    <row r="4712" spans="4:4" ht="12.75" hidden="1">
      <c r="D4712" s="26"/>
    </row>
    <row r="4713" spans="4:4" ht="12.75" hidden="1">
      <c r="D4713" s="26"/>
    </row>
    <row r="4714" spans="4:4" ht="12.75" hidden="1">
      <c r="D4714" s="26"/>
    </row>
    <row r="4715" spans="4:4" ht="12.75" hidden="1">
      <c r="D4715" s="26"/>
    </row>
    <row r="4716" spans="4:4" ht="12.75" hidden="1">
      <c r="D4716" s="26"/>
    </row>
    <row r="4717" spans="4:4" ht="12.75" hidden="1">
      <c r="D4717" s="26"/>
    </row>
    <row r="4718" spans="4:4" ht="12.75" hidden="1">
      <c r="D4718" s="26"/>
    </row>
    <row r="4719" spans="4:4" ht="12.75" hidden="1">
      <c r="D4719" s="26"/>
    </row>
    <row r="4720" spans="4:4" ht="12.75" hidden="1">
      <c r="D4720" s="26"/>
    </row>
    <row r="4721" spans="4:4" ht="12.75" hidden="1">
      <c r="D4721" s="26"/>
    </row>
    <row r="4722" spans="4:4" ht="12.75" hidden="1">
      <c r="D4722" s="26"/>
    </row>
    <row r="4723" spans="4:4" ht="12.75" hidden="1">
      <c r="D4723" s="26"/>
    </row>
    <row r="4724" spans="4:4" ht="12.75" hidden="1">
      <c r="D4724" s="26"/>
    </row>
    <row r="4725" spans="4:4" ht="12.75" hidden="1">
      <c r="D4725" s="26"/>
    </row>
    <row r="4726" spans="4:4" ht="12.75" hidden="1">
      <c r="D4726" s="26"/>
    </row>
    <row r="4727" spans="4:4" ht="12.75" hidden="1">
      <c r="D4727" s="26"/>
    </row>
    <row r="4728" spans="4:4" ht="12.75" hidden="1">
      <c r="D4728" s="26"/>
    </row>
    <row r="4729" spans="4:4" ht="12.75" hidden="1">
      <c r="D4729" s="26"/>
    </row>
    <row r="4730" spans="4:4" ht="12.75" hidden="1">
      <c r="D4730" s="26"/>
    </row>
    <row r="4731" spans="4:4" ht="12.75" hidden="1">
      <c r="D4731" s="26"/>
    </row>
    <row r="4732" spans="4:4" ht="12.75" hidden="1">
      <c r="D4732" s="26"/>
    </row>
    <row r="4733" spans="4:4" ht="12.75" hidden="1">
      <c r="D4733" s="26"/>
    </row>
    <row r="4734" spans="4:4" ht="12.75" hidden="1">
      <c r="D4734" s="26"/>
    </row>
    <row r="4735" spans="4:4" ht="12.75" hidden="1">
      <c r="D4735" s="26"/>
    </row>
    <row r="4736" spans="4:4" ht="12.75" hidden="1">
      <c r="D4736" s="26"/>
    </row>
    <row r="4737" spans="4:4" ht="12.75" hidden="1">
      <c r="D4737" s="26"/>
    </row>
    <row r="4738" spans="4:4" ht="12.75" hidden="1">
      <c r="D4738" s="26"/>
    </row>
    <row r="4739" spans="4:4" ht="12.75" hidden="1">
      <c r="D4739" s="26"/>
    </row>
    <row r="4740" spans="4:4" ht="12.75" hidden="1">
      <c r="D4740" s="26"/>
    </row>
    <row r="4741" spans="4:4" ht="12.75" hidden="1">
      <c r="D4741" s="26"/>
    </row>
    <row r="4742" spans="4:4" ht="12.75" hidden="1">
      <c r="D4742" s="26"/>
    </row>
    <row r="4743" spans="4:4" ht="12.75" hidden="1">
      <c r="D4743" s="26"/>
    </row>
    <row r="4744" spans="4:4" ht="12.75" hidden="1">
      <c r="D4744" s="26"/>
    </row>
    <row r="4745" spans="4:4" ht="12.75" hidden="1">
      <c r="D4745" s="26"/>
    </row>
    <row r="4746" spans="4:4" ht="12.75" hidden="1">
      <c r="D4746" s="26"/>
    </row>
    <row r="4747" spans="4:4" ht="12.75" hidden="1">
      <c r="D4747" s="26"/>
    </row>
    <row r="4748" spans="4:4" ht="12.75" hidden="1">
      <c r="D4748" s="26"/>
    </row>
    <row r="4749" spans="4:4" ht="12.75" hidden="1">
      <c r="D4749" s="26"/>
    </row>
    <row r="4750" spans="4:4" ht="12.75" hidden="1">
      <c r="D4750" s="26"/>
    </row>
    <row r="4751" spans="4:4" ht="12.75" hidden="1">
      <c r="D4751" s="26"/>
    </row>
    <row r="4752" spans="4:4" ht="12.75" hidden="1">
      <c r="D4752" s="26"/>
    </row>
    <row r="4753" spans="4:4" ht="12.75" hidden="1">
      <c r="D4753" s="26"/>
    </row>
    <row r="4754" spans="4:4" ht="12.75" hidden="1">
      <c r="D4754" s="26"/>
    </row>
    <row r="4755" spans="4:4" ht="12.75" hidden="1">
      <c r="D4755" s="26"/>
    </row>
    <row r="4756" spans="4:4" ht="12.75" hidden="1">
      <c r="D4756" s="26"/>
    </row>
    <row r="4757" spans="4:4" ht="12.75" hidden="1">
      <c r="D4757" s="26"/>
    </row>
    <row r="4758" spans="4:4" ht="12.75" hidden="1">
      <c r="D4758" s="26"/>
    </row>
    <row r="4759" spans="4:4" ht="12.75" hidden="1">
      <c r="D4759" s="26"/>
    </row>
    <row r="4760" spans="4:4" ht="12.75" hidden="1">
      <c r="D4760" s="26"/>
    </row>
    <row r="4761" spans="4:4" ht="12.75" hidden="1">
      <c r="D4761" s="26"/>
    </row>
    <row r="4762" spans="4:4" ht="12.75" hidden="1">
      <c r="D4762" s="26"/>
    </row>
    <row r="4763" spans="4:4" ht="12.75" hidden="1">
      <c r="D4763" s="26"/>
    </row>
    <row r="4764" spans="4:4" ht="12.75" hidden="1">
      <c r="D4764" s="26"/>
    </row>
    <row r="4765" spans="4:4" ht="12.75" hidden="1">
      <c r="D4765" s="26"/>
    </row>
    <row r="4766" spans="4:4" ht="12.75" hidden="1">
      <c r="D4766" s="26"/>
    </row>
    <row r="4767" spans="4:4" ht="12.75" hidden="1">
      <c r="D4767" s="26"/>
    </row>
    <row r="4768" spans="4:4" ht="12.75" hidden="1">
      <c r="D4768" s="26"/>
    </row>
    <row r="4769" spans="4:4" ht="12.75" hidden="1">
      <c r="D4769" s="26"/>
    </row>
    <row r="4770" spans="4:4" ht="12.75" hidden="1">
      <c r="D4770" s="26"/>
    </row>
    <row r="4771" spans="4:4" ht="12.75" hidden="1">
      <c r="D4771" s="26"/>
    </row>
    <row r="4772" spans="4:4" ht="12.75" hidden="1">
      <c r="D4772" s="26"/>
    </row>
    <row r="4773" spans="4:4" ht="12.75" hidden="1">
      <c r="D4773" s="26"/>
    </row>
    <row r="4774" spans="4:4" ht="12.75" hidden="1">
      <c r="D4774" s="26"/>
    </row>
    <row r="4775" spans="4:4" ht="12.75" hidden="1">
      <c r="D4775" s="26"/>
    </row>
    <row r="4776" spans="4:4" ht="12.75" hidden="1">
      <c r="D4776" s="26"/>
    </row>
    <row r="4777" spans="4:4" ht="12.75" hidden="1">
      <c r="D4777" s="26"/>
    </row>
    <row r="4778" spans="4:4" ht="12.75" hidden="1">
      <c r="D4778" s="26"/>
    </row>
    <row r="4779" spans="4:4" ht="12.75" hidden="1">
      <c r="D4779" s="26"/>
    </row>
    <row r="4780" spans="4:4" ht="12.75" hidden="1">
      <c r="D4780" s="26"/>
    </row>
    <row r="4781" spans="4:4" ht="12.75" hidden="1">
      <c r="D4781" s="26"/>
    </row>
    <row r="4782" spans="4:4" ht="12.75" hidden="1">
      <c r="D4782" s="26"/>
    </row>
    <row r="4783" spans="4:4" ht="12.75" hidden="1">
      <c r="D4783" s="26"/>
    </row>
    <row r="4784" spans="4:4" ht="12.75" hidden="1">
      <c r="D4784" s="26"/>
    </row>
    <row r="4785" spans="4:4" ht="12.75" hidden="1">
      <c r="D4785" s="26"/>
    </row>
    <row r="4786" spans="4:4" ht="12.75" hidden="1">
      <c r="D4786" s="26"/>
    </row>
    <row r="4787" spans="4:4" ht="12.75" hidden="1">
      <c r="D4787" s="26"/>
    </row>
    <row r="4788" spans="4:4" ht="12.75" hidden="1">
      <c r="D4788" s="26"/>
    </row>
    <row r="4789" spans="4:4" ht="12.75" hidden="1">
      <c r="D4789" s="26"/>
    </row>
    <row r="4790" spans="4:4" ht="12.75" hidden="1">
      <c r="D4790" s="26"/>
    </row>
    <row r="4791" spans="4:4" ht="12.75" hidden="1">
      <c r="D4791" s="26"/>
    </row>
    <row r="4792" spans="4:4" ht="12.75" hidden="1">
      <c r="D4792" s="26"/>
    </row>
    <row r="4793" spans="4:4" ht="12.75" hidden="1">
      <c r="D4793" s="26"/>
    </row>
    <row r="4794" spans="4:4" ht="12.75" hidden="1">
      <c r="D4794" s="26"/>
    </row>
    <row r="4795" spans="4:4" ht="12.75" hidden="1">
      <c r="D4795" s="26"/>
    </row>
    <row r="4796" spans="4:4" ht="12.75" hidden="1">
      <c r="D4796" s="26"/>
    </row>
    <row r="4797" spans="4:4" ht="12.75" hidden="1">
      <c r="D4797" s="26"/>
    </row>
    <row r="4798" spans="4:4" ht="12.75" hidden="1">
      <c r="D4798" s="26"/>
    </row>
    <row r="4799" spans="4:4" ht="12.75" hidden="1">
      <c r="D4799" s="26"/>
    </row>
    <row r="4800" spans="4:4" ht="12.75" hidden="1">
      <c r="D4800" s="26"/>
    </row>
    <row r="4801" spans="4:4" ht="12.75" hidden="1">
      <c r="D4801" s="26"/>
    </row>
    <row r="4802" spans="4:4" ht="12.75" hidden="1">
      <c r="D4802" s="26"/>
    </row>
    <row r="4803" spans="4:4" ht="12.75" hidden="1">
      <c r="D4803" s="26"/>
    </row>
    <row r="4804" spans="4:4" ht="12.75" hidden="1">
      <c r="D4804" s="26"/>
    </row>
    <row r="4805" spans="4:4" ht="12.75" hidden="1">
      <c r="D4805" s="26"/>
    </row>
    <row r="4806" spans="4:4" ht="12.75" hidden="1">
      <c r="D4806" s="26"/>
    </row>
    <row r="4807" spans="4:4" ht="12.75" hidden="1">
      <c r="D4807" s="26"/>
    </row>
    <row r="4808" spans="4:4" ht="12.75" hidden="1">
      <c r="D4808" s="26"/>
    </row>
    <row r="4809" spans="4:4" ht="12.75" hidden="1">
      <c r="D4809" s="26"/>
    </row>
    <row r="4810" spans="4:4" ht="12.75" hidden="1">
      <c r="D4810" s="26"/>
    </row>
    <row r="4811" spans="4:4" ht="12.75" hidden="1">
      <c r="D4811" s="26"/>
    </row>
    <row r="4812" spans="4:4" ht="12.75" hidden="1">
      <c r="D4812" s="26"/>
    </row>
    <row r="4813" spans="4:4" ht="12.75" hidden="1">
      <c r="D4813" s="26"/>
    </row>
    <row r="4814" spans="4:4" ht="12.75" hidden="1">
      <c r="D4814" s="26"/>
    </row>
    <row r="4815" spans="4:4" ht="12.75" hidden="1">
      <c r="D4815" s="26"/>
    </row>
    <row r="4816" spans="4:4" ht="12.75" hidden="1">
      <c r="D4816" s="26"/>
    </row>
    <row r="4817" spans="4:4" ht="12.75" hidden="1">
      <c r="D4817" s="26"/>
    </row>
    <row r="4818" spans="4:4" ht="12.75" hidden="1">
      <c r="D4818" s="26"/>
    </row>
    <row r="4819" spans="4:4" ht="12.75" hidden="1">
      <c r="D4819" s="26"/>
    </row>
    <row r="4820" spans="4:4" ht="12.75" hidden="1">
      <c r="D4820" s="26"/>
    </row>
    <row r="4821" spans="4:4" ht="12.75" hidden="1">
      <c r="D4821" s="26"/>
    </row>
    <row r="4822" spans="4:4" ht="12.75" hidden="1">
      <c r="D4822" s="26"/>
    </row>
    <row r="4823" spans="4:4" ht="12.75" hidden="1">
      <c r="D4823" s="26"/>
    </row>
    <row r="4824" spans="4:4" ht="12.75" hidden="1">
      <c r="D4824" s="26"/>
    </row>
    <row r="4825" spans="4:4" ht="12.75" hidden="1">
      <c r="D4825" s="26"/>
    </row>
    <row r="4826" spans="4:4" ht="12.75" hidden="1">
      <c r="D4826" s="26"/>
    </row>
    <row r="4827" spans="4:4" ht="12.75" hidden="1">
      <c r="D4827" s="26"/>
    </row>
    <row r="4828" spans="4:4" ht="12.75" hidden="1">
      <c r="D4828" s="26"/>
    </row>
    <row r="4829" spans="4:4" ht="12.75" hidden="1">
      <c r="D4829" s="26"/>
    </row>
    <row r="4830" spans="4:4" ht="12.75" hidden="1">
      <c r="D4830" s="26"/>
    </row>
    <row r="4831" spans="4:4" ht="12.75" hidden="1">
      <c r="D4831" s="26"/>
    </row>
    <row r="4832" spans="4:4" ht="12.75" hidden="1">
      <c r="D4832" s="26"/>
    </row>
    <row r="4833" spans="4:4" ht="12.75" hidden="1">
      <c r="D4833" s="26"/>
    </row>
    <row r="4834" spans="4:4" ht="12.75" hidden="1">
      <c r="D4834" s="26"/>
    </row>
    <row r="4835" spans="4:4" ht="12.75" hidden="1">
      <c r="D4835" s="26"/>
    </row>
    <row r="4836" spans="4:4" ht="12.75" hidden="1">
      <c r="D4836" s="26"/>
    </row>
    <row r="4837" spans="4:4" ht="12.75" hidden="1">
      <c r="D4837" s="26"/>
    </row>
    <row r="4838" spans="4:4" ht="12.75" hidden="1">
      <c r="D4838" s="26"/>
    </row>
    <row r="4839" spans="4:4" ht="12.75" hidden="1">
      <c r="D4839" s="26"/>
    </row>
    <row r="4840" spans="4:4" ht="12.75" hidden="1">
      <c r="D4840" s="26"/>
    </row>
    <row r="4841" spans="4:4" ht="12.75" hidden="1">
      <c r="D4841" s="26"/>
    </row>
    <row r="4842" spans="4:4" ht="12.75" hidden="1">
      <c r="D4842" s="26"/>
    </row>
    <row r="4843" spans="4:4" ht="12.75" hidden="1">
      <c r="D4843" s="26"/>
    </row>
    <row r="4844" spans="4:4" ht="12.75" hidden="1">
      <c r="D4844" s="26"/>
    </row>
    <row r="4845" spans="4:4" ht="12.75" hidden="1">
      <c r="D4845" s="26"/>
    </row>
    <row r="4846" spans="4:4" ht="12.75" hidden="1">
      <c r="D4846" s="26"/>
    </row>
    <row r="4847" spans="4:4" ht="12.75" hidden="1">
      <c r="D4847" s="26"/>
    </row>
    <row r="4848" spans="4:4" ht="12.75" hidden="1">
      <c r="D4848" s="26"/>
    </row>
    <row r="4849" spans="4:4" ht="12.75" hidden="1">
      <c r="D4849" s="26"/>
    </row>
    <row r="4850" spans="4:4" ht="12.75" hidden="1">
      <c r="D4850" s="26"/>
    </row>
    <row r="4851" spans="4:4" ht="12.75" hidden="1">
      <c r="D4851" s="26"/>
    </row>
    <row r="4852" spans="4:4" ht="12.75" hidden="1">
      <c r="D4852" s="26"/>
    </row>
    <row r="4853" spans="4:4" ht="12.75" hidden="1">
      <c r="D4853" s="26"/>
    </row>
    <row r="4854" spans="4:4" ht="12.75" hidden="1">
      <c r="D4854" s="26"/>
    </row>
    <row r="4855" spans="4:4" ht="12.75" hidden="1">
      <c r="D4855" s="26"/>
    </row>
    <row r="4856" spans="4:4" ht="12.75" hidden="1">
      <c r="D4856" s="26"/>
    </row>
    <row r="4857" spans="4:4" ht="12.75" hidden="1">
      <c r="D4857" s="26"/>
    </row>
    <row r="4858" spans="4:4" ht="12.75" hidden="1">
      <c r="D4858" s="26"/>
    </row>
    <row r="4859" spans="4:4" ht="12.75" hidden="1">
      <c r="D4859" s="26"/>
    </row>
    <row r="4860" spans="4:4" ht="12.75" hidden="1">
      <c r="D4860" s="26"/>
    </row>
    <row r="4861" spans="4:4" ht="12.75" hidden="1">
      <c r="D4861" s="26"/>
    </row>
    <row r="4862" spans="4:4" ht="12.75" hidden="1">
      <c r="D4862" s="26"/>
    </row>
    <row r="4863" spans="4:4" ht="12.75" hidden="1">
      <c r="D4863" s="26"/>
    </row>
    <row r="4864" spans="4:4" ht="12.75" hidden="1">
      <c r="D4864" s="26"/>
    </row>
    <row r="4865" spans="4:4" ht="12.75" hidden="1">
      <c r="D4865" s="26"/>
    </row>
    <row r="4866" spans="4:4" ht="12.75" hidden="1">
      <c r="D4866" s="26"/>
    </row>
    <row r="4867" spans="4:4" ht="12.75" hidden="1">
      <c r="D4867" s="26"/>
    </row>
    <row r="4868" spans="4:4" ht="12.75" hidden="1">
      <c r="D4868" s="26"/>
    </row>
    <row r="4869" spans="4:4" ht="12.75" hidden="1">
      <c r="D4869" s="26"/>
    </row>
    <row r="4870" spans="4:4" ht="12.75" hidden="1">
      <c r="D4870" s="26"/>
    </row>
    <row r="4871" spans="4:4" ht="12.75" hidden="1">
      <c r="D4871" s="26"/>
    </row>
    <row r="4872" spans="4:4" ht="12.75" hidden="1">
      <c r="D4872" s="26"/>
    </row>
    <row r="4873" spans="4:4" ht="12.75" hidden="1">
      <c r="D4873" s="26"/>
    </row>
    <row r="4874" spans="4:4" ht="12.75" hidden="1">
      <c r="D4874" s="26"/>
    </row>
    <row r="4875" spans="4:4" ht="12.75" hidden="1">
      <c r="D4875" s="26"/>
    </row>
    <row r="4876" spans="4:4" ht="12.75" hidden="1">
      <c r="D4876" s="26"/>
    </row>
    <row r="4877" spans="4:4" ht="12.75" hidden="1">
      <c r="D4877" s="26"/>
    </row>
    <row r="4878" spans="4:4" ht="12.75" hidden="1">
      <c r="D4878" s="26"/>
    </row>
    <row r="4879" spans="4:4" ht="12.75" hidden="1">
      <c r="D4879" s="26"/>
    </row>
    <row r="4880" spans="4:4" ht="12.75" hidden="1">
      <c r="D4880" s="26"/>
    </row>
    <row r="4881" spans="4:4" ht="12.75" hidden="1">
      <c r="D4881" s="26"/>
    </row>
    <row r="4882" spans="4:4" ht="12.75" hidden="1">
      <c r="D4882" s="26"/>
    </row>
    <row r="4883" spans="4:4" ht="12.75" hidden="1">
      <c r="D4883" s="26"/>
    </row>
    <row r="4884" spans="4:4" ht="12.75" hidden="1">
      <c r="D4884" s="26"/>
    </row>
    <row r="4885" spans="4:4" ht="12.75" hidden="1">
      <c r="D4885" s="26"/>
    </row>
    <row r="4886" spans="4:4" ht="12.75" hidden="1">
      <c r="D4886" s="26"/>
    </row>
    <row r="4887" spans="4:4" ht="12.75" hidden="1">
      <c r="D4887" s="26"/>
    </row>
    <row r="4888" spans="4:4" ht="12.75" hidden="1">
      <c r="D4888" s="26"/>
    </row>
    <row r="4889" spans="4:4" ht="12.75" hidden="1">
      <c r="D4889" s="26"/>
    </row>
    <row r="4890" spans="4:4" ht="12.75" hidden="1">
      <c r="D4890" s="26"/>
    </row>
    <row r="4891" spans="4:4" ht="12.75" hidden="1">
      <c r="D4891" s="26"/>
    </row>
    <row r="4892" spans="4:4" ht="12.75" hidden="1">
      <c r="D4892" s="26"/>
    </row>
    <row r="4893" spans="4:4" ht="12.75" hidden="1">
      <c r="D4893" s="26"/>
    </row>
    <row r="4894" spans="4:4" ht="12.75" hidden="1">
      <c r="D4894" s="26"/>
    </row>
    <row r="4895" spans="4:4" ht="12.75" hidden="1">
      <c r="D4895" s="26"/>
    </row>
    <row r="4896" spans="4:4" ht="12.75" hidden="1">
      <c r="D4896" s="26"/>
    </row>
    <row r="4897" spans="4:4" ht="12.75" hidden="1">
      <c r="D4897" s="26"/>
    </row>
    <row r="4898" spans="4:4" ht="12.75" hidden="1">
      <c r="D4898" s="26"/>
    </row>
    <row r="4899" spans="4:4" ht="12.75" hidden="1">
      <c r="D4899" s="26"/>
    </row>
    <row r="4900" spans="4:4" ht="12.75" hidden="1">
      <c r="D4900" s="26"/>
    </row>
    <row r="4901" spans="4:4" ht="12.75" hidden="1">
      <c r="D4901" s="26"/>
    </row>
    <row r="4902" spans="4:4" ht="12.75" hidden="1">
      <c r="D4902" s="26"/>
    </row>
    <row r="4903" spans="4:4" ht="12.75" hidden="1">
      <c r="D4903" s="26"/>
    </row>
    <row r="4904" spans="4:4" ht="12.75" hidden="1">
      <c r="D4904" s="26"/>
    </row>
    <row r="4905" spans="4:4" ht="12.75" hidden="1">
      <c r="D4905" s="26"/>
    </row>
    <row r="4906" spans="4:4" ht="12.75" hidden="1">
      <c r="D4906" s="26"/>
    </row>
    <row r="4907" spans="4:4" ht="12.75" hidden="1">
      <c r="D4907" s="26"/>
    </row>
    <row r="4908" spans="4:4" ht="12.75" hidden="1">
      <c r="D4908" s="26"/>
    </row>
    <row r="4909" spans="4:4" ht="12.75" hidden="1">
      <c r="D4909" s="26"/>
    </row>
    <row r="4910" spans="4:4" ht="12.75" hidden="1">
      <c r="D4910" s="26"/>
    </row>
    <row r="4911" spans="4:4" ht="12.75" hidden="1">
      <c r="D4911" s="26"/>
    </row>
    <row r="4912" spans="4:4" ht="12.75" hidden="1">
      <c r="D4912" s="26"/>
    </row>
    <row r="4913" spans="4:4" ht="12.75" hidden="1">
      <c r="D4913" s="26"/>
    </row>
    <row r="4914" spans="4:4" ht="12.75" hidden="1">
      <c r="D4914" s="26"/>
    </row>
    <row r="4915" spans="4:4" ht="12.75" hidden="1">
      <c r="D4915" s="26"/>
    </row>
    <row r="4916" spans="4:4" ht="12.75" hidden="1">
      <c r="D4916" s="26"/>
    </row>
    <row r="4917" spans="4:4" ht="12.75" hidden="1">
      <c r="D4917" s="26"/>
    </row>
    <row r="4918" spans="4:4" ht="12.75" hidden="1">
      <c r="D4918" s="26"/>
    </row>
    <row r="4919" spans="4:4" ht="12.75" hidden="1">
      <c r="D4919" s="26"/>
    </row>
    <row r="4920" spans="4:4" ht="12.75" hidden="1">
      <c r="D4920" s="26"/>
    </row>
    <row r="4921" spans="4:4" ht="12.75" hidden="1">
      <c r="D4921" s="26"/>
    </row>
    <row r="4922" spans="4:4" ht="12.75" hidden="1">
      <c r="D4922" s="26"/>
    </row>
    <row r="4923" spans="4:4" ht="12.75" hidden="1">
      <c r="D4923" s="26"/>
    </row>
    <row r="4924" spans="4:4" ht="12.75" hidden="1">
      <c r="D4924" s="26"/>
    </row>
    <row r="4925" spans="4:4" ht="12.75" hidden="1">
      <c r="D4925" s="26"/>
    </row>
    <row r="4926" spans="4:4" ht="12.75" hidden="1">
      <c r="D4926" s="26"/>
    </row>
    <row r="4927" spans="4:4" ht="12.75" hidden="1">
      <c r="D4927" s="26"/>
    </row>
    <row r="4928" spans="4:4" ht="12.75" hidden="1">
      <c r="D4928" s="26"/>
    </row>
    <row r="4929" spans="4:4" ht="12.75" hidden="1">
      <c r="D4929" s="26"/>
    </row>
    <row r="4930" spans="4:4" ht="12.75" hidden="1">
      <c r="D4930" s="26"/>
    </row>
    <row r="4931" spans="4:4" ht="12.75" hidden="1">
      <c r="D4931" s="26"/>
    </row>
    <row r="4932" spans="4:4" ht="12.75" hidden="1">
      <c r="D4932" s="26"/>
    </row>
    <row r="4933" spans="4:4" ht="12.75" hidden="1">
      <c r="D4933" s="26"/>
    </row>
    <row r="4934" spans="4:4" ht="12.75" hidden="1">
      <c r="D4934" s="26"/>
    </row>
    <row r="4935" spans="4:4" ht="12.75" hidden="1">
      <c r="D4935" s="26"/>
    </row>
    <row r="4936" spans="4:4" ht="12.75" hidden="1">
      <c r="D4936" s="26"/>
    </row>
    <row r="4937" spans="4:4" ht="12.75" hidden="1">
      <c r="D4937" s="26"/>
    </row>
    <row r="4938" spans="4:4" ht="12.75" hidden="1">
      <c r="D4938" s="26"/>
    </row>
    <row r="4939" spans="4:4" ht="12.75" hidden="1">
      <c r="D4939" s="26"/>
    </row>
    <row r="4940" spans="4:4" ht="12.75" hidden="1">
      <c r="D4940" s="26"/>
    </row>
    <row r="4941" spans="4:4" ht="12.75" hidden="1">
      <c r="D4941" s="26"/>
    </row>
    <row r="4942" spans="4:4" ht="12.75" hidden="1">
      <c r="D4942" s="26"/>
    </row>
    <row r="4943" spans="4:4" ht="12.75" hidden="1">
      <c r="D4943" s="26"/>
    </row>
    <row r="4944" spans="4:4" ht="12.75" hidden="1">
      <c r="D4944" s="26"/>
    </row>
    <row r="4945" spans="4:4" ht="12.75" hidden="1">
      <c r="D4945" s="26"/>
    </row>
    <row r="4946" spans="4:4" ht="12.75" hidden="1">
      <c r="D4946" s="26"/>
    </row>
    <row r="4947" spans="4:4" ht="12.75" hidden="1">
      <c r="D4947" s="26"/>
    </row>
    <row r="4948" spans="4:4" ht="12.75" hidden="1">
      <c r="D4948" s="26"/>
    </row>
    <row r="4949" spans="4:4" ht="12.75" hidden="1">
      <c r="D4949" s="26"/>
    </row>
    <row r="4950" spans="4:4" ht="12.75" hidden="1">
      <c r="D4950" s="26"/>
    </row>
    <row r="4951" spans="4:4" ht="12.75" hidden="1">
      <c r="D4951" s="26"/>
    </row>
    <row r="4952" spans="4:4" ht="12.75" hidden="1">
      <c r="D4952" s="26"/>
    </row>
    <row r="4953" spans="4:4" ht="12.75" hidden="1">
      <c r="D4953" s="26"/>
    </row>
    <row r="4954" spans="4:4" ht="12.75" hidden="1">
      <c r="D4954" s="26"/>
    </row>
    <row r="4955" spans="4:4" ht="12.75" hidden="1">
      <c r="D4955" s="26"/>
    </row>
    <row r="4956" spans="4:4" ht="12.75" hidden="1">
      <c r="D4956" s="26"/>
    </row>
    <row r="4957" spans="4:4" ht="12.75" hidden="1">
      <c r="D4957" s="26"/>
    </row>
    <row r="4958" spans="4:4" ht="12.75" hidden="1">
      <c r="D4958" s="26"/>
    </row>
    <row r="4959" spans="4:4" ht="12.75" hidden="1">
      <c r="D4959" s="26"/>
    </row>
    <row r="4960" spans="4:4" ht="12.75" hidden="1">
      <c r="D4960" s="26"/>
    </row>
    <row r="4961" spans="4:4" ht="12.75" hidden="1">
      <c r="D4961" s="26"/>
    </row>
    <row r="4962" spans="4:4" ht="12.75" hidden="1">
      <c r="D4962" s="26"/>
    </row>
    <row r="4963" spans="4:4" ht="12.75" hidden="1">
      <c r="D4963" s="26"/>
    </row>
    <row r="4964" spans="4:4" ht="12.75" hidden="1">
      <c r="D4964" s="26"/>
    </row>
    <row r="4965" spans="4:4" ht="12.75" hidden="1">
      <c r="D4965" s="26"/>
    </row>
    <row r="4966" spans="4:4" ht="12.75" hidden="1">
      <c r="D4966" s="26"/>
    </row>
    <row r="4967" spans="4:4" ht="12.75" hidden="1">
      <c r="D4967" s="26"/>
    </row>
    <row r="4968" spans="4:4" ht="12.75" hidden="1">
      <c r="D4968" s="26"/>
    </row>
    <row r="4969" spans="4:4" ht="12.75" hidden="1">
      <c r="D4969" s="26"/>
    </row>
    <row r="4970" spans="4:4" ht="12.75" hidden="1">
      <c r="D4970" s="26"/>
    </row>
    <row r="4971" spans="4:4" ht="12.75" hidden="1">
      <c r="D4971" s="26"/>
    </row>
    <row r="4972" spans="4:4" ht="12.75" hidden="1">
      <c r="D4972" s="26"/>
    </row>
    <row r="4973" spans="4:4" ht="12.75" hidden="1">
      <c r="D4973" s="26"/>
    </row>
    <row r="4974" spans="4:4" ht="12.75" hidden="1">
      <c r="D4974" s="26"/>
    </row>
    <row r="4975" spans="4:4" ht="12.75" hidden="1">
      <c r="D4975" s="26"/>
    </row>
    <row r="4976" spans="4:4" ht="12.75" hidden="1">
      <c r="D4976" s="26"/>
    </row>
    <row r="4977" spans="4:4" ht="12.75" hidden="1">
      <c r="D4977" s="26"/>
    </row>
    <row r="4978" spans="4:4" ht="12.75" hidden="1">
      <c r="D4978" s="26"/>
    </row>
    <row r="4979" spans="4:4" ht="12.75" hidden="1">
      <c r="D4979" s="26"/>
    </row>
    <row r="4980" spans="4:4" ht="12.75" hidden="1">
      <c r="D4980" s="26"/>
    </row>
    <row r="4981" spans="4:4" ht="12.75" hidden="1">
      <c r="D4981" s="26"/>
    </row>
    <row r="4982" spans="4:4" ht="12.75" hidden="1">
      <c r="D4982" s="26"/>
    </row>
    <row r="4983" spans="4:4" ht="12.75" hidden="1">
      <c r="D4983" s="26"/>
    </row>
    <row r="4984" spans="4:4" ht="12.75" hidden="1">
      <c r="D4984" s="26"/>
    </row>
    <row r="4985" spans="4:4" ht="12.75" hidden="1">
      <c r="D4985" s="26"/>
    </row>
    <row r="4986" spans="4:4" ht="12.75" hidden="1">
      <c r="D4986" s="26"/>
    </row>
    <row r="4987" spans="4:4" ht="12.75" hidden="1">
      <c r="D4987" s="26"/>
    </row>
    <row r="4988" spans="4:4" ht="12.75" hidden="1">
      <c r="D4988" s="26"/>
    </row>
    <row r="4989" spans="4:4" ht="12.75" hidden="1">
      <c r="D4989" s="26"/>
    </row>
    <row r="4990" spans="4:4" ht="12.75" hidden="1">
      <c r="D4990" s="26"/>
    </row>
    <row r="4991" spans="4:4" ht="12.75" hidden="1">
      <c r="D4991" s="26"/>
    </row>
    <row r="4992" spans="4:4" ht="12.75" hidden="1">
      <c r="D4992" s="26"/>
    </row>
    <row r="4993" spans="4:4" ht="12.75" hidden="1">
      <c r="D4993" s="26"/>
    </row>
    <row r="4994" spans="4:4" ht="12.75" hidden="1">
      <c r="D4994" s="26"/>
    </row>
    <row r="4995" spans="4:4" ht="12.75" hidden="1">
      <c r="D4995" s="26"/>
    </row>
    <row r="4996" spans="4:4" ht="12.75" hidden="1">
      <c r="D4996" s="26"/>
    </row>
    <row r="4997" spans="4:4" ht="12.75" hidden="1">
      <c r="D4997" s="26"/>
    </row>
    <row r="4998" spans="4:4" ht="12.75" hidden="1">
      <c r="D4998" s="26"/>
    </row>
    <row r="4999" spans="4:4" ht="12.75" hidden="1">
      <c r="D4999" s="26"/>
    </row>
    <row r="5000" spans="4:4" ht="12.75" hidden="1">
      <c r="D5000" s="26"/>
    </row>
    <row r="5001" spans="4:4" ht="12.75" hidden="1">
      <c r="D5001" s="26"/>
    </row>
    <row r="5002" spans="4:4" ht="12.75" hidden="1">
      <c r="D5002" s="26"/>
    </row>
    <row r="5003" spans="4:4" ht="12.75" hidden="1">
      <c r="D5003" s="26"/>
    </row>
    <row r="5004" spans="4:4" ht="12.75" hidden="1">
      <c r="D5004" s="26"/>
    </row>
    <row r="5005" spans="4:4" ht="12.75" hidden="1">
      <c r="D5005" s="26"/>
    </row>
    <row r="5006" spans="4:4" ht="12.75" hidden="1">
      <c r="D5006" s="26"/>
    </row>
    <row r="5007" spans="4:4" ht="12.75" hidden="1">
      <c r="D5007" s="26"/>
    </row>
    <row r="5008" spans="4:4" ht="12.75" hidden="1">
      <c r="D5008" s="26"/>
    </row>
    <row r="5009" spans="4:4" ht="12.75" hidden="1">
      <c r="D5009" s="26"/>
    </row>
    <row r="5010" spans="4:4" ht="12.75" hidden="1">
      <c r="D5010" s="26"/>
    </row>
    <row r="5011" spans="4:4" ht="12.75" hidden="1">
      <c r="D5011" s="26"/>
    </row>
    <row r="5012" spans="4:4" ht="12.75" hidden="1">
      <c r="D5012" s="26"/>
    </row>
    <row r="5013" spans="4:4" ht="12.75" hidden="1">
      <c r="D5013" s="26"/>
    </row>
    <row r="5014" spans="4:4" ht="12.75" hidden="1">
      <c r="D5014" s="26"/>
    </row>
    <row r="5015" spans="4:4" ht="12.75" hidden="1">
      <c r="D5015" s="26"/>
    </row>
    <row r="5016" spans="4:4" ht="12.75" hidden="1">
      <c r="D5016" s="26"/>
    </row>
    <row r="5017" spans="4:4" ht="12.75" hidden="1">
      <c r="D5017" s="26"/>
    </row>
    <row r="5018" spans="4:4" ht="12.75" hidden="1">
      <c r="D5018" s="26"/>
    </row>
    <row r="5019" spans="4:4" ht="12.75" hidden="1">
      <c r="D5019" s="26"/>
    </row>
    <row r="5020" spans="4:4" ht="12.75" hidden="1">
      <c r="D5020" s="26"/>
    </row>
    <row r="5021" spans="4:4" ht="12.75" hidden="1">
      <c r="D5021" s="26"/>
    </row>
    <row r="5022" spans="4:4" ht="12.75" hidden="1">
      <c r="D5022" s="26"/>
    </row>
    <row r="5023" spans="4:4" ht="12.75" hidden="1">
      <c r="D5023" s="26"/>
    </row>
    <row r="5024" spans="4:4" ht="12.75" hidden="1">
      <c r="D5024" s="26"/>
    </row>
    <row r="5025" spans="4:4" ht="12.75" hidden="1">
      <c r="D5025" s="26"/>
    </row>
    <row r="5026" spans="4:4" ht="12.75" hidden="1">
      <c r="D5026" s="26"/>
    </row>
    <row r="5027" spans="4:4" ht="12.75" hidden="1">
      <c r="D5027" s="26"/>
    </row>
    <row r="5028" spans="4:4" ht="12.75" hidden="1">
      <c r="D5028" s="26"/>
    </row>
    <row r="5029" spans="4:4" ht="12.75" hidden="1">
      <c r="D5029" s="26"/>
    </row>
    <row r="5030" spans="4:4" ht="12.75" hidden="1">
      <c r="D5030" s="26"/>
    </row>
    <row r="5031" spans="4:4" ht="12.75" hidden="1">
      <c r="D5031" s="26"/>
    </row>
    <row r="5032" spans="4:4" ht="12.75" hidden="1">
      <c r="D5032" s="26"/>
    </row>
    <row r="5033" spans="4:4" ht="12.75" hidden="1">
      <c r="D5033" s="26"/>
    </row>
    <row r="5034" spans="4:4" ht="12.75" hidden="1">
      <c r="D5034" s="26"/>
    </row>
    <row r="5035" spans="4:4" ht="12.75" hidden="1">
      <c r="D5035" s="26"/>
    </row>
    <row r="5036" spans="4:4" ht="12.75" hidden="1">
      <c r="D5036" s="26"/>
    </row>
    <row r="5037" spans="4:4" ht="12.75" hidden="1">
      <c r="D5037" s="26"/>
    </row>
    <row r="5038" spans="4:4" ht="12.75" hidden="1">
      <c r="D5038" s="26"/>
    </row>
    <row r="5039" spans="4:4" ht="12.75" hidden="1">
      <c r="D5039" s="26"/>
    </row>
    <row r="5040" spans="4:4" ht="12.75" hidden="1">
      <c r="D5040" s="26"/>
    </row>
    <row r="5041" spans="4:4" ht="12.75" hidden="1">
      <c r="D5041" s="26"/>
    </row>
    <row r="5042" spans="4:4" ht="12.75" hidden="1">
      <c r="D5042" s="26"/>
    </row>
    <row r="5043" spans="4:4" ht="12.75" hidden="1">
      <c r="D5043" s="26"/>
    </row>
    <row r="5044" spans="4:4" ht="12.75" hidden="1">
      <c r="D5044" s="26"/>
    </row>
    <row r="5045" spans="4:4" ht="12.75" hidden="1">
      <c r="D5045" s="26"/>
    </row>
    <row r="5046" spans="4:4" ht="12.75" hidden="1">
      <c r="D5046" s="26"/>
    </row>
    <row r="5047" spans="4:4" ht="12.75" hidden="1">
      <c r="D5047" s="26"/>
    </row>
    <row r="5048" spans="4:4" ht="12.75" hidden="1">
      <c r="D5048" s="26"/>
    </row>
    <row r="5049" spans="4:4" ht="12.75" hidden="1">
      <c r="D5049" s="26"/>
    </row>
    <row r="5050" spans="4:4" ht="12.75" hidden="1">
      <c r="D5050" s="26"/>
    </row>
    <row r="5051" spans="4:4" ht="12.75" hidden="1">
      <c r="D5051" s="26"/>
    </row>
    <row r="5052" spans="4:4" ht="12.75" hidden="1">
      <c r="D5052" s="26"/>
    </row>
    <row r="5053" spans="4:4" ht="12.75" hidden="1">
      <c r="D5053" s="26"/>
    </row>
    <row r="5054" spans="4:4" ht="12.75" hidden="1">
      <c r="D5054" s="26"/>
    </row>
    <row r="5055" spans="4:4" ht="12.75" hidden="1">
      <c r="D5055" s="26"/>
    </row>
    <row r="5056" spans="4:4" ht="12.75" hidden="1">
      <c r="D5056" s="26"/>
    </row>
    <row r="5057" spans="4:4" ht="12.75" hidden="1">
      <c r="D5057" s="26"/>
    </row>
    <row r="5058" spans="4:4" ht="12.75" hidden="1">
      <c r="D5058" s="26"/>
    </row>
    <row r="5059" spans="4:4" ht="12.75" hidden="1">
      <c r="D5059" s="26"/>
    </row>
    <row r="5060" spans="4:4" ht="12.75" hidden="1">
      <c r="D5060" s="26"/>
    </row>
    <row r="5061" spans="4:4" ht="12.75" hidden="1">
      <c r="D5061" s="26"/>
    </row>
    <row r="5062" spans="4:4" ht="12.75" hidden="1">
      <c r="D5062" s="26"/>
    </row>
    <row r="5063" spans="4:4" ht="12.75" hidden="1">
      <c r="D5063" s="26"/>
    </row>
    <row r="5064" spans="4:4" ht="12.75" hidden="1">
      <c r="D5064" s="26"/>
    </row>
    <row r="5065" spans="4:4" ht="12.75" hidden="1">
      <c r="D5065" s="26"/>
    </row>
    <row r="5066" spans="4:4" ht="12.75" hidden="1">
      <c r="D5066" s="26"/>
    </row>
    <row r="5067" spans="4:4" ht="12.75" hidden="1">
      <c r="D5067" s="26"/>
    </row>
    <row r="5068" spans="4:4" ht="12.75" hidden="1">
      <c r="D5068" s="26"/>
    </row>
    <row r="5069" spans="4:4" ht="12.75" hidden="1">
      <c r="D5069" s="26"/>
    </row>
    <row r="5070" spans="4:4" ht="12.75" hidden="1">
      <c r="D5070" s="26"/>
    </row>
    <row r="5071" spans="4:4" ht="12.75" hidden="1">
      <c r="D5071" s="26"/>
    </row>
    <row r="5072" spans="4:4" ht="12.75" hidden="1">
      <c r="D5072" s="26"/>
    </row>
    <row r="5073" spans="4:4" ht="12.75" hidden="1">
      <c r="D5073" s="26"/>
    </row>
    <row r="5074" spans="4:4" ht="12.75" hidden="1">
      <c r="D5074" s="26"/>
    </row>
    <row r="5075" spans="4:4" ht="12.75" hidden="1">
      <c r="D5075" s="26"/>
    </row>
    <row r="5076" spans="4:4" ht="12.75" hidden="1">
      <c r="D5076" s="26"/>
    </row>
    <row r="5077" spans="4:4" ht="12.75" hidden="1">
      <c r="D5077" s="26"/>
    </row>
    <row r="5078" spans="4:4" ht="12.75" hidden="1">
      <c r="D5078" s="26"/>
    </row>
    <row r="5079" spans="4:4" ht="12.75" hidden="1">
      <c r="D5079" s="26"/>
    </row>
    <row r="5080" spans="4:4" ht="12.75" hidden="1">
      <c r="D5080" s="26"/>
    </row>
    <row r="5081" spans="4:4" ht="12.75" hidden="1">
      <c r="D5081" s="26"/>
    </row>
    <row r="5082" spans="4:4" ht="12.75" hidden="1">
      <c r="D5082" s="26"/>
    </row>
    <row r="5083" spans="4:4" ht="12.75" hidden="1">
      <c r="D5083" s="26"/>
    </row>
    <row r="5084" spans="4:4" ht="12.75" hidden="1">
      <c r="D5084" s="26"/>
    </row>
    <row r="5085" spans="4:4" ht="12.75" hidden="1">
      <c r="D5085" s="26"/>
    </row>
    <row r="5086" spans="4:4" ht="12.75" hidden="1">
      <c r="D5086" s="26"/>
    </row>
    <row r="5087" spans="4:4" ht="12.75" hidden="1">
      <c r="D5087" s="26"/>
    </row>
    <row r="5088" spans="4:4" ht="12.75" hidden="1">
      <c r="D5088" s="26"/>
    </row>
    <row r="5089" spans="4:4" ht="12.75" hidden="1">
      <c r="D5089" s="26"/>
    </row>
    <row r="5090" spans="4:4" ht="12.75" hidden="1">
      <c r="D5090" s="26"/>
    </row>
    <row r="5091" spans="4:4" ht="12.75" hidden="1">
      <c r="D5091" s="26"/>
    </row>
    <row r="5092" spans="4:4" ht="12.75" hidden="1">
      <c r="D5092" s="26"/>
    </row>
    <row r="5093" spans="4:4" ht="12.75" hidden="1">
      <c r="D5093" s="26"/>
    </row>
    <row r="5094" spans="4:4" ht="12.75" hidden="1">
      <c r="D5094" s="26"/>
    </row>
    <row r="5095" spans="4:4" ht="12.75" hidden="1">
      <c r="D5095" s="26"/>
    </row>
    <row r="5096" spans="4:4" ht="12.75" hidden="1">
      <c r="D5096" s="26"/>
    </row>
    <row r="5097" spans="4:4" ht="12.75" hidden="1">
      <c r="D5097" s="26"/>
    </row>
    <row r="5098" spans="4:4" ht="12.75" hidden="1">
      <c r="D5098" s="26"/>
    </row>
    <row r="5099" spans="4:4" ht="12.75" hidden="1">
      <c r="D5099" s="26"/>
    </row>
    <row r="5100" spans="4:4" ht="12.75" hidden="1">
      <c r="D5100" s="26"/>
    </row>
    <row r="5101" spans="4:4" ht="12.75" hidden="1">
      <c r="D5101" s="26"/>
    </row>
    <row r="5102" spans="4:4" ht="12.75" hidden="1">
      <c r="D5102" s="26"/>
    </row>
    <row r="5103" spans="4:4" ht="12.75" hidden="1">
      <c r="D5103" s="26"/>
    </row>
    <row r="5104" spans="4:4" ht="12.75" hidden="1">
      <c r="D5104" s="26"/>
    </row>
    <row r="5105" spans="4:4" ht="12.75" hidden="1">
      <c r="D5105" s="26"/>
    </row>
    <row r="5106" spans="4:4" ht="12.75" hidden="1">
      <c r="D5106" s="26"/>
    </row>
    <row r="5107" spans="4:4" ht="12.75" hidden="1">
      <c r="D5107" s="26"/>
    </row>
    <row r="5108" spans="4:4" ht="12.75" hidden="1">
      <c r="D5108" s="26"/>
    </row>
    <row r="5109" spans="4:4" ht="12.75" hidden="1">
      <c r="D5109" s="26"/>
    </row>
    <row r="5110" spans="4:4" ht="12.75" hidden="1">
      <c r="D5110" s="26"/>
    </row>
    <row r="5111" spans="4:4" ht="12.75" hidden="1">
      <c r="D5111" s="26"/>
    </row>
    <row r="5112" spans="4:4" ht="12.75" hidden="1">
      <c r="D5112" s="26"/>
    </row>
    <row r="5113" spans="4:4" ht="12.75" hidden="1">
      <c r="D5113" s="26"/>
    </row>
    <row r="5114" spans="4:4" ht="12.75" hidden="1">
      <c r="D5114" s="26"/>
    </row>
    <row r="5115" spans="4:4" ht="12.75" hidden="1">
      <c r="D5115" s="26"/>
    </row>
    <row r="5116" spans="4:4" ht="12.75" hidden="1">
      <c r="D5116" s="26"/>
    </row>
    <row r="5117" spans="4:4" ht="12.75" hidden="1">
      <c r="D5117" s="26"/>
    </row>
    <row r="5118" spans="4:4" ht="12.75" hidden="1">
      <c r="D5118" s="26"/>
    </row>
    <row r="5119" spans="4:4" ht="12.75" hidden="1">
      <c r="D5119" s="26"/>
    </row>
    <row r="5120" spans="4:4" ht="12.75" hidden="1">
      <c r="D5120" s="26"/>
    </row>
    <row r="5121" spans="4:4" ht="12.75" hidden="1">
      <c r="D5121" s="26"/>
    </row>
    <row r="5122" spans="4:4" ht="12.75" hidden="1">
      <c r="D5122" s="26"/>
    </row>
    <row r="5123" spans="4:4" ht="12.75" hidden="1">
      <c r="D5123" s="26"/>
    </row>
    <row r="5124" spans="4:4" ht="12.75" hidden="1">
      <c r="D5124" s="26"/>
    </row>
    <row r="5125" spans="4:4" ht="12.75" hidden="1">
      <c r="D5125" s="26"/>
    </row>
    <row r="5126" spans="4:4" ht="12.75" hidden="1">
      <c r="D5126" s="26"/>
    </row>
    <row r="5127" spans="4:4" ht="12.75" hidden="1">
      <c r="D5127" s="26"/>
    </row>
    <row r="5128" spans="4:4" ht="12.75" hidden="1">
      <c r="D5128" s="26"/>
    </row>
    <row r="5129" spans="4:4" ht="12.75" hidden="1">
      <c r="D5129" s="26"/>
    </row>
    <row r="5130" spans="4:4" ht="12.75" hidden="1">
      <c r="D5130" s="26"/>
    </row>
    <row r="5131" spans="4:4" ht="12.75" hidden="1">
      <c r="D5131" s="26"/>
    </row>
    <row r="5132" spans="4:4" ht="12.75" hidden="1">
      <c r="D5132" s="26"/>
    </row>
    <row r="5133" spans="4:4" ht="12.75" hidden="1">
      <c r="D5133" s="26"/>
    </row>
    <row r="5134" spans="4:4" ht="12.75" hidden="1">
      <c r="D5134" s="26"/>
    </row>
    <row r="5135" spans="4:4" ht="12.75" hidden="1">
      <c r="D5135" s="26"/>
    </row>
    <row r="5136" spans="4:4" ht="12.75" hidden="1">
      <c r="D5136" s="26"/>
    </row>
    <row r="5137" spans="4:4" ht="12.75" hidden="1">
      <c r="D5137" s="26"/>
    </row>
    <row r="5138" spans="4:4" ht="12.75" hidden="1">
      <c r="D5138" s="26"/>
    </row>
    <row r="5139" spans="4:4" ht="12.75" hidden="1">
      <c r="D5139" s="26"/>
    </row>
    <row r="5140" spans="4:4" ht="12.75" hidden="1">
      <c r="D5140" s="26"/>
    </row>
    <row r="5141" spans="4:4" ht="12.75" hidden="1">
      <c r="D5141" s="26"/>
    </row>
    <row r="5142" spans="4:4" ht="12.75" hidden="1">
      <c r="D5142" s="26"/>
    </row>
    <row r="5143" spans="4:4" ht="12.75" hidden="1">
      <c r="D5143" s="26"/>
    </row>
    <row r="5144" spans="4:4" ht="12.75" hidden="1">
      <c r="D5144" s="26"/>
    </row>
    <row r="5145" spans="4:4" ht="12.75" hidden="1">
      <c r="D5145" s="26"/>
    </row>
    <row r="5146" spans="4:4" ht="12.75" hidden="1">
      <c r="D5146" s="26"/>
    </row>
    <row r="5147" spans="4:4" ht="12.75" hidden="1">
      <c r="D5147" s="26"/>
    </row>
    <row r="5148" spans="4:4" ht="12.75" hidden="1">
      <c r="D5148" s="26"/>
    </row>
    <row r="5149" spans="4:4" ht="12.75" hidden="1">
      <c r="D5149" s="26"/>
    </row>
    <row r="5150" spans="4:4" ht="12.75" hidden="1">
      <c r="D5150" s="26"/>
    </row>
    <row r="5151" spans="4:4" ht="12.75" hidden="1">
      <c r="D5151" s="26"/>
    </row>
    <row r="5152" spans="4:4" ht="12.75" hidden="1">
      <c r="D5152" s="26"/>
    </row>
    <row r="5153" spans="4:4" ht="12.75" hidden="1">
      <c r="D5153" s="26"/>
    </row>
    <row r="5154" spans="4:4" ht="12.75" hidden="1">
      <c r="D5154" s="26"/>
    </row>
    <row r="5155" spans="4:4" ht="12.75" hidden="1">
      <c r="D5155" s="26"/>
    </row>
    <row r="5156" spans="4:4" ht="12.75" hidden="1">
      <c r="D5156" s="26"/>
    </row>
    <row r="5157" spans="4:4" ht="12.75" hidden="1">
      <c r="D5157" s="26"/>
    </row>
    <row r="5158" spans="4:4" ht="12.75" hidden="1">
      <c r="D5158" s="26"/>
    </row>
    <row r="5159" spans="4:4" ht="12.75" hidden="1">
      <c r="D5159" s="26"/>
    </row>
    <row r="5160" spans="4:4" ht="12.75" hidden="1">
      <c r="D5160" s="26"/>
    </row>
    <row r="5161" spans="4:4" ht="12.75" hidden="1">
      <c r="D5161" s="26"/>
    </row>
    <row r="5162" spans="4:4" ht="12.75" hidden="1">
      <c r="D5162" s="26"/>
    </row>
    <row r="5163" spans="4:4" ht="12.75" hidden="1">
      <c r="D5163" s="26"/>
    </row>
    <row r="5164" spans="4:4" ht="12.75" hidden="1">
      <c r="D5164" s="26"/>
    </row>
    <row r="5165" spans="4:4" ht="12.75" hidden="1">
      <c r="D5165" s="26"/>
    </row>
    <row r="5166" spans="4:4" ht="12.75" hidden="1">
      <c r="D5166" s="26"/>
    </row>
    <row r="5167" spans="4:4" ht="12.75" hidden="1">
      <c r="D5167" s="26"/>
    </row>
    <row r="5168" spans="4:4" ht="12.75" hidden="1">
      <c r="D5168" s="26"/>
    </row>
    <row r="5169" spans="4:4" ht="12.75" hidden="1">
      <c r="D5169" s="26"/>
    </row>
    <row r="5170" spans="4:4" ht="12.75" hidden="1">
      <c r="D5170" s="26"/>
    </row>
    <row r="5171" spans="4:4" ht="12.75" hidden="1">
      <c r="D5171" s="26"/>
    </row>
    <row r="5172" spans="4:4" ht="12.75" hidden="1">
      <c r="D5172" s="26"/>
    </row>
    <row r="5173" spans="4:4" ht="12.75" hidden="1">
      <c r="D5173" s="26"/>
    </row>
    <row r="5174" spans="4:4" ht="12.75" hidden="1">
      <c r="D5174" s="26"/>
    </row>
    <row r="5175" spans="4:4" ht="12.75" hidden="1">
      <c r="D5175" s="26"/>
    </row>
    <row r="5176" spans="4:4" ht="12.75" hidden="1">
      <c r="D5176" s="26"/>
    </row>
    <row r="5177" spans="4:4" ht="12.75" hidden="1">
      <c r="D5177" s="26"/>
    </row>
    <row r="5178" spans="4:4" ht="12.75" hidden="1">
      <c r="D5178" s="26"/>
    </row>
    <row r="5179" spans="4:4" ht="12.75" hidden="1">
      <c r="D5179" s="26"/>
    </row>
    <row r="5180" spans="4:4" ht="12.75" hidden="1">
      <c r="D5180" s="26"/>
    </row>
    <row r="5181" spans="4:4" ht="12.75" hidden="1">
      <c r="D5181" s="26"/>
    </row>
    <row r="5182" spans="4:4" ht="12.75" hidden="1">
      <c r="D5182" s="26"/>
    </row>
    <row r="5183" spans="4:4" ht="12.75" hidden="1">
      <c r="D5183" s="26"/>
    </row>
    <row r="5184" spans="4:4" ht="12.75" hidden="1">
      <c r="D5184" s="26"/>
    </row>
    <row r="5185" spans="4:4" ht="12.75" hidden="1">
      <c r="D5185" s="26"/>
    </row>
    <row r="5186" spans="4:4" ht="12.75" hidden="1">
      <c r="D5186" s="26"/>
    </row>
    <row r="5187" spans="4:4" ht="12.75" hidden="1">
      <c r="D5187" s="26"/>
    </row>
    <row r="5188" spans="4:4" ht="12.75" hidden="1">
      <c r="D5188" s="26"/>
    </row>
    <row r="5189" spans="4:4" ht="12.75" hidden="1">
      <c r="D5189" s="26"/>
    </row>
    <row r="5190" spans="4:4" ht="12.75" hidden="1">
      <c r="D5190" s="26"/>
    </row>
    <row r="5191" spans="4:4" ht="12.75" hidden="1">
      <c r="D5191" s="26"/>
    </row>
    <row r="5192" spans="4:4" ht="12.75" hidden="1">
      <c r="D5192" s="26"/>
    </row>
    <row r="5193" spans="4:4" ht="12.75" hidden="1">
      <c r="D5193" s="26"/>
    </row>
    <row r="5194" spans="4:4" ht="12.75" hidden="1">
      <c r="D5194" s="26"/>
    </row>
    <row r="5195" spans="4:4" ht="12.75" hidden="1">
      <c r="D5195" s="26"/>
    </row>
    <row r="5196" spans="4:4" ht="12.75" hidden="1">
      <c r="D5196" s="26"/>
    </row>
    <row r="5197" spans="4:4" ht="12.75" hidden="1">
      <c r="D5197" s="26"/>
    </row>
    <row r="5198" spans="4:4" ht="12.75" hidden="1">
      <c r="D5198" s="26"/>
    </row>
    <row r="5199" spans="4:4" ht="12.75" hidden="1">
      <c r="D5199" s="26"/>
    </row>
    <row r="5200" spans="4:4" ht="12.75" hidden="1">
      <c r="D5200" s="26"/>
    </row>
    <row r="5201" spans="4:4" ht="12.75" hidden="1">
      <c r="D5201" s="26"/>
    </row>
    <row r="5202" spans="4:4" ht="12.75" hidden="1">
      <c r="D5202" s="26"/>
    </row>
    <row r="5203" spans="4:4" ht="12.75" hidden="1">
      <c r="D5203" s="26"/>
    </row>
    <row r="5204" spans="4:4" ht="12.75" hidden="1">
      <c r="D5204" s="26"/>
    </row>
    <row r="5205" spans="4:4" ht="12.75" hidden="1">
      <c r="D5205" s="26"/>
    </row>
    <row r="5206" spans="4:4" ht="12.75" hidden="1">
      <c r="D5206" s="26"/>
    </row>
    <row r="5207" spans="4:4" ht="12.75" hidden="1">
      <c r="D5207" s="26"/>
    </row>
    <row r="5208" spans="4:4" ht="12.75" hidden="1">
      <c r="D5208" s="26"/>
    </row>
    <row r="5209" spans="4:4" ht="12.75" hidden="1">
      <c r="D5209" s="26"/>
    </row>
    <row r="5210" spans="4:4" ht="12.75" hidden="1">
      <c r="D5210" s="26"/>
    </row>
    <row r="5211" spans="4:4" ht="12.75" hidden="1">
      <c r="D5211" s="26"/>
    </row>
    <row r="5212" spans="4:4" ht="12.75" hidden="1">
      <c r="D5212" s="26"/>
    </row>
    <row r="5213" spans="4:4" ht="12.75" hidden="1">
      <c r="D5213" s="26"/>
    </row>
    <row r="5214" spans="4:4" ht="12.75" hidden="1">
      <c r="D5214" s="26"/>
    </row>
    <row r="5215" spans="4:4" ht="12.75" hidden="1">
      <c r="D5215" s="26"/>
    </row>
    <row r="5216" spans="4:4" ht="12.75" hidden="1">
      <c r="D5216" s="26"/>
    </row>
    <row r="5217" spans="4:4" ht="12.75" hidden="1">
      <c r="D5217" s="26"/>
    </row>
    <row r="5218" spans="4:4" ht="12.75" hidden="1">
      <c r="D5218" s="26"/>
    </row>
    <row r="5219" spans="4:4" ht="12.75" hidden="1">
      <c r="D5219" s="26"/>
    </row>
    <row r="5220" spans="4:4" ht="12.75" hidden="1">
      <c r="D5220" s="26"/>
    </row>
    <row r="5221" spans="4:4" ht="12.75" hidden="1">
      <c r="D5221" s="26"/>
    </row>
    <row r="5222" spans="4:4" ht="12.75" hidden="1">
      <c r="D5222" s="26"/>
    </row>
    <row r="5223" spans="4:4" ht="12.75" hidden="1">
      <c r="D5223" s="26"/>
    </row>
    <row r="5224" spans="4:4" ht="12.75" hidden="1">
      <c r="D5224" s="26"/>
    </row>
    <row r="5225" spans="4:4" ht="12.75" hidden="1">
      <c r="D5225" s="26"/>
    </row>
    <row r="5226" spans="4:4" ht="12.75" hidden="1">
      <c r="D5226" s="26"/>
    </row>
    <row r="5227" spans="4:4" ht="12.75" hidden="1">
      <c r="D5227" s="26"/>
    </row>
    <row r="5228" spans="4:4" ht="12.75" hidden="1">
      <c r="D5228" s="26"/>
    </row>
    <row r="5229" spans="4:4" ht="12.75" hidden="1">
      <c r="D5229" s="26"/>
    </row>
    <row r="5230" spans="4:4" ht="12.75" hidden="1">
      <c r="D5230" s="26"/>
    </row>
    <row r="5231" spans="4:4" ht="12.75" hidden="1">
      <c r="D5231" s="26"/>
    </row>
    <row r="5232" spans="4:4" ht="12.75" hidden="1">
      <c r="D5232" s="26"/>
    </row>
    <row r="5233" spans="4:4" ht="12.75" hidden="1">
      <c r="D5233" s="26"/>
    </row>
    <row r="5234" spans="4:4" ht="12.75" hidden="1">
      <c r="D5234" s="26"/>
    </row>
    <row r="5235" spans="4:4" ht="12.75" hidden="1">
      <c r="D5235" s="26"/>
    </row>
    <row r="5236" spans="4:4" ht="12.75" hidden="1">
      <c r="D5236" s="26"/>
    </row>
    <row r="5237" spans="4:4" ht="12.75" hidden="1">
      <c r="D5237" s="26"/>
    </row>
    <row r="5238" spans="4:4" ht="12.75" hidden="1">
      <c r="D5238" s="26"/>
    </row>
    <row r="5239" spans="4:4" ht="12.75" hidden="1">
      <c r="D5239" s="26"/>
    </row>
    <row r="5240" spans="4:4" ht="12.75" hidden="1">
      <c r="D5240" s="26"/>
    </row>
    <row r="5241" spans="4:4" ht="12.75" hidden="1">
      <c r="D5241" s="26"/>
    </row>
    <row r="5242" spans="4:4" ht="12.75" hidden="1">
      <c r="D5242" s="26"/>
    </row>
    <row r="5243" spans="4:4" ht="12.75" hidden="1">
      <c r="D5243" s="26"/>
    </row>
    <row r="5244" spans="4:4" ht="12.75" hidden="1">
      <c r="D5244" s="26"/>
    </row>
    <row r="5245" spans="4:4" ht="12.75" hidden="1">
      <c r="D5245" s="26"/>
    </row>
    <row r="5246" spans="4:4" ht="12.75" hidden="1">
      <c r="D5246" s="26"/>
    </row>
    <row r="5247" spans="4:4" ht="12.75" hidden="1">
      <c r="D5247" s="26"/>
    </row>
    <row r="5248" spans="4:4" ht="12.75" hidden="1">
      <c r="D5248" s="26"/>
    </row>
    <row r="5249" spans="4:4" ht="12.75" hidden="1">
      <c r="D5249" s="26"/>
    </row>
    <row r="5250" spans="4:4" ht="12.75" hidden="1">
      <c r="D5250" s="26"/>
    </row>
    <row r="5251" spans="4:4" ht="12.75" hidden="1">
      <c r="D5251" s="26"/>
    </row>
    <row r="5252" spans="4:4" ht="12.75" hidden="1">
      <c r="D5252" s="26"/>
    </row>
    <row r="5253" spans="4:4" ht="12.75" hidden="1">
      <c r="D5253" s="26"/>
    </row>
    <row r="5254" spans="4:4" ht="12.75" hidden="1">
      <c r="D5254" s="26"/>
    </row>
    <row r="5255" spans="4:4" ht="12.75" hidden="1">
      <c r="D5255" s="26"/>
    </row>
    <row r="5256" spans="4:4" ht="12.75" hidden="1">
      <c r="D5256" s="26"/>
    </row>
    <row r="5257" spans="4:4" ht="12.75" hidden="1">
      <c r="D5257" s="26"/>
    </row>
    <row r="5258" spans="4:4" ht="12.75" hidden="1">
      <c r="D5258" s="26"/>
    </row>
    <row r="5259" spans="4:4" ht="12.75" hidden="1">
      <c r="D5259" s="26"/>
    </row>
    <row r="5260" spans="4:4" ht="12.75" hidden="1">
      <c r="D5260" s="26"/>
    </row>
    <row r="5261" spans="4:4" ht="12.75" hidden="1">
      <c r="D5261" s="26"/>
    </row>
    <row r="5262" spans="4:4" ht="12.75" hidden="1">
      <c r="D5262" s="26"/>
    </row>
    <row r="5263" spans="4:4" ht="12.75" hidden="1">
      <c r="D5263" s="26"/>
    </row>
    <row r="5264" spans="4:4" ht="12.75" hidden="1">
      <c r="D5264" s="26"/>
    </row>
    <row r="5265" spans="4:4" ht="12.75" hidden="1">
      <c r="D5265" s="26"/>
    </row>
    <row r="5266" spans="4:4" ht="12.75" hidden="1">
      <c r="D5266" s="26"/>
    </row>
    <row r="5267" spans="4:4" ht="12.75" hidden="1">
      <c r="D5267" s="26"/>
    </row>
    <row r="5268" spans="4:4" ht="12.75" hidden="1">
      <c r="D5268" s="26"/>
    </row>
    <row r="5269" spans="4:4" ht="12.75" hidden="1">
      <c r="D5269" s="26"/>
    </row>
    <row r="5270" spans="4:4" ht="12.75" hidden="1">
      <c r="D5270" s="26"/>
    </row>
    <row r="5271" spans="4:4" ht="12.75" hidden="1">
      <c r="D5271" s="26"/>
    </row>
    <row r="5272" spans="4:4" ht="12.75" hidden="1">
      <c r="D5272" s="26"/>
    </row>
    <row r="5273" spans="4:4" ht="12.75" hidden="1">
      <c r="D5273" s="26"/>
    </row>
    <row r="5274" spans="4:4" ht="12.75" hidden="1">
      <c r="D5274" s="26"/>
    </row>
    <row r="5275" spans="4:4" ht="12.75" hidden="1">
      <c r="D5275" s="26"/>
    </row>
    <row r="5276" spans="4:4" ht="12.75" hidden="1">
      <c r="D5276" s="26"/>
    </row>
    <row r="5277" spans="4:4" ht="12.75" hidden="1">
      <c r="D5277" s="26"/>
    </row>
    <row r="5278" spans="4:4" ht="12.75" hidden="1">
      <c r="D5278" s="26"/>
    </row>
    <row r="5279" spans="4:4" ht="12.75" hidden="1">
      <c r="D5279" s="26"/>
    </row>
    <row r="5280" spans="4:4" ht="12.75" hidden="1">
      <c r="D5280" s="26"/>
    </row>
    <row r="5281" spans="4:4" ht="12.75" hidden="1">
      <c r="D5281" s="26"/>
    </row>
    <row r="5282" spans="4:4" ht="12.75" hidden="1">
      <c r="D5282" s="26"/>
    </row>
    <row r="5283" spans="4:4" ht="12.75" hidden="1">
      <c r="D5283" s="26"/>
    </row>
    <row r="5284" spans="4:4" ht="12.75" hidden="1">
      <c r="D5284" s="26"/>
    </row>
    <row r="5285" spans="4:4" ht="12.75" hidden="1">
      <c r="D5285" s="26"/>
    </row>
    <row r="5286" spans="4:4" ht="12.75" hidden="1">
      <c r="D5286" s="26"/>
    </row>
    <row r="5287" spans="4:4" ht="12.75" hidden="1">
      <c r="D5287" s="26"/>
    </row>
    <row r="5288" spans="4:4" ht="12.75" hidden="1">
      <c r="D5288" s="26"/>
    </row>
    <row r="5289" spans="4:4" ht="12.75" hidden="1">
      <c r="D5289" s="26"/>
    </row>
    <row r="5290" spans="4:4" ht="12.75" hidden="1">
      <c r="D5290" s="26"/>
    </row>
    <row r="5291" spans="4:4" ht="12.75" hidden="1">
      <c r="D5291" s="26"/>
    </row>
    <row r="5292" spans="4:4" ht="12.75" hidden="1">
      <c r="D5292" s="26"/>
    </row>
    <row r="5293" spans="4:4" ht="12.75" hidden="1">
      <c r="D5293" s="26"/>
    </row>
    <row r="5294" spans="4:4" ht="12.75" hidden="1">
      <c r="D5294" s="26"/>
    </row>
    <row r="5295" spans="4:4" ht="12.75" hidden="1">
      <c r="D5295" s="26"/>
    </row>
    <row r="5296" spans="4:4" ht="12.75" hidden="1">
      <c r="D5296" s="26"/>
    </row>
    <row r="5297" spans="4:4" ht="12.75" hidden="1">
      <c r="D5297" s="26"/>
    </row>
    <row r="5298" spans="4:4" ht="12.75" hidden="1">
      <c r="D5298" s="26"/>
    </row>
    <row r="5299" spans="4:4" ht="12.75" hidden="1">
      <c r="D5299" s="26"/>
    </row>
    <row r="5300" spans="4:4" ht="12.75" hidden="1">
      <c r="D5300" s="26"/>
    </row>
    <row r="5301" spans="4:4" ht="12.75" hidden="1">
      <c r="D5301" s="26"/>
    </row>
    <row r="5302" spans="4:4" ht="12.75" hidden="1">
      <c r="D5302" s="26"/>
    </row>
    <row r="5303" spans="4:4" ht="12.75" hidden="1">
      <c r="D5303" s="26"/>
    </row>
    <row r="5304" spans="4:4" ht="12.75" hidden="1">
      <c r="D5304" s="26"/>
    </row>
    <row r="5305" spans="4:4" ht="12.75" hidden="1">
      <c r="D5305" s="26"/>
    </row>
    <row r="5306" spans="4:4" ht="12.75" hidden="1">
      <c r="D5306" s="26"/>
    </row>
    <row r="5307" spans="4:4" ht="12.75" hidden="1">
      <c r="D5307" s="26"/>
    </row>
    <row r="5308" spans="4:4" ht="12.75" hidden="1">
      <c r="D5308" s="26"/>
    </row>
    <row r="5309" spans="4:4" ht="12.75" hidden="1">
      <c r="D5309" s="26"/>
    </row>
    <row r="5310" spans="4:4" ht="12.75" hidden="1">
      <c r="D5310" s="26"/>
    </row>
    <row r="5311" spans="4:4" ht="12.75" hidden="1">
      <c r="D5311" s="26"/>
    </row>
    <row r="5312" spans="4:4" ht="12.75" hidden="1">
      <c r="D5312" s="26"/>
    </row>
    <row r="5313" spans="4:4" ht="12.75" hidden="1">
      <c r="D5313" s="26"/>
    </row>
    <row r="5314" spans="4:4" ht="12.75" hidden="1">
      <c r="D5314" s="26"/>
    </row>
    <row r="5315" spans="4:4" ht="12.75" hidden="1">
      <c r="D5315" s="26"/>
    </row>
    <row r="5316" spans="4:4" ht="12.75" hidden="1">
      <c r="D5316" s="26"/>
    </row>
    <row r="5317" spans="4:4" ht="12.75" hidden="1">
      <c r="D5317" s="26"/>
    </row>
    <row r="5318" spans="4:4" ht="12.75" hidden="1">
      <c r="D5318" s="26"/>
    </row>
    <row r="5319" spans="4:4" ht="12.75" hidden="1">
      <c r="D5319" s="26"/>
    </row>
    <row r="5320" spans="4:4" ht="12.75" hidden="1">
      <c r="D5320" s="26"/>
    </row>
    <row r="5321" spans="4:4" ht="12.75" hidden="1">
      <c r="D5321" s="26"/>
    </row>
    <row r="5322" spans="4:4" ht="12.75" hidden="1">
      <c r="D5322" s="26"/>
    </row>
    <row r="5323" spans="4:4" ht="12.75" hidden="1">
      <c r="D5323" s="26"/>
    </row>
    <row r="5324" spans="4:4" ht="12.75" hidden="1">
      <c r="D5324" s="26"/>
    </row>
    <row r="5325" spans="4:4" ht="12.75" hidden="1">
      <c r="D5325" s="26"/>
    </row>
    <row r="5326" spans="4:4" ht="12.75" hidden="1">
      <c r="D5326" s="26"/>
    </row>
    <row r="5327" spans="4:4" ht="12.75" hidden="1">
      <c r="D5327" s="26"/>
    </row>
    <row r="5328" spans="4:4" ht="12.75" hidden="1">
      <c r="D5328" s="26"/>
    </row>
    <row r="5329" spans="4:4" ht="12.75" hidden="1">
      <c r="D5329" s="26"/>
    </row>
    <row r="5330" spans="4:4" ht="12.75" hidden="1">
      <c r="D5330" s="26"/>
    </row>
    <row r="5331" spans="4:4" ht="12.75" hidden="1">
      <c r="D5331" s="26"/>
    </row>
    <row r="5332" spans="4:4" ht="12.75" hidden="1">
      <c r="D5332" s="26"/>
    </row>
    <row r="5333" spans="4:4" ht="12.75" hidden="1">
      <c r="D5333" s="26"/>
    </row>
    <row r="5334" spans="4:4" ht="12.75" hidden="1">
      <c r="D5334" s="26"/>
    </row>
    <row r="5335" spans="4:4" ht="12.75" hidden="1">
      <c r="D5335" s="26"/>
    </row>
    <row r="5336" spans="4:4" ht="12.75" hidden="1">
      <c r="D5336" s="26"/>
    </row>
    <row r="5337" spans="4:4" ht="12.75" hidden="1">
      <c r="D5337" s="26"/>
    </row>
    <row r="5338" spans="4:4" ht="12.75" hidden="1">
      <c r="D5338" s="26"/>
    </row>
    <row r="5339" spans="4:4" ht="12.75" hidden="1">
      <c r="D5339" s="26"/>
    </row>
    <row r="5340" spans="4:4" ht="12.75" hidden="1">
      <c r="D5340" s="26"/>
    </row>
    <row r="5341" spans="4:4" ht="12.75" hidden="1">
      <c r="D5341" s="26"/>
    </row>
    <row r="5342" spans="4:4" ht="12.75" hidden="1">
      <c r="D5342" s="26"/>
    </row>
    <row r="5343" spans="4:4" ht="12.75" hidden="1">
      <c r="D5343" s="26"/>
    </row>
    <row r="5344" spans="4:4" ht="12.75" hidden="1">
      <c r="D5344" s="26"/>
    </row>
    <row r="5345" spans="4:4" ht="12.75" hidden="1">
      <c r="D5345" s="26"/>
    </row>
    <row r="5346" spans="4:4" ht="12.75" hidden="1">
      <c r="D5346" s="26"/>
    </row>
    <row r="5347" spans="4:4" ht="12.75" hidden="1">
      <c r="D5347" s="26"/>
    </row>
    <row r="5348" spans="4:4" ht="12.75" hidden="1">
      <c r="D5348" s="26"/>
    </row>
    <row r="5349" spans="4:4" ht="12.75" hidden="1">
      <c r="D5349" s="26"/>
    </row>
    <row r="5350" spans="4:4" ht="12.75" hidden="1">
      <c r="D5350" s="26"/>
    </row>
    <row r="5351" spans="4:4" ht="12.75" hidden="1">
      <c r="D5351" s="26"/>
    </row>
    <row r="5352" spans="4:4" ht="12.75" hidden="1">
      <c r="D5352" s="26"/>
    </row>
    <row r="5353" spans="4:4" ht="12.75" hidden="1">
      <c r="D5353" s="26"/>
    </row>
    <row r="5354" spans="4:4" ht="12.75" hidden="1">
      <c r="D5354" s="26"/>
    </row>
    <row r="5355" spans="4:4" ht="12.75" hidden="1">
      <c r="D5355" s="26"/>
    </row>
    <row r="5356" spans="4:4" ht="12.75" hidden="1">
      <c r="D5356" s="26"/>
    </row>
    <row r="5357" spans="4:4" ht="12.75" hidden="1">
      <c r="D5357" s="26"/>
    </row>
    <row r="5358" spans="4:4" ht="12.75" hidden="1">
      <c r="D5358" s="26"/>
    </row>
    <row r="5359" spans="4:4" ht="12.75" hidden="1">
      <c r="D5359" s="26"/>
    </row>
    <row r="5360" spans="4:4" ht="12.75" hidden="1">
      <c r="D5360" s="26"/>
    </row>
    <row r="5361" spans="4:4" ht="12.75" hidden="1">
      <c r="D5361" s="26"/>
    </row>
    <row r="5362" spans="4:4" ht="12.75" hidden="1">
      <c r="D5362" s="26"/>
    </row>
    <row r="5363" spans="4:4" ht="12.75" hidden="1">
      <c r="D5363" s="26"/>
    </row>
    <row r="5364" spans="4:4" ht="12.75" hidden="1">
      <c r="D5364" s="26"/>
    </row>
    <row r="5365" spans="4:4" ht="12.75" hidden="1">
      <c r="D5365" s="26"/>
    </row>
    <row r="5366" spans="4:4" ht="12.75" hidden="1">
      <c r="D5366" s="26"/>
    </row>
    <row r="5367" spans="4:4" ht="12.75" hidden="1">
      <c r="D5367" s="26"/>
    </row>
    <row r="5368" spans="4:4" ht="12.75" hidden="1">
      <c r="D5368" s="26"/>
    </row>
    <row r="5369" spans="4:4" ht="12.75" hidden="1">
      <c r="D5369" s="26"/>
    </row>
    <row r="5370" spans="4:4" ht="12.75" hidden="1">
      <c r="D5370" s="26"/>
    </row>
    <row r="5371" spans="4:4" ht="12.75" hidden="1">
      <c r="D5371" s="26"/>
    </row>
    <row r="5372" spans="4:4" ht="12.75" hidden="1">
      <c r="D5372" s="26"/>
    </row>
    <row r="5373" spans="4:4" ht="12.75" hidden="1">
      <c r="D5373" s="26"/>
    </row>
    <row r="5374" spans="4:4" ht="12.75" hidden="1">
      <c r="D5374" s="26"/>
    </row>
    <row r="5375" spans="4:4" ht="12.75" hidden="1">
      <c r="D5375" s="26"/>
    </row>
    <row r="5376" spans="4:4" ht="12.75" hidden="1">
      <c r="D5376" s="26"/>
    </row>
    <row r="5377" spans="4:4" ht="12.75" hidden="1">
      <c r="D5377" s="26"/>
    </row>
    <row r="5378" spans="4:4" ht="12.75" hidden="1">
      <c r="D5378" s="26"/>
    </row>
    <row r="5379" spans="4:4" ht="12.75" hidden="1">
      <c r="D5379" s="26"/>
    </row>
    <row r="5380" spans="4:4" ht="12.75" hidden="1">
      <c r="D5380" s="26"/>
    </row>
    <row r="5381" spans="4:4" ht="12.75" hidden="1">
      <c r="D5381" s="26"/>
    </row>
    <row r="5382" spans="4:4" ht="12.75" hidden="1">
      <c r="D5382" s="26"/>
    </row>
    <row r="5383" spans="4:4" ht="12.75" hidden="1">
      <c r="D5383" s="26"/>
    </row>
    <row r="5384" spans="4:4" ht="12.75" hidden="1">
      <c r="D5384" s="26"/>
    </row>
    <row r="5385" spans="4:4" ht="12.75" hidden="1">
      <c r="D5385" s="26"/>
    </row>
    <row r="5386" spans="4:4" ht="12.75" hidden="1">
      <c r="D5386" s="26"/>
    </row>
    <row r="5387" spans="4:4" ht="12.75" hidden="1">
      <c r="D5387" s="26"/>
    </row>
    <row r="5388" spans="4:4" ht="12.75" hidden="1">
      <c r="D5388" s="26"/>
    </row>
    <row r="5389" spans="4:4" ht="12.75" hidden="1">
      <c r="D5389" s="26"/>
    </row>
    <row r="5390" spans="4:4" ht="12.75" hidden="1">
      <c r="D5390" s="26"/>
    </row>
    <row r="5391" spans="4:4" ht="12.75" hidden="1">
      <c r="D5391" s="26"/>
    </row>
    <row r="5392" spans="4:4" ht="12.75" hidden="1">
      <c r="D5392" s="26"/>
    </row>
    <row r="5393" spans="4:4" ht="12.75" hidden="1">
      <c r="D5393" s="26"/>
    </row>
    <row r="5394" spans="4:4" ht="12.75" hidden="1">
      <c r="D5394" s="26"/>
    </row>
    <row r="5395" spans="4:4" ht="12.75" hidden="1">
      <c r="D5395" s="26"/>
    </row>
    <row r="5396" spans="4:4" ht="12.75" hidden="1">
      <c r="D5396" s="26"/>
    </row>
    <row r="5397" spans="4:4" ht="12.75" hidden="1">
      <c r="D5397" s="26"/>
    </row>
    <row r="5398" spans="4:4" ht="12.75" hidden="1">
      <c r="D5398" s="26"/>
    </row>
    <row r="5399" spans="4:4" ht="12.75" hidden="1">
      <c r="D5399" s="26"/>
    </row>
    <row r="5400" spans="4:4" ht="12.75" hidden="1">
      <c r="D5400" s="26"/>
    </row>
    <row r="5401" spans="4:4" ht="12.75" hidden="1">
      <c r="D5401" s="26"/>
    </row>
    <row r="5402" spans="4:4" ht="12.75" hidden="1">
      <c r="D5402" s="26"/>
    </row>
    <row r="5403" spans="4:4" ht="12.75" hidden="1">
      <c r="D5403" s="26"/>
    </row>
    <row r="5404" spans="4:4" ht="12.75" hidden="1">
      <c r="D5404" s="26"/>
    </row>
    <row r="5405" spans="4:4" ht="12.75" hidden="1">
      <c r="D5405" s="26"/>
    </row>
    <row r="5406" spans="4:4" ht="12.75" hidden="1">
      <c r="D5406" s="26"/>
    </row>
    <row r="5407" spans="4:4" ht="12.75" hidden="1">
      <c r="D5407" s="26"/>
    </row>
    <row r="5408" spans="4:4" ht="12.75" hidden="1">
      <c r="D5408" s="26"/>
    </row>
    <row r="5409" spans="4:4" ht="12.75" hidden="1">
      <c r="D5409" s="26"/>
    </row>
    <row r="5410" spans="4:4" ht="12.75" hidden="1">
      <c r="D5410" s="26"/>
    </row>
    <row r="5411" spans="4:4" ht="12.75" hidden="1">
      <c r="D5411" s="26"/>
    </row>
    <row r="5412" spans="4:4" ht="12.75" hidden="1">
      <c r="D5412" s="26"/>
    </row>
    <row r="5413" spans="4:4" ht="12.75" hidden="1">
      <c r="D5413" s="26"/>
    </row>
    <row r="5414" spans="4:4" ht="12.75" hidden="1">
      <c r="D5414" s="26"/>
    </row>
    <row r="5415" spans="4:4" ht="12.75" hidden="1">
      <c r="D5415" s="26"/>
    </row>
    <row r="5416" spans="4:4" ht="12.75" hidden="1">
      <c r="D5416" s="26"/>
    </row>
    <row r="5417" spans="4:4" ht="12.75" hidden="1">
      <c r="D5417" s="26"/>
    </row>
    <row r="5418" spans="4:4" ht="12.75" hidden="1">
      <c r="D5418" s="26"/>
    </row>
    <row r="5419" spans="4:4" ht="12.75" hidden="1">
      <c r="D5419" s="26"/>
    </row>
    <row r="5420" spans="4:4" ht="12.75" hidden="1">
      <c r="D5420" s="26"/>
    </row>
    <row r="5421" spans="4:4" ht="12.75" hidden="1">
      <c r="D5421" s="26"/>
    </row>
    <row r="5422" spans="4:4" ht="12.75" hidden="1">
      <c r="D5422" s="26"/>
    </row>
    <row r="5423" spans="4:4" ht="12.75" hidden="1">
      <c r="D5423" s="26"/>
    </row>
    <row r="5424" spans="4:4" ht="12.75" hidden="1">
      <c r="D5424" s="26"/>
    </row>
    <row r="5425" spans="4:4" ht="12.75" hidden="1">
      <c r="D5425" s="26"/>
    </row>
    <row r="5426" spans="4:4" ht="12.75" hidden="1">
      <c r="D5426" s="26"/>
    </row>
    <row r="5427" spans="4:4" ht="12.75" hidden="1">
      <c r="D5427" s="26"/>
    </row>
    <row r="5428" spans="4:4" ht="12.75" hidden="1">
      <c r="D5428" s="26"/>
    </row>
    <row r="5429" spans="4:4" ht="12.75" hidden="1">
      <c r="D5429" s="26"/>
    </row>
    <row r="5430" spans="4:4" ht="12.75" hidden="1">
      <c r="D5430" s="26"/>
    </row>
    <row r="5431" spans="4:4" ht="12.75" hidden="1">
      <c r="D5431" s="26"/>
    </row>
    <row r="5432" spans="4:4" ht="12.75" hidden="1">
      <c r="D5432" s="26"/>
    </row>
    <row r="5433" spans="4:4" ht="12.75" hidden="1">
      <c r="D5433" s="26"/>
    </row>
    <row r="5434" spans="4:4" ht="12.75" hidden="1">
      <c r="D5434" s="26"/>
    </row>
    <row r="5435" spans="4:4" ht="12.75" hidden="1">
      <c r="D5435" s="26"/>
    </row>
    <row r="5436" spans="4:4" ht="12.75" hidden="1">
      <c r="D5436" s="26"/>
    </row>
    <row r="5437" spans="4:4" ht="12.75" hidden="1">
      <c r="D5437" s="26"/>
    </row>
    <row r="5438" spans="4:4" ht="12.75" hidden="1">
      <c r="D5438" s="26"/>
    </row>
    <row r="5439" spans="4:4" ht="12.75" hidden="1">
      <c r="D5439" s="26"/>
    </row>
    <row r="5440" spans="4:4" ht="12.75" hidden="1">
      <c r="D5440" s="26"/>
    </row>
    <row r="5441" spans="4:4" ht="12.75" hidden="1">
      <c r="D5441" s="26"/>
    </row>
    <row r="5442" spans="4:4" ht="12.75" hidden="1">
      <c r="D5442" s="26"/>
    </row>
    <row r="5443" spans="4:4" ht="12.75" hidden="1">
      <c r="D5443" s="26"/>
    </row>
    <row r="5444" spans="4:4" ht="12.75" hidden="1">
      <c r="D5444" s="26"/>
    </row>
    <row r="5445" spans="4:4" ht="12.75" hidden="1">
      <c r="D5445" s="26"/>
    </row>
    <row r="5446" spans="4:4" ht="12.75" hidden="1">
      <c r="D5446" s="26"/>
    </row>
    <row r="5447" spans="4:4" ht="12.75" hidden="1">
      <c r="D5447" s="26"/>
    </row>
    <row r="5448" spans="4:4" ht="12.75" hidden="1">
      <c r="D5448" s="26"/>
    </row>
    <row r="5449" spans="4:4" ht="12.75" hidden="1">
      <c r="D5449" s="26"/>
    </row>
    <row r="5450" spans="4:4" ht="12.75" hidden="1">
      <c r="D5450" s="26"/>
    </row>
    <row r="5451" spans="4:4" ht="12.75" hidden="1">
      <c r="D5451" s="26"/>
    </row>
    <row r="5452" spans="4:4" ht="12.75" hidden="1">
      <c r="D5452" s="26"/>
    </row>
    <row r="5453" spans="4:4" ht="12.75" hidden="1">
      <c r="D5453" s="26"/>
    </row>
    <row r="5454" spans="4:4" ht="12.75" hidden="1">
      <c r="D5454" s="26"/>
    </row>
    <row r="5455" spans="4:4" ht="12.75" hidden="1">
      <c r="D5455" s="26"/>
    </row>
    <row r="5456" spans="4:4" ht="12.75" hidden="1">
      <c r="D5456" s="26"/>
    </row>
    <row r="5457" spans="4:4" ht="12.75" hidden="1">
      <c r="D5457" s="26"/>
    </row>
    <row r="5458" spans="4:4" ht="12.75" hidden="1">
      <c r="D5458" s="26"/>
    </row>
    <row r="5459" spans="4:4" ht="12.75" hidden="1">
      <c r="D5459" s="26"/>
    </row>
    <row r="5460" spans="4:4" ht="12.75" hidden="1">
      <c r="D5460" s="26"/>
    </row>
    <row r="5461" spans="4:4" ht="12.75" hidden="1">
      <c r="D5461" s="26"/>
    </row>
    <row r="5462" spans="4:4" ht="12.75" hidden="1">
      <c r="D5462" s="26"/>
    </row>
    <row r="5463" spans="4:4" ht="12.75" hidden="1">
      <c r="D5463" s="26"/>
    </row>
    <row r="5464" spans="4:4" ht="12.75" hidden="1">
      <c r="D5464" s="26"/>
    </row>
    <row r="5465" spans="4:4" ht="12.75" hidden="1">
      <c r="D5465" s="26"/>
    </row>
    <row r="5466" spans="4:4" ht="12.75" hidden="1">
      <c r="D5466" s="26"/>
    </row>
    <row r="5467" spans="4:4" ht="12.75" hidden="1">
      <c r="D5467" s="26"/>
    </row>
    <row r="5468" spans="4:4" ht="12.75" hidden="1">
      <c r="D5468" s="26"/>
    </row>
    <row r="5469" spans="4:4" ht="12.75" hidden="1">
      <c r="D5469" s="26"/>
    </row>
    <row r="5470" spans="4:4" ht="12.75" hidden="1">
      <c r="D5470" s="26"/>
    </row>
    <row r="5471" spans="4:4" ht="12.75" hidden="1">
      <c r="D5471" s="26"/>
    </row>
    <row r="5472" spans="4:4" ht="12.75" hidden="1">
      <c r="D5472" s="26"/>
    </row>
    <row r="5473" spans="4:4" ht="12.75" hidden="1">
      <c r="D5473" s="26"/>
    </row>
    <row r="5474" spans="4:4" ht="12.75" hidden="1">
      <c r="D5474" s="26"/>
    </row>
    <row r="5475" spans="4:4" ht="12.75" hidden="1">
      <c r="D5475" s="26"/>
    </row>
    <row r="5476" spans="4:4" ht="12.75" hidden="1">
      <c r="D5476" s="26"/>
    </row>
    <row r="5477" spans="4:4" ht="12.75" hidden="1">
      <c r="D5477" s="26"/>
    </row>
    <row r="5478" spans="4:4" ht="12.75" hidden="1">
      <c r="D5478" s="26"/>
    </row>
    <row r="5479" spans="4:4" ht="12.75" hidden="1">
      <c r="D5479" s="26"/>
    </row>
    <row r="5480" spans="4:4" ht="12.75" hidden="1">
      <c r="D5480" s="26"/>
    </row>
    <row r="5481" spans="4:4" ht="12.75" hidden="1">
      <c r="D5481" s="26"/>
    </row>
    <row r="5482" spans="4:4" ht="12.75" hidden="1">
      <c r="D5482" s="26"/>
    </row>
    <row r="5483" spans="4:4" ht="12.75" hidden="1">
      <c r="D5483" s="26"/>
    </row>
    <row r="5484" spans="4:4" ht="12.75" hidden="1">
      <c r="D5484" s="26"/>
    </row>
    <row r="5485" spans="4:4" ht="12.75" hidden="1">
      <c r="D5485" s="26"/>
    </row>
    <row r="5486" spans="4:4" ht="12.75" hidden="1">
      <c r="D5486" s="26"/>
    </row>
    <row r="5487" spans="4:4" ht="12.75" hidden="1">
      <c r="D5487" s="26"/>
    </row>
    <row r="5488" spans="4:4" ht="12.75" hidden="1">
      <c r="D5488" s="26"/>
    </row>
    <row r="5489" spans="4:4" ht="12.75" hidden="1">
      <c r="D5489" s="26"/>
    </row>
    <row r="5490" spans="4:4" ht="12.75" hidden="1">
      <c r="D5490" s="26"/>
    </row>
    <row r="5491" spans="4:4" ht="12.75" hidden="1">
      <c r="D5491" s="26"/>
    </row>
    <row r="5492" spans="4:4" ht="12.75" hidden="1">
      <c r="D5492" s="26"/>
    </row>
    <row r="5493" spans="4:4" ht="12.75" hidden="1">
      <c r="D5493" s="26"/>
    </row>
    <row r="5494" spans="4:4" ht="12.75" hidden="1">
      <c r="D5494" s="26"/>
    </row>
    <row r="5495" spans="4:4" ht="12.75" hidden="1">
      <c r="D5495" s="26"/>
    </row>
    <row r="5496" spans="4:4" ht="12.75" hidden="1">
      <c r="D5496" s="26"/>
    </row>
    <row r="5497" spans="4:4" ht="12.75" hidden="1">
      <c r="D5497" s="26"/>
    </row>
    <row r="5498" spans="4:4" ht="12.75" hidden="1">
      <c r="D5498" s="26"/>
    </row>
    <row r="5499" spans="4:4" ht="12.75" hidden="1">
      <c r="D5499" s="26"/>
    </row>
    <row r="5500" spans="4:4" ht="12.75" hidden="1">
      <c r="D5500" s="26"/>
    </row>
    <row r="5501" spans="4:4" ht="12.75" hidden="1">
      <c r="D5501" s="26"/>
    </row>
    <row r="5502" spans="4:4" ht="12.75" hidden="1">
      <c r="D5502" s="26"/>
    </row>
    <row r="5503" spans="4:4" ht="12.75" hidden="1">
      <c r="D5503" s="26"/>
    </row>
    <row r="5504" spans="4:4" ht="12.75" hidden="1">
      <c r="D5504" s="26"/>
    </row>
    <row r="5505" spans="4:4" ht="12.75" hidden="1">
      <c r="D5505" s="26"/>
    </row>
    <row r="5506" spans="4:4" ht="12.75" hidden="1">
      <c r="D5506" s="26"/>
    </row>
    <row r="5507" spans="4:4" ht="12.75" hidden="1">
      <c r="D5507" s="26"/>
    </row>
    <row r="5508" spans="4:4" ht="12.75" hidden="1">
      <c r="D5508" s="26"/>
    </row>
    <row r="5509" spans="4:4" ht="12.75" hidden="1">
      <c r="D5509" s="26"/>
    </row>
    <row r="5510" spans="4:4" ht="12.75" hidden="1">
      <c r="D5510" s="26"/>
    </row>
    <row r="5511" spans="4:4" ht="12.75" hidden="1">
      <c r="D5511" s="26"/>
    </row>
    <row r="5512" spans="4:4" ht="12.75" hidden="1">
      <c r="D5512" s="26"/>
    </row>
    <row r="5513" spans="4:4" ht="12.75" hidden="1">
      <c r="D5513" s="26"/>
    </row>
    <row r="5514" spans="4:4" ht="12.75" hidden="1">
      <c r="D5514" s="26"/>
    </row>
    <row r="5515" spans="4:4" ht="12.75" hidden="1">
      <c r="D5515" s="26"/>
    </row>
    <row r="5516" spans="4:4" ht="12.75" hidden="1">
      <c r="D5516" s="26"/>
    </row>
    <row r="5517" spans="4:4" ht="12.75" hidden="1">
      <c r="D5517" s="26"/>
    </row>
    <row r="5518" spans="4:4" ht="12.75" hidden="1">
      <c r="D5518" s="26"/>
    </row>
    <row r="5519" spans="4:4" ht="12.75" hidden="1">
      <c r="D5519" s="26"/>
    </row>
    <row r="5520" spans="4:4" ht="12.75" hidden="1">
      <c r="D5520" s="26"/>
    </row>
    <row r="5521" spans="4:4" ht="12.75" hidden="1">
      <c r="D5521" s="26"/>
    </row>
    <row r="5522" spans="4:4" ht="12.75" hidden="1">
      <c r="D5522" s="26"/>
    </row>
    <row r="5523" spans="4:4" ht="12.75" hidden="1">
      <c r="D5523" s="26"/>
    </row>
    <row r="5524" spans="4:4" ht="12.75" hidden="1">
      <c r="D5524" s="26"/>
    </row>
    <row r="5525" spans="4:4" ht="12.75" hidden="1">
      <c r="D5525" s="26"/>
    </row>
    <row r="5526" spans="4:4" ht="12.75" hidden="1">
      <c r="D5526" s="26"/>
    </row>
    <row r="5527" spans="4:4" ht="12.75" hidden="1">
      <c r="D5527" s="26"/>
    </row>
    <row r="5528" spans="4:4" ht="12.75" hidden="1">
      <c r="D5528" s="26"/>
    </row>
    <row r="5529" spans="4:4" ht="12.75" hidden="1">
      <c r="D5529" s="26"/>
    </row>
    <row r="5530" spans="4:4" ht="12.75" hidden="1">
      <c r="D5530" s="26"/>
    </row>
    <row r="5531" spans="4:4" ht="12.75" hidden="1">
      <c r="D5531" s="26"/>
    </row>
    <row r="5532" spans="4:4" ht="12.75" hidden="1">
      <c r="D5532" s="26"/>
    </row>
    <row r="5533" spans="4:4" ht="12.75" hidden="1">
      <c r="D5533" s="26"/>
    </row>
    <row r="5534" spans="4:4" ht="12.75" hidden="1">
      <c r="D5534" s="26"/>
    </row>
    <row r="5535" spans="4:4" ht="12.75" hidden="1">
      <c r="D5535" s="26"/>
    </row>
    <row r="5536" spans="4:4" ht="12.75" hidden="1">
      <c r="D5536" s="26"/>
    </row>
    <row r="5537" spans="4:4" ht="12.75" hidden="1">
      <c r="D5537" s="26"/>
    </row>
    <row r="5538" spans="4:4" ht="12.75" hidden="1">
      <c r="D5538" s="26"/>
    </row>
    <row r="5539" spans="4:4" ht="12.75" hidden="1">
      <c r="D5539" s="26"/>
    </row>
    <row r="5540" spans="4:4" ht="12.75" hidden="1">
      <c r="D5540" s="26"/>
    </row>
    <row r="5541" spans="4:4" ht="12.75" hidden="1">
      <c r="D5541" s="26"/>
    </row>
    <row r="5542" spans="4:4" ht="12.75" hidden="1">
      <c r="D5542" s="26"/>
    </row>
    <row r="5543" spans="4:4" ht="12.75" hidden="1">
      <c r="D5543" s="26"/>
    </row>
    <row r="5544" spans="4:4" ht="12.75" hidden="1">
      <c r="D5544" s="26"/>
    </row>
    <row r="5545" spans="4:4" ht="12.75" hidden="1">
      <c r="D5545" s="26"/>
    </row>
    <row r="5546" spans="4:4" ht="12.75" hidden="1">
      <c r="D5546" s="26"/>
    </row>
    <row r="5547" spans="4:4" ht="12.75" hidden="1">
      <c r="D5547" s="26"/>
    </row>
    <row r="5548" spans="4:4" ht="12.75" hidden="1">
      <c r="D5548" s="26"/>
    </row>
    <row r="5549" spans="4:4" ht="12.75" hidden="1">
      <c r="D5549" s="26"/>
    </row>
    <row r="5550" spans="4:4" ht="12.75" hidden="1">
      <c r="D5550" s="26"/>
    </row>
    <row r="5551" spans="4:4" ht="12.75" hidden="1">
      <c r="D5551" s="26"/>
    </row>
  </sheetData>
  <autoFilter ref="A1:X5551" xr:uid="{00000000-0009-0000-0000-000003000000}">
    <filterColumn colId="1">
      <filters>
        <filter val="No"/>
      </filters>
    </filterColumn>
    <filterColumn colId="7">
      <filters blank="1">
        <filter val="-"/>
        <filter val="BOX/CASE PACK - TEMORARY DON'T SEND"/>
        <filter val="BTS ITEM - DON'T SEND"/>
        <filter val="BUNDLE ITEMS - SPECIAL INSTRUCTIONS"/>
        <filter val="DEFECTIVE - DON'T SEND"/>
        <filter val="DON'T SEND"/>
        <filter val="ERROR BARCODE - CAN NOT SEND"/>
        <filter val="ERROR PREP: SOLD AS SET - CAN NOT SEND"/>
        <filter val="IRREGULAR COUNT / CASE - REVISIT"/>
        <filter val="MERGE SKU - DON'T SEND"/>
        <filter val="OVERWEIGHT / INCORRECT DIMS - FIX THEN SEND"/>
        <filter val="RECALL ITEM - DON'T SEND"/>
        <filter val="RE-LIST UNDER FBA_ SKU - RELIST THEN SEND"/>
      </filters>
    </filterColumn>
  </autoFilter>
  <conditionalFormatting sqref="B1:B5551">
    <cfRule type="cellIs" dxfId="13" priority="1" operator="equal">
      <formula>"No"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A86E8"/>
    <outlinePr summaryBelow="0" summaryRight="0"/>
  </sheetPr>
  <dimension ref="A1:AU6615"/>
  <sheetViews>
    <sheetView tabSelected="1" workbookViewId="0">
      <pane ySplit="1" topLeftCell="A914" activePane="bottomLeft" state="frozen"/>
      <selection pane="bottomLeft" activeCell="M919" sqref="M919"/>
    </sheetView>
  </sheetViews>
  <sheetFormatPr defaultColWidth="12.5703125" defaultRowHeight="15.75" customHeight="1"/>
  <cols>
    <col min="2" max="2" width="45.7109375" customWidth="1"/>
    <col min="3" max="3" width="19" customWidth="1"/>
    <col min="4" max="4" width="13" customWidth="1"/>
    <col min="6" max="9" width="14" customWidth="1"/>
    <col min="10" max="10" width="14" hidden="1" customWidth="1"/>
    <col min="11" max="11" width="14" customWidth="1"/>
    <col min="12" max="12" width="14.85546875" customWidth="1"/>
    <col min="13" max="16" width="14.5703125" customWidth="1"/>
    <col min="17" max="17" width="14" customWidth="1"/>
    <col min="18" max="19" width="14.5703125" hidden="1" customWidth="1"/>
    <col min="20" max="21" width="15.42578125" hidden="1" customWidth="1"/>
    <col min="22" max="23" width="12.5703125" hidden="1"/>
    <col min="24" max="25" width="8.42578125" hidden="1" customWidth="1"/>
    <col min="26" max="26" width="12.5703125" hidden="1"/>
    <col min="27" max="27" width="17.7109375" hidden="1" customWidth="1"/>
    <col min="28" max="28" width="18.7109375" hidden="1" customWidth="1"/>
    <col min="29" max="32" width="13.7109375" hidden="1" customWidth="1"/>
    <col min="33" max="33" width="18.42578125" hidden="1" customWidth="1"/>
    <col min="34" max="46" width="12.5703125" hidden="1"/>
    <col min="47" max="47" width="16.42578125" customWidth="1"/>
  </cols>
  <sheetData>
    <row r="1" spans="1:47" ht="63">
      <c r="A1" s="9" t="s">
        <v>0</v>
      </c>
      <c r="B1" s="9" t="s">
        <v>1</v>
      </c>
      <c r="C1" s="9" t="s">
        <v>3</v>
      </c>
      <c r="D1" s="9" t="s">
        <v>4</v>
      </c>
      <c r="E1" s="9" t="s">
        <v>2</v>
      </c>
      <c r="F1" s="29" t="s">
        <v>5</v>
      </c>
      <c r="G1" s="30" t="s">
        <v>2913</v>
      </c>
      <c r="H1" s="30" t="s">
        <v>2914</v>
      </c>
      <c r="I1" s="30" t="s">
        <v>2915</v>
      </c>
      <c r="J1" s="31"/>
      <c r="K1" s="32" t="s">
        <v>2916</v>
      </c>
      <c r="L1" s="31" t="s">
        <v>2917</v>
      </c>
      <c r="M1" s="29" t="s">
        <v>2918</v>
      </c>
      <c r="N1" s="29" t="s">
        <v>10</v>
      </c>
      <c r="O1" s="29" t="s">
        <v>2919</v>
      </c>
      <c r="P1" s="29" t="s">
        <v>2920</v>
      </c>
      <c r="Q1" s="33" t="s">
        <v>2921</v>
      </c>
      <c r="R1" s="29" t="s">
        <v>11</v>
      </c>
      <c r="S1" s="29" t="s">
        <v>2922</v>
      </c>
      <c r="T1" s="29" t="s">
        <v>13</v>
      </c>
      <c r="U1" s="34" t="s">
        <v>14</v>
      </c>
      <c r="V1" s="9" t="s">
        <v>2923</v>
      </c>
      <c r="W1" s="9" t="s">
        <v>2924</v>
      </c>
      <c r="X1" s="9" t="s">
        <v>2925</v>
      </c>
      <c r="Y1" s="9" t="s">
        <v>2926</v>
      </c>
      <c r="Z1" s="9" t="s">
        <v>2927</v>
      </c>
      <c r="AA1" s="9" t="s">
        <v>2928</v>
      </c>
      <c r="AB1" s="9" t="s">
        <v>2929</v>
      </c>
      <c r="AC1" s="9" t="s">
        <v>2930</v>
      </c>
      <c r="AD1" s="9" t="s">
        <v>2931</v>
      </c>
      <c r="AE1" s="9" t="s">
        <v>2932</v>
      </c>
      <c r="AF1" s="9" t="s">
        <v>2933</v>
      </c>
      <c r="AG1" s="9" t="s">
        <v>2934</v>
      </c>
      <c r="AH1" s="9" t="s">
        <v>2935</v>
      </c>
      <c r="AI1" s="9" t="s">
        <v>2936</v>
      </c>
      <c r="AJ1" s="9" t="s">
        <v>2937</v>
      </c>
      <c r="AK1" s="9" t="s">
        <v>2938</v>
      </c>
      <c r="AL1" s="9" t="s">
        <v>2939</v>
      </c>
      <c r="AM1" s="9" t="s">
        <v>2940</v>
      </c>
      <c r="AN1" s="9" t="s">
        <v>2941</v>
      </c>
      <c r="AO1" s="9" t="s">
        <v>2942</v>
      </c>
      <c r="AP1" s="9" t="s">
        <v>2943</v>
      </c>
      <c r="AQ1" s="9" t="s">
        <v>2944</v>
      </c>
      <c r="AR1" s="9" t="s">
        <v>2945</v>
      </c>
      <c r="AS1" s="9" t="s">
        <v>2946</v>
      </c>
      <c r="AT1" s="9" t="s">
        <v>2947</v>
      </c>
      <c r="AU1" s="30" t="s">
        <v>2948</v>
      </c>
    </row>
    <row r="2" spans="1:47">
      <c r="A2" s="9" t="s">
        <v>16</v>
      </c>
      <c r="B2" s="9" t="s">
        <v>2949</v>
      </c>
      <c r="C2" s="9" t="s">
        <v>2950</v>
      </c>
      <c r="D2" s="9" t="s">
        <v>987</v>
      </c>
      <c r="E2" s="9" t="s">
        <v>2951</v>
      </c>
      <c r="F2" s="35">
        <v>0</v>
      </c>
      <c r="G2" s="36">
        <v>5151</v>
      </c>
      <c r="H2" s="36">
        <v>5235</v>
      </c>
      <c r="I2" s="36">
        <v>6</v>
      </c>
      <c r="J2" s="37">
        <v>15</v>
      </c>
      <c r="K2" s="36">
        <v>5235</v>
      </c>
      <c r="L2" s="37">
        <v>0</v>
      </c>
      <c r="M2" s="35">
        <v>5235</v>
      </c>
      <c r="N2" s="35">
        <v>0</v>
      </c>
      <c r="O2" s="38">
        <v>0</v>
      </c>
      <c r="P2" s="38">
        <v>5235</v>
      </c>
      <c r="Q2" s="39">
        <v>1.0163075131042516</v>
      </c>
      <c r="R2" s="35">
        <v>5235</v>
      </c>
      <c r="S2" s="35">
        <v>5235</v>
      </c>
      <c r="T2" s="35">
        <v>0</v>
      </c>
      <c r="U2" s="40">
        <v>0</v>
      </c>
      <c r="V2" s="9" t="s">
        <v>2952</v>
      </c>
      <c r="W2" s="9" t="s">
        <v>2953</v>
      </c>
      <c r="X2" s="41"/>
      <c r="Y2" s="9" t="s">
        <v>2954</v>
      </c>
      <c r="Z2" s="9">
        <v>42.89</v>
      </c>
      <c r="AA2" s="9">
        <v>0</v>
      </c>
      <c r="AB2" s="9">
        <v>0</v>
      </c>
      <c r="AC2" s="9">
        <v>0</v>
      </c>
      <c r="AD2" s="9">
        <v>0</v>
      </c>
      <c r="AE2" s="9">
        <v>0</v>
      </c>
      <c r="AF2" s="9">
        <v>0</v>
      </c>
      <c r="AG2" s="9">
        <v>0</v>
      </c>
      <c r="AH2" s="9">
        <v>0</v>
      </c>
      <c r="AI2" s="9">
        <v>0</v>
      </c>
      <c r="AJ2" s="9">
        <v>0</v>
      </c>
      <c r="AK2" s="9">
        <v>0</v>
      </c>
      <c r="AL2" s="9">
        <v>0</v>
      </c>
      <c r="AM2" s="9" t="s">
        <v>2955</v>
      </c>
      <c r="AN2" s="9">
        <v>0</v>
      </c>
      <c r="AO2" s="9">
        <v>0</v>
      </c>
      <c r="AP2" s="9" t="s">
        <v>2956</v>
      </c>
      <c r="AQ2" s="9">
        <v>80</v>
      </c>
      <c r="AR2" s="42">
        <v>46048</v>
      </c>
      <c r="AS2" s="9" t="s">
        <v>2957</v>
      </c>
      <c r="AT2" s="9" t="s">
        <v>2958</v>
      </c>
    </row>
    <row r="3" spans="1:47">
      <c r="A3" s="9" t="s">
        <v>16</v>
      </c>
      <c r="B3" s="9" t="s">
        <v>2959</v>
      </c>
      <c r="C3" s="9" t="s">
        <v>2960</v>
      </c>
      <c r="D3" s="9" t="s">
        <v>1092</v>
      </c>
      <c r="E3" s="9" t="s">
        <v>1092</v>
      </c>
      <c r="F3" s="35">
        <v>8</v>
      </c>
      <c r="G3" s="36">
        <v>2399</v>
      </c>
      <c r="H3" s="36">
        <v>3058</v>
      </c>
      <c r="I3" s="36">
        <v>21</v>
      </c>
      <c r="J3" s="37">
        <v>52.5</v>
      </c>
      <c r="K3" s="36">
        <v>3058</v>
      </c>
      <c r="L3" s="37">
        <v>0</v>
      </c>
      <c r="M3" s="35">
        <v>3058</v>
      </c>
      <c r="N3" s="35">
        <v>0</v>
      </c>
      <c r="O3" s="38">
        <v>0</v>
      </c>
      <c r="P3" s="38">
        <v>3058</v>
      </c>
      <c r="Q3" s="39">
        <v>1.2746977907461443</v>
      </c>
      <c r="R3" s="35">
        <v>3050</v>
      </c>
      <c r="S3" s="35">
        <v>3050</v>
      </c>
      <c r="T3" s="35">
        <v>0</v>
      </c>
      <c r="U3" s="40">
        <v>0.10464355788096795</v>
      </c>
      <c r="V3" s="9" t="s">
        <v>2952</v>
      </c>
      <c r="W3" s="9" t="s">
        <v>2953</v>
      </c>
      <c r="Y3" s="9" t="s">
        <v>2954</v>
      </c>
      <c r="Z3" s="9">
        <v>3.69</v>
      </c>
      <c r="AA3" s="9">
        <v>0</v>
      </c>
      <c r="AB3" s="9">
        <v>0</v>
      </c>
      <c r="AC3" s="9">
        <v>10</v>
      </c>
      <c r="AD3" s="9">
        <v>0</v>
      </c>
      <c r="AE3" s="9">
        <v>10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 t="s">
        <v>2955</v>
      </c>
      <c r="AN3" s="9"/>
      <c r="AO3" s="9"/>
      <c r="AP3" s="9"/>
      <c r="AQ3" s="9">
        <v>0</v>
      </c>
      <c r="AR3" s="9" t="s">
        <v>2961</v>
      </c>
      <c r="AS3" s="9" t="s">
        <v>2962</v>
      </c>
      <c r="AT3" s="9" t="s">
        <v>2963</v>
      </c>
    </row>
    <row r="4" spans="1:47">
      <c r="A4" s="9" t="s">
        <v>16</v>
      </c>
      <c r="B4" s="9" t="s">
        <v>2964</v>
      </c>
      <c r="C4" s="9" t="s">
        <v>2965</v>
      </c>
      <c r="D4" s="9" t="s">
        <v>1177</v>
      </c>
      <c r="E4" s="9" t="s">
        <v>1177</v>
      </c>
      <c r="F4" s="35">
        <v>268</v>
      </c>
      <c r="G4" s="36">
        <v>1697</v>
      </c>
      <c r="H4" s="36">
        <v>1190</v>
      </c>
      <c r="I4" s="36">
        <v>66</v>
      </c>
      <c r="J4" s="37">
        <v>165</v>
      </c>
      <c r="K4" s="43">
        <v>1697</v>
      </c>
      <c r="L4" s="37">
        <v>103</v>
      </c>
      <c r="M4" s="35">
        <v>1594</v>
      </c>
      <c r="N4" s="35">
        <v>0</v>
      </c>
      <c r="O4" s="38">
        <v>0</v>
      </c>
      <c r="P4" s="38">
        <v>1594</v>
      </c>
      <c r="Q4" s="39">
        <v>0.70123747790218027</v>
      </c>
      <c r="R4" s="35">
        <v>1429</v>
      </c>
      <c r="S4" s="35">
        <v>1429</v>
      </c>
      <c r="T4" s="35">
        <v>0</v>
      </c>
      <c r="U4" s="40">
        <v>6.3170300530347676</v>
      </c>
      <c r="V4" s="9" t="s">
        <v>2952</v>
      </c>
      <c r="W4" s="9" t="s">
        <v>2953</v>
      </c>
      <c r="X4" s="41"/>
      <c r="Y4" s="9" t="s">
        <v>2954</v>
      </c>
      <c r="Z4" s="9">
        <v>4.59</v>
      </c>
      <c r="AA4" s="9">
        <v>210.74</v>
      </c>
      <c r="AB4" s="9">
        <v>46</v>
      </c>
      <c r="AC4" s="9">
        <v>325</v>
      </c>
      <c r="AD4" s="9">
        <v>0</v>
      </c>
      <c r="AE4" s="9">
        <v>322</v>
      </c>
      <c r="AF4" s="9">
        <v>1</v>
      </c>
      <c r="AG4" s="9">
        <v>2</v>
      </c>
      <c r="AH4" s="9">
        <v>0</v>
      </c>
      <c r="AI4" s="9">
        <v>0</v>
      </c>
      <c r="AJ4" s="9">
        <v>0</v>
      </c>
      <c r="AK4" s="9">
        <v>0</v>
      </c>
      <c r="AL4" s="9">
        <v>0</v>
      </c>
      <c r="AM4" s="9" t="s">
        <v>2955</v>
      </c>
      <c r="AN4" s="9">
        <v>120</v>
      </c>
      <c r="AO4" s="9">
        <v>119</v>
      </c>
      <c r="AP4" s="9"/>
      <c r="AQ4" s="9">
        <v>0</v>
      </c>
      <c r="AR4" s="9" t="s">
        <v>2961</v>
      </c>
      <c r="AS4" s="9" t="s">
        <v>2962</v>
      </c>
      <c r="AT4" s="9" t="s">
        <v>2966</v>
      </c>
      <c r="AU4" s="44">
        <v>3.8892162639952856E-2</v>
      </c>
    </row>
    <row r="5" spans="1:47">
      <c r="A5" s="9" t="s">
        <v>16</v>
      </c>
      <c r="B5" s="9" t="s">
        <v>2967</v>
      </c>
      <c r="C5" s="9" t="s">
        <v>2968</v>
      </c>
      <c r="D5" s="9" t="s">
        <v>1037</v>
      </c>
      <c r="E5" s="9" t="s">
        <v>1037</v>
      </c>
      <c r="F5" s="35">
        <v>505</v>
      </c>
      <c r="G5" s="36">
        <v>1902</v>
      </c>
      <c r="H5" s="36">
        <v>1244</v>
      </c>
      <c r="I5" s="36">
        <v>45</v>
      </c>
      <c r="J5" s="37">
        <v>112.5</v>
      </c>
      <c r="K5" s="43">
        <v>1902</v>
      </c>
      <c r="L5" s="37">
        <v>392.5</v>
      </c>
      <c r="M5" s="35">
        <v>1509.5</v>
      </c>
      <c r="N5" s="35">
        <v>0</v>
      </c>
      <c r="O5" s="38">
        <v>0</v>
      </c>
      <c r="P5" s="38">
        <v>1509.5</v>
      </c>
      <c r="Q5" s="39">
        <v>0.65404837013669825</v>
      </c>
      <c r="R5" s="35">
        <v>1397</v>
      </c>
      <c r="S5" s="35">
        <v>1397</v>
      </c>
      <c r="T5" s="35">
        <v>0</v>
      </c>
      <c r="U5" s="40">
        <v>10.620399579390117</v>
      </c>
      <c r="V5" s="9" t="s">
        <v>2952</v>
      </c>
      <c r="W5" s="9" t="s">
        <v>2953</v>
      </c>
      <c r="Y5" s="9" t="s">
        <v>2954</v>
      </c>
      <c r="Z5" s="9">
        <v>4.09</v>
      </c>
      <c r="AA5" s="9">
        <v>118.61</v>
      </c>
      <c r="AB5" s="9">
        <v>29</v>
      </c>
      <c r="AC5" s="9">
        <v>548</v>
      </c>
      <c r="AD5" s="9">
        <v>0</v>
      </c>
      <c r="AE5" s="9">
        <v>546</v>
      </c>
      <c r="AF5" s="9">
        <v>2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 t="s">
        <v>2955</v>
      </c>
      <c r="AN5" s="9">
        <v>184</v>
      </c>
      <c r="AO5" s="9">
        <v>184</v>
      </c>
      <c r="AP5" s="9"/>
      <c r="AQ5" s="9">
        <v>0</v>
      </c>
      <c r="AR5" s="9" t="s">
        <v>2961</v>
      </c>
      <c r="AS5" s="9" t="s">
        <v>2962</v>
      </c>
      <c r="AT5" s="9" t="s">
        <v>2969</v>
      </c>
      <c r="AU5" s="44">
        <v>2.365930599369085E-2</v>
      </c>
    </row>
    <row r="6" spans="1:47">
      <c r="A6" s="9" t="s">
        <v>16</v>
      </c>
      <c r="B6" s="9" t="s">
        <v>588</v>
      </c>
      <c r="C6" s="9" t="s">
        <v>590</v>
      </c>
      <c r="D6" s="9" t="s">
        <v>589</v>
      </c>
      <c r="E6" s="9" t="s">
        <v>589</v>
      </c>
      <c r="F6" s="35">
        <v>522</v>
      </c>
      <c r="G6" s="36">
        <v>1650</v>
      </c>
      <c r="H6" s="36">
        <v>42</v>
      </c>
      <c r="I6" s="36">
        <v>333</v>
      </c>
      <c r="J6" s="37">
        <v>832.5</v>
      </c>
      <c r="K6" s="36">
        <v>1650</v>
      </c>
      <c r="L6" s="37">
        <v>0</v>
      </c>
      <c r="M6" s="35">
        <v>1650</v>
      </c>
      <c r="N6" s="35">
        <v>336</v>
      </c>
      <c r="O6" s="38">
        <v>336</v>
      </c>
      <c r="P6" s="38">
        <v>1314</v>
      </c>
      <c r="Q6" s="39">
        <v>2.5454545454545455E-2</v>
      </c>
      <c r="R6" s="35">
        <v>1128</v>
      </c>
      <c r="S6" s="35">
        <v>792</v>
      </c>
      <c r="T6" s="35">
        <v>336</v>
      </c>
      <c r="U6" s="40">
        <v>12.654545454545454</v>
      </c>
      <c r="V6" s="9" t="s">
        <v>2952</v>
      </c>
      <c r="W6" s="9" t="s">
        <v>2953</v>
      </c>
      <c r="Y6" s="9" t="s">
        <v>2954</v>
      </c>
      <c r="Z6" s="9">
        <v>4.46</v>
      </c>
      <c r="AA6" s="9">
        <v>1234.8</v>
      </c>
      <c r="AB6" s="9">
        <v>260</v>
      </c>
      <c r="AC6" s="9">
        <v>755</v>
      </c>
      <c r="AD6" s="9">
        <v>480</v>
      </c>
      <c r="AE6" s="9">
        <v>122</v>
      </c>
      <c r="AF6" s="9">
        <v>114</v>
      </c>
      <c r="AG6" s="9">
        <v>3</v>
      </c>
      <c r="AH6" s="9">
        <v>36</v>
      </c>
      <c r="AI6" s="9">
        <v>2</v>
      </c>
      <c r="AJ6" s="9">
        <v>0</v>
      </c>
      <c r="AK6" s="9">
        <v>480</v>
      </c>
      <c r="AL6" s="9">
        <v>0</v>
      </c>
      <c r="AM6" s="9" t="s">
        <v>2955</v>
      </c>
      <c r="AN6" s="9">
        <v>142</v>
      </c>
      <c r="AO6" s="9">
        <v>134</v>
      </c>
      <c r="AQ6" s="9">
        <v>0</v>
      </c>
      <c r="AR6" s="9" t="s">
        <v>2961</v>
      </c>
      <c r="AS6" s="9" t="s">
        <v>2962</v>
      </c>
      <c r="AT6" s="9" t="s">
        <v>2970</v>
      </c>
      <c r="AU6" s="44">
        <v>0.20181818181818181</v>
      </c>
    </row>
    <row r="7" spans="1:47">
      <c r="C7" s="45" t="s">
        <v>2971</v>
      </c>
      <c r="D7" s="46" t="s">
        <v>1096</v>
      </c>
      <c r="F7" s="35">
        <v>0</v>
      </c>
      <c r="G7" s="36">
        <v>3751</v>
      </c>
      <c r="H7" s="36">
        <v>89</v>
      </c>
      <c r="I7" s="36">
        <v>1</v>
      </c>
      <c r="J7" s="37">
        <v>2.5</v>
      </c>
      <c r="K7" s="47">
        <v>1280.3333333333333</v>
      </c>
      <c r="L7" s="37">
        <v>0</v>
      </c>
      <c r="M7" s="35">
        <v>1280.3333333333333</v>
      </c>
      <c r="N7" s="35">
        <v>0</v>
      </c>
      <c r="O7" s="38">
        <v>0</v>
      </c>
      <c r="P7" s="38">
        <v>1280.3333333333333</v>
      </c>
      <c r="Q7" s="39">
        <v>2.3727006131698213E-2</v>
      </c>
      <c r="R7" s="35">
        <v>1280.3333333333333</v>
      </c>
      <c r="S7" s="35">
        <v>1280.3333333333333</v>
      </c>
      <c r="T7" s="35">
        <v>0</v>
      </c>
      <c r="U7" s="40">
        <v>0</v>
      </c>
      <c r="AU7" s="44">
        <v>7.8104660244727943E-4</v>
      </c>
    </row>
    <row r="8" spans="1:47" ht="12.75">
      <c r="B8" s="9" t="s">
        <v>2972</v>
      </c>
      <c r="C8" s="9" t="s">
        <v>2971</v>
      </c>
      <c r="D8" s="9" t="s">
        <v>1096</v>
      </c>
      <c r="F8" s="9">
        <v>0</v>
      </c>
      <c r="G8" s="9">
        <v>3751</v>
      </c>
      <c r="H8" s="9">
        <v>89</v>
      </c>
      <c r="I8" s="9">
        <v>1</v>
      </c>
      <c r="J8" s="9">
        <v>1280</v>
      </c>
      <c r="K8" s="9">
        <v>1280</v>
      </c>
      <c r="L8" s="9">
        <v>0</v>
      </c>
      <c r="M8" s="9">
        <v>1280</v>
      </c>
      <c r="N8" s="9">
        <v>0</v>
      </c>
      <c r="O8" s="48">
        <v>0</v>
      </c>
      <c r="P8" s="48">
        <v>1280</v>
      </c>
      <c r="Q8" s="44">
        <v>2.3699999999999999E-2</v>
      </c>
      <c r="R8" s="44">
        <v>8.0000000000000004E-4</v>
      </c>
      <c r="AU8" s="44">
        <v>8.0000000000000004E-4</v>
      </c>
    </row>
    <row r="9" spans="1:47">
      <c r="A9" s="9" t="s">
        <v>16</v>
      </c>
      <c r="B9" s="9" t="s">
        <v>2973</v>
      </c>
      <c r="C9" s="9" t="s">
        <v>2974</v>
      </c>
      <c r="D9" s="9" t="s">
        <v>1182</v>
      </c>
      <c r="E9" s="9" t="s">
        <v>2975</v>
      </c>
      <c r="F9" s="35">
        <v>27</v>
      </c>
      <c r="G9" s="36">
        <v>910</v>
      </c>
      <c r="H9" s="36">
        <v>1277</v>
      </c>
      <c r="I9" s="36">
        <v>13</v>
      </c>
      <c r="J9" s="37">
        <v>32.5</v>
      </c>
      <c r="K9" s="36">
        <v>1277</v>
      </c>
      <c r="L9" s="37">
        <v>0</v>
      </c>
      <c r="M9" s="35">
        <v>1277</v>
      </c>
      <c r="N9" s="35">
        <v>0</v>
      </c>
      <c r="O9" s="38">
        <v>0</v>
      </c>
      <c r="P9" s="38">
        <v>1277</v>
      </c>
      <c r="Q9" s="39">
        <v>1.4032967032967032</v>
      </c>
      <c r="R9" s="35">
        <v>1250</v>
      </c>
      <c r="S9" s="35">
        <v>1250</v>
      </c>
      <c r="T9" s="35">
        <v>0</v>
      </c>
      <c r="U9" s="40">
        <v>0.84573218480814405</v>
      </c>
      <c r="V9" s="9" t="s">
        <v>2952</v>
      </c>
      <c r="W9" s="9" t="s">
        <v>2953</v>
      </c>
      <c r="X9" s="41"/>
      <c r="Y9" s="9" t="s">
        <v>2954</v>
      </c>
      <c r="Z9" s="9">
        <v>5.69</v>
      </c>
      <c r="AA9" s="9">
        <v>19.12</v>
      </c>
      <c r="AB9" s="9">
        <v>4</v>
      </c>
      <c r="AC9" s="9">
        <v>48</v>
      </c>
      <c r="AD9" s="9">
        <v>48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48</v>
      </c>
      <c r="AL9" s="9">
        <v>0</v>
      </c>
      <c r="AM9" s="9" t="s">
        <v>2955</v>
      </c>
      <c r="AN9" s="9">
        <v>64</v>
      </c>
      <c r="AO9" s="9">
        <v>64</v>
      </c>
      <c r="AP9" s="9"/>
      <c r="AQ9" s="9">
        <v>0</v>
      </c>
      <c r="AR9" s="9" t="s">
        <v>2961</v>
      </c>
      <c r="AS9" s="9" t="s">
        <v>2962</v>
      </c>
      <c r="AT9" s="9" t="s">
        <v>2976</v>
      </c>
    </row>
    <row r="10" spans="1:47">
      <c r="A10" s="9" t="s">
        <v>16</v>
      </c>
      <c r="B10" s="9" t="s">
        <v>2977</v>
      </c>
      <c r="C10" s="9" t="s">
        <v>2978</v>
      </c>
      <c r="D10" s="9" t="s">
        <v>1176</v>
      </c>
      <c r="E10" s="9" t="s">
        <v>1176</v>
      </c>
      <c r="F10" s="35">
        <v>969</v>
      </c>
      <c r="G10" s="36">
        <v>1245</v>
      </c>
      <c r="H10" s="36">
        <v>104</v>
      </c>
      <c r="I10" s="36">
        <v>660</v>
      </c>
      <c r="J10" s="37">
        <v>1650</v>
      </c>
      <c r="K10" s="36">
        <v>1245</v>
      </c>
      <c r="L10" s="37">
        <v>0</v>
      </c>
      <c r="M10" s="35">
        <v>1245</v>
      </c>
      <c r="N10" s="35">
        <v>0</v>
      </c>
      <c r="O10" s="38">
        <v>0</v>
      </c>
      <c r="P10" s="38">
        <v>1245</v>
      </c>
      <c r="Q10" s="39">
        <v>8.3534136546184745E-2</v>
      </c>
      <c r="R10" s="35">
        <v>276</v>
      </c>
      <c r="S10" s="35">
        <v>276</v>
      </c>
      <c r="T10" s="35">
        <v>0</v>
      </c>
      <c r="U10" s="40">
        <v>31.132530120481928</v>
      </c>
      <c r="V10" s="9" t="s">
        <v>2952</v>
      </c>
      <c r="W10" s="9" t="s">
        <v>2953</v>
      </c>
      <c r="X10" s="41"/>
      <c r="Y10" s="9" t="s">
        <v>2954</v>
      </c>
      <c r="Z10" s="9">
        <v>4.59</v>
      </c>
      <c r="AA10" s="9">
        <v>1964.52</v>
      </c>
      <c r="AB10" s="9">
        <v>428</v>
      </c>
      <c r="AC10" s="9">
        <v>732</v>
      </c>
      <c r="AD10" s="9">
        <v>48</v>
      </c>
      <c r="AE10" s="9">
        <v>503</v>
      </c>
      <c r="AF10" s="9">
        <v>136</v>
      </c>
      <c r="AG10" s="9">
        <v>19</v>
      </c>
      <c r="AH10" s="9">
        <v>26</v>
      </c>
      <c r="AI10" s="9">
        <v>0</v>
      </c>
      <c r="AJ10" s="9">
        <v>0</v>
      </c>
      <c r="AK10" s="9">
        <v>48</v>
      </c>
      <c r="AL10" s="9">
        <v>0</v>
      </c>
      <c r="AM10" s="9" t="s">
        <v>2955</v>
      </c>
      <c r="AN10" s="9">
        <v>52</v>
      </c>
      <c r="AO10" s="9">
        <v>49</v>
      </c>
      <c r="AP10" s="9"/>
      <c r="AQ10" s="9">
        <v>48</v>
      </c>
      <c r="AR10" s="42">
        <v>46055</v>
      </c>
      <c r="AS10" s="9" t="s">
        <v>2957</v>
      </c>
      <c r="AT10" s="9" t="s">
        <v>2979</v>
      </c>
      <c r="AU10" s="44">
        <v>0.53012048192771088</v>
      </c>
    </row>
    <row r="11" spans="1:47">
      <c r="A11" s="9" t="s">
        <v>16</v>
      </c>
      <c r="B11" s="9" t="s">
        <v>2980</v>
      </c>
      <c r="C11" s="9" t="s">
        <v>2981</v>
      </c>
      <c r="D11" s="9" t="s">
        <v>1179</v>
      </c>
      <c r="E11" s="9" t="s">
        <v>2982</v>
      </c>
      <c r="F11" s="35">
        <v>58</v>
      </c>
      <c r="G11" s="36">
        <v>1193</v>
      </c>
      <c r="H11" s="36">
        <v>1041</v>
      </c>
      <c r="I11" s="36">
        <v>16</v>
      </c>
      <c r="J11" s="37">
        <v>40</v>
      </c>
      <c r="K11" s="49">
        <v>1193</v>
      </c>
      <c r="L11" s="37">
        <v>18</v>
      </c>
      <c r="M11" s="35">
        <v>1175</v>
      </c>
      <c r="N11" s="35">
        <v>0</v>
      </c>
      <c r="O11" s="38">
        <v>0</v>
      </c>
      <c r="P11" s="38">
        <v>1175</v>
      </c>
      <c r="Q11" s="39">
        <v>0.8725901089689857</v>
      </c>
      <c r="R11" s="35">
        <v>1135</v>
      </c>
      <c r="S11" s="35">
        <v>1135</v>
      </c>
      <c r="T11" s="35">
        <v>0</v>
      </c>
      <c r="U11" s="40">
        <v>1.9446772841575859</v>
      </c>
      <c r="V11" s="9" t="s">
        <v>2952</v>
      </c>
      <c r="W11" s="9" t="s">
        <v>2953</v>
      </c>
      <c r="X11" s="41"/>
      <c r="Y11" s="9" t="s">
        <v>2954</v>
      </c>
      <c r="Z11" s="9">
        <v>9.59</v>
      </c>
      <c r="AA11" s="9">
        <v>269.18</v>
      </c>
      <c r="AB11" s="9">
        <v>28</v>
      </c>
      <c r="AC11" s="9">
        <v>20</v>
      </c>
      <c r="AD11" s="9">
        <v>0</v>
      </c>
      <c r="AE11" s="9">
        <v>19</v>
      </c>
      <c r="AF11" s="9">
        <v>0</v>
      </c>
      <c r="AG11" s="9">
        <v>0</v>
      </c>
      <c r="AH11" s="9">
        <v>1</v>
      </c>
      <c r="AI11" s="9">
        <v>0</v>
      </c>
      <c r="AJ11" s="9">
        <v>0</v>
      </c>
      <c r="AK11" s="9">
        <v>0</v>
      </c>
      <c r="AL11" s="9">
        <v>0</v>
      </c>
      <c r="AM11" s="9" t="s">
        <v>2955</v>
      </c>
      <c r="AN11" s="9">
        <v>28</v>
      </c>
      <c r="AO11" s="9">
        <v>26</v>
      </c>
      <c r="AP11" s="9"/>
      <c r="AQ11" s="9">
        <v>72</v>
      </c>
      <c r="AR11" s="42">
        <v>46054</v>
      </c>
      <c r="AS11" s="9" t="s">
        <v>2957</v>
      </c>
      <c r="AT11" s="9" t="s">
        <v>2983</v>
      </c>
    </row>
    <row r="12" spans="1:47">
      <c r="A12" s="9" t="s">
        <v>16</v>
      </c>
      <c r="B12" s="9" t="s">
        <v>2984</v>
      </c>
      <c r="C12" s="9" t="s">
        <v>2985</v>
      </c>
      <c r="D12" s="9" t="s">
        <v>981</v>
      </c>
      <c r="E12" s="9" t="s">
        <v>981</v>
      </c>
      <c r="F12" s="35">
        <v>80</v>
      </c>
      <c r="G12" s="36">
        <v>1167</v>
      </c>
      <c r="H12" s="36">
        <v>946</v>
      </c>
      <c r="I12" s="36">
        <v>0</v>
      </c>
      <c r="J12" s="37">
        <v>0</v>
      </c>
      <c r="K12" s="36">
        <v>1167</v>
      </c>
      <c r="L12" s="37">
        <v>80</v>
      </c>
      <c r="M12" s="35">
        <v>1087</v>
      </c>
      <c r="N12" s="35">
        <v>0</v>
      </c>
      <c r="O12" s="38">
        <v>0</v>
      </c>
      <c r="P12" s="38">
        <v>1087</v>
      </c>
      <c r="Q12" s="39">
        <v>0.81062553556126826</v>
      </c>
      <c r="R12" s="35">
        <v>1087</v>
      </c>
      <c r="S12" s="35">
        <v>1087</v>
      </c>
      <c r="T12" s="35">
        <v>0</v>
      </c>
      <c r="U12" s="40">
        <v>2.7420736932305054</v>
      </c>
      <c r="V12" s="9" t="s">
        <v>2952</v>
      </c>
      <c r="W12" s="9" t="s">
        <v>2953</v>
      </c>
      <c r="X12" s="41"/>
      <c r="Y12" s="9" t="s">
        <v>2954</v>
      </c>
      <c r="Z12" s="9">
        <v>32.89</v>
      </c>
      <c r="AA12" s="9">
        <v>32.89</v>
      </c>
      <c r="AB12" s="9">
        <v>1</v>
      </c>
      <c r="AC12" s="9">
        <v>80</v>
      </c>
      <c r="AD12" s="9">
        <v>0</v>
      </c>
      <c r="AE12" s="9">
        <v>73</v>
      </c>
      <c r="AF12" s="9">
        <v>1</v>
      </c>
      <c r="AG12" s="9">
        <v>6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 t="s">
        <v>2955</v>
      </c>
      <c r="AN12" s="9">
        <v>171</v>
      </c>
      <c r="AO12" s="9">
        <v>170</v>
      </c>
      <c r="AP12" s="9"/>
      <c r="AQ12" s="9">
        <v>0</v>
      </c>
      <c r="AR12" s="9" t="s">
        <v>2961</v>
      </c>
      <c r="AS12" s="9" t="s">
        <v>2962</v>
      </c>
      <c r="AT12" s="9" t="s">
        <v>2986</v>
      </c>
    </row>
    <row r="13" spans="1:47">
      <c r="A13" s="9" t="s">
        <v>16</v>
      </c>
      <c r="B13" s="9" t="s">
        <v>2987</v>
      </c>
      <c r="C13" s="9" t="s">
        <v>2988</v>
      </c>
      <c r="D13" s="9" t="s">
        <v>1093</v>
      </c>
      <c r="E13" s="9" t="s">
        <v>1093</v>
      </c>
      <c r="F13" s="35">
        <v>107</v>
      </c>
      <c r="G13" s="36">
        <v>1087</v>
      </c>
      <c r="H13" s="36">
        <v>16</v>
      </c>
      <c r="I13" s="36">
        <v>513</v>
      </c>
      <c r="J13" s="37">
        <v>1282.5</v>
      </c>
      <c r="K13" s="36">
        <v>1087</v>
      </c>
      <c r="L13" s="37">
        <v>0</v>
      </c>
      <c r="M13" s="35">
        <v>1087</v>
      </c>
      <c r="N13" s="35">
        <v>0</v>
      </c>
      <c r="O13" s="38">
        <v>0</v>
      </c>
      <c r="P13" s="38">
        <v>1087</v>
      </c>
      <c r="Q13" s="39">
        <v>1.4719411223551058E-2</v>
      </c>
      <c r="R13" s="35">
        <v>980</v>
      </c>
      <c r="S13" s="35">
        <v>980</v>
      </c>
      <c r="T13" s="35">
        <v>0</v>
      </c>
      <c r="U13" s="40">
        <v>3.9374425022999078</v>
      </c>
      <c r="V13" s="9" t="s">
        <v>2952</v>
      </c>
      <c r="W13" s="9" t="s">
        <v>2953</v>
      </c>
      <c r="Y13" s="9" t="s">
        <v>2954</v>
      </c>
      <c r="Z13" s="9">
        <v>3.99</v>
      </c>
      <c r="AA13" s="9">
        <v>1125.18</v>
      </c>
      <c r="AB13" s="9">
        <v>282</v>
      </c>
      <c r="AC13" s="9">
        <v>490</v>
      </c>
      <c r="AD13" s="9">
        <v>0</v>
      </c>
      <c r="AE13" s="9">
        <v>325</v>
      </c>
      <c r="AF13" s="9">
        <v>126</v>
      </c>
      <c r="AG13" s="9">
        <v>20</v>
      </c>
      <c r="AH13" s="9">
        <v>19</v>
      </c>
      <c r="AI13" s="9">
        <v>1</v>
      </c>
      <c r="AJ13" s="9">
        <v>0</v>
      </c>
      <c r="AK13" s="9">
        <v>0</v>
      </c>
      <c r="AL13" s="9">
        <v>0</v>
      </c>
      <c r="AM13" s="9" t="s">
        <v>2955</v>
      </c>
      <c r="AN13" s="9">
        <v>26</v>
      </c>
      <c r="AO13" s="9">
        <v>24</v>
      </c>
      <c r="AP13" s="9"/>
      <c r="AQ13" s="9">
        <v>552</v>
      </c>
      <c r="AR13" s="42">
        <v>46055</v>
      </c>
      <c r="AS13" s="9" t="s">
        <v>2957</v>
      </c>
      <c r="AT13" s="9" t="s">
        <v>2989</v>
      </c>
      <c r="AU13" s="44">
        <v>0.47194112235510577</v>
      </c>
    </row>
    <row r="14" spans="1:47">
      <c r="A14" s="9" t="s">
        <v>16</v>
      </c>
      <c r="B14" s="9" t="s">
        <v>2990</v>
      </c>
      <c r="C14" s="9" t="s">
        <v>2991</v>
      </c>
      <c r="D14" s="9" t="s">
        <v>1178</v>
      </c>
      <c r="E14" s="9" t="s">
        <v>2992</v>
      </c>
      <c r="F14" s="35">
        <v>84</v>
      </c>
      <c r="G14" s="36">
        <v>1060</v>
      </c>
      <c r="H14" s="36">
        <v>1068</v>
      </c>
      <c r="I14" s="36">
        <v>42</v>
      </c>
      <c r="J14" s="37">
        <v>105</v>
      </c>
      <c r="K14" s="36">
        <v>1068</v>
      </c>
      <c r="L14" s="37">
        <v>0</v>
      </c>
      <c r="M14" s="35">
        <v>1068</v>
      </c>
      <c r="N14" s="35">
        <v>0</v>
      </c>
      <c r="O14" s="38">
        <v>0</v>
      </c>
      <c r="P14" s="38">
        <v>1068</v>
      </c>
      <c r="Q14" s="39">
        <v>1.0075471698113208</v>
      </c>
      <c r="R14" s="35">
        <v>984</v>
      </c>
      <c r="S14" s="35">
        <v>984</v>
      </c>
      <c r="T14" s="35">
        <v>0</v>
      </c>
      <c r="U14" s="40">
        <v>3.1460674157303372</v>
      </c>
      <c r="V14" s="9" t="s">
        <v>2952</v>
      </c>
      <c r="W14" s="9" t="s">
        <v>2953</v>
      </c>
      <c r="X14" s="41"/>
      <c r="Y14" s="9" t="s">
        <v>2954</v>
      </c>
      <c r="Z14" s="9">
        <v>8.2899999999999991</v>
      </c>
      <c r="AA14" s="9">
        <v>190.05</v>
      </c>
      <c r="AB14" s="9">
        <v>23</v>
      </c>
      <c r="AC14" s="9">
        <v>23</v>
      </c>
      <c r="AD14" s="9">
        <v>0</v>
      </c>
      <c r="AE14" s="9">
        <v>18</v>
      </c>
      <c r="AF14" s="9">
        <v>3</v>
      </c>
      <c r="AG14" s="9">
        <v>0</v>
      </c>
      <c r="AH14" s="9">
        <v>2</v>
      </c>
      <c r="AI14" s="9">
        <v>0</v>
      </c>
      <c r="AJ14" s="9">
        <v>0</v>
      </c>
      <c r="AK14" s="9">
        <v>0</v>
      </c>
      <c r="AL14" s="9">
        <v>0</v>
      </c>
      <c r="AM14" s="9" t="s">
        <v>2955</v>
      </c>
      <c r="AN14" s="9">
        <v>18</v>
      </c>
      <c r="AO14" s="9">
        <v>16</v>
      </c>
      <c r="AP14" s="9"/>
      <c r="AQ14" s="9">
        <v>24</v>
      </c>
      <c r="AR14" s="42">
        <v>46055</v>
      </c>
      <c r="AS14" s="9" t="s">
        <v>2957</v>
      </c>
      <c r="AT14" s="9" t="s">
        <v>2993</v>
      </c>
    </row>
    <row r="15" spans="1:47">
      <c r="A15" s="9" t="s">
        <v>16</v>
      </c>
      <c r="B15" s="9" t="s">
        <v>2994</v>
      </c>
      <c r="C15" s="9" t="s">
        <v>2995</v>
      </c>
      <c r="D15" s="9" t="s">
        <v>1187</v>
      </c>
      <c r="E15" s="9" t="s">
        <v>2996</v>
      </c>
      <c r="F15" s="35">
        <v>44</v>
      </c>
      <c r="G15" s="36">
        <v>846</v>
      </c>
      <c r="H15" s="36">
        <v>1049</v>
      </c>
      <c r="I15" s="36">
        <v>17</v>
      </c>
      <c r="J15" s="37">
        <v>42.5</v>
      </c>
      <c r="K15" s="36">
        <v>1049</v>
      </c>
      <c r="L15" s="37">
        <v>1.5</v>
      </c>
      <c r="M15" s="35">
        <v>1047.5</v>
      </c>
      <c r="N15" s="35">
        <v>0</v>
      </c>
      <c r="O15" s="38">
        <v>0</v>
      </c>
      <c r="P15" s="38">
        <v>1047.5</v>
      </c>
      <c r="Q15" s="39">
        <v>1.239952718676123</v>
      </c>
      <c r="R15" s="35">
        <v>1005</v>
      </c>
      <c r="S15" s="35">
        <v>1005</v>
      </c>
      <c r="T15" s="35">
        <v>0</v>
      </c>
      <c r="U15" s="40">
        <v>1.6777883698760723</v>
      </c>
      <c r="V15" s="9" t="s">
        <v>2952</v>
      </c>
      <c r="W15" s="9" t="s">
        <v>2953</v>
      </c>
      <c r="Y15" s="9" t="s">
        <v>2954</v>
      </c>
      <c r="Z15" s="9">
        <v>21.76</v>
      </c>
      <c r="AA15" s="9">
        <v>268.32</v>
      </c>
      <c r="AB15" s="9">
        <v>13</v>
      </c>
      <c r="AC15" s="9">
        <v>10</v>
      </c>
      <c r="AD15" s="9">
        <v>0</v>
      </c>
      <c r="AE15" s="9">
        <v>7</v>
      </c>
      <c r="AF15" s="9">
        <v>0</v>
      </c>
      <c r="AG15" s="9">
        <v>2</v>
      </c>
      <c r="AH15" s="9">
        <v>1</v>
      </c>
      <c r="AI15" s="9">
        <v>0</v>
      </c>
      <c r="AJ15" s="9">
        <v>0</v>
      </c>
      <c r="AK15" s="9">
        <v>0</v>
      </c>
      <c r="AL15" s="9">
        <v>0</v>
      </c>
      <c r="AM15" s="9" t="s">
        <v>2955</v>
      </c>
      <c r="AN15" s="9">
        <v>15</v>
      </c>
      <c r="AO15" s="9">
        <v>10</v>
      </c>
      <c r="AP15" s="9" t="s">
        <v>2997</v>
      </c>
      <c r="AQ15" s="9">
        <v>20</v>
      </c>
      <c r="AR15" s="42">
        <v>46055</v>
      </c>
      <c r="AS15" s="9" t="s">
        <v>2957</v>
      </c>
      <c r="AT15" s="9" t="s">
        <v>2998</v>
      </c>
    </row>
    <row r="16" spans="1:47">
      <c r="A16" s="9" t="s">
        <v>16</v>
      </c>
      <c r="B16" s="9" t="s">
        <v>2999</v>
      </c>
      <c r="C16" s="9" t="s">
        <v>3000</v>
      </c>
      <c r="D16" s="9" t="s">
        <v>1071</v>
      </c>
      <c r="E16" s="9" t="s">
        <v>3001</v>
      </c>
      <c r="F16" s="35">
        <v>0</v>
      </c>
      <c r="G16" s="36">
        <v>453</v>
      </c>
      <c r="H16" s="36">
        <v>1017</v>
      </c>
      <c r="I16" s="36">
        <v>0</v>
      </c>
      <c r="J16" s="37">
        <v>0</v>
      </c>
      <c r="K16" s="36">
        <v>1017</v>
      </c>
      <c r="L16" s="37">
        <v>0</v>
      </c>
      <c r="M16" s="35">
        <v>1017</v>
      </c>
      <c r="N16" s="35">
        <v>0</v>
      </c>
      <c r="O16" s="38">
        <v>0</v>
      </c>
      <c r="P16" s="38">
        <v>1017</v>
      </c>
      <c r="Q16" s="39">
        <v>2.2450331125827816</v>
      </c>
      <c r="R16" s="35">
        <v>1017</v>
      </c>
      <c r="S16" s="35">
        <v>1017</v>
      </c>
      <c r="T16" s="35">
        <v>0</v>
      </c>
      <c r="U16" s="40">
        <v>0</v>
      </c>
      <c r="V16" s="9" t="s">
        <v>2952</v>
      </c>
      <c r="W16" s="9" t="s">
        <v>2953</v>
      </c>
      <c r="X16" s="41"/>
      <c r="Y16" s="9" t="s">
        <v>2954</v>
      </c>
      <c r="Z16" s="9">
        <v>7.39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 t="s">
        <v>2955</v>
      </c>
      <c r="AN16" s="9"/>
      <c r="AO16" s="9"/>
      <c r="AP16" s="9" t="s">
        <v>2956</v>
      </c>
      <c r="AQ16" s="9">
        <v>0</v>
      </c>
      <c r="AR16" s="9" t="s">
        <v>2961</v>
      </c>
      <c r="AS16" s="9" t="s">
        <v>2962</v>
      </c>
      <c r="AT16" s="9" t="s">
        <v>3002</v>
      </c>
    </row>
    <row r="17" spans="1:47">
      <c r="A17" s="9" t="s">
        <v>16</v>
      </c>
      <c r="B17" s="9" t="s">
        <v>3003</v>
      </c>
      <c r="C17" s="9" t="s">
        <v>3004</v>
      </c>
      <c r="D17" s="9" t="s">
        <v>1174</v>
      </c>
      <c r="E17" s="9" t="s">
        <v>3005</v>
      </c>
      <c r="F17" s="35">
        <v>106</v>
      </c>
      <c r="G17" s="36">
        <v>1000</v>
      </c>
      <c r="H17" s="36">
        <v>942</v>
      </c>
      <c r="I17" s="36">
        <v>62</v>
      </c>
      <c r="J17" s="37">
        <v>155</v>
      </c>
      <c r="K17" s="36">
        <v>1000</v>
      </c>
      <c r="L17" s="37">
        <v>0</v>
      </c>
      <c r="M17" s="35">
        <v>1000</v>
      </c>
      <c r="N17" s="35">
        <v>0</v>
      </c>
      <c r="O17" s="38">
        <v>0</v>
      </c>
      <c r="P17" s="38">
        <v>1000</v>
      </c>
      <c r="Q17" s="39">
        <v>0.94199999999999995</v>
      </c>
      <c r="R17" s="35">
        <v>894</v>
      </c>
      <c r="S17" s="35">
        <v>894</v>
      </c>
      <c r="T17" s="35">
        <v>0</v>
      </c>
      <c r="U17" s="40">
        <v>4.24</v>
      </c>
      <c r="V17" s="9" t="s">
        <v>2952</v>
      </c>
      <c r="W17" s="9" t="s">
        <v>2953</v>
      </c>
      <c r="X17" s="41"/>
      <c r="Y17" s="9" t="s">
        <v>2954</v>
      </c>
      <c r="Z17" s="9">
        <v>4.8899999999999997</v>
      </c>
      <c r="AA17" s="9">
        <v>156.47999999999999</v>
      </c>
      <c r="AB17" s="9">
        <v>32</v>
      </c>
      <c r="AC17" s="9">
        <v>170</v>
      </c>
      <c r="AD17" s="9">
        <v>0</v>
      </c>
      <c r="AE17" s="9">
        <v>169</v>
      </c>
      <c r="AF17" s="9">
        <v>1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 t="s">
        <v>2955</v>
      </c>
      <c r="AN17" s="9">
        <v>151</v>
      </c>
      <c r="AO17" s="9">
        <v>151</v>
      </c>
      <c r="AP17" s="9"/>
      <c r="AQ17" s="9">
        <v>0</v>
      </c>
      <c r="AR17" s="9" t="s">
        <v>2961</v>
      </c>
      <c r="AS17" s="9" t="s">
        <v>2962</v>
      </c>
      <c r="AT17" s="9" t="s">
        <v>3006</v>
      </c>
    </row>
    <row r="18" spans="1:47">
      <c r="A18" s="9" t="s">
        <v>16</v>
      </c>
      <c r="B18" s="9" t="s">
        <v>3007</v>
      </c>
      <c r="C18" s="9" t="s">
        <v>3008</v>
      </c>
      <c r="D18" s="9" t="s">
        <v>1079</v>
      </c>
      <c r="E18" s="9" t="s">
        <v>3009</v>
      </c>
      <c r="F18" s="35">
        <v>83</v>
      </c>
      <c r="G18" s="36">
        <v>983</v>
      </c>
      <c r="H18" s="36">
        <v>806</v>
      </c>
      <c r="I18" s="36">
        <v>181</v>
      </c>
      <c r="J18" s="37">
        <v>452.5</v>
      </c>
      <c r="K18" s="36">
        <v>983</v>
      </c>
      <c r="L18" s="37">
        <v>0</v>
      </c>
      <c r="M18" s="35">
        <v>983</v>
      </c>
      <c r="N18" s="35">
        <v>0</v>
      </c>
      <c r="O18" s="38">
        <v>0</v>
      </c>
      <c r="P18" s="38">
        <v>983</v>
      </c>
      <c r="Q18" s="39">
        <v>0.81993896236012209</v>
      </c>
      <c r="R18" s="35">
        <v>900</v>
      </c>
      <c r="S18" s="35">
        <v>900</v>
      </c>
      <c r="T18" s="35">
        <v>0</v>
      </c>
      <c r="U18" s="40">
        <v>3.3774160732451679</v>
      </c>
      <c r="V18" s="9" t="s">
        <v>2952</v>
      </c>
      <c r="W18" s="9" t="s">
        <v>2953</v>
      </c>
      <c r="X18" s="41"/>
      <c r="Y18" s="9" t="s">
        <v>2954</v>
      </c>
      <c r="Z18" s="9">
        <v>11.29</v>
      </c>
      <c r="AA18" s="9">
        <v>225.76</v>
      </c>
      <c r="AB18" s="9">
        <v>20</v>
      </c>
      <c r="AC18" s="9">
        <v>314</v>
      </c>
      <c r="AD18" s="9">
        <v>0</v>
      </c>
      <c r="AE18" s="9">
        <v>295</v>
      </c>
      <c r="AF18" s="9">
        <v>14</v>
      </c>
      <c r="AG18" s="9">
        <v>1</v>
      </c>
      <c r="AH18" s="9">
        <v>4</v>
      </c>
      <c r="AI18" s="9">
        <v>1</v>
      </c>
      <c r="AJ18" s="9">
        <v>0</v>
      </c>
      <c r="AK18" s="9">
        <v>0</v>
      </c>
      <c r="AL18" s="9">
        <v>0</v>
      </c>
      <c r="AM18" s="9" t="s">
        <v>2955</v>
      </c>
      <c r="AN18" s="9">
        <v>189</v>
      </c>
      <c r="AO18" s="9">
        <v>189</v>
      </c>
      <c r="AP18" s="9"/>
      <c r="AQ18" s="9">
        <v>0</v>
      </c>
      <c r="AR18" s="9" t="s">
        <v>2961</v>
      </c>
      <c r="AS18" s="9" t="s">
        <v>2962</v>
      </c>
      <c r="AT18" s="9" t="s">
        <v>3010</v>
      </c>
    </row>
    <row r="19" spans="1:47">
      <c r="A19" s="9" t="s">
        <v>16</v>
      </c>
      <c r="B19" s="9" t="s">
        <v>145</v>
      </c>
      <c r="C19" s="9" t="s">
        <v>147</v>
      </c>
      <c r="D19" s="9" t="s">
        <v>148</v>
      </c>
      <c r="E19" s="9" t="s">
        <v>146</v>
      </c>
      <c r="F19" s="35">
        <v>80</v>
      </c>
      <c r="G19" s="36">
        <v>928</v>
      </c>
      <c r="H19" s="36">
        <v>1017</v>
      </c>
      <c r="I19" s="36">
        <v>8</v>
      </c>
      <c r="J19" s="37">
        <v>20</v>
      </c>
      <c r="K19" s="36">
        <v>1017</v>
      </c>
      <c r="L19" s="37">
        <v>60</v>
      </c>
      <c r="M19" s="35">
        <v>957</v>
      </c>
      <c r="N19" s="35">
        <v>0</v>
      </c>
      <c r="O19" s="38">
        <v>0</v>
      </c>
      <c r="P19" s="38">
        <v>957</v>
      </c>
      <c r="Q19" s="39">
        <v>1.0959051724137931</v>
      </c>
      <c r="R19" s="35">
        <v>937</v>
      </c>
      <c r="S19" s="35">
        <v>937</v>
      </c>
      <c r="T19" s="35">
        <v>0</v>
      </c>
      <c r="U19" s="40">
        <v>3.1465093411996068</v>
      </c>
      <c r="V19" s="9" t="s">
        <v>2952</v>
      </c>
      <c r="W19" s="9" t="s">
        <v>2953</v>
      </c>
      <c r="X19" s="41"/>
      <c r="Y19" s="9" t="s">
        <v>2954</v>
      </c>
      <c r="Z19" s="9">
        <v>5.69</v>
      </c>
      <c r="AA19" s="9">
        <v>181.56</v>
      </c>
      <c r="AB19" s="9">
        <v>34</v>
      </c>
      <c r="AC19" s="9">
        <v>97</v>
      </c>
      <c r="AD19" s="9">
        <v>96</v>
      </c>
      <c r="AE19" s="9">
        <v>0</v>
      </c>
      <c r="AF19" s="9">
        <v>0</v>
      </c>
      <c r="AG19" s="9">
        <v>0</v>
      </c>
      <c r="AH19" s="9">
        <v>1</v>
      </c>
      <c r="AI19" s="9">
        <v>1</v>
      </c>
      <c r="AJ19" s="9">
        <v>48</v>
      </c>
      <c r="AK19" s="9">
        <v>48</v>
      </c>
      <c r="AL19" s="9">
        <v>0</v>
      </c>
      <c r="AM19" s="9" t="s">
        <v>2955</v>
      </c>
      <c r="AN19" s="9">
        <v>94</v>
      </c>
      <c r="AO19" s="9">
        <v>51</v>
      </c>
      <c r="AP19" s="9"/>
      <c r="AQ19" s="9">
        <v>0</v>
      </c>
      <c r="AR19" s="9" t="s">
        <v>2961</v>
      </c>
      <c r="AS19" s="9" t="s">
        <v>2962</v>
      </c>
      <c r="AT19" s="9" t="s">
        <v>3011</v>
      </c>
    </row>
    <row r="20" spans="1:47">
      <c r="A20" s="9" t="s">
        <v>16</v>
      </c>
      <c r="B20" s="9" t="s">
        <v>141</v>
      </c>
      <c r="C20" s="9" t="s">
        <v>143</v>
      </c>
      <c r="D20" s="9" t="s">
        <v>144</v>
      </c>
      <c r="E20" s="9" t="s">
        <v>142</v>
      </c>
      <c r="F20" s="35">
        <v>104</v>
      </c>
      <c r="G20" s="36">
        <v>791</v>
      </c>
      <c r="H20" s="36">
        <v>889</v>
      </c>
      <c r="I20" s="36">
        <v>29</v>
      </c>
      <c r="J20" s="37">
        <v>72.5</v>
      </c>
      <c r="K20" s="36">
        <v>889</v>
      </c>
      <c r="L20" s="37">
        <v>31.5</v>
      </c>
      <c r="M20" s="35">
        <v>857.5</v>
      </c>
      <c r="N20" s="35">
        <v>0</v>
      </c>
      <c r="O20" s="38">
        <v>0</v>
      </c>
      <c r="P20" s="38">
        <v>857.5</v>
      </c>
      <c r="Q20" s="39">
        <v>1.1238938053097345</v>
      </c>
      <c r="R20" s="35">
        <v>785</v>
      </c>
      <c r="S20" s="35">
        <v>785</v>
      </c>
      <c r="T20" s="35">
        <v>0</v>
      </c>
      <c r="U20" s="40">
        <v>4.6794150731158606</v>
      </c>
      <c r="V20" s="9" t="s">
        <v>2952</v>
      </c>
      <c r="W20" s="9" t="s">
        <v>2953</v>
      </c>
      <c r="Y20" s="9" t="s">
        <v>2954</v>
      </c>
      <c r="Z20" s="9">
        <v>9.09</v>
      </c>
      <c r="AA20" s="9">
        <v>74.099999999999994</v>
      </c>
      <c r="AB20" s="9">
        <v>10</v>
      </c>
      <c r="AC20" s="9">
        <v>159</v>
      </c>
      <c r="AD20" s="9">
        <v>156</v>
      </c>
      <c r="AE20" s="9">
        <v>0</v>
      </c>
      <c r="AF20" s="9">
        <v>0</v>
      </c>
      <c r="AG20" s="9">
        <v>2</v>
      </c>
      <c r="AH20" s="9">
        <v>1</v>
      </c>
      <c r="AI20" s="9">
        <v>0</v>
      </c>
      <c r="AJ20" s="9">
        <v>60</v>
      </c>
      <c r="AK20" s="9">
        <v>96</v>
      </c>
      <c r="AL20" s="9">
        <v>0</v>
      </c>
      <c r="AM20" s="9" t="s">
        <v>2955</v>
      </c>
      <c r="AN20" s="9">
        <v>63</v>
      </c>
      <c r="AO20" s="9">
        <v>43</v>
      </c>
      <c r="AP20" s="9"/>
      <c r="AQ20" s="9">
        <v>36</v>
      </c>
      <c r="AR20" s="42">
        <v>46055</v>
      </c>
      <c r="AS20" s="9" t="s">
        <v>2957</v>
      </c>
      <c r="AT20" s="9" t="s">
        <v>3012</v>
      </c>
    </row>
    <row r="21" spans="1:47">
      <c r="A21" s="9" t="s">
        <v>16</v>
      </c>
      <c r="B21" s="9" t="s">
        <v>3013</v>
      </c>
      <c r="C21" s="9" t="s">
        <v>3014</v>
      </c>
      <c r="D21" s="9" t="s">
        <v>1185</v>
      </c>
      <c r="E21" s="9" t="s">
        <v>3015</v>
      </c>
      <c r="F21" s="35">
        <v>27</v>
      </c>
      <c r="G21" s="36">
        <v>607</v>
      </c>
      <c r="H21" s="36">
        <v>812</v>
      </c>
      <c r="I21" s="36">
        <v>19</v>
      </c>
      <c r="J21" s="37">
        <v>47.5</v>
      </c>
      <c r="K21" s="49">
        <v>812</v>
      </c>
      <c r="L21" s="37">
        <v>0</v>
      </c>
      <c r="M21" s="35">
        <v>812</v>
      </c>
      <c r="N21" s="35">
        <v>0</v>
      </c>
      <c r="O21" s="38">
        <v>0</v>
      </c>
      <c r="P21" s="38">
        <v>812</v>
      </c>
      <c r="Q21" s="39">
        <v>1.3377265238879736</v>
      </c>
      <c r="R21" s="35">
        <v>785</v>
      </c>
      <c r="S21" s="35">
        <v>785</v>
      </c>
      <c r="T21" s="35">
        <v>0</v>
      </c>
      <c r="U21" s="40">
        <v>1.3300492610837438</v>
      </c>
      <c r="V21" s="9" t="s">
        <v>2952</v>
      </c>
      <c r="W21" s="9" t="s">
        <v>2953</v>
      </c>
      <c r="Y21" s="9" t="s">
        <v>2954</v>
      </c>
      <c r="Z21" s="9">
        <v>11.39</v>
      </c>
      <c r="AA21" s="9">
        <v>113.9</v>
      </c>
      <c r="AB21" s="9">
        <v>10</v>
      </c>
      <c r="AC21" s="9">
        <v>22</v>
      </c>
      <c r="AD21" s="9">
        <v>16</v>
      </c>
      <c r="AE21" s="9">
        <v>3</v>
      </c>
      <c r="AF21" s="9">
        <v>1</v>
      </c>
      <c r="AG21" s="9">
        <v>1</v>
      </c>
      <c r="AH21" s="9">
        <v>1</v>
      </c>
      <c r="AI21" s="9">
        <v>0</v>
      </c>
      <c r="AJ21" s="9">
        <v>0</v>
      </c>
      <c r="AK21" s="9">
        <v>16</v>
      </c>
      <c r="AL21" s="9">
        <v>0</v>
      </c>
      <c r="AM21" s="9" t="s">
        <v>2955</v>
      </c>
      <c r="AN21" s="9">
        <v>51</v>
      </c>
      <c r="AO21" s="9">
        <v>46</v>
      </c>
      <c r="AP21" s="9"/>
      <c r="AQ21" s="9">
        <v>8</v>
      </c>
      <c r="AR21" s="42">
        <v>46055</v>
      </c>
      <c r="AS21" s="9" t="s">
        <v>2957</v>
      </c>
      <c r="AT21" s="9" t="s">
        <v>3016</v>
      </c>
    </row>
    <row r="22" spans="1:47">
      <c r="A22" s="9" t="s">
        <v>16</v>
      </c>
      <c r="B22" s="9" t="s">
        <v>44</v>
      </c>
      <c r="C22" s="9" t="s">
        <v>46</v>
      </c>
      <c r="D22" s="9" t="s">
        <v>47</v>
      </c>
      <c r="E22" s="9" t="s">
        <v>45</v>
      </c>
      <c r="F22" s="35">
        <v>288</v>
      </c>
      <c r="G22" s="36">
        <v>943</v>
      </c>
      <c r="H22" s="36">
        <v>618</v>
      </c>
      <c r="I22" s="36">
        <v>35</v>
      </c>
      <c r="J22" s="37">
        <v>87.5</v>
      </c>
      <c r="K22" s="43">
        <v>943</v>
      </c>
      <c r="L22" s="37">
        <v>200.5</v>
      </c>
      <c r="M22" s="35">
        <v>742.5</v>
      </c>
      <c r="N22" s="35">
        <v>0</v>
      </c>
      <c r="O22" s="38">
        <v>0</v>
      </c>
      <c r="P22" s="38">
        <v>742.5</v>
      </c>
      <c r="Q22" s="39">
        <v>0.65535524920466592</v>
      </c>
      <c r="R22" s="35">
        <v>655</v>
      </c>
      <c r="S22" s="35">
        <v>655</v>
      </c>
      <c r="T22" s="35">
        <v>0</v>
      </c>
      <c r="U22" s="40">
        <v>12.216330858960763</v>
      </c>
      <c r="V22" s="9" t="s">
        <v>2952</v>
      </c>
      <c r="W22" s="9" t="s">
        <v>2953</v>
      </c>
      <c r="X22" s="41"/>
      <c r="Y22" s="9" t="s">
        <v>2954</v>
      </c>
      <c r="Z22" s="9">
        <v>4.79</v>
      </c>
      <c r="AA22" s="9">
        <v>73.73</v>
      </c>
      <c r="AB22" s="9">
        <v>17</v>
      </c>
      <c r="AC22" s="9">
        <v>291</v>
      </c>
      <c r="AD22" s="9">
        <v>291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288</v>
      </c>
      <c r="AK22" s="9">
        <v>0</v>
      </c>
      <c r="AL22" s="9">
        <v>3</v>
      </c>
      <c r="AM22" s="9" t="s">
        <v>2955</v>
      </c>
      <c r="AN22" s="9" t="s">
        <v>3017</v>
      </c>
      <c r="AO22" s="9">
        <v>8</v>
      </c>
      <c r="AP22" s="9" t="s">
        <v>2997</v>
      </c>
      <c r="AQ22" s="9">
        <v>0</v>
      </c>
      <c r="AR22" s="9" t="s">
        <v>2961</v>
      </c>
      <c r="AS22" s="9" t="s">
        <v>2962</v>
      </c>
      <c r="AT22" s="9" t="s">
        <v>3018</v>
      </c>
      <c r="AU22" s="44">
        <v>3.7115588547189819E-2</v>
      </c>
    </row>
    <row r="23" spans="1:47">
      <c r="A23" s="9" t="s">
        <v>16</v>
      </c>
      <c r="B23" s="9" t="s">
        <v>3019</v>
      </c>
      <c r="C23" s="9" t="s">
        <v>3020</v>
      </c>
      <c r="D23" s="9" t="s">
        <v>1175</v>
      </c>
      <c r="E23" s="9" t="s">
        <v>3021</v>
      </c>
      <c r="F23" s="35">
        <v>22</v>
      </c>
      <c r="G23" s="36">
        <v>645</v>
      </c>
      <c r="H23" s="36">
        <v>704</v>
      </c>
      <c r="I23" s="36">
        <v>26</v>
      </c>
      <c r="J23" s="37">
        <v>65</v>
      </c>
      <c r="K23" s="36">
        <v>704</v>
      </c>
      <c r="L23" s="37">
        <v>0</v>
      </c>
      <c r="M23" s="35">
        <v>704</v>
      </c>
      <c r="N23" s="35">
        <v>0</v>
      </c>
      <c r="O23" s="38">
        <v>0</v>
      </c>
      <c r="P23" s="38">
        <v>704</v>
      </c>
      <c r="Q23" s="39">
        <v>1.0914728682170542</v>
      </c>
      <c r="R23" s="35">
        <v>682</v>
      </c>
      <c r="S23" s="35">
        <v>682</v>
      </c>
      <c r="T23" s="35">
        <v>0</v>
      </c>
      <c r="U23" s="40">
        <v>1.25</v>
      </c>
      <c r="V23" s="9" t="s">
        <v>2952</v>
      </c>
      <c r="W23" s="9" t="s">
        <v>2953</v>
      </c>
      <c r="Y23" s="9" t="s">
        <v>2954</v>
      </c>
      <c r="Z23" s="9">
        <v>6.49</v>
      </c>
      <c r="AA23" s="9">
        <v>58.41</v>
      </c>
      <c r="AB23" s="9">
        <v>9</v>
      </c>
      <c r="AC23" s="9">
        <v>70</v>
      </c>
      <c r="AD23" s="9">
        <v>0</v>
      </c>
      <c r="AE23" s="9">
        <v>70</v>
      </c>
      <c r="AF23" s="9">
        <v>0</v>
      </c>
      <c r="AG23" s="9">
        <v>0</v>
      </c>
      <c r="AH23" s="9">
        <v>0</v>
      </c>
      <c r="AI23" s="9">
        <v>1</v>
      </c>
      <c r="AJ23" s="9">
        <v>0</v>
      </c>
      <c r="AK23" s="9">
        <v>0</v>
      </c>
      <c r="AL23" s="9">
        <v>0</v>
      </c>
      <c r="AM23" s="9" t="s">
        <v>2955</v>
      </c>
      <c r="AN23" s="9">
        <v>161</v>
      </c>
      <c r="AO23" s="9">
        <v>161</v>
      </c>
      <c r="AQ23" s="9">
        <v>0</v>
      </c>
      <c r="AR23" s="9" t="s">
        <v>2961</v>
      </c>
      <c r="AS23" s="9" t="s">
        <v>2962</v>
      </c>
      <c r="AT23" s="9" t="s">
        <v>3022</v>
      </c>
    </row>
    <row r="24" spans="1:47">
      <c r="A24" s="9" t="s">
        <v>16</v>
      </c>
      <c r="B24" s="9" t="s">
        <v>38</v>
      </c>
      <c r="C24" s="9" t="s">
        <v>40</v>
      </c>
      <c r="D24" s="9" t="s">
        <v>39</v>
      </c>
      <c r="E24" s="9" t="s">
        <v>39</v>
      </c>
      <c r="F24" s="35">
        <v>629</v>
      </c>
      <c r="G24" s="36">
        <v>2487</v>
      </c>
      <c r="H24" s="36">
        <v>797</v>
      </c>
      <c r="I24" s="36">
        <v>70</v>
      </c>
      <c r="J24" s="37">
        <v>175</v>
      </c>
      <c r="K24" s="47">
        <v>1118</v>
      </c>
      <c r="L24" s="37">
        <v>454</v>
      </c>
      <c r="M24" s="35">
        <v>664</v>
      </c>
      <c r="N24" s="35">
        <v>0</v>
      </c>
      <c r="O24" s="38">
        <v>0</v>
      </c>
      <c r="P24" s="38">
        <v>664</v>
      </c>
      <c r="Q24" s="39">
        <v>0.32046642541214315</v>
      </c>
      <c r="R24" s="35">
        <v>489</v>
      </c>
      <c r="S24" s="35">
        <v>489</v>
      </c>
      <c r="T24" s="35">
        <v>0</v>
      </c>
      <c r="U24" s="40">
        <v>22.504472271914132</v>
      </c>
      <c r="V24" s="9" t="s">
        <v>2952</v>
      </c>
      <c r="W24" s="9" t="s">
        <v>2953</v>
      </c>
      <c r="X24" s="41"/>
      <c r="Y24" s="9" t="s">
        <v>2954</v>
      </c>
      <c r="Z24" s="9">
        <v>5.4</v>
      </c>
      <c r="AA24" s="9">
        <v>1341.54</v>
      </c>
      <c r="AB24" s="9">
        <v>286</v>
      </c>
      <c r="AC24" s="9">
        <v>764</v>
      </c>
      <c r="AD24" s="9">
        <v>720</v>
      </c>
      <c r="AE24" s="9">
        <v>0</v>
      </c>
      <c r="AF24" s="9">
        <v>10</v>
      </c>
      <c r="AG24" s="9">
        <v>22</v>
      </c>
      <c r="AH24" s="9">
        <v>12</v>
      </c>
      <c r="AI24" s="9">
        <v>1</v>
      </c>
      <c r="AJ24" s="9">
        <v>384</v>
      </c>
      <c r="AK24" s="9">
        <v>336</v>
      </c>
      <c r="AL24" s="9">
        <v>0</v>
      </c>
      <c r="AM24" s="9" t="s">
        <v>2955</v>
      </c>
      <c r="AN24" s="9">
        <v>93</v>
      </c>
      <c r="AO24" s="9">
        <v>41</v>
      </c>
      <c r="AP24" s="9"/>
      <c r="AQ24" s="9">
        <v>0</v>
      </c>
      <c r="AR24" s="9" t="s">
        <v>2961</v>
      </c>
      <c r="AS24" s="9" t="s">
        <v>2962</v>
      </c>
      <c r="AT24" s="9" t="s">
        <v>3023</v>
      </c>
      <c r="AU24" s="44">
        <v>6.2611806797853303E-2</v>
      </c>
    </row>
    <row r="25" spans="1:47">
      <c r="A25" s="9" t="s">
        <v>16</v>
      </c>
      <c r="B25" s="9" t="s">
        <v>3024</v>
      </c>
      <c r="C25" s="9" t="s">
        <v>593</v>
      </c>
      <c r="D25" s="9" t="s">
        <v>592</v>
      </c>
      <c r="E25" s="9" t="s">
        <v>592</v>
      </c>
      <c r="F25" s="35">
        <v>440</v>
      </c>
      <c r="G25" s="36">
        <v>679</v>
      </c>
      <c r="H25" s="36">
        <v>4</v>
      </c>
      <c r="I25" s="36">
        <v>253</v>
      </c>
      <c r="J25" s="37">
        <v>632.5</v>
      </c>
      <c r="K25" s="36">
        <v>679</v>
      </c>
      <c r="L25" s="37">
        <v>0</v>
      </c>
      <c r="M25" s="35">
        <v>679</v>
      </c>
      <c r="N25" s="35">
        <v>36</v>
      </c>
      <c r="O25" s="38">
        <v>36</v>
      </c>
      <c r="P25" s="38">
        <v>643</v>
      </c>
      <c r="Q25" s="39">
        <v>5.8910162002945507E-3</v>
      </c>
      <c r="R25" s="35">
        <v>239</v>
      </c>
      <c r="S25" s="35">
        <v>203</v>
      </c>
      <c r="T25" s="35">
        <v>36</v>
      </c>
      <c r="U25" s="40">
        <v>25.92047128129602</v>
      </c>
      <c r="V25" s="9" t="s">
        <v>2952</v>
      </c>
      <c r="W25" s="9" t="s">
        <v>2953</v>
      </c>
      <c r="X25" s="41"/>
      <c r="Y25" s="9" t="s">
        <v>2954</v>
      </c>
      <c r="Z25" s="9">
        <v>4.8899999999999997</v>
      </c>
      <c r="AA25" s="9">
        <v>1090.47</v>
      </c>
      <c r="AB25" s="9">
        <v>223</v>
      </c>
      <c r="AC25" s="9">
        <v>311</v>
      </c>
      <c r="AD25" s="9">
        <v>72</v>
      </c>
      <c r="AE25" s="9">
        <v>232</v>
      </c>
      <c r="AF25" s="9">
        <v>3</v>
      </c>
      <c r="AG25" s="9">
        <v>2</v>
      </c>
      <c r="AH25" s="9">
        <v>2</v>
      </c>
      <c r="AI25" s="9">
        <v>1</v>
      </c>
      <c r="AJ25" s="9">
        <v>0</v>
      </c>
      <c r="AK25" s="9">
        <v>72</v>
      </c>
      <c r="AL25" s="9">
        <v>0</v>
      </c>
      <c r="AM25" s="9" t="s">
        <v>2955</v>
      </c>
      <c r="AN25" s="9">
        <v>53</v>
      </c>
      <c r="AO25" s="9">
        <v>52</v>
      </c>
      <c r="AP25" s="9"/>
      <c r="AQ25" s="9">
        <v>36</v>
      </c>
      <c r="AR25" s="42">
        <v>46055</v>
      </c>
      <c r="AS25" s="9" t="s">
        <v>2957</v>
      </c>
      <c r="AT25" s="9" t="s">
        <v>3025</v>
      </c>
      <c r="AU25" s="44">
        <v>0.37260677466863035</v>
      </c>
    </row>
    <row r="26" spans="1:47">
      <c r="A26" s="9" t="s">
        <v>16</v>
      </c>
      <c r="B26" s="9" t="s">
        <v>3026</v>
      </c>
      <c r="C26" s="9" t="s">
        <v>189</v>
      </c>
      <c r="D26" s="9" t="s">
        <v>190</v>
      </c>
      <c r="E26" s="9" t="s">
        <v>188</v>
      </c>
      <c r="F26" s="35">
        <v>149</v>
      </c>
      <c r="G26" s="36">
        <v>661</v>
      </c>
      <c r="H26" s="36">
        <v>472</v>
      </c>
      <c r="I26" s="36">
        <v>49</v>
      </c>
      <c r="J26" s="37">
        <v>122.5</v>
      </c>
      <c r="K26" s="43">
        <v>661</v>
      </c>
      <c r="L26" s="37">
        <v>26.5</v>
      </c>
      <c r="M26" s="35">
        <v>634.5</v>
      </c>
      <c r="N26" s="35">
        <v>0</v>
      </c>
      <c r="O26" s="38">
        <v>0</v>
      </c>
      <c r="P26" s="38">
        <v>634.5</v>
      </c>
      <c r="Q26" s="39">
        <v>0.71406959152798788</v>
      </c>
      <c r="R26" s="35">
        <v>512</v>
      </c>
      <c r="S26" s="35">
        <v>512</v>
      </c>
      <c r="T26" s="35">
        <v>0</v>
      </c>
      <c r="U26" s="40">
        <v>9.016641452344933</v>
      </c>
      <c r="V26" s="9" t="s">
        <v>2952</v>
      </c>
      <c r="W26" s="9" t="s">
        <v>2953</v>
      </c>
      <c r="X26" s="41"/>
      <c r="Y26" s="9" t="s">
        <v>2954</v>
      </c>
      <c r="Z26" s="9">
        <v>3.89</v>
      </c>
      <c r="AA26" s="9">
        <v>272.22000000000003</v>
      </c>
      <c r="AB26" s="9">
        <v>70</v>
      </c>
      <c r="AC26" s="9">
        <v>106</v>
      </c>
      <c r="AD26" s="9">
        <v>48</v>
      </c>
      <c r="AE26" s="9">
        <v>51</v>
      </c>
      <c r="AF26" s="9">
        <v>6</v>
      </c>
      <c r="AG26" s="9">
        <v>0</v>
      </c>
      <c r="AH26" s="9">
        <v>1</v>
      </c>
      <c r="AI26" s="9">
        <v>0</v>
      </c>
      <c r="AJ26" s="9">
        <v>48</v>
      </c>
      <c r="AK26" s="9">
        <v>0</v>
      </c>
      <c r="AL26" s="9">
        <v>0</v>
      </c>
      <c r="AM26" s="9" t="s">
        <v>2955</v>
      </c>
      <c r="AN26" s="9">
        <v>69</v>
      </c>
      <c r="AO26" s="9">
        <v>42</v>
      </c>
      <c r="AP26" s="9"/>
      <c r="AQ26" s="9">
        <v>0</v>
      </c>
      <c r="AR26" s="9" t="s">
        <v>2961</v>
      </c>
      <c r="AS26" s="9" t="s">
        <v>2962</v>
      </c>
      <c r="AT26" s="9" t="s">
        <v>2966</v>
      </c>
      <c r="AU26" s="44">
        <v>7.4130105900151289E-2</v>
      </c>
    </row>
    <row r="27" spans="1:47">
      <c r="A27" s="9" t="s">
        <v>16</v>
      </c>
      <c r="B27" s="9" t="s">
        <v>165</v>
      </c>
      <c r="C27" s="9" t="s">
        <v>167</v>
      </c>
      <c r="D27" s="9" t="s">
        <v>168</v>
      </c>
      <c r="E27" s="9" t="s">
        <v>166</v>
      </c>
      <c r="F27" s="35">
        <v>95</v>
      </c>
      <c r="G27" s="36">
        <v>458</v>
      </c>
      <c r="H27" s="36">
        <v>683</v>
      </c>
      <c r="I27" s="36">
        <v>13</v>
      </c>
      <c r="J27" s="37">
        <v>32.5</v>
      </c>
      <c r="K27" s="36">
        <v>683</v>
      </c>
      <c r="L27" s="37">
        <v>62.5</v>
      </c>
      <c r="M27" s="35">
        <v>620.5</v>
      </c>
      <c r="N27" s="35">
        <v>0</v>
      </c>
      <c r="O27" s="38">
        <v>0</v>
      </c>
      <c r="P27" s="38">
        <v>620.5</v>
      </c>
      <c r="Q27" s="39">
        <v>1.4912663755458515</v>
      </c>
      <c r="R27" s="35">
        <v>588</v>
      </c>
      <c r="S27" s="35">
        <v>588</v>
      </c>
      <c r="T27" s="35">
        <v>0</v>
      </c>
      <c r="U27" s="40">
        <v>5.5636896046852122</v>
      </c>
      <c r="V27" s="9" t="s">
        <v>2952</v>
      </c>
      <c r="W27" s="9" t="s">
        <v>2953</v>
      </c>
      <c r="Y27" s="9" t="s">
        <v>2954</v>
      </c>
      <c r="Z27" s="9">
        <v>4.79</v>
      </c>
      <c r="AA27" s="9">
        <v>219.79</v>
      </c>
      <c r="AB27" s="9">
        <v>46</v>
      </c>
      <c r="AC27" s="9">
        <v>53</v>
      </c>
      <c r="AD27" s="9">
        <v>48</v>
      </c>
      <c r="AE27" s="9">
        <v>5</v>
      </c>
      <c r="AF27" s="9">
        <v>0</v>
      </c>
      <c r="AG27" s="9">
        <v>0</v>
      </c>
      <c r="AH27" s="9">
        <v>0</v>
      </c>
      <c r="AI27" s="9">
        <v>0</v>
      </c>
      <c r="AJ27" s="9">
        <v>48</v>
      </c>
      <c r="AK27" s="9">
        <v>0</v>
      </c>
      <c r="AL27" s="9">
        <v>0</v>
      </c>
      <c r="AM27" s="9" t="s">
        <v>2955</v>
      </c>
      <c r="AN27" s="9">
        <v>45</v>
      </c>
      <c r="AO27" s="9">
        <v>4</v>
      </c>
      <c r="AP27" s="9" t="s">
        <v>2997</v>
      </c>
      <c r="AQ27" s="9">
        <v>48</v>
      </c>
      <c r="AR27" s="42">
        <v>46055</v>
      </c>
      <c r="AS27" s="9" t="s">
        <v>2957</v>
      </c>
      <c r="AT27" s="9" t="s">
        <v>3027</v>
      </c>
    </row>
    <row r="28" spans="1:47">
      <c r="A28" s="9" t="s">
        <v>16</v>
      </c>
      <c r="B28" s="9" t="s">
        <v>3028</v>
      </c>
      <c r="C28" s="9" t="s">
        <v>3029</v>
      </c>
      <c r="D28" s="9" t="s">
        <v>1172</v>
      </c>
      <c r="E28" s="9" t="s">
        <v>1172</v>
      </c>
      <c r="F28" s="35">
        <v>1072</v>
      </c>
      <c r="G28" s="36">
        <v>852</v>
      </c>
      <c r="H28" s="36">
        <v>281</v>
      </c>
      <c r="I28" s="36">
        <v>335</v>
      </c>
      <c r="J28" s="37">
        <v>837.5</v>
      </c>
      <c r="K28" s="36">
        <v>852</v>
      </c>
      <c r="L28" s="37">
        <v>234.5</v>
      </c>
      <c r="M28" s="35">
        <v>617.5</v>
      </c>
      <c r="N28" s="35">
        <v>0</v>
      </c>
      <c r="O28" s="38">
        <v>0</v>
      </c>
      <c r="P28" s="38">
        <v>617.5</v>
      </c>
      <c r="Q28" s="39">
        <v>0.32981220657276994</v>
      </c>
      <c r="R28" s="35">
        <v>0</v>
      </c>
      <c r="S28" s="35">
        <v>0</v>
      </c>
      <c r="T28" s="35">
        <v>0</v>
      </c>
      <c r="U28" s="40">
        <v>50.328638497652584</v>
      </c>
      <c r="V28" s="9" t="s">
        <v>2952</v>
      </c>
      <c r="W28" s="9" t="s">
        <v>2953</v>
      </c>
      <c r="X28" s="41"/>
      <c r="Y28" s="9" t="s">
        <v>2954</v>
      </c>
      <c r="Z28" s="9">
        <v>6.23</v>
      </c>
      <c r="AA28" s="9">
        <v>443.89</v>
      </c>
      <c r="AB28" s="9">
        <v>62</v>
      </c>
      <c r="AC28" s="9">
        <v>1430</v>
      </c>
      <c r="AD28" s="9">
        <v>2</v>
      </c>
      <c r="AE28" s="9">
        <v>1267</v>
      </c>
      <c r="AF28" s="9">
        <v>35</v>
      </c>
      <c r="AG28" s="9">
        <v>120</v>
      </c>
      <c r="AH28" s="9">
        <v>6</v>
      </c>
      <c r="AI28" s="9">
        <v>2</v>
      </c>
      <c r="AJ28" s="9">
        <v>0</v>
      </c>
      <c r="AK28" s="9">
        <v>0</v>
      </c>
      <c r="AL28" s="9">
        <v>2</v>
      </c>
      <c r="AM28" s="9" t="s">
        <v>2955</v>
      </c>
      <c r="AN28" s="9">
        <v>308</v>
      </c>
      <c r="AO28" s="9">
        <v>302</v>
      </c>
      <c r="AP28" s="9"/>
      <c r="AQ28" s="9">
        <v>0</v>
      </c>
      <c r="AR28" s="9" t="s">
        <v>2961</v>
      </c>
      <c r="AS28" s="9" t="s">
        <v>2962</v>
      </c>
      <c r="AT28" s="9" t="s">
        <v>3030</v>
      </c>
      <c r="AU28" s="44">
        <v>0.39319248826291081</v>
      </c>
    </row>
    <row r="29" spans="1:47">
      <c r="A29" s="9" t="s">
        <v>16</v>
      </c>
      <c r="B29" s="9" t="s">
        <v>23</v>
      </c>
      <c r="C29" s="9" t="s">
        <v>25</v>
      </c>
      <c r="D29" s="9" t="s">
        <v>24</v>
      </c>
      <c r="E29" s="9" t="s">
        <v>24</v>
      </c>
      <c r="F29" s="35">
        <v>445</v>
      </c>
      <c r="G29" s="36">
        <v>774</v>
      </c>
      <c r="H29" s="36">
        <v>1037</v>
      </c>
      <c r="I29" s="36">
        <v>7</v>
      </c>
      <c r="J29" s="37">
        <v>17.5</v>
      </c>
      <c r="K29" s="36">
        <v>1037</v>
      </c>
      <c r="L29" s="37">
        <v>427.5</v>
      </c>
      <c r="M29" s="35">
        <v>609.5</v>
      </c>
      <c r="N29" s="35">
        <v>0</v>
      </c>
      <c r="O29" s="38">
        <v>0</v>
      </c>
      <c r="P29" s="38">
        <v>609.5</v>
      </c>
      <c r="Q29" s="39">
        <v>1.3397932816537468</v>
      </c>
      <c r="R29" s="35">
        <v>592</v>
      </c>
      <c r="S29" s="35">
        <v>592</v>
      </c>
      <c r="T29" s="35">
        <v>0</v>
      </c>
      <c r="U29" s="40">
        <v>17.164898746383798</v>
      </c>
      <c r="V29" s="9" t="s">
        <v>2952</v>
      </c>
      <c r="W29" s="9" t="s">
        <v>2953</v>
      </c>
      <c r="X29" s="41"/>
      <c r="Y29" s="9" t="s">
        <v>2954</v>
      </c>
      <c r="Z29" s="9">
        <v>5.59</v>
      </c>
      <c r="AA29" s="9">
        <v>915.66</v>
      </c>
      <c r="AB29" s="9">
        <v>235</v>
      </c>
      <c r="AC29" s="9">
        <v>454</v>
      </c>
      <c r="AD29" s="9">
        <v>432</v>
      </c>
      <c r="AE29" s="9">
        <v>0</v>
      </c>
      <c r="AF29" s="9">
        <v>1</v>
      </c>
      <c r="AG29" s="9">
        <v>14</v>
      </c>
      <c r="AH29" s="9">
        <v>7</v>
      </c>
      <c r="AI29" s="9">
        <v>2</v>
      </c>
      <c r="AJ29" s="9">
        <v>432</v>
      </c>
      <c r="AK29" s="9">
        <v>0</v>
      </c>
      <c r="AL29" s="9">
        <v>0</v>
      </c>
      <c r="AM29" s="9" t="s">
        <v>2955</v>
      </c>
      <c r="AN29" s="9">
        <v>147</v>
      </c>
      <c r="AO29" s="9">
        <v>0</v>
      </c>
      <c r="AP29" s="9" t="s">
        <v>2997</v>
      </c>
      <c r="AQ29" s="9">
        <v>0</v>
      </c>
      <c r="AR29" s="9" t="s">
        <v>2961</v>
      </c>
      <c r="AS29" s="9" t="s">
        <v>2962</v>
      </c>
      <c r="AT29" s="9" t="s">
        <v>3031</v>
      </c>
    </row>
    <row r="30" spans="1:47">
      <c r="A30" s="9" t="s">
        <v>16</v>
      </c>
      <c r="B30" s="9" t="s">
        <v>3032</v>
      </c>
      <c r="C30" s="9" t="s">
        <v>270</v>
      </c>
      <c r="D30" s="9" t="s">
        <v>271</v>
      </c>
      <c r="E30" s="9" t="s">
        <v>269</v>
      </c>
      <c r="F30" s="35">
        <v>70</v>
      </c>
      <c r="G30" s="36">
        <v>449</v>
      </c>
      <c r="H30" s="36">
        <v>609</v>
      </c>
      <c r="I30" s="36">
        <v>24</v>
      </c>
      <c r="J30" s="37">
        <v>60</v>
      </c>
      <c r="K30" s="36">
        <v>609</v>
      </c>
      <c r="L30" s="37">
        <v>10</v>
      </c>
      <c r="M30" s="35">
        <v>599</v>
      </c>
      <c r="N30" s="35">
        <v>0</v>
      </c>
      <c r="O30" s="38">
        <v>0</v>
      </c>
      <c r="P30" s="38">
        <v>599</v>
      </c>
      <c r="Q30" s="39">
        <v>1.3563474387527841</v>
      </c>
      <c r="R30" s="35">
        <v>539</v>
      </c>
      <c r="S30" s="35">
        <v>539</v>
      </c>
      <c r="T30" s="35">
        <v>0</v>
      </c>
      <c r="U30" s="40">
        <v>4.5977011494252871</v>
      </c>
      <c r="V30" s="9" t="s">
        <v>2952</v>
      </c>
      <c r="W30" s="9" t="s">
        <v>2953</v>
      </c>
      <c r="X30" s="41"/>
      <c r="Y30" s="9" t="s">
        <v>2954</v>
      </c>
      <c r="Z30" s="9">
        <v>8.09</v>
      </c>
      <c r="AA30" s="9">
        <v>244.63</v>
      </c>
      <c r="AB30" s="9">
        <v>35</v>
      </c>
      <c r="AC30" s="9">
        <v>28</v>
      </c>
      <c r="AD30" s="9">
        <v>24</v>
      </c>
      <c r="AE30" s="9">
        <v>1</v>
      </c>
      <c r="AF30" s="9">
        <v>0</v>
      </c>
      <c r="AG30" s="9">
        <v>1</v>
      </c>
      <c r="AH30" s="9">
        <v>2</v>
      </c>
      <c r="AI30" s="9">
        <v>1</v>
      </c>
      <c r="AJ30" s="9">
        <v>24</v>
      </c>
      <c r="AK30" s="9">
        <v>0</v>
      </c>
      <c r="AL30" s="9">
        <v>0</v>
      </c>
      <c r="AM30" s="9" t="s">
        <v>2955</v>
      </c>
      <c r="AN30" s="9">
        <v>23</v>
      </c>
      <c r="AO30" s="9">
        <v>0</v>
      </c>
      <c r="AP30" s="9" t="s">
        <v>2997</v>
      </c>
      <c r="AQ30" s="9">
        <v>48</v>
      </c>
      <c r="AR30" s="42">
        <v>46055</v>
      </c>
      <c r="AS30" s="9" t="s">
        <v>2957</v>
      </c>
      <c r="AT30" s="9" t="s">
        <v>3033</v>
      </c>
    </row>
    <row r="31" spans="1:47">
      <c r="A31" s="9" t="s">
        <v>16</v>
      </c>
      <c r="B31" s="9" t="s">
        <v>416</v>
      </c>
      <c r="C31" s="9" t="s">
        <v>418</v>
      </c>
      <c r="D31" s="9" t="s">
        <v>417</v>
      </c>
      <c r="E31" s="9" t="s">
        <v>417</v>
      </c>
      <c r="F31" s="35">
        <v>29</v>
      </c>
      <c r="G31" s="36">
        <v>96</v>
      </c>
      <c r="H31" s="36">
        <v>593</v>
      </c>
      <c r="I31" s="36">
        <v>3</v>
      </c>
      <c r="J31" s="37">
        <v>7.5</v>
      </c>
      <c r="K31" s="36">
        <v>593</v>
      </c>
      <c r="L31" s="37">
        <v>21.5</v>
      </c>
      <c r="M31" s="35">
        <v>571.5</v>
      </c>
      <c r="N31" s="35">
        <v>0</v>
      </c>
      <c r="O31" s="38">
        <v>0</v>
      </c>
      <c r="P31" s="38">
        <v>571.5</v>
      </c>
      <c r="Q31" s="39">
        <v>6.177083333333333</v>
      </c>
      <c r="R31" s="35">
        <v>564</v>
      </c>
      <c r="S31" s="35">
        <v>564</v>
      </c>
      <c r="T31" s="35">
        <v>0</v>
      </c>
      <c r="U31" s="40">
        <v>1.9561551433389546</v>
      </c>
      <c r="V31" s="9" t="s">
        <v>2952</v>
      </c>
      <c r="W31" s="9" t="s">
        <v>2953</v>
      </c>
      <c r="X31" s="41"/>
      <c r="Y31" s="9" t="s">
        <v>2954</v>
      </c>
      <c r="Z31" s="9">
        <v>4.83</v>
      </c>
      <c r="AA31" s="9">
        <v>0</v>
      </c>
      <c r="AB31" s="9">
        <v>0</v>
      </c>
      <c r="AC31" s="9">
        <v>48</v>
      </c>
      <c r="AD31" s="9">
        <v>48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24</v>
      </c>
      <c r="AK31" s="9">
        <v>24</v>
      </c>
      <c r="AL31" s="9">
        <v>0</v>
      </c>
      <c r="AM31" s="9" t="s">
        <v>2955</v>
      </c>
      <c r="AN31" s="9"/>
      <c r="AO31" s="9"/>
      <c r="AP31" s="9"/>
      <c r="AQ31" s="9">
        <v>0</v>
      </c>
      <c r="AR31" s="9" t="s">
        <v>2961</v>
      </c>
      <c r="AS31" s="9" t="s">
        <v>2962</v>
      </c>
      <c r="AT31" s="9" t="s">
        <v>3034</v>
      </c>
    </row>
    <row r="32" spans="1:47">
      <c r="A32" s="9" t="s">
        <v>16</v>
      </c>
      <c r="B32" s="9" t="s">
        <v>509</v>
      </c>
      <c r="C32" s="9" t="s">
        <v>511</v>
      </c>
      <c r="D32" s="9" t="s">
        <v>512</v>
      </c>
      <c r="E32" s="9" t="s">
        <v>510</v>
      </c>
      <c r="F32" s="35">
        <v>34</v>
      </c>
      <c r="G32" s="36">
        <v>456</v>
      </c>
      <c r="H32" s="36">
        <v>563</v>
      </c>
      <c r="I32" s="36">
        <v>17</v>
      </c>
      <c r="J32" s="37">
        <v>42.5</v>
      </c>
      <c r="K32" s="36">
        <v>563</v>
      </c>
      <c r="L32" s="37">
        <v>0</v>
      </c>
      <c r="M32" s="35">
        <v>563</v>
      </c>
      <c r="N32" s="35">
        <v>0</v>
      </c>
      <c r="O32" s="38">
        <v>0</v>
      </c>
      <c r="P32" s="38">
        <v>563</v>
      </c>
      <c r="Q32" s="39">
        <v>1.2346491228070176</v>
      </c>
      <c r="R32" s="35">
        <v>529</v>
      </c>
      <c r="S32" s="35">
        <v>529</v>
      </c>
      <c r="T32" s="35">
        <v>0</v>
      </c>
      <c r="U32" s="40">
        <v>2.4156305506216698</v>
      </c>
      <c r="V32" s="9" t="s">
        <v>2952</v>
      </c>
      <c r="W32" s="9" t="s">
        <v>2953</v>
      </c>
      <c r="X32" s="41"/>
      <c r="Y32" s="9" t="s">
        <v>2954</v>
      </c>
      <c r="Z32" s="9">
        <v>8.48</v>
      </c>
      <c r="AA32" s="9">
        <v>101.76</v>
      </c>
      <c r="AB32" s="9">
        <v>12</v>
      </c>
      <c r="AC32" s="9">
        <v>27</v>
      </c>
      <c r="AD32" s="9">
        <v>12</v>
      </c>
      <c r="AE32" s="9">
        <v>14</v>
      </c>
      <c r="AF32" s="9">
        <v>0</v>
      </c>
      <c r="AG32" s="9">
        <v>0</v>
      </c>
      <c r="AH32" s="9">
        <v>1</v>
      </c>
      <c r="AI32" s="9">
        <v>0</v>
      </c>
      <c r="AJ32" s="9">
        <v>12</v>
      </c>
      <c r="AK32" s="9">
        <v>0</v>
      </c>
      <c r="AL32" s="9">
        <v>0</v>
      </c>
      <c r="AM32" s="9" t="s">
        <v>2955</v>
      </c>
      <c r="AN32" s="9">
        <v>56</v>
      </c>
      <c r="AO32" s="9">
        <v>33</v>
      </c>
      <c r="AP32" s="9"/>
      <c r="AQ32" s="9">
        <v>12</v>
      </c>
      <c r="AR32" s="42">
        <v>46054</v>
      </c>
      <c r="AS32" s="9" t="s">
        <v>2957</v>
      </c>
      <c r="AT32" s="9" t="s">
        <v>3035</v>
      </c>
    </row>
    <row r="33" spans="1:47">
      <c r="A33" s="9" t="s">
        <v>16</v>
      </c>
      <c r="B33" s="9" t="s">
        <v>524</v>
      </c>
      <c r="C33" s="9" t="s">
        <v>526</v>
      </c>
      <c r="D33" s="9" t="s">
        <v>525</v>
      </c>
      <c r="E33" s="9" t="s">
        <v>525</v>
      </c>
      <c r="F33" s="35">
        <v>72</v>
      </c>
      <c r="G33" s="36">
        <v>567</v>
      </c>
      <c r="H33" s="36">
        <v>342</v>
      </c>
      <c r="I33" s="36">
        <v>23</v>
      </c>
      <c r="J33" s="37">
        <v>57.5</v>
      </c>
      <c r="K33" s="43">
        <v>567</v>
      </c>
      <c r="L33" s="37">
        <v>14.5</v>
      </c>
      <c r="M33" s="35">
        <v>552.5</v>
      </c>
      <c r="N33" s="35">
        <v>0</v>
      </c>
      <c r="O33" s="38">
        <v>0</v>
      </c>
      <c r="P33" s="38">
        <v>552.5</v>
      </c>
      <c r="Q33" s="39">
        <v>0.60317460317460314</v>
      </c>
      <c r="R33" s="35">
        <v>495</v>
      </c>
      <c r="S33" s="35">
        <v>495</v>
      </c>
      <c r="T33" s="35">
        <v>0</v>
      </c>
      <c r="U33" s="40">
        <v>5.0793650793650791</v>
      </c>
      <c r="V33" s="9" t="s">
        <v>2952</v>
      </c>
      <c r="W33" s="9" t="s">
        <v>2953</v>
      </c>
      <c r="X33" s="41"/>
      <c r="Y33" s="9" t="s">
        <v>2954</v>
      </c>
      <c r="Z33" s="9">
        <v>6.3</v>
      </c>
      <c r="AA33" s="9">
        <v>6.37</v>
      </c>
      <c r="AB33" s="9">
        <v>1</v>
      </c>
      <c r="AC33" s="9">
        <v>240</v>
      </c>
      <c r="AD33" s="9">
        <v>240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48</v>
      </c>
      <c r="AK33" s="9">
        <v>192</v>
      </c>
      <c r="AL33" s="9">
        <v>0</v>
      </c>
      <c r="AM33" s="9" t="s">
        <v>2955</v>
      </c>
      <c r="AN33" s="9" t="s">
        <v>3017</v>
      </c>
      <c r="AO33" s="9" t="s">
        <v>3017</v>
      </c>
      <c r="AP33" s="9"/>
      <c r="AQ33" s="9">
        <v>0</v>
      </c>
      <c r="AR33" s="9" t="s">
        <v>2961</v>
      </c>
      <c r="AS33" s="9" t="s">
        <v>2962</v>
      </c>
      <c r="AT33" s="9" t="s">
        <v>3036</v>
      </c>
      <c r="AU33" s="44">
        <v>4.0564373897707229E-2</v>
      </c>
    </row>
    <row r="34" spans="1:47">
      <c r="A34" s="9" t="s">
        <v>16</v>
      </c>
      <c r="B34" s="9" t="s">
        <v>107</v>
      </c>
      <c r="C34" s="9" t="s">
        <v>109</v>
      </c>
      <c r="D34" s="9" t="s">
        <v>110</v>
      </c>
      <c r="E34" s="9" t="s">
        <v>108</v>
      </c>
      <c r="F34" s="35">
        <v>244</v>
      </c>
      <c r="G34" s="36">
        <v>537</v>
      </c>
      <c r="H34" s="36">
        <v>464</v>
      </c>
      <c r="I34" s="36">
        <v>89</v>
      </c>
      <c r="J34" s="37">
        <v>222.5</v>
      </c>
      <c r="K34" s="36">
        <v>537</v>
      </c>
      <c r="L34" s="37">
        <v>21.5</v>
      </c>
      <c r="M34" s="35">
        <v>515.5</v>
      </c>
      <c r="N34" s="35">
        <v>0</v>
      </c>
      <c r="O34" s="38">
        <v>0</v>
      </c>
      <c r="P34" s="38">
        <v>515.5</v>
      </c>
      <c r="Q34" s="39">
        <v>0.86405959031657353</v>
      </c>
      <c r="R34" s="35">
        <v>293</v>
      </c>
      <c r="S34" s="35">
        <v>293</v>
      </c>
      <c r="T34" s="35">
        <v>0</v>
      </c>
      <c r="U34" s="40">
        <v>18.175046554934823</v>
      </c>
      <c r="V34" s="9" t="s">
        <v>2952</v>
      </c>
      <c r="W34" s="9" t="s">
        <v>2953</v>
      </c>
      <c r="Y34" s="9" t="s">
        <v>2954</v>
      </c>
      <c r="Z34" s="9">
        <v>16.89</v>
      </c>
      <c r="AA34" s="9">
        <v>1560.54</v>
      </c>
      <c r="AB34" s="9">
        <v>93</v>
      </c>
      <c r="AC34" s="9">
        <v>93</v>
      </c>
      <c r="AD34" s="9">
        <v>88</v>
      </c>
      <c r="AE34" s="9">
        <v>0</v>
      </c>
      <c r="AF34" s="9">
        <v>0</v>
      </c>
      <c r="AG34" s="9">
        <v>2</v>
      </c>
      <c r="AH34" s="9">
        <v>3</v>
      </c>
      <c r="AI34" s="9">
        <v>0</v>
      </c>
      <c r="AJ34" s="9">
        <v>76</v>
      </c>
      <c r="AK34" s="9">
        <v>12</v>
      </c>
      <c r="AL34" s="9">
        <v>0</v>
      </c>
      <c r="AM34" s="9" t="s">
        <v>2955</v>
      </c>
      <c r="AN34" s="9">
        <v>41</v>
      </c>
      <c r="AO34" s="9">
        <v>4</v>
      </c>
      <c r="AP34" s="9" t="s">
        <v>2997</v>
      </c>
      <c r="AQ34" s="9">
        <v>56</v>
      </c>
      <c r="AR34" s="42">
        <v>46055</v>
      </c>
      <c r="AS34" s="9" t="s">
        <v>2957</v>
      </c>
      <c r="AT34" s="9" t="s">
        <v>3037</v>
      </c>
    </row>
    <row r="35" spans="1:47">
      <c r="A35" s="9" t="s">
        <v>16</v>
      </c>
      <c r="B35" s="9" t="s">
        <v>89</v>
      </c>
      <c r="C35" s="9" t="s">
        <v>91</v>
      </c>
      <c r="D35" s="9" t="s">
        <v>92</v>
      </c>
      <c r="E35" s="9" t="s">
        <v>90</v>
      </c>
      <c r="F35" s="35">
        <v>117</v>
      </c>
      <c r="G35" s="36">
        <v>449</v>
      </c>
      <c r="H35" s="36">
        <v>572</v>
      </c>
      <c r="I35" s="36">
        <v>16</v>
      </c>
      <c r="J35" s="37">
        <v>40</v>
      </c>
      <c r="K35" s="36">
        <v>572</v>
      </c>
      <c r="L35" s="37">
        <v>77</v>
      </c>
      <c r="M35" s="35">
        <v>495</v>
      </c>
      <c r="N35" s="35">
        <v>0</v>
      </c>
      <c r="O35" s="38">
        <v>0</v>
      </c>
      <c r="P35" s="38">
        <v>495</v>
      </c>
      <c r="Q35" s="39">
        <v>1.2739420935412027</v>
      </c>
      <c r="R35" s="35">
        <v>455</v>
      </c>
      <c r="S35" s="35">
        <v>455</v>
      </c>
      <c r="T35" s="35">
        <v>0</v>
      </c>
      <c r="U35" s="40">
        <v>8.1818181818181817</v>
      </c>
      <c r="V35" s="9" t="s">
        <v>2952</v>
      </c>
      <c r="W35" s="9" t="s">
        <v>2953</v>
      </c>
      <c r="X35" s="41"/>
      <c r="Y35" s="9" t="s">
        <v>2954</v>
      </c>
      <c r="Z35" s="9">
        <v>6.99</v>
      </c>
      <c r="AA35" s="9">
        <v>419.4</v>
      </c>
      <c r="AB35" s="9">
        <v>60</v>
      </c>
      <c r="AC35" s="9">
        <v>111</v>
      </c>
      <c r="AD35" s="9">
        <v>108</v>
      </c>
      <c r="AE35" s="9">
        <v>1</v>
      </c>
      <c r="AF35" s="9">
        <v>0</v>
      </c>
      <c r="AG35" s="9">
        <v>0</v>
      </c>
      <c r="AH35" s="9">
        <v>2</v>
      </c>
      <c r="AI35" s="9">
        <v>1</v>
      </c>
      <c r="AJ35" s="9">
        <v>96</v>
      </c>
      <c r="AK35" s="9">
        <v>12</v>
      </c>
      <c r="AL35" s="9">
        <v>0</v>
      </c>
      <c r="AM35" s="9" t="s">
        <v>2955</v>
      </c>
      <c r="AN35" s="9">
        <v>46</v>
      </c>
      <c r="AO35" s="9">
        <v>5</v>
      </c>
      <c r="AP35" s="9" t="s">
        <v>2997</v>
      </c>
      <c r="AQ35" s="9">
        <v>84</v>
      </c>
      <c r="AR35" s="42">
        <v>46055</v>
      </c>
      <c r="AS35" s="9" t="s">
        <v>2957</v>
      </c>
      <c r="AT35" s="9" t="s">
        <v>3038</v>
      </c>
    </row>
    <row r="36" spans="1:47">
      <c r="A36" s="9" t="s">
        <v>16</v>
      </c>
      <c r="B36" s="9" t="s">
        <v>3039</v>
      </c>
      <c r="C36" s="9" t="s">
        <v>3040</v>
      </c>
      <c r="D36" s="9" t="s">
        <v>1184</v>
      </c>
      <c r="E36" s="9" t="s">
        <v>1184</v>
      </c>
      <c r="F36" s="35">
        <v>124</v>
      </c>
      <c r="G36" s="36">
        <v>325</v>
      </c>
      <c r="H36" s="36">
        <v>514</v>
      </c>
      <c r="I36" s="36">
        <v>41</v>
      </c>
      <c r="J36" s="37">
        <v>102.5</v>
      </c>
      <c r="K36" s="36">
        <v>514</v>
      </c>
      <c r="L36" s="37">
        <v>21.5</v>
      </c>
      <c r="M36" s="35">
        <v>492.5</v>
      </c>
      <c r="N36" s="35">
        <v>0</v>
      </c>
      <c r="O36" s="38">
        <v>0</v>
      </c>
      <c r="P36" s="38">
        <v>492.5</v>
      </c>
      <c r="Q36" s="39">
        <v>1.5815384615384616</v>
      </c>
      <c r="R36" s="35">
        <v>390</v>
      </c>
      <c r="S36" s="35">
        <v>390</v>
      </c>
      <c r="T36" s="35">
        <v>0</v>
      </c>
      <c r="U36" s="40">
        <v>9.6498054474708166</v>
      </c>
      <c r="V36" s="9" t="s">
        <v>2952</v>
      </c>
      <c r="W36" s="9" t="s">
        <v>2953</v>
      </c>
      <c r="Y36" s="9" t="s">
        <v>2954</v>
      </c>
      <c r="Z36" s="9">
        <v>5.15</v>
      </c>
      <c r="AA36" s="9">
        <v>267.60000000000002</v>
      </c>
      <c r="AB36" s="9">
        <v>61</v>
      </c>
      <c r="AC36" s="9">
        <v>9</v>
      </c>
      <c r="AD36" s="9">
        <v>0</v>
      </c>
      <c r="AE36" s="9">
        <v>0</v>
      </c>
      <c r="AF36" s="9">
        <v>0</v>
      </c>
      <c r="AG36" s="9">
        <v>3</v>
      </c>
      <c r="AH36" s="9">
        <v>6</v>
      </c>
      <c r="AI36" s="9">
        <v>0</v>
      </c>
      <c r="AJ36" s="9">
        <v>0</v>
      </c>
      <c r="AK36" s="9">
        <v>0</v>
      </c>
      <c r="AL36" s="9">
        <v>0</v>
      </c>
      <c r="AM36" s="9" t="s">
        <v>2955</v>
      </c>
      <c r="AN36" s="9">
        <v>2</v>
      </c>
      <c r="AO36" s="9">
        <v>0</v>
      </c>
      <c r="AP36" s="9" t="s">
        <v>2956</v>
      </c>
      <c r="AQ36" s="9">
        <v>168</v>
      </c>
      <c r="AR36" s="42">
        <v>46048</v>
      </c>
      <c r="AS36" s="9" t="s">
        <v>2957</v>
      </c>
      <c r="AT36" s="9" t="s">
        <v>3041</v>
      </c>
    </row>
    <row r="37" spans="1:47">
      <c r="A37" s="9" t="s">
        <v>16</v>
      </c>
      <c r="B37" s="9" t="s">
        <v>180</v>
      </c>
      <c r="C37" s="9" t="s">
        <v>182</v>
      </c>
      <c r="D37" s="9" t="s">
        <v>181</v>
      </c>
      <c r="E37" s="9" t="s">
        <v>181</v>
      </c>
      <c r="F37" s="35">
        <v>55</v>
      </c>
      <c r="G37" s="36">
        <v>309</v>
      </c>
      <c r="H37" s="36">
        <v>536</v>
      </c>
      <c r="I37" s="36">
        <v>2</v>
      </c>
      <c r="J37" s="37">
        <v>5</v>
      </c>
      <c r="K37" s="36">
        <v>536</v>
      </c>
      <c r="L37" s="37">
        <v>50</v>
      </c>
      <c r="M37" s="35">
        <v>486</v>
      </c>
      <c r="N37" s="35">
        <v>0</v>
      </c>
      <c r="O37" s="38">
        <v>0</v>
      </c>
      <c r="P37" s="38">
        <v>486</v>
      </c>
      <c r="Q37" s="39">
        <v>1.7346278317152104</v>
      </c>
      <c r="R37" s="35">
        <v>481</v>
      </c>
      <c r="S37" s="35">
        <v>481</v>
      </c>
      <c r="T37" s="35">
        <v>0</v>
      </c>
      <c r="U37" s="40">
        <v>4.1044776119402986</v>
      </c>
      <c r="V37" s="9" t="s">
        <v>2952</v>
      </c>
      <c r="W37" s="9" t="s">
        <v>2953</v>
      </c>
      <c r="X37" s="41"/>
      <c r="Y37" s="9" t="s">
        <v>2954</v>
      </c>
      <c r="Z37" s="9">
        <v>8.6</v>
      </c>
      <c r="AA37" s="9">
        <v>261.56</v>
      </c>
      <c r="AB37" s="9">
        <v>35</v>
      </c>
      <c r="AC37" s="9">
        <v>48</v>
      </c>
      <c r="AD37" s="9">
        <v>48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48</v>
      </c>
      <c r="AK37" s="9">
        <v>0</v>
      </c>
      <c r="AL37" s="9">
        <v>0</v>
      </c>
      <c r="AM37" s="9" t="s">
        <v>2955</v>
      </c>
      <c r="AN37" s="9">
        <v>72</v>
      </c>
      <c r="AO37" s="9">
        <v>0</v>
      </c>
      <c r="AP37" s="9" t="s">
        <v>2956</v>
      </c>
      <c r="AQ37" s="9">
        <v>24</v>
      </c>
      <c r="AR37" s="42">
        <v>46053</v>
      </c>
      <c r="AS37" s="9" t="s">
        <v>2957</v>
      </c>
      <c r="AT37" s="9" t="s">
        <v>3042</v>
      </c>
    </row>
    <row r="38" spans="1:47">
      <c r="A38" s="9" t="s">
        <v>16</v>
      </c>
      <c r="B38" s="9" t="s">
        <v>3043</v>
      </c>
      <c r="C38" s="9" t="s">
        <v>3044</v>
      </c>
      <c r="D38" s="9" t="s">
        <v>1188</v>
      </c>
      <c r="E38" s="9" t="s">
        <v>3045</v>
      </c>
      <c r="F38" s="35">
        <v>463</v>
      </c>
      <c r="G38" s="36">
        <v>926</v>
      </c>
      <c r="H38" s="36">
        <v>693</v>
      </c>
      <c r="I38" s="36">
        <v>8</v>
      </c>
      <c r="J38" s="37">
        <v>20</v>
      </c>
      <c r="K38" s="50">
        <v>926</v>
      </c>
      <c r="L38" s="37">
        <v>443</v>
      </c>
      <c r="M38" s="35">
        <v>483</v>
      </c>
      <c r="N38" s="35">
        <v>0</v>
      </c>
      <c r="O38" s="38">
        <v>0</v>
      </c>
      <c r="P38" s="38">
        <v>483</v>
      </c>
      <c r="Q38" s="39">
        <v>0.74838012958963285</v>
      </c>
      <c r="R38" s="35">
        <v>463</v>
      </c>
      <c r="S38" s="35">
        <v>463</v>
      </c>
      <c r="T38" s="35">
        <v>0</v>
      </c>
      <c r="U38" s="40">
        <v>20</v>
      </c>
      <c r="V38" s="9" t="s">
        <v>2952</v>
      </c>
      <c r="W38" s="9" t="s">
        <v>2953</v>
      </c>
      <c r="X38" s="41"/>
      <c r="Y38" s="9" t="s">
        <v>2954</v>
      </c>
      <c r="Z38" s="9">
        <v>19.850000000000001</v>
      </c>
      <c r="AA38" s="9">
        <v>119.1</v>
      </c>
      <c r="AB38" s="9">
        <v>6</v>
      </c>
      <c r="AC38" s="9">
        <v>476</v>
      </c>
      <c r="AD38" s="9">
        <v>0</v>
      </c>
      <c r="AE38" s="9">
        <v>467</v>
      </c>
      <c r="AF38" s="9">
        <v>0</v>
      </c>
      <c r="AG38" s="9">
        <v>9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 t="s">
        <v>2955</v>
      </c>
      <c r="AN38" s="9">
        <v>205</v>
      </c>
      <c r="AO38" s="9">
        <v>205</v>
      </c>
      <c r="AP38" s="9"/>
      <c r="AQ38" s="9">
        <v>0</v>
      </c>
      <c r="AR38" s="9" t="s">
        <v>2961</v>
      </c>
      <c r="AS38" s="9" t="s">
        <v>2962</v>
      </c>
      <c r="AT38" s="9" t="s">
        <v>3046</v>
      </c>
      <c r="AU38" s="44">
        <v>8.6393088552915772E-3</v>
      </c>
    </row>
    <row r="39" spans="1:47">
      <c r="A39" s="9" t="s">
        <v>16</v>
      </c>
      <c r="B39" s="9" t="s">
        <v>3047</v>
      </c>
      <c r="C39" s="9" t="s">
        <v>3048</v>
      </c>
      <c r="D39" s="9" t="s">
        <v>1199</v>
      </c>
      <c r="E39" s="9" t="s">
        <v>3049</v>
      </c>
      <c r="F39" s="35">
        <v>29</v>
      </c>
      <c r="G39" s="36">
        <v>471</v>
      </c>
      <c r="H39" s="36">
        <v>389</v>
      </c>
      <c r="I39" s="36">
        <v>31</v>
      </c>
      <c r="J39" s="37">
        <v>77.5</v>
      </c>
      <c r="K39" s="36">
        <v>471</v>
      </c>
      <c r="L39" s="37">
        <v>0</v>
      </c>
      <c r="M39" s="35">
        <v>471</v>
      </c>
      <c r="N39" s="35">
        <v>0</v>
      </c>
      <c r="O39" s="38">
        <v>0</v>
      </c>
      <c r="P39" s="38">
        <v>471</v>
      </c>
      <c r="Q39" s="39">
        <v>0.82590233545647562</v>
      </c>
      <c r="R39" s="35">
        <v>442</v>
      </c>
      <c r="S39" s="35">
        <v>442</v>
      </c>
      <c r="T39" s="35">
        <v>0</v>
      </c>
      <c r="U39" s="40">
        <v>2.4628450106157111</v>
      </c>
      <c r="V39" s="9" t="s">
        <v>2952</v>
      </c>
      <c r="W39" s="9" t="s">
        <v>2953</v>
      </c>
      <c r="Y39" s="9" t="s">
        <v>2954</v>
      </c>
      <c r="Z39" s="9">
        <v>9.59</v>
      </c>
      <c r="AA39" s="9">
        <v>190.79</v>
      </c>
      <c r="AB39" s="9">
        <v>20</v>
      </c>
      <c r="AC39" s="9">
        <v>74</v>
      </c>
      <c r="AD39" s="9">
        <v>0</v>
      </c>
      <c r="AE39" s="9">
        <v>72</v>
      </c>
      <c r="AF39" s="9">
        <v>1</v>
      </c>
      <c r="AG39" s="9">
        <v>0</v>
      </c>
      <c r="AH39" s="9">
        <v>1</v>
      </c>
      <c r="AI39" s="9">
        <v>0</v>
      </c>
      <c r="AJ39" s="9">
        <v>0</v>
      </c>
      <c r="AK39" s="9">
        <v>0</v>
      </c>
      <c r="AL39" s="9">
        <v>0</v>
      </c>
      <c r="AM39" s="9" t="s">
        <v>2955</v>
      </c>
      <c r="AN39" s="9">
        <v>131</v>
      </c>
      <c r="AO39" s="9">
        <v>129</v>
      </c>
      <c r="AP39" s="9"/>
      <c r="AQ39" s="9">
        <v>0</v>
      </c>
      <c r="AR39" s="9" t="s">
        <v>2961</v>
      </c>
      <c r="AS39" s="9" t="s">
        <v>2962</v>
      </c>
      <c r="AT39" s="9" t="s">
        <v>3050</v>
      </c>
    </row>
    <row r="40" spans="1:47">
      <c r="A40" s="9" t="s">
        <v>16</v>
      </c>
      <c r="B40" s="9" t="s">
        <v>3051</v>
      </c>
      <c r="C40" s="9" t="s">
        <v>3052</v>
      </c>
      <c r="D40" s="9" t="s">
        <v>1067</v>
      </c>
      <c r="E40" s="9" t="s">
        <v>1067</v>
      </c>
      <c r="F40" s="35">
        <v>0</v>
      </c>
      <c r="G40" s="36">
        <v>478</v>
      </c>
      <c r="H40" s="36">
        <v>388</v>
      </c>
      <c r="I40" s="36">
        <v>3</v>
      </c>
      <c r="J40" s="37">
        <v>7.5</v>
      </c>
      <c r="K40" s="36">
        <v>478</v>
      </c>
      <c r="L40" s="37">
        <v>0</v>
      </c>
      <c r="M40" s="35">
        <v>478</v>
      </c>
      <c r="N40" s="35">
        <v>12</v>
      </c>
      <c r="O40" s="38">
        <v>12</v>
      </c>
      <c r="P40" s="38">
        <v>466</v>
      </c>
      <c r="Q40" s="39">
        <v>0.81171548117154813</v>
      </c>
      <c r="R40" s="35">
        <v>478</v>
      </c>
      <c r="S40" s="35">
        <v>466</v>
      </c>
      <c r="T40" s="35">
        <v>12</v>
      </c>
      <c r="U40" s="40">
        <v>0</v>
      </c>
      <c r="V40" s="9" t="s">
        <v>2952</v>
      </c>
      <c r="W40" s="9" t="s">
        <v>2953</v>
      </c>
      <c r="Y40" s="9" t="s">
        <v>2954</v>
      </c>
      <c r="Z40" s="9">
        <v>9.89</v>
      </c>
      <c r="AA40" s="9">
        <v>126.62</v>
      </c>
      <c r="AB40" s="9">
        <v>14</v>
      </c>
      <c r="AC40" s="9">
        <v>1</v>
      </c>
      <c r="AD40" s="9">
        <v>0</v>
      </c>
      <c r="AE40" s="9">
        <v>0</v>
      </c>
      <c r="AF40" s="9">
        <v>0</v>
      </c>
      <c r="AG40" s="9">
        <v>0</v>
      </c>
      <c r="AH40" s="9">
        <v>1</v>
      </c>
      <c r="AI40" s="9">
        <v>0</v>
      </c>
      <c r="AJ40" s="9">
        <v>0</v>
      </c>
      <c r="AK40" s="9">
        <v>0</v>
      </c>
      <c r="AL40" s="9">
        <v>0</v>
      </c>
      <c r="AM40" s="9" t="s">
        <v>2955</v>
      </c>
      <c r="AN40" s="9">
        <v>2</v>
      </c>
      <c r="AO40" s="9">
        <v>0</v>
      </c>
      <c r="AP40" s="9" t="s">
        <v>2956</v>
      </c>
      <c r="AQ40" s="9">
        <v>24</v>
      </c>
      <c r="AR40" s="42">
        <v>46048</v>
      </c>
      <c r="AS40" s="9" t="s">
        <v>2957</v>
      </c>
      <c r="AT40" s="9" t="s">
        <v>3053</v>
      </c>
    </row>
    <row r="41" spans="1:47">
      <c r="A41" s="9" t="s">
        <v>16</v>
      </c>
      <c r="B41" s="9" t="s">
        <v>3054</v>
      </c>
      <c r="C41" s="9" t="s">
        <v>53</v>
      </c>
      <c r="D41" s="9" t="s">
        <v>52</v>
      </c>
      <c r="E41" s="9" t="s">
        <v>52</v>
      </c>
      <c r="F41" s="35">
        <v>1438</v>
      </c>
      <c r="G41" s="36">
        <v>650</v>
      </c>
      <c r="H41" s="36">
        <v>89</v>
      </c>
      <c r="I41" s="36">
        <v>496</v>
      </c>
      <c r="J41" s="37">
        <v>1240</v>
      </c>
      <c r="K41" s="36">
        <v>650</v>
      </c>
      <c r="L41" s="37">
        <v>198</v>
      </c>
      <c r="M41" s="35">
        <v>452</v>
      </c>
      <c r="N41" s="35">
        <v>0</v>
      </c>
      <c r="O41" s="38">
        <v>0</v>
      </c>
      <c r="P41" s="38">
        <v>452</v>
      </c>
      <c r="Q41" s="39">
        <v>0.13692307692307693</v>
      </c>
      <c r="R41" s="35">
        <v>0</v>
      </c>
      <c r="S41" s="35">
        <v>0</v>
      </c>
      <c r="T41" s="35">
        <v>0</v>
      </c>
      <c r="U41" s="40">
        <v>88.492307692307691</v>
      </c>
      <c r="V41" s="9" t="s">
        <v>2952</v>
      </c>
      <c r="W41" s="9" t="s">
        <v>2953</v>
      </c>
      <c r="Y41" s="9" t="s">
        <v>2954</v>
      </c>
      <c r="Z41" s="9">
        <v>3.59</v>
      </c>
      <c r="AA41" s="9">
        <v>2179.13</v>
      </c>
      <c r="AB41" s="9">
        <v>607</v>
      </c>
      <c r="AC41" s="9">
        <v>434</v>
      </c>
      <c r="AD41" s="9">
        <v>144</v>
      </c>
      <c r="AE41" s="9">
        <v>74</v>
      </c>
      <c r="AF41" s="9">
        <v>173</v>
      </c>
      <c r="AG41" s="9">
        <v>16</v>
      </c>
      <c r="AH41" s="9">
        <v>27</v>
      </c>
      <c r="AI41" s="9">
        <v>2</v>
      </c>
      <c r="AJ41" s="9">
        <v>144</v>
      </c>
      <c r="AK41" s="9">
        <v>0</v>
      </c>
      <c r="AL41" s="9">
        <v>0</v>
      </c>
      <c r="AM41" s="9" t="s">
        <v>2955</v>
      </c>
      <c r="AN41" s="9">
        <v>21</v>
      </c>
      <c r="AO41" s="9">
        <v>10</v>
      </c>
      <c r="AP41" s="9" t="s">
        <v>2997</v>
      </c>
      <c r="AQ41" s="9">
        <v>432</v>
      </c>
      <c r="AR41" s="42">
        <v>46055</v>
      </c>
      <c r="AS41" s="9" t="s">
        <v>2957</v>
      </c>
      <c r="AT41" s="9" t="s">
        <v>3055</v>
      </c>
      <c r="AU41" s="44">
        <v>0.7630769230769231</v>
      </c>
    </row>
    <row r="42" spans="1:47">
      <c r="A42" s="9" t="s">
        <v>16</v>
      </c>
      <c r="B42" s="9" t="s">
        <v>3056</v>
      </c>
      <c r="C42" s="9" t="s">
        <v>3057</v>
      </c>
      <c r="D42" s="9" t="s">
        <v>1198</v>
      </c>
      <c r="E42" s="9" t="s">
        <v>1198</v>
      </c>
      <c r="F42" s="35">
        <v>220</v>
      </c>
      <c r="G42" s="36">
        <v>646</v>
      </c>
      <c r="H42" s="36">
        <v>437</v>
      </c>
      <c r="I42" s="36">
        <v>7</v>
      </c>
      <c r="J42" s="37">
        <v>17.5</v>
      </c>
      <c r="K42" s="43">
        <v>646</v>
      </c>
      <c r="L42" s="37">
        <v>202.5</v>
      </c>
      <c r="M42" s="35">
        <v>443.5</v>
      </c>
      <c r="N42" s="35">
        <v>0</v>
      </c>
      <c r="O42" s="38">
        <v>0</v>
      </c>
      <c r="P42" s="38">
        <v>443.5</v>
      </c>
      <c r="Q42" s="39">
        <v>0.67647058823529416</v>
      </c>
      <c r="R42" s="35">
        <v>426</v>
      </c>
      <c r="S42" s="35">
        <v>426</v>
      </c>
      <c r="T42" s="35">
        <v>0</v>
      </c>
      <c r="U42" s="40">
        <v>13.622291021671828</v>
      </c>
      <c r="V42" s="9" t="s">
        <v>2952</v>
      </c>
      <c r="W42" s="9" t="s">
        <v>2953</v>
      </c>
      <c r="X42" s="41"/>
      <c r="Y42" s="9" t="s">
        <v>2954</v>
      </c>
      <c r="Z42" s="9">
        <v>4.59</v>
      </c>
      <c r="AA42" s="9">
        <v>96.39</v>
      </c>
      <c r="AB42" s="9">
        <v>21</v>
      </c>
      <c r="AC42" s="9">
        <v>224</v>
      </c>
      <c r="AD42" s="9">
        <v>0</v>
      </c>
      <c r="AE42" s="9">
        <v>221</v>
      </c>
      <c r="AF42" s="9">
        <v>1</v>
      </c>
      <c r="AG42" s="9">
        <v>2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 t="s">
        <v>2955</v>
      </c>
      <c r="AN42" s="9">
        <v>165</v>
      </c>
      <c r="AO42" s="9">
        <v>165</v>
      </c>
      <c r="AP42" s="9"/>
      <c r="AQ42" s="9">
        <v>0</v>
      </c>
      <c r="AR42" s="9" t="s">
        <v>2961</v>
      </c>
      <c r="AS42" s="9" t="s">
        <v>2962</v>
      </c>
      <c r="AT42" s="9" t="s">
        <v>3058</v>
      </c>
      <c r="AU42" s="44">
        <v>1.0835913312693499E-2</v>
      </c>
    </row>
    <row r="43" spans="1:47">
      <c r="A43" s="9" t="s">
        <v>16</v>
      </c>
      <c r="B43" s="9" t="s">
        <v>3059</v>
      </c>
      <c r="C43" s="9" t="s">
        <v>3060</v>
      </c>
      <c r="D43" s="9" t="s">
        <v>1197</v>
      </c>
      <c r="E43" s="9" t="s">
        <v>1197</v>
      </c>
      <c r="F43" s="35">
        <v>288</v>
      </c>
      <c r="G43" s="36">
        <v>284</v>
      </c>
      <c r="H43" s="36">
        <v>0</v>
      </c>
      <c r="I43" s="36">
        <v>425</v>
      </c>
      <c r="J43" s="37">
        <v>1062.5</v>
      </c>
      <c r="K43" s="36">
        <v>425</v>
      </c>
      <c r="L43" s="37">
        <v>0</v>
      </c>
      <c r="M43" s="35">
        <v>425</v>
      </c>
      <c r="N43" s="35">
        <v>0</v>
      </c>
      <c r="O43" s="38">
        <v>0</v>
      </c>
      <c r="P43" s="38">
        <v>425</v>
      </c>
      <c r="Q43" s="39">
        <v>0</v>
      </c>
      <c r="R43" s="35">
        <v>137</v>
      </c>
      <c r="S43" s="35">
        <v>137</v>
      </c>
      <c r="T43" s="35">
        <v>0</v>
      </c>
      <c r="U43" s="40">
        <v>27.105882352941176</v>
      </c>
      <c r="V43" s="9" t="s">
        <v>2952</v>
      </c>
      <c r="W43" s="9" t="s">
        <v>2953</v>
      </c>
      <c r="Y43" s="9" t="s">
        <v>2954</v>
      </c>
      <c r="Z43" s="9">
        <v>4</v>
      </c>
      <c r="AA43" s="9">
        <v>424.5</v>
      </c>
      <c r="AB43" s="9">
        <v>101</v>
      </c>
      <c r="AC43" s="9">
        <v>502</v>
      </c>
      <c r="AD43" s="9">
        <v>0</v>
      </c>
      <c r="AE43" s="9">
        <v>441</v>
      </c>
      <c r="AF43" s="9">
        <v>41</v>
      </c>
      <c r="AG43" s="9">
        <v>19</v>
      </c>
      <c r="AH43" s="9">
        <v>1</v>
      </c>
      <c r="AI43" s="9">
        <v>0</v>
      </c>
      <c r="AJ43" s="9">
        <v>0</v>
      </c>
      <c r="AK43" s="9">
        <v>0</v>
      </c>
      <c r="AL43" s="9">
        <v>0</v>
      </c>
      <c r="AM43" s="9" t="s">
        <v>2955</v>
      </c>
      <c r="AN43" s="9">
        <v>108</v>
      </c>
      <c r="AO43" s="9">
        <v>105</v>
      </c>
      <c r="AP43" s="9"/>
      <c r="AQ43" s="9">
        <v>0</v>
      </c>
      <c r="AR43" s="9" t="s">
        <v>2961</v>
      </c>
      <c r="AS43" s="9" t="s">
        <v>2962</v>
      </c>
      <c r="AT43" s="9" t="s">
        <v>3061</v>
      </c>
      <c r="AU43" s="44">
        <v>1</v>
      </c>
    </row>
    <row r="44" spans="1:47">
      <c r="A44" s="9" t="s">
        <v>16</v>
      </c>
      <c r="B44" s="9" t="s">
        <v>3062</v>
      </c>
      <c r="C44" s="9" t="s">
        <v>70</v>
      </c>
      <c r="D44" s="9" t="s">
        <v>71</v>
      </c>
      <c r="E44" s="9" t="s">
        <v>69</v>
      </c>
      <c r="F44" s="35">
        <v>183</v>
      </c>
      <c r="G44" s="36">
        <v>407</v>
      </c>
      <c r="H44" s="36">
        <v>112</v>
      </c>
      <c r="I44" s="36">
        <v>241</v>
      </c>
      <c r="J44" s="37">
        <v>602.5</v>
      </c>
      <c r="K44" s="36">
        <v>407</v>
      </c>
      <c r="L44" s="37">
        <v>0</v>
      </c>
      <c r="M44" s="35">
        <v>407</v>
      </c>
      <c r="N44" s="35">
        <v>0</v>
      </c>
      <c r="O44" s="38">
        <v>0</v>
      </c>
      <c r="P44" s="38">
        <v>407</v>
      </c>
      <c r="Q44" s="39">
        <v>0.27518427518427518</v>
      </c>
      <c r="R44" s="35">
        <v>224</v>
      </c>
      <c r="S44" s="35">
        <v>224</v>
      </c>
      <c r="T44" s="35">
        <v>0</v>
      </c>
      <c r="U44" s="40">
        <v>17.985257985257984</v>
      </c>
      <c r="V44" s="9" t="s">
        <v>2952</v>
      </c>
      <c r="W44" s="9" t="s">
        <v>2953</v>
      </c>
      <c r="Y44" s="9" t="s">
        <v>2954</v>
      </c>
      <c r="Z44" s="9">
        <v>15.99</v>
      </c>
      <c r="AA44" s="9">
        <v>669.57</v>
      </c>
      <c r="AB44" s="9">
        <v>42</v>
      </c>
      <c r="AC44" s="9">
        <v>420</v>
      </c>
      <c r="AD44" s="9">
        <v>413</v>
      </c>
      <c r="AE44" s="9">
        <v>0</v>
      </c>
      <c r="AF44" s="9">
        <v>0</v>
      </c>
      <c r="AG44" s="9">
        <v>7</v>
      </c>
      <c r="AH44" s="9">
        <v>0</v>
      </c>
      <c r="AI44" s="9">
        <v>1</v>
      </c>
      <c r="AJ44" s="9">
        <v>168</v>
      </c>
      <c r="AK44" s="9">
        <v>240</v>
      </c>
      <c r="AL44" s="9">
        <v>5</v>
      </c>
      <c r="AM44" s="9" t="s">
        <v>2955</v>
      </c>
      <c r="AN44" s="9" t="s">
        <v>3017</v>
      </c>
      <c r="AO44" s="9">
        <v>214</v>
      </c>
      <c r="AP44" s="9"/>
      <c r="AQ44" s="9">
        <v>0</v>
      </c>
      <c r="AR44" s="9" t="s">
        <v>2961</v>
      </c>
      <c r="AS44" s="9" t="s">
        <v>2962</v>
      </c>
      <c r="AT44" s="9" t="s">
        <v>3063</v>
      </c>
      <c r="AU44" s="44">
        <v>0.59213759213759209</v>
      </c>
    </row>
    <row r="45" spans="1:47">
      <c r="A45" s="9" t="s">
        <v>16</v>
      </c>
      <c r="B45" s="9" t="s">
        <v>3064</v>
      </c>
      <c r="C45" s="9" t="s">
        <v>3065</v>
      </c>
      <c r="D45" s="9" t="s">
        <v>1060</v>
      </c>
      <c r="E45" s="9" t="s">
        <v>3066</v>
      </c>
      <c r="F45" s="35">
        <v>30</v>
      </c>
      <c r="G45" s="36">
        <v>469</v>
      </c>
      <c r="H45" s="36">
        <v>295</v>
      </c>
      <c r="I45" s="36">
        <v>19</v>
      </c>
      <c r="J45" s="37">
        <v>47.5</v>
      </c>
      <c r="K45" s="43">
        <v>469</v>
      </c>
      <c r="L45" s="37">
        <v>0</v>
      </c>
      <c r="M45" s="35">
        <v>469</v>
      </c>
      <c r="N45" s="35">
        <v>72</v>
      </c>
      <c r="O45" s="38">
        <v>72</v>
      </c>
      <c r="P45" s="38">
        <v>397</v>
      </c>
      <c r="Q45" s="39">
        <v>0.62899786780383793</v>
      </c>
      <c r="R45" s="35">
        <v>439</v>
      </c>
      <c r="S45" s="35">
        <v>367</v>
      </c>
      <c r="T45" s="35">
        <v>72</v>
      </c>
      <c r="U45" s="40">
        <v>2.5586353944562901</v>
      </c>
      <c r="V45" s="9" t="s">
        <v>2952</v>
      </c>
      <c r="W45" s="9" t="s">
        <v>2953</v>
      </c>
      <c r="X45" s="41"/>
      <c r="Y45" s="9" t="s">
        <v>2954</v>
      </c>
      <c r="Z45" s="9">
        <v>15.89</v>
      </c>
      <c r="AA45" s="9">
        <v>258.10000000000002</v>
      </c>
      <c r="AB45" s="9">
        <v>17</v>
      </c>
      <c r="AC45" s="9">
        <v>54</v>
      </c>
      <c r="AD45" s="9">
        <v>0</v>
      </c>
      <c r="AE45" s="9">
        <v>41</v>
      </c>
      <c r="AF45" s="9">
        <v>12</v>
      </c>
      <c r="AG45" s="9">
        <v>1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 t="s">
        <v>2955</v>
      </c>
      <c r="AN45" s="9">
        <v>95</v>
      </c>
      <c r="AO45" s="9">
        <v>94</v>
      </c>
      <c r="AP45" s="9"/>
      <c r="AQ45" s="9">
        <v>0</v>
      </c>
      <c r="AR45" s="9" t="s">
        <v>2961</v>
      </c>
      <c r="AS45" s="9" t="s">
        <v>2962</v>
      </c>
      <c r="AT45" s="9" t="s">
        <v>3067</v>
      </c>
      <c r="AU45" s="44">
        <v>4.0511727078891259E-2</v>
      </c>
    </row>
    <row r="46" spans="1:47">
      <c r="A46" s="9" t="s">
        <v>16</v>
      </c>
      <c r="B46" s="9" t="s">
        <v>115</v>
      </c>
      <c r="C46" s="9" t="s">
        <v>117</v>
      </c>
      <c r="D46" s="9" t="s">
        <v>118</v>
      </c>
      <c r="E46" s="9" t="s">
        <v>116</v>
      </c>
      <c r="F46" s="35">
        <v>258</v>
      </c>
      <c r="G46" s="36">
        <v>501</v>
      </c>
      <c r="H46" s="36">
        <v>305</v>
      </c>
      <c r="I46" s="36">
        <v>59</v>
      </c>
      <c r="J46" s="37">
        <v>147.5</v>
      </c>
      <c r="K46" s="50">
        <v>501</v>
      </c>
      <c r="L46" s="37">
        <v>110.5</v>
      </c>
      <c r="M46" s="35">
        <v>390.5</v>
      </c>
      <c r="N46" s="35">
        <v>0</v>
      </c>
      <c r="O46" s="38">
        <v>0</v>
      </c>
      <c r="P46" s="38">
        <v>390.5</v>
      </c>
      <c r="Q46" s="39">
        <v>0.60878243512974051</v>
      </c>
      <c r="R46" s="35">
        <v>243</v>
      </c>
      <c r="S46" s="35">
        <v>243</v>
      </c>
      <c r="T46" s="35">
        <v>0</v>
      </c>
      <c r="U46" s="40">
        <v>20.598802395209582</v>
      </c>
      <c r="V46" s="9" t="s">
        <v>2952</v>
      </c>
      <c r="W46" s="9" t="s">
        <v>2953</v>
      </c>
      <c r="X46" s="41"/>
      <c r="Y46" s="9" t="s">
        <v>2954</v>
      </c>
      <c r="Z46" s="9">
        <v>21.59</v>
      </c>
      <c r="AA46" s="9">
        <v>2790.22</v>
      </c>
      <c r="AB46" s="9">
        <v>129</v>
      </c>
      <c r="AC46" s="9">
        <v>109</v>
      </c>
      <c r="AD46" s="9">
        <v>72</v>
      </c>
      <c r="AE46" s="9">
        <v>20</v>
      </c>
      <c r="AF46" s="9">
        <v>10</v>
      </c>
      <c r="AG46" s="9">
        <v>3</v>
      </c>
      <c r="AH46" s="9">
        <v>4</v>
      </c>
      <c r="AI46" s="9">
        <v>0</v>
      </c>
      <c r="AJ46" s="9">
        <v>72</v>
      </c>
      <c r="AK46" s="9">
        <v>0</v>
      </c>
      <c r="AL46" s="9">
        <v>0</v>
      </c>
      <c r="AM46" s="9" t="s">
        <v>2955</v>
      </c>
      <c r="AN46" s="9">
        <v>30</v>
      </c>
      <c r="AO46" s="9">
        <v>8</v>
      </c>
      <c r="AP46" s="9" t="s">
        <v>2997</v>
      </c>
      <c r="AQ46" s="9">
        <v>112</v>
      </c>
      <c r="AR46" s="42">
        <v>46055</v>
      </c>
      <c r="AS46" s="9" t="s">
        <v>2957</v>
      </c>
      <c r="AT46" s="9" t="s">
        <v>3068</v>
      </c>
      <c r="AU46" s="44">
        <v>0.11776447105788423</v>
      </c>
    </row>
    <row r="47" spans="1:47">
      <c r="A47" s="9" t="s">
        <v>16</v>
      </c>
      <c r="B47" s="9" t="s">
        <v>3069</v>
      </c>
      <c r="C47" s="9" t="s">
        <v>99</v>
      </c>
      <c r="D47" s="9" t="s">
        <v>98</v>
      </c>
      <c r="E47" s="9" t="s">
        <v>98</v>
      </c>
      <c r="F47" s="35">
        <v>110</v>
      </c>
      <c r="G47" s="36">
        <v>382</v>
      </c>
      <c r="H47" s="36">
        <v>225</v>
      </c>
      <c r="I47" s="36">
        <v>105</v>
      </c>
      <c r="J47" s="37">
        <v>262.5</v>
      </c>
      <c r="K47" s="36">
        <v>382</v>
      </c>
      <c r="L47" s="37">
        <v>0</v>
      </c>
      <c r="M47" s="35">
        <v>382</v>
      </c>
      <c r="N47" s="35">
        <v>0</v>
      </c>
      <c r="O47" s="38">
        <v>0</v>
      </c>
      <c r="P47" s="38">
        <v>382</v>
      </c>
      <c r="Q47" s="39">
        <v>0.58900523560209428</v>
      </c>
      <c r="R47" s="35">
        <v>272</v>
      </c>
      <c r="S47" s="35">
        <v>272</v>
      </c>
      <c r="T47" s="35">
        <v>0</v>
      </c>
      <c r="U47" s="40">
        <v>11.518324607329841</v>
      </c>
      <c r="V47" s="9" t="s">
        <v>2952</v>
      </c>
      <c r="W47" s="9" t="s">
        <v>2953</v>
      </c>
      <c r="X47" s="41"/>
      <c r="Y47" s="9" t="s">
        <v>2954</v>
      </c>
      <c r="Z47" s="9">
        <v>4.8899999999999997</v>
      </c>
      <c r="AA47" s="9">
        <v>293.58</v>
      </c>
      <c r="AB47" s="9">
        <v>60</v>
      </c>
      <c r="AC47" s="9">
        <v>243</v>
      </c>
      <c r="AD47" s="9">
        <v>242</v>
      </c>
      <c r="AE47" s="9">
        <v>0</v>
      </c>
      <c r="AF47" s="9">
        <v>0</v>
      </c>
      <c r="AG47" s="9">
        <v>1</v>
      </c>
      <c r="AH47" s="9">
        <v>0</v>
      </c>
      <c r="AI47" s="9">
        <v>1</v>
      </c>
      <c r="AJ47" s="9">
        <v>96</v>
      </c>
      <c r="AK47" s="9">
        <v>144</v>
      </c>
      <c r="AL47" s="9">
        <v>2</v>
      </c>
      <c r="AM47" s="9" t="s">
        <v>2955</v>
      </c>
      <c r="AN47" s="9">
        <v>115</v>
      </c>
      <c r="AO47" s="9">
        <v>68</v>
      </c>
      <c r="AP47" s="9"/>
      <c r="AQ47" s="9">
        <v>0</v>
      </c>
      <c r="AR47" s="9" t="s">
        <v>2961</v>
      </c>
      <c r="AS47" s="9" t="s">
        <v>2962</v>
      </c>
      <c r="AT47" s="9" t="s">
        <v>3070</v>
      </c>
      <c r="AU47" s="44">
        <v>0.27486910994764396</v>
      </c>
    </row>
    <row r="48" spans="1:47">
      <c r="A48" s="9" t="s">
        <v>16</v>
      </c>
      <c r="B48" s="9" t="s">
        <v>169</v>
      </c>
      <c r="C48" s="9" t="s">
        <v>171</v>
      </c>
      <c r="D48" s="9" t="s">
        <v>172</v>
      </c>
      <c r="E48" s="9" t="s">
        <v>170</v>
      </c>
      <c r="F48" s="35">
        <v>60</v>
      </c>
      <c r="G48" s="36">
        <v>301</v>
      </c>
      <c r="H48" s="36">
        <v>409</v>
      </c>
      <c r="I48" s="36">
        <v>9</v>
      </c>
      <c r="J48" s="37">
        <v>22.5</v>
      </c>
      <c r="K48" s="36">
        <v>409</v>
      </c>
      <c r="L48" s="37">
        <v>37.5</v>
      </c>
      <c r="M48" s="35">
        <v>371.5</v>
      </c>
      <c r="N48" s="35">
        <v>0</v>
      </c>
      <c r="O48" s="38">
        <v>0</v>
      </c>
      <c r="P48" s="38">
        <v>371.5</v>
      </c>
      <c r="Q48" s="39">
        <v>1.3588039867109634</v>
      </c>
      <c r="R48" s="35">
        <v>349</v>
      </c>
      <c r="S48" s="35">
        <v>349</v>
      </c>
      <c r="T48" s="35">
        <v>0</v>
      </c>
      <c r="U48" s="40">
        <v>5.8679706601466997</v>
      </c>
      <c r="V48" s="9" t="s">
        <v>2952</v>
      </c>
      <c r="W48" s="9" t="s">
        <v>2953</v>
      </c>
      <c r="X48" s="41"/>
      <c r="Y48" s="9" t="s">
        <v>2954</v>
      </c>
      <c r="Z48" s="9">
        <v>9.09</v>
      </c>
      <c r="AA48" s="9">
        <v>243.36</v>
      </c>
      <c r="AB48" s="9">
        <v>31</v>
      </c>
      <c r="AC48" s="9">
        <v>48</v>
      </c>
      <c r="AD48" s="9">
        <v>48</v>
      </c>
      <c r="AE48" s="9">
        <v>0</v>
      </c>
      <c r="AF48" s="9">
        <v>0</v>
      </c>
      <c r="AG48" s="9">
        <v>0</v>
      </c>
      <c r="AH48" s="9">
        <v>0</v>
      </c>
      <c r="AI48" s="9">
        <v>2</v>
      </c>
      <c r="AJ48" s="9">
        <v>48</v>
      </c>
      <c r="AK48" s="9">
        <v>0</v>
      </c>
      <c r="AL48" s="9">
        <v>0</v>
      </c>
      <c r="AM48" s="9" t="s">
        <v>2955</v>
      </c>
      <c r="AN48" s="9">
        <v>46</v>
      </c>
      <c r="AO48" s="9">
        <v>0</v>
      </c>
      <c r="AP48" s="9" t="s">
        <v>2956</v>
      </c>
      <c r="AQ48" s="9">
        <v>36</v>
      </c>
      <c r="AR48" s="42">
        <v>46053</v>
      </c>
      <c r="AS48" s="9" t="s">
        <v>2957</v>
      </c>
      <c r="AT48" s="9" t="s">
        <v>3016</v>
      </c>
    </row>
    <row r="49" spans="1:47">
      <c r="A49" s="9" t="s">
        <v>16</v>
      </c>
      <c r="B49" s="9" t="s">
        <v>326</v>
      </c>
      <c r="C49" s="9" t="s">
        <v>328</v>
      </c>
      <c r="D49" s="9" t="s">
        <v>329</v>
      </c>
      <c r="E49" s="9" t="s">
        <v>327</v>
      </c>
      <c r="F49" s="35">
        <v>43</v>
      </c>
      <c r="G49" s="36">
        <v>340</v>
      </c>
      <c r="H49" s="36">
        <v>394</v>
      </c>
      <c r="I49" s="36">
        <v>6</v>
      </c>
      <c r="J49" s="37">
        <v>15</v>
      </c>
      <c r="K49" s="36">
        <v>394</v>
      </c>
      <c r="L49" s="37">
        <v>28</v>
      </c>
      <c r="M49" s="35">
        <v>366</v>
      </c>
      <c r="N49" s="35">
        <v>0</v>
      </c>
      <c r="O49" s="38">
        <v>0</v>
      </c>
      <c r="P49" s="38">
        <v>366</v>
      </c>
      <c r="Q49" s="39">
        <v>1.1588235294117648</v>
      </c>
      <c r="R49" s="35">
        <v>351</v>
      </c>
      <c r="S49" s="35">
        <v>351</v>
      </c>
      <c r="T49" s="35">
        <v>0</v>
      </c>
      <c r="U49" s="40">
        <v>4.3654822335025383</v>
      </c>
      <c r="V49" s="9" t="s">
        <v>2952</v>
      </c>
      <c r="W49" s="9" t="s">
        <v>2953</v>
      </c>
      <c r="Y49" s="9" t="s">
        <v>2954</v>
      </c>
      <c r="Z49" s="9">
        <v>10.49</v>
      </c>
      <c r="AA49" s="9">
        <v>171.77</v>
      </c>
      <c r="AB49" s="9">
        <v>19</v>
      </c>
      <c r="AC49" s="9">
        <v>24</v>
      </c>
      <c r="AD49" s="9">
        <v>24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12</v>
      </c>
      <c r="AK49" s="9">
        <v>12</v>
      </c>
      <c r="AL49" s="9">
        <v>0</v>
      </c>
      <c r="AM49" s="9" t="s">
        <v>2955</v>
      </c>
      <c r="AN49" s="9">
        <v>46</v>
      </c>
      <c r="AO49" s="9">
        <v>26</v>
      </c>
      <c r="AP49" s="9"/>
      <c r="AQ49" s="9">
        <v>24</v>
      </c>
      <c r="AR49" s="42">
        <v>46053</v>
      </c>
      <c r="AS49" s="9" t="s">
        <v>2957</v>
      </c>
      <c r="AT49" s="9" t="s">
        <v>3071</v>
      </c>
    </row>
    <row r="50" spans="1:47">
      <c r="A50" s="9" t="s">
        <v>16</v>
      </c>
      <c r="B50" s="9" t="s">
        <v>17</v>
      </c>
      <c r="C50" s="9" t="s">
        <v>19</v>
      </c>
      <c r="D50" s="9" t="s">
        <v>18</v>
      </c>
      <c r="E50" s="9" t="s">
        <v>18</v>
      </c>
      <c r="F50" s="35">
        <v>867</v>
      </c>
      <c r="G50" s="36">
        <v>1195</v>
      </c>
      <c r="H50" s="36">
        <v>1060</v>
      </c>
      <c r="I50" s="36">
        <v>15</v>
      </c>
      <c r="J50" s="37">
        <v>37.5</v>
      </c>
      <c r="K50" s="36">
        <v>1195</v>
      </c>
      <c r="L50" s="37">
        <v>829.5</v>
      </c>
      <c r="M50" s="35">
        <v>365.5</v>
      </c>
      <c r="N50" s="35">
        <v>0</v>
      </c>
      <c r="O50" s="38">
        <v>0</v>
      </c>
      <c r="P50" s="38">
        <v>365.5</v>
      </c>
      <c r="Q50" s="39">
        <v>0.88702928870292885</v>
      </c>
      <c r="R50" s="35">
        <v>328</v>
      </c>
      <c r="S50" s="35">
        <v>328</v>
      </c>
      <c r="T50" s="35">
        <v>0</v>
      </c>
      <c r="U50" s="40">
        <v>29.02092050209205</v>
      </c>
      <c r="V50" s="9" t="s">
        <v>2952</v>
      </c>
      <c r="W50" s="9" t="s">
        <v>2953</v>
      </c>
      <c r="Y50" s="9" t="s">
        <v>2954</v>
      </c>
      <c r="Z50" s="9">
        <v>6.34</v>
      </c>
      <c r="AA50" s="9">
        <v>698.64</v>
      </c>
      <c r="AB50" s="9">
        <v>134</v>
      </c>
      <c r="AC50" s="9">
        <v>869</v>
      </c>
      <c r="AD50" s="9">
        <v>869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864</v>
      </c>
      <c r="AK50" s="9">
        <v>0</v>
      </c>
      <c r="AL50" s="9">
        <v>5</v>
      </c>
      <c r="AM50" s="9" t="s">
        <v>2955</v>
      </c>
      <c r="AN50" s="9" t="s">
        <v>3017</v>
      </c>
      <c r="AO50" s="9">
        <v>2</v>
      </c>
      <c r="AP50" s="9" t="s">
        <v>2997</v>
      </c>
      <c r="AQ50" s="9">
        <v>0</v>
      </c>
      <c r="AR50" s="9" t="s">
        <v>2961</v>
      </c>
      <c r="AS50" s="9" t="s">
        <v>2962</v>
      </c>
      <c r="AT50" s="9" t="s">
        <v>3072</v>
      </c>
    </row>
    <row r="51" spans="1:47">
      <c r="A51" s="9" t="s">
        <v>16</v>
      </c>
      <c r="B51" s="9" t="s">
        <v>3073</v>
      </c>
      <c r="C51" s="9" t="s">
        <v>3074</v>
      </c>
      <c r="D51" s="9" t="s">
        <v>1194</v>
      </c>
      <c r="E51" s="9" t="s">
        <v>3075</v>
      </c>
      <c r="F51" s="35">
        <v>185</v>
      </c>
      <c r="G51" s="36">
        <v>716</v>
      </c>
      <c r="H51" s="36">
        <v>288</v>
      </c>
      <c r="I51" s="36">
        <v>90</v>
      </c>
      <c r="J51" s="37">
        <v>225</v>
      </c>
      <c r="K51" s="47">
        <v>364.66666666666669</v>
      </c>
      <c r="L51" s="37">
        <v>0</v>
      </c>
      <c r="M51" s="35">
        <v>364.66666666666669</v>
      </c>
      <c r="N51" s="35">
        <v>0</v>
      </c>
      <c r="O51" s="38">
        <v>0</v>
      </c>
      <c r="P51" s="38">
        <v>364.66666666666669</v>
      </c>
      <c r="Q51" s="39">
        <v>0.4022346368715084</v>
      </c>
      <c r="R51" s="35">
        <v>179.66666666666669</v>
      </c>
      <c r="S51" s="35">
        <v>179.66666666666669</v>
      </c>
      <c r="T51" s="35">
        <v>0</v>
      </c>
      <c r="U51" s="40">
        <v>20.292504570383912</v>
      </c>
      <c r="V51" s="9" t="s">
        <v>2952</v>
      </c>
      <c r="W51" s="9" t="s">
        <v>2953</v>
      </c>
      <c r="X51" s="41"/>
      <c r="Y51" s="9" t="s">
        <v>2954</v>
      </c>
      <c r="Z51" s="9">
        <v>8.59</v>
      </c>
      <c r="AA51" s="9">
        <v>449.06</v>
      </c>
      <c r="AB51" s="9">
        <v>53</v>
      </c>
      <c r="AC51" s="9">
        <v>278</v>
      </c>
      <c r="AD51" s="9">
        <v>0</v>
      </c>
      <c r="AE51" s="9">
        <v>264</v>
      </c>
      <c r="AF51" s="9">
        <v>0</v>
      </c>
      <c r="AG51" s="9">
        <v>14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 t="s">
        <v>2955</v>
      </c>
      <c r="AN51" s="9">
        <v>183</v>
      </c>
      <c r="AO51" s="9">
        <v>181</v>
      </c>
      <c r="AP51" s="9"/>
      <c r="AQ51" s="9">
        <v>0</v>
      </c>
      <c r="AR51" s="9" t="s">
        <v>2961</v>
      </c>
      <c r="AS51" s="9" t="s">
        <v>2962</v>
      </c>
      <c r="AT51" s="9" t="s">
        <v>3076</v>
      </c>
      <c r="AU51" s="44">
        <v>0.24680073126142596</v>
      </c>
    </row>
    <row r="52" spans="1:47">
      <c r="A52" s="9" t="s">
        <v>16</v>
      </c>
      <c r="B52" s="9" t="s">
        <v>3077</v>
      </c>
      <c r="C52" s="9" t="s">
        <v>3078</v>
      </c>
      <c r="D52" s="9" t="s">
        <v>1215</v>
      </c>
      <c r="E52" s="9" t="s">
        <v>3079</v>
      </c>
      <c r="F52" s="35">
        <v>86</v>
      </c>
      <c r="G52" s="36">
        <v>360</v>
      </c>
      <c r="H52" s="36">
        <v>203</v>
      </c>
      <c r="I52" s="36">
        <v>58</v>
      </c>
      <c r="J52" s="37">
        <v>145</v>
      </c>
      <c r="K52" s="43">
        <v>360</v>
      </c>
      <c r="L52" s="37">
        <v>0</v>
      </c>
      <c r="M52" s="35">
        <v>360</v>
      </c>
      <c r="N52" s="35">
        <v>0</v>
      </c>
      <c r="O52" s="38">
        <v>0</v>
      </c>
      <c r="P52" s="38">
        <v>360</v>
      </c>
      <c r="Q52" s="39">
        <v>0.56388888888888888</v>
      </c>
      <c r="R52" s="35">
        <v>274</v>
      </c>
      <c r="S52" s="35">
        <v>274</v>
      </c>
      <c r="T52" s="35">
        <v>0</v>
      </c>
      <c r="U52" s="40">
        <v>9.5555555555555554</v>
      </c>
      <c r="V52" s="9" t="s">
        <v>2952</v>
      </c>
      <c r="W52" s="9" t="s">
        <v>2953</v>
      </c>
      <c r="X52" s="41"/>
      <c r="Y52" s="9" t="s">
        <v>2954</v>
      </c>
      <c r="Z52" s="9">
        <v>5.69</v>
      </c>
      <c r="AA52" s="9">
        <v>115.6</v>
      </c>
      <c r="AB52" s="9">
        <v>20</v>
      </c>
      <c r="AC52" s="9">
        <v>174</v>
      </c>
      <c r="AD52" s="9">
        <v>0</v>
      </c>
      <c r="AE52" s="9">
        <v>170</v>
      </c>
      <c r="AF52" s="9">
        <v>3</v>
      </c>
      <c r="AG52" s="9">
        <v>0</v>
      </c>
      <c r="AH52" s="9">
        <v>1</v>
      </c>
      <c r="AI52" s="9">
        <v>0</v>
      </c>
      <c r="AJ52" s="9">
        <v>0</v>
      </c>
      <c r="AK52" s="9">
        <v>0</v>
      </c>
      <c r="AL52" s="9">
        <v>0</v>
      </c>
      <c r="AM52" s="9" t="s">
        <v>2955</v>
      </c>
      <c r="AN52" s="9">
        <v>172</v>
      </c>
      <c r="AO52" s="9">
        <v>171</v>
      </c>
      <c r="AP52" s="9"/>
      <c r="AQ52" s="9">
        <v>0</v>
      </c>
      <c r="AR52" s="9" t="s">
        <v>2961</v>
      </c>
      <c r="AS52" s="9" t="s">
        <v>2962</v>
      </c>
      <c r="AT52" s="9" t="s">
        <v>3080</v>
      </c>
      <c r="AU52" s="44">
        <v>0.16111111111111112</v>
      </c>
    </row>
    <row r="53" spans="1:47">
      <c r="A53" s="9" t="s">
        <v>16</v>
      </c>
      <c r="B53" s="9" t="s">
        <v>3081</v>
      </c>
      <c r="C53" s="9" t="s">
        <v>3082</v>
      </c>
      <c r="D53" s="9" t="s">
        <v>1244</v>
      </c>
      <c r="E53" s="9" t="s">
        <v>3083</v>
      </c>
      <c r="F53" s="35">
        <v>12</v>
      </c>
      <c r="G53" s="36">
        <v>915</v>
      </c>
      <c r="H53" s="36">
        <v>173</v>
      </c>
      <c r="I53" s="36">
        <v>0</v>
      </c>
      <c r="J53" s="37">
        <v>0</v>
      </c>
      <c r="K53" s="47">
        <v>362.66666666666669</v>
      </c>
      <c r="L53" s="37">
        <v>12</v>
      </c>
      <c r="M53" s="35">
        <v>350.66666666666669</v>
      </c>
      <c r="N53" s="35">
        <v>0</v>
      </c>
      <c r="O53" s="38">
        <v>0</v>
      </c>
      <c r="P53" s="38">
        <v>350.66666666666669</v>
      </c>
      <c r="Q53" s="39">
        <v>0.18907103825136612</v>
      </c>
      <c r="R53" s="35">
        <v>350.66666666666669</v>
      </c>
      <c r="S53" s="35">
        <v>350.66666666666669</v>
      </c>
      <c r="T53" s="35">
        <v>0</v>
      </c>
      <c r="U53" s="40">
        <v>1.3235294117647058</v>
      </c>
      <c r="V53" s="9" t="s">
        <v>2952</v>
      </c>
      <c r="W53" s="9" t="s">
        <v>2953</v>
      </c>
      <c r="X53" s="41"/>
      <c r="Y53" s="9" t="s">
        <v>2954</v>
      </c>
      <c r="Z53" s="9">
        <v>6.29</v>
      </c>
      <c r="AA53" s="9">
        <v>0</v>
      </c>
      <c r="AB53" s="9">
        <v>0</v>
      </c>
      <c r="AC53" s="9">
        <v>12</v>
      </c>
      <c r="AD53" s="9">
        <v>0</v>
      </c>
      <c r="AE53" s="9">
        <v>12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 t="s">
        <v>2955</v>
      </c>
      <c r="AN53" s="9">
        <v>152</v>
      </c>
      <c r="AO53" s="9">
        <v>152</v>
      </c>
      <c r="AP53" s="9"/>
      <c r="AQ53" s="9">
        <v>0</v>
      </c>
      <c r="AR53" s="9" t="s">
        <v>2961</v>
      </c>
      <c r="AS53" s="9" t="s">
        <v>2962</v>
      </c>
      <c r="AT53" s="9" t="s">
        <v>3084</v>
      </c>
      <c r="AU53" s="44">
        <v>0</v>
      </c>
    </row>
    <row r="54" spans="1:47">
      <c r="A54" s="9" t="s">
        <v>16</v>
      </c>
      <c r="B54" s="9" t="s">
        <v>3085</v>
      </c>
      <c r="C54" s="9" t="s">
        <v>3086</v>
      </c>
      <c r="D54" s="9" t="s">
        <v>1271</v>
      </c>
      <c r="E54" s="9" t="s">
        <v>1271</v>
      </c>
      <c r="F54" s="35">
        <v>302</v>
      </c>
      <c r="G54" s="36">
        <v>327</v>
      </c>
      <c r="H54" s="36">
        <v>5</v>
      </c>
      <c r="I54" s="36">
        <v>157</v>
      </c>
      <c r="J54" s="37">
        <v>392.5</v>
      </c>
      <c r="K54" s="36">
        <v>327</v>
      </c>
      <c r="L54" s="37">
        <v>0</v>
      </c>
      <c r="M54" s="35">
        <v>327</v>
      </c>
      <c r="N54" s="35">
        <v>0</v>
      </c>
      <c r="O54" s="38">
        <v>0</v>
      </c>
      <c r="P54" s="38">
        <v>327</v>
      </c>
      <c r="Q54" s="39">
        <v>1.5290519877675841E-2</v>
      </c>
      <c r="R54" s="35">
        <v>25</v>
      </c>
      <c r="S54" s="35">
        <v>25</v>
      </c>
      <c r="T54" s="35">
        <v>0</v>
      </c>
      <c r="U54" s="40">
        <v>36.941896024464832</v>
      </c>
      <c r="V54" s="9" t="s">
        <v>2952</v>
      </c>
      <c r="W54" s="9" t="s">
        <v>2953</v>
      </c>
      <c r="X54" s="41"/>
      <c r="Y54" s="9" t="s">
        <v>2954</v>
      </c>
      <c r="Z54" s="9">
        <v>3.89</v>
      </c>
      <c r="AA54" s="9">
        <v>503.09</v>
      </c>
      <c r="AB54" s="9">
        <v>121</v>
      </c>
      <c r="AC54" s="9">
        <v>274</v>
      </c>
      <c r="AD54" s="9">
        <v>0</v>
      </c>
      <c r="AE54" s="9">
        <v>258</v>
      </c>
      <c r="AF54" s="9">
        <v>1</v>
      </c>
      <c r="AG54" s="9">
        <v>8</v>
      </c>
      <c r="AH54" s="9">
        <v>7</v>
      </c>
      <c r="AI54" s="9">
        <v>1</v>
      </c>
      <c r="AJ54" s="9">
        <v>0</v>
      </c>
      <c r="AK54" s="9">
        <v>0</v>
      </c>
      <c r="AL54" s="9">
        <v>0</v>
      </c>
      <c r="AM54" s="9" t="s">
        <v>2955</v>
      </c>
      <c r="AN54" s="9">
        <v>57</v>
      </c>
      <c r="AO54" s="9">
        <v>54</v>
      </c>
      <c r="AP54" s="9"/>
      <c r="AQ54" s="9">
        <v>72</v>
      </c>
      <c r="AR54" s="42">
        <v>46055</v>
      </c>
      <c r="AS54" s="9" t="s">
        <v>2957</v>
      </c>
      <c r="AT54" s="9" t="s">
        <v>3087</v>
      </c>
      <c r="AU54" s="44">
        <v>0.4801223241590214</v>
      </c>
    </row>
    <row r="55" spans="1:47">
      <c r="A55" s="9" t="s">
        <v>16</v>
      </c>
      <c r="B55" s="9" t="s">
        <v>3088</v>
      </c>
      <c r="C55" s="9" t="s">
        <v>3089</v>
      </c>
      <c r="D55" s="9" t="s">
        <v>1206</v>
      </c>
      <c r="E55" s="9" t="s">
        <v>3090</v>
      </c>
      <c r="F55" s="35">
        <v>41</v>
      </c>
      <c r="G55" s="36">
        <v>259</v>
      </c>
      <c r="H55" s="36">
        <v>307</v>
      </c>
      <c r="I55" s="36">
        <v>19</v>
      </c>
      <c r="J55" s="37">
        <v>47.5</v>
      </c>
      <c r="K55" s="36">
        <v>307</v>
      </c>
      <c r="L55" s="37">
        <v>0</v>
      </c>
      <c r="M55" s="35">
        <v>307</v>
      </c>
      <c r="N55" s="35">
        <v>0</v>
      </c>
      <c r="O55" s="38">
        <v>0</v>
      </c>
      <c r="P55" s="38">
        <v>307</v>
      </c>
      <c r="Q55" s="39">
        <v>1.1853281853281854</v>
      </c>
      <c r="R55" s="35">
        <v>266</v>
      </c>
      <c r="S55" s="35">
        <v>266</v>
      </c>
      <c r="T55" s="35">
        <v>0</v>
      </c>
      <c r="U55" s="40">
        <v>5.3420195439739411</v>
      </c>
      <c r="V55" s="9" t="s">
        <v>2952</v>
      </c>
      <c r="W55" s="9" t="s">
        <v>2953</v>
      </c>
      <c r="Y55" s="9" t="s">
        <v>2954</v>
      </c>
      <c r="Z55" s="9">
        <v>10.49</v>
      </c>
      <c r="AA55" s="9">
        <v>198.25</v>
      </c>
      <c r="AB55" s="9">
        <v>19</v>
      </c>
      <c r="AC55" s="9">
        <v>15</v>
      </c>
      <c r="AD55" s="9">
        <v>0</v>
      </c>
      <c r="AE55" s="9">
        <v>15</v>
      </c>
      <c r="AF55" s="9">
        <v>0</v>
      </c>
      <c r="AG55" s="9">
        <v>0</v>
      </c>
      <c r="AH55" s="9">
        <v>0</v>
      </c>
      <c r="AI55" s="9">
        <v>1</v>
      </c>
      <c r="AJ55" s="9">
        <v>0</v>
      </c>
      <c r="AK55" s="9">
        <v>0</v>
      </c>
      <c r="AL55" s="9">
        <v>0</v>
      </c>
      <c r="AM55" s="9" t="s">
        <v>2955</v>
      </c>
      <c r="AN55" s="9">
        <v>22</v>
      </c>
      <c r="AO55" s="9">
        <v>22</v>
      </c>
      <c r="AP55" s="9"/>
      <c r="AQ55" s="9">
        <v>24</v>
      </c>
      <c r="AR55" s="42">
        <v>46053</v>
      </c>
      <c r="AS55" s="9" t="s">
        <v>2957</v>
      </c>
      <c r="AT55" s="9" t="s">
        <v>3091</v>
      </c>
    </row>
    <row r="56" spans="1:47">
      <c r="A56" s="9" t="s">
        <v>16</v>
      </c>
      <c r="B56" s="9" t="s">
        <v>3092</v>
      </c>
      <c r="C56" s="9" t="s">
        <v>3093</v>
      </c>
      <c r="D56" s="9" t="s">
        <v>1180</v>
      </c>
      <c r="E56" s="9" t="s">
        <v>1180</v>
      </c>
      <c r="F56" s="35">
        <v>458</v>
      </c>
      <c r="G56" s="36">
        <v>468</v>
      </c>
      <c r="H56" s="36">
        <v>296</v>
      </c>
      <c r="I56" s="36">
        <v>117</v>
      </c>
      <c r="J56" s="37">
        <v>292.5</v>
      </c>
      <c r="K56" s="36">
        <v>468</v>
      </c>
      <c r="L56" s="37">
        <v>165.5</v>
      </c>
      <c r="M56" s="35">
        <v>302.5</v>
      </c>
      <c r="N56" s="35">
        <v>0</v>
      </c>
      <c r="O56" s="38">
        <v>0</v>
      </c>
      <c r="P56" s="38">
        <v>302.5</v>
      </c>
      <c r="Q56" s="39">
        <v>0.63247863247863245</v>
      </c>
      <c r="R56" s="35">
        <v>10</v>
      </c>
      <c r="S56" s="35">
        <v>10</v>
      </c>
      <c r="T56" s="35">
        <v>0</v>
      </c>
      <c r="U56" s="40">
        <v>39.145299145299148</v>
      </c>
      <c r="V56" s="9" t="s">
        <v>2952</v>
      </c>
      <c r="W56" s="9" t="s">
        <v>2953</v>
      </c>
      <c r="Y56" s="9" t="s">
        <v>2954</v>
      </c>
      <c r="Z56" s="9">
        <v>4.8499999999999996</v>
      </c>
      <c r="AA56" s="9">
        <v>512.89</v>
      </c>
      <c r="AB56" s="9">
        <v>118</v>
      </c>
      <c r="AC56" s="9">
        <v>577</v>
      </c>
      <c r="AD56" s="9">
        <v>577</v>
      </c>
      <c r="AE56" s="9">
        <v>0</v>
      </c>
      <c r="AF56" s="9">
        <v>0</v>
      </c>
      <c r="AG56" s="9">
        <v>0</v>
      </c>
      <c r="AH56" s="9">
        <v>0</v>
      </c>
      <c r="AI56" s="9">
        <v>0</v>
      </c>
      <c r="AJ56" s="9">
        <v>0</v>
      </c>
      <c r="AK56" s="9">
        <v>576</v>
      </c>
      <c r="AL56" s="9">
        <v>1</v>
      </c>
      <c r="AM56" s="9" t="s">
        <v>2955</v>
      </c>
      <c r="AN56" s="9">
        <v>186</v>
      </c>
      <c r="AO56" s="9">
        <v>186</v>
      </c>
      <c r="AP56" s="9"/>
      <c r="AQ56" s="9">
        <v>0</v>
      </c>
      <c r="AR56" s="9" t="s">
        <v>2961</v>
      </c>
      <c r="AS56" s="9" t="s">
        <v>2962</v>
      </c>
      <c r="AT56" s="9" t="s">
        <v>3094</v>
      </c>
      <c r="AU56" s="44">
        <v>0.25</v>
      </c>
    </row>
    <row r="57" spans="1:47">
      <c r="A57" s="9" t="s">
        <v>16</v>
      </c>
      <c r="B57" s="9" t="s">
        <v>3095</v>
      </c>
      <c r="C57" s="9" t="s">
        <v>3096</v>
      </c>
      <c r="D57" s="9" t="s">
        <v>1208</v>
      </c>
      <c r="E57" s="9" t="s">
        <v>3097</v>
      </c>
      <c r="F57" s="35">
        <v>22</v>
      </c>
      <c r="G57" s="36">
        <v>596</v>
      </c>
      <c r="H57" s="36">
        <v>290</v>
      </c>
      <c r="I57" s="36">
        <v>12</v>
      </c>
      <c r="J57" s="37">
        <v>30</v>
      </c>
      <c r="K57" s="47">
        <v>299.33333333333331</v>
      </c>
      <c r="L57" s="37">
        <v>0</v>
      </c>
      <c r="M57" s="35">
        <v>299.33333333333331</v>
      </c>
      <c r="N57" s="35">
        <v>0</v>
      </c>
      <c r="O57" s="38">
        <v>0</v>
      </c>
      <c r="P57" s="38">
        <v>299.33333333333331</v>
      </c>
      <c r="Q57" s="39">
        <v>0.48657718120805371</v>
      </c>
      <c r="R57" s="35">
        <v>277.33333333333331</v>
      </c>
      <c r="S57" s="35">
        <v>277.33333333333331</v>
      </c>
      <c r="T57" s="35">
        <v>0</v>
      </c>
      <c r="U57" s="40">
        <v>2.9398663697104679</v>
      </c>
      <c r="V57" s="9" t="s">
        <v>2952</v>
      </c>
      <c r="W57" s="9" t="s">
        <v>2953</v>
      </c>
      <c r="Y57" s="9" t="s">
        <v>2954</v>
      </c>
      <c r="Z57" s="9">
        <v>11.14</v>
      </c>
      <c r="AA57" s="9">
        <v>144.82</v>
      </c>
      <c r="AB57" s="9">
        <v>13</v>
      </c>
      <c r="AC57" s="9">
        <v>20</v>
      </c>
      <c r="AD57" s="9">
        <v>10</v>
      </c>
      <c r="AE57" s="9">
        <v>9</v>
      </c>
      <c r="AF57" s="9">
        <v>0</v>
      </c>
      <c r="AG57" s="9">
        <v>0</v>
      </c>
      <c r="AH57" s="9">
        <v>1</v>
      </c>
      <c r="AI57" s="9">
        <v>0</v>
      </c>
      <c r="AJ57" s="9">
        <v>0</v>
      </c>
      <c r="AK57" s="9">
        <v>10</v>
      </c>
      <c r="AL57" s="9">
        <v>0</v>
      </c>
      <c r="AM57" s="9" t="s">
        <v>2955</v>
      </c>
      <c r="AN57" s="9">
        <v>38</v>
      </c>
      <c r="AO57" s="9">
        <v>37</v>
      </c>
      <c r="AP57" s="9"/>
      <c r="AQ57" s="9">
        <v>100</v>
      </c>
      <c r="AR57" s="42">
        <v>46055</v>
      </c>
      <c r="AS57" s="9" t="s">
        <v>2957</v>
      </c>
      <c r="AT57" s="9" t="s">
        <v>3098</v>
      </c>
      <c r="AU57" s="44">
        <v>4.0089086859688199E-2</v>
      </c>
    </row>
    <row r="58" spans="1:47">
      <c r="A58" s="9" t="s">
        <v>16</v>
      </c>
      <c r="B58" s="9" t="s">
        <v>3099</v>
      </c>
      <c r="C58" s="9" t="s">
        <v>3100</v>
      </c>
      <c r="D58" s="9" t="s">
        <v>1234</v>
      </c>
      <c r="E58" s="9" t="s">
        <v>1234</v>
      </c>
      <c r="F58" s="35">
        <v>194</v>
      </c>
      <c r="G58" s="36">
        <v>523</v>
      </c>
      <c r="H58" s="36">
        <v>292</v>
      </c>
      <c r="I58" s="36">
        <v>16</v>
      </c>
      <c r="J58" s="37">
        <v>40</v>
      </c>
      <c r="K58" s="43">
        <v>523</v>
      </c>
      <c r="L58" s="37">
        <v>154</v>
      </c>
      <c r="M58" s="35">
        <v>369</v>
      </c>
      <c r="N58" s="35">
        <v>72</v>
      </c>
      <c r="O58" s="38">
        <v>72</v>
      </c>
      <c r="P58" s="38">
        <v>297</v>
      </c>
      <c r="Q58" s="39">
        <v>0.55831739961759086</v>
      </c>
      <c r="R58" s="35">
        <v>329</v>
      </c>
      <c r="S58" s="35">
        <v>257</v>
      </c>
      <c r="T58" s="35">
        <v>72</v>
      </c>
      <c r="U58" s="40">
        <v>14.837476099426388</v>
      </c>
      <c r="V58" s="9" t="s">
        <v>2952</v>
      </c>
      <c r="W58" s="9" t="s">
        <v>2953</v>
      </c>
      <c r="Y58" s="9" t="s">
        <v>2954</v>
      </c>
      <c r="Z58" s="9">
        <v>5.09</v>
      </c>
      <c r="AA58" s="9">
        <v>0</v>
      </c>
      <c r="AB58" s="9">
        <v>0</v>
      </c>
      <c r="AC58" s="9">
        <v>210</v>
      </c>
      <c r="AD58" s="9">
        <v>0</v>
      </c>
      <c r="AE58" s="9">
        <v>210</v>
      </c>
      <c r="AF58" s="9">
        <v>0</v>
      </c>
      <c r="AG58" s="9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 t="s">
        <v>2955</v>
      </c>
      <c r="AN58" s="9"/>
      <c r="AO58" s="9"/>
      <c r="AP58" s="9"/>
      <c r="AQ58" s="9">
        <v>0</v>
      </c>
      <c r="AR58" s="9" t="s">
        <v>2961</v>
      </c>
      <c r="AS58" s="9" t="s">
        <v>2962</v>
      </c>
      <c r="AT58" s="9" t="s">
        <v>3101</v>
      </c>
      <c r="AU58" s="44">
        <v>3.0592734225621414E-2</v>
      </c>
    </row>
    <row r="59" spans="1:47">
      <c r="A59" s="9" t="s">
        <v>16</v>
      </c>
      <c r="B59" s="9" t="s">
        <v>3102</v>
      </c>
      <c r="C59" s="9" t="s">
        <v>3103</v>
      </c>
      <c r="D59" s="9" t="s">
        <v>1217</v>
      </c>
      <c r="E59" s="9" t="s">
        <v>1217</v>
      </c>
      <c r="F59" s="35">
        <v>97</v>
      </c>
      <c r="G59" s="36">
        <v>60</v>
      </c>
      <c r="H59" s="36">
        <v>326</v>
      </c>
      <c r="I59" s="36">
        <v>27</v>
      </c>
      <c r="J59" s="37">
        <v>67.5</v>
      </c>
      <c r="K59" s="36">
        <v>326</v>
      </c>
      <c r="L59" s="37">
        <v>29.5</v>
      </c>
      <c r="M59" s="35">
        <v>296.5</v>
      </c>
      <c r="N59" s="35">
        <v>0</v>
      </c>
      <c r="O59" s="38">
        <v>0</v>
      </c>
      <c r="P59" s="38">
        <v>296.5</v>
      </c>
      <c r="Q59" s="39">
        <v>5.4333333333333336</v>
      </c>
      <c r="R59" s="35">
        <v>229</v>
      </c>
      <c r="S59" s="35">
        <v>229</v>
      </c>
      <c r="T59" s="35">
        <v>0</v>
      </c>
      <c r="U59" s="40">
        <v>11.901840490797545</v>
      </c>
      <c r="V59" s="9" t="s">
        <v>2952</v>
      </c>
      <c r="W59" s="9" t="s">
        <v>2953</v>
      </c>
      <c r="X59" s="41"/>
      <c r="Y59" s="9" t="s">
        <v>2954</v>
      </c>
      <c r="Z59" s="9">
        <v>4.79</v>
      </c>
      <c r="AA59" s="9">
        <v>196.39</v>
      </c>
      <c r="AB59" s="9">
        <v>41</v>
      </c>
      <c r="AC59" s="9">
        <v>6</v>
      </c>
      <c r="AD59" s="9">
        <v>0</v>
      </c>
      <c r="AE59" s="9">
        <v>5</v>
      </c>
      <c r="AF59" s="9">
        <v>1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 t="s">
        <v>2955</v>
      </c>
      <c r="AN59" s="9">
        <v>4</v>
      </c>
      <c r="AO59" s="9">
        <v>4</v>
      </c>
      <c r="AP59" s="9" t="s">
        <v>2997</v>
      </c>
      <c r="AQ59" s="9">
        <v>96</v>
      </c>
      <c r="AR59" s="42">
        <v>46054</v>
      </c>
      <c r="AS59" s="9" t="s">
        <v>2957</v>
      </c>
      <c r="AT59" s="9" t="s">
        <v>3104</v>
      </c>
    </row>
    <row r="60" spans="1:47">
      <c r="A60" s="9" t="s">
        <v>16</v>
      </c>
      <c r="B60" s="9" t="s">
        <v>3105</v>
      </c>
      <c r="C60" s="9" t="s">
        <v>3106</v>
      </c>
      <c r="D60" s="9" t="s">
        <v>1050</v>
      </c>
      <c r="E60" s="9" t="s">
        <v>3107</v>
      </c>
      <c r="F60" s="35">
        <v>1</v>
      </c>
      <c r="G60" s="36">
        <v>293</v>
      </c>
      <c r="H60" s="36">
        <v>229</v>
      </c>
      <c r="I60" s="36">
        <v>49</v>
      </c>
      <c r="J60" s="37">
        <v>122.5</v>
      </c>
      <c r="K60" s="43">
        <v>293</v>
      </c>
      <c r="L60" s="37">
        <v>0</v>
      </c>
      <c r="M60" s="35">
        <v>293</v>
      </c>
      <c r="N60" s="35">
        <v>0</v>
      </c>
      <c r="O60" s="38">
        <v>0</v>
      </c>
      <c r="P60" s="38">
        <v>293</v>
      </c>
      <c r="Q60" s="39">
        <v>0.78156996587030714</v>
      </c>
      <c r="R60" s="35">
        <v>292</v>
      </c>
      <c r="S60" s="35">
        <v>292</v>
      </c>
      <c r="T60" s="35">
        <v>0</v>
      </c>
      <c r="U60" s="40">
        <v>0.13651877133105803</v>
      </c>
      <c r="V60" s="9" t="s">
        <v>2952</v>
      </c>
      <c r="W60" s="9" t="s">
        <v>2953</v>
      </c>
      <c r="X60" s="41"/>
      <c r="Y60" s="9" t="s">
        <v>2954</v>
      </c>
      <c r="Z60" s="9">
        <v>12.99</v>
      </c>
      <c r="AA60" s="9">
        <v>524.65</v>
      </c>
      <c r="AB60" s="9">
        <v>41</v>
      </c>
      <c r="AC60" s="9">
        <v>46</v>
      </c>
      <c r="AD60" s="9">
        <v>0</v>
      </c>
      <c r="AE60" s="9">
        <v>46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 t="s">
        <v>2955</v>
      </c>
      <c r="AN60" s="9">
        <v>44</v>
      </c>
      <c r="AO60" s="9">
        <v>44</v>
      </c>
      <c r="AP60" s="9"/>
      <c r="AQ60" s="9">
        <v>18</v>
      </c>
      <c r="AR60" s="42">
        <v>46055</v>
      </c>
      <c r="AS60" s="9" t="s">
        <v>2957</v>
      </c>
      <c r="AT60" s="9" t="s">
        <v>3108</v>
      </c>
      <c r="AU60" s="44">
        <v>0.16723549488054607</v>
      </c>
    </row>
    <row r="61" spans="1:47">
      <c r="A61" s="9" t="s">
        <v>16</v>
      </c>
      <c r="B61" s="9" t="s">
        <v>3109</v>
      </c>
      <c r="C61" s="9" t="s">
        <v>3110</v>
      </c>
      <c r="D61" s="9" t="s">
        <v>1094</v>
      </c>
      <c r="E61" s="9" t="s">
        <v>1094</v>
      </c>
      <c r="F61" s="35">
        <v>102</v>
      </c>
      <c r="G61" s="36">
        <v>288</v>
      </c>
      <c r="H61" s="36">
        <v>99</v>
      </c>
      <c r="I61" s="36">
        <v>172</v>
      </c>
      <c r="J61" s="37">
        <v>430</v>
      </c>
      <c r="K61" s="36">
        <v>288</v>
      </c>
      <c r="L61" s="37">
        <v>0</v>
      </c>
      <c r="M61" s="35">
        <v>288</v>
      </c>
      <c r="N61" s="35">
        <v>0</v>
      </c>
      <c r="O61" s="38">
        <v>0</v>
      </c>
      <c r="P61" s="38">
        <v>288</v>
      </c>
      <c r="Q61" s="39">
        <v>0.34375</v>
      </c>
      <c r="R61" s="35">
        <v>186</v>
      </c>
      <c r="S61" s="35">
        <v>186</v>
      </c>
      <c r="T61" s="35">
        <v>0</v>
      </c>
      <c r="U61" s="40">
        <v>14.166666666666666</v>
      </c>
      <c r="V61" s="9" t="s">
        <v>2952</v>
      </c>
      <c r="W61" s="9" t="s">
        <v>2953</v>
      </c>
      <c r="X61" s="41"/>
      <c r="Y61" s="9" t="s">
        <v>2954</v>
      </c>
      <c r="Z61" s="9">
        <v>14.39</v>
      </c>
      <c r="AA61" s="9">
        <v>1715.14</v>
      </c>
      <c r="AB61" s="9">
        <v>118</v>
      </c>
      <c r="AC61" s="9">
        <v>220</v>
      </c>
      <c r="AD61" s="9">
        <v>63</v>
      </c>
      <c r="AE61" s="9">
        <v>119</v>
      </c>
      <c r="AF61" s="9">
        <v>18</v>
      </c>
      <c r="AG61" s="9">
        <v>7</v>
      </c>
      <c r="AH61" s="9">
        <v>13</v>
      </c>
      <c r="AI61" s="9">
        <v>8</v>
      </c>
      <c r="AJ61" s="9">
        <v>0</v>
      </c>
      <c r="AK61" s="9">
        <v>54</v>
      </c>
      <c r="AL61" s="9">
        <v>9</v>
      </c>
      <c r="AM61" s="9" t="s">
        <v>2955</v>
      </c>
      <c r="AN61" s="9">
        <v>51</v>
      </c>
      <c r="AO61" s="9">
        <v>46</v>
      </c>
      <c r="AP61" s="9"/>
      <c r="AQ61" s="9">
        <v>50</v>
      </c>
      <c r="AR61" s="42">
        <v>46055</v>
      </c>
      <c r="AS61" s="9" t="s">
        <v>2957</v>
      </c>
      <c r="AT61" s="9" t="s">
        <v>3111</v>
      </c>
      <c r="AU61" s="44">
        <v>0.59722222222222221</v>
      </c>
    </row>
    <row r="62" spans="1:47">
      <c r="A62" s="9" t="s">
        <v>16</v>
      </c>
      <c r="B62" s="9" t="s">
        <v>3112</v>
      </c>
      <c r="C62" s="9" t="s">
        <v>3113</v>
      </c>
      <c r="D62" s="9" t="s">
        <v>1218</v>
      </c>
      <c r="E62" s="9" t="s">
        <v>1218</v>
      </c>
      <c r="F62" s="35">
        <v>334</v>
      </c>
      <c r="G62" s="36">
        <v>284</v>
      </c>
      <c r="H62" s="36">
        <v>34</v>
      </c>
      <c r="I62" s="36">
        <v>183</v>
      </c>
      <c r="J62" s="37">
        <v>457.5</v>
      </c>
      <c r="K62" s="36">
        <v>284</v>
      </c>
      <c r="L62" s="37">
        <v>0</v>
      </c>
      <c r="M62" s="35">
        <v>284</v>
      </c>
      <c r="N62" s="35">
        <v>0</v>
      </c>
      <c r="O62" s="38">
        <v>0</v>
      </c>
      <c r="P62" s="38">
        <v>284</v>
      </c>
      <c r="Q62" s="39">
        <v>0.11971830985915492</v>
      </c>
      <c r="R62" s="35">
        <v>0</v>
      </c>
      <c r="S62" s="35">
        <v>0</v>
      </c>
      <c r="T62" s="35">
        <v>0</v>
      </c>
      <c r="U62" s="40">
        <v>47.04225352112676</v>
      </c>
      <c r="V62" s="9" t="s">
        <v>2952</v>
      </c>
      <c r="W62" s="9" t="s">
        <v>2953</v>
      </c>
      <c r="X62" s="41"/>
      <c r="Y62" s="9" t="s">
        <v>2954</v>
      </c>
      <c r="Z62" s="9">
        <v>4.1900000000000004</v>
      </c>
      <c r="AA62" s="9">
        <v>592.91999999999996</v>
      </c>
      <c r="AB62" s="9">
        <v>138</v>
      </c>
      <c r="AC62" s="9">
        <v>243</v>
      </c>
      <c r="AD62" s="9">
        <v>0</v>
      </c>
      <c r="AE62" s="9">
        <v>182</v>
      </c>
      <c r="AF62" s="9">
        <v>49</v>
      </c>
      <c r="AG62" s="9">
        <v>6</v>
      </c>
      <c r="AH62" s="9">
        <v>6</v>
      </c>
      <c r="AI62" s="9">
        <v>0</v>
      </c>
      <c r="AJ62" s="9">
        <v>0</v>
      </c>
      <c r="AK62" s="9">
        <v>0</v>
      </c>
      <c r="AL62" s="9">
        <v>0</v>
      </c>
      <c r="AM62" s="9" t="s">
        <v>2955</v>
      </c>
      <c r="AN62" s="9">
        <v>35</v>
      </c>
      <c r="AO62" s="9">
        <v>33</v>
      </c>
      <c r="AP62" s="9"/>
      <c r="AQ62" s="9">
        <v>192</v>
      </c>
      <c r="AR62" s="42">
        <v>46055</v>
      </c>
      <c r="AS62" s="9" t="s">
        <v>2957</v>
      </c>
      <c r="AT62" s="9" t="s">
        <v>3114</v>
      </c>
      <c r="AU62" s="44">
        <v>0.64436619718309862</v>
      </c>
    </row>
    <row r="63" spans="1:47">
      <c r="A63" s="9" t="s">
        <v>16</v>
      </c>
      <c r="B63" s="9" t="s">
        <v>3115</v>
      </c>
      <c r="C63" s="9" t="s">
        <v>128</v>
      </c>
      <c r="D63" s="9" t="s">
        <v>129</v>
      </c>
      <c r="E63" s="9" t="s">
        <v>127</v>
      </c>
      <c r="F63" s="35">
        <v>140</v>
      </c>
      <c r="G63" s="36">
        <v>269</v>
      </c>
      <c r="H63" s="36">
        <v>329</v>
      </c>
      <c r="I63" s="36">
        <v>36</v>
      </c>
      <c r="J63" s="37">
        <v>90</v>
      </c>
      <c r="K63" s="49">
        <v>329</v>
      </c>
      <c r="L63" s="37">
        <v>50</v>
      </c>
      <c r="M63" s="35">
        <v>279</v>
      </c>
      <c r="N63" s="35">
        <v>0</v>
      </c>
      <c r="O63" s="38">
        <v>0</v>
      </c>
      <c r="P63" s="38">
        <v>279</v>
      </c>
      <c r="Q63" s="39">
        <v>1.2230483271375465</v>
      </c>
      <c r="R63" s="35">
        <v>189</v>
      </c>
      <c r="S63" s="35">
        <v>189</v>
      </c>
      <c r="T63" s="35">
        <v>0</v>
      </c>
      <c r="U63" s="40">
        <v>17.021276595744681</v>
      </c>
      <c r="V63" s="9" t="s">
        <v>2952</v>
      </c>
      <c r="W63" s="9" t="s">
        <v>2953</v>
      </c>
      <c r="X63" s="41"/>
      <c r="Y63" s="9" t="s">
        <v>2954</v>
      </c>
      <c r="Z63" s="9">
        <v>11.68</v>
      </c>
      <c r="AA63" s="9">
        <v>724.36</v>
      </c>
      <c r="AB63" s="9">
        <v>72</v>
      </c>
      <c r="AC63" s="9">
        <v>67</v>
      </c>
      <c r="AD63" s="9">
        <v>64</v>
      </c>
      <c r="AE63" s="9">
        <v>3</v>
      </c>
      <c r="AF63" s="9">
        <v>0</v>
      </c>
      <c r="AG63" s="9">
        <v>0</v>
      </c>
      <c r="AH63" s="9">
        <v>0</v>
      </c>
      <c r="AI63" s="9">
        <v>0</v>
      </c>
      <c r="AJ63" s="9">
        <v>64</v>
      </c>
      <c r="AK63" s="9">
        <v>0</v>
      </c>
      <c r="AL63" s="9">
        <v>0</v>
      </c>
      <c r="AM63" s="9" t="s">
        <v>2955</v>
      </c>
      <c r="AN63" s="9">
        <v>43</v>
      </c>
      <c r="AO63" s="9">
        <v>1</v>
      </c>
      <c r="AP63" s="9" t="s">
        <v>2997</v>
      </c>
      <c r="AQ63" s="9">
        <v>64</v>
      </c>
      <c r="AR63" s="42">
        <v>46054</v>
      </c>
      <c r="AS63" s="9" t="s">
        <v>2957</v>
      </c>
      <c r="AT63" s="9" t="s">
        <v>3116</v>
      </c>
    </row>
    <row r="64" spans="1:47">
      <c r="A64" s="9" t="s">
        <v>16</v>
      </c>
      <c r="B64" s="9" t="s">
        <v>3117</v>
      </c>
      <c r="C64" s="9" t="s">
        <v>3118</v>
      </c>
      <c r="D64" s="9" t="s">
        <v>1236</v>
      </c>
      <c r="E64" s="9" t="s">
        <v>3119</v>
      </c>
      <c r="F64" s="35">
        <v>51</v>
      </c>
      <c r="G64" s="36">
        <v>275</v>
      </c>
      <c r="H64" s="36">
        <v>53</v>
      </c>
      <c r="I64" s="36">
        <v>55</v>
      </c>
      <c r="J64" s="37">
        <v>137.5</v>
      </c>
      <c r="K64" s="36">
        <v>275</v>
      </c>
      <c r="L64" s="37">
        <v>0</v>
      </c>
      <c r="M64" s="35">
        <v>275</v>
      </c>
      <c r="N64" s="35">
        <v>0</v>
      </c>
      <c r="O64" s="38">
        <v>0</v>
      </c>
      <c r="P64" s="38">
        <v>275</v>
      </c>
      <c r="Q64" s="39">
        <v>0.19272727272727272</v>
      </c>
      <c r="R64" s="35">
        <v>224</v>
      </c>
      <c r="S64" s="35">
        <v>224</v>
      </c>
      <c r="T64" s="35">
        <v>0</v>
      </c>
      <c r="U64" s="40">
        <v>7.418181818181818</v>
      </c>
      <c r="V64" s="9" t="s">
        <v>2952</v>
      </c>
      <c r="W64" s="9" t="s">
        <v>2953</v>
      </c>
      <c r="X64" s="41"/>
      <c r="Y64" s="9" t="s">
        <v>2954</v>
      </c>
      <c r="Z64" s="9">
        <v>4.57</v>
      </c>
      <c r="AA64" s="9">
        <v>172.39</v>
      </c>
      <c r="AB64" s="9">
        <v>35</v>
      </c>
      <c r="AC64" s="9">
        <v>156</v>
      </c>
      <c r="AD64" s="9">
        <v>144</v>
      </c>
      <c r="AE64" s="9">
        <v>0</v>
      </c>
      <c r="AF64" s="9">
        <v>0</v>
      </c>
      <c r="AG64" s="9">
        <v>5</v>
      </c>
      <c r="AH64" s="9">
        <v>7</v>
      </c>
      <c r="AI64" s="9">
        <v>0</v>
      </c>
      <c r="AJ64" s="9">
        <v>0</v>
      </c>
      <c r="AK64" s="9">
        <v>144</v>
      </c>
      <c r="AL64" s="9">
        <v>0</v>
      </c>
      <c r="AM64" s="9" t="s">
        <v>2955</v>
      </c>
      <c r="AN64" s="9">
        <v>78</v>
      </c>
      <c r="AO64" s="9">
        <v>72</v>
      </c>
      <c r="AP64" s="9"/>
      <c r="AQ64" s="9">
        <v>0</v>
      </c>
      <c r="AR64" s="9" t="s">
        <v>2961</v>
      </c>
      <c r="AS64" s="9" t="s">
        <v>2962</v>
      </c>
      <c r="AT64" s="9" t="s">
        <v>3120</v>
      </c>
      <c r="AU64" s="44">
        <v>0.2</v>
      </c>
    </row>
    <row r="65" spans="1:47">
      <c r="A65" s="9" t="s">
        <v>16</v>
      </c>
      <c r="B65" s="9" t="s">
        <v>61</v>
      </c>
      <c r="C65" s="9" t="s">
        <v>63</v>
      </c>
      <c r="D65" s="9" t="s">
        <v>64</v>
      </c>
      <c r="E65" s="9" t="s">
        <v>62</v>
      </c>
      <c r="F65" s="35">
        <v>257</v>
      </c>
      <c r="G65" s="36">
        <v>274</v>
      </c>
      <c r="H65" s="36">
        <v>88</v>
      </c>
      <c r="I65" s="36">
        <v>102</v>
      </c>
      <c r="J65" s="37">
        <v>255</v>
      </c>
      <c r="K65" s="36">
        <v>274</v>
      </c>
      <c r="L65" s="37">
        <v>2</v>
      </c>
      <c r="M65" s="35">
        <v>272</v>
      </c>
      <c r="N65" s="35">
        <v>0</v>
      </c>
      <c r="O65" s="38">
        <v>0</v>
      </c>
      <c r="P65" s="38">
        <v>272</v>
      </c>
      <c r="Q65" s="39">
        <v>0.32116788321167883</v>
      </c>
      <c r="R65" s="35">
        <v>17</v>
      </c>
      <c r="S65" s="35">
        <v>17</v>
      </c>
      <c r="T65" s="35">
        <v>0</v>
      </c>
      <c r="U65" s="40">
        <v>37.518248175182485</v>
      </c>
      <c r="V65" s="9" t="s">
        <v>2952</v>
      </c>
      <c r="W65" s="9" t="s">
        <v>2953</v>
      </c>
      <c r="X65" s="41"/>
      <c r="Y65" s="9" t="s">
        <v>2954</v>
      </c>
      <c r="Z65" s="9">
        <v>7.53</v>
      </c>
      <c r="AA65" s="9">
        <v>1137.03</v>
      </c>
      <c r="AB65" s="9">
        <v>151</v>
      </c>
      <c r="AC65" s="9">
        <v>325</v>
      </c>
      <c r="AD65" s="9">
        <v>288</v>
      </c>
      <c r="AE65" s="9">
        <v>31</v>
      </c>
      <c r="AF65" s="9">
        <v>0</v>
      </c>
      <c r="AG65" s="9">
        <v>0</v>
      </c>
      <c r="AH65" s="9">
        <v>6</v>
      </c>
      <c r="AI65" s="9">
        <v>0</v>
      </c>
      <c r="AJ65" s="9">
        <v>144</v>
      </c>
      <c r="AK65" s="9">
        <v>144</v>
      </c>
      <c r="AL65" s="9">
        <v>0</v>
      </c>
      <c r="AM65" s="9" t="s">
        <v>2955</v>
      </c>
      <c r="AN65" s="9">
        <v>92</v>
      </c>
      <c r="AO65" s="9">
        <v>48</v>
      </c>
      <c r="AP65" s="9"/>
      <c r="AQ65" s="9">
        <v>0</v>
      </c>
      <c r="AR65" s="9" t="s">
        <v>2961</v>
      </c>
      <c r="AS65" s="9" t="s">
        <v>2962</v>
      </c>
      <c r="AT65" s="9" t="s">
        <v>3121</v>
      </c>
      <c r="AU65" s="44">
        <v>0.37226277372262773</v>
      </c>
    </row>
    <row r="66" spans="1:47">
      <c r="A66" s="9" t="s">
        <v>16</v>
      </c>
      <c r="B66" s="9" t="s">
        <v>3122</v>
      </c>
      <c r="C66" s="9" t="s">
        <v>3123</v>
      </c>
      <c r="D66" s="9" t="s">
        <v>1100</v>
      </c>
      <c r="E66" s="9" t="s">
        <v>3124</v>
      </c>
      <c r="F66" s="35">
        <v>216</v>
      </c>
      <c r="G66" s="36">
        <v>230</v>
      </c>
      <c r="H66" s="36">
        <v>1</v>
      </c>
      <c r="I66" s="36">
        <v>271</v>
      </c>
      <c r="J66" s="37">
        <v>677.5</v>
      </c>
      <c r="K66" s="36">
        <v>271</v>
      </c>
      <c r="L66" s="37">
        <v>0</v>
      </c>
      <c r="M66" s="35">
        <v>271</v>
      </c>
      <c r="N66" s="35">
        <v>0</v>
      </c>
      <c r="O66" s="38">
        <v>0</v>
      </c>
      <c r="P66" s="38">
        <v>271</v>
      </c>
      <c r="Q66" s="39">
        <v>4.3478260869565218E-3</v>
      </c>
      <c r="R66" s="35">
        <v>55</v>
      </c>
      <c r="S66" s="35">
        <v>55</v>
      </c>
      <c r="T66" s="35">
        <v>0</v>
      </c>
      <c r="U66" s="40">
        <v>31.88191881918819</v>
      </c>
      <c r="V66" s="9" t="s">
        <v>2952</v>
      </c>
      <c r="W66" s="9" t="s">
        <v>2953</v>
      </c>
      <c r="X66" s="41"/>
      <c r="Y66" s="9" t="s">
        <v>2954</v>
      </c>
      <c r="Z66" s="9">
        <v>3.99</v>
      </c>
      <c r="AA66" s="9">
        <v>610.47</v>
      </c>
      <c r="AB66" s="9">
        <v>153</v>
      </c>
      <c r="AC66" s="9">
        <v>193</v>
      </c>
      <c r="AD66" s="9">
        <v>0</v>
      </c>
      <c r="AE66" s="9">
        <v>98</v>
      </c>
      <c r="AF66" s="9">
        <v>90</v>
      </c>
      <c r="AG66" s="9">
        <v>5</v>
      </c>
      <c r="AH66" s="9">
        <v>0</v>
      </c>
      <c r="AI66" s="9">
        <v>0</v>
      </c>
      <c r="AJ66" s="9">
        <v>0</v>
      </c>
      <c r="AK66" s="9">
        <v>0</v>
      </c>
      <c r="AL66" s="9">
        <v>0</v>
      </c>
      <c r="AM66" s="9" t="s">
        <v>2955</v>
      </c>
      <c r="AN66" s="9">
        <v>24</v>
      </c>
      <c r="AO66" s="9">
        <v>23</v>
      </c>
      <c r="AP66" s="9"/>
      <c r="AQ66" s="9">
        <v>144</v>
      </c>
      <c r="AR66" s="42">
        <v>46055</v>
      </c>
      <c r="AS66" s="9" t="s">
        <v>2957</v>
      </c>
      <c r="AT66" s="9" t="s">
        <v>3125</v>
      </c>
      <c r="AU66" s="44">
        <v>1</v>
      </c>
    </row>
    <row r="67" spans="1:47">
      <c r="A67" s="9" t="s">
        <v>16</v>
      </c>
      <c r="B67" s="9" t="s">
        <v>3126</v>
      </c>
      <c r="C67" s="9" t="s">
        <v>3127</v>
      </c>
      <c r="D67" s="9" t="s">
        <v>986</v>
      </c>
      <c r="E67" s="9" t="s">
        <v>3128</v>
      </c>
      <c r="F67" s="35">
        <v>0</v>
      </c>
      <c r="G67" s="36">
        <v>268</v>
      </c>
      <c r="H67" s="36">
        <v>244</v>
      </c>
      <c r="I67" s="36">
        <v>15</v>
      </c>
      <c r="J67" s="37">
        <v>37.5</v>
      </c>
      <c r="K67" s="36">
        <v>268</v>
      </c>
      <c r="L67" s="37">
        <v>0</v>
      </c>
      <c r="M67" s="35">
        <v>268</v>
      </c>
      <c r="N67" s="35">
        <v>0</v>
      </c>
      <c r="O67" s="38">
        <v>0</v>
      </c>
      <c r="P67" s="38">
        <v>268</v>
      </c>
      <c r="Q67" s="39">
        <v>0.91044776119402981</v>
      </c>
      <c r="R67" s="35">
        <v>268</v>
      </c>
      <c r="S67" s="35">
        <v>268</v>
      </c>
      <c r="T67" s="35">
        <v>0</v>
      </c>
      <c r="U67" s="40">
        <v>0</v>
      </c>
      <c r="V67" s="9" t="s">
        <v>2952</v>
      </c>
      <c r="W67" s="9" t="s">
        <v>2953</v>
      </c>
      <c r="X67" s="41"/>
      <c r="Y67" s="9" t="s">
        <v>2954</v>
      </c>
      <c r="Z67" s="9">
        <v>29.99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 t="s">
        <v>2955</v>
      </c>
      <c r="AN67" s="9">
        <v>0</v>
      </c>
      <c r="AO67" s="9">
        <v>0</v>
      </c>
      <c r="AP67" s="9" t="s">
        <v>2956</v>
      </c>
      <c r="AQ67" s="9">
        <v>9</v>
      </c>
      <c r="AR67" s="42">
        <v>46048</v>
      </c>
      <c r="AS67" s="9" t="s">
        <v>2957</v>
      </c>
      <c r="AT67" s="9" t="s">
        <v>3129</v>
      </c>
    </row>
    <row r="68" spans="1:47">
      <c r="A68" s="9" t="s">
        <v>16</v>
      </c>
      <c r="B68" s="9" t="s">
        <v>598</v>
      </c>
      <c r="C68" s="9" t="s">
        <v>620</v>
      </c>
      <c r="D68" s="9" t="s">
        <v>619</v>
      </c>
      <c r="E68" s="9" t="s">
        <v>619</v>
      </c>
      <c r="F68" s="35">
        <v>0</v>
      </c>
      <c r="G68" s="36">
        <v>523</v>
      </c>
      <c r="H68" s="36">
        <v>181</v>
      </c>
      <c r="I68" s="36">
        <v>80</v>
      </c>
      <c r="J68" s="37">
        <v>200</v>
      </c>
      <c r="K68" s="47">
        <v>261.33333333333331</v>
      </c>
      <c r="L68" s="37">
        <v>0</v>
      </c>
      <c r="M68" s="35">
        <v>261.33333333333331</v>
      </c>
      <c r="N68" s="35">
        <v>0</v>
      </c>
      <c r="O68" s="38">
        <v>0</v>
      </c>
      <c r="P68" s="38">
        <v>261.33333333333331</v>
      </c>
      <c r="Q68" s="39">
        <v>0.34608030592734224</v>
      </c>
      <c r="R68" s="35">
        <v>261.33333333333331</v>
      </c>
      <c r="S68" s="35">
        <v>261.33333333333331</v>
      </c>
      <c r="T68" s="35">
        <v>0</v>
      </c>
      <c r="U68" s="40">
        <v>0</v>
      </c>
      <c r="V68" s="9" t="s">
        <v>2952</v>
      </c>
      <c r="W68" s="9" t="s">
        <v>2953</v>
      </c>
      <c r="Y68" s="9" t="s">
        <v>2954</v>
      </c>
      <c r="Z68" s="9">
        <v>21.09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  <c r="AF68" s="9">
        <v>0</v>
      </c>
      <c r="AG68" s="9">
        <v>0</v>
      </c>
      <c r="AH68" s="9">
        <v>0</v>
      </c>
      <c r="AI68" s="9">
        <v>0</v>
      </c>
      <c r="AJ68" s="9">
        <v>0</v>
      </c>
      <c r="AK68" s="9">
        <v>0</v>
      </c>
      <c r="AL68" s="9">
        <v>0</v>
      </c>
      <c r="AM68" s="9" t="s">
        <v>2955</v>
      </c>
      <c r="AN68" s="9"/>
      <c r="AO68" s="9"/>
      <c r="AP68" s="9" t="s">
        <v>2956</v>
      </c>
      <c r="AQ68" s="9">
        <v>0</v>
      </c>
      <c r="AR68" s="9" t="s">
        <v>2961</v>
      </c>
      <c r="AS68" s="9" t="s">
        <v>2962</v>
      </c>
      <c r="AT68" s="9" t="s">
        <v>3130</v>
      </c>
      <c r="AU68" s="44">
        <v>0.30612244897959184</v>
      </c>
    </row>
    <row r="69" spans="1:47">
      <c r="A69" s="9" t="s">
        <v>16</v>
      </c>
      <c r="B69" s="9" t="s">
        <v>80</v>
      </c>
      <c r="C69" s="9" t="s">
        <v>82</v>
      </c>
      <c r="D69" s="9" t="s">
        <v>81</v>
      </c>
      <c r="E69" s="9" t="s">
        <v>81</v>
      </c>
      <c r="F69" s="35">
        <v>201</v>
      </c>
      <c r="G69" s="36">
        <v>267</v>
      </c>
      <c r="H69" s="36">
        <v>49</v>
      </c>
      <c r="I69" s="36">
        <v>78</v>
      </c>
      <c r="J69" s="37">
        <v>195</v>
      </c>
      <c r="K69" s="36">
        <v>267</v>
      </c>
      <c r="L69" s="37">
        <v>6</v>
      </c>
      <c r="M69" s="35">
        <v>261</v>
      </c>
      <c r="N69" s="35">
        <v>0</v>
      </c>
      <c r="O69" s="38">
        <v>0</v>
      </c>
      <c r="P69" s="38">
        <v>261</v>
      </c>
      <c r="Q69" s="39">
        <v>0.18352059925093633</v>
      </c>
      <c r="R69" s="35">
        <v>66</v>
      </c>
      <c r="S69" s="35">
        <v>66</v>
      </c>
      <c r="T69" s="35">
        <v>0</v>
      </c>
      <c r="U69" s="40">
        <v>30.112359550561798</v>
      </c>
      <c r="V69" s="9" t="s">
        <v>2952</v>
      </c>
      <c r="W69" s="9" t="s">
        <v>2953</v>
      </c>
      <c r="Y69" s="9" t="s">
        <v>2954</v>
      </c>
      <c r="Z69" s="9">
        <v>7.39</v>
      </c>
      <c r="AA69" s="9">
        <v>739</v>
      </c>
      <c r="AB69" s="9">
        <v>100</v>
      </c>
      <c r="AC69" s="9">
        <v>185</v>
      </c>
      <c r="AD69" s="9">
        <v>150</v>
      </c>
      <c r="AE69" s="9">
        <v>28</v>
      </c>
      <c r="AF69" s="9">
        <v>2</v>
      </c>
      <c r="AG69" s="9">
        <v>0</v>
      </c>
      <c r="AH69" s="9">
        <v>5</v>
      </c>
      <c r="AI69" s="9">
        <v>0</v>
      </c>
      <c r="AJ69" s="9">
        <v>100</v>
      </c>
      <c r="AK69" s="9">
        <v>50</v>
      </c>
      <c r="AL69" s="9">
        <v>0</v>
      </c>
      <c r="AM69" s="9" t="s">
        <v>2955</v>
      </c>
      <c r="AN69" s="9">
        <v>79</v>
      </c>
      <c r="AO69" s="9">
        <v>32</v>
      </c>
      <c r="AQ69" s="9">
        <v>0</v>
      </c>
      <c r="AR69" s="9" t="s">
        <v>2961</v>
      </c>
      <c r="AS69" s="9" t="s">
        <v>2962</v>
      </c>
      <c r="AT69" s="9" t="s">
        <v>3131</v>
      </c>
      <c r="AU69" s="44">
        <v>0.29213483146067415</v>
      </c>
    </row>
    <row r="70" spans="1:47">
      <c r="A70" s="9" t="s">
        <v>16</v>
      </c>
      <c r="B70" s="9" t="s">
        <v>3064</v>
      </c>
      <c r="C70" s="9" t="s">
        <v>3132</v>
      </c>
      <c r="D70" s="9" t="s">
        <v>1066</v>
      </c>
      <c r="E70" s="9" t="s">
        <v>3133</v>
      </c>
      <c r="F70" s="35">
        <v>0</v>
      </c>
      <c r="G70" s="36">
        <v>261</v>
      </c>
      <c r="H70" s="36">
        <v>246</v>
      </c>
      <c r="I70" s="36">
        <v>14</v>
      </c>
      <c r="J70" s="37">
        <v>35</v>
      </c>
      <c r="K70" s="36">
        <v>261</v>
      </c>
      <c r="L70" s="37">
        <v>0</v>
      </c>
      <c r="M70" s="35">
        <v>261</v>
      </c>
      <c r="N70" s="35">
        <v>0</v>
      </c>
      <c r="O70" s="38">
        <v>0</v>
      </c>
      <c r="P70" s="38">
        <v>261</v>
      </c>
      <c r="Q70" s="39">
        <v>0.94252873563218387</v>
      </c>
      <c r="R70" s="35">
        <v>261</v>
      </c>
      <c r="S70" s="35">
        <v>261</v>
      </c>
      <c r="T70" s="35">
        <v>0</v>
      </c>
      <c r="U70" s="40">
        <v>0</v>
      </c>
      <c r="V70" s="9" t="s">
        <v>2952</v>
      </c>
      <c r="W70" s="9" t="s">
        <v>2953</v>
      </c>
      <c r="X70" s="41"/>
      <c r="Y70" s="9" t="s">
        <v>2954</v>
      </c>
      <c r="Z70" s="9">
        <v>17.989999999999998</v>
      </c>
      <c r="AA70" s="9">
        <v>147.71</v>
      </c>
      <c r="AB70" s="9">
        <v>8</v>
      </c>
      <c r="AC70" s="9">
        <v>0</v>
      </c>
      <c r="AD70" s="9">
        <v>0</v>
      </c>
      <c r="AE70" s="9">
        <v>0</v>
      </c>
      <c r="AF70" s="9">
        <v>0</v>
      </c>
      <c r="AG70" s="9">
        <v>0</v>
      </c>
      <c r="AH70" s="9">
        <v>0</v>
      </c>
      <c r="AI70" s="9">
        <v>1</v>
      </c>
      <c r="AJ70" s="9">
        <v>0</v>
      </c>
      <c r="AK70" s="9">
        <v>0</v>
      </c>
      <c r="AL70" s="9">
        <v>0</v>
      </c>
      <c r="AM70" s="9" t="s">
        <v>2955</v>
      </c>
      <c r="AN70" s="9">
        <v>0</v>
      </c>
      <c r="AO70" s="9">
        <v>0</v>
      </c>
      <c r="AP70" s="9" t="s">
        <v>2956</v>
      </c>
      <c r="AQ70" s="9">
        <v>45</v>
      </c>
      <c r="AR70" s="42">
        <v>46048</v>
      </c>
      <c r="AS70" s="9" t="s">
        <v>2957</v>
      </c>
      <c r="AT70" s="9" t="s">
        <v>3134</v>
      </c>
    </row>
    <row r="71" spans="1:47">
      <c r="A71" s="9" t="s">
        <v>16</v>
      </c>
      <c r="B71" s="9" t="s">
        <v>296</v>
      </c>
      <c r="C71" s="9" t="s">
        <v>298</v>
      </c>
      <c r="D71" s="9" t="s">
        <v>299</v>
      </c>
      <c r="E71" s="9" t="s">
        <v>297</v>
      </c>
      <c r="F71" s="35">
        <v>50</v>
      </c>
      <c r="G71" s="36">
        <v>879</v>
      </c>
      <c r="H71" s="36">
        <v>45</v>
      </c>
      <c r="I71" s="36">
        <v>1</v>
      </c>
      <c r="J71" s="37">
        <v>2.5</v>
      </c>
      <c r="K71" s="47">
        <v>308.33333333333331</v>
      </c>
      <c r="L71" s="37">
        <v>47.5</v>
      </c>
      <c r="M71" s="35">
        <v>260.83333333333331</v>
      </c>
      <c r="N71" s="35">
        <v>0</v>
      </c>
      <c r="O71" s="38">
        <v>0</v>
      </c>
      <c r="P71" s="38">
        <v>260.83333333333331</v>
      </c>
      <c r="Q71" s="39">
        <v>5.1194539249146756E-2</v>
      </c>
      <c r="R71" s="35">
        <v>258.33333333333331</v>
      </c>
      <c r="S71" s="35">
        <v>258.33333333333331</v>
      </c>
      <c r="T71" s="35">
        <v>0</v>
      </c>
      <c r="U71" s="40">
        <v>6.4864864864864868</v>
      </c>
      <c r="V71" s="9" t="s">
        <v>2952</v>
      </c>
      <c r="W71" s="9" t="s">
        <v>2953</v>
      </c>
      <c r="Y71" s="9" t="s">
        <v>2954</v>
      </c>
      <c r="Z71" s="9">
        <v>7.89</v>
      </c>
      <c r="AA71" s="9">
        <v>192.47</v>
      </c>
      <c r="AB71" s="9">
        <v>25</v>
      </c>
      <c r="AC71" s="9">
        <v>25</v>
      </c>
      <c r="AD71" s="9">
        <v>25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25</v>
      </c>
      <c r="AK71" s="9">
        <v>0</v>
      </c>
      <c r="AL71" s="9">
        <v>0</v>
      </c>
      <c r="AM71" s="9" t="s">
        <v>2955</v>
      </c>
      <c r="AN71" s="9">
        <v>24</v>
      </c>
      <c r="AO71" s="9">
        <v>0</v>
      </c>
      <c r="AP71" s="9" t="s">
        <v>2956</v>
      </c>
      <c r="AQ71" s="9">
        <v>50</v>
      </c>
      <c r="AR71" s="42">
        <v>46053</v>
      </c>
      <c r="AS71" s="9" t="s">
        <v>2957</v>
      </c>
      <c r="AT71" s="9" t="s">
        <v>3135</v>
      </c>
      <c r="AU71" s="44">
        <v>3.2432432432432435E-3</v>
      </c>
    </row>
    <row r="72" spans="1:47">
      <c r="A72" s="9" t="s">
        <v>16</v>
      </c>
      <c r="B72" s="9" t="s">
        <v>3136</v>
      </c>
      <c r="C72" s="9" t="s">
        <v>3137</v>
      </c>
      <c r="D72" s="9" t="s">
        <v>1196</v>
      </c>
      <c r="E72" s="9" t="s">
        <v>1196</v>
      </c>
      <c r="F72" s="35">
        <v>47</v>
      </c>
      <c r="G72" s="36">
        <v>533</v>
      </c>
      <c r="H72" s="36">
        <v>212</v>
      </c>
      <c r="I72" s="36">
        <v>35</v>
      </c>
      <c r="J72" s="37">
        <v>87.5</v>
      </c>
      <c r="K72" s="47">
        <v>260</v>
      </c>
      <c r="L72" s="37">
        <v>0</v>
      </c>
      <c r="M72" s="35">
        <v>260</v>
      </c>
      <c r="N72" s="35">
        <v>0</v>
      </c>
      <c r="O72" s="38">
        <v>0</v>
      </c>
      <c r="P72" s="38">
        <v>260</v>
      </c>
      <c r="Q72" s="39">
        <v>0.39774859287054409</v>
      </c>
      <c r="R72" s="35">
        <v>213</v>
      </c>
      <c r="S72" s="35">
        <v>213</v>
      </c>
      <c r="T72" s="35">
        <v>0</v>
      </c>
      <c r="U72" s="40">
        <v>7.2307692307692308</v>
      </c>
      <c r="V72" s="9" t="s">
        <v>2952</v>
      </c>
      <c r="W72" s="9" t="s">
        <v>2953</v>
      </c>
      <c r="Y72" s="9" t="s">
        <v>2954</v>
      </c>
      <c r="Z72" s="9">
        <v>5.19</v>
      </c>
      <c r="AA72" s="9">
        <v>0</v>
      </c>
      <c r="AB72" s="9">
        <v>0</v>
      </c>
      <c r="AC72" s="9">
        <v>144</v>
      </c>
      <c r="AD72" s="9">
        <v>144</v>
      </c>
      <c r="AE72" s="9">
        <v>0</v>
      </c>
      <c r="AF72" s="9">
        <v>0</v>
      </c>
      <c r="AG72" s="9">
        <v>0</v>
      </c>
      <c r="AH72" s="9">
        <v>0</v>
      </c>
      <c r="AI72" s="9">
        <v>0</v>
      </c>
      <c r="AJ72" s="9">
        <v>0</v>
      </c>
      <c r="AK72" s="9">
        <v>144</v>
      </c>
      <c r="AL72" s="9">
        <v>0</v>
      </c>
      <c r="AM72" s="9" t="s">
        <v>2955</v>
      </c>
      <c r="AN72" s="9" t="s">
        <v>3017</v>
      </c>
      <c r="AO72" s="9" t="s">
        <v>3017</v>
      </c>
      <c r="AP72" s="9"/>
      <c r="AQ72" s="9">
        <v>0</v>
      </c>
      <c r="AR72" s="9" t="s">
        <v>2961</v>
      </c>
      <c r="AS72" s="9" t="s">
        <v>2962</v>
      </c>
      <c r="AT72" s="9" t="s">
        <v>3138</v>
      </c>
      <c r="AU72" s="44">
        <v>0.13461538461538461</v>
      </c>
    </row>
    <row r="73" spans="1:47">
      <c r="A73" s="9" t="s">
        <v>16</v>
      </c>
      <c r="B73" s="9" t="s">
        <v>319</v>
      </c>
      <c r="C73" s="9" t="s">
        <v>321</v>
      </c>
      <c r="D73" s="9" t="s">
        <v>320</v>
      </c>
      <c r="E73" s="9" t="s">
        <v>320</v>
      </c>
      <c r="F73" s="35">
        <v>80</v>
      </c>
      <c r="G73" s="36">
        <v>247</v>
      </c>
      <c r="H73" s="36">
        <v>203</v>
      </c>
      <c r="I73" s="36">
        <v>34</v>
      </c>
      <c r="J73" s="37">
        <v>85</v>
      </c>
      <c r="K73" s="36">
        <v>247</v>
      </c>
      <c r="L73" s="37">
        <v>0</v>
      </c>
      <c r="M73" s="35">
        <v>247</v>
      </c>
      <c r="N73" s="35">
        <v>0</v>
      </c>
      <c r="O73" s="38">
        <v>0</v>
      </c>
      <c r="P73" s="38">
        <v>247</v>
      </c>
      <c r="Q73" s="39">
        <v>0.82186234817813764</v>
      </c>
      <c r="R73" s="35">
        <v>167</v>
      </c>
      <c r="S73" s="35">
        <v>167</v>
      </c>
      <c r="T73" s="35">
        <v>0</v>
      </c>
      <c r="U73" s="40">
        <v>12.955465587044534</v>
      </c>
      <c r="V73" s="9" t="s">
        <v>2952</v>
      </c>
      <c r="W73" s="9" t="s">
        <v>2953</v>
      </c>
      <c r="X73" s="41"/>
      <c r="Y73" s="9" t="s">
        <v>2954</v>
      </c>
      <c r="Z73" s="9">
        <v>4.29</v>
      </c>
      <c r="AA73" s="9">
        <v>5.07</v>
      </c>
      <c r="AB73" s="9">
        <v>1</v>
      </c>
      <c r="AC73" s="9">
        <v>168</v>
      </c>
      <c r="AD73" s="9">
        <v>168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24</v>
      </c>
      <c r="AK73" s="9">
        <v>144</v>
      </c>
      <c r="AL73" s="9">
        <v>0</v>
      </c>
      <c r="AM73" s="9" t="s">
        <v>2955</v>
      </c>
      <c r="AN73" s="9" t="s">
        <v>3017</v>
      </c>
      <c r="AO73" s="9" t="s">
        <v>3017</v>
      </c>
      <c r="AP73" s="9"/>
      <c r="AQ73" s="9">
        <v>0</v>
      </c>
      <c r="AR73" s="9" t="s">
        <v>2961</v>
      </c>
      <c r="AS73" s="9" t="s">
        <v>2962</v>
      </c>
      <c r="AT73" s="9" t="s">
        <v>2989</v>
      </c>
    </row>
    <row r="74" spans="1:47">
      <c r="A74" s="9" t="s">
        <v>16</v>
      </c>
      <c r="B74" s="9" t="s">
        <v>3139</v>
      </c>
      <c r="C74" s="9" t="s">
        <v>3140</v>
      </c>
      <c r="D74" s="9" t="s">
        <v>1226</v>
      </c>
      <c r="E74" s="9" t="s">
        <v>3141</v>
      </c>
      <c r="F74" s="35">
        <v>45</v>
      </c>
      <c r="G74" s="36">
        <v>206</v>
      </c>
      <c r="H74" s="36">
        <v>285</v>
      </c>
      <c r="I74" s="36">
        <v>1</v>
      </c>
      <c r="J74" s="37">
        <v>2.5</v>
      </c>
      <c r="K74" s="36">
        <v>285</v>
      </c>
      <c r="L74" s="37">
        <v>42.5</v>
      </c>
      <c r="M74" s="35">
        <v>242.5</v>
      </c>
      <c r="N74" s="35">
        <v>0</v>
      </c>
      <c r="O74" s="38">
        <v>0</v>
      </c>
      <c r="P74" s="38">
        <v>242.5</v>
      </c>
      <c r="Q74" s="39">
        <v>1.383495145631068</v>
      </c>
      <c r="R74" s="35">
        <v>240</v>
      </c>
      <c r="S74" s="35">
        <v>240</v>
      </c>
      <c r="T74" s="35">
        <v>0</v>
      </c>
      <c r="U74" s="40">
        <v>6.3157894736842106</v>
      </c>
      <c r="V74" s="9" t="s">
        <v>2952</v>
      </c>
      <c r="W74" s="9" t="s">
        <v>2953</v>
      </c>
      <c r="X74" s="41"/>
      <c r="Y74" s="9" t="s">
        <v>2954</v>
      </c>
      <c r="Z74" s="9">
        <v>9.39</v>
      </c>
      <c r="AA74" s="9">
        <v>0</v>
      </c>
      <c r="AB74" s="9">
        <v>0</v>
      </c>
      <c r="AC74" s="9">
        <v>48</v>
      </c>
      <c r="AD74" s="9">
        <v>0</v>
      </c>
      <c r="AE74" s="9">
        <v>48</v>
      </c>
      <c r="AF74" s="9">
        <v>0</v>
      </c>
      <c r="AG74" s="9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 t="s">
        <v>2955</v>
      </c>
      <c r="AN74" s="9"/>
      <c r="AO74" s="9"/>
      <c r="AP74" s="9"/>
      <c r="AQ74" s="9">
        <v>0</v>
      </c>
      <c r="AR74" s="9" t="s">
        <v>2961</v>
      </c>
      <c r="AS74" s="9" t="s">
        <v>2962</v>
      </c>
      <c r="AT74" s="9" t="s">
        <v>3142</v>
      </c>
    </row>
    <row r="75" spans="1:47">
      <c r="A75" s="9" t="s">
        <v>16</v>
      </c>
      <c r="B75" s="9" t="s">
        <v>389</v>
      </c>
      <c r="C75" s="9" t="s">
        <v>391</v>
      </c>
      <c r="D75" s="9" t="s">
        <v>392</v>
      </c>
      <c r="E75" s="9" t="s">
        <v>390</v>
      </c>
      <c r="F75" s="35">
        <v>49</v>
      </c>
      <c r="G75" s="36">
        <v>161</v>
      </c>
      <c r="H75" s="36">
        <v>242</v>
      </c>
      <c r="I75" s="36">
        <v>19</v>
      </c>
      <c r="J75" s="37">
        <v>47.5</v>
      </c>
      <c r="K75" s="36">
        <v>242</v>
      </c>
      <c r="L75" s="37">
        <v>1.5</v>
      </c>
      <c r="M75" s="35">
        <v>240.5</v>
      </c>
      <c r="N75" s="35">
        <v>0</v>
      </c>
      <c r="O75" s="38">
        <v>0</v>
      </c>
      <c r="P75" s="38">
        <v>240.5</v>
      </c>
      <c r="Q75" s="39">
        <v>1.5031055900621118</v>
      </c>
      <c r="R75" s="35">
        <v>193</v>
      </c>
      <c r="S75" s="35">
        <v>193</v>
      </c>
      <c r="T75" s="35">
        <v>0</v>
      </c>
      <c r="U75" s="40">
        <v>8.0991735537190088</v>
      </c>
      <c r="V75" s="9" t="s">
        <v>2952</v>
      </c>
      <c r="W75" s="9" t="s">
        <v>2953</v>
      </c>
      <c r="Y75" s="9" t="s">
        <v>2954</v>
      </c>
      <c r="Z75" s="9">
        <v>8.99</v>
      </c>
      <c r="AA75" s="9">
        <v>215.7</v>
      </c>
      <c r="AB75" s="9">
        <v>24</v>
      </c>
      <c r="AC75" s="9">
        <v>41</v>
      </c>
      <c r="AD75" s="9">
        <v>28</v>
      </c>
      <c r="AE75" s="9">
        <v>7</v>
      </c>
      <c r="AF75" s="9">
        <v>1</v>
      </c>
      <c r="AG75" s="9">
        <v>4</v>
      </c>
      <c r="AH75" s="9">
        <v>1</v>
      </c>
      <c r="AI75" s="9">
        <v>0</v>
      </c>
      <c r="AJ75" s="9">
        <v>12</v>
      </c>
      <c r="AK75" s="9">
        <v>16</v>
      </c>
      <c r="AL75" s="9">
        <v>0</v>
      </c>
      <c r="AM75" s="9" t="s">
        <v>2955</v>
      </c>
      <c r="AN75" s="9">
        <v>39</v>
      </c>
      <c r="AO75" s="9">
        <v>25</v>
      </c>
      <c r="AP75" s="9"/>
      <c r="AQ75" s="9">
        <v>60</v>
      </c>
      <c r="AR75" s="42">
        <v>46055</v>
      </c>
      <c r="AS75" s="9" t="s">
        <v>2957</v>
      </c>
      <c r="AT75" s="9" t="s">
        <v>3143</v>
      </c>
    </row>
    <row r="76" spans="1:47">
      <c r="A76" s="9" t="s">
        <v>16</v>
      </c>
      <c r="B76" s="9" t="s">
        <v>3144</v>
      </c>
      <c r="C76" s="9" t="s">
        <v>3145</v>
      </c>
      <c r="D76" s="9" t="s">
        <v>1211</v>
      </c>
      <c r="E76" s="9" t="s">
        <v>3146</v>
      </c>
      <c r="F76" s="35">
        <v>154</v>
      </c>
      <c r="G76" s="36">
        <v>240</v>
      </c>
      <c r="H76" s="36">
        <v>157</v>
      </c>
      <c r="I76" s="36">
        <v>63</v>
      </c>
      <c r="J76" s="37">
        <v>157.5</v>
      </c>
      <c r="K76" s="36">
        <v>240</v>
      </c>
      <c r="L76" s="37">
        <v>0</v>
      </c>
      <c r="M76" s="35">
        <v>240</v>
      </c>
      <c r="N76" s="35">
        <v>0</v>
      </c>
      <c r="O76" s="38">
        <v>0</v>
      </c>
      <c r="P76" s="38">
        <v>240</v>
      </c>
      <c r="Q76" s="39">
        <v>0.65416666666666667</v>
      </c>
      <c r="R76" s="35">
        <v>86</v>
      </c>
      <c r="S76" s="35">
        <v>86</v>
      </c>
      <c r="T76" s="35">
        <v>0</v>
      </c>
      <c r="U76" s="40">
        <v>25.666666666666668</v>
      </c>
      <c r="V76" s="9" t="s">
        <v>2952</v>
      </c>
      <c r="W76" s="9" t="s">
        <v>2953</v>
      </c>
      <c r="X76" s="41"/>
      <c r="Y76" s="9" t="s">
        <v>2954</v>
      </c>
      <c r="Z76" s="9">
        <v>10.8</v>
      </c>
      <c r="AA76" s="9">
        <v>515.79999999999995</v>
      </c>
      <c r="AB76" s="9">
        <v>48</v>
      </c>
      <c r="AC76" s="9">
        <v>37</v>
      </c>
      <c r="AD76" s="9">
        <v>0</v>
      </c>
      <c r="AE76" s="9">
        <v>28</v>
      </c>
      <c r="AF76" s="9">
        <v>2</v>
      </c>
      <c r="AG76" s="9">
        <v>1</v>
      </c>
      <c r="AH76" s="9">
        <v>6</v>
      </c>
      <c r="AI76" s="9">
        <v>0</v>
      </c>
      <c r="AJ76" s="9">
        <v>0</v>
      </c>
      <c r="AK76" s="9">
        <v>0</v>
      </c>
      <c r="AL76" s="9">
        <v>0</v>
      </c>
      <c r="AM76" s="9" t="s">
        <v>2955</v>
      </c>
      <c r="AN76" s="9">
        <v>8</v>
      </c>
      <c r="AO76" s="9">
        <v>7</v>
      </c>
      <c r="AP76" s="9" t="s">
        <v>2997</v>
      </c>
      <c r="AQ76" s="9">
        <v>264</v>
      </c>
      <c r="AR76" s="42">
        <v>46055</v>
      </c>
      <c r="AS76" s="9" t="s">
        <v>2957</v>
      </c>
      <c r="AT76" s="9" t="s">
        <v>3147</v>
      </c>
      <c r="AU76" s="44">
        <v>0.26250000000000001</v>
      </c>
    </row>
    <row r="77" spans="1:47">
      <c r="A77" s="9" t="s">
        <v>16</v>
      </c>
      <c r="B77" s="9" t="s">
        <v>3148</v>
      </c>
      <c r="C77" s="9" t="s">
        <v>3149</v>
      </c>
      <c r="D77" s="9" t="s">
        <v>1191</v>
      </c>
      <c r="E77" s="9" t="s">
        <v>3150</v>
      </c>
      <c r="F77" s="35">
        <v>397</v>
      </c>
      <c r="G77" s="36">
        <v>358</v>
      </c>
      <c r="H77" s="36">
        <v>147</v>
      </c>
      <c r="I77" s="36">
        <v>111</v>
      </c>
      <c r="J77" s="37">
        <v>277.5</v>
      </c>
      <c r="K77" s="36">
        <v>358</v>
      </c>
      <c r="L77" s="37">
        <v>119.5</v>
      </c>
      <c r="M77" s="35">
        <v>238.5</v>
      </c>
      <c r="N77" s="35">
        <v>0</v>
      </c>
      <c r="O77" s="38">
        <v>0</v>
      </c>
      <c r="P77" s="38">
        <v>238.5</v>
      </c>
      <c r="Q77" s="39">
        <v>0.41061452513966479</v>
      </c>
      <c r="R77" s="35">
        <v>0</v>
      </c>
      <c r="S77" s="35">
        <v>0</v>
      </c>
      <c r="T77" s="35">
        <v>0</v>
      </c>
      <c r="U77" s="40">
        <v>44.357541899441344</v>
      </c>
      <c r="V77" s="9" t="s">
        <v>2952</v>
      </c>
      <c r="W77" s="9" t="s">
        <v>2953</v>
      </c>
      <c r="X77" s="41"/>
      <c r="Y77" s="9" t="s">
        <v>2954</v>
      </c>
      <c r="Z77" s="9">
        <v>5.97</v>
      </c>
      <c r="AA77" s="9">
        <v>404.24</v>
      </c>
      <c r="AB77" s="9">
        <v>62</v>
      </c>
      <c r="AC77" s="9">
        <v>585</v>
      </c>
      <c r="AD77" s="9">
        <v>576</v>
      </c>
      <c r="AE77" s="9">
        <v>3</v>
      </c>
      <c r="AF77" s="9">
        <v>1</v>
      </c>
      <c r="AG77" s="9">
        <v>0</v>
      </c>
      <c r="AH77" s="9">
        <v>5</v>
      </c>
      <c r="AI77" s="9">
        <v>0</v>
      </c>
      <c r="AJ77" s="9">
        <v>0</v>
      </c>
      <c r="AK77" s="9">
        <v>576</v>
      </c>
      <c r="AL77" s="9">
        <v>0</v>
      </c>
      <c r="AM77" s="9" t="s">
        <v>2955</v>
      </c>
      <c r="AN77" s="9">
        <v>266</v>
      </c>
      <c r="AO77" s="9">
        <v>263</v>
      </c>
      <c r="AP77" s="9"/>
      <c r="AQ77" s="9">
        <v>0</v>
      </c>
      <c r="AR77" s="9" t="s">
        <v>2961</v>
      </c>
      <c r="AS77" s="9" t="s">
        <v>2962</v>
      </c>
      <c r="AT77" s="9" t="s">
        <v>3151</v>
      </c>
      <c r="AU77" s="44">
        <v>0.31005586592178769</v>
      </c>
    </row>
    <row r="78" spans="1:47">
      <c r="A78" s="9" t="s">
        <v>16</v>
      </c>
      <c r="B78" s="9" t="s">
        <v>3152</v>
      </c>
      <c r="C78" s="9" t="s">
        <v>3153</v>
      </c>
      <c r="D78" s="9" t="s">
        <v>1225</v>
      </c>
      <c r="E78" s="9" t="s">
        <v>3154</v>
      </c>
      <c r="F78" s="35">
        <v>48</v>
      </c>
      <c r="G78" s="36">
        <v>155</v>
      </c>
      <c r="H78" s="36">
        <v>253</v>
      </c>
      <c r="I78" s="36">
        <v>11</v>
      </c>
      <c r="J78" s="37">
        <v>27.5</v>
      </c>
      <c r="K78" s="36">
        <v>253</v>
      </c>
      <c r="L78" s="37">
        <v>20.5</v>
      </c>
      <c r="M78" s="35">
        <v>232.5</v>
      </c>
      <c r="N78" s="35">
        <v>0</v>
      </c>
      <c r="O78" s="38">
        <v>0</v>
      </c>
      <c r="P78" s="38">
        <v>232.5</v>
      </c>
      <c r="Q78" s="39">
        <v>1.6322580645161291</v>
      </c>
      <c r="R78" s="35">
        <v>205</v>
      </c>
      <c r="S78" s="35">
        <v>205</v>
      </c>
      <c r="T78" s="35">
        <v>0</v>
      </c>
      <c r="U78" s="40">
        <v>7.5889328063241104</v>
      </c>
      <c r="V78" s="9" t="s">
        <v>2952</v>
      </c>
      <c r="W78" s="9" t="s">
        <v>2953</v>
      </c>
      <c r="X78" s="41"/>
      <c r="Y78" s="9" t="s">
        <v>2954</v>
      </c>
      <c r="Z78" s="9">
        <v>7.99</v>
      </c>
      <c r="AA78" s="9">
        <v>111.86</v>
      </c>
      <c r="AB78" s="9">
        <v>14</v>
      </c>
      <c r="AC78" s="9">
        <v>6</v>
      </c>
      <c r="AD78" s="9">
        <v>0</v>
      </c>
      <c r="AE78" s="9">
        <v>5</v>
      </c>
      <c r="AF78" s="9">
        <v>1</v>
      </c>
      <c r="AG78" s="9">
        <v>0</v>
      </c>
      <c r="AH78" s="9">
        <v>0</v>
      </c>
      <c r="AI78" s="9">
        <v>0</v>
      </c>
      <c r="AJ78" s="9">
        <v>0</v>
      </c>
      <c r="AK78" s="9">
        <v>0</v>
      </c>
      <c r="AL78" s="9">
        <v>0</v>
      </c>
      <c r="AM78" s="9" t="s">
        <v>2955</v>
      </c>
      <c r="AN78" s="9">
        <v>10</v>
      </c>
      <c r="AO78" s="9">
        <v>10</v>
      </c>
      <c r="AP78" s="9" t="s">
        <v>2997</v>
      </c>
      <c r="AQ78" s="9">
        <v>24</v>
      </c>
      <c r="AR78" s="42">
        <v>46054</v>
      </c>
      <c r="AS78" s="9" t="s">
        <v>2957</v>
      </c>
      <c r="AT78" s="9" t="s">
        <v>3155</v>
      </c>
    </row>
    <row r="79" spans="1:47">
      <c r="A79" s="9" t="s">
        <v>16</v>
      </c>
      <c r="B79" s="9" t="s">
        <v>3156</v>
      </c>
      <c r="C79" s="9" t="s">
        <v>3157</v>
      </c>
      <c r="D79" s="9" t="s">
        <v>1090</v>
      </c>
      <c r="E79" s="9" t="s">
        <v>1090</v>
      </c>
      <c r="F79" s="35">
        <v>0</v>
      </c>
      <c r="G79" s="36">
        <v>98</v>
      </c>
      <c r="H79" s="36">
        <v>232</v>
      </c>
      <c r="I79" s="36">
        <v>3</v>
      </c>
      <c r="J79" s="37">
        <v>7.5</v>
      </c>
      <c r="K79" s="36">
        <v>232</v>
      </c>
      <c r="L79" s="37">
        <v>0</v>
      </c>
      <c r="M79" s="35">
        <v>232</v>
      </c>
      <c r="N79" s="35">
        <v>0</v>
      </c>
      <c r="O79" s="38">
        <v>0</v>
      </c>
      <c r="P79" s="38">
        <v>232</v>
      </c>
      <c r="Q79" s="39">
        <v>2.3673469387755102</v>
      </c>
      <c r="R79" s="35">
        <v>232</v>
      </c>
      <c r="S79" s="35">
        <v>232</v>
      </c>
      <c r="T79" s="35">
        <v>0</v>
      </c>
      <c r="U79" s="40">
        <v>0</v>
      </c>
      <c r="V79" s="9" t="s">
        <v>2952</v>
      </c>
      <c r="W79" s="9" t="s">
        <v>2953</v>
      </c>
      <c r="X79" s="41"/>
      <c r="Y79" s="9" t="s">
        <v>2954</v>
      </c>
      <c r="Z79" s="9">
        <v>6.89</v>
      </c>
      <c r="AA79" s="9">
        <v>17.64</v>
      </c>
      <c r="AB79" s="9">
        <v>3</v>
      </c>
      <c r="AC79" s="9">
        <v>2</v>
      </c>
      <c r="AD79" s="9">
        <v>0</v>
      </c>
      <c r="AE79" s="9">
        <v>0</v>
      </c>
      <c r="AF79" s="9">
        <v>1</v>
      </c>
      <c r="AG79" s="9">
        <v>0</v>
      </c>
      <c r="AH79" s="9">
        <v>1</v>
      </c>
      <c r="AI79" s="9">
        <v>1</v>
      </c>
      <c r="AJ79" s="9">
        <v>0</v>
      </c>
      <c r="AK79" s="9">
        <v>0</v>
      </c>
      <c r="AL79" s="9">
        <v>0</v>
      </c>
      <c r="AM79" s="9" t="s">
        <v>2955</v>
      </c>
      <c r="AN79" s="9">
        <v>7</v>
      </c>
      <c r="AO79" s="9">
        <v>3</v>
      </c>
      <c r="AP79" s="9" t="s">
        <v>2997</v>
      </c>
      <c r="AQ79" s="9">
        <v>24</v>
      </c>
      <c r="AR79" s="42">
        <v>46055</v>
      </c>
      <c r="AS79" s="9" t="s">
        <v>2957</v>
      </c>
      <c r="AT79" s="9" t="s">
        <v>3158</v>
      </c>
    </row>
    <row r="80" spans="1:47">
      <c r="A80" s="9" t="s">
        <v>16</v>
      </c>
      <c r="B80" s="9" t="s">
        <v>35</v>
      </c>
      <c r="C80" s="9" t="s">
        <v>37</v>
      </c>
      <c r="D80" s="9" t="s">
        <v>36</v>
      </c>
      <c r="E80" s="9" t="s">
        <v>36</v>
      </c>
      <c r="F80" s="35">
        <v>720</v>
      </c>
      <c r="G80" s="36">
        <v>557</v>
      </c>
      <c r="H80" s="36">
        <v>10</v>
      </c>
      <c r="I80" s="36">
        <v>157</v>
      </c>
      <c r="J80" s="37">
        <v>392.5</v>
      </c>
      <c r="K80" s="36">
        <v>557</v>
      </c>
      <c r="L80" s="37">
        <v>327.5</v>
      </c>
      <c r="M80" s="35">
        <v>229.5</v>
      </c>
      <c r="N80" s="35">
        <v>0</v>
      </c>
      <c r="O80" s="38">
        <v>0</v>
      </c>
      <c r="P80" s="38">
        <v>229.5</v>
      </c>
      <c r="Q80" s="39">
        <v>1.7953321364452424E-2</v>
      </c>
      <c r="R80" s="35">
        <v>0</v>
      </c>
      <c r="S80" s="35">
        <v>0</v>
      </c>
      <c r="T80" s="35">
        <v>0</v>
      </c>
      <c r="U80" s="40">
        <v>51.70556552962298</v>
      </c>
      <c r="V80" s="9" t="s">
        <v>2952</v>
      </c>
      <c r="W80" s="9" t="s">
        <v>2953</v>
      </c>
      <c r="X80" s="41"/>
      <c r="Y80" s="9" t="s">
        <v>2954</v>
      </c>
      <c r="Z80" s="9">
        <v>4.58</v>
      </c>
      <c r="AA80" s="9">
        <v>1706.59</v>
      </c>
      <c r="AB80" s="9">
        <v>421</v>
      </c>
      <c r="AC80" s="9">
        <v>377</v>
      </c>
      <c r="AD80" s="9">
        <v>360</v>
      </c>
      <c r="AE80" s="9">
        <v>0</v>
      </c>
      <c r="AF80" s="9">
        <v>0</v>
      </c>
      <c r="AG80" s="9">
        <v>4</v>
      </c>
      <c r="AH80" s="9">
        <v>13</v>
      </c>
      <c r="AI80" s="9">
        <v>1</v>
      </c>
      <c r="AJ80" s="9">
        <v>360</v>
      </c>
      <c r="AK80" s="9">
        <v>0</v>
      </c>
      <c r="AL80" s="9">
        <v>0</v>
      </c>
      <c r="AM80" s="9" t="s">
        <v>2955</v>
      </c>
      <c r="AN80" s="9">
        <v>25</v>
      </c>
      <c r="AO80" s="9">
        <v>0</v>
      </c>
      <c r="AP80" s="9" t="s">
        <v>2956</v>
      </c>
      <c r="AQ80" s="9">
        <v>504</v>
      </c>
      <c r="AR80" s="42">
        <v>46055</v>
      </c>
      <c r="AS80" s="9" t="s">
        <v>2957</v>
      </c>
      <c r="AT80" s="9" t="s">
        <v>3159</v>
      </c>
      <c r="AU80" s="44">
        <v>0.28186714542190305</v>
      </c>
    </row>
    <row r="81" spans="1:47">
      <c r="A81" s="9" t="s">
        <v>16</v>
      </c>
      <c r="B81" s="9" t="s">
        <v>3160</v>
      </c>
      <c r="C81" s="9" t="s">
        <v>3161</v>
      </c>
      <c r="D81" s="9" t="s">
        <v>1238</v>
      </c>
      <c r="E81" s="9" t="s">
        <v>1238</v>
      </c>
      <c r="F81" s="35">
        <v>105</v>
      </c>
      <c r="G81" s="36">
        <v>301</v>
      </c>
      <c r="H81" s="36">
        <v>233</v>
      </c>
      <c r="I81" s="36">
        <v>13</v>
      </c>
      <c r="J81" s="37">
        <v>32.5</v>
      </c>
      <c r="K81" s="43">
        <v>301</v>
      </c>
      <c r="L81" s="37">
        <v>72.5</v>
      </c>
      <c r="M81" s="35">
        <v>228.5</v>
      </c>
      <c r="N81" s="35">
        <v>0</v>
      </c>
      <c r="O81" s="38">
        <v>0</v>
      </c>
      <c r="P81" s="38">
        <v>228.5</v>
      </c>
      <c r="Q81" s="39">
        <v>0.77408637873754149</v>
      </c>
      <c r="R81" s="35">
        <v>196</v>
      </c>
      <c r="S81" s="35">
        <v>196</v>
      </c>
      <c r="T81" s="35">
        <v>0</v>
      </c>
      <c r="U81" s="40">
        <v>13.953488372093023</v>
      </c>
      <c r="V81" s="9" t="s">
        <v>2952</v>
      </c>
      <c r="W81" s="9" t="s">
        <v>2953</v>
      </c>
      <c r="X81" s="41"/>
      <c r="Y81" s="9" t="s">
        <v>2954</v>
      </c>
      <c r="Z81" s="9">
        <v>4.3899999999999997</v>
      </c>
      <c r="AA81" s="9">
        <v>48.29</v>
      </c>
      <c r="AB81" s="9">
        <v>11</v>
      </c>
      <c r="AC81" s="9">
        <v>120</v>
      </c>
      <c r="AD81" s="9">
        <v>0</v>
      </c>
      <c r="AE81" s="9">
        <v>118</v>
      </c>
      <c r="AF81" s="9">
        <v>1</v>
      </c>
      <c r="AG81" s="9">
        <v>1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 t="s">
        <v>2955</v>
      </c>
      <c r="AN81" s="9">
        <v>175</v>
      </c>
      <c r="AO81" s="9">
        <v>175</v>
      </c>
      <c r="AP81" s="9"/>
      <c r="AQ81" s="9">
        <v>0</v>
      </c>
      <c r="AR81" s="9" t="s">
        <v>2961</v>
      </c>
      <c r="AS81" s="9" t="s">
        <v>2962</v>
      </c>
      <c r="AT81" s="9" t="s">
        <v>3162</v>
      </c>
      <c r="AU81" s="44">
        <v>4.3189368770764118E-2</v>
      </c>
    </row>
    <row r="82" spans="1:47">
      <c r="A82" s="9" t="s">
        <v>16</v>
      </c>
      <c r="B82" s="9" t="s">
        <v>477</v>
      </c>
      <c r="C82" s="9" t="s">
        <v>479</v>
      </c>
      <c r="D82" s="9" t="s">
        <v>478</v>
      </c>
      <c r="E82" s="9" t="s">
        <v>478</v>
      </c>
      <c r="F82" s="35">
        <v>155</v>
      </c>
      <c r="G82" s="36">
        <v>372</v>
      </c>
      <c r="H82" s="36">
        <v>28</v>
      </c>
      <c r="I82" s="36">
        <v>92</v>
      </c>
      <c r="J82" s="37">
        <v>230</v>
      </c>
      <c r="K82" s="36">
        <v>372</v>
      </c>
      <c r="L82" s="37">
        <v>0</v>
      </c>
      <c r="M82" s="35">
        <v>372</v>
      </c>
      <c r="N82" s="35">
        <v>144</v>
      </c>
      <c r="O82" s="38">
        <v>144</v>
      </c>
      <c r="P82" s="38">
        <v>228</v>
      </c>
      <c r="Q82" s="39">
        <v>7.5268817204301078E-2</v>
      </c>
      <c r="R82" s="35">
        <v>217</v>
      </c>
      <c r="S82" s="35">
        <v>73</v>
      </c>
      <c r="T82" s="35">
        <v>144</v>
      </c>
      <c r="U82" s="40">
        <v>16.666666666666664</v>
      </c>
      <c r="V82" s="9" t="s">
        <v>2952</v>
      </c>
      <c r="W82" s="9" t="s">
        <v>2953</v>
      </c>
      <c r="Y82" s="9" t="s">
        <v>2954</v>
      </c>
      <c r="Z82" s="9">
        <v>5.49</v>
      </c>
      <c r="AA82" s="9">
        <v>1312.11</v>
      </c>
      <c r="AB82" s="9">
        <v>239</v>
      </c>
      <c r="AC82" s="9">
        <v>235</v>
      </c>
      <c r="AD82" s="9">
        <v>0</v>
      </c>
      <c r="AE82" s="9">
        <v>212</v>
      </c>
      <c r="AF82" s="9">
        <v>17</v>
      </c>
      <c r="AG82" s="9">
        <v>2</v>
      </c>
      <c r="AH82" s="9">
        <v>4</v>
      </c>
      <c r="AI82" s="9">
        <v>3</v>
      </c>
      <c r="AJ82" s="9">
        <v>0</v>
      </c>
      <c r="AK82" s="9">
        <v>0</v>
      </c>
      <c r="AL82" s="9">
        <v>0</v>
      </c>
      <c r="AM82" s="9" t="s">
        <v>2955</v>
      </c>
      <c r="AN82" s="9">
        <v>90</v>
      </c>
      <c r="AO82" s="9">
        <v>87</v>
      </c>
      <c r="AP82" s="9"/>
      <c r="AQ82" s="9">
        <v>24</v>
      </c>
      <c r="AR82" s="42">
        <v>46055</v>
      </c>
      <c r="AS82" s="9" t="s">
        <v>2957</v>
      </c>
      <c r="AT82" s="9" t="s">
        <v>3163</v>
      </c>
      <c r="AU82" s="44">
        <v>0.24731182795698925</v>
      </c>
    </row>
    <row r="83" spans="1:47">
      <c r="A83" s="9" t="s">
        <v>16</v>
      </c>
      <c r="B83" s="9" t="s">
        <v>285</v>
      </c>
      <c r="C83" s="9" t="s">
        <v>287</v>
      </c>
      <c r="D83" s="9" t="s">
        <v>288</v>
      </c>
      <c r="E83" s="9" t="s">
        <v>286</v>
      </c>
      <c r="F83" s="35">
        <v>130</v>
      </c>
      <c r="G83" s="36">
        <v>79</v>
      </c>
      <c r="H83" s="36">
        <v>231</v>
      </c>
      <c r="I83" s="36">
        <v>47</v>
      </c>
      <c r="J83" s="37">
        <v>117.5</v>
      </c>
      <c r="K83" s="49">
        <v>231</v>
      </c>
      <c r="L83" s="37">
        <v>12.5</v>
      </c>
      <c r="M83" s="35">
        <v>218.5</v>
      </c>
      <c r="N83" s="35">
        <v>0</v>
      </c>
      <c r="O83" s="38">
        <v>0</v>
      </c>
      <c r="P83" s="38">
        <v>218.5</v>
      </c>
      <c r="Q83" s="39">
        <v>2.9240506329113924</v>
      </c>
      <c r="R83" s="35">
        <v>101</v>
      </c>
      <c r="S83" s="35">
        <v>101</v>
      </c>
      <c r="T83" s="35">
        <v>0</v>
      </c>
      <c r="U83" s="40">
        <v>22.510822510822511</v>
      </c>
      <c r="V83" s="9" t="s">
        <v>2952</v>
      </c>
      <c r="W83" s="9" t="s">
        <v>2953</v>
      </c>
      <c r="X83" s="41"/>
      <c r="Y83" s="9" t="s">
        <v>2954</v>
      </c>
      <c r="Z83" s="9">
        <v>12.89</v>
      </c>
      <c r="AA83" s="9">
        <v>707.83</v>
      </c>
      <c r="AB83" s="9">
        <v>55</v>
      </c>
      <c r="AC83" s="9">
        <v>49</v>
      </c>
      <c r="AD83" s="9">
        <v>18</v>
      </c>
      <c r="AE83" s="9">
        <v>23</v>
      </c>
      <c r="AF83" s="9">
        <v>7</v>
      </c>
      <c r="AG83" s="9">
        <v>0</v>
      </c>
      <c r="AH83" s="9">
        <v>1</v>
      </c>
      <c r="AI83" s="9">
        <v>0</v>
      </c>
      <c r="AJ83" s="9">
        <v>18</v>
      </c>
      <c r="AK83" s="9">
        <v>0</v>
      </c>
      <c r="AL83" s="9">
        <v>0</v>
      </c>
      <c r="AM83" s="9" t="s">
        <v>2955</v>
      </c>
      <c r="AN83" s="9">
        <v>18</v>
      </c>
      <c r="AO83" s="9">
        <v>11</v>
      </c>
      <c r="AP83" s="9" t="s">
        <v>2997</v>
      </c>
      <c r="AQ83" s="9">
        <v>66</v>
      </c>
      <c r="AR83" s="42">
        <v>46055</v>
      </c>
      <c r="AS83" s="9" t="s">
        <v>2957</v>
      </c>
      <c r="AT83" s="9" t="s">
        <v>3164</v>
      </c>
    </row>
    <row r="84" spans="1:47">
      <c r="A84" s="9" t="s">
        <v>16</v>
      </c>
      <c r="B84" s="9" t="s">
        <v>3165</v>
      </c>
      <c r="C84" s="9" t="s">
        <v>3166</v>
      </c>
      <c r="D84" s="9" t="s">
        <v>1216</v>
      </c>
      <c r="E84" s="9" t="s">
        <v>3167</v>
      </c>
      <c r="F84" s="35">
        <v>38</v>
      </c>
      <c r="G84" s="36">
        <v>218</v>
      </c>
      <c r="H84" s="36">
        <v>158</v>
      </c>
      <c r="I84" s="36">
        <v>60</v>
      </c>
      <c r="J84" s="37">
        <v>150</v>
      </c>
      <c r="K84" s="36">
        <v>218</v>
      </c>
      <c r="L84" s="37">
        <v>0</v>
      </c>
      <c r="M84" s="35">
        <v>218</v>
      </c>
      <c r="N84" s="35">
        <v>0</v>
      </c>
      <c r="O84" s="38">
        <v>0</v>
      </c>
      <c r="P84" s="38">
        <v>218</v>
      </c>
      <c r="Q84" s="39">
        <v>0.72477064220183485</v>
      </c>
      <c r="R84" s="35">
        <v>180</v>
      </c>
      <c r="S84" s="35">
        <v>180</v>
      </c>
      <c r="T84" s="35">
        <v>0</v>
      </c>
      <c r="U84" s="40">
        <v>6.9724770642201834</v>
      </c>
      <c r="V84" s="9" t="s">
        <v>2952</v>
      </c>
      <c r="W84" s="9" t="s">
        <v>2953</v>
      </c>
      <c r="X84" s="41"/>
      <c r="Y84" s="9" t="s">
        <v>2954</v>
      </c>
      <c r="Z84" s="9">
        <v>19.489999999999998</v>
      </c>
      <c r="AA84" s="9">
        <v>331.31</v>
      </c>
      <c r="AB84" s="9">
        <v>17</v>
      </c>
      <c r="AC84" s="9">
        <v>81</v>
      </c>
      <c r="AD84" s="9">
        <v>0</v>
      </c>
      <c r="AE84" s="9">
        <v>75</v>
      </c>
      <c r="AF84" s="9">
        <v>5</v>
      </c>
      <c r="AG84" s="9">
        <v>0</v>
      </c>
      <c r="AH84" s="9">
        <v>1</v>
      </c>
      <c r="AI84" s="9">
        <v>0</v>
      </c>
      <c r="AJ84" s="9">
        <v>0</v>
      </c>
      <c r="AK84" s="9">
        <v>0</v>
      </c>
      <c r="AL84" s="9">
        <v>0</v>
      </c>
      <c r="AM84" s="9" t="s">
        <v>2955</v>
      </c>
      <c r="AN84" s="9">
        <v>85</v>
      </c>
      <c r="AO84" s="9">
        <v>84</v>
      </c>
      <c r="AP84" s="9"/>
      <c r="AQ84" s="9">
        <v>0</v>
      </c>
      <c r="AR84" s="9" t="s">
        <v>2961</v>
      </c>
      <c r="AS84" s="9" t="s">
        <v>2962</v>
      </c>
      <c r="AT84" s="9" t="s">
        <v>3168</v>
      </c>
      <c r="AU84" s="44">
        <v>0.27522935779816515</v>
      </c>
    </row>
    <row r="85" spans="1:47">
      <c r="A85" s="9" t="s">
        <v>16</v>
      </c>
      <c r="B85" s="9" t="s">
        <v>72</v>
      </c>
      <c r="C85" s="9" t="s">
        <v>74</v>
      </c>
      <c r="D85" s="9" t="s">
        <v>75</v>
      </c>
      <c r="E85" s="9" t="s">
        <v>73</v>
      </c>
      <c r="F85" s="35">
        <v>144</v>
      </c>
      <c r="G85" s="36">
        <v>329</v>
      </c>
      <c r="H85" s="36">
        <v>360</v>
      </c>
      <c r="I85" s="36">
        <v>0</v>
      </c>
      <c r="J85" s="37">
        <v>0</v>
      </c>
      <c r="K85" s="36">
        <v>360</v>
      </c>
      <c r="L85" s="37">
        <v>144</v>
      </c>
      <c r="M85" s="35">
        <v>216</v>
      </c>
      <c r="N85" s="35">
        <v>0</v>
      </c>
      <c r="O85" s="38">
        <v>0</v>
      </c>
      <c r="P85" s="38">
        <v>216</v>
      </c>
      <c r="Q85" s="39">
        <v>1.094224924012158</v>
      </c>
      <c r="R85" s="35">
        <v>216</v>
      </c>
      <c r="S85" s="35">
        <v>216</v>
      </c>
      <c r="T85" s="35">
        <v>0</v>
      </c>
      <c r="U85" s="40">
        <v>16</v>
      </c>
      <c r="V85" s="9" t="s">
        <v>2952</v>
      </c>
      <c r="W85" s="9" t="s">
        <v>2953</v>
      </c>
      <c r="X85" s="41"/>
      <c r="Y85" s="9" t="s">
        <v>2954</v>
      </c>
      <c r="Z85" s="9">
        <v>5.65</v>
      </c>
      <c r="AA85" s="9">
        <v>16.57</v>
      </c>
      <c r="AB85" s="9">
        <v>3</v>
      </c>
      <c r="AC85" s="9">
        <v>144</v>
      </c>
      <c r="AD85" s="9">
        <v>144</v>
      </c>
      <c r="AE85" s="9">
        <v>0</v>
      </c>
      <c r="AF85" s="9">
        <v>0</v>
      </c>
      <c r="AG85" s="9">
        <v>0</v>
      </c>
      <c r="AH85" s="9">
        <v>0</v>
      </c>
      <c r="AI85" s="9">
        <v>1</v>
      </c>
      <c r="AJ85" s="9">
        <v>144</v>
      </c>
      <c r="AK85" s="9">
        <v>0</v>
      </c>
      <c r="AL85" s="9">
        <v>0</v>
      </c>
      <c r="AM85" s="9" t="s">
        <v>2955</v>
      </c>
      <c r="AN85" s="9" t="s">
        <v>3017</v>
      </c>
      <c r="AO85" s="9">
        <v>0</v>
      </c>
      <c r="AP85" s="9" t="s">
        <v>2956</v>
      </c>
      <c r="AQ85" s="9">
        <v>0</v>
      </c>
      <c r="AR85" s="9" t="s">
        <v>2961</v>
      </c>
      <c r="AS85" s="9" t="s">
        <v>2962</v>
      </c>
      <c r="AT85" s="9" t="s">
        <v>3169</v>
      </c>
    </row>
    <row r="86" spans="1:47">
      <c r="A86" s="9" t="s">
        <v>16</v>
      </c>
      <c r="B86" s="9" t="s">
        <v>3170</v>
      </c>
      <c r="C86" s="9" t="s">
        <v>3171</v>
      </c>
      <c r="D86" s="9" t="s">
        <v>1241</v>
      </c>
      <c r="E86" s="9" t="s">
        <v>3172</v>
      </c>
      <c r="F86" s="35">
        <v>12</v>
      </c>
      <c r="G86" s="36">
        <v>228</v>
      </c>
      <c r="H86" s="36">
        <v>179</v>
      </c>
      <c r="I86" s="36">
        <v>0</v>
      </c>
      <c r="J86" s="37">
        <v>0</v>
      </c>
      <c r="K86" s="43">
        <v>228</v>
      </c>
      <c r="L86" s="37">
        <v>12</v>
      </c>
      <c r="M86" s="35">
        <v>216</v>
      </c>
      <c r="N86" s="35">
        <v>0</v>
      </c>
      <c r="O86" s="38">
        <v>0</v>
      </c>
      <c r="P86" s="38">
        <v>216</v>
      </c>
      <c r="Q86" s="39">
        <v>0.78508771929824561</v>
      </c>
      <c r="R86" s="35">
        <v>216</v>
      </c>
      <c r="S86" s="35">
        <v>216</v>
      </c>
      <c r="T86" s="35">
        <v>0</v>
      </c>
      <c r="U86" s="40">
        <v>2.1052631578947367</v>
      </c>
      <c r="V86" s="9" t="s">
        <v>2952</v>
      </c>
      <c r="W86" s="9" t="s">
        <v>2953</v>
      </c>
      <c r="X86" s="41"/>
      <c r="Y86" s="9" t="s">
        <v>2954</v>
      </c>
      <c r="Z86" s="9">
        <v>6.89</v>
      </c>
      <c r="AA86" s="9">
        <v>0</v>
      </c>
      <c r="AB86" s="9">
        <v>0</v>
      </c>
      <c r="AC86" s="9">
        <v>12</v>
      </c>
      <c r="AD86" s="9">
        <v>0</v>
      </c>
      <c r="AE86" s="9">
        <v>12</v>
      </c>
      <c r="AF86" s="9">
        <v>0</v>
      </c>
      <c r="AG86" s="9">
        <v>0</v>
      </c>
      <c r="AH86" s="9">
        <v>0</v>
      </c>
      <c r="AI86" s="9">
        <v>0</v>
      </c>
      <c r="AJ86" s="9">
        <v>0</v>
      </c>
      <c r="AK86" s="9">
        <v>0</v>
      </c>
      <c r="AL86" s="9">
        <v>0</v>
      </c>
      <c r="AM86" s="9" t="s">
        <v>2955</v>
      </c>
      <c r="AN86" s="9"/>
      <c r="AO86" s="9"/>
      <c r="AP86" s="9"/>
      <c r="AQ86" s="9">
        <v>0</v>
      </c>
      <c r="AR86" s="9" t="s">
        <v>2961</v>
      </c>
      <c r="AS86" s="9" t="s">
        <v>2962</v>
      </c>
      <c r="AT86" s="9" t="s">
        <v>3173</v>
      </c>
      <c r="AU86" s="44">
        <v>0</v>
      </c>
    </row>
    <row r="87" spans="1:47">
      <c r="A87" s="9" t="s">
        <v>16</v>
      </c>
      <c r="B87" s="9" t="s">
        <v>501</v>
      </c>
      <c r="C87" s="9" t="s">
        <v>503</v>
      </c>
      <c r="D87" s="9" t="s">
        <v>504</v>
      </c>
      <c r="E87" s="9" t="s">
        <v>502</v>
      </c>
      <c r="F87" s="35">
        <v>23</v>
      </c>
      <c r="G87" s="36">
        <v>95</v>
      </c>
      <c r="H87" s="36">
        <v>233</v>
      </c>
      <c r="I87" s="36">
        <v>2</v>
      </c>
      <c r="J87" s="37">
        <v>5</v>
      </c>
      <c r="K87" s="36">
        <v>233</v>
      </c>
      <c r="L87" s="37">
        <v>18</v>
      </c>
      <c r="M87" s="35">
        <v>215</v>
      </c>
      <c r="N87" s="35">
        <v>0</v>
      </c>
      <c r="O87" s="38">
        <v>0</v>
      </c>
      <c r="P87" s="38">
        <v>215</v>
      </c>
      <c r="Q87" s="39">
        <v>2.4526315789473685</v>
      </c>
      <c r="R87" s="35">
        <v>210</v>
      </c>
      <c r="S87" s="35">
        <v>210</v>
      </c>
      <c r="T87" s="35">
        <v>0</v>
      </c>
      <c r="U87" s="40">
        <v>3.9484978540772531</v>
      </c>
      <c r="V87" s="9" t="s">
        <v>2952</v>
      </c>
      <c r="W87" s="9" t="s">
        <v>2953</v>
      </c>
      <c r="X87" s="41"/>
      <c r="Y87" s="9" t="s">
        <v>2954</v>
      </c>
      <c r="Z87" s="9">
        <v>6.89</v>
      </c>
      <c r="AA87" s="9">
        <v>0</v>
      </c>
      <c r="AB87" s="9">
        <v>0</v>
      </c>
      <c r="AC87" s="9">
        <v>25</v>
      </c>
      <c r="AD87" s="9">
        <v>24</v>
      </c>
      <c r="AE87" s="9">
        <v>1</v>
      </c>
      <c r="AF87" s="9">
        <v>0</v>
      </c>
      <c r="AG87" s="9">
        <v>0</v>
      </c>
      <c r="AH87" s="9">
        <v>0</v>
      </c>
      <c r="AI87" s="9">
        <v>0</v>
      </c>
      <c r="AJ87" s="9">
        <v>12</v>
      </c>
      <c r="AK87" s="9">
        <v>12</v>
      </c>
      <c r="AL87" s="9">
        <v>0</v>
      </c>
      <c r="AM87" s="9" t="s">
        <v>2955</v>
      </c>
      <c r="AN87" s="9"/>
      <c r="AO87" s="9"/>
      <c r="AP87" s="9"/>
      <c r="AQ87" s="9">
        <v>0</v>
      </c>
      <c r="AR87" s="9" t="s">
        <v>2961</v>
      </c>
      <c r="AS87" s="9" t="s">
        <v>2962</v>
      </c>
      <c r="AT87" s="9" t="s">
        <v>3174</v>
      </c>
    </row>
    <row r="88" spans="1:47">
      <c r="A88" s="9" t="s">
        <v>16</v>
      </c>
      <c r="B88" s="9" t="s">
        <v>3175</v>
      </c>
      <c r="C88" s="9" t="s">
        <v>3176</v>
      </c>
      <c r="D88" s="9" t="s">
        <v>1207</v>
      </c>
      <c r="E88" s="9" t="s">
        <v>1207</v>
      </c>
      <c r="F88" s="35">
        <v>195</v>
      </c>
      <c r="G88" s="36">
        <v>142</v>
      </c>
      <c r="H88" s="36">
        <v>13</v>
      </c>
      <c r="I88" s="36">
        <v>215</v>
      </c>
      <c r="J88" s="37">
        <v>537.5</v>
      </c>
      <c r="K88" s="36">
        <v>215</v>
      </c>
      <c r="L88" s="37">
        <v>0</v>
      </c>
      <c r="M88" s="35">
        <v>215</v>
      </c>
      <c r="N88" s="35">
        <v>0</v>
      </c>
      <c r="O88" s="38">
        <v>0</v>
      </c>
      <c r="P88" s="38">
        <v>215</v>
      </c>
      <c r="Q88" s="39">
        <v>9.154929577464789E-2</v>
      </c>
      <c r="R88" s="35">
        <v>20</v>
      </c>
      <c r="S88" s="35">
        <v>20</v>
      </c>
      <c r="T88" s="35">
        <v>0</v>
      </c>
      <c r="U88" s="40">
        <v>36.279069767441861</v>
      </c>
      <c r="V88" s="9" t="s">
        <v>2952</v>
      </c>
      <c r="W88" s="9" t="s">
        <v>2953</v>
      </c>
      <c r="X88" s="41"/>
      <c r="Y88" s="9" t="s">
        <v>2954</v>
      </c>
      <c r="Z88" s="9">
        <v>4.82</v>
      </c>
      <c r="AA88" s="9">
        <v>585.57000000000005</v>
      </c>
      <c r="AB88" s="9">
        <v>125</v>
      </c>
      <c r="AC88" s="9">
        <v>144</v>
      </c>
      <c r="AD88" s="9">
        <v>99</v>
      </c>
      <c r="AE88" s="9">
        <v>32</v>
      </c>
      <c r="AF88" s="9">
        <v>0</v>
      </c>
      <c r="AG88" s="9">
        <v>11</v>
      </c>
      <c r="AH88" s="9">
        <v>2</v>
      </c>
      <c r="AI88" s="9">
        <v>0</v>
      </c>
      <c r="AJ88" s="9">
        <v>0</v>
      </c>
      <c r="AK88" s="9">
        <v>96</v>
      </c>
      <c r="AL88" s="9">
        <v>3</v>
      </c>
      <c r="AM88" s="9" t="s">
        <v>2955</v>
      </c>
      <c r="AN88" s="9">
        <v>38</v>
      </c>
      <c r="AO88" s="9">
        <v>35</v>
      </c>
      <c r="AP88" s="9"/>
      <c r="AQ88" s="9">
        <v>0</v>
      </c>
      <c r="AR88" s="9" t="s">
        <v>2961</v>
      </c>
      <c r="AS88" s="9" t="s">
        <v>2962</v>
      </c>
      <c r="AT88" s="9" t="s">
        <v>3177</v>
      </c>
      <c r="AU88" s="44">
        <v>1</v>
      </c>
    </row>
    <row r="89" spans="1:47">
      <c r="A89" s="9" t="s">
        <v>16</v>
      </c>
      <c r="B89" s="9" t="s">
        <v>3178</v>
      </c>
      <c r="C89" s="9" t="s">
        <v>3179</v>
      </c>
      <c r="D89" s="9" t="s">
        <v>972</v>
      </c>
      <c r="E89" s="9" t="s">
        <v>3180</v>
      </c>
      <c r="F89" s="35">
        <v>5</v>
      </c>
      <c r="G89" s="36">
        <v>139</v>
      </c>
      <c r="H89" s="36">
        <v>215</v>
      </c>
      <c r="I89" s="36">
        <v>8</v>
      </c>
      <c r="J89" s="37">
        <v>20</v>
      </c>
      <c r="K89" s="36">
        <v>215</v>
      </c>
      <c r="L89" s="37">
        <v>0</v>
      </c>
      <c r="M89" s="35">
        <v>215</v>
      </c>
      <c r="N89" s="35">
        <v>0</v>
      </c>
      <c r="O89" s="38">
        <v>0</v>
      </c>
      <c r="P89" s="38">
        <v>215</v>
      </c>
      <c r="Q89" s="39">
        <v>1.5467625899280575</v>
      </c>
      <c r="R89" s="35">
        <v>210</v>
      </c>
      <c r="S89" s="35">
        <v>210</v>
      </c>
      <c r="T89" s="35">
        <v>0</v>
      </c>
      <c r="U89" s="40">
        <v>0.93023255813953487</v>
      </c>
      <c r="V89" s="9" t="s">
        <v>2952</v>
      </c>
      <c r="W89" s="9" t="s">
        <v>2953</v>
      </c>
      <c r="Y89" s="9" t="s">
        <v>2954</v>
      </c>
      <c r="Z89" s="9">
        <v>49.89</v>
      </c>
      <c r="AA89" s="9">
        <v>548.79</v>
      </c>
      <c r="AB89" s="9">
        <v>11</v>
      </c>
      <c r="AC89" s="9">
        <v>16</v>
      </c>
      <c r="AD89" s="9">
        <v>0</v>
      </c>
      <c r="AE89" s="9">
        <v>13</v>
      </c>
      <c r="AF89" s="9">
        <v>1</v>
      </c>
      <c r="AG89" s="9">
        <v>2</v>
      </c>
      <c r="AH89" s="9">
        <v>0</v>
      </c>
      <c r="AI89" s="9">
        <v>0</v>
      </c>
      <c r="AJ89" s="9">
        <v>0</v>
      </c>
      <c r="AK89" s="9">
        <v>0</v>
      </c>
      <c r="AL89" s="9">
        <v>0</v>
      </c>
      <c r="AM89" s="9" t="s">
        <v>2955</v>
      </c>
      <c r="AN89" s="9">
        <v>43</v>
      </c>
      <c r="AO89" s="9">
        <v>39</v>
      </c>
      <c r="AP89" s="9"/>
      <c r="AQ89" s="9">
        <v>8</v>
      </c>
      <c r="AR89" s="42">
        <v>46055</v>
      </c>
      <c r="AS89" s="9" t="s">
        <v>2957</v>
      </c>
      <c r="AT89" s="9" t="s">
        <v>3181</v>
      </c>
    </row>
    <row r="90" spans="1:47">
      <c r="A90" s="9" t="s">
        <v>16</v>
      </c>
      <c r="B90" s="9" t="s">
        <v>3182</v>
      </c>
      <c r="C90" s="9" t="s">
        <v>3183</v>
      </c>
      <c r="D90" s="9" t="s">
        <v>1068</v>
      </c>
      <c r="E90" s="9" t="s">
        <v>3184</v>
      </c>
      <c r="F90" s="35">
        <v>0</v>
      </c>
      <c r="G90" s="36">
        <v>212</v>
      </c>
      <c r="H90" s="36">
        <v>190</v>
      </c>
      <c r="I90" s="36">
        <v>39</v>
      </c>
      <c r="J90" s="37">
        <v>97.5</v>
      </c>
      <c r="K90" s="49">
        <v>212</v>
      </c>
      <c r="L90" s="37">
        <v>0</v>
      </c>
      <c r="M90" s="35">
        <v>212</v>
      </c>
      <c r="N90" s="35">
        <v>0</v>
      </c>
      <c r="O90" s="38">
        <v>0</v>
      </c>
      <c r="P90" s="38">
        <v>212</v>
      </c>
      <c r="Q90" s="39">
        <v>0.89622641509433965</v>
      </c>
      <c r="R90" s="35">
        <v>212</v>
      </c>
      <c r="S90" s="35">
        <v>212</v>
      </c>
      <c r="T90" s="35">
        <v>0</v>
      </c>
      <c r="U90" s="40">
        <v>0</v>
      </c>
      <c r="V90" s="9" t="s">
        <v>2952</v>
      </c>
      <c r="W90" s="9" t="s">
        <v>2953</v>
      </c>
      <c r="Y90" s="9" t="s">
        <v>2954</v>
      </c>
      <c r="Z90" s="9">
        <v>17.989999999999998</v>
      </c>
      <c r="AA90" s="9">
        <v>18.989999999999998</v>
      </c>
      <c r="AB90" s="9">
        <v>1</v>
      </c>
      <c r="AC90" s="9">
        <v>0</v>
      </c>
      <c r="AD90" s="9">
        <v>0</v>
      </c>
      <c r="AE90" s="9">
        <v>0</v>
      </c>
      <c r="AF90" s="9">
        <v>0</v>
      </c>
      <c r="AG90" s="9">
        <v>0</v>
      </c>
      <c r="AH90" s="9">
        <v>0</v>
      </c>
      <c r="AI90" s="9">
        <v>1</v>
      </c>
      <c r="AJ90" s="9">
        <v>0</v>
      </c>
      <c r="AK90" s="9">
        <v>0</v>
      </c>
      <c r="AL90" s="9">
        <v>0</v>
      </c>
      <c r="AM90" s="9" t="s">
        <v>2955</v>
      </c>
      <c r="AN90" s="9">
        <v>0</v>
      </c>
      <c r="AO90" s="9">
        <v>0</v>
      </c>
      <c r="AP90" s="9" t="s">
        <v>2956</v>
      </c>
      <c r="AQ90" s="9">
        <v>66</v>
      </c>
      <c r="AR90" s="42">
        <v>46048</v>
      </c>
      <c r="AS90" s="9" t="s">
        <v>2957</v>
      </c>
      <c r="AT90" s="9" t="s">
        <v>3185</v>
      </c>
    </row>
    <row r="91" spans="1:47">
      <c r="A91" s="9" t="s">
        <v>16</v>
      </c>
      <c r="B91" s="9" t="s">
        <v>3186</v>
      </c>
      <c r="C91" s="9" t="s">
        <v>3187</v>
      </c>
      <c r="D91" s="9" t="s">
        <v>1230</v>
      </c>
      <c r="E91" s="9" t="s">
        <v>3188</v>
      </c>
      <c r="F91" s="35">
        <v>59</v>
      </c>
      <c r="G91" s="36">
        <v>189</v>
      </c>
      <c r="H91" s="36">
        <v>240</v>
      </c>
      <c r="I91" s="36">
        <v>12</v>
      </c>
      <c r="J91" s="37">
        <v>30</v>
      </c>
      <c r="K91" s="36">
        <v>240</v>
      </c>
      <c r="L91" s="37">
        <v>29</v>
      </c>
      <c r="M91" s="35">
        <v>211</v>
      </c>
      <c r="N91" s="35">
        <v>0</v>
      </c>
      <c r="O91" s="38">
        <v>0</v>
      </c>
      <c r="P91" s="38">
        <v>211</v>
      </c>
      <c r="Q91" s="39">
        <v>1.2698412698412698</v>
      </c>
      <c r="R91" s="35">
        <v>181</v>
      </c>
      <c r="S91" s="35">
        <v>181</v>
      </c>
      <c r="T91" s="35">
        <v>0</v>
      </c>
      <c r="U91" s="40">
        <v>9.8333333333333339</v>
      </c>
      <c r="V91" s="9" t="s">
        <v>2952</v>
      </c>
      <c r="W91" s="9" t="s">
        <v>2953</v>
      </c>
      <c r="Y91" s="9" t="s">
        <v>2954</v>
      </c>
      <c r="Z91" s="9">
        <v>7.69</v>
      </c>
      <c r="AA91" s="9">
        <v>0</v>
      </c>
      <c r="AB91" s="9">
        <v>0</v>
      </c>
      <c r="AC91" s="9">
        <v>72</v>
      </c>
      <c r="AD91" s="9">
        <v>72</v>
      </c>
      <c r="AE91" s="9">
        <v>0</v>
      </c>
      <c r="AF91" s="9">
        <v>0</v>
      </c>
      <c r="AG91" s="9">
        <v>0</v>
      </c>
      <c r="AH91" s="9">
        <v>0</v>
      </c>
      <c r="AI91" s="9">
        <v>0</v>
      </c>
      <c r="AJ91" s="9">
        <v>0</v>
      </c>
      <c r="AK91" s="9">
        <v>72</v>
      </c>
      <c r="AL91" s="9">
        <v>0</v>
      </c>
      <c r="AM91" s="9" t="s">
        <v>2955</v>
      </c>
      <c r="AN91" s="9">
        <v>86</v>
      </c>
      <c r="AO91" s="9">
        <v>86</v>
      </c>
      <c r="AP91" s="9"/>
      <c r="AQ91" s="9">
        <v>0</v>
      </c>
      <c r="AR91" s="9" t="s">
        <v>2961</v>
      </c>
      <c r="AS91" s="9" t="s">
        <v>2962</v>
      </c>
      <c r="AT91" s="9" t="s">
        <v>3189</v>
      </c>
    </row>
    <row r="92" spans="1:47" ht="12.75">
      <c r="C92" s="9" t="s">
        <v>3190</v>
      </c>
      <c r="D92" s="9" t="s">
        <v>1290</v>
      </c>
      <c r="F92" s="9">
        <v>0</v>
      </c>
      <c r="G92" s="9">
        <v>209</v>
      </c>
      <c r="H92" s="9">
        <v>17</v>
      </c>
      <c r="I92" s="9">
        <v>50</v>
      </c>
      <c r="J92" s="9">
        <v>209</v>
      </c>
      <c r="K92" s="9">
        <v>209</v>
      </c>
      <c r="L92" s="9">
        <v>0</v>
      </c>
      <c r="M92" s="9">
        <v>209</v>
      </c>
      <c r="N92" s="9">
        <v>0</v>
      </c>
      <c r="O92" s="48">
        <v>0</v>
      </c>
      <c r="P92" s="48">
        <v>209</v>
      </c>
      <c r="Q92" s="44">
        <v>8.1299999999999997E-2</v>
      </c>
      <c r="R92" s="44">
        <v>0.2392</v>
      </c>
      <c r="AU92" s="44">
        <v>0.2392</v>
      </c>
    </row>
    <row r="93" spans="1:47">
      <c r="A93" s="9" t="s">
        <v>16</v>
      </c>
      <c r="B93" s="9" t="s">
        <v>275</v>
      </c>
      <c r="C93" s="9" t="s">
        <v>277</v>
      </c>
      <c r="D93" s="9" t="s">
        <v>276</v>
      </c>
      <c r="E93" s="9" t="s">
        <v>276</v>
      </c>
      <c r="F93" s="35">
        <v>33</v>
      </c>
      <c r="G93" s="36">
        <v>175</v>
      </c>
      <c r="H93" s="36">
        <v>208</v>
      </c>
      <c r="I93" s="36">
        <v>56</v>
      </c>
      <c r="J93" s="37">
        <v>140</v>
      </c>
      <c r="K93" s="36">
        <v>208</v>
      </c>
      <c r="L93" s="37">
        <v>0</v>
      </c>
      <c r="M93" s="35">
        <v>208</v>
      </c>
      <c r="N93" s="35">
        <v>0</v>
      </c>
      <c r="O93" s="38">
        <v>0</v>
      </c>
      <c r="P93" s="38">
        <v>208</v>
      </c>
      <c r="Q93" s="39">
        <v>1.1885714285714286</v>
      </c>
      <c r="R93" s="35">
        <v>175</v>
      </c>
      <c r="S93" s="35">
        <v>175</v>
      </c>
      <c r="T93" s="35">
        <v>0</v>
      </c>
      <c r="U93" s="40">
        <v>6.3461538461538458</v>
      </c>
      <c r="V93" s="9" t="s">
        <v>2952</v>
      </c>
      <c r="W93" s="9" t="s">
        <v>2953</v>
      </c>
      <c r="X93" s="41"/>
      <c r="Y93" s="9" t="s">
        <v>2954</v>
      </c>
      <c r="Z93" s="9">
        <v>9.89</v>
      </c>
      <c r="AA93" s="9">
        <v>150.65</v>
      </c>
      <c r="AB93" s="9">
        <v>15</v>
      </c>
      <c r="AC93" s="9">
        <v>129</v>
      </c>
      <c r="AD93" s="9">
        <v>125</v>
      </c>
      <c r="AE93" s="9">
        <v>0</v>
      </c>
      <c r="AF93" s="9">
        <v>0</v>
      </c>
      <c r="AG93" s="9">
        <v>0</v>
      </c>
      <c r="AH93" s="9">
        <v>4</v>
      </c>
      <c r="AI93" s="9">
        <v>0</v>
      </c>
      <c r="AJ93" s="9">
        <v>25</v>
      </c>
      <c r="AK93" s="9">
        <v>100</v>
      </c>
      <c r="AL93" s="9">
        <v>0</v>
      </c>
      <c r="AM93" s="9" t="s">
        <v>2955</v>
      </c>
      <c r="AN93" s="9">
        <v>57</v>
      </c>
      <c r="AO93" s="9">
        <v>46</v>
      </c>
      <c r="AP93" s="9"/>
      <c r="AQ93" s="9">
        <v>50</v>
      </c>
      <c r="AR93" s="42">
        <v>46055</v>
      </c>
      <c r="AS93" s="9" t="s">
        <v>2957</v>
      </c>
      <c r="AT93" s="9" t="s">
        <v>3191</v>
      </c>
    </row>
    <row r="94" spans="1:47">
      <c r="A94" s="9" t="s">
        <v>16</v>
      </c>
      <c r="B94" s="9" t="s">
        <v>3192</v>
      </c>
      <c r="C94" s="9" t="s">
        <v>3193</v>
      </c>
      <c r="D94" s="9" t="s">
        <v>1422</v>
      </c>
      <c r="E94" s="9" t="s">
        <v>3194</v>
      </c>
      <c r="F94" s="35">
        <v>12</v>
      </c>
      <c r="G94" s="36">
        <v>36</v>
      </c>
      <c r="H94" s="36">
        <v>15</v>
      </c>
      <c r="I94" s="36">
        <v>206</v>
      </c>
      <c r="J94" s="37">
        <v>515</v>
      </c>
      <c r="K94" s="36">
        <v>206</v>
      </c>
      <c r="L94" s="37">
        <v>0</v>
      </c>
      <c r="M94" s="35">
        <v>206</v>
      </c>
      <c r="N94" s="35">
        <v>0</v>
      </c>
      <c r="O94" s="38">
        <v>0</v>
      </c>
      <c r="P94" s="38">
        <v>206</v>
      </c>
      <c r="Q94" s="39">
        <v>0.41666666666666669</v>
      </c>
      <c r="R94" s="35">
        <v>194</v>
      </c>
      <c r="S94" s="35">
        <v>194</v>
      </c>
      <c r="T94" s="35">
        <v>0</v>
      </c>
      <c r="U94" s="40">
        <v>2.3300970873786406</v>
      </c>
      <c r="V94" s="9" t="s">
        <v>2952</v>
      </c>
      <c r="W94" s="9" t="s">
        <v>2953</v>
      </c>
      <c r="Y94" s="9" t="s">
        <v>2954</v>
      </c>
      <c r="Z94" s="9">
        <v>17.09</v>
      </c>
      <c r="AA94" s="9">
        <v>17.09</v>
      </c>
      <c r="AB94" s="9">
        <v>1</v>
      </c>
      <c r="AC94" s="9">
        <v>5</v>
      </c>
      <c r="AD94" s="9">
        <v>0</v>
      </c>
      <c r="AE94" s="9">
        <v>5</v>
      </c>
      <c r="AF94" s="9">
        <v>0</v>
      </c>
      <c r="AG94" s="9">
        <v>0</v>
      </c>
      <c r="AH94" s="9">
        <v>0</v>
      </c>
      <c r="AI94" s="9">
        <v>0</v>
      </c>
      <c r="AJ94" s="9">
        <v>0</v>
      </c>
      <c r="AK94" s="9">
        <v>0</v>
      </c>
      <c r="AL94" s="9">
        <v>0</v>
      </c>
      <c r="AM94" s="9" t="s">
        <v>2955</v>
      </c>
      <c r="AN94" s="9">
        <v>78</v>
      </c>
      <c r="AO94" s="9">
        <v>78</v>
      </c>
      <c r="AP94" s="9"/>
      <c r="AQ94" s="9">
        <v>0</v>
      </c>
      <c r="AR94" s="9" t="s">
        <v>2961</v>
      </c>
      <c r="AS94" s="9" t="s">
        <v>2962</v>
      </c>
      <c r="AT94" s="9" t="s">
        <v>3195</v>
      </c>
      <c r="AU94" s="44">
        <v>1</v>
      </c>
    </row>
    <row r="95" spans="1:47">
      <c r="A95" s="9" t="s">
        <v>16</v>
      </c>
      <c r="B95" s="9" t="s">
        <v>195</v>
      </c>
      <c r="C95" s="9" t="s">
        <v>197</v>
      </c>
      <c r="D95" s="9" t="s">
        <v>198</v>
      </c>
      <c r="E95" s="9" t="s">
        <v>196</v>
      </c>
      <c r="F95" s="35">
        <v>36</v>
      </c>
      <c r="G95" s="36">
        <v>115</v>
      </c>
      <c r="H95" s="36">
        <v>204</v>
      </c>
      <c r="I95" s="36">
        <v>37</v>
      </c>
      <c r="J95" s="37">
        <v>92.5</v>
      </c>
      <c r="K95" s="36">
        <v>204</v>
      </c>
      <c r="L95" s="37">
        <v>0</v>
      </c>
      <c r="M95" s="35">
        <v>204</v>
      </c>
      <c r="N95" s="35">
        <v>0</v>
      </c>
      <c r="O95" s="38">
        <v>0</v>
      </c>
      <c r="P95" s="38">
        <v>204</v>
      </c>
      <c r="Q95" s="39">
        <v>1.7739130434782608</v>
      </c>
      <c r="R95" s="35">
        <v>168</v>
      </c>
      <c r="S95" s="35">
        <v>168</v>
      </c>
      <c r="T95" s="35">
        <v>0</v>
      </c>
      <c r="U95" s="40">
        <v>7.0588235294117654</v>
      </c>
      <c r="V95" s="9" t="s">
        <v>2952</v>
      </c>
      <c r="W95" s="9" t="s">
        <v>2953</v>
      </c>
      <c r="X95" s="41"/>
      <c r="Y95" s="9" t="s">
        <v>2954</v>
      </c>
      <c r="Z95" s="9">
        <v>8.69</v>
      </c>
      <c r="AA95" s="9">
        <v>7.49</v>
      </c>
      <c r="AB95" s="9">
        <v>1</v>
      </c>
      <c r="AC95" s="9">
        <v>86</v>
      </c>
      <c r="AD95" s="9">
        <v>86</v>
      </c>
      <c r="AE95" s="9">
        <v>0</v>
      </c>
      <c r="AF95" s="9">
        <v>0</v>
      </c>
      <c r="AG95" s="9">
        <v>0</v>
      </c>
      <c r="AH95" s="9">
        <v>0</v>
      </c>
      <c r="AI95" s="9">
        <v>0</v>
      </c>
      <c r="AJ95" s="9">
        <v>36</v>
      </c>
      <c r="AK95" s="9">
        <v>48</v>
      </c>
      <c r="AL95" s="9">
        <v>2</v>
      </c>
      <c r="AM95" s="9" t="s">
        <v>2955</v>
      </c>
      <c r="AN95" s="9" t="s">
        <v>3017</v>
      </c>
      <c r="AO95" s="9">
        <v>264</v>
      </c>
      <c r="AP95" s="9"/>
      <c r="AQ95" s="9">
        <v>0</v>
      </c>
      <c r="AR95" s="9" t="s">
        <v>2961</v>
      </c>
      <c r="AS95" s="9" t="s">
        <v>2962</v>
      </c>
      <c r="AT95" s="9" t="s">
        <v>3196</v>
      </c>
    </row>
    <row r="96" spans="1:47">
      <c r="A96" s="9" t="s">
        <v>16</v>
      </c>
      <c r="B96" s="9" t="s">
        <v>337</v>
      </c>
      <c r="C96" s="9" t="s">
        <v>339</v>
      </c>
      <c r="D96" s="9" t="s">
        <v>340</v>
      </c>
      <c r="E96" s="9" t="s">
        <v>338</v>
      </c>
      <c r="F96" s="35">
        <v>107</v>
      </c>
      <c r="G96" s="36">
        <v>112</v>
      </c>
      <c r="H96" s="36">
        <v>203</v>
      </c>
      <c r="I96" s="36">
        <v>49</v>
      </c>
      <c r="J96" s="37">
        <v>122.5</v>
      </c>
      <c r="K96" s="36">
        <v>203</v>
      </c>
      <c r="L96" s="37">
        <v>0</v>
      </c>
      <c r="M96" s="35">
        <v>203</v>
      </c>
      <c r="N96" s="35">
        <v>0</v>
      </c>
      <c r="O96" s="38">
        <v>0</v>
      </c>
      <c r="P96" s="38">
        <v>203</v>
      </c>
      <c r="Q96" s="39">
        <v>1.8125</v>
      </c>
      <c r="R96" s="35">
        <v>96</v>
      </c>
      <c r="S96" s="35">
        <v>96</v>
      </c>
      <c r="T96" s="35">
        <v>0</v>
      </c>
      <c r="U96" s="40">
        <v>21.08374384236453</v>
      </c>
      <c r="V96" s="9" t="s">
        <v>2952</v>
      </c>
      <c r="W96" s="9" t="s">
        <v>2953</v>
      </c>
      <c r="Y96" s="9" t="s">
        <v>2954</v>
      </c>
      <c r="Z96" s="9">
        <v>8.09</v>
      </c>
      <c r="AA96" s="9">
        <v>339.78</v>
      </c>
      <c r="AB96" s="9">
        <v>42</v>
      </c>
      <c r="AC96" s="9">
        <v>40</v>
      </c>
      <c r="AD96" s="9">
        <v>12</v>
      </c>
      <c r="AE96" s="9">
        <v>25</v>
      </c>
      <c r="AF96" s="9">
        <v>1</v>
      </c>
      <c r="AG96" s="9">
        <v>2</v>
      </c>
      <c r="AH96" s="9">
        <v>0</v>
      </c>
      <c r="AI96" s="9">
        <v>0</v>
      </c>
      <c r="AJ96" s="9">
        <v>12</v>
      </c>
      <c r="AK96" s="9">
        <v>0</v>
      </c>
      <c r="AL96" s="9">
        <v>0</v>
      </c>
      <c r="AM96" s="9" t="s">
        <v>2955</v>
      </c>
      <c r="AN96" s="9">
        <v>30</v>
      </c>
      <c r="AO96" s="9">
        <v>18</v>
      </c>
      <c r="AP96" s="9"/>
      <c r="AQ96" s="9">
        <v>48</v>
      </c>
      <c r="AR96" s="42">
        <v>46055</v>
      </c>
      <c r="AS96" s="9" t="s">
        <v>2957</v>
      </c>
      <c r="AT96" s="9" t="s">
        <v>3197</v>
      </c>
    </row>
    <row r="97" spans="1:47">
      <c r="A97" s="9" t="s">
        <v>16</v>
      </c>
      <c r="B97" s="9" t="s">
        <v>149</v>
      </c>
      <c r="C97" s="9" t="s">
        <v>151</v>
      </c>
      <c r="D97" s="9" t="s">
        <v>152</v>
      </c>
      <c r="E97" s="9" t="s">
        <v>150</v>
      </c>
      <c r="F97" s="35">
        <v>58</v>
      </c>
      <c r="G97" s="36">
        <v>211</v>
      </c>
      <c r="H97" s="36">
        <v>223</v>
      </c>
      <c r="I97" s="36">
        <v>15</v>
      </c>
      <c r="J97" s="37">
        <v>37.5</v>
      </c>
      <c r="K97" s="36">
        <v>223</v>
      </c>
      <c r="L97" s="37">
        <v>20.5</v>
      </c>
      <c r="M97" s="35">
        <v>202.5</v>
      </c>
      <c r="N97" s="35">
        <v>0</v>
      </c>
      <c r="O97" s="38">
        <v>0</v>
      </c>
      <c r="P97" s="38">
        <v>202.5</v>
      </c>
      <c r="Q97" s="39">
        <v>1.0568720379146919</v>
      </c>
      <c r="R97" s="35">
        <v>165</v>
      </c>
      <c r="S97" s="35">
        <v>165</v>
      </c>
      <c r="T97" s="35">
        <v>0</v>
      </c>
      <c r="U97" s="40">
        <v>10.403587443946188</v>
      </c>
      <c r="V97" s="9" t="s">
        <v>2952</v>
      </c>
      <c r="W97" s="9" t="s">
        <v>2953</v>
      </c>
      <c r="X97" s="41"/>
      <c r="Y97" s="9" t="s">
        <v>2954</v>
      </c>
      <c r="Z97" s="9">
        <v>19.75</v>
      </c>
      <c r="AA97" s="9">
        <v>414.78</v>
      </c>
      <c r="AB97" s="9">
        <v>22</v>
      </c>
      <c r="AC97" s="9">
        <v>73</v>
      </c>
      <c r="AD97" s="9">
        <v>72</v>
      </c>
      <c r="AE97" s="9">
        <v>0</v>
      </c>
      <c r="AF97" s="9">
        <v>0</v>
      </c>
      <c r="AG97" s="9">
        <v>1</v>
      </c>
      <c r="AH97" s="9">
        <v>0</v>
      </c>
      <c r="AI97" s="9">
        <v>0</v>
      </c>
      <c r="AJ97" s="9">
        <v>60</v>
      </c>
      <c r="AK97" s="9">
        <v>12</v>
      </c>
      <c r="AL97" s="9">
        <v>0</v>
      </c>
      <c r="AM97" s="9" t="s">
        <v>2955</v>
      </c>
      <c r="AN97" s="9">
        <v>119</v>
      </c>
      <c r="AO97" s="9">
        <v>19</v>
      </c>
      <c r="AP97" s="9"/>
      <c r="AQ97" s="9">
        <v>0</v>
      </c>
      <c r="AR97" s="9" t="s">
        <v>2961</v>
      </c>
      <c r="AS97" s="9" t="s">
        <v>2962</v>
      </c>
      <c r="AT97" s="9" t="s">
        <v>3198</v>
      </c>
    </row>
    <row r="98" spans="1:47">
      <c r="A98" s="9" t="s">
        <v>16</v>
      </c>
      <c r="B98" s="9" t="s">
        <v>3199</v>
      </c>
      <c r="C98" s="9" t="s">
        <v>3200</v>
      </c>
      <c r="D98" s="9" t="s">
        <v>1235</v>
      </c>
      <c r="E98" s="9" t="s">
        <v>3201</v>
      </c>
      <c r="F98" s="35">
        <v>1</v>
      </c>
      <c r="G98" s="36">
        <v>192</v>
      </c>
      <c r="H98" s="36">
        <v>200</v>
      </c>
      <c r="I98" s="36">
        <v>6</v>
      </c>
      <c r="J98" s="37">
        <v>15</v>
      </c>
      <c r="K98" s="36">
        <v>200</v>
      </c>
      <c r="L98" s="37">
        <v>0</v>
      </c>
      <c r="M98" s="35">
        <v>200</v>
      </c>
      <c r="N98" s="35">
        <v>0</v>
      </c>
      <c r="O98" s="38">
        <v>0</v>
      </c>
      <c r="P98" s="38">
        <v>200</v>
      </c>
      <c r="Q98" s="39">
        <v>1.0416666666666667</v>
      </c>
      <c r="R98" s="35">
        <v>199</v>
      </c>
      <c r="S98" s="35">
        <v>199</v>
      </c>
      <c r="T98" s="35">
        <v>0</v>
      </c>
      <c r="U98" s="40">
        <v>0.2</v>
      </c>
      <c r="V98" s="9" t="s">
        <v>2952</v>
      </c>
      <c r="W98" s="9" t="s">
        <v>2953</v>
      </c>
      <c r="Y98" s="9" t="s">
        <v>2954</v>
      </c>
      <c r="Z98" s="9">
        <v>9.59</v>
      </c>
      <c r="AA98" s="9">
        <v>28.77</v>
      </c>
      <c r="AB98" s="9">
        <v>3</v>
      </c>
      <c r="AC98" s="9">
        <v>25</v>
      </c>
      <c r="AD98" s="9">
        <v>0</v>
      </c>
      <c r="AE98" s="9">
        <v>24</v>
      </c>
      <c r="AF98" s="9">
        <v>1</v>
      </c>
      <c r="AG98" s="9">
        <v>0</v>
      </c>
      <c r="AH98" s="9">
        <v>0</v>
      </c>
      <c r="AI98" s="9">
        <v>1</v>
      </c>
      <c r="AJ98" s="9">
        <v>0</v>
      </c>
      <c r="AK98" s="9">
        <v>0</v>
      </c>
      <c r="AL98" s="9">
        <v>0</v>
      </c>
      <c r="AM98" s="9" t="s">
        <v>2955</v>
      </c>
      <c r="AN98" s="9">
        <v>91</v>
      </c>
      <c r="AO98" s="9">
        <v>91</v>
      </c>
      <c r="AP98" s="9"/>
      <c r="AQ98" s="9">
        <v>0</v>
      </c>
      <c r="AR98" s="9" t="s">
        <v>2961</v>
      </c>
      <c r="AS98" s="9" t="s">
        <v>2962</v>
      </c>
      <c r="AT98" s="9" t="s">
        <v>3202</v>
      </c>
    </row>
    <row r="99" spans="1:47">
      <c r="A99" s="9" t="s">
        <v>16</v>
      </c>
      <c r="B99" s="9" t="s">
        <v>3203</v>
      </c>
      <c r="C99" s="9" t="s">
        <v>3204</v>
      </c>
      <c r="D99" s="9" t="s">
        <v>1258</v>
      </c>
      <c r="E99" s="9" t="s">
        <v>3205</v>
      </c>
      <c r="F99" s="35">
        <v>134</v>
      </c>
      <c r="G99" s="36">
        <v>383</v>
      </c>
      <c r="H99" s="36">
        <v>152</v>
      </c>
      <c r="I99" s="36">
        <v>64</v>
      </c>
      <c r="J99" s="37">
        <v>160</v>
      </c>
      <c r="K99" s="47">
        <v>199.66666666666666</v>
      </c>
      <c r="L99" s="37">
        <v>0</v>
      </c>
      <c r="M99" s="35">
        <v>199.66666666666666</v>
      </c>
      <c r="N99" s="35">
        <v>0</v>
      </c>
      <c r="O99" s="38">
        <v>0</v>
      </c>
      <c r="P99" s="38">
        <v>199.66666666666666</v>
      </c>
      <c r="Q99" s="39">
        <v>0.39686684073107048</v>
      </c>
      <c r="R99" s="35">
        <v>65.666666666666657</v>
      </c>
      <c r="S99" s="35">
        <v>65.666666666666657</v>
      </c>
      <c r="T99" s="35">
        <v>0</v>
      </c>
      <c r="U99" s="40">
        <v>26.844741235392323</v>
      </c>
      <c r="V99" s="9" t="s">
        <v>2952</v>
      </c>
      <c r="W99" s="9" t="s">
        <v>2953</v>
      </c>
      <c r="X99" s="41"/>
      <c r="Y99" s="9" t="s">
        <v>2954</v>
      </c>
      <c r="Z99" s="9">
        <v>4.5</v>
      </c>
      <c r="AA99" s="9">
        <v>107</v>
      </c>
      <c r="AB99" s="9">
        <v>24</v>
      </c>
      <c r="AC99" s="9">
        <v>150</v>
      </c>
      <c r="AD99" s="9">
        <v>0</v>
      </c>
      <c r="AE99" s="9">
        <v>144</v>
      </c>
      <c r="AF99" s="9">
        <v>2</v>
      </c>
      <c r="AG99" s="9">
        <v>4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9" t="s">
        <v>2955</v>
      </c>
      <c r="AN99" s="9">
        <v>175</v>
      </c>
      <c r="AO99" s="9">
        <v>172</v>
      </c>
      <c r="AP99" s="9"/>
      <c r="AQ99" s="9">
        <v>0</v>
      </c>
      <c r="AR99" s="9" t="s">
        <v>2961</v>
      </c>
      <c r="AS99" s="9" t="s">
        <v>2962</v>
      </c>
      <c r="AT99" s="9" t="s">
        <v>3094</v>
      </c>
      <c r="AU99" s="44">
        <v>0.32053422370617696</v>
      </c>
    </row>
    <row r="100" spans="1:47">
      <c r="A100" s="9" t="s">
        <v>16</v>
      </c>
      <c r="B100" s="9" t="s">
        <v>76</v>
      </c>
      <c r="C100" s="9" t="s">
        <v>78</v>
      </c>
      <c r="D100" s="9" t="s">
        <v>79</v>
      </c>
      <c r="E100" s="9" t="s">
        <v>77</v>
      </c>
      <c r="F100" s="35">
        <v>476</v>
      </c>
      <c r="G100" s="36">
        <v>311</v>
      </c>
      <c r="H100" s="36">
        <v>133</v>
      </c>
      <c r="I100" s="36">
        <v>145</v>
      </c>
      <c r="J100" s="37">
        <v>362.5</v>
      </c>
      <c r="K100" s="36">
        <v>311</v>
      </c>
      <c r="L100" s="37">
        <v>113.5</v>
      </c>
      <c r="M100" s="35">
        <v>197.5</v>
      </c>
      <c r="N100" s="35">
        <v>0</v>
      </c>
      <c r="O100" s="38">
        <v>0</v>
      </c>
      <c r="P100" s="38">
        <v>197.5</v>
      </c>
      <c r="Q100" s="39">
        <v>0.42765273311897106</v>
      </c>
      <c r="R100" s="35">
        <v>0</v>
      </c>
      <c r="S100" s="35">
        <v>0</v>
      </c>
      <c r="T100" s="35">
        <v>0</v>
      </c>
      <c r="U100" s="40">
        <v>61.221864951768488</v>
      </c>
      <c r="V100" s="9" t="s">
        <v>2952</v>
      </c>
      <c r="W100" s="9" t="s">
        <v>2953</v>
      </c>
      <c r="X100" s="41"/>
      <c r="Y100" s="9" t="s">
        <v>2954</v>
      </c>
      <c r="Z100" s="9">
        <v>4.79</v>
      </c>
      <c r="AA100" s="9">
        <v>977.14</v>
      </c>
      <c r="AB100" s="9">
        <v>204</v>
      </c>
      <c r="AC100" s="9">
        <v>228</v>
      </c>
      <c r="AD100" s="9">
        <v>147</v>
      </c>
      <c r="AE100" s="9">
        <v>62</v>
      </c>
      <c r="AF100" s="9">
        <v>5</v>
      </c>
      <c r="AG100" s="9">
        <v>6</v>
      </c>
      <c r="AH100" s="9">
        <v>8</v>
      </c>
      <c r="AI100" s="9">
        <v>0</v>
      </c>
      <c r="AJ100" s="9">
        <v>144</v>
      </c>
      <c r="AK100" s="9">
        <v>0</v>
      </c>
      <c r="AL100" s="9">
        <v>3</v>
      </c>
      <c r="AM100" s="9" t="s">
        <v>2955</v>
      </c>
      <c r="AN100" s="9">
        <v>35</v>
      </c>
      <c r="AO100" s="9">
        <v>9</v>
      </c>
      <c r="AP100" s="9" t="s">
        <v>2997</v>
      </c>
      <c r="AQ100" s="9">
        <v>120</v>
      </c>
      <c r="AR100" s="42">
        <v>46055</v>
      </c>
      <c r="AS100" s="9" t="s">
        <v>2957</v>
      </c>
      <c r="AT100" s="9" t="s">
        <v>3206</v>
      </c>
      <c r="AU100" s="44">
        <v>0.4662379421221865</v>
      </c>
    </row>
    <row r="101" spans="1:47">
      <c r="A101" s="9" t="s">
        <v>16</v>
      </c>
      <c r="B101" s="9" t="s">
        <v>322</v>
      </c>
      <c r="C101" s="9" t="s">
        <v>324</v>
      </c>
      <c r="D101" s="9" t="s">
        <v>325</v>
      </c>
      <c r="E101" s="9" t="s">
        <v>323</v>
      </c>
      <c r="F101" s="35">
        <v>30</v>
      </c>
      <c r="G101" s="36">
        <v>163</v>
      </c>
      <c r="H101" s="36">
        <v>189</v>
      </c>
      <c r="I101" s="36">
        <v>13</v>
      </c>
      <c r="J101" s="37">
        <v>32.5</v>
      </c>
      <c r="K101" s="36">
        <v>189</v>
      </c>
      <c r="L101" s="37">
        <v>0</v>
      </c>
      <c r="M101" s="35">
        <v>189</v>
      </c>
      <c r="N101" s="35">
        <v>0</v>
      </c>
      <c r="O101" s="38">
        <v>0</v>
      </c>
      <c r="P101" s="38">
        <v>189</v>
      </c>
      <c r="Q101" s="39">
        <v>1.1595092024539877</v>
      </c>
      <c r="R101" s="35">
        <v>159</v>
      </c>
      <c r="S101" s="35">
        <v>159</v>
      </c>
      <c r="T101" s="35">
        <v>0</v>
      </c>
      <c r="U101" s="40">
        <v>6.3492063492063497</v>
      </c>
      <c r="V101" s="9" t="s">
        <v>2952</v>
      </c>
      <c r="W101" s="9" t="s">
        <v>2953</v>
      </c>
      <c r="X101" s="41"/>
      <c r="Y101" s="9" t="s">
        <v>2954</v>
      </c>
      <c r="Z101" s="9">
        <v>9.09</v>
      </c>
      <c r="AA101" s="9">
        <v>48.93</v>
      </c>
      <c r="AB101" s="9">
        <v>7</v>
      </c>
      <c r="AC101" s="9">
        <v>48</v>
      </c>
      <c r="AD101" s="9">
        <v>48</v>
      </c>
      <c r="AE101" s="9">
        <v>0</v>
      </c>
      <c r="AF101" s="9">
        <v>0</v>
      </c>
      <c r="AG101" s="9">
        <v>0</v>
      </c>
      <c r="AH101" s="9">
        <v>0</v>
      </c>
      <c r="AI101" s="9">
        <v>0</v>
      </c>
      <c r="AJ101" s="9">
        <v>12</v>
      </c>
      <c r="AK101" s="9">
        <v>36</v>
      </c>
      <c r="AL101" s="9">
        <v>0</v>
      </c>
      <c r="AM101" s="9" t="s">
        <v>2955</v>
      </c>
      <c r="AN101" s="9">
        <v>59</v>
      </c>
      <c r="AO101" s="9">
        <v>48</v>
      </c>
      <c r="AP101" s="9"/>
      <c r="AQ101" s="9">
        <v>12</v>
      </c>
      <c r="AR101" s="42">
        <v>46053</v>
      </c>
      <c r="AS101" s="9" t="s">
        <v>2957</v>
      </c>
      <c r="AT101" s="9" t="s">
        <v>3207</v>
      </c>
    </row>
    <row r="102" spans="1:47">
      <c r="C102" s="45" t="s">
        <v>3190</v>
      </c>
      <c r="D102" s="46" t="s">
        <v>1290</v>
      </c>
      <c r="F102" s="35">
        <v>0</v>
      </c>
      <c r="G102" s="36">
        <v>209</v>
      </c>
      <c r="H102" s="36">
        <v>17</v>
      </c>
      <c r="I102" s="36">
        <v>50</v>
      </c>
      <c r="J102" s="37">
        <v>125</v>
      </c>
      <c r="K102" s="36">
        <v>209</v>
      </c>
      <c r="L102" s="37">
        <v>0</v>
      </c>
      <c r="M102" s="35">
        <v>209</v>
      </c>
      <c r="N102" s="35">
        <v>0</v>
      </c>
      <c r="O102" s="38">
        <v>0</v>
      </c>
      <c r="P102" s="38">
        <v>209</v>
      </c>
      <c r="Q102" s="39">
        <v>8.1339712918660281E-2</v>
      </c>
      <c r="R102" s="35">
        <v>209</v>
      </c>
      <c r="S102" s="35">
        <v>209</v>
      </c>
      <c r="T102" s="35">
        <v>0</v>
      </c>
      <c r="U102" s="40">
        <v>0</v>
      </c>
      <c r="AU102" s="44">
        <v>0.23923444976076555</v>
      </c>
    </row>
    <row r="103" spans="1:47" ht="12.75">
      <c r="C103" s="9" t="s">
        <v>3208</v>
      </c>
      <c r="D103" s="9" t="s">
        <v>1232</v>
      </c>
      <c r="F103" s="9">
        <v>0</v>
      </c>
      <c r="G103" s="9">
        <v>44</v>
      </c>
      <c r="H103" s="9">
        <v>188</v>
      </c>
      <c r="I103" s="9">
        <v>78</v>
      </c>
      <c r="J103" s="9">
        <v>188</v>
      </c>
      <c r="K103" s="9">
        <v>188</v>
      </c>
      <c r="L103" s="9">
        <v>0</v>
      </c>
      <c r="M103" s="9">
        <v>188</v>
      </c>
      <c r="N103" s="9">
        <v>0</v>
      </c>
      <c r="O103" s="48">
        <v>0</v>
      </c>
      <c r="P103" s="48">
        <v>188</v>
      </c>
      <c r="Q103" s="44">
        <v>4.2727000000000004</v>
      </c>
    </row>
    <row r="104" spans="1:47">
      <c r="A104" s="9" t="s">
        <v>16</v>
      </c>
      <c r="B104" s="9" t="s">
        <v>3209</v>
      </c>
      <c r="C104" s="9" t="s">
        <v>3210</v>
      </c>
      <c r="D104" s="9" t="s">
        <v>1019</v>
      </c>
      <c r="E104" s="9" t="s">
        <v>3211</v>
      </c>
      <c r="F104" s="35">
        <v>22</v>
      </c>
      <c r="G104" s="36">
        <v>458</v>
      </c>
      <c r="H104" s="36">
        <v>79</v>
      </c>
      <c r="I104" s="36">
        <v>22</v>
      </c>
      <c r="J104" s="37">
        <v>55</v>
      </c>
      <c r="K104" s="47">
        <v>186.33333333333334</v>
      </c>
      <c r="L104" s="37">
        <v>0</v>
      </c>
      <c r="M104" s="35">
        <v>186.33333333333334</v>
      </c>
      <c r="N104" s="35">
        <v>0</v>
      </c>
      <c r="O104" s="38">
        <v>0</v>
      </c>
      <c r="P104" s="38">
        <v>186.33333333333334</v>
      </c>
      <c r="Q104" s="39">
        <v>0.17248908296943233</v>
      </c>
      <c r="R104" s="35">
        <v>164.33333333333334</v>
      </c>
      <c r="S104" s="35">
        <v>164.33333333333334</v>
      </c>
      <c r="T104" s="35">
        <v>0</v>
      </c>
      <c r="U104" s="40">
        <v>4.7227191413237923</v>
      </c>
      <c r="V104" s="9" t="s">
        <v>2952</v>
      </c>
      <c r="W104" s="9" t="s">
        <v>2953</v>
      </c>
      <c r="X104" s="41"/>
      <c r="Y104" s="9" t="s">
        <v>2954</v>
      </c>
      <c r="Z104" s="9">
        <v>54.79</v>
      </c>
      <c r="AA104" s="9">
        <v>942.32</v>
      </c>
      <c r="AB104" s="9">
        <v>18</v>
      </c>
      <c r="AC104" s="9">
        <v>79</v>
      </c>
      <c r="AD104" s="9">
        <v>0</v>
      </c>
      <c r="AE104" s="9">
        <v>79</v>
      </c>
      <c r="AF104" s="9">
        <v>0</v>
      </c>
      <c r="AG104" s="9">
        <v>0</v>
      </c>
      <c r="AH104" s="9">
        <v>0</v>
      </c>
      <c r="AI104" s="9">
        <v>0</v>
      </c>
      <c r="AJ104" s="9">
        <v>0</v>
      </c>
      <c r="AK104" s="9">
        <v>0</v>
      </c>
      <c r="AL104" s="9">
        <v>0</v>
      </c>
      <c r="AM104" s="9" t="s">
        <v>2955</v>
      </c>
      <c r="AN104" s="9">
        <v>141</v>
      </c>
      <c r="AO104" s="9">
        <v>141</v>
      </c>
      <c r="AP104" s="9"/>
      <c r="AQ104" s="9">
        <v>0</v>
      </c>
      <c r="AR104" s="9" t="s">
        <v>2961</v>
      </c>
      <c r="AS104" s="9" t="s">
        <v>2962</v>
      </c>
      <c r="AT104" s="9" t="s">
        <v>3212</v>
      </c>
      <c r="AU104" s="44">
        <v>0.11806797853309481</v>
      </c>
    </row>
    <row r="105" spans="1:47">
      <c r="A105" s="9" t="s">
        <v>16</v>
      </c>
      <c r="B105" s="9" t="s">
        <v>3213</v>
      </c>
      <c r="C105" s="9" t="s">
        <v>3214</v>
      </c>
      <c r="D105" s="9" t="s">
        <v>1209</v>
      </c>
      <c r="E105" s="9" t="s">
        <v>3215</v>
      </c>
      <c r="F105" s="35">
        <v>57</v>
      </c>
      <c r="G105" s="36">
        <v>144</v>
      </c>
      <c r="H105" s="36">
        <v>186</v>
      </c>
      <c r="I105" s="36">
        <v>32</v>
      </c>
      <c r="J105" s="37">
        <v>80</v>
      </c>
      <c r="K105" s="36">
        <v>186</v>
      </c>
      <c r="L105" s="37">
        <v>0</v>
      </c>
      <c r="M105" s="35">
        <v>186</v>
      </c>
      <c r="N105" s="35">
        <v>0</v>
      </c>
      <c r="O105" s="38">
        <v>0</v>
      </c>
      <c r="P105" s="38">
        <v>186</v>
      </c>
      <c r="Q105" s="39">
        <v>1.2916666666666667</v>
      </c>
      <c r="R105" s="35">
        <v>129</v>
      </c>
      <c r="S105" s="35">
        <v>129</v>
      </c>
      <c r="T105" s="35">
        <v>0</v>
      </c>
      <c r="U105" s="40">
        <v>12.258064516129032</v>
      </c>
      <c r="V105" s="9" t="s">
        <v>2952</v>
      </c>
      <c r="W105" s="9" t="s">
        <v>2953</v>
      </c>
      <c r="X105" s="41"/>
      <c r="Y105" s="9" t="s">
        <v>2954</v>
      </c>
      <c r="Z105" s="9">
        <v>21.79</v>
      </c>
      <c r="AA105" s="9">
        <v>559.71</v>
      </c>
      <c r="AB105" s="9">
        <v>26</v>
      </c>
      <c r="AC105" s="9">
        <v>107</v>
      </c>
      <c r="AD105" s="9">
        <v>40</v>
      </c>
      <c r="AE105" s="9">
        <v>59</v>
      </c>
      <c r="AF105" s="9">
        <v>1</v>
      </c>
      <c r="AG105" s="9">
        <v>4</v>
      </c>
      <c r="AH105" s="9">
        <v>3</v>
      </c>
      <c r="AI105" s="9">
        <v>0</v>
      </c>
      <c r="AJ105" s="9">
        <v>0</v>
      </c>
      <c r="AK105" s="9">
        <v>40</v>
      </c>
      <c r="AL105" s="9">
        <v>0</v>
      </c>
      <c r="AM105" s="9" t="s">
        <v>2955</v>
      </c>
      <c r="AN105" s="9">
        <v>57</v>
      </c>
      <c r="AO105" s="9">
        <v>53</v>
      </c>
      <c r="AP105" s="9"/>
      <c r="AQ105" s="9">
        <v>0</v>
      </c>
      <c r="AR105" s="9" t="s">
        <v>2961</v>
      </c>
      <c r="AS105" s="9" t="s">
        <v>2962</v>
      </c>
      <c r="AT105" s="9" t="s">
        <v>3216</v>
      </c>
    </row>
    <row r="106" spans="1:47">
      <c r="A106" s="9" t="s">
        <v>16</v>
      </c>
      <c r="B106" s="9" t="s">
        <v>598</v>
      </c>
      <c r="C106" s="9" t="s">
        <v>600</v>
      </c>
      <c r="D106" s="9" t="s">
        <v>601</v>
      </c>
      <c r="E106" s="9" t="s">
        <v>599</v>
      </c>
      <c r="F106" s="35">
        <v>0</v>
      </c>
      <c r="G106" s="36">
        <v>149</v>
      </c>
      <c r="H106" s="36">
        <v>186</v>
      </c>
      <c r="I106" s="36">
        <v>11</v>
      </c>
      <c r="J106" s="37">
        <v>27.5</v>
      </c>
      <c r="K106" s="36">
        <v>186</v>
      </c>
      <c r="L106" s="37">
        <v>0</v>
      </c>
      <c r="M106" s="35">
        <v>186</v>
      </c>
      <c r="N106" s="35">
        <v>0</v>
      </c>
      <c r="O106" s="38">
        <v>0</v>
      </c>
      <c r="P106" s="38">
        <v>186</v>
      </c>
      <c r="Q106" s="39">
        <v>1.2483221476510067</v>
      </c>
      <c r="R106" s="35">
        <v>186</v>
      </c>
      <c r="S106" s="35">
        <v>186</v>
      </c>
      <c r="T106" s="35">
        <v>0</v>
      </c>
      <c r="U106" s="40">
        <v>0</v>
      </c>
      <c r="V106" s="9" t="s">
        <v>2952</v>
      </c>
      <c r="W106" s="9" t="s">
        <v>2953</v>
      </c>
      <c r="Y106" s="9" t="s">
        <v>2954</v>
      </c>
      <c r="Z106" s="9">
        <v>28.89</v>
      </c>
      <c r="AA106" s="9">
        <v>463.58</v>
      </c>
      <c r="AB106" s="9">
        <v>22</v>
      </c>
      <c r="AC106" s="9">
        <v>0</v>
      </c>
      <c r="AD106" s="9">
        <v>0</v>
      </c>
      <c r="AE106" s="9">
        <v>0</v>
      </c>
      <c r="AF106" s="9">
        <v>0</v>
      </c>
      <c r="AG106" s="9">
        <v>0</v>
      </c>
      <c r="AH106" s="9">
        <v>0</v>
      </c>
      <c r="AI106" s="9">
        <v>0</v>
      </c>
      <c r="AJ106" s="9">
        <v>0</v>
      </c>
      <c r="AK106" s="9">
        <v>0</v>
      </c>
      <c r="AL106" s="9">
        <v>0</v>
      </c>
      <c r="AM106" s="9" t="s">
        <v>2955</v>
      </c>
      <c r="AN106" s="9">
        <v>0</v>
      </c>
      <c r="AO106" s="9">
        <v>0</v>
      </c>
      <c r="AP106" s="9" t="s">
        <v>2956</v>
      </c>
      <c r="AQ106" s="9">
        <v>67</v>
      </c>
      <c r="AR106" s="42">
        <v>46048</v>
      </c>
      <c r="AS106" s="9" t="s">
        <v>2957</v>
      </c>
      <c r="AT106" s="9" t="s">
        <v>3217</v>
      </c>
    </row>
    <row r="107" spans="1:47">
      <c r="A107" s="9" t="s">
        <v>16</v>
      </c>
      <c r="B107" s="9" t="s">
        <v>3064</v>
      </c>
      <c r="C107" s="9" t="s">
        <v>3218</v>
      </c>
      <c r="D107" s="9" t="s">
        <v>1061</v>
      </c>
      <c r="E107" s="9" t="s">
        <v>3219</v>
      </c>
      <c r="F107" s="35">
        <v>79</v>
      </c>
      <c r="G107" s="36">
        <v>235</v>
      </c>
      <c r="H107" s="36">
        <v>128</v>
      </c>
      <c r="I107" s="36">
        <v>11</v>
      </c>
      <c r="J107" s="37">
        <v>27.5</v>
      </c>
      <c r="K107" s="43">
        <v>235</v>
      </c>
      <c r="L107" s="37">
        <v>51.5</v>
      </c>
      <c r="M107" s="35">
        <v>183.5</v>
      </c>
      <c r="N107" s="35">
        <v>0</v>
      </c>
      <c r="O107" s="38">
        <v>0</v>
      </c>
      <c r="P107" s="38">
        <v>183.5</v>
      </c>
      <c r="Q107" s="39">
        <v>0.5446808510638298</v>
      </c>
      <c r="R107" s="35">
        <v>156</v>
      </c>
      <c r="S107" s="35">
        <v>156</v>
      </c>
      <c r="T107" s="35">
        <v>0</v>
      </c>
      <c r="U107" s="40">
        <v>13.446808510638299</v>
      </c>
      <c r="V107" s="9" t="s">
        <v>2952</v>
      </c>
      <c r="W107" s="9" t="s">
        <v>2953</v>
      </c>
      <c r="X107" s="41"/>
      <c r="Y107" s="9" t="s">
        <v>2954</v>
      </c>
      <c r="Z107" s="9">
        <v>15.29</v>
      </c>
      <c r="AA107" s="9">
        <v>45.87</v>
      </c>
      <c r="AB107" s="9">
        <v>3</v>
      </c>
      <c r="AC107" s="9">
        <v>93</v>
      </c>
      <c r="AD107" s="9">
        <v>0</v>
      </c>
      <c r="AE107" s="9">
        <v>88</v>
      </c>
      <c r="AF107" s="9">
        <v>5</v>
      </c>
      <c r="AG107" s="9">
        <v>0</v>
      </c>
      <c r="AH107" s="9">
        <v>0</v>
      </c>
      <c r="AI107" s="9">
        <v>0</v>
      </c>
      <c r="AJ107" s="9">
        <v>0</v>
      </c>
      <c r="AK107" s="9">
        <v>0</v>
      </c>
      <c r="AL107" s="9">
        <v>0</v>
      </c>
      <c r="AM107" s="9" t="s">
        <v>2955</v>
      </c>
      <c r="AN107" s="9">
        <v>186</v>
      </c>
      <c r="AO107" s="9">
        <v>186</v>
      </c>
      <c r="AP107" s="9"/>
      <c r="AQ107" s="9">
        <v>0</v>
      </c>
      <c r="AR107" s="9" t="s">
        <v>2961</v>
      </c>
      <c r="AS107" s="9" t="s">
        <v>2962</v>
      </c>
      <c r="AT107" s="9" t="s">
        <v>3220</v>
      </c>
      <c r="AU107" s="44">
        <v>4.6808510638297871E-2</v>
      </c>
    </row>
    <row r="108" spans="1:47">
      <c r="A108" s="9" t="s">
        <v>16</v>
      </c>
      <c r="B108" s="9" t="s">
        <v>3221</v>
      </c>
      <c r="C108" s="9" t="s">
        <v>3222</v>
      </c>
      <c r="D108" s="9" t="s">
        <v>1055</v>
      </c>
      <c r="E108" s="9" t="s">
        <v>3223</v>
      </c>
      <c r="F108" s="35">
        <v>0</v>
      </c>
      <c r="G108" s="36">
        <v>26</v>
      </c>
      <c r="H108" s="36">
        <v>182</v>
      </c>
      <c r="I108" s="36">
        <v>16</v>
      </c>
      <c r="J108" s="37">
        <v>40</v>
      </c>
      <c r="K108" s="36">
        <v>182</v>
      </c>
      <c r="L108" s="37">
        <v>0</v>
      </c>
      <c r="M108" s="35">
        <v>182</v>
      </c>
      <c r="N108" s="35">
        <v>0</v>
      </c>
      <c r="O108" s="38">
        <v>0</v>
      </c>
      <c r="P108" s="38">
        <v>182</v>
      </c>
      <c r="Q108" s="39">
        <v>7</v>
      </c>
      <c r="R108" s="35">
        <v>182</v>
      </c>
      <c r="S108" s="35">
        <v>182</v>
      </c>
      <c r="T108" s="35">
        <v>0</v>
      </c>
      <c r="U108" s="40">
        <v>0</v>
      </c>
      <c r="V108" s="9" t="s">
        <v>2952</v>
      </c>
      <c r="W108" s="9" t="s">
        <v>2953</v>
      </c>
      <c r="X108" s="41"/>
      <c r="Y108" s="9" t="s">
        <v>2954</v>
      </c>
      <c r="Z108" s="9">
        <v>14.49</v>
      </c>
      <c r="AA108" s="9">
        <v>72.45</v>
      </c>
      <c r="AB108" s="9">
        <v>5</v>
      </c>
      <c r="AC108" s="9">
        <v>0</v>
      </c>
      <c r="AD108" s="9">
        <v>0</v>
      </c>
      <c r="AE108" s="9">
        <v>0</v>
      </c>
      <c r="AF108" s="9">
        <v>0</v>
      </c>
      <c r="AG108" s="9">
        <v>0</v>
      </c>
      <c r="AH108" s="9">
        <v>0</v>
      </c>
      <c r="AI108" s="9">
        <v>0</v>
      </c>
      <c r="AJ108" s="9">
        <v>0</v>
      </c>
      <c r="AK108" s="9">
        <v>0</v>
      </c>
      <c r="AL108" s="9">
        <v>0</v>
      </c>
      <c r="AM108" s="9" t="s">
        <v>2955</v>
      </c>
      <c r="AN108" s="9">
        <v>0</v>
      </c>
      <c r="AO108" s="9">
        <v>0</v>
      </c>
      <c r="AP108" s="9" t="s">
        <v>2956</v>
      </c>
      <c r="AQ108" s="9">
        <v>54</v>
      </c>
      <c r="AR108" s="42">
        <v>46048</v>
      </c>
      <c r="AS108" s="9" t="s">
        <v>2957</v>
      </c>
      <c r="AT108" s="9" t="s">
        <v>3224</v>
      </c>
    </row>
    <row r="109" spans="1:47">
      <c r="A109" s="9" t="s">
        <v>16</v>
      </c>
      <c r="B109" s="9" t="s">
        <v>3225</v>
      </c>
      <c r="C109" s="9" t="s">
        <v>3226</v>
      </c>
      <c r="D109" s="9" t="s">
        <v>1237</v>
      </c>
      <c r="E109" s="9" t="s">
        <v>3227</v>
      </c>
      <c r="F109" s="35">
        <v>36</v>
      </c>
      <c r="G109" s="36">
        <v>69</v>
      </c>
      <c r="H109" s="36">
        <v>191</v>
      </c>
      <c r="I109" s="36">
        <v>9</v>
      </c>
      <c r="J109" s="37">
        <v>22.5</v>
      </c>
      <c r="K109" s="36">
        <v>191</v>
      </c>
      <c r="L109" s="37">
        <v>13.5</v>
      </c>
      <c r="M109" s="35">
        <v>177.5</v>
      </c>
      <c r="N109" s="35">
        <v>0</v>
      </c>
      <c r="O109" s="38">
        <v>0</v>
      </c>
      <c r="P109" s="38">
        <v>177.5</v>
      </c>
      <c r="Q109" s="39">
        <v>2.7681159420289854</v>
      </c>
      <c r="R109" s="35">
        <v>155</v>
      </c>
      <c r="S109" s="35">
        <v>155</v>
      </c>
      <c r="T109" s="35">
        <v>0</v>
      </c>
      <c r="U109" s="40">
        <v>7.5392670157068054</v>
      </c>
      <c r="V109" s="9" t="s">
        <v>2952</v>
      </c>
      <c r="W109" s="9" t="s">
        <v>2953</v>
      </c>
      <c r="X109" s="9"/>
      <c r="Y109" s="9" t="s">
        <v>2954</v>
      </c>
      <c r="Z109" s="9">
        <v>11.29</v>
      </c>
      <c r="AA109" s="9">
        <v>33.869999999999997</v>
      </c>
      <c r="AB109" s="9">
        <v>3</v>
      </c>
      <c r="AC109" s="9">
        <v>48</v>
      </c>
      <c r="AD109" s="9">
        <v>0</v>
      </c>
      <c r="AE109" s="9">
        <v>47</v>
      </c>
      <c r="AF109" s="9">
        <v>1</v>
      </c>
      <c r="AG109" s="9">
        <v>0</v>
      </c>
      <c r="AH109" s="9">
        <v>0</v>
      </c>
      <c r="AI109" s="9">
        <v>0</v>
      </c>
      <c r="AJ109" s="9">
        <v>0</v>
      </c>
      <c r="AK109" s="9">
        <v>0</v>
      </c>
      <c r="AL109" s="9">
        <v>0</v>
      </c>
      <c r="AM109" s="9" t="s">
        <v>2955</v>
      </c>
      <c r="AN109" s="9">
        <v>169</v>
      </c>
      <c r="AO109" s="9">
        <v>169</v>
      </c>
      <c r="AP109" s="9"/>
      <c r="AQ109" s="9">
        <v>0</v>
      </c>
      <c r="AR109" s="9" t="s">
        <v>2961</v>
      </c>
      <c r="AS109" s="9" t="s">
        <v>2962</v>
      </c>
      <c r="AT109" s="9" t="s">
        <v>3228</v>
      </c>
    </row>
    <row r="110" spans="1:47">
      <c r="A110" s="9" t="s">
        <v>16</v>
      </c>
      <c r="B110" s="9" t="s">
        <v>3229</v>
      </c>
      <c r="C110" s="9" t="s">
        <v>3230</v>
      </c>
      <c r="D110" s="9" t="s">
        <v>1097</v>
      </c>
      <c r="E110" s="9" t="s">
        <v>3231</v>
      </c>
      <c r="F110" s="35">
        <v>453</v>
      </c>
      <c r="G110" s="36">
        <v>2494</v>
      </c>
      <c r="H110" s="36">
        <v>511</v>
      </c>
      <c r="I110" s="36">
        <v>331</v>
      </c>
      <c r="J110" s="37">
        <v>827.5</v>
      </c>
      <c r="K110" s="47">
        <v>1112</v>
      </c>
      <c r="L110" s="37">
        <v>0</v>
      </c>
      <c r="M110" s="35">
        <v>1112</v>
      </c>
      <c r="N110" s="35">
        <v>936</v>
      </c>
      <c r="O110" s="38">
        <v>936</v>
      </c>
      <c r="P110" s="38">
        <v>176</v>
      </c>
      <c r="Q110" s="39">
        <v>0.20489174017642342</v>
      </c>
      <c r="R110" s="35">
        <v>659</v>
      </c>
      <c r="S110" s="35">
        <v>0</v>
      </c>
      <c r="T110" s="35">
        <v>659</v>
      </c>
      <c r="U110" s="40">
        <v>16.294964028776977</v>
      </c>
      <c r="V110" s="9" t="s">
        <v>2952</v>
      </c>
      <c r="W110" s="9" t="s">
        <v>2953</v>
      </c>
      <c r="Y110" s="9" t="s">
        <v>2954</v>
      </c>
      <c r="Z110" s="9">
        <v>5.29</v>
      </c>
      <c r="AA110" s="9">
        <v>1237.8599999999999</v>
      </c>
      <c r="AB110" s="9">
        <v>234</v>
      </c>
      <c r="AC110" s="9">
        <v>932</v>
      </c>
      <c r="AD110" s="9">
        <v>0</v>
      </c>
      <c r="AE110" s="9">
        <v>915</v>
      </c>
      <c r="AF110" s="9">
        <v>8</v>
      </c>
      <c r="AG110" s="9">
        <v>2</v>
      </c>
      <c r="AH110" s="9">
        <v>7</v>
      </c>
      <c r="AI110" s="9">
        <v>0</v>
      </c>
      <c r="AJ110" s="9">
        <v>0</v>
      </c>
      <c r="AK110" s="9">
        <v>0</v>
      </c>
      <c r="AL110" s="9">
        <v>0</v>
      </c>
      <c r="AM110" s="9" t="s">
        <v>2955</v>
      </c>
      <c r="AN110" s="9">
        <v>101</v>
      </c>
      <c r="AO110" s="9">
        <v>101</v>
      </c>
      <c r="AP110" s="9"/>
      <c r="AQ110" s="9">
        <v>0</v>
      </c>
      <c r="AR110" s="9" t="s">
        <v>2961</v>
      </c>
      <c r="AS110" s="9" t="s">
        <v>2962</v>
      </c>
      <c r="AT110" s="9" t="s">
        <v>3232</v>
      </c>
      <c r="AU110" s="44">
        <v>0.2976618705035971</v>
      </c>
    </row>
    <row r="111" spans="1:47">
      <c r="A111" s="9" t="s">
        <v>16</v>
      </c>
      <c r="B111" s="9" t="s">
        <v>3233</v>
      </c>
      <c r="C111" s="9" t="s">
        <v>3234</v>
      </c>
      <c r="D111" s="9" t="s">
        <v>1033</v>
      </c>
      <c r="E111" s="9" t="s">
        <v>3235</v>
      </c>
      <c r="F111" s="35">
        <v>0</v>
      </c>
      <c r="G111" s="36">
        <v>173</v>
      </c>
      <c r="H111" s="36">
        <v>97</v>
      </c>
      <c r="I111" s="36">
        <v>2</v>
      </c>
      <c r="J111" s="37">
        <v>5</v>
      </c>
      <c r="K111" s="43">
        <v>173</v>
      </c>
      <c r="L111" s="37">
        <v>0</v>
      </c>
      <c r="M111" s="35">
        <v>173</v>
      </c>
      <c r="N111" s="35">
        <v>0</v>
      </c>
      <c r="O111" s="38">
        <v>0</v>
      </c>
      <c r="P111" s="38">
        <v>173</v>
      </c>
      <c r="Q111" s="39">
        <v>0.56069364161849711</v>
      </c>
      <c r="R111" s="35">
        <v>173</v>
      </c>
      <c r="S111" s="35">
        <v>173</v>
      </c>
      <c r="T111" s="35">
        <v>0</v>
      </c>
      <c r="U111" s="40">
        <v>0</v>
      </c>
      <c r="V111" s="9" t="s">
        <v>2952</v>
      </c>
      <c r="W111" s="9" t="s">
        <v>2953</v>
      </c>
      <c r="X111" s="41"/>
      <c r="Y111" s="9" t="s">
        <v>2954</v>
      </c>
      <c r="Z111" s="9">
        <v>13.14</v>
      </c>
      <c r="AA111" s="9">
        <v>52.56</v>
      </c>
      <c r="AB111" s="9">
        <v>4</v>
      </c>
      <c r="AC111" s="9">
        <v>0</v>
      </c>
      <c r="AD111" s="9">
        <v>0</v>
      </c>
      <c r="AE111" s="9">
        <v>0</v>
      </c>
      <c r="AF111" s="9">
        <v>0</v>
      </c>
      <c r="AG111" s="9">
        <v>0</v>
      </c>
      <c r="AH111" s="9">
        <v>0</v>
      </c>
      <c r="AI111" s="9">
        <v>0</v>
      </c>
      <c r="AJ111" s="9">
        <v>0</v>
      </c>
      <c r="AK111" s="9">
        <v>0</v>
      </c>
      <c r="AL111" s="9">
        <v>0</v>
      </c>
      <c r="AM111" s="9" t="s">
        <v>2955</v>
      </c>
      <c r="AN111" s="9">
        <v>0</v>
      </c>
      <c r="AO111" s="9">
        <v>0</v>
      </c>
      <c r="AP111" s="9" t="s">
        <v>2956</v>
      </c>
      <c r="AQ111" s="9">
        <v>16</v>
      </c>
      <c r="AR111" s="42">
        <v>46048</v>
      </c>
      <c r="AS111" s="9" t="s">
        <v>2957</v>
      </c>
      <c r="AT111" s="9" t="s">
        <v>3236</v>
      </c>
      <c r="AU111" s="44">
        <v>1.1560693641618497E-2</v>
      </c>
    </row>
    <row r="112" spans="1:47">
      <c r="C112" s="45" t="s">
        <v>3208</v>
      </c>
      <c r="D112" s="46" t="s">
        <v>1232</v>
      </c>
      <c r="F112" s="35">
        <v>0</v>
      </c>
      <c r="G112" s="36">
        <v>44</v>
      </c>
      <c r="H112" s="36">
        <v>188</v>
      </c>
      <c r="I112" s="36">
        <v>78</v>
      </c>
      <c r="J112" s="37">
        <v>195</v>
      </c>
      <c r="K112" s="36">
        <v>188</v>
      </c>
      <c r="L112" s="37">
        <v>0</v>
      </c>
      <c r="M112" s="35">
        <v>188</v>
      </c>
      <c r="N112" s="35">
        <v>0</v>
      </c>
      <c r="O112" s="38">
        <v>0</v>
      </c>
      <c r="P112" s="38">
        <v>188</v>
      </c>
      <c r="Q112" s="39">
        <v>4.2727272727272725</v>
      </c>
      <c r="R112" s="35">
        <v>188</v>
      </c>
      <c r="S112" s="35">
        <v>188</v>
      </c>
      <c r="T112" s="35">
        <v>0</v>
      </c>
      <c r="U112" s="40">
        <v>0</v>
      </c>
    </row>
    <row r="113" spans="1:47">
      <c r="A113" s="9" t="s">
        <v>16</v>
      </c>
      <c r="B113" s="9" t="s">
        <v>191</v>
      </c>
      <c r="C113" s="9" t="s">
        <v>193</v>
      </c>
      <c r="D113" s="9" t="s">
        <v>194</v>
      </c>
      <c r="E113" s="9" t="s">
        <v>192</v>
      </c>
      <c r="F113" s="35">
        <v>48</v>
      </c>
      <c r="G113" s="36">
        <v>115</v>
      </c>
      <c r="H113" s="36">
        <v>198</v>
      </c>
      <c r="I113" s="36">
        <v>6</v>
      </c>
      <c r="J113" s="37">
        <v>15</v>
      </c>
      <c r="K113" s="36">
        <v>198</v>
      </c>
      <c r="L113" s="37">
        <v>33</v>
      </c>
      <c r="M113" s="35">
        <v>165</v>
      </c>
      <c r="N113" s="35">
        <v>0</v>
      </c>
      <c r="O113" s="38">
        <v>0</v>
      </c>
      <c r="P113" s="38">
        <v>165</v>
      </c>
      <c r="Q113" s="39">
        <v>1.7217391304347827</v>
      </c>
      <c r="R113" s="35">
        <v>150</v>
      </c>
      <c r="S113" s="35">
        <v>150</v>
      </c>
      <c r="T113" s="35">
        <v>0</v>
      </c>
      <c r="U113" s="40">
        <v>9.6969696969696972</v>
      </c>
      <c r="V113" s="9" t="s">
        <v>2952</v>
      </c>
      <c r="W113" s="9" t="s">
        <v>2953</v>
      </c>
      <c r="Y113" s="9" t="s">
        <v>2954</v>
      </c>
      <c r="Z113" s="9">
        <v>8.69</v>
      </c>
      <c r="AA113" s="9">
        <v>149.80000000000001</v>
      </c>
      <c r="AB113" s="9">
        <v>20</v>
      </c>
      <c r="AC113" s="9">
        <v>48</v>
      </c>
      <c r="AD113" s="9">
        <v>48</v>
      </c>
      <c r="AE113" s="9">
        <v>0</v>
      </c>
      <c r="AF113" s="9">
        <v>0</v>
      </c>
      <c r="AG113" s="9">
        <v>0</v>
      </c>
      <c r="AH113" s="9">
        <v>0</v>
      </c>
      <c r="AI113" s="9">
        <v>0</v>
      </c>
      <c r="AJ113" s="9">
        <v>48</v>
      </c>
      <c r="AK113" s="9">
        <v>0</v>
      </c>
      <c r="AL113" s="9">
        <v>0</v>
      </c>
      <c r="AM113" s="9" t="s">
        <v>2955</v>
      </c>
      <c r="AN113" s="9">
        <v>58</v>
      </c>
      <c r="AO113" s="9">
        <v>0</v>
      </c>
      <c r="AP113" s="9" t="s">
        <v>2956</v>
      </c>
      <c r="AQ113" s="9">
        <v>12</v>
      </c>
      <c r="AR113" s="42">
        <v>46053</v>
      </c>
      <c r="AS113" s="9" t="s">
        <v>2957</v>
      </c>
      <c r="AT113" s="9" t="s">
        <v>3237</v>
      </c>
    </row>
    <row r="114" spans="1:47">
      <c r="A114" s="9" t="s">
        <v>16</v>
      </c>
      <c r="B114" s="9" t="s">
        <v>130</v>
      </c>
      <c r="C114" s="9" t="s">
        <v>132</v>
      </c>
      <c r="D114" s="9" t="s">
        <v>133</v>
      </c>
      <c r="E114" s="9" t="s">
        <v>131</v>
      </c>
      <c r="F114" s="35">
        <v>149</v>
      </c>
      <c r="G114" s="36">
        <v>231</v>
      </c>
      <c r="H114" s="36">
        <v>190</v>
      </c>
      <c r="I114" s="36">
        <v>33</v>
      </c>
      <c r="J114" s="37">
        <v>82.5</v>
      </c>
      <c r="K114" s="49">
        <v>231</v>
      </c>
      <c r="L114" s="37">
        <v>66.5</v>
      </c>
      <c r="M114" s="35">
        <v>164.5</v>
      </c>
      <c r="N114" s="35">
        <v>0</v>
      </c>
      <c r="O114" s="38">
        <v>0</v>
      </c>
      <c r="P114" s="38">
        <v>164.5</v>
      </c>
      <c r="Q114" s="39">
        <v>0.82251082251082253</v>
      </c>
      <c r="R114" s="35">
        <v>82</v>
      </c>
      <c r="S114" s="35">
        <v>82</v>
      </c>
      <c r="T114" s="35">
        <v>0</v>
      </c>
      <c r="U114" s="40">
        <v>25.8008658008658</v>
      </c>
      <c r="V114" s="9" t="s">
        <v>2952</v>
      </c>
      <c r="W114" s="9" t="s">
        <v>2953</v>
      </c>
      <c r="X114" s="41"/>
      <c r="Y114" s="9" t="s">
        <v>2954</v>
      </c>
      <c r="Z114" s="9">
        <v>10.59</v>
      </c>
      <c r="AA114" s="9">
        <v>800.93</v>
      </c>
      <c r="AB114" s="9">
        <v>87</v>
      </c>
      <c r="AC114" s="9">
        <v>71</v>
      </c>
      <c r="AD114" s="9">
        <v>70</v>
      </c>
      <c r="AE114" s="9">
        <v>0</v>
      </c>
      <c r="AF114" s="9">
        <v>0</v>
      </c>
      <c r="AG114" s="9">
        <v>1</v>
      </c>
      <c r="AH114" s="9">
        <v>0</v>
      </c>
      <c r="AI114" s="9">
        <v>0</v>
      </c>
      <c r="AJ114" s="9">
        <v>70</v>
      </c>
      <c r="AK114" s="9">
        <v>0</v>
      </c>
      <c r="AL114" s="9">
        <v>0</v>
      </c>
      <c r="AM114" s="9" t="s">
        <v>2955</v>
      </c>
      <c r="AN114" s="9">
        <v>28</v>
      </c>
      <c r="AO114" s="9">
        <v>0</v>
      </c>
      <c r="AP114" s="9" t="s">
        <v>2956</v>
      </c>
      <c r="AQ114" s="9">
        <v>200</v>
      </c>
      <c r="AR114" s="42">
        <v>46055</v>
      </c>
      <c r="AS114" s="9" t="s">
        <v>2957</v>
      </c>
      <c r="AT114" s="9" t="s">
        <v>3238</v>
      </c>
    </row>
    <row r="115" spans="1:47">
      <c r="A115" s="9" t="s">
        <v>16</v>
      </c>
      <c r="B115" s="9" t="s">
        <v>58</v>
      </c>
      <c r="C115" s="9" t="s">
        <v>60</v>
      </c>
      <c r="D115" s="9" t="s">
        <v>59</v>
      </c>
      <c r="E115" s="9" t="s">
        <v>59</v>
      </c>
      <c r="F115" s="35">
        <v>234</v>
      </c>
      <c r="G115" s="36">
        <v>232</v>
      </c>
      <c r="H115" s="36">
        <v>393</v>
      </c>
      <c r="I115" s="36">
        <v>1</v>
      </c>
      <c r="J115" s="37">
        <v>2.5</v>
      </c>
      <c r="K115" s="36">
        <v>393</v>
      </c>
      <c r="L115" s="37">
        <v>231.5</v>
      </c>
      <c r="M115" s="35">
        <v>161.5</v>
      </c>
      <c r="N115" s="35">
        <v>0</v>
      </c>
      <c r="O115" s="38">
        <v>0</v>
      </c>
      <c r="P115" s="38">
        <v>161.5</v>
      </c>
      <c r="Q115" s="39">
        <v>1.6939655172413792</v>
      </c>
      <c r="R115" s="35">
        <v>159</v>
      </c>
      <c r="S115" s="35">
        <v>159</v>
      </c>
      <c r="T115" s="35">
        <v>0</v>
      </c>
      <c r="U115" s="40">
        <v>23.816793893129773</v>
      </c>
      <c r="V115" s="9" t="s">
        <v>2952</v>
      </c>
      <c r="W115" s="9" t="s">
        <v>2953</v>
      </c>
      <c r="X115" s="41"/>
      <c r="Y115" s="9" t="s">
        <v>2954</v>
      </c>
      <c r="Z115" s="9">
        <v>3.5</v>
      </c>
      <c r="AA115" s="9">
        <v>251.37</v>
      </c>
      <c r="AB115" s="9">
        <v>72</v>
      </c>
      <c r="AC115" s="9">
        <v>240</v>
      </c>
      <c r="AD115" s="9">
        <v>240</v>
      </c>
      <c r="AE115" s="9">
        <v>0</v>
      </c>
      <c r="AF115" s="9">
        <v>0</v>
      </c>
      <c r="AG115" s="9">
        <v>0</v>
      </c>
      <c r="AH115" s="9">
        <v>0</v>
      </c>
      <c r="AI115" s="9">
        <v>1</v>
      </c>
      <c r="AJ115" s="9">
        <v>192</v>
      </c>
      <c r="AK115" s="9">
        <v>48</v>
      </c>
      <c r="AL115" s="9">
        <v>0</v>
      </c>
      <c r="AM115" s="9" t="s">
        <v>2955</v>
      </c>
      <c r="AN115" s="9">
        <v>175</v>
      </c>
      <c r="AO115" s="9">
        <v>37</v>
      </c>
      <c r="AP115" s="9"/>
      <c r="AQ115" s="9">
        <v>0</v>
      </c>
      <c r="AR115" s="9" t="s">
        <v>2961</v>
      </c>
      <c r="AS115" s="9" t="s">
        <v>2962</v>
      </c>
      <c r="AT115" s="9" t="s">
        <v>3239</v>
      </c>
    </row>
    <row r="116" spans="1:47">
      <c r="A116" s="9" t="s">
        <v>16</v>
      </c>
      <c r="B116" s="9" t="s">
        <v>3182</v>
      </c>
      <c r="C116" s="9" t="s">
        <v>3240</v>
      </c>
      <c r="D116" s="9" t="s">
        <v>1059</v>
      </c>
      <c r="E116" s="9" t="s">
        <v>3241</v>
      </c>
      <c r="F116" s="35">
        <v>17</v>
      </c>
      <c r="G116" s="36">
        <v>165</v>
      </c>
      <c r="H116" s="36">
        <v>113</v>
      </c>
      <c r="I116" s="36">
        <v>5</v>
      </c>
      <c r="J116" s="37">
        <v>12.5</v>
      </c>
      <c r="K116" s="43">
        <v>165</v>
      </c>
      <c r="L116" s="37">
        <v>4.5</v>
      </c>
      <c r="M116" s="35">
        <v>160.5</v>
      </c>
      <c r="N116" s="35">
        <v>0</v>
      </c>
      <c r="O116" s="38">
        <v>0</v>
      </c>
      <c r="P116" s="38">
        <v>160.5</v>
      </c>
      <c r="Q116" s="39">
        <v>0.68484848484848482</v>
      </c>
      <c r="R116" s="35">
        <v>148</v>
      </c>
      <c r="S116" s="35">
        <v>148</v>
      </c>
      <c r="T116" s="35">
        <v>0</v>
      </c>
      <c r="U116" s="40">
        <v>4.1212121212121211</v>
      </c>
      <c r="V116" s="9" t="s">
        <v>2952</v>
      </c>
      <c r="W116" s="9" t="s">
        <v>2953</v>
      </c>
      <c r="Y116" s="9" t="s">
        <v>2954</v>
      </c>
      <c r="Z116" s="9">
        <v>15.83</v>
      </c>
      <c r="AA116" s="9">
        <v>81.95</v>
      </c>
      <c r="AB116" s="9">
        <v>5</v>
      </c>
      <c r="AC116" s="9">
        <v>31</v>
      </c>
      <c r="AD116" s="9">
        <v>0</v>
      </c>
      <c r="AE116" s="9">
        <v>20</v>
      </c>
      <c r="AF116" s="9">
        <v>2</v>
      </c>
      <c r="AG116" s="9">
        <v>9</v>
      </c>
      <c r="AH116" s="9">
        <v>0</v>
      </c>
      <c r="AI116" s="9">
        <v>0</v>
      </c>
      <c r="AJ116" s="9">
        <v>0</v>
      </c>
      <c r="AK116" s="9">
        <v>0</v>
      </c>
      <c r="AL116" s="9">
        <v>0</v>
      </c>
      <c r="AM116" s="9" t="s">
        <v>2955</v>
      </c>
      <c r="AN116" s="9">
        <v>108</v>
      </c>
      <c r="AO116" s="9">
        <v>83</v>
      </c>
      <c r="AP116" s="9"/>
      <c r="AQ116" s="9">
        <v>0</v>
      </c>
      <c r="AR116" s="9" t="s">
        <v>2961</v>
      </c>
      <c r="AS116" s="9" t="s">
        <v>2962</v>
      </c>
      <c r="AT116" s="9" t="s">
        <v>3242</v>
      </c>
      <c r="AU116" s="44">
        <v>3.0303030303030304E-2</v>
      </c>
    </row>
    <row r="117" spans="1:47">
      <c r="A117" s="9" t="s">
        <v>16</v>
      </c>
      <c r="B117" s="9" t="s">
        <v>3243</v>
      </c>
      <c r="C117" s="9" t="s">
        <v>3244</v>
      </c>
      <c r="D117" s="9" t="s">
        <v>955</v>
      </c>
      <c r="E117" s="9" t="s">
        <v>3245</v>
      </c>
      <c r="F117" s="35">
        <v>0</v>
      </c>
      <c r="G117" s="36">
        <v>348</v>
      </c>
      <c r="H117" s="36">
        <v>132</v>
      </c>
      <c r="I117" s="36">
        <v>0</v>
      </c>
      <c r="J117" s="37">
        <v>0</v>
      </c>
      <c r="K117" s="47">
        <v>160</v>
      </c>
      <c r="L117" s="37">
        <v>0</v>
      </c>
      <c r="M117" s="35">
        <v>160</v>
      </c>
      <c r="N117" s="35">
        <v>0</v>
      </c>
      <c r="O117" s="38">
        <v>0</v>
      </c>
      <c r="P117" s="38">
        <v>160</v>
      </c>
      <c r="Q117" s="39">
        <v>0.37931034482758619</v>
      </c>
      <c r="R117" s="35">
        <v>160</v>
      </c>
      <c r="S117" s="35">
        <v>160</v>
      </c>
      <c r="T117" s="35">
        <v>0</v>
      </c>
      <c r="U117" s="40">
        <v>0</v>
      </c>
      <c r="V117" s="9" t="s">
        <v>2952</v>
      </c>
      <c r="W117" s="9" t="s">
        <v>2953</v>
      </c>
      <c r="X117" s="41"/>
      <c r="Y117" s="9" t="s">
        <v>2954</v>
      </c>
      <c r="Z117" s="9">
        <v>144.38999999999999</v>
      </c>
      <c r="AA117" s="9">
        <v>0</v>
      </c>
      <c r="AB117" s="9">
        <v>0</v>
      </c>
      <c r="AC117" s="9">
        <v>0</v>
      </c>
      <c r="AD117" s="9">
        <v>0</v>
      </c>
      <c r="AE117" s="9">
        <v>0</v>
      </c>
      <c r="AF117" s="9">
        <v>0</v>
      </c>
      <c r="AG117" s="9">
        <v>0</v>
      </c>
      <c r="AH117" s="9">
        <v>0</v>
      </c>
      <c r="AI117" s="9">
        <v>0</v>
      </c>
      <c r="AJ117" s="9">
        <v>0</v>
      </c>
      <c r="AK117" s="9">
        <v>0</v>
      </c>
      <c r="AL117" s="9">
        <v>0</v>
      </c>
      <c r="AM117" s="9" t="s">
        <v>2955</v>
      </c>
      <c r="AN117" s="9"/>
      <c r="AO117" s="9"/>
      <c r="AP117" s="9" t="s">
        <v>2956</v>
      </c>
      <c r="AQ117" s="9">
        <v>0</v>
      </c>
      <c r="AR117" s="9" t="s">
        <v>2961</v>
      </c>
      <c r="AS117" s="9" t="s">
        <v>2962</v>
      </c>
      <c r="AT117" s="9" t="s">
        <v>3246</v>
      </c>
      <c r="AU117" s="44">
        <v>0</v>
      </c>
    </row>
    <row r="118" spans="1:47">
      <c r="C118" s="51" t="s">
        <v>3004</v>
      </c>
      <c r="D118" s="46" t="s">
        <v>1469</v>
      </c>
      <c r="F118" s="35">
        <v>0</v>
      </c>
      <c r="G118" s="36">
        <v>4</v>
      </c>
      <c r="H118" s="36">
        <v>179</v>
      </c>
      <c r="I118" s="36">
        <v>1</v>
      </c>
      <c r="J118" s="37">
        <v>2.5</v>
      </c>
      <c r="K118" s="36">
        <v>179</v>
      </c>
      <c r="L118" s="37">
        <v>0</v>
      </c>
      <c r="M118" s="35">
        <v>179</v>
      </c>
      <c r="N118" s="35">
        <v>0</v>
      </c>
      <c r="O118" s="38">
        <v>0</v>
      </c>
      <c r="P118" s="38">
        <v>179</v>
      </c>
      <c r="Q118" s="39">
        <v>44.75</v>
      </c>
      <c r="R118" s="35">
        <v>179</v>
      </c>
      <c r="S118" s="35">
        <v>179</v>
      </c>
      <c r="T118" s="35">
        <v>0</v>
      </c>
      <c r="U118" s="40">
        <v>0</v>
      </c>
    </row>
    <row r="119" spans="1:47">
      <c r="A119" s="9" t="s">
        <v>16</v>
      </c>
      <c r="B119" s="9" t="s">
        <v>3247</v>
      </c>
      <c r="C119" s="9" t="s">
        <v>3248</v>
      </c>
      <c r="D119" s="9" t="s">
        <v>1260</v>
      </c>
      <c r="E119" s="9" t="s">
        <v>3249</v>
      </c>
      <c r="F119" s="35">
        <v>58</v>
      </c>
      <c r="G119" s="36">
        <v>159</v>
      </c>
      <c r="H119" s="36">
        <v>84</v>
      </c>
      <c r="I119" s="36">
        <v>28</v>
      </c>
      <c r="J119" s="37">
        <v>70</v>
      </c>
      <c r="K119" s="43">
        <v>159</v>
      </c>
      <c r="L119" s="37">
        <v>0</v>
      </c>
      <c r="M119" s="35">
        <v>159</v>
      </c>
      <c r="N119" s="35">
        <v>0</v>
      </c>
      <c r="O119" s="38">
        <v>0</v>
      </c>
      <c r="P119" s="38">
        <v>159</v>
      </c>
      <c r="Q119" s="39">
        <v>0.52830188679245282</v>
      </c>
      <c r="R119" s="35">
        <v>101</v>
      </c>
      <c r="S119" s="35">
        <v>101</v>
      </c>
      <c r="T119" s="35">
        <v>0</v>
      </c>
      <c r="U119" s="40">
        <v>14.591194968553459</v>
      </c>
      <c r="V119" s="9" t="s">
        <v>2952</v>
      </c>
      <c r="W119" s="9" t="s">
        <v>2953</v>
      </c>
      <c r="Y119" s="9" t="s">
        <v>2954</v>
      </c>
      <c r="Z119" s="9">
        <v>18.149999999999999</v>
      </c>
      <c r="AA119" s="9">
        <v>314.27999999999997</v>
      </c>
      <c r="AB119" s="9">
        <v>18</v>
      </c>
      <c r="AC119" s="9">
        <v>45</v>
      </c>
      <c r="AD119" s="9">
        <v>0</v>
      </c>
      <c r="AE119" s="9">
        <v>33</v>
      </c>
      <c r="AF119" s="9">
        <v>11</v>
      </c>
      <c r="AG119" s="9">
        <v>0</v>
      </c>
      <c r="AH119" s="9">
        <v>1</v>
      </c>
      <c r="AI119" s="9">
        <v>0</v>
      </c>
      <c r="AJ119" s="9">
        <v>0</v>
      </c>
      <c r="AK119" s="9">
        <v>0</v>
      </c>
      <c r="AL119" s="9">
        <v>0</v>
      </c>
      <c r="AM119" s="9" t="s">
        <v>2955</v>
      </c>
      <c r="AN119" s="9">
        <v>48</v>
      </c>
      <c r="AO119" s="9">
        <v>47</v>
      </c>
      <c r="AP119" s="9"/>
      <c r="AQ119" s="9">
        <v>22</v>
      </c>
      <c r="AR119" s="42">
        <v>46055</v>
      </c>
      <c r="AS119" s="9" t="s">
        <v>2957</v>
      </c>
      <c r="AT119" s="9" t="s">
        <v>3250</v>
      </c>
      <c r="AU119" s="44">
        <v>0.1761006289308176</v>
      </c>
    </row>
    <row r="120" spans="1:47">
      <c r="A120" s="9" t="s">
        <v>16</v>
      </c>
      <c r="B120" s="9" t="s">
        <v>3251</v>
      </c>
      <c r="C120" s="9" t="s">
        <v>3252</v>
      </c>
      <c r="D120" s="9" t="s">
        <v>1243</v>
      </c>
      <c r="E120" s="9" t="s">
        <v>3253</v>
      </c>
      <c r="F120" s="35">
        <v>16</v>
      </c>
      <c r="G120" s="36">
        <v>89</v>
      </c>
      <c r="H120" s="36">
        <v>162</v>
      </c>
      <c r="I120" s="36">
        <v>5</v>
      </c>
      <c r="J120" s="37">
        <v>12.5</v>
      </c>
      <c r="K120" s="36">
        <v>162</v>
      </c>
      <c r="L120" s="37">
        <v>3.5</v>
      </c>
      <c r="M120" s="35">
        <v>158.5</v>
      </c>
      <c r="N120" s="35">
        <v>0</v>
      </c>
      <c r="O120" s="38">
        <v>0</v>
      </c>
      <c r="P120" s="38">
        <v>158.5</v>
      </c>
      <c r="Q120" s="39">
        <v>1.8202247191011236</v>
      </c>
      <c r="R120" s="35">
        <v>146</v>
      </c>
      <c r="S120" s="35">
        <v>146</v>
      </c>
      <c r="T120" s="35">
        <v>0</v>
      </c>
      <c r="U120" s="40">
        <v>3.9506172839506175</v>
      </c>
      <c r="V120" s="9" t="s">
        <v>2952</v>
      </c>
      <c r="W120" s="9" t="s">
        <v>2953</v>
      </c>
      <c r="X120" s="41"/>
      <c r="Y120" s="9" t="s">
        <v>2954</v>
      </c>
      <c r="Z120" s="9">
        <v>12.99</v>
      </c>
      <c r="AA120" s="9">
        <v>24.27</v>
      </c>
      <c r="AB120" s="9">
        <v>2</v>
      </c>
      <c r="AC120" s="9">
        <v>22</v>
      </c>
      <c r="AD120" s="9">
        <v>0</v>
      </c>
      <c r="AE120" s="9">
        <v>19</v>
      </c>
      <c r="AF120" s="9">
        <v>0</v>
      </c>
      <c r="AG120" s="9">
        <v>0</v>
      </c>
      <c r="AH120" s="9">
        <v>3</v>
      </c>
      <c r="AI120" s="9">
        <v>0</v>
      </c>
      <c r="AJ120" s="9">
        <v>0</v>
      </c>
      <c r="AK120" s="9">
        <v>0</v>
      </c>
      <c r="AL120" s="9">
        <v>0</v>
      </c>
      <c r="AM120" s="9" t="s">
        <v>2955</v>
      </c>
      <c r="AN120" s="9">
        <v>77</v>
      </c>
      <c r="AO120" s="9">
        <v>67</v>
      </c>
      <c r="AP120" s="9"/>
      <c r="AQ120" s="9">
        <v>0</v>
      </c>
      <c r="AR120" s="9" t="s">
        <v>2961</v>
      </c>
      <c r="AS120" s="9" t="s">
        <v>2962</v>
      </c>
      <c r="AT120" s="9" t="s">
        <v>3254</v>
      </c>
    </row>
    <row r="121" spans="1:47">
      <c r="A121" s="9" t="s">
        <v>16</v>
      </c>
      <c r="B121" s="9" t="s">
        <v>308</v>
      </c>
      <c r="C121" s="9" t="s">
        <v>310</v>
      </c>
      <c r="D121" s="9" t="s">
        <v>309</v>
      </c>
      <c r="E121" s="9" t="s">
        <v>309</v>
      </c>
      <c r="F121" s="35">
        <v>83</v>
      </c>
      <c r="G121" s="36">
        <v>551</v>
      </c>
      <c r="H121" s="36">
        <v>138</v>
      </c>
      <c r="I121" s="36">
        <v>3</v>
      </c>
      <c r="J121" s="37">
        <v>7.5</v>
      </c>
      <c r="K121" s="47">
        <v>230.66666666666666</v>
      </c>
      <c r="L121" s="37">
        <v>75.5</v>
      </c>
      <c r="M121" s="35">
        <v>155.16666666666666</v>
      </c>
      <c r="N121" s="35">
        <v>0</v>
      </c>
      <c r="O121" s="38">
        <v>0</v>
      </c>
      <c r="P121" s="38">
        <v>155.16666666666666</v>
      </c>
      <c r="Q121" s="39">
        <v>0.25045372050816694</v>
      </c>
      <c r="R121" s="35">
        <v>147.66666666666666</v>
      </c>
      <c r="S121" s="35">
        <v>147.66666666666666</v>
      </c>
      <c r="T121" s="35">
        <v>0</v>
      </c>
      <c r="U121" s="40">
        <v>14.39306358381503</v>
      </c>
      <c r="V121" s="9" t="s">
        <v>2952</v>
      </c>
      <c r="W121" s="9" t="s">
        <v>2953</v>
      </c>
      <c r="Y121" s="9" t="s">
        <v>2954</v>
      </c>
      <c r="Z121" s="9">
        <v>4.8600000000000003</v>
      </c>
      <c r="AA121" s="9">
        <v>0</v>
      </c>
      <c r="AB121" s="9">
        <v>0</v>
      </c>
      <c r="AC121" s="9">
        <v>96</v>
      </c>
      <c r="AD121" s="9">
        <v>96</v>
      </c>
      <c r="AE121" s="9">
        <v>0</v>
      </c>
      <c r="AF121" s="9">
        <v>0</v>
      </c>
      <c r="AG121" s="9">
        <v>0</v>
      </c>
      <c r="AH121" s="9">
        <v>0</v>
      </c>
      <c r="AI121" s="9">
        <v>0</v>
      </c>
      <c r="AJ121" s="9">
        <v>48</v>
      </c>
      <c r="AK121" s="9">
        <v>48</v>
      </c>
      <c r="AL121" s="9">
        <v>0</v>
      </c>
      <c r="AM121" s="9" t="s">
        <v>2955</v>
      </c>
      <c r="AN121" s="9"/>
      <c r="AO121" s="9"/>
      <c r="AP121" s="9"/>
      <c r="AQ121" s="9">
        <v>0</v>
      </c>
      <c r="AR121" s="9" t="s">
        <v>2961</v>
      </c>
      <c r="AS121" s="9" t="s">
        <v>2962</v>
      </c>
      <c r="AT121" s="9" t="s">
        <v>3255</v>
      </c>
      <c r="AU121" s="44">
        <v>1.300578034682081E-2</v>
      </c>
    </row>
    <row r="122" spans="1:47">
      <c r="A122" s="9" t="s">
        <v>16</v>
      </c>
      <c r="B122" s="9" t="s">
        <v>3256</v>
      </c>
      <c r="C122" s="9" t="s">
        <v>3257</v>
      </c>
      <c r="D122" s="9" t="s">
        <v>1270</v>
      </c>
      <c r="E122" s="9" t="s">
        <v>3258</v>
      </c>
      <c r="F122" s="35">
        <v>17</v>
      </c>
      <c r="G122" s="36">
        <v>152</v>
      </c>
      <c r="H122" s="36">
        <v>155</v>
      </c>
      <c r="I122" s="36">
        <v>11</v>
      </c>
      <c r="J122" s="37">
        <v>27.5</v>
      </c>
      <c r="K122" s="36">
        <v>155</v>
      </c>
      <c r="L122" s="37">
        <v>0</v>
      </c>
      <c r="M122" s="35">
        <v>155</v>
      </c>
      <c r="N122" s="35">
        <v>0</v>
      </c>
      <c r="O122" s="38">
        <v>0</v>
      </c>
      <c r="P122" s="38">
        <v>155</v>
      </c>
      <c r="Q122" s="39">
        <v>1.0197368421052631</v>
      </c>
      <c r="R122" s="35">
        <v>138</v>
      </c>
      <c r="S122" s="35">
        <v>138</v>
      </c>
      <c r="T122" s="35">
        <v>0</v>
      </c>
      <c r="U122" s="40">
        <v>4.387096774193548</v>
      </c>
      <c r="V122" s="9" t="s">
        <v>2952</v>
      </c>
      <c r="W122" s="9" t="s">
        <v>2953</v>
      </c>
      <c r="X122" s="41"/>
      <c r="Y122" s="9" t="s">
        <v>2954</v>
      </c>
      <c r="Z122" s="9">
        <v>7.88</v>
      </c>
      <c r="AA122" s="9">
        <v>23.64</v>
      </c>
      <c r="AB122" s="9">
        <v>3</v>
      </c>
      <c r="AC122" s="9">
        <v>22</v>
      </c>
      <c r="AD122" s="9">
        <v>12</v>
      </c>
      <c r="AE122" s="9">
        <v>6</v>
      </c>
      <c r="AF122" s="9">
        <v>2</v>
      </c>
      <c r="AG122" s="9">
        <v>1</v>
      </c>
      <c r="AH122" s="9">
        <v>1</v>
      </c>
      <c r="AI122" s="9">
        <v>0</v>
      </c>
      <c r="AJ122" s="9">
        <v>0</v>
      </c>
      <c r="AK122" s="9">
        <v>12</v>
      </c>
      <c r="AL122" s="9">
        <v>0</v>
      </c>
      <c r="AM122" s="9" t="s">
        <v>2955</v>
      </c>
      <c r="AN122" s="9">
        <v>143</v>
      </c>
      <c r="AO122" s="9">
        <v>136</v>
      </c>
      <c r="AP122" s="9"/>
      <c r="AQ122" s="9">
        <v>0</v>
      </c>
      <c r="AR122" s="9" t="s">
        <v>2961</v>
      </c>
      <c r="AS122" s="9" t="s">
        <v>2962</v>
      </c>
      <c r="AT122" s="9" t="s">
        <v>3259</v>
      </c>
    </row>
    <row r="123" spans="1:47">
      <c r="A123" s="9" t="s">
        <v>16</v>
      </c>
      <c r="B123" s="9" t="s">
        <v>3260</v>
      </c>
      <c r="C123" s="9" t="s">
        <v>3261</v>
      </c>
      <c r="D123" s="9" t="s">
        <v>1181</v>
      </c>
      <c r="E123" s="9" t="s">
        <v>1181</v>
      </c>
      <c r="F123" s="35">
        <v>165</v>
      </c>
      <c r="G123" s="36">
        <v>70</v>
      </c>
      <c r="H123" s="36">
        <v>154</v>
      </c>
      <c r="I123" s="36">
        <v>102</v>
      </c>
      <c r="J123" s="37">
        <v>255</v>
      </c>
      <c r="K123" s="36">
        <v>154</v>
      </c>
      <c r="L123" s="37">
        <v>0</v>
      </c>
      <c r="M123" s="35">
        <v>154</v>
      </c>
      <c r="N123" s="35">
        <v>0</v>
      </c>
      <c r="O123" s="38">
        <v>0</v>
      </c>
      <c r="P123" s="38">
        <v>154</v>
      </c>
      <c r="Q123" s="39">
        <v>2.2000000000000002</v>
      </c>
      <c r="R123" s="35">
        <v>0</v>
      </c>
      <c r="S123" s="35">
        <v>0</v>
      </c>
      <c r="T123" s="35">
        <v>0</v>
      </c>
      <c r="U123" s="40">
        <v>42.857142857142854</v>
      </c>
      <c r="V123" s="9" t="s">
        <v>2952</v>
      </c>
      <c r="W123" s="9" t="s">
        <v>2953</v>
      </c>
      <c r="X123" s="41"/>
      <c r="Y123" s="9" t="s">
        <v>2954</v>
      </c>
      <c r="Z123" s="9">
        <v>4.79</v>
      </c>
      <c r="AA123" s="9">
        <v>177.31</v>
      </c>
      <c r="AB123" s="9">
        <v>37</v>
      </c>
      <c r="AC123" s="9">
        <v>276</v>
      </c>
      <c r="AD123" s="9">
        <v>25</v>
      </c>
      <c r="AE123" s="9">
        <v>221</v>
      </c>
      <c r="AF123" s="9">
        <v>26</v>
      </c>
      <c r="AG123" s="9">
        <v>1</v>
      </c>
      <c r="AH123" s="9">
        <v>3</v>
      </c>
      <c r="AI123" s="9">
        <v>0</v>
      </c>
      <c r="AJ123" s="9">
        <v>0</v>
      </c>
      <c r="AK123" s="9">
        <v>24</v>
      </c>
      <c r="AL123" s="9">
        <v>1</v>
      </c>
      <c r="AM123" s="9" t="s">
        <v>2955</v>
      </c>
      <c r="AN123" s="9">
        <v>163</v>
      </c>
      <c r="AO123" s="9">
        <v>161</v>
      </c>
      <c r="AP123" s="9"/>
      <c r="AQ123" s="9">
        <v>0</v>
      </c>
      <c r="AR123" s="9" t="s">
        <v>2961</v>
      </c>
      <c r="AS123" s="9" t="s">
        <v>2962</v>
      </c>
      <c r="AT123" s="9" t="s">
        <v>3262</v>
      </c>
    </row>
    <row r="124" spans="1:47">
      <c r="A124" s="9" t="s">
        <v>16</v>
      </c>
      <c r="B124" s="9" t="s">
        <v>3263</v>
      </c>
      <c r="C124" s="9" t="s">
        <v>3264</v>
      </c>
      <c r="D124" s="9" t="s">
        <v>1233</v>
      </c>
      <c r="E124" s="9" t="s">
        <v>3265</v>
      </c>
      <c r="F124" s="35">
        <v>45</v>
      </c>
      <c r="G124" s="36">
        <v>88</v>
      </c>
      <c r="H124" s="36">
        <v>167</v>
      </c>
      <c r="I124" s="36">
        <v>12</v>
      </c>
      <c r="J124" s="37">
        <v>30</v>
      </c>
      <c r="K124" s="36">
        <v>167</v>
      </c>
      <c r="L124" s="37">
        <v>15</v>
      </c>
      <c r="M124" s="35">
        <v>152</v>
      </c>
      <c r="N124" s="35">
        <v>0</v>
      </c>
      <c r="O124" s="38">
        <v>0</v>
      </c>
      <c r="P124" s="38">
        <v>152</v>
      </c>
      <c r="Q124" s="39">
        <v>1.8977272727272727</v>
      </c>
      <c r="R124" s="35">
        <v>122</v>
      </c>
      <c r="S124" s="35">
        <v>122</v>
      </c>
      <c r="T124" s="35">
        <v>0</v>
      </c>
      <c r="U124" s="40">
        <v>10.778443113772456</v>
      </c>
      <c r="V124" s="9" t="s">
        <v>2952</v>
      </c>
      <c r="W124" s="9" t="s">
        <v>2953</v>
      </c>
      <c r="Y124" s="9" t="s">
        <v>2954</v>
      </c>
      <c r="Z124" s="9">
        <v>15.89</v>
      </c>
      <c r="AA124" s="9">
        <v>365.47</v>
      </c>
      <c r="AB124" s="9">
        <v>23</v>
      </c>
      <c r="AC124" s="9">
        <v>0</v>
      </c>
      <c r="AD124" s="9">
        <v>0</v>
      </c>
      <c r="AE124" s="9">
        <v>0</v>
      </c>
      <c r="AF124" s="9">
        <v>0</v>
      </c>
      <c r="AG124" s="9">
        <v>0</v>
      </c>
      <c r="AH124" s="9">
        <v>0</v>
      </c>
      <c r="AI124" s="9">
        <v>0</v>
      </c>
      <c r="AJ124" s="9">
        <v>0</v>
      </c>
      <c r="AK124" s="9">
        <v>0</v>
      </c>
      <c r="AL124" s="9">
        <v>0</v>
      </c>
      <c r="AM124" s="9" t="s">
        <v>2955</v>
      </c>
      <c r="AN124" s="9">
        <v>0</v>
      </c>
      <c r="AO124" s="9">
        <v>0</v>
      </c>
      <c r="AP124" s="9" t="s">
        <v>2956</v>
      </c>
      <c r="AQ124" s="9">
        <v>108</v>
      </c>
      <c r="AR124" s="42">
        <v>46048</v>
      </c>
      <c r="AS124" s="9" t="s">
        <v>2957</v>
      </c>
      <c r="AT124" s="9" t="s">
        <v>3266</v>
      </c>
    </row>
    <row r="125" spans="1:47">
      <c r="A125" s="9" t="s">
        <v>16</v>
      </c>
      <c r="B125" s="9" t="s">
        <v>356</v>
      </c>
      <c r="C125" s="9" t="s">
        <v>358</v>
      </c>
      <c r="D125" s="9" t="s">
        <v>357</v>
      </c>
      <c r="E125" s="9" t="s">
        <v>357</v>
      </c>
      <c r="F125" s="35">
        <v>68</v>
      </c>
      <c r="G125" s="36">
        <v>442</v>
      </c>
      <c r="H125" s="36">
        <v>69</v>
      </c>
      <c r="I125" s="36">
        <v>17</v>
      </c>
      <c r="J125" s="37">
        <v>42.5</v>
      </c>
      <c r="K125" s="47">
        <v>176</v>
      </c>
      <c r="L125" s="37">
        <v>25.5</v>
      </c>
      <c r="M125" s="35">
        <v>150.5</v>
      </c>
      <c r="N125" s="35">
        <v>0</v>
      </c>
      <c r="O125" s="38">
        <v>0</v>
      </c>
      <c r="P125" s="38">
        <v>150.5</v>
      </c>
      <c r="Q125" s="39">
        <v>0.15610859728506787</v>
      </c>
      <c r="R125" s="35">
        <v>108</v>
      </c>
      <c r="S125" s="35">
        <v>108</v>
      </c>
      <c r="T125" s="35">
        <v>0</v>
      </c>
      <c r="U125" s="40">
        <v>15.454545454545453</v>
      </c>
      <c r="V125" s="9" t="s">
        <v>2952</v>
      </c>
      <c r="W125" s="9" t="s">
        <v>2953</v>
      </c>
      <c r="X125" s="41"/>
      <c r="Y125" s="9" t="s">
        <v>2954</v>
      </c>
      <c r="Z125" s="9">
        <v>5.89</v>
      </c>
      <c r="AA125" s="9">
        <v>170.21</v>
      </c>
      <c r="AB125" s="9">
        <v>31</v>
      </c>
      <c r="AC125" s="9">
        <v>139</v>
      </c>
      <c r="AD125" s="9">
        <v>122</v>
      </c>
      <c r="AE125" s="9">
        <v>0</v>
      </c>
      <c r="AF125" s="9">
        <v>1</v>
      </c>
      <c r="AG125" s="9">
        <v>9</v>
      </c>
      <c r="AH125" s="9">
        <v>7</v>
      </c>
      <c r="AI125" s="9">
        <v>0</v>
      </c>
      <c r="AJ125" s="9">
        <v>24</v>
      </c>
      <c r="AK125" s="9">
        <v>96</v>
      </c>
      <c r="AL125" s="9">
        <v>2</v>
      </c>
      <c r="AM125" s="9" t="s">
        <v>2955</v>
      </c>
      <c r="AN125" s="9">
        <v>83</v>
      </c>
      <c r="AO125" s="9">
        <v>60</v>
      </c>
      <c r="AP125" s="9"/>
      <c r="AQ125" s="9">
        <v>0</v>
      </c>
      <c r="AR125" s="9" t="s">
        <v>2961</v>
      </c>
      <c r="AS125" s="9" t="s">
        <v>2962</v>
      </c>
      <c r="AT125" s="9" t="s">
        <v>3267</v>
      </c>
      <c r="AU125" s="44">
        <v>9.6590909090909088E-2</v>
      </c>
    </row>
    <row r="126" spans="1:47">
      <c r="A126" s="9" t="s">
        <v>16</v>
      </c>
      <c r="B126" s="9" t="s">
        <v>261</v>
      </c>
      <c r="C126" s="9" t="s">
        <v>263</v>
      </c>
      <c r="D126" s="9" t="s">
        <v>262</v>
      </c>
      <c r="E126" s="9" t="s">
        <v>262</v>
      </c>
      <c r="F126" s="35">
        <v>24</v>
      </c>
      <c r="G126" s="36">
        <v>167</v>
      </c>
      <c r="H126" s="36">
        <v>135</v>
      </c>
      <c r="I126" s="36">
        <v>3</v>
      </c>
      <c r="J126" s="37">
        <v>7.5</v>
      </c>
      <c r="K126" s="36">
        <v>167</v>
      </c>
      <c r="L126" s="37">
        <v>16.5</v>
      </c>
      <c r="M126" s="35">
        <v>150.5</v>
      </c>
      <c r="N126" s="35">
        <v>0</v>
      </c>
      <c r="O126" s="38">
        <v>0</v>
      </c>
      <c r="P126" s="38">
        <v>150.5</v>
      </c>
      <c r="Q126" s="39">
        <v>0.80838323353293418</v>
      </c>
      <c r="R126" s="35">
        <v>143</v>
      </c>
      <c r="S126" s="35">
        <v>143</v>
      </c>
      <c r="T126" s="35">
        <v>0</v>
      </c>
      <c r="U126" s="40">
        <v>5.7485029940119761</v>
      </c>
      <c r="V126" s="9" t="s">
        <v>2952</v>
      </c>
      <c r="W126" s="9" t="s">
        <v>2953</v>
      </c>
      <c r="Y126" s="9" t="s">
        <v>2954</v>
      </c>
      <c r="Z126" s="9">
        <v>4.09</v>
      </c>
      <c r="AA126" s="9">
        <v>57.26</v>
      </c>
      <c r="AB126" s="9">
        <v>14</v>
      </c>
      <c r="AC126" s="9">
        <v>25</v>
      </c>
      <c r="AD126" s="9">
        <v>24</v>
      </c>
      <c r="AE126" s="9">
        <v>1</v>
      </c>
      <c r="AF126" s="9">
        <v>0</v>
      </c>
      <c r="AG126" s="9">
        <v>0</v>
      </c>
      <c r="AH126" s="9">
        <v>0</v>
      </c>
      <c r="AI126" s="9">
        <v>1</v>
      </c>
      <c r="AJ126" s="9">
        <v>24</v>
      </c>
      <c r="AK126" s="9">
        <v>0</v>
      </c>
      <c r="AL126" s="9">
        <v>0</v>
      </c>
      <c r="AM126" s="9" t="s">
        <v>2955</v>
      </c>
      <c r="AN126" s="9">
        <v>68</v>
      </c>
      <c r="AO126" s="9">
        <v>3</v>
      </c>
      <c r="AP126" s="9" t="s">
        <v>2997</v>
      </c>
      <c r="AQ126" s="9">
        <v>0</v>
      </c>
      <c r="AR126" s="9" t="s">
        <v>2961</v>
      </c>
      <c r="AS126" s="9" t="s">
        <v>2962</v>
      </c>
      <c r="AT126" s="9" t="s">
        <v>3268</v>
      </c>
    </row>
    <row r="127" spans="1:47">
      <c r="A127" s="9" t="s">
        <v>16</v>
      </c>
      <c r="B127" s="9" t="s">
        <v>3269</v>
      </c>
      <c r="C127" s="9" t="s">
        <v>3270</v>
      </c>
      <c r="D127" s="9" t="s">
        <v>1240</v>
      </c>
      <c r="E127" s="9" t="s">
        <v>3271</v>
      </c>
      <c r="F127" s="35">
        <v>23</v>
      </c>
      <c r="G127" s="36">
        <v>146</v>
      </c>
      <c r="H127" s="36">
        <v>172</v>
      </c>
      <c r="I127" s="36">
        <v>0</v>
      </c>
      <c r="J127" s="37">
        <v>0</v>
      </c>
      <c r="K127" s="36">
        <v>172</v>
      </c>
      <c r="L127" s="37">
        <v>23</v>
      </c>
      <c r="M127" s="35">
        <v>149</v>
      </c>
      <c r="N127" s="35">
        <v>0</v>
      </c>
      <c r="O127" s="38">
        <v>0</v>
      </c>
      <c r="P127" s="38">
        <v>149</v>
      </c>
      <c r="Q127" s="39">
        <v>1.178082191780822</v>
      </c>
      <c r="R127" s="35">
        <v>149</v>
      </c>
      <c r="S127" s="35">
        <v>149</v>
      </c>
      <c r="T127" s="35">
        <v>0</v>
      </c>
      <c r="U127" s="40">
        <v>5.3488372093023262</v>
      </c>
      <c r="V127" s="9" t="s">
        <v>2952</v>
      </c>
      <c r="W127" s="9" t="s">
        <v>2953</v>
      </c>
      <c r="X127" s="41"/>
      <c r="Y127" s="9" t="s">
        <v>2954</v>
      </c>
      <c r="Z127" s="9">
        <v>4.8899999999999997</v>
      </c>
      <c r="AA127" s="9">
        <v>0</v>
      </c>
      <c r="AB127" s="9">
        <v>0</v>
      </c>
      <c r="AC127" s="9">
        <v>24</v>
      </c>
      <c r="AD127" s="9">
        <v>24</v>
      </c>
      <c r="AE127" s="9">
        <v>0</v>
      </c>
      <c r="AF127" s="9">
        <v>0</v>
      </c>
      <c r="AG127" s="9">
        <v>0</v>
      </c>
      <c r="AH127" s="9">
        <v>0</v>
      </c>
      <c r="AI127" s="9">
        <v>0</v>
      </c>
      <c r="AJ127" s="9">
        <v>0</v>
      </c>
      <c r="AK127" s="9">
        <v>24</v>
      </c>
      <c r="AL127" s="9">
        <v>0</v>
      </c>
      <c r="AM127" s="9" t="s">
        <v>2955</v>
      </c>
      <c r="AN127" s="9"/>
      <c r="AO127" s="9"/>
      <c r="AP127" s="9"/>
      <c r="AQ127" s="9">
        <v>0</v>
      </c>
      <c r="AR127" s="9" t="s">
        <v>2961</v>
      </c>
      <c r="AS127" s="9" t="s">
        <v>2962</v>
      </c>
      <c r="AT127" s="9" t="s">
        <v>2966</v>
      </c>
    </row>
    <row r="128" spans="1:47">
      <c r="A128" s="9" t="s">
        <v>16</v>
      </c>
      <c r="B128" s="9" t="s">
        <v>3272</v>
      </c>
      <c r="C128" s="9" t="s">
        <v>3273</v>
      </c>
      <c r="D128" s="9" t="s">
        <v>1064</v>
      </c>
      <c r="E128" s="9" t="s">
        <v>1064</v>
      </c>
      <c r="F128" s="35">
        <v>0</v>
      </c>
      <c r="G128" s="36">
        <v>121</v>
      </c>
      <c r="H128" s="36">
        <v>147</v>
      </c>
      <c r="I128" s="36">
        <v>0</v>
      </c>
      <c r="J128" s="37">
        <v>0</v>
      </c>
      <c r="K128" s="36">
        <v>147</v>
      </c>
      <c r="L128" s="37">
        <v>0</v>
      </c>
      <c r="M128" s="35">
        <v>147</v>
      </c>
      <c r="N128" s="35">
        <v>0</v>
      </c>
      <c r="O128" s="38">
        <v>0</v>
      </c>
      <c r="P128" s="38">
        <v>147</v>
      </c>
      <c r="Q128" s="39">
        <v>1.2148760330578512</v>
      </c>
      <c r="R128" s="35">
        <v>147</v>
      </c>
      <c r="S128" s="35">
        <v>147</v>
      </c>
      <c r="T128" s="35">
        <v>0</v>
      </c>
      <c r="U128" s="40">
        <v>0</v>
      </c>
      <c r="V128" s="9" t="s">
        <v>2952</v>
      </c>
      <c r="W128" s="9" t="s">
        <v>2953</v>
      </c>
      <c r="Y128" s="9" t="s">
        <v>2954</v>
      </c>
      <c r="Z128" s="9">
        <v>5.79</v>
      </c>
      <c r="AA128" s="9">
        <v>0</v>
      </c>
      <c r="AB128" s="9">
        <v>0</v>
      </c>
      <c r="AC128" s="9">
        <v>0</v>
      </c>
      <c r="AD128" s="9">
        <v>0</v>
      </c>
      <c r="AE128" s="9">
        <v>0</v>
      </c>
      <c r="AF128" s="9">
        <v>0</v>
      </c>
      <c r="AG128" s="9">
        <v>0</v>
      </c>
      <c r="AH128" s="9">
        <v>0</v>
      </c>
      <c r="AI128" s="9">
        <v>0</v>
      </c>
      <c r="AJ128" s="9">
        <v>0</v>
      </c>
      <c r="AK128" s="9">
        <v>0</v>
      </c>
      <c r="AL128" s="9">
        <v>0</v>
      </c>
      <c r="AM128" s="9" t="s">
        <v>2955</v>
      </c>
      <c r="AN128" s="9"/>
      <c r="AO128" s="9"/>
      <c r="AP128" s="9" t="s">
        <v>2956</v>
      </c>
      <c r="AQ128" s="9">
        <v>0</v>
      </c>
      <c r="AR128" s="9" t="s">
        <v>2961</v>
      </c>
      <c r="AS128" s="9" t="s">
        <v>2962</v>
      </c>
      <c r="AT128" s="9" t="s">
        <v>3274</v>
      </c>
    </row>
    <row r="129" spans="1:47">
      <c r="A129" s="9" t="s">
        <v>16</v>
      </c>
      <c r="B129" s="9" t="s">
        <v>3275</v>
      </c>
      <c r="C129" s="9" t="s">
        <v>3276</v>
      </c>
      <c r="D129" s="9" t="s">
        <v>1141</v>
      </c>
      <c r="E129" s="9" t="s">
        <v>3277</v>
      </c>
      <c r="F129" s="35">
        <v>0</v>
      </c>
      <c r="G129" s="36">
        <v>363</v>
      </c>
      <c r="H129" s="36">
        <v>70</v>
      </c>
      <c r="I129" s="36">
        <v>7</v>
      </c>
      <c r="J129" s="37">
        <v>17.5</v>
      </c>
      <c r="K129" s="47">
        <v>146.66666666666666</v>
      </c>
      <c r="L129" s="37">
        <v>0</v>
      </c>
      <c r="M129" s="35">
        <v>146.66666666666666</v>
      </c>
      <c r="N129" s="35">
        <v>0</v>
      </c>
      <c r="O129" s="38">
        <v>0</v>
      </c>
      <c r="P129" s="38">
        <v>146.66666666666666</v>
      </c>
      <c r="Q129" s="39">
        <v>0.1928374655647383</v>
      </c>
      <c r="R129" s="35">
        <v>146.66666666666666</v>
      </c>
      <c r="S129" s="35">
        <v>146.66666666666666</v>
      </c>
      <c r="T129" s="35">
        <v>0</v>
      </c>
      <c r="U129" s="40">
        <v>0</v>
      </c>
      <c r="V129" s="9" t="s">
        <v>2952</v>
      </c>
      <c r="W129" s="9" t="s">
        <v>2953</v>
      </c>
      <c r="X129" s="41"/>
      <c r="Y129" s="9" t="s">
        <v>2954</v>
      </c>
      <c r="Z129" s="9">
        <v>6.19</v>
      </c>
      <c r="AA129" s="9">
        <v>24.26</v>
      </c>
      <c r="AB129" s="9">
        <v>4</v>
      </c>
      <c r="AC129" s="9">
        <v>0</v>
      </c>
      <c r="AD129" s="9">
        <v>0</v>
      </c>
      <c r="AE129" s="9">
        <v>0</v>
      </c>
      <c r="AF129" s="9">
        <v>0</v>
      </c>
      <c r="AG129" s="9">
        <v>0</v>
      </c>
      <c r="AH129" s="9">
        <v>0</v>
      </c>
      <c r="AI129" s="9">
        <v>0</v>
      </c>
      <c r="AJ129" s="9">
        <v>0</v>
      </c>
      <c r="AK129" s="9">
        <v>0</v>
      </c>
      <c r="AL129" s="9">
        <v>0</v>
      </c>
      <c r="AM129" s="9" t="s">
        <v>2955</v>
      </c>
      <c r="AN129" s="9">
        <v>0</v>
      </c>
      <c r="AO129" s="9">
        <v>0</v>
      </c>
      <c r="AP129" s="9" t="s">
        <v>2956</v>
      </c>
      <c r="AQ129" s="9">
        <v>12</v>
      </c>
      <c r="AR129" s="42">
        <v>46048</v>
      </c>
      <c r="AS129" s="9" t="s">
        <v>2957</v>
      </c>
      <c r="AT129" s="9" t="s">
        <v>3278</v>
      </c>
      <c r="AU129" s="44">
        <v>4.7727272727272729E-2</v>
      </c>
    </row>
    <row r="130" spans="1:47">
      <c r="A130" s="9" t="s">
        <v>16</v>
      </c>
      <c r="B130" s="9" t="s">
        <v>3279</v>
      </c>
      <c r="C130" s="9" t="s">
        <v>3280</v>
      </c>
      <c r="D130" s="9" t="s">
        <v>1221</v>
      </c>
      <c r="E130" s="9" t="s">
        <v>1221</v>
      </c>
      <c r="F130" s="35">
        <v>60</v>
      </c>
      <c r="G130" s="36">
        <v>143</v>
      </c>
      <c r="H130" s="36">
        <v>8</v>
      </c>
      <c r="I130" s="36">
        <v>36</v>
      </c>
      <c r="J130" s="37">
        <v>90</v>
      </c>
      <c r="K130" s="36">
        <v>143</v>
      </c>
      <c r="L130" s="37">
        <v>0</v>
      </c>
      <c r="M130" s="35">
        <v>143</v>
      </c>
      <c r="N130" s="35">
        <v>0</v>
      </c>
      <c r="O130" s="38">
        <v>0</v>
      </c>
      <c r="P130" s="38">
        <v>143</v>
      </c>
      <c r="Q130" s="39">
        <v>5.5944055944055944E-2</v>
      </c>
      <c r="R130" s="35">
        <v>83</v>
      </c>
      <c r="S130" s="35">
        <v>83</v>
      </c>
      <c r="T130" s="35">
        <v>0</v>
      </c>
      <c r="U130" s="40">
        <v>16.783216783216783</v>
      </c>
      <c r="V130" s="9" t="s">
        <v>2952</v>
      </c>
      <c r="W130" s="9" t="s">
        <v>2953</v>
      </c>
      <c r="X130" s="41"/>
      <c r="Y130" s="9" t="s">
        <v>2954</v>
      </c>
      <c r="Z130" s="9">
        <v>3.79</v>
      </c>
      <c r="AA130" s="9">
        <v>83.38</v>
      </c>
      <c r="AB130" s="9">
        <v>22</v>
      </c>
      <c r="AC130" s="9">
        <v>93</v>
      </c>
      <c r="AD130" s="9">
        <v>0</v>
      </c>
      <c r="AE130" s="9">
        <v>92</v>
      </c>
      <c r="AF130" s="9">
        <v>0</v>
      </c>
      <c r="AG130" s="9">
        <v>0</v>
      </c>
      <c r="AH130" s="9">
        <v>1</v>
      </c>
      <c r="AI130" s="9">
        <v>0</v>
      </c>
      <c r="AJ130" s="9">
        <v>0</v>
      </c>
      <c r="AK130" s="9">
        <v>0</v>
      </c>
      <c r="AL130" s="9">
        <v>0</v>
      </c>
      <c r="AM130" s="9" t="s">
        <v>2955</v>
      </c>
      <c r="AN130" s="9">
        <v>72</v>
      </c>
      <c r="AO130" s="9">
        <v>72</v>
      </c>
      <c r="AP130" s="9"/>
      <c r="AQ130" s="9">
        <v>0</v>
      </c>
      <c r="AR130" s="9" t="s">
        <v>2961</v>
      </c>
      <c r="AS130" s="9" t="s">
        <v>2962</v>
      </c>
      <c r="AT130" s="9" t="s">
        <v>3281</v>
      </c>
      <c r="AU130" s="44">
        <v>0.25174825174825177</v>
      </c>
    </row>
    <row r="131" spans="1:47">
      <c r="A131" s="9" t="s">
        <v>16</v>
      </c>
      <c r="B131" s="9" t="s">
        <v>639</v>
      </c>
      <c r="C131" s="9" t="s">
        <v>641</v>
      </c>
      <c r="D131" s="9" t="s">
        <v>642</v>
      </c>
      <c r="E131" s="9" t="s">
        <v>640</v>
      </c>
      <c r="F131" s="35">
        <v>0</v>
      </c>
      <c r="G131" s="36">
        <v>55</v>
      </c>
      <c r="H131" s="36">
        <v>82</v>
      </c>
      <c r="I131" s="36">
        <v>142</v>
      </c>
      <c r="J131" s="37">
        <v>355</v>
      </c>
      <c r="K131" s="36">
        <v>142</v>
      </c>
      <c r="L131" s="37">
        <v>0</v>
      </c>
      <c r="M131" s="35">
        <v>142</v>
      </c>
      <c r="N131" s="35">
        <v>0</v>
      </c>
      <c r="O131" s="38">
        <v>0</v>
      </c>
      <c r="P131" s="38">
        <v>142</v>
      </c>
      <c r="Q131" s="39">
        <v>1.490909090909091</v>
      </c>
      <c r="R131" s="35">
        <v>142</v>
      </c>
      <c r="S131" s="35">
        <v>142</v>
      </c>
      <c r="T131" s="35">
        <v>0</v>
      </c>
      <c r="U131" s="40">
        <v>0</v>
      </c>
      <c r="V131" s="9" t="s">
        <v>2952</v>
      </c>
      <c r="W131" s="9" t="s">
        <v>2953</v>
      </c>
      <c r="Y131" s="9" t="s">
        <v>2954</v>
      </c>
      <c r="Z131" s="9">
        <v>40.39</v>
      </c>
      <c r="AA131" s="9">
        <v>1668.29</v>
      </c>
      <c r="AB131" s="9">
        <v>45</v>
      </c>
      <c r="AC131" s="9">
        <v>43</v>
      </c>
      <c r="AD131" s="9">
        <v>0</v>
      </c>
      <c r="AE131" s="9">
        <v>24</v>
      </c>
      <c r="AF131" s="9">
        <v>11</v>
      </c>
      <c r="AG131" s="9">
        <v>0</v>
      </c>
      <c r="AH131" s="9">
        <v>8</v>
      </c>
      <c r="AI131" s="9">
        <v>0</v>
      </c>
      <c r="AJ131" s="9">
        <v>0</v>
      </c>
      <c r="AK131" s="9">
        <v>0</v>
      </c>
      <c r="AL131" s="9">
        <v>0</v>
      </c>
      <c r="AM131" s="9" t="s">
        <v>2955</v>
      </c>
      <c r="AN131" s="9">
        <v>19</v>
      </c>
      <c r="AO131" s="9">
        <v>15</v>
      </c>
      <c r="AP131" s="9"/>
      <c r="AQ131" s="9">
        <v>59</v>
      </c>
      <c r="AR131" s="42">
        <v>46055</v>
      </c>
      <c r="AS131" s="9" t="s">
        <v>2957</v>
      </c>
      <c r="AT131" s="9" t="s">
        <v>3282</v>
      </c>
    </row>
    <row r="132" spans="1:47">
      <c r="A132" s="9" t="s">
        <v>16</v>
      </c>
      <c r="B132" s="9" t="s">
        <v>3283</v>
      </c>
      <c r="C132" s="9" t="s">
        <v>3284</v>
      </c>
      <c r="D132" s="9" t="s">
        <v>1015</v>
      </c>
      <c r="E132" s="9" t="s">
        <v>3285</v>
      </c>
      <c r="F132" s="35">
        <v>0</v>
      </c>
      <c r="G132" s="36">
        <v>55</v>
      </c>
      <c r="H132" s="36">
        <v>139</v>
      </c>
      <c r="I132" s="36">
        <v>23</v>
      </c>
      <c r="J132" s="37">
        <v>57.5</v>
      </c>
      <c r="K132" s="36">
        <v>139</v>
      </c>
      <c r="L132" s="37">
        <v>0</v>
      </c>
      <c r="M132" s="35">
        <v>139</v>
      </c>
      <c r="N132" s="35">
        <v>0</v>
      </c>
      <c r="O132" s="38">
        <v>0</v>
      </c>
      <c r="P132" s="38">
        <v>139</v>
      </c>
      <c r="Q132" s="39">
        <v>2.5272727272727273</v>
      </c>
      <c r="R132" s="35">
        <v>139</v>
      </c>
      <c r="S132" s="35">
        <v>139</v>
      </c>
      <c r="T132" s="35">
        <v>0</v>
      </c>
      <c r="U132" s="40">
        <v>0</v>
      </c>
      <c r="V132" s="9" t="s">
        <v>2952</v>
      </c>
      <c r="W132" s="9" t="s">
        <v>2953</v>
      </c>
      <c r="X132" s="41"/>
      <c r="Y132" s="9" t="s">
        <v>2954</v>
      </c>
      <c r="Z132" s="9">
        <v>43.89</v>
      </c>
      <c r="AA132" s="9">
        <v>0</v>
      </c>
      <c r="AB132" s="9">
        <v>0</v>
      </c>
      <c r="AC132" s="9">
        <v>0</v>
      </c>
      <c r="AD132" s="9">
        <v>0</v>
      </c>
      <c r="AE132" s="9">
        <v>0</v>
      </c>
      <c r="AF132" s="9">
        <v>0</v>
      </c>
      <c r="AG132" s="9">
        <v>0</v>
      </c>
      <c r="AH132" s="9">
        <v>0</v>
      </c>
      <c r="AI132" s="9">
        <v>0</v>
      </c>
      <c r="AJ132" s="9">
        <v>0</v>
      </c>
      <c r="AK132" s="9">
        <v>0</v>
      </c>
      <c r="AL132" s="9">
        <v>0</v>
      </c>
      <c r="AM132" s="9" t="s">
        <v>2955</v>
      </c>
      <c r="AN132" s="9">
        <v>0</v>
      </c>
      <c r="AO132" s="9">
        <v>0</v>
      </c>
      <c r="AP132" s="9" t="s">
        <v>2956</v>
      </c>
      <c r="AQ132" s="9">
        <v>25</v>
      </c>
      <c r="AR132" s="42">
        <v>46048</v>
      </c>
      <c r="AS132" s="9" t="s">
        <v>2957</v>
      </c>
      <c r="AT132" s="9" t="s">
        <v>3286</v>
      </c>
    </row>
    <row r="133" spans="1:47">
      <c r="A133" s="9" t="s">
        <v>16</v>
      </c>
      <c r="B133" s="9" t="s">
        <v>257</v>
      </c>
      <c r="C133" s="9" t="s">
        <v>259</v>
      </c>
      <c r="D133" s="9" t="s">
        <v>260</v>
      </c>
      <c r="E133" s="9" t="s">
        <v>258</v>
      </c>
      <c r="F133" s="35">
        <v>69</v>
      </c>
      <c r="G133" s="36">
        <v>138</v>
      </c>
      <c r="H133" s="36">
        <v>31</v>
      </c>
      <c r="I133" s="36">
        <v>34</v>
      </c>
      <c r="J133" s="37">
        <v>85</v>
      </c>
      <c r="K133" s="36">
        <v>138</v>
      </c>
      <c r="L133" s="37">
        <v>0</v>
      </c>
      <c r="M133" s="35">
        <v>138</v>
      </c>
      <c r="N133" s="35">
        <v>0</v>
      </c>
      <c r="O133" s="38">
        <v>0</v>
      </c>
      <c r="P133" s="38">
        <v>138</v>
      </c>
      <c r="Q133" s="39">
        <v>0.22463768115942029</v>
      </c>
      <c r="R133" s="35">
        <v>69</v>
      </c>
      <c r="S133" s="35">
        <v>69</v>
      </c>
      <c r="T133" s="35">
        <v>0</v>
      </c>
      <c r="U133" s="40">
        <v>20</v>
      </c>
      <c r="V133" s="9" t="s">
        <v>2952</v>
      </c>
      <c r="W133" s="9" t="s">
        <v>2953</v>
      </c>
      <c r="Y133" s="9" t="s">
        <v>2954</v>
      </c>
      <c r="Z133" s="9">
        <v>4.79</v>
      </c>
      <c r="AA133" s="9">
        <v>104.38</v>
      </c>
      <c r="AB133" s="9">
        <v>22</v>
      </c>
      <c r="AC133" s="9">
        <v>44</v>
      </c>
      <c r="AD133" s="9">
        <v>24</v>
      </c>
      <c r="AE133" s="9">
        <v>13</v>
      </c>
      <c r="AF133" s="9">
        <v>4</v>
      </c>
      <c r="AG133" s="9">
        <v>2</v>
      </c>
      <c r="AH133" s="9">
        <v>1</v>
      </c>
      <c r="AI133" s="9">
        <v>0</v>
      </c>
      <c r="AJ133" s="9">
        <v>24</v>
      </c>
      <c r="AK133" s="9">
        <v>0</v>
      </c>
      <c r="AL133" s="9">
        <v>0</v>
      </c>
      <c r="AM133" s="9" t="s">
        <v>2955</v>
      </c>
      <c r="AN133" s="9">
        <v>53</v>
      </c>
      <c r="AO133" s="9">
        <v>21</v>
      </c>
      <c r="AP133" s="9"/>
      <c r="AQ133" s="9">
        <v>24</v>
      </c>
      <c r="AR133" s="42">
        <v>46055</v>
      </c>
      <c r="AS133" s="9" t="s">
        <v>2957</v>
      </c>
      <c r="AT133" s="9" t="s">
        <v>3027</v>
      </c>
      <c r="AU133" s="44">
        <v>0.24637681159420291</v>
      </c>
    </row>
    <row r="134" spans="1:47">
      <c r="A134" s="9" t="s">
        <v>16</v>
      </c>
      <c r="B134" s="9" t="s">
        <v>3287</v>
      </c>
      <c r="C134" s="9" t="s">
        <v>3288</v>
      </c>
      <c r="D134" s="9" t="s">
        <v>1021</v>
      </c>
      <c r="E134" s="9" t="s">
        <v>1021</v>
      </c>
      <c r="F134" s="35">
        <v>28</v>
      </c>
      <c r="G134" s="36">
        <v>138</v>
      </c>
      <c r="H134" s="36">
        <v>102</v>
      </c>
      <c r="I134" s="36">
        <v>31</v>
      </c>
      <c r="J134" s="37">
        <v>77.5</v>
      </c>
      <c r="K134" s="36">
        <v>138</v>
      </c>
      <c r="L134" s="37">
        <v>0</v>
      </c>
      <c r="M134" s="35">
        <v>138</v>
      </c>
      <c r="N134" s="35">
        <v>0</v>
      </c>
      <c r="O134" s="38">
        <v>0</v>
      </c>
      <c r="P134" s="38">
        <v>138</v>
      </c>
      <c r="Q134" s="39">
        <v>0.73913043478260865</v>
      </c>
      <c r="R134" s="35">
        <v>110</v>
      </c>
      <c r="S134" s="35">
        <v>110</v>
      </c>
      <c r="T134" s="35">
        <v>0</v>
      </c>
      <c r="U134" s="40">
        <v>8.115942028985506</v>
      </c>
      <c r="V134" s="9" t="s">
        <v>2952</v>
      </c>
      <c r="W134" s="9" t="s">
        <v>2953</v>
      </c>
      <c r="X134" s="41"/>
      <c r="Y134" s="9" t="s">
        <v>2954</v>
      </c>
      <c r="Z134" s="9">
        <v>41.21</v>
      </c>
      <c r="AA134" s="9">
        <v>741.78</v>
      </c>
      <c r="AB134" s="9">
        <v>18</v>
      </c>
      <c r="AC134" s="9">
        <v>73</v>
      </c>
      <c r="AD134" s="9">
        <v>0</v>
      </c>
      <c r="AE134" s="9">
        <v>72</v>
      </c>
      <c r="AF134" s="9">
        <v>0</v>
      </c>
      <c r="AG134" s="9">
        <v>1</v>
      </c>
      <c r="AH134" s="9">
        <v>0</v>
      </c>
      <c r="AI134" s="9">
        <v>0</v>
      </c>
      <c r="AJ134" s="9">
        <v>0</v>
      </c>
      <c r="AK134" s="9">
        <v>0</v>
      </c>
      <c r="AL134" s="9">
        <v>0</v>
      </c>
      <c r="AM134" s="9" t="s">
        <v>2955</v>
      </c>
      <c r="AN134" s="9">
        <v>119</v>
      </c>
      <c r="AO134" s="9">
        <v>117</v>
      </c>
      <c r="AP134" s="9"/>
      <c r="AQ134" s="9">
        <v>0</v>
      </c>
      <c r="AR134" s="9" t="s">
        <v>2961</v>
      </c>
      <c r="AS134" s="9" t="s">
        <v>2962</v>
      </c>
      <c r="AT134" s="9" t="s">
        <v>3289</v>
      </c>
      <c r="AU134" s="44">
        <v>0.22463768115942029</v>
      </c>
    </row>
    <row r="135" spans="1:47" ht="12.75">
      <c r="C135" s="9" t="s">
        <v>3290</v>
      </c>
      <c r="D135" s="9" t="s">
        <v>1121</v>
      </c>
      <c r="F135" s="9">
        <v>0</v>
      </c>
      <c r="G135" s="9">
        <v>365</v>
      </c>
      <c r="H135" s="9">
        <v>48</v>
      </c>
      <c r="I135" s="9">
        <v>0</v>
      </c>
      <c r="J135" s="9">
        <v>138</v>
      </c>
      <c r="K135" s="9">
        <v>138</v>
      </c>
      <c r="L135" s="9">
        <v>0</v>
      </c>
      <c r="M135" s="9">
        <v>138</v>
      </c>
      <c r="N135" s="9">
        <v>0</v>
      </c>
      <c r="O135" s="48">
        <v>0</v>
      </c>
      <c r="P135" s="48">
        <v>138</v>
      </c>
      <c r="Q135" s="44">
        <v>0.13150000000000001</v>
      </c>
      <c r="R135" s="44">
        <v>0</v>
      </c>
      <c r="AU135" s="44">
        <v>0</v>
      </c>
    </row>
    <row r="136" spans="1:47">
      <c r="A136" s="9" t="s">
        <v>16</v>
      </c>
      <c r="B136" s="9" t="s">
        <v>3291</v>
      </c>
      <c r="C136" s="9" t="s">
        <v>3292</v>
      </c>
      <c r="D136" s="9" t="s">
        <v>1259</v>
      </c>
      <c r="E136" s="9" t="s">
        <v>3293</v>
      </c>
      <c r="F136" s="35">
        <v>32</v>
      </c>
      <c r="G136" s="36">
        <v>25</v>
      </c>
      <c r="H136" s="36">
        <v>137</v>
      </c>
      <c r="I136" s="36">
        <v>13</v>
      </c>
      <c r="J136" s="37">
        <v>32.5</v>
      </c>
      <c r="K136" s="36">
        <v>137</v>
      </c>
      <c r="L136" s="37">
        <v>0</v>
      </c>
      <c r="M136" s="35">
        <v>137</v>
      </c>
      <c r="N136" s="35">
        <v>0</v>
      </c>
      <c r="O136" s="38">
        <v>0</v>
      </c>
      <c r="P136" s="38">
        <v>137</v>
      </c>
      <c r="Q136" s="39">
        <v>5.48</v>
      </c>
      <c r="R136" s="35">
        <v>105</v>
      </c>
      <c r="S136" s="35">
        <v>105</v>
      </c>
      <c r="T136" s="35">
        <v>0</v>
      </c>
      <c r="U136" s="40">
        <v>9.343065693430658</v>
      </c>
      <c r="V136" s="9" t="s">
        <v>2952</v>
      </c>
      <c r="W136" s="9" t="s">
        <v>2953</v>
      </c>
      <c r="Y136" s="9" t="s">
        <v>2954</v>
      </c>
      <c r="Z136" s="9">
        <v>11.39</v>
      </c>
      <c r="AA136" s="9">
        <v>136.68</v>
      </c>
      <c r="AB136" s="9">
        <v>12</v>
      </c>
      <c r="AC136" s="9">
        <v>8</v>
      </c>
      <c r="AD136" s="9">
        <v>0</v>
      </c>
      <c r="AE136" s="9">
        <v>7</v>
      </c>
      <c r="AF136" s="9">
        <v>0</v>
      </c>
      <c r="AG136" s="9">
        <v>0</v>
      </c>
      <c r="AH136" s="9">
        <v>1</v>
      </c>
      <c r="AI136" s="9">
        <v>0</v>
      </c>
      <c r="AJ136" s="9">
        <v>0</v>
      </c>
      <c r="AK136" s="9">
        <v>0</v>
      </c>
      <c r="AL136" s="9">
        <v>0</v>
      </c>
      <c r="AM136" s="9" t="s">
        <v>2955</v>
      </c>
      <c r="AN136" s="9">
        <v>14</v>
      </c>
      <c r="AO136" s="9">
        <v>11</v>
      </c>
      <c r="AP136" s="9" t="s">
        <v>2997</v>
      </c>
      <c r="AQ136" s="9">
        <v>24</v>
      </c>
      <c r="AR136" s="42">
        <v>46054</v>
      </c>
      <c r="AS136" s="9" t="s">
        <v>2957</v>
      </c>
      <c r="AT136" s="9" t="s">
        <v>3294</v>
      </c>
    </row>
    <row r="137" spans="1:47">
      <c r="A137" s="9" t="s">
        <v>16</v>
      </c>
      <c r="B137" s="9" t="s">
        <v>3295</v>
      </c>
      <c r="C137" s="9" t="s">
        <v>3296</v>
      </c>
      <c r="D137" s="9" t="s">
        <v>1356</v>
      </c>
      <c r="E137" s="9" t="s">
        <v>1356</v>
      </c>
      <c r="F137" s="35">
        <v>14</v>
      </c>
      <c r="G137" s="36">
        <v>387</v>
      </c>
      <c r="H137" s="36">
        <v>51</v>
      </c>
      <c r="I137" s="36">
        <v>0</v>
      </c>
      <c r="J137" s="37">
        <v>0</v>
      </c>
      <c r="K137" s="47">
        <v>146</v>
      </c>
      <c r="L137" s="37">
        <v>14</v>
      </c>
      <c r="M137" s="35">
        <v>132</v>
      </c>
      <c r="N137" s="35">
        <v>0</v>
      </c>
      <c r="O137" s="38">
        <v>0</v>
      </c>
      <c r="P137" s="38">
        <v>132</v>
      </c>
      <c r="Q137" s="39">
        <v>0.13178294573643412</v>
      </c>
      <c r="R137" s="35">
        <v>132</v>
      </c>
      <c r="S137" s="35">
        <v>132</v>
      </c>
      <c r="T137" s="35">
        <v>0</v>
      </c>
      <c r="U137" s="40">
        <v>3.8356164383561646</v>
      </c>
      <c r="V137" s="9" t="s">
        <v>2952</v>
      </c>
      <c r="W137" s="9" t="s">
        <v>2953</v>
      </c>
      <c r="X137" s="41"/>
      <c r="Y137" s="9" t="s">
        <v>2954</v>
      </c>
      <c r="Z137" s="9">
        <v>5.09</v>
      </c>
      <c r="AA137" s="9">
        <v>20.36</v>
      </c>
      <c r="AB137" s="9">
        <v>4</v>
      </c>
      <c r="AC137" s="9">
        <v>14</v>
      </c>
      <c r="AD137" s="9">
        <v>0</v>
      </c>
      <c r="AE137" s="9">
        <v>14</v>
      </c>
      <c r="AF137" s="9">
        <v>0</v>
      </c>
      <c r="AG137" s="9">
        <v>0</v>
      </c>
      <c r="AH137" s="9">
        <v>0</v>
      </c>
      <c r="AI137" s="9">
        <v>0</v>
      </c>
      <c r="AJ137" s="9">
        <v>0</v>
      </c>
      <c r="AK137" s="9">
        <v>0</v>
      </c>
      <c r="AL137" s="9">
        <v>0</v>
      </c>
      <c r="AM137" s="9" t="s">
        <v>2955</v>
      </c>
      <c r="AN137" s="9">
        <v>34</v>
      </c>
      <c r="AO137" s="9">
        <v>34</v>
      </c>
      <c r="AP137" s="9"/>
      <c r="AQ137" s="9">
        <v>24</v>
      </c>
      <c r="AR137" s="42">
        <v>46053</v>
      </c>
      <c r="AS137" s="9" t="s">
        <v>2957</v>
      </c>
      <c r="AT137" s="9" t="s">
        <v>3278</v>
      </c>
      <c r="AU137" s="44">
        <v>0</v>
      </c>
    </row>
    <row r="138" spans="1:47">
      <c r="A138" s="9" t="s">
        <v>16</v>
      </c>
      <c r="B138" s="9" t="s">
        <v>603</v>
      </c>
      <c r="C138" s="9" t="s">
        <v>605</v>
      </c>
      <c r="D138" s="9" t="s">
        <v>606</v>
      </c>
      <c r="E138" s="9" t="s">
        <v>604</v>
      </c>
      <c r="F138" s="35">
        <v>0</v>
      </c>
      <c r="G138" s="36">
        <v>77</v>
      </c>
      <c r="H138" s="36">
        <v>131</v>
      </c>
      <c r="I138" s="36">
        <v>83</v>
      </c>
      <c r="J138" s="37">
        <v>207.5</v>
      </c>
      <c r="K138" s="36">
        <v>131</v>
      </c>
      <c r="L138" s="37">
        <v>0</v>
      </c>
      <c r="M138" s="35">
        <v>131</v>
      </c>
      <c r="N138" s="35">
        <v>0</v>
      </c>
      <c r="O138" s="38">
        <v>0</v>
      </c>
      <c r="P138" s="38">
        <v>131</v>
      </c>
      <c r="Q138" s="39">
        <v>1.7012987012987013</v>
      </c>
      <c r="R138" s="35">
        <v>131</v>
      </c>
      <c r="S138" s="35">
        <v>131</v>
      </c>
      <c r="T138" s="35">
        <v>0</v>
      </c>
      <c r="U138" s="40">
        <v>0</v>
      </c>
      <c r="V138" s="9" t="s">
        <v>2952</v>
      </c>
      <c r="W138" s="9" t="s">
        <v>2953</v>
      </c>
      <c r="X138" s="41"/>
      <c r="Y138" s="9" t="s">
        <v>2954</v>
      </c>
      <c r="Z138" s="9">
        <v>42.59</v>
      </c>
      <c r="AA138" s="9">
        <v>742.17</v>
      </c>
      <c r="AB138" s="9">
        <v>24</v>
      </c>
      <c r="AC138" s="9">
        <v>0</v>
      </c>
      <c r="AD138" s="9">
        <v>0</v>
      </c>
      <c r="AE138" s="9">
        <v>0</v>
      </c>
      <c r="AF138" s="9">
        <v>0</v>
      </c>
      <c r="AG138" s="9">
        <v>0</v>
      </c>
      <c r="AH138" s="9">
        <v>0</v>
      </c>
      <c r="AI138" s="9">
        <v>0</v>
      </c>
      <c r="AJ138" s="9">
        <v>0</v>
      </c>
      <c r="AK138" s="9">
        <v>0</v>
      </c>
      <c r="AL138" s="9">
        <v>0</v>
      </c>
      <c r="AM138" s="9" t="s">
        <v>2955</v>
      </c>
      <c r="AN138" s="9">
        <v>0</v>
      </c>
      <c r="AO138" s="9">
        <v>0</v>
      </c>
      <c r="AP138" s="9" t="s">
        <v>2956</v>
      </c>
      <c r="AQ138" s="9">
        <v>66</v>
      </c>
      <c r="AR138" s="42">
        <v>46048</v>
      </c>
      <c r="AS138" s="9" t="s">
        <v>2957</v>
      </c>
      <c r="AT138" s="9" t="s">
        <v>3297</v>
      </c>
    </row>
    <row r="139" spans="1:47">
      <c r="A139" s="9" t="s">
        <v>16</v>
      </c>
      <c r="B139" s="9" t="s">
        <v>3298</v>
      </c>
      <c r="C139" s="9" t="s">
        <v>3299</v>
      </c>
      <c r="D139" s="9" t="s">
        <v>1214</v>
      </c>
      <c r="E139" s="9" t="s">
        <v>3300</v>
      </c>
      <c r="F139" s="35">
        <v>61</v>
      </c>
      <c r="G139" s="36">
        <v>50</v>
      </c>
      <c r="H139" s="36">
        <v>131</v>
      </c>
      <c r="I139" s="36">
        <v>40</v>
      </c>
      <c r="J139" s="37">
        <v>100</v>
      </c>
      <c r="K139" s="36">
        <v>131</v>
      </c>
      <c r="L139" s="37">
        <v>0</v>
      </c>
      <c r="M139" s="35">
        <v>131</v>
      </c>
      <c r="N139" s="35">
        <v>0</v>
      </c>
      <c r="O139" s="38">
        <v>0</v>
      </c>
      <c r="P139" s="38">
        <v>131</v>
      </c>
      <c r="Q139" s="39">
        <v>2.62</v>
      </c>
      <c r="R139" s="35">
        <v>70</v>
      </c>
      <c r="S139" s="35">
        <v>70</v>
      </c>
      <c r="T139" s="35">
        <v>0</v>
      </c>
      <c r="U139" s="40">
        <v>18.625954198473284</v>
      </c>
      <c r="V139" s="9" t="s">
        <v>2952</v>
      </c>
      <c r="W139" s="9" t="s">
        <v>2953</v>
      </c>
      <c r="Y139" s="9" t="s">
        <v>2954</v>
      </c>
      <c r="Z139" s="9">
        <v>7.99</v>
      </c>
      <c r="AA139" s="9">
        <v>56.21</v>
      </c>
      <c r="AB139" s="9">
        <v>8</v>
      </c>
      <c r="AC139" s="9">
        <v>144</v>
      </c>
      <c r="AD139" s="9">
        <v>144</v>
      </c>
      <c r="AE139" s="9">
        <v>0</v>
      </c>
      <c r="AF139" s="9">
        <v>0</v>
      </c>
      <c r="AG139" s="9">
        <v>0</v>
      </c>
      <c r="AH139" s="9">
        <v>0</v>
      </c>
      <c r="AI139" s="9">
        <v>0</v>
      </c>
      <c r="AJ139" s="9">
        <v>0</v>
      </c>
      <c r="AK139" s="9">
        <v>144</v>
      </c>
      <c r="AL139" s="9">
        <v>0</v>
      </c>
      <c r="AM139" s="9" t="s">
        <v>2955</v>
      </c>
      <c r="AN139" s="9">
        <v>71</v>
      </c>
      <c r="AO139" s="9">
        <v>71</v>
      </c>
      <c r="AP139" s="9"/>
      <c r="AQ139" s="9">
        <v>0</v>
      </c>
      <c r="AR139" s="9" t="s">
        <v>2961</v>
      </c>
      <c r="AS139" s="9" t="s">
        <v>2962</v>
      </c>
      <c r="AT139" s="9" t="s">
        <v>3301</v>
      </c>
    </row>
    <row r="140" spans="1:47">
      <c r="A140" s="9" t="s">
        <v>16</v>
      </c>
      <c r="B140" s="9" t="s">
        <v>3302</v>
      </c>
      <c r="C140" s="9" t="s">
        <v>3303</v>
      </c>
      <c r="D140" s="9" t="s">
        <v>1204</v>
      </c>
      <c r="E140" s="9" t="s">
        <v>1204</v>
      </c>
      <c r="F140" s="35">
        <v>49</v>
      </c>
      <c r="G140" s="36">
        <v>123</v>
      </c>
      <c r="H140" s="36">
        <v>139</v>
      </c>
      <c r="I140" s="36">
        <v>16</v>
      </c>
      <c r="J140" s="37">
        <v>40</v>
      </c>
      <c r="K140" s="36">
        <v>139</v>
      </c>
      <c r="L140" s="37">
        <v>9</v>
      </c>
      <c r="M140" s="35">
        <v>130</v>
      </c>
      <c r="N140" s="35">
        <v>0</v>
      </c>
      <c r="O140" s="38">
        <v>0</v>
      </c>
      <c r="P140" s="38">
        <v>130</v>
      </c>
      <c r="Q140" s="39">
        <v>1.1300813008130082</v>
      </c>
      <c r="R140" s="35">
        <v>90</v>
      </c>
      <c r="S140" s="35">
        <v>90</v>
      </c>
      <c r="T140" s="35">
        <v>0</v>
      </c>
      <c r="U140" s="40">
        <v>14.100719424460431</v>
      </c>
      <c r="V140" s="9" t="s">
        <v>2952</v>
      </c>
      <c r="W140" s="9" t="s">
        <v>2953</v>
      </c>
      <c r="Y140" s="9" t="s">
        <v>2954</v>
      </c>
      <c r="Z140" s="9">
        <v>5.09</v>
      </c>
      <c r="AA140" s="9">
        <v>61.08</v>
      </c>
      <c r="AB140" s="9">
        <v>12</v>
      </c>
      <c r="AC140" s="9">
        <v>11</v>
      </c>
      <c r="AD140" s="9">
        <v>0</v>
      </c>
      <c r="AE140" s="9">
        <v>9</v>
      </c>
      <c r="AF140" s="9">
        <v>2</v>
      </c>
      <c r="AG140" s="9">
        <v>0</v>
      </c>
      <c r="AH140" s="9">
        <v>0</v>
      </c>
      <c r="AI140" s="9">
        <v>0</v>
      </c>
      <c r="AJ140" s="9">
        <v>0</v>
      </c>
      <c r="AK140" s="9">
        <v>0</v>
      </c>
      <c r="AL140" s="9">
        <v>0</v>
      </c>
      <c r="AM140" s="9" t="s">
        <v>2955</v>
      </c>
      <c r="AN140" s="9">
        <v>23</v>
      </c>
      <c r="AO140" s="9">
        <v>23</v>
      </c>
      <c r="AP140" s="9"/>
      <c r="AQ140" s="9">
        <v>24</v>
      </c>
      <c r="AR140" s="42">
        <v>46053</v>
      </c>
      <c r="AS140" s="9" t="s">
        <v>2957</v>
      </c>
      <c r="AT140" s="9" t="s">
        <v>3304</v>
      </c>
    </row>
    <row r="141" spans="1:47">
      <c r="A141" s="9" t="s">
        <v>16</v>
      </c>
      <c r="B141" s="9" t="s">
        <v>480</v>
      </c>
      <c r="C141" s="9" t="s">
        <v>482</v>
      </c>
      <c r="D141" s="9" t="s">
        <v>483</v>
      </c>
      <c r="E141" s="9" t="s">
        <v>481</v>
      </c>
      <c r="F141" s="35">
        <v>60</v>
      </c>
      <c r="G141" s="36">
        <v>81</v>
      </c>
      <c r="H141" s="36">
        <v>129</v>
      </c>
      <c r="I141" s="36">
        <v>26</v>
      </c>
      <c r="J141" s="37">
        <v>65</v>
      </c>
      <c r="K141" s="36">
        <v>129</v>
      </c>
      <c r="L141" s="37">
        <v>0</v>
      </c>
      <c r="M141" s="35">
        <v>129</v>
      </c>
      <c r="N141" s="35">
        <v>0</v>
      </c>
      <c r="O141" s="38">
        <v>0</v>
      </c>
      <c r="P141" s="38">
        <v>129</v>
      </c>
      <c r="Q141" s="39">
        <v>1.5925925925925926</v>
      </c>
      <c r="R141" s="35">
        <v>69</v>
      </c>
      <c r="S141" s="35">
        <v>69</v>
      </c>
      <c r="T141" s="35">
        <v>0</v>
      </c>
      <c r="U141" s="40">
        <v>18.604651162790699</v>
      </c>
      <c r="V141" s="9" t="s">
        <v>2952</v>
      </c>
      <c r="W141" s="9" t="s">
        <v>2953</v>
      </c>
      <c r="X141" s="41"/>
      <c r="Y141" s="9" t="s">
        <v>2954</v>
      </c>
      <c r="Z141" s="9">
        <v>10.49</v>
      </c>
      <c r="AA141" s="9">
        <v>250.7</v>
      </c>
      <c r="AB141" s="9">
        <v>24</v>
      </c>
      <c r="AC141" s="9">
        <v>5</v>
      </c>
      <c r="AD141" s="9">
        <v>0</v>
      </c>
      <c r="AE141" s="9">
        <v>4</v>
      </c>
      <c r="AF141" s="9">
        <v>0</v>
      </c>
      <c r="AG141" s="9">
        <v>0</v>
      </c>
      <c r="AH141" s="9">
        <v>1</v>
      </c>
      <c r="AI141" s="9">
        <v>0</v>
      </c>
      <c r="AJ141" s="9">
        <v>0</v>
      </c>
      <c r="AK141" s="9">
        <v>0</v>
      </c>
      <c r="AL141" s="9">
        <v>0</v>
      </c>
      <c r="AM141" s="9" t="s">
        <v>2955</v>
      </c>
      <c r="AN141" s="9">
        <v>4</v>
      </c>
      <c r="AO141" s="9">
        <v>3</v>
      </c>
      <c r="AP141" s="9" t="s">
        <v>2997</v>
      </c>
      <c r="AQ141" s="9">
        <v>84</v>
      </c>
      <c r="AR141" s="42">
        <v>46055</v>
      </c>
      <c r="AS141" s="9" t="s">
        <v>2957</v>
      </c>
      <c r="AT141" s="9" t="s">
        <v>3305</v>
      </c>
    </row>
    <row r="142" spans="1:47">
      <c r="A142" s="9" t="s">
        <v>16</v>
      </c>
      <c r="B142" s="9" t="s">
        <v>3306</v>
      </c>
      <c r="C142" s="9" t="s">
        <v>3307</v>
      </c>
      <c r="D142" s="9" t="s">
        <v>1210</v>
      </c>
      <c r="E142" s="9" t="s">
        <v>3308</v>
      </c>
      <c r="F142" s="35">
        <v>78</v>
      </c>
      <c r="G142" s="36">
        <v>79</v>
      </c>
      <c r="H142" s="36">
        <v>127</v>
      </c>
      <c r="I142" s="36">
        <v>60</v>
      </c>
      <c r="J142" s="37">
        <v>150</v>
      </c>
      <c r="K142" s="36">
        <v>127</v>
      </c>
      <c r="L142" s="37">
        <v>0</v>
      </c>
      <c r="M142" s="35">
        <v>127</v>
      </c>
      <c r="N142" s="35">
        <v>0</v>
      </c>
      <c r="O142" s="38">
        <v>0</v>
      </c>
      <c r="P142" s="38">
        <v>127</v>
      </c>
      <c r="Q142" s="39">
        <v>1.6075949367088607</v>
      </c>
      <c r="R142" s="35">
        <v>49</v>
      </c>
      <c r="S142" s="35">
        <v>49</v>
      </c>
      <c r="T142" s="35">
        <v>0</v>
      </c>
      <c r="U142" s="40">
        <v>24.56692913385827</v>
      </c>
      <c r="V142" s="9" t="s">
        <v>2952</v>
      </c>
      <c r="W142" s="9" t="s">
        <v>2953</v>
      </c>
      <c r="Y142" s="9" t="s">
        <v>2954</v>
      </c>
      <c r="Z142" s="9">
        <v>18.690000000000001</v>
      </c>
      <c r="AA142" s="9">
        <v>535.76</v>
      </c>
      <c r="AB142" s="9">
        <v>29</v>
      </c>
      <c r="AC142" s="9">
        <v>116</v>
      </c>
      <c r="AD142" s="9">
        <v>48</v>
      </c>
      <c r="AE142" s="9">
        <v>66</v>
      </c>
      <c r="AF142" s="9">
        <v>0</v>
      </c>
      <c r="AG142" s="9">
        <v>1</v>
      </c>
      <c r="AH142" s="9">
        <v>1</v>
      </c>
      <c r="AI142" s="9">
        <v>0</v>
      </c>
      <c r="AJ142" s="9">
        <v>0</v>
      </c>
      <c r="AK142" s="9">
        <v>48</v>
      </c>
      <c r="AL142" s="9">
        <v>0</v>
      </c>
      <c r="AM142" s="9" t="s">
        <v>2955</v>
      </c>
      <c r="AN142" s="9">
        <v>66</v>
      </c>
      <c r="AO142" s="9">
        <v>65</v>
      </c>
      <c r="AP142" s="9"/>
      <c r="AQ142" s="9">
        <v>0</v>
      </c>
      <c r="AR142" s="9" t="s">
        <v>2961</v>
      </c>
      <c r="AS142" s="9" t="s">
        <v>2962</v>
      </c>
      <c r="AT142" s="9" t="s">
        <v>3309</v>
      </c>
    </row>
    <row r="143" spans="1:47">
      <c r="A143" s="9" t="s">
        <v>16</v>
      </c>
      <c r="B143" s="9" t="s">
        <v>552</v>
      </c>
      <c r="C143" s="9" t="s">
        <v>554</v>
      </c>
      <c r="D143" s="9" t="s">
        <v>555</v>
      </c>
      <c r="E143" s="9" t="s">
        <v>553</v>
      </c>
      <c r="F143" s="35">
        <v>29</v>
      </c>
      <c r="G143" s="36">
        <v>342</v>
      </c>
      <c r="H143" s="36">
        <v>76</v>
      </c>
      <c r="I143" s="36">
        <v>5</v>
      </c>
      <c r="J143" s="37">
        <v>12.5</v>
      </c>
      <c r="K143" s="47">
        <v>141</v>
      </c>
      <c r="L143" s="37">
        <v>16.5</v>
      </c>
      <c r="M143" s="35">
        <v>124.5</v>
      </c>
      <c r="N143" s="35">
        <v>0</v>
      </c>
      <c r="O143" s="38">
        <v>0</v>
      </c>
      <c r="P143" s="38">
        <v>124.5</v>
      </c>
      <c r="Q143" s="39">
        <v>0.22222222222222221</v>
      </c>
      <c r="R143" s="35">
        <v>112</v>
      </c>
      <c r="S143" s="35">
        <v>112</v>
      </c>
      <c r="T143" s="35">
        <v>0</v>
      </c>
      <c r="U143" s="40">
        <v>8.2269503546099294</v>
      </c>
      <c r="V143" s="9" t="s">
        <v>2952</v>
      </c>
      <c r="W143" s="9" t="s">
        <v>2953</v>
      </c>
      <c r="X143" s="41"/>
      <c r="Y143" s="9" t="s">
        <v>2954</v>
      </c>
      <c r="Z143" s="9">
        <v>10.99</v>
      </c>
      <c r="AA143" s="9">
        <v>66.319999999999993</v>
      </c>
      <c r="AB143" s="9">
        <v>8</v>
      </c>
      <c r="AC143" s="9">
        <v>9</v>
      </c>
      <c r="AD143" s="9">
        <v>0</v>
      </c>
      <c r="AE143" s="9">
        <v>9</v>
      </c>
      <c r="AF143" s="9">
        <v>0</v>
      </c>
      <c r="AG143" s="9">
        <v>0</v>
      </c>
      <c r="AH143" s="9">
        <v>0</v>
      </c>
      <c r="AI143" s="9">
        <v>0</v>
      </c>
      <c r="AJ143" s="9">
        <v>0</v>
      </c>
      <c r="AK143" s="9">
        <v>0</v>
      </c>
      <c r="AL143" s="9">
        <v>0</v>
      </c>
      <c r="AM143" s="9" t="s">
        <v>2955</v>
      </c>
      <c r="AN143" s="9">
        <v>30</v>
      </c>
      <c r="AO143" s="9">
        <v>30</v>
      </c>
      <c r="AP143" s="9"/>
      <c r="AQ143" s="9">
        <v>24</v>
      </c>
      <c r="AR143" s="42">
        <v>46053</v>
      </c>
      <c r="AS143" s="9" t="s">
        <v>2957</v>
      </c>
      <c r="AT143" s="9" t="s">
        <v>3313</v>
      </c>
      <c r="AU143" s="44">
        <v>3.5460992907801421E-2</v>
      </c>
    </row>
    <row r="144" spans="1:47">
      <c r="C144" s="51" t="s">
        <v>3290</v>
      </c>
      <c r="D144" s="46" t="s">
        <v>1121</v>
      </c>
      <c r="F144" s="35">
        <v>0</v>
      </c>
      <c r="G144" s="36">
        <v>365</v>
      </c>
      <c r="H144" s="36">
        <v>48</v>
      </c>
      <c r="I144" s="36">
        <v>0</v>
      </c>
      <c r="J144" s="37">
        <v>0</v>
      </c>
      <c r="K144" s="47">
        <v>137.66666666666666</v>
      </c>
      <c r="L144" s="37">
        <v>0</v>
      </c>
      <c r="M144" s="35">
        <v>137.66666666666666</v>
      </c>
      <c r="N144" s="35">
        <v>0</v>
      </c>
      <c r="O144" s="38">
        <v>0</v>
      </c>
      <c r="P144" s="38">
        <v>137.66666666666666</v>
      </c>
      <c r="Q144" s="39">
        <v>0.13150684931506848</v>
      </c>
      <c r="R144" s="35">
        <v>137.66666666666666</v>
      </c>
      <c r="S144" s="35">
        <v>137.66666666666666</v>
      </c>
      <c r="T144" s="35">
        <v>0</v>
      </c>
      <c r="U144" s="40">
        <v>0</v>
      </c>
      <c r="AU144" s="44">
        <v>0</v>
      </c>
    </row>
    <row r="145" spans="1:47">
      <c r="A145" s="9" t="s">
        <v>16</v>
      </c>
      <c r="B145" s="9" t="s">
        <v>249</v>
      </c>
      <c r="C145" s="9" t="s">
        <v>251</v>
      </c>
      <c r="D145" s="9" t="s">
        <v>252</v>
      </c>
      <c r="E145" s="9" t="s">
        <v>250</v>
      </c>
      <c r="F145" s="35">
        <v>131</v>
      </c>
      <c r="G145" s="36">
        <v>87</v>
      </c>
      <c r="H145" s="36">
        <v>124</v>
      </c>
      <c r="I145" s="36">
        <v>60</v>
      </c>
      <c r="J145" s="37">
        <v>150</v>
      </c>
      <c r="K145" s="36">
        <v>124</v>
      </c>
      <c r="L145" s="37">
        <v>0</v>
      </c>
      <c r="M145" s="35">
        <v>124</v>
      </c>
      <c r="N145" s="35">
        <v>0</v>
      </c>
      <c r="O145" s="38">
        <v>0</v>
      </c>
      <c r="P145" s="38">
        <v>124</v>
      </c>
      <c r="Q145" s="39">
        <v>1.4252873563218391</v>
      </c>
      <c r="R145" s="35">
        <v>0</v>
      </c>
      <c r="S145" s="35">
        <v>0</v>
      </c>
      <c r="T145" s="35">
        <v>0</v>
      </c>
      <c r="U145" s="40">
        <v>42.258064516129032</v>
      </c>
      <c r="V145" s="9" t="s">
        <v>2952</v>
      </c>
      <c r="W145" s="9" t="s">
        <v>2953</v>
      </c>
      <c r="Y145" s="9" t="s">
        <v>2954</v>
      </c>
      <c r="Z145" s="9">
        <v>12.29</v>
      </c>
      <c r="AA145" s="9">
        <v>512.57000000000005</v>
      </c>
      <c r="AB145" s="9">
        <v>42</v>
      </c>
      <c r="AC145" s="9">
        <v>138</v>
      </c>
      <c r="AD145" s="9">
        <v>128</v>
      </c>
      <c r="AE145" s="9">
        <v>1</v>
      </c>
      <c r="AF145" s="9">
        <v>1</v>
      </c>
      <c r="AG145" s="9">
        <v>2</v>
      </c>
      <c r="AH145" s="9">
        <v>6</v>
      </c>
      <c r="AI145" s="9">
        <v>0</v>
      </c>
      <c r="AJ145" s="9">
        <v>32</v>
      </c>
      <c r="AK145" s="9">
        <v>96</v>
      </c>
      <c r="AL145" s="9">
        <v>0</v>
      </c>
      <c r="AM145" s="9" t="s">
        <v>2955</v>
      </c>
      <c r="AN145" s="9">
        <v>60</v>
      </c>
      <c r="AO145" s="9">
        <v>42</v>
      </c>
      <c r="AP145" s="9"/>
      <c r="AQ145" s="9">
        <v>0</v>
      </c>
      <c r="AR145" s="9" t="s">
        <v>2961</v>
      </c>
      <c r="AS145" s="9" t="s">
        <v>2962</v>
      </c>
      <c r="AT145" s="9" t="s">
        <v>3314</v>
      </c>
    </row>
    <row r="146" spans="1:47">
      <c r="A146" s="9" t="s">
        <v>16</v>
      </c>
      <c r="B146" s="9" t="s">
        <v>111</v>
      </c>
      <c r="C146" s="9" t="s">
        <v>113</v>
      </c>
      <c r="D146" s="9" t="s">
        <v>114</v>
      </c>
      <c r="E146" s="9" t="s">
        <v>112</v>
      </c>
      <c r="F146" s="35">
        <v>68</v>
      </c>
      <c r="G146" s="36">
        <v>53</v>
      </c>
      <c r="H146" s="36">
        <v>158</v>
      </c>
      <c r="I146" s="36">
        <v>13</v>
      </c>
      <c r="J146" s="37">
        <v>32.5</v>
      </c>
      <c r="K146" s="36">
        <v>158</v>
      </c>
      <c r="L146" s="37">
        <v>35.5</v>
      </c>
      <c r="M146" s="35">
        <v>122.5</v>
      </c>
      <c r="N146" s="35">
        <v>0</v>
      </c>
      <c r="O146" s="38">
        <v>0</v>
      </c>
      <c r="P146" s="38">
        <v>122.5</v>
      </c>
      <c r="Q146" s="39">
        <v>2.9811320754716979</v>
      </c>
      <c r="R146" s="35">
        <v>90</v>
      </c>
      <c r="S146" s="35">
        <v>90</v>
      </c>
      <c r="T146" s="35">
        <v>0</v>
      </c>
      <c r="U146" s="40">
        <v>17.215189873417721</v>
      </c>
      <c r="V146" s="9" t="s">
        <v>2952</v>
      </c>
      <c r="W146" s="9" t="s">
        <v>2953</v>
      </c>
      <c r="X146" s="41"/>
      <c r="Y146" s="9" t="s">
        <v>2954</v>
      </c>
      <c r="Z146" s="9">
        <v>5.99</v>
      </c>
      <c r="AA146" s="9">
        <v>71.88</v>
      </c>
      <c r="AB146" s="9">
        <v>12</v>
      </c>
      <c r="AC146" s="9">
        <v>72</v>
      </c>
      <c r="AD146" s="9">
        <v>72</v>
      </c>
      <c r="AE146" s="9">
        <v>0</v>
      </c>
      <c r="AF146" s="9">
        <v>0</v>
      </c>
      <c r="AG146" s="9">
        <v>0</v>
      </c>
      <c r="AH146" s="9">
        <v>0</v>
      </c>
      <c r="AI146" s="9">
        <v>0</v>
      </c>
      <c r="AJ146" s="9">
        <v>72</v>
      </c>
      <c r="AK146" s="9">
        <v>0</v>
      </c>
      <c r="AL146" s="9">
        <v>0</v>
      </c>
      <c r="AM146" s="9" t="s">
        <v>2955</v>
      </c>
      <c r="AN146" s="9">
        <v>72</v>
      </c>
      <c r="AO146" s="9">
        <v>0</v>
      </c>
      <c r="AP146" s="9" t="s">
        <v>2956</v>
      </c>
      <c r="AQ146" s="9">
        <v>0</v>
      </c>
      <c r="AR146" s="9" t="s">
        <v>2961</v>
      </c>
      <c r="AS146" s="9" t="s">
        <v>2962</v>
      </c>
      <c r="AT146" s="9" t="s">
        <v>3315</v>
      </c>
    </row>
    <row r="147" spans="1:47">
      <c r="A147" s="9" t="s">
        <v>16</v>
      </c>
      <c r="B147" s="9" t="s">
        <v>3316</v>
      </c>
      <c r="C147" s="9" t="s">
        <v>3317</v>
      </c>
      <c r="D147" s="9" t="s">
        <v>1203</v>
      </c>
      <c r="E147" s="9" t="s">
        <v>3318</v>
      </c>
      <c r="F147" s="35">
        <v>72</v>
      </c>
      <c r="G147" s="36">
        <v>79</v>
      </c>
      <c r="H147" s="36">
        <v>142</v>
      </c>
      <c r="I147" s="36">
        <v>20</v>
      </c>
      <c r="J147" s="37">
        <v>50</v>
      </c>
      <c r="K147" s="36">
        <v>142</v>
      </c>
      <c r="L147" s="37">
        <v>22</v>
      </c>
      <c r="M147" s="35">
        <v>120</v>
      </c>
      <c r="N147" s="35">
        <v>0</v>
      </c>
      <c r="O147" s="38">
        <v>0</v>
      </c>
      <c r="P147" s="38">
        <v>120</v>
      </c>
      <c r="Q147" s="39">
        <v>1.7974683544303798</v>
      </c>
      <c r="R147" s="35">
        <v>70</v>
      </c>
      <c r="S147" s="35">
        <v>70</v>
      </c>
      <c r="T147" s="35">
        <v>0</v>
      </c>
      <c r="U147" s="40">
        <v>20.281690140845072</v>
      </c>
      <c r="V147" s="9" t="s">
        <v>2952</v>
      </c>
      <c r="W147" s="9" t="s">
        <v>2953</v>
      </c>
      <c r="X147" s="41"/>
      <c r="Y147" s="9" t="s">
        <v>2954</v>
      </c>
      <c r="Z147" s="9">
        <v>6.99</v>
      </c>
      <c r="AA147" s="9">
        <v>52</v>
      </c>
      <c r="AB147" s="9">
        <v>10</v>
      </c>
      <c r="AC147" s="9">
        <v>15</v>
      </c>
      <c r="AD147" s="9">
        <v>3</v>
      </c>
      <c r="AE147" s="9">
        <v>0</v>
      </c>
      <c r="AF147" s="9">
        <v>0</v>
      </c>
      <c r="AG147" s="9">
        <v>12</v>
      </c>
      <c r="AH147" s="9">
        <v>0</v>
      </c>
      <c r="AI147" s="9">
        <v>0</v>
      </c>
      <c r="AJ147" s="9">
        <v>0</v>
      </c>
      <c r="AK147" s="9">
        <v>0</v>
      </c>
      <c r="AL147" s="9">
        <v>3</v>
      </c>
      <c r="AM147" s="9" t="s">
        <v>2955</v>
      </c>
      <c r="AN147" s="9">
        <v>26</v>
      </c>
      <c r="AO147" s="9">
        <v>5</v>
      </c>
      <c r="AP147" s="9" t="s">
        <v>2997</v>
      </c>
      <c r="AQ147" s="9">
        <v>48</v>
      </c>
      <c r="AR147" s="42">
        <v>46054</v>
      </c>
      <c r="AS147" s="9" t="s">
        <v>2957</v>
      </c>
      <c r="AT147" s="9" t="s">
        <v>3319</v>
      </c>
    </row>
    <row r="148" spans="1:47">
      <c r="A148" s="9" t="s">
        <v>16</v>
      </c>
      <c r="B148" s="9" t="s">
        <v>440</v>
      </c>
      <c r="C148" s="9" t="s">
        <v>442</v>
      </c>
      <c r="D148" s="9" t="s">
        <v>441</v>
      </c>
      <c r="E148" s="9" t="s">
        <v>441</v>
      </c>
      <c r="F148" s="35">
        <v>92</v>
      </c>
      <c r="G148" s="36">
        <v>146</v>
      </c>
      <c r="H148" s="36">
        <v>209</v>
      </c>
      <c r="I148" s="36">
        <v>1</v>
      </c>
      <c r="J148" s="37">
        <v>2.5</v>
      </c>
      <c r="K148" s="36">
        <v>209</v>
      </c>
      <c r="L148" s="37">
        <v>89.5</v>
      </c>
      <c r="M148" s="35">
        <v>119.5</v>
      </c>
      <c r="N148" s="35">
        <v>0</v>
      </c>
      <c r="O148" s="38">
        <v>0</v>
      </c>
      <c r="P148" s="38">
        <v>119.5</v>
      </c>
      <c r="Q148" s="39">
        <v>1.4315068493150684</v>
      </c>
      <c r="R148" s="35">
        <v>117</v>
      </c>
      <c r="S148" s="35">
        <v>117</v>
      </c>
      <c r="T148" s="35">
        <v>0</v>
      </c>
      <c r="U148" s="40">
        <v>17.607655502392344</v>
      </c>
      <c r="V148" s="9" t="s">
        <v>2952</v>
      </c>
      <c r="W148" s="9" t="s">
        <v>2953</v>
      </c>
      <c r="X148" s="41"/>
      <c r="Y148" s="9" t="s">
        <v>2954</v>
      </c>
      <c r="Z148" s="9">
        <v>4.1900000000000004</v>
      </c>
      <c r="AA148" s="9">
        <v>29.9</v>
      </c>
      <c r="AB148" s="9">
        <v>7</v>
      </c>
      <c r="AC148" s="9">
        <v>97</v>
      </c>
      <c r="AD148" s="9">
        <v>96</v>
      </c>
      <c r="AE148" s="9">
        <v>1</v>
      </c>
      <c r="AF148" s="9">
        <v>0</v>
      </c>
      <c r="AG148" s="9">
        <v>0</v>
      </c>
      <c r="AH148" s="9">
        <v>0</v>
      </c>
      <c r="AI148" s="9">
        <v>0</v>
      </c>
      <c r="AJ148" s="9">
        <v>48</v>
      </c>
      <c r="AK148" s="9">
        <v>48</v>
      </c>
      <c r="AL148" s="9">
        <v>0</v>
      </c>
      <c r="AM148" s="9" t="s">
        <v>2955</v>
      </c>
      <c r="AN148" s="9" t="s">
        <v>3017</v>
      </c>
      <c r="AO148" s="9">
        <v>197</v>
      </c>
      <c r="AP148" s="9"/>
      <c r="AQ148" s="9">
        <v>0</v>
      </c>
      <c r="AR148" s="9" t="s">
        <v>2961</v>
      </c>
      <c r="AS148" s="9" t="s">
        <v>2962</v>
      </c>
      <c r="AT148" s="9" t="s">
        <v>3320</v>
      </c>
    </row>
    <row r="149" spans="1:47">
      <c r="A149" s="9" t="s">
        <v>16</v>
      </c>
      <c r="B149" s="9" t="s">
        <v>3321</v>
      </c>
      <c r="C149" s="9" t="s">
        <v>3322</v>
      </c>
      <c r="D149" s="9" t="s">
        <v>1022</v>
      </c>
      <c r="E149" s="9" t="s">
        <v>1022</v>
      </c>
      <c r="F149" s="35">
        <v>106</v>
      </c>
      <c r="G149" s="36">
        <v>445</v>
      </c>
      <c r="H149" s="36">
        <v>175</v>
      </c>
      <c r="I149" s="36">
        <v>6</v>
      </c>
      <c r="J149" s="37">
        <v>15</v>
      </c>
      <c r="K149" s="47">
        <v>208.66666666666666</v>
      </c>
      <c r="L149" s="37">
        <v>91</v>
      </c>
      <c r="M149" s="35">
        <v>117.66666666666666</v>
      </c>
      <c r="N149" s="35">
        <v>0</v>
      </c>
      <c r="O149" s="38">
        <v>0</v>
      </c>
      <c r="P149" s="38">
        <v>117.66666666666666</v>
      </c>
      <c r="Q149" s="39">
        <v>0.39325842696629215</v>
      </c>
      <c r="R149" s="35">
        <v>102.66666666666666</v>
      </c>
      <c r="S149" s="35">
        <v>102.66666666666666</v>
      </c>
      <c r="T149" s="35">
        <v>0</v>
      </c>
      <c r="U149" s="40">
        <v>20.319488817891372</v>
      </c>
      <c r="V149" s="9" t="s">
        <v>2952</v>
      </c>
      <c r="W149" s="9" t="s">
        <v>2953</v>
      </c>
      <c r="Y149" s="9" t="s">
        <v>2954</v>
      </c>
      <c r="Z149" s="9">
        <v>39.19</v>
      </c>
      <c r="AA149" s="9">
        <v>117.57</v>
      </c>
      <c r="AB149" s="9">
        <v>3</v>
      </c>
      <c r="AC149" s="9">
        <v>115</v>
      </c>
      <c r="AD149" s="9">
        <v>0</v>
      </c>
      <c r="AE149" s="9">
        <v>109</v>
      </c>
      <c r="AF149" s="9">
        <v>3</v>
      </c>
      <c r="AG149" s="9">
        <v>3</v>
      </c>
      <c r="AH149" s="9">
        <v>0</v>
      </c>
      <c r="AI149" s="9">
        <v>0</v>
      </c>
      <c r="AJ149" s="9">
        <v>0</v>
      </c>
      <c r="AK149" s="9">
        <v>0</v>
      </c>
      <c r="AL149" s="9">
        <v>0</v>
      </c>
      <c r="AM149" s="9" t="s">
        <v>2955</v>
      </c>
      <c r="AN149" s="9">
        <v>179</v>
      </c>
      <c r="AO149" s="9">
        <v>177</v>
      </c>
      <c r="AP149" s="9"/>
      <c r="AQ149" s="9">
        <v>0</v>
      </c>
      <c r="AR149" s="9" t="s">
        <v>2961</v>
      </c>
      <c r="AS149" s="9" t="s">
        <v>2962</v>
      </c>
      <c r="AT149" s="9" t="s">
        <v>3323</v>
      </c>
      <c r="AU149" s="44">
        <v>2.8753993610223644E-2</v>
      </c>
    </row>
    <row r="150" spans="1:47">
      <c r="A150" s="9" t="s">
        <v>16</v>
      </c>
      <c r="B150" s="9" t="s">
        <v>3324</v>
      </c>
      <c r="C150" s="9" t="s">
        <v>3325</v>
      </c>
      <c r="D150" s="9" t="s">
        <v>1219</v>
      </c>
      <c r="E150" s="9" t="s">
        <v>1219</v>
      </c>
      <c r="F150" s="35">
        <v>99</v>
      </c>
      <c r="G150" s="36">
        <v>117</v>
      </c>
      <c r="H150" s="36">
        <v>51</v>
      </c>
      <c r="I150" s="36">
        <v>108</v>
      </c>
      <c r="J150" s="37">
        <v>270</v>
      </c>
      <c r="K150" s="36">
        <v>117</v>
      </c>
      <c r="L150" s="37">
        <v>0</v>
      </c>
      <c r="M150" s="35">
        <v>117</v>
      </c>
      <c r="N150" s="35">
        <v>0</v>
      </c>
      <c r="O150" s="38">
        <v>0</v>
      </c>
      <c r="P150" s="38">
        <v>117</v>
      </c>
      <c r="Q150" s="39">
        <v>0.4358974358974359</v>
      </c>
      <c r="R150" s="35">
        <v>18</v>
      </c>
      <c r="S150" s="35">
        <v>18</v>
      </c>
      <c r="T150" s="35">
        <v>0</v>
      </c>
      <c r="U150" s="40">
        <v>33.846153846153847</v>
      </c>
      <c r="V150" s="9" t="s">
        <v>2952</v>
      </c>
      <c r="W150" s="9" t="s">
        <v>2953</v>
      </c>
      <c r="Y150" s="9" t="s">
        <v>2954</v>
      </c>
      <c r="Z150" s="9">
        <v>4.2</v>
      </c>
      <c r="AA150" s="9">
        <v>214.3</v>
      </c>
      <c r="AB150" s="9">
        <v>47</v>
      </c>
      <c r="AC150" s="9">
        <v>97</v>
      </c>
      <c r="AD150" s="9">
        <v>72</v>
      </c>
      <c r="AE150" s="9">
        <v>12</v>
      </c>
      <c r="AF150" s="9">
        <v>2</v>
      </c>
      <c r="AG150" s="9">
        <v>1</v>
      </c>
      <c r="AH150" s="9">
        <v>10</v>
      </c>
      <c r="AI150" s="9">
        <v>0</v>
      </c>
      <c r="AJ150" s="9">
        <v>0</v>
      </c>
      <c r="AK150" s="9">
        <v>72</v>
      </c>
      <c r="AL150" s="9">
        <v>0</v>
      </c>
      <c r="AM150" s="9" t="s">
        <v>2955</v>
      </c>
      <c r="AN150" s="9">
        <v>36</v>
      </c>
      <c r="AO150" s="9">
        <v>32</v>
      </c>
      <c r="AP150" s="9"/>
      <c r="AQ150" s="9">
        <v>0</v>
      </c>
      <c r="AR150" s="9" t="s">
        <v>2961</v>
      </c>
      <c r="AS150" s="9" t="s">
        <v>2962</v>
      </c>
      <c r="AT150" s="9" t="s">
        <v>3094</v>
      </c>
      <c r="AU150" s="44">
        <v>0.92307692307692313</v>
      </c>
    </row>
    <row r="151" spans="1:47">
      <c r="A151" s="9" t="s">
        <v>16</v>
      </c>
      <c r="B151" s="9" t="s">
        <v>3326</v>
      </c>
      <c r="C151" s="9" t="s">
        <v>3327</v>
      </c>
      <c r="D151" s="9" t="s">
        <v>938</v>
      </c>
      <c r="E151" s="9" t="s">
        <v>3328</v>
      </c>
      <c r="F151" s="35">
        <v>8</v>
      </c>
      <c r="G151" s="36">
        <v>117</v>
      </c>
      <c r="H151" s="36">
        <v>60</v>
      </c>
      <c r="I151" s="36">
        <v>30</v>
      </c>
      <c r="J151" s="37">
        <v>75</v>
      </c>
      <c r="K151" s="36">
        <v>117</v>
      </c>
      <c r="L151" s="37">
        <v>0</v>
      </c>
      <c r="M151" s="35">
        <v>117</v>
      </c>
      <c r="N151" s="35">
        <v>0</v>
      </c>
      <c r="O151" s="38">
        <v>0</v>
      </c>
      <c r="P151" s="38">
        <v>117</v>
      </c>
      <c r="Q151" s="39">
        <v>0.51282051282051277</v>
      </c>
      <c r="R151" s="35">
        <v>109</v>
      </c>
      <c r="S151" s="35">
        <v>109</v>
      </c>
      <c r="T151" s="35">
        <v>0</v>
      </c>
      <c r="U151" s="40">
        <v>2.7350427350427351</v>
      </c>
      <c r="V151" s="9" t="s">
        <v>2952</v>
      </c>
      <c r="W151" s="9" t="s">
        <v>2953</v>
      </c>
      <c r="X151" s="41"/>
      <c r="Y151" s="9" t="s">
        <v>2954</v>
      </c>
      <c r="Z151" s="9">
        <v>46.85</v>
      </c>
      <c r="AA151" s="9">
        <v>325.67</v>
      </c>
      <c r="AB151" s="9">
        <v>7</v>
      </c>
      <c r="AC151" s="9">
        <v>41</v>
      </c>
      <c r="AD151" s="9">
        <v>0</v>
      </c>
      <c r="AE151" s="9">
        <v>41</v>
      </c>
      <c r="AF151" s="9">
        <v>0</v>
      </c>
      <c r="AG151" s="9">
        <v>0</v>
      </c>
      <c r="AH151" s="9">
        <v>0</v>
      </c>
      <c r="AI151" s="9">
        <v>0</v>
      </c>
      <c r="AJ151" s="9">
        <v>0</v>
      </c>
      <c r="AK151" s="9">
        <v>0</v>
      </c>
      <c r="AL151" s="9">
        <v>0</v>
      </c>
      <c r="AM151" s="9" t="s">
        <v>2955</v>
      </c>
      <c r="AN151" s="9">
        <v>129</v>
      </c>
      <c r="AO151" s="9">
        <v>129</v>
      </c>
      <c r="AP151" s="9"/>
      <c r="AQ151" s="9">
        <v>0</v>
      </c>
      <c r="AR151" s="9" t="s">
        <v>2961</v>
      </c>
      <c r="AS151" s="9" t="s">
        <v>2962</v>
      </c>
      <c r="AT151" s="9" t="s">
        <v>3329</v>
      </c>
      <c r="AU151" s="44">
        <v>0.25641025641025639</v>
      </c>
    </row>
    <row r="152" spans="1:47">
      <c r="A152" s="9" t="s">
        <v>16</v>
      </c>
      <c r="B152" s="9" t="s">
        <v>227</v>
      </c>
      <c r="C152" s="9" t="s">
        <v>229</v>
      </c>
      <c r="D152" s="9" t="s">
        <v>230</v>
      </c>
      <c r="E152" s="9" t="s">
        <v>228</v>
      </c>
      <c r="F152" s="35">
        <v>35</v>
      </c>
      <c r="G152" s="36">
        <v>121</v>
      </c>
      <c r="H152" s="36">
        <v>139</v>
      </c>
      <c r="I152" s="36">
        <v>4</v>
      </c>
      <c r="J152" s="37">
        <v>10</v>
      </c>
      <c r="K152" s="36">
        <v>139</v>
      </c>
      <c r="L152" s="37">
        <v>25</v>
      </c>
      <c r="M152" s="35">
        <v>114</v>
      </c>
      <c r="N152" s="35">
        <v>0</v>
      </c>
      <c r="O152" s="38">
        <v>0</v>
      </c>
      <c r="P152" s="38">
        <v>114</v>
      </c>
      <c r="Q152" s="39">
        <v>1.1487603305785123</v>
      </c>
      <c r="R152" s="35">
        <v>104</v>
      </c>
      <c r="S152" s="35">
        <v>104</v>
      </c>
      <c r="T152" s="35">
        <v>0</v>
      </c>
      <c r="U152" s="40">
        <v>10.071942446043165</v>
      </c>
      <c r="V152" s="9" t="s">
        <v>2952</v>
      </c>
      <c r="W152" s="9" t="s">
        <v>2953</v>
      </c>
      <c r="X152" s="41"/>
      <c r="Y152" s="9" t="s">
        <v>2954</v>
      </c>
      <c r="Z152" s="9">
        <v>5.5</v>
      </c>
      <c r="AA152" s="9">
        <v>79.66</v>
      </c>
      <c r="AB152" s="9">
        <v>13</v>
      </c>
      <c r="AC152" s="9">
        <v>36</v>
      </c>
      <c r="AD152" s="9">
        <v>36</v>
      </c>
      <c r="AE152" s="9">
        <v>0</v>
      </c>
      <c r="AF152" s="9">
        <v>0</v>
      </c>
      <c r="AG152" s="9">
        <v>0</v>
      </c>
      <c r="AH152" s="9">
        <v>0</v>
      </c>
      <c r="AI152" s="9">
        <v>0</v>
      </c>
      <c r="AJ152" s="9">
        <v>36</v>
      </c>
      <c r="AK152" s="9">
        <v>0</v>
      </c>
      <c r="AL152" s="9">
        <v>0</v>
      </c>
      <c r="AM152" s="9" t="s">
        <v>2955</v>
      </c>
      <c r="AN152" s="9">
        <v>69</v>
      </c>
      <c r="AO152" s="9">
        <v>0</v>
      </c>
      <c r="AP152" s="9" t="s">
        <v>2956</v>
      </c>
      <c r="AQ152" s="9">
        <v>0</v>
      </c>
      <c r="AR152" s="9" t="s">
        <v>2961</v>
      </c>
      <c r="AS152" s="9" t="s">
        <v>2962</v>
      </c>
      <c r="AT152" s="9" t="s">
        <v>3330</v>
      </c>
    </row>
    <row r="153" spans="1:47">
      <c r="A153" s="9" t="s">
        <v>16</v>
      </c>
      <c r="B153" s="9" t="s">
        <v>3331</v>
      </c>
      <c r="C153" s="9" t="s">
        <v>3332</v>
      </c>
      <c r="D153" s="9" t="s">
        <v>1392</v>
      </c>
      <c r="E153" s="9" t="s">
        <v>3333</v>
      </c>
      <c r="F153" s="35">
        <v>34</v>
      </c>
      <c r="G153" s="36">
        <v>114</v>
      </c>
      <c r="H153" s="36">
        <v>2</v>
      </c>
      <c r="I153" s="36">
        <v>39</v>
      </c>
      <c r="J153" s="37">
        <v>97.5</v>
      </c>
      <c r="K153" s="36">
        <v>114</v>
      </c>
      <c r="L153" s="37">
        <v>0</v>
      </c>
      <c r="M153" s="35">
        <v>114</v>
      </c>
      <c r="N153" s="35">
        <v>0</v>
      </c>
      <c r="O153" s="38">
        <v>0</v>
      </c>
      <c r="P153" s="38">
        <v>114</v>
      </c>
      <c r="Q153" s="39">
        <v>1.7543859649122806E-2</v>
      </c>
      <c r="R153" s="35">
        <v>80</v>
      </c>
      <c r="S153" s="35">
        <v>80</v>
      </c>
      <c r="T153" s="35">
        <v>0</v>
      </c>
      <c r="U153" s="40">
        <v>11.929824561403509</v>
      </c>
      <c r="V153" s="9" t="s">
        <v>2952</v>
      </c>
      <c r="W153" s="9" t="s">
        <v>2953</v>
      </c>
      <c r="X153" s="41"/>
      <c r="Y153" s="9" t="s">
        <v>2954</v>
      </c>
      <c r="Z153" s="9">
        <v>6.87</v>
      </c>
      <c r="AA153" s="9">
        <v>137.4</v>
      </c>
      <c r="AB153" s="9">
        <v>20</v>
      </c>
      <c r="AC153" s="9">
        <v>80</v>
      </c>
      <c r="AD153" s="9">
        <v>0</v>
      </c>
      <c r="AE153" s="9">
        <v>80</v>
      </c>
      <c r="AF153" s="9">
        <v>0</v>
      </c>
      <c r="AG153" s="9">
        <v>0</v>
      </c>
      <c r="AH153" s="9">
        <v>0</v>
      </c>
      <c r="AI153" s="9">
        <v>0</v>
      </c>
      <c r="AJ153" s="9">
        <v>0</v>
      </c>
      <c r="AK153" s="9">
        <v>0</v>
      </c>
      <c r="AL153" s="9">
        <v>0</v>
      </c>
      <c r="AM153" s="9" t="s">
        <v>2955</v>
      </c>
      <c r="AN153" s="9">
        <v>128</v>
      </c>
      <c r="AO153" s="9">
        <v>128</v>
      </c>
      <c r="AP153" s="9"/>
      <c r="AQ153" s="9">
        <v>0</v>
      </c>
      <c r="AR153" s="9" t="s">
        <v>2961</v>
      </c>
      <c r="AS153" s="9" t="s">
        <v>2962</v>
      </c>
      <c r="AT153" s="9" t="s">
        <v>3334</v>
      </c>
      <c r="AU153" s="44">
        <v>0.34210526315789475</v>
      </c>
    </row>
    <row r="154" spans="1:47">
      <c r="A154" s="9" t="s">
        <v>16</v>
      </c>
      <c r="B154" s="9" t="s">
        <v>3272</v>
      </c>
      <c r="C154" s="9" t="s">
        <v>3335</v>
      </c>
      <c r="D154" s="9" t="s">
        <v>1052</v>
      </c>
      <c r="E154" s="9" t="s">
        <v>1052</v>
      </c>
      <c r="F154" s="35">
        <v>0</v>
      </c>
      <c r="G154" s="36">
        <v>53</v>
      </c>
      <c r="H154" s="36">
        <v>113</v>
      </c>
      <c r="I154" s="36">
        <v>8</v>
      </c>
      <c r="J154" s="37">
        <v>20</v>
      </c>
      <c r="K154" s="36">
        <v>113</v>
      </c>
      <c r="L154" s="37">
        <v>0</v>
      </c>
      <c r="M154" s="35">
        <v>113</v>
      </c>
      <c r="N154" s="35">
        <v>0</v>
      </c>
      <c r="O154" s="38">
        <v>0</v>
      </c>
      <c r="P154" s="38">
        <v>113</v>
      </c>
      <c r="Q154" s="39">
        <v>2.1320754716981134</v>
      </c>
      <c r="R154" s="35">
        <v>113</v>
      </c>
      <c r="S154" s="35">
        <v>113</v>
      </c>
      <c r="T154" s="35">
        <v>0</v>
      </c>
      <c r="U154" s="40">
        <v>0</v>
      </c>
      <c r="V154" s="9" t="s">
        <v>2952</v>
      </c>
      <c r="W154" s="9" t="s">
        <v>2953</v>
      </c>
      <c r="X154" s="41"/>
      <c r="Y154" s="9" t="s">
        <v>2954</v>
      </c>
      <c r="Z154" s="9">
        <v>6.59</v>
      </c>
      <c r="AA154" s="9">
        <v>164.68</v>
      </c>
      <c r="AB154" s="9">
        <v>26</v>
      </c>
      <c r="AC154" s="9">
        <v>0</v>
      </c>
      <c r="AD154" s="9">
        <v>0</v>
      </c>
      <c r="AE154" s="9">
        <v>0</v>
      </c>
      <c r="AF154" s="9">
        <v>0</v>
      </c>
      <c r="AG154" s="9">
        <v>0</v>
      </c>
      <c r="AH154" s="9">
        <v>0</v>
      </c>
      <c r="AI154" s="9">
        <v>0</v>
      </c>
      <c r="AJ154" s="9">
        <v>0</v>
      </c>
      <c r="AK154" s="9">
        <v>0</v>
      </c>
      <c r="AL154" s="9">
        <v>0</v>
      </c>
      <c r="AM154" s="9" t="s">
        <v>2955</v>
      </c>
      <c r="AN154" s="9">
        <v>0</v>
      </c>
      <c r="AO154" s="9">
        <v>0</v>
      </c>
      <c r="AP154" s="9" t="s">
        <v>2956</v>
      </c>
      <c r="AQ154" s="9">
        <v>72</v>
      </c>
      <c r="AR154" s="42">
        <v>46048</v>
      </c>
      <c r="AS154" s="9" t="s">
        <v>2957</v>
      </c>
      <c r="AT154" s="9" t="s">
        <v>3336</v>
      </c>
    </row>
    <row r="155" spans="1:47">
      <c r="A155" s="9" t="s">
        <v>16</v>
      </c>
      <c r="B155" s="9" t="s">
        <v>3337</v>
      </c>
      <c r="C155" s="9" t="s">
        <v>3338</v>
      </c>
      <c r="D155" s="9" t="s">
        <v>1325</v>
      </c>
      <c r="E155" s="9" t="s">
        <v>3339</v>
      </c>
      <c r="F155" s="35">
        <v>27</v>
      </c>
      <c r="G155" s="36">
        <v>136</v>
      </c>
      <c r="H155" s="36">
        <v>69</v>
      </c>
      <c r="I155" s="36">
        <v>3</v>
      </c>
      <c r="J155" s="37">
        <v>7.5</v>
      </c>
      <c r="K155" s="50">
        <v>136</v>
      </c>
      <c r="L155" s="37">
        <v>19.5</v>
      </c>
      <c r="M155" s="35">
        <v>116.5</v>
      </c>
      <c r="N155" s="35">
        <v>8</v>
      </c>
      <c r="O155" s="38">
        <v>8</v>
      </c>
      <c r="P155" s="38">
        <v>108.5</v>
      </c>
      <c r="Q155" s="39">
        <v>0.50735294117647056</v>
      </c>
      <c r="R155" s="35">
        <v>109</v>
      </c>
      <c r="S155" s="35">
        <v>101</v>
      </c>
      <c r="T155" s="35">
        <v>8</v>
      </c>
      <c r="U155" s="40">
        <v>7.9411764705882355</v>
      </c>
      <c r="V155" s="9" t="s">
        <v>2952</v>
      </c>
      <c r="W155" s="9" t="s">
        <v>2953</v>
      </c>
      <c r="Y155" s="9" t="s">
        <v>2954</v>
      </c>
      <c r="Z155" s="9">
        <v>19.489999999999998</v>
      </c>
      <c r="AA155" s="9">
        <v>38.979999999999997</v>
      </c>
      <c r="AB155" s="9">
        <v>2</v>
      </c>
      <c r="AC155" s="9">
        <v>30</v>
      </c>
      <c r="AD155" s="9">
        <v>0</v>
      </c>
      <c r="AE155" s="9">
        <v>30</v>
      </c>
      <c r="AF155" s="9">
        <v>0</v>
      </c>
      <c r="AG155" s="9">
        <v>0</v>
      </c>
      <c r="AH155" s="9">
        <v>0</v>
      </c>
      <c r="AI155" s="9">
        <v>0</v>
      </c>
      <c r="AJ155" s="9">
        <v>0</v>
      </c>
      <c r="AK155" s="9">
        <v>0</v>
      </c>
      <c r="AL155" s="9">
        <v>0</v>
      </c>
      <c r="AM155" s="9" t="s">
        <v>2955</v>
      </c>
      <c r="AN155" s="9">
        <v>184</v>
      </c>
      <c r="AO155" s="9">
        <v>184</v>
      </c>
      <c r="AP155" s="9"/>
      <c r="AQ155" s="9">
        <v>0</v>
      </c>
      <c r="AR155" s="9" t="s">
        <v>2961</v>
      </c>
      <c r="AS155" s="9" t="s">
        <v>2962</v>
      </c>
      <c r="AT155" s="9" t="s">
        <v>3340</v>
      </c>
      <c r="AU155" s="44">
        <v>2.2058823529411766E-2</v>
      </c>
    </row>
    <row r="156" spans="1:47">
      <c r="A156" s="9" t="s">
        <v>16</v>
      </c>
      <c r="B156" s="9" t="s">
        <v>3341</v>
      </c>
      <c r="C156" s="9" t="s">
        <v>3342</v>
      </c>
      <c r="D156" s="9" t="s">
        <v>1314</v>
      </c>
      <c r="E156" s="9" t="s">
        <v>3343</v>
      </c>
      <c r="F156" s="35">
        <v>34</v>
      </c>
      <c r="G156" s="36">
        <v>57</v>
      </c>
      <c r="H156" s="36">
        <v>140</v>
      </c>
      <c r="I156" s="36">
        <v>1</v>
      </c>
      <c r="J156" s="37">
        <v>2.5</v>
      </c>
      <c r="K156" s="36">
        <v>140</v>
      </c>
      <c r="L156" s="37">
        <v>31.5</v>
      </c>
      <c r="M156" s="35">
        <v>108.5</v>
      </c>
      <c r="N156" s="35">
        <v>0</v>
      </c>
      <c r="O156" s="38">
        <v>0</v>
      </c>
      <c r="P156" s="38">
        <v>108.5</v>
      </c>
      <c r="Q156" s="39">
        <v>2.4561403508771931</v>
      </c>
      <c r="R156" s="35">
        <v>106</v>
      </c>
      <c r="S156" s="35">
        <v>106</v>
      </c>
      <c r="T156" s="35">
        <v>0</v>
      </c>
      <c r="U156" s="40">
        <v>9.7142857142857135</v>
      </c>
      <c r="V156" s="9" t="s">
        <v>2952</v>
      </c>
      <c r="W156" s="9" t="s">
        <v>2953</v>
      </c>
      <c r="X156" s="41"/>
      <c r="Y156" s="9" t="s">
        <v>2954</v>
      </c>
      <c r="Z156" s="9">
        <v>6.29</v>
      </c>
      <c r="AA156" s="9">
        <v>31.45</v>
      </c>
      <c r="AB156" s="9">
        <v>5</v>
      </c>
      <c r="AC156" s="9">
        <v>34</v>
      </c>
      <c r="AD156" s="9">
        <v>0</v>
      </c>
      <c r="AE156" s="9">
        <v>34</v>
      </c>
      <c r="AF156" s="9">
        <v>0</v>
      </c>
      <c r="AG156" s="9">
        <v>0</v>
      </c>
      <c r="AH156" s="9">
        <v>0</v>
      </c>
      <c r="AI156" s="9">
        <v>0</v>
      </c>
      <c r="AJ156" s="9">
        <v>0</v>
      </c>
      <c r="AK156" s="9">
        <v>0</v>
      </c>
      <c r="AL156" s="9">
        <v>0</v>
      </c>
      <c r="AM156" s="9" t="s">
        <v>2955</v>
      </c>
      <c r="AN156" s="9">
        <v>80</v>
      </c>
      <c r="AO156" s="9">
        <v>80</v>
      </c>
      <c r="AP156" s="9"/>
      <c r="AQ156" s="9">
        <v>0</v>
      </c>
      <c r="AR156" s="9" t="s">
        <v>2961</v>
      </c>
      <c r="AS156" s="9" t="s">
        <v>2962</v>
      </c>
      <c r="AT156" s="9" t="s">
        <v>3320</v>
      </c>
    </row>
    <row r="157" spans="1:47">
      <c r="C157" s="45" t="s">
        <v>3344</v>
      </c>
      <c r="D157" s="46" t="s">
        <v>1507</v>
      </c>
      <c r="F157" s="35">
        <v>0</v>
      </c>
      <c r="G157" s="36">
        <v>48</v>
      </c>
      <c r="H157" s="36">
        <v>125</v>
      </c>
      <c r="I157" s="36">
        <v>0</v>
      </c>
      <c r="J157" s="37">
        <v>0</v>
      </c>
      <c r="K157" s="36">
        <v>125</v>
      </c>
      <c r="L157" s="37">
        <v>0</v>
      </c>
      <c r="M157" s="35">
        <v>125</v>
      </c>
      <c r="N157" s="35">
        <v>0</v>
      </c>
      <c r="O157" s="38">
        <v>0</v>
      </c>
      <c r="P157" s="38">
        <v>125</v>
      </c>
      <c r="Q157" s="39">
        <v>2.6041666666666665</v>
      </c>
      <c r="R157" s="35">
        <v>125</v>
      </c>
      <c r="S157" s="35">
        <v>125</v>
      </c>
      <c r="T157" s="35">
        <v>0</v>
      </c>
      <c r="U157" s="40">
        <v>0</v>
      </c>
    </row>
    <row r="158" spans="1:47">
      <c r="A158" s="9" t="s">
        <v>16</v>
      </c>
      <c r="B158" s="9" t="s">
        <v>3345</v>
      </c>
      <c r="C158" s="9" t="s">
        <v>3346</v>
      </c>
      <c r="D158" s="9" t="s">
        <v>1065</v>
      </c>
      <c r="E158" s="9" t="s">
        <v>3347</v>
      </c>
      <c r="F158" s="35">
        <v>16</v>
      </c>
      <c r="G158" s="36">
        <v>219</v>
      </c>
      <c r="H158" s="36">
        <v>75</v>
      </c>
      <c r="I158" s="36">
        <v>31</v>
      </c>
      <c r="J158" s="37">
        <v>77.5</v>
      </c>
      <c r="K158" s="47">
        <v>108.33333333333333</v>
      </c>
      <c r="L158" s="37">
        <v>0</v>
      </c>
      <c r="M158" s="35">
        <v>108.33333333333333</v>
      </c>
      <c r="N158" s="35">
        <v>0</v>
      </c>
      <c r="O158" s="38">
        <v>0</v>
      </c>
      <c r="P158" s="38">
        <v>108.33333333333333</v>
      </c>
      <c r="Q158" s="39">
        <v>0.34246575342465752</v>
      </c>
      <c r="R158" s="35">
        <v>92.333333333333329</v>
      </c>
      <c r="S158" s="35">
        <v>92.333333333333329</v>
      </c>
      <c r="T158" s="35">
        <v>0</v>
      </c>
      <c r="U158" s="40">
        <v>5.907692307692308</v>
      </c>
      <c r="V158" s="9" t="s">
        <v>2952</v>
      </c>
      <c r="W158" s="9" t="s">
        <v>2953</v>
      </c>
      <c r="X158" s="41"/>
      <c r="Y158" s="9" t="s">
        <v>2954</v>
      </c>
      <c r="Z158" s="9">
        <v>14.29</v>
      </c>
      <c r="AA158" s="9">
        <v>200.05</v>
      </c>
      <c r="AB158" s="9">
        <v>14</v>
      </c>
      <c r="AC158" s="9">
        <v>61</v>
      </c>
      <c r="AD158" s="9">
        <v>0</v>
      </c>
      <c r="AE158" s="9">
        <v>53</v>
      </c>
      <c r="AF158" s="9">
        <v>0</v>
      </c>
      <c r="AG158" s="9">
        <v>5</v>
      </c>
      <c r="AH158" s="9">
        <v>3</v>
      </c>
      <c r="AI158" s="9">
        <v>0</v>
      </c>
      <c r="AJ158" s="9">
        <v>0</v>
      </c>
      <c r="AK158" s="9">
        <v>0</v>
      </c>
      <c r="AL158" s="9">
        <v>0</v>
      </c>
      <c r="AM158" s="9" t="s">
        <v>2955</v>
      </c>
      <c r="AN158" s="9">
        <v>107</v>
      </c>
      <c r="AO158" s="9">
        <v>93</v>
      </c>
      <c r="AP158" s="9"/>
      <c r="AQ158" s="9">
        <v>0</v>
      </c>
      <c r="AR158" s="9" t="s">
        <v>2961</v>
      </c>
      <c r="AS158" s="9" t="s">
        <v>2962</v>
      </c>
      <c r="AT158" s="9" t="s">
        <v>3348</v>
      </c>
      <c r="AU158" s="44">
        <v>0.28615384615384615</v>
      </c>
    </row>
    <row r="159" spans="1:47">
      <c r="A159" s="9" t="s">
        <v>16</v>
      </c>
      <c r="B159" s="9" t="s">
        <v>83</v>
      </c>
      <c r="C159" s="9" t="s">
        <v>85</v>
      </c>
      <c r="D159" s="9" t="s">
        <v>84</v>
      </c>
      <c r="E159" s="9" t="s">
        <v>84</v>
      </c>
      <c r="F159" s="35">
        <v>144</v>
      </c>
      <c r="G159" s="36">
        <v>73</v>
      </c>
      <c r="H159" s="36">
        <v>251</v>
      </c>
      <c r="I159" s="36">
        <v>0</v>
      </c>
      <c r="J159" s="37">
        <v>0</v>
      </c>
      <c r="K159" s="36">
        <v>251</v>
      </c>
      <c r="L159" s="37">
        <v>144</v>
      </c>
      <c r="M159" s="35">
        <v>107</v>
      </c>
      <c r="N159" s="35">
        <v>0</v>
      </c>
      <c r="O159" s="38">
        <v>0</v>
      </c>
      <c r="P159" s="38">
        <v>107</v>
      </c>
      <c r="Q159" s="39">
        <v>3.4383561643835616</v>
      </c>
      <c r="R159" s="35">
        <v>107</v>
      </c>
      <c r="S159" s="35">
        <v>107</v>
      </c>
      <c r="T159" s="35">
        <v>0</v>
      </c>
      <c r="U159" s="40">
        <v>22.948207171314738</v>
      </c>
      <c r="V159" s="9" t="s">
        <v>2952</v>
      </c>
      <c r="W159" s="9" t="s">
        <v>2953</v>
      </c>
      <c r="X159" s="41"/>
      <c r="Y159" s="9" t="s">
        <v>2954</v>
      </c>
      <c r="Z159" s="9">
        <v>4.4000000000000004</v>
      </c>
      <c r="AA159" s="9">
        <v>16.22</v>
      </c>
      <c r="AB159" s="9">
        <v>4</v>
      </c>
      <c r="AC159" s="9">
        <v>144</v>
      </c>
      <c r="AD159" s="9">
        <v>144</v>
      </c>
      <c r="AE159" s="9">
        <v>0</v>
      </c>
      <c r="AF159" s="9">
        <v>0</v>
      </c>
      <c r="AG159" s="9">
        <v>0</v>
      </c>
      <c r="AH159" s="9">
        <v>0</v>
      </c>
      <c r="AI159" s="9">
        <v>2</v>
      </c>
      <c r="AJ159" s="9">
        <v>144</v>
      </c>
      <c r="AK159" s="9">
        <v>0</v>
      </c>
      <c r="AL159" s="9">
        <v>0</v>
      </c>
      <c r="AM159" s="9" t="s">
        <v>2955</v>
      </c>
      <c r="AN159" s="9" t="s">
        <v>3017</v>
      </c>
      <c r="AO159" s="9">
        <v>0</v>
      </c>
      <c r="AP159" s="9" t="s">
        <v>2956</v>
      </c>
      <c r="AQ159" s="9">
        <v>0</v>
      </c>
      <c r="AR159" s="9" t="s">
        <v>2961</v>
      </c>
      <c r="AS159" s="9" t="s">
        <v>2962</v>
      </c>
      <c r="AT159" s="9" t="s">
        <v>3349</v>
      </c>
    </row>
    <row r="160" spans="1:47">
      <c r="A160" s="9" t="s">
        <v>16</v>
      </c>
      <c r="B160" s="9" t="s">
        <v>3350</v>
      </c>
      <c r="C160" s="9" t="s">
        <v>3351</v>
      </c>
      <c r="D160" s="9" t="s">
        <v>1269</v>
      </c>
      <c r="E160" s="9" t="s">
        <v>3352</v>
      </c>
      <c r="F160" s="35">
        <v>13</v>
      </c>
      <c r="G160" s="36">
        <v>88</v>
      </c>
      <c r="H160" s="36">
        <v>111</v>
      </c>
      <c r="I160" s="36">
        <v>3</v>
      </c>
      <c r="J160" s="37">
        <v>7.5</v>
      </c>
      <c r="K160" s="36">
        <v>111</v>
      </c>
      <c r="L160" s="37">
        <v>5.5</v>
      </c>
      <c r="M160" s="35">
        <v>105.5</v>
      </c>
      <c r="N160" s="35">
        <v>0</v>
      </c>
      <c r="O160" s="38">
        <v>0</v>
      </c>
      <c r="P160" s="38">
        <v>105.5</v>
      </c>
      <c r="Q160" s="39">
        <v>1.2613636363636365</v>
      </c>
      <c r="R160" s="35">
        <v>98</v>
      </c>
      <c r="S160" s="35">
        <v>98</v>
      </c>
      <c r="T160" s="35">
        <v>0</v>
      </c>
      <c r="U160" s="40">
        <v>4.6846846846846848</v>
      </c>
      <c r="V160" s="9" t="s">
        <v>2952</v>
      </c>
      <c r="W160" s="9" t="s">
        <v>2953</v>
      </c>
      <c r="X160" s="41"/>
      <c r="Y160" s="9" t="s">
        <v>2954</v>
      </c>
      <c r="Z160" s="9">
        <v>15.89</v>
      </c>
      <c r="AA160" s="9">
        <v>79.45</v>
      </c>
      <c r="AB160" s="9">
        <v>5</v>
      </c>
      <c r="AC160" s="9">
        <v>4</v>
      </c>
      <c r="AD160" s="9">
        <v>0</v>
      </c>
      <c r="AE160" s="9">
        <v>4</v>
      </c>
      <c r="AF160" s="9">
        <v>0</v>
      </c>
      <c r="AG160" s="9">
        <v>0</v>
      </c>
      <c r="AH160" s="9">
        <v>0</v>
      </c>
      <c r="AI160" s="9">
        <v>0</v>
      </c>
      <c r="AJ160" s="9">
        <v>0</v>
      </c>
      <c r="AK160" s="9">
        <v>0</v>
      </c>
      <c r="AL160" s="9">
        <v>0</v>
      </c>
      <c r="AM160" s="9" t="s">
        <v>2955</v>
      </c>
      <c r="AN160" s="9">
        <v>39</v>
      </c>
      <c r="AO160" s="9">
        <v>39</v>
      </c>
      <c r="AP160" s="9"/>
      <c r="AQ160" s="9">
        <v>0</v>
      </c>
      <c r="AR160" s="9" t="s">
        <v>2961</v>
      </c>
      <c r="AS160" s="9" t="s">
        <v>2962</v>
      </c>
      <c r="AT160" s="9" t="s">
        <v>3353</v>
      </c>
    </row>
    <row r="161" spans="1:47">
      <c r="A161" s="9" t="s">
        <v>16</v>
      </c>
      <c r="B161" s="9" t="s">
        <v>434</v>
      </c>
      <c r="C161" s="9" t="s">
        <v>436</v>
      </c>
      <c r="D161" s="9" t="s">
        <v>435</v>
      </c>
      <c r="E161" s="9" t="s">
        <v>435</v>
      </c>
      <c r="F161" s="35">
        <v>62</v>
      </c>
      <c r="G161" s="36">
        <v>104</v>
      </c>
      <c r="H161" s="36">
        <v>3</v>
      </c>
      <c r="I161" s="36">
        <v>50</v>
      </c>
      <c r="J161" s="37">
        <v>125</v>
      </c>
      <c r="K161" s="36">
        <v>104</v>
      </c>
      <c r="L161" s="37">
        <v>0</v>
      </c>
      <c r="M161" s="35">
        <v>104</v>
      </c>
      <c r="N161" s="35">
        <v>0</v>
      </c>
      <c r="O161" s="38">
        <v>0</v>
      </c>
      <c r="P161" s="38">
        <v>104</v>
      </c>
      <c r="Q161" s="39">
        <v>2.8846153846153848E-2</v>
      </c>
      <c r="R161" s="35">
        <v>42</v>
      </c>
      <c r="S161" s="35">
        <v>42</v>
      </c>
      <c r="T161" s="35">
        <v>0</v>
      </c>
      <c r="U161" s="40">
        <v>23.846153846153847</v>
      </c>
      <c r="V161" s="9" t="s">
        <v>2952</v>
      </c>
      <c r="W161" s="9" t="s">
        <v>2953</v>
      </c>
      <c r="Y161" s="9" t="s">
        <v>2954</v>
      </c>
      <c r="Z161" s="9">
        <v>5.99</v>
      </c>
      <c r="AA161" s="9">
        <v>101.86</v>
      </c>
      <c r="AB161" s="9">
        <v>16</v>
      </c>
      <c r="AC161" s="9">
        <v>106</v>
      </c>
      <c r="AD161" s="9">
        <v>24</v>
      </c>
      <c r="AE161" s="9">
        <v>68</v>
      </c>
      <c r="AF161" s="9">
        <v>4</v>
      </c>
      <c r="AG161" s="9">
        <v>3</v>
      </c>
      <c r="AH161" s="9">
        <v>7</v>
      </c>
      <c r="AI161" s="9">
        <v>0</v>
      </c>
      <c r="AJ161" s="9">
        <v>24</v>
      </c>
      <c r="AK161" s="9">
        <v>0</v>
      </c>
      <c r="AL161" s="9">
        <v>0</v>
      </c>
      <c r="AM161" s="9" t="s">
        <v>2955</v>
      </c>
      <c r="AN161" s="9">
        <v>115</v>
      </c>
      <c r="AO161" s="9">
        <v>76</v>
      </c>
      <c r="AQ161" s="9">
        <v>0</v>
      </c>
      <c r="AR161" s="9" t="s">
        <v>2961</v>
      </c>
      <c r="AS161" s="9" t="s">
        <v>2962</v>
      </c>
      <c r="AT161" s="9" t="s">
        <v>3354</v>
      </c>
      <c r="AU161" s="44">
        <v>0.48076923076923078</v>
      </c>
    </row>
    <row r="162" spans="1:47">
      <c r="A162" s="9" t="s">
        <v>16</v>
      </c>
      <c r="B162" s="9" t="s">
        <v>93</v>
      </c>
      <c r="C162" s="9" t="s">
        <v>95</v>
      </c>
      <c r="D162" s="9" t="s">
        <v>96</v>
      </c>
      <c r="E162" s="9" t="s">
        <v>94</v>
      </c>
      <c r="F162" s="35">
        <v>118</v>
      </c>
      <c r="G162" s="36">
        <v>196</v>
      </c>
      <c r="H162" s="36">
        <v>116</v>
      </c>
      <c r="I162" s="36">
        <v>10</v>
      </c>
      <c r="J162" s="37">
        <v>25</v>
      </c>
      <c r="K162" s="43">
        <v>196</v>
      </c>
      <c r="L162" s="37">
        <v>93</v>
      </c>
      <c r="M162" s="35">
        <v>103</v>
      </c>
      <c r="N162" s="35">
        <v>0</v>
      </c>
      <c r="O162" s="38">
        <v>0</v>
      </c>
      <c r="P162" s="38">
        <v>103</v>
      </c>
      <c r="Q162" s="39">
        <v>0.59183673469387754</v>
      </c>
      <c r="R162" s="35">
        <v>78</v>
      </c>
      <c r="S162" s="35">
        <v>78</v>
      </c>
      <c r="T162" s="35">
        <v>0</v>
      </c>
      <c r="U162" s="40">
        <v>24.081632653061224</v>
      </c>
      <c r="V162" s="9" t="s">
        <v>2952</v>
      </c>
      <c r="W162" s="9" t="s">
        <v>2953</v>
      </c>
      <c r="Y162" s="9" t="s">
        <v>2954</v>
      </c>
      <c r="Z162" s="9">
        <v>12.69</v>
      </c>
      <c r="AA162" s="9">
        <v>316.48</v>
      </c>
      <c r="AB162" s="9">
        <v>29</v>
      </c>
      <c r="AC162" s="9">
        <v>144</v>
      </c>
      <c r="AD162" s="9">
        <v>144</v>
      </c>
      <c r="AE162" s="9">
        <v>0</v>
      </c>
      <c r="AF162" s="9">
        <v>0</v>
      </c>
      <c r="AG162" s="9">
        <v>0</v>
      </c>
      <c r="AH162" s="9">
        <v>0</v>
      </c>
      <c r="AI162" s="9">
        <v>0</v>
      </c>
      <c r="AJ162" s="9">
        <v>96</v>
      </c>
      <c r="AK162" s="9">
        <v>48</v>
      </c>
      <c r="AL162" s="9">
        <v>0</v>
      </c>
      <c r="AM162" s="9" t="s">
        <v>2955</v>
      </c>
      <c r="AN162" s="9">
        <v>342</v>
      </c>
      <c r="AO162" s="9">
        <v>129</v>
      </c>
      <c r="AP162" s="9"/>
      <c r="AQ162" s="9">
        <v>0</v>
      </c>
      <c r="AR162" s="9" t="s">
        <v>2961</v>
      </c>
      <c r="AS162" s="9" t="s">
        <v>2962</v>
      </c>
      <c r="AT162" s="9" t="s">
        <v>3355</v>
      </c>
      <c r="AU162" s="44">
        <v>5.1020408163265307E-2</v>
      </c>
    </row>
    <row r="163" spans="1:47">
      <c r="A163" s="9" t="s">
        <v>16</v>
      </c>
      <c r="B163" s="9" t="s">
        <v>412</v>
      </c>
      <c r="C163" s="9" t="s">
        <v>414</v>
      </c>
      <c r="D163" s="9" t="s">
        <v>415</v>
      </c>
      <c r="E163" s="9" t="s">
        <v>413</v>
      </c>
      <c r="F163" s="35">
        <v>23</v>
      </c>
      <c r="G163" s="36">
        <v>116</v>
      </c>
      <c r="H163" s="36">
        <v>60</v>
      </c>
      <c r="I163" s="36">
        <v>4</v>
      </c>
      <c r="J163" s="37">
        <v>10</v>
      </c>
      <c r="K163" s="43">
        <v>116</v>
      </c>
      <c r="L163" s="37">
        <v>13</v>
      </c>
      <c r="M163" s="35">
        <v>103</v>
      </c>
      <c r="N163" s="35">
        <v>0</v>
      </c>
      <c r="O163" s="38">
        <v>0</v>
      </c>
      <c r="P163" s="38">
        <v>103</v>
      </c>
      <c r="Q163" s="39">
        <v>0.51724137931034486</v>
      </c>
      <c r="R163" s="35">
        <v>93</v>
      </c>
      <c r="S163" s="35">
        <v>93</v>
      </c>
      <c r="T163" s="35">
        <v>0</v>
      </c>
      <c r="U163" s="40">
        <v>7.931034482758621</v>
      </c>
      <c r="V163" s="9" t="s">
        <v>2952</v>
      </c>
      <c r="W163" s="9" t="s">
        <v>2953</v>
      </c>
      <c r="Y163" s="9" t="s">
        <v>2954</v>
      </c>
      <c r="Z163" s="9">
        <v>9.99</v>
      </c>
      <c r="AA163" s="9">
        <v>69.930000000000007</v>
      </c>
      <c r="AB163" s="9">
        <v>7</v>
      </c>
      <c r="AC163" s="9">
        <v>8</v>
      </c>
      <c r="AD163" s="9">
        <v>8</v>
      </c>
      <c r="AE163" s="9">
        <v>0</v>
      </c>
      <c r="AF163" s="9">
        <v>0</v>
      </c>
      <c r="AG163" s="9">
        <v>0</v>
      </c>
      <c r="AH163" s="9">
        <v>0</v>
      </c>
      <c r="AI163" s="9">
        <v>0</v>
      </c>
      <c r="AJ163" s="9">
        <v>8</v>
      </c>
      <c r="AK163" s="9">
        <v>0</v>
      </c>
      <c r="AL163" s="9">
        <v>0</v>
      </c>
      <c r="AM163" s="9" t="s">
        <v>2955</v>
      </c>
      <c r="AN163" s="9">
        <v>50</v>
      </c>
      <c r="AO163" s="9">
        <v>0</v>
      </c>
      <c r="AP163" s="9" t="s">
        <v>2956</v>
      </c>
      <c r="AQ163" s="9">
        <v>8</v>
      </c>
      <c r="AR163" s="42">
        <v>46053</v>
      </c>
      <c r="AS163" s="9" t="s">
        <v>2957</v>
      </c>
      <c r="AT163" s="9" t="s">
        <v>3356</v>
      </c>
      <c r="AU163" s="44">
        <v>3.4482758620689655E-2</v>
      </c>
    </row>
    <row r="164" spans="1:47">
      <c r="A164" s="9" t="s">
        <v>16</v>
      </c>
      <c r="B164" s="9" t="s">
        <v>206</v>
      </c>
      <c r="C164" s="9" t="s">
        <v>208</v>
      </c>
      <c r="D164" s="9" t="s">
        <v>209</v>
      </c>
      <c r="E164" s="9" t="s">
        <v>207</v>
      </c>
      <c r="F164" s="35">
        <v>58</v>
      </c>
      <c r="G164" s="36">
        <v>92</v>
      </c>
      <c r="H164" s="36">
        <v>108</v>
      </c>
      <c r="I164" s="36">
        <v>21</v>
      </c>
      <c r="J164" s="37">
        <v>52.5</v>
      </c>
      <c r="K164" s="36">
        <v>108</v>
      </c>
      <c r="L164" s="37">
        <v>5.5</v>
      </c>
      <c r="M164" s="35">
        <v>102.5</v>
      </c>
      <c r="N164" s="35">
        <v>0</v>
      </c>
      <c r="O164" s="38">
        <v>0</v>
      </c>
      <c r="P164" s="38">
        <v>102.5</v>
      </c>
      <c r="Q164" s="39">
        <v>1.173913043478261</v>
      </c>
      <c r="R164" s="35">
        <v>50</v>
      </c>
      <c r="S164" s="35">
        <v>50</v>
      </c>
      <c r="T164" s="35">
        <v>0</v>
      </c>
      <c r="U164" s="40">
        <v>21.481481481481481</v>
      </c>
      <c r="V164" s="9" t="s">
        <v>2952</v>
      </c>
      <c r="W164" s="9" t="s">
        <v>2953</v>
      </c>
      <c r="X164" s="41"/>
      <c r="Y164" s="9" t="s">
        <v>2954</v>
      </c>
      <c r="Z164" s="9">
        <v>13.78</v>
      </c>
      <c r="AA164" s="9">
        <v>312.14</v>
      </c>
      <c r="AB164" s="9">
        <v>23</v>
      </c>
      <c r="AC164" s="9">
        <v>51</v>
      </c>
      <c r="AD164" s="9">
        <v>36</v>
      </c>
      <c r="AE164" s="9">
        <v>14</v>
      </c>
      <c r="AF164" s="9">
        <v>0</v>
      </c>
      <c r="AG164" s="9">
        <v>0</v>
      </c>
      <c r="AH164" s="9">
        <v>1</v>
      </c>
      <c r="AI164" s="9">
        <v>0</v>
      </c>
      <c r="AJ164" s="9">
        <v>36</v>
      </c>
      <c r="AK164" s="9">
        <v>0</v>
      </c>
      <c r="AL164" s="9">
        <v>0</v>
      </c>
      <c r="AM164" s="9" t="s">
        <v>2955</v>
      </c>
      <c r="AN164" s="9">
        <v>53</v>
      </c>
      <c r="AO164" s="9">
        <v>15</v>
      </c>
      <c r="AP164" s="9"/>
      <c r="AQ164" s="9">
        <v>6</v>
      </c>
      <c r="AR164" s="42">
        <v>46055</v>
      </c>
      <c r="AS164" s="9" t="s">
        <v>2957</v>
      </c>
      <c r="AT164" s="9" t="s">
        <v>3357</v>
      </c>
    </row>
    <row r="165" spans="1:47">
      <c r="A165" s="9" t="s">
        <v>16</v>
      </c>
      <c r="B165" s="9" t="s">
        <v>3358</v>
      </c>
      <c r="C165" s="9" t="s">
        <v>3359</v>
      </c>
      <c r="D165" s="9" t="s">
        <v>1286</v>
      </c>
      <c r="E165" s="9" t="s">
        <v>3360</v>
      </c>
      <c r="F165" s="35">
        <v>28</v>
      </c>
      <c r="G165" s="36">
        <v>293</v>
      </c>
      <c r="H165" s="36">
        <v>0</v>
      </c>
      <c r="I165" s="36">
        <v>11</v>
      </c>
      <c r="J165" s="37">
        <v>27.5</v>
      </c>
      <c r="K165" s="47">
        <v>101.33333333333333</v>
      </c>
      <c r="L165" s="37">
        <v>0.5</v>
      </c>
      <c r="M165" s="35">
        <v>100.83333333333333</v>
      </c>
      <c r="N165" s="35">
        <v>0</v>
      </c>
      <c r="O165" s="38">
        <v>0</v>
      </c>
      <c r="P165" s="38">
        <v>100.83333333333333</v>
      </c>
      <c r="Q165" s="39">
        <v>0</v>
      </c>
      <c r="R165" s="35">
        <v>73.333333333333329</v>
      </c>
      <c r="S165" s="35">
        <v>73.333333333333329</v>
      </c>
      <c r="T165" s="35">
        <v>0</v>
      </c>
      <c r="U165" s="40">
        <v>11.052631578947368</v>
      </c>
      <c r="V165" s="9" t="s">
        <v>2952</v>
      </c>
      <c r="W165" s="9" t="s">
        <v>2953</v>
      </c>
      <c r="Y165" s="9" t="s">
        <v>2954</v>
      </c>
      <c r="Z165" s="9">
        <v>8.2899999999999991</v>
      </c>
      <c r="AA165" s="9">
        <v>153.59</v>
      </c>
      <c r="AB165" s="9">
        <v>17</v>
      </c>
      <c r="AC165" s="9">
        <v>34</v>
      </c>
      <c r="AD165" s="9">
        <v>24</v>
      </c>
      <c r="AE165" s="9">
        <v>10</v>
      </c>
      <c r="AF165" s="9">
        <v>0</v>
      </c>
      <c r="AG165" s="9">
        <v>0</v>
      </c>
      <c r="AH165" s="9">
        <v>0</v>
      </c>
      <c r="AI165" s="9">
        <v>0</v>
      </c>
      <c r="AJ165" s="9">
        <v>0</v>
      </c>
      <c r="AK165" s="9">
        <v>0</v>
      </c>
      <c r="AL165" s="9">
        <v>24</v>
      </c>
      <c r="AM165" s="9" t="s">
        <v>2955</v>
      </c>
      <c r="AN165" s="9">
        <v>34</v>
      </c>
      <c r="AO165" s="9">
        <v>34</v>
      </c>
      <c r="AP165" s="9"/>
      <c r="AQ165" s="9">
        <v>24</v>
      </c>
      <c r="AR165" s="42">
        <v>46053</v>
      </c>
      <c r="AS165" s="9" t="s">
        <v>2957</v>
      </c>
      <c r="AT165" s="9" t="s">
        <v>3361</v>
      </c>
      <c r="AU165" s="44">
        <v>0.10855263157894737</v>
      </c>
    </row>
    <row r="166" spans="1:47">
      <c r="A166" s="9" t="s">
        <v>16</v>
      </c>
      <c r="B166" s="9" t="s">
        <v>3362</v>
      </c>
      <c r="C166" s="9" t="s">
        <v>3363</v>
      </c>
      <c r="D166" s="9" t="s">
        <v>1222</v>
      </c>
      <c r="E166" s="9" t="s">
        <v>3364</v>
      </c>
      <c r="F166" s="35">
        <v>55</v>
      </c>
      <c r="G166" s="36">
        <v>300</v>
      </c>
      <c r="H166" s="36">
        <v>81</v>
      </c>
      <c r="I166" s="36">
        <v>16</v>
      </c>
      <c r="J166" s="37">
        <v>40</v>
      </c>
      <c r="K166" s="47">
        <v>132.33333333333334</v>
      </c>
      <c r="L166" s="37">
        <v>15</v>
      </c>
      <c r="M166" s="35">
        <v>117.33333333333334</v>
      </c>
      <c r="N166" s="35">
        <v>18</v>
      </c>
      <c r="O166" s="38">
        <v>18</v>
      </c>
      <c r="P166" s="38">
        <v>99.333333333333343</v>
      </c>
      <c r="Q166" s="39">
        <v>0.27</v>
      </c>
      <c r="R166" s="35">
        <v>77.333333333333343</v>
      </c>
      <c r="S166" s="35">
        <v>59.333333333333343</v>
      </c>
      <c r="T166" s="35">
        <v>18</v>
      </c>
      <c r="U166" s="40">
        <v>16.624685138539043</v>
      </c>
      <c r="V166" s="9" t="s">
        <v>2952</v>
      </c>
      <c r="W166" s="9" t="s">
        <v>2953</v>
      </c>
      <c r="X166" s="41"/>
      <c r="Y166" s="9" t="s">
        <v>2954</v>
      </c>
      <c r="Z166" s="9">
        <v>15.85</v>
      </c>
      <c r="AA166" s="9">
        <v>395.3</v>
      </c>
      <c r="AB166" s="9">
        <v>25</v>
      </c>
      <c r="AC166" s="9">
        <v>49</v>
      </c>
      <c r="AD166" s="9">
        <v>30</v>
      </c>
      <c r="AE166" s="9">
        <v>0</v>
      </c>
      <c r="AF166" s="9">
        <v>0</v>
      </c>
      <c r="AG166" s="9">
        <v>18</v>
      </c>
      <c r="AH166" s="9">
        <v>1</v>
      </c>
      <c r="AI166" s="9">
        <v>0</v>
      </c>
      <c r="AJ166" s="9">
        <v>0</v>
      </c>
      <c r="AK166" s="9">
        <v>0</v>
      </c>
      <c r="AL166" s="9">
        <v>30</v>
      </c>
      <c r="AM166" s="9" t="s">
        <v>2955</v>
      </c>
      <c r="AN166" s="9">
        <v>50</v>
      </c>
      <c r="AO166" s="9">
        <v>30</v>
      </c>
      <c r="AP166" s="9"/>
      <c r="AQ166" s="9">
        <v>12</v>
      </c>
      <c r="AR166" s="42">
        <v>46055</v>
      </c>
      <c r="AS166" s="9" t="s">
        <v>2957</v>
      </c>
      <c r="AT166" s="9" t="s">
        <v>3365</v>
      </c>
      <c r="AU166" s="44">
        <v>0.12090680100755667</v>
      </c>
    </row>
    <row r="167" spans="1:47">
      <c r="A167" s="9" t="s">
        <v>16</v>
      </c>
      <c r="B167" s="9" t="s">
        <v>3366</v>
      </c>
      <c r="C167" s="9" t="s">
        <v>3367</v>
      </c>
      <c r="D167" s="9" t="s">
        <v>1267</v>
      </c>
      <c r="E167" s="9" t="s">
        <v>3368</v>
      </c>
      <c r="F167" s="35">
        <v>74</v>
      </c>
      <c r="G167" s="36">
        <v>26</v>
      </c>
      <c r="H167" s="36">
        <v>99</v>
      </c>
      <c r="I167" s="36">
        <v>46</v>
      </c>
      <c r="J167" s="37">
        <v>115</v>
      </c>
      <c r="K167" s="36">
        <v>99</v>
      </c>
      <c r="L167" s="37">
        <v>0</v>
      </c>
      <c r="M167" s="35">
        <v>99</v>
      </c>
      <c r="N167" s="35">
        <v>0</v>
      </c>
      <c r="O167" s="38">
        <v>0</v>
      </c>
      <c r="P167" s="38">
        <v>99</v>
      </c>
      <c r="Q167" s="39">
        <v>3.8076923076923075</v>
      </c>
      <c r="R167" s="35">
        <v>25</v>
      </c>
      <c r="S167" s="35">
        <v>25</v>
      </c>
      <c r="T167" s="35">
        <v>0</v>
      </c>
      <c r="U167" s="40">
        <v>29.8989898989899</v>
      </c>
      <c r="V167" s="9" t="s">
        <v>2952</v>
      </c>
      <c r="W167" s="9" t="s">
        <v>2953</v>
      </c>
      <c r="Y167" s="9" t="s">
        <v>2954</v>
      </c>
      <c r="Z167" s="9">
        <v>4.29</v>
      </c>
      <c r="AA167" s="9">
        <v>145.86000000000001</v>
      </c>
      <c r="AB167" s="9">
        <v>34</v>
      </c>
      <c r="AC167" s="9">
        <v>41</v>
      </c>
      <c r="AD167" s="9">
        <v>0</v>
      </c>
      <c r="AE167" s="9">
        <v>40</v>
      </c>
      <c r="AF167" s="9">
        <v>0</v>
      </c>
      <c r="AG167" s="9">
        <v>0</v>
      </c>
      <c r="AH167" s="9">
        <v>1</v>
      </c>
      <c r="AI167" s="9">
        <v>0</v>
      </c>
      <c r="AJ167" s="9">
        <v>0</v>
      </c>
      <c r="AK167" s="9">
        <v>0</v>
      </c>
      <c r="AL167" s="9">
        <v>0</v>
      </c>
      <c r="AM167" s="9" t="s">
        <v>2955</v>
      </c>
      <c r="AN167" s="9">
        <v>20</v>
      </c>
      <c r="AO167" s="9">
        <v>19</v>
      </c>
      <c r="AP167" s="9"/>
      <c r="AQ167" s="9">
        <v>72</v>
      </c>
      <c r="AR167" s="42">
        <v>46055</v>
      </c>
      <c r="AS167" s="9" t="s">
        <v>2957</v>
      </c>
      <c r="AT167" s="9" t="s">
        <v>3369</v>
      </c>
    </row>
    <row r="168" spans="1:47">
      <c r="A168" s="9" t="s">
        <v>16</v>
      </c>
      <c r="B168" s="9" t="s">
        <v>3370</v>
      </c>
      <c r="C168" s="9" t="s">
        <v>3371</v>
      </c>
      <c r="D168" s="9" t="s">
        <v>1287</v>
      </c>
      <c r="E168" s="9" t="s">
        <v>3372</v>
      </c>
      <c r="F168" s="35">
        <v>9</v>
      </c>
      <c r="G168" s="36">
        <v>93</v>
      </c>
      <c r="H168" s="36">
        <v>99</v>
      </c>
      <c r="I168" s="36">
        <v>3</v>
      </c>
      <c r="J168" s="37">
        <v>7.5</v>
      </c>
      <c r="K168" s="36">
        <v>99</v>
      </c>
      <c r="L168" s="37">
        <v>1.5</v>
      </c>
      <c r="M168" s="35">
        <v>97.5</v>
      </c>
      <c r="N168" s="35">
        <v>0</v>
      </c>
      <c r="O168" s="38">
        <v>0</v>
      </c>
      <c r="P168" s="38">
        <v>97.5</v>
      </c>
      <c r="Q168" s="39">
        <v>1.064516129032258</v>
      </c>
      <c r="R168" s="35">
        <v>90</v>
      </c>
      <c r="S168" s="35">
        <v>90</v>
      </c>
      <c r="T168" s="35">
        <v>0</v>
      </c>
      <c r="U168" s="40">
        <v>3.6363636363636362</v>
      </c>
      <c r="V168" s="9" t="s">
        <v>2952</v>
      </c>
      <c r="W168" s="9" t="s">
        <v>2953</v>
      </c>
      <c r="X168" s="41"/>
      <c r="Y168" s="9" t="s">
        <v>2954</v>
      </c>
      <c r="Z168" s="9">
        <v>11.29</v>
      </c>
      <c r="AA168" s="9">
        <v>22.58</v>
      </c>
      <c r="AB168" s="9">
        <v>2</v>
      </c>
      <c r="AC168" s="9">
        <v>12</v>
      </c>
      <c r="AD168" s="9">
        <v>0</v>
      </c>
      <c r="AE168" s="9">
        <v>12</v>
      </c>
      <c r="AF168" s="9">
        <v>0</v>
      </c>
      <c r="AG168" s="9">
        <v>0</v>
      </c>
      <c r="AH168" s="9">
        <v>0</v>
      </c>
      <c r="AI168" s="9">
        <v>0</v>
      </c>
      <c r="AJ168" s="9">
        <v>0</v>
      </c>
      <c r="AK168" s="9">
        <v>0</v>
      </c>
      <c r="AL168" s="9">
        <v>0</v>
      </c>
      <c r="AM168" s="9" t="s">
        <v>2955</v>
      </c>
      <c r="AN168" s="9">
        <v>148</v>
      </c>
      <c r="AO168" s="9">
        <v>148</v>
      </c>
      <c r="AP168" s="9"/>
      <c r="AQ168" s="9">
        <v>0</v>
      </c>
      <c r="AR168" s="9" t="s">
        <v>2961</v>
      </c>
      <c r="AS168" s="9" t="s">
        <v>2962</v>
      </c>
      <c r="AT168" s="9" t="s">
        <v>3373</v>
      </c>
    </row>
    <row r="169" spans="1:47">
      <c r="A169" s="9" t="s">
        <v>16</v>
      </c>
      <c r="B169" s="9" t="s">
        <v>3374</v>
      </c>
      <c r="C169" s="9" t="s">
        <v>3375</v>
      </c>
      <c r="D169" s="9" t="s">
        <v>1091</v>
      </c>
      <c r="E169" s="9" t="s">
        <v>3376</v>
      </c>
      <c r="F169" s="35">
        <v>0</v>
      </c>
      <c r="G169" s="36">
        <v>89</v>
      </c>
      <c r="H169" s="36">
        <v>93</v>
      </c>
      <c r="I169" s="36">
        <v>0</v>
      </c>
      <c r="J169" s="37">
        <v>0</v>
      </c>
      <c r="K169" s="36">
        <v>93</v>
      </c>
      <c r="L169" s="37">
        <v>0</v>
      </c>
      <c r="M169" s="35">
        <v>93</v>
      </c>
      <c r="N169" s="35">
        <v>0</v>
      </c>
      <c r="O169" s="38">
        <v>0</v>
      </c>
      <c r="P169" s="38">
        <v>93</v>
      </c>
      <c r="Q169" s="39">
        <v>1.0449438202247192</v>
      </c>
      <c r="R169" s="35">
        <v>93</v>
      </c>
      <c r="S169" s="35">
        <v>93</v>
      </c>
      <c r="T169" s="35">
        <v>0</v>
      </c>
      <c r="U169" s="40">
        <v>0</v>
      </c>
      <c r="V169" s="9" t="s">
        <v>2952</v>
      </c>
      <c r="W169" s="9" t="s">
        <v>2953</v>
      </c>
      <c r="X169" s="41"/>
      <c r="Y169" s="9" t="s">
        <v>2954</v>
      </c>
      <c r="Z169" s="9">
        <v>5.52</v>
      </c>
      <c r="AA169" s="9">
        <v>0</v>
      </c>
      <c r="AB169" s="9">
        <v>0</v>
      </c>
      <c r="AC169" s="9">
        <v>0</v>
      </c>
      <c r="AD169" s="9">
        <v>0</v>
      </c>
      <c r="AE169" s="9">
        <v>0</v>
      </c>
      <c r="AF169" s="9">
        <v>0</v>
      </c>
      <c r="AG169" s="9">
        <v>0</v>
      </c>
      <c r="AH169" s="9">
        <v>0</v>
      </c>
      <c r="AI169" s="9">
        <v>0</v>
      </c>
      <c r="AJ169" s="9">
        <v>0</v>
      </c>
      <c r="AK169" s="9">
        <v>0</v>
      </c>
      <c r="AL169" s="9">
        <v>0</v>
      </c>
      <c r="AM169" s="9" t="s">
        <v>2955</v>
      </c>
      <c r="AN169" s="9"/>
      <c r="AO169" s="9"/>
      <c r="AP169" s="9" t="s">
        <v>2956</v>
      </c>
      <c r="AQ169" s="9">
        <v>0</v>
      </c>
      <c r="AR169" s="9" t="s">
        <v>2961</v>
      </c>
      <c r="AS169" s="9" t="s">
        <v>2962</v>
      </c>
      <c r="AT169" s="9" t="s">
        <v>3377</v>
      </c>
    </row>
    <row r="170" spans="1:47">
      <c r="C170" s="45" t="s">
        <v>3378</v>
      </c>
      <c r="D170" s="46" t="s">
        <v>1134</v>
      </c>
      <c r="F170" s="35">
        <v>0</v>
      </c>
      <c r="G170" s="36">
        <v>61</v>
      </c>
      <c r="H170" s="36">
        <v>114</v>
      </c>
      <c r="I170" s="36">
        <v>30</v>
      </c>
      <c r="J170" s="37">
        <v>75</v>
      </c>
      <c r="K170" s="36">
        <v>114</v>
      </c>
      <c r="L170" s="37">
        <v>0</v>
      </c>
      <c r="M170" s="35">
        <v>114</v>
      </c>
      <c r="N170" s="35">
        <v>0</v>
      </c>
      <c r="O170" s="38">
        <v>0</v>
      </c>
      <c r="P170" s="38">
        <v>114</v>
      </c>
      <c r="Q170" s="39">
        <v>1.8688524590163935</v>
      </c>
      <c r="R170" s="35">
        <v>114</v>
      </c>
      <c r="S170" s="35">
        <v>114</v>
      </c>
      <c r="T170" s="35">
        <v>0</v>
      </c>
      <c r="U170" s="40">
        <v>0</v>
      </c>
    </row>
    <row r="171" spans="1:47" ht="12.75">
      <c r="C171" s="9" t="s">
        <v>3379</v>
      </c>
      <c r="D171" s="9" t="s">
        <v>1274</v>
      </c>
      <c r="F171" s="9">
        <v>0</v>
      </c>
      <c r="G171" s="9">
        <v>66</v>
      </c>
      <c r="H171" s="9">
        <v>34</v>
      </c>
      <c r="I171" s="9">
        <v>93</v>
      </c>
      <c r="J171" s="9">
        <v>93</v>
      </c>
      <c r="K171" s="9">
        <v>93</v>
      </c>
      <c r="L171" s="9">
        <v>0</v>
      </c>
      <c r="M171" s="9">
        <v>93</v>
      </c>
      <c r="N171" s="9">
        <v>0</v>
      </c>
      <c r="O171" s="48">
        <v>0</v>
      </c>
      <c r="P171" s="48">
        <v>93</v>
      </c>
      <c r="Q171" s="44">
        <v>0.51519999999999999</v>
      </c>
      <c r="R171" s="44">
        <v>1</v>
      </c>
      <c r="AU171" s="44">
        <v>1</v>
      </c>
    </row>
    <row r="172" spans="1:47">
      <c r="A172" s="9" t="s">
        <v>16</v>
      </c>
      <c r="B172" s="9" t="s">
        <v>3380</v>
      </c>
      <c r="C172" s="9" t="s">
        <v>121</v>
      </c>
      <c r="D172" s="9" t="s">
        <v>122</v>
      </c>
      <c r="E172" s="9" t="s">
        <v>120</v>
      </c>
      <c r="F172" s="35">
        <v>96</v>
      </c>
      <c r="G172" s="36">
        <v>148</v>
      </c>
      <c r="H172" s="36">
        <v>183</v>
      </c>
      <c r="I172" s="36">
        <v>2</v>
      </c>
      <c r="J172" s="37">
        <v>5</v>
      </c>
      <c r="K172" s="36">
        <v>183</v>
      </c>
      <c r="L172" s="37">
        <v>91</v>
      </c>
      <c r="M172" s="35">
        <v>92</v>
      </c>
      <c r="N172" s="35">
        <v>0</v>
      </c>
      <c r="O172" s="38">
        <v>0</v>
      </c>
      <c r="P172" s="38">
        <v>92</v>
      </c>
      <c r="Q172" s="39">
        <v>1.2364864864864864</v>
      </c>
      <c r="R172" s="35">
        <v>87</v>
      </c>
      <c r="S172" s="35">
        <v>87</v>
      </c>
      <c r="T172" s="35">
        <v>0</v>
      </c>
      <c r="U172" s="40">
        <v>20.983606557377048</v>
      </c>
      <c r="V172" s="9" t="s">
        <v>2952</v>
      </c>
      <c r="W172" s="9" t="s">
        <v>2953</v>
      </c>
      <c r="X172" s="41"/>
      <c r="Y172" s="9" t="s">
        <v>2954</v>
      </c>
      <c r="Z172" s="9">
        <v>4.8899999999999997</v>
      </c>
      <c r="AA172" s="9">
        <v>185.82</v>
      </c>
      <c r="AB172" s="9">
        <v>38</v>
      </c>
      <c r="AC172" s="9">
        <v>0</v>
      </c>
      <c r="AD172" s="9">
        <v>0</v>
      </c>
      <c r="AE172" s="9">
        <v>0</v>
      </c>
      <c r="AF172" s="9">
        <v>0</v>
      </c>
      <c r="AG172" s="9">
        <v>0</v>
      </c>
      <c r="AH172" s="9">
        <v>0</v>
      </c>
      <c r="AI172" s="9">
        <v>0</v>
      </c>
      <c r="AJ172" s="9">
        <v>0</v>
      </c>
      <c r="AK172" s="9">
        <v>0</v>
      </c>
      <c r="AL172" s="9">
        <v>0</v>
      </c>
      <c r="AM172" s="9" t="s">
        <v>2955</v>
      </c>
      <c r="AN172" s="9">
        <v>0</v>
      </c>
      <c r="AO172" s="9">
        <v>0</v>
      </c>
      <c r="AP172" s="9" t="s">
        <v>2956</v>
      </c>
      <c r="AQ172" s="9">
        <v>96</v>
      </c>
      <c r="AR172" s="42">
        <v>46048</v>
      </c>
      <c r="AS172" s="9" t="s">
        <v>2957</v>
      </c>
      <c r="AT172" s="9" t="s">
        <v>3381</v>
      </c>
    </row>
    <row r="173" spans="1:47">
      <c r="A173" s="9" t="s">
        <v>16</v>
      </c>
      <c r="B173" s="9" t="s">
        <v>3382</v>
      </c>
      <c r="C173" s="9" t="s">
        <v>3383</v>
      </c>
      <c r="D173" s="9" t="s">
        <v>1291</v>
      </c>
      <c r="E173" s="9" t="s">
        <v>3384</v>
      </c>
      <c r="F173" s="35">
        <v>10</v>
      </c>
      <c r="G173" s="36">
        <v>92</v>
      </c>
      <c r="H173" s="36">
        <v>89</v>
      </c>
      <c r="I173" s="36">
        <v>25</v>
      </c>
      <c r="J173" s="37">
        <v>62.5</v>
      </c>
      <c r="K173" s="36">
        <v>92</v>
      </c>
      <c r="L173" s="37">
        <v>0</v>
      </c>
      <c r="M173" s="35">
        <v>92</v>
      </c>
      <c r="N173" s="35">
        <v>0</v>
      </c>
      <c r="O173" s="38">
        <v>0</v>
      </c>
      <c r="P173" s="38">
        <v>92</v>
      </c>
      <c r="Q173" s="39">
        <v>0.96739130434782605</v>
      </c>
      <c r="R173" s="35">
        <v>82</v>
      </c>
      <c r="S173" s="35">
        <v>82</v>
      </c>
      <c r="T173" s="35">
        <v>0</v>
      </c>
      <c r="U173" s="40">
        <v>4.3478260869565224</v>
      </c>
      <c r="V173" s="9" t="s">
        <v>2952</v>
      </c>
      <c r="W173" s="9" t="s">
        <v>2953</v>
      </c>
      <c r="X173" s="41"/>
      <c r="Y173" s="9" t="s">
        <v>2954</v>
      </c>
      <c r="Z173" s="9">
        <v>5.89</v>
      </c>
      <c r="AA173" s="9">
        <v>29.45</v>
      </c>
      <c r="AB173" s="9">
        <v>5</v>
      </c>
      <c r="AC173" s="9">
        <v>42</v>
      </c>
      <c r="AD173" s="9">
        <v>24</v>
      </c>
      <c r="AE173" s="9">
        <v>9</v>
      </c>
      <c r="AF173" s="9">
        <v>5</v>
      </c>
      <c r="AG173" s="9">
        <v>3</v>
      </c>
      <c r="AH173" s="9">
        <v>1</v>
      </c>
      <c r="AI173" s="9">
        <v>0</v>
      </c>
      <c r="AJ173" s="9">
        <v>0</v>
      </c>
      <c r="AK173" s="9">
        <v>24</v>
      </c>
      <c r="AL173" s="9">
        <v>0</v>
      </c>
      <c r="AM173" s="9" t="s">
        <v>2955</v>
      </c>
      <c r="AN173" s="9">
        <v>55</v>
      </c>
      <c r="AO173" s="9">
        <v>50</v>
      </c>
      <c r="AP173" s="9"/>
      <c r="AQ173" s="9">
        <v>0</v>
      </c>
      <c r="AR173" s="9" t="s">
        <v>2961</v>
      </c>
      <c r="AS173" s="9" t="s">
        <v>2962</v>
      </c>
      <c r="AT173" s="9" t="s">
        <v>3385</v>
      </c>
    </row>
    <row r="174" spans="1:47">
      <c r="A174" s="9" t="s">
        <v>16</v>
      </c>
      <c r="B174" s="9" t="s">
        <v>647</v>
      </c>
      <c r="C174" s="9" t="s">
        <v>649</v>
      </c>
      <c r="D174" s="9" t="s">
        <v>650</v>
      </c>
      <c r="E174" s="9" t="s">
        <v>648</v>
      </c>
      <c r="F174" s="35">
        <v>0</v>
      </c>
      <c r="G174" s="36">
        <v>179</v>
      </c>
      <c r="H174" s="36">
        <v>80</v>
      </c>
      <c r="I174" s="36">
        <v>16</v>
      </c>
      <c r="J174" s="37">
        <v>40</v>
      </c>
      <c r="K174" s="47">
        <v>91.666666666666671</v>
      </c>
      <c r="L174" s="37">
        <v>0</v>
      </c>
      <c r="M174" s="35">
        <v>91.666666666666671</v>
      </c>
      <c r="N174" s="35">
        <v>0</v>
      </c>
      <c r="O174" s="38">
        <v>0</v>
      </c>
      <c r="P174" s="38">
        <v>91.666666666666671</v>
      </c>
      <c r="Q174" s="39">
        <v>0.44692737430167595</v>
      </c>
      <c r="R174" s="35">
        <v>91.666666666666671</v>
      </c>
      <c r="S174" s="35">
        <v>91.666666666666671</v>
      </c>
      <c r="T174" s="35">
        <v>0</v>
      </c>
      <c r="U174" s="40">
        <v>0</v>
      </c>
      <c r="V174" s="9" t="s">
        <v>2952</v>
      </c>
      <c r="W174" s="9" t="s">
        <v>2953</v>
      </c>
      <c r="X174" s="41"/>
      <c r="Y174" s="9" t="s">
        <v>2954</v>
      </c>
      <c r="Z174" s="9">
        <v>44.79</v>
      </c>
      <c r="AA174" s="9">
        <v>89.68</v>
      </c>
      <c r="AB174" s="9">
        <v>2</v>
      </c>
      <c r="AC174" s="9">
        <v>1</v>
      </c>
      <c r="AD174" s="9">
        <v>0</v>
      </c>
      <c r="AE174" s="9">
        <v>0</v>
      </c>
      <c r="AF174" s="9">
        <v>1</v>
      </c>
      <c r="AG174" s="9">
        <v>0</v>
      </c>
      <c r="AH174" s="9">
        <v>0</v>
      </c>
      <c r="AI174" s="9">
        <v>0</v>
      </c>
      <c r="AJ174" s="9">
        <v>0</v>
      </c>
      <c r="AK174" s="9">
        <v>0</v>
      </c>
      <c r="AL174" s="9">
        <v>0</v>
      </c>
      <c r="AM174" s="9" t="s">
        <v>2955</v>
      </c>
      <c r="AN174" s="9">
        <v>5</v>
      </c>
      <c r="AO174" s="9">
        <v>5</v>
      </c>
      <c r="AP174" s="9" t="s">
        <v>2997</v>
      </c>
      <c r="AQ174" s="9">
        <v>28</v>
      </c>
      <c r="AR174" s="42">
        <v>46053</v>
      </c>
      <c r="AS174" s="9" t="s">
        <v>2957</v>
      </c>
      <c r="AT174" s="9" t="s">
        <v>3386</v>
      </c>
      <c r="AU174" s="44">
        <v>0.17454545454545453</v>
      </c>
    </row>
    <row r="175" spans="1:47">
      <c r="A175" s="9" t="s">
        <v>16</v>
      </c>
      <c r="B175" s="9" t="s">
        <v>3387</v>
      </c>
      <c r="C175" s="9" t="s">
        <v>3388</v>
      </c>
      <c r="D175" s="9" t="s">
        <v>1268</v>
      </c>
      <c r="E175" s="9" t="s">
        <v>3389</v>
      </c>
      <c r="F175" s="35">
        <v>42</v>
      </c>
      <c r="G175" s="36">
        <v>9</v>
      </c>
      <c r="H175" s="36">
        <v>128</v>
      </c>
      <c r="I175" s="36">
        <v>1</v>
      </c>
      <c r="J175" s="37">
        <v>2.5</v>
      </c>
      <c r="K175" s="49">
        <v>128</v>
      </c>
      <c r="L175" s="37">
        <v>39.5</v>
      </c>
      <c r="M175" s="35">
        <v>88.5</v>
      </c>
      <c r="N175" s="35">
        <v>0</v>
      </c>
      <c r="O175" s="38">
        <v>0</v>
      </c>
      <c r="P175" s="38">
        <v>88.5</v>
      </c>
      <c r="Q175" s="39">
        <v>14.222222222222221</v>
      </c>
      <c r="R175" s="35">
        <v>86</v>
      </c>
      <c r="S175" s="35">
        <v>86</v>
      </c>
      <c r="T175" s="35">
        <v>0</v>
      </c>
      <c r="U175" s="40">
        <v>13.125</v>
      </c>
      <c r="V175" s="9" t="s">
        <v>2952</v>
      </c>
      <c r="W175" s="9" t="s">
        <v>2953</v>
      </c>
      <c r="Y175" s="9" t="s">
        <v>2954</v>
      </c>
      <c r="Z175" s="9">
        <v>9.39</v>
      </c>
      <c r="AA175" s="9">
        <v>9.39</v>
      </c>
      <c r="AB175" s="9">
        <v>1</v>
      </c>
      <c r="AC175" s="9">
        <v>43</v>
      </c>
      <c r="AD175" s="9">
        <v>0</v>
      </c>
      <c r="AE175" s="9">
        <v>43</v>
      </c>
      <c r="AF175" s="9">
        <v>0</v>
      </c>
      <c r="AG175" s="9">
        <v>0</v>
      </c>
      <c r="AH175" s="9">
        <v>0</v>
      </c>
      <c r="AI175" s="9">
        <v>0</v>
      </c>
      <c r="AJ175" s="9">
        <v>0</v>
      </c>
      <c r="AK175" s="9">
        <v>0</v>
      </c>
      <c r="AL175" s="9">
        <v>0</v>
      </c>
      <c r="AM175" s="9" t="s">
        <v>2955</v>
      </c>
      <c r="AN175" s="9">
        <v>175</v>
      </c>
      <c r="AO175" s="9">
        <v>175</v>
      </c>
      <c r="AP175" s="9"/>
      <c r="AQ175" s="9">
        <v>0</v>
      </c>
      <c r="AR175" s="9" t="s">
        <v>2961</v>
      </c>
      <c r="AS175" s="9" t="s">
        <v>2962</v>
      </c>
      <c r="AT175" s="9" t="s">
        <v>3390</v>
      </c>
    </row>
    <row r="176" spans="1:47">
      <c r="A176" s="9" t="s">
        <v>16</v>
      </c>
      <c r="B176" s="9" t="s">
        <v>3391</v>
      </c>
      <c r="C176" s="9" t="s">
        <v>709</v>
      </c>
      <c r="D176" s="9" t="s">
        <v>710</v>
      </c>
      <c r="E176" s="9" t="s">
        <v>708</v>
      </c>
      <c r="F176" s="35">
        <v>0</v>
      </c>
      <c r="G176" s="36">
        <v>88</v>
      </c>
      <c r="H176" s="36">
        <v>50</v>
      </c>
      <c r="I176" s="36">
        <v>7</v>
      </c>
      <c r="J176" s="37">
        <v>17.5</v>
      </c>
      <c r="K176" s="43">
        <v>88</v>
      </c>
      <c r="L176" s="37">
        <v>0</v>
      </c>
      <c r="M176" s="35">
        <v>88</v>
      </c>
      <c r="N176" s="35">
        <v>0</v>
      </c>
      <c r="O176" s="38">
        <v>0</v>
      </c>
      <c r="P176" s="38">
        <v>88</v>
      </c>
      <c r="Q176" s="39">
        <v>0.56818181818181823</v>
      </c>
      <c r="R176" s="35">
        <v>88</v>
      </c>
      <c r="S176" s="35">
        <v>88</v>
      </c>
      <c r="T176" s="35">
        <v>0</v>
      </c>
      <c r="U176" s="40">
        <v>0</v>
      </c>
      <c r="V176" s="9" t="s">
        <v>2952</v>
      </c>
      <c r="W176" s="9" t="s">
        <v>2953</v>
      </c>
      <c r="Y176" s="9" t="s">
        <v>2954</v>
      </c>
      <c r="Z176" s="9">
        <v>38.590000000000003</v>
      </c>
      <c r="AA176" s="9">
        <v>0</v>
      </c>
      <c r="AB176" s="9">
        <v>0</v>
      </c>
      <c r="AC176" s="9">
        <v>0</v>
      </c>
      <c r="AD176" s="9">
        <v>0</v>
      </c>
      <c r="AE176" s="9">
        <v>0</v>
      </c>
      <c r="AF176" s="9">
        <v>0</v>
      </c>
      <c r="AG176" s="9">
        <v>0</v>
      </c>
      <c r="AH176" s="9">
        <v>0</v>
      </c>
      <c r="AI176" s="9">
        <v>0</v>
      </c>
      <c r="AJ176" s="9">
        <v>0</v>
      </c>
      <c r="AK176" s="9">
        <v>0</v>
      </c>
      <c r="AL176" s="9">
        <v>0</v>
      </c>
      <c r="AM176" s="9" t="s">
        <v>2955</v>
      </c>
      <c r="AN176" s="9">
        <v>0</v>
      </c>
      <c r="AO176" s="9">
        <v>0</v>
      </c>
      <c r="AP176" s="9" t="s">
        <v>2956</v>
      </c>
      <c r="AQ176" s="9">
        <v>22</v>
      </c>
      <c r="AR176" s="42">
        <v>46048</v>
      </c>
      <c r="AS176" s="9" t="s">
        <v>2957</v>
      </c>
      <c r="AT176" s="9" t="s">
        <v>3392</v>
      </c>
      <c r="AU176" s="44">
        <v>7.9545454545454544E-2</v>
      </c>
    </row>
    <row r="177" spans="1:47">
      <c r="A177" s="9" t="s">
        <v>16</v>
      </c>
      <c r="B177" s="9" t="s">
        <v>3393</v>
      </c>
      <c r="C177" s="9" t="s">
        <v>3394</v>
      </c>
      <c r="D177" s="9" t="s">
        <v>1297</v>
      </c>
      <c r="E177" s="9" t="s">
        <v>3395</v>
      </c>
      <c r="F177" s="35">
        <v>27</v>
      </c>
      <c r="G177" s="36">
        <v>286</v>
      </c>
      <c r="H177" s="36">
        <v>6</v>
      </c>
      <c r="I177" s="36">
        <v>6</v>
      </c>
      <c r="J177" s="37">
        <v>15</v>
      </c>
      <c r="K177" s="47">
        <v>99.333333333333329</v>
      </c>
      <c r="L177" s="37">
        <v>12</v>
      </c>
      <c r="M177" s="35">
        <v>87.333333333333329</v>
      </c>
      <c r="N177" s="35">
        <v>0</v>
      </c>
      <c r="O177" s="38">
        <v>0</v>
      </c>
      <c r="P177" s="38">
        <v>87.333333333333329</v>
      </c>
      <c r="Q177" s="39">
        <v>2.097902097902098E-2</v>
      </c>
      <c r="R177" s="35">
        <v>72.333333333333329</v>
      </c>
      <c r="S177" s="35">
        <v>72.333333333333329</v>
      </c>
      <c r="T177" s="35">
        <v>0</v>
      </c>
      <c r="U177" s="40">
        <v>10.872483221476509</v>
      </c>
      <c r="V177" s="9" t="s">
        <v>2952</v>
      </c>
      <c r="W177" s="9" t="s">
        <v>2953</v>
      </c>
      <c r="Y177" s="9" t="s">
        <v>2954</v>
      </c>
      <c r="Z177" s="9">
        <v>10.25</v>
      </c>
      <c r="AA177" s="9">
        <v>48.49</v>
      </c>
      <c r="AB177" s="9">
        <v>5</v>
      </c>
      <c r="AC177" s="9">
        <v>36</v>
      </c>
      <c r="AD177" s="9">
        <v>0</v>
      </c>
      <c r="AE177" s="9">
        <v>35</v>
      </c>
      <c r="AF177" s="9">
        <v>1</v>
      </c>
      <c r="AG177" s="9">
        <v>0</v>
      </c>
      <c r="AH177" s="9">
        <v>0</v>
      </c>
      <c r="AI177" s="9">
        <v>0</v>
      </c>
      <c r="AJ177" s="9">
        <v>0</v>
      </c>
      <c r="AK177" s="9">
        <v>0</v>
      </c>
      <c r="AL177" s="9">
        <v>0</v>
      </c>
      <c r="AM177" s="9" t="s">
        <v>2955</v>
      </c>
      <c r="AN177" s="9">
        <v>122</v>
      </c>
      <c r="AO177" s="9">
        <v>122</v>
      </c>
      <c r="AP177" s="9"/>
      <c r="AQ177" s="9">
        <v>0</v>
      </c>
      <c r="AR177" s="9" t="s">
        <v>2961</v>
      </c>
      <c r="AS177" s="9" t="s">
        <v>2962</v>
      </c>
      <c r="AT177" s="9" t="s">
        <v>3396</v>
      </c>
      <c r="AU177" s="44">
        <v>6.0402684563758392E-2</v>
      </c>
    </row>
    <row r="178" spans="1:47">
      <c r="A178" s="9" t="s">
        <v>16</v>
      </c>
      <c r="B178" s="9" t="s">
        <v>3397</v>
      </c>
      <c r="C178" s="9" t="s">
        <v>3398</v>
      </c>
      <c r="D178" s="9" t="s">
        <v>909</v>
      </c>
      <c r="E178" s="9" t="s">
        <v>3399</v>
      </c>
      <c r="F178" s="35">
        <v>5</v>
      </c>
      <c r="G178" s="36">
        <v>38</v>
      </c>
      <c r="H178" s="36">
        <v>87</v>
      </c>
      <c r="I178" s="36">
        <v>7</v>
      </c>
      <c r="J178" s="37">
        <v>17.5</v>
      </c>
      <c r="K178" s="36">
        <v>87</v>
      </c>
      <c r="L178" s="37">
        <v>0</v>
      </c>
      <c r="M178" s="35">
        <v>87</v>
      </c>
      <c r="N178" s="35">
        <v>0</v>
      </c>
      <c r="O178" s="38">
        <v>0</v>
      </c>
      <c r="P178" s="38">
        <v>87</v>
      </c>
      <c r="Q178" s="39">
        <v>2.2894736842105261</v>
      </c>
      <c r="R178" s="35">
        <v>82</v>
      </c>
      <c r="S178" s="35">
        <v>82</v>
      </c>
      <c r="T178" s="35">
        <v>0</v>
      </c>
      <c r="U178" s="40">
        <v>2.298850574712644</v>
      </c>
      <c r="V178" s="9" t="s">
        <v>2952</v>
      </c>
      <c r="W178" s="9" t="s">
        <v>2953</v>
      </c>
      <c r="X178" s="41"/>
      <c r="Y178" s="9" t="s">
        <v>2954</v>
      </c>
      <c r="Z178" s="9">
        <v>10.09</v>
      </c>
      <c r="AA178" s="9">
        <v>40.36</v>
      </c>
      <c r="AB178" s="9">
        <v>4</v>
      </c>
      <c r="AC178" s="9">
        <v>22</v>
      </c>
      <c r="AD178" s="9">
        <v>0</v>
      </c>
      <c r="AE178" s="9">
        <v>19</v>
      </c>
      <c r="AF178" s="9">
        <v>3</v>
      </c>
      <c r="AG178" s="9">
        <v>0</v>
      </c>
      <c r="AH178" s="9">
        <v>0</v>
      </c>
      <c r="AI178" s="9">
        <v>0</v>
      </c>
      <c r="AJ178" s="9">
        <v>0</v>
      </c>
      <c r="AK178" s="9">
        <v>0</v>
      </c>
      <c r="AL178" s="9">
        <v>0</v>
      </c>
      <c r="AM178" s="9" t="s">
        <v>2955</v>
      </c>
      <c r="AN178" s="9">
        <v>55</v>
      </c>
      <c r="AO178" s="9">
        <v>55</v>
      </c>
      <c r="AP178" s="9"/>
      <c r="AQ178" s="9">
        <v>20</v>
      </c>
      <c r="AR178" s="42">
        <v>46055</v>
      </c>
      <c r="AS178" s="9" t="s">
        <v>2957</v>
      </c>
      <c r="AT178" s="9" t="s">
        <v>3125</v>
      </c>
    </row>
    <row r="179" spans="1:47">
      <c r="A179" s="9" t="s">
        <v>16</v>
      </c>
      <c r="B179" s="9" t="s">
        <v>3400</v>
      </c>
      <c r="C179" s="9" t="s">
        <v>3401</v>
      </c>
      <c r="D179" s="9" t="s">
        <v>1307</v>
      </c>
      <c r="E179" s="9" t="s">
        <v>3402</v>
      </c>
      <c r="F179" s="35">
        <v>76</v>
      </c>
      <c r="G179" s="36">
        <v>85</v>
      </c>
      <c r="H179" s="36">
        <v>16</v>
      </c>
      <c r="I179" s="36">
        <v>41</v>
      </c>
      <c r="J179" s="37">
        <v>102.5</v>
      </c>
      <c r="K179" s="36">
        <v>85</v>
      </c>
      <c r="L179" s="37">
        <v>0</v>
      </c>
      <c r="M179" s="35">
        <v>85</v>
      </c>
      <c r="N179" s="35">
        <v>0</v>
      </c>
      <c r="O179" s="38">
        <v>0</v>
      </c>
      <c r="P179" s="38">
        <v>85</v>
      </c>
      <c r="Q179" s="39">
        <v>0.18823529411764706</v>
      </c>
      <c r="R179" s="35">
        <v>9</v>
      </c>
      <c r="S179" s="35">
        <v>9</v>
      </c>
      <c r="T179" s="35">
        <v>0</v>
      </c>
      <c r="U179" s="40">
        <v>35.764705882352942</v>
      </c>
      <c r="V179" s="9" t="s">
        <v>2952</v>
      </c>
      <c r="W179" s="9" t="s">
        <v>2953</v>
      </c>
      <c r="Y179" s="9" t="s">
        <v>2954</v>
      </c>
      <c r="Z179" s="9">
        <v>12.1</v>
      </c>
      <c r="AA179" s="9">
        <v>229.9</v>
      </c>
      <c r="AB179" s="9">
        <v>19</v>
      </c>
      <c r="AC179" s="9">
        <v>45</v>
      </c>
      <c r="AD179" s="9">
        <v>16</v>
      </c>
      <c r="AE179" s="9">
        <v>26</v>
      </c>
      <c r="AF179" s="9">
        <v>2</v>
      </c>
      <c r="AG179" s="9">
        <v>0</v>
      </c>
      <c r="AH179" s="9">
        <v>1</v>
      </c>
      <c r="AI179" s="9">
        <v>0</v>
      </c>
      <c r="AJ179" s="9">
        <v>0</v>
      </c>
      <c r="AK179" s="9">
        <v>16</v>
      </c>
      <c r="AL179" s="9">
        <v>0</v>
      </c>
      <c r="AM179" s="9" t="s">
        <v>2955</v>
      </c>
      <c r="AN179" s="9">
        <v>54</v>
      </c>
      <c r="AO179" s="9">
        <v>52</v>
      </c>
      <c r="AP179" s="9"/>
      <c r="AQ179" s="9">
        <v>12</v>
      </c>
      <c r="AR179" s="42">
        <v>46055</v>
      </c>
      <c r="AS179" s="9" t="s">
        <v>2957</v>
      </c>
      <c r="AT179" s="9" t="s">
        <v>3403</v>
      </c>
      <c r="AU179" s="44">
        <v>0.4823529411764706</v>
      </c>
    </row>
    <row r="180" spans="1:47">
      <c r="A180" s="9" t="s">
        <v>16</v>
      </c>
      <c r="B180" s="9" t="s">
        <v>3404</v>
      </c>
      <c r="C180" s="9" t="s">
        <v>3405</v>
      </c>
      <c r="D180" s="9" t="s">
        <v>1202</v>
      </c>
      <c r="E180" s="9" t="s">
        <v>3406</v>
      </c>
      <c r="F180" s="35">
        <v>48</v>
      </c>
      <c r="G180" s="36">
        <v>15</v>
      </c>
      <c r="H180" s="36">
        <v>24</v>
      </c>
      <c r="I180" s="36">
        <v>83</v>
      </c>
      <c r="J180" s="37">
        <v>207.5</v>
      </c>
      <c r="K180" s="36">
        <v>83</v>
      </c>
      <c r="L180" s="37">
        <v>0</v>
      </c>
      <c r="M180" s="35">
        <v>83</v>
      </c>
      <c r="N180" s="35">
        <v>0</v>
      </c>
      <c r="O180" s="38">
        <v>0</v>
      </c>
      <c r="P180" s="38">
        <v>83</v>
      </c>
      <c r="Q180" s="39">
        <v>1.6</v>
      </c>
      <c r="R180" s="35">
        <v>35</v>
      </c>
      <c r="S180" s="35">
        <v>35</v>
      </c>
      <c r="T180" s="35">
        <v>0</v>
      </c>
      <c r="U180" s="40">
        <v>23.132530120481924</v>
      </c>
      <c r="V180" s="9" t="s">
        <v>2952</v>
      </c>
      <c r="W180" s="9" t="s">
        <v>2953</v>
      </c>
      <c r="X180" s="41"/>
      <c r="Y180" s="9" t="s">
        <v>2954</v>
      </c>
      <c r="Z180" s="9">
        <v>16.989999999999998</v>
      </c>
      <c r="AA180" s="9">
        <v>54.74</v>
      </c>
      <c r="AB180" s="9">
        <v>3</v>
      </c>
      <c r="AC180" s="9">
        <v>96</v>
      </c>
      <c r="AD180" s="9">
        <v>96</v>
      </c>
      <c r="AE180" s="9">
        <v>0</v>
      </c>
      <c r="AF180" s="9">
        <v>0</v>
      </c>
      <c r="AG180" s="9">
        <v>0</v>
      </c>
      <c r="AH180" s="9">
        <v>0</v>
      </c>
      <c r="AI180" s="9">
        <v>1</v>
      </c>
      <c r="AJ180" s="9">
        <v>0</v>
      </c>
      <c r="AK180" s="9">
        <v>96</v>
      </c>
      <c r="AL180" s="9">
        <v>0</v>
      </c>
      <c r="AM180" s="9" t="s">
        <v>2955</v>
      </c>
      <c r="AN180" s="9">
        <v>55</v>
      </c>
      <c r="AO180" s="9">
        <v>55</v>
      </c>
      <c r="AP180" s="9"/>
      <c r="AQ180" s="9">
        <v>0</v>
      </c>
      <c r="AR180" s="9" t="s">
        <v>2961</v>
      </c>
      <c r="AS180" s="9" t="s">
        <v>2962</v>
      </c>
      <c r="AT180" s="9" t="s">
        <v>3407</v>
      </c>
    </row>
    <row r="181" spans="1:47">
      <c r="A181" s="9" t="s">
        <v>16</v>
      </c>
      <c r="B181" s="9" t="s">
        <v>65</v>
      </c>
      <c r="C181" s="9" t="s">
        <v>67</v>
      </c>
      <c r="D181" s="9" t="s">
        <v>66</v>
      </c>
      <c r="E181" s="9" t="s">
        <v>66</v>
      </c>
      <c r="F181" s="35">
        <v>147</v>
      </c>
      <c r="G181" s="36">
        <v>117</v>
      </c>
      <c r="H181" s="36">
        <v>52</v>
      </c>
      <c r="I181" s="36">
        <v>45</v>
      </c>
      <c r="J181" s="37">
        <v>112.5</v>
      </c>
      <c r="K181" s="36">
        <v>117</v>
      </c>
      <c r="L181" s="37">
        <v>34.5</v>
      </c>
      <c r="M181" s="35">
        <v>82.5</v>
      </c>
      <c r="N181" s="35">
        <v>0</v>
      </c>
      <c r="O181" s="38">
        <v>0</v>
      </c>
      <c r="P181" s="38">
        <v>82.5</v>
      </c>
      <c r="Q181" s="39">
        <v>0.44444444444444442</v>
      </c>
      <c r="R181" s="35">
        <v>0</v>
      </c>
      <c r="S181" s="35">
        <v>0</v>
      </c>
      <c r="T181" s="35">
        <v>0</v>
      </c>
      <c r="U181" s="40">
        <v>50.256410256410263</v>
      </c>
      <c r="V181" s="9" t="s">
        <v>2952</v>
      </c>
      <c r="W181" s="9" t="s">
        <v>2953</v>
      </c>
      <c r="X181" s="41"/>
      <c r="Y181" s="9" t="s">
        <v>2954</v>
      </c>
      <c r="Z181" s="9">
        <v>6.99</v>
      </c>
      <c r="AA181" s="9">
        <v>495.91</v>
      </c>
      <c r="AB181" s="9">
        <v>74</v>
      </c>
      <c r="AC181" s="9">
        <v>204</v>
      </c>
      <c r="AD181" s="9">
        <v>204</v>
      </c>
      <c r="AE181" s="9">
        <v>0</v>
      </c>
      <c r="AF181" s="9">
        <v>0</v>
      </c>
      <c r="AG181" s="9">
        <v>0</v>
      </c>
      <c r="AH181" s="9">
        <v>0</v>
      </c>
      <c r="AI181" s="9">
        <v>2</v>
      </c>
      <c r="AJ181" s="9">
        <v>150</v>
      </c>
      <c r="AK181" s="9">
        <v>50</v>
      </c>
      <c r="AL181" s="9">
        <v>4</v>
      </c>
      <c r="AM181" s="9" t="s">
        <v>2955</v>
      </c>
      <c r="AN181" s="9">
        <v>79</v>
      </c>
      <c r="AO181" s="9">
        <v>23</v>
      </c>
      <c r="AP181" s="9"/>
      <c r="AQ181" s="9">
        <v>0</v>
      </c>
      <c r="AR181" s="9" t="s">
        <v>2961</v>
      </c>
      <c r="AS181" s="9" t="s">
        <v>2962</v>
      </c>
      <c r="AT181" s="9" t="s">
        <v>3408</v>
      </c>
      <c r="AU181" s="44">
        <v>0.38461538461538464</v>
      </c>
    </row>
    <row r="182" spans="1:47">
      <c r="A182" s="9" t="s">
        <v>16</v>
      </c>
      <c r="B182" s="9" t="s">
        <v>3409</v>
      </c>
      <c r="C182" s="9" t="s">
        <v>3410</v>
      </c>
      <c r="D182" s="9" t="s">
        <v>1020</v>
      </c>
      <c r="E182" s="9" t="s">
        <v>1020</v>
      </c>
      <c r="F182" s="35">
        <v>15</v>
      </c>
      <c r="G182" s="36">
        <v>85</v>
      </c>
      <c r="H182" s="36">
        <v>62</v>
      </c>
      <c r="I182" s="36">
        <v>5</v>
      </c>
      <c r="J182" s="37">
        <v>12.5</v>
      </c>
      <c r="K182" s="43">
        <v>85</v>
      </c>
      <c r="L182" s="37">
        <v>2.5</v>
      </c>
      <c r="M182" s="35">
        <v>82.5</v>
      </c>
      <c r="N182" s="35">
        <v>0</v>
      </c>
      <c r="O182" s="38">
        <v>0</v>
      </c>
      <c r="P182" s="38">
        <v>82.5</v>
      </c>
      <c r="Q182" s="39">
        <v>0.72941176470588232</v>
      </c>
      <c r="R182" s="35">
        <v>70</v>
      </c>
      <c r="S182" s="35">
        <v>70</v>
      </c>
      <c r="T182" s="35">
        <v>0</v>
      </c>
      <c r="U182" s="40">
        <v>7.0588235294117645</v>
      </c>
      <c r="V182" s="9" t="s">
        <v>2952</v>
      </c>
      <c r="W182" s="9" t="s">
        <v>2953</v>
      </c>
      <c r="X182" s="41"/>
      <c r="Y182" s="9" t="s">
        <v>2954</v>
      </c>
      <c r="Z182" s="9">
        <v>42.89</v>
      </c>
      <c r="AA182" s="9">
        <v>300.23</v>
      </c>
      <c r="AB182" s="9">
        <v>7</v>
      </c>
      <c r="AC182" s="9">
        <v>22</v>
      </c>
      <c r="AD182" s="9">
        <v>0</v>
      </c>
      <c r="AE182" s="9">
        <v>22</v>
      </c>
      <c r="AF182" s="9">
        <v>0</v>
      </c>
      <c r="AG182" s="9">
        <v>0</v>
      </c>
      <c r="AH182" s="9">
        <v>0</v>
      </c>
      <c r="AI182" s="9">
        <v>0</v>
      </c>
      <c r="AJ182" s="9">
        <v>0</v>
      </c>
      <c r="AK182" s="9">
        <v>0</v>
      </c>
      <c r="AL182" s="9">
        <v>0</v>
      </c>
      <c r="AM182" s="9" t="s">
        <v>2955</v>
      </c>
      <c r="AN182" s="9">
        <v>88</v>
      </c>
      <c r="AO182" s="9">
        <v>88</v>
      </c>
      <c r="AP182" s="9"/>
      <c r="AQ182" s="9">
        <v>0</v>
      </c>
      <c r="AR182" s="9" t="s">
        <v>2961</v>
      </c>
      <c r="AS182" s="9" t="s">
        <v>2962</v>
      </c>
      <c r="AT182" s="9" t="s">
        <v>3411</v>
      </c>
      <c r="AU182" s="44">
        <v>5.8823529411764705E-2</v>
      </c>
    </row>
    <row r="183" spans="1:47">
      <c r="A183" s="9" t="s">
        <v>16</v>
      </c>
      <c r="B183" s="9" t="s">
        <v>3412</v>
      </c>
      <c r="C183" s="9" t="s">
        <v>3413</v>
      </c>
      <c r="D183" s="9" t="s">
        <v>1365</v>
      </c>
      <c r="E183" s="9" t="s">
        <v>1365</v>
      </c>
      <c r="F183" s="35">
        <v>31</v>
      </c>
      <c r="G183" s="36">
        <v>108</v>
      </c>
      <c r="H183" s="36">
        <v>64</v>
      </c>
      <c r="I183" s="36">
        <v>2</v>
      </c>
      <c r="J183" s="37">
        <v>5</v>
      </c>
      <c r="K183" s="43">
        <v>108</v>
      </c>
      <c r="L183" s="37">
        <v>26</v>
      </c>
      <c r="M183" s="35">
        <v>82</v>
      </c>
      <c r="N183" s="35">
        <v>0</v>
      </c>
      <c r="O183" s="38">
        <v>0</v>
      </c>
      <c r="P183" s="38">
        <v>82</v>
      </c>
      <c r="Q183" s="39">
        <v>0.59259259259259256</v>
      </c>
      <c r="R183" s="35">
        <v>77</v>
      </c>
      <c r="S183" s="35">
        <v>77</v>
      </c>
      <c r="T183" s="35">
        <v>0</v>
      </c>
      <c r="U183" s="40">
        <v>11.481481481481481</v>
      </c>
      <c r="V183" s="9" t="s">
        <v>2952</v>
      </c>
      <c r="W183" s="9" t="s">
        <v>2953</v>
      </c>
      <c r="Y183" s="9" t="s">
        <v>2954</v>
      </c>
      <c r="Z183" s="9">
        <v>4.49</v>
      </c>
      <c r="AA183" s="9">
        <v>17.96</v>
      </c>
      <c r="AB183" s="9">
        <v>4</v>
      </c>
      <c r="AC183" s="9">
        <v>32</v>
      </c>
      <c r="AD183" s="9">
        <v>0</v>
      </c>
      <c r="AE183" s="9">
        <v>26</v>
      </c>
      <c r="AF183" s="9">
        <v>5</v>
      </c>
      <c r="AG183" s="9">
        <v>0</v>
      </c>
      <c r="AH183" s="9">
        <v>1</v>
      </c>
      <c r="AI183" s="9">
        <v>0</v>
      </c>
      <c r="AJ183" s="9">
        <v>0</v>
      </c>
      <c r="AK183" s="9">
        <v>0</v>
      </c>
      <c r="AL183" s="9">
        <v>0</v>
      </c>
      <c r="AM183" s="9" t="s">
        <v>2955</v>
      </c>
      <c r="AN183" s="9">
        <v>156</v>
      </c>
      <c r="AO183" s="9">
        <v>155</v>
      </c>
      <c r="AP183" s="9"/>
      <c r="AQ183" s="9">
        <v>0</v>
      </c>
      <c r="AR183" s="9" t="s">
        <v>2961</v>
      </c>
      <c r="AS183" s="9" t="s">
        <v>2962</v>
      </c>
      <c r="AT183" s="9" t="s">
        <v>3414</v>
      </c>
      <c r="AU183" s="44">
        <v>1.8518518518518517E-2</v>
      </c>
    </row>
    <row r="184" spans="1:47">
      <c r="A184" s="9" t="s">
        <v>16</v>
      </c>
      <c r="B184" s="9" t="s">
        <v>671</v>
      </c>
      <c r="C184" s="9" t="s">
        <v>673</v>
      </c>
      <c r="D184" s="9" t="s">
        <v>674</v>
      </c>
      <c r="E184" s="9" t="s">
        <v>672</v>
      </c>
      <c r="F184" s="35">
        <v>0</v>
      </c>
      <c r="G184" s="36">
        <v>52</v>
      </c>
      <c r="H184" s="36">
        <v>46</v>
      </c>
      <c r="I184" s="36">
        <v>81</v>
      </c>
      <c r="J184" s="37">
        <v>202.5</v>
      </c>
      <c r="K184" s="36">
        <v>81</v>
      </c>
      <c r="L184" s="37">
        <v>0</v>
      </c>
      <c r="M184" s="35">
        <v>81</v>
      </c>
      <c r="N184" s="35">
        <v>0</v>
      </c>
      <c r="O184" s="38">
        <v>0</v>
      </c>
      <c r="P184" s="38">
        <v>81</v>
      </c>
      <c r="Q184" s="39">
        <v>0.88461538461538458</v>
      </c>
      <c r="R184" s="35">
        <v>81</v>
      </c>
      <c r="S184" s="35">
        <v>81</v>
      </c>
      <c r="T184" s="35">
        <v>0</v>
      </c>
      <c r="U184" s="40">
        <v>0</v>
      </c>
      <c r="V184" s="9" t="s">
        <v>2952</v>
      </c>
      <c r="W184" s="9" t="s">
        <v>2953</v>
      </c>
      <c r="Y184" s="9" t="s">
        <v>2954</v>
      </c>
      <c r="Z184" s="9">
        <v>36.99</v>
      </c>
      <c r="AA184" s="9">
        <v>0</v>
      </c>
      <c r="AB184" s="9">
        <v>0</v>
      </c>
      <c r="AC184" s="9">
        <v>0</v>
      </c>
      <c r="AD184" s="9">
        <v>0</v>
      </c>
      <c r="AE184" s="9">
        <v>0</v>
      </c>
      <c r="AF184" s="9">
        <v>0</v>
      </c>
      <c r="AG184" s="9">
        <v>0</v>
      </c>
      <c r="AH184" s="9">
        <v>0</v>
      </c>
      <c r="AI184" s="9">
        <v>0</v>
      </c>
      <c r="AJ184" s="9">
        <v>0</v>
      </c>
      <c r="AK184" s="9">
        <v>0</v>
      </c>
      <c r="AL184" s="9">
        <v>0</v>
      </c>
      <c r="AM184" s="9" t="s">
        <v>2955</v>
      </c>
      <c r="AN184" s="9">
        <v>0</v>
      </c>
      <c r="AO184" s="9">
        <v>0</v>
      </c>
      <c r="AP184" s="9" t="s">
        <v>2956</v>
      </c>
      <c r="AQ184" s="9">
        <v>39</v>
      </c>
      <c r="AR184" s="42">
        <v>46048</v>
      </c>
      <c r="AS184" s="9" t="s">
        <v>2957</v>
      </c>
      <c r="AT184" s="9" t="s">
        <v>3415</v>
      </c>
    </row>
    <row r="185" spans="1:47">
      <c r="A185" s="9" t="s">
        <v>16</v>
      </c>
      <c r="B185" s="9" t="s">
        <v>611</v>
      </c>
      <c r="C185" s="9" t="s">
        <v>613</v>
      </c>
      <c r="D185" s="9" t="s">
        <v>614</v>
      </c>
      <c r="E185" s="9" t="s">
        <v>612</v>
      </c>
      <c r="F185" s="35">
        <v>0</v>
      </c>
      <c r="G185" s="36">
        <v>38</v>
      </c>
      <c r="H185" s="36">
        <v>51</v>
      </c>
      <c r="I185" s="36">
        <v>81</v>
      </c>
      <c r="J185" s="37">
        <v>202.5</v>
      </c>
      <c r="K185" s="36">
        <v>81</v>
      </c>
      <c r="L185" s="37">
        <v>0</v>
      </c>
      <c r="M185" s="35">
        <v>81</v>
      </c>
      <c r="N185" s="35">
        <v>0</v>
      </c>
      <c r="O185" s="38">
        <v>0</v>
      </c>
      <c r="P185" s="38">
        <v>81</v>
      </c>
      <c r="Q185" s="39">
        <v>1.3421052631578947</v>
      </c>
      <c r="R185" s="35">
        <v>81</v>
      </c>
      <c r="S185" s="35">
        <v>81</v>
      </c>
      <c r="T185" s="35">
        <v>0</v>
      </c>
      <c r="U185" s="40">
        <v>0</v>
      </c>
      <c r="V185" s="9" t="s">
        <v>2952</v>
      </c>
      <c r="W185" s="9" t="s">
        <v>2953</v>
      </c>
      <c r="X185" s="41"/>
      <c r="Y185" s="9" t="s">
        <v>2954</v>
      </c>
      <c r="Z185" s="9">
        <v>32.25</v>
      </c>
      <c r="AA185" s="9">
        <v>66.97</v>
      </c>
      <c r="AB185" s="9">
        <v>2</v>
      </c>
      <c r="AC185" s="9">
        <v>0</v>
      </c>
      <c r="AD185" s="9">
        <v>0</v>
      </c>
      <c r="AE185" s="9">
        <v>0</v>
      </c>
      <c r="AF185" s="9">
        <v>0</v>
      </c>
      <c r="AG185" s="9">
        <v>0</v>
      </c>
      <c r="AH185" s="9">
        <v>0</v>
      </c>
      <c r="AI185" s="9">
        <v>0</v>
      </c>
      <c r="AJ185" s="9">
        <v>0</v>
      </c>
      <c r="AK185" s="9">
        <v>0</v>
      </c>
      <c r="AL185" s="9">
        <v>0</v>
      </c>
      <c r="AM185" s="9" t="s">
        <v>2955</v>
      </c>
      <c r="AN185" s="9">
        <v>0</v>
      </c>
      <c r="AO185" s="9">
        <v>0</v>
      </c>
      <c r="AP185" s="9" t="s">
        <v>2956</v>
      </c>
      <c r="AQ185" s="9">
        <v>47</v>
      </c>
      <c r="AR185" s="42">
        <v>46048</v>
      </c>
      <c r="AS185" s="9" t="s">
        <v>2957</v>
      </c>
      <c r="AT185" s="9" t="s">
        <v>3416</v>
      </c>
    </row>
    <row r="186" spans="1:47">
      <c r="C186" s="45" t="s">
        <v>3379</v>
      </c>
      <c r="D186" s="46" t="s">
        <v>1274</v>
      </c>
      <c r="F186" s="35">
        <v>0</v>
      </c>
      <c r="G186" s="36">
        <v>66</v>
      </c>
      <c r="H186" s="36">
        <v>34</v>
      </c>
      <c r="I186" s="36">
        <v>93</v>
      </c>
      <c r="J186" s="37">
        <v>232.5</v>
      </c>
      <c r="K186" s="36">
        <v>93</v>
      </c>
      <c r="L186" s="37">
        <v>0</v>
      </c>
      <c r="M186" s="35">
        <v>93</v>
      </c>
      <c r="N186" s="35">
        <v>0</v>
      </c>
      <c r="O186" s="38">
        <v>0</v>
      </c>
      <c r="P186" s="38">
        <v>93</v>
      </c>
      <c r="Q186" s="39">
        <v>0.51515151515151514</v>
      </c>
      <c r="R186" s="35">
        <v>93</v>
      </c>
      <c r="S186" s="35">
        <v>93</v>
      </c>
      <c r="T186" s="35">
        <v>0</v>
      </c>
      <c r="U186" s="40">
        <v>0</v>
      </c>
      <c r="AU186" s="44">
        <v>1</v>
      </c>
    </row>
    <row r="187" spans="1:47">
      <c r="A187" s="9" t="s">
        <v>16</v>
      </c>
      <c r="B187" s="9" t="s">
        <v>3417</v>
      </c>
      <c r="C187" s="9" t="s">
        <v>3418</v>
      </c>
      <c r="D187" s="9" t="s">
        <v>1257</v>
      </c>
      <c r="E187" s="9" t="s">
        <v>3419</v>
      </c>
      <c r="F187" s="35">
        <v>17</v>
      </c>
      <c r="G187" s="36">
        <v>85</v>
      </c>
      <c r="H187" s="36">
        <v>76</v>
      </c>
      <c r="I187" s="36">
        <v>5</v>
      </c>
      <c r="J187" s="37">
        <v>12.5</v>
      </c>
      <c r="K187" s="36">
        <v>85</v>
      </c>
      <c r="L187" s="37">
        <v>4.5</v>
      </c>
      <c r="M187" s="35">
        <v>80.5</v>
      </c>
      <c r="N187" s="35">
        <v>0</v>
      </c>
      <c r="O187" s="38">
        <v>0</v>
      </c>
      <c r="P187" s="38">
        <v>80.5</v>
      </c>
      <c r="Q187" s="39">
        <v>0.89411764705882357</v>
      </c>
      <c r="R187" s="35">
        <v>68</v>
      </c>
      <c r="S187" s="35">
        <v>68</v>
      </c>
      <c r="T187" s="35">
        <v>0</v>
      </c>
      <c r="U187" s="40">
        <v>8</v>
      </c>
      <c r="V187" s="9" t="s">
        <v>2952</v>
      </c>
      <c r="W187" s="9" t="s">
        <v>2953</v>
      </c>
      <c r="X187" s="41"/>
      <c r="Y187" s="9" t="s">
        <v>2954</v>
      </c>
      <c r="Z187" s="9">
        <v>20.190000000000001</v>
      </c>
      <c r="AA187" s="9">
        <v>121.14</v>
      </c>
      <c r="AB187" s="9">
        <v>6</v>
      </c>
      <c r="AC187" s="9">
        <v>10</v>
      </c>
      <c r="AD187" s="9">
        <v>0</v>
      </c>
      <c r="AE187" s="9">
        <v>10</v>
      </c>
      <c r="AF187" s="9">
        <v>0</v>
      </c>
      <c r="AG187" s="9">
        <v>0</v>
      </c>
      <c r="AH187" s="9">
        <v>0</v>
      </c>
      <c r="AI187" s="9">
        <v>0</v>
      </c>
      <c r="AJ187" s="9">
        <v>0</v>
      </c>
      <c r="AK187" s="9">
        <v>0</v>
      </c>
      <c r="AL187" s="9">
        <v>0</v>
      </c>
      <c r="AM187" s="9" t="s">
        <v>2955</v>
      </c>
      <c r="AN187" s="9">
        <v>31</v>
      </c>
      <c r="AO187" s="9">
        <v>31</v>
      </c>
      <c r="AP187" s="9"/>
      <c r="AQ187" s="9">
        <v>9</v>
      </c>
      <c r="AR187" s="42">
        <v>46055</v>
      </c>
      <c r="AS187" s="9" t="s">
        <v>2957</v>
      </c>
      <c r="AT187" s="9" t="s">
        <v>3420</v>
      </c>
    </row>
    <row r="188" spans="1:47">
      <c r="A188" s="9" t="s">
        <v>16</v>
      </c>
      <c r="B188" s="9" t="s">
        <v>173</v>
      </c>
      <c r="C188" s="9" t="s">
        <v>175</v>
      </c>
      <c r="D188" s="9" t="s">
        <v>176</v>
      </c>
      <c r="E188" s="9" t="s">
        <v>174</v>
      </c>
      <c r="F188" s="35">
        <v>60</v>
      </c>
      <c r="G188" s="36">
        <v>82</v>
      </c>
      <c r="H188" s="36">
        <v>103</v>
      </c>
      <c r="I188" s="36">
        <v>14</v>
      </c>
      <c r="J188" s="37">
        <v>35</v>
      </c>
      <c r="K188" s="36">
        <v>103</v>
      </c>
      <c r="L188" s="37">
        <v>25</v>
      </c>
      <c r="M188" s="35">
        <v>78</v>
      </c>
      <c r="N188" s="35">
        <v>0</v>
      </c>
      <c r="O188" s="38">
        <v>0</v>
      </c>
      <c r="P188" s="38">
        <v>78</v>
      </c>
      <c r="Q188" s="39">
        <v>1.2560975609756098</v>
      </c>
      <c r="R188" s="35">
        <v>43</v>
      </c>
      <c r="S188" s="35">
        <v>43</v>
      </c>
      <c r="T188" s="35">
        <v>0</v>
      </c>
      <c r="U188" s="40">
        <v>23.300970873786405</v>
      </c>
      <c r="V188" s="9" t="s">
        <v>2952</v>
      </c>
      <c r="W188" s="9" t="s">
        <v>2953</v>
      </c>
      <c r="X188" s="41"/>
      <c r="Y188" s="9" t="s">
        <v>2954</v>
      </c>
      <c r="Z188" s="9">
        <v>12.99</v>
      </c>
      <c r="AA188" s="9">
        <v>139.86000000000001</v>
      </c>
      <c r="AB188" s="9">
        <v>14</v>
      </c>
      <c r="AC188" s="9">
        <v>48</v>
      </c>
      <c r="AD188" s="9">
        <v>48</v>
      </c>
      <c r="AE188" s="9">
        <v>0</v>
      </c>
      <c r="AF188" s="9">
        <v>0</v>
      </c>
      <c r="AG188" s="9">
        <v>0</v>
      </c>
      <c r="AH188" s="9">
        <v>0</v>
      </c>
      <c r="AI188" s="9">
        <v>0</v>
      </c>
      <c r="AJ188" s="9">
        <v>48</v>
      </c>
      <c r="AK188" s="9">
        <v>0</v>
      </c>
      <c r="AL188" s="9">
        <v>0</v>
      </c>
      <c r="AM188" s="9" t="s">
        <v>2955</v>
      </c>
      <c r="AN188" s="9">
        <v>103</v>
      </c>
      <c r="AO188" s="9">
        <v>0</v>
      </c>
      <c r="AP188" s="9" t="s">
        <v>2956</v>
      </c>
      <c r="AQ188" s="9">
        <v>0</v>
      </c>
      <c r="AR188" s="9" t="s">
        <v>2961</v>
      </c>
      <c r="AS188" s="9" t="s">
        <v>2962</v>
      </c>
      <c r="AT188" s="9" t="s">
        <v>3421</v>
      </c>
    </row>
    <row r="189" spans="1:47">
      <c r="A189" s="9" t="s">
        <v>16</v>
      </c>
      <c r="B189" s="9" t="s">
        <v>3422</v>
      </c>
      <c r="C189" s="9" t="s">
        <v>3423</v>
      </c>
      <c r="D189" s="9" t="s">
        <v>1296</v>
      </c>
      <c r="E189" s="9" t="s">
        <v>3424</v>
      </c>
      <c r="F189" s="35">
        <v>43</v>
      </c>
      <c r="G189" s="36">
        <v>78</v>
      </c>
      <c r="H189" s="36">
        <v>6</v>
      </c>
      <c r="I189" s="36">
        <v>25</v>
      </c>
      <c r="J189" s="37">
        <v>62.5</v>
      </c>
      <c r="K189" s="36">
        <v>78</v>
      </c>
      <c r="L189" s="37">
        <v>0</v>
      </c>
      <c r="M189" s="35">
        <v>78</v>
      </c>
      <c r="N189" s="35">
        <v>0</v>
      </c>
      <c r="O189" s="38">
        <v>0</v>
      </c>
      <c r="P189" s="38">
        <v>78</v>
      </c>
      <c r="Q189" s="39">
        <v>7.6923076923076927E-2</v>
      </c>
      <c r="R189" s="35">
        <v>35</v>
      </c>
      <c r="S189" s="35">
        <v>35</v>
      </c>
      <c r="T189" s="35">
        <v>0</v>
      </c>
      <c r="U189" s="40">
        <v>22.051282051282051</v>
      </c>
      <c r="V189" s="9" t="s">
        <v>2952</v>
      </c>
      <c r="W189" s="9" t="s">
        <v>2953</v>
      </c>
      <c r="X189" s="41"/>
      <c r="Y189" s="9" t="s">
        <v>2954</v>
      </c>
      <c r="Z189" s="9">
        <v>12.96</v>
      </c>
      <c r="AA189" s="9">
        <v>307.52999999999997</v>
      </c>
      <c r="AB189" s="9">
        <v>23</v>
      </c>
      <c r="AC189" s="9">
        <v>55</v>
      </c>
      <c r="AD189" s="9">
        <v>36</v>
      </c>
      <c r="AE189" s="9">
        <v>7</v>
      </c>
      <c r="AF189" s="9">
        <v>10</v>
      </c>
      <c r="AG189" s="9">
        <v>0</v>
      </c>
      <c r="AH189" s="9">
        <v>2</v>
      </c>
      <c r="AI189" s="9">
        <v>0</v>
      </c>
      <c r="AJ189" s="9">
        <v>0</v>
      </c>
      <c r="AK189" s="9">
        <v>36</v>
      </c>
      <c r="AL189" s="9">
        <v>0</v>
      </c>
      <c r="AM189" s="9" t="s">
        <v>2955</v>
      </c>
      <c r="AN189" s="9">
        <v>87</v>
      </c>
      <c r="AO189" s="9">
        <v>84</v>
      </c>
      <c r="AP189" s="9"/>
      <c r="AQ189" s="9">
        <v>0</v>
      </c>
      <c r="AR189" s="9" t="s">
        <v>2961</v>
      </c>
      <c r="AS189" s="9" t="s">
        <v>2962</v>
      </c>
      <c r="AT189" s="9" t="s">
        <v>3425</v>
      </c>
      <c r="AU189" s="44">
        <v>0.32051282051282054</v>
      </c>
    </row>
    <row r="190" spans="1:47">
      <c r="A190" s="9" t="s">
        <v>16</v>
      </c>
      <c r="B190" s="9" t="s">
        <v>3426</v>
      </c>
      <c r="C190" s="9" t="s">
        <v>3427</v>
      </c>
      <c r="D190" s="9" t="s">
        <v>1280</v>
      </c>
      <c r="E190" s="9" t="s">
        <v>3428</v>
      </c>
      <c r="F190" s="35">
        <v>72</v>
      </c>
      <c r="G190" s="36">
        <v>77</v>
      </c>
      <c r="H190" s="36">
        <v>26</v>
      </c>
      <c r="I190" s="36">
        <v>32</v>
      </c>
      <c r="J190" s="37">
        <v>80</v>
      </c>
      <c r="K190" s="36">
        <v>77</v>
      </c>
      <c r="L190" s="37">
        <v>0</v>
      </c>
      <c r="M190" s="35">
        <v>77</v>
      </c>
      <c r="N190" s="35">
        <v>0</v>
      </c>
      <c r="O190" s="38">
        <v>0</v>
      </c>
      <c r="P190" s="38">
        <v>77</v>
      </c>
      <c r="Q190" s="39">
        <v>0.33766233766233766</v>
      </c>
      <c r="R190" s="35">
        <v>5</v>
      </c>
      <c r="S190" s="35">
        <v>5</v>
      </c>
      <c r="T190" s="35">
        <v>0</v>
      </c>
      <c r="U190" s="40">
        <v>37.402597402597401</v>
      </c>
      <c r="V190" s="9" t="s">
        <v>2952</v>
      </c>
      <c r="W190" s="9" t="s">
        <v>2953</v>
      </c>
      <c r="X190" s="41"/>
      <c r="Y190" s="9" t="s">
        <v>2954</v>
      </c>
      <c r="Z190" s="9">
        <v>9.09</v>
      </c>
      <c r="AA190" s="9">
        <v>181.53</v>
      </c>
      <c r="AB190" s="9">
        <v>22</v>
      </c>
      <c r="AC190" s="9">
        <v>14</v>
      </c>
      <c r="AD190" s="9">
        <v>12</v>
      </c>
      <c r="AE190" s="9">
        <v>1</v>
      </c>
      <c r="AF190" s="9">
        <v>0</v>
      </c>
      <c r="AG190" s="9">
        <v>0</v>
      </c>
      <c r="AH190" s="9">
        <v>1</v>
      </c>
      <c r="AI190" s="9">
        <v>0</v>
      </c>
      <c r="AJ190" s="9">
        <v>0</v>
      </c>
      <c r="AK190" s="9">
        <v>12</v>
      </c>
      <c r="AL190" s="9">
        <v>0</v>
      </c>
      <c r="AM190" s="9" t="s">
        <v>2955</v>
      </c>
      <c r="AN190" s="9">
        <v>21</v>
      </c>
      <c r="AO190" s="9">
        <v>20</v>
      </c>
      <c r="AP190" s="9"/>
      <c r="AQ190" s="9">
        <v>36</v>
      </c>
      <c r="AR190" s="42">
        <v>46053</v>
      </c>
      <c r="AS190" s="9" t="s">
        <v>2957</v>
      </c>
      <c r="AT190" s="9" t="s">
        <v>3429</v>
      </c>
      <c r="AU190" s="44">
        <v>0.41558441558441561</v>
      </c>
    </row>
    <row r="191" spans="1:47">
      <c r="A191" s="9" t="s">
        <v>16</v>
      </c>
      <c r="B191" s="9" t="s">
        <v>458</v>
      </c>
      <c r="C191" s="9" t="s">
        <v>460</v>
      </c>
      <c r="D191" s="9" t="s">
        <v>461</v>
      </c>
      <c r="E191" s="9" t="s">
        <v>459</v>
      </c>
      <c r="F191" s="35">
        <v>25</v>
      </c>
      <c r="G191" s="36">
        <v>78</v>
      </c>
      <c r="H191" s="36">
        <v>94</v>
      </c>
      <c r="I191" s="36">
        <v>3</v>
      </c>
      <c r="J191" s="37">
        <v>7.5</v>
      </c>
      <c r="K191" s="36">
        <v>94</v>
      </c>
      <c r="L191" s="37">
        <v>17.5</v>
      </c>
      <c r="M191" s="35">
        <v>76.5</v>
      </c>
      <c r="N191" s="35">
        <v>0</v>
      </c>
      <c r="O191" s="38">
        <v>0</v>
      </c>
      <c r="P191" s="38">
        <v>76.5</v>
      </c>
      <c r="Q191" s="39">
        <v>1.2051282051282051</v>
      </c>
      <c r="R191" s="35">
        <v>69</v>
      </c>
      <c r="S191" s="35">
        <v>69</v>
      </c>
      <c r="T191" s="35">
        <v>0</v>
      </c>
      <c r="U191" s="40">
        <v>10.638297872340425</v>
      </c>
      <c r="V191" s="9" t="s">
        <v>2952</v>
      </c>
      <c r="W191" s="9" t="s">
        <v>2953</v>
      </c>
      <c r="X191" s="41"/>
      <c r="Y191" s="9" t="s">
        <v>2954</v>
      </c>
      <c r="Z191" s="9">
        <v>7.92</v>
      </c>
      <c r="AA191" s="9">
        <v>95.1</v>
      </c>
      <c r="AB191" s="9">
        <v>12</v>
      </c>
      <c r="AC191" s="9">
        <v>18</v>
      </c>
      <c r="AD191" s="9">
        <v>12</v>
      </c>
      <c r="AE191" s="9">
        <v>6</v>
      </c>
      <c r="AF191" s="9">
        <v>0</v>
      </c>
      <c r="AG191" s="9">
        <v>0</v>
      </c>
      <c r="AH191" s="9">
        <v>0</v>
      </c>
      <c r="AI191" s="9">
        <v>0</v>
      </c>
      <c r="AJ191" s="9">
        <v>12</v>
      </c>
      <c r="AK191" s="9">
        <v>0</v>
      </c>
      <c r="AL191" s="9">
        <v>0</v>
      </c>
      <c r="AM191" s="9" t="s">
        <v>2955</v>
      </c>
      <c r="AN191" s="9">
        <v>75</v>
      </c>
      <c r="AO191" s="9">
        <v>26</v>
      </c>
      <c r="AP191" s="9"/>
      <c r="AQ191" s="9">
        <v>12</v>
      </c>
      <c r="AR191" s="42">
        <v>46053</v>
      </c>
      <c r="AS191" s="9" t="s">
        <v>2957</v>
      </c>
      <c r="AT191" s="9" t="s">
        <v>3430</v>
      </c>
    </row>
    <row r="192" spans="1:47">
      <c r="A192" s="9" t="s">
        <v>16</v>
      </c>
      <c r="B192" s="9" t="s">
        <v>3431</v>
      </c>
      <c r="C192" s="9" t="s">
        <v>3432</v>
      </c>
      <c r="D192" s="9" t="s">
        <v>1256</v>
      </c>
      <c r="E192" s="9" t="s">
        <v>1256</v>
      </c>
      <c r="F192" s="35">
        <v>75</v>
      </c>
      <c r="G192" s="36">
        <v>6</v>
      </c>
      <c r="H192" s="36">
        <v>86</v>
      </c>
      <c r="I192" s="36">
        <v>26</v>
      </c>
      <c r="J192" s="37">
        <v>65</v>
      </c>
      <c r="K192" s="36">
        <v>86</v>
      </c>
      <c r="L192" s="37">
        <v>10</v>
      </c>
      <c r="M192" s="35">
        <v>76</v>
      </c>
      <c r="N192" s="35">
        <v>0</v>
      </c>
      <c r="O192" s="38">
        <v>0</v>
      </c>
      <c r="P192" s="38">
        <v>76</v>
      </c>
      <c r="Q192" s="39">
        <v>14.333333333333334</v>
      </c>
      <c r="R192" s="35">
        <v>11</v>
      </c>
      <c r="S192" s="35">
        <v>11</v>
      </c>
      <c r="T192" s="35">
        <v>0</v>
      </c>
      <c r="U192" s="40">
        <v>34.883720930232556</v>
      </c>
      <c r="V192" s="9" t="s">
        <v>2952</v>
      </c>
      <c r="W192" s="9" t="s">
        <v>2953</v>
      </c>
      <c r="Y192" s="9" t="s">
        <v>2954</v>
      </c>
      <c r="Z192" s="9">
        <v>6.63</v>
      </c>
      <c r="AA192" s="9">
        <v>0</v>
      </c>
      <c r="AB192" s="9">
        <v>0</v>
      </c>
      <c r="AC192" s="9">
        <v>121</v>
      </c>
      <c r="AD192" s="9">
        <v>96</v>
      </c>
      <c r="AE192" s="9">
        <v>23</v>
      </c>
      <c r="AF192" s="9">
        <v>1</v>
      </c>
      <c r="AG192" s="9">
        <v>0</v>
      </c>
      <c r="AH192" s="9">
        <v>1</v>
      </c>
      <c r="AI192" s="9">
        <v>0</v>
      </c>
      <c r="AJ192" s="9">
        <v>0</v>
      </c>
      <c r="AK192" s="9">
        <v>96</v>
      </c>
      <c r="AL192" s="9">
        <v>0</v>
      </c>
      <c r="AM192" s="9" t="s">
        <v>2955</v>
      </c>
      <c r="AN192" s="9" t="s">
        <v>3017</v>
      </c>
      <c r="AO192" s="9" t="s">
        <v>3017</v>
      </c>
      <c r="AP192" s="9"/>
      <c r="AQ192" s="9">
        <v>0</v>
      </c>
      <c r="AR192" s="9" t="s">
        <v>2961</v>
      </c>
      <c r="AS192" s="9" t="s">
        <v>2962</v>
      </c>
      <c r="AT192" s="9" t="s">
        <v>3433</v>
      </c>
    </row>
    <row r="193" spans="1:47">
      <c r="A193" s="9" t="s">
        <v>16</v>
      </c>
      <c r="B193" s="9" t="s">
        <v>3434</v>
      </c>
      <c r="C193" s="9" t="s">
        <v>3435</v>
      </c>
      <c r="D193" s="9" t="s">
        <v>1313</v>
      </c>
      <c r="E193" s="9" t="s">
        <v>3436</v>
      </c>
      <c r="F193" s="35">
        <v>62</v>
      </c>
      <c r="G193" s="36">
        <v>76</v>
      </c>
      <c r="H193" s="36">
        <v>74</v>
      </c>
      <c r="I193" s="36">
        <v>29</v>
      </c>
      <c r="J193" s="37">
        <v>72.5</v>
      </c>
      <c r="K193" s="36">
        <v>76</v>
      </c>
      <c r="L193" s="37">
        <v>0</v>
      </c>
      <c r="M193" s="35">
        <v>76</v>
      </c>
      <c r="N193" s="35">
        <v>0</v>
      </c>
      <c r="O193" s="38">
        <v>0</v>
      </c>
      <c r="P193" s="38">
        <v>76</v>
      </c>
      <c r="Q193" s="39">
        <v>0.97368421052631582</v>
      </c>
      <c r="R193" s="35">
        <v>14</v>
      </c>
      <c r="S193" s="35">
        <v>14</v>
      </c>
      <c r="T193" s="35">
        <v>0</v>
      </c>
      <c r="U193" s="40">
        <v>32.631578947368425</v>
      </c>
      <c r="V193" s="9" t="s">
        <v>2952</v>
      </c>
      <c r="W193" s="9" t="s">
        <v>2953</v>
      </c>
      <c r="X193" s="41"/>
      <c r="Y193" s="9" t="s">
        <v>2954</v>
      </c>
      <c r="Z193" s="9">
        <v>10.19</v>
      </c>
      <c r="AA193" s="9">
        <v>293.69</v>
      </c>
      <c r="AB193" s="9">
        <v>34</v>
      </c>
      <c r="AC193" s="9">
        <v>31</v>
      </c>
      <c r="AD193" s="9">
        <v>0</v>
      </c>
      <c r="AE193" s="9">
        <v>27</v>
      </c>
      <c r="AF193" s="9">
        <v>0</v>
      </c>
      <c r="AG193" s="9">
        <v>3</v>
      </c>
      <c r="AH193" s="9">
        <v>1</v>
      </c>
      <c r="AI193" s="9">
        <v>0</v>
      </c>
      <c r="AJ193" s="9">
        <v>0</v>
      </c>
      <c r="AK193" s="9">
        <v>0</v>
      </c>
      <c r="AL193" s="9">
        <v>0</v>
      </c>
      <c r="AM193" s="9" t="s">
        <v>2955</v>
      </c>
      <c r="AN193" s="9">
        <v>28</v>
      </c>
      <c r="AO193" s="9">
        <v>24</v>
      </c>
      <c r="AP193" s="9"/>
      <c r="AQ193" s="9">
        <v>84</v>
      </c>
      <c r="AR193" s="42">
        <v>46055</v>
      </c>
      <c r="AS193" s="9" t="s">
        <v>2957</v>
      </c>
      <c r="AT193" s="9" t="s">
        <v>3437</v>
      </c>
    </row>
    <row r="194" spans="1:47">
      <c r="A194" s="9" t="s">
        <v>16</v>
      </c>
      <c r="B194" s="9" t="s">
        <v>3438</v>
      </c>
      <c r="C194" s="9" t="s">
        <v>3439</v>
      </c>
      <c r="D194" s="9" t="s">
        <v>1200</v>
      </c>
      <c r="E194" s="9" t="s">
        <v>3440</v>
      </c>
      <c r="F194" s="35">
        <v>73</v>
      </c>
      <c r="G194" s="36">
        <v>306</v>
      </c>
      <c r="H194" s="36">
        <v>95</v>
      </c>
      <c r="I194" s="36">
        <v>38</v>
      </c>
      <c r="J194" s="37">
        <v>95</v>
      </c>
      <c r="K194" s="47">
        <v>146.33333333333334</v>
      </c>
      <c r="L194" s="37">
        <v>0</v>
      </c>
      <c r="M194" s="35">
        <v>146.33333333333334</v>
      </c>
      <c r="N194" s="35">
        <v>72</v>
      </c>
      <c r="O194" s="38">
        <v>72</v>
      </c>
      <c r="P194" s="38">
        <v>74.333333333333343</v>
      </c>
      <c r="Q194" s="39">
        <v>0.31045751633986929</v>
      </c>
      <c r="R194" s="35">
        <v>73.333333333333343</v>
      </c>
      <c r="S194" s="35">
        <v>1.3333333333333428</v>
      </c>
      <c r="T194" s="35">
        <v>72</v>
      </c>
      <c r="U194" s="40">
        <v>19.954441913439634</v>
      </c>
      <c r="V194" s="9" t="s">
        <v>2952</v>
      </c>
      <c r="W194" s="9" t="s">
        <v>2953</v>
      </c>
      <c r="Y194" s="9" t="s">
        <v>2954</v>
      </c>
      <c r="Z194" s="9">
        <v>5.58</v>
      </c>
      <c r="AA194" s="9">
        <v>119.38</v>
      </c>
      <c r="AB194" s="9">
        <v>21</v>
      </c>
      <c r="AC194" s="9">
        <v>117</v>
      </c>
      <c r="AD194" s="9">
        <v>0</v>
      </c>
      <c r="AE194" s="9">
        <v>113</v>
      </c>
      <c r="AF194" s="9">
        <v>1</v>
      </c>
      <c r="AG194" s="9">
        <v>2</v>
      </c>
      <c r="AH194" s="9">
        <v>1</v>
      </c>
      <c r="AI194" s="9">
        <v>0</v>
      </c>
      <c r="AJ194" s="9">
        <v>0</v>
      </c>
      <c r="AK194" s="9">
        <v>0</v>
      </c>
      <c r="AL194" s="9">
        <v>0</v>
      </c>
      <c r="AM194" s="9" t="s">
        <v>2955</v>
      </c>
      <c r="AN194" s="9">
        <v>111</v>
      </c>
      <c r="AO194" s="9">
        <v>108</v>
      </c>
      <c r="AP194" s="9"/>
      <c r="AQ194" s="9">
        <v>0</v>
      </c>
      <c r="AR194" s="9" t="s">
        <v>2961</v>
      </c>
      <c r="AS194" s="9" t="s">
        <v>2962</v>
      </c>
      <c r="AT194" s="9" t="s">
        <v>3441</v>
      </c>
      <c r="AU194" s="44">
        <v>0.25968109339407741</v>
      </c>
    </row>
    <row r="195" spans="1:47">
      <c r="A195" s="9" t="s">
        <v>16</v>
      </c>
      <c r="B195" s="9" t="s">
        <v>3442</v>
      </c>
      <c r="C195" s="9" t="s">
        <v>3443</v>
      </c>
      <c r="D195" s="9" t="s">
        <v>1227</v>
      </c>
      <c r="E195" s="9" t="s">
        <v>3444</v>
      </c>
      <c r="F195" s="35">
        <v>128</v>
      </c>
      <c r="G195" s="36">
        <v>259</v>
      </c>
      <c r="H195" s="36">
        <v>80</v>
      </c>
      <c r="I195" s="36">
        <v>48</v>
      </c>
      <c r="J195" s="37">
        <v>120</v>
      </c>
      <c r="K195" s="47">
        <v>129</v>
      </c>
      <c r="L195" s="37">
        <v>8</v>
      </c>
      <c r="M195" s="35">
        <v>121</v>
      </c>
      <c r="N195" s="35">
        <v>48</v>
      </c>
      <c r="O195" s="38">
        <v>48</v>
      </c>
      <c r="P195" s="38">
        <v>73</v>
      </c>
      <c r="Q195" s="39">
        <v>0.30888030888030887</v>
      </c>
      <c r="R195" s="35">
        <v>1</v>
      </c>
      <c r="S195" s="35">
        <v>0</v>
      </c>
      <c r="T195" s="35">
        <v>1</v>
      </c>
      <c r="U195" s="40">
        <v>39.689922480620154</v>
      </c>
      <c r="V195" s="9" t="s">
        <v>2952</v>
      </c>
      <c r="W195" s="9" t="s">
        <v>2953</v>
      </c>
      <c r="X195" s="41"/>
      <c r="Y195" s="9" t="s">
        <v>2954</v>
      </c>
      <c r="Z195" s="9">
        <v>4.3899999999999997</v>
      </c>
      <c r="AA195" s="9">
        <v>158.04</v>
      </c>
      <c r="AB195" s="9">
        <v>36</v>
      </c>
      <c r="AC195" s="9">
        <v>95</v>
      </c>
      <c r="AD195" s="9">
        <v>0</v>
      </c>
      <c r="AE195" s="9">
        <v>85</v>
      </c>
      <c r="AF195" s="9">
        <v>5</v>
      </c>
      <c r="AG195" s="9">
        <v>3</v>
      </c>
      <c r="AH195" s="9">
        <v>2</v>
      </c>
      <c r="AI195" s="9">
        <v>0</v>
      </c>
      <c r="AJ195" s="9">
        <v>0</v>
      </c>
      <c r="AK195" s="9">
        <v>0</v>
      </c>
      <c r="AL195" s="9">
        <v>0</v>
      </c>
      <c r="AM195" s="9" t="s">
        <v>2955</v>
      </c>
      <c r="AN195" s="9">
        <v>40</v>
      </c>
      <c r="AO195" s="9">
        <v>38</v>
      </c>
      <c r="AP195" s="9"/>
      <c r="AQ195" s="9">
        <v>48</v>
      </c>
      <c r="AR195" s="42">
        <v>46055</v>
      </c>
      <c r="AS195" s="9" t="s">
        <v>2957</v>
      </c>
      <c r="AT195" s="9" t="s">
        <v>3445</v>
      </c>
      <c r="AU195" s="44">
        <v>0.37209302325581395</v>
      </c>
    </row>
    <row r="196" spans="1:47">
      <c r="A196" s="9" t="s">
        <v>16</v>
      </c>
      <c r="B196" s="9" t="s">
        <v>484</v>
      </c>
      <c r="C196" s="9" t="s">
        <v>486</v>
      </c>
      <c r="D196" s="9" t="s">
        <v>485</v>
      </c>
      <c r="E196" s="9" t="s">
        <v>485</v>
      </c>
      <c r="F196" s="35">
        <v>48</v>
      </c>
      <c r="G196" s="36">
        <v>68</v>
      </c>
      <c r="H196" s="36">
        <v>111</v>
      </c>
      <c r="I196" s="36">
        <v>4</v>
      </c>
      <c r="J196" s="37">
        <v>10</v>
      </c>
      <c r="K196" s="36">
        <v>111</v>
      </c>
      <c r="L196" s="37">
        <v>38</v>
      </c>
      <c r="M196" s="35">
        <v>73</v>
      </c>
      <c r="N196" s="35">
        <v>0</v>
      </c>
      <c r="O196" s="38">
        <v>0</v>
      </c>
      <c r="P196" s="38">
        <v>73</v>
      </c>
      <c r="Q196" s="39">
        <v>1.6323529411764706</v>
      </c>
      <c r="R196" s="35">
        <v>63</v>
      </c>
      <c r="S196" s="35">
        <v>63</v>
      </c>
      <c r="T196" s="35">
        <v>0</v>
      </c>
      <c r="U196" s="40">
        <v>17.297297297297298</v>
      </c>
      <c r="V196" s="9" t="s">
        <v>2952</v>
      </c>
      <c r="W196" s="9" t="s">
        <v>2953</v>
      </c>
      <c r="X196" s="41"/>
      <c r="Y196" s="9" t="s">
        <v>2954</v>
      </c>
      <c r="Z196" s="9">
        <v>4.29</v>
      </c>
      <c r="AA196" s="9">
        <v>84.6</v>
      </c>
      <c r="AB196" s="9">
        <v>24</v>
      </c>
      <c r="AC196" s="9">
        <v>24</v>
      </c>
      <c r="AD196" s="9">
        <v>24</v>
      </c>
      <c r="AE196" s="9">
        <v>0</v>
      </c>
      <c r="AF196" s="9">
        <v>0</v>
      </c>
      <c r="AG196" s="9">
        <v>0</v>
      </c>
      <c r="AH196" s="9">
        <v>0</v>
      </c>
      <c r="AI196" s="9">
        <v>0</v>
      </c>
      <c r="AJ196" s="9">
        <v>24</v>
      </c>
      <c r="AK196" s="9">
        <v>0</v>
      </c>
      <c r="AL196" s="9">
        <v>0</v>
      </c>
      <c r="AM196" s="9" t="s">
        <v>2955</v>
      </c>
      <c r="AN196" s="9">
        <v>34</v>
      </c>
      <c r="AO196" s="9">
        <v>0</v>
      </c>
      <c r="AP196" s="9" t="s">
        <v>2956</v>
      </c>
      <c r="AQ196" s="9">
        <v>48</v>
      </c>
      <c r="AR196" s="42">
        <v>46053</v>
      </c>
      <c r="AS196" s="9" t="s">
        <v>2957</v>
      </c>
      <c r="AT196" s="9" t="s">
        <v>3446</v>
      </c>
    </row>
    <row r="197" spans="1:47">
      <c r="A197" s="9" t="s">
        <v>16</v>
      </c>
      <c r="B197" s="9" t="s">
        <v>3447</v>
      </c>
      <c r="C197" s="9" t="s">
        <v>3448</v>
      </c>
      <c r="D197" s="9" t="s">
        <v>1083</v>
      </c>
      <c r="E197" s="9" t="s">
        <v>3449</v>
      </c>
      <c r="F197" s="35">
        <v>14</v>
      </c>
      <c r="G197" s="36">
        <v>72</v>
      </c>
      <c r="H197" s="36">
        <v>45</v>
      </c>
      <c r="I197" s="36">
        <v>73</v>
      </c>
      <c r="J197" s="37">
        <v>182.5</v>
      </c>
      <c r="K197" s="36">
        <v>73</v>
      </c>
      <c r="L197" s="37">
        <v>0</v>
      </c>
      <c r="M197" s="35">
        <v>73</v>
      </c>
      <c r="N197" s="35">
        <v>0</v>
      </c>
      <c r="O197" s="38">
        <v>0</v>
      </c>
      <c r="P197" s="38">
        <v>73</v>
      </c>
      <c r="Q197" s="39">
        <v>0.625</v>
      </c>
      <c r="R197" s="35">
        <v>59</v>
      </c>
      <c r="S197" s="35">
        <v>59</v>
      </c>
      <c r="T197" s="35">
        <v>0</v>
      </c>
      <c r="U197" s="40">
        <v>7.6712328767123292</v>
      </c>
      <c r="V197" s="9" t="s">
        <v>2952</v>
      </c>
      <c r="W197" s="9" t="s">
        <v>2953</v>
      </c>
      <c r="X197" s="41"/>
      <c r="Y197" s="9" t="s">
        <v>2954</v>
      </c>
      <c r="Z197" s="9">
        <v>5.09</v>
      </c>
      <c r="AA197" s="9">
        <v>364.4</v>
      </c>
      <c r="AB197" s="9">
        <v>72</v>
      </c>
      <c r="AC197" s="9">
        <v>93</v>
      </c>
      <c r="AD197" s="9">
        <v>0</v>
      </c>
      <c r="AE197" s="9">
        <v>79</v>
      </c>
      <c r="AF197" s="9">
        <v>9</v>
      </c>
      <c r="AG197" s="9">
        <v>4</v>
      </c>
      <c r="AH197" s="9">
        <v>1</v>
      </c>
      <c r="AI197" s="9">
        <v>0</v>
      </c>
      <c r="AJ197" s="9">
        <v>0</v>
      </c>
      <c r="AK197" s="9">
        <v>0</v>
      </c>
      <c r="AL197" s="9">
        <v>0</v>
      </c>
      <c r="AM197" s="9" t="s">
        <v>2955</v>
      </c>
      <c r="AN197" s="9">
        <v>52</v>
      </c>
      <c r="AO197" s="9">
        <v>49</v>
      </c>
      <c r="AP197" s="9"/>
      <c r="AQ197" s="9">
        <v>72</v>
      </c>
      <c r="AR197" s="42">
        <v>46055</v>
      </c>
      <c r="AS197" s="9" t="s">
        <v>2957</v>
      </c>
      <c r="AT197" s="9" t="s">
        <v>3450</v>
      </c>
      <c r="AU197" s="44">
        <v>1</v>
      </c>
    </row>
    <row r="198" spans="1:47">
      <c r="A198" s="9" t="s">
        <v>16</v>
      </c>
      <c r="B198" s="9" t="s">
        <v>675</v>
      </c>
      <c r="C198" s="9" t="s">
        <v>677</v>
      </c>
      <c r="D198" s="9" t="s">
        <v>678</v>
      </c>
      <c r="E198" s="9" t="s">
        <v>676</v>
      </c>
      <c r="F198" s="35">
        <v>0</v>
      </c>
      <c r="G198" s="36">
        <v>73</v>
      </c>
      <c r="H198" s="36">
        <v>49</v>
      </c>
      <c r="I198" s="36">
        <v>7</v>
      </c>
      <c r="J198" s="37">
        <v>17.5</v>
      </c>
      <c r="K198" s="43">
        <v>73</v>
      </c>
      <c r="L198" s="37">
        <v>0</v>
      </c>
      <c r="M198" s="35">
        <v>73</v>
      </c>
      <c r="N198" s="35">
        <v>0</v>
      </c>
      <c r="O198" s="38">
        <v>0</v>
      </c>
      <c r="P198" s="38">
        <v>73</v>
      </c>
      <c r="Q198" s="39">
        <v>0.67123287671232879</v>
      </c>
      <c r="R198" s="35">
        <v>73</v>
      </c>
      <c r="S198" s="35">
        <v>73</v>
      </c>
      <c r="T198" s="35">
        <v>0</v>
      </c>
      <c r="U198" s="40">
        <v>0</v>
      </c>
      <c r="V198" s="9" t="s">
        <v>2952</v>
      </c>
      <c r="W198" s="9" t="s">
        <v>2953</v>
      </c>
      <c r="X198" s="41"/>
      <c r="Y198" s="9" t="s">
        <v>2954</v>
      </c>
      <c r="Z198" s="9">
        <v>135.29</v>
      </c>
      <c r="AA198" s="9">
        <v>0</v>
      </c>
      <c r="AB198" s="9">
        <v>0</v>
      </c>
      <c r="AC198" s="9">
        <v>0</v>
      </c>
      <c r="AD198" s="9">
        <v>0</v>
      </c>
      <c r="AE198" s="9">
        <v>0</v>
      </c>
      <c r="AF198" s="9">
        <v>0</v>
      </c>
      <c r="AG198" s="9">
        <v>0</v>
      </c>
      <c r="AH198" s="9">
        <v>0</v>
      </c>
      <c r="AI198" s="9">
        <v>0</v>
      </c>
      <c r="AJ198" s="9">
        <v>0</v>
      </c>
      <c r="AK198" s="9">
        <v>0</v>
      </c>
      <c r="AL198" s="9">
        <v>0</v>
      </c>
      <c r="AM198" s="9" t="s">
        <v>2955</v>
      </c>
      <c r="AN198" s="9">
        <v>0</v>
      </c>
      <c r="AO198" s="9">
        <v>0</v>
      </c>
      <c r="AP198" s="9" t="s">
        <v>2956</v>
      </c>
      <c r="AQ198" s="9">
        <v>47</v>
      </c>
      <c r="AR198" s="42">
        <v>46048</v>
      </c>
      <c r="AS198" s="9" t="s">
        <v>2957</v>
      </c>
      <c r="AT198" s="9" t="s">
        <v>3451</v>
      </c>
      <c r="AU198" s="44">
        <v>9.5890410958904104E-2</v>
      </c>
    </row>
    <row r="199" spans="1:47">
      <c r="A199" s="9" t="s">
        <v>16</v>
      </c>
      <c r="B199" s="9" t="s">
        <v>134</v>
      </c>
      <c r="C199" s="9" t="s">
        <v>136</v>
      </c>
      <c r="D199" s="9" t="s">
        <v>135</v>
      </c>
      <c r="E199" s="9" t="s">
        <v>135</v>
      </c>
      <c r="F199" s="35">
        <v>71</v>
      </c>
      <c r="G199" s="36">
        <v>88</v>
      </c>
      <c r="H199" s="36">
        <v>103</v>
      </c>
      <c r="I199" s="36">
        <v>16</v>
      </c>
      <c r="J199" s="37">
        <v>40</v>
      </c>
      <c r="K199" s="36">
        <v>103</v>
      </c>
      <c r="L199" s="37">
        <v>31</v>
      </c>
      <c r="M199" s="35">
        <v>72</v>
      </c>
      <c r="N199" s="35">
        <v>0</v>
      </c>
      <c r="O199" s="38">
        <v>0</v>
      </c>
      <c r="P199" s="38">
        <v>72</v>
      </c>
      <c r="Q199" s="39">
        <v>1.1704545454545454</v>
      </c>
      <c r="R199" s="35">
        <v>32</v>
      </c>
      <c r="S199" s="35">
        <v>32</v>
      </c>
      <c r="T199" s="35">
        <v>0</v>
      </c>
      <c r="U199" s="40">
        <v>27.572815533980581</v>
      </c>
      <c r="V199" s="9" t="s">
        <v>2952</v>
      </c>
      <c r="W199" s="9" t="s">
        <v>2953</v>
      </c>
      <c r="Y199" s="9" t="s">
        <v>2954</v>
      </c>
      <c r="Z199" s="9">
        <v>3.89</v>
      </c>
      <c r="AA199" s="9">
        <v>62.24</v>
      </c>
      <c r="AB199" s="9">
        <v>16</v>
      </c>
      <c r="AC199" s="9">
        <v>84</v>
      </c>
      <c r="AD199" s="9">
        <v>72</v>
      </c>
      <c r="AE199" s="9">
        <v>11</v>
      </c>
      <c r="AF199" s="9">
        <v>0</v>
      </c>
      <c r="AG199" s="9">
        <v>0</v>
      </c>
      <c r="AH199" s="9">
        <v>1</v>
      </c>
      <c r="AI199" s="9">
        <v>0</v>
      </c>
      <c r="AJ199" s="9">
        <v>72</v>
      </c>
      <c r="AK199" s="9">
        <v>0</v>
      </c>
      <c r="AL199" s="9">
        <v>0</v>
      </c>
      <c r="AM199" s="9" t="s">
        <v>2955</v>
      </c>
      <c r="AN199" s="9">
        <v>133</v>
      </c>
      <c r="AO199" s="9">
        <v>17</v>
      </c>
      <c r="AP199" s="9"/>
      <c r="AQ199" s="9">
        <v>0</v>
      </c>
      <c r="AR199" s="9" t="s">
        <v>2961</v>
      </c>
      <c r="AS199" s="9" t="s">
        <v>2962</v>
      </c>
      <c r="AT199" s="9" t="s">
        <v>3315</v>
      </c>
    </row>
    <row r="200" spans="1:47">
      <c r="A200" s="9" t="s">
        <v>16</v>
      </c>
      <c r="B200" s="9" t="s">
        <v>3452</v>
      </c>
      <c r="C200" s="9" t="s">
        <v>3453</v>
      </c>
      <c r="D200" s="9" t="s">
        <v>1057</v>
      </c>
      <c r="E200" s="9" t="s">
        <v>3454</v>
      </c>
      <c r="F200" s="35">
        <v>11</v>
      </c>
      <c r="G200" s="36">
        <v>72</v>
      </c>
      <c r="H200" s="36">
        <v>47</v>
      </c>
      <c r="I200" s="36">
        <v>25</v>
      </c>
      <c r="J200" s="37">
        <v>62.5</v>
      </c>
      <c r="K200" s="36">
        <v>72</v>
      </c>
      <c r="L200" s="37">
        <v>0</v>
      </c>
      <c r="M200" s="35">
        <v>72</v>
      </c>
      <c r="N200" s="35">
        <v>0</v>
      </c>
      <c r="O200" s="38">
        <v>0</v>
      </c>
      <c r="P200" s="38">
        <v>72</v>
      </c>
      <c r="Q200" s="39">
        <v>0.65277777777777779</v>
      </c>
      <c r="R200" s="35">
        <v>61</v>
      </c>
      <c r="S200" s="35">
        <v>61</v>
      </c>
      <c r="T200" s="35">
        <v>0</v>
      </c>
      <c r="U200" s="40">
        <v>6.1111111111111107</v>
      </c>
      <c r="V200" s="9" t="s">
        <v>2952</v>
      </c>
      <c r="W200" s="9" t="s">
        <v>2953</v>
      </c>
      <c r="X200" s="41"/>
      <c r="Y200" s="9" t="s">
        <v>2954</v>
      </c>
      <c r="Z200" s="9">
        <v>11.89</v>
      </c>
      <c r="AA200" s="9">
        <v>71.34</v>
      </c>
      <c r="AB200" s="9">
        <v>6</v>
      </c>
      <c r="AC200" s="9">
        <v>27</v>
      </c>
      <c r="AD200" s="9">
        <v>0</v>
      </c>
      <c r="AE200" s="9">
        <v>22</v>
      </c>
      <c r="AF200" s="9">
        <v>3</v>
      </c>
      <c r="AG200" s="9">
        <v>1</v>
      </c>
      <c r="AH200" s="9">
        <v>1</v>
      </c>
      <c r="AI200" s="9">
        <v>0</v>
      </c>
      <c r="AJ200" s="9">
        <v>0</v>
      </c>
      <c r="AK200" s="9">
        <v>0</v>
      </c>
      <c r="AL200" s="9">
        <v>0</v>
      </c>
      <c r="AM200" s="9" t="s">
        <v>2955</v>
      </c>
      <c r="AN200" s="9">
        <v>77</v>
      </c>
      <c r="AO200" s="9">
        <v>72</v>
      </c>
      <c r="AP200" s="9"/>
      <c r="AQ200" s="9">
        <v>0</v>
      </c>
      <c r="AR200" s="9" t="s">
        <v>2961</v>
      </c>
      <c r="AS200" s="9" t="s">
        <v>2962</v>
      </c>
      <c r="AT200" s="9" t="s">
        <v>3455</v>
      </c>
      <c r="AU200" s="44">
        <v>0.34722222222222221</v>
      </c>
    </row>
    <row r="201" spans="1:47">
      <c r="A201" s="9" t="s">
        <v>16</v>
      </c>
      <c r="B201" s="9" t="s">
        <v>3456</v>
      </c>
      <c r="C201" s="9" t="s">
        <v>3457</v>
      </c>
      <c r="D201" s="9" t="s">
        <v>1320</v>
      </c>
      <c r="E201" s="9" t="s">
        <v>3458</v>
      </c>
      <c r="F201" s="35">
        <v>30</v>
      </c>
      <c r="G201" s="36">
        <v>72</v>
      </c>
      <c r="H201" s="36">
        <v>42</v>
      </c>
      <c r="I201" s="36">
        <v>15</v>
      </c>
      <c r="J201" s="37">
        <v>37.5</v>
      </c>
      <c r="K201" s="36">
        <v>72</v>
      </c>
      <c r="L201" s="37">
        <v>0</v>
      </c>
      <c r="M201" s="35">
        <v>72</v>
      </c>
      <c r="N201" s="35">
        <v>0</v>
      </c>
      <c r="O201" s="38">
        <v>0</v>
      </c>
      <c r="P201" s="38">
        <v>72</v>
      </c>
      <c r="Q201" s="39">
        <v>0.58333333333333337</v>
      </c>
      <c r="R201" s="35">
        <v>42</v>
      </c>
      <c r="S201" s="35">
        <v>42</v>
      </c>
      <c r="T201" s="35">
        <v>0</v>
      </c>
      <c r="U201" s="40">
        <v>16.666666666666668</v>
      </c>
      <c r="V201" s="9" t="s">
        <v>2952</v>
      </c>
      <c r="W201" s="9" t="s">
        <v>2953</v>
      </c>
      <c r="X201" s="41"/>
      <c r="Y201" s="9" t="s">
        <v>2954</v>
      </c>
      <c r="Z201" s="9">
        <v>20.99</v>
      </c>
      <c r="AA201" s="9">
        <v>321.82</v>
      </c>
      <c r="AB201" s="9">
        <v>16</v>
      </c>
      <c r="AC201" s="9">
        <v>11</v>
      </c>
      <c r="AD201" s="9">
        <v>0</v>
      </c>
      <c r="AE201" s="9">
        <v>9</v>
      </c>
      <c r="AF201" s="9">
        <v>0</v>
      </c>
      <c r="AG201" s="9">
        <v>0</v>
      </c>
      <c r="AH201" s="9">
        <v>2</v>
      </c>
      <c r="AI201" s="9">
        <v>0</v>
      </c>
      <c r="AJ201" s="9">
        <v>0</v>
      </c>
      <c r="AK201" s="9">
        <v>0</v>
      </c>
      <c r="AL201" s="9">
        <v>0</v>
      </c>
      <c r="AM201" s="9" t="s">
        <v>2955</v>
      </c>
      <c r="AN201" s="9">
        <v>16</v>
      </c>
      <c r="AO201" s="9">
        <v>12</v>
      </c>
      <c r="AP201" s="9" t="s">
        <v>2997</v>
      </c>
      <c r="AQ201" s="9">
        <v>30</v>
      </c>
      <c r="AR201" s="42">
        <v>46055</v>
      </c>
      <c r="AS201" s="9" t="s">
        <v>2957</v>
      </c>
      <c r="AT201" s="9" t="s">
        <v>3076</v>
      </c>
      <c r="AU201" s="44">
        <v>0.20833333333333334</v>
      </c>
    </row>
    <row r="202" spans="1:47">
      <c r="A202" s="9" t="s">
        <v>16</v>
      </c>
      <c r="B202" s="9" t="s">
        <v>3459</v>
      </c>
      <c r="C202" s="9" t="s">
        <v>3460</v>
      </c>
      <c r="D202" s="9" t="s">
        <v>1342</v>
      </c>
      <c r="E202" s="9" t="s">
        <v>3461</v>
      </c>
      <c r="F202" s="35">
        <v>37</v>
      </c>
      <c r="G202" s="36">
        <v>71</v>
      </c>
      <c r="H202" s="36">
        <v>65</v>
      </c>
      <c r="I202" s="36">
        <v>26</v>
      </c>
      <c r="J202" s="37">
        <v>65</v>
      </c>
      <c r="K202" s="36">
        <v>71</v>
      </c>
      <c r="L202" s="37">
        <v>0</v>
      </c>
      <c r="M202" s="35">
        <v>71</v>
      </c>
      <c r="N202" s="35">
        <v>0</v>
      </c>
      <c r="O202" s="38">
        <v>0</v>
      </c>
      <c r="P202" s="38">
        <v>71</v>
      </c>
      <c r="Q202" s="39">
        <v>0.91549295774647887</v>
      </c>
      <c r="R202" s="35">
        <v>34</v>
      </c>
      <c r="S202" s="35">
        <v>34</v>
      </c>
      <c r="T202" s="35">
        <v>0</v>
      </c>
      <c r="U202" s="40">
        <v>20.845070422535212</v>
      </c>
      <c r="V202" s="9" t="s">
        <v>2952</v>
      </c>
      <c r="W202" s="9" t="s">
        <v>2953</v>
      </c>
      <c r="X202" s="41"/>
      <c r="Y202" s="9" t="s">
        <v>2954</v>
      </c>
      <c r="Z202" s="9">
        <v>16.79</v>
      </c>
      <c r="AA202" s="9">
        <v>231.63</v>
      </c>
      <c r="AB202" s="9">
        <v>14</v>
      </c>
      <c r="AC202" s="9">
        <v>60</v>
      </c>
      <c r="AD202" s="9">
        <v>17</v>
      </c>
      <c r="AE202" s="9">
        <v>40</v>
      </c>
      <c r="AF202" s="9">
        <v>2</v>
      </c>
      <c r="AG202" s="9">
        <v>0</v>
      </c>
      <c r="AH202" s="9">
        <v>1</v>
      </c>
      <c r="AI202" s="9">
        <v>0</v>
      </c>
      <c r="AJ202" s="9">
        <v>0</v>
      </c>
      <c r="AK202" s="9">
        <v>16</v>
      </c>
      <c r="AL202" s="9">
        <v>1</v>
      </c>
      <c r="AM202" s="9" t="s">
        <v>2955</v>
      </c>
      <c r="AN202" s="9">
        <v>100</v>
      </c>
      <c r="AO202" s="9">
        <v>99</v>
      </c>
      <c r="AP202" s="9"/>
      <c r="AQ202" s="9">
        <v>0</v>
      </c>
      <c r="AR202" s="9" t="s">
        <v>2961</v>
      </c>
      <c r="AS202" s="9" t="s">
        <v>2962</v>
      </c>
      <c r="AT202" s="9" t="s">
        <v>3462</v>
      </c>
    </row>
    <row r="203" spans="1:47">
      <c r="A203" s="9" t="s">
        <v>16</v>
      </c>
      <c r="B203" s="9" t="s">
        <v>3463</v>
      </c>
      <c r="C203" s="9" t="s">
        <v>3464</v>
      </c>
      <c r="D203" s="9" t="s">
        <v>1282</v>
      </c>
      <c r="E203" s="9" t="s">
        <v>3465</v>
      </c>
      <c r="F203" s="35">
        <v>38</v>
      </c>
      <c r="G203" s="36">
        <v>71</v>
      </c>
      <c r="H203" s="36">
        <v>69</v>
      </c>
      <c r="I203" s="36">
        <v>18</v>
      </c>
      <c r="J203" s="37">
        <v>45</v>
      </c>
      <c r="K203" s="36">
        <v>71</v>
      </c>
      <c r="L203" s="37">
        <v>0</v>
      </c>
      <c r="M203" s="35">
        <v>71</v>
      </c>
      <c r="N203" s="35">
        <v>0</v>
      </c>
      <c r="O203" s="38">
        <v>0</v>
      </c>
      <c r="P203" s="38">
        <v>71</v>
      </c>
      <c r="Q203" s="39">
        <v>0.971830985915493</v>
      </c>
      <c r="R203" s="35">
        <v>33</v>
      </c>
      <c r="S203" s="35">
        <v>33</v>
      </c>
      <c r="T203" s="35">
        <v>0</v>
      </c>
      <c r="U203" s="40">
        <v>21.408450704225352</v>
      </c>
      <c r="V203" s="9" t="s">
        <v>2952</v>
      </c>
      <c r="W203" s="9" t="s">
        <v>2953</v>
      </c>
      <c r="Y203" s="9" t="s">
        <v>2954</v>
      </c>
      <c r="Z203" s="9">
        <v>14.23</v>
      </c>
      <c r="AA203" s="9">
        <v>156.53</v>
      </c>
      <c r="AB203" s="9">
        <v>11</v>
      </c>
      <c r="AC203" s="9">
        <v>21</v>
      </c>
      <c r="AD203" s="9">
        <v>8</v>
      </c>
      <c r="AE203" s="9">
        <v>11</v>
      </c>
      <c r="AF203" s="9">
        <v>0</v>
      </c>
      <c r="AG203" s="9">
        <v>0</v>
      </c>
      <c r="AH203" s="9">
        <v>2</v>
      </c>
      <c r="AI203" s="9">
        <v>0</v>
      </c>
      <c r="AJ203" s="9">
        <v>0</v>
      </c>
      <c r="AK203" s="9">
        <v>8</v>
      </c>
      <c r="AL203" s="9">
        <v>0</v>
      </c>
      <c r="AM203" s="9" t="s">
        <v>2955</v>
      </c>
      <c r="AN203" s="9">
        <v>34</v>
      </c>
      <c r="AO203" s="9">
        <v>30</v>
      </c>
      <c r="AP203" s="9"/>
      <c r="AQ203" s="9">
        <v>20</v>
      </c>
      <c r="AR203" s="42">
        <v>46053</v>
      </c>
      <c r="AS203" s="9" t="s">
        <v>2957</v>
      </c>
      <c r="AT203" s="9" t="s">
        <v>3466</v>
      </c>
    </row>
    <row r="204" spans="1:47">
      <c r="A204" s="9" t="s">
        <v>16</v>
      </c>
      <c r="B204" s="9" t="s">
        <v>3467</v>
      </c>
      <c r="C204" s="9" t="s">
        <v>3468</v>
      </c>
      <c r="D204" s="9" t="s">
        <v>941</v>
      </c>
      <c r="E204" s="9" t="s">
        <v>3469</v>
      </c>
      <c r="F204" s="35">
        <v>1</v>
      </c>
      <c r="G204" s="36">
        <v>62</v>
      </c>
      <c r="H204" s="36">
        <v>71</v>
      </c>
      <c r="I204" s="36">
        <v>16</v>
      </c>
      <c r="J204" s="37">
        <v>40</v>
      </c>
      <c r="K204" s="36">
        <v>71</v>
      </c>
      <c r="L204" s="37">
        <v>0</v>
      </c>
      <c r="M204" s="35">
        <v>71</v>
      </c>
      <c r="N204" s="35">
        <v>0</v>
      </c>
      <c r="O204" s="38">
        <v>0</v>
      </c>
      <c r="P204" s="38">
        <v>71</v>
      </c>
      <c r="Q204" s="39">
        <v>1.1451612903225807</v>
      </c>
      <c r="R204" s="35">
        <v>70</v>
      </c>
      <c r="S204" s="35">
        <v>70</v>
      </c>
      <c r="T204" s="35">
        <v>0</v>
      </c>
      <c r="U204" s="40">
        <v>0.56338028169014087</v>
      </c>
      <c r="V204" s="9" t="s">
        <v>2952</v>
      </c>
      <c r="W204" s="9" t="s">
        <v>2953</v>
      </c>
      <c r="X204" s="41"/>
      <c r="Y204" s="9" t="s">
        <v>2954</v>
      </c>
      <c r="Z204" s="9">
        <v>57.15</v>
      </c>
      <c r="AA204" s="9">
        <v>99.52</v>
      </c>
      <c r="AB204" s="9">
        <v>2</v>
      </c>
      <c r="AC204" s="9">
        <v>20</v>
      </c>
      <c r="AD204" s="9">
        <v>0</v>
      </c>
      <c r="AE204" s="9">
        <v>19</v>
      </c>
      <c r="AF204" s="9">
        <v>0</v>
      </c>
      <c r="AG204" s="9">
        <v>1</v>
      </c>
      <c r="AH204" s="9">
        <v>0</v>
      </c>
      <c r="AI204" s="9">
        <v>1</v>
      </c>
      <c r="AJ204" s="9">
        <v>0</v>
      </c>
      <c r="AK204" s="9">
        <v>0</v>
      </c>
      <c r="AL204" s="9">
        <v>0</v>
      </c>
      <c r="AM204" s="9" t="s">
        <v>2955</v>
      </c>
      <c r="AN204" s="9">
        <v>65</v>
      </c>
      <c r="AO204" s="9">
        <v>63</v>
      </c>
      <c r="AP204" s="9"/>
      <c r="AQ204" s="9">
        <v>0</v>
      </c>
      <c r="AR204" s="9" t="s">
        <v>2961</v>
      </c>
      <c r="AS204" s="9" t="s">
        <v>2962</v>
      </c>
      <c r="AT204" s="9" t="s">
        <v>3470</v>
      </c>
    </row>
    <row r="205" spans="1:47">
      <c r="A205" s="9" t="s">
        <v>16</v>
      </c>
      <c r="B205" s="9" t="s">
        <v>615</v>
      </c>
      <c r="C205" s="9" t="s">
        <v>617</v>
      </c>
      <c r="D205" s="9" t="s">
        <v>618</v>
      </c>
      <c r="E205" s="9" t="s">
        <v>616</v>
      </c>
      <c r="F205" s="35">
        <v>0</v>
      </c>
      <c r="G205" s="36">
        <v>11</v>
      </c>
      <c r="H205" s="36">
        <v>23</v>
      </c>
      <c r="I205" s="36">
        <v>70</v>
      </c>
      <c r="J205" s="37">
        <v>175</v>
      </c>
      <c r="K205" s="36">
        <v>70</v>
      </c>
      <c r="L205" s="37">
        <v>0</v>
      </c>
      <c r="M205" s="35">
        <v>70</v>
      </c>
      <c r="N205" s="35">
        <v>0</v>
      </c>
      <c r="O205" s="38">
        <v>0</v>
      </c>
      <c r="P205" s="38">
        <v>70</v>
      </c>
      <c r="Q205" s="39">
        <v>2.0909090909090908</v>
      </c>
      <c r="R205" s="35">
        <v>70</v>
      </c>
      <c r="S205" s="35">
        <v>70</v>
      </c>
      <c r="T205" s="35">
        <v>0</v>
      </c>
      <c r="U205" s="40">
        <v>0</v>
      </c>
      <c r="V205" s="9" t="s">
        <v>2952</v>
      </c>
      <c r="W205" s="9" t="s">
        <v>2953</v>
      </c>
      <c r="X205" s="41"/>
      <c r="Y205" s="9" t="s">
        <v>2954</v>
      </c>
      <c r="Z205" s="9">
        <v>102.99</v>
      </c>
      <c r="AA205" s="9">
        <v>94.48</v>
      </c>
      <c r="AB205" s="9">
        <v>1</v>
      </c>
      <c r="AC205" s="9">
        <v>0</v>
      </c>
      <c r="AD205" s="9">
        <v>0</v>
      </c>
      <c r="AE205" s="9">
        <v>0</v>
      </c>
      <c r="AF205" s="9">
        <v>0</v>
      </c>
      <c r="AG205" s="9">
        <v>0</v>
      </c>
      <c r="AH205" s="9">
        <v>0</v>
      </c>
      <c r="AI205" s="9">
        <v>0</v>
      </c>
      <c r="AJ205" s="9">
        <v>0</v>
      </c>
      <c r="AK205" s="9">
        <v>0</v>
      </c>
      <c r="AL205" s="9">
        <v>0</v>
      </c>
      <c r="AM205" s="9" t="s">
        <v>2955</v>
      </c>
      <c r="AN205" s="9">
        <v>0</v>
      </c>
      <c r="AO205" s="9">
        <v>0</v>
      </c>
      <c r="AP205" s="9" t="s">
        <v>2956</v>
      </c>
      <c r="AQ205" s="9">
        <v>44</v>
      </c>
      <c r="AR205" s="42">
        <v>46048</v>
      </c>
      <c r="AS205" s="9" t="s">
        <v>2957</v>
      </c>
      <c r="AT205" s="9" t="s">
        <v>3471</v>
      </c>
    </row>
    <row r="206" spans="1:47">
      <c r="A206" s="9" t="s">
        <v>16</v>
      </c>
      <c r="B206" s="9" t="s">
        <v>3472</v>
      </c>
      <c r="C206" s="9" t="s">
        <v>3473</v>
      </c>
      <c r="D206" s="9" t="s">
        <v>1251</v>
      </c>
      <c r="E206" s="9" t="s">
        <v>1251</v>
      </c>
      <c r="F206" s="35">
        <v>45</v>
      </c>
      <c r="G206" s="36">
        <v>282</v>
      </c>
      <c r="H206" s="36">
        <v>10</v>
      </c>
      <c r="I206" s="36">
        <v>6</v>
      </c>
      <c r="J206" s="37">
        <v>15</v>
      </c>
      <c r="K206" s="47">
        <v>99.333333333333329</v>
      </c>
      <c r="L206" s="37">
        <v>30</v>
      </c>
      <c r="M206" s="35">
        <v>69.333333333333329</v>
      </c>
      <c r="N206" s="35">
        <v>0</v>
      </c>
      <c r="O206" s="38">
        <v>0</v>
      </c>
      <c r="P206" s="38">
        <v>69.333333333333329</v>
      </c>
      <c r="Q206" s="39">
        <v>3.5460992907801421E-2</v>
      </c>
      <c r="R206" s="35">
        <v>54.333333333333329</v>
      </c>
      <c r="S206" s="35">
        <v>54.333333333333329</v>
      </c>
      <c r="T206" s="35">
        <v>0</v>
      </c>
      <c r="U206" s="40">
        <v>18.120805369127517</v>
      </c>
      <c r="V206" s="9" t="s">
        <v>2952</v>
      </c>
      <c r="W206" s="9" t="s">
        <v>2953</v>
      </c>
      <c r="Y206" s="9" t="s">
        <v>2954</v>
      </c>
      <c r="Z206" s="9">
        <v>7.3</v>
      </c>
      <c r="AA206" s="9">
        <v>0</v>
      </c>
      <c r="AB206" s="9">
        <v>0</v>
      </c>
      <c r="AC206" s="9">
        <v>45</v>
      </c>
      <c r="AD206" s="9">
        <v>0</v>
      </c>
      <c r="AE206" s="9">
        <v>30</v>
      </c>
      <c r="AF206" s="9">
        <v>0</v>
      </c>
      <c r="AG206" s="9">
        <v>0</v>
      </c>
      <c r="AH206" s="9">
        <v>15</v>
      </c>
      <c r="AI206" s="9">
        <v>0</v>
      </c>
      <c r="AJ206" s="9">
        <v>0</v>
      </c>
      <c r="AK206" s="9">
        <v>0</v>
      </c>
      <c r="AL206" s="9">
        <v>0</v>
      </c>
      <c r="AM206" s="9" t="s">
        <v>2955</v>
      </c>
      <c r="AN206" s="9">
        <v>40</v>
      </c>
      <c r="AO206" s="9">
        <v>28</v>
      </c>
      <c r="AP206" s="9"/>
      <c r="AQ206" s="9">
        <v>45</v>
      </c>
      <c r="AR206" s="42">
        <v>46055</v>
      </c>
      <c r="AS206" s="9" t="s">
        <v>2957</v>
      </c>
      <c r="AT206" s="9" t="s">
        <v>3474</v>
      </c>
      <c r="AU206" s="44">
        <v>6.0402684563758392E-2</v>
      </c>
    </row>
    <row r="207" spans="1:47">
      <c r="A207" s="9" t="s">
        <v>16</v>
      </c>
      <c r="B207" s="9" t="s">
        <v>3475</v>
      </c>
      <c r="C207" s="9" t="s">
        <v>3476</v>
      </c>
      <c r="D207" s="9" t="s">
        <v>1272</v>
      </c>
      <c r="E207" s="9" t="s">
        <v>3477</v>
      </c>
      <c r="F207" s="35">
        <v>98</v>
      </c>
      <c r="G207" s="36">
        <v>33</v>
      </c>
      <c r="H207" s="36">
        <v>69</v>
      </c>
      <c r="I207" s="36">
        <v>51</v>
      </c>
      <c r="J207" s="37">
        <v>127.5</v>
      </c>
      <c r="K207" s="36">
        <v>69</v>
      </c>
      <c r="L207" s="37">
        <v>0</v>
      </c>
      <c r="M207" s="35">
        <v>69</v>
      </c>
      <c r="N207" s="35">
        <v>0</v>
      </c>
      <c r="O207" s="38">
        <v>0</v>
      </c>
      <c r="P207" s="38">
        <v>69</v>
      </c>
      <c r="Q207" s="39">
        <v>2.0909090909090908</v>
      </c>
      <c r="R207" s="35">
        <v>0</v>
      </c>
      <c r="S207" s="35">
        <v>0</v>
      </c>
      <c r="T207" s="35">
        <v>0</v>
      </c>
      <c r="U207" s="40">
        <v>56.811594202898547</v>
      </c>
      <c r="V207" s="9" t="s">
        <v>2952</v>
      </c>
      <c r="W207" s="9" t="s">
        <v>2953</v>
      </c>
      <c r="X207" s="41"/>
      <c r="Y207" s="9" t="s">
        <v>2954</v>
      </c>
      <c r="Z207" s="9">
        <v>9.89</v>
      </c>
      <c r="AA207" s="9">
        <v>329.91</v>
      </c>
      <c r="AB207" s="9">
        <v>34</v>
      </c>
      <c r="AC207" s="9">
        <v>52</v>
      </c>
      <c r="AD207" s="9">
        <v>0</v>
      </c>
      <c r="AE207" s="9">
        <v>19</v>
      </c>
      <c r="AF207" s="9">
        <v>26</v>
      </c>
      <c r="AG207" s="9">
        <v>2</v>
      </c>
      <c r="AH207" s="9">
        <v>5</v>
      </c>
      <c r="AI207" s="9">
        <v>1</v>
      </c>
      <c r="AJ207" s="9">
        <v>0</v>
      </c>
      <c r="AK207" s="9">
        <v>0</v>
      </c>
      <c r="AL207" s="9">
        <v>0</v>
      </c>
      <c r="AM207" s="9" t="s">
        <v>2955</v>
      </c>
      <c r="AN207" s="9">
        <v>34</v>
      </c>
      <c r="AO207" s="9">
        <v>29</v>
      </c>
      <c r="AP207" s="9"/>
      <c r="AQ207" s="9">
        <v>48</v>
      </c>
      <c r="AR207" s="42">
        <v>46055</v>
      </c>
      <c r="AS207" s="9" t="s">
        <v>2957</v>
      </c>
      <c r="AT207" s="9" t="s">
        <v>3478</v>
      </c>
    </row>
    <row r="208" spans="1:47">
      <c r="A208" s="9" t="s">
        <v>16</v>
      </c>
      <c r="B208" s="9" t="s">
        <v>3479</v>
      </c>
      <c r="C208" s="9" t="s">
        <v>3480</v>
      </c>
      <c r="D208" s="9" t="s">
        <v>908</v>
      </c>
      <c r="E208" s="9" t="s">
        <v>3481</v>
      </c>
      <c r="F208" s="35">
        <v>0</v>
      </c>
      <c r="G208" s="36">
        <v>69</v>
      </c>
      <c r="H208" s="36">
        <v>28</v>
      </c>
      <c r="I208" s="36">
        <v>24</v>
      </c>
      <c r="J208" s="37">
        <v>60</v>
      </c>
      <c r="K208" s="36">
        <v>69</v>
      </c>
      <c r="L208" s="37">
        <v>0</v>
      </c>
      <c r="M208" s="35">
        <v>69</v>
      </c>
      <c r="N208" s="35">
        <v>0</v>
      </c>
      <c r="O208" s="38">
        <v>0</v>
      </c>
      <c r="P208" s="38">
        <v>69</v>
      </c>
      <c r="Q208" s="39">
        <v>0.40579710144927539</v>
      </c>
      <c r="R208" s="35">
        <v>69</v>
      </c>
      <c r="S208" s="35">
        <v>69</v>
      </c>
      <c r="T208" s="35">
        <v>0</v>
      </c>
      <c r="U208" s="40">
        <v>0</v>
      </c>
      <c r="V208" s="9" t="s">
        <v>2952</v>
      </c>
      <c r="W208" s="9" t="s">
        <v>2953</v>
      </c>
      <c r="X208" s="41"/>
      <c r="Y208" s="9" t="s">
        <v>2954</v>
      </c>
      <c r="Z208" s="9">
        <v>9.7899999999999991</v>
      </c>
      <c r="AA208" s="9">
        <v>145.79</v>
      </c>
      <c r="AB208" s="9">
        <v>16</v>
      </c>
      <c r="AC208" s="9">
        <v>20</v>
      </c>
      <c r="AD208" s="9">
        <v>0</v>
      </c>
      <c r="AE208" s="9">
        <v>20</v>
      </c>
      <c r="AF208" s="9">
        <v>0</v>
      </c>
      <c r="AG208" s="9">
        <v>0</v>
      </c>
      <c r="AH208" s="9">
        <v>0</v>
      </c>
      <c r="AI208" s="9">
        <v>0</v>
      </c>
      <c r="AJ208" s="9">
        <v>0</v>
      </c>
      <c r="AK208" s="9">
        <v>0</v>
      </c>
      <c r="AL208" s="9">
        <v>0</v>
      </c>
      <c r="AM208" s="9" t="s">
        <v>2955</v>
      </c>
      <c r="AN208" s="9">
        <v>50</v>
      </c>
      <c r="AO208" s="9">
        <v>50</v>
      </c>
      <c r="AP208" s="9"/>
      <c r="AQ208" s="9">
        <v>13</v>
      </c>
      <c r="AR208" s="42">
        <v>46053</v>
      </c>
      <c r="AS208" s="9" t="s">
        <v>2957</v>
      </c>
      <c r="AT208" s="9" t="s">
        <v>3482</v>
      </c>
      <c r="AU208" s="44">
        <v>0.34782608695652173</v>
      </c>
    </row>
    <row r="209" spans="1:47">
      <c r="A209" s="9" t="s">
        <v>16</v>
      </c>
      <c r="B209" s="9" t="s">
        <v>3483</v>
      </c>
      <c r="C209" s="9" t="s">
        <v>3484</v>
      </c>
      <c r="D209" s="9" t="s">
        <v>939</v>
      </c>
      <c r="E209" s="9" t="s">
        <v>3485</v>
      </c>
      <c r="F209" s="35">
        <v>0</v>
      </c>
      <c r="G209" s="36">
        <v>67</v>
      </c>
      <c r="H209" s="36">
        <v>11</v>
      </c>
      <c r="I209" s="36">
        <v>21</v>
      </c>
      <c r="J209" s="37">
        <v>52.5</v>
      </c>
      <c r="K209" s="36">
        <v>67</v>
      </c>
      <c r="L209" s="37">
        <v>0</v>
      </c>
      <c r="M209" s="35">
        <v>67</v>
      </c>
      <c r="N209" s="35">
        <v>0</v>
      </c>
      <c r="O209" s="38">
        <v>0</v>
      </c>
      <c r="P209" s="38">
        <v>67</v>
      </c>
      <c r="Q209" s="39">
        <v>0.16417910447761194</v>
      </c>
      <c r="R209" s="35">
        <v>67</v>
      </c>
      <c r="S209" s="35">
        <v>67</v>
      </c>
      <c r="T209" s="35">
        <v>0</v>
      </c>
      <c r="U209" s="40">
        <v>0</v>
      </c>
      <c r="V209" s="9" t="s">
        <v>2952</v>
      </c>
      <c r="W209" s="9" t="s">
        <v>2953</v>
      </c>
      <c r="Y209" s="9" t="s">
        <v>2954</v>
      </c>
      <c r="Z209" s="9">
        <v>50.39</v>
      </c>
      <c r="AA209" s="9">
        <v>601.02</v>
      </c>
      <c r="AB209" s="9">
        <v>18</v>
      </c>
      <c r="AC209" s="9">
        <v>7</v>
      </c>
      <c r="AD209" s="9">
        <v>0</v>
      </c>
      <c r="AE209" s="9">
        <v>0</v>
      </c>
      <c r="AF209" s="9">
        <v>0</v>
      </c>
      <c r="AG209" s="9">
        <v>0</v>
      </c>
      <c r="AH209" s="9">
        <v>7</v>
      </c>
      <c r="AI209" s="9">
        <v>0</v>
      </c>
      <c r="AJ209" s="9">
        <v>0</v>
      </c>
      <c r="AK209" s="9">
        <v>0</v>
      </c>
      <c r="AL209" s="9">
        <v>0</v>
      </c>
      <c r="AM209" s="9" t="s">
        <v>2955</v>
      </c>
      <c r="AN209" s="9">
        <v>12</v>
      </c>
      <c r="AO209" s="9">
        <v>0</v>
      </c>
      <c r="AP209" s="9" t="s">
        <v>2956</v>
      </c>
      <c r="AQ209" s="9">
        <v>34</v>
      </c>
      <c r="AR209" s="42">
        <v>46048</v>
      </c>
      <c r="AS209" s="9" t="s">
        <v>2957</v>
      </c>
      <c r="AT209" s="9" t="s">
        <v>3486</v>
      </c>
      <c r="AU209" s="44">
        <v>0.31343283582089554</v>
      </c>
    </row>
    <row r="210" spans="1:47" ht="12.75">
      <c r="C210" s="9" t="s">
        <v>3487</v>
      </c>
      <c r="D210" s="9" t="s">
        <v>1252</v>
      </c>
      <c r="F210" s="9">
        <v>0</v>
      </c>
      <c r="G210" s="9">
        <v>11</v>
      </c>
      <c r="H210" s="9">
        <v>67</v>
      </c>
      <c r="I210" s="9">
        <v>45</v>
      </c>
      <c r="J210" s="9">
        <v>67</v>
      </c>
      <c r="K210" s="9">
        <v>67</v>
      </c>
      <c r="L210" s="9">
        <v>0</v>
      </c>
      <c r="M210" s="9">
        <v>67</v>
      </c>
      <c r="N210" s="9">
        <v>0</v>
      </c>
      <c r="O210" s="48">
        <v>0</v>
      </c>
      <c r="P210" s="48">
        <v>67</v>
      </c>
      <c r="Q210" s="44">
        <v>6.0909000000000004</v>
      </c>
    </row>
    <row r="211" spans="1:47">
      <c r="A211" s="9" t="s">
        <v>16</v>
      </c>
      <c r="B211" s="9" t="s">
        <v>370</v>
      </c>
      <c r="C211" s="9" t="s">
        <v>372</v>
      </c>
      <c r="D211" s="9" t="s">
        <v>373</v>
      </c>
      <c r="E211" s="9" t="s">
        <v>371</v>
      </c>
      <c r="F211" s="35">
        <v>115</v>
      </c>
      <c r="G211" s="36">
        <v>84</v>
      </c>
      <c r="H211" s="36">
        <v>36</v>
      </c>
      <c r="I211" s="36">
        <v>39</v>
      </c>
      <c r="J211" s="37">
        <v>97.5</v>
      </c>
      <c r="K211" s="36">
        <v>84</v>
      </c>
      <c r="L211" s="37">
        <v>17.5</v>
      </c>
      <c r="M211" s="35">
        <v>66.5</v>
      </c>
      <c r="N211" s="35">
        <v>0</v>
      </c>
      <c r="O211" s="38">
        <v>0</v>
      </c>
      <c r="P211" s="38">
        <v>66.5</v>
      </c>
      <c r="Q211" s="39">
        <v>0.42857142857142855</v>
      </c>
      <c r="R211" s="35">
        <v>0</v>
      </c>
      <c r="S211" s="35">
        <v>0</v>
      </c>
      <c r="T211" s="35">
        <v>0</v>
      </c>
      <c r="U211" s="40">
        <v>54.761904761904759</v>
      </c>
      <c r="V211" s="9" t="s">
        <v>2952</v>
      </c>
      <c r="W211" s="9" t="s">
        <v>2953</v>
      </c>
      <c r="Y211" s="9" t="s">
        <v>2954</v>
      </c>
      <c r="Z211" s="9">
        <v>8.89</v>
      </c>
      <c r="AA211" s="9">
        <v>379.59</v>
      </c>
      <c r="AB211" s="9">
        <v>46</v>
      </c>
      <c r="AC211" s="9">
        <v>29</v>
      </c>
      <c r="AD211" s="9">
        <v>28</v>
      </c>
      <c r="AE211" s="9">
        <v>0</v>
      </c>
      <c r="AF211" s="9">
        <v>0</v>
      </c>
      <c r="AG211" s="9">
        <v>0</v>
      </c>
      <c r="AH211" s="9">
        <v>1</v>
      </c>
      <c r="AI211" s="9">
        <v>0</v>
      </c>
      <c r="AJ211" s="9">
        <v>12</v>
      </c>
      <c r="AK211" s="9">
        <v>16</v>
      </c>
      <c r="AL211" s="9">
        <v>0</v>
      </c>
      <c r="AM211" s="9" t="s">
        <v>2955</v>
      </c>
      <c r="AN211" s="9">
        <v>17</v>
      </c>
      <c r="AO211" s="9">
        <v>9</v>
      </c>
      <c r="AP211" s="9" t="s">
        <v>2997</v>
      </c>
      <c r="AQ211" s="9">
        <v>68</v>
      </c>
      <c r="AR211" s="42">
        <v>46055</v>
      </c>
      <c r="AS211" s="9" t="s">
        <v>2957</v>
      </c>
      <c r="AT211" s="9" t="s">
        <v>3488</v>
      </c>
      <c r="AU211" s="44">
        <v>0.4642857142857143</v>
      </c>
    </row>
    <row r="212" spans="1:47">
      <c r="A212" s="9" t="s">
        <v>16</v>
      </c>
      <c r="B212" s="9" t="s">
        <v>3489</v>
      </c>
      <c r="C212" s="9" t="s">
        <v>3490</v>
      </c>
      <c r="D212" s="9" t="s">
        <v>1018</v>
      </c>
      <c r="E212" s="9" t="s">
        <v>3491</v>
      </c>
      <c r="F212" s="35">
        <v>0</v>
      </c>
      <c r="G212" s="36">
        <v>44</v>
      </c>
      <c r="H212" s="36">
        <v>65</v>
      </c>
      <c r="I212" s="36">
        <v>1</v>
      </c>
      <c r="J212" s="37">
        <v>2.5</v>
      </c>
      <c r="K212" s="36">
        <v>65</v>
      </c>
      <c r="L212" s="37">
        <v>0</v>
      </c>
      <c r="M212" s="35">
        <v>65</v>
      </c>
      <c r="N212" s="35">
        <v>0</v>
      </c>
      <c r="O212" s="38">
        <v>0</v>
      </c>
      <c r="P212" s="38">
        <v>65</v>
      </c>
      <c r="Q212" s="39">
        <v>1.4772727272727273</v>
      </c>
      <c r="R212" s="35">
        <v>65</v>
      </c>
      <c r="S212" s="35">
        <v>65</v>
      </c>
      <c r="T212" s="35">
        <v>0</v>
      </c>
      <c r="U212" s="40">
        <v>0</v>
      </c>
      <c r="V212" s="9" t="s">
        <v>2952</v>
      </c>
      <c r="W212" s="9" t="s">
        <v>2953</v>
      </c>
      <c r="Y212" s="9" t="s">
        <v>2954</v>
      </c>
      <c r="Z212" s="9">
        <v>54.29</v>
      </c>
      <c r="AA212" s="9">
        <v>0</v>
      </c>
      <c r="AB212" s="9">
        <v>0</v>
      </c>
      <c r="AC212" s="9">
        <v>0</v>
      </c>
      <c r="AD212" s="9">
        <v>0</v>
      </c>
      <c r="AE212" s="9">
        <v>0</v>
      </c>
      <c r="AF212" s="9">
        <v>0</v>
      </c>
      <c r="AG212" s="9">
        <v>0</v>
      </c>
      <c r="AH212" s="9">
        <v>0</v>
      </c>
      <c r="AI212" s="9">
        <v>0</v>
      </c>
      <c r="AJ212" s="9">
        <v>0</v>
      </c>
      <c r="AK212" s="9">
        <v>0</v>
      </c>
      <c r="AL212" s="9">
        <v>0</v>
      </c>
      <c r="AM212" s="9" t="s">
        <v>2955</v>
      </c>
      <c r="AN212" s="9">
        <v>0</v>
      </c>
      <c r="AO212" s="9">
        <v>0</v>
      </c>
      <c r="AP212" s="9" t="s">
        <v>2956</v>
      </c>
      <c r="AQ212" s="9">
        <v>4</v>
      </c>
      <c r="AR212" s="42">
        <v>46048</v>
      </c>
      <c r="AS212" s="9" t="s">
        <v>2957</v>
      </c>
      <c r="AT212" s="9" t="s">
        <v>3492</v>
      </c>
    </row>
    <row r="213" spans="1:47">
      <c r="A213" s="9" t="s">
        <v>16</v>
      </c>
      <c r="B213" s="9" t="s">
        <v>3493</v>
      </c>
      <c r="C213" s="9" t="s">
        <v>3494</v>
      </c>
      <c r="D213" s="9" t="s">
        <v>1302</v>
      </c>
      <c r="E213" s="9" t="s">
        <v>3495</v>
      </c>
      <c r="F213" s="35">
        <v>65</v>
      </c>
      <c r="G213" s="36">
        <v>117</v>
      </c>
      <c r="H213" s="36">
        <v>68</v>
      </c>
      <c r="I213" s="36">
        <v>5</v>
      </c>
      <c r="J213" s="37">
        <v>12.5</v>
      </c>
      <c r="K213" s="43">
        <v>117</v>
      </c>
      <c r="L213" s="37">
        <v>52.5</v>
      </c>
      <c r="M213" s="35">
        <v>64.5</v>
      </c>
      <c r="N213" s="35">
        <v>0</v>
      </c>
      <c r="O213" s="38">
        <v>0</v>
      </c>
      <c r="P213" s="38">
        <v>64.5</v>
      </c>
      <c r="Q213" s="39">
        <v>0.58119658119658124</v>
      </c>
      <c r="R213" s="35">
        <v>52</v>
      </c>
      <c r="S213" s="35">
        <v>52</v>
      </c>
      <c r="T213" s="35">
        <v>0</v>
      </c>
      <c r="U213" s="40">
        <v>22.222222222222225</v>
      </c>
      <c r="V213" s="9" t="s">
        <v>2952</v>
      </c>
      <c r="W213" s="9" t="s">
        <v>2953</v>
      </c>
      <c r="Y213" s="9" t="s">
        <v>2954</v>
      </c>
      <c r="Z213" s="9">
        <v>16.59</v>
      </c>
      <c r="AA213" s="9">
        <v>116.13</v>
      </c>
      <c r="AB213" s="9">
        <v>7</v>
      </c>
      <c r="AC213" s="9">
        <v>71</v>
      </c>
      <c r="AD213" s="9">
        <v>0</v>
      </c>
      <c r="AE213" s="9">
        <v>71</v>
      </c>
      <c r="AF213" s="9">
        <v>0</v>
      </c>
      <c r="AG213" s="9">
        <v>0</v>
      </c>
      <c r="AH213" s="9">
        <v>0</v>
      </c>
      <c r="AI213" s="9">
        <v>0</v>
      </c>
      <c r="AJ213" s="9">
        <v>0</v>
      </c>
      <c r="AK213" s="9">
        <v>0</v>
      </c>
      <c r="AL213" s="9">
        <v>0</v>
      </c>
      <c r="AM213" s="9" t="s">
        <v>2955</v>
      </c>
      <c r="AN213" s="9">
        <v>192</v>
      </c>
      <c r="AO213" s="9">
        <v>192</v>
      </c>
      <c r="AP213" s="9"/>
      <c r="AQ213" s="9">
        <v>0</v>
      </c>
      <c r="AR213" s="9" t="s">
        <v>2961</v>
      </c>
      <c r="AS213" s="9" t="s">
        <v>2962</v>
      </c>
      <c r="AT213" s="9" t="s">
        <v>3496</v>
      </c>
      <c r="AU213" s="44">
        <v>4.2735042735042736E-2</v>
      </c>
    </row>
    <row r="214" spans="1:47">
      <c r="C214" s="45" t="s">
        <v>3497</v>
      </c>
      <c r="D214" s="46" t="s">
        <v>1122</v>
      </c>
      <c r="F214" s="35">
        <v>0</v>
      </c>
      <c r="G214" s="36">
        <v>159</v>
      </c>
      <c r="H214" s="36">
        <v>58</v>
      </c>
      <c r="I214" s="36">
        <v>0</v>
      </c>
      <c r="J214" s="37">
        <v>0</v>
      </c>
      <c r="K214" s="47">
        <v>72.333333333333329</v>
      </c>
      <c r="L214" s="37">
        <v>0</v>
      </c>
      <c r="M214" s="35">
        <v>72.333333333333329</v>
      </c>
      <c r="N214" s="35">
        <v>0</v>
      </c>
      <c r="O214" s="38">
        <v>0</v>
      </c>
      <c r="P214" s="38">
        <v>72.333333333333329</v>
      </c>
      <c r="Q214" s="39">
        <v>0.36477987421383645</v>
      </c>
      <c r="R214" s="35">
        <v>72.333333333333329</v>
      </c>
      <c r="S214" s="35">
        <v>72.333333333333329</v>
      </c>
      <c r="T214" s="35">
        <v>0</v>
      </c>
      <c r="U214" s="40">
        <v>0</v>
      </c>
      <c r="AU214" s="44">
        <v>0</v>
      </c>
    </row>
    <row r="215" spans="1:47">
      <c r="A215" s="9" t="s">
        <v>16</v>
      </c>
      <c r="B215" s="9" t="s">
        <v>3498</v>
      </c>
      <c r="C215" s="9" t="s">
        <v>3499</v>
      </c>
      <c r="D215" s="9" t="s">
        <v>1228</v>
      </c>
      <c r="E215" s="9" t="s">
        <v>1228</v>
      </c>
      <c r="F215" s="35">
        <v>17</v>
      </c>
      <c r="G215" s="36">
        <v>19</v>
      </c>
      <c r="H215" s="36">
        <v>74</v>
      </c>
      <c r="I215" s="36">
        <v>3</v>
      </c>
      <c r="J215" s="37">
        <v>7.5</v>
      </c>
      <c r="K215" s="36">
        <v>74</v>
      </c>
      <c r="L215" s="37">
        <v>9.5</v>
      </c>
      <c r="M215" s="35">
        <v>64.5</v>
      </c>
      <c r="N215" s="35">
        <v>0</v>
      </c>
      <c r="O215" s="38">
        <v>0</v>
      </c>
      <c r="P215" s="38">
        <v>64.5</v>
      </c>
      <c r="Q215" s="39">
        <v>3.8947368421052633</v>
      </c>
      <c r="R215" s="35">
        <v>57</v>
      </c>
      <c r="S215" s="35">
        <v>57</v>
      </c>
      <c r="T215" s="35">
        <v>0</v>
      </c>
      <c r="U215" s="40">
        <v>9.1891891891891895</v>
      </c>
      <c r="V215" s="9" t="s">
        <v>2952</v>
      </c>
      <c r="W215" s="9" t="s">
        <v>2953</v>
      </c>
      <c r="Y215" s="9" t="s">
        <v>2954</v>
      </c>
      <c r="Z215" s="9">
        <v>5.09</v>
      </c>
      <c r="AA215" s="9">
        <v>15.27</v>
      </c>
      <c r="AB215" s="9">
        <v>3</v>
      </c>
      <c r="AC215" s="9">
        <v>21</v>
      </c>
      <c r="AD215" s="9">
        <v>0</v>
      </c>
      <c r="AE215" s="9">
        <v>21</v>
      </c>
      <c r="AF215" s="9">
        <v>0</v>
      </c>
      <c r="AG215" s="9">
        <v>0</v>
      </c>
      <c r="AH215" s="9">
        <v>0</v>
      </c>
      <c r="AI215" s="9">
        <v>0</v>
      </c>
      <c r="AJ215" s="9">
        <v>0</v>
      </c>
      <c r="AK215" s="9">
        <v>0</v>
      </c>
      <c r="AL215" s="9">
        <v>0</v>
      </c>
      <c r="AM215" s="9" t="s">
        <v>2955</v>
      </c>
      <c r="AN215" s="9">
        <v>194</v>
      </c>
      <c r="AO215" s="9">
        <v>194</v>
      </c>
      <c r="AP215" s="9"/>
      <c r="AQ215" s="9">
        <v>0</v>
      </c>
      <c r="AR215" s="9" t="s">
        <v>2961</v>
      </c>
      <c r="AS215" s="9" t="s">
        <v>2962</v>
      </c>
      <c r="AT215" s="9" t="s">
        <v>2989</v>
      </c>
    </row>
    <row r="216" spans="1:47">
      <c r="A216" s="9" t="s">
        <v>16</v>
      </c>
      <c r="B216" s="9" t="s">
        <v>213</v>
      </c>
      <c r="C216" s="9" t="s">
        <v>215</v>
      </c>
      <c r="D216" s="9" t="s">
        <v>216</v>
      </c>
      <c r="E216" s="9" t="s">
        <v>214</v>
      </c>
      <c r="F216" s="35">
        <v>46</v>
      </c>
      <c r="G216" s="36">
        <v>50</v>
      </c>
      <c r="H216" s="36">
        <v>80</v>
      </c>
      <c r="I216" s="36">
        <v>12</v>
      </c>
      <c r="J216" s="37">
        <v>30</v>
      </c>
      <c r="K216" s="36">
        <v>80</v>
      </c>
      <c r="L216" s="37">
        <v>16</v>
      </c>
      <c r="M216" s="35">
        <v>64</v>
      </c>
      <c r="N216" s="35">
        <v>0</v>
      </c>
      <c r="O216" s="38">
        <v>0</v>
      </c>
      <c r="P216" s="38">
        <v>64</v>
      </c>
      <c r="Q216" s="39">
        <v>1.6</v>
      </c>
      <c r="R216" s="35">
        <v>34</v>
      </c>
      <c r="S216" s="35">
        <v>34</v>
      </c>
      <c r="T216" s="35">
        <v>0</v>
      </c>
      <c r="U216" s="40">
        <v>23</v>
      </c>
      <c r="V216" s="9" t="s">
        <v>2952</v>
      </c>
      <c r="W216" s="9" t="s">
        <v>2953</v>
      </c>
      <c r="X216" s="41"/>
      <c r="Y216" s="9" t="s">
        <v>2954</v>
      </c>
      <c r="Z216" s="9">
        <v>15.99</v>
      </c>
      <c r="AA216" s="9">
        <v>203.83</v>
      </c>
      <c r="AB216" s="9">
        <v>17</v>
      </c>
      <c r="AC216" s="9">
        <v>48</v>
      </c>
      <c r="AD216" s="9">
        <v>48</v>
      </c>
      <c r="AE216" s="9">
        <v>0</v>
      </c>
      <c r="AF216" s="9">
        <v>0</v>
      </c>
      <c r="AG216" s="9">
        <v>0</v>
      </c>
      <c r="AH216" s="9">
        <v>0</v>
      </c>
      <c r="AI216" s="9">
        <v>0</v>
      </c>
      <c r="AJ216" s="9">
        <v>36</v>
      </c>
      <c r="AK216" s="9">
        <v>12</v>
      </c>
      <c r="AL216" s="9">
        <v>0</v>
      </c>
      <c r="AM216" s="9" t="s">
        <v>2955</v>
      </c>
      <c r="AN216" s="9">
        <v>115</v>
      </c>
      <c r="AO216" s="9">
        <v>33</v>
      </c>
      <c r="AP216" s="9"/>
      <c r="AQ216" s="9">
        <v>0</v>
      </c>
      <c r="AR216" s="9" t="s">
        <v>2961</v>
      </c>
      <c r="AS216" s="9" t="s">
        <v>2962</v>
      </c>
      <c r="AT216" s="9" t="s">
        <v>3500</v>
      </c>
    </row>
    <row r="217" spans="1:47">
      <c r="A217" s="9" t="s">
        <v>16</v>
      </c>
      <c r="B217" s="9" t="s">
        <v>580</v>
      </c>
      <c r="C217" s="9" t="s">
        <v>582</v>
      </c>
      <c r="D217" s="9" t="s">
        <v>583</v>
      </c>
      <c r="E217" s="9" t="s">
        <v>581</v>
      </c>
      <c r="F217" s="35">
        <v>35</v>
      </c>
      <c r="G217" s="36">
        <v>27</v>
      </c>
      <c r="H217" s="36">
        <v>74</v>
      </c>
      <c r="I217" s="36">
        <v>10</v>
      </c>
      <c r="J217" s="37">
        <v>25</v>
      </c>
      <c r="K217" s="36">
        <v>74</v>
      </c>
      <c r="L217" s="37">
        <v>10</v>
      </c>
      <c r="M217" s="35">
        <v>64</v>
      </c>
      <c r="N217" s="35">
        <v>0</v>
      </c>
      <c r="O217" s="38">
        <v>0</v>
      </c>
      <c r="P217" s="38">
        <v>64</v>
      </c>
      <c r="Q217" s="39">
        <v>2.7407407407407409</v>
      </c>
      <c r="R217" s="35">
        <v>39</v>
      </c>
      <c r="S217" s="35">
        <v>39</v>
      </c>
      <c r="T217" s="35">
        <v>0</v>
      </c>
      <c r="U217" s="40">
        <v>18.918918918918919</v>
      </c>
      <c r="V217" s="9" t="s">
        <v>2952</v>
      </c>
      <c r="W217" s="9" t="s">
        <v>2953</v>
      </c>
      <c r="X217" s="41"/>
      <c r="Y217" s="9" t="s">
        <v>2954</v>
      </c>
      <c r="Z217" s="9">
        <v>11.29</v>
      </c>
      <c r="AA217" s="9">
        <v>124.18</v>
      </c>
      <c r="AB217" s="9">
        <v>11</v>
      </c>
      <c r="AC217" s="9">
        <v>14</v>
      </c>
      <c r="AD217" s="9">
        <v>12</v>
      </c>
      <c r="AE217" s="9">
        <v>2</v>
      </c>
      <c r="AF217" s="9">
        <v>0</v>
      </c>
      <c r="AG217" s="9">
        <v>0</v>
      </c>
      <c r="AH217" s="9">
        <v>0</v>
      </c>
      <c r="AI217" s="9">
        <v>0</v>
      </c>
      <c r="AJ217" s="9">
        <v>12</v>
      </c>
      <c r="AK217" s="9">
        <v>0</v>
      </c>
      <c r="AL217" s="9">
        <v>0</v>
      </c>
      <c r="AM217" s="9" t="s">
        <v>2955</v>
      </c>
      <c r="AN217" s="9">
        <v>33</v>
      </c>
      <c r="AO217" s="9">
        <v>5</v>
      </c>
      <c r="AP217" s="9" t="s">
        <v>2997</v>
      </c>
      <c r="AQ217" s="9">
        <v>12</v>
      </c>
      <c r="AR217" s="42">
        <v>46054</v>
      </c>
      <c r="AS217" s="9" t="s">
        <v>2957</v>
      </c>
      <c r="AT217" s="9" t="s">
        <v>3501</v>
      </c>
    </row>
    <row r="218" spans="1:47">
      <c r="A218" s="9" t="s">
        <v>16</v>
      </c>
      <c r="B218" s="9" t="s">
        <v>3502</v>
      </c>
      <c r="C218" s="9" t="s">
        <v>3503</v>
      </c>
      <c r="D218" s="9" t="s">
        <v>1024</v>
      </c>
      <c r="E218" s="9" t="s">
        <v>3504</v>
      </c>
      <c r="F218" s="35">
        <v>0</v>
      </c>
      <c r="G218" s="36">
        <v>17</v>
      </c>
      <c r="H218" s="36">
        <v>64</v>
      </c>
      <c r="I218" s="36">
        <v>2</v>
      </c>
      <c r="J218" s="37">
        <v>5</v>
      </c>
      <c r="K218" s="36">
        <v>64</v>
      </c>
      <c r="L218" s="37">
        <v>0</v>
      </c>
      <c r="M218" s="35">
        <v>64</v>
      </c>
      <c r="N218" s="35">
        <v>0</v>
      </c>
      <c r="O218" s="38">
        <v>0</v>
      </c>
      <c r="P218" s="38">
        <v>64</v>
      </c>
      <c r="Q218" s="39">
        <v>3.7647058823529411</v>
      </c>
      <c r="R218" s="35">
        <v>64</v>
      </c>
      <c r="S218" s="35">
        <v>64</v>
      </c>
      <c r="T218" s="35">
        <v>0</v>
      </c>
      <c r="U218" s="40">
        <v>0</v>
      </c>
      <c r="V218" s="9" t="s">
        <v>2952</v>
      </c>
      <c r="W218" s="9" t="s">
        <v>2953</v>
      </c>
      <c r="X218" s="41"/>
      <c r="Y218" s="9" t="s">
        <v>2954</v>
      </c>
      <c r="Z218" s="9">
        <v>13.79</v>
      </c>
      <c r="AA218" s="9">
        <v>27.58</v>
      </c>
      <c r="AB218" s="9">
        <v>2</v>
      </c>
      <c r="AC218" s="9">
        <v>5</v>
      </c>
      <c r="AD218" s="9">
        <v>0</v>
      </c>
      <c r="AE218" s="9">
        <v>4</v>
      </c>
      <c r="AF218" s="9">
        <v>1</v>
      </c>
      <c r="AG218" s="9">
        <v>0</v>
      </c>
      <c r="AH218" s="9">
        <v>0</v>
      </c>
      <c r="AI218" s="9">
        <v>0</v>
      </c>
      <c r="AJ218" s="9">
        <v>0</v>
      </c>
      <c r="AK218" s="9">
        <v>0</v>
      </c>
      <c r="AL218" s="9">
        <v>0</v>
      </c>
      <c r="AM218" s="9" t="s">
        <v>2955</v>
      </c>
      <c r="AN218" s="9">
        <v>32</v>
      </c>
      <c r="AO218" s="9">
        <v>32</v>
      </c>
      <c r="AP218" s="9"/>
      <c r="AQ218" s="9">
        <v>18</v>
      </c>
      <c r="AR218" s="42">
        <v>46053</v>
      </c>
      <c r="AS218" s="9" t="s">
        <v>2957</v>
      </c>
      <c r="AT218" s="9" t="s">
        <v>3505</v>
      </c>
    </row>
    <row r="219" spans="1:47">
      <c r="A219" s="9" t="s">
        <v>16</v>
      </c>
      <c r="B219" s="9" t="s">
        <v>3506</v>
      </c>
      <c r="C219" s="9" t="s">
        <v>3507</v>
      </c>
      <c r="D219" s="9" t="s">
        <v>1082</v>
      </c>
      <c r="E219" s="9" t="s">
        <v>3508</v>
      </c>
      <c r="F219" s="35">
        <v>0</v>
      </c>
      <c r="G219" s="36">
        <v>36</v>
      </c>
      <c r="H219" s="36">
        <v>64</v>
      </c>
      <c r="I219" s="36">
        <v>0</v>
      </c>
      <c r="J219" s="37">
        <v>0</v>
      </c>
      <c r="K219" s="36">
        <v>64</v>
      </c>
      <c r="L219" s="37">
        <v>0</v>
      </c>
      <c r="M219" s="35">
        <v>64</v>
      </c>
      <c r="N219" s="35">
        <v>0</v>
      </c>
      <c r="O219" s="38">
        <v>0</v>
      </c>
      <c r="P219" s="38">
        <v>64</v>
      </c>
      <c r="Q219" s="39">
        <v>1.7777777777777777</v>
      </c>
      <c r="R219" s="35">
        <v>64</v>
      </c>
      <c r="S219" s="35">
        <v>64</v>
      </c>
      <c r="T219" s="35">
        <v>0</v>
      </c>
      <c r="U219" s="40">
        <v>0</v>
      </c>
      <c r="V219" s="9" t="s">
        <v>2952</v>
      </c>
      <c r="W219" s="9" t="s">
        <v>2953</v>
      </c>
      <c r="X219" s="41"/>
      <c r="Y219" s="9" t="s">
        <v>2954</v>
      </c>
      <c r="Z219" s="9">
        <v>16</v>
      </c>
      <c r="AA219" s="9">
        <v>174.47</v>
      </c>
      <c r="AB219" s="9">
        <v>11</v>
      </c>
      <c r="AC219" s="9">
        <v>0</v>
      </c>
      <c r="AD219" s="9">
        <v>0</v>
      </c>
      <c r="AE219" s="9">
        <v>0</v>
      </c>
      <c r="AF219" s="9">
        <v>0</v>
      </c>
      <c r="AG219" s="9">
        <v>0</v>
      </c>
      <c r="AH219" s="9">
        <v>0</v>
      </c>
      <c r="AI219" s="9">
        <v>0</v>
      </c>
      <c r="AJ219" s="9">
        <v>0</v>
      </c>
      <c r="AK219" s="9">
        <v>0</v>
      </c>
      <c r="AL219" s="9">
        <v>0</v>
      </c>
      <c r="AM219" s="9" t="s">
        <v>2955</v>
      </c>
      <c r="AN219" s="9">
        <v>0</v>
      </c>
      <c r="AO219" s="9">
        <v>0</v>
      </c>
      <c r="AP219" s="9" t="s">
        <v>2956</v>
      </c>
      <c r="AQ219" s="9">
        <v>48</v>
      </c>
      <c r="AR219" s="42">
        <v>46048</v>
      </c>
      <c r="AS219" s="9" t="s">
        <v>2957</v>
      </c>
      <c r="AT219" s="9" t="s">
        <v>3237</v>
      </c>
    </row>
    <row r="220" spans="1:47">
      <c r="A220" s="9" t="s">
        <v>16</v>
      </c>
      <c r="B220" s="9" t="s">
        <v>3509</v>
      </c>
      <c r="C220" s="9" t="s">
        <v>3510</v>
      </c>
      <c r="D220" s="9" t="s">
        <v>1300</v>
      </c>
      <c r="E220" s="9" t="s">
        <v>1300</v>
      </c>
      <c r="F220" s="35">
        <v>49</v>
      </c>
      <c r="G220" s="36">
        <v>64</v>
      </c>
      <c r="H220" s="36">
        <v>15</v>
      </c>
      <c r="I220" s="36">
        <v>20</v>
      </c>
      <c r="J220" s="37">
        <v>50</v>
      </c>
      <c r="K220" s="36">
        <v>64</v>
      </c>
      <c r="L220" s="37">
        <v>0</v>
      </c>
      <c r="M220" s="35">
        <v>64</v>
      </c>
      <c r="N220" s="35">
        <v>0</v>
      </c>
      <c r="O220" s="38">
        <v>0</v>
      </c>
      <c r="P220" s="38">
        <v>64</v>
      </c>
      <c r="Q220" s="39">
        <v>0.234375</v>
      </c>
      <c r="R220" s="35">
        <v>15</v>
      </c>
      <c r="S220" s="35">
        <v>15</v>
      </c>
      <c r="T220" s="35">
        <v>0</v>
      </c>
      <c r="U220" s="40">
        <v>30.625</v>
      </c>
      <c r="V220" s="9" t="s">
        <v>2952</v>
      </c>
      <c r="W220" s="9" t="s">
        <v>2953</v>
      </c>
      <c r="Y220" s="9" t="s">
        <v>2954</v>
      </c>
      <c r="Z220" s="9">
        <v>19.79</v>
      </c>
      <c r="AA220" s="9">
        <v>413.57</v>
      </c>
      <c r="AB220" s="9">
        <v>21</v>
      </c>
      <c r="AC220" s="9">
        <v>14</v>
      </c>
      <c r="AD220" s="9">
        <v>0</v>
      </c>
      <c r="AE220" s="9">
        <v>6</v>
      </c>
      <c r="AF220" s="9">
        <v>3</v>
      </c>
      <c r="AG220" s="9">
        <v>4</v>
      </c>
      <c r="AH220" s="9">
        <v>1</v>
      </c>
      <c r="AI220" s="9">
        <v>0</v>
      </c>
      <c r="AJ220" s="9">
        <v>0</v>
      </c>
      <c r="AK220" s="9">
        <v>0</v>
      </c>
      <c r="AL220" s="9">
        <v>0</v>
      </c>
      <c r="AM220" s="9" t="s">
        <v>2955</v>
      </c>
      <c r="AN220" s="9">
        <v>22</v>
      </c>
      <c r="AO220" s="9">
        <v>13</v>
      </c>
      <c r="AP220" s="9" t="s">
        <v>2997</v>
      </c>
      <c r="AQ220" s="9">
        <v>24</v>
      </c>
      <c r="AR220" s="42">
        <v>46055</v>
      </c>
      <c r="AS220" s="9" t="s">
        <v>2957</v>
      </c>
      <c r="AT220" s="9" t="s">
        <v>3511</v>
      </c>
      <c r="AU220" s="44">
        <v>0.3125</v>
      </c>
    </row>
    <row r="221" spans="1:47">
      <c r="A221" s="9" t="s">
        <v>16</v>
      </c>
      <c r="B221" s="9" t="s">
        <v>405</v>
      </c>
      <c r="C221" s="9" t="s">
        <v>407</v>
      </c>
      <c r="D221" s="9" t="s">
        <v>406</v>
      </c>
      <c r="E221" s="9" t="s">
        <v>406</v>
      </c>
      <c r="F221" s="35">
        <v>40</v>
      </c>
      <c r="G221" s="36">
        <v>62</v>
      </c>
      <c r="H221" s="36">
        <v>17</v>
      </c>
      <c r="I221" s="36">
        <v>20</v>
      </c>
      <c r="J221" s="37">
        <v>50</v>
      </c>
      <c r="K221" s="36">
        <v>62</v>
      </c>
      <c r="L221" s="37">
        <v>0</v>
      </c>
      <c r="M221" s="35">
        <v>62</v>
      </c>
      <c r="N221" s="35">
        <v>0</v>
      </c>
      <c r="O221" s="38">
        <v>0</v>
      </c>
      <c r="P221" s="38">
        <v>62</v>
      </c>
      <c r="Q221" s="39">
        <v>0.27419354838709675</v>
      </c>
      <c r="R221" s="35">
        <v>22</v>
      </c>
      <c r="S221" s="35">
        <v>22</v>
      </c>
      <c r="T221" s="35">
        <v>0</v>
      </c>
      <c r="U221" s="40">
        <v>25.806451612903224</v>
      </c>
      <c r="V221" s="9" t="s">
        <v>2952</v>
      </c>
      <c r="W221" s="9" t="s">
        <v>2953</v>
      </c>
      <c r="X221" s="41"/>
      <c r="Y221" s="9" t="s">
        <v>2954</v>
      </c>
      <c r="Z221" s="9">
        <v>17.39</v>
      </c>
      <c r="AA221" s="9">
        <v>256.44</v>
      </c>
      <c r="AB221" s="9">
        <v>15</v>
      </c>
      <c r="AC221" s="9">
        <v>22</v>
      </c>
      <c r="AD221" s="9">
        <v>8</v>
      </c>
      <c r="AE221" s="9">
        <v>12</v>
      </c>
      <c r="AF221" s="9">
        <v>0</v>
      </c>
      <c r="AG221" s="9">
        <v>0</v>
      </c>
      <c r="AH221" s="9">
        <v>2</v>
      </c>
      <c r="AI221" s="9">
        <v>0</v>
      </c>
      <c r="AJ221" s="9">
        <v>8</v>
      </c>
      <c r="AK221" s="9">
        <v>0</v>
      </c>
      <c r="AL221" s="9">
        <v>0</v>
      </c>
      <c r="AM221" s="9" t="s">
        <v>2955</v>
      </c>
      <c r="AN221" s="9">
        <v>29</v>
      </c>
      <c r="AO221" s="9">
        <v>15</v>
      </c>
      <c r="AP221" s="9"/>
      <c r="AQ221" s="9">
        <v>24</v>
      </c>
      <c r="AR221" s="42">
        <v>46055</v>
      </c>
      <c r="AS221" s="9" t="s">
        <v>2957</v>
      </c>
      <c r="AT221" s="9" t="s">
        <v>3512</v>
      </c>
      <c r="AU221" s="44">
        <v>0.32258064516129031</v>
      </c>
    </row>
    <row r="222" spans="1:47">
      <c r="A222" s="9" t="s">
        <v>16</v>
      </c>
      <c r="B222" s="9" t="s">
        <v>621</v>
      </c>
      <c r="C222" s="9" t="s">
        <v>623</v>
      </c>
      <c r="D222" s="9" t="s">
        <v>622</v>
      </c>
      <c r="E222" s="9" t="s">
        <v>622</v>
      </c>
      <c r="F222" s="35">
        <v>0</v>
      </c>
      <c r="G222" s="36">
        <v>122</v>
      </c>
      <c r="H222" s="36">
        <v>42</v>
      </c>
      <c r="I222" s="36">
        <v>22</v>
      </c>
      <c r="J222" s="37">
        <v>55</v>
      </c>
      <c r="K222" s="47">
        <v>62</v>
      </c>
      <c r="L222" s="37">
        <v>0</v>
      </c>
      <c r="M222" s="35">
        <v>62</v>
      </c>
      <c r="N222" s="35">
        <v>0</v>
      </c>
      <c r="O222" s="38">
        <v>0</v>
      </c>
      <c r="P222" s="38">
        <v>62</v>
      </c>
      <c r="Q222" s="39">
        <v>0.34426229508196721</v>
      </c>
      <c r="R222" s="35">
        <v>62</v>
      </c>
      <c r="S222" s="35">
        <v>62</v>
      </c>
      <c r="T222" s="35">
        <v>0</v>
      </c>
      <c r="U222" s="40">
        <v>0</v>
      </c>
      <c r="V222" s="9" t="s">
        <v>2952</v>
      </c>
      <c r="W222" s="9" t="s">
        <v>2953</v>
      </c>
      <c r="X222" s="41"/>
      <c r="Y222" s="9" t="s">
        <v>2954</v>
      </c>
      <c r="Z222" s="9">
        <v>70.489999999999995</v>
      </c>
      <c r="AA222" s="9">
        <v>1320.22</v>
      </c>
      <c r="AB222" s="9">
        <v>19</v>
      </c>
      <c r="AC222" s="9">
        <v>0</v>
      </c>
      <c r="AD222" s="9">
        <v>0</v>
      </c>
      <c r="AE222" s="9">
        <v>0</v>
      </c>
      <c r="AF222" s="9">
        <v>0</v>
      </c>
      <c r="AG222" s="9">
        <v>0</v>
      </c>
      <c r="AH222" s="9">
        <v>0</v>
      </c>
      <c r="AI222" s="9">
        <v>1</v>
      </c>
      <c r="AJ222" s="9">
        <v>0</v>
      </c>
      <c r="AK222" s="9">
        <v>0</v>
      </c>
      <c r="AL222" s="9">
        <v>0</v>
      </c>
      <c r="AM222" s="9" t="s">
        <v>2955</v>
      </c>
      <c r="AN222" s="9">
        <v>0</v>
      </c>
      <c r="AO222" s="9">
        <v>0</v>
      </c>
      <c r="AP222" s="9" t="s">
        <v>2956</v>
      </c>
      <c r="AQ222" s="9">
        <v>60</v>
      </c>
      <c r="AR222" s="42">
        <v>46048</v>
      </c>
      <c r="AS222" s="9" t="s">
        <v>2957</v>
      </c>
      <c r="AT222" s="9" t="s">
        <v>3513</v>
      </c>
      <c r="AU222" s="44">
        <v>0.35483870967741937</v>
      </c>
    </row>
    <row r="223" spans="1:47">
      <c r="A223" s="9" t="s">
        <v>16</v>
      </c>
      <c r="B223" s="9" t="s">
        <v>41</v>
      </c>
      <c r="C223" s="9" t="s">
        <v>43</v>
      </c>
      <c r="D223" s="9" t="s">
        <v>42</v>
      </c>
      <c r="E223" s="9" t="s">
        <v>42</v>
      </c>
      <c r="F223" s="35">
        <v>189</v>
      </c>
      <c r="G223" s="36">
        <v>118</v>
      </c>
      <c r="H223" s="36">
        <v>160</v>
      </c>
      <c r="I223" s="36">
        <v>36</v>
      </c>
      <c r="J223" s="37">
        <v>90</v>
      </c>
      <c r="K223" s="36">
        <v>160</v>
      </c>
      <c r="L223" s="37">
        <v>99</v>
      </c>
      <c r="M223" s="35">
        <v>61</v>
      </c>
      <c r="N223" s="35">
        <v>0</v>
      </c>
      <c r="O223" s="38">
        <v>0</v>
      </c>
      <c r="P223" s="38">
        <v>61</v>
      </c>
      <c r="Q223" s="39">
        <v>1.3559322033898304</v>
      </c>
      <c r="R223" s="35">
        <v>0</v>
      </c>
      <c r="S223" s="35">
        <v>0</v>
      </c>
      <c r="T223" s="35">
        <v>0</v>
      </c>
      <c r="U223" s="40">
        <v>47.25</v>
      </c>
      <c r="V223" s="9" t="s">
        <v>2952</v>
      </c>
      <c r="W223" s="9" t="s">
        <v>2953</v>
      </c>
      <c r="X223" s="41"/>
      <c r="Y223" s="9" t="s">
        <v>2954</v>
      </c>
      <c r="Z223" s="9">
        <v>6.89</v>
      </c>
      <c r="AA223" s="9">
        <v>306.20999999999998</v>
      </c>
      <c r="AB223" s="9">
        <v>59</v>
      </c>
      <c r="AC223" s="9">
        <v>288</v>
      </c>
      <c r="AD223" s="9">
        <v>288</v>
      </c>
      <c r="AE223" s="9">
        <v>0</v>
      </c>
      <c r="AF223" s="9">
        <v>0</v>
      </c>
      <c r="AG223" s="9">
        <v>0</v>
      </c>
      <c r="AH223" s="9">
        <v>0</v>
      </c>
      <c r="AI223" s="9">
        <v>1</v>
      </c>
      <c r="AJ223" s="9">
        <v>144</v>
      </c>
      <c r="AK223" s="9">
        <v>144</v>
      </c>
      <c r="AL223" s="9">
        <v>0</v>
      </c>
      <c r="AM223" s="9" t="s">
        <v>2955</v>
      </c>
      <c r="AN223" s="9">
        <v>268</v>
      </c>
      <c r="AO223" s="9">
        <v>131</v>
      </c>
      <c r="AP223" s="9"/>
      <c r="AQ223" s="9">
        <v>0</v>
      </c>
      <c r="AR223" s="9" t="s">
        <v>2961</v>
      </c>
      <c r="AS223" s="9" t="s">
        <v>2962</v>
      </c>
      <c r="AT223" s="9" t="s">
        <v>3514</v>
      </c>
    </row>
    <row r="224" spans="1:47">
      <c r="A224" s="9" t="s">
        <v>16</v>
      </c>
      <c r="B224" s="9" t="s">
        <v>3515</v>
      </c>
      <c r="C224" s="9" t="s">
        <v>3516</v>
      </c>
      <c r="D224" s="9" t="s">
        <v>1069</v>
      </c>
      <c r="E224" s="9" t="s">
        <v>3517</v>
      </c>
      <c r="F224" s="35">
        <v>0</v>
      </c>
      <c r="G224" s="36">
        <v>38</v>
      </c>
      <c r="H224" s="36">
        <v>61</v>
      </c>
      <c r="I224" s="36">
        <v>0</v>
      </c>
      <c r="J224" s="37">
        <v>0</v>
      </c>
      <c r="K224" s="36">
        <v>61</v>
      </c>
      <c r="L224" s="37">
        <v>0</v>
      </c>
      <c r="M224" s="35">
        <v>61</v>
      </c>
      <c r="N224" s="35">
        <v>0</v>
      </c>
      <c r="O224" s="38">
        <v>0</v>
      </c>
      <c r="P224" s="38">
        <v>61</v>
      </c>
      <c r="Q224" s="39">
        <v>1.6052631578947369</v>
      </c>
      <c r="R224" s="35">
        <v>61</v>
      </c>
      <c r="S224" s="35">
        <v>61</v>
      </c>
      <c r="T224" s="35">
        <v>0</v>
      </c>
      <c r="U224" s="40">
        <v>0</v>
      </c>
      <c r="V224" s="9" t="s">
        <v>2952</v>
      </c>
      <c r="W224" s="9" t="s">
        <v>2953</v>
      </c>
      <c r="X224" s="41"/>
      <c r="Y224" s="9" t="s">
        <v>2954</v>
      </c>
      <c r="Z224" s="9">
        <v>10.99</v>
      </c>
      <c r="AA224" s="9">
        <v>0</v>
      </c>
      <c r="AB224" s="9">
        <v>0</v>
      </c>
      <c r="AC224" s="9">
        <v>0</v>
      </c>
      <c r="AD224" s="9">
        <v>0</v>
      </c>
      <c r="AE224" s="9">
        <v>0</v>
      </c>
      <c r="AF224" s="9">
        <v>0</v>
      </c>
      <c r="AG224" s="9">
        <v>0</v>
      </c>
      <c r="AH224" s="9">
        <v>0</v>
      </c>
      <c r="AI224" s="9">
        <v>0</v>
      </c>
      <c r="AJ224" s="9">
        <v>0</v>
      </c>
      <c r="AK224" s="9">
        <v>0</v>
      </c>
      <c r="AL224" s="9">
        <v>0</v>
      </c>
      <c r="AM224" s="9" t="s">
        <v>2955</v>
      </c>
      <c r="AN224" s="9"/>
      <c r="AO224" s="9"/>
      <c r="AP224" s="9" t="s">
        <v>2956</v>
      </c>
      <c r="AQ224" s="9">
        <v>0</v>
      </c>
      <c r="AR224" s="9" t="s">
        <v>2961</v>
      </c>
      <c r="AS224" s="9" t="s">
        <v>2962</v>
      </c>
      <c r="AT224" s="9" t="s">
        <v>3518</v>
      </c>
    </row>
    <row r="225" spans="1:47">
      <c r="A225" s="9" t="s">
        <v>16</v>
      </c>
      <c r="B225" s="9" t="s">
        <v>3519</v>
      </c>
      <c r="C225" s="9" t="s">
        <v>3520</v>
      </c>
      <c r="D225" s="9" t="s">
        <v>1245</v>
      </c>
      <c r="E225" s="9" t="s">
        <v>3521</v>
      </c>
      <c r="F225" s="35">
        <v>15</v>
      </c>
      <c r="G225" s="36">
        <v>209</v>
      </c>
      <c r="H225" s="36">
        <v>0</v>
      </c>
      <c r="I225" s="36">
        <v>2</v>
      </c>
      <c r="J225" s="37">
        <v>5</v>
      </c>
      <c r="K225" s="47">
        <v>70.333333333333329</v>
      </c>
      <c r="L225" s="37">
        <v>10</v>
      </c>
      <c r="M225" s="35">
        <v>60.333333333333329</v>
      </c>
      <c r="N225" s="35">
        <v>0</v>
      </c>
      <c r="O225" s="38">
        <v>0</v>
      </c>
      <c r="P225" s="38">
        <v>60.333333333333329</v>
      </c>
      <c r="Q225" s="39">
        <v>0</v>
      </c>
      <c r="R225" s="35">
        <v>55.333333333333329</v>
      </c>
      <c r="S225" s="35">
        <v>55.333333333333329</v>
      </c>
      <c r="T225" s="35">
        <v>0</v>
      </c>
      <c r="U225" s="40">
        <v>8.5308056872037916</v>
      </c>
      <c r="V225" s="9" t="s">
        <v>2952</v>
      </c>
      <c r="W225" s="9" t="s">
        <v>2953</v>
      </c>
      <c r="X225" s="41"/>
      <c r="Y225" s="9" t="s">
        <v>2954</v>
      </c>
      <c r="Z225" s="9">
        <v>8.49</v>
      </c>
      <c r="AA225" s="9">
        <v>16.98</v>
      </c>
      <c r="AB225" s="9">
        <v>2</v>
      </c>
      <c r="AC225" s="9">
        <v>16</v>
      </c>
      <c r="AD225" s="9">
        <v>0</v>
      </c>
      <c r="AE225" s="9">
        <v>15</v>
      </c>
      <c r="AF225" s="9">
        <v>0</v>
      </c>
      <c r="AG225" s="9">
        <v>0</v>
      </c>
      <c r="AH225" s="9">
        <v>1</v>
      </c>
      <c r="AI225" s="9">
        <v>0</v>
      </c>
      <c r="AJ225" s="9">
        <v>0</v>
      </c>
      <c r="AK225" s="9">
        <v>0</v>
      </c>
      <c r="AL225" s="9">
        <v>0</v>
      </c>
      <c r="AM225" s="9" t="s">
        <v>2955</v>
      </c>
      <c r="AN225" s="9">
        <v>70</v>
      </c>
      <c r="AO225" s="9">
        <v>67</v>
      </c>
      <c r="AP225" s="9"/>
      <c r="AQ225" s="9">
        <v>0</v>
      </c>
      <c r="AR225" s="9" t="s">
        <v>2961</v>
      </c>
      <c r="AS225" s="9" t="s">
        <v>2962</v>
      </c>
      <c r="AT225" s="9" t="s">
        <v>3522</v>
      </c>
      <c r="AU225" s="44">
        <v>2.8436018957345974E-2</v>
      </c>
    </row>
    <row r="226" spans="1:47">
      <c r="C226" s="45" t="s">
        <v>3523</v>
      </c>
      <c r="D226" s="46" t="s">
        <v>2238</v>
      </c>
      <c r="F226" s="35">
        <v>0</v>
      </c>
      <c r="G226" s="36">
        <v>201</v>
      </c>
      <c r="H226" s="36">
        <v>3</v>
      </c>
      <c r="I226" s="36">
        <v>0</v>
      </c>
      <c r="J226" s="37">
        <v>0</v>
      </c>
      <c r="K226" s="47">
        <v>68</v>
      </c>
      <c r="L226" s="37">
        <v>0</v>
      </c>
      <c r="M226" s="35">
        <v>68</v>
      </c>
      <c r="N226" s="35">
        <v>0</v>
      </c>
      <c r="O226" s="38">
        <v>0</v>
      </c>
      <c r="P226" s="38">
        <v>68</v>
      </c>
      <c r="Q226" s="39">
        <v>1.4925373134328358E-2</v>
      </c>
      <c r="R226" s="35">
        <v>68</v>
      </c>
      <c r="S226" s="35">
        <v>68</v>
      </c>
      <c r="T226" s="35">
        <v>0</v>
      </c>
      <c r="U226" s="40">
        <v>0</v>
      </c>
      <c r="AU226" s="44">
        <v>0</v>
      </c>
    </row>
    <row r="227" spans="1:47">
      <c r="C227" s="45" t="s">
        <v>3487</v>
      </c>
      <c r="D227" s="46" t="s">
        <v>1252</v>
      </c>
      <c r="F227" s="35">
        <v>0</v>
      </c>
      <c r="G227" s="36">
        <v>11</v>
      </c>
      <c r="H227" s="36">
        <v>67</v>
      </c>
      <c r="I227" s="36">
        <v>45</v>
      </c>
      <c r="J227" s="37">
        <v>112.5</v>
      </c>
      <c r="K227" s="36">
        <v>67</v>
      </c>
      <c r="L227" s="37">
        <v>0</v>
      </c>
      <c r="M227" s="35">
        <v>67</v>
      </c>
      <c r="N227" s="35">
        <v>0</v>
      </c>
      <c r="O227" s="38">
        <v>0</v>
      </c>
      <c r="P227" s="38">
        <v>67</v>
      </c>
      <c r="Q227" s="39">
        <v>6.0909090909090908</v>
      </c>
      <c r="R227" s="35">
        <v>67</v>
      </c>
      <c r="S227" s="35">
        <v>67</v>
      </c>
      <c r="T227" s="35">
        <v>0</v>
      </c>
      <c r="U227" s="40">
        <v>0</v>
      </c>
    </row>
    <row r="228" spans="1:47">
      <c r="A228" s="9" t="s">
        <v>16</v>
      </c>
      <c r="B228" s="9" t="s">
        <v>349</v>
      </c>
      <c r="C228" s="9" t="s">
        <v>351</v>
      </c>
      <c r="D228" s="9" t="s">
        <v>350</v>
      </c>
      <c r="E228" s="9" t="s">
        <v>350</v>
      </c>
      <c r="F228" s="35">
        <v>0</v>
      </c>
      <c r="G228" s="36">
        <v>27</v>
      </c>
      <c r="H228" s="36">
        <v>60</v>
      </c>
      <c r="I228" s="36">
        <v>30</v>
      </c>
      <c r="J228" s="37">
        <v>75</v>
      </c>
      <c r="K228" s="36">
        <v>60</v>
      </c>
      <c r="L228" s="37">
        <v>0</v>
      </c>
      <c r="M228" s="35">
        <v>60</v>
      </c>
      <c r="N228" s="35">
        <v>0</v>
      </c>
      <c r="O228" s="38">
        <v>0</v>
      </c>
      <c r="P228" s="38">
        <v>60</v>
      </c>
      <c r="Q228" s="39">
        <v>2.2222222222222223</v>
      </c>
      <c r="R228" s="35">
        <v>60</v>
      </c>
      <c r="S228" s="35">
        <v>60</v>
      </c>
      <c r="T228" s="35">
        <v>0</v>
      </c>
      <c r="U228" s="40">
        <v>0</v>
      </c>
      <c r="V228" s="9" t="s">
        <v>2952</v>
      </c>
      <c r="W228" s="9" t="s">
        <v>2953</v>
      </c>
      <c r="Y228" s="9" t="s">
        <v>2954</v>
      </c>
      <c r="Z228" s="9">
        <v>6.49</v>
      </c>
      <c r="AA228" s="9">
        <v>0</v>
      </c>
      <c r="AB228" s="9">
        <v>0</v>
      </c>
      <c r="AC228" s="9">
        <v>0</v>
      </c>
      <c r="AD228" s="9">
        <v>0</v>
      </c>
      <c r="AE228" s="9">
        <v>0</v>
      </c>
      <c r="AF228" s="9">
        <v>0</v>
      </c>
      <c r="AG228" s="9">
        <v>0</v>
      </c>
      <c r="AH228" s="9">
        <v>0</v>
      </c>
      <c r="AI228" s="9">
        <v>0</v>
      </c>
      <c r="AJ228" s="9">
        <v>0</v>
      </c>
      <c r="AK228" s="9">
        <v>0</v>
      </c>
      <c r="AL228" s="9">
        <v>0</v>
      </c>
      <c r="AM228" s="9" t="s">
        <v>2955</v>
      </c>
      <c r="AN228" s="9">
        <v>0</v>
      </c>
      <c r="AO228" s="9">
        <v>0</v>
      </c>
      <c r="AP228" s="9" t="s">
        <v>2956</v>
      </c>
      <c r="AQ228" s="9">
        <v>0</v>
      </c>
      <c r="AR228" s="9" t="s">
        <v>2961</v>
      </c>
      <c r="AS228" s="9" t="s">
        <v>2962</v>
      </c>
      <c r="AT228" s="9" t="s">
        <v>3524</v>
      </c>
    </row>
    <row r="229" spans="1:47">
      <c r="A229" s="9" t="s">
        <v>16</v>
      </c>
      <c r="B229" s="9" t="s">
        <v>3525</v>
      </c>
      <c r="C229" s="9" t="s">
        <v>3526</v>
      </c>
      <c r="D229" s="9" t="s">
        <v>1014</v>
      </c>
      <c r="E229" s="9" t="s">
        <v>3527</v>
      </c>
      <c r="F229" s="35">
        <v>54</v>
      </c>
      <c r="G229" s="36">
        <v>101</v>
      </c>
      <c r="H229" s="36">
        <v>72</v>
      </c>
      <c r="I229" s="36">
        <v>5</v>
      </c>
      <c r="J229" s="37">
        <v>12.5</v>
      </c>
      <c r="K229" s="43">
        <v>101</v>
      </c>
      <c r="L229" s="37">
        <v>41.5</v>
      </c>
      <c r="M229" s="35">
        <v>59.5</v>
      </c>
      <c r="N229" s="35">
        <v>0</v>
      </c>
      <c r="O229" s="38">
        <v>0</v>
      </c>
      <c r="P229" s="38">
        <v>59.5</v>
      </c>
      <c r="Q229" s="39">
        <v>0.71287128712871284</v>
      </c>
      <c r="R229" s="35">
        <v>47</v>
      </c>
      <c r="S229" s="35">
        <v>47</v>
      </c>
      <c r="T229" s="35">
        <v>0</v>
      </c>
      <c r="U229" s="40">
        <v>21.386138613861387</v>
      </c>
      <c r="V229" s="9" t="s">
        <v>2952</v>
      </c>
      <c r="W229" s="9" t="s">
        <v>2953</v>
      </c>
      <c r="X229" s="41"/>
      <c r="Y229" s="9" t="s">
        <v>2954</v>
      </c>
      <c r="Z229" s="9">
        <v>63.59</v>
      </c>
      <c r="AA229" s="9">
        <v>63.59</v>
      </c>
      <c r="AB229" s="9">
        <v>1</v>
      </c>
      <c r="AC229" s="9">
        <v>65</v>
      </c>
      <c r="AD229" s="9">
        <v>0</v>
      </c>
      <c r="AE229" s="9">
        <v>65</v>
      </c>
      <c r="AF229" s="9">
        <v>0</v>
      </c>
      <c r="AG229" s="9">
        <v>0</v>
      </c>
      <c r="AH229" s="9">
        <v>0</v>
      </c>
      <c r="AI229" s="9">
        <v>0</v>
      </c>
      <c r="AJ229" s="9">
        <v>0</v>
      </c>
      <c r="AK229" s="9">
        <v>0</v>
      </c>
      <c r="AL229" s="9">
        <v>0</v>
      </c>
      <c r="AM229" s="9" t="s">
        <v>2955</v>
      </c>
      <c r="AN229" s="9">
        <v>185</v>
      </c>
      <c r="AO229" s="9">
        <v>185</v>
      </c>
      <c r="AP229" s="9"/>
      <c r="AQ229" s="9">
        <v>0</v>
      </c>
      <c r="AR229" s="9" t="s">
        <v>2961</v>
      </c>
      <c r="AS229" s="9" t="s">
        <v>2962</v>
      </c>
      <c r="AT229" s="9" t="s">
        <v>3528</v>
      </c>
      <c r="AU229" s="44">
        <v>4.9504950495049507E-2</v>
      </c>
    </row>
    <row r="230" spans="1:47">
      <c r="A230" s="9" t="s">
        <v>16</v>
      </c>
      <c r="B230" s="9" t="s">
        <v>3529</v>
      </c>
      <c r="C230" s="9" t="s">
        <v>3530</v>
      </c>
      <c r="D230" s="9" t="s">
        <v>926</v>
      </c>
      <c r="E230" s="9" t="s">
        <v>3531</v>
      </c>
      <c r="F230" s="35">
        <v>20</v>
      </c>
      <c r="G230" s="36">
        <v>139</v>
      </c>
      <c r="H230" s="36">
        <v>65</v>
      </c>
      <c r="I230" s="36">
        <v>4</v>
      </c>
      <c r="J230" s="37">
        <v>10</v>
      </c>
      <c r="K230" s="47">
        <v>69.333333333333329</v>
      </c>
      <c r="L230" s="37">
        <v>10</v>
      </c>
      <c r="M230" s="35">
        <v>59.333333333333329</v>
      </c>
      <c r="N230" s="35">
        <v>0</v>
      </c>
      <c r="O230" s="38">
        <v>0</v>
      </c>
      <c r="P230" s="38">
        <v>59.333333333333329</v>
      </c>
      <c r="Q230" s="39">
        <v>0.46762589928057552</v>
      </c>
      <c r="R230" s="35">
        <v>49.333333333333329</v>
      </c>
      <c r="S230" s="35">
        <v>49.333333333333329</v>
      </c>
      <c r="T230" s="35">
        <v>0</v>
      </c>
      <c r="U230" s="40">
        <v>11.53846153846154</v>
      </c>
      <c r="V230" s="9" t="s">
        <v>2952</v>
      </c>
      <c r="W230" s="9" t="s">
        <v>2953</v>
      </c>
      <c r="X230" s="41"/>
      <c r="Y230" s="9" t="s">
        <v>2954</v>
      </c>
      <c r="Z230" s="9">
        <v>60.39</v>
      </c>
      <c r="AA230" s="9">
        <v>56.28</v>
      </c>
      <c r="AB230" s="9">
        <v>1</v>
      </c>
      <c r="AC230" s="9">
        <v>26</v>
      </c>
      <c r="AD230" s="9">
        <v>0</v>
      </c>
      <c r="AE230" s="9">
        <v>25</v>
      </c>
      <c r="AF230" s="9">
        <v>0</v>
      </c>
      <c r="AG230" s="9">
        <v>0</v>
      </c>
      <c r="AH230" s="9">
        <v>1</v>
      </c>
      <c r="AI230" s="9">
        <v>0</v>
      </c>
      <c r="AJ230" s="9">
        <v>0</v>
      </c>
      <c r="AK230" s="9">
        <v>0</v>
      </c>
      <c r="AL230" s="9">
        <v>0</v>
      </c>
      <c r="AM230" s="9" t="s">
        <v>2955</v>
      </c>
      <c r="AN230" s="9">
        <v>68</v>
      </c>
      <c r="AO230" s="9">
        <v>66</v>
      </c>
      <c r="AP230" s="9"/>
      <c r="AQ230" s="9">
        <v>0</v>
      </c>
      <c r="AR230" s="9" t="s">
        <v>2961</v>
      </c>
      <c r="AS230" s="9" t="s">
        <v>2962</v>
      </c>
      <c r="AT230" s="9" t="s">
        <v>3532</v>
      </c>
      <c r="AU230" s="44">
        <v>5.7692307692307696E-2</v>
      </c>
    </row>
    <row r="231" spans="1:47">
      <c r="A231" s="9" t="s">
        <v>16</v>
      </c>
      <c r="B231" s="9" t="s">
        <v>401</v>
      </c>
      <c r="C231" s="9" t="s">
        <v>403</v>
      </c>
      <c r="D231" s="9" t="s">
        <v>404</v>
      </c>
      <c r="E231" s="9" t="s">
        <v>402</v>
      </c>
      <c r="F231" s="35">
        <v>63</v>
      </c>
      <c r="G231" s="36">
        <v>8</v>
      </c>
      <c r="H231" s="36">
        <v>58</v>
      </c>
      <c r="I231" s="36">
        <v>31</v>
      </c>
      <c r="J231" s="37">
        <v>77.5</v>
      </c>
      <c r="K231" s="36">
        <v>58</v>
      </c>
      <c r="L231" s="37">
        <v>0</v>
      </c>
      <c r="M231" s="35">
        <v>58</v>
      </c>
      <c r="N231" s="35">
        <v>0</v>
      </c>
      <c r="O231" s="38">
        <v>0</v>
      </c>
      <c r="P231" s="38">
        <v>58</v>
      </c>
      <c r="Q231" s="39">
        <v>7.25</v>
      </c>
      <c r="R231" s="35">
        <v>0</v>
      </c>
      <c r="S231" s="35">
        <v>0</v>
      </c>
      <c r="T231" s="35">
        <v>0</v>
      </c>
      <c r="U231" s="40">
        <v>43.448275862068968</v>
      </c>
      <c r="V231" s="9" t="s">
        <v>2952</v>
      </c>
      <c r="W231" s="9" t="s">
        <v>2953</v>
      </c>
      <c r="X231" s="41"/>
      <c r="Y231" s="9" t="s">
        <v>2954</v>
      </c>
      <c r="Z231" s="9">
        <v>7.49</v>
      </c>
      <c r="AA231" s="9">
        <v>239.68</v>
      </c>
      <c r="AB231" s="9">
        <v>32</v>
      </c>
      <c r="AC231" s="9">
        <v>36</v>
      </c>
      <c r="AD231" s="9">
        <v>24</v>
      </c>
      <c r="AE231" s="9">
        <v>12</v>
      </c>
      <c r="AF231" s="9">
        <v>0</v>
      </c>
      <c r="AG231" s="9">
        <v>0</v>
      </c>
      <c r="AH231" s="9">
        <v>0</v>
      </c>
      <c r="AI231" s="9">
        <v>0</v>
      </c>
      <c r="AJ231" s="9">
        <v>12</v>
      </c>
      <c r="AK231" s="9">
        <v>12</v>
      </c>
      <c r="AL231" s="9">
        <v>0</v>
      </c>
      <c r="AM231" s="9" t="s">
        <v>2955</v>
      </c>
      <c r="AN231" s="9">
        <v>27</v>
      </c>
      <c r="AO231" s="9">
        <v>17</v>
      </c>
      <c r="AP231" s="9"/>
      <c r="AQ231" s="9">
        <v>72</v>
      </c>
      <c r="AR231" s="42">
        <v>46054</v>
      </c>
      <c r="AS231" s="9" t="s">
        <v>2957</v>
      </c>
      <c r="AT231" s="9" t="s">
        <v>3533</v>
      </c>
    </row>
    <row r="232" spans="1:47">
      <c r="A232" s="9" t="s">
        <v>16</v>
      </c>
      <c r="B232" s="9" t="s">
        <v>3534</v>
      </c>
      <c r="C232" s="9" t="s">
        <v>3535</v>
      </c>
      <c r="D232" s="9" t="s">
        <v>1051</v>
      </c>
      <c r="E232" s="9" t="s">
        <v>3536</v>
      </c>
      <c r="F232" s="35">
        <v>0</v>
      </c>
      <c r="G232" s="36">
        <v>122</v>
      </c>
      <c r="H232" s="36">
        <v>46</v>
      </c>
      <c r="I232" s="36">
        <v>6</v>
      </c>
      <c r="J232" s="37">
        <v>15</v>
      </c>
      <c r="K232" s="47">
        <v>58</v>
      </c>
      <c r="L232" s="37">
        <v>0</v>
      </c>
      <c r="M232" s="35">
        <v>58</v>
      </c>
      <c r="N232" s="35">
        <v>0</v>
      </c>
      <c r="O232" s="38">
        <v>0</v>
      </c>
      <c r="P232" s="38">
        <v>58</v>
      </c>
      <c r="Q232" s="39">
        <v>0.37704918032786883</v>
      </c>
      <c r="R232" s="35">
        <v>58</v>
      </c>
      <c r="S232" s="35">
        <v>58</v>
      </c>
      <c r="T232" s="35">
        <v>0</v>
      </c>
      <c r="U232" s="40">
        <v>0</v>
      </c>
      <c r="V232" s="9" t="s">
        <v>2952</v>
      </c>
      <c r="W232" s="9" t="s">
        <v>2953</v>
      </c>
      <c r="X232" s="41"/>
      <c r="Y232" s="9" t="s">
        <v>2954</v>
      </c>
      <c r="Z232" s="9">
        <v>13.39</v>
      </c>
      <c r="AA232" s="9">
        <v>93.73</v>
      </c>
      <c r="AB232" s="9">
        <v>7</v>
      </c>
      <c r="AC232" s="9">
        <v>5</v>
      </c>
      <c r="AD232" s="9">
        <v>0</v>
      </c>
      <c r="AE232" s="9">
        <v>5</v>
      </c>
      <c r="AF232" s="9">
        <v>0</v>
      </c>
      <c r="AG232" s="9">
        <v>0</v>
      </c>
      <c r="AH232" s="9">
        <v>0</v>
      </c>
      <c r="AI232" s="9">
        <v>0</v>
      </c>
      <c r="AJ232" s="9">
        <v>0</v>
      </c>
      <c r="AK232" s="9">
        <v>0</v>
      </c>
      <c r="AL232" s="9">
        <v>0</v>
      </c>
      <c r="AM232" s="9" t="s">
        <v>2955</v>
      </c>
      <c r="AN232" s="9">
        <v>15</v>
      </c>
      <c r="AO232" s="9">
        <v>15</v>
      </c>
      <c r="AP232" s="9"/>
      <c r="AQ232" s="9">
        <v>18</v>
      </c>
      <c r="AR232" s="42">
        <v>46053</v>
      </c>
      <c r="AS232" s="9" t="s">
        <v>2957</v>
      </c>
      <c r="AT232" s="9" t="s">
        <v>3537</v>
      </c>
      <c r="AU232" s="44">
        <v>0.10344827586206896</v>
      </c>
    </row>
    <row r="233" spans="1:47">
      <c r="A233" s="9" t="s">
        <v>16</v>
      </c>
      <c r="B233" s="9" t="s">
        <v>3538</v>
      </c>
      <c r="C233" s="9" t="s">
        <v>280</v>
      </c>
      <c r="D233" s="9" t="s">
        <v>279</v>
      </c>
      <c r="E233" s="9" t="s">
        <v>279</v>
      </c>
      <c r="F233" s="35">
        <v>95</v>
      </c>
      <c r="G233" s="36">
        <v>46</v>
      </c>
      <c r="H233" s="36">
        <v>115</v>
      </c>
      <c r="I233" s="36">
        <v>15</v>
      </c>
      <c r="J233" s="37">
        <v>37.5</v>
      </c>
      <c r="K233" s="36">
        <v>115</v>
      </c>
      <c r="L233" s="37">
        <v>57.5</v>
      </c>
      <c r="M233" s="35">
        <v>57.5</v>
      </c>
      <c r="N233" s="35">
        <v>0</v>
      </c>
      <c r="O233" s="38">
        <v>0</v>
      </c>
      <c r="P233" s="38">
        <v>57.5</v>
      </c>
      <c r="Q233" s="39">
        <v>2.5</v>
      </c>
      <c r="R233" s="35">
        <v>20</v>
      </c>
      <c r="S233" s="35">
        <v>20</v>
      </c>
      <c r="T233" s="35">
        <v>0</v>
      </c>
      <c r="U233" s="40">
        <v>33.043478260869563</v>
      </c>
      <c r="V233" s="9" t="s">
        <v>2952</v>
      </c>
      <c r="W233" s="9" t="s">
        <v>2953</v>
      </c>
      <c r="Y233" s="9" t="s">
        <v>2954</v>
      </c>
      <c r="Z233" s="9">
        <v>5.89</v>
      </c>
      <c r="AA233" s="9">
        <v>22.67</v>
      </c>
      <c r="AB233" s="9">
        <v>5</v>
      </c>
      <c r="AC233" s="9">
        <v>144</v>
      </c>
      <c r="AD233" s="9">
        <v>144</v>
      </c>
      <c r="AE233" s="9">
        <v>0</v>
      </c>
      <c r="AF233" s="9">
        <v>0</v>
      </c>
      <c r="AG233" s="9">
        <v>0</v>
      </c>
      <c r="AH233" s="9">
        <v>0</v>
      </c>
      <c r="AI233" s="9">
        <v>3</v>
      </c>
      <c r="AJ233" s="9">
        <v>48</v>
      </c>
      <c r="AK233" s="9">
        <v>96</v>
      </c>
      <c r="AL233" s="9">
        <v>0</v>
      </c>
      <c r="AM233" s="9" t="s">
        <v>2955</v>
      </c>
      <c r="AN233" s="9" t="s">
        <v>3017</v>
      </c>
      <c r="AO233" s="9" t="s">
        <v>3017</v>
      </c>
      <c r="AP233" s="9"/>
      <c r="AQ233" s="9">
        <v>0</v>
      </c>
      <c r="AR233" s="9" t="s">
        <v>2961</v>
      </c>
      <c r="AS233" s="9" t="s">
        <v>2962</v>
      </c>
      <c r="AT233" s="9" t="s">
        <v>3539</v>
      </c>
    </row>
    <row r="234" spans="1:47">
      <c r="A234" s="9" t="s">
        <v>16</v>
      </c>
      <c r="B234" s="9" t="s">
        <v>242</v>
      </c>
      <c r="C234" s="9" t="s">
        <v>244</v>
      </c>
      <c r="D234" s="9" t="s">
        <v>245</v>
      </c>
      <c r="E234" s="9" t="s">
        <v>243</v>
      </c>
      <c r="F234" s="35">
        <v>93</v>
      </c>
      <c r="G234" s="36">
        <v>57</v>
      </c>
      <c r="H234" s="36">
        <v>41</v>
      </c>
      <c r="I234" s="36">
        <v>43</v>
      </c>
      <c r="J234" s="37">
        <v>107.5</v>
      </c>
      <c r="K234" s="36">
        <v>57</v>
      </c>
      <c r="L234" s="37">
        <v>0</v>
      </c>
      <c r="M234" s="35">
        <v>57</v>
      </c>
      <c r="N234" s="35">
        <v>0</v>
      </c>
      <c r="O234" s="38">
        <v>0</v>
      </c>
      <c r="P234" s="38">
        <v>57</v>
      </c>
      <c r="Q234" s="39">
        <v>0.7192982456140351</v>
      </c>
      <c r="R234" s="35">
        <v>0</v>
      </c>
      <c r="S234" s="35">
        <v>0</v>
      </c>
      <c r="T234" s="35">
        <v>0</v>
      </c>
      <c r="U234" s="40">
        <v>65.263157894736835</v>
      </c>
      <c r="V234" s="9" t="s">
        <v>2952</v>
      </c>
      <c r="W234" s="9" t="s">
        <v>2953</v>
      </c>
      <c r="X234" s="41"/>
      <c r="Y234" s="9" t="s">
        <v>2954</v>
      </c>
      <c r="Z234" s="9">
        <v>26.89</v>
      </c>
      <c r="AA234" s="9">
        <v>508.01</v>
      </c>
      <c r="AB234" s="9">
        <v>21</v>
      </c>
      <c r="AC234" s="9">
        <v>36</v>
      </c>
      <c r="AD234" s="9">
        <v>32</v>
      </c>
      <c r="AE234" s="9">
        <v>0</v>
      </c>
      <c r="AF234" s="9">
        <v>0</v>
      </c>
      <c r="AG234" s="9">
        <v>3</v>
      </c>
      <c r="AH234" s="9">
        <v>1</v>
      </c>
      <c r="AI234" s="9">
        <v>0</v>
      </c>
      <c r="AJ234" s="9">
        <v>32</v>
      </c>
      <c r="AK234" s="9">
        <v>0</v>
      </c>
      <c r="AL234" s="9">
        <v>0</v>
      </c>
      <c r="AM234" s="9" t="s">
        <v>2955</v>
      </c>
      <c r="AN234" s="9">
        <v>49</v>
      </c>
      <c r="AO234" s="9">
        <v>0</v>
      </c>
      <c r="AP234" s="9" t="s">
        <v>2956</v>
      </c>
      <c r="AQ234" s="9">
        <v>20</v>
      </c>
      <c r="AR234" s="42">
        <v>46055</v>
      </c>
      <c r="AS234" s="9" t="s">
        <v>2957</v>
      </c>
      <c r="AT234" s="9" t="s">
        <v>3540</v>
      </c>
      <c r="AU234" s="44">
        <v>0.75438596491228072</v>
      </c>
    </row>
    <row r="235" spans="1:47">
      <c r="A235" s="9" t="s">
        <v>16</v>
      </c>
      <c r="B235" s="9" t="s">
        <v>199</v>
      </c>
      <c r="C235" s="9" t="s">
        <v>201</v>
      </c>
      <c r="D235" s="9" t="s">
        <v>200</v>
      </c>
      <c r="E235" s="9" t="s">
        <v>200</v>
      </c>
      <c r="F235" s="35">
        <v>50</v>
      </c>
      <c r="G235" s="36">
        <v>6</v>
      </c>
      <c r="H235" s="36">
        <v>64</v>
      </c>
      <c r="I235" s="36">
        <v>17</v>
      </c>
      <c r="J235" s="37">
        <v>42.5</v>
      </c>
      <c r="K235" s="36">
        <v>64</v>
      </c>
      <c r="L235" s="37">
        <v>7.5</v>
      </c>
      <c r="M235" s="35">
        <v>56.5</v>
      </c>
      <c r="N235" s="35">
        <v>0</v>
      </c>
      <c r="O235" s="38">
        <v>0</v>
      </c>
      <c r="P235" s="38">
        <v>56.5</v>
      </c>
      <c r="Q235" s="39">
        <v>10.666666666666666</v>
      </c>
      <c r="R235" s="35">
        <v>14</v>
      </c>
      <c r="S235" s="35">
        <v>14</v>
      </c>
      <c r="T235" s="35">
        <v>0</v>
      </c>
      <c r="U235" s="40">
        <v>31.25</v>
      </c>
      <c r="V235" s="9" t="s">
        <v>2952</v>
      </c>
      <c r="W235" s="9" t="s">
        <v>2953</v>
      </c>
      <c r="Y235" s="9" t="s">
        <v>2954</v>
      </c>
      <c r="Z235" s="9">
        <v>16.79</v>
      </c>
      <c r="AA235" s="9">
        <v>377.84</v>
      </c>
      <c r="AB235" s="9">
        <v>26</v>
      </c>
      <c r="AC235" s="9">
        <v>48</v>
      </c>
      <c r="AD235" s="9">
        <v>48</v>
      </c>
      <c r="AE235" s="9">
        <v>0</v>
      </c>
      <c r="AF235" s="9">
        <v>0</v>
      </c>
      <c r="AG235" s="9">
        <v>0</v>
      </c>
      <c r="AH235" s="9">
        <v>0</v>
      </c>
      <c r="AI235" s="9">
        <v>2</v>
      </c>
      <c r="AJ235" s="9">
        <v>36</v>
      </c>
      <c r="AK235" s="9">
        <v>12</v>
      </c>
      <c r="AL235" s="9">
        <v>0</v>
      </c>
      <c r="AM235" s="9" t="s">
        <v>2955</v>
      </c>
      <c r="AN235" s="9">
        <v>49</v>
      </c>
      <c r="AO235" s="9">
        <v>11</v>
      </c>
      <c r="AP235" s="9" t="s">
        <v>2997</v>
      </c>
      <c r="AQ235" s="9">
        <v>36</v>
      </c>
      <c r="AR235" s="42">
        <v>46055</v>
      </c>
      <c r="AS235" s="9" t="s">
        <v>2957</v>
      </c>
      <c r="AT235" s="9" t="s">
        <v>3541</v>
      </c>
    </row>
    <row r="236" spans="1:47">
      <c r="A236" s="9" t="s">
        <v>16</v>
      </c>
      <c r="B236" s="9" t="s">
        <v>447</v>
      </c>
      <c r="C236" s="9" t="s">
        <v>449</v>
      </c>
      <c r="D236" s="9" t="s">
        <v>448</v>
      </c>
      <c r="E236" s="9" t="s">
        <v>448</v>
      </c>
      <c r="F236" s="35">
        <v>54</v>
      </c>
      <c r="G236" s="36">
        <v>90</v>
      </c>
      <c r="H236" s="36">
        <v>78</v>
      </c>
      <c r="I236" s="36">
        <v>8</v>
      </c>
      <c r="J236" s="37">
        <v>20</v>
      </c>
      <c r="K236" s="36">
        <v>90</v>
      </c>
      <c r="L236" s="37">
        <v>34</v>
      </c>
      <c r="M236" s="35">
        <v>56</v>
      </c>
      <c r="N236" s="35">
        <v>0</v>
      </c>
      <c r="O236" s="38">
        <v>0</v>
      </c>
      <c r="P236" s="38">
        <v>56</v>
      </c>
      <c r="Q236" s="39">
        <v>0.8666666666666667</v>
      </c>
      <c r="R236" s="35">
        <v>36</v>
      </c>
      <c r="S236" s="35">
        <v>36</v>
      </c>
      <c r="T236" s="35">
        <v>0</v>
      </c>
      <c r="U236" s="40">
        <v>24</v>
      </c>
      <c r="V236" s="9" t="s">
        <v>2952</v>
      </c>
      <c r="W236" s="9" t="s">
        <v>2953</v>
      </c>
      <c r="X236" s="41"/>
      <c r="Y236" s="9" t="s">
        <v>2954</v>
      </c>
      <c r="Z236" s="9">
        <v>5.16</v>
      </c>
      <c r="AA236" s="9">
        <v>0</v>
      </c>
      <c r="AB236" s="9">
        <v>0</v>
      </c>
      <c r="AC236" s="9">
        <v>72</v>
      </c>
      <c r="AD236" s="9">
        <v>48</v>
      </c>
      <c r="AE236" s="9">
        <v>0</v>
      </c>
      <c r="AF236" s="9">
        <v>24</v>
      </c>
      <c r="AG236" s="9">
        <v>0</v>
      </c>
      <c r="AH236" s="9">
        <v>0</v>
      </c>
      <c r="AI236" s="9">
        <v>0</v>
      </c>
      <c r="AJ236" s="9">
        <v>24</v>
      </c>
      <c r="AK236" s="9">
        <v>24</v>
      </c>
      <c r="AL236" s="9">
        <v>0</v>
      </c>
      <c r="AM236" s="9" t="s">
        <v>2955</v>
      </c>
      <c r="AN236" s="9"/>
      <c r="AO236" s="9"/>
      <c r="AP236" s="9"/>
      <c r="AQ236" s="9">
        <v>0</v>
      </c>
      <c r="AR236" s="9" t="s">
        <v>2961</v>
      </c>
      <c r="AS236" s="9" t="s">
        <v>2962</v>
      </c>
      <c r="AT236" s="9" t="s">
        <v>3542</v>
      </c>
    </row>
    <row r="237" spans="1:47">
      <c r="A237" s="9" t="s">
        <v>16</v>
      </c>
      <c r="B237" s="9" t="s">
        <v>3543</v>
      </c>
      <c r="C237" s="9" t="s">
        <v>3544</v>
      </c>
      <c r="D237" s="9" t="s">
        <v>1239</v>
      </c>
      <c r="E237" s="9" t="s">
        <v>1239</v>
      </c>
      <c r="F237" s="35">
        <v>18</v>
      </c>
      <c r="G237" s="36">
        <v>63</v>
      </c>
      <c r="H237" s="36">
        <v>74</v>
      </c>
      <c r="I237" s="36">
        <v>0</v>
      </c>
      <c r="J237" s="37">
        <v>0</v>
      </c>
      <c r="K237" s="36">
        <v>74</v>
      </c>
      <c r="L237" s="37">
        <v>18</v>
      </c>
      <c r="M237" s="35">
        <v>56</v>
      </c>
      <c r="N237" s="35">
        <v>0</v>
      </c>
      <c r="O237" s="38">
        <v>0</v>
      </c>
      <c r="P237" s="38">
        <v>56</v>
      </c>
      <c r="Q237" s="39">
        <v>1.1746031746031746</v>
      </c>
      <c r="R237" s="35">
        <v>56</v>
      </c>
      <c r="S237" s="35">
        <v>56</v>
      </c>
      <c r="T237" s="35">
        <v>0</v>
      </c>
      <c r="U237" s="40">
        <v>9.7297297297297298</v>
      </c>
      <c r="V237" s="9" t="s">
        <v>2952</v>
      </c>
      <c r="W237" s="9" t="s">
        <v>2953</v>
      </c>
      <c r="X237" s="41"/>
      <c r="Y237" s="9" t="s">
        <v>2954</v>
      </c>
      <c r="Z237" s="9">
        <v>9.09</v>
      </c>
      <c r="AA237" s="9">
        <v>92.45</v>
      </c>
      <c r="AB237" s="9">
        <v>12</v>
      </c>
      <c r="AC237" s="9">
        <v>24</v>
      </c>
      <c r="AD237" s="9">
        <v>24</v>
      </c>
      <c r="AE237" s="9">
        <v>0</v>
      </c>
      <c r="AF237" s="9">
        <v>0</v>
      </c>
      <c r="AG237" s="9">
        <v>0</v>
      </c>
      <c r="AH237" s="9">
        <v>0</v>
      </c>
      <c r="AI237" s="9">
        <v>0</v>
      </c>
      <c r="AJ237" s="9">
        <v>0</v>
      </c>
      <c r="AK237" s="9">
        <v>24</v>
      </c>
      <c r="AL237" s="9">
        <v>0</v>
      </c>
      <c r="AM237" s="9" t="s">
        <v>2955</v>
      </c>
      <c r="AN237" s="9">
        <v>46</v>
      </c>
      <c r="AO237" s="9">
        <v>46</v>
      </c>
      <c r="AP237" s="9"/>
      <c r="AQ237" s="9">
        <v>12</v>
      </c>
      <c r="AR237" s="42">
        <v>46055</v>
      </c>
      <c r="AS237" s="9" t="s">
        <v>2957</v>
      </c>
      <c r="AT237" s="9" t="s">
        <v>3545</v>
      </c>
    </row>
    <row r="238" spans="1:47">
      <c r="A238" s="9" t="s">
        <v>16</v>
      </c>
      <c r="B238" s="9" t="s">
        <v>3546</v>
      </c>
      <c r="C238" s="9" t="s">
        <v>3547</v>
      </c>
      <c r="D238" s="9" t="s">
        <v>1358</v>
      </c>
      <c r="E238" s="9" t="s">
        <v>3548</v>
      </c>
      <c r="F238" s="35">
        <v>13</v>
      </c>
      <c r="G238" s="36">
        <v>153</v>
      </c>
      <c r="H238" s="36">
        <v>51</v>
      </c>
      <c r="I238" s="36">
        <v>0</v>
      </c>
      <c r="J238" s="37">
        <v>0</v>
      </c>
      <c r="K238" s="47">
        <v>68</v>
      </c>
      <c r="L238" s="37">
        <v>13</v>
      </c>
      <c r="M238" s="35">
        <v>55</v>
      </c>
      <c r="N238" s="35">
        <v>0</v>
      </c>
      <c r="O238" s="38">
        <v>0</v>
      </c>
      <c r="P238" s="38">
        <v>55</v>
      </c>
      <c r="Q238" s="39">
        <v>0.33333333333333331</v>
      </c>
      <c r="R238" s="35">
        <v>55</v>
      </c>
      <c r="S238" s="35">
        <v>55</v>
      </c>
      <c r="T238" s="35">
        <v>0</v>
      </c>
      <c r="U238" s="40">
        <v>7.6470588235294121</v>
      </c>
      <c r="V238" s="9" t="s">
        <v>2952</v>
      </c>
      <c r="W238" s="9" t="s">
        <v>2953</v>
      </c>
      <c r="X238" s="41"/>
      <c r="Y238" s="9" t="s">
        <v>2954</v>
      </c>
      <c r="Z238" s="9">
        <v>6.01</v>
      </c>
      <c r="AA238" s="9">
        <v>12.02</v>
      </c>
      <c r="AB238" s="9">
        <v>2</v>
      </c>
      <c r="AC238" s="9">
        <v>13</v>
      </c>
      <c r="AD238" s="9">
        <v>0</v>
      </c>
      <c r="AE238" s="9">
        <v>13</v>
      </c>
      <c r="AF238" s="9">
        <v>0</v>
      </c>
      <c r="AG238" s="9">
        <v>0</v>
      </c>
      <c r="AH238" s="9">
        <v>0</v>
      </c>
      <c r="AI238" s="9">
        <v>0</v>
      </c>
      <c r="AJ238" s="9">
        <v>0</v>
      </c>
      <c r="AK238" s="9">
        <v>0</v>
      </c>
      <c r="AL238" s="9">
        <v>0</v>
      </c>
      <c r="AM238" s="9" t="s">
        <v>2955</v>
      </c>
      <c r="AN238" s="9">
        <v>137</v>
      </c>
      <c r="AO238" s="9">
        <v>137</v>
      </c>
      <c r="AP238" s="9"/>
      <c r="AQ238" s="9">
        <v>0</v>
      </c>
      <c r="AR238" s="9" t="s">
        <v>2961</v>
      </c>
      <c r="AS238" s="9" t="s">
        <v>2962</v>
      </c>
      <c r="AT238" s="9" t="s">
        <v>3549</v>
      </c>
      <c r="AU238" s="44">
        <v>0</v>
      </c>
    </row>
    <row r="239" spans="1:47">
      <c r="A239" s="9" t="s">
        <v>16</v>
      </c>
      <c r="B239" s="9" t="s">
        <v>3550</v>
      </c>
      <c r="C239" s="9" t="s">
        <v>3551</v>
      </c>
      <c r="D239" s="9" t="s">
        <v>1299</v>
      </c>
      <c r="E239" s="9" t="s">
        <v>3552</v>
      </c>
      <c r="F239" s="35">
        <v>120</v>
      </c>
      <c r="G239" s="36">
        <v>4</v>
      </c>
      <c r="H239" s="36">
        <v>28</v>
      </c>
      <c r="I239" s="36">
        <v>55</v>
      </c>
      <c r="J239" s="37">
        <v>137.5</v>
      </c>
      <c r="K239" s="36">
        <v>55</v>
      </c>
      <c r="L239" s="37">
        <v>0</v>
      </c>
      <c r="M239" s="35">
        <v>55</v>
      </c>
      <c r="N239" s="35">
        <v>0</v>
      </c>
      <c r="O239" s="38">
        <v>0</v>
      </c>
      <c r="P239" s="38">
        <v>55</v>
      </c>
      <c r="Q239" s="39">
        <v>7</v>
      </c>
      <c r="R239" s="35">
        <v>0</v>
      </c>
      <c r="S239" s="35">
        <v>0</v>
      </c>
      <c r="T239" s="35">
        <v>0</v>
      </c>
      <c r="U239" s="40">
        <v>87.272727272727266</v>
      </c>
      <c r="V239" s="9" t="s">
        <v>2952</v>
      </c>
      <c r="W239" s="9" t="s">
        <v>2953</v>
      </c>
      <c r="X239" s="41"/>
      <c r="Y239" s="9" t="s">
        <v>2954</v>
      </c>
      <c r="Z239" s="9">
        <v>8.69</v>
      </c>
      <c r="AA239" s="9">
        <v>302.94</v>
      </c>
      <c r="AB239" s="9">
        <v>35</v>
      </c>
      <c r="AC239" s="9">
        <v>20</v>
      </c>
      <c r="AD239" s="9">
        <v>0</v>
      </c>
      <c r="AE239" s="9">
        <v>16</v>
      </c>
      <c r="AF239" s="9">
        <v>2</v>
      </c>
      <c r="AG239" s="9">
        <v>0</v>
      </c>
      <c r="AH239" s="9">
        <v>2</v>
      </c>
      <c r="AI239" s="9">
        <v>0</v>
      </c>
      <c r="AJ239" s="9">
        <v>0</v>
      </c>
      <c r="AK239" s="9">
        <v>0</v>
      </c>
      <c r="AL239" s="9">
        <v>0</v>
      </c>
      <c r="AM239" s="9" t="s">
        <v>2955</v>
      </c>
      <c r="AN239" s="9">
        <v>8</v>
      </c>
      <c r="AO239" s="9">
        <v>7</v>
      </c>
      <c r="AP239" s="9" t="s">
        <v>2997</v>
      </c>
      <c r="AQ239" s="9">
        <v>96</v>
      </c>
      <c r="AR239" s="42">
        <v>46055</v>
      </c>
      <c r="AS239" s="9" t="s">
        <v>2957</v>
      </c>
      <c r="AT239" s="9" t="s">
        <v>3553</v>
      </c>
    </row>
    <row r="240" spans="1:47">
      <c r="A240" s="9" t="s">
        <v>16</v>
      </c>
      <c r="B240" s="9" t="s">
        <v>3554</v>
      </c>
      <c r="C240" s="9" t="s">
        <v>3555</v>
      </c>
      <c r="D240" s="9" t="s">
        <v>1043</v>
      </c>
      <c r="E240" s="9" t="s">
        <v>3556</v>
      </c>
      <c r="F240" s="35">
        <v>0</v>
      </c>
      <c r="G240" s="36">
        <v>144</v>
      </c>
      <c r="H240" s="36">
        <v>20</v>
      </c>
      <c r="I240" s="36">
        <v>0</v>
      </c>
      <c r="J240" s="37">
        <v>0</v>
      </c>
      <c r="K240" s="47">
        <v>54.666666666666664</v>
      </c>
      <c r="L240" s="37">
        <v>0</v>
      </c>
      <c r="M240" s="35">
        <v>54.666666666666664</v>
      </c>
      <c r="N240" s="35">
        <v>0</v>
      </c>
      <c r="O240" s="38">
        <v>0</v>
      </c>
      <c r="P240" s="38">
        <v>54.666666666666664</v>
      </c>
      <c r="Q240" s="39">
        <v>0.1388888888888889</v>
      </c>
      <c r="R240" s="35">
        <v>54.666666666666664</v>
      </c>
      <c r="S240" s="35">
        <v>54.666666666666664</v>
      </c>
      <c r="T240" s="35">
        <v>0</v>
      </c>
      <c r="U240" s="40">
        <v>0</v>
      </c>
      <c r="V240" s="9" t="s">
        <v>2952</v>
      </c>
      <c r="W240" s="9" t="s">
        <v>2953</v>
      </c>
      <c r="X240" s="41"/>
      <c r="Y240" s="9" t="s">
        <v>2954</v>
      </c>
      <c r="Z240" s="9">
        <v>7.5</v>
      </c>
      <c r="AA240" s="9">
        <v>7.25</v>
      </c>
      <c r="AB240" s="9">
        <v>1</v>
      </c>
      <c r="AC240" s="9">
        <v>0</v>
      </c>
      <c r="AD240" s="9">
        <v>0</v>
      </c>
      <c r="AE240" s="9">
        <v>0</v>
      </c>
      <c r="AF240" s="9">
        <v>0</v>
      </c>
      <c r="AG240" s="9">
        <v>0</v>
      </c>
      <c r="AH240" s="9">
        <v>0</v>
      </c>
      <c r="AI240" s="9">
        <v>0</v>
      </c>
      <c r="AJ240" s="9">
        <v>0</v>
      </c>
      <c r="AK240" s="9">
        <v>0</v>
      </c>
      <c r="AL240" s="9">
        <v>0</v>
      </c>
      <c r="AM240" s="9" t="s">
        <v>2955</v>
      </c>
      <c r="AN240" s="9">
        <v>0</v>
      </c>
      <c r="AO240" s="9">
        <v>0</v>
      </c>
      <c r="AP240" s="9" t="s">
        <v>2956</v>
      </c>
      <c r="AQ240" s="9">
        <v>12</v>
      </c>
      <c r="AR240" s="42">
        <v>46048</v>
      </c>
      <c r="AS240" s="9" t="s">
        <v>2957</v>
      </c>
      <c r="AT240" s="9" t="s">
        <v>3224</v>
      </c>
      <c r="AU240" s="44">
        <v>0</v>
      </c>
    </row>
    <row r="241" spans="1:47">
      <c r="C241" s="45" t="s">
        <v>3557</v>
      </c>
      <c r="D241" s="46" t="s">
        <v>1575</v>
      </c>
      <c r="F241" s="35">
        <v>0</v>
      </c>
      <c r="G241" s="36">
        <v>8</v>
      </c>
      <c r="H241" s="36">
        <v>63</v>
      </c>
      <c r="I241" s="36">
        <v>0</v>
      </c>
      <c r="J241" s="37">
        <v>0</v>
      </c>
      <c r="K241" s="36">
        <v>63</v>
      </c>
      <c r="L241" s="37">
        <v>0</v>
      </c>
      <c r="M241" s="35">
        <v>63</v>
      </c>
      <c r="N241" s="35">
        <v>0</v>
      </c>
      <c r="O241" s="38">
        <v>0</v>
      </c>
      <c r="P241" s="38">
        <v>63</v>
      </c>
      <c r="Q241" s="39">
        <v>7.875</v>
      </c>
      <c r="R241" s="35">
        <v>63</v>
      </c>
      <c r="S241" s="35">
        <v>63</v>
      </c>
      <c r="T241" s="35">
        <v>0</v>
      </c>
      <c r="U241" s="40">
        <v>0</v>
      </c>
    </row>
    <row r="242" spans="1:47">
      <c r="A242" s="9" t="s">
        <v>16</v>
      </c>
      <c r="B242" s="9" t="s">
        <v>202</v>
      </c>
      <c r="C242" s="9" t="s">
        <v>204</v>
      </c>
      <c r="D242" s="9" t="s">
        <v>205</v>
      </c>
      <c r="E242" s="9" t="s">
        <v>203</v>
      </c>
      <c r="F242" s="35">
        <v>0</v>
      </c>
      <c r="G242" s="36">
        <v>17</v>
      </c>
      <c r="H242" s="36">
        <v>52</v>
      </c>
      <c r="I242" s="36">
        <v>40</v>
      </c>
      <c r="J242" s="37">
        <v>100</v>
      </c>
      <c r="K242" s="36">
        <v>52</v>
      </c>
      <c r="L242" s="37">
        <v>0</v>
      </c>
      <c r="M242" s="35">
        <v>52</v>
      </c>
      <c r="N242" s="35">
        <v>0</v>
      </c>
      <c r="O242" s="38">
        <v>0</v>
      </c>
      <c r="P242" s="38">
        <v>52</v>
      </c>
      <c r="Q242" s="39">
        <v>3.0588235294117645</v>
      </c>
      <c r="R242" s="35">
        <v>52</v>
      </c>
      <c r="S242" s="35">
        <v>52</v>
      </c>
      <c r="T242" s="35">
        <v>0</v>
      </c>
      <c r="U242" s="40">
        <v>0</v>
      </c>
      <c r="V242" s="9" t="s">
        <v>2952</v>
      </c>
      <c r="W242" s="9" t="s">
        <v>3558</v>
      </c>
      <c r="Y242" s="9" t="s">
        <v>2954</v>
      </c>
      <c r="Z242" s="9">
        <v>5.39</v>
      </c>
      <c r="AA242" s="9">
        <v>0</v>
      </c>
      <c r="AB242" s="9">
        <v>0</v>
      </c>
      <c r="AC242" s="9">
        <v>0</v>
      </c>
      <c r="AD242" s="9">
        <v>0</v>
      </c>
      <c r="AE242" s="9">
        <v>0</v>
      </c>
      <c r="AF242" s="9">
        <v>0</v>
      </c>
      <c r="AG242" s="9">
        <v>0</v>
      </c>
      <c r="AH242" s="9">
        <v>0</v>
      </c>
      <c r="AI242" s="9">
        <v>0</v>
      </c>
      <c r="AJ242" s="9">
        <v>0</v>
      </c>
      <c r="AK242" s="9">
        <v>0</v>
      </c>
      <c r="AL242" s="9">
        <v>0</v>
      </c>
      <c r="AM242" s="9" t="s">
        <v>2955</v>
      </c>
      <c r="AN242" s="9">
        <v>0</v>
      </c>
      <c r="AO242" s="9">
        <v>0</v>
      </c>
      <c r="AP242" s="9" t="s">
        <v>2956</v>
      </c>
      <c r="AQ242" s="9">
        <v>0</v>
      </c>
      <c r="AR242" s="9" t="s">
        <v>2961</v>
      </c>
      <c r="AS242" s="9" t="s">
        <v>2962</v>
      </c>
      <c r="AT242" s="9"/>
    </row>
    <row r="243" spans="1:47">
      <c r="A243" s="9" t="s">
        <v>16</v>
      </c>
      <c r="B243" s="9" t="s">
        <v>330</v>
      </c>
      <c r="C243" s="9" t="s">
        <v>332</v>
      </c>
      <c r="D243" s="9" t="s">
        <v>333</v>
      </c>
      <c r="E243" s="9" t="s">
        <v>331</v>
      </c>
      <c r="F243" s="35">
        <v>24</v>
      </c>
      <c r="G243" s="36">
        <v>44</v>
      </c>
      <c r="H243" s="36">
        <v>52</v>
      </c>
      <c r="I243" s="36">
        <v>12</v>
      </c>
      <c r="J243" s="37">
        <v>30</v>
      </c>
      <c r="K243" s="36">
        <v>52</v>
      </c>
      <c r="L243" s="37">
        <v>0</v>
      </c>
      <c r="M243" s="35">
        <v>52</v>
      </c>
      <c r="N243" s="35">
        <v>0</v>
      </c>
      <c r="O243" s="38">
        <v>0</v>
      </c>
      <c r="P243" s="38">
        <v>52</v>
      </c>
      <c r="Q243" s="39">
        <v>1.1818181818181819</v>
      </c>
      <c r="R243" s="35">
        <v>28</v>
      </c>
      <c r="S243" s="35">
        <v>28</v>
      </c>
      <c r="T243" s="35">
        <v>0</v>
      </c>
      <c r="U243" s="40">
        <v>18.46153846153846</v>
      </c>
      <c r="V243" s="9" t="s">
        <v>2952</v>
      </c>
      <c r="W243" s="9" t="s">
        <v>2953</v>
      </c>
      <c r="X243" s="41"/>
      <c r="Y243" s="9" t="s">
        <v>2954</v>
      </c>
      <c r="Z243" s="9">
        <v>12.89</v>
      </c>
      <c r="AA243" s="9">
        <v>107.9</v>
      </c>
      <c r="AB243" s="9">
        <v>10</v>
      </c>
      <c r="AC243" s="9">
        <v>25</v>
      </c>
      <c r="AD243" s="9">
        <v>24</v>
      </c>
      <c r="AE243" s="9">
        <v>0</v>
      </c>
      <c r="AF243" s="9">
        <v>0</v>
      </c>
      <c r="AG243" s="9">
        <v>0</v>
      </c>
      <c r="AH243" s="9">
        <v>1</v>
      </c>
      <c r="AI243" s="9">
        <v>0</v>
      </c>
      <c r="AJ243" s="9">
        <v>12</v>
      </c>
      <c r="AK243" s="9">
        <v>12</v>
      </c>
      <c r="AL243" s="9">
        <v>0</v>
      </c>
      <c r="AM243" s="9" t="s">
        <v>2955</v>
      </c>
      <c r="AN243" s="9">
        <v>56</v>
      </c>
      <c r="AO243" s="9">
        <v>26</v>
      </c>
      <c r="AP243" s="9"/>
      <c r="AQ243" s="9">
        <v>24</v>
      </c>
      <c r="AR243" s="42">
        <v>46053</v>
      </c>
      <c r="AS243" s="9" t="s">
        <v>2957</v>
      </c>
      <c r="AT243" s="9" t="s">
        <v>3559</v>
      </c>
    </row>
    <row r="244" spans="1:47">
      <c r="A244" s="9" t="s">
        <v>16</v>
      </c>
      <c r="B244" s="9" t="s">
        <v>683</v>
      </c>
      <c r="C244" s="9" t="s">
        <v>685</v>
      </c>
      <c r="D244" s="9" t="s">
        <v>686</v>
      </c>
      <c r="E244" s="9" t="s">
        <v>684</v>
      </c>
      <c r="F244" s="35">
        <v>0</v>
      </c>
      <c r="G244" s="36">
        <v>52</v>
      </c>
      <c r="H244" s="36">
        <v>9</v>
      </c>
      <c r="I244" s="36">
        <v>24</v>
      </c>
      <c r="J244" s="37">
        <v>60</v>
      </c>
      <c r="K244" s="36">
        <v>52</v>
      </c>
      <c r="L244" s="37">
        <v>0</v>
      </c>
      <c r="M244" s="35">
        <v>52</v>
      </c>
      <c r="N244" s="35">
        <v>0</v>
      </c>
      <c r="O244" s="38">
        <v>0</v>
      </c>
      <c r="P244" s="38">
        <v>52</v>
      </c>
      <c r="Q244" s="39">
        <v>0.17307692307692307</v>
      </c>
      <c r="R244" s="35">
        <v>52</v>
      </c>
      <c r="S244" s="35">
        <v>52</v>
      </c>
      <c r="T244" s="35">
        <v>0</v>
      </c>
      <c r="U244" s="40">
        <v>0</v>
      </c>
      <c r="V244" s="9" t="s">
        <v>2952</v>
      </c>
      <c r="W244" s="9" t="s">
        <v>2953</v>
      </c>
      <c r="Y244" s="9" t="s">
        <v>2954</v>
      </c>
      <c r="Z244" s="9">
        <v>31.39</v>
      </c>
      <c r="AA244" s="9">
        <v>847.53</v>
      </c>
      <c r="AB244" s="9">
        <v>27</v>
      </c>
      <c r="AC244" s="9">
        <v>0</v>
      </c>
      <c r="AD244" s="9">
        <v>0</v>
      </c>
      <c r="AE244" s="9">
        <v>0</v>
      </c>
      <c r="AF244" s="9">
        <v>0</v>
      </c>
      <c r="AG244" s="9">
        <v>0</v>
      </c>
      <c r="AH244" s="9">
        <v>0</v>
      </c>
      <c r="AI244" s="9">
        <v>0</v>
      </c>
      <c r="AJ244" s="9">
        <v>0</v>
      </c>
      <c r="AK244" s="9">
        <v>0</v>
      </c>
      <c r="AL244" s="9">
        <v>0</v>
      </c>
      <c r="AM244" s="9" t="s">
        <v>2955</v>
      </c>
      <c r="AN244" s="9">
        <v>0</v>
      </c>
      <c r="AO244" s="9">
        <v>0</v>
      </c>
      <c r="AP244" s="9" t="s">
        <v>2956</v>
      </c>
      <c r="AQ244" s="9">
        <v>30</v>
      </c>
      <c r="AR244" s="42">
        <v>46048</v>
      </c>
      <c r="AS244" s="9" t="s">
        <v>2957</v>
      </c>
      <c r="AT244" s="9" t="s">
        <v>3560</v>
      </c>
      <c r="AU244" s="44">
        <v>0.46153846153846156</v>
      </c>
    </row>
    <row r="245" spans="1:47">
      <c r="A245" s="9" t="s">
        <v>16</v>
      </c>
      <c r="B245" s="9" t="s">
        <v>3561</v>
      </c>
      <c r="C245" s="9" t="s">
        <v>3562</v>
      </c>
      <c r="D245" s="9" t="s">
        <v>1327</v>
      </c>
      <c r="E245" s="9" t="s">
        <v>1327</v>
      </c>
      <c r="F245" s="35">
        <v>36</v>
      </c>
      <c r="G245" s="36">
        <v>52</v>
      </c>
      <c r="H245" s="36">
        <v>9</v>
      </c>
      <c r="I245" s="36">
        <v>18</v>
      </c>
      <c r="J245" s="37">
        <v>45</v>
      </c>
      <c r="K245" s="36">
        <v>52</v>
      </c>
      <c r="L245" s="37">
        <v>0</v>
      </c>
      <c r="M245" s="35">
        <v>52</v>
      </c>
      <c r="N245" s="35">
        <v>0</v>
      </c>
      <c r="O245" s="38">
        <v>0</v>
      </c>
      <c r="P245" s="38">
        <v>52</v>
      </c>
      <c r="Q245" s="39">
        <v>0.17307692307692307</v>
      </c>
      <c r="R245" s="35">
        <v>16</v>
      </c>
      <c r="S245" s="35">
        <v>16</v>
      </c>
      <c r="T245" s="35">
        <v>0</v>
      </c>
      <c r="U245" s="40">
        <v>27.69230769230769</v>
      </c>
      <c r="V245" s="9" t="s">
        <v>2952</v>
      </c>
      <c r="W245" s="9" t="s">
        <v>2953</v>
      </c>
      <c r="Y245" s="9" t="s">
        <v>2954</v>
      </c>
      <c r="Z245" s="9">
        <v>8.19</v>
      </c>
      <c r="AA245" s="9">
        <v>88.87</v>
      </c>
      <c r="AB245" s="9">
        <v>11</v>
      </c>
      <c r="AC245" s="9">
        <v>9</v>
      </c>
      <c r="AD245" s="9">
        <v>0</v>
      </c>
      <c r="AE245" s="9">
        <v>8</v>
      </c>
      <c r="AF245" s="9">
        <v>0</v>
      </c>
      <c r="AG245" s="9">
        <v>1</v>
      </c>
      <c r="AH245" s="9">
        <v>0</v>
      </c>
      <c r="AI245" s="9">
        <v>0</v>
      </c>
      <c r="AJ245" s="9">
        <v>0</v>
      </c>
      <c r="AK245" s="9">
        <v>0</v>
      </c>
      <c r="AL245" s="9">
        <v>0</v>
      </c>
      <c r="AM245" s="9" t="s">
        <v>2955</v>
      </c>
      <c r="AN245" s="9">
        <v>35</v>
      </c>
      <c r="AO245" s="9">
        <v>31</v>
      </c>
      <c r="AP245" s="9"/>
      <c r="AQ245" s="9">
        <v>0</v>
      </c>
      <c r="AR245" s="9" t="s">
        <v>2961</v>
      </c>
      <c r="AS245" s="9" t="s">
        <v>2962</v>
      </c>
      <c r="AT245" s="9" t="s">
        <v>3177</v>
      </c>
      <c r="AU245" s="44">
        <v>0.34615384615384615</v>
      </c>
    </row>
    <row r="246" spans="1:47">
      <c r="A246" s="9" t="s">
        <v>16</v>
      </c>
      <c r="B246" s="9" t="s">
        <v>719</v>
      </c>
      <c r="C246" s="9" t="s">
        <v>721</v>
      </c>
      <c r="D246" s="9" t="s">
        <v>722</v>
      </c>
      <c r="E246" s="9" t="s">
        <v>720</v>
      </c>
      <c r="F246" s="35">
        <v>0</v>
      </c>
      <c r="G246" s="36">
        <v>52</v>
      </c>
      <c r="H246" s="36">
        <v>26</v>
      </c>
      <c r="I246" s="36">
        <v>1</v>
      </c>
      <c r="J246" s="37">
        <v>2.5</v>
      </c>
      <c r="K246" s="43">
        <v>52</v>
      </c>
      <c r="L246" s="37">
        <v>0</v>
      </c>
      <c r="M246" s="35">
        <v>52</v>
      </c>
      <c r="N246" s="35">
        <v>0</v>
      </c>
      <c r="O246" s="38">
        <v>0</v>
      </c>
      <c r="P246" s="38">
        <v>52</v>
      </c>
      <c r="Q246" s="39">
        <v>0.5</v>
      </c>
      <c r="R246" s="35">
        <v>52</v>
      </c>
      <c r="S246" s="35">
        <v>52</v>
      </c>
      <c r="T246" s="35">
        <v>0</v>
      </c>
      <c r="U246" s="40">
        <v>0</v>
      </c>
      <c r="V246" s="9" t="s">
        <v>2952</v>
      </c>
      <c r="W246" s="9" t="s">
        <v>2953</v>
      </c>
      <c r="Y246" s="9" t="s">
        <v>2954</v>
      </c>
      <c r="Z246" s="9">
        <v>47.81</v>
      </c>
      <c r="AA246" s="9">
        <v>0</v>
      </c>
      <c r="AB246" s="9">
        <v>0</v>
      </c>
      <c r="AC246" s="9">
        <v>0</v>
      </c>
      <c r="AD246" s="9">
        <v>0</v>
      </c>
      <c r="AE246" s="9">
        <v>0</v>
      </c>
      <c r="AF246" s="9">
        <v>0</v>
      </c>
      <c r="AG246" s="9">
        <v>0</v>
      </c>
      <c r="AH246" s="9">
        <v>0</v>
      </c>
      <c r="AI246" s="9">
        <v>0</v>
      </c>
      <c r="AJ246" s="9">
        <v>0</v>
      </c>
      <c r="AK246" s="9">
        <v>0</v>
      </c>
      <c r="AL246" s="9">
        <v>0</v>
      </c>
      <c r="AM246" s="9" t="s">
        <v>2955</v>
      </c>
      <c r="AN246" s="9">
        <v>0</v>
      </c>
      <c r="AO246" s="9">
        <v>0</v>
      </c>
      <c r="AP246" s="9" t="s">
        <v>2956</v>
      </c>
      <c r="AQ246" s="9">
        <v>13</v>
      </c>
      <c r="AR246" s="42">
        <v>46048</v>
      </c>
      <c r="AS246" s="9" t="s">
        <v>2957</v>
      </c>
      <c r="AT246" s="9" t="s">
        <v>3563</v>
      </c>
      <c r="AU246" s="44">
        <v>1.9230769230769232E-2</v>
      </c>
    </row>
    <row r="247" spans="1:47">
      <c r="A247" s="9" t="s">
        <v>16</v>
      </c>
      <c r="B247" s="9" t="s">
        <v>3564</v>
      </c>
      <c r="C247" s="9" t="s">
        <v>3565</v>
      </c>
      <c r="D247" s="9" t="s">
        <v>1123</v>
      </c>
      <c r="E247" s="9" t="s">
        <v>1123</v>
      </c>
      <c r="F247" s="35">
        <v>0</v>
      </c>
      <c r="G247" s="36">
        <v>132</v>
      </c>
      <c r="H247" s="36">
        <v>24</v>
      </c>
      <c r="I247" s="36">
        <v>0</v>
      </c>
      <c r="J247" s="37">
        <v>0</v>
      </c>
      <c r="K247" s="47">
        <v>52</v>
      </c>
      <c r="L247" s="37">
        <v>0</v>
      </c>
      <c r="M247" s="35">
        <v>52</v>
      </c>
      <c r="N247" s="35">
        <v>0</v>
      </c>
      <c r="O247" s="38">
        <v>0</v>
      </c>
      <c r="P247" s="38">
        <v>52</v>
      </c>
      <c r="Q247" s="39">
        <v>0.18181818181818182</v>
      </c>
      <c r="R247" s="35">
        <v>52</v>
      </c>
      <c r="S247" s="35">
        <v>52</v>
      </c>
      <c r="T247" s="35">
        <v>0</v>
      </c>
      <c r="U247" s="40">
        <v>0</v>
      </c>
      <c r="V247" s="9" t="s">
        <v>2952</v>
      </c>
      <c r="W247" s="9" t="s">
        <v>2953</v>
      </c>
      <c r="X247" s="41"/>
      <c r="Y247" s="9" t="s">
        <v>2954</v>
      </c>
      <c r="Z247" s="9">
        <v>6.19</v>
      </c>
      <c r="AA247" s="9">
        <v>6.19</v>
      </c>
      <c r="AB247" s="9">
        <v>1</v>
      </c>
      <c r="AC247" s="9">
        <v>0</v>
      </c>
      <c r="AD247" s="9">
        <v>0</v>
      </c>
      <c r="AE247" s="9">
        <v>0</v>
      </c>
      <c r="AF247" s="9">
        <v>0</v>
      </c>
      <c r="AG247" s="9">
        <v>0</v>
      </c>
      <c r="AH247" s="9">
        <v>0</v>
      </c>
      <c r="AI247" s="9">
        <v>0</v>
      </c>
      <c r="AJ247" s="9">
        <v>0</v>
      </c>
      <c r="AK247" s="9">
        <v>0</v>
      </c>
      <c r="AL247" s="9">
        <v>0</v>
      </c>
      <c r="AM247" s="9" t="s">
        <v>2955</v>
      </c>
      <c r="AN247" s="9"/>
      <c r="AO247" s="9"/>
      <c r="AP247" s="9" t="s">
        <v>2956</v>
      </c>
      <c r="AQ247" s="9">
        <v>24</v>
      </c>
      <c r="AR247" s="42">
        <v>46048</v>
      </c>
      <c r="AS247" s="9" t="s">
        <v>2957</v>
      </c>
      <c r="AT247" s="9" t="s">
        <v>3566</v>
      </c>
      <c r="AU247" s="44">
        <v>0</v>
      </c>
    </row>
    <row r="248" spans="1:47">
      <c r="A248" s="9" t="s">
        <v>16</v>
      </c>
      <c r="B248" s="9" t="s">
        <v>430</v>
      </c>
      <c r="C248" s="9" t="s">
        <v>432</v>
      </c>
      <c r="D248" s="9" t="s">
        <v>433</v>
      </c>
      <c r="E248" s="9" t="s">
        <v>431</v>
      </c>
      <c r="F248" s="35">
        <v>169</v>
      </c>
      <c r="G248" s="36">
        <v>36</v>
      </c>
      <c r="H248" s="36">
        <v>93</v>
      </c>
      <c r="I248" s="36">
        <v>51</v>
      </c>
      <c r="J248" s="37">
        <v>127.5</v>
      </c>
      <c r="K248" s="36">
        <v>93</v>
      </c>
      <c r="L248" s="37">
        <v>41.5</v>
      </c>
      <c r="M248" s="35">
        <v>51.5</v>
      </c>
      <c r="N248" s="35">
        <v>0</v>
      </c>
      <c r="O248" s="38">
        <v>0</v>
      </c>
      <c r="P248" s="38">
        <v>51.5</v>
      </c>
      <c r="Q248" s="39">
        <v>2.5833333333333335</v>
      </c>
      <c r="R248" s="35">
        <v>0</v>
      </c>
      <c r="S248" s="35">
        <v>0</v>
      </c>
      <c r="T248" s="35">
        <v>0</v>
      </c>
      <c r="U248" s="40">
        <v>72.688172043010752</v>
      </c>
      <c r="V248" s="9" t="s">
        <v>2952</v>
      </c>
      <c r="W248" s="9" t="s">
        <v>2953</v>
      </c>
      <c r="X248" s="41"/>
      <c r="Y248" s="9" t="s">
        <v>2954</v>
      </c>
      <c r="Z248" s="9">
        <v>5.89</v>
      </c>
      <c r="AA248" s="9">
        <v>459.42</v>
      </c>
      <c r="AB248" s="9">
        <v>78</v>
      </c>
      <c r="AC248" s="9">
        <v>43</v>
      </c>
      <c r="AD248" s="9">
        <v>36</v>
      </c>
      <c r="AE248" s="9">
        <v>0</v>
      </c>
      <c r="AF248" s="9">
        <v>0</v>
      </c>
      <c r="AG248" s="9">
        <v>2</v>
      </c>
      <c r="AH248" s="9">
        <v>5</v>
      </c>
      <c r="AI248" s="9">
        <v>0</v>
      </c>
      <c r="AJ248" s="9">
        <v>12</v>
      </c>
      <c r="AK248" s="9">
        <v>24</v>
      </c>
      <c r="AL248" s="9">
        <v>0</v>
      </c>
      <c r="AM248" s="9" t="s">
        <v>2955</v>
      </c>
      <c r="AN248" s="9">
        <v>16</v>
      </c>
      <c r="AO248" s="9">
        <v>8</v>
      </c>
      <c r="AP248" s="9" t="s">
        <v>2997</v>
      </c>
      <c r="AQ248" s="9">
        <v>108</v>
      </c>
      <c r="AR248" s="42">
        <v>46055</v>
      </c>
      <c r="AS248" s="9" t="s">
        <v>2957</v>
      </c>
      <c r="AT248" s="9" t="s">
        <v>3567</v>
      </c>
    </row>
    <row r="249" spans="1:47">
      <c r="A249" s="9" t="s">
        <v>16</v>
      </c>
      <c r="B249" s="9" t="s">
        <v>397</v>
      </c>
      <c r="C249" s="9" t="s">
        <v>399</v>
      </c>
      <c r="D249" s="9" t="s">
        <v>400</v>
      </c>
      <c r="E249" s="9" t="s">
        <v>398</v>
      </c>
      <c r="F249" s="35">
        <v>88</v>
      </c>
      <c r="G249" s="36">
        <v>77</v>
      </c>
      <c r="H249" s="36">
        <v>13</v>
      </c>
      <c r="I249" s="36">
        <v>24</v>
      </c>
      <c r="J249" s="37">
        <v>60</v>
      </c>
      <c r="K249" s="36">
        <v>77</v>
      </c>
      <c r="L249" s="37">
        <v>28</v>
      </c>
      <c r="M249" s="35">
        <v>49</v>
      </c>
      <c r="N249" s="35">
        <v>0</v>
      </c>
      <c r="O249" s="38">
        <v>0</v>
      </c>
      <c r="P249" s="38">
        <v>49</v>
      </c>
      <c r="Q249" s="39">
        <v>0.16883116883116883</v>
      </c>
      <c r="R249" s="35">
        <v>0</v>
      </c>
      <c r="S249" s="35">
        <v>0</v>
      </c>
      <c r="T249" s="35">
        <v>0</v>
      </c>
      <c r="U249" s="40">
        <v>45.714285714285715</v>
      </c>
      <c r="V249" s="9" t="s">
        <v>2952</v>
      </c>
      <c r="W249" s="9" t="s">
        <v>2953</v>
      </c>
      <c r="X249" s="41"/>
      <c r="Y249" s="9" t="s">
        <v>2954</v>
      </c>
      <c r="Z249" s="9">
        <v>15.99</v>
      </c>
      <c r="AA249" s="9">
        <v>637.79999999999995</v>
      </c>
      <c r="AB249" s="9">
        <v>35</v>
      </c>
      <c r="AC249" s="9">
        <v>90</v>
      </c>
      <c r="AD249" s="9">
        <v>90</v>
      </c>
      <c r="AE249" s="9">
        <v>0</v>
      </c>
      <c r="AF249" s="9">
        <v>0</v>
      </c>
      <c r="AG249" s="9">
        <v>0</v>
      </c>
      <c r="AH249" s="9">
        <v>0</v>
      </c>
      <c r="AI249" s="9">
        <v>0</v>
      </c>
      <c r="AJ249" s="9">
        <v>30</v>
      </c>
      <c r="AK249" s="9">
        <v>60</v>
      </c>
      <c r="AL249" s="9">
        <v>0</v>
      </c>
      <c r="AM249" s="9" t="s">
        <v>2955</v>
      </c>
      <c r="AN249" s="9">
        <v>75</v>
      </c>
      <c r="AO249" s="9">
        <v>43</v>
      </c>
      <c r="AP249" s="9"/>
      <c r="AQ249" s="9">
        <v>90</v>
      </c>
      <c r="AR249" s="42">
        <v>46055</v>
      </c>
      <c r="AS249" s="9" t="s">
        <v>2957</v>
      </c>
      <c r="AT249" s="9" t="s">
        <v>3568</v>
      </c>
      <c r="AU249" s="44">
        <v>0.31168831168831168</v>
      </c>
    </row>
    <row r="250" spans="1:47">
      <c r="A250" s="9" t="s">
        <v>16</v>
      </c>
      <c r="B250" s="9" t="s">
        <v>3569</v>
      </c>
      <c r="C250" s="9" t="s">
        <v>3570</v>
      </c>
      <c r="D250" s="9" t="s">
        <v>1380</v>
      </c>
      <c r="E250" s="9" t="s">
        <v>3571</v>
      </c>
      <c r="F250" s="35">
        <v>24</v>
      </c>
      <c r="G250" s="36">
        <v>53</v>
      </c>
      <c r="H250" s="36">
        <v>34</v>
      </c>
      <c r="I250" s="36">
        <v>8</v>
      </c>
      <c r="J250" s="37">
        <v>20</v>
      </c>
      <c r="K250" s="43">
        <v>53</v>
      </c>
      <c r="L250" s="37">
        <v>4</v>
      </c>
      <c r="M250" s="35">
        <v>49</v>
      </c>
      <c r="N250" s="35">
        <v>0</v>
      </c>
      <c r="O250" s="38">
        <v>0</v>
      </c>
      <c r="P250" s="38">
        <v>49</v>
      </c>
      <c r="Q250" s="39">
        <v>0.64150943396226412</v>
      </c>
      <c r="R250" s="35">
        <v>29</v>
      </c>
      <c r="S250" s="35">
        <v>29</v>
      </c>
      <c r="T250" s="35">
        <v>0</v>
      </c>
      <c r="U250" s="40">
        <v>18.113207547169811</v>
      </c>
      <c r="V250" s="9" t="s">
        <v>2952</v>
      </c>
      <c r="W250" s="9" t="s">
        <v>2953</v>
      </c>
      <c r="Y250" s="9" t="s">
        <v>2954</v>
      </c>
      <c r="Z250" s="9">
        <v>9.39</v>
      </c>
      <c r="AA250" s="9">
        <v>93.9</v>
      </c>
      <c r="AB250" s="9">
        <v>10</v>
      </c>
      <c r="AC250" s="9">
        <v>14</v>
      </c>
      <c r="AD250" s="9">
        <v>0</v>
      </c>
      <c r="AE250" s="9">
        <v>12</v>
      </c>
      <c r="AF250" s="9">
        <v>1</v>
      </c>
      <c r="AG250" s="9">
        <v>0</v>
      </c>
      <c r="AH250" s="9">
        <v>1</v>
      </c>
      <c r="AI250" s="9">
        <v>0</v>
      </c>
      <c r="AJ250" s="9">
        <v>0</v>
      </c>
      <c r="AK250" s="9">
        <v>0</v>
      </c>
      <c r="AL250" s="9">
        <v>0</v>
      </c>
      <c r="AM250" s="9" t="s">
        <v>2955</v>
      </c>
      <c r="AN250" s="9">
        <v>52</v>
      </c>
      <c r="AO250" s="9">
        <v>49</v>
      </c>
      <c r="AP250" s="9"/>
      <c r="AQ250" s="9">
        <v>24</v>
      </c>
      <c r="AR250" s="42">
        <v>46055</v>
      </c>
      <c r="AS250" s="9" t="s">
        <v>2957</v>
      </c>
      <c r="AT250" s="9" t="s">
        <v>3572</v>
      </c>
      <c r="AU250" s="44">
        <v>0.15094339622641509</v>
      </c>
    </row>
    <row r="251" spans="1:47">
      <c r="A251" s="9" t="s">
        <v>16</v>
      </c>
      <c r="B251" s="9" t="s">
        <v>627</v>
      </c>
      <c r="C251" s="9" t="s">
        <v>629</v>
      </c>
      <c r="D251" s="9" t="s">
        <v>630</v>
      </c>
      <c r="E251" s="9" t="s">
        <v>628</v>
      </c>
      <c r="F251" s="35">
        <v>0</v>
      </c>
      <c r="G251" s="36">
        <v>23</v>
      </c>
      <c r="H251" s="36">
        <v>15</v>
      </c>
      <c r="I251" s="36">
        <v>49</v>
      </c>
      <c r="J251" s="37">
        <v>122.5</v>
      </c>
      <c r="K251" s="36">
        <v>49</v>
      </c>
      <c r="L251" s="37">
        <v>0</v>
      </c>
      <c r="M251" s="35">
        <v>49</v>
      </c>
      <c r="N251" s="35">
        <v>0</v>
      </c>
      <c r="O251" s="38">
        <v>0</v>
      </c>
      <c r="P251" s="38">
        <v>49</v>
      </c>
      <c r="Q251" s="39">
        <v>0.65217391304347827</v>
      </c>
      <c r="R251" s="35">
        <v>49</v>
      </c>
      <c r="S251" s="35">
        <v>49</v>
      </c>
      <c r="T251" s="35">
        <v>0</v>
      </c>
      <c r="U251" s="40">
        <v>0</v>
      </c>
      <c r="V251" s="9" t="s">
        <v>2952</v>
      </c>
      <c r="W251" s="9" t="s">
        <v>2953</v>
      </c>
      <c r="X251" s="41"/>
      <c r="Y251" s="9" t="s">
        <v>2954</v>
      </c>
      <c r="Z251" s="9">
        <v>31.39</v>
      </c>
      <c r="AA251" s="9">
        <v>94.17</v>
      </c>
      <c r="AB251" s="9">
        <v>3</v>
      </c>
      <c r="AC251" s="9">
        <v>0</v>
      </c>
      <c r="AD251" s="9">
        <v>0</v>
      </c>
      <c r="AE251" s="9">
        <v>0</v>
      </c>
      <c r="AF251" s="9">
        <v>0</v>
      </c>
      <c r="AG251" s="9">
        <v>0</v>
      </c>
      <c r="AH251" s="9">
        <v>0</v>
      </c>
      <c r="AI251" s="9">
        <v>0</v>
      </c>
      <c r="AJ251" s="9">
        <v>0</v>
      </c>
      <c r="AK251" s="9">
        <v>0</v>
      </c>
      <c r="AL251" s="9">
        <v>0</v>
      </c>
      <c r="AM251" s="9" t="s">
        <v>2955</v>
      </c>
      <c r="AN251" s="9">
        <v>0</v>
      </c>
      <c r="AO251" s="9">
        <v>0</v>
      </c>
      <c r="AP251" s="9" t="s">
        <v>2956</v>
      </c>
      <c r="AQ251" s="9">
        <v>41</v>
      </c>
      <c r="AR251" s="42">
        <v>46048</v>
      </c>
      <c r="AS251" s="9" t="s">
        <v>2957</v>
      </c>
      <c r="AT251" s="9" t="s">
        <v>3573</v>
      </c>
      <c r="AU251" s="44">
        <v>1</v>
      </c>
    </row>
    <row r="252" spans="1:47">
      <c r="A252" s="9" t="s">
        <v>16</v>
      </c>
      <c r="B252" s="9" t="s">
        <v>3574</v>
      </c>
      <c r="C252" s="9" t="s">
        <v>3575</v>
      </c>
      <c r="D252" s="9" t="s">
        <v>1032</v>
      </c>
      <c r="E252" s="9" t="s">
        <v>3576</v>
      </c>
      <c r="F252" s="35">
        <v>0</v>
      </c>
      <c r="G252" s="36">
        <v>146</v>
      </c>
      <c r="H252" s="36">
        <v>0</v>
      </c>
      <c r="I252" s="36">
        <v>0</v>
      </c>
      <c r="J252" s="37">
        <v>0</v>
      </c>
      <c r="K252" s="47">
        <v>48.666666666666664</v>
      </c>
      <c r="L252" s="37">
        <v>0</v>
      </c>
      <c r="M252" s="35">
        <v>48.666666666666664</v>
      </c>
      <c r="N252" s="35">
        <v>0</v>
      </c>
      <c r="O252" s="38">
        <v>0</v>
      </c>
      <c r="P252" s="38">
        <v>48.666666666666664</v>
      </c>
      <c r="Q252" s="39">
        <v>0</v>
      </c>
      <c r="R252" s="35">
        <v>48.666666666666664</v>
      </c>
      <c r="S252" s="35">
        <v>48.666666666666664</v>
      </c>
      <c r="T252" s="35">
        <v>0</v>
      </c>
      <c r="U252" s="40">
        <v>0</v>
      </c>
      <c r="V252" s="9" t="s">
        <v>2952</v>
      </c>
      <c r="W252" s="9" t="s">
        <v>2953</v>
      </c>
      <c r="X252" s="41"/>
      <c r="Y252" s="9" t="s">
        <v>2954</v>
      </c>
      <c r="Z252" s="9">
        <v>6.49</v>
      </c>
      <c r="AA252" s="9">
        <v>0</v>
      </c>
      <c r="AB252" s="9">
        <v>0</v>
      </c>
      <c r="AC252" s="9">
        <v>0</v>
      </c>
      <c r="AD252" s="9">
        <v>0</v>
      </c>
      <c r="AE252" s="9">
        <v>0</v>
      </c>
      <c r="AF252" s="9">
        <v>0</v>
      </c>
      <c r="AG252" s="9">
        <v>0</v>
      </c>
      <c r="AH252" s="9">
        <v>0</v>
      </c>
      <c r="AI252" s="9">
        <v>0</v>
      </c>
      <c r="AJ252" s="9">
        <v>0</v>
      </c>
      <c r="AK252" s="9">
        <v>0</v>
      </c>
      <c r="AL252" s="9">
        <v>0</v>
      </c>
      <c r="AM252" s="9" t="s">
        <v>2955</v>
      </c>
      <c r="AN252" s="9">
        <v>0</v>
      </c>
      <c r="AO252" s="9">
        <v>0</v>
      </c>
      <c r="AP252" s="9" t="s">
        <v>2956</v>
      </c>
      <c r="AQ252" s="9">
        <v>24</v>
      </c>
      <c r="AR252" s="42">
        <v>46048</v>
      </c>
      <c r="AS252" s="9" t="s">
        <v>2957</v>
      </c>
      <c r="AT252" s="9" t="s">
        <v>3033</v>
      </c>
      <c r="AU252" s="44">
        <v>0</v>
      </c>
    </row>
    <row r="253" spans="1:47">
      <c r="C253" s="45" t="s">
        <v>3577</v>
      </c>
      <c r="D253" s="46" t="s">
        <v>1795</v>
      </c>
      <c r="F253" s="35">
        <v>0</v>
      </c>
      <c r="G253" s="36">
        <v>4</v>
      </c>
      <c r="H253" s="36">
        <v>57</v>
      </c>
      <c r="I253" s="36">
        <v>1</v>
      </c>
      <c r="J253" s="37">
        <v>2.5</v>
      </c>
      <c r="K253" s="36">
        <v>57</v>
      </c>
      <c r="L253" s="37">
        <v>0</v>
      </c>
      <c r="M253" s="35">
        <v>57</v>
      </c>
      <c r="N253" s="35">
        <v>0</v>
      </c>
      <c r="O253" s="38">
        <v>0</v>
      </c>
      <c r="P253" s="38">
        <v>57</v>
      </c>
      <c r="Q253" s="39">
        <v>14.25</v>
      </c>
      <c r="R253" s="35">
        <v>57</v>
      </c>
      <c r="S253" s="35">
        <v>57</v>
      </c>
      <c r="T253" s="35">
        <v>0</v>
      </c>
      <c r="U253" s="40">
        <v>0</v>
      </c>
    </row>
    <row r="254" spans="1:47">
      <c r="A254" s="9" t="s">
        <v>16</v>
      </c>
      <c r="B254" s="9" t="s">
        <v>3578</v>
      </c>
      <c r="C254" s="9" t="s">
        <v>3579</v>
      </c>
      <c r="D254" s="9" t="s">
        <v>1028</v>
      </c>
      <c r="E254" s="9" t="s">
        <v>3580</v>
      </c>
      <c r="F254" s="35">
        <v>0</v>
      </c>
      <c r="G254" s="36">
        <v>146</v>
      </c>
      <c r="H254" s="36">
        <v>0</v>
      </c>
      <c r="I254" s="36">
        <v>0</v>
      </c>
      <c r="J254" s="37">
        <v>0</v>
      </c>
      <c r="K254" s="47">
        <v>48.666666666666664</v>
      </c>
      <c r="L254" s="37">
        <v>0</v>
      </c>
      <c r="M254" s="35">
        <v>48.666666666666664</v>
      </c>
      <c r="N254" s="35">
        <v>0</v>
      </c>
      <c r="O254" s="38">
        <v>0</v>
      </c>
      <c r="P254" s="38">
        <v>48.666666666666664</v>
      </c>
      <c r="Q254" s="39">
        <v>0</v>
      </c>
      <c r="R254" s="35">
        <v>48.666666666666664</v>
      </c>
      <c r="S254" s="35">
        <v>48.666666666666664</v>
      </c>
      <c r="T254" s="35">
        <v>0</v>
      </c>
      <c r="U254" s="40">
        <v>0</v>
      </c>
      <c r="V254" s="9" t="s">
        <v>2952</v>
      </c>
      <c r="W254" s="9" t="s">
        <v>2953</v>
      </c>
      <c r="X254" s="41"/>
      <c r="Y254" s="9" t="s">
        <v>2954</v>
      </c>
      <c r="Z254" s="9">
        <v>8.99</v>
      </c>
      <c r="AA254" s="9">
        <v>0</v>
      </c>
      <c r="AB254" s="9">
        <v>0</v>
      </c>
      <c r="AC254" s="9">
        <v>0</v>
      </c>
      <c r="AD254" s="9">
        <v>0</v>
      </c>
      <c r="AE254" s="9">
        <v>0</v>
      </c>
      <c r="AF254" s="9">
        <v>0</v>
      </c>
      <c r="AG254" s="9">
        <v>0</v>
      </c>
      <c r="AH254" s="9">
        <v>0</v>
      </c>
      <c r="AI254" s="9">
        <v>0</v>
      </c>
      <c r="AJ254" s="9">
        <v>0</v>
      </c>
      <c r="AK254" s="9">
        <v>0</v>
      </c>
      <c r="AL254" s="9">
        <v>0</v>
      </c>
      <c r="AM254" s="9" t="s">
        <v>2955</v>
      </c>
      <c r="AN254" s="9"/>
      <c r="AO254" s="9"/>
      <c r="AP254" s="9" t="s">
        <v>2956</v>
      </c>
      <c r="AQ254" s="9">
        <v>24</v>
      </c>
      <c r="AR254" s="42">
        <v>46048</v>
      </c>
      <c r="AS254" s="9" t="s">
        <v>2957</v>
      </c>
      <c r="AT254" s="9" t="s">
        <v>3581</v>
      </c>
      <c r="AU254" s="44">
        <v>0</v>
      </c>
    </row>
    <row r="255" spans="1:47">
      <c r="A255" s="9" t="s">
        <v>16</v>
      </c>
      <c r="B255" s="9" t="s">
        <v>408</v>
      </c>
      <c r="C255" s="9" t="s">
        <v>410</v>
      </c>
      <c r="D255" s="9" t="s">
        <v>411</v>
      </c>
      <c r="E255" s="9" t="s">
        <v>409</v>
      </c>
      <c r="F255" s="35">
        <v>71</v>
      </c>
      <c r="G255" s="36">
        <v>40</v>
      </c>
      <c r="H255" s="36">
        <v>112</v>
      </c>
      <c r="I255" s="36">
        <v>3</v>
      </c>
      <c r="J255" s="37">
        <v>7.5</v>
      </c>
      <c r="K255" s="36">
        <v>112</v>
      </c>
      <c r="L255" s="37">
        <v>63.5</v>
      </c>
      <c r="M255" s="35">
        <v>48.5</v>
      </c>
      <c r="N255" s="35">
        <v>0</v>
      </c>
      <c r="O255" s="38">
        <v>0</v>
      </c>
      <c r="P255" s="38">
        <v>48.5</v>
      </c>
      <c r="Q255" s="39">
        <v>2.8</v>
      </c>
      <c r="R255" s="35">
        <v>41</v>
      </c>
      <c r="S255" s="35">
        <v>41</v>
      </c>
      <c r="T255" s="35">
        <v>0</v>
      </c>
      <c r="U255" s="40">
        <v>25.357142857142858</v>
      </c>
      <c r="V255" s="9" t="s">
        <v>2952</v>
      </c>
      <c r="W255" s="9" t="s">
        <v>2953</v>
      </c>
      <c r="X255" s="41"/>
      <c r="Y255" s="9" t="s">
        <v>2954</v>
      </c>
      <c r="Z255" s="9">
        <v>6.39</v>
      </c>
      <c r="AA255" s="9">
        <v>35.1</v>
      </c>
      <c r="AB255" s="9">
        <v>6</v>
      </c>
      <c r="AC255" s="9">
        <v>72</v>
      </c>
      <c r="AD255" s="9">
        <v>72</v>
      </c>
      <c r="AE255" s="9">
        <v>0</v>
      </c>
      <c r="AF255" s="9">
        <v>0</v>
      </c>
      <c r="AG255" s="9">
        <v>0</v>
      </c>
      <c r="AH255" s="9">
        <v>0</v>
      </c>
      <c r="AI255" s="9">
        <v>0</v>
      </c>
      <c r="AJ255" s="9">
        <v>72</v>
      </c>
      <c r="AK255" s="9">
        <v>0</v>
      </c>
      <c r="AL255" s="9">
        <v>0</v>
      </c>
      <c r="AM255" s="9" t="s">
        <v>2955</v>
      </c>
      <c r="AN255" s="9">
        <v>309</v>
      </c>
      <c r="AO255" s="9">
        <v>0</v>
      </c>
      <c r="AP255" s="9" t="s">
        <v>2956</v>
      </c>
      <c r="AQ255" s="9">
        <v>0</v>
      </c>
      <c r="AR255" s="9" t="s">
        <v>2961</v>
      </c>
      <c r="AS255" s="9" t="s">
        <v>2962</v>
      </c>
      <c r="AT255" s="9" t="s">
        <v>3582</v>
      </c>
    </row>
    <row r="256" spans="1:47">
      <c r="A256" s="9" t="s">
        <v>16</v>
      </c>
      <c r="B256" s="9" t="s">
        <v>3583</v>
      </c>
      <c r="C256" s="9" t="s">
        <v>3584</v>
      </c>
      <c r="D256" s="9" t="s">
        <v>1029</v>
      </c>
      <c r="E256" s="9" t="s">
        <v>3585</v>
      </c>
      <c r="F256" s="35">
        <v>0</v>
      </c>
      <c r="G256" s="36">
        <v>145</v>
      </c>
      <c r="H256" s="36">
        <v>0</v>
      </c>
      <c r="I256" s="36">
        <v>0</v>
      </c>
      <c r="J256" s="37">
        <v>0</v>
      </c>
      <c r="K256" s="47">
        <v>48.333333333333336</v>
      </c>
      <c r="L256" s="37">
        <v>0</v>
      </c>
      <c r="M256" s="35">
        <v>48.333333333333336</v>
      </c>
      <c r="N256" s="35">
        <v>0</v>
      </c>
      <c r="O256" s="38">
        <v>0</v>
      </c>
      <c r="P256" s="38">
        <v>48.333333333333336</v>
      </c>
      <c r="Q256" s="39">
        <v>0</v>
      </c>
      <c r="R256" s="35">
        <v>48.333333333333336</v>
      </c>
      <c r="S256" s="35">
        <v>48.333333333333336</v>
      </c>
      <c r="T256" s="35">
        <v>0</v>
      </c>
      <c r="U256" s="40">
        <v>0</v>
      </c>
      <c r="V256" s="9" t="s">
        <v>2952</v>
      </c>
      <c r="W256" s="9" t="s">
        <v>2953</v>
      </c>
      <c r="X256" s="41"/>
      <c r="Y256" s="9" t="s">
        <v>2954</v>
      </c>
      <c r="Z256" s="9">
        <v>8.25</v>
      </c>
      <c r="AA256" s="9">
        <v>0</v>
      </c>
      <c r="AB256" s="9">
        <v>0</v>
      </c>
      <c r="AC256" s="9">
        <v>0</v>
      </c>
      <c r="AD256" s="9">
        <v>0</v>
      </c>
      <c r="AE256" s="9">
        <v>0</v>
      </c>
      <c r="AF256" s="9">
        <v>0</v>
      </c>
      <c r="AG256" s="9">
        <v>0</v>
      </c>
      <c r="AH256" s="9">
        <v>0</v>
      </c>
      <c r="AI256" s="9">
        <v>0</v>
      </c>
      <c r="AJ256" s="9">
        <v>0</v>
      </c>
      <c r="AK256" s="9">
        <v>0</v>
      </c>
      <c r="AL256" s="9">
        <v>0</v>
      </c>
      <c r="AM256" s="9" t="s">
        <v>2955</v>
      </c>
      <c r="AN256" s="9">
        <v>0</v>
      </c>
      <c r="AO256" s="9">
        <v>0</v>
      </c>
      <c r="AP256" s="9" t="s">
        <v>2956</v>
      </c>
      <c r="AQ256" s="9">
        <v>0</v>
      </c>
      <c r="AR256" s="9" t="s">
        <v>2961</v>
      </c>
      <c r="AS256" s="9" t="s">
        <v>2962</v>
      </c>
      <c r="AT256" s="9" t="s">
        <v>3586</v>
      </c>
      <c r="AU256" s="44">
        <v>0</v>
      </c>
    </row>
    <row r="257" spans="1:47">
      <c r="A257" s="9" t="s">
        <v>16</v>
      </c>
      <c r="B257" s="9" t="s">
        <v>624</v>
      </c>
      <c r="C257" s="9" t="s">
        <v>626</v>
      </c>
      <c r="D257" s="9" t="s">
        <v>625</v>
      </c>
      <c r="E257" s="9" t="s">
        <v>625</v>
      </c>
      <c r="F257" s="35">
        <v>0</v>
      </c>
      <c r="G257" s="36">
        <v>44</v>
      </c>
      <c r="H257" s="36">
        <v>46</v>
      </c>
      <c r="I257" s="36">
        <v>48</v>
      </c>
      <c r="J257" s="37">
        <v>120</v>
      </c>
      <c r="K257" s="36">
        <v>48</v>
      </c>
      <c r="L257" s="37">
        <v>0</v>
      </c>
      <c r="M257" s="35">
        <v>48</v>
      </c>
      <c r="N257" s="35">
        <v>0</v>
      </c>
      <c r="O257" s="38">
        <v>0</v>
      </c>
      <c r="P257" s="38">
        <v>48</v>
      </c>
      <c r="Q257" s="39">
        <v>1.0454545454545454</v>
      </c>
      <c r="R257" s="35">
        <v>48</v>
      </c>
      <c r="S257" s="35">
        <v>48</v>
      </c>
      <c r="T257" s="35">
        <v>0</v>
      </c>
      <c r="U257" s="40">
        <v>0</v>
      </c>
      <c r="V257" s="9" t="s">
        <v>2952</v>
      </c>
      <c r="W257" s="9" t="s">
        <v>2953</v>
      </c>
      <c r="X257" s="41"/>
      <c r="Y257" s="9" t="s">
        <v>2954</v>
      </c>
      <c r="Z257" s="9">
        <v>136.09</v>
      </c>
      <c r="AA257" s="9">
        <v>0</v>
      </c>
      <c r="AB257" s="9">
        <v>0</v>
      </c>
      <c r="AC257" s="9">
        <v>0</v>
      </c>
      <c r="AD257" s="9">
        <v>0</v>
      </c>
      <c r="AE257" s="9">
        <v>0</v>
      </c>
      <c r="AF257" s="9">
        <v>0</v>
      </c>
      <c r="AG257" s="9">
        <v>0</v>
      </c>
      <c r="AH257" s="9">
        <v>0</v>
      </c>
      <c r="AI257" s="9">
        <v>0</v>
      </c>
      <c r="AJ257" s="9">
        <v>0</v>
      </c>
      <c r="AK257" s="9">
        <v>0</v>
      </c>
      <c r="AL257" s="9">
        <v>0</v>
      </c>
      <c r="AM257" s="9" t="s">
        <v>2955</v>
      </c>
      <c r="AN257" s="9">
        <v>0</v>
      </c>
      <c r="AO257" s="9">
        <v>0</v>
      </c>
      <c r="AP257" s="9" t="s">
        <v>2956</v>
      </c>
      <c r="AQ257" s="9">
        <v>72</v>
      </c>
      <c r="AR257" s="42">
        <v>46048</v>
      </c>
      <c r="AS257" s="9" t="s">
        <v>2957</v>
      </c>
      <c r="AT257" s="9" t="s">
        <v>3587</v>
      </c>
    </row>
    <row r="258" spans="1:47">
      <c r="A258" s="9" t="s">
        <v>16</v>
      </c>
      <c r="B258" s="9" t="s">
        <v>3588</v>
      </c>
      <c r="C258" s="9" t="s">
        <v>3589</v>
      </c>
      <c r="D258" s="9" t="s">
        <v>1331</v>
      </c>
      <c r="E258" s="9" t="s">
        <v>3590</v>
      </c>
      <c r="F258" s="35">
        <v>17</v>
      </c>
      <c r="G258" s="36">
        <v>24</v>
      </c>
      <c r="H258" s="36">
        <v>48</v>
      </c>
      <c r="I258" s="36">
        <v>13</v>
      </c>
      <c r="J258" s="37">
        <v>32.5</v>
      </c>
      <c r="K258" s="36">
        <v>48</v>
      </c>
      <c r="L258" s="37">
        <v>0</v>
      </c>
      <c r="M258" s="35">
        <v>48</v>
      </c>
      <c r="N258" s="35">
        <v>0</v>
      </c>
      <c r="O258" s="38">
        <v>0</v>
      </c>
      <c r="P258" s="38">
        <v>48</v>
      </c>
      <c r="Q258" s="39">
        <v>2</v>
      </c>
      <c r="R258" s="35">
        <v>31</v>
      </c>
      <c r="S258" s="35">
        <v>31</v>
      </c>
      <c r="T258" s="35">
        <v>0</v>
      </c>
      <c r="U258" s="40">
        <v>14.166666666666668</v>
      </c>
      <c r="V258" s="9" t="s">
        <v>2952</v>
      </c>
      <c r="W258" s="9" t="s">
        <v>2953</v>
      </c>
      <c r="Y258" s="9" t="s">
        <v>2954</v>
      </c>
      <c r="Z258" s="9">
        <v>8.99</v>
      </c>
      <c r="AA258" s="9">
        <v>82.54</v>
      </c>
      <c r="AB258" s="9">
        <v>9</v>
      </c>
      <c r="AC258" s="9">
        <v>15</v>
      </c>
      <c r="AD258" s="9">
        <v>0</v>
      </c>
      <c r="AE258" s="9">
        <v>6</v>
      </c>
      <c r="AF258" s="9">
        <v>5</v>
      </c>
      <c r="AG258" s="9">
        <v>0</v>
      </c>
      <c r="AH258" s="9">
        <v>4</v>
      </c>
      <c r="AI258" s="9">
        <v>0</v>
      </c>
      <c r="AJ258" s="9">
        <v>0</v>
      </c>
      <c r="AK258" s="9">
        <v>0</v>
      </c>
      <c r="AL258" s="9">
        <v>0</v>
      </c>
      <c r="AM258" s="9" t="s">
        <v>2955</v>
      </c>
      <c r="AN258" s="9">
        <v>49</v>
      </c>
      <c r="AO258" s="9">
        <v>35</v>
      </c>
      <c r="AP258" s="9"/>
      <c r="AQ258" s="9">
        <v>0</v>
      </c>
      <c r="AR258" s="9" t="s">
        <v>2961</v>
      </c>
      <c r="AS258" s="9" t="s">
        <v>2962</v>
      </c>
      <c r="AT258" s="9" t="s">
        <v>3591</v>
      </c>
    </row>
    <row r="259" spans="1:47">
      <c r="A259" s="9" t="s">
        <v>16</v>
      </c>
      <c r="B259" s="9" t="s">
        <v>3592</v>
      </c>
      <c r="C259" s="9" t="s">
        <v>507</v>
      </c>
      <c r="D259" s="9" t="s">
        <v>508</v>
      </c>
      <c r="E259" s="9" t="s">
        <v>506</v>
      </c>
      <c r="F259" s="35">
        <v>24</v>
      </c>
      <c r="G259" s="36">
        <v>71</v>
      </c>
      <c r="H259" s="36">
        <v>43</v>
      </c>
      <c r="I259" s="36">
        <v>0</v>
      </c>
      <c r="J259" s="37">
        <v>0</v>
      </c>
      <c r="K259" s="43">
        <v>71</v>
      </c>
      <c r="L259" s="37">
        <v>24</v>
      </c>
      <c r="M259" s="35">
        <v>47</v>
      </c>
      <c r="N259" s="35">
        <v>0</v>
      </c>
      <c r="O259" s="38">
        <v>0</v>
      </c>
      <c r="P259" s="38">
        <v>47</v>
      </c>
      <c r="Q259" s="39">
        <v>0.60563380281690138</v>
      </c>
      <c r="R259" s="35">
        <v>47</v>
      </c>
      <c r="S259" s="35">
        <v>47</v>
      </c>
      <c r="T259" s="35">
        <v>0</v>
      </c>
      <c r="U259" s="40">
        <v>13.521126760563382</v>
      </c>
      <c r="V259" s="9" t="s">
        <v>2952</v>
      </c>
      <c r="W259" s="9" t="s">
        <v>2953</v>
      </c>
      <c r="Y259" s="9" t="s">
        <v>2954</v>
      </c>
      <c r="Z259" s="9">
        <v>6.69</v>
      </c>
      <c r="AA259" s="9">
        <v>0</v>
      </c>
      <c r="AB259" s="9">
        <v>0</v>
      </c>
      <c r="AC259" s="9">
        <v>24</v>
      </c>
      <c r="AD259" s="9">
        <v>24</v>
      </c>
      <c r="AE259" s="9">
        <v>0</v>
      </c>
      <c r="AF259" s="9">
        <v>0</v>
      </c>
      <c r="AG259" s="9">
        <v>0</v>
      </c>
      <c r="AH259" s="9">
        <v>0</v>
      </c>
      <c r="AI259" s="9">
        <v>0</v>
      </c>
      <c r="AJ259" s="9">
        <v>24</v>
      </c>
      <c r="AK259" s="9">
        <v>0</v>
      </c>
      <c r="AL259" s="9">
        <v>0</v>
      </c>
      <c r="AM259" s="9" t="s">
        <v>2955</v>
      </c>
      <c r="AN259" s="9"/>
      <c r="AO259" s="9"/>
      <c r="AP259" s="9" t="s">
        <v>2956</v>
      </c>
      <c r="AQ259" s="9">
        <v>0</v>
      </c>
      <c r="AR259" s="9" t="s">
        <v>2961</v>
      </c>
      <c r="AS259" s="9" t="s">
        <v>2962</v>
      </c>
      <c r="AT259" s="9" t="s">
        <v>3593</v>
      </c>
      <c r="AU259" s="44">
        <v>0</v>
      </c>
    </row>
    <row r="260" spans="1:47">
      <c r="A260" s="9" t="s">
        <v>16</v>
      </c>
      <c r="B260" s="9" t="s">
        <v>366</v>
      </c>
      <c r="C260" s="9" t="s">
        <v>368</v>
      </c>
      <c r="D260" s="9" t="s">
        <v>369</v>
      </c>
      <c r="E260" s="9" t="s">
        <v>367</v>
      </c>
      <c r="F260" s="35">
        <v>32</v>
      </c>
      <c r="G260" s="36">
        <v>17</v>
      </c>
      <c r="H260" s="36">
        <v>4</v>
      </c>
      <c r="I260" s="36">
        <v>47</v>
      </c>
      <c r="J260" s="37">
        <v>117.5</v>
      </c>
      <c r="K260" s="36">
        <v>47</v>
      </c>
      <c r="L260" s="37">
        <v>0</v>
      </c>
      <c r="M260" s="35">
        <v>47</v>
      </c>
      <c r="N260" s="35">
        <v>0</v>
      </c>
      <c r="O260" s="38">
        <v>0</v>
      </c>
      <c r="P260" s="38">
        <v>47</v>
      </c>
      <c r="Q260" s="39">
        <v>0.23529411764705882</v>
      </c>
      <c r="R260" s="35">
        <v>15</v>
      </c>
      <c r="S260" s="35">
        <v>15</v>
      </c>
      <c r="T260" s="35">
        <v>0</v>
      </c>
      <c r="U260" s="40">
        <v>27.23404255319149</v>
      </c>
      <c r="V260" s="9" t="s">
        <v>2952</v>
      </c>
      <c r="W260" s="9" t="s">
        <v>2953</v>
      </c>
      <c r="X260" s="41"/>
      <c r="Y260" s="9" t="s">
        <v>2954</v>
      </c>
      <c r="Z260" s="9">
        <v>16.989999999999998</v>
      </c>
      <c r="AA260" s="9">
        <v>21.79</v>
      </c>
      <c r="AB260" s="9">
        <v>1</v>
      </c>
      <c r="AC260" s="9">
        <v>72</v>
      </c>
      <c r="AD260" s="9">
        <v>72</v>
      </c>
      <c r="AE260" s="9">
        <v>0</v>
      </c>
      <c r="AF260" s="9">
        <v>0</v>
      </c>
      <c r="AG260" s="9">
        <v>0</v>
      </c>
      <c r="AH260" s="9">
        <v>0</v>
      </c>
      <c r="AI260" s="9">
        <v>0</v>
      </c>
      <c r="AJ260" s="9">
        <v>24</v>
      </c>
      <c r="AK260" s="9">
        <v>48</v>
      </c>
      <c r="AL260" s="9">
        <v>0</v>
      </c>
      <c r="AM260" s="9" t="s">
        <v>2955</v>
      </c>
      <c r="AN260" s="9">
        <v>103</v>
      </c>
      <c r="AO260" s="9">
        <v>64</v>
      </c>
      <c r="AP260" s="9"/>
      <c r="AQ260" s="9">
        <v>24</v>
      </c>
      <c r="AR260" s="42">
        <v>46055</v>
      </c>
      <c r="AS260" s="9" t="s">
        <v>2957</v>
      </c>
      <c r="AT260" s="9" t="s">
        <v>3594</v>
      </c>
      <c r="AU260" s="44">
        <v>1</v>
      </c>
    </row>
    <row r="261" spans="1:47">
      <c r="A261" s="9" t="s">
        <v>16</v>
      </c>
      <c r="B261" s="9" t="s">
        <v>3595</v>
      </c>
      <c r="C261" s="9" t="s">
        <v>3596</v>
      </c>
      <c r="D261" s="9" t="s">
        <v>1105</v>
      </c>
      <c r="E261" s="9" t="s">
        <v>1105</v>
      </c>
      <c r="F261" s="35">
        <v>0</v>
      </c>
      <c r="G261" s="36">
        <v>47</v>
      </c>
      <c r="H261" s="36">
        <v>46</v>
      </c>
      <c r="I261" s="36">
        <v>4</v>
      </c>
      <c r="J261" s="37">
        <v>10</v>
      </c>
      <c r="K261" s="36">
        <v>47</v>
      </c>
      <c r="L261" s="37">
        <v>0</v>
      </c>
      <c r="M261" s="35">
        <v>47</v>
      </c>
      <c r="N261" s="35">
        <v>0</v>
      </c>
      <c r="O261" s="38">
        <v>0</v>
      </c>
      <c r="P261" s="38">
        <v>47</v>
      </c>
      <c r="Q261" s="39">
        <v>0.97872340425531912</v>
      </c>
      <c r="R261" s="35">
        <v>47</v>
      </c>
      <c r="S261" s="35">
        <v>47</v>
      </c>
      <c r="T261" s="35">
        <v>0</v>
      </c>
      <c r="U261" s="40">
        <v>0</v>
      </c>
      <c r="V261" s="9" t="s">
        <v>2952</v>
      </c>
      <c r="W261" s="9" t="s">
        <v>2953</v>
      </c>
      <c r="Y261" s="9" t="s">
        <v>2954</v>
      </c>
      <c r="Z261" s="9">
        <v>6.19</v>
      </c>
      <c r="AA261" s="9">
        <v>0</v>
      </c>
      <c r="AB261" s="9">
        <v>0</v>
      </c>
      <c r="AC261" s="9">
        <v>0</v>
      </c>
      <c r="AD261" s="9">
        <v>0</v>
      </c>
      <c r="AE261" s="9">
        <v>0</v>
      </c>
      <c r="AF261" s="9">
        <v>0</v>
      </c>
      <c r="AG261" s="9">
        <v>0</v>
      </c>
      <c r="AH261" s="9">
        <v>0</v>
      </c>
      <c r="AI261" s="9">
        <v>0</v>
      </c>
      <c r="AJ261" s="9">
        <v>0</v>
      </c>
      <c r="AK261" s="9">
        <v>0</v>
      </c>
      <c r="AL261" s="9">
        <v>0</v>
      </c>
      <c r="AM261" s="9" t="s">
        <v>2955</v>
      </c>
      <c r="AN261" s="9"/>
      <c r="AO261" s="9"/>
      <c r="AP261" s="9" t="s">
        <v>2956</v>
      </c>
      <c r="AQ261" s="9">
        <v>0</v>
      </c>
      <c r="AR261" s="9" t="s">
        <v>2961</v>
      </c>
      <c r="AS261" s="9" t="s">
        <v>2962</v>
      </c>
      <c r="AT261" s="9" t="s">
        <v>3349</v>
      </c>
    </row>
    <row r="262" spans="1:47">
      <c r="A262" s="9" t="s">
        <v>16</v>
      </c>
      <c r="B262" s="9" t="s">
        <v>3597</v>
      </c>
      <c r="C262" s="9" t="s">
        <v>609</v>
      </c>
      <c r="D262" s="9" t="s">
        <v>610</v>
      </c>
      <c r="E262" s="9" t="s">
        <v>608</v>
      </c>
      <c r="F262" s="35">
        <v>0</v>
      </c>
      <c r="G262" s="36">
        <v>46</v>
      </c>
      <c r="H262" s="36">
        <v>7</v>
      </c>
      <c r="I262" s="36">
        <v>27</v>
      </c>
      <c r="J262" s="37">
        <v>67.5</v>
      </c>
      <c r="K262" s="36">
        <v>46</v>
      </c>
      <c r="L262" s="37">
        <v>0</v>
      </c>
      <c r="M262" s="35">
        <v>46</v>
      </c>
      <c r="N262" s="35">
        <v>0</v>
      </c>
      <c r="O262" s="38">
        <v>0</v>
      </c>
      <c r="P262" s="38">
        <v>46</v>
      </c>
      <c r="Q262" s="39">
        <v>0.15217391304347827</v>
      </c>
      <c r="R262" s="35">
        <v>46</v>
      </c>
      <c r="S262" s="35">
        <v>46</v>
      </c>
      <c r="T262" s="35">
        <v>0</v>
      </c>
      <c r="U262" s="40">
        <v>0</v>
      </c>
      <c r="V262" s="9" t="s">
        <v>2952</v>
      </c>
      <c r="W262" s="9" t="s">
        <v>2953</v>
      </c>
      <c r="X262" s="41"/>
      <c r="Y262" s="9" t="s">
        <v>2954</v>
      </c>
      <c r="Z262" s="9">
        <v>64.75</v>
      </c>
      <c r="AA262" s="9">
        <v>0</v>
      </c>
      <c r="AB262" s="9">
        <v>0</v>
      </c>
      <c r="AC262" s="9">
        <v>0</v>
      </c>
      <c r="AD262" s="9">
        <v>0</v>
      </c>
      <c r="AE262" s="9">
        <v>0</v>
      </c>
      <c r="AF262" s="9">
        <v>0</v>
      </c>
      <c r="AG262" s="9">
        <v>0</v>
      </c>
      <c r="AH262" s="9">
        <v>0</v>
      </c>
      <c r="AI262" s="9">
        <v>0</v>
      </c>
      <c r="AJ262" s="9">
        <v>0</v>
      </c>
      <c r="AK262" s="9">
        <v>0</v>
      </c>
      <c r="AL262" s="9">
        <v>0</v>
      </c>
      <c r="AM262" s="9" t="s">
        <v>2955</v>
      </c>
      <c r="AN262" s="9"/>
      <c r="AO262" s="9"/>
      <c r="AP262" s="9" t="s">
        <v>2956</v>
      </c>
      <c r="AQ262" s="9">
        <v>0</v>
      </c>
      <c r="AR262" s="9" t="s">
        <v>2961</v>
      </c>
      <c r="AS262" s="9" t="s">
        <v>2962</v>
      </c>
      <c r="AT262" s="9" t="s">
        <v>3598</v>
      </c>
      <c r="AU262" s="44">
        <v>0.58695652173913049</v>
      </c>
    </row>
    <row r="263" spans="1:47">
      <c r="A263" s="9" t="s">
        <v>16</v>
      </c>
      <c r="B263" s="9" t="s">
        <v>239</v>
      </c>
      <c r="C263" s="9" t="s">
        <v>241</v>
      </c>
      <c r="D263" s="9" t="s">
        <v>240</v>
      </c>
      <c r="E263" s="9" t="s">
        <v>240</v>
      </c>
      <c r="F263" s="35">
        <v>26</v>
      </c>
      <c r="G263" s="36">
        <v>0</v>
      </c>
      <c r="H263" s="36">
        <v>46</v>
      </c>
      <c r="I263" s="36">
        <v>13</v>
      </c>
      <c r="J263" s="37">
        <v>32.5</v>
      </c>
      <c r="K263" s="36">
        <v>46</v>
      </c>
      <c r="L263" s="37">
        <v>0</v>
      </c>
      <c r="M263" s="35">
        <v>46</v>
      </c>
      <c r="N263" s="35">
        <v>0</v>
      </c>
      <c r="O263" s="38">
        <v>0</v>
      </c>
      <c r="P263" s="38">
        <v>46</v>
      </c>
      <c r="Q263" s="39" t="e">
        <v>#DIV/0!</v>
      </c>
      <c r="R263" s="35">
        <v>20</v>
      </c>
      <c r="S263" s="35">
        <v>20</v>
      </c>
      <c r="T263" s="35">
        <v>0</v>
      </c>
      <c r="U263" s="40">
        <v>22.608695652173914</v>
      </c>
      <c r="V263" s="9" t="s">
        <v>2952</v>
      </c>
      <c r="W263" s="9" t="s">
        <v>2953</v>
      </c>
      <c r="Y263" s="9" t="s">
        <v>2954</v>
      </c>
      <c r="Z263" s="9">
        <v>6.08</v>
      </c>
      <c r="AA263" s="9">
        <v>136.59</v>
      </c>
      <c r="AB263" s="9">
        <v>21</v>
      </c>
      <c r="AC263" s="9">
        <v>26</v>
      </c>
      <c r="AD263" s="9">
        <v>24</v>
      </c>
      <c r="AE263" s="9">
        <v>0</v>
      </c>
      <c r="AF263" s="9">
        <v>1</v>
      </c>
      <c r="AG263" s="9">
        <v>0</v>
      </c>
      <c r="AH263" s="9">
        <v>1</v>
      </c>
      <c r="AI263" s="9">
        <v>0</v>
      </c>
      <c r="AJ263" s="9">
        <v>0</v>
      </c>
      <c r="AK263" s="9">
        <v>24</v>
      </c>
      <c r="AL263" s="9">
        <v>0</v>
      </c>
      <c r="AM263" s="9" t="s">
        <v>2955</v>
      </c>
      <c r="AN263" s="9">
        <v>36</v>
      </c>
      <c r="AO263" s="9">
        <v>34</v>
      </c>
      <c r="AP263" s="9"/>
      <c r="AQ263" s="9">
        <v>24</v>
      </c>
      <c r="AR263" s="42">
        <v>46055</v>
      </c>
      <c r="AS263" s="9" t="s">
        <v>2957</v>
      </c>
      <c r="AT263" s="9" t="s">
        <v>3120</v>
      </c>
      <c r="AU263" s="44">
        <v>0.28260869565217389</v>
      </c>
    </row>
    <row r="264" spans="1:47">
      <c r="A264" s="9" t="s">
        <v>16</v>
      </c>
      <c r="B264" s="9" t="s">
        <v>651</v>
      </c>
      <c r="C264" s="9" t="s">
        <v>653</v>
      </c>
      <c r="D264" s="9" t="s">
        <v>654</v>
      </c>
      <c r="E264" s="9" t="s">
        <v>652</v>
      </c>
      <c r="F264" s="35">
        <v>0</v>
      </c>
      <c r="G264" s="36">
        <v>123</v>
      </c>
      <c r="H264" s="36">
        <v>8</v>
      </c>
      <c r="I264" s="36">
        <v>7</v>
      </c>
      <c r="J264" s="37">
        <v>17.5</v>
      </c>
      <c r="K264" s="47">
        <v>46</v>
      </c>
      <c r="L264" s="37">
        <v>0</v>
      </c>
      <c r="M264" s="35">
        <v>46</v>
      </c>
      <c r="N264" s="35">
        <v>0</v>
      </c>
      <c r="O264" s="38">
        <v>0</v>
      </c>
      <c r="P264" s="38">
        <v>46</v>
      </c>
      <c r="Q264" s="39">
        <v>6.5040650406504072E-2</v>
      </c>
      <c r="R264" s="35">
        <v>46</v>
      </c>
      <c r="S264" s="35">
        <v>46</v>
      </c>
      <c r="T264" s="35">
        <v>0</v>
      </c>
      <c r="U264" s="40">
        <v>0</v>
      </c>
      <c r="V264" s="9" t="s">
        <v>2952</v>
      </c>
      <c r="W264" s="9" t="s">
        <v>2953</v>
      </c>
      <c r="X264" s="41"/>
      <c r="Y264" s="9" t="s">
        <v>2954</v>
      </c>
      <c r="Z264" s="9">
        <v>37.79</v>
      </c>
      <c r="AA264" s="9">
        <v>151.26</v>
      </c>
      <c r="AB264" s="9">
        <v>4</v>
      </c>
      <c r="AC264" s="9">
        <v>1</v>
      </c>
      <c r="AD264" s="9">
        <v>0</v>
      </c>
      <c r="AE264" s="9">
        <v>1</v>
      </c>
      <c r="AF264" s="9">
        <v>0</v>
      </c>
      <c r="AG264" s="9">
        <v>0</v>
      </c>
      <c r="AH264" s="9">
        <v>0</v>
      </c>
      <c r="AI264" s="9">
        <v>0</v>
      </c>
      <c r="AJ264" s="9">
        <v>0</v>
      </c>
      <c r="AK264" s="9">
        <v>0</v>
      </c>
      <c r="AL264" s="9">
        <v>0</v>
      </c>
      <c r="AM264" s="9" t="s">
        <v>2955</v>
      </c>
      <c r="AN264" s="9">
        <v>5</v>
      </c>
      <c r="AO264" s="9">
        <v>5</v>
      </c>
      <c r="AP264" s="9" t="s">
        <v>2997</v>
      </c>
      <c r="AQ264" s="9">
        <v>8</v>
      </c>
      <c r="AR264" s="42">
        <v>46053</v>
      </c>
      <c r="AS264" s="9" t="s">
        <v>2957</v>
      </c>
      <c r="AT264" s="9" t="s">
        <v>3599</v>
      </c>
      <c r="AU264" s="44">
        <v>0.15217391304347827</v>
      </c>
    </row>
    <row r="265" spans="1:47" ht="12.75">
      <c r="C265" s="9" t="s">
        <v>3600</v>
      </c>
      <c r="D265" s="9" t="s">
        <v>1264</v>
      </c>
      <c r="F265" s="9">
        <v>0</v>
      </c>
      <c r="G265" s="9">
        <v>34</v>
      </c>
      <c r="H265" s="9">
        <v>41</v>
      </c>
      <c r="I265" s="9">
        <v>46</v>
      </c>
      <c r="J265" s="9">
        <v>46</v>
      </c>
      <c r="K265" s="9">
        <v>46</v>
      </c>
      <c r="L265" s="9">
        <v>0</v>
      </c>
      <c r="M265" s="9">
        <v>46</v>
      </c>
      <c r="N265" s="9">
        <v>0</v>
      </c>
      <c r="O265" s="48">
        <v>0</v>
      </c>
      <c r="P265" s="48">
        <v>46</v>
      </c>
      <c r="Q265" s="44">
        <v>1.2059</v>
      </c>
    </row>
    <row r="266" spans="1:47">
      <c r="A266" s="9" t="s">
        <v>16</v>
      </c>
      <c r="B266" s="9" t="s">
        <v>3601</v>
      </c>
      <c r="C266" s="9" t="s">
        <v>3602</v>
      </c>
      <c r="D266" s="9" t="s">
        <v>1262</v>
      </c>
      <c r="E266" s="9" t="s">
        <v>3603</v>
      </c>
      <c r="F266" s="35">
        <v>33</v>
      </c>
      <c r="G266" s="36">
        <v>44</v>
      </c>
      <c r="H266" s="36">
        <v>45</v>
      </c>
      <c r="I266" s="36">
        <v>14</v>
      </c>
      <c r="J266" s="37">
        <v>35</v>
      </c>
      <c r="K266" s="36">
        <v>45</v>
      </c>
      <c r="L266" s="37">
        <v>0</v>
      </c>
      <c r="M266" s="35">
        <v>45</v>
      </c>
      <c r="N266" s="35">
        <v>0</v>
      </c>
      <c r="O266" s="38">
        <v>0</v>
      </c>
      <c r="P266" s="38">
        <v>45</v>
      </c>
      <c r="Q266" s="39">
        <v>1.0227272727272727</v>
      </c>
      <c r="R266" s="35">
        <v>12</v>
      </c>
      <c r="S266" s="35">
        <v>12</v>
      </c>
      <c r="T266" s="35">
        <v>0</v>
      </c>
      <c r="U266" s="40">
        <v>29.333333333333332</v>
      </c>
      <c r="V266" s="9" t="s">
        <v>2952</v>
      </c>
      <c r="W266" s="9" t="s">
        <v>2953</v>
      </c>
      <c r="Y266" s="9" t="s">
        <v>2954</v>
      </c>
      <c r="Z266" s="9">
        <v>11.29</v>
      </c>
      <c r="AA266" s="9">
        <v>22.58</v>
      </c>
      <c r="AB266" s="9">
        <v>2</v>
      </c>
      <c r="AC266" s="9">
        <v>51</v>
      </c>
      <c r="AD266" s="9">
        <v>0</v>
      </c>
      <c r="AE266" s="9">
        <v>51</v>
      </c>
      <c r="AF266" s="9">
        <v>0</v>
      </c>
      <c r="AG266" s="9">
        <v>0</v>
      </c>
      <c r="AH266" s="9">
        <v>0</v>
      </c>
      <c r="AI266" s="9">
        <v>0</v>
      </c>
      <c r="AJ266" s="9">
        <v>0</v>
      </c>
      <c r="AK266" s="9">
        <v>0</v>
      </c>
      <c r="AL266" s="9">
        <v>0</v>
      </c>
      <c r="AM266" s="9" t="s">
        <v>2955</v>
      </c>
      <c r="AN266" s="9">
        <v>154</v>
      </c>
      <c r="AO266" s="9">
        <v>154</v>
      </c>
      <c r="AQ266" s="9">
        <v>0</v>
      </c>
      <c r="AR266" s="9" t="s">
        <v>2961</v>
      </c>
      <c r="AS266" s="9" t="s">
        <v>2962</v>
      </c>
      <c r="AT266" s="9" t="s">
        <v>3070</v>
      </c>
    </row>
    <row r="267" spans="1:47">
      <c r="A267" s="9" t="s">
        <v>16</v>
      </c>
      <c r="B267" s="9" t="s">
        <v>3604</v>
      </c>
      <c r="C267" s="9" t="s">
        <v>3605</v>
      </c>
      <c r="D267" s="9" t="s">
        <v>956</v>
      </c>
      <c r="E267" s="9" t="s">
        <v>3606</v>
      </c>
      <c r="F267" s="35">
        <v>99</v>
      </c>
      <c r="G267" s="36">
        <v>307</v>
      </c>
      <c r="H267" s="36">
        <v>27</v>
      </c>
      <c r="I267" s="36">
        <v>11</v>
      </c>
      <c r="J267" s="37">
        <v>27.5</v>
      </c>
      <c r="K267" s="47">
        <v>115</v>
      </c>
      <c r="L267" s="37">
        <v>71.5</v>
      </c>
      <c r="M267" s="35">
        <v>43.5</v>
      </c>
      <c r="N267" s="35">
        <v>0</v>
      </c>
      <c r="O267" s="38">
        <v>0</v>
      </c>
      <c r="P267" s="38">
        <v>43.5</v>
      </c>
      <c r="Q267" s="39">
        <v>8.7947882736156349E-2</v>
      </c>
      <c r="R267" s="35">
        <v>16</v>
      </c>
      <c r="S267" s="35">
        <v>16</v>
      </c>
      <c r="T267" s="35">
        <v>0</v>
      </c>
      <c r="U267" s="40">
        <v>34.434782608695649</v>
      </c>
      <c r="V267" s="9" t="s">
        <v>2952</v>
      </c>
      <c r="W267" s="9" t="s">
        <v>2953</v>
      </c>
      <c r="Y267" s="9" t="s">
        <v>2954</v>
      </c>
      <c r="Z267" s="9">
        <v>114.3</v>
      </c>
      <c r="AA267" s="9">
        <v>344.1</v>
      </c>
      <c r="AB267" s="9">
        <v>3</v>
      </c>
      <c r="AC267" s="9">
        <v>130</v>
      </c>
      <c r="AD267" s="9">
        <v>0</v>
      </c>
      <c r="AE267" s="9">
        <v>130</v>
      </c>
      <c r="AF267" s="9">
        <v>0</v>
      </c>
      <c r="AG267" s="9">
        <v>0</v>
      </c>
      <c r="AH267" s="9">
        <v>0</v>
      </c>
      <c r="AI267" s="9">
        <v>0</v>
      </c>
      <c r="AJ267" s="9">
        <v>0</v>
      </c>
      <c r="AK267" s="9">
        <v>0</v>
      </c>
      <c r="AL267" s="9">
        <v>0</v>
      </c>
      <c r="AM267" s="9" t="s">
        <v>2955</v>
      </c>
      <c r="AN267" s="9">
        <v>174</v>
      </c>
      <c r="AO267" s="9">
        <v>174</v>
      </c>
      <c r="AP267" s="9"/>
      <c r="AQ267" s="9">
        <v>0</v>
      </c>
      <c r="AR267" s="9" t="s">
        <v>2961</v>
      </c>
      <c r="AS267" s="9" t="s">
        <v>2962</v>
      </c>
      <c r="AT267" s="9" t="s">
        <v>3607</v>
      </c>
      <c r="AU267" s="44">
        <v>9.5652173913043481E-2</v>
      </c>
    </row>
    <row r="268" spans="1:47">
      <c r="A268" s="9" t="s">
        <v>16</v>
      </c>
      <c r="B268" s="9" t="s">
        <v>631</v>
      </c>
      <c r="C268" s="9" t="s">
        <v>633</v>
      </c>
      <c r="D268" s="9" t="s">
        <v>634</v>
      </c>
      <c r="E268" s="9" t="s">
        <v>632</v>
      </c>
      <c r="F268" s="35">
        <v>0</v>
      </c>
      <c r="G268" s="36">
        <v>109</v>
      </c>
      <c r="H268" s="36">
        <v>11</v>
      </c>
      <c r="I268" s="36">
        <v>9</v>
      </c>
      <c r="J268" s="37">
        <v>22.5</v>
      </c>
      <c r="K268" s="47">
        <v>43</v>
      </c>
      <c r="L268" s="37">
        <v>0</v>
      </c>
      <c r="M268" s="35">
        <v>43</v>
      </c>
      <c r="N268" s="35">
        <v>0</v>
      </c>
      <c r="O268" s="38">
        <v>0</v>
      </c>
      <c r="P268" s="38">
        <v>43</v>
      </c>
      <c r="Q268" s="39">
        <v>0.10091743119266056</v>
      </c>
      <c r="R268" s="35">
        <v>43</v>
      </c>
      <c r="S268" s="35">
        <v>43</v>
      </c>
      <c r="T268" s="35">
        <v>0</v>
      </c>
      <c r="U268" s="40">
        <v>0</v>
      </c>
      <c r="V268" s="9" t="s">
        <v>2952</v>
      </c>
      <c r="W268" s="9" t="s">
        <v>2953</v>
      </c>
      <c r="X268" s="41"/>
      <c r="Y268" s="9" t="s">
        <v>2954</v>
      </c>
      <c r="Z268" s="9">
        <v>43.79</v>
      </c>
      <c r="AA268" s="9">
        <v>43.79</v>
      </c>
      <c r="AB268" s="9">
        <v>1</v>
      </c>
      <c r="AC268" s="9">
        <v>0</v>
      </c>
      <c r="AD268" s="9">
        <v>0</v>
      </c>
      <c r="AE268" s="9">
        <v>0</v>
      </c>
      <c r="AF268" s="9">
        <v>0</v>
      </c>
      <c r="AG268" s="9">
        <v>0</v>
      </c>
      <c r="AH268" s="9">
        <v>0</v>
      </c>
      <c r="AI268" s="9">
        <v>0</v>
      </c>
      <c r="AJ268" s="9">
        <v>0</v>
      </c>
      <c r="AK268" s="9">
        <v>0</v>
      </c>
      <c r="AL268" s="9">
        <v>0</v>
      </c>
      <c r="AM268" s="9" t="s">
        <v>2955</v>
      </c>
      <c r="AN268" s="9">
        <v>0</v>
      </c>
      <c r="AO268" s="9">
        <v>0</v>
      </c>
      <c r="AP268" s="9" t="s">
        <v>2956</v>
      </c>
      <c r="AQ268" s="9">
        <v>4</v>
      </c>
      <c r="AR268" s="42">
        <v>46048</v>
      </c>
      <c r="AS268" s="9" t="s">
        <v>2957</v>
      </c>
      <c r="AT268" s="9" t="s">
        <v>3608</v>
      </c>
      <c r="AU268" s="44">
        <v>0.20930232558139536</v>
      </c>
    </row>
    <row r="269" spans="1:47">
      <c r="A269" s="9" t="s">
        <v>16</v>
      </c>
      <c r="B269" s="9" t="s">
        <v>3609</v>
      </c>
      <c r="C269" s="9" t="s">
        <v>3610</v>
      </c>
      <c r="D269" s="9" t="s">
        <v>1324</v>
      </c>
      <c r="E269" s="9" t="s">
        <v>3611</v>
      </c>
      <c r="F269" s="35">
        <v>12</v>
      </c>
      <c r="G269" s="36">
        <v>7</v>
      </c>
      <c r="H269" s="36">
        <v>47</v>
      </c>
      <c r="I269" s="36">
        <v>3</v>
      </c>
      <c r="J269" s="37">
        <v>7.5</v>
      </c>
      <c r="K269" s="36">
        <v>47</v>
      </c>
      <c r="L269" s="37">
        <v>4.5</v>
      </c>
      <c r="M269" s="35">
        <v>42.5</v>
      </c>
      <c r="N269" s="35">
        <v>0</v>
      </c>
      <c r="O269" s="38">
        <v>0</v>
      </c>
      <c r="P269" s="38">
        <v>42.5</v>
      </c>
      <c r="Q269" s="39">
        <v>6.7142857142857144</v>
      </c>
      <c r="R269" s="35">
        <v>35</v>
      </c>
      <c r="S269" s="35">
        <v>35</v>
      </c>
      <c r="T269" s="35">
        <v>0</v>
      </c>
      <c r="U269" s="40">
        <v>10.212765957446807</v>
      </c>
      <c r="V269" s="9" t="s">
        <v>2952</v>
      </c>
      <c r="W269" s="9" t="s">
        <v>2953</v>
      </c>
      <c r="X269" s="41"/>
      <c r="Y269" s="9" t="s">
        <v>2954</v>
      </c>
      <c r="Z269" s="9">
        <v>9.89</v>
      </c>
      <c r="AA269" s="9">
        <v>39.56</v>
      </c>
      <c r="AB269" s="9">
        <v>4</v>
      </c>
      <c r="AC269" s="9">
        <v>14</v>
      </c>
      <c r="AD269" s="9">
        <v>0</v>
      </c>
      <c r="AE269" s="9">
        <v>14</v>
      </c>
      <c r="AF269" s="9">
        <v>0</v>
      </c>
      <c r="AG269" s="9">
        <v>0</v>
      </c>
      <c r="AH269" s="9">
        <v>0</v>
      </c>
      <c r="AI269" s="9">
        <v>0</v>
      </c>
      <c r="AJ269" s="9">
        <v>0</v>
      </c>
      <c r="AK269" s="9">
        <v>0</v>
      </c>
      <c r="AL269" s="9">
        <v>0</v>
      </c>
      <c r="AM269" s="9" t="s">
        <v>2955</v>
      </c>
      <c r="AN269" s="9">
        <v>138</v>
      </c>
      <c r="AO269" s="9">
        <v>138</v>
      </c>
      <c r="AP269" s="9"/>
      <c r="AQ269" s="9">
        <v>0</v>
      </c>
      <c r="AR269" s="9" t="s">
        <v>2961</v>
      </c>
      <c r="AS269" s="9" t="s">
        <v>2962</v>
      </c>
      <c r="AT269" s="9" t="s">
        <v>3612</v>
      </c>
    </row>
    <row r="270" spans="1:47">
      <c r="A270" s="9" t="s">
        <v>16</v>
      </c>
      <c r="B270" s="9" t="s">
        <v>3613</v>
      </c>
      <c r="C270" s="9" t="s">
        <v>3614</v>
      </c>
      <c r="D270" s="9" t="s">
        <v>1058</v>
      </c>
      <c r="E270" s="9" t="s">
        <v>1058</v>
      </c>
      <c r="F270" s="35">
        <v>12</v>
      </c>
      <c r="G270" s="36">
        <v>168</v>
      </c>
      <c r="H270" s="36">
        <v>69</v>
      </c>
      <c r="I270" s="36">
        <v>4</v>
      </c>
      <c r="J270" s="37">
        <v>10</v>
      </c>
      <c r="K270" s="47">
        <v>80.333333333333329</v>
      </c>
      <c r="L270" s="37">
        <v>2</v>
      </c>
      <c r="M270" s="35">
        <v>78.333333333333329</v>
      </c>
      <c r="N270" s="35">
        <v>36</v>
      </c>
      <c r="O270" s="38">
        <v>36</v>
      </c>
      <c r="P270" s="38">
        <v>42.333333333333329</v>
      </c>
      <c r="Q270" s="39">
        <v>0.4107142857142857</v>
      </c>
      <c r="R270" s="35">
        <v>68.333333333333329</v>
      </c>
      <c r="S270" s="35">
        <v>32.333333333333329</v>
      </c>
      <c r="T270" s="35">
        <v>36</v>
      </c>
      <c r="U270" s="40">
        <v>5.9751037344398341</v>
      </c>
      <c r="V270" s="9" t="s">
        <v>2952</v>
      </c>
      <c r="W270" s="9" t="s">
        <v>2953</v>
      </c>
      <c r="X270" s="41"/>
      <c r="Y270" s="9" t="s">
        <v>2954</v>
      </c>
      <c r="Z270" s="9">
        <v>17.39</v>
      </c>
      <c r="AA270" s="9">
        <v>0</v>
      </c>
      <c r="AB270" s="9">
        <v>0</v>
      </c>
      <c r="AC270" s="9">
        <v>12</v>
      </c>
      <c r="AD270" s="9">
        <v>0</v>
      </c>
      <c r="AE270" s="9">
        <v>10</v>
      </c>
      <c r="AF270" s="9">
        <v>1</v>
      </c>
      <c r="AG270" s="9">
        <v>0</v>
      </c>
      <c r="AH270" s="9">
        <v>1</v>
      </c>
      <c r="AI270" s="9">
        <v>0</v>
      </c>
      <c r="AJ270" s="9">
        <v>0</v>
      </c>
      <c r="AK270" s="9">
        <v>0</v>
      </c>
      <c r="AL270" s="9">
        <v>0</v>
      </c>
      <c r="AM270" s="9" t="s">
        <v>2955</v>
      </c>
      <c r="AN270" s="9">
        <v>70</v>
      </c>
      <c r="AO270" s="9">
        <v>64</v>
      </c>
      <c r="AP270" s="9"/>
      <c r="AQ270" s="9">
        <v>0</v>
      </c>
      <c r="AR270" s="9" t="s">
        <v>2961</v>
      </c>
      <c r="AS270" s="9" t="s">
        <v>2962</v>
      </c>
      <c r="AT270" s="9" t="s">
        <v>3615</v>
      </c>
      <c r="AU270" s="44">
        <v>4.9792531120331954E-2</v>
      </c>
    </row>
    <row r="271" spans="1:47">
      <c r="A271" s="9" t="s">
        <v>16</v>
      </c>
      <c r="B271" s="9" t="s">
        <v>3616</v>
      </c>
      <c r="C271" s="9" t="s">
        <v>3617</v>
      </c>
      <c r="D271" s="9" t="s">
        <v>1316</v>
      </c>
      <c r="E271" s="9" t="s">
        <v>3618</v>
      </c>
      <c r="F271" s="35">
        <v>7</v>
      </c>
      <c r="G271" s="36">
        <v>12</v>
      </c>
      <c r="H271" s="36">
        <v>0</v>
      </c>
      <c r="I271" s="36">
        <v>42</v>
      </c>
      <c r="J271" s="37">
        <v>105</v>
      </c>
      <c r="K271" s="36">
        <v>42</v>
      </c>
      <c r="L271" s="37">
        <v>0</v>
      </c>
      <c r="M271" s="35">
        <v>42</v>
      </c>
      <c r="N271" s="35">
        <v>0</v>
      </c>
      <c r="O271" s="38">
        <v>0</v>
      </c>
      <c r="P271" s="38">
        <v>42</v>
      </c>
      <c r="Q271" s="39">
        <v>0</v>
      </c>
      <c r="R271" s="35">
        <v>35</v>
      </c>
      <c r="S271" s="35">
        <v>35</v>
      </c>
      <c r="T271" s="35">
        <v>0</v>
      </c>
      <c r="U271" s="40">
        <v>6.6666666666666661</v>
      </c>
      <c r="V271" s="9" t="s">
        <v>2952</v>
      </c>
      <c r="W271" s="9" t="s">
        <v>3558</v>
      </c>
      <c r="X271" s="41"/>
      <c r="Y271" s="9" t="s">
        <v>2954</v>
      </c>
      <c r="Z271" s="9">
        <v>5.79</v>
      </c>
      <c r="AA271" s="9">
        <v>28.95</v>
      </c>
      <c r="AB271" s="9">
        <v>5</v>
      </c>
      <c r="AC271" s="9">
        <v>63</v>
      </c>
      <c r="AD271" s="9">
        <v>48</v>
      </c>
      <c r="AE271" s="9">
        <v>13</v>
      </c>
      <c r="AF271" s="9">
        <v>0</v>
      </c>
      <c r="AG271" s="9">
        <v>0</v>
      </c>
      <c r="AH271" s="9">
        <v>2</v>
      </c>
      <c r="AI271" s="9">
        <v>0</v>
      </c>
      <c r="AJ271" s="9">
        <v>0</v>
      </c>
      <c r="AK271" s="9">
        <v>48</v>
      </c>
      <c r="AL271" s="9">
        <v>0</v>
      </c>
      <c r="AM271" s="9" t="s">
        <v>2955</v>
      </c>
      <c r="AN271" s="9">
        <v>91</v>
      </c>
      <c r="AO271" s="9">
        <v>88</v>
      </c>
      <c r="AP271" s="9"/>
      <c r="AQ271" s="9">
        <v>0</v>
      </c>
      <c r="AR271" s="9" t="s">
        <v>2961</v>
      </c>
      <c r="AS271" s="9" t="s">
        <v>2962</v>
      </c>
      <c r="AT271" s="9"/>
      <c r="AU271" s="44">
        <v>1</v>
      </c>
    </row>
    <row r="272" spans="1:47">
      <c r="C272" s="45" t="s">
        <v>3619</v>
      </c>
      <c r="D272" s="46" t="s">
        <v>1145</v>
      </c>
      <c r="F272" s="35">
        <v>0</v>
      </c>
      <c r="G272" s="36">
        <v>49</v>
      </c>
      <c r="H272" s="36">
        <v>28</v>
      </c>
      <c r="I272" s="36">
        <v>16</v>
      </c>
      <c r="J272" s="37">
        <v>40</v>
      </c>
      <c r="K272" s="36">
        <v>49</v>
      </c>
      <c r="L272" s="37">
        <v>0</v>
      </c>
      <c r="M272" s="35">
        <v>49</v>
      </c>
      <c r="N272" s="35">
        <v>0</v>
      </c>
      <c r="O272" s="38">
        <v>0</v>
      </c>
      <c r="P272" s="38">
        <v>49</v>
      </c>
      <c r="Q272" s="39">
        <v>0.5714285714285714</v>
      </c>
      <c r="R272" s="35">
        <v>49</v>
      </c>
      <c r="S272" s="35">
        <v>49</v>
      </c>
      <c r="T272" s="35">
        <v>0</v>
      </c>
      <c r="U272" s="40">
        <v>0</v>
      </c>
      <c r="AU272" s="44">
        <v>0.32653061224489793</v>
      </c>
    </row>
    <row r="273" spans="1:47">
      <c r="A273" s="9" t="s">
        <v>16</v>
      </c>
      <c r="B273" s="9" t="s">
        <v>378</v>
      </c>
      <c r="C273" s="9" t="s">
        <v>380</v>
      </c>
      <c r="D273" s="9" t="s">
        <v>381</v>
      </c>
      <c r="E273" s="9" t="s">
        <v>379</v>
      </c>
      <c r="F273" s="35">
        <v>21</v>
      </c>
      <c r="G273" s="36">
        <v>25</v>
      </c>
      <c r="H273" s="36">
        <v>42</v>
      </c>
      <c r="I273" s="36">
        <v>29</v>
      </c>
      <c r="J273" s="37">
        <v>72.5</v>
      </c>
      <c r="K273" s="36">
        <v>42</v>
      </c>
      <c r="L273" s="37">
        <v>0</v>
      </c>
      <c r="M273" s="35">
        <v>42</v>
      </c>
      <c r="N273" s="35">
        <v>0</v>
      </c>
      <c r="O273" s="38">
        <v>0</v>
      </c>
      <c r="P273" s="38">
        <v>42</v>
      </c>
      <c r="Q273" s="39">
        <v>1.68</v>
      </c>
      <c r="R273" s="35">
        <v>21</v>
      </c>
      <c r="S273" s="35">
        <v>21</v>
      </c>
      <c r="T273" s="35">
        <v>0</v>
      </c>
      <c r="U273" s="40">
        <v>20</v>
      </c>
      <c r="V273" s="9" t="s">
        <v>2952</v>
      </c>
      <c r="W273" s="9" t="s">
        <v>2953</v>
      </c>
      <c r="Y273" s="9" t="s">
        <v>2954</v>
      </c>
      <c r="Z273" s="9">
        <v>17.39</v>
      </c>
      <c r="AA273" s="9">
        <v>172.11</v>
      </c>
      <c r="AB273" s="9">
        <v>10</v>
      </c>
      <c r="AC273" s="9">
        <v>37</v>
      </c>
      <c r="AD273" s="9">
        <v>12</v>
      </c>
      <c r="AE273" s="9">
        <v>15</v>
      </c>
      <c r="AF273" s="9">
        <v>2</v>
      </c>
      <c r="AG273" s="9">
        <v>7</v>
      </c>
      <c r="AH273" s="9">
        <v>1</v>
      </c>
      <c r="AI273" s="9">
        <v>0</v>
      </c>
      <c r="AJ273" s="9">
        <v>12</v>
      </c>
      <c r="AK273" s="9">
        <v>0</v>
      </c>
      <c r="AL273" s="9">
        <v>0</v>
      </c>
      <c r="AM273" s="9" t="s">
        <v>2955</v>
      </c>
      <c r="AN273" s="9">
        <v>57</v>
      </c>
      <c r="AO273" s="9">
        <v>27</v>
      </c>
      <c r="AP273" s="9"/>
      <c r="AQ273" s="9">
        <v>6</v>
      </c>
      <c r="AR273" s="42">
        <v>46055</v>
      </c>
      <c r="AS273" s="9" t="s">
        <v>2957</v>
      </c>
      <c r="AT273" s="9" t="s">
        <v>3620</v>
      </c>
    </row>
    <row r="274" spans="1:47">
      <c r="A274" s="9" t="s">
        <v>16</v>
      </c>
      <c r="B274" s="9" t="s">
        <v>3621</v>
      </c>
      <c r="C274" s="9" t="s">
        <v>3622</v>
      </c>
      <c r="D274" s="9" t="s">
        <v>1343</v>
      </c>
      <c r="E274" s="9" t="s">
        <v>3623</v>
      </c>
      <c r="F274" s="35">
        <v>18</v>
      </c>
      <c r="G274" s="36">
        <v>42</v>
      </c>
      <c r="H274" s="36">
        <v>23</v>
      </c>
      <c r="I274" s="36">
        <v>17</v>
      </c>
      <c r="J274" s="37">
        <v>42.5</v>
      </c>
      <c r="K274" s="36">
        <v>42</v>
      </c>
      <c r="L274" s="37">
        <v>0</v>
      </c>
      <c r="M274" s="35">
        <v>42</v>
      </c>
      <c r="N274" s="35">
        <v>0</v>
      </c>
      <c r="O274" s="38">
        <v>0</v>
      </c>
      <c r="P274" s="38">
        <v>42</v>
      </c>
      <c r="Q274" s="39">
        <v>0.54761904761904767</v>
      </c>
      <c r="R274" s="35">
        <v>24</v>
      </c>
      <c r="S274" s="35">
        <v>24</v>
      </c>
      <c r="T274" s="35">
        <v>0</v>
      </c>
      <c r="U274" s="40">
        <v>17.142857142857142</v>
      </c>
      <c r="V274" s="9" t="s">
        <v>2952</v>
      </c>
      <c r="W274" s="9" t="s">
        <v>2953</v>
      </c>
      <c r="Y274" s="9" t="s">
        <v>2954</v>
      </c>
      <c r="Z274" s="9">
        <v>19.79</v>
      </c>
      <c r="AA274" s="9">
        <v>98.95</v>
      </c>
      <c r="AB274" s="9">
        <v>5</v>
      </c>
      <c r="AC274" s="9">
        <v>24</v>
      </c>
      <c r="AD274" s="9">
        <v>0</v>
      </c>
      <c r="AE274" s="9">
        <v>14</v>
      </c>
      <c r="AF274" s="9">
        <v>9</v>
      </c>
      <c r="AG274" s="9">
        <v>1</v>
      </c>
      <c r="AH274" s="9">
        <v>0</v>
      </c>
      <c r="AI274" s="9">
        <v>0</v>
      </c>
      <c r="AJ274" s="9">
        <v>0</v>
      </c>
      <c r="AK274" s="9">
        <v>0</v>
      </c>
      <c r="AL274" s="9">
        <v>0</v>
      </c>
      <c r="AM274" s="9" t="s">
        <v>2955</v>
      </c>
      <c r="AN274" s="9">
        <v>89</v>
      </c>
      <c r="AO274" s="9">
        <v>85</v>
      </c>
      <c r="AQ274" s="9">
        <v>0</v>
      </c>
      <c r="AR274" s="9" t="s">
        <v>2961</v>
      </c>
      <c r="AS274" s="9" t="s">
        <v>2962</v>
      </c>
      <c r="AT274" s="9" t="s">
        <v>3624</v>
      </c>
      <c r="AU274" s="44">
        <v>0.40476190476190477</v>
      </c>
    </row>
    <row r="275" spans="1:47" ht="12.75">
      <c r="C275" s="9" t="s">
        <v>1162</v>
      </c>
      <c r="D275" s="9" t="s">
        <v>1303</v>
      </c>
      <c r="F275" s="9">
        <v>0</v>
      </c>
      <c r="G275" s="9">
        <v>42</v>
      </c>
      <c r="H275" s="9">
        <v>36</v>
      </c>
      <c r="I275" s="9">
        <v>19</v>
      </c>
      <c r="J275" s="9">
        <v>42</v>
      </c>
      <c r="K275" s="9">
        <v>42</v>
      </c>
      <c r="L275" s="9">
        <v>0</v>
      </c>
      <c r="M275" s="9">
        <v>42</v>
      </c>
      <c r="N275" s="9">
        <v>0</v>
      </c>
      <c r="O275" s="48">
        <v>0</v>
      </c>
      <c r="P275" s="48">
        <v>42</v>
      </c>
      <c r="Q275" s="44">
        <v>0.85709999999999997</v>
      </c>
    </row>
    <row r="276" spans="1:47">
      <c r="A276" s="9" t="s">
        <v>16</v>
      </c>
      <c r="B276" s="9" t="s">
        <v>3625</v>
      </c>
      <c r="C276" s="9" t="s">
        <v>3626</v>
      </c>
      <c r="D276" s="9" t="s">
        <v>1293</v>
      </c>
      <c r="E276" s="9" t="s">
        <v>3627</v>
      </c>
      <c r="F276" s="35">
        <v>60</v>
      </c>
      <c r="G276" s="36">
        <v>97</v>
      </c>
      <c r="H276" s="36">
        <v>45</v>
      </c>
      <c r="I276" s="36">
        <v>19</v>
      </c>
      <c r="J276" s="37">
        <v>47.5</v>
      </c>
      <c r="K276" s="47">
        <v>53.666666666666664</v>
      </c>
      <c r="L276" s="37">
        <v>12.5</v>
      </c>
      <c r="M276" s="35">
        <v>41.166666666666664</v>
      </c>
      <c r="N276" s="35">
        <v>0</v>
      </c>
      <c r="O276" s="38">
        <v>0</v>
      </c>
      <c r="P276" s="38">
        <v>41.166666666666664</v>
      </c>
      <c r="Q276" s="39">
        <v>0.46391752577319589</v>
      </c>
      <c r="R276" s="35">
        <v>0</v>
      </c>
      <c r="S276" s="35">
        <v>0</v>
      </c>
      <c r="T276" s="35">
        <v>0</v>
      </c>
      <c r="U276" s="40">
        <v>44.720496894409941</v>
      </c>
      <c r="V276" s="9" t="s">
        <v>2952</v>
      </c>
      <c r="W276" s="9" t="s">
        <v>2953</v>
      </c>
      <c r="Y276" s="9" t="s">
        <v>2954</v>
      </c>
      <c r="Z276" s="9">
        <v>10.29</v>
      </c>
      <c r="AA276" s="9">
        <v>163.93</v>
      </c>
      <c r="AB276" s="9">
        <v>17</v>
      </c>
      <c r="AC276" s="9">
        <v>6</v>
      </c>
      <c r="AD276" s="9">
        <v>0</v>
      </c>
      <c r="AE276" s="9">
        <v>5</v>
      </c>
      <c r="AF276" s="9">
        <v>0</v>
      </c>
      <c r="AG276" s="9">
        <v>0</v>
      </c>
      <c r="AH276" s="9">
        <v>1</v>
      </c>
      <c r="AI276" s="9">
        <v>0</v>
      </c>
      <c r="AJ276" s="9">
        <v>0</v>
      </c>
      <c r="AK276" s="9">
        <v>0</v>
      </c>
      <c r="AL276" s="9">
        <v>0</v>
      </c>
      <c r="AM276" s="9" t="s">
        <v>2955</v>
      </c>
      <c r="AN276" s="9">
        <v>17</v>
      </c>
      <c r="AO276" s="9">
        <v>15</v>
      </c>
      <c r="AP276" s="9"/>
      <c r="AQ276" s="9">
        <v>24</v>
      </c>
      <c r="AR276" s="42">
        <v>46055</v>
      </c>
      <c r="AS276" s="9" t="s">
        <v>2957</v>
      </c>
      <c r="AT276" s="9" t="s">
        <v>3628</v>
      </c>
      <c r="AU276" s="44">
        <v>0.35403726708074534</v>
      </c>
    </row>
    <row r="277" spans="1:47">
      <c r="A277" s="9" t="s">
        <v>16</v>
      </c>
      <c r="B277" s="9" t="s">
        <v>3629</v>
      </c>
      <c r="C277" s="9" t="s">
        <v>3630</v>
      </c>
      <c r="D277" s="9" t="s">
        <v>1247</v>
      </c>
      <c r="E277" s="9" t="s">
        <v>3631</v>
      </c>
      <c r="F277" s="35">
        <v>170</v>
      </c>
      <c r="G277" s="36">
        <v>92</v>
      </c>
      <c r="H277" s="36">
        <v>113</v>
      </c>
      <c r="I277" s="36">
        <v>79</v>
      </c>
      <c r="J277" s="37">
        <v>197.5</v>
      </c>
      <c r="K277" s="49">
        <v>113</v>
      </c>
      <c r="L277" s="37">
        <v>0</v>
      </c>
      <c r="M277" s="35">
        <v>113</v>
      </c>
      <c r="N277" s="35">
        <v>72</v>
      </c>
      <c r="O277" s="38">
        <v>72</v>
      </c>
      <c r="P277" s="38">
        <v>41</v>
      </c>
      <c r="Q277" s="39">
        <v>1.2282608695652173</v>
      </c>
      <c r="R277" s="35">
        <v>0</v>
      </c>
      <c r="S277" s="35">
        <v>0</v>
      </c>
      <c r="T277" s="35">
        <v>0</v>
      </c>
      <c r="U277" s="40">
        <v>60.176991150442475</v>
      </c>
      <c r="V277" s="9" t="s">
        <v>2952</v>
      </c>
      <c r="W277" s="9" t="s">
        <v>2953</v>
      </c>
      <c r="X277" s="41"/>
      <c r="Y277" s="9" t="s">
        <v>2954</v>
      </c>
      <c r="Z277" s="9">
        <v>9.99</v>
      </c>
      <c r="AA277" s="9">
        <v>826.09</v>
      </c>
      <c r="AB277" s="9">
        <v>83</v>
      </c>
      <c r="AC277" s="9">
        <v>112</v>
      </c>
      <c r="AD277" s="9">
        <v>24</v>
      </c>
      <c r="AE277" s="9">
        <v>65</v>
      </c>
      <c r="AF277" s="9">
        <v>22</v>
      </c>
      <c r="AG277" s="9">
        <v>1</v>
      </c>
      <c r="AH277" s="9">
        <v>0</v>
      </c>
      <c r="AI277" s="9">
        <v>0</v>
      </c>
      <c r="AJ277" s="9">
        <v>0</v>
      </c>
      <c r="AK277" s="9">
        <v>24</v>
      </c>
      <c r="AL277" s="9">
        <v>0</v>
      </c>
      <c r="AM277" s="9" t="s">
        <v>2955</v>
      </c>
      <c r="AN277" s="9">
        <v>42</v>
      </c>
      <c r="AO277" s="9">
        <v>42</v>
      </c>
      <c r="AP277" s="9"/>
      <c r="AQ277" s="9">
        <v>16</v>
      </c>
      <c r="AR277" s="42">
        <v>46055</v>
      </c>
      <c r="AS277" s="9" t="s">
        <v>2957</v>
      </c>
      <c r="AT277" s="9" t="s">
        <v>3632</v>
      </c>
    </row>
    <row r="278" spans="1:47">
      <c r="A278" s="9" t="s">
        <v>16</v>
      </c>
      <c r="B278" s="9" t="s">
        <v>663</v>
      </c>
      <c r="C278" s="9" t="s">
        <v>665</v>
      </c>
      <c r="D278" s="9" t="s">
        <v>666</v>
      </c>
      <c r="E278" s="9" t="s">
        <v>664</v>
      </c>
      <c r="F278" s="35">
        <v>0</v>
      </c>
      <c r="G278" s="36">
        <v>41</v>
      </c>
      <c r="H278" s="36">
        <v>7</v>
      </c>
      <c r="I278" s="36">
        <v>11</v>
      </c>
      <c r="J278" s="37">
        <v>27.5</v>
      </c>
      <c r="K278" s="36">
        <v>41</v>
      </c>
      <c r="L278" s="37">
        <v>0</v>
      </c>
      <c r="M278" s="35">
        <v>41</v>
      </c>
      <c r="N278" s="35">
        <v>0</v>
      </c>
      <c r="O278" s="38">
        <v>0</v>
      </c>
      <c r="P278" s="38">
        <v>41</v>
      </c>
      <c r="Q278" s="39">
        <v>0.17073170731707318</v>
      </c>
      <c r="R278" s="35">
        <v>41</v>
      </c>
      <c r="S278" s="35">
        <v>41</v>
      </c>
      <c r="T278" s="35">
        <v>0</v>
      </c>
      <c r="U278" s="40">
        <v>0</v>
      </c>
      <c r="V278" s="9" t="s">
        <v>2952</v>
      </c>
      <c r="W278" s="9" t="s">
        <v>2953</v>
      </c>
      <c r="X278" s="41"/>
      <c r="Y278" s="9" t="s">
        <v>2954</v>
      </c>
      <c r="Z278" s="9">
        <v>63.45</v>
      </c>
      <c r="AA278" s="9">
        <v>0</v>
      </c>
      <c r="AB278" s="9">
        <v>0</v>
      </c>
      <c r="AC278" s="9">
        <v>0</v>
      </c>
      <c r="AD278" s="9">
        <v>0</v>
      </c>
      <c r="AE278" s="9">
        <v>0</v>
      </c>
      <c r="AF278" s="9">
        <v>0</v>
      </c>
      <c r="AG278" s="9">
        <v>0</v>
      </c>
      <c r="AH278" s="9">
        <v>0</v>
      </c>
      <c r="AI278" s="9">
        <v>0</v>
      </c>
      <c r="AJ278" s="9">
        <v>0</v>
      </c>
      <c r="AK278" s="9">
        <v>0</v>
      </c>
      <c r="AL278" s="9">
        <v>0</v>
      </c>
      <c r="AM278" s="9" t="s">
        <v>2955</v>
      </c>
      <c r="AN278" s="9">
        <v>0</v>
      </c>
      <c r="AO278" s="9">
        <v>0</v>
      </c>
      <c r="AP278" s="9" t="s">
        <v>2956</v>
      </c>
      <c r="AQ278" s="9">
        <v>23</v>
      </c>
      <c r="AR278" s="42">
        <v>46048</v>
      </c>
      <c r="AS278" s="9" t="s">
        <v>2957</v>
      </c>
      <c r="AT278" s="9" t="s">
        <v>3633</v>
      </c>
      <c r="AU278" s="44">
        <v>0.26829268292682928</v>
      </c>
    </row>
    <row r="279" spans="1:47">
      <c r="A279" s="9" t="s">
        <v>16</v>
      </c>
      <c r="B279" s="9" t="s">
        <v>576</v>
      </c>
      <c r="C279" s="9" t="s">
        <v>578</v>
      </c>
      <c r="D279" s="9" t="s">
        <v>579</v>
      </c>
      <c r="E279" s="9" t="s">
        <v>577</v>
      </c>
      <c r="F279" s="35">
        <v>13</v>
      </c>
      <c r="G279" s="36">
        <v>107</v>
      </c>
      <c r="H279" s="36">
        <v>12</v>
      </c>
      <c r="I279" s="36">
        <v>5</v>
      </c>
      <c r="J279" s="37">
        <v>12.5</v>
      </c>
      <c r="K279" s="47">
        <v>41.333333333333336</v>
      </c>
      <c r="L279" s="37">
        <v>0.5</v>
      </c>
      <c r="M279" s="35">
        <v>40.833333333333336</v>
      </c>
      <c r="N279" s="35">
        <v>0</v>
      </c>
      <c r="O279" s="38">
        <v>0</v>
      </c>
      <c r="P279" s="38">
        <v>40.833333333333336</v>
      </c>
      <c r="Q279" s="39">
        <v>0.11214953271028037</v>
      </c>
      <c r="R279" s="35">
        <v>28.333333333333336</v>
      </c>
      <c r="S279" s="35">
        <v>28.333333333333336</v>
      </c>
      <c r="T279" s="35">
        <v>0</v>
      </c>
      <c r="U279" s="40">
        <v>12.580645161290322</v>
      </c>
      <c r="V279" s="9" t="s">
        <v>2952</v>
      </c>
      <c r="W279" s="9" t="s">
        <v>2953</v>
      </c>
      <c r="X279" s="41"/>
      <c r="Y279" s="9" t="s">
        <v>2954</v>
      </c>
      <c r="Z279" s="9">
        <v>18.38</v>
      </c>
      <c r="AA279" s="9">
        <v>148.94</v>
      </c>
      <c r="AB279" s="9">
        <v>8</v>
      </c>
      <c r="AC279" s="9">
        <v>9</v>
      </c>
      <c r="AD279" s="9">
        <v>6</v>
      </c>
      <c r="AE279" s="9">
        <v>3</v>
      </c>
      <c r="AF279" s="9">
        <v>0</v>
      </c>
      <c r="AG279" s="9">
        <v>0</v>
      </c>
      <c r="AH279" s="9">
        <v>0</v>
      </c>
      <c r="AI279" s="9">
        <v>0</v>
      </c>
      <c r="AJ279" s="9">
        <v>6</v>
      </c>
      <c r="AK279" s="9">
        <v>0</v>
      </c>
      <c r="AL279" s="9">
        <v>0</v>
      </c>
      <c r="AM279" s="9" t="s">
        <v>2955</v>
      </c>
      <c r="AN279" s="9">
        <v>62</v>
      </c>
      <c r="AO279" s="9">
        <v>20</v>
      </c>
      <c r="AP279" s="9"/>
      <c r="AQ279" s="9">
        <v>6</v>
      </c>
      <c r="AR279" s="42">
        <v>46053</v>
      </c>
      <c r="AS279" s="9" t="s">
        <v>2957</v>
      </c>
      <c r="AT279" s="9" t="s">
        <v>3634</v>
      </c>
      <c r="AU279" s="44">
        <v>0.12096774193548386</v>
      </c>
    </row>
    <row r="280" spans="1:47">
      <c r="A280" s="9" t="s">
        <v>16</v>
      </c>
      <c r="B280" s="9" t="s">
        <v>3635</v>
      </c>
      <c r="C280" s="9" t="s">
        <v>3636</v>
      </c>
      <c r="D280" s="9" t="s">
        <v>1305</v>
      </c>
      <c r="E280" s="9" t="s">
        <v>3637</v>
      </c>
      <c r="F280" s="35">
        <v>31</v>
      </c>
      <c r="G280" s="36">
        <v>15</v>
      </c>
      <c r="H280" s="36">
        <v>40</v>
      </c>
      <c r="I280" s="36">
        <v>15</v>
      </c>
      <c r="J280" s="37">
        <v>37.5</v>
      </c>
      <c r="K280" s="36">
        <v>40</v>
      </c>
      <c r="L280" s="37">
        <v>0</v>
      </c>
      <c r="M280" s="35">
        <v>40</v>
      </c>
      <c r="N280" s="35">
        <v>0</v>
      </c>
      <c r="O280" s="38">
        <v>0</v>
      </c>
      <c r="P280" s="38">
        <v>40</v>
      </c>
      <c r="Q280" s="39">
        <v>2.6666666666666665</v>
      </c>
      <c r="R280" s="35">
        <v>9</v>
      </c>
      <c r="S280" s="35">
        <v>9</v>
      </c>
      <c r="T280" s="35">
        <v>0</v>
      </c>
      <c r="U280" s="40">
        <v>31</v>
      </c>
      <c r="V280" s="9" t="s">
        <v>2952</v>
      </c>
      <c r="W280" s="9" t="s">
        <v>2953</v>
      </c>
      <c r="Y280" s="9" t="s">
        <v>2954</v>
      </c>
      <c r="Z280" s="9">
        <v>4.79</v>
      </c>
      <c r="AA280" s="9">
        <v>43.11</v>
      </c>
      <c r="AB280" s="9">
        <v>9</v>
      </c>
      <c r="AC280" s="9">
        <v>24</v>
      </c>
      <c r="AD280" s="9">
        <v>0</v>
      </c>
      <c r="AE280" s="9">
        <v>22</v>
      </c>
      <c r="AF280" s="9">
        <v>1</v>
      </c>
      <c r="AG280" s="9">
        <v>1</v>
      </c>
      <c r="AH280" s="9">
        <v>0</v>
      </c>
      <c r="AI280" s="9">
        <v>0</v>
      </c>
      <c r="AJ280" s="9">
        <v>0</v>
      </c>
      <c r="AK280" s="9">
        <v>0</v>
      </c>
      <c r="AL280" s="9">
        <v>0</v>
      </c>
      <c r="AM280" s="9" t="s">
        <v>2955</v>
      </c>
      <c r="AN280" s="9">
        <v>45</v>
      </c>
      <c r="AO280" s="9">
        <v>43</v>
      </c>
      <c r="AP280" s="9"/>
      <c r="AQ280" s="9">
        <v>24</v>
      </c>
      <c r="AR280" s="42">
        <v>46054</v>
      </c>
      <c r="AS280" s="9" t="s">
        <v>2957</v>
      </c>
      <c r="AT280" s="9" t="s">
        <v>3638</v>
      </c>
    </row>
    <row r="281" spans="1:47">
      <c r="A281" s="9" t="s">
        <v>16</v>
      </c>
      <c r="B281" s="9" t="s">
        <v>3639</v>
      </c>
      <c r="C281" s="9" t="s">
        <v>3640</v>
      </c>
      <c r="D281" s="9" t="s">
        <v>1026</v>
      </c>
      <c r="E281" s="9" t="s">
        <v>3641</v>
      </c>
      <c r="F281" s="35">
        <v>140</v>
      </c>
      <c r="G281" s="36">
        <v>959</v>
      </c>
      <c r="H281" s="36">
        <v>459</v>
      </c>
      <c r="I281" s="36">
        <v>11</v>
      </c>
      <c r="J281" s="37">
        <v>27.5</v>
      </c>
      <c r="K281" s="47">
        <v>476.33333333333331</v>
      </c>
      <c r="L281" s="37">
        <v>112.5</v>
      </c>
      <c r="M281" s="35">
        <v>363.83333333333331</v>
      </c>
      <c r="N281" s="35">
        <v>324</v>
      </c>
      <c r="O281" s="38">
        <v>324</v>
      </c>
      <c r="P281" s="38">
        <v>39.833333333333314</v>
      </c>
      <c r="Q281" s="39">
        <v>0.47862356621480712</v>
      </c>
      <c r="R281" s="35">
        <v>336.33333333333331</v>
      </c>
      <c r="S281" s="35">
        <v>12.333333333333314</v>
      </c>
      <c r="T281" s="35">
        <v>324</v>
      </c>
      <c r="U281" s="40">
        <v>11.756473058082575</v>
      </c>
      <c r="V281" s="9" t="s">
        <v>2952</v>
      </c>
      <c r="W281" s="9" t="s">
        <v>2953</v>
      </c>
      <c r="X281" s="41"/>
      <c r="Y281" s="9" t="s">
        <v>2954</v>
      </c>
      <c r="Z281" s="9">
        <v>12.09</v>
      </c>
      <c r="AA281" s="9">
        <v>96.72</v>
      </c>
      <c r="AB281" s="9">
        <v>8</v>
      </c>
      <c r="AC281" s="9">
        <v>157</v>
      </c>
      <c r="AD281" s="9">
        <v>0</v>
      </c>
      <c r="AE281" s="9">
        <v>157</v>
      </c>
      <c r="AF281" s="9">
        <v>0</v>
      </c>
      <c r="AG281" s="9">
        <v>0</v>
      </c>
      <c r="AH281" s="9">
        <v>0</v>
      </c>
      <c r="AI281" s="9">
        <v>0</v>
      </c>
      <c r="AJ281" s="9">
        <v>0</v>
      </c>
      <c r="AK281" s="9">
        <v>0</v>
      </c>
      <c r="AL281" s="9">
        <v>0</v>
      </c>
      <c r="AM281" s="9" t="s">
        <v>2955</v>
      </c>
      <c r="AN281" s="9">
        <v>175</v>
      </c>
      <c r="AO281" s="9">
        <v>175</v>
      </c>
      <c r="AP281" s="9"/>
      <c r="AQ281" s="9">
        <v>0</v>
      </c>
      <c r="AR281" s="9" t="s">
        <v>2961</v>
      </c>
      <c r="AS281" s="9" t="s">
        <v>2962</v>
      </c>
      <c r="AT281" s="9" t="s">
        <v>3022</v>
      </c>
      <c r="AU281" s="44">
        <v>2.3093072078376489E-2</v>
      </c>
    </row>
    <row r="282" spans="1:47">
      <c r="C282" s="45" t="s">
        <v>3600</v>
      </c>
      <c r="D282" s="46" t="s">
        <v>1264</v>
      </c>
      <c r="F282" s="35">
        <v>0</v>
      </c>
      <c r="G282" s="36">
        <v>34</v>
      </c>
      <c r="H282" s="36">
        <v>41</v>
      </c>
      <c r="I282" s="36">
        <v>46</v>
      </c>
      <c r="J282" s="37">
        <v>115</v>
      </c>
      <c r="K282" s="36">
        <v>46</v>
      </c>
      <c r="L282" s="37">
        <v>0</v>
      </c>
      <c r="M282" s="35">
        <v>46</v>
      </c>
      <c r="N282" s="35">
        <v>0</v>
      </c>
      <c r="O282" s="38">
        <v>0</v>
      </c>
      <c r="P282" s="38">
        <v>46</v>
      </c>
      <c r="Q282" s="39">
        <v>1.2058823529411764</v>
      </c>
      <c r="R282" s="35">
        <v>46</v>
      </c>
      <c r="S282" s="35">
        <v>46</v>
      </c>
      <c r="T282" s="35">
        <v>0</v>
      </c>
      <c r="U282" s="40">
        <v>0</v>
      </c>
    </row>
    <row r="283" spans="1:47">
      <c r="A283" s="9" t="s">
        <v>16</v>
      </c>
      <c r="B283" s="9" t="s">
        <v>3642</v>
      </c>
      <c r="C283" s="9" t="s">
        <v>3643</v>
      </c>
      <c r="D283" s="9" t="s">
        <v>1311</v>
      </c>
      <c r="E283" s="9" t="s">
        <v>3644</v>
      </c>
      <c r="F283" s="35">
        <v>27</v>
      </c>
      <c r="G283" s="36">
        <v>39</v>
      </c>
      <c r="H283" s="36">
        <v>25</v>
      </c>
      <c r="I283" s="36">
        <v>22</v>
      </c>
      <c r="J283" s="37">
        <v>55</v>
      </c>
      <c r="K283" s="36">
        <v>39</v>
      </c>
      <c r="L283" s="37">
        <v>0</v>
      </c>
      <c r="M283" s="35">
        <v>39</v>
      </c>
      <c r="N283" s="35">
        <v>0</v>
      </c>
      <c r="O283" s="38">
        <v>0</v>
      </c>
      <c r="P283" s="38">
        <v>39</v>
      </c>
      <c r="Q283" s="39">
        <v>0.64102564102564108</v>
      </c>
      <c r="R283" s="35">
        <v>12</v>
      </c>
      <c r="S283" s="35">
        <v>12</v>
      </c>
      <c r="T283" s="35">
        <v>0</v>
      </c>
      <c r="U283" s="40">
        <v>27.692307692307693</v>
      </c>
      <c r="V283" s="9" t="s">
        <v>2952</v>
      </c>
      <c r="W283" s="9" t="s">
        <v>2953</v>
      </c>
      <c r="X283" s="41"/>
      <c r="Y283" s="9" t="s">
        <v>2954</v>
      </c>
      <c r="Z283" s="9">
        <v>6.69</v>
      </c>
      <c r="AA283" s="9">
        <v>59.01</v>
      </c>
      <c r="AB283" s="9">
        <v>9</v>
      </c>
      <c r="AC283" s="9">
        <v>32</v>
      </c>
      <c r="AD283" s="9">
        <v>1</v>
      </c>
      <c r="AE283" s="9">
        <v>29</v>
      </c>
      <c r="AF283" s="9">
        <v>2</v>
      </c>
      <c r="AG283" s="9">
        <v>0</v>
      </c>
      <c r="AH283" s="9">
        <v>0</v>
      </c>
      <c r="AI283" s="9">
        <v>0</v>
      </c>
      <c r="AJ283" s="9">
        <v>0</v>
      </c>
      <c r="AK283" s="9">
        <v>0</v>
      </c>
      <c r="AL283" s="9">
        <v>1</v>
      </c>
      <c r="AM283" s="9" t="s">
        <v>2955</v>
      </c>
      <c r="AN283" s="9">
        <v>73</v>
      </c>
      <c r="AO283" s="9">
        <v>73</v>
      </c>
      <c r="AP283" s="9"/>
      <c r="AQ283" s="9">
        <v>0</v>
      </c>
      <c r="AR283" s="9" t="s">
        <v>2961</v>
      </c>
      <c r="AS283" s="9" t="s">
        <v>2962</v>
      </c>
      <c r="AT283" s="9" t="s">
        <v>3268</v>
      </c>
      <c r="AU283" s="44">
        <v>0.5641025641025641</v>
      </c>
    </row>
    <row r="284" spans="1:47">
      <c r="A284" s="9" t="s">
        <v>16</v>
      </c>
      <c r="B284" s="9" t="s">
        <v>3645</v>
      </c>
      <c r="C284" s="9" t="s">
        <v>3646</v>
      </c>
      <c r="D284" s="9" t="s">
        <v>1333</v>
      </c>
      <c r="E284" s="9" t="s">
        <v>3647</v>
      </c>
      <c r="F284" s="35">
        <v>10</v>
      </c>
      <c r="G284" s="36">
        <v>18</v>
      </c>
      <c r="H284" s="36">
        <v>39</v>
      </c>
      <c r="I284" s="36">
        <v>13</v>
      </c>
      <c r="J284" s="37">
        <v>32.5</v>
      </c>
      <c r="K284" s="36">
        <v>39</v>
      </c>
      <c r="L284" s="37">
        <v>0</v>
      </c>
      <c r="M284" s="35">
        <v>39</v>
      </c>
      <c r="N284" s="35">
        <v>0</v>
      </c>
      <c r="O284" s="38">
        <v>0</v>
      </c>
      <c r="P284" s="38">
        <v>39</v>
      </c>
      <c r="Q284" s="39">
        <v>2.1666666666666665</v>
      </c>
      <c r="R284" s="35">
        <v>29</v>
      </c>
      <c r="S284" s="35">
        <v>29</v>
      </c>
      <c r="T284" s="35">
        <v>0</v>
      </c>
      <c r="U284" s="40">
        <v>10.256410256410257</v>
      </c>
      <c r="V284" s="9" t="s">
        <v>2952</v>
      </c>
      <c r="W284" s="9" t="s">
        <v>2953</v>
      </c>
      <c r="Y284" s="9" t="s">
        <v>2954</v>
      </c>
      <c r="Z284" s="9">
        <v>4.29</v>
      </c>
      <c r="AA284" s="9">
        <v>47.19</v>
      </c>
      <c r="AB284" s="9">
        <v>11</v>
      </c>
      <c r="AC284" s="9">
        <v>29</v>
      </c>
      <c r="AD284" s="9">
        <v>24</v>
      </c>
      <c r="AE284" s="9">
        <v>5</v>
      </c>
      <c r="AF284" s="9">
        <v>0</v>
      </c>
      <c r="AG284" s="9">
        <v>0</v>
      </c>
      <c r="AH284" s="9">
        <v>0</v>
      </c>
      <c r="AI284" s="9">
        <v>0</v>
      </c>
      <c r="AJ284" s="9">
        <v>0</v>
      </c>
      <c r="AK284" s="9">
        <v>24</v>
      </c>
      <c r="AL284" s="9">
        <v>0</v>
      </c>
      <c r="AM284" s="9" t="s">
        <v>2955</v>
      </c>
      <c r="AN284" s="9">
        <v>64</v>
      </c>
      <c r="AO284" s="9">
        <v>64</v>
      </c>
      <c r="AP284" s="9"/>
      <c r="AQ284" s="9">
        <v>0</v>
      </c>
      <c r="AR284" s="9" t="s">
        <v>2961</v>
      </c>
      <c r="AS284" s="9" t="s">
        <v>2962</v>
      </c>
      <c r="AT284" s="9" t="s">
        <v>3648</v>
      </c>
    </row>
    <row r="285" spans="1:47">
      <c r="A285" s="9" t="s">
        <v>16</v>
      </c>
      <c r="B285" s="9" t="s">
        <v>3649</v>
      </c>
      <c r="C285" s="9" t="s">
        <v>3650</v>
      </c>
      <c r="D285" s="9" t="s">
        <v>1336</v>
      </c>
      <c r="E285" s="9" t="s">
        <v>3651</v>
      </c>
      <c r="F285" s="35">
        <v>8</v>
      </c>
      <c r="G285" s="36">
        <v>29</v>
      </c>
      <c r="H285" s="36">
        <v>44</v>
      </c>
      <c r="I285" s="36">
        <v>1</v>
      </c>
      <c r="J285" s="37">
        <v>2.5</v>
      </c>
      <c r="K285" s="36">
        <v>44</v>
      </c>
      <c r="L285" s="37">
        <v>5.5</v>
      </c>
      <c r="M285" s="35">
        <v>38.5</v>
      </c>
      <c r="N285" s="35">
        <v>0</v>
      </c>
      <c r="O285" s="38">
        <v>0</v>
      </c>
      <c r="P285" s="38">
        <v>38.5</v>
      </c>
      <c r="Q285" s="39">
        <v>1.5172413793103448</v>
      </c>
      <c r="R285" s="35">
        <v>36</v>
      </c>
      <c r="S285" s="35">
        <v>36</v>
      </c>
      <c r="T285" s="35">
        <v>0</v>
      </c>
      <c r="U285" s="40">
        <v>7.2727272727272725</v>
      </c>
      <c r="V285" s="9" t="s">
        <v>2952</v>
      </c>
      <c r="W285" s="9" t="s">
        <v>2953</v>
      </c>
      <c r="Y285" s="9" t="s">
        <v>2954</v>
      </c>
      <c r="Z285" s="9">
        <v>10.69</v>
      </c>
      <c r="AA285" s="9">
        <v>10.69</v>
      </c>
      <c r="AB285" s="9">
        <v>1</v>
      </c>
      <c r="AC285" s="9">
        <v>11</v>
      </c>
      <c r="AD285" s="9">
        <v>0</v>
      </c>
      <c r="AE285" s="9">
        <v>11</v>
      </c>
      <c r="AF285" s="9">
        <v>0</v>
      </c>
      <c r="AG285" s="9">
        <v>0</v>
      </c>
      <c r="AH285" s="9">
        <v>0</v>
      </c>
      <c r="AI285" s="9">
        <v>0</v>
      </c>
      <c r="AJ285" s="9">
        <v>0</v>
      </c>
      <c r="AK285" s="9">
        <v>0</v>
      </c>
      <c r="AL285" s="9">
        <v>0</v>
      </c>
      <c r="AM285" s="9" t="s">
        <v>2955</v>
      </c>
      <c r="AN285" s="9">
        <v>114</v>
      </c>
      <c r="AO285" s="9">
        <v>114</v>
      </c>
      <c r="AQ285" s="9">
        <v>0</v>
      </c>
      <c r="AR285" s="9" t="s">
        <v>2961</v>
      </c>
      <c r="AS285" s="9" t="s">
        <v>2962</v>
      </c>
      <c r="AT285" s="9" t="s">
        <v>3652</v>
      </c>
    </row>
    <row r="286" spans="1:47">
      <c r="A286" s="9" t="s">
        <v>16</v>
      </c>
      <c r="B286" s="9" t="s">
        <v>3653</v>
      </c>
      <c r="C286" s="9" t="s">
        <v>3654</v>
      </c>
      <c r="D286" s="9" t="s">
        <v>1231</v>
      </c>
      <c r="E286" s="9" t="s">
        <v>3655</v>
      </c>
      <c r="F286" s="35">
        <v>39</v>
      </c>
      <c r="G286" s="36">
        <v>74</v>
      </c>
      <c r="H286" s="36">
        <v>36</v>
      </c>
      <c r="I286" s="36">
        <v>25</v>
      </c>
      <c r="J286" s="37">
        <v>62.5</v>
      </c>
      <c r="K286" s="36">
        <v>74</v>
      </c>
      <c r="L286" s="37">
        <v>0</v>
      </c>
      <c r="M286" s="35">
        <v>74</v>
      </c>
      <c r="N286" s="35">
        <v>36</v>
      </c>
      <c r="O286" s="38">
        <v>36</v>
      </c>
      <c r="P286" s="38">
        <v>38</v>
      </c>
      <c r="Q286" s="39">
        <v>0.48648648648648651</v>
      </c>
      <c r="R286" s="35">
        <v>35</v>
      </c>
      <c r="S286" s="35">
        <v>0</v>
      </c>
      <c r="T286" s="35">
        <v>35</v>
      </c>
      <c r="U286" s="40">
        <v>21.081081081081081</v>
      </c>
      <c r="V286" s="9" t="s">
        <v>2952</v>
      </c>
      <c r="W286" s="9" t="s">
        <v>2953</v>
      </c>
      <c r="Y286" s="9" t="s">
        <v>2954</v>
      </c>
      <c r="Z286" s="9">
        <v>9.39</v>
      </c>
      <c r="AA286" s="9">
        <v>113.08</v>
      </c>
      <c r="AB286" s="9">
        <v>12</v>
      </c>
      <c r="AC286" s="9">
        <v>64</v>
      </c>
      <c r="AD286" s="9">
        <v>0</v>
      </c>
      <c r="AE286" s="9">
        <v>57</v>
      </c>
      <c r="AF286" s="9">
        <v>5</v>
      </c>
      <c r="AG286" s="9">
        <v>1</v>
      </c>
      <c r="AH286" s="9">
        <v>1</v>
      </c>
      <c r="AI286" s="9">
        <v>0</v>
      </c>
      <c r="AJ286" s="9">
        <v>0</v>
      </c>
      <c r="AK286" s="9">
        <v>0</v>
      </c>
      <c r="AL286" s="9">
        <v>0</v>
      </c>
      <c r="AM286" s="9" t="s">
        <v>2955</v>
      </c>
      <c r="AN286" s="9">
        <v>165</v>
      </c>
      <c r="AO286" s="9">
        <v>160</v>
      </c>
      <c r="AP286" s="9"/>
      <c r="AQ286" s="9">
        <v>0</v>
      </c>
      <c r="AR286" s="9" t="s">
        <v>2961</v>
      </c>
      <c r="AS286" s="9" t="s">
        <v>2962</v>
      </c>
      <c r="AT286" s="9" t="s">
        <v>3656</v>
      </c>
      <c r="AU286" s="44">
        <v>0.33783783783783783</v>
      </c>
    </row>
    <row r="287" spans="1:47">
      <c r="C287" s="45" t="s">
        <v>3657</v>
      </c>
      <c r="D287" s="46" t="s">
        <v>2011</v>
      </c>
      <c r="F287" s="35">
        <v>0</v>
      </c>
      <c r="G287" s="36">
        <v>15</v>
      </c>
      <c r="H287" s="36">
        <v>45</v>
      </c>
      <c r="I287" s="36">
        <v>1</v>
      </c>
      <c r="J287" s="37">
        <v>2.5</v>
      </c>
      <c r="K287" s="36">
        <v>45</v>
      </c>
      <c r="L287" s="37">
        <v>0</v>
      </c>
      <c r="M287" s="35">
        <v>45</v>
      </c>
      <c r="N287" s="35">
        <v>0</v>
      </c>
      <c r="O287" s="38">
        <v>0</v>
      </c>
      <c r="P287" s="38">
        <v>45</v>
      </c>
      <c r="Q287" s="39">
        <v>3</v>
      </c>
      <c r="R287" s="35">
        <v>45</v>
      </c>
      <c r="S287" s="35">
        <v>45</v>
      </c>
      <c r="T287" s="35">
        <v>0</v>
      </c>
      <c r="U287" s="40">
        <v>0</v>
      </c>
    </row>
    <row r="288" spans="1:47">
      <c r="C288" s="45" t="s">
        <v>3658</v>
      </c>
      <c r="D288" s="46" t="s">
        <v>1125</v>
      </c>
      <c r="F288" s="35">
        <v>0</v>
      </c>
      <c r="G288" s="36">
        <v>97</v>
      </c>
      <c r="H288" s="36">
        <v>37</v>
      </c>
      <c r="I288" s="36">
        <v>0</v>
      </c>
      <c r="J288" s="37">
        <v>0</v>
      </c>
      <c r="K288" s="47">
        <v>44.666666666666664</v>
      </c>
      <c r="L288" s="37">
        <v>0</v>
      </c>
      <c r="M288" s="35">
        <v>44.666666666666664</v>
      </c>
      <c r="N288" s="35">
        <v>0</v>
      </c>
      <c r="O288" s="38">
        <v>0</v>
      </c>
      <c r="P288" s="38">
        <v>44.666666666666664</v>
      </c>
      <c r="Q288" s="39">
        <v>0.38144329896907214</v>
      </c>
      <c r="R288" s="35">
        <v>44.666666666666664</v>
      </c>
      <c r="S288" s="35">
        <v>44.666666666666664</v>
      </c>
      <c r="T288" s="35">
        <v>0</v>
      </c>
      <c r="U288" s="40">
        <v>0</v>
      </c>
      <c r="AU288" s="44">
        <v>0</v>
      </c>
    </row>
    <row r="289" spans="1:47">
      <c r="C289" s="83" t="s">
        <v>11384</v>
      </c>
      <c r="D289" s="46" t="s">
        <v>10986</v>
      </c>
      <c r="F289" s="35">
        <v>0</v>
      </c>
      <c r="G289" s="36">
        <v>129</v>
      </c>
      <c r="H289" s="36">
        <v>4</v>
      </c>
      <c r="I289" s="36">
        <v>0</v>
      </c>
      <c r="J289" s="37">
        <v>0</v>
      </c>
      <c r="K289" s="47">
        <v>44.333333333333336</v>
      </c>
      <c r="L289" s="37">
        <v>0</v>
      </c>
      <c r="M289" s="35">
        <v>44.333333333333336</v>
      </c>
      <c r="N289" s="35">
        <v>0</v>
      </c>
      <c r="O289" s="38">
        <v>0</v>
      </c>
      <c r="P289" s="38">
        <v>44.333333333333336</v>
      </c>
      <c r="Q289" s="39">
        <v>3.1007751937984496E-2</v>
      </c>
      <c r="R289" s="35">
        <v>44.333333333333336</v>
      </c>
      <c r="S289" s="35">
        <v>44.333333333333336</v>
      </c>
      <c r="T289" s="35">
        <v>0</v>
      </c>
      <c r="U289" s="40">
        <v>0</v>
      </c>
      <c r="AU289" s="44">
        <v>0</v>
      </c>
    </row>
    <row r="290" spans="1:47">
      <c r="A290" s="9" t="s">
        <v>16</v>
      </c>
      <c r="B290" s="9" t="s">
        <v>3660</v>
      </c>
      <c r="C290" s="9" t="s">
        <v>3661</v>
      </c>
      <c r="D290" s="9" t="s">
        <v>1288</v>
      </c>
      <c r="E290" s="9" t="s">
        <v>1288</v>
      </c>
      <c r="F290" s="35">
        <v>30</v>
      </c>
      <c r="G290" s="36">
        <v>11</v>
      </c>
      <c r="H290" s="36">
        <v>38</v>
      </c>
      <c r="I290" s="36">
        <v>13</v>
      </c>
      <c r="J290" s="37">
        <v>32.5</v>
      </c>
      <c r="K290" s="36">
        <v>38</v>
      </c>
      <c r="L290" s="37">
        <v>0</v>
      </c>
      <c r="M290" s="35">
        <v>38</v>
      </c>
      <c r="N290" s="35">
        <v>0</v>
      </c>
      <c r="O290" s="38">
        <v>0</v>
      </c>
      <c r="P290" s="38">
        <v>38</v>
      </c>
      <c r="Q290" s="39">
        <v>3.4545454545454546</v>
      </c>
      <c r="R290" s="35">
        <v>8</v>
      </c>
      <c r="S290" s="35">
        <v>8</v>
      </c>
      <c r="T290" s="35">
        <v>0</v>
      </c>
      <c r="U290" s="40">
        <v>31.578947368421055</v>
      </c>
      <c r="V290" s="9" t="s">
        <v>2952</v>
      </c>
      <c r="W290" s="9" t="s">
        <v>2953</v>
      </c>
      <c r="X290" s="41"/>
      <c r="Y290" s="9" t="s">
        <v>2954</v>
      </c>
      <c r="Z290" s="9">
        <v>4.49</v>
      </c>
      <c r="AA290" s="9">
        <v>44.9</v>
      </c>
      <c r="AB290" s="9">
        <v>10</v>
      </c>
      <c r="AC290" s="9">
        <v>49</v>
      </c>
      <c r="AD290" s="9">
        <v>0</v>
      </c>
      <c r="AE290" s="9">
        <v>48</v>
      </c>
      <c r="AF290" s="9">
        <v>1</v>
      </c>
      <c r="AG290" s="9">
        <v>0</v>
      </c>
      <c r="AH290" s="9">
        <v>0</v>
      </c>
      <c r="AI290" s="9">
        <v>0</v>
      </c>
      <c r="AJ290" s="9">
        <v>0</v>
      </c>
      <c r="AK290" s="9">
        <v>0</v>
      </c>
      <c r="AL290" s="9">
        <v>0</v>
      </c>
      <c r="AM290" s="9" t="s">
        <v>2955</v>
      </c>
      <c r="AN290" s="9">
        <v>73</v>
      </c>
      <c r="AO290" s="9">
        <v>73</v>
      </c>
      <c r="AP290" s="9"/>
      <c r="AQ290" s="9">
        <v>0</v>
      </c>
      <c r="AR290" s="9" t="s">
        <v>2961</v>
      </c>
      <c r="AS290" s="9" t="s">
        <v>2962</v>
      </c>
      <c r="AT290" s="9" t="s">
        <v>3662</v>
      </c>
    </row>
    <row r="291" spans="1:47">
      <c r="C291" s="45" t="s">
        <v>3663</v>
      </c>
      <c r="D291" s="46" t="s">
        <v>1147</v>
      </c>
      <c r="F291" s="35">
        <v>0</v>
      </c>
      <c r="G291" s="36">
        <v>39</v>
      </c>
      <c r="H291" s="36">
        <v>44</v>
      </c>
      <c r="I291" s="36">
        <v>0</v>
      </c>
      <c r="J291" s="37">
        <v>0</v>
      </c>
      <c r="K291" s="36">
        <v>44</v>
      </c>
      <c r="L291" s="37">
        <v>0</v>
      </c>
      <c r="M291" s="35">
        <v>44</v>
      </c>
      <c r="N291" s="35">
        <v>0</v>
      </c>
      <c r="O291" s="38">
        <v>0</v>
      </c>
      <c r="P291" s="38">
        <v>44</v>
      </c>
      <c r="Q291" s="39">
        <v>1.1282051282051282</v>
      </c>
      <c r="R291" s="35">
        <v>44</v>
      </c>
      <c r="S291" s="35">
        <v>44</v>
      </c>
      <c r="T291" s="35">
        <v>0</v>
      </c>
      <c r="U291" s="40">
        <v>0</v>
      </c>
    </row>
    <row r="292" spans="1:47">
      <c r="A292" s="9" t="s">
        <v>16</v>
      </c>
      <c r="B292" s="9" t="s">
        <v>3452</v>
      </c>
      <c r="C292" s="9" t="s">
        <v>3664</v>
      </c>
      <c r="D292" s="9" t="s">
        <v>1062</v>
      </c>
      <c r="E292" s="9" t="s">
        <v>3665</v>
      </c>
      <c r="F292" s="35">
        <v>5</v>
      </c>
      <c r="G292" s="36">
        <v>97</v>
      </c>
      <c r="H292" s="36">
        <v>23</v>
      </c>
      <c r="I292" s="36">
        <v>1</v>
      </c>
      <c r="J292" s="37">
        <v>2.5</v>
      </c>
      <c r="K292" s="47">
        <v>40.333333333333336</v>
      </c>
      <c r="L292" s="37">
        <v>2.5</v>
      </c>
      <c r="M292" s="35">
        <v>37.833333333333336</v>
      </c>
      <c r="N292" s="35">
        <v>0</v>
      </c>
      <c r="O292" s="38">
        <v>0</v>
      </c>
      <c r="P292" s="38">
        <v>37.833333333333336</v>
      </c>
      <c r="Q292" s="39">
        <v>0.23711340206185566</v>
      </c>
      <c r="R292" s="35">
        <v>35.333333333333336</v>
      </c>
      <c r="S292" s="35">
        <v>35.333333333333336</v>
      </c>
      <c r="T292" s="35">
        <v>0</v>
      </c>
      <c r="U292" s="40">
        <v>4.9586776859504136</v>
      </c>
      <c r="V292" s="9" t="s">
        <v>2952</v>
      </c>
      <c r="W292" s="9" t="s">
        <v>2953</v>
      </c>
      <c r="Y292" s="9" t="s">
        <v>2954</v>
      </c>
      <c r="Z292" s="9">
        <v>18.79</v>
      </c>
      <c r="AA292" s="9">
        <v>18.79</v>
      </c>
      <c r="AB292" s="9">
        <v>1</v>
      </c>
      <c r="AC292" s="9">
        <v>5</v>
      </c>
      <c r="AD292" s="9">
        <v>0</v>
      </c>
      <c r="AE292" s="9">
        <v>5</v>
      </c>
      <c r="AF292" s="9">
        <v>0</v>
      </c>
      <c r="AG292" s="9">
        <v>0</v>
      </c>
      <c r="AH292" s="9">
        <v>0</v>
      </c>
      <c r="AI292" s="9">
        <v>0</v>
      </c>
      <c r="AJ292" s="9">
        <v>0</v>
      </c>
      <c r="AK292" s="9">
        <v>0</v>
      </c>
      <c r="AL292" s="9">
        <v>0</v>
      </c>
      <c r="AM292" s="9" t="s">
        <v>2955</v>
      </c>
      <c r="AN292" s="9">
        <v>90</v>
      </c>
      <c r="AO292" s="9">
        <v>90</v>
      </c>
      <c r="AP292" s="9"/>
      <c r="AQ292" s="9">
        <v>0</v>
      </c>
      <c r="AR292" s="9" t="s">
        <v>2961</v>
      </c>
      <c r="AS292" s="9" t="s">
        <v>2962</v>
      </c>
      <c r="AT292" s="9" t="s">
        <v>3666</v>
      </c>
      <c r="AU292" s="44">
        <v>2.4793388429752063E-2</v>
      </c>
    </row>
    <row r="293" spans="1:47">
      <c r="A293" s="9" t="s">
        <v>16</v>
      </c>
      <c r="B293" s="9" t="s">
        <v>374</v>
      </c>
      <c r="C293" s="9" t="s">
        <v>376</v>
      </c>
      <c r="D293" s="9" t="s">
        <v>377</v>
      </c>
      <c r="E293" s="9" t="s">
        <v>375</v>
      </c>
      <c r="F293" s="35">
        <v>75</v>
      </c>
      <c r="G293" s="36">
        <v>40</v>
      </c>
      <c r="H293" s="36">
        <v>21</v>
      </c>
      <c r="I293" s="36">
        <v>29</v>
      </c>
      <c r="J293" s="37">
        <v>72.5</v>
      </c>
      <c r="K293" s="36">
        <v>40</v>
      </c>
      <c r="L293" s="37">
        <v>2.5</v>
      </c>
      <c r="M293" s="35">
        <v>37.5</v>
      </c>
      <c r="N293" s="35">
        <v>0</v>
      </c>
      <c r="O293" s="38">
        <v>0</v>
      </c>
      <c r="P293" s="38">
        <v>37.5</v>
      </c>
      <c r="Q293" s="39">
        <v>0.52500000000000002</v>
      </c>
      <c r="R293" s="35">
        <v>0</v>
      </c>
      <c r="S293" s="35">
        <v>0</v>
      </c>
      <c r="T293" s="35">
        <v>0</v>
      </c>
      <c r="U293" s="40">
        <v>75</v>
      </c>
      <c r="V293" s="9" t="s">
        <v>2952</v>
      </c>
      <c r="W293" s="9" t="s">
        <v>2953</v>
      </c>
      <c r="Y293" s="9" t="s">
        <v>2954</v>
      </c>
      <c r="Z293" s="9">
        <v>19.89</v>
      </c>
      <c r="AA293" s="9">
        <v>440.02</v>
      </c>
      <c r="AB293" s="9">
        <v>23</v>
      </c>
      <c r="AC293" s="9">
        <v>52</v>
      </c>
      <c r="AD293" s="9">
        <v>48</v>
      </c>
      <c r="AE293" s="9">
        <v>4</v>
      </c>
      <c r="AF293" s="9">
        <v>0</v>
      </c>
      <c r="AG293" s="9">
        <v>0</v>
      </c>
      <c r="AH293" s="9">
        <v>0</v>
      </c>
      <c r="AI293" s="9">
        <v>0</v>
      </c>
      <c r="AJ293" s="9">
        <v>18</v>
      </c>
      <c r="AK293" s="9">
        <v>30</v>
      </c>
      <c r="AL293" s="9">
        <v>0</v>
      </c>
      <c r="AM293" s="9" t="s">
        <v>2955</v>
      </c>
      <c r="AN293" s="9">
        <v>65</v>
      </c>
      <c r="AO293" s="9">
        <v>42</v>
      </c>
      <c r="AP293" s="9"/>
      <c r="AQ293" s="9">
        <v>12</v>
      </c>
      <c r="AR293" s="42">
        <v>46055</v>
      </c>
      <c r="AS293" s="9" t="s">
        <v>2957</v>
      </c>
      <c r="AT293" s="9" t="s">
        <v>3667</v>
      </c>
      <c r="AU293" s="44">
        <v>0.72499999999999998</v>
      </c>
    </row>
    <row r="294" spans="1:47">
      <c r="A294" s="9" t="s">
        <v>16</v>
      </c>
      <c r="B294" s="9" t="s">
        <v>659</v>
      </c>
      <c r="C294" s="9" t="s">
        <v>661</v>
      </c>
      <c r="D294" s="9" t="s">
        <v>662</v>
      </c>
      <c r="E294" s="9" t="s">
        <v>660</v>
      </c>
      <c r="F294" s="35">
        <v>0</v>
      </c>
      <c r="G294" s="36">
        <v>18</v>
      </c>
      <c r="H294" s="36">
        <v>37</v>
      </c>
      <c r="I294" s="36">
        <v>17</v>
      </c>
      <c r="J294" s="37">
        <v>42.5</v>
      </c>
      <c r="K294" s="36">
        <v>37</v>
      </c>
      <c r="L294" s="37">
        <v>0</v>
      </c>
      <c r="M294" s="35">
        <v>37</v>
      </c>
      <c r="N294" s="35">
        <v>0</v>
      </c>
      <c r="O294" s="38">
        <v>0</v>
      </c>
      <c r="P294" s="38">
        <v>37</v>
      </c>
      <c r="Q294" s="39">
        <v>2.0555555555555554</v>
      </c>
      <c r="R294" s="35">
        <v>37</v>
      </c>
      <c r="S294" s="35">
        <v>37</v>
      </c>
      <c r="T294" s="35">
        <v>0</v>
      </c>
      <c r="U294" s="40">
        <v>0</v>
      </c>
      <c r="V294" s="9" t="s">
        <v>2952</v>
      </c>
      <c r="W294" s="9" t="s">
        <v>2953</v>
      </c>
      <c r="Y294" s="9" t="s">
        <v>2954</v>
      </c>
      <c r="Z294" s="9">
        <v>27.79</v>
      </c>
      <c r="AA294" s="9">
        <v>0</v>
      </c>
      <c r="AB294" s="9">
        <v>0</v>
      </c>
      <c r="AC294" s="9">
        <v>0</v>
      </c>
      <c r="AD294" s="9">
        <v>0</v>
      </c>
      <c r="AE294" s="9">
        <v>0</v>
      </c>
      <c r="AF294" s="9">
        <v>0</v>
      </c>
      <c r="AG294" s="9">
        <v>0</v>
      </c>
      <c r="AH294" s="9">
        <v>0</v>
      </c>
      <c r="AI294" s="9">
        <v>1</v>
      </c>
      <c r="AJ294" s="9">
        <v>0</v>
      </c>
      <c r="AK294" s="9">
        <v>0</v>
      </c>
      <c r="AL294" s="9">
        <v>0</v>
      </c>
      <c r="AM294" s="9" t="s">
        <v>2955</v>
      </c>
      <c r="AN294" s="9">
        <v>0</v>
      </c>
      <c r="AO294" s="9">
        <v>0</v>
      </c>
      <c r="AP294" s="9" t="s">
        <v>2956</v>
      </c>
      <c r="AQ294" s="9">
        <v>48</v>
      </c>
      <c r="AR294" s="42">
        <v>46048</v>
      </c>
      <c r="AS294" s="9" t="s">
        <v>2957</v>
      </c>
      <c r="AT294" s="9" t="s">
        <v>3668</v>
      </c>
    </row>
    <row r="295" spans="1:47">
      <c r="A295" s="9" t="s">
        <v>16</v>
      </c>
      <c r="B295" s="9" t="s">
        <v>3669</v>
      </c>
      <c r="C295" s="9" t="s">
        <v>3670</v>
      </c>
      <c r="D295" s="9" t="s">
        <v>1148</v>
      </c>
      <c r="E295" s="9" t="s">
        <v>3671</v>
      </c>
      <c r="F295" s="35">
        <v>0</v>
      </c>
      <c r="G295" s="36">
        <v>108</v>
      </c>
      <c r="H295" s="36">
        <v>3</v>
      </c>
      <c r="I295" s="36">
        <v>0</v>
      </c>
      <c r="J295" s="37">
        <v>0</v>
      </c>
      <c r="K295" s="47">
        <v>37</v>
      </c>
      <c r="L295" s="37">
        <v>0</v>
      </c>
      <c r="M295" s="35">
        <v>37</v>
      </c>
      <c r="N295" s="35">
        <v>0</v>
      </c>
      <c r="O295" s="38">
        <v>0</v>
      </c>
      <c r="P295" s="38">
        <v>37</v>
      </c>
      <c r="Q295" s="39">
        <v>2.7777777777777776E-2</v>
      </c>
      <c r="R295" s="35">
        <v>37</v>
      </c>
      <c r="S295" s="35">
        <v>37</v>
      </c>
      <c r="T295" s="35">
        <v>0</v>
      </c>
      <c r="U295" s="40">
        <v>0</v>
      </c>
      <c r="V295" s="9" t="s">
        <v>2952</v>
      </c>
      <c r="W295" s="9" t="s">
        <v>2953</v>
      </c>
      <c r="X295" s="41"/>
      <c r="Y295" s="9" t="s">
        <v>2954</v>
      </c>
      <c r="Z295" s="9">
        <v>14.99</v>
      </c>
      <c r="AA295" s="9">
        <v>0</v>
      </c>
      <c r="AB295" s="9">
        <v>0</v>
      </c>
      <c r="AC295" s="9">
        <v>0</v>
      </c>
      <c r="AD295" s="9">
        <v>0</v>
      </c>
      <c r="AE295" s="9">
        <v>0</v>
      </c>
      <c r="AF295" s="9">
        <v>0</v>
      </c>
      <c r="AG295" s="9">
        <v>0</v>
      </c>
      <c r="AH295" s="9">
        <v>0</v>
      </c>
      <c r="AI295" s="9">
        <v>0</v>
      </c>
      <c r="AJ295" s="9">
        <v>0</v>
      </c>
      <c r="AK295" s="9">
        <v>0</v>
      </c>
      <c r="AL295" s="9">
        <v>0</v>
      </c>
      <c r="AM295" s="9" t="s">
        <v>2955</v>
      </c>
      <c r="AN295" s="9"/>
      <c r="AO295" s="9"/>
      <c r="AP295" s="9" t="s">
        <v>2956</v>
      </c>
      <c r="AQ295" s="9">
        <v>0</v>
      </c>
      <c r="AR295" s="9" t="s">
        <v>2961</v>
      </c>
      <c r="AS295" s="9" t="s">
        <v>2962</v>
      </c>
      <c r="AT295" s="9" t="s">
        <v>3672</v>
      </c>
      <c r="AU295" s="44">
        <v>0</v>
      </c>
    </row>
    <row r="296" spans="1:47">
      <c r="A296" s="9" t="s">
        <v>16</v>
      </c>
      <c r="B296" s="9" t="s">
        <v>687</v>
      </c>
      <c r="C296" s="9" t="s">
        <v>689</v>
      </c>
      <c r="D296" s="9" t="s">
        <v>690</v>
      </c>
      <c r="E296" s="9" t="s">
        <v>688</v>
      </c>
      <c r="F296" s="35">
        <v>0</v>
      </c>
      <c r="G296" s="36">
        <v>36</v>
      </c>
      <c r="H296" s="36">
        <v>25</v>
      </c>
      <c r="I296" s="36">
        <v>20</v>
      </c>
      <c r="J296" s="37">
        <v>50</v>
      </c>
      <c r="K296" s="36">
        <v>36</v>
      </c>
      <c r="L296" s="37">
        <v>0</v>
      </c>
      <c r="M296" s="35">
        <v>36</v>
      </c>
      <c r="N296" s="35">
        <v>0</v>
      </c>
      <c r="O296" s="38">
        <v>0</v>
      </c>
      <c r="P296" s="38">
        <v>36</v>
      </c>
      <c r="Q296" s="39">
        <v>0.69444444444444442</v>
      </c>
      <c r="R296" s="35">
        <v>36</v>
      </c>
      <c r="S296" s="35">
        <v>36</v>
      </c>
      <c r="T296" s="35">
        <v>0</v>
      </c>
      <c r="U296" s="40">
        <v>0</v>
      </c>
      <c r="V296" s="9" t="s">
        <v>2952</v>
      </c>
      <c r="W296" s="9" t="s">
        <v>2953</v>
      </c>
      <c r="X296" s="41"/>
      <c r="Y296" s="9" t="s">
        <v>2954</v>
      </c>
      <c r="Z296" s="9">
        <v>31.39</v>
      </c>
      <c r="AA296" s="9">
        <v>62.78</v>
      </c>
      <c r="AB296" s="9">
        <v>2</v>
      </c>
      <c r="AC296" s="9">
        <v>0</v>
      </c>
      <c r="AD296" s="9">
        <v>0</v>
      </c>
      <c r="AE296" s="9">
        <v>0</v>
      </c>
      <c r="AF296" s="9">
        <v>0</v>
      </c>
      <c r="AG296" s="9">
        <v>0</v>
      </c>
      <c r="AH296" s="9">
        <v>0</v>
      </c>
      <c r="AI296" s="9">
        <v>0</v>
      </c>
      <c r="AJ296" s="9">
        <v>0</v>
      </c>
      <c r="AK296" s="9">
        <v>0</v>
      </c>
      <c r="AL296" s="9">
        <v>0</v>
      </c>
      <c r="AM296" s="9" t="s">
        <v>2955</v>
      </c>
      <c r="AN296" s="9">
        <v>0</v>
      </c>
      <c r="AO296" s="9">
        <v>0</v>
      </c>
      <c r="AP296" s="9" t="s">
        <v>2956</v>
      </c>
      <c r="AQ296" s="9">
        <v>23</v>
      </c>
      <c r="AR296" s="42">
        <v>46048</v>
      </c>
      <c r="AS296" s="9" t="s">
        <v>2957</v>
      </c>
      <c r="AT296" s="9" t="s">
        <v>3673</v>
      </c>
      <c r="AU296" s="44">
        <v>0.55555555555555558</v>
      </c>
    </row>
    <row r="297" spans="1:47">
      <c r="A297" s="9" t="s">
        <v>16</v>
      </c>
      <c r="B297" s="9" t="s">
        <v>498</v>
      </c>
      <c r="C297" s="9" t="s">
        <v>500</v>
      </c>
      <c r="D297" s="9" t="s">
        <v>499</v>
      </c>
      <c r="E297" s="9" t="s">
        <v>499</v>
      </c>
      <c r="F297" s="35">
        <v>60</v>
      </c>
      <c r="G297" s="36">
        <v>24</v>
      </c>
      <c r="H297" s="36">
        <v>30</v>
      </c>
      <c r="I297" s="36">
        <v>36</v>
      </c>
      <c r="J297" s="37">
        <v>90</v>
      </c>
      <c r="K297" s="36">
        <v>36</v>
      </c>
      <c r="L297" s="37">
        <v>0</v>
      </c>
      <c r="M297" s="35">
        <v>36</v>
      </c>
      <c r="N297" s="35">
        <v>0</v>
      </c>
      <c r="O297" s="38">
        <v>0</v>
      </c>
      <c r="P297" s="38">
        <v>36</v>
      </c>
      <c r="Q297" s="39">
        <v>1.25</v>
      </c>
      <c r="R297" s="35">
        <v>0</v>
      </c>
      <c r="S297" s="35">
        <v>0</v>
      </c>
      <c r="T297" s="35">
        <v>0</v>
      </c>
      <c r="U297" s="40">
        <v>66.666666666666671</v>
      </c>
      <c r="V297" s="9" t="s">
        <v>2952</v>
      </c>
      <c r="W297" s="9" t="s">
        <v>2953</v>
      </c>
      <c r="Y297" s="9" t="s">
        <v>2954</v>
      </c>
      <c r="Z297" s="9">
        <v>15.59</v>
      </c>
      <c r="AA297" s="9">
        <v>254.8</v>
      </c>
      <c r="AB297" s="9">
        <v>18</v>
      </c>
      <c r="AC297" s="9">
        <v>18</v>
      </c>
      <c r="AD297" s="9">
        <v>12</v>
      </c>
      <c r="AE297" s="9">
        <v>0</v>
      </c>
      <c r="AF297" s="9">
        <v>0</v>
      </c>
      <c r="AG297" s="9">
        <v>0</v>
      </c>
      <c r="AH297" s="9">
        <v>6</v>
      </c>
      <c r="AI297" s="9">
        <v>0</v>
      </c>
      <c r="AJ297" s="9">
        <v>12</v>
      </c>
      <c r="AK297" s="9">
        <v>0</v>
      </c>
      <c r="AL297" s="9">
        <v>0</v>
      </c>
      <c r="AM297" s="9" t="s">
        <v>2955</v>
      </c>
      <c r="AN297" s="9">
        <v>19</v>
      </c>
      <c r="AO297" s="9">
        <v>0</v>
      </c>
      <c r="AP297" s="9" t="s">
        <v>2956</v>
      </c>
      <c r="AQ297" s="9">
        <v>72</v>
      </c>
      <c r="AR297" s="42">
        <v>46053</v>
      </c>
      <c r="AS297" s="9" t="s">
        <v>2957</v>
      </c>
      <c r="AT297" s="9" t="s">
        <v>3674</v>
      </c>
    </row>
    <row r="298" spans="1:47">
      <c r="C298" s="45" t="s">
        <v>1162</v>
      </c>
      <c r="D298" s="46" t="s">
        <v>1303</v>
      </c>
      <c r="F298" s="35">
        <v>0</v>
      </c>
      <c r="G298" s="36">
        <v>42</v>
      </c>
      <c r="H298" s="36">
        <v>36</v>
      </c>
      <c r="I298" s="36">
        <v>19</v>
      </c>
      <c r="J298" s="37">
        <v>47.5</v>
      </c>
      <c r="K298" s="36">
        <v>42</v>
      </c>
      <c r="L298" s="37">
        <v>0</v>
      </c>
      <c r="M298" s="35">
        <v>42</v>
      </c>
      <c r="N298" s="35">
        <v>0</v>
      </c>
      <c r="O298" s="38">
        <v>0</v>
      </c>
      <c r="P298" s="38">
        <v>42</v>
      </c>
      <c r="Q298" s="39">
        <v>0.8571428571428571</v>
      </c>
      <c r="R298" s="35">
        <v>42</v>
      </c>
      <c r="S298" s="35">
        <v>42</v>
      </c>
      <c r="T298" s="35">
        <v>0</v>
      </c>
      <c r="U298" s="40">
        <v>0</v>
      </c>
    </row>
    <row r="299" spans="1:47">
      <c r="A299" s="9" t="s">
        <v>16</v>
      </c>
      <c r="B299" s="9" t="s">
        <v>3675</v>
      </c>
      <c r="C299" s="9" t="s">
        <v>3676</v>
      </c>
      <c r="D299" s="9" t="s">
        <v>924</v>
      </c>
      <c r="E299" s="9" t="s">
        <v>3677</v>
      </c>
      <c r="F299" s="35">
        <v>0</v>
      </c>
      <c r="G299" s="36">
        <v>31</v>
      </c>
      <c r="H299" s="36">
        <v>36</v>
      </c>
      <c r="I299" s="36">
        <v>1</v>
      </c>
      <c r="J299" s="37">
        <v>2.5</v>
      </c>
      <c r="K299" s="36">
        <v>36</v>
      </c>
      <c r="L299" s="37">
        <v>0</v>
      </c>
      <c r="M299" s="35">
        <v>36</v>
      </c>
      <c r="N299" s="35">
        <v>0</v>
      </c>
      <c r="O299" s="38">
        <v>0</v>
      </c>
      <c r="P299" s="38">
        <v>36</v>
      </c>
      <c r="Q299" s="39">
        <v>1.1612903225806452</v>
      </c>
      <c r="R299" s="35">
        <v>36</v>
      </c>
      <c r="S299" s="35">
        <v>36</v>
      </c>
      <c r="T299" s="35">
        <v>0</v>
      </c>
      <c r="U299" s="40">
        <v>0</v>
      </c>
      <c r="V299" s="9" t="s">
        <v>2952</v>
      </c>
      <c r="W299" s="9" t="s">
        <v>2953</v>
      </c>
      <c r="Y299" s="9" t="s">
        <v>2954</v>
      </c>
      <c r="Z299" s="9">
        <v>100.7</v>
      </c>
      <c r="AA299" s="9">
        <v>100.7</v>
      </c>
      <c r="AB299" s="9">
        <v>1</v>
      </c>
      <c r="AC299" s="9">
        <v>1</v>
      </c>
      <c r="AD299" s="9">
        <v>0</v>
      </c>
      <c r="AE299" s="9">
        <v>1</v>
      </c>
      <c r="AF299" s="9">
        <v>0</v>
      </c>
      <c r="AG299" s="9">
        <v>0</v>
      </c>
      <c r="AH299" s="9">
        <v>0</v>
      </c>
      <c r="AI299" s="9">
        <v>0</v>
      </c>
      <c r="AJ299" s="9">
        <v>0</v>
      </c>
      <c r="AK299" s="9">
        <v>0</v>
      </c>
      <c r="AL299" s="9">
        <v>0</v>
      </c>
      <c r="AM299" s="9" t="s">
        <v>2955</v>
      </c>
      <c r="AN299" s="9">
        <v>9</v>
      </c>
      <c r="AO299" s="9">
        <v>9</v>
      </c>
      <c r="AP299" s="9" t="s">
        <v>2997</v>
      </c>
      <c r="AQ299" s="9">
        <v>5</v>
      </c>
      <c r="AR299" s="42">
        <v>46053</v>
      </c>
      <c r="AS299" s="9" t="s">
        <v>2957</v>
      </c>
      <c r="AT299" s="9" t="s">
        <v>3678</v>
      </c>
    </row>
    <row r="300" spans="1:47">
      <c r="A300" s="9" t="s">
        <v>16</v>
      </c>
      <c r="B300" s="9" t="s">
        <v>281</v>
      </c>
      <c r="C300" s="9" t="s">
        <v>283</v>
      </c>
      <c r="D300" s="9" t="s">
        <v>284</v>
      </c>
      <c r="E300" s="9" t="s">
        <v>282</v>
      </c>
      <c r="F300" s="35">
        <v>20</v>
      </c>
      <c r="G300" s="36">
        <v>36</v>
      </c>
      <c r="H300" s="36">
        <v>27</v>
      </c>
      <c r="I300" s="36">
        <v>13</v>
      </c>
      <c r="J300" s="37">
        <v>32.5</v>
      </c>
      <c r="K300" s="36">
        <v>36</v>
      </c>
      <c r="L300" s="37">
        <v>0</v>
      </c>
      <c r="M300" s="35">
        <v>36</v>
      </c>
      <c r="N300" s="35">
        <v>0</v>
      </c>
      <c r="O300" s="38">
        <v>0</v>
      </c>
      <c r="P300" s="38">
        <v>36</v>
      </c>
      <c r="Q300" s="39">
        <v>0.75</v>
      </c>
      <c r="R300" s="35">
        <v>16</v>
      </c>
      <c r="S300" s="35">
        <v>16</v>
      </c>
      <c r="T300" s="35">
        <v>0</v>
      </c>
      <c r="U300" s="40">
        <v>22.222222222222221</v>
      </c>
      <c r="V300" s="9" t="s">
        <v>2952</v>
      </c>
      <c r="W300" s="9" t="s">
        <v>2953</v>
      </c>
      <c r="Y300" s="9" t="s">
        <v>2954</v>
      </c>
      <c r="Z300" s="9">
        <v>21.69</v>
      </c>
      <c r="AA300" s="9">
        <v>99.72</v>
      </c>
      <c r="AB300" s="9">
        <v>5</v>
      </c>
      <c r="AC300" s="9">
        <v>30</v>
      </c>
      <c r="AD300" s="9">
        <v>30</v>
      </c>
      <c r="AE300" s="9">
        <v>0</v>
      </c>
      <c r="AF300" s="9">
        <v>0</v>
      </c>
      <c r="AG300" s="9">
        <v>0</v>
      </c>
      <c r="AH300" s="9">
        <v>0</v>
      </c>
      <c r="AI300" s="9">
        <v>0</v>
      </c>
      <c r="AJ300" s="9">
        <v>21</v>
      </c>
      <c r="AK300" s="9">
        <v>9</v>
      </c>
      <c r="AL300" s="9">
        <v>0</v>
      </c>
      <c r="AM300" s="9" t="s">
        <v>2955</v>
      </c>
      <c r="AN300" s="9" t="s">
        <v>3017</v>
      </c>
      <c r="AO300" s="9">
        <v>205</v>
      </c>
      <c r="AP300" s="9"/>
      <c r="AQ300" s="9">
        <v>0</v>
      </c>
      <c r="AR300" s="9" t="s">
        <v>2961</v>
      </c>
      <c r="AS300" s="9" t="s">
        <v>2962</v>
      </c>
      <c r="AT300" s="9" t="s">
        <v>3679</v>
      </c>
      <c r="AU300" s="44">
        <v>0.3611111111111111</v>
      </c>
    </row>
    <row r="301" spans="1:47">
      <c r="A301" s="9" t="s">
        <v>16</v>
      </c>
      <c r="B301" s="9" t="s">
        <v>3680</v>
      </c>
      <c r="C301" s="9" t="s">
        <v>3681</v>
      </c>
      <c r="D301" s="9" t="s">
        <v>1261</v>
      </c>
      <c r="E301" s="9" t="s">
        <v>1261</v>
      </c>
      <c r="F301" s="35">
        <v>43</v>
      </c>
      <c r="G301" s="36">
        <v>36</v>
      </c>
      <c r="H301" s="36">
        <v>51</v>
      </c>
      <c r="I301" s="36">
        <v>11</v>
      </c>
      <c r="J301" s="37">
        <v>27.5</v>
      </c>
      <c r="K301" s="36">
        <v>51</v>
      </c>
      <c r="L301" s="37">
        <v>15.5</v>
      </c>
      <c r="M301" s="35">
        <v>35.5</v>
      </c>
      <c r="N301" s="35">
        <v>0</v>
      </c>
      <c r="O301" s="38">
        <v>0</v>
      </c>
      <c r="P301" s="38">
        <v>35.5</v>
      </c>
      <c r="Q301" s="39">
        <v>1.4166666666666667</v>
      </c>
      <c r="R301" s="35">
        <v>8</v>
      </c>
      <c r="S301" s="35">
        <v>8</v>
      </c>
      <c r="T301" s="35">
        <v>0</v>
      </c>
      <c r="U301" s="40">
        <v>33.725490196078432</v>
      </c>
      <c r="V301" s="9" t="s">
        <v>2952</v>
      </c>
      <c r="W301" s="9" t="s">
        <v>2953</v>
      </c>
      <c r="X301" s="41"/>
      <c r="Y301" s="9" t="s">
        <v>2954</v>
      </c>
      <c r="Z301" s="9">
        <v>4.68</v>
      </c>
      <c r="AA301" s="9">
        <v>0</v>
      </c>
      <c r="AB301" s="9">
        <v>0</v>
      </c>
      <c r="AC301" s="9">
        <v>72</v>
      </c>
      <c r="AD301" s="9">
        <v>72</v>
      </c>
      <c r="AE301" s="9">
        <v>0</v>
      </c>
      <c r="AF301" s="9">
        <v>0</v>
      </c>
      <c r="AG301" s="9">
        <v>0</v>
      </c>
      <c r="AH301" s="9">
        <v>0</v>
      </c>
      <c r="AI301" s="9">
        <v>0</v>
      </c>
      <c r="AJ301" s="9">
        <v>0</v>
      </c>
      <c r="AK301" s="9">
        <v>72</v>
      </c>
      <c r="AL301" s="9">
        <v>0</v>
      </c>
      <c r="AM301" s="9" t="s">
        <v>2955</v>
      </c>
      <c r="AN301" s="9"/>
      <c r="AO301" s="9"/>
      <c r="AP301" s="9"/>
      <c r="AQ301" s="9">
        <v>0</v>
      </c>
      <c r="AR301" s="9" t="s">
        <v>2961</v>
      </c>
      <c r="AS301" s="9" t="s">
        <v>2962</v>
      </c>
      <c r="AT301" s="9" t="s">
        <v>3682</v>
      </c>
    </row>
    <row r="302" spans="1:47">
      <c r="A302" s="9" t="s">
        <v>16</v>
      </c>
      <c r="B302" s="9" t="s">
        <v>3683</v>
      </c>
      <c r="C302" s="9" t="s">
        <v>3684</v>
      </c>
      <c r="D302" s="9" t="s">
        <v>1304</v>
      </c>
      <c r="E302" s="9" t="s">
        <v>3685</v>
      </c>
      <c r="F302" s="35">
        <v>44</v>
      </c>
      <c r="G302" s="36">
        <v>153</v>
      </c>
      <c r="H302" s="36">
        <v>76</v>
      </c>
      <c r="I302" s="36">
        <v>1</v>
      </c>
      <c r="J302" s="37">
        <v>2.5</v>
      </c>
      <c r="K302" s="47">
        <v>76.666666666666671</v>
      </c>
      <c r="L302" s="37">
        <v>41.5</v>
      </c>
      <c r="M302" s="35">
        <v>35.166666666666671</v>
      </c>
      <c r="N302" s="35">
        <v>0</v>
      </c>
      <c r="O302" s="38">
        <v>0</v>
      </c>
      <c r="P302" s="38">
        <v>35.166666666666671</v>
      </c>
      <c r="Q302" s="39">
        <v>0.49673202614379086</v>
      </c>
      <c r="R302" s="35">
        <v>32.666666666666671</v>
      </c>
      <c r="S302" s="35">
        <v>32.666666666666671</v>
      </c>
      <c r="T302" s="35">
        <v>0</v>
      </c>
      <c r="U302" s="40">
        <v>22.956521739130434</v>
      </c>
      <c r="V302" s="9" t="s">
        <v>2952</v>
      </c>
      <c r="W302" s="9" t="s">
        <v>2953</v>
      </c>
      <c r="X302" s="41"/>
      <c r="Y302" s="9" t="s">
        <v>2954</v>
      </c>
      <c r="Z302" s="9">
        <v>10.5</v>
      </c>
      <c r="AA302" s="9">
        <v>10.75</v>
      </c>
      <c r="AB302" s="9">
        <v>1</v>
      </c>
      <c r="AC302" s="9">
        <v>45</v>
      </c>
      <c r="AD302" s="9">
        <v>0</v>
      </c>
      <c r="AE302" s="9">
        <v>39</v>
      </c>
      <c r="AF302" s="9">
        <v>0</v>
      </c>
      <c r="AG302" s="9">
        <v>6</v>
      </c>
      <c r="AH302" s="9">
        <v>0</v>
      </c>
      <c r="AI302" s="9">
        <v>0</v>
      </c>
      <c r="AJ302" s="9">
        <v>0</v>
      </c>
      <c r="AK302" s="9">
        <v>0</v>
      </c>
      <c r="AL302" s="9">
        <v>0</v>
      </c>
      <c r="AM302" s="9" t="s">
        <v>2955</v>
      </c>
      <c r="AN302" s="9">
        <v>182</v>
      </c>
      <c r="AO302" s="9">
        <v>177</v>
      </c>
      <c r="AP302" s="9"/>
      <c r="AQ302" s="9">
        <v>0</v>
      </c>
      <c r="AR302" s="9" t="s">
        <v>2961</v>
      </c>
      <c r="AS302" s="9" t="s">
        <v>2962</v>
      </c>
      <c r="AT302" s="9" t="s">
        <v>3314</v>
      </c>
      <c r="AU302" s="44">
        <v>1.3043478260869565E-2</v>
      </c>
    </row>
    <row r="303" spans="1:47">
      <c r="A303" s="9" t="s">
        <v>16</v>
      </c>
      <c r="B303" s="9" t="s">
        <v>3686</v>
      </c>
      <c r="C303" s="9" t="s">
        <v>3687</v>
      </c>
      <c r="D303" s="9" t="s">
        <v>1263</v>
      </c>
      <c r="E303" s="9" t="s">
        <v>1263</v>
      </c>
      <c r="F303" s="35">
        <v>57</v>
      </c>
      <c r="G303" s="36">
        <v>14</v>
      </c>
      <c r="H303" s="36">
        <v>2</v>
      </c>
      <c r="I303" s="36">
        <v>35</v>
      </c>
      <c r="J303" s="37">
        <v>87.5</v>
      </c>
      <c r="K303" s="36">
        <v>35</v>
      </c>
      <c r="L303" s="37">
        <v>0</v>
      </c>
      <c r="M303" s="35">
        <v>35</v>
      </c>
      <c r="N303" s="35">
        <v>0</v>
      </c>
      <c r="O303" s="38">
        <v>0</v>
      </c>
      <c r="P303" s="38">
        <v>35</v>
      </c>
      <c r="Q303" s="39">
        <v>0.14285714285714285</v>
      </c>
      <c r="R303" s="35">
        <v>0</v>
      </c>
      <c r="S303" s="35">
        <v>0</v>
      </c>
      <c r="T303" s="35">
        <v>0</v>
      </c>
      <c r="U303" s="40">
        <v>65.142857142857139</v>
      </c>
      <c r="V303" s="9" t="s">
        <v>2952</v>
      </c>
      <c r="W303" s="9" t="s">
        <v>2953</v>
      </c>
      <c r="Y303" s="9" t="s">
        <v>2954</v>
      </c>
      <c r="Z303" s="9">
        <v>3.89</v>
      </c>
      <c r="AA303" s="9">
        <v>66.13</v>
      </c>
      <c r="AB303" s="9">
        <v>17</v>
      </c>
      <c r="AC303" s="9">
        <v>27</v>
      </c>
      <c r="AD303" s="9">
        <v>0</v>
      </c>
      <c r="AE303" s="9">
        <v>27</v>
      </c>
      <c r="AF303" s="9">
        <v>0</v>
      </c>
      <c r="AG303" s="9">
        <v>0</v>
      </c>
      <c r="AH303" s="9">
        <v>0</v>
      </c>
      <c r="AI303" s="9">
        <v>0</v>
      </c>
      <c r="AJ303" s="9">
        <v>0</v>
      </c>
      <c r="AK303" s="9">
        <v>0</v>
      </c>
      <c r="AL303" s="9">
        <v>0</v>
      </c>
      <c r="AM303" s="9" t="s">
        <v>2955</v>
      </c>
      <c r="AN303" s="9">
        <v>46</v>
      </c>
      <c r="AO303" s="9">
        <v>46</v>
      </c>
      <c r="AP303" s="9"/>
      <c r="AQ303" s="9">
        <v>0</v>
      </c>
      <c r="AR303" s="9" t="s">
        <v>2961</v>
      </c>
      <c r="AS303" s="9" t="s">
        <v>2962</v>
      </c>
      <c r="AT303" s="9" t="s">
        <v>3688</v>
      </c>
      <c r="AU303" s="44">
        <v>1</v>
      </c>
    </row>
    <row r="304" spans="1:47">
      <c r="A304" s="9" t="s">
        <v>16</v>
      </c>
      <c r="B304" s="9" t="s">
        <v>3689</v>
      </c>
      <c r="C304" s="9" t="s">
        <v>3690</v>
      </c>
      <c r="D304" s="9" t="s">
        <v>1283</v>
      </c>
      <c r="E304" s="9" t="s">
        <v>3691</v>
      </c>
      <c r="F304" s="35">
        <v>38</v>
      </c>
      <c r="G304" s="36">
        <v>14</v>
      </c>
      <c r="H304" s="36">
        <v>20</v>
      </c>
      <c r="I304" s="36">
        <v>35</v>
      </c>
      <c r="J304" s="37">
        <v>87.5</v>
      </c>
      <c r="K304" s="36">
        <v>35</v>
      </c>
      <c r="L304" s="37">
        <v>0</v>
      </c>
      <c r="M304" s="35">
        <v>35</v>
      </c>
      <c r="N304" s="35">
        <v>0</v>
      </c>
      <c r="O304" s="38">
        <v>0</v>
      </c>
      <c r="P304" s="38">
        <v>35</v>
      </c>
      <c r="Q304" s="39">
        <v>1.4285714285714286</v>
      </c>
      <c r="R304" s="35">
        <v>0</v>
      </c>
      <c r="S304" s="35">
        <v>0</v>
      </c>
      <c r="T304" s="35">
        <v>0</v>
      </c>
      <c r="U304" s="40">
        <v>43.428571428571431</v>
      </c>
      <c r="V304" s="9" t="s">
        <v>2952</v>
      </c>
      <c r="W304" s="9" t="s">
        <v>2953</v>
      </c>
      <c r="Y304" s="9" t="s">
        <v>2954</v>
      </c>
      <c r="Z304" s="9">
        <v>5.59</v>
      </c>
      <c r="AA304" s="9">
        <v>82.23</v>
      </c>
      <c r="AB304" s="9">
        <v>15</v>
      </c>
      <c r="AC304" s="9">
        <v>54</v>
      </c>
      <c r="AD304" s="9">
        <v>25</v>
      </c>
      <c r="AE304" s="9">
        <v>26</v>
      </c>
      <c r="AF304" s="9">
        <v>2</v>
      </c>
      <c r="AG304" s="9">
        <v>0</v>
      </c>
      <c r="AH304" s="9">
        <v>1</v>
      </c>
      <c r="AI304" s="9">
        <v>0</v>
      </c>
      <c r="AJ304" s="9">
        <v>0</v>
      </c>
      <c r="AK304" s="9">
        <v>24</v>
      </c>
      <c r="AL304" s="9">
        <v>1</v>
      </c>
      <c r="AM304" s="9" t="s">
        <v>2955</v>
      </c>
      <c r="AN304" s="9">
        <v>53</v>
      </c>
      <c r="AO304" s="9">
        <v>52</v>
      </c>
      <c r="AP304" s="9"/>
      <c r="AQ304" s="9">
        <v>24</v>
      </c>
      <c r="AR304" s="42">
        <v>46055</v>
      </c>
      <c r="AS304" s="9" t="s">
        <v>2957</v>
      </c>
      <c r="AT304" s="9" t="s">
        <v>3692</v>
      </c>
    </row>
    <row r="305" spans="1:47">
      <c r="A305" s="9" t="s">
        <v>16</v>
      </c>
      <c r="B305" s="9" t="s">
        <v>711</v>
      </c>
      <c r="C305" s="9" t="s">
        <v>713</v>
      </c>
      <c r="D305" s="9" t="s">
        <v>714</v>
      </c>
      <c r="E305" s="9" t="s">
        <v>712</v>
      </c>
      <c r="F305" s="35">
        <v>0</v>
      </c>
      <c r="G305" s="36">
        <v>35</v>
      </c>
      <c r="H305" s="36">
        <v>19</v>
      </c>
      <c r="I305" s="36">
        <v>13</v>
      </c>
      <c r="J305" s="37">
        <v>32.5</v>
      </c>
      <c r="K305" s="36">
        <v>35</v>
      </c>
      <c r="L305" s="37">
        <v>0</v>
      </c>
      <c r="M305" s="35">
        <v>35</v>
      </c>
      <c r="N305" s="35">
        <v>0</v>
      </c>
      <c r="O305" s="38">
        <v>0</v>
      </c>
      <c r="P305" s="38">
        <v>35</v>
      </c>
      <c r="Q305" s="39">
        <v>0.54285714285714282</v>
      </c>
      <c r="R305" s="35">
        <v>35</v>
      </c>
      <c r="S305" s="35">
        <v>35</v>
      </c>
      <c r="T305" s="35">
        <v>0</v>
      </c>
      <c r="U305" s="40">
        <v>0</v>
      </c>
      <c r="V305" s="9" t="s">
        <v>2952</v>
      </c>
      <c r="W305" s="9" t="s">
        <v>2953</v>
      </c>
      <c r="Y305" s="9" t="s">
        <v>2954</v>
      </c>
      <c r="Z305" s="9">
        <v>34.39</v>
      </c>
      <c r="AA305" s="9">
        <v>225.13</v>
      </c>
      <c r="AB305" s="9">
        <v>7</v>
      </c>
      <c r="AC305" s="9">
        <v>0</v>
      </c>
      <c r="AD305" s="9">
        <v>0</v>
      </c>
      <c r="AE305" s="9">
        <v>0</v>
      </c>
      <c r="AF305" s="9">
        <v>0</v>
      </c>
      <c r="AG305" s="9">
        <v>0</v>
      </c>
      <c r="AH305" s="9">
        <v>0</v>
      </c>
      <c r="AI305" s="9">
        <v>0</v>
      </c>
      <c r="AJ305" s="9">
        <v>0</v>
      </c>
      <c r="AK305" s="9">
        <v>0</v>
      </c>
      <c r="AL305" s="9">
        <v>0</v>
      </c>
      <c r="AM305" s="9" t="s">
        <v>2955</v>
      </c>
      <c r="AN305" s="9">
        <v>0</v>
      </c>
      <c r="AO305" s="9">
        <v>0</v>
      </c>
      <c r="AP305" s="9" t="s">
        <v>2956</v>
      </c>
      <c r="AQ305" s="9">
        <v>19</v>
      </c>
      <c r="AR305" s="42">
        <v>46048</v>
      </c>
      <c r="AS305" s="9" t="s">
        <v>2957</v>
      </c>
      <c r="AT305" s="9" t="s">
        <v>3693</v>
      </c>
      <c r="AU305" s="44">
        <v>0.37142857142857144</v>
      </c>
    </row>
    <row r="306" spans="1:47">
      <c r="A306" s="9" t="s">
        <v>16</v>
      </c>
      <c r="B306" s="9" t="s">
        <v>86</v>
      </c>
      <c r="C306" s="9" t="s">
        <v>88</v>
      </c>
      <c r="D306" s="9" t="s">
        <v>87</v>
      </c>
      <c r="E306" s="9" t="s">
        <v>87</v>
      </c>
      <c r="F306" s="35">
        <v>530</v>
      </c>
      <c r="G306" s="36">
        <v>184</v>
      </c>
      <c r="H306" s="36">
        <v>21</v>
      </c>
      <c r="I306" s="36">
        <v>152</v>
      </c>
      <c r="J306" s="37">
        <v>380</v>
      </c>
      <c r="K306" s="36">
        <v>184</v>
      </c>
      <c r="L306" s="37">
        <v>150</v>
      </c>
      <c r="M306" s="35">
        <v>34</v>
      </c>
      <c r="N306" s="35">
        <v>0</v>
      </c>
      <c r="O306" s="38">
        <v>0</v>
      </c>
      <c r="P306" s="38">
        <v>34</v>
      </c>
      <c r="Q306" s="39">
        <v>0.11413043478260869</v>
      </c>
      <c r="R306" s="35">
        <v>0</v>
      </c>
      <c r="S306" s="35">
        <v>0</v>
      </c>
      <c r="T306" s="35">
        <v>0</v>
      </c>
      <c r="U306" s="40">
        <v>115.21739130434783</v>
      </c>
      <c r="V306" s="9" t="s">
        <v>2952</v>
      </c>
      <c r="W306" s="9" t="s">
        <v>2953</v>
      </c>
      <c r="X306" s="41"/>
      <c r="Y306" s="9" t="s">
        <v>2954</v>
      </c>
      <c r="Z306" s="9">
        <v>4.79</v>
      </c>
      <c r="AA306" s="9">
        <v>1034.6400000000001</v>
      </c>
      <c r="AB306" s="9">
        <v>216</v>
      </c>
      <c r="AC306" s="9">
        <v>197</v>
      </c>
      <c r="AD306" s="9">
        <v>96</v>
      </c>
      <c r="AE306" s="9">
        <v>41</v>
      </c>
      <c r="AF306" s="9">
        <v>42</v>
      </c>
      <c r="AG306" s="9">
        <v>12</v>
      </c>
      <c r="AH306" s="9">
        <v>6</v>
      </c>
      <c r="AI306" s="9">
        <v>0</v>
      </c>
      <c r="AJ306" s="9">
        <v>96</v>
      </c>
      <c r="AK306" s="9">
        <v>0</v>
      </c>
      <c r="AL306" s="9">
        <v>0</v>
      </c>
      <c r="AM306" s="9" t="s">
        <v>2955</v>
      </c>
      <c r="AN306" s="9">
        <v>42</v>
      </c>
      <c r="AO306" s="9">
        <v>14</v>
      </c>
      <c r="AP306" s="9"/>
      <c r="AQ306" s="9">
        <v>24</v>
      </c>
      <c r="AR306" s="42">
        <v>46055</v>
      </c>
      <c r="AS306" s="9" t="s">
        <v>2957</v>
      </c>
      <c r="AT306" s="9" t="s">
        <v>3101</v>
      </c>
      <c r="AU306" s="44">
        <v>0.82608695652173914</v>
      </c>
    </row>
    <row r="307" spans="1:47">
      <c r="C307" s="45" t="s">
        <v>3694</v>
      </c>
      <c r="D307" s="46" t="s">
        <v>1128</v>
      </c>
      <c r="F307" s="35">
        <v>0</v>
      </c>
      <c r="G307" s="36">
        <v>6</v>
      </c>
      <c r="H307" s="36">
        <v>5</v>
      </c>
      <c r="I307" s="36">
        <v>38</v>
      </c>
      <c r="J307" s="37">
        <v>95</v>
      </c>
      <c r="K307" s="36">
        <v>38</v>
      </c>
      <c r="L307" s="37">
        <v>0</v>
      </c>
      <c r="M307" s="35">
        <v>38</v>
      </c>
      <c r="N307" s="35">
        <v>0</v>
      </c>
      <c r="O307" s="38">
        <v>0</v>
      </c>
      <c r="P307" s="38">
        <v>38</v>
      </c>
      <c r="Q307" s="39">
        <v>0.83333333333333337</v>
      </c>
      <c r="R307" s="35">
        <v>38</v>
      </c>
      <c r="S307" s="35">
        <v>38</v>
      </c>
      <c r="T307" s="35">
        <v>0</v>
      </c>
      <c r="U307" s="40">
        <v>0</v>
      </c>
    </row>
    <row r="308" spans="1:47">
      <c r="A308" s="9" t="s">
        <v>16</v>
      </c>
      <c r="B308" s="9" t="s">
        <v>3452</v>
      </c>
      <c r="C308" s="9" t="s">
        <v>3695</v>
      </c>
      <c r="D308" s="9" t="s">
        <v>1056</v>
      </c>
      <c r="E308" s="9" t="s">
        <v>3696</v>
      </c>
      <c r="F308" s="35">
        <v>3</v>
      </c>
      <c r="G308" s="36">
        <v>34</v>
      </c>
      <c r="H308" s="36">
        <v>0</v>
      </c>
      <c r="I308" s="36">
        <v>7</v>
      </c>
      <c r="J308" s="37">
        <v>17.5</v>
      </c>
      <c r="K308" s="36">
        <v>34</v>
      </c>
      <c r="L308" s="37">
        <v>0</v>
      </c>
      <c r="M308" s="35">
        <v>34</v>
      </c>
      <c r="N308" s="35">
        <v>0</v>
      </c>
      <c r="O308" s="38">
        <v>0</v>
      </c>
      <c r="P308" s="38">
        <v>34</v>
      </c>
      <c r="Q308" s="39">
        <v>0</v>
      </c>
      <c r="R308" s="35">
        <v>31</v>
      </c>
      <c r="S308" s="35">
        <v>31</v>
      </c>
      <c r="T308" s="35">
        <v>0</v>
      </c>
      <c r="U308" s="40">
        <v>3.5294117647058822</v>
      </c>
      <c r="V308" s="9" t="s">
        <v>2952</v>
      </c>
      <c r="W308" s="9" t="s">
        <v>2953</v>
      </c>
      <c r="Y308" s="9" t="s">
        <v>2954</v>
      </c>
      <c r="Z308" s="9">
        <v>15.79</v>
      </c>
      <c r="AA308" s="9">
        <v>0</v>
      </c>
      <c r="AB308" s="9">
        <v>0</v>
      </c>
      <c r="AC308" s="9">
        <v>6</v>
      </c>
      <c r="AD308" s="9">
        <v>0</v>
      </c>
      <c r="AE308" s="9">
        <v>0</v>
      </c>
      <c r="AF308" s="9">
        <v>0</v>
      </c>
      <c r="AG308" s="9">
        <v>6</v>
      </c>
      <c r="AH308" s="9">
        <v>0</v>
      </c>
      <c r="AI308" s="9">
        <v>0</v>
      </c>
      <c r="AJ308" s="9">
        <v>0</v>
      </c>
      <c r="AK308" s="9">
        <v>0</v>
      </c>
      <c r="AL308" s="9">
        <v>0</v>
      </c>
      <c r="AM308" s="9" t="s">
        <v>2955</v>
      </c>
      <c r="AN308" s="9"/>
      <c r="AO308" s="9"/>
      <c r="AP308" s="9" t="s">
        <v>2956</v>
      </c>
      <c r="AQ308" s="9">
        <v>0</v>
      </c>
      <c r="AR308" s="9" t="s">
        <v>2961</v>
      </c>
      <c r="AS308" s="9" t="s">
        <v>2962</v>
      </c>
      <c r="AT308" s="9" t="s">
        <v>3697</v>
      </c>
      <c r="AU308" s="44">
        <v>0.20588235294117646</v>
      </c>
    </row>
    <row r="309" spans="1:47">
      <c r="A309" s="9" t="s">
        <v>16</v>
      </c>
      <c r="B309" s="9" t="s">
        <v>3698</v>
      </c>
      <c r="C309" s="9" t="s">
        <v>3699</v>
      </c>
      <c r="D309" s="9" t="s">
        <v>1275</v>
      </c>
      <c r="E309" s="9" t="s">
        <v>3700</v>
      </c>
      <c r="F309" s="35">
        <v>34</v>
      </c>
      <c r="G309" s="36">
        <v>40</v>
      </c>
      <c r="H309" s="36">
        <v>17</v>
      </c>
      <c r="I309" s="36">
        <v>11</v>
      </c>
      <c r="J309" s="37">
        <v>27.5</v>
      </c>
      <c r="K309" s="36">
        <v>40</v>
      </c>
      <c r="L309" s="37">
        <v>6.5</v>
      </c>
      <c r="M309" s="35">
        <v>33.5</v>
      </c>
      <c r="N309" s="35">
        <v>0</v>
      </c>
      <c r="O309" s="38">
        <v>0</v>
      </c>
      <c r="P309" s="38">
        <v>33.5</v>
      </c>
      <c r="Q309" s="39">
        <v>0.42499999999999999</v>
      </c>
      <c r="R309" s="35">
        <v>6</v>
      </c>
      <c r="S309" s="35">
        <v>6</v>
      </c>
      <c r="T309" s="35">
        <v>0</v>
      </c>
      <c r="U309" s="40">
        <v>34</v>
      </c>
      <c r="V309" s="9" t="s">
        <v>2952</v>
      </c>
      <c r="W309" s="9" t="s">
        <v>2953</v>
      </c>
      <c r="X309" s="41"/>
      <c r="Y309" s="9" t="s">
        <v>2954</v>
      </c>
      <c r="Z309" s="9">
        <v>5.39</v>
      </c>
      <c r="AA309" s="9">
        <v>102.41</v>
      </c>
      <c r="AB309" s="9">
        <v>19</v>
      </c>
      <c r="AC309" s="9">
        <v>47</v>
      </c>
      <c r="AD309" s="9">
        <v>36</v>
      </c>
      <c r="AE309" s="9">
        <v>5</v>
      </c>
      <c r="AF309" s="9">
        <v>0</v>
      </c>
      <c r="AG309" s="9">
        <v>5</v>
      </c>
      <c r="AH309" s="9">
        <v>1</v>
      </c>
      <c r="AI309" s="9">
        <v>0</v>
      </c>
      <c r="AJ309" s="9">
        <v>0</v>
      </c>
      <c r="AK309" s="9">
        <v>36</v>
      </c>
      <c r="AL309" s="9">
        <v>0</v>
      </c>
      <c r="AM309" s="9" t="s">
        <v>2955</v>
      </c>
      <c r="AN309" s="9">
        <v>78</v>
      </c>
      <c r="AO309" s="9">
        <v>67</v>
      </c>
      <c r="AP309" s="9"/>
      <c r="AQ309" s="9">
        <v>0</v>
      </c>
      <c r="AR309" s="9" t="s">
        <v>2961</v>
      </c>
      <c r="AS309" s="9" t="s">
        <v>2962</v>
      </c>
      <c r="AT309" s="9" t="s">
        <v>3701</v>
      </c>
      <c r="AU309" s="44">
        <v>0.27500000000000002</v>
      </c>
    </row>
    <row r="310" spans="1:47">
      <c r="A310" s="9" t="s">
        <v>16</v>
      </c>
      <c r="B310" s="9" t="s">
        <v>3702</v>
      </c>
      <c r="C310" s="9" t="s">
        <v>3703</v>
      </c>
      <c r="D310" s="9" t="s">
        <v>1084</v>
      </c>
      <c r="E310" s="9" t="s">
        <v>3704</v>
      </c>
      <c r="F310" s="35">
        <v>0</v>
      </c>
      <c r="G310" s="36">
        <v>75</v>
      </c>
      <c r="H310" s="36">
        <v>23</v>
      </c>
      <c r="I310" s="36">
        <v>1</v>
      </c>
      <c r="J310" s="37">
        <v>2.5</v>
      </c>
      <c r="K310" s="47">
        <v>33</v>
      </c>
      <c r="L310" s="37">
        <v>0</v>
      </c>
      <c r="M310" s="35">
        <v>33</v>
      </c>
      <c r="N310" s="35">
        <v>0</v>
      </c>
      <c r="O310" s="38">
        <v>0</v>
      </c>
      <c r="P310" s="38">
        <v>33</v>
      </c>
      <c r="Q310" s="39">
        <v>0.30666666666666664</v>
      </c>
      <c r="R310" s="35">
        <v>33</v>
      </c>
      <c r="S310" s="35">
        <v>33</v>
      </c>
      <c r="T310" s="35">
        <v>0</v>
      </c>
      <c r="U310" s="40">
        <v>0</v>
      </c>
      <c r="V310" s="9" t="s">
        <v>2952</v>
      </c>
      <c r="W310" s="9" t="s">
        <v>2953</v>
      </c>
      <c r="Y310" s="9" t="s">
        <v>2954</v>
      </c>
      <c r="Z310" s="9">
        <v>9.09</v>
      </c>
      <c r="AA310" s="9">
        <v>16.78</v>
      </c>
      <c r="AB310" s="9">
        <v>2</v>
      </c>
      <c r="AC310" s="9">
        <v>0</v>
      </c>
      <c r="AD310" s="9">
        <v>0</v>
      </c>
      <c r="AE310" s="9">
        <v>0</v>
      </c>
      <c r="AF310" s="9">
        <v>0</v>
      </c>
      <c r="AG310" s="9">
        <v>0</v>
      </c>
      <c r="AH310" s="9">
        <v>0</v>
      </c>
      <c r="AI310" s="9">
        <v>0</v>
      </c>
      <c r="AJ310" s="9">
        <v>0</v>
      </c>
      <c r="AK310" s="9">
        <v>0</v>
      </c>
      <c r="AL310" s="9">
        <v>0</v>
      </c>
      <c r="AM310" s="9" t="s">
        <v>2955</v>
      </c>
      <c r="AN310" s="9">
        <v>0</v>
      </c>
      <c r="AO310" s="9">
        <v>0</v>
      </c>
      <c r="AP310" s="9" t="s">
        <v>2956</v>
      </c>
      <c r="AQ310" s="9">
        <v>24</v>
      </c>
      <c r="AR310" s="42">
        <v>46048</v>
      </c>
      <c r="AS310" s="9" t="s">
        <v>2957</v>
      </c>
      <c r="AT310" s="9" t="s">
        <v>3705</v>
      </c>
      <c r="AU310" s="44">
        <v>3.0303030303030304E-2</v>
      </c>
    </row>
    <row r="311" spans="1:47">
      <c r="A311" s="9" t="s">
        <v>16</v>
      </c>
      <c r="B311" s="9" t="s">
        <v>3706</v>
      </c>
      <c r="C311" s="9" t="s">
        <v>3707</v>
      </c>
      <c r="D311" s="9" t="s">
        <v>1319</v>
      </c>
      <c r="E311" s="9" t="s">
        <v>3708</v>
      </c>
      <c r="F311" s="35">
        <v>4</v>
      </c>
      <c r="G311" s="36">
        <v>85</v>
      </c>
      <c r="H311" s="36">
        <v>6</v>
      </c>
      <c r="I311" s="36">
        <v>7</v>
      </c>
      <c r="J311" s="37">
        <v>17.5</v>
      </c>
      <c r="K311" s="47">
        <v>32.666666666666664</v>
      </c>
      <c r="L311" s="37">
        <v>0</v>
      </c>
      <c r="M311" s="35">
        <v>32.666666666666664</v>
      </c>
      <c r="N311" s="35">
        <v>0</v>
      </c>
      <c r="O311" s="38">
        <v>0</v>
      </c>
      <c r="P311" s="38">
        <v>32.666666666666664</v>
      </c>
      <c r="Q311" s="39">
        <v>7.0588235294117646E-2</v>
      </c>
      <c r="R311" s="35">
        <v>28.666666666666664</v>
      </c>
      <c r="S311" s="35">
        <v>28.666666666666664</v>
      </c>
      <c r="T311" s="35">
        <v>0</v>
      </c>
      <c r="U311" s="40">
        <v>4.8979591836734695</v>
      </c>
      <c r="V311" s="9" t="s">
        <v>2952</v>
      </c>
      <c r="W311" s="9" t="s">
        <v>2953</v>
      </c>
      <c r="X311" s="41"/>
      <c r="Y311" s="9" t="s">
        <v>2954</v>
      </c>
      <c r="Z311" s="9">
        <v>11</v>
      </c>
      <c r="AA311" s="9">
        <v>33</v>
      </c>
      <c r="AB311" s="9">
        <v>3</v>
      </c>
      <c r="AC311" s="9">
        <v>13</v>
      </c>
      <c r="AD311" s="9">
        <v>0</v>
      </c>
      <c r="AE311" s="9">
        <v>9</v>
      </c>
      <c r="AF311" s="9">
        <v>4</v>
      </c>
      <c r="AG311" s="9">
        <v>0</v>
      </c>
      <c r="AH311" s="9">
        <v>0</v>
      </c>
      <c r="AI311" s="9">
        <v>0</v>
      </c>
      <c r="AJ311" s="9">
        <v>0</v>
      </c>
      <c r="AK311" s="9">
        <v>0</v>
      </c>
      <c r="AL311" s="9">
        <v>0</v>
      </c>
      <c r="AM311" s="9" t="s">
        <v>2955</v>
      </c>
      <c r="AN311" s="9">
        <v>66</v>
      </c>
      <c r="AO311" s="9">
        <v>66</v>
      </c>
      <c r="AP311" s="9"/>
      <c r="AQ311" s="9">
        <v>0</v>
      </c>
      <c r="AR311" s="9" t="s">
        <v>2961</v>
      </c>
      <c r="AS311" s="9" t="s">
        <v>2962</v>
      </c>
      <c r="AT311" s="9" t="s">
        <v>3709</v>
      </c>
      <c r="AU311" s="44">
        <v>0.2142857142857143</v>
      </c>
    </row>
    <row r="312" spans="1:47">
      <c r="A312" s="9" t="s">
        <v>16</v>
      </c>
      <c r="B312" s="9" t="s">
        <v>3710</v>
      </c>
      <c r="C312" s="9" t="s">
        <v>3711</v>
      </c>
      <c r="D312" s="9" t="s">
        <v>1424</v>
      </c>
      <c r="E312" s="9" t="s">
        <v>1424</v>
      </c>
      <c r="F312" s="35">
        <v>56</v>
      </c>
      <c r="G312" s="36">
        <v>13</v>
      </c>
      <c r="H312" s="36">
        <v>0</v>
      </c>
      <c r="I312" s="36">
        <v>32</v>
      </c>
      <c r="J312" s="37">
        <v>80</v>
      </c>
      <c r="K312" s="36">
        <v>32</v>
      </c>
      <c r="L312" s="37">
        <v>0</v>
      </c>
      <c r="M312" s="35">
        <v>32</v>
      </c>
      <c r="N312" s="35">
        <v>0</v>
      </c>
      <c r="O312" s="38">
        <v>0</v>
      </c>
      <c r="P312" s="38">
        <v>32</v>
      </c>
      <c r="Q312" s="39">
        <v>0</v>
      </c>
      <c r="R312" s="35">
        <v>0</v>
      </c>
      <c r="S312" s="35">
        <v>0</v>
      </c>
      <c r="T312" s="35">
        <v>0</v>
      </c>
      <c r="U312" s="40">
        <v>70</v>
      </c>
      <c r="V312" s="9" t="s">
        <v>2952</v>
      </c>
      <c r="W312" s="9" t="s">
        <v>2953</v>
      </c>
      <c r="X312" s="41"/>
      <c r="Y312" s="9" t="s">
        <v>2954</v>
      </c>
      <c r="Z312" s="9">
        <v>4.1500000000000004</v>
      </c>
      <c r="AA312" s="9">
        <v>58.89</v>
      </c>
      <c r="AB312" s="9">
        <v>13</v>
      </c>
      <c r="AC312" s="9">
        <v>33</v>
      </c>
      <c r="AD312" s="9">
        <v>0</v>
      </c>
      <c r="AE312" s="9">
        <v>29</v>
      </c>
      <c r="AF312" s="9">
        <v>2</v>
      </c>
      <c r="AG312" s="9">
        <v>1</v>
      </c>
      <c r="AH312" s="9">
        <v>1</v>
      </c>
      <c r="AI312" s="9">
        <v>0</v>
      </c>
      <c r="AJ312" s="9">
        <v>0</v>
      </c>
      <c r="AK312" s="9">
        <v>0</v>
      </c>
      <c r="AL312" s="9">
        <v>0</v>
      </c>
      <c r="AM312" s="9" t="s">
        <v>2955</v>
      </c>
      <c r="AN312" s="9">
        <v>42</v>
      </c>
      <c r="AO312" s="9">
        <v>39</v>
      </c>
      <c r="AP312" s="9"/>
      <c r="AQ312" s="9">
        <v>0</v>
      </c>
      <c r="AR312" s="9" t="s">
        <v>2961</v>
      </c>
      <c r="AS312" s="9" t="s">
        <v>2962</v>
      </c>
      <c r="AT312" s="9" t="s">
        <v>3712</v>
      </c>
      <c r="AU312" s="44">
        <v>1</v>
      </c>
    </row>
    <row r="313" spans="1:47">
      <c r="A313" s="9" t="s">
        <v>16</v>
      </c>
      <c r="B313" s="9" t="s">
        <v>3713</v>
      </c>
      <c r="C313" s="9" t="s">
        <v>3714</v>
      </c>
      <c r="D313" s="9" t="s">
        <v>1285</v>
      </c>
      <c r="E313" s="9" t="s">
        <v>3715</v>
      </c>
      <c r="F313" s="35">
        <v>37</v>
      </c>
      <c r="G313" s="36">
        <v>27</v>
      </c>
      <c r="H313" s="36">
        <v>32</v>
      </c>
      <c r="I313" s="36">
        <v>18</v>
      </c>
      <c r="J313" s="37">
        <v>45</v>
      </c>
      <c r="K313" s="36">
        <v>32</v>
      </c>
      <c r="L313" s="37">
        <v>0</v>
      </c>
      <c r="M313" s="35">
        <v>32</v>
      </c>
      <c r="N313" s="35">
        <v>0</v>
      </c>
      <c r="O313" s="38">
        <v>0</v>
      </c>
      <c r="P313" s="38">
        <v>32</v>
      </c>
      <c r="Q313" s="39">
        <v>1.1851851851851851</v>
      </c>
      <c r="R313" s="35">
        <v>0</v>
      </c>
      <c r="S313" s="35">
        <v>0</v>
      </c>
      <c r="T313" s="35">
        <v>0</v>
      </c>
      <c r="U313" s="40">
        <v>46.25</v>
      </c>
      <c r="V313" s="9" t="s">
        <v>2952</v>
      </c>
      <c r="W313" s="9" t="s">
        <v>2953</v>
      </c>
      <c r="X313" s="41"/>
      <c r="Y313" s="9" t="s">
        <v>2954</v>
      </c>
      <c r="Z313" s="9">
        <v>4.99</v>
      </c>
      <c r="AA313" s="9">
        <v>74.849999999999994</v>
      </c>
      <c r="AB313" s="9">
        <v>15</v>
      </c>
      <c r="AC313" s="9">
        <v>26</v>
      </c>
      <c r="AD313" s="9">
        <v>0</v>
      </c>
      <c r="AE313" s="9">
        <v>21</v>
      </c>
      <c r="AF313" s="9">
        <v>5</v>
      </c>
      <c r="AG313" s="9">
        <v>0</v>
      </c>
      <c r="AH313" s="9">
        <v>0</v>
      </c>
      <c r="AI313" s="9">
        <v>0</v>
      </c>
      <c r="AJ313" s="9">
        <v>0</v>
      </c>
      <c r="AK313" s="9">
        <v>0</v>
      </c>
      <c r="AL313" s="9">
        <v>0</v>
      </c>
      <c r="AM313" s="9" t="s">
        <v>2955</v>
      </c>
      <c r="AN313" s="9">
        <v>41</v>
      </c>
      <c r="AO313" s="9">
        <v>41</v>
      </c>
      <c r="AP313" s="9"/>
      <c r="AQ313" s="9">
        <v>24</v>
      </c>
      <c r="AR313" s="42">
        <v>46053</v>
      </c>
      <c r="AS313" s="9" t="s">
        <v>2957</v>
      </c>
      <c r="AT313" s="9" t="s">
        <v>3450</v>
      </c>
    </row>
    <row r="314" spans="1:47">
      <c r="A314" s="9" t="s">
        <v>16</v>
      </c>
      <c r="B314" s="9" t="s">
        <v>727</v>
      </c>
      <c r="C314" s="9" t="s">
        <v>729</v>
      </c>
      <c r="D314" s="9" t="s">
        <v>730</v>
      </c>
      <c r="E314" s="9" t="s">
        <v>728</v>
      </c>
      <c r="F314" s="35">
        <v>0</v>
      </c>
      <c r="G314" s="36">
        <v>28</v>
      </c>
      <c r="H314" s="36">
        <v>31</v>
      </c>
      <c r="I314" s="36">
        <v>5</v>
      </c>
      <c r="J314" s="37">
        <v>12.5</v>
      </c>
      <c r="K314" s="36">
        <v>31</v>
      </c>
      <c r="L314" s="37">
        <v>0</v>
      </c>
      <c r="M314" s="35">
        <v>31</v>
      </c>
      <c r="N314" s="35">
        <v>0</v>
      </c>
      <c r="O314" s="38">
        <v>0</v>
      </c>
      <c r="P314" s="38">
        <v>31</v>
      </c>
      <c r="Q314" s="39">
        <v>1.1071428571428572</v>
      </c>
      <c r="R314" s="35">
        <v>31</v>
      </c>
      <c r="S314" s="35">
        <v>31</v>
      </c>
      <c r="T314" s="35">
        <v>0</v>
      </c>
      <c r="U314" s="40">
        <v>0</v>
      </c>
      <c r="V314" s="9" t="s">
        <v>2952</v>
      </c>
      <c r="W314" s="9" t="s">
        <v>2953</v>
      </c>
      <c r="Y314" s="9" t="s">
        <v>2954</v>
      </c>
      <c r="Z314" s="9">
        <v>54.99</v>
      </c>
      <c r="AA314" s="9">
        <v>0</v>
      </c>
      <c r="AB314" s="9">
        <v>0</v>
      </c>
      <c r="AC314" s="9">
        <v>0</v>
      </c>
      <c r="AD314" s="9">
        <v>0</v>
      </c>
      <c r="AE314" s="9">
        <v>0</v>
      </c>
      <c r="AF314" s="9">
        <v>0</v>
      </c>
      <c r="AG314" s="9">
        <v>0</v>
      </c>
      <c r="AH314" s="9">
        <v>0</v>
      </c>
      <c r="AI314" s="9">
        <v>0</v>
      </c>
      <c r="AJ314" s="9">
        <v>0</v>
      </c>
      <c r="AK314" s="9">
        <v>0</v>
      </c>
      <c r="AL314" s="9">
        <v>0</v>
      </c>
      <c r="AM314" s="9" t="s">
        <v>2955</v>
      </c>
      <c r="AN314" s="9">
        <v>0</v>
      </c>
      <c r="AO314" s="9">
        <v>0</v>
      </c>
      <c r="AP314" s="9" t="s">
        <v>2956</v>
      </c>
      <c r="AQ314" s="9">
        <v>14</v>
      </c>
      <c r="AR314" s="42">
        <v>46048</v>
      </c>
      <c r="AS314" s="9" t="s">
        <v>2957</v>
      </c>
      <c r="AT314" s="9" t="s">
        <v>3717</v>
      </c>
    </row>
    <row r="315" spans="1:47">
      <c r="A315" s="9" t="s">
        <v>16</v>
      </c>
      <c r="B315" s="9" t="s">
        <v>3718</v>
      </c>
      <c r="C315" s="9" t="s">
        <v>3719</v>
      </c>
      <c r="D315" s="9" t="s">
        <v>1388</v>
      </c>
      <c r="E315" s="9" t="s">
        <v>3720</v>
      </c>
      <c r="F315" s="35">
        <v>22</v>
      </c>
      <c r="G315" s="36">
        <v>13</v>
      </c>
      <c r="H315" s="36">
        <v>32</v>
      </c>
      <c r="I315" s="36">
        <v>8</v>
      </c>
      <c r="J315" s="37">
        <v>20</v>
      </c>
      <c r="K315" s="36">
        <v>32</v>
      </c>
      <c r="L315" s="37">
        <v>2</v>
      </c>
      <c r="M315" s="35">
        <v>30</v>
      </c>
      <c r="N315" s="35">
        <v>0</v>
      </c>
      <c r="O315" s="38">
        <v>0</v>
      </c>
      <c r="P315" s="38">
        <v>30</v>
      </c>
      <c r="Q315" s="39">
        <v>2.4615384615384617</v>
      </c>
      <c r="R315" s="35">
        <v>10</v>
      </c>
      <c r="S315" s="35">
        <v>10</v>
      </c>
      <c r="T315" s="35">
        <v>0</v>
      </c>
      <c r="U315" s="40">
        <v>27.5</v>
      </c>
      <c r="V315" s="9" t="s">
        <v>2952</v>
      </c>
      <c r="W315" s="9" t="s">
        <v>2953</v>
      </c>
      <c r="X315" s="41"/>
      <c r="Y315" s="9" t="s">
        <v>2954</v>
      </c>
      <c r="Z315" s="9">
        <v>8.99</v>
      </c>
      <c r="AA315" s="9">
        <v>34.75</v>
      </c>
      <c r="AB315" s="9">
        <v>4</v>
      </c>
      <c r="AC315" s="9">
        <v>18</v>
      </c>
      <c r="AD315" s="9">
        <v>0</v>
      </c>
      <c r="AE315" s="9">
        <v>11</v>
      </c>
      <c r="AF315" s="9">
        <v>6</v>
      </c>
      <c r="AG315" s="9">
        <v>0</v>
      </c>
      <c r="AH315" s="9">
        <v>1</v>
      </c>
      <c r="AI315" s="9">
        <v>0</v>
      </c>
      <c r="AJ315" s="9">
        <v>0</v>
      </c>
      <c r="AK315" s="9">
        <v>0</v>
      </c>
      <c r="AL315" s="9">
        <v>0</v>
      </c>
      <c r="AM315" s="9" t="s">
        <v>2955</v>
      </c>
      <c r="AN315" s="9">
        <v>96</v>
      </c>
      <c r="AO315" s="9">
        <v>91</v>
      </c>
      <c r="AP315" s="9"/>
      <c r="AQ315" s="9">
        <v>0</v>
      </c>
      <c r="AR315" s="9" t="s">
        <v>2961</v>
      </c>
      <c r="AS315" s="9" t="s">
        <v>2962</v>
      </c>
      <c r="AT315" s="9" t="s">
        <v>3721</v>
      </c>
    </row>
    <row r="316" spans="1:47">
      <c r="A316" s="9" t="s">
        <v>16</v>
      </c>
      <c r="B316" s="9" t="s">
        <v>289</v>
      </c>
      <c r="C316" s="9" t="s">
        <v>291</v>
      </c>
      <c r="D316" s="9" t="s">
        <v>290</v>
      </c>
      <c r="E316" s="9" t="s">
        <v>290</v>
      </c>
      <c r="F316" s="35">
        <v>24</v>
      </c>
      <c r="G316" s="36">
        <v>4</v>
      </c>
      <c r="H316" s="36">
        <v>0</v>
      </c>
      <c r="I316" s="36">
        <v>29</v>
      </c>
      <c r="J316" s="37">
        <v>72.5</v>
      </c>
      <c r="K316" s="36">
        <v>29</v>
      </c>
      <c r="L316" s="37">
        <v>0</v>
      </c>
      <c r="M316" s="35">
        <v>29</v>
      </c>
      <c r="N316" s="35">
        <v>0</v>
      </c>
      <c r="O316" s="38">
        <v>0</v>
      </c>
      <c r="P316" s="38">
        <v>29</v>
      </c>
      <c r="Q316" s="39">
        <v>0</v>
      </c>
      <c r="R316" s="35">
        <v>5</v>
      </c>
      <c r="S316" s="35">
        <v>5</v>
      </c>
      <c r="T316" s="35">
        <v>0</v>
      </c>
      <c r="U316" s="40">
        <v>33.103448275862071</v>
      </c>
      <c r="V316" s="9" t="s">
        <v>2952</v>
      </c>
      <c r="W316" s="9" t="s">
        <v>2953</v>
      </c>
      <c r="Y316" s="9" t="s">
        <v>2954</v>
      </c>
      <c r="Z316" s="9">
        <v>19.39</v>
      </c>
      <c r="AA316" s="9">
        <v>77.56</v>
      </c>
      <c r="AB316" s="9">
        <v>4</v>
      </c>
      <c r="AC316" s="9">
        <v>2</v>
      </c>
      <c r="AD316" s="9">
        <v>0</v>
      </c>
      <c r="AE316" s="9">
        <v>2</v>
      </c>
      <c r="AF316" s="9">
        <v>0</v>
      </c>
      <c r="AG316" s="9">
        <v>0</v>
      </c>
      <c r="AH316" s="9">
        <v>0</v>
      </c>
      <c r="AI316" s="9">
        <v>0</v>
      </c>
      <c r="AJ316" s="9">
        <v>0</v>
      </c>
      <c r="AK316" s="9">
        <v>0</v>
      </c>
      <c r="AL316" s="9">
        <v>0</v>
      </c>
      <c r="AM316" s="9" t="s">
        <v>2955</v>
      </c>
      <c r="AN316" s="9">
        <v>8</v>
      </c>
      <c r="AO316" s="9">
        <v>8</v>
      </c>
      <c r="AP316" s="9" t="s">
        <v>2997</v>
      </c>
      <c r="AQ316" s="9">
        <v>12</v>
      </c>
      <c r="AR316" s="42">
        <v>46053</v>
      </c>
      <c r="AS316" s="9" t="s">
        <v>2957</v>
      </c>
      <c r="AT316" s="9" t="s">
        <v>3722</v>
      </c>
      <c r="AU316" s="44">
        <v>1</v>
      </c>
    </row>
    <row r="317" spans="1:47">
      <c r="A317" s="9" t="s">
        <v>16</v>
      </c>
      <c r="B317" s="9" t="s">
        <v>3723</v>
      </c>
      <c r="C317" s="9" t="s">
        <v>3724</v>
      </c>
      <c r="D317" s="9" t="s">
        <v>1339</v>
      </c>
      <c r="E317" s="9" t="s">
        <v>3725</v>
      </c>
      <c r="F317" s="35">
        <v>11</v>
      </c>
      <c r="G317" s="36">
        <v>25</v>
      </c>
      <c r="H317" s="36">
        <v>29</v>
      </c>
      <c r="I317" s="36">
        <v>20</v>
      </c>
      <c r="J317" s="37">
        <v>50</v>
      </c>
      <c r="K317" s="36">
        <v>29</v>
      </c>
      <c r="L317" s="37">
        <v>0</v>
      </c>
      <c r="M317" s="35">
        <v>29</v>
      </c>
      <c r="N317" s="35">
        <v>0</v>
      </c>
      <c r="O317" s="38">
        <v>0</v>
      </c>
      <c r="P317" s="38">
        <v>29</v>
      </c>
      <c r="Q317" s="39">
        <v>1.1599999999999999</v>
      </c>
      <c r="R317" s="35">
        <v>18</v>
      </c>
      <c r="S317" s="35">
        <v>18</v>
      </c>
      <c r="T317" s="35">
        <v>0</v>
      </c>
      <c r="U317" s="40">
        <v>15.172413793103448</v>
      </c>
      <c r="V317" s="9" t="s">
        <v>2952</v>
      </c>
      <c r="W317" s="9" t="s">
        <v>2953</v>
      </c>
      <c r="X317" s="41"/>
      <c r="Y317" s="9" t="s">
        <v>2954</v>
      </c>
      <c r="Z317" s="9">
        <v>18.48</v>
      </c>
      <c r="AA317" s="9">
        <v>53.95</v>
      </c>
      <c r="AB317" s="9">
        <v>3</v>
      </c>
      <c r="AC317" s="9">
        <v>37</v>
      </c>
      <c r="AD317" s="9">
        <v>16</v>
      </c>
      <c r="AE317" s="9">
        <v>19</v>
      </c>
      <c r="AF317" s="9">
        <v>0</v>
      </c>
      <c r="AG317" s="9">
        <v>0</v>
      </c>
      <c r="AH317" s="9">
        <v>2</v>
      </c>
      <c r="AI317" s="9">
        <v>0</v>
      </c>
      <c r="AJ317" s="9">
        <v>0</v>
      </c>
      <c r="AK317" s="9">
        <v>16</v>
      </c>
      <c r="AL317" s="9">
        <v>0</v>
      </c>
      <c r="AM317" s="9" t="s">
        <v>2955</v>
      </c>
      <c r="AN317" s="9">
        <v>102</v>
      </c>
      <c r="AO317" s="9">
        <v>96</v>
      </c>
      <c r="AP317" s="9"/>
      <c r="AQ317" s="9">
        <v>0</v>
      </c>
      <c r="AR317" s="9" t="s">
        <v>2961</v>
      </c>
      <c r="AS317" s="9" t="s">
        <v>2962</v>
      </c>
      <c r="AT317" s="9" t="s">
        <v>3726</v>
      </c>
    </row>
    <row r="318" spans="1:47">
      <c r="A318" s="9" t="s">
        <v>16</v>
      </c>
      <c r="B318" s="9" t="s">
        <v>3727</v>
      </c>
      <c r="C318" s="9" t="s">
        <v>3728</v>
      </c>
      <c r="D318" s="9" t="s">
        <v>1027</v>
      </c>
      <c r="E318" s="9" t="s">
        <v>3729</v>
      </c>
      <c r="F318" s="35">
        <v>0</v>
      </c>
      <c r="G318" s="36">
        <v>25</v>
      </c>
      <c r="H318" s="36">
        <v>29</v>
      </c>
      <c r="I318" s="36">
        <v>0</v>
      </c>
      <c r="J318" s="37">
        <v>0</v>
      </c>
      <c r="K318" s="36">
        <v>29</v>
      </c>
      <c r="L318" s="37">
        <v>0</v>
      </c>
      <c r="M318" s="35">
        <v>29</v>
      </c>
      <c r="N318" s="35">
        <v>0</v>
      </c>
      <c r="O318" s="38">
        <v>0</v>
      </c>
      <c r="P318" s="38">
        <v>29</v>
      </c>
      <c r="Q318" s="39">
        <v>1.1599999999999999</v>
      </c>
      <c r="R318" s="35">
        <v>29</v>
      </c>
      <c r="S318" s="35">
        <v>29</v>
      </c>
      <c r="T318" s="35">
        <v>0</v>
      </c>
      <c r="U318" s="40">
        <v>0</v>
      </c>
      <c r="V318" s="9" t="s">
        <v>2952</v>
      </c>
      <c r="W318" s="9" t="s">
        <v>2953</v>
      </c>
      <c r="X318" s="41"/>
      <c r="Y318" s="9" t="s">
        <v>2954</v>
      </c>
      <c r="Z318" s="9">
        <v>22.29</v>
      </c>
      <c r="AA318" s="9">
        <v>0</v>
      </c>
      <c r="AB318" s="9">
        <v>0</v>
      </c>
      <c r="AC318" s="9">
        <v>0</v>
      </c>
      <c r="AD318" s="9">
        <v>0</v>
      </c>
      <c r="AE318" s="9">
        <v>0</v>
      </c>
      <c r="AF318" s="9">
        <v>0</v>
      </c>
      <c r="AG318" s="9">
        <v>0</v>
      </c>
      <c r="AH318" s="9">
        <v>0</v>
      </c>
      <c r="AI318" s="9">
        <v>0</v>
      </c>
      <c r="AJ318" s="9">
        <v>0</v>
      </c>
      <c r="AK318" s="9">
        <v>0</v>
      </c>
      <c r="AL318" s="9">
        <v>0</v>
      </c>
      <c r="AM318" s="9" t="s">
        <v>2955</v>
      </c>
      <c r="AN318" s="9">
        <v>0</v>
      </c>
      <c r="AO318" s="9">
        <v>0</v>
      </c>
      <c r="AP318" s="9" t="s">
        <v>2956</v>
      </c>
      <c r="AQ318" s="9">
        <v>0</v>
      </c>
      <c r="AR318" s="9" t="s">
        <v>2961</v>
      </c>
      <c r="AS318" s="9" t="s">
        <v>2962</v>
      </c>
      <c r="AT318" s="9" t="s">
        <v>3730</v>
      </c>
    </row>
    <row r="319" spans="1:47">
      <c r="A319" s="9" t="s">
        <v>16</v>
      </c>
      <c r="B319" s="9" t="s">
        <v>3731</v>
      </c>
      <c r="C319" s="9" t="s">
        <v>793</v>
      </c>
      <c r="D319" s="9" t="s">
        <v>794</v>
      </c>
      <c r="E319" s="9" t="s">
        <v>792</v>
      </c>
      <c r="F319" s="35">
        <v>0</v>
      </c>
      <c r="G319" s="36">
        <v>29</v>
      </c>
      <c r="H319" s="36">
        <v>16</v>
      </c>
      <c r="I319" s="36">
        <v>5</v>
      </c>
      <c r="J319" s="37">
        <v>12.5</v>
      </c>
      <c r="K319" s="43">
        <v>29</v>
      </c>
      <c r="L319" s="37">
        <v>0</v>
      </c>
      <c r="M319" s="35">
        <v>29</v>
      </c>
      <c r="N319" s="35">
        <v>0</v>
      </c>
      <c r="O319" s="38">
        <v>0</v>
      </c>
      <c r="P319" s="38">
        <v>29</v>
      </c>
      <c r="Q319" s="39">
        <v>0.55172413793103448</v>
      </c>
      <c r="R319" s="35">
        <v>29</v>
      </c>
      <c r="S319" s="35">
        <v>29</v>
      </c>
      <c r="T319" s="35">
        <v>0</v>
      </c>
      <c r="U319" s="40">
        <v>0</v>
      </c>
      <c r="V319" s="9" t="s">
        <v>2952</v>
      </c>
      <c r="W319" s="9" t="s">
        <v>2953</v>
      </c>
      <c r="X319" s="41"/>
      <c r="Y319" s="9" t="s">
        <v>2954</v>
      </c>
      <c r="Z319" s="9">
        <v>49.69</v>
      </c>
      <c r="AA319" s="9">
        <v>0</v>
      </c>
      <c r="AB319" s="9">
        <v>0</v>
      </c>
      <c r="AC319" s="9">
        <v>0</v>
      </c>
      <c r="AD319" s="9">
        <v>0</v>
      </c>
      <c r="AE319" s="9">
        <v>0</v>
      </c>
      <c r="AF319" s="9">
        <v>0</v>
      </c>
      <c r="AG319" s="9">
        <v>0</v>
      </c>
      <c r="AH319" s="9">
        <v>0</v>
      </c>
      <c r="AI319" s="9">
        <v>0</v>
      </c>
      <c r="AJ319" s="9">
        <v>0</v>
      </c>
      <c r="AK319" s="9">
        <v>0</v>
      </c>
      <c r="AL319" s="9">
        <v>0</v>
      </c>
      <c r="AM319" s="9" t="s">
        <v>2955</v>
      </c>
      <c r="AN319" s="9">
        <v>0</v>
      </c>
      <c r="AO319" s="9">
        <v>0</v>
      </c>
      <c r="AP319" s="9" t="s">
        <v>2956</v>
      </c>
      <c r="AQ319" s="9">
        <v>12</v>
      </c>
      <c r="AR319" s="42">
        <v>46048</v>
      </c>
      <c r="AS319" s="9" t="s">
        <v>2957</v>
      </c>
      <c r="AT319" s="9" t="s">
        <v>2970</v>
      </c>
      <c r="AU319" s="44">
        <v>0.17241379310344829</v>
      </c>
    </row>
    <row r="320" spans="1:47">
      <c r="A320" s="9" t="s">
        <v>16</v>
      </c>
      <c r="B320" s="9" t="s">
        <v>3732</v>
      </c>
      <c r="C320" s="9" t="s">
        <v>3733</v>
      </c>
      <c r="D320" s="9" t="s">
        <v>1035</v>
      </c>
      <c r="E320" s="9" t="s">
        <v>3734</v>
      </c>
      <c r="F320" s="35">
        <v>0</v>
      </c>
      <c r="G320" s="36">
        <v>67</v>
      </c>
      <c r="H320" s="36">
        <v>15</v>
      </c>
      <c r="I320" s="36">
        <v>4</v>
      </c>
      <c r="J320" s="37">
        <v>10</v>
      </c>
      <c r="K320" s="47">
        <v>28.666666666666668</v>
      </c>
      <c r="L320" s="37">
        <v>0</v>
      </c>
      <c r="M320" s="35">
        <v>28.666666666666668</v>
      </c>
      <c r="N320" s="35">
        <v>0</v>
      </c>
      <c r="O320" s="38">
        <v>0</v>
      </c>
      <c r="P320" s="38">
        <v>28.666666666666668</v>
      </c>
      <c r="Q320" s="39">
        <v>0.22388059701492538</v>
      </c>
      <c r="R320" s="35">
        <v>28.666666666666668</v>
      </c>
      <c r="S320" s="35">
        <v>28.666666666666668</v>
      </c>
      <c r="T320" s="35">
        <v>0</v>
      </c>
      <c r="U320" s="40">
        <v>0</v>
      </c>
      <c r="V320" s="9" t="s">
        <v>2952</v>
      </c>
      <c r="W320" s="9" t="s">
        <v>2953</v>
      </c>
      <c r="Y320" s="9" t="s">
        <v>2954</v>
      </c>
      <c r="Z320" s="9">
        <v>16.489999999999998</v>
      </c>
      <c r="AA320" s="9">
        <v>0</v>
      </c>
      <c r="AB320" s="9">
        <v>0</v>
      </c>
      <c r="AC320" s="9">
        <v>0</v>
      </c>
      <c r="AD320" s="9">
        <v>0</v>
      </c>
      <c r="AE320" s="9">
        <v>0</v>
      </c>
      <c r="AF320" s="9">
        <v>0</v>
      </c>
      <c r="AG320" s="9">
        <v>0</v>
      </c>
      <c r="AH320" s="9">
        <v>0</v>
      </c>
      <c r="AI320" s="9">
        <v>0</v>
      </c>
      <c r="AJ320" s="9">
        <v>0</v>
      </c>
      <c r="AK320" s="9">
        <v>0</v>
      </c>
      <c r="AL320" s="9">
        <v>0</v>
      </c>
      <c r="AM320" s="9" t="s">
        <v>2955</v>
      </c>
      <c r="AN320" s="9">
        <v>0</v>
      </c>
      <c r="AO320" s="9">
        <v>0</v>
      </c>
      <c r="AP320" s="9" t="s">
        <v>2956</v>
      </c>
      <c r="AQ320" s="9">
        <v>20</v>
      </c>
      <c r="AR320" s="42">
        <v>46048</v>
      </c>
      <c r="AS320" s="9" t="s">
        <v>2957</v>
      </c>
      <c r="AT320" s="9" t="s">
        <v>3735</v>
      </c>
      <c r="AU320" s="44">
        <v>0.13953488372093023</v>
      </c>
    </row>
    <row r="321" spans="1:47">
      <c r="C321" s="45"/>
      <c r="D321" s="46" t="s">
        <v>1116</v>
      </c>
      <c r="F321" s="35">
        <v>0</v>
      </c>
      <c r="G321" s="36">
        <v>104</v>
      </c>
      <c r="H321" s="36">
        <v>0</v>
      </c>
      <c r="I321" s="36">
        <v>0</v>
      </c>
      <c r="J321" s="37">
        <v>0</v>
      </c>
      <c r="K321" s="47">
        <v>34.666666666666664</v>
      </c>
      <c r="L321" s="37">
        <v>0</v>
      </c>
      <c r="M321" s="35">
        <v>34.666666666666664</v>
      </c>
      <c r="N321" s="35">
        <v>0</v>
      </c>
      <c r="O321" s="38">
        <v>0</v>
      </c>
      <c r="P321" s="38">
        <v>34.666666666666664</v>
      </c>
      <c r="Q321" s="39">
        <v>0</v>
      </c>
      <c r="R321" s="35">
        <v>34.666666666666664</v>
      </c>
      <c r="S321" s="35">
        <v>34.666666666666664</v>
      </c>
      <c r="T321" s="35">
        <v>0</v>
      </c>
      <c r="U321" s="40">
        <v>0</v>
      </c>
      <c r="AU321" s="44">
        <v>0</v>
      </c>
    </row>
    <row r="322" spans="1:47">
      <c r="A322" s="9" t="s">
        <v>16</v>
      </c>
      <c r="B322" s="9" t="s">
        <v>3736</v>
      </c>
      <c r="C322" s="9" t="s">
        <v>3737</v>
      </c>
      <c r="D322" s="9" t="s">
        <v>1355</v>
      </c>
      <c r="E322" s="9" t="s">
        <v>3738</v>
      </c>
      <c r="F322" s="35">
        <v>13</v>
      </c>
      <c r="G322" s="36">
        <v>56</v>
      </c>
      <c r="H322" s="36">
        <v>21</v>
      </c>
      <c r="I322" s="36">
        <v>8</v>
      </c>
      <c r="J322" s="37">
        <v>20</v>
      </c>
      <c r="K322" s="47">
        <v>28.333333333333332</v>
      </c>
      <c r="L322" s="37">
        <v>0</v>
      </c>
      <c r="M322" s="35">
        <v>28.333333333333332</v>
      </c>
      <c r="N322" s="35">
        <v>0</v>
      </c>
      <c r="O322" s="38">
        <v>0</v>
      </c>
      <c r="P322" s="38">
        <v>28.333333333333332</v>
      </c>
      <c r="Q322" s="39">
        <v>0.375</v>
      </c>
      <c r="R322" s="35">
        <v>15.333333333333332</v>
      </c>
      <c r="S322" s="35">
        <v>15.333333333333332</v>
      </c>
      <c r="T322" s="35">
        <v>0</v>
      </c>
      <c r="U322" s="40">
        <v>18.352941176470591</v>
      </c>
      <c r="V322" s="9" t="s">
        <v>2952</v>
      </c>
      <c r="W322" s="9" t="s">
        <v>2953</v>
      </c>
      <c r="Y322" s="9" t="s">
        <v>2954</v>
      </c>
      <c r="Z322" s="9">
        <v>13.09</v>
      </c>
      <c r="AA322" s="9">
        <v>52.36</v>
      </c>
      <c r="AB322" s="9">
        <v>4</v>
      </c>
      <c r="AC322" s="9">
        <v>22</v>
      </c>
      <c r="AD322" s="9">
        <v>0</v>
      </c>
      <c r="AE322" s="9">
        <v>18</v>
      </c>
      <c r="AF322" s="9">
        <v>3</v>
      </c>
      <c r="AG322" s="9">
        <v>0</v>
      </c>
      <c r="AH322" s="9">
        <v>1</v>
      </c>
      <c r="AI322" s="9">
        <v>0</v>
      </c>
      <c r="AJ322" s="9">
        <v>0</v>
      </c>
      <c r="AK322" s="9">
        <v>0</v>
      </c>
      <c r="AL322" s="9">
        <v>0</v>
      </c>
      <c r="AM322" s="9" t="s">
        <v>2955</v>
      </c>
      <c r="AN322" s="9">
        <v>124</v>
      </c>
      <c r="AO322" s="9">
        <v>117</v>
      </c>
      <c r="AP322" s="9"/>
      <c r="AQ322" s="9">
        <v>0</v>
      </c>
      <c r="AR322" s="9" t="s">
        <v>2961</v>
      </c>
      <c r="AS322" s="9" t="s">
        <v>2962</v>
      </c>
      <c r="AT322" s="9" t="s">
        <v>3739</v>
      </c>
      <c r="AU322" s="44">
        <v>0.28235294117647058</v>
      </c>
    </row>
    <row r="323" spans="1:47">
      <c r="A323" s="9" t="s">
        <v>16</v>
      </c>
      <c r="B323" s="9" t="s">
        <v>3740</v>
      </c>
      <c r="C323" s="9" t="s">
        <v>3741</v>
      </c>
      <c r="D323" s="9" t="s">
        <v>944</v>
      </c>
      <c r="E323" s="9" t="s">
        <v>3742</v>
      </c>
      <c r="F323" s="35">
        <v>12</v>
      </c>
      <c r="G323" s="36">
        <v>28</v>
      </c>
      <c r="H323" s="36">
        <v>12</v>
      </c>
      <c r="I323" s="36">
        <v>8</v>
      </c>
      <c r="J323" s="37">
        <v>20</v>
      </c>
      <c r="K323" s="36">
        <v>28</v>
      </c>
      <c r="L323" s="37">
        <v>0</v>
      </c>
      <c r="M323" s="35">
        <v>28</v>
      </c>
      <c r="N323" s="35">
        <v>0</v>
      </c>
      <c r="O323" s="38">
        <v>0</v>
      </c>
      <c r="P323" s="38">
        <v>28</v>
      </c>
      <c r="Q323" s="39">
        <v>0.42857142857142855</v>
      </c>
      <c r="R323" s="35">
        <v>16</v>
      </c>
      <c r="S323" s="35">
        <v>16</v>
      </c>
      <c r="T323" s="35">
        <v>0</v>
      </c>
      <c r="U323" s="40">
        <v>17.142857142857142</v>
      </c>
      <c r="V323" s="9" t="s">
        <v>2952</v>
      </c>
      <c r="W323" s="9" t="s">
        <v>2953</v>
      </c>
      <c r="Y323" s="9" t="s">
        <v>2954</v>
      </c>
      <c r="Z323" s="9">
        <v>55.89</v>
      </c>
      <c r="AA323" s="9">
        <v>0</v>
      </c>
      <c r="AB323" s="9">
        <v>0</v>
      </c>
      <c r="AC323" s="9">
        <v>23</v>
      </c>
      <c r="AD323" s="9">
        <v>0</v>
      </c>
      <c r="AE323" s="9">
        <v>22</v>
      </c>
      <c r="AF323" s="9">
        <v>0</v>
      </c>
      <c r="AG323" s="9">
        <v>1</v>
      </c>
      <c r="AH323" s="9">
        <v>0</v>
      </c>
      <c r="AI323" s="9">
        <v>0</v>
      </c>
      <c r="AJ323" s="9">
        <v>0</v>
      </c>
      <c r="AK323" s="9">
        <v>0</v>
      </c>
      <c r="AL323" s="9">
        <v>0</v>
      </c>
      <c r="AM323" s="9" t="s">
        <v>2955</v>
      </c>
      <c r="AN323" s="9" t="s">
        <v>3017</v>
      </c>
      <c r="AO323" s="9" t="s">
        <v>3017</v>
      </c>
      <c r="AP323" s="9"/>
      <c r="AQ323" s="9">
        <v>0</v>
      </c>
      <c r="AR323" s="9" t="s">
        <v>2961</v>
      </c>
      <c r="AS323" s="9" t="s">
        <v>2962</v>
      </c>
      <c r="AT323" s="9" t="s">
        <v>3743</v>
      </c>
      <c r="AU323" s="44">
        <v>0.2857142857142857</v>
      </c>
    </row>
    <row r="324" spans="1:47">
      <c r="A324" s="9" t="s">
        <v>16</v>
      </c>
      <c r="B324" s="9" t="s">
        <v>272</v>
      </c>
      <c r="C324" s="9" t="s">
        <v>274</v>
      </c>
      <c r="D324" s="9" t="s">
        <v>273</v>
      </c>
      <c r="E324" s="9" t="s">
        <v>273</v>
      </c>
      <c r="F324" s="35">
        <v>23</v>
      </c>
      <c r="G324" s="36">
        <v>132</v>
      </c>
      <c r="H324" s="36">
        <v>3</v>
      </c>
      <c r="I324" s="36">
        <v>2</v>
      </c>
      <c r="J324" s="37">
        <v>5</v>
      </c>
      <c r="K324" s="47">
        <v>45.666666666666664</v>
      </c>
      <c r="L324" s="37">
        <v>18</v>
      </c>
      <c r="M324" s="35">
        <v>27.666666666666664</v>
      </c>
      <c r="N324" s="35">
        <v>0</v>
      </c>
      <c r="O324" s="38">
        <v>0</v>
      </c>
      <c r="P324" s="38">
        <v>27.666666666666664</v>
      </c>
      <c r="Q324" s="39">
        <v>2.2727272727272728E-2</v>
      </c>
      <c r="R324" s="35">
        <v>22.666666666666664</v>
      </c>
      <c r="S324" s="35">
        <v>22.666666666666664</v>
      </c>
      <c r="T324" s="35">
        <v>0</v>
      </c>
      <c r="U324" s="40">
        <v>20.145985401459853</v>
      </c>
      <c r="V324" s="9" t="s">
        <v>2952</v>
      </c>
      <c r="W324" s="9" t="s">
        <v>2953</v>
      </c>
      <c r="Y324" s="9" t="s">
        <v>2954</v>
      </c>
      <c r="Z324" s="9">
        <v>9.89</v>
      </c>
      <c r="AA324" s="9">
        <v>96.2</v>
      </c>
      <c r="AB324" s="9">
        <v>10</v>
      </c>
      <c r="AC324" s="9">
        <v>24</v>
      </c>
      <c r="AD324" s="9">
        <v>24</v>
      </c>
      <c r="AE324" s="9">
        <v>0</v>
      </c>
      <c r="AF324" s="9">
        <v>0</v>
      </c>
      <c r="AG324" s="9">
        <v>0</v>
      </c>
      <c r="AH324" s="9">
        <v>0</v>
      </c>
      <c r="AI324" s="9">
        <v>0</v>
      </c>
      <c r="AJ324" s="9">
        <v>24</v>
      </c>
      <c r="AK324" s="9">
        <v>0</v>
      </c>
      <c r="AL324" s="9">
        <v>0</v>
      </c>
      <c r="AM324" s="9" t="s">
        <v>2955</v>
      </c>
      <c r="AN324" s="9">
        <v>65</v>
      </c>
      <c r="AO324" s="9">
        <v>0</v>
      </c>
      <c r="AP324" s="9" t="s">
        <v>2956</v>
      </c>
      <c r="AQ324" s="9">
        <v>6</v>
      </c>
      <c r="AR324" s="42">
        <v>46055</v>
      </c>
      <c r="AS324" s="9" t="s">
        <v>2957</v>
      </c>
      <c r="AT324" s="9" t="s">
        <v>3744</v>
      </c>
      <c r="AU324" s="44">
        <v>4.3795620437956206E-2</v>
      </c>
    </row>
    <row r="325" spans="1:47">
      <c r="C325" s="45" t="s">
        <v>3745</v>
      </c>
      <c r="D325" s="46" t="s">
        <v>2567</v>
      </c>
      <c r="F325" s="35">
        <v>0</v>
      </c>
      <c r="G325" s="36">
        <v>99</v>
      </c>
      <c r="H325" s="36">
        <v>0</v>
      </c>
      <c r="I325" s="36">
        <v>0</v>
      </c>
      <c r="J325" s="37">
        <v>0</v>
      </c>
      <c r="K325" s="47">
        <v>33</v>
      </c>
      <c r="L325" s="37">
        <v>0</v>
      </c>
      <c r="M325" s="35">
        <v>33</v>
      </c>
      <c r="N325" s="35">
        <v>0</v>
      </c>
      <c r="O325" s="38">
        <v>0</v>
      </c>
      <c r="P325" s="38">
        <v>33</v>
      </c>
      <c r="Q325" s="39">
        <v>0</v>
      </c>
      <c r="R325" s="35">
        <v>33</v>
      </c>
      <c r="S325" s="35">
        <v>33</v>
      </c>
      <c r="T325" s="35">
        <v>0</v>
      </c>
      <c r="U325" s="40">
        <v>0</v>
      </c>
      <c r="AU325" s="44">
        <v>0</v>
      </c>
    </row>
    <row r="326" spans="1:47">
      <c r="A326" s="9" t="s">
        <v>16</v>
      </c>
      <c r="B326" s="9" t="s">
        <v>3746</v>
      </c>
      <c r="C326" s="9" t="s">
        <v>3747</v>
      </c>
      <c r="D326" s="9" t="s">
        <v>1041</v>
      </c>
      <c r="E326" s="9" t="s">
        <v>3748</v>
      </c>
      <c r="F326" s="35">
        <v>24</v>
      </c>
      <c r="G326" s="36">
        <v>39</v>
      </c>
      <c r="H326" s="36">
        <v>28</v>
      </c>
      <c r="I326" s="36">
        <v>5</v>
      </c>
      <c r="J326" s="37">
        <v>12.5</v>
      </c>
      <c r="K326" s="43">
        <v>39</v>
      </c>
      <c r="L326" s="37">
        <v>11.5</v>
      </c>
      <c r="M326" s="35">
        <v>27.5</v>
      </c>
      <c r="N326" s="35">
        <v>0</v>
      </c>
      <c r="O326" s="38">
        <v>0</v>
      </c>
      <c r="P326" s="38">
        <v>27.5</v>
      </c>
      <c r="Q326" s="39">
        <v>0.71794871794871795</v>
      </c>
      <c r="R326" s="35">
        <v>15</v>
      </c>
      <c r="S326" s="35">
        <v>15</v>
      </c>
      <c r="T326" s="35">
        <v>0</v>
      </c>
      <c r="U326" s="40">
        <v>24.615384615384617</v>
      </c>
      <c r="V326" s="9" t="s">
        <v>2952</v>
      </c>
      <c r="W326" s="9" t="s">
        <v>2953</v>
      </c>
      <c r="X326" s="41"/>
      <c r="Y326" s="9" t="s">
        <v>2954</v>
      </c>
      <c r="Z326" s="9">
        <v>15.69</v>
      </c>
      <c r="AA326" s="9">
        <v>15.68</v>
      </c>
      <c r="AB326" s="9">
        <v>1</v>
      </c>
      <c r="AC326" s="9">
        <v>30</v>
      </c>
      <c r="AD326" s="9">
        <v>0</v>
      </c>
      <c r="AE326" s="9">
        <v>29</v>
      </c>
      <c r="AF326" s="9">
        <v>0</v>
      </c>
      <c r="AG326" s="9">
        <v>1</v>
      </c>
      <c r="AH326" s="9">
        <v>0</v>
      </c>
      <c r="AI326" s="9">
        <v>0</v>
      </c>
      <c r="AJ326" s="9">
        <v>0</v>
      </c>
      <c r="AK326" s="9">
        <v>0</v>
      </c>
      <c r="AL326" s="9">
        <v>0</v>
      </c>
      <c r="AM326" s="9" t="s">
        <v>2955</v>
      </c>
      <c r="AN326" s="9">
        <v>193</v>
      </c>
      <c r="AO326" s="9">
        <v>191</v>
      </c>
      <c r="AP326" s="9"/>
      <c r="AQ326" s="9">
        <v>0</v>
      </c>
      <c r="AR326" s="9" t="s">
        <v>2961</v>
      </c>
      <c r="AS326" s="9" t="s">
        <v>2962</v>
      </c>
      <c r="AT326" s="9" t="s">
        <v>3749</v>
      </c>
      <c r="AU326" s="44">
        <v>0.12820512820512819</v>
      </c>
    </row>
    <row r="327" spans="1:47">
      <c r="A327" s="9" t="s">
        <v>16</v>
      </c>
      <c r="B327" s="9" t="s">
        <v>3750</v>
      </c>
      <c r="C327" s="9" t="s">
        <v>3751</v>
      </c>
      <c r="D327" s="9" t="s">
        <v>1279</v>
      </c>
      <c r="E327" s="9" t="s">
        <v>3752</v>
      </c>
      <c r="F327" s="35">
        <v>36</v>
      </c>
      <c r="G327" s="36">
        <v>25</v>
      </c>
      <c r="H327" s="36">
        <v>27</v>
      </c>
      <c r="I327" s="36">
        <v>21</v>
      </c>
      <c r="J327" s="37">
        <v>52.5</v>
      </c>
      <c r="K327" s="36">
        <v>27</v>
      </c>
      <c r="L327" s="37">
        <v>0</v>
      </c>
      <c r="M327" s="35">
        <v>27</v>
      </c>
      <c r="N327" s="35">
        <v>0</v>
      </c>
      <c r="O327" s="38">
        <v>0</v>
      </c>
      <c r="P327" s="38">
        <v>27</v>
      </c>
      <c r="Q327" s="39">
        <v>1.08</v>
      </c>
      <c r="R327" s="35">
        <v>0</v>
      </c>
      <c r="S327" s="35">
        <v>0</v>
      </c>
      <c r="T327" s="35">
        <v>0</v>
      </c>
      <c r="U327" s="40">
        <v>53.333333333333329</v>
      </c>
      <c r="V327" s="9" t="s">
        <v>2952</v>
      </c>
      <c r="W327" s="9" t="s">
        <v>2953</v>
      </c>
      <c r="X327" s="41"/>
      <c r="Y327" s="9" t="s">
        <v>2954</v>
      </c>
      <c r="Z327" s="9">
        <v>7.19</v>
      </c>
      <c r="AA327" s="9">
        <v>28.76</v>
      </c>
      <c r="AB327" s="9">
        <v>4</v>
      </c>
      <c r="AC327" s="9">
        <v>19</v>
      </c>
      <c r="AD327" s="9">
        <v>0</v>
      </c>
      <c r="AE327" s="9">
        <v>14</v>
      </c>
      <c r="AF327" s="9">
        <v>4</v>
      </c>
      <c r="AG327" s="9">
        <v>0</v>
      </c>
      <c r="AH327" s="9">
        <v>1</v>
      </c>
      <c r="AI327" s="9">
        <v>0</v>
      </c>
      <c r="AJ327" s="9">
        <v>0</v>
      </c>
      <c r="AK327" s="9">
        <v>0</v>
      </c>
      <c r="AL327" s="9">
        <v>0</v>
      </c>
      <c r="AM327" s="9" t="s">
        <v>2955</v>
      </c>
      <c r="AN327" s="9">
        <v>73</v>
      </c>
      <c r="AO327" s="9">
        <v>69</v>
      </c>
      <c r="AP327" s="9"/>
      <c r="AQ327" s="9">
        <v>0</v>
      </c>
      <c r="AR327" s="9" t="s">
        <v>2961</v>
      </c>
      <c r="AS327" s="9" t="s">
        <v>2962</v>
      </c>
      <c r="AT327" s="9" t="s">
        <v>3753</v>
      </c>
    </row>
    <row r="328" spans="1:47">
      <c r="A328" s="9" t="s">
        <v>16</v>
      </c>
      <c r="B328" s="9" t="s">
        <v>679</v>
      </c>
      <c r="C328" s="9" t="s">
        <v>681</v>
      </c>
      <c r="D328" s="9" t="s">
        <v>682</v>
      </c>
      <c r="E328" s="9" t="s">
        <v>680</v>
      </c>
      <c r="F328" s="35">
        <v>0</v>
      </c>
      <c r="G328" s="36">
        <v>27</v>
      </c>
      <c r="H328" s="36">
        <v>17</v>
      </c>
      <c r="I328" s="36">
        <v>8</v>
      </c>
      <c r="J328" s="37">
        <v>20</v>
      </c>
      <c r="K328" s="36">
        <v>27</v>
      </c>
      <c r="L328" s="37">
        <v>0</v>
      </c>
      <c r="M328" s="35">
        <v>27</v>
      </c>
      <c r="N328" s="35">
        <v>0</v>
      </c>
      <c r="O328" s="38">
        <v>0</v>
      </c>
      <c r="P328" s="38">
        <v>27</v>
      </c>
      <c r="Q328" s="39">
        <v>0.62962962962962965</v>
      </c>
      <c r="R328" s="35">
        <v>27</v>
      </c>
      <c r="S328" s="35">
        <v>27</v>
      </c>
      <c r="T328" s="35">
        <v>0</v>
      </c>
      <c r="U328" s="40">
        <v>0</v>
      </c>
      <c r="V328" s="9" t="s">
        <v>2952</v>
      </c>
      <c r="W328" s="9" t="s">
        <v>2953</v>
      </c>
      <c r="X328" s="41"/>
      <c r="Y328" s="9" t="s">
        <v>2954</v>
      </c>
      <c r="Z328" s="9">
        <v>35.18</v>
      </c>
      <c r="AA328" s="9">
        <v>457.34</v>
      </c>
      <c r="AB328" s="9">
        <v>13</v>
      </c>
      <c r="AC328" s="9">
        <v>5</v>
      </c>
      <c r="AD328" s="9">
        <v>0</v>
      </c>
      <c r="AE328" s="9">
        <v>5</v>
      </c>
      <c r="AF328" s="9">
        <v>0</v>
      </c>
      <c r="AG328" s="9">
        <v>0</v>
      </c>
      <c r="AH328" s="9">
        <v>0</v>
      </c>
      <c r="AI328" s="9">
        <v>0</v>
      </c>
      <c r="AJ328" s="9">
        <v>0</v>
      </c>
      <c r="AK328" s="9">
        <v>0</v>
      </c>
      <c r="AL328" s="9">
        <v>0</v>
      </c>
      <c r="AM328" s="9" t="s">
        <v>2955</v>
      </c>
      <c r="AN328" s="9">
        <v>9</v>
      </c>
      <c r="AO328" s="9">
        <v>9</v>
      </c>
      <c r="AP328" s="9" t="s">
        <v>2997</v>
      </c>
      <c r="AQ328" s="9">
        <v>26</v>
      </c>
      <c r="AR328" s="42">
        <v>46053</v>
      </c>
      <c r="AS328" s="9" t="s">
        <v>2957</v>
      </c>
      <c r="AT328" s="9" t="s">
        <v>3754</v>
      </c>
      <c r="AU328" s="44">
        <v>0.29629629629629628</v>
      </c>
    </row>
    <row r="329" spans="1:47">
      <c r="A329" s="9" t="s">
        <v>16</v>
      </c>
      <c r="B329" s="9" t="s">
        <v>3755</v>
      </c>
      <c r="C329" s="9" t="s">
        <v>3756</v>
      </c>
      <c r="D329" s="9" t="s">
        <v>1315</v>
      </c>
      <c r="E329" s="9" t="s">
        <v>3757</v>
      </c>
      <c r="F329" s="35">
        <v>11</v>
      </c>
      <c r="G329" s="36">
        <v>27</v>
      </c>
      <c r="H329" s="36">
        <v>19</v>
      </c>
      <c r="I329" s="36">
        <v>5</v>
      </c>
      <c r="J329" s="37">
        <v>12.5</v>
      </c>
      <c r="K329" s="43">
        <v>27</v>
      </c>
      <c r="L329" s="37">
        <v>0</v>
      </c>
      <c r="M329" s="35">
        <v>27</v>
      </c>
      <c r="N329" s="35">
        <v>0</v>
      </c>
      <c r="O329" s="38">
        <v>0</v>
      </c>
      <c r="P329" s="38">
        <v>27</v>
      </c>
      <c r="Q329" s="39">
        <v>0.70370370370370372</v>
      </c>
      <c r="R329" s="35">
        <v>16</v>
      </c>
      <c r="S329" s="35">
        <v>16</v>
      </c>
      <c r="T329" s="35">
        <v>0</v>
      </c>
      <c r="U329" s="40">
        <v>16.296296296296294</v>
      </c>
      <c r="V329" s="9" t="s">
        <v>2952</v>
      </c>
      <c r="W329" s="9" t="s">
        <v>2953</v>
      </c>
      <c r="Y329" s="9" t="s">
        <v>2954</v>
      </c>
      <c r="Z329" s="9">
        <v>18.39</v>
      </c>
      <c r="AA329" s="9">
        <v>34.369999999999997</v>
      </c>
      <c r="AB329" s="9">
        <v>2</v>
      </c>
      <c r="AC329" s="9">
        <v>19</v>
      </c>
      <c r="AD329" s="9">
        <v>12</v>
      </c>
      <c r="AE329" s="9">
        <v>7</v>
      </c>
      <c r="AF329" s="9">
        <v>0</v>
      </c>
      <c r="AG329" s="9">
        <v>0</v>
      </c>
      <c r="AH329" s="9">
        <v>0</v>
      </c>
      <c r="AI329" s="9">
        <v>0</v>
      </c>
      <c r="AJ329" s="9">
        <v>0</v>
      </c>
      <c r="AK329" s="9">
        <v>12</v>
      </c>
      <c r="AL329" s="9">
        <v>0</v>
      </c>
      <c r="AM329" s="9" t="s">
        <v>2955</v>
      </c>
      <c r="AN329" s="9">
        <v>77</v>
      </c>
      <c r="AO329" s="9">
        <v>77</v>
      </c>
      <c r="AP329" s="9"/>
      <c r="AQ329" s="9">
        <v>12</v>
      </c>
      <c r="AR329" s="42">
        <v>46053</v>
      </c>
      <c r="AS329" s="9" t="s">
        <v>2957</v>
      </c>
      <c r="AT329" s="9" t="s">
        <v>3758</v>
      </c>
      <c r="AU329" s="44">
        <v>0.18518518518518517</v>
      </c>
    </row>
    <row r="330" spans="1:47">
      <c r="A330" s="9" t="s">
        <v>16</v>
      </c>
      <c r="B330" s="9" t="s">
        <v>100</v>
      </c>
      <c r="C330" s="9" t="s">
        <v>102</v>
      </c>
      <c r="D330" s="9" t="s">
        <v>101</v>
      </c>
      <c r="E330" s="9" t="s">
        <v>101</v>
      </c>
      <c r="F330" s="35">
        <v>101</v>
      </c>
      <c r="G330" s="36">
        <v>136</v>
      </c>
      <c r="H330" s="36">
        <v>60</v>
      </c>
      <c r="I330" s="36">
        <v>22</v>
      </c>
      <c r="J330" s="37">
        <v>55</v>
      </c>
      <c r="K330" s="47">
        <v>72.666666666666671</v>
      </c>
      <c r="L330" s="37">
        <v>46</v>
      </c>
      <c r="M330" s="35">
        <v>26.666666666666671</v>
      </c>
      <c r="N330" s="35">
        <v>0</v>
      </c>
      <c r="O330" s="38">
        <v>0</v>
      </c>
      <c r="P330" s="38">
        <v>26.666666666666671</v>
      </c>
      <c r="Q330" s="39">
        <v>0.44117647058823528</v>
      </c>
      <c r="R330" s="35">
        <v>0</v>
      </c>
      <c r="S330" s="35">
        <v>0</v>
      </c>
      <c r="T330" s="35">
        <v>0</v>
      </c>
      <c r="U330" s="40">
        <v>55.596330275229349</v>
      </c>
      <c r="V330" s="9" t="s">
        <v>2952</v>
      </c>
      <c r="W330" s="9" t="s">
        <v>2953</v>
      </c>
      <c r="X330" s="41"/>
      <c r="Y330" s="9" t="s">
        <v>2954</v>
      </c>
      <c r="Z330" s="9">
        <v>9.2899999999999991</v>
      </c>
      <c r="AA330" s="9">
        <v>394.38</v>
      </c>
      <c r="AB330" s="9">
        <v>42</v>
      </c>
      <c r="AC330" s="9">
        <v>134</v>
      </c>
      <c r="AD330" s="9">
        <v>132</v>
      </c>
      <c r="AE330" s="9">
        <v>0</v>
      </c>
      <c r="AF330" s="9">
        <v>0</v>
      </c>
      <c r="AG330" s="9">
        <v>0</v>
      </c>
      <c r="AH330" s="9">
        <v>2</v>
      </c>
      <c r="AI330" s="9">
        <v>0</v>
      </c>
      <c r="AJ330" s="9">
        <v>72</v>
      </c>
      <c r="AK330" s="9">
        <v>60</v>
      </c>
      <c r="AL330" s="9">
        <v>0</v>
      </c>
      <c r="AM330" s="9" t="s">
        <v>2955</v>
      </c>
      <c r="AN330" s="9">
        <v>87</v>
      </c>
      <c r="AO330" s="9">
        <v>37</v>
      </c>
      <c r="AP330" s="9"/>
      <c r="AQ330" s="9">
        <v>0</v>
      </c>
      <c r="AR330" s="9" t="s">
        <v>2961</v>
      </c>
      <c r="AS330" s="9" t="s">
        <v>2962</v>
      </c>
      <c r="AT330" s="9" t="s">
        <v>3759</v>
      </c>
      <c r="AU330" s="44">
        <v>0.30275229357798161</v>
      </c>
    </row>
    <row r="331" spans="1:47">
      <c r="A331" s="9" t="s">
        <v>16</v>
      </c>
      <c r="B331" s="9" t="s">
        <v>3760</v>
      </c>
      <c r="C331" s="9" t="s">
        <v>3761</v>
      </c>
      <c r="D331" s="9" t="s">
        <v>1328</v>
      </c>
      <c r="E331" s="9" t="s">
        <v>1328</v>
      </c>
      <c r="F331" s="35">
        <v>48</v>
      </c>
      <c r="G331" s="36">
        <v>0</v>
      </c>
      <c r="H331" s="36">
        <v>138</v>
      </c>
      <c r="I331" s="36">
        <v>10</v>
      </c>
      <c r="J331" s="37">
        <v>25</v>
      </c>
      <c r="K331" s="47">
        <v>49.333333333333336</v>
      </c>
      <c r="L331" s="37">
        <v>23</v>
      </c>
      <c r="M331" s="35">
        <v>26.333333333333336</v>
      </c>
      <c r="N331" s="35">
        <v>0</v>
      </c>
      <c r="O331" s="38">
        <v>0</v>
      </c>
      <c r="P331" s="38">
        <v>26.333333333333336</v>
      </c>
      <c r="Q331" s="39" t="e">
        <v>#DIV/0!</v>
      </c>
      <c r="R331" s="35">
        <v>1.3333333333333357</v>
      </c>
      <c r="S331" s="35">
        <v>1.3333333333333357</v>
      </c>
      <c r="T331" s="35">
        <v>0</v>
      </c>
      <c r="U331" s="40">
        <v>38.918918918918919</v>
      </c>
      <c r="V331" s="9" t="s">
        <v>2952</v>
      </c>
      <c r="W331" s="9" t="s">
        <v>3558</v>
      </c>
      <c r="X331" s="41"/>
      <c r="Y331" s="9" t="s">
        <v>2954</v>
      </c>
      <c r="Z331" s="9">
        <v>5.59</v>
      </c>
      <c r="AA331" s="9">
        <v>94.15</v>
      </c>
      <c r="AB331" s="9">
        <v>17</v>
      </c>
      <c r="AC331" s="9">
        <v>7</v>
      </c>
      <c r="AD331" s="9">
        <v>0</v>
      </c>
      <c r="AE331" s="9">
        <v>3</v>
      </c>
      <c r="AF331" s="9">
        <v>2</v>
      </c>
      <c r="AG331" s="9">
        <v>0</v>
      </c>
      <c r="AH331" s="9">
        <v>2</v>
      </c>
      <c r="AI331" s="9">
        <v>0</v>
      </c>
      <c r="AJ331" s="9">
        <v>0</v>
      </c>
      <c r="AK331" s="9">
        <v>0</v>
      </c>
      <c r="AL331" s="9">
        <v>0</v>
      </c>
      <c r="AM331" s="9" t="s">
        <v>2955</v>
      </c>
      <c r="AN331" s="9">
        <v>9</v>
      </c>
      <c r="AO331" s="9">
        <v>6</v>
      </c>
      <c r="AP331" s="9" t="s">
        <v>2997</v>
      </c>
      <c r="AQ331" s="9">
        <v>0</v>
      </c>
      <c r="AR331" s="9" t="s">
        <v>2961</v>
      </c>
      <c r="AS331" s="9" t="s">
        <v>2962</v>
      </c>
      <c r="AT331" s="9"/>
      <c r="AU331" s="44">
        <v>0.20270270270270269</v>
      </c>
    </row>
    <row r="332" spans="1:47">
      <c r="C332" s="45" t="s">
        <v>3762</v>
      </c>
      <c r="D332" s="46" t="s">
        <v>1310</v>
      </c>
      <c r="F332" s="35">
        <v>0</v>
      </c>
      <c r="G332" s="36">
        <v>26</v>
      </c>
      <c r="H332" s="36">
        <v>31</v>
      </c>
      <c r="I332" s="36">
        <v>0</v>
      </c>
      <c r="J332" s="37">
        <v>0</v>
      </c>
      <c r="K332" s="36">
        <v>31</v>
      </c>
      <c r="L332" s="37">
        <v>0</v>
      </c>
      <c r="M332" s="35">
        <v>31</v>
      </c>
      <c r="N332" s="35">
        <v>0</v>
      </c>
      <c r="O332" s="38">
        <v>0</v>
      </c>
      <c r="P332" s="38">
        <v>31</v>
      </c>
      <c r="Q332" s="39">
        <v>1.1923076923076923</v>
      </c>
      <c r="R332" s="35">
        <v>31</v>
      </c>
      <c r="S332" s="35">
        <v>31</v>
      </c>
      <c r="T332" s="35">
        <v>0</v>
      </c>
      <c r="U332" s="40">
        <v>0</v>
      </c>
    </row>
    <row r="333" spans="1:47">
      <c r="C333" s="45" t="s">
        <v>3763</v>
      </c>
      <c r="D333" s="46" t="s">
        <v>1139</v>
      </c>
      <c r="F333" s="35">
        <v>0</v>
      </c>
      <c r="G333" s="36">
        <v>5</v>
      </c>
      <c r="H333" s="36">
        <v>31</v>
      </c>
      <c r="I333" s="36">
        <v>0</v>
      </c>
      <c r="J333" s="37">
        <v>0</v>
      </c>
      <c r="K333" s="36">
        <v>31</v>
      </c>
      <c r="L333" s="37">
        <v>0</v>
      </c>
      <c r="M333" s="35">
        <v>31</v>
      </c>
      <c r="N333" s="35">
        <v>0</v>
      </c>
      <c r="O333" s="38">
        <v>0</v>
      </c>
      <c r="P333" s="38">
        <v>31</v>
      </c>
      <c r="Q333" s="39">
        <v>6.2</v>
      </c>
      <c r="R333" s="35">
        <v>31</v>
      </c>
      <c r="S333" s="35">
        <v>31</v>
      </c>
      <c r="T333" s="35">
        <v>0</v>
      </c>
      <c r="U333" s="40">
        <v>0</v>
      </c>
    </row>
    <row r="334" spans="1:47">
      <c r="A334" s="9" t="s">
        <v>16</v>
      </c>
      <c r="B334" s="9" t="s">
        <v>3764</v>
      </c>
      <c r="C334" s="9" t="s">
        <v>3765</v>
      </c>
      <c r="D334" s="9" t="s">
        <v>1370</v>
      </c>
      <c r="E334" s="9" t="s">
        <v>3766</v>
      </c>
      <c r="F334" s="35">
        <v>11</v>
      </c>
      <c r="G334" s="36">
        <v>37</v>
      </c>
      <c r="H334" s="36">
        <v>36</v>
      </c>
      <c r="I334" s="36">
        <v>0</v>
      </c>
      <c r="J334" s="37">
        <v>0</v>
      </c>
      <c r="K334" s="36">
        <v>37</v>
      </c>
      <c r="L334" s="37">
        <v>11</v>
      </c>
      <c r="M334" s="35">
        <v>26</v>
      </c>
      <c r="N334" s="35">
        <v>0</v>
      </c>
      <c r="O334" s="38">
        <v>0</v>
      </c>
      <c r="P334" s="38">
        <v>26</v>
      </c>
      <c r="Q334" s="39">
        <v>0.97297297297297303</v>
      </c>
      <c r="R334" s="35">
        <v>26</v>
      </c>
      <c r="S334" s="35">
        <v>26</v>
      </c>
      <c r="T334" s="35">
        <v>0</v>
      </c>
      <c r="U334" s="40">
        <v>11.891891891891891</v>
      </c>
      <c r="V334" s="9" t="s">
        <v>2952</v>
      </c>
      <c r="W334" s="9" t="s">
        <v>2953</v>
      </c>
      <c r="Y334" s="9" t="s">
        <v>2954</v>
      </c>
      <c r="Z334" s="9">
        <v>9.25</v>
      </c>
      <c r="AA334" s="9">
        <v>0</v>
      </c>
      <c r="AB334" s="9">
        <v>0</v>
      </c>
      <c r="AC334" s="9">
        <v>12</v>
      </c>
      <c r="AD334" s="9">
        <v>0</v>
      </c>
      <c r="AE334" s="9">
        <v>12</v>
      </c>
      <c r="AF334" s="9">
        <v>0</v>
      </c>
      <c r="AG334" s="9">
        <v>0</v>
      </c>
      <c r="AH334" s="9">
        <v>0</v>
      </c>
      <c r="AI334" s="9">
        <v>0</v>
      </c>
      <c r="AJ334" s="9">
        <v>0</v>
      </c>
      <c r="AK334" s="9">
        <v>0</v>
      </c>
      <c r="AL334" s="9">
        <v>0</v>
      </c>
      <c r="AM334" s="9" t="s">
        <v>2955</v>
      </c>
      <c r="AN334" s="9">
        <v>214</v>
      </c>
      <c r="AO334" s="9">
        <v>214</v>
      </c>
      <c r="AP334" s="9"/>
      <c r="AQ334" s="9">
        <v>0</v>
      </c>
      <c r="AR334" s="9" t="s">
        <v>2961</v>
      </c>
      <c r="AS334" s="9" t="s">
        <v>2962</v>
      </c>
      <c r="AT334" s="9" t="s">
        <v>3135</v>
      </c>
    </row>
    <row r="335" spans="1:47">
      <c r="C335" s="45" t="s">
        <v>3767</v>
      </c>
      <c r="D335" s="46" t="s">
        <v>1992</v>
      </c>
      <c r="F335" s="35">
        <v>0</v>
      </c>
      <c r="G335" s="36">
        <v>5</v>
      </c>
      <c r="H335" s="36">
        <v>30</v>
      </c>
      <c r="I335" s="36">
        <v>0</v>
      </c>
      <c r="J335" s="37">
        <v>0</v>
      </c>
      <c r="K335" s="36">
        <v>30</v>
      </c>
      <c r="L335" s="37">
        <v>0</v>
      </c>
      <c r="M335" s="35">
        <v>30</v>
      </c>
      <c r="N335" s="35">
        <v>0</v>
      </c>
      <c r="O335" s="38">
        <v>0</v>
      </c>
      <c r="P335" s="38">
        <v>30</v>
      </c>
      <c r="Q335" s="39">
        <v>6</v>
      </c>
      <c r="R335" s="35">
        <v>30</v>
      </c>
      <c r="S335" s="35">
        <v>30</v>
      </c>
      <c r="T335" s="35">
        <v>0</v>
      </c>
      <c r="U335" s="40">
        <v>0</v>
      </c>
    </row>
    <row r="336" spans="1:47">
      <c r="C336" s="45" t="s">
        <v>3768</v>
      </c>
      <c r="D336" s="46" t="s">
        <v>1135</v>
      </c>
      <c r="F336" s="35">
        <v>0</v>
      </c>
      <c r="G336" s="36">
        <v>30</v>
      </c>
      <c r="H336" s="36">
        <v>21</v>
      </c>
      <c r="I336" s="36">
        <v>0</v>
      </c>
      <c r="J336" s="37">
        <v>0</v>
      </c>
      <c r="K336" s="43">
        <v>30</v>
      </c>
      <c r="L336" s="37">
        <v>0</v>
      </c>
      <c r="M336" s="35">
        <v>30</v>
      </c>
      <c r="N336" s="35">
        <v>0</v>
      </c>
      <c r="O336" s="38">
        <v>0</v>
      </c>
      <c r="P336" s="38">
        <v>30</v>
      </c>
      <c r="Q336" s="39">
        <v>0.7</v>
      </c>
      <c r="R336" s="35">
        <v>30</v>
      </c>
      <c r="S336" s="35">
        <v>30</v>
      </c>
      <c r="T336" s="35">
        <v>0</v>
      </c>
      <c r="U336" s="40">
        <v>0</v>
      </c>
      <c r="AU336" s="44">
        <v>0</v>
      </c>
    </row>
    <row r="337" spans="1:47">
      <c r="A337" s="9" t="s">
        <v>16</v>
      </c>
      <c r="B337" s="9" t="s">
        <v>3769</v>
      </c>
      <c r="C337" s="9" t="s">
        <v>3770</v>
      </c>
      <c r="D337" s="9" t="s">
        <v>1452</v>
      </c>
      <c r="E337" s="9" t="s">
        <v>3771</v>
      </c>
      <c r="F337" s="35">
        <v>17</v>
      </c>
      <c r="G337" s="36">
        <v>91</v>
      </c>
      <c r="H337" s="36">
        <v>4</v>
      </c>
      <c r="I337" s="36">
        <v>4</v>
      </c>
      <c r="J337" s="37">
        <v>10</v>
      </c>
      <c r="K337" s="47">
        <v>33</v>
      </c>
      <c r="L337" s="37">
        <v>7</v>
      </c>
      <c r="M337" s="35">
        <v>26</v>
      </c>
      <c r="N337" s="35">
        <v>0</v>
      </c>
      <c r="O337" s="38">
        <v>0</v>
      </c>
      <c r="P337" s="38">
        <v>26</v>
      </c>
      <c r="Q337" s="39">
        <v>4.3956043956043959E-2</v>
      </c>
      <c r="R337" s="35">
        <v>16</v>
      </c>
      <c r="S337" s="35">
        <v>16</v>
      </c>
      <c r="T337" s="35">
        <v>0</v>
      </c>
      <c r="U337" s="40">
        <v>20.606060606060606</v>
      </c>
      <c r="V337" s="9" t="s">
        <v>2952</v>
      </c>
      <c r="W337" s="9" t="s">
        <v>2953</v>
      </c>
      <c r="X337" s="41"/>
      <c r="Y337" s="9" t="s">
        <v>2954</v>
      </c>
      <c r="Z337" s="9">
        <v>6.89</v>
      </c>
      <c r="AA337" s="9">
        <v>20.67</v>
      </c>
      <c r="AB337" s="9">
        <v>3</v>
      </c>
      <c r="AC337" s="9">
        <v>9</v>
      </c>
      <c r="AD337" s="9">
        <v>0</v>
      </c>
      <c r="AE337" s="9">
        <v>9</v>
      </c>
      <c r="AF337" s="9">
        <v>0</v>
      </c>
      <c r="AG337" s="9">
        <v>0</v>
      </c>
      <c r="AH337" s="9">
        <v>0</v>
      </c>
      <c r="AI337" s="9">
        <v>0</v>
      </c>
      <c r="AJ337" s="9">
        <v>0</v>
      </c>
      <c r="AK337" s="9">
        <v>0</v>
      </c>
      <c r="AL337" s="9">
        <v>0</v>
      </c>
      <c r="AM337" s="9" t="s">
        <v>2955</v>
      </c>
      <c r="AN337" s="9">
        <v>121</v>
      </c>
      <c r="AO337" s="9">
        <v>121</v>
      </c>
      <c r="AP337" s="9"/>
      <c r="AQ337" s="9">
        <v>0</v>
      </c>
      <c r="AR337" s="9" t="s">
        <v>2961</v>
      </c>
      <c r="AS337" s="9" t="s">
        <v>2962</v>
      </c>
      <c r="AT337" s="9" t="s">
        <v>3772</v>
      </c>
      <c r="AU337" s="44">
        <v>0.12121212121212122</v>
      </c>
    </row>
    <row r="338" spans="1:47">
      <c r="A338" s="9" t="s">
        <v>16</v>
      </c>
      <c r="B338" s="9" t="s">
        <v>3773</v>
      </c>
      <c r="C338" s="9" t="s">
        <v>3774</v>
      </c>
      <c r="D338" s="9" t="s">
        <v>1439</v>
      </c>
      <c r="E338" s="9" t="s">
        <v>3775</v>
      </c>
      <c r="F338" s="35">
        <v>20</v>
      </c>
      <c r="G338" s="36">
        <v>11</v>
      </c>
      <c r="H338" s="36">
        <v>26</v>
      </c>
      <c r="I338" s="36">
        <v>8</v>
      </c>
      <c r="J338" s="37">
        <v>20</v>
      </c>
      <c r="K338" s="36">
        <v>26</v>
      </c>
      <c r="L338" s="37">
        <v>0</v>
      </c>
      <c r="M338" s="35">
        <v>26</v>
      </c>
      <c r="N338" s="35">
        <v>0</v>
      </c>
      <c r="O338" s="38">
        <v>0</v>
      </c>
      <c r="P338" s="38">
        <v>26</v>
      </c>
      <c r="Q338" s="39">
        <v>2.3636363636363638</v>
      </c>
      <c r="R338" s="35">
        <v>6</v>
      </c>
      <c r="S338" s="35">
        <v>6</v>
      </c>
      <c r="T338" s="35">
        <v>0</v>
      </c>
      <c r="U338" s="40">
        <v>30.769230769230766</v>
      </c>
      <c r="V338" s="9" t="s">
        <v>2952</v>
      </c>
      <c r="W338" s="9" t="s">
        <v>2953</v>
      </c>
      <c r="X338" s="41"/>
      <c r="Y338" s="9" t="s">
        <v>2954</v>
      </c>
      <c r="Z338" s="9">
        <v>18.39</v>
      </c>
      <c r="AA338" s="9">
        <v>160.85</v>
      </c>
      <c r="AB338" s="9">
        <v>9</v>
      </c>
      <c r="AC338" s="9">
        <v>6</v>
      </c>
      <c r="AD338" s="9">
        <v>0</v>
      </c>
      <c r="AE338" s="9">
        <v>6</v>
      </c>
      <c r="AF338" s="9">
        <v>0</v>
      </c>
      <c r="AG338" s="9">
        <v>0</v>
      </c>
      <c r="AH338" s="9">
        <v>0</v>
      </c>
      <c r="AI338" s="9">
        <v>0</v>
      </c>
      <c r="AJ338" s="9">
        <v>0</v>
      </c>
      <c r="AK338" s="9">
        <v>0</v>
      </c>
      <c r="AL338" s="9">
        <v>0</v>
      </c>
      <c r="AM338" s="9" t="s">
        <v>2955</v>
      </c>
      <c r="AN338" s="9">
        <v>31</v>
      </c>
      <c r="AO338" s="9">
        <v>31</v>
      </c>
      <c r="AP338" s="9"/>
      <c r="AQ338" s="9">
        <v>16</v>
      </c>
      <c r="AR338" s="42">
        <v>46055</v>
      </c>
      <c r="AS338" s="9" t="s">
        <v>2957</v>
      </c>
      <c r="AT338" s="9" t="s">
        <v>3776</v>
      </c>
    </row>
    <row r="339" spans="1:47">
      <c r="A339" s="9" t="s">
        <v>16</v>
      </c>
      <c r="B339" s="9" t="s">
        <v>3777</v>
      </c>
      <c r="C339" s="9" t="s">
        <v>3778</v>
      </c>
      <c r="D339" s="9" t="s">
        <v>1442</v>
      </c>
      <c r="E339" s="9" t="s">
        <v>3779</v>
      </c>
      <c r="F339" s="35">
        <v>12</v>
      </c>
      <c r="G339" s="36">
        <v>57</v>
      </c>
      <c r="H339" s="36">
        <v>13</v>
      </c>
      <c r="I339" s="36">
        <v>6</v>
      </c>
      <c r="J339" s="37">
        <v>15</v>
      </c>
      <c r="K339" s="47">
        <v>25.333333333333332</v>
      </c>
      <c r="L339" s="37">
        <v>0</v>
      </c>
      <c r="M339" s="35">
        <v>25.333333333333332</v>
      </c>
      <c r="N339" s="35">
        <v>0</v>
      </c>
      <c r="O339" s="38">
        <v>0</v>
      </c>
      <c r="P339" s="38">
        <v>25.333333333333332</v>
      </c>
      <c r="Q339" s="39">
        <v>0.22807017543859648</v>
      </c>
      <c r="R339" s="35">
        <v>13.333333333333332</v>
      </c>
      <c r="S339" s="35">
        <v>13.333333333333332</v>
      </c>
      <c r="T339" s="35">
        <v>0</v>
      </c>
      <c r="U339" s="40">
        <v>18.947368421052634</v>
      </c>
      <c r="V339" s="9" t="s">
        <v>2952</v>
      </c>
      <c r="W339" s="9" t="s">
        <v>2953</v>
      </c>
      <c r="X339" s="41"/>
      <c r="Y339" s="9" t="s">
        <v>2954</v>
      </c>
      <c r="Z339" s="9">
        <v>15.59</v>
      </c>
      <c r="AA339" s="9">
        <v>31.17</v>
      </c>
      <c r="AB339" s="9">
        <v>2</v>
      </c>
      <c r="AC339" s="9">
        <v>7</v>
      </c>
      <c r="AD339" s="9">
        <v>0</v>
      </c>
      <c r="AE339" s="9">
        <v>6</v>
      </c>
      <c r="AF339" s="9">
        <v>0</v>
      </c>
      <c r="AG339" s="9">
        <v>1</v>
      </c>
      <c r="AH339" s="9">
        <v>0</v>
      </c>
      <c r="AI339" s="9">
        <v>1</v>
      </c>
      <c r="AJ339" s="9">
        <v>0</v>
      </c>
      <c r="AK339" s="9">
        <v>0</v>
      </c>
      <c r="AL339" s="9">
        <v>0</v>
      </c>
      <c r="AM339" s="9" t="s">
        <v>2955</v>
      </c>
      <c r="AN339" s="9">
        <v>62</v>
      </c>
      <c r="AO339" s="9">
        <v>53</v>
      </c>
      <c r="AP339" s="9"/>
      <c r="AQ339" s="9">
        <v>6</v>
      </c>
      <c r="AR339" s="42">
        <v>46055</v>
      </c>
      <c r="AS339" s="9" t="s">
        <v>2957</v>
      </c>
      <c r="AT339" s="9" t="s">
        <v>3780</v>
      </c>
      <c r="AU339" s="44">
        <v>0.23684210526315791</v>
      </c>
    </row>
    <row r="340" spans="1:47">
      <c r="A340" s="9" t="s">
        <v>16</v>
      </c>
      <c r="B340" s="9" t="s">
        <v>735</v>
      </c>
      <c r="C340" s="9" t="s">
        <v>737</v>
      </c>
      <c r="D340" s="9" t="s">
        <v>738</v>
      </c>
      <c r="E340" s="9" t="s">
        <v>736</v>
      </c>
      <c r="F340" s="35">
        <v>0</v>
      </c>
      <c r="G340" s="36">
        <v>19</v>
      </c>
      <c r="H340" s="36">
        <v>13</v>
      </c>
      <c r="I340" s="36">
        <v>25</v>
      </c>
      <c r="J340" s="37">
        <v>62.5</v>
      </c>
      <c r="K340" s="36">
        <v>25</v>
      </c>
      <c r="L340" s="37">
        <v>0</v>
      </c>
      <c r="M340" s="35">
        <v>25</v>
      </c>
      <c r="N340" s="35">
        <v>0</v>
      </c>
      <c r="O340" s="38">
        <v>0</v>
      </c>
      <c r="P340" s="38">
        <v>25</v>
      </c>
      <c r="Q340" s="39">
        <v>0.68421052631578949</v>
      </c>
      <c r="R340" s="35">
        <v>25</v>
      </c>
      <c r="S340" s="35">
        <v>25</v>
      </c>
      <c r="T340" s="35">
        <v>0</v>
      </c>
      <c r="U340" s="40">
        <v>0</v>
      </c>
      <c r="V340" s="9" t="s">
        <v>2952</v>
      </c>
      <c r="W340" s="9" t="s">
        <v>2953</v>
      </c>
      <c r="Y340" s="9" t="s">
        <v>2954</v>
      </c>
      <c r="Z340" s="9">
        <v>64.59</v>
      </c>
      <c r="AA340" s="9">
        <v>0</v>
      </c>
      <c r="AB340" s="9">
        <v>0</v>
      </c>
      <c r="AC340" s="9">
        <v>0</v>
      </c>
      <c r="AD340" s="9">
        <v>0</v>
      </c>
      <c r="AE340" s="9">
        <v>0</v>
      </c>
      <c r="AF340" s="9">
        <v>0</v>
      </c>
      <c r="AG340" s="9">
        <v>0</v>
      </c>
      <c r="AH340" s="9">
        <v>0</v>
      </c>
      <c r="AI340" s="9">
        <v>0</v>
      </c>
      <c r="AJ340" s="9">
        <v>0</v>
      </c>
      <c r="AK340" s="9">
        <v>0</v>
      </c>
      <c r="AL340" s="9">
        <v>0</v>
      </c>
      <c r="AM340" s="9" t="s">
        <v>2955</v>
      </c>
      <c r="AN340" s="9">
        <v>0</v>
      </c>
      <c r="AO340" s="9">
        <v>0</v>
      </c>
      <c r="AP340" s="9" t="s">
        <v>2956</v>
      </c>
      <c r="AQ340" s="9">
        <v>18</v>
      </c>
      <c r="AR340" s="42">
        <v>46048</v>
      </c>
      <c r="AS340" s="9" t="s">
        <v>2957</v>
      </c>
      <c r="AT340" s="9" t="s">
        <v>3712</v>
      </c>
      <c r="AU340" s="44">
        <v>1</v>
      </c>
    </row>
    <row r="341" spans="1:47">
      <c r="C341" s="45" t="s">
        <v>3781</v>
      </c>
      <c r="D341" s="46" t="s">
        <v>1138</v>
      </c>
      <c r="F341" s="35">
        <v>0</v>
      </c>
      <c r="G341" s="36">
        <v>29</v>
      </c>
      <c r="H341" s="36">
        <v>19</v>
      </c>
      <c r="I341" s="36">
        <v>1</v>
      </c>
      <c r="J341" s="37">
        <v>2.5</v>
      </c>
      <c r="K341" s="43">
        <v>29</v>
      </c>
      <c r="L341" s="37">
        <v>0</v>
      </c>
      <c r="M341" s="35">
        <v>29</v>
      </c>
      <c r="N341" s="35">
        <v>0</v>
      </c>
      <c r="O341" s="38">
        <v>0</v>
      </c>
      <c r="P341" s="38">
        <v>29</v>
      </c>
      <c r="Q341" s="39">
        <v>0.65517241379310343</v>
      </c>
      <c r="R341" s="35">
        <v>29</v>
      </c>
      <c r="S341" s="35">
        <v>29</v>
      </c>
      <c r="T341" s="35">
        <v>0</v>
      </c>
      <c r="U341" s="40">
        <v>0</v>
      </c>
      <c r="AU341" s="44">
        <v>3.4482758620689655E-2</v>
      </c>
    </row>
    <row r="342" spans="1:47">
      <c r="C342" s="45" t="s">
        <v>3782</v>
      </c>
      <c r="D342" s="46" t="s">
        <v>3783</v>
      </c>
      <c r="F342" s="35">
        <v>0</v>
      </c>
      <c r="G342" s="36">
        <v>86</v>
      </c>
      <c r="H342" s="36">
        <v>0</v>
      </c>
      <c r="I342" s="36">
        <v>0</v>
      </c>
      <c r="J342" s="37">
        <v>0</v>
      </c>
      <c r="K342" s="47">
        <v>28.666666666666668</v>
      </c>
      <c r="L342" s="37">
        <v>0</v>
      </c>
      <c r="M342" s="35">
        <v>28.666666666666668</v>
      </c>
      <c r="N342" s="35">
        <v>0</v>
      </c>
      <c r="O342" s="38">
        <v>0</v>
      </c>
      <c r="P342" s="38">
        <v>28.666666666666668</v>
      </c>
      <c r="Q342" s="39">
        <v>0</v>
      </c>
      <c r="R342" s="35">
        <v>28.666666666666668</v>
      </c>
      <c r="S342" s="35">
        <v>28.666666666666668</v>
      </c>
      <c r="T342" s="35">
        <v>0</v>
      </c>
      <c r="U342" s="40">
        <v>0</v>
      </c>
      <c r="AU342" s="44">
        <v>0</v>
      </c>
    </row>
    <row r="343" spans="1:47">
      <c r="A343" s="9" t="s">
        <v>16</v>
      </c>
      <c r="B343" s="9" t="s">
        <v>3784</v>
      </c>
      <c r="C343" s="9" t="s">
        <v>3785</v>
      </c>
      <c r="D343" s="9" t="s">
        <v>1298</v>
      </c>
      <c r="E343" s="9" t="s">
        <v>3786</v>
      </c>
      <c r="F343" s="35">
        <v>28</v>
      </c>
      <c r="G343" s="36">
        <v>25</v>
      </c>
      <c r="H343" s="36">
        <v>11</v>
      </c>
      <c r="I343" s="36">
        <v>19</v>
      </c>
      <c r="J343" s="37">
        <v>47.5</v>
      </c>
      <c r="K343" s="36">
        <v>25</v>
      </c>
      <c r="L343" s="37">
        <v>0</v>
      </c>
      <c r="M343" s="35">
        <v>25</v>
      </c>
      <c r="N343" s="35">
        <v>0</v>
      </c>
      <c r="O343" s="38">
        <v>0</v>
      </c>
      <c r="P343" s="38">
        <v>25</v>
      </c>
      <c r="Q343" s="39">
        <v>0.44</v>
      </c>
      <c r="R343" s="35">
        <v>0</v>
      </c>
      <c r="S343" s="35">
        <v>0</v>
      </c>
      <c r="T343" s="35">
        <v>0</v>
      </c>
      <c r="U343" s="40">
        <v>44.8</v>
      </c>
      <c r="V343" s="9" t="s">
        <v>2952</v>
      </c>
      <c r="W343" s="9" t="s">
        <v>2953</v>
      </c>
      <c r="Y343" s="9" t="s">
        <v>2954</v>
      </c>
      <c r="Z343" s="9">
        <v>14.25</v>
      </c>
      <c r="AA343" s="9">
        <v>133.59</v>
      </c>
      <c r="AB343" s="9">
        <v>9</v>
      </c>
      <c r="AC343" s="9">
        <v>56</v>
      </c>
      <c r="AD343" s="9">
        <v>0</v>
      </c>
      <c r="AE343" s="9">
        <v>55</v>
      </c>
      <c r="AF343" s="9">
        <v>0</v>
      </c>
      <c r="AG343" s="9">
        <v>1</v>
      </c>
      <c r="AH343" s="9">
        <v>0</v>
      </c>
      <c r="AI343" s="9">
        <v>0</v>
      </c>
      <c r="AJ343" s="9">
        <v>0</v>
      </c>
      <c r="AK343" s="9">
        <v>0</v>
      </c>
      <c r="AL343" s="9">
        <v>0</v>
      </c>
      <c r="AM343" s="9" t="s">
        <v>2955</v>
      </c>
      <c r="AN343" s="9">
        <v>200</v>
      </c>
      <c r="AO343" s="9">
        <v>198</v>
      </c>
      <c r="AP343" s="9"/>
      <c r="AQ343" s="9">
        <v>0</v>
      </c>
      <c r="AR343" s="9" t="s">
        <v>2961</v>
      </c>
      <c r="AS343" s="9" t="s">
        <v>2962</v>
      </c>
      <c r="AT343" s="9" t="s">
        <v>3553</v>
      </c>
      <c r="AU343" s="44">
        <v>0.76</v>
      </c>
    </row>
    <row r="344" spans="1:47">
      <c r="A344" s="9" t="s">
        <v>16</v>
      </c>
      <c r="B344" s="9" t="s">
        <v>3787</v>
      </c>
      <c r="C344" s="9" t="s">
        <v>3788</v>
      </c>
      <c r="D344" s="9" t="s">
        <v>1349</v>
      </c>
      <c r="E344" s="9" t="s">
        <v>3789</v>
      </c>
      <c r="F344" s="35">
        <v>13</v>
      </c>
      <c r="G344" s="36">
        <v>22</v>
      </c>
      <c r="H344" s="36">
        <v>25</v>
      </c>
      <c r="I344" s="36">
        <v>8</v>
      </c>
      <c r="J344" s="37">
        <v>20</v>
      </c>
      <c r="K344" s="36">
        <v>25</v>
      </c>
      <c r="L344" s="37">
        <v>0</v>
      </c>
      <c r="M344" s="35">
        <v>25</v>
      </c>
      <c r="N344" s="35">
        <v>0</v>
      </c>
      <c r="O344" s="38">
        <v>0</v>
      </c>
      <c r="P344" s="38">
        <v>25</v>
      </c>
      <c r="Q344" s="39">
        <v>1.1363636363636365</v>
      </c>
      <c r="R344" s="35">
        <v>12</v>
      </c>
      <c r="S344" s="35">
        <v>12</v>
      </c>
      <c r="T344" s="35">
        <v>0</v>
      </c>
      <c r="U344" s="40">
        <v>20.8</v>
      </c>
      <c r="V344" s="9" t="s">
        <v>2952</v>
      </c>
      <c r="W344" s="9" t="s">
        <v>2953</v>
      </c>
      <c r="X344" s="41"/>
      <c r="Y344" s="9" t="s">
        <v>2954</v>
      </c>
      <c r="Z344" s="9">
        <v>20.190000000000001</v>
      </c>
      <c r="AA344" s="9">
        <v>121.14</v>
      </c>
      <c r="AB344" s="9">
        <v>6</v>
      </c>
      <c r="AC344" s="9">
        <v>7</v>
      </c>
      <c r="AD344" s="9">
        <v>0</v>
      </c>
      <c r="AE344" s="9">
        <v>7</v>
      </c>
      <c r="AF344" s="9">
        <v>0</v>
      </c>
      <c r="AG344" s="9">
        <v>0</v>
      </c>
      <c r="AH344" s="9">
        <v>0</v>
      </c>
      <c r="AI344" s="9">
        <v>0</v>
      </c>
      <c r="AJ344" s="9">
        <v>0</v>
      </c>
      <c r="AK344" s="9">
        <v>0</v>
      </c>
      <c r="AL344" s="9">
        <v>0</v>
      </c>
      <c r="AM344" s="9" t="s">
        <v>2955</v>
      </c>
      <c r="AN344" s="9">
        <v>35</v>
      </c>
      <c r="AO344" s="9">
        <v>35</v>
      </c>
      <c r="AP344" s="9"/>
      <c r="AQ344" s="9">
        <v>9</v>
      </c>
      <c r="AR344" s="42">
        <v>46053</v>
      </c>
      <c r="AS344" s="9" t="s">
        <v>2957</v>
      </c>
      <c r="AT344" s="9" t="s">
        <v>3790</v>
      </c>
    </row>
    <row r="345" spans="1:47">
      <c r="A345" s="9" t="s">
        <v>16</v>
      </c>
      <c r="B345" s="9" t="s">
        <v>754</v>
      </c>
      <c r="C345" s="9" t="s">
        <v>756</v>
      </c>
      <c r="D345" s="9" t="s">
        <v>757</v>
      </c>
      <c r="E345" s="9" t="s">
        <v>755</v>
      </c>
      <c r="F345" s="35">
        <v>0</v>
      </c>
      <c r="G345" s="36">
        <v>22</v>
      </c>
      <c r="H345" s="36">
        <v>25</v>
      </c>
      <c r="I345" s="36">
        <v>4</v>
      </c>
      <c r="J345" s="37">
        <v>10</v>
      </c>
      <c r="K345" s="36">
        <v>25</v>
      </c>
      <c r="L345" s="37">
        <v>0</v>
      </c>
      <c r="M345" s="35">
        <v>25</v>
      </c>
      <c r="N345" s="35">
        <v>0</v>
      </c>
      <c r="O345" s="38">
        <v>0</v>
      </c>
      <c r="P345" s="38">
        <v>25</v>
      </c>
      <c r="Q345" s="39">
        <v>1.1363636363636365</v>
      </c>
      <c r="R345" s="35">
        <v>25</v>
      </c>
      <c r="S345" s="35">
        <v>25</v>
      </c>
      <c r="T345" s="35">
        <v>0</v>
      </c>
      <c r="U345" s="40">
        <v>0</v>
      </c>
      <c r="V345" s="9" t="s">
        <v>2952</v>
      </c>
      <c r="W345" s="9" t="s">
        <v>2953</v>
      </c>
      <c r="Y345" s="9" t="s">
        <v>2954</v>
      </c>
      <c r="Z345" s="9">
        <v>210.5</v>
      </c>
      <c r="AA345" s="9">
        <v>0</v>
      </c>
      <c r="AB345" s="9">
        <v>0</v>
      </c>
      <c r="AC345" s="9">
        <v>0</v>
      </c>
      <c r="AD345" s="9">
        <v>0</v>
      </c>
      <c r="AE345" s="9">
        <v>0</v>
      </c>
      <c r="AF345" s="9">
        <v>0</v>
      </c>
      <c r="AG345" s="9">
        <v>0</v>
      </c>
      <c r="AH345" s="9">
        <v>0</v>
      </c>
      <c r="AI345" s="9">
        <v>0</v>
      </c>
      <c r="AJ345" s="9">
        <v>0</v>
      </c>
      <c r="AK345" s="9">
        <v>0</v>
      </c>
      <c r="AL345" s="9">
        <v>0</v>
      </c>
      <c r="AM345" s="9" t="s">
        <v>2955</v>
      </c>
      <c r="AN345" s="9">
        <v>0</v>
      </c>
      <c r="AO345" s="9">
        <v>0</v>
      </c>
      <c r="AP345" s="9" t="s">
        <v>2956</v>
      </c>
      <c r="AQ345" s="9">
        <v>2</v>
      </c>
      <c r="AR345" s="42">
        <v>46048</v>
      </c>
      <c r="AS345" s="9" t="s">
        <v>2957</v>
      </c>
      <c r="AT345" s="9" t="s">
        <v>3791</v>
      </c>
    </row>
    <row r="346" spans="1:47">
      <c r="A346" s="9" t="s">
        <v>16</v>
      </c>
      <c r="B346" s="9" t="s">
        <v>3792</v>
      </c>
      <c r="C346" s="9" t="s">
        <v>3793</v>
      </c>
      <c r="D346" s="9" t="s">
        <v>1306</v>
      </c>
      <c r="E346" s="9" t="s">
        <v>3794</v>
      </c>
      <c r="F346" s="35">
        <v>144</v>
      </c>
      <c r="G346" s="36">
        <v>48</v>
      </c>
      <c r="H346" s="36">
        <v>37</v>
      </c>
      <c r="I346" s="36">
        <v>48</v>
      </c>
      <c r="J346" s="37">
        <v>120</v>
      </c>
      <c r="K346" s="36">
        <v>48</v>
      </c>
      <c r="L346" s="37">
        <v>24</v>
      </c>
      <c r="M346" s="35">
        <v>24</v>
      </c>
      <c r="N346" s="35">
        <v>0</v>
      </c>
      <c r="O346" s="38">
        <v>0</v>
      </c>
      <c r="P346" s="38">
        <v>24</v>
      </c>
      <c r="Q346" s="39">
        <v>0.77083333333333337</v>
      </c>
      <c r="R346" s="35">
        <v>0</v>
      </c>
      <c r="S346" s="35">
        <v>0</v>
      </c>
      <c r="T346" s="35">
        <v>0</v>
      </c>
      <c r="U346" s="40">
        <v>120</v>
      </c>
      <c r="V346" s="9" t="s">
        <v>2952</v>
      </c>
      <c r="W346" s="9" t="s">
        <v>2953</v>
      </c>
      <c r="X346" s="41"/>
      <c r="Y346" s="9" t="s">
        <v>2954</v>
      </c>
      <c r="Z346" s="9">
        <v>4.3899999999999997</v>
      </c>
      <c r="AA346" s="9">
        <v>232.65</v>
      </c>
      <c r="AB346" s="9">
        <v>53</v>
      </c>
      <c r="AC346" s="9">
        <v>9</v>
      </c>
      <c r="AD346" s="9">
        <v>0</v>
      </c>
      <c r="AE346" s="9">
        <v>4</v>
      </c>
      <c r="AF346" s="9">
        <v>4</v>
      </c>
      <c r="AG346" s="9">
        <v>0</v>
      </c>
      <c r="AH346" s="9">
        <v>1</v>
      </c>
      <c r="AI346" s="9">
        <v>0</v>
      </c>
      <c r="AJ346" s="9">
        <v>0</v>
      </c>
      <c r="AK346" s="9">
        <v>0</v>
      </c>
      <c r="AL346" s="9">
        <v>0</v>
      </c>
      <c r="AM346" s="9" t="s">
        <v>2955</v>
      </c>
      <c r="AN346" s="9">
        <v>2</v>
      </c>
      <c r="AO346" s="9">
        <v>2</v>
      </c>
      <c r="AP346" s="9" t="s">
        <v>2997</v>
      </c>
      <c r="AQ346" s="9">
        <v>96</v>
      </c>
      <c r="AR346" s="42">
        <v>46055</v>
      </c>
      <c r="AS346" s="9" t="s">
        <v>2957</v>
      </c>
      <c r="AT346" s="9" t="s">
        <v>3022</v>
      </c>
      <c r="AU346" s="44">
        <v>1</v>
      </c>
    </row>
    <row r="347" spans="1:47">
      <c r="A347" s="9" t="s">
        <v>16</v>
      </c>
      <c r="B347" s="9" t="s">
        <v>3795</v>
      </c>
      <c r="C347" s="9" t="s">
        <v>3796</v>
      </c>
      <c r="D347" s="9" t="s">
        <v>1254</v>
      </c>
      <c r="E347" s="9" t="s">
        <v>3797</v>
      </c>
      <c r="F347" s="35">
        <v>42</v>
      </c>
      <c r="G347" s="36">
        <v>0</v>
      </c>
      <c r="H347" s="36">
        <v>6</v>
      </c>
      <c r="I347" s="36">
        <v>24</v>
      </c>
      <c r="J347" s="37">
        <v>60</v>
      </c>
      <c r="K347" s="36">
        <v>24</v>
      </c>
      <c r="L347" s="37">
        <v>0</v>
      </c>
      <c r="M347" s="35">
        <v>24</v>
      </c>
      <c r="N347" s="35">
        <v>0</v>
      </c>
      <c r="O347" s="38">
        <v>0</v>
      </c>
      <c r="P347" s="38">
        <v>24</v>
      </c>
      <c r="Q347" s="39" t="e">
        <v>#DIV/0!</v>
      </c>
      <c r="R347" s="35">
        <v>0</v>
      </c>
      <c r="S347" s="35">
        <v>0</v>
      </c>
      <c r="T347" s="35">
        <v>0</v>
      </c>
      <c r="U347" s="40">
        <v>70</v>
      </c>
      <c r="V347" s="9" t="s">
        <v>2952</v>
      </c>
      <c r="W347" s="9" t="s">
        <v>3558</v>
      </c>
      <c r="X347" s="41"/>
      <c r="Y347" s="9" t="s">
        <v>2954</v>
      </c>
      <c r="Z347" s="9">
        <v>55.19</v>
      </c>
      <c r="AA347" s="9">
        <v>601.54999999999995</v>
      </c>
      <c r="AB347" s="9">
        <v>11</v>
      </c>
      <c r="AC347" s="9">
        <v>53</v>
      </c>
      <c r="AD347" s="9">
        <v>20</v>
      </c>
      <c r="AE347" s="9">
        <v>24</v>
      </c>
      <c r="AF347" s="9">
        <v>7</v>
      </c>
      <c r="AG347" s="9">
        <v>0</v>
      </c>
      <c r="AH347" s="9">
        <v>2</v>
      </c>
      <c r="AI347" s="9">
        <v>0</v>
      </c>
      <c r="AJ347" s="9">
        <v>0</v>
      </c>
      <c r="AK347" s="9">
        <v>20</v>
      </c>
      <c r="AL347" s="9">
        <v>0</v>
      </c>
      <c r="AM347" s="9" t="s">
        <v>2955</v>
      </c>
      <c r="AN347" s="9">
        <v>85</v>
      </c>
      <c r="AO347" s="9">
        <v>81</v>
      </c>
      <c r="AP347" s="9"/>
      <c r="AQ347" s="9">
        <v>0</v>
      </c>
      <c r="AR347" s="9" t="s">
        <v>2961</v>
      </c>
      <c r="AS347" s="9" t="s">
        <v>2962</v>
      </c>
      <c r="AT347" s="9"/>
      <c r="AU347" s="44">
        <v>1</v>
      </c>
    </row>
    <row r="348" spans="1:47">
      <c r="A348" s="9" t="s">
        <v>16</v>
      </c>
      <c r="B348" s="9" t="s">
        <v>769</v>
      </c>
      <c r="C348" s="9" t="s">
        <v>771</v>
      </c>
      <c r="D348" s="9" t="s">
        <v>772</v>
      </c>
      <c r="E348" s="9" t="s">
        <v>770</v>
      </c>
      <c r="F348" s="35">
        <v>0</v>
      </c>
      <c r="G348" s="36">
        <v>9</v>
      </c>
      <c r="H348" s="36">
        <v>24</v>
      </c>
      <c r="I348" s="36">
        <v>7</v>
      </c>
      <c r="J348" s="37">
        <v>17.5</v>
      </c>
      <c r="K348" s="36">
        <v>24</v>
      </c>
      <c r="L348" s="37">
        <v>0</v>
      </c>
      <c r="M348" s="35">
        <v>24</v>
      </c>
      <c r="N348" s="35">
        <v>0</v>
      </c>
      <c r="O348" s="38">
        <v>0</v>
      </c>
      <c r="P348" s="38">
        <v>24</v>
      </c>
      <c r="Q348" s="39">
        <v>2.6666666666666665</v>
      </c>
      <c r="R348" s="35">
        <v>24</v>
      </c>
      <c r="S348" s="35">
        <v>24</v>
      </c>
      <c r="T348" s="35">
        <v>0</v>
      </c>
      <c r="U348" s="40">
        <v>0</v>
      </c>
      <c r="V348" s="9" t="s">
        <v>2952</v>
      </c>
      <c r="W348" s="9" t="s">
        <v>2953</v>
      </c>
      <c r="X348" s="41"/>
      <c r="Y348" s="9" t="s">
        <v>2954</v>
      </c>
      <c r="Z348" s="9">
        <v>45.78</v>
      </c>
      <c r="AA348" s="9">
        <v>0</v>
      </c>
      <c r="AB348" s="9">
        <v>0</v>
      </c>
      <c r="AC348" s="9">
        <v>0</v>
      </c>
      <c r="AD348" s="9">
        <v>0</v>
      </c>
      <c r="AE348" s="9">
        <v>0</v>
      </c>
      <c r="AF348" s="9">
        <v>0</v>
      </c>
      <c r="AG348" s="9">
        <v>0</v>
      </c>
      <c r="AH348" s="9">
        <v>0</v>
      </c>
      <c r="AI348" s="9">
        <v>0</v>
      </c>
      <c r="AJ348" s="9">
        <v>0</v>
      </c>
      <c r="AK348" s="9">
        <v>0</v>
      </c>
      <c r="AL348" s="9">
        <v>0</v>
      </c>
      <c r="AM348" s="9" t="s">
        <v>2955</v>
      </c>
      <c r="AN348" s="9">
        <v>0</v>
      </c>
      <c r="AO348" s="9">
        <v>0</v>
      </c>
      <c r="AP348" s="9" t="s">
        <v>2956</v>
      </c>
      <c r="AQ348" s="9">
        <v>14</v>
      </c>
      <c r="AR348" s="42">
        <v>46048</v>
      </c>
      <c r="AS348" s="9" t="s">
        <v>2957</v>
      </c>
      <c r="AT348" s="9" t="s">
        <v>3798</v>
      </c>
    </row>
    <row r="349" spans="1:47">
      <c r="A349" s="9" t="s">
        <v>16</v>
      </c>
      <c r="B349" s="9" t="s">
        <v>3799</v>
      </c>
      <c r="C349" s="9" t="s">
        <v>3800</v>
      </c>
      <c r="D349" s="9" t="s">
        <v>1354</v>
      </c>
      <c r="E349" s="9" t="s">
        <v>3801</v>
      </c>
      <c r="F349" s="35">
        <v>12</v>
      </c>
      <c r="G349" s="36">
        <v>9</v>
      </c>
      <c r="H349" s="36">
        <v>24</v>
      </c>
      <c r="I349" s="36">
        <v>6</v>
      </c>
      <c r="J349" s="37">
        <v>15</v>
      </c>
      <c r="K349" s="36">
        <v>24</v>
      </c>
      <c r="L349" s="37">
        <v>0</v>
      </c>
      <c r="M349" s="35">
        <v>24</v>
      </c>
      <c r="N349" s="35">
        <v>0</v>
      </c>
      <c r="O349" s="38">
        <v>0</v>
      </c>
      <c r="P349" s="38">
        <v>24</v>
      </c>
      <c r="Q349" s="39">
        <v>2.6666666666666665</v>
      </c>
      <c r="R349" s="35">
        <v>12</v>
      </c>
      <c r="S349" s="35">
        <v>12</v>
      </c>
      <c r="T349" s="35">
        <v>0</v>
      </c>
      <c r="U349" s="40">
        <v>20</v>
      </c>
      <c r="V349" s="9" t="s">
        <v>2952</v>
      </c>
      <c r="W349" s="9" t="s">
        <v>2953</v>
      </c>
      <c r="X349" s="41"/>
      <c r="Y349" s="9" t="s">
        <v>2954</v>
      </c>
      <c r="Z349" s="9">
        <v>8.59</v>
      </c>
      <c r="AA349" s="9">
        <v>77.099999999999994</v>
      </c>
      <c r="AB349" s="9">
        <v>9</v>
      </c>
      <c r="AC349" s="9">
        <v>23</v>
      </c>
      <c r="AD349" s="9">
        <v>0</v>
      </c>
      <c r="AE349" s="9">
        <v>20</v>
      </c>
      <c r="AF349" s="9">
        <v>2</v>
      </c>
      <c r="AG349" s="9">
        <v>1</v>
      </c>
      <c r="AH349" s="9">
        <v>0</v>
      </c>
      <c r="AI349" s="9">
        <v>0</v>
      </c>
      <c r="AJ349" s="9">
        <v>0</v>
      </c>
      <c r="AK349" s="9">
        <v>0</v>
      </c>
      <c r="AL349" s="9">
        <v>0</v>
      </c>
      <c r="AM349" s="9" t="s">
        <v>2955</v>
      </c>
      <c r="AN349" s="9">
        <v>55</v>
      </c>
      <c r="AO349" s="9">
        <v>52</v>
      </c>
      <c r="AP349" s="9"/>
      <c r="AQ349" s="9">
        <v>6</v>
      </c>
      <c r="AR349" s="42">
        <v>46054</v>
      </c>
      <c r="AS349" s="9" t="s">
        <v>2957</v>
      </c>
      <c r="AT349" s="9" t="s">
        <v>3802</v>
      </c>
    </row>
    <row r="350" spans="1:47">
      <c r="A350" s="9" t="s">
        <v>16</v>
      </c>
      <c r="B350" s="9" t="s">
        <v>854</v>
      </c>
      <c r="C350" s="9" t="s">
        <v>856</v>
      </c>
      <c r="D350" s="9" t="s">
        <v>855</v>
      </c>
      <c r="E350" s="9" t="s">
        <v>855</v>
      </c>
      <c r="F350" s="35">
        <v>0</v>
      </c>
      <c r="G350" s="36">
        <v>24</v>
      </c>
      <c r="H350" s="36">
        <v>21</v>
      </c>
      <c r="I350" s="36">
        <v>0</v>
      </c>
      <c r="J350" s="37">
        <v>0</v>
      </c>
      <c r="K350" s="36">
        <v>24</v>
      </c>
      <c r="L350" s="37">
        <v>0</v>
      </c>
      <c r="M350" s="35">
        <v>24</v>
      </c>
      <c r="N350" s="35">
        <v>0</v>
      </c>
      <c r="O350" s="38">
        <v>0</v>
      </c>
      <c r="P350" s="38">
        <v>24</v>
      </c>
      <c r="Q350" s="39">
        <v>0.875</v>
      </c>
      <c r="R350" s="35">
        <v>24</v>
      </c>
      <c r="S350" s="35">
        <v>24</v>
      </c>
      <c r="T350" s="35">
        <v>0</v>
      </c>
      <c r="U350" s="40">
        <v>0</v>
      </c>
      <c r="V350" s="9" t="s">
        <v>2952</v>
      </c>
      <c r="W350" s="9" t="s">
        <v>2953</v>
      </c>
      <c r="X350" s="41"/>
      <c r="Y350" s="9" t="s">
        <v>2954</v>
      </c>
      <c r="Z350" s="9">
        <v>61.4</v>
      </c>
      <c r="AA350" s="9">
        <v>0</v>
      </c>
      <c r="AB350" s="9">
        <v>0</v>
      </c>
      <c r="AC350" s="9">
        <v>0</v>
      </c>
      <c r="AD350" s="9">
        <v>0</v>
      </c>
      <c r="AE350" s="9">
        <v>0</v>
      </c>
      <c r="AF350" s="9">
        <v>0</v>
      </c>
      <c r="AG350" s="9">
        <v>0</v>
      </c>
      <c r="AH350" s="9">
        <v>0</v>
      </c>
      <c r="AI350" s="9">
        <v>0</v>
      </c>
      <c r="AJ350" s="9">
        <v>0</v>
      </c>
      <c r="AK350" s="9">
        <v>0</v>
      </c>
      <c r="AL350" s="9">
        <v>0</v>
      </c>
      <c r="AM350" s="9" t="s">
        <v>2955</v>
      </c>
      <c r="AN350" s="9"/>
      <c r="AO350" s="9"/>
      <c r="AP350" s="9" t="s">
        <v>2956</v>
      </c>
      <c r="AQ350" s="9">
        <v>0</v>
      </c>
      <c r="AR350" s="9" t="s">
        <v>2961</v>
      </c>
      <c r="AS350" s="9" t="s">
        <v>2962</v>
      </c>
      <c r="AT350" s="9" t="s">
        <v>3803</v>
      </c>
    </row>
    <row r="351" spans="1:47">
      <c r="A351" s="9" t="s">
        <v>16</v>
      </c>
      <c r="B351" s="9" t="s">
        <v>516</v>
      </c>
      <c r="C351" s="9" t="s">
        <v>518</v>
      </c>
      <c r="D351" s="9" t="s">
        <v>519</v>
      </c>
      <c r="E351" s="9" t="s">
        <v>517</v>
      </c>
      <c r="F351" s="35">
        <v>12</v>
      </c>
      <c r="G351" s="36">
        <v>24</v>
      </c>
      <c r="H351" s="36">
        <v>7</v>
      </c>
      <c r="I351" s="36">
        <v>6</v>
      </c>
      <c r="J351" s="37">
        <v>15</v>
      </c>
      <c r="K351" s="36">
        <v>24</v>
      </c>
      <c r="L351" s="37">
        <v>0</v>
      </c>
      <c r="M351" s="35">
        <v>24</v>
      </c>
      <c r="N351" s="35">
        <v>0</v>
      </c>
      <c r="O351" s="38">
        <v>0</v>
      </c>
      <c r="P351" s="38">
        <v>24</v>
      </c>
      <c r="Q351" s="39">
        <v>0.29166666666666669</v>
      </c>
      <c r="R351" s="35">
        <v>12</v>
      </c>
      <c r="S351" s="35">
        <v>12</v>
      </c>
      <c r="T351" s="35">
        <v>0</v>
      </c>
      <c r="U351" s="40">
        <v>20</v>
      </c>
      <c r="V351" s="9" t="s">
        <v>2952</v>
      </c>
      <c r="W351" s="9" t="s">
        <v>2953</v>
      </c>
      <c r="X351" s="41"/>
      <c r="Y351" s="9" t="s">
        <v>2954</v>
      </c>
      <c r="Z351" s="9">
        <v>10.79</v>
      </c>
      <c r="AA351" s="9">
        <v>53.95</v>
      </c>
      <c r="AB351" s="9">
        <v>5</v>
      </c>
      <c r="AC351" s="9">
        <v>13</v>
      </c>
      <c r="AD351" s="9">
        <v>6</v>
      </c>
      <c r="AE351" s="9">
        <v>7</v>
      </c>
      <c r="AF351" s="9">
        <v>0</v>
      </c>
      <c r="AG351" s="9">
        <v>0</v>
      </c>
      <c r="AH351" s="9">
        <v>0</v>
      </c>
      <c r="AI351" s="9">
        <v>0</v>
      </c>
      <c r="AJ351" s="9">
        <v>6</v>
      </c>
      <c r="AK351" s="9">
        <v>0</v>
      </c>
      <c r="AL351" s="9">
        <v>0</v>
      </c>
      <c r="AM351" s="9" t="s">
        <v>2955</v>
      </c>
      <c r="AN351" s="9">
        <v>51</v>
      </c>
      <c r="AO351" s="9">
        <v>27</v>
      </c>
      <c r="AP351" s="9"/>
      <c r="AQ351" s="9">
        <v>12</v>
      </c>
      <c r="AR351" s="42">
        <v>46055</v>
      </c>
      <c r="AS351" s="9" t="s">
        <v>2957</v>
      </c>
      <c r="AT351" s="9" t="s">
        <v>3804</v>
      </c>
      <c r="AU351" s="44">
        <v>0.25</v>
      </c>
    </row>
    <row r="352" spans="1:47">
      <c r="A352" s="9" t="s">
        <v>16</v>
      </c>
      <c r="B352" s="9" t="s">
        <v>3805</v>
      </c>
      <c r="C352" s="9" t="s">
        <v>3806</v>
      </c>
      <c r="D352" s="9" t="s">
        <v>902</v>
      </c>
      <c r="E352" s="9" t="s">
        <v>3807</v>
      </c>
      <c r="F352" s="35">
        <v>6</v>
      </c>
      <c r="G352" s="36">
        <v>24</v>
      </c>
      <c r="H352" s="36">
        <v>1</v>
      </c>
      <c r="I352" s="36">
        <v>5</v>
      </c>
      <c r="J352" s="37">
        <v>12.5</v>
      </c>
      <c r="K352" s="36">
        <v>24</v>
      </c>
      <c r="L352" s="37">
        <v>0</v>
      </c>
      <c r="M352" s="35">
        <v>24</v>
      </c>
      <c r="N352" s="35">
        <v>0</v>
      </c>
      <c r="O352" s="38">
        <v>0</v>
      </c>
      <c r="P352" s="38">
        <v>24</v>
      </c>
      <c r="Q352" s="39">
        <v>4.1666666666666664E-2</v>
      </c>
      <c r="R352" s="35">
        <v>18</v>
      </c>
      <c r="S352" s="35">
        <v>18</v>
      </c>
      <c r="T352" s="35">
        <v>0</v>
      </c>
      <c r="U352" s="40">
        <v>10</v>
      </c>
      <c r="V352" s="9" t="s">
        <v>2952</v>
      </c>
      <c r="W352" s="9" t="s">
        <v>2953</v>
      </c>
      <c r="X352" s="41"/>
      <c r="Y352" s="9" t="s">
        <v>2954</v>
      </c>
      <c r="Z352" s="9">
        <v>32.549999999999997</v>
      </c>
      <c r="AA352" s="9">
        <v>162.75</v>
      </c>
      <c r="AB352" s="9">
        <v>5</v>
      </c>
      <c r="AC352" s="9">
        <v>18</v>
      </c>
      <c r="AD352" s="9">
        <v>1</v>
      </c>
      <c r="AE352" s="9">
        <v>16</v>
      </c>
      <c r="AF352" s="9">
        <v>0</v>
      </c>
      <c r="AG352" s="9">
        <v>1</v>
      </c>
      <c r="AH352" s="9">
        <v>0</v>
      </c>
      <c r="AI352" s="9">
        <v>0</v>
      </c>
      <c r="AJ352" s="9">
        <v>0</v>
      </c>
      <c r="AK352" s="9">
        <v>1</v>
      </c>
      <c r="AL352" s="9">
        <v>0</v>
      </c>
      <c r="AM352" s="9" t="s">
        <v>2955</v>
      </c>
      <c r="AN352" s="9">
        <v>107</v>
      </c>
      <c r="AO352" s="9">
        <v>101</v>
      </c>
      <c r="AP352" s="9"/>
      <c r="AQ352" s="9">
        <v>0</v>
      </c>
      <c r="AR352" s="9" t="s">
        <v>2961</v>
      </c>
      <c r="AS352" s="9" t="s">
        <v>2962</v>
      </c>
      <c r="AT352" s="9" t="s">
        <v>3808</v>
      </c>
      <c r="AU352" s="44">
        <v>0.20833333333333334</v>
      </c>
    </row>
    <row r="353" spans="1:47">
      <c r="A353" s="9" t="s">
        <v>16</v>
      </c>
      <c r="B353" s="9" t="s">
        <v>3809</v>
      </c>
      <c r="C353" s="9" t="s">
        <v>3810</v>
      </c>
      <c r="D353" s="9" t="s">
        <v>1317</v>
      </c>
      <c r="E353" s="9" t="s">
        <v>1317</v>
      </c>
      <c r="F353" s="35">
        <v>67</v>
      </c>
      <c r="G353" s="36">
        <v>101</v>
      </c>
      <c r="H353" s="36">
        <v>0</v>
      </c>
      <c r="I353" s="36">
        <v>20</v>
      </c>
      <c r="J353" s="37">
        <v>50</v>
      </c>
      <c r="K353" s="47">
        <v>40.333333333333336</v>
      </c>
      <c r="L353" s="37">
        <v>17</v>
      </c>
      <c r="M353" s="35">
        <v>23.333333333333336</v>
      </c>
      <c r="N353" s="35">
        <v>0</v>
      </c>
      <c r="O353" s="38">
        <v>0</v>
      </c>
      <c r="P353" s="38">
        <v>23.333333333333336</v>
      </c>
      <c r="Q353" s="39">
        <v>0</v>
      </c>
      <c r="R353" s="35">
        <v>0</v>
      </c>
      <c r="S353" s="35">
        <v>0</v>
      </c>
      <c r="T353" s="35">
        <v>0</v>
      </c>
      <c r="U353" s="40">
        <v>66.446280991735534</v>
      </c>
      <c r="V353" s="9" t="s">
        <v>2952</v>
      </c>
      <c r="W353" s="9" t="s">
        <v>2953</v>
      </c>
      <c r="X353" s="41"/>
      <c r="Y353" s="9" t="s">
        <v>2954</v>
      </c>
      <c r="Z353" s="9">
        <v>4.59</v>
      </c>
      <c r="AA353" s="9">
        <v>93.22</v>
      </c>
      <c r="AB353" s="9">
        <v>18</v>
      </c>
      <c r="AC353" s="9">
        <v>94</v>
      </c>
      <c r="AD353" s="9">
        <v>72</v>
      </c>
      <c r="AE353" s="9">
        <v>17</v>
      </c>
      <c r="AF353" s="9">
        <v>1</v>
      </c>
      <c r="AG353" s="9">
        <v>1</v>
      </c>
      <c r="AH353" s="9">
        <v>3</v>
      </c>
      <c r="AI353" s="9">
        <v>0</v>
      </c>
      <c r="AJ353" s="9">
        <v>0</v>
      </c>
      <c r="AK353" s="9">
        <v>72</v>
      </c>
      <c r="AL353" s="9">
        <v>0</v>
      </c>
      <c r="AM353" s="9" t="s">
        <v>2955</v>
      </c>
      <c r="AN353" s="9">
        <v>108</v>
      </c>
      <c r="AO353" s="9">
        <v>103</v>
      </c>
      <c r="AP353" s="9"/>
      <c r="AQ353" s="9">
        <v>0</v>
      </c>
      <c r="AR353" s="9" t="s">
        <v>2961</v>
      </c>
      <c r="AS353" s="9" t="s">
        <v>2962</v>
      </c>
      <c r="AT353" s="9" t="s">
        <v>3549</v>
      </c>
      <c r="AU353" s="44">
        <v>0.49586776859504128</v>
      </c>
    </row>
    <row r="354" spans="1:47">
      <c r="A354" s="9" t="s">
        <v>16</v>
      </c>
      <c r="B354" s="9" t="s">
        <v>3811</v>
      </c>
      <c r="C354" s="9" t="s">
        <v>3812</v>
      </c>
      <c r="D354" s="9" t="s">
        <v>1492</v>
      </c>
      <c r="E354" s="9" t="s">
        <v>3813</v>
      </c>
      <c r="F354" s="35">
        <v>8</v>
      </c>
      <c r="G354" s="36">
        <v>70</v>
      </c>
      <c r="H354" s="36">
        <v>7</v>
      </c>
      <c r="I354" s="36">
        <v>2</v>
      </c>
      <c r="J354" s="37">
        <v>5</v>
      </c>
      <c r="K354" s="47">
        <v>26.333333333333332</v>
      </c>
      <c r="L354" s="37">
        <v>3</v>
      </c>
      <c r="M354" s="35">
        <v>23.333333333333332</v>
      </c>
      <c r="N354" s="35">
        <v>0</v>
      </c>
      <c r="O354" s="38">
        <v>0</v>
      </c>
      <c r="P354" s="38">
        <v>23.333333333333332</v>
      </c>
      <c r="Q354" s="39">
        <v>0.1</v>
      </c>
      <c r="R354" s="35">
        <v>18.333333333333332</v>
      </c>
      <c r="S354" s="35">
        <v>18.333333333333332</v>
      </c>
      <c r="T354" s="35">
        <v>0</v>
      </c>
      <c r="U354" s="40">
        <v>12.151898734177216</v>
      </c>
      <c r="V354" s="9" t="s">
        <v>2952</v>
      </c>
      <c r="W354" s="9" t="s">
        <v>2953</v>
      </c>
      <c r="X354" s="41"/>
      <c r="Y354" s="9" t="s">
        <v>2954</v>
      </c>
      <c r="Z354" s="9">
        <v>16.39</v>
      </c>
      <c r="AA354" s="9">
        <v>16.39</v>
      </c>
      <c r="AB354" s="9">
        <v>1</v>
      </c>
      <c r="AC354" s="9">
        <v>5</v>
      </c>
      <c r="AD354" s="9">
        <v>0</v>
      </c>
      <c r="AE354" s="9">
        <v>5</v>
      </c>
      <c r="AF354" s="9">
        <v>0</v>
      </c>
      <c r="AG354" s="9">
        <v>0</v>
      </c>
      <c r="AH354" s="9">
        <v>0</v>
      </c>
      <c r="AI354" s="9">
        <v>0</v>
      </c>
      <c r="AJ354" s="9">
        <v>0</v>
      </c>
      <c r="AK354" s="9">
        <v>0</v>
      </c>
      <c r="AL354" s="9">
        <v>0</v>
      </c>
      <c r="AM354" s="9" t="s">
        <v>2955</v>
      </c>
      <c r="AN354" s="9">
        <v>60</v>
      </c>
      <c r="AO354" s="9">
        <v>60</v>
      </c>
      <c r="AP354" s="9"/>
      <c r="AQ354" s="9">
        <v>6</v>
      </c>
      <c r="AR354" s="42">
        <v>46053</v>
      </c>
      <c r="AS354" s="9" t="s">
        <v>2957</v>
      </c>
      <c r="AT354" s="9" t="s">
        <v>3814</v>
      </c>
      <c r="AU354" s="44">
        <v>7.5949367088607597E-2</v>
      </c>
    </row>
    <row r="355" spans="1:47">
      <c r="C355" s="45" t="s">
        <v>3815</v>
      </c>
      <c r="D355" s="46" t="s">
        <v>2372</v>
      </c>
      <c r="F355" s="35">
        <v>0</v>
      </c>
      <c r="G355" s="36">
        <v>0</v>
      </c>
      <c r="H355" s="36">
        <v>1</v>
      </c>
      <c r="I355" s="36">
        <v>26</v>
      </c>
      <c r="J355" s="37">
        <v>65</v>
      </c>
      <c r="K355" s="36">
        <v>26</v>
      </c>
      <c r="L355" s="37">
        <v>0</v>
      </c>
      <c r="M355" s="35">
        <v>26</v>
      </c>
      <c r="N355" s="35">
        <v>0</v>
      </c>
      <c r="O355" s="38">
        <v>0</v>
      </c>
      <c r="P355" s="38">
        <v>26</v>
      </c>
      <c r="Q355" s="39" t="e">
        <v>#DIV/0!</v>
      </c>
      <c r="R355" s="35">
        <v>26</v>
      </c>
      <c r="S355" s="35">
        <v>26</v>
      </c>
      <c r="T355" s="35">
        <v>0</v>
      </c>
      <c r="U355" s="40">
        <v>0</v>
      </c>
      <c r="AU355" s="44">
        <v>1</v>
      </c>
    </row>
    <row r="356" spans="1:47">
      <c r="A356" s="9" t="s">
        <v>16</v>
      </c>
      <c r="B356" s="9" t="s">
        <v>3816</v>
      </c>
      <c r="C356" s="9" t="s">
        <v>3817</v>
      </c>
      <c r="D356" s="9" t="s">
        <v>921</v>
      </c>
      <c r="E356" s="9" t="s">
        <v>921</v>
      </c>
      <c r="F356" s="35">
        <v>1</v>
      </c>
      <c r="G356" s="36">
        <v>20</v>
      </c>
      <c r="H356" s="36">
        <v>24</v>
      </c>
      <c r="I356" s="36">
        <v>0</v>
      </c>
      <c r="J356" s="37">
        <v>0</v>
      </c>
      <c r="K356" s="36">
        <v>24</v>
      </c>
      <c r="L356" s="37">
        <v>1</v>
      </c>
      <c r="M356" s="35">
        <v>23</v>
      </c>
      <c r="N356" s="35">
        <v>0</v>
      </c>
      <c r="O356" s="38">
        <v>0</v>
      </c>
      <c r="P356" s="38">
        <v>23</v>
      </c>
      <c r="Q356" s="39">
        <v>1.2</v>
      </c>
      <c r="R356" s="35">
        <v>23</v>
      </c>
      <c r="S356" s="35">
        <v>23</v>
      </c>
      <c r="T356" s="35">
        <v>0</v>
      </c>
      <c r="U356" s="40">
        <v>1.6666666666666667</v>
      </c>
      <c r="V356" s="9" t="s">
        <v>2952</v>
      </c>
      <c r="W356" s="9" t="s">
        <v>2953</v>
      </c>
      <c r="X356" s="41"/>
      <c r="Y356" s="9" t="s">
        <v>2954</v>
      </c>
      <c r="Z356" s="9">
        <v>100.59</v>
      </c>
      <c r="AA356" s="9">
        <v>0</v>
      </c>
      <c r="AB356" s="9">
        <v>0</v>
      </c>
      <c r="AC356" s="9">
        <v>1</v>
      </c>
      <c r="AD356" s="9">
        <v>0</v>
      </c>
      <c r="AE356" s="9">
        <v>0</v>
      </c>
      <c r="AF356" s="9">
        <v>0</v>
      </c>
      <c r="AG356" s="9">
        <v>1</v>
      </c>
      <c r="AH356" s="9">
        <v>0</v>
      </c>
      <c r="AI356" s="9">
        <v>0</v>
      </c>
      <c r="AJ356" s="9">
        <v>0</v>
      </c>
      <c r="AK356" s="9">
        <v>0</v>
      </c>
      <c r="AL356" s="9">
        <v>0</v>
      </c>
      <c r="AM356" s="9" t="s">
        <v>2955</v>
      </c>
      <c r="AN356" s="9">
        <v>13</v>
      </c>
      <c r="AO356" s="9">
        <v>0</v>
      </c>
      <c r="AP356" s="9" t="s">
        <v>2956</v>
      </c>
      <c r="AQ356" s="9">
        <v>6</v>
      </c>
      <c r="AR356" s="42">
        <v>46053</v>
      </c>
      <c r="AS356" s="9" t="s">
        <v>2957</v>
      </c>
      <c r="AT356" s="9" t="s">
        <v>3818</v>
      </c>
    </row>
    <row r="357" spans="1:47" ht="12.75">
      <c r="C357" s="9" t="s">
        <v>3819</v>
      </c>
      <c r="D357" s="9" t="s">
        <v>1321</v>
      </c>
      <c r="F357" s="9">
        <v>0</v>
      </c>
      <c r="G357" s="9">
        <v>23</v>
      </c>
      <c r="H357" s="9">
        <v>13</v>
      </c>
      <c r="I357" s="9">
        <v>12</v>
      </c>
      <c r="J357" s="9">
        <v>23</v>
      </c>
      <c r="K357" s="9">
        <v>23</v>
      </c>
      <c r="L357" s="9">
        <v>0</v>
      </c>
      <c r="M357" s="9">
        <v>23</v>
      </c>
      <c r="N357" s="9">
        <v>0</v>
      </c>
      <c r="O357" s="48">
        <v>0</v>
      </c>
      <c r="P357" s="48">
        <v>23</v>
      </c>
      <c r="Q357" s="44">
        <v>0.56520000000000004</v>
      </c>
      <c r="R357" s="44">
        <v>0.52170000000000005</v>
      </c>
      <c r="AU357" s="44">
        <v>0.52170000000000005</v>
      </c>
    </row>
    <row r="358" spans="1:47">
      <c r="A358" s="9" t="s">
        <v>16</v>
      </c>
      <c r="B358" s="9" t="s">
        <v>3820</v>
      </c>
      <c r="C358" s="9" t="s">
        <v>3821</v>
      </c>
      <c r="D358" s="9" t="s">
        <v>1615</v>
      </c>
      <c r="E358" s="9" t="s">
        <v>3822</v>
      </c>
      <c r="F358" s="35">
        <v>10</v>
      </c>
      <c r="G358" s="36">
        <v>71</v>
      </c>
      <c r="H358" s="36">
        <v>18</v>
      </c>
      <c r="I358" s="36">
        <v>1</v>
      </c>
      <c r="J358" s="37">
        <v>2.5</v>
      </c>
      <c r="K358" s="47">
        <v>30</v>
      </c>
      <c r="L358" s="37">
        <v>7.5</v>
      </c>
      <c r="M358" s="35">
        <v>22.5</v>
      </c>
      <c r="N358" s="35">
        <v>0</v>
      </c>
      <c r="O358" s="38">
        <v>0</v>
      </c>
      <c r="P358" s="38">
        <v>22.5</v>
      </c>
      <c r="Q358" s="39">
        <v>0.25352112676056338</v>
      </c>
      <c r="R358" s="35">
        <v>20</v>
      </c>
      <c r="S358" s="35">
        <v>20</v>
      </c>
      <c r="T358" s="35">
        <v>0</v>
      </c>
      <c r="U358" s="40">
        <v>13.333333333333334</v>
      </c>
      <c r="V358" s="9" t="s">
        <v>2952</v>
      </c>
      <c r="W358" s="9" t="s">
        <v>2953</v>
      </c>
      <c r="Y358" s="9" t="s">
        <v>2954</v>
      </c>
      <c r="Z358" s="9">
        <v>7.49</v>
      </c>
      <c r="AA358" s="9">
        <v>0</v>
      </c>
      <c r="AB358" s="9">
        <v>0</v>
      </c>
      <c r="AC358" s="9">
        <v>13</v>
      </c>
      <c r="AD358" s="9">
        <v>0</v>
      </c>
      <c r="AE358" s="9">
        <v>13</v>
      </c>
      <c r="AF358" s="9">
        <v>0</v>
      </c>
      <c r="AG358" s="9">
        <v>0</v>
      </c>
      <c r="AH358" s="9">
        <v>0</v>
      </c>
      <c r="AI358" s="9">
        <v>0</v>
      </c>
      <c r="AJ358" s="9">
        <v>0</v>
      </c>
      <c r="AK358" s="9">
        <v>0</v>
      </c>
      <c r="AL358" s="9">
        <v>0</v>
      </c>
      <c r="AM358" s="9" t="s">
        <v>2955</v>
      </c>
      <c r="AN358" s="9">
        <v>182</v>
      </c>
      <c r="AO358" s="9">
        <v>182</v>
      </c>
      <c r="AQ358" s="9">
        <v>0</v>
      </c>
      <c r="AR358" s="9" t="s">
        <v>2961</v>
      </c>
      <c r="AS358" s="9" t="s">
        <v>2962</v>
      </c>
      <c r="AT358" s="9" t="s">
        <v>3823</v>
      </c>
      <c r="AU358" s="44">
        <v>3.3333333333333333E-2</v>
      </c>
    </row>
    <row r="359" spans="1:47">
      <c r="A359" s="9" t="s">
        <v>16</v>
      </c>
      <c r="B359" s="9" t="s">
        <v>3824</v>
      </c>
      <c r="C359" s="9" t="s">
        <v>3825</v>
      </c>
      <c r="D359" s="9" t="s">
        <v>912</v>
      </c>
      <c r="E359" s="9" t="s">
        <v>3826</v>
      </c>
      <c r="F359" s="35">
        <v>4</v>
      </c>
      <c r="G359" s="36">
        <v>24</v>
      </c>
      <c r="H359" s="36">
        <v>12</v>
      </c>
      <c r="I359" s="36">
        <v>1</v>
      </c>
      <c r="J359" s="37">
        <v>2.5</v>
      </c>
      <c r="K359" s="43">
        <v>24</v>
      </c>
      <c r="L359" s="37">
        <v>1.5</v>
      </c>
      <c r="M359" s="35">
        <v>22.5</v>
      </c>
      <c r="N359" s="35">
        <v>0</v>
      </c>
      <c r="O359" s="38">
        <v>0</v>
      </c>
      <c r="P359" s="38">
        <v>22.5</v>
      </c>
      <c r="Q359" s="39">
        <v>0.5</v>
      </c>
      <c r="R359" s="35">
        <v>20</v>
      </c>
      <c r="S359" s="35">
        <v>20</v>
      </c>
      <c r="T359" s="35">
        <v>0</v>
      </c>
      <c r="U359" s="40">
        <v>6.666666666666667</v>
      </c>
      <c r="V359" s="9" t="s">
        <v>2952</v>
      </c>
      <c r="W359" s="9" t="s">
        <v>2953</v>
      </c>
      <c r="X359" s="9"/>
      <c r="Y359" s="9" t="s">
        <v>2954</v>
      </c>
      <c r="Z359" s="9">
        <v>33.4</v>
      </c>
      <c r="AA359" s="9">
        <v>0</v>
      </c>
      <c r="AB359" s="9">
        <v>0</v>
      </c>
      <c r="AC359" s="9">
        <v>6</v>
      </c>
      <c r="AD359" s="9">
        <v>0</v>
      </c>
      <c r="AE359" s="9">
        <v>6</v>
      </c>
      <c r="AF359" s="9">
        <v>0</v>
      </c>
      <c r="AG359" s="9">
        <v>0</v>
      </c>
      <c r="AH359" s="9">
        <v>0</v>
      </c>
      <c r="AI359" s="9">
        <v>0</v>
      </c>
      <c r="AJ359" s="9">
        <v>0</v>
      </c>
      <c r="AK359" s="9">
        <v>0</v>
      </c>
      <c r="AL359" s="9">
        <v>0</v>
      </c>
      <c r="AM359" s="9" t="s">
        <v>2955</v>
      </c>
      <c r="AN359" s="9">
        <v>133</v>
      </c>
      <c r="AO359" s="9">
        <v>133</v>
      </c>
      <c r="AP359" s="9"/>
      <c r="AQ359" s="9">
        <v>0</v>
      </c>
      <c r="AR359" s="9" t="s">
        <v>2961</v>
      </c>
      <c r="AS359" s="9" t="s">
        <v>2962</v>
      </c>
      <c r="AT359" s="9" t="s">
        <v>2963</v>
      </c>
      <c r="AU359" s="44">
        <v>4.1666666666666664E-2</v>
      </c>
    </row>
    <row r="360" spans="1:47">
      <c r="A360" s="9" t="s">
        <v>16</v>
      </c>
      <c r="B360" s="9" t="s">
        <v>3827</v>
      </c>
      <c r="C360" s="9" t="s">
        <v>3828</v>
      </c>
      <c r="D360" s="9" t="s">
        <v>1410</v>
      </c>
      <c r="E360" s="9" t="s">
        <v>3829</v>
      </c>
      <c r="F360" s="35">
        <v>10</v>
      </c>
      <c r="G360" s="36">
        <v>68</v>
      </c>
      <c r="H360" s="36">
        <v>12</v>
      </c>
      <c r="I360" s="36">
        <v>2</v>
      </c>
      <c r="J360" s="37">
        <v>5</v>
      </c>
      <c r="K360" s="47">
        <v>27.333333333333332</v>
      </c>
      <c r="L360" s="37">
        <v>5</v>
      </c>
      <c r="M360" s="35">
        <v>22.333333333333332</v>
      </c>
      <c r="N360" s="35">
        <v>0</v>
      </c>
      <c r="O360" s="38">
        <v>0</v>
      </c>
      <c r="P360" s="38">
        <v>22.333333333333332</v>
      </c>
      <c r="Q360" s="39">
        <v>0.17647058823529413</v>
      </c>
      <c r="R360" s="35">
        <v>17.333333333333332</v>
      </c>
      <c r="S360" s="35">
        <v>17.333333333333332</v>
      </c>
      <c r="T360" s="35">
        <v>0</v>
      </c>
      <c r="U360" s="40">
        <v>14.634146341463415</v>
      </c>
      <c r="V360" s="9" t="s">
        <v>2952</v>
      </c>
      <c r="W360" s="9" t="s">
        <v>2953</v>
      </c>
      <c r="Y360" s="9" t="s">
        <v>2954</v>
      </c>
      <c r="Z360" s="9">
        <v>21.09</v>
      </c>
      <c r="AA360" s="9">
        <v>21.08</v>
      </c>
      <c r="AB360" s="9">
        <v>1</v>
      </c>
      <c r="AC360" s="9">
        <v>10</v>
      </c>
      <c r="AD360" s="9">
        <v>0</v>
      </c>
      <c r="AE360" s="9">
        <v>10</v>
      </c>
      <c r="AF360" s="9">
        <v>0</v>
      </c>
      <c r="AG360" s="9">
        <v>0</v>
      </c>
      <c r="AH360" s="9">
        <v>0</v>
      </c>
      <c r="AI360" s="9">
        <v>0</v>
      </c>
      <c r="AJ360" s="9">
        <v>0</v>
      </c>
      <c r="AK360" s="9">
        <v>0</v>
      </c>
      <c r="AL360" s="9">
        <v>0</v>
      </c>
      <c r="AM360" s="9" t="s">
        <v>2955</v>
      </c>
      <c r="AN360" s="9">
        <v>124</v>
      </c>
      <c r="AO360" s="9">
        <v>124</v>
      </c>
      <c r="AP360" s="9"/>
      <c r="AQ360" s="9">
        <v>0</v>
      </c>
      <c r="AR360" s="9" t="s">
        <v>2961</v>
      </c>
      <c r="AS360" s="9" t="s">
        <v>2962</v>
      </c>
      <c r="AT360" s="9" t="s">
        <v>3361</v>
      </c>
      <c r="AU360" s="44">
        <v>7.3170731707317083E-2</v>
      </c>
    </row>
    <row r="361" spans="1:47">
      <c r="A361" s="9" t="s">
        <v>16</v>
      </c>
      <c r="B361" s="9" t="s">
        <v>362</v>
      </c>
      <c r="C361" s="9" t="s">
        <v>364</v>
      </c>
      <c r="D361" s="9" t="s">
        <v>365</v>
      </c>
      <c r="E361" s="9" t="s">
        <v>363</v>
      </c>
      <c r="F361" s="35">
        <v>21</v>
      </c>
      <c r="G361" s="36">
        <v>22</v>
      </c>
      <c r="H361" s="36">
        <v>8</v>
      </c>
      <c r="I361" s="36">
        <v>10</v>
      </c>
      <c r="J361" s="37">
        <v>25</v>
      </c>
      <c r="K361" s="36">
        <v>22</v>
      </c>
      <c r="L361" s="37">
        <v>0</v>
      </c>
      <c r="M361" s="35">
        <v>22</v>
      </c>
      <c r="N361" s="35">
        <v>0</v>
      </c>
      <c r="O361" s="38">
        <v>0</v>
      </c>
      <c r="P361" s="38">
        <v>22</v>
      </c>
      <c r="Q361" s="39">
        <v>0.36363636363636365</v>
      </c>
      <c r="R361" s="35">
        <v>1</v>
      </c>
      <c r="S361" s="35">
        <v>1</v>
      </c>
      <c r="T361" s="35">
        <v>0</v>
      </c>
      <c r="U361" s="40">
        <v>38.18181818181818</v>
      </c>
      <c r="V361" s="9" t="s">
        <v>2952</v>
      </c>
      <c r="W361" s="9" t="s">
        <v>2953</v>
      </c>
      <c r="X361" s="41"/>
      <c r="Y361" s="9" t="s">
        <v>2954</v>
      </c>
      <c r="Z361" s="9">
        <v>10.24</v>
      </c>
      <c r="AA361" s="9">
        <v>55.74</v>
      </c>
      <c r="AB361" s="9">
        <v>6</v>
      </c>
      <c r="AC361" s="9">
        <v>16</v>
      </c>
      <c r="AD361" s="9">
        <v>16</v>
      </c>
      <c r="AE361" s="9">
        <v>0</v>
      </c>
      <c r="AF361" s="9">
        <v>0</v>
      </c>
      <c r="AG361" s="9">
        <v>0</v>
      </c>
      <c r="AH361" s="9">
        <v>0</v>
      </c>
      <c r="AI361" s="9">
        <v>0</v>
      </c>
      <c r="AJ361" s="9">
        <v>16</v>
      </c>
      <c r="AK361" s="9">
        <v>0</v>
      </c>
      <c r="AL361" s="9">
        <v>0</v>
      </c>
      <c r="AM361" s="9" t="s">
        <v>2955</v>
      </c>
      <c r="AN361" s="9">
        <v>86</v>
      </c>
      <c r="AO361" s="9">
        <v>0</v>
      </c>
      <c r="AP361" s="9" t="s">
        <v>2956</v>
      </c>
      <c r="AQ361" s="9">
        <v>8</v>
      </c>
      <c r="AR361" s="42">
        <v>46053</v>
      </c>
      <c r="AS361" s="9" t="s">
        <v>2957</v>
      </c>
      <c r="AT361" s="9" t="s">
        <v>3830</v>
      </c>
      <c r="AU361" s="44">
        <v>0.45454545454545453</v>
      </c>
    </row>
    <row r="362" spans="1:47">
      <c r="C362" s="45" t="s">
        <v>3831</v>
      </c>
      <c r="D362" s="46" t="s">
        <v>1127</v>
      </c>
      <c r="F362" s="35">
        <v>0</v>
      </c>
      <c r="G362" s="36">
        <v>56</v>
      </c>
      <c r="H362" s="36">
        <v>16</v>
      </c>
      <c r="I362" s="36">
        <v>3</v>
      </c>
      <c r="J362" s="37">
        <v>7.5</v>
      </c>
      <c r="K362" s="47">
        <v>25</v>
      </c>
      <c r="L362" s="37">
        <v>0</v>
      </c>
      <c r="M362" s="35">
        <v>25</v>
      </c>
      <c r="N362" s="35">
        <v>0</v>
      </c>
      <c r="O362" s="38">
        <v>0</v>
      </c>
      <c r="P362" s="38">
        <v>25</v>
      </c>
      <c r="Q362" s="39">
        <v>0.2857142857142857</v>
      </c>
      <c r="R362" s="35">
        <v>25</v>
      </c>
      <c r="S362" s="35">
        <v>25</v>
      </c>
      <c r="T362" s="35">
        <v>0</v>
      </c>
      <c r="U362" s="40">
        <v>0</v>
      </c>
      <c r="AU362" s="44">
        <v>0.12</v>
      </c>
    </row>
    <row r="363" spans="1:47">
      <c r="C363" s="45"/>
      <c r="D363" s="46" t="s">
        <v>1393</v>
      </c>
      <c r="F363" s="35">
        <v>0</v>
      </c>
      <c r="G363" s="36">
        <v>69</v>
      </c>
      <c r="H363" s="36">
        <v>5</v>
      </c>
      <c r="I363" s="36">
        <v>0</v>
      </c>
      <c r="J363" s="37">
        <v>0</v>
      </c>
      <c r="K363" s="47">
        <v>24.666666666666668</v>
      </c>
      <c r="L363" s="37">
        <v>0</v>
      </c>
      <c r="M363" s="35">
        <v>24.666666666666668</v>
      </c>
      <c r="N363" s="35">
        <v>0</v>
      </c>
      <c r="O363" s="38">
        <v>0</v>
      </c>
      <c r="P363" s="38">
        <v>24.666666666666668</v>
      </c>
      <c r="Q363" s="39">
        <v>7.2463768115942032E-2</v>
      </c>
      <c r="R363" s="35">
        <v>24.666666666666668</v>
      </c>
      <c r="S363" s="35">
        <v>24.666666666666668</v>
      </c>
      <c r="T363" s="35">
        <v>0</v>
      </c>
      <c r="U363" s="40">
        <v>0</v>
      </c>
      <c r="AU363" s="44">
        <v>0</v>
      </c>
    </row>
    <row r="364" spans="1:47">
      <c r="A364" s="9" t="s">
        <v>16</v>
      </c>
      <c r="B364" s="9" t="s">
        <v>352</v>
      </c>
      <c r="C364" s="9" t="s">
        <v>354</v>
      </c>
      <c r="D364" s="9" t="s">
        <v>355</v>
      </c>
      <c r="E364" s="9" t="s">
        <v>353</v>
      </c>
      <c r="F364" s="35">
        <v>0</v>
      </c>
      <c r="G364" s="36">
        <v>22</v>
      </c>
      <c r="H364" s="36">
        <v>8</v>
      </c>
      <c r="I364" s="36">
        <v>10</v>
      </c>
      <c r="J364" s="37">
        <v>25</v>
      </c>
      <c r="K364" s="36">
        <v>22</v>
      </c>
      <c r="L364" s="37">
        <v>0</v>
      </c>
      <c r="M364" s="35">
        <v>22</v>
      </c>
      <c r="N364" s="35">
        <v>0</v>
      </c>
      <c r="O364" s="38">
        <v>0</v>
      </c>
      <c r="P364" s="38">
        <v>22</v>
      </c>
      <c r="Q364" s="39">
        <v>0.36363636363636365</v>
      </c>
      <c r="R364" s="35">
        <v>22</v>
      </c>
      <c r="S364" s="35">
        <v>22</v>
      </c>
      <c r="T364" s="35">
        <v>0</v>
      </c>
      <c r="U364" s="40">
        <v>0</v>
      </c>
      <c r="V364" s="9" t="s">
        <v>2952</v>
      </c>
      <c r="W364" s="9" t="s">
        <v>2953</v>
      </c>
      <c r="Y364" s="9" t="s">
        <v>2954</v>
      </c>
      <c r="Z364" s="9">
        <v>5.79</v>
      </c>
      <c r="AA364" s="9">
        <v>0</v>
      </c>
      <c r="AB364" s="9">
        <v>0</v>
      </c>
      <c r="AC364" s="9">
        <v>0</v>
      </c>
      <c r="AD364" s="9">
        <v>0</v>
      </c>
      <c r="AE364" s="9">
        <v>0</v>
      </c>
      <c r="AF364" s="9">
        <v>0</v>
      </c>
      <c r="AG364" s="9">
        <v>0</v>
      </c>
      <c r="AH364" s="9">
        <v>0</v>
      </c>
      <c r="AI364" s="9">
        <v>0</v>
      </c>
      <c r="AJ364" s="9">
        <v>0</v>
      </c>
      <c r="AK364" s="9">
        <v>0</v>
      </c>
      <c r="AL364" s="9">
        <v>0</v>
      </c>
      <c r="AM364" s="9" t="s">
        <v>2955</v>
      </c>
      <c r="AP364" s="9" t="s">
        <v>2956</v>
      </c>
      <c r="AQ364" s="9">
        <v>0</v>
      </c>
      <c r="AR364" s="9" t="s">
        <v>2961</v>
      </c>
      <c r="AS364" s="9" t="s">
        <v>2962</v>
      </c>
      <c r="AT364" s="9" t="s">
        <v>3832</v>
      </c>
      <c r="AU364" s="44">
        <v>0.45454545454545453</v>
      </c>
    </row>
    <row r="365" spans="1:47">
      <c r="A365" s="9" t="s">
        <v>16</v>
      </c>
      <c r="B365" s="9" t="s">
        <v>801</v>
      </c>
      <c r="C365" s="9" t="s">
        <v>803</v>
      </c>
      <c r="D365" s="9" t="s">
        <v>804</v>
      </c>
      <c r="E365" s="9" t="s">
        <v>802</v>
      </c>
      <c r="F365" s="35">
        <v>0</v>
      </c>
      <c r="G365" s="36">
        <v>22</v>
      </c>
      <c r="H365" s="36">
        <v>22</v>
      </c>
      <c r="I365" s="36">
        <v>5</v>
      </c>
      <c r="J365" s="37">
        <v>12.5</v>
      </c>
      <c r="K365" s="36">
        <v>22</v>
      </c>
      <c r="L365" s="37">
        <v>0</v>
      </c>
      <c r="M365" s="35">
        <v>22</v>
      </c>
      <c r="N365" s="35">
        <v>0</v>
      </c>
      <c r="O365" s="38">
        <v>0</v>
      </c>
      <c r="P365" s="38">
        <v>22</v>
      </c>
      <c r="Q365" s="39">
        <v>1</v>
      </c>
      <c r="R365" s="35">
        <v>22</v>
      </c>
      <c r="S365" s="35">
        <v>22</v>
      </c>
      <c r="T365" s="35">
        <v>0</v>
      </c>
      <c r="U365" s="40">
        <v>0</v>
      </c>
      <c r="V365" s="9" t="s">
        <v>2952</v>
      </c>
      <c r="W365" s="9" t="s">
        <v>2953</v>
      </c>
      <c r="X365" s="41"/>
      <c r="Y365" s="9" t="s">
        <v>2954</v>
      </c>
      <c r="Z365" s="9">
        <v>243.45</v>
      </c>
      <c r="AA365" s="9">
        <v>1460.7</v>
      </c>
      <c r="AB365" s="9">
        <v>6</v>
      </c>
      <c r="AC365" s="9">
        <v>4</v>
      </c>
      <c r="AD365" s="9">
        <v>0</v>
      </c>
      <c r="AE365" s="9">
        <v>3</v>
      </c>
      <c r="AF365" s="9">
        <v>0</v>
      </c>
      <c r="AG365" s="9">
        <v>1</v>
      </c>
      <c r="AH365" s="9">
        <v>0</v>
      </c>
      <c r="AI365" s="9">
        <v>1</v>
      </c>
      <c r="AJ365" s="9">
        <v>0</v>
      </c>
      <c r="AK365" s="9">
        <v>0</v>
      </c>
      <c r="AL365" s="9">
        <v>0</v>
      </c>
      <c r="AM365" s="9" t="s">
        <v>2955</v>
      </c>
      <c r="AN365" s="9">
        <v>16</v>
      </c>
      <c r="AO365" s="9">
        <v>11</v>
      </c>
      <c r="AP365" s="9" t="s">
        <v>2997</v>
      </c>
      <c r="AQ365" s="9">
        <v>16</v>
      </c>
      <c r="AR365" s="42">
        <v>46055</v>
      </c>
      <c r="AS365" s="9" t="s">
        <v>2957</v>
      </c>
      <c r="AT365" s="9" t="s">
        <v>3833</v>
      </c>
    </row>
    <row r="366" spans="1:47">
      <c r="A366" s="9" t="s">
        <v>16</v>
      </c>
      <c r="B366" s="9" t="s">
        <v>3834</v>
      </c>
      <c r="C366" s="9" t="s">
        <v>3835</v>
      </c>
      <c r="D366" s="9" t="s">
        <v>1010</v>
      </c>
      <c r="E366" s="9" t="s">
        <v>1010</v>
      </c>
      <c r="F366" s="35">
        <v>0</v>
      </c>
      <c r="G366" s="36">
        <v>21</v>
      </c>
      <c r="H366" s="36">
        <v>22</v>
      </c>
      <c r="I366" s="36">
        <v>3</v>
      </c>
      <c r="J366" s="37">
        <v>7.5</v>
      </c>
      <c r="K366" s="36">
        <v>22</v>
      </c>
      <c r="L366" s="37">
        <v>0</v>
      </c>
      <c r="M366" s="35">
        <v>22</v>
      </c>
      <c r="N366" s="35">
        <v>0</v>
      </c>
      <c r="O366" s="38">
        <v>0</v>
      </c>
      <c r="P366" s="38">
        <v>22</v>
      </c>
      <c r="Q366" s="39">
        <v>1.0476190476190477</v>
      </c>
      <c r="R366" s="35">
        <v>22</v>
      </c>
      <c r="S366" s="35">
        <v>22</v>
      </c>
      <c r="T366" s="35">
        <v>0</v>
      </c>
      <c r="U366" s="40">
        <v>0</v>
      </c>
      <c r="V366" s="9" t="s">
        <v>2952</v>
      </c>
      <c r="W366" s="9" t="s">
        <v>2953</v>
      </c>
      <c r="Y366" s="9" t="s">
        <v>2954</v>
      </c>
      <c r="Z366" s="9">
        <v>48.89</v>
      </c>
      <c r="AA366" s="9">
        <v>0</v>
      </c>
      <c r="AB366" s="9">
        <v>0</v>
      </c>
      <c r="AC366" s="9">
        <v>0</v>
      </c>
      <c r="AD366" s="9">
        <v>0</v>
      </c>
      <c r="AE366" s="9">
        <v>0</v>
      </c>
      <c r="AF366" s="9">
        <v>0</v>
      </c>
      <c r="AG366" s="9">
        <v>0</v>
      </c>
      <c r="AH366" s="9">
        <v>0</v>
      </c>
      <c r="AI366" s="9">
        <v>0</v>
      </c>
      <c r="AJ366" s="9">
        <v>0</v>
      </c>
      <c r="AK366" s="9">
        <v>0</v>
      </c>
      <c r="AL366" s="9">
        <v>0</v>
      </c>
      <c r="AM366" s="9" t="s">
        <v>2955</v>
      </c>
      <c r="AN366" s="9">
        <v>0</v>
      </c>
      <c r="AO366" s="9">
        <v>0</v>
      </c>
      <c r="AP366" s="9" t="s">
        <v>2956</v>
      </c>
      <c r="AQ366" s="9">
        <v>6</v>
      </c>
      <c r="AR366" s="42">
        <v>46048</v>
      </c>
      <c r="AS366" s="9" t="s">
        <v>2957</v>
      </c>
      <c r="AT366" s="9" t="s">
        <v>3836</v>
      </c>
    </row>
    <row r="367" spans="1:47">
      <c r="A367" s="9" t="s">
        <v>16</v>
      </c>
      <c r="B367" s="9" t="s">
        <v>3837</v>
      </c>
      <c r="C367" s="9" t="s">
        <v>3838</v>
      </c>
      <c r="D367" s="9" t="s">
        <v>1011</v>
      </c>
      <c r="E367" s="9" t="s">
        <v>1011</v>
      </c>
      <c r="F367" s="35">
        <v>0</v>
      </c>
      <c r="G367" s="36">
        <v>19</v>
      </c>
      <c r="H367" s="36">
        <v>22</v>
      </c>
      <c r="I367" s="36">
        <v>0</v>
      </c>
      <c r="J367" s="37">
        <v>0</v>
      </c>
      <c r="K367" s="36">
        <v>22</v>
      </c>
      <c r="L367" s="37">
        <v>0</v>
      </c>
      <c r="M367" s="35">
        <v>22</v>
      </c>
      <c r="N367" s="35">
        <v>0</v>
      </c>
      <c r="O367" s="38">
        <v>0</v>
      </c>
      <c r="P367" s="38">
        <v>22</v>
      </c>
      <c r="Q367" s="39">
        <v>1.1578947368421053</v>
      </c>
      <c r="R367" s="35">
        <v>22</v>
      </c>
      <c r="S367" s="35">
        <v>22</v>
      </c>
      <c r="T367" s="35">
        <v>0</v>
      </c>
      <c r="U367" s="40">
        <v>0</v>
      </c>
      <c r="V367" s="9" t="s">
        <v>2952</v>
      </c>
      <c r="W367" s="9" t="s">
        <v>2953</v>
      </c>
      <c r="X367" s="41"/>
      <c r="Y367" s="9" t="s">
        <v>2954</v>
      </c>
      <c r="Z367" s="9">
        <v>51.8</v>
      </c>
      <c r="AA367" s="9">
        <v>0</v>
      </c>
      <c r="AB367" s="9">
        <v>0</v>
      </c>
      <c r="AC367" s="9">
        <v>0</v>
      </c>
      <c r="AD367" s="9">
        <v>0</v>
      </c>
      <c r="AE367" s="9">
        <v>0</v>
      </c>
      <c r="AF367" s="9">
        <v>0</v>
      </c>
      <c r="AG367" s="9">
        <v>0</v>
      </c>
      <c r="AH367" s="9">
        <v>0</v>
      </c>
      <c r="AI367" s="9">
        <v>0</v>
      </c>
      <c r="AJ367" s="9">
        <v>0</v>
      </c>
      <c r="AK367" s="9">
        <v>0</v>
      </c>
      <c r="AL367" s="9">
        <v>0</v>
      </c>
      <c r="AM367" s="9" t="s">
        <v>2955</v>
      </c>
      <c r="AN367" s="9">
        <v>0</v>
      </c>
      <c r="AO367" s="9">
        <v>0</v>
      </c>
      <c r="AP367" s="9" t="s">
        <v>2956</v>
      </c>
      <c r="AQ367" s="9">
        <v>6</v>
      </c>
      <c r="AR367" s="42">
        <v>46048</v>
      </c>
      <c r="AS367" s="9" t="s">
        <v>2957</v>
      </c>
      <c r="AT367" s="9" t="s">
        <v>3224</v>
      </c>
    </row>
    <row r="368" spans="1:47">
      <c r="C368" s="45" t="s">
        <v>3839</v>
      </c>
      <c r="D368" s="46" t="s">
        <v>1142</v>
      </c>
      <c r="F368" s="35">
        <v>0</v>
      </c>
      <c r="G368" s="36">
        <v>24</v>
      </c>
      <c r="H368" s="36">
        <v>22</v>
      </c>
      <c r="I368" s="36">
        <v>4</v>
      </c>
      <c r="J368" s="37">
        <v>10</v>
      </c>
      <c r="K368" s="36">
        <v>24</v>
      </c>
      <c r="L368" s="37">
        <v>0</v>
      </c>
      <c r="M368" s="35">
        <v>24</v>
      </c>
      <c r="N368" s="35">
        <v>0</v>
      </c>
      <c r="O368" s="38">
        <v>0</v>
      </c>
      <c r="P368" s="38">
        <v>24</v>
      </c>
      <c r="Q368" s="39">
        <v>0.91666666666666663</v>
      </c>
      <c r="R368" s="35">
        <v>24</v>
      </c>
      <c r="S368" s="35">
        <v>24</v>
      </c>
      <c r="T368" s="35">
        <v>0</v>
      </c>
      <c r="U368" s="40">
        <v>0</v>
      </c>
    </row>
    <row r="369" spans="1:47">
      <c r="A369" s="9" t="s">
        <v>16</v>
      </c>
      <c r="B369" s="9" t="s">
        <v>3840</v>
      </c>
      <c r="C369" s="9" t="s">
        <v>3841</v>
      </c>
      <c r="D369" s="9" t="s">
        <v>1107</v>
      </c>
      <c r="E369" s="9" t="s">
        <v>3842</v>
      </c>
      <c r="F369" s="35">
        <v>0</v>
      </c>
      <c r="G369" s="36">
        <v>51</v>
      </c>
      <c r="H369" s="36">
        <v>15</v>
      </c>
      <c r="I369" s="36">
        <v>0</v>
      </c>
      <c r="J369" s="37">
        <v>0</v>
      </c>
      <c r="K369" s="47">
        <v>22</v>
      </c>
      <c r="L369" s="37">
        <v>0</v>
      </c>
      <c r="M369" s="35">
        <v>22</v>
      </c>
      <c r="N369" s="35">
        <v>0</v>
      </c>
      <c r="O369" s="38">
        <v>0</v>
      </c>
      <c r="P369" s="38">
        <v>22</v>
      </c>
      <c r="Q369" s="39">
        <v>0.29411764705882354</v>
      </c>
      <c r="R369" s="35">
        <v>22</v>
      </c>
      <c r="S369" s="35">
        <v>22</v>
      </c>
      <c r="T369" s="35">
        <v>0</v>
      </c>
      <c r="U369" s="40">
        <v>0</v>
      </c>
      <c r="V369" s="9" t="s">
        <v>2952</v>
      </c>
      <c r="W369" s="9" t="s">
        <v>2953</v>
      </c>
      <c r="X369" s="41"/>
      <c r="Y369" s="9" t="s">
        <v>2954</v>
      </c>
      <c r="Z369" s="9">
        <v>39</v>
      </c>
      <c r="AA369" s="9">
        <v>0</v>
      </c>
      <c r="AB369" s="9">
        <v>0</v>
      </c>
      <c r="AC369" s="9">
        <v>0</v>
      </c>
      <c r="AD369" s="9">
        <v>0</v>
      </c>
      <c r="AE369" s="9">
        <v>0</v>
      </c>
      <c r="AF369" s="9">
        <v>0</v>
      </c>
      <c r="AG369" s="9">
        <v>0</v>
      </c>
      <c r="AH369" s="9">
        <v>0</v>
      </c>
      <c r="AI369" s="9">
        <v>0</v>
      </c>
      <c r="AJ369" s="9">
        <v>0</v>
      </c>
      <c r="AK369" s="9">
        <v>0</v>
      </c>
      <c r="AL369" s="9">
        <v>0</v>
      </c>
      <c r="AM369" s="9" t="s">
        <v>2955</v>
      </c>
      <c r="AN369" s="9">
        <v>0</v>
      </c>
      <c r="AO369" s="9">
        <v>0</v>
      </c>
      <c r="AP369" s="9" t="s">
        <v>2956</v>
      </c>
      <c r="AQ369" s="9">
        <v>63</v>
      </c>
      <c r="AR369" s="42">
        <v>46048</v>
      </c>
      <c r="AS369" s="9" t="s">
        <v>2957</v>
      </c>
      <c r="AT369" s="9" t="s">
        <v>3843</v>
      </c>
      <c r="AU369" s="44">
        <v>0</v>
      </c>
    </row>
    <row r="370" spans="1:47" ht="12.75">
      <c r="C370" s="9" t="s">
        <v>3844</v>
      </c>
      <c r="D370" s="9" t="s">
        <v>1338</v>
      </c>
      <c r="F370" s="9">
        <v>0</v>
      </c>
      <c r="G370" s="9">
        <v>22</v>
      </c>
      <c r="H370" s="9">
        <v>8</v>
      </c>
      <c r="I370" s="9">
        <v>13</v>
      </c>
      <c r="J370" s="9">
        <v>22</v>
      </c>
      <c r="K370" s="9">
        <v>22</v>
      </c>
      <c r="L370" s="9">
        <v>0</v>
      </c>
      <c r="M370" s="9">
        <v>22</v>
      </c>
      <c r="N370" s="9">
        <v>0</v>
      </c>
      <c r="O370" s="48">
        <v>0</v>
      </c>
      <c r="P370" s="48">
        <v>22</v>
      </c>
      <c r="Q370" s="44">
        <v>0.36359999999999998</v>
      </c>
      <c r="R370" s="44">
        <v>0.59089999999999998</v>
      </c>
      <c r="AU370" s="44">
        <v>0.59089999999999998</v>
      </c>
    </row>
    <row r="371" spans="1:47">
      <c r="A371" s="9" t="s">
        <v>16</v>
      </c>
      <c r="B371" s="9" t="s">
        <v>3845</v>
      </c>
      <c r="C371" s="9" t="s">
        <v>3846</v>
      </c>
      <c r="D371" s="9" t="s">
        <v>923</v>
      </c>
      <c r="E371" s="9" t="s">
        <v>3847</v>
      </c>
      <c r="F371" s="35">
        <v>0</v>
      </c>
      <c r="G371" s="36">
        <v>51</v>
      </c>
      <c r="H371" s="36">
        <v>14</v>
      </c>
      <c r="I371" s="36">
        <v>0</v>
      </c>
      <c r="J371" s="37">
        <v>0</v>
      </c>
      <c r="K371" s="47">
        <v>21.666666666666668</v>
      </c>
      <c r="L371" s="37">
        <v>0</v>
      </c>
      <c r="M371" s="35">
        <v>21.666666666666668</v>
      </c>
      <c r="N371" s="35">
        <v>0</v>
      </c>
      <c r="O371" s="38">
        <v>0</v>
      </c>
      <c r="P371" s="38">
        <v>21.666666666666668</v>
      </c>
      <c r="Q371" s="39">
        <v>0.27450980392156865</v>
      </c>
      <c r="R371" s="35">
        <v>21.666666666666668</v>
      </c>
      <c r="S371" s="35">
        <v>21.666666666666668</v>
      </c>
      <c r="T371" s="35">
        <v>0</v>
      </c>
      <c r="U371" s="40">
        <v>0</v>
      </c>
      <c r="V371" s="9" t="s">
        <v>2952</v>
      </c>
      <c r="W371" s="9" t="s">
        <v>2953</v>
      </c>
      <c r="Y371" s="9" t="s">
        <v>2954</v>
      </c>
      <c r="Z371" s="9">
        <v>109.79</v>
      </c>
      <c r="AA371" s="9">
        <v>0</v>
      </c>
      <c r="AB371" s="9">
        <v>0</v>
      </c>
      <c r="AC371" s="9">
        <v>0</v>
      </c>
      <c r="AD371" s="9">
        <v>0</v>
      </c>
      <c r="AE371" s="9">
        <v>0</v>
      </c>
      <c r="AF371" s="9">
        <v>0</v>
      </c>
      <c r="AG371" s="9">
        <v>0</v>
      </c>
      <c r="AH371" s="9">
        <v>0</v>
      </c>
      <c r="AI371" s="9">
        <v>0</v>
      </c>
      <c r="AJ371" s="9">
        <v>0</v>
      </c>
      <c r="AK371" s="9">
        <v>0</v>
      </c>
      <c r="AL371" s="9">
        <v>0</v>
      </c>
      <c r="AM371" s="9" t="s">
        <v>2955</v>
      </c>
      <c r="AN371" s="9">
        <v>0</v>
      </c>
      <c r="AO371" s="9">
        <v>0</v>
      </c>
      <c r="AP371" s="9" t="s">
        <v>2956</v>
      </c>
      <c r="AQ371" s="9">
        <v>15</v>
      </c>
      <c r="AR371" s="42">
        <v>46048</v>
      </c>
      <c r="AS371" s="9" t="s">
        <v>2957</v>
      </c>
      <c r="AT371" s="9" t="s">
        <v>3848</v>
      </c>
      <c r="AU371" s="44">
        <v>0</v>
      </c>
    </row>
    <row r="372" spans="1:47">
      <c r="A372" s="9" t="s">
        <v>16</v>
      </c>
      <c r="B372" s="9" t="s">
        <v>3849</v>
      </c>
      <c r="C372" s="9" t="s">
        <v>3850</v>
      </c>
      <c r="D372" s="9" t="s">
        <v>1289</v>
      </c>
      <c r="E372" s="9" t="s">
        <v>3851</v>
      </c>
      <c r="F372" s="35">
        <v>13</v>
      </c>
      <c r="G372" s="36">
        <v>47</v>
      </c>
      <c r="H372" s="36">
        <v>12</v>
      </c>
      <c r="I372" s="36">
        <v>6</v>
      </c>
      <c r="J372" s="37">
        <v>15</v>
      </c>
      <c r="K372" s="47">
        <v>21.666666666666668</v>
      </c>
      <c r="L372" s="37">
        <v>0</v>
      </c>
      <c r="M372" s="35">
        <v>21.666666666666668</v>
      </c>
      <c r="N372" s="35">
        <v>0</v>
      </c>
      <c r="O372" s="38">
        <v>0</v>
      </c>
      <c r="P372" s="38">
        <v>21.666666666666668</v>
      </c>
      <c r="Q372" s="39">
        <v>0.25531914893617019</v>
      </c>
      <c r="R372" s="35">
        <v>8.6666666666666679</v>
      </c>
      <c r="S372" s="35">
        <v>8.6666666666666679</v>
      </c>
      <c r="T372" s="35">
        <v>0</v>
      </c>
      <c r="U372" s="40">
        <v>23.999999999999996</v>
      </c>
      <c r="V372" s="9" t="s">
        <v>2952</v>
      </c>
      <c r="W372" s="9" t="s">
        <v>2953</v>
      </c>
      <c r="Y372" s="9" t="s">
        <v>2954</v>
      </c>
      <c r="Z372" s="9">
        <v>6.49</v>
      </c>
      <c r="AA372" s="9">
        <v>30.5</v>
      </c>
      <c r="AB372" s="9">
        <v>4</v>
      </c>
      <c r="AC372" s="9">
        <v>8</v>
      </c>
      <c r="AD372" s="9">
        <v>0</v>
      </c>
      <c r="AE372" s="9">
        <v>8</v>
      </c>
      <c r="AF372" s="9">
        <v>0</v>
      </c>
      <c r="AG372" s="9">
        <v>0</v>
      </c>
      <c r="AH372" s="9">
        <v>0</v>
      </c>
      <c r="AI372" s="9">
        <v>0</v>
      </c>
      <c r="AJ372" s="9">
        <v>0</v>
      </c>
      <c r="AK372" s="9">
        <v>0</v>
      </c>
      <c r="AL372" s="9">
        <v>0</v>
      </c>
      <c r="AM372" s="9" t="s">
        <v>2955</v>
      </c>
      <c r="AN372" s="9">
        <v>92</v>
      </c>
      <c r="AO372" s="9">
        <v>92</v>
      </c>
      <c r="AP372" s="9"/>
      <c r="AQ372" s="9">
        <v>0</v>
      </c>
      <c r="AR372" s="9" t="s">
        <v>2961</v>
      </c>
      <c r="AS372" s="9" t="s">
        <v>2962</v>
      </c>
      <c r="AT372" s="9" t="s">
        <v>3533</v>
      </c>
      <c r="AU372" s="44">
        <v>0.27692307692307688</v>
      </c>
    </row>
    <row r="373" spans="1:47">
      <c r="A373" s="9" t="s">
        <v>16</v>
      </c>
      <c r="B373" s="9" t="s">
        <v>3852</v>
      </c>
      <c r="C373" s="9" t="s">
        <v>3853</v>
      </c>
      <c r="D373" s="9" t="s">
        <v>1376</v>
      </c>
      <c r="E373" s="9" t="s">
        <v>3854</v>
      </c>
      <c r="F373" s="35">
        <v>12</v>
      </c>
      <c r="G373" s="36">
        <v>43</v>
      </c>
      <c r="H373" s="36">
        <v>15</v>
      </c>
      <c r="I373" s="36">
        <v>6</v>
      </c>
      <c r="J373" s="37">
        <v>15</v>
      </c>
      <c r="K373" s="47">
        <v>21.333333333333332</v>
      </c>
      <c r="L373" s="37">
        <v>0</v>
      </c>
      <c r="M373" s="35">
        <v>21.333333333333332</v>
      </c>
      <c r="N373" s="35">
        <v>0</v>
      </c>
      <c r="O373" s="38">
        <v>0</v>
      </c>
      <c r="P373" s="38">
        <v>21.333333333333332</v>
      </c>
      <c r="Q373" s="39">
        <v>0.34883720930232559</v>
      </c>
      <c r="R373" s="35">
        <v>9.3333333333333321</v>
      </c>
      <c r="S373" s="35">
        <v>9.3333333333333321</v>
      </c>
      <c r="T373" s="35">
        <v>0</v>
      </c>
      <c r="U373" s="40">
        <v>22.5</v>
      </c>
      <c r="V373" s="9" t="s">
        <v>2952</v>
      </c>
      <c r="W373" s="9" t="s">
        <v>2953</v>
      </c>
      <c r="X373" s="41"/>
      <c r="Y373" s="9" t="s">
        <v>2954</v>
      </c>
      <c r="Z373" s="9">
        <v>11.99</v>
      </c>
      <c r="AA373" s="9">
        <v>11.99</v>
      </c>
      <c r="AB373" s="9">
        <v>1</v>
      </c>
      <c r="AC373" s="9">
        <v>8</v>
      </c>
      <c r="AD373" s="9">
        <v>0</v>
      </c>
      <c r="AE373" s="9">
        <v>7</v>
      </c>
      <c r="AF373" s="9">
        <v>0</v>
      </c>
      <c r="AG373" s="9">
        <v>1</v>
      </c>
      <c r="AH373" s="9">
        <v>0</v>
      </c>
      <c r="AI373" s="9">
        <v>0</v>
      </c>
      <c r="AJ373" s="9">
        <v>0</v>
      </c>
      <c r="AK373" s="9">
        <v>0</v>
      </c>
      <c r="AL373" s="9">
        <v>0</v>
      </c>
      <c r="AM373" s="9" t="s">
        <v>2955</v>
      </c>
      <c r="AN373" s="9">
        <v>93</v>
      </c>
      <c r="AO373" s="9">
        <v>84</v>
      </c>
      <c r="AP373" s="9"/>
      <c r="AQ373" s="9">
        <v>0</v>
      </c>
      <c r="AR373" s="9" t="s">
        <v>2961</v>
      </c>
      <c r="AS373" s="9" t="s">
        <v>2962</v>
      </c>
      <c r="AT373" s="9" t="s">
        <v>3855</v>
      </c>
      <c r="AU373" s="44">
        <v>0.28125</v>
      </c>
    </row>
    <row r="374" spans="1:47">
      <c r="A374" s="9" t="s">
        <v>16</v>
      </c>
      <c r="B374" s="9" t="s">
        <v>3856</v>
      </c>
      <c r="C374" s="9" t="s">
        <v>3857</v>
      </c>
      <c r="D374" s="9" t="s">
        <v>1457</v>
      </c>
      <c r="E374" s="9" t="s">
        <v>3858</v>
      </c>
      <c r="F374" s="35">
        <v>7</v>
      </c>
      <c r="G374" s="36">
        <v>55</v>
      </c>
      <c r="H374" s="36">
        <v>21</v>
      </c>
      <c r="I374" s="36">
        <v>1</v>
      </c>
      <c r="J374" s="37">
        <v>2.5</v>
      </c>
      <c r="K374" s="47">
        <v>25.666666666666668</v>
      </c>
      <c r="L374" s="37">
        <v>4.5</v>
      </c>
      <c r="M374" s="35">
        <v>21.166666666666668</v>
      </c>
      <c r="N374" s="35">
        <v>0</v>
      </c>
      <c r="O374" s="38">
        <v>0</v>
      </c>
      <c r="P374" s="38">
        <v>21.166666666666668</v>
      </c>
      <c r="Q374" s="39">
        <v>0.38181818181818183</v>
      </c>
      <c r="R374" s="35">
        <v>18.666666666666668</v>
      </c>
      <c r="S374" s="35">
        <v>18.666666666666668</v>
      </c>
      <c r="T374" s="35">
        <v>0</v>
      </c>
      <c r="U374" s="40">
        <v>10.909090909090908</v>
      </c>
      <c r="V374" s="9" t="s">
        <v>2952</v>
      </c>
      <c r="W374" s="9" t="s">
        <v>2953</v>
      </c>
      <c r="X374" s="41"/>
      <c r="Y374" s="9" t="s">
        <v>2954</v>
      </c>
      <c r="Z374" s="9">
        <v>11.29</v>
      </c>
      <c r="AA374" s="9">
        <v>33.86</v>
      </c>
      <c r="AB374" s="9">
        <v>3</v>
      </c>
      <c r="AC374" s="9">
        <v>8</v>
      </c>
      <c r="AD374" s="9">
        <v>0</v>
      </c>
      <c r="AE374" s="9">
        <v>8</v>
      </c>
      <c r="AF374" s="9">
        <v>0</v>
      </c>
      <c r="AG374" s="9">
        <v>0</v>
      </c>
      <c r="AH374" s="9">
        <v>0</v>
      </c>
      <c r="AI374" s="9">
        <v>0</v>
      </c>
      <c r="AJ374" s="9">
        <v>0</v>
      </c>
      <c r="AK374" s="9">
        <v>0</v>
      </c>
      <c r="AL374" s="9">
        <v>0</v>
      </c>
      <c r="AM374" s="9" t="s">
        <v>2955</v>
      </c>
      <c r="AN374" s="9">
        <v>144</v>
      </c>
      <c r="AO374" s="9">
        <v>144</v>
      </c>
      <c r="AP374" s="9"/>
      <c r="AQ374" s="9">
        <v>0</v>
      </c>
      <c r="AR374" s="9" t="s">
        <v>2961</v>
      </c>
      <c r="AS374" s="9" t="s">
        <v>2962</v>
      </c>
      <c r="AT374" s="9" t="s">
        <v>3859</v>
      </c>
      <c r="AU374" s="44">
        <v>3.896103896103896E-2</v>
      </c>
    </row>
    <row r="375" spans="1:47">
      <c r="C375" s="45" t="s">
        <v>3819</v>
      </c>
      <c r="D375" s="46" t="s">
        <v>1321</v>
      </c>
      <c r="F375" s="35">
        <v>0</v>
      </c>
      <c r="G375" s="36">
        <v>23</v>
      </c>
      <c r="H375" s="36">
        <v>13</v>
      </c>
      <c r="I375" s="36">
        <v>12</v>
      </c>
      <c r="J375" s="37">
        <v>30</v>
      </c>
      <c r="K375" s="36">
        <v>23</v>
      </c>
      <c r="L375" s="37">
        <v>0</v>
      </c>
      <c r="M375" s="35">
        <v>23</v>
      </c>
      <c r="N375" s="35">
        <v>0</v>
      </c>
      <c r="O375" s="38">
        <v>0</v>
      </c>
      <c r="P375" s="38">
        <v>23</v>
      </c>
      <c r="Q375" s="39">
        <v>0.56521739130434778</v>
      </c>
      <c r="R375" s="35">
        <v>23</v>
      </c>
      <c r="S375" s="35">
        <v>23</v>
      </c>
      <c r="T375" s="35">
        <v>0</v>
      </c>
      <c r="U375" s="40">
        <v>0</v>
      </c>
      <c r="AU375" s="44">
        <v>0.52173913043478259</v>
      </c>
    </row>
    <row r="376" spans="1:47">
      <c r="A376" s="9" t="s">
        <v>16</v>
      </c>
      <c r="B376" s="9" t="s">
        <v>531</v>
      </c>
      <c r="C376" s="9" t="s">
        <v>533</v>
      </c>
      <c r="D376" s="9" t="s">
        <v>534</v>
      </c>
      <c r="E376" s="9" t="s">
        <v>532</v>
      </c>
      <c r="F376" s="35">
        <v>15</v>
      </c>
      <c r="G376" s="36">
        <v>57</v>
      </c>
      <c r="H376" s="36">
        <v>9</v>
      </c>
      <c r="I376" s="36">
        <v>5</v>
      </c>
      <c r="J376" s="37">
        <v>12.5</v>
      </c>
      <c r="K376" s="47">
        <v>23.666666666666668</v>
      </c>
      <c r="L376" s="37">
        <v>2.5</v>
      </c>
      <c r="M376" s="35">
        <v>21.166666666666668</v>
      </c>
      <c r="N376" s="35">
        <v>0</v>
      </c>
      <c r="O376" s="38">
        <v>0</v>
      </c>
      <c r="P376" s="38">
        <v>21.166666666666668</v>
      </c>
      <c r="Q376" s="39">
        <v>0.15789473684210525</v>
      </c>
      <c r="R376" s="35">
        <v>8.6666666666666679</v>
      </c>
      <c r="S376" s="35">
        <v>8.6666666666666679</v>
      </c>
      <c r="T376" s="35">
        <v>0</v>
      </c>
      <c r="U376" s="40">
        <v>25.352112676056336</v>
      </c>
      <c r="V376" s="9" t="s">
        <v>2952</v>
      </c>
      <c r="W376" s="9" t="s">
        <v>2953</v>
      </c>
      <c r="X376" s="41"/>
      <c r="Y376" s="9" t="s">
        <v>2954</v>
      </c>
      <c r="Z376" s="9">
        <v>8.2899999999999991</v>
      </c>
      <c r="AA376" s="9">
        <v>27.95</v>
      </c>
      <c r="AB376" s="9">
        <v>5</v>
      </c>
      <c r="AC376" s="9">
        <v>25</v>
      </c>
      <c r="AD376" s="9">
        <v>24</v>
      </c>
      <c r="AE376" s="9">
        <v>0</v>
      </c>
      <c r="AF376" s="9">
        <v>1</v>
      </c>
      <c r="AG376" s="9">
        <v>0</v>
      </c>
      <c r="AH376" s="9">
        <v>0</v>
      </c>
      <c r="AI376" s="9">
        <v>0</v>
      </c>
      <c r="AJ376" s="9">
        <v>12</v>
      </c>
      <c r="AK376" s="9">
        <v>12</v>
      </c>
      <c r="AL376" s="9">
        <v>0</v>
      </c>
      <c r="AM376" s="9" t="s">
        <v>2955</v>
      </c>
      <c r="AN376" s="9">
        <v>220</v>
      </c>
      <c r="AO376" s="9">
        <v>134</v>
      </c>
      <c r="AP376" s="9"/>
      <c r="AQ376" s="9">
        <v>0</v>
      </c>
      <c r="AR376" s="9" t="s">
        <v>2961</v>
      </c>
      <c r="AS376" s="9" t="s">
        <v>2962</v>
      </c>
      <c r="AT376" s="9" t="s">
        <v>3860</v>
      </c>
      <c r="AU376" s="44">
        <v>0.21126760563380281</v>
      </c>
    </row>
    <row r="377" spans="1:47">
      <c r="A377" s="9" t="s">
        <v>16</v>
      </c>
      <c r="B377" s="9" t="s">
        <v>341</v>
      </c>
      <c r="C377" s="9" t="s">
        <v>343</v>
      </c>
      <c r="D377" s="9" t="s">
        <v>344</v>
      </c>
      <c r="E377" s="9" t="s">
        <v>342</v>
      </c>
      <c r="F377" s="35">
        <v>28</v>
      </c>
      <c r="G377" s="36">
        <v>2</v>
      </c>
      <c r="H377" s="36">
        <v>7</v>
      </c>
      <c r="I377" s="36">
        <v>21</v>
      </c>
      <c r="J377" s="37">
        <v>52.5</v>
      </c>
      <c r="K377" s="36">
        <v>21</v>
      </c>
      <c r="L377" s="37">
        <v>0</v>
      </c>
      <c r="M377" s="35">
        <v>21</v>
      </c>
      <c r="N377" s="35">
        <v>0</v>
      </c>
      <c r="O377" s="38">
        <v>0</v>
      </c>
      <c r="P377" s="38">
        <v>21</v>
      </c>
      <c r="Q377" s="39">
        <v>3.5</v>
      </c>
      <c r="R377" s="35">
        <v>0</v>
      </c>
      <c r="S377" s="35">
        <v>0</v>
      </c>
      <c r="T377" s="35">
        <v>0</v>
      </c>
      <c r="U377" s="40">
        <v>53.333333333333329</v>
      </c>
      <c r="V377" s="9" t="s">
        <v>2952</v>
      </c>
      <c r="W377" s="9" t="s">
        <v>2953</v>
      </c>
      <c r="Y377" s="9" t="s">
        <v>2954</v>
      </c>
      <c r="Z377" s="9">
        <v>5.59</v>
      </c>
      <c r="AA377" s="9">
        <v>38.32</v>
      </c>
      <c r="AB377" s="9">
        <v>8</v>
      </c>
      <c r="AC377" s="9">
        <v>48</v>
      </c>
      <c r="AD377" s="9">
        <v>48</v>
      </c>
      <c r="AE377" s="9">
        <v>0</v>
      </c>
      <c r="AF377" s="9">
        <v>0</v>
      </c>
      <c r="AG377" s="9">
        <v>0</v>
      </c>
      <c r="AH377" s="9">
        <v>0</v>
      </c>
      <c r="AI377" s="9">
        <v>0</v>
      </c>
      <c r="AJ377" s="9">
        <v>24</v>
      </c>
      <c r="AK377" s="9">
        <v>24</v>
      </c>
      <c r="AL377" s="9">
        <v>0</v>
      </c>
      <c r="AM377" s="9" t="s">
        <v>2955</v>
      </c>
      <c r="AN377" s="9">
        <v>99</v>
      </c>
      <c r="AO377" s="9">
        <v>47</v>
      </c>
      <c r="AP377" s="9"/>
      <c r="AQ377" s="9">
        <v>0</v>
      </c>
      <c r="AR377" s="9" t="s">
        <v>2961</v>
      </c>
      <c r="AS377" s="9" t="s">
        <v>2962</v>
      </c>
      <c r="AT377" s="9" t="s">
        <v>3138</v>
      </c>
    </row>
    <row r="378" spans="1:47">
      <c r="A378" s="9" t="s">
        <v>16</v>
      </c>
      <c r="B378" s="9" t="s">
        <v>750</v>
      </c>
      <c r="C378" s="9" t="s">
        <v>752</v>
      </c>
      <c r="D378" s="9" t="s">
        <v>753</v>
      </c>
      <c r="E378" s="9" t="s">
        <v>751</v>
      </c>
      <c r="F378" s="35">
        <v>0</v>
      </c>
      <c r="G378" s="36">
        <v>21</v>
      </c>
      <c r="H378" s="36">
        <v>10</v>
      </c>
      <c r="I378" s="36">
        <v>6</v>
      </c>
      <c r="J378" s="37">
        <v>15</v>
      </c>
      <c r="K378" s="36">
        <v>21</v>
      </c>
      <c r="L378" s="37">
        <v>0</v>
      </c>
      <c r="M378" s="35">
        <v>21</v>
      </c>
      <c r="N378" s="35">
        <v>0</v>
      </c>
      <c r="O378" s="38">
        <v>0</v>
      </c>
      <c r="P378" s="38">
        <v>21</v>
      </c>
      <c r="Q378" s="39">
        <v>0.47619047619047616</v>
      </c>
      <c r="R378" s="35">
        <v>21</v>
      </c>
      <c r="S378" s="35">
        <v>21</v>
      </c>
      <c r="T378" s="35">
        <v>0</v>
      </c>
      <c r="U378" s="40">
        <v>0</v>
      </c>
      <c r="V378" s="9" t="s">
        <v>2952</v>
      </c>
      <c r="W378" s="9" t="s">
        <v>2953</v>
      </c>
      <c r="Y378" s="9" t="s">
        <v>2954</v>
      </c>
      <c r="Z378" s="9">
        <v>33.6</v>
      </c>
      <c r="AA378" s="9">
        <v>0</v>
      </c>
      <c r="AB378" s="9">
        <v>0</v>
      </c>
      <c r="AC378" s="9">
        <v>0</v>
      </c>
      <c r="AD378" s="9">
        <v>0</v>
      </c>
      <c r="AE378" s="9">
        <v>0</v>
      </c>
      <c r="AF378" s="9">
        <v>0</v>
      </c>
      <c r="AG378" s="9">
        <v>0</v>
      </c>
      <c r="AH378" s="9">
        <v>0</v>
      </c>
      <c r="AI378" s="9">
        <v>0</v>
      </c>
      <c r="AJ378" s="9">
        <v>0</v>
      </c>
      <c r="AK378" s="9">
        <v>0</v>
      </c>
      <c r="AL378" s="9">
        <v>0</v>
      </c>
      <c r="AM378" s="9" t="s">
        <v>2955</v>
      </c>
      <c r="AN378" s="9">
        <v>0</v>
      </c>
      <c r="AO378" s="9">
        <v>0</v>
      </c>
      <c r="AP378" s="9" t="s">
        <v>2956</v>
      </c>
      <c r="AQ378" s="9">
        <v>10</v>
      </c>
      <c r="AR378" s="42">
        <v>46048</v>
      </c>
      <c r="AS378" s="9" t="s">
        <v>2957</v>
      </c>
      <c r="AT378" s="9" t="s">
        <v>3861</v>
      </c>
      <c r="AU378" s="44">
        <v>0.2857142857142857</v>
      </c>
    </row>
    <row r="379" spans="1:47">
      <c r="C379" s="45" t="s">
        <v>3844</v>
      </c>
      <c r="D379" s="46" t="s">
        <v>1338</v>
      </c>
      <c r="F379" s="35">
        <v>0</v>
      </c>
      <c r="G379" s="36">
        <v>22</v>
      </c>
      <c r="H379" s="36">
        <v>8</v>
      </c>
      <c r="I379" s="36">
        <v>13</v>
      </c>
      <c r="J379" s="37">
        <v>32.5</v>
      </c>
      <c r="K379" s="36">
        <v>22</v>
      </c>
      <c r="L379" s="37">
        <v>0</v>
      </c>
      <c r="M379" s="35">
        <v>22</v>
      </c>
      <c r="N379" s="35">
        <v>0</v>
      </c>
      <c r="O379" s="38">
        <v>0</v>
      </c>
      <c r="P379" s="38">
        <v>22</v>
      </c>
      <c r="Q379" s="39">
        <v>0.36363636363636365</v>
      </c>
      <c r="R379" s="35">
        <v>22</v>
      </c>
      <c r="S379" s="35">
        <v>22</v>
      </c>
      <c r="T379" s="35">
        <v>0</v>
      </c>
      <c r="U379" s="40">
        <v>0</v>
      </c>
      <c r="AU379" s="44">
        <v>0.59090909090909094</v>
      </c>
    </row>
    <row r="380" spans="1:47">
      <c r="A380" s="9" t="s">
        <v>16</v>
      </c>
      <c r="B380" s="9" t="s">
        <v>892</v>
      </c>
      <c r="C380" s="9" t="s">
        <v>894</v>
      </c>
      <c r="D380" s="9" t="s">
        <v>895</v>
      </c>
      <c r="E380" s="9" t="s">
        <v>893</v>
      </c>
      <c r="F380" s="35">
        <v>0</v>
      </c>
      <c r="G380" s="36">
        <v>21</v>
      </c>
      <c r="H380" s="36">
        <v>16</v>
      </c>
      <c r="I380" s="36">
        <v>1</v>
      </c>
      <c r="J380" s="37">
        <v>2.5</v>
      </c>
      <c r="K380" s="43">
        <v>21</v>
      </c>
      <c r="L380" s="37">
        <v>0</v>
      </c>
      <c r="M380" s="35">
        <v>21</v>
      </c>
      <c r="N380" s="35">
        <v>0</v>
      </c>
      <c r="O380" s="38">
        <v>0</v>
      </c>
      <c r="P380" s="38">
        <v>21</v>
      </c>
      <c r="Q380" s="39">
        <v>0.76190476190476186</v>
      </c>
      <c r="R380" s="35">
        <v>21</v>
      </c>
      <c r="S380" s="35">
        <v>21</v>
      </c>
      <c r="T380" s="35">
        <v>0</v>
      </c>
      <c r="U380" s="40">
        <v>0</v>
      </c>
      <c r="V380" s="9" t="s">
        <v>2952</v>
      </c>
      <c r="W380" s="9" t="s">
        <v>2953</v>
      </c>
      <c r="X380" s="41"/>
      <c r="Y380" s="9" t="s">
        <v>2954</v>
      </c>
      <c r="Z380" s="9">
        <v>31.13</v>
      </c>
      <c r="AA380" s="9">
        <v>167.64</v>
      </c>
      <c r="AB380" s="9">
        <v>5</v>
      </c>
      <c r="AC380" s="9">
        <v>3</v>
      </c>
      <c r="AD380" s="9">
        <v>0</v>
      </c>
      <c r="AE380" s="9">
        <v>3</v>
      </c>
      <c r="AF380" s="9">
        <v>0</v>
      </c>
      <c r="AG380" s="9">
        <v>0</v>
      </c>
      <c r="AH380" s="9">
        <v>0</v>
      </c>
      <c r="AI380" s="9">
        <v>0</v>
      </c>
      <c r="AJ380" s="9">
        <v>0</v>
      </c>
      <c r="AK380" s="9">
        <v>0</v>
      </c>
      <c r="AL380" s="9">
        <v>0</v>
      </c>
      <c r="AM380" s="9" t="s">
        <v>2955</v>
      </c>
      <c r="AN380" s="9">
        <v>14</v>
      </c>
      <c r="AO380" s="9">
        <v>14</v>
      </c>
      <c r="AP380" s="9"/>
      <c r="AQ380" s="9">
        <v>16</v>
      </c>
      <c r="AR380" s="42">
        <v>46053</v>
      </c>
      <c r="AS380" s="9" t="s">
        <v>2957</v>
      </c>
      <c r="AT380" s="9" t="s">
        <v>3862</v>
      </c>
      <c r="AU380" s="44">
        <v>4.7619047619047616E-2</v>
      </c>
    </row>
    <row r="381" spans="1:47">
      <c r="A381" s="9" t="s">
        <v>16</v>
      </c>
      <c r="B381" s="9" t="s">
        <v>3863</v>
      </c>
      <c r="C381" s="9" t="s">
        <v>3864</v>
      </c>
      <c r="D381" s="9" t="s">
        <v>953</v>
      </c>
      <c r="E381" s="9" t="s">
        <v>3865</v>
      </c>
      <c r="F381" s="35">
        <v>0</v>
      </c>
      <c r="G381" s="36">
        <v>21</v>
      </c>
      <c r="H381" s="36">
        <v>11</v>
      </c>
      <c r="I381" s="36">
        <v>0</v>
      </c>
      <c r="J381" s="37">
        <v>0</v>
      </c>
      <c r="K381" s="43">
        <v>21</v>
      </c>
      <c r="L381" s="37">
        <v>0</v>
      </c>
      <c r="M381" s="35">
        <v>21</v>
      </c>
      <c r="N381" s="35">
        <v>0</v>
      </c>
      <c r="O381" s="38">
        <v>0</v>
      </c>
      <c r="P381" s="38">
        <v>21</v>
      </c>
      <c r="Q381" s="39">
        <v>0.52380952380952384</v>
      </c>
      <c r="R381" s="35">
        <v>21</v>
      </c>
      <c r="S381" s="35">
        <v>21</v>
      </c>
      <c r="T381" s="35">
        <v>0</v>
      </c>
      <c r="U381" s="40">
        <v>0</v>
      </c>
      <c r="V381" s="9" t="s">
        <v>2952</v>
      </c>
      <c r="W381" s="9" t="s">
        <v>2953</v>
      </c>
      <c r="Y381" s="9" t="s">
        <v>2954</v>
      </c>
      <c r="Z381" s="9">
        <v>102.89</v>
      </c>
      <c r="AA381" s="9">
        <v>0</v>
      </c>
      <c r="AB381" s="9">
        <v>0</v>
      </c>
      <c r="AC381" s="9">
        <v>0</v>
      </c>
      <c r="AD381" s="9">
        <v>0</v>
      </c>
      <c r="AE381" s="9">
        <v>0</v>
      </c>
      <c r="AF381" s="9">
        <v>0</v>
      </c>
      <c r="AG381" s="9">
        <v>0</v>
      </c>
      <c r="AH381" s="9">
        <v>0</v>
      </c>
      <c r="AI381" s="9">
        <v>0</v>
      </c>
      <c r="AJ381" s="9">
        <v>0</v>
      </c>
      <c r="AK381" s="9">
        <v>0</v>
      </c>
      <c r="AL381" s="9">
        <v>0</v>
      </c>
      <c r="AM381" s="9" t="s">
        <v>2955</v>
      </c>
      <c r="AN381" s="9"/>
      <c r="AO381" s="9"/>
      <c r="AP381" s="9" t="s">
        <v>2956</v>
      </c>
      <c r="AQ381" s="9">
        <v>0</v>
      </c>
      <c r="AR381" s="9" t="s">
        <v>2961</v>
      </c>
      <c r="AS381" s="9" t="s">
        <v>2962</v>
      </c>
      <c r="AT381" s="9" t="s">
        <v>3866</v>
      </c>
      <c r="AU381" s="44">
        <v>0</v>
      </c>
    </row>
    <row r="382" spans="1:47">
      <c r="A382" s="9" t="s">
        <v>16</v>
      </c>
      <c r="B382" s="9" t="s">
        <v>3867</v>
      </c>
      <c r="C382" s="9" t="s">
        <v>3868</v>
      </c>
      <c r="D382" s="9" t="s">
        <v>1101</v>
      </c>
      <c r="E382" s="9" t="s">
        <v>1101</v>
      </c>
      <c r="F382" s="35">
        <v>0</v>
      </c>
      <c r="G382" s="36">
        <v>0</v>
      </c>
      <c r="H382" s="36">
        <v>63</v>
      </c>
      <c r="I382" s="36">
        <v>0</v>
      </c>
      <c r="J382" s="37">
        <v>0</v>
      </c>
      <c r="K382" s="47">
        <v>21</v>
      </c>
      <c r="L382" s="37">
        <v>0</v>
      </c>
      <c r="M382" s="35">
        <v>21</v>
      </c>
      <c r="N382" s="35">
        <v>0</v>
      </c>
      <c r="O382" s="38">
        <v>0</v>
      </c>
      <c r="P382" s="38">
        <v>21</v>
      </c>
      <c r="Q382" s="39" t="e">
        <v>#DIV/0!</v>
      </c>
      <c r="R382" s="35">
        <v>21</v>
      </c>
      <c r="S382" s="35">
        <v>21</v>
      </c>
      <c r="T382" s="35">
        <v>0</v>
      </c>
      <c r="U382" s="40">
        <v>0</v>
      </c>
      <c r="V382" s="9" t="s">
        <v>2952</v>
      </c>
      <c r="W382" s="9" t="s">
        <v>2953</v>
      </c>
      <c r="Y382" s="9" t="s">
        <v>2954</v>
      </c>
      <c r="Z382" s="9">
        <v>9.09</v>
      </c>
      <c r="AA382" s="9">
        <v>0</v>
      </c>
      <c r="AB382" s="9">
        <v>0</v>
      </c>
      <c r="AC382" s="9">
        <v>0</v>
      </c>
      <c r="AD382" s="9">
        <v>0</v>
      </c>
      <c r="AE382" s="9">
        <v>0</v>
      </c>
      <c r="AF382" s="9">
        <v>0</v>
      </c>
      <c r="AG382" s="9">
        <v>0</v>
      </c>
      <c r="AH382" s="9">
        <v>0</v>
      </c>
      <c r="AI382" s="9">
        <v>0</v>
      </c>
      <c r="AJ382" s="9">
        <v>0</v>
      </c>
      <c r="AK382" s="9">
        <v>0</v>
      </c>
      <c r="AL382" s="9">
        <v>0</v>
      </c>
      <c r="AM382" s="9" t="s">
        <v>2955</v>
      </c>
      <c r="AN382" s="9"/>
      <c r="AO382" s="9"/>
      <c r="AP382" s="9" t="s">
        <v>2956</v>
      </c>
      <c r="AQ382" s="9">
        <v>0</v>
      </c>
      <c r="AR382" s="9" t="s">
        <v>2961</v>
      </c>
      <c r="AS382" s="9" t="s">
        <v>2962</v>
      </c>
      <c r="AT382" s="9" t="s">
        <v>3701</v>
      </c>
      <c r="AU382" s="44">
        <v>0</v>
      </c>
    </row>
    <row r="383" spans="1:47">
      <c r="A383" s="9" t="s">
        <v>16</v>
      </c>
      <c r="B383" s="9" t="s">
        <v>3869</v>
      </c>
      <c r="C383" s="9" t="s">
        <v>3870</v>
      </c>
      <c r="D383" s="9" t="s">
        <v>929</v>
      </c>
      <c r="E383" s="9" t="s">
        <v>3871</v>
      </c>
      <c r="F383" s="35">
        <v>4</v>
      </c>
      <c r="G383" s="36">
        <v>48</v>
      </c>
      <c r="H383" s="36">
        <v>11</v>
      </c>
      <c r="I383" s="36">
        <v>3</v>
      </c>
      <c r="J383" s="37">
        <v>7.5</v>
      </c>
      <c r="K383" s="47">
        <v>20.666666666666668</v>
      </c>
      <c r="L383" s="37">
        <v>0</v>
      </c>
      <c r="M383" s="35">
        <v>20.666666666666668</v>
      </c>
      <c r="N383" s="35">
        <v>0</v>
      </c>
      <c r="O383" s="38">
        <v>0</v>
      </c>
      <c r="P383" s="38">
        <v>20.666666666666668</v>
      </c>
      <c r="Q383" s="39">
        <v>0.22916666666666666</v>
      </c>
      <c r="R383" s="35">
        <v>16.666666666666668</v>
      </c>
      <c r="S383" s="35">
        <v>16.666666666666668</v>
      </c>
      <c r="T383" s="35">
        <v>0</v>
      </c>
      <c r="U383" s="40">
        <v>7.7419354838709671</v>
      </c>
      <c r="V383" s="9" t="s">
        <v>2952</v>
      </c>
      <c r="W383" s="9" t="s">
        <v>2953</v>
      </c>
      <c r="Y383" s="9" t="s">
        <v>2954</v>
      </c>
      <c r="Z383" s="9">
        <v>48.39</v>
      </c>
      <c r="AA383" s="9">
        <v>338.32</v>
      </c>
      <c r="AB383" s="9">
        <v>7</v>
      </c>
      <c r="AC383" s="9">
        <v>11</v>
      </c>
      <c r="AD383" s="9">
        <v>0</v>
      </c>
      <c r="AE383" s="9">
        <v>11</v>
      </c>
      <c r="AF383" s="9">
        <v>0</v>
      </c>
      <c r="AG383" s="9">
        <v>0</v>
      </c>
      <c r="AH383" s="9">
        <v>0</v>
      </c>
      <c r="AI383" s="9">
        <v>0</v>
      </c>
      <c r="AJ383" s="9">
        <v>0</v>
      </c>
      <c r="AK383" s="9">
        <v>0</v>
      </c>
      <c r="AL383" s="9">
        <v>0</v>
      </c>
      <c r="AM383" s="9" t="s">
        <v>2955</v>
      </c>
      <c r="AN383" s="9">
        <v>49</v>
      </c>
      <c r="AO383" s="9">
        <v>49</v>
      </c>
      <c r="AP383" s="9"/>
      <c r="AQ383" s="9">
        <v>1</v>
      </c>
      <c r="AR383" s="42">
        <v>46053</v>
      </c>
      <c r="AS383" s="9" t="s">
        <v>2957</v>
      </c>
      <c r="AT383" s="9" t="s">
        <v>3872</v>
      </c>
      <c r="AU383" s="44">
        <v>0.14516129032258063</v>
      </c>
    </row>
    <row r="384" spans="1:47">
      <c r="A384" s="9" t="s">
        <v>16</v>
      </c>
      <c r="B384" s="9" t="s">
        <v>3873</v>
      </c>
      <c r="C384" s="9" t="s">
        <v>3874</v>
      </c>
      <c r="D384" s="9" t="s">
        <v>1248</v>
      </c>
      <c r="E384" s="9" t="s">
        <v>1248</v>
      </c>
      <c r="F384" s="35">
        <v>60</v>
      </c>
      <c r="G384" s="36">
        <v>0</v>
      </c>
      <c r="H384" s="36">
        <v>3</v>
      </c>
      <c r="I384" s="36">
        <v>23</v>
      </c>
      <c r="J384" s="37">
        <v>57.5</v>
      </c>
      <c r="K384" s="36">
        <v>23</v>
      </c>
      <c r="L384" s="37">
        <v>2.5</v>
      </c>
      <c r="M384" s="35">
        <v>20.5</v>
      </c>
      <c r="N384" s="35">
        <v>0</v>
      </c>
      <c r="O384" s="38">
        <v>0</v>
      </c>
      <c r="P384" s="38">
        <v>20.5</v>
      </c>
      <c r="Q384" s="39" t="e">
        <v>#DIV/0!</v>
      </c>
      <c r="R384" s="35">
        <v>0</v>
      </c>
      <c r="S384" s="35">
        <v>0</v>
      </c>
      <c r="T384" s="35">
        <v>0</v>
      </c>
      <c r="U384" s="40">
        <v>104.34782608695653</v>
      </c>
      <c r="V384" s="9" t="s">
        <v>2952</v>
      </c>
      <c r="W384" s="9" t="s">
        <v>3558</v>
      </c>
      <c r="Y384" s="9" t="s">
        <v>2954</v>
      </c>
      <c r="Z384" s="9">
        <v>8.15</v>
      </c>
      <c r="AA384" s="9">
        <v>12.57</v>
      </c>
      <c r="AB384" s="9">
        <v>1</v>
      </c>
      <c r="AC384" s="9">
        <v>83</v>
      </c>
      <c r="AD384" s="9">
        <v>0</v>
      </c>
      <c r="AE384" s="9">
        <v>83</v>
      </c>
      <c r="AF384" s="9">
        <v>0</v>
      </c>
      <c r="AG384" s="9">
        <v>0</v>
      </c>
      <c r="AH384" s="9">
        <v>0</v>
      </c>
      <c r="AI384" s="9">
        <v>0</v>
      </c>
      <c r="AJ384" s="9">
        <v>0</v>
      </c>
      <c r="AK384" s="9">
        <v>0</v>
      </c>
      <c r="AL384" s="9">
        <v>0</v>
      </c>
      <c r="AM384" s="9" t="s">
        <v>2955</v>
      </c>
      <c r="AN384" s="9" t="s">
        <v>3017</v>
      </c>
      <c r="AO384" s="9" t="s">
        <v>3017</v>
      </c>
      <c r="AQ384" s="9">
        <v>0</v>
      </c>
      <c r="AR384" s="9" t="s">
        <v>2961</v>
      </c>
      <c r="AS384" s="9" t="s">
        <v>2962</v>
      </c>
      <c r="AT384" s="9" t="s">
        <v>3875</v>
      </c>
      <c r="AU384" s="44">
        <v>1</v>
      </c>
    </row>
    <row r="385" spans="1:47">
      <c r="A385" s="9" t="s">
        <v>16</v>
      </c>
      <c r="B385" s="9" t="s">
        <v>3876</v>
      </c>
      <c r="C385" s="9" t="s">
        <v>3877</v>
      </c>
      <c r="D385" s="9" t="s">
        <v>1344</v>
      </c>
      <c r="E385" s="9" t="s">
        <v>3878</v>
      </c>
      <c r="F385" s="35">
        <v>12</v>
      </c>
      <c r="G385" s="36">
        <v>55</v>
      </c>
      <c r="H385" s="36">
        <v>8</v>
      </c>
      <c r="I385" s="36">
        <v>4</v>
      </c>
      <c r="J385" s="37">
        <v>10</v>
      </c>
      <c r="K385" s="47">
        <v>22.333333333333332</v>
      </c>
      <c r="L385" s="37">
        <v>2</v>
      </c>
      <c r="M385" s="35">
        <v>20.333333333333332</v>
      </c>
      <c r="N385" s="35">
        <v>0</v>
      </c>
      <c r="O385" s="38">
        <v>0</v>
      </c>
      <c r="P385" s="38">
        <v>20.333333333333332</v>
      </c>
      <c r="Q385" s="39">
        <v>0.14545454545454545</v>
      </c>
      <c r="R385" s="35">
        <v>10.333333333333332</v>
      </c>
      <c r="S385" s="35">
        <v>10.333333333333332</v>
      </c>
      <c r="T385" s="35">
        <v>0</v>
      </c>
      <c r="U385" s="40">
        <v>21.492537313432834</v>
      </c>
      <c r="V385" s="9" t="s">
        <v>2952</v>
      </c>
      <c r="W385" s="9" t="s">
        <v>2953</v>
      </c>
      <c r="Y385" s="9" t="s">
        <v>2954</v>
      </c>
      <c r="Z385" s="9">
        <v>26.19</v>
      </c>
      <c r="AA385" s="9">
        <v>78.569999999999993</v>
      </c>
      <c r="AB385" s="9">
        <v>3</v>
      </c>
      <c r="AC385" s="9">
        <v>7</v>
      </c>
      <c r="AD385" s="9">
        <v>0</v>
      </c>
      <c r="AE385" s="9">
        <v>7</v>
      </c>
      <c r="AF385" s="9">
        <v>0</v>
      </c>
      <c r="AG385" s="9">
        <v>0</v>
      </c>
      <c r="AH385" s="9">
        <v>0</v>
      </c>
      <c r="AI385" s="9">
        <v>0</v>
      </c>
      <c r="AJ385" s="9">
        <v>0</v>
      </c>
      <c r="AK385" s="9">
        <v>0</v>
      </c>
      <c r="AL385" s="9">
        <v>0</v>
      </c>
      <c r="AM385" s="9" t="s">
        <v>2955</v>
      </c>
      <c r="AN385" s="9">
        <v>43</v>
      </c>
      <c r="AO385" s="9">
        <v>43</v>
      </c>
      <c r="AP385" s="9"/>
      <c r="AQ385" s="9">
        <v>8</v>
      </c>
      <c r="AR385" s="42">
        <v>46053</v>
      </c>
      <c r="AS385" s="9" t="s">
        <v>2957</v>
      </c>
      <c r="AT385" s="9" t="s">
        <v>3879</v>
      </c>
      <c r="AU385" s="44">
        <v>0.17910447761194032</v>
      </c>
    </row>
    <row r="386" spans="1:47">
      <c r="C386" s="45" t="s">
        <v>3880</v>
      </c>
      <c r="D386" s="46" t="s">
        <v>1798</v>
      </c>
      <c r="F386" s="35">
        <v>0</v>
      </c>
      <c r="G386" s="36">
        <v>8</v>
      </c>
      <c r="H386" s="36">
        <v>22</v>
      </c>
      <c r="I386" s="36">
        <v>0</v>
      </c>
      <c r="J386" s="37">
        <v>0</v>
      </c>
      <c r="K386" s="36">
        <v>22</v>
      </c>
      <c r="L386" s="37">
        <v>0</v>
      </c>
      <c r="M386" s="35">
        <v>22</v>
      </c>
      <c r="N386" s="35">
        <v>0</v>
      </c>
      <c r="O386" s="38">
        <v>0</v>
      </c>
      <c r="P386" s="38">
        <v>22</v>
      </c>
      <c r="Q386" s="39">
        <v>2.75</v>
      </c>
      <c r="R386" s="35">
        <v>22</v>
      </c>
      <c r="S386" s="35">
        <v>22</v>
      </c>
      <c r="T386" s="35">
        <v>0</v>
      </c>
      <c r="U386" s="40">
        <v>0</v>
      </c>
    </row>
    <row r="387" spans="1:47">
      <c r="C387" s="45"/>
      <c r="D387" s="46" t="s">
        <v>3881</v>
      </c>
      <c r="F387" s="35">
        <v>0</v>
      </c>
      <c r="G387" s="36">
        <v>66</v>
      </c>
      <c r="H387" s="36">
        <v>0</v>
      </c>
      <c r="I387" s="36">
        <v>0</v>
      </c>
      <c r="J387" s="37">
        <v>0</v>
      </c>
      <c r="K387" s="47">
        <v>22</v>
      </c>
      <c r="L387" s="37">
        <v>0</v>
      </c>
      <c r="M387" s="35">
        <v>22</v>
      </c>
      <c r="N387" s="35">
        <v>0</v>
      </c>
      <c r="O387" s="38">
        <v>0</v>
      </c>
      <c r="P387" s="38">
        <v>22</v>
      </c>
      <c r="Q387" s="39">
        <v>0</v>
      </c>
      <c r="R387" s="35">
        <v>22</v>
      </c>
      <c r="S387" s="35">
        <v>22</v>
      </c>
      <c r="T387" s="35">
        <v>0</v>
      </c>
      <c r="U387" s="40">
        <v>0</v>
      </c>
      <c r="AU387" s="44">
        <v>0</v>
      </c>
    </row>
    <row r="388" spans="1:47">
      <c r="A388" s="9" t="s">
        <v>16</v>
      </c>
      <c r="B388" s="9" t="s">
        <v>382</v>
      </c>
      <c r="C388" s="9" t="s">
        <v>384</v>
      </c>
      <c r="D388" s="9" t="s">
        <v>385</v>
      </c>
      <c r="E388" s="9" t="s">
        <v>383</v>
      </c>
      <c r="F388" s="35">
        <v>37</v>
      </c>
      <c r="G388" s="36">
        <v>20</v>
      </c>
      <c r="H388" s="36">
        <v>0</v>
      </c>
      <c r="I388" s="36">
        <v>16</v>
      </c>
      <c r="J388" s="37">
        <v>40</v>
      </c>
      <c r="K388" s="36">
        <v>20</v>
      </c>
      <c r="L388" s="37">
        <v>0</v>
      </c>
      <c r="M388" s="35">
        <v>20</v>
      </c>
      <c r="N388" s="35">
        <v>0</v>
      </c>
      <c r="O388" s="38">
        <v>0</v>
      </c>
      <c r="P388" s="38">
        <v>20</v>
      </c>
      <c r="Q388" s="39">
        <v>0</v>
      </c>
      <c r="R388" s="35">
        <v>0</v>
      </c>
      <c r="S388" s="35">
        <v>0</v>
      </c>
      <c r="T388" s="35">
        <v>0</v>
      </c>
      <c r="U388" s="40">
        <v>74</v>
      </c>
      <c r="V388" s="9" t="s">
        <v>2952</v>
      </c>
      <c r="W388" s="9" t="s">
        <v>2953</v>
      </c>
      <c r="Y388" s="9" t="s">
        <v>2954</v>
      </c>
      <c r="Z388" s="9">
        <v>20.75</v>
      </c>
      <c r="AA388" s="9">
        <v>301.95</v>
      </c>
      <c r="AB388" s="9">
        <v>15</v>
      </c>
      <c r="AC388" s="9">
        <v>30</v>
      </c>
      <c r="AD388" s="9">
        <v>30</v>
      </c>
      <c r="AE388" s="9">
        <v>0</v>
      </c>
      <c r="AF388" s="9">
        <v>0</v>
      </c>
      <c r="AG388" s="9">
        <v>0</v>
      </c>
      <c r="AH388" s="9">
        <v>0</v>
      </c>
      <c r="AI388" s="9">
        <v>0</v>
      </c>
      <c r="AJ388" s="9">
        <v>15</v>
      </c>
      <c r="AK388" s="9">
        <v>15</v>
      </c>
      <c r="AL388" s="9">
        <v>0</v>
      </c>
      <c r="AM388" s="9" t="s">
        <v>2955</v>
      </c>
      <c r="AN388" s="9">
        <v>32</v>
      </c>
      <c r="AO388" s="9">
        <v>14</v>
      </c>
      <c r="AP388" s="9"/>
      <c r="AQ388" s="9">
        <v>0</v>
      </c>
      <c r="AR388" s="9" t="s">
        <v>2961</v>
      </c>
      <c r="AS388" s="9" t="s">
        <v>2962</v>
      </c>
      <c r="AT388" s="9" t="s">
        <v>3882</v>
      </c>
      <c r="AU388" s="44">
        <v>0.8</v>
      </c>
    </row>
    <row r="389" spans="1:47">
      <c r="A389" s="9" t="s">
        <v>16</v>
      </c>
      <c r="B389" s="9" t="s">
        <v>3883</v>
      </c>
      <c r="C389" s="9" t="s">
        <v>3884</v>
      </c>
      <c r="D389" s="9" t="s">
        <v>913</v>
      </c>
      <c r="E389" s="9" t="s">
        <v>913</v>
      </c>
      <c r="F389" s="35">
        <v>4</v>
      </c>
      <c r="G389" s="36">
        <v>20</v>
      </c>
      <c r="H389" s="36">
        <v>9</v>
      </c>
      <c r="I389" s="36">
        <v>7</v>
      </c>
      <c r="J389" s="37">
        <v>17.5</v>
      </c>
      <c r="K389" s="36">
        <v>20</v>
      </c>
      <c r="L389" s="37">
        <v>0</v>
      </c>
      <c r="M389" s="35">
        <v>20</v>
      </c>
      <c r="N389" s="35">
        <v>0</v>
      </c>
      <c r="O389" s="38">
        <v>0</v>
      </c>
      <c r="P389" s="38">
        <v>20</v>
      </c>
      <c r="Q389" s="39">
        <v>0.45</v>
      </c>
      <c r="R389" s="35">
        <v>16</v>
      </c>
      <c r="S389" s="35">
        <v>16</v>
      </c>
      <c r="T389" s="35">
        <v>0</v>
      </c>
      <c r="U389" s="40">
        <v>8</v>
      </c>
      <c r="V389" s="9" t="s">
        <v>2952</v>
      </c>
      <c r="W389" s="9" t="s">
        <v>2953</v>
      </c>
      <c r="Y389" s="9" t="s">
        <v>2954</v>
      </c>
      <c r="Z389" s="9">
        <v>9.89</v>
      </c>
      <c r="AA389" s="9">
        <v>69.23</v>
      </c>
      <c r="AB389" s="9">
        <v>7</v>
      </c>
      <c r="AC389" s="9">
        <v>9</v>
      </c>
      <c r="AD389" s="9">
        <v>0</v>
      </c>
      <c r="AE389" s="9">
        <v>9</v>
      </c>
      <c r="AF389" s="9">
        <v>0</v>
      </c>
      <c r="AG389" s="9">
        <v>0</v>
      </c>
      <c r="AH389" s="9">
        <v>0</v>
      </c>
      <c r="AI389" s="9">
        <v>0</v>
      </c>
      <c r="AJ389" s="9">
        <v>0</v>
      </c>
      <c r="AK389" s="9">
        <v>0</v>
      </c>
      <c r="AL389" s="9">
        <v>0</v>
      </c>
      <c r="AM389" s="9" t="s">
        <v>2955</v>
      </c>
      <c r="AN389" s="9">
        <v>66</v>
      </c>
      <c r="AO389" s="9">
        <v>66</v>
      </c>
      <c r="AP389" s="9"/>
      <c r="AQ389" s="9">
        <v>3</v>
      </c>
      <c r="AR389" s="42">
        <v>46054</v>
      </c>
      <c r="AS389" s="9" t="s">
        <v>2957</v>
      </c>
      <c r="AT389" s="9" t="s">
        <v>3885</v>
      </c>
      <c r="AU389" s="44">
        <v>0.35</v>
      </c>
    </row>
    <row r="390" spans="1:47">
      <c r="C390" s="45"/>
      <c r="D390" s="46" t="s">
        <v>1118</v>
      </c>
      <c r="F390" s="35">
        <v>0</v>
      </c>
      <c r="G390" s="36">
        <v>50</v>
      </c>
      <c r="H390" s="36">
        <v>15</v>
      </c>
      <c r="I390" s="36">
        <v>0</v>
      </c>
      <c r="J390" s="37">
        <v>0</v>
      </c>
      <c r="K390" s="47">
        <v>21.666666666666668</v>
      </c>
      <c r="L390" s="37">
        <v>0</v>
      </c>
      <c r="M390" s="35">
        <v>21.666666666666668</v>
      </c>
      <c r="N390" s="35">
        <v>0</v>
      </c>
      <c r="O390" s="38">
        <v>0</v>
      </c>
      <c r="P390" s="38">
        <v>21.666666666666668</v>
      </c>
      <c r="Q390" s="39">
        <v>0.3</v>
      </c>
      <c r="R390" s="35">
        <v>21.666666666666668</v>
      </c>
      <c r="S390" s="35">
        <v>21.666666666666668</v>
      </c>
      <c r="T390" s="35">
        <v>0</v>
      </c>
      <c r="U390" s="40">
        <v>0</v>
      </c>
      <c r="AU390" s="44">
        <v>0</v>
      </c>
    </row>
    <row r="391" spans="1:47">
      <c r="A391" s="9" t="s">
        <v>16</v>
      </c>
      <c r="B391" s="9" t="s">
        <v>3886</v>
      </c>
      <c r="C391" s="9" t="s">
        <v>3887</v>
      </c>
      <c r="D391" s="9" t="s">
        <v>1361</v>
      </c>
      <c r="E391" s="9" t="s">
        <v>3888</v>
      </c>
      <c r="F391" s="35">
        <v>49</v>
      </c>
      <c r="G391" s="36">
        <v>10</v>
      </c>
      <c r="H391" s="36">
        <v>9</v>
      </c>
      <c r="I391" s="36">
        <v>20</v>
      </c>
      <c r="J391" s="37">
        <v>50</v>
      </c>
      <c r="K391" s="36">
        <v>20</v>
      </c>
      <c r="L391" s="37">
        <v>0</v>
      </c>
      <c r="M391" s="35">
        <v>20</v>
      </c>
      <c r="N391" s="35">
        <v>0</v>
      </c>
      <c r="O391" s="38">
        <v>0</v>
      </c>
      <c r="P391" s="38">
        <v>20</v>
      </c>
      <c r="Q391" s="39">
        <v>0.9</v>
      </c>
      <c r="R391" s="35">
        <v>0</v>
      </c>
      <c r="S391" s="35">
        <v>0</v>
      </c>
      <c r="T391" s="35">
        <v>0</v>
      </c>
      <c r="U391" s="40">
        <v>98</v>
      </c>
      <c r="V391" s="9" t="s">
        <v>2952</v>
      </c>
      <c r="W391" s="9" t="s">
        <v>2953</v>
      </c>
      <c r="Y391" s="9" t="s">
        <v>2954</v>
      </c>
      <c r="Z391" s="9">
        <v>3.89</v>
      </c>
      <c r="AA391" s="9">
        <v>38.9</v>
      </c>
      <c r="AB391" s="9">
        <v>10</v>
      </c>
      <c r="AC391" s="9">
        <v>16</v>
      </c>
      <c r="AD391" s="9">
        <v>0</v>
      </c>
      <c r="AE391" s="9">
        <v>15</v>
      </c>
      <c r="AF391" s="9">
        <v>0</v>
      </c>
      <c r="AG391" s="9">
        <v>1</v>
      </c>
      <c r="AH391" s="9">
        <v>0</v>
      </c>
      <c r="AI391" s="9">
        <v>0</v>
      </c>
      <c r="AJ391" s="9">
        <v>0</v>
      </c>
      <c r="AK391" s="9">
        <v>0</v>
      </c>
      <c r="AL391" s="9">
        <v>0</v>
      </c>
      <c r="AM391" s="9" t="s">
        <v>2955</v>
      </c>
      <c r="AN391" s="9">
        <v>32</v>
      </c>
      <c r="AO391" s="9">
        <v>30</v>
      </c>
      <c r="AP391" s="9"/>
      <c r="AQ391" s="9">
        <v>48</v>
      </c>
      <c r="AR391" s="42">
        <v>46053</v>
      </c>
      <c r="AS391" s="9" t="s">
        <v>2957</v>
      </c>
      <c r="AT391" s="9" t="s">
        <v>3889</v>
      </c>
    </row>
    <row r="392" spans="1:47">
      <c r="A392" s="9" t="s">
        <v>16</v>
      </c>
      <c r="B392" s="9" t="s">
        <v>3890</v>
      </c>
      <c r="C392" s="9" t="s">
        <v>3891</v>
      </c>
      <c r="D392" s="9" t="s">
        <v>1109</v>
      </c>
      <c r="E392" s="9" t="s">
        <v>3892</v>
      </c>
      <c r="F392" s="35">
        <v>0</v>
      </c>
      <c r="G392" s="36">
        <v>41</v>
      </c>
      <c r="H392" s="36">
        <v>19</v>
      </c>
      <c r="I392" s="36">
        <v>0</v>
      </c>
      <c r="J392" s="37">
        <v>0</v>
      </c>
      <c r="K392" s="47">
        <v>20</v>
      </c>
      <c r="L392" s="37">
        <v>0</v>
      </c>
      <c r="M392" s="35">
        <v>20</v>
      </c>
      <c r="N392" s="35">
        <v>0</v>
      </c>
      <c r="O392" s="38">
        <v>0</v>
      </c>
      <c r="P392" s="38">
        <v>20</v>
      </c>
      <c r="Q392" s="39">
        <v>0.46341463414634149</v>
      </c>
      <c r="R392" s="35">
        <v>20</v>
      </c>
      <c r="S392" s="35">
        <v>20</v>
      </c>
      <c r="T392" s="35">
        <v>0</v>
      </c>
      <c r="U392" s="40">
        <v>0</v>
      </c>
      <c r="V392" s="9" t="s">
        <v>2952</v>
      </c>
      <c r="W392" s="9" t="s">
        <v>2953</v>
      </c>
      <c r="Y392" s="9" t="s">
        <v>2954</v>
      </c>
      <c r="Z392" s="9">
        <v>6.09</v>
      </c>
      <c r="AA392" s="9">
        <v>0</v>
      </c>
      <c r="AB392" s="9">
        <v>0</v>
      </c>
      <c r="AC392" s="9">
        <v>0</v>
      </c>
      <c r="AD392" s="9">
        <v>0</v>
      </c>
      <c r="AE392" s="9">
        <v>0</v>
      </c>
      <c r="AF392" s="9">
        <v>0</v>
      </c>
      <c r="AG392" s="9">
        <v>0</v>
      </c>
      <c r="AH392" s="9">
        <v>0</v>
      </c>
      <c r="AI392" s="9">
        <v>0</v>
      </c>
      <c r="AJ392" s="9">
        <v>0</v>
      </c>
      <c r="AK392" s="9">
        <v>0</v>
      </c>
      <c r="AL392" s="9">
        <v>0</v>
      </c>
      <c r="AM392" s="9" t="s">
        <v>2955</v>
      </c>
      <c r="AN392" s="9">
        <v>0</v>
      </c>
      <c r="AO392" s="9">
        <v>0</v>
      </c>
      <c r="AP392" s="9" t="s">
        <v>2956</v>
      </c>
      <c r="AQ392" s="9">
        <v>36</v>
      </c>
      <c r="AR392" s="42">
        <v>46048</v>
      </c>
      <c r="AS392" s="9" t="s">
        <v>2957</v>
      </c>
      <c r="AT392" s="9" t="s">
        <v>3893</v>
      </c>
      <c r="AU392" s="44">
        <v>0</v>
      </c>
    </row>
    <row r="393" spans="1:47">
      <c r="A393" s="9" t="s">
        <v>16</v>
      </c>
      <c r="B393" s="9" t="s">
        <v>868</v>
      </c>
      <c r="C393" s="9" t="s">
        <v>870</v>
      </c>
      <c r="D393" s="9" t="s">
        <v>871</v>
      </c>
      <c r="E393" s="9" t="s">
        <v>869</v>
      </c>
      <c r="F393" s="35">
        <v>0</v>
      </c>
      <c r="G393" s="36">
        <v>40</v>
      </c>
      <c r="H393" s="36">
        <v>13</v>
      </c>
      <c r="I393" s="36">
        <v>7</v>
      </c>
      <c r="J393" s="37">
        <v>17.5</v>
      </c>
      <c r="K393" s="47">
        <v>20</v>
      </c>
      <c r="L393" s="37">
        <v>0</v>
      </c>
      <c r="M393" s="35">
        <v>20</v>
      </c>
      <c r="N393" s="35">
        <v>0</v>
      </c>
      <c r="O393" s="38">
        <v>0</v>
      </c>
      <c r="P393" s="38">
        <v>20</v>
      </c>
      <c r="Q393" s="39">
        <v>0.32500000000000001</v>
      </c>
      <c r="R393" s="35">
        <v>20</v>
      </c>
      <c r="S393" s="35">
        <v>20</v>
      </c>
      <c r="T393" s="35">
        <v>0</v>
      </c>
      <c r="U393" s="40">
        <v>0</v>
      </c>
      <c r="V393" s="9" t="s">
        <v>2952</v>
      </c>
      <c r="W393" s="9" t="s">
        <v>2953</v>
      </c>
      <c r="X393" s="41"/>
      <c r="Y393" s="9" t="s">
        <v>2954</v>
      </c>
      <c r="Z393" s="9">
        <v>190.19</v>
      </c>
      <c r="AA393" s="9">
        <v>0</v>
      </c>
      <c r="AB393" s="9">
        <v>0</v>
      </c>
      <c r="AC393" s="9">
        <v>0</v>
      </c>
      <c r="AD393" s="9">
        <v>0</v>
      </c>
      <c r="AE393" s="9">
        <v>0</v>
      </c>
      <c r="AF393" s="9">
        <v>0</v>
      </c>
      <c r="AG393" s="9">
        <v>0</v>
      </c>
      <c r="AH393" s="9">
        <v>0</v>
      </c>
      <c r="AI393" s="9">
        <v>0</v>
      </c>
      <c r="AJ393" s="9">
        <v>0</v>
      </c>
      <c r="AK393" s="9">
        <v>0</v>
      </c>
      <c r="AL393" s="9">
        <v>0</v>
      </c>
      <c r="AM393" s="9" t="s">
        <v>2955</v>
      </c>
      <c r="AN393" s="9">
        <v>0</v>
      </c>
      <c r="AO393" s="9">
        <v>0</v>
      </c>
      <c r="AP393" s="9" t="s">
        <v>2956</v>
      </c>
      <c r="AQ393" s="9">
        <v>30</v>
      </c>
      <c r="AR393" s="42">
        <v>46048</v>
      </c>
      <c r="AS393" s="9" t="s">
        <v>2957</v>
      </c>
      <c r="AT393" s="9" t="s">
        <v>3894</v>
      </c>
      <c r="AU393" s="44">
        <v>0.35</v>
      </c>
    </row>
    <row r="394" spans="1:47">
      <c r="A394" s="9" t="s">
        <v>16</v>
      </c>
      <c r="B394" s="9" t="s">
        <v>3895</v>
      </c>
      <c r="C394" s="9" t="s">
        <v>3896</v>
      </c>
      <c r="D394" s="9" t="s">
        <v>983</v>
      </c>
      <c r="E394" s="9" t="s">
        <v>3897</v>
      </c>
      <c r="F394" s="35">
        <v>15</v>
      </c>
      <c r="G394" s="36">
        <v>86</v>
      </c>
      <c r="H394" s="36">
        <v>9</v>
      </c>
      <c r="I394" s="36">
        <v>1</v>
      </c>
      <c r="J394" s="37">
        <v>2.5</v>
      </c>
      <c r="K394" s="47">
        <v>32</v>
      </c>
      <c r="L394" s="37">
        <v>12.5</v>
      </c>
      <c r="M394" s="35">
        <v>19.5</v>
      </c>
      <c r="N394" s="35">
        <v>0</v>
      </c>
      <c r="O394" s="38">
        <v>0</v>
      </c>
      <c r="P394" s="38">
        <v>19.5</v>
      </c>
      <c r="Q394" s="39">
        <v>0.10465116279069768</v>
      </c>
      <c r="R394" s="35">
        <v>17</v>
      </c>
      <c r="S394" s="35">
        <v>17</v>
      </c>
      <c r="T394" s="35">
        <v>0</v>
      </c>
      <c r="U394" s="40">
        <v>18.75</v>
      </c>
      <c r="V394" s="9" t="s">
        <v>2952</v>
      </c>
      <c r="W394" s="9" t="s">
        <v>2953</v>
      </c>
      <c r="Y394" s="9" t="s">
        <v>2954</v>
      </c>
      <c r="Z394" s="9">
        <v>50.37</v>
      </c>
      <c r="AA394" s="9">
        <v>45.79</v>
      </c>
      <c r="AB394" s="9">
        <v>1</v>
      </c>
      <c r="AC394" s="9">
        <v>16</v>
      </c>
      <c r="AD394" s="9">
        <v>0</v>
      </c>
      <c r="AE394" s="9">
        <v>16</v>
      </c>
      <c r="AF394" s="9">
        <v>0</v>
      </c>
      <c r="AG394" s="9">
        <v>0</v>
      </c>
      <c r="AH394" s="9">
        <v>0</v>
      </c>
      <c r="AI394" s="9">
        <v>0</v>
      </c>
      <c r="AJ394" s="9">
        <v>0</v>
      </c>
      <c r="AK394" s="9">
        <v>0</v>
      </c>
      <c r="AL394" s="9">
        <v>0</v>
      </c>
      <c r="AM394" s="9" t="s">
        <v>2955</v>
      </c>
      <c r="AN394" s="9">
        <v>218</v>
      </c>
      <c r="AO394" s="9">
        <v>218</v>
      </c>
      <c r="AP394" s="9"/>
      <c r="AQ394" s="9">
        <v>0</v>
      </c>
      <c r="AR394" s="9" t="s">
        <v>2961</v>
      </c>
      <c r="AS394" s="9" t="s">
        <v>2962</v>
      </c>
      <c r="AT394" s="9" t="s">
        <v>3898</v>
      </c>
      <c r="AU394" s="44">
        <v>3.125E-2</v>
      </c>
    </row>
    <row r="395" spans="1:47">
      <c r="A395" s="9" t="s">
        <v>16</v>
      </c>
      <c r="B395" s="9" t="s">
        <v>3899</v>
      </c>
      <c r="C395" s="9" t="s">
        <v>3900</v>
      </c>
      <c r="D395" s="9" t="s">
        <v>1277</v>
      </c>
      <c r="E395" s="9" t="s">
        <v>3901</v>
      </c>
      <c r="F395" s="35">
        <v>17</v>
      </c>
      <c r="G395" s="36">
        <v>24</v>
      </c>
      <c r="H395" s="36">
        <v>17</v>
      </c>
      <c r="I395" s="36">
        <v>5</v>
      </c>
      <c r="J395" s="37">
        <v>12.5</v>
      </c>
      <c r="K395" s="36">
        <v>24</v>
      </c>
      <c r="L395" s="37">
        <v>4.5</v>
      </c>
      <c r="M395" s="35">
        <v>19.5</v>
      </c>
      <c r="N395" s="35">
        <v>0</v>
      </c>
      <c r="O395" s="38">
        <v>0</v>
      </c>
      <c r="P395" s="38">
        <v>19.5</v>
      </c>
      <c r="Q395" s="39">
        <v>0.70833333333333337</v>
      </c>
      <c r="R395" s="35">
        <v>7</v>
      </c>
      <c r="S395" s="35">
        <v>7</v>
      </c>
      <c r="T395" s="35">
        <v>0</v>
      </c>
      <c r="U395" s="40">
        <v>28.333333333333336</v>
      </c>
      <c r="V395" s="9" t="s">
        <v>2952</v>
      </c>
      <c r="W395" s="9" t="s">
        <v>2953</v>
      </c>
      <c r="X395" s="41"/>
      <c r="Y395" s="9" t="s">
        <v>2954</v>
      </c>
      <c r="Z395" s="9">
        <v>11.29</v>
      </c>
      <c r="AA395" s="9">
        <v>101.59</v>
      </c>
      <c r="AB395" s="9">
        <v>9</v>
      </c>
      <c r="AC395" s="9">
        <v>24</v>
      </c>
      <c r="AD395" s="9">
        <v>0</v>
      </c>
      <c r="AE395" s="9">
        <v>23</v>
      </c>
      <c r="AF395" s="9">
        <v>1</v>
      </c>
      <c r="AG395" s="9">
        <v>0</v>
      </c>
      <c r="AH395" s="9">
        <v>0</v>
      </c>
      <c r="AI395" s="9">
        <v>0</v>
      </c>
      <c r="AJ395" s="9">
        <v>0</v>
      </c>
      <c r="AK395" s="9">
        <v>0</v>
      </c>
      <c r="AL395" s="9">
        <v>0</v>
      </c>
      <c r="AM395" s="9" t="s">
        <v>2955</v>
      </c>
      <c r="AN395" s="9">
        <v>77</v>
      </c>
      <c r="AO395" s="9">
        <v>77</v>
      </c>
      <c r="AP395" s="9"/>
      <c r="AQ395" s="9">
        <v>12</v>
      </c>
      <c r="AR395" s="42">
        <v>46053</v>
      </c>
      <c r="AS395" s="9" t="s">
        <v>2957</v>
      </c>
      <c r="AT395" s="9" t="s">
        <v>3902</v>
      </c>
      <c r="AU395" s="44">
        <v>0.20833333333333334</v>
      </c>
    </row>
    <row r="396" spans="1:47">
      <c r="A396" s="9" t="s">
        <v>16</v>
      </c>
      <c r="B396" s="9" t="s">
        <v>3903</v>
      </c>
      <c r="C396" s="9" t="s">
        <v>3904</v>
      </c>
      <c r="D396" s="9" t="s">
        <v>925</v>
      </c>
      <c r="E396" s="9" t="s">
        <v>3905</v>
      </c>
      <c r="F396" s="35">
        <v>15</v>
      </c>
      <c r="G396" s="36">
        <v>47</v>
      </c>
      <c r="H396" s="36">
        <v>22</v>
      </c>
      <c r="I396" s="36">
        <v>4</v>
      </c>
      <c r="J396" s="37">
        <v>10</v>
      </c>
      <c r="K396" s="47">
        <v>24.333333333333332</v>
      </c>
      <c r="L396" s="37">
        <v>5</v>
      </c>
      <c r="M396" s="35">
        <v>19.333333333333332</v>
      </c>
      <c r="N396" s="35">
        <v>0</v>
      </c>
      <c r="O396" s="38">
        <v>0</v>
      </c>
      <c r="P396" s="38">
        <v>19.333333333333332</v>
      </c>
      <c r="Q396" s="39">
        <v>0.46808510638297873</v>
      </c>
      <c r="R396" s="35">
        <v>9.3333333333333321</v>
      </c>
      <c r="S396" s="35">
        <v>9.3333333333333321</v>
      </c>
      <c r="T396" s="35">
        <v>0</v>
      </c>
      <c r="U396" s="40">
        <v>24.657534246575345</v>
      </c>
      <c r="V396" s="9" t="s">
        <v>2952</v>
      </c>
      <c r="W396" s="9" t="s">
        <v>2953</v>
      </c>
      <c r="X396" s="41"/>
      <c r="Y396" s="9" t="s">
        <v>2954</v>
      </c>
      <c r="Z396" s="9">
        <v>65.290000000000006</v>
      </c>
      <c r="AA396" s="9">
        <v>0</v>
      </c>
      <c r="AB396" s="9">
        <v>0</v>
      </c>
      <c r="AC396" s="9">
        <v>19</v>
      </c>
      <c r="AD396" s="9">
        <v>0</v>
      </c>
      <c r="AE396" s="9">
        <v>18</v>
      </c>
      <c r="AF396" s="9">
        <v>0</v>
      </c>
      <c r="AG396" s="9">
        <v>1</v>
      </c>
      <c r="AH396" s="9">
        <v>0</v>
      </c>
      <c r="AI396" s="9">
        <v>0</v>
      </c>
      <c r="AJ396" s="9">
        <v>0</v>
      </c>
      <c r="AK396" s="9">
        <v>0</v>
      </c>
      <c r="AL396" s="9">
        <v>0</v>
      </c>
      <c r="AM396" s="9" t="s">
        <v>2955</v>
      </c>
      <c r="AN396" s="9"/>
      <c r="AO396" s="9"/>
      <c r="AP396" s="9"/>
      <c r="AQ396" s="9">
        <v>0</v>
      </c>
      <c r="AR396" s="9" t="s">
        <v>2961</v>
      </c>
      <c r="AS396" s="9" t="s">
        <v>2962</v>
      </c>
      <c r="AT396" s="9" t="s">
        <v>3906</v>
      </c>
      <c r="AU396" s="44">
        <v>0.16438356164383564</v>
      </c>
    </row>
    <row r="397" spans="1:47">
      <c r="A397" s="9" t="s">
        <v>16</v>
      </c>
      <c r="B397" s="9" t="s">
        <v>743</v>
      </c>
      <c r="C397" s="9" t="s">
        <v>745</v>
      </c>
      <c r="D397" s="9" t="s">
        <v>746</v>
      </c>
      <c r="E397" s="9" t="s">
        <v>744</v>
      </c>
      <c r="F397" s="35">
        <v>0</v>
      </c>
      <c r="G397" s="36">
        <v>40</v>
      </c>
      <c r="H397" s="36">
        <v>11</v>
      </c>
      <c r="I397" s="36">
        <v>7</v>
      </c>
      <c r="J397" s="37">
        <v>17.5</v>
      </c>
      <c r="K397" s="47">
        <v>19.333333333333332</v>
      </c>
      <c r="L397" s="37">
        <v>0</v>
      </c>
      <c r="M397" s="35">
        <v>19.333333333333332</v>
      </c>
      <c r="N397" s="35">
        <v>0</v>
      </c>
      <c r="O397" s="38">
        <v>0</v>
      </c>
      <c r="P397" s="38">
        <v>19.333333333333332</v>
      </c>
      <c r="Q397" s="39">
        <v>0.27500000000000002</v>
      </c>
      <c r="R397" s="35">
        <v>19.333333333333332</v>
      </c>
      <c r="S397" s="35">
        <v>19.333333333333332</v>
      </c>
      <c r="T397" s="35">
        <v>0</v>
      </c>
      <c r="U397" s="40">
        <v>0</v>
      </c>
      <c r="V397" s="9" t="s">
        <v>2952</v>
      </c>
      <c r="W397" s="9" t="s">
        <v>2953</v>
      </c>
      <c r="X397" s="41"/>
      <c r="Y397" s="9" t="s">
        <v>2954</v>
      </c>
      <c r="Z397" s="9">
        <v>72.849999999999994</v>
      </c>
      <c r="AA397" s="9">
        <v>0</v>
      </c>
      <c r="AB397" s="9">
        <v>0</v>
      </c>
      <c r="AC397" s="9">
        <v>0</v>
      </c>
      <c r="AD397" s="9">
        <v>0</v>
      </c>
      <c r="AE397" s="9">
        <v>0</v>
      </c>
      <c r="AF397" s="9">
        <v>0</v>
      </c>
      <c r="AG397" s="9">
        <v>0</v>
      </c>
      <c r="AH397" s="9">
        <v>0</v>
      </c>
      <c r="AI397" s="9">
        <v>0</v>
      </c>
      <c r="AJ397" s="9">
        <v>0</v>
      </c>
      <c r="AK397" s="9">
        <v>0</v>
      </c>
      <c r="AL397" s="9">
        <v>0</v>
      </c>
      <c r="AM397" s="9" t="s">
        <v>2955</v>
      </c>
      <c r="AN397" s="9">
        <v>0</v>
      </c>
      <c r="AO397" s="9">
        <v>0</v>
      </c>
      <c r="AP397" s="9" t="s">
        <v>2956</v>
      </c>
      <c r="AQ397" s="9">
        <v>24</v>
      </c>
      <c r="AR397" s="42">
        <v>46048</v>
      </c>
      <c r="AS397" s="9" t="s">
        <v>2957</v>
      </c>
      <c r="AT397" s="9" t="s">
        <v>3907</v>
      </c>
      <c r="AU397" s="44">
        <v>0.36206896551724138</v>
      </c>
    </row>
    <row r="398" spans="1:47">
      <c r="A398" s="9" t="s">
        <v>16</v>
      </c>
      <c r="B398" s="9" t="s">
        <v>872</v>
      </c>
      <c r="C398" s="9" t="s">
        <v>874</v>
      </c>
      <c r="D398" s="9" t="s">
        <v>875</v>
      </c>
      <c r="E398" s="9" t="s">
        <v>873</v>
      </c>
      <c r="F398" s="35">
        <v>0</v>
      </c>
      <c r="G398" s="36">
        <v>19</v>
      </c>
      <c r="H398" s="36">
        <v>6</v>
      </c>
      <c r="I398" s="36">
        <v>6</v>
      </c>
      <c r="J398" s="37">
        <v>15</v>
      </c>
      <c r="K398" s="36">
        <v>19</v>
      </c>
      <c r="L398" s="37">
        <v>0</v>
      </c>
      <c r="M398" s="35">
        <v>19</v>
      </c>
      <c r="N398" s="35">
        <v>0</v>
      </c>
      <c r="O398" s="38">
        <v>0</v>
      </c>
      <c r="P398" s="38">
        <v>19</v>
      </c>
      <c r="Q398" s="39">
        <v>0.31578947368421051</v>
      </c>
      <c r="R398" s="35">
        <v>19</v>
      </c>
      <c r="S398" s="35">
        <v>19</v>
      </c>
      <c r="T398" s="35">
        <v>0</v>
      </c>
      <c r="U398" s="40">
        <v>0</v>
      </c>
      <c r="V398" s="9" t="s">
        <v>2952</v>
      </c>
      <c r="W398" s="9" t="s">
        <v>2953</v>
      </c>
      <c r="X398" s="41"/>
      <c r="Y398" s="9" t="s">
        <v>2954</v>
      </c>
      <c r="Z398" s="9">
        <v>33.79</v>
      </c>
      <c r="AA398" s="9">
        <v>0</v>
      </c>
      <c r="AB398" s="9">
        <v>0</v>
      </c>
      <c r="AC398" s="9">
        <v>0</v>
      </c>
      <c r="AD398" s="9">
        <v>0</v>
      </c>
      <c r="AE398" s="9">
        <v>0</v>
      </c>
      <c r="AF398" s="9">
        <v>0</v>
      </c>
      <c r="AG398" s="9">
        <v>0</v>
      </c>
      <c r="AH398" s="9">
        <v>0</v>
      </c>
      <c r="AI398" s="9">
        <v>0</v>
      </c>
      <c r="AJ398" s="9">
        <v>0</v>
      </c>
      <c r="AK398" s="9">
        <v>0</v>
      </c>
      <c r="AL398" s="9">
        <v>0</v>
      </c>
      <c r="AM398" s="9" t="s">
        <v>2955</v>
      </c>
      <c r="AN398" s="9">
        <v>0</v>
      </c>
      <c r="AO398" s="9">
        <v>0</v>
      </c>
      <c r="AP398" s="9" t="s">
        <v>2956</v>
      </c>
      <c r="AQ398" s="9">
        <v>5</v>
      </c>
      <c r="AR398" s="42">
        <v>46048</v>
      </c>
      <c r="AS398" s="9" t="s">
        <v>2957</v>
      </c>
      <c r="AT398" s="9" t="s">
        <v>3908</v>
      </c>
      <c r="AU398" s="44">
        <v>0.31578947368421051</v>
      </c>
    </row>
    <row r="399" spans="1:47">
      <c r="A399" s="9" t="s">
        <v>16</v>
      </c>
      <c r="B399" s="9" t="s">
        <v>3909</v>
      </c>
      <c r="C399" s="9" t="s">
        <v>3910</v>
      </c>
      <c r="D399" s="9" t="s">
        <v>949</v>
      </c>
      <c r="E399" s="9" t="s">
        <v>3911</v>
      </c>
      <c r="F399" s="35">
        <v>0</v>
      </c>
      <c r="G399" s="36">
        <v>13</v>
      </c>
      <c r="H399" s="36">
        <v>19</v>
      </c>
      <c r="I399" s="36">
        <v>16</v>
      </c>
      <c r="J399" s="37">
        <v>40</v>
      </c>
      <c r="K399" s="36">
        <v>19</v>
      </c>
      <c r="L399" s="37">
        <v>0</v>
      </c>
      <c r="M399" s="35">
        <v>19</v>
      </c>
      <c r="N399" s="35">
        <v>0</v>
      </c>
      <c r="O399" s="38">
        <v>0</v>
      </c>
      <c r="P399" s="38">
        <v>19</v>
      </c>
      <c r="Q399" s="39">
        <v>1.4615384615384615</v>
      </c>
      <c r="R399" s="35">
        <v>19</v>
      </c>
      <c r="S399" s="35">
        <v>19</v>
      </c>
      <c r="T399" s="35">
        <v>0</v>
      </c>
      <c r="U399" s="40">
        <v>0</v>
      </c>
      <c r="V399" s="9" t="s">
        <v>2952</v>
      </c>
      <c r="W399" s="9" t="s">
        <v>2953</v>
      </c>
      <c r="X399" s="41"/>
      <c r="Y399" s="9" t="s">
        <v>2954</v>
      </c>
      <c r="Z399" s="9">
        <v>31.39</v>
      </c>
      <c r="AA399" s="9">
        <v>345.29</v>
      </c>
      <c r="AB399" s="9">
        <v>11</v>
      </c>
      <c r="AC399" s="9">
        <v>10</v>
      </c>
      <c r="AD399" s="9">
        <v>0</v>
      </c>
      <c r="AE399" s="9">
        <v>8</v>
      </c>
      <c r="AF399" s="9">
        <v>0</v>
      </c>
      <c r="AG399" s="9">
        <v>1</v>
      </c>
      <c r="AH399" s="9">
        <v>1</v>
      </c>
      <c r="AI399" s="9">
        <v>0</v>
      </c>
      <c r="AJ399" s="9">
        <v>0</v>
      </c>
      <c r="AK399" s="9">
        <v>0</v>
      </c>
      <c r="AL399" s="9">
        <v>0</v>
      </c>
      <c r="AM399" s="9" t="s">
        <v>2955</v>
      </c>
      <c r="AN399" s="9">
        <v>32</v>
      </c>
      <c r="AO399" s="9">
        <v>25</v>
      </c>
      <c r="AP399" s="9"/>
      <c r="AQ399" s="9">
        <v>19</v>
      </c>
      <c r="AR399" s="42">
        <v>46054</v>
      </c>
      <c r="AS399" s="9" t="s">
        <v>2957</v>
      </c>
      <c r="AT399" s="9" t="s">
        <v>3912</v>
      </c>
    </row>
    <row r="400" spans="1:47">
      <c r="A400" s="9" t="s">
        <v>16</v>
      </c>
      <c r="B400" s="9" t="s">
        <v>3913</v>
      </c>
      <c r="C400" s="9" t="s">
        <v>3914</v>
      </c>
      <c r="D400" s="9" t="s">
        <v>961</v>
      </c>
      <c r="E400" s="9" t="s">
        <v>3915</v>
      </c>
      <c r="F400" s="35">
        <v>1</v>
      </c>
      <c r="G400" s="36">
        <v>19</v>
      </c>
      <c r="H400" s="36">
        <v>19</v>
      </c>
      <c r="I400" s="36">
        <v>1</v>
      </c>
      <c r="J400" s="37">
        <v>2.5</v>
      </c>
      <c r="K400" s="36">
        <v>19</v>
      </c>
      <c r="L400" s="37">
        <v>0</v>
      </c>
      <c r="M400" s="35">
        <v>19</v>
      </c>
      <c r="N400" s="35">
        <v>0</v>
      </c>
      <c r="O400" s="38">
        <v>0</v>
      </c>
      <c r="P400" s="38">
        <v>19</v>
      </c>
      <c r="Q400" s="39">
        <v>1</v>
      </c>
      <c r="R400" s="35">
        <v>18</v>
      </c>
      <c r="S400" s="35">
        <v>18</v>
      </c>
      <c r="T400" s="35">
        <v>0</v>
      </c>
      <c r="U400" s="40">
        <v>2.1052631578947367</v>
      </c>
      <c r="V400" s="9" t="s">
        <v>2952</v>
      </c>
      <c r="W400" s="9" t="s">
        <v>2953</v>
      </c>
      <c r="X400" s="41"/>
      <c r="Y400" s="9" t="s">
        <v>2954</v>
      </c>
      <c r="Z400" s="9">
        <v>63.72</v>
      </c>
      <c r="AA400" s="9">
        <v>62.04</v>
      </c>
      <c r="AB400" s="9">
        <v>1</v>
      </c>
      <c r="AC400" s="9">
        <v>1</v>
      </c>
      <c r="AD400" s="9">
        <v>0</v>
      </c>
      <c r="AE400" s="9">
        <v>0</v>
      </c>
      <c r="AF400" s="9">
        <v>0</v>
      </c>
      <c r="AG400" s="9">
        <v>1</v>
      </c>
      <c r="AH400" s="9">
        <v>0</v>
      </c>
      <c r="AI400" s="9">
        <v>0</v>
      </c>
      <c r="AJ400" s="9">
        <v>0</v>
      </c>
      <c r="AK400" s="9">
        <v>0</v>
      </c>
      <c r="AL400" s="9">
        <v>0</v>
      </c>
      <c r="AM400" s="9" t="s">
        <v>2955</v>
      </c>
      <c r="AN400" s="9">
        <v>21</v>
      </c>
      <c r="AO400" s="9">
        <v>0</v>
      </c>
      <c r="AP400" s="9" t="s">
        <v>2956</v>
      </c>
      <c r="AQ400" s="9">
        <v>2</v>
      </c>
      <c r="AR400" s="42">
        <v>46053</v>
      </c>
      <c r="AS400" s="9" t="s">
        <v>2957</v>
      </c>
      <c r="AT400" s="9" t="s">
        <v>3916</v>
      </c>
    </row>
    <row r="401" spans="1:47">
      <c r="A401" s="9" t="s">
        <v>16</v>
      </c>
      <c r="B401" s="9" t="s">
        <v>3917</v>
      </c>
      <c r="C401" s="9" t="s">
        <v>3918</v>
      </c>
      <c r="D401" s="9" t="s">
        <v>922</v>
      </c>
      <c r="E401" s="9" t="s">
        <v>3919</v>
      </c>
      <c r="F401" s="35">
        <v>0</v>
      </c>
      <c r="G401" s="36">
        <v>19</v>
      </c>
      <c r="H401" s="36">
        <v>19</v>
      </c>
      <c r="I401" s="36">
        <v>1</v>
      </c>
      <c r="J401" s="37">
        <v>2.5</v>
      </c>
      <c r="K401" s="36">
        <v>19</v>
      </c>
      <c r="L401" s="37">
        <v>0</v>
      </c>
      <c r="M401" s="35">
        <v>19</v>
      </c>
      <c r="N401" s="35">
        <v>0</v>
      </c>
      <c r="O401" s="38">
        <v>0</v>
      </c>
      <c r="P401" s="38">
        <v>19</v>
      </c>
      <c r="Q401" s="39">
        <v>1</v>
      </c>
      <c r="R401" s="35">
        <v>19</v>
      </c>
      <c r="S401" s="35">
        <v>19</v>
      </c>
      <c r="T401" s="35">
        <v>0</v>
      </c>
      <c r="U401" s="40">
        <v>0</v>
      </c>
      <c r="V401" s="9" t="s">
        <v>2952</v>
      </c>
      <c r="W401" s="9" t="s">
        <v>2953</v>
      </c>
      <c r="X401" s="41"/>
      <c r="Y401" s="9" t="s">
        <v>2954</v>
      </c>
      <c r="Z401" s="9">
        <v>72.75</v>
      </c>
      <c r="AA401" s="9">
        <v>0</v>
      </c>
      <c r="AB401" s="9">
        <v>0</v>
      </c>
      <c r="AC401" s="9">
        <v>1</v>
      </c>
      <c r="AD401" s="9">
        <v>0</v>
      </c>
      <c r="AE401" s="9">
        <v>1</v>
      </c>
      <c r="AF401" s="9">
        <v>0</v>
      </c>
      <c r="AG401" s="9">
        <v>0</v>
      </c>
      <c r="AH401" s="9">
        <v>0</v>
      </c>
      <c r="AI401" s="9">
        <v>0</v>
      </c>
      <c r="AJ401" s="9">
        <v>0</v>
      </c>
      <c r="AK401" s="9">
        <v>0</v>
      </c>
      <c r="AL401" s="9">
        <v>0</v>
      </c>
      <c r="AM401" s="9" t="s">
        <v>2955</v>
      </c>
      <c r="AN401" s="9">
        <v>21</v>
      </c>
      <c r="AO401" s="9">
        <v>21</v>
      </c>
      <c r="AP401" s="9"/>
      <c r="AQ401" s="9">
        <v>2</v>
      </c>
      <c r="AR401" s="42">
        <v>46053</v>
      </c>
      <c r="AS401" s="9" t="s">
        <v>2957</v>
      </c>
      <c r="AT401" s="9" t="s">
        <v>3920</v>
      </c>
    </row>
    <row r="402" spans="1:47">
      <c r="A402" s="9" t="s">
        <v>16</v>
      </c>
      <c r="B402" s="9" t="s">
        <v>3921</v>
      </c>
      <c r="C402" s="9" t="s">
        <v>3922</v>
      </c>
      <c r="D402" s="9" t="s">
        <v>1246</v>
      </c>
      <c r="E402" s="9" t="s">
        <v>3923</v>
      </c>
      <c r="F402" s="35">
        <v>185</v>
      </c>
      <c r="G402" s="36">
        <v>35</v>
      </c>
      <c r="H402" s="36">
        <v>55</v>
      </c>
      <c r="I402" s="36">
        <v>58</v>
      </c>
      <c r="J402" s="37">
        <v>145</v>
      </c>
      <c r="K402" s="36">
        <v>58</v>
      </c>
      <c r="L402" s="37">
        <v>40</v>
      </c>
      <c r="M402" s="35">
        <v>18</v>
      </c>
      <c r="N402" s="35">
        <v>0</v>
      </c>
      <c r="O402" s="38">
        <v>0</v>
      </c>
      <c r="P402" s="38">
        <v>18</v>
      </c>
      <c r="Q402" s="39">
        <v>1.5714285714285714</v>
      </c>
      <c r="R402" s="35">
        <v>0</v>
      </c>
      <c r="S402" s="35">
        <v>0</v>
      </c>
      <c r="T402" s="35">
        <v>0</v>
      </c>
      <c r="U402" s="40">
        <v>127.58620689655173</v>
      </c>
      <c r="V402" s="9" t="s">
        <v>2952</v>
      </c>
      <c r="W402" s="9" t="s">
        <v>2953</v>
      </c>
      <c r="X402" s="41"/>
      <c r="Y402" s="9" t="s">
        <v>2954</v>
      </c>
      <c r="Z402" s="9">
        <v>14.79</v>
      </c>
      <c r="AA402" s="9">
        <v>455.2</v>
      </c>
      <c r="AB402" s="9">
        <v>32</v>
      </c>
      <c r="AC402" s="9">
        <v>258</v>
      </c>
      <c r="AD402" s="9">
        <v>240</v>
      </c>
      <c r="AE402" s="9">
        <v>12</v>
      </c>
      <c r="AF402" s="9">
        <v>1</v>
      </c>
      <c r="AG402" s="9">
        <v>2</v>
      </c>
      <c r="AH402" s="9">
        <v>3</v>
      </c>
      <c r="AI402" s="9">
        <v>1</v>
      </c>
      <c r="AJ402" s="9">
        <v>0</v>
      </c>
      <c r="AK402" s="9">
        <v>240</v>
      </c>
      <c r="AL402" s="9">
        <v>0</v>
      </c>
      <c r="AM402" s="9" t="s">
        <v>2955</v>
      </c>
      <c r="AN402" s="9">
        <v>206</v>
      </c>
      <c r="AO402" s="9">
        <v>203</v>
      </c>
      <c r="AP402" s="9"/>
      <c r="AQ402" s="9">
        <v>0</v>
      </c>
      <c r="AR402" s="9" t="s">
        <v>2961</v>
      </c>
      <c r="AS402" s="9" t="s">
        <v>2962</v>
      </c>
      <c r="AT402" s="9" t="s">
        <v>3924</v>
      </c>
    </row>
    <row r="403" spans="1:47">
      <c r="A403" s="9" t="s">
        <v>16</v>
      </c>
      <c r="B403" s="9" t="s">
        <v>3489</v>
      </c>
      <c r="C403" s="9" t="s">
        <v>3925</v>
      </c>
      <c r="D403" s="9" t="s">
        <v>1017</v>
      </c>
      <c r="E403" s="9" t="s">
        <v>3926</v>
      </c>
      <c r="F403" s="35">
        <v>6</v>
      </c>
      <c r="G403" s="36">
        <v>19</v>
      </c>
      <c r="H403" s="36">
        <v>10</v>
      </c>
      <c r="I403" s="36">
        <v>2</v>
      </c>
      <c r="J403" s="37">
        <v>5</v>
      </c>
      <c r="K403" s="43">
        <v>19</v>
      </c>
      <c r="L403" s="37">
        <v>1</v>
      </c>
      <c r="M403" s="35">
        <v>18</v>
      </c>
      <c r="N403" s="35">
        <v>0</v>
      </c>
      <c r="O403" s="38">
        <v>0</v>
      </c>
      <c r="P403" s="38">
        <v>18</v>
      </c>
      <c r="Q403" s="39">
        <v>0.52631578947368418</v>
      </c>
      <c r="R403" s="35">
        <v>13</v>
      </c>
      <c r="S403" s="35">
        <v>13</v>
      </c>
      <c r="T403" s="35">
        <v>0</v>
      </c>
      <c r="U403" s="40">
        <v>12.631578947368421</v>
      </c>
      <c r="V403" s="9" t="s">
        <v>2952</v>
      </c>
      <c r="W403" s="9" t="s">
        <v>2953</v>
      </c>
      <c r="X403" s="41"/>
      <c r="Y403" s="9" t="s">
        <v>2954</v>
      </c>
      <c r="Z403" s="9">
        <v>71.09</v>
      </c>
      <c r="AA403" s="9">
        <v>0</v>
      </c>
      <c r="AB403" s="9">
        <v>0</v>
      </c>
      <c r="AC403" s="9">
        <v>8</v>
      </c>
      <c r="AD403" s="9">
        <v>0</v>
      </c>
      <c r="AE403" s="9">
        <v>8</v>
      </c>
      <c r="AF403" s="9">
        <v>0</v>
      </c>
      <c r="AG403" s="9">
        <v>0</v>
      </c>
      <c r="AH403" s="9">
        <v>0</v>
      </c>
      <c r="AI403" s="9">
        <v>0</v>
      </c>
      <c r="AJ403" s="9">
        <v>0</v>
      </c>
      <c r="AK403" s="9">
        <v>0</v>
      </c>
      <c r="AL403" s="9">
        <v>0</v>
      </c>
      <c r="AM403" s="9" t="s">
        <v>2955</v>
      </c>
      <c r="AN403" s="9">
        <v>175</v>
      </c>
      <c r="AO403" s="9">
        <v>175</v>
      </c>
      <c r="AP403" s="9"/>
      <c r="AQ403" s="9">
        <v>0</v>
      </c>
      <c r="AR403" s="9" t="s">
        <v>2961</v>
      </c>
      <c r="AS403" s="9" t="s">
        <v>2962</v>
      </c>
      <c r="AT403" s="9" t="s">
        <v>3927</v>
      </c>
      <c r="AU403" s="44">
        <v>0.10526315789473684</v>
      </c>
    </row>
    <row r="404" spans="1:47">
      <c r="A404" s="9" t="s">
        <v>16</v>
      </c>
      <c r="B404" s="9" t="s">
        <v>821</v>
      </c>
      <c r="C404" s="9" t="s">
        <v>823</v>
      </c>
      <c r="D404" s="9" t="s">
        <v>824</v>
      </c>
      <c r="E404" s="9" t="s">
        <v>822</v>
      </c>
      <c r="F404" s="35">
        <v>0</v>
      </c>
      <c r="G404" s="36">
        <v>2</v>
      </c>
      <c r="H404" s="36">
        <v>0</v>
      </c>
      <c r="I404" s="36">
        <v>18</v>
      </c>
      <c r="J404" s="37">
        <v>45</v>
      </c>
      <c r="K404" s="36">
        <v>18</v>
      </c>
      <c r="L404" s="37">
        <v>0</v>
      </c>
      <c r="M404" s="35">
        <v>18</v>
      </c>
      <c r="N404" s="35">
        <v>0</v>
      </c>
      <c r="O404" s="38">
        <v>0</v>
      </c>
      <c r="P404" s="38">
        <v>18</v>
      </c>
      <c r="Q404" s="39">
        <v>0</v>
      </c>
      <c r="R404" s="35">
        <v>18</v>
      </c>
      <c r="S404" s="35">
        <v>18</v>
      </c>
      <c r="T404" s="35">
        <v>0</v>
      </c>
      <c r="U404" s="40">
        <v>0</v>
      </c>
      <c r="V404" s="9" t="s">
        <v>2952</v>
      </c>
      <c r="W404" s="9" t="s">
        <v>3558</v>
      </c>
      <c r="X404" s="41"/>
      <c r="Y404" s="9" t="s">
        <v>2954</v>
      </c>
      <c r="Z404" s="9">
        <v>33.69</v>
      </c>
      <c r="AA404" s="9">
        <v>0</v>
      </c>
      <c r="AB404" s="9">
        <v>0</v>
      </c>
      <c r="AC404" s="9">
        <v>0</v>
      </c>
      <c r="AD404" s="9">
        <v>0</v>
      </c>
      <c r="AE404" s="9">
        <v>0</v>
      </c>
      <c r="AF404" s="9">
        <v>0</v>
      </c>
      <c r="AG404" s="9">
        <v>0</v>
      </c>
      <c r="AH404" s="9">
        <v>0</v>
      </c>
      <c r="AI404" s="9">
        <v>0</v>
      </c>
      <c r="AJ404" s="9">
        <v>0</v>
      </c>
      <c r="AK404" s="9">
        <v>0</v>
      </c>
      <c r="AL404" s="9">
        <v>0</v>
      </c>
      <c r="AM404" s="9" t="s">
        <v>2955</v>
      </c>
      <c r="AN404" s="9"/>
      <c r="AO404" s="9"/>
      <c r="AP404" s="9" t="s">
        <v>2956</v>
      </c>
      <c r="AQ404" s="9">
        <v>0</v>
      </c>
      <c r="AR404" s="9" t="s">
        <v>2961</v>
      </c>
      <c r="AS404" s="9" t="s">
        <v>2962</v>
      </c>
      <c r="AT404" s="9"/>
      <c r="AU404" s="44">
        <v>1</v>
      </c>
    </row>
    <row r="405" spans="1:47">
      <c r="A405" s="9" t="s">
        <v>16</v>
      </c>
      <c r="B405" s="9" t="s">
        <v>3928</v>
      </c>
      <c r="C405" s="9" t="s">
        <v>3929</v>
      </c>
      <c r="D405" s="9" t="s">
        <v>1309</v>
      </c>
      <c r="E405" s="9" t="s">
        <v>1309</v>
      </c>
      <c r="F405" s="35">
        <v>12</v>
      </c>
      <c r="G405" s="36">
        <v>18</v>
      </c>
      <c r="H405" s="36">
        <v>4</v>
      </c>
      <c r="I405" s="36">
        <v>11</v>
      </c>
      <c r="J405" s="37">
        <v>27.5</v>
      </c>
      <c r="K405" s="36">
        <v>18</v>
      </c>
      <c r="L405" s="37">
        <v>0</v>
      </c>
      <c r="M405" s="35">
        <v>18</v>
      </c>
      <c r="N405" s="35">
        <v>0</v>
      </c>
      <c r="O405" s="38">
        <v>0</v>
      </c>
      <c r="P405" s="38">
        <v>18</v>
      </c>
      <c r="Q405" s="39">
        <v>0.22222222222222221</v>
      </c>
      <c r="R405" s="35">
        <v>6</v>
      </c>
      <c r="S405" s="35">
        <v>6</v>
      </c>
      <c r="T405" s="35">
        <v>0</v>
      </c>
      <c r="U405" s="40">
        <v>26.666666666666664</v>
      </c>
      <c r="V405" s="9" t="s">
        <v>2952</v>
      </c>
      <c r="W405" s="9" t="s">
        <v>2953</v>
      </c>
      <c r="X405" s="41"/>
      <c r="Y405" s="9" t="s">
        <v>2954</v>
      </c>
      <c r="Z405" s="9">
        <v>5.58</v>
      </c>
      <c r="AA405" s="9">
        <v>0</v>
      </c>
      <c r="AB405" s="9">
        <v>0</v>
      </c>
      <c r="AC405" s="9">
        <v>24</v>
      </c>
      <c r="AD405" s="9">
        <v>0</v>
      </c>
      <c r="AE405" s="9">
        <v>24</v>
      </c>
      <c r="AF405" s="9">
        <v>0</v>
      </c>
      <c r="AG405" s="9">
        <v>0</v>
      </c>
      <c r="AH405" s="9">
        <v>0</v>
      </c>
      <c r="AI405" s="9">
        <v>0</v>
      </c>
      <c r="AJ405" s="9">
        <v>0</v>
      </c>
      <c r="AK405" s="9">
        <v>0</v>
      </c>
      <c r="AL405" s="9">
        <v>0</v>
      </c>
      <c r="AM405" s="9" t="s">
        <v>2955</v>
      </c>
      <c r="AN405" s="9">
        <v>114</v>
      </c>
      <c r="AO405" s="9">
        <v>114</v>
      </c>
      <c r="AP405" s="9"/>
      <c r="AQ405" s="9">
        <v>0</v>
      </c>
      <c r="AR405" s="9" t="s">
        <v>2961</v>
      </c>
      <c r="AS405" s="9" t="s">
        <v>2962</v>
      </c>
      <c r="AT405" s="9" t="s">
        <v>3930</v>
      </c>
      <c r="AU405" s="44">
        <v>0.61111111111111116</v>
      </c>
    </row>
    <row r="406" spans="1:47">
      <c r="C406" s="45" t="s">
        <v>3931</v>
      </c>
      <c r="D406" s="46" t="s">
        <v>1431</v>
      </c>
      <c r="F406" s="35">
        <v>0</v>
      </c>
      <c r="G406" s="36">
        <v>8</v>
      </c>
      <c r="H406" s="36">
        <v>20</v>
      </c>
      <c r="I406" s="36">
        <v>0</v>
      </c>
      <c r="J406" s="37">
        <v>0</v>
      </c>
      <c r="K406" s="36">
        <v>20</v>
      </c>
      <c r="L406" s="37">
        <v>0</v>
      </c>
      <c r="M406" s="35">
        <v>20</v>
      </c>
      <c r="N406" s="35">
        <v>0</v>
      </c>
      <c r="O406" s="38">
        <v>0</v>
      </c>
      <c r="P406" s="38">
        <v>20</v>
      </c>
      <c r="Q406" s="39">
        <v>2.5</v>
      </c>
      <c r="R406" s="35">
        <v>20</v>
      </c>
      <c r="S406" s="35">
        <v>20</v>
      </c>
      <c r="T406" s="35">
        <v>0</v>
      </c>
      <c r="U406" s="40">
        <v>0</v>
      </c>
    </row>
    <row r="407" spans="1:47">
      <c r="C407" s="45" t="s">
        <v>3932</v>
      </c>
      <c r="D407" s="46" t="s">
        <v>1430</v>
      </c>
      <c r="F407" s="35">
        <v>0</v>
      </c>
      <c r="G407" s="36">
        <v>20</v>
      </c>
      <c r="H407" s="36">
        <v>7</v>
      </c>
      <c r="I407" s="36">
        <v>4</v>
      </c>
      <c r="J407" s="37">
        <v>10</v>
      </c>
      <c r="K407" s="36">
        <v>20</v>
      </c>
      <c r="L407" s="37">
        <v>0</v>
      </c>
      <c r="M407" s="35">
        <v>20</v>
      </c>
      <c r="N407" s="35">
        <v>0</v>
      </c>
      <c r="O407" s="38">
        <v>0</v>
      </c>
      <c r="P407" s="38">
        <v>20</v>
      </c>
      <c r="Q407" s="39">
        <v>0.35</v>
      </c>
      <c r="R407" s="35">
        <v>20</v>
      </c>
      <c r="S407" s="35">
        <v>20</v>
      </c>
      <c r="T407" s="35">
        <v>0</v>
      </c>
      <c r="U407" s="40">
        <v>0</v>
      </c>
      <c r="AU407" s="44">
        <v>0.2</v>
      </c>
    </row>
    <row r="408" spans="1:47">
      <c r="A408" s="9" t="s">
        <v>16</v>
      </c>
      <c r="B408" s="9" t="s">
        <v>3933</v>
      </c>
      <c r="C408" s="9" t="s">
        <v>3934</v>
      </c>
      <c r="D408" s="9" t="s">
        <v>957</v>
      </c>
      <c r="E408" s="9" t="s">
        <v>3935</v>
      </c>
      <c r="F408" s="35">
        <v>0</v>
      </c>
      <c r="G408" s="36">
        <v>18</v>
      </c>
      <c r="H408" s="36">
        <v>3</v>
      </c>
      <c r="I408" s="36">
        <v>6</v>
      </c>
      <c r="J408" s="37">
        <v>15</v>
      </c>
      <c r="K408" s="36">
        <v>18</v>
      </c>
      <c r="L408" s="37">
        <v>0</v>
      </c>
      <c r="M408" s="35">
        <v>18</v>
      </c>
      <c r="N408" s="35">
        <v>0</v>
      </c>
      <c r="O408" s="38">
        <v>0</v>
      </c>
      <c r="P408" s="38">
        <v>18</v>
      </c>
      <c r="Q408" s="39">
        <v>0.16666666666666666</v>
      </c>
      <c r="R408" s="35">
        <v>18</v>
      </c>
      <c r="S408" s="35">
        <v>18</v>
      </c>
      <c r="T408" s="35">
        <v>0</v>
      </c>
      <c r="U408" s="40">
        <v>0</v>
      </c>
      <c r="V408" s="9" t="s">
        <v>2952</v>
      </c>
      <c r="W408" s="9" t="s">
        <v>2953</v>
      </c>
      <c r="X408" s="41"/>
      <c r="Y408" s="9" t="s">
        <v>2954</v>
      </c>
      <c r="Z408" s="9">
        <v>34.58</v>
      </c>
      <c r="AA408" s="9">
        <v>34.68</v>
      </c>
      <c r="AB408" s="9">
        <v>1</v>
      </c>
      <c r="AC408" s="9">
        <v>6</v>
      </c>
      <c r="AD408" s="9">
        <v>0</v>
      </c>
      <c r="AE408" s="9">
        <v>0</v>
      </c>
      <c r="AF408" s="9">
        <v>6</v>
      </c>
      <c r="AG408" s="9">
        <v>0</v>
      </c>
      <c r="AH408" s="9">
        <v>0</v>
      </c>
      <c r="AI408" s="9">
        <v>0</v>
      </c>
      <c r="AJ408" s="9">
        <v>0</v>
      </c>
      <c r="AK408" s="9">
        <v>0</v>
      </c>
      <c r="AL408" s="9">
        <v>0</v>
      </c>
      <c r="AM408" s="9" t="s">
        <v>2955</v>
      </c>
      <c r="AN408" s="9">
        <v>171</v>
      </c>
      <c r="AO408" s="9">
        <v>171</v>
      </c>
      <c r="AP408" s="9"/>
      <c r="AQ408" s="9">
        <v>0</v>
      </c>
      <c r="AR408" s="9" t="s">
        <v>2961</v>
      </c>
      <c r="AS408" s="9" t="s">
        <v>2962</v>
      </c>
      <c r="AT408" s="9" t="s">
        <v>3936</v>
      </c>
      <c r="AU408" s="44">
        <v>0.33333333333333331</v>
      </c>
    </row>
    <row r="409" spans="1:47">
      <c r="A409" s="9" t="s">
        <v>16</v>
      </c>
      <c r="B409" s="9" t="s">
        <v>655</v>
      </c>
      <c r="C409" s="9" t="s">
        <v>657</v>
      </c>
      <c r="D409" s="9" t="s">
        <v>658</v>
      </c>
      <c r="E409" s="9" t="s">
        <v>656</v>
      </c>
      <c r="F409" s="35">
        <v>0</v>
      </c>
      <c r="G409" s="36">
        <v>13</v>
      </c>
      <c r="H409" s="36">
        <v>11</v>
      </c>
      <c r="I409" s="36">
        <v>18</v>
      </c>
      <c r="J409" s="37">
        <v>45</v>
      </c>
      <c r="K409" s="36">
        <v>18</v>
      </c>
      <c r="L409" s="37">
        <v>0</v>
      </c>
      <c r="M409" s="35">
        <v>18</v>
      </c>
      <c r="N409" s="35">
        <v>0</v>
      </c>
      <c r="O409" s="38">
        <v>0</v>
      </c>
      <c r="P409" s="38">
        <v>18</v>
      </c>
      <c r="Q409" s="39">
        <v>0.84615384615384615</v>
      </c>
      <c r="R409" s="35">
        <v>18</v>
      </c>
      <c r="S409" s="35">
        <v>18</v>
      </c>
      <c r="T409" s="35">
        <v>0</v>
      </c>
      <c r="U409" s="40">
        <v>0</v>
      </c>
      <c r="V409" s="9" t="s">
        <v>2952</v>
      </c>
      <c r="W409" s="9" t="s">
        <v>2953</v>
      </c>
      <c r="Y409" s="9" t="s">
        <v>2954</v>
      </c>
      <c r="Z409" s="9">
        <v>44.79</v>
      </c>
      <c r="AA409" s="9">
        <v>0</v>
      </c>
      <c r="AB409" s="9">
        <v>0</v>
      </c>
      <c r="AC409" s="9">
        <v>0</v>
      </c>
      <c r="AD409" s="9">
        <v>0</v>
      </c>
      <c r="AE409" s="9">
        <v>0</v>
      </c>
      <c r="AF409" s="9">
        <v>0</v>
      </c>
      <c r="AG409" s="9">
        <v>0</v>
      </c>
      <c r="AH409" s="9">
        <v>0</v>
      </c>
      <c r="AI409" s="9">
        <v>0</v>
      </c>
      <c r="AJ409" s="9">
        <v>0</v>
      </c>
      <c r="AK409" s="9">
        <v>0</v>
      </c>
      <c r="AL409" s="9">
        <v>0</v>
      </c>
      <c r="AM409" s="9" t="s">
        <v>2955</v>
      </c>
      <c r="AN409" s="9">
        <v>0</v>
      </c>
      <c r="AO409" s="9">
        <v>0</v>
      </c>
      <c r="AP409" s="9" t="s">
        <v>2956</v>
      </c>
      <c r="AQ409" s="9">
        <v>28</v>
      </c>
      <c r="AR409" s="42">
        <v>46048</v>
      </c>
      <c r="AS409" s="9" t="s">
        <v>2957</v>
      </c>
      <c r="AT409" s="9" t="s">
        <v>3937</v>
      </c>
    </row>
    <row r="410" spans="1:47">
      <c r="C410" s="45"/>
      <c r="D410" s="46" t="s">
        <v>1120</v>
      </c>
      <c r="F410" s="35">
        <v>0</v>
      </c>
      <c r="G410" s="36">
        <v>46</v>
      </c>
      <c r="H410" s="36">
        <v>13</v>
      </c>
      <c r="I410" s="36">
        <v>0</v>
      </c>
      <c r="J410" s="37">
        <v>0</v>
      </c>
      <c r="K410" s="47">
        <v>19.666666666666668</v>
      </c>
      <c r="L410" s="37">
        <v>0</v>
      </c>
      <c r="M410" s="35">
        <v>19.666666666666668</v>
      </c>
      <c r="N410" s="35">
        <v>0</v>
      </c>
      <c r="O410" s="38">
        <v>0</v>
      </c>
      <c r="P410" s="38">
        <v>19.666666666666668</v>
      </c>
      <c r="Q410" s="39">
        <v>0.28260869565217389</v>
      </c>
      <c r="R410" s="35">
        <v>19.666666666666668</v>
      </c>
      <c r="S410" s="35">
        <v>19.666666666666668</v>
      </c>
      <c r="T410" s="35">
        <v>0</v>
      </c>
      <c r="U410" s="40">
        <v>0</v>
      </c>
      <c r="AU410" s="44">
        <v>0</v>
      </c>
    </row>
    <row r="411" spans="1:47">
      <c r="A411" s="9" t="s">
        <v>16</v>
      </c>
      <c r="B411" s="9" t="s">
        <v>695</v>
      </c>
      <c r="C411" s="9" t="s">
        <v>697</v>
      </c>
      <c r="D411" s="9" t="s">
        <v>698</v>
      </c>
      <c r="E411" s="9" t="s">
        <v>696</v>
      </c>
      <c r="F411" s="35">
        <v>0</v>
      </c>
      <c r="G411" s="36">
        <v>18</v>
      </c>
      <c r="H411" s="36">
        <v>16</v>
      </c>
      <c r="I411" s="36">
        <v>3</v>
      </c>
      <c r="J411" s="37">
        <v>7.5</v>
      </c>
      <c r="K411" s="36">
        <v>18</v>
      </c>
      <c r="L411" s="37">
        <v>0</v>
      </c>
      <c r="M411" s="35">
        <v>18</v>
      </c>
      <c r="N411" s="35">
        <v>0</v>
      </c>
      <c r="O411" s="38">
        <v>0</v>
      </c>
      <c r="P411" s="38">
        <v>18</v>
      </c>
      <c r="Q411" s="39">
        <v>0.88888888888888884</v>
      </c>
      <c r="R411" s="35">
        <v>18</v>
      </c>
      <c r="S411" s="35">
        <v>18</v>
      </c>
      <c r="T411" s="35">
        <v>0</v>
      </c>
      <c r="U411" s="40">
        <v>0</v>
      </c>
      <c r="V411" s="9" t="s">
        <v>2952</v>
      </c>
      <c r="W411" s="9" t="s">
        <v>2953</v>
      </c>
      <c r="Y411" s="9" t="s">
        <v>2954</v>
      </c>
      <c r="Z411" s="9">
        <v>52.45</v>
      </c>
      <c r="AA411" s="9">
        <v>0</v>
      </c>
      <c r="AB411" s="9">
        <v>0</v>
      </c>
      <c r="AC411" s="9">
        <v>0</v>
      </c>
      <c r="AD411" s="9">
        <v>0</v>
      </c>
      <c r="AE411" s="9">
        <v>0</v>
      </c>
      <c r="AF411" s="9">
        <v>0</v>
      </c>
      <c r="AG411" s="9">
        <v>0</v>
      </c>
      <c r="AH411" s="9">
        <v>0</v>
      </c>
      <c r="AI411" s="9">
        <v>0</v>
      </c>
      <c r="AJ411" s="9">
        <v>0</v>
      </c>
      <c r="AK411" s="9">
        <v>0</v>
      </c>
      <c r="AL411" s="9">
        <v>0</v>
      </c>
      <c r="AM411" s="9" t="s">
        <v>2955</v>
      </c>
      <c r="AN411" s="9">
        <v>0</v>
      </c>
      <c r="AO411" s="9">
        <v>0</v>
      </c>
      <c r="AP411" s="9" t="s">
        <v>2956</v>
      </c>
      <c r="AQ411" s="9">
        <v>18</v>
      </c>
      <c r="AR411" s="42">
        <v>46048</v>
      </c>
      <c r="AS411" s="9" t="s">
        <v>2957</v>
      </c>
      <c r="AT411" s="9" t="s">
        <v>3938</v>
      </c>
    </row>
    <row r="412" spans="1:47">
      <c r="A412" s="9" t="s">
        <v>16</v>
      </c>
      <c r="B412" s="9" t="s">
        <v>3939</v>
      </c>
      <c r="C412" s="9" t="s">
        <v>3940</v>
      </c>
      <c r="D412" s="9" t="s">
        <v>930</v>
      </c>
      <c r="E412" s="9" t="s">
        <v>3941</v>
      </c>
      <c r="F412" s="35">
        <v>0</v>
      </c>
      <c r="G412" s="36">
        <v>18</v>
      </c>
      <c r="H412" s="36">
        <v>9</v>
      </c>
      <c r="I412" s="36">
        <v>0</v>
      </c>
      <c r="J412" s="37">
        <v>0</v>
      </c>
      <c r="K412" s="43">
        <v>18</v>
      </c>
      <c r="L412" s="37">
        <v>0</v>
      </c>
      <c r="M412" s="35">
        <v>18</v>
      </c>
      <c r="N412" s="35">
        <v>0</v>
      </c>
      <c r="O412" s="38">
        <v>0</v>
      </c>
      <c r="P412" s="38">
        <v>18</v>
      </c>
      <c r="Q412" s="39">
        <v>0.5</v>
      </c>
      <c r="R412" s="35">
        <v>18</v>
      </c>
      <c r="S412" s="35">
        <v>18</v>
      </c>
      <c r="T412" s="35">
        <v>0</v>
      </c>
      <c r="U412" s="40">
        <v>0</v>
      </c>
      <c r="V412" s="9" t="s">
        <v>2952</v>
      </c>
      <c r="W412" s="9" t="s">
        <v>2953</v>
      </c>
      <c r="X412" s="41"/>
      <c r="Y412" s="9" t="s">
        <v>2954</v>
      </c>
      <c r="Z412" s="9">
        <v>44.38</v>
      </c>
      <c r="AA412" s="9">
        <v>0</v>
      </c>
      <c r="AB412" s="9">
        <v>0</v>
      </c>
      <c r="AC412" s="9">
        <v>0</v>
      </c>
      <c r="AD412" s="9">
        <v>0</v>
      </c>
      <c r="AE412" s="9">
        <v>0</v>
      </c>
      <c r="AF412" s="9">
        <v>0</v>
      </c>
      <c r="AG412" s="9">
        <v>0</v>
      </c>
      <c r="AH412" s="9">
        <v>0</v>
      </c>
      <c r="AI412" s="9">
        <v>0</v>
      </c>
      <c r="AJ412" s="9">
        <v>0</v>
      </c>
      <c r="AK412" s="9">
        <v>0</v>
      </c>
      <c r="AL412" s="9">
        <v>0</v>
      </c>
      <c r="AM412" s="9" t="s">
        <v>2955</v>
      </c>
      <c r="AN412" s="9"/>
      <c r="AO412" s="9"/>
      <c r="AP412" s="9" t="s">
        <v>2956</v>
      </c>
      <c r="AQ412" s="9">
        <v>0</v>
      </c>
      <c r="AR412" s="9" t="s">
        <v>2961</v>
      </c>
      <c r="AS412" s="9" t="s">
        <v>2962</v>
      </c>
      <c r="AT412" s="9" t="s">
        <v>3942</v>
      </c>
      <c r="AU412" s="44">
        <v>0</v>
      </c>
    </row>
    <row r="413" spans="1:47">
      <c r="A413" s="9" t="s">
        <v>16</v>
      </c>
      <c r="B413" s="9" t="s">
        <v>3943</v>
      </c>
      <c r="C413" s="9" t="s">
        <v>3944</v>
      </c>
      <c r="D413" s="9" t="s">
        <v>996</v>
      </c>
      <c r="E413" s="9" t="s">
        <v>3945</v>
      </c>
      <c r="F413" s="35">
        <v>0</v>
      </c>
      <c r="G413" s="36">
        <v>52</v>
      </c>
      <c r="H413" s="36">
        <v>0</v>
      </c>
      <c r="I413" s="36">
        <v>1</v>
      </c>
      <c r="J413" s="37">
        <v>2.5</v>
      </c>
      <c r="K413" s="47">
        <v>17.666666666666668</v>
      </c>
      <c r="L413" s="37">
        <v>0</v>
      </c>
      <c r="M413" s="35">
        <v>17.666666666666668</v>
      </c>
      <c r="N413" s="35">
        <v>0</v>
      </c>
      <c r="O413" s="38">
        <v>0</v>
      </c>
      <c r="P413" s="38">
        <v>17.666666666666668</v>
      </c>
      <c r="Q413" s="39">
        <v>0</v>
      </c>
      <c r="R413" s="35">
        <v>17.666666666666668</v>
      </c>
      <c r="S413" s="35">
        <v>17.666666666666668</v>
      </c>
      <c r="T413" s="35">
        <v>0</v>
      </c>
      <c r="U413" s="40">
        <v>0</v>
      </c>
      <c r="V413" s="9" t="s">
        <v>2952</v>
      </c>
      <c r="W413" s="9" t="s">
        <v>2953</v>
      </c>
      <c r="Y413" s="9" t="s">
        <v>2954</v>
      </c>
      <c r="Z413" s="9">
        <v>209.89</v>
      </c>
      <c r="AA413" s="9">
        <v>0</v>
      </c>
      <c r="AB413" s="9">
        <v>0</v>
      </c>
      <c r="AC413" s="9">
        <v>2</v>
      </c>
      <c r="AD413" s="9">
        <v>0</v>
      </c>
      <c r="AE413" s="9">
        <v>2</v>
      </c>
      <c r="AF413" s="9">
        <v>0</v>
      </c>
      <c r="AG413" s="9">
        <v>0</v>
      </c>
      <c r="AH413" s="9">
        <v>0</v>
      </c>
      <c r="AI413" s="9">
        <v>0</v>
      </c>
      <c r="AJ413" s="9">
        <v>0</v>
      </c>
      <c r="AK413" s="9">
        <v>0</v>
      </c>
      <c r="AL413" s="9">
        <v>0</v>
      </c>
      <c r="AM413" s="9" t="s">
        <v>2955</v>
      </c>
      <c r="AN413" s="9">
        <v>43</v>
      </c>
      <c r="AO413" s="9">
        <v>43</v>
      </c>
      <c r="AQ413" s="9">
        <v>1</v>
      </c>
      <c r="AR413" s="42">
        <v>46053</v>
      </c>
      <c r="AS413" s="9" t="s">
        <v>2957</v>
      </c>
      <c r="AT413" s="9" t="s">
        <v>3946</v>
      </c>
      <c r="AU413" s="44">
        <v>5.6603773584905655E-2</v>
      </c>
    </row>
    <row r="414" spans="1:47">
      <c r="A414" s="9" t="s">
        <v>16</v>
      </c>
      <c r="B414" s="9" t="s">
        <v>556</v>
      </c>
      <c r="C414" s="9" t="s">
        <v>558</v>
      </c>
      <c r="D414" s="9" t="s">
        <v>559</v>
      </c>
      <c r="E414" s="9" t="s">
        <v>557</v>
      </c>
      <c r="F414" s="35">
        <v>9</v>
      </c>
      <c r="G414" s="36">
        <v>36</v>
      </c>
      <c r="H414" s="36">
        <v>10</v>
      </c>
      <c r="I414" s="36">
        <v>6</v>
      </c>
      <c r="J414" s="37">
        <v>15</v>
      </c>
      <c r="K414" s="47">
        <v>17.333333333333332</v>
      </c>
      <c r="L414" s="37">
        <v>0</v>
      </c>
      <c r="M414" s="35">
        <v>17.333333333333332</v>
      </c>
      <c r="N414" s="35">
        <v>0</v>
      </c>
      <c r="O414" s="38">
        <v>0</v>
      </c>
      <c r="P414" s="38">
        <v>17.333333333333332</v>
      </c>
      <c r="Q414" s="39">
        <v>0.27777777777777779</v>
      </c>
      <c r="R414" s="35">
        <v>8.3333333333333321</v>
      </c>
      <c r="S414" s="35">
        <v>8.3333333333333321</v>
      </c>
      <c r="T414" s="35">
        <v>0</v>
      </c>
      <c r="U414" s="40">
        <v>20.76923076923077</v>
      </c>
      <c r="V414" s="9" t="s">
        <v>2952</v>
      </c>
      <c r="W414" s="9" t="s">
        <v>2953</v>
      </c>
      <c r="Y414" s="9" t="s">
        <v>2954</v>
      </c>
      <c r="Z414" s="9">
        <v>15.75</v>
      </c>
      <c r="AA414" s="9">
        <v>55.92</v>
      </c>
      <c r="AB414" s="9">
        <v>4</v>
      </c>
      <c r="AC414" s="9">
        <v>16</v>
      </c>
      <c r="AD414" s="9">
        <v>16</v>
      </c>
      <c r="AE414" s="9">
        <v>0</v>
      </c>
      <c r="AF414" s="9">
        <v>0</v>
      </c>
      <c r="AG414" s="9">
        <v>0</v>
      </c>
      <c r="AH414" s="9">
        <v>0</v>
      </c>
      <c r="AI414" s="9">
        <v>0</v>
      </c>
      <c r="AJ414" s="9">
        <v>12</v>
      </c>
      <c r="AK414" s="9">
        <v>4</v>
      </c>
      <c r="AL414" s="9">
        <v>0</v>
      </c>
      <c r="AM414" s="9" t="s">
        <v>2955</v>
      </c>
      <c r="AN414" s="9">
        <v>76</v>
      </c>
      <c r="AO414" s="9">
        <v>19</v>
      </c>
      <c r="AQ414" s="9">
        <v>4</v>
      </c>
      <c r="AR414" s="42">
        <v>46053</v>
      </c>
      <c r="AS414" s="9" t="s">
        <v>2957</v>
      </c>
      <c r="AT414" s="9" t="s">
        <v>3947</v>
      </c>
      <c r="AU414" s="44">
        <v>0.3461538461538462</v>
      </c>
    </row>
    <row r="415" spans="1:47">
      <c r="A415" s="9" t="s">
        <v>16</v>
      </c>
      <c r="B415" s="9" t="s">
        <v>3948</v>
      </c>
      <c r="C415" s="9" t="s">
        <v>3949</v>
      </c>
      <c r="D415" s="9" t="s">
        <v>1284</v>
      </c>
      <c r="E415" s="9" t="s">
        <v>3950</v>
      </c>
      <c r="F415" s="35">
        <v>0</v>
      </c>
      <c r="G415" s="36">
        <v>3</v>
      </c>
      <c r="H415" s="36">
        <v>17</v>
      </c>
      <c r="I415" s="36">
        <v>4</v>
      </c>
      <c r="J415" s="37">
        <v>10</v>
      </c>
      <c r="K415" s="36">
        <v>17</v>
      </c>
      <c r="L415" s="37">
        <v>0</v>
      </c>
      <c r="M415" s="35">
        <v>17</v>
      </c>
      <c r="N415" s="35">
        <v>0</v>
      </c>
      <c r="O415" s="38">
        <v>0</v>
      </c>
      <c r="P415" s="38">
        <v>17</v>
      </c>
      <c r="Q415" s="39">
        <v>5.666666666666667</v>
      </c>
      <c r="R415" s="35">
        <v>17</v>
      </c>
      <c r="S415" s="35">
        <v>17</v>
      </c>
      <c r="T415" s="35">
        <v>0</v>
      </c>
      <c r="U415" s="40">
        <v>0</v>
      </c>
      <c r="V415" s="9" t="s">
        <v>2952</v>
      </c>
      <c r="W415" s="9" t="s">
        <v>3558</v>
      </c>
      <c r="Y415" s="9" t="s">
        <v>2954</v>
      </c>
      <c r="Z415" s="9">
        <v>18.89</v>
      </c>
      <c r="AA415" s="9">
        <v>0</v>
      </c>
      <c r="AB415" s="9">
        <v>0</v>
      </c>
      <c r="AC415" s="9">
        <v>0</v>
      </c>
      <c r="AD415" s="9">
        <v>0</v>
      </c>
      <c r="AE415" s="9">
        <v>0</v>
      </c>
      <c r="AF415" s="9">
        <v>0</v>
      </c>
      <c r="AG415" s="9">
        <v>0</v>
      </c>
      <c r="AH415" s="9">
        <v>0</v>
      </c>
      <c r="AI415" s="9">
        <v>0</v>
      </c>
      <c r="AJ415" s="9">
        <v>0</v>
      </c>
      <c r="AK415" s="9">
        <v>0</v>
      </c>
      <c r="AL415" s="9">
        <v>0</v>
      </c>
      <c r="AM415" s="9" t="s">
        <v>2955</v>
      </c>
      <c r="AN415" s="9">
        <v>0</v>
      </c>
      <c r="AO415" s="9">
        <v>0</v>
      </c>
      <c r="AP415" s="9" t="s">
        <v>2956</v>
      </c>
      <c r="AQ415" s="9">
        <v>0</v>
      </c>
      <c r="AR415" s="9" t="s">
        <v>2961</v>
      </c>
      <c r="AS415" s="9" t="s">
        <v>2962</v>
      </c>
      <c r="AT415" s="9"/>
    </row>
    <row r="416" spans="1:47">
      <c r="A416" s="9" t="s">
        <v>16</v>
      </c>
      <c r="B416" s="9" t="s">
        <v>3951</v>
      </c>
      <c r="C416" s="9" t="s">
        <v>3952</v>
      </c>
      <c r="D416" s="9" t="s">
        <v>1366</v>
      </c>
      <c r="E416" s="9" t="s">
        <v>3953</v>
      </c>
      <c r="F416" s="35">
        <v>19</v>
      </c>
      <c r="G416" s="36">
        <v>41</v>
      </c>
      <c r="H416" s="36">
        <v>0</v>
      </c>
      <c r="I416" s="36">
        <v>8</v>
      </c>
      <c r="J416" s="37">
        <v>20</v>
      </c>
      <c r="K416" s="47">
        <v>16.333333333333332</v>
      </c>
      <c r="L416" s="37">
        <v>0</v>
      </c>
      <c r="M416" s="35">
        <v>16.333333333333332</v>
      </c>
      <c r="N416" s="35">
        <v>0</v>
      </c>
      <c r="O416" s="38">
        <v>0</v>
      </c>
      <c r="P416" s="38">
        <v>16.333333333333332</v>
      </c>
      <c r="Q416" s="39">
        <v>0</v>
      </c>
      <c r="R416" s="35">
        <v>0</v>
      </c>
      <c r="S416" s="35">
        <v>0</v>
      </c>
      <c r="T416" s="35">
        <v>0</v>
      </c>
      <c r="U416" s="40">
        <v>46.530612244897959</v>
      </c>
      <c r="V416" s="9" t="s">
        <v>2952</v>
      </c>
      <c r="W416" s="9" t="s">
        <v>2953</v>
      </c>
      <c r="Y416" s="9" t="s">
        <v>2954</v>
      </c>
      <c r="Z416" s="9">
        <v>7.25</v>
      </c>
      <c r="AA416" s="9">
        <v>43.5</v>
      </c>
      <c r="AB416" s="9">
        <v>6</v>
      </c>
      <c r="AC416" s="9">
        <v>15</v>
      </c>
      <c r="AD416" s="9">
        <v>0</v>
      </c>
      <c r="AE416" s="9">
        <v>15</v>
      </c>
      <c r="AF416" s="9">
        <v>0</v>
      </c>
      <c r="AG416" s="9">
        <v>0</v>
      </c>
      <c r="AH416" s="9">
        <v>0</v>
      </c>
      <c r="AI416" s="9">
        <v>0</v>
      </c>
      <c r="AJ416" s="9">
        <v>0</v>
      </c>
      <c r="AK416" s="9">
        <v>0</v>
      </c>
      <c r="AL416" s="9">
        <v>0</v>
      </c>
      <c r="AM416" s="9" t="s">
        <v>2955</v>
      </c>
      <c r="AN416" s="9">
        <v>57</v>
      </c>
      <c r="AO416" s="9">
        <v>57</v>
      </c>
      <c r="AQ416" s="9">
        <v>12</v>
      </c>
      <c r="AR416" s="42">
        <v>46053</v>
      </c>
      <c r="AS416" s="9" t="s">
        <v>2957</v>
      </c>
      <c r="AT416" s="9" t="s">
        <v>3954</v>
      </c>
      <c r="AU416" s="44">
        <v>0.48979591836734698</v>
      </c>
    </row>
    <row r="417" spans="1:47">
      <c r="A417" s="9" t="s">
        <v>16</v>
      </c>
      <c r="B417" s="9" t="s">
        <v>311</v>
      </c>
      <c r="C417" s="9" t="s">
        <v>313</v>
      </c>
      <c r="D417" s="9" t="s">
        <v>314</v>
      </c>
      <c r="E417" s="9" t="s">
        <v>312</v>
      </c>
      <c r="F417" s="35">
        <v>95</v>
      </c>
      <c r="G417" s="36">
        <v>76</v>
      </c>
      <c r="H417" s="36">
        <v>58</v>
      </c>
      <c r="I417" s="36">
        <v>14</v>
      </c>
      <c r="J417" s="37">
        <v>35</v>
      </c>
      <c r="K417" s="43">
        <v>76</v>
      </c>
      <c r="L417" s="37">
        <v>60</v>
      </c>
      <c r="M417" s="35">
        <v>16</v>
      </c>
      <c r="N417" s="35">
        <v>0</v>
      </c>
      <c r="O417" s="38">
        <v>0</v>
      </c>
      <c r="P417" s="38">
        <v>16</v>
      </c>
      <c r="Q417" s="39">
        <v>0.76315789473684215</v>
      </c>
      <c r="R417" s="35">
        <v>0</v>
      </c>
      <c r="S417" s="35">
        <v>0</v>
      </c>
      <c r="T417" s="35">
        <v>0</v>
      </c>
      <c r="U417" s="40">
        <v>50</v>
      </c>
      <c r="V417" s="9" t="s">
        <v>2952</v>
      </c>
      <c r="W417" s="9" t="s">
        <v>2953</v>
      </c>
      <c r="X417" s="41"/>
      <c r="Y417" s="9" t="s">
        <v>2954</v>
      </c>
      <c r="Z417" s="9">
        <v>12.38</v>
      </c>
      <c r="AA417" s="9">
        <v>126.4</v>
      </c>
      <c r="AB417" s="9">
        <v>10</v>
      </c>
      <c r="AC417" s="9">
        <v>48</v>
      </c>
      <c r="AD417" s="9">
        <v>48</v>
      </c>
      <c r="AE417" s="9">
        <v>0</v>
      </c>
      <c r="AF417" s="9">
        <v>0</v>
      </c>
      <c r="AG417" s="9">
        <v>0</v>
      </c>
      <c r="AH417" s="9">
        <v>0</v>
      </c>
      <c r="AI417" s="9">
        <v>0</v>
      </c>
      <c r="AJ417" s="9">
        <v>48</v>
      </c>
      <c r="AK417" s="9">
        <v>0</v>
      </c>
      <c r="AL417" s="9">
        <v>0</v>
      </c>
      <c r="AM417" s="9" t="s">
        <v>2955</v>
      </c>
      <c r="AN417" s="9">
        <v>86</v>
      </c>
      <c r="AO417" s="9">
        <v>0</v>
      </c>
      <c r="AP417" s="9" t="s">
        <v>2956</v>
      </c>
      <c r="AQ417" s="9">
        <v>8</v>
      </c>
      <c r="AR417" s="42">
        <v>46053</v>
      </c>
      <c r="AS417" s="9" t="s">
        <v>2957</v>
      </c>
      <c r="AT417" s="9" t="s">
        <v>3955</v>
      </c>
      <c r="AU417" s="44">
        <v>0.18421052631578946</v>
      </c>
    </row>
    <row r="418" spans="1:47">
      <c r="C418" s="45" t="s">
        <v>3956</v>
      </c>
      <c r="D418" s="46" t="s">
        <v>1414</v>
      </c>
      <c r="F418" s="35">
        <v>0</v>
      </c>
      <c r="G418" s="36">
        <v>8</v>
      </c>
      <c r="H418" s="36">
        <v>19</v>
      </c>
      <c r="I418" s="36">
        <v>4</v>
      </c>
      <c r="J418" s="37">
        <v>10</v>
      </c>
      <c r="K418" s="36">
        <v>19</v>
      </c>
      <c r="L418" s="37">
        <v>0</v>
      </c>
      <c r="M418" s="35">
        <v>19</v>
      </c>
      <c r="N418" s="35">
        <v>0</v>
      </c>
      <c r="O418" s="38">
        <v>0</v>
      </c>
      <c r="P418" s="38">
        <v>19</v>
      </c>
      <c r="Q418" s="39">
        <v>2.375</v>
      </c>
      <c r="R418" s="35">
        <v>19</v>
      </c>
      <c r="S418" s="35">
        <v>19</v>
      </c>
      <c r="T418" s="35">
        <v>0</v>
      </c>
      <c r="U418" s="40">
        <v>0</v>
      </c>
    </row>
    <row r="419" spans="1:47">
      <c r="A419" s="9" t="s">
        <v>16</v>
      </c>
      <c r="B419" s="9" t="s">
        <v>3957</v>
      </c>
      <c r="C419" s="9" t="s">
        <v>3958</v>
      </c>
      <c r="D419" s="9" t="s">
        <v>1081</v>
      </c>
      <c r="E419" s="9" t="s">
        <v>3959</v>
      </c>
      <c r="F419" s="35">
        <v>0</v>
      </c>
      <c r="G419" s="36">
        <v>16</v>
      </c>
      <c r="H419" s="36">
        <v>15</v>
      </c>
      <c r="I419" s="36">
        <v>7</v>
      </c>
      <c r="J419" s="37">
        <v>17.5</v>
      </c>
      <c r="K419" s="36">
        <v>16</v>
      </c>
      <c r="L419" s="37">
        <v>0</v>
      </c>
      <c r="M419" s="35">
        <v>16</v>
      </c>
      <c r="N419" s="35">
        <v>0</v>
      </c>
      <c r="O419" s="38">
        <v>0</v>
      </c>
      <c r="P419" s="38">
        <v>16</v>
      </c>
      <c r="Q419" s="39">
        <v>0.9375</v>
      </c>
      <c r="R419" s="35">
        <v>16</v>
      </c>
      <c r="S419" s="35">
        <v>16</v>
      </c>
      <c r="T419" s="35">
        <v>0</v>
      </c>
      <c r="U419" s="40">
        <v>0</v>
      </c>
      <c r="V419" s="9" t="s">
        <v>2952</v>
      </c>
      <c r="W419" s="9" t="s">
        <v>2953</v>
      </c>
      <c r="X419" s="41"/>
      <c r="Y419" s="9" t="s">
        <v>2954</v>
      </c>
      <c r="Z419" s="9">
        <v>4.99</v>
      </c>
      <c r="AA419" s="9">
        <v>60.06</v>
      </c>
      <c r="AB419" s="9">
        <v>14</v>
      </c>
      <c r="AC419" s="9">
        <v>0</v>
      </c>
      <c r="AD419" s="9">
        <v>0</v>
      </c>
      <c r="AE419" s="9">
        <v>0</v>
      </c>
      <c r="AF419" s="9">
        <v>0</v>
      </c>
      <c r="AG419" s="9">
        <v>0</v>
      </c>
      <c r="AH419" s="9">
        <v>0</v>
      </c>
      <c r="AI419" s="9">
        <v>0</v>
      </c>
      <c r="AJ419" s="9">
        <v>0</v>
      </c>
      <c r="AK419" s="9">
        <v>0</v>
      </c>
      <c r="AL419" s="9">
        <v>0</v>
      </c>
      <c r="AM419" s="9" t="s">
        <v>2955</v>
      </c>
      <c r="AN419" s="9">
        <v>0</v>
      </c>
      <c r="AO419" s="9">
        <v>0</v>
      </c>
      <c r="AP419" s="9" t="s">
        <v>2956</v>
      </c>
      <c r="AQ419" s="9">
        <v>72</v>
      </c>
      <c r="AR419" s="42">
        <v>46048</v>
      </c>
      <c r="AS419" s="9" t="s">
        <v>2957</v>
      </c>
      <c r="AT419" s="9" t="s">
        <v>3960</v>
      </c>
    </row>
    <row r="420" spans="1:47">
      <c r="A420" s="9" t="s">
        <v>16</v>
      </c>
      <c r="B420" s="9" t="s">
        <v>3961</v>
      </c>
      <c r="C420" s="9" t="s">
        <v>3962</v>
      </c>
      <c r="D420" s="9" t="s">
        <v>990</v>
      </c>
      <c r="E420" s="9" t="s">
        <v>3963</v>
      </c>
      <c r="F420" s="35">
        <v>0</v>
      </c>
      <c r="G420" s="36">
        <v>16</v>
      </c>
      <c r="H420" s="36">
        <v>15</v>
      </c>
      <c r="I420" s="36">
        <v>0</v>
      </c>
      <c r="J420" s="37">
        <v>0</v>
      </c>
      <c r="K420" s="36">
        <v>16</v>
      </c>
      <c r="L420" s="37">
        <v>0</v>
      </c>
      <c r="M420" s="35">
        <v>16</v>
      </c>
      <c r="N420" s="35">
        <v>0</v>
      </c>
      <c r="O420" s="38">
        <v>0</v>
      </c>
      <c r="P420" s="38">
        <v>16</v>
      </c>
      <c r="Q420" s="39">
        <v>0.9375</v>
      </c>
      <c r="R420" s="35">
        <v>16</v>
      </c>
      <c r="S420" s="35">
        <v>16</v>
      </c>
      <c r="T420" s="35">
        <v>0</v>
      </c>
      <c r="U420" s="40">
        <v>0</v>
      </c>
      <c r="V420" s="9" t="s">
        <v>2952</v>
      </c>
      <c r="W420" s="9" t="s">
        <v>2953</v>
      </c>
      <c r="X420" s="41"/>
      <c r="Y420" s="9" t="s">
        <v>2954</v>
      </c>
      <c r="Z420" s="9">
        <v>41.75</v>
      </c>
      <c r="AA420" s="9">
        <v>0</v>
      </c>
      <c r="AB420" s="9">
        <v>0</v>
      </c>
      <c r="AC420" s="9">
        <v>0</v>
      </c>
      <c r="AD420" s="9">
        <v>0</v>
      </c>
      <c r="AE420" s="9">
        <v>0</v>
      </c>
      <c r="AF420" s="9">
        <v>0</v>
      </c>
      <c r="AG420" s="9">
        <v>0</v>
      </c>
      <c r="AH420" s="9">
        <v>0</v>
      </c>
      <c r="AI420" s="9">
        <v>0</v>
      </c>
      <c r="AJ420" s="9">
        <v>0</v>
      </c>
      <c r="AK420" s="9">
        <v>0</v>
      </c>
      <c r="AL420" s="9">
        <v>0</v>
      </c>
      <c r="AM420" s="9" t="s">
        <v>2955</v>
      </c>
      <c r="AN420" s="9">
        <v>0</v>
      </c>
      <c r="AO420" s="9">
        <v>0</v>
      </c>
      <c r="AP420" s="9" t="s">
        <v>2956</v>
      </c>
      <c r="AQ420" s="9">
        <v>4</v>
      </c>
      <c r="AR420" s="42">
        <v>46048</v>
      </c>
      <c r="AS420" s="9" t="s">
        <v>2957</v>
      </c>
      <c r="AT420" s="9" t="s">
        <v>3964</v>
      </c>
    </row>
    <row r="421" spans="1:47">
      <c r="C421" s="45"/>
      <c r="D421" s="46" t="s">
        <v>1350</v>
      </c>
      <c r="F421" s="35">
        <v>0</v>
      </c>
      <c r="G421" s="36">
        <v>19</v>
      </c>
      <c r="H421" s="36">
        <v>14</v>
      </c>
      <c r="I421" s="36">
        <v>0</v>
      </c>
      <c r="J421" s="37">
        <v>0</v>
      </c>
      <c r="K421" s="43">
        <v>19</v>
      </c>
      <c r="L421" s="37">
        <v>0</v>
      </c>
      <c r="M421" s="35">
        <v>19</v>
      </c>
      <c r="N421" s="35">
        <v>0</v>
      </c>
      <c r="O421" s="38">
        <v>0</v>
      </c>
      <c r="P421" s="38">
        <v>19</v>
      </c>
      <c r="Q421" s="39">
        <v>0.73684210526315785</v>
      </c>
      <c r="R421" s="35">
        <v>19</v>
      </c>
      <c r="S421" s="35">
        <v>19</v>
      </c>
      <c r="T421" s="35">
        <v>0</v>
      </c>
      <c r="U421" s="40">
        <v>0</v>
      </c>
      <c r="AU421" s="44">
        <v>0</v>
      </c>
    </row>
    <row r="422" spans="1:47">
      <c r="A422" s="9" t="s">
        <v>16</v>
      </c>
      <c r="B422" s="9" t="s">
        <v>3965</v>
      </c>
      <c r="C422" s="9" t="s">
        <v>3966</v>
      </c>
      <c r="D422" s="9" t="s">
        <v>1318</v>
      </c>
      <c r="E422" s="9" t="s">
        <v>3967</v>
      </c>
      <c r="F422" s="35">
        <v>6</v>
      </c>
      <c r="G422" s="36">
        <v>41</v>
      </c>
      <c r="H422" s="36">
        <v>3</v>
      </c>
      <c r="I422" s="36">
        <v>4</v>
      </c>
      <c r="J422" s="37">
        <v>10</v>
      </c>
      <c r="K422" s="47">
        <v>16</v>
      </c>
      <c r="L422" s="37">
        <v>0</v>
      </c>
      <c r="M422" s="35">
        <v>16</v>
      </c>
      <c r="N422" s="35">
        <v>0</v>
      </c>
      <c r="O422" s="38">
        <v>0</v>
      </c>
      <c r="P422" s="38">
        <v>16</v>
      </c>
      <c r="Q422" s="39">
        <v>7.3170731707317069E-2</v>
      </c>
      <c r="R422" s="35">
        <v>10</v>
      </c>
      <c r="S422" s="35">
        <v>10</v>
      </c>
      <c r="T422" s="35">
        <v>0</v>
      </c>
      <c r="U422" s="40">
        <v>15</v>
      </c>
      <c r="V422" s="9" t="s">
        <v>2952</v>
      </c>
      <c r="W422" s="9" t="s">
        <v>2953</v>
      </c>
      <c r="Y422" s="9" t="s">
        <v>2954</v>
      </c>
      <c r="Z422" s="9">
        <v>9.51</v>
      </c>
      <c r="AA422" s="9">
        <v>38.04</v>
      </c>
      <c r="AB422" s="9">
        <v>4</v>
      </c>
      <c r="AC422" s="9">
        <v>2</v>
      </c>
      <c r="AD422" s="9">
        <v>0</v>
      </c>
      <c r="AE422" s="9">
        <v>2</v>
      </c>
      <c r="AF422" s="9">
        <v>0</v>
      </c>
      <c r="AG422" s="9">
        <v>0</v>
      </c>
      <c r="AH422" s="9">
        <v>0</v>
      </c>
      <c r="AI422" s="9">
        <v>0</v>
      </c>
      <c r="AJ422" s="9">
        <v>0</v>
      </c>
      <c r="AK422" s="9">
        <v>0</v>
      </c>
      <c r="AL422" s="9">
        <v>0</v>
      </c>
      <c r="AM422" s="9" t="s">
        <v>2955</v>
      </c>
      <c r="AN422" s="9">
        <v>8</v>
      </c>
      <c r="AO422" s="9">
        <v>8</v>
      </c>
      <c r="AP422" s="9" t="s">
        <v>2997</v>
      </c>
      <c r="AQ422" s="9">
        <v>18</v>
      </c>
      <c r="AR422" s="42">
        <v>46053</v>
      </c>
      <c r="AS422" s="9" t="s">
        <v>2957</v>
      </c>
      <c r="AT422" s="9" t="s">
        <v>3968</v>
      </c>
      <c r="AU422" s="44">
        <v>0.25</v>
      </c>
    </row>
    <row r="423" spans="1:47">
      <c r="A423" s="9" t="s">
        <v>16</v>
      </c>
      <c r="B423" s="9" t="s">
        <v>545</v>
      </c>
      <c r="C423" s="9" t="s">
        <v>547</v>
      </c>
      <c r="D423" s="9" t="s">
        <v>548</v>
      </c>
      <c r="E423" s="9" t="s">
        <v>546</v>
      </c>
      <c r="F423" s="35">
        <v>10</v>
      </c>
      <c r="G423" s="36">
        <v>57</v>
      </c>
      <c r="H423" s="36">
        <v>3</v>
      </c>
      <c r="I423" s="36">
        <v>2</v>
      </c>
      <c r="J423" s="37">
        <v>5</v>
      </c>
      <c r="K423" s="47">
        <v>20.666666666666668</v>
      </c>
      <c r="L423" s="37">
        <v>5</v>
      </c>
      <c r="M423" s="35">
        <v>15.666666666666668</v>
      </c>
      <c r="N423" s="35">
        <v>0</v>
      </c>
      <c r="O423" s="38">
        <v>0</v>
      </c>
      <c r="P423" s="38">
        <v>15.666666666666668</v>
      </c>
      <c r="Q423" s="39">
        <v>5.2631578947368418E-2</v>
      </c>
      <c r="R423" s="35">
        <v>10.666666666666668</v>
      </c>
      <c r="S423" s="35">
        <v>10.666666666666668</v>
      </c>
      <c r="T423" s="35">
        <v>0</v>
      </c>
      <c r="U423" s="40">
        <v>19.354838709677416</v>
      </c>
      <c r="V423" s="9" t="s">
        <v>2952</v>
      </c>
      <c r="W423" s="9" t="s">
        <v>2953</v>
      </c>
      <c r="X423" s="41"/>
      <c r="Y423" s="9" t="s">
        <v>2954</v>
      </c>
      <c r="Z423" s="9">
        <v>19.399999999999999</v>
      </c>
      <c r="AA423" s="9">
        <v>58.2</v>
      </c>
      <c r="AB423" s="9">
        <v>3</v>
      </c>
      <c r="AC423" s="9">
        <v>4</v>
      </c>
      <c r="AD423" s="9">
        <v>3</v>
      </c>
      <c r="AE423" s="9">
        <v>1</v>
      </c>
      <c r="AF423" s="9">
        <v>0</v>
      </c>
      <c r="AG423" s="9">
        <v>0</v>
      </c>
      <c r="AH423" s="9">
        <v>0</v>
      </c>
      <c r="AI423" s="9">
        <v>0</v>
      </c>
      <c r="AJ423" s="9">
        <v>3</v>
      </c>
      <c r="AK423" s="9">
        <v>0</v>
      </c>
      <c r="AL423" s="9">
        <v>0</v>
      </c>
      <c r="AM423" s="9" t="s">
        <v>2955</v>
      </c>
      <c r="AN423" s="9">
        <v>43</v>
      </c>
      <c r="AO423" s="9">
        <v>11</v>
      </c>
      <c r="AP423" s="9" t="s">
        <v>2997</v>
      </c>
      <c r="AQ423" s="9">
        <v>9</v>
      </c>
      <c r="AR423" s="42">
        <v>46053</v>
      </c>
      <c r="AS423" s="9" t="s">
        <v>2957</v>
      </c>
      <c r="AT423" s="9" t="s">
        <v>3969</v>
      </c>
      <c r="AU423" s="44">
        <v>9.6774193548387094E-2</v>
      </c>
    </row>
    <row r="424" spans="1:47">
      <c r="A424" s="9" t="s">
        <v>16</v>
      </c>
      <c r="B424" s="9" t="s">
        <v>723</v>
      </c>
      <c r="C424" s="9" t="s">
        <v>725</v>
      </c>
      <c r="D424" s="9" t="s">
        <v>726</v>
      </c>
      <c r="E424" s="9" t="s">
        <v>724</v>
      </c>
      <c r="F424" s="35">
        <v>0</v>
      </c>
      <c r="G424" s="36">
        <v>36</v>
      </c>
      <c r="H424" s="36">
        <v>10</v>
      </c>
      <c r="I424" s="36">
        <v>1</v>
      </c>
      <c r="J424" s="37">
        <v>2.5</v>
      </c>
      <c r="K424" s="47">
        <v>15.666666666666666</v>
      </c>
      <c r="L424" s="37">
        <v>0</v>
      </c>
      <c r="M424" s="35">
        <v>15.666666666666666</v>
      </c>
      <c r="N424" s="35">
        <v>0</v>
      </c>
      <c r="O424" s="38">
        <v>0</v>
      </c>
      <c r="P424" s="38">
        <v>15.666666666666666</v>
      </c>
      <c r="Q424" s="39">
        <v>0.27777777777777779</v>
      </c>
      <c r="R424" s="35">
        <v>15.666666666666666</v>
      </c>
      <c r="S424" s="35">
        <v>15.666666666666666</v>
      </c>
      <c r="T424" s="35">
        <v>0</v>
      </c>
      <c r="U424" s="40">
        <v>0</v>
      </c>
      <c r="V424" s="9" t="s">
        <v>2952</v>
      </c>
      <c r="W424" s="9" t="s">
        <v>2953</v>
      </c>
      <c r="Y424" s="9" t="s">
        <v>2954</v>
      </c>
      <c r="Z424" s="9">
        <v>54.39</v>
      </c>
      <c r="AA424" s="9">
        <v>0</v>
      </c>
      <c r="AB424" s="9">
        <v>0</v>
      </c>
      <c r="AC424" s="9">
        <v>0</v>
      </c>
      <c r="AD424" s="9">
        <v>0</v>
      </c>
      <c r="AE424" s="9">
        <v>0</v>
      </c>
      <c r="AF424" s="9">
        <v>0</v>
      </c>
      <c r="AG424" s="9">
        <v>0</v>
      </c>
      <c r="AH424" s="9">
        <v>0</v>
      </c>
      <c r="AI424" s="9">
        <v>0</v>
      </c>
      <c r="AJ424" s="9">
        <v>0</v>
      </c>
      <c r="AK424" s="9">
        <v>0</v>
      </c>
      <c r="AL424" s="9">
        <v>0</v>
      </c>
      <c r="AM424" s="9" t="s">
        <v>2955</v>
      </c>
      <c r="AN424" s="9"/>
      <c r="AO424" s="9"/>
      <c r="AP424" s="9" t="s">
        <v>2956</v>
      </c>
      <c r="AQ424" s="9">
        <v>0</v>
      </c>
      <c r="AR424" s="9" t="s">
        <v>2961</v>
      </c>
      <c r="AS424" s="9" t="s">
        <v>2962</v>
      </c>
      <c r="AT424" s="9" t="s">
        <v>3970</v>
      </c>
      <c r="AU424" s="44">
        <v>6.3829787234042562E-2</v>
      </c>
    </row>
    <row r="425" spans="1:47">
      <c r="A425" s="9" t="s">
        <v>16</v>
      </c>
      <c r="B425" s="9" t="s">
        <v>3971</v>
      </c>
      <c r="C425" s="9" t="s">
        <v>3972</v>
      </c>
      <c r="D425" s="9" t="s">
        <v>2744</v>
      </c>
      <c r="E425" s="9" t="s">
        <v>2744</v>
      </c>
      <c r="F425" s="35">
        <v>48</v>
      </c>
      <c r="G425" s="36">
        <v>26</v>
      </c>
      <c r="H425" s="36">
        <v>0</v>
      </c>
      <c r="I425" s="36">
        <v>15</v>
      </c>
      <c r="J425" s="37">
        <v>37.5</v>
      </c>
      <c r="K425" s="36">
        <v>26</v>
      </c>
      <c r="L425" s="37">
        <v>10.5</v>
      </c>
      <c r="M425" s="35">
        <v>15.5</v>
      </c>
      <c r="N425" s="35">
        <v>0</v>
      </c>
      <c r="O425" s="38">
        <v>0</v>
      </c>
      <c r="P425" s="38">
        <v>15.5</v>
      </c>
      <c r="Q425" s="39">
        <v>0</v>
      </c>
      <c r="R425" s="35">
        <v>0</v>
      </c>
      <c r="S425" s="35">
        <v>0</v>
      </c>
      <c r="T425" s="35">
        <v>0</v>
      </c>
      <c r="U425" s="40">
        <v>73.84615384615384</v>
      </c>
      <c r="V425" s="9" t="s">
        <v>2952</v>
      </c>
      <c r="W425" s="9" t="s">
        <v>2953</v>
      </c>
      <c r="Y425" s="9" t="s">
        <v>2954</v>
      </c>
      <c r="Z425" s="9">
        <v>5.4</v>
      </c>
      <c r="AA425" s="9">
        <v>105.57</v>
      </c>
      <c r="AB425" s="9">
        <v>23</v>
      </c>
      <c r="AC425" s="9">
        <v>0</v>
      </c>
      <c r="AD425" s="9">
        <v>0</v>
      </c>
      <c r="AE425" s="9">
        <v>0</v>
      </c>
      <c r="AF425" s="9">
        <v>0</v>
      </c>
      <c r="AG425" s="9">
        <v>0</v>
      </c>
      <c r="AH425" s="9">
        <v>0</v>
      </c>
      <c r="AI425" s="9">
        <v>0</v>
      </c>
      <c r="AJ425" s="9">
        <v>0</v>
      </c>
      <c r="AK425" s="9">
        <v>0</v>
      </c>
      <c r="AL425" s="9">
        <v>0</v>
      </c>
      <c r="AM425" s="9" t="s">
        <v>2955</v>
      </c>
      <c r="AN425" s="9">
        <v>0</v>
      </c>
      <c r="AO425" s="9">
        <v>0</v>
      </c>
      <c r="AP425" s="9" t="s">
        <v>2956</v>
      </c>
      <c r="AQ425" s="9">
        <v>48</v>
      </c>
      <c r="AR425" s="42">
        <v>46048</v>
      </c>
      <c r="AS425" s="9" t="s">
        <v>2957</v>
      </c>
      <c r="AT425" s="9" t="s">
        <v>3120</v>
      </c>
      <c r="AU425" s="44">
        <v>0.57692307692307687</v>
      </c>
    </row>
    <row r="426" spans="1:47">
      <c r="A426" s="9" t="s">
        <v>16</v>
      </c>
      <c r="B426" s="9" t="s">
        <v>422</v>
      </c>
      <c r="C426" s="9" t="s">
        <v>424</v>
      </c>
      <c r="D426" s="9" t="s">
        <v>425</v>
      </c>
      <c r="E426" s="9" t="s">
        <v>423</v>
      </c>
      <c r="F426" s="35">
        <v>19</v>
      </c>
      <c r="G426" s="36">
        <v>17</v>
      </c>
      <c r="H426" s="36">
        <v>22</v>
      </c>
      <c r="I426" s="36">
        <v>5</v>
      </c>
      <c r="J426" s="37">
        <v>12.5</v>
      </c>
      <c r="K426" s="36">
        <v>22</v>
      </c>
      <c r="L426" s="37">
        <v>6.5</v>
      </c>
      <c r="M426" s="35">
        <v>15.5</v>
      </c>
      <c r="N426" s="35">
        <v>0</v>
      </c>
      <c r="O426" s="38">
        <v>0</v>
      </c>
      <c r="P426" s="38">
        <v>15.5</v>
      </c>
      <c r="Q426" s="39">
        <v>1.2941176470588236</v>
      </c>
      <c r="R426" s="35">
        <v>3</v>
      </c>
      <c r="S426" s="35">
        <v>3</v>
      </c>
      <c r="T426" s="35">
        <v>0</v>
      </c>
      <c r="U426" s="40">
        <v>34.54545454545454</v>
      </c>
      <c r="V426" s="9" t="s">
        <v>2952</v>
      </c>
      <c r="W426" s="9" t="s">
        <v>2953</v>
      </c>
      <c r="X426" s="41"/>
      <c r="Y426" s="9" t="s">
        <v>2954</v>
      </c>
      <c r="Z426" s="9">
        <v>15.79</v>
      </c>
      <c r="AA426" s="9">
        <v>139</v>
      </c>
      <c r="AB426" s="9">
        <v>10</v>
      </c>
      <c r="AC426" s="9">
        <v>25</v>
      </c>
      <c r="AD426" s="9">
        <v>24</v>
      </c>
      <c r="AE426" s="9">
        <v>0</v>
      </c>
      <c r="AF426" s="9">
        <v>0</v>
      </c>
      <c r="AG426" s="9">
        <v>1</v>
      </c>
      <c r="AH426" s="9">
        <v>0</v>
      </c>
      <c r="AI426" s="9">
        <v>0</v>
      </c>
      <c r="AJ426" s="9">
        <v>12</v>
      </c>
      <c r="AK426" s="9">
        <v>12</v>
      </c>
      <c r="AL426" s="9">
        <v>0</v>
      </c>
      <c r="AM426" s="9" t="s">
        <v>2955</v>
      </c>
      <c r="AN426" s="9">
        <v>64</v>
      </c>
      <c r="AO426" s="9">
        <v>30</v>
      </c>
      <c r="AP426" s="9"/>
      <c r="AQ426" s="9">
        <v>12</v>
      </c>
      <c r="AR426" s="42">
        <v>46053</v>
      </c>
      <c r="AS426" s="9" t="s">
        <v>2957</v>
      </c>
      <c r="AT426" s="9" t="s">
        <v>3973</v>
      </c>
    </row>
    <row r="427" spans="1:47">
      <c r="A427" s="9" t="s">
        <v>16</v>
      </c>
      <c r="B427" s="9" t="s">
        <v>437</v>
      </c>
      <c r="C427" s="9" t="s">
        <v>439</v>
      </c>
      <c r="D427" s="9" t="s">
        <v>438</v>
      </c>
      <c r="E427" s="9" t="s">
        <v>438</v>
      </c>
      <c r="F427" s="35">
        <v>38</v>
      </c>
      <c r="G427" s="36">
        <v>18</v>
      </c>
      <c r="H427" s="36">
        <v>18</v>
      </c>
      <c r="I427" s="36">
        <v>14</v>
      </c>
      <c r="J427" s="37">
        <v>35</v>
      </c>
      <c r="K427" s="36">
        <v>18</v>
      </c>
      <c r="L427" s="37">
        <v>3</v>
      </c>
      <c r="M427" s="35">
        <v>15</v>
      </c>
      <c r="N427" s="35">
        <v>0</v>
      </c>
      <c r="O427" s="38">
        <v>0</v>
      </c>
      <c r="P427" s="38">
        <v>15</v>
      </c>
      <c r="Q427" s="39">
        <v>1</v>
      </c>
      <c r="R427" s="35">
        <v>0</v>
      </c>
      <c r="S427" s="35">
        <v>0</v>
      </c>
      <c r="T427" s="35">
        <v>0</v>
      </c>
      <c r="U427" s="40">
        <v>84.444444444444443</v>
      </c>
      <c r="V427" s="9" t="s">
        <v>2952</v>
      </c>
      <c r="W427" s="9" t="s">
        <v>2953</v>
      </c>
      <c r="Y427" s="9" t="s">
        <v>2954</v>
      </c>
      <c r="Z427" s="9">
        <v>5.29</v>
      </c>
      <c r="AA427" s="9">
        <v>95.22</v>
      </c>
      <c r="AB427" s="9">
        <v>18</v>
      </c>
      <c r="AC427" s="9">
        <v>60</v>
      </c>
      <c r="AD427" s="9">
        <v>24</v>
      </c>
      <c r="AE427" s="9">
        <v>34</v>
      </c>
      <c r="AF427" s="9">
        <v>0</v>
      </c>
      <c r="AG427" s="9">
        <v>0</v>
      </c>
      <c r="AH427" s="9">
        <v>2</v>
      </c>
      <c r="AI427" s="9">
        <v>0</v>
      </c>
      <c r="AJ427" s="9">
        <v>24</v>
      </c>
      <c r="AK427" s="9">
        <v>0</v>
      </c>
      <c r="AL427" s="9">
        <v>0</v>
      </c>
      <c r="AM427" s="9" t="s">
        <v>2955</v>
      </c>
      <c r="AN427" s="9">
        <v>82</v>
      </c>
      <c r="AO427" s="9">
        <v>46</v>
      </c>
      <c r="AP427" s="9"/>
      <c r="AQ427" s="9">
        <v>24</v>
      </c>
      <c r="AR427" s="42">
        <v>46055</v>
      </c>
      <c r="AS427" s="9" t="s">
        <v>2957</v>
      </c>
      <c r="AT427" s="9" t="s">
        <v>3930</v>
      </c>
    </row>
    <row r="428" spans="1:47">
      <c r="A428" s="9" t="s">
        <v>16</v>
      </c>
      <c r="B428" s="9" t="s">
        <v>3974</v>
      </c>
      <c r="C428" s="9" t="s">
        <v>3975</v>
      </c>
      <c r="D428" s="9" t="s">
        <v>1332</v>
      </c>
      <c r="E428" s="9" t="s">
        <v>1332</v>
      </c>
      <c r="F428" s="35">
        <v>36</v>
      </c>
      <c r="G428" s="36">
        <v>8</v>
      </c>
      <c r="H428" s="36">
        <v>4</v>
      </c>
      <c r="I428" s="36">
        <v>15</v>
      </c>
      <c r="J428" s="37">
        <v>37.5</v>
      </c>
      <c r="K428" s="36">
        <v>15</v>
      </c>
      <c r="L428" s="37">
        <v>0</v>
      </c>
      <c r="M428" s="35">
        <v>15</v>
      </c>
      <c r="N428" s="35">
        <v>0</v>
      </c>
      <c r="O428" s="38">
        <v>0</v>
      </c>
      <c r="P428" s="38">
        <v>15</v>
      </c>
      <c r="Q428" s="39">
        <v>0.5</v>
      </c>
      <c r="R428" s="35">
        <v>0</v>
      </c>
      <c r="S428" s="35">
        <v>0</v>
      </c>
      <c r="T428" s="35">
        <v>0</v>
      </c>
      <c r="U428" s="40">
        <v>96</v>
      </c>
      <c r="V428" s="9" t="s">
        <v>2952</v>
      </c>
      <c r="W428" s="9" t="s">
        <v>2953</v>
      </c>
      <c r="X428" s="41"/>
      <c r="Y428" s="9" t="s">
        <v>2954</v>
      </c>
      <c r="Z428" s="9">
        <v>22.89</v>
      </c>
      <c r="AA428" s="9">
        <v>686.7</v>
      </c>
      <c r="AB428" s="9">
        <v>30</v>
      </c>
      <c r="AC428" s="9">
        <v>5</v>
      </c>
      <c r="AD428" s="9">
        <v>0</v>
      </c>
      <c r="AE428" s="9">
        <v>5</v>
      </c>
      <c r="AF428" s="9">
        <v>0</v>
      </c>
      <c r="AG428" s="9">
        <v>0</v>
      </c>
      <c r="AH428" s="9">
        <v>0</v>
      </c>
      <c r="AI428" s="9">
        <v>0</v>
      </c>
      <c r="AJ428" s="9">
        <v>0</v>
      </c>
      <c r="AK428" s="9">
        <v>0</v>
      </c>
      <c r="AL428" s="9">
        <v>0</v>
      </c>
      <c r="AM428" s="9" t="s">
        <v>2955</v>
      </c>
      <c r="AN428" s="9">
        <v>4</v>
      </c>
      <c r="AO428" s="9">
        <v>4</v>
      </c>
      <c r="AP428" s="9" t="s">
        <v>2997</v>
      </c>
      <c r="AQ428" s="9">
        <v>60</v>
      </c>
      <c r="AR428" s="42">
        <v>46055</v>
      </c>
      <c r="AS428" s="9" t="s">
        <v>2957</v>
      </c>
      <c r="AT428" s="9" t="s">
        <v>3976</v>
      </c>
      <c r="AU428" s="44">
        <v>1</v>
      </c>
    </row>
    <row r="429" spans="1:47">
      <c r="C429" s="45" t="s">
        <v>3977</v>
      </c>
      <c r="D429" s="46" t="s">
        <v>1447</v>
      </c>
      <c r="F429" s="35">
        <v>0</v>
      </c>
      <c r="G429" s="36">
        <v>3</v>
      </c>
      <c r="H429" s="36">
        <v>18</v>
      </c>
      <c r="I429" s="36">
        <v>8</v>
      </c>
      <c r="J429" s="37">
        <v>20</v>
      </c>
      <c r="K429" s="36">
        <v>18</v>
      </c>
      <c r="L429" s="37">
        <v>0</v>
      </c>
      <c r="M429" s="35">
        <v>18</v>
      </c>
      <c r="N429" s="35">
        <v>0</v>
      </c>
      <c r="O429" s="38">
        <v>0</v>
      </c>
      <c r="P429" s="38">
        <v>18</v>
      </c>
      <c r="Q429" s="39">
        <v>6</v>
      </c>
      <c r="R429" s="35">
        <v>18</v>
      </c>
      <c r="S429" s="35">
        <v>18</v>
      </c>
      <c r="T429" s="35">
        <v>0</v>
      </c>
      <c r="U429" s="40">
        <v>0</v>
      </c>
    </row>
    <row r="430" spans="1:47">
      <c r="A430" s="9" t="s">
        <v>16</v>
      </c>
      <c r="B430" s="9" t="s">
        <v>832</v>
      </c>
      <c r="C430" s="9" t="s">
        <v>834</v>
      </c>
      <c r="D430" s="9" t="s">
        <v>835</v>
      </c>
      <c r="E430" s="9" t="s">
        <v>833</v>
      </c>
      <c r="F430" s="35">
        <v>1</v>
      </c>
      <c r="G430" s="36">
        <v>5</v>
      </c>
      <c r="H430" s="36">
        <v>3</v>
      </c>
      <c r="I430" s="36">
        <v>15</v>
      </c>
      <c r="J430" s="37">
        <v>37.5</v>
      </c>
      <c r="K430" s="36">
        <v>15</v>
      </c>
      <c r="L430" s="37">
        <v>0</v>
      </c>
      <c r="M430" s="35">
        <v>15</v>
      </c>
      <c r="N430" s="35">
        <v>0</v>
      </c>
      <c r="O430" s="38">
        <v>0</v>
      </c>
      <c r="P430" s="38">
        <v>15</v>
      </c>
      <c r="Q430" s="39">
        <v>0.6</v>
      </c>
      <c r="R430" s="35">
        <v>14</v>
      </c>
      <c r="S430" s="35">
        <v>14</v>
      </c>
      <c r="T430" s="35">
        <v>0</v>
      </c>
      <c r="U430" s="40">
        <v>2.6666666666666665</v>
      </c>
      <c r="V430" s="9" t="s">
        <v>2952</v>
      </c>
      <c r="W430" s="9" t="s">
        <v>2953</v>
      </c>
      <c r="X430" s="41"/>
      <c r="Y430" s="9" t="s">
        <v>2954</v>
      </c>
      <c r="Z430" s="9">
        <v>63.99</v>
      </c>
      <c r="AA430" s="9">
        <v>0</v>
      </c>
      <c r="AB430" s="9">
        <v>0</v>
      </c>
      <c r="AC430" s="9">
        <v>1</v>
      </c>
      <c r="AD430" s="9">
        <v>0</v>
      </c>
      <c r="AE430" s="9">
        <v>0</v>
      </c>
      <c r="AF430" s="9">
        <v>0</v>
      </c>
      <c r="AG430" s="9">
        <v>0</v>
      </c>
      <c r="AH430" s="9">
        <v>1</v>
      </c>
      <c r="AI430" s="9">
        <v>0</v>
      </c>
      <c r="AJ430" s="9">
        <v>0</v>
      </c>
      <c r="AK430" s="9">
        <v>0</v>
      </c>
      <c r="AL430" s="9">
        <v>0</v>
      </c>
      <c r="AM430" s="9" t="s">
        <v>2955</v>
      </c>
      <c r="AN430" s="9">
        <v>15</v>
      </c>
      <c r="AO430" s="9">
        <v>0</v>
      </c>
      <c r="AP430" s="9" t="s">
        <v>2956</v>
      </c>
      <c r="AQ430" s="9">
        <v>6</v>
      </c>
      <c r="AR430" s="42">
        <v>46048</v>
      </c>
      <c r="AS430" s="9" t="s">
        <v>2957</v>
      </c>
      <c r="AT430" s="9" t="s">
        <v>3973</v>
      </c>
      <c r="AU430" s="44">
        <v>1</v>
      </c>
    </row>
    <row r="431" spans="1:47">
      <c r="C431" s="45" t="s">
        <v>3978</v>
      </c>
      <c r="D431" s="46" t="s">
        <v>1993</v>
      </c>
      <c r="F431" s="35">
        <v>0</v>
      </c>
      <c r="G431" s="36">
        <v>5</v>
      </c>
      <c r="H431" s="36">
        <v>18</v>
      </c>
      <c r="I431" s="36">
        <v>0</v>
      </c>
      <c r="J431" s="37">
        <v>0</v>
      </c>
      <c r="K431" s="36">
        <v>18</v>
      </c>
      <c r="L431" s="37">
        <v>0</v>
      </c>
      <c r="M431" s="35">
        <v>18</v>
      </c>
      <c r="N431" s="35">
        <v>0</v>
      </c>
      <c r="O431" s="38">
        <v>0</v>
      </c>
      <c r="P431" s="38">
        <v>18</v>
      </c>
      <c r="Q431" s="39">
        <v>3.6</v>
      </c>
      <c r="R431" s="35">
        <v>18</v>
      </c>
      <c r="S431" s="35">
        <v>18</v>
      </c>
      <c r="T431" s="35">
        <v>0</v>
      </c>
      <c r="U431" s="40">
        <v>0</v>
      </c>
    </row>
    <row r="432" spans="1:47">
      <c r="C432" s="45" t="s">
        <v>3979</v>
      </c>
      <c r="D432" s="46" t="s">
        <v>1835</v>
      </c>
      <c r="F432" s="35">
        <v>0</v>
      </c>
      <c r="G432" s="36">
        <v>18</v>
      </c>
      <c r="H432" s="36">
        <v>3</v>
      </c>
      <c r="I432" s="36">
        <v>4</v>
      </c>
      <c r="J432" s="37">
        <v>10</v>
      </c>
      <c r="K432" s="36">
        <v>18</v>
      </c>
      <c r="L432" s="37">
        <v>0</v>
      </c>
      <c r="M432" s="35">
        <v>18</v>
      </c>
      <c r="N432" s="35">
        <v>0</v>
      </c>
      <c r="O432" s="38">
        <v>0</v>
      </c>
      <c r="P432" s="38">
        <v>18</v>
      </c>
      <c r="Q432" s="39">
        <v>0.16666666666666666</v>
      </c>
      <c r="R432" s="35">
        <v>18</v>
      </c>
      <c r="S432" s="35">
        <v>18</v>
      </c>
      <c r="T432" s="35">
        <v>0</v>
      </c>
      <c r="U432" s="40">
        <v>0</v>
      </c>
      <c r="AU432" s="44">
        <v>0.22222222222222221</v>
      </c>
    </row>
    <row r="433" spans="1:47">
      <c r="A433" s="9" t="s">
        <v>16</v>
      </c>
      <c r="B433" s="9" t="s">
        <v>3980</v>
      </c>
      <c r="C433" s="9" t="s">
        <v>3981</v>
      </c>
      <c r="D433" s="9" t="s">
        <v>937</v>
      </c>
      <c r="E433" s="9" t="s">
        <v>3982</v>
      </c>
      <c r="F433" s="35">
        <v>0</v>
      </c>
      <c r="G433" s="36">
        <v>28</v>
      </c>
      <c r="H433" s="36">
        <v>12</v>
      </c>
      <c r="I433" s="36">
        <v>5</v>
      </c>
      <c r="J433" s="37">
        <v>12.5</v>
      </c>
      <c r="K433" s="47">
        <v>15</v>
      </c>
      <c r="L433" s="37">
        <v>0</v>
      </c>
      <c r="M433" s="35">
        <v>15</v>
      </c>
      <c r="N433" s="35">
        <v>0</v>
      </c>
      <c r="O433" s="38">
        <v>0</v>
      </c>
      <c r="P433" s="38">
        <v>15</v>
      </c>
      <c r="Q433" s="39">
        <v>0.42857142857142855</v>
      </c>
      <c r="R433" s="35">
        <v>15</v>
      </c>
      <c r="S433" s="35">
        <v>15</v>
      </c>
      <c r="T433" s="35">
        <v>0</v>
      </c>
      <c r="U433" s="40">
        <v>0</v>
      </c>
      <c r="V433" s="9" t="s">
        <v>2952</v>
      </c>
      <c r="W433" s="9" t="s">
        <v>2953</v>
      </c>
      <c r="X433" s="41"/>
      <c r="Y433" s="9" t="s">
        <v>2954</v>
      </c>
      <c r="Z433" s="9">
        <v>46.72</v>
      </c>
      <c r="AA433" s="9">
        <v>186.88</v>
      </c>
      <c r="AB433" s="9">
        <v>4</v>
      </c>
      <c r="AC433" s="9">
        <v>4</v>
      </c>
      <c r="AD433" s="9">
        <v>0</v>
      </c>
      <c r="AE433" s="9">
        <v>4</v>
      </c>
      <c r="AF433" s="9">
        <v>0</v>
      </c>
      <c r="AG433" s="9">
        <v>0</v>
      </c>
      <c r="AH433" s="9">
        <v>0</v>
      </c>
      <c r="AI433" s="9">
        <v>0</v>
      </c>
      <c r="AJ433" s="9">
        <v>0</v>
      </c>
      <c r="AK433" s="9">
        <v>0</v>
      </c>
      <c r="AL433" s="9">
        <v>0</v>
      </c>
      <c r="AM433" s="9" t="s">
        <v>2955</v>
      </c>
      <c r="AN433" s="9">
        <v>22</v>
      </c>
      <c r="AO433" s="9">
        <v>22</v>
      </c>
      <c r="AP433" s="9"/>
      <c r="AQ433" s="9">
        <v>8</v>
      </c>
      <c r="AR433" s="42">
        <v>46053</v>
      </c>
      <c r="AS433" s="9" t="s">
        <v>2957</v>
      </c>
      <c r="AT433" s="9" t="s">
        <v>3983</v>
      </c>
      <c r="AU433" s="44">
        <v>0.33333333333333331</v>
      </c>
    </row>
    <row r="434" spans="1:47">
      <c r="A434" s="9" t="s">
        <v>16</v>
      </c>
      <c r="B434" s="9" t="s">
        <v>3984</v>
      </c>
      <c r="C434" s="9" t="s">
        <v>3985</v>
      </c>
      <c r="D434" s="9" t="s">
        <v>1372</v>
      </c>
      <c r="E434" s="9" t="s">
        <v>3986</v>
      </c>
      <c r="F434" s="35">
        <v>14</v>
      </c>
      <c r="G434" s="36">
        <v>59</v>
      </c>
      <c r="H434" s="36">
        <v>19</v>
      </c>
      <c r="I434" s="36">
        <v>1</v>
      </c>
      <c r="J434" s="37">
        <v>2.5</v>
      </c>
      <c r="K434" s="47">
        <v>26.333333333333332</v>
      </c>
      <c r="L434" s="37">
        <v>11.5</v>
      </c>
      <c r="M434" s="35">
        <v>14.833333333333332</v>
      </c>
      <c r="N434" s="35">
        <v>0</v>
      </c>
      <c r="O434" s="38">
        <v>0</v>
      </c>
      <c r="P434" s="38">
        <v>14.833333333333332</v>
      </c>
      <c r="Q434" s="39">
        <v>0.32203389830508472</v>
      </c>
      <c r="R434" s="35">
        <v>12.333333333333332</v>
      </c>
      <c r="S434" s="35">
        <v>12.333333333333332</v>
      </c>
      <c r="T434" s="35">
        <v>0</v>
      </c>
      <c r="U434" s="40">
        <v>21.265822784810126</v>
      </c>
      <c r="V434" s="9" t="s">
        <v>2952</v>
      </c>
      <c r="W434" s="9" t="s">
        <v>2953</v>
      </c>
      <c r="Y434" s="9" t="s">
        <v>2954</v>
      </c>
      <c r="Z434" s="9">
        <v>24.89</v>
      </c>
      <c r="AA434" s="9">
        <v>56.67</v>
      </c>
      <c r="AB434" s="9">
        <v>3</v>
      </c>
      <c r="AC434" s="9">
        <v>16</v>
      </c>
      <c r="AD434" s="9">
        <v>8</v>
      </c>
      <c r="AE434" s="9">
        <v>7</v>
      </c>
      <c r="AF434" s="9">
        <v>0</v>
      </c>
      <c r="AG434" s="9">
        <v>0</v>
      </c>
      <c r="AH434" s="9">
        <v>1</v>
      </c>
      <c r="AI434" s="9">
        <v>0</v>
      </c>
      <c r="AJ434" s="9">
        <v>0</v>
      </c>
      <c r="AK434" s="9">
        <v>8</v>
      </c>
      <c r="AL434" s="9">
        <v>0</v>
      </c>
      <c r="AM434" s="9" t="s">
        <v>2955</v>
      </c>
      <c r="AN434" s="9">
        <v>123</v>
      </c>
      <c r="AO434" s="9">
        <v>115</v>
      </c>
      <c r="AP434" s="9"/>
      <c r="AQ434" s="9">
        <v>0</v>
      </c>
      <c r="AR434" s="9" t="s">
        <v>2961</v>
      </c>
      <c r="AS434" s="9" t="s">
        <v>2962</v>
      </c>
      <c r="AT434" s="9" t="s">
        <v>3987</v>
      </c>
      <c r="AU434" s="44">
        <v>3.7974683544303799E-2</v>
      </c>
    </row>
    <row r="435" spans="1:47">
      <c r="A435" s="9" t="s">
        <v>16</v>
      </c>
      <c r="B435" s="9" t="s">
        <v>3988</v>
      </c>
      <c r="C435" s="9" t="s">
        <v>3989</v>
      </c>
      <c r="D435" s="9" t="s">
        <v>1691</v>
      </c>
      <c r="E435" s="9" t="s">
        <v>3990</v>
      </c>
      <c r="F435" s="35">
        <v>0</v>
      </c>
      <c r="G435" s="36">
        <v>40</v>
      </c>
      <c r="H435" s="36">
        <v>4</v>
      </c>
      <c r="I435" s="36">
        <v>0</v>
      </c>
      <c r="J435" s="37">
        <v>0</v>
      </c>
      <c r="K435" s="47">
        <v>14.666666666666666</v>
      </c>
      <c r="L435" s="37">
        <v>0</v>
      </c>
      <c r="M435" s="35">
        <v>14.666666666666666</v>
      </c>
      <c r="N435" s="35">
        <v>0</v>
      </c>
      <c r="O435" s="38">
        <v>0</v>
      </c>
      <c r="P435" s="38">
        <v>14.666666666666666</v>
      </c>
      <c r="Q435" s="39">
        <v>0.1</v>
      </c>
      <c r="R435" s="35">
        <v>14.666666666666666</v>
      </c>
      <c r="S435" s="35">
        <v>14.666666666666666</v>
      </c>
      <c r="T435" s="35">
        <v>0</v>
      </c>
      <c r="U435" s="40">
        <v>0</v>
      </c>
      <c r="V435" s="9" t="s">
        <v>2952</v>
      </c>
      <c r="W435" s="9" t="s">
        <v>2953</v>
      </c>
      <c r="X435" s="41"/>
      <c r="Y435" s="9" t="s">
        <v>2954</v>
      </c>
      <c r="Z435" s="9">
        <v>17.59</v>
      </c>
      <c r="AA435" s="9">
        <v>0</v>
      </c>
      <c r="AB435" s="9">
        <v>0</v>
      </c>
      <c r="AC435" s="9">
        <v>12</v>
      </c>
      <c r="AD435" s="9">
        <v>12</v>
      </c>
      <c r="AE435" s="9">
        <v>0</v>
      </c>
      <c r="AF435" s="9">
        <v>0</v>
      </c>
      <c r="AG435" s="9">
        <v>0</v>
      </c>
      <c r="AH435" s="9">
        <v>0</v>
      </c>
      <c r="AI435" s="9">
        <v>0</v>
      </c>
      <c r="AJ435" s="9">
        <v>0</v>
      </c>
      <c r="AK435" s="9">
        <v>0</v>
      </c>
      <c r="AL435" s="9">
        <v>12</v>
      </c>
      <c r="AM435" s="9" t="s">
        <v>2955</v>
      </c>
      <c r="AN435" s="9" t="s">
        <v>3017</v>
      </c>
      <c r="AO435" s="9" t="s">
        <v>3017</v>
      </c>
      <c r="AP435" s="9"/>
      <c r="AQ435" s="9">
        <v>0</v>
      </c>
      <c r="AR435" s="9" t="s">
        <v>2961</v>
      </c>
      <c r="AS435" s="9" t="s">
        <v>2962</v>
      </c>
      <c r="AT435" s="9" t="s">
        <v>3634</v>
      </c>
      <c r="AU435" s="44">
        <v>0</v>
      </c>
    </row>
    <row r="436" spans="1:47">
      <c r="C436" s="45" t="s">
        <v>3991</v>
      </c>
      <c r="D436" s="46" t="s">
        <v>1989</v>
      </c>
      <c r="F436" s="35">
        <v>0</v>
      </c>
      <c r="G436" s="36">
        <v>17</v>
      </c>
      <c r="H436" s="36">
        <v>17</v>
      </c>
      <c r="I436" s="36">
        <v>10</v>
      </c>
      <c r="J436" s="37">
        <v>25</v>
      </c>
      <c r="K436" s="36">
        <v>17</v>
      </c>
      <c r="L436" s="37">
        <v>0</v>
      </c>
      <c r="M436" s="35">
        <v>17</v>
      </c>
      <c r="N436" s="35">
        <v>0</v>
      </c>
      <c r="O436" s="38">
        <v>0</v>
      </c>
      <c r="P436" s="38">
        <v>17</v>
      </c>
      <c r="Q436" s="39">
        <v>1</v>
      </c>
      <c r="R436" s="35">
        <v>17</v>
      </c>
      <c r="S436" s="35">
        <v>17</v>
      </c>
      <c r="T436" s="35">
        <v>0</v>
      </c>
      <c r="U436" s="40">
        <v>0</v>
      </c>
    </row>
    <row r="437" spans="1:47">
      <c r="A437" s="9" t="s">
        <v>16</v>
      </c>
      <c r="B437" s="9" t="s">
        <v>3992</v>
      </c>
      <c r="C437" s="9" t="s">
        <v>3993</v>
      </c>
      <c r="D437" s="9" t="s">
        <v>1265</v>
      </c>
      <c r="E437" s="9" t="s">
        <v>3994</v>
      </c>
      <c r="F437" s="35">
        <v>17</v>
      </c>
      <c r="G437" s="36">
        <v>64</v>
      </c>
      <c r="H437" s="36">
        <v>22</v>
      </c>
      <c r="I437" s="36">
        <v>1</v>
      </c>
      <c r="J437" s="37">
        <v>2.5</v>
      </c>
      <c r="K437" s="47">
        <v>29</v>
      </c>
      <c r="L437" s="37">
        <v>14.5</v>
      </c>
      <c r="M437" s="35">
        <v>14.5</v>
      </c>
      <c r="N437" s="35">
        <v>0</v>
      </c>
      <c r="O437" s="38">
        <v>0</v>
      </c>
      <c r="P437" s="38">
        <v>14.5</v>
      </c>
      <c r="Q437" s="39">
        <v>0.34375</v>
      </c>
      <c r="R437" s="35">
        <v>12</v>
      </c>
      <c r="S437" s="35">
        <v>12</v>
      </c>
      <c r="T437" s="35">
        <v>0</v>
      </c>
      <c r="U437" s="40">
        <v>23.448275862068968</v>
      </c>
      <c r="V437" s="9" t="s">
        <v>2952</v>
      </c>
      <c r="W437" s="9" t="s">
        <v>2953</v>
      </c>
      <c r="X437" s="41"/>
      <c r="Y437" s="9" t="s">
        <v>2954</v>
      </c>
      <c r="Z437" s="9">
        <v>7.79</v>
      </c>
      <c r="AA437" s="9">
        <v>46.43</v>
      </c>
      <c r="AB437" s="9">
        <v>6</v>
      </c>
      <c r="AC437" s="9">
        <v>19</v>
      </c>
      <c r="AD437" s="9">
        <v>12</v>
      </c>
      <c r="AE437" s="9">
        <v>7</v>
      </c>
      <c r="AF437" s="9">
        <v>0</v>
      </c>
      <c r="AG437" s="9">
        <v>0</v>
      </c>
      <c r="AH437" s="9">
        <v>0</v>
      </c>
      <c r="AI437" s="9">
        <v>0</v>
      </c>
      <c r="AJ437" s="9">
        <v>0</v>
      </c>
      <c r="AK437" s="9">
        <v>12</v>
      </c>
      <c r="AL437" s="9">
        <v>0</v>
      </c>
      <c r="AM437" s="9" t="s">
        <v>2955</v>
      </c>
      <c r="AN437" s="9">
        <v>80</v>
      </c>
      <c r="AO437" s="9">
        <v>80</v>
      </c>
      <c r="AP437" s="9"/>
      <c r="AQ437" s="9">
        <v>12</v>
      </c>
      <c r="AR437" s="42">
        <v>46055</v>
      </c>
      <c r="AS437" s="9" t="s">
        <v>2957</v>
      </c>
      <c r="AT437" s="9" t="s">
        <v>3995</v>
      </c>
      <c r="AU437" s="44">
        <v>3.4482758620689655E-2</v>
      </c>
    </row>
    <row r="438" spans="1:47">
      <c r="C438" s="45" t="s">
        <v>3996</v>
      </c>
      <c r="D438" s="46" t="s">
        <v>1371</v>
      </c>
      <c r="F438" s="35">
        <v>0</v>
      </c>
      <c r="G438" s="36">
        <v>2</v>
      </c>
      <c r="H438" s="36">
        <v>17</v>
      </c>
      <c r="I438" s="36">
        <v>4</v>
      </c>
      <c r="J438" s="37">
        <v>10</v>
      </c>
      <c r="K438" s="36">
        <v>17</v>
      </c>
      <c r="L438" s="37">
        <v>0</v>
      </c>
      <c r="M438" s="35">
        <v>17</v>
      </c>
      <c r="N438" s="35">
        <v>0</v>
      </c>
      <c r="O438" s="38">
        <v>0</v>
      </c>
      <c r="P438" s="38">
        <v>17</v>
      </c>
      <c r="Q438" s="39">
        <v>8.5</v>
      </c>
      <c r="R438" s="35">
        <v>17</v>
      </c>
      <c r="S438" s="35">
        <v>17</v>
      </c>
      <c r="T438" s="35">
        <v>0</v>
      </c>
      <c r="U438" s="40">
        <v>0</v>
      </c>
    </row>
    <row r="439" spans="1:47">
      <c r="C439" s="45" t="s">
        <v>3997</v>
      </c>
      <c r="D439" s="46" t="s">
        <v>2594</v>
      </c>
      <c r="F439" s="35">
        <v>0</v>
      </c>
      <c r="G439" s="36">
        <v>50</v>
      </c>
      <c r="H439" s="36">
        <v>1</v>
      </c>
      <c r="I439" s="36">
        <v>0</v>
      </c>
      <c r="J439" s="37">
        <v>0</v>
      </c>
      <c r="K439" s="47">
        <v>17</v>
      </c>
      <c r="L439" s="37">
        <v>0</v>
      </c>
      <c r="M439" s="35">
        <v>17</v>
      </c>
      <c r="N439" s="35">
        <v>0</v>
      </c>
      <c r="O439" s="38">
        <v>0</v>
      </c>
      <c r="P439" s="38">
        <v>17</v>
      </c>
      <c r="Q439" s="39">
        <v>0.02</v>
      </c>
      <c r="R439" s="35">
        <v>17</v>
      </c>
      <c r="S439" s="35">
        <v>17</v>
      </c>
      <c r="T439" s="35">
        <v>0</v>
      </c>
      <c r="U439" s="40">
        <v>0</v>
      </c>
      <c r="AU439" s="44">
        <v>0</v>
      </c>
    </row>
    <row r="440" spans="1:47">
      <c r="C440" s="45" t="s">
        <v>3998</v>
      </c>
      <c r="D440" s="46" t="s">
        <v>1822</v>
      </c>
      <c r="F440" s="35">
        <v>0</v>
      </c>
      <c r="G440" s="36">
        <v>44</v>
      </c>
      <c r="H440" s="36">
        <v>6</v>
      </c>
      <c r="I440" s="36">
        <v>0</v>
      </c>
      <c r="J440" s="37">
        <v>0</v>
      </c>
      <c r="K440" s="47">
        <v>16.666666666666668</v>
      </c>
      <c r="L440" s="37">
        <v>0</v>
      </c>
      <c r="M440" s="35">
        <v>16.666666666666668</v>
      </c>
      <c r="N440" s="35">
        <v>0</v>
      </c>
      <c r="O440" s="38">
        <v>0</v>
      </c>
      <c r="P440" s="38">
        <v>16.666666666666668</v>
      </c>
      <c r="Q440" s="39">
        <v>0.13636363636363635</v>
      </c>
      <c r="R440" s="35">
        <v>16.666666666666668</v>
      </c>
      <c r="S440" s="35">
        <v>16.666666666666668</v>
      </c>
      <c r="T440" s="35">
        <v>0</v>
      </c>
      <c r="U440" s="40">
        <v>0</v>
      </c>
      <c r="AU440" s="44">
        <v>0</v>
      </c>
    </row>
    <row r="441" spans="1:47">
      <c r="A441" s="9" t="s">
        <v>16</v>
      </c>
      <c r="B441" s="9" t="s">
        <v>3999</v>
      </c>
      <c r="C441" s="9" t="s">
        <v>4000</v>
      </c>
      <c r="D441" s="9" t="s">
        <v>1436</v>
      </c>
      <c r="E441" s="9" t="s">
        <v>4001</v>
      </c>
      <c r="F441" s="35">
        <v>7</v>
      </c>
      <c r="G441" s="36">
        <v>31</v>
      </c>
      <c r="H441" s="36">
        <v>9</v>
      </c>
      <c r="I441" s="36">
        <v>3</v>
      </c>
      <c r="J441" s="37">
        <v>7.5</v>
      </c>
      <c r="K441" s="47">
        <v>14.333333333333334</v>
      </c>
      <c r="L441" s="37">
        <v>0</v>
      </c>
      <c r="M441" s="35">
        <v>14.333333333333334</v>
      </c>
      <c r="N441" s="35">
        <v>0</v>
      </c>
      <c r="O441" s="38">
        <v>0</v>
      </c>
      <c r="P441" s="38">
        <v>14.333333333333334</v>
      </c>
      <c r="Q441" s="39">
        <v>0.29032258064516131</v>
      </c>
      <c r="R441" s="35">
        <v>7.3333333333333339</v>
      </c>
      <c r="S441" s="35">
        <v>7.3333333333333339</v>
      </c>
      <c r="T441" s="35">
        <v>0</v>
      </c>
      <c r="U441" s="40">
        <v>19.534883720930232</v>
      </c>
      <c r="V441" s="9" t="s">
        <v>2952</v>
      </c>
      <c r="W441" s="9" t="s">
        <v>2953</v>
      </c>
      <c r="X441" s="41"/>
      <c r="Y441" s="9" t="s">
        <v>2954</v>
      </c>
      <c r="Z441" s="9">
        <v>7.53</v>
      </c>
      <c r="AA441" s="9">
        <v>15.06</v>
      </c>
      <c r="AB441" s="9">
        <v>2</v>
      </c>
      <c r="AC441" s="9">
        <v>10</v>
      </c>
      <c r="AD441" s="9">
        <v>0</v>
      </c>
      <c r="AE441" s="9">
        <v>9</v>
      </c>
      <c r="AF441" s="9">
        <v>0</v>
      </c>
      <c r="AG441" s="9">
        <v>0</v>
      </c>
      <c r="AH441" s="9">
        <v>1</v>
      </c>
      <c r="AI441" s="9">
        <v>0</v>
      </c>
      <c r="AJ441" s="9">
        <v>0</v>
      </c>
      <c r="AK441" s="9">
        <v>0</v>
      </c>
      <c r="AL441" s="9">
        <v>0</v>
      </c>
      <c r="AM441" s="9" t="s">
        <v>2955</v>
      </c>
      <c r="AN441" s="9">
        <v>79</v>
      </c>
      <c r="AO441" s="9">
        <v>72</v>
      </c>
      <c r="AP441" s="9"/>
      <c r="AQ441" s="9">
        <v>0</v>
      </c>
      <c r="AR441" s="9" t="s">
        <v>2961</v>
      </c>
      <c r="AS441" s="9" t="s">
        <v>2962</v>
      </c>
      <c r="AT441" s="9" t="s">
        <v>4002</v>
      </c>
      <c r="AU441" s="44">
        <v>0.20930232558139533</v>
      </c>
    </row>
    <row r="442" spans="1:47">
      <c r="A442" s="9" t="s">
        <v>16</v>
      </c>
      <c r="B442" s="9" t="s">
        <v>4003</v>
      </c>
      <c r="C442" s="9" t="s">
        <v>4004</v>
      </c>
      <c r="D442" s="9" t="s">
        <v>2785</v>
      </c>
      <c r="E442" s="9" t="s">
        <v>4005</v>
      </c>
      <c r="F442" s="35">
        <v>14</v>
      </c>
      <c r="G442" s="36">
        <v>50</v>
      </c>
      <c r="H442" s="36">
        <v>0</v>
      </c>
      <c r="I442" s="36">
        <v>4</v>
      </c>
      <c r="J442" s="37">
        <v>10</v>
      </c>
      <c r="K442" s="47">
        <v>18</v>
      </c>
      <c r="L442" s="37">
        <v>4</v>
      </c>
      <c r="M442" s="35">
        <v>14</v>
      </c>
      <c r="N442" s="35">
        <v>0</v>
      </c>
      <c r="O442" s="38">
        <v>0</v>
      </c>
      <c r="P442" s="38">
        <v>14</v>
      </c>
      <c r="Q442" s="39">
        <v>0</v>
      </c>
      <c r="R442" s="35">
        <v>4</v>
      </c>
      <c r="S442" s="35">
        <v>4</v>
      </c>
      <c r="T442" s="35">
        <v>0</v>
      </c>
      <c r="U442" s="40">
        <v>31.111111111111111</v>
      </c>
      <c r="V442" s="9" t="s">
        <v>2952</v>
      </c>
      <c r="W442" s="9" t="s">
        <v>2953</v>
      </c>
      <c r="Y442" s="9" t="s">
        <v>2954</v>
      </c>
      <c r="Z442" s="9">
        <v>11.64</v>
      </c>
      <c r="AA442" s="9">
        <v>34.92</v>
      </c>
      <c r="AB442" s="9">
        <v>3</v>
      </c>
      <c r="AC442" s="9">
        <v>21</v>
      </c>
      <c r="AD442" s="9">
        <v>0</v>
      </c>
      <c r="AE442" s="9">
        <v>20</v>
      </c>
      <c r="AF442" s="9">
        <v>1</v>
      </c>
      <c r="AG442" s="9">
        <v>0</v>
      </c>
      <c r="AH442" s="9">
        <v>0</v>
      </c>
      <c r="AI442" s="9">
        <v>0</v>
      </c>
      <c r="AJ442" s="9">
        <v>0</v>
      </c>
      <c r="AK442" s="9">
        <v>0</v>
      </c>
      <c r="AL442" s="9">
        <v>0</v>
      </c>
      <c r="AM442" s="9" t="s">
        <v>2955</v>
      </c>
      <c r="AN442" s="9">
        <v>164</v>
      </c>
      <c r="AO442" s="9">
        <v>164</v>
      </c>
      <c r="AQ442" s="9">
        <v>0</v>
      </c>
      <c r="AR442" s="9" t="s">
        <v>2961</v>
      </c>
      <c r="AS442" s="9" t="s">
        <v>2962</v>
      </c>
      <c r="AT442" s="9" t="s">
        <v>4006</v>
      </c>
      <c r="AU442" s="44">
        <v>0.22222222222222221</v>
      </c>
    </row>
    <row r="443" spans="1:47">
      <c r="A443" s="9" t="s">
        <v>16</v>
      </c>
      <c r="B443" s="9" t="s">
        <v>4007</v>
      </c>
      <c r="C443" s="9" t="s">
        <v>4008</v>
      </c>
      <c r="D443" s="9" t="s">
        <v>1571</v>
      </c>
      <c r="E443" s="9" t="s">
        <v>1571</v>
      </c>
      <c r="F443" s="35">
        <v>0</v>
      </c>
      <c r="G443" s="36">
        <v>4</v>
      </c>
      <c r="H443" s="36">
        <v>1</v>
      </c>
      <c r="I443" s="36">
        <v>14</v>
      </c>
      <c r="J443" s="37">
        <v>35</v>
      </c>
      <c r="K443" s="36">
        <v>14</v>
      </c>
      <c r="L443" s="37">
        <v>0</v>
      </c>
      <c r="M443" s="35">
        <v>14</v>
      </c>
      <c r="N443" s="35">
        <v>0</v>
      </c>
      <c r="O443" s="38">
        <v>0</v>
      </c>
      <c r="P443" s="38">
        <v>14</v>
      </c>
      <c r="Q443" s="39">
        <v>0.25</v>
      </c>
      <c r="R443" s="35">
        <v>14</v>
      </c>
      <c r="S443" s="35">
        <v>14</v>
      </c>
      <c r="T443" s="35">
        <v>0</v>
      </c>
      <c r="U443" s="40">
        <v>0</v>
      </c>
      <c r="V443" s="9" t="s">
        <v>2952</v>
      </c>
      <c r="W443" s="9" t="s">
        <v>2953</v>
      </c>
      <c r="X443" s="41"/>
      <c r="Y443" s="9" t="s">
        <v>2954</v>
      </c>
      <c r="Z443" s="9">
        <v>22.42</v>
      </c>
      <c r="AA443" s="9">
        <v>44.84</v>
      </c>
      <c r="AB443" s="9">
        <v>2</v>
      </c>
      <c r="AC443" s="9">
        <v>9</v>
      </c>
      <c r="AD443" s="9">
        <v>0</v>
      </c>
      <c r="AE443" s="9">
        <v>8</v>
      </c>
      <c r="AF443" s="9">
        <v>0</v>
      </c>
      <c r="AG443" s="9">
        <v>0</v>
      </c>
      <c r="AH443" s="9">
        <v>1</v>
      </c>
      <c r="AI443" s="9">
        <v>1</v>
      </c>
      <c r="AJ443" s="9">
        <v>0</v>
      </c>
      <c r="AK443" s="9">
        <v>0</v>
      </c>
      <c r="AL443" s="9">
        <v>0</v>
      </c>
      <c r="AM443" s="9" t="s">
        <v>2955</v>
      </c>
      <c r="AN443" s="9">
        <v>96</v>
      </c>
      <c r="AO443" s="9">
        <v>86</v>
      </c>
      <c r="AP443" s="9"/>
      <c r="AQ443" s="9">
        <v>0</v>
      </c>
      <c r="AR443" s="9" t="s">
        <v>2961</v>
      </c>
      <c r="AS443" s="9" t="s">
        <v>2962</v>
      </c>
      <c r="AT443" s="9" t="s">
        <v>4009</v>
      </c>
      <c r="AU443" s="44">
        <v>1</v>
      </c>
    </row>
    <row r="444" spans="1:47">
      <c r="A444" s="9" t="s">
        <v>16</v>
      </c>
      <c r="B444" s="9" t="s">
        <v>699</v>
      </c>
      <c r="C444" s="9" t="s">
        <v>701</v>
      </c>
      <c r="D444" s="9" t="s">
        <v>702</v>
      </c>
      <c r="E444" s="9" t="s">
        <v>700</v>
      </c>
      <c r="F444" s="35">
        <v>0</v>
      </c>
      <c r="G444" s="36">
        <v>14</v>
      </c>
      <c r="H444" s="36">
        <v>9</v>
      </c>
      <c r="I444" s="36">
        <v>11</v>
      </c>
      <c r="J444" s="37">
        <v>27.5</v>
      </c>
      <c r="K444" s="36">
        <v>14</v>
      </c>
      <c r="L444" s="37">
        <v>0</v>
      </c>
      <c r="M444" s="35">
        <v>14</v>
      </c>
      <c r="N444" s="35">
        <v>0</v>
      </c>
      <c r="O444" s="38">
        <v>0</v>
      </c>
      <c r="P444" s="38">
        <v>14</v>
      </c>
      <c r="Q444" s="39">
        <v>0.6428571428571429</v>
      </c>
      <c r="R444" s="35">
        <v>14</v>
      </c>
      <c r="S444" s="35">
        <v>14</v>
      </c>
      <c r="T444" s="35">
        <v>0</v>
      </c>
      <c r="U444" s="40">
        <v>0</v>
      </c>
      <c r="V444" s="9" t="s">
        <v>2952</v>
      </c>
      <c r="W444" s="9" t="s">
        <v>2953</v>
      </c>
      <c r="Y444" s="9" t="s">
        <v>2954</v>
      </c>
      <c r="Z444" s="9">
        <v>33.69</v>
      </c>
      <c r="AA444" s="9">
        <v>0</v>
      </c>
      <c r="AB444" s="9">
        <v>0</v>
      </c>
      <c r="AC444" s="9">
        <v>0</v>
      </c>
      <c r="AD444" s="9">
        <v>0</v>
      </c>
      <c r="AE444" s="9">
        <v>0</v>
      </c>
      <c r="AF444" s="9">
        <v>0</v>
      </c>
      <c r="AG444" s="9">
        <v>0</v>
      </c>
      <c r="AH444" s="9">
        <v>0</v>
      </c>
      <c r="AI444" s="9">
        <v>0</v>
      </c>
      <c r="AJ444" s="9">
        <v>0</v>
      </c>
      <c r="AK444" s="9">
        <v>0</v>
      </c>
      <c r="AL444" s="9">
        <v>0</v>
      </c>
      <c r="AM444" s="9" t="s">
        <v>2955</v>
      </c>
      <c r="AN444" s="9">
        <v>0</v>
      </c>
      <c r="AO444" s="9">
        <v>0</v>
      </c>
      <c r="AP444" s="9" t="s">
        <v>2956</v>
      </c>
      <c r="AQ444" s="9">
        <v>26</v>
      </c>
      <c r="AR444" s="42">
        <v>46048</v>
      </c>
      <c r="AS444" s="9" t="s">
        <v>2957</v>
      </c>
      <c r="AT444" s="9" t="s">
        <v>4010</v>
      </c>
      <c r="AU444" s="44">
        <v>0.7857142857142857</v>
      </c>
    </row>
    <row r="445" spans="1:47">
      <c r="C445" s="45" t="s">
        <v>4011</v>
      </c>
      <c r="D445" s="46" t="s">
        <v>1511</v>
      </c>
      <c r="F445" s="35">
        <v>0</v>
      </c>
      <c r="G445" s="36">
        <v>14</v>
      </c>
      <c r="H445" s="36">
        <v>16</v>
      </c>
      <c r="I445" s="36">
        <v>5</v>
      </c>
      <c r="J445" s="37">
        <v>12.5</v>
      </c>
      <c r="K445" s="36">
        <v>16</v>
      </c>
      <c r="L445" s="37">
        <v>0</v>
      </c>
      <c r="M445" s="35">
        <v>16</v>
      </c>
      <c r="N445" s="35">
        <v>0</v>
      </c>
      <c r="O445" s="38">
        <v>0</v>
      </c>
      <c r="P445" s="38">
        <v>16</v>
      </c>
      <c r="Q445" s="39">
        <v>1.1428571428571428</v>
      </c>
      <c r="R445" s="35">
        <v>16</v>
      </c>
      <c r="S445" s="35">
        <v>16</v>
      </c>
      <c r="T445" s="35">
        <v>0</v>
      </c>
      <c r="U445" s="40">
        <v>0</v>
      </c>
    </row>
    <row r="446" spans="1:47">
      <c r="A446" s="9" t="s">
        <v>16</v>
      </c>
      <c r="B446" s="9" t="s">
        <v>4012</v>
      </c>
      <c r="C446" s="9" t="s">
        <v>4013</v>
      </c>
      <c r="D446" s="9" t="s">
        <v>1016</v>
      </c>
      <c r="E446" s="9" t="s">
        <v>4014</v>
      </c>
      <c r="F446" s="35">
        <v>0</v>
      </c>
      <c r="G446" s="36">
        <v>14</v>
      </c>
      <c r="H446" s="36">
        <v>7</v>
      </c>
      <c r="I446" s="36">
        <v>3</v>
      </c>
      <c r="J446" s="37">
        <v>7.5</v>
      </c>
      <c r="K446" s="36">
        <v>14</v>
      </c>
      <c r="L446" s="37">
        <v>0</v>
      </c>
      <c r="M446" s="35">
        <v>14</v>
      </c>
      <c r="N446" s="35">
        <v>0</v>
      </c>
      <c r="O446" s="38">
        <v>0</v>
      </c>
      <c r="P446" s="38">
        <v>14</v>
      </c>
      <c r="Q446" s="39">
        <v>0.5</v>
      </c>
      <c r="R446" s="35">
        <v>14</v>
      </c>
      <c r="S446" s="35">
        <v>14</v>
      </c>
      <c r="T446" s="35">
        <v>0</v>
      </c>
      <c r="U446" s="40">
        <v>0</v>
      </c>
      <c r="V446" s="9" t="s">
        <v>2952</v>
      </c>
      <c r="W446" s="9" t="s">
        <v>2953</v>
      </c>
      <c r="X446" s="41"/>
      <c r="Y446" s="9" t="s">
        <v>2954</v>
      </c>
      <c r="Z446" s="9">
        <v>43.89</v>
      </c>
      <c r="AA446" s="9">
        <v>131.66999999999999</v>
      </c>
      <c r="AB446" s="9">
        <v>3</v>
      </c>
      <c r="AC446" s="9">
        <v>0</v>
      </c>
      <c r="AD446" s="9">
        <v>0</v>
      </c>
      <c r="AE446" s="9">
        <v>0</v>
      </c>
      <c r="AF446" s="9">
        <v>0</v>
      </c>
      <c r="AG446" s="9">
        <v>0</v>
      </c>
      <c r="AH446" s="9">
        <v>0</v>
      </c>
      <c r="AI446" s="9">
        <v>0</v>
      </c>
      <c r="AJ446" s="9">
        <v>0</v>
      </c>
      <c r="AK446" s="9">
        <v>0</v>
      </c>
      <c r="AL446" s="9">
        <v>0</v>
      </c>
      <c r="AM446" s="9" t="s">
        <v>2955</v>
      </c>
      <c r="AN446" s="9">
        <v>0</v>
      </c>
      <c r="AO446" s="9">
        <v>0</v>
      </c>
      <c r="AP446" s="9" t="s">
        <v>2956</v>
      </c>
      <c r="AQ446" s="9">
        <v>6</v>
      </c>
      <c r="AR446" s="42">
        <v>46048</v>
      </c>
      <c r="AS446" s="9" t="s">
        <v>2957</v>
      </c>
      <c r="AT446" s="9" t="s">
        <v>3286</v>
      </c>
      <c r="AU446" s="44">
        <v>0.21428571428571427</v>
      </c>
    </row>
    <row r="447" spans="1:47">
      <c r="A447" s="9" t="s">
        <v>16</v>
      </c>
      <c r="B447" s="9" t="s">
        <v>4015</v>
      </c>
      <c r="C447" s="9" t="s">
        <v>4016</v>
      </c>
      <c r="D447" s="9" t="s">
        <v>1395</v>
      </c>
      <c r="E447" s="9" t="s">
        <v>4017</v>
      </c>
      <c r="F447" s="35">
        <v>4</v>
      </c>
      <c r="G447" s="36">
        <v>41</v>
      </c>
      <c r="H447" s="36">
        <v>12</v>
      </c>
      <c r="I447" s="36">
        <v>0</v>
      </c>
      <c r="J447" s="37">
        <v>0</v>
      </c>
      <c r="K447" s="47">
        <v>17.666666666666668</v>
      </c>
      <c r="L447" s="37">
        <v>4</v>
      </c>
      <c r="M447" s="35">
        <v>13.666666666666668</v>
      </c>
      <c r="N447" s="35">
        <v>0</v>
      </c>
      <c r="O447" s="38">
        <v>0</v>
      </c>
      <c r="P447" s="38">
        <v>13.666666666666668</v>
      </c>
      <c r="Q447" s="39">
        <v>0.29268292682926828</v>
      </c>
      <c r="R447" s="35">
        <v>13.666666666666668</v>
      </c>
      <c r="S447" s="35">
        <v>13.666666666666668</v>
      </c>
      <c r="T447" s="35">
        <v>0</v>
      </c>
      <c r="U447" s="40">
        <v>9.0566037735849054</v>
      </c>
      <c r="V447" s="9" t="s">
        <v>2952</v>
      </c>
      <c r="W447" s="9" t="s">
        <v>2953</v>
      </c>
      <c r="Y447" s="9" t="s">
        <v>2954</v>
      </c>
      <c r="Z447" s="9">
        <v>25.69</v>
      </c>
      <c r="AA447" s="9">
        <v>25.69</v>
      </c>
      <c r="AB447" s="9">
        <v>1</v>
      </c>
      <c r="AC447" s="9">
        <v>7</v>
      </c>
      <c r="AD447" s="9">
        <v>0</v>
      </c>
      <c r="AE447" s="9">
        <v>7</v>
      </c>
      <c r="AF447" s="9">
        <v>0</v>
      </c>
      <c r="AG447" s="9">
        <v>0</v>
      </c>
      <c r="AH447" s="9">
        <v>0</v>
      </c>
      <c r="AI447" s="9">
        <v>0</v>
      </c>
      <c r="AJ447" s="9">
        <v>0</v>
      </c>
      <c r="AK447" s="9">
        <v>0</v>
      </c>
      <c r="AL447" s="9">
        <v>0</v>
      </c>
      <c r="AM447" s="9" t="s">
        <v>2955</v>
      </c>
      <c r="AN447" s="9">
        <v>71</v>
      </c>
      <c r="AO447" s="9">
        <v>71</v>
      </c>
      <c r="AP447" s="9"/>
      <c r="AQ447" s="9">
        <v>8</v>
      </c>
      <c r="AR447" s="42">
        <v>46053</v>
      </c>
      <c r="AS447" s="9" t="s">
        <v>2957</v>
      </c>
      <c r="AT447" s="9" t="s">
        <v>4018</v>
      </c>
      <c r="AU447" s="44">
        <v>0</v>
      </c>
    </row>
    <row r="448" spans="1:47">
      <c r="A448" s="9" t="s">
        <v>16</v>
      </c>
      <c r="B448" s="9" t="s">
        <v>896</v>
      </c>
      <c r="C448" s="9" t="s">
        <v>898</v>
      </c>
      <c r="D448" s="9" t="s">
        <v>899</v>
      </c>
      <c r="E448" s="9" t="s">
        <v>897</v>
      </c>
      <c r="F448" s="35">
        <v>0</v>
      </c>
      <c r="G448" s="36">
        <v>35</v>
      </c>
      <c r="H448" s="36">
        <v>4</v>
      </c>
      <c r="I448" s="36">
        <v>2</v>
      </c>
      <c r="J448" s="37">
        <v>5</v>
      </c>
      <c r="K448" s="47">
        <v>13.666666666666666</v>
      </c>
      <c r="L448" s="37">
        <v>0</v>
      </c>
      <c r="M448" s="35">
        <v>13.666666666666666</v>
      </c>
      <c r="N448" s="35">
        <v>0</v>
      </c>
      <c r="O448" s="38">
        <v>0</v>
      </c>
      <c r="P448" s="38">
        <v>13.666666666666666</v>
      </c>
      <c r="Q448" s="39">
        <v>0.11428571428571428</v>
      </c>
      <c r="R448" s="35">
        <v>13.666666666666666</v>
      </c>
      <c r="S448" s="35">
        <v>13.666666666666666</v>
      </c>
      <c r="T448" s="35">
        <v>0</v>
      </c>
      <c r="U448" s="40">
        <v>0</v>
      </c>
      <c r="V448" s="9" t="s">
        <v>2952</v>
      </c>
      <c r="W448" s="9" t="s">
        <v>2953</v>
      </c>
      <c r="Y448" s="9" t="s">
        <v>2954</v>
      </c>
      <c r="Z448" s="9">
        <v>56.39</v>
      </c>
      <c r="AA448" s="9">
        <v>166.68</v>
      </c>
      <c r="AB448" s="9">
        <v>3</v>
      </c>
      <c r="AC448" s="9">
        <v>0</v>
      </c>
      <c r="AD448" s="9">
        <v>0</v>
      </c>
      <c r="AE448" s="9">
        <v>0</v>
      </c>
      <c r="AF448" s="9">
        <v>0</v>
      </c>
      <c r="AG448" s="9">
        <v>0</v>
      </c>
      <c r="AH448" s="9">
        <v>0</v>
      </c>
      <c r="AI448" s="9">
        <v>0</v>
      </c>
      <c r="AJ448" s="9">
        <v>0</v>
      </c>
      <c r="AK448" s="9">
        <v>0</v>
      </c>
      <c r="AL448" s="9">
        <v>0</v>
      </c>
      <c r="AM448" s="9" t="s">
        <v>2955</v>
      </c>
      <c r="AN448" s="9">
        <v>0</v>
      </c>
      <c r="AO448" s="9">
        <v>0</v>
      </c>
      <c r="AP448" s="9" t="s">
        <v>2956</v>
      </c>
      <c r="AQ448" s="9">
        <v>6</v>
      </c>
      <c r="AR448" s="42">
        <v>46048</v>
      </c>
      <c r="AS448" s="9" t="s">
        <v>2957</v>
      </c>
      <c r="AT448" s="9" t="s">
        <v>4019</v>
      </c>
      <c r="AU448" s="44">
        <v>0.14634146341463417</v>
      </c>
    </row>
    <row r="449" spans="1:47">
      <c r="A449" s="9" t="s">
        <v>16</v>
      </c>
      <c r="B449" s="9" t="s">
        <v>4020</v>
      </c>
      <c r="C449" s="9" t="s">
        <v>4021</v>
      </c>
      <c r="D449" s="9" t="s">
        <v>1088</v>
      </c>
      <c r="E449" s="9" t="s">
        <v>4022</v>
      </c>
      <c r="F449" s="35">
        <v>17</v>
      </c>
      <c r="G449" s="36">
        <v>49</v>
      </c>
      <c r="H449" s="36">
        <v>0</v>
      </c>
      <c r="I449" s="36">
        <v>5</v>
      </c>
      <c r="J449" s="37">
        <v>12.5</v>
      </c>
      <c r="K449" s="47">
        <v>18</v>
      </c>
      <c r="L449" s="37">
        <v>4.5</v>
      </c>
      <c r="M449" s="35">
        <v>13.5</v>
      </c>
      <c r="N449" s="35">
        <v>0</v>
      </c>
      <c r="O449" s="38">
        <v>0</v>
      </c>
      <c r="P449" s="38">
        <v>13.5</v>
      </c>
      <c r="Q449" s="39">
        <v>0</v>
      </c>
      <c r="R449" s="35">
        <v>1</v>
      </c>
      <c r="S449" s="35">
        <v>1</v>
      </c>
      <c r="T449" s="35">
        <v>0</v>
      </c>
      <c r="U449" s="40">
        <v>37.777777777777779</v>
      </c>
      <c r="V449" s="9" t="s">
        <v>2952</v>
      </c>
      <c r="W449" s="9" t="s">
        <v>2953</v>
      </c>
      <c r="Y449" s="9" t="s">
        <v>2954</v>
      </c>
      <c r="Z449" s="9">
        <v>4.09</v>
      </c>
      <c r="AA449" s="9">
        <v>0</v>
      </c>
      <c r="AB449" s="9">
        <v>0</v>
      </c>
      <c r="AC449" s="9">
        <v>17</v>
      </c>
      <c r="AD449" s="9">
        <v>0</v>
      </c>
      <c r="AE449" s="9">
        <v>17</v>
      </c>
      <c r="AF449" s="9">
        <v>0</v>
      </c>
      <c r="AG449" s="9">
        <v>0</v>
      </c>
      <c r="AH449" s="9">
        <v>0</v>
      </c>
      <c r="AI449" s="9">
        <v>0</v>
      </c>
      <c r="AJ449" s="9">
        <v>0</v>
      </c>
      <c r="AK449" s="9">
        <v>0</v>
      </c>
      <c r="AL449" s="9">
        <v>0</v>
      </c>
      <c r="AM449" s="9" t="s">
        <v>2955</v>
      </c>
      <c r="AN449" s="9">
        <v>118</v>
      </c>
      <c r="AO449" s="9">
        <v>118</v>
      </c>
      <c r="AQ449" s="9">
        <v>0</v>
      </c>
      <c r="AR449" s="9" t="s">
        <v>2961</v>
      </c>
      <c r="AS449" s="9" t="s">
        <v>2962</v>
      </c>
      <c r="AT449" s="9" t="s">
        <v>4023</v>
      </c>
      <c r="AU449" s="44">
        <v>0.27777777777777779</v>
      </c>
    </row>
    <row r="450" spans="1:47">
      <c r="A450" s="9" t="s">
        <v>16</v>
      </c>
      <c r="B450" s="9" t="s">
        <v>4024</v>
      </c>
      <c r="C450" s="9" t="s">
        <v>4025</v>
      </c>
      <c r="D450" s="9" t="s">
        <v>1095</v>
      </c>
      <c r="E450" s="9" t="s">
        <v>1095</v>
      </c>
      <c r="F450" s="35">
        <v>7</v>
      </c>
      <c r="G450" s="36">
        <v>54</v>
      </c>
      <c r="H450" s="36">
        <v>7</v>
      </c>
      <c r="I450" s="36">
        <v>0</v>
      </c>
      <c r="J450" s="37">
        <v>0</v>
      </c>
      <c r="K450" s="47">
        <v>20.333333333333332</v>
      </c>
      <c r="L450" s="37">
        <v>7</v>
      </c>
      <c r="M450" s="35">
        <v>13.333333333333332</v>
      </c>
      <c r="N450" s="35">
        <v>0</v>
      </c>
      <c r="O450" s="38">
        <v>0</v>
      </c>
      <c r="P450" s="38">
        <v>13.333333333333332</v>
      </c>
      <c r="Q450" s="39">
        <v>0.12962962962962962</v>
      </c>
      <c r="R450" s="35">
        <v>13.333333333333332</v>
      </c>
      <c r="S450" s="35">
        <v>13.333333333333332</v>
      </c>
      <c r="T450" s="35">
        <v>0</v>
      </c>
      <c r="U450" s="40">
        <v>13.77049180327869</v>
      </c>
      <c r="V450" s="9" t="s">
        <v>2952</v>
      </c>
      <c r="W450" s="9" t="s">
        <v>2953</v>
      </c>
      <c r="X450" s="41"/>
      <c r="Y450" s="9" t="s">
        <v>2954</v>
      </c>
      <c r="Z450" s="9">
        <v>9.49</v>
      </c>
      <c r="AA450" s="9">
        <v>28.47</v>
      </c>
      <c r="AB450" s="9">
        <v>3</v>
      </c>
      <c r="AC450" s="9">
        <v>9</v>
      </c>
      <c r="AD450" s="9">
        <v>0</v>
      </c>
      <c r="AE450" s="9">
        <v>9</v>
      </c>
      <c r="AF450" s="9">
        <v>0</v>
      </c>
      <c r="AG450" s="9">
        <v>0</v>
      </c>
      <c r="AH450" s="9">
        <v>0</v>
      </c>
      <c r="AI450" s="9">
        <v>0</v>
      </c>
      <c r="AJ450" s="9">
        <v>0</v>
      </c>
      <c r="AK450" s="9">
        <v>0</v>
      </c>
      <c r="AL450" s="9">
        <v>0</v>
      </c>
      <c r="AM450" s="9" t="s">
        <v>2955</v>
      </c>
      <c r="AN450" s="9">
        <v>94</v>
      </c>
      <c r="AO450" s="9">
        <v>94</v>
      </c>
      <c r="AP450" s="9"/>
      <c r="AQ450" s="9">
        <v>0</v>
      </c>
      <c r="AR450" s="9" t="s">
        <v>2961</v>
      </c>
      <c r="AS450" s="9" t="s">
        <v>2962</v>
      </c>
      <c r="AT450" s="9" t="s">
        <v>3743</v>
      </c>
      <c r="AU450" s="44">
        <v>0</v>
      </c>
    </row>
    <row r="451" spans="1:47">
      <c r="A451" s="9" t="s">
        <v>16</v>
      </c>
      <c r="B451" s="9" t="s">
        <v>4026</v>
      </c>
      <c r="C451" s="9" t="s">
        <v>1165</v>
      </c>
      <c r="D451" s="9" t="s">
        <v>1379</v>
      </c>
      <c r="E451" s="9" t="s">
        <v>1379</v>
      </c>
      <c r="F451" s="35">
        <v>21</v>
      </c>
      <c r="G451" s="36">
        <v>0</v>
      </c>
      <c r="H451" s="36">
        <v>60</v>
      </c>
      <c r="I451" s="36">
        <v>5</v>
      </c>
      <c r="J451" s="37">
        <v>12.5</v>
      </c>
      <c r="K451" s="47">
        <v>21.666666666666668</v>
      </c>
      <c r="L451" s="37">
        <v>8.5</v>
      </c>
      <c r="M451" s="35">
        <v>13.166666666666668</v>
      </c>
      <c r="N451" s="35">
        <v>0</v>
      </c>
      <c r="O451" s="38">
        <v>0</v>
      </c>
      <c r="P451" s="38">
        <v>13.166666666666668</v>
      </c>
      <c r="Q451" s="39" t="e">
        <v>#DIV/0!</v>
      </c>
      <c r="R451" s="35">
        <v>0.66666666666666785</v>
      </c>
      <c r="S451" s="35">
        <v>0.66666666666666785</v>
      </c>
      <c r="T451" s="35">
        <v>0</v>
      </c>
      <c r="U451" s="40">
        <v>38.769230769230766</v>
      </c>
      <c r="V451" s="9" t="s">
        <v>2952</v>
      </c>
      <c r="W451" s="9" t="s">
        <v>3558</v>
      </c>
      <c r="X451" s="41"/>
      <c r="Y451" s="9" t="s">
        <v>2954</v>
      </c>
      <c r="Z451" s="9">
        <v>6.09</v>
      </c>
      <c r="AA451" s="9">
        <v>0</v>
      </c>
      <c r="AB451" s="9">
        <v>0</v>
      </c>
      <c r="AC451" s="9">
        <v>24</v>
      </c>
      <c r="AD451" s="9">
        <v>24</v>
      </c>
      <c r="AE451" s="9">
        <v>0</v>
      </c>
      <c r="AF451" s="9">
        <v>0</v>
      </c>
      <c r="AG451" s="9">
        <v>0</v>
      </c>
      <c r="AH451" s="9">
        <v>0</v>
      </c>
      <c r="AI451" s="9">
        <v>0</v>
      </c>
      <c r="AJ451" s="9">
        <v>0</v>
      </c>
      <c r="AK451" s="9">
        <v>24</v>
      </c>
      <c r="AL451" s="9">
        <v>0</v>
      </c>
      <c r="AM451" s="9" t="s">
        <v>2955</v>
      </c>
      <c r="AN451" s="9">
        <v>96</v>
      </c>
      <c r="AO451" s="9">
        <v>96</v>
      </c>
      <c r="AP451" s="9"/>
      <c r="AQ451" s="9">
        <v>0</v>
      </c>
      <c r="AR451" s="9" t="s">
        <v>2961</v>
      </c>
      <c r="AS451" s="9" t="s">
        <v>2962</v>
      </c>
      <c r="AT451" s="9"/>
      <c r="AU451" s="44">
        <v>0.23076923076923075</v>
      </c>
    </row>
    <row r="452" spans="1:47">
      <c r="A452" s="9" t="s">
        <v>16</v>
      </c>
      <c r="B452" s="9" t="s">
        <v>4027</v>
      </c>
      <c r="C452" s="9" t="s">
        <v>4028</v>
      </c>
      <c r="D452" s="9" t="s">
        <v>1408</v>
      </c>
      <c r="E452" s="9" t="s">
        <v>4029</v>
      </c>
      <c r="F452" s="35">
        <v>4</v>
      </c>
      <c r="G452" s="36">
        <v>37</v>
      </c>
      <c r="H452" s="36">
        <v>6</v>
      </c>
      <c r="I452" s="36">
        <v>1</v>
      </c>
      <c r="J452" s="37">
        <v>2.5</v>
      </c>
      <c r="K452" s="47">
        <v>14.666666666666666</v>
      </c>
      <c r="L452" s="37">
        <v>1.5</v>
      </c>
      <c r="M452" s="35">
        <v>13.166666666666666</v>
      </c>
      <c r="N452" s="35">
        <v>0</v>
      </c>
      <c r="O452" s="38">
        <v>0</v>
      </c>
      <c r="P452" s="38">
        <v>13.166666666666666</v>
      </c>
      <c r="Q452" s="39">
        <v>0.16216216216216217</v>
      </c>
      <c r="R452" s="35">
        <v>10.666666666666666</v>
      </c>
      <c r="S452" s="35">
        <v>10.666666666666666</v>
      </c>
      <c r="T452" s="35">
        <v>0</v>
      </c>
      <c r="U452" s="40">
        <v>10.90909090909091</v>
      </c>
      <c r="V452" s="9" t="s">
        <v>2952</v>
      </c>
      <c r="W452" s="9" t="s">
        <v>2953</v>
      </c>
      <c r="X452" s="41"/>
      <c r="Y452" s="9" t="s">
        <v>2954</v>
      </c>
      <c r="Z452" s="9">
        <v>19.79</v>
      </c>
      <c r="AA452" s="9">
        <v>39.58</v>
      </c>
      <c r="AB452" s="9">
        <v>2</v>
      </c>
      <c r="AC452" s="9">
        <v>4</v>
      </c>
      <c r="AD452" s="9">
        <v>0</v>
      </c>
      <c r="AE452" s="9">
        <v>4</v>
      </c>
      <c r="AF452" s="9">
        <v>0</v>
      </c>
      <c r="AG452" s="9">
        <v>0</v>
      </c>
      <c r="AH452" s="9">
        <v>0</v>
      </c>
      <c r="AI452" s="9">
        <v>0</v>
      </c>
      <c r="AJ452" s="9">
        <v>0</v>
      </c>
      <c r="AK452" s="9">
        <v>0</v>
      </c>
      <c r="AL452" s="9">
        <v>0</v>
      </c>
      <c r="AM452" s="9" t="s">
        <v>2955</v>
      </c>
      <c r="AN452" s="9">
        <v>42</v>
      </c>
      <c r="AO452" s="9">
        <v>42</v>
      </c>
      <c r="AP452" s="9"/>
      <c r="AQ452" s="9">
        <v>6</v>
      </c>
      <c r="AR452" s="42">
        <v>46053</v>
      </c>
      <c r="AS452" s="9" t="s">
        <v>2957</v>
      </c>
      <c r="AT452" s="9" t="s">
        <v>3808</v>
      </c>
      <c r="AU452" s="44">
        <v>6.8181818181818191E-2</v>
      </c>
    </row>
    <row r="453" spans="1:47">
      <c r="C453" s="45"/>
      <c r="D453" s="46" t="s">
        <v>2016</v>
      </c>
      <c r="F453" s="35">
        <v>0</v>
      </c>
      <c r="G453" s="36">
        <v>34</v>
      </c>
      <c r="H453" s="36">
        <v>12</v>
      </c>
      <c r="I453" s="36">
        <v>0</v>
      </c>
      <c r="J453" s="37">
        <v>0</v>
      </c>
      <c r="K453" s="47">
        <v>15.333333333333334</v>
      </c>
      <c r="L453" s="37">
        <v>0</v>
      </c>
      <c r="M453" s="35">
        <v>15.333333333333334</v>
      </c>
      <c r="N453" s="35">
        <v>0</v>
      </c>
      <c r="O453" s="38">
        <v>0</v>
      </c>
      <c r="P453" s="38">
        <v>15.333333333333334</v>
      </c>
      <c r="Q453" s="39">
        <v>0.35294117647058826</v>
      </c>
      <c r="R453" s="35">
        <v>15.333333333333334</v>
      </c>
      <c r="S453" s="35">
        <v>15.333333333333334</v>
      </c>
      <c r="T453" s="35">
        <v>0</v>
      </c>
      <c r="U453" s="40">
        <v>0</v>
      </c>
      <c r="AU453" s="44">
        <v>0</v>
      </c>
    </row>
    <row r="454" spans="1:47">
      <c r="A454" s="9" t="s">
        <v>16</v>
      </c>
      <c r="B454" s="9" t="s">
        <v>4030</v>
      </c>
      <c r="C454" s="9" t="s">
        <v>4031</v>
      </c>
      <c r="D454" s="9" t="s">
        <v>1150</v>
      </c>
      <c r="E454" s="9" t="s">
        <v>4032</v>
      </c>
      <c r="F454" s="35">
        <v>0</v>
      </c>
      <c r="G454" s="36">
        <v>12</v>
      </c>
      <c r="H454" s="36">
        <v>1</v>
      </c>
      <c r="I454" s="36">
        <v>13</v>
      </c>
      <c r="J454" s="37">
        <v>32.5</v>
      </c>
      <c r="K454" s="36">
        <v>13</v>
      </c>
      <c r="L454" s="37">
        <v>0</v>
      </c>
      <c r="M454" s="35">
        <v>13</v>
      </c>
      <c r="N454" s="35">
        <v>0</v>
      </c>
      <c r="O454" s="38">
        <v>0</v>
      </c>
      <c r="P454" s="38">
        <v>13</v>
      </c>
      <c r="Q454" s="39">
        <v>8.3333333333333329E-2</v>
      </c>
      <c r="R454" s="35">
        <v>13</v>
      </c>
      <c r="S454" s="35">
        <v>13</v>
      </c>
      <c r="T454" s="35">
        <v>0</v>
      </c>
      <c r="U454" s="40">
        <v>0</v>
      </c>
      <c r="V454" s="9" t="s">
        <v>2952</v>
      </c>
      <c r="W454" s="9" t="s">
        <v>2953</v>
      </c>
      <c r="X454" s="41"/>
      <c r="Y454" s="9" t="s">
        <v>2954</v>
      </c>
      <c r="Z454" s="9">
        <v>27.49</v>
      </c>
      <c r="AA454" s="9">
        <v>0</v>
      </c>
      <c r="AB454" s="9">
        <v>0</v>
      </c>
      <c r="AC454" s="9">
        <v>0</v>
      </c>
      <c r="AD454" s="9">
        <v>0</v>
      </c>
      <c r="AE454" s="9">
        <v>0</v>
      </c>
      <c r="AF454" s="9">
        <v>0</v>
      </c>
      <c r="AG454" s="9">
        <v>0</v>
      </c>
      <c r="AH454" s="9">
        <v>0</v>
      </c>
      <c r="AI454" s="9">
        <v>0</v>
      </c>
      <c r="AJ454" s="9">
        <v>0</v>
      </c>
      <c r="AK454" s="9">
        <v>0</v>
      </c>
      <c r="AL454" s="9">
        <v>0</v>
      </c>
      <c r="AM454" s="9" t="s">
        <v>2955</v>
      </c>
      <c r="AN454" s="9"/>
      <c r="AO454" s="9"/>
      <c r="AP454" s="9" t="s">
        <v>2956</v>
      </c>
      <c r="AQ454" s="9">
        <v>0</v>
      </c>
      <c r="AR454" s="9" t="s">
        <v>2961</v>
      </c>
      <c r="AS454" s="9" t="s">
        <v>2962</v>
      </c>
      <c r="AT454" s="9" t="s">
        <v>4033</v>
      </c>
      <c r="AU454" s="44">
        <v>1</v>
      </c>
    </row>
    <row r="455" spans="1:47">
      <c r="A455" s="9" t="s">
        <v>16</v>
      </c>
      <c r="B455" s="9" t="s">
        <v>691</v>
      </c>
      <c r="C455" s="9" t="s">
        <v>693</v>
      </c>
      <c r="D455" s="9" t="s">
        <v>694</v>
      </c>
      <c r="E455" s="9" t="s">
        <v>692</v>
      </c>
      <c r="F455" s="35">
        <v>0</v>
      </c>
      <c r="G455" s="36">
        <v>13</v>
      </c>
      <c r="H455" s="36">
        <v>7</v>
      </c>
      <c r="I455" s="36">
        <v>5</v>
      </c>
      <c r="J455" s="37">
        <v>12.5</v>
      </c>
      <c r="K455" s="36">
        <v>13</v>
      </c>
      <c r="L455" s="37">
        <v>0</v>
      </c>
      <c r="M455" s="35">
        <v>13</v>
      </c>
      <c r="N455" s="35">
        <v>0</v>
      </c>
      <c r="O455" s="38">
        <v>0</v>
      </c>
      <c r="P455" s="38">
        <v>13</v>
      </c>
      <c r="Q455" s="39">
        <v>0.53846153846153844</v>
      </c>
      <c r="R455" s="35">
        <v>13</v>
      </c>
      <c r="S455" s="35">
        <v>13</v>
      </c>
      <c r="T455" s="35">
        <v>0</v>
      </c>
      <c r="U455" s="40">
        <v>0</v>
      </c>
      <c r="V455" s="9" t="s">
        <v>2952</v>
      </c>
      <c r="W455" s="9" t="s">
        <v>2953</v>
      </c>
      <c r="X455" s="41"/>
      <c r="Y455" s="9" t="s">
        <v>2954</v>
      </c>
      <c r="Z455" s="9">
        <v>76.69</v>
      </c>
      <c r="AA455" s="9">
        <v>0</v>
      </c>
      <c r="AB455" s="9">
        <v>0</v>
      </c>
      <c r="AC455" s="9">
        <v>0</v>
      </c>
      <c r="AD455" s="9">
        <v>0</v>
      </c>
      <c r="AE455" s="9">
        <v>0</v>
      </c>
      <c r="AF455" s="9">
        <v>0</v>
      </c>
      <c r="AG455" s="9">
        <v>0</v>
      </c>
      <c r="AH455" s="9">
        <v>0</v>
      </c>
      <c r="AI455" s="9">
        <v>0</v>
      </c>
      <c r="AJ455" s="9">
        <v>0</v>
      </c>
      <c r="AK455" s="9">
        <v>0</v>
      </c>
      <c r="AL455" s="9">
        <v>0</v>
      </c>
      <c r="AM455" s="9" t="s">
        <v>2955</v>
      </c>
      <c r="AN455" s="9">
        <v>0</v>
      </c>
      <c r="AO455" s="9">
        <v>0</v>
      </c>
      <c r="AP455" s="9" t="s">
        <v>2956</v>
      </c>
      <c r="AQ455" s="9">
        <v>6</v>
      </c>
      <c r="AR455" s="42">
        <v>46048</v>
      </c>
      <c r="AS455" s="9" t="s">
        <v>2957</v>
      </c>
      <c r="AT455" s="9" t="s">
        <v>4034</v>
      </c>
      <c r="AU455" s="44">
        <v>0.38461538461538464</v>
      </c>
    </row>
    <row r="456" spans="1:47">
      <c r="A456" s="9" t="s">
        <v>16</v>
      </c>
      <c r="B456" s="9" t="s">
        <v>443</v>
      </c>
      <c r="C456" s="9" t="s">
        <v>445</v>
      </c>
      <c r="D456" s="9" t="s">
        <v>446</v>
      </c>
      <c r="E456" s="9" t="s">
        <v>444</v>
      </c>
      <c r="F456" s="35">
        <v>11</v>
      </c>
      <c r="G456" s="36">
        <v>7</v>
      </c>
      <c r="H456" s="36">
        <v>12</v>
      </c>
      <c r="I456" s="36">
        <v>13</v>
      </c>
      <c r="J456" s="37">
        <v>32.5</v>
      </c>
      <c r="K456" s="36">
        <v>13</v>
      </c>
      <c r="L456" s="37">
        <v>0</v>
      </c>
      <c r="M456" s="35">
        <v>13</v>
      </c>
      <c r="N456" s="35">
        <v>0</v>
      </c>
      <c r="O456" s="38">
        <v>0</v>
      </c>
      <c r="P456" s="38">
        <v>13</v>
      </c>
      <c r="Q456" s="39">
        <v>1.7142857142857142</v>
      </c>
      <c r="R456" s="35">
        <v>2</v>
      </c>
      <c r="S456" s="35">
        <v>2</v>
      </c>
      <c r="T456" s="35">
        <v>0</v>
      </c>
      <c r="U456" s="40">
        <v>33.846153846153847</v>
      </c>
      <c r="V456" s="9" t="s">
        <v>2952</v>
      </c>
      <c r="W456" s="9" t="s">
        <v>2953</v>
      </c>
      <c r="Y456" s="9" t="s">
        <v>2954</v>
      </c>
      <c r="Z456" s="9">
        <v>27</v>
      </c>
      <c r="AA456" s="9">
        <v>40.98</v>
      </c>
      <c r="AB456" s="9">
        <v>2</v>
      </c>
      <c r="AC456" s="9">
        <v>36</v>
      </c>
      <c r="AD456" s="9">
        <v>36</v>
      </c>
      <c r="AE456" s="9">
        <v>0</v>
      </c>
      <c r="AF456" s="9">
        <v>0</v>
      </c>
      <c r="AG456" s="9">
        <v>0</v>
      </c>
      <c r="AH456" s="9">
        <v>0</v>
      </c>
      <c r="AI456" s="9">
        <v>0</v>
      </c>
      <c r="AJ456" s="9">
        <v>12</v>
      </c>
      <c r="AK456" s="9">
        <v>24</v>
      </c>
      <c r="AL456" s="9">
        <v>0</v>
      </c>
      <c r="AM456" s="9" t="s">
        <v>2955</v>
      </c>
      <c r="AN456" s="9">
        <v>115</v>
      </c>
      <c r="AO456" s="9">
        <v>64</v>
      </c>
      <c r="AP456" s="9"/>
      <c r="AQ456" s="9">
        <v>0</v>
      </c>
      <c r="AR456" s="9" t="s">
        <v>2961</v>
      </c>
      <c r="AS456" s="9" t="s">
        <v>2962</v>
      </c>
      <c r="AT456" s="9" t="s">
        <v>4035</v>
      </c>
    </row>
    <row r="457" spans="1:47">
      <c r="C457" s="45" t="s">
        <v>4036</v>
      </c>
      <c r="D457" s="46" t="s">
        <v>1357</v>
      </c>
      <c r="F457" s="35">
        <v>0</v>
      </c>
      <c r="G457" s="36">
        <v>14</v>
      </c>
      <c r="H457" s="36">
        <v>15</v>
      </c>
      <c r="I457" s="36">
        <v>13</v>
      </c>
      <c r="J457" s="37">
        <v>32.5</v>
      </c>
      <c r="K457" s="36">
        <v>15</v>
      </c>
      <c r="L457" s="37">
        <v>0</v>
      </c>
      <c r="M457" s="35">
        <v>15</v>
      </c>
      <c r="N457" s="35">
        <v>0</v>
      </c>
      <c r="O457" s="38">
        <v>0</v>
      </c>
      <c r="P457" s="38">
        <v>15</v>
      </c>
      <c r="Q457" s="39">
        <v>1.0714285714285714</v>
      </c>
      <c r="R457" s="35">
        <v>15</v>
      </c>
      <c r="S457" s="35">
        <v>15</v>
      </c>
      <c r="T457" s="35">
        <v>0</v>
      </c>
      <c r="U457" s="40">
        <v>0</v>
      </c>
    </row>
    <row r="458" spans="1:47">
      <c r="C458" s="45" t="s">
        <v>4037</v>
      </c>
      <c r="D458" s="46" t="s">
        <v>1657</v>
      </c>
      <c r="F458" s="35">
        <v>0</v>
      </c>
      <c r="G458" s="36">
        <v>4</v>
      </c>
      <c r="H458" s="36">
        <v>15</v>
      </c>
      <c r="I458" s="36">
        <v>8</v>
      </c>
      <c r="J458" s="37">
        <v>20</v>
      </c>
      <c r="K458" s="36">
        <v>15</v>
      </c>
      <c r="L458" s="37">
        <v>0</v>
      </c>
      <c r="M458" s="35">
        <v>15</v>
      </c>
      <c r="N458" s="35">
        <v>0</v>
      </c>
      <c r="O458" s="38">
        <v>0</v>
      </c>
      <c r="P458" s="38">
        <v>15</v>
      </c>
      <c r="Q458" s="39">
        <v>3.75</v>
      </c>
      <c r="R458" s="35">
        <v>15</v>
      </c>
      <c r="S458" s="35">
        <v>15</v>
      </c>
      <c r="T458" s="35">
        <v>0</v>
      </c>
      <c r="U458" s="40">
        <v>0</v>
      </c>
    </row>
    <row r="459" spans="1:47">
      <c r="A459" s="9" t="s">
        <v>16</v>
      </c>
      <c r="B459" s="9" t="s">
        <v>4038</v>
      </c>
      <c r="C459" s="9" t="s">
        <v>4039</v>
      </c>
      <c r="D459" s="9" t="s">
        <v>914</v>
      </c>
      <c r="E459" s="9" t="s">
        <v>4040</v>
      </c>
      <c r="F459" s="35">
        <v>0</v>
      </c>
      <c r="G459" s="36">
        <v>4</v>
      </c>
      <c r="H459" s="36">
        <v>13</v>
      </c>
      <c r="I459" s="36">
        <v>0</v>
      </c>
      <c r="J459" s="37">
        <v>0</v>
      </c>
      <c r="K459" s="36">
        <v>13</v>
      </c>
      <c r="L459" s="37">
        <v>0</v>
      </c>
      <c r="M459" s="35">
        <v>13</v>
      </c>
      <c r="N459" s="35">
        <v>0</v>
      </c>
      <c r="O459" s="38">
        <v>0</v>
      </c>
      <c r="P459" s="38">
        <v>13</v>
      </c>
      <c r="Q459" s="39">
        <v>3.25</v>
      </c>
      <c r="R459" s="35">
        <v>13</v>
      </c>
      <c r="S459" s="35">
        <v>13</v>
      </c>
      <c r="T459" s="35">
        <v>0</v>
      </c>
      <c r="U459" s="40">
        <v>0</v>
      </c>
      <c r="V459" s="9" t="s">
        <v>2952</v>
      </c>
      <c r="W459" s="9" t="s">
        <v>2953</v>
      </c>
      <c r="X459" s="41"/>
      <c r="Y459" s="9" t="s">
        <v>2954</v>
      </c>
      <c r="Z459" s="9">
        <v>86</v>
      </c>
      <c r="AA459" s="9">
        <v>0</v>
      </c>
      <c r="AB459" s="9">
        <v>0</v>
      </c>
      <c r="AC459" s="9">
        <v>0</v>
      </c>
      <c r="AD459" s="9">
        <v>0</v>
      </c>
      <c r="AE459" s="9">
        <v>0</v>
      </c>
      <c r="AF459" s="9">
        <v>0</v>
      </c>
      <c r="AG459" s="9">
        <v>0</v>
      </c>
      <c r="AH459" s="9">
        <v>0</v>
      </c>
      <c r="AI459" s="9">
        <v>0</v>
      </c>
      <c r="AJ459" s="9">
        <v>0</v>
      </c>
      <c r="AK459" s="9">
        <v>0</v>
      </c>
      <c r="AL459" s="9">
        <v>0</v>
      </c>
      <c r="AM459" s="9" t="s">
        <v>2955</v>
      </c>
      <c r="AN459" s="9">
        <v>0</v>
      </c>
      <c r="AO459" s="9">
        <v>0</v>
      </c>
      <c r="AP459" s="9" t="s">
        <v>2956</v>
      </c>
      <c r="AQ459" s="9">
        <v>0</v>
      </c>
      <c r="AR459" s="9" t="s">
        <v>2961</v>
      </c>
      <c r="AS459" s="9" t="s">
        <v>2962</v>
      </c>
      <c r="AT459" s="9" t="s">
        <v>4041</v>
      </c>
    </row>
    <row r="460" spans="1:47">
      <c r="A460" s="9" t="s">
        <v>16</v>
      </c>
      <c r="B460" s="9" t="s">
        <v>4042</v>
      </c>
      <c r="C460" s="9" t="s">
        <v>4043</v>
      </c>
      <c r="D460" s="9" t="s">
        <v>1546</v>
      </c>
      <c r="E460" s="9" t="s">
        <v>1546</v>
      </c>
      <c r="F460" s="35">
        <v>10</v>
      </c>
      <c r="G460" s="36">
        <v>51</v>
      </c>
      <c r="H460" s="36">
        <v>9</v>
      </c>
      <c r="I460" s="36">
        <v>1</v>
      </c>
      <c r="J460" s="37">
        <v>2.5</v>
      </c>
      <c r="K460" s="47">
        <v>20.333333333333332</v>
      </c>
      <c r="L460" s="37">
        <v>7.5</v>
      </c>
      <c r="M460" s="35">
        <v>12.833333333333332</v>
      </c>
      <c r="N460" s="35">
        <v>0</v>
      </c>
      <c r="O460" s="38">
        <v>0</v>
      </c>
      <c r="P460" s="38">
        <v>12.833333333333332</v>
      </c>
      <c r="Q460" s="39">
        <v>0.17647058823529413</v>
      </c>
      <c r="R460" s="35">
        <v>10.333333333333332</v>
      </c>
      <c r="S460" s="35">
        <v>10.333333333333332</v>
      </c>
      <c r="T460" s="35">
        <v>0</v>
      </c>
      <c r="U460" s="40">
        <v>19.672131147540984</v>
      </c>
      <c r="V460" s="9" t="s">
        <v>2952</v>
      </c>
      <c r="W460" s="9" t="s">
        <v>2953</v>
      </c>
      <c r="X460" s="41"/>
      <c r="Y460" s="9" t="s">
        <v>2954</v>
      </c>
      <c r="Z460" s="9">
        <v>10.74</v>
      </c>
      <c r="AA460" s="9">
        <v>10.99</v>
      </c>
      <c r="AB460" s="9">
        <v>1</v>
      </c>
      <c r="AC460" s="9">
        <v>11</v>
      </c>
      <c r="AD460" s="9">
        <v>0</v>
      </c>
      <c r="AE460" s="9">
        <v>11</v>
      </c>
      <c r="AF460" s="9">
        <v>0</v>
      </c>
      <c r="AG460" s="9">
        <v>0</v>
      </c>
      <c r="AH460" s="9">
        <v>0</v>
      </c>
      <c r="AI460" s="9">
        <v>0</v>
      </c>
      <c r="AJ460" s="9">
        <v>0</v>
      </c>
      <c r="AK460" s="9">
        <v>0</v>
      </c>
      <c r="AL460" s="9">
        <v>0</v>
      </c>
      <c r="AM460" s="9" t="s">
        <v>2955</v>
      </c>
      <c r="AN460" s="9">
        <v>75</v>
      </c>
      <c r="AO460" s="9">
        <v>75</v>
      </c>
      <c r="AP460" s="9"/>
      <c r="AQ460" s="9">
        <v>12</v>
      </c>
      <c r="AR460" s="42">
        <v>46053</v>
      </c>
      <c r="AS460" s="9" t="s">
        <v>2957</v>
      </c>
      <c r="AT460" s="9" t="s">
        <v>4044</v>
      </c>
      <c r="AU460" s="44">
        <v>4.9180327868852465E-2</v>
      </c>
    </row>
    <row r="461" spans="1:47">
      <c r="C461" s="45" t="s">
        <v>4045</v>
      </c>
      <c r="D461" s="46" t="s">
        <v>1133</v>
      </c>
      <c r="F461" s="35">
        <v>0</v>
      </c>
      <c r="G461" s="36">
        <v>44</v>
      </c>
      <c r="H461" s="36">
        <v>0</v>
      </c>
      <c r="I461" s="36">
        <v>0</v>
      </c>
      <c r="J461" s="37">
        <v>0</v>
      </c>
      <c r="K461" s="47">
        <v>14.666666666666666</v>
      </c>
      <c r="L461" s="37">
        <v>0</v>
      </c>
      <c r="M461" s="35">
        <v>14.666666666666666</v>
      </c>
      <c r="N461" s="35">
        <v>0</v>
      </c>
      <c r="O461" s="38">
        <v>0</v>
      </c>
      <c r="P461" s="38">
        <v>14.666666666666666</v>
      </c>
      <c r="Q461" s="39">
        <v>0</v>
      </c>
      <c r="R461" s="35">
        <v>14.666666666666666</v>
      </c>
      <c r="S461" s="35">
        <v>14.666666666666666</v>
      </c>
      <c r="T461" s="35">
        <v>0</v>
      </c>
      <c r="U461" s="40">
        <v>0</v>
      </c>
      <c r="AU461" s="44">
        <v>0</v>
      </c>
    </row>
    <row r="462" spans="1:47">
      <c r="A462" s="9" t="s">
        <v>16</v>
      </c>
      <c r="B462" s="9" t="s">
        <v>4046</v>
      </c>
      <c r="C462" s="9" t="s">
        <v>4047</v>
      </c>
      <c r="D462" s="9" t="s">
        <v>1367</v>
      </c>
      <c r="E462" s="9" t="s">
        <v>4048</v>
      </c>
      <c r="F462" s="35">
        <v>13</v>
      </c>
      <c r="G462" s="36">
        <v>31</v>
      </c>
      <c r="H462" s="36">
        <v>12</v>
      </c>
      <c r="I462" s="36">
        <v>4</v>
      </c>
      <c r="J462" s="37">
        <v>10</v>
      </c>
      <c r="K462" s="47">
        <v>15.666666666666666</v>
      </c>
      <c r="L462" s="37">
        <v>3</v>
      </c>
      <c r="M462" s="35">
        <v>12.666666666666666</v>
      </c>
      <c r="N462" s="35">
        <v>0</v>
      </c>
      <c r="O462" s="38">
        <v>0</v>
      </c>
      <c r="P462" s="38">
        <v>12.666666666666666</v>
      </c>
      <c r="Q462" s="39">
        <v>0.38709677419354838</v>
      </c>
      <c r="R462" s="35">
        <v>2.6666666666666661</v>
      </c>
      <c r="S462" s="35">
        <v>2.6666666666666661</v>
      </c>
      <c r="T462" s="35">
        <v>0</v>
      </c>
      <c r="U462" s="40">
        <v>33.191489361702125</v>
      </c>
      <c r="V462" s="9" t="s">
        <v>2952</v>
      </c>
      <c r="W462" s="9" t="s">
        <v>2953</v>
      </c>
      <c r="Y462" s="9" t="s">
        <v>2954</v>
      </c>
      <c r="Z462" s="9">
        <v>7.65</v>
      </c>
      <c r="AA462" s="9">
        <v>30.6</v>
      </c>
      <c r="AB462" s="9">
        <v>4</v>
      </c>
      <c r="AC462" s="9">
        <v>18</v>
      </c>
      <c r="AD462" s="9">
        <v>12</v>
      </c>
      <c r="AE462" s="9">
        <v>6</v>
      </c>
      <c r="AF462" s="9">
        <v>0</v>
      </c>
      <c r="AG462" s="9">
        <v>0</v>
      </c>
      <c r="AH462" s="9">
        <v>0</v>
      </c>
      <c r="AI462" s="9">
        <v>0</v>
      </c>
      <c r="AJ462" s="9">
        <v>0</v>
      </c>
      <c r="AK462" s="9">
        <v>12</v>
      </c>
      <c r="AL462" s="9">
        <v>0</v>
      </c>
      <c r="AM462" s="9" t="s">
        <v>2955</v>
      </c>
      <c r="AN462" s="9">
        <v>101</v>
      </c>
      <c r="AO462" s="9">
        <v>101</v>
      </c>
      <c r="AP462" s="9"/>
      <c r="AQ462" s="9">
        <v>0</v>
      </c>
      <c r="AR462" s="9" t="s">
        <v>2961</v>
      </c>
      <c r="AS462" s="9" t="s">
        <v>2962</v>
      </c>
      <c r="AT462" s="9" t="s">
        <v>3163</v>
      </c>
      <c r="AU462" s="44">
        <v>0.25531914893617025</v>
      </c>
    </row>
    <row r="463" spans="1:47">
      <c r="A463" s="9" t="s">
        <v>16</v>
      </c>
      <c r="B463" s="9" t="s">
        <v>4049</v>
      </c>
      <c r="C463" s="9" t="s">
        <v>4050</v>
      </c>
      <c r="D463" s="9" t="s">
        <v>967</v>
      </c>
      <c r="E463" s="9" t="s">
        <v>4051</v>
      </c>
      <c r="F463" s="35">
        <v>1</v>
      </c>
      <c r="G463" s="36">
        <v>30</v>
      </c>
      <c r="H463" s="36">
        <v>3</v>
      </c>
      <c r="I463" s="36">
        <v>5</v>
      </c>
      <c r="J463" s="37">
        <v>12.5</v>
      </c>
      <c r="K463" s="47">
        <v>12.666666666666666</v>
      </c>
      <c r="L463" s="37">
        <v>0</v>
      </c>
      <c r="M463" s="35">
        <v>12.666666666666666</v>
      </c>
      <c r="N463" s="35">
        <v>0</v>
      </c>
      <c r="O463" s="38">
        <v>0</v>
      </c>
      <c r="P463" s="38">
        <v>12.666666666666666</v>
      </c>
      <c r="Q463" s="39">
        <v>0.1</v>
      </c>
      <c r="R463" s="35">
        <v>11.666666666666666</v>
      </c>
      <c r="S463" s="35">
        <v>11.666666666666666</v>
      </c>
      <c r="T463" s="35">
        <v>0</v>
      </c>
      <c r="U463" s="40">
        <v>3.1578947368421053</v>
      </c>
      <c r="V463" s="9" t="s">
        <v>2952</v>
      </c>
      <c r="W463" s="9" t="s">
        <v>2953</v>
      </c>
      <c r="Y463" s="9" t="s">
        <v>2954</v>
      </c>
      <c r="Z463" s="9">
        <v>50.14</v>
      </c>
      <c r="AA463" s="9">
        <v>0</v>
      </c>
      <c r="AB463" s="9">
        <v>0</v>
      </c>
      <c r="AC463" s="9">
        <v>7</v>
      </c>
      <c r="AD463" s="9">
        <v>0</v>
      </c>
      <c r="AE463" s="9">
        <v>7</v>
      </c>
      <c r="AF463" s="9">
        <v>0</v>
      </c>
      <c r="AG463" s="9">
        <v>0</v>
      </c>
      <c r="AH463" s="9">
        <v>0</v>
      </c>
      <c r="AI463" s="9">
        <v>0</v>
      </c>
      <c r="AJ463" s="9">
        <v>0</v>
      </c>
      <c r="AK463" s="9">
        <v>0</v>
      </c>
      <c r="AL463" s="9">
        <v>0</v>
      </c>
      <c r="AM463" s="9" t="s">
        <v>2955</v>
      </c>
      <c r="AN463" s="9">
        <v>77</v>
      </c>
      <c r="AO463" s="9">
        <v>77</v>
      </c>
      <c r="AQ463" s="9">
        <v>0</v>
      </c>
      <c r="AR463" s="9" t="s">
        <v>2961</v>
      </c>
      <c r="AS463" s="9" t="s">
        <v>2962</v>
      </c>
      <c r="AT463" s="9" t="s">
        <v>4052</v>
      </c>
      <c r="AU463" s="44">
        <v>0.39473684210526316</v>
      </c>
    </row>
    <row r="464" spans="1:47">
      <c r="C464" s="45" t="s">
        <v>4053</v>
      </c>
      <c r="D464" s="46" t="s">
        <v>2354</v>
      </c>
      <c r="F464" s="35">
        <v>0</v>
      </c>
      <c r="G464" s="36">
        <v>36</v>
      </c>
      <c r="H464" s="36">
        <v>7</v>
      </c>
      <c r="I464" s="36">
        <v>0</v>
      </c>
      <c r="J464" s="37">
        <v>0</v>
      </c>
      <c r="K464" s="47">
        <v>14.333333333333334</v>
      </c>
      <c r="L464" s="37">
        <v>0</v>
      </c>
      <c r="M464" s="35">
        <v>14.333333333333334</v>
      </c>
      <c r="N464" s="35">
        <v>0</v>
      </c>
      <c r="O464" s="38">
        <v>0</v>
      </c>
      <c r="P464" s="38">
        <v>14.333333333333334</v>
      </c>
      <c r="Q464" s="39">
        <v>0.19444444444444445</v>
      </c>
      <c r="R464" s="35">
        <v>14.333333333333334</v>
      </c>
      <c r="S464" s="35">
        <v>14.333333333333334</v>
      </c>
      <c r="T464" s="35">
        <v>0</v>
      </c>
      <c r="U464" s="40">
        <v>0</v>
      </c>
      <c r="AU464" s="44">
        <v>0</v>
      </c>
    </row>
    <row r="465" spans="1:47">
      <c r="A465" s="9" t="s">
        <v>16</v>
      </c>
      <c r="B465" s="9" t="s">
        <v>4054</v>
      </c>
      <c r="C465" s="9" t="s">
        <v>4055</v>
      </c>
      <c r="D465" s="9" t="s">
        <v>1063</v>
      </c>
      <c r="E465" s="9" t="s">
        <v>4056</v>
      </c>
      <c r="F465" s="35">
        <v>0</v>
      </c>
      <c r="G465" s="36">
        <v>24</v>
      </c>
      <c r="H465" s="36">
        <v>10</v>
      </c>
      <c r="I465" s="36">
        <v>3</v>
      </c>
      <c r="J465" s="37">
        <v>7.5</v>
      </c>
      <c r="K465" s="47">
        <v>12.333333333333334</v>
      </c>
      <c r="L465" s="37">
        <v>0</v>
      </c>
      <c r="M465" s="35">
        <v>12.333333333333334</v>
      </c>
      <c r="N465" s="35">
        <v>0</v>
      </c>
      <c r="O465" s="38">
        <v>0</v>
      </c>
      <c r="P465" s="38">
        <v>12.333333333333334</v>
      </c>
      <c r="Q465" s="39">
        <v>0.41666666666666669</v>
      </c>
      <c r="R465" s="35">
        <v>12.333333333333334</v>
      </c>
      <c r="S465" s="35">
        <v>12.333333333333334</v>
      </c>
      <c r="T465" s="35">
        <v>0</v>
      </c>
      <c r="U465" s="40">
        <v>0</v>
      </c>
      <c r="V465" s="9" t="s">
        <v>2952</v>
      </c>
      <c r="W465" s="9" t="s">
        <v>2953</v>
      </c>
      <c r="X465" s="41"/>
      <c r="Y465" s="9" t="s">
        <v>2954</v>
      </c>
      <c r="Z465" s="9">
        <v>13.49</v>
      </c>
      <c r="AA465" s="9">
        <v>67.45</v>
      </c>
      <c r="AB465" s="9">
        <v>5</v>
      </c>
      <c r="AC465" s="9">
        <v>1</v>
      </c>
      <c r="AD465" s="9">
        <v>0</v>
      </c>
      <c r="AE465" s="9">
        <v>1</v>
      </c>
      <c r="AF465" s="9">
        <v>0</v>
      </c>
      <c r="AG465" s="9">
        <v>0</v>
      </c>
      <c r="AH465" s="9">
        <v>0</v>
      </c>
      <c r="AI465" s="9">
        <v>0</v>
      </c>
      <c r="AJ465" s="9">
        <v>0</v>
      </c>
      <c r="AK465" s="9">
        <v>0</v>
      </c>
      <c r="AL465" s="9">
        <v>0</v>
      </c>
      <c r="AM465" s="9" t="s">
        <v>2955</v>
      </c>
      <c r="AN465" s="9">
        <v>4</v>
      </c>
      <c r="AO465" s="9">
        <v>4</v>
      </c>
      <c r="AP465" s="9" t="s">
        <v>2997</v>
      </c>
      <c r="AQ465" s="9">
        <v>12</v>
      </c>
      <c r="AR465" s="42">
        <v>46053</v>
      </c>
      <c r="AS465" s="9" t="s">
        <v>2957</v>
      </c>
      <c r="AT465" s="9" t="s">
        <v>4057</v>
      </c>
      <c r="AU465" s="44">
        <v>0.24324324324324323</v>
      </c>
    </row>
    <row r="466" spans="1:47">
      <c r="A466" s="9" t="s">
        <v>16</v>
      </c>
      <c r="B466" s="9" t="s">
        <v>4058</v>
      </c>
      <c r="C466" s="9" t="s">
        <v>4059</v>
      </c>
      <c r="D466" s="9" t="s">
        <v>940</v>
      </c>
      <c r="E466" s="9" t="s">
        <v>4060</v>
      </c>
      <c r="F466" s="35">
        <v>0</v>
      </c>
      <c r="G466" s="36">
        <v>23</v>
      </c>
      <c r="H466" s="36">
        <v>10</v>
      </c>
      <c r="I466" s="36">
        <v>4</v>
      </c>
      <c r="J466" s="37">
        <v>10</v>
      </c>
      <c r="K466" s="47">
        <v>12.333333333333334</v>
      </c>
      <c r="L466" s="37">
        <v>0</v>
      </c>
      <c r="M466" s="35">
        <v>12.333333333333334</v>
      </c>
      <c r="N466" s="35">
        <v>0</v>
      </c>
      <c r="O466" s="38">
        <v>0</v>
      </c>
      <c r="P466" s="38">
        <v>12.333333333333334</v>
      </c>
      <c r="Q466" s="39">
        <v>0.43478260869565216</v>
      </c>
      <c r="R466" s="35">
        <v>12.333333333333334</v>
      </c>
      <c r="S466" s="35">
        <v>12.333333333333334</v>
      </c>
      <c r="T466" s="35">
        <v>0</v>
      </c>
      <c r="U466" s="40">
        <v>0</v>
      </c>
      <c r="V466" s="9" t="s">
        <v>2952</v>
      </c>
      <c r="W466" s="9" t="s">
        <v>2953</v>
      </c>
      <c r="X466" s="41"/>
      <c r="Y466" s="9" t="s">
        <v>2954</v>
      </c>
      <c r="Z466" s="9">
        <v>31.4</v>
      </c>
      <c r="AA466" s="9">
        <v>0</v>
      </c>
      <c r="AB466" s="9">
        <v>0</v>
      </c>
      <c r="AC466" s="9">
        <v>0</v>
      </c>
      <c r="AD466" s="9">
        <v>0</v>
      </c>
      <c r="AE466" s="9">
        <v>0</v>
      </c>
      <c r="AF466" s="9">
        <v>0</v>
      </c>
      <c r="AG466" s="9">
        <v>0</v>
      </c>
      <c r="AH466" s="9">
        <v>0</v>
      </c>
      <c r="AI466" s="9">
        <v>0</v>
      </c>
      <c r="AJ466" s="9">
        <v>0</v>
      </c>
      <c r="AK466" s="9">
        <v>0</v>
      </c>
      <c r="AL466" s="9">
        <v>0</v>
      </c>
      <c r="AM466" s="9" t="s">
        <v>2955</v>
      </c>
      <c r="AN466" s="9">
        <v>0</v>
      </c>
      <c r="AO466" s="9">
        <v>0</v>
      </c>
      <c r="AP466" s="9" t="s">
        <v>2956</v>
      </c>
      <c r="AQ466" s="9">
        <v>5</v>
      </c>
      <c r="AR466" s="42">
        <v>46048</v>
      </c>
      <c r="AS466" s="9" t="s">
        <v>2957</v>
      </c>
      <c r="AT466" s="9" t="s">
        <v>4061</v>
      </c>
      <c r="AU466" s="44">
        <v>0.32432432432432429</v>
      </c>
    </row>
    <row r="467" spans="1:47">
      <c r="A467" s="9" t="s">
        <v>16</v>
      </c>
      <c r="B467" s="9" t="s">
        <v>4062</v>
      </c>
      <c r="C467" s="9" t="s">
        <v>4063</v>
      </c>
      <c r="D467" s="9" t="s">
        <v>1830</v>
      </c>
      <c r="E467" s="9" t="s">
        <v>4064</v>
      </c>
      <c r="F467" s="35">
        <v>33</v>
      </c>
      <c r="G467" s="36">
        <v>15</v>
      </c>
      <c r="H467" s="36">
        <v>3</v>
      </c>
      <c r="I467" s="36">
        <v>12</v>
      </c>
      <c r="J467" s="37">
        <v>30</v>
      </c>
      <c r="K467" s="36">
        <v>15</v>
      </c>
      <c r="L467" s="37">
        <v>3</v>
      </c>
      <c r="M467" s="35">
        <v>12</v>
      </c>
      <c r="N467" s="35">
        <v>0</v>
      </c>
      <c r="O467" s="38">
        <v>0</v>
      </c>
      <c r="P467" s="38">
        <v>12</v>
      </c>
      <c r="Q467" s="39">
        <v>0.2</v>
      </c>
      <c r="R467" s="35">
        <v>0</v>
      </c>
      <c r="S467" s="35">
        <v>0</v>
      </c>
      <c r="T467" s="35">
        <v>0</v>
      </c>
      <c r="U467" s="40">
        <v>88</v>
      </c>
      <c r="V467" s="9" t="s">
        <v>2952</v>
      </c>
      <c r="W467" s="9" t="s">
        <v>2953</v>
      </c>
      <c r="X467" s="41"/>
      <c r="Y467" s="9" t="s">
        <v>2954</v>
      </c>
      <c r="Z467" s="9">
        <v>6.49</v>
      </c>
      <c r="AA467" s="9">
        <v>0</v>
      </c>
      <c r="AB467" s="9">
        <v>0</v>
      </c>
      <c r="AC467" s="9">
        <v>24</v>
      </c>
      <c r="AD467" s="9">
        <v>0</v>
      </c>
      <c r="AE467" s="9">
        <v>14</v>
      </c>
      <c r="AF467" s="9">
        <v>0</v>
      </c>
      <c r="AG467" s="9">
        <v>0</v>
      </c>
      <c r="AH467" s="9">
        <v>10</v>
      </c>
      <c r="AI467" s="9">
        <v>0</v>
      </c>
      <c r="AJ467" s="9">
        <v>0</v>
      </c>
      <c r="AK467" s="9">
        <v>0</v>
      </c>
      <c r="AL467" s="9">
        <v>0</v>
      </c>
      <c r="AM467" s="9" t="s">
        <v>2955</v>
      </c>
      <c r="AN467" s="9">
        <v>184</v>
      </c>
      <c r="AO467" s="9">
        <v>101</v>
      </c>
      <c r="AP467" s="9"/>
      <c r="AQ467" s="9">
        <v>0</v>
      </c>
      <c r="AR467" s="9" t="s">
        <v>2961</v>
      </c>
      <c r="AS467" s="9" t="s">
        <v>2962</v>
      </c>
      <c r="AT467" s="9" t="s">
        <v>3196</v>
      </c>
      <c r="AU467" s="44">
        <v>0.8</v>
      </c>
    </row>
    <row r="468" spans="1:47">
      <c r="C468" s="45" t="s">
        <v>4065</v>
      </c>
      <c r="D468" s="46" t="s">
        <v>1585</v>
      </c>
      <c r="F468" s="35">
        <v>0</v>
      </c>
      <c r="G468" s="36">
        <v>0</v>
      </c>
      <c r="H468" s="36">
        <v>1</v>
      </c>
      <c r="I468" s="36">
        <v>14</v>
      </c>
      <c r="J468" s="37">
        <v>35</v>
      </c>
      <c r="K468" s="36">
        <v>14</v>
      </c>
      <c r="L468" s="37">
        <v>0</v>
      </c>
      <c r="M468" s="35">
        <v>14</v>
      </c>
      <c r="N468" s="35">
        <v>0</v>
      </c>
      <c r="O468" s="38">
        <v>0</v>
      </c>
      <c r="P468" s="38">
        <v>14</v>
      </c>
      <c r="Q468" s="39" t="e">
        <v>#DIV/0!</v>
      </c>
      <c r="R468" s="35">
        <v>14</v>
      </c>
      <c r="S468" s="35">
        <v>14</v>
      </c>
      <c r="T468" s="35">
        <v>0</v>
      </c>
      <c r="U468" s="40">
        <v>0</v>
      </c>
      <c r="AU468" s="44">
        <v>1</v>
      </c>
    </row>
    <row r="469" spans="1:47">
      <c r="A469" s="9" t="s">
        <v>16</v>
      </c>
      <c r="B469" s="9" t="s">
        <v>4066</v>
      </c>
      <c r="C469" s="9" t="s">
        <v>4067</v>
      </c>
      <c r="D469" s="9" t="s">
        <v>1487</v>
      </c>
      <c r="E469" s="9" t="s">
        <v>1487</v>
      </c>
      <c r="F469" s="35">
        <v>2</v>
      </c>
      <c r="G469" s="36">
        <v>41</v>
      </c>
      <c r="H469" s="36">
        <v>1</v>
      </c>
      <c r="I469" s="36">
        <v>0</v>
      </c>
      <c r="J469" s="37">
        <v>0</v>
      </c>
      <c r="K469" s="47">
        <v>14</v>
      </c>
      <c r="L469" s="37">
        <v>2</v>
      </c>
      <c r="M469" s="35">
        <v>12</v>
      </c>
      <c r="N469" s="35">
        <v>0</v>
      </c>
      <c r="O469" s="38">
        <v>0</v>
      </c>
      <c r="P469" s="38">
        <v>12</v>
      </c>
      <c r="Q469" s="39">
        <v>2.4390243902439025E-2</v>
      </c>
      <c r="R469" s="35">
        <v>12</v>
      </c>
      <c r="S469" s="35">
        <v>12</v>
      </c>
      <c r="T469" s="35">
        <v>0</v>
      </c>
      <c r="U469" s="40">
        <v>5.7142857142857144</v>
      </c>
      <c r="V469" s="9" t="s">
        <v>2952</v>
      </c>
      <c r="W469" s="9" t="s">
        <v>2953</v>
      </c>
      <c r="X469" s="41"/>
      <c r="Y469" s="9" t="s">
        <v>2954</v>
      </c>
      <c r="Z469" s="9">
        <v>13.07</v>
      </c>
      <c r="AA469" s="9">
        <v>27.06</v>
      </c>
      <c r="AB469" s="9">
        <v>2</v>
      </c>
      <c r="AC469" s="9">
        <v>4</v>
      </c>
      <c r="AD469" s="9">
        <v>0</v>
      </c>
      <c r="AE469" s="9">
        <v>4</v>
      </c>
      <c r="AF469" s="9">
        <v>0</v>
      </c>
      <c r="AG469" s="9">
        <v>0</v>
      </c>
      <c r="AH469" s="9">
        <v>0</v>
      </c>
      <c r="AI469" s="9">
        <v>0</v>
      </c>
      <c r="AJ469" s="9">
        <v>0</v>
      </c>
      <c r="AK469" s="9">
        <v>0</v>
      </c>
      <c r="AL469" s="9">
        <v>0</v>
      </c>
      <c r="AM469" s="9" t="s">
        <v>2955</v>
      </c>
      <c r="AN469" s="9">
        <v>80</v>
      </c>
      <c r="AO469" s="9">
        <v>80</v>
      </c>
      <c r="AP469" s="9"/>
      <c r="AQ469" s="9">
        <v>6</v>
      </c>
      <c r="AR469" s="42">
        <v>46053</v>
      </c>
      <c r="AS469" s="9" t="s">
        <v>2957</v>
      </c>
      <c r="AT469" s="9" t="s">
        <v>4068</v>
      </c>
      <c r="AU469" s="44">
        <v>0</v>
      </c>
    </row>
    <row r="470" spans="1:47">
      <c r="C470" s="45" t="s">
        <v>4069</v>
      </c>
      <c r="D470" s="46" t="s">
        <v>1132</v>
      </c>
      <c r="F470" s="35">
        <v>0</v>
      </c>
      <c r="G470" s="36">
        <v>0</v>
      </c>
      <c r="H470" s="36">
        <v>14</v>
      </c>
      <c r="I470" s="36">
        <v>11</v>
      </c>
      <c r="J470" s="37">
        <v>27.5</v>
      </c>
      <c r="K470" s="36">
        <v>14</v>
      </c>
      <c r="L470" s="37">
        <v>0</v>
      </c>
      <c r="M470" s="35">
        <v>14</v>
      </c>
      <c r="N470" s="35">
        <v>0</v>
      </c>
      <c r="O470" s="38">
        <v>0</v>
      </c>
      <c r="P470" s="38">
        <v>14</v>
      </c>
      <c r="Q470" s="39" t="e">
        <v>#DIV/0!</v>
      </c>
      <c r="R470" s="35">
        <v>14</v>
      </c>
      <c r="S470" s="35">
        <v>14</v>
      </c>
      <c r="T470" s="35">
        <v>0</v>
      </c>
      <c r="U470" s="40">
        <v>0</v>
      </c>
      <c r="AU470" s="44">
        <v>0.7857142857142857</v>
      </c>
    </row>
    <row r="471" spans="1:47">
      <c r="A471" s="9" t="s">
        <v>16</v>
      </c>
      <c r="B471" s="9" t="s">
        <v>864</v>
      </c>
      <c r="C471" s="9" t="s">
        <v>866</v>
      </c>
      <c r="D471" s="9" t="s">
        <v>867</v>
      </c>
      <c r="E471" s="9" t="s">
        <v>865</v>
      </c>
      <c r="F471" s="35">
        <v>8</v>
      </c>
      <c r="G471" s="36">
        <v>9</v>
      </c>
      <c r="H471" s="36">
        <v>2</v>
      </c>
      <c r="I471" s="36">
        <v>12</v>
      </c>
      <c r="J471" s="37">
        <v>30</v>
      </c>
      <c r="K471" s="36">
        <v>12</v>
      </c>
      <c r="L471" s="37">
        <v>0</v>
      </c>
      <c r="M471" s="35">
        <v>12</v>
      </c>
      <c r="N471" s="35">
        <v>0</v>
      </c>
      <c r="O471" s="38">
        <v>0</v>
      </c>
      <c r="P471" s="38">
        <v>12</v>
      </c>
      <c r="Q471" s="39">
        <v>0.22222222222222221</v>
      </c>
      <c r="R471" s="35">
        <v>4</v>
      </c>
      <c r="S471" s="35">
        <v>4</v>
      </c>
      <c r="T471" s="35">
        <v>0</v>
      </c>
      <c r="U471" s="40">
        <v>26.666666666666668</v>
      </c>
      <c r="V471" s="9" t="s">
        <v>2952</v>
      </c>
      <c r="W471" s="9" t="s">
        <v>2953</v>
      </c>
      <c r="X471" s="41"/>
      <c r="Y471" s="9" t="s">
        <v>2954</v>
      </c>
      <c r="Z471" s="9">
        <v>169.49</v>
      </c>
      <c r="AA471" s="9">
        <v>0</v>
      </c>
      <c r="AB471" s="9">
        <v>0</v>
      </c>
      <c r="AC471" s="9">
        <v>8</v>
      </c>
      <c r="AD471" s="9">
        <v>0</v>
      </c>
      <c r="AE471" s="9">
        <v>0</v>
      </c>
      <c r="AF471" s="9">
        <v>0</v>
      </c>
      <c r="AG471" s="9">
        <v>0</v>
      </c>
      <c r="AH471" s="9">
        <v>8</v>
      </c>
      <c r="AI471" s="9">
        <v>0</v>
      </c>
      <c r="AJ471" s="9">
        <v>0</v>
      </c>
      <c r="AK471" s="9">
        <v>0</v>
      </c>
      <c r="AL471" s="9">
        <v>0</v>
      </c>
      <c r="AM471" s="9" t="s">
        <v>2955</v>
      </c>
      <c r="AN471" s="9">
        <v>186</v>
      </c>
      <c r="AO471" s="9">
        <v>0</v>
      </c>
      <c r="AP471" s="9" t="s">
        <v>2956</v>
      </c>
      <c r="AQ471" s="9">
        <v>4</v>
      </c>
      <c r="AR471" s="42">
        <v>46048</v>
      </c>
      <c r="AS471" s="9" t="s">
        <v>2957</v>
      </c>
      <c r="AT471" s="9" t="s">
        <v>4070</v>
      </c>
      <c r="AU471" s="44">
        <v>1</v>
      </c>
    </row>
    <row r="472" spans="1:47">
      <c r="C472" s="45" t="s">
        <v>4071</v>
      </c>
      <c r="D472" s="46" t="s">
        <v>1373</v>
      </c>
      <c r="F472" s="35">
        <v>0</v>
      </c>
      <c r="G472" s="36">
        <v>14</v>
      </c>
      <c r="H472" s="36">
        <v>0</v>
      </c>
      <c r="I472" s="36">
        <v>3</v>
      </c>
      <c r="J472" s="37">
        <v>7.5</v>
      </c>
      <c r="K472" s="36">
        <v>14</v>
      </c>
      <c r="L472" s="37">
        <v>0</v>
      </c>
      <c r="M472" s="35">
        <v>14</v>
      </c>
      <c r="N472" s="35">
        <v>0</v>
      </c>
      <c r="O472" s="38">
        <v>0</v>
      </c>
      <c r="P472" s="38">
        <v>14</v>
      </c>
      <c r="Q472" s="39">
        <v>0</v>
      </c>
      <c r="R472" s="35">
        <v>14</v>
      </c>
      <c r="S472" s="35">
        <v>14</v>
      </c>
      <c r="T472" s="35">
        <v>0</v>
      </c>
      <c r="U472" s="40">
        <v>0</v>
      </c>
      <c r="AU472" s="44">
        <v>0.21428571428571427</v>
      </c>
    </row>
    <row r="473" spans="1:47">
      <c r="C473" s="45" t="s">
        <v>4072</v>
      </c>
      <c r="D473" s="46" t="s">
        <v>1725</v>
      </c>
      <c r="F473" s="35">
        <v>0</v>
      </c>
      <c r="G473" s="36">
        <v>14</v>
      </c>
      <c r="H473" s="36">
        <v>4</v>
      </c>
      <c r="I473" s="36">
        <v>3</v>
      </c>
      <c r="J473" s="37">
        <v>7.5</v>
      </c>
      <c r="K473" s="36">
        <v>14</v>
      </c>
      <c r="L473" s="37">
        <v>0</v>
      </c>
      <c r="M473" s="35">
        <v>14</v>
      </c>
      <c r="N473" s="35">
        <v>0</v>
      </c>
      <c r="O473" s="38">
        <v>0</v>
      </c>
      <c r="P473" s="38">
        <v>14</v>
      </c>
      <c r="Q473" s="39">
        <v>0.2857142857142857</v>
      </c>
      <c r="R473" s="35">
        <v>14</v>
      </c>
      <c r="S473" s="35">
        <v>14</v>
      </c>
      <c r="T473" s="35">
        <v>0</v>
      </c>
      <c r="U473" s="40">
        <v>0</v>
      </c>
      <c r="AU473" s="44">
        <v>0.21428571428571427</v>
      </c>
    </row>
    <row r="474" spans="1:47">
      <c r="C474" s="45" t="s">
        <v>4073</v>
      </c>
      <c r="D474" s="46" t="s">
        <v>1433</v>
      </c>
      <c r="F474" s="35">
        <v>0</v>
      </c>
      <c r="G474" s="36">
        <v>10</v>
      </c>
      <c r="H474" s="36">
        <v>14</v>
      </c>
      <c r="I474" s="36">
        <v>2</v>
      </c>
      <c r="J474" s="37">
        <v>5</v>
      </c>
      <c r="K474" s="36">
        <v>14</v>
      </c>
      <c r="L474" s="37">
        <v>0</v>
      </c>
      <c r="M474" s="35">
        <v>14</v>
      </c>
      <c r="N474" s="35">
        <v>0</v>
      </c>
      <c r="O474" s="38">
        <v>0</v>
      </c>
      <c r="P474" s="38">
        <v>14</v>
      </c>
      <c r="Q474" s="39">
        <v>1.4</v>
      </c>
      <c r="R474" s="35">
        <v>14</v>
      </c>
      <c r="S474" s="35">
        <v>14</v>
      </c>
      <c r="T474" s="35">
        <v>0</v>
      </c>
      <c r="U474" s="40">
        <v>0</v>
      </c>
    </row>
    <row r="475" spans="1:47">
      <c r="C475" s="45" t="s">
        <v>4074</v>
      </c>
      <c r="D475" s="46" t="s">
        <v>2037</v>
      </c>
      <c r="F475" s="35">
        <v>0</v>
      </c>
      <c r="G475" s="36">
        <v>14</v>
      </c>
      <c r="H475" s="36">
        <v>8</v>
      </c>
      <c r="I475" s="36">
        <v>0</v>
      </c>
      <c r="J475" s="37">
        <v>0</v>
      </c>
      <c r="K475" s="43">
        <v>14</v>
      </c>
      <c r="L475" s="37">
        <v>0</v>
      </c>
      <c r="M475" s="35">
        <v>14</v>
      </c>
      <c r="N475" s="35">
        <v>0</v>
      </c>
      <c r="O475" s="38">
        <v>0</v>
      </c>
      <c r="P475" s="38">
        <v>14</v>
      </c>
      <c r="Q475" s="39">
        <v>0.5714285714285714</v>
      </c>
      <c r="R475" s="35">
        <v>14</v>
      </c>
      <c r="S475" s="35">
        <v>14</v>
      </c>
      <c r="T475" s="35">
        <v>0</v>
      </c>
      <c r="U475" s="40">
        <v>0</v>
      </c>
      <c r="AU475" s="44">
        <v>0</v>
      </c>
    </row>
    <row r="476" spans="1:47">
      <c r="C476" s="45" t="s">
        <v>4075</v>
      </c>
      <c r="D476" s="46" t="s">
        <v>2253</v>
      </c>
      <c r="F476" s="35">
        <v>0</v>
      </c>
      <c r="G476" s="36">
        <v>0</v>
      </c>
      <c r="H476" s="36">
        <v>42</v>
      </c>
      <c r="I476" s="36">
        <v>0</v>
      </c>
      <c r="J476" s="37">
        <v>0</v>
      </c>
      <c r="K476" s="47">
        <v>14</v>
      </c>
      <c r="L476" s="37">
        <v>0</v>
      </c>
      <c r="M476" s="35">
        <v>14</v>
      </c>
      <c r="N476" s="35">
        <v>0</v>
      </c>
      <c r="O476" s="38">
        <v>0</v>
      </c>
      <c r="P476" s="38">
        <v>14</v>
      </c>
      <c r="Q476" s="39" t="e">
        <v>#DIV/0!</v>
      </c>
      <c r="R476" s="35">
        <v>14</v>
      </c>
      <c r="S476" s="35">
        <v>14</v>
      </c>
      <c r="T476" s="35">
        <v>0</v>
      </c>
      <c r="U476" s="40">
        <v>0</v>
      </c>
      <c r="AU476" s="44">
        <v>0</v>
      </c>
    </row>
    <row r="477" spans="1:47">
      <c r="A477" s="9" t="s">
        <v>16</v>
      </c>
      <c r="B477" s="9" t="s">
        <v>667</v>
      </c>
      <c r="C477" s="9" t="s">
        <v>669</v>
      </c>
      <c r="D477" s="9" t="s">
        <v>670</v>
      </c>
      <c r="E477" s="9" t="s">
        <v>668</v>
      </c>
      <c r="F477" s="35">
        <v>0</v>
      </c>
      <c r="G477" s="36">
        <v>12</v>
      </c>
      <c r="H477" s="36">
        <v>0</v>
      </c>
      <c r="I477" s="36">
        <v>7</v>
      </c>
      <c r="J477" s="37">
        <v>17.5</v>
      </c>
      <c r="K477" s="36">
        <v>12</v>
      </c>
      <c r="L477" s="37">
        <v>0</v>
      </c>
      <c r="M477" s="35">
        <v>12</v>
      </c>
      <c r="N477" s="35">
        <v>0</v>
      </c>
      <c r="O477" s="38">
        <v>0</v>
      </c>
      <c r="P477" s="38">
        <v>12</v>
      </c>
      <c r="Q477" s="39">
        <v>0</v>
      </c>
      <c r="R477" s="35">
        <v>12</v>
      </c>
      <c r="S477" s="35">
        <v>12</v>
      </c>
      <c r="T477" s="35">
        <v>0</v>
      </c>
      <c r="U477" s="40">
        <v>0</v>
      </c>
      <c r="V477" s="9" t="s">
        <v>2952</v>
      </c>
      <c r="W477" s="9" t="s">
        <v>2953</v>
      </c>
      <c r="Y477" s="9" t="s">
        <v>2954</v>
      </c>
      <c r="Z477" s="9">
        <v>100.89</v>
      </c>
      <c r="AA477" s="9">
        <v>0</v>
      </c>
      <c r="AB477" s="9">
        <v>0</v>
      </c>
      <c r="AC477" s="9">
        <v>0</v>
      </c>
      <c r="AD477" s="9">
        <v>0</v>
      </c>
      <c r="AE477" s="9">
        <v>0</v>
      </c>
      <c r="AF477" s="9">
        <v>0</v>
      </c>
      <c r="AG477" s="9">
        <v>0</v>
      </c>
      <c r="AH477" s="9">
        <v>0</v>
      </c>
      <c r="AI477" s="9">
        <v>0</v>
      </c>
      <c r="AJ477" s="9">
        <v>0</v>
      </c>
      <c r="AK477" s="9">
        <v>0</v>
      </c>
      <c r="AL477" s="9">
        <v>0</v>
      </c>
      <c r="AM477" s="9" t="s">
        <v>2955</v>
      </c>
      <c r="AN477" s="9">
        <v>0</v>
      </c>
      <c r="AO477" s="9">
        <v>0</v>
      </c>
      <c r="AP477" s="9" t="s">
        <v>2956</v>
      </c>
      <c r="AQ477" s="9">
        <v>0</v>
      </c>
      <c r="AR477" s="9" t="s">
        <v>2961</v>
      </c>
      <c r="AS477" s="9" t="s">
        <v>2962</v>
      </c>
      <c r="AT477" s="9" t="s">
        <v>4076</v>
      </c>
      <c r="AU477" s="44">
        <v>0.58333333333333337</v>
      </c>
    </row>
    <row r="478" spans="1:47">
      <c r="A478" s="9" t="s">
        <v>16</v>
      </c>
      <c r="B478" s="9" t="s">
        <v>4077</v>
      </c>
      <c r="C478" s="9" t="s">
        <v>4078</v>
      </c>
      <c r="D478" s="9" t="s">
        <v>2046</v>
      </c>
      <c r="E478" s="9" t="s">
        <v>4079</v>
      </c>
      <c r="F478" s="35">
        <v>16</v>
      </c>
      <c r="G478" s="36">
        <v>1</v>
      </c>
      <c r="H478" s="36">
        <v>1</v>
      </c>
      <c r="I478" s="36">
        <v>12</v>
      </c>
      <c r="J478" s="37">
        <v>30</v>
      </c>
      <c r="K478" s="36">
        <v>12</v>
      </c>
      <c r="L478" s="37">
        <v>0</v>
      </c>
      <c r="M478" s="35">
        <v>12</v>
      </c>
      <c r="N478" s="35">
        <v>0</v>
      </c>
      <c r="O478" s="38">
        <v>0</v>
      </c>
      <c r="P478" s="38">
        <v>12</v>
      </c>
      <c r="Q478" s="39">
        <v>1</v>
      </c>
      <c r="R478" s="35">
        <v>0</v>
      </c>
      <c r="S478" s="35">
        <v>0</v>
      </c>
      <c r="T478" s="35">
        <v>0</v>
      </c>
      <c r="U478" s="40">
        <v>53.333333333333336</v>
      </c>
      <c r="V478" s="9" t="s">
        <v>2952</v>
      </c>
      <c r="W478" s="9" t="s">
        <v>2953</v>
      </c>
      <c r="X478" s="41"/>
      <c r="Y478" s="9" t="s">
        <v>2954</v>
      </c>
      <c r="Z478" s="9">
        <v>5.89</v>
      </c>
      <c r="AA478" s="9">
        <v>35.340000000000003</v>
      </c>
      <c r="AB478" s="9">
        <v>6</v>
      </c>
      <c r="AC478" s="9">
        <v>25</v>
      </c>
      <c r="AD478" s="9">
        <v>0</v>
      </c>
      <c r="AE478" s="9">
        <v>24</v>
      </c>
      <c r="AF478" s="9">
        <v>0</v>
      </c>
      <c r="AG478" s="9">
        <v>0</v>
      </c>
      <c r="AH478" s="9">
        <v>1</v>
      </c>
      <c r="AI478" s="9">
        <v>0</v>
      </c>
      <c r="AJ478" s="9">
        <v>0</v>
      </c>
      <c r="AK478" s="9">
        <v>0</v>
      </c>
      <c r="AL478" s="9">
        <v>0</v>
      </c>
      <c r="AM478" s="9" t="s">
        <v>2955</v>
      </c>
      <c r="AN478" s="9">
        <v>182</v>
      </c>
      <c r="AO478" s="9">
        <v>173</v>
      </c>
      <c r="AP478" s="9"/>
      <c r="AQ478" s="9">
        <v>0</v>
      </c>
      <c r="AR478" s="9" t="s">
        <v>2961</v>
      </c>
      <c r="AS478" s="9" t="s">
        <v>2962</v>
      </c>
      <c r="AT478" s="9" t="s">
        <v>4080</v>
      </c>
    </row>
    <row r="479" spans="1:47">
      <c r="A479" s="9" t="s">
        <v>16</v>
      </c>
      <c r="B479" s="9" t="s">
        <v>4081</v>
      </c>
      <c r="C479" s="9" t="s">
        <v>4082</v>
      </c>
      <c r="D479" s="9" t="s">
        <v>1522</v>
      </c>
      <c r="E479" s="9" t="s">
        <v>1522</v>
      </c>
      <c r="F479" s="35">
        <v>12</v>
      </c>
      <c r="G479" s="36">
        <v>6</v>
      </c>
      <c r="H479" s="36">
        <v>12</v>
      </c>
      <c r="I479" s="36">
        <v>5</v>
      </c>
      <c r="J479" s="37">
        <v>12.5</v>
      </c>
      <c r="K479" s="36">
        <v>12</v>
      </c>
      <c r="L479" s="37">
        <v>0</v>
      </c>
      <c r="M479" s="35">
        <v>12</v>
      </c>
      <c r="N479" s="35">
        <v>0</v>
      </c>
      <c r="O479" s="38">
        <v>0</v>
      </c>
      <c r="P479" s="38">
        <v>12</v>
      </c>
      <c r="Q479" s="39">
        <v>2</v>
      </c>
      <c r="R479" s="35">
        <v>0</v>
      </c>
      <c r="S479" s="35">
        <v>0</v>
      </c>
      <c r="T479" s="35">
        <v>0</v>
      </c>
      <c r="U479" s="40">
        <v>40</v>
      </c>
      <c r="V479" s="9" t="s">
        <v>2952</v>
      </c>
      <c r="W479" s="9" t="s">
        <v>2953</v>
      </c>
      <c r="X479" s="41"/>
      <c r="Y479" s="9" t="s">
        <v>2954</v>
      </c>
      <c r="Z479" s="9">
        <v>5.09</v>
      </c>
      <c r="AA479" s="9">
        <v>5.09</v>
      </c>
      <c r="AB479" s="9">
        <v>1</v>
      </c>
      <c r="AC479" s="9">
        <v>23</v>
      </c>
      <c r="AD479" s="9">
        <v>0</v>
      </c>
      <c r="AE479" s="9">
        <v>23</v>
      </c>
      <c r="AF479" s="9">
        <v>0</v>
      </c>
      <c r="AG479" s="9">
        <v>0</v>
      </c>
      <c r="AH479" s="9">
        <v>0</v>
      </c>
      <c r="AI479" s="9">
        <v>0</v>
      </c>
      <c r="AJ479" s="9">
        <v>0</v>
      </c>
      <c r="AK479" s="9">
        <v>0</v>
      </c>
      <c r="AL479" s="9">
        <v>0</v>
      </c>
      <c r="AM479" s="9" t="s">
        <v>2955</v>
      </c>
      <c r="AN479" s="9" t="s">
        <v>3017</v>
      </c>
      <c r="AO479" s="9" t="s">
        <v>3017</v>
      </c>
      <c r="AP479" s="9"/>
      <c r="AQ479" s="9">
        <v>0</v>
      </c>
      <c r="AR479" s="9" t="s">
        <v>2961</v>
      </c>
      <c r="AS479" s="9" t="s">
        <v>2962</v>
      </c>
      <c r="AT479" s="9" t="s">
        <v>3354</v>
      </c>
    </row>
    <row r="480" spans="1:47">
      <c r="A480" s="9" t="s">
        <v>16</v>
      </c>
      <c r="B480" s="9" t="s">
        <v>758</v>
      </c>
      <c r="C480" s="9" t="s">
        <v>760</v>
      </c>
      <c r="D480" s="9" t="s">
        <v>761</v>
      </c>
      <c r="E480" s="9" t="s">
        <v>759</v>
      </c>
      <c r="F480" s="35">
        <v>0</v>
      </c>
      <c r="G480" s="36">
        <v>11</v>
      </c>
      <c r="H480" s="36">
        <v>12</v>
      </c>
      <c r="I480" s="36">
        <v>2</v>
      </c>
      <c r="J480" s="37">
        <v>5</v>
      </c>
      <c r="K480" s="36">
        <v>12</v>
      </c>
      <c r="L480" s="37">
        <v>0</v>
      </c>
      <c r="M480" s="35">
        <v>12</v>
      </c>
      <c r="N480" s="35">
        <v>0</v>
      </c>
      <c r="O480" s="38">
        <v>0</v>
      </c>
      <c r="P480" s="38">
        <v>12</v>
      </c>
      <c r="Q480" s="39">
        <v>1.0909090909090908</v>
      </c>
      <c r="R480" s="35">
        <v>12</v>
      </c>
      <c r="S480" s="35">
        <v>12</v>
      </c>
      <c r="T480" s="35">
        <v>0</v>
      </c>
      <c r="U480" s="40">
        <v>0</v>
      </c>
      <c r="V480" s="9" t="s">
        <v>2952</v>
      </c>
      <c r="W480" s="9" t="s">
        <v>2953</v>
      </c>
      <c r="Y480" s="9" t="s">
        <v>2954</v>
      </c>
      <c r="Z480" s="9">
        <v>58.19</v>
      </c>
      <c r="AA480" s="9">
        <v>0</v>
      </c>
      <c r="AB480" s="9">
        <v>0</v>
      </c>
      <c r="AC480" s="9">
        <v>0</v>
      </c>
      <c r="AD480" s="9">
        <v>0</v>
      </c>
      <c r="AE480" s="9">
        <v>0</v>
      </c>
      <c r="AF480" s="9">
        <v>0</v>
      </c>
      <c r="AG480" s="9">
        <v>0</v>
      </c>
      <c r="AH480" s="9">
        <v>0</v>
      </c>
      <c r="AI480" s="9">
        <v>0</v>
      </c>
      <c r="AJ480" s="9">
        <v>0</v>
      </c>
      <c r="AK480" s="9">
        <v>0</v>
      </c>
      <c r="AL480" s="9">
        <v>0</v>
      </c>
      <c r="AM480" s="9" t="s">
        <v>2955</v>
      </c>
      <c r="AN480" s="9">
        <v>0</v>
      </c>
      <c r="AO480" s="9">
        <v>0</v>
      </c>
      <c r="AP480" s="9" t="s">
        <v>2956</v>
      </c>
      <c r="AQ480" s="9">
        <v>11</v>
      </c>
      <c r="AR480" s="42">
        <v>46048</v>
      </c>
      <c r="AS480" s="9" t="s">
        <v>2957</v>
      </c>
      <c r="AT480" s="9" t="s">
        <v>4083</v>
      </c>
    </row>
    <row r="481" spans="1:47">
      <c r="A481" s="9" t="s">
        <v>16</v>
      </c>
      <c r="B481" s="9" t="s">
        <v>4084</v>
      </c>
      <c r="C481" s="9" t="s">
        <v>4085</v>
      </c>
      <c r="D481" s="9" t="s">
        <v>954</v>
      </c>
      <c r="E481" s="9" t="s">
        <v>4086</v>
      </c>
      <c r="F481" s="35">
        <v>0</v>
      </c>
      <c r="G481" s="36">
        <v>12</v>
      </c>
      <c r="H481" s="36">
        <v>9</v>
      </c>
      <c r="I481" s="36">
        <v>0</v>
      </c>
      <c r="J481" s="37">
        <v>0</v>
      </c>
      <c r="K481" s="43">
        <v>12</v>
      </c>
      <c r="L481" s="37">
        <v>0</v>
      </c>
      <c r="M481" s="35">
        <v>12</v>
      </c>
      <c r="N481" s="35">
        <v>0</v>
      </c>
      <c r="O481" s="38">
        <v>0</v>
      </c>
      <c r="P481" s="38">
        <v>12</v>
      </c>
      <c r="Q481" s="39">
        <v>0.75</v>
      </c>
      <c r="R481" s="35">
        <v>12</v>
      </c>
      <c r="S481" s="35">
        <v>12</v>
      </c>
      <c r="T481" s="35">
        <v>0</v>
      </c>
      <c r="U481" s="40">
        <v>0</v>
      </c>
      <c r="V481" s="9" t="s">
        <v>2952</v>
      </c>
      <c r="W481" s="9" t="s">
        <v>2953</v>
      </c>
      <c r="Y481" s="9" t="s">
        <v>2954</v>
      </c>
      <c r="Z481" s="9">
        <v>144.38999999999999</v>
      </c>
      <c r="AA481" s="9">
        <v>0</v>
      </c>
      <c r="AB481" s="9">
        <v>0</v>
      </c>
      <c r="AC481" s="9">
        <v>0</v>
      </c>
      <c r="AD481" s="9">
        <v>0</v>
      </c>
      <c r="AE481" s="9">
        <v>0</v>
      </c>
      <c r="AF481" s="9">
        <v>0</v>
      </c>
      <c r="AG481" s="9">
        <v>0</v>
      </c>
      <c r="AH481" s="9">
        <v>0</v>
      </c>
      <c r="AI481" s="9">
        <v>0</v>
      </c>
      <c r="AJ481" s="9">
        <v>0</v>
      </c>
      <c r="AK481" s="9">
        <v>0</v>
      </c>
      <c r="AL481" s="9">
        <v>0</v>
      </c>
      <c r="AM481" s="9" t="s">
        <v>2955</v>
      </c>
      <c r="AN481" s="9">
        <v>0</v>
      </c>
      <c r="AO481" s="9">
        <v>0</v>
      </c>
      <c r="AP481" s="9" t="s">
        <v>2956</v>
      </c>
      <c r="AQ481" s="9">
        <v>1</v>
      </c>
      <c r="AR481" s="42">
        <v>46048</v>
      </c>
      <c r="AS481" s="9" t="s">
        <v>2957</v>
      </c>
      <c r="AT481" s="9" t="s">
        <v>4087</v>
      </c>
      <c r="AU481" s="44">
        <v>0</v>
      </c>
    </row>
    <row r="482" spans="1:47">
      <c r="A482" s="9" t="s">
        <v>16</v>
      </c>
      <c r="B482" s="9" t="s">
        <v>850</v>
      </c>
      <c r="C482" s="9" t="s">
        <v>852</v>
      </c>
      <c r="D482" s="9" t="s">
        <v>853</v>
      </c>
      <c r="E482" s="9" t="s">
        <v>851</v>
      </c>
      <c r="F482" s="35">
        <v>0</v>
      </c>
      <c r="G482" s="36">
        <v>25</v>
      </c>
      <c r="H482" s="36">
        <v>10</v>
      </c>
      <c r="I482" s="36">
        <v>1</v>
      </c>
      <c r="J482" s="37">
        <v>2.5</v>
      </c>
      <c r="K482" s="47">
        <v>12</v>
      </c>
      <c r="L482" s="37">
        <v>0</v>
      </c>
      <c r="M482" s="35">
        <v>12</v>
      </c>
      <c r="N482" s="35">
        <v>0</v>
      </c>
      <c r="O482" s="38">
        <v>0</v>
      </c>
      <c r="P482" s="38">
        <v>12</v>
      </c>
      <c r="Q482" s="39">
        <v>0.4</v>
      </c>
      <c r="R482" s="35">
        <v>12</v>
      </c>
      <c r="S482" s="35">
        <v>12</v>
      </c>
      <c r="T482" s="35">
        <v>0</v>
      </c>
      <c r="U482" s="40">
        <v>0</v>
      </c>
      <c r="V482" s="9" t="s">
        <v>2952</v>
      </c>
      <c r="W482" s="9" t="s">
        <v>2953</v>
      </c>
      <c r="Y482" s="9" t="s">
        <v>2954</v>
      </c>
      <c r="Z482" s="9">
        <v>78.89</v>
      </c>
      <c r="AA482" s="9">
        <v>78.89</v>
      </c>
      <c r="AB482" s="9">
        <v>1</v>
      </c>
      <c r="AC482" s="9">
        <v>0</v>
      </c>
      <c r="AD482" s="9">
        <v>0</v>
      </c>
      <c r="AE482" s="9">
        <v>0</v>
      </c>
      <c r="AF482" s="9">
        <v>0</v>
      </c>
      <c r="AG482" s="9">
        <v>0</v>
      </c>
      <c r="AH482" s="9">
        <v>0</v>
      </c>
      <c r="AI482" s="9">
        <v>0</v>
      </c>
      <c r="AJ482" s="9">
        <v>0</v>
      </c>
      <c r="AK482" s="9">
        <v>0</v>
      </c>
      <c r="AL482" s="9">
        <v>0</v>
      </c>
      <c r="AM482" s="9" t="s">
        <v>2955</v>
      </c>
      <c r="AN482" s="9">
        <v>0</v>
      </c>
      <c r="AO482" s="9">
        <v>0</v>
      </c>
      <c r="AP482" s="9" t="s">
        <v>2956</v>
      </c>
      <c r="AQ482" s="9">
        <v>4</v>
      </c>
      <c r="AR482" s="42">
        <v>46048</v>
      </c>
      <c r="AS482" s="9" t="s">
        <v>2957</v>
      </c>
      <c r="AT482" s="9" t="s">
        <v>4088</v>
      </c>
      <c r="AU482" s="44">
        <v>8.3333333333333329E-2</v>
      </c>
    </row>
    <row r="483" spans="1:47">
      <c r="A483" s="9" t="s">
        <v>16</v>
      </c>
      <c r="B483" s="9" t="s">
        <v>4089</v>
      </c>
      <c r="C483" s="9" t="s">
        <v>4090</v>
      </c>
      <c r="D483" s="9" t="s">
        <v>1730</v>
      </c>
      <c r="E483" s="9" t="s">
        <v>4091</v>
      </c>
      <c r="F483" s="35">
        <v>5</v>
      </c>
      <c r="G483" s="36">
        <v>45</v>
      </c>
      <c r="H483" s="36">
        <v>5</v>
      </c>
      <c r="I483" s="36">
        <v>0</v>
      </c>
      <c r="J483" s="37">
        <v>0</v>
      </c>
      <c r="K483" s="47">
        <v>16.666666666666668</v>
      </c>
      <c r="L483" s="37">
        <v>5</v>
      </c>
      <c r="M483" s="35">
        <v>11.666666666666668</v>
      </c>
      <c r="N483" s="35">
        <v>0</v>
      </c>
      <c r="O483" s="38">
        <v>0</v>
      </c>
      <c r="P483" s="38">
        <v>11.666666666666668</v>
      </c>
      <c r="Q483" s="39">
        <v>0.1111111111111111</v>
      </c>
      <c r="R483" s="35">
        <v>11.666666666666668</v>
      </c>
      <c r="S483" s="35">
        <v>11.666666666666668</v>
      </c>
      <c r="T483" s="35">
        <v>0</v>
      </c>
      <c r="U483" s="40">
        <v>12</v>
      </c>
      <c r="V483" s="9" t="s">
        <v>2952</v>
      </c>
      <c r="W483" s="9" t="s">
        <v>2953</v>
      </c>
      <c r="X483" s="41"/>
      <c r="Y483" s="9" t="s">
        <v>2954</v>
      </c>
      <c r="Z483" s="9">
        <v>22.49</v>
      </c>
      <c r="AA483" s="9">
        <v>0</v>
      </c>
      <c r="AB483" s="9">
        <v>0</v>
      </c>
      <c r="AC483" s="9">
        <v>6</v>
      </c>
      <c r="AD483" s="9">
        <v>0</v>
      </c>
      <c r="AE483" s="9">
        <v>6</v>
      </c>
      <c r="AF483" s="9">
        <v>0</v>
      </c>
      <c r="AG483" s="9">
        <v>0</v>
      </c>
      <c r="AH483" s="9">
        <v>0</v>
      </c>
      <c r="AI483" s="9">
        <v>0</v>
      </c>
      <c r="AJ483" s="9">
        <v>0</v>
      </c>
      <c r="AK483" s="9">
        <v>0</v>
      </c>
      <c r="AL483" s="9">
        <v>0</v>
      </c>
      <c r="AM483" s="9" t="s">
        <v>2955</v>
      </c>
      <c r="AN483" s="9">
        <v>169</v>
      </c>
      <c r="AO483" s="9">
        <v>169</v>
      </c>
      <c r="AP483" s="9"/>
      <c r="AQ483" s="9">
        <v>0</v>
      </c>
      <c r="AR483" s="9" t="s">
        <v>2961</v>
      </c>
      <c r="AS483" s="9" t="s">
        <v>2962</v>
      </c>
      <c r="AT483" s="9" t="s">
        <v>4092</v>
      </c>
      <c r="AU483" s="44">
        <v>0</v>
      </c>
    </row>
    <row r="484" spans="1:47">
      <c r="A484" s="9" t="s">
        <v>16</v>
      </c>
      <c r="B484" s="9" t="s">
        <v>520</v>
      </c>
      <c r="C484" s="9" t="s">
        <v>522</v>
      </c>
      <c r="D484" s="9" t="s">
        <v>523</v>
      </c>
      <c r="E484" s="9" t="s">
        <v>521</v>
      </c>
      <c r="F484" s="35">
        <v>8</v>
      </c>
      <c r="G484" s="36">
        <v>37</v>
      </c>
      <c r="H484" s="36">
        <v>13</v>
      </c>
      <c r="I484" s="36">
        <v>1</v>
      </c>
      <c r="J484" s="37">
        <v>2.5</v>
      </c>
      <c r="K484" s="47">
        <v>17</v>
      </c>
      <c r="L484" s="37">
        <v>5.5</v>
      </c>
      <c r="M484" s="35">
        <v>11.5</v>
      </c>
      <c r="N484" s="35">
        <v>0</v>
      </c>
      <c r="O484" s="38">
        <v>0</v>
      </c>
      <c r="P484" s="38">
        <v>11.5</v>
      </c>
      <c r="Q484" s="39">
        <v>0.35135135135135137</v>
      </c>
      <c r="R484" s="35">
        <v>9</v>
      </c>
      <c r="S484" s="35">
        <v>9</v>
      </c>
      <c r="T484" s="35">
        <v>0</v>
      </c>
      <c r="U484" s="40">
        <v>18.823529411764707</v>
      </c>
      <c r="V484" s="9" t="s">
        <v>2952</v>
      </c>
      <c r="W484" s="9" t="s">
        <v>2953</v>
      </c>
      <c r="X484" s="41"/>
      <c r="Y484" s="9" t="s">
        <v>2954</v>
      </c>
      <c r="Z484" s="9">
        <v>21.19</v>
      </c>
      <c r="AA484" s="9">
        <v>39.4</v>
      </c>
      <c r="AB484" s="9">
        <v>2</v>
      </c>
      <c r="AC484" s="9">
        <v>3</v>
      </c>
      <c r="AD484" s="9">
        <v>3</v>
      </c>
      <c r="AE484" s="9">
        <v>0</v>
      </c>
      <c r="AF484" s="9">
        <v>0</v>
      </c>
      <c r="AG484" s="9">
        <v>0</v>
      </c>
      <c r="AH484" s="9">
        <v>0</v>
      </c>
      <c r="AI484" s="9">
        <v>0</v>
      </c>
      <c r="AJ484" s="9">
        <v>3</v>
      </c>
      <c r="AK484" s="9">
        <v>0</v>
      </c>
      <c r="AL484" s="9">
        <v>0</v>
      </c>
      <c r="AM484" s="9" t="s">
        <v>2955</v>
      </c>
      <c r="AN484" s="9">
        <v>52</v>
      </c>
      <c r="AO484" s="9">
        <v>0</v>
      </c>
      <c r="AP484" s="9" t="s">
        <v>2956</v>
      </c>
      <c r="AQ484" s="9">
        <v>0</v>
      </c>
      <c r="AR484" s="9" t="s">
        <v>2961</v>
      </c>
      <c r="AS484" s="9" t="s">
        <v>2962</v>
      </c>
      <c r="AT484" s="9" t="s">
        <v>4093</v>
      </c>
      <c r="AU484" s="44">
        <v>5.8823529411764705E-2</v>
      </c>
    </row>
    <row r="485" spans="1:47">
      <c r="A485" s="9" t="s">
        <v>16</v>
      </c>
      <c r="B485" s="9" t="s">
        <v>4094</v>
      </c>
      <c r="C485" s="9" t="s">
        <v>4095</v>
      </c>
      <c r="D485" s="9" t="s">
        <v>932</v>
      </c>
      <c r="E485" s="9" t="s">
        <v>4096</v>
      </c>
      <c r="F485" s="35">
        <v>0</v>
      </c>
      <c r="G485" s="36">
        <v>29</v>
      </c>
      <c r="H485" s="36">
        <v>5</v>
      </c>
      <c r="I485" s="36">
        <v>0</v>
      </c>
      <c r="J485" s="37">
        <v>0</v>
      </c>
      <c r="K485" s="47">
        <v>11.333333333333334</v>
      </c>
      <c r="L485" s="37">
        <v>0</v>
      </c>
      <c r="M485" s="35">
        <v>11.333333333333334</v>
      </c>
      <c r="N485" s="35">
        <v>0</v>
      </c>
      <c r="O485" s="38">
        <v>0</v>
      </c>
      <c r="P485" s="38">
        <v>11.333333333333334</v>
      </c>
      <c r="Q485" s="39">
        <v>0.17241379310344829</v>
      </c>
      <c r="R485" s="35">
        <v>11.333333333333334</v>
      </c>
      <c r="S485" s="35">
        <v>11.333333333333334</v>
      </c>
      <c r="T485" s="35">
        <v>0</v>
      </c>
      <c r="U485" s="40">
        <v>0</v>
      </c>
      <c r="V485" s="9" t="s">
        <v>2952</v>
      </c>
      <c r="W485" s="9" t="s">
        <v>2953</v>
      </c>
      <c r="X485" s="41"/>
      <c r="Y485" s="9" t="s">
        <v>2954</v>
      </c>
      <c r="Z485" s="9">
        <v>61.29</v>
      </c>
      <c r="AA485" s="9">
        <v>0</v>
      </c>
      <c r="AB485" s="9">
        <v>0</v>
      </c>
      <c r="AC485" s="9">
        <v>0</v>
      </c>
      <c r="AD485" s="9">
        <v>0</v>
      </c>
      <c r="AE485" s="9">
        <v>0</v>
      </c>
      <c r="AF485" s="9">
        <v>0</v>
      </c>
      <c r="AG485" s="9">
        <v>0</v>
      </c>
      <c r="AH485" s="9">
        <v>0</v>
      </c>
      <c r="AI485" s="9">
        <v>0</v>
      </c>
      <c r="AJ485" s="9">
        <v>0</v>
      </c>
      <c r="AK485" s="9">
        <v>0</v>
      </c>
      <c r="AL485" s="9">
        <v>0</v>
      </c>
      <c r="AM485" s="9" t="s">
        <v>2955</v>
      </c>
      <c r="AN485" s="9">
        <v>0</v>
      </c>
      <c r="AO485" s="9">
        <v>0</v>
      </c>
      <c r="AP485" s="9" t="s">
        <v>2956</v>
      </c>
      <c r="AQ485" s="9">
        <v>5</v>
      </c>
      <c r="AR485" s="42">
        <v>46048</v>
      </c>
      <c r="AS485" s="9" t="s">
        <v>2957</v>
      </c>
      <c r="AT485" s="9" t="s">
        <v>4097</v>
      </c>
      <c r="AU485" s="44">
        <v>0</v>
      </c>
    </row>
    <row r="486" spans="1:47">
      <c r="C486" s="45" t="s">
        <v>4098</v>
      </c>
      <c r="D486" s="46" t="s">
        <v>1378</v>
      </c>
      <c r="F486" s="35">
        <v>0</v>
      </c>
      <c r="G486" s="36">
        <v>13</v>
      </c>
      <c r="H486" s="36">
        <v>11</v>
      </c>
      <c r="I486" s="36">
        <v>1</v>
      </c>
      <c r="J486" s="37">
        <v>2.5</v>
      </c>
      <c r="K486" s="36">
        <v>13</v>
      </c>
      <c r="L486" s="37">
        <v>0</v>
      </c>
      <c r="M486" s="35">
        <v>13</v>
      </c>
      <c r="N486" s="35">
        <v>0</v>
      </c>
      <c r="O486" s="38">
        <v>0</v>
      </c>
      <c r="P486" s="38">
        <v>13</v>
      </c>
      <c r="Q486" s="39">
        <v>0.84615384615384615</v>
      </c>
      <c r="R486" s="35">
        <v>13</v>
      </c>
      <c r="S486" s="35">
        <v>13</v>
      </c>
      <c r="T486" s="35">
        <v>0</v>
      </c>
      <c r="U486" s="40">
        <v>0</v>
      </c>
    </row>
    <row r="487" spans="1:47">
      <c r="C487" s="45" t="s">
        <v>4099</v>
      </c>
      <c r="D487" s="46" t="s">
        <v>1509</v>
      </c>
      <c r="F487" s="35">
        <v>0</v>
      </c>
      <c r="G487" s="36">
        <v>5</v>
      </c>
      <c r="H487" s="36">
        <v>13</v>
      </c>
      <c r="I487" s="36">
        <v>1</v>
      </c>
      <c r="J487" s="37">
        <v>2.5</v>
      </c>
      <c r="K487" s="36">
        <v>13</v>
      </c>
      <c r="L487" s="37">
        <v>0</v>
      </c>
      <c r="M487" s="35">
        <v>13</v>
      </c>
      <c r="N487" s="35">
        <v>0</v>
      </c>
      <c r="O487" s="38">
        <v>0</v>
      </c>
      <c r="P487" s="38">
        <v>13</v>
      </c>
      <c r="Q487" s="39">
        <v>2.6</v>
      </c>
      <c r="R487" s="35">
        <v>13</v>
      </c>
      <c r="S487" s="35">
        <v>13</v>
      </c>
      <c r="T487" s="35">
        <v>0</v>
      </c>
      <c r="U487" s="40">
        <v>0</v>
      </c>
    </row>
    <row r="488" spans="1:47">
      <c r="A488" s="9" t="s">
        <v>16</v>
      </c>
      <c r="B488" s="9" t="s">
        <v>4100</v>
      </c>
      <c r="C488" s="9" t="s">
        <v>4101</v>
      </c>
      <c r="D488" s="9" t="s">
        <v>1362</v>
      </c>
      <c r="E488" s="9" t="s">
        <v>1362</v>
      </c>
      <c r="F488" s="35">
        <v>36</v>
      </c>
      <c r="G488" s="36">
        <v>15</v>
      </c>
      <c r="H488" s="36">
        <v>47</v>
      </c>
      <c r="I488" s="36">
        <v>0</v>
      </c>
      <c r="J488" s="37">
        <v>0</v>
      </c>
      <c r="K488" s="36">
        <v>47</v>
      </c>
      <c r="L488" s="37">
        <v>36</v>
      </c>
      <c r="M488" s="35">
        <v>11</v>
      </c>
      <c r="N488" s="35">
        <v>0</v>
      </c>
      <c r="O488" s="38">
        <v>0</v>
      </c>
      <c r="P488" s="38">
        <v>11</v>
      </c>
      <c r="Q488" s="39">
        <v>3.1333333333333333</v>
      </c>
      <c r="R488" s="35">
        <v>11</v>
      </c>
      <c r="S488" s="35">
        <v>11</v>
      </c>
      <c r="T488" s="35">
        <v>0</v>
      </c>
      <c r="U488" s="40">
        <v>30.638297872340424</v>
      </c>
      <c r="V488" s="9" t="s">
        <v>2952</v>
      </c>
      <c r="W488" s="9" t="s">
        <v>2953</v>
      </c>
      <c r="X488" s="41"/>
      <c r="Y488" s="9" t="s">
        <v>2954</v>
      </c>
      <c r="Z488" s="9">
        <v>6.09</v>
      </c>
      <c r="AA488" s="9">
        <v>0</v>
      </c>
      <c r="AB488" s="9">
        <v>0</v>
      </c>
      <c r="AC488" s="9">
        <v>36</v>
      </c>
      <c r="AD488" s="9">
        <v>0</v>
      </c>
      <c r="AE488" s="9">
        <v>36</v>
      </c>
      <c r="AF488" s="9">
        <v>0</v>
      </c>
      <c r="AG488" s="9">
        <v>0</v>
      </c>
      <c r="AH488" s="9">
        <v>0</v>
      </c>
      <c r="AI488" s="9">
        <v>0</v>
      </c>
      <c r="AJ488" s="9">
        <v>0</v>
      </c>
      <c r="AK488" s="9">
        <v>0</v>
      </c>
      <c r="AL488" s="9">
        <v>0</v>
      </c>
      <c r="AM488" s="9" t="s">
        <v>2955</v>
      </c>
      <c r="AN488" s="9">
        <v>221</v>
      </c>
      <c r="AO488" s="9">
        <v>221</v>
      </c>
      <c r="AP488" s="9"/>
      <c r="AQ488" s="9">
        <v>0</v>
      </c>
      <c r="AR488" s="9" t="s">
        <v>2961</v>
      </c>
      <c r="AS488" s="9" t="s">
        <v>2962</v>
      </c>
      <c r="AT488" s="9" t="s">
        <v>4102</v>
      </c>
    </row>
    <row r="489" spans="1:47">
      <c r="C489" s="45" t="s">
        <v>4103</v>
      </c>
      <c r="D489" s="46" t="s">
        <v>1616</v>
      </c>
      <c r="F489" s="35">
        <v>0</v>
      </c>
      <c r="G489" s="36">
        <v>2</v>
      </c>
      <c r="H489" s="36">
        <v>13</v>
      </c>
      <c r="I489" s="36">
        <v>0</v>
      </c>
      <c r="J489" s="37">
        <v>0</v>
      </c>
      <c r="K489" s="36">
        <v>13</v>
      </c>
      <c r="L489" s="37">
        <v>0</v>
      </c>
      <c r="M489" s="35">
        <v>13</v>
      </c>
      <c r="N489" s="35">
        <v>0</v>
      </c>
      <c r="O489" s="38">
        <v>0</v>
      </c>
      <c r="P489" s="38">
        <v>13</v>
      </c>
      <c r="Q489" s="39">
        <v>6.5</v>
      </c>
      <c r="R489" s="35">
        <v>13</v>
      </c>
      <c r="S489" s="35">
        <v>13</v>
      </c>
      <c r="T489" s="35">
        <v>0</v>
      </c>
      <c r="U489" s="40">
        <v>0</v>
      </c>
    </row>
    <row r="490" spans="1:47">
      <c r="C490" s="45"/>
      <c r="D490" s="46" t="s">
        <v>1159</v>
      </c>
      <c r="F490" s="35">
        <v>0</v>
      </c>
      <c r="G490" s="36">
        <v>39</v>
      </c>
      <c r="H490" s="36">
        <v>0</v>
      </c>
      <c r="I490" s="36">
        <v>0</v>
      </c>
      <c r="J490" s="37">
        <v>0</v>
      </c>
      <c r="K490" s="47">
        <v>13</v>
      </c>
      <c r="L490" s="37">
        <v>0</v>
      </c>
      <c r="M490" s="35">
        <v>13</v>
      </c>
      <c r="N490" s="35">
        <v>48</v>
      </c>
      <c r="O490" s="38">
        <v>13</v>
      </c>
      <c r="P490" s="38">
        <v>0</v>
      </c>
      <c r="Q490" s="39">
        <v>0</v>
      </c>
      <c r="R490" s="35">
        <v>13</v>
      </c>
      <c r="S490" s="35">
        <v>0</v>
      </c>
      <c r="T490" s="35">
        <v>13</v>
      </c>
      <c r="U490" s="40">
        <v>0</v>
      </c>
      <c r="AU490" s="44">
        <v>0</v>
      </c>
    </row>
    <row r="491" spans="1:47">
      <c r="C491" s="45" t="s">
        <v>4104</v>
      </c>
      <c r="D491" s="46" t="s">
        <v>2030</v>
      </c>
      <c r="F491" s="35">
        <v>0</v>
      </c>
      <c r="G491" s="36">
        <v>30</v>
      </c>
      <c r="H491" s="36">
        <v>4</v>
      </c>
      <c r="I491" s="36">
        <v>5</v>
      </c>
      <c r="J491" s="37">
        <v>12.5</v>
      </c>
      <c r="K491" s="47">
        <v>13</v>
      </c>
      <c r="L491" s="37">
        <v>0</v>
      </c>
      <c r="M491" s="35">
        <v>13</v>
      </c>
      <c r="N491" s="35">
        <v>0</v>
      </c>
      <c r="O491" s="38">
        <v>0</v>
      </c>
      <c r="P491" s="38">
        <v>13</v>
      </c>
      <c r="Q491" s="39">
        <v>0.13333333333333333</v>
      </c>
      <c r="R491" s="35">
        <v>13</v>
      </c>
      <c r="S491" s="35">
        <v>13</v>
      </c>
      <c r="T491" s="35">
        <v>0</v>
      </c>
      <c r="U491" s="40">
        <v>0</v>
      </c>
      <c r="AU491" s="44">
        <v>0.38461538461538464</v>
      </c>
    </row>
    <row r="492" spans="1:47">
      <c r="A492" s="9" t="s">
        <v>16</v>
      </c>
      <c r="B492" s="9" t="s">
        <v>4105</v>
      </c>
      <c r="C492" s="9" t="s">
        <v>4106</v>
      </c>
      <c r="D492" s="9" t="s">
        <v>1346</v>
      </c>
      <c r="E492" s="9" t="s">
        <v>4107</v>
      </c>
      <c r="F492" s="35">
        <v>13</v>
      </c>
      <c r="G492" s="36">
        <v>8</v>
      </c>
      <c r="H492" s="36">
        <v>14</v>
      </c>
      <c r="I492" s="36">
        <v>4</v>
      </c>
      <c r="J492" s="37">
        <v>10</v>
      </c>
      <c r="K492" s="36">
        <v>14</v>
      </c>
      <c r="L492" s="37">
        <v>3</v>
      </c>
      <c r="M492" s="35">
        <v>11</v>
      </c>
      <c r="N492" s="35">
        <v>0</v>
      </c>
      <c r="O492" s="38">
        <v>0</v>
      </c>
      <c r="P492" s="38">
        <v>11</v>
      </c>
      <c r="Q492" s="39">
        <v>1.75</v>
      </c>
      <c r="R492" s="35">
        <v>1</v>
      </c>
      <c r="S492" s="35">
        <v>1</v>
      </c>
      <c r="T492" s="35">
        <v>0</v>
      </c>
      <c r="U492" s="40">
        <v>37.142857142857146</v>
      </c>
      <c r="V492" s="9" t="s">
        <v>2952</v>
      </c>
      <c r="W492" s="9" t="s">
        <v>2953</v>
      </c>
      <c r="X492" s="41"/>
      <c r="Y492" s="9" t="s">
        <v>2954</v>
      </c>
      <c r="Z492" s="9">
        <v>7.19</v>
      </c>
      <c r="AA492" s="9">
        <v>43.14</v>
      </c>
      <c r="AB492" s="9">
        <v>6</v>
      </c>
      <c r="AC492" s="9">
        <v>24</v>
      </c>
      <c r="AD492" s="9">
        <v>24</v>
      </c>
      <c r="AE492" s="9">
        <v>0</v>
      </c>
      <c r="AF492" s="9">
        <v>0</v>
      </c>
      <c r="AG492" s="9">
        <v>0</v>
      </c>
      <c r="AH492" s="9">
        <v>0</v>
      </c>
      <c r="AI492" s="9">
        <v>0</v>
      </c>
      <c r="AJ492" s="9">
        <v>0</v>
      </c>
      <c r="AK492" s="9">
        <v>12</v>
      </c>
      <c r="AL492" s="9">
        <v>12</v>
      </c>
      <c r="AM492" s="9" t="s">
        <v>2955</v>
      </c>
      <c r="AN492" s="9">
        <v>100</v>
      </c>
      <c r="AO492" s="9">
        <v>100</v>
      </c>
      <c r="AP492" s="9"/>
      <c r="AQ492" s="9">
        <v>0</v>
      </c>
      <c r="AR492" s="9" t="s">
        <v>2961</v>
      </c>
      <c r="AS492" s="9" t="s">
        <v>2962</v>
      </c>
      <c r="AT492" s="9" t="s">
        <v>4108</v>
      </c>
    </row>
    <row r="493" spans="1:47">
      <c r="A493" s="9" t="s">
        <v>16</v>
      </c>
      <c r="B493" s="9" t="s">
        <v>4109</v>
      </c>
      <c r="C493" s="9" t="s">
        <v>4110</v>
      </c>
      <c r="D493" s="9" t="s">
        <v>1353</v>
      </c>
      <c r="E493" s="9" t="s">
        <v>4111</v>
      </c>
      <c r="F493" s="35">
        <v>8</v>
      </c>
      <c r="G493" s="36">
        <v>8</v>
      </c>
      <c r="H493" s="36">
        <v>14</v>
      </c>
      <c r="I493" s="36">
        <v>2</v>
      </c>
      <c r="J493" s="37">
        <v>5</v>
      </c>
      <c r="K493" s="36">
        <v>14</v>
      </c>
      <c r="L493" s="37">
        <v>3</v>
      </c>
      <c r="M493" s="35">
        <v>11</v>
      </c>
      <c r="N493" s="35">
        <v>0</v>
      </c>
      <c r="O493" s="38">
        <v>0</v>
      </c>
      <c r="P493" s="38">
        <v>11</v>
      </c>
      <c r="Q493" s="39">
        <v>1.75</v>
      </c>
      <c r="R493" s="35">
        <v>6</v>
      </c>
      <c r="S493" s="35">
        <v>6</v>
      </c>
      <c r="T493" s="35">
        <v>0</v>
      </c>
      <c r="U493" s="40">
        <v>22.857142857142858</v>
      </c>
      <c r="V493" s="9" t="s">
        <v>2952</v>
      </c>
      <c r="W493" s="9" t="s">
        <v>2953</v>
      </c>
      <c r="X493" s="41"/>
      <c r="Y493" s="9" t="s">
        <v>2954</v>
      </c>
      <c r="Z493" s="9">
        <v>10.49</v>
      </c>
      <c r="AA493" s="9">
        <v>41.96</v>
      </c>
      <c r="AB493" s="9">
        <v>4</v>
      </c>
      <c r="AC493" s="9">
        <v>6</v>
      </c>
      <c r="AD493" s="9">
        <v>0</v>
      </c>
      <c r="AE493" s="9">
        <v>5</v>
      </c>
      <c r="AF493" s="9">
        <v>1</v>
      </c>
      <c r="AG493" s="9">
        <v>0</v>
      </c>
      <c r="AH493" s="9">
        <v>0</v>
      </c>
      <c r="AI493" s="9">
        <v>0</v>
      </c>
      <c r="AJ493" s="9">
        <v>0</v>
      </c>
      <c r="AK493" s="9">
        <v>0</v>
      </c>
      <c r="AL493" s="9">
        <v>0</v>
      </c>
      <c r="AM493" s="9" t="s">
        <v>2955</v>
      </c>
      <c r="AN493" s="9">
        <v>60</v>
      </c>
      <c r="AO493" s="9">
        <v>60</v>
      </c>
      <c r="AP493" s="9"/>
      <c r="AQ493" s="9">
        <v>8</v>
      </c>
      <c r="AR493" s="42">
        <v>46054</v>
      </c>
      <c r="AS493" s="9" t="s">
        <v>2957</v>
      </c>
      <c r="AT493" s="9" t="s">
        <v>4112</v>
      </c>
    </row>
    <row r="494" spans="1:47">
      <c r="C494" s="45" t="s">
        <v>4113</v>
      </c>
      <c r="D494" s="46" t="s">
        <v>1444</v>
      </c>
      <c r="F494" s="35">
        <v>0</v>
      </c>
      <c r="G494" s="36">
        <v>36</v>
      </c>
      <c r="H494" s="36">
        <v>2</v>
      </c>
      <c r="I494" s="36">
        <v>0</v>
      </c>
      <c r="J494" s="37">
        <v>0</v>
      </c>
      <c r="K494" s="47">
        <v>12.666666666666666</v>
      </c>
      <c r="L494" s="37">
        <v>0</v>
      </c>
      <c r="M494" s="35">
        <v>12.666666666666666</v>
      </c>
      <c r="N494" s="35">
        <v>0</v>
      </c>
      <c r="O494" s="38">
        <v>0</v>
      </c>
      <c r="P494" s="38">
        <v>12.666666666666666</v>
      </c>
      <c r="Q494" s="39">
        <v>5.5555555555555552E-2</v>
      </c>
      <c r="R494" s="35">
        <v>12.666666666666666</v>
      </c>
      <c r="S494" s="35">
        <v>12.666666666666666</v>
      </c>
      <c r="T494" s="35">
        <v>0</v>
      </c>
      <c r="U494" s="40">
        <v>0</v>
      </c>
      <c r="AU494" s="44">
        <v>0</v>
      </c>
    </row>
    <row r="495" spans="1:47">
      <c r="A495" s="9" t="s">
        <v>16</v>
      </c>
      <c r="B495" s="9" t="s">
        <v>817</v>
      </c>
      <c r="C495" s="9" t="s">
        <v>819</v>
      </c>
      <c r="D495" s="9" t="s">
        <v>820</v>
      </c>
      <c r="E495" s="9" t="s">
        <v>818</v>
      </c>
      <c r="F495" s="35">
        <v>0</v>
      </c>
      <c r="G495" s="36">
        <v>11</v>
      </c>
      <c r="H495" s="36">
        <v>3</v>
      </c>
      <c r="I495" s="36">
        <v>10</v>
      </c>
      <c r="J495" s="37">
        <v>25</v>
      </c>
      <c r="K495" s="36">
        <v>11</v>
      </c>
      <c r="L495" s="37">
        <v>0</v>
      </c>
      <c r="M495" s="35">
        <v>11</v>
      </c>
      <c r="N495" s="35">
        <v>0</v>
      </c>
      <c r="O495" s="38">
        <v>0</v>
      </c>
      <c r="P495" s="38">
        <v>11</v>
      </c>
      <c r="Q495" s="39">
        <v>0.27272727272727271</v>
      </c>
      <c r="R495" s="35">
        <v>11</v>
      </c>
      <c r="S495" s="35">
        <v>11</v>
      </c>
      <c r="T495" s="35">
        <v>0</v>
      </c>
      <c r="U495" s="40">
        <v>0</v>
      </c>
      <c r="V495" s="9" t="s">
        <v>2952</v>
      </c>
      <c r="W495" s="9" t="s">
        <v>2953</v>
      </c>
      <c r="X495" s="41"/>
      <c r="Y495" s="9" t="s">
        <v>2954</v>
      </c>
      <c r="Z495" s="9">
        <v>49.75</v>
      </c>
      <c r="AA495" s="9">
        <v>0</v>
      </c>
      <c r="AB495" s="9">
        <v>0</v>
      </c>
      <c r="AC495" s="9">
        <v>0</v>
      </c>
      <c r="AD495" s="9">
        <v>0</v>
      </c>
      <c r="AE495" s="9">
        <v>0</v>
      </c>
      <c r="AF495" s="9">
        <v>0</v>
      </c>
      <c r="AG495" s="9">
        <v>0</v>
      </c>
      <c r="AH495" s="9">
        <v>0</v>
      </c>
      <c r="AI495" s="9">
        <v>0</v>
      </c>
      <c r="AJ495" s="9">
        <v>0</v>
      </c>
      <c r="AK495" s="9">
        <v>0</v>
      </c>
      <c r="AL495" s="9">
        <v>0</v>
      </c>
      <c r="AM495" s="9" t="s">
        <v>2955</v>
      </c>
      <c r="AN495" s="9">
        <v>0</v>
      </c>
      <c r="AO495" s="9">
        <v>0</v>
      </c>
      <c r="AP495" s="9" t="s">
        <v>2956</v>
      </c>
      <c r="AQ495" s="9">
        <v>3</v>
      </c>
      <c r="AR495" s="42">
        <v>46048</v>
      </c>
      <c r="AS495" s="9" t="s">
        <v>2957</v>
      </c>
      <c r="AT495" s="9" t="s">
        <v>3682</v>
      </c>
      <c r="AU495" s="44">
        <v>0.90909090909090906</v>
      </c>
    </row>
    <row r="496" spans="1:47">
      <c r="A496" s="9" t="s">
        <v>16</v>
      </c>
      <c r="B496" s="9" t="s">
        <v>715</v>
      </c>
      <c r="C496" s="9" t="s">
        <v>717</v>
      </c>
      <c r="D496" s="9" t="s">
        <v>718</v>
      </c>
      <c r="E496" s="9" t="s">
        <v>716</v>
      </c>
      <c r="F496" s="35">
        <v>0</v>
      </c>
      <c r="G496" s="36">
        <v>11</v>
      </c>
      <c r="H496" s="36">
        <v>4</v>
      </c>
      <c r="I496" s="36">
        <v>5</v>
      </c>
      <c r="J496" s="37">
        <v>12.5</v>
      </c>
      <c r="K496" s="36">
        <v>11</v>
      </c>
      <c r="L496" s="37">
        <v>0</v>
      </c>
      <c r="M496" s="35">
        <v>11</v>
      </c>
      <c r="N496" s="35">
        <v>0</v>
      </c>
      <c r="O496" s="38">
        <v>0</v>
      </c>
      <c r="P496" s="38">
        <v>11</v>
      </c>
      <c r="Q496" s="39">
        <v>0.36363636363636365</v>
      </c>
      <c r="R496" s="35">
        <v>11</v>
      </c>
      <c r="S496" s="35">
        <v>11</v>
      </c>
      <c r="T496" s="35">
        <v>0</v>
      </c>
      <c r="U496" s="40">
        <v>0</v>
      </c>
      <c r="V496" s="9" t="s">
        <v>2952</v>
      </c>
      <c r="W496" s="9" t="s">
        <v>2953</v>
      </c>
      <c r="Y496" s="9" t="s">
        <v>2954</v>
      </c>
      <c r="Z496" s="9">
        <v>39.39</v>
      </c>
      <c r="AA496" s="9">
        <v>0</v>
      </c>
      <c r="AB496" s="9">
        <v>0</v>
      </c>
      <c r="AC496" s="9">
        <v>0</v>
      </c>
      <c r="AD496" s="9">
        <v>0</v>
      </c>
      <c r="AE496" s="9">
        <v>0</v>
      </c>
      <c r="AF496" s="9">
        <v>0</v>
      </c>
      <c r="AG496" s="9">
        <v>0</v>
      </c>
      <c r="AH496" s="9">
        <v>0</v>
      </c>
      <c r="AI496" s="9">
        <v>0</v>
      </c>
      <c r="AJ496" s="9">
        <v>0</v>
      </c>
      <c r="AK496" s="9">
        <v>0</v>
      </c>
      <c r="AL496" s="9">
        <v>0</v>
      </c>
      <c r="AM496" s="9" t="s">
        <v>2955</v>
      </c>
      <c r="AN496" s="9">
        <v>0</v>
      </c>
      <c r="AO496" s="9">
        <v>0</v>
      </c>
      <c r="AP496" s="9" t="s">
        <v>2956</v>
      </c>
      <c r="AQ496" s="9">
        <v>9</v>
      </c>
      <c r="AR496" s="42">
        <v>46048</v>
      </c>
      <c r="AS496" s="9" t="s">
        <v>2957</v>
      </c>
      <c r="AT496" s="9" t="s">
        <v>4114</v>
      </c>
      <c r="AU496" s="44">
        <v>0.45454545454545453</v>
      </c>
    </row>
    <row r="497" spans="1:47">
      <c r="A497" s="9" t="s">
        <v>16</v>
      </c>
      <c r="B497" s="9" t="s">
        <v>762</v>
      </c>
      <c r="C497" s="9" t="s">
        <v>764</v>
      </c>
      <c r="D497" s="9" t="s">
        <v>765</v>
      </c>
      <c r="E497" s="9" t="s">
        <v>763</v>
      </c>
      <c r="F497" s="35">
        <v>0</v>
      </c>
      <c r="G497" s="36">
        <v>11</v>
      </c>
      <c r="H497" s="36">
        <v>0</v>
      </c>
      <c r="I497" s="36">
        <v>3</v>
      </c>
      <c r="J497" s="37">
        <v>7.5</v>
      </c>
      <c r="K497" s="36">
        <v>11</v>
      </c>
      <c r="L497" s="37">
        <v>0</v>
      </c>
      <c r="M497" s="35">
        <v>11</v>
      </c>
      <c r="N497" s="35">
        <v>0</v>
      </c>
      <c r="O497" s="38">
        <v>0</v>
      </c>
      <c r="P497" s="38">
        <v>11</v>
      </c>
      <c r="Q497" s="39">
        <v>0</v>
      </c>
      <c r="R497" s="35">
        <v>11</v>
      </c>
      <c r="S497" s="35">
        <v>11</v>
      </c>
      <c r="T497" s="35">
        <v>0</v>
      </c>
      <c r="U497" s="40">
        <v>0</v>
      </c>
      <c r="V497" s="9" t="s">
        <v>2952</v>
      </c>
      <c r="W497" s="9" t="s">
        <v>2953</v>
      </c>
      <c r="X497" s="41"/>
      <c r="Y497" s="9" t="s">
        <v>2954</v>
      </c>
      <c r="Z497" s="9">
        <v>61.39</v>
      </c>
      <c r="AA497" s="9">
        <v>56.39</v>
      </c>
      <c r="AB497" s="9">
        <v>1</v>
      </c>
      <c r="AC497" s="9">
        <v>2</v>
      </c>
      <c r="AD497" s="9">
        <v>0</v>
      </c>
      <c r="AE497" s="9">
        <v>2</v>
      </c>
      <c r="AF497" s="9">
        <v>0</v>
      </c>
      <c r="AG497" s="9">
        <v>0</v>
      </c>
      <c r="AH497" s="9">
        <v>0</v>
      </c>
      <c r="AI497" s="9">
        <v>0</v>
      </c>
      <c r="AJ497" s="9">
        <v>0</v>
      </c>
      <c r="AK497" s="9">
        <v>0</v>
      </c>
      <c r="AL497" s="9">
        <v>0</v>
      </c>
      <c r="AM497" s="9" t="s">
        <v>2955</v>
      </c>
      <c r="AN497" s="9">
        <v>45</v>
      </c>
      <c r="AO497" s="9">
        <v>45</v>
      </c>
      <c r="AP497" s="9"/>
      <c r="AQ497" s="9">
        <v>0</v>
      </c>
      <c r="AR497" s="9" t="s">
        <v>2961</v>
      </c>
      <c r="AS497" s="9" t="s">
        <v>2962</v>
      </c>
      <c r="AT497" s="9" t="s">
        <v>4115</v>
      </c>
      <c r="AU497" s="44">
        <v>0.27272727272727271</v>
      </c>
    </row>
    <row r="498" spans="1:47">
      <c r="A498" s="9" t="s">
        <v>16</v>
      </c>
      <c r="B498" s="9" t="s">
        <v>795</v>
      </c>
      <c r="C498" s="9" t="s">
        <v>797</v>
      </c>
      <c r="D498" s="9" t="s">
        <v>798</v>
      </c>
      <c r="E498" s="9" t="s">
        <v>796</v>
      </c>
      <c r="F498" s="35">
        <v>0</v>
      </c>
      <c r="G498" s="36">
        <v>8</v>
      </c>
      <c r="H498" s="36">
        <v>11</v>
      </c>
      <c r="I498" s="36">
        <v>6</v>
      </c>
      <c r="J498" s="37">
        <v>15</v>
      </c>
      <c r="K498" s="36">
        <v>11</v>
      </c>
      <c r="L498" s="37">
        <v>0</v>
      </c>
      <c r="M498" s="35">
        <v>11</v>
      </c>
      <c r="N498" s="35">
        <v>0</v>
      </c>
      <c r="O498" s="38">
        <v>0</v>
      </c>
      <c r="P498" s="38">
        <v>11</v>
      </c>
      <c r="Q498" s="39">
        <v>1.375</v>
      </c>
      <c r="R498" s="35">
        <v>11</v>
      </c>
      <c r="S498" s="35">
        <v>11</v>
      </c>
      <c r="T498" s="35">
        <v>0</v>
      </c>
      <c r="U498" s="40">
        <v>0</v>
      </c>
      <c r="V498" s="9" t="s">
        <v>2952</v>
      </c>
      <c r="W498" s="9" t="s">
        <v>3558</v>
      </c>
      <c r="Y498" s="9" t="s">
        <v>2954</v>
      </c>
      <c r="Z498" s="9">
        <v>77.69</v>
      </c>
      <c r="AA498" s="9">
        <v>0</v>
      </c>
      <c r="AB498" s="9">
        <v>0</v>
      </c>
      <c r="AC498" s="9">
        <v>0</v>
      </c>
      <c r="AD498" s="9">
        <v>0</v>
      </c>
      <c r="AE498" s="9">
        <v>0</v>
      </c>
      <c r="AF498" s="9">
        <v>0</v>
      </c>
      <c r="AG498" s="9">
        <v>0</v>
      </c>
      <c r="AH498" s="9">
        <v>0</v>
      </c>
      <c r="AI498" s="9">
        <v>0</v>
      </c>
      <c r="AJ498" s="9">
        <v>0</v>
      </c>
      <c r="AK498" s="9">
        <v>0</v>
      </c>
      <c r="AL498" s="9">
        <v>0</v>
      </c>
      <c r="AM498" s="9" t="s">
        <v>2955</v>
      </c>
      <c r="AN498" s="9">
        <v>0</v>
      </c>
      <c r="AO498" s="9">
        <v>0</v>
      </c>
      <c r="AP498" s="9" t="s">
        <v>2956</v>
      </c>
      <c r="AQ498" s="9">
        <v>0</v>
      </c>
      <c r="AR498" s="9" t="s">
        <v>2961</v>
      </c>
      <c r="AS498" s="9" t="s">
        <v>2962</v>
      </c>
      <c r="AT498" s="9" t="s">
        <v>4116</v>
      </c>
    </row>
    <row r="499" spans="1:47">
      <c r="A499" s="9" t="s">
        <v>16</v>
      </c>
      <c r="B499" s="9" t="s">
        <v>359</v>
      </c>
      <c r="C499" s="9" t="s">
        <v>361</v>
      </c>
      <c r="D499" s="9" t="s">
        <v>360</v>
      </c>
      <c r="E499" s="9" t="s">
        <v>360</v>
      </c>
      <c r="F499" s="35">
        <v>22</v>
      </c>
      <c r="G499" s="36">
        <v>25</v>
      </c>
      <c r="H499" s="36">
        <v>23</v>
      </c>
      <c r="I499" s="36">
        <v>3</v>
      </c>
      <c r="J499" s="37">
        <v>7.5</v>
      </c>
      <c r="K499" s="36">
        <v>25</v>
      </c>
      <c r="L499" s="37">
        <v>14.5</v>
      </c>
      <c r="M499" s="35">
        <v>10.5</v>
      </c>
      <c r="N499" s="35">
        <v>0</v>
      </c>
      <c r="O499" s="38">
        <v>0</v>
      </c>
      <c r="P499" s="38">
        <v>10.5</v>
      </c>
      <c r="Q499" s="39">
        <v>0.92</v>
      </c>
      <c r="R499" s="35">
        <v>3</v>
      </c>
      <c r="S499" s="35">
        <v>3</v>
      </c>
      <c r="T499" s="35">
        <v>0</v>
      </c>
      <c r="U499" s="40">
        <v>35.200000000000003</v>
      </c>
      <c r="V499" s="9" t="s">
        <v>2952</v>
      </c>
      <c r="W499" s="9" t="s">
        <v>2953</v>
      </c>
      <c r="Y499" s="9" t="s">
        <v>2954</v>
      </c>
      <c r="Z499" s="9">
        <v>6.19</v>
      </c>
      <c r="AA499" s="9">
        <v>53.32</v>
      </c>
      <c r="AB499" s="9">
        <v>10</v>
      </c>
      <c r="AC499" s="9">
        <v>18</v>
      </c>
      <c r="AD499" s="9">
        <v>18</v>
      </c>
      <c r="AE499" s="9">
        <v>0</v>
      </c>
      <c r="AF499" s="9">
        <v>0</v>
      </c>
      <c r="AG499" s="9">
        <v>0</v>
      </c>
      <c r="AH499" s="9">
        <v>0</v>
      </c>
      <c r="AI499" s="9">
        <v>0</v>
      </c>
      <c r="AJ499" s="9">
        <v>12</v>
      </c>
      <c r="AK499" s="9">
        <v>6</v>
      </c>
      <c r="AL499" s="9">
        <v>0</v>
      </c>
      <c r="AM499" s="9" t="s">
        <v>2955</v>
      </c>
      <c r="AN499" s="9">
        <v>67</v>
      </c>
      <c r="AO499" s="9">
        <v>24</v>
      </c>
      <c r="AP499" s="9"/>
      <c r="AQ499" s="9">
        <v>12</v>
      </c>
      <c r="AR499" s="42">
        <v>46053</v>
      </c>
      <c r="AS499" s="9" t="s">
        <v>2957</v>
      </c>
      <c r="AT499" s="9" t="s">
        <v>4117</v>
      </c>
    </row>
    <row r="500" spans="1:47">
      <c r="A500" s="9" t="s">
        <v>16</v>
      </c>
      <c r="B500" s="9" t="s">
        <v>4118</v>
      </c>
      <c r="C500" s="9" t="s">
        <v>4119</v>
      </c>
      <c r="D500" s="9" t="s">
        <v>4120</v>
      </c>
      <c r="E500" s="9" t="s">
        <v>4121</v>
      </c>
      <c r="F500" s="35">
        <v>28</v>
      </c>
      <c r="G500" s="36">
        <v>0</v>
      </c>
      <c r="H500" s="36">
        <v>0</v>
      </c>
      <c r="I500" s="36">
        <v>11</v>
      </c>
      <c r="J500" s="37">
        <v>27.5</v>
      </c>
      <c r="K500" s="36">
        <v>11</v>
      </c>
      <c r="L500" s="37">
        <v>0.5</v>
      </c>
      <c r="M500" s="35">
        <v>10.5</v>
      </c>
      <c r="N500" s="35">
        <v>0</v>
      </c>
      <c r="O500" s="38">
        <v>0</v>
      </c>
      <c r="P500" s="38">
        <v>10.5</v>
      </c>
      <c r="Q500" s="39" t="e">
        <v>#DIV/0!</v>
      </c>
      <c r="R500" s="35">
        <v>0</v>
      </c>
      <c r="S500" s="35">
        <v>0</v>
      </c>
      <c r="T500" s="35">
        <v>0</v>
      </c>
      <c r="U500" s="40">
        <v>101.81818181818181</v>
      </c>
      <c r="V500" s="9" t="s">
        <v>2952</v>
      </c>
      <c r="W500" s="9" t="s">
        <v>3558</v>
      </c>
      <c r="Y500" s="9" t="s">
        <v>2954</v>
      </c>
      <c r="Z500" s="9">
        <v>5.79</v>
      </c>
      <c r="AA500" s="9">
        <v>40.53</v>
      </c>
      <c r="AB500" s="9">
        <v>7</v>
      </c>
      <c r="AC500" s="9">
        <v>17</v>
      </c>
      <c r="AD500" s="9">
        <v>0</v>
      </c>
      <c r="AE500" s="9">
        <v>15</v>
      </c>
      <c r="AF500" s="9">
        <v>2</v>
      </c>
      <c r="AG500" s="9">
        <v>0</v>
      </c>
      <c r="AH500" s="9">
        <v>0</v>
      </c>
      <c r="AI500" s="9">
        <v>0</v>
      </c>
      <c r="AJ500" s="9">
        <v>0</v>
      </c>
      <c r="AK500" s="9">
        <v>0</v>
      </c>
      <c r="AL500" s="9">
        <v>0</v>
      </c>
      <c r="AM500" s="9" t="s">
        <v>2955</v>
      </c>
      <c r="AN500" s="9">
        <v>31</v>
      </c>
      <c r="AO500" s="9">
        <v>31</v>
      </c>
      <c r="AP500" s="9"/>
      <c r="AQ500" s="9">
        <v>0</v>
      </c>
      <c r="AR500" s="9" t="s">
        <v>2961</v>
      </c>
      <c r="AS500" s="9" t="s">
        <v>2962</v>
      </c>
      <c r="AT500" s="9"/>
      <c r="AU500" s="44">
        <v>1</v>
      </c>
    </row>
    <row r="501" spans="1:47">
      <c r="A501" s="9" t="s">
        <v>16</v>
      </c>
      <c r="B501" s="9" t="s">
        <v>861</v>
      </c>
      <c r="C501" s="9" t="s">
        <v>863</v>
      </c>
      <c r="D501" s="9" t="s">
        <v>862</v>
      </c>
      <c r="E501" s="9" t="s">
        <v>862</v>
      </c>
      <c r="F501" s="35">
        <v>0</v>
      </c>
      <c r="G501" s="36">
        <v>31</v>
      </c>
      <c r="H501" s="36">
        <v>0</v>
      </c>
      <c r="I501" s="36">
        <v>0</v>
      </c>
      <c r="J501" s="37">
        <v>0</v>
      </c>
      <c r="K501" s="47">
        <v>10.333333333333334</v>
      </c>
      <c r="L501" s="37">
        <v>0</v>
      </c>
      <c r="M501" s="35">
        <v>10.333333333333334</v>
      </c>
      <c r="N501" s="35">
        <v>0</v>
      </c>
      <c r="O501" s="38">
        <v>0</v>
      </c>
      <c r="P501" s="38">
        <v>10.333333333333334</v>
      </c>
      <c r="Q501" s="39">
        <v>0</v>
      </c>
      <c r="R501" s="35">
        <v>10.333333333333334</v>
      </c>
      <c r="S501" s="35">
        <v>10.333333333333334</v>
      </c>
      <c r="T501" s="35">
        <v>0</v>
      </c>
      <c r="U501" s="40">
        <v>0</v>
      </c>
      <c r="V501" s="9" t="s">
        <v>2952</v>
      </c>
      <c r="W501" s="9" t="s">
        <v>2953</v>
      </c>
      <c r="X501" s="41"/>
      <c r="Y501" s="9" t="s">
        <v>2954</v>
      </c>
      <c r="Z501" s="9">
        <v>70.290000000000006</v>
      </c>
      <c r="AA501" s="9">
        <v>0</v>
      </c>
      <c r="AB501" s="9">
        <v>0</v>
      </c>
      <c r="AC501" s="9">
        <v>0</v>
      </c>
      <c r="AD501" s="9">
        <v>0</v>
      </c>
      <c r="AE501" s="9">
        <v>0</v>
      </c>
      <c r="AF501" s="9">
        <v>0</v>
      </c>
      <c r="AG501" s="9">
        <v>0</v>
      </c>
      <c r="AH501" s="9">
        <v>0</v>
      </c>
      <c r="AI501" s="9">
        <v>0</v>
      </c>
      <c r="AJ501" s="9">
        <v>0</v>
      </c>
      <c r="AK501" s="9">
        <v>0</v>
      </c>
      <c r="AL501" s="9">
        <v>0</v>
      </c>
      <c r="AM501" s="9" t="s">
        <v>2955</v>
      </c>
      <c r="AN501" s="9"/>
      <c r="AO501" s="9"/>
      <c r="AP501" s="9" t="s">
        <v>2956</v>
      </c>
      <c r="AQ501" s="9">
        <v>0</v>
      </c>
      <c r="AR501" s="9" t="s">
        <v>2961</v>
      </c>
      <c r="AS501" s="9" t="s">
        <v>2962</v>
      </c>
      <c r="AT501" s="9" t="s">
        <v>4122</v>
      </c>
      <c r="AU501" s="44">
        <v>0</v>
      </c>
    </row>
    <row r="502" spans="1:47">
      <c r="A502" s="9" t="s">
        <v>16</v>
      </c>
      <c r="B502" s="9" t="s">
        <v>4123</v>
      </c>
      <c r="C502" s="9" t="s">
        <v>4124</v>
      </c>
      <c r="D502" s="9" t="s">
        <v>905</v>
      </c>
      <c r="E502" s="9" t="s">
        <v>4125</v>
      </c>
      <c r="F502" s="35">
        <v>0</v>
      </c>
      <c r="G502" s="36">
        <v>27</v>
      </c>
      <c r="H502" s="36">
        <v>0</v>
      </c>
      <c r="I502" s="36">
        <v>4</v>
      </c>
      <c r="J502" s="37">
        <v>10</v>
      </c>
      <c r="K502" s="47">
        <v>10.333333333333334</v>
      </c>
      <c r="L502" s="37">
        <v>0</v>
      </c>
      <c r="M502" s="35">
        <v>10.333333333333334</v>
      </c>
      <c r="N502" s="35">
        <v>0</v>
      </c>
      <c r="O502" s="38">
        <v>0</v>
      </c>
      <c r="P502" s="38">
        <v>10.333333333333334</v>
      </c>
      <c r="Q502" s="39">
        <v>0</v>
      </c>
      <c r="R502" s="35">
        <v>10.333333333333334</v>
      </c>
      <c r="S502" s="35">
        <v>10.333333333333334</v>
      </c>
      <c r="T502" s="35">
        <v>0</v>
      </c>
      <c r="U502" s="40">
        <v>0</v>
      </c>
      <c r="V502" s="9" t="s">
        <v>2952</v>
      </c>
      <c r="W502" s="9" t="s">
        <v>2953</v>
      </c>
      <c r="X502" s="41"/>
      <c r="Y502" s="9" t="s">
        <v>2954</v>
      </c>
      <c r="Z502" s="9">
        <v>38.92</v>
      </c>
      <c r="AA502" s="9">
        <v>35.97</v>
      </c>
      <c r="AB502" s="9">
        <v>1</v>
      </c>
      <c r="AC502" s="9">
        <v>0</v>
      </c>
      <c r="AD502" s="9">
        <v>0</v>
      </c>
      <c r="AE502" s="9">
        <v>0</v>
      </c>
      <c r="AF502" s="9">
        <v>0</v>
      </c>
      <c r="AG502" s="9">
        <v>0</v>
      </c>
      <c r="AH502" s="9">
        <v>0</v>
      </c>
      <c r="AI502" s="9">
        <v>0</v>
      </c>
      <c r="AJ502" s="9">
        <v>0</v>
      </c>
      <c r="AK502" s="9">
        <v>0</v>
      </c>
      <c r="AL502" s="9">
        <v>0</v>
      </c>
      <c r="AM502" s="9" t="s">
        <v>2955</v>
      </c>
      <c r="AN502" s="9">
        <v>0</v>
      </c>
      <c r="AO502" s="9">
        <v>0</v>
      </c>
      <c r="AP502" s="9" t="s">
        <v>2956</v>
      </c>
      <c r="AQ502" s="9">
        <v>5</v>
      </c>
      <c r="AR502" s="42">
        <v>46048</v>
      </c>
      <c r="AS502" s="9" t="s">
        <v>2957</v>
      </c>
      <c r="AT502" s="9" t="s">
        <v>4126</v>
      </c>
      <c r="AU502" s="44">
        <v>0.38709677419354838</v>
      </c>
    </row>
    <row r="503" spans="1:47">
      <c r="A503" s="9" t="s">
        <v>16</v>
      </c>
      <c r="B503" s="9" t="s">
        <v>4127</v>
      </c>
      <c r="C503" s="9" t="s">
        <v>4128</v>
      </c>
      <c r="D503" s="9" t="s">
        <v>945</v>
      </c>
      <c r="E503" s="9" t="s">
        <v>4129</v>
      </c>
      <c r="F503" s="35">
        <v>15</v>
      </c>
      <c r="G503" s="36">
        <v>27</v>
      </c>
      <c r="H503" s="36">
        <v>6</v>
      </c>
      <c r="I503" s="36">
        <v>5</v>
      </c>
      <c r="J503" s="37">
        <v>12.5</v>
      </c>
      <c r="K503" s="47">
        <v>12.666666666666666</v>
      </c>
      <c r="L503" s="37">
        <v>2.5</v>
      </c>
      <c r="M503" s="35">
        <v>10.166666666666666</v>
      </c>
      <c r="N503" s="35">
        <v>0</v>
      </c>
      <c r="O503" s="38">
        <v>0</v>
      </c>
      <c r="P503" s="38">
        <v>10.166666666666666</v>
      </c>
      <c r="Q503" s="39">
        <v>0.22222222222222221</v>
      </c>
      <c r="R503" s="35">
        <v>0</v>
      </c>
      <c r="S503" s="35">
        <v>0</v>
      </c>
      <c r="T503" s="35">
        <v>0</v>
      </c>
      <c r="U503" s="40">
        <v>47.368421052631582</v>
      </c>
      <c r="V503" s="9" t="s">
        <v>2952</v>
      </c>
      <c r="W503" s="9" t="s">
        <v>2953</v>
      </c>
      <c r="X503" s="41"/>
      <c r="Y503" s="9" t="s">
        <v>2954</v>
      </c>
      <c r="Z503" s="9">
        <v>57.37</v>
      </c>
      <c r="AA503" s="9">
        <v>172.11</v>
      </c>
      <c r="AB503" s="9">
        <v>3</v>
      </c>
      <c r="AC503" s="9">
        <v>23</v>
      </c>
      <c r="AD503" s="9">
        <v>0</v>
      </c>
      <c r="AE503" s="9">
        <v>23</v>
      </c>
      <c r="AF503" s="9">
        <v>0</v>
      </c>
      <c r="AG503" s="9">
        <v>0</v>
      </c>
      <c r="AH503" s="9">
        <v>0</v>
      </c>
      <c r="AI503" s="9">
        <v>0</v>
      </c>
      <c r="AJ503" s="9">
        <v>0</v>
      </c>
      <c r="AK503" s="9">
        <v>0</v>
      </c>
      <c r="AL503" s="9">
        <v>0</v>
      </c>
      <c r="AM503" s="9" t="s">
        <v>2955</v>
      </c>
      <c r="AN503" s="9">
        <v>213</v>
      </c>
      <c r="AO503" s="9">
        <v>213</v>
      </c>
      <c r="AP503" s="9"/>
      <c r="AQ503" s="9">
        <v>0</v>
      </c>
      <c r="AR503" s="9" t="s">
        <v>2961</v>
      </c>
      <c r="AS503" s="9" t="s">
        <v>2962</v>
      </c>
      <c r="AT503" s="9" t="s">
        <v>4130</v>
      </c>
      <c r="AU503" s="44">
        <v>0.39473684210526316</v>
      </c>
    </row>
    <row r="504" spans="1:47">
      <c r="C504" s="45" t="s">
        <v>4131</v>
      </c>
      <c r="D504" s="46" t="s">
        <v>1398</v>
      </c>
      <c r="F504" s="35">
        <v>0</v>
      </c>
      <c r="G504" s="36">
        <v>7</v>
      </c>
      <c r="H504" s="36">
        <v>12</v>
      </c>
      <c r="I504" s="36">
        <v>6</v>
      </c>
      <c r="J504" s="37">
        <v>15</v>
      </c>
      <c r="K504" s="36">
        <v>12</v>
      </c>
      <c r="L504" s="37">
        <v>0</v>
      </c>
      <c r="M504" s="35">
        <v>12</v>
      </c>
      <c r="N504" s="35">
        <v>0</v>
      </c>
      <c r="O504" s="38">
        <v>0</v>
      </c>
      <c r="P504" s="38">
        <v>12</v>
      </c>
      <c r="Q504" s="39">
        <v>1.7142857142857142</v>
      </c>
      <c r="R504" s="35">
        <v>12</v>
      </c>
      <c r="S504" s="35">
        <v>12</v>
      </c>
      <c r="T504" s="35">
        <v>0</v>
      </c>
      <c r="U504" s="40">
        <v>0</v>
      </c>
    </row>
    <row r="505" spans="1:47">
      <c r="A505" s="9" t="s">
        <v>16</v>
      </c>
      <c r="B505" s="9" t="s">
        <v>4132</v>
      </c>
      <c r="C505" s="9" t="s">
        <v>4133</v>
      </c>
      <c r="D505" s="9" t="s">
        <v>1335</v>
      </c>
      <c r="E505" s="9" t="s">
        <v>1335</v>
      </c>
      <c r="F505" s="35">
        <v>16</v>
      </c>
      <c r="G505" s="36">
        <v>21</v>
      </c>
      <c r="H505" s="36">
        <v>16</v>
      </c>
      <c r="I505" s="36">
        <v>2</v>
      </c>
      <c r="J505" s="37">
        <v>5</v>
      </c>
      <c r="K505" s="43">
        <v>21</v>
      </c>
      <c r="L505" s="37">
        <v>11</v>
      </c>
      <c r="M505" s="35">
        <v>10</v>
      </c>
      <c r="N505" s="35">
        <v>0</v>
      </c>
      <c r="O505" s="38">
        <v>0</v>
      </c>
      <c r="P505" s="38">
        <v>10</v>
      </c>
      <c r="Q505" s="39">
        <v>0.76190476190476186</v>
      </c>
      <c r="R505" s="35">
        <v>5</v>
      </c>
      <c r="S505" s="35">
        <v>5</v>
      </c>
      <c r="T505" s="35">
        <v>0</v>
      </c>
      <c r="U505" s="40">
        <v>30.476190476190474</v>
      </c>
      <c r="V505" s="9" t="s">
        <v>2952</v>
      </c>
      <c r="W505" s="9" t="s">
        <v>2953</v>
      </c>
      <c r="Y505" s="9" t="s">
        <v>2954</v>
      </c>
      <c r="Z505" s="9">
        <v>16.989999999999998</v>
      </c>
      <c r="AA505" s="9">
        <v>16.18</v>
      </c>
      <c r="AB505" s="9">
        <v>1</v>
      </c>
      <c r="AC505" s="9">
        <v>22</v>
      </c>
      <c r="AD505" s="9">
        <v>0</v>
      </c>
      <c r="AE505" s="9">
        <v>22</v>
      </c>
      <c r="AF505" s="9">
        <v>0</v>
      </c>
      <c r="AG505" s="9">
        <v>0</v>
      </c>
      <c r="AH505" s="9">
        <v>0</v>
      </c>
      <c r="AI505" s="9">
        <v>0</v>
      </c>
      <c r="AJ505" s="9">
        <v>0</v>
      </c>
      <c r="AK505" s="9">
        <v>0</v>
      </c>
      <c r="AL505" s="9">
        <v>0</v>
      </c>
      <c r="AM505" s="9" t="s">
        <v>2955</v>
      </c>
      <c r="AN505" s="9">
        <v>273</v>
      </c>
      <c r="AO505" s="9">
        <v>273</v>
      </c>
      <c r="AQ505" s="9">
        <v>0</v>
      </c>
      <c r="AR505" s="9" t="s">
        <v>2961</v>
      </c>
      <c r="AS505" s="9" t="s">
        <v>2962</v>
      </c>
      <c r="AT505" s="9" t="s">
        <v>4134</v>
      </c>
      <c r="AU505" s="44">
        <v>9.5238095238095233E-2</v>
      </c>
    </row>
    <row r="506" spans="1:47">
      <c r="A506" s="9" t="s">
        <v>16</v>
      </c>
      <c r="B506" s="9" t="s">
        <v>4135</v>
      </c>
      <c r="C506" s="9" t="s">
        <v>4136</v>
      </c>
      <c r="D506" s="9" t="s">
        <v>951</v>
      </c>
      <c r="E506" s="9" t="s">
        <v>4137</v>
      </c>
      <c r="F506" s="35">
        <v>0</v>
      </c>
      <c r="G506" s="36">
        <v>0</v>
      </c>
      <c r="H506" s="36">
        <v>2</v>
      </c>
      <c r="I506" s="36">
        <v>10</v>
      </c>
      <c r="J506" s="37">
        <v>25</v>
      </c>
      <c r="K506" s="36">
        <v>10</v>
      </c>
      <c r="L506" s="37">
        <v>0</v>
      </c>
      <c r="M506" s="35">
        <v>10</v>
      </c>
      <c r="N506" s="35">
        <v>0</v>
      </c>
      <c r="O506" s="38">
        <v>0</v>
      </c>
      <c r="P506" s="38">
        <v>10</v>
      </c>
      <c r="Q506" s="39" t="e">
        <v>#DIV/0!</v>
      </c>
      <c r="R506" s="35">
        <v>10</v>
      </c>
      <c r="S506" s="35">
        <v>10</v>
      </c>
      <c r="T506" s="35">
        <v>0</v>
      </c>
      <c r="U506" s="40">
        <v>0</v>
      </c>
      <c r="V506" s="9" t="s">
        <v>2952</v>
      </c>
      <c r="W506" s="9" t="s">
        <v>3558</v>
      </c>
      <c r="X506" s="41"/>
      <c r="Y506" s="9" t="s">
        <v>2954</v>
      </c>
      <c r="Z506" s="9">
        <v>38.69</v>
      </c>
      <c r="AA506" s="9">
        <v>0</v>
      </c>
      <c r="AB506" s="9">
        <v>0</v>
      </c>
      <c r="AC506" s="9">
        <v>0</v>
      </c>
      <c r="AD506" s="9">
        <v>0</v>
      </c>
      <c r="AE506" s="9">
        <v>0</v>
      </c>
      <c r="AF506" s="9">
        <v>0</v>
      </c>
      <c r="AG506" s="9">
        <v>0</v>
      </c>
      <c r="AH506" s="9">
        <v>0</v>
      </c>
      <c r="AI506" s="9">
        <v>0</v>
      </c>
      <c r="AJ506" s="9">
        <v>0</v>
      </c>
      <c r="AK506" s="9">
        <v>0</v>
      </c>
      <c r="AL506" s="9">
        <v>0</v>
      </c>
      <c r="AM506" s="9" t="s">
        <v>2955</v>
      </c>
      <c r="AN506" s="9"/>
      <c r="AO506" s="9"/>
      <c r="AP506" s="9" t="s">
        <v>2956</v>
      </c>
      <c r="AQ506" s="9">
        <v>0</v>
      </c>
      <c r="AR506" s="9" t="s">
        <v>2961</v>
      </c>
      <c r="AS506" s="9" t="s">
        <v>2962</v>
      </c>
      <c r="AT506" s="9"/>
      <c r="AU506" s="44">
        <v>1</v>
      </c>
    </row>
    <row r="507" spans="1:47">
      <c r="C507" s="45"/>
      <c r="D507" s="46" t="s">
        <v>1531</v>
      </c>
      <c r="F507" s="35">
        <v>0</v>
      </c>
      <c r="G507" s="36">
        <v>3</v>
      </c>
      <c r="H507" s="36">
        <v>12</v>
      </c>
      <c r="I507" s="36">
        <v>1</v>
      </c>
      <c r="J507" s="37">
        <v>2.5</v>
      </c>
      <c r="K507" s="36">
        <v>12</v>
      </c>
      <c r="L507" s="37">
        <v>0</v>
      </c>
      <c r="M507" s="35">
        <v>12</v>
      </c>
      <c r="N507" s="35">
        <v>0</v>
      </c>
      <c r="O507" s="38">
        <v>0</v>
      </c>
      <c r="P507" s="38">
        <v>12</v>
      </c>
      <c r="Q507" s="39">
        <v>4</v>
      </c>
      <c r="R507" s="35">
        <v>12</v>
      </c>
      <c r="S507" s="35">
        <v>12</v>
      </c>
      <c r="T507" s="35">
        <v>0</v>
      </c>
      <c r="U507" s="40">
        <v>0</v>
      </c>
    </row>
    <row r="508" spans="1:47">
      <c r="C508" s="45" t="s">
        <v>4138</v>
      </c>
      <c r="D508" s="46" t="s">
        <v>1808</v>
      </c>
      <c r="F508" s="35">
        <v>0</v>
      </c>
      <c r="G508" s="36">
        <v>3</v>
      </c>
      <c r="H508" s="36">
        <v>12</v>
      </c>
      <c r="I508" s="36">
        <v>0</v>
      </c>
      <c r="J508" s="37">
        <v>0</v>
      </c>
      <c r="K508" s="36">
        <v>12</v>
      </c>
      <c r="L508" s="37">
        <v>0</v>
      </c>
      <c r="M508" s="35">
        <v>12</v>
      </c>
      <c r="N508" s="35">
        <v>0</v>
      </c>
      <c r="O508" s="38">
        <v>0</v>
      </c>
      <c r="P508" s="38">
        <v>12</v>
      </c>
      <c r="Q508" s="39">
        <v>4</v>
      </c>
      <c r="R508" s="35">
        <v>12</v>
      </c>
      <c r="S508" s="35">
        <v>12</v>
      </c>
      <c r="T508" s="35">
        <v>0</v>
      </c>
      <c r="U508" s="40">
        <v>0</v>
      </c>
    </row>
    <row r="509" spans="1:47">
      <c r="A509" s="9" t="s">
        <v>16</v>
      </c>
      <c r="B509" s="9" t="s">
        <v>731</v>
      </c>
      <c r="C509" s="9" t="s">
        <v>733</v>
      </c>
      <c r="D509" s="9" t="s">
        <v>734</v>
      </c>
      <c r="E509" s="9" t="s">
        <v>732</v>
      </c>
      <c r="F509" s="35">
        <v>0</v>
      </c>
      <c r="G509" s="36">
        <v>7</v>
      </c>
      <c r="H509" s="36">
        <v>10</v>
      </c>
      <c r="I509" s="36">
        <v>1</v>
      </c>
      <c r="J509" s="37">
        <v>2.5</v>
      </c>
      <c r="K509" s="36">
        <v>10</v>
      </c>
      <c r="L509" s="37">
        <v>0</v>
      </c>
      <c r="M509" s="35">
        <v>10</v>
      </c>
      <c r="N509" s="35">
        <v>0</v>
      </c>
      <c r="O509" s="38">
        <v>0</v>
      </c>
      <c r="P509" s="38">
        <v>10</v>
      </c>
      <c r="Q509" s="39">
        <v>1.4285714285714286</v>
      </c>
      <c r="R509" s="35">
        <v>10</v>
      </c>
      <c r="S509" s="35">
        <v>10</v>
      </c>
      <c r="T509" s="35">
        <v>0</v>
      </c>
      <c r="U509" s="40">
        <v>0</v>
      </c>
      <c r="V509" s="9" t="s">
        <v>2952</v>
      </c>
      <c r="W509" s="9" t="s">
        <v>2953</v>
      </c>
      <c r="Y509" s="9" t="s">
        <v>2954</v>
      </c>
      <c r="Z509" s="9">
        <v>81.55</v>
      </c>
      <c r="AA509" s="9">
        <v>0</v>
      </c>
      <c r="AB509" s="9">
        <v>0</v>
      </c>
      <c r="AC509" s="9">
        <v>0</v>
      </c>
      <c r="AD509" s="9">
        <v>0</v>
      </c>
      <c r="AE509" s="9">
        <v>0</v>
      </c>
      <c r="AF509" s="9">
        <v>0</v>
      </c>
      <c r="AG509" s="9">
        <v>0</v>
      </c>
      <c r="AH509" s="9">
        <v>0</v>
      </c>
      <c r="AI509" s="9">
        <v>0</v>
      </c>
      <c r="AJ509" s="9">
        <v>0</v>
      </c>
      <c r="AK509" s="9">
        <v>0</v>
      </c>
      <c r="AL509" s="9">
        <v>0</v>
      </c>
      <c r="AM509" s="9" t="s">
        <v>2955</v>
      </c>
      <c r="AN509" s="9">
        <v>0</v>
      </c>
      <c r="AO509" s="9">
        <v>0</v>
      </c>
      <c r="AP509" s="9" t="s">
        <v>2956</v>
      </c>
      <c r="AQ509" s="9">
        <v>4</v>
      </c>
      <c r="AR509" s="42">
        <v>46048</v>
      </c>
      <c r="AS509" s="9" t="s">
        <v>2957</v>
      </c>
      <c r="AT509" s="9" t="s">
        <v>4139</v>
      </c>
    </row>
    <row r="510" spans="1:47">
      <c r="C510" s="45" t="s">
        <v>4140</v>
      </c>
      <c r="D510" s="46" t="s">
        <v>1821</v>
      </c>
      <c r="F510" s="35">
        <v>0</v>
      </c>
      <c r="G510" s="36">
        <v>12</v>
      </c>
      <c r="H510" s="36">
        <v>6</v>
      </c>
      <c r="I510" s="36">
        <v>0</v>
      </c>
      <c r="J510" s="37">
        <v>0</v>
      </c>
      <c r="K510" s="43">
        <v>12</v>
      </c>
      <c r="L510" s="37">
        <v>0</v>
      </c>
      <c r="M510" s="35">
        <v>12</v>
      </c>
      <c r="N510" s="35">
        <v>0</v>
      </c>
      <c r="O510" s="38">
        <v>0</v>
      </c>
      <c r="P510" s="38">
        <v>12</v>
      </c>
      <c r="Q510" s="39">
        <v>0.5</v>
      </c>
      <c r="R510" s="35">
        <v>12</v>
      </c>
      <c r="S510" s="35">
        <v>12</v>
      </c>
      <c r="T510" s="35">
        <v>0</v>
      </c>
      <c r="U510" s="40">
        <v>0</v>
      </c>
      <c r="AU510" s="44">
        <v>0</v>
      </c>
    </row>
    <row r="511" spans="1:47">
      <c r="C511" s="45" t="s">
        <v>4141</v>
      </c>
      <c r="D511" s="46" t="s">
        <v>1626</v>
      </c>
      <c r="F511" s="35">
        <v>0</v>
      </c>
      <c r="G511" s="36">
        <v>0</v>
      </c>
      <c r="H511" s="36">
        <v>36</v>
      </c>
      <c r="I511" s="36">
        <v>0</v>
      </c>
      <c r="J511" s="37">
        <v>0</v>
      </c>
      <c r="K511" s="47">
        <v>12</v>
      </c>
      <c r="L511" s="37">
        <v>0</v>
      </c>
      <c r="M511" s="35">
        <v>12</v>
      </c>
      <c r="N511" s="35">
        <v>0</v>
      </c>
      <c r="O511" s="38">
        <v>0</v>
      </c>
      <c r="P511" s="38">
        <v>12</v>
      </c>
      <c r="Q511" s="39" t="e">
        <v>#DIV/0!</v>
      </c>
      <c r="R511" s="35">
        <v>12</v>
      </c>
      <c r="S511" s="35">
        <v>12</v>
      </c>
      <c r="T511" s="35">
        <v>0</v>
      </c>
      <c r="U511" s="40">
        <v>0</v>
      </c>
      <c r="AU511" s="44">
        <v>0</v>
      </c>
    </row>
    <row r="512" spans="1:47">
      <c r="C512" s="45"/>
      <c r="D512" s="46" t="s">
        <v>1117</v>
      </c>
      <c r="F512" s="35">
        <v>0</v>
      </c>
      <c r="G512" s="36">
        <v>31</v>
      </c>
      <c r="H512" s="36">
        <v>5</v>
      </c>
      <c r="I512" s="36">
        <v>0</v>
      </c>
      <c r="J512" s="37">
        <v>0</v>
      </c>
      <c r="K512" s="47">
        <v>12</v>
      </c>
      <c r="L512" s="37">
        <v>0</v>
      </c>
      <c r="M512" s="35">
        <v>12</v>
      </c>
      <c r="N512" s="35">
        <v>0</v>
      </c>
      <c r="O512" s="38">
        <v>0</v>
      </c>
      <c r="P512" s="38">
        <v>12</v>
      </c>
      <c r="Q512" s="39">
        <v>0.16129032258064516</v>
      </c>
      <c r="R512" s="35">
        <v>12</v>
      </c>
      <c r="S512" s="35">
        <v>12</v>
      </c>
      <c r="T512" s="35">
        <v>0</v>
      </c>
      <c r="U512" s="40">
        <v>0</v>
      </c>
      <c r="AU512" s="44">
        <v>0</v>
      </c>
    </row>
    <row r="513" spans="1:47">
      <c r="A513" s="9" t="s">
        <v>16</v>
      </c>
      <c r="B513" s="9" t="s">
        <v>754</v>
      </c>
      <c r="C513" s="9" t="s">
        <v>848</v>
      </c>
      <c r="D513" s="9" t="s">
        <v>849</v>
      </c>
      <c r="E513" s="9" t="s">
        <v>847</v>
      </c>
      <c r="F513" s="35">
        <v>0</v>
      </c>
      <c r="G513" s="36">
        <v>10</v>
      </c>
      <c r="H513" s="36">
        <v>8</v>
      </c>
      <c r="I513" s="36">
        <v>1</v>
      </c>
      <c r="J513" s="37">
        <v>2.5</v>
      </c>
      <c r="K513" s="43">
        <v>10</v>
      </c>
      <c r="L513" s="37">
        <v>0</v>
      </c>
      <c r="M513" s="35">
        <v>10</v>
      </c>
      <c r="N513" s="35">
        <v>0</v>
      </c>
      <c r="O513" s="38">
        <v>0</v>
      </c>
      <c r="P513" s="38">
        <v>10</v>
      </c>
      <c r="Q513" s="39">
        <v>0.8</v>
      </c>
      <c r="R513" s="35">
        <v>10</v>
      </c>
      <c r="S513" s="35">
        <v>10</v>
      </c>
      <c r="T513" s="35">
        <v>0</v>
      </c>
      <c r="U513" s="40">
        <v>0</v>
      </c>
      <c r="V513" s="9" t="s">
        <v>2952</v>
      </c>
      <c r="W513" s="9" t="s">
        <v>2953</v>
      </c>
      <c r="Y513" s="9" t="s">
        <v>2954</v>
      </c>
      <c r="Z513" s="9">
        <v>265.58999999999997</v>
      </c>
      <c r="AA513" s="9">
        <v>170.99</v>
      </c>
      <c r="AB513" s="9">
        <v>1</v>
      </c>
      <c r="AC513" s="9">
        <v>0</v>
      </c>
      <c r="AD513" s="9">
        <v>0</v>
      </c>
      <c r="AE513" s="9">
        <v>0</v>
      </c>
      <c r="AF513" s="9">
        <v>0</v>
      </c>
      <c r="AG513" s="9">
        <v>0</v>
      </c>
      <c r="AH513" s="9">
        <v>0</v>
      </c>
      <c r="AI513" s="9">
        <v>0</v>
      </c>
      <c r="AJ513" s="9">
        <v>0</v>
      </c>
      <c r="AK513" s="9">
        <v>0</v>
      </c>
      <c r="AL513" s="9">
        <v>0</v>
      </c>
      <c r="AM513" s="9" t="s">
        <v>2955</v>
      </c>
      <c r="AN513" s="9">
        <v>0</v>
      </c>
      <c r="AO513" s="9">
        <v>0</v>
      </c>
      <c r="AP513" s="9" t="s">
        <v>2956</v>
      </c>
      <c r="AQ513" s="9">
        <v>4</v>
      </c>
      <c r="AR513" s="42">
        <v>46048</v>
      </c>
      <c r="AS513" s="9" t="s">
        <v>2957</v>
      </c>
      <c r="AT513" s="9" t="s">
        <v>4142</v>
      </c>
      <c r="AU513" s="44">
        <v>0.1</v>
      </c>
    </row>
    <row r="514" spans="1:47">
      <c r="A514" s="9" t="s">
        <v>16</v>
      </c>
      <c r="B514" s="9" t="s">
        <v>836</v>
      </c>
      <c r="C514" s="9" t="s">
        <v>838</v>
      </c>
      <c r="D514" s="9" t="s">
        <v>839</v>
      </c>
      <c r="E514" s="9" t="s">
        <v>837</v>
      </c>
      <c r="F514" s="35">
        <v>0</v>
      </c>
      <c r="G514" s="36">
        <v>8</v>
      </c>
      <c r="H514" s="36">
        <v>10</v>
      </c>
      <c r="I514" s="36">
        <v>0</v>
      </c>
      <c r="J514" s="37">
        <v>0</v>
      </c>
      <c r="K514" s="36">
        <v>10</v>
      </c>
      <c r="L514" s="37">
        <v>0</v>
      </c>
      <c r="M514" s="35">
        <v>10</v>
      </c>
      <c r="N514" s="35">
        <v>0</v>
      </c>
      <c r="O514" s="38">
        <v>0</v>
      </c>
      <c r="P514" s="38">
        <v>10</v>
      </c>
      <c r="Q514" s="39">
        <v>1.25</v>
      </c>
      <c r="R514" s="35">
        <v>10</v>
      </c>
      <c r="S514" s="35">
        <v>10</v>
      </c>
      <c r="T514" s="35">
        <v>0</v>
      </c>
      <c r="U514" s="40">
        <v>0</v>
      </c>
      <c r="V514" s="9" t="s">
        <v>2952</v>
      </c>
      <c r="W514" s="9" t="s">
        <v>2953</v>
      </c>
      <c r="Y514" s="9" t="s">
        <v>2954</v>
      </c>
      <c r="Z514" s="9">
        <v>54.59</v>
      </c>
      <c r="AA514" s="9">
        <v>0</v>
      </c>
      <c r="AB514" s="9">
        <v>0</v>
      </c>
      <c r="AC514" s="9">
        <v>0</v>
      </c>
      <c r="AD514" s="9">
        <v>0</v>
      </c>
      <c r="AE514" s="9">
        <v>0</v>
      </c>
      <c r="AF514" s="9">
        <v>0</v>
      </c>
      <c r="AG514" s="9">
        <v>0</v>
      </c>
      <c r="AH514" s="9">
        <v>0</v>
      </c>
      <c r="AI514" s="9">
        <v>0</v>
      </c>
      <c r="AJ514" s="9">
        <v>0</v>
      </c>
      <c r="AK514" s="9">
        <v>0</v>
      </c>
      <c r="AL514" s="9">
        <v>0</v>
      </c>
      <c r="AM514" s="9" t="s">
        <v>2955</v>
      </c>
      <c r="AN514" s="9">
        <v>0</v>
      </c>
      <c r="AO514" s="9">
        <v>0</v>
      </c>
      <c r="AP514" s="9" t="s">
        <v>2956</v>
      </c>
      <c r="AQ514" s="9">
        <v>7</v>
      </c>
      <c r="AR514" s="42">
        <v>46048</v>
      </c>
      <c r="AS514" s="9" t="s">
        <v>2957</v>
      </c>
      <c r="AT514" s="9" t="s">
        <v>4143</v>
      </c>
    </row>
    <row r="515" spans="1:47">
      <c r="A515" s="9" t="s">
        <v>16</v>
      </c>
      <c r="B515" s="9" t="s">
        <v>4144</v>
      </c>
      <c r="C515" s="9" t="s">
        <v>4145</v>
      </c>
      <c r="D515" s="9" t="s">
        <v>1054</v>
      </c>
      <c r="E515" s="9" t="s">
        <v>1054</v>
      </c>
      <c r="F515" s="35">
        <v>0</v>
      </c>
      <c r="G515" s="36">
        <v>30</v>
      </c>
      <c r="H515" s="36">
        <v>0</v>
      </c>
      <c r="I515" s="36">
        <v>0</v>
      </c>
      <c r="J515" s="37">
        <v>0</v>
      </c>
      <c r="K515" s="47">
        <v>10</v>
      </c>
      <c r="L515" s="37">
        <v>0</v>
      </c>
      <c r="M515" s="35">
        <v>10</v>
      </c>
      <c r="N515" s="35">
        <v>0</v>
      </c>
      <c r="O515" s="38">
        <v>0</v>
      </c>
      <c r="P515" s="38">
        <v>10</v>
      </c>
      <c r="Q515" s="39">
        <v>0</v>
      </c>
      <c r="R515" s="35">
        <v>10</v>
      </c>
      <c r="S515" s="35">
        <v>10</v>
      </c>
      <c r="T515" s="35">
        <v>0</v>
      </c>
      <c r="U515" s="40">
        <v>0</v>
      </c>
      <c r="V515" s="9" t="s">
        <v>2952</v>
      </c>
      <c r="W515" s="9" t="s">
        <v>2953</v>
      </c>
      <c r="X515" s="41"/>
      <c r="Y515" s="9" t="s">
        <v>2954</v>
      </c>
      <c r="Z515" s="9">
        <v>5.79</v>
      </c>
      <c r="AA515" s="9">
        <v>0</v>
      </c>
      <c r="AB515" s="9">
        <v>0</v>
      </c>
      <c r="AC515" s="9">
        <v>0</v>
      </c>
      <c r="AD515" s="9">
        <v>0</v>
      </c>
      <c r="AE515" s="9">
        <v>0</v>
      </c>
      <c r="AF515" s="9">
        <v>0</v>
      </c>
      <c r="AG515" s="9">
        <v>0</v>
      </c>
      <c r="AH515" s="9">
        <v>0</v>
      </c>
      <c r="AI515" s="9">
        <v>0</v>
      </c>
      <c r="AJ515" s="9">
        <v>0</v>
      </c>
      <c r="AK515" s="9">
        <v>0</v>
      </c>
      <c r="AL515" s="9">
        <v>0</v>
      </c>
      <c r="AM515" s="9" t="s">
        <v>2955</v>
      </c>
      <c r="AN515" s="9"/>
      <c r="AO515" s="9"/>
      <c r="AP515" s="9" t="s">
        <v>2956</v>
      </c>
      <c r="AQ515" s="9">
        <v>0</v>
      </c>
      <c r="AR515" s="9" t="s">
        <v>2961</v>
      </c>
      <c r="AS515" s="9" t="s">
        <v>2962</v>
      </c>
      <c r="AT515" s="9" t="s">
        <v>4146</v>
      </c>
      <c r="AU515" s="44">
        <v>0</v>
      </c>
    </row>
    <row r="516" spans="1:47">
      <c r="C516" s="45" t="s">
        <v>4147</v>
      </c>
      <c r="D516" s="46" t="s">
        <v>2201</v>
      </c>
      <c r="F516" s="35">
        <v>0</v>
      </c>
      <c r="G516" s="36">
        <v>31</v>
      </c>
      <c r="H516" s="36">
        <v>3</v>
      </c>
      <c r="I516" s="36">
        <v>0</v>
      </c>
      <c r="J516" s="37">
        <v>0</v>
      </c>
      <c r="K516" s="47">
        <v>11.333333333333334</v>
      </c>
      <c r="L516" s="37">
        <v>0</v>
      </c>
      <c r="M516" s="35">
        <v>11.333333333333334</v>
      </c>
      <c r="N516" s="35">
        <v>0</v>
      </c>
      <c r="O516" s="38">
        <v>0</v>
      </c>
      <c r="P516" s="38">
        <v>11.333333333333334</v>
      </c>
      <c r="Q516" s="39">
        <v>9.6774193548387094E-2</v>
      </c>
      <c r="R516" s="35">
        <v>11.333333333333334</v>
      </c>
      <c r="S516" s="35">
        <v>11.333333333333334</v>
      </c>
      <c r="T516" s="35">
        <v>0</v>
      </c>
      <c r="U516" s="40">
        <v>0</v>
      </c>
      <c r="AU516" s="44">
        <v>0</v>
      </c>
    </row>
    <row r="517" spans="1:47">
      <c r="A517" s="9" t="s">
        <v>16</v>
      </c>
      <c r="B517" s="9" t="s">
        <v>4148</v>
      </c>
      <c r="C517" s="9" t="s">
        <v>4149</v>
      </c>
      <c r="D517" s="9" t="s">
        <v>1009</v>
      </c>
      <c r="E517" s="9" t="s">
        <v>4150</v>
      </c>
      <c r="F517" s="35">
        <v>0</v>
      </c>
      <c r="G517" s="36">
        <v>20</v>
      </c>
      <c r="H517" s="36">
        <v>8</v>
      </c>
      <c r="I517" s="36">
        <v>2</v>
      </c>
      <c r="J517" s="37">
        <v>5</v>
      </c>
      <c r="K517" s="47">
        <v>10</v>
      </c>
      <c r="L517" s="37">
        <v>0</v>
      </c>
      <c r="M517" s="35">
        <v>10</v>
      </c>
      <c r="N517" s="35">
        <v>0</v>
      </c>
      <c r="O517" s="38">
        <v>0</v>
      </c>
      <c r="P517" s="38">
        <v>10</v>
      </c>
      <c r="Q517" s="39">
        <v>0.4</v>
      </c>
      <c r="R517" s="35">
        <v>10</v>
      </c>
      <c r="S517" s="35">
        <v>10</v>
      </c>
      <c r="T517" s="35">
        <v>0</v>
      </c>
      <c r="U517" s="40">
        <v>0</v>
      </c>
      <c r="V517" s="9" t="s">
        <v>2952</v>
      </c>
      <c r="W517" s="9" t="s">
        <v>2953</v>
      </c>
      <c r="X517" s="41"/>
      <c r="Y517" s="9" t="s">
        <v>2954</v>
      </c>
      <c r="Z517" s="9">
        <v>55</v>
      </c>
      <c r="AA517" s="9">
        <v>0</v>
      </c>
      <c r="AB517" s="9">
        <v>0</v>
      </c>
      <c r="AC517" s="9">
        <v>0</v>
      </c>
      <c r="AD517" s="9">
        <v>0</v>
      </c>
      <c r="AE517" s="9">
        <v>0</v>
      </c>
      <c r="AF517" s="9">
        <v>0</v>
      </c>
      <c r="AG517" s="9">
        <v>0</v>
      </c>
      <c r="AH517" s="9">
        <v>0</v>
      </c>
      <c r="AI517" s="9">
        <v>0</v>
      </c>
      <c r="AJ517" s="9">
        <v>0</v>
      </c>
      <c r="AK517" s="9">
        <v>0</v>
      </c>
      <c r="AL517" s="9">
        <v>0</v>
      </c>
      <c r="AM517" s="9" t="s">
        <v>2955</v>
      </c>
      <c r="AN517" s="9">
        <v>0</v>
      </c>
      <c r="AO517" s="9">
        <v>0</v>
      </c>
      <c r="AP517" s="9" t="s">
        <v>2956</v>
      </c>
      <c r="AQ517" s="9">
        <v>5</v>
      </c>
      <c r="AR517" s="42">
        <v>46048</v>
      </c>
      <c r="AS517" s="9" t="s">
        <v>2957</v>
      </c>
      <c r="AT517" s="9" t="s">
        <v>4151</v>
      </c>
      <c r="AU517" s="44">
        <v>0.2</v>
      </c>
    </row>
    <row r="518" spans="1:47" ht="12.75">
      <c r="C518" s="9" t="s">
        <v>4152</v>
      </c>
      <c r="D518" s="9" t="s">
        <v>1493</v>
      </c>
      <c r="F518" s="9">
        <v>0</v>
      </c>
      <c r="G518" s="9">
        <v>1</v>
      </c>
      <c r="H518" s="9">
        <v>5</v>
      </c>
      <c r="I518" s="9">
        <v>10</v>
      </c>
      <c r="J518" s="9">
        <v>10</v>
      </c>
      <c r="K518" s="9">
        <v>10</v>
      </c>
      <c r="L518" s="9">
        <v>0</v>
      </c>
      <c r="M518" s="9">
        <v>10</v>
      </c>
      <c r="N518" s="9">
        <v>0</v>
      </c>
      <c r="O518" s="48">
        <v>0</v>
      </c>
      <c r="P518" s="48">
        <v>10</v>
      </c>
      <c r="Q518" s="44">
        <v>5</v>
      </c>
    </row>
    <row r="519" spans="1:47">
      <c r="A519" s="9" t="s">
        <v>16</v>
      </c>
      <c r="B519" s="9" t="s">
        <v>450</v>
      </c>
      <c r="C519" s="9" t="s">
        <v>452</v>
      </c>
      <c r="D519" s="9" t="s">
        <v>453</v>
      </c>
      <c r="E519" s="9" t="s">
        <v>451</v>
      </c>
      <c r="F519" s="35">
        <v>12</v>
      </c>
      <c r="G519" s="36">
        <v>29</v>
      </c>
      <c r="H519" s="36">
        <v>2</v>
      </c>
      <c r="I519" s="36">
        <v>4</v>
      </c>
      <c r="J519" s="37">
        <v>10</v>
      </c>
      <c r="K519" s="47">
        <v>11.666666666666666</v>
      </c>
      <c r="L519" s="37">
        <v>2</v>
      </c>
      <c r="M519" s="35">
        <v>9.6666666666666661</v>
      </c>
      <c r="N519" s="35">
        <v>0</v>
      </c>
      <c r="O519" s="38">
        <v>0</v>
      </c>
      <c r="P519" s="38">
        <v>9.6666666666666661</v>
      </c>
      <c r="Q519" s="39">
        <v>6.8965517241379309E-2</v>
      </c>
      <c r="R519" s="35">
        <v>0</v>
      </c>
      <c r="S519" s="35">
        <v>0</v>
      </c>
      <c r="T519" s="35">
        <v>0</v>
      </c>
      <c r="U519" s="40">
        <v>41.142857142857146</v>
      </c>
      <c r="V519" s="9" t="s">
        <v>2952</v>
      </c>
      <c r="W519" s="9" t="s">
        <v>3558</v>
      </c>
      <c r="Y519" s="9" t="s">
        <v>2954</v>
      </c>
      <c r="Z519" s="9">
        <v>28.49</v>
      </c>
      <c r="AA519" s="9">
        <v>0</v>
      </c>
      <c r="AB519" s="9">
        <v>0</v>
      </c>
      <c r="AC519" s="9">
        <v>12</v>
      </c>
      <c r="AD519" s="9">
        <v>8</v>
      </c>
      <c r="AE519" s="9">
        <v>4</v>
      </c>
      <c r="AF519" s="9">
        <v>0</v>
      </c>
      <c r="AG519" s="9">
        <v>0</v>
      </c>
      <c r="AH519" s="9">
        <v>0</v>
      </c>
      <c r="AI519" s="9">
        <v>0</v>
      </c>
      <c r="AJ519" s="9">
        <v>8</v>
      </c>
      <c r="AK519" s="9">
        <v>0</v>
      </c>
      <c r="AL519" s="9">
        <v>0</v>
      </c>
      <c r="AM519" s="9" t="s">
        <v>2955</v>
      </c>
      <c r="AN519" s="9">
        <v>109</v>
      </c>
      <c r="AO519" s="9">
        <v>51</v>
      </c>
      <c r="AP519" s="9"/>
      <c r="AQ519" s="9">
        <v>0</v>
      </c>
      <c r="AR519" s="9" t="s">
        <v>2961</v>
      </c>
      <c r="AS519" s="9" t="s">
        <v>2962</v>
      </c>
      <c r="AT519" s="9" t="s">
        <v>3549</v>
      </c>
      <c r="AU519" s="44">
        <v>0.34285714285714286</v>
      </c>
    </row>
    <row r="520" spans="1:47">
      <c r="A520" s="9" t="s">
        <v>16</v>
      </c>
      <c r="B520" s="9" t="s">
        <v>4153</v>
      </c>
      <c r="C520" s="9" t="s">
        <v>4154</v>
      </c>
      <c r="D520" s="9" t="s">
        <v>1451</v>
      </c>
      <c r="E520" s="9" t="s">
        <v>4155</v>
      </c>
      <c r="F520" s="35">
        <v>12</v>
      </c>
      <c r="G520" s="36">
        <v>11</v>
      </c>
      <c r="H520" s="36">
        <v>19</v>
      </c>
      <c r="I520" s="36">
        <v>1</v>
      </c>
      <c r="J520" s="37">
        <v>2.5</v>
      </c>
      <c r="K520" s="36">
        <v>19</v>
      </c>
      <c r="L520" s="37">
        <v>9.5</v>
      </c>
      <c r="M520" s="35">
        <v>9.5</v>
      </c>
      <c r="N520" s="35">
        <v>0</v>
      </c>
      <c r="O520" s="38">
        <v>0</v>
      </c>
      <c r="P520" s="38">
        <v>9.5</v>
      </c>
      <c r="Q520" s="39">
        <v>1.7272727272727273</v>
      </c>
      <c r="R520" s="35">
        <v>7</v>
      </c>
      <c r="S520" s="35">
        <v>7</v>
      </c>
      <c r="T520" s="35">
        <v>0</v>
      </c>
      <c r="U520" s="40">
        <v>25.263157894736842</v>
      </c>
      <c r="V520" s="9" t="s">
        <v>2952</v>
      </c>
      <c r="W520" s="9" t="s">
        <v>2953</v>
      </c>
      <c r="X520" s="41"/>
      <c r="Y520" s="9" t="s">
        <v>2954</v>
      </c>
      <c r="Z520" s="9">
        <v>7.25</v>
      </c>
      <c r="AA520" s="9">
        <v>0</v>
      </c>
      <c r="AB520" s="9">
        <v>0</v>
      </c>
      <c r="AC520" s="9">
        <v>0</v>
      </c>
      <c r="AD520" s="9">
        <v>0</v>
      </c>
      <c r="AE520" s="9">
        <v>0</v>
      </c>
      <c r="AF520" s="9">
        <v>0</v>
      </c>
      <c r="AG520" s="9">
        <v>0</v>
      </c>
      <c r="AH520" s="9">
        <v>0</v>
      </c>
      <c r="AI520" s="9">
        <v>0</v>
      </c>
      <c r="AJ520" s="9">
        <v>0</v>
      </c>
      <c r="AK520" s="9">
        <v>0</v>
      </c>
      <c r="AL520" s="9">
        <v>0</v>
      </c>
      <c r="AM520" s="9" t="s">
        <v>2955</v>
      </c>
      <c r="AN520" s="9">
        <v>0</v>
      </c>
      <c r="AO520" s="9">
        <v>0</v>
      </c>
      <c r="AP520" s="9" t="s">
        <v>2956</v>
      </c>
      <c r="AQ520" s="9">
        <v>12</v>
      </c>
      <c r="AR520" s="42">
        <v>46048</v>
      </c>
      <c r="AS520" s="9" t="s">
        <v>2957</v>
      </c>
      <c r="AT520" s="9" t="s">
        <v>3772</v>
      </c>
    </row>
    <row r="521" spans="1:47">
      <c r="A521" s="9" t="s">
        <v>16</v>
      </c>
      <c r="B521" s="9" t="s">
        <v>4156</v>
      </c>
      <c r="C521" s="9" t="s">
        <v>4157</v>
      </c>
      <c r="D521" s="9" t="s">
        <v>1195</v>
      </c>
      <c r="E521" s="9" t="s">
        <v>4158</v>
      </c>
      <c r="F521" s="35">
        <v>50</v>
      </c>
      <c r="G521" s="36">
        <v>9</v>
      </c>
      <c r="H521" s="36">
        <v>2</v>
      </c>
      <c r="I521" s="36">
        <v>17</v>
      </c>
      <c r="J521" s="37">
        <v>42.5</v>
      </c>
      <c r="K521" s="36">
        <v>17</v>
      </c>
      <c r="L521" s="37">
        <v>7.5</v>
      </c>
      <c r="M521" s="35">
        <v>9.5</v>
      </c>
      <c r="N521" s="35">
        <v>0</v>
      </c>
      <c r="O521" s="38">
        <v>0</v>
      </c>
      <c r="P521" s="38">
        <v>9.5</v>
      </c>
      <c r="Q521" s="39">
        <v>0.22222222222222221</v>
      </c>
      <c r="R521" s="35">
        <v>0</v>
      </c>
      <c r="S521" s="35">
        <v>0</v>
      </c>
      <c r="T521" s="35">
        <v>0</v>
      </c>
      <c r="U521" s="40">
        <v>117.64705882352942</v>
      </c>
      <c r="V521" s="9" t="s">
        <v>2952</v>
      </c>
      <c r="W521" s="9" t="s">
        <v>2953</v>
      </c>
      <c r="X521" s="41"/>
      <c r="Y521" s="9" t="s">
        <v>2954</v>
      </c>
      <c r="Z521" s="9">
        <v>6.79</v>
      </c>
      <c r="AA521" s="9">
        <v>122.22</v>
      </c>
      <c r="AB521" s="9">
        <v>18</v>
      </c>
      <c r="AC521" s="9">
        <v>67</v>
      </c>
      <c r="AD521" s="9">
        <v>0</v>
      </c>
      <c r="AE521" s="9">
        <v>62</v>
      </c>
      <c r="AF521" s="9">
        <v>4</v>
      </c>
      <c r="AG521" s="9">
        <v>0</v>
      </c>
      <c r="AH521" s="9">
        <v>1</v>
      </c>
      <c r="AI521" s="9">
        <v>0</v>
      </c>
      <c r="AJ521" s="9">
        <v>0</v>
      </c>
      <c r="AK521" s="9">
        <v>0</v>
      </c>
      <c r="AL521" s="9">
        <v>0</v>
      </c>
      <c r="AM521" s="9" t="s">
        <v>2955</v>
      </c>
      <c r="AN521" s="9">
        <v>126</v>
      </c>
      <c r="AO521" s="9">
        <v>124</v>
      </c>
      <c r="AP521" s="9"/>
      <c r="AQ521" s="9">
        <v>0</v>
      </c>
      <c r="AR521" s="9" t="s">
        <v>2961</v>
      </c>
      <c r="AS521" s="9" t="s">
        <v>2962</v>
      </c>
      <c r="AT521" s="9" t="s">
        <v>4159</v>
      </c>
      <c r="AU521" s="44">
        <v>1</v>
      </c>
    </row>
    <row r="522" spans="1:47">
      <c r="A522" s="9" t="s">
        <v>16</v>
      </c>
      <c r="B522" s="9" t="s">
        <v>739</v>
      </c>
      <c r="C522" s="9" t="s">
        <v>741</v>
      </c>
      <c r="D522" s="9" t="s">
        <v>742</v>
      </c>
      <c r="E522" s="9" t="s">
        <v>740</v>
      </c>
      <c r="F522" s="35">
        <v>2</v>
      </c>
      <c r="G522" s="36">
        <v>21</v>
      </c>
      <c r="H522" s="36">
        <v>5</v>
      </c>
      <c r="I522" s="36">
        <v>2</v>
      </c>
      <c r="J522" s="37">
        <v>5</v>
      </c>
      <c r="K522" s="47">
        <v>9.3333333333333339</v>
      </c>
      <c r="L522" s="37">
        <v>0</v>
      </c>
      <c r="M522" s="35">
        <v>9.3333333333333339</v>
      </c>
      <c r="N522" s="35">
        <v>0</v>
      </c>
      <c r="O522" s="38">
        <v>0</v>
      </c>
      <c r="P522" s="38">
        <v>9.3333333333333339</v>
      </c>
      <c r="Q522" s="39">
        <v>0.23809523809523808</v>
      </c>
      <c r="R522" s="35">
        <v>7.3333333333333339</v>
      </c>
      <c r="S522" s="35">
        <v>7.3333333333333339</v>
      </c>
      <c r="T522" s="35">
        <v>0</v>
      </c>
      <c r="U522" s="40">
        <v>8.5714285714285712</v>
      </c>
      <c r="V522" s="9" t="s">
        <v>2952</v>
      </c>
      <c r="W522" s="9" t="s">
        <v>2953</v>
      </c>
      <c r="X522" s="41"/>
      <c r="Y522" s="9" t="s">
        <v>2954</v>
      </c>
      <c r="Z522" s="9">
        <v>48.89</v>
      </c>
      <c r="AA522" s="9">
        <v>231.37</v>
      </c>
      <c r="AB522" s="9">
        <v>5</v>
      </c>
      <c r="AC522" s="9">
        <v>5</v>
      </c>
      <c r="AD522" s="9">
        <v>0</v>
      </c>
      <c r="AE522" s="9">
        <v>5</v>
      </c>
      <c r="AF522" s="9">
        <v>0</v>
      </c>
      <c r="AG522" s="9">
        <v>0</v>
      </c>
      <c r="AH522" s="9">
        <v>0</v>
      </c>
      <c r="AI522" s="9">
        <v>0</v>
      </c>
      <c r="AJ522" s="9">
        <v>0</v>
      </c>
      <c r="AK522" s="9">
        <v>0</v>
      </c>
      <c r="AL522" s="9">
        <v>0</v>
      </c>
      <c r="AM522" s="9" t="s">
        <v>2955</v>
      </c>
      <c r="AN522" s="9">
        <v>25</v>
      </c>
      <c r="AO522" s="9">
        <v>25</v>
      </c>
      <c r="AP522" s="9"/>
      <c r="AQ522" s="9">
        <v>6</v>
      </c>
      <c r="AR522" s="42">
        <v>46053</v>
      </c>
      <c r="AS522" s="9" t="s">
        <v>2957</v>
      </c>
      <c r="AT522" s="9" t="s">
        <v>4160</v>
      </c>
      <c r="AU522" s="44">
        <v>0.21428571428571427</v>
      </c>
    </row>
    <row r="523" spans="1:47">
      <c r="C523" s="45" t="s">
        <v>4161</v>
      </c>
      <c r="D523" s="46" t="s">
        <v>1486</v>
      </c>
      <c r="F523" s="35">
        <v>0</v>
      </c>
      <c r="G523" s="36">
        <v>11</v>
      </c>
      <c r="H523" s="36">
        <v>1</v>
      </c>
      <c r="I523" s="36">
        <v>4</v>
      </c>
      <c r="J523" s="37">
        <v>10</v>
      </c>
      <c r="K523" s="36">
        <v>11</v>
      </c>
      <c r="L523" s="37">
        <v>0</v>
      </c>
      <c r="M523" s="35">
        <v>11</v>
      </c>
      <c r="N523" s="35">
        <v>0</v>
      </c>
      <c r="O523" s="38">
        <v>0</v>
      </c>
      <c r="P523" s="38">
        <v>11</v>
      </c>
      <c r="Q523" s="39">
        <v>9.0909090909090912E-2</v>
      </c>
      <c r="R523" s="35">
        <v>11</v>
      </c>
      <c r="S523" s="35">
        <v>11</v>
      </c>
      <c r="T523" s="35">
        <v>0</v>
      </c>
      <c r="U523" s="40">
        <v>0</v>
      </c>
      <c r="AU523" s="44">
        <v>0.36363636363636365</v>
      </c>
    </row>
    <row r="524" spans="1:47">
      <c r="A524" s="9" t="s">
        <v>16</v>
      </c>
      <c r="B524" s="9" t="s">
        <v>4162</v>
      </c>
      <c r="C524" s="9" t="s">
        <v>4163</v>
      </c>
      <c r="D524" s="9" t="s">
        <v>1013</v>
      </c>
      <c r="E524" s="9" t="s">
        <v>1013</v>
      </c>
      <c r="F524" s="35">
        <v>0</v>
      </c>
      <c r="G524" s="36">
        <v>19</v>
      </c>
      <c r="H524" s="36">
        <v>8</v>
      </c>
      <c r="I524" s="36">
        <v>1</v>
      </c>
      <c r="J524" s="37">
        <v>2.5</v>
      </c>
      <c r="K524" s="47">
        <v>9.3333333333333339</v>
      </c>
      <c r="L524" s="37">
        <v>0</v>
      </c>
      <c r="M524" s="35">
        <v>9.3333333333333339</v>
      </c>
      <c r="N524" s="35">
        <v>0</v>
      </c>
      <c r="O524" s="38">
        <v>0</v>
      </c>
      <c r="P524" s="38">
        <v>9.3333333333333339</v>
      </c>
      <c r="Q524" s="39">
        <v>0.42105263157894735</v>
      </c>
      <c r="R524" s="35">
        <v>9.3333333333333339</v>
      </c>
      <c r="S524" s="35">
        <v>9.3333333333333339</v>
      </c>
      <c r="T524" s="35">
        <v>0</v>
      </c>
      <c r="U524" s="40">
        <v>0</v>
      </c>
      <c r="V524" s="9" t="s">
        <v>2952</v>
      </c>
      <c r="W524" s="9" t="s">
        <v>2953</v>
      </c>
      <c r="Y524" s="9" t="s">
        <v>2954</v>
      </c>
      <c r="Z524" s="9">
        <v>60.29</v>
      </c>
      <c r="AA524" s="9">
        <v>0</v>
      </c>
      <c r="AB524" s="9">
        <v>0</v>
      </c>
      <c r="AC524" s="9">
        <v>0</v>
      </c>
      <c r="AD524" s="9">
        <v>0</v>
      </c>
      <c r="AE524" s="9">
        <v>0</v>
      </c>
      <c r="AF524" s="9">
        <v>0</v>
      </c>
      <c r="AG524" s="9">
        <v>0</v>
      </c>
      <c r="AH524" s="9">
        <v>0</v>
      </c>
      <c r="AI524" s="9">
        <v>0</v>
      </c>
      <c r="AJ524" s="9">
        <v>0</v>
      </c>
      <c r="AK524" s="9">
        <v>0</v>
      </c>
      <c r="AL524" s="9">
        <v>0</v>
      </c>
      <c r="AM524" s="9" t="s">
        <v>2955</v>
      </c>
      <c r="AN524" s="9">
        <v>0</v>
      </c>
      <c r="AO524" s="9">
        <v>0</v>
      </c>
      <c r="AP524" s="9" t="s">
        <v>2956</v>
      </c>
      <c r="AQ524" s="9">
        <v>8</v>
      </c>
      <c r="AR524" s="42">
        <v>46048</v>
      </c>
      <c r="AS524" s="9" t="s">
        <v>2957</v>
      </c>
      <c r="AT524" s="9" t="s">
        <v>4164</v>
      </c>
      <c r="AU524" s="44">
        <v>0.10714285714285714</v>
      </c>
    </row>
    <row r="525" spans="1:47">
      <c r="C525" s="45" t="s">
        <v>4165</v>
      </c>
      <c r="D525" s="46" t="s">
        <v>1532</v>
      </c>
      <c r="F525" s="35">
        <v>0</v>
      </c>
      <c r="G525" s="36">
        <v>11</v>
      </c>
      <c r="H525" s="36">
        <v>3</v>
      </c>
      <c r="I525" s="36">
        <v>3</v>
      </c>
      <c r="J525" s="37">
        <v>7.5</v>
      </c>
      <c r="K525" s="36">
        <v>11</v>
      </c>
      <c r="L525" s="37">
        <v>0</v>
      </c>
      <c r="M525" s="35">
        <v>11</v>
      </c>
      <c r="N525" s="35">
        <v>0</v>
      </c>
      <c r="O525" s="38">
        <v>0</v>
      </c>
      <c r="P525" s="38">
        <v>11</v>
      </c>
      <c r="Q525" s="39">
        <v>0.27272727272727271</v>
      </c>
      <c r="R525" s="35">
        <v>11</v>
      </c>
      <c r="S525" s="35">
        <v>11</v>
      </c>
      <c r="T525" s="35">
        <v>0</v>
      </c>
      <c r="U525" s="40">
        <v>0</v>
      </c>
      <c r="AU525" s="44">
        <v>0.27272727272727271</v>
      </c>
    </row>
    <row r="526" spans="1:47">
      <c r="A526" s="9" t="s">
        <v>16</v>
      </c>
      <c r="B526" s="9" t="s">
        <v>304</v>
      </c>
      <c r="C526" s="9" t="s">
        <v>306</v>
      </c>
      <c r="D526" s="9" t="s">
        <v>307</v>
      </c>
      <c r="E526" s="9" t="s">
        <v>305</v>
      </c>
      <c r="F526" s="35">
        <v>32</v>
      </c>
      <c r="G526" s="36">
        <v>51</v>
      </c>
      <c r="H526" s="36">
        <v>13</v>
      </c>
      <c r="I526" s="36">
        <v>7</v>
      </c>
      <c r="J526" s="37">
        <v>17.5</v>
      </c>
      <c r="K526" s="47">
        <v>23.666666666666668</v>
      </c>
      <c r="L526" s="37">
        <v>14.5</v>
      </c>
      <c r="M526" s="35">
        <v>9.1666666666666679</v>
      </c>
      <c r="N526" s="35">
        <v>0</v>
      </c>
      <c r="O526" s="38">
        <v>0</v>
      </c>
      <c r="P526" s="38">
        <v>9.1666666666666679</v>
      </c>
      <c r="Q526" s="39">
        <v>0.25490196078431371</v>
      </c>
      <c r="R526" s="35">
        <v>0</v>
      </c>
      <c r="S526" s="35">
        <v>0</v>
      </c>
      <c r="T526" s="35">
        <v>0</v>
      </c>
      <c r="U526" s="40">
        <v>54.08450704225352</v>
      </c>
      <c r="V526" s="9" t="s">
        <v>2952</v>
      </c>
      <c r="W526" s="9" t="s">
        <v>2953</v>
      </c>
      <c r="X526" s="41"/>
      <c r="Y526" s="9" t="s">
        <v>2954</v>
      </c>
      <c r="Z526" s="9">
        <v>15.99</v>
      </c>
      <c r="AA526" s="9">
        <v>152.79</v>
      </c>
      <c r="AB526" s="9">
        <v>11</v>
      </c>
      <c r="AC526" s="9">
        <v>24</v>
      </c>
      <c r="AD526" s="9">
        <v>24</v>
      </c>
      <c r="AE526" s="9">
        <v>0</v>
      </c>
      <c r="AF526" s="9">
        <v>0</v>
      </c>
      <c r="AG526" s="9">
        <v>0</v>
      </c>
      <c r="AH526" s="9">
        <v>0</v>
      </c>
      <c r="AI526" s="9">
        <v>0</v>
      </c>
      <c r="AJ526" s="9">
        <v>12</v>
      </c>
      <c r="AK526" s="9">
        <v>12</v>
      </c>
      <c r="AL526" s="9">
        <v>0</v>
      </c>
      <c r="AM526" s="9" t="s">
        <v>2955</v>
      </c>
      <c r="AN526" s="9">
        <v>148</v>
      </c>
      <c r="AO526" s="9">
        <v>85</v>
      </c>
      <c r="AP526" s="9"/>
      <c r="AQ526" s="9">
        <v>0</v>
      </c>
      <c r="AR526" s="9" t="s">
        <v>2961</v>
      </c>
      <c r="AS526" s="9" t="s">
        <v>2962</v>
      </c>
      <c r="AT526" s="9" t="s">
        <v>4166</v>
      </c>
      <c r="AU526" s="44">
        <v>0.29577464788732394</v>
      </c>
    </row>
    <row r="527" spans="1:47">
      <c r="C527" s="45" t="s">
        <v>4167</v>
      </c>
      <c r="D527" s="46" t="s">
        <v>1462</v>
      </c>
      <c r="F527" s="35">
        <v>0</v>
      </c>
      <c r="G527" s="36">
        <v>11</v>
      </c>
      <c r="H527" s="36">
        <v>9</v>
      </c>
      <c r="I527" s="36">
        <v>2</v>
      </c>
      <c r="J527" s="37">
        <v>5</v>
      </c>
      <c r="K527" s="36">
        <v>11</v>
      </c>
      <c r="L527" s="37">
        <v>0</v>
      </c>
      <c r="M527" s="35">
        <v>11</v>
      </c>
      <c r="N527" s="35">
        <v>0</v>
      </c>
      <c r="O527" s="38">
        <v>0</v>
      </c>
      <c r="P527" s="38">
        <v>11</v>
      </c>
      <c r="Q527" s="39">
        <v>0.81818181818181823</v>
      </c>
      <c r="R527" s="35">
        <v>11</v>
      </c>
      <c r="S527" s="35">
        <v>11</v>
      </c>
      <c r="T527" s="35">
        <v>0</v>
      </c>
      <c r="U527" s="40">
        <v>0</v>
      </c>
    </row>
    <row r="528" spans="1:47">
      <c r="C528" s="45" t="s">
        <v>4168</v>
      </c>
      <c r="D528" s="46" t="s">
        <v>1660</v>
      </c>
      <c r="F528" s="35">
        <v>0</v>
      </c>
      <c r="G528" s="36">
        <v>9</v>
      </c>
      <c r="H528" s="36">
        <v>11</v>
      </c>
      <c r="I528" s="36">
        <v>0</v>
      </c>
      <c r="J528" s="37">
        <v>0</v>
      </c>
      <c r="K528" s="36">
        <v>11</v>
      </c>
      <c r="L528" s="37">
        <v>0</v>
      </c>
      <c r="M528" s="35">
        <v>11</v>
      </c>
      <c r="N528" s="35">
        <v>0</v>
      </c>
      <c r="O528" s="38">
        <v>0</v>
      </c>
      <c r="P528" s="38">
        <v>11</v>
      </c>
      <c r="Q528" s="39">
        <v>1.2222222222222223</v>
      </c>
      <c r="R528" s="35">
        <v>11</v>
      </c>
      <c r="S528" s="35">
        <v>11</v>
      </c>
      <c r="T528" s="35">
        <v>0</v>
      </c>
      <c r="U528" s="40">
        <v>0</v>
      </c>
    </row>
    <row r="529" spans="1:47">
      <c r="C529" s="45" t="s">
        <v>4169</v>
      </c>
      <c r="D529" s="46" t="s">
        <v>2036</v>
      </c>
      <c r="F529" s="35">
        <v>0</v>
      </c>
      <c r="G529" s="36">
        <v>4</v>
      </c>
      <c r="H529" s="36">
        <v>11</v>
      </c>
      <c r="I529" s="36">
        <v>0</v>
      </c>
      <c r="J529" s="37">
        <v>0</v>
      </c>
      <c r="K529" s="36">
        <v>11</v>
      </c>
      <c r="L529" s="37">
        <v>0</v>
      </c>
      <c r="M529" s="35">
        <v>11</v>
      </c>
      <c r="N529" s="35">
        <v>0</v>
      </c>
      <c r="O529" s="38">
        <v>0</v>
      </c>
      <c r="P529" s="38">
        <v>11</v>
      </c>
      <c r="Q529" s="39">
        <v>2.75</v>
      </c>
      <c r="R529" s="35">
        <v>11</v>
      </c>
      <c r="S529" s="35">
        <v>11</v>
      </c>
      <c r="T529" s="35">
        <v>0</v>
      </c>
      <c r="U529" s="40">
        <v>0</v>
      </c>
    </row>
    <row r="530" spans="1:47">
      <c r="C530" s="45" t="s">
        <v>4170</v>
      </c>
      <c r="D530" s="46" t="s">
        <v>1829</v>
      </c>
      <c r="F530" s="35">
        <v>0</v>
      </c>
      <c r="G530" s="36">
        <v>11</v>
      </c>
      <c r="H530" s="36">
        <v>6</v>
      </c>
      <c r="I530" s="36">
        <v>0</v>
      </c>
      <c r="J530" s="37">
        <v>0</v>
      </c>
      <c r="K530" s="43">
        <v>11</v>
      </c>
      <c r="L530" s="37">
        <v>0</v>
      </c>
      <c r="M530" s="35">
        <v>11</v>
      </c>
      <c r="N530" s="35">
        <v>0</v>
      </c>
      <c r="O530" s="38">
        <v>0</v>
      </c>
      <c r="P530" s="38">
        <v>11</v>
      </c>
      <c r="Q530" s="39">
        <v>0.54545454545454541</v>
      </c>
      <c r="R530" s="35">
        <v>11</v>
      </c>
      <c r="S530" s="35">
        <v>11</v>
      </c>
      <c r="T530" s="35">
        <v>0</v>
      </c>
      <c r="U530" s="40">
        <v>0</v>
      </c>
      <c r="AU530" s="44">
        <v>0</v>
      </c>
    </row>
    <row r="531" spans="1:47">
      <c r="C531" s="45" t="s">
        <v>4171</v>
      </c>
      <c r="D531" s="46" t="s">
        <v>2166</v>
      </c>
      <c r="F531" s="35">
        <v>0</v>
      </c>
      <c r="G531" s="36">
        <v>24</v>
      </c>
      <c r="H531" s="36">
        <v>7</v>
      </c>
      <c r="I531" s="36">
        <v>2</v>
      </c>
      <c r="J531" s="37">
        <v>5</v>
      </c>
      <c r="K531" s="47">
        <v>11</v>
      </c>
      <c r="L531" s="37">
        <v>0</v>
      </c>
      <c r="M531" s="35">
        <v>11</v>
      </c>
      <c r="N531" s="35">
        <v>0</v>
      </c>
      <c r="O531" s="38">
        <v>0</v>
      </c>
      <c r="P531" s="38">
        <v>11</v>
      </c>
      <c r="Q531" s="39">
        <v>0.29166666666666669</v>
      </c>
      <c r="R531" s="35">
        <v>11</v>
      </c>
      <c r="S531" s="35">
        <v>11</v>
      </c>
      <c r="T531" s="35">
        <v>0</v>
      </c>
      <c r="U531" s="40">
        <v>0</v>
      </c>
      <c r="AU531" s="44">
        <v>0.18181818181818182</v>
      </c>
    </row>
    <row r="532" spans="1:47">
      <c r="A532" s="9" t="s">
        <v>16</v>
      </c>
      <c r="B532" s="9" t="s">
        <v>4172</v>
      </c>
      <c r="C532" s="9" t="s">
        <v>4173</v>
      </c>
      <c r="D532" s="9" t="s">
        <v>1827</v>
      </c>
      <c r="E532" s="9" t="s">
        <v>4174</v>
      </c>
      <c r="F532" s="35">
        <v>6</v>
      </c>
      <c r="G532" s="36">
        <v>33</v>
      </c>
      <c r="H532" s="36">
        <v>4</v>
      </c>
      <c r="I532" s="36">
        <v>1</v>
      </c>
      <c r="J532" s="37">
        <v>2.5</v>
      </c>
      <c r="K532" s="47">
        <v>12.666666666666666</v>
      </c>
      <c r="L532" s="37">
        <v>3.5</v>
      </c>
      <c r="M532" s="35">
        <v>9.1666666666666661</v>
      </c>
      <c r="N532" s="35">
        <v>0</v>
      </c>
      <c r="O532" s="38">
        <v>0</v>
      </c>
      <c r="P532" s="38">
        <v>9.1666666666666661</v>
      </c>
      <c r="Q532" s="39">
        <v>0.12121212121212122</v>
      </c>
      <c r="R532" s="35">
        <v>6.6666666666666661</v>
      </c>
      <c r="S532" s="35">
        <v>6.6666666666666661</v>
      </c>
      <c r="T532" s="35">
        <v>0</v>
      </c>
      <c r="U532" s="40">
        <v>18.947368421052634</v>
      </c>
      <c r="V532" s="9" t="s">
        <v>2952</v>
      </c>
      <c r="W532" s="9" t="s">
        <v>2953</v>
      </c>
      <c r="X532" s="41"/>
      <c r="Y532" s="9" t="s">
        <v>2954</v>
      </c>
      <c r="Z532" s="9">
        <v>12.99</v>
      </c>
      <c r="AA532" s="9">
        <v>12.99</v>
      </c>
      <c r="AB532" s="9">
        <v>1</v>
      </c>
      <c r="AC532" s="9">
        <v>7</v>
      </c>
      <c r="AD532" s="9">
        <v>0</v>
      </c>
      <c r="AE532" s="9">
        <v>7</v>
      </c>
      <c r="AF532" s="9">
        <v>0</v>
      </c>
      <c r="AG532" s="9">
        <v>0</v>
      </c>
      <c r="AH532" s="9">
        <v>0</v>
      </c>
      <c r="AI532" s="9">
        <v>0</v>
      </c>
      <c r="AJ532" s="9">
        <v>0</v>
      </c>
      <c r="AK532" s="9">
        <v>0</v>
      </c>
      <c r="AL532" s="9">
        <v>0</v>
      </c>
      <c r="AM532" s="9" t="s">
        <v>2955</v>
      </c>
      <c r="AN532" s="9">
        <v>157</v>
      </c>
      <c r="AO532" s="9">
        <v>157</v>
      </c>
      <c r="AP532" s="9"/>
      <c r="AQ532" s="9">
        <v>0</v>
      </c>
      <c r="AR532" s="9" t="s">
        <v>2961</v>
      </c>
      <c r="AS532" s="9" t="s">
        <v>2962</v>
      </c>
      <c r="AT532" s="9" t="s">
        <v>4175</v>
      </c>
      <c r="AU532" s="44">
        <v>7.8947368421052641E-2</v>
      </c>
    </row>
    <row r="533" spans="1:47">
      <c r="A533" s="9" t="s">
        <v>16</v>
      </c>
      <c r="B533" s="9" t="s">
        <v>466</v>
      </c>
      <c r="C533" s="9" t="s">
        <v>468</v>
      </c>
      <c r="D533" s="9" t="s">
        <v>469</v>
      </c>
      <c r="E533" s="9" t="s">
        <v>467</v>
      </c>
      <c r="F533" s="35">
        <v>23</v>
      </c>
      <c r="G533" s="36">
        <v>0</v>
      </c>
      <c r="H533" s="36">
        <v>17</v>
      </c>
      <c r="I533" s="36">
        <v>6</v>
      </c>
      <c r="J533" s="37">
        <v>15</v>
      </c>
      <c r="K533" s="36">
        <v>17</v>
      </c>
      <c r="L533" s="37">
        <v>8</v>
      </c>
      <c r="M533" s="35">
        <v>9</v>
      </c>
      <c r="N533" s="35">
        <v>0</v>
      </c>
      <c r="O533" s="38">
        <v>0</v>
      </c>
      <c r="P533" s="38">
        <v>9</v>
      </c>
      <c r="Q533" s="39" t="e">
        <v>#DIV/0!</v>
      </c>
      <c r="R533" s="35">
        <v>0</v>
      </c>
      <c r="S533" s="35">
        <v>0</v>
      </c>
      <c r="T533" s="35">
        <v>0</v>
      </c>
      <c r="U533" s="40">
        <v>54.117647058823529</v>
      </c>
      <c r="V533" s="9" t="s">
        <v>2952</v>
      </c>
      <c r="W533" s="9" t="s">
        <v>3558</v>
      </c>
      <c r="Y533" s="9" t="s">
        <v>2954</v>
      </c>
      <c r="Z533" s="9">
        <v>17.79</v>
      </c>
      <c r="AA533" s="9">
        <v>106.72</v>
      </c>
      <c r="AB533" s="9">
        <v>6</v>
      </c>
      <c r="AC533" s="9">
        <v>14</v>
      </c>
      <c r="AD533" s="9">
        <v>8</v>
      </c>
      <c r="AE533" s="9">
        <v>4</v>
      </c>
      <c r="AF533" s="9">
        <v>1</v>
      </c>
      <c r="AG533" s="9">
        <v>0</v>
      </c>
      <c r="AH533" s="9">
        <v>1</v>
      </c>
      <c r="AI533" s="9">
        <v>0</v>
      </c>
      <c r="AJ533" s="9">
        <v>8</v>
      </c>
      <c r="AK533" s="9">
        <v>0</v>
      </c>
      <c r="AL533" s="9">
        <v>0</v>
      </c>
      <c r="AM533" s="9" t="s">
        <v>2955</v>
      </c>
      <c r="AN533" s="9">
        <v>36</v>
      </c>
      <c r="AO533" s="9">
        <v>14</v>
      </c>
      <c r="AP533" s="9"/>
      <c r="AQ533" s="9">
        <v>0</v>
      </c>
      <c r="AR533" s="9" t="s">
        <v>2961</v>
      </c>
      <c r="AS533" s="9" t="s">
        <v>2962</v>
      </c>
      <c r="AT533" s="9"/>
      <c r="AU533" s="44">
        <v>0.35294117647058826</v>
      </c>
    </row>
    <row r="534" spans="1:47">
      <c r="A534" s="9" t="s">
        <v>16</v>
      </c>
      <c r="B534" s="9" t="s">
        <v>4176</v>
      </c>
      <c r="C534" s="9" t="s">
        <v>4177</v>
      </c>
      <c r="D534" s="9" t="s">
        <v>1434</v>
      </c>
      <c r="E534" s="9" t="s">
        <v>4178</v>
      </c>
      <c r="F534" s="35">
        <v>6</v>
      </c>
      <c r="G534" s="36">
        <v>34</v>
      </c>
      <c r="H534" s="36">
        <v>11</v>
      </c>
      <c r="I534" s="36">
        <v>0</v>
      </c>
      <c r="J534" s="37">
        <v>0</v>
      </c>
      <c r="K534" s="47">
        <v>15</v>
      </c>
      <c r="L534" s="37">
        <v>6</v>
      </c>
      <c r="M534" s="35">
        <v>9</v>
      </c>
      <c r="N534" s="35">
        <v>0</v>
      </c>
      <c r="O534" s="38">
        <v>0</v>
      </c>
      <c r="P534" s="38">
        <v>9</v>
      </c>
      <c r="Q534" s="39">
        <v>0.3235294117647059</v>
      </c>
      <c r="R534" s="35">
        <v>9</v>
      </c>
      <c r="S534" s="35">
        <v>9</v>
      </c>
      <c r="T534" s="35">
        <v>0</v>
      </c>
      <c r="U534" s="40">
        <v>16</v>
      </c>
      <c r="V534" s="9" t="s">
        <v>2952</v>
      </c>
      <c r="W534" s="9" t="s">
        <v>2953</v>
      </c>
      <c r="Y534" s="9" t="s">
        <v>2954</v>
      </c>
      <c r="Z534" s="9">
        <v>22.69</v>
      </c>
      <c r="AA534" s="9">
        <v>59.37</v>
      </c>
      <c r="AB534" s="9">
        <v>3</v>
      </c>
      <c r="AC534" s="9">
        <v>0</v>
      </c>
      <c r="AD534" s="9">
        <v>0</v>
      </c>
      <c r="AE534" s="9">
        <v>0</v>
      </c>
      <c r="AF534" s="9">
        <v>0</v>
      </c>
      <c r="AG534" s="9">
        <v>0</v>
      </c>
      <c r="AH534" s="9">
        <v>0</v>
      </c>
      <c r="AI534" s="9">
        <v>0</v>
      </c>
      <c r="AJ534" s="9">
        <v>0</v>
      </c>
      <c r="AK534" s="9">
        <v>0</v>
      </c>
      <c r="AL534" s="9">
        <v>0</v>
      </c>
      <c r="AM534" s="9" t="s">
        <v>2955</v>
      </c>
      <c r="AN534" s="9">
        <v>0</v>
      </c>
      <c r="AO534" s="9">
        <v>0</v>
      </c>
      <c r="AP534" s="9" t="s">
        <v>2956</v>
      </c>
      <c r="AQ534" s="9">
        <v>9</v>
      </c>
      <c r="AR534" s="42">
        <v>46048</v>
      </c>
      <c r="AS534" s="9" t="s">
        <v>2957</v>
      </c>
      <c r="AT534" s="9" t="s">
        <v>3808</v>
      </c>
      <c r="AU534" s="44">
        <v>0</v>
      </c>
    </row>
    <row r="535" spans="1:47">
      <c r="C535" s="45" t="s">
        <v>4179</v>
      </c>
      <c r="D535" s="46" t="s">
        <v>1654</v>
      </c>
      <c r="F535" s="35">
        <v>0</v>
      </c>
      <c r="G535" s="36">
        <v>0</v>
      </c>
      <c r="H535" s="36">
        <v>31</v>
      </c>
      <c r="I535" s="36">
        <v>0</v>
      </c>
      <c r="J535" s="37">
        <v>0</v>
      </c>
      <c r="K535" s="47">
        <v>10.333333333333334</v>
      </c>
      <c r="L535" s="37">
        <v>0</v>
      </c>
      <c r="M535" s="35">
        <v>10.333333333333334</v>
      </c>
      <c r="N535" s="35">
        <v>0</v>
      </c>
      <c r="O535" s="38">
        <v>0</v>
      </c>
      <c r="P535" s="38">
        <v>10.333333333333334</v>
      </c>
      <c r="Q535" s="39" t="e">
        <v>#DIV/0!</v>
      </c>
      <c r="R535" s="35">
        <v>10.333333333333334</v>
      </c>
      <c r="S535" s="35">
        <v>10.333333333333334</v>
      </c>
      <c r="T535" s="35">
        <v>0</v>
      </c>
      <c r="U535" s="40">
        <v>0</v>
      </c>
      <c r="AU535" s="44">
        <v>0</v>
      </c>
    </row>
    <row r="536" spans="1:47">
      <c r="A536" s="9" t="s">
        <v>16</v>
      </c>
      <c r="B536" s="9" t="s">
        <v>4180</v>
      </c>
      <c r="C536" s="9" t="s">
        <v>4181</v>
      </c>
      <c r="D536" s="9" t="s">
        <v>1802</v>
      </c>
      <c r="E536" s="9" t="s">
        <v>1802</v>
      </c>
      <c r="F536" s="35">
        <v>15</v>
      </c>
      <c r="G536" s="36">
        <v>8</v>
      </c>
      <c r="H536" s="36">
        <v>1</v>
      </c>
      <c r="I536" s="36">
        <v>9</v>
      </c>
      <c r="J536" s="37">
        <v>22.5</v>
      </c>
      <c r="K536" s="36">
        <v>9</v>
      </c>
      <c r="L536" s="37">
        <v>0</v>
      </c>
      <c r="M536" s="35">
        <v>9</v>
      </c>
      <c r="N536" s="35">
        <v>0</v>
      </c>
      <c r="O536" s="38">
        <v>0</v>
      </c>
      <c r="P536" s="38">
        <v>9</v>
      </c>
      <c r="Q536" s="39">
        <v>0.125</v>
      </c>
      <c r="R536" s="35">
        <v>0</v>
      </c>
      <c r="S536" s="35">
        <v>0</v>
      </c>
      <c r="T536" s="35">
        <v>0</v>
      </c>
      <c r="U536" s="40">
        <v>66.666666666666671</v>
      </c>
      <c r="V536" s="9" t="s">
        <v>2952</v>
      </c>
      <c r="W536" s="9" t="s">
        <v>2953</v>
      </c>
      <c r="X536" s="41"/>
      <c r="Y536" s="9" t="s">
        <v>2954</v>
      </c>
      <c r="Z536" s="9">
        <v>17.91</v>
      </c>
      <c r="AA536" s="9">
        <v>53.73</v>
      </c>
      <c r="AB536" s="9">
        <v>3</v>
      </c>
      <c r="AC536" s="9">
        <v>9</v>
      </c>
      <c r="AD536" s="9">
        <v>0</v>
      </c>
      <c r="AE536" s="9">
        <v>5</v>
      </c>
      <c r="AF536" s="9">
        <v>0</v>
      </c>
      <c r="AG536" s="9">
        <v>0</v>
      </c>
      <c r="AH536" s="9">
        <v>4</v>
      </c>
      <c r="AI536" s="9">
        <v>0</v>
      </c>
      <c r="AJ536" s="9">
        <v>0</v>
      </c>
      <c r="AK536" s="9">
        <v>0</v>
      </c>
      <c r="AL536" s="9">
        <v>0</v>
      </c>
      <c r="AM536" s="9" t="s">
        <v>2955</v>
      </c>
      <c r="AN536" s="9">
        <v>66</v>
      </c>
      <c r="AO536" s="9">
        <v>34</v>
      </c>
      <c r="AP536" s="9"/>
      <c r="AQ536" s="9">
        <v>0</v>
      </c>
      <c r="AR536" s="9" t="s">
        <v>2961</v>
      </c>
      <c r="AS536" s="9" t="s">
        <v>2962</v>
      </c>
      <c r="AT536" s="9" t="s">
        <v>4182</v>
      </c>
      <c r="AU536" s="44">
        <v>1</v>
      </c>
    </row>
    <row r="537" spans="1:47">
      <c r="A537" s="9" t="s">
        <v>16</v>
      </c>
      <c r="B537" s="9" t="s">
        <v>4183</v>
      </c>
      <c r="C537" s="9" t="s">
        <v>4184</v>
      </c>
      <c r="D537" s="9" t="s">
        <v>1498</v>
      </c>
      <c r="E537" s="9" t="s">
        <v>4185</v>
      </c>
      <c r="F537" s="35">
        <v>8</v>
      </c>
      <c r="G537" s="36">
        <v>1</v>
      </c>
      <c r="H537" s="36">
        <v>0</v>
      </c>
      <c r="I537" s="36">
        <v>9</v>
      </c>
      <c r="J537" s="37">
        <v>22.5</v>
      </c>
      <c r="K537" s="36">
        <v>9</v>
      </c>
      <c r="L537" s="37">
        <v>0</v>
      </c>
      <c r="M537" s="35">
        <v>9</v>
      </c>
      <c r="N537" s="35">
        <v>0</v>
      </c>
      <c r="O537" s="38">
        <v>0</v>
      </c>
      <c r="P537" s="38">
        <v>9</v>
      </c>
      <c r="Q537" s="39">
        <v>0</v>
      </c>
      <c r="R537" s="35">
        <v>1</v>
      </c>
      <c r="S537" s="35">
        <v>1</v>
      </c>
      <c r="T537" s="35">
        <v>0</v>
      </c>
      <c r="U537" s="40">
        <v>35.555555555555557</v>
      </c>
      <c r="V537" s="9" t="s">
        <v>2952</v>
      </c>
      <c r="W537" s="9" t="s">
        <v>2953</v>
      </c>
      <c r="X537" s="41"/>
      <c r="Y537" s="9" t="s">
        <v>2954</v>
      </c>
      <c r="Z537" s="9">
        <v>5.53</v>
      </c>
      <c r="AA537" s="9">
        <v>45.69</v>
      </c>
      <c r="AB537" s="9">
        <v>8</v>
      </c>
      <c r="AC537" s="9">
        <v>16</v>
      </c>
      <c r="AD537" s="9">
        <v>0</v>
      </c>
      <c r="AE537" s="9">
        <v>13</v>
      </c>
      <c r="AF537" s="9">
        <v>3</v>
      </c>
      <c r="AG537" s="9">
        <v>0</v>
      </c>
      <c r="AH537" s="9">
        <v>0</v>
      </c>
      <c r="AI537" s="9">
        <v>0</v>
      </c>
      <c r="AJ537" s="9">
        <v>0</v>
      </c>
      <c r="AK537" s="9">
        <v>0</v>
      </c>
      <c r="AL537" s="9">
        <v>0</v>
      </c>
      <c r="AM537" s="9" t="s">
        <v>2955</v>
      </c>
      <c r="AN537" s="9">
        <v>58</v>
      </c>
      <c r="AO537" s="9">
        <v>58</v>
      </c>
      <c r="AP537" s="9"/>
      <c r="AQ537" s="9">
        <v>0</v>
      </c>
      <c r="AR537" s="9" t="s">
        <v>2961</v>
      </c>
      <c r="AS537" s="9" t="s">
        <v>2962</v>
      </c>
      <c r="AT537" s="9" t="s">
        <v>3885</v>
      </c>
      <c r="AU537" s="44">
        <v>1</v>
      </c>
    </row>
    <row r="538" spans="1:47">
      <c r="A538" s="9" t="s">
        <v>16</v>
      </c>
      <c r="B538" s="9" t="s">
        <v>4186</v>
      </c>
      <c r="C538" s="9" t="s">
        <v>4187</v>
      </c>
      <c r="D538" s="9" t="s">
        <v>946</v>
      </c>
      <c r="E538" s="9" t="s">
        <v>4188</v>
      </c>
      <c r="F538" s="35">
        <v>0</v>
      </c>
      <c r="G538" s="36">
        <v>9</v>
      </c>
      <c r="H538" s="36">
        <v>0</v>
      </c>
      <c r="I538" s="36">
        <v>3</v>
      </c>
      <c r="J538" s="37">
        <v>7.5</v>
      </c>
      <c r="K538" s="36">
        <v>9</v>
      </c>
      <c r="L538" s="37">
        <v>0</v>
      </c>
      <c r="M538" s="35">
        <v>9</v>
      </c>
      <c r="N538" s="35">
        <v>0</v>
      </c>
      <c r="O538" s="38">
        <v>0</v>
      </c>
      <c r="P538" s="38">
        <v>9</v>
      </c>
      <c r="Q538" s="39">
        <v>0</v>
      </c>
      <c r="R538" s="35">
        <v>9</v>
      </c>
      <c r="S538" s="35">
        <v>9</v>
      </c>
      <c r="T538" s="35">
        <v>0</v>
      </c>
      <c r="U538" s="40">
        <v>0</v>
      </c>
      <c r="V538" s="9" t="s">
        <v>2952</v>
      </c>
      <c r="W538" s="9" t="s">
        <v>2953</v>
      </c>
      <c r="X538" s="41"/>
      <c r="Y538" s="9" t="s">
        <v>2954</v>
      </c>
      <c r="Z538" s="9">
        <v>90.39</v>
      </c>
      <c r="AA538" s="9">
        <v>0</v>
      </c>
      <c r="AB538" s="9">
        <v>0</v>
      </c>
      <c r="AC538" s="9">
        <v>1</v>
      </c>
      <c r="AD538" s="9">
        <v>0</v>
      </c>
      <c r="AE538" s="9">
        <v>1</v>
      </c>
      <c r="AF538" s="9">
        <v>0</v>
      </c>
      <c r="AG538" s="9">
        <v>0</v>
      </c>
      <c r="AH538" s="9">
        <v>0</v>
      </c>
      <c r="AI538" s="9">
        <v>0</v>
      </c>
      <c r="AJ538" s="9">
        <v>0</v>
      </c>
      <c r="AK538" s="9">
        <v>0</v>
      </c>
      <c r="AL538" s="9">
        <v>0</v>
      </c>
      <c r="AM538" s="9" t="s">
        <v>2955</v>
      </c>
      <c r="AN538" s="9">
        <v>22</v>
      </c>
      <c r="AO538" s="9">
        <v>22</v>
      </c>
      <c r="AP538" s="9"/>
      <c r="AQ538" s="9">
        <v>1</v>
      </c>
      <c r="AR538" s="42">
        <v>46053</v>
      </c>
      <c r="AS538" s="9" t="s">
        <v>2957</v>
      </c>
      <c r="AT538" s="9" t="s">
        <v>4189</v>
      </c>
      <c r="AU538" s="44">
        <v>0.33333333333333331</v>
      </c>
    </row>
    <row r="539" spans="1:47">
      <c r="C539" s="45" t="s">
        <v>4190</v>
      </c>
      <c r="D539" s="46" t="s">
        <v>1726</v>
      </c>
      <c r="F539" s="35">
        <v>0</v>
      </c>
      <c r="G539" s="36">
        <v>0</v>
      </c>
      <c r="H539" s="36">
        <v>7</v>
      </c>
      <c r="I539" s="36">
        <v>10</v>
      </c>
      <c r="J539" s="37">
        <v>25</v>
      </c>
      <c r="K539" s="36">
        <v>10</v>
      </c>
      <c r="L539" s="37">
        <v>0</v>
      </c>
      <c r="M539" s="35">
        <v>10</v>
      </c>
      <c r="N539" s="35">
        <v>0</v>
      </c>
      <c r="O539" s="38">
        <v>0</v>
      </c>
      <c r="P539" s="38">
        <v>10</v>
      </c>
      <c r="Q539" s="39" t="e">
        <v>#DIV/0!</v>
      </c>
      <c r="R539" s="35">
        <v>10</v>
      </c>
      <c r="S539" s="35">
        <v>10</v>
      </c>
      <c r="T539" s="35">
        <v>0</v>
      </c>
      <c r="U539" s="40">
        <v>0</v>
      </c>
      <c r="AU539" s="44">
        <v>1</v>
      </c>
    </row>
    <row r="540" spans="1:47">
      <c r="A540" s="9" t="s">
        <v>16</v>
      </c>
      <c r="B540" s="9" t="s">
        <v>3345</v>
      </c>
      <c r="C540" s="9" t="s">
        <v>4191</v>
      </c>
      <c r="D540" s="9" t="s">
        <v>1053</v>
      </c>
      <c r="E540" s="9" t="s">
        <v>4192</v>
      </c>
      <c r="F540" s="35">
        <v>0</v>
      </c>
      <c r="G540" s="36">
        <v>9</v>
      </c>
      <c r="H540" s="36">
        <v>0</v>
      </c>
      <c r="I540" s="36">
        <v>2</v>
      </c>
      <c r="J540" s="37">
        <v>5</v>
      </c>
      <c r="K540" s="36">
        <v>9</v>
      </c>
      <c r="L540" s="37">
        <v>0</v>
      </c>
      <c r="M540" s="35">
        <v>9</v>
      </c>
      <c r="N540" s="35">
        <v>0</v>
      </c>
      <c r="O540" s="38">
        <v>0</v>
      </c>
      <c r="P540" s="38">
        <v>9</v>
      </c>
      <c r="Q540" s="39">
        <v>0</v>
      </c>
      <c r="R540" s="35">
        <v>9</v>
      </c>
      <c r="S540" s="35">
        <v>9</v>
      </c>
      <c r="T540" s="35">
        <v>0</v>
      </c>
      <c r="U540" s="40">
        <v>0</v>
      </c>
      <c r="V540" s="9" t="s">
        <v>2952</v>
      </c>
      <c r="W540" s="9" t="s">
        <v>2953</v>
      </c>
      <c r="X540" s="41"/>
      <c r="Y540" s="9" t="s">
        <v>2954</v>
      </c>
      <c r="Z540" s="9">
        <v>14.49</v>
      </c>
      <c r="AA540" s="9">
        <v>56.05</v>
      </c>
      <c r="AB540" s="9">
        <v>4</v>
      </c>
      <c r="AC540" s="9">
        <v>2</v>
      </c>
      <c r="AD540" s="9">
        <v>0</v>
      </c>
      <c r="AE540" s="9">
        <v>2</v>
      </c>
      <c r="AF540" s="9">
        <v>0</v>
      </c>
      <c r="AG540" s="9">
        <v>0</v>
      </c>
      <c r="AH540" s="9">
        <v>0</v>
      </c>
      <c r="AI540" s="9">
        <v>0</v>
      </c>
      <c r="AJ540" s="9">
        <v>0</v>
      </c>
      <c r="AK540" s="9">
        <v>0</v>
      </c>
      <c r="AL540" s="9">
        <v>0</v>
      </c>
      <c r="AM540" s="9" t="s">
        <v>2955</v>
      </c>
      <c r="AN540" s="9">
        <v>20</v>
      </c>
      <c r="AO540" s="9">
        <v>20</v>
      </c>
      <c r="AP540" s="9"/>
      <c r="AQ540" s="9">
        <v>6</v>
      </c>
      <c r="AR540" s="42">
        <v>46053</v>
      </c>
      <c r="AS540" s="9" t="s">
        <v>2957</v>
      </c>
      <c r="AT540" s="9" t="s">
        <v>3135</v>
      </c>
      <c r="AU540" s="44">
        <v>0.22222222222222221</v>
      </c>
    </row>
    <row r="541" spans="1:47">
      <c r="C541" s="45" t="s">
        <v>4193</v>
      </c>
      <c r="D541" s="46" t="s">
        <v>1461</v>
      </c>
      <c r="F541" s="35">
        <v>0</v>
      </c>
      <c r="G541" s="36">
        <v>10</v>
      </c>
      <c r="H541" s="36">
        <v>6</v>
      </c>
      <c r="I541" s="36">
        <v>4</v>
      </c>
      <c r="J541" s="37">
        <v>10</v>
      </c>
      <c r="K541" s="36">
        <v>10</v>
      </c>
      <c r="L541" s="37">
        <v>0</v>
      </c>
      <c r="M541" s="35">
        <v>10</v>
      </c>
      <c r="N541" s="35">
        <v>0</v>
      </c>
      <c r="O541" s="38">
        <v>0</v>
      </c>
      <c r="P541" s="38">
        <v>10</v>
      </c>
      <c r="Q541" s="39">
        <v>0.6</v>
      </c>
      <c r="R541" s="35">
        <v>10</v>
      </c>
      <c r="S541" s="35">
        <v>10</v>
      </c>
      <c r="T541" s="35">
        <v>0</v>
      </c>
      <c r="U541" s="40">
        <v>0</v>
      </c>
      <c r="AU541" s="44">
        <v>0.4</v>
      </c>
    </row>
    <row r="542" spans="1:47">
      <c r="C542" s="45" t="s">
        <v>4194</v>
      </c>
      <c r="D542" s="46" t="s">
        <v>1130</v>
      </c>
      <c r="F542" s="35">
        <v>0</v>
      </c>
      <c r="G542" s="36">
        <v>0</v>
      </c>
      <c r="H542" s="36">
        <v>10</v>
      </c>
      <c r="I542" s="36">
        <v>4</v>
      </c>
      <c r="J542" s="37">
        <v>10</v>
      </c>
      <c r="K542" s="36">
        <v>10</v>
      </c>
      <c r="L542" s="37">
        <v>0</v>
      </c>
      <c r="M542" s="35">
        <v>10</v>
      </c>
      <c r="N542" s="35">
        <v>0</v>
      </c>
      <c r="O542" s="38">
        <v>0</v>
      </c>
      <c r="P542" s="38">
        <v>10</v>
      </c>
      <c r="Q542" s="39" t="e">
        <v>#DIV/0!</v>
      </c>
      <c r="R542" s="35">
        <v>10</v>
      </c>
      <c r="S542" s="35">
        <v>10</v>
      </c>
      <c r="T542" s="35">
        <v>0</v>
      </c>
      <c r="U542" s="40">
        <v>0</v>
      </c>
      <c r="AU542" s="44">
        <v>0.4</v>
      </c>
    </row>
    <row r="543" spans="1:47">
      <c r="C543" s="45" t="s">
        <v>4152</v>
      </c>
      <c r="D543" s="46" t="s">
        <v>1493</v>
      </c>
      <c r="F543" s="35">
        <v>0</v>
      </c>
      <c r="G543" s="36">
        <v>1</v>
      </c>
      <c r="H543" s="36">
        <v>5</v>
      </c>
      <c r="I543" s="36">
        <v>10</v>
      </c>
      <c r="J543" s="37">
        <v>25</v>
      </c>
      <c r="K543" s="36">
        <v>10</v>
      </c>
      <c r="L543" s="37">
        <v>0</v>
      </c>
      <c r="M543" s="35">
        <v>10</v>
      </c>
      <c r="N543" s="35">
        <v>0</v>
      </c>
      <c r="O543" s="38">
        <v>0</v>
      </c>
      <c r="P543" s="38">
        <v>10</v>
      </c>
      <c r="Q543" s="39">
        <v>5</v>
      </c>
      <c r="R543" s="35">
        <v>10</v>
      </c>
      <c r="S543" s="35">
        <v>10</v>
      </c>
      <c r="T543" s="35">
        <v>0</v>
      </c>
      <c r="U543" s="40">
        <v>0</v>
      </c>
    </row>
    <row r="544" spans="1:47">
      <c r="C544" s="45" t="s">
        <v>4195</v>
      </c>
      <c r="D544" s="46" t="s">
        <v>1566</v>
      </c>
      <c r="F544" s="35">
        <v>0</v>
      </c>
      <c r="G544" s="36">
        <v>1</v>
      </c>
      <c r="H544" s="36">
        <v>10</v>
      </c>
      <c r="I544" s="36">
        <v>5</v>
      </c>
      <c r="J544" s="37">
        <v>12.5</v>
      </c>
      <c r="K544" s="36">
        <v>10</v>
      </c>
      <c r="L544" s="37">
        <v>0</v>
      </c>
      <c r="M544" s="35">
        <v>10</v>
      </c>
      <c r="N544" s="35">
        <v>0</v>
      </c>
      <c r="O544" s="38">
        <v>0</v>
      </c>
      <c r="P544" s="38">
        <v>10</v>
      </c>
      <c r="Q544" s="39">
        <v>10</v>
      </c>
      <c r="R544" s="35">
        <v>10</v>
      </c>
      <c r="S544" s="35">
        <v>10</v>
      </c>
      <c r="T544" s="35">
        <v>0</v>
      </c>
      <c r="U544" s="40">
        <v>0</v>
      </c>
    </row>
    <row r="545" spans="1:47">
      <c r="C545" s="45" t="s">
        <v>4196</v>
      </c>
      <c r="D545" s="46" t="s">
        <v>2035</v>
      </c>
      <c r="F545" s="35">
        <v>0</v>
      </c>
      <c r="G545" s="36">
        <v>9</v>
      </c>
      <c r="H545" s="36">
        <v>10</v>
      </c>
      <c r="I545" s="36">
        <v>2</v>
      </c>
      <c r="J545" s="37">
        <v>5</v>
      </c>
      <c r="K545" s="36">
        <v>10</v>
      </c>
      <c r="L545" s="37">
        <v>0</v>
      </c>
      <c r="M545" s="35">
        <v>10</v>
      </c>
      <c r="N545" s="35">
        <v>0</v>
      </c>
      <c r="O545" s="38">
        <v>0</v>
      </c>
      <c r="P545" s="38">
        <v>10</v>
      </c>
      <c r="Q545" s="39">
        <v>1.1111111111111112</v>
      </c>
      <c r="R545" s="35">
        <v>10</v>
      </c>
      <c r="S545" s="35">
        <v>10</v>
      </c>
      <c r="T545" s="35">
        <v>0</v>
      </c>
      <c r="U545" s="40">
        <v>0</v>
      </c>
    </row>
    <row r="546" spans="1:47">
      <c r="A546" s="9" t="s">
        <v>16</v>
      </c>
      <c r="B546" s="9" t="s">
        <v>4197</v>
      </c>
      <c r="C546" s="9" t="s">
        <v>4198</v>
      </c>
      <c r="D546" s="9" t="s">
        <v>1012</v>
      </c>
      <c r="E546" s="9" t="s">
        <v>4199</v>
      </c>
      <c r="F546" s="35">
        <v>0</v>
      </c>
      <c r="G546" s="36">
        <v>6</v>
      </c>
      <c r="H546" s="36">
        <v>9</v>
      </c>
      <c r="I546" s="36">
        <v>3</v>
      </c>
      <c r="J546" s="37">
        <v>7.5</v>
      </c>
      <c r="K546" s="36">
        <v>9</v>
      </c>
      <c r="L546" s="37">
        <v>0</v>
      </c>
      <c r="M546" s="35">
        <v>9</v>
      </c>
      <c r="N546" s="35">
        <v>0</v>
      </c>
      <c r="O546" s="38">
        <v>0</v>
      </c>
      <c r="P546" s="38">
        <v>9</v>
      </c>
      <c r="Q546" s="39">
        <v>1.5</v>
      </c>
      <c r="R546" s="35">
        <v>9</v>
      </c>
      <c r="S546" s="35">
        <v>9</v>
      </c>
      <c r="T546" s="35">
        <v>0</v>
      </c>
      <c r="U546" s="40">
        <v>0</v>
      </c>
      <c r="V546" s="9" t="s">
        <v>2952</v>
      </c>
      <c r="W546" s="9" t="s">
        <v>2953</v>
      </c>
      <c r="X546" s="41"/>
      <c r="Y546" s="9" t="s">
        <v>2954</v>
      </c>
      <c r="Z546" s="9">
        <v>60.29</v>
      </c>
      <c r="AA546" s="9">
        <v>0</v>
      </c>
      <c r="AB546" s="9">
        <v>0</v>
      </c>
      <c r="AC546" s="9">
        <v>0</v>
      </c>
      <c r="AD546" s="9">
        <v>0</v>
      </c>
      <c r="AE546" s="9">
        <v>0</v>
      </c>
      <c r="AF546" s="9">
        <v>0</v>
      </c>
      <c r="AG546" s="9">
        <v>0</v>
      </c>
      <c r="AH546" s="9">
        <v>0</v>
      </c>
      <c r="AI546" s="9">
        <v>0</v>
      </c>
      <c r="AJ546" s="9">
        <v>0</v>
      </c>
      <c r="AK546" s="9">
        <v>0</v>
      </c>
      <c r="AL546" s="9">
        <v>0</v>
      </c>
      <c r="AM546" s="9" t="s">
        <v>2955</v>
      </c>
      <c r="AN546" s="9">
        <v>0</v>
      </c>
      <c r="AO546" s="9">
        <v>0</v>
      </c>
      <c r="AP546" s="9" t="s">
        <v>2956</v>
      </c>
      <c r="AQ546" s="9">
        <v>4</v>
      </c>
      <c r="AR546" s="42">
        <v>46048</v>
      </c>
      <c r="AS546" s="9" t="s">
        <v>2957</v>
      </c>
      <c r="AT546" s="9" t="s">
        <v>4200</v>
      </c>
    </row>
    <row r="547" spans="1:47">
      <c r="A547" s="9" t="s">
        <v>16</v>
      </c>
      <c r="B547" s="9" t="s">
        <v>4201</v>
      </c>
      <c r="C547" s="9" t="s">
        <v>4202</v>
      </c>
      <c r="D547" s="9" t="s">
        <v>915</v>
      </c>
      <c r="E547" s="9" t="s">
        <v>4203</v>
      </c>
      <c r="F547" s="35">
        <v>0</v>
      </c>
      <c r="G547" s="36">
        <v>3</v>
      </c>
      <c r="H547" s="36">
        <v>9</v>
      </c>
      <c r="I547" s="36">
        <v>0</v>
      </c>
      <c r="J547" s="37">
        <v>0</v>
      </c>
      <c r="K547" s="36">
        <v>9</v>
      </c>
      <c r="L547" s="37">
        <v>0</v>
      </c>
      <c r="M547" s="35">
        <v>9</v>
      </c>
      <c r="N547" s="35">
        <v>0</v>
      </c>
      <c r="O547" s="38">
        <v>0</v>
      </c>
      <c r="P547" s="38">
        <v>9</v>
      </c>
      <c r="Q547" s="39">
        <v>3</v>
      </c>
      <c r="R547" s="35">
        <v>9</v>
      </c>
      <c r="S547" s="35">
        <v>9</v>
      </c>
      <c r="T547" s="35">
        <v>0</v>
      </c>
      <c r="U547" s="40">
        <v>0</v>
      </c>
      <c r="V547" s="9" t="s">
        <v>2952</v>
      </c>
      <c r="W547" s="9" t="s">
        <v>2953</v>
      </c>
      <c r="X547" s="41"/>
      <c r="Y547" s="9" t="s">
        <v>2954</v>
      </c>
      <c r="Z547" s="9">
        <v>30.25</v>
      </c>
      <c r="AA547" s="9">
        <v>0</v>
      </c>
      <c r="AB547" s="9">
        <v>0</v>
      </c>
      <c r="AC547" s="9">
        <v>0</v>
      </c>
      <c r="AD547" s="9">
        <v>0</v>
      </c>
      <c r="AE547" s="9">
        <v>0</v>
      </c>
      <c r="AF547" s="9">
        <v>0</v>
      </c>
      <c r="AG547" s="9">
        <v>0</v>
      </c>
      <c r="AH547" s="9">
        <v>0</v>
      </c>
      <c r="AI547" s="9">
        <v>0</v>
      </c>
      <c r="AJ547" s="9">
        <v>0</v>
      </c>
      <c r="AK547" s="9">
        <v>0</v>
      </c>
      <c r="AL547" s="9">
        <v>0</v>
      </c>
      <c r="AM547" s="9" t="s">
        <v>2955</v>
      </c>
      <c r="AN547" s="9">
        <v>0</v>
      </c>
      <c r="AO547" s="9">
        <v>0</v>
      </c>
      <c r="AP547" s="9" t="s">
        <v>2956</v>
      </c>
      <c r="AQ547" s="9">
        <v>0</v>
      </c>
      <c r="AR547" s="9" t="s">
        <v>2961</v>
      </c>
      <c r="AS547" s="9" t="s">
        <v>2962</v>
      </c>
      <c r="AT547" s="9" t="s">
        <v>4204</v>
      </c>
    </row>
    <row r="548" spans="1:47">
      <c r="A548" s="9" t="s">
        <v>16</v>
      </c>
      <c r="B548" s="9" t="s">
        <v>4205</v>
      </c>
      <c r="C548" s="9" t="s">
        <v>4206</v>
      </c>
      <c r="D548" s="9" t="s">
        <v>991</v>
      </c>
      <c r="E548" s="9" t="s">
        <v>4207</v>
      </c>
      <c r="F548" s="35">
        <v>0</v>
      </c>
      <c r="G548" s="36">
        <v>25</v>
      </c>
      <c r="H548" s="36">
        <v>2</v>
      </c>
      <c r="I548" s="36">
        <v>0</v>
      </c>
      <c r="J548" s="37">
        <v>0</v>
      </c>
      <c r="K548" s="47">
        <v>9</v>
      </c>
      <c r="L548" s="37">
        <v>0</v>
      </c>
      <c r="M548" s="35">
        <v>9</v>
      </c>
      <c r="N548" s="35">
        <v>0</v>
      </c>
      <c r="O548" s="38">
        <v>0</v>
      </c>
      <c r="P548" s="38">
        <v>9</v>
      </c>
      <c r="Q548" s="39">
        <v>0.08</v>
      </c>
      <c r="R548" s="35">
        <v>9</v>
      </c>
      <c r="S548" s="35">
        <v>9</v>
      </c>
      <c r="T548" s="35">
        <v>0</v>
      </c>
      <c r="U548" s="40">
        <v>0</v>
      </c>
      <c r="V548" s="9" t="s">
        <v>2952</v>
      </c>
      <c r="W548" s="9" t="s">
        <v>2953</v>
      </c>
      <c r="Y548" s="9" t="s">
        <v>2954</v>
      </c>
      <c r="Z548" s="9">
        <v>89.89</v>
      </c>
      <c r="AA548" s="9">
        <v>0</v>
      </c>
      <c r="AB548" s="9">
        <v>0</v>
      </c>
      <c r="AC548" s="9">
        <v>0</v>
      </c>
      <c r="AD548" s="9">
        <v>0</v>
      </c>
      <c r="AE548" s="9">
        <v>0</v>
      </c>
      <c r="AF548" s="9">
        <v>0</v>
      </c>
      <c r="AG548" s="9">
        <v>0</v>
      </c>
      <c r="AH548" s="9">
        <v>0</v>
      </c>
      <c r="AI548" s="9">
        <v>0</v>
      </c>
      <c r="AJ548" s="9">
        <v>0</v>
      </c>
      <c r="AK548" s="9">
        <v>0</v>
      </c>
      <c r="AL548" s="9">
        <v>0</v>
      </c>
      <c r="AM548" s="9" t="s">
        <v>2955</v>
      </c>
      <c r="AN548" s="9">
        <v>0</v>
      </c>
      <c r="AO548" s="9">
        <v>0</v>
      </c>
      <c r="AP548" s="9" t="s">
        <v>2956</v>
      </c>
      <c r="AQ548" s="9">
        <v>0</v>
      </c>
      <c r="AR548" s="9" t="s">
        <v>2961</v>
      </c>
      <c r="AS548" s="9" t="s">
        <v>2962</v>
      </c>
      <c r="AT548" s="9" t="s">
        <v>4208</v>
      </c>
      <c r="AU548" s="44">
        <v>0</v>
      </c>
    </row>
    <row r="549" spans="1:47">
      <c r="A549" s="9" t="s">
        <v>16</v>
      </c>
      <c r="B549" s="9" t="s">
        <v>4209</v>
      </c>
      <c r="C549" s="9" t="s">
        <v>4210</v>
      </c>
      <c r="D549" s="9" t="s">
        <v>964</v>
      </c>
      <c r="E549" s="9" t="s">
        <v>964</v>
      </c>
      <c r="F549" s="35">
        <v>5</v>
      </c>
      <c r="G549" s="36">
        <v>24</v>
      </c>
      <c r="H549" s="36">
        <v>1</v>
      </c>
      <c r="I549" s="36">
        <v>2</v>
      </c>
      <c r="J549" s="37">
        <v>5</v>
      </c>
      <c r="K549" s="47">
        <v>9</v>
      </c>
      <c r="L549" s="37">
        <v>0</v>
      </c>
      <c r="M549" s="35">
        <v>9</v>
      </c>
      <c r="N549" s="35">
        <v>0</v>
      </c>
      <c r="O549" s="38">
        <v>0</v>
      </c>
      <c r="P549" s="38">
        <v>9</v>
      </c>
      <c r="Q549" s="39">
        <v>4.1666666666666664E-2</v>
      </c>
      <c r="R549" s="35">
        <v>4</v>
      </c>
      <c r="S549" s="35">
        <v>4</v>
      </c>
      <c r="T549" s="35">
        <v>0</v>
      </c>
      <c r="U549" s="40">
        <v>22.222222222222221</v>
      </c>
      <c r="V549" s="9" t="s">
        <v>2952</v>
      </c>
      <c r="W549" s="9" t="s">
        <v>2953</v>
      </c>
      <c r="X549" s="41"/>
      <c r="Y549" s="9" t="s">
        <v>2954</v>
      </c>
      <c r="Z549" s="9">
        <v>36.57</v>
      </c>
      <c r="AA549" s="9">
        <v>0</v>
      </c>
      <c r="AB549" s="9">
        <v>0</v>
      </c>
      <c r="AC549" s="9">
        <v>7</v>
      </c>
      <c r="AD549" s="9">
        <v>0</v>
      </c>
      <c r="AE549" s="9">
        <v>7</v>
      </c>
      <c r="AF549" s="9">
        <v>0</v>
      </c>
      <c r="AG549" s="9">
        <v>0</v>
      </c>
      <c r="AH549" s="9">
        <v>0</v>
      </c>
      <c r="AI549" s="9">
        <v>0</v>
      </c>
      <c r="AJ549" s="9">
        <v>0</v>
      </c>
      <c r="AK549" s="9">
        <v>0</v>
      </c>
      <c r="AL549" s="9">
        <v>0</v>
      </c>
      <c r="AM549" s="9" t="s">
        <v>2955</v>
      </c>
      <c r="AN549" s="9">
        <v>70</v>
      </c>
      <c r="AO549" s="9">
        <v>70</v>
      </c>
      <c r="AP549" s="9"/>
      <c r="AQ549" s="9">
        <v>2</v>
      </c>
      <c r="AR549" s="42">
        <v>46053</v>
      </c>
      <c r="AS549" s="9" t="s">
        <v>2957</v>
      </c>
      <c r="AT549" s="9" t="s">
        <v>3315</v>
      </c>
      <c r="AU549" s="44">
        <v>0.22222222222222221</v>
      </c>
    </row>
    <row r="550" spans="1:47">
      <c r="C550" s="45" t="s">
        <v>4211</v>
      </c>
      <c r="D550" s="46" t="s">
        <v>4212</v>
      </c>
      <c r="F550" s="35">
        <v>0</v>
      </c>
      <c r="G550" s="36">
        <v>30</v>
      </c>
      <c r="H550" s="36">
        <v>0</v>
      </c>
      <c r="I550" s="36">
        <v>0</v>
      </c>
      <c r="J550" s="37">
        <v>0</v>
      </c>
      <c r="K550" s="47">
        <v>10</v>
      </c>
      <c r="L550" s="37">
        <v>0</v>
      </c>
      <c r="M550" s="35">
        <v>10</v>
      </c>
      <c r="N550" s="35">
        <v>0</v>
      </c>
      <c r="O550" s="38">
        <v>0</v>
      </c>
      <c r="P550" s="38">
        <v>10</v>
      </c>
      <c r="Q550" s="39">
        <v>0</v>
      </c>
      <c r="R550" s="35">
        <v>10</v>
      </c>
      <c r="S550" s="35">
        <v>10</v>
      </c>
      <c r="T550" s="35">
        <v>0</v>
      </c>
      <c r="U550" s="40">
        <v>0</v>
      </c>
      <c r="AU550" s="44">
        <v>0</v>
      </c>
    </row>
    <row r="551" spans="1:47">
      <c r="C551" s="45" t="s">
        <v>4213</v>
      </c>
      <c r="D551" s="46" t="s">
        <v>2228</v>
      </c>
      <c r="F551" s="35">
        <v>0</v>
      </c>
      <c r="G551" s="36">
        <v>29</v>
      </c>
      <c r="H551" s="36">
        <v>1</v>
      </c>
      <c r="I551" s="36">
        <v>0</v>
      </c>
      <c r="J551" s="37">
        <v>0</v>
      </c>
      <c r="K551" s="47">
        <v>10</v>
      </c>
      <c r="L551" s="37">
        <v>0</v>
      </c>
      <c r="M551" s="35">
        <v>10</v>
      </c>
      <c r="N551" s="35">
        <v>0</v>
      </c>
      <c r="O551" s="38">
        <v>0</v>
      </c>
      <c r="P551" s="38">
        <v>10</v>
      </c>
      <c r="Q551" s="39">
        <v>3.4482758620689655E-2</v>
      </c>
      <c r="R551" s="35">
        <v>10</v>
      </c>
      <c r="S551" s="35">
        <v>10</v>
      </c>
      <c r="T551" s="35">
        <v>0</v>
      </c>
      <c r="U551" s="40">
        <v>0</v>
      </c>
      <c r="AU551" s="44">
        <v>0</v>
      </c>
    </row>
    <row r="552" spans="1:47">
      <c r="C552" s="45" t="s">
        <v>4214</v>
      </c>
      <c r="D552" s="46" t="s">
        <v>1516</v>
      </c>
      <c r="F552" s="35">
        <v>0</v>
      </c>
      <c r="G552" s="36">
        <v>27</v>
      </c>
      <c r="H552" s="36">
        <v>1</v>
      </c>
      <c r="I552" s="36">
        <v>2</v>
      </c>
      <c r="J552" s="37">
        <v>5</v>
      </c>
      <c r="K552" s="47">
        <v>10</v>
      </c>
      <c r="L552" s="37">
        <v>0</v>
      </c>
      <c r="M552" s="35">
        <v>10</v>
      </c>
      <c r="N552" s="35">
        <v>0</v>
      </c>
      <c r="O552" s="38">
        <v>0</v>
      </c>
      <c r="P552" s="38">
        <v>10</v>
      </c>
      <c r="Q552" s="39">
        <v>3.7037037037037035E-2</v>
      </c>
      <c r="R552" s="35">
        <v>10</v>
      </c>
      <c r="S552" s="35">
        <v>10</v>
      </c>
      <c r="T552" s="35">
        <v>0</v>
      </c>
      <c r="U552" s="40">
        <v>0</v>
      </c>
      <c r="AU552" s="44">
        <v>0.2</v>
      </c>
    </row>
    <row r="553" spans="1:47">
      <c r="A553" s="9" t="s">
        <v>16</v>
      </c>
      <c r="B553" s="9" t="s">
        <v>4215</v>
      </c>
      <c r="C553" s="9" t="s">
        <v>4216</v>
      </c>
      <c r="D553" s="9" t="s">
        <v>919</v>
      </c>
      <c r="E553" s="9" t="s">
        <v>4217</v>
      </c>
      <c r="F553" s="35">
        <v>0</v>
      </c>
      <c r="G553" s="36">
        <v>22</v>
      </c>
      <c r="H553" s="36">
        <v>1</v>
      </c>
      <c r="I553" s="36">
        <v>4</v>
      </c>
      <c r="J553" s="37">
        <v>10</v>
      </c>
      <c r="K553" s="47">
        <v>9</v>
      </c>
      <c r="L553" s="37">
        <v>0</v>
      </c>
      <c r="M553" s="35">
        <v>9</v>
      </c>
      <c r="N553" s="35">
        <v>0</v>
      </c>
      <c r="O553" s="38">
        <v>0</v>
      </c>
      <c r="P553" s="38">
        <v>9</v>
      </c>
      <c r="Q553" s="39">
        <v>4.5454545454545456E-2</v>
      </c>
      <c r="R553" s="35">
        <v>9</v>
      </c>
      <c r="S553" s="35">
        <v>9</v>
      </c>
      <c r="T553" s="35">
        <v>0</v>
      </c>
      <c r="U553" s="40">
        <v>0</v>
      </c>
      <c r="V553" s="9" t="s">
        <v>2952</v>
      </c>
      <c r="W553" s="9" t="s">
        <v>2953</v>
      </c>
      <c r="X553" s="41"/>
      <c r="Y553" s="9" t="s">
        <v>2954</v>
      </c>
      <c r="Z553" s="9">
        <v>35.25</v>
      </c>
      <c r="AA553" s="9">
        <v>0</v>
      </c>
      <c r="AB553" s="9">
        <v>0</v>
      </c>
      <c r="AC553" s="9">
        <v>5</v>
      </c>
      <c r="AD553" s="9">
        <v>0</v>
      </c>
      <c r="AE553" s="9">
        <v>5</v>
      </c>
      <c r="AF553" s="9">
        <v>0</v>
      </c>
      <c r="AG553" s="9">
        <v>0</v>
      </c>
      <c r="AH553" s="9">
        <v>0</v>
      </c>
      <c r="AI553" s="9">
        <v>0</v>
      </c>
      <c r="AJ553" s="9">
        <v>0</v>
      </c>
      <c r="AK553" s="9">
        <v>0</v>
      </c>
      <c r="AL553" s="9">
        <v>0</v>
      </c>
      <c r="AM553" s="9" t="s">
        <v>2955</v>
      </c>
      <c r="AN553" s="9">
        <v>112</v>
      </c>
      <c r="AO553" s="9">
        <v>112</v>
      </c>
      <c r="AP553" s="9"/>
      <c r="AQ553" s="9">
        <v>0</v>
      </c>
      <c r="AR553" s="9" t="s">
        <v>2961</v>
      </c>
      <c r="AS553" s="9" t="s">
        <v>2962</v>
      </c>
      <c r="AT553" s="9" t="s">
        <v>4218</v>
      </c>
      <c r="AU553" s="44">
        <v>0.44444444444444442</v>
      </c>
    </row>
    <row r="554" spans="1:47">
      <c r="A554" s="9" t="s">
        <v>16</v>
      </c>
      <c r="B554" s="9" t="s">
        <v>4219</v>
      </c>
      <c r="C554" s="9" t="s">
        <v>4220</v>
      </c>
      <c r="D554" s="9" t="s">
        <v>942</v>
      </c>
      <c r="E554" s="9" t="s">
        <v>4221</v>
      </c>
      <c r="F554" s="35">
        <v>5</v>
      </c>
      <c r="G554" s="36">
        <v>22</v>
      </c>
      <c r="H554" s="36">
        <v>3</v>
      </c>
      <c r="I554" s="36">
        <v>2</v>
      </c>
      <c r="J554" s="37">
        <v>5</v>
      </c>
      <c r="K554" s="47">
        <v>9</v>
      </c>
      <c r="L554" s="37">
        <v>0</v>
      </c>
      <c r="M554" s="35">
        <v>9</v>
      </c>
      <c r="N554" s="35">
        <v>0</v>
      </c>
      <c r="O554" s="38">
        <v>0</v>
      </c>
      <c r="P554" s="38">
        <v>9</v>
      </c>
      <c r="Q554" s="39">
        <v>0.13636363636363635</v>
      </c>
      <c r="R554" s="35">
        <v>4</v>
      </c>
      <c r="S554" s="35">
        <v>4</v>
      </c>
      <c r="T554" s="35">
        <v>0</v>
      </c>
      <c r="U554" s="40">
        <v>22.222222222222221</v>
      </c>
      <c r="V554" s="9" t="s">
        <v>2952</v>
      </c>
      <c r="W554" s="9" t="s">
        <v>2953</v>
      </c>
      <c r="Y554" s="9" t="s">
        <v>2954</v>
      </c>
      <c r="Z554" s="9">
        <v>57.39</v>
      </c>
      <c r="AA554" s="9">
        <v>224.65</v>
      </c>
      <c r="AB554" s="9">
        <v>4</v>
      </c>
      <c r="AC554" s="9">
        <v>6</v>
      </c>
      <c r="AD554" s="9">
        <v>0</v>
      </c>
      <c r="AE554" s="9">
        <v>5</v>
      </c>
      <c r="AF554" s="9">
        <v>0</v>
      </c>
      <c r="AG554" s="9">
        <v>1</v>
      </c>
      <c r="AH554" s="9">
        <v>0</v>
      </c>
      <c r="AI554" s="9">
        <v>0</v>
      </c>
      <c r="AJ554" s="9">
        <v>0</v>
      </c>
      <c r="AK554" s="9">
        <v>0</v>
      </c>
      <c r="AL554" s="9">
        <v>0</v>
      </c>
      <c r="AM554" s="9" t="s">
        <v>2955</v>
      </c>
      <c r="AN554" s="9">
        <v>68</v>
      </c>
      <c r="AO554" s="9">
        <v>59</v>
      </c>
      <c r="AP554" s="9"/>
      <c r="AQ554" s="9">
        <v>0</v>
      </c>
      <c r="AR554" s="9" t="s">
        <v>2961</v>
      </c>
      <c r="AS554" s="9" t="s">
        <v>2962</v>
      </c>
      <c r="AT554" s="9" t="s">
        <v>4222</v>
      </c>
      <c r="AU554" s="44">
        <v>0.22222222222222221</v>
      </c>
    </row>
    <row r="555" spans="1:47">
      <c r="A555" s="9" t="s">
        <v>16</v>
      </c>
      <c r="B555" s="9" t="s">
        <v>470</v>
      </c>
      <c r="C555" s="9" t="s">
        <v>472</v>
      </c>
      <c r="D555" s="9" t="s">
        <v>471</v>
      </c>
      <c r="E555" s="9" t="s">
        <v>471</v>
      </c>
      <c r="F555" s="35">
        <v>50</v>
      </c>
      <c r="G555" s="36">
        <v>36</v>
      </c>
      <c r="H555" s="36">
        <v>1</v>
      </c>
      <c r="I555" s="36">
        <v>9</v>
      </c>
      <c r="J555" s="37">
        <v>22.5</v>
      </c>
      <c r="K555" s="36">
        <v>36</v>
      </c>
      <c r="L555" s="37">
        <v>27.5</v>
      </c>
      <c r="M555" s="35">
        <v>8.5</v>
      </c>
      <c r="N555" s="35">
        <v>0</v>
      </c>
      <c r="O555" s="38">
        <v>0</v>
      </c>
      <c r="P555" s="38">
        <v>8.5</v>
      </c>
      <c r="Q555" s="39">
        <v>2.7777777777777776E-2</v>
      </c>
      <c r="R555" s="35">
        <v>0</v>
      </c>
      <c r="S555" s="35">
        <v>0</v>
      </c>
      <c r="T555" s="35">
        <v>0</v>
      </c>
      <c r="U555" s="40">
        <v>55.555555555555557</v>
      </c>
      <c r="V555" s="9" t="s">
        <v>2952</v>
      </c>
      <c r="W555" s="9" t="s">
        <v>2953</v>
      </c>
      <c r="Y555" s="9" t="s">
        <v>2954</v>
      </c>
      <c r="Z555" s="9">
        <v>5.76</v>
      </c>
      <c r="AA555" s="9">
        <v>4.1900000000000004</v>
      </c>
      <c r="AB555" s="9">
        <v>1</v>
      </c>
      <c r="AC555" s="9">
        <v>96</v>
      </c>
      <c r="AD555" s="9">
        <v>96</v>
      </c>
      <c r="AE555" s="9">
        <v>0</v>
      </c>
      <c r="AF555" s="9">
        <v>0</v>
      </c>
      <c r="AG555" s="9">
        <v>0</v>
      </c>
      <c r="AH555" s="9">
        <v>0</v>
      </c>
      <c r="AI555" s="9">
        <v>0</v>
      </c>
      <c r="AJ555" s="9">
        <v>48</v>
      </c>
      <c r="AK555" s="9">
        <v>48</v>
      </c>
      <c r="AL555" s="9">
        <v>0</v>
      </c>
      <c r="AM555" s="9" t="s">
        <v>2955</v>
      </c>
      <c r="AN555" s="9"/>
      <c r="AO555" s="9"/>
      <c r="AQ555" s="9">
        <v>0</v>
      </c>
      <c r="AR555" s="9" t="s">
        <v>2961</v>
      </c>
      <c r="AS555" s="9" t="s">
        <v>2962</v>
      </c>
      <c r="AT555" s="9" t="s">
        <v>4223</v>
      </c>
      <c r="AU555" s="44">
        <v>0.25</v>
      </c>
    </row>
    <row r="556" spans="1:47">
      <c r="A556" s="9" t="s">
        <v>16</v>
      </c>
      <c r="B556" s="9" t="s">
        <v>473</v>
      </c>
      <c r="C556" s="9" t="s">
        <v>475</v>
      </c>
      <c r="D556" s="9" t="s">
        <v>476</v>
      </c>
      <c r="E556" s="9" t="s">
        <v>474</v>
      </c>
      <c r="F556" s="35">
        <v>11</v>
      </c>
      <c r="G556" s="36">
        <v>49</v>
      </c>
      <c r="H556" s="36">
        <v>1</v>
      </c>
      <c r="I556" s="36">
        <v>1</v>
      </c>
      <c r="J556" s="37">
        <v>2.5</v>
      </c>
      <c r="K556" s="47">
        <v>17</v>
      </c>
      <c r="L556" s="37">
        <v>8.5</v>
      </c>
      <c r="M556" s="35">
        <v>8.5</v>
      </c>
      <c r="N556" s="35">
        <v>0</v>
      </c>
      <c r="O556" s="38">
        <v>0</v>
      </c>
      <c r="P556" s="38">
        <v>8.5</v>
      </c>
      <c r="Q556" s="39">
        <v>2.0408163265306121E-2</v>
      </c>
      <c r="R556" s="35">
        <v>6</v>
      </c>
      <c r="S556" s="35">
        <v>6</v>
      </c>
      <c r="T556" s="35">
        <v>0</v>
      </c>
      <c r="U556" s="40">
        <v>25.882352941176471</v>
      </c>
      <c r="V556" s="9" t="s">
        <v>2952</v>
      </c>
      <c r="W556" s="9" t="s">
        <v>2953</v>
      </c>
      <c r="Y556" s="9" t="s">
        <v>2954</v>
      </c>
      <c r="Z556" s="9">
        <v>6.39</v>
      </c>
      <c r="AA556" s="9">
        <v>38.96</v>
      </c>
      <c r="AB556" s="9">
        <v>6</v>
      </c>
      <c r="AC556" s="9">
        <v>6</v>
      </c>
      <c r="AD556" s="9">
        <v>6</v>
      </c>
      <c r="AE556" s="9">
        <v>0</v>
      </c>
      <c r="AF556" s="9">
        <v>0</v>
      </c>
      <c r="AG556" s="9">
        <v>0</v>
      </c>
      <c r="AH556" s="9">
        <v>0</v>
      </c>
      <c r="AI556" s="9">
        <v>0</v>
      </c>
      <c r="AJ556" s="9">
        <v>6</v>
      </c>
      <c r="AK556" s="9">
        <v>0</v>
      </c>
      <c r="AL556" s="9">
        <v>0</v>
      </c>
      <c r="AM556" s="9" t="s">
        <v>2955</v>
      </c>
      <c r="AN556" s="9">
        <v>74</v>
      </c>
      <c r="AO556" s="9">
        <v>0</v>
      </c>
      <c r="AP556" s="9" t="s">
        <v>2956</v>
      </c>
      <c r="AQ556" s="9">
        <v>6</v>
      </c>
      <c r="AR556" s="42">
        <v>46053</v>
      </c>
      <c r="AS556" s="9" t="s">
        <v>2957</v>
      </c>
      <c r="AT556" s="9" t="s">
        <v>3758</v>
      </c>
      <c r="AU556" s="44">
        <v>5.8823529411764705E-2</v>
      </c>
    </row>
    <row r="557" spans="1:47">
      <c r="C557" s="45" t="s">
        <v>4224</v>
      </c>
      <c r="D557" s="46" t="s">
        <v>2466</v>
      </c>
      <c r="F557" s="35">
        <v>0</v>
      </c>
      <c r="G557" s="36">
        <v>28</v>
      </c>
      <c r="H557" s="36">
        <v>0</v>
      </c>
      <c r="I557" s="36">
        <v>0</v>
      </c>
      <c r="J557" s="37">
        <v>0</v>
      </c>
      <c r="K557" s="47">
        <v>9.3333333333333339</v>
      </c>
      <c r="L557" s="37">
        <v>0</v>
      </c>
      <c r="M557" s="35">
        <v>9.3333333333333339</v>
      </c>
      <c r="N557" s="35">
        <v>0</v>
      </c>
      <c r="O557" s="38">
        <v>0</v>
      </c>
      <c r="P557" s="38">
        <v>9.3333333333333339</v>
      </c>
      <c r="Q557" s="39">
        <v>0</v>
      </c>
      <c r="R557" s="35">
        <v>9.3333333333333339</v>
      </c>
      <c r="S557" s="35">
        <v>9.3333333333333339</v>
      </c>
      <c r="T557" s="35">
        <v>0</v>
      </c>
      <c r="U557" s="40">
        <v>0</v>
      </c>
      <c r="AU557" s="44">
        <v>0</v>
      </c>
    </row>
    <row r="558" spans="1:47">
      <c r="A558" s="9" t="s">
        <v>16</v>
      </c>
      <c r="B558" s="9" t="s">
        <v>780</v>
      </c>
      <c r="C558" s="9" t="s">
        <v>782</v>
      </c>
      <c r="D558" s="9" t="s">
        <v>783</v>
      </c>
      <c r="E558" s="9" t="s">
        <v>781</v>
      </c>
      <c r="F558" s="35">
        <v>0</v>
      </c>
      <c r="G558" s="36">
        <v>17</v>
      </c>
      <c r="H558" s="36">
        <v>6</v>
      </c>
      <c r="I558" s="36">
        <v>2</v>
      </c>
      <c r="J558" s="37">
        <v>5</v>
      </c>
      <c r="K558" s="47">
        <v>8.3333333333333339</v>
      </c>
      <c r="L558" s="37">
        <v>0</v>
      </c>
      <c r="M558" s="35">
        <v>8.3333333333333339</v>
      </c>
      <c r="N558" s="35">
        <v>0</v>
      </c>
      <c r="O558" s="38">
        <v>0</v>
      </c>
      <c r="P558" s="38">
        <v>8.3333333333333339</v>
      </c>
      <c r="Q558" s="39">
        <v>0.35294117647058826</v>
      </c>
      <c r="R558" s="35">
        <v>8.3333333333333339</v>
      </c>
      <c r="S558" s="35">
        <v>8.3333333333333339</v>
      </c>
      <c r="T558" s="35">
        <v>0</v>
      </c>
      <c r="U558" s="40">
        <v>0</v>
      </c>
      <c r="V558" s="9" t="s">
        <v>2952</v>
      </c>
      <c r="W558" s="9" t="s">
        <v>2953</v>
      </c>
      <c r="X558" s="41"/>
      <c r="Y558" s="9" t="s">
        <v>2954</v>
      </c>
      <c r="Z558" s="9">
        <v>194.19</v>
      </c>
      <c r="AA558" s="9">
        <v>0</v>
      </c>
      <c r="AB558" s="9">
        <v>0</v>
      </c>
      <c r="AC558" s="9">
        <v>0</v>
      </c>
      <c r="AD558" s="9">
        <v>0</v>
      </c>
      <c r="AE558" s="9">
        <v>0</v>
      </c>
      <c r="AF558" s="9">
        <v>0</v>
      </c>
      <c r="AG558" s="9">
        <v>0</v>
      </c>
      <c r="AH558" s="9">
        <v>0</v>
      </c>
      <c r="AI558" s="9">
        <v>0</v>
      </c>
      <c r="AJ558" s="9">
        <v>0</v>
      </c>
      <c r="AK558" s="9">
        <v>0</v>
      </c>
      <c r="AL558" s="9">
        <v>0</v>
      </c>
      <c r="AM558" s="9" t="s">
        <v>2955</v>
      </c>
      <c r="AN558" s="9">
        <v>0</v>
      </c>
      <c r="AO558" s="9">
        <v>0</v>
      </c>
      <c r="AP558" s="9" t="s">
        <v>2956</v>
      </c>
      <c r="AQ558" s="9">
        <v>0</v>
      </c>
      <c r="AR558" s="9" t="s">
        <v>2961</v>
      </c>
      <c r="AS558" s="9" t="s">
        <v>2962</v>
      </c>
      <c r="AT558" s="9" t="s">
        <v>4225</v>
      </c>
      <c r="AU558" s="44">
        <v>0.24</v>
      </c>
    </row>
    <row r="559" spans="1:47">
      <c r="A559" s="9" t="s">
        <v>16</v>
      </c>
      <c r="B559" s="9" t="s">
        <v>4226</v>
      </c>
      <c r="C559" s="9" t="s">
        <v>4227</v>
      </c>
      <c r="D559" s="9" t="s">
        <v>1429</v>
      </c>
      <c r="E559" s="9" t="s">
        <v>1429</v>
      </c>
      <c r="F559" s="35">
        <v>24</v>
      </c>
      <c r="G559" s="36">
        <v>35</v>
      </c>
      <c r="H559" s="36">
        <v>10</v>
      </c>
      <c r="I559" s="36">
        <v>6</v>
      </c>
      <c r="J559" s="37">
        <v>15</v>
      </c>
      <c r="K559" s="47">
        <v>17</v>
      </c>
      <c r="L559" s="37">
        <v>9</v>
      </c>
      <c r="M559" s="35">
        <v>8</v>
      </c>
      <c r="N559" s="35">
        <v>0</v>
      </c>
      <c r="O559" s="38">
        <v>0</v>
      </c>
      <c r="P559" s="38">
        <v>8</v>
      </c>
      <c r="Q559" s="39">
        <v>0.2857142857142857</v>
      </c>
      <c r="R559" s="35">
        <v>0</v>
      </c>
      <c r="S559" s="35">
        <v>0</v>
      </c>
      <c r="T559" s="35">
        <v>0</v>
      </c>
      <c r="U559" s="40">
        <v>56.470588235294116</v>
      </c>
      <c r="V559" s="9" t="s">
        <v>2952</v>
      </c>
      <c r="W559" s="9" t="s">
        <v>2953</v>
      </c>
      <c r="Y559" s="9" t="s">
        <v>2954</v>
      </c>
      <c r="Z559" s="9">
        <v>5.41</v>
      </c>
      <c r="AA559" s="9">
        <v>0</v>
      </c>
      <c r="AB559" s="9">
        <v>0</v>
      </c>
      <c r="AC559" s="9">
        <v>0</v>
      </c>
      <c r="AD559" s="9">
        <v>0</v>
      </c>
      <c r="AE559" s="9">
        <v>0</v>
      </c>
      <c r="AF559" s="9">
        <v>0</v>
      </c>
      <c r="AG559" s="9">
        <v>0</v>
      </c>
      <c r="AH559" s="9">
        <v>0</v>
      </c>
      <c r="AI559" s="9">
        <v>0</v>
      </c>
      <c r="AJ559" s="9">
        <v>0</v>
      </c>
      <c r="AK559" s="9">
        <v>0</v>
      </c>
      <c r="AL559" s="9">
        <v>0</v>
      </c>
      <c r="AM559" s="9" t="s">
        <v>2955</v>
      </c>
      <c r="AN559" s="9"/>
      <c r="AO559" s="9"/>
      <c r="AP559" s="9" t="s">
        <v>2956</v>
      </c>
      <c r="AQ559" s="9">
        <v>0</v>
      </c>
      <c r="AR559" s="9" t="s">
        <v>2961</v>
      </c>
      <c r="AS559" s="9" t="s">
        <v>2962</v>
      </c>
      <c r="AT559" s="9" t="s">
        <v>3055</v>
      </c>
      <c r="AU559" s="44">
        <v>0.35294117647058826</v>
      </c>
    </row>
    <row r="560" spans="1:47">
      <c r="A560" s="9" t="s">
        <v>16</v>
      </c>
      <c r="B560" s="9" t="s">
        <v>4228</v>
      </c>
      <c r="C560" s="9" t="s">
        <v>4229</v>
      </c>
      <c r="D560" s="9" t="s">
        <v>1801</v>
      </c>
      <c r="E560" s="9" t="s">
        <v>1801</v>
      </c>
      <c r="F560" s="35">
        <v>8</v>
      </c>
      <c r="G560" s="36">
        <v>8</v>
      </c>
      <c r="H560" s="36">
        <v>3</v>
      </c>
      <c r="I560" s="36">
        <v>4</v>
      </c>
      <c r="J560" s="37">
        <v>10</v>
      </c>
      <c r="K560" s="36">
        <v>8</v>
      </c>
      <c r="L560" s="37">
        <v>0</v>
      </c>
      <c r="M560" s="35">
        <v>8</v>
      </c>
      <c r="N560" s="35">
        <v>0</v>
      </c>
      <c r="O560" s="38">
        <v>0</v>
      </c>
      <c r="P560" s="38">
        <v>8</v>
      </c>
      <c r="Q560" s="39">
        <v>0.375</v>
      </c>
      <c r="R560" s="35">
        <v>0</v>
      </c>
      <c r="S560" s="35">
        <v>0</v>
      </c>
      <c r="T560" s="35">
        <v>0</v>
      </c>
      <c r="U560" s="40">
        <v>40</v>
      </c>
      <c r="V560" s="9" t="s">
        <v>2952</v>
      </c>
      <c r="W560" s="9" t="s">
        <v>2953</v>
      </c>
      <c r="X560" s="41"/>
      <c r="Y560" s="9" t="s">
        <v>2954</v>
      </c>
      <c r="Z560" s="9">
        <v>47.23</v>
      </c>
      <c r="AA560" s="9">
        <v>141.69</v>
      </c>
      <c r="AB560" s="9">
        <v>3</v>
      </c>
      <c r="AC560" s="9">
        <v>1</v>
      </c>
      <c r="AD560" s="9">
        <v>0</v>
      </c>
      <c r="AE560" s="9">
        <v>0</v>
      </c>
      <c r="AF560" s="9">
        <v>0</v>
      </c>
      <c r="AG560" s="9">
        <v>0</v>
      </c>
      <c r="AH560" s="9">
        <v>1</v>
      </c>
      <c r="AI560" s="9">
        <v>0</v>
      </c>
      <c r="AJ560" s="9">
        <v>0</v>
      </c>
      <c r="AK560" s="9">
        <v>0</v>
      </c>
      <c r="AL560" s="9">
        <v>0</v>
      </c>
      <c r="AM560" s="9" t="s">
        <v>2955</v>
      </c>
      <c r="AN560" s="9">
        <v>11</v>
      </c>
      <c r="AO560" s="9">
        <v>0</v>
      </c>
      <c r="AP560" s="9" t="s">
        <v>2956</v>
      </c>
      <c r="AQ560" s="9">
        <v>8</v>
      </c>
      <c r="AR560" s="42">
        <v>46048</v>
      </c>
      <c r="AS560" s="9" t="s">
        <v>2957</v>
      </c>
      <c r="AT560" s="9" t="s">
        <v>4230</v>
      </c>
      <c r="AU560" s="44">
        <v>0.5</v>
      </c>
    </row>
    <row r="561" spans="1:47">
      <c r="A561" s="9" t="s">
        <v>16</v>
      </c>
      <c r="B561" s="9" t="s">
        <v>4231</v>
      </c>
      <c r="C561" s="9" t="s">
        <v>4232</v>
      </c>
      <c r="D561" s="9" t="s">
        <v>910</v>
      </c>
      <c r="E561" s="9" t="s">
        <v>4233</v>
      </c>
      <c r="F561" s="35">
        <v>0</v>
      </c>
      <c r="G561" s="36">
        <v>8</v>
      </c>
      <c r="H561" s="36">
        <v>6</v>
      </c>
      <c r="I561" s="36">
        <v>0</v>
      </c>
      <c r="J561" s="37">
        <v>0</v>
      </c>
      <c r="K561" s="43">
        <v>8</v>
      </c>
      <c r="L561" s="37">
        <v>0</v>
      </c>
      <c r="M561" s="35">
        <v>8</v>
      </c>
      <c r="N561" s="35">
        <v>0</v>
      </c>
      <c r="O561" s="38">
        <v>0</v>
      </c>
      <c r="P561" s="38">
        <v>8</v>
      </c>
      <c r="Q561" s="39">
        <v>0.75</v>
      </c>
      <c r="R561" s="35">
        <v>8</v>
      </c>
      <c r="S561" s="35">
        <v>8</v>
      </c>
      <c r="T561" s="35">
        <v>0</v>
      </c>
      <c r="U561" s="40">
        <v>0</v>
      </c>
      <c r="V561" s="9" t="s">
        <v>2952</v>
      </c>
      <c r="W561" s="9" t="s">
        <v>2953</v>
      </c>
      <c r="X561" s="41"/>
      <c r="Y561" s="9" t="s">
        <v>2954</v>
      </c>
      <c r="Z561" s="9">
        <v>52.29</v>
      </c>
      <c r="AA561" s="9">
        <v>0</v>
      </c>
      <c r="AB561" s="9">
        <v>0</v>
      </c>
      <c r="AC561" s="9">
        <v>0</v>
      </c>
      <c r="AD561" s="9">
        <v>0</v>
      </c>
      <c r="AE561" s="9">
        <v>0</v>
      </c>
      <c r="AF561" s="9">
        <v>0</v>
      </c>
      <c r="AG561" s="9">
        <v>0</v>
      </c>
      <c r="AH561" s="9">
        <v>0</v>
      </c>
      <c r="AI561" s="9">
        <v>0</v>
      </c>
      <c r="AJ561" s="9">
        <v>0</v>
      </c>
      <c r="AK561" s="9">
        <v>0</v>
      </c>
      <c r="AL561" s="9">
        <v>0</v>
      </c>
      <c r="AM561" s="9" t="s">
        <v>2955</v>
      </c>
      <c r="AN561" s="9"/>
      <c r="AO561" s="9"/>
      <c r="AP561" s="9" t="s">
        <v>2956</v>
      </c>
      <c r="AQ561" s="9">
        <v>0</v>
      </c>
      <c r="AR561" s="9" t="s">
        <v>2961</v>
      </c>
      <c r="AS561" s="9" t="s">
        <v>2962</v>
      </c>
      <c r="AT561" s="9" t="s">
        <v>4234</v>
      </c>
      <c r="AU561" s="44">
        <v>0</v>
      </c>
    </row>
    <row r="562" spans="1:47">
      <c r="A562" s="9" t="s">
        <v>16</v>
      </c>
      <c r="B562" s="9" t="s">
        <v>4235</v>
      </c>
      <c r="C562" s="9" t="s">
        <v>4236</v>
      </c>
      <c r="D562" s="9" t="s">
        <v>4237</v>
      </c>
      <c r="E562" s="9" t="s">
        <v>4237</v>
      </c>
      <c r="F562" s="35">
        <v>0</v>
      </c>
      <c r="G562" s="36">
        <v>23</v>
      </c>
      <c r="H562" s="36">
        <v>0</v>
      </c>
      <c r="I562" s="36">
        <v>0</v>
      </c>
      <c r="J562" s="37">
        <v>0</v>
      </c>
      <c r="K562" s="47">
        <v>7.666666666666667</v>
      </c>
      <c r="L562" s="37">
        <v>0</v>
      </c>
      <c r="M562" s="35">
        <v>7.666666666666667</v>
      </c>
      <c r="N562" s="35">
        <v>0</v>
      </c>
      <c r="O562" s="38">
        <v>0</v>
      </c>
      <c r="P562" s="38">
        <v>7.666666666666667</v>
      </c>
      <c r="Q562" s="39">
        <v>0</v>
      </c>
      <c r="R562" s="35">
        <v>7.666666666666667</v>
      </c>
      <c r="S562" s="35">
        <v>7.666666666666667</v>
      </c>
      <c r="T562" s="35">
        <v>0</v>
      </c>
      <c r="U562" s="40">
        <v>0</v>
      </c>
      <c r="V562" s="9" t="s">
        <v>2952</v>
      </c>
      <c r="W562" s="9" t="s">
        <v>2953</v>
      </c>
      <c r="Y562" s="9" t="s">
        <v>2954</v>
      </c>
      <c r="Z562" s="9">
        <v>6.19</v>
      </c>
      <c r="AA562" s="9">
        <v>0</v>
      </c>
      <c r="AB562" s="9">
        <v>0</v>
      </c>
      <c r="AC562" s="9">
        <v>0</v>
      </c>
      <c r="AD562" s="9">
        <v>0</v>
      </c>
      <c r="AE562" s="9">
        <v>0</v>
      </c>
      <c r="AF562" s="9">
        <v>0</v>
      </c>
      <c r="AG562" s="9">
        <v>0</v>
      </c>
      <c r="AH562" s="9">
        <v>0</v>
      </c>
      <c r="AI562" s="9">
        <v>0</v>
      </c>
      <c r="AJ562" s="9">
        <v>0</v>
      </c>
      <c r="AK562" s="9">
        <v>0</v>
      </c>
      <c r="AL562" s="9">
        <v>0</v>
      </c>
      <c r="AM562" s="9" t="s">
        <v>2955</v>
      </c>
      <c r="AN562" s="9"/>
      <c r="AO562" s="9"/>
      <c r="AP562" s="9" t="s">
        <v>2956</v>
      </c>
      <c r="AQ562" s="9">
        <v>0</v>
      </c>
      <c r="AR562" s="9" t="s">
        <v>2961</v>
      </c>
      <c r="AS562" s="9" t="s">
        <v>2962</v>
      </c>
      <c r="AT562" s="9" t="s">
        <v>3860</v>
      </c>
      <c r="AU562" s="44">
        <v>0</v>
      </c>
    </row>
    <row r="563" spans="1:47">
      <c r="A563" s="9" t="s">
        <v>16</v>
      </c>
      <c r="B563" s="9" t="s">
        <v>4238</v>
      </c>
      <c r="C563" s="9" t="s">
        <v>4239</v>
      </c>
      <c r="D563" s="9" t="s">
        <v>928</v>
      </c>
      <c r="E563" s="9" t="s">
        <v>4240</v>
      </c>
      <c r="F563" s="35">
        <v>2</v>
      </c>
      <c r="G563" s="36">
        <v>22</v>
      </c>
      <c r="H563" s="36">
        <v>0</v>
      </c>
      <c r="I563" s="36">
        <v>1</v>
      </c>
      <c r="J563" s="37">
        <v>2.5</v>
      </c>
      <c r="K563" s="47">
        <v>7.666666666666667</v>
      </c>
      <c r="L563" s="37">
        <v>0</v>
      </c>
      <c r="M563" s="35">
        <v>7.666666666666667</v>
      </c>
      <c r="N563" s="35">
        <v>0</v>
      </c>
      <c r="O563" s="38">
        <v>0</v>
      </c>
      <c r="P563" s="38">
        <v>7.666666666666667</v>
      </c>
      <c r="Q563" s="39">
        <v>0</v>
      </c>
      <c r="R563" s="35">
        <v>5.666666666666667</v>
      </c>
      <c r="S563" s="35">
        <v>5.666666666666667</v>
      </c>
      <c r="T563" s="35">
        <v>0</v>
      </c>
      <c r="U563" s="40">
        <v>10.434782608695652</v>
      </c>
      <c r="V563" s="9" t="s">
        <v>2952</v>
      </c>
      <c r="W563" s="9" t="s">
        <v>2953</v>
      </c>
      <c r="X563" s="41"/>
      <c r="Y563" s="9" t="s">
        <v>2954</v>
      </c>
      <c r="Z563" s="9">
        <v>59.89</v>
      </c>
      <c r="AA563" s="9">
        <v>239.56</v>
      </c>
      <c r="AB563" s="9">
        <v>4</v>
      </c>
      <c r="AC563" s="9">
        <v>3</v>
      </c>
      <c r="AD563" s="9">
        <v>0</v>
      </c>
      <c r="AE563" s="9">
        <v>3</v>
      </c>
      <c r="AF563" s="9">
        <v>0</v>
      </c>
      <c r="AG563" s="9">
        <v>0</v>
      </c>
      <c r="AH563" s="9">
        <v>0</v>
      </c>
      <c r="AI563" s="9">
        <v>0</v>
      </c>
      <c r="AJ563" s="9">
        <v>0</v>
      </c>
      <c r="AK563" s="9">
        <v>0</v>
      </c>
      <c r="AL563" s="9">
        <v>0</v>
      </c>
      <c r="AM563" s="9" t="s">
        <v>2955</v>
      </c>
      <c r="AN563" s="9">
        <v>31</v>
      </c>
      <c r="AO563" s="9">
        <v>31</v>
      </c>
      <c r="AP563" s="9"/>
      <c r="AQ563" s="9">
        <v>7</v>
      </c>
      <c r="AR563" s="42">
        <v>46053</v>
      </c>
      <c r="AS563" s="9" t="s">
        <v>2957</v>
      </c>
      <c r="AT563" s="9" t="s">
        <v>4241</v>
      </c>
      <c r="AU563" s="44">
        <v>0.13043478260869565</v>
      </c>
    </row>
    <row r="564" spans="1:47">
      <c r="A564" s="9" t="s">
        <v>16</v>
      </c>
      <c r="B564" s="9" t="s">
        <v>884</v>
      </c>
      <c r="C564" s="9" t="s">
        <v>886</v>
      </c>
      <c r="D564" s="9" t="s">
        <v>887</v>
      </c>
      <c r="E564" s="9" t="s">
        <v>885</v>
      </c>
      <c r="F564" s="35">
        <v>0</v>
      </c>
      <c r="G564" s="36">
        <v>21</v>
      </c>
      <c r="H564" s="36">
        <v>1</v>
      </c>
      <c r="I564" s="36">
        <v>1</v>
      </c>
      <c r="J564" s="37">
        <v>2.5</v>
      </c>
      <c r="K564" s="47">
        <v>7.666666666666667</v>
      </c>
      <c r="L564" s="37">
        <v>0</v>
      </c>
      <c r="M564" s="35">
        <v>7.666666666666667</v>
      </c>
      <c r="N564" s="35">
        <v>0</v>
      </c>
      <c r="O564" s="38">
        <v>0</v>
      </c>
      <c r="P564" s="38">
        <v>7.666666666666667</v>
      </c>
      <c r="Q564" s="39">
        <v>4.7619047619047616E-2</v>
      </c>
      <c r="R564" s="35">
        <v>7.666666666666667</v>
      </c>
      <c r="S564" s="35">
        <v>7.666666666666667</v>
      </c>
      <c r="T564" s="35">
        <v>0</v>
      </c>
      <c r="U564" s="40">
        <v>0</v>
      </c>
      <c r="V564" s="9" t="s">
        <v>2952</v>
      </c>
      <c r="W564" s="9" t="s">
        <v>2953</v>
      </c>
      <c r="Y564" s="9" t="s">
        <v>2954</v>
      </c>
      <c r="Z564" s="9">
        <v>206.19</v>
      </c>
      <c r="AA564" s="9">
        <v>0</v>
      </c>
      <c r="AB564" s="9">
        <v>0</v>
      </c>
      <c r="AC564" s="9">
        <v>0</v>
      </c>
      <c r="AD564" s="9">
        <v>0</v>
      </c>
      <c r="AE564" s="9">
        <v>0</v>
      </c>
      <c r="AF564" s="9">
        <v>0</v>
      </c>
      <c r="AG564" s="9">
        <v>0</v>
      </c>
      <c r="AH564" s="9">
        <v>0</v>
      </c>
      <c r="AI564" s="9">
        <v>0</v>
      </c>
      <c r="AJ564" s="9">
        <v>0</v>
      </c>
      <c r="AK564" s="9">
        <v>0</v>
      </c>
      <c r="AL564" s="9">
        <v>0</v>
      </c>
      <c r="AM564" s="9" t="s">
        <v>2955</v>
      </c>
      <c r="AN564" s="9">
        <v>0</v>
      </c>
      <c r="AO564" s="9">
        <v>0</v>
      </c>
      <c r="AP564" s="9" t="s">
        <v>2956</v>
      </c>
      <c r="AQ564" s="9">
        <v>5</v>
      </c>
      <c r="AR564" s="42">
        <v>46048</v>
      </c>
      <c r="AS564" s="9" t="s">
        <v>2957</v>
      </c>
      <c r="AT564" s="9" t="s">
        <v>4242</v>
      </c>
      <c r="AU564" s="44">
        <v>0.13043478260869565</v>
      </c>
    </row>
    <row r="565" spans="1:47">
      <c r="A565" s="9" t="s">
        <v>16</v>
      </c>
      <c r="B565" s="9" t="s">
        <v>494</v>
      </c>
      <c r="C565" s="9" t="s">
        <v>496</v>
      </c>
      <c r="D565" s="9" t="s">
        <v>497</v>
      </c>
      <c r="E565" s="9" t="s">
        <v>495</v>
      </c>
      <c r="F565" s="35">
        <v>21</v>
      </c>
      <c r="G565" s="36">
        <v>0</v>
      </c>
      <c r="H565" s="36">
        <v>16</v>
      </c>
      <c r="I565" s="36">
        <v>5</v>
      </c>
      <c r="J565" s="37">
        <v>12.5</v>
      </c>
      <c r="K565" s="36">
        <v>16</v>
      </c>
      <c r="L565" s="37">
        <v>8.5</v>
      </c>
      <c r="M565" s="35">
        <v>7.5</v>
      </c>
      <c r="N565" s="35">
        <v>0</v>
      </c>
      <c r="O565" s="38">
        <v>0</v>
      </c>
      <c r="P565" s="38">
        <v>7.5</v>
      </c>
      <c r="Q565" s="39" t="e">
        <v>#DIV/0!</v>
      </c>
      <c r="R565" s="35">
        <v>0</v>
      </c>
      <c r="S565" s="35">
        <v>0</v>
      </c>
      <c r="T565" s="35">
        <v>0</v>
      </c>
      <c r="U565" s="40">
        <v>52.5</v>
      </c>
      <c r="V565" s="9" t="s">
        <v>2952</v>
      </c>
      <c r="W565" s="9" t="s">
        <v>3558</v>
      </c>
      <c r="X565" s="41"/>
      <c r="Y565" s="9" t="s">
        <v>2954</v>
      </c>
      <c r="Z565" s="9">
        <v>9.7899999999999991</v>
      </c>
      <c r="AA565" s="9">
        <v>68.53</v>
      </c>
      <c r="AB565" s="9">
        <v>7</v>
      </c>
      <c r="AC565" s="9">
        <v>23</v>
      </c>
      <c r="AD565" s="9">
        <v>11</v>
      </c>
      <c r="AE565" s="9">
        <v>11</v>
      </c>
      <c r="AF565" s="9">
        <v>1</v>
      </c>
      <c r="AG565" s="9">
        <v>0</v>
      </c>
      <c r="AH565" s="9">
        <v>0</v>
      </c>
      <c r="AI565" s="9">
        <v>0</v>
      </c>
      <c r="AJ565" s="9">
        <v>6</v>
      </c>
      <c r="AK565" s="9">
        <v>0</v>
      </c>
      <c r="AL565" s="9">
        <v>5</v>
      </c>
      <c r="AM565" s="9" t="s">
        <v>2955</v>
      </c>
      <c r="AN565" s="9">
        <v>72</v>
      </c>
      <c r="AO565" s="9">
        <v>57</v>
      </c>
      <c r="AP565" s="9"/>
      <c r="AQ565" s="9">
        <v>0</v>
      </c>
      <c r="AR565" s="9" t="s">
        <v>2961</v>
      </c>
      <c r="AS565" s="9" t="s">
        <v>2962</v>
      </c>
      <c r="AT565" s="9"/>
      <c r="AU565" s="44">
        <v>0.3125</v>
      </c>
    </row>
    <row r="566" spans="1:47">
      <c r="C566" s="45" t="s">
        <v>4243</v>
      </c>
      <c r="D566" s="46" t="s">
        <v>1456</v>
      </c>
      <c r="F566" s="35">
        <v>0</v>
      </c>
      <c r="G566" s="36">
        <v>9</v>
      </c>
      <c r="H566" s="36">
        <v>5</v>
      </c>
      <c r="I566" s="36">
        <v>5</v>
      </c>
      <c r="J566" s="37">
        <v>12.5</v>
      </c>
      <c r="K566" s="36">
        <v>9</v>
      </c>
      <c r="L566" s="37">
        <v>0</v>
      </c>
      <c r="M566" s="35">
        <v>9</v>
      </c>
      <c r="N566" s="35">
        <v>0</v>
      </c>
      <c r="O566" s="38">
        <v>0</v>
      </c>
      <c r="P566" s="38">
        <v>9</v>
      </c>
      <c r="Q566" s="39">
        <v>0.55555555555555558</v>
      </c>
      <c r="R566" s="35">
        <v>9</v>
      </c>
      <c r="S566" s="35">
        <v>9</v>
      </c>
      <c r="T566" s="35">
        <v>0</v>
      </c>
      <c r="U566" s="40">
        <v>0</v>
      </c>
      <c r="AU566" s="44">
        <v>0.55555555555555558</v>
      </c>
    </row>
    <row r="567" spans="1:47">
      <c r="C567" s="45" t="s">
        <v>4244</v>
      </c>
      <c r="D567" s="46" t="s">
        <v>1129</v>
      </c>
      <c r="F567" s="35">
        <v>0</v>
      </c>
      <c r="G567" s="36">
        <v>9</v>
      </c>
      <c r="H567" s="36">
        <v>6</v>
      </c>
      <c r="I567" s="36">
        <v>4</v>
      </c>
      <c r="J567" s="37">
        <v>10</v>
      </c>
      <c r="K567" s="36">
        <v>9</v>
      </c>
      <c r="L567" s="37">
        <v>0</v>
      </c>
      <c r="M567" s="35">
        <v>9</v>
      </c>
      <c r="N567" s="35">
        <v>0</v>
      </c>
      <c r="O567" s="38">
        <v>0</v>
      </c>
      <c r="P567" s="38">
        <v>9</v>
      </c>
      <c r="Q567" s="39">
        <v>0.66666666666666663</v>
      </c>
      <c r="R567" s="35">
        <v>9</v>
      </c>
      <c r="S567" s="35">
        <v>9</v>
      </c>
      <c r="T567" s="35">
        <v>0</v>
      </c>
      <c r="U567" s="40">
        <v>0</v>
      </c>
      <c r="AU567" s="44">
        <v>0.44444444444444442</v>
      </c>
    </row>
    <row r="568" spans="1:47">
      <c r="A568" s="9" t="s">
        <v>16</v>
      </c>
      <c r="B568" s="9" t="s">
        <v>4245</v>
      </c>
      <c r="C568" s="9" t="s">
        <v>4246</v>
      </c>
      <c r="D568" s="9" t="s">
        <v>1524</v>
      </c>
      <c r="E568" s="9" t="s">
        <v>1524</v>
      </c>
      <c r="F568" s="35">
        <v>24</v>
      </c>
      <c r="G568" s="36">
        <v>0</v>
      </c>
      <c r="H568" s="36">
        <v>2</v>
      </c>
      <c r="I568" s="36">
        <v>9</v>
      </c>
      <c r="J568" s="37">
        <v>22.5</v>
      </c>
      <c r="K568" s="36">
        <v>9</v>
      </c>
      <c r="L568" s="37">
        <v>1.5</v>
      </c>
      <c r="M568" s="35">
        <v>7.5</v>
      </c>
      <c r="N568" s="35">
        <v>0</v>
      </c>
      <c r="O568" s="38">
        <v>0</v>
      </c>
      <c r="P568" s="38">
        <v>7.5</v>
      </c>
      <c r="Q568" s="39" t="e">
        <v>#DIV/0!</v>
      </c>
      <c r="R568" s="35">
        <v>0</v>
      </c>
      <c r="S568" s="35">
        <v>0</v>
      </c>
      <c r="T568" s="35">
        <v>0</v>
      </c>
      <c r="U568" s="40">
        <v>106.66666666666666</v>
      </c>
      <c r="V568" s="9" t="s">
        <v>2952</v>
      </c>
      <c r="W568" s="9" t="s">
        <v>2953</v>
      </c>
      <c r="X568" s="41"/>
      <c r="Y568" s="9" t="s">
        <v>2954</v>
      </c>
      <c r="Z568" s="9">
        <v>10.29</v>
      </c>
      <c r="AA568" s="9">
        <v>61.74</v>
      </c>
      <c r="AB568" s="9">
        <v>6</v>
      </c>
      <c r="AC568" s="9">
        <v>6</v>
      </c>
      <c r="AD568" s="9">
        <v>0</v>
      </c>
      <c r="AE568" s="9">
        <v>6</v>
      </c>
      <c r="AF568" s="9">
        <v>0</v>
      </c>
      <c r="AG568" s="9">
        <v>0</v>
      </c>
      <c r="AH568" s="9">
        <v>0</v>
      </c>
      <c r="AI568" s="9">
        <v>0</v>
      </c>
      <c r="AJ568" s="9">
        <v>0</v>
      </c>
      <c r="AK568" s="9">
        <v>0</v>
      </c>
      <c r="AL568" s="9">
        <v>0</v>
      </c>
      <c r="AM568" s="9" t="s">
        <v>2955</v>
      </c>
      <c r="AN568" s="9">
        <v>31</v>
      </c>
      <c r="AO568" s="9">
        <v>31</v>
      </c>
      <c r="AP568" s="9"/>
      <c r="AQ568" s="9">
        <v>12</v>
      </c>
      <c r="AR568" s="42">
        <v>46053</v>
      </c>
      <c r="AS568" s="9" t="s">
        <v>2957</v>
      </c>
      <c r="AT568" s="9" t="s">
        <v>4247</v>
      </c>
      <c r="AU568" s="44">
        <v>1</v>
      </c>
    </row>
    <row r="569" spans="1:47">
      <c r="A569" s="9"/>
      <c r="B569" s="9"/>
      <c r="C569" s="9"/>
      <c r="D569" s="9"/>
      <c r="E569" s="9"/>
      <c r="F569" s="35"/>
      <c r="G569" s="36"/>
      <c r="H569" s="36"/>
      <c r="I569" s="36"/>
      <c r="J569" s="37"/>
      <c r="K569" s="47"/>
      <c r="L569" s="37"/>
      <c r="M569" s="35"/>
      <c r="N569" s="35"/>
      <c r="O569" s="38"/>
      <c r="P569" s="38"/>
      <c r="Q569" s="39"/>
      <c r="R569" s="35"/>
      <c r="S569" s="35"/>
      <c r="T569" s="35"/>
      <c r="U569" s="40"/>
      <c r="V569" s="9"/>
      <c r="W569" s="9"/>
      <c r="X569" s="41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44"/>
    </row>
    <row r="570" spans="1:47">
      <c r="C570" s="45" t="s">
        <v>4252</v>
      </c>
      <c r="D570" s="46" t="s">
        <v>1659</v>
      </c>
      <c r="F570" s="35">
        <v>0</v>
      </c>
      <c r="G570" s="36">
        <v>9</v>
      </c>
      <c r="H570" s="36">
        <v>3</v>
      </c>
      <c r="I570" s="36">
        <v>2</v>
      </c>
      <c r="J570" s="37">
        <v>5</v>
      </c>
      <c r="K570" s="36">
        <v>9</v>
      </c>
      <c r="L570" s="37">
        <v>0</v>
      </c>
      <c r="M570" s="35">
        <v>9</v>
      </c>
      <c r="N570" s="35">
        <v>0</v>
      </c>
      <c r="O570" s="38">
        <v>0</v>
      </c>
      <c r="P570" s="38">
        <v>9</v>
      </c>
      <c r="Q570" s="39">
        <v>0.33333333333333331</v>
      </c>
      <c r="R570" s="35">
        <v>9</v>
      </c>
      <c r="S570" s="35">
        <v>9</v>
      </c>
      <c r="T570" s="35">
        <v>0</v>
      </c>
      <c r="U570" s="40">
        <v>0</v>
      </c>
      <c r="AU570" s="44">
        <v>0.22222222222222221</v>
      </c>
    </row>
    <row r="571" spans="1:47">
      <c r="C571" s="45" t="s">
        <v>4253</v>
      </c>
      <c r="D571" s="46" t="s">
        <v>1485</v>
      </c>
      <c r="F571" s="35">
        <v>0</v>
      </c>
      <c r="G571" s="36">
        <v>0</v>
      </c>
      <c r="H571" s="36">
        <v>9</v>
      </c>
      <c r="I571" s="36">
        <v>2</v>
      </c>
      <c r="J571" s="37">
        <v>5</v>
      </c>
      <c r="K571" s="36">
        <v>9</v>
      </c>
      <c r="L571" s="37">
        <v>0</v>
      </c>
      <c r="M571" s="35">
        <v>9</v>
      </c>
      <c r="N571" s="35">
        <v>0</v>
      </c>
      <c r="O571" s="38">
        <v>0</v>
      </c>
      <c r="P571" s="38">
        <v>9</v>
      </c>
      <c r="Q571" s="39" t="e">
        <v>#DIV/0!</v>
      </c>
      <c r="R571" s="35">
        <v>9</v>
      </c>
      <c r="S571" s="35">
        <v>9</v>
      </c>
      <c r="T571" s="35">
        <v>0</v>
      </c>
      <c r="U571" s="40">
        <v>0</v>
      </c>
      <c r="AU571" s="44">
        <v>0.22222222222222221</v>
      </c>
    </row>
    <row r="572" spans="1:47">
      <c r="C572" s="45" t="s">
        <v>4254</v>
      </c>
      <c r="D572" s="46" t="s">
        <v>1385</v>
      </c>
      <c r="F572" s="35">
        <v>0</v>
      </c>
      <c r="G572" s="36">
        <v>8</v>
      </c>
      <c r="H572" s="36">
        <v>7</v>
      </c>
      <c r="I572" s="36">
        <v>9</v>
      </c>
      <c r="J572" s="37">
        <v>22.5</v>
      </c>
      <c r="K572" s="36">
        <v>9</v>
      </c>
      <c r="L572" s="37">
        <v>0</v>
      </c>
      <c r="M572" s="35">
        <v>9</v>
      </c>
      <c r="N572" s="35">
        <v>0</v>
      </c>
      <c r="O572" s="38">
        <v>0</v>
      </c>
      <c r="P572" s="38">
        <v>9</v>
      </c>
      <c r="Q572" s="39">
        <v>0.875</v>
      </c>
      <c r="R572" s="35">
        <v>9</v>
      </c>
      <c r="S572" s="35">
        <v>9</v>
      </c>
      <c r="T572" s="35">
        <v>0</v>
      </c>
      <c r="U572" s="40">
        <v>0</v>
      </c>
    </row>
    <row r="573" spans="1:47">
      <c r="A573" s="9" t="s">
        <v>16</v>
      </c>
      <c r="B573" s="9" t="s">
        <v>4255</v>
      </c>
      <c r="C573" s="9" t="s">
        <v>4256</v>
      </c>
      <c r="D573" s="9" t="s">
        <v>1878</v>
      </c>
      <c r="E573" s="9" t="s">
        <v>4257</v>
      </c>
      <c r="F573" s="35">
        <v>11</v>
      </c>
      <c r="G573" s="36">
        <v>50</v>
      </c>
      <c r="H573" s="36">
        <v>5</v>
      </c>
      <c r="I573" s="36">
        <v>0</v>
      </c>
      <c r="J573" s="37">
        <v>0</v>
      </c>
      <c r="K573" s="47">
        <v>18.333333333333332</v>
      </c>
      <c r="L573" s="37">
        <v>11</v>
      </c>
      <c r="M573" s="35">
        <v>7.3333333333333321</v>
      </c>
      <c r="N573" s="35">
        <v>0</v>
      </c>
      <c r="O573" s="38">
        <v>0</v>
      </c>
      <c r="P573" s="38">
        <v>7.3333333333333321</v>
      </c>
      <c r="Q573" s="39">
        <v>0.1</v>
      </c>
      <c r="R573" s="35">
        <v>7.3333333333333321</v>
      </c>
      <c r="S573" s="35">
        <v>7.3333333333333321</v>
      </c>
      <c r="T573" s="35">
        <v>0</v>
      </c>
      <c r="U573" s="40">
        <v>24</v>
      </c>
      <c r="V573" s="9" t="s">
        <v>2952</v>
      </c>
      <c r="W573" s="9" t="s">
        <v>2953</v>
      </c>
      <c r="X573" s="41"/>
      <c r="Y573" s="9" t="s">
        <v>2954</v>
      </c>
      <c r="Z573" s="9">
        <v>6.09</v>
      </c>
      <c r="AA573" s="9">
        <v>0</v>
      </c>
      <c r="AB573" s="9">
        <v>0</v>
      </c>
      <c r="AC573" s="9">
        <v>12</v>
      </c>
      <c r="AD573" s="9">
        <v>0</v>
      </c>
      <c r="AE573" s="9">
        <v>12</v>
      </c>
      <c r="AF573" s="9">
        <v>0</v>
      </c>
      <c r="AG573" s="9">
        <v>0</v>
      </c>
      <c r="AH573" s="9">
        <v>0</v>
      </c>
      <c r="AI573" s="9">
        <v>0</v>
      </c>
      <c r="AJ573" s="9">
        <v>0</v>
      </c>
      <c r="AK573" s="9">
        <v>0</v>
      </c>
      <c r="AL573" s="9">
        <v>0</v>
      </c>
      <c r="AM573" s="9" t="s">
        <v>2955</v>
      </c>
      <c r="AN573" s="9" t="s">
        <v>3017</v>
      </c>
      <c r="AO573" s="9" t="s">
        <v>3017</v>
      </c>
      <c r="AP573" s="9"/>
      <c r="AQ573" s="9">
        <v>0</v>
      </c>
      <c r="AR573" s="9" t="s">
        <v>2961</v>
      </c>
      <c r="AS573" s="9" t="s">
        <v>2962</v>
      </c>
      <c r="AT573" s="9" t="s">
        <v>3239</v>
      </c>
      <c r="AU573" s="44">
        <v>0</v>
      </c>
    </row>
    <row r="574" spans="1:47">
      <c r="C574" s="45" t="s">
        <v>4258</v>
      </c>
      <c r="D574" s="46" t="s">
        <v>2029</v>
      </c>
      <c r="F574" s="35">
        <v>0</v>
      </c>
      <c r="G574" s="36">
        <v>1</v>
      </c>
      <c r="H574" s="36">
        <v>9</v>
      </c>
      <c r="I574" s="36">
        <v>1</v>
      </c>
      <c r="J574" s="37">
        <v>2.5</v>
      </c>
      <c r="K574" s="36">
        <v>9</v>
      </c>
      <c r="L574" s="37">
        <v>0</v>
      </c>
      <c r="M574" s="35">
        <v>9</v>
      </c>
      <c r="N574" s="35">
        <v>0</v>
      </c>
      <c r="O574" s="38">
        <v>0</v>
      </c>
      <c r="P574" s="38">
        <v>9</v>
      </c>
      <c r="Q574" s="39">
        <v>9</v>
      </c>
      <c r="R574" s="35">
        <v>9</v>
      </c>
      <c r="S574" s="35">
        <v>9</v>
      </c>
      <c r="T574" s="35">
        <v>0</v>
      </c>
      <c r="U574" s="40">
        <v>0</v>
      </c>
    </row>
    <row r="575" spans="1:47">
      <c r="A575" s="9" t="s">
        <v>16</v>
      </c>
      <c r="B575" s="9" t="s">
        <v>4259</v>
      </c>
      <c r="C575" s="9" t="s">
        <v>4260</v>
      </c>
      <c r="D575" s="9" t="s">
        <v>1502</v>
      </c>
      <c r="E575" s="9" t="s">
        <v>4261</v>
      </c>
      <c r="F575" s="35">
        <v>7</v>
      </c>
      <c r="G575" s="36">
        <v>26</v>
      </c>
      <c r="H575" s="36">
        <v>8</v>
      </c>
      <c r="I575" s="36">
        <v>1</v>
      </c>
      <c r="J575" s="37">
        <v>2.5</v>
      </c>
      <c r="K575" s="47">
        <v>11.666666666666666</v>
      </c>
      <c r="L575" s="37">
        <v>4.5</v>
      </c>
      <c r="M575" s="35">
        <v>7.1666666666666661</v>
      </c>
      <c r="N575" s="35">
        <v>0</v>
      </c>
      <c r="O575" s="38">
        <v>0</v>
      </c>
      <c r="P575" s="38">
        <v>7.1666666666666661</v>
      </c>
      <c r="Q575" s="39">
        <v>0.30769230769230771</v>
      </c>
      <c r="R575" s="35">
        <v>4.6666666666666661</v>
      </c>
      <c r="S575" s="35">
        <v>4.6666666666666661</v>
      </c>
      <c r="T575" s="35">
        <v>0</v>
      </c>
      <c r="U575" s="40">
        <v>24.000000000000004</v>
      </c>
      <c r="V575" s="9" t="s">
        <v>2952</v>
      </c>
      <c r="W575" s="9" t="s">
        <v>2953</v>
      </c>
      <c r="Y575" s="9" t="s">
        <v>2954</v>
      </c>
      <c r="Z575" s="9">
        <v>13.99</v>
      </c>
      <c r="AA575" s="9">
        <v>0</v>
      </c>
      <c r="AB575" s="9">
        <v>0</v>
      </c>
      <c r="AC575" s="9">
        <v>8</v>
      </c>
      <c r="AD575" s="9">
        <v>6</v>
      </c>
      <c r="AE575" s="9">
        <v>2</v>
      </c>
      <c r="AF575" s="9">
        <v>0</v>
      </c>
      <c r="AG575" s="9">
        <v>0</v>
      </c>
      <c r="AH575" s="9">
        <v>0</v>
      </c>
      <c r="AI575" s="9">
        <v>0</v>
      </c>
      <c r="AJ575" s="9">
        <v>0</v>
      </c>
      <c r="AK575" s="9">
        <v>6</v>
      </c>
      <c r="AL575" s="9">
        <v>0</v>
      </c>
      <c r="AM575" s="9" t="s">
        <v>2955</v>
      </c>
      <c r="AN575" s="9">
        <v>99</v>
      </c>
      <c r="AO575" s="9">
        <v>99</v>
      </c>
      <c r="AP575" s="9"/>
      <c r="AQ575" s="9">
        <v>0</v>
      </c>
      <c r="AR575" s="9" t="s">
        <v>2961</v>
      </c>
      <c r="AS575" s="9" t="s">
        <v>2962</v>
      </c>
      <c r="AT575" s="9" t="s">
        <v>4262</v>
      </c>
      <c r="AU575" s="44">
        <v>8.5714285714285715E-2</v>
      </c>
    </row>
    <row r="576" spans="1:47">
      <c r="C576" s="45" t="s">
        <v>4263</v>
      </c>
      <c r="D576" s="46" t="s">
        <v>1323</v>
      </c>
      <c r="F576" s="35">
        <v>0</v>
      </c>
      <c r="G576" s="36">
        <v>6</v>
      </c>
      <c r="H576" s="36">
        <v>9</v>
      </c>
      <c r="I576" s="36">
        <v>0</v>
      </c>
      <c r="J576" s="37">
        <v>0</v>
      </c>
      <c r="K576" s="36">
        <v>9</v>
      </c>
      <c r="L576" s="37">
        <v>0</v>
      </c>
      <c r="M576" s="35">
        <v>9</v>
      </c>
      <c r="N576" s="35">
        <v>0</v>
      </c>
      <c r="O576" s="38">
        <v>0</v>
      </c>
      <c r="P576" s="38">
        <v>9</v>
      </c>
      <c r="Q576" s="39">
        <v>1.5</v>
      </c>
      <c r="R576" s="35">
        <v>9</v>
      </c>
      <c r="S576" s="35">
        <v>9</v>
      </c>
      <c r="T576" s="35">
        <v>0</v>
      </c>
      <c r="U576" s="40">
        <v>0</v>
      </c>
    </row>
    <row r="577" spans="1:47">
      <c r="C577" s="45"/>
      <c r="D577" s="46" t="s">
        <v>1394</v>
      </c>
      <c r="F577" s="35">
        <v>0</v>
      </c>
      <c r="G577" s="36">
        <v>9</v>
      </c>
      <c r="H577" s="36">
        <v>5</v>
      </c>
      <c r="I577" s="36">
        <v>0</v>
      </c>
      <c r="J577" s="37">
        <v>0</v>
      </c>
      <c r="K577" s="43">
        <v>9</v>
      </c>
      <c r="L577" s="37">
        <v>0</v>
      </c>
      <c r="M577" s="35">
        <v>9</v>
      </c>
      <c r="N577" s="35">
        <v>0</v>
      </c>
      <c r="O577" s="38">
        <v>0</v>
      </c>
      <c r="P577" s="38">
        <v>9</v>
      </c>
      <c r="Q577" s="39">
        <v>0.55555555555555558</v>
      </c>
      <c r="R577" s="35">
        <v>9</v>
      </c>
      <c r="S577" s="35">
        <v>9</v>
      </c>
      <c r="T577" s="35">
        <v>0</v>
      </c>
      <c r="U577" s="40">
        <v>0</v>
      </c>
      <c r="AU577" s="44">
        <v>0</v>
      </c>
    </row>
    <row r="578" spans="1:47">
      <c r="A578" s="9" t="s">
        <v>16</v>
      </c>
      <c r="B578" s="9" t="s">
        <v>4264</v>
      </c>
      <c r="C578" s="9" t="s">
        <v>4265</v>
      </c>
      <c r="D578" s="9" t="s">
        <v>1276</v>
      </c>
      <c r="E578" s="9" t="s">
        <v>4266</v>
      </c>
      <c r="F578" s="35">
        <v>25</v>
      </c>
      <c r="G578" s="36">
        <v>114</v>
      </c>
      <c r="H578" s="36">
        <v>41</v>
      </c>
      <c r="I578" s="36">
        <v>10</v>
      </c>
      <c r="J578" s="37">
        <v>25</v>
      </c>
      <c r="K578" s="47">
        <v>55</v>
      </c>
      <c r="L578" s="37">
        <v>0</v>
      </c>
      <c r="M578" s="35">
        <v>55</v>
      </c>
      <c r="N578" s="35">
        <v>48</v>
      </c>
      <c r="O578" s="38">
        <v>48</v>
      </c>
      <c r="P578" s="38">
        <v>7</v>
      </c>
      <c r="Q578" s="39">
        <v>0.35964912280701755</v>
      </c>
      <c r="R578" s="35">
        <v>30</v>
      </c>
      <c r="S578" s="35">
        <v>0</v>
      </c>
      <c r="T578" s="35">
        <v>30</v>
      </c>
      <c r="U578" s="40">
        <v>18.181818181818183</v>
      </c>
      <c r="V578" s="9" t="s">
        <v>2952</v>
      </c>
      <c r="W578" s="9" t="s">
        <v>2953</v>
      </c>
      <c r="X578" s="41"/>
      <c r="Y578" s="9" t="s">
        <v>2954</v>
      </c>
      <c r="Z578" s="9">
        <v>6.69</v>
      </c>
      <c r="AA578" s="9">
        <v>47.53</v>
      </c>
      <c r="AB578" s="9">
        <v>7</v>
      </c>
      <c r="AC578" s="9">
        <v>35</v>
      </c>
      <c r="AD578" s="9">
        <v>0</v>
      </c>
      <c r="AE578" s="9">
        <v>34</v>
      </c>
      <c r="AF578" s="9">
        <v>0</v>
      </c>
      <c r="AG578" s="9">
        <v>0</v>
      </c>
      <c r="AH578" s="9">
        <v>1</v>
      </c>
      <c r="AI578" s="9">
        <v>0</v>
      </c>
      <c r="AJ578" s="9">
        <v>0</v>
      </c>
      <c r="AK578" s="9">
        <v>0</v>
      </c>
      <c r="AL578" s="9">
        <v>0</v>
      </c>
      <c r="AM578" s="9" t="s">
        <v>2955</v>
      </c>
      <c r="AN578" s="9">
        <v>91</v>
      </c>
      <c r="AO578" s="9">
        <v>88</v>
      </c>
      <c r="AP578" s="9"/>
      <c r="AQ578" s="9">
        <v>0</v>
      </c>
      <c r="AR578" s="9" t="s">
        <v>2961</v>
      </c>
      <c r="AS578" s="9" t="s">
        <v>2962</v>
      </c>
      <c r="AT578" s="9" t="s">
        <v>4267</v>
      </c>
      <c r="AU578" s="44">
        <v>0.18181818181818182</v>
      </c>
    </row>
    <row r="579" spans="1:47">
      <c r="A579" s="9" t="s">
        <v>16</v>
      </c>
      <c r="B579" s="9" t="s">
        <v>3895</v>
      </c>
      <c r="C579" s="9" t="s">
        <v>4268</v>
      </c>
      <c r="D579" s="9" t="s">
        <v>1004</v>
      </c>
      <c r="E579" s="9" t="s">
        <v>4269</v>
      </c>
      <c r="F579" s="35">
        <v>4</v>
      </c>
      <c r="G579" s="36">
        <v>25</v>
      </c>
      <c r="H579" s="36">
        <v>8</v>
      </c>
      <c r="I579" s="36">
        <v>0</v>
      </c>
      <c r="J579" s="37">
        <v>0</v>
      </c>
      <c r="K579" s="47">
        <v>11</v>
      </c>
      <c r="L579" s="37">
        <v>4</v>
      </c>
      <c r="M579" s="35">
        <v>7</v>
      </c>
      <c r="N579" s="35">
        <v>0</v>
      </c>
      <c r="O579" s="38">
        <v>0</v>
      </c>
      <c r="P579" s="38">
        <v>7</v>
      </c>
      <c r="Q579" s="39">
        <v>0.32</v>
      </c>
      <c r="R579" s="35">
        <v>7</v>
      </c>
      <c r="S579" s="35">
        <v>7</v>
      </c>
      <c r="T579" s="35">
        <v>0</v>
      </c>
      <c r="U579" s="40">
        <v>14.545454545454545</v>
      </c>
      <c r="V579" s="9" t="s">
        <v>2952</v>
      </c>
      <c r="W579" s="9" t="s">
        <v>2953</v>
      </c>
      <c r="X579" s="41"/>
      <c r="Y579" s="9" t="s">
        <v>2954</v>
      </c>
      <c r="Z579" s="9">
        <v>47.15</v>
      </c>
      <c r="AA579" s="9">
        <v>0</v>
      </c>
      <c r="AB579" s="9">
        <v>0</v>
      </c>
      <c r="AC579" s="9">
        <v>4</v>
      </c>
      <c r="AD579" s="9">
        <v>0</v>
      </c>
      <c r="AE579" s="9">
        <v>4</v>
      </c>
      <c r="AF579" s="9">
        <v>0</v>
      </c>
      <c r="AG579" s="9">
        <v>0</v>
      </c>
      <c r="AH579" s="9">
        <v>0</v>
      </c>
      <c r="AI579" s="9">
        <v>0</v>
      </c>
      <c r="AJ579" s="9">
        <v>0</v>
      </c>
      <c r="AK579" s="9">
        <v>0</v>
      </c>
      <c r="AL579" s="9">
        <v>0</v>
      </c>
      <c r="AM579" s="9" t="s">
        <v>2955</v>
      </c>
      <c r="AN579" s="9">
        <v>89</v>
      </c>
      <c r="AO579" s="9">
        <v>89</v>
      </c>
      <c r="AP579" s="9"/>
      <c r="AQ579" s="9">
        <v>0</v>
      </c>
      <c r="AR579" s="9" t="s">
        <v>2961</v>
      </c>
      <c r="AS579" s="9" t="s">
        <v>2962</v>
      </c>
      <c r="AT579" s="9" t="s">
        <v>4044</v>
      </c>
      <c r="AU579" s="44">
        <v>0</v>
      </c>
    </row>
    <row r="580" spans="1:47">
      <c r="C580" s="45"/>
      <c r="D580" s="46" t="s">
        <v>1656</v>
      </c>
      <c r="F580" s="35">
        <v>0</v>
      </c>
      <c r="G580" s="36">
        <v>24</v>
      </c>
      <c r="H580" s="36">
        <v>1</v>
      </c>
      <c r="I580" s="36">
        <v>2</v>
      </c>
      <c r="J580" s="37">
        <v>5</v>
      </c>
      <c r="K580" s="47">
        <v>9</v>
      </c>
      <c r="L580" s="37">
        <v>0</v>
      </c>
      <c r="M580" s="35">
        <v>9</v>
      </c>
      <c r="N580" s="35">
        <v>0</v>
      </c>
      <c r="O580" s="38">
        <v>0</v>
      </c>
      <c r="P580" s="38">
        <v>9</v>
      </c>
      <c r="Q580" s="39">
        <v>4.1666666666666664E-2</v>
      </c>
      <c r="R580" s="35">
        <v>9</v>
      </c>
      <c r="S580" s="35">
        <v>9</v>
      </c>
      <c r="T580" s="35">
        <v>0</v>
      </c>
      <c r="U580" s="40">
        <v>0</v>
      </c>
      <c r="AU580" s="44">
        <v>0.22222222222222221</v>
      </c>
    </row>
    <row r="581" spans="1:47">
      <c r="A581" s="9" t="s">
        <v>16</v>
      </c>
      <c r="B581" s="9" t="s">
        <v>4270</v>
      </c>
      <c r="C581" s="9" t="s">
        <v>4271</v>
      </c>
      <c r="D581" s="9" t="s">
        <v>1505</v>
      </c>
      <c r="E581" s="9" t="s">
        <v>4272</v>
      </c>
      <c r="F581" s="35">
        <v>16</v>
      </c>
      <c r="G581" s="36">
        <v>3</v>
      </c>
      <c r="H581" s="36">
        <v>0</v>
      </c>
      <c r="I581" s="36">
        <v>7</v>
      </c>
      <c r="J581" s="37">
        <v>17.5</v>
      </c>
      <c r="K581" s="36">
        <v>7</v>
      </c>
      <c r="L581" s="37">
        <v>0</v>
      </c>
      <c r="M581" s="35">
        <v>7</v>
      </c>
      <c r="N581" s="35">
        <v>0</v>
      </c>
      <c r="O581" s="38">
        <v>0</v>
      </c>
      <c r="P581" s="38">
        <v>7</v>
      </c>
      <c r="Q581" s="39">
        <v>0</v>
      </c>
      <c r="R581" s="35">
        <v>0</v>
      </c>
      <c r="S581" s="35">
        <v>0</v>
      </c>
      <c r="T581" s="35">
        <v>0</v>
      </c>
      <c r="U581" s="40">
        <v>91.428571428571431</v>
      </c>
      <c r="V581" s="9" t="s">
        <v>2952</v>
      </c>
      <c r="W581" s="9" t="s">
        <v>2953</v>
      </c>
      <c r="Y581" s="9" t="s">
        <v>2954</v>
      </c>
      <c r="Z581" s="9">
        <v>8.09</v>
      </c>
      <c r="AA581" s="9">
        <v>16.18</v>
      </c>
      <c r="AB581" s="9">
        <v>2</v>
      </c>
      <c r="AC581" s="9">
        <v>22</v>
      </c>
      <c r="AD581" s="9">
        <v>0</v>
      </c>
      <c r="AE581" s="9">
        <v>19</v>
      </c>
      <c r="AF581" s="9">
        <v>3</v>
      </c>
      <c r="AG581" s="9">
        <v>0</v>
      </c>
      <c r="AH581" s="9">
        <v>0</v>
      </c>
      <c r="AI581" s="9">
        <v>0</v>
      </c>
      <c r="AJ581" s="9">
        <v>0</v>
      </c>
      <c r="AK581" s="9">
        <v>0</v>
      </c>
      <c r="AL581" s="9">
        <v>0</v>
      </c>
      <c r="AM581" s="9" t="s">
        <v>2955</v>
      </c>
      <c r="AN581" s="9">
        <v>211</v>
      </c>
      <c r="AO581" s="9">
        <v>211</v>
      </c>
      <c r="AP581" s="9"/>
      <c r="AQ581" s="9">
        <v>0</v>
      </c>
      <c r="AR581" s="9" t="s">
        <v>2961</v>
      </c>
      <c r="AS581" s="9" t="s">
        <v>2962</v>
      </c>
      <c r="AT581" s="9" t="s">
        <v>2963</v>
      </c>
      <c r="AU581" s="44">
        <v>1</v>
      </c>
    </row>
    <row r="582" spans="1:47">
      <c r="A582" s="9" t="s">
        <v>16</v>
      </c>
      <c r="B582" s="9" t="s">
        <v>4273</v>
      </c>
      <c r="C582" s="9" t="s">
        <v>4274</v>
      </c>
      <c r="D582" s="9" t="s">
        <v>973</v>
      </c>
      <c r="E582" s="9" t="s">
        <v>4275</v>
      </c>
      <c r="F582" s="35">
        <v>0</v>
      </c>
      <c r="G582" s="36">
        <v>7</v>
      </c>
      <c r="H582" s="36">
        <v>2</v>
      </c>
      <c r="I582" s="36">
        <v>2</v>
      </c>
      <c r="J582" s="37">
        <v>5</v>
      </c>
      <c r="K582" s="36">
        <v>7</v>
      </c>
      <c r="L582" s="37">
        <v>0</v>
      </c>
      <c r="M582" s="35">
        <v>7</v>
      </c>
      <c r="N582" s="35">
        <v>0</v>
      </c>
      <c r="O582" s="38">
        <v>0</v>
      </c>
      <c r="P582" s="38">
        <v>7</v>
      </c>
      <c r="Q582" s="39">
        <v>0.2857142857142857</v>
      </c>
      <c r="R582" s="35">
        <v>7</v>
      </c>
      <c r="S582" s="35">
        <v>7</v>
      </c>
      <c r="T582" s="35">
        <v>0</v>
      </c>
      <c r="U582" s="40">
        <v>0</v>
      </c>
      <c r="V582" s="9" t="s">
        <v>2952</v>
      </c>
      <c r="W582" s="9" t="s">
        <v>2953</v>
      </c>
      <c r="X582" s="41"/>
      <c r="Y582" s="9" t="s">
        <v>2954</v>
      </c>
      <c r="Z582" s="9">
        <v>80.5</v>
      </c>
      <c r="AA582" s="9">
        <v>0</v>
      </c>
      <c r="AB582" s="9">
        <v>0</v>
      </c>
      <c r="AC582" s="9">
        <v>0</v>
      </c>
      <c r="AD582" s="9">
        <v>0</v>
      </c>
      <c r="AE582" s="9">
        <v>0</v>
      </c>
      <c r="AF582" s="9">
        <v>0</v>
      </c>
      <c r="AG582" s="9">
        <v>0</v>
      </c>
      <c r="AH582" s="9">
        <v>0</v>
      </c>
      <c r="AI582" s="9">
        <v>0</v>
      </c>
      <c r="AJ582" s="9">
        <v>0</v>
      </c>
      <c r="AK582" s="9">
        <v>0</v>
      </c>
      <c r="AL582" s="9">
        <v>0</v>
      </c>
      <c r="AM582" s="9" t="s">
        <v>2955</v>
      </c>
      <c r="AN582" s="9">
        <v>0</v>
      </c>
      <c r="AO582" s="9">
        <v>0</v>
      </c>
      <c r="AP582" s="9" t="s">
        <v>2956</v>
      </c>
      <c r="AQ582" s="9">
        <v>2</v>
      </c>
      <c r="AR582" s="42">
        <v>46048</v>
      </c>
      <c r="AS582" s="9" t="s">
        <v>2957</v>
      </c>
      <c r="AT582" s="9" t="s">
        <v>4276</v>
      </c>
      <c r="AU582" s="44">
        <v>0.2857142857142857</v>
      </c>
    </row>
    <row r="583" spans="1:47">
      <c r="C583" s="45" t="s">
        <v>4277</v>
      </c>
      <c r="D583" s="46" t="s">
        <v>2146</v>
      </c>
      <c r="F583" s="35">
        <v>0</v>
      </c>
      <c r="G583" s="36">
        <v>22</v>
      </c>
      <c r="H583" s="36">
        <v>3</v>
      </c>
      <c r="I583" s="36">
        <v>1</v>
      </c>
      <c r="J583" s="37">
        <v>2.5</v>
      </c>
      <c r="K583" s="47">
        <v>8.6666666666666661</v>
      </c>
      <c r="L583" s="37">
        <v>0</v>
      </c>
      <c r="M583" s="35">
        <v>8.6666666666666661</v>
      </c>
      <c r="N583" s="35">
        <v>0</v>
      </c>
      <c r="O583" s="38">
        <v>0</v>
      </c>
      <c r="P583" s="38">
        <v>8.6666666666666661</v>
      </c>
      <c r="Q583" s="39">
        <v>0.13636363636363635</v>
      </c>
      <c r="R583" s="35">
        <v>8.6666666666666661</v>
      </c>
      <c r="S583" s="35">
        <v>8.6666666666666661</v>
      </c>
      <c r="T583" s="35">
        <v>0</v>
      </c>
      <c r="U583" s="40">
        <v>0</v>
      </c>
      <c r="AU583" s="44">
        <v>0.11538461538461539</v>
      </c>
    </row>
    <row r="584" spans="1:47">
      <c r="C584" s="45" t="s">
        <v>4278</v>
      </c>
      <c r="D584" s="46" t="s">
        <v>2215</v>
      </c>
      <c r="F584" s="35">
        <v>0</v>
      </c>
      <c r="G584" s="36">
        <v>22</v>
      </c>
      <c r="H584" s="36">
        <v>4</v>
      </c>
      <c r="I584" s="36">
        <v>0</v>
      </c>
      <c r="J584" s="37">
        <v>0</v>
      </c>
      <c r="K584" s="47">
        <v>8.6666666666666661</v>
      </c>
      <c r="L584" s="37">
        <v>0</v>
      </c>
      <c r="M584" s="35">
        <v>8.6666666666666661</v>
      </c>
      <c r="N584" s="35">
        <v>0</v>
      </c>
      <c r="O584" s="38">
        <v>0</v>
      </c>
      <c r="P584" s="38">
        <v>8.6666666666666661</v>
      </c>
      <c r="Q584" s="39">
        <v>0.18181818181818182</v>
      </c>
      <c r="R584" s="35">
        <v>8.6666666666666661</v>
      </c>
      <c r="S584" s="35">
        <v>8.6666666666666661</v>
      </c>
      <c r="T584" s="35">
        <v>0</v>
      </c>
      <c r="U584" s="40">
        <v>0</v>
      </c>
      <c r="AU584" s="44">
        <v>0</v>
      </c>
    </row>
    <row r="585" spans="1:47">
      <c r="A585" s="9" t="s">
        <v>16</v>
      </c>
      <c r="B585" s="9" t="s">
        <v>542</v>
      </c>
      <c r="C585" s="9" t="s">
        <v>544</v>
      </c>
      <c r="D585" s="9" t="s">
        <v>543</v>
      </c>
      <c r="E585" s="9" t="s">
        <v>543</v>
      </c>
      <c r="F585" s="35">
        <v>0</v>
      </c>
      <c r="G585" s="36">
        <v>2</v>
      </c>
      <c r="H585" s="36">
        <v>7</v>
      </c>
      <c r="I585" s="36">
        <v>4</v>
      </c>
      <c r="J585" s="37">
        <v>10</v>
      </c>
      <c r="K585" s="36">
        <v>7</v>
      </c>
      <c r="L585" s="37">
        <v>0</v>
      </c>
      <c r="M585" s="35">
        <v>7</v>
      </c>
      <c r="N585" s="35">
        <v>0</v>
      </c>
      <c r="O585" s="38">
        <v>0</v>
      </c>
      <c r="P585" s="38">
        <v>7</v>
      </c>
      <c r="Q585" s="39">
        <v>3.5</v>
      </c>
      <c r="R585" s="35">
        <v>7</v>
      </c>
      <c r="S585" s="35">
        <v>7</v>
      </c>
      <c r="T585" s="35">
        <v>0</v>
      </c>
      <c r="U585" s="40">
        <v>0</v>
      </c>
      <c r="V585" s="9" t="s">
        <v>2952</v>
      </c>
      <c r="W585" s="9" t="s">
        <v>2953</v>
      </c>
      <c r="Y585" s="9" t="s">
        <v>2954</v>
      </c>
      <c r="Z585" s="9">
        <v>5.29</v>
      </c>
      <c r="AA585" s="9">
        <v>0</v>
      </c>
      <c r="AB585" s="9">
        <v>0</v>
      </c>
      <c r="AC585" s="9">
        <v>0</v>
      </c>
      <c r="AD585" s="9">
        <v>0</v>
      </c>
      <c r="AE585" s="9">
        <v>0</v>
      </c>
      <c r="AF585" s="9">
        <v>0</v>
      </c>
      <c r="AG585" s="9">
        <v>0</v>
      </c>
      <c r="AH585" s="9">
        <v>0</v>
      </c>
      <c r="AI585" s="9">
        <v>0</v>
      </c>
      <c r="AJ585" s="9">
        <v>0</v>
      </c>
      <c r="AK585" s="9">
        <v>0</v>
      </c>
      <c r="AL585" s="9">
        <v>0</v>
      </c>
      <c r="AM585" s="9" t="s">
        <v>2955</v>
      </c>
      <c r="AN585" s="9"/>
      <c r="AO585" s="9"/>
      <c r="AP585" s="9" t="s">
        <v>2956</v>
      </c>
      <c r="AQ585" s="9">
        <v>0</v>
      </c>
      <c r="AR585" s="9" t="s">
        <v>2961</v>
      </c>
      <c r="AS585" s="9" t="s">
        <v>2962</v>
      </c>
      <c r="AT585" s="9" t="s">
        <v>3101</v>
      </c>
    </row>
    <row r="586" spans="1:47">
      <c r="A586" s="9" t="s">
        <v>16</v>
      </c>
      <c r="B586" s="9" t="s">
        <v>4279</v>
      </c>
      <c r="C586" s="9" t="s">
        <v>4280</v>
      </c>
      <c r="D586" s="9" t="s">
        <v>1099</v>
      </c>
      <c r="E586" s="9" t="s">
        <v>4281</v>
      </c>
      <c r="F586" s="35">
        <v>0</v>
      </c>
      <c r="G586" s="36">
        <v>5</v>
      </c>
      <c r="H586" s="36">
        <v>7</v>
      </c>
      <c r="I586" s="36">
        <v>2</v>
      </c>
      <c r="J586" s="37">
        <v>5</v>
      </c>
      <c r="K586" s="36">
        <v>7</v>
      </c>
      <c r="L586" s="37">
        <v>0</v>
      </c>
      <c r="M586" s="35">
        <v>7</v>
      </c>
      <c r="N586" s="35">
        <v>0</v>
      </c>
      <c r="O586" s="38">
        <v>0</v>
      </c>
      <c r="P586" s="38">
        <v>7</v>
      </c>
      <c r="Q586" s="39">
        <v>1.4</v>
      </c>
      <c r="R586" s="35">
        <v>7</v>
      </c>
      <c r="S586" s="35">
        <v>7</v>
      </c>
      <c r="T586" s="35">
        <v>0</v>
      </c>
      <c r="U586" s="40">
        <v>0</v>
      </c>
      <c r="V586" s="9" t="s">
        <v>2952</v>
      </c>
      <c r="W586" s="9" t="s">
        <v>2953</v>
      </c>
      <c r="X586" s="41"/>
      <c r="Y586" s="9" t="s">
        <v>2954</v>
      </c>
      <c r="Z586" s="9">
        <v>9.99</v>
      </c>
      <c r="AA586" s="9">
        <v>26.07</v>
      </c>
      <c r="AB586" s="9">
        <v>3</v>
      </c>
      <c r="AC586" s="9">
        <v>0</v>
      </c>
      <c r="AD586" s="9">
        <v>0</v>
      </c>
      <c r="AE586" s="9">
        <v>0</v>
      </c>
      <c r="AF586" s="9">
        <v>0</v>
      </c>
      <c r="AG586" s="9">
        <v>0</v>
      </c>
      <c r="AH586" s="9">
        <v>0</v>
      </c>
      <c r="AI586" s="9">
        <v>0</v>
      </c>
      <c r="AJ586" s="9">
        <v>0</v>
      </c>
      <c r="AK586" s="9">
        <v>0</v>
      </c>
      <c r="AL586" s="9">
        <v>0</v>
      </c>
      <c r="AM586" s="9" t="s">
        <v>2955</v>
      </c>
      <c r="AN586" s="9">
        <v>0</v>
      </c>
      <c r="AO586" s="9">
        <v>0</v>
      </c>
      <c r="AP586" s="9" t="s">
        <v>2956</v>
      </c>
      <c r="AQ586" s="9">
        <v>12</v>
      </c>
      <c r="AR586" s="42">
        <v>46048</v>
      </c>
      <c r="AS586" s="9" t="s">
        <v>2957</v>
      </c>
      <c r="AT586" s="9" t="s">
        <v>4282</v>
      </c>
    </row>
    <row r="587" spans="1:47">
      <c r="A587" s="9" t="s">
        <v>16</v>
      </c>
      <c r="B587" s="9" t="s">
        <v>4283</v>
      </c>
      <c r="C587" s="9" t="s">
        <v>4284</v>
      </c>
      <c r="D587" s="9" t="s">
        <v>2424</v>
      </c>
      <c r="E587" s="9" t="s">
        <v>2424</v>
      </c>
      <c r="F587" s="35">
        <v>0</v>
      </c>
      <c r="G587" s="36">
        <v>21</v>
      </c>
      <c r="H587" s="36">
        <v>0</v>
      </c>
      <c r="I587" s="36">
        <v>0</v>
      </c>
      <c r="J587" s="37">
        <v>0</v>
      </c>
      <c r="K587" s="47">
        <v>7</v>
      </c>
      <c r="L587" s="37">
        <v>0</v>
      </c>
      <c r="M587" s="35">
        <v>7</v>
      </c>
      <c r="N587" s="35">
        <v>0</v>
      </c>
      <c r="O587" s="38">
        <v>0</v>
      </c>
      <c r="P587" s="38">
        <v>7</v>
      </c>
      <c r="Q587" s="39">
        <v>0</v>
      </c>
      <c r="R587" s="35">
        <v>7</v>
      </c>
      <c r="S587" s="35">
        <v>7</v>
      </c>
      <c r="T587" s="35">
        <v>0</v>
      </c>
      <c r="U587" s="40">
        <v>0</v>
      </c>
      <c r="V587" s="9" t="s">
        <v>2952</v>
      </c>
      <c r="W587" s="9" t="s">
        <v>2953</v>
      </c>
      <c r="X587" s="41"/>
      <c r="Y587" s="9" t="s">
        <v>2954</v>
      </c>
      <c r="Z587" s="9">
        <v>5.79</v>
      </c>
      <c r="AA587" s="9">
        <v>0</v>
      </c>
      <c r="AB587" s="9">
        <v>0</v>
      </c>
      <c r="AC587" s="9">
        <v>0</v>
      </c>
      <c r="AD587" s="9">
        <v>0</v>
      </c>
      <c r="AE587" s="9">
        <v>0</v>
      </c>
      <c r="AF587" s="9">
        <v>0</v>
      </c>
      <c r="AG587" s="9">
        <v>0</v>
      </c>
      <c r="AH587" s="9">
        <v>0</v>
      </c>
      <c r="AI587" s="9">
        <v>0</v>
      </c>
      <c r="AJ587" s="9">
        <v>0</v>
      </c>
      <c r="AK587" s="9">
        <v>0</v>
      </c>
      <c r="AL587" s="9">
        <v>0</v>
      </c>
      <c r="AM587" s="9" t="s">
        <v>2955</v>
      </c>
      <c r="AN587" s="9"/>
      <c r="AO587" s="9"/>
      <c r="AP587" s="9" t="s">
        <v>2956</v>
      </c>
      <c r="AQ587" s="9">
        <v>0</v>
      </c>
      <c r="AR587" s="9" t="s">
        <v>2961</v>
      </c>
      <c r="AS587" s="9" t="s">
        <v>2962</v>
      </c>
      <c r="AT587" s="9" t="s">
        <v>4285</v>
      </c>
      <c r="AU587" s="44">
        <v>0</v>
      </c>
    </row>
    <row r="588" spans="1:47">
      <c r="A588" s="9" t="s">
        <v>16</v>
      </c>
      <c r="B588" s="9" t="s">
        <v>272</v>
      </c>
      <c r="C588" s="9" t="s">
        <v>800</v>
      </c>
      <c r="D588" s="9" t="s">
        <v>799</v>
      </c>
      <c r="E588" s="9" t="s">
        <v>799</v>
      </c>
      <c r="F588" s="35">
        <v>1</v>
      </c>
      <c r="G588" s="36">
        <v>18</v>
      </c>
      <c r="H588" s="36">
        <v>2</v>
      </c>
      <c r="I588" s="36">
        <v>1</v>
      </c>
      <c r="J588" s="37">
        <v>2.5</v>
      </c>
      <c r="K588" s="47">
        <v>7</v>
      </c>
      <c r="L588" s="37">
        <v>0</v>
      </c>
      <c r="M588" s="35">
        <v>7</v>
      </c>
      <c r="N588" s="35">
        <v>0</v>
      </c>
      <c r="O588" s="38">
        <v>0</v>
      </c>
      <c r="P588" s="38">
        <v>7</v>
      </c>
      <c r="Q588" s="39">
        <v>0.1111111111111111</v>
      </c>
      <c r="R588" s="35">
        <v>6</v>
      </c>
      <c r="S588" s="35">
        <v>6</v>
      </c>
      <c r="T588" s="35">
        <v>0</v>
      </c>
      <c r="U588" s="40">
        <v>5.7142857142857144</v>
      </c>
      <c r="V588" s="9" t="s">
        <v>2952</v>
      </c>
      <c r="W588" s="9" t="s">
        <v>2953</v>
      </c>
      <c r="X588" s="41"/>
      <c r="Y588" s="9" t="s">
        <v>2954</v>
      </c>
      <c r="Z588" s="9">
        <v>52.39</v>
      </c>
      <c r="AA588" s="9">
        <v>48.02</v>
      </c>
      <c r="AB588" s="9">
        <v>1</v>
      </c>
      <c r="AC588" s="9">
        <v>2</v>
      </c>
      <c r="AD588" s="9">
        <v>0</v>
      </c>
      <c r="AE588" s="9">
        <v>2</v>
      </c>
      <c r="AF588" s="9">
        <v>0</v>
      </c>
      <c r="AG588" s="9">
        <v>0</v>
      </c>
      <c r="AH588" s="9">
        <v>0</v>
      </c>
      <c r="AI588" s="9">
        <v>0</v>
      </c>
      <c r="AJ588" s="9">
        <v>0</v>
      </c>
      <c r="AK588" s="9">
        <v>0</v>
      </c>
      <c r="AL588" s="9">
        <v>0</v>
      </c>
      <c r="AM588" s="9" t="s">
        <v>2955</v>
      </c>
      <c r="AN588" s="9">
        <v>18</v>
      </c>
      <c r="AO588" s="9">
        <v>18</v>
      </c>
      <c r="AP588" s="9"/>
      <c r="AQ588" s="9">
        <v>2</v>
      </c>
      <c r="AR588" s="42">
        <v>46055</v>
      </c>
      <c r="AS588" s="9" t="s">
        <v>2957</v>
      </c>
      <c r="AT588" s="9" t="s">
        <v>4286</v>
      </c>
      <c r="AU588" s="44">
        <v>0.14285714285714285</v>
      </c>
    </row>
    <row r="589" spans="1:47">
      <c r="C589" s="45" t="s">
        <v>4287</v>
      </c>
      <c r="D589" s="46" t="s">
        <v>1446</v>
      </c>
      <c r="F589" s="35">
        <v>0</v>
      </c>
      <c r="G589" s="36">
        <v>8</v>
      </c>
      <c r="H589" s="36">
        <v>3</v>
      </c>
      <c r="I589" s="36">
        <v>8</v>
      </c>
      <c r="J589" s="37">
        <v>20</v>
      </c>
      <c r="K589" s="36">
        <v>8</v>
      </c>
      <c r="L589" s="37">
        <v>0</v>
      </c>
      <c r="M589" s="35">
        <v>8</v>
      </c>
      <c r="N589" s="35">
        <v>0</v>
      </c>
      <c r="O589" s="38">
        <v>0</v>
      </c>
      <c r="P589" s="38">
        <v>8</v>
      </c>
      <c r="Q589" s="39">
        <v>0.375</v>
      </c>
      <c r="R589" s="35">
        <v>8</v>
      </c>
      <c r="S589" s="35">
        <v>8</v>
      </c>
      <c r="T589" s="35">
        <v>0</v>
      </c>
      <c r="U589" s="40">
        <v>0</v>
      </c>
      <c r="AU589" s="44">
        <v>1</v>
      </c>
    </row>
    <row r="590" spans="1:47">
      <c r="C590" s="45" t="s">
        <v>4288</v>
      </c>
      <c r="D590" s="46" t="s">
        <v>1396</v>
      </c>
      <c r="F590" s="35">
        <v>0</v>
      </c>
      <c r="G590" s="36">
        <v>3</v>
      </c>
      <c r="H590" s="36">
        <v>0</v>
      </c>
      <c r="I590" s="36">
        <v>8</v>
      </c>
      <c r="J590" s="37">
        <v>20</v>
      </c>
      <c r="K590" s="36">
        <v>8</v>
      </c>
      <c r="L590" s="37">
        <v>0</v>
      </c>
      <c r="M590" s="35">
        <v>8</v>
      </c>
      <c r="N590" s="35">
        <v>0</v>
      </c>
      <c r="O590" s="38">
        <v>0</v>
      </c>
      <c r="P590" s="38">
        <v>8</v>
      </c>
      <c r="Q590" s="39">
        <v>0</v>
      </c>
      <c r="R590" s="35">
        <v>8</v>
      </c>
      <c r="S590" s="35">
        <v>8</v>
      </c>
      <c r="T590" s="35">
        <v>0</v>
      </c>
      <c r="U590" s="40">
        <v>0</v>
      </c>
      <c r="AU590" s="44">
        <v>1</v>
      </c>
    </row>
    <row r="591" spans="1:47">
      <c r="C591" s="45"/>
      <c r="D591" s="46" t="s">
        <v>2096</v>
      </c>
      <c r="F591" s="35">
        <v>0</v>
      </c>
      <c r="G591" s="36">
        <v>0</v>
      </c>
      <c r="H591" s="36">
        <v>2</v>
      </c>
      <c r="I591" s="36">
        <v>8</v>
      </c>
      <c r="J591" s="37">
        <v>20</v>
      </c>
      <c r="K591" s="36">
        <v>8</v>
      </c>
      <c r="L591" s="37">
        <v>0</v>
      </c>
      <c r="M591" s="35">
        <v>8</v>
      </c>
      <c r="N591" s="35">
        <v>0</v>
      </c>
      <c r="O591" s="38">
        <v>0</v>
      </c>
      <c r="P591" s="38">
        <v>8</v>
      </c>
      <c r="Q591" s="39" t="e">
        <v>#DIV/0!</v>
      </c>
      <c r="R591" s="35">
        <v>8</v>
      </c>
      <c r="S591" s="35">
        <v>8</v>
      </c>
      <c r="T591" s="35">
        <v>0</v>
      </c>
      <c r="U591" s="40">
        <v>0</v>
      </c>
      <c r="AU591" s="44">
        <v>1</v>
      </c>
    </row>
    <row r="592" spans="1:47">
      <c r="C592" s="45" t="s">
        <v>4289</v>
      </c>
      <c r="D592" s="46" t="s">
        <v>1667</v>
      </c>
      <c r="F592" s="35">
        <v>0</v>
      </c>
      <c r="G592" s="36">
        <v>8</v>
      </c>
      <c r="H592" s="36">
        <v>1</v>
      </c>
      <c r="I592" s="36">
        <v>7</v>
      </c>
      <c r="J592" s="37">
        <v>17.5</v>
      </c>
      <c r="K592" s="36">
        <v>8</v>
      </c>
      <c r="L592" s="37">
        <v>0</v>
      </c>
      <c r="M592" s="35">
        <v>8</v>
      </c>
      <c r="N592" s="35">
        <v>0</v>
      </c>
      <c r="O592" s="38">
        <v>0</v>
      </c>
      <c r="P592" s="38">
        <v>8</v>
      </c>
      <c r="Q592" s="39">
        <v>0.125</v>
      </c>
      <c r="R592" s="35">
        <v>8</v>
      </c>
      <c r="S592" s="35">
        <v>8</v>
      </c>
      <c r="T592" s="35">
        <v>0</v>
      </c>
      <c r="U592" s="40">
        <v>0</v>
      </c>
      <c r="AU592" s="44">
        <v>0.875</v>
      </c>
    </row>
    <row r="593" spans="1:47">
      <c r="A593" s="9" t="s">
        <v>16</v>
      </c>
      <c r="B593" s="9" t="s">
        <v>4290</v>
      </c>
      <c r="C593" s="9" t="s">
        <v>537</v>
      </c>
      <c r="D593" s="9" t="s">
        <v>538</v>
      </c>
      <c r="E593" s="9" t="s">
        <v>536</v>
      </c>
      <c r="F593" s="35">
        <v>4</v>
      </c>
      <c r="G593" s="36">
        <v>17</v>
      </c>
      <c r="H593" s="36">
        <v>1</v>
      </c>
      <c r="I593" s="36">
        <v>2</v>
      </c>
      <c r="J593" s="37">
        <v>5</v>
      </c>
      <c r="K593" s="47">
        <v>6.666666666666667</v>
      </c>
      <c r="L593" s="37">
        <v>0</v>
      </c>
      <c r="M593" s="35">
        <v>6.666666666666667</v>
      </c>
      <c r="N593" s="35">
        <v>0</v>
      </c>
      <c r="O593" s="38">
        <v>0</v>
      </c>
      <c r="P593" s="38">
        <v>6.666666666666667</v>
      </c>
      <c r="Q593" s="39">
        <v>5.8823529411764705E-2</v>
      </c>
      <c r="R593" s="35">
        <v>2.666666666666667</v>
      </c>
      <c r="S593" s="35">
        <v>2.666666666666667</v>
      </c>
      <c r="T593" s="35">
        <v>0</v>
      </c>
      <c r="U593" s="40">
        <v>23.999999999999996</v>
      </c>
      <c r="V593" s="9" t="s">
        <v>2952</v>
      </c>
      <c r="W593" s="9" t="s">
        <v>3558</v>
      </c>
      <c r="X593" s="41"/>
      <c r="Y593" s="9" t="s">
        <v>2954</v>
      </c>
      <c r="Z593" s="9">
        <v>6.79</v>
      </c>
      <c r="AA593" s="9">
        <v>0</v>
      </c>
      <c r="AB593" s="9">
        <v>0</v>
      </c>
      <c r="AC593" s="9">
        <v>12</v>
      </c>
      <c r="AD593" s="9">
        <v>12</v>
      </c>
      <c r="AE593" s="9">
        <v>0</v>
      </c>
      <c r="AF593" s="9">
        <v>0</v>
      </c>
      <c r="AG593" s="9">
        <v>0</v>
      </c>
      <c r="AH593" s="9">
        <v>0</v>
      </c>
      <c r="AI593" s="9">
        <v>0</v>
      </c>
      <c r="AJ593" s="9">
        <v>12</v>
      </c>
      <c r="AK593" s="9">
        <v>0</v>
      </c>
      <c r="AL593" s="9">
        <v>0</v>
      </c>
      <c r="AM593" s="9" t="s">
        <v>2955</v>
      </c>
      <c r="AN593" s="9">
        <v>314</v>
      </c>
      <c r="AO593" s="9">
        <v>0</v>
      </c>
      <c r="AP593" s="9" t="s">
        <v>2956</v>
      </c>
      <c r="AQ593" s="9">
        <v>0</v>
      </c>
      <c r="AR593" s="9" t="s">
        <v>2961</v>
      </c>
      <c r="AS593" s="9" t="s">
        <v>2962</v>
      </c>
      <c r="AT593" s="9"/>
      <c r="AU593" s="44">
        <v>0.3</v>
      </c>
    </row>
    <row r="594" spans="1:47">
      <c r="C594" s="45" t="s">
        <v>4291</v>
      </c>
      <c r="D594" s="46" t="s">
        <v>1400</v>
      </c>
      <c r="F594" s="35">
        <v>0</v>
      </c>
      <c r="G594" s="36">
        <v>8</v>
      </c>
      <c r="H594" s="36">
        <v>0</v>
      </c>
      <c r="I594" s="36">
        <v>4</v>
      </c>
      <c r="J594" s="37">
        <v>10</v>
      </c>
      <c r="K594" s="36">
        <v>8</v>
      </c>
      <c r="L594" s="37">
        <v>0</v>
      </c>
      <c r="M594" s="35">
        <v>8</v>
      </c>
      <c r="N594" s="35">
        <v>0</v>
      </c>
      <c r="O594" s="38">
        <v>0</v>
      </c>
      <c r="P594" s="38">
        <v>8</v>
      </c>
      <c r="Q594" s="39">
        <v>0</v>
      </c>
      <c r="R594" s="35">
        <v>8</v>
      </c>
      <c r="S594" s="35">
        <v>8</v>
      </c>
      <c r="T594" s="35">
        <v>0</v>
      </c>
      <c r="U594" s="40">
        <v>0</v>
      </c>
      <c r="AU594" s="44">
        <v>0.5</v>
      </c>
    </row>
    <row r="595" spans="1:47">
      <c r="C595" s="45" t="s">
        <v>4292</v>
      </c>
      <c r="D595" s="46" t="s">
        <v>1437</v>
      </c>
      <c r="F595" s="35">
        <v>0</v>
      </c>
      <c r="G595" s="36">
        <v>8</v>
      </c>
      <c r="H595" s="36">
        <v>3</v>
      </c>
      <c r="I595" s="36">
        <v>3</v>
      </c>
      <c r="J595" s="37">
        <v>7.5</v>
      </c>
      <c r="K595" s="36">
        <v>8</v>
      </c>
      <c r="L595" s="37">
        <v>0</v>
      </c>
      <c r="M595" s="35">
        <v>8</v>
      </c>
      <c r="N595" s="35">
        <v>0</v>
      </c>
      <c r="O595" s="38">
        <v>0</v>
      </c>
      <c r="P595" s="38">
        <v>8</v>
      </c>
      <c r="Q595" s="39">
        <v>0.375</v>
      </c>
      <c r="R595" s="35">
        <v>8</v>
      </c>
      <c r="S595" s="35">
        <v>8</v>
      </c>
      <c r="T595" s="35">
        <v>0</v>
      </c>
      <c r="U595" s="40">
        <v>0</v>
      </c>
      <c r="AU595" s="44">
        <v>0.375</v>
      </c>
    </row>
    <row r="596" spans="1:47">
      <c r="C596" s="45" t="s">
        <v>4293</v>
      </c>
      <c r="D596" s="46" t="s">
        <v>2120</v>
      </c>
      <c r="F596" s="35">
        <v>0</v>
      </c>
      <c r="G596" s="36">
        <v>8</v>
      </c>
      <c r="H596" s="36">
        <v>4</v>
      </c>
      <c r="I596" s="36">
        <v>1</v>
      </c>
      <c r="J596" s="37">
        <v>2.5</v>
      </c>
      <c r="K596" s="43">
        <v>8</v>
      </c>
      <c r="L596" s="37">
        <v>0</v>
      </c>
      <c r="M596" s="35">
        <v>8</v>
      </c>
      <c r="N596" s="35">
        <v>0</v>
      </c>
      <c r="O596" s="38">
        <v>0</v>
      </c>
      <c r="P596" s="38">
        <v>8</v>
      </c>
      <c r="Q596" s="39">
        <v>0.5</v>
      </c>
      <c r="R596" s="35">
        <v>8</v>
      </c>
      <c r="S596" s="35">
        <v>8</v>
      </c>
      <c r="T596" s="35">
        <v>0</v>
      </c>
      <c r="U596" s="40">
        <v>0</v>
      </c>
      <c r="AU596" s="44">
        <v>0.125</v>
      </c>
    </row>
    <row r="597" spans="1:47">
      <c r="C597" s="45" t="s">
        <v>4294</v>
      </c>
      <c r="D597" s="46" t="s">
        <v>1401</v>
      </c>
      <c r="F597" s="35">
        <v>0</v>
      </c>
      <c r="G597" s="36">
        <v>8</v>
      </c>
      <c r="H597" s="36">
        <v>4</v>
      </c>
      <c r="I597" s="36">
        <v>1</v>
      </c>
      <c r="J597" s="37">
        <v>2.5</v>
      </c>
      <c r="K597" s="43">
        <v>8</v>
      </c>
      <c r="L597" s="37">
        <v>0</v>
      </c>
      <c r="M597" s="35">
        <v>8</v>
      </c>
      <c r="N597" s="35">
        <v>0</v>
      </c>
      <c r="O597" s="38">
        <v>0</v>
      </c>
      <c r="P597" s="38">
        <v>8</v>
      </c>
      <c r="Q597" s="39">
        <v>0.5</v>
      </c>
      <c r="R597" s="35">
        <v>8</v>
      </c>
      <c r="S597" s="35">
        <v>8</v>
      </c>
      <c r="T597" s="35">
        <v>0</v>
      </c>
      <c r="U597" s="40">
        <v>0</v>
      </c>
      <c r="AU597" s="44">
        <v>0.125</v>
      </c>
    </row>
    <row r="598" spans="1:47">
      <c r="C598" s="45" t="s">
        <v>4295</v>
      </c>
      <c r="D598" s="46" t="s">
        <v>1634</v>
      </c>
      <c r="F598" s="35">
        <v>0</v>
      </c>
      <c r="G598" s="36">
        <v>1</v>
      </c>
      <c r="H598" s="36">
        <v>3</v>
      </c>
      <c r="I598" s="36">
        <v>8</v>
      </c>
      <c r="J598" s="37">
        <v>20</v>
      </c>
      <c r="K598" s="36">
        <v>8</v>
      </c>
      <c r="L598" s="37">
        <v>0</v>
      </c>
      <c r="M598" s="35">
        <v>8</v>
      </c>
      <c r="N598" s="35">
        <v>0</v>
      </c>
      <c r="O598" s="38">
        <v>0</v>
      </c>
      <c r="P598" s="38">
        <v>8</v>
      </c>
      <c r="Q598" s="39">
        <v>3</v>
      </c>
      <c r="R598" s="35">
        <v>8</v>
      </c>
      <c r="S598" s="35">
        <v>8</v>
      </c>
      <c r="T598" s="35">
        <v>0</v>
      </c>
      <c r="U598" s="40">
        <v>0</v>
      </c>
    </row>
    <row r="599" spans="1:47">
      <c r="C599" s="45" t="s">
        <v>4296</v>
      </c>
      <c r="D599" s="46" t="s">
        <v>1569</v>
      </c>
      <c r="F599" s="35">
        <v>0</v>
      </c>
      <c r="G599" s="36">
        <v>1</v>
      </c>
      <c r="H599" s="36">
        <v>2</v>
      </c>
      <c r="I599" s="36">
        <v>8</v>
      </c>
      <c r="J599" s="37">
        <v>20</v>
      </c>
      <c r="K599" s="36">
        <v>8</v>
      </c>
      <c r="L599" s="37">
        <v>0</v>
      </c>
      <c r="M599" s="35">
        <v>8</v>
      </c>
      <c r="N599" s="35">
        <v>0</v>
      </c>
      <c r="O599" s="38">
        <v>0</v>
      </c>
      <c r="P599" s="38">
        <v>8</v>
      </c>
      <c r="Q599" s="39">
        <v>2</v>
      </c>
      <c r="R599" s="35">
        <v>8</v>
      </c>
      <c r="S599" s="35">
        <v>8</v>
      </c>
      <c r="T599" s="35">
        <v>0</v>
      </c>
      <c r="U599" s="40">
        <v>0</v>
      </c>
    </row>
    <row r="600" spans="1:47">
      <c r="C600" s="45" t="s">
        <v>4297</v>
      </c>
      <c r="D600" s="46" t="s">
        <v>1817</v>
      </c>
      <c r="F600" s="35">
        <v>0</v>
      </c>
      <c r="G600" s="36">
        <v>1</v>
      </c>
      <c r="H600" s="36">
        <v>8</v>
      </c>
      <c r="I600" s="36">
        <v>3</v>
      </c>
      <c r="J600" s="37">
        <v>7.5</v>
      </c>
      <c r="K600" s="36">
        <v>8</v>
      </c>
      <c r="L600" s="37">
        <v>0</v>
      </c>
      <c r="M600" s="35">
        <v>8</v>
      </c>
      <c r="N600" s="35">
        <v>0</v>
      </c>
      <c r="O600" s="38">
        <v>0</v>
      </c>
      <c r="P600" s="38">
        <v>8</v>
      </c>
      <c r="Q600" s="39">
        <v>8</v>
      </c>
      <c r="R600" s="35">
        <v>8</v>
      </c>
      <c r="S600" s="35">
        <v>8</v>
      </c>
      <c r="T600" s="35">
        <v>0</v>
      </c>
      <c r="U600" s="40">
        <v>0</v>
      </c>
    </row>
    <row r="601" spans="1:47">
      <c r="C601" s="45" t="s">
        <v>4298</v>
      </c>
      <c r="D601" s="46" t="s">
        <v>2020</v>
      </c>
      <c r="F601" s="35">
        <v>0</v>
      </c>
      <c r="G601" s="36">
        <v>1</v>
      </c>
      <c r="H601" s="36">
        <v>8</v>
      </c>
      <c r="I601" s="36">
        <v>2</v>
      </c>
      <c r="J601" s="37">
        <v>5</v>
      </c>
      <c r="K601" s="36">
        <v>8</v>
      </c>
      <c r="L601" s="37">
        <v>0</v>
      </c>
      <c r="M601" s="35">
        <v>8</v>
      </c>
      <c r="N601" s="35">
        <v>0</v>
      </c>
      <c r="O601" s="38">
        <v>0</v>
      </c>
      <c r="P601" s="38">
        <v>8</v>
      </c>
      <c r="Q601" s="39">
        <v>8</v>
      </c>
      <c r="R601" s="35">
        <v>8</v>
      </c>
      <c r="S601" s="35">
        <v>8</v>
      </c>
      <c r="T601" s="35">
        <v>0</v>
      </c>
      <c r="U601" s="40">
        <v>0</v>
      </c>
    </row>
    <row r="602" spans="1:47">
      <c r="C602" s="45" t="s">
        <v>4299</v>
      </c>
      <c r="D602" s="46" t="s">
        <v>1409</v>
      </c>
      <c r="F602" s="35">
        <v>0</v>
      </c>
      <c r="G602" s="36">
        <v>7</v>
      </c>
      <c r="H602" s="36">
        <v>8</v>
      </c>
      <c r="I602" s="36">
        <v>0</v>
      </c>
      <c r="J602" s="37">
        <v>0</v>
      </c>
      <c r="K602" s="36">
        <v>8</v>
      </c>
      <c r="L602" s="37">
        <v>0</v>
      </c>
      <c r="M602" s="35">
        <v>8</v>
      </c>
      <c r="N602" s="35">
        <v>0</v>
      </c>
      <c r="O602" s="38">
        <v>0</v>
      </c>
      <c r="P602" s="38">
        <v>8</v>
      </c>
      <c r="Q602" s="39">
        <v>1.1428571428571428</v>
      </c>
      <c r="R602" s="35">
        <v>8</v>
      </c>
      <c r="S602" s="35">
        <v>8</v>
      </c>
      <c r="T602" s="35">
        <v>0</v>
      </c>
      <c r="U602" s="40">
        <v>0</v>
      </c>
    </row>
    <row r="603" spans="1:47">
      <c r="C603" s="45"/>
      <c r="D603" s="46" t="s">
        <v>988</v>
      </c>
      <c r="F603" s="35">
        <v>0</v>
      </c>
      <c r="G603" s="36">
        <v>6</v>
      </c>
      <c r="H603" s="36">
        <v>8</v>
      </c>
      <c r="I603" s="36">
        <v>0</v>
      </c>
      <c r="J603" s="37">
        <v>0</v>
      </c>
      <c r="K603" s="36">
        <v>8</v>
      </c>
      <c r="L603" s="37">
        <v>0</v>
      </c>
      <c r="M603" s="35">
        <v>8</v>
      </c>
      <c r="N603" s="35">
        <v>0</v>
      </c>
      <c r="O603" s="38">
        <v>0</v>
      </c>
      <c r="P603" s="38">
        <v>8</v>
      </c>
      <c r="Q603" s="39">
        <v>1.3333333333333333</v>
      </c>
      <c r="R603" s="35">
        <v>8</v>
      </c>
      <c r="S603" s="35">
        <v>8</v>
      </c>
      <c r="T603" s="35">
        <v>0</v>
      </c>
      <c r="U603" s="40">
        <v>0</v>
      </c>
    </row>
    <row r="604" spans="1:47">
      <c r="C604" s="45" t="s">
        <v>4300</v>
      </c>
      <c r="D604" s="46" t="s">
        <v>1465</v>
      </c>
      <c r="F604" s="35">
        <v>0</v>
      </c>
      <c r="G604" s="36">
        <v>3</v>
      </c>
      <c r="H604" s="36">
        <v>8</v>
      </c>
      <c r="I604" s="36">
        <v>0</v>
      </c>
      <c r="J604" s="37">
        <v>0</v>
      </c>
      <c r="K604" s="36">
        <v>8</v>
      </c>
      <c r="L604" s="37">
        <v>0</v>
      </c>
      <c r="M604" s="35">
        <v>8</v>
      </c>
      <c r="N604" s="35">
        <v>0</v>
      </c>
      <c r="O604" s="38">
        <v>0</v>
      </c>
      <c r="P604" s="38">
        <v>8</v>
      </c>
      <c r="Q604" s="39">
        <v>2.6666666666666665</v>
      </c>
      <c r="R604" s="35">
        <v>8</v>
      </c>
      <c r="S604" s="35">
        <v>8</v>
      </c>
      <c r="T604" s="35">
        <v>0</v>
      </c>
      <c r="U604" s="40">
        <v>0</v>
      </c>
    </row>
    <row r="605" spans="1:47">
      <c r="A605" s="9" t="s">
        <v>16</v>
      </c>
      <c r="B605" s="9" t="s">
        <v>4301</v>
      </c>
      <c r="C605" s="9" t="s">
        <v>4302</v>
      </c>
      <c r="D605" s="9" t="s">
        <v>1562</v>
      </c>
      <c r="E605" s="9" t="s">
        <v>4303</v>
      </c>
      <c r="F605" s="35">
        <v>2</v>
      </c>
      <c r="G605" s="36">
        <v>16</v>
      </c>
      <c r="H605" s="36">
        <v>2</v>
      </c>
      <c r="I605" s="36">
        <v>2</v>
      </c>
      <c r="J605" s="37">
        <v>5</v>
      </c>
      <c r="K605" s="47">
        <v>6.666666666666667</v>
      </c>
      <c r="L605" s="37">
        <v>0</v>
      </c>
      <c r="M605" s="35">
        <v>6.666666666666667</v>
      </c>
      <c r="N605" s="35">
        <v>0</v>
      </c>
      <c r="O605" s="38">
        <v>0</v>
      </c>
      <c r="P605" s="38">
        <v>6.666666666666667</v>
      </c>
      <c r="Q605" s="39">
        <v>0.125</v>
      </c>
      <c r="R605" s="35">
        <v>4.666666666666667</v>
      </c>
      <c r="S605" s="35">
        <v>4.666666666666667</v>
      </c>
      <c r="T605" s="35">
        <v>0</v>
      </c>
      <c r="U605" s="40">
        <v>11.999999999999998</v>
      </c>
      <c r="V605" s="9" t="s">
        <v>2952</v>
      </c>
      <c r="W605" s="9" t="s">
        <v>2953</v>
      </c>
      <c r="X605" s="41"/>
      <c r="Y605" s="9" t="s">
        <v>2954</v>
      </c>
      <c r="Z605" s="9">
        <v>14.19</v>
      </c>
      <c r="AA605" s="9">
        <v>28.38</v>
      </c>
      <c r="AB605" s="9">
        <v>2</v>
      </c>
      <c r="AC605" s="9">
        <v>6</v>
      </c>
      <c r="AD605" s="9">
        <v>0</v>
      </c>
      <c r="AE605" s="9">
        <v>6</v>
      </c>
      <c r="AF605" s="9">
        <v>0</v>
      </c>
      <c r="AG605" s="9">
        <v>0</v>
      </c>
      <c r="AH605" s="9">
        <v>0</v>
      </c>
      <c r="AI605" s="9">
        <v>1</v>
      </c>
      <c r="AJ605" s="9">
        <v>0</v>
      </c>
      <c r="AK605" s="9">
        <v>0</v>
      </c>
      <c r="AL605" s="9">
        <v>0</v>
      </c>
      <c r="AM605" s="9" t="s">
        <v>2955</v>
      </c>
      <c r="AN605" s="9">
        <v>50</v>
      </c>
      <c r="AO605" s="9">
        <v>50</v>
      </c>
      <c r="AP605" s="9"/>
      <c r="AQ605" s="9">
        <v>6</v>
      </c>
      <c r="AR605" s="42">
        <v>46053</v>
      </c>
      <c r="AS605" s="9" t="s">
        <v>2957</v>
      </c>
      <c r="AT605" s="9" t="s">
        <v>4304</v>
      </c>
      <c r="AU605" s="44">
        <v>0.3</v>
      </c>
    </row>
    <row r="606" spans="1:47">
      <c r="C606" s="45" t="s">
        <v>4305</v>
      </c>
      <c r="D606" s="46" t="s">
        <v>1684</v>
      </c>
      <c r="F606" s="35">
        <v>0</v>
      </c>
      <c r="G606" s="36">
        <v>8</v>
      </c>
      <c r="H606" s="36">
        <v>4</v>
      </c>
      <c r="I606" s="36">
        <v>0</v>
      </c>
      <c r="J606" s="37">
        <v>0</v>
      </c>
      <c r="K606" s="43">
        <v>8</v>
      </c>
      <c r="L606" s="37">
        <v>0</v>
      </c>
      <c r="M606" s="35">
        <v>8</v>
      </c>
      <c r="N606" s="35">
        <v>0</v>
      </c>
      <c r="O606" s="38">
        <v>0</v>
      </c>
      <c r="P606" s="38">
        <v>8</v>
      </c>
      <c r="Q606" s="39">
        <v>0.5</v>
      </c>
      <c r="R606" s="35">
        <v>8</v>
      </c>
      <c r="S606" s="35">
        <v>8</v>
      </c>
      <c r="T606" s="35">
        <v>0</v>
      </c>
      <c r="U606" s="40">
        <v>0</v>
      </c>
      <c r="AU606" s="44">
        <v>0</v>
      </c>
    </row>
    <row r="607" spans="1:47">
      <c r="C607" s="45" t="s">
        <v>4306</v>
      </c>
      <c r="D607" s="46" t="s">
        <v>1674</v>
      </c>
      <c r="F607" s="35">
        <v>0</v>
      </c>
      <c r="G607" s="36">
        <v>0</v>
      </c>
      <c r="H607" s="36">
        <v>24</v>
      </c>
      <c r="I607" s="36">
        <v>0</v>
      </c>
      <c r="J607" s="37">
        <v>0</v>
      </c>
      <c r="K607" s="47">
        <v>8</v>
      </c>
      <c r="L607" s="37">
        <v>0</v>
      </c>
      <c r="M607" s="35">
        <v>8</v>
      </c>
      <c r="N607" s="35">
        <v>0</v>
      </c>
      <c r="O607" s="38">
        <v>0</v>
      </c>
      <c r="P607" s="38">
        <v>8</v>
      </c>
      <c r="Q607" s="39" t="e">
        <v>#DIV/0!</v>
      </c>
      <c r="R607" s="35">
        <v>8</v>
      </c>
      <c r="S607" s="35">
        <v>8</v>
      </c>
      <c r="T607" s="35">
        <v>0</v>
      </c>
      <c r="U607" s="40">
        <v>0</v>
      </c>
      <c r="AU607" s="44">
        <v>0</v>
      </c>
    </row>
    <row r="608" spans="1:47">
      <c r="C608" s="45" t="s">
        <v>4307</v>
      </c>
      <c r="D608" s="46" t="s">
        <v>1994</v>
      </c>
      <c r="F608" s="35">
        <v>0</v>
      </c>
      <c r="G608" s="36">
        <v>0</v>
      </c>
      <c r="H608" s="36">
        <v>21</v>
      </c>
      <c r="I608" s="36">
        <v>3</v>
      </c>
      <c r="J608" s="37">
        <v>7.5</v>
      </c>
      <c r="K608" s="47">
        <v>8</v>
      </c>
      <c r="L608" s="37">
        <v>0</v>
      </c>
      <c r="M608" s="35">
        <v>8</v>
      </c>
      <c r="N608" s="35">
        <v>0</v>
      </c>
      <c r="O608" s="38">
        <v>0</v>
      </c>
      <c r="P608" s="38">
        <v>8</v>
      </c>
      <c r="Q608" s="39" t="e">
        <v>#DIV/0!</v>
      </c>
      <c r="R608" s="35">
        <v>8</v>
      </c>
      <c r="S608" s="35">
        <v>8</v>
      </c>
      <c r="T608" s="35">
        <v>0</v>
      </c>
      <c r="U608" s="40">
        <v>0</v>
      </c>
      <c r="AU608" s="44">
        <v>0.375</v>
      </c>
    </row>
    <row r="609" spans="1:47">
      <c r="A609" s="9" t="s">
        <v>16</v>
      </c>
      <c r="B609" s="9" t="s">
        <v>4308</v>
      </c>
      <c r="C609" s="9" t="s">
        <v>4309</v>
      </c>
      <c r="D609" s="9" t="s">
        <v>1496</v>
      </c>
      <c r="E609" s="9" t="s">
        <v>4310</v>
      </c>
      <c r="F609" s="35">
        <v>18</v>
      </c>
      <c r="G609" s="36">
        <v>31</v>
      </c>
      <c r="H609" s="36">
        <v>9</v>
      </c>
      <c r="I609" s="36">
        <v>4</v>
      </c>
      <c r="J609" s="37">
        <v>10</v>
      </c>
      <c r="K609" s="47">
        <v>14.666666666666666</v>
      </c>
      <c r="L609" s="37">
        <v>8</v>
      </c>
      <c r="M609" s="35">
        <v>6.6666666666666661</v>
      </c>
      <c r="N609" s="35">
        <v>0</v>
      </c>
      <c r="O609" s="38">
        <v>0</v>
      </c>
      <c r="P609" s="38">
        <v>6.6666666666666661</v>
      </c>
      <c r="Q609" s="39">
        <v>0.29032258064516131</v>
      </c>
      <c r="R609" s="35">
        <v>0</v>
      </c>
      <c r="S609" s="35">
        <v>0</v>
      </c>
      <c r="T609" s="35">
        <v>0</v>
      </c>
      <c r="U609" s="40">
        <v>49.090909090909093</v>
      </c>
      <c r="V609" s="9" t="s">
        <v>2952</v>
      </c>
      <c r="W609" s="9" t="s">
        <v>2953</v>
      </c>
      <c r="Y609" s="9" t="s">
        <v>2954</v>
      </c>
      <c r="Z609" s="9">
        <v>6.69</v>
      </c>
      <c r="AA609" s="9">
        <v>0</v>
      </c>
      <c r="AB609" s="9">
        <v>0</v>
      </c>
      <c r="AC609" s="9">
        <v>23</v>
      </c>
      <c r="AD609" s="9">
        <v>12</v>
      </c>
      <c r="AE609" s="9">
        <v>11</v>
      </c>
      <c r="AF609" s="9">
        <v>0</v>
      </c>
      <c r="AG609" s="9">
        <v>0</v>
      </c>
      <c r="AH609" s="9">
        <v>0</v>
      </c>
      <c r="AI609" s="9">
        <v>0</v>
      </c>
      <c r="AJ609" s="9">
        <v>0</v>
      </c>
      <c r="AK609" s="9">
        <v>12</v>
      </c>
      <c r="AL609" s="9">
        <v>0</v>
      </c>
      <c r="AM609" s="9" t="s">
        <v>2955</v>
      </c>
      <c r="AN609" s="9">
        <v>113</v>
      </c>
      <c r="AO609" s="9">
        <v>113</v>
      </c>
      <c r="AP609" s="9"/>
      <c r="AQ609" s="9">
        <v>0</v>
      </c>
      <c r="AR609" s="9" t="s">
        <v>2961</v>
      </c>
      <c r="AS609" s="9" t="s">
        <v>2962</v>
      </c>
      <c r="AT609" s="9" t="s">
        <v>4311</v>
      </c>
      <c r="AU609" s="44">
        <v>0.27272727272727276</v>
      </c>
    </row>
    <row r="610" spans="1:47">
      <c r="C610" s="45" t="s">
        <v>4312</v>
      </c>
      <c r="D610" s="46" t="s">
        <v>2517</v>
      </c>
      <c r="F610" s="35">
        <v>0</v>
      </c>
      <c r="G610" s="36">
        <v>23</v>
      </c>
      <c r="H610" s="36">
        <v>0</v>
      </c>
      <c r="I610" s="36">
        <v>0</v>
      </c>
      <c r="J610" s="37">
        <v>0</v>
      </c>
      <c r="K610" s="47">
        <v>7.666666666666667</v>
      </c>
      <c r="L610" s="37">
        <v>0</v>
      </c>
      <c r="M610" s="35">
        <v>7.666666666666667</v>
      </c>
      <c r="N610" s="35">
        <v>0</v>
      </c>
      <c r="O610" s="38">
        <v>0</v>
      </c>
      <c r="P610" s="38">
        <v>7.666666666666667</v>
      </c>
      <c r="Q610" s="39">
        <v>0</v>
      </c>
      <c r="R610" s="35">
        <v>7.666666666666667</v>
      </c>
      <c r="S610" s="35">
        <v>7.666666666666667</v>
      </c>
      <c r="T610" s="35">
        <v>0</v>
      </c>
      <c r="U610" s="40">
        <v>0</v>
      </c>
      <c r="AU610" s="44">
        <v>0</v>
      </c>
    </row>
    <row r="611" spans="1:47">
      <c r="A611" s="9" t="s">
        <v>16</v>
      </c>
      <c r="B611" s="9" t="s">
        <v>4313</v>
      </c>
      <c r="C611" s="9" t="s">
        <v>4314</v>
      </c>
      <c r="D611" s="9" t="s">
        <v>1076</v>
      </c>
      <c r="E611" s="9" t="s">
        <v>4315</v>
      </c>
      <c r="F611" s="35">
        <v>0</v>
      </c>
      <c r="G611" s="36">
        <v>0</v>
      </c>
      <c r="H611" s="36">
        <v>19</v>
      </c>
      <c r="I611" s="36">
        <v>0</v>
      </c>
      <c r="J611" s="37">
        <v>0</v>
      </c>
      <c r="K611" s="47">
        <v>6.333333333333333</v>
      </c>
      <c r="L611" s="37">
        <v>0</v>
      </c>
      <c r="M611" s="35">
        <v>6.333333333333333</v>
      </c>
      <c r="N611" s="35">
        <v>0</v>
      </c>
      <c r="O611" s="38">
        <v>0</v>
      </c>
      <c r="P611" s="38">
        <v>6.333333333333333</v>
      </c>
      <c r="Q611" s="39" t="e">
        <v>#DIV/0!</v>
      </c>
      <c r="R611" s="35">
        <v>6.333333333333333</v>
      </c>
      <c r="S611" s="35">
        <v>6.333333333333333</v>
      </c>
      <c r="T611" s="35">
        <v>0</v>
      </c>
      <c r="U611" s="40">
        <v>0</v>
      </c>
      <c r="V611" s="9" t="s">
        <v>2952</v>
      </c>
      <c r="W611" s="9" t="s">
        <v>2953</v>
      </c>
      <c r="Y611" s="9" t="s">
        <v>2954</v>
      </c>
      <c r="Z611" s="9">
        <v>12</v>
      </c>
      <c r="AA611" s="9">
        <v>10.98</v>
      </c>
      <c r="AB611" s="9">
        <v>1</v>
      </c>
      <c r="AC611" s="9">
        <v>0</v>
      </c>
      <c r="AD611" s="9">
        <v>0</v>
      </c>
      <c r="AE611" s="9">
        <v>0</v>
      </c>
      <c r="AF611" s="9">
        <v>0</v>
      </c>
      <c r="AG611" s="9">
        <v>0</v>
      </c>
      <c r="AH611" s="9">
        <v>0</v>
      </c>
      <c r="AI611" s="9">
        <v>0</v>
      </c>
      <c r="AJ611" s="9">
        <v>0</v>
      </c>
      <c r="AK611" s="9">
        <v>0</v>
      </c>
      <c r="AL611" s="9">
        <v>0</v>
      </c>
      <c r="AM611" s="9" t="s">
        <v>2955</v>
      </c>
      <c r="AN611" s="9">
        <v>0</v>
      </c>
      <c r="AO611" s="9">
        <v>0</v>
      </c>
      <c r="AP611" s="9" t="s">
        <v>2956</v>
      </c>
      <c r="AQ611" s="9">
        <v>48</v>
      </c>
      <c r="AR611" s="42">
        <v>46048</v>
      </c>
      <c r="AS611" s="9" t="s">
        <v>2957</v>
      </c>
      <c r="AT611" s="9" t="s">
        <v>4316</v>
      </c>
      <c r="AU611" s="44">
        <v>0</v>
      </c>
    </row>
    <row r="612" spans="1:47">
      <c r="A612" s="9" t="s">
        <v>16</v>
      </c>
      <c r="B612" s="9" t="s">
        <v>4317</v>
      </c>
      <c r="C612" s="9" t="s">
        <v>4318</v>
      </c>
      <c r="D612" s="9" t="s">
        <v>994</v>
      </c>
      <c r="E612" s="9" t="s">
        <v>4319</v>
      </c>
      <c r="F612" s="35">
        <v>0</v>
      </c>
      <c r="G612" s="36">
        <v>17</v>
      </c>
      <c r="H612" s="36">
        <v>2</v>
      </c>
      <c r="I612" s="36">
        <v>0</v>
      </c>
      <c r="J612" s="37">
        <v>0</v>
      </c>
      <c r="K612" s="47">
        <v>6.333333333333333</v>
      </c>
      <c r="L612" s="37">
        <v>0</v>
      </c>
      <c r="M612" s="35">
        <v>6.333333333333333</v>
      </c>
      <c r="N612" s="35">
        <v>0</v>
      </c>
      <c r="O612" s="38">
        <v>0</v>
      </c>
      <c r="P612" s="38">
        <v>6.333333333333333</v>
      </c>
      <c r="Q612" s="39">
        <v>0.11764705882352941</v>
      </c>
      <c r="R612" s="35">
        <v>6.333333333333333</v>
      </c>
      <c r="S612" s="35">
        <v>6.333333333333333</v>
      </c>
      <c r="T612" s="35">
        <v>0</v>
      </c>
      <c r="U612" s="40">
        <v>0</v>
      </c>
      <c r="V612" s="9" t="s">
        <v>2952</v>
      </c>
      <c r="W612" s="9" t="s">
        <v>2953</v>
      </c>
      <c r="X612" s="41"/>
      <c r="Y612" s="9" t="s">
        <v>2954</v>
      </c>
      <c r="Z612" s="9">
        <v>47.29</v>
      </c>
      <c r="AA612" s="9">
        <v>0</v>
      </c>
      <c r="AB612" s="9">
        <v>0</v>
      </c>
      <c r="AC612" s="9">
        <v>0</v>
      </c>
      <c r="AD612" s="9">
        <v>0</v>
      </c>
      <c r="AE612" s="9">
        <v>0</v>
      </c>
      <c r="AF612" s="9">
        <v>0</v>
      </c>
      <c r="AG612" s="9">
        <v>0</v>
      </c>
      <c r="AH612" s="9">
        <v>0</v>
      </c>
      <c r="AI612" s="9">
        <v>0</v>
      </c>
      <c r="AJ612" s="9">
        <v>0</v>
      </c>
      <c r="AK612" s="9">
        <v>0</v>
      </c>
      <c r="AL612" s="9">
        <v>0</v>
      </c>
      <c r="AM612" s="9" t="s">
        <v>2955</v>
      </c>
      <c r="AN612" s="9">
        <v>0</v>
      </c>
      <c r="AO612" s="9">
        <v>0</v>
      </c>
      <c r="AP612" s="9" t="s">
        <v>2956</v>
      </c>
      <c r="AQ612" s="9">
        <v>15</v>
      </c>
      <c r="AR612" s="42">
        <v>46048</v>
      </c>
      <c r="AS612" s="9" t="s">
        <v>2957</v>
      </c>
      <c r="AT612" s="9" t="s">
        <v>4320</v>
      </c>
      <c r="AU612" s="44">
        <v>0</v>
      </c>
    </row>
    <row r="613" spans="1:47">
      <c r="A613" s="9" t="s">
        <v>16</v>
      </c>
      <c r="B613" s="9" t="s">
        <v>784</v>
      </c>
      <c r="C613" s="9" t="s">
        <v>786</v>
      </c>
      <c r="D613" s="9" t="s">
        <v>785</v>
      </c>
      <c r="E613" s="9" t="s">
        <v>785</v>
      </c>
      <c r="F613" s="35">
        <v>0</v>
      </c>
      <c r="G613" s="36">
        <v>6</v>
      </c>
      <c r="H613" s="36">
        <v>0</v>
      </c>
      <c r="I613" s="36">
        <v>2</v>
      </c>
      <c r="J613" s="37">
        <v>5</v>
      </c>
      <c r="K613" s="36">
        <v>6</v>
      </c>
      <c r="L613" s="37">
        <v>0</v>
      </c>
      <c r="M613" s="35">
        <v>6</v>
      </c>
      <c r="N613" s="35">
        <v>0</v>
      </c>
      <c r="O613" s="38">
        <v>0</v>
      </c>
      <c r="P613" s="38">
        <v>6</v>
      </c>
      <c r="Q613" s="39">
        <v>0</v>
      </c>
      <c r="R613" s="35">
        <v>6</v>
      </c>
      <c r="S613" s="35">
        <v>6</v>
      </c>
      <c r="T613" s="35">
        <v>0</v>
      </c>
      <c r="U613" s="40">
        <v>0</v>
      </c>
      <c r="V613" s="9" t="s">
        <v>2952</v>
      </c>
      <c r="W613" s="9" t="s">
        <v>2953</v>
      </c>
      <c r="X613" s="41"/>
      <c r="Y613" s="9" t="s">
        <v>2954</v>
      </c>
      <c r="Z613" s="9">
        <v>30.19</v>
      </c>
      <c r="AA613" s="9">
        <v>0</v>
      </c>
      <c r="AB613" s="9">
        <v>0</v>
      </c>
      <c r="AC613" s="9">
        <v>0</v>
      </c>
      <c r="AD613" s="9">
        <v>0</v>
      </c>
      <c r="AE613" s="9">
        <v>0</v>
      </c>
      <c r="AF613" s="9">
        <v>0</v>
      </c>
      <c r="AG613" s="9">
        <v>0</v>
      </c>
      <c r="AH613" s="9">
        <v>0</v>
      </c>
      <c r="AI613" s="9">
        <v>0</v>
      </c>
      <c r="AJ613" s="9">
        <v>0</v>
      </c>
      <c r="AK613" s="9">
        <v>0</v>
      </c>
      <c r="AL613" s="9">
        <v>0</v>
      </c>
      <c r="AM613" s="9" t="s">
        <v>2955</v>
      </c>
      <c r="AN613" s="9"/>
      <c r="AO613" s="9"/>
      <c r="AP613" s="9" t="s">
        <v>2956</v>
      </c>
      <c r="AQ613" s="9">
        <v>0</v>
      </c>
      <c r="AR613" s="9" t="s">
        <v>2961</v>
      </c>
      <c r="AS613" s="9" t="s">
        <v>2962</v>
      </c>
      <c r="AT613" s="9" t="s">
        <v>3407</v>
      </c>
      <c r="AU613" s="44">
        <v>0.33333333333333331</v>
      </c>
    </row>
    <row r="614" spans="1:47">
      <c r="A614" s="9" t="s">
        <v>16</v>
      </c>
      <c r="B614" s="9" t="s">
        <v>4321</v>
      </c>
      <c r="C614" s="9" t="s">
        <v>4322</v>
      </c>
      <c r="D614" s="9" t="s">
        <v>1483</v>
      </c>
      <c r="E614" s="9" t="s">
        <v>4323</v>
      </c>
      <c r="F614" s="35">
        <v>7</v>
      </c>
      <c r="G614" s="36">
        <v>1</v>
      </c>
      <c r="H614" s="36">
        <v>3</v>
      </c>
      <c r="I614" s="36">
        <v>6</v>
      </c>
      <c r="J614" s="37">
        <v>15</v>
      </c>
      <c r="K614" s="36">
        <v>6</v>
      </c>
      <c r="L614" s="37">
        <v>0</v>
      </c>
      <c r="M614" s="35">
        <v>6</v>
      </c>
      <c r="N614" s="35">
        <v>0</v>
      </c>
      <c r="O614" s="38">
        <v>0</v>
      </c>
      <c r="P614" s="38">
        <v>6</v>
      </c>
      <c r="Q614" s="39">
        <v>3</v>
      </c>
      <c r="R614" s="35">
        <v>0</v>
      </c>
      <c r="S614" s="35">
        <v>0</v>
      </c>
      <c r="T614" s="35">
        <v>0</v>
      </c>
      <c r="U614" s="40">
        <v>46.666666666666671</v>
      </c>
      <c r="V614" s="9" t="s">
        <v>2952</v>
      </c>
      <c r="W614" s="9" t="s">
        <v>3558</v>
      </c>
      <c r="Y614" s="9" t="s">
        <v>2954</v>
      </c>
      <c r="Z614" s="9">
        <v>10.26</v>
      </c>
      <c r="AA614" s="9">
        <v>0</v>
      </c>
      <c r="AB614" s="9">
        <v>0</v>
      </c>
      <c r="AC614" s="9">
        <v>28</v>
      </c>
      <c r="AD614" s="9">
        <v>0</v>
      </c>
      <c r="AE614" s="9">
        <v>28</v>
      </c>
      <c r="AF614" s="9">
        <v>0</v>
      </c>
      <c r="AG614" s="9">
        <v>0</v>
      </c>
      <c r="AH614" s="9">
        <v>0</v>
      </c>
      <c r="AI614" s="9">
        <v>0</v>
      </c>
      <c r="AJ614" s="9">
        <v>0</v>
      </c>
      <c r="AK614" s="9">
        <v>0</v>
      </c>
      <c r="AL614" s="9">
        <v>0</v>
      </c>
      <c r="AM614" s="9" t="s">
        <v>2955</v>
      </c>
      <c r="AN614" s="9">
        <v>158</v>
      </c>
      <c r="AO614" s="9">
        <v>158</v>
      </c>
      <c r="AP614" s="9"/>
      <c r="AQ614" s="9">
        <v>0</v>
      </c>
      <c r="AR614" s="9" t="s">
        <v>2961</v>
      </c>
      <c r="AS614" s="9" t="s">
        <v>2962</v>
      </c>
      <c r="AT614" s="9"/>
    </row>
    <row r="615" spans="1:47">
      <c r="C615" s="45" t="s">
        <v>4324</v>
      </c>
      <c r="D615" s="46" t="s">
        <v>1999</v>
      </c>
      <c r="F615" s="35">
        <v>0</v>
      </c>
      <c r="G615" s="36">
        <v>0</v>
      </c>
      <c r="H615" s="36">
        <v>22</v>
      </c>
      <c r="I615" s="36">
        <v>0</v>
      </c>
      <c r="J615" s="37">
        <v>0</v>
      </c>
      <c r="K615" s="47">
        <v>7.333333333333333</v>
      </c>
      <c r="L615" s="37">
        <v>0</v>
      </c>
      <c r="M615" s="35">
        <v>7.333333333333333</v>
      </c>
      <c r="N615" s="35">
        <v>0</v>
      </c>
      <c r="O615" s="38">
        <v>0</v>
      </c>
      <c r="P615" s="38">
        <v>7.333333333333333</v>
      </c>
      <c r="Q615" s="39" t="e">
        <v>#DIV/0!</v>
      </c>
      <c r="R615" s="35">
        <v>7.333333333333333</v>
      </c>
      <c r="S615" s="35">
        <v>7.333333333333333</v>
      </c>
      <c r="T615" s="35">
        <v>0</v>
      </c>
      <c r="U615" s="40">
        <v>0</v>
      </c>
      <c r="AU615" s="44">
        <v>0</v>
      </c>
    </row>
    <row r="616" spans="1:47">
      <c r="A616" s="9" t="s">
        <v>16</v>
      </c>
      <c r="B616" s="9" t="s">
        <v>829</v>
      </c>
      <c r="C616" s="9" t="s">
        <v>831</v>
      </c>
      <c r="D616" s="9" t="s">
        <v>830</v>
      </c>
      <c r="E616" s="9" t="s">
        <v>830</v>
      </c>
      <c r="F616" s="35">
        <v>0</v>
      </c>
      <c r="G616" s="36">
        <v>5</v>
      </c>
      <c r="H616" s="36">
        <v>6</v>
      </c>
      <c r="I616" s="36">
        <v>4</v>
      </c>
      <c r="J616" s="37">
        <v>10</v>
      </c>
      <c r="K616" s="36">
        <v>6</v>
      </c>
      <c r="L616" s="37">
        <v>0</v>
      </c>
      <c r="M616" s="35">
        <v>6</v>
      </c>
      <c r="N616" s="35">
        <v>0</v>
      </c>
      <c r="O616" s="38">
        <v>0</v>
      </c>
      <c r="P616" s="38">
        <v>6</v>
      </c>
      <c r="Q616" s="39">
        <v>1.2</v>
      </c>
      <c r="R616" s="35">
        <v>6</v>
      </c>
      <c r="S616" s="35">
        <v>6</v>
      </c>
      <c r="T616" s="35">
        <v>0</v>
      </c>
      <c r="U616" s="40">
        <v>0</v>
      </c>
      <c r="V616" s="9" t="s">
        <v>2952</v>
      </c>
      <c r="W616" s="9" t="s">
        <v>2953</v>
      </c>
      <c r="X616" s="41"/>
      <c r="Y616" s="9" t="s">
        <v>2954</v>
      </c>
      <c r="Z616" s="9">
        <v>58.19</v>
      </c>
      <c r="AA616" s="9">
        <v>0</v>
      </c>
      <c r="AB616" s="9">
        <v>0</v>
      </c>
      <c r="AC616" s="9">
        <v>0</v>
      </c>
      <c r="AD616" s="9">
        <v>0</v>
      </c>
      <c r="AE616" s="9">
        <v>0</v>
      </c>
      <c r="AF616" s="9">
        <v>0</v>
      </c>
      <c r="AG616" s="9">
        <v>0</v>
      </c>
      <c r="AH616" s="9">
        <v>0</v>
      </c>
      <c r="AI616" s="9">
        <v>0</v>
      </c>
      <c r="AJ616" s="9">
        <v>0</v>
      </c>
      <c r="AK616" s="9">
        <v>0</v>
      </c>
      <c r="AL616" s="9">
        <v>0</v>
      </c>
      <c r="AM616" s="9" t="s">
        <v>2955</v>
      </c>
      <c r="AN616" s="9">
        <v>0</v>
      </c>
      <c r="AO616" s="9">
        <v>0</v>
      </c>
      <c r="AP616" s="9" t="s">
        <v>2956</v>
      </c>
      <c r="AQ616" s="9">
        <v>8</v>
      </c>
      <c r="AR616" s="42">
        <v>46048</v>
      </c>
      <c r="AS616" s="9" t="s">
        <v>2957</v>
      </c>
      <c r="AT616" s="9" t="s">
        <v>4325</v>
      </c>
    </row>
    <row r="617" spans="1:47">
      <c r="A617" s="9" t="s">
        <v>16</v>
      </c>
      <c r="B617" s="9" t="s">
        <v>4326</v>
      </c>
      <c r="C617" s="9" t="s">
        <v>4327</v>
      </c>
      <c r="D617" s="9" t="s">
        <v>1645</v>
      </c>
      <c r="E617" s="9" t="s">
        <v>1645</v>
      </c>
      <c r="F617" s="35">
        <v>0</v>
      </c>
      <c r="G617" s="36">
        <v>5</v>
      </c>
      <c r="H617" s="36">
        <v>6</v>
      </c>
      <c r="I617" s="36">
        <v>0</v>
      </c>
      <c r="J617" s="37">
        <v>0</v>
      </c>
      <c r="K617" s="36">
        <v>6</v>
      </c>
      <c r="L617" s="37">
        <v>0</v>
      </c>
      <c r="M617" s="35">
        <v>6</v>
      </c>
      <c r="N617" s="35">
        <v>0</v>
      </c>
      <c r="O617" s="38">
        <v>0</v>
      </c>
      <c r="P617" s="38">
        <v>6</v>
      </c>
      <c r="Q617" s="39">
        <v>1.2</v>
      </c>
      <c r="R617" s="35">
        <v>6</v>
      </c>
      <c r="S617" s="35">
        <v>6</v>
      </c>
      <c r="T617" s="35">
        <v>0</v>
      </c>
      <c r="U617" s="40">
        <v>0</v>
      </c>
      <c r="V617" s="9" t="s">
        <v>2952</v>
      </c>
      <c r="W617" s="9" t="s">
        <v>2953</v>
      </c>
      <c r="X617" s="41"/>
      <c r="Y617" s="9" t="s">
        <v>2954</v>
      </c>
      <c r="Z617" s="9">
        <v>9.89</v>
      </c>
      <c r="AA617" s="9">
        <v>0</v>
      </c>
      <c r="AB617" s="9">
        <v>0</v>
      </c>
      <c r="AC617" s="9">
        <v>0</v>
      </c>
      <c r="AD617" s="9">
        <v>0</v>
      </c>
      <c r="AE617" s="9">
        <v>0</v>
      </c>
      <c r="AF617" s="9">
        <v>0</v>
      </c>
      <c r="AG617" s="9">
        <v>0</v>
      </c>
      <c r="AH617" s="9">
        <v>0</v>
      </c>
      <c r="AI617" s="9">
        <v>0</v>
      </c>
      <c r="AJ617" s="9">
        <v>0</v>
      </c>
      <c r="AK617" s="9">
        <v>0</v>
      </c>
      <c r="AL617" s="9">
        <v>0</v>
      </c>
      <c r="AM617" s="9" t="s">
        <v>2955</v>
      </c>
      <c r="AN617" s="9">
        <v>0</v>
      </c>
      <c r="AO617" s="9">
        <v>0</v>
      </c>
      <c r="AP617" s="9" t="s">
        <v>2956</v>
      </c>
      <c r="AQ617" s="9">
        <v>0</v>
      </c>
      <c r="AR617" s="9" t="s">
        <v>2961</v>
      </c>
      <c r="AS617" s="9" t="s">
        <v>2962</v>
      </c>
      <c r="AT617" s="9" t="s">
        <v>4328</v>
      </c>
    </row>
    <row r="618" spans="1:47">
      <c r="A618" s="9" t="s">
        <v>16</v>
      </c>
      <c r="B618" s="9" t="s">
        <v>787</v>
      </c>
      <c r="C618" s="9" t="s">
        <v>789</v>
      </c>
      <c r="D618" s="9" t="s">
        <v>790</v>
      </c>
      <c r="E618" s="9" t="s">
        <v>788</v>
      </c>
      <c r="F618" s="35">
        <v>0</v>
      </c>
      <c r="G618" s="36">
        <v>6</v>
      </c>
      <c r="H618" s="36">
        <v>4</v>
      </c>
      <c r="I618" s="36">
        <v>0</v>
      </c>
      <c r="J618" s="37">
        <v>0</v>
      </c>
      <c r="K618" s="43">
        <v>6</v>
      </c>
      <c r="L618" s="37">
        <v>0</v>
      </c>
      <c r="M618" s="35">
        <v>6</v>
      </c>
      <c r="N618" s="35">
        <v>0</v>
      </c>
      <c r="O618" s="38">
        <v>0</v>
      </c>
      <c r="P618" s="38">
        <v>6</v>
      </c>
      <c r="Q618" s="39">
        <v>0.66666666666666663</v>
      </c>
      <c r="R618" s="35">
        <v>6</v>
      </c>
      <c r="S618" s="35">
        <v>6</v>
      </c>
      <c r="T618" s="35">
        <v>0</v>
      </c>
      <c r="U618" s="40">
        <v>0</v>
      </c>
      <c r="V618" s="9" t="s">
        <v>2952</v>
      </c>
      <c r="W618" s="9" t="s">
        <v>2953</v>
      </c>
      <c r="Y618" s="9" t="s">
        <v>2954</v>
      </c>
      <c r="Z618" s="9">
        <v>61.29</v>
      </c>
      <c r="AA618" s="9">
        <v>0</v>
      </c>
      <c r="AB618" s="9">
        <v>0</v>
      </c>
      <c r="AC618" s="9">
        <v>0</v>
      </c>
      <c r="AD618" s="9">
        <v>0</v>
      </c>
      <c r="AE618" s="9">
        <v>0</v>
      </c>
      <c r="AF618" s="9">
        <v>0</v>
      </c>
      <c r="AG618" s="9">
        <v>0</v>
      </c>
      <c r="AH618" s="9">
        <v>0</v>
      </c>
      <c r="AI618" s="9">
        <v>0</v>
      </c>
      <c r="AJ618" s="9">
        <v>0</v>
      </c>
      <c r="AK618" s="9">
        <v>0</v>
      </c>
      <c r="AL618" s="9">
        <v>0</v>
      </c>
      <c r="AM618" s="9" t="s">
        <v>2955</v>
      </c>
      <c r="AN618" s="9">
        <v>0</v>
      </c>
      <c r="AO618" s="9">
        <v>0</v>
      </c>
      <c r="AP618" s="9" t="s">
        <v>2956</v>
      </c>
      <c r="AQ618" s="9">
        <v>7</v>
      </c>
      <c r="AR618" s="42">
        <v>46048</v>
      </c>
      <c r="AS618" s="9" t="s">
        <v>2957</v>
      </c>
      <c r="AT618" s="9" t="s">
        <v>4329</v>
      </c>
      <c r="AU618" s="44">
        <v>0</v>
      </c>
    </row>
    <row r="619" spans="1:47">
      <c r="A619" s="9" t="s">
        <v>16</v>
      </c>
      <c r="B619" s="9" t="s">
        <v>4330</v>
      </c>
      <c r="C619" s="9" t="s">
        <v>4331</v>
      </c>
      <c r="D619" s="9" t="s">
        <v>1075</v>
      </c>
      <c r="E619" s="9" t="s">
        <v>4332</v>
      </c>
      <c r="F619" s="35">
        <v>0</v>
      </c>
      <c r="G619" s="36">
        <v>0</v>
      </c>
      <c r="H619" s="36">
        <v>16</v>
      </c>
      <c r="I619" s="36">
        <v>1</v>
      </c>
      <c r="J619" s="37">
        <v>2.5</v>
      </c>
      <c r="K619" s="47">
        <v>5.666666666666667</v>
      </c>
      <c r="L619" s="37">
        <v>0</v>
      </c>
      <c r="M619" s="35">
        <v>5.666666666666667</v>
      </c>
      <c r="N619" s="35">
        <v>0</v>
      </c>
      <c r="O619" s="38">
        <v>0</v>
      </c>
      <c r="P619" s="38">
        <v>5.666666666666667</v>
      </c>
      <c r="Q619" s="39" t="e">
        <v>#DIV/0!</v>
      </c>
      <c r="R619" s="35">
        <v>5.666666666666667</v>
      </c>
      <c r="S619" s="35">
        <v>5.666666666666667</v>
      </c>
      <c r="T619" s="35">
        <v>0</v>
      </c>
      <c r="U619" s="40">
        <v>0</v>
      </c>
      <c r="V619" s="9" t="s">
        <v>2952</v>
      </c>
      <c r="W619" s="9" t="s">
        <v>2953</v>
      </c>
      <c r="Y619" s="9" t="s">
        <v>2954</v>
      </c>
      <c r="Z619" s="9">
        <v>12.25</v>
      </c>
      <c r="AA619" s="9">
        <v>30.23</v>
      </c>
      <c r="AB619" s="9">
        <v>3</v>
      </c>
      <c r="AC619" s="9">
        <v>0</v>
      </c>
      <c r="AD619" s="9">
        <v>0</v>
      </c>
      <c r="AE619" s="9">
        <v>0</v>
      </c>
      <c r="AF619" s="9">
        <v>0</v>
      </c>
      <c r="AG619" s="9">
        <v>0</v>
      </c>
      <c r="AH619" s="9">
        <v>0</v>
      </c>
      <c r="AI619" s="9">
        <v>0</v>
      </c>
      <c r="AJ619" s="9">
        <v>0</v>
      </c>
      <c r="AK619" s="9">
        <v>0</v>
      </c>
      <c r="AL619" s="9">
        <v>0</v>
      </c>
      <c r="AM619" s="9" t="s">
        <v>2955</v>
      </c>
      <c r="AN619" s="9">
        <v>0</v>
      </c>
      <c r="AO619" s="9">
        <v>0</v>
      </c>
      <c r="AP619" s="9" t="s">
        <v>2956</v>
      </c>
      <c r="AQ619" s="9">
        <v>60</v>
      </c>
      <c r="AR619" s="42">
        <v>46048</v>
      </c>
      <c r="AS619" s="9" t="s">
        <v>2957</v>
      </c>
      <c r="AT619" s="9" t="s">
        <v>4316</v>
      </c>
      <c r="AU619" s="44">
        <v>0.1764705882352941</v>
      </c>
    </row>
    <row r="620" spans="1:47">
      <c r="C620" s="45" t="s">
        <v>4333</v>
      </c>
      <c r="D620" s="46" t="s">
        <v>1510</v>
      </c>
      <c r="F620" s="35">
        <v>0</v>
      </c>
      <c r="G620" s="36">
        <v>6</v>
      </c>
      <c r="H620" s="36">
        <v>1</v>
      </c>
      <c r="I620" s="36">
        <v>7</v>
      </c>
      <c r="J620" s="37">
        <v>17.5</v>
      </c>
      <c r="K620" s="36">
        <v>7</v>
      </c>
      <c r="L620" s="37">
        <v>0</v>
      </c>
      <c r="M620" s="35">
        <v>7</v>
      </c>
      <c r="N620" s="35">
        <v>0</v>
      </c>
      <c r="O620" s="38">
        <v>0</v>
      </c>
      <c r="P620" s="38">
        <v>7</v>
      </c>
      <c r="Q620" s="39">
        <v>0.16666666666666666</v>
      </c>
      <c r="R620" s="35">
        <v>7</v>
      </c>
      <c r="S620" s="35">
        <v>7</v>
      </c>
      <c r="T620" s="35">
        <v>0</v>
      </c>
      <c r="U620" s="40">
        <v>0</v>
      </c>
      <c r="AU620" s="44">
        <v>1</v>
      </c>
    </row>
    <row r="621" spans="1:47">
      <c r="C621" s="45" t="s">
        <v>4334</v>
      </c>
      <c r="D621" s="46" t="s">
        <v>1438</v>
      </c>
      <c r="F621" s="35">
        <v>0</v>
      </c>
      <c r="G621" s="36">
        <v>5</v>
      </c>
      <c r="H621" s="36">
        <v>2</v>
      </c>
      <c r="I621" s="36">
        <v>7</v>
      </c>
      <c r="J621" s="37">
        <v>17.5</v>
      </c>
      <c r="K621" s="36">
        <v>7</v>
      </c>
      <c r="L621" s="37">
        <v>0</v>
      </c>
      <c r="M621" s="35">
        <v>7</v>
      </c>
      <c r="N621" s="35">
        <v>0</v>
      </c>
      <c r="O621" s="38">
        <v>0</v>
      </c>
      <c r="P621" s="38">
        <v>7</v>
      </c>
      <c r="Q621" s="39">
        <v>0.4</v>
      </c>
      <c r="R621" s="35">
        <v>7</v>
      </c>
      <c r="S621" s="35">
        <v>7</v>
      </c>
      <c r="T621" s="35">
        <v>0</v>
      </c>
      <c r="U621" s="40">
        <v>0</v>
      </c>
      <c r="AU621" s="44">
        <v>1</v>
      </c>
    </row>
    <row r="622" spans="1:47">
      <c r="A622" s="9" t="s">
        <v>16</v>
      </c>
      <c r="B622" s="9" t="s">
        <v>462</v>
      </c>
      <c r="C622" s="9" t="s">
        <v>464</v>
      </c>
      <c r="D622" s="9" t="s">
        <v>465</v>
      </c>
      <c r="E622" s="9" t="s">
        <v>463</v>
      </c>
      <c r="F622" s="35">
        <v>31</v>
      </c>
      <c r="G622" s="36">
        <v>38</v>
      </c>
      <c r="H622" s="36">
        <v>12</v>
      </c>
      <c r="I622" s="36">
        <v>7</v>
      </c>
      <c r="J622" s="37">
        <v>17.5</v>
      </c>
      <c r="K622" s="47">
        <v>19</v>
      </c>
      <c r="L622" s="37">
        <v>13.5</v>
      </c>
      <c r="M622" s="35">
        <v>5.5</v>
      </c>
      <c r="N622" s="35">
        <v>0</v>
      </c>
      <c r="O622" s="38">
        <v>0</v>
      </c>
      <c r="P622" s="38">
        <v>5.5</v>
      </c>
      <c r="Q622" s="39">
        <v>0.31578947368421051</v>
      </c>
      <c r="R622" s="35">
        <v>0</v>
      </c>
      <c r="S622" s="35">
        <v>0</v>
      </c>
      <c r="T622" s="35">
        <v>0</v>
      </c>
      <c r="U622" s="40">
        <v>65.26315789473685</v>
      </c>
      <c r="V622" s="9" t="s">
        <v>2952</v>
      </c>
      <c r="W622" s="9" t="s">
        <v>2953</v>
      </c>
      <c r="X622" s="41"/>
      <c r="Y622" s="9" t="s">
        <v>2954</v>
      </c>
      <c r="Z622" s="9">
        <v>8.75</v>
      </c>
      <c r="AA622" s="9">
        <v>105</v>
      </c>
      <c r="AB622" s="9">
        <v>12</v>
      </c>
      <c r="AC622" s="9">
        <v>18</v>
      </c>
      <c r="AD622" s="9">
        <v>16</v>
      </c>
      <c r="AE622" s="9">
        <v>1</v>
      </c>
      <c r="AF622" s="9">
        <v>0</v>
      </c>
      <c r="AG622" s="9">
        <v>0</v>
      </c>
      <c r="AH622" s="9">
        <v>1</v>
      </c>
      <c r="AI622" s="9">
        <v>0</v>
      </c>
      <c r="AJ622" s="9">
        <v>8</v>
      </c>
      <c r="AK622" s="9">
        <v>8</v>
      </c>
      <c r="AL622" s="9">
        <v>0</v>
      </c>
      <c r="AM622" s="9" t="s">
        <v>2955</v>
      </c>
      <c r="AN622" s="9">
        <v>70</v>
      </c>
      <c r="AO622" s="9">
        <v>33</v>
      </c>
      <c r="AP622" s="9"/>
      <c r="AQ622" s="9">
        <v>8</v>
      </c>
      <c r="AR622" s="42">
        <v>46055</v>
      </c>
      <c r="AS622" s="9" t="s">
        <v>2957</v>
      </c>
      <c r="AT622" s="9" t="s">
        <v>4335</v>
      </c>
      <c r="AU622" s="44">
        <v>0.36842105263157893</v>
      </c>
    </row>
    <row r="623" spans="1:47">
      <c r="C623" s="45" t="s">
        <v>4336</v>
      </c>
      <c r="D623" s="46" t="s">
        <v>1823</v>
      </c>
      <c r="F623" s="35">
        <v>0</v>
      </c>
      <c r="G623" s="36">
        <v>0</v>
      </c>
      <c r="H623" s="36">
        <v>3</v>
      </c>
      <c r="I623" s="36">
        <v>7</v>
      </c>
      <c r="J623" s="37">
        <v>17.5</v>
      </c>
      <c r="K623" s="36">
        <v>7</v>
      </c>
      <c r="L623" s="37">
        <v>0</v>
      </c>
      <c r="M623" s="35">
        <v>7</v>
      </c>
      <c r="N623" s="35">
        <v>0</v>
      </c>
      <c r="O623" s="38">
        <v>0</v>
      </c>
      <c r="P623" s="38">
        <v>7</v>
      </c>
      <c r="Q623" s="39" t="e">
        <v>#DIV/0!</v>
      </c>
      <c r="R623" s="35">
        <v>7</v>
      </c>
      <c r="S623" s="35">
        <v>7</v>
      </c>
      <c r="T623" s="35">
        <v>0</v>
      </c>
      <c r="U623" s="40">
        <v>0</v>
      </c>
      <c r="AU623" s="44">
        <v>1</v>
      </c>
    </row>
    <row r="624" spans="1:47">
      <c r="C624" s="45" t="s">
        <v>4337</v>
      </c>
      <c r="D624" s="46" t="s">
        <v>1519</v>
      </c>
      <c r="F624" s="35">
        <v>0</v>
      </c>
      <c r="G624" s="36">
        <v>0</v>
      </c>
      <c r="H624" s="36">
        <v>1</v>
      </c>
      <c r="I624" s="36">
        <v>7</v>
      </c>
      <c r="J624" s="37">
        <v>17.5</v>
      </c>
      <c r="K624" s="36">
        <v>7</v>
      </c>
      <c r="L624" s="37">
        <v>0</v>
      </c>
      <c r="M624" s="35">
        <v>7</v>
      </c>
      <c r="N624" s="35">
        <v>0</v>
      </c>
      <c r="O624" s="38">
        <v>0</v>
      </c>
      <c r="P624" s="38">
        <v>7</v>
      </c>
      <c r="Q624" s="39" t="e">
        <v>#DIV/0!</v>
      </c>
      <c r="R624" s="35">
        <v>7</v>
      </c>
      <c r="S624" s="35">
        <v>7</v>
      </c>
      <c r="T624" s="35">
        <v>0</v>
      </c>
      <c r="U624" s="40">
        <v>0</v>
      </c>
      <c r="AU624" s="44">
        <v>1</v>
      </c>
    </row>
    <row r="625" spans="1:47">
      <c r="C625" s="45" t="s">
        <v>4338</v>
      </c>
      <c r="D625" s="46" t="s">
        <v>1565</v>
      </c>
      <c r="F625" s="35">
        <v>0</v>
      </c>
      <c r="G625" s="36">
        <v>7</v>
      </c>
      <c r="H625" s="36">
        <v>1</v>
      </c>
      <c r="I625" s="36">
        <v>6</v>
      </c>
      <c r="J625" s="37">
        <v>15</v>
      </c>
      <c r="K625" s="36">
        <v>7</v>
      </c>
      <c r="L625" s="37">
        <v>0</v>
      </c>
      <c r="M625" s="35">
        <v>7</v>
      </c>
      <c r="N625" s="35">
        <v>0</v>
      </c>
      <c r="O625" s="38">
        <v>0</v>
      </c>
      <c r="P625" s="38">
        <v>7</v>
      </c>
      <c r="Q625" s="39">
        <v>0.14285714285714285</v>
      </c>
      <c r="R625" s="35">
        <v>7</v>
      </c>
      <c r="S625" s="35">
        <v>7</v>
      </c>
      <c r="T625" s="35">
        <v>0</v>
      </c>
      <c r="U625" s="40">
        <v>0</v>
      </c>
      <c r="AU625" s="44">
        <v>0.8571428571428571</v>
      </c>
    </row>
    <row r="626" spans="1:47">
      <c r="C626" s="45" t="s">
        <v>4339</v>
      </c>
      <c r="D626" s="46" t="s">
        <v>1440</v>
      </c>
      <c r="F626" s="35">
        <v>0</v>
      </c>
      <c r="G626" s="36">
        <v>7</v>
      </c>
      <c r="H626" s="36">
        <v>1</v>
      </c>
      <c r="I626" s="36">
        <v>4</v>
      </c>
      <c r="J626" s="37">
        <v>10</v>
      </c>
      <c r="K626" s="36">
        <v>7</v>
      </c>
      <c r="L626" s="37">
        <v>0</v>
      </c>
      <c r="M626" s="35">
        <v>7</v>
      </c>
      <c r="N626" s="35">
        <v>0</v>
      </c>
      <c r="O626" s="38">
        <v>0</v>
      </c>
      <c r="P626" s="38">
        <v>7</v>
      </c>
      <c r="Q626" s="39">
        <v>0.14285714285714285</v>
      </c>
      <c r="R626" s="35">
        <v>7</v>
      </c>
      <c r="S626" s="35">
        <v>7</v>
      </c>
      <c r="T626" s="35">
        <v>0</v>
      </c>
      <c r="U626" s="40">
        <v>0</v>
      </c>
      <c r="AU626" s="44">
        <v>0.5714285714285714</v>
      </c>
    </row>
    <row r="627" spans="1:47">
      <c r="C627" s="45" t="s">
        <v>4340</v>
      </c>
      <c r="D627" s="46" t="s">
        <v>1468</v>
      </c>
      <c r="F627" s="35">
        <v>0</v>
      </c>
      <c r="G627" s="36">
        <v>7</v>
      </c>
      <c r="H627" s="36">
        <v>1</v>
      </c>
      <c r="I627" s="36">
        <v>3</v>
      </c>
      <c r="J627" s="37">
        <v>7.5</v>
      </c>
      <c r="K627" s="36">
        <v>7</v>
      </c>
      <c r="L627" s="37">
        <v>0</v>
      </c>
      <c r="M627" s="35">
        <v>7</v>
      </c>
      <c r="N627" s="35">
        <v>0</v>
      </c>
      <c r="O627" s="38">
        <v>0</v>
      </c>
      <c r="P627" s="38">
        <v>7</v>
      </c>
      <c r="Q627" s="39">
        <v>0.14285714285714285</v>
      </c>
      <c r="R627" s="35">
        <v>7</v>
      </c>
      <c r="S627" s="35">
        <v>7</v>
      </c>
      <c r="T627" s="35">
        <v>0</v>
      </c>
      <c r="U627" s="40">
        <v>0</v>
      </c>
      <c r="AU627" s="44">
        <v>0.42857142857142855</v>
      </c>
    </row>
    <row r="628" spans="1:47">
      <c r="C628" s="45" t="s">
        <v>4341</v>
      </c>
      <c r="D628" s="46" t="s">
        <v>1475</v>
      </c>
      <c r="F628" s="35">
        <v>0</v>
      </c>
      <c r="G628" s="36">
        <v>7</v>
      </c>
      <c r="H628" s="36">
        <v>1</v>
      </c>
      <c r="I628" s="36">
        <v>3</v>
      </c>
      <c r="J628" s="37">
        <v>7.5</v>
      </c>
      <c r="K628" s="36">
        <v>7</v>
      </c>
      <c r="L628" s="37">
        <v>0</v>
      </c>
      <c r="M628" s="35">
        <v>7</v>
      </c>
      <c r="N628" s="35">
        <v>0</v>
      </c>
      <c r="O628" s="38">
        <v>0</v>
      </c>
      <c r="P628" s="38">
        <v>7</v>
      </c>
      <c r="Q628" s="39">
        <v>0.14285714285714285</v>
      </c>
      <c r="R628" s="35">
        <v>7</v>
      </c>
      <c r="S628" s="35">
        <v>7</v>
      </c>
      <c r="T628" s="35">
        <v>0</v>
      </c>
      <c r="U628" s="40">
        <v>0</v>
      </c>
      <c r="AU628" s="44">
        <v>0.42857142857142855</v>
      </c>
    </row>
    <row r="629" spans="1:47">
      <c r="C629" s="45" t="s">
        <v>4342</v>
      </c>
      <c r="D629" s="46" t="s">
        <v>1743</v>
      </c>
      <c r="F629" s="35">
        <v>0</v>
      </c>
      <c r="G629" s="36">
        <v>7</v>
      </c>
      <c r="H629" s="36">
        <v>1</v>
      </c>
      <c r="I629" s="36">
        <v>3</v>
      </c>
      <c r="J629" s="37">
        <v>7.5</v>
      </c>
      <c r="K629" s="36">
        <v>7</v>
      </c>
      <c r="L629" s="37">
        <v>0</v>
      </c>
      <c r="M629" s="35">
        <v>7</v>
      </c>
      <c r="N629" s="35">
        <v>0</v>
      </c>
      <c r="O629" s="38">
        <v>0</v>
      </c>
      <c r="P629" s="38">
        <v>7</v>
      </c>
      <c r="Q629" s="39">
        <v>0.14285714285714285</v>
      </c>
      <c r="R629" s="35">
        <v>7</v>
      </c>
      <c r="S629" s="35">
        <v>7</v>
      </c>
      <c r="T629" s="35">
        <v>0</v>
      </c>
      <c r="U629" s="40">
        <v>0</v>
      </c>
      <c r="AU629" s="44">
        <v>0.42857142857142855</v>
      </c>
    </row>
    <row r="630" spans="1:47">
      <c r="A630" s="9" t="s">
        <v>16</v>
      </c>
      <c r="B630" s="9" t="s">
        <v>4343</v>
      </c>
      <c r="C630" s="9" t="s">
        <v>4344</v>
      </c>
      <c r="D630" s="9" t="s">
        <v>2393</v>
      </c>
      <c r="E630" s="9" t="s">
        <v>4345</v>
      </c>
      <c r="F630" s="35">
        <v>0</v>
      </c>
      <c r="G630" s="36">
        <v>14</v>
      </c>
      <c r="H630" s="36">
        <v>2</v>
      </c>
      <c r="I630" s="36">
        <v>0</v>
      </c>
      <c r="J630" s="37">
        <v>0</v>
      </c>
      <c r="K630" s="47">
        <v>5.333333333333333</v>
      </c>
      <c r="L630" s="37">
        <v>0</v>
      </c>
      <c r="M630" s="35">
        <v>5.333333333333333</v>
      </c>
      <c r="N630" s="35">
        <v>0</v>
      </c>
      <c r="O630" s="38">
        <v>0</v>
      </c>
      <c r="P630" s="38">
        <v>5.333333333333333</v>
      </c>
      <c r="Q630" s="39">
        <v>0.14285714285714285</v>
      </c>
      <c r="R630" s="35">
        <v>5.333333333333333</v>
      </c>
      <c r="S630" s="35">
        <v>5.333333333333333</v>
      </c>
      <c r="T630" s="35">
        <v>0</v>
      </c>
      <c r="U630" s="40">
        <v>0</v>
      </c>
      <c r="V630" s="9" t="s">
        <v>2952</v>
      </c>
      <c r="W630" s="9" t="s">
        <v>2953</v>
      </c>
      <c r="X630" s="41"/>
      <c r="Y630" s="9" t="s">
        <v>2954</v>
      </c>
      <c r="Z630" s="9">
        <v>8.75</v>
      </c>
      <c r="AA630" s="9">
        <v>0</v>
      </c>
      <c r="AB630" s="9">
        <v>0</v>
      </c>
      <c r="AC630" s="9">
        <v>0</v>
      </c>
      <c r="AD630" s="9">
        <v>0</v>
      </c>
      <c r="AE630" s="9">
        <v>0</v>
      </c>
      <c r="AF630" s="9">
        <v>0</v>
      </c>
      <c r="AG630" s="9">
        <v>0</v>
      </c>
      <c r="AH630" s="9">
        <v>0</v>
      </c>
      <c r="AI630" s="9">
        <v>0</v>
      </c>
      <c r="AJ630" s="9">
        <v>0</v>
      </c>
      <c r="AK630" s="9">
        <v>0</v>
      </c>
      <c r="AL630" s="9">
        <v>0</v>
      </c>
      <c r="AM630" s="9" t="s">
        <v>2955</v>
      </c>
      <c r="AN630" s="9">
        <v>0</v>
      </c>
      <c r="AO630" s="9">
        <v>0</v>
      </c>
      <c r="AP630" s="9" t="s">
        <v>2956</v>
      </c>
      <c r="AQ630" s="9">
        <v>0</v>
      </c>
      <c r="AR630" s="9" t="s">
        <v>2961</v>
      </c>
      <c r="AS630" s="9" t="s">
        <v>2962</v>
      </c>
      <c r="AT630" s="9" t="s">
        <v>4346</v>
      </c>
      <c r="AU630" s="44">
        <v>0</v>
      </c>
    </row>
    <row r="631" spans="1:47">
      <c r="C631" s="45" t="s">
        <v>4347</v>
      </c>
      <c r="D631" s="46" t="s">
        <v>1613</v>
      </c>
      <c r="F631" s="35">
        <v>0</v>
      </c>
      <c r="G631" s="36">
        <v>7</v>
      </c>
      <c r="H631" s="36">
        <v>0</v>
      </c>
      <c r="I631" s="36">
        <v>2</v>
      </c>
      <c r="J631" s="37">
        <v>5</v>
      </c>
      <c r="K631" s="36">
        <v>7</v>
      </c>
      <c r="L631" s="37">
        <v>0</v>
      </c>
      <c r="M631" s="35">
        <v>7</v>
      </c>
      <c r="N631" s="35">
        <v>0</v>
      </c>
      <c r="O631" s="38">
        <v>0</v>
      </c>
      <c r="P631" s="38">
        <v>7</v>
      </c>
      <c r="Q631" s="39">
        <v>0</v>
      </c>
      <c r="R631" s="35">
        <v>7</v>
      </c>
      <c r="S631" s="35">
        <v>7</v>
      </c>
      <c r="T631" s="35">
        <v>0</v>
      </c>
      <c r="U631" s="40">
        <v>0</v>
      </c>
      <c r="AU631" s="44">
        <v>0.2857142857142857</v>
      </c>
    </row>
    <row r="632" spans="1:47">
      <c r="C632" s="45" t="s">
        <v>4348</v>
      </c>
      <c r="D632" s="46" t="s">
        <v>1515</v>
      </c>
      <c r="F632" s="35">
        <v>0</v>
      </c>
      <c r="G632" s="36">
        <v>7</v>
      </c>
      <c r="H632" s="36">
        <v>2</v>
      </c>
      <c r="I632" s="36">
        <v>2</v>
      </c>
      <c r="J632" s="37">
        <v>5</v>
      </c>
      <c r="K632" s="36">
        <v>7</v>
      </c>
      <c r="L632" s="37">
        <v>0</v>
      </c>
      <c r="M632" s="35">
        <v>7</v>
      </c>
      <c r="N632" s="35">
        <v>0</v>
      </c>
      <c r="O632" s="38">
        <v>0</v>
      </c>
      <c r="P632" s="38">
        <v>7</v>
      </c>
      <c r="Q632" s="39">
        <v>0.2857142857142857</v>
      </c>
      <c r="R632" s="35">
        <v>7</v>
      </c>
      <c r="S632" s="35">
        <v>7</v>
      </c>
      <c r="T632" s="35">
        <v>0</v>
      </c>
      <c r="U632" s="40">
        <v>0</v>
      </c>
      <c r="AU632" s="44">
        <v>0.2857142857142857</v>
      </c>
    </row>
    <row r="633" spans="1:47">
      <c r="C633" s="45" t="s">
        <v>4349</v>
      </c>
      <c r="D633" s="46" t="s">
        <v>2006</v>
      </c>
      <c r="F633" s="35">
        <v>0</v>
      </c>
      <c r="G633" s="36">
        <v>7</v>
      </c>
      <c r="H633" s="36">
        <v>1</v>
      </c>
      <c r="I633" s="36">
        <v>2</v>
      </c>
      <c r="J633" s="37">
        <v>5</v>
      </c>
      <c r="K633" s="36">
        <v>7</v>
      </c>
      <c r="L633" s="37">
        <v>0</v>
      </c>
      <c r="M633" s="35">
        <v>7</v>
      </c>
      <c r="N633" s="35">
        <v>0</v>
      </c>
      <c r="O633" s="38">
        <v>0</v>
      </c>
      <c r="P633" s="38">
        <v>7</v>
      </c>
      <c r="Q633" s="39">
        <v>0.14285714285714285</v>
      </c>
      <c r="R633" s="35">
        <v>7</v>
      </c>
      <c r="S633" s="35">
        <v>7</v>
      </c>
      <c r="T633" s="35">
        <v>0</v>
      </c>
      <c r="U633" s="40">
        <v>0</v>
      </c>
      <c r="AU633" s="44">
        <v>0.2857142857142857</v>
      </c>
    </row>
    <row r="634" spans="1:47">
      <c r="C634" s="45" t="s">
        <v>4350</v>
      </c>
      <c r="D634" s="46" t="s">
        <v>1553</v>
      </c>
      <c r="F634" s="35">
        <v>0</v>
      </c>
      <c r="G634" s="36">
        <v>7</v>
      </c>
      <c r="H634" s="36">
        <v>5</v>
      </c>
      <c r="I634" s="36">
        <v>2</v>
      </c>
      <c r="J634" s="37">
        <v>5</v>
      </c>
      <c r="K634" s="36">
        <v>7</v>
      </c>
      <c r="L634" s="37">
        <v>0</v>
      </c>
      <c r="M634" s="35">
        <v>7</v>
      </c>
      <c r="N634" s="35">
        <v>0</v>
      </c>
      <c r="O634" s="38">
        <v>0</v>
      </c>
      <c r="P634" s="38">
        <v>7</v>
      </c>
      <c r="Q634" s="39">
        <v>0.7142857142857143</v>
      </c>
      <c r="R634" s="35">
        <v>7</v>
      </c>
      <c r="S634" s="35">
        <v>7</v>
      </c>
      <c r="T634" s="35">
        <v>0</v>
      </c>
      <c r="U634" s="40">
        <v>0</v>
      </c>
      <c r="AU634" s="44">
        <v>0.2857142857142857</v>
      </c>
    </row>
    <row r="635" spans="1:47">
      <c r="C635" s="45" t="s">
        <v>4351</v>
      </c>
      <c r="D635" s="46" t="s">
        <v>1752</v>
      </c>
      <c r="F635" s="35">
        <v>0</v>
      </c>
      <c r="G635" s="36">
        <v>7</v>
      </c>
      <c r="H635" s="36">
        <v>2</v>
      </c>
      <c r="I635" s="36">
        <v>2</v>
      </c>
      <c r="J635" s="37">
        <v>5</v>
      </c>
      <c r="K635" s="36">
        <v>7</v>
      </c>
      <c r="L635" s="37">
        <v>0</v>
      </c>
      <c r="M635" s="35">
        <v>7</v>
      </c>
      <c r="N635" s="35">
        <v>0</v>
      </c>
      <c r="O635" s="38">
        <v>0</v>
      </c>
      <c r="P635" s="38">
        <v>7</v>
      </c>
      <c r="Q635" s="39">
        <v>0.2857142857142857</v>
      </c>
      <c r="R635" s="35">
        <v>7</v>
      </c>
      <c r="S635" s="35">
        <v>7</v>
      </c>
      <c r="T635" s="35">
        <v>0</v>
      </c>
      <c r="U635" s="40">
        <v>0</v>
      </c>
      <c r="AU635" s="44">
        <v>0.2857142857142857</v>
      </c>
    </row>
    <row r="636" spans="1:47">
      <c r="C636" s="45" t="s">
        <v>4352</v>
      </c>
      <c r="D636" s="46" t="s">
        <v>2390</v>
      </c>
      <c r="F636" s="35">
        <v>0</v>
      </c>
      <c r="G636" s="36">
        <v>7</v>
      </c>
      <c r="H636" s="36">
        <v>1</v>
      </c>
      <c r="I636" s="36">
        <v>2</v>
      </c>
      <c r="J636" s="37">
        <v>5</v>
      </c>
      <c r="K636" s="36">
        <v>7</v>
      </c>
      <c r="L636" s="37">
        <v>0</v>
      </c>
      <c r="M636" s="35">
        <v>7</v>
      </c>
      <c r="N636" s="35">
        <v>0</v>
      </c>
      <c r="O636" s="38">
        <v>0</v>
      </c>
      <c r="P636" s="38">
        <v>7</v>
      </c>
      <c r="Q636" s="39">
        <v>0.14285714285714285</v>
      </c>
      <c r="R636" s="35">
        <v>7</v>
      </c>
      <c r="S636" s="35">
        <v>7</v>
      </c>
      <c r="T636" s="35">
        <v>0</v>
      </c>
      <c r="U636" s="40">
        <v>0</v>
      </c>
      <c r="AU636" s="44">
        <v>0.2857142857142857</v>
      </c>
    </row>
    <row r="637" spans="1:47">
      <c r="C637" s="45" t="s">
        <v>4353</v>
      </c>
      <c r="D637" s="46" t="s">
        <v>1544</v>
      </c>
      <c r="F637" s="35">
        <v>0</v>
      </c>
      <c r="G637" s="36">
        <v>7</v>
      </c>
      <c r="H637" s="36">
        <v>5</v>
      </c>
      <c r="I637" s="36">
        <v>1</v>
      </c>
      <c r="J637" s="37">
        <v>2.5</v>
      </c>
      <c r="K637" s="43">
        <v>7</v>
      </c>
      <c r="L637" s="37">
        <v>0</v>
      </c>
      <c r="M637" s="35">
        <v>7</v>
      </c>
      <c r="N637" s="35">
        <v>0</v>
      </c>
      <c r="O637" s="38">
        <v>0</v>
      </c>
      <c r="P637" s="38">
        <v>7</v>
      </c>
      <c r="Q637" s="39">
        <v>0.7142857142857143</v>
      </c>
      <c r="R637" s="35">
        <v>7</v>
      </c>
      <c r="S637" s="35">
        <v>7</v>
      </c>
      <c r="T637" s="35">
        <v>0</v>
      </c>
      <c r="U637" s="40">
        <v>0</v>
      </c>
      <c r="AU637" s="44">
        <v>0.14285714285714285</v>
      </c>
    </row>
    <row r="638" spans="1:47">
      <c r="C638" s="45" t="s">
        <v>4354</v>
      </c>
      <c r="D638" s="46" t="s">
        <v>2106</v>
      </c>
      <c r="F638" s="35">
        <v>0</v>
      </c>
      <c r="G638" s="36">
        <v>3</v>
      </c>
      <c r="H638" s="36">
        <v>3</v>
      </c>
      <c r="I638" s="36">
        <v>7</v>
      </c>
      <c r="J638" s="37">
        <v>17.5</v>
      </c>
      <c r="K638" s="36">
        <v>7</v>
      </c>
      <c r="L638" s="37">
        <v>0</v>
      </c>
      <c r="M638" s="35">
        <v>7</v>
      </c>
      <c r="N638" s="35">
        <v>0</v>
      </c>
      <c r="O638" s="38">
        <v>0</v>
      </c>
      <c r="P638" s="38">
        <v>7</v>
      </c>
      <c r="Q638" s="39">
        <v>1</v>
      </c>
      <c r="R638" s="35">
        <v>7</v>
      </c>
      <c r="S638" s="35">
        <v>7</v>
      </c>
      <c r="T638" s="35">
        <v>0</v>
      </c>
      <c r="U638" s="40">
        <v>0</v>
      </c>
    </row>
    <row r="639" spans="1:47">
      <c r="C639" s="45" t="s">
        <v>4355</v>
      </c>
      <c r="D639" s="46" t="s">
        <v>2064</v>
      </c>
      <c r="F639" s="35">
        <v>0</v>
      </c>
      <c r="G639" s="36">
        <v>7</v>
      </c>
      <c r="H639" s="36">
        <v>6</v>
      </c>
      <c r="I639" s="36">
        <v>5</v>
      </c>
      <c r="J639" s="37">
        <v>12.5</v>
      </c>
      <c r="K639" s="36">
        <v>7</v>
      </c>
      <c r="L639" s="37">
        <v>0</v>
      </c>
      <c r="M639" s="35">
        <v>7</v>
      </c>
      <c r="N639" s="35">
        <v>0</v>
      </c>
      <c r="O639" s="38">
        <v>0</v>
      </c>
      <c r="P639" s="38">
        <v>7</v>
      </c>
      <c r="Q639" s="39">
        <v>0.8571428571428571</v>
      </c>
      <c r="R639" s="35">
        <v>7</v>
      </c>
      <c r="S639" s="35">
        <v>7</v>
      </c>
      <c r="T639" s="35">
        <v>0</v>
      </c>
      <c r="U639" s="40">
        <v>0</v>
      </c>
    </row>
    <row r="640" spans="1:47">
      <c r="A640" s="9" t="s">
        <v>16</v>
      </c>
      <c r="B640" s="9" t="s">
        <v>4356</v>
      </c>
      <c r="C640" s="9" t="s">
        <v>4357</v>
      </c>
      <c r="D640" s="9" t="s">
        <v>998</v>
      </c>
      <c r="E640" s="9" t="s">
        <v>4358</v>
      </c>
      <c r="F640" s="35">
        <v>0</v>
      </c>
      <c r="G640" s="36">
        <v>11</v>
      </c>
      <c r="H640" s="36">
        <v>4</v>
      </c>
      <c r="I640" s="36">
        <v>1</v>
      </c>
      <c r="J640" s="37">
        <v>2.5</v>
      </c>
      <c r="K640" s="47">
        <v>5.333333333333333</v>
      </c>
      <c r="L640" s="37">
        <v>0</v>
      </c>
      <c r="M640" s="35">
        <v>5.333333333333333</v>
      </c>
      <c r="N640" s="35">
        <v>0</v>
      </c>
      <c r="O640" s="38">
        <v>0</v>
      </c>
      <c r="P640" s="38">
        <v>5.333333333333333</v>
      </c>
      <c r="Q640" s="39">
        <v>0.36363636363636365</v>
      </c>
      <c r="R640" s="35">
        <v>5.333333333333333</v>
      </c>
      <c r="S640" s="35">
        <v>5.333333333333333</v>
      </c>
      <c r="T640" s="35">
        <v>0</v>
      </c>
      <c r="U640" s="40">
        <v>0</v>
      </c>
      <c r="V640" s="9" t="s">
        <v>2952</v>
      </c>
      <c r="W640" s="9" t="s">
        <v>2953</v>
      </c>
      <c r="X640" s="41"/>
      <c r="Y640" s="9" t="s">
        <v>2954</v>
      </c>
      <c r="Z640" s="9">
        <v>47.29</v>
      </c>
      <c r="AA640" s="9">
        <v>0</v>
      </c>
      <c r="AB640" s="9">
        <v>0</v>
      </c>
      <c r="AC640" s="9">
        <v>0</v>
      </c>
      <c r="AD640" s="9">
        <v>0</v>
      </c>
      <c r="AE640" s="9">
        <v>0</v>
      </c>
      <c r="AF640" s="9">
        <v>0</v>
      </c>
      <c r="AG640" s="9">
        <v>0</v>
      </c>
      <c r="AH640" s="9">
        <v>0</v>
      </c>
      <c r="AI640" s="9">
        <v>0</v>
      </c>
      <c r="AJ640" s="9">
        <v>0</v>
      </c>
      <c r="AK640" s="9">
        <v>0</v>
      </c>
      <c r="AL640" s="9">
        <v>0</v>
      </c>
      <c r="AM640" s="9" t="s">
        <v>2955</v>
      </c>
      <c r="AN640" s="9">
        <v>0</v>
      </c>
      <c r="AO640" s="9">
        <v>0</v>
      </c>
      <c r="AP640" s="9" t="s">
        <v>2956</v>
      </c>
      <c r="AQ640" s="9">
        <v>5</v>
      </c>
      <c r="AR640" s="42">
        <v>46048</v>
      </c>
      <c r="AS640" s="9" t="s">
        <v>2957</v>
      </c>
      <c r="AT640" s="9" t="s">
        <v>4359</v>
      </c>
      <c r="AU640" s="44">
        <v>0.1875</v>
      </c>
    </row>
    <row r="641" spans="1:47">
      <c r="C641" s="45" t="s">
        <v>4360</v>
      </c>
      <c r="D641" s="46" t="s">
        <v>1473</v>
      </c>
      <c r="F641" s="35">
        <v>0</v>
      </c>
      <c r="G641" s="36">
        <v>7</v>
      </c>
      <c r="H641" s="36">
        <v>7</v>
      </c>
      <c r="I641" s="36">
        <v>3</v>
      </c>
      <c r="J641" s="37">
        <v>7.5</v>
      </c>
      <c r="K641" s="36">
        <v>7</v>
      </c>
      <c r="L641" s="37">
        <v>0</v>
      </c>
      <c r="M641" s="35">
        <v>7</v>
      </c>
      <c r="N641" s="35">
        <v>0</v>
      </c>
      <c r="O641" s="38">
        <v>0</v>
      </c>
      <c r="P641" s="38">
        <v>7</v>
      </c>
      <c r="Q641" s="39">
        <v>1</v>
      </c>
      <c r="R641" s="35">
        <v>7</v>
      </c>
      <c r="S641" s="35">
        <v>7</v>
      </c>
      <c r="T641" s="35">
        <v>0</v>
      </c>
      <c r="U641" s="40">
        <v>0</v>
      </c>
    </row>
    <row r="642" spans="1:47">
      <c r="A642" s="9" t="s">
        <v>16</v>
      </c>
      <c r="B642" s="9" t="s">
        <v>809</v>
      </c>
      <c r="C642" s="9" t="s">
        <v>811</v>
      </c>
      <c r="D642" s="9" t="s">
        <v>812</v>
      </c>
      <c r="E642" s="9" t="s">
        <v>810</v>
      </c>
      <c r="F642" s="35">
        <v>0</v>
      </c>
      <c r="G642" s="36">
        <v>11</v>
      </c>
      <c r="H642" s="36">
        <v>5</v>
      </c>
      <c r="I642" s="36">
        <v>0</v>
      </c>
      <c r="J642" s="37">
        <v>0</v>
      </c>
      <c r="K642" s="47">
        <v>5.333333333333333</v>
      </c>
      <c r="L642" s="37">
        <v>0</v>
      </c>
      <c r="M642" s="35">
        <v>5.333333333333333</v>
      </c>
      <c r="N642" s="35">
        <v>0</v>
      </c>
      <c r="O642" s="38">
        <v>0</v>
      </c>
      <c r="P642" s="38">
        <v>5.333333333333333</v>
      </c>
      <c r="Q642" s="39">
        <v>0.45454545454545453</v>
      </c>
      <c r="R642" s="35">
        <v>5.333333333333333</v>
      </c>
      <c r="S642" s="35">
        <v>5.333333333333333</v>
      </c>
      <c r="T642" s="35">
        <v>0</v>
      </c>
      <c r="U642" s="40">
        <v>0</v>
      </c>
      <c r="V642" s="9" t="s">
        <v>2952</v>
      </c>
      <c r="W642" s="9" t="s">
        <v>2953</v>
      </c>
      <c r="X642" s="41"/>
      <c r="Y642" s="9" t="s">
        <v>2954</v>
      </c>
      <c r="Z642" s="9">
        <v>72.19</v>
      </c>
      <c r="AA642" s="9">
        <v>0</v>
      </c>
      <c r="AB642" s="9">
        <v>0</v>
      </c>
      <c r="AC642" s="9">
        <v>0</v>
      </c>
      <c r="AD642" s="9">
        <v>0</v>
      </c>
      <c r="AE642" s="9">
        <v>0</v>
      </c>
      <c r="AF642" s="9">
        <v>0</v>
      </c>
      <c r="AG642" s="9">
        <v>0</v>
      </c>
      <c r="AH642" s="9">
        <v>0</v>
      </c>
      <c r="AI642" s="9">
        <v>0</v>
      </c>
      <c r="AJ642" s="9">
        <v>0</v>
      </c>
      <c r="AK642" s="9">
        <v>0</v>
      </c>
      <c r="AL642" s="9">
        <v>0</v>
      </c>
      <c r="AM642" s="9" t="s">
        <v>2955</v>
      </c>
      <c r="AN642" s="9">
        <v>0</v>
      </c>
      <c r="AO642" s="9">
        <v>0</v>
      </c>
      <c r="AP642" s="9" t="s">
        <v>2956</v>
      </c>
      <c r="AQ642" s="9">
        <v>2</v>
      </c>
      <c r="AR642" s="42">
        <v>46048</v>
      </c>
      <c r="AS642" s="9" t="s">
        <v>2957</v>
      </c>
      <c r="AT642" s="9" t="s">
        <v>4361</v>
      </c>
      <c r="AU642" s="44">
        <v>0</v>
      </c>
    </row>
    <row r="643" spans="1:47">
      <c r="C643" s="45" t="s">
        <v>4362</v>
      </c>
      <c r="D643" s="46" t="s">
        <v>1664</v>
      </c>
      <c r="F643" s="35">
        <v>0</v>
      </c>
      <c r="G643" s="36">
        <v>2</v>
      </c>
      <c r="H643" s="36">
        <v>7</v>
      </c>
      <c r="I643" s="36">
        <v>1</v>
      </c>
      <c r="J643" s="37">
        <v>2.5</v>
      </c>
      <c r="K643" s="36">
        <v>7</v>
      </c>
      <c r="L643" s="37">
        <v>0</v>
      </c>
      <c r="M643" s="35">
        <v>7</v>
      </c>
      <c r="N643" s="35">
        <v>0</v>
      </c>
      <c r="O643" s="38">
        <v>0</v>
      </c>
      <c r="P643" s="38">
        <v>7</v>
      </c>
      <c r="Q643" s="39">
        <v>3.5</v>
      </c>
      <c r="R643" s="35">
        <v>7</v>
      </c>
      <c r="S643" s="35">
        <v>7</v>
      </c>
      <c r="T643" s="35">
        <v>0</v>
      </c>
      <c r="U643" s="40">
        <v>0</v>
      </c>
    </row>
    <row r="644" spans="1:47">
      <c r="C644" s="45" t="s">
        <v>4363</v>
      </c>
      <c r="D644" s="46" t="s">
        <v>1619</v>
      </c>
      <c r="F644" s="35">
        <v>0</v>
      </c>
      <c r="G644" s="36">
        <v>1</v>
      </c>
      <c r="H644" s="36">
        <v>7</v>
      </c>
      <c r="I644" s="36">
        <v>0</v>
      </c>
      <c r="J644" s="37">
        <v>0</v>
      </c>
      <c r="K644" s="36">
        <v>7</v>
      </c>
      <c r="L644" s="37">
        <v>0</v>
      </c>
      <c r="M644" s="35">
        <v>7</v>
      </c>
      <c r="N644" s="35">
        <v>0</v>
      </c>
      <c r="O644" s="38">
        <v>0</v>
      </c>
      <c r="P644" s="38">
        <v>7</v>
      </c>
      <c r="Q644" s="39">
        <v>7</v>
      </c>
      <c r="R644" s="35">
        <v>7</v>
      </c>
      <c r="S644" s="35">
        <v>7</v>
      </c>
      <c r="T644" s="35">
        <v>0</v>
      </c>
      <c r="U644" s="40">
        <v>0</v>
      </c>
    </row>
    <row r="645" spans="1:47">
      <c r="C645" s="45" t="s">
        <v>4364</v>
      </c>
      <c r="D645" s="46" t="s">
        <v>1551</v>
      </c>
      <c r="F645" s="35">
        <v>0</v>
      </c>
      <c r="G645" s="36">
        <v>7</v>
      </c>
      <c r="H645" s="36">
        <v>4</v>
      </c>
      <c r="I645" s="36">
        <v>0</v>
      </c>
      <c r="J645" s="37">
        <v>0</v>
      </c>
      <c r="K645" s="43">
        <v>7</v>
      </c>
      <c r="L645" s="37">
        <v>0</v>
      </c>
      <c r="M645" s="35">
        <v>7</v>
      </c>
      <c r="N645" s="35">
        <v>0</v>
      </c>
      <c r="O645" s="38">
        <v>0</v>
      </c>
      <c r="P645" s="38">
        <v>7</v>
      </c>
      <c r="Q645" s="39">
        <v>0.5714285714285714</v>
      </c>
      <c r="R645" s="35">
        <v>7</v>
      </c>
      <c r="S645" s="35">
        <v>7</v>
      </c>
      <c r="T645" s="35">
        <v>0</v>
      </c>
      <c r="U645" s="40">
        <v>0</v>
      </c>
      <c r="AU645" s="44">
        <v>0</v>
      </c>
    </row>
    <row r="646" spans="1:47">
      <c r="A646" s="9" t="s">
        <v>16</v>
      </c>
      <c r="B646" s="9" t="s">
        <v>4365</v>
      </c>
      <c r="C646" s="9" t="s">
        <v>4366</v>
      </c>
      <c r="D646" s="9" t="s">
        <v>1453</v>
      </c>
      <c r="E646" s="9" t="s">
        <v>4367</v>
      </c>
      <c r="F646" s="35">
        <v>11</v>
      </c>
      <c r="G646" s="36">
        <v>11</v>
      </c>
      <c r="H646" s="36">
        <v>7</v>
      </c>
      <c r="I646" s="36">
        <v>2</v>
      </c>
      <c r="J646" s="37">
        <v>5</v>
      </c>
      <c r="K646" s="43">
        <v>11</v>
      </c>
      <c r="L646" s="37">
        <v>6</v>
      </c>
      <c r="M646" s="35">
        <v>5</v>
      </c>
      <c r="N646" s="35">
        <v>0</v>
      </c>
      <c r="O646" s="38">
        <v>0</v>
      </c>
      <c r="P646" s="38">
        <v>5</v>
      </c>
      <c r="Q646" s="39">
        <v>0.63636363636363635</v>
      </c>
      <c r="R646" s="35">
        <v>0</v>
      </c>
      <c r="S646" s="35">
        <v>0</v>
      </c>
      <c r="T646" s="35">
        <v>0</v>
      </c>
      <c r="U646" s="40">
        <v>40</v>
      </c>
      <c r="V646" s="9" t="s">
        <v>2952</v>
      </c>
      <c r="W646" s="9" t="s">
        <v>2953</v>
      </c>
      <c r="X646" s="41"/>
      <c r="Y646" s="9" t="s">
        <v>2954</v>
      </c>
      <c r="Z646" s="9">
        <v>6.88</v>
      </c>
      <c r="AA646" s="9">
        <v>6.39</v>
      </c>
      <c r="AB646" s="9">
        <v>1</v>
      </c>
      <c r="AC646" s="9">
        <v>12</v>
      </c>
      <c r="AD646" s="9">
        <v>12</v>
      </c>
      <c r="AE646" s="9">
        <v>0</v>
      </c>
      <c r="AF646" s="9">
        <v>0</v>
      </c>
      <c r="AG646" s="9">
        <v>0</v>
      </c>
      <c r="AH646" s="9">
        <v>0</v>
      </c>
      <c r="AI646" s="9">
        <v>0</v>
      </c>
      <c r="AJ646" s="9">
        <v>0</v>
      </c>
      <c r="AK646" s="9">
        <v>12</v>
      </c>
      <c r="AL646" s="9">
        <v>0</v>
      </c>
      <c r="AM646" s="9" t="s">
        <v>2955</v>
      </c>
      <c r="AN646" s="9">
        <v>129</v>
      </c>
      <c r="AO646" s="9">
        <v>129</v>
      </c>
      <c r="AP646" s="9"/>
      <c r="AQ646" s="9">
        <v>0</v>
      </c>
      <c r="AR646" s="9" t="s">
        <v>2961</v>
      </c>
      <c r="AS646" s="9" t="s">
        <v>2962</v>
      </c>
      <c r="AT646" s="9" t="s">
        <v>4175</v>
      </c>
      <c r="AU646" s="44">
        <v>0.18181818181818182</v>
      </c>
    </row>
    <row r="647" spans="1:47">
      <c r="C647" s="45" t="s">
        <v>4368</v>
      </c>
      <c r="D647" s="46" t="s">
        <v>2325</v>
      </c>
      <c r="F647" s="35">
        <v>0</v>
      </c>
      <c r="G647" s="36">
        <v>21</v>
      </c>
      <c r="H647" s="36">
        <v>0</v>
      </c>
      <c r="I647" s="36">
        <v>0</v>
      </c>
      <c r="J647" s="37">
        <v>0</v>
      </c>
      <c r="K647" s="47">
        <v>7</v>
      </c>
      <c r="L647" s="37">
        <v>0</v>
      </c>
      <c r="M647" s="35">
        <v>7</v>
      </c>
      <c r="N647" s="35">
        <v>0</v>
      </c>
      <c r="O647" s="38">
        <v>0</v>
      </c>
      <c r="P647" s="38">
        <v>7</v>
      </c>
      <c r="Q647" s="39">
        <v>0</v>
      </c>
      <c r="R647" s="35">
        <v>7</v>
      </c>
      <c r="S647" s="35">
        <v>7</v>
      </c>
      <c r="T647" s="35">
        <v>0</v>
      </c>
      <c r="U647" s="40">
        <v>0</v>
      </c>
      <c r="AU647" s="44">
        <v>0</v>
      </c>
    </row>
    <row r="648" spans="1:47">
      <c r="C648" s="45" t="s">
        <v>4369</v>
      </c>
      <c r="D648" s="46" t="s">
        <v>2363</v>
      </c>
      <c r="F648" s="35">
        <v>0</v>
      </c>
      <c r="G648" s="36">
        <v>21</v>
      </c>
      <c r="H648" s="36">
        <v>0</v>
      </c>
      <c r="I648" s="36">
        <v>0</v>
      </c>
      <c r="J648" s="37">
        <v>0</v>
      </c>
      <c r="K648" s="47">
        <v>7</v>
      </c>
      <c r="L648" s="37">
        <v>0</v>
      </c>
      <c r="M648" s="35">
        <v>7</v>
      </c>
      <c r="N648" s="35">
        <v>0</v>
      </c>
      <c r="O648" s="38">
        <v>0</v>
      </c>
      <c r="P648" s="38">
        <v>7</v>
      </c>
      <c r="Q648" s="39">
        <v>0</v>
      </c>
      <c r="R648" s="35">
        <v>7</v>
      </c>
      <c r="S648" s="35">
        <v>7</v>
      </c>
      <c r="T648" s="35">
        <v>0</v>
      </c>
      <c r="U648" s="40">
        <v>0</v>
      </c>
      <c r="AU648" s="44">
        <v>0</v>
      </c>
    </row>
    <row r="649" spans="1:47">
      <c r="A649" s="9" t="s">
        <v>16</v>
      </c>
      <c r="B649" s="9" t="s">
        <v>776</v>
      </c>
      <c r="C649" s="9" t="s">
        <v>778</v>
      </c>
      <c r="D649" s="9" t="s">
        <v>779</v>
      </c>
      <c r="E649" s="9" t="s">
        <v>777</v>
      </c>
      <c r="F649" s="35">
        <v>0</v>
      </c>
      <c r="G649" s="36">
        <v>5</v>
      </c>
      <c r="H649" s="36">
        <v>0</v>
      </c>
      <c r="I649" s="36">
        <v>5</v>
      </c>
      <c r="J649" s="37">
        <v>12.5</v>
      </c>
      <c r="K649" s="36">
        <v>5</v>
      </c>
      <c r="L649" s="37">
        <v>0</v>
      </c>
      <c r="M649" s="35">
        <v>5</v>
      </c>
      <c r="N649" s="35">
        <v>0</v>
      </c>
      <c r="O649" s="38">
        <v>0</v>
      </c>
      <c r="P649" s="38">
        <v>5</v>
      </c>
      <c r="Q649" s="39">
        <v>0</v>
      </c>
      <c r="R649" s="35">
        <v>5</v>
      </c>
      <c r="S649" s="35">
        <v>5</v>
      </c>
      <c r="T649" s="35">
        <v>0</v>
      </c>
      <c r="U649" s="40">
        <v>0</v>
      </c>
      <c r="V649" s="9" t="s">
        <v>2952</v>
      </c>
      <c r="W649" s="9" t="s">
        <v>2953</v>
      </c>
      <c r="X649" s="41"/>
      <c r="Y649" s="9" t="s">
        <v>2954</v>
      </c>
      <c r="Z649" s="9">
        <v>189.09</v>
      </c>
      <c r="AA649" s="9">
        <v>0</v>
      </c>
      <c r="AB649" s="9">
        <v>0</v>
      </c>
      <c r="AC649" s="9">
        <v>0</v>
      </c>
      <c r="AD649" s="9">
        <v>0</v>
      </c>
      <c r="AE649" s="9">
        <v>0</v>
      </c>
      <c r="AF649" s="9">
        <v>0</v>
      </c>
      <c r="AG649" s="9">
        <v>0</v>
      </c>
      <c r="AH649" s="9">
        <v>0</v>
      </c>
      <c r="AI649" s="9">
        <v>0</v>
      </c>
      <c r="AJ649" s="9">
        <v>0</v>
      </c>
      <c r="AK649" s="9">
        <v>0</v>
      </c>
      <c r="AL649" s="9">
        <v>0</v>
      </c>
      <c r="AM649" s="9" t="s">
        <v>2955</v>
      </c>
      <c r="AN649" s="9">
        <v>0</v>
      </c>
      <c r="AO649" s="9">
        <v>0</v>
      </c>
      <c r="AP649" s="9" t="s">
        <v>2956</v>
      </c>
      <c r="AQ649" s="9">
        <v>4</v>
      </c>
      <c r="AR649" s="42">
        <v>46048</v>
      </c>
      <c r="AS649" s="9" t="s">
        <v>2957</v>
      </c>
      <c r="AT649" s="9" t="s">
        <v>4370</v>
      </c>
      <c r="AU649" s="44">
        <v>1</v>
      </c>
    </row>
    <row r="650" spans="1:47">
      <c r="C650" s="45" t="s">
        <v>4371</v>
      </c>
      <c r="D650" s="46" t="s">
        <v>1466</v>
      </c>
      <c r="F650" s="35">
        <v>0</v>
      </c>
      <c r="G650" s="36">
        <v>17</v>
      </c>
      <c r="H650" s="36">
        <v>2</v>
      </c>
      <c r="I650" s="36">
        <v>2</v>
      </c>
      <c r="J650" s="37">
        <v>5</v>
      </c>
      <c r="K650" s="47">
        <v>7</v>
      </c>
      <c r="L650" s="37">
        <v>0</v>
      </c>
      <c r="M650" s="35">
        <v>7</v>
      </c>
      <c r="N650" s="35">
        <v>0</v>
      </c>
      <c r="O650" s="38">
        <v>0</v>
      </c>
      <c r="P650" s="38">
        <v>7</v>
      </c>
      <c r="Q650" s="39">
        <v>0.11764705882352941</v>
      </c>
      <c r="R650" s="35">
        <v>7</v>
      </c>
      <c r="S650" s="35">
        <v>7</v>
      </c>
      <c r="T650" s="35">
        <v>0</v>
      </c>
      <c r="U650" s="40">
        <v>0</v>
      </c>
      <c r="AU650" s="44">
        <v>0.2857142857142857</v>
      </c>
    </row>
    <row r="651" spans="1:47">
      <c r="C651" s="45"/>
      <c r="D651" s="46" t="s">
        <v>1114</v>
      </c>
      <c r="F651" s="35">
        <v>0</v>
      </c>
      <c r="G651" s="36">
        <v>20</v>
      </c>
      <c r="H651" s="36">
        <v>0</v>
      </c>
      <c r="I651" s="36">
        <v>0</v>
      </c>
      <c r="J651" s="37">
        <v>0</v>
      </c>
      <c r="K651" s="47">
        <v>6.666666666666667</v>
      </c>
      <c r="L651" s="37">
        <v>0</v>
      </c>
      <c r="M651" s="35">
        <v>6.666666666666667</v>
      </c>
      <c r="N651" s="35">
        <v>0</v>
      </c>
      <c r="O651" s="38">
        <v>0</v>
      </c>
      <c r="P651" s="38">
        <v>6.666666666666667</v>
      </c>
      <c r="Q651" s="39">
        <v>0</v>
      </c>
      <c r="R651" s="35">
        <v>6.666666666666667</v>
      </c>
      <c r="S651" s="35">
        <v>6.666666666666667</v>
      </c>
      <c r="T651" s="35">
        <v>0</v>
      </c>
      <c r="U651" s="40">
        <v>0</v>
      </c>
      <c r="AU651" s="44">
        <v>0</v>
      </c>
    </row>
    <row r="652" spans="1:47">
      <c r="C652" s="45" t="s">
        <v>4372</v>
      </c>
      <c r="D652" s="46" t="s">
        <v>1936</v>
      </c>
      <c r="F652" s="35">
        <v>0</v>
      </c>
      <c r="G652" s="36">
        <v>20</v>
      </c>
      <c r="H652" s="36">
        <v>0</v>
      </c>
      <c r="I652" s="36">
        <v>0</v>
      </c>
      <c r="J652" s="37">
        <v>0</v>
      </c>
      <c r="K652" s="47">
        <v>6.666666666666667</v>
      </c>
      <c r="L652" s="37">
        <v>0</v>
      </c>
      <c r="M652" s="35">
        <v>6.666666666666667</v>
      </c>
      <c r="N652" s="35">
        <v>0</v>
      </c>
      <c r="O652" s="38">
        <v>0</v>
      </c>
      <c r="P652" s="38">
        <v>6.666666666666667</v>
      </c>
      <c r="Q652" s="39">
        <v>0</v>
      </c>
      <c r="R652" s="35">
        <v>6.666666666666667</v>
      </c>
      <c r="S652" s="35">
        <v>6.666666666666667</v>
      </c>
      <c r="T652" s="35">
        <v>0</v>
      </c>
      <c r="U652" s="40">
        <v>0</v>
      </c>
      <c r="AU652" s="44">
        <v>0</v>
      </c>
    </row>
    <row r="653" spans="1:47">
      <c r="A653" s="9" t="s">
        <v>16</v>
      </c>
      <c r="B653" s="9" t="s">
        <v>805</v>
      </c>
      <c r="C653" s="9" t="s">
        <v>807</v>
      </c>
      <c r="D653" s="9" t="s">
        <v>808</v>
      </c>
      <c r="E653" s="9" t="s">
        <v>806</v>
      </c>
      <c r="F653" s="35">
        <v>0</v>
      </c>
      <c r="G653" s="36">
        <v>5</v>
      </c>
      <c r="H653" s="36">
        <v>0</v>
      </c>
      <c r="I653" s="36">
        <v>1</v>
      </c>
      <c r="J653" s="37">
        <v>2.5</v>
      </c>
      <c r="K653" s="36">
        <v>5</v>
      </c>
      <c r="L653" s="37">
        <v>0</v>
      </c>
      <c r="M653" s="35">
        <v>5</v>
      </c>
      <c r="N653" s="35">
        <v>0</v>
      </c>
      <c r="O653" s="38">
        <v>0</v>
      </c>
      <c r="P653" s="38">
        <v>5</v>
      </c>
      <c r="Q653" s="39">
        <v>0</v>
      </c>
      <c r="R653" s="35">
        <v>5</v>
      </c>
      <c r="S653" s="35">
        <v>5</v>
      </c>
      <c r="T653" s="35">
        <v>0</v>
      </c>
      <c r="U653" s="40">
        <v>0</v>
      </c>
      <c r="V653" s="9" t="s">
        <v>2952</v>
      </c>
      <c r="W653" s="9" t="s">
        <v>2953</v>
      </c>
      <c r="X653" s="41"/>
      <c r="Y653" s="9" t="s">
        <v>2954</v>
      </c>
      <c r="Z653" s="9">
        <v>48.29</v>
      </c>
      <c r="AA653" s="9">
        <v>0</v>
      </c>
      <c r="AB653" s="9">
        <v>0</v>
      </c>
      <c r="AC653" s="9">
        <v>0</v>
      </c>
      <c r="AD653" s="9">
        <v>0</v>
      </c>
      <c r="AE653" s="9">
        <v>0</v>
      </c>
      <c r="AF653" s="9">
        <v>0</v>
      </c>
      <c r="AG653" s="9">
        <v>0</v>
      </c>
      <c r="AH653" s="9">
        <v>0</v>
      </c>
      <c r="AI653" s="9">
        <v>0</v>
      </c>
      <c r="AJ653" s="9">
        <v>0</v>
      </c>
      <c r="AK653" s="9">
        <v>0</v>
      </c>
      <c r="AL653" s="9">
        <v>0</v>
      </c>
      <c r="AM653" s="9" t="s">
        <v>2955</v>
      </c>
      <c r="AN653" s="9">
        <v>0</v>
      </c>
      <c r="AO653" s="9">
        <v>0</v>
      </c>
      <c r="AP653" s="9" t="s">
        <v>2956</v>
      </c>
      <c r="AQ653" s="9">
        <v>0</v>
      </c>
      <c r="AR653" s="9" t="s">
        <v>2961</v>
      </c>
      <c r="AS653" s="9" t="s">
        <v>2962</v>
      </c>
      <c r="AT653" s="9" t="s">
        <v>4373</v>
      </c>
      <c r="AU653" s="44">
        <v>0.2</v>
      </c>
    </row>
    <row r="654" spans="1:47">
      <c r="C654" s="45"/>
      <c r="D654" s="46" t="s">
        <v>1124</v>
      </c>
      <c r="F654" s="35">
        <v>0</v>
      </c>
      <c r="G654" s="36">
        <v>17</v>
      </c>
      <c r="H654" s="36">
        <v>3</v>
      </c>
      <c r="I654" s="36">
        <v>0</v>
      </c>
      <c r="J654" s="37">
        <v>0</v>
      </c>
      <c r="K654" s="47">
        <v>6.666666666666667</v>
      </c>
      <c r="L654" s="37">
        <v>0</v>
      </c>
      <c r="M654" s="35">
        <v>6.666666666666667</v>
      </c>
      <c r="N654" s="35">
        <v>0</v>
      </c>
      <c r="O654" s="38">
        <v>0</v>
      </c>
      <c r="P654" s="38">
        <v>6.666666666666667</v>
      </c>
      <c r="Q654" s="39">
        <v>0.17647058823529413</v>
      </c>
      <c r="R654" s="35">
        <v>6.666666666666667</v>
      </c>
      <c r="S654" s="35">
        <v>6.666666666666667</v>
      </c>
      <c r="T654" s="35">
        <v>0</v>
      </c>
      <c r="U654" s="40">
        <v>0</v>
      </c>
      <c r="AU654" s="44">
        <v>0</v>
      </c>
    </row>
    <row r="655" spans="1:47">
      <c r="A655" s="9" t="s">
        <v>16</v>
      </c>
      <c r="B655" s="9" t="s">
        <v>840</v>
      </c>
      <c r="C655" s="9" t="s">
        <v>842</v>
      </c>
      <c r="D655" s="9" t="s">
        <v>843</v>
      </c>
      <c r="E655" s="9" t="s">
        <v>841</v>
      </c>
      <c r="F655" s="35">
        <v>0</v>
      </c>
      <c r="G655" s="36">
        <v>1</v>
      </c>
      <c r="H655" s="36">
        <v>5</v>
      </c>
      <c r="I655" s="36">
        <v>4</v>
      </c>
      <c r="J655" s="37">
        <v>10</v>
      </c>
      <c r="K655" s="36">
        <v>5</v>
      </c>
      <c r="L655" s="37">
        <v>0</v>
      </c>
      <c r="M655" s="35">
        <v>5</v>
      </c>
      <c r="N655" s="35">
        <v>0</v>
      </c>
      <c r="O655" s="38">
        <v>0</v>
      </c>
      <c r="P655" s="38">
        <v>5</v>
      </c>
      <c r="Q655" s="39">
        <v>5</v>
      </c>
      <c r="R655" s="35">
        <v>5</v>
      </c>
      <c r="S655" s="35">
        <v>5</v>
      </c>
      <c r="T655" s="35">
        <v>0</v>
      </c>
      <c r="U655" s="40">
        <v>0</v>
      </c>
      <c r="V655" s="9" t="s">
        <v>2952</v>
      </c>
      <c r="W655" s="9" t="s">
        <v>2953</v>
      </c>
      <c r="X655" s="41"/>
      <c r="Y655" s="9" t="s">
        <v>2954</v>
      </c>
      <c r="Z655" s="9">
        <v>47.29</v>
      </c>
      <c r="AA655" s="9">
        <v>0</v>
      </c>
      <c r="AB655" s="9">
        <v>0</v>
      </c>
      <c r="AC655" s="9">
        <v>0</v>
      </c>
      <c r="AD655" s="9">
        <v>0</v>
      </c>
      <c r="AE655" s="9">
        <v>0</v>
      </c>
      <c r="AF655" s="9">
        <v>0</v>
      </c>
      <c r="AG655" s="9">
        <v>0</v>
      </c>
      <c r="AH655" s="9">
        <v>0</v>
      </c>
      <c r="AI655" s="9">
        <v>0</v>
      </c>
      <c r="AJ655" s="9">
        <v>0</v>
      </c>
      <c r="AK655" s="9">
        <v>0</v>
      </c>
      <c r="AL655" s="9">
        <v>0</v>
      </c>
      <c r="AM655" s="9" t="s">
        <v>2955</v>
      </c>
      <c r="AN655" s="9">
        <v>0</v>
      </c>
      <c r="AO655" s="9">
        <v>0</v>
      </c>
      <c r="AP655" s="9" t="s">
        <v>2956</v>
      </c>
      <c r="AQ655" s="9">
        <v>1</v>
      </c>
      <c r="AR655" s="42">
        <v>46048</v>
      </c>
      <c r="AS655" s="9" t="s">
        <v>2957</v>
      </c>
      <c r="AT655" s="9" t="s">
        <v>3101</v>
      </c>
    </row>
    <row r="656" spans="1:47">
      <c r="C656" s="45" t="s">
        <v>4374</v>
      </c>
      <c r="D656" s="46" t="s">
        <v>1807</v>
      </c>
      <c r="F656" s="35">
        <v>0</v>
      </c>
      <c r="G656" s="36">
        <v>13</v>
      </c>
      <c r="H656" s="36">
        <v>6</v>
      </c>
      <c r="I656" s="36">
        <v>1</v>
      </c>
      <c r="J656" s="37">
        <v>2.5</v>
      </c>
      <c r="K656" s="47">
        <v>6.666666666666667</v>
      </c>
      <c r="L656" s="37">
        <v>0</v>
      </c>
      <c r="M656" s="35">
        <v>6.666666666666667</v>
      </c>
      <c r="N656" s="35">
        <v>0</v>
      </c>
      <c r="O656" s="38">
        <v>0</v>
      </c>
      <c r="P656" s="38">
        <v>6.666666666666667</v>
      </c>
      <c r="Q656" s="39">
        <v>0.46153846153846156</v>
      </c>
      <c r="R656" s="35">
        <v>6.666666666666667</v>
      </c>
      <c r="S656" s="35">
        <v>6.666666666666667</v>
      </c>
      <c r="T656" s="35">
        <v>0</v>
      </c>
      <c r="U656" s="40">
        <v>0</v>
      </c>
      <c r="AU656" s="44">
        <v>0.15</v>
      </c>
    </row>
    <row r="657" spans="1:47">
      <c r="A657" s="9" t="s">
        <v>16</v>
      </c>
      <c r="B657" s="9" t="s">
        <v>4375</v>
      </c>
      <c r="C657" s="9" t="s">
        <v>4376</v>
      </c>
      <c r="D657" s="9" t="s">
        <v>1001</v>
      </c>
      <c r="E657" s="9" t="s">
        <v>4377</v>
      </c>
      <c r="F657" s="35">
        <v>0</v>
      </c>
      <c r="G657" s="36">
        <v>5</v>
      </c>
      <c r="H657" s="36">
        <v>3</v>
      </c>
      <c r="I657" s="36">
        <v>0</v>
      </c>
      <c r="J657" s="37">
        <v>0</v>
      </c>
      <c r="K657" s="43">
        <v>5</v>
      </c>
      <c r="L657" s="37">
        <v>0</v>
      </c>
      <c r="M657" s="35">
        <v>5</v>
      </c>
      <c r="N657" s="35">
        <v>0</v>
      </c>
      <c r="O657" s="38">
        <v>0</v>
      </c>
      <c r="P657" s="38">
        <v>5</v>
      </c>
      <c r="Q657" s="39">
        <v>0.6</v>
      </c>
      <c r="R657" s="35">
        <v>5</v>
      </c>
      <c r="S657" s="35">
        <v>5</v>
      </c>
      <c r="T657" s="35">
        <v>0</v>
      </c>
      <c r="U657" s="40">
        <v>0</v>
      </c>
      <c r="V657" s="9" t="s">
        <v>2952</v>
      </c>
      <c r="W657" s="9" t="s">
        <v>2953</v>
      </c>
      <c r="Y657" s="9" t="s">
        <v>2954</v>
      </c>
      <c r="Z657" s="9">
        <v>47.79</v>
      </c>
      <c r="AA657" s="9">
        <v>0</v>
      </c>
      <c r="AB657" s="9">
        <v>0</v>
      </c>
      <c r="AC657" s="9">
        <v>0</v>
      </c>
      <c r="AD657" s="9">
        <v>0</v>
      </c>
      <c r="AE657" s="9">
        <v>0</v>
      </c>
      <c r="AF657" s="9">
        <v>0</v>
      </c>
      <c r="AG657" s="9">
        <v>0</v>
      </c>
      <c r="AH657" s="9">
        <v>0</v>
      </c>
      <c r="AI657" s="9">
        <v>0</v>
      </c>
      <c r="AJ657" s="9">
        <v>0</v>
      </c>
      <c r="AK657" s="9">
        <v>0</v>
      </c>
      <c r="AL657" s="9">
        <v>0</v>
      </c>
      <c r="AM657" s="9" t="s">
        <v>2955</v>
      </c>
      <c r="AN657" s="9"/>
      <c r="AO657" s="9"/>
      <c r="AP657" s="9" t="s">
        <v>2956</v>
      </c>
      <c r="AQ657" s="9">
        <v>0</v>
      </c>
      <c r="AR657" s="9" t="s">
        <v>2961</v>
      </c>
      <c r="AS657" s="9" t="s">
        <v>2962</v>
      </c>
      <c r="AT657" s="9" t="s">
        <v>4378</v>
      </c>
      <c r="AU657" s="44">
        <v>0</v>
      </c>
    </row>
    <row r="658" spans="1:47">
      <c r="A658" s="9" t="s">
        <v>16</v>
      </c>
      <c r="B658" s="9" t="s">
        <v>4379</v>
      </c>
      <c r="C658" s="9" t="s">
        <v>4380</v>
      </c>
      <c r="D658" s="9" t="s">
        <v>969</v>
      </c>
      <c r="E658" s="9" t="s">
        <v>4381</v>
      </c>
      <c r="F658" s="35">
        <v>0</v>
      </c>
      <c r="G658" s="36">
        <v>5</v>
      </c>
      <c r="H658" s="36">
        <v>4</v>
      </c>
      <c r="I658" s="36">
        <v>0</v>
      </c>
      <c r="J658" s="37">
        <v>0</v>
      </c>
      <c r="K658" s="43">
        <v>5</v>
      </c>
      <c r="L658" s="37">
        <v>0</v>
      </c>
      <c r="M658" s="35">
        <v>5</v>
      </c>
      <c r="N658" s="35">
        <v>0</v>
      </c>
      <c r="O658" s="38">
        <v>0</v>
      </c>
      <c r="P658" s="38">
        <v>5</v>
      </c>
      <c r="Q658" s="39">
        <v>0.8</v>
      </c>
      <c r="R658" s="35">
        <v>5</v>
      </c>
      <c r="S658" s="35">
        <v>5</v>
      </c>
      <c r="T658" s="35">
        <v>0</v>
      </c>
      <c r="U658" s="40">
        <v>0</v>
      </c>
      <c r="V658" s="9" t="s">
        <v>2952</v>
      </c>
      <c r="W658" s="9" t="s">
        <v>2953</v>
      </c>
      <c r="X658" s="41"/>
      <c r="Y658" s="9" t="s">
        <v>2954</v>
      </c>
      <c r="Z658" s="9">
        <v>83.89</v>
      </c>
      <c r="AA658" s="9">
        <v>0</v>
      </c>
      <c r="AB658" s="9">
        <v>0</v>
      </c>
      <c r="AC658" s="9">
        <v>0</v>
      </c>
      <c r="AD658" s="9">
        <v>0</v>
      </c>
      <c r="AE658" s="9">
        <v>0</v>
      </c>
      <c r="AF658" s="9">
        <v>0</v>
      </c>
      <c r="AG658" s="9">
        <v>0</v>
      </c>
      <c r="AH658" s="9">
        <v>0</v>
      </c>
      <c r="AI658" s="9">
        <v>0</v>
      </c>
      <c r="AJ658" s="9">
        <v>0</v>
      </c>
      <c r="AK658" s="9">
        <v>0</v>
      </c>
      <c r="AL658" s="9">
        <v>0</v>
      </c>
      <c r="AM658" s="9" t="s">
        <v>2955</v>
      </c>
      <c r="AN658" s="9">
        <v>0</v>
      </c>
      <c r="AO658" s="9">
        <v>0</v>
      </c>
      <c r="AP658" s="9" t="s">
        <v>2956</v>
      </c>
      <c r="AQ658" s="9">
        <v>0</v>
      </c>
      <c r="AR658" s="9" t="s">
        <v>2961</v>
      </c>
      <c r="AS658" s="9" t="s">
        <v>2962</v>
      </c>
      <c r="AT658" s="9" t="s">
        <v>4382</v>
      </c>
      <c r="AU658" s="44">
        <v>0</v>
      </c>
    </row>
    <row r="659" spans="1:47" ht="12.75">
      <c r="C659" s="9" t="s">
        <v>4383</v>
      </c>
      <c r="D659" s="9" t="s">
        <v>1491</v>
      </c>
      <c r="F659" s="9">
        <v>0</v>
      </c>
      <c r="G659" s="9">
        <v>5</v>
      </c>
      <c r="H659" s="9">
        <v>0</v>
      </c>
      <c r="I659" s="9">
        <v>2</v>
      </c>
      <c r="J659" s="9">
        <v>5</v>
      </c>
      <c r="K659" s="9">
        <v>5</v>
      </c>
      <c r="L659" s="9">
        <v>0</v>
      </c>
      <c r="M659" s="9">
        <v>5</v>
      </c>
      <c r="N659" s="9">
        <v>0</v>
      </c>
      <c r="O659" s="48">
        <v>0</v>
      </c>
      <c r="P659" s="48">
        <v>5</v>
      </c>
      <c r="Q659" s="44">
        <v>0</v>
      </c>
      <c r="R659" s="44">
        <v>0.4</v>
      </c>
      <c r="AU659" s="44">
        <v>0.4</v>
      </c>
    </row>
    <row r="660" spans="1:47">
      <c r="C660" s="45" t="s">
        <v>4384</v>
      </c>
      <c r="D660" s="46" t="s">
        <v>1838</v>
      </c>
      <c r="F660" s="35">
        <v>0</v>
      </c>
      <c r="G660" s="36">
        <v>14</v>
      </c>
      <c r="H660" s="36">
        <v>5</v>
      </c>
      <c r="I660" s="36">
        <v>0</v>
      </c>
      <c r="J660" s="37">
        <v>0</v>
      </c>
      <c r="K660" s="47">
        <v>6.333333333333333</v>
      </c>
      <c r="L660" s="37">
        <v>0</v>
      </c>
      <c r="M660" s="35">
        <v>6.333333333333333</v>
      </c>
      <c r="N660" s="35">
        <v>0</v>
      </c>
      <c r="O660" s="38">
        <v>0</v>
      </c>
      <c r="P660" s="38">
        <v>6.333333333333333</v>
      </c>
      <c r="Q660" s="39">
        <v>0.35714285714285715</v>
      </c>
      <c r="R660" s="35">
        <v>6.333333333333333</v>
      </c>
      <c r="S660" s="35">
        <v>6.333333333333333</v>
      </c>
      <c r="T660" s="35">
        <v>0</v>
      </c>
      <c r="U660" s="40">
        <v>0</v>
      </c>
      <c r="AU660" s="44">
        <v>0</v>
      </c>
    </row>
    <row r="661" spans="1:47">
      <c r="C661" s="45" t="s">
        <v>4385</v>
      </c>
      <c r="D661" s="46" t="s">
        <v>1501</v>
      </c>
      <c r="F661" s="35">
        <v>0</v>
      </c>
      <c r="G661" s="36">
        <v>6</v>
      </c>
      <c r="H661" s="36">
        <v>2</v>
      </c>
      <c r="I661" s="36">
        <v>6</v>
      </c>
      <c r="J661" s="37">
        <v>15</v>
      </c>
      <c r="K661" s="36">
        <v>6</v>
      </c>
      <c r="L661" s="37">
        <v>0</v>
      </c>
      <c r="M661" s="35">
        <v>6</v>
      </c>
      <c r="N661" s="35">
        <v>0</v>
      </c>
      <c r="O661" s="38">
        <v>0</v>
      </c>
      <c r="P661" s="38">
        <v>6</v>
      </c>
      <c r="Q661" s="39">
        <v>0.33333333333333331</v>
      </c>
      <c r="R661" s="35">
        <v>6</v>
      </c>
      <c r="S661" s="35">
        <v>6</v>
      </c>
      <c r="T661" s="35">
        <v>0</v>
      </c>
      <c r="U661" s="40">
        <v>0</v>
      </c>
      <c r="AU661" s="44">
        <v>1</v>
      </c>
    </row>
    <row r="662" spans="1:47">
      <c r="C662" s="45" t="s">
        <v>4386</v>
      </c>
      <c r="D662" s="46" t="s">
        <v>2039</v>
      </c>
      <c r="F662" s="35">
        <v>0</v>
      </c>
      <c r="G662" s="36">
        <v>4</v>
      </c>
      <c r="H662" s="36">
        <v>1</v>
      </c>
      <c r="I662" s="36">
        <v>6</v>
      </c>
      <c r="J662" s="37">
        <v>15</v>
      </c>
      <c r="K662" s="36">
        <v>6</v>
      </c>
      <c r="L662" s="37">
        <v>0</v>
      </c>
      <c r="M662" s="35">
        <v>6</v>
      </c>
      <c r="N662" s="35">
        <v>0</v>
      </c>
      <c r="O662" s="38">
        <v>0</v>
      </c>
      <c r="P662" s="38">
        <v>6</v>
      </c>
      <c r="Q662" s="39">
        <v>0.25</v>
      </c>
      <c r="R662" s="35">
        <v>6</v>
      </c>
      <c r="S662" s="35">
        <v>6</v>
      </c>
      <c r="T662" s="35">
        <v>0</v>
      </c>
      <c r="U662" s="40">
        <v>0</v>
      </c>
      <c r="AU662" s="44">
        <v>1</v>
      </c>
    </row>
    <row r="663" spans="1:47">
      <c r="C663" s="45" t="s">
        <v>4387</v>
      </c>
      <c r="D663" s="46" t="s">
        <v>1952</v>
      </c>
      <c r="F663" s="35">
        <v>0</v>
      </c>
      <c r="G663" s="36">
        <v>1</v>
      </c>
      <c r="H663" s="36">
        <v>0</v>
      </c>
      <c r="I663" s="36">
        <v>6</v>
      </c>
      <c r="J663" s="37">
        <v>15</v>
      </c>
      <c r="K663" s="36">
        <v>6</v>
      </c>
      <c r="L663" s="37">
        <v>0</v>
      </c>
      <c r="M663" s="35">
        <v>6</v>
      </c>
      <c r="N663" s="35">
        <v>0</v>
      </c>
      <c r="O663" s="38">
        <v>0</v>
      </c>
      <c r="P663" s="38">
        <v>6</v>
      </c>
      <c r="Q663" s="39">
        <v>0</v>
      </c>
      <c r="R663" s="35">
        <v>6</v>
      </c>
      <c r="S663" s="35">
        <v>6</v>
      </c>
      <c r="T663" s="35">
        <v>0</v>
      </c>
      <c r="U663" s="40">
        <v>0</v>
      </c>
      <c r="AU663" s="44">
        <v>1</v>
      </c>
    </row>
    <row r="664" spans="1:47">
      <c r="C664" s="45" t="s">
        <v>4388</v>
      </c>
      <c r="D664" s="46" t="s">
        <v>1308</v>
      </c>
      <c r="F664" s="35">
        <v>0</v>
      </c>
      <c r="G664" s="36">
        <v>0</v>
      </c>
      <c r="H664" s="36">
        <v>6</v>
      </c>
      <c r="I664" s="36">
        <v>5</v>
      </c>
      <c r="J664" s="37">
        <v>12.5</v>
      </c>
      <c r="K664" s="36">
        <v>6</v>
      </c>
      <c r="L664" s="37">
        <v>0</v>
      </c>
      <c r="M664" s="35">
        <v>6</v>
      </c>
      <c r="N664" s="35">
        <v>0</v>
      </c>
      <c r="O664" s="38">
        <v>0</v>
      </c>
      <c r="P664" s="38">
        <v>6</v>
      </c>
      <c r="Q664" s="39" t="e">
        <v>#DIV/0!</v>
      </c>
      <c r="R664" s="35">
        <v>6</v>
      </c>
      <c r="S664" s="35">
        <v>6</v>
      </c>
      <c r="T664" s="35">
        <v>0</v>
      </c>
      <c r="U664" s="40">
        <v>0</v>
      </c>
      <c r="AU664" s="44">
        <v>0.83333333333333337</v>
      </c>
    </row>
    <row r="665" spans="1:47">
      <c r="C665" s="45" t="s">
        <v>4389</v>
      </c>
      <c r="D665" s="46" t="s">
        <v>2023</v>
      </c>
      <c r="F665" s="35">
        <v>0</v>
      </c>
      <c r="G665" s="36">
        <v>6</v>
      </c>
      <c r="H665" s="36">
        <v>4</v>
      </c>
      <c r="I665" s="36">
        <v>3</v>
      </c>
      <c r="J665" s="37">
        <v>7.5</v>
      </c>
      <c r="K665" s="36">
        <v>6</v>
      </c>
      <c r="L665" s="37">
        <v>0</v>
      </c>
      <c r="M665" s="35">
        <v>6</v>
      </c>
      <c r="N665" s="35">
        <v>0</v>
      </c>
      <c r="O665" s="38">
        <v>0</v>
      </c>
      <c r="P665" s="38">
        <v>6</v>
      </c>
      <c r="Q665" s="39">
        <v>0.66666666666666663</v>
      </c>
      <c r="R665" s="35">
        <v>6</v>
      </c>
      <c r="S665" s="35">
        <v>6</v>
      </c>
      <c r="T665" s="35">
        <v>0</v>
      </c>
      <c r="U665" s="40">
        <v>0</v>
      </c>
      <c r="AU665" s="44">
        <v>0.5</v>
      </c>
    </row>
    <row r="666" spans="1:47">
      <c r="C666" s="45" t="s">
        <v>4390</v>
      </c>
      <c r="D666" s="46" t="s">
        <v>1618</v>
      </c>
      <c r="F666" s="35">
        <v>0</v>
      </c>
      <c r="G666" s="36">
        <v>6</v>
      </c>
      <c r="H666" s="36">
        <v>0</v>
      </c>
      <c r="I666" s="36">
        <v>3</v>
      </c>
      <c r="J666" s="37">
        <v>7.5</v>
      </c>
      <c r="K666" s="36">
        <v>6</v>
      </c>
      <c r="L666" s="37">
        <v>0</v>
      </c>
      <c r="M666" s="35">
        <v>6</v>
      </c>
      <c r="N666" s="35">
        <v>0</v>
      </c>
      <c r="O666" s="38">
        <v>0</v>
      </c>
      <c r="P666" s="38">
        <v>6</v>
      </c>
      <c r="Q666" s="39">
        <v>0</v>
      </c>
      <c r="R666" s="35">
        <v>6</v>
      </c>
      <c r="S666" s="35">
        <v>6</v>
      </c>
      <c r="T666" s="35">
        <v>0</v>
      </c>
      <c r="U666" s="40">
        <v>0</v>
      </c>
      <c r="AU666" s="44">
        <v>0.5</v>
      </c>
    </row>
    <row r="667" spans="1:47">
      <c r="A667" s="9" t="s">
        <v>16</v>
      </c>
      <c r="B667" s="9" t="s">
        <v>4391</v>
      </c>
      <c r="C667" s="9" t="s">
        <v>4392</v>
      </c>
      <c r="D667" s="9" t="s">
        <v>1535</v>
      </c>
      <c r="E667" s="9" t="s">
        <v>4393</v>
      </c>
      <c r="F667" s="35">
        <v>2</v>
      </c>
      <c r="G667" s="36">
        <v>16</v>
      </c>
      <c r="H667" s="36">
        <v>4</v>
      </c>
      <c r="I667" s="36">
        <v>0</v>
      </c>
      <c r="J667" s="37">
        <v>0</v>
      </c>
      <c r="K667" s="47">
        <v>6.666666666666667</v>
      </c>
      <c r="L667" s="37">
        <v>2</v>
      </c>
      <c r="M667" s="35">
        <v>4.666666666666667</v>
      </c>
      <c r="N667" s="35">
        <v>0</v>
      </c>
      <c r="O667" s="38">
        <v>0</v>
      </c>
      <c r="P667" s="38">
        <v>4.666666666666667</v>
      </c>
      <c r="Q667" s="39">
        <v>0.25</v>
      </c>
      <c r="R667" s="35">
        <v>4.666666666666667</v>
      </c>
      <c r="S667" s="35">
        <v>4.666666666666667</v>
      </c>
      <c r="T667" s="35">
        <v>0</v>
      </c>
      <c r="U667" s="40">
        <v>11.999999999999998</v>
      </c>
      <c r="V667" s="9" t="s">
        <v>2952</v>
      </c>
      <c r="W667" s="9" t="s">
        <v>2953</v>
      </c>
      <c r="Y667" s="9" t="s">
        <v>2954</v>
      </c>
      <c r="Z667" s="9">
        <v>19.79</v>
      </c>
      <c r="AA667" s="9">
        <v>19.79</v>
      </c>
      <c r="AB667" s="9">
        <v>1</v>
      </c>
      <c r="AC667" s="9">
        <v>2</v>
      </c>
      <c r="AD667" s="9">
        <v>0</v>
      </c>
      <c r="AE667" s="9">
        <v>2</v>
      </c>
      <c r="AF667" s="9">
        <v>0</v>
      </c>
      <c r="AG667" s="9">
        <v>0</v>
      </c>
      <c r="AH667" s="9">
        <v>0</v>
      </c>
      <c r="AI667" s="9">
        <v>0</v>
      </c>
      <c r="AJ667" s="9">
        <v>0</v>
      </c>
      <c r="AK667" s="9">
        <v>0</v>
      </c>
      <c r="AL667" s="9">
        <v>0</v>
      </c>
      <c r="AM667" s="9" t="s">
        <v>2955</v>
      </c>
      <c r="AN667" s="9">
        <v>44</v>
      </c>
      <c r="AO667" s="9">
        <v>44</v>
      </c>
      <c r="AP667" s="9"/>
      <c r="AQ667" s="9">
        <v>3</v>
      </c>
      <c r="AR667" s="42">
        <v>46053</v>
      </c>
      <c r="AS667" s="9" t="s">
        <v>2957</v>
      </c>
      <c r="AT667" s="9" t="s">
        <v>4394</v>
      </c>
      <c r="AU667" s="44">
        <v>0</v>
      </c>
    </row>
    <row r="668" spans="1:47">
      <c r="A668" s="9" t="s">
        <v>16</v>
      </c>
      <c r="B668" s="9" t="s">
        <v>4395</v>
      </c>
      <c r="C668" s="9" t="s">
        <v>4396</v>
      </c>
      <c r="D668" s="9" t="s">
        <v>927</v>
      </c>
      <c r="E668" s="9" t="s">
        <v>4397</v>
      </c>
      <c r="F668" s="35">
        <v>0</v>
      </c>
      <c r="G668" s="36">
        <v>13</v>
      </c>
      <c r="H668" s="36">
        <v>1</v>
      </c>
      <c r="I668" s="36">
        <v>0</v>
      </c>
      <c r="J668" s="37">
        <v>0</v>
      </c>
      <c r="K668" s="47">
        <v>4.666666666666667</v>
      </c>
      <c r="L668" s="37">
        <v>0</v>
      </c>
      <c r="M668" s="35">
        <v>4.666666666666667</v>
      </c>
      <c r="N668" s="35">
        <v>0</v>
      </c>
      <c r="O668" s="38">
        <v>0</v>
      </c>
      <c r="P668" s="38">
        <v>4.666666666666667</v>
      </c>
      <c r="Q668" s="39">
        <v>7.6923076923076927E-2</v>
      </c>
      <c r="R668" s="35">
        <v>4.666666666666667</v>
      </c>
      <c r="S668" s="35">
        <v>4.666666666666667</v>
      </c>
      <c r="T668" s="35">
        <v>0</v>
      </c>
      <c r="U668" s="40">
        <v>0</v>
      </c>
      <c r="V668" s="9" t="s">
        <v>2952</v>
      </c>
      <c r="W668" s="9" t="s">
        <v>2953</v>
      </c>
      <c r="X668" s="41"/>
      <c r="Y668" s="9" t="s">
        <v>2954</v>
      </c>
      <c r="Z668" s="9">
        <v>63.5</v>
      </c>
      <c r="AA668" s="9">
        <v>0</v>
      </c>
      <c r="AB668" s="9">
        <v>0</v>
      </c>
      <c r="AC668" s="9">
        <v>0</v>
      </c>
      <c r="AD668" s="9">
        <v>0</v>
      </c>
      <c r="AE668" s="9">
        <v>0</v>
      </c>
      <c r="AF668" s="9">
        <v>0</v>
      </c>
      <c r="AG668" s="9">
        <v>0</v>
      </c>
      <c r="AH668" s="9">
        <v>0</v>
      </c>
      <c r="AI668" s="9">
        <v>0</v>
      </c>
      <c r="AJ668" s="9">
        <v>0</v>
      </c>
      <c r="AK668" s="9">
        <v>0</v>
      </c>
      <c r="AL668" s="9">
        <v>0</v>
      </c>
      <c r="AM668" s="9" t="s">
        <v>2955</v>
      </c>
      <c r="AN668" s="9">
        <v>0</v>
      </c>
      <c r="AO668" s="9">
        <v>0</v>
      </c>
      <c r="AP668" s="9" t="s">
        <v>2956</v>
      </c>
      <c r="AQ668" s="9">
        <v>2</v>
      </c>
      <c r="AR668" s="42">
        <v>46048</v>
      </c>
      <c r="AS668" s="9" t="s">
        <v>2957</v>
      </c>
      <c r="AT668" s="9" t="s">
        <v>4398</v>
      </c>
      <c r="AU668" s="44">
        <v>0</v>
      </c>
    </row>
    <row r="669" spans="1:47">
      <c r="A669" s="9" t="s">
        <v>16</v>
      </c>
      <c r="B669" s="9" t="s">
        <v>4399</v>
      </c>
      <c r="C669" s="9" t="s">
        <v>4400</v>
      </c>
      <c r="D669" s="9" t="s">
        <v>1405</v>
      </c>
      <c r="E669" s="9" t="s">
        <v>4401</v>
      </c>
      <c r="F669" s="35">
        <v>8</v>
      </c>
      <c r="G669" s="36">
        <v>14</v>
      </c>
      <c r="H669" s="36">
        <v>6</v>
      </c>
      <c r="I669" s="36">
        <v>2</v>
      </c>
      <c r="J669" s="37">
        <v>5</v>
      </c>
      <c r="K669" s="47">
        <v>7.333333333333333</v>
      </c>
      <c r="L669" s="37">
        <v>3</v>
      </c>
      <c r="M669" s="35">
        <v>4.333333333333333</v>
      </c>
      <c r="N669" s="35">
        <v>0</v>
      </c>
      <c r="O669" s="38">
        <v>0</v>
      </c>
      <c r="P669" s="38">
        <v>4.333333333333333</v>
      </c>
      <c r="Q669" s="39">
        <v>0.42857142857142855</v>
      </c>
      <c r="R669" s="35">
        <v>0</v>
      </c>
      <c r="S669" s="35">
        <v>0</v>
      </c>
      <c r="T669" s="35">
        <v>0</v>
      </c>
      <c r="U669" s="40">
        <v>43.63636363636364</v>
      </c>
      <c r="V669" s="9" t="s">
        <v>2952</v>
      </c>
      <c r="W669" s="9" t="s">
        <v>2953</v>
      </c>
      <c r="Y669" s="9" t="s">
        <v>2954</v>
      </c>
      <c r="Z669" s="9">
        <v>26.89</v>
      </c>
      <c r="AA669" s="9">
        <v>80.67</v>
      </c>
      <c r="AB669" s="9">
        <v>3</v>
      </c>
      <c r="AC669" s="9">
        <v>12</v>
      </c>
      <c r="AD669" s="9">
        <v>3</v>
      </c>
      <c r="AE669" s="9">
        <v>9</v>
      </c>
      <c r="AF669" s="9">
        <v>0</v>
      </c>
      <c r="AG669" s="9">
        <v>0</v>
      </c>
      <c r="AH669" s="9">
        <v>0</v>
      </c>
      <c r="AI669" s="9">
        <v>0</v>
      </c>
      <c r="AJ669" s="9">
        <v>0</v>
      </c>
      <c r="AK669" s="9">
        <v>3</v>
      </c>
      <c r="AL669" s="9">
        <v>0</v>
      </c>
      <c r="AM669" s="9" t="s">
        <v>2955</v>
      </c>
      <c r="AN669" s="9">
        <v>128</v>
      </c>
      <c r="AO669" s="9">
        <v>128</v>
      </c>
      <c r="AP669" s="9"/>
      <c r="AQ669" s="9">
        <v>0</v>
      </c>
      <c r="AR669" s="9" t="s">
        <v>2961</v>
      </c>
      <c r="AS669" s="9" t="s">
        <v>2962</v>
      </c>
      <c r="AT669" s="9" t="s">
        <v>4402</v>
      </c>
      <c r="AU669" s="44">
        <v>0.27272727272727276</v>
      </c>
    </row>
    <row r="670" spans="1:47">
      <c r="C670" s="45" t="s">
        <v>4403</v>
      </c>
      <c r="D670" s="46" t="s">
        <v>1803</v>
      </c>
      <c r="F670" s="35">
        <v>0</v>
      </c>
      <c r="G670" s="36">
        <v>1</v>
      </c>
      <c r="H670" s="36">
        <v>6</v>
      </c>
      <c r="I670" s="36">
        <v>2</v>
      </c>
      <c r="J670" s="37">
        <v>5</v>
      </c>
      <c r="K670" s="36">
        <v>6</v>
      </c>
      <c r="L670" s="37">
        <v>0</v>
      </c>
      <c r="M670" s="35">
        <v>6</v>
      </c>
      <c r="N670" s="35">
        <v>0</v>
      </c>
      <c r="O670" s="38">
        <v>0</v>
      </c>
      <c r="P670" s="38">
        <v>6</v>
      </c>
      <c r="Q670" s="39">
        <v>6</v>
      </c>
      <c r="R670" s="35">
        <v>6</v>
      </c>
      <c r="S670" s="35">
        <v>6</v>
      </c>
      <c r="T670" s="35">
        <v>0</v>
      </c>
      <c r="U670" s="40">
        <v>0</v>
      </c>
    </row>
    <row r="671" spans="1:47">
      <c r="C671" s="45" t="s">
        <v>4404</v>
      </c>
      <c r="D671" s="46" t="s">
        <v>1435</v>
      </c>
      <c r="F671" s="35">
        <v>0</v>
      </c>
      <c r="G671" s="36">
        <v>6</v>
      </c>
      <c r="H671" s="36">
        <v>5</v>
      </c>
      <c r="I671" s="36">
        <v>1</v>
      </c>
      <c r="J671" s="37">
        <v>2.5</v>
      </c>
      <c r="K671" s="36">
        <v>6</v>
      </c>
      <c r="L671" s="37">
        <v>0</v>
      </c>
      <c r="M671" s="35">
        <v>6</v>
      </c>
      <c r="N671" s="35">
        <v>0</v>
      </c>
      <c r="O671" s="38">
        <v>0</v>
      </c>
      <c r="P671" s="38">
        <v>6</v>
      </c>
      <c r="Q671" s="39">
        <v>0.83333333333333337</v>
      </c>
      <c r="R671" s="35">
        <v>6</v>
      </c>
      <c r="S671" s="35">
        <v>6</v>
      </c>
      <c r="T671" s="35">
        <v>0</v>
      </c>
      <c r="U671" s="40">
        <v>0</v>
      </c>
    </row>
    <row r="672" spans="1:47">
      <c r="C672" s="45" t="s">
        <v>4405</v>
      </c>
      <c r="D672" s="46" t="s">
        <v>1678</v>
      </c>
      <c r="F672" s="35">
        <v>0</v>
      </c>
      <c r="G672" s="36">
        <v>4</v>
      </c>
      <c r="H672" s="36">
        <v>6</v>
      </c>
      <c r="I672" s="36">
        <v>1</v>
      </c>
      <c r="J672" s="37">
        <v>2.5</v>
      </c>
      <c r="K672" s="36">
        <v>6</v>
      </c>
      <c r="L672" s="37">
        <v>0</v>
      </c>
      <c r="M672" s="35">
        <v>6</v>
      </c>
      <c r="N672" s="35">
        <v>0</v>
      </c>
      <c r="O672" s="38">
        <v>0</v>
      </c>
      <c r="P672" s="38">
        <v>6</v>
      </c>
      <c r="Q672" s="39">
        <v>1.5</v>
      </c>
      <c r="R672" s="35">
        <v>6</v>
      </c>
      <c r="S672" s="35">
        <v>6</v>
      </c>
      <c r="T672" s="35">
        <v>0</v>
      </c>
      <c r="U672" s="40">
        <v>0</v>
      </c>
    </row>
    <row r="673" spans="1:47">
      <c r="A673" s="9" t="s">
        <v>16</v>
      </c>
      <c r="B673" s="9" t="s">
        <v>857</v>
      </c>
      <c r="C673" s="9" t="s">
        <v>859</v>
      </c>
      <c r="D673" s="9" t="s">
        <v>860</v>
      </c>
      <c r="E673" s="9" t="s">
        <v>858</v>
      </c>
      <c r="F673" s="35">
        <v>0</v>
      </c>
      <c r="G673" s="36">
        <v>13</v>
      </c>
      <c r="H673" s="36">
        <v>0</v>
      </c>
      <c r="I673" s="36">
        <v>0</v>
      </c>
      <c r="J673" s="37">
        <v>0</v>
      </c>
      <c r="K673" s="47">
        <v>4.333333333333333</v>
      </c>
      <c r="L673" s="37">
        <v>0</v>
      </c>
      <c r="M673" s="35">
        <v>4.333333333333333</v>
      </c>
      <c r="N673" s="35">
        <v>0</v>
      </c>
      <c r="O673" s="38">
        <v>0</v>
      </c>
      <c r="P673" s="38">
        <v>4.333333333333333</v>
      </c>
      <c r="Q673" s="39">
        <v>0</v>
      </c>
      <c r="R673" s="35">
        <v>4.333333333333333</v>
      </c>
      <c r="S673" s="35">
        <v>4.333333333333333</v>
      </c>
      <c r="T673" s="35">
        <v>0</v>
      </c>
      <c r="U673" s="40">
        <v>0</v>
      </c>
      <c r="V673" s="9" t="s">
        <v>2952</v>
      </c>
      <c r="W673" s="9" t="s">
        <v>2953</v>
      </c>
      <c r="Y673" s="9" t="s">
        <v>2954</v>
      </c>
      <c r="Z673" s="9">
        <v>92.89</v>
      </c>
      <c r="AA673" s="9">
        <v>0</v>
      </c>
      <c r="AB673" s="9">
        <v>0</v>
      </c>
      <c r="AC673" s="9">
        <v>0</v>
      </c>
      <c r="AD673" s="9">
        <v>0</v>
      </c>
      <c r="AE673" s="9">
        <v>0</v>
      </c>
      <c r="AF673" s="9">
        <v>0</v>
      </c>
      <c r="AG673" s="9">
        <v>0</v>
      </c>
      <c r="AH673" s="9">
        <v>0</v>
      </c>
      <c r="AI673" s="9">
        <v>0</v>
      </c>
      <c r="AJ673" s="9">
        <v>0</v>
      </c>
      <c r="AK673" s="9">
        <v>0</v>
      </c>
      <c r="AL673" s="9">
        <v>0</v>
      </c>
      <c r="AM673" s="9" t="s">
        <v>2955</v>
      </c>
      <c r="AN673" s="9">
        <v>0</v>
      </c>
      <c r="AO673" s="9">
        <v>0</v>
      </c>
      <c r="AP673" s="9" t="s">
        <v>2956</v>
      </c>
      <c r="AQ673" s="9">
        <v>0</v>
      </c>
      <c r="AR673" s="9" t="s">
        <v>2961</v>
      </c>
      <c r="AS673" s="9" t="s">
        <v>2962</v>
      </c>
      <c r="AT673" s="9" t="s">
        <v>4406</v>
      </c>
      <c r="AU673" s="44">
        <v>0</v>
      </c>
    </row>
    <row r="674" spans="1:47">
      <c r="C674" s="45" t="s">
        <v>4407</v>
      </c>
      <c r="D674" s="46" t="s">
        <v>1870</v>
      </c>
      <c r="F674" s="35">
        <v>0</v>
      </c>
      <c r="G674" s="36">
        <v>6</v>
      </c>
      <c r="H674" s="36">
        <v>5</v>
      </c>
      <c r="I674" s="36">
        <v>0</v>
      </c>
      <c r="J674" s="37">
        <v>0</v>
      </c>
      <c r="K674" s="36">
        <v>6</v>
      </c>
      <c r="L674" s="37">
        <v>0</v>
      </c>
      <c r="M674" s="35">
        <v>6</v>
      </c>
      <c r="N674" s="35">
        <v>0</v>
      </c>
      <c r="O674" s="38">
        <v>0</v>
      </c>
      <c r="P674" s="38">
        <v>6</v>
      </c>
      <c r="Q674" s="39">
        <v>0.83333333333333337</v>
      </c>
      <c r="R674" s="35">
        <v>6</v>
      </c>
      <c r="S674" s="35">
        <v>6</v>
      </c>
      <c r="T674" s="35">
        <v>0</v>
      </c>
      <c r="U674" s="40">
        <v>0</v>
      </c>
    </row>
    <row r="675" spans="1:47">
      <c r="C675" s="45" t="s">
        <v>4408</v>
      </c>
      <c r="D675" s="46" t="s">
        <v>1384</v>
      </c>
      <c r="F675" s="35">
        <v>0</v>
      </c>
      <c r="G675" s="36">
        <v>6</v>
      </c>
      <c r="H675" s="36">
        <v>6</v>
      </c>
      <c r="I675" s="36">
        <v>0</v>
      </c>
      <c r="J675" s="37">
        <v>0</v>
      </c>
      <c r="K675" s="36">
        <v>6</v>
      </c>
      <c r="L675" s="37">
        <v>0</v>
      </c>
      <c r="M675" s="35">
        <v>6</v>
      </c>
      <c r="N675" s="35">
        <v>0</v>
      </c>
      <c r="O675" s="38">
        <v>0</v>
      </c>
      <c r="P675" s="38">
        <v>6</v>
      </c>
      <c r="Q675" s="39">
        <v>1</v>
      </c>
      <c r="R675" s="35">
        <v>6</v>
      </c>
      <c r="S675" s="35">
        <v>6</v>
      </c>
      <c r="T675" s="35">
        <v>0</v>
      </c>
      <c r="U675" s="40">
        <v>0</v>
      </c>
    </row>
    <row r="676" spans="1:47">
      <c r="C676" s="45" t="s">
        <v>4409</v>
      </c>
      <c r="D676" s="46" t="s">
        <v>1661</v>
      </c>
      <c r="F676" s="35">
        <v>0</v>
      </c>
      <c r="G676" s="36">
        <v>3</v>
      </c>
      <c r="H676" s="36">
        <v>6</v>
      </c>
      <c r="I676" s="36">
        <v>0</v>
      </c>
      <c r="J676" s="37">
        <v>0</v>
      </c>
      <c r="K676" s="36">
        <v>6</v>
      </c>
      <c r="L676" s="37">
        <v>0</v>
      </c>
      <c r="M676" s="35">
        <v>6</v>
      </c>
      <c r="N676" s="35">
        <v>0</v>
      </c>
      <c r="O676" s="38">
        <v>0</v>
      </c>
      <c r="P676" s="38">
        <v>6</v>
      </c>
      <c r="Q676" s="39">
        <v>2</v>
      </c>
      <c r="R676" s="35">
        <v>6</v>
      </c>
      <c r="S676" s="35">
        <v>6</v>
      </c>
      <c r="T676" s="35">
        <v>0</v>
      </c>
      <c r="U676" s="40">
        <v>0</v>
      </c>
    </row>
    <row r="677" spans="1:47">
      <c r="C677" s="45" t="s">
        <v>4410</v>
      </c>
      <c r="D677" s="46" t="s">
        <v>1673</v>
      </c>
      <c r="F677" s="35">
        <v>0</v>
      </c>
      <c r="G677" s="36">
        <v>1</v>
      </c>
      <c r="H677" s="36">
        <v>6</v>
      </c>
      <c r="I677" s="36">
        <v>0</v>
      </c>
      <c r="J677" s="37">
        <v>0</v>
      </c>
      <c r="K677" s="36">
        <v>6</v>
      </c>
      <c r="L677" s="37">
        <v>0</v>
      </c>
      <c r="M677" s="35">
        <v>6</v>
      </c>
      <c r="N677" s="35">
        <v>0</v>
      </c>
      <c r="O677" s="38">
        <v>0</v>
      </c>
      <c r="P677" s="38">
        <v>6</v>
      </c>
      <c r="Q677" s="39">
        <v>6</v>
      </c>
      <c r="R677" s="35">
        <v>6</v>
      </c>
      <c r="S677" s="35">
        <v>6</v>
      </c>
      <c r="T677" s="35">
        <v>0</v>
      </c>
      <c r="U677" s="40">
        <v>0</v>
      </c>
    </row>
    <row r="678" spans="1:47">
      <c r="A678" s="9" t="s">
        <v>16</v>
      </c>
      <c r="B678" s="9" t="s">
        <v>572</v>
      </c>
      <c r="C678" s="9" t="s">
        <v>574</v>
      </c>
      <c r="D678" s="9" t="s">
        <v>575</v>
      </c>
      <c r="E678" s="9" t="s">
        <v>573</v>
      </c>
      <c r="F678" s="35">
        <v>0</v>
      </c>
      <c r="G678" s="36">
        <v>12</v>
      </c>
      <c r="H678" s="36">
        <v>1</v>
      </c>
      <c r="I678" s="36">
        <v>0</v>
      </c>
      <c r="J678" s="37">
        <v>0</v>
      </c>
      <c r="K678" s="47">
        <v>4.333333333333333</v>
      </c>
      <c r="L678" s="37">
        <v>0</v>
      </c>
      <c r="M678" s="35">
        <v>4.333333333333333</v>
      </c>
      <c r="N678" s="35">
        <v>0</v>
      </c>
      <c r="O678" s="38">
        <v>0</v>
      </c>
      <c r="P678" s="38">
        <v>4.333333333333333</v>
      </c>
      <c r="Q678" s="39">
        <v>8.3333333333333329E-2</v>
      </c>
      <c r="R678" s="35">
        <v>4.333333333333333</v>
      </c>
      <c r="S678" s="35">
        <v>4.333333333333333</v>
      </c>
      <c r="T678" s="35">
        <v>0</v>
      </c>
      <c r="U678" s="40">
        <v>0</v>
      </c>
      <c r="V678" s="9" t="s">
        <v>2952</v>
      </c>
      <c r="W678" s="9" t="s">
        <v>2953</v>
      </c>
      <c r="Y678" s="9" t="s">
        <v>2954</v>
      </c>
      <c r="Z678" s="9">
        <v>16.89</v>
      </c>
      <c r="AA678" s="9">
        <v>0</v>
      </c>
      <c r="AB678" s="9">
        <v>0</v>
      </c>
      <c r="AC678" s="9">
        <v>0</v>
      </c>
      <c r="AD678" s="9">
        <v>0</v>
      </c>
      <c r="AE678" s="9">
        <v>0</v>
      </c>
      <c r="AF678" s="9">
        <v>0</v>
      </c>
      <c r="AG678" s="9">
        <v>0</v>
      </c>
      <c r="AH678" s="9">
        <v>0</v>
      </c>
      <c r="AI678" s="9">
        <v>0</v>
      </c>
      <c r="AJ678" s="9">
        <v>0</v>
      </c>
      <c r="AK678" s="9">
        <v>0</v>
      </c>
      <c r="AL678" s="9">
        <v>0</v>
      </c>
      <c r="AM678" s="9" t="s">
        <v>2955</v>
      </c>
      <c r="AP678" s="9" t="s">
        <v>2956</v>
      </c>
      <c r="AQ678" s="9">
        <v>0</v>
      </c>
      <c r="AR678" s="9" t="s">
        <v>2961</v>
      </c>
      <c r="AS678" s="9" t="s">
        <v>2962</v>
      </c>
      <c r="AT678" s="9" t="s">
        <v>4411</v>
      </c>
      <c r="AU678" s="44">
        <v>0</v>
      </c>
    </row>
    <row r="679" spans="1:47">
      <c r="C679" s="45" t="s">
        <v>4412</v>
      </c>
      <c r="D679" s="46" t="s">
        <v>1636</v>
      </c>
      <c r="F679" s="35">
        <v>0</v>
      </c>
      <c r="G679" s="36">
        <v>6</v>
      </c>
      <c r="H679" s="36">
        <v>3</v>
      </c>
      <c r="I679" s="36">
        <v>0</v>
      </c>
      <c r="J679" s="37">
        <v>0</v>
      </c>
      <c r="K679" s="43">
        <v>6</v>
      </c>
      <c r="L679" s="37">
        <v>0</v>
      </c>
      <c r="M679" s="35">
        <v>6</v>
      </c>
      <c r="N679" s="35">
        <v>0</v>
      </c>
      <c r="O679" s="38">
        <v>0</v>
      </c>
      <c r="P679" s="38">
        <v>6</v>
      </c>
      <c r="Q679" s="39">
        <v>0.5</v>
      </c>
      <c r="R679" s="35">
        <v>6</v>
      </c>
      <c r="S679" s="35">
        <v>6</v>
      </c>
      <c r="T679" s="35">
        <v>0</v>
      </c>
      <c r="U679" s="40">
        <v>0</v>
      </c>
      <c r="AU679" s="44">
        <v>0</v>
      </c>
    </row>
    <row r="680" spans="1:47">
      <c r="C680" s="45" t="s">
        <v>4413</v>
      </c>
      <c r="D680" s="46" t="s">
        <v>935</v>
      </c>
      <c r="F680" s="35">
        <v>0</v>
      </c>
      <c r="G680" s="36">
        <v>6</v>
      </c>
      <c r="H680" s="36">
        <v>4</v>
      </c>
      <c r="I680" s="36">
        <v>0</v>
      </c>
      <c r="J680" s="37">
        <v>0</v>
      </c>
      <c r="K680" s="43">
        <v>6</v>
      </c>
      <c r="L680" s="37">
        <v>0</v>
      </c>
      <c r="M680" s="35">
        <v>6</v>
      </c>
      <c r="N680" s="35">
        <v>0</v>
      </c>
      <c r="O680" s="38">
        <v>0</v>
      </c>
      <c r="P680" s="38">
        <v>6</v>
      </c>
      <c r="Q680" s="39">
        <v>0.66666666666666663</v>
      </c>
      <c r="R680" s="35">
        <v>6</v>
      </c>
      <c r="S680" s="35">
        <v>6</v>
      </c>
      <c r="T680" s="35">
        <v>0</v>
      </c>
      <c r="U680" s="40">
        <v>0</v>
      </c>
      <c r="AU680" s="44">
        <v>0</v>
      </c>
    </row>
    <row r="681" spans="1:47">
      <c r="C681" s="45"/>
      <c r="D681" s="46" t="s">
        <v>2884</v>
      </c>
      <c r="F681" s="35">
        <v>0</v>
      </c>
      <c r="G681" s="36">
        <v>18</v>
      </c>
      <c r="H681" s="36">
        <v>0</v>
      </c>
      <c r="I681" s="36">
        <v>0</v>
      </c>
      <c r="J681" s="37">
        <v>0</v>
      </c>
      <c r="K681" s="47">
        <v>6</v>
      </c>
      <c r="L681" s="37">
        <v>0</v>
      </c>
      <c r="M681" s="35">
        <v>6</v>
      </c>
      <c r="N681" s="35">
        <v>0</v>
      </c>
      <c r="O681" s="38">
        <v>0</v>
      </c>
      <c r="P681" s="38">
        <v>6</v>
      </c>
      <c r="Q681" s="39">
        <v>0</v>
      </c>
      <c r="R681" s="35">
        <v>6</v>
      </c>
      <c r="S681" s="35">
        <v>6</v>
      </c>
      <c r="T681" s="35">
        <v>0</v>
      </c>
      <c r="U681" s="40">
        <v>0</v>
      </c>
      <c r="AU681" s="44">
        <v>0</v>
      </c>
    </row>
    <row r="682" spans="1:47">
      <c r="C682" s="45" t="s">
        <v>4414</v>
      </c>
      <c r="D682" s="46" t="s">
        <v>1387</v>
      </c>
      <c r="F682" s="35">
        <v>0</v>
      </c>
      <c r="G682" s="36">
        <v>16</v>
      </c>
      <c r="H682" s="36">
        <v>1</v>
      </c>
      <c r="I682" s="36">
        <v>1</v>
      </c>
      <c r="J682" s="37">
        <v>2.5</v>
      </c>
      <c r="K682" s="47">
        <v>6</v>
      </c>
      <c r="L682" s="37">
        <v>0</v>
      </c>
      <c r="M682" s="35">
        <v>6</v>
      </c>
      <c r="N682" s="35">
        <v>0</v>
      </c>
      <c r="O682" s="38">
        <v>0</v>
      </c>
      <c r="P682" s="38">
        <v>6</v>
      </c>
      <c r="Q682" s="39">
        <v>6.25E-2</v>
      </c>
      <c r="R682" s="35">
        <v>6</v>
      </c>
      <c r="S682" s="35">
        <v>6</v>
      </c>
      <c r="T682" s="35">
        <v>0</v>
      </c>
      <c r="U682" s="40">
        <v>0</v>
      </c>
      <c r="AU682" s="44">
        <v>0.16666666666666666</v>
      </c>
    </row>
    <row r="683" spans="1:47">
      <c r="C683" s="45" t="s">
        <v>4415</v>
      </c>
      <c r="D683" s="46" t="s">
        <v>1862</v>
      </c>
      <c r="F683" s="35">
        <v>0</v>
      </c>
      <c r="G683" s="36">
        <v>13</v>
      </c>
      <c r="H683" s="36">
        <v>5</v>
      </c>
      <c r="I683" s="36">
        <v>0</v>
      </c>
      <c r="J683" s="37">
        <v>0</v>
      </c>
      <c r="K683" s="47">
        <v>6</v>
      </c>
      <c r="L683" s="37">
        <v>0</v>
      </c>
      <c r="M683" s="35">
        <v>6</v>
      </c>
      <c r="N683" s="35">
        <v>0</v>
      </c>
      <c r="O683" s="38">
        <v>0</v>
      </c>
      <c r="P683" s="38">
        <v>6</v>
      </c>
      <c r="Q683" s="39">
        <v>0.38461538461538464</v>
      </c>
      <c r="R683" s="35">
        <v>6</v>
      </c>
      <c r="S683" s="35">
        <v>6</v>
      </c>
      <c r="T683" s="35">
        <v>0</v>
      </c>
      <c r="U683" s="40">
        <v>0</v>
      </c>
      <c r="AU683" s="44">
        <v>0</v>
      </c>
    </row>
    <row r="684" spans="1:47">
      <c r="C684" s="45" t="s">
        <v>4416</v>
      </c>
      <c r="D684" s="46" t="s">
        <v>4417</v>
      </c>
      <c r="F684" s="35">
        <v>0</v>
      </c>
      <c r="G684" s="36">
        <v>17</v>
      </c>
      <c r="H684" s="36">
        <v>0</v>
      </c>
      <c r="I684" s="36">
        <v>0</v>
      </c>
      <c r="J684" s="37">
        <v>0</v>
      </c>
      <c r="K684" s="47">
        <v>5.666666666666667</v>
      </c>
      <c r="L684" s="37">
        <v>0</v>
      </c>
      <c r="M684" s="35">
        <v>5.666666666666667</v>
      </c>
      <c r="N684" s="35">
        <v>0</v>
      </c>
      <c r="O684" s="38">
        <v>0</v>
      </c>
      <c r="P684" s="38">
        <v>5.666666666666667</v>
      </c>
      <c r="Q684" s="39">
        <v>0</v>
      </c>
      <c r="R684" s="35">
        <v>5.666666666666667</v>
      </c>
      <c r="S684" s="35">
        <v>5.666666666666667</v>
      </c>
      <c r="T684" s="35">
        <v>0</v>
      </c>
      <c r="U684" s="40">
        <v>0</v>
      </c>
      <c r="AU684" s="44">
        <v>0</v>
      </c>
    </row>
    <row r="685" spans="1:47">
      <c r="C685" s="45" t="s">
        <v>4418</v>
      </c>
      <c r="D685" s="46" t="s">
        <v>4419</v>
      </c>
      <c r="F685" s="35">
        <v>0</v>
      </c>
      <c r="G685" s="36">
        <v>17</v>
      </c>
      <c r="H685" s="36">
        <v>0</v>
      </c>
      <c r="I685" s="36">
        <v>0</v>
      </c>
      <c r="J685" s="37">
        <v>0</v>
      </c>
      <c r="K685" s="47">
        <v>5.666666666666667</v>
      </c>
      <c r="L685" s="37">
        <v>0</v>
      </c>
      <c r="M685" s="35">
        <v>5.666666666666667</v>
      </c>
      <c r="N685" s="35">
        <v>0</v>
      </c>
      <c r="O685" s="38">
        <v>0</v>
      </c>
      <c r="P685" s="38">
        <v>5.666666666666667</v>
      </c>
      <c r="Q685" s="39">
        <v>0</v>
      </c>
      <c r="R685" s="35">
        <v>5.666666666666667</v>
      </c>
      <c r="S685" s="35">
        <v>5.666666666666667</v>
      </c>
      <c r="T685" s="35">
        <v>0</v>
      </c>
      <c r="U685" s="40">
        <v>0</v>
      </c>
      <c r="AU685" s="44">
        <v>0</v>
      </c>
    </row>
    <row r="686" spans="1:47">
      <c r="C686" s="45" t="s">
        <v>4420</v>
      </c>
      <c r="D686" s="46" t="s">
        <v>1797</v>
      </c>
      <c r="F686" s="35">
        <v>0</v>
      </c>
      <c r="G686" s="36">
        <v>0</v>
      </c>
      <c r="H686" s="36">
        <v>17</v>
      </c>
      <c r="I686" s="36">
        <v>0</v>
      </c>
      <c r="J686" s="37">
        <v>0</v>
      </c>
      <c r="K686" s="47">
        <v>5.666666666666667</v>
      </c>
      <c r="L686" s="37">
        <v>0</v>
      </c>
      <c r="M686" s="35">
        <v>5.666666666666667</v>
      </c>
      <c r="N686" s="35">
        <v>0</v>
      </c>
      <c r="O686" s="38">
        <v>0</v>
      </c>
      <c r="P686" s="38">
        <v>5.666666666666667</v>
      </c>
      <c r="Q686" s="39" t="e">
        <v>#DIV/0!</v>
      </c>
      <c r="R686" s="35">
        <v>5.666666666666667</v>
      </c>
      <c r="S686" s="35">
        <v>5.666666666666667</v>
      </c>
      <c r="T686" s="35">
        <v>0</v>
      </c>
      <c r="U686" s="40">
        <v>0</v>
      </c>
      <c r="AU686" s="44">
        <v>0</v>
      </c>
    </row>
    <row r="687" spans="1:47">
      <c r="C687" s="45" t="s">
        <v>4421</v>
      </c>
      <c r="D687" s="46" t="s">
        <v>2017</v>
      </c>
      <c r="F687" s="35">
        <v>0</v>
      </c>
      <c r="G687" s="36">
        <v>0</v>
      </c>
      <c r="H687" s="36">
        <v>17</v>
      </c>
      <c r="I687" s="36">
        <v>0</v>
      </c>
      <c r="J687" s="37">
        <v>0</v>
      </c>
      <c r="K687" s="47">
        <v>5.666666666666667</v>
      </c>
      <c r="L687" s="37">
        <v>0</v>
      </c>
      <c r="M687" s="35">
        <v>5.666666666666667</v>
      </c>
      <c r="N687" s="35">
        <v>0</v>
      </c>
      <c r="O687" s="38">
        <v>0</v>
      </c>
      <c r="P687" s="38">
        <v>5.666666666666667</v>
      </c>
      <c r="Q687" s="39" t="e">
        <v>#DIV/0!</v>
      </c>
      <c r="R687" s="35">
        <v>5.666666666666667</v>
      </c>
      <c r="S687" s="35">
        <v>5.666666666666667</v>
      </c>
      <c r="T687" s="35">
        <v>0</v>
      </c>
      <c r="U687" s="40">
        <v>0</v>
      </c>
      <c r="AU687" s="44">
        <v>0</v>
      </c>
    </row>
    <row r="688" spans="1:47">
      <c r="C688" s="45" t="s">
        <v>4422</v>
      </c>
      <c r="D688" s="46" t="s">
        <v>2806</v>
      </c>
      <c r="F688" s="35">
        <v>0</v>
      </c>
      <c r="G688" s="36">
        <v>16</v>
      </c>
      <c r="H688" s="36">
        <v>1</v>
      </c>
      <c r="I688" s="36">
        <v>0</v>
      </c>
      <c r="J688" s="37">
        <v>0</v>
      </c>
      <c r="K688" s="47">
        <v>5.666666666666667</v>
      </c>
      <c r="L688" s="37">
        <v>0</v>
      </c>
      <c r="M688" s="35">
        <v>5.666666666666667</v>
      </c>
      <c r="N688" s="35">
        <v>0</v>
      </c>
      <c r="O688" s="38">
        <v>0</v>
      </c>
      <c r="P688" s="38">
        <v>5.666666666666667</v>
      </c>
      <c r="Q688" s="39">
        <v>6.25E-2</v>
      </c>
      <c r="R688" s="35">
        <v>5.666666666666667</v>
      </c>
      <c r="S688" s="35">
        <v>5.666666666666667</v>
      </c>
      <c r="T688" s="35">
        <v>0</v>
      </c>
      <c r="U688" s="40">
        <v>0</v>
      </c>
      <c r="AU688" s="44">
        <v>0</v>
      </c>
    </row>
    <row r="689" spans="1:47">
      <c r="A689" s="9" t="s">
        <v>16</v>
      </c>
      <c r="B689" s="9" t="s">
        <v>4423</v>
      </c>
      <c r="C689" s="9" t="s">
        <v>4424</v>
      </c>
      <c r="D689" s="9" t="s">
        <v>1074</v>
      </c>
      <c r="E689" s="9" t="s">
        <v>4425</v>
      </c>
      <c r="F689" s="35">
        <v>0</v>
      </c>
      <c r="G689" s="36">
        <v>0</v>
      </c>
      <c r="H689" s="36">
        <v>12</v>
      </c>
      <c r="I689" s="36">
        <v>1</v>
      </c>
      <c r="J689" s="37">
        <v>2.5</v>
      </c>
      <c r="K689" s="47">
        <v>4.333333333333333</v>
      </c>
      <c r="L689" s="37">
        <v>0</v>
      </c>
      <c r="M689" s="35">
        <v>4.333333333333333</v>
      </c>
      <c r="N689" s="35">
        <v>0</v>
      </c>
      <c r="O689" s="38">
        <v>0</v>
      </c>
      <c r="P689" s="38">
        <v>4.333333333333333</v>
      </c>
      <c r="Q689" s="39" t="e">
        <v>#DIV/0!</v>
      </c>
      <c r="R689" s="35">
        <v>4.333333333333333</v>
      </c>
      <c r="S689" s="35">
        <v>4.333333333333333</v>
      </c>
      <c r="T689" s="35">
        <v>0</v>
      </c>
      <c r="U689" s="40">
        <v>0</v>
      </c>
      <c r="V689" s="9" t="s">
        <v>2952</v>
      </c>
      <c r="W689" s="9" t="s">
        <v>2953</v>
      </c>
      <c r="X689" s="41"/>
      <c r="Y689" s="9" t="s">
        <v>2954</v>
      </c>
      <c r="Z689" s="9">
        <v>9.99</v>
      </c>
      <c r="AA689" s="9">
        <v>0</v>
      </c>
      <c r="AB689" s="9">
        <v>0</v>
      </c>
      <c r="AC689" s="9">
        <v>1</v>
      </c>
      <c r="AD689" s="9">
        <v>0</v>
      </c>
      <c r="AE689" s="9">
        <v>0</v>
      </c>
      <c r="AF689" s="9">
        <v>0</v>
      </c>
      <c r="AG689" s="9">
        <v>1</v>
      </c>
      <c r="AH689" s="9">
        <v>0</v>
      </c>
      <c r="AI689" s="9">
        <v>2</v>
      </c>
      <c r="AJ689" s="9">
        <v>0</v>
      </c>
      <c r="AK689" s="9">
        <v>0</v>
      </c>
      <c r="AL689" s="9">
        <v>0</v>
      </c>
      <c r="AM689" s="9" t="s">
        <v>2955</v>
      </c>
      <c r="AN689" s="9">
        <v>2</v>
      </c>
      <c r="AO689" s="9">
        <v>0</v>
      </c>
      <c r="AP689" s="9" t="s">
        <v>2956</v>
      </c>
      <c r="AQ689" s="9">
        <v>12</v>
      </c>
      <c r="AR689" s="42">
        <v>46048</v>
      </c>
      <c r="AS689" s="9" t="s">
        <v>2957</v>
      </c>
      <c r="AT689" s="9" t="s">
        <v>4316</v>
      </c>
      <c r="AU689" s="44">
        <v>0.23076923076923078</v>
      </c>
    </row>
    <row r="690" spans="1:47">
      <c r="C690" s="45" t="s">
        <v>4426</v>
      </c>
      <c r="D690" s="46" t="s">
        <v>1406</v>
      </c>
      <c r="F690" s="35">
        <v>0</v>
      </c>
      <c r="G690" s="36">
        <v>12</v>
      </c>
      <c r="H690" s="36">
        <v>4</v>
      </c>
      <c r="I690" s="36">
        <v>1</v>
      </c>
      <c r="J690" s="37">
        <v>2.5</v>
      </c>
      <c r="K690" s="47">
        <v>5.666666666666667</v>
      </c>
      <c r="L690" s="37">
        <v>0</v>
      </c>
      <c r="M690" s="35">
        <v>5.666666666666667</v>
      </c>
      <c r="N690" s="35">
        <v>0</v>
      </c>
      <c r="O690" s="38">
        <v>0</v>
      </c>
      <c r="P690" s="38">
        <v>5.666666666666667</v>
      </c>
      <c r="Q690" s="39">
        <v>0.33333333333333331</v>
      </c>
      <c r="R690" s="35">
        <v>5.666666666666667</v>
      </c>
      <c r="S690" s="35">
        <v>5.666666666666667</v>
      </c>
      <c r="T690" s="35">
        <v>0</v>
      </c>
      <c r="U690" s="40">
        <v>0</v>
      </c>
      <c r="AU690" s="44">
        <v>0.1764705882352941</v>
      </c>
    </row>
    <row r="691" spans="1:47">
      <c r="A691" s="9" t="s">
        <v>16</v>
      </c>
      <c r="B691" s="9" t="s">
        <v>4427</v>
      </c>
      <c r="C691" s="9" t="s">
        <v>4428</v>
      </c>
      <c r="D691" s="9" t="s">
        <v>980</v>
      </c>
      <c r="E691" s="9" t="s">
        <v>980</v>
      </c>
      <c r="F691" s="35">
        <v>18</v>
      </c>
      <c r="G691" s="36">
        <v>12</v>
      </c>
      <c r="H691" s="36">
        <v>17</v>
      </c>
      <c r="I691" s="36">
        <v>2</v>
      </c>
      <c r="J691" s="37">
        <v>5</v>
      </c>
      <c r="K691" s="36">
        <v>17</v>
      </c>
      <c r="L691" s="37">
        <v>13</v>
      </c>
      <c r="M691" s="35">
        <v>4</v>
      </c>
      <c r="N691" s="35">
        <v>0</v>
      </c>
      <c r="O691" s="38">
        <v>0</v>
      </c>
      <c r="P691" s="38">
        <v>4</v>
      </c>
      <c r="Q691" s="39">
        <v>1.4166666666666667</v>
      </c>
      <c r="R691" s="35">
        <v>0</v>
      </c>
      <c r="S691" s="35">
        <v>0</v>
      </c>
      <c r="T691" s="35">
        <v>0</v>
      </c>
      <c r="U691" s="40">
        <v>42.352941176470587</v>
      </c>
      <c r="V691" s="9" t="s">
        <v>2952</v>
      </c>
      <c r="W691" s="9" t="s">
        <v>2953</v>
      </c>
      <c r="Y691" s="9" t="s">
        <v>2954</v>
      </c>
      <c r="Z691" s="9">
        <v>21.39</v>
      </c>
      <c r="AA691" s="9">
        <v>21.39</v>
      </c>
      <c r="AB691" s="9">
        <v>1</v>
      </c>
      <c r="AC691" s="9">
        <v>19</v>
      </c>
      <c r="AD691" s="9">
        <v>0</v>
      </c>
      <c r="AE691" s="9">
        <v>18</v>
      </c>
      <c r="AF691" s="9">
        <v>1</v>
      </c>
      <c r="AG691" s="9">
        <v>0</v>
      </c>
      <c r="AH691" s="9">
        <v>0</v>
      </c>
      <c r="AI691" s="9">
        <v>0</v>
      </c>
      <c r="AJ691" s="9">
        <v>0</v>
      </c>
      <c r="AK691" s="9">
        <v>0</v>
      </c>
      <c r="AL691" s="9">
        <v>0</v>
      </c>
      <c r="AM691" s="9" t="s">
        <v>2955</v>
      </c>
      <c r="AN691" s="9">
        <v>134</v>
      </c>
      <c r="AO691" s="9">
        <v>134</v>
      </c>
      <c r="AP691" s="9"/>
      <c r="AQ691" s="9">
        <v>0</v>
      </c>
      <c r="AR691" s="9" t="s">
        <v>2961</v>
      </c>
      <c r="AS691" s="9" t="s">
        <v>2962</v>
      </c>
      <c r="AT691" s="9" t="s">
        <v>4429</v>
      </c>
    </row>
    <row r="692" spans="1:47">
      <c r="C692" s="51" t="s">
        <v>407</v>
      </c>
      <c r="D692" s="46" t="s">
        <v>1488</v>
      </c>
      <c r="F692" s="35">
        <v>0</v>
      </c>
      <c r="G692" s="36">
        <v>15</v>
      </c>
      <c r="H692" s="36">
        <v>1</v>
      </c>
      <c r="I692" s="36">
        <v>0</v>
      </c>
      <c r="J692" s="37">
        <v>0</v>
      </c>
      <c r="K692" s="47">
        <v>5.333333333333333</v>
      </c>
      <c r="L692" s="37">
        <v>0</v>
      </c>
      <c r="M692" s="35">
        <v>5.333333333333333</v>
      </c>
      <c r="N692" s="35">
        <v>0</v>
      </c>
      <c r="O692" s="38">
        <v>0</v>
      </c>
      <c r="P692" s="38">
        <v>5.333333333333333</v>
      </c>
      <c r="Q692" s="39">
        <v>6.6666666666666666E-2</v>
      </c>
      <c r="R692" s="35">
        <v>5.333333333333333</v>
      </c>
      <c r="S692" s="35">
        <v>5.333333333333333</v>
      </c>
      <c r="T692" s="35">
        <v>0</v>
      </c>
      <c r="U692" s="40">
        <v>0</v>
      </c>
      <c r="AU692" s="44">
        <v>0</v>
      </c>
    </row>
    <row r="693" spans="1:47">
      <c r="C693" s="45" t="s">
        <v>4430</v>
      </c>
      <c r="D693" s="46" t="s">
        <v>1874</v>
      </c>
      <c r="F693" s="35">
        <v>0</v>
      </c>
      <c r="G693" s="36">
        <v>14</v>
      </c>
      <c r="H693" s="36">
        <v>0</v>
      </c>
      <c r="I693" s="36">
        <v>2</v>
      </c>
      <c r="J693" s="37">
        <v>5</v>
      </c>
      <c r="K693" s="47">
        <v>5.333333333333333</v>
      </c>
      <c r="L693" s="37">
        <v>0</v>
      </c>
      <c r="M693" s="35">
        <v>5.333333333333333</v>
      </c>
      <c r="N693" s="35">
        <v>0</v>
      </c>
      <c r="O693" s="38">
        <v>0</v>
      </c>
      <c r="P693" s="38">
        <v>5.333333333333333</v>
      </c>
      <c r="Q693" s="39">
        <v>0</v>
      </c>
      <c r="R693" s="35">
        <v>5.333333333333333</v>
      </c>
      <c r="S693" s="35">
        <v>5.333333333333333</v>
      </c>
      <c r="T693" s="35">
        <v>0</v>
      </c>
      <c r="U693" s="40">
        <v>0</v>
      </c>
      <c r="AU693" s="44">
        <v>0.375</v>
      </c>
    </row>
    <row r="694" spans="1:47">
      <c r="A694" s="9" t="s">
        <v>16</v>
      </c>
      <c r="B694" s="9" t="s">
        <v>584</v>
      </c>
      <c r="C694" s="9" t="s">
        <v>586</v>
      </c>
      <c r="D694" s="9" t="s">
        <v>587</v>
      </c>
      <c r="E694" s="9" t="s">
        <v>585</v>
      </c>
      <c r="F694" s="35">
        <v>4</v>
      </c>
      <c r="G694" s="36">
        <v>4</v>
      </c>
      <c r="H694" s="36">
        <v>2</v>
      </c>
      <c r="I694" s="36">
        <v>2</v>
      </c>
      <c r="J694" s="37">
        <v>5</v>
      </c>
      <c r="K694" s="36">
        <v>4</v>
      </c>
      <c r="L694" s="37">
        <v>0</v>
      </c>
      <c r="M694" s="35">
        <v>4</v>
      </c>
      <c r="N694" s="35">
        <v>0</v>
      </c>
      <c r="O694" s="38">
        <v>0</v>
      </c>
      <c r="P694" s="38">
        <v>4</v>
      </c>
      <c r="Q694" s="39">
        <v>0.5</v>
      </c>
      <c r="R694" s="35">
        <v>0</v>
      </c>
      <c r="S694" s="35">
        <v>0</v>
      </c>
      <c r="T694" s="35">
        <v>0</v>
      </c>
      <c r="U694" s="40">
        <v>40</v>
      </c>
      <c r="V694" s="9" t="s">
        <v>2952</v>
      </c>
      <c r="W694" s="9" t="s">
        <v>2953</v>
      </c>
      <c r="X694" s="41"/>
      <c r="Y694" s="9" t="s">
        <v>2954</v>
      </c>
      <c r="Z694" s="9">
        <v>8.99</v>
      </c>
      <c r="AA694" s="9">
        <v>26.97</v>
      </c>
      <c r="AB694" s="9">
        <v>3</v>
      </c>
      <c r="AC694" s="9">
        <v>5</v>
      </c>
      <c r="AD694" s="9">
        <v>4</v>
      </c>
      <c r="AE694" s="9">
        <v>1</v>
      </c>
      <c r="AF694" s="9">
        <v>0</v>
      </c>
      <c r="AG694" s="9">
        <v>0</v>
      </c>
      <c r="AH694" s="9">
        <v>0</v>
      </c>
      <c r="AI694" s="9">
        <v>0</v>
      </c>
      <c r="AJ694" s="9">
        <v>4</v>
      </c>
      <c r="AK694" s="9">
        <v>0</v>
      </c>
      <c r="AL694" s="9">
        <v>0</v>
      </c>
      <c r="AM694" s="9" t="s">
        <v>2955</v>
      </c>
      <c r="AN694" s="9">
        <v>64</v>
      </c>
      <c r="AO694" s="9">
        <v>13</v>
      </c>
      <c r="AP694" s="9" t="s">
        <v>2997</v>
      </c>
      <c r="AQ694" s="9">
        <v>4</v>
      </c>
      <c r="AR694" s="42">
        <v>46053</v>
      </c>
      <c r="AS694" s="9" t="s">
        <v>2957</v>
      </c>
      <c r="AT694" s="9" t="s">
        <v>4431</v>
      </c>
      <c r="AU694" s="44">
        <v>0.5</v>
      </c>
    </row>
    <row r="695" spans="1:47">
      <c r="C695" s="45" t="s">
        <v>4432</v>
      </c>
      <c r="D695" s="46" t="s">
        <v>1635</v>
      </c>
      <c r="F695" s="35">
        <v>0</v>
      </c>
      <c r="G695" s="36">
        <v>12</v>
      </c>
      <c r="H695" s="36">
        <v>2</v>
      </c>
      <c r="I695" s="36">
        <v>2</v>
      </c>
      <c r="J695" s="37">
        <v>5</v>
      </c>
      <c r="K695" s="47">
        <v>5.333333333333333</v>
      </c>
      <c r="L695" s="37">
        <v>0</v>
      </c>
      <c r="M695" s="35">
        <v>5.333333333333333</v>
      </c>
      <c r="N695" s="35">
        <v>0</v>
      </c>
      <c r="O695" s="38">
        <v>0</v>
      </c>
      <c r="P695" s="38">
        <v>5.333333333333333</v>
      </c>
      <c r="Q695" s="39">
        <v>0.16666666666666666</v>
      </c>
      <c r="R695" s="35">
        <v>5.333333333333333</v>
      </c>
      <c r="S695" s="35">
        <v>5.333333333333333</v>
      </c>
      <c r="T695" s="35">
        <v>0</v>
      </c>
      <c r="U695" s="40">
        <v>0</v>
      </c>
      <c r="AU695" s="44">
        <v>0.375</v>
      </c>
    </row>
    <row r="696" spans="1:47">
      <c r="C696" s="45" t="s">
        <v>4433</v>
      </c>
      <c r="D696" s="46" t="s">
        <v>2165</v>
      </c>
      <c r="F696" s="35">
        <v>0</v>
      </c>
      <c r="G696" s="36">
        <v>11</v>
      </c>
      <c r="H696" s="36">
        <v>3</v>
      </c>
      <c r="I696" s="36">
        <v>2</v>
      </c>
      <c r="J696" s="37">
        <v>5</v>
      </c>
      <c r="K696" s="47">
        <v>5.333333333333333</v>
      </c>
      <c r="L696" s="37">
        <v>0</v>
      </c>
      <c r="M696" s="35">
        <v>5.333333333333333</v>
      </c>
      <c r="N696" s="35">
        <v>0</v>
      </c>
      <c r="O696" s="38">
        <v>0</v>
      </c>
      <c r="P696" s="38">
        <v>5.333333333333333</v>
      </c>
      <c r="Q696" s="39">
        <v>0.27272727272727271</v>
      </c>
      <c r="R696" s="35">
        <v>5.333333333333333</v>
      </c>
      <c r="S696" s="35">
        <v>5.333333333333333</v>
      </c>
      <c r="T696" s="35">
        <v>0</v>
      </c>
      <c r="U696" s="40">
        <v>0</v>
      </c>
      <c r="AU696" s="44">
        <v>0.375</v>
      </c>
    </row>
    <row r="697" spans="1:47">
      <c r="A697" s="9" t="s">
        <v>16</v>
      </c>
      <c r="B697" s="9" t="s">
        <v>4434</v>
      </c>
      <c r="C697" s="9" t="s">
        <v>4435</v>
      </c>
      <c r="D697" s="9" t="s">
        <v>1699</v>
      </c>
      <c r="E697" s="9" t="s">
        <v>1699</v>
      </c>
      <c r="F697" s="35">
        <v>8</v>
      </c>
      <c r="G697" s="36">
        <v>4</v>
      </c>
      <c r="H697" s="36">
        <v>4</v>
      </c>
      <c r="I697" s="36">
        <v>4</v>
      </c>
      <c r="J697" s="37">
        <v>10</v>
      </c>
      <c r="K697" s="36">
        <v>4</v>
      </c>
      <c r="L697" s="37">
        <v>0</v>
      </c>
      <c r="M697" s="35">
        <v>4</v>
      </c>
      <c r="N697" s="35">
        <v>0</v>
      </c>
      <c r="O697" s="38">
        <v>0</v>
      </c>
      <c r="P697" s="38">
        <v>4</v>
      </c>
      <c r="Q697" s="39">
        <v>1</v>
      </c>
      <c r="R697" s="35">
        <v>0</v>
      </c>
      <c r="S697" s="35">
        <v>0</v>
      </c>
      <c r="T697" s="35">
        <v>0</v>
      </c>
      <c r="U697" s="40">
        <v>80</v>
      </c>
      <c r="V697" s="9" t="s">
        <v>2952</v>
      </c>
      <c r="W697" s="9" t="s">
        <v>2953</v>
      </c>
      <c r="Y697" s="9" t="s">
        <v>2954</v>
      </c>
      <c r="Z697" s="9">
        <v>5.99</v>
      </c>
      <c r="AA697" s="9">
        <v>23.96</v>
      </c>
      <c r="AB697" s="9">
        <v>4</v>
      </c>
      <c r="AC697" s="9">
        <v>8</v>
      </c>
      <c r="AD697" s="9">
        <v>0</v>
      </c>
      <c r="AE697" s="9">
        <v>8</v>
      </c>
      <c r="AF697" s="9">
        <v>0</v>
      </c>
      <c r="AG697" s="9">
        <v>0</v>
      </c>
      <c r="AH697" s="9">
        <v>0</v>
      </c>
      <c r="AI697" s="9">
        <v>0</v>
      </c>
      <c r="AJ697" s="9">
        <v>0</v>
      </c>
      <c r="AK697" s="9">
        <v>0</v>
      </c>
      <c r="AL697" s="9">
        <v>0</v>
      </c>
      <c r="AM697" s="9" t="s">
        <v>2955</v>
      </c>
      <c r="AN697" s="9">
        <v>52</v>
      </c>
      <c r="AO697" s="9">
        <v>52</v>
      </c>
      <c r="AP697" s="9"/>
      <c r="AQ697" s="9">
        <v>0</v>
      </c>
      <c r="AR697" s="9" t="s">
        <v>2961</v>
      </c>
      <c r="AS697" s="9" t="s">
        <v>2962</v>
      </c>
      <c r="AT697" s="9" t="s">
        <v>4436</v>
      </c>
    </row>
    <row r="698" spans="1:47">
      <c r="A698" s="9" t="s">
        <v>16</v>
      </c>
      <c r="B698" s="9" t="s">
        <v>876</v>
      </c>
      <c r="C698" s="9" t="s">
        <v>878</v>
      </c>
      <c r="D698" s="9" t="s">
        <v>879</v>
      </c>
      <c r="E698" s="9" t="s">
        <v>877</v>
      </c>
      <c r="F698" s="35">
        <v>0</v>
      </c>
      <c r="G698" s="36">
        <v>4</v>
      </c>
      <c r="H698" s="36">
        <v>4</v>
      </c>
      <c r="I698" s="36">
        <v>2</v>
      </c>
      <c r="J698" s="37">
        <v>5</v>
      </c>
      <c r="K698" s="36">
        <v>4</v>
      </c>
      <c r="L698" s="37">
        <v>0</v>
      </c>
      <c r="M698" s="35">
        <v>4</v>
      </c>
      <c r="N698" s="35">
        <v>0</v>
      </c>
      <c r="O698" s="38">
        <v>0</v>
      </c>
      <c r="P698" s="38">
        <v>4</v>
      </c>
      <c r="Q698" s="39">
        <v>1</v>
      </c>
      <c r="R698" s="35">
        <v>4</v>
      </c>
      <c r="S698" s="35">
        <v>4</v>
      </c>
      <c r="T698" s="35">
        <v>0</v>
      </c>
      <c r="U698" s="40">
        <v>0</v>
      </c>
      <c r="V698" s="9" t="s">
        <v>2952</v>
      </c>
      <c r="W698" s="9" t="s">
        <v>2953</v>
      </c>
      <c r="X698" s="41"/>
      <c r="Y698" s="9" t="s">
        <v>2954</v>
      </c>
      <c r="Z698" s="9">
        <v>47.79</v>
      </c>
      <c r="AA698" s="9">
        <v>0</v>
      </c>
      <c r="AB698" s="9">
        <v>0</v>
      </c>
      <c r="AC698" s="9">
        <v>0</v>
      </c>
      <c r="AD698" s="9">
        <v>0</v>
      </c>
      <c r="AE698" s="9">
        <v>0</v>
      </c>
      <c r="AF698" s="9">
        <v>0</v>
      </c>
      <c r="AG698" s="9">
        <v>0</v>
      </c>
      <c r="AH698" s="9">
        <v>0</v>
      </c>
      <c r="AI698" s="9">
        <v>0</v>
      </c>
      <c r="AJ698" s="9">
        <v>0</v>
      </c>
      <c r="AK698" s="9">
        <v>0</v>
      </c>
      <c r="AL698" s="9">
        <v>0</v>
      </c>
      <c r="AM698" s="9" t="s">
        <v>2955</v>
      </c>
      <c r="AN698" s="9">
        <v>0</v>
      </c>
      <c r="AO698" s="9">
        <v>0</v>
      </c>
      <c r="AP698" s="9" t="s">
        <v>2956</v>
      </c>
      <c r="AQ698" s="9">
        <v>2</v>
      </c>
      <c r="AR698" s="42">
        <v>46048</v>
      </c>
      <c r="AS698" s="9" t="s">
        <v>2957</v>
      </c>
      <c r="AT698" s="9" t="s">
        <v>4437</v>
      </c>
    </row>
    <row r="699" spans="1:47">
      <c r="A699" s="9" t="s">
        <v>16</v>
      </c>
      <c r="B699" s="9" t="s">
        <v>4438</v>
      </c>
      <c r="C699" s="9" t="s">
        <v>4439</v>
      </c>
      <c r="D699" s="9" t="s">
        <v>997</v>
      </c>
      <c r="E699" s="9" t="s">
        <v>997</v>
      </c>
      <c r="F699" s="35">
        <v>0</v>
      </c>
      <c r="G699" s="36">
        <v>4</v>
      </c>
      <c r="H699" s="36">
        <v>2</v>
      </c>
      <c r="I699" s="36">
        <v>0</v>
      </c>
      <c r="J699" s="37">
        <v>0</v>
      </c>
      <c r="K699" s="43">
        <v>4</v>
      </c>
      <c r="L699" s="37">
        <v>0</v>
      </c>
      <c r="M699" s="35">
        <v>4</v>
      </c>
      <c r="N699" s="35">
        <v>0</v>
      </c>
      <c r="O699" s="38">
        <v>0</v>
      </c>
      <c r="P699" s="38">
        <v>4</v>
      </c>
      <c r="Q699" s="39">
        <v>0.5</v>
      </c>
      <c r="R699" s="35">
        <v>4</v>
      </c>
      <c r="S699" s="35">
        <v>4</v>
      </c>
      <c r="T699" s="35">
        <v>0</v>
      </c>
      <c r="U699" s="40">
        <v>0</v>
      </c>
      <c r="V699" s="9" t="s">
        <v>2952</v>
      </c>
      <c r="W699" s="9" t="s">
        <v>2953</v>
      </c>
      <c r="X699" s="41"/>
      <c r="Y699" s="9" t="s">
        <v>2954</v>
      </c>
      <c r="Z699" s="9">
        <v>254.79</v>
      </c>
      <c r="AA699" s="9">
        <v>0</v>
      </c>
      <c r="AB699" s="9">
        <v>0</v>
      </c>
      <c r="AC699" s="9">
        <v>0</v>
      </c>
      <c r="AD699" s="9">
        <v>0</v>
      </c>
      <c r="AE699" s="9">
        <v>0</v>
      </c>
      <c r="AF699" s="9">
        <v>0</v>
      </c>
      <c r="AG699" s="9">
        <v>0</v>
      </c>
      <c r="AH699" s="9">
        <v>0</v>
      </c>
      <c r="AI699" s="9">
        <v>0</v>
      </c>
      <c r="AJ699" s="9">
        <v>0</v>
      </c>
      <c r="AK699" s="9">
        <v>0</v>
      </c>
      <c r="AL699" s="9">
        <v>0</v>
      </c>
      <c r="AM699" s="9" t="s">
        <v>2955</v>
      </c>
      <c r="AN699" s="9"/>
      <c r="AO699" s="9"/>
      <c r="AP699" s="9" t="s">
        <v>2956</v>
      </c>
      <c r="AQ699" s="9">
        <v>0</v>
      </c>
      <c r="AR699" s="9" t="s">
        <v>2961</v>
      </c>
      <c r="AS699" s="9" t="s">
        <v>2962</v>
      </c>
      <c r="AT699" s="9" t="s">
        <v>4440</v>
      </c>
      <c r="AU699" s="44">
        <v>0</v>
      </c>
    </row>
    <row r="700" spans="1:47">
      <c r="A700" s="9" t="s">
        <v>16</v>
      </c>
      <c r="B700" s="9" t="s">
        <v>4441</v>
      </c>
      <c r="C700" s="9" t="s">
        <v>4442</v>
      </c>
      <c r="D700" s="9" t="s">
        <v>1072</v>
      </c>
      <c r="E700" s="9" t="s">
        <v>4443</v>
      </c>
      <c r="F700" s="35">
        <v>0</v>
      </c>
      <c r="G700" s="36">
        <v>0</v>
      </c>
      <c r="H700" s="36">
        <v>12</v>
      </c>
      <c r="I700" s="36">
        <v>0</v>
      </c>
      <c r="J700" s="37">
        <v>0</v>
      </c>
      <c r="K700" s="47">
        <v>4</v>
      </c>
      <c r="L700" s="37">
        <v>0</v>
      </c>
      <c r="M700" s="35">
        <v>4</v>
      </c>
      <c r="N700" s="35">
        <v>0</v>
      </c>
      <c r="O700" s="38">
        <v>0</v>
      </c>
      <c r="P700" s="38">
        <v>4</v>
      </c>
      <c r="Q700" s="39" t="e">
        <v>#DIV/0!</v>
      </c>
      <c r="R700" s="35">
        <v>4</v>
      </c>
      <c r="S700" s="35">
        <v>4</v>
      </c>
      <c r="T700" s="35">
        <v>0</v>
      </c>
      <c r="U700" s="40">
        <v>0</v>
      </c>
      <c r="V700" s="9" t="s">
        <v>2952</v>
      </c>
      <c r="W700" s="9" t="s">
        <v>2953</v>
      </c>
      <c r="Y700" s="9" t="s">
        <v>2954</v>
      </c>
      <c r="Z700" s="9">
        <v>12.5</v>
      </c>
      <c r="AA700" s="9">
        <v>0</v>
      </c>
      <c r="AB700" s="9">
        <v>0</v>
      </c>
      <c r="AC700" s="9">
        <v>0</v>
      </c>
      <c r="AD700" s="9">
        <v>0</v>
      </c>
      <c r="AE700" s="9">
        <v>0</v>
      </c>
      <c r="AF700" s="9">
        <v>0</v>
      </c>
      <c r="AG700" s="9">
        <v>0</v>
      </c>
      <c r="AH700" s="9">
        <v>0</v>
      </c>
      <c r="AI700" s="9">
        <v>0</v>
      </c>
      <c r="AJ700" s="9">
        <v>0</v>
      </c>
      <c r="AK700" s="9">
        <v>0</v>
      </c>
      <c r="AL700" s="9">
        <v>0</v>
      </c>
      <c r="AM700" s="9" t="s">
        <v>2955</v>
      </c>
      <c r="AN700" s="9">
        <v>0</v>
      </c>
      <c r="AO700" s="9">
        <v>0</v>
      </c>
      <c r="AP700" s="9" t="s">
        <v>2956</v>
      </c>
      <c r="AQ700" s="9">
        <v>24</v>
      </c>
      <c r="AR700" s="42">
        <v>46048</v>
      </c>
      <c r="AS700" s="9" t="s">
        <v>2957</v>
      </c>
      <c r="AT700" s="9" t="s">
        <v>4316</v>
      </c>
      <c r="AU700" s="44">
        <v>0</v>
      </c>
    </row>
    <row r="701" spans="1:47">
      <c r="C701" s="45" t="s">
        <v>4444</v>
      </c>
      <c r="D701" s="46" t="s">
        <v>1386</v>
      </c>
      <c r="F701" s="35">
        <v>0</v>
      </c>
      <c r="G701" s="36">
        <v>0</v>
      </c>
      <c r="H701" s="36">
        <v>2</v>
      </c>
      <c r="I701" s="36">
        <v>5</v>
      </c>
      <c r="J701" s="37">
        <v>12.5</v>
      </c>
      <c r="K701" s="36">
        <v>5</v>
      </c>
      <c r="L701" s="37">
        <v>0</v>
      </c>
      <c r="M701" s="35">
        <v>5</v>
      </c>
      <c r="N701" s="35">
        <v>0</v>
      </c>
      <c r="O701" s="38">
        <v>0</v>
      </c>
      <c r="P701" s="38">
        <v>5</v>
      </c>
      <c r="Q701" s="39" t="e">
        <v>#DIV/0!</v>
      </c>
      <c r="R701" s="35">
        <v>5</v>
      </c>
      <c r="S701" s="35">
        <v>5</v>
      </c>
      <c r="T701" s="35">
        <v>0</v>
      </c>
      <c r="U701" s="40">
        <v>0</v>
      </c>
      <c r="AU701" s="44">
        <v>1</v>
      </c>
    </row>
    <row r="702" spans="1:47">
      <c r="C702" s="45" t="s">
        <v>4445</v>
      </c>
      <c r="D702" s="46" t="s">
        <v>2028</v>
      </c>
      <c r="F702" s="35">
        <v>0</v>
      </c>
      <c r="G702" s="36">
        <v>0</v>
      </c>
      <c r="H702" s="36">
        <v>1</v>
      </c>
      <c r="I702" s="36">
        <v>5</v>
      </c>
      <c r="J702" s="37">
        <v>12.5</v>
      </c>
      <c r="K702" s="36">
        <v>5</v>
      </c>
      <c r="L702" s="37">
        <v>0</v>
      </c>
      <c r="M702" s="35">
        <v>5</v>
      </c>
      <c r="N702" s="35">
        <v>0</v>
      </c>
      <c r="O702" s="38">
        <v>0</v>
      </c>
      <c r="P702" s="38">
        <v>5</v>
      </c>
      <c r="Q702" s="39" t="e">
        <v>#DIV/0!</v>
      </c>
      <c r="R702" s="35">
        <v>5</v>
      </c>
      <c r="S702" s="35">
        <v>5</v>
      </c>
      <c r="T702" s="35">
        <v>0</v>
      </c>
      <c r="U702" s="40">
        <v>0</v>
      </c>
      <c r="AU702" s="44">
        <v>1</v>
      </c>
    </row>
    <row r="703" spans="1:47">
      <c r="C703" s="45" t="s">
        <v>4446</v>
      </c>
      <c r="D703" s="46" t="s">
        <v>2187</v>
      </c>
      <c r="F703" s="35">
        <v>0</v>
      </c>
      <c r="G703" s="36">
        <v>5</v>
      </c>
      <c r="H703" s="36">
        <v>0</v>
      </c>
      <c r="I703" s="36">
        <v>4</v>
      </c>
      <c r="J703" s="37">
        <v>10</v>
      </c>
      <c r="K703" s="36">
        <v>5</v>
      </c>
      <c r="L703" s="37">
        <v>0</v>
      </c>
      <c r="M703" s="35">
        <v>5</v>
      </c>
      <c r="N703" s="35">
        <v>0</v>
      </c>
      <c r="O703" s="38">
        <v>0</v>
      </c>
      <c r="P703" s="38">
        <v>5</v>
      </c>
      <c r="Q703" s="39">
        <v>0</v>
      </c>
      <c r="R703" s="35">
        <v>5</v>
      </c>
      <c r="S703" s="35">
        <v>5</v>
      </c>
      <c r="T703" s="35">
        <v>0</v>
      </c>
      <c r="U703" s="40">
        <v>0</v>
      </c>
      <c r="AU703" s="44">
        <v>0.8</v>
      </c>
    </row>
    <row r="704" spans="1:47">
      <c r="C704" s="45" t="s">
        <v>4447</v>
      </c>
      <c r="D704" s="46" t="s">
        <v>1665</v>
      </c>
      <c r="F704" s="35">
        <v>0</v>
      </c>
      <c r="G704" s="36">
        <v>5</v>
      </c>
      <c r="H704" s="36">
        <v>0</v>
      </c>
      <c r="I704" s="36">
        <v>3</v>
      </c>
      <c r="J704" s="37">
        <v>7.5</v>
      </c>
      <c r="K704" s="36">
        <v>5</v>
      </c>
      <c r="L704" s="37">
        <v>0</v>
      </c>
      <c r="M704" s="35">
        <v>5</v>
      </c>
      <c r="N704" s="35">
        <v>0</v>
      </c>
      <c r="O704" s="38">
        <v>0</v>
      </c>
      <c r="P704" s="38">
        <v>5</v>
      </c>
      <c r="Q704" s="39">
        <v>0</v>
      </c>
      <c r="R704" s="35">
        <v>5</v>
      </c>
      <c r="S704" s="35">
        <v>5</v>
      </c>
      <c r="T704" s="35">
        <v>0</v>
      </c>
      <c r="U704" s="40">
        <v>0</v>
      </c>
      <c r="AU704" s="44">
        <v>0.6</v>
      </c>
    </row>
    <row r="705" spans="1:47">
      <c r="C705" s="45" t="s">
        <v>4448</v>
      </c>
      <c r="D705" s="46" t="s">
        <v>1432</v>
      </c>
      <c r="F705" s="35">
        <v>0</v>
      </c>
      <c r="G705" s="36">
        <v>5</v>
      </c>
      <c r="H705" s="36">
        <v>4</v>
      </c>
      <c r="I705" s="36">
        <v>3</v>
      </c>
      <c r="J705" s="37">
        <v>7.5</v>
      </c>
      <c r="K705" s="36">
        <v>5</v>
      </c>
      <c r="L705" s="37">
        <v>0</v>
      </c>
      <c r="M705" s="35">
        <v>5</v>
      </c>
      <c r="N705" s="35">
        <v>0</v>
      </c>
      <c r="O705" s="38">
        <v>0</v>
      </c>
      <c r="P705" s="38">
        <v>5</v>
      </c>
      <c r="Q705" s="39">
        <v>0.8</v>
      </c>
      <c r="R705" s="35">
        <v>5</v>
      </c>
      <c r="S705" s="35">
        <v>5</v>
      </c>
      <c r="T705" s="35">
        <v>0</v>
      </c>
      <c r="U705" s="40">
        <v>0</v>
      </c>
      <c r="AU705" s="44">
        <v>0.6</v>
      </c>
    </row>
    <row r="706" spans="1:47">
      <c r="C706" s="45"/>
      <c r="D706" s="46" t="s">
        <v>1738</v>
      </c>
      <c r="F706" s="35">
        <v>0</v>
      </c>
      <c r="G706" s="36">
        <v>5</v>
      </c>
      <c r="H706" s="36">
        <v>1</v>
      </c>
      <c r="I706" s="36">
        <v>3</v>
      </c>
      <c r="J706" s="37">
        <v>7.5</v>
      </c>
      <c r="K706" s="36">
        <v>5</v>
      </c>
      <c r="L706" s="37">
        <v>0</v>
      </c>
      <c r="M706" s="35">
        <v>5</v>
      </c>
      <c r="N706" s="35">
        <v>0</v>
      </c>
      <c r="O706" s="38">
        <v>0</v>
      </c>
      <c r="P706" s="38">
        <v>5</v>
      </c>
      <c r="Q706" s="39">
        <v>0.2</v>
      </c>
      <c r="R706" s="35">
        <v>5</v>
      </c>
      <c r="S706" s="35">
        <v>5</v>
      </c>
      <c r="T706" s="35">
        <v>0</v>
      </c>
      <c r="U706" s="40">
        <v>0</v>
      </c>
      <c r="AU706" s="44">
        <v>0.6</v>
      </c>
    </row>
    <row r="707" spans="1:47">
      <c r="C707" s="45" t="s">
        <v>4449</v>
      </c>
      <c r="D707" s="46" t="s">
        <v>1399</v>
      </c>
      <c r="F707" s="35">
        <v>0</v>
      </c>
      <c r="G707" s="36">
        <v>0</v>
      </c>
      <c r="H707" s="36">
        <v>5</v>
      </c>
      <c r="I707" s="36">
        <v>3</v>
      </c>
      <c r="J707" s="37">
        <v>7.5</v>
      </c>
      <c r="K707" s="36">
        <v>5</v>
      </c>
      <c r="L707" s="37">
        <v>0</v>
      </c>
      <c r="M707" s="35">
        <v>5</v>
      </c>
      <c r="N707" s="35">
        <v>0</v>
      </c>
      <c r="O707" s="38">
        <v>0</v>
      </c>
      <c r="P707" s="38">
        <v>5</v>
      </c>
      <c r="Q707" s="39" t="e">
        <v>#DIV/0!</v>
      </c>
      <c r="R707" s="35">
        <v>5</v>
      </c>
      <c r="S707" s="35">
        <v>5</v>
      </c>
      <c r="T707" s="35">
        <v>0</v>
      </c>
      <c r="U707" s="40">
        <v>0</v>
      </c>
      <c r="AU707" s="44">
        <v>0.6</v>
      </c>
    </row>
    <row r="708" spans="1:47">
      <c r="C708" s="45" t="s">
        <v>4450</v>
      </c>
      <c r="D708" s="46" t="s">
        <v>1412</v>
      </c>
      <c r="F708" s="35">
        <v>0</v>
      </c>
      <c r="G708" s="36">
        <v>0</v>
      </c>
      <c r="H708" s="36">
        <v>5</v>
      </c>
      <c r="I708" s="36">
        <v>3</v>
      </c>
      <c r="J708" s="37">
        <v>7.5</v>
      </c>
      <c r="K708" s="36">
        <v>5</v>
      </c>
      <c r="L708" s="37">
        <v>0</v>
      </c>
      <c r="M708" s="35">
        <v>5</v>
      </c>
      <c r="N708" s="35">
        <v>0</v>
      </c>
      <c r="O708" s="38">
        <v>0</v>
      </c>
      <c r="P708" s="38">
        <v>5</v>
      </c>
      <c r="Q708" s="39" t="e">
        <v>#DIV/0!</v>
      </c>
      <c r="R708" s="35">
        <v>5</v>
      </c>
      <c r="S708" s="35">
        <v>5</v>
      </c>
      <c r="T708" s="35">
        <v>0</v>
      </c>
      <c r="U708" s="40">
        <v>0</v>
      </c>
      <c r="AU708" s="44">
        <v>0.6</v>
      </c>
    </row>
    <row r="709" spans="1:47">
      <c r="C709" s="45" t="s">
        <v>4383</v>
      </c>
      <c r="D709" s="46" t="s">
        <v>1491</v>
      </c>
      <c r="F709" s="35">
        <v>0</v>
      </c>
      <c r="G709" s="36">
        <v>5</v>
      </c>
      <c r="H709" s="36">
        <v>0</v>
      </c>
      <c r="I709" s="36">
        <v>2</v>
      </c>
      <c r="J709" s="37">
        <v>5</v>
      </c>
      <c r="K709" s="36">
        <v>5</v>
      </c>
      <c r="L709" s="37">
        <v>0</v>
      </c>
      <c r="M709" s="35">
        <v>5</v>
      </c>
      <c r="N709" s="35">
        <v>0</v>
      </c>
      <c r="O709" s="38">
        <v>0</v>
      </c>
      <c r="P709" s="38">
        <v>5</v>
      </c>
      <c r="Q709" s="39">
        <v>0</v>
      </c>
      <c r="R709" s="35">
        <v>5</v>
      </c>
      <c r="S709" s="35">
        <v>5</v>
      </c>
      <c r="T709" s="35">
        <v>0</v>
      </c>
      <c r="U709" s="40">
        <v>0</v>
      </c>
      <c r="AU709" s="44">
        <v>0.4</v>
      </c>
    </row>
    <row r="710" spans="1:47">
      <c r="C710" s="45" t="s">
        <v>4451</v>
      </c>
      <c r="D710" s="46" t="s">
        <v>1826</v>
      </c>
      <c r="F710" s="35">
        <v>0</v>
      </c>
      <c r="G710" s="36">
        <v>5</v>
      </c>
      <c r="H710" s="36">
        <v>1</v>
      </c>
      <c r="I710" s="36">
        <v>2</v>
      </c>
      <c r="J710" s="37">
        <v>5</v>
      </c>
      <c r="K710" s="36">
        <v>5</v>
      </c>
      <c r="L710" s="37">
        <v>0</v>
      </c>
      <c r="M710" s="35">
        <v>5</v>
      </c>
      <c r="N710" s="35">
        <v>0</v>
      </c>
      <c r="O710" s="38">
        <v>0</v>
      </c>
      <c r="P710" s="38">
        <v>5</v>
      </c>
      <c r="Q710" s="39">
        <v>0.2</v>
      </c>
      <c r="R710" s="35">
        <v>5</v>
      </c>
      <c r="S710" s="35">
        <v>5</v>
      </c>
      <c r="T710" s="35">
        <v>0</v>
      </c>
      <c r="U710" s="40">
        <v>0</v>
      </c>
      <c r="AU710" s="44">
        <v>0.4</v>
      </c>
    </row>
    <row r="711" spans="1:47">
      <c r="A711" s="9" t="s">
        <v>16</v>
      </c>
      <c r="B711" s="9" t="s">
        <v>703</v>
      </c>
      <c r="C711" s="9" t="s">
        <v>705</v>
      </c>
      <c r="D711" s="9" t="s">
        <v>706</v>
      </c>
      <c r="E711" s="9" t="s">
        <v>704</v>
      </c>
      <c r="F711" s="35">
        <v>0</v>
      </c>
      <c r="G711" s="36">
        <v>11</v>
      </c>
      <c r="H711" s="36">
        <v>1</v>
      </c>
      <c r="I711" s="36">
        <v>0</v>
      </c>
      <c r="J711" s="37">
        <v>0</v>
      </c>
      <c r="K711" s="47">
        <v>4</v>
      </c>
      <c r="L711" s="37">
        <v>0</v>
      </c>
      <c r="M711" s="35">
        <v>4</v>
      </c>
      <c r="N711" s="35">
        <v>0</v>
      </c>
      <c r="O711" s="38">
        <v>0</v>
      </c>
      <c r="P711" s="38">
        <v>4</v>
      </c>
      <c r="Q711" s="39">
        <v>9.0909090909090912E-2</v>
      </c>
      <c r="R711" s="35">
        <v>4</v>
      </c>
      <c r="S711" s="35">
        <v>4</v>
      </c>
      <c r="T711" s="35">
        <v>0</v>
      </c>
      <c r="U711" s="40">
        <v>0</v>
      </c>
      <c r="V711" s="9" t="s">
        <v>2952</v>
      </c>
      <c r="W711" s="9" t="s">
        <v>2953</v>
      </c>
      <c r="Y711" s="9" t="s">
        <v>2954</v>
      </c>
      <c r="Z711" s="9">
        <v>52.49</v>
      </c>
      <c r="AA711" s="9">
        <v>0</v>
      </c>
      <c r="AB711" s="9">
        <v>0</v>
      </c>
      <c r="AC711" s="9">
        <v>0</v>
      </c>
      <c r="AD711" s="9">
        <v>0</v>
      </c>
      <c r="AE711" s="9">
        <v>0</v>
      </c>
      <c r="AF711" s="9">
        <v>0</v>
      </c>
      <c r="AG711" s="9">
        <v>0</v>
      </c>
      <c r="AH711" s="9">
        <v>0</v>
      </c>
      <c r="AI711" s="9">
        <v>0</v>
      </c>
      <c r="AJ711" s="9">
        <v>0</v>
      </c>
      <c r="AK711" s="9">
        <v>0</v>
      </c>
      <c r="AL711" s="9">
        <v>0</v>
      </c>
      <c r="AM711" s="9" t="s">
        <v>2955</v>
      </c>
      <c r="AN711" s="9">
        <v>0</v>
      </c>
      <c r="AO711" s="9">
        <v>0</v>
      </c>
      <c r="AP711" s="9" t="s">
        <v>2956</v>
      </c>
      <c r="AQ711" s="9">
        <v>0</v>
      </c>
      <c r="AR711" s="9" t="s">
        <v>2961</v>
      </c>
      <c r="AS711" s="9" t="s">
        <v>2962</v>
      </c>
      <c r="AT711" s="9" t="s">
        <v>3855</v>
      </c>
      <c r="AU711" s="44">
        <v>0</v>
      </c>
    </row>
    <row r="712" spans="1:47">
      <c r="C712" s="45" t="s">
        <v>4452</v>
      </c>
      <c r="D712" s="46" t="s">
        <v>1621</v>
      </c>
      <c r="F712" s="35">
        <v>0</v>
      </c>
      <c r="G712" s="36">
        <v>5</v>
      </c>
      <c r="H712" s="36">
        <v>1</v>
      </c>
      <c r="I712" s="36">
        <v>1</v>
      </c>
      <c r="J712" s="37">
        <v>2.5</v>
      </c>
      <c r="K712" s="36">
        <v>5</v>
      </c>
      <c r="L712" s="37">
        <v>0</v>
      </c>
      <c r="M712" s="35">
        <v>5</v>
      </c>
      <c r="N712" s="35">
        <v>0</v>
      </c>
      <c r="O712" s="38">
        <v>0</v>
      </c>
      <c r="P712" s="38">
        <v>5</v>
      </c>
      <c r="Q712" s="39">
        <v>0.2</v>
      </c>
      <c r="R712" s="35">
        <v>5</v>
      </c>
      <c r="S712" s="35">
        <v>5</v>
      </c>
      <c r="T712" s="35">
        <v>0</v>
      </c>
      <c r="U712" s="40">
        <v>0</v>
      </c>
      <c r="AU712" s="44">
        <v>0.2</v>
      </c>
    </row>
    <row r="713" spans="1:47">
      <c r="C713" s="45" t="s">
        <v>4453</v>
      </c>
      <c r="D713" s="46" t="s">
        <v>1495</v>
      </c>
      <c r="F713" s="35">
        <v>0</v>
      </c>
      <c r="G713" s="36">
        <v>5</v>
      </c>
      <c r="H713" s="36">
        <v>0</v>
      </c>
      <c r="I713" s="36">
        <v>1</v>
      </c>
      <c r="J713" s="37">
        <v>2.5</v>
      </c>
      <c r="K713" s="36">
        <v>5</v>
      </c>
      <c r="L713" s="37">
        <v>0</v>
      </c>
      <c r="M713" s="35">
        <v>5</v>
      </c>
      <c r="N713" s="35">
        <v>0</v>
      </c>
      <c r="O713" s="38">
        <v>0</v>
      </c>
      <c r="P713" s="38">
        <v>5</v>
      </c>
      <c r="Q713" s="39">
        <v>0</v>
      </c>
      <c r="R713" s="35">
        <v>5</v>
      </c>
      <c r="S713" s="35">
        <v>5</v>
      </c>
      <c r="T713" s="35">
        <v>0</v>
      </c>
      <c r="U713" s="40">
        <v>0</v>
      </c>
      <c r="AU713" s="44">
        <v>0.2</v>
      </c>
    </row>
    <row r="714" spans="1:47">
      <c r="C714" s="45" t="s">
        <v>4454</v>
      </c>
      <c r="D714" s="46" t="s">
        <v>2001</v>
      </c>
      <c r="F714" s="35">
        <v>0</v>
      </c>
      <c r="G714" s="36">
        <v>5</v>
      </c>
      <c r="H714" s="36">
        <v>1</v>
      </c>
      <c r="I714" s="36">
        <v>1</v>
      </c>
      <c r="J714" s="37">
        <v>2.5</v>
      </c>
      <c r="K714" s="36">
        <v>5</v>
      </c>
      <c r="L714" s="37">
        <v>0</v>
      </c>
      <c r="M714" s="35">
        <v>5</v>
      </c>
      <c r="N714" s="35">
        <v>0</v>
      </c>
      <c r="O714" s="38">
        <v>0</v>
      </c>
      <c r="P714" s="38">
        <v>5</v>
      </c>
      <c r="Q714" s="39">
        <v>0.2</v>
      </c>
      <c r="R714" s="35">
        <v>5</v>
      </c>
      <c r="S714" s="35">
        <v>5</v>
      </c>
      <c r="T714" s="35">
        <v>0</v>
      </c>
      <c r="U714" s="40">
        <v>0</v>
      </c>
      <c r="AU714" s="44">
        <v>0.2</v>
      </c>
    </row>
    <row r="715" spans="1:47">
      <c r="C715" s="45" t="s">
        <v>4455</v>
      </c>
      <c r="D715" s="46" t="s">
        <v>2342</v>
      </c>
      <c r="F715" s="35">
        <v>0</v>
      </c>
      <c r="G715" s="36">
        <v>5</v>
      </c>
      <c r="H715" s="36">
        <v>1</v>
      </c>
      <c r="I715" s="36">
        <v>1</v>
      </c>
      <c r="J715" s="37">
        <v>2.5</v>
      </c>
      <c r="K715" s="36">
        <v>5</v>
      </c>
      <c r="L715" s="37">
        <v>0</v>
      </c>
      <c r="M715" s="35">
        <v>5</v>
      </c>
      <c r="N715" s="35">
        <v>0</v>
      </c>
      <c r="O715" s="38">
        <v>0</v>
      </c>
      <c r="P715" s="38">
        <v>5</v>
      </c>
      <c r="Q715" s="39">
        <v>0.2</v>
      </c>
      <c r="R715" s="35">
        <v>5</v>
      </c>
      <c r="S715" s="35">
        <v>5</v>
      </c>
      <c r="T715" s="35">
        <v>0</v>
      </c>
      <c r="U715" s="40">
        <v>0</v>
      </c>
      <c r="AU715" s="44">
        <v>0.2</v>
      </c>
    </row>
    <row r="716" spans="1:47">
      <c r="C716" s="45" t="s">
        <v>4456</v>
      </c>
      <c r="D716" s="46" t="s">
        <v>2181</v>
      </c>
      <c r="F716" s="35">
        <v>0</v>
      </c>
      <c r="G716" s="36">
        <v>0</v>
      </c>
      <c r="H716" s="36">
        <v>5</v>
      </c>
      <c r="I716" s="36">
        <v>1</v>
      </c>
      <c r="J716" s="37">
        <v>2.5</v>
      </c>
      <c r="K716" s="36">
        <v>5</v>
      </c>
      <c r="L716" s="37">
        <v>0</v>
      </c>
      <c r="M716" s="35">
        <v>5</v>
      </c>
      <c r="N716" s="35">
        <v>0</v>
      </c>
      <c r="O716" s="38">
        <v>0</v>
      </c>
      <c r="P716" s="38">
        <v>5</v>
      </c>
      <c r="Q716" s="39" t="e">
        <v>#DIV/0!</v>
      </c>
      <c r="R716" s="35">
        <v>5</v>
      </c>
      <c r="S716" s="35">
        <v>5</v>
      </c>
      <c r="T716" s="35">
        <v>0</v>
      </c>
      <c r="U716" s="40">
        <v>0</v>
      </c>
      <c r="AU716" s="44">
        <v>0.2</v>
      </c>
    </row>
    <row r="717" spans="1:47">
      <c r="C717" s="45" t="s">
        <v>4457</v>
      </c>
      <c r="D717" s="46" t="s">
        <v>1504</v>
      </c>
      <c r="F717" s="35">
        <v>0</v>
      </c>
      <c r="G717" s="36">
        <v>1</v>
      </c>
      <c r="H717" s="36">
        <v>2</v>
      </c>
      <c r="I717" s="36">
        <v>5</v>
      </c>
      <c r="J717" s="37">
        <v>12.5</v>
      </c>
      <c r="K717" s="36">
        <v>5</v>
      </c>
      <c r="L717" s="37">
        <v>0</v>
      </c>
      <c r="M717" s="35">
        <v>5</v>
      </c>
      <c r="N717" s="35">
        <v>0</v>
      </c>
      <c r="O717" s="38">
        <v>0</v>
      </c>
      <c r="P717" s="38">
        <v>5</v>
      </c>
      <c r="Q717" s="39">
        <v>2</v>
      </c>
      <c r="R717" s="35">
        <v>5</v>
      </c>
      <c r="S717" s="35">
        <v>5</v>
      </c>
      <c r="T717" s="35">
        <v>0</v>
      </c>
      <c r="U717" s="40">
        <v>0</v>
      </c>
    </row>
    <row r="718" spans="1:47">
      <c r="C718" s="45" t="s">
        <v>4458</v>
      </c>
      <c r="D718" s="46" t="s">
        <v>1476</v>
      </c>
      <c r="F718" s="35">
        <v>0</v>
      </c>
      <c r="G718" s="36">
        <v>2</v>
      </c>
      <c r="H718" s="36">
        <v>2</v>
      </c>
      <c r="I718" s="36">
        <v>5</v>
      </c>
      <c r="J718" s="37">
        <v>12.5</v>
      </c>
      <c r="K718" s="36">
        <v>5</v>
      </c>
      <c r="L718" s="37">
        <v>0</v>
      </c>
      <c r="M718" s="35">
        <v>5</v>
      </c>
      <c r="N718" s="35">
        <v>0</v>
      </c>
      <c r="O718" s="38">
        <v>0</v>
      </c>
      <c r="P718" s="38">
        <v>5</v>
      </c>
      <c r="Q718" s="39">
        <v>1</v>
      </c>
      <c r="R718" s="35">
        <v>5</v>
      </c>
      <c r="S718" s="35">
        <v>5</v>
      </c>
      <c r="T718" s="35">
        <v>0</v>
      </c>
      <c r="U718" s="40">
        <v>0</v>
      </c>
    </row>
    <row r="719" spans="1:47">
      <c r="A719" s="9" t="s">
        <v>16</v>
      </c>
      <c r="B719" s="9" t="s">
        <v>4459</v>
      </c>
      <c r="C719" s="9" t="s">
        <v>4460</v>
      </c>
      <c r="D719" s="9" t="s">
        <v>2713</v>
      </c>
      <c r="E719" s="9" t="s">
        <v>4461</v>
      </c>
      <c r="F719" s="35">
        <v>11</v>
      </c>
      <c r="G719" s="36">
        <v>36</v>
      </c>
      <c r="H719" s="36">
        <v>0</v>
      </c>
      <c r="I719" s="36">
        <v>1</v>
      </c>
      <c r="J719" s="37">
        <v>2.5</v>
      </c>
      <c r="K719" s="47">
        <v>12.333333333333334</v>
      </c>
      <c r="L719" s="37">
        <v>8.5</v>
      </c>
      <c r="M719" s="35">
        <v>3.8333333333333339</v>
      </c>
      <c r="N719" s="35">
        <v>0</v>
      </c>
      <c r="O719" s="38">
        <v>0</v>
      </c>
      <c r="P719" s="38">
        <v>3.8333333333333339</v>
      </c>
      <c r="Q719" s="39">
        <v>0</v>
      </c>
      <c r="R719" s="35">
        <v>1.3333333333333339</v>
      </c>
      <c r="S719" s="35">
        <v>1.3333333333333339</v>
      </c>
      <c r="T719" s="35">
        <v>0</v>
      </c>
      <c r="U719" s="40">
        <v>35.675675675675677</v>
      </c>
      <c r="V719" s="9" t="s">
        <v>2952</v>
      </c>
      <c r="W719" s="9" t="s">
        <v>2953</v>
      </c>
      <c r="Y719" s="9" t="s">
        <v>2954</v>
      </c>
      <c r="Z719" s="9">
        <v>7.18</v>
      </c>
      <c r="AA719" s="9">
        <v>7.18</v>
      </c>
      <c r="AB719" s="9">
        <v>1</v>
      </c>
      <c r="AC719" s="9">
        <v>11</v>
      </c>
      <c r="AD719" s="9">
        <v>0</v>
      </c>
      <c r="AE719" s="9">
        <v>11</v>
      </c>
      <c r="AF719" s="9">
        <v>0</v>
      </c>
      <c r="AG719" s="9">
        <v>0</v>
      </c>
      <c r="AH719" s="9">
        <v>0</v>
      </c>
      <c r="AI719" s="9">
        <v>0</v>
      </c>
      <c r="AJ719" s="9">
        <v>0</v>
      </c>
      <c r="AK719" s="9">
        <v>0</v>
      </c>
      <c r="AL719" s="9">
        <v>0</v>
      </c>
      <c r="AM719" s="9" t="s">
        <v>2955</v>
      </c>
      <c r="AN719" s="9">
        <v>170</v>
      </c>
      <c r="AO719" s="9">
        <v>170</v>
      </c>
      <c r="AP719" s="9"/>
      <c r="AQ719" s="9">
        <v>0</v>
      </c>
      <c r="AR719" s="9" t="s">
        <v>2961</v>
      </c>
      <c r="AS719" s="9" t="s">
        <v>2962</v>
      </c>
      <c r="AT719" s="9" t="s">
        <v>4462</v>
      </c>
      <c r="AU719" s="44">
        <v>8.1081081081081072E-2</v>
      </c>
    </row>
    <row r="720" spans="1:47">
      <c r="C720" s="45" t="s">
        <v>4463</v>
      </c>
      <c r="D720" s="46" t="s">
        <v>1568</v>
      </c>
      <c r="F720" s="35">
        <v>0</v>
      </c>
      <c r="G720" s="36">
        <v>2</v>
      </c>
      <c r="H720" s="36">
        <v>5</v>
      </c>
      <c r="I720" s="36">
        <v>4</v>
      </c>
      <c r="J720" s="37">
        <v>10</v>
      </c>
      <c r="K720" s="36">
        <v>5</v>
      </c>
      <c r="L720" s="37">
        <v>0</v>
      </c>
      <c r="M720" s="35">
        <v>5</v>
      </c>
      <c r="N720" s="35">
        <v>0</v>
      </c>
      <c r="O720" s="38">
        <v>0</v>
      </c>
      <c r="P720" s="38">
        <v>5</v>
      </c>
      <c r="Q720" s="39">
        <v>2.5</v>
      </c>
      <c r="R720" s="35">
        <v>5</v>
      </c>
      <c r="S720" s="35">
        <v>5</v>
      </c>
      <c r="T720" s="35">
        <v>0</v>
      </c>
      <c r="U720" s="40">
        <v>0</v>
      </c>
    </row>
    <row r="721" spans="1:47">
      <c r="C721" s="45" t="s">
        <v>4464</v>
      </c>
      <c r="D721" s="46" t="s">
        <v>1591</v>
      </c>
      <c r="F721" s="35">
        <v>0</v>
      </c>
      <c r="G721" s="36">
        <v>2</v>
      </c>
      <c r="H721" s="36">
        <v>5</v>
      </c>
      <c r="I721" s="36">
        <v>4</v>
      </c>
      <c r="J721" s="37">
        <v>10</v>
      </c>
      <c r="K721" s="36">
        <v>5</v>
      </c>
      <c r="L721" s="37">
        <v>0</v>
      </c>
      <c r="M721" s="35">
        <v>5</v>
      </c>
      <c r="N721" s="35">
        <v>0</v>
      </c>
      <c r="O721" s="38">
        <v>0</v>
      </c>
      <c r="P721" s="38">
        <v>5</v>
      </c>
      <c r="Q721" s="39">
        <v>2.5</v>
      </c>
      <c r="R721" s="35">
        <v>5</v>
      </c>
      <c r="S721" s="35">
        <v>5</v>
      </c>
      <c r="T721" s="35">
        <v>0</v>
      </c>
      <c r="U721" s="40">
        <v>0</v>
      </c>
    </row>
    <row r="722" spans="1:47">
      <c r="C722" s="45" t="s">
        <v>4465</v>
      </c>
      <c r="D722" s="46" t="s">
        <v>1732</v>
      </c>
      <c r="F722" s="35">
        <v>0</v>
      </c>
      <c r="G722" s="36">
        <v>5</v>
      </c>
      <c r="H722" s="36">
        <v>5</v>
      </c>
      <c r="I722" s="36">
        <v>2</v>
      </c>
      <c r="J722" s="37">
        <v>5</v>
      </c>
      <c r="K722" s="36">
        <v>5</v>
      </c>
      <c r="L722" s="37">
        <v>0</v>
      </c>
      <c r="M722" s="35">
        <v>5</v>
      </c>
      <c r="N722" s="35">
        <v>0</v>
      </c>
      <c r="O722" s="38">
        <v>0</v>
      </c>
      <c r="P722" s="38">
        <v>5</v>
      </c>
      <c r="Q722" s="39">
        <v>1</v>
      </c>
      <c r="R722" s="35">
        <v>5</v>
      </c>
      <c r="S722" s="35">
        <v>5</v>
      </c>
      <c r="T722" s="35">
        <v>0</v>
      </c>
      <c r="U722" s="40">
        <v>0</v>
      </c>
    </row>
    <row r="723" spans="1:47">
      <c r="C723" s="45" t="s">
        <v>4466</v>
      </c>
      <c r="D723" s="46" t="s">
        <v>1478</v>
      </c>
      <c r="F723" s="35">
        <v>0</v>
      </c>
      <c r="G723" s="36">
        <v>5</v>
      </c>
      <c r="H723" s="36">
        <v>5</v>
      </c>
      <c r="I723" s="36">
        <v>1</v>
      </c>
      <c r="J723" s="37">
        <v>2.5</v>
      </c>
      <c r="K723" s="36">
        <v>5</v>
      </c>
      <c r="L723" s="37">
        <v>0</v>
      </c>
      <c r="M723" s="35">
        <v>5</v>
      </c>
      <c r="N723" s="35">
        <v>0</v>
      </c>
      <c r="O723" s="38">
        <v>0</v>
      </c>
      <c r="P723" s="38">
        <v>5</v>
      </c>
      <c r="Q723" s="39">
        <v>1</v>
      </c>
      <c r="R723" s="35">
        <v>5</v>
      </c>
      <c r="S723" s="35">
        <v>5</v>
      </c>
      <c r="T723" s="35">
        <v>0</v>
      </c>
      <c r="U723" s="40">
        <v>0</v>
      </c>
    </row>
    <row r="724" spans="1:47">
      <c r="C724" s="45" t="s">
        <v>4467</v>
      </c>
      <c r="D724" s="46" t="s">
        <v>1427</v>
      </c>
      <c r="F724" s="35">
        <v>0</v>
      </c>
      <c r="G724" s="36">
        <v>3</v>
      </c>
      <c r="H724" s="36">
        <v>5</v>
      </c>
      <c r="I724" s="36">
        <v>1</v>
      </c>
      <c r="J724" s="37">
        <v>2.5</v>
      </c>
      <c r="K724" s="36">
        <v>5</v>
      </c>
      <c r="L724" s="37">
        <v>0</v>
      </c>
      <c r="M724" s="35">
        <v>5</v>
      </c>
      <c r="N724" s="35">
        <v>0</v>
      </c>
      <c r="O724" s="38">
        <v>0</v>
      </c>
      <c r="P724" s="38">
        <v>5</v>
      </c>
      <c r="Q724" s="39">
        <v>1.6666666666666667</v>
      </c>
      <c r="R724" s="35">
        <v>5</v>
      </c>
      <c r="S724" s="35">
        <v>5</v>
      </c>
      <c r="T724" s="35">
        <v>0</v>
      </c>
      <c r="U724" s="40">
        <v>0</v>
      </c>
    </row>
    <row r="725" spans="1:47">
      <c r="C725" s="45" t="s">
        <v>4468</v>
      </c>
      <c r="D725" s="46" t="s">
        <v>1658</v>
      </c>
      <c r="F725" s="35">
        <v>0</v>
      </c>
      <c r="G725" s="36">
        <v>1</v>
      </c>
      <c r="H725" s="36">
        <v>5</v>
      </c>
      <c r="I725" s="36">
        <v>1</v>
      </c>
      <c r="J725" s="37">
        <v>2.5</v>
      </c>
      <c r="K725" s="36">
        <v>5</v>
      </c>
      <c r="L725" s="37">
        <v>0</v>
      </c>
      <c r="M725" s="35">
        <v>5</v>
      </c>
      <c r="N725" s="35">
        <v>0</v>
      </c>
      <c r="O725" s="38">
        <v>0</v>
      </c>
      <c r="P725" s="38">
        <v>5</v>
      </c>
      <c r="Q725" s="39">
        <v>5</v>
      </c>
      <c r="R725" s="35">
        <v>5</v>
      </c>
      <c r="S725" s="35">
        <v>5</v>
      </c>
      <c r="T725" s="35">
        <v>0</v>
      </c>
      <c r="U725" s="40">
        <v>0</v>
      </c>
    </row>
    <row r="726" spans="1:47">
      <c r="C726" s="45" t="s">
        <v>4469</v>
      </c>
      <c r="D726" s="46" t="s">
        <v>2405</v>
      </c>
      <c r="F726" s="35">
        <v>0</v>
      </c>
      <c r="G726" s="36">
        <v>4</v>
      </c>
      <c r="H726" s="36">
        <v>5</v>
      </c>
      <c r="I726" s="36">
        <v>0</v>
      </c>
      <c r="J726" s="37">
        <v>0</v>
      </c>
      <c r="K726" s="36">
        <v>5</v>
      </c>
      <c r="L726" s="37">
        <v>0</v>
      </c>
      <c r="M726" s="35">
        <v>5</v>
      </c>
      <c r="N726" s="35">
        <v>0</v>
      </c>
      <c r="O726" s="38">
        <v>0</v>
      </c>
      <c r="P726" s="38">
        <v>5</v>
      </c>
      <c r="Q726" s="39">
        <v>1.25</v>
      </c>
      <c r="R726" s="35">
        <v>5</v>
      </c>
      <c r="S726" s="35">
        <v>5</v>
      </c>
      <c r="T726" s="35">
        <v>0</v>
      </c>
      <c r="U726" s="40">
        <v>0</v>
      </c>
    </row>
    <row r="727" spans="1:47">
      <c r="C727" s="45" t="s">
        <v>4470</v>
      </c>
      <c r="D727" s="46" t="s">
        <v>2554</v>
      </c>
      <c r="F727" s="35">
        <v>0</v>
      </c>
      <c r="G727" s="36">
        <v>5</v>
      </c>
      <c r="H727" s="36">
        <v>5</v>
      </c>
      <c r="I727" s="36">
        <v>0</v>
      </c>
      <c r="J727" s="37">
        <v>0</v>
      </c>
      <c r="K727" s="36">
        <v>5</v>
      </c>
      <c r="L727" s="37">
        <v>0</v>
      </c>
      <c r="M727" s="35">
        <v>5</v>
      </c>
      <c r="N727" s="35">
        <v>0</v>
      </c>
      <c r="O727" s="38">
        <v>0</v>
      </c>
      <c r="P727" s="38">
        <v>5</v>
      </c>
      <c r="Q727" s="39">
        <v>1</v>
      </c>
      <c r="R727" s="35">
        <v>5</v>
      </c>
      <c r="S727" s="35">
        <v>5</v>
      </c>
      <c r="T727" s="35">
        <v>0</v>
      </c>
      <c r="U727" s="40">
        <v>0</v>
      </c>
    </row>
    <row r="728" spans="1:47">
      <c r="C728" s="45" t="s">
        <v>4471</v>
      </c>
      <c r="D728" s="46" t="s">
        <v>1995</v>
      </c>
      <c r="F728" s="35">
        <v>0</v>
      </c>
      <c r="G728" s="36">
        <v>3</v>
      </c>
      <c r="H728" s="36">
        <v>5</v>
      </c>
      <c r="I728" s="36">
        <v>0</v>
      </c>
      <c r="J728" s="37">
        <v>0</v>
      </c>
      <c r="K728" s="36">
        <v>5</v>
      </c>
      <c r="L728" s="37">
        <v>0</v>
      </c>
      <c r="M728" s="35">
        <v>5</v>
      </c>
      <c r="N728" s="35">
        <v>0</v>
      </c>
      <c r="O728" s="38">
        <v>0</v>
      </c>
      <c r="P728" s="38">
        <v>5</v>
      </c>
      <c r="Q728" s="39">
        <v>1.6666666666666667</v>
      </c>
      <c r="R728" s="35">
        <v>5</v>
      </c>
      <c r="S728" s="35">
        <v>5</v>
      </c>
      <c r="T728" s="35">
        <v>0</v>
      </c>
      <c r="U728" s="40">
        <v>0</v>
      </c>
    </row>
    <row r="729" spans="1:47">
      <c r="C729" s="45" t="s">
        <v>4472</v>
      </c>
      <c r="D729" s="46" t="s">
        <v>1666</v>
      </c>
      <c r="F729" s="35">
        <v>0</v>
      </c>
      <c r="G729" s="36">
        <v>3</v>
      </c>
      <c r="H729" s="36">
        <v>5</v>
      </c>
      <c r="I729" s="36">
        <v>0</v>
      </c>
      <c r="J729" s="37">
        <v>0</v>
      </c>
      <c r="K729" s="36">
        <v>5</v>
      </c>
      <c r="L729" s="37">
        <v>0</v>
      </c>
      <c r="M729" s="35">
        <v>5</v>
      </c>
      <c r="N729" s="35">
        <v>0</v>
      </c>
      <c r="O729" s="38">
        <v>0</v>
      </c>
      <c r="P729" s="38">
        <v>5</v>
      </c>
      <c r="Q729" s="39">
        <v>1.6666666666666667</v>
      </c>
      <c r="R729" s="35">
        <v>5</v>
      </c>
      <c r="S729" s="35">
        <v>5</v>
      </c>
      <c r="T729" s="35">
        <v>0</v>
      </c>
      <c r="U729" s="40">
        <v>0</v>
      </c>
    </row>
    <row r="730" spans="1:47">
      <c r="C730" s="45" t="s">
        <v>4473</v>
      </c>
      <c r="D730" s="46" t="s">
        <v>2083</v>
      </c>
      <c r="F730" s="35">
        <v>0</v>
      </c>
      <c r="G730" s="36">
        <v>3</v>
      </c>
      <c r="H730" s="36">
        <v>5</v>
      </c>
      <c r="I730" s="36">
        <v>0</v>
      </c>
      <c r="J730" s="37">
        <v>0</v>
      </c>
      <c r="K730" s="36">
        <v>5</v>
      </c>
      <c r="L730" s="37">
        <v>0</v>
      </c>
      <c r="M730" s="35">
        <v>5</v>
      </c>
      <c r="N730" s="35">
        <v>0</v>
      </c>
      <c r="O730" s="38">
        <v>0</v>
      </c>
      <c r="P730" s="38">
        <v>5</v>
      </c>
      <c r="Q730" s="39">
        <v>1.6666666666666667</v>
      </c>
      <c r="R730" s="35">
        <v>5</v>
      </c>
      <c r="S730" s="35">
        <v>5</v>
      </c>
      <c r="T730" s="35">
        <v>0</v>
      </c>
      <c r="U730" s="40">
        <v>0</v>
      </c>
    </row>
    <row r="731" spans="1:47">
      <c r="C731" s="45" t="s">
        <v>4474</v>
      </c>
      <c r="D731" s="46" t="s">
        <v>1988</v>
      </c>
      <c r="F731" s="35">
        <v>0</v>
      </c>
      <c r="G731" s="36">
        <v>2</v>
      </c>
      <c r="H731" s="36">
        <v>5</v>
      </c>
      <c r="I731" s="36">
        <v>0</v>
      </c>
      <c r="J731" s="37">
        <v>0</v>
      </c>
      <c r="K731" s="36">
        <v>5</v>
      </c>
      <c r="L731" s="37">
        <v>0</v>
      </c>
      <c r="M731" s="35">
        <v>5</v>
      </c>
      <c r="N731" s="35">
        <v>0</v>
      </c>
      <c r="O731" s="38">
        <v>0</v>
      </c>
      <c r="P731" s="38">
        <v>5</v>
      </c>
      <c r="Q731" s="39">
        <v>2.5</v>
      </c>
      <c r="R731" s="35">
        <v>5</v>
      </c>
      <c r="S731" s="35">
        <v>5</v>
      </c>
      <c r="T731" s="35">
        <v>0</v>
      </c>
      <c r="U731" s="40">
        <v>0</v>
      </c>
    </row>
    <row r="732" spans="1:47">
      <c r="A732" s="9" t="s">
        <v>16</v>
      </c>
      <c r="B732" s="9" t="s">
        <v>4475</v>
      </c>
      <c r="C732" s="9" t="s">
        <v>4476</v>
      </c>
      <c r="D732" s="9" t="s">
        <v>916</v>
      </c>
      <c r="E732" s="9" t="s">
        <v>4477</v>
      </c>
      <c r="F732" s="35">
        <v>4</v>
      </c>
      <c r="G732" s="36">
        <v>16</v>
      </c>
      <c r="H732" s="36">
        <v>6</v>
      </c>
      <c r="I732" s="36">
        <v>0</v>
      </c>
      <c r="J732" s="37">
        <v>0</v>
      </c>
      <c r="K732" s="47">
        <v>7.333333333333333</v>
      </c>
      <c r="L732" s="37">
        <v>4</v>
      </c>
      <c r="M732" s="35">
        <v>3.333333333333333</v>
      </c>
      <c r="N732" s="35">
        <v>0</v>
      </c>
      <c r="O732" s="38">
        <v>0</v>
      </c>
      <c r="P732" s="38">
        <v>3.333333333333333</v>
      </c>
      <c r="Q732" s="39">
        <v>0.375</v>
      </c>
      <c r="R732" s="35">
        <v>3.333333333333333</v>
      </c>
      <c r="S732" s="35">
        <v>3.333333333333333</v>
      </c>
      <c r="T732" s="35">
        <v>0</v>
      </c>
      <c r="U732" s="40">
        <v>21.81818181818182</v>
      </c>
      <c r="V732" s="9" t="s">
        <v>2952</v>
      </c>
      <c r="W732" s="9" t="s">
        <v>2953</v>
      </c>
      <c r="Y732" s="9" t="s">
        <v>2954</v>
      </c>
      <c r="Z732" s="9">
        <v>48.89</v>
      </c>
      <c r="AA732" s="9">
        <v>0</v>
      </c>
      <c r="AB732" s="9">
        <v>0</v>
      </c>
      <c r="AC732" s="9">
        <v>4</v>
      </c>
      <c r="AD732" s="9">
        <v>0</v>
      </c>
      <c r="AE732" s="9">
        <v>4</v>
      </c>
      <c r="AF732" s="9">
        <v>0</v>
      </c>
      <c r="AG732" s="9">
        <v>0</v>
      </c>
      <c r="AH732" s="9">
        <v>0</v>
      </c>
      <c r="AI732" s="9">
        <v>0</v>
      </c>
      <c r="AJ732" s="9">
        <v>0</v>
      </c>
      <c r="AK732" s="9">
        <v>0</v>
      </c>
      <c r="AL732" s="9">
        <v>0</v>
      </c>
      <c r="AM732" s="9" t="s">
        <v>2955</v>
      </c>
      <c r="AN732" s="9">
        <v>76</v>
      </c>
      <c r="AO732" s="9">
        <v>76</v>
      </c>
      <c r="AP732" s="9"/>
      <c r="AQ732" s="9">
        <v>0</v>
      </c>
      <c r="AR732" s="9" t="s">
        <v>2961</v>
      </c>
      <c r="AS732" s="9" t="s">
        <v>2962</v>
      </c>
      <c r="AT732" s="9" t="s">
        <v>4478</v>
      </c>
      <c r="AU732" s="44">
        <v>0</v>
      </c>
    </row>
    <row r="733" spans="1:47">
      <c r="A733" s="9" t="s">
        <v>16</v>
      </c>
      <c r="B733" s="9" t="s">
        <v>4479</v>
      </c>
      <c r="C733" s="9" t="s">
        <v>4480</v>
      </c>
      <c r="D733" s="9" t="s">
        <v>903</v>
      </c>
      <c r="E733" s="9" t="s">
        <v>903</v>
      </c>
      <c r="F733" s="35">
        <v>1</v>
      </c>
      <c r="G733" s="36">
        <v>13</v>
      </c>
      <c r="H733" s="36">
        <v>0</v>
      </c>
      <c r="I733" s="36">
        <v>0</v>
      </c>
      <c r="J733" s="37">
        <v>0</v>
      </c>
      <c r="K733" s="47">
        <v>4.333333333333333</v>
      </c>
      <c r="L733" s="37">
        <v>1</v>
      </c>
      <c r="M733" s="35">
        <v>3.333333333333333</v>
      </c>
      <c r="N733" s="35">
        <v>0</v>
      </c>
      <c r="O733" s="38">
        <v>0</v>
      </c>
      <c r="P733" s="38">
        <v>3.333333333333333</v>
      </c>
      <c r="Q733" s="39">
        <v>0</v>
      </c>
      <c r="R733" s="35">
        <v>3.333333333333333</v>
      </c>
      <c r="S733" s="35">
        <v>3.333333333333333</v>
      </c>
      <c r="T733" s="35">
        <v>0</v>
      </c>
      <c r="U733" s="40">
        <v>9.2307692307692317</v>
      </c>
      <c r="V733" s="9" t="s">
        <v>2952</v>
      </c>
      <c r="W733" s="9" t="s">
        <v>2953</v>
      </c>
      <c r="Y733" s="9" t="s">
        <v>2954</v>
      </c>
      <c r="Z733" s="9">
        <v>225.24</v>
      </c>
      <c r="AA733" s="9">
        <v>0</v>
      </c>
      <c r="AB733" s="9">
        <v>0</v>
      </c>
      <c r="AC733" s="9">
        <v>1</v>
      </c>
      <c r="AD733" s="9">
        <v>0</v>
      </c>
      <c r="AE733" s="9">
        <v>1</v>
      </c>
      <c r="AF733" s="9">
        <v>0</v>
      </c>
      <c r="AG733" s="9">
        <v>0</v>
      </c>
      <c r="AH733" s="9">
        <v>0</v>
      </c>
      <c r="AI733" s="9">
        <v>0</v>
      </c>
      <c r="AJ733" s="9">
        <v>0</v>
      </c>
      <c r="AK733" s="9">
        <v>0</v>
      </c>
      <c r="AL733" s="9">
        <v>0</v>
      </c>
      <c r="AM733" s="9" t="s">
        <v>2955</v>
      </c>
      <c r="AN733" s="9">
        <v>22</v>
      </c>
      <c r="AO733" s="9">
        <v>22</v>
      </c>
      <c r="AP733" s="9"/>
      <c r="AQ733" s="9">
        <v>1</v>
      </c>
      <c r="AR733" s="42">
        <v>46053</v>
      </c>
      <c r="AS733" s="9" t="s">
        <v>2957</v>
      </c>
      <c r="AT733" s="9" t="s">
        <v>3189</v>
      </c>
      <c r="AU733" s="44">
        <v>0</v>
      </c>
    </row>
    <row r="734" spans="1:47">
      <c r="C734" s="45" t="s">
        <v>4481</v>
      </c>
      <c r="D734" s="46" t="s">
        <v>2141</v>
      </c>
      <c r="F734" s="35">
        <v>0</v>
      </c>
      <c r="G734" s="36">
        <v>5</v>
      </c>
      <c r="H734" s="36">
        <v>3</v>
      </c>
      <c r="I734" s="36">
        <v>0</v>
      </c>
      <c r="J734" s="37">
        <v>0</v>
      </c>
      <c r="K734" s="43">
        <v>5</v>
      </c>
      <c r="L734" s="37">
        <v>0</v>
      </c>
      <c r="M734" s="35">
        <v>5</v>
      </c>
      <c r="N734" s="35">
        <v>0</v>
      </c>
      <c r="O734" s="38">
        <v>0</v>
      </c>
      <c r="P734" s="38">
        <v>5</v>
      </c>
      <c r="Q734" s="39">
        <v>0.6</v>
      </c>
      <c r="R734" s="35">
        <v>5</v>
      </c>
      <c r="S734" s="35">
        <v>5</v>
      </c>
      <c r="T734" s="35">
        <v>0</v>
      </c>
      <c r="U734" s="40">
        <v>0</v>
      </c>
      <c r="AU734" s="44">
        <v>0</v>
      </c>
    </row>
    <row r="735" spans="1:47">
      <c r="C735" s="45" t="s">
        <v>4482</v>
      </c>
      <c r="D735" s="46" t="s">
        <v>1879</v>
      </c>
      <c r="F735" s="35">
        <v>0</v>
      </c>
      <c r="G735" s="36">
        <v>5</v>
      </c>
      <c r="H735" s="36">
        <v>3</v>
      </c>
      <c r="I735" s="36">
        <v>0</v>
      </c>
      <c r="J735" s="37">
        <v>0</v>
      </c>
      <c r="K735" s="43">
        <v>5</v>
      </c>
      <c r="L735" s="37">
        <v>0</v>
      </c>
      <c r="M735" s="35">
        <v>5</v>
      </c>
      <c r="N735" s="35">
        <v>0</v>
      </c>
      <c r="O735" s="38">
        <v>0</v>
      </c>
      <c r="P735" s="38">
        <v>5</v>
      </c>
      <c r="Q735" s="39">
        <v>0.6</v>
      </c>
      <c r="R735" s="35">
        <v>5</v>
      </c>
      <c r="S735" s="35">
        <v>5</v>
      </c>
      <c r="T735" s="35">
        <v>0</v>
      </c>
      <c r="U735" s="40">
        <v>0</v>
      </c>
      <c r="AU735" s="44">
        <v>0</v>
      </c>
    </row>
    <row r="736" spans="1:47">
      <c r="A736" s="9" t="s">
        <v>16</v>
      </c>
      <c r="B736" s="9" t="s">
        <v>217</v>
      </c>
      <c r="C736" s="9" t="s">
        <v>219</v>
      </c>
      <c r="D736" s="9" t="s">
        <v>218</v>
      </c>
      <c r="E736" s="9" t="s">
        <v>218</v>
      </c>
      <c r="F736" s="35">
        <v>48</v>
      </c>
      <c r="G736" s="36">
        <v>46</v>
      </c>
      <c r="H736" s="36">
        <v>34</v>
      </c>
      <c r="I736" s="36">
        <v>2</v>
      </c>
      <c r="J736" s="37">
        <v>5</v>
      </c>
      <c r="K736" s="43">
        <v>46</v>
      </c>
      <c r="L736" s="37">
        <v>43</v>
      </c>
      <c r="M736" s="35">
        <v>3</v>
      </c>
      <c r="N736" s="35">
        <v>0</v>
      </c>
      <c r="O736" s="38">
        <v>0</v>
      </c>
      <c r="P736" s="38">
        <v>3</v>
      </c>
      <c r="Q736" s="39">
        <v>0.73913043478260865</v>
      </c>
      <c r="R736" s="35">
        <v>0</v>
      </c>
      <c r="S736" s="35">
        <v>0</v>
      </c>
      <c r="T736" s="35">
        <v>0</v>
      </c>
      <c r="U736" s="40">
        <v>41.739130434782609</v>
      </c>
      <c r="V736" s="9" t="s">
        <v>2952</v>
      </c>
      <c r="W736" s="9" t="s">
        <v>2953</v>
      </c>
      <c r="Y736" s="9" t="s">
        <v>2954</v>
      </c>
      <c r="Z736" s="9">
        <v>5.69</v>
      </c>
      <c r="AA736" s="9">
        <v>69.53</v>
      </c>
      <c r="AB736" s="9">
        <v>17</v>
      </c>
      <c r="AC736" s="9">
        <v>25</v>
      </c>
      <c r="AD736" s="9">
        <v>24</v>
      </c>
      <c r="AE736" s="9">
        <v>0</v>
      </c>
      <c r="AF736" s="9">
        <v>0</v>
      </c>
      <c r="AG736" s="9">
        <v>0</v>
      </c>
      <c r="AH736" s="9">
        <v>1</v>
      </c>
      <c r="AI736" s="9">
        <v>0</v>
      </c>
      <c r="AJ736" s="9">
        <v>24</v>
      </c>
      <c r="AK736" s="9">
        <v>0</v>
      </c>
      <c r="AL736" s="9">
        <v>0</v>
      </c>
      <c r="AM736" s="9" t="s">
        <v>2955</v>
      </c>
      <c r="AN736" s="9">
        <v>70</v>
      </c>
      <c r="AO736" s="9">
        <v>0</v>
      </c>
      <c r="AP736" s="9" t="s">
        <v>2956</v>
      </c>
      <c r="AQ736" s="9">
        <v>24</v>
      </c>
      <c r="AR736" s="42">
        <v>46055</v>
      </c>
      <c r="AS736" s="9" t="s">
        <v>2957</v>
      </c>
      <c r="AT736" s="9" t="s">
        <v>3960</v>
      </c>
      <c r="AU736" s="44">
        <v>4.3478260869565216E-2</v>
      </c>
    </row>
    <row r="737" spans="1:47">
      <c r="C737" s="45" t="s">
        <v>4483</v>
      </c>
      <c r="D737" s="46" t="s">
        <v>2356</v>
      </c>
      <c r="F737" s="35">
        <v>0</v>
      </c>
      <c r="G737" s="36">
        <v>14</v>
      </c>
      <c r="H737" s="36">
        <v>0</v>
      </c>
      <c r="I737" s="36">
        <v>0</v>
      </c>
      <c r="J737" s="37">
        <v>0</v>
      </c>
      <c r="K737" s="47">
        <v>4.666666666666667</v>
      </c>
      <c r="L737" s="37">
        <v>0</v>
      </c>
      <c r="M737" s="35">
        <v>4.666666666666667</v>
      </c>
      <c r="N737" s="35">
        <v>0</v>
      </c>
      <c r="O737" s="38">
        <v>0</v>
      </c>
      <c r="P737" s="38">
        <v>4.666666666666667</v>
      </c>
      <c r="Q737" s="39">
        <v>0</v>
      </c>
      <c r="R737" s="35">
        <v>4.666666666666667</v>
      </c>
      <c r="S737" s="35">
        <v>4.666666666666667</v>
      </c>
      <c r="T737" s="35">
        <v>0</v>
      </c>
      <c r="U737" s="40">
        <v>0</v>
      </c>
      <c r="AU737" s="44">
        <v>0</v>
      </c>
    </row>
    <row r="738" spans="1:47">
      <c r="C738" s="45" t="s">
        <v>4484</v>
      </c>
      <c r="D738" s="46" t="s">
        <v>1810</v>
      </c>
      <c r="F738" s="35">
        <v>0</v>
      </c>
      <c r="G738" s="36">
        <v>0</v>
      </c>
      <c r="H738" s="36">
        <v>14</v>
      </c>
      <c r="I738" s="36">
        <v>0</v>
      </c>
      <c r="J738" s="37">
        <v>0</v>
      </c>
      <c r="K738" s="47">
        <v>4.666666666666667</v>
      </c>
      <c r="L738" s="37">
        <v>0</v>
      </c>
      <c r="M738" s="35">
        <v>4.666666666666667</v>
      </c>
      <c r="N738" s="35">
        <v>0</v>
      </c>
      <c r="O738" s="38">
        <v>0</v>
      </c>
      <c r="P738" s="38">
        <v>4.666666666666667</v>
      </c>
      <c r="Q738" s="39" t="e">
        <v>#DIV/0!</v>
      </c>
      <c r="R738" s="35">
        <v>4.666666666666667</v>
      </c>
      <c r="S738" s="35">
        <v>4.666666666666667</v>
      </c>
      <c r="T738" s="35">
        <v>0</v>
      </c>
      <c r="U738" s="40">
        <v>0</v>
      </c>
      <c r="AU738" s="44">
        <v>0</v>
      </c>
    </row>
    <row r="739" spans="1:47">
      <c r="C739" s="45" t="s">
        <v>4485</v>
      </c>
      <c r="D739" s="46" t="s">
        <v>2453</v>
      </c>
      <c r="F739" s="35">
        <v>0</v>
      </c>
      <c r="G739" s="36">
        <v>13</v>
      </c>
      <c r="H739" s="36">
        <v>0</v>
      </c>
      <c r="I739" s="36">
        <v>1</v>
      </c>
      <c r="J739" s="37">
        <v>2.5</v>
      </c>
      <c r="K739" s="47">
        <v>4.666666666666667</v>
      </c>
      <c r="L739" s="37">
        <v>0</v>
      </c>
      <c r="M739" s="35">
        <v>4.666666666666667</v>
      </c>
      <c r="N739" s="35">
        <v>0</v>
      </c>
      <c r="O739" s="38">
        <v>0</v>
      </c>
      <c r="P739" s="38">
        <v>4.666666666666667</v>
      </c>
      <c r="Q739" s="39">
        <v>0</v>
      </c>
      <c r="R739" s="35">
        <v>4.666666666666667</v>
      </c>
      <c r="S739" s="35">
        <v>4.666666666666667</v>
      </c>
      <c r="T739" s="35">
        <v>0</v>
      </c>
      <c r="U739" s="40">
        <v>0</v>
      </c>
      <c r="AU739" s="44">
        <v>0.21428571428571427</v>
      </c>
    </row>
    <row r="740" spans="1:47">
      <c r="A740" s="9" t="s">
        <v>16</v>
      </c>
      <c r="B740" s="9" t="s">
        <v>4486</v>
      </c>
      <c r="C740" s="9" t="s">
        <v>3290</v>
      </c>
      <c r="D740" s="9" t="s">
        <v>2899</v>
      </c>
      <c r="E740" s="9" t="s">
        <v>2899</v>
      </c>
      <c r="F740" s="35">
        <v>0</v>
      </c>
      <c r="G740" s="36">
        <v>0</v>
      </c>
      <c r="H740" s="36">
        <v>1</v>
      </c>
      <c r="I740" s="36">
        <v>3</v>
      </c>
      <c r="J740" s="37">
        <v>7.5</v>
      </c>
      <c r="K740" s="36">
        <v>3</v>
      </c>
      <c r="L740" s="37">
        <v>0</v>
      </c>
      <c r="M740" s="35">
        <v>3</v>
      </c>
      <c r="N740" s="35">
        <v>0</v>
      </c>
      <c r="O740" s="38">
        <v>0</v>
      </c>
      <c r="P740" s="38">
        <v>3</v>
      </c>
      <c r="Q740" s="39" t="e">
        <v>#DIV/0!</v>
      </c>
      <c r="R740" s="35">
        <v>3</v>
      </c>
      <c r="S740" s="35">
        <v>3</v>
      </c>
      <c r="T740" s="35">
        <v>0</v>
      </c>
      <c r="U740" s="40">
        <v>0</v>
      </c>
      <c r="V740" s="9" t="s">
        <v>2952</v>
      </c>
      <c r="W740" s="9" t="s">
        <v>3558</v>
      </c>
      <c r="Y740" s="9" t="s">
        <v>2954</v>
      </c>
      <c r="Z740" s="9">
        <v>0</v>
      </c>
      <c r="AA740" s="9">
        <v>0</v>
      </c>
      <c r="AB740" s="9">
        <v>0</v>
      </c>
      <c r="AC740" s="9">
        <v>0</v>
      </c>
      <c r="AD740" s="9">
        <v>0</v>
      </c>
      <c r="AE740" s="9">
        <v>0</v>
      </c>
      <c r="AF740" s="9">
        <v>0</v>
      </c>
      <c r="AG740" s="9">
        <v>0</v>
      </c>
      <c r="AH740" s="9">
        <v>0</v>
      </c>
      <c r="AI740" s="9">
        <v>0</v>
      </c>
      <c r="AJ740" s="9">
        <v>0</v>
      </c>
      <c r="AK740" s="9">
        <v>0</v>
      </c>
      <c r="AL740" s="9">
        <v>0</v>
      </c>
      <c r="AM740" s="9" t="s">
        <v>2955</v>
      </c>
      <c r="AN740" s="9"/>
      <c r="AO740" s="9"/>
      <c r="AP740" s="9" t="s">
        <v>2956</v>
      </c>
      <c r="AQ740" s="9">
        <v>0</v>
      </c>
      <c r="AR740" s="9" t="s">
        <v>2961</v>
      </c>
      <c r="AS740" s="9" t="s">
        <v>2962</v>
      </c>
      <c r="AT740" s="9"/>
      <c r="AU740" s="44">
        <v>1</v>
      </c>
    </row>
    <row r="741" spans="1:47">
      <c r="C741" s="45"/>
      <c r="D741" s="46" t="s">
        <v>1111</v>
      </c>
      <c r="F741" s="35">
        <v>0</v>
      </c>
      <c r="G741" s="36">
        <v>13</v>
      </c>
      <c r="H741" s="36">
        <v>1</v>
      </c>
      <c r="I741" s="36">
        <v>0</v>
      </c>
      <c r="J741" s="37">
        <v>0</v>
      </c>
      <c r="K741" s="47">
        <v>4.666666666666667</v>
      </c>
      <c r="L741" s="37">
        <v>0</v>
      </c>
      <c r="M741" s="35">
        <v>4.666666666666667</v>
      </c>
      <c r="N741" s="35">
        <v>0</v>
      </c>
      <c r="O741" s="38">
        <v>0</v>
      </c>
      <c r="P741" s="38">
        <v>4.666666666666667</v>
      </c>
      <c r="Q741" s="39">
        <v>7.6923076923076927E-2</v>
      </c>
      <c r="R741" s="35">
        <v>4.666666666666667</v>
      </c>
      <c r="S741" s="35">
        <v>4.666666666666667</v>
      </c>
      <c r="T741" s="35">
        <v>0</v>
      </c>
      <c r="U741" s="40">
        <v>0</v>
      </c>
      <c r="AU741" s="44">
        <v>0</v>
      </c>
    </row>
    <row r="742" spans="1:47">
      <c r="C742" s="45" t="s">
        <v>4487</v>
      </c>
      <c r="D742" s="46" t="s">
        <v>2730</v>
      </c>
      <c r="F742" s="35">
        <v>0</v>
      </c>
      <c r="G742" s="36">
        <v>12</v>
      </c>
      <c r="H742" s="36">
        <v>1</v>
      </c>
      <c r="I742" s="36">
        <v>1</v>
      </c>
      <c r="J742" s="37">
        <v>2.5</v>
      </c>
      <c r="K742" s="47">
        <v>4.666666666666667</v>
      </c>
      <c r="L742" s="37">
        <v>0</v>
      </c>
      <c r="M742" s="35">
        <v>4.666666666666667</v>
      </c>
      <c r="N742" s="35">
        <v>0</v>
      </c>
      <c r="O742" s="38">
        <v>0</v>
      </c>
      <c r="P742" s="38">
        <v>4.666666666666667</v>
      </c>
      <c r="Q742" s="39">
        <v>8.3333333333333329E-2</v>
      </c>
      <c r="R742" s="35">
        <v>4.666666666666667</v>
      </c>
      <c r="S742" s="35">
        <v>4.666666666666667</v>
      </c>
      <c r="T742" s="35">
        <v>0</v>
      </c>
      <c r="U742" s="40">
        <v>0</v>
      </c>
      <c r="AU742" s="44">
        <v>0.21428571428571427</v>
      </c>
    </row>
    <row r="743" spans="1:47">
      <c r="C743" s="45" t="s">
        <v>4488</v>
      </c>
      <c r="D743" s="46" t="s">
        <v>1514</v>
      </c>
      <c r="F743" s="35">
        <v>0</v>
      </c>
      <c r="G743" s="36">
        <v>10</v>
      </c>
      <c r="H743" s="36">
        <v>3</v>
      </c>
      <c r="I743" s="36">
        <v>1</v>
      </c>
      <c r="J743" s="37">
        <v>2.5</v>
      </c>
      <c r="K743" s="47">
        <v>4.666666666666667</v>
      </c>
      <c r="L743" s="37">
        <v>0</v>
      </c>
      <c r="M743" s="35">
        <v>4.666666666666667</v>
      </c>
      <c r="N743" s="35">
        <v>0</v>
      </c>
      <c r="O743" s="38">
        <v>0</v>
      </c>
      <c r="P743" s="38">
        <v>4.666666666666667</v>
      </c>
      <c r="Q743" s="39">
        <v>0.3</v>
      </c>
      <c r="R743" s="35">
        <v>4.666666666666667</v>
      </c>
      <c r="S743" s="35">
        <v>4.666666666666667</v>
      </c>
      <c r="T743" s="35">
        <v>0</v>
      </c>
      <c r="U743" s="40">
        <v>0</v>
      </c>
      <c r="AU743" s="44">
        <v>0.21428571428571427</v>
      </c>
    </row>
    <row r="744" spans="1:47">
      <c r="C744" s="45" t="s">
        <v>4489</v>
      </c>
      <c r="D744" s="46" t="s">
        <v>2104</v>
      </c>
      <c r="F744" s="35">
        <v>0</v>
      </c>
      <c r="G744" s="36">
        <v>10</v>
      </c>
      <c r="H744" s="36">
        <v>4</v>
      </c>
      <c r="I744" s="36">
        <v>0</v>
      </c>
      <c r="J744" s="37">
        <v>0</v>
      </c>
      <c r="K744" s="47">
        <v>4.666666666666667</v>
      </c>
      <c r="L744" s="37">
        <v>0</v>
      </c>
      <c r="M744" s="35">
        <v>4.666666666666667</v>
      </c>
      <c r="N744" s="35">
        <v>0</v>
      </c>
      <c r="O744" s="38">
        <v>0</v>
      </c>
      <c r="P744" s="38">
        <v>4.666666666666667</v>
      </c>
      <c r="Q744" s="39">
        <v>0.4</v>
      </c>
      <c r="R744" s="35">
        <v>4.666666666666667</v>
      </c>
      <c r="S744" s="35">
        <v>4.666666666666667</v>
      </c>
      <c r="T744" s="35">
        <v>0</v>
      </c>
      <c r="U744" s="40">
        <v>0</v>
      </c>
      <c r="AU744" s="44">
        <v>0</v>
      </c>
    </row>
    <row r="745" spans="1:47">
      <c r="C745" s="45" t="s">
        <v>4490</v>
      </c>
      <c r="D745" s="46" t="s">
        <v>2045</v>
      </c>
      <c r="F745" s="35">
        <v>0</v>
      </c>
      <c r="G745" s="36">
        <v>10</v>
      </c>
      <c r="H745" s="36">
        <v>4</v>
      </c>
      <c r="I745" s="36">
        <v>0</v>
      </c>
      <c r="J745" s="37">
        <v>0</v>
      </c>
      <c r="K745" s="47">
        <v>4.666666666666667</v>
      </c>
      <c r="L745" s="37">
        <v>0</v>
      </c>
      <c r="M745" s="35">
        <v>4.666666666666667</v>
      </c>
      <c r="N745" s="35">
        <v>0</v>
      </c>
      <c r="O745" s="38">
        <v>0</v>
      </c>
      <c r="P745" s="38">
        <v>4.666666666666667</v>
      </c>
      <c r="Q745" s="39">
        <v>0.4</v>
      </c>
      <c r="R745" s="35">
        <v>4.666666666666667</v>
      </c>
      <c r="S745" s="35">
        <v>4.666666666666667</v>
      </c>
      <c r="T745" s="35">
        <v>0</v>
      </c>
      <c r="U745" s="40">
        <v>0</v>
      </c>
      <c r="AU745" s="44">
        <v>0</v>
      </c>
    </row>
    <row r="746" spans="1:47">
      <c r="C746" s="45" t="s">
        <v>4491</v>
      </c>
      <c r="D746" s="46" t="s">
        <v>2065</v>
      </c>
      <c r="F746" s="35">
        <v>0</v>
      </c>
      <c r="G746" s="36">
        <v>10</v>
      </c>
      <c r="H746" s="36">
        <v>4</v>
      </c>
      <c r="I746" s="36">
        <v>0</v>
      </c>
      <c r="J746" s="37">
        <v>0</v>
      </c>
      <c r="K746" s="47">
        <v>4.666666666666667</v>
      </c>
      <c r="L746" s="37">
        <v>0</v>
      </c>
      <c r="M746" s="35">
        <v>4.666666666666667</v>
      </c>
      <c r="N746" s="35">
        <v>0</v>
      </c>
      <c r="O746" s="38">
        <v>0</v>
      </c>
      <c r="P746" s="38">
        <v>4.666666666666667</v>
      </c>
      <c r="Q746" s="39">
        <v>0.4</v>
      </c>
      <c r="R746" s="35">
        <v>4.666666666666667</v>
      </c>
      <c r="S746" s="35">
        <v>4.666666666666667</v>
      </c>
      <c r="T746" s="35">
        <v>0</v>
      </c>
      <c r="U746" s="40">
        <v>0</v>
      </c>
      <c r="AU746" s="44">
        <v>0</v>
      </c>
    </row>
    <row r="747" spans="1:47">
      <c r="A747" s="9" t="s">
        <v>16</v>
      </c>
      <c r="B747" s="9" t="s">
        <v>4492</v>
      </c>
      <c r="C747" s="9" t="s">
        <v>4493</v>
      </c>
      <c r="D747" s="9" t="s">
        <v>4494</v>
      </c>
      <c r="E747" s="9" t="s">
        <v>4494</v>
      </c>
      <c r="F747" s="35">
        <v>0</v>
      </c>
      <c r="G747" s="36">
        <v>0</v>
      </c>
      <c r="H747" s="36">
        <v>0</v>
      </c>
      <c r="I747" s="36">
        <v>3</v>
      </c>
      <c r="J747" s="37">
        <v>7.5</v>
      </c>
      <c r="K747" s="36">
        <v>3</v>
      </c>
      <c r="L747" s="37">
        <v>0</v>
      </c>
      <c r="M747" s="35">
        <v>3</v>
      </c>
      <c r="N747" s="35">
        <v>0</v>
      </c>
      <c r="O747" s="38">
        <v>0</v>
      </c>
      <c r="P747" s="38">
        <v>3</v>
      </c>
      <c r="Q747" s="39" t="e">
        <v>#DIV/0!</v>
      </c>
      <c r="R747" s="35">
        <v>3</v>
      </c>
      <c r="S747" s="35">
        <v>3</v>
      </c>
      <c r="T747" s="35">
        <v>0</v>
      </c>
      <c r="U747" s="40">
        <v>0</v>
      </c>
      <c r="V747" s="9" t="s">
        <v>2952</v>
      </c>
      <c r="W747" s="9" t="s">
        <v>2953</v>
      </c>
      <c r="X747" s="41"/>
      <c r="Y747" s="9" t="s">
        <v>2954</v>
      </c>
      <c r="Z747" s="9">
        <v>7.19</v>
      </c>
      <c r="AA747" s="9">
        <v>7.19</v>
      </c>
      <c r="AB747" s="9">
        <v>1</v>
      </c>
      <c r="AC747" s="9">
        <v>35</v>
      </c>
      <c r="AD747" s="9">
        <v>0</v>
      </c>
      <c r="AE747" s="9">
        <v>35</v>
      </c>
      <c r="AF747" s="9">
        <v>0</v>
      </c>
      <c r="AG747" s="9">
        <v>0</v>
      </c>
      <c r="AH747" s="9">
        <v>0</v>
      </c>
      <c r="AI747" s="9">
        <v>0</v>
      </c>
      <c r="AJ747" s="9">
        <v>0</v>
      </c>
      <c r="AK747" s="9">
        <v>0</v>
      </c>
      <c r="AL747" s="9">
        <v>0</v>
      </c>
      <c r="AM747" s="9" t="s">
        <v>2955</v>
      </c>
      <c r="AN747" s="9" t="s">
        <v>3017</v>
      </c>
      <c r="AO747" s="9" t="s">
        <v>3017</v>
      </c>
      <c r="AP747" s="9"/>
      <c r="AQ747" s="9">
        <v>0</v>
      </c>
      <c r="AR747" s="9" t="s">
        <v>2961</v>
      </c>
      <c r="AS747" s="9" t="s">
        <v>2962</v>
      </c>
      <c r="AT747" s="9" t="s">
        <v>4495</v>
      </c>
      <c r="AU747" s="44">
        <v>1</v>
      </c>
    </row>
    <row r="748" spans="1:47">
      <c r="A748" s="9" t="s">
        <v>16</v>
      </c>
      <c r="B748" s="9" t="s">
        <v>4496</v>
      </c>
      <c r="C748" s="9" t="s">
        <v>4497</v>
      </c>
      <c r="D748" s="9" t="s">
        <v>950</v>
      </c>
      <c r="E748" s="9" t="s">
        <v>950</v>
      </c>
      <c r="F748" s="35">
        <v>3</v>
      </c>
      <c r="G748" s="36">
        <v>0</v>
      </c>
      <c r="H748" s="36">
        <v>3</v>
      </c>
      <c r="I748" s="36">
        <v>2</v>
      </c>
      <c r="J748" s="37">
        <v>5</v>
      </c>
      <c r="K748" s="36">
        <v>3</v>
      </c>
      <c r="L748" s="37">
        <v>0</v>
      </c>
      <c r="M748" s="35">
        <v>3</v>
      </c>
      <c r="N748" s="35">
        <v>0</v>
      </c>
      <c r="O748" s="38">
        <v>0</v>
      </c>
      <c r="P748" s="38">
        <v>3</v>
      </c>
      <c r="Q748" s="39" t="e">
        <v>#DIV/0!</v>
      </c>
      <c r="R748" s="35">
        <v>0</v>
      </c>
      <c r="S748" s="35">
        <v>0</v>
      </c>
      <c r="T748" s="35">
        <v>0</v>
      </c>
      <c r="U748" s="40">
        <v>40</v>
      </c>
      <c r="V748" s="9" t="s">
        <v>2952</v>
      </c>
      <c r="W748" s="9" t="s">
        <v>2953</v>
      </c>
      <c r="Y748" s="9" t="s">
        <v>2954</v>
      </c>
      <c r="Z748" s="9">
        <v>68.510000000000005</v>
      </c>
      <c r="AA748" s="9">
        <v>137.02000000000001</v>
      </c>
      <c r="AB748" s="9">
        <v>2</v>
      </c>
      <c r="AC748" s="9">
        <v>30</v>
      </c>
      <c r="AD748" s="9">
        <v>0</v>
      </c>
      <c r="AE748" s="9">
        <v>30</v>
      </c>
      <c r="AF748" s="9">
        <v>0</v>
      </c>
      <c r="AG748" s="9">
        <v>0</v>
      </c>
      <c r="AH748" s="9">
        <v>0</v>
      </c>
      <c r="AI748" s="9">
        <v>0</v>
      </c>
      <c r="AJ748" s="9">
        <v>0</v>
      </c>
      <c r="AK748" s="9">
        <v>0</v>
      </c>
      <c r="AL748" s="9">
        <v>0</v>
      </c>
      <c r="AM748" s="9" t="s">
        <v>2955</v>
      </c>
      <c r="AN748" s="9" t="s">
        <v>3017</v>
      </c>
      <c r="AO748" s="9" t="s">
        <v>3017</v>
      </c>
      <c r="AP748" s="9"/>
      <c r="AQ748" s="9">
        <v>0</v>
      </c>
      <c r="AR748" s="9" t="s">
        <v>2961</v>
      </c>
      <c r="AS748" s="9" t="s">
        <v>2962</v>
      </c>
      <c r="AT748" s="9" t="s">
        <v>4498</v>
      </c>
      <c r="AU748" s="44">
        <v>0.66666666666666663</v>
      </c>
    </row>
    <row r="749" spans="1:47">
      <c r="C749" s="45" t="s">
        <v>4499</v>
      </c>
      <c r="D749" s="46" t="s">
        <v>2012</v>
      </c>
      <c r="F749" s="35">
        <v>0</v>
      </c>
      <c r="G749" s="36">
        <v>13</v>
      </c>
      <c r="H749" s="36">
        <v>0</v>
      </c>
      <c r="I749" s="36">
        <v>0</v>
      </c>
      <c r="J749" s="37">
        <v>0</v>
      </c>
      <c r="K749" s="47">
        <v>4.333333333333333</v>
      </c>
      <c r="L749" s="37">
        <v>0</v>
      </c>
      <c r="M749" s="35">
        <v>4.333333333333333</v>
      </c>
      <c r="N749" s="35">
        <v>0</v>
      </c>
      <c r="O749" s="38">
        <v>0</v>
      </c>
      <c r="P749" s="38">
        <v>4.333333333333333</v>
      </c>
      <c r="Q749" s="39">
        <v>0</v>
      </c>
      <c r="R749" s="35">
        <v>4.333333333333333</v>
      </c>
      <c r="S749" s="35">
        <v>4.333333333333333</v>
      </c>
      <c r="T749" s="35">
        <v>0</v>
      </c>
      <c r="U749" s="40">
        <v>0</v>
      </c>
      <c r="AU749" s="44">
        <v>0</v>
      </c>
    </row>
    <row r="750" spans="1:47">
      <c r="C750" s="45" t="s">
        <v>4500</v>
      </c>
      <c r="D750" s="46" t="s">
        <v>2172</v>
      </c>
      <c r="F750" s="35">
        <v>0</v>
      </c>
      <c r="G750" s="36">
        <v>13</v>
      </c>
      <c r="H750" s="36">
        <v>0</v>
      </c>
      <c r="I750" s="36">
        <v>0</v>
      </c>
      <c r="J750" s="37">
        <v>0</v>
      </c>
      <c r="K750" s="47">
        <v>4.333333333333333</v>
      </c>
      <c r="L750" s="37">
        <v>0</v>
      </c>
      <c r="M750" s="35">
        <v>4.333333333333333</v>
      </c>
      <c r="N750" s="35">
        <v>0</v>
      </c>
      <c r="O750" s="38">
        <v>0</v>
      </c>
      <c r="P750" s="38">
        <v>4.333333333333333</v>
      </c>
      <c r="Q750" s="39">
        <v>0</v>
      </c>
      <c r="R750" s="35">
        <v>4.333333333333333</v>
      </c>
      <c r="S750" s="35">
        <v>4.333333333333333</v>
      </c>
      <c r="T750" s="35">
        <v>0</v>
      </c>
      <c r="U750" s="40">
        <v>0</v>
      </c>
      <c r="AU750" s="44">
        <v>0</v>
      </c>
    </row>
    <row r="751" spans="1:47">
      <c r="C751" s="45" t="s">
        <v>4501</v>
      </c>
      <c r="D751" s="46" t="s">
        <v>4502</v>
      </c>
      <c r="F751" s="35">
        <v>0</v>
      </c>
      <c r="G751" s="36">
        <v>13</v>
      </c>
      <c r="H751" s="36">
        <v>0</v>
      </c>
      <c r="I751" s="36">
        <v>0</v>
      </c>
      <c r="J751" s="37">
        <v>0</v>
      </c>
      <c r="K751" s="47">
        <v>4.333333333333333</v>
      </c>
      <c r="L751" s="37">
        <v>0</v>
      </c>
      <c r="M751" s="35">
        <v>4.333333333333333</v>
      </c>
      <c r="N751" s="35">
        <v>0</v>
      </c>
      <c r="O751" s="38">
        <v>0</v>
      </c>
      <c r="P751" s="38">
        <v>4.333333333333333</v>
      </c>
      <c r="Q751" s="39">
        <v>0</v>
      </c>
      <c r="R751" s="35">
        <v>4.333333333333333</v>
      </c>
      <c r="S751" s="35">
        <v>4.333333333333333</v>
      </c>
      <c r="T751" s="35">
        <v>0</v>
      </c>
      <c r="U751" s="40">
        <v>0</v>
      </c>
      <c r="AU751" s="44">
        <v>0</v>
      </c>
    </row>
    <row r="752" spans="1:47">
      <c r="C752" s="83" t="s">
        <v>5666</v>
      </c>
      <c r="D752" s="84" t="s">
        <v>5665</v>
      </c>
      <c r="F752" s="35">
        <v>0</v>
      </c>
      <c r="G752" s="36">
        <v>13</v>
      </c>
      <c r="H752" s="36">
        <v>0</v>
      </c>
      <c r="I752" s="36">
        <v>0</v>
      </c>
      <c r="J752" s="37">
        <v>0</v>
      </c>
      <c r="K752" s="47">
        <v>4.333333333333333</v>
      </c>
      <c r="L752" s="37">
        <v>0</v>
      </c>
      <c r="M752" s="35">
        <v>4.333333333333333</v>
      </c>
      <c r="N752" s="35">
        <v>0</v>
      </c>
      <c r="O752" s="38">
        <v>0</v>
      </c>
      <c r="P752" s="38">
        <v>4.333333333333333</v>
      </c>
      <c r="Q752" s="39">
        <v>0</v>
      </c>
      <c r="R752" s="35">
        <v>4.333333333333333</v>
      </c>
      <c r="S752" s="35">
        <v>4.333333333333333</v>
      </c>
      <c r="T752" s="35">
        <v>0</v>
      </c>
      <c r="U752" s="40">
        <v>0</v>
      </c>
      <c r="AU752" s="44">
        <v>0</v>
      </c>
    </row>
    <row r="753" spans="1:47">
      <c r="C753" s="45" t="s">
        <v>4503</v>
      </c>
      <c r="D753" s="46" t="s">
        <v>2160</v>
      </c>
      <c r="F753" s="35">
        <v>0</v>
      </c>
      <c r="G753" s="36">
        <v>0</v>
      </c>
      <c r="H753" s="36">
        <v>13</v>
      </c>
      <c r="I753" s="36">
        <v>0</v>
      </c>
      <c r="J753" s="37">
        <v>0</v>
      </c>
      <c r="K753" s="47">
        <v>4.333333333333333</v>
      </c>
      <c r="L753" s="37">
        <v>0</v>
      </c>
      <c r="M753" s="35">
        <v>4.333333333333333</v>
      </c>
      <c r="N753" s="35">
        <v>0</v>
      </c>
      <c r="O753" s="38">
        <v>0</v>
      </c>
      <c r="P753" s="38">
        <v>4.333333333333333</v>
      </c>
      <c r="Q753" s="39" t="e">
        <v>#DIV/0!</v>
      </c>
      <c r="R753" s="35">
        <v>4.333333333333333</v>
      </c>
      <c r="S753" s="35">
        <v>4.333333333333333</v>
      </c>
      <c r="T753" s="35">
        <v>0</v>
      </c>
      <c r="U753" s="40">
        <v>0</v>
      </c>
      <c r="AU753" s="44">
        <v>0</v>
      </c>
    </row>
    <row r="754" spans="1:47">
      <c r="A754" s="9" t="s">
        <v>16</v>
      </c>
      <c r="B754" s="9" t="s">
        <v>4504</v>
      </c>
      <c r="C754" s="9" t="s">
        <v>4505</v>
      </c>
      <c r="D754" s="9" t="s">
        <v>977</v>
      </c>
      <c r="E754" s="9" t="s">
        <v>4506</v>
      </c>
      <c r="F754" s="35">
        <v>0</v>
      </c>
      <c r="G754" s="36">
        <v>3</v>
      </c>
      <c r="H754" s="36">
        <v>2</v>
      </c>
      <c r="I754" s="36">
        <v>2</v>
      </c>
      <c r="J754" s="37">
        <v>5</v>
      </c>
      <c r="K754" s="36">
        <v>3</v>
      </c>
      <c r="L754" s="37">
        <v>0</v>
      </c>
      <c r="M754" s="35">
        <v>3</v>
      </c>
      <c r="N754" s="35">
        <v>0</v>
      </c>
      <c r="O754" s="38">
        <v>0</v>
      </c>
      <c r="P754" s="38">
        <v>3</v>
      </c>
      <c r="Q754" s="39">
        <v>0.66666666666666663</v>
      </c>
      <c r="R754" s="35">
        <v>3</v>
      </c>
      <c r="S754" s="35">
        <v>3</v>
      </c>
      <c r="T754" s="35">
        <v>0</v>
      </c>
      <c r="U754" s="40">
        <v>0</v>
      </c>
      <c r="V754" s="9" t="s">
        <v>2952</v>
      </c>
      <c r="W754" s="9" t="s">
        <v>2953</v>
      </c>
      <c r="X754" s="41"/>
      <c r="Y754" s="9" t="s">
        <v>2954</v>
      </c>
      <c r="Z754" s="9">
        <v>53.29</v>
      </c>
      <c r="AA754" s="9">
        <v>0</v>
      </c>
      <c r="AB754" s="9">
        <v>0</v>
      </c>
      <c r="AC754" s="9">
        <v>0</v>
      </c>
      <c r="AD754" s="9">
        <v>0</v>
      </c>
      <c r="AE754" s="9">
        <v>0</v>
      </c>
      <c r="AF754" s="9">
        <v>0</v>
      </c>
      <c r="AG754" s="9">
        <v>0</v>
      </c>
      <c r="AH754" s="9">
        <v>0</v>
      </c>
      <c r="AI754" s="9">
        <v>0</v>
      </c>
      <c r="AJ754" s="9">
        <v>0</v>
      </c>
      <c r="AK754" s="9">
        <v>0</v>
      </c>
      <c r="AL754" s="9">
        <v>0</v>
      </c>
      <c r="AM754" s="9" t="s">
        <v>2955</v>
      </c>
      <c r="AN754" s="9">
        <v>0</v>
      </c>
      <c r="AO754" s="9">
        <v>0</v>
      </c>
      <c r="AP754" s="9" t="s">
        <v>2956</v>
      </c>
      <c r="AQ754" s="9">
        <v>4</v>
      </c>
      <c r="AR754" s="42">
        <v>46048</v>
      </c>
      <c r="AS754" s="9" t="s">
        <v>2957</v>
      </c>
      <c r="AT754" s="9" t="s">
        <v>4507</v>
      </c>
      <c r="AU754" s="44">
        <v>0.66666666666666663</v>
      </c>
    </row>
    <row r="755" spans="1:47">
      <c r="C755" s="45" t="s">
        <v>4508</v>
      </c>
      <c r="D755" s="46" t="s">
        <v>2285</v>
      </c>
      <c r="F755" s="35">
        <v>0</v>
      </c>
      <c r="G755" s="36">
        <v>12</v>
      </c>
      <c r="H755" s="36">
        <v>1</v>
      </c>
      <c r="I755" s="36">
        <v>0</v>
      </c>
      <c r="J755" s="37">
        <v>0</v>
      </c>
      <c r="K755" s="47">
        <v>4.333333333333333</v>
      </c>
      <c r="L755" s="37">
        <v>0</v>
      </c>
      <c r="M755" s="35">
        <v>4.333333333333333</v>
      </c>
      <c r="N755" s="35">
        <v>0</v>
      </c>
      <c r="O755" s="38">
        <v>0</v>
      </c>
      <c r="P755" s="38">
        <v>4.333333333333333</v>
      </c>
      <c r="Q755" s="39">
        <v>8.3333333333333329E-2</v>
      </c>
      <c r="R755" s="35">
        <v>4.333333333333333</v>
      </c>
      <c r="S755" s="35">
        <v>4.333333333333333</v>
      </c>
      <c r="T755" s="35">
        <v>0</v>
      </c>
      <c r="U755" s="40">
        <v>0</v>
      </c>
      <c r="AU755" s="44">
        <v>0</v>
      </c>
    </row>
    <row r="756" spans="1:47">
      <c r="A756" s="9" t="s">
        <v>16</v>
      </c>
      <c r="B756" s="9" t="s">
        <v>813</v>
      </c>
      <c r="C756" s="9" t="s">
        <v>815</v>
      </c>
      <c r="D756" s="9" t="s">
        <v>816</v>
      </c>
      <c r="E756" s="9" t="s">
        <v>814</v>
      </c>
      <c r="F756" s="35">
        <v>0</v>
      </c>
      <c r="G756" s="36">
        <v>3</v>
      </c>
      <c r="H756" s="36">
        <v>0</v>
      </c>
      <c r="I756" s="36">
        <v>2</v>
      </c>
      <c r="J756" s="37">
        <v>5</v>
      </c>
      <c r="K756" s="36">
        <v>3</v>
      </c>
      <c r="L756" s="37">
        <v>0</v>
      </c>
      <c r="M756" s="35">
        <v>3</v>
      </c>
      <c r="N756" s="35">
        <v>0</v>
      </c>
      <c r="O756" s="38">
        <v>0</v>
      </c>
      <c r="P756" s="38">
        <v>3</v>
      </c>
      <c r="Q756" s="39">
        <v>0</v>
      </c>
      <c r="R756" s="35">
        <v>3</v>
      </c>
      <c r="S756" s="35">
        <v>3</v>
      </c>
      <c r="T756" s="35">
        <v>0</v>
      </c>
      <c r="U756" s="40">
        <v>0</v>
      </c>
      <c r="V756" s="9" t="s">
        <v>2952</v>
      </c>
      <c r="W756" s="9" t="s">
        <v>2953</v>
      </c>
      <c r="X756" s="41"/>
      <c r="Y756" s="9" t="s">
        <v>2954</v>
      </c>
      <c r="Z756" s="9">
        <v>64.290000000000006</v>
      </c>
      <c r="AA756" s="9">
        <v>0</v>
      </c>
      <c r="AB756" s="9">
        <v>0</v>
      </c>
      <c r="AC756" s="9">
        <v>0</v>
      </c>
      <c r="AD756" s="9">
        <v>0</v>
      </c>
      <c r="AE756" s="9">
        <v>0</v>
      </c>
      <c r="AF756" s="9">
        <v>0</v>
      </c>
      <c r="AG756" s="9">
        <v>0</v>
      </c>
      <c r="AH756" s="9">
        <v>0</v>
      </c>
      <c r="AI756" s="9">
        <v>0</v>
      </c>
      <c r="AJ756" s="9">
        <v>0</v>
      </c>
      <c r="AK756" s="9">
        <v>0</v>
      </c>
      <c r="AL756" s="9">
        <v>0</v>
      </c>
      <c r="AM756" s="9" t="s">
        <v>2955</v>
      </c>
      <c r="AN756" s="9"/>
      <c r="AO756" s="9"/>
      <c r="AP756" s="9" t="s">
        <v>2956</v>
      </c>
      <c r="AQ756" s="9">
        <v>0</v>
      </c>
      <c r="AR756" s="9" t="s">
        <v>2961</v>
      </c>
      <c r="AS756" s="9" t="s">
        <v>2962</v>
      </c>
      <c r="AT756" s="9" t="s">
        <v>4509</v>
      </c>
      <c r="AU756" s="44">
        <v>0.66666666666666663</v>
      </c>
    </row>
    <row r="757" spans="1:47">
      <c r="C757" s="45" t="s">
        <v>4510</v>
      </c>
      <c r="D757" s="46" t="s">
        <v>1512</v>
      </c>
      <c r="F757" s="35">
        <v>0</v>
      </c>
      <c r="G757" s="36">
        <v>11</v>
      </c>
      <c r="H757" s="36">
        <v>2</v>
      </c>
      <c r="I757" s="36">
        <v>0</v>
      </c>
      <c r="J757" s="37">
        <v>0</v>
      </c>
      <c r="K757" s="47">
        <v>4.333333333333333</v>
      </c>
      <c r="L757" s="37">
        <v>0</v>
      </c>
      <c r="M757" s="35">
        <v>4.333333333333333</v>
      </c>
      <c r="N757" s="35">
        <v>0</v>
      </c>
      <c r="O757" s="38">
        <v>0</v>
      </c>
      <c r="P757" s="38">
        <v>4.333333333333333</v>
      </c>
      <c r="Q757" s="39">
        <v>0.18181818181818182</v>
      </c>
      <c r="R757" s="35">
        <v>4.333333333333333</v>
      </c>
      <c r="S757" s="35">
        <v>4.333333333333333</v>
      </c>
      <c r="T757" s="35">
        <v>0</v>
      </c>
      <c r="U757" s="40">
        <v>0</v>
      </c>
      <c r="AU757" s="44">
        <v>0</v>
      </c>
    </row>
    <row r="758" spans="1:47">
      <c r="C758" s="45" t="s">
        <v>4511</v>
      </c>
      <c r="D758" s="46" t="s">
        <v>2082</v>
      </c>
      <c r="F758" s="35">
        <v>0</v>
      </c>
      <c r="G758" s="36">
        <v>11</v>
      </c>
      <c r="H758" s="36">
        <v>2</v>
      </c>
      <c r="I758" s="36">
        <v>0</v>
      </c>
      <c r="J758" s="37">
        <v>0</v>
      </c>
      <c r="K758" s="47">
        <v>4.333333333333333</v>
      </c>
      <c r="L758" s="37">
        <v>0</v>
      </c>
      <c r="M758" s="35">
        <v>4.333333333333333</v>
      </c>
      <c r="N758" s="35">
        <v>0</v>
      </c>
      <c r="O758" s="38">
        <v>0</v>
      </c>
      <c r="P758" s="38">
        <v>4.333333333333333</v>
      </c>
      <c r="Q758" s="39">
        <v>0.18181818181818182</v>
      </c>
      <c r="R758" s="35">
        <v>4.333333333333333</v>
      </c>
      <c r="S758" s="35">
        <v>4.333333333333333</v>
      </c>
      <c r="T758" s="35">
        <v>0</v>
      </c>
      <c r="U758" s="40">
        <v>0</v>
      </c>
      <c r="AU758" s="44">
        <v>0</v>
      </c>
    </row>
    <row r="759" spans="1:47">
      <c r="A759" s="9" t="s">
        <v>16</v>
      </c>
      <c r="B759" s="9" t="s">
        <v>4512</v>
      </c>
      <c r="C759" s="9" t="s">
        <v>4513</v>
      </c>
      <c r="D759" s="9" t="s">
        <v>966</v>
      </c>
      <c r="E759" s="9" t="s">
        <v>4514</v>
      </c>
      <c r="F759" s="35">
        <v>0</v>
      </c>
      <c r="G759" s="36">
        <v>1</v>
      </c>
      <c r="H759" s="36">
        <v>3</v>
      </c>
      <c r="I759" s="36">
        <v>0</v>
      </c>
      <c r="J759" s="37">
        <v>0</v>
      </c>
      <c r="K759" s="36">
        <v>3</v>
      </c>
      <c r="L759" s="37">
        <v>0</v>
      </c>
      <c r="M759" s="35">
        <v>3</v>
      </c>
      <c r="N759" s="35">
        <v>0</v>
      </c>
      <c r="O759" s="38">
        <v>0</v>
      </c>
      <c r="P759" s="38">
        <v>3</v>
      </c>
      <c r="Q759" s="39">
        <v>3</v>
      </c>
      <c r="R759" s="35">
        <v>3</v>
      </c>
      <c r="S759" s="35">
        <v>3</v>
      </c>
      <c r="T759" s="35">
        <v>0</v>
      </c>
      <c r="U759" s="40">
        <v>0</v>
      </c>
      <c r="V759" s="9" t="s">
        <v>2952</v>
      </c>
      <c r="W759" s="9" t="s">
        <v>2953</v>
      </c>
      <c r="X759" s="41"/>
      <c r="Y759" s="9" t="s">
        <v>2954</v>
      </c>
      <c r="Z759" s="9">
        <v>59.39</v>
      </c>
      <c r="AA759" s="9">
        <v>0</v>
      </c>
      <c r="AB759" s="9">
        <v>0</v>
      </c>
      <c r="AC759" s="9">
        <v>0</v>
      </c>
      <c r="AD759" s="9">
        <v>0</v>
      </c>
      <c r="AE759" s="9">
        <v>0</v>
      </c>
      <c r="AF759" s="9">
        <v>0</v>
      </c>
      <c r="AG759" s="9">
        <v>0</v>
      </c>
      <c r="AH759" s="9">
        <v>0</v>
      </c>
      <c r="AI759" s="9">
        <v>0</v>
      </c>
      <c r="AJ759" s="9">
        <v>0</v>
      </c>
      <c r="AK759" s="9">
        <v>0</v>
      </c>
      <c r="AL759" s="9">
        <v>0</v>
      </c>
      <c r="AM759" s="9" t="s">
        <v>2955</v>
      </c>
      <c r="AN759" s="9">
        <v>0</v>
      </c>
      <c r="AO759" s="9">
        <v>0</v>
      </c>
      <c r="AP759" s="9" t="s">
        <v>2956</v>
      </c>
      <c r="AQ759" s="9">
        <v>0</v>
      </c>
      <c r="AR759" s="9" t="s">
        <v>2961</v>
      </c>
      <c r="AS759" s="9" t="s">
        <v>2962</v>
      </c>
      <c r="AT759" s="9" t="s">
        <v>4515</v>
      </c>
    </row>
    <row r="760" spans="1:47">
      <c r="C760" s="45" t="s">
        <v>4516</v>
      </c>
      <c r="D760" s="46" t="s">
        <v>1428</v>
      </c>
      <c r="F760" s="35">
        <v>0</v>
      </c>
      <c r="G760" s="36">
        <v>0</v>
      </c>
      <c r="H760" s="36">
        <v>4</v>
      </c>
      <c r="I760" s="36">
        <v>4</v>
      </c>
      <c r="J760" s="37">
        <v>10</v>
      </c>
      <c r="K760" s="36">
        <v>4</v>
      </c>
      <c r="L760" s="37">
        <v>0</v>
      </c>
      <c r="M760" s="35">
        <v>4</v>
      </c>
      <c r="N760" s="35">
        <v>0</v>
      </c>
      <c r="O760" s="38">
        <v>0</v>
      </c>
      <c r="P760" s="38">
        <v>4</v>
      </c>
      <c r="Q760" s="39" t="e">
        <v>#DIV/0!</v>
      </c>
      <c r="R760" s="35">
        <v>4</v>
      </c>
      <c r="S760" s="35">
        <v>4</v>
      </c>
      <c r="T760" s="35">
        <v>0</v>
      </c>
      <c r="U760" s="40">
        <v>0</v>
      </c>
      <c r="AU760" s="44">
        <v>1</v>
      </c>
    </row>
    <row r="761" spans="1:47">
      <c r="C761" s="45" t="s">
        <v>4517</v>
      </c>
      <c r="D761" s="46" t="s">
        <v>1904</v>
      </c>
      <c r="F761" s="35">
        <v>0</v>
      </c>
      <c r="G761" s="36">
        <v>1</v>
      </c>
      <c r="H761" s="36">
        <v>0</v>
      </c>
      <c r="I761" s="36">
        <v>4</v>
      </c>
      <c r="J761" s="37">
        <v>10</v>
      </c>
      <c r="K761" s="36">
        <v>4</v>
      </c>
      <c r="L761" s="37">
        <v>0</v>
      </c>
      <c r="M761" s="35">
        <v>4</v>
      </c>
      <c r="N761" s="35">
        <v>0</v>
      </c>
      <c r="O761" s="38">
        <v>0</v>
      </c>
      <c r="P761" s="38">
        <v>4</v>
      </c>
      <c r="Q761" s="39">
        <v>0</v>
      </c>
      <c r="R761" s="35">
        <v>4</v>
      </c>
      <c r="S761" s="35">
        <v>4</v>
      </c>
      <c r="T761" s="35">
        <v>0</v>
      </c>
      <c r="U761" s="40">
        <v>0</v>
      </c>
      <c r="AU761" s="44">
        <v>1</v>
      </c>
    </row>
    <row r="762" spans="1:47">
      <c r="C762" s="45" t="s">
        <v>4518</v>
      </c>
      <c r="D762" s="46" t="s">
        <v>2179</v>
      </c>
      <c r="F762" s="35">
        <v>0</v>
      </c>
      <c r="G762" s="36">
        <v>1</v>
      </c>
      <c r="H762" s="36">
        <v>0</v>
      </c>
      <c r="I762" s="36">
        <v>4</v>
      </c>
      <c r="J762" s="37">
        <v>10</v>
      </c>
      <c r="K762" s="36">
        <v>4</v>
      </c>
      <c r="L762" s="37">
        <v>0</v>
      </c>
      <c r="M762" s="35">
        <v>4</v>
      </c>
      <c r="N762" s="35">
        <v>0</v>
      </c>
      <c r="O762" s="38">
        <v>0</v>
      </c>
      <c r="P762" s="38">
        <v>4</v>
      </c>
      <c r="Q762" s="39">
        <v>0</v>
      </c>
      <c r="R762" s="35">
        <v>4</v>
      </c>
      <c r="S762" s="35">
        <v>4</v>
      </c>
      <c r="T762" s="35">
        <v>0</v>
      </c>
      <c r="U762" s="40">
        <v>0</v>
      </c>
      <c r="AU762" s="44">
        <v>1</v>
      </c>
    </row>
    <row r="763" spans="1:47">
      <c r="C763" s="45" t="s">
        <v>4519</v>
      </c>
      <c r="D763" s="46" t="s">
        <v>2546</v>
      </c>
      <c r="F763" s="35">
        <v>0</v>
      </c>
      <c r="G763" s="36">
        <v>0</v>
      </c>
      <c r="H763" s="36">
        <v>1</v>
      </c>
      <c r="I763" s="36">
        <v>4</v>
      </c>
      <c r="J763" s="37">
        <v>10</v>
      </c>
      <c r="K763" s="36">
        <v>4</v>
      </c>
      <c r="L763" s="37">
        <v>0</v>
      </c>
      <c r="M763" s="35">
        <v>4</v>
      </c>
      <c r="N763" s="35">
        <v>0</v>
      </c>
      <c r="O763" s="38">
        <v>0</v>
      </c>
      <c r="P763" s="38">
        <v>4</v>
      </c>
      <c r="Q763" s="39" t="e">
        <v>#DIV/0!</v>
      </c>
      <c r="R763" s="35">
        <v>4</v>
      </c>
      <c r="S763" s="35">
        <v>4</v>
      </c>
      <c r="T763" s="35">
        <v>0</v>
      </c>
      <c r="U763" s="40">
        <v>0</v>
      </c>
      <c r="AU763" s="44">
        <v>1</v>
      </c>
    </row>
    <row r="764" spans="1:47">
      <c r="C764" s="45" t="s">
        <v>4520</v>
      </c>
      <c r="D764" s="46" t="s">
        <v>1877</v>
      </c>
      <c r="F764" s="35">
        <v>0</v>
      </c>
      <c r="G764" s="36">
        <v>0</v>
      </c>
      <c r="H764" s="36">
        <v>1</v>
      </c>
      <c r="I764" s="36">
        <v>4</v>
      </c>
      <c r="J764" s="37">
        <v>10</v>
      </c>
      <c r="K764" s="36">
        <v>4</v>
      </c>
      <c r="L764" s="37">
        <v>0</v>
      </c>
      <c r="M764" s="35">
        <v>4</v>
      </c>
      <c r="N764" s="35">
        <v>0</v>
      </c>
      <c r="O764" s="38">
        <v>0</v>
      </c>
      <c r="P764" s="38">
        <v>4</v>
      </c>
      <c r="Q764" s="39" t="e">
        <v>#DIV/0!</v>
      </c>
      <c r="R764" s="35">
        <v>4</v>
      </c>
      <c r="S764" s="35">
        <v>4</v>
      </c>
      <c r="T764" s="35">
        <v>0</v>
      </c>
      <c r="U764" s="40">
        <v>0</v>
      </c>
      <c r="AU764" s="44">
        <v>1</v>
      </c>
    </row>
    <row r="765" spans="1:47">
      <c r="C765" s="45" t="s">
        <v>4521</v>
      </c>
      <c r="D765" s="46" t="s">
        <v>2430</v>
      </c>
      <c r="F765" s="35">
        <v>0</v>
      </c>
      <c r="G765" s="36">
        <v>0</v>
      </c>
      <c r="H765" s="36">
        <v>1</v>
      </c>
      <c r="I765" s="36">
        <v>4</v>
      </c>
      <c r="J765" s="37">
        <v>10</v>
      </c>
      <c r="K765" s="36">
        <v>4</v>
      </c>
      <c r="L765" s="37">
        <v>0</v>
      </c>
      <c r="M765" s="35">
        <v>4</v>
      </c>
      <c r="N765" s="35">
        <v>0</v>
      </c>
      <c r="O765" s="38">
        <v>0</v>
      </c>
      <c r="P765" s="38">
        <v>4</v>
      </c>
      <c r="Q765" s="39" t="e">
        <v>#DIV/0!</v>
      </c>
      <c r="R765" s="35">
        <v>4</v>
      </c>
      <c r="S765" s="35">
        <v>4</v>
      </c>
      <c r="T765" s="35">
        <v>0</v>
      </c>
      <c r="U765" s="40">
        <v>0</v>
      </c>
      <c r="AU765" s="44">
        <v>1</v>
      </c>
    </row>
    <row r="766" spans="1:47">
      <c r="C766" s="45" t="s">
        <v>4522</v>
      </c>
      <c r="D766" s="46" t="s">
        <v>1734</v>
      </c>
      <c r="F766" s="35">
        <v>0</v>
      </c>
      <c r="G766" s="36">
        <v>4</v>
      </c>
      <c r="H766" s="36">
        <v>2</v>
      </c>
      <c r="I766" s="36">
        <v>3</v>
      </c>
      <c r="J766" s="37">
        <v>7.5</v>
      </c>
      <c r="K766" s="36">
        <v>4</v>
      </c>
      <c r="L766" s="37">
        <v>0</v>
      </c>
      <c r="M766" s="35">
        <v>4</v>
      </c>
      <c r="N766" s="35">
        <v>0</v>
      </c>
      <c r="O766" s="38">
        <v>0</v>
      </c>
      <c r="P766" s="38">
        <v>4</v>
      </c>
      <c r="Q766" s="39">
        <v>0.5</v>
      </c>
      <c r="R766" s="35">
        <v>4</v>
      </c>
      <c r="S766" s="35">
        <v>4</v>
      </c>
      <c r="T766" s="35">
        <v>0</v>
      </c>
      <c r="U766" s="40">
        <v>0</v>
      </c>
      <c r="AU766" s="44">
        <v>0.75</v>
      </c>
    </row>
    <row r="767" spans="1:47">
      <c r="C767" s="45" t="s">
        <v>4523</v>
      </c>
      <c r="D767" s="46" t="s">
        <v>1383</v>
      </c>
      <c r="F767" s="35">
        <v>0</v>
      </c>
      <c r="G767" s="36">
        <v>4</v>
      </c>
      <c r="H767" s="36">
        <v>1</v>
      </c>
      <c r="I767" s="36">
        <v>3</v>
      </c>
      <c r="J767" s="37">
        <v>7.5</v>
      </c>
      <c r="K767" s="36">
        <v>4</v>
      </c>
      <c r="L767" s="37">
        <v>0</v>
      </c>
      <c r="M767" s="35">
        <v>4</v>
      </c>
      <c r="N767" s="35">
        <v>0</v>
      </c>
      <c r="O767" s="38">
        <v>0</v>
      </c>
      <c r="P767" s="38">
        <v>4</v>
      </c>
      <c r="Q767" s="39">
        <v>0.25</v>
      </c>
      <c r="R767" s="35">
        <v>4</v>
      </c>
      <c r="S767" s="35">
        <v>4</v>
      </c>
      <c r="T767" s="35">
        <v>0</v>
      </c>
      <c r="U767" s="40">
        <v>0</v>
      </c>
      <c r="AU767" s="44">
        <v>0.75</v>
      </c>
    </row>
    <row r="768" spans="1:47">
      <c r="C768" s="45" t="s">
        <v>4524</v>
      </c>
      <c r="D768" s="46" t="s">
        <v>1489</v>
      </c>
      <c r="F768" s="35">
        <v>0</v>
      </c>
      <c r="G768" s="36">
        <v>0</v>
      </c>
      <c r="H768" s="36">
        <v>4</v>
      </c>
      <c r="I768" s="36">
        <v>3</v>
      </c>
      <c r="J768" s="37">
        <v>7.5</v>
      </c>
      <c r="K768" s="36">
        <v>4</v>
      </c>
      <c r="L768" s="37">
        <v>0</v>
      </c>
      <c r="M768" s="35">
        <v>4</v>
      </c>
      <c r="N768" s="35">
        <v>0</v>
      </c>
      <c r="O768" s="38">
        <v>0</v>
      </c>
      <c r="P768" s="38">
        <v>4</v>
      </c>
      <c r="Q768" s="39" t="e">
        <v>#DIV/0!</v>
      </c>
      <c r="R768" s="35">
        <v>4</v>
      </c>
      <c r="S768" s="35">
        <v>4</v>
      </c>
      <c r="T768" s="35">
        <v>0</v>
      </c>
      <c r="U768" s="40">
        <v>0</v>
      </c>
      <c r="AU768" s="44">
        <v>0.75</v>
      </c>
    </row>
    <row r="769" spans="1:47">
      <c r="C769" s="45" t="s">
        <v>4525</v>
      </c>
      <c r="D769" s="46" t="s">
        <v>2501</v>
      </c>
      <c r="F769" s="35">
        <v>0</v>
      </c>
      <c r="G769" s="36">
        <v>0</v>
      </c>
      <c r="H769" s="36">
        <v>4</v>
      </c>
      <c r="I769" s="36">
        <v>3</v>
      </c>
      <c r="J769" s="37">
        <v>7.5</v>
      </c>
      <c r="K769" s="36">
        <v>4</v>
      </c>
      <c r="L769" s="37">
        <v>0</v>
      </c>
      <c r="M769" s="35">
        <v>4</v>
      </c>
      <c r="N769" s="35">
        <v>0</v>
      </c>
      <c r="O769" s="38">
        <v>0</v>
      </c>
      <c r="P769" s="38">
        <v>4</v>
      </c>
      <c r="Q769" s="39" t="e">
        <v>#DIV/0!</v>
      </c>
      <c r="R769" s="35">
        <v>4</v>
      </c>
      <c r="S769" s="35">
        <v>4</v>
      </c>
      <c r="T769" s="35">
        <v>0</v>
      </c>
      <c r="U769" s="40">
        <v>0</v>
      </c>
      <c r="AU769" s="44">
        <v>0.75</v>
      </c>
    </row>
    <row r="770" spans="1:47">
      <c r="A770" s="9" t="s">
        <v>16</v>
      </c>
      <c r="B770" s="9" t="s">
        <v>4526</v>
      </c>
      <c r="C770" s="9" t="s">
        <v>4527</v>
      </c>
      <c r="D770" s="9" t="s">
        <v>1049</v>
      </c>
      <c r="E770" s="9" t="s">
        <v>4528</v>
      </c>
      <c r="F770" s="35">
        <v>6</v>
      </c>
      <c r="G770" s="36">
        <v>8</v>
      </c>
      <c r="H770" s="36">
        <v>8</v>
      </c>
      <c r="I770" s="36">
        <v>0</v>
      </c>
      <c r="J770" s="37">
        <v>0</v>
      </c>
      <c r="K770" s="36">
        <v>8</v>
      </c>
      <c r="L770" s="37">
        <v>6</v>
      </c>
      <c r="M770" s="35">
        <v>2</v>
      </c>
      <c r="N770" s="35">
        <v>0</v>
      </c>
      <c r="O770" s="38">
        <v>0</v>
      </c>
      <c r="P770" s="38">
        <v>2</v>
      </c>
      <c r="Q770" s="39">
        <v>1</v>
      </c>
      <c r="R770" s="35">
        <v>2</v>
      </c>
      <c r="S770" s="35">
        <v>2</v>
      </c>
      <c r="T770" s="35">
        <v>0</v>
      </c>
      <c r="U770" s="40">
        <v>30</v>
      </c>
      <c r="V770" s="9" t="s">
        <v>2952</v>
      </c>
      <c r="W770" s="9" t="s">
        <v>2953</v>
      </c>
      <c r="X770" s="41"/>
      <c r="Y770" s="9" t="s">
        <v>2954</v>
      </c>
      <c r="Z770" s="9">
        <v>13.39</v>
      </c>
      <c r="AA770" s="9">
        <v>0</v>
      </c>
      <c r="AB770" s="9">
        <v>0</v>
      </c>
      <c r="AC770" s="9">
        <v>6</v>
      </c>
      <c r="AD770" s="9">
        <v>0</v>
      </c>
      <c r="AE770" s="9">
        <v>6</v>
      </c>
      <c r="AF770" s="9">
        <v>0</v>
      </c>
      <c r="AG770" s="9">
        <v>0</v>
      </c>
      <c r="AH770" s="9">
        <v>0</v>
      </c>
      <c r="AI770" s="9">
        <v>0</v>
      </c>
      <c r="AJ770" s="9">
        <v>0</v>
      </c>
      <c r="AK770" s="9">
        <v>0</v>
      </c>
      <c r="AL770" s="9">
        <v>0</v>
      </c>
      <c r="AM770" s="9" t="s">
        <v>2955</v>
      </c>
      <c r="AN770" s="9">
        <v>96</v>
      </c>
      <c r="AO770" s="9">
        <v>96</v>
      </c>
      <c r="AP770" s="9"/>
      <c r="AQ770" s="9">
        <v>0</v>
      </c>
      <c r="AR770" s="9" t="s">
        <v>2961</v>
      </c>
      <c r="AS770" s="9" t="s">
        <v>2962</v>
      </c>
      <c r="AT770" s="9" t="s">
        <v>4529</v>
      </c>
    </row>
    <row r="771" spans="1:47">
      <c r="C771" s="45" t="s">
        <v>4530</v>
      </c>
      <c r="D771" s="46" t="s">
        <v>1614</v>
      </c>
      <c r="F771" s="35">
        <v>0</v>
      </c>
      <c r="G771" s="36">
        <v>4</v>
      </c>
      <c r="H771" s="36">
        <v>0</v>
      </c>
      <c r="I771" s="36">
        <v>2</v>
      </c>
      <c r="J771" s="37">
        <v>5</v>
      </c>
      <c r="K771" s="36">
        <v>4</v>
      </c>
      <c r="L771" s="37">
        <v>0</v>
      </c>
      <c r="M771" s="35">
        <v>4</v>
      </c>
      <c r="N771" s="35">
        <v>0</v>
      </c>
      <c r="O771" s="38">
        <v>0</v>
      </c>
      <c r="P771" s="38">
        <v>4</v>
      </c>
      <c r="Q771" s="39">
        <v>0</v>
      </c>
      <c r="R771" s="35">
        <v>4</v>
      </c>
      <c r="S771" s="35">
        <v>4</v>
      </c>
      <c r="T771" s="35">
        <v>0</v>
      </c>
      <c r="U771" s="40">
        <v>0</v>
      </c>
      <c r="AU771" s="44">
        <v>0.5</v>
      </c>
    </row>
    <row r="772" spans="1:47">
      <c r="C772" s="45" t="s">
        <v>4531</v>
      </c>
      <c r="D772" s="46" t="s">
        <v>1849</v>
      </c>
      <c r="F772" s="35">
        <v>0</v>
      </c>
      <c r="G772" s="36">
        <v>4</v>
      </c>
      <c r="H772" s="36">
        <v>0</v>
      </c>
      <c r="I772" s="36">
        <v>2</v>
      </c>
      <c r="J772" s="37">
        <v>5</v>
      </c>
      <c r="K772" s="36">
        <v>4</v>
      </c>
      <c r="L772" s="37">
        <v>0</v>
      </c>
      <c r="M772" s="35">
        <v>4</v>
      </c>
      <c r="N772" s="35">
        <v>0</v>
      </c>
      <c r="O772" s="38">
        <v>0</v>
      </c>
      <c r="P772" s="38">
        <v>4</v>
      </c>
      <c r="Q772" s="39">
        <v>0</v>
      </c>
      <c r="R772" s="35">
        <v>4</v>
      </c>
      <c r="S772" s="35">
        <v>4</v>
      </c>
      <c r="T772" s="35">
        <v>0</v>
      </c>
      <c r="U772" s="40">
        <v>0</v>
      </c>
      <c r="AU772" s="44">
        <v>0.5</v>
      </c>
    </row>
    <row r="773" spans="1:47">
      <c r="C773" s="45" t="s">
        <v>4532</v>
      </c>
      <c r="D773" s="46" t="s">
        <v>2395</v>
      </c>
      <c r="F773" s="35">
        <v>0</v>
      </c>
      <c r="G773" s="36">
        <v>4</v>
      </c>
      <c r="H773" s="36">
        <v>0</v>
      </c>
      <c r="I773" s="36">
        <v>2</v>
      </c>
      <c r="J773" s="37">
        <v>5</v>
      </c>
      <c r="K773" s="36">
        <v>4</v>
      </c>
      <c r="L773" s="37">
        <v>0</v>
      </c>
      <c r="M773" s="35">
        <v>4</v>
      </c>
      <c r="N773" s="35">
        <v>0</v>
      </c>
      <c r="O773" s="38">
        <v>0</v>
      </c>
      <c r="P773" s="38">
        <v>4</v>
      </c>
      <c r="Q773" s="39">
        <v>0</v>
      </c>
      <c r="R773" s="35">
        <v>4</v>
      </c>
      <c r="S773" s="35">
        <v>4</v>
      </c>
      <c r="T773" s="35">
        <v>0</v>
      </c>
      <c r="U773" s="40">
        <v>0</v>
      </c>
      <c r="AU773" s="44">
        <v>0.5</v>
      </c>
    </row>
    <row r="774" spans="1:47">
      <c r="C774" s="45" t="s">
        <v>4533</v>
      </c>
      <c r="D774" s="46" t="s">
        <v>2787</v>
      </c>
      <c r="F774" s="35">
        <v>0</v>
      </c>
      <c r="G774" s="36">
        <v>4</v>
      </c>
      <c r="H774" s="36">
        <v>0</v>
      </c>
      <c r="I774" s="36">
        <v>2</v>
      </c>
      <c r="J774" s="37">
        <v>5</v>
      </c>
      <c r="K774" s="36">
        <v>4</v>
      </c>
      <c r="L774" s="37">
        <v>0</v>
      </c>
      <c r="M774" s="35">
        <v>4</v>
      </c>
      <c r="N774" s="35">
        <v>0</v>
      </c>
      <c r="O774" s="38">
        <v>0</v>
      </c>
      <c r="P774" s="38">
        <v>4</v>
      </c>
      <c r="Q774" s="39">
        <v>0</v>
      </c>
      <c r="R774" s="35">
        <v>4</v>
      </c>
      <c r="S774" s="35">
        <v>4</v>
      </c>
      <c r="T774" s="35">
        <v>0</v>
      </c>
      <c r="U774" s="40">
        <v>0</v>
      </c>
      <c r="AU774" s="44">
        <v>0.5</v>
      </c>
    </row>
    <row r="775" spans="1:47">
      <c r="C775" s="45" t="s">
        <v>4534</v>
      </c>
      <c r="D775" s="46" t="s">
        <v>1713</v>
      </c>
      <c r="F775" s="35">
        <v>0</v>
      </c>
      <c r="G775" s="36">
        <v>4</v>
      </c>
      <c r="H775" s="36">
        <v>0</v>
      </c>
      <c r="I775" s="36">
        <v>2</v>
      </c>
      <c r="J775" s="37">
        <v>5</v>
      </c>
      <c r="K775" s="36">
        <v>4</v>
      </c>
      <c r="L775" s="37">
        <v>0</v>
      </c>
      <c r="M775" s="35">
        <v>4</v>
      </c>
      <c r="N775" s="35">
        <v>0</v>
      </c>
      <c r="O775" s="38">
        <v>0</v>
      </c>
      <c r="P775" s="38">
        <v>4</v>
      </c>
      <c r="Q775" s="39">
        <v>0</v>
      </c>
      <c r="R775" s="35">
        <v>4</v>
      </c>
      <c r="S775" s="35">
        <v>4</v>
      </c>
      <c r="T775" s="35">
        <v>0</v>
      </c>
      <c r="U775" s="40">
        <v>0</v>
      </c>
      <c r="AU775" s="44">
        <v>0.5</v>
      </c>
    </row>
    <row r="776" spans="1:47">
      <c r="C776" s="45" t="s">
        <v>4535</v>
      </c>
      <c r="D776" s="46" t="s">
        <v>1682</v>
      </c>
      <c r="F776" s="35">
        <v>0</v>
      </c>
      <c r="G776" s="36">
        <v>0</v>
      </c>
      <c r="H776" s="36">
        <v>4</v>
      </c>
      <c r="I776" s="36">
        <v>2</v>
      </c>
      <c r="J776" s="37">
        <v>5</v>
      </c>
      <c r="K776" s="36">
        <v>4</v>
      </c>
      <c r="L776" s="37">
        <v>0</v>
      </c>
      <c r="M776" s="35">
        <v>4</v>
      </c>
      <c r="N776" s="35">
        <v>0</v>
      </c>
      <c r="O776" s="38">
        <v>0</v>
      </c>
      <c r="P776" s="38">
        <v>4</v>
      </c>
      <c r="Q776" s="39" t="e">
        <v>#DIV/0!</v>
      </c>
      <c r="R776" s="35">
        <v>4</v>
      </c>
      <c r="S776" s="35">
        <v>4</v>
      </c>
      <c r="T776" s="35">
        <v>0</v>
      </c>
      <c r="U776" s="40">
        <v>0</v>
      </c>
      <c r="AU776" s="44">
        <v>0.5</v>
      </c>
    </row>
    <row r="777" spans="1:47">
      <c r="C777" s="45" t="s">
        <v>4536</v>
      </c>
      <c r="D777" s="46" t="s">
        <v>1799</v>
      </c>
      <c r="F777" s="35">
        <v>0</v>
      </c>
      <c r="G777" s="36">
        <v>4</v>
      </c>
      <c r="H777" s="36">
        <v>0</v>
      </c>
      <c r="I777" s="36">
        <v>1</v>
      </c>
      <c r="J777" s="37">
        <v>2.5</v>
      </c>
      <c r="K777" s="36">
        <v>4</v>
      </c>
      <c r="L777" s="37">
        <v>0</v>
      </c>
      <c r="M777" s="35">
        <v>4</v>
      </c>
      <c r="N777" s="35">
        <v>0</v>
      </c>
      <c r="O777" s="38">
        <v>0</v>
      </c>
      <c r="P777" s="38">
        <v>4</v>
      </c>
      <c r="Q777" s="39">
        <v>0</v>
      </c>
      <c r="R777" s="35">
        <v>4</v>
      </c>
      <c r="S777" s="35">
        <v>4</v>
      </c>
      <c r="T777" s="35">
        <v>0</v>
      </c>
      <c r="U777" s="40">
        <v>0</v>
      </c>
      <c r="AU777" s="44">
        <v>0.25</v>
      </c>
    </row>
    <row r="778" spans="1:47">
      <c r="C778" s="45" t="s">
        <v>4537</v>
      </c>
      <c r="D778" s="46" t="s">
        <v>1818</v>
      </c>
      <c r="F778" s="35">
        <v>0</v>
      </c>
      <c r="G778" s="36">
        <v>4</v>
      </c>
      <c r="H778" s="36">
        <v>2</v>
      </c>
      <c r="I778" s="36">
        <v>1</v>
      </c>
      <c r="J778" s="37">
        <v>2.5</v>
      </c>
      <c r="K778" s="36">
        <v>4</v>
      </c>
      <c r="L778" s="37">
        <v>0</v>
      </c>
      <c r="M778" s="35">
        <v>4</v>
      </c>
      <c r="N778" s="35">
        <v>0</v>
      </c>
      <c r="O778" s="38">
        <v>0</v>
      </c>
      <c r="P778" s="38">
        <v>4</v>
      </c>
      <c r="Q778" s="39">
        <v>0.5</v>
      </c>
      <c r="R778" s="35">
        <v>4</v>
      </c>
      <c r="S778" s="35">
        <v>4</v>
      </c>
      <c r="T778" s="35">
        <v>0</v>
      </c>
      <c r="U778" s="40">
        <v>0</v>
      </c>
      <c r="AU778" s="44">
        <v>0.25</v>
      </c>
    </row>
    <row r="779" spans="1:47">
      <c r="C779" s="45" t="s">
        <v>4538</v>
      </c>
      <c r="D779" s="46" t="s">
        <v>1586</v>
      </c>
      <c r="F779" s="35">
        <v>0</v>
      </c>
      <c r="G779" s="36">
        <v>4</v>
      </c>
      <c r="H779" s="36">
        <v>0</v>
      </c>
      <c r="I779" s="36">
        <v>1</v>
      </c>
      <c r="J779" s="37">
        <v>2.5</v>
      </c>
      <c r="K779" s="36">
        <v>4</v>
      </c>
      <c r="L779" s="37">
        <v>0</v>
      </c>
      <c r="M779" s="35">
        <v>4</v>
      </c>
      <c r="N779" s="35">
        <v>0</v>
      </c>
      <c r="O779" s="38">
        <v>0</v>
      </c>
      <c r="P779" s="38">
        <v>4</v>
      </c>
      <c r="Q779" s="39">
        <v>0</v>
      </c>
      <c r="R779" s="35">
        <v>4</v>
      </c>
      <c r="S779" s="35">
        <v>4</v>
      </c>
      <c r="T779" s="35">
        <v>0</v>
      </c>
      <c r="U779" s="40">
        <v>0</v>
      </c>
      <c r="AU779" s="44">
        <v>0.25</v>
      </c>
    </row>
    <row r="780" spans="1:47">
      <c r="C780" s="45" t="s">
        <v>4539</v>
      </c>
      <c r="D780" s="46" t="s">
        <v>1915</v>
      </c>
      <c r="F780" s="35">
        <v>0</v>
      </c>
      <c r="G780" s="36">
        <v>4</v>
      </c>
      <c r="H780" s="36">
        <v>0</v>
      </c>
      <c r="I780" s="36">
        <v>1</v>
      </c>
      <c r="J780" s="37">
        <v>2.5</v>
      </c>
      <c r="K780" s="36">
        <v>4</v>
      </c>
      <c r="L780" s="37">
        <v>0</v>
      </c>
      <c r="M780" s="35">
        <v>4</v>
      </c>
      <c r="N780" s="35">
        <v>0</v>
      </c>
      <c r="O780" s="38">
        <v>0</v>
      </c>
      <c r="P780" s="38">
        <v>4</v>
      </c>
      <c r="Q780" s="39">
        <v>0</v>
      </c>
      <c r="R780" s="35">
        <v>4</v>
      </c>
      <c r="S780" s="35">
        <v>4</v>
      </c>
      <c r="T780" s="35">
        <v>0</v>
      </c>
      <c r="U780" s="40">
        <v>0</v>
      </c>
      <c r="AU780" s="44">
        <v>0.25</v>
      </c>
    </row>
    <row r="781" spans="1:47">
      <c r="C781" s="45" t="s">
        <v>4540</v>
      </c>
      <c r="D781" s="46" t="s">
        <v>2019</v>
      </c>
      <c r="F781" s="35">
        <v>0</v>
      </c>
      <c r="G781" s="36">
        <v>4</v>
      </c>
      <c r="H781" s="36">
        <v>0</v>
      </c>
      <c r="I781" s="36">
        <v>1</v>
      </c>
      <c r="J781" s="37">
        <v>2.5</v>
      </c>
      <c r="K781" s="36">
        <v>4</v>
      </c>
      <c r="L781" s="37">
        <v>0</v>
      </c>
      <c r="M781" s="35">
        <v>4</v>
      </c>
      <c r="N781" s="35">
        <v>0</v>
      </c>
      <c r="O781" s="38">
        <v>0</v>
      </c>
      <c r="P781" s="38">
        <v>4</v>
      </c>
      <c r="Q781" s="39">
        <v>0</v>
      </c>
      <c r="R781" s="35">
        <v>4</v>
      </c>
      <c r="S781" s="35">
        <v>4</v>
      </c>
      <c r="T781" s="35">
        <v>0</v>
      </c>
      <c r="U781" s="40">
        <v>0</v>
      </c>
      <c r="AU781" s="44">
        <v>0.25</v>
      </c>
    </row>
    <row r="782" spans="1:47">
      <c r="C782" s="45" t="s">
        <v>4541</v>
      </c>
      <c r="D782" s="46" t="s">
        <v>2287</v>
      </c>
      <c r="F782" s="35">
        <v>0</v>
      </c>
      <c r="G782" s="36">
        <v>4</v>
      </c>
      <c r="H782" s="36">
        <v>0</v>
      </c>
      <c r="I782" s="36">
        <v>1</v>
      </c>
      <c r="J782" s="37">
        <v>2.5</v>
      </c>
      <c r="K782" s="36">
        <v>4</v>
      </c>
      <c r="L782" s="37">
        <v>0</v>
      </c>
      <c r="M782" s="35">
        <v>4</v>
      </c>
      <c r="N782" s="35">
        <v>0</v>
      </c>
      <c r="O782" s="38">
        <v>0</v>
      </c>
      <c r="P782" s="38">
        <v>4</v>
      </c>
      <c r="Q782" s="39">
        <v>0</v>
      </c>
      <c r="R782" s="35">
        <v>4</v>
      </c>
      <c r="S782" s="35">
        <v>4</v>
      </c>
      <c r="T782" s="35">
        <v>0</v>
      </c>
      <c r="U782" s="40">
        <v>0</v>
      </c>
      <c r="AU782" s="44">
        <v>0.25</v>
      </c>
    </row>
    <row r="783" spans="1:47">
      <c r="C783" s="45" t="s">
        <v>4542</v>
      </c>
      <c r="D783" s="46" t="s">
        <v>2024</v>
      </c>
      <c r="F783" s="35">
        <v>0</v>
      </c>
      <c r="G783" s="36">
        <v>4</v>
      </c>
      <c r="H783" s="36">
        <v>1</v>
      </c>
      <c r="I783" s="36">
        <v>1</v>
      </c>
      <c r="J783" s="37">
        <v>2.5</v>
      </c>
      <c r="K783" s="36">
        <v>4</v>
      </c>
      <c r="L783" s="37">
        <v>0</v>
      </c>
      <c r="M783" s="35">
        <v>4</v>
      </c>
      <c r="N783" s="35">
        <v>0</v>
      </c>
      <c r="O783" s="38">
        <v>0</v>
      </c>
      <c r="P783" s="38">
        <v>4</v>
      </c>
      <c r="Q783" s="39">
        <v>0.25</v>
      </c>
      <c r="R783" s="35">
        <v>4</v>
      </c>
      <c r="S783" s="35">
        <v>4</v>
      </c>
      <c r="T783" s="35">
        <v>0</v>
      </c>
      <c r="U783" s="40">
        <v>0</v>
      </c>
      <c r="AU783" s="44">
        <v>0.25</v>
      </c>
    </row>
    <row r="784" spans="1:47">
      <c r="C784" s="45" t="s">
        <v>4543</v>
      </c>
      <c r="D784" s="46" t="s">
        <v>2151</v>
      </c>
      <c r="F784" s="35">
        <v>0</v>
      </c>
      <c r="G784" s="36">
        <v>4</v>
      </c>
      <c r="H784" s="36">
        <v>0</v>
      </c>
      <c r="I784" s="36">
        <v>1</v>
      </c>
      <c r="J784" s="37">
        <v>2.5</v>
      </c>
      <c r="K784" s="36">
        <v>4</v>
      </c>
      <c r="L784" s="37">
        <v>0</v>
      </c>
      <c r="M784" s="35">
        <v>4</v>
      </c>
      <c r="N784" s="35">
        <v>0</v>
      </c>
      <c r="O784" s="38">
        <v>0</v>
      </c>
      <c r="P784" s="38">
        <v>4</v>
      </c>
      <c r="Q784" s="39">
        <v>0</v>
      </c>
      <c r="R784" s="35">
        <v>4</v>
      </c>
      <c r="S784" s="35">
        <v>4</v>
      </c>
      <c r="T784" s="35">
        <v>0</v>
      </c>
      <c r="U784" s="40">
        <v>0</v>
      </c>
      <c r="AU784" s="44">
        <v>0.25</v>
      </c>
    </row>
    <row r="785" spans="1:47">
      <c r="C785" s="45" t="s">
        <v>4544</v>
      </c>
      <c r="D785" s="46" t="s">
        <v>1812</v>
      </c>
      <c r="F785" s="35">
        <v>0</v>
      </c>
      <c r="G785" s="36">
        <v>4</v>
      </c>
      <c r="H785" s="36">
        <v>1</v>
      </c>
      <c r="I785" s="36">
        <v>1</v>
      </c>
      <c r="J785" s="37">
        <v>2.5</v>
      </c>
      <c r="K785" s="36">
        <v>4</v>
      </c>
      <c r="L785" s="37">
        <v>0</v>
      </c>
      <c r="M785" s="35">
        <v>4</v>
      </c>
      <c r="N785" s="35">
        <v>0</v>
      </c>
      <c r="O785" s="38">
        <v>0</v>
      </c>
      <c r="P785" s="38">
        <v>4</v>
      </c>
      <c r="Q785" s="39">
        <v>0.25</v>
      </c>
      <c r="R785" s="35">
        <v>4</v>
      </c>
      <c r="S785" s="35">
        <v>4</v>
      </c>
      <c r="T785" s="35">
        <v>0</v>
      </c>
      <c r="U785" s="40">
        <v>0</v>
      </c>
      <c r="AU785" s="44">
        <v>0.25</v>
      </c>
    </row>
    <row r="786" spans="1:47">
      <c r="C786" s="45" t="s">
        <v>4545</v>
      </c>
      <c r="D786" s="46" t="s">
        <v>4546</v>
      </c>
      <c r="F786" s="35">
        <v>0</v>
      </c>
      <c r="G786" s="36">
        <v>4</v>
      </c>
      <c r="H786" s="36">
        <v>0</v>
      </c>
      <c r="I786" s="36">
        <v>1</v>
      </c>
      <c r="J786" s="37">
        <v>2.5</v>
      </c>
      <c r="K786" s="36">
        <v>4</v>
      </c>
      <c r="L786" s="37">
        <v>0</v>
      </c>
      <c r="M786" s="35">
        <v>4</v>
      </c>
      <c r="N786" s="35">
        <v>0</v>
      </c>
      <c r="O786" s="38">
        <v>0</v>
      </c>
      <c r="P786" s="38">
        <v>4</v>
      </c>
      <c r="Q786" s="39">
        <v>0</v>
      </c>
      <c r="R786" s="35">
        <v>4</v>
      </c>
      <c r="S786" s="35">
        <v>4</v>
      </c>
      <c r="T786" s="35">
        <v>0</v>
      </c>
      <c r="U786" s="40">
        <v>0</v>
      </c>
      <c r="AU786" s="44">
        <v>0.25</v>
      </c>
    </row>
    <row r="787" spans="1:47">
      <c r="A787" s="9" t="s">
        <v>16</v>
      </c>
      <c r="B787" s="9" t="s">
        <v>4547</v>
      </c>
      <c r="C787" s="9" t="s">
        <v>4548</v>
      </c>
      <c r="D787" s="9" t="s">
        <v>936</v>
      </c>
      <c r="E787" s="9" t="s">
        <v>4549</v>
      </c>
      <c r="F787" s="35">
        <v>2</v>
      </c>
      <c r="G787" s="36">
        <v>4</v>
      </c>
      <c r="H787" s="36">
        <v>3</v>
      </c>
      <c r="I787" s="36">
        <v>0</v>
      </c>
      <c r="J787" s="37">
        <v>0</v>
      </c>
      <c r="K787" s="43">
        <v>4</v>
      </c>
      <c r="L787" s="37">
        <v>2</v>
      </c>
      <c r="M787" s="35">
        <v>2</v>
      </c>
      <c r="N787" s="35">
        <v>0</v>
      </c>
      <c r="O787" s="38">
        <v>0</v>
      </c>
      <c r="P787" s="38">
        <v>2</v>
      </c>
      <c r="Q787" s="39">
        <v>0.75</v>
      </c>
      <c r="R787" s="35">
        <v>2</v>
      </c>
      <c r="S787" s="35">
        <v>2</v>
      </c>
      <c r="T787" s="35">
        <v>0</v>
      </c>
      <c r="U787" s="40">
        <v>20</v>
      </c>
      <c r="V787" s="9" t="s">
        <v>2952</v>
      </c>
      <c r="W787" s="9" t="s">
        <v>2953</v>
      </c>
      <c r="X787" s="41"/>
      <c r="Y787" s="9" t="s">
        <v>2954</v>
      </c>
      <c r="Z787" s="9">
        <v>27.89</v>
      </c>
      <c r="AA787" s="9">
        <v>0</v>
      </c>
      <c r="AB787" s="9">
        <v>0</v>
      </c>
      <c r="AC787" s="9">
        <v>2</v>
      </c>
      <c r="AD787" s="9">
        <v>0</v>
      </c>
      <c r="AE787" s="9">
        <v>2</v>
      </c>
      <c r="AF787" s="9">
        <v>0</v>
      </c>
      <c r="AG787" s="9">
        <v>0</v>
      </c>
      <c r="AH787" s="9">
        <v>0</v>
      </c>
      <c r="AI787" s="9">
        <v>0</v>
      </c>
      <c r="AJ787" s="9">
        <v>0</v>
      </c>
      <c r="AK787" s="9">
        <v>0</v>
      </c>
      <c r="AL787" s="9">
        <v>0</v>
      </c>
      <c r="AM787" s="9" t="s">
        <v>2955</v>
      </c>
      <c r="AN787" s="9">
        <v>223</v>
      </c>
      <c r="AO787" s="9">
        <v>223</v>
      </c>
      <c r="AP787" s="9"/>
      <c r="AQ787" s="9">
        <v>0</v>
      </c>
      <c r="AR787" s="9" t="s">
        <v>2961</v>
      </c>
      <c r="AS787" s="9" t="s">
        <v>2962</v>
      </c>
      <c r="AT787" s="9" t="s">
        <v>3754</v>
      </c>
      <c r="AU787" s="44">
        <v>0</v>
      </c>
    </row>
    <row r="788" spans="1:47">
      <c r="C788" s="45" t="s">
        <v>4550</v>
      </c>
      <c r="D788" s="46" t="s">
        <v>1845</v>
      </c>
      <c r="F788" s="35">
        <v>0</v>
      </c>
      <c r="G788" s="36">
        <v>4</v>
      </c>
      <c r="H788" s="36">
        <v>4</v>
      </c>
      <c r="I788" s="36">
        <v>4</v>
      </c>
      <c r="J788" s="37">
        <v>10</v>
      </c>
      <c r="K788" s="36">
        <v>4</v>
      </c>
      <c r="L788" s="37">
        <v>0</v>
      </c>
      <c r="M788" s="35">
        <v>4</v>
      </c>
      <c r="N788" s="35">
        <v>0</v>
      </c>
      <c r="O788" s="38">
        <v>0</v>
      </c>
      <c r="P788" s="38">
        <v>4</v>
      </c>
      <c r="Q788" s="39">
        <v>1</v>
      </c>
      <c r="R788" s="35">
        <v>4</v>
      </c>
      <c r="S788" s="35">
        <v>4</v>
      </c>
      <c r="T788" s="35">
        <v>0</v>
      </c>
      <c r="U788" s="40">
        <v>0</v>
      </c>
    </row>
    <row r="789" spans="1:47">
      <c r="C789" s="45" t="s">
        <v>4551</v>
      </c>
      <c r="D789" s="46" t="s">
        <v>1837</v>
      </c>
      <c r="F789" s="35">
        <v>0</v>
      </c>
      <c r="G789" s="36">
        <v>1</v>
      </c>
      <c r="H789" s="36">
        <v>1</v>
      </c>
      <c r="I789" s="36">
        <v>4</v>
      </c>
      <c r="J789" s="37">
        <v>10</v>
      </c>
      <c r="K789" s="36">
        <v>4</v>
      </c>
      <c r="L789" s="37">
        <v>0</v>
      </c>
      <c r="M789" s="35">
        <v>4</v>
      </c>
      <c r="N789" s="35">
        <v>0</v>
      </c>
      <c r="O789" s="38">
        <v>0</v>
      </c>
      <c r="P789" s="38">
        <v>4</v>
      </c>
      <c r="Q789" s="39">
        <v>1</v>
      </c>
      <c r="R789" s="35">
        <v>4</v>
      </c>
      <c r="S789" s="35">
        <v>4</v>
      </c>
      <c r="T789" s="35">
        <v>0</v>
      </c>
      <c r="U789" s="40">
        <v>0</v>
      </c>
    </row>
    <row r="790" spans="1:47">
      <c r="C790" s="45" t="s">
        <v>4552</v>
      </c>
      <c r="D790" s="46" t="s">
        <v>1364</v>
      </c>
      <c r="F790" s="35">
        <v>0</v>
      </c>
      <c r="G790" s="36">
        <v>2</v>
      </c>
      <c r="H790" s="36">
        <v>4</v>
      </c>
      <c r="I790" s="36">
        <v>3</v>
      </c>
      <c r="J790" s="37">
        <v>7.5</v>
      </c>
      <c r="K790" s="36">
        <v>4</v>
      </c>
      <c r="L790" s="37">
        <v>0</v>
      </c>
      <c r="M790" s="35">
        <v>4</v>
      </c>
      <c r="N790" s="35">
        <v>0</v>
      </c>
      <c r="O790" s="38">
        <v>0</v>
      </c>
      <c r="P790" s="38">
        <v>4</v>
      </c>
      <c r="Q790" s="39">
        <v>2</v>
      </c>
      <c r="R790" s="35">
        <v>4</v>
      </c>
      <c r="S790" s="35">
        <v>4</v>
      </c>
      <c r="T790" s="35">
        <v>0</v>
      </c>
      <c r="U790" s="40">
        <v>0</v>
      </c>
    </row>
    <row r="791" spans="1:47">
      <c r="C791" s="45" t="s">
        <v>4553</v>
      </c>
      <c r="D791" s="46" t="s">
        <v>1728</v>
      </c>
      <c r="F791" s="35">
        <v>0</v>
      </c>
      <c r="G791" s="36">
        <v>1</v>
      </c>
      <c r="H791" s="36">
        <v>4</v>
      </c>
      <c r="I791" s="36">
        <v>3</v>
      </c>
      <c r="J791" s="37">
        <v>7.5</v>
      </c>
      <c r="K791" s="36">
        <v>4</v>
      </c>
      <c r="L791" s="37">
        <v>0</v>
      </c>
      <c r="M791" s="35">
        <v>4</v>
      </c>
      <c r="N791" s="35">
        <v>0</v>
      </c>
      <c r="O791" s="38">
        <v>0</v>
      </c>
      <c r="P791" s="38">
        <v>4</v>
      </c>
      <c r="Q791" s="39">
        <v>4</v>
      </c>
      <c r="R791" s="35">
        <v>4</v>
      </c>
      <c r="S791" s="35">
        <v>4</v>
      </c>
      <c r="T791" s="35">
        <v>0</v>
      </c>
      <c r="U791" s="40">
        <v>0</v>
      </c>
    </row>
    <row r="792" spans="1:47">
      <c r="A792" s="9" t="s">
        <v>16</v>
      </c>
      <c r="B792" s="9" t="s">
        <v>4554</v>
      </c>
      <c r="C792" s="9" t="s">
        <v>4555</v>
      </c>
      <c r="D792" s="9" t="s">
        <v>948</v>
      </c>
      <c r="E792" s="9" t="s">
        <v>4556</v>
      </c>
      <c r="F792" s="35">
        <v>0</v>
      </c>
      <c r="G792" s="36">
        <v>0</v>
      </c>
      <c r="H792" s="36">
        <v>2</v>
      </c>
      <c r="I792" s="36">
        <v>2</v>
      </c>
      <c r="J792" s="37">
        <v>5</v>
      </c>
      <c r="K792" s="36">
        <v>2</v>
      </c>
      <c r="L792" s="37">
        <v>0</v>
      </c>
      <c r="M792" s="35">
        <v>2</v>
      </c>
      <c r="N792" s="35">
        <v>0</v>
      </c>
      <c r="O792" s="38">
        <v>0</v>
      </c>
      <c r="P792" s="38">
        <v>2</v>
      </c>
      <c r="Q792" s="39" t="e">
        <v>#DIV/0!</v>
      </c>
      <c r="R792" s="35">
        <v>2</v>
      </c>
      <c r="S792" s="35">
        <v>2</v>
      </c>
      <c r="T792" s="35">
        <v>0</v>
      </c>
      <c r="U792" s="40">
        <v>0</v>
      </c>
      <c r="V792" s="9" t="s">
        <v>2952</v>
      </c>
      <c r="W792" s="9" t="s">
        <v>2953</v>
      </c>
      <c r="X792" s="41"/>
      <c r="Y792" s="9" t="s">
        <v>2954</v>
      </c>
      <c r="Z792" s="9">
        <v>93.59</v>
      </c>
      <c r="AA792" s="9">
        <v>0</v>
      </c>
      <c r="AB792" s="9">
        <v>0</v>
      </c>
      <c r="AC792" s="9">
        <v>0</v>
      </c>
      <c r="AD792" s="9">
        <v>0</v>
      </c>
      <c r="AE792" s="9">
        <v>0</v>
      </c>
      <c r="AF792" s="9">
        <v>0</v>
      </c>
      <c r="AG792" s="9">
        <v>0</v>
      </c>
      <c r="AH792" s="9">
        <v>0</v>
      </c>
      <c r="AI792" s="9">
        <v>0</v>
      </c>
      <c r="AJ792" s="9">
        <v>0</v>
      </c>
      <c r="AK792" s="9">
        <v>0</v>
      </c>
      <c r="AL792" s="9">
        <v>0</v>
      </c>
      <c r="AM792" s="9" t="s">
        <v>2955</v>
      </c>
      <c r="AN792" s="9">
        <v>0</v>
      </c>
      <c r="AO792" s="9">
        <v>0</v>
      </c>
      <c r="AP792" s="9" t="s">
        <v>2956</v>
      </c>
      <c r="AQ792" s="9">
        <v>0</v>
      </c>
      <c r="AR792" s="9" t="s">
        <v>2961</v>
      </c>
      <c r="AS792" s="9" t="s">
        <v>2962</v>
      </c>
      <c r="AT792" s="9" t="s">
        <v>4557</v>
      </c>
      <c r="AU792" s="44">
        <v>1</v>
      </c>
    </row>
    <row r="793" spans="1:47">
      <c r="C793" s="45" t="s">
        <v>4558</v>
      </c>
      <c r="D793" s="46" t="s">
        <v>1731</v>
      </c>
      <c r="F793" s="35">
        <v>0</v>
      </c>
      <c r="G793" s="36">
        <v>4</v>
      </c>
      <c r="H793" s="36">
        <v>4</v>
      </c>
      <c r="I793" s="36">
        <v>2</v>
      </c>
      <c r="J793" s="37">
        <v>5</v>
      </c>
      <c r="K793" s="36">
        <v>4</v>
      </c>
      <c r="L793" s="37">
        <v>0</v>
      </c>
      <c r="M793" s="35">
        <v>4</v>
      </c>
      <c r="N793" s="35">
        <v>0</v>
      </c>
      <c r="O793" s="38">
        <v>0</v>
      </c>
      <c r="P793" s="38">
        <v>4</v>
      </c>
      <c r="Q793" s="39">
        <v>1</v>
      </c>
      <c r="R793" s="35">
        <v>4</v>
      </c>
      <c r="S793" s="35">
        <v>4</v>
      </c>
      <c r="T793" s="35">
        <v>0</v>
      </c>
      <c r="U793" s="40">
        <v>0</v>
      </c>
    </row>
    <row r="794" spans="1:47">
      <c r="C794" s="45" t="s">
        <v>4559</v>
      </c>
      <c r="D794" s="46" t="s">
        <v>1420</v>
      </c>
      <c r="F794" s="35">
        <v>0</v>
      </c>
      <c r="G794" s="36">
        <v>4</v>
      </c>
      <c r="H794" s="36">
        <v>4</v>
      </c>
      <c r="I794" s="36">
        <v>2</v>
      </c>
      <c r="J794" s="37">
        <v>5</v>
      </c>
      <c r="K794" s="36">
        <v>4</v>
      </c>
      <c r="L794" s="37">
        <v>0</v>
      </c>
      <c r="M794" s="35">
        <v>4</v>
      </c>
      <c r="N794" s="35">
        <v>0</v>
      </c>
      <c r="O794" s="38">
        <v>0</v>
      </c>
      <c r="P794" s="38">
        <v>4</v>
      </c>
      <c r="Q794" s="39">
        <v>1</v>
      </c>
      <c r="R794" s="35">
        <v>4</v>
      </c>
      <c r="S794" s="35">
        <v>4</v>
      </c>
      <c r="T794" s="35">
        <v>0</v>
      </c>
      <c r="U794" s="40">
        <v>0</v>
      </c>
    </row>
    <row r="795" spans="1:47">
      <c r="C795" s="45" t="s">
        <v>4560</v>
      </c>
      <c r="D795" s="46" t="s">
        <v>1542</v>
      </c>
      <c r="F795" s="35">
        <v>0</v>
      </c>
      <c r="G795" s="36">
        <v>1</v>
      </c>
      <c r="H795" s="36">
        <v>4</v>
      </c>
      <c r="I795" s="36">
        <v>2</v>
      </c>
      <c r="J795" s="37">
        <v>5</v>
      </c>
      <c r="K795" s="36">
        <v>4</v>
      </c>
      <c r="L795" s="37">
        <v>0</v>
      </c>
      <c r="M795" s="35">
        <v>4</v>
      </c>
      <c r="N795" s="35">
        <v>0</v>
      </c>
      <c r="O795" s="38">
        <v>0</v>
      </c>
      <c r="P795" s="38">
        <v>4</v>
      </c>
      <c r="Q795" s="39">
        <v>4</v>
      </c>
      <c r="R795" s="35">
        <v>4</v>
      </c>
      <c r="S795" s="35">
        <v>4</v>
      </c>
      <c r="T795" s="35">
        <v>0</v>
      </c>
      <c r="U795" s="40">
        <v>0</v>
      </c>
    </row>
    <row r="796" spans="1:47">
      <c r="C796" s="45" t="s">
        <v>4561</v>
      </c>
      <c r="D796" s="46" t="s">
        <v>1639</v>
      </c>
      <c r="F796" s="35">
        <v>0</v>
      </c>
      <c r="G796" s="36">
        <v>2</v>
      </c>
      <c r="H796" s="36">
        <v>4</v>
      </c>
      <c r="I796" s="36">
        <v>2</v>
      </c>
      <c r="J796" s="37">
        <v>5</v>
      </c>
      <c r="K796" s="36">
        <v>4</v>
      </c>
      <c r="L796" s="37">
        <v>0</v>
      </c>
      <c r="M796" s="35">
        <v>4</v>
      </c>
      <c r="N796" s="35">
        <v>0</v>
      </c>
      <c r="O796" s="38">
        <v>0</v>
      </c>
      <c r="P796" s="38">
        <v>4</v>
      </c>
      <c r="Q796" s="39">
        <v>2</v>
      </c>
      <c r="R796" s="35">
        <v>4</v>
      </c>
      <c r="S796" s="35">
        <v>4</v>
      </c>
      <c r="T796" s="35">
        <v>0</v>
      </c>
      <c r="U796" s="40">
        <v>0</v>
      </c>
    </row>
    <row r="797" spans="1:47">
      <c r="C797" s="45" t="s">
        <v>4562</v>
      </c>
      <c r="D797" s="46" t="s">
        <v>1834</v>
      </c>
      <c r="F797" s="35">
        <v>0</v>
      </c>
      <c r="G797" s="36">
        <v>2</v>
      </c>
      <c r="H797" s="36">
        <v>4</v>
      </c>
      <c r="I797" s="36">
        <v>1</v>
      </c>
      <c r="J797" s="37">
        <v>2.5</v>
      </c>
      <c r="K797" s="36">
        <v>4</v>
      </c>
      <c r="L797" s="37">
        <v>0</v>
      </c>
      <c r="M797" s="35">
        <v>4</v>
      </c>
      <c r="N797" s="35">
        <v>0</v>
      </c>
      <c r="O797" s="38">
        <v>0</v>
      </c>
      <c r="P797" s="38">
        <v>4</v>
      </c>
      <c r="Q797" s="39">
        <v>2</v>
      </c>
      <c r="R797" s="35">
        <v>4</v>
      </c>
      <c r="S797" s="35">
        <v>4</v>
      </c>
      <c r="T797" s="35">
        <v>0</v>
      </c>
      <c r="U797" s="40">
        <v>0</v>
      </c>
    </row>
    <row r="798" spans="1:47">
      <c r="C798" s="45" t="s">
        <v>4563</v>
      </c>
      <c r="D798" s="46" t="s">
        <v>1679</v>
      </c>
      <c r="F798" s="35">
        <v>0</v>
      </c>
      <c r="G798" s="36">
        <v>2</v>
      </c>
      <c r="H798" s="36">
        <v>4</v>
      </c>
      <c r="I798" s="36">
        <v>1</v>
      </c>
      <c r="J798" s="37">
        <v>2.5</v>
      </c>
      <c r="K798" s="36">
        <v>4</v>
      </c>
      <c r="L798" s="37">
        <v>0</v>
      </c>
      <c r="M798" s="35">
        <v>4</v>
      </c>
      <c r="N798" s="35">
        <v>0</v>
      </c>
      <c r="O798" s="38">
        <v>0</v>
      </c>
      <c r="P798" s="38">
        <v>4</v>
      </c>
      <c r="Q798" s="39">
        <v>2</v>
      </c>
      <c r="R798" s="35">
        <v>4</v>
      </c>
      <c r="S798" s="35">
        <v>4</v>
      </c>
      <c r="T798" s="35">
        <v>0</v>
      </c>
      <c r="U798" s="40">
        <v>0</v>
      </c>
    </row>
    <row r="799" spans="1:47">
      <c r="C799" s="45" t="s">
        <v>4564</v>
      </c>
      <c r="D799" s="46" t="s">
        <v>1443</v>
      </c>
      <c r="F799" s="35">
        <v>0</v>
      </c>
      <c r="G799" s="36">
        <v>2</v>
      </c>
      <c r="H799" s="36">
        <v>4</v>
      </c>
      <c r="I799" s="36">
        <v>1</v>
      </c>
      <c r="J799" s="37">
        <v>2.5</v>
      </c>
      <c r="K799" s="36">
        <v>4</v>
      </c>
      <c r="L799" s="37">
        <v>0</v>
      </c>
      <c r="M799" s="35">
        <v>4</v>
      </c>
      <c r="N799" s="35">
        <v>0</v>
      </c>
      <c r="O799" s="38">
        <v>0</v>
      </c>
      <c r="P799" s="38">
        <v>4</v>
      </c>
      <c r="Q799" s="39">
        <v>2</v>
      </c>
      <c r="R799" s="35">
        <v>4</v>
      </c>
      <c r="S799" s="35">
        <v>4</v>
      </c>
      <c r="T799" s="35">
        <v>0</v>
      </c>
      <c r="U799" s="40">
        <v>0</v>
      </c>
    </row>
    <row r="800" spans="1:47">
      <c r="C800" s="45" t="s">
        <v>4565</v>
      </c>
      <c r="D800" s="46" t="s">
        <v>1517</v>
      </c>
      <c r="F800" s="35">
        <v>0</v>
      </c>
      <c r="G800" s="36">
        <v>1</v>
      </c>
      <c r="H800" s="36">
        <v>4</v>
      </c>
      <c r="I800" s="36">
        <v>1</v>
      </c>
      <c r="J800" s="37">
        <v>2.5</v>
      </c>
      <c r="K800" s="36">
        <v>4</v>
      </c>
      <c r="L800" s="37">
        <v>0</v>
      </c>
      <c r="M800" s="35">
        <v>4</v>
      </c>
      <c r="N800" s="35">
        <v>0</v>
      </c>
      <c r="O800" s="38">
        <v>0</v>
      </c>
      <c r="P800" s="38">
        <v>4</v>
      </c>
      <c r="Q800" s="39">
        <v>4</v>
      </c>
      <c r="R800" s="35">
        <v>4</v>
      </c>
      <c r="S800" s="35">
        <v>4</v>
      </c>
      <c r="T800" s="35">
        <v>0</v>
      </c>
      <c r="U800" s="40">
        <v>0</v>
      </c>
    </row>
    <row r="801" spans="1:47">
      <c r="C801" s="45" t="s">
        <v>4566</v>
      </c>
      <c r="D801" s="46" t="s">
        <v>1484</v>
      </c>
      <c r="F801" s="35">
        <v>0</v>
      </c>
      <c r="G801" s="36">
        <v>1</v>
      </c>
      <c r="H801" s="36">
        <v>4</v>
      </c>
      <c r="I801" s="36">
        <v>1</v>
      </c>
      <c r="J801" s="37">
        <v>2.5</v>
      </c>
      <c r="K801" s="36">
        <v>4</v>
      </c>
      <c r="L801" s="37">
        <v>0</v>
      </c>
      <c r="M801" s="35">
        <v>4</v>
      </c>
      <c r="N801" s="35">
        <v>0</v>
      </c>
      <c r="O801" s="38">
        <v>0</v>
      </c>
      <c r="P801" s="38">
        <v>4</v>
      </c>
      <c r="Q801" s="39">
        <v>4</v>
      </c>
      <c r="R801" s="35">
        <v>4</v>
      </c>
      <c r="S801" s="35">
        <v>4</v>
      </c>
      <c r="T801" s="35">
        <v>0</v>
      </c>
      <c r="U801" s="40">
        <v>0</v>
      </c>
    </row>
    <row r="802" spans="1:47">
      <c r="C802" s="45" t="s">
        <v>4567</v>
      </c>
      <c r="D802" s="46" t="s">
        <v>2075</v>
      </c>
      <c r="F802" s="35">
        <v>0</v>
      </c>
      <c r="G802" s="36">
        <v>4</v>
      </c>
      <c r="H802" s="36">
        <v>4</v>
      </c>
      <c r="I802" s="36">
        <v>0</v>
      </c>
      <c r="J802" s="37">
        <v>0</v>
      </c>
      <c r="K802" s="36">
        <v>4</v>
      </c>
      <c r="L802" s="37">
        <v>0</v>
      </c>
      <c r="M802" s="35">
        <v>4</v>
      </c>
      <c r="N802" s="35">
        <v>0</v>
      </c>
      <c r="O802" s="38">
        <v>0</v>
      </c>
      <c r="P802" s="38">
        <v>4</v>
      </c>
      <c r="Q802" s="39">
        <v>1</v>
      </c>
      <c r="R802" s="35">
        <v>4</v>
      </c>
      <c r="S802" s="35">
        <v>4</v>
      </c>
      <c r="T802" s="35">
        <v>0</v>
      </c>
      <c r="U802" s="40">
        <v>0</v>
      </c>
    </row>
    <row r="803" spans="1:47">
      <c r="C803" s="45" t="s">
        <v>4568</v>
      </c>
      <c r="D803" s="46" t="s">
        <v>2716</v>
      </c>
      <c r="F803" s="35">
        <v>0</v>
      </c>
      <c r="G803" s="36">
        <v>3</v>
      </c>
      <c r="H803" s="36">
        <v>4</v>
      </c>
      <c r="I803" s="36">
        <v>0</v>
      </c>
      <c r="J803" s="37">
        <v>0</v>
      </c>
      <c r="K803" s="36">
        <v>4</v>
      </c>
      <c r="L803" s="37">
        <v>0</v>
      </c>
      <c r="M803" s="35">
        <v>4</v>
      </c>
      <c r="N803" s="35">
        <v>0</v>
      </c>
      <c r="O803" s="38">
        <v>0</v>
      </c>
      <c r="P803" s="38">
        <v>4</v>
      </c>
      <c r="Q803" s="39">
        <v>1.3333333333333333</v>
      </c>
      <c r="R803" s="35">
        <v>4</v>
      </c>
      <c r="S803" s="35">
        <v>4</v>
      </c>
      <c r="T803" s="35">
        <v>0</v>
      </c>
      <c r="U803" s="40">
        <v>0</v>
      </c>
    </row>
    <row r="804" spans="1:47">
      <c r="C804" s="45" t="s">
        <v>4569</v>
      </c>
      <c r="D804" s="46" t="s">
        <v>2159</v>
      </c>
      <c r="F804" s="35">
        <v>0</v>
      </c>
      <c r="G804" s="36">
        <v>1</v>
      </c>
      <c r="H804" s="36">
        <v>4</v>
      </c>
      <c r="I804" s="36">
        <v>0</v>
      </c>
      <c r="J804" s="37">
        <v>0</v>
      </c>
      <c r="K804" s="36">
        <v>4</v>
      </c>
      <c r="L804" s="37">
        <v>0</v>
      </c>
      <c r="M804" s="35">
        <v>4</v>
      </c>
      <c r="N804" s="35">
        <v>0</v>
      </c>
      <c r="O804" s="38">
        <v>0</v>
      </c>
      <c r="P804" s="38">
        <v>4</v>
      </c>
      <c r="Q804" s="39">
        <v>4</v>
      </c>
      <c r="R804" s="35">
        <v>4</v>
      </c>
      <c r="S804" s="35">
        <v>4</v>
      </c>
      <c r="T804" s="35">
        <v>0</v>
      </c>
      <c r="U804" s="40">
        <v>0</v>
      </c>
    </row>
    <row r="805" spans="1:47">
      <c r="C805" s="45" t="s">
        <v>4570</v>
      </c>
      <c r="D805" s="46" t="s">
        <v>1733</v>
      </c>
      <c r="F805" s="35">
        <v>0</v>
      </c>
      <c r="G805" s="36">
        <v>1</v>
      </c>
      <c r="H805" s="36">
        <v>4</v>
      </c>
      <c r="I805" s="36">
        <v>0</v>
      </c>
      <c r="J805" s="37">
        <v>0</v>
      </c>
      <c r="K805" s="36">
        <v>4</v>
      </c>
      <c r="L805" s="37">
        <v>0</v>
      </c>
      <c r="M805" s="35">
        <v>4</v>
      </c>
      <c r="N805" s="35">
        <v>0</v>
      </c>
      <c r="O805" s="38">
        <v>0</v>
      </c>
      <c r="P805" s="38">
        <v>4</v>
      </c>
      <c r="Q805" s="39">
        <v>4</v>
      </c>
      <c r="R805" s="35">
        <v>4</v>
      </c>
      <c r="S805" s="35">
        <v>4</v>
      </c>
      <c r="T805" s="35">
        <v>0</v>
      </c>
      <c r="U805" s="40">
        <v>0</v>
      </c>
    </row>
    <row r="806" spans="1:47">
      <c r="A806" s="9" t="s">
        <v>16</v>
      </c>
      <c r="B806" s="9" t="s">
        <v>825</v>
      </c>
      <c r="C806" s="9" t="s">
        <v>827</v>
      </c>
      <c r="D806" s="9" t="s">
        <v>828</v>
      </c>
      <c r="E806" s="9" t="s">
        <v>826</v>
      </c>
      <c r="F806" s="35">
        <v>0</v>
      </c>
      <c r="G806" s="36">
        <v>1</v>
      </c>
      <c r="H806" s="36">
        <v>0</v>
      </c>
      <c r="I806" s="36">
        <v>2</v>
      </c>
      <c r="J806" s="37">
        <v>5</v>
      </c>
      <c r="K806" s="36">
        <v>2</v>
      </c>
      <c r="L806" s="37">
        <v>0</v>
      </c>
      <c r="M806" s="35">
        <v>2</v>
      </c>
      <c r="N806" s="35">
        <v>0</v>
      </c>
      <c r="O806" s="38">
        <v>0</v>
      </c>
      <c r="P806" s="38">
        <v>2</v>
      </c>
      <c r="Q806" s="39">
        <v>0</v>
      </c>
      <c r="R806" s="35">
        <v>2</v>
      </c>
      <c r="S806" s="35">
        <v>2</v>
      </c>
      <c r="T806" s="35">
        <v>0</v>
      </c>
      <c r="U806" s="40">
        <v>0</v>
      </c>
      <c r="V806" s="9" t="s">
        <v>2952</v>
      </c>
      <c r="W806" s="9" t="s">
        <v>2953</v>
      </c>
      <c r="X806" s="41"/>
      <c r="Y806" s="9" t="s">
        <v>2954</v>
      </c>
      <c r="Z806" s="9">
        <v>52.39</v>
      </c>
      <c r="AA806" s="9">
        <v>0</v>
      </c>
      <c r="AB806" s="9">
        <v>0</v>
      </c>
      <c r="AC806" s="9">
        <v>0</v>
      </c>
      <c r="AD806" s="9">
        <v>0</v>
      </c>
      <c r="AE806" s="9">
        <v>0</v>
      </c>
      <c r="AF806" s="9">
        <v>0</v>
      </c>
      <c r="AG806" s="9">
        <v>0</v>
      </c>
      <c r="AH806" s="9">
        <v>0</v>
      </c>
      <c r="AI806" s="9">
        <v>0</v>
      </c>
      <c r="AJ806" s="9">
        <v>0</v>
      </c>
      <c r="AK806" s="9">
        <v>0</v>
      </c>
      <c r="AL806" s="9">
        <v>0</v>
      </c>
      <c r="AM806" s="9" t="s">
        <v>2955</v>
      </c>
      <c r="AN806" s="9">
        <v>0</v>
      </c>
      <c r="AO806" s="9">
        <v>0</v>
      </c>
      <c r="AP806" s="9" t="s">
        <v>2956</v>
      </c>
      <c r="AQ806" s="9">
        <v>0</v>
      </c>
      <c r="AR806" s="9" t="s">
        <v>2961</v>
      </c>
      <c r="AS806" s="9" t="s">
        <v>2962</v>
      </c>
      <c r="AT806" s="9" t="s">
        <v>4571</v>
      </c>
      <c r="AU806" s="44">
        <v>1</v>
      </c>
    </row>
    <row r="807" spans="1:47">
      <c r="C807" s="45" t="s">
        <v>4572</v>
      </c>
      <c r="D807" s="46" t="s">
        <v>2072</v>
      </c>
      <c r="F807" s="35">
        <v>0</v>
      </c>
      <c r="G807" s="36">
        <v>4</v>
      </c>
      <c r="H807" s="36">
        <v>3</v>
      </c>
      <c r="I807" s="36">
        <v>0</v>
      </c>
      <c r="J807" s="37">
        <v>0</v>
      </c>
      <c r="K807" s="43">
        <v>4</v>
      </c>
      <c r="L807" s="37">
        <v>0</v>
      </c>
      <c r="M807" s="35">
        <v>4</v>
      </c>
      <c r="N807" s="35">
        <v>0</v>
      </c>
      <c r="O807" s="38">
        <v>0</v>
      </c>
      <c r="P807" s="38">
        <v>4</v>
      </c>
      <c r="Q807" s="39">
        <v>0.75</v>
      </c>
      <c r="R807" s="35">
        <v>4</v>
      </c>
      <c r="S807" s="35">
        <v>4</v>
      </c>
      <c r="T807" s="35">
        <v>0</v>
      </c>
      <c r="U807" s="40">
        <v>0</v>
      </c>
      <c r="AU807" s="44">
        <v>0</v>
      </c>
    </row>
    <row r="808" spans="1:47">
      <c r="C808" s="45" t="s">
        <v>4573</v>
      </c>
      <c r="D808" s="46" t="s">
        <v>2186</v>
      </c>
      <c r="F808" s="35">
        <v>0</v>
      </c>
      <c r="G808" s="36">
        <v>4</v>
      </c>
      <c r="H808" s="36">
        <v>3</v>
      </c>
      <c r="I808" s="36">
        <v>0</v>
      </c>
      <c r="J808" s="37">
        <v>0</v>
      </c>
      <c r="K808" s="43">
        <v>4</v>
      </c>
      <c r="L808" s="37">
        <v>0</v>
      </c>
      <c r="M808" s="35">
        <v>4</v>
      </c>
      <c r="N808" s="35">
        <v>0</v>
      </c>
      <c r="O808" s="38">
        <v>0</v>
      </c>
      <c r="P808" s="38">
        <v>4</v>
      </c>
      <c r="Q808" s="39">
        <v>0.75</v>
      </c>
      <c r="R808" s="35">
        <v>4</v>
      </c>
      <c r="S808" s="35">
        <v>4</v>
      </c>
      <c r="T808" s="35">
        <v>0</v>
      </c>
      <c r="U808" s="40">
        <v>0</v>
      </c>
      <c r="AU808" s="44">
        <v>0</v>
      </c>
    </row>
    <row r="809" spans="1:47">
      <c r="C809" s="45" t="s">
        <v>4574</v>
      </c>
      <c r="D809" s="46" t="s">
        <v>1640</v>
      </c>
      <c r="F809" s="35">
        <v>0</v>
      </c>
      <c r="G809" s="36">
        <v>4</v>
      </c>
      <c r="H809" s="36">
        <v>2</v>
      </c>
      <c r="I809" s="36">
        <v>0</v>
      </c>
      <c r="J809" s="37">
        <v>0</v>
      </c>
      <c r="K809" s="43">
        <v>4</v>
      </c>
      <c r="L809" s="37">
        <v>0</v>
      </c>
      <c r="M809" s="35">
        <v>4</v>
      </c>
      <c r="N809" s="35">
        <v>0</v>
      </c>
      <c r="O809" s="38">
        <v>0</v>
      </c>
      <c r="P809" s="38">
        <v>4</v>
      </c>
      <c r="Q809" s="39">
        <v>0.5</v>
      </c>
      <c r="R809" s="35">
        <v>4</v>
      </c>
      <c r="S809" s="35">
        <v>4</v>
      </c>
      <c r="T809" s="35">
        <v>0</v>
      </c>
      <c r="U809" s="40">
        <v>0</v>
      </c>
      <c r="AU809" s="44">
        <v>0</v>
      </c>
    </row>
    <row r="810" spans="1:47">
      <c r="C810" s="45" t="s">
        <v>4575</v>
      </c>
      <c r="D810" s="46" t="s">
        <v>2203</v>
      </c>
      <c r="F810" s="35">
        <v>0</v>
      </c>
      <c r="G810" s="36">
        <v>4</v>
      </c>
      <c r="H810" s="36">
        <v>3</v>
      </c>
      <c r="I810" s="36">
        <v>0</v>
      </c>
      <c r="J810" s="37">
        <v>0</v>
      </c>
      <c r="K810" s="43">
        <v>4</v>
      </c>
      <c r="L810" s="37">
        <v>0</v>
      </c>
      <c r="M810" s="35">
        <v>4</v>
      </c>
      <c r="N810" s="35">
        <v>0</v>
      </c>
      <c r="O810" s="38">
        <v>0</v>
      </c>
      <c r="P810" s="38">
        <v>4</v>
      </c>
      <c r="Q810" s="39">
        <v>0.75</v>
      </c>
      <c r="R810" s="35">
        <v>4</v>
      </c>
      <c r="S810" s="35">
        <v>4</v>
      </c>
      <c r="T810" s="35">
        <v>0</v>
      </c>
      <c r="U810" s="40">
        <v>0</v>
      </c>
      <c r="AU810" s="44">
        <v>0</v>
      </c>
    </row>
    <row r="811" spans="1:47">
      <c r="C811" s="45"/>
      <c r="D811" s="46" t="s">
        <v>2112</v>
      </c>
      <c r="F811" s="35">
        <v>0</v>
      </c>
      <c r="G811" s="36">
        <v>4</v>
      </c>
      <c r="H811" s="36">
        <v>2</v>
      </c>
      <c r="I811" s="36">
        <v>0</v>
      </c>
      <c r="J811" s="37">
        <v>0</v>
      </c>
      <c r="K811" s="43">
        <v>4</v>
      </c>
      <c r="L811" s="37">
        <v>0</v>
      </c>
      <c r="M811" s="35">
        <v>4</v>
      </c>
      <c r="N811" s="35">
        <v>0</v>
      </c>
      <c r="O811" s="38">
        <v>0</v>
      </c>
      <c r="P811" s="38">
        <v>4</v>
      </c>
      <c r="Q811" s="39">
        <v>0.5</v>
      </c>
      <c r="R811" s="35">
        <v>4</v>
      </c>
      <c r="S811" s="35">
        <v>4</v>
      </c>
      <c r="T811" s="35">
        <v>0</v>
      </c>
      <c r="U811" s="40">
        <v>0</v>
      </c>
      <c r="AU811" s="44">
        <v>0</v>
      </c>
    </row>
    <row r="812" spans="1:47">
      <c r="C812" s="45" t="s">
        <v>4576</v>
      </c>
      <c r="D812" s="46" t="s">
        <v>2480</v>
      </c>
      <c r="F812" s="35">
        <v>0</v>
      </c>
      <c r="G812" s="36">
        <v>4</v>
      </c>
      <c r="H812" s="36">
        <v>2</v>
      </c>
      <c r="I812" s="36">
        <v>0</v>
      </c>
      <c r="J812" s="37">
        <v>0</v>
      </c>
      <c r="K812" s="43">
        <v>4</v>
      </c>
      <c r="L812" s="37">
        <v>0</v>
      </c>
      <c r="M812" s="35">
        <v>4</v>
      </c>
      <c r="N812" s="35">
        <v>0</v>
      </c>
      <c r="O812" s="38">
        <v>0</v>
      </c>
      <c r="P812" s="38">
        <v>4</v>
      </c>
      <c r="Q812" s="39">
        <v>0.5</v>
      </c>
      <c r="R812" s="35">
        <v>4</v>
      </c>
      <c r="S812" s="35">
        <v>4</v>
      </c>
      <c r="T812" s="35">
        <v>0</v>
      </c>
      <c r="U812" s="40">
        <v>0</v>
      </c>
      <c r="AU812" s="44">
        <v>0</v>
      </c>
    </row>
    <row r="813" spans="1:47">
      <c r="C813" s="45" t="s">
        <v>4577</v>
      </c>
      <c r="D813" s="46" t="s">
        <v>2207</v>
      </c>
      <c r="F813" s="35">
        <v>0</v>
      </c>
      <c r="G813" s="36">
        <v>4</v>
      </c>
      <c r="H813" s="36">
        <v>2</v>
      </c>
      <c r="I813" s="36">
        <v>0</v>
      </c>
      <c r="J813" s="37">
        <v>0</v>
      </c>
      <c r="K813" s="43">
        <v>4</v>
      </c>
      <c r="L813" s="37">
        <v>0</v>
      </c>
      <c r="M813" s="35">
        <v>4</v>
      </c>
      <c r="N813" s="35">
        <v>0</v>
      </c>
      <c r="O813" s="38">
        <v>0</v>
      </c>
      <c r="P813" s="38">
        <v>4</v>
      </c>
      <c r="Q813" s="39">
        <v>0.5</v>
      </c>
      <c r="R813" s="35">
        <v>4</v>
      </c>
      <c r="S813" s="35">
        <v>4</v>
      </c>
      <c r="T813" s="35">
        <v>0</v>
      </c>
      <c r="U813" s="40">
        <v>0</v>
      </c>
      <c r="AU813" s="44">
        <v>0</v>
      </c>
    </row>
    <row r="814" spans="1:47">
      <c r="C814" s="45" t="s">
        <v>4578</v>
      </c>
      <c r="D814" s="46" t="s">
        <v>4579</v>
      </c>
      <c r="F814" s="35">
        <v>0</v>
      </c>
      <c r="G814" s="36">
        <v>12</v>
      </c>
      <c r="H814" s="36">
        <v>0</v>
      </c>
      <c r="I814" s="36">
        <v>0</v>
      </c>
      <c r="J814" s="37">
        <v>0</v>
      </c>
      <c r="K814" s="47">
        <v>4</v>
      </c>
      <c r="L814" s="37">
        <v>0</v>
      </c>
      <c r="M814" s="35">
        <v>4</v>
      </c>
      <c r="N814" s="35">
        <v>0</v>
      </c>
      <c r="O814" s="38">
        <v>0</v>
      </c>
      <c r="P814" s="38">
        <v>4</v>
      </c>
      <c r="Q814" s="39">
        <v>0</v>
      </c>
      <c r="R814" s="35">
        <v>4</v>
      </c>
      <c r="S814" s="35">
        <v>4</v>
      </c>
      <c r="T814" s="35">
        <v>0</v>
      </c>
      <c r="U814" s="40">
        <v>0</v>
      </c>
      <c r="AU814" s="44">
        <v>0</v>
      </c>
    </row>
    <row r="815" spans="1:47">
      <c r="C815" s="45" t="s">
        <v>4580</v>
      </c>
      <c r="D815" s="46" t="s">
        <v>4581</v>
      </c>
      <c r="F815" s="35">
        <v>0</v>
      </c>
      <c r="G815" s="36">
        <v>12</v>
      </c>
      <c r="H815" s="36">
        <v>0</v>
      </c>
      <c r="I815" s="36">
        <v>0</v>
      </c>
      <c r="J815" s="37">
        <v>0</v>
      </c>
      <c r="K815" s="47">
        <v>4</v>
      </c>
      <c r="L815" s="37">
        <v>0</v>
      </c>
      <c r="M815" s="35">
        <v>4</v>
      </c>
      <c r="N815" s="35">
        <v>0</v>
      </c>
      <c r="O815" s="38">
        <v>0</v>
      </c>
      <c r="P815" s="38">
        <v>4</v>
      </c>
      <c r="Q815" s="39">
        <v>0</v>
      </c>
      <c r="R815" s="35">
        <v>4</v>
      </c>
      <c r="S815" s="35">
        <v>4</v>
      </c>
      <c r="T815" s="35">
        <v>0</v>
      </c>
      <c r="U815" s="40">
        <v>0</v>
      </c>
      <c r="AU815" s="44">
        <v>0</v>
      </c>
    </row>
    <row r="816" spans="1:47">
      <c r="A816" s="9" t="s">
        <v>16</v>
      </c>
      <c r="B816" s="9" t="s">
        <v>4582</v>
      </c>
      <c r="C816" s="9" t="s">
        <v>4583</v>
      </c>
      <c r="D816" s="9" t="s">
        <v>1155</v>
      </c>
      <c r="E816" s="9" t="s">
        <v>1155</v>
      </c>
      <c r="F816" s="35">
        <v>0</v>
      </c>
      <c r="G816" s="36">
        <v>0</v>
      </c>
      <c r="H816" s="36">
        <v>0</v>
      </c>
      <c r="I816" s="36">
        <v>2</v>
      </c>
      <c r="J816" s="37">
        <v>5</v>
      </c>
      <c r="K816" s="36">
        <v>2</v>
      </c>
      <c r="L816" s="37">
        <v>0</v>
      </c>
      <c r="M816" s="35">
        <v>2</v>
      </c>
      <c r="N816" s="35">
        <v>0</v>
      </c>
      <c r="O816" s="38">
        <v>0</v>
      </c>
      <c r="P816" s="38">
        <v>2</v>
      </c>
      <c r="Q816" s="39" t="e">
        <v>#DIV/0!</v>
      </c>
      <c r="R816" s="35">
        <v>2</v>
      </c>
      <c r="S816" s="35">
        <v>2</v>
      </c>
      <c r="T816" s="35">
        <v>0</v>
      </c>
      <c r="U816" s="40">
        <v>0</v>
      </c>
      <c r="V816" s="9" t="s">
        <v>2952</v>
      </c>
      <c r="W816" s="9" t="s">
        <v>3558</v>
      </c>
      <c r="X816" s="41"/>
      <c r="Y816" s="9" t="s">
        <v>2954</v>
      </c>
      <c r="Z816" s="9">
        <v>4.2699999999999996</v>
      </c>
      <c r="AA816" s="9">
        <v>0</v>
      </c>
      <c r="AB816" s="9">
        <v>0</v>
      </c>
      <c r="AC816" s="9">
        <v>4</v>
      </c>
      <c r="AD816" s="9">
        <v>0</v>
      </c>
      <c r="AE816" s="9">
        <v>4</v>
      </c>
      <c r="AF816" s="9">
        <v>0</v>
      </c>
      <c r="AG816" s="9">
        <v>0</v>
      </c>
      <c r="AH816" s="9">
        <v>0</v>
      </c>
      <c r="AI816" s="9">
        <v>0</v>
      </c>
      <c r="AJ816" s="9">
        <v>0</v>
      </c>
      <c r="AK816" s="9">
        <v>0</v>
      </c>
      <c r="AL816" s="9">
        <v>0</v>
      </c>
      <c r="AM816" s="9" t="s">
        <v>2955</v>
      </c>
      <c r="AN816" s="9">
        <v>89</v>
      </c>
      <c r="AO816" s="9">
        <v>89</v>
      </c>
      <c r="AP816" s="9"/>
      <c r="AQ816" s="9">
        <v>0</v>
      </c>
      <c r="AR816" s="9" t="s">
        <v>2961</v>
      </c>
      <c r="AS816" s="9" t="s">
        <v>2962</v>
      </c>
      <c r="AT816" s="9" t="s">
        <v>4584</v>
      </c>
      <c r="AU816" s="44">
        <v>1</v>
      </c>
    </row>
    <row r="817" spans="1:47">
      <c r="C817" s="45" t="s">
        <v>4585</v>
      </c>
      <c r="D817" s="46" t="s">
        <v>1508</v>
      </c>
      <c r="F817" s="35">
        <v>0</v>
      </c>
      <c r="G817" s="36">
        <v>0</v>
      </c>
      <c r="H817" s="36">
        <v>12</v>
      </c>
      <c r="I817" s="36">
        <v>0</v>
      </c>
      <c r="J817" s="37">
        <v>0</v>
      </c>
      <c r="K817" s="47">
        <v>4</v>
      </c>
      <c r="L817" s="37">
        <v>0</v>
      </c>
      <c r="M817" s="35">
        <v>4</v>
      </c>
      <c r="N817" s="35">
        <v>0</v>
      </c>
      <c r="O817" s="38">
        <v>0</v>
      </c>
      <c r="P817" s="38">
        <v>4</v>
      </c>
      <c r="Q817" s="39" t="e">
        <v>#DIV/0!</v>
      </c>
      <c r="R817" s="35">
        <v>4</v>
      </c>
      <c r="S817" s="35">
        <v>4</v>
      </c>
      <c r="T817" s="35">
        <v>0</v>
      </c>
      <c r="U817" s="40">
        <v>0</v>
      </c>
      <c r="AU817" s="44">
        <v>0</v>
      </c>
    </row>
    <row r="818" spans="1:47">
      <c r="C818" s="45" t="s">
        <v>4586</v>
      </c>
      <c r="D818" s="46" t="s">
        <v>1606</v>
      </c>
      <c r="F818" s="35">
        <v>0</v>
      </c>
      <c r="G818" s="36">
        <v>11</v>
      </c>
      <c r="H818" s="36">
        <v>0</v>
      </c>
      <c r="I818" s="36">
        <v>1</v>
      </c>
      <c r="J818" s="37">
        <v>2.5</v>
      </c>
      <c r="K818" s="47">
        <v>4</v>
      </c>
      <c r="L818" s="37">
        <v>0</v>
      </c>
      <c r="M818" s="35">
        <v>4</v>
      </c>
      <c r="N818" s="35">
        <v>0</v>
      </c>
      <c r="O818" s="38">
        <v>0</v>
      </c>
      <c r="P818" s="38">
        <v>4</v>
      </c>
      <c r="Q818" s="39">
        <v>0</v>
      </c>
      <c r="R818" s="35">
        <v>4</v>
      </c>
      <c r="S818" s="35">
        <v>4</v>
      </c>
      <c r="T818" s="35">
        <v>0</v>
      </c>
      <c r="U818" s="40">
        <v>0</v>
      </c>
      <c r="AU818" s="44">
        <v>0.25</v>
      </c>
    </row>
    <row r="819" spans="1:47">
      <c r="A819" s="9" t="s">
        <v>16</v>
      </c>
      <c r="B819" s="9" t="s">
        <v>4587</v>
      </c>
      <c r="C819" s="9" t="s">
        <v>4588</v>
      </c>
      <c r="D819" s="9" t="s">
        <v>978</v>
      </c>
      <c r="E819" s="9" t="s">
        <v>4589</v>
      </c>
      <c r="F819" s="35">
        <v>0</v>
      </c>
      <c r="G819" s="36">
        <v>2</v>
      </c>
      <c r="H819" s="36">
        <v>1</v>
      </c>
      <c r="I819" s="36">
        <v>1</v>
      </c>
      <c r="J819" s="37">
        <v>2.5</v>
      </c>
      <c r="K819" s="36">
        <v>2</v>
      </c>
      <c r="L819" s="37">
        <v>0</v>
      </c>
      <c r="M819" s="35">
        <v>2</v>
      </c>
      <c r="N819" s="35">
        <v>0</v>
      </c>
      <c r="O819" s="38">
        <v>0</v>
      </c>
      <c r="P819" s="38">
        <v>2</v>
      </c>
      <c r="Q819" s="39">
        <v>0.5</v>
      </c>
      <c r="R819" s="35">
        <v>2</v>
      </c>
      <c r="S819" s="35">
        <v>2</v>
      </c>
      <c r="T819" s="35">
        <v>0</v>
      </c>
      <c r="U819" s="40">
        <v>0</v>
      </c>
      <c r="V819" s="9" t="s">
        <v>2952</v>
      </c>
      <c r="W819" s="9" t="s">
        <v>2953</v>
      </c>
      <c r="X819" s="41"/>
      <c r="Y819" s="9" t="s">
        <v>2954</v>
      </c>
      <c r="Z819" s="9">
        <v>48.99</v>
      </c>
      <c r="AA819" s="9">
        <v>0</v>
      </c>
      <c r="AB819" s="9">
        <v>0</v>
      </c>
      <c r="AC819" s="9">
        <v>0</v>
      </c>
      <c r="AD819" s="9">
        <v>0</v>
      </c>
      <c r="AE819" s="9">
        <v>0</v>
      </c>
      <c r="AF819" s="9">
        <v>0</v>
      </c>
      <c r="AG819" s="9">
        <v>0</v>
      </c>
      <c r="AH819" s="9">
        <v>0</v>
      </c>
      <c r="AI819" s="9">
        <v>0</v>
      </c>
      <c r="AJ819" s="9">
        <v>0</v>
      </c>
      <c r="AK819" s="9">
        <v>0</v>
      </c>
      <c r="AL819" s="9">
        <v>0</v>
      </c>
      <c r="AM819" s="9" t="s">
        <v>2955</v>
      </c>
      <c r="AN819" s="9">
        <v>0</v>
      </c>
      <c r="AO819" s="9">
        <v>0</v>
      </c>
      <c r="AP819" s="9" t="s">
        <v>2956</v>
      </c>
      <c r="AQ819" s="9">
        <v>0</v>
      </c>
      <c r="AR819" s="9" t="s">
        <v>2961</v>
      </c>
      <c r="AS819" s="9" t="s">
        <v>2962</v>
      </c>
      <c r="AT819" s="9" t="s">
        <v>4590</v>
      </c>
      <c r="AU819" s="44">
        <v>0.5</v>
      </c>
    </row>
    <row r="820" spans="1:47">
      <c r="C820" s="45" t="s">
        <v>4591</v>
      </c>
      <c r="D820" s="46" t="s">
        <v>1739</v>
      </c>
      <c r="F820" s="35">
        <v>0</v>
      </c>
      <c r="G820" s="36">
        <v>11</v>
      </c>
      <c r="H820" s="36">
        <v>1</v>
      </c>
      <c r="I820" s="36">
        <v>0</v>
      </c>
      <c r="J820" s="37">
        <v>0</v>
      </c>
      <c r="K820" s="47">
        <v>4</v>
      </c>
      <c r="L820" s="37">
        <v>0</v>
      </c>
      <c r="M820" s="35">
        <v>4</v>
      </c>
      <c r="N820" s="35">
        <v>0</v>
      </c>
      <c r="O820" s="38">
        <v>0</v>
      </c>
      <c r="P820" s="38">
        <v>4</v>
      </c>
      <c r="Q820" s="39">
        <v>9.0909090909090912E-2</v>
      </c>
      <c r="R820" s="35">
        <v>4</v>
      </c>
      <c r="S820" s="35">
        <v>4</v>
      </c>
      <c r="T820" s="35">
        <v>0</v>
      </c>
      <c r="U820" s="40">
        <v>0</v>
      </c>
      <c r="AU820" s="44">
        <v>0</v>
      </c>
    </row>
    <row r="821" spans="1:47">
      <c r="C821" s="45" t="s">
        <v>4592</v>
      </c>
      <c r="D821" s="46" t="s">
        <v>2090</v>
      </c>
      <c r="F821" s="35">
        <v>0</v>
      </c>
      <c r="G821" s="36">
        <v>11</v>
      </c>
      <c r="H821" s="36">
        <v>1</v>
      </c>
      <c r="I821" s="36">
        <v>0</v>
      </c>
      <c r="J821" s="37">
        <v>0</v>
      </c>
      <c r="K821" s="47">
        <v>4</v>
      </c>
      <c r="L821" s="37">
        <v>0</v>
      </c>
      <c r="M821" s="35">
        <v>4</v>
      </c>
      <c r="N821" s="35">
        <v>0</v>
      </c>
      <c r="O821" s="38">
        <v>0</v>
      </c>
      <c r="P821" s="38">
        <v>4</v>
      </c>
      <c r="Q821" s="39">
        <v>9.0909090909090912E-2</v>
      </c>
      <c r="R821" s="35">
        <v>4</v>
      </c>
      <c r="S821" s="35">
        <v>4</v>
      </c>
      <c r="T821" s="35">
        <v>0</v>
      </c>
      <c r="U821" s="40">
        <v>0</v>
      </c>
      <c r="AU821" s="44">
        <v>0</v>
      </c>
    </row>
    <row r="822" spans="1:47">
      <c r="A822" s="9" t="s">
        <v>16</v>
      </c>
      <c r="B822" s="9" t="s">
        <v>4593</v>
      </c>
      <c r="C822" s="9" t="s">
        <v>4594</v>
      </c>
      <c r="D822" s="9" t="s">
        <v>974</v>
      </c>
      <c r="E822" s="9" t="s">
        <v>4595</v>
      </c>
      <c r="F822" s="35">
        <v>0</v>
      </c>
      <c r="G822" s="36">
        <v>1</v>
      </c>
      <c r="H822" s="36">
        <v>2</v>
      </c>
      <c r="I822" s="36">
        <v>2</v>
      </c>
      <c r="J822" s="37">
        <v>5</v>
      </c>
      <c r="K822" s="36">
        <v>2</v>
      </c>
      <c r="L822" s="37">
        <v>0</v>
      </c>
      <c r="M822" s="35">
        <v>2</v>
      </c>
      <c r="N822" s="35">
        <v>0</v>
      </c>
      <c r="O822" s="38">
        <v>0</v>
      </c>
      <c r="P822" s="38">
        <v>2</v>
      </c>
      <c r="Q822" s="39">
        <v>2</v>
      </c>
      <c r="R822" s="35">
        <v>2</v>
      </c>
      <c r="S822" s="35">
        <v>2</v>
      </c>
      <c r="T822" s="35">
        <v>0</v>
      </c>
      <c r="U822" s="40">
        <v>0</v>
      </c>
      <c r="V822" s="9" t="s">
        <v>2952</v>
      </c>
      <c r="W822" s="9" t="s">
        <v>2953</v>
      </c>
      <c r="X822" s="41"/>
      <c r="Y822" s="9" t="s">
        <v>2954</v>
      </c>
      <c r="Z822" s="9">
        <v>61.09</v>
      </c>
      <c r="AA822" s="9">
        <v>0</v>
      </c>
      <c r="AB822" s="9">
        <v>0</v>
      </c>
      <c r="AC822" s="9">
        <v>0</v>
      </c>
      <c r="AD822" s="9">
        <v>0</v>
      </c>
      <c r="AE822" s="9">
        <v>0</v>
      </c>
      <c r="AF822" s="9">
        <v>0</v>
      </c>
      <c r="AG822" s="9">
        <v>0</v>
      </c>
      <c r="AH822" s="9">
        <v>0</v>
      </c>
      <c r="AI822" s="9">
        <v>0</v>
      </c>
      <c r="AJ822" s="9">
        <v>0</v>
      </c>
      <c r="AK822" s="9">
        <v>0</v>
      </c>
      <c r="AL822" s="9">
        <v>0</v>
      </c>
      <c r="AM822" s="9" t="s">
        <v>2955</v>
      </c>
      <c r="AN822" s="9">
        <v>0</v>
      </c>
      <c r="AO822" s="9">
        <v>0</v>
      </c>
      <c r="AP822" s="9" t="s">
        <v>2956</v>
      </c>
      <c r="AQ822" s="9">
        <v>0</v>
      </c>
      <c r="AR822" s="9" t="s">
        <v>2961</v>
      </c>
      <c r="AS822" s="9" t="s">
        <v>2962</v>
      </c>
      <c r="AT822" s="9" t="s">
        <v>4596</v>
      </c>
    </row>
    <row r="823" spans="1:47">
      <c r="C823" s="45" t="s">
        <v>4597</v>
      </c>
      <c r="D823" s="46" t="s">
        <v>4598</v>
      </c>
      <c r="F823" s="35">
        <v>0</v>
      </c>
      <c r="G823" s="36">
        <v>11</v>
      </c>
      <c r="H823" s="36">
        <v>0</v>
      </c>
      <c r="I823" s="36">
        <v>0</v>
      </c>
      <c r="J823" s="37">
        <v>0</v>
      </c>
      <c r="K823" s="47">
        <v>3.6666666666666665</v>
      </c>
      <c r="L823" s="37">
        <v>0</v>
      </c>
      <c r="M823" s="35">
        <v>3.6666666666666665</v>
      </c>
      <c r="N823" s="35">
        <v>0</v>
      </c>
      <c r="O823" s="38">
        <v>0</v>
      </c>
      <c r="P823" s="38">
        <v>3.6666666666666665</v>
      </c>
      <c r="Q823" s="39">
        <v>0</v>
      </c>
      <c r="R823" s="35">
        <v>3.6666666666666665</v>
      </c>
      <c r="S823" s="35">
        <v>3.6666666666666665</v>
      </c>
      <c r="T823" s="35">
        <v>0</v>
      </c>
      <c r="U823" s="40">
        <v>0</v>
      </c>
      <c r="AU823" s="44">
        <v>0</v>
      </c>
    </row>
    <row r="824" spans="1:47">
      <c r="C824" s="45" t="s">
        <v>4599</v>
      </c>
      <c r="D824" s="46" t="s">
        <v>4600</v>
      </c>
      <c r="F824" s="35">
        <v>0</v>
      </c>
      <c r="G824" s="36">
        <v>11</v>
      </c>
      <c r="H824" s="36">
        <v>0</v>
      </c>
      <c r="I824" s="36">
        <v>0</v>
      </c>
      <c r="J824" s="37">
        <v>0</v>
      </c>
      <c r="K824" s="47">
        <v>3.6666666666666665</v>
      </c>
      <c r="L824" s="37">
        <v>0</v>
      </c>
      <c r="M824" s="35">
        <v>3.6666666666666665</v>
      </c>
      <c r="N824" s="35">
        <v>0</v>
      </c>
      <c r="O824" s="38">
        <v>0</v>
      </c>
      <c r="P824" s="38">
        <v>3.6666666666666665</v>
      </c>
      <c r="Q824" s="39">
        <v>0</v>
      </c>
      <c r="R824" s="35">
        <v>3.6666666666666665</v>
      </c>
      <c r="S824" s="35">
        <v>3.6666666666666665</v>
      </c>
      <c r="T824" s="35">
        <v>0</v>
      </c>
      <c r="U824" s="40">
        <v>0</v>
      </c>
      <c r="AU824" s="44">
        <v>0</v>
      </c>
    </row>
    <row r="825" spans="1:47">
      <c r="C825" s="45" t="s">
        <v>4601</v>
      </c>
      <c r="D825" s="46" t="s">
        <v>4602</v>
      </c>
      <c r="F825" s="35">
        <v>0</v>
      </c>
      <c r="G825" s="36">
        <v>11</v>
      </c>
      <c r="H825" s="36">
        <v>0</v>
      </c>
      <c r="I825" s="36">
        <v>0</v>
      </c>
      <c r="J825" s="37">
        <v>0</v>
      </c>
      <c r="K825" s="47">
        <v>3.6666666666666665</v>
      </c>
      <c r="L825" s="37">
        <v>0</v>
      </c>
      <c r="M825" s="35">
        <v>3.6666666666666665</v>
      </c>
      <c r="N825" s="35">
        <v>0</v>
      </c>
      <c r="O825" s="38">
        <v>0</v>
      </c>
      <c r="P825" s="38">
        <v>3.6666666666666665</v>
      </c>
      <c r="Q825" s="39">
        <v>0</v>
      </c>
      <c r="R825" s="35">
        <v>3.6666666666666665</v>
      </c>
      <c r="S825" s="35">
        <v>3.6666666666666665</v>
      </c>
      <c r="T825" s="35">
        <v>0</v>
      </c>
      <c r="U825" s="40">
        <v>0</v>
      </c>
      <c r="AU825" s="44">
        <v>0</v>
      </c>
    </row>
    <row r="826" spans="1:47">
      <c r="C826" s="45" t="s">
        <v>4603</v>
      </c>
      <c r="D826" s="46" t="s">
        <v>2147</v>
      </c>
      <c r="F826" s="35">
        <v>0</v>
      </c>
      <c r="G826" s="36">
        <v>11</v>
      </c>
      <c r="H826" s="36">
        <v>0</v>
      </c>
      <c r="I826" s="36">
        <v>0</v>
      </c>
      <c r="J826" s="37">
        <v>0</v>
      </c>
      <c r="K826" s="47">
        <v>3.6666666666666665</v>
      </c>
      <c r="L826" s="37">
        <v>0</v>
      </c>
      <c r="M826" s="35">
        <v>3.6666666666666665</v>
      </c>
      <c r="N826" s="35">
        <v>0</v>
      </c>
      <c r="O826" s="38">
        <v>0</v>
      </c>
      <c r="P826" s="38">
        <v>3.6666666666666665</v>
      </c>
      <c r="Q826" s="39">
        <v>0</v>
      </c>
      <c r="R826" s="35">
        <v>3.6666666666666665</v>
      </c>
      <c r="S826" s="35">
        <v>3.6666666666666665</v>
      </c>
      <c r="T826" s="35">
        <v>0</v>
      </c>
      <c r="U826" s="40">
        <v>0</v>
      </c>
      <c r="AU826" s="44">
        <v>0</v>
      </c>
    </row>
    <row r="827" spans="1:47">
      <c r="C827" s="45" t="s">
        <v>4604</v>
      </c>
      <c r="D827" s="46" t="s">
        <v>4605</v>
      </c>
      <c r="F827" s="35">
        <v>0</v>
      </c>
      <c r="G827" s="36">
        <v>11</v>
      </c>
      <c r="H827" s="36">
        <v>0</v>
      </c>
      <c r="I827" s="36">
        <v>0</v>
      </c>
      <c r="J827" s="37">
        <v>0</v>
      </c>
      <c r="K827" s="47">
        <v>3.6666666666666665</v>
      </c>
      <c r="L827" s="37">
        <v>0</v>
      </c>
      <c r="M827" s="35">
        <v>3.6666666666666665</v>
      </c>
      <c r="N827" s="35">
        <v>0</v>
      </c>
      <c r="O827" s="38">
        <v>0</v>
      </c>
      <c r="P827" s="38">
        <v>3.6666666666666665</v>
      </c>
      <c r="Q827" s="39">
        <v>0</v>
      </c>
      <c r="R827" s="35">
        <v>3.6666666666666665</v>
      </c>
      <c r="S827" s="35">
        <v>3.6666666666666665</v>
      </c>
      <c r="T827" s="35">
        <v>0</v>
      </c>
      <c r="U827" s="40">
        <v>0</v>
      </c>
      <c r="AU827" s="44">
        <v>0</v>
      </c>
    </row>
    <row r="828" spans="1:47">
      <c r="C828" s="45" t="s">
        <v>4606</v>
      </c>
      <c r="D828" s="46" t="s">
        <v>4607</v>
      </c>
      <c r="F828" s="35">
        <v>0</v>
      </c>
      <c r="G828" s="36">
        <v>11</v>
      </c>
      <c r="H828" s="36">
        <v>0</v>
      </c>
      <c r="I828" s="36">
        <v>0</v>
      </c>
      <c r="J828" s="37">
        <v>0</v>
      </c>
      <c r="K828" s="47">
        <v>3.6666666666666665</v>
      </c>
      <c r="L828" s="37">
        <v>0</v>
      </c>
      <c r="M828" s="35">
        <v>3.6666666666666665</v>
      </c>
      <c r="N828" s="35">
        <v>0</v>
      </c>
      <c r="O828" s="38">
        <v>0</v>
      </c>
      <c r="P828" s="38">
        <v>3.6666666666666665</v>
      </c>
      <c r="Q828" s="39">
        <v>0</v>
      </c>
      <c r="R828" s="35">
        <v>3.6666666666666665</v>
      </c>
      <c r="S828" s="35">
        <v>3.6666666666666665</v>
      </c>
      <c r="T828" s="35">
        <v>0</v>
      </c>
      <c r="U828" s="40">
        <v>0</v>
      </c>
      <c r="AU828" s="44">
        <v>0</v>
      </c>
    </row>
    <row r="829" spans="1:47">
      <c r="C829" s="45" t="s">
        <v>4608</v>
      </c>
      <c r="D829" s="46" t="s">
        <v>4609</v>
      </c>
      <c r="F829" s="35">
        <v>0</v>
      </c>
      <c r="G829" s="36">
        <v>10</v>
      </c>
      <c r="H829" s="36">
        <v>0</v>
      </c>
      <c r="I829" s="36">
        <v>1</v>
      </c>
      <c r="J829" s="37">
        <v>2.5</v>
      </c>
      <c r="K829" s="47">
        <v>3.6666666666666665</v>
      </c>
      <c r="L829" s="37">
        <v>0</v>
      </c>
      <c r="M829" s="35">
        <v>3.6666666666666665</v>
      </c>
      <c r="N829" s="35">
        <v>0</v>
      </c>
      <c r="O829" s="38">
        <v>0</v>
      </c>
      <c r="P829" s="38">
        <v>3.6666666666666665</v>
      </c>
      <c r="Q829" s="39">
        <v>0</v>
      </c>
      <c r="R829" s="35">
        <v>3.6666666666666665</v>
      </c>
      <c r="S829" s="35">
        <v>3.6666666666666665</v>
      </c>
      <c r="T829" s="35">
        <v>0</v>
      </c>
      <c r="U829" s="40">
        <v>0</v>
      </c>
      <c r="AU829" s="44">
        <v>0.27272727272727276</v>
      </c>
    </row>
    <row r="830" spans="1:47">
      <c r="C830" s="45" t="s">
        <v>4610</v>
      </c>
      <c r="D830" s="46" t="s">
        <v>1685</v>
      </c>
      <c r="F830" s="35">
        <v>0</v>
      </c>
      <c r="G830" s="36">
        <v>10</v>
      </c>
      <c r="H830" s="36">
        <v>1</v>
      </c>
      <c r="I830" s="36">
        <v>0</v>
      </c>
      <c r="J830" s="37">
        <v>0</v>
      </c>
      <c r="K830" s="47">
        <v>3.6666666666666665</v>
      </c>
      <c r="L830" s="37">
        <v>0</v>
      </c>
      <c r="M830" s="35">
        <v>3.6666666666666665</v>
      </c>
      <c r="N830" s="35">
        <v>0</v>
      </c>
      <c r="O830" s="38">
        <v>0</v>
      </c>
      <c r="P830" s="38">
        <v>3.6666666666666665</v>
      </c>
      <c r="Q830" s="39">
        <v>0.1</v>
      </c>
      <c r="R830" s="35">
        <v>3.6666666666666665</v>
      </c>
      <c r="S830" s="35">
        <v>3.6666666666666665</v>
      </c>
      <c r="T830" s="35">
        <v>0</v>
      </c>
      <c r="U830" s="40">
        <v>0</v>
      </c>
      <c r="AU830" s="44">
        <v>0</v>
      </c>
    </row>
    <row r="831" spans="1:47">
      <c r="C831" s="45" t="s">
        <v>4611</v>
      </c>
      <c r="D831" s="46" t="s">
        <v>4612</v>
      </c>
      <c r="F831" s="35">
        <v>0</v>
      </c>
      <c r="G831" s="36">
        <v>10</v>
      </c>
      <c r="H831" s="36">
        <v>0</v>
      </c>
      <c r="I831" s="36">
        <v>0</v>
      </c>
      <c r="J831" s="37">
        <v>0</v>
      </c>
      <c r="K831" s="47">
        <v>3.3333333333333335</v>
      </c>
      <c r="L831" s="37">
        <v>0</v>
      </c>
      <c r="M831" s="35">
        <v>3.3333333333333335</v>
      </c>
      <c r="N831" s="35">
        <v>0</v>
      </c>
      <c r="O831" s="38">
        <v>0</v>
      </c>
      <c r="P831" s="38">
        <v>3.3333333333333335</v>
      </c>
      <c r="Q831" s="39">
        <v>0</v>
      </c>
      <c r="R831" s="35">
        <v>3.3333333333333335</v>
      </c>
      <c r="S831" s="35">
        <v>3.3333333333333335</v>
      </c>
      <c r="T831" s="35">
        <v>0</v>
      </c>
      <c r="U831" s="40">
        <v>0</v>
      </c>
      <c r="AU831" s="44">
        <v>0</v>
      </c>
    </row>
    <row r="832" spans="1:47">
      <c r="C832" s="45" t="s">
        <v>4613</v>
      </c>
      <c r="D832" s="46" t="s">
        <v>2814</v>
      </c>
      <c r="F832" s="35">
        <v>0</v>
      </c>
      <c r="G832" s="36">
        <v>10</v>
      </c>
      <c r="H832" s="36">
        <v>0</v>
      </c>
      <c r="I832" s="36">
        <v>0</v>
      </c>
      <c r="J832" s="37">
        <v>0</v>
      </c>
      <c r="K832" s="47">
        <v>3.3333333333333335</v>
      </c>
      <c r="L832" s="37">
        <v>0</v>
      </c>
      <c r="M832" s="35">
        <v>3.3333333333333335</v>
      </c>
      <c r="N832" s="35">
        <v>0</v>
      </c>
      <c r="O832" s="38">
        <v>0</v>
      </c>
      <c r="P832" s="38">
        <v>3.3333333333333335</v>
      </c>
      <c r="Q832" s="39">
        <v>0</v>
      </c>
      <c r="R832" s="35">
        <v>3.3333333333333335</v>
      </c>
      <c r="S832" s="35">
        <v>3.3333333333333335</v>
      </c>
      <c r="T832" s="35">
        <v>0</v>
      </c>
      <c r="U832" s="40">
        <v>0</v>
      </c>
      <c r="AU832" s="44">
        <v>0</v>
      </c>
    </row>
    <row r="833" spans="1:47">
      <c r="C833" s="45" t="s">
        <v>4614</v>
      </c>
      <c r="D833" s="46" t="s">
        <v>2130</v>
      </c>
      <c r="F833" s="35">
        <v>0</v>
      </c>
      <c r="G833" s="36">
        <v>10</v>
      </c>
      <c r="H833" s="36">
        <v>0</v>
      </c>
      <c r="I833" s="36">
        <v>0</v>
      </c>
      <c r="J833" s="37">
        <v>0</v>
      </c>
      <c r="K833" s="47">
        <v>3.3333333333333335</v>
      </c>
      <c r="L833" s="37">
        <v>0</v>
      </c>
      <c r="M833" s="35">
        <v>3.3333333333333335</v>
      </c>
      <c r="N833" s="35">
        <v>0</v>
      </c>
      <c r="O833" s="38">
        <v>0</v>
      </c>
      <c r="P833" s="38">
        <v>3.3333333333333335</v>
      </c>
      <c r="Q833" s="39">
        <v>0</v>
      </c>
      <c r="R833" s="35">
        <v>3.3333333333333335</v>
      </c>
      <c r="S833" s="35">
        <v>3.3333333333333335</v>
      </c>
      <c r="T833" s="35">
        <v>0</v>
      </c>
      <c r="U833" s="40">
        <v>0</v>
      </c>
      <c r="AU833" s="44">
        <v>0</v>
      </c>
    </row>
    <row r="834" spans="1:47">
      <c r="C834" s="45" t="s">
        <v>4615</v>
      </c>
      <c r="D834" s="46" t="s">
        <v>4616</v>
      </c>
      <c r="F834" s="35">
        <v>0</v>
      </c>
      <c r="G834" s="36">
        <v>10</v>
      </c>
      <c r="H834" s="36">
        <v>0</v>
      </c>
      <c r="I834" s="36">
        <v>0</v>
      </c>
      <c r="J834" s="37">
        <v>0</v>
      </c>
      <c r="K834" s="47">
        <v>3.3333333333333335</v>
      </c>
      <c r="L834" s="37">
        <v>0</v>
      </c>
      <c r="M834" s="35">
        <v>3.3333333333333335</v>
      </c>
      <c r="N834" s="35">
        <v>0</v>
      </c>
      <c r="O834" s="38">
        <v>0</v>
      </c>
      <c r="P834" s="38">
        <v>3.3333333333333335</v>
      </c>
      <c r="Q834" s="39">
        <v>0</v>
      </c>
      <c r="R834" s="35">
        <v>3.3333333333333335</v>
      </c>
      <c r="S834" s="35">
        <v>3.3333333333333335</v>
      </c>
      <c r="T834" s="35">
        <v>0</v>
      </c>
      <c r="U834" s="40">
        <v>0</v>
      </c>
      <c r="AU834" s="44">
        <v>0</v>
      </c>
    </row>
    <row r="835" spans="1:47">
      <c r="C835" s="45" t="s">
        <v>4617</v>
      </c>
      <c r="D835" s="46" t="s">
        <v>4618</v>
      </c>
      <c r="F835" s="35">
        <v>0</v>
      </c>
      <c r="G835" s="36">
        <v>10</v>
      </c>
      <c r="H835" s="36">
        <v>0</v>
      </c>
      <c r="I835" s="36">
        <v>0</v>
      </c>
      <c r="J835" s="37">
        <v>0</v>
      </c>
      <c r="K835" s="47">
        <v>3.3333333333333335</v>
      </c>
      <c r="L835" s="37">
        <v>0</v>
      </c>
      <c r="M835" s="35">
        <v>3.3333333333333335</v>
      </c>
      <c r="N835" s="35">
        <v>0</v>
      </c>
      <c r="O835" s="38">
        <v>0</v>
      </c>
      <c r="P835" s="38">
        <v>3.3333333333333335</v>
      </c>
      <c r="Q835" s="39">
        <v>0</v>
      </c>
      <c r="R835" s="35">
        <v>3.3333333333333335</v>
      </c>
      <c r="S835" s="35">
        <v>3.3333333333333335</v>
      </c>
      <c r="T835" s="35">
        <v>0</v>
      </c>
      <c r="U835" s="40">
        <v>0</v>
      </c>
      <c r="AU835" s="44">
        <v>0</v>
      </c>
    </row>
    <row r="836" spans="1:47">
      <c r="C836" s="45" t="s">
        <v>4619</v>
      </c>
      <c r="D836" s="46" t="s">
        <v>1481</v>
      </c>
      <c r="F836" s="35">
        <v>0</v>
      </c>
      <c r="G836" s="36">
        <v>10</v>
      </c>
      <c r="H836" s="36">
        <v>0</v>
      </c>
      <c r="I836" s="36">
        <v>0</v>
      </c>
      <c r="J836" s="37">
        <v>0</v>
      </c>
      <c r="K836" s="47">
        <v>3.3333333333333335</v>
      </c>
      <c r="L836" s="37">
        <v>0</v>
      </c>
      <c r="M836" s="35">
        <v>3.3333333333333335</v>
      </c>
      <c r="N836" s="35">
        <v>0</v>
      </c>
      <c r="O836" s="38">
        <v>0</v>
      </c>
      <c r="P836" s="38">
        <v>3.3333333333333335</v>
      </c>
      <c r="Q836" s="39">
        <v>0</v>
      </c>
      <c r="R836" s="35">
        <v>3.3333333333333335</v>
      </c>
      <c r="S836" s="35">
        <v>3.3333333333333335</v>
      </c>
      <c r="T836" s="35">
        <v>0</v>
      </c>
      <c r="U836" s="40">
        <v>0</v>
      </c>
      <c r="AU836" s="44">
        <v>0</v>
      </c>
    </row>
    <row r="837" spans="1:47">
      <c r="C837" s="45" t="s">
        <v>4620</v>
      </c>
      <c r="D837" s="46" t="s">
        <v>1143</v>
      </c>
      <c r="F837" s="35">
        <v>0</v>
      </c>
      <c r="G837" s="36">
        <v>0</v>
      </c>
      <c r="H837" s="36">
        <v>10</v>
      </c>
      <c r="I837" s="36">
        <v>0</v>
      </c>
      <c r="J837" s="37">
        <v>0</v>
      </c>
      <c r="K837" s="47">
        <v>3.3333333333333335</v>
      </c>
      <c r="L837" s="37">
        <v>0</v>
      </c>
      <c r="M837" s="35">
        <v>3.3333333333333335</v>
      </c>
      <c r="N837" s="35">
        <v>0</v>
      </c>
      <c r="O837" s="38">
        <v>0</v>
      </c>
      <c r="P837" s="38">
        <v>3.3333333333333335</v>
      </c>
      <c r="Q837" s="39" t="e">
        <v>#DIV/0!</v>
      </c>
      <c r="R837" s="35">
        <v>3.3333333333333335</v>
      </c>
      <c r="S837" s="35">
        <v>3.3333333333333335</v>
      </c>
      <c r="T837" s="35">
        <v>0</v>
      </c>
      <c r="U837" s="40">
        <v>0</v>
      </c>
      <c r="AU837" s="44">
        <v>0</v>
      </c>
    </row>
    <row r="838" spans="1:47">
      <c r="C838" s="45" t="s">
        <v>4621</v>
      </c>
      <c r="D838" s="46" t="s">
        <v>1683</v>
      </c>
      <c r="F838" s="35">
        <v>0</v>
      </c>
      <c r="G838" s="36">
        <v>0</v>
      </c>
      <c r="H838" s="36">
        <v>10</v>
      </c>
      <c r="I838" s="36">
        <v>0</v>
      </c>
      <c r="J838" s="37">
        <v>0</v>
      </c>
      <c r="K838" s="47">
        <v>3.3333333333333335</v>
      </c>
      <c r="L838" s="37">
        <v>0</v>
      </c>
      <c r="M838" s="35">
        <v>3.3333333333333335</v>
      </c>
      <c r="N838" s="35">
        <v>0</v>
      </c>
      <c r="O838" s="38">
        <v>0</v>
      </c>
      <c r="P838" s="38">
        <v>3.3333333333333335</v>
      </c>
      <c r="Q838" s="39" t="e">
        <v>#DIV/0!</v>
      </c>
      <c r="R838" s="35">
        <v>3.3333333333333335</v>
      </c>
      <c r="S838" s="35">
        <v>3.3333333333333335</v>
      </c>
      <c r="T838" s="35">
        <v>0</v>
      </c>
      <c r="U838" s="40">
        <v>0</v>
      </c>
      <c r="AU838" s="44">
        <v>0</v>
      </c>
    </row>
    <row r="839" spans="1:47">
      <c r="C839" s="45" t="s">
        <v>4622</v>
      </c>
      <c r="D839" s="46" t="s">
        <v>2673</v>
      </c>
      <c r="F839" s="35">
        <v>0</v>
      </c>
      <c r="G839" s="36">
        <v>0</v>
      </c>
      <c r="H839" s="36">
        <v>10</v>
      </c>
      <c r="I839" s="36">
        <v>0</v>
      </c>
      <c r="J839" s="37">
        <v>0</v>
      </c>
      <c r="K839" s="47">
        <v>3.3333333333333335</v>
      </c>
      <c r="L839" s="37">
        <v>0</v>
      </c>
      <c r="M839" s="35">
        <v>3.3333333333333335</v>
      </c>
      <c r="N839" s="35">
        <v>0</v>
      </c>
      <c r="O839" s="38">
        <v>0</v>
      </c>
      <c r="P839" s="38">
        <v>3.3333333333333335</v>
      </c>
      <c r="Q839" s="39" t="e">
        <v>#DIV/0!</v>
      </c>
      <c r="R839" s="35">
        <v>3.3333333333333335</v>
      </c>
      <c r="S839" s="35">
        <v>3.3333333333333335</v>
      </c>
      <c r="T839" s="35">
        <v>0</v>
      </c>
      <c r="U839" s="40">
        <v>0</v>
      </c>
      <c r="AU839" s="44">
        <v>0</v>
      </c>
    </row>
    <row r="840" spans="1:47">
      <c r="A840" s="9" t="s">
        <v>16</v>
      </c>
      <c r="B840" s="9" t="s">
        <v>4623</v>
      </c>
      <c r="C840" s="9" t="s">
        <v>4624</v>
      </c>
      <c r="D840" s="9" t="s">
        <v>968</v>
      </c>
      <c r="E840" s="9" t="s">
        <v>4625</v>
      </c>
      <c r="F840" s="35">
        <v>0</v>
      </c>
      <c r="G840" s="36">
        <v>2</v>
      </c>
      <c r="H840" s="36">
        <v>1</v>
      </c>
      <c r="I840" s="36">
        <v>0</v>
      </c>
      <c r="J840" s="37">
        <v>0</v>
      </c>
      <c r="K840" s="43">
        <v>2</v>
      </c>
      <c r="L840" s="37">
        <v>0</v>
      </c>
      <c r="M840" s="35">
        <v>2</v>
      </c>
      <c r="N840" s="35">
        <v>0</v>
      </c>
      <c r="O840" s="38">
        <v>0</v>
      </c>
      <c r="P840" s="38">
        <v>2</v>
      </c>
      <c r="Q840" s="39">
        <v>0.5</v>
      </c>
      <c r="R840" s="35">
        <v>2</v>
      </c>
      <c r="S840" s="35">
        <v>2</v>
      </c>
      <c r="T840" s="35">
        <v>0</v>
      </c>
      <c r="U840" s="40">
        <v>0</v>
      </c>
      <c r="V840" s="9" t="s">
        <v>2952</v>
      </c>
      <c r="W840" s="9" t="s">
        <v>2953</v>
      </c>
      <c r="X840" s="41"/>
      <c r="Y840" s="9" t="s">
        <v>2954</v>
      </c>
      <c r="Z840" s="9">
        <v>117.89</v>
      </c>
      <c r="AA840" s="9">
        <v>0</v>
      </c>
      <c r="AB840" s="9">
        <v>0</v>
      </c>
      <c r="AC840" s="9">
        <v>0</v>
      </c>
      <c r="AD840" s="9">
        <v>0</v>
      </c>
      <c r="AE840" s="9">
        <v>0</v>
      </c>
      <c r="AF840" s="9">
        <v>0</v>
      </c>
      <c r="AG840" s="9">
        <v>0</v>
      </c>
      <c r="AH840" s="9">
        <v>0</v>
      </c>
      <c r="AI840" s="9">
        <v>0</v>
      </c>
      <c r="AJ840" s="9">
        <v>0</v>
      </c>
      <c r="AK840" s="9">
        <v>0</v>
      </c>
      <c r="AL840" s="9">
        <v>0</v>
      </c>
      <c r="AM840" s="9" t="s">
        <v>2955</v>
      </c>
      <c r="AN840" s="9"/>
      <c r="AO840" s="9"/>
      <c r="AP840" s="9" t="s">
        <v>2956</v>
      </c>
      <c r="AQ840" s="9">
        <v>0</v>
      </c>
      <c r="AR840" s="9" t="s">
        <v>2961</v>
      </c>
      <c r="AS840" s="9" t="s">
        <v>2962</v>
      </c>
      <c r="AT840" s="9" t="s">
        <v>4626</v>
      </c>
      <c r="AU840" s="44">
        <v>0</v>
      </c>
    </row>
    <row r="841" spans="1:47">
      <c r="A841" s="9" t="s">
        <v>16</v>
      </c>
      <c r="B841" s="9" t="s">
        <v>4627</v>
      </c>
      <c r="C841" s="9" t="s">
        <v>4628</v>
      </c>
      <c r="D841" s="9" t="s">
        <v>960</v>
      </c>
      <c r="E841" s="9" t="s">
        <v>4629</v>
      </c>
      <c r="F841" s="35">
        <v>0</v>
      </c>
      <c r="G841" s="36">
        <v>1</v>
      </c>
      <c r="H841" s="36">
        <v>2</v>
      </c>
      <c r="I841" s="36">
        <v>0</v>
      </c>
      <c r="J841" s="37">
        <v>0</v>
      </c>
      <c r="K841" s="36">
        <v>2</v>
      </c>
      <c r="L841" s="37">
        <v>0</v>
      </c>
      <c r="M841" s="35">
        <v>2</v>
      </c>
      <c r="N841" s="35">
        <v>0</v>
      </c>
      <c r="O841" s="38">
        <v>0</v>
      </c>
      <c r="P841" s="38">
        <v>2</v>
      </c>
      <c r="Q841" s="39">
        <v>2</v>
      </c>
      <c r="R841" s="35">
        <v>2</v>
      </c>
      <c r="S841" s="35">
        <v>2</v>
      </c>
      <c r="T841" s="35">
        <v>0</v>
      </c>
      <c r="U841" s="40">
        <v>0</v>
      </c>
      <c r="V841" s="9" t="s">
        <v>2952</v>
      </c>
      <c r="W841" s="9" t="s">
        <v>2953</v>
      </c>
      <c r="X841" s="41"/>
      <c r="Y841" s="9" t="s">
        <v>2954</v>
      </c>
      <c r="Z841" s="9">
        <v>106.39</v>
      </c>
      <c r="AA841" s="9">
        <v>0</v>
      </c>
      <c r="AB841" s="9">
        <v>0</v>
      </c>
      <c r="AC841" s="9">
        <v>0</v>
      </c>
      <c r="AD841" s="9">
        <v>0</v>
      </c>
      <c r="AE841" s="9">
        <v>0</v>
      </c>
      <c r="AF841" s="9">
        <v>0</v>
      </c>
      <c r="AG841" s="9">
        <v>0</v>
      </c>
      <c r="AH841" s="9">
        <v>0</v>
      </c>
      <c r="AI841" s="9">
        <v>0</v>
      </c>
      <c r="AJ841" s="9">
        <v>0</v>
      </c>
      <c r="AK841" s="9">
        <v>0</v>
      </c>
      <c r="AL841" s="9">
        <v>0</v>
      </c>
      <c r="AM841" s="9" t="s">
        <v>2955</v>
      </c>
      <c r="AN841" s="9">
        <v>0</v>
      </c>
      <c r="AO841" s="9">
        <v>0</v>
      </c>
      <c r="AP841" s="9" t="s">
        <v>2956</v>
      </c>
      <c r="AQ841" s="9">
        <v>0</v>
      </c>
      <c r="AR841" s="9" t="s">
        <v>2961</v>
      </c>
      <c r="AS841" s="9" t="s">
        <v>2962</v>
      </c>
      <c r="AT841" s="9" t="s">
        <v>4630</v>
      </c>
    </row>
    <row r="842" spans="1:47">
      <c r="A842" s="9" t="s">
        <v>16</v>
      </c>
      <c r="B842" s="9" t="s">
        <v>4631</v>
      </c>
      <c r="C842" s="9" t="s">
        <v>4632</v>
      </c>
      <c r="D842" s="9" t="s">
        <v>1102</v>
      </c>
      <c r="E842" s="9" t="s">
        <v>1102</v>
      </c>
      <c r="F842" s="35">
        <v>0</v>
      </c>
      <c r="G842" s="36">
        <v>1</v>
      </c>
      <c r="H842" s="36">
        <v>2</v>
      </c>
      <c r="I842" s="36">
        <v>0</v>
      </c>
      <c r="J842" s="37">
        <v>0</v>
      </c>
      <c r="K842" s="36">
        <v>2</v>
      </c>
      <c r="L842" s="37">
        <v>0</v>
      </c>
      <c r="M842" s="35">
        <v>2</v>
      </c>
      <c r="N842" s="35">
        <v>0</v>
      </c>
      <c r="O842" s="38">
        <v>0</v>
      </c>
      <c r="P842" s="38">
        <v>2</v>
      </c>
      <c r="Q842" s="39">
        <v>2</v>
      </c>
      <c r="R842" s="35">
        <v>2</v>
      </c>
      <c r="S842" s="35">
        <v>2</v>
      </c>
      <c r="T842" s="35">
        <v>0</v>
      </c>
      <c r="U842" s="40">
        <v>0</v>
      </c>
      <c r="V842" s="9" t="s">
        <v>2952</v>
      </c>
      <c r="W842" s="9" t="s">
        <v>2953</v>
      </c>
      <c r="Y842" s="9" t="s">
        <v>2954</v>
      </c>
      <c r="Z842" s="9">
        <v>5.79</v>
      </c>
      <c r="AA842" s="9">
        <v>0</v>
      </c>
      <c r="AB842" s="9">
        <v>0</v>
      </c>
      <c r="AC842" s="9">
        <v>0</v>
      </c>
      <c r="AD842" s="9">
        <v>0</v>
      </c>
      <c r="AE842" s="9">
        <v>0</v>
      </c>
      <c r="AF842" s="9">
        <v>0</v>
      </c>
      <c r="AG842" s="9">
        <v>0</v>
      </c>
      <c r="AH842" s="9">
        <v>0</v>
      </c>
      <c r="AI842" s="9">
        <v>0</v>
      </c>
      <c r="AJ842" s="9">
        <v>0</v>
      </c>
      <c r="AK842" s="9">
        <v>0</v>
      </c>
      <c r="AL842" s="9">
        <v>0</v>
      </c>
      <c r="AM842" s="9" t="s">
        <v>2955</v>
      </c>
      <c r="AN842" s="9"/>
      <c r="AO842" s="9"/>
      <c r="AP842" s="9" t="s">
        <v>2956</v>
      </c>
      <c r="AQ842" s="9">
        <v>0</v>
      </c>
      <c r="AR842" s="9" t="s">
        <v>2961</v>
      </c>
      <c r="AS842" s="9" t="s">
        <v>2962</v>
      </c>
      <c r="AT842" s="9" t="s">
        <v>4590</v>
      </c>
    </row>
    <row r="843" spans="1:47">
      <c r="A843" s="9" t="s">
        <v>16</v>
      </c>
      <c r="B843" s="9" t="s">
        <v>4633</v>
      </c>
      <c r="C843" s="9" t="s">
        <v>4634</v>
      </c>
      <c r="D843" s="9" t="s">
        <v>1423</v>
      </c>
      <c r="E843" s="9" t="s">
        <v>1423</v>
      </c>
      <c r="F843" s="35">
        <v>11</v>
      </c>
      <c r="G843" s="36">
        <v>10</v>
      </c>
      <c r="H843" s="36">
        <v>6</v>
      </c>
      <c r="I843" s="36">
        <v>1</v>
      </c>
      <c r="J843" s="37">
        <v>2.5</v>
      </c>
      <c r="K843" s="43">
        <v>10</v>
      </c>
      <c r="L843" s="37">
        <v>8.5</v>
      </c>
      <c r="M843" s="35">
        <v>1.5</v>
      </c>
      <c r="N843" s="35">
        <v>0</v>
      </c>
      <c r="O843" s="38">
        <v>0</v>
      </c>
      <c r="P843" s="38">
        <v>1.5</v>
      </c>
      <c r="Q843" s="39">
        <v>0.6</v>
      </c>
      <c r="R843" s="35">
        <v>0</v>
      </c>
      <c r="S843" s="35">
        <v>0</v>
      </c>
      <c r="T843" s="35">
        <v>0</v>
      </c>
      <c r="U843" s="40">
        <v>44</v>
      </c>
      <c r="V843" s="9" t="s">
        <v>2952</v>
      </c>
      <c r="W843" s="9" t="s">
        <v>2953</v>
      </c>
      <c r="X843" s="41"/>
      <c r="Y843" s="9" t="s">
        <v>2954</v>
      </c>
      <c r="Z843" s="9">
        <v>11.49</v>
      </c>
      <c r="AA843" s="9">
        <v>0</v>
      </c>
      <c r="AB843" s="9">
        <v>0</v>
      </c>
      <c r="AC843" s="9">
        <v>11</v>
      </c>
      <c r="AD843" s="9">
        <v>0</v>
      </c>
      <c r="AE843" s="9">
        <v>11</v>
      </c>
      <c r="AF843" s="9">
        <v>0</v>
      </c>
      <c r="AG843" s="9">
        <v>0</v>
      </c>
      <c r="AH843" s="9">
        <v>0</v>
      </c>
      <c r="AI843" s="9">
        <v>0</v>
      </c>
      <c r="AJ843" s="9">
        <v>0</v>
      </c>
      <c r="AK843" s="9">
        <v>0</v>
      </c>
      <c r="AL843" s="9">
        <v>0</v>
      </c>
      <c r="AM843" s="9" t="s">
        <v>2955</v>
      </c>
      <c r="AN843" s="9">
        <v>278</v>
      </c>
      <c r="AO843" s="9">
        <v>278</v>
      </c>
      <c r="AP843" s="9"/>
      <c r="AQ843" s="9">
        <v>0</v>
      </c>
      <c r="AR843" s="9" t="s">
        <v>2961</v>
      </c>
      <c r="AS843" s="9" t="s">
        <v>2962</v>
      </c>
      <c r="AT843" s="9" t="s">
        <v>4635</v>
      </c>
      <c r="AU843" s="44">
        <v>0.1</v>
      </c>
    </row>
    <row r="844" spans="1:47">
      <c r="C844" s="45" t="s">
        <v>4636</v>
      </c>
      <c r="D844" s="46" t="s">
        <v>1677</v>
      </c>
      <c r="F844" s="35">
        <v>0</v>
      </c>
      <c r="G844" s="36">
        <v>3</v>
      </c>
      <c r="H844" s="36">
        <v>2</v>
      </c>
      <c r="I844" s="36">
        <v>3</v>
      </c>
      <c r="J844" s="37">
        <v>7.5</v>
      </c>
      <c r="K844" s="36">
        <v>3</v>
      </c>
      <c r="L844" s="37">
        <v>0</v>
      </c>
      <c r="M844" s="35">
        <v>3</v>
      </c>
      <c r="N844" s="35">
        <v>0</v>
      </c>
      <c r="O844" s="38">
        <v>0</v>
      </c>
      <c r="P844" s="38">
        <v>3</v>
      </c>
      <c r="Q844" s="39">
        <v>0.66666666666666663</v>
      </c>
      <c r="R844" s="35">
        <v>3</v>
      </c>
      <c r="S844" s="35">
        <v>3</v>
      </c>
      <c r="T844" s="35">
        <v>0</v>
      </c>
      <c r="U844" s="40">
        <v>0</v>
      </c>
      <c r="AU844" s="44">
        <v>1</v>
      </c>
    </row>
    <row r="845" spans="1:47">
      <c r="C845" s="45" t="s">
        <v>4637</v>
      </c>
      <c r="D845" s="46" t="s">
        <v>2171</v>
      </c>
      <c r="F845" s="35">
        <v>0</v>
      </c>
      <c r="G845" s="36">
        <v>3</v>
      </c>
      <c r="H845" s="36">
        <v>0</v>
      </c>
      <c r="I845" s="36">
        <v>3</v>
      </c>
      <c r="J845" s="37">
        <v>7.5</v>
      </c>
      <c r="K845" s="36">
        <v>3</v>
      </c>
      <c r="L845" s="37">
        <v>0</v>
      </c>
      <c r="M845" s="35">
        <v>3</v>
      </c>
      <c r="N845" s="35">
        <v>0</v>
      </c>
      <c r="O845" s="38">
        <v>0</v>
      </c>
      <c r="P845" s="38">
        <v>3</v>
      </c>
      <c r="Q845" s="39">
        <v>0</v>
      </c>
      <c r="R845" s="35">
        <v>3</v>
      </c>
      <c r="S845" s="35">
        <v>3</v>
      </c>
      <c r="T845" s="35">
        <v>0</v>
      </c>
      <c r="U845" s="40">
        <v>0</v>
      </c>
      <c r="AU845" s="44">
        <v>1</v>
      </c>
    </row>
    <row r="846" spans="1:47">
      <c r="C846" s="45" t="s">
        <v>4638</v>
      </c>
      <c r="D846" s="46" t="s">
        <v>2063</v>
      </c>
      <c r="F846" s="35">
        <v>0</v>
      </c>
      <c r="G846" s="36">
        <v>3</v>
      </c>
      <c r="H846" s="36">
        <v>1</v>
      </c>
      <c r="I846" s="36">
        <v>3</v>
      </c>
      <c r="J846" s="37">
        <v>7.5</v>
      </c>
      <c r="K846" s="36">
        <v>3</v>
      </c>
      <c r="L846" s="37">
        <v>0</v>
      </c>
      <c r="M846" s="35">
        <v>3</v>
      </c>
      <c r="N846" s="35">
        <v>0</v>
      </c>
      <c r="O846" s="38">
        <v>0</v>
      </c>
      <c r="P846" s="38">
        <v>3</v>
      </c>
      <c r="Q846" s="39">
        <v>0.33333333333333331</v>
      </c>
      <c r="R846" s="35">
        <v>3</v>
      </c>
      <c r="S846" s="35">
        <v>3</v>
      </c>
      <c r="T846" s="35">
        <v>0</v>
      </c>
      <c r="U846" s="40">
        <v>0</v>
      </c>
      <c r="AU846" s="44">
        <v>1</v>
      </c>
    </row>
    <row r="847" spans="1:47">
      <c r="C847" s="45" t="s">
        <v>4639</v>
      </c>
      <c r="D847" s="46" t="s">
        <v>1892</v>
      </c>
      <c r="F847" s="35">
        <v>0</v>
      </c>
      <c r="G847" s="36">
        <v>3</v>
      </c>
      <c r="H847" s="36">
        <v>1</v>
      </c>
      <c r="I847" s="36">
        <v>3</v>
      </c>
      <c r="J847" s="37">
        <v>7.5</v>
      </c>
      <c r="K847" s="36">
        <v>3</v>
      </c>
      <c r="L847" s="37">
        <v>0</v>
      </c>
      <c r="M847" s="35">
        <v>3</v>
      </c>
      <c r="N847" s="35">
        <v>0</v>
      </c>
      <c r="O847" s="38">
        <v>0</v>
      </c>
      <c r="P847" s="38">
        <v>3</v>
      </c>
      <c r="Q847" s="39">
        <v>0.33333333333333331</v>
      </c>
      <c r="R847" s="35">
        <v>3</v>
      </c>
      <c r="S847" s="35">
        <v>3</v>
      </c>
      <c r="T847" s="35">
        <v>0</v>
      </c>
      <c r="U847" s="40">
        <v>0</v>
      </c>
      <c r="AU847" s="44">
        <v>1</v>
      </c>
    </row>
    <row r="848" spans="1:47">
      <c r="C848" s="45" t="s">
        <v>4640</v>
      </c>
      <c r="D848" s="46" t="s">
        <v>2441</v>
      </c>
      <c r="F848" s="35">
        <v>0</v>
      </c>
      <c r="G848" s="36">
        <v>2</v>
      </c>
      <c r="H848" s="36">
        <v>0</v>
      </c>
      <c r="I848" s="36">
        <v>3</v>
      </c>
      <c r="J848" s="37">
        <v>7.5</v>
      </c>
      <c r="K848" s="36">
        <v>3</v>
      </c>
      <c r="L848" s="37">
        <v>0</v>
      </c>
      <c r="M848" s="35">
        <v>3</v>
      </c>
      <c r="N848" s="35">
        <v>0</v>
      </c>
      <c r="O848" s="38">
        <v>0</v>
      </c>
      <c r="P848" s="38">
        <v>3</v>
      </c>
      <c r="Q848" s="39">
        <v>0</v>
      </c>
      <c r="R848" s="35">
        <v>3</v>
      </c>
      <c r="S848" s="35">
        <v>3</v>
      </c>
      <c r="T848" s="35">
        <v>0</v>
      </c>
      <c r="U848" s="40">
        <v>0</v>
      </c>
      <c r="AU848" s="44">
        <v>1</v>
      </c>
    </row>
    <row r="849" spans="1:47">
      <c r="C849" s="45" t="s">
        <v>4641</v>
      </c>
      <c r="D849" s="46" t="s">
        <v>2297</v>
      </c>
      <c r="F849" s="35">
        <v>0</v>
      </c>
      <c r="G849" s="36">
        <v>2</v>
      </c>
      <c r="H849" s="36">
        <v>0</v>
      </c>
      <c r="I849" s="36">
        <v>3</v>
      </c>
      <c r="J849" s="37">
        <v>7.5</v>
      </c>
      <c r="K849" s="36">
        <v>3</v>
      </c>
      <c r="L849" s="37">
        <v>0</v>
      </c>
      <c r="M849" s="35">
        <v>3</v>
      </c>
      <c r="N849" s="35">
        <v>0</v>
      </c>
      <c r="O849" s="38">
        <v>0</v>
      </c>
      <c r="P849" s="38">
        <v>3</v>
      </c>
      <c r="Q849" s="39">
        <v>0</v>
      </c>
      <c r="R849" s="35">
        <v>3</v>
      </c>
      <c r="S849" s="35">
        <v>3</v>
      </c>
      <c r="T849" s="35">
        <v>0</v>
      </c>
      <c r="U849" s="40">
        <v>0</v>
      </c>
      <c r="AU849" s="44">
        <v>1</v>
      </c>
    </row>
    <row r="850" spans="1:47">
      <c r="C850" s="45" t="s">
        <v>4642</v>
      </c>
      <c r="D850" s="46" t="s">
        <v>1470</v>
      </c>
      <c r="F850" s="35">
        <v>0</v>
      </c>
      <c r="G850" s="36">
        <v>0</v>
      </c>
      <c r="H850" s="36">
        <v>2</v>
      </c>
      <c r="I850" s="36">
        <v>3</v>
      </c>
      <c r="J850" s="37">
        <v>7.5</v>
      </c>
      <c r="K850" s="36">
        <v>3</v>
      </c>
      <c r="L850" s="37">
        <v>0</v>
      </c>
      <c r="M850" s="35">
        <v>3</v>
      </c>
      <c r="N850" s="35">
        <v>0</v>
      </c>
      <c r="O850" s="38">
        <v>0</v>
      </c>
      <c r="P850" s="38">
        <v>3</v>
      </c>
      <c r="Q850" s="39" t="e">
        <v>#DIV/0!</v>
      </c>
      <c r="R850" s="35">
        <v>3</v>
      </c>
      <c r="S850" s="35">
        <v>3</v>
      </c>
      <c r="T850" s="35">
        <v>0</v>
      </c>
      <c r="U850" s="40">
        <v>0</v>
      </c>
      <c r="AU850" s="44">
        <v>1</v>
      </c>
    </row>
    <row r="851" spans="1:47">
      <c r="A851" s="9" t="s">
        <v>16</v>
      </c>
      <c r="B851" s="9" t="s">
        <v>4643</v>
      </c>
      <c r="C851" s="9" t="s">
        <v>4644</v>
      </c>
      <c r="D851" s="9" t="s">
        <v>1340</v>
      </c>
      <c r="E851" s="9" t="s">
        <v>4645</v>
      </c>
      <c r="F851" s="35">
        <v>12</v>
      </c>
      <c r="G851" s="36">
        <v>6</v>
      </c>
      <c r="H851" s="36">
        <v>0</v>
      </c>
      <c r="I851" s="36">
        <v>3</v>
      </c>
      <c r="J851" s="37">
        <v>7.5</v>
      </c>
      <c r="K851" s="36">
        <v>6</v>
      </c>
      <c r="L851" s="37">
        <v>4.5</v>
      </c>
      <c r="M851" s="35">
        <v>1.5</v>
      </c>
      <c r="N851" s="35">
        <v>0</v>
      </c>
      <c r="O851" s="38">
        <v>0</v>
      </c>
      <c r="P851" s="38">
        <v>1.5</v>
      </c>
      <c r="Q851" s="39">
        <v>0</v>
      </c>
      <c r="R851" s="35">
        <v>0</v>
      </c>
      <c r="S851" s="35">
        <v>0</v>
      </c>
      <c r="T851" s="35">
        <v>0</v>
      </c>
      <c r="U851" s="40">
        <v>80</v>
      </c>
      <c r="V851" s="9" t="s">
        <v>2952</v>
      </c>
      <c r="W851" s="9" t="s">
        <v>2953</v>
      </c>
      <c r="X851" s="41"/>
      <c r="Y851" s="9" t="s">
        <v>2954</v>
      </c>
      <c r="Z851" s="9">
        <v>42.39</v>
      </c>
      <c r="AA851" s="9">
        <v>101.74</v>
      </c>
      <c r="AB851" s="9">
        <v>3</v>
      </c>
      <c r="AC851" s="9">
        <v>2</v>
      </c>
      <c r="AD851" s="9">
        <v>0</v>
      </c>
      <c r="AE851" s="9">
        <v>2</v>
      </c>
      <c r="AF851" s="9">
        <v>0</v>
      </c>
      <c r="AG851" s="9">
        <v>0</v>
      </c>
      <c r="AH851" s="9">
        <v>0</v>
      </c>
      <c r="AI851" s="9">
        <v>0</v>
      </c>
      <c r="AJ851" s="9">
        <v>0</v>
      </c>
      <c r="AK851" s="9">
        <v>0</v>
      </c>
      <c r="AL851" s="9">
        <v>0</v>
      </c>
      <c r="AM851" s="9" t="s">
        <v>2955</v>
      </c>
      <c r="AN851" s="9">
        <v>12</v>
      </c>
      <c r="AO851" s="9">
        <v>12</v>
      </c>
      <c r="AP851" s="9" t="s">
        <v>2997</v>
      </c>
      <c r="AQ851" s="9">
        <v>6</v>
      </c>
      <c r="AR851" s="42">
        <v>46055</v>
      </c>
      <c r="AS851" s="9" t="s">
        <v>2957</v>
      </c>
      <c r="AT851" s="9" t="s">
        <v>4646</v>
      </c>
      <c r="AU851" s="44">
        <v>0.5</v>
      </c>
    </row>
    <row r="852" spans="1:47">
      <c r="C852" s="45" t="s">
        <v>4647</v>
      </c>
      <c r="D852" s="46" t="s">
        <v>1482</v>
      </c>
      <c r="F852" s="35">
        <v>0</v>
      </c>
      <c r="G852" s="36">
        <v>1</v>
      </c>
      <c r="H852" s="36">
        <v>0</v>
      </c>
      <c r="I852" s="36">
        <v>3</v>
      </c>
      <c r="J852" s="37">
        <v>7.5</v>
      </c>
      <c r="K852" s="36">
        <v>3</v>
      </c>
      <c r="L852" s="37">
        <v>0</v>
      </c>
      <c r="M852" s="35">
        <v>3</v>
      </c>
      <c r="N852" s="35">
        <v>0</v>
      </c>
      <c r="O852" s="38">
        <v>0</v>
      </c>
      <c r="P852" s="38">
        <v>3</v>
      </c>
      <c r="Q852" s="39">
        <v>0</v>
      </c>
      <c r="R852" s="35">
        <v>3</v>
      </c>
      <c r="S852" s="35">
        <v>3</v>
      </c>
      <c r="T852" s="35">
        <v>0</v>
      </c>
      <c r="U852" s="40">
        <v>0</v>
      </c>
      <c r="AU852" s="44">
        <v>1</v>
      </c>
    </row>
    <row r="853" spans="1:47">
      <c r="C853" s="45" t="s">
        <v>4648</v>
      </c>
      <c r="D853" s="46" t="s">
        <v>2573</v>
      </c>
      <c r="F853" s="35">
        <v>0</v>
      </c>
      <c r="G853" s="36">
        <v>0</v>
      </c>
      <c r="H853" s="36">
        <v>1</v>
      </c>
      <c r="I853" s="36">
        <v>3</v>
      </c>
      <c r="J853" s="37">
        <v>7.5</v>
      </c>
      <c r="K853" s="36">
        <v>3</v>
      </c>
      <c r="L853" s="37">
        <v>0</v>
      </c>
      <c r="M853" s="35">
        <v>3</v>
      </c>
      <c r="N853" s="35">
        <v>0</v>
      </c>
      <c r="O853" s="38">
        <v>0</v>
      </c>
      <c r="P853" s="38">
        <v>3</v>
      </c>
      <c r="Q853" s="39" t="e">
        <v>#DIV/0!</v>
      </c>
      <c r="R853" s="35">
        <v>3</v>
      </c>
      <c r="S853" s="35">
        <v>3</v>
      </c>
      <c r="T853" s="35">
        <v>0</v>
      </c>
      <c r="U853" s="40">
        <v>0</v>
      </c>
      <c r="AU853" s="44">
        <v>1</v>
      </c>
    </row>
    <row r="854" spans="1:47">
      <c r="C854" s="45" t="s">
        <v>4649</v>
      </c>
      <c r="D854" s="46" t="s">
        <v>1754</v>
      </c>
      <c r="F854" s="35">
        <v>0</v>
      </c>
      <c r="G854" s="36">
        <v>0</v>
      </c>
      <c r="H854" s="36">
        <v>1</v>
      </c>
      <c r="I854" s="36">
        <v>3</v>
      </c>
      <c r="J854" s="37">
        <v>7.5</v>
      </c>
      <c r="K854" s="36">
        <v>3</v>
      </c>
      <c r="L854" s="37">
        <v>0</v>
      </c>
      <c r="M854" s="35">
        <v>3</v>
      </c>
      <c r="N854" s="35">
        <v>0</v>
      </c>
      <c r="O854" s="38">
        <v>0</v>
      </c>
      <c r="P854" s="38">
        <v>3</v>
      </c>
      <c r="Q854" s="39" t="e">
        <v>#DIV/0!</v>
      </c>
      <c r="R854" s="35">
        <v>3</v>
      </c>
      <c r="S854" s="35">
        <v>3</v>
      </c>
      <c r="T854" s="35">
        <v>0</v>
      </c>
      <c r="U854" s="40">
        <v>0</v>
      </c>
      <c r="AU854" s="44">
        <v>1</v>
      </c>
    </row>
    <row r="855" spans="1:47">
      <c r="C855" s="45" t="s">
        <v>4650</v>
      </c>
      <c r="D855" s="46" t="s">
        <v>2015</v>
      </c>
      <c r="F855" s="35">
        <v>0</v>
      </c>
      <c r="G855" s="36">
        <v>0</v>
      </c>
      <c r="H855" s="36">
        <v>1</v>
      </c>
      <c r="I855" s="36">
        <v>3</v>
      </c>
      <c r="J855" s="37">
        <v>7.5</v>
      </c>
      <c r="K855" s="36">
        <v>3</v>
      </c>
      <c r="L855" s="37">
        <v>0</v>
      </c>
      <c r="M855" s="35">
        <v>3</v>
      </c>
      <c r="N855" s="35">
        <v>0</v>
      </c>
      <c r="O855" s="38">
        <v>0</v>
      </c>
      <c r="P855" s="38">
        <v>3</v>
      </c>
      <c r="Q855" s="39" t="e">
        <v>#DIV/0!</v>
      </c>
      <c r="R855" s="35">
        <v>3</v>
      </c>
      <c r="S855" s="35">
        <v>3</v>
      </c>
      <c r="T855" s="35">
        <v>0</v>
      </c>
      <c r="U855" s="40">
        <v>0</v>
      </c>
      <c r="AU855" s="44">
        <v>1</v>
      </c>
    </row>
    <row r="856" spans="1:47">
      <c r="C856" s="45" t="s">
        <v>4651</v>
      </c>
      <c r="D856" s="46" t="s">
        <v>2311</v>
      </c>
      <c r="F856" s="35">
        <v>0</v>
      </c>
      <c r="G856" s="36">
        <v>0</v>
      </c>
      <c r="H856" s="36">
        <v>1</v>
      </c>
      <c r="I856" s="36">
        <v>3</v>
      </c>
      <c r="J856" s="37">
        <v>7.5</v>
      </c>
      <c r="K856" s="36">
        <v>3</v>
      </c>
      <c r="L856" s="37">
        <v>0</v>
      </c>
      <c r="M856" s="35">
        <v>3</v>
      </c>
      <c r="N856" s="35">
        <v>0</v>
      </c>
      <c r="O856" s="38">
        <v>0</v>
      </c>
      <c r="P856" s="38">
        <v>3</v>
      </c>
      <c r="Q856" s="39" t="e">
        <v>#DIV/0!</v>
      </c>
      <c r="R856" s="35">
        <v>3</v>
      </c>
      <c r="S856" s="35">
        <v>3</v>
      </c>
      <c r="T856" s="35">
        <v>0</v>
      </c>
      <c r="U856" s="40">
        <v>0</v>
      </c>
      <c r="AU856" s="44">
        <v>1</v>
      </c>
    </row>
    <row r="857" spans="1:47">
      <c r="A857" s="9" t="s">
        <v>16</v>
      </c>
      <c r="B857" s="9" t="s">
        <v>4652</v>
      </c>
      <c r="C857" s="9" t="s">
        <v>4653</v>
      </c>
      <c r="D857" s="9" t="s">
        <v>1655</v>
      </c>
      <c r="E857" s="9" t="s">
        <v>1655</v>
      </c>
      <c r="F857" s="35">
        <v>11</v>
      </c>
      <c r="G857" s="36">
        <v>31</v>
      </c>
      <c r="H857" s="36">
        <v>6</v>
      </c>
      <c r="I857" s="36">
        <v>0</v>
      </c>
      <c r="J857" s="37">
        <v>0</v>
      </c>
      <c r="K857" s="47">
        <v>12.333333333333334</v>
      </c>
      <c r="L857" s="37">
        <v>11</v>
      </c>
      <c r="M857" s="35">
        <v>1.3333333333333339</v>
      </c>
      <c r="N857" s="35">
        <v>0</v>
      </c>
      <c r="O857" s="38">
        <v>0</v>
      </c>
      <c r="P857" s="38">
        <v>1.3333333333333339</v>
      </c>
      <c r="Q857" s="39">
        <v>0.19354838709677419</v>
      </c>
      <c r="R857" s="35">
        <v>1.3333333333333339</v>
      </c>
      <c r="S857" s="35">
        <v>1.3333333333333339</v>
      </c>
      <c r="T857" s="35">
        <v>0</v>
      </c>
      <c r="U857" s="40">
        <v>35.675675675675677</v>
      </c>
      <c r="V857" s="9" t="s">
        <v>2952</v>
      </c>
      <c r="W857" s="9" t="s">
        <v>2953</v>
      </c>
      <c r="X857" s="41"/>
      <c r="Y857" s="9" t="s">
        <v>2954</v>
      </c>
      <c r="Z857" s="9">
        <v>5.89</v>
      </c>
      <c r="AA857" s="9">
        <v>0</v>
      </c>
      <c r="AB857" s="9">
        <v>0</v>
      </c>
      <c r="AC857" s="9">
        <v>11</v>
      </c>
      <c r="AD857" s="9">
        <v>0</v>
      </c>
      <c r="AE857" s="9">
        <v>11</v>
      </c>
      <c r="AF857" s="9">
        <v>0</v>
      </c>
      <c r="AG857" s="9">
        <v>0</v>
      </c>
      <c r="AH857" s="9">
        <v>0</v>
      </c>
      <c r="AI857" s="9">
        <v>0</v>
      </c>
      <c r="AJ857" s="9">
        <v>0</v>
      </c>
      <c r="AK857" s="9">
        <v>0</v>
      </c>
      <c r="AL857" s="9">
        <v>0</v>
      </c>
      <c r="AM857" s="9" t="s">
        <v>2955</v>
      </c>
      <c r="AN857" s="9"/>
      <c r="AO857" s="9"/>
      <c r="AP857" s="9"/>
      <c r="AQ857" s="9">
        <v>0</v>
      </c>
      <c r="AR857" s="9" t="s">
        <v>2961</v>
      </c>
      <c r="AS857" s="9" t="s">
        <v>2962</v>
      </c>
      <c r="AT857" s="9" t="s">
        <v>4654</v>
      </c>
      <c r="AU857" s="44">
        <v>0</v>
      </c>
    </row>
    <row r="858" spans="1:47">
      <c r="A858" s="9" t="s">
        <v>16</v>
      </c>
      <c r="B858" s="9" t="s">
        <v>4655</v>
      </c>
      <c r="C858" s="9" t="s">
        <v>4656</v>
      </c>
      <c r="D858" s="9" t="s">
        <v>2097</v>
      </c>
      <c r="E858" s="9" t="s">
        <v>4657</v>
      </c>
      <c r="F858" s="35">
        <v>9</v>
      </c>
      <c r="G858" s="36">
        <v>31</v>
      </c>
      <c r="H858" s="36">
        <v>0</v>
      </c>
      <c r="I858" s="36">
        <v>0</v>
      </c>
      <c r="J858" s="37">
        <v>0</v>
      </c>
      <c r="K858" s="47">
        <v>10.333333333333334</v>
      </c>
      <c r="L858" s="37">
        <v>9</v>
      </c>
      <c r="M858" s="35">
        <v>1.3333333333333339</v>
      </c>
      <c r="N858" s="35">
        <v>0</v>
      </c>
      <c r="O858" s="38">
        <v>0</v>
      </c>
      <c r="P858" s="38">
        <v>1.3333333333333339</v>
      </c>
      <c r="Q858" s="39">
        <v>0</v>
      </c>
      <c r="R858" s="35">
        <v>1.3333333333333339</v>
      </c>
      <c r="S858" s="35">
        <v>1.3333333333333339</v>
      </c>
      <c r="T858" s="35">
        <v>0</v>
      </c>
      <c r="U858" s="40">
        <v>34.838709677419352</v>
      </c>
      <c r="V858" s="9" t="s">
        <v>2952</v>
      </c>
      <c r="W858" s="9" t="s">
        <v>2953</v>
      </c>
      <c r="Y858" s="9" t="s">
        <v>2954</v>
      </c>
      <c r="Z858" s="9">
        <v>6.39</v>
      </c>
      <c r="AA858" s="9">
        <v>17.350000000000001</v>
      </c>
      <c r="AB858" s="9">
        <v>3</v>
      </c>
      <c r="AC858" s="9">
        <v>3</v>
      </c>
      <c r="AD858" s="9">
        <v>0</v>
      </c>
      <c r="AE858" s="9">
        <v>3</v>
      </c>
      <c r="AF858" s="9">
        <v>0</v>
      </c>
      <c r="AG858" s="9">
        <v>0</v>
      </c>
      <c r="AH858" s="9">
        <v>0</v>
      </c>
      <c r="AI858" s="9">
        <v>0</v>
      </c>
      <c r="AJ858" s="9">
        <v>0</v>
      </c>
      <c r="AK858" s="9">
        <v>0</v>
      </c>
      <c r="AL858" s="9">
        <v>0</v>
      </c>
      <c r="AM858" s="9" t="s">
        <v>2955</v>
      </c>
      <c r="AN858" s="9">
        <v>67</v>
      </c>
      <c r="AO858" s="9">
        <v>67</v>
      </c>
      <c r="AP858" s="9"/>
      <c r="AQ858" s="9">
        <v>0</v>
      </c>
      <c r="AR858" s="9" t="s">
        <v>2961</v>
      </c>
      <c r="AS858" s="9" t="s">
        <v>2962</v>
      </c>
      <c r="AT858" s="9" t="s">
        <v>4658</v>
      </c>
      <c r="AU858" s="44">
        <v>0</v>
      </c>
    </row>
    <row r="859" spans="1:47">
      <c r="A859" s="9" t="s">
        <v>16</v>
      </c>
      <c r="B859" s="9" t="s">
        <v>4659</v>
      </c>
      <c r="C859" s="9" t="s">
        <v>4660</v>
      </c>
      <c r="D859" s="9" t="s">
        <v>2128</v>
      </c>
      <c r="E859" s="9" t="s">
        <v>4661</v>
      </c>
      <c r="F859" s="35">
        <v>18</v>
      </c>
      <c r="G859" s="36">
        <v>53</v>
      </c>
      <c r="H859" s="36">
        <v>5</v>
      </c>
      <c r="I859" s="36">
        <v>0</v>
      </c>
      <c r="J859" s="37">
        <v>0</v>
      </c>
      <c r="K859" s="47">
        <v>19.333333333333332</v>
      </c>
      <c r="L859" s="37">
        <v>18</v>
      </c>
      <c r="M859" s="35">
        <v>1.3333333333333321</v>
      </c>
      <c r="N859" s="35">
        <v>0</v>
      </c>
      <c r="O859" s="38">
        <v>0</v>
      </c>
      <c r="P859" s="38">
        <v>1.3333333333333321</v>
      </c>
      <c r="Q859" s="39">
        <v>9.4339622641509441E-2</v>
      </c>
      <c r="R859" s="35">
        <v>1.3333333333333321</v>
      </c>
      <c r="S859" s="35">
        <v>1.3333333333333321</v>
      </c>
      <c r="T859" s="35">
        <v>0</v>
      </c>
      <c r="U859" s="40">
        <v>37.241379310344833</v>
      </c>
      <c r="V859" s="9" t="s">
        <v>2952</v>
      </c>
      <c r="W859" s="9" t="s">
        <v>2953</v>
      </c>
      <c r="X859" s="41"/>
      <c r="Y859" s="9" t="s">
        <v>2954</v>
      </c>
      <c r="Z859" s="9">
        <v>11.5</v>
      </c>
      <c r="AA859" s="9">
        <v>0</v>
      </c>
      <c r="AB859" s="9">
        <v>0</v>
      </c>
      <c r="AC859" s="9">
        <v>18</v>
      </c>
      <c r="AD859" s="9">
        <v>0</v>
      </c>
      <c r="AE859" s="9">
        <v>18</v>
      </c>
      <c r="AF859" s="9">
        <v>0</v>
      </c>
      <c r="AG859" s="9">
        <v>0</v>
      </c>
      <c r="AH859" s="9">
        <v>0</v>
      </c>
      <c r="AI859" s="9">
        <v>0</v>
      </c>
      <c r="AJ859" s="9">
        <v>0</v>
      </c>
      <c r="AK859" s="9">
        <v>0</v>
      </c>
      <c r="AL859" s="9">
        <v>0</v>
      </c>
      <c r="AM859" s="9" t="s">
        <v>2955</v>
      </c>
      <c r="AN859" s="9" t="s">
        <v>3017</v>
      </c>
      <c r="AO859" s="9" t="s">
        <v>3017</v>
      </c>
      <c r="AP859" s="9"/>
      <c r="AQ859" s="9">
        <v>0</v>
      </c>
      <c r="AR859" s="9" t="s">
        <v>2961</v>
      </c>
      <c r="AS859" s="9" t="s">
        <v>2962</v>
      </c>
      <c r="AT859" s="9" t="s">
        <v>4662</v>
      </c>
      <c r="AU859" s="44">
        <v>0</v>
      </c>
    </row>
    <row r="860" spans="1:47">
      <c r="A860" s="9" t="s">
        <v>16</v>
      </c>
      <c r="B860" s="9" t="s">
        <v>4663</v>
      </c>
      <c r="C860" s="9" t="s">
        <v>4664</v>
      </c>
      <c r="D860" s="9" t="s">
        <v>4665</v>
      </c>
      <c r="E860" s="9" t="s">
        <v>4665</v>
      </c>
      <c r="F860" s="35">
        <v>2</v>
      </c>
      <c r="G860" s="36">
        <v>0</v>
      </c>
      <c r="H860" s="36">
        <v>0</v>
      </c>
      <c r="I860" s="36">
        <v>1</v>
      </c>
      <c r="J860" s="37">
        <v>2.5</v>
      </c>
      <c r="K860" s="36">
        <v>1</v>
      </c>
      <c r="L860" s="37">
        <v>0</v>
      </c>
      <c r="M860" s="35">
        <v>1</v>
      </c>
      <c r="N860" s="35">
        <v>0</v>
      </c>
      <c r="O860" s="38">
        <v>0</v>
      </c>
      <c r="P860" s="38">
        <v>1</v>
      </c>
      <c r="Q860" s="39" t="e">
        <v>#DIV/0!</v>
      </c>
      <c r="R860" s="35">
        <v>0</v>
      </c>
      <c r="S860" s="35">
        <v>0</v>
      </c>
      <c r="T860" s="35">
        <v>0</v>
      </c>
      <c r="U860" s="40">
        <v>80</v>
      </c>
      <c r="V860" s="9" t="s">
        <v>2952</v>
      </c>
      <c r="W860" s="9" t="s">
        <v>3558</v>
      </c>
      <c r="X860" s="41"/>
      <c r="Y860" s="9" t="s">
        <v>2954</v>
      </c>
      <c r="Z860" s="9">
        <v>8.2899999999999991</v>
      </c>
      <c r="AA860" s="9">
        <v>7.48</v>
      </c>
      <c r="AB860" s="9">
        <v>1</v>
      </c>
      <c r="AC860" s="9">
        <v>5</v>
      </c>
      <c r="AD860" s="9">
        <v>0</v>
      </c>
      <c r="AE860" s="9">
        <v>5</v>
      </c>
      <c r="AF860" s="9">
        <v>0</v>
      </c>
      <c r="AG860" s="9">
        <v>0</v>
      </c>
      <c r="AH860" s="9">
        <v>0</v>
      </c>
      <c r="AI860" s="9">
        <v>0</v>
      </c>
      <c r="AJ860" s="9">
        <v>0</v>
      </c>
      <c r="AK860" s="9">
        <v>0</v>
      </c>
      <c r="AL860" s="9">
        <v>0</v>
      </c>
      <c r="AM860" s="9" t="s">
        <v>2955</v>
      </c>
      <c r="AN860" s="9">
        <v>29</v>
      </c>
      <c r="AO860" s="9">
        <v>29</v>
      </c>
      <c r="AP860" s="9"/>
      <c r="AQ860" s="9">
        <v>0</v>
      </c>
      <c r="AR860" s="9" t="s">
        <v>2961</v>
      </c>
      <c r="AS860" s="9" t="s">
        <v>2962</v>
      </c>
      <c r="AT860" s="9"/>
      <c r="AU860" s="44">
        <v>1</v>
      </c>
    </row>
    <row r="861" spans="1:47">
      <c r="C861" s="45" t="s">
        <v>4666</v>
      </c>
      <c r="D861" s="46" t="s">
        <v>4667</v>
      </c>
      <c r="F861" s="35">
        <v>0</v>
      </c>
      <c r="G861" s="36">
        <v>3</v>
      </c>
      <c r="H861" s="36">
        <v>0</v>
      </c>
      <c r="I861" s="36">
        <v>2</v>
      </c>
      <c r="J861" s="37">
        <v>5</v>
      </c>
      <c r="K861" s="36">
        <v>3</v>
      </c>
      <c r="L861" s="37">
        <v>0</v>
      </c>
      <c r="M861" s="35">
        <v>3</v>
      </c>
      <c r="N861" s="35">
        <v>0</v>
      </c>
      <c r="O861" s="38">
        <v>0</v>
      </c>
      <c r="P861" s="38">
        <v>3</v>
      </c>
      <c r="Q861" s="39">
        <v>0</v>
      </c>
      <c r="R861" s="35">
        <v>3</v>
      </c>
      <c r="S861" s="35">
        <v>3</v>
      </c>
      <c r="T861" s="35">
        <v>0</v>
      </c>
      <c r="U861" s="40">
        <v>0</v>
      </c>
      <c r="AU861" s="44">
        <v>0.66666666666666663</v>
      </c>
    </row>
    <row r="862" spans="1:47">
      <c r="C862" s="45" t="s">
        <v>4668</v>
      </c>
      <c r="D862" s="46" t="s">
        <v>2412</v>
      </c>
      <c r="F862" s="35">
        <v>0</v>
      </c>
      <c r="G862" s="36">
        <v>3</v>
      </c>
      <c r="H862" s="36">
        <v>0</v>
      </c>
      <c r="I862" s="36">
        <v>2</v>
      </c>
      <c r="J862" s="37">
        <v>5</v>
      </c>
      <c r="K862" s="36">
        <v>3</v>
      </c>
      <c r="L862" s="37">
        <v>0</v>
      </c>
      <c r="M862" s="35">
        <v>3</v>
      </c>
      <c r="N862" s="35">
        <v>0</v>
      </c>
      <c r="O862" s="38">
        <v>0</v>
      </c>
      <c r="P862" s="38">
        <v>3</v>
      </c>
      <c r="Q862" s="39">
        <v>0</v>
      </c>
      <c r="R862" s="35">
        <v>3</v>
      </c>
      <c r="S862" s="35">
        <v>3</v>
      </c>
      <c r="T862" s="35">
        <v>0</v>
      </c>
      <c r="U862" s="40">
        <v>0</v>
      </c>
      <c r="AU862" s="44">
        <v>0.66666666666666663</v>
      </c>
    </row>
    <row r="863" spans="1:47">
      <c r="C863" s="45" t="s">
        <v>4669</v>
      </c>
      <c r="D863" s="46" t="s">
        <v>1599</v>
      </c>
      <c r="F863" s="35">
        <v>0</v>
      </c>
      <c r="G863" s="36">
        <v>3</v>
      </c>
      <c r="H863" s="36">
        <v>2</v>
      </c>
      <c r="I863" s="36">
        <v>2</v>
      </c>
      <c r="J863" s="37">
        <v>5</v>
      </c>
      <c r="K863" s="36">
        <v>3</v>
      </c>
      <c r="L863" s="37">
        <v>0</v>
      </c>
      <c r="M863" s="35">
        <v>3</v>
      </c>
      <c r="N863" s="35">
        <v>0</v>
      </c>
      <c r="O863" s="38">
        <v>0</v>
      </c>
      <c r="P863" s="38">
        <v>3</v>
      </c>
      <c r="Q863" s="39">
        <v>0.66666666666666663</v>
      </c>
      <c r="R863" s="35">
        <v>3</v>
      </c>
      <c r="S863" s="35">
        <v>3</v>
      </c>
      <c r="T863" s="35">
        <v>0</v>
      </c>
      <c r="U863" s="40">
        <v>0</v>
      </c>
      <c r="AU863" s="44">
        <v>0.66666666666666663</v>
      </c>
    </row>
    <row r="864" spans="1:47">
      <c r="C864" s="45" t="s">
        <v>4670</v>
      </c>
      <c r="D864" s="46" t="s">
        <v>4671</v>
      </c>
      <c r="F864" s="35">
        <v>0</v>
      </c>
      <c r="G864" s="36">
        <v>3</v>
      </c>
      <c r="H864" s="36">
        <v>0</v>
      </c>
      <c r="I864" s="36">
        <v>2</v>
      </c>
      <c r="J864" s="37">
        <v>5</v>
      </c>
      <c r="K864" s="36">
        <v>3</v>
      </c>
      <c r="L864" s="37">
        <v>0</v>
      </c>
      <c r="M864" s="35">
        <v>3</v>
      </c>
      <c r="N864" s="35">
        <v>0</v>
      </c>
      <c r="O864" s="38">
        <v>0</v>
      </c>
      <c r="P864" s="38">
        <v>3</v>
      </c>
      <c r="Q864" s="39">
        <v>0</v>
      </c>
      <c r="R864" s="35">
        <v>3</v>
      </c>
      <c r="S864" s="35">
        <v>3</v>
      </c>
      <c r="T864" s="35">
        <v>0</v>
      </c>
      <c r="U864" s="40">
        <v>0</v>
      </c>
      <c r="AU864" s="44">
        <v>0.66666666666666663</v>
      </c>
    </row>
    <row r="865" spans="3:47">
      <c r="C865" s="45" t="s">
        <v>4672</v>
      </c>
      <c r="D865" s="46" t="s">
        <v>1671</v>
      </c>
      <c r="F865" s="35">
        <v>0</v>
      </c>
      <c r="G865" s="36">
        <v>0</v>
      </c>
      <c r="H865" s="36">
        <v>3</v>
      </c>
      <c r="I865" s="36">
        <v>2</v>
      </c>
      <c r="J865" s="37">
        <v>5</v>
      </c>
      <c r="K865" s="36">
        <v>3</v>
      </c>
      <c r="L865" s="37">
        <v>0</v>
      </c>
      <c r="M865" s="35">
        <v>3</v>
      </c>
      <c r="N865" s="35">
        <v>0</v>
      </c>
      <c r="O865" s="38">
        <v>0</v>
      </c>
      <c r="P865" s="38">
        <v>3</v>
      </c>
      <c r="Q865" s="39" t="e">
        <v>#DIV/0!</v>
      </c>
      <c r="R865" s="35">
        <v>3</v>
      </c>
      <c r="S865" s="35">
        <v>3</v>
      </c>
      <c r="T865" s="35">
        <v>0</v>
      </c>
      <c r="U865" s="40">
        <v>0</v>
      </c>
      <c r="AU865" s="44">
        <v>0.66666666666666663</v>
      </c>
    </row>
    <row r="866" spans="3:47">
      <c r="C866" s="45" t="s">
        <v>4673</v>
      </c>
      <c r="D866" s="46" t="s">
        <v>1556</v>
      </c>
      <c r="F866" s="35">
        <v>0</v>
      </c>
      <c r="G866" s="36">
        <v>0</v>
      </c>
      <c r="H866" s="36">
        <v>3</v>
      </c>
      <c r="I866" s="36">
        <v>2</v>
      </c>
      <c r="J866" s="37">
        <v>5</v>
      </c>
      <c r="K866" s="36">
        <v>3</v>
      </c>
      <c r="L866" s="37">
        <v>0</v>
      </c>
      <c r="M866" s="35">
        <v>3</v>
      </c>
      <c r="N866" s="35">
        <v>0</v>
      </c>
      <c r="O866" s="38">
        <v>0</v>
      </c>
      <c r="P866" s="38">
        <v>3</v>
      </c>
      <c r="Q866" s="39" t="e">
        <v>#DIV/0!</v>
      </c>
      <c r="R866" s="35">
        <v>3</v>
      </c>
      <c r="S866" s="35">
        <v>3</v>
      </c>
      <c r="T866" s="35">
        <v>0</v>
      </c>
      <c r="U866" s="40">
        <v>0</v>
      </c>
      <c r="AU866" s="44">
        <v>0.66666666666666663</v>
      </c>
    </row>
    <row r="867" spans="3:47">
      <c r="C867" s="45" t="s">
        <v>4674</v>
      </c>
      <c r="D867" s="46" t="s">
        <v>1839</v>
      </c>
      <c r="F867" s="35">
        <v>0</v>
      </c>
      <c r="G867" s="36">
        <v>0</v>
      </c>
      <c r="H867" s="36">
        <v>3</v>
      </c>
      <c r="I867" s="36">
        <v>2</v>
      </c>
      <c r="J867" s="37">
        <v>5</v>
      </c>
      <c r="K867" s="36">
        <v>3</v>
      </c>
      <c r="L867" s="37">
        <v>0</v>
      </c>
      <c r="M867" s="35">
        <v>3</v>
      </c>
      <c r="N867" s="35">
        <v>0</v>
      </c>
      <c r="O867" s="38">
        <v>0</v>
      </c>
      <c r="P867" s="38">
        <v>3</v>
      </c>
      <c r="Q867" s="39" t="e">
        <v>#DIV/0!</v>
      </c>
      <c r="R867" s="35">
        <v>3</v>
      </c>
      <c r="S867" s="35">
        <v>3</v>
      </c>
      <c r="T867" s="35">
        <v>0</v>
      </c>
      <c r="U867" s="40">
        <v>0</v>
      </c>
      <c r="AU867" s="44">
        <v>0.66666666666666663</v>
      </c>
    </row>
    <row r="868" spans="3:47">
      <c r="C868" s="45" t="s">
        <v>4675</v>
      </c>
      <c r="D868" s="46" t="s">
        <v>2119</v>
      </c>
      <c r="F868" s="35">
        <v>0</v>
      </c>
      <c r="G868" s="36">
        <v>3</v>
      </c>
      <c r="H868" s="36">
        <v>1</v>
      </c>
      <c r="I868" s="36">
        <v>1</v>
      </c>
      <c r="J868" s="37">
        <v>2.5</v>
      </c>
      <c r="K868" s="36">
        <v>3</v>
      </c>
      <c r="L868" s="37">
        <v>0</v>
      </c>
      <c r="M868" s="35">
        <v>3</v>
      </c>
      <c r="N868" s="35">
        <v>0</v>
      </c>
      <c r="O868" s="38">
        <v>0</v>
      </c>
      <c r="P868" s="38">
        <v>3</v>
      </c>
      <c r="Q868" s="39">
        <v>0.33333333333333331</v>
      </c>
      <c r="R868" s="35">
        <v>3</v>
      </c>
      <c r="S868" s="35">
        <v>3</v>
      </c>
      <c r="T868" s="35">
        <v>0</v>
      </c>
      <c r="U868" s="40">
        <v>0</v>
      </c>
      <c r="AU868" s="44">
        <v>0.33333333333333331</v>
      </c>
    </row>
    <row r="869" spans="3:47">
      <c r="C869" s="45" t="s">
        <v>4676</v>
      </c>
      <c r="D869" s="46" t="s">
        <v>1833</v>
      </c>
      <c r="F869" s="35">
        <v>0</v>
      </c>
      <c r="G869" s="36">
        <v>3</v>
      </c>
      <c r="H869" s="36">
        <v>1</v>
      </c>
      <c r="I869" s="36">
        <v>1</v>
      </c>
      <c r="J869" s="37">
        <v>2.5</v>
      </c>
      <c r="K869" s="36">
        <v>3</v>
      </c>
      <c r="L869" s="37">
        <v>0</v>
      </c>
      <c r="M869" s="35">
        <v>3</v>
      </c>
      <c r="N869" s="35">
        <v>0</v>
      </c>
      <c r="O869" s="38">
        <v>0</v>
      </c>
      <c r="P869" s="38">
        <v>3</v>
      </c>
      <c r="Q869" s="39">
        <v>0.33333333333333331</v>
      </c>
      <c r="R869" s="35">
        <v>3</v>
      </c>
      <c r="S869" s="35">
        <v>3</v>
      </c>
      <c r="T869" s="35">
        <v>0</v>
      </c>
      <c r="U869" s="40">
        <v>0</v>
      </c>
      <c r="AU869" s="44">
        <v>0.33333333333333331</v>
      </c>
    </row>
    <row r="870" spans="3:47">
      <c r="C870" s="45" t="s">
        <v>4677</v>
      </c>
      <c r="D870" s="46" t="s">
        <v>2447</v>
      </c>
      <c r="F870" s="35">
        <v>0</v>
      </c>
      <c r="G870" s="36">
        <v>3</v>
      </c>
      <c r="H870" s="36">
        <v>1</v>
      </c>
      <c r="I870" s="36">
        <v>1</v>
      </c>
      <c r="J870" s="37">
        <v>2.5</v>
      </c>
      <c r="K870" s="36">
        <v>3</v>
      </c>
      <c r="L870" s="37">
        <v>0</v>
      </c>
      <c r="M870" s="35">
        <v>3</v>
      </c>
      <c r="N870" s="35">
        <v>0</v>
      </c>
      <c r="O870" s="38">
        <v>0</v>
      </c>
      <c r="P870" s="38">
        <v>3</v>
      </c>
      <c r="Q870" s="39">
        <v>0.33333333333333331</v>
      </c>
      <c r="R870" s="35">
        <v>3</v>
      </c>
      <c r="S870" s="35">
        <v>3</v>
      </c>
      <c r="T870" s="35">
        <v>0</v>
      </c>
      <c r="U870" s="40">
        <v>0</v>
      </c>
      <c r="AU870" s="44">
        <v>0.33333333333333331</v>
      </c>
    </row>
    <row r="871" spans="3:47">
      <c r="C871" s="45" t="s">
        <v>4678</v>
      </c>
      <c r="D871" s="46" t="s">
        <v>1850</v>
      </c>
      <c r="F871" s="35">
        <v>0</v>
      </c>
      <c r="G871" s="36">
        <v>3</v>
      </c>
      <c r="H871" s="36">
        <v>2</v>
      </c>
      <c r="I871" s="36">
        <v>1</v>
      </c>
      <c r="J871" s="37">
        <v>2.5</v>
      </c>
      <c r="K871" s="36">
        <v>3</v>
      </c>
      <c r="L871" s="37">
        <v>0</v>
      </c>
      <c r="M871" s="35">
        <v>3</v>
      </c>
      <c r="N871" s="35">
        <v>0</v>
      </c>
      <c r="O871" s="38">
        <v>0</v>
      </c>
      <c r="P871" s="38">
        <v>3</v>
      </c>
      <c r="Q871" s="39">
        <v>0.66666666666666663</v>
      </c>
      <c r="R871" s="35">
        <v>3</v>
      </c>
      <c r="S871" s="35">
        <v>3</v>
      </c>
      <c r="T871" s="35">
        <v>0</v>
      </c>
      <c r="U871" s="40">
        <v>0</v>
      </c>
      <c r="AU871" s="44">
        <v>0.33333333333333331</v>
      </c>
    </row>
    <row r="872" spans="3:47">
      <c r="C872" s="45" t="s">
        <v>4679</v>
      </c>
      <c r="D872" s="46" t="s">
        <v>2269</v>
      </c>
      <c r="F872" s="35">
        <v>0</v>
      </c>
      <c r="G872" s="36">
        <v>3</v>
      </c>
      <c r="H872" s="36">
        <v>0</v>
      </c>
      <c r="I872" s="36">
        <v>1</v>
      </c>
      <c r="J872" s="37">
        <v>2.5</v>
      </c>
      <c r="K872" s="36">
        <v>3</v>
      </c>
      <c r="L872" s="37">
        <v>0</v>
      </c>
      <c r="M872" s="35">
        <v>3</v>
      </c>
      <c r="N872" s="35">
        <v>0</v>
      </c>
      <c r="O872" s="38">
        <v>0</v>
      </c>
      <c r="P872" s="38">
        <v>3</v>
      </c>
      <c r="Q872" s="39">
        <v>0</v>
      </c>
      <c r="R872" s="35">
        <v>3</v>
      </c>
      <c r="S872" s="35">
        <v>3</v>
      </c>
      <c r="T872" s="35">
        <v>0</v>
      </c>
      <c r="U872" s="40">
        <v>0</v>
      </c>
      <c r="AU872" s="44">
        <v>0.33333333333333331</v>
      </c>
    </row>
    <row r="873" spans="3:47">
      <c r="C873" s="45" t="s">
        <v>4680</v>
      </c>
      <c r="D873" s="46" t="s">
        <v>2413</v>
      </c>
      <c r="F873" s="35">
        <v>0</v>
      </c>
      <c r="G873" s="36">
        <v>3</v>
      </c>
      <c r="H873" s="36">
        <v>1</v>
      </c>
      <c r="I873" s="36">
        <v>1</v>
      </c>
      <c r="J873" s="37">
        <v>2.5</v>
      </c>
      <c r="K873" s="36">
        <v>3</v>
      </c>
      <c r="L873" s="37">
        <v>0</v>
      </c>
      <c r="M873" s="35">
        <v>3</v>
      </c>
      <c r="N873" s="35">
        <v>0</v>
      </c>
      <c r="O873" s="38">
        <v>0</v>
      </c>
      <c r="P873" s="38">
        <v>3</v>
      </c>
      <c r="Q873" s="39">
        <v>0.33333333333333331</v>
      </c>
      <c r="R873" s="35">
        <v>3</v>
      </c>
      <c r="S873" s="35">
        <v>3</v>
      </c>
      <c r="T873" s="35">
        <v>0</v>
      </c>
      <c r="U873" s="40">
        <v>0</v>
      </c>
      <c r="AU873" s="44">
        <v>0.33333333333333331</v>
      </c>
    </row>
    <row r="874" spans="3:47">
      <c r="C874" s="45" t="s">
        <v>4681</v>
      </c>
      <c r="D874" s="46" t="s">
        <v>1710</v>
      </c>
      <c r="F874" s="35">
        <v>0</v>
      </c>
      <c r="G874" s="36">
        <v>3</v>
      </c>
      <c r="H874" s="36">
        <v>0</v>
      </c>
      <c r="I874" s="36">
        <v>1</v>
      </c>
      <c r="J874" s="37">
        <v>2.5</v>
      </c>
      <c r="K874" s="36">
        <v>3</v>
      </c>
      <c r="L874" s="37">
        <v>0</v>
      </c>
      <c r="M874" s="35">
        <v>3</v>
      </c>
      <c r="N874" s="35">
        <v>0</v>
      </c>
      <c r="O874" s="38">
        <v>0</v>
      </c>
      <c r="P874" s="38">
        <v>3</v>
      </c>
      <c r="Q874" s="39">
        <v>0</v>
      </c>
      <c r="R874" s="35">
        <v>3</v>
      </c>
      <c r="S874" s="35">
        <v>3</v>
      </c>
      <c r="T874" s="35">
        <v>0</v>
      </c>
      <c r="U874" s="40">
        <v>0</v>
      </c>
      <c r="AU874" s="44">
        <v>0.33333333333333331</v>
      </c>
    </row>
    <row r="875" spans="3:47">
      <c r="C875" s="45" t="s">
        <v>4682</v>
      </c>
      <c r="D875" s="46" t="s">
        <v>1747</v>
      </c>
      <c r="F875" s="35">
        <v>0</v>
      </c>
      <c r="G875" s="36">
        <v>3</v>
      </c>
      <c r="H875" s="36">
        <v>2</v>
      </c>
      <c r="I875" s="36">
        <v>1</v>
      </c>
      <c r="J875" s="37">
        <v>2.5</v>
      </c>
      <c r="K875" s="36">
        <v>3</v>
      </c>
      <c r="L875" s="37">
        <v>0</v>
      </c>
      <c r="M875" s="35">
        <v>3</v>
      </c>
      <c r="N875" s="35">
        <v>0</v>
      </c>
      <c r="O875" s="38">
        <v>0</v>
      </c>
      <c r="P875" s="38">
        <v>3</v>
      </c>
      <c r="Q875" s="39">
        <v>0.66666666666666663</v>
      </c>
      <c r="R875" s="35">
        <v>3</v>
      </c>
      <c r="S875" s="35">
        <v>3</v>
      </c>
      <c r="T875" s="35">
        <v>0</v>
      </c>
      <c r="U875" s="40">
        <v>0</v>
      </c>
      <c r="AU875" s="44">
        <v>0.33333333333333331</v>
      </c>
    </row>
    <row r="876" spans="3:47">
      <c r="C876" s="45"/>
      <c r="D876" s="46" t="s">
        <v>1982</v>
      </c>
      <c r="F876" s="35">
        <v>0</v>
      </c>
      <c r="G876" s="36">
        <v>3</v>
      </c>
      <c r="H876" s="36">
        <v>0</v>
      </c>
      <c r="I876" s="36">
        <v>1</v>
      </c>
      <c r="J876" s="37">
        <v>2.5</v>
      </c>
      <c r="K876" s="36">
        <v>3</v>
      </c>
      <c r="L876" s="37">
        <v>0</v>
      </c>
      <c r="M876" s="35">
        <v>3</v>
      </c>
      <c r="N876" s="35">
        <v>0</v>
      </c>
      <c r="O876" s="38">
        <v>0</v>
      </c>
      <c r="P876" s="38">
        <v>3</v>
      </c>
      <c r="Q876" s="39">
        <v>0</v>
      </c>
      <c r="R876" s="35">
        <v>3</v>
      </c>
      <c r="S876" s="35">
        <v>3</v>
      </c>
      <c r="T876" s="35">
        <v>0</v>
      </c>
      <c r="U876" s="40">
        <v>0</v>
      </c>
      <c r="AU876" s="44">
        <v>0.33333333333333331</v>
      </c>
    </row>
    <row r="877" spans="3:47">
      <c r="C877" s="45" t="s">
        <v>4683</v>
      </c>
      <c r="D877" s="46" t="s">
        <v>1574</v>
      </c>
      <c r="F877" s="35">
        <v>0</v>
      </c>
      <c r="G877" s="36">
        <v>0</v>
      </c>
      <c r="H877" s="36">
        <v>3</v>
      </c>
      <c r="I877" s="36">
        <v>1</v>
      </c>
      <c r="J877" s="37">
        <v>2.5</v>
      </c>
      <c r="K877" s="36">
        <v>3</v>
      </c>
      <c r="L877" s="37">
        <v>0</v>
      </c>
      <c r="M877" s="35">
        <v>3</v>
      </c>
      <c r="N877" s="35">
        <v>0</v>
      </c>
      <c r="O877" s="38">
        <v>0</v>
      </c>
      <c r="P877" s="38">
        <v>3</v>
      </c>
      <c r="Q877" s="39" t="e">
        <v>#DIV/0!</v>
      </c>
      <c r="R877" s="35">
        <v>3</v>
      </c>
      <c r="S877" s="35">
        <v>3</v>
      </c>
      <c r="T877" s="35">
        <v>0</v>
      </c>
      <c r="U877" s="40">
        <v>0</v>
      </c>
      <c r="AU877" s="44">
        <v>0.33333333333333331</v>
      </c>
    </row>
    <row r="878" spans="3:47">
      <c r="C878" s="45" t="s">
        <v>4684</v>
      </c>
      <c r="D878" s="46" t="s">
        <v>1582</v>
      </c>
      <c r="F878" s="35">
        <v>0</v>
      </c>
      <c r="G878" s="36">
        <v>0</v>
      </c>
      <c r="H878" s="36">
        <v>3</v>
      </c>
      <c r="I878" s="36">
        <v>1</v>
      </c>
      <c r="J878" s="37">
        <v>2.5</v>
      </c>
      <c r="K878" s="36">
        <v>3</v>
      </c>
      <c r="L878" s="37">
        <v>0</v>
      </c>
      <c r="M878" s="35">
        <v>3</v>
      </c>
      <c r="N878" s="35">
        <v>0</v>
      </c>
      <c r="O878" s="38">
        <v>0</v>
      </c>
      <c r="P878" s="38">
        <v>3</v>
      </c>
      <c r="Q878" s="39" t="e">
        <v>#DIV/0!</v>
      </c>
      <c r="R878" s="35">
        <v>3</v>
      </c>
      <c r="S878" s="35">
        <v>3</v>
      </c>
      <c r="T878" s="35">
        <v>0</v>
      </c>
      <c r="U878" s="40">
        <v>0</v>
      </c>
      <c r="AU878" s="44">
        <v>0.33333333333333331</v>
      </c>
    </row>
    <row r="879" spans="3:47">
      <c r="C879" s="45" t="s">
        <v>4685</v>
      </c>
      <c r="D879" s="46" t="s">
        <v>2271</v>
      </c>
      <c r="F879" s="35">
        <v>0</v>
      </c>
      <c r="G879" s="36">
        <v>0</v>
      </c>
      <c r="H879" s="36">
        <v>3</v>
      </c>
      <c r="I879" s="36">
        <v>1</v>
      </c>
      <c r="J879" s="37">
        <v>2.5</v>
      </c>
      <c r="K879" s="36">
        <v>3</v>
      </c>
      <c r="L879" s="37">
        <v>0</v>
      </c>
      <c r="M879" s="35">
        <v>3</v>
      </c>
      <c r="N879" s="35">
        <v>0</v>
      </c>
      <c r="O879" s="38">
        <v>0</v>
      </c>
      <c r="P879" s="38">
        <v>3</v>
      </c>
      <c r="Q879" s="39" t="e">
        <v>#DIV/0!</v>
      </c>
      <c r="R879" s="35">
        <v>3</v>
      </c>
      <c r="S879" s="35">
        <v>3</v>
      </c>
      <c r="T879" s="35">
        <v>0</v>
      </c>
      <c r="U879" s="40">
        <v>0</v>
      </c>
      <c r="AU879" s="44">
        <v>0.33333333333333331</v>
      </c>
    </row>
    <row r="880" spans="3:47">
      <c r="C880" s="45" t="s">
        <v>4686</v>
      </c>
      <c r="D880" s="46" t="s">
        <v>1554</v>
      </c>
      <c r="F880" s="35">
        <v>0</v>
      </c>
      <c r="G880" s="36">
        <v>2</v>
      </c>
      <c r="H880" s="36">
        <v>3</v>
      </c>
      <c r="I880" s="36">
        <v>3</v>
      </c>
      <c r="J880" s="37">
        <v>7.5</v>
      </c>
      <c r="K880" s="36">
        <v>3</v>
      </c>
      <c r="L880" s="37">
        <v>0</v>
      </c>
      <c r="M880" s="35">
        <v>3</v>
      </c>
      <c r="N880" s="35">
        <v>0</v>
      </c>
      <c r="O880" s="38">
        <v>0</v>
      </c>
      <c r="P880" s="38">
        <v>3</v>
      </c>
      <c r="Q880" s="39">
        <v>1.5</v>
      </c>
      <c r="R880" s="35">
        <v>3</v>
      </c>
      <c r="S880" s="35">
        <v>3</v>
      </c>
      <c r="T880" s="35">
        <v>0</v>
      </c>
      <c r="U880" s="40">
        <v>0</v>
      </c>
    </row>
    <row r="881" spans="1:47">
      <c r="C881" s="45" t="s">
        <v>4687</v>
      </c>
      <c r="D881" s="46" t="s">
        <v>1520</v>
      </c>
      <c r="F881" s="35">
        <v>0</v>
      </c>
      <c r="G881" s="36">
        <v>1</v>
      </c>
      <c r="H881" s="36">
        <v>3</v>
      </c>
      <c r="I881" s="36">
        <v>3</v>
      </c>
      <c r="J881" s="37">
        <v>7.5</v>
      </c>
      <c r="K881" s="36">
        <v>3</v>
      </c>
      <c r="L881" s="37">
        <v>0</v>
      </c>
      <c r="M881" s="35">
        <v>3</v>
      </c>
      <c r="N881" s="35">
        <v>0</v>
      </c>
      <c r="O881" s="38">
        <v>0</v>
      </c>
      <c r="P881" s="38">
        <v>3</v>
      </c>
      <c r="Q881" s="39">
        <v>3</v>
      </c>
      <c r="R881" s="35">
        <v>3</v>
      </c>
      <c r="S881" s="35">
        <v>3</v>
      </c>
      <c r="T881" s="35">
        <v>0</v>
      </c>
      <c r="U881" s="40">
        <v>0</v>
      </c>
    </row>
    <row r="882" spans="1:47">
      <c r="C882" s="45" t="s">
        <v>4688</v>
      </c>
      <c r="D882" s="46" t="s">
        <v>2195</v>
      </c>
      <c r="F882" s="35">
        <v>0</v>
      </c>
      <c r="G882" s="36">
        <v>2</v>
      </c>
      <c r="H882" s="36">
        <v>2</v>
      </c>
      <c r="I882" s="36">
        <v>3</v>
      </c>
      <c r="J882" s="37">
        <v>7.5</v>
      </c>
      <c r="K882" s="36">
        <v>3</v>
      </c>
      <c r="L882" s="37">
        <v>0</v>
      </c>
      <c r="M882" s="35">
        <v>3</v>
      </c>
      <c r="N882" s="35">
        <v>0</v>
      </c>
      <c r="O882" s="38">
        <v>0</v>
      </c>
      <c r="P882" s="38">
        <v>3</v>
      </c>
      <c r="Q882" s="39">
        <v>1</v>
      </c>
      <c r="R882" s="35">
        <v>3</v>
      </c>
      <c r="S882" s="35">
        <v>3</v>
      </c>
      <c r="T882" s="35">
        <v>0</v>
      </c>
      <c r="U882" s="40">
        <v>0</v>
      </c>
    </row>
    <row r="883" spans="1:47">
      <c r="C883" s="45" t="s">
        <v>4689</v>
      </c>
      <c r="D883" s="46" t="s">
        <v>1445</v>
      </c>
      <c r="F883" s="35">
        <v>0</v>
      </c>
      <c r="G883" s="36">
        <v>1</v>
      </c>
      <c r="H883" s="36">
        <v>2</v>
      </c>
      <c r="I883" s="36">
        <v>3</v>
      </c>
      <c r="J883" s="37">
        <v>7.5</v>
      </c>
      <c r="K883" s="36">
        <v>3</v>
      </c>
      <c r="L883" s="37">
        <v>0</v>
      </c>
      <c r="M883" s="35">
        <v>3</v>
      </c>
      <c r="N883" s="35">
        <v>0</v>
      </c>
      <c r="O883" s="38">
        <v>0</v>
      </c>
      <c r="P883" s="38">
        <v>3</v>
      </c>
      <c r="Q883" s="39">
        <v>2</v>
      </c>
      <c r="R883" s="35">
        <v>3</v>
      </c>
      <c r="S883" s="35">
        <v>3</v>
      </c>
      <c r="T883" s="35">
        <v>0</v>
      </c>
      <c r="U883" s="40">
        <v>0</v>
      </c>
    </row>
    <row r="884" spans="1:47">
      <c r="C884" s="45" t="s">
        <v>4690</v>
      </c>
      <c r="D884" s="46" t="s">
        <v>2185</v>
      </c>
      <c r="F884" s="35">
        <v>0</v>
      </c>
      <c r="G884" s="36">
        <v>1</v>
      </c>
      <c r="H884" s="36">
        <v>1</v>
      </c>
      <c r="I884" s="36">
        <v>3</v>
      </c>
      <c r="J884" s="37">
        <v>7.5</v>
      </c>
      <c r="K884" s="36">
        <v>3</v>
      </c>
      <c r="L884" s="37">
        <v>0</v>
      </c>
      <c r="M884" s="35">
        <v>3</v>
      </c>
      <c r="N884" s="35">
        <v>0</v>
      </c>
      <c r="O884" s="38">
        <v>0</v>
      </c>
      <c r="P884" s="38">
        <v>3</v>
      </c>
      <c r="Q884" s="39">
        <v>1</v>
      </c>
      <c r="R884" s="35">
        <v>3</v>
      </c>
      <c r="S884" s="35">
        <v>3</v>
      </c>
      <c r="T884" s="35">
        <v>0</v>
      </c>
      <c r="U884" s="40">
        <v>0</v>
      </c>
    </row>
    <row r="885" spans="1:47">
      <c r="C885" s="45" t="s">
        <v>4691</v>
      </c>
      <c r="D885" s="46" t="s">
        <v>1681</v>
      </c>
      <c r="F885" s="35">
        <v>0</v>
      </c>
      <c r="G885" s="36">
        <v>3</v>
      </c>
      <c r="H885" s="36">
        <v>3</v>
      </c>
      <c r="I885" s="36">
        <v>2</v>
      </c>
      <c r="J885" s="37">
        <v>5</v>
      </c>
      <c r="K885" s="36">
        <v>3</v>
      </c>
      <c r="L885" s="37">
        <v>0</v>
      </c>
      <c r="M885" s="35">
        <v>3</v>
      </c>
      <c r="N885" s="35">
        <v>0</v>
      </c>
      <c r="O885" s="38">
        <v>0</v>
      </c>
      <c r="P885" s="38">
        <v>3</v>
      </c>
      <c r="Q885" s="39">
        <v>1</v>
      </c>
      <c r="R885" s="35">
        <v>3</v>
      </c>
      <c r="S885" s="35">
        <v>3</v>
      </c>
      <c r="T885" s="35">
        <v>0</v>
      </c>
      <c r="U885" s="40">
        <v>0</v>
      </c>
    </row>
    <row r="886" spans="1:47">
      <c r="C886" s="45" t="s">
        <v>4692</v>
      </c>
      <c r="D886" s="46" t="s">
        <v>1632</v>
      </c>
      <c r="F886" s="35">
        <v>0</v>
      </c>
      <c r="G886" s="36">
        <v>1</v>
      </c>
      <c r="H886" s="36">
        <v>3</v>
      </c>
      <c r="I886" s="36">
        <v>2</v>
      </c>
      <c r="J886" s="37">
        <v>5</v>
      </c>
      <c r="K886" s="36">
        <v>3</v>
      </c>
      <c r="L886" s="37">
        <v>0</v>
      </c>
      <c r="M886" s="35">
        <v>3</v>
      </c>
      <c r="N886" s="35">
        <v>0</v>
      </c>
      <c r="O886" s="38">
        <v>0</v>
      </c>
      <c r="P886" s="38">
        <v>3</v>
      </c>
      <c r="Q886" s="39">
        <v>3</v>
      </c>
      <c r="R886" s="35">
        <v>3</v>
      </c>
      <c r="S886" s="35">
        <v>3</v>
      </c>
      <c r="T886" s="35">
        <v>0</v>
      </c>
      <c r="U886" s="40">
        <v>0</v>
      </c>
    </row>
    <row r="887" spans="1:47">
      <c r="C887" s="45" t="s">
        <v>4693</v>
      </c>
      <c r="D887" s="46" t="s">
        <v>1861</v>
      </c>
      <c r="F887" s="35">
        <v>0</v>
      </c>
      <c r="G887" s="36">
        <v>3</v>
      </c>
      <c r="H887" s="36">
        <v>3</v>
      </c>
      <c r="I887" s="36">
        <v>1</v>
      </c>
      <c r="J887" s="37">
        <v>2.5</v>
      </c>
      <c r="K887" s="36">
        <v>3</v>
      </c>
      <c r="L887" s="37">
        <v>0</v>
      </c>
      <c r="M887" s="35">
        <v>3</v>
      </c>
      <c r="N887" s="35">
        <v>0</v>
      </c>
      <c r="O887" s="38">
        <v>0</v>
      </c>
      <c r="P887" s="38">
        <v>3</v>
      </c>
      <c r="Q887" s="39">
        <v>1</v>
      </c>
      <c r="R887" s="35">
        <v>3</v>
      </c>
      <c r="S887" s="35">
        <v>3</v>
      </c>
      <c r="T887" s="35">
        <v>0</v>
      </c>
      <c r="U887" s="40">
        <v>0</v>
      </c>
    </row>
    <row r="888" spans="1:47">
      <c r="C888" s="45" t="s">
        <v>4694</v>
      </c>
      <c r="D888" s="46" t="s">
        <v>1741</v>
      </c>
      <c r="F888" s="35">
        <v>0</v>
      </c>
      <c r="G888" s="36">
        <v>1</v>
      </c>
      <c r="H888" s="36">
        <v>3</v>
      </c>
      <c r="I888" s="36">
        <v>1</v>
      </c>
      <c r="J888" s="37">
        <v>2.5</v>
      </c>
      <c r="K888" s="36">
        <v>3</v>
      </c>
      <c r="L888" s="37">
        <v>0</v>
      </c>
      <c r="M888" s="35">
        <v>3</v>
      </c>
      <c r="N888" s="35">
        <v>0</v>
      </c>
      <c r="O888" s="38">
        <v>0</v>
      </c>
      <c r="P888" s="38">
        <v>3</v>
      </c>
      <c r="Q888" s="39">
        <v>3</v>
      </c>
      <c r="R888" s="35">
        <v>3</v>
      </c>
      <c r="S888" s="35">
        <v>3</v>
      </c>
      <c r="T888" s="35">
        <v>0</v>
      </c>
      <c r="U888" s="40">
        <v>0</v>
      </c>
    </row>
    <row r="889" spans="1:47">
      <c r="C889" s="45" t="s">
        <v>4695</v>
      </c>
      <c r="D889" s="46" t="s">
        <v>1472</v>
      </c>
      <c r="F889" s="35">
        <v>0</v>
      </c>
      <c r="G889" s="36">
        <v>1</v>
      </c>
      <c r="H889" s="36">
        <v>3</v>
      </c>
      <c r="I889" s="36">
        <v>1</v>
      </c>
      <c r="J889" s="37">
        <v>2.5</v>
      </c>
      <c r="K889" s="36">
        <v>3</v>
      </c>
      <c r="L889" s="37">
        <v>0</v>
      </c>
      <c r="M889" s="35">
        <v>3</v>
      </c>
      <c r="N889" s="35">
        <v>0</v>
      </c>
      <c r="O889" s="38">
        <v>0</v>
      </c>
      <c r="P889" s="38">
        <v>3</v>
      </c>
      <c r="Q889" s="39">
        <v>3</v>
      </c>
      <c r="R889" s="35">
        <v>3</v>
      </c>
      <c r="S889" s="35">
        <v>3</v>
      </c>
      <c r="T889" s="35">
        <v>0</v>
      </c>
      <c r="U889" s="40">
        <v>0</v>
      </c>
    </row>
    <row r="890" spans="1:47">
      <c r="A890" s="9" t="s">
        <v>16</v>
      </c>
      <c r="B890" s="9" t="s">
        <v>4696</v>
      </c>
      <c r="C890" s="9" t="s">
        <v>4697</v>
      </c>
      <c r="D890" s="9" t="s">
        <v>979</v>
      </c>
      <c r="E890" s="9" t="s">
        <v>979</v>
      </c>
      <c r="F890" s="35">
        <v>0</v>
      </c>
      <c r="G890" s="36">
        <v>0</v>
      </c>
      <c r="H890" s="36">
        <v>0</v>
      </c>
      <c r="I890" s="36">
        <v>1</v>
      </c>
      <c r="J890" s="37">
        <v>2.5</v>
      </c>
      <c r="K890" s="36">
        <v>1</v>
      </c>
      <c r="L890" s="37">
        <v>0</v>
      </c>
      <c r="M890" s="35">
        <v>1</v>
      </c>
      <c r="N890" s="35">
        <v>0</v>
      </c>
      <c r="O890" s="38">
        <v>0</v>
      </c>
      <c r="P890" s="38">
        <v>1</v>
      </c>
      <c r="Q890" s="39" t="e">
        <v>#DIV/0!</v>
      </c>
      <c r="R890" s="35">
        <v>1</v>
      </c>
      <c r="S890" s="35">
        <v>1</v>
      </c>
      <c r="T890" s="35">
        <v>0</v>
      </c>
      <c r="U890" s="40">
        <v>0</v>
      </c>
      <c r="V890" s="9" t="s">
        <v>2952</v>
      </c>
      <c r="W890" s="9" t="s">
        <v>2953</v>
      </c>
      <c r="X890" s="41"/>
      <c r="Y890" s="9" t="s">
        <v>2954</v>
      </c>
      <c r="Z890" s="9">
        <v>21.75</v>
      </c>
      <c r="AA890" s="9">
        <v>0</v>
      </c>
      <c r="AB890" s="9">
        <v>0</v>
      </c>
      <c r="AC890" s="9">
        <v>0</v>
      </c>
      <c r="AD890" s="9">
        <v>0</v>
      </c>
      <c r="AE890" s="9">
        <v>0</v>
      </c>
      <c r="AF890" s="9">
        <v>0</v>
      </c>
      <c r="AG890" s="9">
        <v>0</v>
      </c>
      <c r="AH890" s="9">
        <v>0</v>
      </c>
      <c r="AI890" s="9">
        <v>0</v>
      </c>
      <c r="AJ890" s="9">
        <v>0</v>
      </c>
      <c r="AK890" s="9">
        <v>0</v>
      </c>
      <c r="AL890" s="9">
        <v>0</v>
      </c>
      <c r="AM890" s="9" t="s">
        <v>2955</v>
      </c>
      <c r="AN890" s="9">
        <v>0</v>
      </c>
      <c r="AO890" s="9">
        <v>0</v>
      </c>
      <c r="AP890" s="9" t="s">
        <v>2956</v>
      </c>
      <c r="AQ890" s="9">
        <v>0</v>
      </c>
      <c r="AR890" s="9" t="s">
        <v>2961</v>
      </c>
      <c r="AS890" s="9" t="s">
        <v>2962</v>
      </c>
      <c r="AT890" s="9" t="s">
        <v>4698</v>
      </c>
      <c r="AU890" s="44">
        <v>1</v>
      </c>
    </row>
    <row r="891" spans="1:47">
      <c r="C891" s="45" t="s">
        <v>4699</v>
      </c>
      <c r="D891" s="46" t="s">
        <v>2071</v>
      </c>
      <c r="F891" s="35">
        <v>0</v>
      </c>
      <c r="G891" s="36">
        <v>3</v>
      </c>
      <c r="H891" s="36">
        <v>3</v>
      </c>
      <c r="I891" s="36">
        <v>0</v>
      </c>
      <c r="J891" s="37">
        <v>0</v>
      </c>
      <c r="K891" s="36">
        <v>3</v>
      </c>
      <c r="L891" s="37">
        <v>0</v>
      </c>
      <c r="M891" s="35">
        <v>3</v>
      </c>
      <c r="N891" s="35">
        <v>0</v>
      </c>
      <c r="O891" s="38">
        <v>0</v>
      </c>
      <c r="P891" s="38">
        <v>3</v>
      </c>
      <c r="Q891" s="39">
        <v>1</v>
      </c>
      <c r="R891" s="35">
        <v>3</v>
      </c>
      <c r="S891" s="35">
        <v>3</v>
      </c>
      <c r="T891" s="35">
        <v>0</v>
      </c>
      <c r="U891" s="40">
        <v>0</v>
      </c>
    </row>
    <row r="892" spans="1:47">
      <c r="C892" s="45" t="s">
        <v>4700</v>
      </c>
      <c r="D892" s="46" t="s">
        <v>1857</v>
      </c>
      <c r="F892" s="35">
        <v>0</v>
      </c>
      <c r="G892" s="36">
        <v>2</v>
      </c>
      <c r="H892" s="36">
        <v>3</v>
      </c>
      <c r="I892" s="36">
        <v>0</v>
      </c>
      <c r="J892" s="37">
        <v>0</v>
      </c>
      <c r="K892" s="36">
        <v>3</v>
      </c>
      <c r="L892" s="37">
        <v>0</v>
      </c>
      <c r="M892" s="35">
        <v>3</v>
      </c>
      <c r="N892" s="35">
        <v>0</v>
      </c>
      <c r="O892" s="38">
        <v>0</v>
      </c>
      <c r="P892" s="38">
        <v>3</v>
      </c>
      <c r="Q892" s="39">
        <v>1.5</v>
      </c>
      <c r="R892" s="35">
        <v>3</v>
      </c>
      <c r="S892" s="35">
        <v>3</v>
      </c>
      <c r="T892" s="35">
        <v>0</v>
      </c>
      <c r="U892" s="40">
        <v>0</v>
      </c>
    </row>
    <row r="893" spans="1:47">
      <c r="C893" s="45" t="s">
        <v>4701</v>
      </c>
      <c r="D893" s="46" t="s">
        <v>2004</v>
      </c>
      <c r="F893" s="35">
        <v>0</v>
      </c>
      <c r="G893" s="36">
        <v>3</v>
      </c>
      <c r="H893" s="36">
        <v>3</v>
      </c>
      <c r="I893" s="36">
        <v>0</v>
      </c>
      <c r="J893" s="37">
        <v>0</v>
      </c>
      <c r="K893" s="36">
        <v>3</v>
      </c>
      <c r="L893" s="37">
        <v>0</v>
      </c>
      <c r="M893" s="35">
        <v>3</v>
      </c>
      <c r="N893" s="35">
        <v>0</v>
      </c>
      <c r="O893" s="38">
        <v>0</v>
      </c>
      <c r="P893" s="38">
        <v>3</v>
      </c>
      <c r="Q893" s="39">
        <v>1</v>
      </c>
      <c r="R893" s="35">
        <v>3</v>
      </c>
      <c r="S893" s="35">
        <v>3</v>
      </c>
      <c r="T893" s="35">
        <v>0</v>
      </c>
      <c r="U893" s="40">
        <v>0</v>
      </c>
    </row>
    <row r="894" spans="1:47">
      <c r="C894" s="45" t="s">
        <v>4702</v>
      </c>
      <c r="D894" s="46" t="s">
        <v>2200</v>
      </c>
      <c r="F894" s="35">
        <v>0</v>
      </c>
      <c r="G894" s="36">
        <v>3</v>
      </c>
      <c r="H894" s="36">
        <v>3</v>
      </c>
      <c r="I894" s="36">
        <v>0</v>
      </c>
      <c r="J894" s="37">
        <v>0</v>
      </c>
      <c r="K894" s="36">
        <v>3</v>
      </c>
      <c r="L894" s="37">
        <v>0</v>
      </c>
      <c r="M894" s="35">
        <v>3</v>
      </c>
      <c r="N894" s="35">
        <v>0</v>
      </c>
      <c r="O894" s="38">
        <v>0</v>
      </c>
      <c r="P894" s="38">
        <v>3</v>
      </c>
      <c r="Q894" s="39">
        <v>1</v>
      </c>
      <c r="R894" s="35">
        <v>3</v>
      </c>
      <c r="S894" s="35">
        <v>3</v>
      </c>
      <c r="T894" s="35">
        <v>0</v>
      </c>
      <c r="U894" s="40">
        <v>0</v>
      </c>
    </row>
    <row r="895" spans="1:47">
      <c r="C895" s="45" t="s">
        <v>4703</v>
      </c>
      <c r="D895" s="46" t="s">
        <v>1628</v>
      </c>
      <c r="F895" s="35">
        <v>0</v>
      </c>
      <c r="G895" s="36">
        <v>3</v>
      </c>
      <c r="H895" s="36">
        <v>3</v>
      </c>
      <c r="I895" s="36">
        <v>0</v>
      </c>
      <c r="J895" s="37">
        <v>0</v>
      </c>
      <c r="K895" s="36">
        <v>3</v>
      </c>
      <c r="L895" s="37">
        <v>0</v>
      </c>
      <c r="M895" s="35">
        <v>3</v>
      </c>
      <c r="N895" s="35">
        <v>0</v>
      </c>
      <c r="O895" s="38">
        <v>0</v>
      </c>
      <c r="P895" s="38">
        <v>3</v>
      </c>
      <c r="Q895" s="39">
        <v>1</v>
      </c>
      <c r="R895" s="35">
        <v>3</v>
      </c>
      <c r="S895" s="35">
        <v>3</v>
      </c>
      <c r="T895" s="35">
        <v>0</v>
      </c>
      <c r="U895" s="40">
        <v>0</v>
      </c>
    </row>
    <row r="896" spans="1:47">
      <c r="C896" s="45" t="s">
        <v>4704</v>
      </c>
      <c r="D896" s="46" t="s">
        <v>1602</v>
      </c>
      <c r="F896" s="35">
        <v>0</v>
      </c>
      <c r="G896" s="36">
        <v>1</v>
      </c>
      <c r="H896" s="36">
        <v>3</v>
      </c>
      <c r="I896" s="36">
        <v>0</v>
      </c>
      <c r="J896" s="37">
        <v>0</v>
      </c>
      <c r="K896" s="36">
        <v>3</v>
      </c>
      <c r="L896" s="37">
        <v>0</v>
      </c>
      <c r="M896" s="35">
        <v>3</v>
      </c>
      <c r="N896" s="35">
        <v>0</v>
      </c>
      <c r="O896" s="38">
        <v>0</v>
      </c>
      <c r="P896" s="38">
        <v>3</v>
      </c>
      <c r="Q896" s="39">
        <v>3</v>
      </c>
      <c r="R896" s="35">
        <v>3</v>
      </c>
      <c r="S896" s="35">
        <v>3</v>
      </c>
      <c r="T896" s="35">
        <v>0</v>
      </c>
      <c r="U896" s="40">
        <v>0</v>
      </c>
    </row>
    <row r="897" spans="1:47">
      <c r="C897" s="45" t="s">
        <v>4705</v>
      </c>
      <c r="D897" s="46" t="s">
        <v>2234</v>
      </c>
      <c r="F897" s="35">
        <v>0</v>
      </c>
      <c r="G897" s="36">
        <v>1</v>
      </c>
      <c r="H897" s="36">
        <v>3</v>
      </c>
      <c r="I897" s="36">
        <v>0</v>
      </c>
      <c r="J897" s="37">
        <v>0</v>
      </c>
      <c r="K897" s="36">
        <v>3</v>
      </c>
      <c r="L897" s="37">
        <v>0</v>
      </c>
      <c r="M897" s="35">
        <v>3</v>
      </c>
      <c r="N897" s="35">
        <v>0</v>
      </c>
      <c r="O897" s="38">
        <v>0</v>
      </c>
      <c r="P897" s="38">
        <v>3</v>
      </c>
      <c r="Q897" s="39">
        <v>3</v>
      </c>
      <c r="R897" s="35">
        <v>3</v>
      </c>
      <c r="S897" s="35">
        <v>3</v>
      </c>
      <c r="T897" s="35">
        <v>0</v>
      </c>
      <c r="U897" s="40">
        <v>0</v>
      </c>
    </row>
    <row r="898" spans="1:47">
      <c r="C898" s="45" t="s">
        <v>4706</v>
      </c>
      <c r="D898" s="46" t="s">
        <v>2246</v>
      </c>
      <c r="F898" s="35">
        <v>0</v>
      </c>
      <c r="G898" s="36">
        <v>1</v>
      </c>
      <c r="H898" s="36">
        <v>3</v>
      </c>
      <c r="I898" s="36">
        <v>0</v>
      </c>
      <c r="J898" s="37">
        <v>0</v>
      </c>
      <c r="K898" s="36">
        <v>3</v>
      </c>
      <c r="L898" s="37">
        <v>0</v>
      </c>
      <c r="M898" s="35">
        <v>3</v>
      </c>
      <c r="N898" s="35">
        <v>0</v>
      </c>
      <c r="O898" s="38">
        <v>0</v>
      </c>
      <c r="P898" s="38">
        <v>3</v>
      </c>
      <c r="Q898" s="39">
        <v>3</v>
      </c>
      <c r="R898" s="35">
        <v>3</v>
      </c>
      <c r="S898" s="35">
        <v>3</v>
      </c>
      <c r="T898" s="35">
        <v>0</v>
      </c>
      <c r="U898" s="40">
        <v>0</v>
      </c>
    </row>
    <row r="899" spans="1:47">
      <c r="C899" s="45" t="s">
        <v>4707</v>
      </c>
      <c r="D899" s="46" t="s">
        <v>2247</v>
      </c>
      <c r="F899" s="35">
        <v>0</v>
      </c>
      <c r="G899" s="36">
        <v>1</v>
      </c>
      <c r="H899" s="36">
        <v>3</v>
      </c>
      <c r="I899" s="36">
        <v>0</v>
      </c>
      <c r="J899" s="37">
        <v>0</v>
      </c>
      <c r="K899" s="36">
        <v>3</v>
      </c>
      <c r="L899" s="37">
        <v>0</v>
      </c>
      <c r="M899" s="35">
        <v>3</v>
      </c>
      <c r="N899" s="35">
        <v>0</v>
      </c>
      <c r="O899" s="38">
        <v>0</v>
      </c>
      <c r="P899" s="38">
        <v>3</v>
      </c>
      <c r="Q899" s="39">
        <v>3</v>
      </c>
      <c r="R899" s="35">
        <v>3</v>
      </c>
      <c r="S899" s="35">
        <v>3</v>
      </c>
      <c r="T899" s="35">
        <v>0</v>
      </c>
      <c r="U899" s="40">
        <v>0</v>
      </c>
    </row>
    <row r="900" spans="1:47">
      <c r="C900" s="45" t="s">
        <v>4708</v>
      </c>
      <c r="D900" s="46" t="s">
        <v>2375</v>
      </c>
      <c r="F900" s="35">
        <v>0</v>
      </c>
      <c r="G900" s="36">
        <v>1</v>
      </c>
      <c r="H900" s="36">
        <v>3</v>
      </c>
      <c r="I900" s="36">
        <v>0</v>
      </c>
      <c r="J900" s="37">
        <v>0</v>
      </c>
      <c r="K900" s="36">
        <v>3</v>
      </c>
      <c r="L900" s="37">
        <v>0</v>
      </c>
      <c r="M900" s="35">
        <v>3</v>
      </c>
      <c r="N900" s="35">
        <v>0</v>
      </c>
      <c r="O900" s="38">
        <v>0</v>
      </c>
      <c r="P900" s="38">
        <v>3</v>
      </c>
      <c r="Q900" s="39">
        <v>3</v>
      </c>
      <c r="R900" s="35">
        <v>3</v>
      </c>
      <c r="S900" s="35">
        <v>3</v>
      </c>
      <c r="T900" s="35">
        <v>0</v>
      </c>
      <c r="U900" s="40">
        <v>0</v>
      </c>
    </row>
    <row r="901" spans="1:47">
      <c r="C901" s="45" t="s">
        <v>4709</v>
      </c>
      <c r="D901" s="46" t="s">
        <v>2675</v>
      </c>
      <c r="F901" s="35">
        <v>0</v>
      </c>
      <c r="G901" s="36">
        <v>3</v>
      </c>
      <c r="H901" s="36">
        <v>3</v>
      </c>
      <c r="I901" s="36">
        <v>0</v>
      </c>
      <c r="J901" s="37">
        <v>0</v>
      </c>
      <c r="K901" s="36">
        <v>3</v>
      </c>
      <c r="L901" s="37">
        <v>0</v>
      </c>
      <c r="M901" s="35">
        <v>3</v>
      </c>
      <c r="N901" s="35">
        <v>0</v>
      </c>
      <c r="O901" s="38">
        <v>0</v>
      </c>
      <c r="P901" s="38">
        <v>3</v>
      </c>
      <c r="Q901" s="39">
        <v>1</v>
      </c>
      <c r="R901" s="35">
        <v>3</v>
      </c>
      <c r="S901" s="35">
        <v>3</v>
      </c>
      <c r="T901" s="35">
        <v>0</v>
      </c>
      <c r="U901" s="40">
        <v>0</v>
      </c>
    </row>
    <row r="902" spans="1:47">
      <c r="C902" s="45" t="s">
        <v>4710</v>
      </c>
      <c r="D902" s="46" t="s">
        <v>1545</v>
      </c>
      <c r="F902" s="35">
        <v>0</v>
      </c>
      <c r="G902" s="36">
        <v>1</v>
      </c>
      <c r="H902" s="36">
        <v>3</v>
      </c>
      <c r="I902" s="36">
        <v>0</v>
      </c>
      <c r="J902" s="37">
        <v>0</v>
      </c>
      <c r="K902" s="36">
        <v>3</v>
      </c>
      <c r="L902" s="37">
        <v>0</v>
      </c>
      <c r="M902" s="35">
        <v>3</v>
      </c>
      <c r="N902" s="35">
        <v>0</v>
      </c>
      <c r="O902" s="38">
        <v>0</v>
      </c>
      <c r="P902" s="38">
        <v>3</v>
      </c>
      <c r="Q902" s="39">
        <v>3</v>
      </c>
      <c r="R902" s="35">
        <v>3</v>
      </c>
      <c r="S902" s="35">
        <v>3</v>
      </c>
      <c r="T902" s="35">
        <v>0</v>
      </c>
      <c r="U902" s="40">
        <v>0</v>
      </c>
    </row>
    <row r="903" spans="1:47">
      <c r="C903" s="45" t="s">
        <v>4711</v>
      </c>
      <c r="D903" s="46" t="s">
        <v>1828</v>
      </c>
      <c r="F903" s="35">
        <v>0</v>
      </c>
      <c r="G903" s="36">
        <v>1</v>
      </c>
      <c r="H903" s="36">
        <v>3</v>
      </c>
      <c r="I903" s="36">
        <v>0</v>
      </c>
      <c r="J903" s="37">
        <v>0</v>
      </c>
      <c r="K903" s="36">
        <v>3</v>
      </c>
      <c r="L903" s="37">
        <v>0</v>
      </c>
      <c r="M903" s="35">
        <v>3</v>
      </c>
      <c r="N903" s="35">
        <v>0</v>
      </c>
      <c r="O903" s="38">
        <v>0</v>
      </c>
      <c r="P903" s="38">
        <v>3</v>
      </c>
      <c r="Q903" s="39">
        <v>3</v>
      </c>
      <c r="R903" s="35">
        <v>3</v>
      </c>
      <c r="S903" s="35">
        <v>3</v>
      </c>
      <c r="T903" s="35">
        <v>0</v>
      </c>
      <c r="U903" s="40">
        <v>0</v>
      </c>
    </row>
    <row r="904" spans="1:47">
      <c r="C904" s="45"/>
      <c r="D904" s="46" t="s">
        <v>1727</v>
      </c>
      <c r="F904" s="35">
        <v>0</v>
      </c>
      <c r="G904" s="36">
        <v>3</v>
      </c>
      <c r="H904" s="36">
        <v>2</v>
      </c>
      <c r="I904" s="36">
        <v>0</v>
      </c>
      <c r="J904" s="37">
        <v>0</v>
      </c>
      <c r="K904" s="43">
        <v>3</v>
      </c>
      <c r="L904" s="37">
        <v>0</v>
      </c>
      <c r="M904" s="35">
        <v>3</v>
      </c>
      <c r="N904" s="35">
        <v>0</v>
      </c>
      <c r="O904" s="38">
        <v>0</v>
      </c>
      <c r="P904" s="38">
        <v>3</v>
      </c>
      <c r="Q904" s="39">
        <v>0.66666666666666663</v>
      </c>
      <c r="R904" s="35">
        <v>3</v>
      </c>
      <c r="S904" s="35">
        <v>3</v>
      </c>
      <c r="T904" s="35">
        <v>0</v>
      </c>
      <c r="U904" s="40">
        <v>0</v>
      </c>
      <c r="AU904" s="44">
        <v>0</v>
      </c>
    </row>
    <row r="905" spans="1:47">
      <c r="A905" s="9" t="s">
        <v>16</v>
      </c>
      <c r="B905" s="9" t="s">
        <v>4712</v>
      </c>
      <c r="C905" s="9" t="s">
        <v>4713</v>
      </c>
      <c r="D905" s="9" t="s">
        <v>4714</v>
      </c>
      <c r="E905" s="9" t="s">
        <v>4714</v>
      </c>
      <c r="F905" s="35">
        <v>9</v>
      </c>
      <c r="G905" s="36">
        <v>12</v>
      </c>
      <c r="H905" s="36">
        <v>0</v>
      </c>
      <c r="I905" s="36">
        <v>2</v>
      </c>
      <c r="J905" s="37">
        <v>5</v>
      </c>
      <c r="K905" s="47">
        <v>4.666666666666667</v>
      </c>
      <c r="L905" s="37">
        <v>4</v>
      </c>
      <c r="M905" s="35">
        <v>0.66666666666666696</v>
      </c>
      <c r="N905" s="35">
        <v>0</v>
      </c>
      <c r="O905" s="38">
        <v>0</v>
      </c>
      <c r="P905" s="38">
        <v>0.66666666666666696</v>
      </c>
      <c r="Q905" s="39">
        <v>0</v>
      </c>
      <c r="R905" s="35">
        <v>0</v>
      </c>
      <c r="S905" s="35">
        <v>0</v>
      </c>
      <c r="T905" s="35">
        <v>0</v>
      </c>
      <c r="U905" s="40">
        <v>77.142857142857139</v>
      </c>
      <c r="V905" s="9" t="s">
        <v>2952</v>
      </c>
      <c r="W905" s="9" t="s">
        <v>2953</v>
      </c>
      <c r="X905" s="41"/>
      <c r="Y905" s="9" t="s">
        <v>2954</v>
      </c>
      <c r="Z905" s="9">
        <v>6.69</v>
      </c>
      <c r="AA905" s="9">
        <v>0</v>
      </c>
      <c r="AB905" s="9">
        <v>0</v>
      </c>
      <c r="AC905" s="9">
        <v>12</v>
      </c>
      <c r="AD905" s="9">
        <v>0</v>
      </c>
      <c r="AE905" s="9">
        <v>12</v>
      </c>
      <c r="AF905" s="9">
        <v>0</v>
      </c>
      <c r="AG905" s="9">
        <v>0</v>
      </c>
      <c r="AH905" s="9">
        <v>0</v>
      </c>
      <c r="AI905" s="9">
        <v>0</v>
      </c>
      <c r="AJ905" s="9">
        <v>0</v>
      </c>
      <c r="AK905" s="9">
        <v>0</v>
      </c>
      <c r="AL905" s="9">
        <v>0</v>
      </c>
      <c r="AM905" s="9" t="s">
        <v>2955</v>
      </c>
      <c r="AN905" s="9"/>
      <c r="AO905" s="9"/>
      <c r="AP905" s="9"/>
      <c r="AQ905" s="9">
        <v>0</v>
      </c>
      <c r="AR905" s="9" t="s">
        <v>2961</v>
      </c>
      <c r="AS905" s="9" t="s">
        <v>2962</v>
      </c>
      <c r="AT905" s="9" t="s">
        <v>3042</v>
      </c>
      <c r="AU905" s="44">
        <v>0.42857142857142855</v>
      </c>
    </row>
    <row r="906" spans="1:47">
      <c r="A906" s="9" t="s">
        <v>16</v>
      </c>
      <c r="B906" s="9" t="s">
        <v>4715</v>
      </c>
      <c r="C906" s="9" t="s">
        <v>4716</v>
      </c>
      <c r="D906" s="9" t="s">
        <v>952</v>
      </c>
      <c r="E906" s="9" t="s">
        <v>952</v>
      </c>
      <c r="F906" s="35">
        <v>13</v>
      </c>
      <c r="G906" s="36">
        <v>27</v>
      </c>
      <c r="H906" s="36">
        <v>8</v>
      </c>
      <c r="I906" s="36">
        <v>1</v>
      </c>
      <c r="J906" s="37">
        <v>2.5</v>
      </c>
      <c r="K906" s="47">
        <v>12</v>
      </c>
      <c r="L906" s="37">
        <v>10.5</v>
      </c>
      <c r="M906" s="35">
        <v>1.5</v>
      </c>
      <c r="N906" s="35">
        <v>1</v>
      </c>
      <c r="O906" s="38">
        <v>1</v>
      </c>
      <c r="P906" s="38">
        <v>0.5</v>
      </c>
      <c r="Q906" s="39">
        <v>0.29629629629629628</v>
      </c>
      <c r="R906" s="35">
        <v>0</v>
      </c>
      <c r="S906" s="35">
        <v>0</v>
      </c>
      <c r="T906" s="35">
        <v>0</v>
      </c>
      <c r="U906" s="40">
        <v>43.333333333333336</v>
      </c>
      <c r="V906" s="9" t="s">
        <v>2952</v>
      </c>
      <c r="W906" s="9" t="s">
        <v>2953</v>
      </c>
      <c r="X906" s="41"/>
      <c r="Y906" s="9" t="s">
        <v>2954</v>
      </c>
      <c r="Z906" s="9">
        <v>69.19</v>
      </c>
      <c r="AA906" s="9">
        <v>207.57</v>
      </c>
      <c r="AB906" s="9">
        <v>3</v>
      </c>
      <c r="AC906" s="9">
        <v>10</v>
      </c>
      <c r="AD906" s="9">
        <v>0</v>
      </c>
      <c r="AE906" s="9">
        <v>7</v>
      </c>
      <c r="AF906" s="9">
        <v>2</v>
      </c>
      <c r="AG906" s="9">
        <v>1</v>
      </c>
      <c r="AH906" s="9">
        <v>0</v>
      </c>
      <c r="AI906" s="9">
        <v>1</v>
      </c>
      <c r="AJ906" s="9">
        <v>0</v>
      </c>
      <c r="AK906" s="9">
        <v>0</v>
      </c>
      <c r="AL906" s="9">
        <v>0</v>
      </c>
      <c r="AM906" s="9" t="s">
        <v>2955</v>
      </c>
      <c r="AN906" s="9">
        <v>66</v>
      </c>
      <c r="AO906" s="9">
        <v>59</v>
      </c>
      <c r="AP906" s="9"/>
      <c r="AQ906" s="9">
        <v>4</v>
      </c>
      <c r="AR906" s="42">
        <v>46055</v>
      </c>
      <c r="AS906" s="9" t="s">
        <v>2957</v>
      </c>
      <c r="AT906" s="9" t="s">
        <v>4717</v>
      </c>
      <c r="AU906" s="44">
        <v>8.3333333333333329E-2</v>
      </c>
    </row>
    <row r="907" spans="1:47">
      <c r="A907" s="9" t="s">
        <v>16</v>
      </c>
      <c r="B907" s="9" t="s">
        <v>253</v>
      </c>
      <c r="C907" s="9" t="s">
        <v>255</v>
      </c>
      <c r="D907" s="9" t="s">
        <v>256</v>
      </c>
      <c r="E907" s="9" t="s">
        <v>254</v>
      </c>
      <c r="F907" s="35">
        <v>48</v>
      </c>
      <c r="G907" s="36">
        <v>26</v>
      </c>
      <c r="H907" s="36">
        <v>31</v>
      </c>
      <c r="I907" s="36">
        <v>7</v>
      </c>
      <c r="J907" s="37">
        <v>17.5</v>
      </c>
      <c r="K907" s="36">
        <v>31</v>
      </c>
      <c r="L907" s="37">
        <v>30.5</v>
      </c>
      <c r="M907" s="35">
        <v>0.5</v>
      </c>
      <c r="N907" s="35">
        <v>0</v>
      </c>
      <c r="O907" s="38">
        <v>0</v>
      </c>
      <c r="P907" s="38">
        <v>0.5</v>
      </c>
      <c r="Q907" s="39">
        <v>1.1923076923076923</v>
      </c>
      <c r="R907" s="35">
        <v>0</v>
      </c>
      <c r="S907" s="35">
        <v>0</v>
      </c>
      <c r="T907" s="35">
        <v>0</v>
      </c>
      <c r="U907" s="40">
        <v>61.935483870967737</v>
      </c>
      <c r="V907" s="9" t="s">
        <v>2952</v>
      </c>
      <c r="W907" s="9" t="s">
        <v>2953</v>
      </c>
      <c r="X907" s="41"/>
      <c r="Y907" s="9" t="s">
        <v>2954</v>
      </c>
      <c r="Z907" s="9">
        <v>5.01</v>
      </c>
      <c r="AA907" s="9">
        <v>57.48</v>
      </c>
      <c r="AB907" s="9">
        <v>12</v>
      </c>
      <c r="AC907" s="9">
        <v>25</v>
      </c>
      <c r="AD907" s="9">
        <v>24</v>
      </c>
      <c r="AE907" s="9">
        <v>0</v>
      </c>
      <c r="AF907" s="9">
        <v>0</v>
      </c>
      <c r="AG907" s="9">
        <v>0</v>
      </c>
      <c r="AH907" s="9">
        <v>1</v>
      </c>
      <c r="AI907" s="9">
        <v>0</v>
      </c>
      <c r="AJ907" s="9">
        <v>24</v>
      </c>
      <c r="AK907" s="9">
        <v>0</v>
      </c>
      <c r="AL907" s="9">
        <v>0</v>
      </c>
      <c r="AM907" s="9" t="s">
        <v>2955</v>
      </c>
      <c r="AN907" s="9">
        <v>58</v>
      </c>
      <c r="AO907" s="9">
        <v>0</v>
      </c>
      <c r="AP907" s="9" t="s">
        <v>2956</v>
      </c>
      <c r="AQ907" s="9">
        <v>48</v>
      </c>
      <c r="AR907" s="42">
        <v>46053</v>
      </c>
      <c r="AS907" s="9" t="s">
        <v>2957</v>
      </c>
      <c r="AT907" s="9" t="s">
        <v>3682</v>
      </c>
    </row>
    <row r="908" spans="1:47">
      <c r="C908" s="45" t="s">
        <v>4718</v>
      </c>
      <c r="D908" s="46" t="s">
        <v>2577</v>
      </c>
      <c r="F908" s="35">
        <v>0</v>
      </c>
      <c r="G908" s="36">
        <v>2</v>
      </c>
      <c r="H908" s="36">
        <v>1</v>
      </c>
      <c r="I908" s="36">
        <v>2</v>
      </c>
      <c r="J908" s="37">
        <v>5</v>
      </c>
      <c r="K908" s="36">
        <v>2</v>
      </c>
      <c r="L908" s="37">
        <v>0</v>
      </c>
      <c r="M908" s="35">
        <v>2</v>
      </c>
      <c r="N908" s="35">
        <v>0</v>
      </c>
      <c r="O908" s="38">
        <v>0</v>
      </c>
      <c r="P908" s="38">
        <v>2</v>
      </c>
      <c r="Q908" s="39">
        <v>0.5</v>
      </c>
      <c r="R908" s="35">
        <v>2</v>
      </c>
      <c r="S908" s="35">
        <v>2</v>
      </c>
      <c r="T908" s="35">
        <v>0</v>
      </c>
      <c r="U908" s="40">
        <v>0</v>
      </c>
      <c r="AU908" s="44">
        <v>1</v>
      </c>
    </row>
    <row r="909" spans="1:47">
      <c r="C909" s="45" t="s">
        <v>4719</v>
      </c>
      <c r="D909" s="46" t="s">
        <v>1724</v>
      </c>
      <c r="F909" s="35">
        <v>0</v>
      </c>
      <c r="G909" s="36">
        <v>2</v>
      </c>
      <c r="H909" s="36">
        <v>0</v>
      </c>
      <c r="I909" s="36">
        <v>2</v>
      </c>
      <c r="J909" s="37">
        <v>5</v>
      </c>
      <c r="K909" s="36">
        <v>2</v>
      </c>
      <c r="L909" s="37">
        <v>0</v>
      </c>
      <c r="M909" s="35">
        <v>2</v>
      </c>
      <c r="N909" s="35">
        <v>0</v>
      </c>
      <c r="O909" s="38">
        <v>0</v>
      </c>
      <c r="P909" s="38">
        <v>2</v>
      </c>
      <c r="Q909" s="39">
        <v>0</v>
      </c>
      <c r="R909" s="35">
        <v>2</v>
      </c>
      <c r="S909" s="35">
        <v>2</v>
      </c>
      <c r="T909" s="35">
        <v>0</v>
      </c>
      <c r="U909" s="40">
        <v>0</v>
      </c>
      <c r="AU909" s="44">
        <v>1</v>
      </c>
    </row>
    <row r="910" spans="1:47">
      <c r="C910" s="45" t="s">
        <v>4720</v>
      </c>
      <c r="D910" s="46" t="s">
        <v>2631</v>
      </c>
      <c r="F910" s="35">
        <v>0</v>
      </c>
      <c r="G910" s="36">
        <v>2</v>
      </c>
      <c r="H910" s="36">
        <v>0</v>
      </c>
      <c r="I910" s="36">
        <v>2</v>
      </c>
      <c r="J910" s="37">
        <v>5</v>
      </c>
      <c r="K910" s="36">
        <v>2</v>
      </c>
      <c r="L910" s="37">
        <v>0</v>
      </c>
      <c r="M910" s="35">
        <v>2</v>
      </c>
      <c r="N910" s="35">
        <v>0</v>
      </c>
      <c r="O910" s="38">
        <v>0</v>
      </c>
      <c r="P910" s="38">
        <v>2</v>
      </c>
      <c r="Q910" s="39">
        <v>0</v>
      </c>
      <c r="R910" s="35">
        <v>2</v>
      </c>
      <c r="S910" s="35">
        <v>2</v>
      </c>
      <c r="T910" s="35">
        <v>0</v>
      </c>
      <c r="U910" s="40">
        <v>0</v>
      </c>
      <c r="AU910" s="44">
        <v>1</v>
      </c>
    </row>
    <row r="911" spans="1:47">
      <c r="C911" s="45" t="s">
        <v>4721</v>
      </c>
      <c r="D911" s="46" t="s">
        <v>2014</v>
      </c>
      <c r="F911" s="35">
        <v>0</v>
      </c>
      <c r="G911" s="36">
        <v>2</v>
      </c>
      <c r="H911" s="36">
        <v>1</v>
      </c>
      <c r="I911" s="36">
        <v>2</v>
      </c>
      <c r="J911" s="37">
        <v>5</v>
      </c>
      <c r="K911" s="36">
        <v>2</v>
      </c>
      <c r="L911" s="37">
        <v>0</v>
      </c>
      <c r="M911" s="35">
        <v>2</v>
      </c>
      <c r="N911" s="35">
        <v>0</v>
      </c>
      <c r="O911" s="38">
        <v>0</v>
      </c>
      <c r="P911" s="38">
        <v>2</v>
      </c>
      <c r="Q911" s="39">
        <v>0.5</v>
      </c>
      <c r="R911" s="35">
        <v>2</v>
      </c>
      <c r="S911" s="35">
        <v>2</v>
      </c>
      <c r="T911" s="35">
        <v>0</v>
      </c>
      <c r="U911" s="40">
        <v>0</v>
      </c>
      <c r="AU911" s="44">
        <v>1</v>
      </c>
    </row>
    <row r="912" spans="1:47">
      <c r="C912" s="45" t="s">
        <v>4722</v>
      </c>
      <c r="D912" s="46" t="s">
        <v>1567</v>
      </c>
      <c r="F912" s="35">
        <v>0</v>
      </c>
      <c r="G912" s="36">
        <v>2</v>
      </c>
      <c r="H912" s="36">
        <v>1</v>
      </c>
      <c r="I912" s="36">
        <v>2</v>
      </c>
      <c r="J912" s="37">
        <v>5</v>
      </c>
      <c r="K912" s="36">
        <v>2</v>
      </c>
      <c r="L912" s="37">
        <v>0</v>
      </c>
      <c r="M912" s="35">
        <v>2</v>
      </c>
      <c r="N912" s="35">
        <v>0</v>
      </c>
      <c r="O912" s="38">
        <v>0</v>
      </c>
      <c r="P912" s="38">
        <v>2</v>
      </c>
      <c r="Q912" s="39">
        <v>0.5</v>
      </c>
      <c r="R912" s="35">
        <v>2</v>
      </c>
      <c r="S912" s="35">
        <v>2</v>
      </c>
      <c r="T912" s="35">
        <v>0</v>
      </c>
      <c r="U912" s="40">
        <v>0</v>
      </c>
      <c r="AU912" s="44">
        <v>1</v>
      </c>
    </row>
    <row r="913" spans="1:47">
      <c r="C913" s="45" t="s">
        <v>4723</v>
      </c>
      <c r="D913" s="46" t="s">
        <v>2493</v>
      </c>
      <c r="F913" s="35">
        <v>0</v>
      </c>
      <c r="G913" s="36">
        <v>0</v>
      </c>
      <c r="H913" s="36">
        <v>2</v>
      </c>
      <c r="I913" s="36">
        <v>2</v>
      </c>
      <c r="J913" s="37">
        <v>5</v>
      </c>
      <c r="K913" s="36">
        <v>2</v>
      </c>
      <c r="L913" s="37">
        <v>0</v>
      </c>
      <c r="M913" s="35">
        <v>2</v>
      </c>
      <c r="N913" s="35">
        <v>0</v>
      </c>
      <c r="O913" s="38">
        <v>0</v>
      </c>
      <c r="P913" s="38">
        <v>2</v>
      </c>
      <c r="Q913" s="39" t="e">
        <v>#DIV/0!</v>
      </c>
      <c r="R913" s="35">
        <v>2</v>
      </c>
      <c r="S913" s="35">
        <v>2</v>
      </c>
      <c r="T913" s="35">
        <v>0</v>
      </c>
      <c r="U913" s="40">
        <v>0</v>
      </c>
      <c r="AU913" s="44">
        <v>1</v>
      </c>
    </row>
    <row r="914" spans="1:47">
      <c r="C914" s="45" t="s">
        <v>4724</v>
      </c>
      <c r="D914" s="46" t="s">
        <v>1497</v>
      </c>
      <c r="F914" s="35">
        <v>0</v>
      </c>
      <c r="G914" s="36">
        <v>0</v>
      </c>
      <c r="H914" s="36">
        <v>2</v>
      </c>
      <c r="I914" s="36">
        <v>2</v>
      </c>
      <c r="J914" s="37">
        <v>5</v>
      </c>
      <c r="K914" s="36">
        <v>2</v>
      </c>
      <c r="L914" s="37">
        <v>0</v>
      </c>
      <c r="M914" s="35">
        <v>2</v>
      </c>
      <c r="N914" s="35">
        <v>0</v>
      </c>
      <c r="O914" s="38">
        <v>0</v>
      </c>
      <c r="P914" s="38">
        <v>2</v>
      </c>
      <c r="Q914" s="39" t="e">
        <v>#DIV/0!</v>
      </c>
      <c r="R914" s="35">
        <v>2</v>
      </c>
      <c r="S914" s="35">
        <v>2</v>
      </c>
      <c r="T914" s="35">
        <v>0</v>
      </c>
      <c r="U914" s="40">
        <v>0</v>
      </c>
      <c r="AU914" s="44">
        <v>1</v>
      </c>
    </row>
    <row r="915" spans="1:47">
      <c r="A915" s="9" t="s">
        <v>16</v>
      </c>
      <c r="B915" s="9" t="s">
        <v>223</v>
      </c>
      <c r="C915" s="9" t="s">
        <v>225</v>
      </c>
      <c r="D915" s="9" t="s">
        <v>226</v>
      </c>
      <c r="E915" s="9" t="s">
        <v>224</v>
      </c>
      <c r="F915" s="35">
        <v>41</v>
      </c>
      <c r="G915" s="36">
        <v>62</v>
      </c>
      <c r="H915" s="36">
        <v>3</v>
      </c>
      <c r="I915" s="36">
        <v>7</v>
      </c>
      <c r="J915" s="37">
        <v>17.5</v>
      </c>
      <c r="K915" s="47">
        <v>24</v>
      </c>
      <c r="L915" s="37">
        <v>23.5</v>
      </c>
      <c r="M915" s="35">
        <v>0.5</v>
      </c>
      <c r="N915" s="35">
        <v>0</v>
      </c>
      <c r="O915" s="38">
        <v>0</v>
      </c>
      <c r="P915" s="38">
        <v>0.5</v>
      </c>
      <c r="Q915" s="39">
        <v>4.8387096774193547E-2</v>
      </c>
      <c r="R915" s="35">
        <v>0</v>
      </c>
      <c r="S915" s="35">
        <v>0</v>
      </c>
      <c r="T915" s="35">
        <v>0</v>
      </c>
      <c r="U915" s="40">
        <v>68.333333333333343</v>
      </c>
      <c r="V915" s="9" t="s">
        <v>2952</v>
      </c>
      <c r="W915" s="9" t="s">
        <v>2953</v>
      </c>
      <c r="X915" s="41"/>
      <c r="Y915" s="9" t="s">
        <v>2954</v>
      </c>
      <c r="Z915" s="9">
        <v>20.99</v>
      </c>
      <c r="AA915" s="9">
        <v>534.27</v>
      </c>
      <c r="AB915" s="9">
        <v>23</v>
      </c>
      <c r="AC915" s="9">
        <v>37</v>
      </c>
      <c r="AD915" s="9">
        <v>36</v>
      </c>
      <c r="AE915" s="9">
        <v>0</v>
      </c>
      <c r="AF915" s="9">
        <v>0</v>
      </c>
      <c r="AG915" s="9">
        <v>0</v>
      </c>
      <c r="AH915" s="9">
        <v>1</v>
      </c>
      <c r="AI915" s="9">
        <v>0</v>
      </c>
      <c r="AJ915" s="9">
        <v>36</v>
      </c>
      <c r="AK915" s="9">
        <v>0</v>
      </c>
      <c r="AL915" s="9">
        <v>0</v>
      </c>
      <c r="AM915" s="9" t="s">
        <v>2955</v>
      </c>
      <c r="AN915" s="9">
        <v>94</v>
      </c>
      <c r="AO915" s="9">
        <v>0</v>
      </c>
      <c r="AP915" s="9" t="s">
        <v>2956</v>
      </c>
      <c r="AQ915" s="9">
        <v>0</v>
      </c>
      <c r="AR915" s="9" t="s">
        <v>2961</v>
      </c>
      <c r="AS915" s="9" t="s">
        <v>2962</v>
      </c>
      <c r="AT915" s="9" t="s">
        <v>4646</v>
      </c>
      <c r="AU915" s="44">
        <v>0.29166666666666669</v>
      </c>
    </row>
    <row r="916" spans="1:47">
      <c r="C916" s="45" t="s">
        <v>4725</v>
      </c>
      <c r="D916" s="46" t="s">
        <v>1765</v>
      </c>
      <c r="F916" s="35">
        <v>0</v>
      </c>
      <c r="G916" s="36">
        <v>1</v>
      </c>
      <c r="H916" s="36">
        <v>0</v>
      </c>
      <c r="I916" s="36">
        <v>2</v>
      </c>
      <c r="J916" s="37">
        <v>5</v>
      </c>
      <c r="K916" s="36">
        <v>2</v>
      </c>
      <c r="L916" s="37">
        <v>0</v>
      </c>
      <c r="M916" s="35">
        <v>2</v>
      </c>
      <c r="N916" s="35">
        <v>0</v>
      </c>
      <c r="O916" s="38">
        <v>0</v>
      </c>
      <c r="P916" s="38">
        <v>2</v>
      </c>
      <c r="Q916" s="39">
        <v>0</v>
      </c>
      <c r="R916" s="35">
        <v>2</v>
      </c>
      <c r="S916" s="35">
        <v>2</v>
      </c>
      <c r="T916" s="35">
        <v>0</v>
      </c>
      <c r="U916" s="40">
        <v>0</v>
      </c>
      <c r="AU916" s="44">
        <v>1</v>
      </c>
    </row>
    <row r="917" spans="1:47">
      <c r="C917" s="45" t="s">
        <v>4726</v>
      </c>
      <c r="D917" s="46" t="s">
        <v>1693</v>
      </c>
      <c r="F917" s="35">
        <v>0</v>
      </c>
      <c r="G917" s="36">
        <v>1</v>
      </c>
      <c r="H917" s="36">
        <v>0</v>
      </c>
      <c r="I917" s="36">
        <v>2</v>
      </c>
      <c r="J917" s="37">
        <v>5</v>
      </c>
      <c r="K917" s="36">
        <v>2</v>
      </c>
      <c r="L917" s="37">
        <v>0</v>
      </c>
      <c r="M917" s="35">
        <v>2</v>
      </c>
      <c r="N917" s="35">
        <v>0</v>
      </c>
      <c r="O917" s="38">
        <v>0</v>
      </c>
      <c r="P917" s="38">
        <v>2</v>
      </c>
      <c r="Q917" s="39">
        <v>0</v>
      </c>
      <c r="R917" s="35">
        <v>2</v>
      </c>
      <c r="S917" s="35">
        <v>2</v>
      </c>
      <c r="T917" s="35">
        <v>0</v>
      </c>
      <c r="U917" s="40">
        <v>0</v>
      </c>
      <c r="AU917" s="44">
        <v>1</v>
      </c>
    </row>
    <row r="918" spans="1:47">
      <c r="C918" s="45" t="s">
        <v>4727</v>
      </c>
      <c r="D918" s="46" t="s">
        <v>4728</v>
      </c>
      <c r="F918" s="35">
        <v>0</v>
      </c>
      <c r="G918" s="36">
        <v>1</v>
      </c>
      <c r="H918" s="36">
        <v>0</v>
      </c>
      <c r="I918" s="36">
        <v>2</v>
      </c>
      <c r="J918" s="37">
        <v>5</v>
      </c>
      <c r="K918" s="36">
        <v>2</v>
      </c>
      <c r="L918" s="37">
        <v>0</v>
      </c>
      <c r="M918" s="35">
        <v>2</v>
      </c>
      <c r="N918" s="35">
        <v>0</v>
      </c>
      <c r="O918" s="38">
        <v>0</v>
      </c>
      <c r="P918" s="38">
        <v>2</v>
      </c>
      <c r="Q918" s="39">
        <v>0</v>
      </c>
      <c r="R918" s="35">
        <v>2</v>
      </c>
      <c r="S918" s="35">
        <v>2</v>
      </c>
      <c r="T918" s="35">
        <v>0</v>
      </c>
      <c r="U918" s="40">
        <v>0</v>
      </c>
      <c r="AU918" s="44">
        <v>1</v>
      </c>
    </row>
    <row r="919" spans="1:47">
      <c r="C919" s="45" t="s">
        <v>4729</v>
      </c>
      <c r="D919" s="46" t="s">
        <v>2137</v>
      </c>
      <c r="F919" s="35">
        <v>0</v>
      </c>
      <c r="G919" s="36">
        <v>1</v>
      </c>
      <c r="H919" s="36">
        <v>0</v>
      </c>
      <c r="I919" s="36">
        <v>2</v>
      </c>
      <c r="J919" s="37">
        <v>5</v>
      </c>
      <c r="K919" s="36">
        <v>2</v>
      </c>
      <c r="L919" s="37">
        <v>0</v>
      </c>
      <c r="M919" s="35">
        <v>2</v>
      </c>
      <c r="N919" s="35">
        <v>0</v>
      </c>
      <c r="O919" s="38">
        <v>0</v>
      </c>
      <c r="P919" s="38">
        <v>2</v>
      </c>
      <c r="Q919" s="39">
        <v>0</v>
      </c>
      <c r="R919" s="35">
        <v>2</v>
      </c>
      <c r="S919" s="35">
        <v>2</v>
      </c>
      <c r="T919" s="35">
        <v>0</v>
      </c>
      <c r="U919" s="40">
        <v>0</v>
      </c>
      <c r="AU919" s="44">
        <v>1</v>
      </c>
    </row>
    <row r="920" spans="1:47">
      <c r="C920" s="45" t="s">
        <v>4730</v>
      </c>
      <c r="D920" s="46" t="s">
        <v>2293</v>
      </c>
      <c r="F920" s="35">
        <v>0</v>
      </c>
      <c r="G920" s="36">
        <v>1</v>
      </c>
      <c r="H920" s="36">
        <v>0</v>
      </c>
      <c r="I920" s="36">
        <v>2</v>
      </c>
      <c r="J920" s="37">
        <v>5</v>
      </c>
      <c r="K920" s="36">
        <v>2</v>
      </c>
      <c r="L920" s="37">
        <v>0</v>
      </c>
      <c r="M920" s="35">
        <v>2</v>
      </c>
      <c r="N920" s="35">
        <v>0</v>
      </c>
      <c r="O920" s="38">
        <v>0</v>
      </c>
      <c r="P920" s="38">
        <v>2</v>
      </c>
      <c r="Q920" s="39">
        <v>0</v>
      </c>
      <c r="R920" s="35">
        <v>2</v>
      </c>
      <c r="S920" s="35">
        <v>2</v>
      </c>
      <c r="T920" s="35">
        <v>0</v>
      </c>
      <c r="U920" s="40">
        <v>0</v>
      </c>
      <c r="AU920" s="44">
        <v>1</v>
      </c>
    </row>
    <row r="921" spans="1:47">
      <c r="C921" s="45" t="s">
        <v>4731</v>
      </c>
      <c r="D921" s="46" t="s">
        <v>2142</v>
      </c>
      <c r="F921" s="35">
        <v>0</v>
      </c>
      <c r="G921" s="36">
        <v>1</v>
      </c>
      <c r="H921" s="36">
        <v>0</v>
      </c>
      <c r="I921" s="36">
        <v>2</v>
      </c>
      <c r="J921" s="37">
        <v>5</v>
      </c>
      <c r="K921" s="36">
        <v>2</v>
      </c>
      <c r="L921" s="37">
        <v>0</v>
      </c>
      <c r="M921" s="35">
        <v>2</v>
      </c>
      <c r="N921" s="35">
        <v>0</v>
      </c>
      <c r="O921" s="38">
        <v>0</v>
      </c>
      <c r="P921" s="38">
        <v>2</v>
      </c>
      <c r="Q921" s="39">
        <v>0</v>
      </c>
      <c r="R921" s="35">
        <v>2</v>
      </c>
      <c r="S921" s="35">
        <v>2</v>
      </c>
      <c r="T921" s="35">
        <v>0</v>
      </c>
      <c r="U921" s="40">
        <v>0</v>
      </c>
      <c r="AU921" s="44">
        <v>1</v>
      </c>
    </row>
    <row r="922" spans="1:47">
      <c r="C922" s="45" t="s">
        <v>4732</v>
      </c>
      <c r="D922" s="46" t="s">
        <v>2384</v>
      </c>
      <c r="F922" s="35">
        <v>0</v>
      </c>
      <c r="G922" s="36">
        <v>0</v>
      </c>
      <c r="H922" s="36">
        <v>1</v>
      </c>
      <c r="I922" s="36">
        <v>2</v>
      </c>
      <c r="J922" s="37">
        <v>5</v>
      </c>
      <c r="K922" s="36">
        <v>2</v>
      </c>
      <c r="L922" s="37">
        <v>0</v>
      </c>
      <c r="M922" s="35">
        <v>2</v>
      </c>
      <c r="N922" s="35">
        <v>0</v>
      </c>
      <c r="O922" s="38">
        <v>0</v>
      </c>
      <c r="P922" s="38">
        <v>2</v>
      </c>
      <c r="Q922" s="39" t="e">
        <v>#DIV/0!</v>
      </c>
      <c r="R922" s="35">
        <v>2</v>
      </c>
      <c r="S922" s="35">
        <v>2</v>
      </c>
      <c r="T922" s="35">
        <v>0</v>
      </c>
      <c r="U922" s="40">
        <v>0</v>
      </c>
      <c r="AU922" s="44">
        <v>1</v>
      </c>
    </row>
    <row r="923" spans="1:47">
      <c r="C923" s="45" t="s">
        <v>4733</v>
      </c>
      <c r="D923" s="46" t="s">
        <v>1923</v>
      </c>
      <c r="F923" s="35">
        <v>0</v>
      </c>
      <c r="G923" s="36">
        <v>0</v>
      </c>
      <c r="H923" s="36">
        <v>1</v>
      </c>
      <c r="I923" s="36">
        <v>2</v>
      </c>
      <c r="J923" s="37">
        <v>5</v>
      </c>
      <c r="K923" s="36">
        <v>2</v>
      </c>
      <c r="L923" s="37">
        <v>0</v>
      </c>
      <c r="M923" s="35">
        <v>2</v>
      </c>
      <c r="N923" s="35">
        <v>0</v>
      </c>
      <c r="O923" s="38">
        <v>0</v>
      </c>
      <c r="P923" s="38">
        <v>2</v>
      </c>
      <c r="Q923" s="39" t="e">
        <v>#DIV/0!</v>
      </c>
      <c r="R923" s="35">
        <v>2</v>
      </c>
      <c r="S923" s="35">
        <v>2</v>
      </c>
      <c r="T923" s="35">
        <v>0</v>
      </c>
      <c r="U923" s="40">
        <v>0</v>
      </c>
      <c r="AU923" s="44">
        <v>1</v>
      </c>
    </row>
    <row r="924" spans="1:47">
      <c r="C924" s="45" t="s">
        <v>4734</v>
      </c>
      <c r="D924" s="46" t="s">
        <v>2206</v>
      </c>
      <c r="F924" s="35">
        <v>0</v>
      </c>
      <c r="G924" s="36">
        <v>0</v>
      </c>
      <c r="H924" s="36">
        <v>1</v>
      </c>
      <c r="I924" s="36">
        <v>2</v>
      </c>
      <c r="J924" s="37">
        <v>5</v>
      </c>
      <c r="K924" s="36">
        <v>2</v>
      </c>
      <c r="L924" s="37">
        <v>0</v>
      </c>
      <c r="M924" s="35">
        <v>2</v>
      </c>
      <c r="N924" s="35">
        <v>0</v>
      </c>
      <c r="O924" s="38">
        <v>0</v>
      </c>
      <c r="P924" s="38">
        <v>2</v>
      </c>
      <c r="Q924" s="39" t="e">
        <v>#DIV/0!</v>
      </c>
      <c r="R924" s="35">
        <v>2</v>
      </c>
      <c r="S924" s="35">
        <v>2</v>
      </c>
      <c r="T924" s="35">
        <v>0</v>
      </c>
      <c r="U924" s="40">
        <v>0</v>
      </c>
      <c r="AU924" s="44">
        <v>1</v>
      </c>
    </row>
    <row r="925" spans="1:47">
      <c r="C925" s="45" t="s">
        <v>4735</v>
      </c>
      <c r="D925" s="46" t="s">
        <v>1341</v>
      </c>
      <c r="F925" s="35">
        <v>0</v>
      </c>
      <c r="G925" s="36">
        <v>0</v>
      </c>
      <c r="H925" s="36">
        <v>1</v>
      </c>
      <c r="I925" s="36">
        <v>2</v>
      </c>
      <c r="J925" s="37">
        <v>5</v>
      </c>
      <c r="K925" s="36">
        <v>2</v>
      </c>
      <c r="L925" s="37">
        <v>0</v>
      </c>
      <c r="M925" s="35">
        <v>2</v>
      </c>
      <c r="N925" s="35">
        <v>0</v>
      </c>
      <c r="O925" s="38">
        <v>0</v>
      </c>
      <c r="P925" s="38">
        <v>2</v>
      </c>
      <c r="Q925" s="39" t="e">
        <v>#DIV/0!</v>
      </c>
      <c r="R925" s="35">
        <v>2</v>
      </c>
      <c r="S925" s="35">
        <v>2</v>
      </c>
      <c r="T925" s="35">
        <v>0</v>
      </c>
      <c r="U925" s="40">
        <v>0</v>
      </c>
      <c r="AU925" s="44">
        <v>1</v>
      </c>
    </row>
    <row r="926" spans="1:47">
      <c r="C926" s="45" t="s">
        <v>4736</v>
      </c>
      <c r="D926" s="46" t="s">
        <v>1646</v>
      </c>
      <c r="F926" s="35">
        <v>0</v>
      </c>
      <c r="G926" s="36">
        <v>0</v>
      </c>
      <c r="H926" s="36">
        <v>1</v>
      </c>
      <c r="I926" s="36">
        <v>2</v>
      </c>
      <c r="J926" s="37">
        <v>5</v>
      </c>
      <c r="K926" s="36">
        <v>2</v>
      </c>
      <c r="L926" s="37">
        <v>0</v>
      </c>
      <c r="M926" s="35">
        <v>2</v>
      </c>
      <c r="N926" s="35">
        <v>0</v>
      </c>
      <c r="O926" s="38">
        <v>0</v>
      </c>
      <c r="P926" s="38">
        <v>2</v>
      </c>
      <c r="Q926" s="39" t="e">
        <v>#DIV/0!</v>
      </c>
      <c r="R926" s="35">
        <v>2</v>
      </c>
      <c r="S926" s="35">
        <v>2</v>
      </c>
      <c r="T926" s="35">
        <v>0</v>
      </c>
      <c r="U926" s="40">
        <v>0</v>
      </c>
      <c r="AU926" s="44">
        <v>1</v>
      </c>
    </row>
    <row r="927" spans="1:47">
      <c r="C927" s="45"/>
      <c r="D927" s="46" t="s">
        <v>1390</v>
      </c>
      <c r="F927" s="35">
        <v>0</v>
      </c>
      <c r="G927" s="36">
        <v>0</v>
      </c>
      <c r="H927" s="36">
        <v>1</v>
      </c>
      <c r="I927" s="36">
        <v>2</v>
      </c>
      <c r="J927" s="37">
        <v>5</v>
      </c>
      <c r="K927" s="36">
        <v>2</v>
      </c>
      <c r="L927" s="37">
        <v>0</v>
      </c>
      <c r="M927" s="35">
        <v>2</v>
      </c>
      <c r="N927" s="35">
        <v>0</v>
      </c>
      <c r="O927" s="38">
        <v>0</v>
      </c>
      <c r="P927" s="38">
        <v>2</v>
      </c>
      <c r="Q927" s="39" t="e">
        <v>#DIV/0!</v>
      </c>
      <c r="R927" s="35">
        <v>2</v>
      </c>
      <c r="S927" s="35">
        <v>2</v>
      </c>
      <c r="T927" s="35">
        <v>0</v>
      </c>
      <c r="U927" s="40">
        <v>0</v>
      </c>
      <c r="AU927" s="44">
        <v>1</v>
      </c>
    </row>
    <row r="928" spans="1:47">
      <c r="A928" s="9" t="s">
        <v>16</v>
      </c>
      <c r="B928" s="9" t="s">
        <v>4738</v>
      </c>
      <c r="C928" s="9" t="s">
        <v>4739</v>
      </c>
      <c r="D928" s="9" t="s">
        <v>943</v>
      </c>
      <c r="E928" s="9" t="s">
        <v>4740</v>
      </c>
      <c r="F928" s="35">
        <v>7</v>
      </c>
      <c r="G928" s="36">
        <v>16</v>
      </c>
      <c r="H928" s="36">
        <v>6</v>
      </c>
      <c r="I928" s="36">
        <v>0</v>
      </c>
      <c r="J928" s="37">
        <v>0</v>
      </c>
      <c r="K928" s="47">
        <v>7.333333333333333</v>
      </c>
      <c r="L928" s="37">
        <v>7</v>
      </c>
      <c r="M928" s="35">
        <v>0.33333333333333304</v>
      </c>
      <c r="N928" s="35">
        <v>0</v>
      </c>
      <c r="O928" s="38">
        <v>0</v>
      </c>
      <c r="P928" s="38">
        <v>0.33333333333333304</v>
      </c>
      <c r="Q928" s="39">
        <v>0.375</v>
      </c>
      <c r="R928" s="35">
        <v>0.33333333333333304</v>
      </c>
      <c r="S928" s="35">
        <v>0.33333333333333304</v>
      </c>
      <c r="T928" s="35">
        <v>0</v>
      </c>
      <c r="U928" s="40">
        <v>38.181818181818187</v>
      </c>
      <c r="V928" s="9" t="s">
        <v>2952</v>
      </c>
      <c r="W928" s="9" t="s">
        <v>2953</v>
      </c>
      <c r="Y928" s="9" t="s">
        <v>2954</v>
      </c>
      <c r="Z928" s="9">
        <v>56.38</v>
      </c>
      <c r="AA928" s="9">
        <v>0</v>
      </c>
      <c r="AB928" s="9">
        <v>0</v>
      </c>
      <c r="AC928" s="9">
        <v>10</v>
      </c>
      <c r="AD928" s="9">
        <v>0</v>
      </c>
      <c r="AE928" s="9">
        <v>10</v>
      </c>
      <c r="AF928" s="9">
        <v>0</v>
      </c>
      <c r="AG928" s="9">
        <v>0</v>
      </c>
      <c r="AH928" s="9">
        <v>0</v>
      </c>
      <c r="AI928" s="9">
        <v>0</v>
      </c>
      <c r="AJ928" s="9">
        <v>0</v>
      </c>
      <c r="AK928" s="9">
        <v>0</v>
      </c>
      <c r="AL928" s="9">
        <v>0</v>
      </c>
      <c r="AM928" s="9" t="s">
        <v>2955</v>
      </c>
      <c r="AN928" s="9">
        <v>218</v>
      </c>
      <c r="AO928" s="9">
        <v>218</v>
      </c>
      <c r="AP928" s="9"/>
      <c r="AQ928" s="9">
        <v>0</v>
      </c>
      <c r="AR928" s="9" t="s">
        <v>2961</v>
      </c>
      <c r="AS928" s="9" t="s">
        <v>2962</v>
      </c>
      <c r="AT928" s="9" t="s">
        <v>3855</v>
      </c>
      <c r="AU928" s="44">
        <v>0</v>
      </c>
    </row>
    <row r="929" spans="3:47">
      <c r="C929" s="45" t="s">
        <v>4741</v>
      </c>
      <c r="D929" s="46" t="s">
        <v>1901</v>
      </c>
      <c r="F929" s="35">
        <v>0</v>
      </c>
      <c r="G929" s="36">
        <v>2</v>
      </c>
      <c r="H929" s="36">
        <v>0</v>
      </c>
      <c r="I929" s="36">
        <v>1</v>
      </c>
      <c r="J929" s="37">
        <v>2.5</v>
      </c>
      <c r="K929" s="36">
        <v>2</v>
      </c>
      <c r="L929" s="37">
        <v>0</v>
      </c>
      <c r="M929" s="35">
        <v>2</v>
      </c>
      <c r="N929" s="35">
        <v>0</v>
      </c>
      <c r="O929" s="38">
        <v>0</v>
      </c>
      <c r="P929" s="38">
        <v>2</v>
      </c>
      <c r="Q929" s="39">
        <v>0</v>
      </c>
      <c r="R929" s="35">
        <v>2</v>
      </c>
      <c r="S929" s="35">
        <v>2</v>
      </c>
      <c r="T929" s="35">
        <v>0</v>
      </c>
      <c r="U929" s="40">
        <v>0</v>
      </c>
      <c r="AU929" s="44">
        <v>0.5</v>
      </c>
    </row>
    <row r="930" spans="3:47">
      <c r="C930" s="45" t="s">
        <v>4742</v>
      </c>
      <c r="D930" s="46" t="s">
        <v>1942</v>
      </c>
      <c r="F930" s="35">
        <v>0</v>
      </c>
      <c r="G930" s="36">
        <v>2</v>
      </c>
      <c r="H930" s="36">
        <v>0</v>
      </c>
      <c r="I930" s="36">
        <v>1</v>
      </c>
      <c r="J930" s="37">
        <v>2.5</v>
      </c>
      <c r="K930" s="36">
        <v>2</v>
      </c>
      <c r="L930" s="37">
        <v>0</v>
      </c>
      <c r="M930" s="35">
        <v>2</v>
      </c>
      <c r="N930" s="35">
        <v>0</v>
      </c>
      <c r="O930" s="38">
        <v>0</v>
      </c>
      <c r="P930" s="38">
        <v>2</v>
      </c>
      <c r="Q930" s="39">
        <v>0</v>
      </c>
      <c r="R930" s="35">
        <v>2</v>
      </c>
      <c r="S930" s="35">
        <v>2</v>
      </c>
      <c r="T930" s="35">
        <v>0</v>
      </c>
      <c r="U930" s="40">
        <v>0</v>
      </c>
      <c r="AU930" s="44">
        <v>0.5</v>
      </c>
    </row>
    <row r="931" spans="3:47">
      <c r="C931" s="45" t="s">
        <v>4743</v>
      </c>
      <c r="D931" s="46" t="s">
        <v>1573</v>
      </c>
      <c r="F931" s="35">
        <v>0</v>
      </c>
      <c r="G931" s="36">
        <v>2</v>
      </c>
      <c r="H931" s="36">
        <v>1</v>
      </c>
      <c r="I931" s="36">
        <v>1</v>
      </c>
      <c r="J931" s="37">
        <v>2.5</v>
      </c>
      <c r="K931" s="36">
        <v>2</v>
      </c>
      <c r="L931" s="37">
        <v>0</v>
      </c>
      <c r="M931" s="35">
        <v>2</v>
      </c>
      <c r="N931" s="35">
        <v>0</v>
      </c>
      <c r="O931" s="38">
        <v>0</v>
      </c>
      <c r="P931" s="38">
        <v>2</v>
      </c>
      <c r="Q931" s="39">
        <v>0.5</v>
      </c>
      <c r="R931" s="35">
        <v>2</v>
      </c>
      <c r="S931" s="35">
        <v>2</v>
      </c>
      <c r="T931" s="35">
        <v>0</v>
      </c>
      <c r="U931" s="40">
        <v>0</v>
      </c>
      <c r="AU931" s="44">
        <v>0.5</v>
      </c>
    </row>
    <row r="932" spans="3:47">
      <c r="C932" s="45" t="s">
        <v>4744</v>
      </c>
      <c r="D932" s="46" t="s">
        <v>1670</v>
      </c>
      <c r="F932" s="35">
        <v>0</v>
      </c>
      <c r="G932" s="36">
        <v>2</v>
      </c>
      <c r="H932" s="36">
        <v>1</v>
      </c>
      <c r="I932" s="36">
        <v>1</v>
      </c>
      <c r="J932" s="37">
        <v>2.5</v>
      </c>
      <c r="K932" s="36">
        <v>2</v>
      </c>
      <c r="L932" s="37">
        <v>0</v>
      </c>
      <c r="M932" s="35">
        <v>2</v>
      </c>
      <c r="N932" s="35">
        <v>0</v>
      </c>
      <c r="O932" s="38">
        <v>0</v>
      </c>
      <c r="P932" s="38">
        <v>2</v>
      </c>
      <c r="Q932" s="39">
        <v>0.5</v>
      </c>
      <c r="R932" s="35">
        <v>2</v>
      </c>
      <c r="S932" s="35">
        <v>2</v>
      </c>
      <c r="T932" s="35">
        <v>0</v>
      </c>
      <c r="U932" s="40">
        <v>0</v>
      </c>
      <c r="AU932" s="44">
        <v>0.5</v>
      </c>
    </row>
    <row r="933" spans="3:47">
      <c r="C933" s="45" t="s">
        <v>4745</v>
      </c>
      <c r="D933" s="46" t="s">
        <v>1700</v>
      </c>
      <c r="F933" s="35">
        <v>0</v>
      </c>
      <c r="G933" s="36">
        <v>2</v>
      </c>
      <c r="H933" s="36">
        <v>0</v>
      </c>
      <c r="I933" s="36">
        <v>1</v>
      </c>
      <c r="J933" s="37">
        <v>2.5</v>
      </c>
      <c r="K933" s="36">
        <v>2</v>
      </c>
      <c r="L933" s="37">
        <v>0</v>
      </c>
      <c r="M933" s="35">
        <v>2</v>
      </c>
      <c r="N933" s="35">
        <v>0</v>
      </c>
      <c r="O933" s="38">
        <v>0</v>
      </c>
      <c r="P933" s="38">
        <v>2</v>
      </c>
      <c r="Q933" s="39">
        <v>0</v>
      </c>
      <c r="R933" s="35">
        <v>2</v>
      </c>
      <c r="S933" s="35">
        <v>2</v>
      </c>
      <c r="T933" s="35">
        <v>0</v>
      </c>
      <c r="U933" s="40">
        <v>0</v>
      </c>
      <c r="AU933" s="44">
        <v>0.5</v>
      </c>
    </row>
    <row r="934" spans="3:47">
      <c r="C934" s="45" t="s">
        <v>4746</v>
      </c>
      <c r="D934" s="46" t="s">
        <v>1627</v>
      </c>
      <c r="F934" s="35">
        <v>0</v>
      </c>
      <c r="G934" s="36">
        <v>2</v>
      </c>
      <c r="H934" s="36">
        <v>1</v>
      </c>
      <c r="I934" s="36">
        <v>1</v>
      </c>
      <c r="J934" s="37">
        <v>2.5</v>
      </c>
      <c r="K934" s="36">
        <v>2</v>
      </c>
      <c r="L934" s="37">
        <v>0</v>
      </c>
      <c r="M934" s="35">
        <v>2</v>
      </c>
      <c r="N934" s="35">
        <v>0</v>
      </c>
      <c r="O934" s="38">
        <v>0</v>
      </c>
      <c r="P934" s="38">
        <v>2</v>
      </c>
      <c r="Q934" s="39">
        <v>0.5</v>
      </c>
      <c r="R934" s="35">
        <v>2</v>
      </c>
      <c r="S934" s="35">
        <v>2</v>
      </c>
      <c r="T934" s="35">
        <v>0</v>
      </c>
      <c r="U934" s="40">
        <v>0</v>
      </c>
      <c r="AU934" s="44">
        <v>0.5</v>
      </c>
    </row>
    <row r="935" spans="3:47">
      <c r="C935" s="45" t="s">
        <v>4747</v>
      </c>
      <c r="D935" s="46" t="s">
        <v>2126</v>
      </c>
      <c r="F935" s="35">
        <v>0</v>
      </c>
      <c r="G935" s="36">
        <v>2</v>
      </c>
      <c r="H935" s="36">
        <v>0</v>
      </c>
      <c r="I935" s="36">
        <v>1</v>
      </c>
      <c r="J935" s="37">
        <v>2.5</v>
      </c>
      <c r="K935" s="36">
        <v>2</v>
      </c>
      <c r="L935" s="37">
        <v>0</v>
      </c>
      <c r="M935" s="35">
        <v>2</v>
      </c>
      <c r="N935" s="35">
        <v>0</v>
      </c>
      <c r="O935" s="38">
        <v>0</v>
      </c>
      <c r="P935" s="38">
        <v>2</v>
      </c>
      <c r="Q935" s="39">
        <v>0</v>
      </c>
      <c r="R935" s="35">
        <v>2</v>
      </c>
      <c r="S935" s="35">
        <v>2</v>
      </c>
      <c r="T935" s="35">
        <v>0</v>
      </c>
      <c r="U935" s="40">
        <v>0</v>
      </c>
      <c r="AU935" s="44">
        <v>0.5</v>
      </c>
    </row>
    <row r="936" spans="3:47">
      <c r="C936" s="45" t="s">
        <v>4748</v>
      </c>
      <c r="D936" s="46" t="s">
        <v>1824</v>
      </c>
      <c r="F936" s="35">
        <v>0</v>
      </c>
      <c r="G936" s="36">
        <v>2</v>
      </c>
      <c r="H936" s="36">
        <v>1</v>
      </c>
      <c r="I936" s="36">
        <v>1</v>
      </c>
      <c r="J936" s="37">
        <v>2.5</v>
      </c>
      <c r="K936" s="36">
        <v>2</v>
      </c>
      <c r="L936" s="37">
        <v>0</v>
      </c>
      <c r="M936" s="35">
        <v>2</v>
      </c>
      <c r="N936" s="35">
        <v>0</v>
      </c>
      <c r="O936" s="38">
        <v>0</v>
      </c>
      <c r="P936" s="38">
        <v>2</v>
      </c>
      <c r="Q936" s="39">
        <v>0.5</v>
      </c>
      <c r="R936" s="35">
        <v>2</v>
      </c>
      <c r="S936" s="35">
        <v>2</v>
      </c>
      <c r="T936" s="35">
        <v>0</v>
      </c>
      <c r="U936" s="40">
        <v>0</v>
      </c>
      <c r="AU936" s="44">
        <v>0.5</v>
      </c>
    </row>
    <row r="937" spans="3:47">
      <c r="C937" s="45" t="s">
        <v>4749</v>
      </c>
      <c r="D937" s="46" t="s">
        <v>2077</v>
      </c>
      <c r="F937" s="35">
        <v>0</v>
      </c>
      <c r="G937" s="36">
        <v>2</v>
      </c>
      <c r="H937" s="36">
        <v>0</v>
      </c>
      <c r="I937" s="36">
        <v>1</v>
      </c>
      <c r="J937" s="37">
        <v>2.5</v>
      </c>
      <c r="K937" s="36">
        <v>2</v>
      </c>
      <c r="L937" s="37">
        <v>0</v>
      </c>
      <c r="M937" s="35">
        <v>2</v>
      </c>
      <c r="N937" s="35">
        <v>0</v>
      </c>
      <c r="O937" s="38">
        <v>0</v>
      </c>
      <c r="P937" s="38">
        <v>2</v>
      </c>
      <c r="Q937" s="39">
        <v>0</v>
      </c>
      <c r="R937" s="35">
        <v>2</v>
      </c>
      <c r="S937" s="35">
        <v>2</v>
      </c>
      <c r="T937" s="35">
        <v>0</v>
      </c>
      <c r="U937" s="40">
        <v>0</v>
      </c>
      <c r="AU937" s="44">
        <v>0.5</v>
      </c>
    </row>
    <row r="938" spans="3:47">
      <c r="C938" s="45" t="s">
        <v>4750</v>
      </c>
      <c r="D938" s="46" t="s">
        <v>4751</v>
      </c>
      <c r="F938" s="35">
        <v>0</v>
      </c>
      <c r="G938" s="36">
        <v>2</v>
      </c>
      <c r="H938" s="36">
        <v>0</v>
      </c>
      <c r="I938" s="36">
        <v>1</v>
      </c>
      <c r="J938" s="37">
        <v>2.5</v>
      </c>
      <c r="K938" s="36">
        <v>2</v>
      </c>
      <c r="L938" s="37">
        <v>0</v>
      </c>
      <c r="M938" s="35">
        <v>2</v>
      </c>
      <c r="N938" s="35">
        <v>0</v>
      </c>
      <c r="O938" s="38">
        <v>0</v>
      </c>
      <c r="P938" s="38">
        <v>2</v>
      </c>
      <c r="Q938" s="39">
        <v>0</v>
      </c>
      <c r="R938" s="35">
        <v>2</v>
      </c>
      <c r="S938" s="35">
        <v>2</v>
      </c>
      <c r="T938" s="35">
        <v>0</v>
      </c>
      <c r="U938" s="40">
        <v>0</v>
      </c>
      <c r="AU938" s="44">
        <v>0.5</v>
      </c>
    </row>
    <row r="939" spans="3:47">
      <c r="C939" s="45" t="s">
        <v>4752</v>
      </c>
      <c r="D939" s="46" t="s">
        <v>2081</v>
      </c>
      <c r="F939" s="35">
        <v>0</v>
      </c>
      <c r="G939" s="36">
        <v>2</v>
      </c>
      <c r="H939" s="36">
        <v>1</v>
      </c>
      <c r="I939" s="36">
        <v>1</v>
      </c>
      <c r="J939" s="37">
        <v>2.5</v>
      </c>
      <c r="K939" s="36">
        <v>2</v>
      </c>
      <c r="L939" s="37">
        <v>0</v>
      </c>
      <c r="M939" s="35">
        <v>2</v>
      </c>
      <c r="N939" s="35">
        <v>0</v>
      </c>
      <c r="O939" s="38">
        <v>0</v>
      </c>
      <c r="P939" s="38">
        <v>2</v>
      </c>
      <c r="Q939" s="39">
        <v>0.5</v>
      </c>
      <c r="R939" s="35">
        <v>2</v>
      </c>
      <c r="S939" s="35">
        <v>2</v>
      </c>
      <c r="T939" s="35">
        <v>0</v>
      </c>
      <c r="U939" s="40">
        <v>0</v>
      </c>
      <c r="AU939" s="44">
        <v>0.5</v>
      </c>
    </row>
    <row r="940" spans="3:47">
      <c r="C940" s="45" t="s">
        <v>4753</v>
      </c>
      <c r="D940" s="46" t="s">
        <v>1686</v>
      </c>
      <c r="F940" s="35">
        <v>0</v>
      </c>
      <c r="G940" s="36">
        <v>2</v>
      </c>
      <c r="H940" s="36">
        <v>0</v>
      </c>
      <c r="I940" s="36">
        <v>1</v>
      </c>
      <c r="J940" s="37">
        <v>2.5</v>
      </c>
      <c r="K940" s="36">
        <v>2</v>
      </c>
      <c r="L940" s="37">
        <v>0</v>
      </c>
      <c r="M940" s="35">
        <v>2</v>
      </c>
      <c r="N940" s="35">
        <v>0</v>
      </c>
      <c r="O940" s="38">
        <v>0</v>
      </c>
      <c r="P940" s="38">
        <v>2</v>
      </c>
      <c r="Q940" s="39">
        <v>0</v>
      </c>
      <c r="R940" s="35">
        <v>2</v>
      </c>
      <c r="S940" s="35">
        <v>2</v>
      </c>
      <c r="T940" s="35">
        <v>0</v>
      </c>
      <c r="U940" s="40">
        <v>0</v>
      </c>
      <c r="AU940" s="44">
        <v>0.5</v>
      </c>
    </row>
    <row r="941" spans="3:47">
      <c r="C941" s="45" t="s">
        <v>4754</v>
      </c>
      <c r="D941" s="46" t="s">
        <v>2193</v>
      </c>
      <c r="F941" s="35">
        <v>0</v>
      </c>
      <c r="G941" s="36">
        <v>2</v>
      </c>
      <c r="H941" s="36">
        <v>0</v>
      </c>
      <c r="I941" s="36">
        <v>1</v>
      </c>
      <c r="J941" s="37">
        <v>2.5</v>
      </c>
      <c r="K941" s="36">
        <v>2</v>
      </c>
      <c r="L941" s="37">
        <v>0</v>
      </c>
      <c r="M941" s="35">
        <v>2</v>
      </c>
      <c r="N941" s="35">
        <v>0</v>
      </c>
      <c r="O941" s="38">
        <v>0</v>
      </c>
      <c r="P941" s="38">
        <v>2</v>
      </c>
      <c r="Q941" s="39">
        <v>0</v>
      </c>
      <c r="R941" s="35">
        <v>2</v>
      </c>
      <c r="S941" s="35">
        <v>2</v>
      </c>
      <c r="T941" s="35">
        <v>0</v>
      </c>
      <c r="U941" s="40">
        <v>0</v>
      </c>
      <c r="AU941" s="44">
        <v>0.5</v>
      </c>
    </row>
    <row r="942" spans="3:47">
      <c r="C942" s="45" t="s">
        <v>4755</v>
      </c>
      <c r="D942" s="46" t="s">
        <v>2790</v>
      </c>
      <c r="F942" s="35">
        <v>0</v>
      </c>
      <c r="G942" s="36">
        <v>2</v>
      </c>
      <c r="H942" s="36">
        <v>1</v>
      </c>
      <c r="I942" s="36">
        <v>1</v>
      </c>
      <c r="J942" s="37">
        <v>2.5</v>
      </c>
      <c r="K942" s="36">
        <v>2</v>
      </c>
      <c r="L942" s="37">
        <v>0</v>
      </c>
      <c r="M942" s="35">
        <v>2</v>
      </c>
      <c r="N942" s="35">
        <v>0</v>
      </c>
      <c r="O942" s="38">
        <v>0</v>
      </c>
      <c r="P942" s="38">
        <v>2</v>
      </c>
      <c r="Q942" s="39">
        <v>0.5</v>
      </c>
      <c r="R942" s="35">
        <v>2</v>
      </c>
      <c r="S942" s="35">
        <v>2</v>
      </c>
      <c r="T942" s="35">
        <v>0</v>
      </c>
      <c r="U942" s="40">
        <v>0</v>
      </c>
      <c r="AU942" s="44">
        <v>0.5</v>
      </c>
    </row>
    <row r="943" spans="3:47">
      <c r="C943" s="45" t="s">
        <v>4756</v>
      </c>
      <c r="D943" s="46" t="s">
        <v>2088</v>
      </c>
      <c r="F943" s="35">
        <v>0</v>
      </c>
      <c r="G943" s="36">
        <v>2</v>
      </c>
      <c r="H943" s="36">
        <v>0</v>
      </c>
      <c r="I943" s="36">
        <v>1</v>
      </c>
      <c r="J943" s="37">
        <v>2.5</v>
      </c>
      <c r="K943" s="36">
        <v>2</v>
      </c>
      <c r="L943" s="37">
        <v>0</v>
      </c>
      <c r="M943" s="35">
        <v>2</v>
      </c>
      <c r="N943" s="35">
        <v>0</v>
      </c>
      <c r="O943" s="38">
        <v>0</v>
      </c>
      <c r="P943" s="38">
        <v>2</v>
      </c>
      <c r="Q943" s="39">
        <v>0</v>
      </c>
      <c r="R943" s="35">
        <v>2</v>
      </c>
      <c r="S943" s="35">
        <v>2</v>
      </c>
      <c r="T943" s="35">
        <v>0</v>
      </c>
      <c r="U943" s="40">
        <v>0</v>
      </c>
      <c r="AU943" s="44">
        <v>0.5</v>
      </c>
    </row>
    <row r="944" spans="3:47">
      <c r="C944" s="45" t="s">
        <v>4757</v>
      </c>
      <c r="D944" s="46" t="s">
        <v>1930</v>
      </c>
      <c r="F944" s="35">
        <v>0</v>
      </c>
      <c r="G944" s="36">
        <v>2</v>
      </c>
      <c r="H944" s="36">
        <v>0</v>
      </c>
      <c r="I944" s="36">
        <v>1</v>
      </c>
      <c r="J944" s="37">
        <v>2.5</v>
      </c>
      <c r="K944" s="36">
        <v>2</v>
      </c>
      <c r="L944" s="37">
        <v>0</v>
      </c>
      <c r="M944" s="35">
        <v>2</v>
      </c>
      <c r="N944" s="35">
        <v>0</v>
      </c>
      <c r="O944" s="38">
        <v>0</v>
      </c>
      <c r="P944" s="38">
        <v>2</v>
      </c>
      <c r="Q944" s="39">
        <v>0</v>
      </c>
      <c r="R944" s="35">
        <v>2</v>
      </c>
      <c r="S944" s="35">
        <v>2</v>
      </c>
      <c r="T944" s="35">
        <v>0</v>
      </c>
      <c r="U944" s="40">
        <v>0</v>
      </c>
      <c r="AU944" s="44">
        <v>0.5</v>
      </c>
    </row>
    <row r="945" spans="1:47">
      <c r="C945" s="45" t="s">
        <v>4758</v>
      </c>
      <c r="D945" s="46" t="s">
        <v>2355</v>
      </c>
      <c r="F945" s="35">
        <v>0</v>
      </c>
      <c r="G945" s="36">
        <v>2</v>
      </c>
      <c r="H945" s="36">
        <v>1</v>
      </c>
      <c r="I945" s="36">
        <v>1</v>
      </c>
      <c r="J945" s="37">
        <v>2.5</v>
      </c>
      <c r="K945" s="36">
        <v>2</v>
      </c>
      <c r="L945" s="37">
        <v>0</v>
      </c>
      <c r="M945" s="35">
        <v>2</v>
      </c>
      <c r="N945" s="35">
        <v>0</v>
      </c>
      <c r="O945" s="38">
        <v>0</v>
      </c>
      <c r="P945" s="38">
        <v>2</v>
      </c>
      <c r="Q945" s="39">
        <v>0.5</v>
      </c>
      <c r="R945" s="35">
        <v>2</v>
      </c>
      <c r="S945" s="35">
        <v>2</v>
      </c>
      <c r="T945" s="35">
        <v>0</v>
      </c>
      <c r="U945" s="40">
        <v>0</v>
      </c>
      <c r="AU945" s="44">
        <v>0.5</v>
      </c>
    </row>
    <row r="946" spans="1:47">
      <c r="C946" s="45" t="s">
        <v>4759</v>
      </c>
      <c r="D946" s="46" t="s">
        <v>4760</v>
      </c>
      <c r="F946" s="35">
        <v>0</v>
      </c>
      <c r="G946" s="36">
        <v>2</v>
      </c>
      <c r="H946" s="36">
        <v>0</v>
      </c>
      <c r="I946" s="36">
        <v>1</v>
      </c>
      <c r="J946" s="37">
        <v>2.5</v>
      </c>
      <c r="K946" s="36">
        <v>2</v>
      </c>
      <c r="L946" s="37">
        <v>0</v>
      </c>
      <c r="M946" s="35">
        <v>2</v>
      </c>
      <c r="N946" s="35">
        <v>0</v>
      </c>
      <c r="O946" s="38">
        <v>0</v>
      </c>
      <c r="P946" s="38">
        <v>2</v>
      </c>
      <c r="Q946" s="39">
        <v>0</v>
      </c>
      <c r="R946" s="35">
        <v>2</v>
      </c>
      <c r="S946" s="35">
        <v>2</v>
      </c>
      <c r="T946" s="35">
        <v>0</v>
      </c>
      <c r="U946" s="40">
        <v>0</v>
      </c>
      <c r="AU946" s="44">
        <v>0.5</v>
      </c>
    </row>
    <row r="947" spans="1:47">
      <c r="C947" s="45" t="s">
        <v>4761</v>
      </c>
      <c r="D947" s="46" t="s">
        <v>1760</v>
      </c>
      <c r="F947" s="35">
        <v>0</v>
      </c>
      <c r="G947" s="36">
        <v>2</v>
      </c>
      <c r="H947" s="36">
        <v>0</v>
      </c>
      <c r="I947" s="36">
        <v>1</v>
      </c>
      <c r="J947" s="37">
        <v>2.5</v>
      </c>
      <c r="K947" s="36">
        <v>2</v>
      </c>
      <c r="L947" s="37">
        <v>0</v>
      </c>
      <c r="M947" s="35">
        <v>2</v>
      </c>
      <c r="N947" s="35">
        <v>0</v>
      </c>
      <c r="O947" s="38">
        <v>0</v>
      </c>
      <c r="P947" s="38">
        <v>2</v>
      </c>
      <c r="Q947" s="39">
        <v>0</v>
      </c>
      <c r="R947" s="35">
        <v>2</v>
      </c>
      <c r="S947" s="35">
        <v>2</v>
      </c>
      <c r="T947" s="35">
        <v>0</v>
      </c>
      <c r="U947" s="40">
        <v>0</v>
      </c>
      <c r="AU947" s="44">
        <v>0.5</v>
      </c>
    </row>
    <row r="948" spans="1:47">
      <c r="C948" s="45" t="s">
        <v>4762</v>
      </c>
      <c r="D948" s="46" t="s">
        <v>1668</v>
      </c>
      <c r="F948" s="35">
        <v>0</v>
      </c>
      <c r="G948" s="36">
        <v>0</v>
      </c>
      <c r="H948" s="36">
        <v>2</v>
      </c>
      <c r="I948" s="36">
        <v>1</v>
      </c>
      <c r="J948" s="37">
        <v>2.5</v>
      </c>
      <c r="K948" s="36">
        <v>2</v>
      </c>
      <c r="L948" s="37">
        <v>0</v>
      </c>
      <c r="M948" s="35">
        <v>2</v>
      </c>
      <c r="N948" s="35">
        <v>0</v>
      </c>
      <c r="O948" s="38">
        <v>0</v>
      </c>
      <c r="P948" s="38">
        <v>2</v>
      </c>
      <c r="Q948" s="39" t="e">
        <v>#DIV/0!</v>
      </c>
      <c r="R948" s="35">
        <v>2</v>
      </c>
      <c r="S948" s="35">
        <v>2</v>
      </c>
      <c r="T948" s="35">
        <v>0</v>
      </c>
      <c r="U948" s="40">
        <v>0</v>
      </c>
      <c r="AU948" s="44">
        <v>0.5</v>
      </c>
    </row>
    <row r="949" spans="1:47">
      <c r="C949" s="45" t="s">
        <v>4763</v>
      </c>
      <c r="D949" s="46" t="s">
        <v>1533</v>
      </c>
      <c r="F949" s="35">
        <v>0</v>
      </c>
      <c r="G949" s="36">
        <v>0</v>
      </c>
      <c r="H949" s="36">
        <v>2</v>
      </c>
      <c r="I949" s="36">
        <v>1</v>
      </c>
      <c r="J949" s="37">
        <v>2.5</v>
      </c>
      <c r="K949" s="36">
        <v>2</v>
      </c>
      <c r="L949" s="37">
        <v>0</v>
      </c>
      <c r="M949" s="35">
        <v>2</v>
      </c>
      <c r="N949" s="35">
        <v>0</v>
      </c>
      <c r="O949" s="38">
        <v>0</v>
      </c>
      <c r="P949" s="38">
        <v>2</v>
      </c>
      <c r="Q949" s="39" t="e">
        <v>#DIV/0!</v>
      </c>
      <c r="R949" s="35">
        <v>2</v>
      </c>
      <c r="S949" s="35">
        <v>2</v>
      </c>
      <c r="T949" s="35">
        <v>0</v>
      </c>
      <c r="U949" s="40">
        <v>0</v>
      </c>
      <c r="AU949" s="44">
        <v>0.5</v>
      </c>
    </row>
    <row r="950" spans="1:47">
      <c r="C950" s="45" t="s">
        <v>4764</v>
      </c>
      <c r="D950" s="46" t="s">
        <v>1672</v>
      </c>
      <c r="F950" s="35">
        <v>0</v>
      </c>
      <c r="G950" s="36">
        <v>0</v>
      </c>
      <c r="H950" s="36">
        <v>2</v>
      </c>
      <c r="I950" s="36">
        <v>1</v>
      </c>
      <c r="J950" s="37">
        <v>2.5</v>
      </c>
      <c r="K950" s="36">
        <v>2</v>
      </c>
      <c r="L950" s="37">
        <v>0</v>
      </c>
      <c r="M950" s="35">
        <v>2</v>
      </c>
      <c r="N950" s="35">
        <v>0</v>
      </c>
      <c r="O950" s="38">
        <v>0</v>
      </c>
      <c r="P950" s="38">
        <v>2</v>
      </c>
      <c r="Q950" s="39" t="e">
        <v>#DIV/0!</v>
      </c>
      <c r="R950" s="35">
        <v>2</v>
      </c>
      <c r="S950" s="35">
        <v>2</v>
      </c>
      <c r="T950" s="35">
        <v>0</v>
      </c>
      <c r="U950" s="40">
        <v>0</v>
      </c>
      <c r="AU950" s="44">
        <v>0.5</v>
      </c>
    </row>
    <row r="951" spans="1:47">
      <c r="C951" s="45" t="s">
        <v>4765</v>
      </c>
      <c r="D951" s="46" t="s">
        <v>2079</v>
      </c>
      <c r="F951" s="35">
        <v>0</v>
      </c>
      <c r="G951" s="36">
        <v>0</v>
      </c>
      <c r="H951" s="36">
        <v>2</v>
      </c>
      <c r="I951" s="36">
        <v>1</v>
      </c>
      <c r="J951" s="37">
        <v>2.5</v>
      </c>
      <c r="K951" s="36">
        <v>2</v>
      </c>
      <c r="L951" s="37">
        <v>0</v>
      </c>
      <c r="M951" s="35">
        <v>2</v>
      </c>
      <c r="N951" s="35">
        <v>0</v>
      </c>
      <c r="O951" s="38">
        <v>0</v>
      </c>
      <c r="P951" s="38">
        <v>2</v>
      </c>
      <c r="Q951" s="39" t="e">
        <v>#DIV/0!</v>
      </c>
      <c r="R951" s="35">
        <v>2</v>
      </c>
      <c r="S951" s="35">
        <v>2</v>
      </c>
      <c r="T951" s="35">
        <v>0</v>
      </c>
      <c r="U951" s="40">
        <v>0</v>
      </c>
      <c r="AU951" s="44">
        <v>0.5</v>
      </c>
    </row>
    <row r="952" spans="1:47">
      <c r="C952" s="45" t="s">
        <v>4766</v>
      </c>
      <c r="D952" s="46" t="s">
        <v>1561</v>
      </c>
      <c r="F952" s="35">
        <v>0</v>
      </c>
      <c r="G952" s="36">
        <v>0</v>
      </c>
      <c r="H952" s="36">
        <v>2</v>
      </c>
      <c r="I952" s="36">
        <v>1</v>
      </c>
      <c r="J952" s="37">
        <v>2.5</v>
      </c>
      <c r="K952" s="36">
        <v>2</v>
      </c>
      <c r="L952" s="37">
        <v>0</v>
      </c>
      <c r="M952" s="35">
        <v>2</v>
      </c>
      <c r="N952" s="35">
        <v>0</v>
      </c>
      <c r="O952" s="38">
        <v>0</v>
      </c>
      <c r="P952" s="38">
        <v>2</v>
      </c>
      <c r="Q952" s="39" t="e">
        <v>#DIV/0!</v>
      </c>
      <c r="R952" s="35">
        <v>2</v>
      </c>
      <c r="S952" s="35">
        <v>2</v>
      </c>
      <c r="T952" s="35">
        <v>0</v>
      </c>
      <c r="U952" s="40">
        <v>0</v>
      </c>
      <c r="AU952" s="44">
        <v>0.5</v>
      </c>
    </row>
    <row r="953" spans="1:47">
      <c r="C953" s="45" t="s">
        <v>4767</v>
      </c>
      <c r="D953" s="46" t="s">
        <v>1411</v>
      </c>
      <c r="F953" s="35">
        <v>0</v>
      </c>
      <c r="G953" s="36">
        <v>0</v>
      </c>
      <c r="H953" s="36">
        <v>2</v>
      </c>
      <c r="I953" s="36">
        <v>1</v>
      </c>
      <c r="J953" s="37">
        <v>2.5</v>
      </c>
      <c r="K953" s="36">
        <v>2</v>
      </c>
      <c r="L953" s="37">
        <v>0</v>
      </c>
      <c r="M953" s="35">
        <v>2</v>
      </c>
      <c r="N953" s="35">
        <v>0</v>
      </c>
      <c r="O953" s="38">
        <v>0</v>
      </c>
      <c r="P953" s="38">
        <v>2</v>
      </c>
      <c r="Q953" s="39" t="e">
        <v>#DIV/0!</v>
      </c>
      <c r="R953" s="35">
        <v>2</v>
      </c>
      <c r="S953" s="35">
        <v>2</v>
      </c>
      <c r="T953" s="35">
        <v>0</v>
      </c>
      <c r="U953" s="40">
        <v>0</v>
      </c>
      <c r="AU953" s="44">
        <v>0.5</v>
      </c>
    </row>
    <row r="954" spans="1:47">
      <c r="C954" s="45" t="s">
        <v>4768</v>
      </c>
      <c r="D954" s="46" t="s">
        <v>1736</v>
      </c>
      <c r="F954" s="35">
        <v>0</v>
      </c>
      <c r="G954" s="36">
        <v>0</v>
      </c>
      <c r="H954" s="36">
        <v>2</v>
      </c>
      <c r="I954" s="36">
        <v>1</v>
      </c>
      <c r="J954" s="37">
        <v>2.5</v>
      </c>
      <c r="K954" s="36">
        <v>2</v>
      </c>
      <c r="L954" s="37">
        <v>0</v>
      </c>
      <c r="M954" s="35">
        <v>2</v>
      </c>
      <c r="N954" s="35">
        <v>0</v>
      </c>
      <c r="O954" s="38">
        <v>0</v>
      </c>
      <c r="P954" s="38">
        <v>2</v>
      </c>
      <c r="Q954" s="39" t="e">
        <v>#DIV/0!</v>
      </c>
      <c r="R954" s="35">
        <v>2</v>
      </c>
      <c r="S954" s="35">
        <v>2</v>
      </c>
      <c r="T954" s="35">
        <v>0</v>
      </c>
      <c r="U954" s="40">
        <v>0</v>
      </c>
      <c r="AU954" s="44">
        <v>0.5</v>
      </c>
    </row>
    <row r="955" spans="1:47">
      <c r="C955" s="45" t="s">
        <v>4769</v>
      </c>
      <c r="D955" s="46" t="s">
        <v>2204</v>
      </c>
      <c r="F955" s="35">
        <v>0</v>
      </c>
      <c r="G955" s="36">
        <v>0</v>
      </c>
      <c r="H955" s="36">
        <v>2</v>
      </c>
      <c r="I955" s="36">
        <v>1</v>
      </c>
      <c r="J955" s="37">
        <v>2.5</v>
      </c>
      <c r="K955" s="36">
        <v>2</v>
      </c>
      <c r="L955" s="37">
        <v>0</v>
      </c>
      <c r="M955" s="35">
        <v>2</v>
      </c>
      <c r="N955" s="35">
        <v>0</v>
      </c>
      <c r="O955" s="38">
        <v>0</v>
      </c>
      <c r="P955" s="38">
        <v>2</v>
      </c>
      <c r="Q955" s="39" t="e">
        <v>#DIV/0!</v>
      </c>
      <c r="R955" s="35">
        <v>2</v>
      </c>
      <c r="S955" s="35">
        <v>2</v>
      </c>
      <c r="T955" s="35">
        <v>0</v>
      </c>
      <c r="U955" s="40">
        <v>0</v>
      </c>
      <c r="AU955" s="44">
        <v>0.5</v>
      </c>
    </row>
    <row r="956" spans="1:47">
      <c r="A956" s="9" t="s">
        <v>16</v>
      </c>
      <c r="B956" s="9" t="s">
        <v>4770</v>
      </c>
      <c r="C956" s="9" t="s">
        <v>4771</v>
      </c>
      <c r="D956" s="9" t="s">
        <v>1186</v>
      </c>
      <c r="E956" s="9" t="s">
        <v>4772</v>
      </c>
      <c r="F956" s="35">
        <v>147</v>
      </c>
      <c r="G956" s="36">
        <v>2150</v>
      </c>
      <c r="H956" s="36">
        <v>827</v>
      </c>
      <c r="I956" s="36">
        <v>30</v>
      </c>
      <c r="J956" s="37">
        <v>75</v>
      </c>
      <c r="K956" s="47">
        <v>1002.3333333333334</v>
      </c>
      <c r="L956" s="37">
        <v>72</v>
      </c>
      <c r="M956" s="35">
        <v>930.33333333333337</v>
      </c>
      <c r="N956" s="35">
        <v>1480</v>
      </c>
      <c r="O956" s="38">
        <v>930.33333333333337</v>
      </c>
      <c r="P956" s="38">
        <v>0</v>
      </c>
      <c r="Q956" s="39">
        <v>0.38465116279069766</v>
      </c>
      <c r="R956" s="35">
        <v>855.33333333333337</v>
      </c>
      <c r="S956" s="35">
        <v>0</v>
      </c>
      <c r="T956" s="35">
        <v>855.33333333333337</v>
      </c>
      <c r="U956" s="40">
        <v>5.8663119388094449</v>
      </c>
      <c r="V956" s="9" t="s">
        <v>2952</v>
      </c>
      <c r="W956" s="9" t="s">
        <v>2953</v>
      </c>
      <c r="Y956" s="9" t="s">
        <v>2954</v>
      </c>
      <c r="Z956" s="9">
        <v>16.690000000000001</v>
      </c>
      <c r="AA956" s="9">
        <v>650.91</v>
      </c>
      <c r="AB956" s="9">
        <v>39</v>
      </c>
      <c r="AC956" s="9">
        <v>185</v>
      </c>
      <c r="AD956" s="9">
        <v>0</v>
      </c>
      <c r="AE956" s="9">
        <v>185</v>
      </c>
      <c r="AF956" s="9">
        <v>0</v>
      </c>
      <c r="AG956" s="9">
        <v>0</v>
      </c>
      <c r="AH956" s="9">
        <v>0</v>
      </c>
      <c r="AI956" s="9">
        <v>0</v>
      </c>
      <c r="AJ956" s="9">
        <v>0</v>
      </c>
      <c r="AK956" s="9">
        <v>0</v>
      </c>
      <c r="AL956" s="9">
        <v>0</v>
      </c>
      <c r="AM956" s="9" t="s">
        <v>2955</v>
      </c>
      <c r="AN956" s="9">
        <v>155</v>
      </c>
      <c r="AO956" s="9">
        <v>155</v>
      </c>
      <c r="AP956" s="9"/>
      <c r="AQ956" s="9">
        <v>0</v>
      </c>
      <c r="AR956" s="9" t="s">
        <v>2961</v>
      </c>
      <c r="AS956" s="9" t="s">
        <v>2962</v>
      </c>
      <c r="AT956" s="9" t="s">
        <v>4773</v>
      </c>
      <c r="AU956" s="44">
        <v>2.9930162953109411E-2</v>
      </c>
    </row>
    <row r="957" spans="1:47">
      <c r="C957" s="45" t="s">
        <v>4774</v>
      </c>
      <c r="D957" s="46" t="s">
        <v>2049</v>
      </c>
      <c r="F957" s="35">
        <v>0</v>
      </c>
      <c r="G957" s="36">
        <v>2</v>
      </c>
      <c r="H957" s="36">
        <v>2</v>
      </c>
      <c r="I957" s="36">
        <v>2</v>
      </c>
      <c r="J957" s="37">
        <v>5</v>
      </c>
      <c r="K957" s="36">
        <v>2</v>
      </c>
      <c r="L957" s="37">
        <v>0</v>
      </c>
      <c r="M957" s="35">
        <v>2</v>
      </c>
      <c r="N957" s="35">
        <v>0</v>
      </c>
      <c r="O957" s="38">
        <v>0</v>
      </c>
      <c r="P957" s="38">
        <v>2</v>
      </c>
      <c r="Q957" s="39">
        <v>1</v>
      </c>
      <c r="R957" s="35">
        <v>2</v>
      </c>
      <c r="S957" s="35">
        <v>2</v>
      </c>
      <c r="T957" s="35">
        <v>0</v>
      </c>
      <c r="U957" s="40">
        <v>0</v>
      </c>
    </row>
    <row r="958" spans="1:47">
      <c r="C958" s="45" t="s">
        <v>4775</v>
      </c>
      <c r="D958" s="46" t="s">
        <v>1697</v>
      </c>
      <c r="F958" s="35">
        <v>0</v>
      </c>
      <c r="G958" s="36">
        <v>2</v>
      </c>
      <c r="H958" s="36">
        <v>2</v>
      </c>
      <c r="I958" s="36">
        <v>2</v>
      </c>
      <c r="J958" s="37">
        <v>5</v>
      </c>
      <c r="K958" s="36">
        <v>2</v>
      </c>
      <c r="L958" s="37">
        <v>0</v>
      </c>
      <c r="M958" s="35">
        <v>2</v>
      </c>
      <c r="N958" s="35">
        <v>0</v>
      </c>
      <c r="O958" s="38">
        <v>0</v>
      </c>
      <c r="P958" s="38">
        <v>2</v>
      </c>
      <c r="Q958" s="39">
        <v>1</v>
      </c>
      <c r="R958" s="35">
        <v>2</v>
      </c>
      <c r="S958" s="35">
        <v>2</v>
      </c>
      <c r="T958" s="35">
        <v>0</v>
      </c>
      <c r="U958" s="40">
        <v>0</v>
      </c>
    </row>
    <row r="959" spans="1:47">
      <c r="C959" s="45" t="s">
        <v>4776</v>
      </c>
      <c r="D959" s="46" t="s">
        <v>2057</v>
      </c>
      <c r="F959" s="35">
        <v>0</v>
      </c>
      <c r="G959" s="36">
        <v>1</v>
      </c>
      <c r="H959" s="36">
        <v>2</v>
      </c>
      <c r="I959" s="36">
        <v>2</v>
      </c>
      <c r="J959" s="37">
        <v>5</v>
      </c>
      <c r="K959" s="36">
        <v>2</v>
      </c>
      <c r="L959" s="37">
        <v>0</v>
      </c>
      <c r="M959" s="35">
        <v>2</v>
      </c>
      <c r="N959" s="35">
        <v>0</v>
      </c>
      <c r="O959" s="38">
        <v>0</v>
      </c>
      <c r="P959" s="38">
        <v>2</v>
      </c>
      <c r="Q959" s="39">
        <v>2</v>
      </c>
      <c r="R959" s="35">
        <v>2</v>
      </c>
      <c r="S959" s="35">
        <v>2</v>
      </c>
      <c r="T959" s="35">
        <v>0</v>
      </c>
      <c r="U959" s="40">
        <v>0</v>
      </c>
    </row>
    <row r="960" spans="1:47">
      <c r="C960" s="45" t="s">
        <v>4777</v>
      </c>
      <c r="D960" s="46" t="s">
        <v>2027</v>
      </c>
      <c r="F960" s="35">
        <v>0</v>
      </c>
      <c r="G960" s="36">
        <v>1</v>
      </c>
      <c r="H960" s="36">
        <v>2</v>
      </c>
      <c r="I960" s="36">
        <v>2</v>
      </c>
      <c r="J960" s="37">
        <v>5</v>
      </c>
      <c r="K960" s="36">
        <v>2</v>
      </c>
      <c r="L960" s="37">
        <v>0</v>
      </c>
      <c r="M960" s="35">
        <v>2</v>
      </c>
      <c r="N960" s="35">
        <v>0</v>
      </c>
      <c r="O960" s="38">
        <v>0</v>
      </c>
      <c r="P960" s="38">
        <v>2</v>
      </c>
      <c r="Q960" s="39">
        <v>2</v>
      </c>
      <c r="R960" s="35">
        <v>2</v>
      </c>
      <c r="S960" s="35">
        <v>2</v>
      </c>
      <c r="T960" s="35">
        <v>0</v>
      </c>
      <c r="U960" s="40">
        <v>0</v>
      </c>
    </row>
    <row r="961" spans="1:47">
      <c r="C961" s="45" t="s">
        <v>4778</v>
      </c>
      <c r="D961" s="46" t="s">
        <v>1800</v>
      </c>
      <c r="F961" s="35">
        <v>0</v>
      </c>
      <c r="G961" s="36">
        <v>2</v>
      </c>
      <c r="H961" s="36">
        <v>2</v>
      </c>
      <c r="I961" s="36">
        <v>2</v>
      </c>
      <c r="J961" s="37">
        <v>5</v>
      </c>
      <c r="K961" s="36">
        <v>2</v>
      </c>
      <c r="L961" s="37">
        <v>0</v>
      </c>
      <c r="M961" s="35">
        <v>2</v>
      </c>
      <c r="N961" s="35">
        <v>0</v>
      </c>
      <c r="O961" s="38">
        <v>0</v>
      </c>
      <c r="P961" s="38">
        <v>2</v>
      </c>
      <c r="Q961" s="39">
        <v>1</v>
      </c>
      <c r="R961" s="35">
        <v>2</v>
      </c>
      <c r="S961" s="35">
        <v>2</v>
      </c>
      <c r="T961" s="35">
        <v>0</v>
      </c>
      <c r="U961" s="40">
        <v>0</v>
      </c>
    </row>
    <row r="962" spans="1:47">
      <c r="C962" s="45" t="s">
        <v>4779</v>
      </c>
      <c r="D962" s="46" t="s">
        <v>1852</v>
      </c>
      <c r="F962" s="35">
        <v>0</v>
      </c>
      <c r="G962" s="36">
        <v>1</v>
      </c>
      <c r="H962" s="36">
        <v>1</v>
      </c>
      <c r="I962" s="36">
        <v>2</v>
      </c>
      <c r="J962" s="37">
        <v>5</v>
      </c>
      <c r="K962" s="36">
        <v>2</v>
      </c>
      <c r="L962" s="37">
        <v>0</v>
      </c>
      <c r="M962" s="35">
        <v>2</v>
      </c>
      <c r="N962" s="35">
        <v>0</v>
      </c>
      <c r="O962" s="38">
        <v>0</v>
      </c>
      <c r="P962" s="38">
        <v>2</v>
      </c>
      <c r="Q962" s="39">
        <v>1</v>
      </c>
      <c r="R962" s="35">
        <v>2</v>
      </c>
      <c r="S962" s="35">
        <v>2</v>
      </c>
      <c r="T962" s="35">
        <v>0</v>
      </c>
      <c r="U962" s="40">
        <v>0</v>
      </c>
    </row>
    <row r="963" spans="1:47">
      <c r="C963" s="45" t="s">
        <v>4780</v>
      </c>
      <c r="D963" s="46" t="s">
        <v>2094</v>
      </c>
      <c r="F963" s="35">
        <v>0</v>
      </c>
      <c r="G963" s="36">
        <v>2</v>
      </c>
      <c r="H963" s="36">
        <v>2</v>
      </c>
      <c r="I963" s="36">
        <v>1</v>
      </c>
      <c r="J963" s="37">
        <v>2.5</v>
      </c>
      <c r="K963" s="36">
        <v>2</v>
      </c>
      <c r="L963" s="37">
        <v>0</v>
      </c>
      <c r="M963" s="35">
        <v>2</v>
      </c>
      <c r="N963" s="35">
        <v>0</v>
      </c>
      <c r="O963" s="38">
        <v>0</v>
      </c>
      <c r="P963" s="38">
        <v>2</v>
      </c>
      <c r="Q963" s="39">
        <v>1</v>
      </c>
      <c r="R963" s="35">
        <v>2</v>
      </c>
      <c r="S963" s="35">
        <v>2</v>
      </c>
      <c r="T963" s="35">
        <v>0</v>
      </c>
      <c r="U963" s="40">
        <v>0</v>
      </c>
    </row>
    <row r="964" spans="1:47">
      <c r="C964" s="45" t="s">
        <v>4781</v>
      </c>
      <c r="D964" s="46" t="s">
        <v>1594</v>
      </c>
      <c r="F964" s="35">
        <v>0</v>
      </c>
      <c r="G964" s="36">
        <v>2</v>
      </c>
      <c r="H964" s="36">
        <v>2</v>
      </c>
      <c r="I964" s="36">
        <v>1</v>
      </c>
      <c r="J964" s="37">
        <v>2.5</v>
      </c>
      <c r="K964" s="36">
        <v>2</v>
      </c>
      <c r="L964" s="37">
        <v>0</v>
      </c>
      <c r="M964" s="35">
        <v>2</v>
      </c>
      <c r="N964" s="35">
        <v>0</v>
      </c>
      <c r="O964" s="38">
        <v>0</v>
      </c>
      <c r="P964" s="38">
        <v>2</v>
      </c>
      <c r="Q964" s="39">
        <v>1</v>
      </c>
      <c r="R964" s="35">
        <v>2</v>
      </c>
      <c r="S964" s="35">
        <v>2</v>
      </c>
      <c r="T964" s="35">
        <v>0</v>
      </c>
      <c r="U964" s="40">
        <v>0</v>
      </c>
    </row>
    <row r="965" spans="1:47">
      <c r="C965" s="45"/>
      <c r="D965" s="46"/>
      <c r="F965" s="35"/>
      <c r="G965" s="36"/>
      <c r="H965" s="36"/>
      <c r="I965" s="36"/>
      <c r="J965" s="37"/>
      <c r="K965" s="36"/>
      <c r="L965" s="37"/>
      <c r="M965" s="35"/>
      <c r="N965" s="35"/>
      <c r="O965" s="38"/>
      <c r="P965" s="38"/>
      <c r="Q965" s="39"/>
      <c r="R965" s="35"/>
      <c r="S965" s="35"/>
      <c r="T965" s="35"/>
      <c r="U965" s="40"/>
    </row>
    <row r="966" spans="1:47">
      <c r="C966" s="45" t="s">
        <v>4782</v>
      </c>
      <c r="D966" s="46" t="s">
        <v>1631</v>
      </c>
      <c r="F966" s="35">
        <v>0</v>
      </c>
      <c r="G966" s="36">
        <v>1</v>
      </c>
      <c r="H966" s="36">
        <v>2</v>
      </c>
      <c r="I966" s="36">
        <v>1</v>
      </c>
      <c r="J966" s="37">
        <v>2.5</v>
      </c>
      <c r="K966" s="36">
        <v>2</v>
      </c>
      <c r="L966" s="37">
        <v>0</v>
      </c>
      <c r="M966" s="35">
        <v>2</v>
      </c>
      <c r="N966" s="35">
        <v>0</v>
      </c>
      <c r="O966" s="38">
        <v>0</v>
      </c>
      <c r="P966" s="38">
        <v>2</v>
      </c>
      <c r="Q966" s="39">
        <v>2</v>
      </c>
      <c r="R966" s="35">
        <v>2</v>
      </c>
      <c r="S966" s="35">
        <v>2</v>
      </c>
      <c r="T966" s="35">
        <v>0</v>
      </c>
      <c r="U966" s="40">
        <v>0</v>
      </c>
    </row>
    <row r="967" spans="1:47">
      <c r="C967" s="45" t="s">
        <v>4783</v>
      </c>
      <c r="D967" s="46" t="s">
        <v>1676</v>
      </c>
      <c r="F967" s="35">
        <v>0</v>
      </c>
      <c r="G967" s="36">
        <v>1</v>
      </c>
      <c r="H967" s="36">
        <v>2</v>
      </c>
      <c r="I967" s="36">
        <v>1</v>
      </c>
      <c r="J967" s="37">
        <v>2.5</v>
      </c>
      <c r="K967" s="36">
        <v>2</v>
      </c>
      <c r="L967" s="37">
        <v>0</v>
      </c>
      <c r="M967" s="35">
        <v>2</v>
      </c>
      <c r="N967" s="35">
        <v>0</v>
      </c>
      <c r="O967" s="38">
        <v>0</v>
      </c>
      <c r="P967" s="38">
        <v>2</v>
      </c>
      <c r="Q967" s="39">
        <v>2</v>
      </c>
      <c r="R967" s="35">
        <v>2</v>
      </c>
      <c r="S967" s="35">
        <v>2</v>
      </c>
      <c r="T967" s="35">
        <v>0</v>
      </c>
      <c r="U967" s="40">
        <v>0</v>
      </c>
    </row>
    <row r="968" spans="1:47">
      <c r="C968" s="45" t="s">
        <v>4784</v>
      </c>
      <c r="D968" s="46" t="s">
        <v>2309</v>
      </c>
      <c r="F968" s="35">
        <v>0</v>
      </c>
      <c r="G968" s="36">
        <v>1</v>
      </c>
      <c r="H968" s="36">
        <v>2</v>
      </c>
      <c r="I968" s="36">
        <v>1</v>
      </c>
      <c r="J968" s="37">
        <v>2.5</v>
      </c>
      <c r="K968" s="36">
        <v>2</v>
      </c>
      <c r="L968" s="37">
        <v>0</v>
      </c>
      <c r="M968" s="35">
        <v>2</v>
      </c>
      <c r="N968" s="35">
        <v>0</v>
      </c>
      <c r="O968" s="38">
        <v>0</v>
      </c>
      <c r="P968" s="38">
        <v>2</v>
      </c>
      <c r="Q968" s="39">
        <v>2</v>
      </c>
      <c r="R968" s="35">
        <v>2</v>
      </c>
      <c r="S968" s="35">
        <v>2</v>
      </c>
      <c r="T968" s="35">
        <v>0</v>
      </c>
      <c r="U968" s="40">
        <v>0</v>
      </c>
    </row>
    <row r="969" spans="1:47">
      <c r="C969" s="45" t="s">
        <v>4785</v>
      </c>
      <c r="D969" s="46" t="s">
        <v>2211</v>
      </c>
      <c r="F969" s="35">
        <v>0</v>
      </c>
      <c r="G969" s="36">
        <v>1</v>
      </c>
      <c r="H969" s="36">
        <v>2</v>
      </c>
      <c r="I969" s="36">
        <v>1</v>
      </c>
      <c r="J969" s="37">
        <v>2.5</v>
      </c>
      <c r="K969" s="36">
        <v>2</v>
      </c>
      <c r="L969" s="37">
        <v>0</v>
      </c>
      <c r="M969" s="35">
        <v>2</v>
      </c>
      <c r="N969" s="35">
        <v>0</v>
      </c>
      <c r="O969" s="38">
        <v>0</v>
      </c>
      <c r="P969" s="38">
        <v>2</v>
      </c>
      <c r="Q969" s="39">
        <v>2</v>
      </c>
      <c r="R969" s="35">
        <v>2</v>
      </c>
      <c r="S969" s="35">
        <v>2</v>
      </c>
      <c r="T969" s="35">
        <v>0</v>
      </c>
      <c r="U969" s="40">
        <v>0</v>
      </c>
    </row>
    <row r="970" spans="1:47">
      <c r="C970" s="45" t="s">
        <v>4786</v>
      </c>
      <c r="D970" s="46" t="s">
        <v>2002</v>
      </c>
      <c r="F970" s="35">
        <v>0</v>
      </c>
      <c r="G970" s="36">
        <v>1</v>
      </c>
      <c r="H970" s="36">
        <v>2</v>
      </c>
      <c r="I970" s="36">
        <v>1</v>
      </c>
      <c r="J970" s="37">
        <v>2.5</v>
      </c>
      <c r="K970" s="36">
        <v>2</v>
      </c>
      <c r="L970" s="37">
        <v>0</v>
      </c>
      <c r="M970" s="35">
        <v>2</v>
      </c>
      <c r="N970" s="35">
        <v>0</v>
      </c>
      <c r="O970" s="38">
        <v>0</v>
      </c>
      <c r="P970" s="38">
        <v>2</v>
      </c>
      <c r="Q970" s="39">
        <v>2</v>
      </c>
      <c r="R970" s="35">
        <v>2</v>
      </c>
      <c r="S970" s="35">
        <v>2</v>
      </c>
      <c r="T970" s="35">
        <v>0</v>
      </c>
      <c r="U970" s="40">
        <v>0</v>
      </c>
    </row>
    <row r="971" spans="1:47">
      <c r="A971" s="9" t="s">
        <v>16</v>
      </c>
      <c r="B971" s="9" t="s">
        <v>4787</v>
      </c>
      <c r="C971" s="9" t="s">
        <v>4788</v>
      </c>
      <c r="D971" s="9" t="s">
        <v>1205</v>
      </c>
      <c r="E971" s="9" t="s">
        <v>4789</v>
      </c>
      <c r="F971" s="35">
        <v>242</v>
      </c>
      <c r="G971" s="36">
        <v>1256</v>
      </c>
      <c r="H971" s="36">
        <v>328</v>
      </c>
      <c r="I971" s="36">
        <v>16</v>
      </c>
      <c r="J971" s="37">
        <v>40</v>
      </c>
      <c r="K971" s="47">
        <v>533.33333333333337</v>
      </c>
      <c r="L971" s="37">
        <v>202</v>
      </c>
      <c r="M971" s="35">
        <v>331.33333333333337</v>
      </c>
      <c r="N971" s="35">
        <v>648</v>
      </c>
      <c r="O971" s="38">
        <v>331.33333333333337</v>
      </c>
      <c r="P971" s="38">
        <v>0</v>
      </c>
      <c r="Q971" s="39">
        <v>0.26114649681528662</v>
      </c>
      <c r="R971" s="35">
        <v>291.33333333333337</v>
      </c>
      <c r="S971" s="35">
        <v>0</v>
      </c>
      <c r="T971" s="35">
        <v>291.33333333333337</v>
      </c>
      <c r="U971" s="40">
        <v>18.149999999999999</v>
      </c>
      <c r="V971" s="9" t="s">
        <v>2952</v>
      </c>
      <c r="W971" s="9" t="s">
        <v>2953</v>
      </c>
      <c r="X971" s="41"/>
      <c r="Y971" s="9" t="s">
        <v>2954</v>
      </c>
      <c r="Z971" s="9">
        <v>4.99</v>
      </c>
      <c r="AA971" s="9">
        <v>101.24</v>
      </c>
      <c r="AB971" s="9">
        <v>20</v>
      </c>
      <c r="AC971" s="9">
        <v>257</v>
      </c>
      <c r="AD971" s="9">
        <v>0</v>
      </c>
      <c r="AE971" s="9">
        <v>247</v>
      </c>
      <c r="AF971" s="9">
        <v>0</v>
      </c>
      <c r="AG971" s="9">
        <v>9</v>
      </c>
      <c r="AH971" s="9">
        <v>1</v>
      </c>
      <c r="AI971" s="9">
        <v>0</v>
      </c>
      <c r="AJ971" s="9">
        <v>0</v>
      </c>
      <c r="AK971" s="9">
        <v>0</v>
      </c>
      <c r="AL971" s="9">
        <v>0</v>
      </c>
      <c r="AM971" s="9" t="s">
        <v>2955</v>
      </c>
      <c r="AN971" s="9">
        <v>178</v>
      </c>
      <c r="AO971" s="9">
        <v>177</v>
      </c>
      <c r="AP971" s="9"/>
      <c r="AQ971" s="9">
        <v>0</v>
      </c>
      <c r="AR971" s="9" t="s">
        <v>2961</v>
      </c>
      <c r="AS971" s="9" t="s">
        <v>2962</v>
      </c>
      <c r="AT971" s="9" t="s">
        <v>4790</v>
      </c>
      <c r="AU971" s="44">
        <v>0.03</v>
      </c>
    </row>
    <row r="972" spans="1:47">
      <c r="C972" s="45" t="s">
        <v>4791</v>
      </c>
      <c r="D972" s="46" t="s">
        <v>2508</v>
      </c>
      <c r="F972" s="35">
        <v>0</v>
      </c>
      <c r="G972" s="36">
        <v>2</v>
      </c>
      <c r="H972" s="36">
        <v>1</v>
      </c>
      <c r="I972" s="36">
        <v>0</v>
      </c>
      <c r="J972" s="37">
        <v>0</v>
      </c>
      <c r="K972" s="43">
        <v>2</v>
      </c>
      <c r="L972" s="37">
        <v>0</v>
      </c>
      <c r="M972" s="35">
        <v>2</v>
      </c>
      <c r="N972" s="35">
        <v>0</v>
      </c>
      <c r="O972" s="38">
        <v>0</v>
      </c>
      <c r="P972" s="38">
        <v>2</v>
      </c>
      <c r="Q972" s="39">
        <v>0.5</v>
      </c>
      <c r="R972" s="35">
        <v>2</v>
      </c>
      <c r="S972" s="35">
        <v>2</v>
      </c>
      <c r="T972" s="35">
        <v>0</v>
      </c>
      <c r="U972" s="40">
        <v>0</v>
      </c>
      <c r="AU972" s="44">
        <v>0</v>
      </c>
    </row>
    <row r="973" spans="1:47">
      <c r="C973" s="45" t="s">
        <v>4792</v>
      </c>
      <c r="D973" s="46" t="s">
        <v>2338</v>
      </c>
      <c r="F973" s="35">
        <v>0</v>
      </c>
      <c r="G973" s="36">
        <v>2</v>
      </c>
      <c r="H973" s="36">
        <v>1</v>
      </c>
      <c r="I973" s="36">
        <v>0</v>
      </c>
      <c r="J973" s="37">
        <v>0</v>
      </c>
      <c r="K973" s="43">
        <v>2</v>
      </c>
      <c r="L973" s="37">
        <v>0</v>
      </c>
      <c r="M973" s="35">
        <v>2</v>
      </c>
      <c r="N973" s="35">
        <v>0</v>
      </c>
      <c r="O973" s="38">
        <v>0</v>
      </c>
      <c r="P973" s="38">
        <v>2</v>
      </c>
      <c r="Q973" s="39">
        <v>0.5</v>
      </c>
      <c r="R973" s="35">
        <v>2</v>
      </c>
      <c r="S973" s="35">
        <v>2</v>
      </c>
      <c r="T973" s="35">
        <v>0</v>
      </c>
      <c r="U973" s="40">
        <v>0</v>
      </c>
      <c r="AU973" s="44">
        <v>0</v>
      </c>
    </row>
    <row r="974" spans="1:47">
      <c r="C974" s="45"/>
      <c r="D974" s="46" t="s">
        <v>2098</v>
      </c>
      <c r="F974" s="35">
        <v>0</v>
      </c>
      <c r="G974" s="36">
        <v>2</v>
      </c>
      <c r="H974" s="36">
        <v>1</v>
      </c>
      <c r="I974" s="36">
        <v>0</v>
      </c>
      <c r="J974" s="37">
        <v>0</v>
      </c>
      <c r="K974" s="43">
        <v>2</v>
      </c>
      <c r="L974" s="37">
        <v>0</v>
      </c>
      <c r="M974" s="35">
        <v>2</v>
      </c>
      <c r="N974" s="35">
        <v>0</v>
      </c>
      <c r="O974" s="38">
        <v>0</v>
      </c>
      <c r="P974" s="38">
        <v>2</v>
      </c>
      <c r="Q974" s="39">
        <v>0.5</v>
      </c>
      <c r="R974" s="35">
        <v>2</v>
      </c>
      <c r="S974" s="35">
        <v>2</v>
      </c>
      <c r="T974" s="35">
        <v>0</v>
      </c>
      <c r="U974" s="40">
        <v>0</v>
      </c>
      <c r="AU974" s="44">
        <v>0</v>
      </c>
    </row>
    <row r="975" spans="1:47">
      <c r="C975" s="45" t="s">
        <v>4793</v>
      </c>
      <c r="D975" s="46" t="s">
        <v>2122</v>
      </c>
      <c r="F975" s="35">
        <v>0</v>
      </c>
      <c r="G975" s="36">
        <v>2</v>
      </c>
      <c r="H975" s="36">
        <v>1</v>
      </c>
      <c r="I975" s="36">
        <v>0</v>
      </c>
      <c r="J975" s="37">
        <v>0</v>
      </c>
      <c r="K975" s="43">
        <v>2</v>
      </c>
      <c r="L975" s="37">
        <v>0</v>
      </c>
      <c r="M975" s="35">
        <v>2</v>
      </c>
      <c r="N975" s="35">
        <v>0</v>
      </c>
      <c r="O975" s="38">
        <v>0</v>
      </c>
      <c r="P975" s="38">
        <v>2</v>
      </c>
      <c r="Q975" s="39">
        <v>0.5</v>
      </c>
      <c r="R975" s="35">
        <v>2</v>
      </c>
      <c r="S975" s="35">
        <v>2</v>
      </c>
      <c r="T975" s="35">
        <v>0</v>
      </c>
      <c r="U975" s="40">
        <v>0</v>
      </c>
      <c r="AU975" s="44">
        <v>0</v>
      </c>
    </row>
    <row r="976" spans="1:47">
      <c r="C976" s="45"/>
      <c r="D976" s="46" t="s">
        <v>1584</v>
      </c>
      <c r="F976" s="35">
        <v>0</v>
      </c>
      <c r="G976" s="36">
        <v>2</v>
      </c>
      <c r="H976" s="36">
        <v>1</v>
      </c>
      <c r="I976" s="36">
        <v>0</v>
      </c>
      <c r="J976" s="37">
        <v>0</v>
      </c>
      <c r="K976" s="43">
        <v>2</v>
      </c>
      <c r="L976" s="37">
        <v>0</v>
      </c>
      <c r="M976" s="35">
        <v>2</v>
      </c>
      <c r="N976" s="35">
        <v>0</v>
      </c>
      <c r="O976" s="38">
        <v>0</v>
      </c>
      <c r="P976" s="38">
        <v>2</v>
      </c>
      <c r="Q976" s="39">
        <v>0.5</v>
      </c>
      <c r="R976" s="35">
        <v>2</v>
      </c>
      <c r="S976" s="35">
        <v>2</v>
      </c>
      <c r="T976" s="35">
        <v>0</v>
      </c>
      <c r="U976" s="40">
        <v>0</v>
      </c>
      <c r="AU976" s="44">
        <v>0</v>
      </c>
    </row>
    <row r="977" spans="1:47">
      <c r="C977" s="45" t="s">
        <v>4794</v>
      </c>
      <c r="D977" s="46" t="s">
        <v>1479</v>
      </c>
      <c r="F977" s="35">
        <v>0</v>
      </c>
      <c r="G977" s="36">
        <v>2</v>
      </c>
      <c r="H977" s="36">
        <v>1</v>
      </c>
      <c r="I977" s="36">
        <v>0</v>
      </c>
      <c r="J977" s="37">
        <v>0</v>
      </c>
      <c r="K977" s="43">
        <v>2</v>
      </c>
      <c r="L977" s="37">
        <v>0</v>
      </c>
      <c r="M977" s="35">
        <v>2</v>
      </c>
      <c r="N977" s="35">
        <v>0</v>
      </c>
      <c r="O977" s="38">
        <v>0</v>
      </c>
      <c r="P977" s="38">
        <v>2</v>
      </c>
      <c r="Q977" s="39">
        <v>0.5</v>
      </c>
      <c r="R977" s="35">
        <v>2</v>
      </c>
      <c r="S977" s="35">
        <v>2</v>
      </c>
      <c r="T977" s="35">
        <v>0</v>
      </c>
      <c r="U977" s="40">
        <v>0</v>
      </c>
      <c r="AU977" s="44">
        <v>0</v>
      </c>
    </row>
    <row r="978" spans="1:47">
      <c r="A978" s="9" t="s">
        <v>16</v>
      </c>
      <c r="B978" s="9" t="s">
        <v>4795</v>
      </c>
      <c r="C978" s="9" t="s">
        <v>4796</v>
      </c>
      <c r="D978" s="9" t="s">
        <v>1192</v>
      </c>
      <c r="E978" s="9" t="s">
        <v>4797</v>
      </c>
      <c r="F978" s="35">
        <v>205</v>
      </c>
      <c r="G978" s="36">
        <v>833</v>
      </c>
      <c r="H978" s="36">
        <v>71</v>
      </c>
      <c r="I978" s="36">
        <v>85</v>
      </c>
      <c r="J978" s="37">
        <v>212.5</v>
      </c>
      <c r="K978" s="47">
        <v>329.66666666666669</v>
      </c>
      <c r="L978" s="37">
        <v>0</v>
      </c>
      <c r="M978" s="35">
        <v>329.66666666666669</v>
      </c>
      <c r="N978" s="35">
        <v>504</v>
      </c>
      <c r="O978" s="38">
        <v>329.66666666666669</v>
      </c>
      <c r="P978" s="38">
        <v>0</v>
      </c>
      <c r="Q978" s="39">
        <v>8.5234093637454988E-2</v>
      </c>
      <c r="R978" s="35">
        <v>124.66666666666669</v>
      </c>
      <c r="S978" s="35">
        <v>0</v>
      </c>
      <c r="T978" s="35">
        <v>124.66666666666669</v>
      </c>
      <c r="U978" s="40">
        <v>24.87360970677452</v>
      </c>
      <c r="V978" s="9" t="s">
        <v>2952</v>
      </c>
      <c r="W978" s="9" t="s">
        <v>2953</v>
      </c>
      <c r="Y978" s="9" t="s">
        <v>2954</v>
      </c>
      <c r="Z978" s="9">
        <v>5.39</v>
      </c>
      <c r="AA978" s="9">
        <v>474.29</v>
      </c>
      <c r="AB978" s="9">
        <v>88</v>
      </c>
      <c r="AC978" s="9">
        <v>229</v>
      </c>
      <c r="AD978" s="9">
        <v>1</v>
      </c>
      <c r="AE978" s="9">
        <v>222</v>
      </c>
      <c r="AF978" s="9">
        <v>2</v>
      </c>
      <c r="AG978" s="9">
        <v>0</v>
      </c>
      <c r="AH978" s="9">
        <v>4</v>
      </c>
      <c r="AI978" s="9">
        <v>0</v>
      </c>
      <c r="AJ978" s="9">
        <v>0</v>
      </c>
      <c r="AK978" s="9">
        <v>0</v>
      </c>
      <c r="AL978" s="9">
        <v>1</v>
      </c>
      <c r="AM978" s="9" t="s">
        <v>2955</v>
      </c>
      <c r="AN978" s="9">
        <v>57</v>
      </c>
      <c r="AO978" s="9">
        <v>57</v>
      </c>
      <c r="AP978" s="9"/>
      <c r="AQ978" s="9">
        <v>0</v>
      </c>
      <c r="AR978" s="9" t="s">
        <v>2961</v>
      </c>
      <c r="AS978" s="9" t="s">
        <v>2962</v>
      </c>
      <c r="AT978" s="9" t="s">
        <v>3312</v>
      </c>
      <c r="AU978" s="44">
        <v>0.25783619817997977</v>
      </c>
    </row>
    <row r="979" spans="1:47">
      <c r="A979" s="9" t="s">
        <v>16</v>
      </c>
      <c r="B979" s="9" t="s">
        <v>4798</v>
      </c>
      <c r="C979" s="9" t="s">
        <v>4799</v>
      </c>
      <c r="D979" s="9" t="s">
        <v>984</v>
      </c>
      <c r="E979" s="9" t="s">
        <v>4800</v>
      </c>
      <c r="F979" s="35">
        <v>0</v>
      </c>
      <c r="G979" s="36">
        <v>293</v>
      </c>
      <c r="H979" s="36">
        <v>6</v>
      </c>
      <c r="I979" s="36">
        <v>60</v>
      </c>
      <c r="J979" s="37">
        <v>150</v>
      </c>
      <c r="K979" s="36">
        <v>293</v>
      </c>
      <c r="L979" s="37">
        <v>0</v>
      </c>
      <c r="M979" s="35">
        <v>293</v>
      </c>
      <c r="N979" s="35">
        <v>480</v>
      </c>
      <c r="O979" s="38">
        <v>293</v>
      </c>
      <c r="P979" s="38">
        <v>0</v>
      </c>
      <c r="Q979" s="39">
        <v>2.0477815699658702E-2</v>
      </c>
      <c r="R979" s="35">
        <v>293</v>
      </c>
      <c r="S979" s="35">
        <v>0</v>
      </c>
      <c r="T979" s="35">
        <v>293</v>
      </c>
      <c r="U979" s="40">
        <v>0</v>
      </c>
      <c r="V979" s="9" t="s">
        <v>2952</v>
      </c>
      <c r="W979" s="9" t="s">
        <v>2953</v>
      </c>
      <c r="X979" s="41"/>
      <c r="Y979" s="9" t="s">
        <v>2954</v>
      </c>
      <c r="Z979" s="9">
        <v>4.8899999999999997</v>
      </c>
      <c r="AA979" s="9">
        <v>141.81</v>
      </c>
      <c r="AB979" s="9">
        <v>29</v>
      </c>
      <c r="AC979" s="9">
        <v>88</v>
      </c>
      <c r="AD979" s="9">
        <v>0</v>
      </c>
      <c r="AE979" s="9">
        <v>39</v>
      </c>
      <c r="AF979" s="9">
        <v>48</v>
      </c>
      <c r="AG979" s="9">
        <v>1</v>
      </c>
      <c r="AH979" s="9">
        <v>0</v>
      </c>
      <c r="AI979" s="9">
        <v>0</v>
      </c>
      <c r="AJ979" s="9">
        <v>0</v>
      </c>
      <c r="AK979" s="9">
        <v>0</v>
      </c>
      <c r="AL979" s="9">
        <v>0</v>
      </c>
      <c r="AM979" s="9" t="s">
        <v>2955</v>
      </c>
      <c r="AN979" s="9">
        <v>57</v>
      </c>
      <c r="AO979" s="9">
        <v>56</v>
      </c>
      <c r="AP979" s="9"/>
      <c r="AQ979" s="9">
        <v>0</v>
      </c>
      <c r="AR979" s="9" t="s">
        <v>2961</v>
      </c>
      <c r="AS979" s="9" t="s">
        <v>2962</v>
      </c>
      <c r="AT979" s="9" t="s">
        <v>3759</v>
      </c>
      <c r="AU979" s="44">
        <v>0.20477815699658702</v>
      </c>
    </row>
    <row r="980" spans="1:47">
      <c r="C980" s="45" t="s">
        <v>4801</v>
      </c>
      <c r="D980" s="46" t="s">
        <v>1592</v>
      </c>
      <c r="F980" s="35">
        <v>0</v>
      </c>
      <c r="G980" s="36">
        <v>2</v>
      </c>
      <c r="H980" s="36">
        <v>2</v>
      </c>
      <c r="I980" s="36">
        <v>0</v>
      </c>
      <c r="J980" s="37">
        <v>0</v>
      </c>
      <c r="K980" s="36">
        <v>2</v>
      </c>
      <c r="L980" s="37">
        <v>0</v>
      </c>
      <c r="M980" s="35">
        <v>2</v>
      </c>
      <c r="N980" s="35">
        <v>0</v>
      </c>
      <c r="O980" s="38">
        <v>0</v>
      </c>
      <c r="P980" s="38">
        <v>2</v>
      </c>
      <c r="Q980" s="39">
        <v>1</v>
      </c>
      <c r="R980" s="35">
        <v>2</v>
      </c>
      <c r="S980" s="35">
        <v>2</v>
      </c>
      <c r="T980" s="35">
        <v>0</v>
      </c>
      <c r="U980" s="40">
        <v>0</v>
      </c>
    </row>
    <row r="981" spans="1:47">
      <c r="C981" s="45" t="s">
        <v>4802</v>
      </c>
      <c r="D981" s="46" t="s">
        <v>2377</v>
      </c>
      <c r="F981" s="35">
        <v>0</v>
      </c>
      <c r="G981" s="36">
        <v>2</v>
      </c>
      <c r="H981" s="36">
        <v>2</v>
      </c>
      <c r="I981" s="36">
        <v>0</v>
      </c>
      <c r="J981" s="37">
        <v>0</v>
      </c>
      <c r="K981" s="36">
        <v>2</v>
      </c>
      <c r="L981" s="37">
        <v>0</v>
      </c>
      <c r="M981" s="35">
        <v>2</v>
      </c>
      <c r="N981" s="35">
        <v>0</v>
      </c>
      <c r="O981" s="38">
        <v>0</v>
      </c>
      <c r="P981" s="38">
        <v>2</v>
      </c>
      <c r="Q981" s="39">
        <v>1</v>
      </c>
      <c r="R981" s="35">
        <v>2</v>
      </c>
      <c r="S981" s="35">
        <v>2</v>
      </c>
      <c r="T981" s="35">
        <v>0</v>
      </c>
      <c r="U981" s="40">
        <v>0</v>
      </c>
    </row>
    <row r="982" spans="1:47">
      <c r="C982" s="45" t="s">
        <v>4803</v>
      </c>
      <c r="D982" s="46" t="s">
        <v>1600</v>
      </c>
      <c r="F982" s="35">
        <v>0</v>
      </c>
      <c r="G982" s="36">
        <v>2</v>
      </c>
      <c r="H982" s="36">
        <v>2</v>
      </c>
      <c r="I982" s="36">
        <v>0</v>
      </c>
      <c r="J982" s="37">
        <v>0</v>
      </c>
      <c r="K982" s="36">
        <v>2</v>
      </c>
      <c r="L982" s="37">
        <v>0</v>
      </c>
      <c r="M982" s="35">
        <v>2</v>
      </c>
      <c r="N982" s="35">
        <v>0</v>
      </c>
      <c r="O982" s="38">
        <v>0</v>
      </c>
      <c r="P982" s="38">
        <v>2</v>
      </c>
      <c r="Q982" s="39">
        <v>1</v>
      </c>
      <c r="R982" s="35">
        <v>2</v>
      </c>
      <c r="S982" s="35">
        <v>2</v>
      </c>
      <c r="T982" s="35">
        <v>0</v>
      </c>
      <c r="U982" s="40">
        <v>0</v>
      </c>
    </row>
    <row r="983" spans="1:47">
      <c r="C983" s="45" t="s">
        <v>4804</v>
      </c>
      <c r="D983" s="46" t="s">
        <v>2442</v>
      </c>
      <c r="F983" s="35">
        <v>0</v>
      </c>
      <c r="G983" s="36">
        <v>2</v>
      </c>
      <c r="H983" s="36">
        <v>2</v>
      </c>
      <c r="I983" s="36">
        <v>0</v>
      </c>
      <c r="J983" s="37">
        <v>0</v>
      </c>
      <c r="K983" s="36">
        <v>2</v>
      </c>
      <c r="L983" s="37">
        <v>0</v>
      </c>
      <c r="M983" s="35">
        <v>2</v>
      </c>
      <c r="N983" s="35">
        <v>0</v>
      </c>
      <c r="O983" s="38">
        <v>0</v>
      </c>
      <c r="P983" s="38">
        <v>2</v>
      </c>
      <c r="Q983" s="39">
        <v>1</v>
      </c>
      <c r="R983" s="35">
        <v>2</v>
      </c>
      <c r="S983" s="35">
        <v>2</v>
      </c>
      <c r="T983" s="35">
        <v>0</v>
      </c>
      <c r="U983" s="40">
        <v>0</v>
      </c>
    </row>
    <row r="984" spans="1:47">
      <c r="C984" s="45" t="s">
        <v>4805</v>
      </c>
      <c r="D984" s="46" t="s">
        <v>2135</v>
      </c>
      <c r="F984" s="35">
        <v>0</v>
      </c>
      <c r="G984" s="36">
        <v>2</v>
      </c>
      <c r="H984" s="36">
        <v>2</v>
      </c>
      <c r="I984" s="36">
        <v>0</v>
      </c>
      <c r="J984" s="37">
        <v>0</v>
      </c>
      <c r="K984" s="36">
        <v>2</v>
      </c>
      <c r="L984" s="37">
        <v>0</v>
      </c>
      <c r="M984" s="35">
        <v>2</v>
      </c>
      <c r="N984" s="35">
        <v>0</v>
      </c>
      <c r="O984" s="38">
        <v>0</v>
      </c>
      <c r="P984" s="38">
        <v>2</v>
      </c>
      <c r="Q984" s="39">
        <v>1</v>
      </c>
      <c r="R984" s="35">
        <v>2</v>
      </c>
      <c r="S984" s="35">
        <v>2</v>
      </c>
      <c r="T984" s="35">
        <v>0</v>
      </c>
      <c r="U984" s="40">
        <v>0</v>
      </c>
    </row>
    <row r="985" spans="1:47">
      <c r="C985" s="45" t="s">
        <v>4806</v>
      </c>
      <c r="D985" s="46" t="s">
        <v>1637</v>
      </c>
      <c r="F985" s="35">
        <v>0</v>
      </c>
      <c r="G985" s="36">
        <v>1</v>
      </c>
      <c r="H985" s="36">
        <v>2</v>
      </c>
      <c r="I985" s="36">
        <v>0</v>
      </c>
      <c r="J985" s="37">
        <v>0</v>
      </c>
      <c r="K985" s="36">
        <v>2</v>
      </c>
      <c r="L985" s="37">
        <v>0</v>
      </c>
      <c r="M985" s="35">
        <v>2</v>
      </c>
      <c r="N985" s="35">
        <v>0</v>
      </c>
      <c r="O985" s="38">
        <v>0</v>
      </c>
      <c r="P985" s="38">
        <v>2</v>
      </c>
      <c r="Q985" s="39">
        <v>2</v>
      </c>
      <c r="R985" s="35">
        <v>2</v>
      </c>
      <c r="S985" s="35">
        <v>2</v>
      </c>
      <c r="T985" s="35">
        <v>0</v>
      </c>
      <c r="U985" s="40">
        <v>0</v>
      </c>
    </row>
    <row r="986" spans="1:47">
      <c r="C986" s="45" t="s">
        <v>4807</v>
      </c>
      <c r="D986" s="46" t="s">
        <v>2337</v>
      </c>
      <c r="F986" s="35">
        <v>0</v>
      </c>
      <c r="G986" s="36">
        <v>2</v>
      </c>
      <c r="H986" s="36">
        <v>2</v>
      </c>
      <c r="I986" s="36">
        <v>0</v>
      </c>
      <c r="J986" s="37">
        <v>0</v>
      </c>
      <c r="K986" s="36">
        <v>2</v>
      </c>
      <c r="L986" s="37">
        <v>0</v>
      </c>
      <c r="M986" s="35">
        <v>2</v>
      </c>
      <c r="N986" s="35">
        <v>0</v>
      </c>
      <c r="O986" s="38">
        <v>0</v>
      </c>
      <c r="P986" s="38">
        <v>2</v>
      </c>
      <c r="Q986" s="39">
        <v>1</v>
      </c>
      <c r="R986" s="35">
        <v>2</v>
      </c>
      <c r="S986" s="35">
        <v>2</v>
      </c>
      <c r="T986" s="35">
        <v>0</v>
      </c>
      <c r="U986" s="40">
        <v>0</v>
      </c>
    </row>
    <row r="987" spans="1:47">
      <c r="C987" s="45" t="s">
        <v>4808</v>
      </c>
      <c r="D987" s="46" t="s">
        <v>1629</v>
      </c>
      <c r="F987" s="35">
        <v>0</v>
      </c>
      <c r="G987" s="36">
        <v>1</v>
      </c>
      <c r="H987" s="36">
        <v>2</v>
      </c>
      <c r="I987" s="36">
        <v>0</v>
      </c>
      <c r="J987" s="37">
        <v>0</v>
      </c>
      <c r="K987" s="36">
        <v>2</v>
      </c>
      <c r="L987" s="37">
        <v>0</v>
      </c>
      <c r="M987" s="35">
        <v>2</v>
      </c>
      <c r="N987" s="35">
        <v>0</v>
      </c>
      <c r="O987" s="38">
        <v>0</v>
      </c>
      <c r="P987" s="38">
        <v>2</v>
      </c>
      <c r="Q987" s="39">
        <v>2</v>
      </c>
      <c r="R987" s="35">
        <v>2</v>
      </c>
      <c r="S987" s="35">
        <v>2</v>
      </c>
      <c r="T987" s="35">
        <v>0</v>
      </c>
      <c r="U987" s="40">
        <v>0</v>
      </c>
    </row>
    <row r="988" spans="1:47">
      <c r="C988" s="45" t="s">
        <v>4809</v>
      </c>
      <c r="D988" s="46" t="s">
        <v>2361</v>
      </c>
      <c r="F988" s="35">
        <v>0</v>
      </c>
      <c r="G988" s="36">
        <v>1</v>
      </c>
      <c r="H988" s="36">
        <v>2</v>
      </c>
      <c r="I988" s="36">
        <v>0</v>
      </c>
      <c r="J988" s="37">
        <v>0</v>
      </c>
      <c r="K988" s="36">
        <v>2</v>
      </c>
      <c r="L988" s="37">
        <v>0</v>
      </c>
      <c r="M988" s="35">
        <v>2</v>
      </c>
      <c r="N988" s="35">
        <v>0</v>
      </c>
      <c r="O988" s="38">
        <v>0</v>
      </c>
      <c r="P988" s="38">
        <v>2</v>
      </c>
      <c r="Q988" s="39">
        <v>2</v>
      </c>
      <c r="R988" s="35">
        <v>2</v>
      </c>
      <c r="S988" s="35">
        <v>2</v>
      </c>
      <c r="T988" s="35">
        <v>0</v>
      </c>
      <c r="U988" s="40">
        <v>0</v>
      </c>
    </row>
    <row r="989" spans="1:47">
      <c r="C989" s="45" t="s">
        <v>4810</v>
      </c>
      <c r="D989" s="46" t="s">
        <v>2261</v>
      </c>
      <c r="F989" s="35">
        <v>0</v>
      </c>
      <c r="G989" s="36">
        <v>1</v>
      </c>
      <c r="H989" s="36">
        <v>2</v>
      </c>
      <c r="I989" s="36">
        <v>0</v>
      </c>
      <c r="J989" s="37">
        <v>0</v>
      </c>
      <c r="K989" s="36">
        <v>2</v>
      </c>
      <c r="L989" s="37">
        <v>0</v>
      </c>
      <c r="M989" s="35">
        <v>2</v>
      </c>
      <c r="N989" s="35">
        <v>0</v>
      </c>
      <c r="O989" s="38">
        <v>0</v>
      </c>
      <c r="P989" s="38">
        <v>2</v>
      </c>
      <c r="Q989" s="39">
        <v>2</v>
      </c>
      <c r="R989" s="35">
        <v>2</v>
      </c>
      <c r="S989" s="35">
        <v>2</v>
      </c>
      <c r="T989" s="35">
        <v>0</v>
      </c>
      <c r="U989" s="40">
        <v>0</v>
      </c>
    </row>
    <row r="990" spans="1:47">
      <c r="C990" s="45" t="s">
        <v>4811</v>
      </c>
      <c r="D990" s="46" t="s">
        <v>2383</v>
      </c>
      <c r="F990" s="35">
        <v>0</v>
      </c>
      <c r="G990" s="36">
        <v>1</v>
      </c>
      <c r="H990" s="36">
        <v>2</v>
      </c>
      <c r="I990" s="36">
        <v>0</v>
      </c>
      <c r="J990" s="37">
        <v>0</v>
      </c>
      <c r="K990" s="36">
        <v>2</v>
      </c>
      <c r="L990" s="37">
        <v>0</v>
      </c>
      <c r="M990" s="35">
        <v>2</v>
      </c>
      <c r="N990" s="35">
        <v>0</v>
      </c>
      <c r="O990" s="38">
        <v>0</v>
      </c>
      <c r="P990" s="38">
        <v>2</v>
      </c>
      <c r="Q990" s="39">
        <v>2</v>
      </c>
      <c r="R990" s="35">
        <v>2</v>
      </c>
      <c r="S990" s="35">
        <v>2</v>
      </c>
      <c r="T990" s="35">
        <v>0</v>
      </c>
      <c r="U990" s="40">
        <v>0</v>
      </c>
    </row>
    <row r="991" spans="1:47">
      <c r="C991" s="45" t="s">
        <v>4812</v>
      </c>
      <c r="D991" s="46" t="s">
        <v>2387</v>
      </c>
      <c r="F991" s="35">
        <v>0</v>
      </c>
      <c r="G991" s="36">
        <v>1</v>
      </c>
      <c r="H991" s="36">
        <v>2</v>
      </c>
      <c r="I991" s="36">
        <v>0</v>
      </c>
      <c r="J991" s="37">
        <v>0</v>
      </c>
      <c r="K991" s="36">
        <v>2</v>
      </c>
      <c r="L991" s="37">
        <v>0</v>
      </c>
      <c r="M991" s="35">
        <v>2</v>
      </c>
      <c r="N991" s="35">
        <v>0</v>
      </c>
      <c r="O991" s="38">
        <v>0</v>
      </c>
      <c r="P991" s="38">
        <v>2</v>
      </c>
      <c r="Q991" s="39">
        <v>2</v>
      </c>
      <c r="R991" s="35">
        <v>2</v>
      </c>
      <c r="S991" s="35">
        <v>2</v>
      </c>
      <c r="T991" s="35">
        <v>0</v>
      </c>
      <c r="U991" s="40">
        <v>0</v>
      </c>
    </row>
    <row r="992" spans="1:47">
      <c r="C992" s="45" t="s">
        <v>4813</v>
      </c>
      <c r="D992" s="46" t="s">
        <v>2132</v>
      </c>
      <c r="F992" s="35">
        <v>0</v>
      </c>
      <c r="G992" s="36">
        <v>1</v>
      </c>
      <c r="H992" s="36">
        <v>2</v>
      </c>
      <c r="I992" s="36">
        <v>0</v>
      </c>
      <c r="J992" s="37">
        <v>0</v>
      </c>
      <c r="K992" s="36">
        <v>2</v>
      </c>
      <c r="L992" s="37">
        <v>0</v>
      </c>
      <c r="M992" s="35">
        <v>2</v>
      </c>
      <c r="N992" s="35">
        <v>0</v>
      </c>
      <c r="O992" s="38">
        <v>0</v>
      </c>
      <c r="P992" s="38">
        <v>2</v>
      </c>
      <c r="Q992" s="39">
        <v>2</v>
      </c>
      <c r="R992" s="35">
        <v>2</v>
      </c>
      <c r="S992" s="35">
        <v>2</v>
      </c>
      <c r="T992" s="35">
        <v>0</v>
      </c>
      <c r="U992" s="40">
        <v>0</v>
      </c>
    </row>
    <row r="993" spans="3:47">
      <c r="C993" s="45" t="s">
        <v>4814</v>
      </c>
      <c r="D993" s="46" t="s">
        <v>2276</v>
      </c>
      <c r="F993" s="35">
        <v>0</v>
      </c>
      <c r="G993" s="36">
        <v>1</v>
      </c>
      <c r="H993" s="36">
        <v>2</v>
      </c>
      <c r="I993" s="36">
        <v>0</v>
      </c>
      <c r="J993" s="37">
        <v>0</v>
      </c>
      <c r="K993" s="36">
        <v>2</v>
      </c>
      <c r="L993" s="37">
        <v>0</v>
      </c>
      <c r="M993" s="35">
        <v>2</v>
      </c>
      <c r="N993" s="35">
        <v>0</v>
      </c>
      <c r="O993" s="38">
        <v>0</v>
      </c>
      <c r="P993" s="38">
        <v>2</v>
      </c>
      <c r="Q993" s="39">
        <v>2</v>
      </c>
      <c r="R993" s="35">
        <v>2</v>
      </c>
      <c r="S993" s="35">
        <v>2</v>
      </c>
      <c r="T993" s="35">
        <v>0</v>
      </c>
      <c r="U993" s="40">
        <v>0</v>
      </c>
    </row>
    <row r="994" spans="3:47">
      <c r="C994" s="45" t="s">
        <v>4815</v>
      </c>
      <c r="D994" s="46" t="s">
        <v>1418</v>
      </c>
      <c r="F994" s="35">
        <v>0</v>
      </c>
      <c r="G994" s="36">
        <v>1</v>
      </c>
      <c r="H994" s="36">
        <v>2</v>
      </c>
      <c r="I994" s="36">
        <v>0</v>
      </c>
      <c r="J994" s="37">
        <v>0</v>
      </c>
      <c r="K994" s="36">
        <v>2</v>
      </c>
      <c r="L994" s="37">
        <v>0</v>
      </c>
      <c r="M994" s="35">
        <v>2</v>
      </c>
      <c r="N994" s="35">
        <v>0</v>
      </c>
      <c r="O994" s="38">
        <v>0</v>
      </c>
      <c r="P994" s="38">
        <v>2</v>
      </c>
      <c r="Q994" s="39">
        <v>2</v>
      </c>
      <c r="R994" s="35">
        <v>2</v>
      </c>
      <c r="S994" s="35">
        <v>2</v>
      </c>
      <c r="T994" s="35">
        <v>0</v>
      </c>
      <c r="U994" s="40">
        <v>0</v>
      </c>
    </row>
    <row r="995" spans="3:47">
      <c r="C995" s="45" t="s">
        <v>4816</v>
      </c>
      <c r="D995" s="46" t="s">
        <v>1580</v>
      </c>
      <c r="F995" s="35">
        <v>0</v>
      </c>
      <c r="G995" s="36">
        <v>1</v>
      </c>
      <c r="H995" s="36">
        <v>2</v>
      </c>
      <c r="I995" s="36">
        <v>0</v>
      </c>
      <c r="J995" s="37">
        <v>0</v>
      </c>
      <c r="K995" s="36">
        <v>2</v>
      </c>
      <c r="L995" s="37">
        <v>0</v>
      </c>
      <c r="M995" s="35">
        <v>2</v>
      </c>
      <c r="N995" s="35">
        <v>0</v>
      </c>
      <c r="O995" s="38">
        <v>0</v>
      </c>
      <c r="P995" s="38">
        <v>2</v>
      </c>
      <c r="Q995" s="39">
        <v>2</v>
      </c>
      <c r="R995" s="35">
        <v>2</v>
      </c>
      <c r="S995" s="35">
        <v>2</v>
      </c>
      <c r="T995" s="35">
        <v>0</v>
      </c>
      <c r="U995" s="40">
        <v>0</v>
      </c>
    </row>
    <row r="996" spans="3:47">
      <c r="C996" s="45" t="s">
        <v>4817</v>
      </c>
      <c r="D996" s="46" t="s">
        <v>2486</v>
      </c>
      <c r="F996" s="35">
        <v>0</v>
      </c>
      <c r="G996" s="36">
        <v>1</v>
      </c>
      <c r="H996" s="36">
        <v>2</v>
      </c>
      <c r="I996" s="36">
        <v>0</v>
      </c>
      <c r="J996" s="37">
        <v>0</v>
      </c>
      <c r="K996" s="36">
        <v>2</v>
      </c>
      <c r="L996" s="37">
        <v>0</v>
      </c>
      <c r="M996" s="35">
        <v>2</v>
      </c>
      <c r="N996" s="35">
        <v>0</v>
      </c>
      <c r="O996" s="38">
        <v>0</v>
      </c>
      <c r="P996" s="38">
        <v>2</v>
      </c>
      <c r="Q996" s="39">
        <v>2</v>
      </c>
      <c r="R996" s="35">
        <v>2</v>
      </c>
      <c r="S996" s="35">
        <v>2</v>
      </c>
      <c r="T996" s="35">
        <v>0</v>
      </c>
      <c r="U996" s="40">
        <v>0</v>
      </c>
    </row>
    <row r="997" spans="3:47">
      <c r="C997" s="45" t="s">
        <v>4818</v>
      </c>
      <c r="D997" s="46" t="s">
        <v>1831</v>
      </c>
      <c r="F997" s="35">
        <v>0</v>
      </c>
      <c r="G997" s="36">
        <v>1</v>
      </c>
      <c r="H997" s="36">
        <v>2</v>
      </c>
      <c r="I997" s="36">
        <v>0</v>
      </c>
      <c r="J997" s="37">
        <v>0</v>
      </c>
      <c r="K997" s="36">
        <v>2</v>
      </c>
      <c r="L997" s="37">
        <v>0</v>
      </c>
      <c r="M997" s="35">
        <v>2</v>
      </c>
      <c r="N997" s="35">
        <v>0</v>
      </c>
      <c r="O997" s="38">
        <v>0</v>
      </c>
      <c r="P997" s="38">
        <v>2</v>
      </c>
      <c r="Q997" s="39">
        <v>2</v>
      </c>
      <c r="R997" s="35">
        <v>2</v>
      </c>
      <c r="S997" s="35">
        <v>2</v>
      </c>
      <c r="T997" s="35">
        <v>0</v>
      </c>
      <c r="U997" s="40">
        <v>0</v>
      </c>
    </row>
    <row r="998" spans="3:47">
      <c r="C998" s="45" t="s">
        <v>4819</v>
      </c>
      <c r="D998" s="46" t="s">
        <v>2175</v>
      </c>
      <c r="F998" s="35">
        <v>0</v>
      </c>
      <c r="G998" s="36">
        <v>2</v>
      </c>
      <c r="H998" s="36">
        <v>1</v>
      </c>
      <c r="I998" s="36">
        <v>0</v>
      </c>
      <c r="J998" s="37">
        <v>0</v>
      </c>
      <c r="K998" s="43">
        <v>2</v>
      </c>
      <c r="L998" s="37">
        <v>0</v>
      </c>
      <c r="M998" s="35">
        <v>2</v>
      </c>
      <c r="N998" s="35">
        <v>0</v>
      </c>
      <c r="O998" s="38">
        <v>0</v>
      </c>
      <c r="P998" s="38">
        <v>2</v>
      </c>
      <c r="Q998" s="39">
        <v>0.5</v>
      </c>
      <c r="R998" s="35">
        <v>2</v>
      </c>
      <c r="S998" s="35">
        <v>2</v>
      </c>
      <c r="T998" s="35">
        <v>0</v>
      </c>
      <c r="U998" s="40">
        <v>0</v>
      </c>
      <c r="AU998" s="44">
        <v>0</v>
      </c>
    </row>
    <row r="999" spans="3:47">
      <c r="C999" s="45" t="s">
        <v>4820</v>
      </c>
      <c r="D999" s="46" t="s">
        <v>2738</v>
      </c>
      <c r="F999" s="35">
        <v>0</v>
      </c>
      <c r="G999" s="36">
        <v>2</v>
      </c>
      <c r="H999" s="36">
        <v>1</v>
      </c>
      <c r="I999" s="36">
        <v>0</v>
      </c>
      <c r="J999" s="37">
        <v>0</v>
      </c>
      <c r="K999" s="43">
        <v>2</v>
      </c>
      <c r="L999" s="37">
        <v>0</v>
      </c>
      <c r="M999" s="35">
        <v>2</v>
      </c>
      <c r="N999" s="35">
        <v>0</v>
      </c>
      <c r="O999" s="38">
        <v>0</v>
      </c>
      <c r="P999" s="38">
        <v>2</v>
      </c>
      <c r="Q999" s="39">
        <v>0.5</v>
      </c>
      <c r="R999" s="35">
        <v>2</v>
      </c>
      <c r="S999" s="35">
        <v>2</v>
      </c>
      <c r="T999" s="35">
        <v>0</v>
      </c>
      <c r="U999" s="40">
        <v>0</v>
      </c>
      <c r="AU999" s="44">
        <v>0</v>
      </c>
    </row>
    <row r="1000" spans="3:47">
      <c r="C1000" s="45"/>
      <c r="D1000" s="46" t="s">
        <v>1848</v>
      </c>
      <c r="F1000" s="35">
        <v>0</v>
      </c>
      <c r="G1000" s="36">
        <v>2</v>
      </c>
      <c r="H1000" s="36">
        <v>1</v>
      </c>
      <c r="I1000" s="36">
        <v>0</v>
      </c>
      <c r="J1000" s="37">
        <v>0</v>
      </c>
      <c r="K1000" s="43">
        <v>2</v>
      </c>
      <c r="L1000" s="37">
        <v>0</v>
      </c>
      <c r="M1000" s="35">
        <v>2</v>
      </c>
      <c r="N1000" s="35">
        <v>0</v>
      </c>
      <c r="O1000" s="38">
        <v>0</v>
      </c>
      <c r="P1000" s="38">
        <v>2</v>
      </c>
      <c r="Q1000" s="39">
        <v>0.5</v>
      </c>
      <c r="R1000" s="35">
        <v>2</v>
      </c>
      <c r="S1000" s="35">
        <v>2</v>
      </c>
      <c r="T1000" s="35">
        <v>0</v>
      </c>
      <c r="U1000" s="40">
        <v>0</v>
      </c>
      <c r="AU1000" s="44">
        <v>0</v>
      </c>
    </row>
    <row r="1001" spans="3:47">
      <c r="C1001" s="45" t="s">
        <v>4821</v>
      </c>
      <c r="D1001" s="46" t="s">
        <v>1704</v>
      </c>
      <c r="F1001" s="35">
        <v>0</v>
      </c>
      <c r="G1001" s="36">
        <v>2</v>
      </c>
      <c r="H1001" s="36">
        <v>1</v>
      </c>
      <c r="I1001" s="36">
        <v>0</v>
      </c>
      <c r="J1001" s="37">
        <v>0</v>
      </c>
      <c r="K1001" s="43">
        <v>2</v>
      </c>
      <c r="L1001" s="37">
        <v>0</v>
      </c>
      <c r="M1001" s="35">
        <v>2</v>
      </c>
      <c r="N1001" s="35">
        <v>0</v>
      </c>
      <c r="O1001" s="38">
        <v>0</v>
      </c>
      <c r="P1001" s="38">
        <v>2</v>
      </c>
      <c r="Q1001" s="39">
        <v>0.5</v>
      </c>
      <c r="R1001" s="35">
        <v>2</v>
      </c>
      <c r="S1001" s="35">
        <v>2</v>
      </c>
      <c r="T1001" s="35">
        <v>0</v>
      </c>
      <c r="U1001" s="40">
        <v>0</v>
      </c>
      <c r="AU1001" s="44">
        <v>0</v>
      </c>
    </row>
    <row r="1002" spans="3:47">
      <c r="C1002" s="45" t="s">
        <v>4822</v>
      </c>
      <c r="D1002" s="46" t="s">
        <v>2138</v>
      </c>
      <c r="F1002" s="35">
        <v>0</v>
      </c>
      <c r="G1002" s="36">
        <v>2</v>
      </c>
      <c r="H1002" s="36">
        <v>1</v>
      </c>
      <c r="I1002" s="36">
        <v>0</v>
      </c>
      <c r="J1002" s="37">
        <v>0</v>
      </c>
      <c r="K1002" s="43">
        <v>2</v>
      </c>
      <c r="L1002" s="37">
        <v>0</v>
      </c>
      <c r="M1002" s="35">
        <v>2</v>
      </c>
      <c r="N1002" s="35">
        <v>0</v>
      </c>
      <c r="O1002" s="38">
        <v>0</v>
      </c>
      <c r="P1002" s="38">
        <v>2</v>
      </c>
      <c r="Q1002" s="39">
        <v>0.5</v>
      </c>
      <c r="R1002" s="35">
        <v>2</v>
      </c>
      <c r="S1002" s="35">
        <v>2</v>
      </c>
      <c r="T1002" s="35">
        <v>0</v>
      </c>
      <c r="U1002" s="40">
        <v>0</v>
      </c>
      <c r="AU1002" s="44">
        <v>0</v>
      </c>
    </row>
    <row r="1003" spans="3:47">
      <c r="C1003" s="45" t="s">
        <v>4823</v>
      </c>
      <c r="D1003" s="46" t="s">
        <v>2031</v>
      </c>
      <c r="F1003" s="35">
        <v>0</v>
      </c>
      <c r="G1003" s="36">
        <v>2</v>
      </c>
      <c r="H1003" s="36">
        <v>1</v>
      </c>
      <c r="I1003" s="36">
        <v>0</v>
      </c>
      <c r="J1003" s="37">
        <v>0</v>
      </c>
      <c r="K1003" s="43">
        <v>2</v>
      </c>
      <c r="L1003" s="37">
        <v>0</v>
      </c>
      <c r="M1003" s="35">
        <v>2</v>
      </c>
      <c r="N1003" s="35">
        <v>0</v>
      </c>
      <c r="O1003" s="38">
        <v>0</v>
      </c>
      <c r="P1003" s="38">
        <v>2</v>
      </c>
      <c r="Q1003" s="39">
        <v>0.5</v>
      </c>
      <c r="R1003" s="35">
        <v>2</v>
      </c>
      <c r="S1003" s="35">
        <v>2</v>
      </c>
      <c r="T1003" s="35">
        <v>0</v>
      </c>
      <c r="U1003" s="40">
        <v>0</v>
      </c>
      <c r="AU1003" s="44">
        <v>0</v>
      </c>
    </row>
    <row r="1004" spans="3:47">
      <c r="C1004" s="45" t="s">
        <v>4824</v>
      </c>
      <c r="D1004" s="46" t="s">
        <v>2460</v>
      </c>
      <c r="F1004" s="35">
        <v>0</v>
      </c>
      <c r="G1004" s="36">
        <v>2</v>
      </c>
      <c r="H1004" s="36">
        <v>1</v>
      </c>
      <c r="I1004" s="36">
        <v>0</v>
      </c>
      <c r="J1004" s="37">
        <v>0</v>
      </c>
      <c r="K1004" s="43">
        <v>2</v>
      </c>
      <c r="L1004" s="37">
        <v>0</v>
      </c>
      <c r="M1004" s="35">
        <v>2</v>
      </c>
      <c r="N1004" s="35">
        <v>0</v>
      </c>
      <c r="O1004" s="38">
        <v>0</v>
      </c>
      <c r="P1004" s="38">
        <v>2</v>
      </c>
      <c r="Q1004" s="39">
        <v>0.5</v>
      </c>
      <c r="R1004" s="35">
        <v>2</v>
      </c>
      <c r="S1004" s="35">
        <v>2</v>
      </c>
      <c r="T1004" s="35">
        <v>0</v>
      </c>
      <c r="U1004" s="40">
        <v>0</v>
      </c>
      <c r="AU1004" s="44">
        <v>0</v>
      </c>
    </row>
    <row r="1005" spans="3:47">
      <c r="C1005" s="45" t="s">
        <v>4825</v>
      </c>
      <c r="D1005" s="46" t="s">
        <v>1518</v>
      </c>
      <c r="F1005" s="35">
        <v>0</v>
      </c>
      <c r="G1005" s="36">
        <v>2</v>
      </c>
      <c r="H1005" s="36">
        <v>1</v>
      </c>
      <c r="I1005" s="36">
        <v>0</v>
      </c>
      <c r="J1005" s="37">
        <v>0</v>
      </c>
      <c r="K1005" s="43">
        <v>2</v>
      </c>
      <c r="L1005" s="37">
        <v>0</v>
      </c>
      <c r="M1005" s="35">
        <v>2</v>
      </c>
      <c r="N1005" s="35">
        <v>0</v>
      </c>
      <c r="O1005" s="38">
        <v>0</v>
      </c>
      <c r="P1005" s="38">
        <v>2</v>
      </c>
      <c r="Q1005" s="39">
        <v>0.5</v>
      </c>
      <c r="R1005" s="35">
        <v>2</v>
      </c>
      <c r="S1005" s="35">
        <v>2</v>
      </c>
      <c r="T1005" s="35">
        <v>0</v>
      </c>
      <c r="U1005" s="40">
        <v>0</v>
      </c>
      <c r="AU1005" s="44">
        <v>0</v>
      </c>
    </row>
    <row r="1006" spans="3:47">
      <c r="C1006" s="45" t="s">
        <v>4826</v>
      </c>
      <c r="D1006" s="46" t="s">
        <v>2591</v>
      </c>
      <c r="F1006" s="35">
        <v>0</v>
      </c>
      <c r="G1006" s="36">
        <v>2</v>
      </c>
      <c r="H1006" s="36">
        <v>1</v>
      </c>
      <c r="I1006" s="36">
        <v>0</v>
      </c>
      <c r="J1006" s="37">
        <v>0</v>
      </c>
      <c r="K1006" s="43">
        <v>2</v>
      </c>
      <c r="L1006" s="37">
        <v>0</v>
      </c>
      <c r="M1006" s="35">
        <v>2</v>
      </c>
      <c r="N1006" s="35">
        <v>0</v>
      </c>
      <c r="O1006" s="38">
        <v>0</v>
      </c>
      <c r="P1006" s="38">
        <v>2</v>
      </c>
      <c r="Q1006" s="39">
        <v>0.5</v>
      </c>
      <c r="R1006" s="35">
        <v>2</v>
      </c>
      <c r="S1006" s="35">
        <v>2</v>
      </c>
      <c r="T1006" s="35">
        <v>0</v>
      </c>
      <c r="U1006" s="40">
        <v>0</v>
      </c>
      <c r="AU1006" s="44">
        <v>0</v>
      </c>
    </row>
    <row r="1007" spans="3:47">
      <c r="C1007" s="45" t="s">
        <v>4827</v>
      </c>
      <c r="D1007" s="46" t="s">
        <v>2280</v>
      </c>
      <c r="F1007" s="35">
        <v>0</v>
      </c>
      <c r="G1007" s="36">
        <v>2</v>
      </c>
      <c r="H1007" s="36">
        <v>1</v>
      </c>
      <c r="I1007" s="36">
        <v>0</v>
      </c>
      <c r="J1007" s="37">
        <v>0</v>
      </c>
      <c r="K1007" s="43">
        <v>2</v>
      </c>
      <c r="L1007" s="37">
        <v>0</v>
      </c>
      <c r="M1007" s="35">
        <v>2</v>
      </c>
      <c r="N1007" s="35">
        <v>0</v>
      </c>
      <c r="O1007" s="38">
        <v>0</v>
      </c>
      <c r="P1007" s="38">
        <v>2</v>
      </c>
      <c r="Q1007" s="39">
        <v>0.5</v>
      </c>
      <c r="R1007" s="35">
        <v>2</v>
      </c>
      <c r="S1007" s="35">
        <v>2</v>
      </c>
      <c r="T1007" s="35">
        <v>0</v>
      </c>
      <c r="U1007" s="40">
        <v>0</v>
      </c>
      <c r="AU1007" s="44">
        <v>0</v>
      </c>
    </row>
    <row r="1008" spans="3:47">
      <c r="C1008" s="45" t="s">
        <v>4828</v>
      </c>
      <c r="D1008" s="46" t="s">
        <v>2422</v>
      </c>
      <c r="F1008" s="35">
        <v>0</v>
      </c>
      <c r="G1008" s="36">
        <v>2</v>
      </c>
      <c r="H1008" s="36">
        <v>1</v>
      </c>
      <c r="I1008" s="36">
        <v>0</v>
      </c>
      <c r="J1008" s="37">
        <v>0</v>
      </c>
      <c r="K1008" s="43">
        <v>2</v>
      </c>
      <c r="L1008" s="37">
        <v>0</v>
      </c>
      <c r="M1008" s="35">
        <v>2</v>
      </c>
      <c r="N1008" s="35">
        <v>0</v>
      </c>
      <c r="O1008" s="38">
        <v>0</v>
      </c>
      <c r="P1008" s="38">
        <v>2</v>
      </c>
      <c r="Q1008" s="39">
        <v>0.5</v>
      </c>
      <c r="R1008" s="35">
        <v>2</v>
      </c>
      <c r="S1008" s="35">
        <v>2</v>
      </c>
      <c r="T1008" s="35">
        <v>0</v>
      </c>
      <c r="U1008" s="40">
        <v>0</v>
      </c>
      <c r="AU1008" s="44">
        <v>0</v>
      </c>
    </row>
    <row r="1009" spans="1:47">
      <c r="C1009" s="45"/>
      <c r="D1009" s="46" t="s">
        <v>2032</v>
      </c>
      <c r="F1009" s="35">
        <v>0</v>
      </c>
      <c r="G1009" s="36">
        <v>2</v>
      </c>
      <c r="H1009" s="36">
        <v>1</v>
      </c>
      <c r="I1009" s="36">
        <v>0</v>
      </c>
      <c r="J1009" s="37">
        <v>0</v>
      </c>
      <c r="K1009" s="43">
        <v>2</v>
      </c>
      <c r="L1009" s="37">
        <v>0</v>
      </c>
      <c r="M1009" s="35">
        <v>2</v>
      </c>
      <c r="N1009" s="35">
        <v>0</v>
      </c>
      <c r="O1009" s="38">
        <v>0</v>
      </c>
      <c r="P1009" s="38">
        <v>2</v>
      </c>
      <c r="Q1009" s="39">
        <v>0.5</v>
      </c>
      <c r="R1009" s="35">
        <v>2</v>
      </c>
      <c r="S1009" s="35">
        <v>2</v>
      </c>
      <c r="T1009" s="35">
        <v>0</v>
      </c>
      <c r="U1009" s="40">
        <v>0</v>
      </c>
      <c r="AU1009" s="44">
        <v>0</v>
      </c>
    </row>
    <row r="1010" spans="1:47">
      <c r="A1010" s="9" t="s">
        <v>16</v>
      </c>
      <c r="B1010" s="9" t="s">
        <v>4829</v>
      </c>
      <c r="C1010" s="9" t="s">
        <v>4830</v>
      </c>
      <c r="D1010" s="9" t="s">
        <v>1183</v>
      </c>
      <c r="E1010" s="9" t="s">
        <v>4831</v>
      </c>
      <c r="F1010" s="35">
        <v>1006</v>
      </c>
      <c r="G1010" s="36">
        <v>2837</v>
      </c>
      <c r="H1010" s="36">
        <v>653</v>
      </c>
      <c r="I1010" s="36">
        <v>34</v>
      </c>
      <c r="J1010" s="37">
        <v>85</v>
      </c>
      <c r="K1010" s="47">
        <v>1174.6666666666667</v>
      </c>
      <c r="L1010" s="37">
        <v>921</v>
      </c>
      <c r="M1010" s="35">
        <v>253.66666666666674</v>
      </c>
      <c r="N1010" s="35">
        <v>1584</v>
      </c>
      <c r="O1010" s="38">
        <v>253.66666666666674</v>
      </c>
      <c r="P1010" s="38">
        <v>0</v>
      </c>
      <c r="Q1010" s="39">
        <v>0.23017271765949948</v>
      </c>
      <c r="R1010" s="35">
        <v>168.66666666666674</v>
      </c>
      <c r="S1010" s="35">
        <v>0</v>
      </c>
      <c r="T1010" s="35">
        <v>168.66666666666674</v>
      </c>
      <c r="U1010" s="40">
        <v>34.256526674233825</v>
      </c>
      <c r="V1010" s="9" t="s">
        <v>2952</v>
      </c>
      <c r="W1010" s="9" t="s">
        <v>2953</v>
      </c>
      <c r="Y1010" s="9" t="s">
        <v>2954</v>
      </c>
      <c r="Z1010" s="9">
        <v>5.39</v>
      </c>
      <c r="AA1010" s="9">
        <v>0</v>
      </c>
      <c r="AB1010" s="9">
        <v>0</v>
      </c>
      <c r="AC1010" s="9">
        <v>1039</v>
      </c>
      <c r="AD1010" s="9">
        <v>0</v>
      </c>
      <c r="AE1010" s="9">
        <v>1003</v>
      </c>
      <c r="AF1010" s="9">
        <v>0</v>
      </c>
      <c r="AG1010" s="9">
        <v>36</v>
      </c>
      <c r="AH1010" s="9">
        <v>0</v>
      </c>
      <c r="AI1010" s="9">
        <v>0</v>
      </c>
      <c r="AJ1010" s="9">
        <v>0</v>
      </c>
      <c r="AK1010" s="9">
        <v>0</v>
      </c>
      <c r="AL1010" s="9">
        <v>0</v>
      </c>
      <c r="AM1010" s="9" t="s">
        <v>2955</v>
      </c>
      <c r="AN1010" s="9"/>
      <c r="AO1010" s="9"/>
      <c r="AP1010" s="9"/>
      <c r="AQ1010" s="9">
        <v>0</v>
      </c>
      <c r="AR1010" s="9" t="s">
        <v>2961</v>
      </c>
      <c r="AS1010" s="9" t="s">
        <v>2962</v>
      </c>
      <c r="AT1010" s="9" t="s">
        <v>3072</v>
      </c>
      <c r="AU1010" s="44">
        <v>2.8944381384790011E-2</v>
      </c>
    </row>
    <row r="1011" spans="1:47">
      <c r="A1011" s="9" t="s">
        <v>16</v>
      </c>
      <c r="B1011" s="9" t="s">
        <v>4832</v>
      </c>
      <c r="C1011" s="9" t="s">
        <v>4833</v>
      </c>
      <c r="D1011" s="9" t="s">
        <v>1503</v>
      </c>
      <c r="E1011" s="9" t="s">
        <v>4834</v>
      </c>
      <c r="F1011" s="35">
        <v>105</v>
      </c>
      <c r="G1011" s="36">
        <v>998</v>
      </c>
      <c r="H1011" s="36">
        <v>8</v>
      </c>
      <c r="I1011" s="36">
        <v>4</v>
      </c>
      <c r="J1011" s="37">
        <v>10</v>
      </c>
      <c r="K1011" s="47">
        <v>336.66666666666669</v>
      </c>
      <c r="L1011" s="37">
        <v>95</v>
      </c>
      <c r="M1011" s="35">
        <v>241.66666666666669</v>
      </c>
      <c r="N1011" s="35">
        <v>900</v>
      </c>
      <c r="O1011" s="38">
        <v>241.66666666666669</v>
      </c>
      <c r="P1011" s="38">
        <v>0</v>
      </c>
      <c r="Q1011" s="39">
        <v>8.0160320641282558E-3</v>
      </c>
      <c r="R1011" s="35">
        <v>231.66666666666669</v>
      </c>
      <c r="S1011" s="35">
        <v>0</v>
      </c>
      <c r="T1011" s="35">
        <v>231.66666666666669</v>
      </c>
      <c r="U1011" s="40">
        <v>12.475247524752474</v>
      </c>
      <c r="V1011" s="9" t="s">
        <v>2952</v>
      </c>
      <c r="W1011" s="9" t="s">
        <v>2953</v>
      </c>
      <c r="Y1011" s="9" t="s">
        <v>2954</v>
      </c>
      <c r="Z1011" s="9">
        <v>6.29</v>
      </c>
      <c r="AA1011" s="9">
        <v>0</v>
      </c>
      <c r="AB1011" s="9">
        <v>0</v>
      </c>
      <c r="AC1011" s="9">
        <v>108</v>
      </c>
      <c r="AD1011" s="9">
        <v>0</v>
      </c>
      <c r="AE1011" s="9">
        <v>108</v>
      </c>
      <c r="AF1011" s="9">
        <v>0</v>
      </c>
      <c r="AG1011" s="9">
        <v>0</v>
      </c>
      <c r="AH1011" s="9">
        <v>0</v>
      </c>
      <c r="AI1011" s="9">
        <v>0</v>
      </c>
      <c r="AJ1011" s="9">
        <v>0</v>
      </c>
      <c r="AK1011" s="9">
        <v>0</v>
      </c>
      <c r="AL1011" s="9">
        <v>0</v>
      </c>
      <c r="AM1011" s="9" t="s">
        <v>2955</v>
      </c>
      <c r="AN1011" s="9"/>
      <c r="AO1011" s="9"/>
      <c r="AP1011" s="9"/>
      <c r="AQ1011" s="9">
        <v>0</v>
      </c>
      <c r="AR1011" s="9" t="s">
        <v>2961</v>
      </c>
      <c r="AS1011" s="9" t="s">
        <v>2962</v>
      </c>
      <c r="AT1011" s="9" t="s">
        <v>4835</v>
      </c>
      <c r="AU1011" s="44">
        <v>1.1881188118811881E-2</v>
      </c>
    </row>
    <row r="1012" spans="1:47">
      <c r="A1012" s="9" t="s">
        <v>16</v>
      </c>
      <c r="B1012" s="9" t="s">
        <v>4836</v>
      </c>
      <c r="C1012" s="9" t="s">
        <v>4837</v>
      </c>
      <c r="D1012" s="9" t="s">
        <v>1224</v>
      </c>
      <c r="E1012" s="9" t="s">
        <v>1224</v>
      </c>
      <c r="F1012" s="35">
        <v>84</v>
      </c>
      <c r="G1012" s="36">
        <v>718</v>
      </c>
      <c r="H1012" s="36">
        <v>109</v>
      </c>
      <c r="I1012" s="36">
        <v>11</v>
      </c>
      <c r="J1012" s="37">
        <v>27.5</v>
      </c>
      <c r="K1012" s="47">
        <v>279.33333333333331</v>
      </c>
      <c r="L1012" s="37">
        <v>56.5</v>
      </c>
      <c r="M1012" s="35">
        <v>222.83333333333331</v>
      </c>
      <c r="N1012" s="35">
        <v>432</v>
      </c>
      <c r="O1012" s="38">
        <v>222.83333333333331</v>
      </c>
      <c r="P1012" s="38">
        <v>0</v>
      </c>
      <c r="Q1012" s="39">
        <v>0.15181058495821728</v>
      </c>
      <c r="R1012" s="35">
        <v>195.33333333333331</v>
      </c>
      <c r="S1012" s="35">
        <v>0</v>
      </c>
      <c r="T1012" s="35">
        <v>195.33333333333331</v>
      </c>
      <c r="U1012" s="40">
        <v>12.028639618138426</v>
      </c>
      <c r="V1012" s="9" t="s">
        <v>2952</v>
      </c>
      <c r="W1012" s="9" t="s">
        <v>2953</v>
      </c>
      <c r="Y1012" s="9" t="s">
        <v>2954</v>
      </c>
      <c r="Z1012" s="9">
        <v>4.79</v>
      </c>
      <c r="AA1012" s="9">
        <v>47.9</v>
      </c>
      <c r="AB1012" s="9">
        <v>10</v>
      </c>
      <c r="AC1012" s="9">
        <v>93</v>
      </c>
      <c r="AD1012" s="9">
        <v>0</v>
      </c>
      <c r="AE1012" s="9">
        <v>93</v>
      </c>
      <c r="AF1012" s="9">
        <v>0</v>
      </c>
      <c r="AG1012" s="9">
        <v>0</v>
      </c>
      <c r="AH1012" s="9">
        <v>0</v>
      </c>
      <c r="AI1012" s="9">
        <v>0</v>
      </c>
      <c r="AJ1012" s="9">
        <v>0</v>
      </c>
      <c r="AK1012" s="9">
        <v>0</v>
      </c>
      <c r="AL1012" s="9">
        <v>0</v>
      </c>
      <c r="AM1012" s="9" t="s">
        <v>2955</v>
      </c>
      <c r="AN1012" s="9">
        <v>141</v>
      </c>
      <c r="AO1012" s="9">
        <v>141</v>
      </c>
      <c r="AP1012" s="9"/>
      <c r="AQ1012" s="9">
        <v>0</v>
      </c>
      <c r="AR1012" s="9" t="s">
        <v>2961</v>
      </c>
      <c r="AS1012" s="9" t="s">
        <v>2962</v>
      </c>
      <c r="AT1012" s="9" t="s">
        <v>4838</v>
      </c>
      <c r="AU1012" s="44">
        <v>3.9379474940334135E-2</v>
      </c>
    </row>
    <row r="1013" spans="1:47">
      <c r="A1013" s="9" t="s">
        <v>16</v>
      </c>
      <c r="B1013" s="9" t="s">
        <v>4839</v>
      </c>
      <c r="C1013" s="9" t="s">
        <v>4840</v>
      </c>
      <c r="D1013" s="9" t="s">
        <v>1242</v>
      </c>
      <c r="E1013" s="9" t="s">
        <v>1242</v>
      </c>
      <c r="F1013" s="35">
        <v>354</v>
      </c>
      <c r="G1013" s="36">
        <v>934</v>
      </c>
      <c r="H1013" s="36">
        <v>3</v>
      </c>
      <c r="I1013" s="36">
        <v>92</v>
      </c>
      <c r="J1013" s="37">
        <v>230</v>
      </c>
      <c r="K1013" s="47">
        <v>343</v>
      </c>
      <c r="L1013" s="37">
        <v>124</v>
      </c>
      <c r="M1013" s="35">
        <v>219</v>
      </c>
      <c r="N1013" s="35">
        <v>936</v>
      </c>
      <c r="O1013" s="38">
        <v>219</v>
      </c>
      <c r="P1013" s="38">
        <v>0</v>
      </c>
      <c r="Q1013" s="39">
        <v>3.2119914346895075E-3</v>
      </c>
      <c r="R1013" s="35">
        <v>0</v>
      </c>
      <c r="S1013" s="35">
        <v>0</v>
      </c>
      <c r="T1013" s="35">
        <v>0</v>
      </c>
      <c r="U1013" s="40">
        <v>41.282798833819243</v>
      </c>
      <c r="V1013" s="9" t="s">
        <v>2952</v>
      </c>
      <c r="W1013" s="9" t="s">
        <v>2953</v>
      </c>
      <c r="X1013" s="41"/>
      <c r="Y1013" s="9" t="s">
        <v>2954</v>
      </c>
      <c r="Z1013" s="9">
        <v>4.79</v>
      </c>
      <c r="AA1013" s="9">
        <v>555.71</v>
      </c>
      <c r="AB1013" s="9">
        <v>116</v>
      </c>
      <c r="AC1013" s="9">
        <v>431</v>
      </c>
      <c r="AD1013" s="9">
        <v>0</v>
      </c>
      <c r="AE1013" s="9">
        <v>385</v>
      </c>
      <c r="AF1013" s="9">
        <v>37</v>
      </c>
      <c r="AG1013" s="9">
        <v>3</v>
      </c>
      <c r="AH1013" s="9">
        <v>6</v>
      </c>
      <c r="AI1013" s="9">
        <v>0</v>
      </c>
      <c r="AJ1013" s="9">
        <v>0</v>
      </c>
      <c r="AK1013" s="9">
        <v>0</v>
      </c>
      <c r="AL1013" s="9">
        <v>0</v>
      </c>
      <c r="AM1013" s="9" t="s">
        <v>2955</v>
      </c>
      <c r="AN1013" s="9">
        <v>98</v>
      </c>
      <c r="AO1013" s="9">
        <v>95</v>
      </c>
      <c r="AP1013" s="9"/>
      <c r="AQ1013" s="9">
        <v>0</v>
      </c>
      <c r="AR1013" s="9" t="s">
        <v>2961</v>
      </c>
      <c r="AS1013" s="9" t="s">
        <v>2962</v>
      </c>
      <c r="AT1013" s="9" t="s">
        <v>3206</v>
      </c>
      <c r="AU1013" s="44">
        <v>0.26822157434402333</v>
      </c>
    </row>
    <row r="1014" spans="1:47">
      <c r="A1014" s="9" t="s">
        <v>16</v>
      </c>
      <c r="B1014" s="9" t="s">
        <v>4841</v>
      </c>
      <c r="C1014" s="9" t="s">
        <v>4842</v>
      </c>
      <c r="D1014" s="9" t="s">
        <v>1212</v>
      </c>
      <c r="E1014" s="9" t="s">
        <v>4843</v>
      </c>
      <c r="F1014" s="35">
        <v>102</v>
      </c>
      <c r="G1014" s="36">
        <v>210</v>
      </c>
      <c r="H1014" s="36">
        <v>36</v>
      </c>
      <c r="I1014" s="36">
        <v>56</v>
      </c>
      <c r="J1014" s="37">
        <v>140</v>
      </c>
      <c r="K1014" s="36">
        <v>210</v>
      </c>
      <c r="L1014" s="37">
        <v>0</v>
      </c>
      <c r="M1014" s="35">
        <v>210</v>
      </c>
      <c r="N1014" s="35">
        <v>1008</v>
      </c>
      <c r="O1014" s="38">
        <v>210</v>
      </c>
      <c r="P1014" s="38">
        <v>0</v>
      </c>
      <c r="Q1014" s="39">
        <v>0.17142857142857143</v>
      </c>
      <c r="R1014" s="35">
        <v>108</v>
      </c>
      <c r="S1014" s="35">
        <v>0</v>
      </c>
      <c r="T1014" s="35">
        <v>108</v>
      </c>
      <c r="U1014" s="40">
        <v>19.428571428571427</v>
      </c>
      <c r="V1014" s="9" t="s">
        <v>2952</v>
      </c>
      <c r="W1014" s="9" t="s">
        <v>2953</v>
      </c>
      <c r="X1014" s="41"/>
      <c r="Y1014" s="9" t="s">
        <v>2954</v>
      </c>
      <c r="Z1014" s="9">
        <v>5.86</v>
      </c>
      <c r="AA1014" s="9">
        <v>177.23</v>
      </c>
      <c r="AB1014" s="9">
        <v>30</v>
      </c>
      <c r="AC1014" s="9">
        <v>178</v>
      </c>
      <c r="AD1014" s="9">
        <v>0</v>
      </c>
      <c r="AE1014" s="9">
        <v>170</v>
      </c>
      <c r="AF1014" s="9">
        <v>7</v>
      </c>
      <c r="AG1014" s="9">
        <v>0</v>
      </c>
      <c r="AH1014" s="9">
        <v>1</v>
      </c>
      <c r="AI1014" s="9">
        <v>0</v>
      </c>
      <c r="AJ1014" s="9">
        <v>0</v>
      </c>
      <c r="AK1014" s="9">
        <v>0</v>
      </c>
      <c r="AL1014" s="9">
        <v>0</v>
      </c>
      <c r="AM1014" s="9" t="s">
        <v>2955</v>
      </c>
      <c r="AN1014" s="9">
        <v>108</v>
      </c>
      <c r="AO1014" s="9">
        <v>108</v>
      </c>
      <c r="AP1014" s="9"/>
      <c r="AQ1014" s="9">
        <v>0</v>
      </c>
      <c r="AR1014" s="9" t="s">
        <v>2961</v>
      </c>
      <c r="AS1014" s="9" t="s">
        <v>2962</v>
      </c>
      <c r="AT1014" s="9" t="s">
        <v>3930</v>
      </c>
      <c r="AU1014" s="44">
        <v>0.26666666666666666</v>
      </c>
    </row>
    <row r="1015" spans="1:47">
      <c r="A1015" s="9" t="s">
        <v>16</v>
      </c>
      <c r="B1015" s="9" t="s">
        <v>4844</v>
      </c>
      <c r="C1015" s="9" t="s">
        <v>4845</v>
      </c>
      <c r="D1015" s="9" t="s">
        <v>1213</v>
      </c>
      <c r="E1015" s="9" t="s">
        <v>1213</v>
      </c>
      <c r="F1015" s="35">
        <v>233</v>
      </c>
      <c r="G1015" s="36">
        <v>798</v>
      </c>
      <c r="H1015" s="36">
        <v>352</v>
      </c>
      <c r="I1015" s="36">
        <v>4</v>
      </c>
      <c r="J1015" s="37">
        <v>10</v>
      </c>
      <c r="K1015" s="47">
        <v>384.66666666666669</v>
      </c>
      <c r="L1015" s="37">
        <v>223</v>
      </c>
      <c r="M1015" s="35">
        <v>161.66666666666669</v>
      </c>
      <c r="N1015" s="35">
        <v>216</v>
      </c>
      <c r="O1015" s="38">
        <v>161.66666666666669</v>
      </c>
      <c r="P1015" s="38">
        <v>0</v>
      </c>
      <c r="Q1015" s="39">
        <v>0.44110275689223055</v>
      </c>
      <c r="R1015" s="35">
        <v>151.66666666666669</v>
      </c>
      <c r="S1015" s="35">
        <v>0</v>
      </c>
      <c r="T1015" s="35">
        <v>151.66666666666669</v>
      </c>
      <c r="U1015" s="40">
        <v>24.228769497400346</v>
      </c>
      <c r="V1015" s="9" t="s">
        <v>2952</v>
      </c>
      <c r="W1015" s="9" t="s">
        <v>2953</v>
      </c>
      <c r="X1015" s="41"/>
      <c r="Y1015" s="9" t="s">
        <v>2954</v>
      </c>
      <c r="Z1015" s="9">
        <v>4.49</v>
      </c>
      <c r="AA1015" s="9">
        <v>17.96</v>
      </c>
      <c r="AB1015" s="9">
        <v>4</v>
      </c>
      <c r="AC1015" s="9">
        <v>238</v>
      </c>
      <c r="AD1015" s="9">
        <v>0</v>
      </c>
      <c r="AE1015" s="9">
        <v>236</v>
      </c>
      <c r="AF1015" s="9">
        <v>1</v>
      </c>
      <c r="AG1015" s="9">
        <v>1</v>
      </c>
      <c r="AH1015" s="9">
        <v>0</v>
      </c>
      <c r="AI1015" s="9">
        <v>0</v>
      </c>
      <c r="AJ1015" s="9">
        <v>0</v>
      </c>
      <c r="AK1015" s="9">
        <v>0</v>
      </c>
      <c r="AL1015" s="9">
        <v>0</v>
      </c>
      <c r="AM1015" s="9" t="s">
        <v>2955</v>
      </c>
      <c r="AN1015" s="9">
        <v>184</v>
      </c>
      <c r="AO1015" s="9">
        <v>184</v>
      </c>
      <c r="AP1015" s="9"/>
      <c r="AQ1015" s="9">
        <v>0</v>
      </c>
      <c r="AR1015" s="9" t="s">
        <v>2961</v>
      </c>
      <c r="AS1015" s="9" t="s">
        <v>2962</v>
      </c>
      <c r="AT1015" s="9" t="s">
        <v>3087</v>
      </c>
      <c r="AU1015" s="44">
        <v>1.0398613518197573E-2</v>
      </c>
    </row>
    <row r="1016" spans="1:47">
      <c r="C1016" s="45" t="s">
        <v>4846</v>
      </c>
      <c r="D1016" s="46" t="s">
        <v>4847</v>
      </c>
      <c r="F1016" s="35">
        <v>0</v>
      </c>
      <c r="G1016" s="36">
        <v>1</v>
      </c>
      <c r="H1016" s="36">
        <v>0</v>
      </c>
      <c r="I1016" s="36">
        <v>1</v>
      </c>
      <c r="J1016" s="37">
        <v>2.5</v>
      </c>
      <c r="K1016" s="36">
        <v>1</v>
      </c>
      <c r="L1016" s="37">
        <v>0</v>
      </c>
      <c r="M1016" s="35">
        <v>1</v>
      </c>
      <c r="N1016" s="35">
        <v>0</v>
      </c>
      <c r="O1016" s="38">
        <v>0</v>
      </c>
      <c r="P1016" s="38">
        <v>1</v>
      </c>
      <c r="Q1016" s="39">
        <v>0</v>
      </c>
      <c r="R1016" s="35">
        <v>1</v>
      </c>
      <c r="S1016" s="35">
        <v>1</v>
      </c>
      <c r="T1016" s="35">
        <v>0</v>
      </c>
      <c r="U1016" s="40">
        <v>0</v>
      </c>
      <c r="AU1016" s="44">
        <v>1</v>
      </c>
    </row>
    <row r="1017" spans="1:47">
      <c r="C1017" s="45" t="s">
        <v>4848</v>
      </c>
      <c r="D1017" s="46" t="s">
        <v>1998</v>
      </c>
      <c r="F1017" s="35">
        <v>0</v>
      </c>
      <c r="G1017" s="36">
        <v>1</v>
      </c>
      <c r="H1017" s="36">
        <v>0</v>
      </c>
      <c r="I1017" s="36">
        <v>1</v>
      </c>
      <c r="J1017" s="37">
        <v>2.5</v>
      </c>
      <c r="K1017" s="36">
        <v>1</v>
      </c>
      <c r="L1017" s="37">
        <v>0</v>
      </c>
      <c r="M1017" s="35">
        <v>1</v>
      </c>
      <c r="N1017" s="35">
        <v>0</v>
      </c>
      <c r="O1017" s="38">
        <v>0</v>
      </c>
      <c r="P1017" s="38">
        <v>1</v>
      </c>
      <c r="Q1017" s="39">
        <v>0</v>
      </c>
      <c r="R1017" s="35">
        <v>1</v>
      </c>
      <c r="S1017" s="35">
        <v>1</v>
      </c>
      <c r="T1017" s="35">
        <v>0</v>
      </c>
      <c r="U1017" s="40">
        <v>0</v>
      </c>
      <c r="AU1017" s="44">
        <v>1</v>
      </c>
    </row>
    <row r="1018" spans="1:47">
      <c r="C1018" s="45" t="s">
        <v>4849</v>
      </c>
      <c r="D1018" s="46" t="s">
        <v>1745</v>
      </c>
      <c r="F1018" s="35">
        <v>0</v>
      </c>
      <c r="G1018" s="36">
        <v>1</v>
      </c>
      <c r="H1018" s="36">
        <v>0</v>
      </c>
      <c r="I1018" s="36">
        <v>1</v>
      </c>
      <c r="J1018" s="37">
        <v>2.5</v>
      </c>
      <c r="K1018" s="36">
        <v>1</v>
      </c>
      <c r="L1018" s="37">
        <v>0</v>
      </c>
      <c r="M1018" s="35">
        <v>1</v>
      </c>
      <c r="N1018" s="35">
        <v>0</v>
      </c>
      <c r="O1018" s="38">
        <v>0</v>
      </c>
      <c r="P1018" s="38">
        <v>1</v>
      </c>
      <c r="Q1018" s="39">
        <v>0</v>
      </c>
      <c r="R1018" s="35">
        <v>1</v>
      </c>
      <c r="S1018" s="35">
        <v>1</v>
      </c>
      <c r="T1018" s="35">
        <v>0</v>
      </c>
      <c r="U1018" s="40">
        <v>0</v>
      </c>
      <c r="AU1018" s="44">
        <v>1</v>
      </c>
    </row>
    <row r="1019" spans="1:47">
      <c r="C1019" s="45" t="s">
        <v>4850</v>
      </c>
      <c r="D1019" s="46" t="s">
        <v>1832</v>
      </c>
      <c r="F1019" s="35">
        <v>0</v>
      </c>
      <c r="G1019" s="36">
        <v>1</v>
      </c>
      <c r="H1019" s="36">
        <v>0</v>
      </c>
      <c r="I1019" s="36">
        <v>1</v>
      </c>
      <c r="J1019" s="37">
        <v>2.5</v>
      </c>
      <c r="K1019" s="36">
        <v>1</v>
      </c>
      <c r="L1019" s="37">
        <v>0</v>
      </c>
      <c r="M1019" s="35">
        <v>1</v>
      </c>
      <c r="N1019" s="35">
        <v>0</v>
      </c>
      <c r="O1019" s="38">
        <v>0</v>
      </c>
      <c r="P1019" s="38">
        <v>1</v>
      </c>
      <c r="Q1019" s="39">
        <v>0</v>
      </c>
      <c r="R1019" s="35">
        <v>1</v>
      </c>
      <c r="S1019" s="35">
        <v>1</v>
      </c>
      <c r="T1019" s="35">
        <v>0</v>
      </c>
      <c r="U1019" s="40">
        <v>0</v>
      </c>
      <c r="AU1019" s="44">
        <v>1</v>
      </c>
    </row>
    <row r="1020" spans="1:47">
      <c r="C1020" s="45" t="s">
        <v>4851</v>
      </c>
      <c r="D1020" s="46" t="s">
        <v>1605</v>
      </c>
      <c r="F1020" s="35">
        <v>0</v>
      </c>
      <c r="G1020" s="36">
        <v>1</v>
      </c>
      <c r="H1020" s="36">
        <v>0</v>
      </c>
      <c r="I1020" s="36">
        <v>1</v>
      </c>
      <c r="J1020" s="37">
        <v>2.5</v>
      </c>
      <c r="K1020" s="36">
        <v>1</v>
      </c>
      <c r="L1020" s="37">
        <v>0</v>
      </c>
      <c r="M1020" s="35">
        <v>1</v>
      </c>
      <c r="N1020" s="35">
        <v>0</v>
      </c>
      <c r="O1020" s="38">
        <v>0</v>
      </c>
      <c r="P1020" s="38">
        <v>1</v>
      </c>
      <c r="Q1020" s="39">
        <v>0</v>
      </c>
      <c r="R1020" s="35">
        <v>1</v>
      </c>
      <c r="S1020" s="35">
        <v>1</v>
      </c>
      <c r="T1020" s="35">
        <v>0</v>
      </c>
      <c r="U1020" s="40">
        <v>0</v>
      </c>
      <c r="AU1020" s="44">
        <v>1</v>
      </c>
    </row>
    <row r="1021" spans="1:47">
      <c r="C1021" s="45" t="s">
        <v>4852</v>
      </c>
      <c r="D1021" s="46" t="s">
        <v>1708</v>
      </c>
      <c r="F1021" s="35">
        <v>0</v>
      </c>
      <c r="G1021" s="36">
        <v>1</v>
      </c>
      <c r="H1021" s="36">
        <v>0</v>
      </c>
      <c r="I1021" s="36">
        <v>1</v>
      </c>
      <c r="J1021" s="37">
        <v>2.5</v>
      </c>
      <c r="K1021" s="36">
        <v>1</v>
      </c>
      <c r="L1021" s="37">
        <v>0</v>
      </c>
      <c r="M1021" s="35">
        <v>1</v>
      </c>
      <c r="N1021" s="35">
        <v>0</v>
      </c>
      <c r="O1021" s="38">
        <v>0</v>
      </c>
      <c r="P1021" s="38">
        <v>1</v>
      </c>
      <c r="Q1021" s="39">
        <v>0</v>
      </c>
      <c r="R1021" s="35">
        <v>1</v>
      </c>
      <c r="S1021" s="35">
        <v>1</v>
      </c>
      <c r="T1021" s="35">
        <v>0</v>
      </c>
      <c r="U1021" s="40">
        <v>0</v>
      </c>
      <c r="AU1021" s="44">
        <v>1</v>
      </c>
    </row>
    <row r="1022" spans="1:47">
      <c r="C1022" s="45" t="s">
        <v>4853</v>
      </c>
      <c r="D1022" s="46" t="s">
        <v>2376</v>
      </c>
      <c r="F1022" s="35">
        <v>0</v>
      </c>
      <c r="G1022" s="36">
        <v>1</v>
      </c>
      <c r="H1022" s="36">
        <v>0</v>
      </c>
      <c r="I1022" s="36">
        <v>1</v>
      </c>
      <c r="J1022" s="37">
        <v>2.5</v>
      </c>
      <c r="K1022" s="36">
        <v>1</v>
      </c>
      <c r="L1022" s="37">
        <v>0</v>
      </c>
      <c r="M1022" s="35">
        <v>1</v>
      </c>
      <c r="N1022" s="35">
        <v>0</v>
      </c>
      <c r="O1022" s="38">
        <v>0</v>
      </c>
      <c r="P1022" s="38">
        <v>1</v>
      </c>
      <c r="Q1022" s="39">
        <v>0</v>
      </c>
      <c r="R1022" s="35">
        <v>1</v>
      </c>
      <c r="S1022" s="35">
        <v>1</v>
      </c>
      <c r="T1022" s="35">
        <v>0</v>
      </c>
      <c r="U1022" s="40">
        <v>0</v>
      </c>
      <c r="AU1022" s="44">
        <v>1</v>
      </c>
    </row>
    <row r="1023" spans="1:47">
      <c r="C1023" s="45" t="s">
        <v>4854</v>
      </c>
      <c r="D1023" s="46" t="s">
        <v>4855</v>
      </c>
      <c r="F1023" s="35">
        <v>0</v>
      </c>
      <c r="G1023" s="36">
        <v>1</v>
      </c>
      <c r="H1023" s="36">
        <v>0</v>
      </c>
      <c r="I1023" s="36">
        <v>1</v>
      </c>
      <c r="J1023" s="37">
        <v>2.5</v>
      </c>
      <c r="K1023" s="36">
        <v>1</v>
      </c>
      <c r="L1023" s="37">
        <v>0</v>
      </c>
      <c r="M1023" s="35">
        <v>1</v>
      </c>
      <c r="N1023" s="35">
        <v>0</v>
      </c>
      <c r="O1023" s="38">
        <v>0</v>
      </c>
      <c r="P1023" s="38">
        <v>1</v>
      </c>
      <c r="Q1023" s="39">
        <v>0</v>
      </c>
      <c r="R1023" s="35">
        <v>1</v>
      </c>
      <c r="S1023" s="35">
        <v>1</v>
      </c>
      <c r="T1023" s="35">
        <v>0</v>
      </c>
      <c r="U1023" s="40">
        <v>0</v>
      </c>
      <c r="AU1023" s="44">
        <v>1</v>
      </c>
    </row>
    <row r="1024" spans="1:47">
      <c r="C1024" s="45" t="s">
        <v>4856</v>
      </c>
      <c r="D1024" s="46" t="s">
        <v>1570</v>
      </c>
      <c r="F1024" s="35">
        <v>0</v>
      </c>
      <c r="G1024" s="36">
        <v>1</v>
      </c>
      <c r="H1024" s="36">
        <v>0</v>
      </c>
      <c r="I1024" s="36">
        <v>1</v>
      </c>
      <c r="J1024" s="37">
        <v>2.5</v>
      </c>
      <c r="K1024" s="36">
        <v>1</v>
      </c>
      <c r="L1024" s="37">
        <v>0</v>
      </c>
      <c r="M1024" s="35">
        <v>1</v>
      </c>
      <c r="N1024" s="35">
        <v>0</v>
      </c>
      <c r="O1024" s="38">
        <v>0</v>
      </c>
      <c r="P1024" s="38">
        <v>1</v>
      </c>
      <c r="Q1024" s="39">
        <v>0</v>
      </c>
      <c r="R1024" s="35">
        <v>1</v>
      </c>
      <c r="S1024" s="35">
        <v>1</v>
      </c>
      <c r="T1024" s="35">
        <v>0</v>
      </c>
      <c r="U1024" s="40">
        <v>0</v>
      </c>
      <c r="AU1024" s="44">
        <v>1</v>
      </c>
    </row>
    <row r="1025" spans="3:47">
      <c r="C1025" s="45" t="s">
        <v>4857</v>
      </c>
      <c r="D1025" s="46" t="s">
        <v>4858</v>
      </c>
      <c r="F1025" s="35">
        <v>0</v>
      </c>
      <c r="G1025" s="36">
        <v>1</v>
      </c>
      <c r="H1025" s="36">
        <v>0</v>
      </c>
      <c r="I1025" s="36">
        <v>1</v>
      </c>
      <c r="J1025" s="37">
        <v>2.5</v>
      </c>
      <c r="K1025" s="36">
        <v>1</v>
      </c>
      <c r="L1025" s="37">
        <v>0</v>
      </c>
      <c r="M1025" s="35">
        <v>1</v>
      </c>
      <c r="N1025" s="35">
        <v>0</v>
      </c>
      <c r="O1025" s="38">
        <v>0</v>
      </c>
      <c r="P1025" s="38">
        <v>1</v>
      </c>
      <c r="Q1025" s="39">
        <v>0</v>
      </c>
      <c r="R1025" s="35">
        <v>1</v>
      </c>
      <c r="S1025" s="35">
        <v>1</v>
      </c>
      <c r="T1025" s="35">
        <v>0</v>
      </c>
      <c r="U1025" s="40">
        <v>0</v>
      </c>
      <c r="AU1025" s="44">
        <v>1</v>
      </c>
    </row>
    <row r="1026" spans="3:47">
      <c r="C1026" s="45" t="s">
        <v>4859</v>
      </c>
      <c r="D1026" s="46" t="s">
        <v>1557</v>
      </c>
      <c r="F1026" s="35">
        <v>0</v>
      </c>
      <c r="G1026" s="36">
        <v>1</v>
      </c>
      <c r="H1026" s="36">
        <v>0</v>
      </c>
      <c r="I1026" s="36">
        <v>1</v>
      </c>
      <c r="J1026" s="37">
        <v>2.5</v>
      </c>
      <c r="K1026" s="36">
        <v>1</v>
      </c>
      <c r="L1026" s="37">
        <v>0</v>
      </c>
      <c r="M1026" s="35">
        <v>1</v>
      </c>
      <c r="N1026" s="35">
        <v>0</v>
      </c>
      <c r="O1026" s="38">
        <v>0</v>
      </c>
      <c r="P1026" s="38">
        <v>1</v>
      </c>
      <c r="Q1026" s="39">
        <v>0</v>
      </c>
      <c r="R1026" s="35">
        <v>1</v>
      </c>
      <c r="S1026" s="35">
        <v>1</v>
      </c>
      <c r="T1026" s="35">
        <v>0</v>
      </c>
      <c r="U1026" s="40">
        <v>0</v>
      </c>
      <c r="AU1026" s="44">
        <v>1</v>
      </c>
    </row>
    <row r="1027" spans="3:47">
      <c r="C1027" s="45" t="s">
        <v>4860</v>
      </c>
      <c r="D1027" s="46" t="s">
        <v>2755</v>
      </c>
      <c r="F1027" s="35">
        <v>0</v>
      </c>
      <c r="G1027" s="36">
        <v>1</v>
      </c>
      <c r="H1027" s="36">
        <v>0</v>
      </c>
      <c r="I1027" s="36">
        <v>1</v>
      </c>
      <c r="J1027" s="37">
        <v>2.5</v>
      </c>
      <c r="K1027" s="36">
        <v>1</v>
      </c>
      <c r="L1027" s="37">
        <v>0</v>
      </c>
      <c r="M1027" s="35">
        <v>1</v>
      </c>
      <c r="N1027" s="35">
        <v>0</v>
      </c>
      <c r="O1027" s="38">
        <v>0</v>
      </c>
      <c r="P1027" s="38">
        <v>1</v>
      </c>
      <c r="Q1027" s="39">
        <v>0</v>
      </c>
      <c r="R1027" s="35">
        <v>1</v>
      </c>
      <c r="S1027" s="35">
        <v>1</v>
      </c>
      <c r="T1027" s="35">
        <v>0</v>
      </c>
      <c r="U1027" s="40">
        <v>0</v>
      </c>
      <c r="AU1027" s="44">
        <v>1</v>
      </c>
    </row>
    <row r="1028" spans="3:47">
      <c r="C1028" s="45" t="s">
        <v>4861</v>
      </c>
      <c r="D1028" s="46" t="s">
        <v>1922</v>
      </c>
      <c r="F1028" s="35">
        <v>0</v>
      </c>
      <c r="G1028" s="36">
        <v>1</v>
      </c>
      <c r="H1028" s="36">
        <v>0</v>
      </c>
      <c r="I1028" s="36">
        <v>1</v>
      </c>
      <c r="J1028" s="37">
        <v>2.5</v>
      </c>
      <c r="K1028" s="36">
        <v>1</v>
      </c>
      <c r="L1028" s="37">
        <v>0</v>
      </c>
      <c r="M1028" s="35">
        <v>1</v>
      </c>
      <c r="N1028" s="35">
        <v>0</v>
      </c>
      <c r="O1028" s="38">
        <v>0</v>
      </c>
      <c r="P1028" s="38">
        <v>1</v>
      </c>
      <c r="Q1028" s="39">
        <v>0</v>
      </c>
      <c r="R1028" s="35">
        <v>1</v>
      </c>
      <c r="S1028" s="35">
        <v>1</v>
      </c>
      <c r="T1028" s="35">
        <v>0</v>
      </c>
      <c r="U1028" s="40">
        <v>0</v>
      </c>
      <c r="AU1028" s="44">
        <v>1</v>
      </c>
    </row>
    <row r="1029" spans="3:47">
      <c r="C1029" s="45" t="s">
        <v>4862</v>
      </c>
      <c r="D1029" s="46" t="s">
        <v>2192</v>
      </c>
      <c r="F1029" s="35">
        <v>0</v>
      </c>
      <c r="G1029" s="36">
        <v>1</v>
      </c>
      <c r="H1029" s="36">
        <v>0</v>
      </c>
      <c r="I1029" s="36">
        <v>1</v>
      </c>
      <c r="J1029" s="37">
        <v>2.5</v>
      </c>
      <c r="K1029" s="36">
        <v>1</v>
      </c>
      <c r="L1029" s="37">
        <v>0</v>
      </c>
      <c r="M1029" s="35">
        <v>1</v>
      </c>
      <c r="N1029" s="35">
        <v>0</v>
      </c>
      <c r="O1029" s="38">
        <v>0</v>
      </c>
      <c r="P1029" s="38">
        <v>1</v>
      </c>
      <c r="Q1029" s="39">
        <v>0</v>
      </c>
      <c r="R1029" s="35">
        <v>1</v>
      </c>
      <c r="S1029" s="35">
        <v>1</v>
      </c>
      <c r="T1029" s="35">
        <v>0</v>
      </c>
      <c r="U1029" s="40">
        <v>0</v>
      </c>
      <c r="AU1029" s="44">
        <v>1</v>
      </c>
    </row>
    <row r="1030" spans="3:47">
      <c r="C1030" s="45" t="s">
        <v>4863</v>
      </c>
      <c r="D1030" s="46" t="s">
        <v>2296</v>
      </c>
      <c r="F1030" s="35">
        <v>0</v>
      </c>
      <c r="G1030" s="36">
        <v>1</v>
      </c>
      <c r="H1030" s="36">
        <v>0</v>
      </c>
      <c r="I1030" s="36">
        <v>1</v>
      </c>
      <c r="J1030" s="37">
        <v>2.5</v>
      </c>
      <c r="K1030" s="36">
        <v>1</v>
      </c>
      <c r="L1030" s="37">
        <v>0</v>
      </c>
      <c r="M1030" s="35">
        <v>1</v>
      </c>
      <c r="N1030" s="35">
        <v>0</v>
      </c>
      <c r="O1030" s="38">
        <v>0</v>
      </c>
      <c r="P1030" s="38">
        <v>1</v>
      </c>
      <c r="Q1030" s="39">
        <v>0</v>
      </c>
      <c r="R1030" s="35">
        <v>1</v>
      </c>
      <c r="S1030" s="35">
        <v>1</v>
      </c>
      <c r="T1030" s="35">
        <v>0</v>
      </c>
      <c r="U1030" s="40">
        <v>0</v>
      </c>
      <c r="AU1030" s="44">
        <v>1</v>
      </c>
    </row>
    <row r="1031" spans="3:47">
      <c r="C1031" s="45"/>
      <c r="D1031" s="46" t="s">
        <v>1721</v>
      </c>
      <c r="F1031" s="35">
        <v>0</v>
      </c>
      <c r="G1031" s="36">
        <v>1</v>
      </c>
      <c r="H1031" s="36">
        <v>0</v>
      </c>
      <c r="I1031" s="36">
        <v>1</v>
      </c>
      <c r="J1031" s="37">
        <v>2.5</v>
      </c>
      <c r="K1031" s="36">
        <v>1</v>
      </c>
      <c r="L1031" s="37">
        <v>0</v>
      </c>
      <c r="M1031" s="35">
        <v>1</v>
      </c>
      <c r="N1031" s="35">
        <v>0</v>
      </c>
      <c r="O1031" s="38">
        <v>0</v>
      </c>
      <c r="P1031" s="38">
        <v>1</v>
      </c>
      <c r="Q1031" s="39">
        <v>0</v>
      </c>
      <c r="R1031" s="35">
        <v>1</v>
      </c>
      <c r="S1031" s="35">
        <v>1</v>
      </c>
      <c r="T1031" s="35">
        <v>0</v>
      </c>
      <c r="U1031" s="40">
        <v>0</v>
      </c>
      <c r="AU1031" s="44">
        <v>1</v>
      </c>
    </row>
    <row r="1032" spans="3:47">
      <c r="C1032" s="45" t="s">
        <v>4864</v>
      </c>
      <c r="D1032" s="46" t="s">
        <v>2033</v>
      </c>
      <c r="F1032" s="35">
        <v>0</v>
      </c>
      <c r="G1032" s="36">
        <v>1</v>
      </c>
      <c r="H1032" s="36">
        <v>0</v>
      </c>
      <c r="I1032" s="36">
        <v>1</v>
      </c>
      <c r="J1032" s="37">
        <v>2.5</v>
      </c>
      <c r="K1032" s="36">
        <v>1</v>
      </c>
      <c r="L1032" s="37">
        <v>0</v>
      </c>
      <c r="M1032" s="35">
        <v>1</v>
      </c>
      <c r="N1032" s="35">
        <v>0</v>
      </c>
      <c r="O1032" s="38">
        <v>0</v>
      </c>
      <c r="P1032" s="38">
        <v>1</v>
      </c>
      <c r="Q1032" s="39">
        <v>0</v>
      </c>
      <c r="R1032" s="35">
        <v>1</v>
      </c>
      <c r="S1032" s="35">
        <v>1</v>
      </c>
      <c r="T1032" s="35">
        <v>0</v>
      </c>
      <c r="U1032" s="40">
        <v>0</v>
      </c>
      <c r="AU1032" s="44">
        <v>1</v>
      </c>
    </row>
    <row r="1033" spans="3:47">
      <c r="C1033" s="45" t="s">
        <v>4865</v>
      </c>
      <c r="D1033" s="46" t="s">
        <v>2855</v>
      </c>
      <c r="F1033" s="35">
        <v>0</v>
      </c>
      <c r="G1033" s="36">
        <v>1</v>
      </c>
      <c r="H1033" s="36">
        <v>0</v>
      </c>
      <c r="I1033" s="36">
        <v>1</v>
      </c>
      <c r="J1033" s="37">
        <v>2.5</v>
      </c>
      <c r="K1033" s="36">
        <v>1</v>
      </c>
      <c r="L1033" s="37">
        <v>0</v>
      </c>
      <c r="M1033" s="35">
        <v>1</v>
      </c>
      <c r="N1033" s="35">
        <v>0</v>
      </c>
      <c r="O1033" s="38">
        <v>0</v>
      </c>
      <c r="P1033" s="38">
        <v>1</v>
      </c>
      <c r="Q1033" s="39">
        <v>0</v>
      </c>
      <c r="R1033" s="35">
        <v>1</v>
      </c>
      <c r="S1033" s="35">
        <v>1</v>
      </c>
      <c r="T1033" s="35">
        <v>0</v>
      </c>
      <c r="U1033" s="40">
        <v>0</v>
      </c>
      <c r="AU1033" s="44">
        <v>1</v>
      </c>
    </row>
    <row r="1034" spans="3:47">
      <c r="C1034" s="45" t="s">
        <v>4866</v>
      </c>
      <c r="D1034" s="46" t="s">
        <v>4867</v>
      </c>
      <c r="F1034" s="35">
        <v>0</v>
      </c>
      <c r="G1034" s="36">
        <v>1</v>
      </c>
      <c r="H1034" s="36">
        <v>0</v>
      </c>
      <c r="I1034" s="36">
        <v>1</v>
      </c>
      <c r="J1034" s="37">
        <v>2.5</v>
      </c>
      <c r="K1034" s="36">
        <v>1</v>
      </c>
      <c r="L1034" s="37">
        <v>0</v>
      </c>
      <c r="M1034" s="35">
        <v>1</v>
      </c>
      <c r="N1034" s="35">
        <v>0</v>
      </c>
      <c r="O1034" s="38">
        <v>0</v>
      </c>
      <c r="P1034" s="38">
        <v>1</v>
      </c>
      <c r="Q1034" s="39">
        <v>0</v>
      </c>
      <c r="R1034" s="35">
        <v>1</v>
      </c>
      <c r="S1034" s="35">
        <v>1</v>
      </c>
      <c r="T1034" s="35">
        <v>0</v>
      </c>
      <c r="U1034" s="40">
        <v>0</v>
      </c>
      <c r="AU1034" s="44">
        <v>1</v>
      </c>
    </row>
    <row r="1035" spans="3:47">
      <c r="C1035" s="45" t="s">
        <v>4868</v>
      </c>
      <c r="D1035" s="46" t="s">
        <v>4869</v>
      </c>
      <c r="F1035" s="35">
        <v>0</v>
      </c>
      <c r="G1035" s="36">
        <v>1</v>
      </c>
      <c r="H1035" s="36">
        <v>0</v>
      </c>
      <c r="I1035" s="36">
        <v>1</v>
      </c>
      <c r="J1035" s="37">
        <v>2.5</v>
      </c>
      <c r="K1035" s="36">
        <v>1</v>
      </c>
      <c r="L1035" s="37">
        <v>0</v>
      </c>
      <c r="M1035" s="35">
        <v>1</v>
      </c>
      <c r="N1035" s="35">
        <v>0</v>
      </c>
      <c r="O1035" s="38">
        <v>0</v>
      </c>
      <c r="P1035" s="38">
        <v>1</v>
      </c>
      <c r="Q1035" s="39">
        <v>0</v>
      </c>
      <c r="R1035" s="35">
        <v>1</v>
      </c>
      <c r="S1035" s="35">
        <v>1</v>
      </c>
      <c r="T1035" s="35">
        <v>0</v>
      </c>
      <c r="U1035" s="40">
        <v>0</v>
      </c>
      <c r="AU1035" s="44">
        <v>1</v>
      </c>
    </row>
    <row r="1036" spans="3:47">
      <c r="C1036" s="45" t="s">
        <v>4870</v>
      </c>
      <c r="D1036" s="46" t="s">
        <v>1583</v>
      </c>
      <c r="F1036" s="35">
        <v>0</v>
      </c>
      <c r="G1036" s="36">
        <v>1</v>
      </c>
      <c r="H1036" s="36">
        <v>0</v>
      </c>
      <c r="I1036" s="36">
        <v>1</v>
      </c>
      <c r="J1036" s="37">
        <v>2.5</v>
      </c>
      <c r="K1036" s="36">
        <v>1</v>
      </c>
      <c r="L1036" s="37">
        <v>0</v>
      </c>
      <c r="M1036" s="35">
        <v>1</v>
      </c>
      <c r="N1036" s="35">
        <v>0</v>
      </c>
      <c r="O1036" s="38">
        <v>0</v>
      </c>
      <c r="P1036" s="38">
        <v>1</v>
      </c>
      <c r="Q1036" s="39">
        <v>0</v>
      </c>
      <c r="R1036" s="35">
        <v>1</v>
      </c>
      <c r="S1036" s="35">
        <v>1</v>
      </c>
      <c r="T1036" s="35">
        <v>0</v>
      </c>
      <c r="U1036" s="40">
        <v>0</v>
      </c>
      <c r="AU1036" s="44">
        <v>1</v>
      </c>
    </row>
    <row r="1037" spans="3:47">
      <c r="C1037" s="45" t="s">
        <v>4871</v>
      </c>
      <c r="D1037" s="46" t="s">
        <v>2524</v>
      </c>
      <c r="F1037" s="35">
        <v>0</v>
      </c>
      <c r="G1037" s="36">
        <v>0</v>
      </c>
      <c r="H1037" s="36">
        <v>1</v>
      </c>
      <c r="I1037" s="36">
        <v>1</v>
      </c>
      <c r="J1037" s="37">
        <v>2.5</v>
      </c>
      <c r="K1037" s="36">
        <v>1</v>
      </c>
      <c r="L1037" s="37">
        <v>0</v>
      </c>
      <c r="M1037" s="35">
        <v>1</v>
      </c>
      <c r="N1037" s="35">
        <v>0</v>
      </c>
      <c r="O1037" s="38">
        <v>0</v>
      </c>
      <c r="P1037" s="38">
        <v>1</v>
      </c>
      <c r="Q1037" s="39" t="e">
        <v>#DIV/0!</v>
      </c>
      <c r="R1037" s="35">
        <v>1</v>
      </c>
      <c r="S1037" s="35">
        <v>1</v>
      </c>
      <c r="T1037" s="35">
        <v>0</v>
      </c>
      <c r="U1037" s="40">
        <v>0</v>
      </c>
      <c r="AU1037" s="44">
        <v>1</v>
      </c>
    </row>
    <row r="1038" spans="3:47">
      <c r="C1038" s="45" t="s">
        <v>4872</v>
      </c>
      <c r="D1038" s="46" t="s">
        <v>1751</v>
      </c>
      <c r="F1038" s="35">
        <v>0</v>
      </c>
      <c r="G1038" s="36">
        <v>0</v>
      </c>
      <c r="H1038" s="36">
        <v>1</v>
      </c>
      <c r="I1038" s="36">
        <v>1</v>
      </c>
      <c r="J1038" s="37">
        <v>2.5</v>
      </c>
      <c r="K1038" s="36">
        <v>1</v>
      </c>
      <c r="L1038" s="37">
        <v>0</v>
      </c>
      <c r="M1038" s="35">
        <v>1</v>
      </c>
      <c r="N1038" s="35">
        <v>0</v>
      </c>
      <c r="O1038" s="38">
        <v>0</v>
      </c>
      <c r="P1038" s="38">
        <v>1</v>
      </c>
      <c r="Q1038" s="39" t="e">
        <v>#DIV/0!</v>
      </c>
      <c r="R1038" s="35">
        <v>1</v>
      </c>
      <c r="S1038" s="35">
        <v>1</v>
      </c>
      <c r="T1038" s="35">
        <v>0</v>
      </c>
      <c r="U1038" s="40">
        <v>0</v>
      </c>
      <c r="AU1038" s="44">
        <v>1</v>
      </c>
    </row>
    <row r="1039" spans="3:47">
      <c r="C1039" s="45" t="s">
        <v>4873</v>
      </c>
      <c r="D1039" s="46" t="s">
        <v>1620</v>
      </c>
      <c r="F1039" s="35">
        <v>0</v>
      </c>
      <c r="G1039" s="36">
        <v>0</v>
      </c>
      <c r="H1039" s="36">
        <v>1</v>
      </c>
      <c r="I1039" s="36">
        <v>1</v>
      </c>
      <c r="J1039" s="37">
        <v>2.5</v>
      </c>
      <c r="K1039" s="36">
        <v>1</v>
      </c>
      <c r="L1039" s="37">
        <v>0</v>
      </c>
      <c r="M1039" s="35">
        <v>1</v>
      </c>
      <c r="N1039" s="35">
        <v>0</v>
      </c>
      <c r="O1039" s="38">
        <v>0</v>
      </c>
      <c r="P1039" s="38">
        <v>1</v>
      </c>
      <c r="Q1039" s="39" t="e">
        <v>#DIV/0!</v>
      </c>
      <c r="R1039" s="35">
        <v>1</v>
      </c>
      <c r="S1039" s="35">
        <v>1</v>
      </c>
      <c r="T1039" s="35">
        <v>0</v>
      </c>
      <c r="U1039" s="40">
        <v>0</v>
      </c>
      <c r="AU1039" s="44">
        <v>1</v>
      </c>
    </row>
    <row r="1040" spans="3:47">
      <c r="C1040" s="45" t="s">
        <v>4874</v>
      </c>
      <c r="D1040" s="46" t="s">
        <v>1746</v>
      </c>
      <c r="F1040" s="35">
        <v>0</v>
      </c>
      <c r="G1040" s="36">
        <v>0</v>
      </c>
      <c r="H1040" s="36">
        <v>1</v>
      </c>
      <c r="I1040" s="36">
        <v>1</v>
      </c>
      <c r="J1040" s="37">
        <v>2.5</v>
      </c>
      <c r="K1040" s="36">
        <v>1</v>
      </c>
      <c r="L1040" s="37">
        <v>0</v>
      </c>
      <c r="M1040" s="35">
        <v>1</v>
      </c>
      <c r="N1040" s="35">
        <v>0</v>
      </c>
      <c r="O1040" s="38">
        <v>0</v>
      </c>
      <c r="P1040" s="38">
        <v>1</v>
      </c>
      <c r="Q1040" s="39" t="e">
        <v>#DIV/0!</v>
      </c>
      <c r="R1040" s="35">
        <v>1</v>
      </c>
      <c r="S1040" s="35">
        <v>1</v>
      </c>
      <c r="T1040" s="35">
        <v>0</v>
      </c>
      <c r="U1040" s="40">
        <v>0</v>
      </c>
      <c r="AU1040" s="44">
        <v>1</v>
      </c>
    </row>
    <row r="1041" spans="1:47">
      <c r="C1041" s="45" t="s">
        <v>4875</v>
      </c>
      <c r="D1041" s="46" t="s">
        <v>1577</v>
      </c>
      <c r="F1041" s="35">
        <v>0</v>
      </c>
      <c r="G1041" s="36">
        <v>0</v>
      </c>
      <c r="H1041" s="36">
        <v>1</v>
      </c>
      <c r="I1041" s="36">
        <v>1</v>
      </c>
      <c r="J1041" s="37">
        <v>2.5</v>
      </c>
      <c r="K1041" s="36">
        <v>1</v>
      </c>
      <c r="L1041" s="37">
        <v>0</v>
      </c>
      <c r="M1041" s="35">
        <v>1</v>
      </c>
      <c r="N1041" s="35">
        <v>0</v>
      </c>
      <c r="O1041" s="38">
        <v>0</v>
      </c>
      <c r="P1041" s="38">
        <v>1</v>
      </c>
      <c r="Q1041" s="39" t="e">
        <v>#DIV/0!</v>
      </c>
      <c r="R1041" s="35">
        <v>1</v>
      </c>
      <c r="S1041" s="35">
        <v>1</v>
      </c>
      <c r="T1041" s="35">
        <v>0</v>
      </c>
      <c r="U1041" s="40">
        <v>0</v>
      </c>
      <c r="AU1041" s="44">
        <v>1</v>
      </c>
    </row>
    <row r="1042" spans="1:47">
      <c r="C1042" s="45" t="s">
        <v>4876</v>
      </c>
      <c r="D1042" s="46" t="s">
        <v>2127</v>
      </c>
      <c r="F1042" s="35">
        <v>0</v>
      </c>
      <c r="G1042" s="36">
        <v>0</v>
      </c>
      <c r="H1042" s="36">
        <v>1</v>
      </c>
      <c r="I1042" s="36">
        <v>1</v>
      </c>
      <c r="J1042" s="37">
        <v>2.5</v>
      </c>
      <c r="K1042" s="36">
        <v>1</v>
      </c>
      <c r="L1042" s="37">
        <v>0</v>
      </c>
      <c r="M1042" s="35">
        <v>1</v>
      </c>
      <c r="N1042" s="35">
        <v>0</v>
      </c>
      <c r="O1042" s="38">
        <v>0</v>
      </c>
      <c r="P1042" s="38">
        <v>1</v>
      </c>
      <c r="Q1042" s="39" t="e">
        <v>#DIV/0!</v>
      </c>
      <c r="R1042" s="35">
        <v>1</v>
      </c>
      <c r="S1042" s="35">
        <v>1</v>
      </c>
      <c r="T1042" s="35">
        <v>0</v>
      </c>
      <c r="U1042" s="40">
        <v>0</v>
      </c>
      <c r="AU1042" s="44">
        <v>1</v>
      </c>
    </row>
    <row r="1043" spans="1:47">
      <c r="C1043" s="45" t="s">
        <v>4877</v>
      </c>
      <c r="D1043" s="46" t="s">
        <v>1709</v>
      </c>
      <c r="F1043" s="35">
        <v>0</v>
      </c>
      <c r="G1043" s="36">
        <v>0</v>
      </c>
      <c r="H1043" s="36">
        <v>1</v>
      </c>
      <c r="I1043" s="36">
        <v>1</v>
      </c>
      <c r="J1043" s="37">
        <v>2.5</v>
      </c>
      <c r="K1043" s="36">
        <v>1</v>
      </c>
      <c r="L1043" s="37">
        <v>0</v>
      </c>
      <c r="M1043" s="35">
        <v>1</v>
      </c>
      <c r="N1043" s="35">
        <v>0</v>
      </c>
      <c r="O1043" s="38">
        <v>0</v>
      </c>
      <c r="P1043" s="38">
        <v>1</v>
      </c>
      <c r="Q1043" s="39" t="e">
        <v>#DIV/0!</v>
      </c>
      <c r="R1043" s="35">
        <v>1</v>
      </c>
      <c r="S1043" s="35">
        <v>1</v>
      </c>
      <c r="T1043" s="35">
        <v>0</v>
      </c>
      <c r="U1043" s="40">
        <v>0</v>
      </c>
      <c r="AU1043" s="44">
        <v>1</v>
      </c>
    </row>
    <row r="1044" spans="1:47">
      <c r="C1044" s="45"/>
      <c r="D1044" s="46" t="s">
        <v>2758</v>
      </c>
      <c r="F1044" s="35">
        <v>0</v>
      </c>
      <c r="G1044" s="36">
        <v>0</v>
      </c>
      <c r="H1044" s="36">
        <v>1</v>
      </c>
      <c r="I1044" s="36">
        <v>1</v>
      </c>
      <c r="J1044" s="37">
        <v>2.5</v>
      </c>
      <c r="K1044" s="36">
        <v>1</v>
      </c>
      <c r="L1044" s="37">
        <v>0</v>
      </c>
      <c r="M1044" s="35">
        <v>1</v>
      </c>
      <c r="N1044" s="35">
        <v>0</v>
      </c>
      <c r="O1044" s="38">
        <v>0</v>
      </c>
      <c r="P1044" s="38">
        <v>1</v>
      </c>
      <c r="Q1044" s="39" t="e">
        <v>#DIV/0!</v>
      </c>
      <c r="R1044" s="35">
        <v>1</v>
      </c>
      <c r="S1044" s="35">
        <v>1</v>
      </c>
      <c r="T1044" s="35">
        <v>0</v>
      </c>
      <c r="U1044" s="40">
        <v>0</v>
      </c>
      <c r="AU1044" s="44">
        <v>1</v>
      </c>
    </row>
    <row r="1045" spans="1:47">
      <c r="C1045" s="45" t="s">
        <v>4878</v>
      </c>
      <c r="D1045" s="46" t="s">
        <v>2779</v>
      </c>
      <c r="F1045" s="35">
        <v>0</v>
      </c>
      <c r="G1045" s="36">
        <v>0</v>
      </c>
      <c r="H1045" s="36">
        <v>1</v>
      </c>
      <c r="I1045" s="36">
        <v>1</v>
      </c>
      <c r="J1045" s="37">
        <v>2.5</v>
      </c>
      <c r="K1045" s="36">
        <v>1</v>
      </c>
      <c r="L1045" s="37">
        <v>0</v>
      </c>
      <c r="M1045" s="35">
        <v>1</v>
      </c>
      <c r="N1045" s="35">
        <v>0</v>
      </c>
      <c r="O1045" s="38">
        <v>0</v>
      </c>
      <c r="P1045" s="38">
        <v>1</v>
      </c>
      <c r="Q1045" s="39" t="e">
        <v>#DIV/0!</v>
      </c>
      <c r="R1045" s="35">
        <v>1</v>
      </c>
      <c r="S1045" s="35">
        <v>1</v>
      </c>
      <c r="T1045" s="35">
        <v>0</v>
      </c>
      <c r="U1045" s="40">
        <v>0</v>
      </c>
      <c r="AU1045" s="44">
        <v>1</v>
      </c>
    </row>
    <row r="1046" spans="1:47">
      <c r="C1046" s="45" t="s">
        <v>4879</v>
      </c>
      <c r="D1046" s="46" t="s">
        <v>2084</v>
      </c>
      <c r="F1046" s="35">
        <v>0</v>
      </c>
      <c r="G1046" s="36">
        <v>0</v>
      </c>
      <c r="H1046" s="36">
        <v>1</v>
      </c>
      <c r="I1046" s="36">
        <v>1</v>
      </c>
      <c r="J1046" s="37">
        <v>2.5</v>
      </c>
      <c r="K1046" s="36">
        <v>1</v>
      </c>
      <c r="L1046" s="37">
        <v>0</v>
      </c>
      <c r="M1046" s="35">
        <v>1</v>
      </c>
      <c r="N1046" s="35">
        <v>0</v>
      </c>
      <c r="O1046" s="38">
        <v>0</v>
      </c>
      <c r="P1046" s="38">
        <v>1</v>
      </c>
      <c r="Q1046" s="39" t="e">
        <v>#DIV/0!</v>
      </c>
      <c r="R1046" s="35">
        <v>1</v>
      </c>
      <c r="S1046" s="35">
        <v>1</v>
      </c>
      <c r="T1046" s="35">
        <v>0</v>
      </c>
      <c r="U1046" s="40">
        <v>0</v>
      </c>
      <c r="AU1046" s="44">
        <v>1</v>
      </c>
    </row>
    <row r="1047" spans="1:47">
      <c r="C1047" s="45" t="s">
        <v>4880</v>
      </c>
      <c r="D1047" s="46" t="s">
        <v>2815</v>
      </c>
      <c r="F1047" s="35">
        <v>0</v>
      </c>
      <c r="G1047" s="36">
        <v>0</v>
      </c>
      <c r="H1047" s="36">
        <v>1</v>
      </c>
      <c r="I1047" s="36">
        <v>1</v>
      </c>
      <c r="J1047" s="37">
        <v>2.5</v>
      </c>
      <c r="K1047" s="36">
        <v>1</v>
      </c>
      <c r="L1047" s="37">
        <v>0</v>
      </c>
      <c r="M1047" s="35">
        <v>1</v>
      </c>
      <c r="N1047" s="35">
        <v>0</v>
      </c>
      <c r="O1047" s="38">
        <v>0</v>
      </c>
      <c r="P1047" s="38">
        <v>1</v>
      </c>
      <c r="Q1047" s="39" t="e">
        <v>#DIV/0!</v>
      </c>
      <c r="R1047" s="35">
        <v>1</v>
      </c>
      <c r="S1047" s="35">
        <v>1</v>
      </c>
      <c r="T1047" s="35">
        <v>0</v>
      </c>
      <c r="U1047" s="40">
        <v>0</v>
      </c>
      <c r="AU1047" s="44">
        <v>1</v>
      </c>
    </row>
    <row r="1048" spans="1:47">
      <c r="C1048" s="45" t="s">
        <v>4881</v>
      </c>
      <c r="D1048" s="46" t="s">
        <v>2816</v>
      </c>
      <c r="F1048" s="35">
        <v>0</v>
      </c>
      <c r="G1048" s="36">
        <v>0</v>
      </c>
      <c r="H1048" s="36">
        <v>1</v>
      </c>
      <c r="I1048" s="36">
        <v>1</v>
      </c>
      <c r="J1048" s="37">
        <v>2.5</v>
      </c>
      <c r="K1048" s="36">
        <v>1</v>
      </c>
      <c r="L1048" s="37">
        <v>0</v>
      </c>
      <c r="M1048" s="35">
        <v>1</v>
      </c>
      <c r="N1048" s="35">
        <v>0</v>
      </c>
      <c r="O1048" s="38">
        <v>0</v>
      </c>
      <c r="P1048" s="38">
        <v>1</v>
      </c>
      <c r="Q1048" s="39" t="e">
        <v>#DIV/0!</v>
      </c>
      <c r="R1048" s="35">
        <v>1</v>
      </c>
      <c r="S1048" s="35">
        <v>1</v>
      </c>
      <c r="T1048" s="35">
        <v>0</v>
      </c>
      <c r="U1048" s="40">
        <v>0</v>
      </c>
      <c r="AU1048" s="44">
        <v>1</v>
      </c>
    </row>
    <row r="1049" spans="1:47">
      <c r="C1049" s="45" t="s">
        <v>4882</v>
      </c>
      <c r="D1049" s="46" t="s">
        <v>1863</v>
      </c>
      <c r="F1049" s="35">
        <v>0</v>
      </c>
      <c r="G1049" s="36">
        <v>0</v>
      </c>
      <c r="H1049" s="36">
        <v>1</v>
      </c>
      <c r="I1049" s="36">
        <v>1</v>
      </c>
      <c r="J1049" s="37">
        <v>2.5</v>
      </c>
      <c r="K1049" s="36">
        <v>1</v>
      </c>
      <c r="L1049" s="37">
        <v>0</v>
      </c>
      <c r="M1049" s="35">
        <v>1</v>
      </c>
      <c r="N1049" s="35">
        <v>0</v>
      </c>
      <c r="O1049" s="38">
        <v>0</v>
      </c>
      <c r="P1049" s="38">
        <v>1</v>
      </c>
      <c r="Q1049" s="39" t="e">
        <v>#DIV/0!</v>
      </c>
      <c r="R1049" s="35">
        <v>1</v>
      </c>
      <c r="S1049" s="35">
        <v>1</v>
      </c>
      <c r="T1049" s="35">
        <v>0</v>
      </c>
      <c r="U1049" s="40">
        <v>0</v>
      </c>
      <c r="AU1049" s="44">
        <v>1</v>
      </c>
    </row>
    <row r="1050" spans="1:47">
      <c r="A1050" s="9" t="s">
        <v>16</v>
      </c>
      <c r="B1050" s="9" t="s">
        <v>4883</v>
      </c>
      <c r="C1050" s="9" t="s">
        <v>4884</v>
      </c>
      <c r="D1050" s="9" t="s">
        <v>1193</v>
      </c>
      <c r="E1050" s="9" t="s">
        <v>4885</v>
      </c>
      <c r="F1050" s="35">
        <v>196</v>
      </c>
      <c r="G1050" s="36">
        <v>593</v>
      </c>
      <c r="H1050" s="36">
        <v>64</v>
      </c>
      <c r="I1050" s="36">
        <v>41</v>
      </c>
      <c r="J1050" s="37">
        <v>102.5</v>
      </c>
      <c r="K1050" s="47">
        <v>232.66666666666666</v>
      </c>
      <c r="L1050" s="37">
        <v>93.5</v>
      </c>
      <c r="M1050" s="35">
        <v>139.16666666666666</v>
      </c>
      <c r="N1050" s="35">
        <v>288</v>
      </c>
      <c r="O1050" s="38">
        <v>139.16666666666666</v>
      </c>
      <c r="P1050" s="38">
        <v>0</v>
      </c>
      <c r="Q1050" s="39">
        <v>0.10792580101180438</v>
      </c>
      <c r="R1050" s="35">
        <v>36.666666666666657</v>
      </c>
      <c r="S1050" s="35">
        <v>0</v>
      </c>
      <c r="T1050" s="35">
        <v>36.666666666666657</v>
      </c>
      <c r="U1050" s="40">
        <v>33.696275071633238</v>
      </c>
      <c r="V1050" s="9" t="s">
        <v>2952</v>
      </c>
      <c r="W1050" s="9" t="s">
        <v>2953</v>
      </c>
      <c r="X1050" s="41"/>
      <c r="Y1050" s="9" t="s">
        <v>2954</v>
      </c>
      <c r="Z1050" s="9">
        <v>4.91</v>
      </c>
      <c r="AA1050" s="9">
        <v>299.60000000000002</v>
      </c>
      <c r="AB1050" s="9">
        <v>61</v>
      </c>
      <c r="AC1050" s="9">
        <v>61</v>
      </c>
      <c r="AD1050" s="9">
        <v>0</v>
      </c>
      <c r="AE1050" s="9">
        <v>57</v>
      </c>
      <c r="AF1050" s="9">
        <v>0</v>
      </c>
      <c r="AG1050" s="9">
        <v>1</v>
      </c>
      <c r="AH1050" s="9">
        <v>3</v>
      </c>
      <c r="AI1050" s="9">
        <v>0</v>
      </c>
      <c r="AJ1050" s="9">
        <v>0</v>
      </c>
      <c r="AK1050" s="9">
        <v>0</v>
      </c>
      <c r="AL1050" s="9">
        <v>0</v>
      </c>
      <c r="AM1050" s="9" t="s">
        <v>2955</v>
      </c>
      <c r="AN1050" s="9">
        <v>31</v>
      </c>
      <c r="AO1050" s="9">
        <v>29</v>
      </c>
      <c r="AP1050" s="9"/>
      <c r="AQ1050" s="9">
        <v>24</v>
      </c>
      <c r="AR1050" s="42">
        <v>46054</v>
      </c>
      <c r="AS1050" s="9" t="s">
        <v>2957</v>
      </c>
      <c r="AT1050" s="9" t="s">
        <v>3433</v>
      </c>
      <c r="AU1050" s="44">
        <v>0.17621776504297995</v>
      </c>
    </row>
    <row r="1051" spans="1:47">
      <c r="A1051" s="9" t="s">
        <v>16</v>
      </c>
      <c r="B1051" s="9" t="s">
        <v>4886</v>
      </c>
      <c r="C1051" s="9" t="s">
        <v>4887</v>
      </c>
      <c r="D1051" s="9" t="s">
        <v>1103</v>
      </c>
      <c r="E1051" s="9" t="s">
        <v>1103</v>
      </c>
      <c r="F1051" s="35">
        <v>321</v>
      </c>
      <c r="G1051" s="36">
        <v>212</v>
      </c>
      <c r="H1051" s="36">
        <v>165</v>
      </c>
      <c r="I1051" s="36">
        <v>98</v>
      </c>
      <c r="J1051" s="37">
        <v>245</v>
      </c>
      <c r="K1051" s="36">
        <v>212</v>
      </c>
      <c r="L1051" s="37">
        <v>76</v>
      </c>
      <c r="M1051" s="35">
        <v>136</v>
      </c>
      <c r="N1051" s="35">
        <v>288</v>
      </c>
      <c r="O1051" s="38">
        <v>136</v>
      </c>
      <c r="P1051" s="38">
        <v>0</v>
      </c>
      <c r="Q1051" s="39">
        <v>0.77830188679245282</v>
      </c>
      <c r="R1051" s="35">
        <v>0</v>
      </c>
      <c r="S1051" s="35">
        <v>0</v>
      </c>
      <c r="T1051" s="35">
        <v>0</v>
      </c>
      <c r="U1051" s="40">
        <v>60.566037735849058</v>
      </c>
      <c r="V1051" s="9" t="s">
        <v>2952</v>
      </c>
      <c r="W1051" s="9" t="s">
        <v>2953</v>
      </c>
      <c r="X1051" s="41"/>
      <c r="Y1051" s="9" t="s">
        <v>2954</v>
      </c>
      <c r="Z1051" s="9">
        <v>4.09</v>
      </c>
      <c r="AA1051" s="9">
        <v>409</v>
      </c>
      <c r="AB1051" s="9">
        <v>100</v>
      </c>
      <c r="AC1051" s="9">
        <v>325</v>
      </c>
      <c r="AD1051" s="9">
        <v>2</v>
      </c>
      <c r="AE1051" s="9">
        <v>247</v>
      </c>
      <c r="AF1051" s="9">
        <v>68</v>
      </c>
      <c r="AG1051" s="9">
        <v>4</v>
      </c>
      <c r="AH1051" s="9">
        <v>4</v>
      </c>
      <c r="AI1051" s="9">
        <v>0</v>
      </c>
      <c r="AJ1051" s="9">
        <v>0</v>
      </c>
      <c r="AK1051" s="9">
        <v>0</v>
      </c>
      <c r="AL1051" s="9">
        <v>2</v>
      </c>
      <c r="AM1051" s="9" t="s">
        <v>2955</v>
      </c>
      <c r="AN1051" s="9">
        <v>74</v>
      </c>
      <c r="AO1051" s="9">
        <v>73</v>
      </c>
      <c r="AP1051" s="9"/>
      <c r="AQ1051" s="9">
        <v>48</v>
      </c>
      <c r="AR1051" s="42">
        <v>46055</v>
      </c>
      <c r="AS1051" s="9" t="s">
        <v>2957</v>
      </c>
      <c r="AT1051" s="9" t="s">
        <v>4462</v>
      </c>
      <c r="AU1051" s="44">
        <v>0.46226415094339623</v>
      </c>
    </row>
    <row r="1052" spans="1:47">
      <c r="C1052" s="45" t="s">
        <v>4888</v>
      </c>
      <c r="D1052" s="46" t="s">
        <v>2335</v>
      </c>
      <c r="F1052" s="35">
        <v>0</v>
      </c>
      <c r="G1052" s="36">
        <v>1</v>
      </c>
      <c r="H1052" s="36">
        <v>1</v>
      </c>
      <c r="I1052" s="36">
        <v>1</v>
      </c>
      <c r="J1052" s="37">
        <v>2.5</v>
      </c>
      <c r="K1052" s="36">
        <v>1</v>
      </c>
      <c r="L1052" s="37">
        <v>0</v>
      </c>
      <c r="M1052" s="35">
        <v>1</v>
      </c>
      <c r="N1052" s="35">
        <v>0</v>
      </c>
      <c r="O1052" s="38">
        <v>0</v>
      </c>
      <c r="P1052" s="38">
        <v>1</v>
      </c>
      <c r="Q1052" s="39">
        <v>1</v>
      </c>
      <c r="R1052" s="35">
        <v>1</v>
      </c>
      <c r="S1052" s="35">
        <v>1</v>
      </c>
      <c r="T1052" s="35">
        <v>0</v>
      </c>
      <c r="U1052" s="40">
        <v>0</v>
      </c>
    </row>
    <row r="1053" spans="1:47">
      <c r="C1053" s="45" t="s">
        <v>4889</v>
      </c>
      <c r="D1053" s="46" t="s">
        <v>2381</v>
      </c>
      <c r="F1053" s="35">
        <v>0</v>
      </c>
      <c r="G1053" s="36">
        <v>1</v>
      </c>
      <c r="H1053" s="36">
        <v>1</v>
      </c>
      <c r="I1053" s="36">
        <v>1</v>
      </c>
      <c r="J1053" s="37">
        <v>2.5</v>
      </c>
      <c r="K1053" s="36">
        <v>1</v>
      </c>
      <c r="L1053" s="37">
        <v>0</v>
      </c>
      <c r="M1053" s="35">
        <v>1</v>
      </c>
      <c r="N1053" s="35">
        <v>0</v>
      </c>
      <c r="O1053" s="38">
        <v>0</v>
      </c>
      <c r="P1053" s="38">
        <v>1</v>
      </c>
      <c r="Q1053" s="39">
        <v>1</v>
      </c>
      <c r="R1053" s="35">
        <v>1</v>
      </c>
      <c r="S1053" s="35">
        <v>1</v>
      </c>
      <c r="T1053" s="35">
        <v>0</v>
      </c>
      <c r="U1053" s="40">
        <v>0</v>
      </c>
    </row>
    <row r="1054" spans="1:47">
      <c r="C1054" s="45" t="s">
        <v>4890</v>
      </c>
      <c r="D1054" s="46" t="s">
        <v>2279</v>
      </c>
      <c r="F1054" s="35">
        <v>0</v>
      </c>
      <c r="G1054" s="36">
        <v>1</v>
      </c>
      <c r="H1054" s="36">
        <v>1</v>
      </c>
      <c r="I1054" s="36">
        <v>1</v>
      </c>
      <c r="J1054" s="37">
        <v>2.5</v>
      </c>
      <c r="K1054" s="36">
        <v>1</v>
      </c>
      <c r="L1054" s="37">
        <v>0</v>
      </c>
      <c r="M1054" s="35">
        <v>1</v>
      </c>
      <c r="N1054" s="35">
        <v>0</v>
      </c>
      <c r="O1054" s="38">
        <v>0</v>
      </c>
      <c r="P1054" s="38">
        <v>1</v>
      </c>
      <c r="Q1054" s="39">
        <v>1</v>
      </c>
      <c r="R1054" s="35">
        <v>1</v>
      </c>
      <c r="S1054" s="35">
        <v>1</v>
      </c>
      <c r="T1054" s="35">
        <v>0</v>
      </c>
      <c r="U1054" s="40">
        <v>0</v>
      </c>
    </row>
    <row r="1055" spans="1:47">
      <c r="C1055" s="45" t="s">
        <v>4891</v>
      </c>
      <c r="D1055" s="46" t="s">
        <v>2479</v>
      </c>
      <c r="F1055" s="35">
        <v>0</v>
      </c>
      <c r="G1055" s="36">
        <v>1</v>
      </c>
      <c r="H1055" s="36">
        <v>1</v>
      </c>
      <c r="I1055" s="36">
        <v>1</v>
      </c>
      <c r="J1055" s="37">
        <v>2.5</v>
      </c>
      <c r="K1055" s="36">
        <v>1</v>
      </c>
      <c r="L1055" s="37">
        <v>0</v>
      </c>
      <c r="M1055" s="35">
        <v>1</v>
      </c>
      <c r="N1055" s="35">
        <v>0</v>
      </c>
      <c r="O1055" s="38">
        <v>0</v>
      </c>
      <c r="P1055" s="38">
        <v>1</v>
      </c>
      <c r="Q1055" s="39">
        <v>1</v>
      </c>
      <c r="R1055" s="35">
        <v>1</v>
      </c>
      <c r="S1055" s="35">
        <v>1</v>
      </c>
      <c r="T1055" s="35">
        <v>0</v>
      </c>
      <c r="U1055" s="40">
        <v>0</v>
      </c>
    </row>
    <row r="1056" spans="1:47">
      <c r="C1056" s="45" t="s">
        <v>4892</v>
      </c>
      <c r="D1056" s="46" t="s">
        <v>1644</v>
      </c>
      <c r="F1056" s="35">
        <v>0</v>
      </c>
      <c r="G1056" s="36">
        <v>1</v>
      </c>
      <c r="H1056" s="36">
        <v>1</v>
      </c>
      <c r="I1056" s="36">
        <v>1</v>
      </c>
      <c r="J1056" s="37">
        <v>2.5</v>
      </c>
      <c r="K1056" s="36">
        <v>1</v>
      </c>
      <c r="L1056" s="37">
        <v>0</v>
      </c>
      <c r="M1056" s="35">
        <v>1</v>
      </c>
      <c r="N1056" s="35">
        <v>0</v>
      </c>
      <c r="O1056" s="38">
        <v>0</v>
      </c>
      <c r="P1056" s="38">
        <v>1</v>
      </c>
      <c r="Q1056" s="39">
        <v>1</v>
      </c>
      <c r="R1056" s="35">
        <v>1</v>
      </c>
      <c r="S1056" s="35">
        <v>1</v>
      </c>
      <c r="T1056" s="35">
        <v>0</v>
      </c>
      <c r="U1056" s="40">
        <v>0</v>
      </c>
    </row>
    <row r="1057" spans="3:21">
      <c r="C1057" s="45" t="s">
        <v>4893</v>
      </c>
      <c r="D1057" s="46" t="s">
        <v>2210</v>
      </c>
      <c r="F1057" s="35">
        <v>0</v>
      </c>
      <c r="G1057" s="36">
        <v>1</v>
      </c>
      <c r="H1057" s="36">
        <v>1</v>
      </c>
      <c r="I1057" s="36">
        <v>1</v>
      </c>
      <c r="J1057" s="37">
        <v>2.5</v>
      </c>
      <c r="K1057" s="36">
        <v>1</v>
      </c>
      <c r="L1057" s="37">
        <v>0</v>
      </c>
      <c r="M1057" s="35">
        <v>1</v>
      </c>
      <c r="N1057" s="35">
        <v>0</v>
      </c>
      <c r="O1057" s="38">
        <v>0</v>
      </c>
      <c r="P1057" s="38">
        <v>1</v>
      </c>
      <c r="Q1057" s="39">
        <v>1</v>
      </c>
      <c r="R1057" s="35">
        <v>1</v>
      </c>
      <c r="S1057" s="35">
        <v>1</v>
      </c>
      <c r="T1057" s="35">
        <v>0</v>
      </c>
      <c r="U1057" s="40">
        <v>0</v>
      </c>
    </row>
    <row r="1058" spans="3:21">
      <c r="C1058" s="45" t="s">
        <v>4894</v>
      </c>
      <c r="D1058" s="46" t="s">
        <v>2010</v>
      </c>
      <c r="F1058" s="35">
        <v>0</v>
      </c>
      <c r="G1058" s="36">
        <v>1</v>
      </c>
      <c r="H1058" s="36">
        <v>1</v>
      </c>
      <c r="I1058" s="36">
        <v>1</v>
      </c>
      <c r="J1058" s="37">
        <v>2.5</v>
      </c>
      <c r="K1058" s="36">
        <v>1</v>
      </c>
      <c r="L1058" s="37">
        <v>0</v>
      </c>
      <c r="M1058" s="35">
        <v>1</v>
      </c>
      <c r="N1058" s="35">
        <v>0</v>
      </c>
      <c r="O1058" s="38">
        <v>0</v>
      </c>
      <c r="P1058" s="38">
        <v>1</v>
      </c>
      <c r="Q1058" s="39">
        <v>1</v>
      </c>
      <c r="R1058" s="35">
        <v>1</v>
      </c>
      <c r="S1058" s="35">
        <v>1</v>
      </c>
      <c r="T1058" s="35">
        <v>0</v>
      </c>
      <c r="U1058" s="40">
        <v>0</v>
      </c>
    </row>
    <row r="1059" spans="3:21">
      <c r="C1059" s="45" t="s">
        <v>4895</v>
      </c>
      <c r="D1059" s="46" t="s">
        <v>2066</v>
      </c>
      <c r="F1059" s="35">
        <v>0</v>
      </c>
      <c r="G1059" s="36">
        <v>1</v>
      </c>
      <c r="H1059" s="36">
        <v>1</v>
      </c>
      <c r="I1059" s="36">
        <v>0</v>
      </c>
      <c r="J1059" s="37">
        <v>0</v>
      </c>
      <c r="K1059" s="36">
        <v>1</v>
      </c>
      <c r="L1059" s="37">
        <v>0</v>
      </c>
      <c r="M1059" s="35">
        <v>1</v>
      </c>
      <c r="N1059" s="35">
        <v>0</v>
      </c>
      <c r="O1059" s="38">
        <v>0</v>
      </c>
      <c r="P1059" s="38">
        <v>1</v>
      </c>
      <c r="Q1059" s="39">
        <v>1</v>
      </c>
      <c r="R1059" s="35">
        <v>1</v>
      </c>
      <c r="S1059" s="35">
        <v>1</v>
      </c>
      <c r="T1059" s="35">
        <v>0</v>
      </c>
      <c r="U1059" s="40">
        <v>0</v>
      </c>
    </row>
    <row r="1060" spans="3:21">
      <c r="C1060" s="45"/>
      <c r="D1060" s="46" t="s">
        <v>2333</v>
      </c>
      <c r="F1060" s="35">
        <v>0</v>
      </c>
      <c r="G1060" s="36">
        <v>1</v>
      </c>
      <c r="H1060" s="36">
        <v>1</v>
      </c>
      <c r="I1060" s="36">
        <v>0</v>
      </c>
      <c r="J1060" s="37">
        <v>0</v>
      </c>
      <c r="K1060" s="36">
        <v>1</v>
      </c>
      <c r="L1060" s="37">
        <v>0</v>
      </c>
      <c r="M1060" s="35">
        <v>1</v>
      </c>
      <c r="N1060" s="35">
        <v>0</v>
      </c>
      <c r="O1060" s="38">
        <v>0</v>
      </c>
      <c r="P1060" s="38">
        <v>1</v>
      </c>
      <c r="Q1060" s="39">
        <v>1</v>
      </c>
      <c r="R1060" s="35">
        <v>1</v>
      </c>
      <c r="S1060" s="35">
        <v>1</v>
      </c>
      <c r="T1060" s="35">
        <v>0</v>
      </c>
      <c r="U1060" s="40">
        <v>0</v>
      </c>
    </row>
    <row r="1061" spans="3:21">
      <c r="C1061" s="45" t="s">
        <v>4896</v>
      </c>
      <c r="D1061" s="46" t="s">
        <v>2551</v>
      </c>
      <c r="F1061" s="35">
        <v>0</v>
      </c>
      <c r="G1061" s="36">
        <v>1</v>
      </c>
      <c r="H1061" s="36">
        <v>1</v>
      </c>
      <c r="I1061" s="36">
        <v>0</v>
      </c>
      <c r="J1061" s="37">
        <v>0</v>
      </c>
      <c r="K1061" s="36">
        <v>1</v>
      </c>
      <c r="L1061" s="37">
        <v>0</v>
      </c>
      <c r="M1061" s="35">
        <v>1</v>
      </c>
      <c r="N1061" s="35">
        <v>0</v>
      </c>
      <c r="O1061" s="38">
        <v>0</v>
      </c>
      <c r="P1061" s="38">
        <v>1</v>
      </c>
      <c r="Q1061" s="39">
        <v>1</v>
      </c>
      <c r="R1061" s="35">
        <v>1</v>
      </c>
      <c r="S1061" s="35">
        <v>1</v>
      </c>
      <c r="T1061" s="35">
        <v>0</v>
      </c>
      <c r="U1061" s="40">
        <v>0</v>
      </c>
    </row>
    <row r="1062" spans="3:21">
      <c r="C1062" s="45" t="s">
        <v>4897</v>
      </c>
      <c r="D1062" s="46" t="s">
        <v>2345</v>
      </c>
      <c r="F1062" s="35">
        <v>0</v>
      </c>
      <c r="G1062" s="36">
        <v>1</v>
      </c>
      <c r="H1062" s="36">
        <v>1</v>
      </c>
      <c r="I1062" s="36">
        <v>0</v>
      </c>
      <c r="J1062" s="37">
        <v>0</v>
      </c>
      <c r="K1062" s="36">
        <v>1</v>
      </c>
      <c r="L1062" s="37">
        <v>0</v>
      </c>
      <c r="M1062" s="35">
        <v>1</v>
      </c>
      <c r="N1062" s="35">
        <v>0</v>
      </c>
      <c r="O1062" s="38">
        <v>0</v>
      </c>
      <c r="P1062" s="38">
        <v>1</v>
      </c>
      <c r="Q1062" s="39">
        <v>1</v>
      </c>
      <c r="R1062" s="35">
        <v>1</v>
      </c>
      <c r="S1062" s="35">
        <v>1</v>
      </c>
      <c r="T1062" s="35">
        <v>0</v>
      </c>
      <c r="U1062" s="40">
        <v>0</v>
      </c>
    </row>
    <row r="1063" spans="3:21">
      <c r="C1063" s="45" t="s">
        <v>4898</v>
      </c>
      <c r="D1063" s="46" t="s">
        <v>1864</v>
      </c>
      <c r="F1063" s="35">
        <v>0</v>
      </c>
      <c r="G1063" s="36">
        <v>1</v>
      </c>
      <c r="H1063" s="36">
        <v>1</v>
      </c>
      <c r="I1063" s="36">
        <v>0</v>
      </c>
      <c r="J1063" s="37">
        <v>0</v>
      </c>
      <c r="K1063" s="36">
        <v>1</v>
      </c>
      <c r="L1063" s="37">
        <v>0</v>
      </c>
      <c r="M1063" s="35">
        <v>1</v>
      </c>
      <c r="N1063" s="35">
        <v>0</v>
      </c>
      <c r="O1063" s="38">
        <v>0</v>
      </c>
      <c r="P1063" s="38">
        <v>1</v>
      </c>
      <c r="Q1063" s="39">
        <v>1</v>
      </c>
      <c r="R1063" s="35">
        <v>1</v>
      </c>
      <c r="S1063" s="35">
        <v>1</v>
      </c>
      <c r="T1063" s="35">
        <v>0</v>
      </c>
      <c r="U1063" s="40">
        <v>0</v>
      </c>
    </row>
    <row r="1064" spans="3:21">
      <c r="C1064" s="45" t="s">
        <v>4899</v>
      </c>
      <c r="D1064" s="46" t="s">
        <v>2242</v>
      </c>
      <c r="F1064" s="35">
        <v>0</v>
      </c>
      <c r="G1064" s="36">
        <v>1</v>
      </c>
      <c r="H1064" s="36">
        <v>1</v>
      </c>
      <c r="I1064" s="36">
        <v>0</v>
      </c>
      <c r="J1064" s="37">
        <v>0</v>
      </c>
      <c r="K1064" s="36">
        <v>1</v>
      </c>
      <c r="L1064" s="37">
        <v>0</v>
      </c>
      <c r="M1064" s="35">
        <v>1</v>
      </c>
      <c r="N1064" s="35">
        <v>0</v>
      </c>
      <c r="O1064" s="38">
        <v>0</v>
      </c>
      <c r="P1064" s="38">
        <v>1</v>
      </c>
      <c r="Q1064" s="39">
        <v>1</v>
      </c>
      <c r="R1064" s="35">
        <v>1</v>
      </c>
      <c r="S1064" s="35">
        <v>1</v>
      </c>
      <c r="T1064" s="35">
        <v>0</v>
      </c>
      <c r="U1064" s="40">
        <v>0</v>
      </c>
    </row>
    <row r="1065" spans="3:21">
      <c r="C1065" s="45" t="s">
        <v>4900</v>
      </c>
      <c r="D1065" s="46" t="s">
        <v>1855</v>
      </c>
      <c r="F1065" s="35">
        <v>0</v>
      </c>
      <c r="G1065" s="36">
        <v>1</v>
      </c>
      <c r="H1065" s="36">
        <v>1</v>
      </c>
      <c r="I1065" s="36">
        <v>0</v>
      </c>
      <c r="J1065" s="37">
        <v>0</v>
      </c>
      <c r="K1065" s="36">
        <v>1</v>
      </c>
      <c r="L1065" s="37">
        <v>0</v>
      </c>
      <c r="M1065" s="35">
        <v>1</v>
      </c>
      <c r="N1065" s="35">
        <v>0</v>
      </c>
      <c r="O1065" s="38">
        <v>0</v>
      </c>
      <c r="P1065" s="38">
        <v>1</v>
      </c>
      <c r="Q1065" s="39">
        <v>1</v>
      </c>
      <c r="R1065" s="35">
        <v>1</v>
      </c>
      <c r="S1065" s="35">
        <v>1</v>
      </c>
      <c r="T1065" s="35">
        <v>0</v>
      </c>
      <c r="U1065" s="40">
        <v>0</v>
      </c>
    </row>
    <row r="1066" spans="3:21">
      <c r="C1066" s="45" t="s">
        <v>4901</v>
      </c>
      <c r="D1066" s="46" t="s">
        <v>2640</v>
      </c>
      <c r="F1066" s="35">
        <v>0</v>
      </c>
      <c r="G1066" s="36">
        <v>1</v>
      </c>
      <c r="H1066" s="36">
        <v>1</v>
      </c>
      <c r="I1066" s="36">
        <v>0</v>
      </c>
      <c r="J1066" s="37">
        <v>0</v>
      </c>
      <c r="K1066" s="36">
        <v>1</v>
      </c>
      <c r="L1066" s="37">
        <v>0</v>
      </c>
      <c r="M1066" s="35">
        <v>1</v>
      </c>
      <c r="N1066" s="35">
        <v>0</v>
      </c>
      <c r="O1066" s="38">
        <v>0</v>
      </c>
      <c r="P1066" s="38">
        <v>1</v>
      </c>
      <c r="Q1066" s="39">
        <v>1</v>
      </c>
      <c r="R1066" s="35">
        <v>1</v>
      </c>
      <c r="S1066" s="35">
        <v>1</v>
      </c>
      <c r="T1066" s="35">
        <v>0</v>
      </c>
      <c r="U1066" s="40">
        <v>0</v>
      </c>
    </row>
    <row r="1067" spans="3:21">
      <c r="C1067" s="45" t="s">
        <v>4902</v>
      </c>
      <c r="D1067" s="46" t="s">
        <v>2659</v>
      </c>
      <c r="F1067" s="35">
        <v>0</v>
      </c>
      <c r="G1067" s="36">
        <v>1</v>
      </c>
      <c r="H1067" s="36">
        <v>1</v>
      </c>
      <c r="I1067" s="36">
        <v>0</v>
      </c>
      <c r="J1067" s="37">
        <v>0</v>
      </c>
      <c r="K1067" s="36">
        <v>1</v>
      </c>
      <c r="L1067" s="37">
        <v>0</v>
      </c>
      <c r="M1067" s="35">
        <v>1</v>
      </c>
      <c r="N1067" s="35">
        <v>0</v>
      </c>
      <c r="O1067" s="38">
        <v>0</v>
      </c>
      <c r="P1067" s="38">
        <v>1</v>
      </c>
      <c r="Q1067" s="39">
        <v>1</v>
      </c>
      <c r="R1067" s="35">
        <v>1</v>
      </c>
      <c r="S1067" s="35">
        <v>1</v>
      </c>
      <c r="T1067" s="35">
        <v>0</v>
      </c>
      <c r="U1067" s="40">
        <v>0</v>
      </c>
    </row>
    <row r="1068" spans="3:21">
      <c r="C1068" s="45" t="s">
        <v>4903</v>
      </c>
      <c r="D1068" s="46" t="s">
        <v>2671</v>
      </c>
      <c r="F1068" s="35">
        <v>0</v>
      </c>
      <c r="G1068" s="36">
        <v>1</v>
      </c>
      <c r="H1068" s="36">
        <v>1</v>
      </c>
      <c r="I1068" s="36">
        <v>0</v>
      </c>
      <c r="J1068" s="37">
        <v>0</v>
      </c>
      <c r="K1068" s="36">
        <v>1</v>
      </c>
      <c r="L1068" s="37">
        <v>0</v>
      </c>
      <c r="M1068" s="35">
        <v>1</v>
      </c>
      <c r="N1068" s="35">
        <v>0</v>
      </c>
      <c r="O1068" s="38">
        <v>0</v>
      </c>
      <c r="P1068" s="38">
        <v>1</v>
      </c>
      <c r="Q1068" s="39">
        <v>1</v>
      </c>
      <c r="R1068" s="35">
        <v>1</v>
      </c>
      <c r="S1068" s="35">
        <v>1</v>
      </c>
      <c r="T1068" s="35">
        <v>0</v>
      </c>
      <c r="U1068" s="40">
        <v>0</v>
      </c>
    </row>
    <row r="1069" spans="3:21">
      <c r="C1069" s="45" t="s">
        <v>4904</v>
      </c>
      <c r="D1069" s="46" t="s">
        <v>2398</v>
      </c>
      <c r="F1069" s="35">
        <v>0</v>
      </c>
      <c r="G1069" s="36">
        <v>1</v>
      </c>
      <c r="H1069" s="36">
        <v>1</v>
      </c>
      <c r="I1069" s="36">
        <v>0</v>
      </c>
      <c r="J1069" s="37">
        <v>0</v>
      </c>
      <c r="K1069" s="36">
        <v>1</v>
      </c>
      <c r="L1069" s="37">
        <v>0</v>
      </c>
      <c r="M1069" s="35">
        <v>1</v>
      </c>
      <c r="N1069" s="35">
        <v>0</v>
      </c>
      <c r="O1069" s="38">
        <v>0</v>
      </c>
      <c r="P1069" s="38">
        <v>1</v>
      </c>
      <c r="Q1069" s="39">
        <v>1</v>
      </c>
      <c r="R1069" s="35">
        <v>1</v>
      </c>
      <c r="S1069" s="35">
        <v>1</v>
      </c>
      <c r="T1069" s="35">
        <v>0</v>
      </c>
      <c r="U1069" s="40">
        <v>0</v>
      </c>
    </row>
    <row r="1070" spans="3:21">
      <c r="C1070" s="45" t="s">
        <v>4905</v>
      </c>
      <c r="D1070" s="46" t="s">
        <v>2680</v>
      </c>
      <c r="F1070" s="35">
        <v>0</v>
      </c>
      <c r="G1070" s="36">
        <v>1</v>
      </c>
      <c r="H1070" s="36">
        <v>1</v>
      </c>
      <c r="I1070" s="36">
        <v>0</v>
      </c>
      <c r="J1070" s="37">
        <v>0</v>
      </c>
      <c r="K1070" s="36">
        <v>1</v>
      </c>
      <c r="L1070" s="37">
        <v>0</v>
      </c>
      <c r="M1070" s="35">
        <v>1</v>
      </c>
      <c r="N1070" s="35">
        <v>0</v>
      </c>
      <c r="O1070" s="38">
        <v>0</v>
      </c>
      <c r="P1070" s="38">
        <v>1</v>
      </c>
      <c r="Q1070" s="39">
        <v>1</v>
      </c>
      <c r="R1070" s="35">
        <v>1</v>
      </c>
      <c r="S1070" s="35">
        <v>1</v>
      </c>
      <c r="T1070" s="35">
        <v>0</v>
      </c>
      <c r="U1070" s="40">
        <v>0</v>
      </c>
    </row>
    <row r="1071" spans="3:21">
      <c r="C1071" s="45" t="s">
        <v>4906</v>
      </c>
      <c r="D1071" s="46" t="s">
        <v>2275</v>
      </c>
      <c r="F1071" s="35">
        <v>0</v>
      </c>
      <c r="G1071" s="36">
        <v>1</v>
      </c>
      <c r="H1071" s="36">
        <v>1</v>
      </c>
      <c r="I1071" s="36">
        <v>0</v>
      </c>
      <c r="J1071" s="37">
        <v>0</v>
      </c>
      <c r="K1071" s="36">
        <v>1</v>
      </c>
      <c r="L1071" s="37">
        <v>0</v>
      </c>
      <c r="M1071" s="35">
        <v>1</v>
      </c>
      <c r="N1071" s="35">
        <v>0</v>
      </c>
      <c r="O1071" s="38">
        <v>0</v>
      </c>
      <c r="P1071" s="38">
        <v>1</v>
      </c>
      <c r="Q1071" s="39">
        <v>1</v>
      </c>
      <c r="R1071" s="35">
        <v>1</v>
      </c>
      <c r="S1071" s="35">
        <v>1</v>
      </c>
      <c r="T1071" s="35">
        <v>0</v>
      </c>
      <c r="U1071" s="40">
        <v>0</v>
      </c>
    </row>
    <row r="1072" spans="3:21">
      <c r="C1072" s="45" t="s">
        <v>4907</v>
      </c>
      <c r="D1072" s="46" t="s">
        <v>2414</v>
      </c>
      <c r="F1072" s="35">
        <v>0</v>
      </c>
      <c r="G1072" s="36">
        <v>1</v>
      </c>
      <c r="H1072" s="36">
        <v>1</v>
      </c>
      <c r="I1072" s="36">
        <v>0</v>
      </c>
      <c r="J1072" s="37">
        <v>0</v>
      </c>
      <c r="K1072" s="36">
        <v>1</v>
      </c>
      <c r="L1072" s="37">
        <v>0</v>
      </c>
      <c r="M1072" s="35">
        <v>1</v>
      </c>
      <c r="N1072" s="35">
        <v>0</v>
      </c>
      <c r="O1072" s="38">
        <v>0</v>
      </c>
      <c r="P1072" s="38">
        <v>1</v>
      </c>
      <c r="Q1072" s="39">
        <v>1</v>
      </c>
      <c r="R1072" s="35">
        <v>1</v>
      </c>
      <c r="S1072" s="35">
        <v>1</v>
      </c>
      <c r="T1072" s="35">
        <v>0</v>
      </c>
      <c r="U1072" s="40">
        <v>0</v>
      </c>
    </row>
    <row r="1073" spans="1:47">
      <c r="C1073" s="45" t="s">
        <v>4908</v>
      </c>
      <c r="D1073" s="46" t="s">
        <v>2724</v>
      </c>
      <c r="F1073" s="35">
        <v>0</v>
      </c>
      <c r="G1073" s="36">
        <v>1</v>
      </c>
      <c r="H1073" s="36">
        <v>1</v>
      </c>
      <c r="I1073" s="36">
        <v>0</v>
      </c>
      <c r="J1073" s="37">
        <v>0</v>
      </c>
      <c r="K1073" s="36">
        <v>1</v>
      </c>
      <c r="L1073" s="37">
        <v>0</v>
      </c>
      <c r="M1073" s="35">
        <v>1</v>
      </c>
      <c r="N1073" s="35">
        <v>0</v>
      </c>
      <c r="O1073" s="38">
        <v>0</v>
      </c>
      <c r="P1073" s="38">
        <v>1</v>
      </c>
      <c r="Q1073" s="39">
        <v>1</v>
      </c>
      <c r="R1073" s="35">
        <v>1</v>
      </c>
      <c r="S1073" s="35">
        <v>1</v>
      </c>
      <c r="T1073" s="35">
        <v>0</v>
      </c>
      <c r="U1073" s="40">
        <v>0</v>
      </c>
    </row>
    <row r="1074" spans="1:47">
      <c r="C1074" s="45" t="s">
        <v>4909</v>
      </c>
      <c r="D1074" s="46" t="s">
        <v>1474</v>
      </c>
      <c r="F1074" s="35">
        <v>0</v>
      </c>
      <c r="G1074" s="36">
        <v>1</v>
      </c>
      <c r="H1074" s="36">
        <v>1</v>
      </c>
      <c r="I1074" s="36">
        <v>0</v>
      </c>
      <c r="J1074" s="37">
        <v>0</v>
      </c>
      <c r="K1074" s="36">
        <v>1</v>
      </c>
      <c r="L1074" s="37">
        <v>0</v>
      </c>
      <c r="M1074" s="35">
        <v>1</v>
      </c>
      <c r="N1074" s="35">
        <v>0</v>
      </c>
      <c r="O1074" s="38">
        <v>0</v>
      </c>
      <c r="P1074" s="38">
        <v>1</v>
      </c>
      <c r="Q1074" s="39">
        <v>1</v>
      </c>
      <c r="R1074" s="35">
        <v>1</v>
      </c>
      <c r="S1074" s="35">
        <v>1</v>
      </c>
      <c r="T1074" s="35">
        <v>0</v>
      </c>
      <c r="U1074" s="40">
        <v>0</v>
      </c>
    </row>
    <row r="1075" spans="1:47">
      <c r="C1075" s="45" t="s">
        <v>4910</v>
      </c>
      <c r="D1075" s="46" t="s">
        <v>1695</v>
      </c>
      <c r="F1075" s="35">
        <v>0</v>
      </c>
      <c r="G1075" s="36">
        <v>1</v>
      </c>
      <c r="H1075" s="36">
        <v>1</v>
      </c>
      <c r="I1075" s="36">
        <v>0</v>
      </c>
      <c r="J1075" s="37">
        <v>0</v>
      </c>
      <c r="K1075" s="36">
        <v>1</v>
      </c>
      <c r="L1075" s="37">
        <v>0</v>
      </c>
      <c r="M1075" s="35">
        <v>1</v>
      </c>
      <c r="N1075" s="35">
        <v>0</v>
      </c>
      <c r="O1075" s="38">
        <v>0</v>
      </c>
      <c r="P1075" s="38">
        <v>1</v>
      </c>
      <c r="Q1075" s="39">
        <v>1</v>
      </c>
      <c r="R1075" s="35">
        <v>1</v>
      </c>
      <c r="S1075" s="35">
        <v>1</v>
      </c>
      <c r="T1075" s="35">
        <v>0</v>
      </c>
      <c r="U1075" s="40">
        <v>0</v>
      </c>
    </row>
    <row r="1076" spans="1:47">
      <c r="C1076" s="45" t="s">
        <v>4911</v>
      </c>
      <c r="D1076" s="46" t="s">
        <v>2759</v>
      </c>
      <c r="F1076" s="35">
        <v>0</v>
      </c>
      <c r="G1076" s="36">
        <v>1</v>
      </c>
      <c r="H1076" s="36">
        <v>1</v>
      </c>
      <c r="I1076" s="36">
        <v>0</v>
      </c>
      <c r="J1076" s="37">
        <v>0</v>
      </c>
      <c r="K1076" s="36">
        <v>1</v>
      </c>
      <c r="L1076" s="37">
        <v>0</v>
      </c>
      <c r="M1076" s="35">
        <v>1</v>
      </c>
      <c r="N1076" s="35">
        <v>0</v>
      </c>
      <c r="O1076" s="38">
        <v>0</v>
      </c>
      <c r="P1076" s="38">
        <v>1</v>
      </c>
      <c r="Q1076" s="39">
        <v>1</v>
      </c>
      <c r="R1076" s="35">
        <v>1</v>
      </c>
      <c r="S1076" s="35">
        <v>1</v>
      </c>
      <c r="T1076" s="35">
        <v>0</v>
      </c>
      <c r="U1076" s="40">
        <v>0</v>
      </c>
    </row>
    <row r="1077" spans="1:47">
      <c r="C1077" s="45" t="s">
        <v>4912</v>
      </c>
      <c r="D1077" s="46" t="s">
        <v>2191</v>
      </c>
      <c r="F1077" s="35">
        <v>0</v>
      </c>
      <c r="G1077" s="36">
        <v>1</v>
      </c>
      <c r="H1077" s="36">
        <v>1</v>
      </c>
      <c r="I1077" s="36">
        <v>0</v>
      </c>
      <c r="J1077" s="37">
        <v>0</v>
      </c>
      <c r="K1077" s="36">
        <v>1</v>
      </c>
      <c r="L1077" s="37">
        <v>0</v>
      </c>
      <c r="M1077" s="35">
        <v>1</v>
      </c>
      <c r="N1077" s="35">
        <v>0</v>
      </c>
      <c r="O1077" s="38">
        <v>0</v>
      </c>
      <c r="P1077" s="38">
        <v>1</v>
      </c>
      <c r="Q1077" s="39">
        <v>1</v>
      </c>
      <c r="R1077" s="35">
        <v>1</v>
      </c>
      <c r="S1077" s="35">
        <v>1</v>
      </c>
      <c r="T1077" s="35">
        <v>0</v>
      </c>
      <c r="U1077" s="40">
        <v>0</v>
      </c>
    </row>
    <row r="1078" spans="1:47">
      <c r="C1078" s="45" t="s">
        <v>4913</v>
      </c>
      <c r="D1078" s="46" t="s">
        <v>2835</v>
      </c>
      <c r="F1078" s="35">
        <v>0</v>
      </c>
      <c r="G1078" s="36">
        <v>1</v>
      </c>
      <c r="H1078" s="36">
        <v>1</v>
      </c>
      <c r="I1078" s="36">
        <v>0</v>
      </c>
      <c r="J1078" s="37">
        <v>0</v>
      </c>
      <c r="K1078" s="36">
        <v>1</v>
      </c>
      <c r="L1078" s="37">
        <v>0</v>
      </c>
      <c r="M1078" s="35">
        <v>1</v>
      </c>
      <c r="N1078" s="35">
        <v>0</v>
      </c>
      <c r="O1078" s="38">
        <v>0</v>
      </c>
      <c r="P1078" s="38">
        <v>1</v>
      </c>
      <c r="Q1078" s="39">
        <v>1</v>
      </c>
      <c r="R1078" s="35">
        <v>1</v>
      </c>
      <c r="S1078" s="35">
        <v>1</v>
      </c>
      <c r="T1078" s="35">
        <v>0</v>
      </c>
      <c r="U1078" s="40">
        <v>0</v>
      </c>
    </row>
    <row r="1079" spans="1:47">
      <c r="C1079" s="45" t="s">
        <v>4914</v>
      </c>
      <c r="D1079" s="46" t="s">
        <v>1869</v>
      </c>
      <c r="F1079" s="35">
        <v>0</v>
      </c>
      <c r="G1079" s="36">
        <v>1</v>
      </c>
      <c r="H1079" s="36">
        <v>1</v>
      </c>
      <c r="I1079" s="36">
        <v>0</v>
      </c>
      <c r="J1079" s="37">
        <v>0</v>
      </c>
      <c r="K1079" s="36">
        <v>1</v>
      </c>
      <c r="L1079" s="37">
        <v>0</v>
      </c>
      <c r="M1079" s="35">
        <v>1</v>
      </c>
      <c r="N1079" s="35">
        <v>0</v>
      </c>
      <c r="O1079" s="38">
        <v>0</v>
      </c>
      <c r="P1079" s="38">
        <v>1</v>
      </c>
      <c r="Q1079" s="39">
        <v>1</v>
      </c>
      <c r="R1079" s="35">
        <v>1</v>
      </c>
      <c r="S1079" s="35">
        <v>1</v>
      </c>
      <c r="T1079" s="35">
        <v>0</v>
      </c>
      <c r="U1079" s="40">
        <v>0</v>
      </c>
    </row>
    <row r="1080" spans="1:47">
      <c r="C1080" s="45" t="s">
        <v>4915</v>
      </c>
      <c r="D1080" s="46" t="s">
        <v>2847</v>
      </c>
      <c r="F1080" s="35">
        <v>0</v>
      </c>
      <c r="G1080" s="36">
        <v>1</v>
      </c>
      <c r="H1080" s="36">
        <v>1</v>
      </c>
      <c r="I1080" s="36">
        <v>0</v>
      </c>
      <c r="J1080" s="37">
        <v>0</v>
      </c>
      <c r="K1080" s="36">
        <v>1</v>
      </c>
      <c r="L1080" s="37">
        <v>0</v>
      </c>
      <c r="M1080" s="35">
        <v>1</v>
      </c>
      <c r="N1080" s="35">
        <v>0</v>
      </c>
      <c r="O1080" s="38">
        <v>0</v>
      </c>
      <c r="P1080" s="38">
        <v>1</v>
      </c>
      <c r="Q1080" s="39">
        <v>1</v>
      </c>
      <c r="R1080" s="35">
        <v>1</v>
      </c>
      <c r="S1080" s="35">
        <v>1</v>
      </c>
      <c r="T1080" s="35">
        <v>0</v>
      </c>
      <c r="U1080" s="40">
        <v>0</v>
      </c>
    </row>
    <row r="1081" spans="1:47">
      <c r="C1081" s="45" t="s">
        <v>4916</v>
      </c>
      <c r="D1081" s="46" t="s">
        <v>2492</v>
      </c>
      <c r="F1081" s="35">
        <v>0</v>
      </c>
      <c r="G1081" s="36">
        <v>1</v>
      </c>
      <c r="H1081" s="36">
        <v>1</v>
      </c>
      <c r="I1081" s="36">
        <v>0</v>
      </c>
      <c r="J1081" s="37">
        <v>0</v>
      </c>
      <c r="K1081" s="36">
        <v>1</v>
      </c>
      <c r="L1081" s="37">
        <v>0</v>
      </c>
      <c r="M1081" s="35">
        <v>1</v>
      </c>
      <c r="N1081" s="35">
        <v>0</v>
      </c>
      <c r="O1081" s="38">
        <v>0</v>
      </c>
      <c r="P1081" s="38">
        <v>1</v>
      </c>
      <c r="Q1081" s="39">
        <v>1</v>
      </c>
      <c r="R1081" s="35">
        <v>1</v>
      </c>
      <c r="S1081" s="35">
        <v>1</v>
      </c>
      <c r="T1081" s="35">
        <v>0</v>
      </c>
      <c r="U1081" s="40">
        <v>0</v>
      </c>
    </row>
    <row r="1082" spans="1:47">
      <c r="C1082" s="45" t="s">
        <v>4917</v>
      </c>
      <c r="D1082" s="46" t="s">
        <v>2111</v>
      </c>
      <c r="F1082" s="35">
        <v>0</v>
      </c>
      <c r="G1082" s="36">
        <v>1</v>
      </c>
      <c r="H1082" s="36">
        <v>1</v>
      </c>
      <c r="I1082" s="36">
        <v>0</v>
      </c>
      <c r="J1082" s="37">
        <v>0</v>
      </c>
      <c r="K1082" s="36">
        <v>1</v>
      </c>
      <c r="L1082" s="37">
        <v>0</v>
      </c>
      <c r="M1082" s="35">
        <v>1</v>
      </c>
      <c r="N1082" s="35">
        <v>0</v>
      </c>
      <c r="O1082" s="38">
        <v>0</v>
      </c>
      <c r="P1082" s="38">
        <v>1</v>
      </c>
      <c r="Q1082" s="39">
        <v>1</v>
      </c>
      <c r="R1082" s="35">
        <v>1</v>
      </c>
      <c r="S1082" s="35">
        <v>1</v>
      </c>
      <c r="T1082" s="35">
        <v>0</v>
      </c>
      <c r="U1082" s="40">
        <v>0</v>
      </c>
    </row>
    <row r="1083" spans="1:47">
      <c r="A1083" s="9" t="s">
        <v>16</v>
      </c>
      <c r="B1083" s="9" t="s">
        <v>4918</v>
      </c>
      <c r="C1083" s="9" t="s">
        <v>4919</v>
      </c>
      <c r="D1083" s="9" t="s">
        <v>1038</v>
      </c>
      <c r="E1083" s="9" t="s">
        <v>4920</v>
      </c>
      <c r="F1083" s="35">
        <v>689</v>
      </c>
      <c r="G1083" s="36">
        <v>1489</v>
      </c>
      <c r="H1083" s="36">
        <v>201</v>
      </c>
      <c r="I1083" s="36">
        <v>90</v>
      </c>
      <c r="J1083" s="37">
        <v>225</v>
      </c>
      <c r="K1083" s="47">
        <v>593.33333333333337</v>
      </c>
      <c r="L1083" s="37">
        <v>464</v>
      </c>
      <c r="M1083" s="35">
        <v>129.33333333333337</v>
      </c>
      <c r="N1083" s="35">
        <v>432</v>
      </c>
      <c r="O1083" s="38">
        <v>129.33333333333337</v>
      </c>
      <c r="P1083" s="38">
        <v>0</v>
      </c>
      <c r="Q1083" s="39">
        <v>0.13498992612491606</v>
      </c>
      <c r="R1083" s="35">
        <v>0</v>
      </c>
      <c r="S1083" s="35">
        <v>0</v>
      </c>
      <c r="T1083" s="35">
        <v>0</v>
      </c>
      <c r="U1083" s="40">
        <v>46.449438202247187</v>
      </c>
      <c r="V1083" s="9" t="s">
        <v>2952</v>
      </c>
      <c r="W1083" s="9" t="s">
        <v>2953</v>
      </c>
      <c r="X1083" s="41"/>
      <c r="Y1083" s="9" t="s">
        <v>2954</v>
      </c>
      <c r="Z1083" s="9">
        <v>6.49</v>
      </c>
      <c r="AA1083" s="9">
        <v>84.37</v>
      </c>
      <c r="AB1083" s="9">
        <v>13</v>
      </c>
      <c r="AC1083" s="9">
        <v>800</v>
      </c>
      <c r="AD1083" s="9">
        <v>0</v>
      </c>
      <c r="AE1083" s="9">
        <v>776</v>
      </c>
      <c r="AF1083" s="9">
        <v>1</v>
      </c>
      <c r="AG1083" s="9">
        <v>22</v>
      </c>
      <c r="AH1083" s="9">
        <v>1</v>
      </c>
      <c r="AI1083" s="9">
        <v>0</v>
      </c>
      <c r="AJ1083" s="9">
        <v>0</v>
      </c>
      <c r="AK1083" s="9">
        <v>0</v>
      </c>
      <c r="AL1083" s="9">
        <v>0</v>
      </c>
      <c r="AM1083" s="9" t="s">
        <v>2955</v>
      </c>
      <c r="AN1083" s="9" t="s">
        <v>3017</v>
      </c>
      <c r="AO1083" s="9" t="s">
        <v>3017</v>
      </c>
      <c r="AP1083" s="9"/>
      <c r="AQ1083" s="9">
        <v>0</v>
      </c>
      <c r="AR1083" s="9" t="s">
        <v>2961</v>
      </c>
      <c r="AS1083" s="9" t="s">
        <v>2962</v>
      </c>
      <c r="AT1083" s="9" t="s">
        <v>4921</v>
      </c>
      <c r="AU1083" s="44">
        <v>0.15168539325842695</v>
      </c>
    </row>
    <row r="1084" spans="1:47">
      <c r="A1084" s="9" t="s">
        <v>16</v>
      </c>
      <c r="B1084" s="9" t="s">
        <v>4922</v>
      </c>
      <c r="C1084" s="9" t="s">
        <v>4923</v>
      </c>
      <c r="D1084" s="9" t="s">
        <v>1273</v>
      </c>
      <c r="E1084" s="9" t="s">
        <v>1273</v>
      </c>
      <c r="F1084" s="35">
        <v>49</v>
      </c>
      <c r="G1084" s="36">
        <v>254</v>
      </c>
      <c r="H1084" s="36">
        <v>100</v>
      </c>
      <c r="I1084" s="36">
        <v>28</v>
      </c>
      <c r="J1084" s="37">
        <v>70</v>
      </c>
      <c r="K1084" s="47">
        <v>127.33333333333333</v>
      </c>
      <c r="L1084" s="37">
        <v>0</v>
      </c>
      <c r="M1084" s="35">
        <v>127.33333333333333</v>
      </c>
      <c r="N1084" s="35">
        <v>264</v>
      </c>
      <c r="O1084" s="38">
        <v>127.33333333333333</v>
      </c>
      <c r="P1084" s="38">
        <v>0</v>
      </c>
      <c r="Q1084" s="39">
        <v>0.39370078740157483</v>
      </c>
      <c r="R1084" s="35">
        <v>78.333333333333329</v>
      </c>
      <c r="S1084" s="35">
        <v>0</v>
      </c>
      <c r="T1084" s="35">
        <v>78.333333333333329</v>
      </c>
      <c r="U1084" s="40">
        <v>15.392670157068064</v>
      </c>
      <c r="V1084" s="9" t="s">
        <v>2952</v>
      </c>
      <c r="W1084" s="9" t="s">
        <v>2953</v>
      </c>
      <c r="X1084" s="41"/>
      <c r="Y1084" s="9" t="s">
        <v>2954</v>
      </c>
      <c r="Z1084" s="9">
        <v>6.59</v>
      </c>
      <c r="AA1084" s="9">
        <v>125.21</v>
      </c>
      <c r="AB1084" s="9">
        <v>19</v>
      </c>
      <c r="AC1084" s="9">
        <v>78</v>
      </c>
      <c r="AD1084" s="9">
        <v>0</v>
      </c>
      <c r="AE1084" s="9">
        <v>75</v>
      </c>
      <c r="AF1084" s="9">
        <v>1</v>
      </c>
      <c r="AG1084" s="9">
        <v>0</v>
      </c>
      <c r="AH1084" s="9">
        <v>2</v>
      </c>
      <c r="AI1084" s="9">
        <v>0</v>
      </c>
      <c r="AJ1084" s="9">
        <v>0</v>
      </c>
      <c r="AK1084" s="9">
        <v>0</v>
      </c>
      <c r="AL1084" s="9">
        <v>0</v>
      </c>
      <c r="AM1084" s="9" t="s">
        <v>2955</v>
      </c>
      <c r="AN1084" s="9">
        <v>91</v>
      </c>
      <c r="AO1084" s="9">
        <v>88</v>
      </c>
      <c r="AP1084" s="9"/>
      <c r="AQ1084" s="9">
        <v>0</v>
      </c>
      <c r="AR1084" s="9" t="s">
        <v>2961</v>
      </c>
      <c r="AS1084" s="9" t="s">
        <v>2962</v>
      </c>
      <c r="AT1084" s="9" t="s">
        <v>4924</v>
      </c>
      <c r="AU1084" s="44">
        <v>0.21989528795811519</v>
      </c>
    </row>
    <row r="1085" spans="1:47">
      <c r="A1085" s="9" t="s">
        <v>16</v>
      </c>
      <c r="B1085" s="9" t="s">
        <v>4925</v>
      </c>
      <c r="C1085" s="9" t="s">
        <v>4926</v>
      </c>
      <c r="D1085" s="9" t="s">
        <v>1201</v>
      </c>
      <c r="E1085" s="9" t="s">
        <v>4927</v>
      </c>
      <c r="F1085" s="35">
        <v>59</v>
      </c>
      <c r="G1085" s="36">
        <v>292</v>
      </c>
      <c r="H1085" s="36">
        <v>61</v>
      </c>
      <c r="I1085" s="36">
        <v>24</v>
      </c>
      <c r="J1085" s="37">
        <v>60</v>
      </c>
      <c r="K1085" s="47">
        <v>125.66666666666667</v>
      </c>
      <c r="L1085" s="37">
        <v>0</v>
      </c>
      <c r="M1085" s="35">
        <v>125.66666666666667</v>
      </c>
      <c r="N1085" s="35">
        <v>1008</v>
      </c>
      <c r="O1085" s="38">
        <v>125.66666666666667</v>
      </c>
      <c r="P1085" s="38">
        <v>0</v>
      </c>
      <c r="Q1085" s="39">
        <v>0.2089041095890411</v>
      </c>
      <c r="R1085" s="35">
        <v>66.666666666666671</v>
      </c>
      <c r="S1085" s="35">
        <v>0</v>
      </c>
      <c r="T1085" s="35">
        <v>66.666666666666671</v>
      </c>
      <c r="U1085" s="40">
        <v>18.779840848806366</v>
      </c>
      <c r="V1085" s="9" t="s">
        <v>2952</v>
      </c>
      <c r="W1085" s="9" t="s">
        <v>2953</v>
      </c>
      <c r="Y1085" s="9" t="s">
        <v>2954</v>
      </c>
      <c r="Z1085" s="9">
        <v>5.69</v>
      </c>
      <c r="AA1085" s="9">
        <v>79.959999999999994</v>
      </c>
      <c r="AB1085" s="9">
        <v>14</v>
      </c>
      <c r="AC1085" s="9">
        <v>93</v>
      </c>
      <c r="AD1085" s="9">
        <v>0</v>
      </c>
      <c r="AE1085" s="9">
        <v>87</v>
      </c>
      <c r="AF1085" s="9">
        <v>5</v>
      </c>
      <c r="AG1085" s="9">
        <v>0</v>
      </c>
      <c r="AH1085" s="9">
        <v>1</v>
      </c>
      <c r="AI1085" s="9">
        <v>0</v>
      </c>
      <c r="AJ1085" s="9">
        <v>0</v>
      </c>
      <c r="AK1085" s="9">
        <v>0</v>
      </c>
      <c r="AL1085" s="9">
        <v>0</v>
      </c>
      <c r="AM1085" s="9" t="s">
        <v>2955</v>
      </c>
      <c r="AN1085" s="9">
        <v>206</v>
      </c>
      <c r="AO1085" s="9">
        <v>204</v>
      </c>
      <c r="AP1085" s="9"/>
      <c r="AQ1085" s="9">
        <v>0</v>
      </c>
      <c r="AR1085" s="9" t="s">
        <v>2961</v>
      </c>
      <c r="AS1085" s="9" t="s">
        <v>2962</v>
      </c>
      <c r="AT1085" s="9" t="s">
        <v>3804</v>
      </c>
      <c r="AU1085" s="44">
        <v>0.19098143236074269</v>
      </c>
    </row>
    <row r="1086" spans="1:47">
      <c r="A1086" s="9" t="s">
        <v>16</v>
      </c>
      <c r="B1086" s="9" t="s">
        <v>4928</v>
      </c>
      <c r="C1086" s="9" t="s">
        <v>4929</v>
      </c>
      <c r="D1086" s="9" t="s">
        <v>1450</v>
      </c>
      <c r="E1086" s="9" t="s">
        <v>4930</v>
      </c>
      <c r="F1086" s="35">
        <v>209</v>
      </c>
      <c r="G1086" s="36">
        <v>928</v>
      </c>
      <c r="H1086" s="36">
        <v>15</v>
      </c>
      <c r="I1086" s="36">
        <v>0</v>
      </c>
      <c r="J1086" s="37">
        <v>0</v>
      </c>
      <c r="K1086" s="47">
        <v>314.33333333333331</v>
      </c>
      <c r="L1086" s="37">
        <v>209</v>
      </c>
      <c r="M1086" s="35">
        <v>105.33333333333331</v>
      </c>
      <c r="N1086" s="35">
        <v>792</v>
      </c>
      <c r="O1086" s="38">
        <v>105.33333333333331</v>
      </c>
      <c r="P1086" s="38">
        <v>0</v>
      </c>
      <c r="Q1086" s="39">
        <v>1.6163793103448277E-2</v>
      </c>
      <c r="R1086" s="35">
        <v>105.33333333333331</v>
      </c>
      <c r="S1086" s="35">
        <v>0</v>
      </c>
      <c r="T1086" s="35">
        <v>105.33333333333331</v>
      </c>
      <c r="U1086" s="40">
        <v>26.595970307529164</v>
      </c>
      <c r="V1086" s="9" t="s">
        <v>2952</v>
      </c>
      <c r="W1086" s="9" t="s">
        <v>2953</v>
      </c>
      <c r="X1086" s="41"/>
      <c r="Y1086" s="9" t="s">
        <v>2954</v>
      </c>
      <c r="Z1086" s="9">
        <v>5.99</v>
      </c>
      <c r="AA1086" s="9">
        <v>29.95</v>
      </c>
      <c r="AB1086" s="9">
        <v>5</v>
      </c>
      <c r="AC1086" s="9">
        <v>210</v>
      </c>
      <c r="AD1086" s="9">
        <v>0</v>
      </c>
      <c r="AE1086" s="9">
        <v>210</v>
      </c>
      <c r="AF1086" s="9">
        <v>0</v>
      </c>
      <c r="AG1086" s="9">
        <v>0</v>
      </c>
      <c r="AH1086" s="9">
        <v>0</v>
      </c>
      <c r="AI1086" s="9">
        <v>0</v>
      </c>
      <c r="AJ1086" s="9">
        <v>0</v>
      </c>
      <c r="AK1086" s="9">
        <v>0</v>
      </c>
      <c r="AL1086" s="9">
        <v>0</v>
      </c>
      <c r="AM1086" s="9" t="s">
        <v>2955</v>
      </c>
      <c r="AN1086" s="9" t="s">
        <v>3017</v>
      </c>
      <c r="AO1086" s="9" t="s">
        <v>3017</v>
      </c>
      <c r="AP1086" s="9"/>
      <c r="AQ1086" s="9">
        <v>0</v>
      </c>
      <c r="AR1086" s="9" t="s">
        <v>2961</v>
      </c>
      <c r="AS1086" s="9" t="s">
        <v>2962</v>
      </c>
      <c r="AT1086" s="9" t="s">
        <v>3721</v>
      </c>
      <c r="AU1086" s="44">
        <v>0</v>
      </c>
    </row>
    <row r="1087" spans="1:47">
      <c r="A1087" s="9" t="s">
        <v>16</v>
      </c>
      <c r="B1087" s="9" t="s">
        <v>4931</v>
      </c>
      <c r="C1087" s="9" t="s">
        <v>4932</v>
      </c>
      <c r="D1087" s="9" t="s">
        <v>1292</v>
      </c>
      <c r="E1087" s="9" t="s">
        <v>4933</v>
      </c>
      <c r="F1087" s="35">
        <v>52</v>
      </c>
      <c r="G1087" s="36">
        <v>224</v>
      </c>
      <c r="H1087" s="36">
        <v>77</v>
      </c>
      <c r="I1087" s="36">
        <v>7</v>
      </c>
      <c r="J1087" s="37">
        <v>17.5</v>
      </c>
      <c r="K1087" s="47">
        <v>102.66666666666667</v>
      </c>
      <c r="L1087" s="37">
        <v>34.5</v>
      </c>
      <c r="M1087" s="35">
        <v>68.166666666666671</v>
      </c>
      <c r="N1087" s="35">
        <v>84</v>
      </c>
      <c r="O1087" s="38">
        <v>68.166666666666671</v>
      </c>
      <c r="P1087" s="38">
        <v>0</v>
      </c>
      <c r="Q1087" s="39">
        <v>0.34375</v>
      </c>
      <c r="R1087" s="35">
        <v>50.666666666666671</v>
      </c>
      <c r="S1087" s="35">
        <v>0</v>
      </c>
      <c r="T1087" s="35">
        <v>50.666666666666671</v>
      </c>
      <c r="U1087" s="40">
        <v>20.259740259740258</v>
      </c>
      <c r="V1087" s="9" t="s">
        <v>2952</v>
      </c>
      <c r="W1087" s="9" t="s">
        <v>2953</v>
      </c>
      <c r="Y1087" s="9" t="s">
        <v>2954</v>
      </c>
      <c r="Z1087" s="9">
        <v>9.59</v>
      </c>
      <c r="AA1087" s="9">
        <v>86.31</v>
      </c>
      <c r="AB1087" s="9">
        <v>9</v>
      </c>
      <c r="AC1087" s="9">
        <v>71</v>
      </c>
      <c r="AD1087" s="9">
        <v>0</v>
      </c>
      <c r="AE1087" s="9">
        <v>69</v>
      </c>
      <c r="AF1087" s="9">
        <v>1</v>
      </c>
      <c r="AG1087" s="9">
        <v>1</v>
      </c>
      <c r="AH1087" s="9">
        <v>0</v>
      </c>
      <c r="AI1087" s="9">
        <v>0</v>
      </c>
      <c r="AJ1087" s="9">
        <v>0</v>
      </c>
      <c r="AK1087" s="9">
        <v>0</v>
      </c>
      <c r="AL1087" s="9">
        <v>0</v>
      </c>
      <c r="AM1087" s="9" t="s">
        <v>2955</v>
      </c>
      <c r="AN1087" s="9">
        <v>181</v>
      </c>
      <c r="AO1087" s="9">
        <v>180</v>
      </c>
      <c r="AP1087" s="9"/>
      <c r="AQ1087" s="9">
        <v>0</v>
      </c>
      <c r="AR1087" s="9" t="s">
        <v>2961</v>
      </c>
      <c r="AS1087" s="9" t="s">
        <v>2962</v>
      </c>
      <c r="AT1087" s="9" t="s">
        <v>4934</v>
      </c>
      <c r="AU1087" s="44">
        <v>6.8181818181818177E-2</v>
      </c>
    </row>
    <row r="1088" spans="1:47">
      <c r="A1088" s="9" t="s">
        <v>16</v>
      </c>
      <c r="B1088" s="9" t="s">
        <v>4935</v>
      </c>
      <c r="C1088" s="9" t="s">
        <v>4936</v>
      </c>
      <c r="D1088" s="9" t="s">
        <v>1382</v>
      </c>
      <c r="E1088" s="9" t="s">
        <v>1382</v>
      </c>
      <c r="F1088" s="35">
        <v>19</v>
      </c>
      <c r="G1088" s="36">
        <v>206</v>
      </c>
      <c r="H1088" s="36">
        <v>29</v>
      </c>
      <c r="I1088" s="36">
        <v>2</v>
      </c>
      <c r="J1088" s="37">
        <v>5</v>
      </c>
      <c r="K1088" s="47">
        <v>79</v>
      </c>
      <c r="L1088" s="37">
        <v>14</v>
      </c>
      <c r="M1088" s="35">
        <v>65</v>
      </c>
      <c r="N1088" s="35">
        <v>144</v>
      </c>
      <c r="O1088" s="38">
        <v>65</v>
      </c>
      <c r="P1088" s="38">
        <v>0</v>
      </c>
      <c r="Q1088" s="39">
        <v>0.14077669902912621</v>
      </c>
      <c r="R1088" s="35">
        <v>60</v>
      </c>
      <c r="S1088" s="35">
        <v>0</v>
      </c>
      <c r="T1088" s="35">
        <v>60</v>
      </c>
      <c r="U1088" s="40">
        <v>9.6202531645569618</v>
      </c>
      <c r="V1088" s="9" t="s">
        <v>2952</v>
      </c>
      <c r="W1088" s="9" t="s">
        <v>2953</v>
      </c>
      <c r="X1088" s="41"/>
      <c r="Y1088" s="9" t="s">
        <v>2954</v>
      </c>
      <c r="Z1088" s="9">
        <v>3.89</v>
      </c>
      <c r="AA1088" s="9">
        <v>3.89</v>
      </c>
      <c r="AB1088" s="9">
        <v>1</v>
      </c>
      <c r="AC1088" s="9">
        <v>21</v>
      </c>
      <c r="AD1088" s="9">
        <v>0</v>
      </c>
      <c r="AE1088" s="9">
        <v>21</v>
      </c>
      <c r="AF1088" s="9">
        <v>0</v>
      </c>
      <c r="AG1088" s="9">
        <v>0</v>
      </c>
      <c r="AH1088" s="9">
        <v>0</v>
      </c>
      <c r="AI1088" s="9">
        <v>0</v>
      </c>
      <c r="AJ1088" s="9">
        <v>0</v>
      </c>
      <c r="AK1088" s="9">
        <v>0</v>
      </c>
      <c r="AL1088" s="9">
        <v>0</v>
      </c>
      <c r="AM1088" s="9" t="s">
        <v>2955</v>
      </c>
      <c r="AN1088" s="9">
        <v>201</v>
      </c>
      <c r="AO1088" s="9">
        <v>201</v>
      </c>
      <c r="AP1088" s="9"/>
      <c r="AQ1088" s="9">
        <v>0</v>
      </c>
      <c r="AR1088" s="9" t="s">
        <v>2961</v>
      </c>
      <c r="AS1088" s="9" t="s">
        <v>2962</v>
      </c>
      <c r="AT1088" s="9" t="s">
        <v>2963</v>
      </c>
      <c r="AU1088" s="44">
        <v>2.5316455696202531E-2</v>
      </c>
    </row>
    <row r="1089" spans="1:47">
      <c r="A1089" s="9" t="s">
        <v>16</v>
      </c>
      <c r="B1089" s="9" t="s">
        <v>4475</v>
      </c>
      <c r="C1089" s="9" t="s">
        <v>4937</v>
      </c>
      <c r="D1089" s="9" t="s">
        <v>1301</v>
      </c>
      <c r="E1089" s="9" t="s">
        <v>4938</v>
      </c>
      <c r="F1089" s="35">
        <v>33</v>
      </c>
      <c r="G1089" s="36">
        <v>151</v>
      </c>
      <c r="H1089" s="36">
        <v>25</v>
      </c>
      <c r="I1089" s="36">
        <v>15</v>
      </c>
      <c r="J1089" s="37">
        <v>37.5</v>
      </c>
      <c r="K1089" s="47">
        <v>63.666666666666664</v>
      </c>
      <c r="L1089" s="37">
        <v>0</v>
      </c>
      <c r="M1089" s="35">
        <v>63.666666666666664</v>
      </c>
      <c r="N1089" s="35">
        <v>108</v>
      </c>
      <c r="O1089" s="38">
        <v>63.666666666666664</v>
      </c>
      <c r="P1089" s="38">
        <v>0</v>
      </c>
      <c r="Q1089" s="39">
        <v>0.16556291390728478</v>
      </c>
      <c r="R1089" s="35">
        <v>30.666666666666664</v>
      </c>
      <c r="S1089" s="35">
        <v>0</v>
      </c>
      <c r="T1089" s="35">
        <v>30.666666666666664</v>
      </c>
      <c r="U1089" s="40">
        <v>20.73298429319372</v>
      </c>
      <c r="V1089" s="9" t="s">
        <v>2952</v>
      </c>
      <c r="W1089" s="9" t="s">
        <v>2953</v>
      </c>
      <c r="X1089" s="41"/>
      <c r="Y1089" s="9" t="s">
        <v>2954</v>
      </c>
      <c r="Z1089" s="9">
        <v>12.59</v>
      </c>
      <c r="AA1089" s="9">
        <v>182.43</v>
      </c>
      <c r="AB1089" s="9">
        <v>15</v>
      </c>
      <c r="AC1089" s="9">
        <v>54</v>
      </c>
      <c r="AD1089" s="9">
        <v>0</v>
      </c>
      <c r="AE1089" s="9">
        <v>49</v>
      </c>
      <c r="AF1089" s="9">
        <v>0</v>
      </c>
      <c r="AG1089" s="9">
        <v>5</v>
      </c>
      <c r="AH1089" s="9">
        <v>0</v>
      </c>
      <c r="AI1089" s="9">
        <v>0</v>
      </c>
      <c r="AJ1089" s="9">
        <v>0</v>
      </c>
      <c r="AK1089" s="9">
        <v>0</v>
      </c>
      <c r="AL1089" s="9">
        <v>0</v>
      </c>
      <c r="AM1089" s="9" t="s">
        <v>2955</v>
      </c>
      <c r="AN1089" s="9">
        <v>127</v>
      </c>
      <c r="AO1089" s="9">
        <v>114</v>
      </c>
      <c r="AP1089" s="9"/>
      <c r="AQ1089" s="9">
        <v>0</v>
      </c>
      <c r="AR1089" s="9" t="s">
        <v>2961</v>
      </c>
      <c r="AS1089" s="9" t="s">
        <v>2962</v>
      </c>
      <c r="AT1089" s="9" t="s">
        <v>4939</v>
      </c>
      <c r="AU1089" s="44">
        <v>0.2356020942408377</v>
      </c>
    </row>
    <row r="1090" spans="1:47">
      <c r="A1090" s="9" t="s">
        <v>16</v>
      </c>
      <c r="B1090" s="9" t="s">
        <v>4940</v>
      </c>
      <c r="C1090" s="9" t="s">
        <v>4941</v>
      </c>
      <c r="D1090" s="9" t="s">
        <v>1622</v>
      </c>
      <c r="E1090" s="9" t="s">
        <v>1622</v>
      </c>
      <c r="F1090" s="35">
        <v>11</v>
      </c>
      <c r="G1090" s="36">
        <v>219</v>
      </c>
      <c r="H1090" s="36">
        <v>3</v>
      </c>
      <c r="I1090" s="36">
        <v>0</v>
      </c>
      <c r="J1090" s="37">
        <v>0</v>
      </c>
      <c r="K1090" s="47">
        <v>74</v>
      </c>
      <c r="L1090" s="37">
        <v>11</v>
      </c>
      <c r="M1090" s="35">
        <v>63</v>
      </c>
      <c r="N1090" s="35">
        <v>288</v>
      </c>
      <c r="O1090" s="38">
        <v>63</v>
      </c>
      <c r="P1090" s="38">
        <v>0</v>
      </c>
      <c r="Q1090" s="39">
        <v>1.3698630136986301E-2</v>
      </c>
      <c r="R1090" s="35">
        <v>63</v>
      </c>
      <c r="S1090" s="35">
        <v>0</v>
      </c>
      <c r="T1090" s="35">
        <v>63</v>
      </c>
      <c r="U1090" s="40">
        <v>5.9459459459459456</v>
      </c>
      <c r="V1090" s="9" t="s">
        <v>2952</v>
      </c>
      <c r="W1090" s="9" t="s">
        <v>2953</v>
      </c>
      <c r="X1090" s="41"/>
      <c r="Y1090" s="9" t="s">
        <v>2954</v>
      </c>
      <c r="Z1090" s="9">
        <v>3.79</v>
      </c>
      <c r="AA1090" s="9">
        <v>0</v>
      </c>
      <c r="AB1090" s="9">
        <v>0</v>
      </c>
      <c r="AC1090" s="9">
        <v>11</v>
      </c>
      <c r="AD1090" s="9">
        <v>0</v>
      </c>
      <c r="AE1090" s="9">
        <v>11</v>
      </c>
      <c r="AF1090" s="9">
        <v>0</v>
      </c>
      <c r="AG1090" s="9">
        <v>0</v>
      </c>
      <c r="AH1090" s="9">
        <v>0</v>
      </c>
      <c r="AI1090" s="9">
        <v>0</v>
      </c>
      <c r="AJ1090" s="9">
        <v>0</v>
      </c>
      <c r="AK1090" s="9">
        <v>0</v>
      </c>
      <c r="AL1090" s="9">
        <v>0</v>
      </c>
      <c r="AM1090" s="9" t="s">
        <v>2955</v>
      </c>
      <c r="AN1090" s="9"/>
      <c r="AO1090" s="9"/>
      <c r="AP1090" s="9"/>
      <c r="AQ1090" s="9">
        <v>0</v>
      </c>
      <c r="AR1090" s="9" t="s">
        <v>2961</v>
      </c>
      <c r="AS1090" s="9" t="s">
        <v>2962</v>
      </c>
      <c r="AT1090" s="9" t="s">
        <v>4942</v>
      </c>
      <c r="AU1090" s="44">
        <v>0</v>
      </c>
    </row>
    <row r="1091" spans="1:47">
      <c r="A1091" s="9" t="s">
        <v>16</v>
      </c>
      <c r="B1091" s="9" t="s">
        <v>4943</v>
      </c>
      <c r="C1091" s="9" t="s">
        <v>4944</v>
      </c>
      <c r="D1091" s="9" t="s">
        <v>1266</v>
      </c>
      <c r="E1091" s="9" t="s">
        <v>4945</v>
      </c>
      <c r="F1091" s="35">
        <v>24</v>
      </c>
      <c r="G1091" s="36">
        <v>126</v>
      </c>
      <c r="H1091" s="36">
        <v>2</v>
      </c>
      <c r="I1091" s="36">
        <v>9</v>
      </c>
      <c r="J1091" s="37">
        <v>22.5</v>
      </c>
      <c r="K1091" s="47">
        <v>45.666666666666664</v>
      </c>
      <c r="L1091" s="37">
        <v>1.5</v>
      </c>
      <c r="M1091" s="35">
        <v>44.166666666666664</v>
      </c>
      <c r="N1091" s="35">
        <v>72</v>
      </c>
      <c r="O1091" s="38">
        <v>44.166666666666664</v>
      </c>
      <c r="P1091" s="38">
        <v>0</v>
      </c>
      <c r="Q1091" s="39">
        <v>1.5873015873015872E-2</v>
      </c>
      <c r="R1091" s="35">
        <v>21.666666666666664</v>
      </c>
      <c r="S1091" s="35">
        <v>0</v>
      </c>
      <c r="T1091" s="35">
        <v>21.666666666666664</v>
      </c>
      <c r="U1091" s="40">
        <v>21.021897810218981</v>
      </c>
      <c r="V1091" s="9" t="s">
        <v>2952</v>
      </c>
      <c r="W1091" s="9" t="s">
        <v>2953</v>
      </c>
      <c r="X1091" s="41"/>
      <c r="Y1091" s="9" t="s">
        <v>2954</v>
      </c>
      <c r="Z1091" s="9">
        <v>6.15</v>
      </c>
      <c r="AA1091" s="9">
        <v>43.75</v>
      </c>
      <c r="AB1091" s="9">
        <v>7</v>
      </c>
      <c r="AC1091" s="9">
        <v>35</v>
      </c>
      <c r="AD1091" s="9">
        <v>0</v>
      </c>
      <c r="AE1091" s="9">
        <v>28</v>
      </c>
      <c r="AF1091" s="9">
        <v>6</v>
      </c>
      <c r="AG1091" s="9">
        <v>0</v>
      </c>
      <c r="AH1091" s="9">
        <v>1</v>
      </c>
      <c r="AI1091" s="9">
        <v>1</v>
      </c>
      <c r="AJ1091" s="9">
        <v>0</v>
      </c>
      <c r="AK1091" s="9">
        <v>0</v>
      </c>
      <c r="AL1091" s="9">
        <v>0</v>
      </c>
      <c r="AM1091" s="9" t="s">
        <v>2955</v>
      </c>
      <c r="AN1091" s="9">
        <v>124</v>
      </c>
      <c r="AO1091" s="9">
        <v>120</v>
      </c>
      <c r="AP1091" s="9"/>
      <c r="AQ1091" s="9">
        <v>0</v>
      </c>
      <c r="AR1091" s="9" t="s">
        <v>2961</v>
      </c>
      <c r="AS1091" s="9" t="s">
        <v>2962</v>
      </c>
      <c r="AT1091" s="9" t="s">
        <v>4247</v>
      </c>
      <c r="AU1091" s="44">
        <v>0.19708029197080293</v>
      </c>
    </row>
    <row r="1092" spans="1:47">
      <c r="A1092" s="9" t="s">
        <v>16</v>
      </c>
      <c r="B1092" s="9" t="s">
        <v>4946</v>
      </c>
      <c r="C1092" s="9" t="s">
        <v>4947</v>
      </c>
      <c r="D1092" s="9" t="s">
        <v>1295</v>
      </c>
      <c r="E1092" s="9" t="s">
        <v>4948</v>
      </c>
      <c r="F1092" s="35">
        <v>70</v>
      </c>
      <c r="G1092" s="36">
        <v>24</v>
      </c>
      <c r="H1092" s="36">
        <v>93</v>
      </c>
      <c r="I1092" s="36">
        <v>8</v>
      </c>
      <c r="J1092" s="37">
        <v>20</v>
      </c>
      <c r="K1092" s="36">
        <v>93</v>
      </c>
      <c r="L1092" s="37">
        <v>50</v>
      </c>
      <c r="M1092" s="35">
        <v>43</v>
      </c>
      <c r="N1092" s="35">
        <v>276</v>
      </c>
      <c r="O1092" s="38">
        <v>43</v>
      </c>
      <c r="P1092" s="38">
        <v>0</v>
      </c>
      <c r="Q1092" s="39">
        <v>3.875</v>
      </c>
      <c r="R1092" s="35">
        <v>23</v>
      </c>
      <c r="S1092" s="35">
        <v>0</v>
      </c>
      <c r="T1092" s="35">
        <v>23</v>
      </c>
      <c r="U1092" s="40">
        <v>30.107526881720428</v>
      </c>
      <c r="V1092" s="9" t="s">
        <v>2952</v>
      </c>
      <c r="W1092" s="9" t="s">
        <v>2953</v>
      </c>
      <c r="X1092" s="41"/>
      <c r="Y1092" s="9" t="s">
        <v>2954</v>
      </c>
      <c r="Z1092" s="9">
        <v>12.89</v>
      </c>
      <c r="AA1092" s="9">
        <v>25.78</v>
      </c>
      <c r="AB1092" s="9">
        <v>2</v>
      </c>
      <c r="AC1092" s="9">
        <v>75</v>
      </c>
      <c r="AD1092" s="9">
        <v>0</v>
      </c>
      <c r="AE1092" s="9">
        <v>75</v>
      </c>
      <c r="AF1092" s="9">
        <v>0</v>
      </c>
      <c r="AG1092" s="9">
        <v>0</v>
      </c>
      <c r="AH1092" s="9">
        <v>0</v>
      </c>
      <c r="AI1092" s="9">
        <v>0</v>
      </c>
      <c r="AJ1092" s="9">
        <v>0</v>
      </c>
      <c r="AK1092" s="9">
        <v>0</v>
      </c>
      <c r="AL1092" s="9">
        <v>0</v>
      </c>
      <c r="AM1092" s="9" t="s">
        <v>2955</v>
      </c>
      <c r="AN1092" s="9">
        <v>199</v>
      </c>
      <c r="AO1092" s="9">
        <v>199</v>
      </c>
      <c r="AP1092" s="9"/>
      <c r="AQ1092" s="9">
        <v>0</v>
      </c>
      <c r="AR1092" s="9" t="s">
        <v>2961</v>
      </c>
      <c r="AS1092" s="9" t="s">
        <v>2962</v>
      </c>
      <c r="AT1092" s="9" t="s">
        <v>3076</v>
      </c>
    </row>
    <row r="1093" spans="1:47">
      <c r="A1093" s="9" t="s">
        <v>16</v>
      </c>
      <c r="B1093" s="9" t="s">
        <v>4949</v>
      </c>
      <c r="C1093" s="9" t="s">
        <v>4950</v>
      </c>
      <c r="D1093" s="9" t="s">
        <v>1360</v>
      </c>
      <c r="E1093" s="9" t="s">
        <v>1360</v>
      </c>
      <c r="F1093" s="35">
        <v>26</v>
      </c>
      <c r="G1093" s="36">
        <v>22</v>
      </c>
      <c r="H1093" s="36">
        <v>1</v>
      </c>
      <c r="I1093" s="36">
        <v>11</v>
      </c>
      <c r="J1093" s="37">
        <v>27.5</v>
      </c>
      <c r="K1093" s="36">
        <v>22</v>
      </c>
      <c r="L1093" s="37">
        <v>0</v>
      </c>
      <c r="M1093" s="35">
        <v>22</v>
      </c>
      <c r="N1093" s="35">
        <v>48</v>
      </c>
      <c r="O1093" s="38">
        <v>22</v>
      </c>
      <c r="P1093" s="38">
        <v>0</v>
      </c>
      <c r="Q1093" s="39">
        <v>4.5454545454545456E-2</v>
      </c>
      <c r="R1093" s="35">
        <v>0</v>
      </c>
      <c r="S1093" s="35">
        <v>0</v>
      </c>
      <c r="T1093" s="35">
        <v>0</v>
      </c>
      <c r="U1093" s="40">
        <v>47.272727272727266</v>
      </c>
      <c r="V1093" s="9" t="s">
        <v>2952</v>
      </c>
      <c r="W1093" s="9" t="s">
        <v>2953</v>
      </c>
      <c r="Y1093" s="9" t="s">
        <v>2954</v>
      </c>
      <c r="Z1093" s="9">
        <v>4.09</v>
      </c>
      <c r="AA1093" s="9">
        <v>28.72</v>
      </c>
      <c r="AB1093" s="9">
        <v>7</v>
      </c>
      <c r="AC1093" s="9">
        <v>36</v>
      </c>
      <c r="AD1093" s="9">
        <v>0</v>
      </c>
      <c r="AE1093" s="9">
        <v>24</v>
      </c>
      <c r="AF1093" s="9">
        <v>4</v>
      </c>
      <c r="AG1093" s="9">
        <v>7</v>
      </c>
      <c r="AH1093" s="9">
        <v>1</v>
      </c>
      <c r="AI1093" s="9">
        <v>0</v>
      </c>
      <c r="AJ1093" s="9">
        <v>0</v>
      </c>
      <c r="AK1093" s="9">
        <v>0</v>
      </c>
      <c r="AL1093" s="9">
        <v>0</v>
      </c>
      <c r="AM1093" s="9" t="s">
        <v>2955</v>
      </c>
      <c r="AN1093" s="9">
        <v>150</v>
      </c>
      <c r="AO1093" s="9">
        <v>112</v>
      </c>
      <c r="AP1093" s="9"/>
      <c r="AQ1093" s="9">
        <v>0</v>
      </c>
      <c r="AR1093" s="9" t="s">
        <v>2961</v>
      </c>
      <c r="AS1093" s="9" t="s">
        <v>2962</v>
      </c>
      <c r="AT1093" s="9" t="s">
        <v>4951</v>
      </c>
      <c r="AU1093" s="44">
        <v>0.5</v>
      </c>
    </row>
    <row r="1094" spans="1:47">
      <c r="A1094" s="9" t="s">
        <v>16</v>
      </c>
      <c r="B1094" s="9" t="s">
        <v>4952</v>
      </c>
      <c r="C1094" s="9" t="s">
        <v>4953</v>
      </c>
      <c r="D1094" s="9" t="s">
        <v>1351</v>
      </c>
      <c r="E1094" s="9" t="s">
        <v>1351</v>
      </c>
      <c r="F1094" s="35">
        <v>58</v>
      </c>
      <c r="G1094" s="36">
        <v>204</v>
      </c>
      <c r="H1094" s="36">
        <v>27</v>
      </c>
      <c r="I1094" s="36">
        <v>0</v>
      </c>
      <c r="J1094" s="37">
        <v>0</v>
      </c>
      <c r="K1094" s="47">
        <v>77</v>
      </c>
      <c r="L1094" s="37">
        <v>58</v>
      </c>
      <c r="M1094" s="35">
        <v>19</v>
      </c>
      <c r="N1094" s="35">
        <v>144</v>
      </c>
      <c r="O1094" s="38">
        <v>19</v>
      </c>
      <c r="P1094" s="38">
        <v>0</v>
      </c>
      <c r="Q1094" s="39">
        <v>0.13235294117647059</v>
      </c>
      <c r="R1094" s="35">
        <v>19</v>
      </c>
      <c r="S1094" s="35">
        <v>0</v>
      </c>
      <c r="T1094" s="35">
        <v>19</v>
      </c>
      <c r="U1094" s="40">
        <v>30.129870129870127</v>
      </c>
      <c r="V1094" s="9" t="s">
        <v>2952</v>
      </c>
      <c r="W1094" s="9" t="s">
        <v>2953</v>
      </c>
      <c r="X1094" s="41"/>
      <c r="Y1094" s="9" t="s">
        <v>2954</v>
      </c>
      <c r="Z1094" s="9">
        <v>5.09</v>
      </c>
      <c r="AA1094" s="9">
        <v>4.96</v>
      </c>
      <c r="AB1094" s="9">
        <v>1</v>
      </c>
      <c r="AC1094" s="9">
        <v>59</v>
      </c>
      <c r="AD1094" s="9">
        <v>0</v>
      </c>
      <c r="AE1094" s="9">
        <v>59</v>
      </c>
      <c r="AF1094" s="9">
        <v>0</v>
      </c>
      <c r="AG1094" s="9">
        <v>0</v>
      </c>
      <c r="AH1094" s="9">
        <v>0</v>
      </c>
      <c r="AI1094" s="9">
        <v>0</v>
      </c>
      <c r="AJ1094" s="9">
        <v>0</v>
      </c>
      <c r="AK1094" s="9">
        <v>0</v>
      </c>
      <c r="AL1094" s="9">
        <v>0</v>
      </c>
      <c r="AM1094" s="9" t="s">
        <v>2955</v>
      </c>
      <c r="AN1094" s="9" t="s">
        <v>3017</v>
      </c>
      <c r="AO1094" s="9" t="s">
        <v>3017</v>
      </c>
      <c r="AP1094" s="9"/>
      <c r="AQ1094" s="9">
        <v>0</v>
      </c>
      <c r="AR1094" s="9" t="s">
        <v>2961</v>
      </c>
      <c r="AS1094" s="9" t="s">
        <v>2962</v>
      </c>
      <c r="AT1094" s="9" t="s">
        <v>4346</v>
      </c>
      <c r="AU1094" s="44">
        <v>0</v>
      </c>
    </row>
    <row r="1095" spans="1:47">
      <c r="A1095" s="9" t="s">
        <v>16</v>
      </c>
      <c r="B1095" s="9" t="s">
        <v>4954</v>
      </c>
      <c r="C1095" s="9" t="s">
        <v>4955</v>
      </c>
      <c r="D1095" s="9" t="s">
        <v>1345</v>
      </c>
      <c r="E1095" s="9" t="s">
        <v>4956</v>
      </c>
      <c r="F1095" s="35">
        <v>44</v>
      </c>
      <c r="G1095" s="36">
        <v>42</v>
      </c>
      <c r="H1095" s="36">
        <v>21</v>
      </c>
      <c r="I1095" s="36">
        <v>8</v>
      </c>
      <c r="J1095" s="37">
        <v>20</v>
      </c>
      <c r="K1095" s="43">
        <v>42</v>
      </c>
      <c r="L1095" s="37">
        <v>24</v>
      </c>
      <c r="M1095" s="35">
        <v>18</v>
      </c>
      <c r="N1095" s="35">
        <v>24</v>
      </c>
      <c r="O1095" s="38">
        <v>18</v>
      </c>
      <c r="P1095" s="38">
        <v>0</v>
      </c>
      <c r="Q1095" s="39">
        <v>0.5</v>
      </c>
      <c r="R1095" s="35">
        <v>0</v>
      </c>
      <c r="S1095" s="35">
        <v>0</v>
      </c>
      <c r="T1095" s="35">
        <v>0</v>
      </c>
      <c r="U1095" s="40">
        <v>41.904761904761905</v>
      </c>
      <c r="V1095" s="9" t="s">
        <v>2952</v>
      </c>
      <c r="W1095" s="9" t="s">
        <v>2953</v>
      </c>
      <c r="X1095" s="41"/>
      <c r="Y1095" s="9" t="s">
        <v>2954</v>
      </c>
      <c r="Z1095" s="9">
        <v>5.39</v>
      </c>
      <c r="AA1095" s="9">
        <v>16.16</v>
      </c>
      <c r="AB1095" s="9">
        <v>3</v>
      </c>
      <c r="AC1095" s="9">
        <v>51</v>
      </c>
      <c r="AD1095" s="9">
        <v>0</v>
      </c>
      <c r="AE1095" s="9">
        <v>48</v>
      </c>
      <c r="AF1095" s="9">
        <v>2</v>
      </c>
      <c r="AG1095" s="9">
        <v>1</v>
      </c>
      <c r="AH1095" s="9">
        <v>0</v>
      </c>
      <c r="AI1095" s="9">
        <v>0</v>
      </c>
      <c r="AJ1095" s="9">
        <v>0</v>
      </c>
      <c r="AK1095" s="9">
        <v>0</v>
      </c>
      <c r="AL1095" s="9">
        <v>0</v>
      </c>
      <c r="AM1095" s="9" t="s">
        <v>2955</v>
      </c>
      <c r="AN1095" s="9">
        <v>289</v>
      </c>
      <c r="AO1095" s="9">
        <v>281</v>
      </c>
      <c r="AP1095" s="9"/>
      <c r="AQ1095" s="9">
        <v>0</v>
      </c>
      <c r="AR1095" s="9" t="s">
        <v>2961</v>
      </c>
      <c r="AS1095" s="9" t="s">
        <v>2962</v>
      </c>
      <c r="AT1095" s="9" t="s">
        <v>3320</v>
      </c>
      <c r="AU1095" s="44">
        <v>0.19047619047619047</v>
      </c>
    </row>
    <row r="1096" spans="1:47">
      <c r="A1096" s="9" t="s">
        <v>16</v>
      </c>
      <c r="B1096" s="9" t="s">
        <v>4957</v>
      </c>
      <c r="C1096" s="9" t="s">
        <v>4958</v>
      </c>
      <c r="D1096" s="9" t="s">
        <v>1397</v>
      </c>
      <c r="E1096" s="9" t="s">
        <v>4959</v>
      </c>
      <c r="F1096" s="35">
        <v>50</v>
      </c>
      <c r="G1096" s="36">
        <v>160</v>
      </c>
      <c r="H1096" s="36">
        <v>14</v>
      </c>
      <c r="I1096" s="36">
        <v>3</v>
      </c>
      <c r="J1096" s="37">
        <v>7.5</v>
      </c>
      <c r="K1096" s="47">
        <v>59</v>
      </c>
      <c r="L1096" s="37">
        <v>42.5</v>
      </c>
      <c r="M1096" s="35">
        <v>16.5</v>
      </c>
      <c r="N1096" s="35">
        <v>72</v>
      </c>
      <c r="O1096" s="38">
        <v>16.5</v>
      </c>
      <c r="P1096" s="38">
        <v>0</v>
      </c>
      <c r="Q1096" s="39">
        <v>8.7499999999999994E-2</v>
      </c>
      <c r="R1096" s="35">
        <v>9</v>
      </c>
      <c r="S1096" s="35">
        <v>0</v>
      </c>
      <c r="T1096" s="35">
        <v>9</v>
      </c>
      <c r="U1096" s="40">
        <v>33.898305084745758</v>
      </c>
      <c r="V1096" s="9" t="s">
        <v>2952</v>
      </c>
      <c r="W1096" s="9" t="s">
        <v>2953</v>
      </c>
      <c r="X1096" s="41"/>
      <c r="Y1096" s="9" t="s">
        <v>2954</v>
      </c>
      <c r="Z1096" s="9">
        <v>3.79</v>
      </c>
      <c r="AA1096" s="9">
        <v>12.31</v>
      </c>
      <c r="AB1096" s="9">
        <v>3</v>
      </c>
      <c r="AC1096" s="9">
        <v>50</v>
      </c>
      <c r="AD1096" s="9">
        <v>0</v>
      </c>
      <c r="AE1096" s="9">
        <v>45</v>
      </c>
      <c r="AF1096" s="9">
        <v>5</v>
      </c>
      <c r="AG1096" s="9">
        <v>0</v>
      </c>
      <c r="AH1096" s="9">
        <v>0</v>
      </c>
      <c r="AI1096" s="9">
        <v>0</v>
      </c>
      <c r="AJ1096" s="9">
        <v>0</v>
      </c>
      <c r="AK1096" s="9">
        <v>0</v>
      </c>
      <c r="AL1096" s="9">
        <v>0</v>
      </c>
      <c r="AM1096" s="9" t="s">
        <v>2955</v>
      </c>
      <c r="AN1096" s="9">
        <v>267</v>
      </c>
      <c r="AO1096" s="9">
        <v>267</v>
      </c>
      <c r="AP1096" s="9"/>
      <c r="AQ1096" s="9">
        <v>0</v>
      </c>
      <c r="AR1096" s="9" t="s">
        <v>2961</v>
      </c>
      <c r="AS1096" s="9" t="s">
        <v>2962</v>
      </c>
      <c r="AT1096" s="9" t="s">
        <v>3832</v>
      </c>
      <c r="AU1096" s="44">
        <v>5.0847457627118647E-2</v>
      </c>
    </row>
    <row r="1097" spans="1:47">
      <c r="A1097" s="9" t="s">
        <v>16</v>
      </c>
      <c r="B1097" s="9" t="s">
        <v>4960</v>
      </c>
      <c r="C1097" s="9" t="s">
        <v>4961</v>
      </c>
      <c r="D1097" s="9" t="s">
        <v>1278</v>
      </c>
      <c r="E1097" s="9" t="s">
        <v>1278</v>
      </c>
      <c r="F1097" s="35">
        <v>169</v>
      </c>
      <c r="G1097" s="36">
        <v>117</v>
      </c>
      <c r="H1097" s="36">
        <v>20</v>
      </c>
      <c r="I1097" s="36">
        <v>27</v>
      </c>
      <c r="J1097" s="37">
        <v>67.5</v>
      </c>
      <c r="K1097" s="36">
        <v>117</v>
      </c>
      <c r="L1097" s="37">
        <v>101.5</v>
      </c>
      <c r="M1097" s="35">
        <v>15.5</v>
      </c>
      <c r="N1097" s="35">
        <v>216</v>
      </c>
      <c r="O1097" s="38">
        <v>15.5</v>
      </c>
      <c r="P1097" s="38">
        <v>0</v>
      </c>
      <c r="Q1097" s="39">
        <v>0.17094017094017094</v>
      </c>
      <c r="R1097" s="35">
        <v>0</v>
      </c>
      <c r="S1097" s="35">
        <v>0</v>
      </c>
      <c r="T1097" s="35">
        <v>0</v>
      </c>
      <c r="U1097" s="40">
        <v>57.777777777777779</v>
      </c>
      <c r="V1097" s="9" t="s">
        <v>2952</v>
      </c>
      <c r="W1097" s="9" t="s">
        <v>2953</v>
      </c>
      <c r="X1097" s="41"/>
      <c r="Y1097" s="9" t="s">
        <v>2954</v>
      </c>
      <c r="Z1097" s="9">
        <v>3.89</v>
      </c>
      <c r="AA1097" s="9">
        <v>54.88</v>
      </c>
      <c r="AB1097" s="9">
        <v>14</v>
      </c>
      <c r="AC1097" s="9">
        <v>199</v>
      </c>
      <c r="AD1097" s="9">
        <v>0</v>
      </c>
      <c r="AE1097" s="9">
        <v>192</v>
      </c>
      <c r="AF1097" s="9">
        <v>3</v>
      </c>
      <c r="AG1097" s="9">
        <v>4</v>
      </c>
      <c r="AH1097" s="9">
        <v>0</v>
      </c>
      <c r="AI1097" s="9">
        <v>0</v>
      </c>
      <c r="AJ1097" s="9">
        <v>0</v>
      </c>
      <c r="AK1097" s="9">
        <v>0</v>
      </c>
      <c r="AL1097" s="9">
        <v>0</v>
      </c>
      <c r="AM1097" s="9" t="s">
        <v>2955</v>
      </c>
      <c r="AN1097" s="9" t="s">
        <v>3017</v>
      </c>
      <c r="AO1097" s="9" t="s">
        <v>3017</v>
      </c>
      <c r="AP1097" s="9"/>
      <c r="AQ1097" s="9">
        <v>0</v>
      </c>
      <c r="AR1097" s="9" t="s">
        <v>2961</v>
      </c>
      <c r="AS1097" s="9" t="s">
        <v>2962</v>
      </c>
      <c r="AT1097" s="9" t="s">
        <v>3232</v>
      </c>
      <c r="AU1097" s="44">
        <v>0.23076923076923078</v>
      </c>
    </row>
    <row r="1098" spans="1:47">
      <c r="A1098" s="9" t="s">
        <v>16</v>
      </c>
      <c r="B1098" s="9" t="s">
        <v>4962</v>
      </c>
      <c r="C1098" s="9" t="s">
        <v>4963</v>
      </c>
      <c r="D1098" s="9" t="s">
        <v>1402</v>
      </c>
      <c r="E1098" s="9" t="s">
        <v>1402</v>
      </c>
      <c r="F1098" s="35">
        <v>30</v>
      </c>
      <c r="G1098" s="36">
        <v>12</v>
      </c>
      <c r="H1098" s="36">
        <v>3</v>
      </c>
      <c r="I1098" s="36">
        <v>12</v>
      </c>
      <c r="J1098" s="37">
        <v>30</v>
      </c>
      <c r="K1098" s="36">
        <v>12</v>
      </c>
      <c r="L1098" s="37">
        <v>0</v>
      </c>
      <c r="M1098" s="35">
        <v>12</v>
      </c>
      <c r="N1098" s="35">
        <v>48</v>
      </c>
      <c r="O1098" s="38">
        <v>12</v>
      </c>
      <c r="P1098" s="38">
        <v>0</v>
      </c>
      <c r="Q1098" s="39">
        <v>0.25</v>
      </c>
      <c r="R1098" s="35">
        <v>0</v>
      </c>
      <c r="S1098" s="35">
        <v>0</v>
      </c>
      <c r="T1098" s="35">
        <v>0</v>
      </c>
      <c r="U1098" s="40">
        <v>100</v>
      </c>
      <c r="V1098" s="9" t="s">
        <v>2952</v>
      </c>
      <c r="W1098" s="9" t="s">
        <v>2953</v>
      </c>
      <c r="Y1098" s="9" t="s">
        <v>2954</v>
      </c>
      <c r="Z1098" s="9">
        <v>5.29</v>
      </c>
      <c r="AA1098" s="9">
        <v>10.58</v>
      </c>
      <c r="AB1098" s="9">
        <v>2</v>
      </c>
      <c r="AC1098" s="9">
        <v>21</v>
      </c>
      <c r="AD1098" s="9">
        <v>0</v>
      </c>
      <c r="AE1098" s="9">
        <v>21</v>
      </c>
      <c r="AF1098" s="9">
        <v>0</v>
      </c>
      <c r="AG1098" s="9">
        <v>0</v>
      </c>
      <c r="AH1098" s="9">
        <v>0</v>
      </c>
      <c r="AI1098" s="9">
        <v>0</v>
      </c>
      <c r="AJ1098" s="9">
        <v>0</v>
      </c>
      <c r="AK1098" s="9">
        <v>0</v>
      </c>
      <c r="AL1098" s="9">
        <v>0</v>
      </c>
      <c r="AM1098" s="9" t="s">
        <v>2955</v>
      </c>
      <c r="AN1098" s="9">
        <v>122</v>
      </c>
      <c r="AO1098" s="9">
        <v>122</v>
      </c>
      <c r="AP1098" s="9"/>
      <c r="AQ1098" s="9">
        <v>0</v>
      </c>
      <c r="AR1098" s="9" t="s">
        <v>2961</v>
      </c>
      <c r="AS1098" s="9" t="s">
        <v>2962</v>
      </c>
      <c r="AT1098" s="9" t="s">
        <v>3055</v>
      </c>
      <c r="AU1098" s="44">
        <v>1</v>
      </c>
    </row>
    <row r="1099" spans="1:47">
      <c r="A1099" s="9" t="s">
        <v>16</v>
      </c>
      <c r="B1099" s="9" t="s">
        <v>4964</v>
      </c>
      <c r="C1099" s="9" t="s">
        <v>4965</v>
      </c>
      <c r="D1099" s="9" t="s">
        <v>1023</v>
      </c>
      <c r="E1099" s="9" t="s">
        <v>1023</v>
      </c>
      <c r="F1099" s="35">
        <v>75</v>
      </c>
      <c r="G1099" s="36">
        <v>78</v>
      </c>
      <c r="H1099" s="36">
        <v>74</v>
      </c>
      <c r="I1099" s="36">
        <v>0</v>
      </c>
      <c r="J1099" s="37">
        <v>0</v>
      </c>
      <c r="K1099" s="36">
        <v>78</v>
      </c>
      <c r="L1099" s="37">
        <v>75</v>
      </c>
      <c r="M1099" s="35">
        <v>3</v>
      </c>
      <c r="N1099" s="35">
        <v>420</v>
      </c>
      <c r="O1099" s="38">
        <v>3</v>
      </c>
      <c r="P1099" s="38">
        <v>0</v>
      </c>
      <c r="Q1099" s="39">
        <v>0.94871794871794868</v>
      </c>
      <c r="R1099" s="35">
        <v>3</v>
      </c>
      <c r="S1099" s="35">
        <v>0</v>
      </c>
      <c r="T1099" s="35">
        <v>3</v>
      </c>
      <c r="U1099" s="40">
        <v>38.46153846153846</v>
      </c>
      <c r="V1099" s="9" t="s">
        <v>2952</v>
      </c>
      <c r="W1099" s="9" t="s">
        <v>2953</v>
      </c>
      <c r="X1099" s="41"/>
      <c r="Y1099" s="9" t="s">
        <v>2954</v>
      </c>
      <c r="Z1099" s="9">
        <v>19.190000000000001</v>
      </c>
      <c r="AA1099" s="9">
        <v>0</v>
      </c>
      <c r="AB1099" s="9">
        <v>0</v>
      </c>
      <c r="AC1099" s="9">
        <v>76</v>
      </c>
      <c r="AD1099" s="9">
        <v>0</v>
      </c>
      <c r="AE1099" s="9">
        <v>76</v>
      </c>
      <c r="AF1099" s="9">
        <v>0</v>
      </c>
      <c r="AG1099" s="9">
        <v>0</v>
      </c>
      <c r="AH1099" s="9">
        <v>0</v>
      </c>
      <c r="AI1099" s="9">
        <v>0</v>
      </c>
      <c r="AJ1099" s="9">
        <v>0</v>
      </c>
      <c r="AK1099" s="9">
        <v>0</v>
      </c>
      <c r="AL1099" s="9">
        <v>0</v>
      </c>
      <c r="AM1099" s="9" t="s">
        <v>2955</v>
      </c>
      <c r="AN1099" s="9"/>
      <c r="AO1099" s="9"/>
      <c r="AP1099" s="9"/>
      <c r="AQ1099" s="9">
        <v>0</v>
      </c>
      <c r="AR1099" s="9" t="s">
        <v>2961</v>
      </c>
      <c r="AS1099" s="9" t="s">
        <v>2962</v>
      </c>
      <c r="AT1099" s="9" t="s">
        <v>4966</v>
      </c>
    </row>
    <row r="1100" spans="1:47">
      <c r="A1100" s="9" t="s">
        <v>16</v>
      </c>
      <c r="B1100" s="9" t="s">
        <v>26</v>
      </c>
      <c r="C1100" s="9" t="s">
        <v>28</v>
      </c>
      <c r="D1100" s="9" t="s">
        <v>27</v>
      </c>
      <c r="E1100" s="9" t="s">
        <v>27</v>
      </c>
      <c r="F1100" s="35">
        <v>478</v>
      </c>
      <c r="G1100" s="36">
        <v>351</v>
      </c>
      <c r="H1100" s="36">
        <v>182</v>
      </c>
      <c r="I1100" s="36">
        <v>7</v>
      </c>
      <c r="J1100" s="37">
        <v>17.5</v>
      </c>
      <c r="K1100" s="43">
        <v>351</v>
      </c>
      <c r="L1100" s="37">
        <v>460.5</v>
      </c>
      <c r="M1100" s="35">
        <v>0</v>
      </c>
      <c r="N1100" s="35">
        <v>0</v>
      </c>
      <c r="O1100" s="38">
        <v>0</v>
      </c>
      <c r="P1100" s="38">
        <v>0</v>
      </c>
      <c r="Q1100" s="39">
        <v>0.51851851851851849</v>
      </c>
      <c r="R1100" s="35">
        <v>0</v>
      </c>
      <c r="S1100" s="35">
        <v>0</v>
      </c>
      <c r="T1100" s="35">
        <v>0</v>
      </c>
      <c r="U1100" s="40">
        <v>54.472934472934469</v>
      </c>
      <c r="V1100" s="9" t="s">
        <v>2952</v>
      </c>
      <c r="W1100" s="9" t="s">
        <v>2953</v>
      </c>
      <c r="X1100" s="41"/>
      <c r="Y1100" s="9" t="s">
        <v>2954</v>
      </c>
      <c r="Z1100" s="9">
        <v>4.1900000000000004</v>
      </c>
      <c r="AA1100" s="9">
        <v>618.16999999999996</v>
      </c>
      <c r="AB1100" s="9">
        <v>163</v>
      </c>
      <c r="AC1100" s="9">
        <v>480</v>
      </c>
      <c r="AD1100" s="9">
        <v>480</v>
      </c>
      <c r="AE1100" s="9">
        <v>0</v>
      </c>
      <c r="AF1100" s="9">
        <v>0</v>
      </c>
      <c r="AG1100" s="9">
        <v>0</v>
      </c>
      <c r="AH1100" s="9">
        <v>0</v>
      </c>
      <c r="AI1100" s="9">
        <v>0</v>
      </c>
      <c r="AJ1100" s="9">
        <v>480</v>
      </c>
      <c r="AK1100" s="9">
        <v>0</v>
      </c>
      <c r="AL1100" s="9">
        <v>0</v>
      </c>
      <c r="AM1100" s="9" t="s">
        <v>2955</v>
      </c>
      <c r="AN1100" s="9">
        <v>186</v>
      </c>
      <c r="AO1100" s="9">
        <v>0</v>
      </c>
      <c r="AP1100" s="9" t="s">
        <v>2956</v>
      </c>
      <c r="AQ1100" s="9">
        <v>0</v>
      </c>
      <c r="AR1100" s="9" t="s">
        <v>2961</v>
      </c>
      <c r="AS1100" s="9" t="s">
        <v>2962</v>
      </c>
      <c r="AT1100" s="9" t="s">
        <v>3349</v>
      </c>
      <c r="AU1100" s="44">
        <v>1.9943019943019943E-2</v>
      </c>
    </row>
    <row r="1101" spans="1:47">
      <c r="A1101" s="9" t="s">
        <v>16</v>
      </c>
      <c r="B1101" s="9" t="s">
        <v>32</v>
      </c>
      <c r="C1101" s="9" t="s">
        <v>34</v>
      </c>
      <c r="D1101" s="9" t="s">
        <v>33</v>
      </c>
      <c r="E1101" s="9" t="s">
        <v>33</v>
      </c>
      <c r="F1101" s="35">
        <v>436</v>
      </c>
      <c r="G1101" s="36">
        <v>666</v>
      </c>
      <c r="H1101" s="36">
        <v>325</v>
      </c>
      <c r="I1101" s="36">
        <v>12</v>
      </c>
      <c r="J1101" s="37">
        <v>30</v>
      </c>
      <c r="K1101" s="47">
        <v>334.33333333333331</v>
      </c>
      <c r="L1101" s="37">
        <v>406</v>
      </c>
      <c r="M1101" s="35">
        <v>0</v>
      </c>
      <c r="N1101" s="35">
        <v>0</v>
      </c>
      <c r="O1101" s="38">
        <v>0</v>
      </c>
      <c r="P1101" s="38">
        <v>0</v>
      </c>
      <c r="Q1101" s="39">
        <v>0.48798798798798798</v>
      </c>
      <c r="R1101" s="35">
        <v>0</v>
      </c>
      <c r="S1101" s="35">
        <v>0</v>
      </c>
      <c r="T1101" s="35">
        <v>0</v>
      </c>
      <c r="U1101" s="40">
        <v>52.16350947158525</v>
      </c>
      <c r="V1101" s="9" t="s">
        <v>2952</v>
      </c>
      <c r="W1101" s="9" t="s">
        <v>2953</v>
      </c>
      <c r="X1101" s="41"/>
      <c r="Y1101" s="9" t="s">
        <v>2954</v>
      </c>
      <c r="Z1101" s="9">
        <v>4.3600000000000003</v>
      </c>
      <c r="AA1101" s="9">
        <v>425.53</v>
      </c>
      <c r="AB1101" s="9">
        <v>109</v>
      </c>
      <c r="AC1101" s="9">
        <v>482</v>
      </c>
      <c r="AD1101" s="9">
        <v>480</v>
      </c>
      <c r="AE1101" s="9">
        <v>0</v>
      </c>
      <c r="AF1101" s="9">
        <v>0</v>
      </c>
      <c r="AG1101" s="9">
        <v>1</v>
      </c>
      <c r="AH1101" s="9">
        <v>1</v>
      </c>
      <c r="AI1101" s="9">
        <v>0</v>
      </c>
      <c r="AJ1101" s="9">
        <v>432</v>
      </c>
      <c r="AK1101" s="9">
        <v>48</v>
      </c>
      <c r="AL1101" s="9">
        <v>0</v>
      </c>
      <c r="AM1101" s="9" t="s">
        <v>2955</v>
      </c>
      <c r="AN1101" s="9">
        <v>192</v>
      </c>
      <c r="AO1101" s="9">
        <v>29</v>
      </c>
      <c r="AP1101" s="9"/>
      <c r="AQ1101" s="9">
        <v>0</v>
      </c>
      <c r="AR1101" s="9" t="s">
        <v>2961</v>
      </c>
      <c r="AS1101" s="9" t="s">
        <v>2962</v>
      </c>
      <c r="AT1101" s="9" t="s">
        <v>3937</v>
      </c>
      <c r="AU1101" s="44">
        <v>3.589232303090728E-2</v>
      </c>
    </row>
    <row r="1102" spans="1:47">
      <c r="A1102" s="9" t="s">
        <v>16</v>
      </c>
      <c r="B1102" s="9" t="s">
        <v>4967</v>
      </c>
      <c r="C1102" s="9" t="s">
        <v>4968</v>
      </c>
      <c r="D1102" s="9" t="s">
        <v>1190</v>
      </c>
      <c r="E1102" s="9" t="s">
        <v>1190</v>
      </c>
      <c r="F1102" s="35">
        <v>502</v>
      </c>
      <c r="G1102" s="36">
        <v>158</v>
      </c>
      <c r="H1102" s="36">
        <v>267</v>
      </c>
      <c r="I1102" s="36">
        <v>92</v>
      </c>
      <c r="J1102" s="37">
        <v>230</v>
      </c>
      <c r="K1102" s="36">
        <v>267</v>
      </c>
      <c r="L1102" s="37">
        <v>272</v>
      </c>
      <c r="M1102" s="35">
        <v>0</v>
      </c>
      <c r="N1102" s="35">
        <v>0</v>
      </c>
      <c r="O1102" s="38">
        <v>0</v>
      </c>
      <c r="P1102" s="38">
        <v>0</v>
      </c>
      <c r="Q1102" s="39">
        <v>1.6898734177215189</v>
      </c>
      <c r="R1102" s="35">
        <v>0</v>
      </c>
      <c r="S1102" s="35">
        <v>0</v>
      </c>
      <c r="T1102" s="35">
        <v>0</v>
      </c>
      <c r="U1102" s="40">
        <v>75.205992509363298</v>
      </c>
      <c r="V1102" s="9" t="s">
        <v>2952</v>
      </c>
      <c r="W1102" s="9" t="s">
        <v>2953</v>
      </c>
      <c r="X1102" s="41"/>
      <c r="Y1102" s="9" t="s">
        <v>2954</v>
      </c>
      <c r="Z1102" s="9">
        <v>7.28</v>
      </c>
      <c r="AA1102" s="9">
        <v>1739.99</v>
      </c>
      <c r="AB1102" s="9">
        <v>239</v>
      </c>
      <c r="AC1102" s="9">
        <v>32</v>
      </c>
      <c r="AD1102" s="9">
        <v>1</v>
      </c>
      <c r="AE1102" s="9">
        <v>6</v>
      </c>
      <c r="AF1102" s="9">
        <v>4</v>
      </c>
      <c r="AG1102" s="9">
        <v>11</v>
      </c>
      <c r="AH1102" s="9">
        <v>10</v>
      </c>
      <c r="AI1102" s="9">
        <v>0</v>
      </c>
      <c r="AJ1102" s="9">
        <v>0</v>
      </c>
      <c r="AK1102" s="9">
        <v>0</v>
      </c>
      <c r="AL1102" s="9">
        <v>1</v>
      </c>
      <c r="AM1102" s="9" t="s">
        <v>2955</v>
      </c>
      <c r="AN1102" s="9">
        <v>3</v>
      </c>
      <c r="AO1102" s="9">
        <v>1</v>
      </c>
      <c r="AP1102" s="9" t="s">
        <v>2997</v>
      </c>
      <c r="AQ1102" s="9">
        <v>550</v>
      </c>
      <c r="AR1102" s="42">
        <v>46055</v>
      </c>
      <c r="AS1102" s="9" t="s">
        <v>2957</v>
      </c>
      <c r="AT1102" s="9" t="s">
        <v>4969</v>
      </c>
    </row>
    <row r="1103" spans="1:47">
      <c r="A1103" s="9" t="s">
        <v>16</v>
      </c>
      <c r="B1103" s="9" t="s">
        <v>3028</v>
      </c>
      <c r="C1103" s="9" t="s">
        <v>4970</v>
      </c>
      <c r="D1103" s="9" t="s">
        <v>1173</v>
      </c>
      <c r="E1103" s="9" t="s">
        <v>1173</v>
      </c>
      <c r="F1103" s="35">
        <v>480</v>
      </c>
      <c r="G1103" s="36">
        <v>135</v>
      </c>
      <c r="H1103" s="36">
        <v>234</v>
      </c>
      <c r="I1103" s="36">
        <v>6</v>
      </c>
      <c r="J1103" s="37">
        <v>15</v>
      </c>
      <c r="K1103" s="36">
        <v>234</v>
      </c>
      <c r="L1103" s="37">
        <v>465</v>
      </c>
      <c r="M1103" s="35">
        <v>0</v>
      </c>
      <c r="N1103" s="35">
        <v>0</v>
      </c>
      <c r="O1103" s="38">
        <v>0</v>
      </c>
      <c r="P1103" s="38">
        <v>0</v>
      </c>
      <c r="Q1103" s="39">
        <v>1.7333333333333334</v>
      </c>
      <c r="R1103" s="35">
        <v>0</v>
      </c>
      <c r="S1103" s="35">
        <v>0</v>
      </c>
      <c r="T1103" s="35">
        <v>0</v>
      </c>
      <c r="U1103" s="40">
        <v>82.051282051282058</v>
      </c>
      <c r="V1103" s="9" t="s">
        <v>2952</v>
      </c>
      <c r="W1103" s="9" t="s">
        <v>2953</v>
      </c>
      <c r="X1103" s="41"/>
      <c r="Y1103" s="9" t="s">
        <v>2954</v>
      </c>
      <c r="Z1103" s="9">
        <v>7.1</v>
      </c>
      <c r="AA1103" s="9">
        <v>182.52</v>
      </c>
      <c r="AB1103" s="9">
        <v>30</v>
      </c>
      <c r="AC1103" s="9">
        <v>504</v>
      </c>
      <c r="AD1103" s="9">
        <v>504</v>
      </c>
      <c r="AE1103" s="9">
        <v>0</v>
      </c>
      <c r="AF1103" s="9">
        <v>0</v>
      </c>
      <c r="AG1103" s="9">
        <v>0</v>
      </c>
      <c r="AH1103" s="9">
        <v>0</v>
      </c>
      <c r="AI1103" s="9">
        <v>0</v>
      </c>
      <c r="AJ1103" s="9">
        <v>0</v>
      </c>
      <c r="AK1103" s="9">
        <v>504</v>
      </c>
      <c r="AL1103" s="9">
        <v>0</v>
      </c>
      <c r="AM1103" s="9" t="s">
        <v>2955</v>
      </c>
      <c r="AN1103" s="9">
        <v>335</v>
      </c>
      <c r="AO1103" s="9">
        <v>335</v>
      </c>
      <c r="AP1103" s="9"/>
      <c r="AQ1103" s="9">
        <v>0</v>
      </c>
      <c r="AR1103" s="9" t="s">
        <v>2961</v>
      </c>
      <c r="AS1103" s="9" t="s">
        <v>2962</v>
      </c>
      <c r="AT1103" s="9" t="s">
        <v>3030</v>
      </c>
    </row>
    <row r="1104" spans="1:47">
      <c r="A1104" s="9" t="s">
        <v>16</v>
      </c>
      <c r="B1104" s="9" t="s">
        <v>29</v>
      </c>
      <c r="C1104" s="9" t="s">
        <v>31</v>
      </c>
      <c r="D1104" s="9" t="s">
        <v>30</v>
      </c>
      <c r="E1104" s="9" t="s">
        <v>30</v>
      </c>
      <c r="F1104" s="35">
        <v>342</v>
      </c>
      <c r="G1104" s="36">
        <v>562</v>
      </c>
      <c r="H1104" s="36">
        <v>128</v>
      </c>
      <c r="I1104" s="36">
        <v>5</v>
      </c>
      <c r="J1104" s="37">
        <v>12.5</v>
      </c>
      <c r="K1104" s="47">
        <v>231.66666666666666</v>
      </c>
      <c r="L1104" s="37">
        <v>329.5</v>
      </c>
      <c r="M1104" s="35">
        <v>0</v>
      </c>
      <c r="N1104" s="35">
        <v>0</v>
      </c>
      <c r="O1104" s="38">
        <v>0</v>
      </c>
      <c r="P1104" s="38">
        <v>0</v>
      </c>
      <c r="Q1104" s="39">
        <v>0.22775800711743771</v>
      </c>
      <c r="R1104" s="35">
        <v>0</v>
      </c>
      <c r="S1104" s="35">
        <v>0</v>
      </c>
      <c r="T1104" s="35">
        <v>0</v>
      </c>
      <c r="U1104" s="40">
        <v>59.050359712230225</v>
      </c>
      <c r="V1104" s="9" t="s">
        <v>2952</v>
      </c>
      <c r="W1104" s="9" t="s">
        <v>2953</v>
      </c>
      <c r="X1104" s="41"/>
      <c r="Y1104" s="9" t="s">
        <v>2954</v>
      </c>
      <c r="Z1104" s="9">
        <v>3.93</v>
      </c>
      <c r="AA1104" s="9">
        <v>266.91000000000003</v>
      </c>
      <c r="AB1104" s="9">
        <v>74</v>
      </c>
      <c r="AC1104" s="9">
        <v>360</v>
      </c>
      <c r="AD1104" s="9">
        <v>360</v>
      </c>
      <c r="AE1104" s="9">
        <v>0</v>
      </c>
      <c r="AF1104" s="9">
        <v>0</v>
      </c>
      <c r="AG1104" s="9">
        <v>0</v>
      </c>
      <c r="AH1104" s="9">
        <v>0</v>
      </c>
      <c r="AI1104" s="9">
        <v>1</v>
      </c>
      <c r="AJ1104" s="9">
        <v>336</v>
      </c>
      <c r="AK1104" s="9">
        <v>24</v>
      </c>
      <c r="AL1104" s="9">
        <v>0</v>
      </c>
      <c r="AM1104" s="9" t="s">
        <v>2955</v>
      </c>
      <c r="AN1104" s="9">
        <v>185</v>
      </c>
      <c r="AO1104" s="9">
        <v>18</v>
      </c>
      <c r="AP1104" s="9"/>
      <c r="AQ1104" s="9">
        <v>0</v>
      </c>
      <c r="AR1104" s="9" t="s">
        <v>2961</v>
      </c>
      <c r="AS1104" s="9" t="s">
        <v>2962</v>
      </c>
      <c r="AT1104" s="9" t="s">
        <v>3349</v>
      </c>
      <c r="AU1104" s="44">
        <v>2.1582733812949641E-2</v>
      </c>
    </row>
    <row r="1105" spans="1:47">
      <c r="A1105" s="9" t="s">
        <v>16</v>
      </c>
      <c r="B1105" s="9" t="s">
        <v>20</v>
      </c>
      <c r="C1105" s="9" t="s">
        <v>22</v>
      </c>
      <c r="D1105" s="9" t="s">
        <v>21</v>
      </c>
      <c r="E1105" s="9" t="s">
        <v>21</v>
      </c>
      <c r="F1105" s="35">
        <v>734</v>
      </c>
      <c r="G1105" s="36">
        <v>487</v>
      </c>
      <c r="H1105" s="36">
        <v>4</v>
      </c>
      <c r="I1105" s="36">
        <v>72</v>
      </c>
      <c r="J1105" s="37">
        <v>180</v>
      </c>
      <c r="K1105" s="47">
        <v>187.66666666666666</v>
      </c>
      <c r="L1105" s="37">
        <v>554</v>
      </c>
      <c r="M1105" s="35">
        <v>0</v>
      </c>
      <c r="N1105" s="35">
        <v>0</v>
      </c>
      <c r="O1105" s="38">
        <v>0</v>
      </c>
      <c r="P1105" s="38">
        <v>0</v>
      </c>
      <c r="Q1105" s="39">
        <v>8.2135523613963042E-3</v>
      </c>
      <c r="R1105" s="35">
        <v>0</v>
      </c>
      <c r="S1105" s="35">
        <v>0</v>
      </c>
      <c r="T1105" s="35">
        <v>0</v>
      </c>
      <c r="U1105" s="40">
        <v>156.44760213143874</v>
      </c>
      <c r="V1105" s="9" t="s">
        <v>2952</v>
      </c>
      <c r="W1105" s="9" t="s">
        <v>2953</v>
      </c>
      <c r="X1105" s="41"/>
      <c r="Y1105" s="9" t="s">
        <v>2954</v>
      </c>
      <c r="Z1105" s="9">
        <v>5.29</v>
      </c>
      <c r="AA1105" s="9">
        <v>1110.9000000000001</v>
      </c>
      <c r="AB1105" s="9">
        <v>210</v>
      </c>
      <c r="AC1105" s="9">
        <v>825</v>
      </c>
      <c r="AD1105" s="9">
        <v>792</v>
      </c>
      <c r="AE1105" s="9">
        <v>21</v>
      </c>
      <c r="AF1105" s="9">
        <v>4</v>
      </c>
      <c r="AG1105" s="9">
        <v>3</v>
      </c>
      <c r="AH1105" s="9">
        <v>5</v>
      </c>
      <c r="AI1105" s="9">
        <v>1</v>
      </c>
      <c r="AJ1105" s="9">
        <v>648</v>
      </c>
      <c r="AK1105" s="9">
        <v>144</v>
      </c>
      <c r="AL1105" s="9">
        <v>0</v>
      </c>
      <c r="AM1105" s="9" t="s">
        <v>2955</v>
      </c>
      <c r="AN1105" s="9">
        <v>199</v>
      </c>
      <c r="AO1105" s="9">
        <v>43</v>
      </c>
      <c r="AP1105" s="9"/>
      <c r="AQ1105" s="9">
        <v>0</v>
      </c>
      <c r="AR1105" s="9" t="s">
        <v>2961</v>
      </c>
      <c r="AS1105" s="9" t="s">
        <v>2962</v>
      </c>
      <c r="AT1105" s="9" t="s">
        <v>4971</v>
      </c>
      <c r="AU1105" s="44">
        <v>0.38365896980461811</v>
      </c>
    </row>
    <row r="1106" spans="1:47">
      <c r="A1106" s="9" t="s">
        <v>16</v>
      </c>
      <c r="B1106" s="9" t="s">
        <v>54</v>
      </c>
      <c r="C1106" s="9" t="s">
        <v>56</v>
      </c>
      <c r="D1106" s="9" t="s">
        <v>57</v>
      </c>
      <c r="E1106" s="9" t="s">
        <v>55</v>
      </c>
      <c r="F1106" s="35">
        <v>277</v>
      </c>
      <c r="G1106" s="36">
        <v>336</v>
      </c>
      <c r="H1106" s="36">
        <v>125</v>
      </c>
      <c r="I1106" s="36">
        <v>13</v>
      </c>
      <c r="J1106" s="37">
        <v>32.5</v>
      </c>
      <c r="K1106" s="47">
        <v>158</v>
      </c>
      <c r="L1106" s="37">
        <v>244.5</v>
      </c>
      <c r="M1106" s="35">
        <v>0</v>
      </c>
      <c r="N1106" s="35">
        <v>0</v>
      </c>
      <c r="O1106" s="38">
        <v>0</v>
      </c>
      <c r="P1106" s="38">
        <v>0</v>
      </c>
      <c r="Q1106" s="39">
        <v>0.37202380952380953</v>
      </c>
      <c r="R1106" s="35">
        <v>0</v>
      </c>
      <c r="S1106" s="35">
        <v>0</v>
      </c>
      <c r="T1106" s="35">
        <v>0</v>
      </c>
      <c r="U1106" s="40">
        <v>70.12658227848101</v>
      </c>
      <c r="V1106" s="9" t="s">
        <v>2952</v>
      </c>
      <c r="W1106" s="9" t="s">
        <v>2953</v>
      </c>
      <c r="X1106" s="41"/>
      <c r="Y1106" s="9" t="s">
        <v>2954</v>
      </c>
      <c r="Z1106" s="9">
        <v>6.79</v>
      </c>
      <c r="AA1106" s="9">
        <v>236.52</v>
      </c>
      <c r="AB1106" s="9">
        <v>38</v>
      </c>
      <c r="AC1106" s="9">
        <v>337</v>
      </c>
      <c r="AD1106" s="9">
        <v>336</v>
      </c>
      <c r="AE1106" s="9">
        <v>0</v>
      </c>
      <c r="AF1106" s="9">
        <v>0</v>
      </c>
      <c r="AG1106" s="9">
        <v>0</v>
      </c>
      <c r="AH1106" s="9">
        <v>1</v>
      </c>
      <c r="AI1106" s="9">
        <v>0</v>
      </c>
      <c r="AJ1106" s="9">
        <v>192</v>
      </c>
      <c r="AK1106" s="9">
        <v>144</v>
      </c>
      <c r="AL1106" s="9">
        <v>0</v>
      </c>
      <c r="AM1106" s="9" t="s">
        <v>2955</v>
      </c>
      <c r="AN1106" s="9">
        <v>317</v>
      </c>
      <c r="AO1106" s="9">
        <v>147</v>
      </c>
      <c r="AP1106" s="9"/>
      <c r="AQ1106" s="9">
        <v>0</v>
      </c>
      <c r="AR1106" s="9" t="s">
        <v>2961</v>
      </c>
      <c r="AS1106" s="9" t="s">
        <v>2962</v>
      </c>
      <c r="AT1106" s="9" t="s">
        <v>4972</v>
      </c>
      <c r="AU1106" s="44">
        <v>8.2278481012658222E-2</v>
      </c>
    </row>
    <row r="1107" spans="1:47">
      <c r="A1107" s="9" t="s">
        <v>16</v>
      </c>
      <c r="B1107" s="9" t="s">
        <v>4973</v>
      </c>
      <c r="C1107" s="9" t="s">
        <v>4974</v>
      </c>
      <c r="D1107" s="9" t="s">
        <v>1229</v>
      </c>
      <c r="E1107" s="9" t="s">
        <v>1229</v>
      </c>
      <c r="F1107" s="35">
        <v>156</v>
      </c>
      <c r="G1107" s="36">
        <v>310</v>
      </c>
      <c r="H1107" s="36">
        <v>15</v>
      </c>
      <c r="I1107" s="36">
        <v>4</v>
      </c>
      <c r="J1107" s="37">
        <v>10</v>
      </c>
      <c r="K1107" s="47">
        <v>109.66666666666667</v>
      </c>
      <c r="L1107" s="37">
        <v>146</v>
      </c>
      <c r="M1107" s="35">
        <v>0</v>
      </c>
      <c r="N1107" s="35">
        <v>0</v>
      </c>
      <c r="O1107" s="38">
        <v>0</v>
      </c>
      <c r="P1107" s="38">
        <v>0</v>
      </c>
      <c r="Q1107" s="39">
        <v>4.8387096774193547E-2</v>
      </c>
      <c r="R1107" s="35">
        <v>0</v>
      </c>
      <c r="S1107" s="35">
        <v>0</v>
      </c>
      <c r="T1107" s="35">
        <v>0</v>
      </c>
      <c r="U1107" s="40">
        <v>56.899696048632215</v>
      </c>
      <c r="V1107" s="9" t="s">
        <v>2952</v>
      </c>
      <c r="W1107" s="9" t="s">
        <v>2953</v>
      </c>
      <c r="Y1107" s="9" t="s">
        <v>2954</v>
      </c>
      <c r="Z1107" s="9">
        <v>4.8899999999999997</v>
      </c>
      <c r="AA1107" s="9">
        <v>68.459999999999994</v>
      </c>
      <c r="AB1107" s="9">
        <v>14</v>
      </c>
      <c r="AC1107" s="9">
        <v>161</v>
      </c>
      <c r="AD1107" s="9">
        <v>0</v>
      </c>
      <c r="AE1107" s="9">
        <v>159</v>
      </c>
      <c r="AF1107" s="9">
        <v>1</v>
      </c>
      <c r="AG1107" s="9">
        <v>1</v>
      </c>
      <c r="AH1107" s="9">
        <v>0</v>
      </c>
      <c r="AI1107" s="9">
        <v>0</v>
      </c>
      <c r="AJ1107" s="9">
        <v>0</v>
      </c>
      <c r="AK1107" s="9">
        <v>0</v>
      </c>
      <c r="AL1107" s="9">
        <v>0</v>
      </c>
      <c r="AM1107" s="9" t="s">
        <v>2955</v>
      </c>
      <c r="AN1107" s="9">
        <v>199</v>
      </c>
      <c r="AO1107" s="9">
        <v>199</v>
      </c>
      <c r="AP1107" s="9"/>
      <c r="AQ1107" s="9">
        <v>0</v>
      </c>
      <c r="AR1107" s="9" t="s">
        <v>2961</v>
      </c>
      <c r="AS1107" s="9" t="s">
        <v>2962</v>
      </c>
      <c r="AT1107" s="9" t="s">
        <v>3206</v>
      </c>
      <c r="AU1107" s="44">
        <v>3.64741641337386E-2</v>
      </c>
    </row>
    <row r="1108" spans="1:47">
      <c r="A1108" s="9" t="s">
        <v>16</v>
      </c>
      <c r="B1108" s="9" t="s">
        <v>4975</v>
      </c>
      <c r="C1108" s="9" t="s">
        <v>4976</v>
      </c>
      <c r="D1108" s="9" t="s">
        <v>1189</v>
      </c>
      <c r="E1108" s="9" t="s">
        <v>1189</v>
      </c>
      <c r="F1108" s="35">
        <v>320</v>
      </c>
      <c r="G1108" s="36">
        <v>301</v>
      </c>
      <c r="H1108" s="36">
        <v>4</v>
      </c>
      <c r="I1108" s="36">
        <v>18</v>
      </c>
      <c r="J1108" s="37">
        <v>45</v>
      </c>
      <c r="K1108" s="47">
        <v>107.66666666666667</v>
      </c>
      <c r="L1108" s="37">
        <v>275</v>
      </c>
      <c r="M1108" s="35">
        <v>0</v>
      </c>
      <c r="N1108" s="35">
        <v>0</v>
      </c>
      <c r="O1108" s="38">
        <v>0</v>
      </c>
      <c r="P1108" s="38">
        <v>0</v>
      </c>
      <c r="Q1108" s="39">
        <v>1.3289036544850499E-2</v>
      </c>
      <c r="R1108" s="35">
        <v>0</v>
      </c>
      <c r="S1108" s="35">
        <v>0</v>
      </c>
      <c r="T1108" s="35">
        <v>0</v>
      </c>
      <c r="U1108" s="40">
        <v>118.88544891640866</v>
      </c>
      <c r="V1108" s="9" t="s">
        <v>2952</v>
      </c>
      <c r="W1108" s="9" t="s">
        <v>2953</v>
      </c>
      <c r="X1108" s="41"/>
      <c r="Y1108" s="9" t="s">
        <v>2954</v>
      </c>
      <c r="Z1108" s="9">
        <v>5.89</v>
      </c>
      <c r="AA1108" s="9">
        <v>242.45</v>
      </c>
      <c r="AB1108" s="9">
        <v>41</v>
      </c>
      <c r="AC1108" s="9">
        <v>346</v>
      </c>
      <c r="AD1108" s="9">
        <v>0</v>
      </c>
      <c r="AE1108" s="9">
        <v>335</v>
      </c>
      <c r="AF1108" s="9">
        <v>9</v>
      </c>
      <c r="AG1108" s="9">
        <v>1</v>
      </c>
      <c r="AH1108" s="9">
        <v>1</v>
      </c>
      <c r="AI1108" s="9">
        <v>0</v>
      </c>
      <c r="AJ1108" s="9">
        <v>0</v>
      </c>
      <c r="AK1108" s="9">
        <v>0</v>
      </c>
      <c r="AL1108" s="9">
        <v>0</v>
      </c>
      <c r="AM1108" s="9" t="s">
        <v>2955</v>
      </c>
      <c r="AN1108" s="9">
        <v>192</v>
      </c>
      <c r="AO1108" s="9">
        <v>192</v>
      </c>
      <c r="AP1108" s="9"/>
      <c r="AQ1108" s="9">
        <v>0</v>
      </c>
      <c r="AR1108" s="9" t="s">
        <v>2961</v>
      </c>
      <c r="AS1108" s="9" t="s">
        <v>2962</v>
      </c>
      <c r="AT1108" s="9" t="s">
        <v>2969</v>
      </c>
      <c r="AU1108" s="44">
        <v>0.16718266253869968</v>
      </c>
    </row>
    <row r="1109" spans="1:47">
      <c r="A1109" s="9" t="s">
        <v>16</v>
      </c>
      <c r="B1109" s="9" t="s">
        <v>4977</v>
      </c>
      <c r="C1109" s="9" t="s">
        <v>4978</v>
      </c>
      <c r="D1109" s="9" t="s">
        <v>1223</v>
      </c>
      <c r="E1109" s="9" t="s">
        <v>1223</v>
      </c>
      <c r="F1109" s="35">
        <v>269</v>
      </c>
      <c r="G1109" s="36">
        <v>104</v>
      </c>
      <c r="H1109" s="36">
        <v>21</v>
      </c>
      <c r="I1109" s="36">
        <v>66</v>
      </c>
      <c r="J1109" s="37">
        <v>165</v>
      </c>
      <c r="K1109" s="36">
        <v>104</v>
      </c>
      <c r="L1109" s="37">
        <v>104</v>
      </c>
      <c r="M1109" s="35">
        <v>0</v>
      </c>
      <c r="N1109" s="35">
        <v>0</v>
      </c>
      <c r="O1109" s="38">
        <v>0</v>
      </c>
      <c r="P1109" s="38">
        <v>0</v>
      </c>
      <c r="Q1109" s="39">
        <v>0.20192307692307693</v>
      </c>
      <c r="R1109" s="35">
        <v>0</v>
      </c>
      <c r="S1109" s="35">
        <v>0</v>
      </c>
      <c r="T1109" s="35">
        <v>0</v>
      </c>
      <c r="U1109" s="40">
        <v>103.46153846153845</v>
      </c>
      <c r="V1109" s="9" t="s">
        <v>2952</v>
      </c>
      <c r="W1109" s="9" t="s">
        <v>2953</v>
      </c>
      <c r="X1109" s="41"/>
      <c r="Y1109" s="9" t="s">
        <v>2954</v>
      </c>
      <c r="Z1109" s="9">
        <v>5.39</v>
      </c>
      <c r="AA1109" s="9">
        <v>706.09</v>
      </c>
      <c r="AB1109" s="9">
        <v>131</v>
      </c>
      <c r="AC1109" s="9">
        <v>64</v>
      </c>
      <c r="AD1109" s="9">
        <v>36</v>
      </c>
      <c r="AE1109" s="9">
        <v>16</v>
      </c>
      <c r="AF1109" s="9">
        <v>3</v>
      </c>
      <c r="AG1109" s="9">
        <v>4</v>
      </c>
      <c r="AH1109" s="9">
        <v>5</v>
      </c>
      <c r="AI1109" s="9">
        <v>0</v>
      </c>
      <c r="AJ1109" s="9">
        <v>0</v>
      </c>
      <c r="AK1109" s="9">
        <v>36</v>
      </c>
      <c r="AL1109" s="9">
        <v>0</v>
      </c>
      <c r="AM1109" s="9" t="s">
        <v>2955</v>
      </c>
      <c r="AN1109" s="9">
        <v>18</v>
      </c>
      <c r="AO1109" s="9">
        <v>15</v>
      </c>
      <c r="AP1109" s="9"/>
      <c r="AQ1109" s="9">
        <v>144</v>
      </c>
      <c r="AR1109" s="42">
        <v>46055</v>
      </c>
      <c r="AS1109" s="9" t="s">
        <v>2957</v>
      </c>
      <c r="AT1109" s="9" t="s">
        <v>3879</v>
      </c>
      <c r="AU1109" s="44">
        <v>0.63461538461538458</v>
      </c>
    </row>
    <row r="1110" spans="1:47">
      <c r="A1110" s="9" t="s">
        <v>16</v>
      </c>
      <c r="B1110" s="9" t="s">
        <v>4979</v>
      </c>
      <c r="C1110" s="9" t="s">
        <v>4980</v>
      </c>
      <c r="D1110" s="9" t="s">
        <v>1330</v>
      </c>
      <c r="E1110" s="9" t="s">
        <v>1330</v>
      </c>
      <c r="F1110" s="35">
        <v>234</v>
      </c>
      <c r="G1110" s="36">
        <v>271</v>
      </c>
      <c r="H1110" s="36">
        <v>5</v>
      </c>
      <c r="I1110" s="36">
        <v>17</v>
      </c>
      <c r="J1110" s="37">
        <v>42.5</v>
      </c>
      <c r="K1110" s="47">
        <v>97.666666666666671</v>
      </c>
      <c r="L1110" s="37">
        <v>191.5</v>
      </c>
      <c r="M1110" s="35">
        <v>0</v>
      </c>
      <c r="N1110" s="35">
        <v>576</v>
      </c>
      <c r="O1110" s="38">
        <v>0</v>
      </c>
      <c r="P1110" s="38">
        <v>0</v>
      </c>
      <c r="Q1110" s="39">
        <v>1.8450184501845018E-2</v>
      </c>
      <c r="R1110" s="35">
        <v>0</v>
      </c>
      <c r="S1110" s="35">
        <v>0</v>
      </c>
      <c r="T1110" s="35">
        <v>0</v>
      </c>
      <c r="U1110" s="40">
        <v>95.836177474402717</v>
      </c>
      <c r="V1110" s="9" t="s">
        <v>2952</v>
      </c>
      <c r="W1110" s="9" t="s">
        <v>2953</v>
      </c>
      <c r="X1110" s="41"/>
      <c r="Y1110" s="9" t="s">
        <v>2954</v>
      </c>
      <c r="Z1110" s="9">
        <v>3.59</v>
      </c>
      <c r="AA1110" s="9">
        <v>3.59</v>
      </c>
      <c r="AB1110" s="9">
        <v>1</v>
      </c>
      <c r="AC1110" s="9">
        <v>257</v>
      </c>
      <c r="AD1110" s="9">
        <v>0</v>
      </c>
      <c r="AE1110" s="9">
        <v>256</v>
      </c>
      <c r="AF1110" s="9">
        <v>0</v>
      </c>
      <c r="AG1110" s="9">
        <v>1</v>
      </c>
      <c r="AH1110" s="9">
        <v>0</v>
      </c>
      <c r="AI1110" s="9">
        <v>0</v>
      </c>
      <c r="AJ1110" s="9">
        <v>0</v>
      </c>
      <c r="AK1110" s="9">
        <v>0</v>
      </c>
      <c r="AL1110" s="9">
        <v>0</v>
      </c>
      <c r="AM1110" s="9" t="s">
        <v>2955</v>
      </c>
      <c r="AN1110" s="9" t="s">
        <v>3017</v>
      </c>
      <c r="AO1110" s="9" t="s">
        <v>3017</v>
      </c>
      <c r="AP1110" s="9"/>
      <c r="AQ1110" s="9">
        <v>0</v>
      </c>
      <c r="AR1110" s="9" t="s">
        <v>2961</v>
      </c>
      <c r="AS1110" s="9" t="s">
        <v>2962</v>
      </c>
      <c r="AT1110" s="9" t="s">
        <v>4981</v>
      </c>
      <c r="AU1110" s="44">
        <v>0.17406143344709896</v>
      </c>
    </row>
    <row r="1111" spans="1:47">
      <c r="A1111" s="9" t="s">
        <v>16</v>
      </c>
      <c r="B1111" s="9" t="s">
        <v>210</v>
      </c>
      <c r="C1111" s="9" t="s">
        <v>212</v>
      </c>
      <c r="D1111" s="9" t="s">
        <v>211</v>
      </c>
      <c r="E1111" s="9" t="s">
        <v>211</v>
      </c>
      <c r="F1111" s="35">
        <v>96</v>
      </c>
      <c r="G1111" s="36">
        <v>1</v>
      </c>
      <c r="H1111" s="36">
        <v>89</v>
      </c>
      <c r="I1111" s="36">
        <v>1</v>
      </c>
      <c r="J1111" s="37">
        <v>2.5</v>
      </c>
      <c r="K1111" s="36">
        <v>89</v>
      </c>
      <c r="L1111" s="37">
        <v>93.5</v>
      </c>
      <c r="M1111" s="35">
        <v>0</v>
      </c>
      <c r="N1111" s="35">
        <v>0</v>
      </c>
      <c r="O1111" s="38">
        <v>0</v>
      </c>
      <c r="P1111" s="38">
        <v>0</v>
      </c>
      <c r="Q1111" s="39">
        <v>89</v>
      </c>
      <c r="R1111" s="35">
        <v>0</v>
      </c>
      <c r="S1111" s="35">
        <v>0</v>
      </c>
      <c r="T1111" s="35">
        <v>0</v>
      </c>
      <c r="U1111" s="40">
        <v>43.146067415730336</v>
      </c>
      <c r="V1111" s="9" t="s">
        <v>2952</v>
      </c>
      <c r="W1111" s="9" t="s">
        <v>2953</v>
      </c>
      <c r="X1111" s="41"/>
      <c r="Y1111" s="9" t="s">
        <v>2954</v>
      </c>
      <c r="Z1111" s="9">
        <v>4.79</v>
      </c>
      <c r="AA1111" s="9">
        <v>178.03</v>
      </c>
      <c r="AB1111" s="9">
        <v>37</v>
      </c>
      <c r="AC1111" s="9">
        <v>49</v>
      </c>
      <c r="AD1111" s="9">
        <v>48</v>
      </c>
      <c r="AE1111" s="9">
        <v>0</v>
      </c>
      <c r="AF1111" s="9">
        <v>0</v>
      </c>
      <c r="AG1111" s="9">
        <v>0</v>
      </c>
      <c r="AH1111" s="9">
        <v>1</v>
      </c>
      <c r="AI1111" s="9">
        <v>0</v>
      </c>
      <c r="AJ1111" s="9">
        <v>48</v>
      </c>
      <c r="AK1111" s="9">
        <v>0</v>
      </c>
      <c r="AL1111" s="9">
        <v>0</v>
      </c>
      <c r="AM1111" s="9" t="s">
        <v>2955</v>
      </c>
      <c r="AN1111" s="9">
        <v>137</v>
      </c>
      <c r="AO1111" s="9">
        <v>0</v>
      </c>
      <c r="AP1111" s="9" t="s">
        <v>2956</v>
      </c>
      <c r="AQ1111" s="9">
        <v>48</v>
      </c>
      <c r="AR1111" s="42">
        <v>46055</v>
      </c>
      <c r="AS1111" s="9" t="s">
        <v>2957</v>
      </c>
      <c r="AT1111" s="9" t="s">
        <v>4982</v>
      </c>
    </row>
    <row r="1112" spans="1:47">
      <c r="A1112" s="9" t="s">
        <v>16</v>
      </c>
      <c r="B1112" s="9" t="s">
        <v>4983</v>
      </c>
      <c r="C1112" s="9" t="s">
        <v>4984</v>
      </c>
      <c r="D1112" s="9" t="s">
        <v>1322</v>
      </c>
      <c r="E1112" s="9" t="s">
        <v>1322</v>
      </c>
      <c r="F1112" s="35">
        <v>110</v>
      </c>
      <c r="G1112" s="36">
        <v>86</v>
      </c>
      <c r="H1112" s="36">
        <v>50</v>
      </c>
      <c r="I1112" s="36">
        <v>4</v>
      </c>
      <c r="J1112" s="37">
        <v>10</v>
      </c>
      <c r="K1112" s="43">
        <v>86</v>
      </c>
      <c r="L1112" s="37">
        <v>100</v>
      </c>
      <c r="M1112" s="35">
        <v>0</v>
      </c>
      <c r="N1112" s="35">
        <v>0</v>
      </c>
      <c r="O1112" s="38">
        <v>0</v>
      </c>
      <c r="P1112" s="38">
        <v>0</v>
      </c>
      <c r="Q1112" s="39">
        <v>0.58139534883720934</v>
      </c>
      <c r="R1112" s="35">
        <v>0</v>
      </c>
      <c r="S1112" s="35">
        <v>0</v>
      </c>
      <c r="T1112" s="35">
        <v>0</v>
      </c>
      <c r="U1112" s="40">
        <v>51.162790697674424</v>
      </c>
      <c r="V1112" s="9" t="s">
        <v>2952</v>
      </c>
      <c r="W1112" s="9" t="s">
        <v>2953</v>
      </c>
      <c r="X1112" s="41"/>
      <c r="Y1112" s="9" t="s">
        <v>2954</v>
      </c>
      <c r="Z1112" s="9">
        <v>8.99</v>
      </c>
      <c r="AA1112" s="9">
        <v>9.89</v>
      </c>
      <c r="AB1112" s="9">
        <v>1</v>
      </c>
      <c r="AC1112" s="9">
        <v>114</v>
      </c>
      <c r="AD1112" s="9">
        <v>0</v>
      </c>
      <c r="AE1112" s="9">
        <v>102</v>
      </c>
      <c r="AF1112" s="9">
        <v>0</v>
      </c>
      <c r="AG1112" s="9">
        <v>12</v>
      </c>
      <c r="AH1112" s="9">
        <v>0</v>
      </c>
      <c r="AI1112" s="9">
        <v>0</v>
      </c>
      <c r="AJ1112" s="9">
        <v>0</v>
      </c>
      <c r="AK1112" s="9">
        <v>0</v>
      </c>
      <c r="AL1112" s="9">
        <v>0</v>
      </c>
      <c r="AM1112" s="9" t="s">
        <v>2955</v>
      </c>
      <c r="AN1112" s="9" t="s">
        <v>3017</v>
      </c>
      <c r="AO1112" s="9">
        <v>281</v>
      </c>
      <c r="AP1112" s="9"/>
      <c r="AQ1112" s="9">
        <v>0</v>
      </c>
      <c r="AR1112" s="9" t="s">
        <v>2961</v>
      </c>
      <c r="AS1112" s="9" t="s">
        <v>2962</v>
      </c>
      <c r="AT1112" s="9" t="s">
        <v>4985</v>
      </c>
      <c r="AU1112" s="44">
        <v>4.6511627906976744E-2</v>
      </c>
    </row>
    <row r="1113" spans="1:47">
      <c r="A1113" s="9" t="s">
        <v>16</v>
      </c>
      <c r="B1113" s="9" t="s">
        <v>4986</v>
      </c>
      <c r="C1113" s="9" t="s">
        <v>4987</v>
      </c>
      <c r="D1113" s="9" t="s">
        <v>995</v>
      </c>
      <c r="E1113" s="9" t="s">
        <v>4988</v>
      </c>
      <c r="F1113" s="35">
        <v>124</v>
      </c>
      <c r="G1113" s="36">
        <v>149</v>
      </c>
      <c r="H1113" s="36">
        <v>61</v>
      </c>
      <c r="I1113" s="36">
        <v>3</v>
      </c>
      <c r="J1113" s="37">
        <v>7.5</v>
      </c>
      <c r="K1113" s="47">
        <v>71</v>
      </c>
      <c r="L1113" s="37">
        <v>116.5</v>
      </c>
      <c r="M1113" s="35">
        <v>0</v>
      </c>
      <c r="N1113" s="35">
        <v>0</v>
      </c>
      <c r="O1113" s="38">
        <v>0</v>
      </c>
      <c r="P1113" s="38">
        <v>0</v>
      </c>
      <c r="Q1113" s="39">
        <v>0.40939597315436244</v>
      </c>
      <c r="R1113" s="35">
        <v>0</v>
      </c>
      <c r="S1113" s="35">
        <v>0</v>
      </c>
      <c r="T1113" s="35">
        <v>0</v>
      </c>
      <c r="U1113" s="40">
        <v>69.859154929577471</v>
      </c>
      <c r="V1113" s="9" t="s">
        <v>2952</v>
      </c>
      <c r="W1113" s="9" t="s">
        <v>2953</v>
      </c>
      <c r="X1113" s="41"/>
      <c r="Y1113" s="9" t="s">
        <v>2954</v>
      </c>
      <c r="Z1113" s="9">
        <v>37.9</v>
      </c>
      <c r="AA1113" s="9">
        <v>151.97</v>
      </c>
      <c r="AB1113" s="9">
        <v>4</v>
      </c>
      <c r="AC1113" s="9">
        <v>131</v>
      </c>
      <c r="AD1113" s="9">
        <v>0</v>
      </c>
      <c r="AE1113" s="9">
        <v>131</v>
      </c>
      <c r="AF1113" s="9">
        <v>0</v>
      </c>
      <c r="AG1113" s="9">
        <v>0</v>
      </c>
      <c r="AH1113" s="9">
        <v>0</v>
      </c>
      <c r="AI1113" s="9">
        <v>0</v>
      </c>
      <c r="AJ1113" s="9">
        <v>0</v>
      </c>
      <c r="AK1113" s="9">
        <v>0</v>
      </c>
      <c r="AL1113" s="9">
        <v>0</v>
      </c>
      <c r="AM1113" s="9" t="s">
        <v>2955</v>
      </c>
      <c r="AN1113" s="9" t="s">
        <v>3017</v>
      </c>
      <c r="AO1113" s="9" t="s">
        <v>3017</v>
      </c>
      <c r="AP1113" s="9"/>
      <c r="AQ1113" s="9">
        <v>0</v>
      </c>
      <c r="AR1113" s="9" t="s">
        <v>2961</v>
      </c>
      <c r="AS1113" s="9" t="s">
        <v>2962</v>
      </c>
      <c r="AT1113" s="9" t="s">
        <v>4378</v>
      </c>
      <c r="AU1113" s="44">
        <v>4.2253521126760563E-2</v>
      </c>
    </row>
    <row r="1114" spans="1:47">
      <c r="A1114" s="9" t="s">
        <v>16</v>
      </c>
      <c r="B1114" s="9" t="s">
        <v>4989</v>
      </c>
      <c r="C1114" s="9" t="s">
        <v>4990</v>
      </c>
      <c r="D1114" s="9" t="s">
        <v>959</v>
      </c>
      <c r="E1114" s="9" t="s">
        <v>4991</v>
      </c>
      <c r="F1114" s="35">
        <v>99</v>
      </c>
      <c r="G1114" s="36">
        <v>166</v>
      </c>
      <c r="H1114" s="36">
        <v>26</v>
      </c>
      <c r="I1114" s="36">
        <v>2</v>
      </c>
      <c r="J1114" s="37">
        <v>5</v>
      </c>
      <c r="K1114" s="47">
        <v>64.666666666666671</v>
      </c>
      <c r="L1114" s="37">
        <v>94</v>
      </c>
      <c r="M1114" s="35">
        <v>0</v>
      </c>
      <c r="N1114" s="35">
        <v>0</v>
      </c>
      <c r="O1114" s="38">
        <v>0</v>
      </c>
      <c r="P1114" s="38">
        <v>0</v>
      </c>
      <c r="Q1114" s="39">
        <v>0.15662650602409639</v>
      </c>
      <c r="R1114" s="35">
        <v>0</v>
      </c>
      <c r="S1114" s="35">
        <v>0</v>
      </c>
      <c r="T1114" s="35">
        <v>0</v>
      </c>
      <c r="U1114" s="40">
        <v>61.237113402061851</v>
      </c>
      <c r="V1114" s="9" t="s">
        <v>2952</v>
      </c>
      <c r="W1114" s="9" t="s">
        <v>2953</v>
      </c>
      <c r="X1114" s="41"/>
      <c r="Y1114" s="9" t="s">
        <v>2954</v>
      </c>
      <c r="Z1114" s="9">
        <v>123.89</v>
      </c>
      <c r="AA1114" s="9">
        <v>743.34</v>
      </c>
      <c r="AB1114" s="9">
        <v>6</v>
      </c>
      <c r="AC1114" s="9">
        <v>102</v>
      </c>
      <c r="AD1114" s="9">
        <v>0</v>
      </c>
      <c r="AE1114" s="9">
        <v>101</v>
      </c>
      <c r="AF1114" s="9">
        <v>0</v>
      </c>
      <c r="AG1114" s="9">
        <v>0</v>
      </c>
      <c r="AH1114" s="9">
        <v>1</v>
      </c>
      <c r="AI1114" s="9">
        <v>0</v>
      </c>
      <c r="AJ1114" s="9">
        <v>0</v>
      </c>
      <c r="AK1114" s="9">
        <v>0</v>
      </c>
      <c r="AL1114" s="9">
        <v>0</v>
      </c>
      <c r="AM1114" s="9" t="s">
        <v>2955</v>
      </c>
      <c r="AN1114" s="9">
        <v>268</v>
      </c>
      <c r="AO1114" s="9">
        <v>266</v>
      </c>
      <c r="AP1114" s="9"/>
      <c r="AQ1114" s="9">
        <v>0</v>
      </c>
      <c r="AR1114" s="9" t="s">
        <v>2961</v>
      </c>
      <c r="AS1114" s="9" t="s">
        <v>2962</v>
      </c>
      <c r="AT1114" s="9" t="s">
        <v>4087</v>
      </c>
      <c r="AU1114" s="44">
        <v>3.0927835051546389E-2</v>
      </c>
    </row>
    <row r="1115" spans="1:47">
      <c r="A1115" s="9" t="s">
        <v>16</v>
      </c>
      <c r="B1115" s="9" t="s">
        <v>4992</v>
      </c>
      <c r="C1115" s="9" t="s">
        <v>4993</v>
      </c>
      <c r="D1115" s="9" t="s">
        <v>1381</v>
      </c>
      <c r="E1115" s="9" t="s">
        <v>4994</v>
      </c>
      <c r="F1115" s="35">
        <v>121</v>
      </c>
      <c r="G1115" s="36">
        <v>158</v>
      </c>
      <c r="H1115" s="36">
        <v>21</v>
      </c>
      <c r="I1115" s="36">
        <v>3</v>
      </c>
      <c r="J1115" s="37">
        <v>7.5</v>
      </c>
      <c r="K1115" s="47">
        <v>60.666666666666664</v>
      </c>
      <c r="L1115" s="37">
        <v>113.5</v>
      </c>
      <c r="M1115" s="35">
        <v>0</v>
      </c>
      <c r="N1115" s="35">
        <v>0</v>
      </c>
      <c r="O1115" s="38">
        <v>0</v>
      </c>
      <c r="P1115" s="38">
        <v>0</v>
      </c>
      <c r="Q1115" s="39">
        <v>0.13291139240506328</v>
      </c>
      <c r="R1115" s="35">
        <v>0</v>
      </c>
      <c r="S1115" s="35">
        <v>0</v>
      </c>
      <c r="T1115" s="35">
        <v>0</v>
      </c>
      <c r="U1115" s="40">
        <v>79.780219780219781</v>
      </c>
      <c r="V1115" s="9" t="s">
        <v>2952</v>
      </c>
      <c r="W1115" s="9" t="s">
        <v>2953</v>
      </c>
      <c r="X1115" s="41"/>
      <c r="Y1115" s="9" t="s">
        <v>2954</v>
      </c>
      <c r="Z1115" s="9">
        <v>5.49</v>
      </c>
      <c r="AA1115" s="9">
        <v>5.49</v>
      </c>
      <c r="AB1115" s="9">
        <v>1</v>
      </c>
      <c r="AC1115" s="9">
        <v>125</v>
      </c>
      <c r="AD1115" s="9">
        <v>0</v>
      </c>
      <c r="AE1115" s="9">
        <v>123</v>
      </c>
      <c r="AF1115" s="9">
        <v>2</v>
      </c>
      <c r="AG1115" s="9">
        <v>0</v>
      </c>
      <c r="AH1115" s="9">
        <v>0</v>
      </c>
      <c r="AI1115" s="9">
        <v>0</v>
      </c>
      <c r="AJ1115" s="9">
        <v>0</v>
      </c>
      <c r="AK1115" s="9">
        <v>0</v>
      </c>
      <c r="AL1115" s="9">
        <v>0</v>
      </c>
      <c r="AM1115" s="9" t="s">
        <v>2955</v>
      </c>
      <c r="AN1115" s="9" t="s">
        <v>3017</v>
      </c>
      <c r="AO1115" s="9" t="s">
        <v>3017</v>
      </c>
      <c r="AP1115" s="9"/>
      <c r="AQ1115" s="9">
        <v>0</v>
      </c>
      <c r="AR1115" s="9" t="s">
        <v>2961</v>
      </c>
      <c r="AS1115" s="9" t="s">
        <v>2962</v>
      </c>
      <c r="AT1115" s="9" t="s">
        <v>3549</v>
      </c>
      <c r="AU1115" s="44">
        <v>4.9450549450549455E-2</v>
      </c>
    </row>
    <row r="1116" spans="1:47">
      <c r="A1116" s="9" t="s">
        <v>16</v>
      </c>
      <c r="B1116" s="9" t="s">
        <v>4995</v>
      </c>
      <c r="C1116" s="9" t="s">
        <v>4996</v>
      </c>
      <c r="D1116" s="9" t="s">
        <v>1253</v>
      </c>
      <c r="E1116" s="9" t="s">
        <v>1253</v>
      </c>
      <c r="F1116" s="35">
        <v>159</v>
      </c>
      <c r="G1116" s="36">
        <v>59</v>
      </c>
      <c r="H1116" s="36">
        <v>26</v>
      </c>
      <c r="I1116" s="36">
        <v>30</v>
      </c>
      <c r="J1116" s="37">
        <v>75</v>
      </c>
      <c r="K1116" s="36">
        <v>59</v>
      </c>
      <c r="L1116" s="37">
        <v>84</v>
      </c>
      <c r="M1116" s="35">
        <v>0</v>
      </c>
      <c r="N1116" s="35">
        <v>24</v>
      </c>
      <c r="O1116" s="38">
        <v>0</v>
      </c>
      <c r="P1116" s="38">
        <v>0</v>
      </c>
      <c r="Q1116" s="39">
        <v>0.44067796610169491</v>
      </c>
      <c r="R1116" s="35">
        <v>0</v>
      </c>
      <c r="S1116" s="35">
        <v>0</v>
      </c>
      <c r="T1116" s="35">
        <v>0</v>
      </c>
      <c r="U1116" s="40">
        <v>107.79661016949152</v>
      </c>
      <c r="V1116" s="9" t="s">
        <v>2952</v>
      </c>
      <c r="W1116" s="9" t="s">
        <v>2953</v>
      </c>
      <c r="X1116" s="41"/>
      <c r="Y1116" s="9" t="s">
        <v>2954</v>
      </c>
      <c r="Z1116" s="9">
        <v>4.09</v>
      </c>
      <c r="AA1116" s="9">
        <v>177.3</v>
      </c>
      <c r="AB1116" s="9">
        <v>43</v>
      </c>
      <c r="AC1116" s="9">
        <v>185</v>
      </c>
      <c r="AD1116" s="9">
        <v>0</v>
      </c>
      <c r="AE1116" s="9">
        <v>179</v>
      </c>
      <c r="AF1116" s="9">
        <v>4</v>
      </c>
      <c r="AG1116" s="9">
        <v>0</v>
      </c>
      <c r="AH1116" s="9">
        <v>2</v>
      </c>
      <c r="AI1116" s="9">
        <v>0</v>
      </c>
      <c r="AJ1116" s="9">
        <v>0</v>
      </c>
      <c r="AK1116" s="9">
        <v>0</v>
      </c>
      <c r="AL1116" s="9">
        <v>0</v>
      </c>
      <c r="AM1116" s="9" t="s">
        <v>2955</v>
      </c>
      <c r="AN1116" s="9">
        <v>158</v>
      </c>
      <c r="AO1116" s="9">
        <v>156</v>
      </c>
      <c r="AP1116" s="9"/>
      <c r="AQ1116" s="9">
        <v>0</v>
      </c>
      <c r="AR1116" s="9" t="s">
        <v>2961</v>
      </c>
      <c r="AS1116" s="9" t="s">
        <v>2962</v>
      </c>
      <c r="AT1116" s="9" t="s">
        <v>4997</v>
      </c>
      <c r="AU1116" s="44">
        <v>0.50847457627118642</v>
      </c>
    </row>
    <row r="1117" spans="1:47">
      <c r="A1117" s="9" t="s">
        <v>16</v>
      </c>
      <c r="B1117" s="9" t="s">
        <v>4998</v>
      </c>
      <c r="C1117" s="9" t="s">
        <v>4999</v>
      </c>
      <c r="D1117" s="9" t="s">
        <v>1042</v>
      </c>
      <c r="E1117" s="9" t="s">
        <v>5000</v>
      </c>
      <c r="F1117" s="35">
        <v>117</v>
      </c>
      <c r="G1117" s="36">
        <v>27</v>
      </c>
      <c r="H1117" s="36">
        <v>55</v>
      </c>
      <c r="I1117" s="36">
        <v>1</v>
      </c>
      <c r="J1117" s="37">
        <v>2.5</v>
      </c>
      <c r="K1117" s="36">
        <v>55</v>
      </c>
      <c r="L1117" s="37">
        <v>114.5</v>
      </c>
      <c r="M1117" s="35">
        <v>0</v>
      </c>
      <c r="N1117" s="35">
        <v>0</v>
      </c>
      <c r="O1117" s="38">
        <v>0</v>
      </c>
      <c r="P1117" s="38">
        <v>0</v>
      </c>
      <c r="Q1117" s="39">
        <v>2.0370370370370372</v>
      </c>
      <c r="R1117" s="35">
        <v>0</v>
      </c>
      <c r="S1117" s="35">
        <v>0</v>
      </c>
      <c r="T1117" s="35">
        <v>0</v>
      </c>
      <c r="U1117" s="40">
        <v>85.090909090909093</v>
      </c>
      <c r="V1117" s="9" t="s">
        <v>2952</v>
      </c>
      <c r="W1117" s="9" t="s">
        <v>2953</v>
      </c>
      <c r="Y1117" s="9" t="s">
        <v>2954</v>
      </c>
      <c r="Z1117" s="9">
        <v>7.49</v>
      </c>
      <c r="AA1117" s="9">
        <v>0</v>
      </c>
      <c r="AB1117" s="9">
        <v>0</v>
      </c>
      <c r="AC1117" s="9">
        <v>118</v>
      </c>
      <c r="AD1117" s="9">
        <v>0</v>
      </c>
      <c r="AE1117" s="9">
        <v>118</v>
      </c>
      <c r="AF1117" s="9">
        <v>0</v>
      </c>
      <c r="AG1117" s="9">
        <v>0</v>
      </c>
      <c r="AH1117" s="9">
        <v>0</v>
      </c>
      <c r="AI1117" s="9">
        <v>0</v>
      </c>
      <c r="AJ1117" s="9">
        <v>0</v>
      </c>
      <c r="AK1117" s="9">
        <v>0</v>
      </c>
      <c r="AL1117" s="9">
        <v>0</v>
      </c>
      <c r="AM1117" s="9" t="s">
        <v>2955</v>
      </c>
      <c r="AN1117" s="9" t="s">
        <v>3017</v>
      </c>
      <c r="AO1117" s="9" t="s">
        <v>3017</v>
      </c>
      <c r="AP1117" s="9"/>
      <c r="AQ1117" s="9">
        <v>0</v>
      </c>
      <c r="AR1117" s="9" t="s">
        <v>2961</v>
      </c>
      <c r="AS1117" s="9" t="s">
        <v>2962</v>
      </c>
      <c r="AT1117" s="9" t="s">
        <v>5001</v>
      </c>
    </row>
    <row r="1118" spans="1:47">
      <c r="A1118" s="9" t="s">
        <v>16</v>
      </c>
      <c r="B1118" s="9" t="s">
        <v>177</v>
      </c>
      <c r="C1118" s="9" t="s">
        <v>179</v>
      </c>
      <c r="D1118" s="9" t="s">
        <v>178</v>
      </c>
      <c r="E1118" s="9" t="s">
        <v>178</v>
      </c>
      <c r="F1118" s="35">
        <v>76</v>
      </c>
      <c r="G1118" s="36">
        <v>43</v>
      </c>
      <c r="H1118" s="36">
        <v>54</v>
      </c>
      <c r="I1118" s="36">
        <v>7</v>
      </c>
      <c r="J1118" s="37">
        <v>17.5</v>
      </c>
      <c r="K1118" s="36">
        <v>54</v>
      </c>
      <c r="L1118" s="37">
        <v>58.5</v>
      </c>
      <c r="M1118" s="35">
        <v>0</v>
      </c>
      <c r="N1118" s="35">
        <v>0</v>
      </c>
      <c r="O1118" s="38">
        <v>0</v>
      </c>
      <c r="P1118" s="38">
        <v>0</v>
      </c>
      <c r="Q1118" s="39">
        <v>1.2558139534883721</v>
      </c>
      <c r="R1118" s="35">
        <v>0</v>
      </c>
      <c r="S1118" s="35">
        <v>0</v>
      </c>
      <c r="T1118" s="35">
        <v>0</v>
      </c>
      <c r="U1118" s="40">
        <v>56.296296296296291</v>
      </c>
      <c r="V1118" s="9" t="s">
        <v>2952</v>
      </c>
      <c r="W1118" s="9" t="s">
        <v>2953</v>
      </c>
      <c r="X1118" s="41"/>
      <c r="Y1118" s="9" t="s">
        <v>2954</v>
      </c>
      <c r="Z1118" s="9">
        <v>5.09</v>
      </c>
      <c r="AA1118" s="9">
        <v>25.88</v>
      </c>
      <c r="AB1118" s="9">
        <v>6</v>
      </c>
      <c r="AC1118" s="9">
        <v>96</v>
      </c>
      <c r="AD1118" s="9">
        <v>96</v>
      </c>
      <c r="AE1118" s="9">
        <v>0</v>
      </c>
      <c r="AF1118" s="9">
        <v>0</v>
      </c>
      <c r="AG1118" s="9">
        <v>0</v>
      </c>
      <c r="AH1118" s="9">
        <v>0</v>
      </c>
      <c r="AI1118" s="9">
        <v>0</v>
      </c>
      <c r="AJ1118" s="9">
        <v>48</v>
      </c>
      <c r="AK1118" s="9">
        <v>48</v>
      </c>
      <c r="AL1118" s="9">
        <v>0</v>
      </c>
      <c r="AM1118" s="9" t="s">
        <v>2955</v>
      </c>
      <c r="AN1118" s="9">
        <v>302</v>
      </c>
      <c r="AO1118" s="9">
        <v>178</v>
      </c>
      <c r="AP1118" s="9"/>
      <c r="AQ1118" s="9">
        <v>0</v>
      </c>
      <c r="AR1118" s="9" t="s">
        <v>2961</v>
      </c>
      <c r="AS1118" s="9" t="s">
        <v>2962</v>
      </c>
      <c r="AT1118" s="9" t="s">
        <v>3930</v>
      </c>
    </row>
    <row r="1119" spans="1:47">
      <c r="A1119" s="9" t="s">
        <v>16</v>
      </c>
      <c r="B1119" s="9" t="s">
        <v>157</v>
      </c>
      <c r="C1119" s="9" t="s">
        <v>159</v>
      </c>
      <c r="D1119" s="9" t="s">
        <v>160</v>
      </c>
      <c r="E1119" s="9" t="s">
        <v>158</v>
      </c>
      <c r="F1119" s="35">
        <v>115</v>
      </c>
      <c r="G1119" s="36">
        <v>99</v>
      </c>
      <c r="H1119" s="36">
        <v>36</v>
      </c>
      <c r="I1119" s="36">
        <v>14</v>
      </c>
      <c r="J1119" s="37">
        <v>35</v>
      </c>
      <c r="K1119" s="47">
        <v>49.666666666666664</v>
      </c>
      <c r="L1119" s="37">
        <v>80</v>
      </c>
      <c r="M1119" s="35">
        <v>0</v>
      </c>
      <c r="N1119" s="35">
        <v>0</v>
      </c>
      <c r="O1119" s="38">
        <v>0</v>
      </c>
      <c r="P1119" s="38">
        <v>0</v>
      </c>
      <c r="Q1119" s="39">
        <v>0.36363636363636365</v>
      </c>
      <c r="R1119" s="35">
        <v>0</v>
      </c>
      <c r="S1119" s="35">
        <v>0</v>
      </c>
      <c r="T1119" s="35">
        <v>0</v>
      </c>
      <c r="U1119" s="40">
        <v>92.617449664429529</v>
      </c>
      <c r="V1119" s="9" t="s">
        <v>2952</v>
      </c>
      <c r="W1119" s="9" t="s">
        <v>2953</v>
      </c>
      <c r="X1119" s="41"/>
      <c r="Y1119" s="9" t="s">
        <v>2954</v>
      </c>
      <c r="Z1119" s="9">
        <v>8.85</v>
      </c>
      <c r="AA1119" s="9">
        <v>469.05</v>
      </c>
      <c r="AB1119" s="9">
        <v>53</v>
      </c>
      <c r="AC1119" s="9">
        <v>71</v>
      </c>
      <c r="AD1119" s="9">
        <v>69</v>
      </c>
      <c r="AE1119" s="9">
        <v>0</v>
      </c>
      <c r="AF1119" s="9">
        <v>0</v>
      </c>
      <c r="AG1119" s="9">
        <v>1</v>
      </c>
      <c r="AH1119" s="9">
        <v>1</v>
      </c>
      <c r="AI1119" s="9">
        <v>0</v>
      </c>
      <c r="AJ1119" s="9">
        <v>50</v>
      </c>
      <c r="AK1119" s="9">
        <v>0</v>
      </c>
      <c r="AL1119" s="9">
        <v>19</v>
      </c>
      <c r="AM1119" s="9" t="s">
        <v>2955</v>
      </c>
      <c r="AN1119" s="9">
        <v>38</v>
      </c>
      <c r="AO1119" s="9">
        <v>9</v>
      </c>
      <c r="AP1119" s="9" t="s">
        <v>2997</v>
      </c>
      <c r="AQ1119" s="9">
        <v>75</v>
      </c>
      <c r="AR1119" s="42">
        <v>46055</v>
      </c>
      <c r="AS1119" s="9" t="s">
        <v>2957</v>
      </c>
      <c r="AT1119" s="9" t="s">
        <v>5002</v>
      </c>
      <c r="AU1119" s="44">
        <v>0.28187919463087252</v>
      </c>
    </row>
    <row r="1120" spans="1:47">
      <c r="A1120" s="9" t="s">
        <v>16</v>
      </c>
      <c r="B1120" s="9" t="s">
        <v>5003</v>
      </c>
      <c r="C1120" s="9" t="s">
        <v>5004</v>
      </c>
      <c r="D1120" s="9" t="s">
        <v>1249</v>
      </c>
      <c r="E1120" s="9" t="s">
        <v>5005</v>
      </c>
      <c r="F1120" s="35">
        <v>65</v>
      </c>
      <c r="G1120" s="36">
        <v>48</v>
      </c>
      <c r="H1120" s="36">
        <v>30</v>
      </c>
      <c r="I1120" s="36">
        <v>1</v>
      </c>
      <c r="J1120" s="37">
        <v>2.5</v>
      </c>
      <c r="K1120" s="43">
        <v>48</v>
      </c>
      <c r="L1120" s="37">
        <v>62.5</v>
      </c>
      <c r="M1120" s="35">
        <v>0</v>
      </c>
      <c r="N1120" s="35">
        <v>24</v>
      </c>
      <c r="O1120" s="38">
        <v>0</v>
      </c>
      <c r="P1120" s="38">
        <v>0</v>
      </c>
      <c r="Q1120" s="39">
        <v>0.625</v>
      </c>
      <c r="R1120" s="35">
        <v>0</v>
      </c>
      <c r="S1120" s="35">
        <v>0</v>
      </c>
      <c r="T1120" s="35">
        <v>0</v>
      </c>
      <c r="U1120" s="40">
        <v>54.166666666666671</v>
      </c>
      <c r="V1120" s="9" t="s">
        <v>2952</v>
      </c>
      <c r="W1120" s="9" t="s">
        <v>2953</v>
      </c>
      <c r="X1120" s="41"/>
      <c r="Y1120" s="9" t="s">
        <v>2954</v>
      </c>
      <c r="Z1120" s="9">
        <v>4.79</v>
      </c>
      <c r="AA1120" s="9">
        <v>24.09</v>
      </c>
      <c r="AB1120" s="9">
        <v>5</v>
      </c>
      <c r="AC1120" s="9">
        <v>67</v>
      </c>
      <c r="AD1120" s="9">
        <v>0</v>
      </c>
      <c r="AE1120" s="9">
        <v>62</v>
      </c>
      <c r="AF1120" s="9">
        <v>0</v>
      </c>
      <c r="AG1120" s="9">
        <v>4</v>
      </c>
      <c r="AH1120" s="9">
        <v>1</v>
      </c>
      <c r="AI1120" s="9">
        <v>0</v>
      </c>
      <c r="AJ1120" s="9">
        <v>0</v>
      </c>
      <c r="AK1120" s="9">
        <v>0</v>
      </c>
      <c r="AL1120" s="9">
        <v>0</v>
      </c>
      <c r="AM1120" s="9" t="s">
        <v>2955</v>
      </c>
      <c r="AN1120" s="9">
        <v>203</v>
      </c>
      <c r="AO1120" s="9">
        <v>192</v>
      </c>
      <c r="AP1120" s="9"/>
      <c r="AQ1120" s="9">
        <v>0</v>
      </c>
      <c r="AR1120" s="9" t="s">
        <v>2961</v>
      </c>
      <c r="AS1120" s="9" t="s">
        <v>2962</v>
      </c>
      <c r="AT1120" s="9" t="s">
        <v>3036</v>
      </c>
      <c r="AU1120" s="44">
        <v>2.0833333333333332E-2</v>
      </c>
    </row>
    <row r="1121" spans="1:47">
      <c r="A1121" s="9" t="s">
        <v>16</v>
      </c>
      <c r="B1121" s="9" t="s">
        <v>5006</v>
      </c>
      <c r="C1121" s="9" t="s">
        <v>5007</v>
      </c>
      <c r="D1121" s="9" t="s">
        <v>1031</v>
      </c>
      <c r="E1121" s="9" t="s">
        <v>5008</v>
      </c>
      <c r="F1121" s="35">
        <v>59</v>
      </c>
      <c r="G1121" s="36">
        <v>7</v>
      </c>
      <c r="H1121" s="36">
        <v>47</v>
      </c>
      <c r="I1121" s="36">
        <v>2</v>
      </c>
      <c r="J1121" s="37">
        <v>5</v>
      </c>
      <c r="K1121" s="36">
        <v>47</v>
      </c>
      <c r="L1121" s="37">
        <v>54</v>
      </c>
      <c r="M1121" s="35">
        <v>0</v>
      </c>
      <c r="N1121" s="35">
        <v>0</v>
      </c>
      <c r="O1121" s="38">
        <v>0</v>
      </c>
      <c r="P1121" s="38">
        <v>0</v>
      </c>
      <c r="Q1121" s="39">
        <v>6.7142857142857144</v>
      </c>
      <c r="R1121" s="35">
        <v>0</v>
      </c>
      <c r="S1121" s="35">
        <v>0</v>
      </c>
      <c r="T1121" s="35">
        <v>0</v>
      </c>
      <c r="U1121" s="40">
        <v>50.212765957446805</v>
      </c>
      <c r="V1121" s="9" t="s">
        <v>2952</v>
      </c>
      <c r="W1121" s="9" t="s">
        <v>2953</v>
      </c>
      <c r="X1121" s="41"/>
      <c r="Y1121" s="9" t="s">
        <v>2954</v>
      </c>
      <c r="Z1121" s="9">
        <v>7.69</v>
      </c>
      <c r="AA1121" s="9">
        <v>0</v>
      </c>
      <c r="AB1121" s="9">
        <v>0</v>
      </c>
      <c r="AC1121" s="9">
        <v>60</v>
      </c>
      <c r="AD1121" s="9">
        <v>0</v>
      </c>
      <c r="AE1121" s="9">
        <v>60</v>
      </c>
      <c r="AF1121" s="9">
        <v>0</v>
      </c>
      <c r="AG1121" s="9">
        <v>0</v>
      </c>
      <c r="AH1121" s="9">
        <v>0</v>
      </c>
      <c r="AI1121" s="9">
        <v>0</v>
      </c>
      <c r="AJ1121" s="9">
        <v>0</v>
      </c>
      <c r="AK1121" s="9">
        <v>0</v>
      </c>
      <c r="AL1121" s="9">
        <v>0</v>
      </c>
      <c r="AM1121" s="9" t="s">
        <v>2955</v>
      </c>
      <c r="AN1121" s="9" t="s">
        <v>3017</v>
      </c>
      <c r="AO1121" s="9" t="s">
        <v>3017</v>
      </c>
      <c r="AP1121" s="9"/>
      <c r="AQ1121" s="9">
        <v>0</v>
      </c>
      <c r="AR1121" s="9" t="s">
        <v>2961</v>
      </c>
      <c r="AS1121" s="9" t="s">
        <v>2962</v>
      </c>
      <c r="AT1121" s="9" t="s">
        <v>5009</v>
      </c>
    </row>
    <row r="1122" spans="1:47">
      <c r="A1122" s="9" t="s">
        <v>16</v>
      </c>
      <c r="B1122" s="9" t="s">
        <v>419</v>
      </c>
      <c r="C1122" s="9" t="s">
        <v>421</v>
      </c>
      <c r="D1122" s="9" t="s">
        <v>420</v>
      </c>
      <c r="E1122" s="9" t="s">
        <v>420</v>
      </c>
      <c r="F1122" s="35">
        <v>47</v>
      </c>
      <c r="G1122" s="36">
        <v>47</v>
      </c>
      <c r="H1122" s="36">
        <v>24</v>
      </c>
      <c r="I1122" s="36">
        <v>0</v>
      </c>
      <c r="J1122" s="37">
        <v>0</v>
      </c>
      <c r="K1122" s="43">
        <v>47</v>
      </c>
      <c r="L1122" s="37">
        <v>47</v>
      </c>
      <c r="M1122" s="35">
        <v>0</v>
      </c>
      <c r="N1122" s="35">
        <v>0</v>
      </c>
      <c r="O1122" s="38">
        <v>0</v>
      </c>
      <c r="P1122" s="38">
        <v>0</v>
      </c>
      <c r="Q1122" s="39">
        <v>0.51063829787234039</v>
      </c>
      <c r="R1122" s="35">
        <v>0</v>
      </c>
      <c r="S1122" s="35">
        <v>0</v>
      </c>
      <c r="T1122" s="35">
        <v>0</v>
      </c>
      <c r="U1122" s="40">
        <v>40</v>
      </c>
      <c r="V1122" s="9" t="s">
        <v>2952</v>
      </c>
      <c r="W1122" s="9" t="s">
        <v>2953</v>
      </c>
      <c r="X1122" s="41"/>
      <c r="Y1122" s="9" t="s">
        <v>2954</v>
      </c>
      <c r="Z1122" s="9">
        <v>6.79</v>
      </c>
      <c r="AA1122" s="9">
        <v>0</v>
      </c>
      <c r="AB1122" s="9">
        <v>0</v>
      </c>
      <c r="AC1122" s="9">
        <v>48</v>
      </c>
      <c r="AD1122" s="9">
        <v>48</v>
      </c>
      <c r="AE1122" s="9">
        <v>0</v>
      </c>
      <c r="AF1122" s="9">
        <v>0</v>
      </c>
      <c r="AG1122" s="9">
        <v>0</v>
      </c>
      <c r="AH1122" s="9">
        <v>0</v>
      </c>
      <c r="AI1122" s="9">
        <v>0</v>
      </c>
      <c r="AJ1122" s="9">
        <v>24</v>
      </c>
      <c r="AK1122" s="9">
        <v>24</v>
      </c>
      <c r="AL1122" s="9">
        <v>0</v>
      </c>
      <c r="AM1122" s="9" t="s">
        <v>2955</v>
      </c>
      <c r="AN1122" s="9"/>
      <c r="AO1122" s="9"/>
      <c r="AP1122" s="9"/>
      <c r="AQ1122" s="9">
        <v>0</v>
      </c>
      <c r="AR1122" s="9" t="s">
        <v>2961</v>
      </c>
      <c r="AS1122" s="9" t="s">
        <v>2962</v>
      </c>
      <c r="AT1122" s="9" t="s">
        <v>4951</v>
      </c>
      <c r="AU1122" s="44">
        <v>0</v>
      </c>
    </row>
    <row r="1123" spans="1:47">
      <c r="A1123" s="9" t="s">
        <v>16</v>
      </c>
      <c r="B1123" s="9" t="s">
        <v>5010</v>
      </c>
      <c r="C1123" s="9" t="s">
        <v>5011</v>
      </c>
      <c r="D1123" s="9" t="s">
        <v>1048</v>
      </c>
      <c r="E1123" s="9" t="s">
        <v>5012</v>
      </c>
      <c r="F1123" s="35">
        <v>251</v>
      </c>
      <c r="G1123" s="36">
        <v>96</v>
      </c>
      <c r="H1123" s="36">
        <v>38</v>
      </c>
      <c r="I1123" s="36">
        <v>5</v>
      </c>
      <c r="J1123" s="37">
        <v>12.5</v>
      </c>
      <c r="K1123" s="47">
        <v>46.333333333333336</v>
      </c>
      <c r="L1123" s="37">
        <v>238.5</v>
      </c>
      <c r="M1123" s="35">
        <v>0</v>
      </c>
      <c r="N1123" s="35">
        <v>264</v>
      </c>
      <c r="O1123" s="38">
        <v>0</v>
      </c>
      <c r="P1123" s="38">
        <v>0</v>
      </c>
      <c r="Q1123" s="39">
        <v>0.39583333333333331</v>
      </c>
      <c r="R1123" s="35">
        <v>0</v>
      </c>
      <c r="S1123" s="35">
        <v>0</v>
      </c>
      <c r="T1123" s="35">
        <v>0</v>
      </c>
      <c r="U1123" s="40">
        <v>216.69064748201436</v>
      </c>
      <c r="V1123" s="9" t="s">
        <v>2952</v>
      </c>
      <c r="W1123" s="9" t="s">
        <v>2953</v>
      </c>
      <c r="X1123" s="41"/>
      <c r="Y1123" s="9" t="s">
        <v>2954</v>
      </c>
      <c r="Z1123" s="9">
        <v>15.79</v>
      </c>
      <c r="AA1123" s="9">
        <v>47.37</v>
      </c>
      <c r="AB1123" s="9">
        <v>3</v>
      </c>
      <c r="AC1123" s="9">
        <v>265</v>
      </c>
      <c r="AD1123" s="9">
        <v>0</v>
      </c>
      <c r="AE1123" s="9">
        <v>260</v>
      </c>
      <c r="AF1123" s="9">
        <v>2</v>
      </c>
      <c r="AG1123" s="9">
        <v>3</v>
      </c>
      <c r="AH1123" s="9">
        <v>0</v>
      </c>
      <c r="AI1123" s="9">
        <v>0</v>
      </c>
      <c r="AJ1123" s="9">
        <v>0</v>
      </c>
      <c r="AK1123" s="9">
        <v>0</v>
      </c>
      <c r="AL1123" s="9">
        <v>0</v>
      </c>
      <c r="AM1123" s="9" t="s">
        <v>2955</v>
      </c>
      <c r="AN1123" s="9" t="s">
        <v>3017</v>
      </c>
      <c r="AO1123" s="9" t="s">
        <v>3017</v>
      </c>
      <c r="AP1123" s="9"/>
      <c r="AQ1123" s="9">
        <v>0</v>
      </c>
      <c r="AR1123" s="9" t="s">
        <v>2961</v>
      </c>
      <c r="AS1123" s="9" t="s">
        <v>2962</v>
      </c>
      <c r="AT1123" s="9" t="s">
        <v>5013</v>
      </c>
      <c r="AU1123" s="44">
        <v>0.1079136690647482</v>
      </c>
    </row>
    <row r="1124" spans="1:47">
      <c r="A1124" s="9" t="s">
        <v>16</v>
      </c>
      <c r="B1124" s="9" t="s">
        <v>123</v>
      </c>
      <c r="C1124" s="9" t="s">
        <v>125</v>
      </c>
      <c r="D1124" s="9" t="s">
        <v>124</v>
      </c>
      <c r="E1124" s="9" t="s">
        <v>124</v>
      </c>
      <c r="F1124" s="35">
        <v>75</v>
      </c>
      <c r="G1124" s="36">
        <v>99</v>
      </c>
      <c r="H1124" s="36">
        <v>24</v>
      </c>
      <c r="I1124" s="36">
        <v>12</v>
      </c>
      <c r="J1124" s="37">
        <v>30</v>
      </c>
      <c r="K1124" s="47">
        <v>45</v>
      </c>
      <c r="L1124" s="37">
        <v>45</v>
      </c>
      <c r="M1124" s="35">
        <v>0</v>
      </c>
      <c r="N1124" s="35">
        <v>0</v>
      </c>
      <c r="O1124" s="38">
        <v>0</v>
      </c>
      <c r="P1124" s="38">
        <v>0</v>
      </c>
      <c r="Q1124" s="39">
        <v>0.24242424242424243</v>
      </c>
      <c r="R1124" s="35">
        <v>0</v>
      </c>
      <c r="S1124" s="35">
        <v>0</v>
      </c>
      <c r="T1124" s="35">
        <v>0</v>
      </c>
      <c r="U1124" s="40">
        <v>66.666666666666671</v>
      </c>
      <c r="V1124" s="9" t="s">
        <v>2952</v>
      </c>
      <c r="W1124" s="9" t="s">
        <v>2953</v>
      </c>
      <c r="Y1124" s="9" t="s">
        <v>2954</v>
      </c>
      <c r="Z1124" s="9">
        <v>8.99</v>
      </c>
      <c r="AA1124" s="9">
        <v>404.55</v>
      </c>
      <c r="AB1124" s="9">
        <v>45</v>
      </c>
      <c r="AC1124" s="9">
        <v>100</v>
      </c>
      <c r="AD1124" s="9">
        <v>100</v>
      </c>
      <c r="AE1124" s="9">
        <v>0</v>
      </c>
      <c r="AF1124" s="9">
        <v>0</v>
      </c>
      <c r="AG1124" s="9">
        <v>0</v>
      </c>
      <c r="AH1124" s="9">
        <v>0</v>
      </c>
      <c r="AI1124" s="9">
        <v>0</v>
      </c>
      <c r="AJ1124" s="9">
        <v>75</v>
      </c>
      <c r="AK1124" s="9">
        <v>25</v>
      </c>
      <c r="AL1124" s="9">
        <v>0</v>
      </c>
      <c r="AM1124" s="9" t="s">
        <v>2955</v>
      </c>
      <c r="AN1124" s="9">
        <v>109</v>
      </c>
      <c r="AO1124" s="9">
        <v>25</v>
      </c>
      <c r="AQ1124" s="9">
        <v>0</v>
      </c>
      <c r="AR1124" s="9" t="s">
        <v>2961</v>
      </c>
      <c r="AS1124" s="9" t="s">
        <v>2962</v>
      </c>
      <c r="AT1124" s="9" t="s">
        <v>5014</v>
      </c>
      <c r="AU1124" s="44">
        <v>0.26666666666666666</v>
      </c>
    </row>
    <row r="1125" spans="1:47">
      <c r="A1125" s="9" t="s">
        <v>16</v>
      </c>
      <c r="B1125" s="9" t="s">
        <v>48</v>
      </c>
      <c r="C1125" s="9" t="s">
        <v>50</v>
      </c>
      <c r="D1125" s="9" t="s">
        <v>49</v>
      </c>
      <c r="E1125" s="9" t="s">
        <v>49</v>
      </c>
      <c r="F1125" s="35">
        <v>541</v>
      </c>
      <c r="G1125" s="36">
        <v>42</v>
      </c>
      <c r="H1125" s="36">
        <v>31</v>
      </c>
      <c r="I1125" s="36">
        <v>15</v>
      </c>
      <c r="J1125" s="37">
        <v>37.5</v>
      </c>
      <c r="K1125" s="36">
        <v>42</v>
      </c>
      <c r="L1125" s="37">
        <v>503.5</v>
      </c>
      <c r="M1125" s="35">
        <v>0</v>
      </c>
      <c r="N1125" s="35">
        <v>0</v>
      </c>
      <c r="O1125" s="38">
        <v>0</v>
      </c>
      <c r="P1125" s="38">
        <v>0</v>
      </c>
      <c r="Q1125" s="39">
        <v>0.73809523809523814</v>
      </c>
      <c r="R1125" s="35">
        <v>0</v>
      </c>
      <c r="S1125" s="35">
        <v>0</v>
      </c>
      <c r="T1125" s="35">
        <v>0</v>
      </c>
      <c r="U1125" s="40">
        <v>515.23809523809518</v>
      </c>
      <c r="V1125" s="9" t="s">
        <v>2952</v>
      </c>
      <c r="W1125" s="9" t="s">
        <v>2953</v>
      </c>
      <c r="X1125" s="41"/>
      <c r="Y1125" s="9" t="s">
        <v>2954</v>
      </c>
      <c r="Z1125" s="9">
        <v>4.99</v>
      </c>
      <c r="AA1125" s="9">
        <v>299.39999999999998</v>
      </c>
      <c r="AB1125" s="9">
        <v>60</v>
      </c>
      <c r="AC1125" s="9">
        <v>580</v>
      </c>
      <c r="AD1125" s="9">
        <v>576</v>
      </c>
      <c r="AE1125" s="9">
        <v>1</v>
      </c>
      <c r="AF1125" s="9">
        <v>0</v>
      </c>
      <c r="AG1125" s="9">
        <v>3</v>
      </c>
      <c r="AH1125" s="9">
        <v>0</v>
      </c>
      <c r="AI1125" s="9">
        <v>0</v>
      </c>
      <c r="AJ1125" s="9">
        <v>288</v>
      </c>
      <c r="AK1125" s="9">
        <v>288</v>
      </c>
      <c r="AL1125" s="9">
        <v>0</v>
      </c>
      <c r="AM1125" s="9" t="s">
        <v>2955</v>
      </c>
      <c r="AN1125" s="9">
        <v>322</v>
      </c>
      <c r="AO1125" s="9">
        <v>231</v>
      </c>
      <c r="AP1125" s="9"/>
      <c r="AQ1125" s="9">
        <v>0</v>
      </c>
      <c r="AR1125" s="9" t="s">
        <v>2961</v>
      </c>
      <c r="AS1125" s="9" t="s">
        <v>2962</v>
      </c>
      <c r="AT1125" s="9" t="s">
        <v>3320</v>
      </c>
      <c r="AU1125" s="44">
        <v>0.35714285714285715</v>
      </c>
    </row>
    <row r="1126" spans="1:47">
      <c r="A1126" s="9" t="s">
        <v>16</v>
      </c>
      <c r="B1126" s="9" t="s">
        <v>103</v>
      </c>
      <c r="C1126" s="9" t="s">
        <v>105</v>
      </c>
      <c r="D1126" s="9" t="s">
        <v>106</v>
      </c>
      <c r="E1126" s="9" t="s">
        <v>104</v>
      </c>
      <c r="F1126" s="35">
        <v>91</v>
      </c>
      <c r="G1126" s="36">
        <v>38</v>
      </c>
      <c r="H1126" s="36">
        <v>28</v>
      </c>
      <c r="I1126" s="36">
        <v>1</v>
      </c>
      <c r="J1126" s="37">
        <v>2.5</v>
      </c>
      <c r="K1126" s="43">
        <v>38</v>
      </c>
      <c r="L1126" s="37">
        <v>88.5</v>
      </c>
      <c r="M1126" s="35">
        <v>0</v>
      </c>
      <c r="N1126" s="35">
        <v>0</v>
      </c>
      <c r="O1126" s="38">
        <v>0</v>
      </c>
      <c r="P1126" s="38">
        <v>0</v>
      </c>
      <c r="Q1126" s="39">
        <v>0.73684210526315785</v>
      </c>
      <c r="R1126" s="35">
        <v>0</v>
      </c>
      <c r="S1126" s="35">
        <v>0</v>
      </c>
      <c r="T1126" s="35">
        <v>0</v>
      </c>
      <c r="U1126" s="40">
        <v>95.789473684210535</v>
      </c>
      <c r="V1126" s="9" t="s">
        <v>2952</v>
      </c>
      <c r="W1126" s="9" t="s">
        <v>2953</v>
      </c>
      <c r="X1126" s="41"/>
      <c r="Y1126" s="9" t="s">
        <v>2954</v>
      </c>
      <c r="Z1126" s="9">
        <v>5.89</v>
      </c>
      <c r="AA1126" s="9">
        <v>162.44999999999999</v>
      </c>
      <c r="AB1126" s="9">
        <v>33</v>
      </c>
      <c r="AC1126" s="9">
        <v>96</v>
      </c>
      <c r="AD1126" s="9">
        <v>96</v>
      </c>
      <c r="AE1126" s="9">
        <v>0</v>
      </c>
      <c r="AF1126" s="9">
        <v>0</v>
      </c>
      <c r="AG1126" s="9">
        <v>0</v>
      </c>
      <c r="AH1126" s="9">
        <v>0</v>
      </c>
      <c r="AI1126" s="9">
        <v>0</v>
      </c>
      <c r="AJ1126" s="9">
        <v>72</v>
      </c>
      <c r="AK1126" s="9">
        <v>24</v>
      </c>
      <c r="AL1126" s="9">
        <v>0</v>
      </c>
      <c r="AM1126" s="9" t="s">
        <v>2955</v>
      </c>
      <c r="AN1126" s="9">
        <v>109</v>
      </c>
      <c r="AO1126" s="9">
        <v>28</v>
      </c>
      <c r="AP1126" s="9"/>
      <c r="AQ1126" s="9">
        <v>0</v>
      </c>
      <c r="AR1126" s="9" t="s">
        <v>2961</v>
      </c>
      <c r="AS1126" s="9" t="s">
        <v>2962</v>
      </c>
      <c r="AT1126" s="9" t="s">
        <v>5015</v>
      </c>
      <c r="AU1126" s="44">
        <v>2.6315789473684209E-2</v>
      </c>
    </row>
    <row r="1127" spans="1:47">
      <c r="A1127" s="9" t="s">
        <v>16</v>
      </c>
      <c r="B1127" s="9" t="s">
        <v>5016</v>
      </c>
      <c r="C1127" s="9" t="s">
        <v>5017</v>
      </c>
      <c r="D1127" s="9" t="s">
        <v>1039</v>
      </c>
      <c r="E1127" s="9" t="s">
        <v>5018</v>
      </c>
      <c r="F1127" s="35">
        <v>51</v>
      </c>
      <c r="G1127" s="36">
        <v>33</v>
      </c>
      <c r="H1127" s="36">
        <v>28</v>
      </c>
      <c r="I1127" s="36">
        <v>7</v>
      </c>
      <c r="J1127" s="37">
        <v>17.5</v>
      </c>
      <c r="K1127" s="36">
        <v>33</v>
      </c>
      <c r="L1127" s="37">
        <v>33.5</v>
      </c>
      <c r="M1127" s="35">
        <v>0</v>
      </c>
      <c r="N1127" s="35">
        <v>0</v>
      </c>
      <c r="O1127" s="38">
        <v>0</v>
      </c>
      <c r="P1127" s="38">
        <v>0</v>
      </c>
      <c r="Q1127" s="39">
        <v>0.84848484848484851</v>
      </c>
      <c r="R1127" s="35">
        <v>0</v>
      </c>
      <c r="S1127" s="35">
        <v>0</v>
      </c>
      <c r="T1127" s="35">
        <v>0</v>
      </c>
      <c r="U1127" s="40">
        <v>61.81818181818182</v>
      </c>
      <c r="V1127" s="9" t="s">
        <v>2952</v>
      </c>
      <c r="W1127" s="9" t="s">
        <v>2953</v>
      </c>
      <c r="X1127" s="41"/>
      <c r="Y1127" s="9" t="s">
        <v>2954</v>
      </c>
      <c r="Z1127" s="9">
        <v>12.09</v>
      </c>
      <c r="AA1127" s="9">
        <v>24.17</v>
      </c>
      <c r="AB1127" s="9">
        <v>2</v>
      </c>
      <c r="AC1127" s="9">
        <v>60</v>
      </c>
      <c r="AD1127" s="9">
        <v>0</v>
      </c>
      <c r="AE1127" s="9">
        <v>60</v>
      </c>
      <c r="AF1127" s="9">
        <v>0</v>
      </c>
      <c r="AG1127" s="9">
        <v>0</v>
      </c>
      <c r="AH1127" s="9">
        <v>0</v>
      </c>
      <c r="AI1127" s="9">
        <v>0</v>
      </c>
      <c r="AJ1127" s="9">
        <v>0</v>
      </c>
      <c r="AK1127" s="9">
        <v>0</v>
      </c>
      <c r="AL1127" s="9">
        <v>0</v>
      </c>
      <c r="AM1127" s="9" t="s">
        <v>2955</v>
      </c>
      <c r="AN1127" s="9" t="s">
        <v>3017</v>
      </c>
      <c r="AO1127" s="9" t="s">
        <v>3017</v>
      </c>
      <c r="AP1127" s="9"/>
      <c r="AQ1127" s="9">
        <v>0</v>
      </c>
      <c r="AR1127" s="9" t="s">
        <v>2961</v>
      </c>
      <c r="AS1127" s="9" t="s">
        <v>2962</v>
      </c>
      <c r="AT1127" s="9" t="s">
        <v>5019</v>
      </c>
    </row>
    <row r="1128" spans="1:47">
      <c r="A1128" s="9" t="s">
        <v>16</v>
      </c>
      <c r="B1128" s="9" t="s">
        <v>3746</v>
      </c>
      <c r="C1128" s="9" t="s">
        <v>5020</v>
      </c>
      <c r="D1128" s="9" t="s">
        <v>985</v>
      </c>
      <c r="E1128" s="9" t="s">
        <v>5021</v>
      </c>
      <c r="F1128" s="35">
        <v>50</v>
      </c>
      <c r="G1128" s="36">
        <v>70</v>
      </c>
      <c r="H1128" s="36">
        <v>23</v>
      </c>
      <c r="I1128" s="36">
        <v>4</v>
      </c>
      <c r="J1128" s="37">
        <v>10</v>
      </c>
      <c r="K1128" s="47">
        <v>32.333333333333336</v>
      </c>
      <c r="L1128" s="37">
        <v>40</v>
      </c>
      <c r="M1128" s="35">
        <v>0</v>
      </c>
      <c r="N1128" s="35">
        <v>120</v>
      </c>
      <c r="O1128" s="38">
        <v>0</v>
      </c>
      <c r="P1128" s="38">
        <v>0</v>
      </c>
      <c r="Q1128" s="39">
        <v>0.32857142857142857</v>
      </c>
      <c r="R1128" s="35">
        <v>0</v>
      </c>
      <c r="S1128" s="35">
        <v>0</v>
      </c>
      <c r="T1128" s="35">
        <v>0</v>
      </c>
      <c r="U1128" s="40">
        <v>61.855670103092784</v>
      </c>
      <c r="V1128" s="9" t="s">
        <v>2952</v>
      </c>
      <c r="W1128" s="9" t="s">
        <v>2953</v>
      </c>
      <c r="Y1128" s="9" t="s">
        <v>2954</v>
      </c>
      <c r="Z1128" s="9">
        <v>15.79</v>
      </c>
      <c r="AA1128" s="9">
        <v>77.34</v>
      </c>
      <c r="AB1128" s="9">
        <v>5</v>
      </c>
      <c r="AC1128" s="9">
        <v>55</v>
      </c>
      <c r="AD1128" s="9">
        <v>0</v>
      </c>
      <c r="AE1128" s="9">
        <v>54</v>
      </c>
      <c r="AF1128" s="9">
        <v>1</v>
      </c>
      <c r="AG1128" s="9">
        <v>0</v>
      </c>
      <c r="AH1128" s="9">
        <v>0</v>
      </c>
      <c r="AI1128" s="9">
        <v>0</v>
      </c>
      <c r="AJ1128" s="9">
        <v>0</v>
      </c>
      <c r="AK1128" s="9">
        <v>0</v>
      </c>
      <c r="AL1128" s="9">
        <v>0</v>
      </c>
      <c r="AM1128" s="9" t="s">
        <v>2955</v>
      </c>
      <c r="AN1128" s="9">
        <v>195</v>
      </c>
      <c r="AO1128" s="9">
        <v>195</v>
      </c>
      <c r="AQ1128" s="9">
        <v>0</v>
      </c>
      <c r="AR1128" s="9" t="s">
        <v>2961</v>
      </c>
      <c r="AS1128" s="9" t="s">
        <v>2962</v>
      </c>
      <c r="AT1128" s="9" t="s">
        <v>5022</v>
      </c>
      <c r="AU1128" s="44">
        <v>0.12371134020618556</v>
      </c>
    </row>
    <row r="1129" spans="1:47">
      <c r="A1129" s="9" t="s">
        <v>16</v>
      </c>
      <c r="B1129" s="9" t="s">
        <v>5023</v>
      </c>
      <c r="C1129" s="9" t="s">
        <v>5024</v>
      </c>
      <c r="D1129" s="9" t="s">
        <v>1391</v>
      </c>
      <c r="E1129" s="9" t="s">
        <v>1391</v>
      </c>
      <c r="F1129" s="35">
        <v>48</v>
      </c>
      <c r="G1129" s="36">
        <v>11</v>
      </c>
      <c r="H1129" s="36">
        <v>32</v>
      </c>
      <c r="I1129" s="36">
        <v>0</v>
      </c>
      <c r="J1129" s="37">
        <v>0</v>
      </c>
      <c r="K1129" s="36">
        <v>32</v>
      </c>
      <c r="L1129" s="37">
        <v>48</v>
      </c>
      <c r="M1129" s="35">
        <v>0</v>
      </c>
      <c r="N1129" s="35">
        <v>0</v>
      </c>
      <c r="O1129" s="38">
        <v>0</v>
      </c>
      <c r="P1129" s="38">
        <v>0</v>
      </c>
      <c r="Q1129" s="39">
        <v>2.9090909090909092</v>
      </c>
      <c r="R1129" s="35">
        <v>0</v>
      </c>
      <c r="S1129" s="35">
        <v>0</v>
      </c>
      <c r="T1129" s="35">
        <v>0</v>
      </c>
      <c r="U1129" s="40">
        <v>60</v>
      </c>
      <c r="V1129" s="9" t="s">
        <v>2952</v>
      </c>
      <c r="W1129" s="9" t="s">
        <v>2953</v>
      </c>
      <c r="X1129" s="41"/>
      <c r="Y1129" s="9" t="s">
        <v>2954</v>
      </c>
      <c r="Z1129" s="9">
        <v>7.39</v>
      </c>
      <c r="AA1129" s="9">
        <v>0</v>
      </c>
      <c r="AB1129" s="9">
        <v>0</v>
      </c>
      <c r="AC1129" s="9">
        <v>48</v>
      </c>
      <c r="AD1129" s="9">
        <v>0</v>
      </c>
      <c r="AE1129" s="9">
        <v>48</v>
      </c>
      <c r="AF1129" s="9">
        <v>0</v>
      </c>
      <c r="AG1129" s="9">
        <v>0</v>
      </c>
      <c r="AH1129" s="9">
        <v>0</v>
      </c>
      <c r="AI1129" s="9">
        <v>0</v>
      </c>
      <c r="AJ1129" s="9">
        <v>0</v>
      </c>
      <c r="AK1129" s="9">
        <v>0</v>
      </c>
      <c r="AL1129" s="9">
        <v>0</v>
      </c>
      <c r="AM1129" s="9" t="s">
        <v>2955</v>
      </c>
      <c r="AN1129" s="9">
        <v>200</v>
      </c>
      <c r="AO1129" s="9">
        <v>200</v>
      </c>
      <c r="AP1129" s="9"/>
      <c r="AQ1129" s="9">
        <v>0</v>
      </c>
      <c r="AR1129" s="9" t="s">
        <v>2961</v>
      </c>
      <c r="AS1129" s="9" t="s">
        <v>2962</v>
      </c>
      <c r="AT1129" s="9" t="s">
        <v>5025</v>
      </c>
    </row>
    <row r="1130" spans="1:47">
      <c r="A1130" s="9" t="s">
        <v>16</v>
      </c>
      <c r="B1130" s="9" t="s">
        <v>315</v>
      </c>
      <c r="C1130" s="9" t="s">
        <v>317</v>
      </c>
      <c r="D1130" s="9" t="s">
        <v>318</v>
      </c>
      <c r="E1130" s="9" t="s">
        <v>316</v>
      </c>
      <c r="F1130" s="35">
        <v>72</v>
      </c>
      <c r="G1130" s="36">
        <v>81</v>
      </c>
      <c r="H1130" s="36">
        <v>14</v>
      </c>
      <c r="I1130" s="36">
        <v>1</v>
      </c>
      <c r="J1130" s="37">
        <v>2.5</v>
      </c>
      <c r="K1130" s="47">
        <v>32</v>
      </c>
      <c r="L1130" s="37">
        <v>69.5</v>
      </c>
      <c r="M1130" s="35">
        <v>0</v>
      </c>
      <c r="N1130" s="35">
        <v>0</v>
      </c>
      <c r="O1130" s="38">
        <v>0</v>
      </c>
      <c r="P1130" s="38">
        <v>0</v>
      </c>
      <c r="Q1130" s="39">
        <v>0.1728395061728395</v>
      </c>
      <c r="R1130" s="35">
        <v>0</v>
      </c>
      <c r="S1130" s="35">
        <v>0</v>
      </c>
      <c r="T1130" s="35">
        <v>0</v>
      </c>
      <c r="U1130" s="40">
        <v>90</v>
      </c>
      <c r="V1130" s="9" t="s">
        <v>2952</v>
      </c>
      <c r="W1130" s="9" t="s">
        <v>2953</v>
      </c>
      <c r="X1130" s="41"/>
      <c r="Y1130" s="9" t="s">
        <v>2954</v>
      </c>
      <c r="Z1130" s="9">
        <v>8.4499999999999993</v>
      </c>
      <c r="AA1130" s="9">
        <v>101.22</v>
      </c>
      <c r="AB1130" s="9">
        <v>12</v>
      </c>
      <c r="AC1130" s="9">
        <v>0</v>
      </c>
      <c r="AD1130" s="9">
        <v>0</v>
      </c>
      <c r="AE1130" s="9">
        <v>0</v>
      </c>
      <c r="AF1130" s="9">
        <v>0</v>
      </c>
      <c r="AG1130" s="9">
        <v>0</v>
      </c>
      <c r="AH1130" s="9">
        <v>0</v>
      </c>
      <c r="AI1130" s="9">
        <v>0</v>
      </c>
      <c r="AJ1130" s="9">
        <v>0</v>
      </c>
      <c r="AK1130" s="9">
        <v>0</v>
      </c>
      <c r="AL1130" s="9">
        <v>0</v>
      </c>
      <c r="AM1130" s="9" t="s">
        <v>2955</v>
      </c>
      <c r="AN1130" s="9">
        <v>0</v>
      </c>
      <c r="AO1130" s="9">
        <v>0</v>
      </c>
      <c r="AP1130" s="9" t="s">
        <v>2956</v>
      </c>
      <c r="AQ1130" s="9">
        <v>36</v>
      </c>
      <c r="AR1130" s="42">
        <v>46048</v>
      </c>
      <c r="AS1130" s="9" t="s">
        <v>2957</v>
      </c>
      <c r="AT1130" s="9" t="s">
        <v>4997</v>
      </c>
      <c r="AU1130" s="44">
        <v>3.125E-2</v>
      </c>
    </row>
    <row r="1131" spans="1:47">
      <c r="A1131" s="9" t="s">
        <v>16</v>
      </c>
      <c r="B1131" s="9" t="s">
        <v>5026</v>
      </c>
      <c r="C1131" s="9" t="s">
        <v>5027</v>
      </c>
      <c r="D1131" s="9" t="s">
        <v>1281</v>
      </c>
      <c r="E1131" s="9" t="s">
        <v>1281</v>
      </c>
      <c r="F1131" s="35">
        <v>74</v>
      </c>
      <c r="G1131" s="36">
        <v>81</v>
      </c>
      <c r="H1131" s="36">
        <v>2</v>
      </c>
      <c r="I1131" s="36">
        <v>9</v>
      </c>
      <c r="J1131" s="37">
        <v>22.5</v>
      </c>
      <c r="K1131" s="47">
        <v>30.666666666666668</v>
      </c>
      <c r="L1131" s="37">
        <v>51.5</v>
      </c>
      <c r="M1131" s="35">
        <v>0</v>
      </c>
      <c r="N1131" s="35">
        <v>720</v>
      </c>
      <c r="O1131" s="38">
        <v>0</v>
      </c>
      <c r="P1131" s="38">
        <v>0</v>
      </c>
      <c r="Q1131" s="39">
        <v>2.4691358024691357E-2</v>
      </c>
      <c r="R1131" s="35">
        <v>0</v>
      </c>
      <c r="S1131" s="35">
        <v>0</v>
      </c>
      <c r="T1131" s="35">
        <v>0</v>
      </c>
      <c r="U1131" s="40">
        <v>96.521739130434781</v>
      </c>
      <c r="V1131" s="9" t="s">
        <v>2952</v>
      </c>
      <c r="W1131" s="9" t="s">
        <v>2953</v>
      </c>
      <c r="X1131" s="41"/>
      <c r="Y1131" s="9" t="s">
        <v>2954</v>
      </c>
      <c r="Z1131" s="9">
        <v>3.98</v>
      </c>
      <c r="AA1131" s="9">
        <v>29.6</v>
      </c>
      <c r="AB1131" s="9">
        <v>7</v>
      </c>
      <c r="AC1131" s="9">
        <v>85</v>
      </c>
      <c r="AD1131" s="9">
        <v>0</v>
      </c>
      <c r="AE1131" s="9">
        <v>61</v>
      </c>
      <c r="AF1131" s="9">
        <v>0</v>
      </c>
      <c r="AG1131" s="9">
        <v>24</v>
      </c>
      <c r="AH1131" s="9">
        <v>0</v>
      </c>
      <c r="AI1131" s="9">
        <v>0</v>
      </c>
      <c r="AJ1131" s="9">
        <v>0</v>
      </c>
      <c r="AK1131" s="9">
        <v>0</v>
      </c>
      <c r="AL1131" s="9">
        <v>0</v>
      </c>
      <c r="AM1131" s="9" t="s">
        <v>2955</v>
      </c>
      <c r="AN1131" s="9">
        <v>239</v>
      </c>
      <c r="AO1131" s="9">
        <v>178</v>
      </c>
      <c r="AP1131" s="9"/>
      <c r="AQ1131" s="9">
        <v>0</v>
      </c>
      <c r="AR1131" s="9" t="s">
        <v>2961</v>
      </c>
      <c r="AS1131" s="9" t="s">
        <v>2962</v>
      </c>
      <c r="AT1131" s="9" t="s">
        <v>3754</v>
      </c>
      <c r="AU1131" s="44">
        <v>0.29347826086956519</v>
      </c>
    </row>
    <row r="1132" spans="1:47">
      <c r="A1132" s="9" t="s">
        <v>16</v>
      </c>
      <c r="B1132" s="9" t="s">
        <v>490</v>
      </c>
      <c r="C1132" s="9" t="s">
        <v>492</v>
      </c>
      <c r="D1132" s="9" t="s">
        <v>493</v>
      </c>
      <c r="E1132" s="9" t="s">
        <v>491</v>
      </c>
      <c r="F1132" s="35">
        <v>65</v>
      </c>
      <c r="G1132" s="36">
        <v>60</v>
      </c>
      <c r="H1132" s="36">
        <v>23</v>
      </c>
      <c r="I1132" s="36">
        <v>9</v>
      </c>
      <c r="J1132" s="37">
        <v>22.5</v>
      </c>
      <c r="K1132" s="47">
        <v>30.666666666666668</v>
      </c>
      <c r="L1132" s="37">
        <v>42.5</v>
      </c>
      <c r="M1132" s="35">
        <v>0</v>
      </c>
      <c r="N1132" s="35">
        <v>0</v>
      </c>
      <c r="O1132" s="38">
        <v>0</v>
      </c>
      <c r="P1132" s="38">
        <v>0</v>
      </c>
      <c r="Q1132" s="39">
        <v>0.38333333333333336</v>
      </c>
      <c r="R1132" s="35">
        <v>0</v>
      </c>
      <c r="S1132" s="35">
        <v>0</v>
      </c>
      <c r="T1132" s="35">
        <v>0</v>
      </c>
      <c r="U1132" s="40">
        <v>84.782608695652172</v>
      </c>
      <c r="V1132" s="9" t="s">
        <v>2952</v>
      </c>
      <c r="W1132" s="9" t="s">
        <v>2953</v>
      </c>
      <c r="Y1132" s="9" t="s">
        <v>2954</v>
      </c>
      <c r="Z1132" s="9">
        <v>5.59</v>
      </c>
      <c r="AA1132" s="9">
        <v>30.34</v>
      </c>
      <c r="AB1132" s="9">
        <v>6</v>
      </c>
      <c r="AC1132" s="9">
        <v>72</v>
      </c>
      <c r="AD1132" s="9">
        <v>72</v>
      </c>
      <c r="AE1132" s="9">
        <v>0</v>
      </c>
      <c r="AF1132" s="9">
        <v>0</v>
      </c>
      <c r="AG1132" s="9">
        <v>0</v>
      </c>
      <c r="AH1132" s="9">
        <v>0</v>
      </c>
      <c r="AI1132" s="9">
        <v>0</v>
      </c>
      <c r="AJ1132" s="9">
        <v>24</v>
      </c>
      <c r="AK1132" s="9">
        <v>48</v>
      </c>
      <c r="AL1132" s="9">
        <v>0</v>
      </c>
      <c r="AM1132" s="9" t="s">
        <v>2955</v>
      </c>
      <c r="AN1132" s="9">
        <v>156</v>
      </c>
      <c r="AO1132" s="9">
        <v>108</v>
      </c>
      <c r="AQ1132" s="9">
        <v>0</v>
      </c>
      <c r="AR1132" s="9" t="s">
        <v>2961</v>
      </c>
      <c r="AS1132" s="9" t="s">
        <v>2962</v>
      </c>
      <c r="AT1132" s="9" t="s">
        <v>4436</v>
      </c>
      <c r="AU1132" s="44">
        <v>0.29347826086956519</v>
      </c>
    </row>
    <row r="1133" spans="1:47">
      <c r="A1133" s="9" t="s">
        <v>16</v>
      </c>
      <c r="B1133" s="9" t="s">
        <v>5028</v>
      </c>
      <c r="C1133" s="9" t="s">
        <v>5029</v>
      </c>
      <c r="D1133" s="9" t="s">
        <v>1047</v>
      </c>
      <c r="E1133" s="9" t="s">
        <v>5030</v>
      </c>
      <c r="F1133" s="35">
        <v>76</v>
      </c>
      <c r="G1133" s="36">
        <v>19</v>
      </c>
      <c r="H1133" s="36">
        <v>29</v>
      </c>
      <c r="I1133" s="36">
        <v>0</v>
      </c>
      <c r="J1133" s="37">
        <v>0</v>
      </c>
      <c r="K1133" s="36">
        <v>29</v>
      </c>
      <c r="L1133" s="37">
        <v>76</v>
      </c>
      <c r="M1133" s="35">
        <v>0</v>
      </c>
      <c r="N1133" s="35">
        <v>72</v>
      </c>
      <c r="O1133" s="38">
        <v>0</v>
      </c>
      <c r="P1133" s="38">
        <v>0</v>
      </c>
      <c r="Q1133" s="39">
        <v>1.5263157894736843</v>
      </c>
      <c r="R1133" s="35">
        <v>0</v>
      </c>
      <c r="S1133" s="35">
        <v>0</v>
      </c>
      <c r="T1133" s="35">
        <v>0</v>
      </c>
      <c r="U1133" s="40">
        <v>104.82758620689656</v>
      </c>
      <c r="V1133" s="9" t="s">
        <v>2952</v>
      </c>
      <c r="W1133" s="9" t="s">
        <v>2953</v>
      </c>
      <c r="X1133" s="41"/>
      <c r="Y1133" s="9" t="s">
        <v>2954</v>
      </c>
      <c r="Z1133" s="9">
        <v>6</v>
      </c>
      <c r="AA1133" s="9">
        <v>0</v>
      </c>
      <c r="AB1133" s="9">
        <v>0</v>
      </c>
      <c r="AC1133" s="9">
        <v>76</v>
      </c>
      <c r="AD1133" s="9">
        <v>0</v>
      </c>
      <c r="AE1133" s="9">
        <v>72</v>
      </c>
      <c r="AF1133" s="9">
        <v>0</v>
      </c>
      <c r="AG1133" s="9">
        <v>4</v>
      </c>
      <c r="AH1133" s="9">
        <v>0</v>
      </c>
      <c r="AI1133" s="9">
        <v>0</v>
      </c>
      <c r="AJ1133" s="9">
        <v>0</v>
      </c>
      <c r="AK1133" s="9">
        <v>0</v>
      </c>
      <c r="AL1133" s="9">
        <v>0</v>
      </c>
      <c r="AM1133" s="9" t="s">
        <v>2955</v>
      </c>
      <c r="AN1133" s="9" t="s">
        <v>3017</v>
      </c>
      <c r="AO1133" s="9" t="s">
        <v>3017</v>
      </c>
      <c r="AP1133" s="9"/>
      <c r="AQ1133" s="9">
        <v>0</v>
      </c>
      <c r="AR1133" s="9" t="s">
        <v>2961</v>
      </c>
      <c r="AS1133" s="9" t="s">
        <v>2962</v>
      </c>
      <c r="AT1133" s="9" t="s">
        <v>5031</v>
      </c>
    </row>
    <row r="1134" spans="1:47">
      <c r="A1134" s="9" t="s">
        <v>16</v>
      </c>
      <c r="B1134" s="9" t="s">
        <v>5032</v>
      </c>
      <c r="C1134" s="9" t="s">
        <v>5033</v>
      </c>
      <c r="D1134" s="9" t="s">
        <v>1044</v>
      </c>
      <c r="E1134" s="9" t="s">
        <v>5034</v>
      </c>
      <c r="F1134" s="35">
        <v>60</v>
      </c>
      <c r="G1134" s="36">
        <v>64</v>
      </c>
      <c r="H1134" s="36">
        <v>23</v>
      </c>
      <c r="I1134" s="36">
        <v>0</v>
      </c>
      <c r="J1134" s="37">
        <v>0</v>
      </c>
      <c r="K1134" s="47">
        <v>29</v>
      </c>
      <c r="L1134" s="37">
        <v>60</v>
      </c>
      <c r="M1134" s="35">
        <v>0</v>
      </c>
      <c r="N1134" s="35">
        <v>72</v>
      </c>
      <c r="O1134" s="38">
        <v>0</v>
      </c>
      <c r="P1134" s="38">
        <v>0</v>
      </c>
      <c r="Q1134" s="39">
        <v>0.359375</v>
      </c>
      <c r="R1134" s="35">
        <v>0</v>
      </c>
      <c r="S1134" s="35">
        <v>0</v>
      </c>
      <c r="T1134" s="35">
        <v>0</v>
      </c>
      <c r="U1134" s="40">
        <v>82.758620689655174</v>
      </c>
      <c r="V1134" s="9" t="s">
        <v>2952</v>
      </c>
      <c r="W1134" s="9" t="s">
        <v>2953</v>
      </c>
      <c r="Y1134" s="9" t="s">
        <v>2954</v>
      </c>
      <c r="Z1134" s="9">
        <v>7</v>
      </c>
      <c r="AA1134" s="9">
        <v>0</v>
      </c>
      <c r="AB1134" s="9">
        <v>0</v>
      </c>
      <c r="AC1134" s="9">
        <v>60</v>
      </c>
      <c r="AD1134" s="9">
        <v>0</v>
      </c>
      <c r="AE1134" s="9">
        <v>60</v>
      </c>
      <c r="AF1134" s="9">
        <v>0</v>
      </c>
      <c r="AG1134" s="9">
        <v>0</v>
      </c>
      <c r="AH1134" s="9">
        <v>0</v>
      </c>
      <c r="AI1134" s="9">
        <v>0</v>
      </c>
      <c r="AJ1134" s="9">
        <v>0</v>
      </c>
      <c r="AK1134" s="9">
        <v>0</v>
      </c>
      <c r="AL1134" s="9">
        <v>0</v>
      </c>
      <c r="AM1134" s="9" t="s">
        <v>2955</v>
      </c>
      <c r="AN1134" s="9" t="s">
        <v>3017</v>
      </c>
      <c r="AO1134" s="9" t="s">
        <v>3017</v>
      </c>
      <c r="AP1134" s="9"/>
      <c r="AQ1134" s="9">
        <v>0</v>
      </c>
      <c r="AR1134" s="9" t="s">
        <v>2961</v>
      </c>
      <c r="AS1134" s="9" t="s">
        <v>2962</v>
      </c>
      <c r="AT1134" s="9" t="s">
        <v>5025</v>
      </c>
      <c r="AU1134" s="44">
        <v>0</v>
      </c>
    </row>
    <row r="1135" spans="1:47">
      <c r="A1135" s="9" t="s">
        <v>16</v>
      </c>
      <c r="B1135" s="9" t="s">
        <v>5035</v>
      </c>
      <c r="C1135" s="9" t="s">
        <v>347</v>
      </c>
      <c r="D1135" s="9" t="s">
        <v>348</v>
      </c>
      <c r="E1135" s="9" t="s">
        <v>346</v>
      </c>
      <c r="F1135" s="35">
        <v>72</v>
      </c>
      <c r="G1135" s="36">
        <v>80</v>
      </c>
      <c r="H1135" s="36">
        <v>3</v>
      </c>
      <c r="I1135" s="36">
        <v>3</v>
      </c>
      <c r="J1135" s="37">
        <v>7.5</v>
      </c>
      <c r="K1135" s="47">
        <v>28.666666666666668</v>
      </c>
      <c r="L1135" s="37">
        <v>64.5</v>
      </c>
      <c r="M1135" s="35">
        <v>0</v>
      </c>
      <c r="N1135" s="35">
        <v>0</v>
      </c>
      <c r="O1135" s="38">
        <v>0</v>
      </c>
      <c r="P1135" s="38">
        <v>0</v>
      </c>
      <c r="Q1135" s="39">
        <v>3.7499999999999999E-2</v>
      </c>
      <c r="R1135" s="35">
        <v>0</v>
      </c>
      <c r="S1135" s="35">
        <v>0</v>
      </c>
      <c r="T1135" s="35">
        <v>0</v>
      </c>
      <c r="U1135" s="40">
        <v>100.46511627906976</v>
      </c>
      <c r="V1135" s="9" t="s">
        <v>2952</v>
      </c>
      <c r="W1135" s="9" t="s">
        <v>2953</v>
      </c>
      <c r="X1135" s="41"/>
      <c r="Y1135" s="9" t="s">
        <v>2954</v>
      </c>
      <c r="Z1135" s="9">
        <v>5.21</v>
      </c>
      <c r="AA1135" s="9">
        <v>121.69</v>
      </c>
      <c r="AB1135" s="9">
        <v>24</v>
      </c>
      <c r="AC1135" s="9">
        <v>24</v>
      </c>
      <c r="AD1135" s="9">
        <v>24</v>
      </c>
      <c r="AE1135" s="9">
        <v>0</v>
      </c>
      <c r="AF1135" s="9">
        <v>0</v>
      </c>
      <c r="AG1135" s="9">
        <v>0</v>
      </c>
      <c r="AH1135" s="9">
        <v>0</v>
      </c>
      <c r="AI1135" s="9">
        <v>0</v>
      </c>
      <c r="AJ1135" s="9">
        <v>24</v>
      </c>
      <c r="AK1135" s="9">
        <v>0</v>
      </c>
      <c r="AL1135" s="9">
        <v>0</v>
      </c>
      <c r="AM1135" s="9" t="s">
        <v>2955</v>
      </c>
      <c r="AN1135" s="9">
        <v>50</v>
      </c>
      <c r="AO1135" s="9">
        <v>0</v>
      </c>
      <c r="AP1135" s="9" t="s">
        <v>2956</v>
      </c>
      <c r="AQ1135" s="9">
        <v>48</v>
      </c>
      <c r="AR1135" s="42">
        <v>46053</v>
      </c>
      <c r="AS1135" s="9" t="s">
        <v>2957</v>
      </c>
      <c r="AT1135" s="9" t="s">
        <v>3189</v>
      </c>
      <c r="AU1135" s="44">
        <v>0.10465116279069767</v>
      </c>
    </row>
    <row r="1136" spans="1:47">
      <c r="A1136" s="9" t="s">
        <v>16</v>
      </c>
      <c r="B1136" s="9" t="s">
        <v>137</v>
      </c>
      <c r="C1136" s="9" t="s">
        <v>139</v>
      </c>
      <c r="D1136" s="9" t="s">
        <v>140</v>
      </c>
      <c r="E1136" s="9" t="s">
        <v>138</v>
      </c>
      <c r="F1136" s="35">
        <v>71</v>
      </c>
      <c r="G1136" s="36">
        <v>72</v>
      </c>
      <c r="H1136" s="36">
        <v>4</v>
      </c>
      <c r="I1136" s="36">
        <v>3</v>
      </c>
      <c r="J1136" s="37">
        <v>7.5</v>
      </c>
      <c r="K1136" s="47">
        <v>26.333333333333332</v>
      </c>
      <c r="L1136" s="37">
        <v>63.5</v>
      </c>
      <c r="M1136" s="35">
        <v>0</v>
      </c>
      <c r="N1136" s="35">
        <v>0</v>
      </c>
      <c r="O1136" s="38">
        <v>0</v>
      </c>
      <c r="P1136" s="38">
        <v>0</v>
      </c>
      <c r="Q1136" s="39">
        <v>5.5555555555555552E-2</v>
      </c>
      <c r="R1136" s="35">
        <v>0</v>
      </c>
      <c r="S1136" s="35">
        <v>0</v>
      </c>
      <c r="T1136" s="35">
        <v>0</v>
      </c>
      <c r="U1136" s="40">
        <v>107.84810126582279</v>
      </c>
      <c r="V1136" s="9" t="s">
        <v>2952</v>
      </c>
      <c r="W1136" s="9" t="s">
        <v>2953</v>
      </c>
      <c r="X1136" s="41"/>
      <c r="Y1136" s="9" t="s">
        <v>2954</v>
      </c>
      <c r="Z1136" s="9">
        <v>14</v>
      </c>
      <c r="AA1136" s="9">
        <v>448</v>
      </c>
      <c r="AB1136" s="9">
        <v>32</v>
      </c>
      <c r="AC1136" s="9">
        <v>74</v>
      </c>
      <c r="AD1136" s="9">
        <v>72</v>
      </c>
      <c r="AE1136" s="9">
        <v>0</v>
      </c>
      <c r="AF1136" s="9">
        <v>2</v>
      </c>
      <c r="AG1136" s="9">
        <v>0</v>
      </c>
      <c r="AH1136" s="9">
        <v>0</v>
      </c>
      <c r="AI1136" s="9">
        <v>0</v>
      </c>
      <c r="AJ1136" s="9">
        <v>72</v>
      </c>
      <c r="AK1136" s="9">
        <v>0</v>
      </c>
      <c r="AL1136" s="9">
        <v>0</v>
      </c>
      <c r="AM1136" s="9" t="s">
        <v>2955</v>
      </c>
      <c r="AN1136" s="9">
        <v>85</v>
      </c>
      <c r="AO1136" s="9">
        <v>2</v>
      </c>
      <c r="AP1136" s="9" t="s">
        <v>2997</v>
      </c>
      <c r="AQ1136" s="9">
        <v>0</v>
      </c>
      <c r="AR1136" s="9" t="s">
        <v>2961</v>
      </c>
      <c r="AS1136" s="9" t="s">
        <v>2962</v>
      </c>
      <c r="AT1136" s="9" t="s">
        <v>5036</v>
      </c>
      <c r="AU1136" s="44">
        <v>0.1139240506329114</v>
      </c>
    </row>
    <row r="1137" spans="1:47">
      <c r="A1137" s="9" t="s">
        <v>16</v>
      </c>
      <c r="B1137" s="9" t="s">
        <v>5037</v>
      </c>
      <c r="C1137" s="9" t="s">
        <v>5038</v>
      </c>
      <c r="D1137" s="9" t="s">
        <v>1348</v>
      </c>
      <c r="E1137" s="9" t="s">
        <v>1348</v>
      </c>
      <c r="F1137" s="35">
        <v>144</v>
      </c>
      <c r="G1137" s="36">
        <v>2</v>
      </c>
      <c r="H1137" s="36">
        <v>5</v>
      </c>
      <c r="I1137" s="36">
        <v>23</v>
      </c>
      <c r="J1137" s="37">
        <v>57.5</v>
      </c>
      <c r="K1137" s="36">
        <v>23</v>
      </c>
      <c r="L1137" s="37">
        <v>86.5</v>
      </c>
      <c r="M1137" s="35">
        <v>0</v>
      </c>
      <c r="N1137" s="35">
        <v>0</v>
      </c>
      <c r="O1137" s="38">
        <v>0</v>
      </c>
      <c r="P1137" s="38">
        <v>0</v>
      </c>
      <c r="Q1137" s="39">
        <v>2.5</v>
      </c>
      <c r="R1137" s="35">
        <v>0</v>
      </c>
      <c r="S1137" s="35">
        <v>0</v>
      </c>
      <c r="T1137" s="35">
        <v>0</v>
      </c>
      <c r="U1137" s="40">
        <v>250.43478260869568</v>
      </c>
      <c r="V1137" s="9" t="s">
        <v>2952</v>
      </c>
      <c r="W1137" s="9" t="s">
        <v>3558</v>
      </c>
      <c r="X1137" s="41"/>
      <c r="Y1137" s="9" t="s">
        <v>2954</v>
      </c>
      <c r="Z1137" s="9">
        <v>4.5199999999999996</v>
      </c>
      <c r="AA1137" s="9">
        <v>10.19</v>
      </c>
      <c r="AB1137" s="9">
        <v>2</v>
      </c>
      <c r="AC1137" s="9">
        <v>21</v>
      </c>
      <c r="AD1137" s="9">
        <v>0</v>
      </c>
      <c r="AE1137" s="9">
        <v>18</v>
      </c>
      <c r="AF1137" s="9">
        <v>1</v>
      </c>
      <c r="AG1137" s="9">
        <v>0</v>
      </c>
      <c r="AH1137" s="9">
        <v>2</v>
      </c>
      <c r="AI1137" s="9">
        <v>0</v>
      </c>
      <c r="AJ1137" s="9">
        <v>0</v>
      </c>
      <c r="AK1137" s="9">
        <v>0</v>
      </c>
      <c r="AL1137" s="9">
        <v>0</v>
      </c>
      <c r="AM1137" s="9" t="s">
        <v>2955</v>
      </c>
      <c r="AN1137" s="9">
        <v>137</v>
      </c>
      <c r="AO1137" s="9">
        <v>122</v>
      </c>
      <c r="AP1137" s="9"/>
      <c r="AQ1137" s="9">
        <v>0</v>
      </c>
      <c r="AR1137" s="9" t="s">
        <v>2961</v>
      </c>
      <c r="AS1137" s="9" t="s">
        <v>2962</v>
      </c>
      <c r="AT1137" s="9" t="s">
        <v>3692</v>
      </c>
    </row>
    <row r="1138" spans="1:47">
      <c r="A1138" s="9" t="s">
        <v>16</v>
      </c>
      <c r="B1138" s="9" t="s">
        <v>549</v>
      </c>
      <c r="C1138" s="9" t="s">
        <v>551</v>
      </c>
      <c r="D1138" s="9" t="s">
        <v>550</v>
      </c>
      <c r="E1138" s="9" t="s">
        <v>550</v>
      </c>
      <c r="F1138" s="35">
        <v>23</v>
      </c>
      <c r="G1138" s="36">
        <v>4</v>
      </c>
      <c r="H1138" s="36">
        <v>23</v>
      </c>
      <c r="I1138" s="36">
        <v>0</v>
      </c>
      <c r="J1138" s="37">
        <v>0</v>
      </c>
      <c r="K1138" s="36">
        <v>23</v>
      </c>
      <c r="L1138" s="37">
        <v>23</v>
      </c>
      <c r="M1138" s="35">
        <v>0</v>
      </c>
      <c r="N1138" s="35">
        <v>0</v>
      </c>
      <c r="O1138" s="38">
        <v>0</v>
      </c>
      <c r="P1138" s="38">
        <v>0</v>
      </c>
      <c r="Q1138" s="39">
        <v>5.75</v>
      </c>
      <c r="R1138" s="35">
        <v>0</v>
      </c>
      <c r="S1138" s="35">
        <v>0</v>
      </c>
      <c r="T1138" s="35">
        <v>0</v>
      </c>
      <c r="U1138" s="40">
        <v>40</v>
      </c>
      <c r="V1138" s="9" t="s">
        <v>2952</v>
      </c>
      <c r="W1138" s="9" t="s">
        <v>2953</v>
      </c>
      <c r="Y1138" s="9" t="s">
        <v>2954</v>
      </c>
      <c r="Z1138" s="9">
        <v>7.29</v>
      </c>
      <c r="AA1138" s="9">
        <v>25.16</v>
      </c>
      <c r="AB1138" s="9">
        <v>4</v>
      </c>
      <c r="AC1138" s="9">
        <v>24</v>
      </c>
      <c r="AD1138" s="9">
        <v>24</v>
      </c>
      <c r="AE1138" s="9">
        <v>0</v>
      </c>
      <c r="AF1138" s="9">
        <v>0</v>
      </c>
      <c r="AG1138" s="9">
        <v>0</v>
      </c>
      <c r="AH1138" s="9">
        <v>0</v>
      </c>
      <c r="AI1138" s="9">
        <v>0</v>
      </c>
      <c r="AJ1138" s="9">
        <v>12</v>
      </c>
      <c r="AK1138" s="9">
        <v>12</v>
      </c>
      <c r="AL1138" s="9">
        <v>0</v>
      </c>
      <c r="AM1138" s="9" t="s">
        <v>2955</v>
      </c>
      <c r="AN1138" s="9">
        <v>144</v>
      </c>
      <c r="AO1138" s="9">
        <v>72</v>
      </c>
      <c r="AP1138" s="9"/>
      <c r="AQ1138" s="9">
        <v>0</v>
      </c>
      <c r="AR1138" s="9" t="s">
        <v>2961</v>
      </c>
      <c r="AS1138" s="9" t="s">
        <v>2962</v>
      </c>
      <c r="AT1138" s="9" t="s">
        <v>3023</v>
      </c>
    </row>
    <row r="1139" spans="1:47">
      <c r="A1139" s="9" t="s">
        <v>16</v>
      </c>
      <c r="B1139" s="9" t="s">
        <v>264</v>
      </c>
      <c r="C1139" s="9" t="s">
        <v>266</v>
      </c>
      <c r="D1139" s="9" t="s">
        <v>267</v>
      </c>
      <c r="E1139" s="9" t="s">
        <v>265</v>
      </c>
      <c r="F1139" s="35">
        <v>47</v>
      </c>
      <c r="G1139" s="36">
        <v>68</v>
      </c>
      <c r="H1139" s="36">
        <v>0</v>
      </c>
      <c r="I1139" s="36">
        <v>0</v>
      </c>
      <c r="J1139" s="37">
        <v>0</v>
      </c>
      <c r="K1139" s="47">
        <v>22.666666666666668</v>
      </c>
      <c r="L1139" s="37">
        <v>47</v>
      </c>
      <c r="M1139" s="35">
        <v>0</v>
      </c>
      <c r="N1139" s="35">
        <v>0</v>
      </c>
      <c r="O1139" s="38">
        <v>0</v>
      </c>
      <c r="P1139" s="38">
        <v>0</v>
      </c>
      <c r="Q1139" s="39">
        <v>0</v>
      </c>
      <c r="R1139" s="35">
        <v>0</v>
      </c>
      <c r="S1139" s="35">
        <v>0</v>
      </c>
      <c r="T1139" s="35">
        <v>0</v>
      </c>
      <c r="U1139" s="40">
        <v>82.941176470588232</v>
      </c>
      <c r="V1139" s="9" t="s">
        <v>2952</v>
      </c>
      <c r="W1139" s="9" t="s">
        <v>2953</v>
      </c>
      <c r="X1139" s="41"/>
      <c r="Y1139" s="9" t="s">
        <v>2954</v>
      </c>
      <c r="Z1139" s="9">
        <v>7.89</v>
      </c>
      <c r="AA1139" s="9">
        <v>174.24</v>
      </c>
      <c r="AB1139" s="9">
        <v>23</v>
      </c>
      <c r="AC1139" s="9">
        <v>24</v>
      </c>
      <c r="AD1139" s="9">
        <v>24</v>
      </c>
      <c r="AE1139" s="9">
        <v>0</v>
      </c>
      <c r="AF1139" s="9">
        <v>0</v>
      </c>
      <c r="AG1139" s="9">
        <v>0</v>
      </c>
      <c r="AH1139" s="9">
        <v>0</v>
      </c>
      <c r="AI1139" s="9">
        <v>0</v>
      </c>
      <c r="AJ1139" s="9">
        <v>24</v>
      </c>
      <c r="AK1139" s="9">
        <v>0</v>
      </c>
      <c r="AL1139" s="9">
        <v>0</v>
      </c>
      <c r="AM1139" s="9" t="s">
        <v>2955</v>
      </c>
      <c r="AN1139" s="9">
        <v>53</v>
      </c>
      <c r="AO1139" s="9">
        <v>0</v>
      </c>
      <c r="AP1139" s="9" t="s">
        <v>2956</v>
      </c>
      <c r="AQ1139" s="9">
        <v>24</v>
      </c>
      <c r="AR1139" s="42">
        <v>46053</v>
      </c>
      <c r="AS1139" s="9" t="s">
        <v>2957</v>
      </c>
      <c r="AT1139" s="9" t="s">
        <v>5039</v>
      </c>
      <c r="AU1139" s="44">
        <v>0</v>
      </c>
    </row>
    <row r="1140" spans="1:47">
      <c r="A1140" s="9" t="s">
        <v>16</v>
      </c>
      <c r="B1140" s="9" t="s">
        <v>183</v>
      </c>
      <c r="C1140" s="9" t="s">
        <v>185</v>
      </c>
      <c r="D1140" s="9" t="s">
        <v>186</v>
      </c>
      <c r="E1140" s="9" t="s">
        <v>184</v>
      </c>
      <c r="F1140" s="35">
        <v>71</v>
      </c>
      <c r="G1140" s="36">
        <v>4</v>
      </c>
      <c r="H1140" s="36">
        <v>22</v>
      </c>
      <c r="I1140" s="36">
        <v>15</v>
      </c>
      <c r="J1140" s="37">
        <v>37.5</v>
      </c>
      <c r="K1140" s="36">
        <v>22</v>
      </c>
      <c r="L1140" s="37">
        <v>33.5</v>
      </c>
      <c r="M1140" s="35">
        <v>0</v>
      </c>
      <c r="N1140" s="35">
        <v>0</v>
      </c>
      <c r="O1140" s="38">
        <v>0</v>
      </c>
      <c r="P1140" s="38">
        <v>0</v>
      </c>
      <c r="Q1140" s="39">
        <v>5.5</v>
      </c>
      <c r="R1140" s="35">
        <v>0</v>
      </c>
      <c r="S1140" s="35">
        <v>0</v>
      </c>
      <c r="T1140" s="35">
        <v>0</v>
      </c>
      <c r="U1140" s="40">
        <v>129.09090909090909</v>
      </c>
      <c r="V1140" s="9" t="s">
        <v>2952</v>
      </c>
      <c r="W1140" s="9" t="s">
        <v>2953</v>
      </c>
      <c r="X1140" s="41"/>
      <c r="Y1140" s="9" t="s">
        <v>2954</v>
      </c>
      <c r="Z1140" s="9">
        <v>7.69</v>
      </c>
      <c r="AA1140" s="9">
        <v>130.91999999999999</v>
      </c>
      <c r="AB1140" s="9">
        <v>22</v>
      </c>
      <c r="AC1140" s="9">
        <v>48</v>
      </c>
      <c r="AD1140" s="9">
        <v>48</v>
      </c>
      <c r="AE1140" s="9">
        <v>0</v>
      </c>
      <c r="AF1140" s="9">
        <v>0</v>
      </c>
      <c r="AG1140" s="9">
        <v>0</v>
      </c>
      <c r="AH1140" s="9">
        <v>0</v>
      </c>
      <c r="AI1140" s="9">
        <v>0</v>
      </c>
      <c r="AJ1140" s="9">
        <v>48</v>
      </c>
      <c r="AK1140" s="9">
        <v>0</v>
      </c>
      <c r="AL1140" s="9">
        <v>0</v>
      </c>
      <c r="AM1140" s="9" t="s">
        <v>2955</v>
      </c>
      <c r="AN1140" s="9">
        <v>67</v>
      </c>
      <c r="AO1140" s="9">
        <v>0</v>
      </c>
      <c r="AP1140" s="9" t="s">
        <v>2956</v>
      </c>
      <c r="AQ1140" s="9">
        <v>0</v>
      </c>
      <c r="AR1140" s="9" t="s">
        <v>2961</v>
      </c>
      <c r="AS1140" s="9" t="s">
        <v>2962</v>
      </c>
      <c r="AT1140" s="9" t="s">
        <v>5040</v>
      </c>
    </row>
    <row r="1141" spans="1:47">
      <c r="A1141" s="9" t="s">
        <v>16</v>
      </c>
      <c r="B1141" s="9" t="s">
        <v>393</v>
      </c>
      <c r="C1141" s="9" t="s">
        <v>395</v>
      </c>
      <c r="D1141" s="9" t="s">
        <v>396</v>
      </c>
      <c r="E1141" s="9" t="s">
        <v>394</v>
      </c>
      <c r="F1141" s="35">
        <v>72</v>
      </c>
      <c r="G1141" s="36">
        <v>21</v>
      </c>
      <c r="H1141" s="36">
        <v>0</v>
      </c>
      <c r="I1141" s="36">
        <v>7</v>
      </c>
      <c r="J1141" s="37">
        <v>17.5</v>
      </c>
      <c r="K1141" s="36">
        <v>21</v>
      </c>
      <c r="L1141" s="37">
        <v>54.5</v>
      </c>
      <c r="M1141" s="35">
        <v>0</v>
      </c>
      <c r="N1141" s="35">
        <v>0</v>
      </c>
      <c r="O1141" s="38">
        <v>0</v>
      </c>
      <c r="P1141" s="38">
        <v>0</v>
      </c>
      <c r="Q1141" s="39">
        <v>0</v>
      </c>
      <c r="R1141" s="35">
        <v>0</v>
      </c>
      <c r="S1141" s="35">
        <v>0</v>
      </c>
      <c r="T1141" s="35">
        <v>0</v>
      </c>
      <c r="U1141" s="40">
        <v>137.14285714285714</v>
      </c>
      <c r="V1141" s="9" t="s">
        <v>2952</v>
      </c>
      <c r="W1141" s="9" t="s">
        <v>2953</v>
      </c>
      <c r="X1141" s="41"/>
      <c r="Y1141" s="9" t="s">
        <v>2954</v>
      </c>
      <c r="Z1141" s="9">
        <v>9.2899999999999991</v>
      </c>
      <c r="AA1141" s="9">
        <v>188.86</v>
      </c>
      <c r="AB1141" s="9">
        <v>21</v>
      </c>
      <c r="AC1141" s="9">
        <v>72</v>
      </c>
      <c r="AD1141" s="9">
        <v>72</v>
      </c>
      <c r="AE1141" s="9">
        <v>0</v>
      </c>
      <c r="AF1141" s="9">
        <v>0</v>
      </c>
      <c r="AG1141" s="9">
        <v>0</v>
      </c>
      <c r="AH1141" s="9">
        <v>0</v>
      </c>
      <c r="AI1141" s="9">
        <v>0</v>
      </c>
      <c r="AJ1141" s="9">
        <v>72</v>
      </c>
      <c r="AK1141" s="9">
        <v>0</v>
      </c>
      <c r="AL1141" s="9">
        <v>0</v>
      </c>
      <c r="AM1141" s="9" t="s">
        <v>2955</v>
      </c>
      <c r="AN1141" s="9">
        <v>199</v>
      </c>
      <c r="AO1141" s="9">
        <v>0</v>
      </c>
      <c r="AP1141" s="9" t="s">
        <v>2956</v>
      </c>
      <c r="AQ1141" s="9">
        <v>0</v>
      </c>
      <c r="AR1141" s="9" t="s">
        <v>2961</v>
      </c>
      <c r="AS1141" s="9" t="s">
        <v>2962</v>
      </c>
      <c r="AT1141" s="9" t="s">
        <v>5041</v>
      </c>
      <c r="AU1141" s="44">
        <v>0.33333333333333331</v>
      </c>
    </row>
    <row r="1142" spans="1:47">
      <c r="A1142" s="9" t="s">
        <v>16</v>
      </c>
      <c r="B1142" s="9" t="s">
        <v>246</v>
      </c>
      <c r="C1142" s="9" t="s">
        <v>248</v>
      </c>
      <c r="D1142" s="9" t="s">
        <v>247</v>
      </c>
      <c r="E1142" s="9" t="s">
        <v>247</v>
      </c>
      <c r="F1142" s="35">
        <v>48</v>
      </c>
      <c r="G1142" s="36">
        <v>57</v>
      </c>
      <c r="H1142" s="36">
        <v>2</v>
      </c>
      <c r="I1142" s="36">
        <v>2</v>
      </c>
      <c r="J1142" s="37">
        <v>5</v>
      </c>
      <c r="K1142" s="47">
        <v>20.333333333333332</v>
      </c>
      <c r="L1142" s="37">
        <v>43</v>
      </c>
      <c r="M1142" s="35">
        <v>0</v>
      </c>
      <c r="N1142" s="35">
        <v>0</v>
      </c>
      <c r="O1142" s="38">
        <v>0</v>
      </c>
      <c r="P1142" s="38">
        <v>0</v>
      </c>
      <c r="Q1142" s="39">
        <v>3.5087719298245612E-2</v>
      </c>
      <c r="R1142" s="35">
        <v>0</v>
      </c>
      <c r="S1142" s="35">
        <v>0</v>
      </c>
      <c r="T1142" s="35">
        <v>0</v>
      </c>
      <c r="U1142" s="40">
        <v>94.426229508196727</v>
      </c>
      <c r="V1142" s="9" t="s">
        <v>2952</v>
      </c>
      <c r="W1142" s="9" t="s">
        <v>2953</v>
      </c>
      <c r="X1142" s="41"/>
      <c r="Y1142" s="9" t="s">
        <v>2954</v>
      </c>
      <c r="Z1142" s="9">
        <v>4.8899999999999997</v>
      </c>
      <c r="AA1142" s="9">
        <v>100.59</v>
      </c>
      <c r="AB1142" s="9">
        <v>21</v>
      </c>
      <c r="AC1142" s="9">
        <v>24</v>
      </c>
      <c r="AD1142" s="9">
        <v>24</v>
      </c>
      <c r="AE1142" s="9">
        <v>0</v>
      </c>
      <c r="AF1142" s="9">
        <v>0</v>
      </c>
      <c r="AG1142" s="9">
        <v>0</v>
      </c>
      <c r="AH1142" s="9">
        <v>0</v>
      </c>
      <c r="AI1142" s="9">
        <v>0</v>
      </c>
      <c r="AJ1142" s="9">
        <v>24</v>
      </c>
      <c r="AK1142" s="9">
        <v>0</v>
      </c>
      <c r="AL1142" s="9">
        <v>0</v>
      </c>
      <c r="AM1142" s="9" t="s">
        <v>2955</v>
      </c>
      <c r="AN1142" s="9">
        <v>51</v>
      </c>
      <c r="AO1142" s="9">
        <v>0</v>
      </c>
      <c r="AP1142" s="9" t="s">
        <v>2956</v>
      </c>
      <c r="AQ1142" s="9">
        <v>24</v>
      </c>
      <c r="AR1142" s="42">
        <v>46053</v>
      </c>
      <c r="AS1142" s="9" t="s">
        <v>2957</v>
      </c>
      <c r="AT1142" s="9" t="s">
        <v>5042</v>
      </c>
      <c r="AU1142" s="44">
        <v>9.836065573770493E-2</v>
      </c>
    </row>
    <row r="1143" spans="1:47">
      <c r="A1143" s="9" t="s">
        <v>16</v>
      </c>
      <c r="B1143" s="9" t="s">
        <v>5043</v>
      </c>
      <c r="C1143" s="9" t="s">
        <v>5044</v>
      </c>
      <c r="D1143" s="9" t="s">
        <v>1045</v>
      </c>
      <c r="E1143" s="9" t="s">
        <v>5045</v>
      </c>
      <c r="F1143" s="35">
        <v>114</v>
      </c>
      <c r="G1143" s="36">
        <v>20</v>
      </c>
      <c r="H1143" s="36">
        <v>11</v>
      </c>
      <c r="I1143" s="36">
        <v>0</v>
      </c>
      <c r="J1143" s="37">
        <v>0</v>
      </c>
      <c r="K1143" s="43">
        <v>20</v>
      </c>
      <c r="L1143" s="37">
        <v>114</v>
      </c>
      <c r="M1143" s="35">
        <v>0</v>
      </c>
      <c r="N1143" s="35">
        <v>72</v>
      </c>
      <c r="O1143" s="38">
        <v>0</v>
      </c>
      <c r="P1143" s="38">
        <v>0</v>
      </c>
      <c r="Q1143" s="39">
        <v>0.55000000000000004</v>
      </c>
      <c r="R1143" s="35">
        <v>0</v>
      </c>
      <c r="S1143" s="35">
        <v>0</v>
      </c>
      <c r="T1143" s="35">
        <v>0</v>
      </c>
      <c r="U1143" s="40">
        <v>228</v>
      </c>
      <c r="V1143" s="9" t="s">
        <v>2952</v>
      </c>
      <c r="W1143" s="9" t="s">
        <v>2953</v>
      </c>
      <c r="Y1143" s="9" t="s">
        <v>2954</v>
      </c>
      <c r="Z1143" s="9">
        <v>8</v>
      </c>
      <c r="AA1143" s="9">
        <v>0</v>
      </c>
      <c r="AB1143" s="9">
        <v>0</v>
      </c>
      <c r="AC1143" s="9">
        <v>116</v>
      </c>
      <c r="AD1143" s="9">
        <v>0</v>
      </c>
      <c r="AE1143" s="9">
        <v>116</v>
      </c>
      <c r="AF1143" s="9">
        <v>0</v>
      </c>
      <c r="AG1143" s="9">
        <v>0</v>
      </c>
      <c r="AH1143" s="9">
        <v>0</v>
      </c>
      <c r="AI1143" s="9">
        <v>0</v>
      </c>
      <c r="AJ1143" s="9">
        <v>0</v>
      </c>
      <c r="AK1143" s="9">
        <v>0</v>
      </c>
      <c r="AL1143" s="9">
        <v>0</v>
      </c>
      <c r="AM1143" s="9" t="s">
        <v>2955</v>
      </c>
      <c r="AN1143" s="9" t="s">
        <v>3017</v>
      </c>
      <c r="AO1143" s="9" t="s">
        <v>3017</v>
      </c>
      <c r="AP1143" s="9"/>
      <c r="AQ1143" s="9">
        <v>0</v>
      </c>
      <c r="AR1143" s="9" t="s">
        <v>2961</v>
      </c>
      <c r="AS1143" s="9" t="s">
        <v>2962</v>
      </c>
      <c r="AT1143" s="9" t="s">
        <v>5046</v>
      </c>
      <c r="AU1143" s="44">
        <v>0</v>
      </c>
    </row>
    <row r="1144" spans="1:47">
      <c r="A1144" s="9" t="s">
        <v>16</v>
      </c>
      <c r="B1144" s="9" t="s">
        <v>5047</v>
      </c>
      <c r="C1144" s="9" t="s">
        <v>5048</v>
      </c>
      <c r="D1144" s="9" t="s">
        <v>1220</v>
      </c>
      <c r="E1144" s="9" t="s">
        <v>5049</v>
      </c>
      <c r="F1144" s="35">
        <v>52</v>
      </c>
      <c r="G1144" s="36">
        <v>48</v>
      </c>
      <c r="H1144" s="36">
        <v>10</v>
      </c>
      <c r="I1144" s="36">
        <v>1</v>
      </c>
      <c r="J1144" s="37">
        <v>2.5</v>
      </c>
      <c r="K1144" s="47">
        <v>19.666666666666668</v>
      </c>
      <c r="L1144" s="37">
        <v>49.5</v>
      </c>
      <c r="M1144" s="35">
        <v>0</v>
      </c>
      <c r="N1144" s="35">
        <v>0</v>
      </c>
      <c r="O1144" s="38">
        <v>0</v>
      </c>
      <c r="P1144" s="38">
        <v>0</v>
      </c>
      <c r="Q1144" s="39">
        <v>0.20833333333333334</v>
      </c>
      <c r="R1144" s="35">
        <v>0</v>
      </c>
      <c r="S1144" s="35">
        <v>0</v>
      </c>
      <c r="T1144" s="35">
        <v>0</v>
      </c>
      <c r="U1144" s="40">
        <v>105.76271186440677</v>
      </c>
      <c r="V1144" s="9" t="s">
        <v>2952</v>
      </c>
      <c r="W1144" s="9" t="s">
        <v>2953</v>
      </c>
      <c r="X1144" s="41"/>
      <c r="Y1144" s="9" t="s">
        <v>2954</v>
      </c>
      <c r="Z1144" s="9">
        <v>7.85</v>
      </c>
      <c r="AA1144" s="9">
        <v>31.33</v>
      </c>
      <c r="AB1144" s="9">
        <v>4</v>
      </c>
      <c r="AC1144" s="9">
        <v>56</v>
      </c>
      <c r="AD1144" s="9">
        <v>0</v>
      </c>
      <c r="AE1144" s="9">
        <v>53</v>
      </c>
      <c r="AF1144" s="9">
        <v>3</v>
      </c>
      <c r="AG1144" s="9">
        <v>0</v>
      </c>
      <c r="AH1144" s="9">
        <v>0</v>
      </c>
      <c r="AI1144" s="9">
        <v>1</v>
      </c>
      <c r="AJ1144" s="9">
        <v>0</v>
      </c>
      <c r="AK1144" s="9">
        <v>0</v>
      </c>
      <c r="AL1144" s="9">
        <v>0</v>
      </c>
      <c r="AM1144" s="9" t="s">
        <v>2955</v>
      </c>
      <c r="AN1144" s="9">
        <v>280</v>
      </c>
      <c r="AO1144" s="9">
        <v>280</v>
      </c>
      <c r="AP1144" s="9"/>
      <c r="AQ1144" s="9">
        <v>0</v>
      </c>
      <c r="AR1144" s="9" t="s">
        <v>2961</v>
      </c>
      <c r="AS1144" s="9" t="s">
        <v>2962</v>
      </c>
      <c r="AT1144" s="9" t="s">
        <v>5050</v>
      </c>
      <c r="AU1144" s="44">
        <v>5.084745762711864E-2</v>
      </c>
    </row>
    <row r="1145" spans="1:47">
      <c r="A1145" s="9" t="s">
        <v>16</v>
      </c>
      <c r="B1145" s="9" t="s">
        <v>386</v>
      </c>
      <c r="C1145" s="9" t="s">
        <v>388</v>
      </c>
      <c r="D1145" s="9" t="s">
        <v>387</v>
      </c>
      <c r="E1145" s="9" t="s">
        <v>387</v>
      </c>
      <c r="F1145" s="35">
        <v>24</v>
      </c>
      <c r="G1145" s="36">
        <v>2</v>
      </c>
      <c r="H1145" s="36">
        <v>19</v>
      </c>
      <c r="I1145" s="36">
        <v>2</v>
      </c>
      <c r="J1145" s="37">
        <v>5</v>
      </c>
      <c r="K1145" s="36">
        <v>19</v>
      </c>
      <c r="L1145" s="37">
        <v>19</v>
      </c>
      <c r="M1145" s="35">
        <v>0</v>
      </c>
      <c r="N1145" s="35">
        <v>0</v>
      </c>
      <c r="O1145" s="38">
        <v>0</v>
      </c>
      <c r="P1145" s="38">
        <v>0</v>
      </c>
      <c r="Q1145" s="39">
        <v>9.5</v>
      </c>
      <c r="R1145" s="35">
        <v>0</v>
      </c>
      <c r="S1145" s="35">
        <v>0</v>
      </c>
      <c r="T1145" s="35">
        <v>0</v>
      </c>
      <c r="U1145" s="40">
        <v>50.526315789473685</v>
      </c>
      <c r="V1145" s="9" t="s">
        <v>2952</v>
      </c>
      <c r="W1145" s="9" t="s">
        <v>3558</v>
      </c>
      <c r="X1145" s="41"/>
      <c r="Y1145" s="9" t="s">
        <v>2954</v>
      </c>
      <c r="Z1145" s="9">
        <v>5.89</v>
      </c>
      <c r="AA1145" s="9">
        <v>0</v>
      </c>
      <c r="AB1145" s="9">
        <v>0</v>
      </c>
      <c r="AC1145" s="9">
        <v>24</v>
      </c>
      <c r="AD1145" s="9">
        <v>24</v>
      </c>
      <c r="AE1145" s="9">
        <v>0</v>
      </c>
      <c r="AF1145" s="9">
        <v>0</v>
      </c>
      <c r="AG1145" s="9">
        <v>0</v>
      </c>
      <c r="AH1145" s="9">
        <v>0</v>
      </c>
      <c r="AI1145" s="9">
        <v>0</v>
      </c>
      <c r="AJ1145" s="9">
        <v>24</v>
      </c>
      <c r="AK1145" s="9">
        <v>0</v>
      </c>
      <c r="AL1145" s="9">
        <v>0</v>
      </c>
      <c r="AM1145" s="9" t="s">
        <v>2955</v>
      </c>
      <c r="AN1145" s="9">
        <v>91</v>
      </c>
      <c r="AO1145" s="9">
        <v>0</v>
      </c>
      <c r="AP1145" s="9" t="s">
        <v>2956</v>
      </c>
      <c r="AQ1145" s="9">
        <v>0</v>
      </c>
      <c r="AR1145" s="9" t="s">
        <v>2961</v>
      </c>
      <c r="AS1145" s="9" t="s">
        <v>2962</v>
      </c>
      <c r="AT1145" s="9"/>
    </row>
    <row r="1146" spans="1:47">
      <c r="A1146" s="9" t="s">
        <v>16</v>
      </c>
      <c r="B1146" s="9" t="s">
        <v>5051</v>
      </c>
      <c r="C1146" s="9" t="s">
        <v>5052</v>
      </c>
      <c r="D1146" s="9" t="s">
        <v>1046</v>
      </c>
      <c r="E1146" s="9" t="s">
        <v>5053</v>
      </c>
      <c r="F1146" s="35">
        <v>105</v>
      </c>
      <c r="G1146" s="36">
        <v>2</v>
      </c>
      <c r="H1146" s="36">
        <v>19</v>
      </c>
      <c r="I1146" s="36">
        <v>0</v>
      </c>
      <c r="J1146" s="37">
        <v>0</v>
      </c>
      <c r="K1146" s="36">
        <v>19</v>
      </c>
      <c r="L1146" s="37">
        <v>105</v>
      </c>
      <c r="M1146" s="35">
        <v>0</v>
      </c>
      <c r="N1146" s="35">
        <v>72</v>
      </c>
      <c r="O1146" s="38">
        <v>0</v>
      </c>
      <c r="P1146" s="38">
        <v>0</v>
      </c>
      <c r="Q1146" s="39">
        <v>9.5</v>
      </c>
      <c r="R1146" s="35">
        <v>0</v>
      </c>
      <c r="S1146" s="35">
        <v>0</v>
      </c>
      <c r="T1146" s="35">
        <v>0</v>
      </c>
      <c r="U1146" s="40">
        <v>221.05263157894737</v>
      </c>
      <c r="V1146" s="9" t="s">
        <v>2952</v>
      </c>
      <c r="W1146" s="9" t="s">
        <v>2953</v>
      </c>
      <c r="Y1146" s="9" t="s">
        <v>2954</v>
      </c>
      <c r="Z1146" s="9">
        <v>6.25</v>
      </c>
      <c r="AA1146" s="9">
        <v>12</v>
      </c>
      <c r="AB1146" s="9">
        <v>2</v>
      </c>
      <c r="AC1146" s="9">
        <v>105</v>
      </c>
      <c r="AD1146" s="9">
        <v>0</v>
      </c>
      <c r="AE1146" s="9">
        <v>105</v>
      </c>
      <c r="AF1146" s="9">
        <v>0</v>
      </c>
      <c r="AG1146" s="9">
        <v>0</v>
      </c>
      <c r="AH1146" s="9">
        <v>0</v>
      </c>
      <c r="AI1146" s="9">
        <v>0</v>
      </c>
      <c r="AJ1146" s="9">
        <v>0</v>
      </c>
      <c r="AK1146" s="9">
        <v>0</v>
      </c>
      <c r="AL1146" s="9">
        <v>0</v>
      </c>
      <c r="AM1146" s="9" t="s">
        <v>2955</v>
      </c>
      <c r="AN1146" s="9" t="s">
        <v>3017</v>
      </c>
      <c r="AO1146" s="9" t="s">
        <v>3017</v>
      </c>
      <c r="AQ1146" s="9">
        <v>0</v>
      </c>
      <c r="AR1146" s="9" t="s">
        <v>2961</v>
      </c>
      <c r="AS1146" s="9" t="s">
        <v>2962</v>
      </c>
      <c r="AT1146" s="9" t="s">
        <v>5054</v>
      </c>
    </row>
    <row r="1147" spans="1:47">
      <c r="A1147" s="9" t="s">
        <v>16</v>
      </c>
      <c r="B1147" s="9" t="s">
        <v>5055</v>
      </c>
      <c r="C1147" s="9" t="s">
        <v>5056</v>
      </c>
      <c r="D1147" s="9" t="s">
        <v>1363</v>
      </c>
      <c r="E1147" s="9" t="s">
        <v>1363</v>
      </c>
      <c r="F1147" s="35">
        <v>30</v>
      </c>
      <c r="G1147" s="36">
        <v>47</v>
      </c>
      <c r="H1147" s="36">
        <v>3</v>
      </c>
      <c r="I1147" s="36">
        <v>4</v>
      </c>
      <c r="J1147" s="37">
        <v>10</v>
      </c>
      <c r="K1147" s="47">
        <v>18</v>
      </c>
      <c r="L1147" s="37">
        <v>20</v>
      </c>
      <c r="M1147" s="35">
        <v>0</v>
      </c>
      <c r="N1147" s="35">
        <v>0</v>
      </c>
      <c r="O1147" s="38">
        <v>0</v>
      </c>
      <c r="P1147" s="38">
        <v>0</v>
      </c>
      <c r="Q1147" s="39">
        <v>6.3829787234042548E-2</v>
      </c>
      <c r="R1147" s="35">
        <v>0</v>
      </c>
      <c r="S1147" s="35">
        <v>0</v>
      </c>
      <c r="T1147" s="35">
        <v>0</v>
      </c>
      <c r="U1147" s="40">
        <v>66.666666666666671</v>
      </c>
      <c r="V1147" s="9" t="s">
        <v>2952</v>
      </c>
      <c r="W1147" s="9" t="s">
        <v>2953</v>
      </c>
      <c r="Y1147" s="9" t="s">
        <v>2954</v>
      </c>
      <c r="Z1147" s="9">
        <v>4.59</v>
      </c>
      <c r="AA1147" s="9">
        <v>4.59</v>
      </c>
      <c r="AB1147" s="9">
        <v>1</v>
      </c>
      <c r="AC1147" s="9">
        <v>48</v>
      </c>
      <c r="AD1147" s="9">
        <v>48</v>
      </c>
      <c r="AE1147" s="9">
        <v>0</v>
      </c>
      <c r="AF1147" s="9">
        <v>0</v>
      </c>
      <c r="AG1147" s="9">
        <v>0</v>
      </c>
      <c r="AH1147" s="9">
        <v>0</v>
      </c>
      <c r="AI1147" s="9">
        <v>0</v>
      </c>
      <c r="AJ1147" s="9">
        <v>0</v>
      </c>
      <c r="AK1147" s="9">
        <v>24</v>
      </c>
      <c r="AL1147" s="9">
        <v>24</v>
      </c>
      <c r="AM1147" s="9" t="s">
        <v>2955</v>
      </c>
      <c r="AN1147" s="9" t="s">
        <v>3017</v>
      </c>
      <c r="AO1147" s="9" t="s">
        <v>3017</v>
      </c>
      <c r="AP1147" s="9"/>
      <c r="AQ1147" s="9">
        <v>0</v>
      </c>
      <c r="AR1147" s="9" t="s">
        <v>2961</v>
      </c>
      <c r="AS1147" s="9" t="s">
        <v>2962</v>
      </c>
      <c r="AT1147" s="9" t="s">
        <v>4117</v>
      </c>
      <c r="AU1147" s="44">
        <v>0.22222222222222221</v>
      </c>
    </row>
    <row r="1148" spans="1:47">
      <c r="A1148" s="9" t="s">
        <v>16</v>
      </c>
      <c r="B1148" s="9" t="s">
        <v>5057</v>
      </c>
      <c r="C1148" s="9" t="s">
        <v>5058</v>
      </c>
      <c r="D1148" s="9" t="s">
        <v>1025</v>
      </c>
      <c r="E1148" s="9" t="s">
        <v>5059</v>
      </c>
      <c r="F1148" s="35">
        <v>23</v>
      </c>
      <c r="G1148" s="36">
        <v>17</v>
      </c>
      <c r="H1148" s="36">
        <v>9</v>
      </c>
      <c r="I1148" s="36">
        <v>2</v>
      </c>
      <c r="J1148" s="37">
        <v>5</v>
      </c>
      <c r="K1148" s="43">
        <v>17</v>
      </c>
      <c r="L1148" s="37">
        <v>18</v>
      </c>
      <c r="M1148" s="35">
        <v>0</v>
      </c>
      <c r="N1148" s="35">
        <v>0</v>
      </c>
      <c r="O1148" s="38">
        <v>0</v>
      </c>
      <c r="P1148" s="38">
        <v>0</v>
      </c>
      <c r="Q1148" s="39">
        <v>0.52941176470588236</v>
      </c>
      <c r="R1148" s="35">
        <v>0</v>
      </c>
      <c r="S1148" s="35">
        <v>0</v>
      </c>
      <c r="T1148" s="35">
        <v>0</v>
      </c>
      <c r="U1148" s="40">
        <v>54.117647058823529</v>
      </c>
      <c r="V1148" s="9" t="s">
        <v>2952</v>
      </c>
      <c r="W1148" s="9" t="s">
        <v>2953</v>
      </c>
      <c r="Y1148" s="9" t="s">
        <v>2954</v>
      </c>
      <c r="Z1148" s="9">
        <v>12.29</v>
      </c>
      <c r="AA1148" s="9">
        <v>12.99</v>
      </c>
      <c r="AB1148" s="9">
        <v>1</v>
      </c>
      <c r="AC1148" s="9">
        <v>26</v>
      </c>
      <c r="AD1148" s="9">
        <v>0</v>
      </c>
      <c r="AE1148" s="9">
        <v>25</v>
      </c>
      <c r="AF1148" s="9">
        <v>0</v>
      </c>
      <c r="AG1148" s="9">
        <v>1</v>
      </c>
      <c r="AH1148" s="9">
        <v>0</v>
      </c>
      <c r="AI1148" s="9">
        <v>0</v>
      </c>
      <c r="AJ1148" s="9">
        <v>0</v>
      </c>
      <c r="AK1148" s="9">
        <v>0</v>
      </c>
      <c r="AL1148" s="9">
        <v>0</v>
      </c>
      <c r="AM1148" s="9" t="s">
        <v>2955</v>
      </c>
      <c r="AN1148" s="9">
        <v>230</v>
      </c>
      <c r="AO1148" s="9">
        <v>220</v>
      </c>
      <c r="AP1148" s="9"/>
      <c r="AQ1148" s="9">
        <v>0</v>
      </c>
      <c r="AR1148" s="9" t="s">
        <v>2961</v>
      </c>
      <c r="AS1148" s="9" t="s">
        <v>2962</v>
      </c>
      <c r="AT1148" s="9" t="s">
        <v>5060</v>
      </c>
      <c r="AU1148" s="44">
        <v>0.11764705882352941</v>
      </c>
    </row>
    <row r="1149" spans="1:47">
      <c r="A1149" s="9" t="s">
        <v>16</v>
      </c>
      <c r="B1149" s="9" t="s">
        <v>5061</v>
      </c>
      <c r="C1149" s="9" t="s">
        <v>5062</v>
      </c>
      <c r="D1149" s="9" t="s">
        <v>1030</v>
      </c>
      <c r="E1149" s="9" t="s">
        <v>5063</v>
      </c>
      <c r="F1149" s="35">
        <v>74</v>
      </c>
      <c r="G1149" s="36">
        <v>17</v>
      </c>
      <c r="H1149" s="36">
        <v>13</v>
      </c>
      <c r="I1149" s="36">
        <v>0</v>
      </c>
      <c r="J1149" s="37">
        <v>0</v>
      </c>
      <c r="K1149" s="43">
        <v>17</v>
      </c>
      <c r="L1149" s="37">
        <v>74</v>
      </c>
      <c r="M1149" s="35">
        <v>0</v>
      </c>
      <c r="N1149" s="35">
        <v>0</v>
      </c>
      <c r="O1149" s="38">
        <v>0</v>
      </c>
      <c r="P1149" s="38">
        <v>0</v>
      </c>
      <c r="Q1149" s="39">
        <v>0.76470588235294112</v>
      </c>
      <c r="R1149" s="35">
        <v>0</v>
      </c>
      <c r="S1149" s="35">
        <v>0</v>
      </c>
      <c r="T1149" s="35">
        <v>0</v>
      </c>
      <c r="U1149" s="40">
        <v>174.11764705882354</v>
      </c>
      <c r="V1149" s="9" t="s">
        <v>2952</v>
      </c>
      <c r="W1149" s="9" t="s">
        <v>2953</v>
      </c>
      <c r="X1149" s="41"/>
      <c r="Y1149" s="9" t="s">
        <v>2954</v>
      </c>
      <c r="Z1149" s="9">
        <v>7.25</v>
      </c>
      <c r="AA1149" s="9">
        <v>0</v>
      </c>
      <c r="AB1149" s="9">
        <v>0</v>
      </c>
      <c r="AC1149" s="9">
        <v>75</v>
      </c>
      <c r="AD1149" s="9">
        <v>0</v>
      </c>
      <c r="AE1149" s="9">
        <v>75</v>
      </c>
      <c r="AF1149" s="9">
        <v>0</v>
      </c>
      <c r="AG1149" s="9">
        <v>0</v>
      </c>
      <c r="AH1149" s="9">
        <v>0</v>
      </c>
      <c r="AI1149" s="9">
        <v>0</v>
      </c>
      <c r="AJ1149" s="9">
        <v>0</v>
      </c>
      <c r="AK1149" s="9">
        <v>0</v>
      </c>
      <c r="AL1149" s="9">
        <v>0</v>
      </c>
      <c r="AM1149" s="9" t="s">
        <v>2955</v>
      </c>
      <c r="AN1149" s="9" t="s">
        <v>3017</v>
      </c>
      <c r="AO1149" s="9" t="s">
        <v>3017</v>
      </c>
      <c r="AP1149" s="9"/>
      <c r="AQ1149" s="9">
        <v>0</v>
      </c>
      <c r="AR1149" s="9" t="s">
        <v>2961</v>
      </c>
      <c r="AS1149" s="9" t="s">
        <v>2962</v>
      </c>
      <c r="AT1149" s="9" t="s">
        <v>5064</v>
      </c>
      <c r="AU1149" s="44">
        <v>0</v>
      </c>
    </row>
    <row r="1150" spans="1:47">
      <c r="A1150" s="9" t="s">
        <v>16</v>
      </c>
      <c r="B1150" s="9" t="s">
        <v>5065</v>
      </c>
      <c r="C1150" s="9" t="s">
        <v>5066</v>
      </c>
      <c r="D1150" s="9" t="s">
        <v>1389</v>
      </c>
      <c r="E1150" s="9" t="s">
        <v>1389</v>
      </c>
      <c r="F1150" s="35">
        <v>35</v>
      </c>
      <c r="G1150" s="36">
        <v>5</v>
      </c>
      <c r="H1150" s="36">
        <v>16</v>
      </c>
      <c r="I1150" s="36">
        <v>4</v>
      </c>
      <c r="J1150" s="37">
        <v>10</v>
      </c>
      <c r="K1150" s="36">
        <v>16</v>
      </c>
      <c r="L1150" s="37">
        <v>25</v>
      </c>
      <c r="M1150" s="35">
        <v>0</v>
      </c>
      <c r="N1150" s="35">
        <v>0</v>
      </c>
      <c r="O1150" s="38">
        <v>0</v>
      </c>
      <c r="P1150" s="38">
        <v>0</v>
      </c>
      <c r="Q1150" s="39">
        <v>3.2</v>
      </c>
      <c r="R1150" s="35">
        <v>0</v>
      </c>
      <c r="S1150" s="35">
        <v>0</v>
      </c>
      <c r="T1150" s="35">
        <v>0</v>
      </c>
      <c r="U1150" s="40">
        <v>87.5</v>
      </c>
      <c r="V1150" s="9" t="s">
        <v>2952</v>
      </c>
      <c r="W1150" s="9" t="s">
        <v>2953</v>
      </c>
      <c r="Y1150" s="9" t="s">
        <v>2954</v>
      </c>
      <c r="Z1150" s="9">
        <v>4.8899999999999997</v>
      </c>
      <c r="AA1150" s="9">
        <v>19.559999999999999</v>
      </c>
      <c r="AB1150" s="9">
        <v>4</v>
      </c>
      <c r="AC1150" s="9">
        <v>14</v>
      </c>
      <c r="AD1150" s="9">
        <v>0</v>
      </c>
      <c r="AE1150" s="9">
        <v>14</v>
      </c>
      <c r="AF1150" s="9">
        <v>0</v>
      </c>
      <c r="AG1150" s="9">
        <v>0</v>
      </c>
      <c r="AH1150" s="9">
        <v>0</v>
      </c>
      <c r="AI1150" s="9">
        <v>0</v>
      </c>
      <c r="AJ1150" s="9">
        <v>0</v>
      </c>
      <c r="AK1150" s="9">
        <v>0</v>
      </c>
      <c r="AL1150" s="9">
        <v>0</v>
      </c>
      <c r="AM1150" s="9" t="s">
        <v>2955</v>
      </c>
      <c r="AN1150" s="9">
        <v>134</v>
      </c>
      <c r="AO1150" s="9">
        <v>134</v>
      </c>
      <c r="AP1150" s="9"/>
      <c r="AQ1150" s="9">
        <v>24</v>
      </c>
      <c r="AR1150" s="42">
        <v>46055</v>
      </c>
      <c r="AS1150" s="9" t="s">
        <v>2957</v>
      </c>
      <c r="AT1150" s="9" t="s">
        <v>2976</v>
      </c>
    </row>
    <row r="1151" spans="1:47">
      <c r="A1151" s="9" t="s">
        <v>16</v>
      </c>
      <c r="B1151" s="9" t="s">
        <v>426</v>
      </c>
      <c r="C1151" s="9" t="s">
        <v>428</v>
      </c>
      <c r="D1151" s="9" t="s">
        <v>429</v>
      </c>
      <c r="E1151" s="9" t="s">
        <v>427</v>
      </c>
      <c r="F1151" s="35">
        <v>31</v>
      </c>
      <c r="G1151" s="36">
        <v>40</v>
      </c>
      <c r="H1151" s="36">
        <v>1</v>
      </c>
      <c r="I1151" s="36">
        <v>5</v>
      </c>
      <c r="J1151" s="37">
        <v>12.5</v>
      </c>
      <c r="K1151" s="47">
        <v>15.333333333333334</v>
      </c>
      <c r="L1151" s="37">
        <v>18.5</v>
      </c>
      <c r="M1151" s="35">
        <v>0</v>
      </c>
      <c r="N1151" s="35">
        <v>0</v>
      </c>
      <c r="O1151" s="38">
        <v>0</v>
      </c>
      <c r="P1151" s="38">
        <v>0</v>
      </c>
      <c r="Q1151" s="39">
        <v>2.5000000000000001E-2</v>
      </c>
      <c r="R1151" s="35">
        <v>0</v>
      </c>
      <c r="S1151" s="35">
        <v>0</v>
      </c>
      <c r="T1151" s="35">
        <v>0</v>
      </c>
      <c r="U1151" s="40">
        <v>80.869565217391298</v>
      </c>
      <c r="V1151" s="9" t="s">
        <v>2952</v>
      </c>
      <c r="W1151" s="9" t="s">
        <v>2953</v>
      </c>
      <c r="X1151" s="41"/>
      <c r="Y1151" s="9" t="s">
        <v>2954</v>
      </c>
      <c r="Z1151" s="9">
        <v>6.39</v>
      </c>
      <c r="AA1151" s="9">
        <v>21.96</v>
      </c>
      <c r="AB1151" s="9">
        <v>4</v>
      </c>
      <c r="AC1151" s="9">
        <v>24</v>
      </c>
      <c r="AD1151" s="9">
        <v>24</v>
      </c>
      <c r="AE1151" s="9">
        <v>0</v>
      </c>
      <c r="AF1151" s="9">
        <v>0</v>
      </c>
      <c r="AG1151" s="9">
        <v>0</v>
      </c>
      <c r="AH1151" s="9">
        <v>0</v>
      </c>
      <c r="AI1151" s="9">
        <v>0</v>
      </c>
      <c r="AJ1151" s="9">
        <v>12</v>
      </c>
      <c r="AK1151" s="9">
        <v>12</v>
      </c>
      <c r="AL1151" s="9">
        <v>0</v>
      </c>
      <c r="AM1151" s="9" t="s">
        <v>2955</v>
      </c>
      <c r="AN1151" s="9">
        <v>219</v>
      </c>
      <c r="AO1151" s="9">
        <v>115</v>
      </c>
      <c r="AP1151" s="9"/>
      <c r="AQ1151" s="9">
        <v>0</v>
      </c>
      <c r="AR1151" s="9" t="s">
        <v>2961</v>
      </c>
      <c r="AS1151" s="9" t="s">
        <v>2962</v>
      </c>
      <c r="AT1151" s="9" t="s">
        <v>3138</v>
      </c>
      <c r="AU1151" s="44">
        <v>0.32608695652173914</v>
      </c>
    </row>
    <row r="1152" spans="1:47">
      <c r="A1152" s="9" t="s">
        <v>16</v>
      </c>
      <c r="B1152" s="9" t="s">
        <v>5067</v>
      </c>
      <c r="C1152" s="9" t="s">
        <v>5068</v>
      </c>
      <c r="D1152" s="9" t="s">
        <v>1008</v>
      </c>
      <c r="E1152" s="9" t="s">
        <v>1008</v>
      </c>
      <c r="F1152" s="35">
        <v>24</v>
      </c>
      <c r="G1152" s="36">
        <v>35</v>
      </c>
      <c r="H1152" s="36">
        <v>11</v>
      </c>
      <c r="I1152" s="36">
        <v>0</v>
      </c>
      <c r="J1152" s="37">
        <v>0</v>
      </c>
      <c r="K1152" s="47">
        <v>15.333333333333334</v>
      </c>
      <c r="L1152" s="37">
        <v>24</v>
      </c>
      <c r="M1152" s="35">
        <v>0</v>
      </c>
      <c r="N1152" s="35">
        <v>0</v>
      </c>
      <c r="O1152" s="38">
        <v>0</v>
      </c>
      <c r="P1152" s="38">
        <v>0</v>
      </c>
      <c r="Q1152" s="39">
        <v>0.31428571428571428</v>
      </c>
      <c r="R1152" s="35">
        <v>0</v>
      </c>
      <c r="S1152" s="35">
        <v>0</v>
      </c>
      <c r="T1152" s="35">
        <v>0</v>
      </c>
      <c r="U1152" s="40">
        <v>62.608695652173907</v>
      </c>
      <c r="V1152" s="9" t="s">
        <v>2952</v>
      </c>
      <c r="W1152" s="9" t="s">
        <v>2953</v>
      </c>
      <c r="X1152" s="41"/>
      <c r="Y1152" s="9" t="s">
        <v>2954</v>
      </c>
      <c r="Z1152" s="9">
        <v>43.46</v>
      </c>
      <c r="AA1152" s="9">
        <v>0</v>
      </c>
      <c r="AB1152" s="9">
        <v>0</v>
      </c>
      <c r="AC1152" s="9">
        <v>24</v>
      </c>
      <c r="AD1152" s="9">
        <v>0</v>
      </c>
      <c r="AE1152" s="9">
        <v>24</v>
      </c>
      <c r="AF1152" s="9">
        <v>0</v>
      </c>
      <c r="AG1152" s="9">
        <v>0</v>
      </c>
      <c r="AH1152" s="9">
        <v>0</v>
      </c>
      <c r="AI1152" s="9">
        <v>0</v>
      </c>
      <c r="AJ1152" s="9">
        <v>0</v>
      </c>
      <c r="AK1152" s="9">
        <v>0</v>
      </c>
      <c r="AL1152" s="9">
        <v>0</v>
      </c>
      <c r="AM1152" s="9" t="s">
        <v>2955</v>
      </c>
      <c r="AN1152" s="9" t="s">
        <v>3017</v>
      </c>
      <c r="AO1152" s="9" t="s">
        <v>3017</v>
      </c>
      <c r="AP1152" s="9"/>
      <c r="AQ1152" s="9">
        <v>0</v>
      </c>
      <c r="AR1152" s="9" t="s">
        <v>2961</v>
      </c>
      <c r="AS1152" s="9" t="s">
        <v>2962</v>
      </c>
      <c r="AT1152" s="9" t="s">
        <v>5069</v>
      </c>
      <c r="AU1152" s="44">
        <v>0</v>
      </c>
    </row>
    <row r="1153" spans="1:47">
      <c r="A1153" s="9" t="s">
        <v>16</v>
      </c>
      <c r="B1153" s="9" t="s">
        <v>231</v>
      </c>
      <c r="C1153" s="9" t="s">
        <v>233</v>
      </c>
      <c r="D1153" s="9" t="s">
        <v>234</v>
      </c>
      <c r="E1153" s="9" t="s">
        <v>232</v>
      </c>
      <c r="F1153" s="35">
        <v>44</v>
      </c>
      <c r="G1153" s="36">
        <v>37</v>
      </c>
      <c r="H1153" s="36">
        <v>6</v>
      </c>
      <c r="I1153" s="36">
        <v>1</v>
      </c>
      <c r="J1153" s="37">
        <v>2.5</v>
      </c>
      <c r="K1153" s="47">
        <v>14.666666666666666</v>
      </c>
      <c r="L1153" s="37">
        <v>41.5</v>
      </c>
      <c r="M1153" s="35">
        <v>0</v>
      </c>
      <c r="N1153" s="35">
        <v>0</v>
      </c>
      <c r="O1153" s="38">
        <v>0</v>
      </c>
      <c r="P1153" s="38">
        <v>0</v>
      </c>
      <c r="Q1153" s="39">
        <v>0.16216216216216217</v>
      </c>
      <c r="R1153" s="35">
        <v>0</v>
      </c>
      <c r="S1153" s="35">
        <v>0</v>
      </c>
      <c r="T1153" s="35">
        <v>0</v>
      </c>
      <c r="U1153" s="40">
        <v>120.00000000000001</v>
      </c>
      <c r="V1153" s="9" t="s">
        <v>2952</v>
      </c>
      <c r="W1153" s="9" t="s">
        <v>2953</v>
      </c>
      <c r="Y1153" s="9" t="s">
        <v>2954</v>
      </c>
      <c r="Z1153" s="9">
        <v>8.2799999999999994</v>
      </c>
      <c r="AA1153" s="9">
        <v>65.2</v>
      </c>
      <c r="AB1153" s="9">
        <v>8</v>
      </c>
      <c r="AC1153" s="9">
        <v>24</v>
      </c>
      <c r="AD1153" s="9">
        <v>24</v>
      </c>
      <c r="AE1153" s="9">
        <v>0</v>
      </c>
      <c r="AF1153" s="9">
        <v>0</v>
      </c>
      <c r="AG1153" s="9">
        <v>0</v>
      </c>
      <c r="AH1153" s="9">
        <v>0</v>
      </c>
      <c r="AI1153" s="9">
        <v>0</v>
      </c>
      <c r="AJ1153" s="9">
        <v>24</v>
      </c>
      <c r="AK1153" s="9">
        <v>0</v>
      </c>
      <c r="AL1153" s="9">
        <v>0</v>
      </c>
      <c r="AM1153" s="9" t="s">
        <v>2955</v>
      </c>
      <c r="AN1153" s="9">
        <v>90</v>
      </c>
      <c r="AO1153" s="9">
        <v>0</v>
      </c>
      <c r="AP1153" s="9" t="s">
        <v>2956</v>
      </c>
      <c r="AQ1153" s="9">
        <v>24</v>
      </c>
      <c r="AR1153" s="42">
        <v>46054</v>
      </c>
      <c r="AS1153" s="9" t="s">
        <v>2957</v>
      </c>
      <c r="AT1153" s="9" t="s">
        <v>5071</v>
      </c>
      <c r="AU1153" s="44">
        <v>6.8181818181818191E-2</v>
      </c>
    </row>
    <row r="1154" spans="1:47">
      <c r="A1154" s="9" t="s">
        <v>16</v>
      </c>
      <c r="B1154" s="9" t="s">
        <v>5072</v>
      </c>
      <c r="C1154" s="9" t="s">
        <v>5073</v>
      </c>
      <c r="D1154" s="9" t="s">
        <v>1036</v>
      </c>
      <c r="E1154" s="9" t="s">
        <v>5074</v>
      </c>
      <c r="F1154" s="35">
        <v>20</v>
      </c>
      <c r="G1154" s="36">
        <v>35</v>
      </c>
      <c r="H1154" s="36">
        <v>9</v>
      </c>
      <c r="I1154" s="36">
        <v>0</v>
      </c>
      <c r="J1154" s="37">
        <v>0</v>
      </c>
      <c r="K1154" s="47">
        <v>14.666666666666666</v>
      </c>
      <c r="L1154" s="37">
        <v>20</v>
      </c>
      <c r="M1154" s="35">
        <v>0</v>
      </c>
      <c r="N1154" s="35">
        <v>48</v>
      </c>
      <c r="O1154" s="38">
        <v>0</v>
      </c>
      <c r="P1154" s="38">
        <v>0</v>
      </c>
      <c r="Q1154" s="39">
        <v>0.25714285714285712</v>
      </c>
      <c r="R1154" s="35">
        <v>0</v>
      </c>
      <c r="S1154" s="35">
        <v>0</v>
      </c>
      <c r="T1154" s="35">
        <v>0</v>
      </c>
      <c r="U1154" s="40">
        <v>54.545454545454547</v>
      </c>
      <c r="V1154" s="9" t="s">
        <v>2952</v>
      </c>
      <c r="W1154" s="9" t="s">
        <v>2953</v>
      </c>
      <c r="Y1154" s="9" t="s">
        <v>2954</v>
      </c>
      <c r="Z1154" s="9">
        <v>14.09</v>
      </c>
      <c r="AA1154" s="9">
        <v>0</v>
      </c>
      <c r="AB1154" s="9">
        <v>0</v>
      </c>
      <c r="AC1154" s="9">
        <v>21</v>
      </c>
      <c r="AD1154" s="9">
        <v>0</v>
      </c>
      <c r="AE1154" s="9">
        <v>21</v>
      </c>
      <c r="AF1154" s="9">
        <v>0</v>
      </c>
      <c r="AG1154" s="9">
        <v>0</v>
      </c>
      <c r="AH1154" s="9">
        <v>0</v>
      </c>
      <c r="AI1154" s="9">
        <v>0</v>
      </c>
      <c r="AJ1154" s="9">
        <v>0</v>
      </c>
      <c r="AK1154" s="9">
        <v>0</v>
      </c>
      <c r="AL1154" s="9">
        <v>0</v>
      </c>
      <c r="AM1154" s="9" t="s">
        <v>2955</v>
      </c>
      <c r="AN1154" s="9" t="s">
        <v>3017</v>
      </c>
      <c r="AO1154" s="9" t="s">
        <v>3017</v>
      </c>
      <c r="AP1154" s="9"/>
      <c r="AQ1154" s="9">
        <v>0</v>
      </c>
      <c r="AR1154" s="9" t="s">
        <v>2961</v>
      </c>
      <c r="AS1154" s="9" t="s">
        <v>2962</v>
      </c>
      <c r="AT1154" s="9" t="s">
        <v>5075</v>
      </c>
      <c r="AU1154" s="44">
        <v>0</v>
      </c>
    </row>
    <row r="1155" spans="1:47">
      <c r="A1155" s="9" t="s">
        <v>16</v>
      </c>
      <c r="B1155" s="9" t="s">
        <v>5076</v>
      </c>
      <c r="C1155" s="9" t="s">
        <v>5077</v>
      </c>
      <c r="D1155" s="9" t="s">
        <v>1255</v>
      </c>
      <c r="E1155" s="9" t="s">
        <v>1255</v>
      </c>
      <c r="F1155" s="35">
        <v>39</v>
      </c>
      <c r="G1155" s="36">
        <v>14</v>
      </c>
      <c r="H1155" s="36">
        <v>1</v>
      </c>
      <c r="I1155" s="36">
        <v>9</v>
      </c>
      <c r="J1155" s="37">
        <v>22.5</v>
      </c>
      <c r="K1155" s="36">
        <v>14</v>
      </c>
      <c r="L1155" s="37">
        <v>16.5</v>
      </c>
      <c r="M1155" s="35">
        <v>0</v>
      </c>
      <c r="N1155" s="35">
        <v>0</v>
      </c>
      <c r="O1155" s="38">
        <v>0</v>
      </c>
      <c r="P1155" s="38">
        <v>0</v>
      </c>
      <c r="Q1155" s="39">
        <v>7.1428571428571425E-2</v>
      </c>
      <c r="R1155" s="35">
        <v>0</v>
      </c>
      <c r="S1155" s="35">
        <v>0</v>
      </c>
      <c r="T1155" s="35">
        <v>0</v>
      </c>
      <c r="U1155" s="40">
        <v>111.42857142857143</v>
      </c>
      <c r="V1155" s="9" t="s">
        <v>2952</v>
      </c>
      <c r="W1155" s="9" t="s">
        <v>2953</v>
      </c>
      <c r="X1155" s="41"/>
      <c r="Y1155" s="9" t="s">
        <v>2954</v>
      </c>
      <c r="Z1155" s="9">
        <v>5.29</v>
      </c>
      <c r="AA1155" s="9">
        <v>15.87</v>
      </c>
      <c r="AB1155" s="9">
        <v>3</v>
      </c>
      <c r="AC1155" s="9">
        <v>47</v>
      </c>
      <c r="AD1155" s="9">
        <v>0</v>
      </c>
      <c r="AE1155" s="9">
        <v>46</v>
      </c>
      <c r="AF1155" s="9">
        <v>0</v>
      </c>
      <c r="AG1155" s="9">
        <v>1</v>
      </c>
      <c r="AH1155" s="9">
        <v>0</v>
      </c>
      <c r="AI1155" s="9">
        <v>0</v>
      </c>
      <c r="AJ1155" s="9">
        <v>0</v>
      </c>
      <c r="AK1155" s="9">
        <v>0</v>
      </c>
      <c r="AL1155" s="9">
        <v>0</v>
      </c>
      <c r="AM1155" s="9" t="s">
        <v>2955</v>
      </c>
      <c r="AN1155" s="9">
        <v>310</v>
      </c>
      <c r="AO1155" s="9">
        <v>304</v>
      </c>
      <c r="AP1155" s="9"/>
      <c r="AQ1155" s="9">
        <v>0</v>
      </c>
      <c r="AR1155" s="9" t="s">
        <v>2961</v>
      </c>
      <c r="AS1155" s="9" t="s">
        <v>2962</v>
      </c>
      <c r="AT1155" s="9" t="s">
        <v>3055</v>
      </c>
      <c r="AU1155" s="44">
        <v>0.6428571428571429</v>
      </c>
    </row>
    <row r="1156" spans="1:47">
      <c r="A1156" s="9" t="s">
        <v>16</v>
      </c>
      <c r="B1156" s="9" t="s">
        <v>5078</v>
      </c>
      <c r="C1156" s="9" t="s">
        <v>5079</v>
      </c>
      <c r="D1156" s="9" t="s">
        <v>1377</v>
      </c>
      <c r="E1156" s="9" t="s">
        <v>1377</v>
      </c>
      <c r="F1156" s="35">
        <v>24</v>
      </c>
      <c r="G1156" s="36">
        <v>3</v>
      </c>
      <c r="H1156" s="36">
        <v>14</v>
      </c>
      <c r="I1156" s="36">
        <v>2</v>
      </c>
      <c r="J1156" s="37">
        <v>5</v>
      </c>
      <c r="K1156" s="36">
        <v>14</v>
      </c>
      <c r="L1156" s="37">
        <v>19</v>
      </c>
      <c r="M1156" s="35">
        <v>0</v>
      </c>
      <c r="N1156" s="35">
        <v>0</v>
      </c>
      <c r="O1156" s="38">
        <v>0</v>
      </c>
      <c r="P1156" s="38">
        <v>0</v>
      </c>
      <c r="Q1156" s="39">
        <v>4.666666666666667</v>
      </c>
      <c r="R1156" s="35">
        <v>0</v>
      </c>
      <c r="S1156" s="35">
        <v>0</v>
      </c>
      <c r="T1156" s="35">
        <v>0</v>
      </c>
      <c r="U1156" s="40">
        <v>68.571428571428569</v>
      </c>
      <c r="V1156" s="9" t="s">
        <v>2952</v>
      </c>
      <c r="W1156" s="9" t="s">
        <v>3558</v>
      </c>
      <c r="X1156" s="41"/>
      <c r="Y1156" s="9" t="s">
        <v>2954</v>
      </c>
      <c r="Z1156" s="9">
        <v>4.99</v>
      </c>
      <c r="AA1156" s="9">
        <v>15.78</v>
      </c>
      <c r="AB1156" s="9">
        <v>3</v>
      </c>
      <c r="AC1156" s="9">
        <v>1</v>
      </c>
      <c r="AD1156" s="9">
        <v>0</v>
      </c>
      <c r="AE1156" s="9">
        <v>1</v>
      </c>
      <c r="AF1156" s="9">
        <v>0</v>
      </c>
      <c r="AG1156" s="9">
        <v>0</v>
      </c>
      <c r="AH1156" s="9">
        <v>0</v>
      </c>
      <c r="AI1156" s="9">
        <v>0</v>
      </c>
      <c r="AJ1156" s="9">
        <v>0</v>
      </c>
      <c r="AK1156" s="9">
        <v>0</v>
      </c>
      <c r="AL1156" s="9">
        <v>0</v>
      </c>
      <c r="AM1156" s="9" t="s">
        <v>2955</v>
      </c>
      <c r="AN1156" s="9">
        <v>8</v>
      </c>
      <c r="AO1156" s="9">
        <v>8</v>
      </c>
      <c r="AP1156" s="9" t="s">
        <v>2997</v>
      </c>
      <c r="AQ1156" s="9">
        <v>11</v>
      </c>
      <c r="AR1156" s="42">
        <v>46055</v>
      </c>
      <c r="AS1156" s="9" t="s">
        <v>2957</v>
      </c>
      <c r="AT1156" s="9" t="s">
        <v>3196</v>
      </c>
    </row>
    <row r="1157" spans="1:47">
      <c r="A1157" s="9" t="s">
        <v>16</v>
      </c>
      <c r="B1157" s="9" t="s">
        <v>334</v>
      </c>
      <c r="C1157" s="9" t="s">
        <v>336</v>
      </c>
      <c r="D1157" s="9" t="s">
        <v>335</v>
      </c>
      <c r="E1157" s="9" t="s">
        <v>335</v>
      </c>
      <c r="F1157" s="35">
        <v>24</v>
      </c>
      <c r="G1157" s="36">
        <v>14</v>
      </c>
      <c r="H1157" s="36">
        <v>8</v>
      </c>
      <c r="I1157" s="36">
        <v>1</v>
      </c>
      <c r="J1157" s="37">
        <v>2.5</v>
      </c>
      <c r="K1157" s="43">
        <v>14</v>
      </c>
      <c r="L1157" s="37">
        <v>21.5</v>
      </c>
      <c r="M1157" s="35">
        <v>0</v>
      </c>
      <c r="N1157" s="35">
        <v>0</v>
      </c>
      <c r="O1157" s="38">
        <v>0</v>
      </c>
      <c r="P1157" s="38">
        <v>0</v>
      </c>
      <c r="Q1157" s="39">
        <v>0.5714285714285714</v>
      </c>
      <c r="R1157" s="35">
        <v>0</v>
      </c>
      <c r="S1157" s="35">
        <v>0</v>
      </c>
      <c r="T1157" s="35">
        <v>0</v>
      </c>
      <c r="U1157" s="40">
        <v>68.571428571428569</v>
      </c>
      <c r="V1157" s="9" t="s">
        <v>2952</v>
      </c>
      <c r="W1157" s="9" t="s">
        <v>2953</v>
      </c>
      <c r="X1157" s="41"/>
      <c r="Y1157" s="9" t="s">
        <v>2954</v>
      </c>
      <c r="Z1157" s="9">
        <v>7.4</v>
      </c>
      <c r="AA1157" s="9">
        <v>6.71</v>
      </c>
      <c r="AB1157" s="9">
        <v>1</v>
      </c>
      <c r="AC1157" s="9">
        <v>12</v>
      </c>
      <c r="AD1157" s="9">
        <v>12</v>
      </c>
      <c r="AE1157" s="9">
        <v>0</v>
      </c>
      <c r="AF1157" s="9">
        <v>0</v>
      </c>
      <c r="AG1157" s="9">
        <v>0</v>
      </c>
      <c r="AH1157" s="9">
        <v>0</v>
      </c>
      <c r="AI1157" s="9">
        <v>0</v>
      </c>
      <c r="AJ1157" s="9">
        <v>12</v>
      </c>
      <c r="AK1157" s="9">
        <v>0</v>
      </c>
      <c r="AL1157" s="9">
        <v>0</v>
      </c>
      <c r="AM1157" s="9" t="s">
        <v>2955</v>
      </c>
      <c r="AN1157" s="9">
        <v>123</v>
      </c>
      <c r="AO1157" s="9">
        <v>0</v>
      </c>
      <c r="AP1157" s="9" t="s">
        <v>2956</v>
      </c>
      <c r="AQ1157" s="9">
        <v>12</v>
      </c>
      <c r="AR1157" s="42">
        <v>46053</v>
      </c>
      <c r="AS1157" s="9" t="s">
        <v>2957</v>
      </c>
      <c r="AT1157" s="9" t="s">
        <v>5080</v>
      </c>
      <c r="AU1157" s="44">
        <v>7.1428571428571425E-2</v>
      </c>
    </row>
    <row r="1158" spans="1:47">
      <c r="A1158" s="9" t="s">
        <v>16</v>
      </c>
      <c r="B1158" s="9" t="s">
        <v>5081</v>
      </c>
      <c r="C1158" s="9" t="s">
        <v>5082</v>
      </c>
      <c r="D1158" s="9" t="s">
        <v>1419</v>
      </c>
      <c r="E1158" s="9" t="s">
        <v>1419</v>
      </c>
      <c r="F1158" s="35">
        <v>41</v>
      </c>
      <c r="G1158" s="36">
        <v>36</v>
      </c>
      <c r="H1158" s="36">
        <v>2</v>
      </c>
      <c r="I1158" s="36">
        <v>2</v>
      </c>
      <c r="J1158" s="37">
        <v>5</v>
      </c>
      <c r="K1158" s="47">
        <v>13.333333333333334</v>
      </c>
      <c r="L1158" s="37">
        <v>36</v>
      </c>
      <c r="M1158" s="35">
        <v>0</v>
      </c>
      <c r="N1158" s="35">
        <v>48</v>
      </c>
      <c r="O1158" s="38">
        <v>0</v>
      </c>
      <c r="P1158" s="38">
        <v>0</v>
      </c>
      <c r="Q1158" s="39">
        <v>5.5555555555555552E-2</v>
      </c>
      <c r="R1158" s="35">
        <v>0</v>
      </c>
      <c r="S1158" s="35">
        <v>0</v>
      </c>
      <c r="T1158" s="35">
        <v>0</v>
      </c>
      <c r="U1158" s="40">
        <v>122.99999999999999</v>
      </c>
      <c r="V1158" s="9" t="s">
        <v>2952</v>
      </c>
      <c r="W1158" s="9" t="s">
        <v>2953</v>
      </c>
      <c r="Y1158" s="9" t="s">
        <v>2954</v>
      </c>
      <c r="Z1158" s="9">
        <v>5.09</v>
      </c>
      <c r="AA1158" s="9">
        <v>15.27</v>
      </c>
      <c r="AB1158" s="9">
        <v>3</v>
      </c>
      <c r="AC1158" s="9">
        <v>41</v>
      </c>
      <c r="AD1158" s="9">
        <v>0</v>
      </c>
      <c r="AE1158" s="9">
        <v>39</v>
      </c>
      <c r="AF1158" s="9">
        <v>0</v>
      </c>
      <c r="AG1158" s="9">
        <v>2</v>
      </c>
      <c r="AH1158" s="9">
        <v>0</v>
      </c>
      <c r="AI1158" s="9">
        <v>0</v>
      </c>
      <c r="AJ1158" s="9">
        <v>0</v>
      </c>
      <c r="AK1158" s="9">
        <v>0</v>
      </c>
      <c r="AL1158" s="9">
        <v>0</v>
      </c>
      <c r="AM1158" s="9" t="s">
        <v>2955</v>
      </c>
      <c r="AN1158" s="9">
        <v>221</v>
      </c>
      <c r="AO1158" s="9">
        <v>212</v>
      </c>
      <c r="AP1158" s="9"/>
      <c r="AQ1158" s="9">
        <v>0</v>
      </c>
      <c r="AR1158" s="9" t="s">
        <v>2961</v>
      </c>
      <c r="AS1158" s="9" t="s">
        <v>2962</v>
      </c>
      <c r="AT1158" s="9" t="s">
        <v>2989</v>
      </c>
      <c r="AU1158" s="44">
        <v>0.15</v>
      </c>
    </row>
    <row r="1159" spans="1:47">
      <c r="A1159" s="9" t="s">
        <v>16</v>
      </c>
      <c r="B1159" s="9" t="s">
        <v>5083</v>
      </c>
      <c r="C1159" s="9" t="s">
        <v>5084</v>
      </c>
      <c r="D1159" s="9" t="s">
        <v>1034</v>
      </c>
      <c r="E1159" s="9" t="s">
        <v>5085</v>
      </c>
      <c r="F1159" s="35">
        <v>53</v>
      </c>
      <c r="G1159" s="36">
        <v>11</v>
      </c>
      <c r="H1159" s="36">
        <v>13</v>
      </c>
      <c r="I1159" s="36">
        <v>1</v>
      </c>
      <c r="J1159" s="37">
        <v>2.5</v>
      </c>
      <c r="K1159" s="36">
        <v>13</v>
      </c>
      <c r="L1159" s="37">
        <v>50.5</v>
      </c>
      <c r="M1159" s="35">
        <v>0</v>
      </c>
      <c r="N1159" s="35">
        <v>0</v>
      </c>
      <c r="O1159" s="38">
        <v>0</v>
      </c>
      <c r="P1159" s="38">
        <v>0</v>
      </c>
      <c r="Q1159" s="39">
        <v>1.1818181818181819</v>
      </c>
      <c r="R1159" s="35">
        <v>0</v>
      </c>
      <c r="S1159" s="35">
        <v>0</v>
      </c>
      <c r="T1159" s="35">
        <v>0</v>
      </c>
      <c r="U1159" s="40">
        <v>163.07692307692307</v>
      </c>
      <c r="V1159" s="9" t="s">
        <v>2952</v>
      </c>
      <c r="W1159" s="9" t="s">
        <v>2953</v>
      </c>
      <c r="X1159" s="41"/>
      <c r="Y1159" s="9" t="s">
        <v>2954</v>
      </c>
      <c r="Z1159" s="9">
        <v>6.99</v>
      </c>
      <c r="AA1159" s="9">
        <v>0</v>
      </c>
      <c r="AB1159" s="9">
        <v>0</v>
      </c>
      <c r="AC1159" s="9">
        <v>55</v>
      </c>
      <c r="AD1159" s="9">
        <v>0</v>
      </c>
      <c r="AE1159" s="9">
        <v>55</v>
      </c>
      <c r="AF1159" s="9">
        <v>0</v>
      </c>
      <c r="AG1159" s="9">
        <v>0</v>
      </c>
      <c r="AH1159" s="9">
        <v>0</v>
      </c>
      <c r="AI1159" s="9">
        <v>0</v>
      </c>
      <c r="AJ1159" s="9">
        <v>0</v>
      </c>
      <c r="AK1159" s="9">
        <v>0</v>
      </c>
      <c r="AL1159" s="9">
        <v>0</v>
      </c>
      <c r="AM1159" s="9" t="s">
        <v>2955</v>
      </c>
      <c r="AN1159" s="9" t="s">
        <v>3017</v>
      </c>
      <c r="AO1159" s="9" t="s">
        <v>3017</v>
      </c>
      <c r="AP1159" s="9"/>
      <c r="AQ1159" s="9">
        <v>0</v>
      </c>
      <c r="AR1159" s="9" t="s">
        <v>2961</v>
      </c>
      <c r="AS1159" s="9" t="s">
        <v>2962</v>
      </c>
      <c r="AT1159" s="9" t="s">
        <v>5086</v>
      </c>
    </row>
    <row r="1160" spans="1:47">
      <c r="A1160" s="9" t="s">
        <v>16</v>
      </c>
      <c r="B1160" s="9" t="s">
        <v>3895</v>
      </c>
      <c r="C1160" s="9" t="s">
        <v>5087</v>
      </c>
      <c r="D1160" s="9" t="s">
        <v>1005</v>
      </c>
      <c r="E1160" s="9" t="s">
        <v>5088</v>
      </c>
      <c r="F1160" s="35">
        <v>18</v>
      </c>
      <c r="G1160" s="36">
        <v>30</v>
      </c>
      <c r="H1160" s="36">
        <v>8</v>
      </c>
      <c r="I1160" s="36">
        <v>0</v>
      </c>
      <c r="J1160" s="37">
        <v>0</v>
      </c>
      <c r="K1160" s="47">
        <v>12.666666666666666</v>
      </c>
      <c r="L1160" s="37">
        <v>18</v>
      </c>
      <c r="M1160" s="35">
        <v>0</v>
      </c>
      <c r="N1160" s="35">
        <v>0</v>
      </c>
      <c r="O1160" s="38">
        <v>0</v>
      </c>
      <c r="P1160" s="38">
        <v>0</v>
      </c>
      <c r="Q1160" s="39">
        <v>0.26666666666666666</v>
      </c>
      <c r="R1160" s="35">
        <v>0</v>
      </c>
      <c r="S1160" s="35">
        <v>0</v>
      </c>
      <c r="T1160" s="35">
        <v>0</v>
      </c>
      <c r="U1160" s="40">
        <v>56.842105263157897</v>
      </c>
      <c r="V1160" s="9" t="s">
        <v>2952</v>
      </c>
      <c r="W1160" s="9" t="s">
        <v>2953</v>
      </c>
      <c r="Y1160" s="9" t="s">
        <v>2954</v>
      </c>
      <c r="Z1160" s="9">
        <v>47.79</v>
      </c>
      <c r="AA1160" s="9">
        <v>0</v>
      </c>
      <c r="AB1160" s="9">
        <v>0</v>
      </c>
      <c r="AC1160" s="9">
        <v>18</v>
      </c>
      <c r="AD1160" s="9">
        <v>0</v>
      </c>
      <c r="AE1160" s="9">
        <v>18</v>
      </c>
      <c r="AF1160" s="9">
        <v>0</v>
      </c>
      <c r="AG1160" s="9">
        <v>0</v>
      </c>
      <c r="AH1160" s="9">
        <v>0</v>
      </c>
      <c r="AI1160" s="9">
        <v>0</v>
      </c>
      <c r="AJ1160" s="9">
        <v>0</v>
      </c>
      <c r="AK1160" s="9">
        <v>0</v>
      </c>
      <c r="AL1160" s="9">
        <v>0</v>
      </c>
      <c r="AM1160" s="9" t="s">
        <v>2955</v>
      </c>
      <c r="AN1160" s="9" t="s">
        <v>3017</v>
      </c>
      <c r="AO1160" s="9" t="s">
        <v>3017</v>
      </c>
      <c r="AQ1160" s="9">
        <v>0</v>
      </c>
      <c r="AR1160" s="9" t="s">
        <v>2961</v>
      </c>
      <c r="AS1160" s="9" t="s">
        <v>2962</v>
      </c>
      <c r="AT1160" s="9" t="s">
        <v>5089</v>
      </c>
      <c r="AU1160" s="44">
        <v>0</v>
      </c>
    </row>
    <row r="1161" spans="1:47">
      <c r="A1161" s="9" t="s">
        <v>16</v>
      </c>
      <c r="B1161" s="9" t="s">
        <v>5090</v>
      </c>
      <c r="C1161" s="9" t="s">
        <v>5091</v>
      </c>
      <c r="D1161" s="9" t="s">
        <v>1560</v>
      </c>
      <c r="E1161" s="9" t="s">
        <v>1560</v>
      </c>
      <c r="F1161" s="35">
        <v>17</v>
      </c>
      <c r="G1161" s="36">
        <v>29</v>
      </c>
      <c r="H1161" s="36">
        <v>8</v>
      </c>
      <c r="I1161" s="36">
        <v>1</v>
      </c>
      <c r="J1161" s="37">
        <v>2.5</v>
      </c>
      <c r="K1161" s="47">
        <v>12.666666666666666</v>
      </c>
      <c r="L1161" s="37">
        <v>14.5</v>
      </c>
      <c r="M1161" s="35">
        <v>0</v>
      </c>
      <c r="N1161" s="35">
        <v>0</v>
      </c>
      <c r="O1161" s="38">
        <v>0</v>
      </c>
      <c r="P1161" s="38">
        <v>0</v>
      </c>
      <c r="Q1161" s="39">
        <v>0.27586206896551724</v>
      </c>
      <c r="R1161" s="35">
        <v>0</v>
      </c>
      <c r="S1161" s="35">
        <v>0</v>
      </c>
      <c r="T1161" s="35">
        <v>0</v>
      </c>
      <c r="U1161" s="40">
        <v>53.684210526315795</v>
      </c>
      <c r="V1161" s="9" t="s">
        <v>2952</v>
      </c>
      <c r="W1161" s="9" t="s">
        <v>2953</v>
      </c>
      <c r="Y1161" s="9" t="s">
        <v>2954</v>
      </c>
      <c r="Z1161" s="9">
        <v>9.99</v>
      </c>
      <c r="AA1161" s="9">
        <v>0</v>
      </c>
      <c r="AB1161" s="9">
        <v>0</v>
      </c>
      <c r="AC1161" s="9">
        <v>17</v>
      </c>
      <c r="AD1161" s="9">
        <v>0</v>
      </c>
      <c r="AE1161" s="9">
        <v>17</v>
      </c>
      <c r="AF1161" s="9">
        <v>0</v>
      </c>
      <c r="AG1161" s="9">
        <v>0</v>
      </c>
      <c r="AH1161" s="9">
        <v>0</v>
      </c>
      <c r="AI1161" s="9">
        <v>0</v>
      </c>
      <c r="AJ1161" s="9">
        <v>0</v>
      </c>
      <c r="AK1161" s="9">
        <v>0</v>
      </c>
      <c r="AL1161" s="9">
        <v>0</v>
      </c>
      <c r="AM1161" s="9" t="s">
        <v>2955</v>
      </c>
      <c r="AN1161" s="9">
        <v>106</v>
      </c>
      <c r="AO1161" s="9">
        <v>106</v>
      </c>
      <c r="AP1161" s="9"/>
      <c r="AQ1161" s="9">
        <v>0</v>
      </c>
      <c r="AR1161" s="9" t="s">
        <v>2961</v>
      </c>
      <c r="AS1161" s="9" t="s">
        <v>2962</v>
      </c>
      <c r="AT1161" s="9" t="s">
        <v>5092</v>
      </c>
      <c r="AU1161" s="44">
        <v>7.8947368421052641E-2</v>
      </c>
    </row>
    <row r="1162" spans="1:47">
      <c r="A1162" s="9" t="s">
        <v>16</v>
      </c>
      <c r="B1162" s="9" t="s">
        <v>5093</v>
      </c>
      <c r="C1162" s="9" t="s">
        <v>5094</v>
      </c>
      <c r="D1162" s="9" t="s">
        <v>1416</v>
      </c>
      <c r="E1162" s="9" t="s">
        <v>5095</v>
      </c>
      <c r="F1162" s="35">
        <v>25</v>
      </c>
      <c r="G1162" s="36">
        <v>34</v>
      </c>
      <c r="H1162" s="36">
        <v>1</v>
      </c>
      <c r="I1162" s="36">
        <v>2</v>
      </c>
      <c r="J1162" s="37">
        <v>5</v>
      </c>
      <c r="K1162" s="47">
        <v>12.333333333333334</v>
      </c>
      <c r="L1162" s="37">
        <v>20</v>
      </c>
      <c r="M1162" s="35">
        <v>0</v>
      </c>
      <c r="N1162" s="35">
        <v>0</v>
      </c>
      <c r="O1162" s="38">
        <v>0</v>
      </c>
      <c r="P1162" s="38">
        <v>0</v>
      </c>
      <c r="Q1162" s="39">
        <v>2.9411764705882353E-2</v>
      </c>
      <c r="R1162" s="35">
        <v>0</v>
      </c>
      <c r="S1162" s="35">
        <v>0</v>
      </c>
      <c r="T1162" s="35">
        <v>0</v>
      </c>
      <c r="U1162" s="40">
        <v>81.081081081081081</v>
      </c>
      <c r="V1162" s="9" t="s">
        <v>2952</v>
      </c>
      <c r="W1162" s="9" t="s">
        <v>2953</v>
      </c>
      <c r="X1162" s="41"/>
      <c r="Y1162" s="9" t="s">
        <v>2954</v>
      </c>
      <c r="Z1162" s="9">
        <v>6.85</v>
      </c>
      <c r="AA1162" s="9">
        <v>68.5</v>
      </c>
      <c r="AB1162" s="9">
        <v>10</v>
      </c>
      <c r="AC1162" s="9">
        <v>13</v>
      </c>
      <c r="AD1162" s="9">
        <v>0</v>
      </c>
      <c r="AE1162" s="9">
        <v>12</v>
      </c>
      <c r="AF1162" s="9">
        <v>1</v>
      </c>
      <c r="AG1162" s="9">
        <v>0</v>
      </c>
      <c r="AH1162" s="9">
        <v>0</v>
      </c>
      <c r="AI1162" s="9">
        <v>0</v>
      </c>
      <c r="AJ1162" s="9">
        <v>0</v>
      </c>
      <c r="AK1162" s="9">
        <v>0</v>
      </c>
      <c r="AL1162" s="9">
        <v>0</v>
      </c>
      <c r="AM1162" s="9" t="s">
        <v>2955</v>
      </c>
      <c r="AN1162" s="9">
        <v>82</v>
      </c>
      <c r="AO1162" s="9">
        <v>82</v>
      </c>
      <c r="AP1162" s="9"/>
      <c r="AQ1162" s="9">
        <v>0</v>
      </c>
      <c r="AR1162" s="9" t="s">
        <v>2961</v>
      </c>
      <c r="AS1162" s="9" t="s">
        <v>2962</v>
      </c>
      <c r="AT1162" s="9" t="s">
        <v>5096</v>
      </c>
      <c r="AU1162" s="44">
        <v>0.16216216216216214</v>
      </c>
    </row>
    <row r="1163" spans="1:47">
      <c r="A1163" s="9" t="s">
        <v>16</v>
      </c>
      <c r="B1163" s="9" t="s">
        <v>594</v>
      </c>
      <c r="C1163" s="9" t="s">
        <v>596</v>
      </c>
      <c r="D1163" s="9" t="s">
        <v>597</v>
      </c>
      <c r="E1163" s="9" t="s">
        <v>595</v>
      </c>
      <c r="F1163" s="35">
        <v>51</v>
      </c>
      <c r="G1163" s="36">
        <v>12</v>
      </c>
      <c r="H1163" s="36">
        <v>9</v>
      </c>
      <c r="I1163" s="36">
        <v>9</v>
      </c>
      <c r="J1163" s="37">
        <v>22.5</v>
      </c>
      <c r="K1163" s="36">
        <v>12</v>
      </c>
      <c r="L1163" s="37">
        <v>28.5</v>
      </c>
      <c r="M1163" s="35">
        <v>0</v>
      </c>
      <c r="N1163" s="35">
        <v>0</v>
      </c>
      <c r="O1163" s="38">
        <v>0</v>
      </c>
      <c r="P1163" s="38">
        <v>0</v>
      </c>
      <c r="Q1163" s="39">
        <v>0.75</v>
      </c>
      <c r="R1163" s="35">
        <v>0</v>
      </c>
      <c r="S1163" s="35">
        <v>0</v>
      </c>
      <c r="T1163" s="35">
        <v>0</v>
      </c>
      <c r="U1163" s="40">
        <v>170</v>
      </c>
      <c r="V1163" s="9" t="s">
        <v>2952</v>
      </c>
      <c r="W1163" s="9" t="s">
        <v>2953</v>
      </c>
      <c r="Y1163" s="9" t="s">
        <v>2954</v>
      </c>
      <c r="Z1163" s="9">
        <v>12.85</v>
      </c>
      <c r="AA1163" s="9">
        <v>128.5</v>
      </c>
      <c r="AB1163" s="9">
        <v>10</v>
      </c>
      <c r="AC1163" s="9">
        <v>8</v>
      </c>
      <c r="AD1163" s="9">
        <v>0</v>
      </c>
      <c r="AE1163" s="9">
        <v>4</v>
      </c>
      <c r="AF1163" s="9">
        <v>2</v>
      </c>
      <c r="AG1163" s="9">
        <v>0</v>
      </c>
      <c r="AH1163" s="9">
        <v>2</v>
      </c>
      <c r="AI1163" s="9">
        <v>0</v>
      </c>
      <c r="AJ1163" s="9">
        <v>0</v>
      </c>
      <c r="AK1163" s="9">
        <v>0</v>
      </c>
      <c r="AL1163" s="9">
        <v>0</v>
      </c>
      <c r="AM1163" s="9" t="s">
        <v>2955</v>
      </c>
      <c r="AN1163" s="9">
        <v>42</v>
      </c>
      <c r="AO1163" s="9">
        <v>31</v>
      </c>
      <c r="AQ1163" s="9">
        <v>12</v>
      </c>
      <c r="AR1163" s="42">
        <v>46055</v>
      </c>
      <c r="AS1163" s="9" t="s">
        <v>2957</v>
      </c>
      <c r="AT1163" s="9" t="s">
        <v>5097</v>
      </c>
      <c r="AU1163" s="44">
        <v>0.75</v>
      </c>
    </row>
    <row r="1164" spans="1:47">
      <c r="A1164" s="9" t="s">
        <v>16</v>
      </c>
      <c r="B1164" s="9" t="s">
        <v>5098</v>
      </c>
      <c r="C1164" s="9" t="s">
        <v>5099</v>
      </c>
      <c r="D1164" s="9" t="s">
        <v>1407</v>
      </c>
      <c r="E1164" s="9" t="s">
        <v>5100</v>
      </c>
      <c r="F1164" s="35">
        <v>72</v>
      </c>
      <c r="G1164" s="36">
        <v>1</v>
      </c>
      <c r="H1164" s="36">
        <v>0</v>
      </c>
      <c r="I1164" s="36">
        <v>11</v>
      </c>
      <c r="J1164" s="37">
        <v>27.5</v>
      </c>
      <c r="K1164" s="36">
        <v>11</v>
      </c>
      <c r="L1164" s="37">
        <v>44.5</v>
      </c>
      <c r="M1164" s="35">
        <v>0</v>
      </c>
      <c r="N1164" s="35">
        <v>0</v>
      </c>
      <c r="O1164" s="38">
        <v>0</v>
      </c>
      <c r="P1164" s="38">
        <v>0</v>
      </c>
      <c r="Q1164" s="39">
        <v>0</v>
      </c>
      <c r="R1164" s="35">
        <v>0</v>
      </c>
      <c r="S1164" s="35">
        <v>0</v>
      </c>
      <c r="T1164" s="35">
        <v>0</v>
      </c>
      <c r="U1164" s="40">
        <v>261.81818181818181</v>
      </c>
      <c r="V1164" s="9" t="s">
        <v>2952</v>
      </c>
      <c r="W1164" s="9" t="s">
        <v>3558</v>
      </c>
      <c r="X1164" s="41"/>
      <c r="Y1164" s="9" t="s">
        <v>2954</v>
      </c>
      <c r="Z1164" s="9">
        <v>10.59</v>
      </c>
      <c r="AA1164" s="9">
        <v>10.59</v>
      </c>
      <c r="AB1164" s="9">
        <v>1</v>
      </c>
      <c r="AC1164" s="9">
        <v>11</v>
      </c>
      <c r="AD1164" s="9">
        <v>0</v>
      </c>
      <c r="AE1164" s="9">
        <v>11</v>
      </c>
      <c r="AF1164" s="9">
        <v>0</v>
      </c>
      <c r="AG1164" s="9">
        <v>0</v>
      </c>
      <c r="AH1164" s="9">
        <v>0</v>
      </c>
      <c r="AI1164" s="9">
        <v>0</v>
      </c>
      <c r="AJ1164" s="9">
        <v>0</v>
      </c>
      <c r="AK1164" s="9">
        <v>0</v>
      </c>
      <c r="AL1164" s="9">
        <v>0</v>
      </c>
      <c r="AM1164" s="9" t="s">
        <v>2955</v>
      </c>
      <c r="AN1164" s="9">
        <v>295</v>
      </c>
      <c r="AO1164" s="9">
        <v>295</v>
      </c>
      <c r="AP1164" s="9"/>
      <c r="AQ1164" s="9">
        <v>0</v>
      </c>
      <c r="AR1164" s="9" t="s">
        <v>2961</v>
      </c>
      <c r="AS1164" s="9" t="s">
        <v>2962</v>
      </c>
      <c r="AT1164" s="9"/>
      <c r="AU1164" s="44">
        <v>1</v>
      </c>
    </row>
    <row r="1165" spans="1:47">
      <c r="A1165" s="9" t="s">
        <v>16</v>
      </c>
      <c r="B1165" s="9" t="s">
        <v>5101</v>
      </c>
      <c r="C1165" s="9" t="s">
        <v>5102</v>
      </c>
      <c r="D1165" s="9" t="s">
        <v>1334</v>
      </c>
      <c r="E1165" s="9" t="s">
        <v>5103</v>
      </c>
      <c r="F1165" s="35">
        <v>52</v>
      </c>
      <c r="G1165" s="36">
        <v>1</v>
      </c>
      <c r="H1165" s="36">
        <v>11</v>
      </c>
      <c r="I1165" s="36">
        <v>7</v>
      </c>
      <c r="J1165" s="37">
        <v>17.5</v>
      </c>
      <c r="K1165" s="36">
        <v>11</v>
      </c>
      <c r="L1165" s="37">
        <v>34.5</v>
      </c>
      <c r="M1165" s="35">
        <v>0</v>
      </c>
      <c r="N1165" s="35">
        <v>0</v>
      </c>
      <c r="O1165" s="38">
        <v>0</v>
      </c>
      <c r="P1165" s="38">
        <v>0</v>
      </c>
      <c r="Q1165" s="39">
        <v>11</v>
      </c>
      <c r="R1165" s="35">
        <v>0</v>
      </c>
      <c r="S1165" s="35">
        <v>0</v>
      </c>
      <c r="T1165" s="35">
        <v>0</v>
      </c>
      <c r="U1165" s="40">
        <v>189.09090909090907</v>
      </c>
      <c r="V1165" s="9" t="s">
        <v>2952</v>
      </c>
      <c r="W1165" s="9" t="s">
        <v>3558</v>
      </c>
      <c r="X1165" s="41"/>
      <c r="Y1165" s="9" t="s">
        <v>2954</v>
      </c>
      <c r="Z1165" s="9">
        <v>19.79</v>
      </c>
      <c r="AA1165" s="9">
        <v>19.79</v>
      </c>
      <c r="AB1165" s="9">
        <v>1</v>
      </c>
      <c r="AC1165" s="9">
        <v>10</v>
      </c>
      <c r="AD1165" s="9">
        <v>0</v>
      </c>
      <c r="AE1165" s="9">
        <v>10</v>
      </c>
      <c r="AF1165" s="9">
        <v>0</v>
      </c>
      <c r="AG1165" s="9">
        <v>0</v>
      </c>
      <c r="AH1165" s="9">
        <v>0</v>
      </c>
      <c r="AI1165" s="9">
        <v>0</v>
      </c>
      <c r="AJ1165" s="9">
        <v>0</v>
      </c>
      <c r="AK1165" s="9">
        <v>0</v>
      </c>
      <c r="AL1165" s="9">
        <v>0</v>
      </c>
      <c r="AM1165" s="9" t="s">
        <v>2955</v>
      </c>
      <c r="AN1165" s="9">
        <v>54</v>
      </c>
      <c r="AO1165" s="9">
        <v>54</v>
      </c>
      <c r="AP1165" s="9"/>
      <c r="AQ1165" s="9">
        <v>0</v>
      </c>
      <c r="AR1165" s="9" t="s">
        <v>2961</v>
      </c>
      <c r="AS1165" s="9" t="s">
        <v>2962</v>
      </c>
      <c r="AT1165" s="9" t="s">
        <v>3582</v>
      </c>
    </row>
    <row r="1166" spans="1:47">
      <c r="A1166" s="9" t="s">
        <v>16</v>
      </c>
      <c r="B1166" s="9" t="s">
        <v>5104</v>
      </c>
      <c r="C1166" s="9" t="s">
        <v>5105</v>
      </c>
      <c r="D1166" s="9" t="s">
        <v>931</v>
      </c>
      <c r="E1166" s="9" t="s">
        <v>5106</v>
      </c>
      <c r="F1166" s="35">
        <v>12</v>
      </c>
      <c r="G1166" s="36">
        <v>26</v>
      </c>
      <c r="H1166" s="36">
        <v>6</v>
      </c>
      <c r="I1166" s="36">
        <v>0</v>
      </c>
      <c r="J1166" s="37">
        <v>0</v>
      </c>
      <c r="K1166" s="47">
        <v>10.666666666666666</v>
      </c>
      <c r="L1166" s="37">
        <v>12</v>
      </c>
      <c r="M1166" s="35">
        <v>0</v>
      </c>
      <c r="N1166" s="35">
        <v>0</v>
      </c>
      <c r="O1166" s="38">
        <v>0</v>
      </c>
      <c r="P1166" s="38">
        <v>0</v>
      </c>
      <c r="Q1166" s="39">
        <v>0.23076923076923078</v>
      </c>
      <c r="R1166" s="35">
        <v>0</v>
      </c>
      <c r="S1166" s="35">
        <v>0</v>
      </c>
      <c r="T1166" s="35">
        <v>0</v>
      </c>
      <c r="U1166" s="40">
        <v>45</v>
      </c>
      <c r="V1166" s="9" t="s">
        <v>2952</v>
      </c>
      <c r="W1166" s="9" t="s">
        <v>2953</v>
      </c>
      <c r="X1166" s="41"/>
      <c r="Y1166" s="9" t="s">
        <v>2954</v>
      </c>
      <c r="Z1166" s="9">
        <v>35.659999999999997</v>
      </c>
      <c r="AA1166" s="9">
        <v>0</v>
      </c>
      <c r="AB1166" s="9">
        <v>0</v>
      </c>
      <c r="AC1166" s="9">
        <v>12</v>
      </c>
      <c r="AD1166" s="9">
        <v>0</v>
      </c>
      <c r="AE1166" s="9">
        <v>12</v>
      </c>
      <c r="AF1166" s="9">
        <v>0</v>
      </c>
      <c r="AG1166" s="9">
        <v>0</v>
      </c>
      <c r="AH1166" s="9">
        <v>0</v>
      </c>
      <c r="AI1166" s="9">
        <v>0</v>
      </c>
      <c r="AJ1166" s="9">
        <v>0</v>
      </c>
      <c r="AK1166" s="9">
        <v>0</v>
      </c>
      <c r="AL1166" s="9">
        <v>0</v>
      </c>
      <c r="AM1166" s="9" t="s">
        <v>2955</v>
      </c>
      <c r="AN1166" s="9">
        <v>181</v>
      </c>
      <c r="AO1166" s="9">
        <v>181</v>
      </c>
      <c r="AP1166" s="9"/>
      <c r="AQ1166" s="9">
        <v>0</v>
      </c>
      <c r="AR1166" s="9" t="s">
        <v>2961</v>
      </c>
      <c r="AS1166" s="9" t="s">
        <v>2962</v>
      </c>
      <c r="AT1166" s="9" t="s">
        <v>5107</v>
      </c>
      <c r="AU1166" s="44">
        <v>0</v>
      </c>
    </row>
    <row r="1167" spans="1:47">
      <c r="A1167" s="9" t="s">
        <v>16</v>
      </c>
      <c r="B1167" s="9" t="s">
        <v>5108</v>
      </c>
      <c r="C1167" s="9" t="s">
        <v>5109</v>
      </c>
      <c r="D1167" s="9" t="s">
        <v>1404</v>
      </c>
      <c r="E1167" s="9" t="s">
        <v>5110</v>
      </c>
      <c r="F1167" s="35">
        <v>22</v>
      </c>
      <c r="G1167" s="36">
        <v>22</v>
      </c>
      <c r="H1167" s="36">
        <v>6</v>
      </c>
      <c r="I1167" s="36">
        <v>2</v>
      </c>
      <c r="J1167" s="37">
        <v>5</v>
      </c>
      <c r="K1167" s="47">
        <v>10</v>
      </c>
      <c r="L1167" s="37">
        <v>17</v>
      </c>
      <c r="M1167" s="35">
        <v>0</v>
      </c>
      <c r="N1167" s="35">
        <v>0</v>
      </c>
      <c r="O1167" s="38">
        <v>0</v>
      </c>
      <c r="P1167" s="38">
        <v>0</v>
      </c>
      <c r="Q1167" s="39">
        <v>0.27272727272727271</v>
      </c>
      <c r="R1167" s="35">
        <v>0</v>
      </c>
      <c r="S1167" s="35">
        <v>0</v>
      </c>
      <c r="T1167" s="35">
        <v>0</v>
      </c>
      <c r="U1167" s="40">
        <v>88</v>
      </c>
      <c r="V1167" s="9" t="s">
        <v>2952</v>
      </c>
      <c r="W1167" s="9" t="s">
        <v>2953</v>
      </c>
      <c r="Y1167" s="9" t="s">
        <v>2954</v>
      </c>
      <c r="Z1167" s="9">
        <v>8.69</v>
      </c>
      <c r="AA1167" s="9">
        <v>0</v>
      </c>
      <c r="AB1167" s="9">
        <v>0</v>
      </c>
      <c r="AC1167" s="9">
        <v>24</v>
      </c>
      <c r="AD1167" s="9">
        <v>12</v>
      </c>
      <c r="AE1167" s="9">
        <v>10</v>
      </c>
      <c r="AF1167" s="9">
        <v>1</v>
      </c>
      <c r="AG1167" s="9">
        <v>0</v>
      </c>
      <c r="AH1167" s="9">
        <v>1</v>
      </c>
      <c r="AI1167" s="9">
        <v>0</v>
      </c>
      <c r="AJ1167" s="9">
        <v>0</v>
      </c>
      <c r="AK1167" s="9">
        <v>12</v>
      </c>
      <c r="AL1167" s="9">
        <v>0</v>
      </c>
      <c r="AM1167" s="9" t="s">
        <v>2955</v>
      </c>
      <c r="AN1167" s="9">
        <v>235</v>
      </c>
      <c r="AO1167" s="9">
        <v>227</v>
      </c>
      <c r="AQ1167" s="9">
        <v>0</v>
      </c>
      <c r="AR1167" s="9" t="s">
        <v>2961</v>
      </c>
      <c r="AS1167" s="9" t="s">
        <v>2962</v>
      </c>
      <c r="AT1167" s="9" t="s">
        <v>4112</v>
      </c>
      <c r="AU1167" s="44">
        <v>0.2</v>
      </c>
    </row>
    <row r="1168" spans="1:47">
      <c r="A1168" s="9" t="s">
        <v>16</v>
      </c>
      <c r="B1168" s="9" t="s">
        <v>5111</v>
      </c>
      <c r="C1168" s="9" t="s">
        <v>294</v>
      </c>
      <c r="D1168" s="9" t="s">
        <v>295</v>
      </c>
      <c r="E1168" s="9" t="s">
        <v>293</v>
      </c>
      <c r="F1168" s="35">
        <v>48</v>
      </c>
      <c r="G1168" s="36">
        <v>4</v>
      </c>
      <c r="H1168" s="36">
        <v>9</v>
      </c>
      <c r="I1168" s="36">
        <v>3</v>
      </c>
      <c r="J1168" s="37">
        <v>7.5</v>
      </c>
      <c r="K1168" s="36">
        <v>9</v>
      </c>
      <c r="L1168" s="37">
        <v>40.5</v>
      </c>
      <c r="M1168" s="35">
        <v>0</v>
      </c>
      <c r="N1168" s="35">
        <v>0</v>
      </c>
      <c r="O1168" s="38">
        <v>0</v>
      </c>
      <c r="P1168" s="38">
        <v>0</v>
      </c>
      <c r="Q1168" s="39">
        <v>2.25</v>
      </c>
      <c r="R1168" s="35">
        <v>0</v>
      </c>
      <c r="S1168" s="35">
        <v>0</v>
      </c>
      <c r="T1168" s="35">
        <v>0</v>
      </c>
      <c r="U1168" s="40">
        <v>213.33333333333331</v>
      </c>
      <c r="V1168" s="9" t="s">
        <v>2952</v>
      </c>
      <c r="W1168" s="9" t="s">
        <v>2953</v>
      </c>
      <c r="X1168" s="41"/>
      <c r="Y1168" s="9" t="s">
        <v>2954</v>
      </c>
      <c r="Z1168" s="9">
        <v>9.49</v>
      </c>
      <c r="AA1168" s="9">
        <v>149.22</v>
      </c>
      <c r="AB1168" s="9">
        <v>16</v>
      </c>
      <c r="AC1168" s="9">
        <v>16</v>
      </c>
      <c r="AD1168" s="9">
        <v>16</v>
      </c>
      <c r="AE1168" s="9">
        <v>0</v>
      </c>
      <c r="AF1168" s="9">
        <v>0</v>
      </c>
      <c r="AG1168" s="9">
        <v>0</v>
      </c>
      <c r="AH1168" s="9">
        <v>0</v>
      </c>
      <c r="AI1168" s="9">
        <v>0</v>
      </c>
      <c r="AJ1168" s="9">
        <v>16</v>
      </c>
      <c r="AK1168" s="9">
        <v>0</v>
      </c>
      <c r="AL1168" s="9">
        <v>0</v>
      </c>
      <c r="AM1168" s="9" t="s">
        <v>2955</v>
      </c>
      <c r="AN1168" s="9">
        <v>60</v>
      </c>
      <c r="AO1168" s="9">
        <v>0</v>
      </c>
      <c r="AP1168" s="9" t="s">
        <v>2956</v>
      </c>
      <c r="AQ1168" s="9">
        <v>16</v>
      </c>
      <c r="AR1168" s="42">
        <v>46053</v>
      </c>
      <c r="AS1168" s="9" t="s">
        <v>2957</v>
      </c>
      <c r="AT1168" s="9" t="s">
        <v>5112</v>
      </c>
    </row>
    <row r="1169" spans="1:47">
      <c r="A1169" s="9" t="s">
        <v>16</v>
      </c>
      <c r="B1169" s="9" t="s">
        <v>5113</v>
      </c>
      <c r="C1169" s="9" t="s">
        <v>5114</v>
      </c>
      <c r="D1169" s="9" t="s">
        <v>1352</v>
      </c>
      <c r="E1169" s="9" t="s">
        <v>5115</v>
      </c>
      <c r="F1169" s="35">
        <v>27</v>
      </c>
      <c r="G1169" s="36">
        <v>19</v>
      </c>
      <c r="H1169" s="36">
        <v>4</v>
      </c>
      <c r="I1169" s="36">
        <v>1</v>
      </c>
      <c r="J1169" s="37">
        <v>2.5</v>
      </c>
      <c r="K1169" s="47">
        <v>8</v>
      </c>
      <c r="L1169" s="37">
        <v>24.5</v>
      </c>
      <c r="M1169" s="35">
        <v>0</v>
      </c>
      <c r="N1169" s="35">
        <v>0</v>
      </c>
      <c r="O1169" s="38">
        <v>0</v>
      </c>
      <c r="P1169" s="38">
        <v>0</v>
      </c>
      <c r="Q1169" s="39">
        <v>0.21052631578947367</v>
      </c>
      <c r="R1169" s="35">
        <v>0</v>
      </c>
      <c r="S1169" s="35">
        <v>0</v>
      </c>
      <c r="T1169" s="35">
        <v>0</v>
      </c>
      <c r="U1169" s="40">
        <v>135</v>
      </c>
      <c r="V1169" s="9" t="s">
        <v>2952</v>
      </c>
      <c r="W1169" s="9" t="s">
        <v>2953</v>
      </c>
      <c r="X1169" s="41"/>
      <c r="Y1169" s="9" t="s">
        <v>2954</v>
      </c>
      <c r="Z1169" s="9">
        <v>12.29</v>
      </c>
      <c r="AA1169" s="9">
        <v>12.29</v>
      </c>
      <c r="AB1169" s="9">
        <v>1</v>
      </c>
      <c r="AC1169" s="9">
        <v>32</v>
      </c>
      <c r="AD1169" s="9">
        <v>0</v>
      </c>
      <c r="AE1169" s="9">
        <v>32</v>
      </c>
      <c r="AF1169" s="9">
        <v>0</v>
      </c>
      <c r="AG1169" s="9">
        <v>0</v>
      </c>
      <c r="AH1169" s="9">
        <v>0</v>
      </c>
      <c r="AI1169" s="9">
        <v>0</v>
      </c>
      <c r="AJ1169" s="9">
        <v>0</v>
      </c>
      <c r="AK1169" s="9">
        <v>0</v>
      </c>
      <c r="AL1169" s="9">
        <v>0</v>
      </c>
      <c r="AM1169" s="9" t="s">
        <v>2955</v>
      </c>
      <c r="AN1169" s="9">
        <v>172</v>
      </c>
      <c r="AO1169" s="9">
        <v>172</v>
      </c>
      <c r="AP1169" s="9"/>
      <c r="AQ1169" s="9">
        <v>0</v>
      </c>
      <c r="AR1169" s="9" t="s">
        <v>2961</v>
      </c>
      <c r="AS1169" s="9" t="s">
        <v>2962</v>
      </c>
      <c r="AT1169" s="9" t="s">
        <v>5116</v>
      </c>
      <c r="AU1169" s="44">
        <v>0.125</v>
      </c>
    </row>
    <row r="1170" spans="1:47">
      <c r="A1170" s="9" t="s">
        <v>16</v>
      </c>
      <c r="B1170" s="9" t="s">
        <v>5117</v>
      </c>
      <c r="C1170" s="9" t="s">
        <v>5118</v>
      </c>
      <c r="D1170" s="9" t="s">
        <v>1337</v>
      </c>
      <c r="E1170" s="9" t="s">
        <v>1337</v>
      </c>
      <c r="F1170" s="35">
        <v>9</v>
      </c>
      <c r="G1170" s="36">
        <v>6</v>
      </c>
      <c r="H1170" s="36">
        <v>7</v>
      </c>
      <c r="I1170" s="36">
        <v>0</v>
      </c>
      <c r="J1170" s="37">
        <v>0</v>
      </c>
      <c r="K1170" s="36">
        <v>7</v>
      </c>
      <c r="L1170" s="37">
        <v>9</v>
      </c>
      <c r="M1170" s="35">
        <v>0</v>
      </c>
      <c r="N1170" s="35">
        <v>0</v>
      </c>
      <c r="O1170" s="38">
        <v>0</v>
      </c>
      <c r="P1170" s="38">
        <v>0</v>
      </c>
      <c r="Q1170" s="39">
        <v>1.1666666666666667</v>
      </c>
      <c r="R1170" s="35">
        <v>0</v>
      </c>
      <c r="S1170" s="35">
        <v>0</v>
      </c>
      <c r="T1170" s="35">
        <v>0</v>
      </c>
      <c r="U1170" s="40">
        <v>51.428571428571431</v>
      </c>
      <c r="V1170" s="9" t="s">
        <v>2952</v>
      </c>
      <c r="W1170" s="9" t="s">
        <v>2953</v>
      </c>
      <c r="X1170" s="41"/>
      <c r="Y1170" s="9" t="s">
        <v>2954</v>
      </c>
      <c r="Z1170" s="9">
        <v>5.79</v>
      </c>
      <c r="AA1170" s="9">
        <v>0</v>
      </c>
      <c r="AB1170" s="9">
        <v>0</v>
      </c>
      <c r="AC1170" s="9">
        <v>9</v>
      </c>
      <c r="AD1170" s="9">
        <v>0</v>
      </c>
      <c r="AE1170" s="9">
        <v>9</v>
      </c>
      <c r="AF1170" s="9">
        <v>0</v>
      </c>
      <c r="AG1170" s="9">
        <v>0</v>
      </c>
      <c r="AH1170" s="9">
        <v>0</v>
      </c>
      <c r="AI1170" s="9">
        <v>0</v>
      </c>
      <c r="AJ1170" s="9">
        <v>0</v>
      </c>
      <c r="AK1170" s="9">
        <v>0</v>
      </c>
      <c r="AL1170" s="9">
        <v>0</v>
      </c>
      <c r="AM1170" s="9" t="s">
        <v>2955</v>
      </c>
      <c r="AN1170" s="9"/>
      <c r="AO1170" s="9"/>
      <c r="AP1170" s="9"/>
      <c r="AQ1170" s="9">
        <v>0</v>
      </c>
      <c r="AR1170" s="9" t="s">
        <v>2961</v>
      </c>
      <c r="AS1170" s="9" t="s">
        <v>2962</v>
      </c>
      <c r="AT1170" s="9" t="s">
        <v>5119</v>
      </c>
    </row>
    <row r="1171" spans="1:47">
      <c r="A1171" s="9" t="s">
        <v>16</v>
      </c>
      <c r="B1171" s="9" t="s">
        <v>5120</v>
      </c>
      <c r="C1171" s="9" t="s">
        <v>5121</v>
      </c>
      <c r="D1171" s="9" t="s">
        <v>2167</v>
      </c>
      <c r="E1171" s="9" t="s">
        <v>2167</v>
      </c>
      <c r="F1171" s="35">
        <v>33</v>
      </c>
      <c r="G1171" s="36">
        <v>1</v>
      </c>
      <c r="H1171" s="36">
        <v>0</v>
      </c>
      <c r="I1171" s="36">
        <v>6</v>
      </c>
      <c r="J1171" s="37">
        <v>15</v>
      </c>
      <c r="K1171" s="36">
        <v>6</v>
      </c>
      <c r="L1171" s="37">
        <v>18</v>
      </c>
      <c r="M1171" s="35">
        <v>0</v>
      </c>
      <c r="N1171" s="35">
        <v>0</v>
      </c>
      <c r="O1171" s="38">
        <v>0</v>
      </c>
      <c r="P1171" s="38">
        <v>0</v>
      </c>
      <c r="Q1171" s="39">
        <v>0</v>
      </c>
      <c r="R1171" s="35">
        <v>0</v>
      </c>
      <c r="S1171" s="35">
        <v>0</v>
      </c>
      <c r="T1171" s="35">
        <v>0</v>
      </c>
      <c r="U1171" s="40">
        <v>220</v>
      </c>
      <c r="V1171" s="9" t="s">
        <v>2952</v>
      </c>
      <c r="W1171" s="9" t="s">
        <v>2953</v>
      </c>
      <c r="Y1171" s="9" t="s">
        <v>2954</v>
      </c>
      <c r="Z1171" s="9">
        <v>4.8899999999999997</v>
      </c>
      <c r="AA1171" s="9">
        <v>36.03</v>
      </c>
      <c r="AB1171" s="9">
        <v>7</v>
      </c>
      <c r="AC1171" s="9">
        <v>17</v>
      </c>
      <c r="AD1171" s="9">
        <v>0</v>
      </c>
      <c r="AE1171" s="9">
        <v>17</v>
      </c>
      <c r="AF1171" s="9">
        <v>0</v>
      </c>
      <c r="AG1171" s="9">
        <v>0</v>
      </c>
      <c r="AH1171" s="9">
        <v>0</v>
      </c>
      <c r="AI1171" s="9">
        <v>0</v>
      </c>
      <c r="AJ1171" s="9">
        <v>0</v>
      </c>
      <c r="AK1171" s="9">
        <v>0</v>
      </c>
      <c r="AL1171" s="9">
        <v>0</v>
      </c>
      <c r="AM1171" s="9" t="s">
        <v>2955</v>
      </c>
      <c r="AN1171" s="9">
        <v>123</v>
      </c>
      <c r="AO1171" s="9">
        <v>123</v>
      </c>
      <c r="AQ1171" s="9">
        <v>0</v>
      </c>
      <c r="AR1171" s="9" t="s">
        <v>2961</v>
      </c>
      <c r="AS1171" s="9" t="s">
        <v>2962</v>
      </c>
      <c r="AT1171" s="9" t="s">
        <v>5122</v>
      </c>
      <c r="AU1171" s="44">
        <v>1</v>
      </c>
    </row>
    <row r="1172" spans="1:47">
      <c r="A1172" s="9" t="s">
        <v>16</v>
      </c>
      <c r="B1172" s="9" t="s">
        <v>5123</v>
      </c>
      <c r="C1172" s="9" t="s">
        <v>155</v>
      </c>
      <c r="D1172" s="9" t="s">
        <v>156</v>
      </c>
      <c r="E1172" s="9" t="s">
        <v>154</v>
      </c>
      <c r="F1172" s="35">
        <v>63</v>
      </c>
      <c r="G1172" s="36">
        <v>0</v>
      </c>
      <c r="H1172" s="36">
        <v>6</v>
      </c>
      <c r="I1172" s="36">
        <v>3</v>
      </c>
      <c r="J1172" s="37">
        <v>7.5</v>
      </c>
      <c r="K1172" s="36">
        <v>6</v>
      </c>
      <c r="L1172" s="37">
        <v>55.5</v>
      </c>
      <c r="M1172" s="35">
        <v>0</v>
      </c>
      <c r="N1172" s="35">
        <v>0</v>
      </c>
      <c r="O1172" s="38">
        <v>0</v>
      </c>
      <c r="P1172" s="38">
        <v>0</v>
      </c>
      <c r="Q1172" s="39" t="e">
        <v>#DIV/0!</v>
      </c>
      <c r="R1172" s="35">
        <v>0</v>
      </c>
      <c r="S1172" s="35">
        <v>0</v>
      </c>
      <c r="T1172" s="35">
        <v>0</v>
      </c>
      <c r="U1172" s="40">
        <v>420</v>
      </c>
      <c r="V1172" s="9" t="s">
        <v>2952</v>
      </c>
      <c r="W1172" s="9" t="s">
        <v>2953</v>
      </c>
      <c r="X1172" s="41"/>
      <c r="Y1172" s="9" t="s">
        <v>2954</v>
      </c>
      <c r="Z1172" s="9">
        <v>7.79</v>
      </c>
      <c r="AA1172" s="9">
        <v>140.22</v>
      </c>
      <c r="AB1172" s="9">
        <v>18</v>
      </c>
      <c r="AC1172" s="9">
        <v>73</v>
      </c>
      <c r="AD1172" s="9">
        <v>72</v>
      </c>
      <c r="AE1172" s="9">
        <v>0</v>
      </c>
      <c r="AF1172" s="9">
        <v>0</v>
      </c>
      <c r="AG1172" s="9">
        <v>1</v>
      </c>
      <c r="AH1172" s="9">
        <v>0</v>
      </c>
      <c r="AI1172" s="9">
        <v>0</v>
      </c>
      <c r="AJ1172" s="9">
        <v>54</v>
      </c>
      <c r="AK1172" s="9">
        <v>18</v>
      </c>
      <c r="AL1172" s="9">
        <v>0</v>
      </c>
      <c r="AM1172" s="9" t="s">
        <v>2955</v>
      </c>
      <c r="AN1172" s="9">
        <v>171</v>
      </c>
      <c r="AO1172" s="9">
        <v>39</v>
      </c>
      <c r="AP1172" s="9"/>
      <c r="AQ1172" s="9">
        <v>0</v>
      </c>
      <c r="AR1172" s="9" t="s">
        <v>2961</v>
      </c>
      <c r="AS1172" s="9" t="s">
        <v>2962</v>
      </c>
      <c r="AT1172" s="9" t="s">
        <v>4102</v>
      </c>
      <c r="AU1172" s="44">
        <v>0.5</v>
      </c>
    </row>
    <row r="1173" spans="1:47">
      <c r="A1173" s="9" t="s">
        <v>16</v>
      </c>
      <c r="B1173" s="9" t="s">
        <v>5124</v>
      </c>
      <c r="C1173" s="9" t="s">
        <v>5125</v>
      </c>
      <c r="D1173" s="9" t="s">
        <v>1403</v>
      </c>
      <c r="E1173" s="9" t="s">
        <v>5126</v>
      </c>
      <c r="F1173" s="35">
        <v>12</v>
      </c>
      <c r="G1173" s="36">
        <v>1</v>
      </c>
      <c r="H1173" s="36">
        <v>6</v>
      </c>
      <c r="I1173" s="36">
        <v>0</v>
      </c>
      <c r="J1173" s="37">
        <v>0</v>
      </c>
      <c r="K1173" s="36">
        <v>6</v>
      </c>
      <c r="L1173" s="37">
        <v>12</v>
      </c>
      <c r="M1173" s="35">
        <v>0</v>
      </c>
      <c r="N1173" s="35">
        <v>0</v>
      </c>
      <c r="O1173" s="38">
        <v>0</v>
      </c>
      <c r="P1173" s="38">
        <v>0</v>
      </c>
      <c r="Q1173" s="39">
        <v>6</v>
      </c>
      <c r="R1173" s="35">
        <v>0</v>
      </c>
      <c r="S1173" s="35">
        <v>0</v>
      </c>
      <c r="T1173" s="35">
        <v>0</v>
      </c>
      <c r="U1173" s="40">
        <v>80</v>
      </c>
      <c r="V1173" s="9" t="s">
        <v>2952</v>
      </c>
      <c r="W1173" s="9" t="s">
        <v>3558</v>
      </c>
      <c r="X1173" s="41"/>
      <c r="Y1173" s="9" t="s">
        <v>2954</v>
      </c>
      <c r="Z1173" s="9">
        <v>15.19</v>
      </c>
      <c r="AA1173" s="9">
        <v>0</v>
      </c>
      <c r="AB1173" s="9">
        <v>0</v>
      </c>
      <c r="AC1173" s="9">
        <v>12</v>
      </c>
      <c r="AD1173" s="9">
        <v>0</v>
      </c>
      <c r="AE1173" s="9">
        <v>11</v>
      </c>
      <c r="AF1173" s="9">
        <v>1</v>
      </c>
      <c r="AG1173" s="9">
        <v>0</v>
      </c>
      <c r="AH1173" s="9">
        <v>0</v>
      </c>
      <c r="AI1173" s="9">
        <v>0</v>
      </c>
      <c r="AJ1173" s="9">
        <v>0</v>
      </c>
      <c r="AK1173" s="9">
        <v>0</v>
      </c>
      <c r="AL1173" s="9">
        <v>0</v>
      </c>
      <c r="AM1173" s="9" t="s">
        <v>2955</v>
      </c>
      <c r="AN1173" s="9" t="s">
        <v>3017</v>
      </c>
      <c r="AO1173" s="9" t="s">
        <v>3017</v>
      </c>
      <c r="AP1173" s="9"/>
      <c r="AQ1173" s="9">
        <v>0</v>
      </c>
      <c r="AR1173" s="9" t="s">
        <v>2961</v>
      </c>
      <c r="AS1173" s="9" t="s">
        <v>2962</v>
      </c>
      <c r="AT1173" s="9" t="s">
        <v>5127</v>
      </c>
    </row>
    <row r="1174" spans="1:47">
      <c r="A1174" s="9" t="s">
        <v>16</v>
      </c>
      <c r="B1174" s="9" t="s">
        <v>5128</v>
      </c>
      <c r="C1174" s="9" t="s">
        <v>5129</v>
      </c>
      <c r="D1174" s="9" t="s">
        <v>1368</v>
      </c>
      <c r="E1174" s="9" t="s">
        <v>1368</v>
      </c>
      <c r="F1174" s="35">
        <v>24</v>
      </c>
      <c r="G1174" s="36">
        <v>16</v>
      </c>
      <c r="H1174" s="36">
        <v>0</v>
      </c>
      <c r="I1174" s="36">
        <v>0</v>
      </c>
      <c r="J1174" s="37">
        <v>0</v>
      </c>
      <c r="K1174" s="47">
        <v>5.333333333333333</v>
      </c>
      <c r="L1174" s="37">
        <v>24</v>
      </c>
      <c r="M1174" s="35">
        <v>0</v>
      </c>
      <c r="N1174" s="35">
        <v>0</v>
      </c>
      <c r="O1174" s="38">
        <v>0</v>
      </c>
      <c r="P1174" s="38">
        <v>0</v>
      </c>
      <c r="Q1174" s="39">
        <v>0</v>
      </c>
      <c r="R1174" s="35">
        <v>0</v>
      </c>
      <c r="S1174" s="35">
        <v>0</v>
      </c>
      <c r="T1174" s="35">
        <v>0</v>
      </c>
      <c r="U1174" s="40">
        <v>180</v>
      </c>
      <c r="V1174" s="9" t="s">
        <v>2952</v>
      </c>
      <c r="W1174" s="9" t="s">
        <v>2953</v>
      </c>
      <c r="X1174" s="41"/>
      <c r="Y1174" s="9" t="s">
        <v>2954</v>
      </c>
      <c r="Z1174" s="9">
        <v>5.85</v>
      </c>
      <c r="AA1174" s="9">
        <v>0</v>
      </c>
      <c r="AB1174" s="9">
        <v>0</v>
      </c>
      <c r="AC1174" s="9">
        <v>24</v>
      </c>
      <c r="AD1174" s="9">
        <v>24</v>
      </c>
      <c r="AE1174" s="9">
        <v>0</v>
      </c>
      <c r="AF1174" s="9">
        <v>0</v>
      </c>
      <c r="AG1174" s="9">
        <v>0</v>
      </c>
      <c r="AH1174" s="9">
        <v>0</v>
      </c>
      <c r="AI1174" s="9">
        <v>0</v>
      </c>
      <c r="AJ1174" s="9">
        <v>0</v>
      </c>
      <c r="AK1174" s="9">
        <v>24</v>
      </c>
      <c r="AL1174" s="9">
        <v>0</v>
      </c>
      <c r="AM1174" s="9" t="s">
        <v>2955</v>
      </c>
      <c r="AN1174" s="9"/>
      <c r="AO1174" s="9"/>
      <c r="AP1174" s="9"/>
      <c r="AQ1174" s="9">
        <v>0</v>
      </c>
      <c r="AR1174" s="9" t="s">
        <v>2961</v>
      </c>
      <c r="AS1174" s="9" t="s">
        <v>2962</v>
      </c>
      <c r="AT1174" s="9" t="s">
        <v>3055</v>
      </c>
      <c r="AU1174" s="44">
        <v>0</v>
      </c>
    </row>
    <row r="1175" spans="1:47">
      <c r="A1175" s="9" t="s">
        <v>16</v>
      </c>
      <c r="B1175" s="9" t="s">
        <v>5130</v>
      </c>
      <c r="C1175" s="9" t="s">
        <v>5131</v>
      </c>
      <c r="D1175" s="9" t="s">
        <v>1002</v>
      </c>
      <c r="E1175" s="9" t="s">
        <v>1002</v>
      </c>
      <c r="F1175" s="35">
        <v>11</v>
      </c>
      <c r="G1175" s="36">
        <v>13</v>
      </c>
      <c r="H1175" s="36">
        <v>2</v>
      </c>
      <c r="I1175" s="36">
        <v>1</v>
      </c>
      <c r="J1175" s="37">
        <v>2.5</v>
      </c>
      <c r="K1175" s="47">
        <v>5.333333333333333</v>
      </c>
      <c r="L1175" s="37">
        <v>8.5</v>
      </c>
      <c r="M1175" s="35">
        <v>0</v>
      </c>
      <c r="N1175" s="35">
        <v>0</v>
      </c>
      <c r="O1175" s="38">
        <v>0</v>
      </c>
      <c r="P1175" s="38">
        <v>0</v>
      </c>
      <c r="Q1175" s="39">
        <v>0.15384615384615385</v>
      </c>
      <c r="R1175" s="35">
        <v>0</v>
      </c>
      <c r="S1175" s="35">
        <v>0</v>
      </c>
      <c r="T1175" s="35">
        <v>0</v>
      </c>
      <c r="U1175" s="40">
        <v>82.5</v>
      </c>
      <c r="V1175" s="9" t="s">
        <v>2952</v>
      </c>
      <c r="W1175" s="9" t="s">
        <v>2953</v>
      </c>
      <c r="X1175" s="41"/>
      <c r="Y1175" s="9" t="s">
        <v>2954</v>
      </c>
      <c r="Z1175" s="9">
        <v>45.49</v>
      </c>
      <c r="AA1175" s="9">
        <v>0</v>
      </c>
      <c r="AB1175" s="9">
        <v>0</v>
      </c>
      <c r="AC1175" s="9">
        <v>12</v>
      </c>
      <c r="AD1175" s="9">
        <v>0</v>
      </c>
      <c r="AE1175" s="9">
        <v>10</v>
      </c>
      <c r="AF1175" s="9">
        <v>0</v>
      </c>
      <c r="AG1175" s="9">
        <v>2</v>
      </c>
      <c r="AH1175" s="9">
        <v>0</v>
      </c>
      <c r="AI1175" s="9">
        <v>0</v>
      </c>
      <c r="AJ1175" s="9">
        <v>0</v>
      </c>
      <c r="AK1175" s="9">
        <v>0</v>
      </c>
      <c r="AL1175" s="9">
        <v>0</v>
      </c>
      <c r="AM1175" s="9" t="s">
        <v>2955</v>
      </c>
      <c r="AN1175" s="9">
        <v>270</v>
      </c>
      <c r="AO1175" s="9">
        <v>225</v>
      </c>
      <c r="AP1175" s="9"/>
      <c r="AQ1175" s="9">
        <v>0</v>
      </c>
      <c r="AR1175" s="9" t="s">
        <v>2961</v>
      </c>
      <c r="AS1175" s="9" t="s">
        <v>2962</v>
      </c>
      <c r="AT1175" s="9" t="s">
        <v>5132</v>
      </c>
      <c r="AU1175" s="44">
        <v>0.1875</v>
      </c>
    </row>
    <row r="1176" spans="1:47">
      <c r="A1176" s="9" t="s">
        <v>16</v>
      </c>
      <c r="B1176" s="9" t="s">
        <v>5133</v>
      </c>
      <c r="C1176" s="9" t="s">
        <v>5134</v>
      </c>
      <c r="D1176" s="9" t="s">
        <v>1347</v>
      </c>
      <c r="E1176" s="9" t="s">
        <v>5135</v>
      </c>
      <c r="F1176" s="35">
        <v>24</v>
      </c>
      <c r="G1176" s="36">
        <v>0</v>
      </c>
      <c r="H1176" s="36">
        <v>3</v>
      </c>
      <c r="I1176" s="36">
        <v>5</v>
      </c>
      <c r="J1176" s="37">
        <v>12.5</v>
      </c>
      <c r="K1176" s="36">
        <v>5</v>
      </c>
      <c r="L1176" s="37">
        <v>11.5</v>
      </c>
      <c r="M1176" s="35">
        <v>0</v>
      </c>
      <c r="N1176" s="35">
        <v>0</v>
      </c>
      <c r="O1176" s="38">
        <v>0</v>
      </c>
      <c r="P1176" s="38">
        <v>0</v>
      </c>
      <c r="Q1176" s="39" t="e">
        <v>#DIV/0!</v>
      </c>
      <c r="R1176" s="35">
        <v>0</v>
      </c>
      <c r="S1176" s="35">
        <v>0</v>
      </c>
      <c r="T1176" s="35">
        <v>0</v>
      </c>
      <c r="U1176" s="40">
        <v>192</v>
      </c>
      <c r="V1176" s="9" t="s">
        <v>2952</v>
      </c>
      <c r="W1176" s="9" t="s">
        <v>2953</v>
      </c>
      <c r="Y1176" s="9" t="s">
        <v>2954</v>
      </c>
      <c r="Z1176" s="9">
        <v>5.94</v>
      </c>
      <c r="AA1176" s="9">
        <v>49.33</v>
      </c>
      <c r="AB1176" s="9">
        <v>8</v>
      </c>
      <c r="AC1176" s="9">
        <v>3</v>
      </c>
      <c r="AD1176" s="9">
        <v>0</v>
      </c>
      <c r="AE1176" s="9">
        <v>3</v>
      </c>
      <c r="AF1176" s="9">
        <v>0</v>
      </c>
      <c r="AG1176" s="9">
        <v>0</v>
      </c>
      <c r="AH1176" s="9">
        <v>0</v>
      </c>
      <c r="AI1176" s="9">
        <v>0</v>
      </c>
      <c r="AJ1176" s="9">
        <v>0</v>
      </c>
      <c r="AK1176" s="9">
        <v>0</v>
      </c>
      <c r="AL1176" s="9">
        <v>0</v>
      </c>
      <c r="AM1176" s="9" t="s">
        <v>2955</v>
      </c>
      <c r="AN1176" s="9">
        <v>7</v>
      </c>
      <c r="AO1176" s="9">
        <v>7</v>
      </c>
      <c r="AP1176" s="9" t="s">
        <v>2997</v>
      </c>
      <c r="AQ1176" s="9">
        <v>48</v>
      </c>
      <c r="AR1176" s="42">
        <v>46053</v>
      </c>
      <c r="AS1176" s="9" t="s">
        <v>2957</v>
      </c>
      <c r="AT1176" s="9" t="s">
        <v>5136</v>
      </c>
      <c r="AU1176" s="44">
        <v>1</v>
      </c>
    </row>
    <row r="1177" spans="1:47">
      <c r="A1177" s="9" t="s">
        <v>16</v>
      </c>
      <c r="B1177" s="9" t="s">
        <v>5137</v>
      </c>
      <c r="C1177" s="9" t="s">
        <v>5138</v>
      </c>
      <c r="D1177" s="9" t="s">
        <v>2911</v>
      </c>
      <c r="E1177" s="9" t="s">
        <v>2911</v>
      </c>
      <c r="F1177" s="35">
        <v>19</v>
      </c>
      <c r="G1177" s="36">
        <v>0</v>
      </c>
      <c r="H1177" s="36">
        <v>0</v>
      </c>
      <c r="I1177" s="36">
        <v>5</v>
      </c>
      <c r="J1177" s="37">
        <v>12.5</v>
      </c>
      <c r="K1177" s="36">
        <v>5</v>
      </c>
      <c r="L1177" s="37">
        <v>6.5</v>
      </c>
      <c r="M1177" s="35">
        <v>0</v>
      </c>
      <c r="N1177" s="35">
        <v>0</v>
      </c>
      <c r="O1177" s="38">
        <v>0</v>
      </c>
      <c r="P1177" s="38">
        <v>0</v>
      </c>
      <c r="Q1177" s="39" t="e">
        <v>#DIV/0!</v>
      </c>
      <c r="R1177" s="35">
        <v>0</v>
      </c>
      <c r="S1177" s="35">
        <v>0</v>
      </c>
      <c r="T1177" s="35">
        <v>0</v>
      </c>
      <c r="U1177" s="40">
        <v>152</v>
      </c>
      <c r="V1177" s="9" t="s">
        <v>2952</v>
      </c>
      <c r="W1177" s="9" t="s">
        <v>3558</v>
      </c>
      <c r="X1177" s="41"/>
      <c r="Y1177" s="9" t="s">
        <v>2954</v>
      </c>
      <c r="Z1177" s="9">
        <v>4.09</v>
      </c>
      <c r="AA1177" s="9">
        <v>4.09</v>
      </c>
      <c r="AB1177" s="9">
        <v>1</v>
      </c>
      <c r="AC1177" s="9">
        <v>23</v>
      </c>
      <c r="AD1177" s="9">
        <v>0</v>
      </c>
      <c r="AE1177" s="9">
        <v>23</v>
      </c>
      <c r="AF1177" s="9">
        <v>0</v>
      </c>
      <c r="AG1177" s="9">
        <v>0</v>
      </c>
      <c r="AH1177" s="9">
        <v>0</v>
      </c>
      <c r="AI1177" s="9">
        <v>0</v>
      </c>
      <c r="AJ1177" s="9">
        <v>0</v>
      </c>
      <c r="AK1177" s="9">
        <v>0</v>
      </c>
      <c r="AL1177" s="9">
        <v>0</v>
      </c>
      <c r="AM1177" s="9" t="s">
        <v>2955</v>
      </c>
      <c r="AN1177" s="9">
        <v>213</v>
      </c>
      <c r="AO1177" s="9">
        <v>213</v>
      </c>
      <c r="AP1177" s="9"/>
      <c r="AQ1177" s="9">
        <v>0</v>
      </c>
      <c r="AR1177" s="9" t="s">
        <v>2961</v>
      </c>
      <c r="AS1177" s="9" t="s">
        <v>2962</v>
      </c>
      <c r="AT1177" s="9"/>
      <c r="AU1177" s="44">
        <v>1</v>
      </c>
    </row>
    <row r="1178" spans="1:47">
      <c r="A1178" s="9" t="s">
        <v>16</v>
      </c>
      <c r="B1178" s="9" t="s">
        <v>513</v>
      </c>
      <c r="C1178" s="9" t="s">
        <v>515</v>
      </c>
      <c r="D1178" s="9" t="s">
        <v>514</v>
      </c>
      <c r="E1178" s="9" t="s">
        <v>514</v>
      </c>
      <c r="F1178" s="35">
        <v>24</v>
      </c>
      <c r="G1178" s="36">
        <v>5</v>
      </c>
      <c r="H1178" s="36">
        <v>0</v>
      </c>
      <c r="I1178" s="36">
        <v>2</v>
      </c>
      <c r="J1178" s="37">
        <v>5</v>
      </c>
      <c r="K1178" s="36">
        <v>5</v>
      </c>
      <c r="L1178" s="37">
        <v>19</v>
      </c>
      <c r="M1178" s="35">
        <v>0</v>
      </c>
      <c r="N1178" s="35">
        <v>0</v>
      </c>
      <c r="O1178" s="38">
        <v>0</v>
      </c>
      <c r="P1178" s="38">
        <v>0</v>
      </c>
      <c r="Q1178" s="39">
        <v>0</v>
      </c>
      <c r="R1178" s="35">
        <v>0</v>
      </c>
      <c r="S1178" s="35">
        <v>0</v>
      </c>
      <c r="T1178" s="35">
        <v>0</v>
      </c>
      <c r="U1178" s="40">
        <v>192</v>
      </c>
      <c r="V1178" s="9" t="s">
        <v>2952</v>
      </c>
      <c r="W1178" s="9" t="s">
        <v>2953</v>
      </c>
      <c r="X1178" s="41"/>
      <c r="Y1178" s="9" t="s">
        <v>2954</v>
      </c>
      <c r="Z1178" s="9">
        <v>8.7200000000000006</v>
      </c>
      <c r="AA1178" s="9">
        <v>75.349999999999994</v>
      </c>
      <c r="AB1178" s="9">
        <v>11</v>
      </c>
      <c r="AC1178" s="9">
        <v>13</v>
      </c>
      <c r="AD1178" s="9">
        <v>12</v>
      </c>
      <c r="AE1178" s="9">
        <v>0</v>
      </c>
      <c r="AF1178" s="9">
        <v>0</v>
      </c>
      <c r="AG1178" s="9">
        <v>1</v>
      </c>
      <c r="AH1178" s="9">
        <v>0</v>
      </c>
      <c r="AI1178" s="9">
        <v>0</v>
      </c>
      <c r="AJ1178" s="9">
        <v>12</v>
      </c>
      <c r="AK1178" s="9">
        <v>0</v>
      </c>
      <c r="AL1178" s="9">
        <v>0</v>
      </c>
      <c r="AM1178" s="9" t="s">
        <v>2955</v>
      </c>
      <c r="AN1178" s="9">
        <v>43</v>
      </c>
      <c r="AO1178" s="9">
        <v>0</v>
      </c>
      <c r="AP1178" s="9" t="s">
        <v>2956</v>
      </c>
      <c r="AQ1178" s="9">
        <v>24</v>
      </c>
      <c r="AR1178" s="42">
        <v>46055</v>
      </c>
      <c r="AS1178" s="9" t="s">
        <v>2957</v>
      </c>
      <c r="AT1178" s="9" t="s">
        <v>5139</v>
      </c>
      <c r="AU1178" s="44">
        <v>0.4</v>
      </c>
    </row>
    <row r="1179" spans="1:47">
      <c r="A1179" s="9" t="s">
        <v>16</v>
      </c>
      <c r="B1179" s="9" t="s">
        <v>5140</v>
      </c>
      <c r="C1179" s="9" t="s">
        <v>5141</v>
      </c>
      <c r="D1179" s="9" t="s">
        <v>970</v>
      </c>
      <c r="E1179" s="9" t="s">
        <v>5142</v>
      </c>
      <c r="F1179" s="35">
        <v>7</v>
      </c>
      <c r="G1179" s="36">
        <v>13</v>
      </c>
      <c r="H1179" s="36">
        <v>1</v>
      </c>
      <c r="I1179" s="36">
        <v>0</v>
      </c>
      <c r="J1179" s="37">
        <v>0</v>
      </c>
      <c r="K1179" s="47">
        <v>4.666666666666667</v>
      </c>
      <c r="L1179" s="37">
        <v>7</v>
      </c>
      <c r="M1179" s="35">
        <v>0</v>
      </c>
      <c r="N1179" s="35">
        <v>0</v>
      </c>
      <c r="O1179" s="38">
        <v>0</v>
      </c>
      <c r="P1179" s="38">
        <v>0</v>
      </c>
      <c r="Q1179" s="39">
        <v>7.6923076923076927E-2</v>
      </c>
      <c r="R1179" s="35">
        <v>0</v>
      </c>
      <c r="S1179" s="35">
        <v>0</v>
      </c>
      <c r="T1179" s="35">
        <v>0</v>
      </c>
      <c r="U1179" s="40">
        <v>60</v>
      </c>
      <c r="V1179" s="9" t="s">
        <v>2952</v>
      </c>
      <c r="W1179" s="9" t="s">
        <v>2953</v>
      </c>
      <c r="X1179" s="41"/>
      <c r="Y1179" s="9" t="s">
        <v>2954</v>
      </c>
      <c r="Z1179" s="9">
        <v>60.99</v>
      </c>
      <c r="AA1179" s="9">
        <v>0</v>
      </c>
      <c r="AB1179" s="9">
        <v>0</v>
      </c>
      <c r="AC1179" s="9">
        <v>7</v>
      </c>
      <c r="AD1179" s="9">
        <v>0</v>
      </c>
      <c r="AE1179" s="9">
        <v>7</v>
      </c>
      <c r="AF1179" s="9">
        <v>0</v>
      </c>
      <c r="AG1179" s="9">
        <v>0</v>
      </c>
      <c r="AH1179" s="9">
        <v>0</v>
      </c>
      <c r="AI1179" s="9">
        <v>0</v>
      </c>
      <c r="AJ1179" s="9">
        <v>0</v>
      </c>
      <c r="AK1179" s="9">
        <v>0</v>
      </c>
      <c r="AL1179" s="9">
        <v>0</v>
      </c>
      <c r="AM1179" s="9" t="s">
        <v>2955</v>
      </c>
      <c r="AN1179" s="9">
        <v>157</v>
      </c>
      <c r="AO1179" s="9">
        <v>157</v>
      </c>
      <c r="AP1179" s="9"/>
      <c r="AQ1179" s="9">
        <v>0</v>
      </c>
      <c r="AR1179" s="9" t="s">
        <v>2961</v>
      </c>
      <c r="AS1179" s="9" t="s">
        <v>2962</v>
      </c>
      <c r="AT1179" s="9" t="s">
        <v>5143</v>
      </c>
      <c r="AU1179" s="44">
        <v>0</v>
      </c>
    </row>
    <row r="1180" spans="1:47">
      <c r="A1180" s="9" t="s">
        <v>16</v>
      </c>
      <c r="B1180" s="9" t="s">
        <v>5144</v>
      </c>
      <c r="C1180" s="9" t="s">
        <v>5145</v>
      </c>
      <c r="D1180" s="9" t="s">
        <v>1250</v>
      </c>
      <c r="E1180" s="9" t="s">
        <v>5146</v>
      </c>
      <c r="F1180" s="35">
        <v>24</v>
      </c>
      <c r="G1180" s="36">
        <v>3</v>
      </c>
      <c r="H1180" s="36">
        <v>2</v>
      </c>
      <c r="I1180" s="36">
        <v>4</v>
      </c>
      <c r="J1180" s="37">
        <v>10</v>
      </c>
      <c r="K1180" s="36">
        <v>4</v>
      </c>
      <c r="L1180" s="37">
        <v>14</v>
      </c>
      <c r="M1180" s="35">
        <v>0</v>
      </c>
      <c r="N1180" s="35">
        <v>0</v>
      </c>
      <c r="O1180" s="38">
        <v>0</v>
      </c>
      <c r="P1180" s="38">
        <v>0</v>
      </c>
      <c r="Q1180" s="39">
        <v>0.66666666666666663</v>
      </c>
      <c r="R1180" s="35">
        <v>0</v>
      </c>
      <c r="S1180" s="35">
        <v>0</v>
      </c>
      <c r="T1180" s="35">
        <v>0</v>
      </c>
      <c r="U1180" s="40">
        <v>240</v>
      </c>
      <c r="V1180" s="9" t="s">
        <v>2952</v>
      </c>
      <c r="W1180" s="9" t="s">
        <v>3558</v>
      </c>
      <c r="X1180" s="41"/>
      <c r="Y1180" s="9" t="s">
        <v>2954</v>
      </c>
      <c r="Z1180" s="9">
        <v>7.29</v>
      </c>
      <c r="AA1180" s="9">
        <v>0</v>
      </c>
      <c r="AB1180" s="9">
        <v>0</v>
      </c>
      <c r="AC1180" s="9">
        <v>0</v>
      </c>
      <c r="AD1180" s="9">
        <v>0</v>
      </c>
      <c r="AE1180" s="9">
        <v>0</v>
      </c>
      <c r="AF1180" s="9">
        <v>0</v>
      </c>
      <c r="AG1180" s="9">
        <v>0</v>
      </c>
      <c r="AH1180" s="9">
        <v>0</v>
      </c>
      <c r="AI1180" s="9">
        <v>0</v>
      </c>
      <c r="AJ1180" s="9">
        <v>0</v>
      </c>
      <c r="AK1180" s="9">
        <v>0</v>
      </c>
      <c r="AL1180" s="9">
        <v>0</v>
      </c>
      <c r="AM1180" s="9" t="s">
        <v>2955</v>
      </c>
      <c r="AN1180" s="9">
        <v>0</v>
      </c>
      <c r="AO1180" s="9">
        <v>0</v>
      </c>
      <c r="AP1180" s="9" t="s">
        <v>2956</v>
      </c>
      <c r="AQ1180" s="9">
        <v>0</v>
      </c>
      <c r="AR1180" s="9" t="s">
        <v>2961</v>
      </c>
      <c r="AS1180" s="9" t="s">
        <v>2962</v>
      </c>
      <c r="AT1180" s="9"/>
      <c r="AU1180" s="44">
        <v>1</v>
      </c>
    </row>
    <row r="1181" spans="1:47">
      <c r="A1181" s="9" t="s">
        <v>16</v>
      </c>
      <c r="B1181" s="9" t="s">
        <v>5147</v>
      </c>
      <c r="C1181" s="9" t="s">
        <v>5148</v>
      </c>
      <c r="D1181" s="9" t="s">
        <v>5149</v>
      </c>
      <c r="E1181" s="9" t="s">
        <v>5149</v>
      </c>
      <c r="F1181" s="35">
        <v>29</v>
      </c>
      <c r="G1181" s="36">
        <v>0</v>
      </c>
      <c r="H1181" s="36">
        <v>0</v>
      </c>
      <c r="I1181" s="36">
        <v>4</v>
      </c>
      <c r="J1181" s="37">
        <v>10</v>
      </c>
      <c r="K1181" s="36">
        <v>4</v>
      </c>
      <c r="L1181" s="37">
        <v>19</v>
      </c>
      <c r="M1181" s="35">
        <v>0</v>
      </c>
      <c r="N1181" s="35">
        <v>0</v>
      </c>
      <c r="O1181" s="38">
        <v>0</v>
      </c>
      <c r="P1181" s="38">
        <v>0</v>
      </c>
      <c r="Q1181" s="39" t="e">
        <v>#DIV/0!</v>
      </c>
      <c r="R1181" s="35">
        <v>0</v>
      </c>
      <c r="S1181" s="35">
        <v>0</v>
      </c>
      <c r="T1181" s="35">
        <v>0</v>
      </c>
      <c r="U1181" s="40">
        <v>290</v>
      </c>
      <c r="V1181" s="9" t="s">
        <v>2952</v>
      </c>
      <c r="W1181" s="9" t="s">
        <v>3558</v>
      </c>
      <c r="Y1181" s="9" t="s">
        <v>2954</v>
      </c>
      <c r="Z1181" s="9">
        <v>4.49</v>
      </c>
      <c r="AA1181" s="9">
        <v>13.66</v>
      </c>
      <c r="AB1181" s="9">
        <v>3</v>
      </c>
      <c r="AC1181" s="9">
        <v>33</v>
      </c>
      <c r="AD1181" s="9">
        <v>0</v>
      </c>
      <c r="AE1181" s="9">
        <v>28</v>
      </c>
      <c r="AF1181" s="9">
        <v>5</v>
      </c>
      <c r="AG1181" s="9">
        <v>0</v>
      </c>
      <c r="AH1181" s="9">
        <v>0</v>
      </c>
      <c r="AI1181" s="9">
        <v>0</v>
      </c>
      <c r="AJ1181" s="9">
        <v>0</v>
      </c>
      <c r="AK1181" s="9">
        <v>0</v>
      </c>
      <c r="AL1181" s="9">
        <v>0</v>
      </c>
      <c r="AM1181" s="9" t="s">
        <v>2955</v>
      </c>
      <c r="AN1181" s="9">
        <v>201</v>
      </c>
      <c r="AO1181" s="9">
        <v>201</v>
      </c>
      <c r="AP1181" s="9"/>
      <c r="AQ1181" s="9">
        <v>0</v>
      </c>
      <c r="AR1181" s="9" t="s">
        <v>2961</v>
      </c>
      <c r="AS1181" s="9" t="s">
        <v>2962</v>
      </c>
      <c r="AT1181" s="9"/>
      <c r="AU1181" s="44">
        <v>1</v>
      </c>
    </row>
    <row r="1182" spans="1:47">
      <c r="A1182" s="9" t="s">
        <v>16</v>
      </c>
      <c r="B1182" s="9" t="s">
        <v>5150</v>
      </c>
      <c r="C1182" s="9" t="s">
        <v>5151</v>
      </c>
      <c r="D1182" s="9" t="s">
        <v>5152</v>
      </c>
      <c r="E1182" s="9" t="s">
        <v>5152</v>
      </c>
      <c r="F1182" s="35">
        <v>17</v>
      </c>
      <c r="G1182" s="36">
        <v>0</v>
      </c>
      <c r="H1182" s="36">
        <v>0</v>
      </c>
      <c r="I1182" s="36">
        <v>4</v>
      </c>
      <c r="J1182" s="37">
        <v>10</v>
      </c>
      <c r="K1182" s="36">
        <v>4</v>
      </c>
      <c r="L1182" s="37">
        <v>7</v>
      </c>
      <c r="M1182" s="35">
        <v>0</v>
      </c>
      <c r="N1182" s="35">
        <v>0</v>
      </c>
      <c r="O1182" s="38">
        <v>0</v>
      </c>
      <c r="P1182" s="38">
        <v>0</v>
      </c>
      <c r="Q1182" s="39" t="e">
        <v>#DIV/0!</v>
      </c>
      <c r="R1182" s="35">
        <v>0</v>
      </c>
      <c r="S1182" s="35">
        <v>0</v>
      </c>
      <c r="T1182" s="35">
        <v>0</v>
      </c>
      <c r="U1182" s="40">
        <v>170</v>
      </c>
      <c r="V1182" s="9" t="s">
        <v>2952</v>
      </c>
      <c r="W1182" s="9" t="s">
        <v>2953</v>
      </c>
      <c r="X1182" s="41"/>
      <c r="Y1182" s="9" t="s">
        <v>2954</v>
      </c>
      <c r="Z1182" s="9">
        <v>3.59</v>
      </c>
      <c r="AA1182" s="9">
        <v>0</v>
      </c>
      <c r="AB1182" s="9">
        <v>0</v>
      </c>
      <c r="AC1182" s="9">
        <v>24</v>
      </c>
      <c r="AD1182" s="9">
        <v>1</v>
      </c>
      <c r="AE1182" s="9">
        <v>22</v>
      </c>
      <c r="AF1182" s="9">
        <v>0</v>
      </c>
      <c r="AG1182" s="9">
        <v>1</v>
      </c>
      <c r="AH1182" s="9">
        <v>0</v>
      </c>
      <c r="AI1182" s="9">
        <v>0</v>
      </c>
      <c r="AJ1182" s="9">
        <v>0</v>
      </c>
      <c r="AK1182" s="9">
        <v>0</v>
      </c>
      <c r="AL1182" s="9">
        <v>1</v>
      </c>
      <c r="AM1182" s="9" t="s">
        <v>2955</v>
      </c>
      <c r="AN1182" s="9"/>
      <c r="AO1182" s="9"/>
      <c r="AP1182" s="9"/>
      <c r="AQ1182" s="9">
        <v>0</v>
      </c>
      <c r="AR1182" s="9" t="s">
        <v>2961</v>
      </c>
      <c r="AS1182" s="9" t="s">
        <v>2962</v>
      </c>
      <c r="AT1182" s="9" t="s">
        <v>5153</v>
      </c>
      <c r="AU1182" s="44">
        <v>1</v>
      </c>
    </row>
    <row r="1183" spans="1:47">
      <c r="A1183" s="9" t="s">
        <v>16</v>
      </c>
      <c r="B1183" s="9" t="s">
        <v>5154</v>
      </c>
      <c r="C1183" s="9" t="s">
        <v>5155</v>
      </c>
      <c r="D1183" s="9" t="s">
        <v>5156</v>
      </c>
      <c r="E1183" s="9" t="s">
        <v>5156</v>
      </c>
      <c r="F1183" s="35">
        <v>32</v>
      </c>
      <c r="G1183" s="36">
        <v>0</v>
      </c>
      <c r="H1183" s="36">
        <v>0</v>
      </c>
      <c r="I1183" s="36">
        <v>4</v>
      </c>
      <c r="J1183" s="37">
        <v>10</v>
      </c>
      <c r="K1183" s="36">
        <v>4</v>
      </c>
      <c r="L1183" s="37">
        <v>22</v>
      </c>
      <c r="M1183" s="35">
        <v>0</v>
      </c>
      <c r="N1183" s="35">
        <v>0</v>
      </c>
      <c r="O1183" s="38">
        <v>0</v>
      </c>
      <c r="P1183" s="38">
        <v>0</v>
      </c>
      <c r="Q1183" s="39" t="e">
        <v>#DIV/0!</v>
      </c>
      <c r="R1183" s="35">
        <v>0</v>
      </c>
      <c r="S1183" s="35">
        <v>0</v>
      </c>
      <c r="T1183" s="35">
        <v>0</v>
      </c>
      <c r="U1183" s="40">
        <v>320</v>
      </c>
      <c r="V1183" s="9" t="s">
        <v>2952</v>
      </c>
      <c r="W1183" s="9" t="s">
        <v>3558</v>
      </c>
      <c r="Y1183" s="9" t="s">
        <v>2954</v>
      </c>
      <c r="Z1183" s="9">
        <v>4.6900000000000004</v>
      </c>
      <c r="AA1183" s="9">
        <v>0</v>
      </c>
      <c r="AB1183" s="9">
        <v>0</v>
      </c>
      <c r="AC1183" s="9">
        <v>36</v>
      </c>
      <c r="AD1183" s="9">
        <v>0</v>
      </c>
      <c r="AE1183" s="9">
        <v>36</v>
      </c>
      <c r="AF1183" s="9">
        <v>0</v>
      </c>
      <c r="AG1183" s="9">
        <v>0</v>
      </c>
      <c r="AH1183" s="9">
        <v>0</v>
      </c>
      <c r="AI1183" s="9">
        <v>0</v>
      </c>
      <c r="AJ1183" s="9">
        <v>0</v>
      </c>
      <c r="AK1183" s="9">
        <v>0</v>
      </c>
      <c r="AL1183" s="9">
        <v>0</v>
      </c>
      <c r="AM1183" s="9" t="s">
        <v>2955</v>
      </c>
      <c r="AN1183" s="9">
        <v>87</v>
      </c>
      <c r="AO1183" s="9">
        <v>87</v>
      </c>
      <c r="AP1183" s="9"/>
      <c r="AQ1183" s="9">
        <v>0</v>
      </c>
      <c r="AR1183" s="9" t="s">
        <v>2961</v>
      </c>
      <c r="AS1183" s="9" t="s">
        <v>2962</v>
      </c>
      <c r="AT1183" s="9"/>
      <c r="AU1183" s="44">
        <v>1</v>
      </c>
    </row>
    <row r="1184" spans="1:47">
      <c r="A1184" s="9" t="s">
        <v>16</v>
      </c>
      <c r="B1184" s="9" t="s">
        <v>5157</v>
      </c>
      <c r="C1184" s="9" t="s">
        <v>5158</v>
      </c>
      <c r="D1184" s="9" t="s">
        <v>2770</v>
      </c>
      <c r="E1184" s="9" t="s">
        <v>2770</v>
      </c>
      <c r="F1184" s="35">
        <v>7</v>
      </c>
      <c r="G1184" s="36">
        <v>4</v>
      </c>
      <c r="H1184" s="36">
        <v>0</v>
      </c>
      <c r="I1184" s="36">
        <v>1</v>
      </c>
      <c r="J1184" s="37">
        <v>2.5</v>
      </c>
      <c r="K1184" s="36">
        <v>4</v>
      </c>
      <c r="L1184" s="37">
        <v>4.5</v>
      </c>
      <c r="M1184" s="35">
        <v>0</v>
      </c>
      <c r="N1184" s="35">
        <v>0</v>
      </c>
      <c r="O1184" s="38">
        <v>0</v>
      </c>
      <c r="P1184" s="38">
        <v>0</v>
      </c>
      <c r="Q1184" s="39">
        <v>0</v>
      </c>
      <c r="R1184" s="35">
        <v>0</v>
      </c>
      <c r="S1184" s="35">
        <v>0</v>
      </c>
      <c r="T1184" s="35">
        <v>0</v>
      </c>
      <c r="U1184" s="40">
        <v>70</v>
      </c>
      <c r="V1184" s="9" t="s">
        <v>2952</v>
      </c>
      <c r="W1184" s="9" t="s">
        <v>2953</v>
      </c>
      <c r="X1184" s="41"/>
      <c r="Y1184" s="9" t="s">
        <v>2954</v>
      </c>
      <c r="Z1184" s="9">
        <v>9.69</v>
      </c>
      <c r="AA1184" s="9">
        <v>9.76</v>
      </c>
      <c r="AB1184" s="9">
        <v>1</v>
      </c>
      <c r="AC1184" s="9">
        <v>10</v>
      </c>
      <c r="AD1184" s="9">
        <v>0</v>
      </c>
      <c r="AE1184" s="9">
        <v>10</v>
      </c>
      <c r="AF1184" s="9">
        <v>0</v>
      </c>
      <c r="AG1184" s="9">
        <v>0</v>
      </c>
      <c r="AH1184" s="9">
        <v>0</v>
      </c>
      <c r="AI1184" s="9">
        <v>0</v>
      </c>
      <c r="AJ1184" s="9">
        <v>0</v>
      </c>
      <c r="AK1184" s="9">
        <v>0</v>
      </c>
      <c r="AL1184" s="9">
        <v>0</v>
      </c>
      <c r="AM1184" s="9" t="s">
        <v>2955</v>
      </c>
      <c r="AN1184" s="9">
        <v>191</v>
      </c>
      <c r="AO1184" s="9">
        <v>191</v>
      </c>
      <c r="AP1184" s="9"/>
      <c r="AQ1184" s="9">
        <v>0</v>
      </c>
      <c r="AR1184" s="9" t="s">
        <v>2961</v>
      </c>
      <c r="AS1184" s="9" t="s">
        <v>2962</v>
      </c>
      <c r="AT1184" s="9" t="s">
        <v>5159</v>
      </c>
      <c r="AU1184" s="44">
        <v>0.25</v>
      </c>
    </row>
    <row r="1185" spans="1:47">
      <c r="A1185" s="9" t="s">
        <v>16</v>
      </c>
      <c r="B1185" s="9" t="s">
        <v>5160</v>
      </c>
      <c r="C1185" s="9" t="s">
        <v>5161</v>
      </c>
      <c r="D1185" s="9" t="s">
        <v>1549</v>
      </c>
      <c r="E1185" s="9" t="s">
        <v>5162</v>
      </c>
      <c r="F1185" s="35">
        <v>42</v>
      </c>
      <c r="G1185" s="36">
        <v>1</v>
      </c>
      <c r="H1185" s="36">
        <v>1</v>
      </c>
      <c r="I1185" s="36">
        <v>4</v>
      </c>
      <c r="J1185" s="37">
        <v>10</v>
      </c>
      <c r="K1185" s="36">
        <v>4</v>
      </c>
      <c r="L1185" s="37">
        <v>32</v>
      </c>
      <c r="M1185" s="35">
        <v>0</v>
      </c>
      <c r="N1185" s="35">
        <v>0</v>
      </c>
      <c r="O1185" s="38">
        <v>0</v>
      </c>
      <c r="P1185" s="38">
        <v>0</v>
      </c>
      <c r="Q1185" s="39">
        <v>1</v>
      </c>
      <c r="R1185" s="35">
        <v>0</v>
      </c>
      <c r="S1185" s="35">
        <v>0</v>
      </c>
      <c r="T1185" s="35">
        <v>0</v>
      </c>
      <c r="U1185" s="40">
        <v>420</v>
      </c>
      <c r="V1185" s="9" t="s">
        <v>2952</v>
      </c>
      <c r="W1185" s="9" t="s">
        <v>2953</v>
      </c>
      <c r="X1185" s="41"/>
      <c r="Y1185" s="9" t="s">
        <v>2954</v>
      </c>
      <c r="Z1185" s="9">
        <v>9.59</v>
      </c>
      <c r="AA1185" s="9">
        <v>0</v>
      </c>
      <c r="AB1185" s="9">
        <v>0</v>
      </c>
      <c r="AC1185" s="9">
        <v>6</v>
      </c>
      <c r="AD1185" s="9">
        <v>0</v>
      </c>
      <c r="AE1185" s="9">
        <v>0</v>
      </c>
      <c r="AF1185" s="9">
        <v>5</v>
      </c>
      <c r="AG1185" s="9">
        <v>0</v>
      </c>
      <c r="AH1185" s="9">
        <v>1</v>
      </c>
      <c r="AI1185" s="9">
        <v>0</v>
      </c>
      <c r="AJ1185" s="9">
        <v>0</v>
      </c>
      <c r="AK1185" s="9">
        <v>0</v>
      </c>
      <c r="AL1185" s="9">
        <v>0</v>
      </c>
      <c r="AM1185" s="9" t="s">
        <v>2955</v>
      </c>
      <c r="AN1185" s="9">
        <v>28</v>
      </c>
      <c r="AO1185" s="9">
        <v>24</v>
      </c>
      <c r="AP1185" s="9"/>
      <c r="AQ1185" s="9">
        <v>18</v>
      </c>
      <c r="AR1185" s="42">
        <v>46053</v>
      </c>
      <c r="AS1185" s="9" t="s">
        <v>2957</v>
      </c>
      <c r="AT1185" s="9" t="s">
        <v>3120</v>
      </c>
    </row>
    <row r="1186" spans="1:47">
      <c r="A1186" s="9" t="s">
        <v>16</v>
      </c>
      <c r="B1186" s="9" t="s">
        <v>5163</v>
      </c>
      <c r="C1186" s="9" t="s">
        <v>5164</v>
      </c>
      <c r="D1186" s="9" t="s">
        <v>1417</v>
      </c>
      <c r="E1186" s="9" t="s">
        <v>5165</v>
      </c>
      <c r="F1186" s="35">
        <v>16</v>
      </c>
      <c r="G1186" s="36">
        <v>11</v>
      </c>
      <c r="H1186" s="36">
        <v>0</v>
      </c>
      <c r="I1186" s="36">
        <v>1</v>
      </c>
      <c r="J1186" s="37">
        <v>2.5</v>
      </c>
      <c r="K1186" s="47">
        <v>4</v>
      </c>
      <c r="L1186" s="37">
        <v>13.5</v>
      </c>
      <c r="M1186" s="35">
        <v>0</v>
      </c>
      <c r="N1186" s="35">
        <v>0</v>
      </c>
      <c r="O1186" s="38">
        <v>0</v>
      </c>
      <c r="P1186" s="38">
        <v>0</v>
      </c>
      <c r="Q1186" s="39">
        <v>0</v>
      </c>
      <c r="R1186" s="35">
        <v>0</v>
      </c>
      <c r="S1186" s="35">
        <v>0</v>
      </c>
      <c r="T1186" s="35">
        <v>0</v>
      </c>
      <c r="U1186" s="40">
        <v>160</v>
      </c>
      <c r="V1186" s="9" t="s">
        <v>2952</v>
      </c>
      <c r="W1186" s="9" t="s">
        <v>2953</v>
      </c>
      <c r="X1186" s="9"/>
      <c r="Y1186" s="9" t="s">
        <v>2954</v>
      </c>
      <c r="Z1186" s="9">
        <v>7.18</v>
      </c>
      <c r="AA1186" s="9">
        <v>30.3</v>
      </c>
      <c r="AB1186" s="9">
        <v>5</v>
      </c>
      <c r="AC1186" s="9">
        <v>7</v>
      </c>
      <c r="AD1186" s="9">
        <v>0</v>
      </c>
      <c r="AE1186" s="9">
        <v>7</v>
      </c>
      <c r="AF1186" s="9">
        <v>0</v>
      </c>
      <c r="AG1186" s="9">
        <v>0</v>
      </c>
      <c r="AH1186" s="9">
        <v>0</v>
      </c>
      <c r="AI1186" s="9">
        <v>0</v>
      </c>
      <c r="AJ1186" s="9">
        <v>0</v>
      </c>
      <c r="AK1186" s="9">
        <v>0</v>
      </c>
      <c r="AL1186" s="9">
        <v>0</v>
      </c>
      <c r="AM1186" s="9" t="s">
        <v>2955</v>
      </c>
      <c r="AN1186" s="9">
        <v>44</v>
      </c>
      <c r="AO1186" s="9">
        <v>44</v>
      </c>
      <c r="AP1186" s="9"/>
      <c r="AQ1186" s="9">
        <v>12</v>
      </c>
      <c r="AR1186" s="42">
        <v>46053</v>
      </c>
      <c r="AS1186" s="9" t="s">
        <v>2957</v>
      </c>
      <c r="AT1186" s="9" t="s">
        <v>5166</v>
      </c>
      <c r="AU1186" s="44">
        <v>0.25</v>
      </c>
    </row>
    <row r="1187" spans="1:47">
      <c r="A1187" s="9" t="s">
        <v>16</v>
      </c>
      <c r="B1187" s="9" t="s">
        <v>5167</v>
      </c>
      <c r="C1187" s="9" t="s">
        <v>5168</v>
      </c>
      <c r="D1187" s="9" t="s">
        <v>1359</v>
      </c>
      <c r="E1187" s="9" t="s">
        <v>5169</v>
      </c>
      <c r="F1187" s="35">
        <v>14</v>
      </c>
      <c r="G1187" s="36">
        <v>11</v>
      </c>
      <c r="H1187" s="36">
        <v>1</v>
      </c>
      <c r="I1187" s="36">
        <v>0</v>
      </c>
      <c r="J1187" s="37">
        <v>0</v>
      </c>
      <c r="K1187" s="47">
        <v>4</v>
      </c>
      <c r="L1187" s="37">
        <v>14</v>
      </c>
      <c r="M1187" s="35">
        <v>0</v>
      </c>
      <c r="N1187" s="35">
        <v>0</v>
      </c>
      <c r="O1187" s="38">
        <v>0</v>
      </c>
      <c r="P1187" s="38">
        <v>0</v>
      </c>
      <c r="Q1187" s="39">
        <v>9.0909090909090912E-2</v>
      </c>
      <c r="R1187" s="35">
        <v>0</v>
      </c>
      <c r="S1187" s="35">
        <v>0</v>
      </c>
      <c r="T1187" s="35">
        <v>0</v>
      </c>
      <c r="U1187" s="40">
        <v>140</v>
      </c>
      <c r="V1187" s="9" t="s">
        <v>2952</v>
      </c>
      <c r="W1187" s="9" t="s">
        <v>2953</v>
      </c>
      <c r="X1187" s="41"/>
      <c r="Y1187" s="9" t="s">
        <v>2954</v>
      </c>
      <c r="Z1187" s="9">
        <v>27.25</v>
      </c>
      <c r="AA1187" s="9">
        <v>198.49</v>
      </c>
      <c r="AB1187" s="9">
        <v>7</v>
      </c>
      <c r="AC1187" s="9">
        <v>0</v>
      </c>
      <c r="AD1187" s="9">
        <v>0</v>
      </c>
      <c r="AE1187" s="9">
        <v>0</v>
      </c>
      <c r="AF1187" s="9">
        <v>0</v>
      </c>
      <c r="AG1187" s="9">
        <v>0</v>
      </c>
      <c r="AH1187" s="9">
        <v>0</v>
      </c>
      <c r="AI1187" s="9">
        <v>0</v>
      </c>
      <c r="AJ1187" s="9">
        <v>0</v>
      </c>
      <c r="AK1187" s="9">
        <v>0</v>
      </c>
      <c r="AL1187" s="9">
        <v>0</v>
      </c>
      <c r="AM1187" s="9" t="s">
        <v>2955</v>
      </c>
      <c r="AN1187" s="9">
        <v>0</v>
      </c>
      <c r="AO1187" s="9">
        <v>0</v>
      </c>
      <c r="AP1187" s="9" t="s">
        <v>2956</v>
      </c>
      <c r="AQ1187" s="9">
        <v>21</v>
      </c>
      <c r="AR1187" s="42">
        <v>46048</v>
      </c>
      <c r="AS1187" s="9" t="s">
        <v>2957</v>
      </c>
      <c r="AT1187" s="9" t="s">
        <v>5170</v>
      </c>
      <c r="AU1187" s="44">
        <v>0</v>
      </c>
    </row>
    <row r="1188" spans="1:47">
      <c r="A1188" s="9" t="s">
        <v>16</v>
      </c>
      <c r="B1188" s="9" t="s">
        <v>5171</v>
      </c>
      <c r="C1188" s="9" t="s">
        <v>5172</v>
      </c>
      <c r="D1188" s="9" t="s">
        <v>1499</v>
      </c>
      <c r="E1188" s="9" t="s">
        <v>5173</v>
      </c>
      <c r="F1188" s="35">
        <v>6</v>
      </c>
      <c r="G1188" s="36">
        <v>10</v>
      </c>
      <c r="H1188" s="36">
        <v>1</v>
      </c>
      <c r="I1188" s="36">
        <v>0</v>
      </c>
      <c r="J1188" s="37">
        <v>0</v>
      </c>
      <c r="K1188" s="47">
        <v>3.6666666666666665</v>
      </c>
      <c r="L1188" s="37">
        <v>6</v>
      </c>
      <c r="M1188" s="35">
        <v>0</v>
      </c>
      <c r="N1188" s="35">
        <v>0</v>
      </c>
      <c r="O1188" s="38">
        <v>0</v>
      </c>
      <c r="P1188" s="38">
        <v>0</v>
      </c>
      <c r="Q1188" s="39">
        <v>0.1</v>
      </c>
      <c r="R1188" s="35">
        <v>0</v>
      </c>
      <c r="S1188" s="35">
        <v>0</v>
      </c>
      <c r="T1188" s="35">
        <v>0</v>
      </c>
      <c r="U1188" s="40">
        <v>65.454545454545453</v>
      </c>
      <c r="V1188" s="9" t="s">
        <v>2952</v>
      </c>
      <c r="W1188" s="9" t="s">
        <v>2953</v>
      </c>
      <c r="Y1188" s="9" t="s">
        <v>2954</v>
      </c>
      <c r="Z1188" s="9">
        <v>10.39</v>
      </c>
      <c r="AA1188" s="9">
        <v>0</v>
      </c>
      <c r="AB1188" s="9">
        <v>0</v>
      </c>
      <c r="AC1188" s="9">
        <v>6</v>
      </c>
      <c r="AD1188" s="9">
        <v>6</v>
      </c>
      <c r="AE1188" s="9">
        <v>0</v>
      </c>
      <c r="AF1188" s="9">
        <v>0</v>
      </c>
      <c r="AG1188" s="9">
        <v>0</v>
      </c>
      <c r="AH1188" s="9">
        <v>0</v>
      </c>
      <c r="AI1188" s="9">
        <v>0</v>
      </c>
      <c r="AJ1188" s="9">
        <v>0</v>
      </c>
      <c r="AK1188" s="9">
        <v>6</v>
      </c>
      <c r="AL1188" s="9">
        <v>0</v>
      </c>
      <c r="AM1188" s="9" t="s">
        <v>2955</v>
      </c>
      <c r="AN1188" s="9">
        <v>169</v>
      </c>
      <c r="AO1188" s="9">
        <v>169</v>
      </c>
      <c r="AP1188" s="9"/>
      <c r="AQ1188" s="9">
        <v>0</v>
      </c>
      <c r="AR1188" s="9" t="s">
        <v>2961</v>
      </c>
      <c r="AS1188" s="9" t="s">
        <v>2962</v>
      </c>
      <c r="AT1188" s="9" t="s">
        <v>5174</v>
      </c>
      <c r="AU1188" s="44">
        <v>0</v>
      </c>
    </row>
    <row r="1189" spans="1:47">
      <c r="A1189" s="9" t="s">
        <v>16</v>
      </c>
      <c r="B1189" s="9" t="s">
        <v>487</v>
      </c>
      <c r="C1189" s="9" t="s">
        <v>489</v>
      </c>
      <c r="D1189" s="9" t="s">
        <v>488</v>
      </c>
      <c r="E1189" s="9" t="s">
        <v>488</v>
      </c>
      <c r="F1189" s="35">
        <v>45</v>
      </c>
      <c r="G1189" s="36">
        <v>0</v>
      </c>
      <c r="H1189" s="36">
        <v>10</v>
      </c>
      <c r="I1189" s="36">
        <v>1</v>
      </c>
      <c r="J1189" s="37">
        <v>2.5</v>
      </c>
      <c r="K1189" s="47">
        <v>3.6666666666666665</v>
      </c>
      <c r="L1189" s="37">
        <v>42.5</v>
      </c>
      <c r="M1189" s="35">
        <v>0</v>
      </c>
      <c r="N1189" s="35">
        <v>0</v>
      </c>
      <c r="O1189" s="38">
        <v>0</v>
      </c>
      <c r="P1189" s="38">
        <v>0</v>
      </c>
      <c r="Q1189" s="39" t="e">
        <v>#DIV/0!</v>
      </c>
      <c r="R1189" s="35">
        <v>0</v>
      </c>
      <c r="S1189" s="35">
        <v>0</v>
      </c>
      <c r="T1189" s="35">
        <v>0</v>
      </c>
      <c r="U1189" s="40">
        <v>490.90909090909093</v>
      </c>
      <c r="V1189" s="9" t="s">
        <v>2952</v>
      </c>
      <c r="W1189" s="9" t="s">
        <v>2953</v>
      </c>
      <c r="X1189" s="41"/>
      <c r="Y1189" s="9" t="s">
        <v>2954</v>
      </c>
      <c r="Z1189" s="9">
        <v>5.76</v>
      </c>
      <c r="AA1189" s="9">
        <v>16.14</v>
      </c>
      <c r="AB1189" s="9">
        <v>3</v>
      </c>
      <c r="AC1189" s="9">
        <v>48</v>
      </c>
      <c r="AD1189" s="9">
        <v>48</v>
      </c>
      <c r="AE1189" s="9">
        <v>0</v>
      </c>
      <c r="AF1189" s="9">
        <v>0</v>
      </c>
      <c r="AG1189" s="9">
        <v>0</v>
      </c>
      <c r="AH1189" s="9">
        <v>0</v>
      </c>
      <c r="AI1189" s="9">
        <v>1</v>
      </c>
      <c r="AJ1189" s="9">
        <v>24</v>
      </c>
      <c r="AK1189" s="9">
        <v>24</v>
      </c>
      <c r="AL1189" s="9">
        <v>0</v>
      </c>
      <c r="AM1189" s="9" t="s">
        <v>2955</v>
      </c>
      <c r="AN1189" s="9" t="s">
        <v>3017</v>
      </c>
      <c r="AO1189" s="9">
        <v>177</v>
      </c>
      <c r="AP1189" s="9"/>
      <c r="AQ1189" s="9">
        <v>0</v>
      </c>
      <c r="AR1189" s="9" t="s">
        <v>2961</v>
      </c>
      <c r="AS1189" s="9" t="s">
        <v>2962</v>
      </c>
      <c r="AT1189" s="9" t="s">
        <v>4529</v>
      </c>
      <c r="AU1189" s="44">
        <v>0.27272727272727276</v>
      </c>
    </row>
    <row r="1190" spans="1:47">
      <c r="A1190" s="9" t="s">
        <v>16</v>
      </c>
      <c r="B1190" s="9" t="s">
        <v>3592</v>
      </c>
      <c r="C1190" s="9" t="s">
        <v>237</v>
      </c>
      <c r="D1190" s="9" t="s">
        <v>238</v>
      </c>
      <c r="E1190" s="9" t="s">
        <v>236</v>
      </c>
      <c r="F1190" s="35">
        <v>24</v>
      </c>
      <c r="G1190" s="36">
        <v>0</v>
      </c>
      <c r="H1190" s="36">
        <v>10</v>
      </c>
      <c r="I1190" s="36">
        <v>0</v>
      </c>
      <c r="J1190" s="37">
        <v>0</v>
      </c>
      <c r="K1190" s="47">
        <v>3.3333333333333335</v>
      </c>
      <c r="L1190" s="37">
        <v>24</v>
      </c>
      <c r="M1190" s="35">
        <v>0</v>
      </c>
      <c r="N1190" s="35">
        <v>0</v>
      </c>
      <c r="O1190" s="38">
        <v>0</v>
      </c>
      <c r="P1190" s="38">
        <v>0</v>
      </c>
      <c r="Q1190" s="39" t="e">
        <v>#DIV/0!</v>
      </c>
      <c r="R1190" s="35">
        <v>0</v>
      </c>
      <c r="S1190" s="35">
        <v>0</v>
      </c>
      <c r="T1190" s="35">
        <v>0</v>
      </c>
      <c r="U1190" s="40">
        <v>287.99999999999994</v>
      </c>
      <c r="V1190" s="9" t="s">
        <v>2952</v>
      </c>
      <c r="W1190" s="9" t="s">
        <v>2953</v>
      </c>
      <c r="X1190" s="41"/>
      <c r="Y1190" s="9" t="s">
        <v>2954</v>
      </c>
      <c r="Z1190" s="9">
        <v>4.8899999999999997</v>
      </c>
      <c r="AA1190" s="9">
        <v>0</v>
      </c>
      <c r="AB1190" s="9">
        <v>0</v>
      </c>
      <c r="AC1190" s="9">
        <v>24</v>
      </c>
      <c r="AD1190" s="9">
        <v>24</v>
      </c>
      <c r="AE1190" s="9">
        <v>0</v>
      </c>
      <c r="AF1190" s="9">
        <v>0</v>
      </c>
      <c r="AG1190" s="9">
        <v>0</v>
      </c>
      <c r="AH1190" s="9">
        <v>0</v>
      </c>
      <c r="AI1190" s="9">
        <v>0</v>
      </c>
      <c r="AJ1190" s="9">
        <v>24</v>
      </c>
      <c r="AK1190" s="9">
        <v>0</v>
      </c>
      <c r="AL1190" s="9">
        <v>0</v>
      </c>
      <c r="AM1190" s="9" t="s">
        <v>2955</v>
      </c>
      <c r="AN1190" s="9"/>
      <c r="AO1190" s="9"/>
      <c r="AP1190" s="9" t="s">
        <v>2956</v>
      </c>
      <c r="AQ1190" s="9">
        <v>0</v>
      </c>
      <c r="AR1190" s="9" t="s">
        <v>2961</v>
      </c>
      <c r="AS1190" s="9" t="s">
        <v>2962</v>
      </c>
      <c r="AT1190" s="9" t="s">
        <v>3930</v>
      </c>
      <c r="AU1190" s="44">
        <v>0</v>
      </c>
    </row>
    <row r="1191" spans="1:47">
      <c r="A1191" s="9" t="s">
        <v>16</v>
      </c>
      <c r="B1191" s="9" t="s">
        <v>300</v>
      </c>
      <c r="C1191" s="9" t="s">
        <v>302</v>
      </c>
      <c r="D1191" s="9" t="s">
        <v>303</v>
      </c>
      <c r="E1191" s="9" t="s">
        <v>301</v>
      </c>
      <c r="F1191" s="35">
        <v>47</v>
      </c>
      <c r="G1191" s="36">
        <v>0</v>
      </c>
      <c r="H1191" s="36">
        <v>2</v>
      </c>
      <c r="I1191" s="36">
        <v>3</v>
      </c>
      <c r="J1191" s="37">
        <v>7.5</v>
      </c>
      <c r="K1191" s="36">
        <v>3</v>
      </c>
      <c r="L1191" s="37">
        <v>39.5</v>
      </c>
      <c r="M1191" s="35">
        <v>0</v>
      </c>
      <c r="N1191" s="35">
        <v>0</v>
      </c>
      <c r="O1191" s="38">
        <v>0</v>
      </c>
      <c r="P1191" s="38">
        <v>0</v>
      </c>
      <c r="Q1191" s="39" t="e">
        <v>#DIV/0!</v>
      </c>
      <c r="R1191" s="35">
        <v>0</v>
      </c>
      <c r="S1191" s="35">
        <v>0</v>
      </c>
      <c r="T1191" s="35">
        <v>0</v>
      </c>
      <c r="U1191" s="40">
        <v>626.66666666666674</v>
      </c>
      <c r="V1191" s="9" t="s">
        <v>2952</v>
      </c>
      <c r="W1191" s="9" t="s">
        <v>2953</v>
      </c>
      <c r="X1191" s="41"/>
      <c r="Y1191" s="9" t="s">
        <v>2954</v>
      </c>
      <c r="Z1191" s="9">
        <v>6.49</v>
      </c>
      <c r="AA1191" s="9">
        <v>6.49</v>
      </c>
      <c r="AB1191" s="9">
        <v>1</v>
      </c>
      <c r="AC1191" s="9">
        <v>48</v>
      </c>
      <c r="AD1191" s="9">
        <v>48</v>
      </c>
      <c r="AE1191" s="9">
        <v>0</v>
      </c>
      <c r="AF1191" s="9">
        <v>0</v>
      </c>
      <c r="AG1191" s="9">
        <v>0</v>
      </c>
      <c r="AH1191" s="9">
        <v>0</v>
      </c>
      <c r="AI1191" s="9">
        <v>0</v>
      </c>
      <c r="AJ1191" s="9">
        <v>24</v>
      </c>
      <c r="AK1191" s="9">
        <v>24</v>
      </c>
      <c r="AL1191" s="9">
        <v>0</v>
      </c>
      <c r="AM1191" s="9" t="s">
        <v>2955</v>
      </c>
      <c r="AN1191" s="9">
        <v>340</v>
      </c>
      <c r="AO1191" s="9">
        <v>266</v>
      </c>
      <c r="AP1191" s="9"/>
      <c r="AQ1191" s="9">
        <v>0</v>
      </c>
      <c r="AR1191" s="9" t="s">
        <v>2961</v>
      </c>
      <c r="AS1191" s="9" t="s">
        <v>2962</v>
      </c>
      <c r="AT1191" s="9" t="s">
        <v>3553</v>
      </c>
      <c r="AU1191" s="44">
        <v>1</v>
      </c>
    </row>
    <row r="1192" spans="1:47">
      <c r="A1192" s="9" t="s">
        <v>16</v>
      </c>
      <c r="B1192" s="9" t="s">
        <v>527</v>
      </c>
      <c r="C1192" s="9" t="s">
        <v>529</v>
      </c>
      <c r="D1192" s="9" t="s">
        <v>530</v>
      </c>
      <c r="E1192" s="9" t="s">
        <v>528</v>
      </c>
      <c r="F1192" s="35">
        <v>40</v>
      </c>
      <c r="G1192" s="36">
        <v>0</v>
      </c>
      <c r="H1192" s="36">
        <v>1</v>
      </c>
      <c r="I1192" s="36">
        <v>3</v>
      </c>
      <c r="J1192" s="37">
        <v>7.5</v>
      </c>
      <c r="K1192" s="36">
        <v>3</v>
      </c>
      <c r="L1192" s="37">
        <v>32.5</v>
      </c>
      <c r="M1192" s="35">
        <v>0</v>
      </c>
      <c r="N1192" s="35">
        <v>0</v>
      </c>
      <c r="O1192" s="38">
        <v>0</v>
      </c>
      <c r="P1192" s="38">
        <v>0</v>
      </c>
      <c r="Q1192" s="39" t="e">
        <v>#DIV/0!</v>
      </c>
      <c r="R1192" s="35">
        <v>0</v>
      </c>
      <c r="S1192" s="35">
        <v>0</v>
      </c>
      <c r="T1192" s="35">
        <v>0</v>
      </c>
      <c r="U1192" s="40">
        <v>533.33333333333337</v>
      </c>
      <c r="V1192" s="9" t="s">
        <v>2952</v>
      </c>
      <c r="W1192" s="9" t="s">
        <v>2953</v>
      </c>
      <c r="Y1192" s="9" t="s">
        <v>2954</v>
      </c>
      <c r="Z1192" s="9">
        <v>7.91</v>
      </c>
      <c r="AA1192" s="9">
        <v>43.61</v>
      </c>
      <c r="AB1192" s="9">
        <v>7</v>
      </c>
      <c r="AC1192" s="9">
        <v>60</v>
      </c>
      <c r="AD1192" s="9">
        <v>60</v>
      </c>
      <c r="AE1192" s="9">
        <v>0</v>
      </c>
      <c r="AF1192" s="9">
        <v>0</v>
      </c>
      <c r="AG1192" s="9">
        <v>0</v>
      </c>
      <c r="AH1192" s="9">
        <v>0</v>
      </c>
      <c r="AI1192" s="9">
        <v>0</v>
      </c>
      <c r="AJ1192" s="9">
        <v>12</v>
      </c>
      <c r="AK1192" s="9">
        <v>48</v>
      </c>
      <c r="AL1192" s="9">
        <v>0</v>
      </c>
      <c r="AM1192" s="9" t="s">
        <v>2955</v>
      </c>
      <c r="AN1192" s="9" t="s">
        <v>3017</v>
      </c>
      <c r="AO1192" s="9" t="s">
        <v>3017</v>
      </c>
      <c r="AQ1192" s="9">
        <v>0</v>
      </c>
      <c r="AR1192" s="9" t="s">
        <v>2961</v>
      </c>
      <c r="AS1192" s="9" t="s">
        <v>2962</v>
      </c>
      <c r="AT1192" s="9" t="s">
        <v>5175</v>
      </c>
      <c r="AU1192" s="44">
        <v>1</v>
      </c>
    </row>
    <row r="1193" spans="1:47">
      <c r="A1193" s="9" t="s">
        <v>16</v>
      </c>
      <c r="B1193" s="9" t="s">
        <v>5176</v>
      </c>
      <c r="C1193" s="9" t="s">
        <v>5177</v>
      </c>
      <c r="D1193" s="9" t="s">
        <v>5178</v>
      </c>
      <c r="E1193" s="9" t="s">
        <v>5178</v>
      </c>
      <c r="F1193" s="35">
        <v>16</v>
      </c>
      <c r="G1193" s="36">
        <v>0</v>
      </c>
      <c r="H1193" s="36">
        <v>0</v>
      </c>
      <c r="I1193" s="36">
        <v>3</v>
      </c>
      <c r="J1193" s="37">
        <v>7.5</v>
      </c>
      <c r="K1193" s="36">
        <v>3</v>
      </c>
      <c r="L1193" s="37">
        <v>8.5</v>
      </c>
      <c r="M1193" s="35">
        <v>0</v>
      </c>
      <c r="N1193" s="35">
        <v>0</v>
      </c>
      <c r="O1193" s="38">
        <v>0</v>
      </c>
      <c r="P1193" s="38">
        <v>0</v>
      </c>
      <c r="Q1193" s="39" t="e">
        <v>#DIV/0!</v>
      </c>
      <c r="R1193" s="35">
        <v>0</v>
      </c>
      <c r="S1193" s="35">
        <v>0</v>
      </c>
      <c r="T1193" s="35">
        <v>0</v>
      </c>
      <c r="U1193" s="40">
        <v>213.33333333333334</v>
      </c>
      <c r="V1193" s="9" t="s">
        <v>2952</v>
      </c>
      <c r="W1193" s="9" t="s">
        <v>2953</v>
      </c>
      <c r="Y1193" s="9" t="s">
        <v>2954</v>
      </c>
      <c r="Z1193" s="9">
        <v>4.99</v>
      </c>
      <c r="AA1193" s="9">
        <v>14.97</v>
      </c>
      <c r="AB1193" s="9">
        <v>3</v>
      </c>
      <c r="AC1193" s="9">
        <v>21</v>
      </c>
      <c r="AD1193" s="9">
        <v>0</v>
      </c>
      <c r="AE1193" s="9">
        <v>19</v>
      </c>
      <c r="AF1193" s="9">
        <v>2</v>
      </c>
      <c r="AG1193" s="9">
        <v>0</v>
      </c>
      <c r="AH1193" s="9">
        <v>0</v>
      </c>
      <c r="AI1193" s="9">
        <v>0</v>
      </c>
      <c r="AJ1193" s="9">
        <v>0</v>
      </c>
      <c r="AK1193" s="9">
        <v>0</v>
      </c>
      <c r="AL1193" s="9">
        <v>0</v>
      </c>
      <c r="AM1193" s="9" t="s">
        <v>2955</v>
      </c>
      <c r="AN1193" s="9">
        <v>188</v>
      </c>
      <c r="AO1193" s="9">
        <v>188</v>
      </c>
      <c r="AP1193" s="9"/>
      <c r="AQ1193" s="9">
        <v>0</v>
      </c>
      <c r="AR1193" s="9" t="s">
        <v>2961</v>
      </c>
      <c r="AS1193" s="9" t="s">
        <v>2962</v>
      </c>
      <c r="AT1193" s="9" t="s">
        <v>5179</v>
      </c>
      <c r="AU1193" s="44">
        <v>1</v>
      </c>
    </row>
    <row r="1194" spans="1:47">
      <c r="A1194" s="9" t="s">
        <v>16</v>
      </c>
      <c r="B1194" s="9" t="s">
        <v>5180</v>
      </c>
      <c r="C1194" s="9" t="s">
        <v>5181</v>
      </c>
      <c r="D1194" s="9" t="s">
        <v>2148</v>
      </c>
      <c r="E1194" s="9" t="s">
        <v>2148</v>
      </c>
      <c r="F1194" s="35">
        <v>66</v>
      </c>
      <c r="G1194" s="36">
        <v>3</v>
      </c>
      <c r="H1194" s="36">
        <v>1</v>
      </c>
      <c r="I1194" s="36">
        <v>2</v>
      </c>
      <c r="J1194" s="37">
        <v>5</v>
      </c>
      <c r="K1194" s="36">
        <v>3</v>
      </c>
      <c r="L1194" s="37">
        <v>61</v>
      </c>
      <c r="M1194" s="35">
        <v>0</v>
      </c>
      <c r="N1194" s="35">
        <v>0</v>
      </c>
      <c r="O1194" s="38">
        <v>0</v>
      </c>
      <c r="P1194" s="38">
        <v>0</v>
      </c>
      <c r="Q1194" s="39">
        <v>0.33333333333333331</v>
      </c>
      <c r="R1194" s="35">
        <v>0</v>
      </c>
      <c r="S1194" s="35">
        <v>0</v>
      </c>
      <c r="T1194" s="35">
        <v>0</v>
      </c>
      <c r="U1194" s="40">
        <v>880</v>
      </c>
      <c r="V1194" s="9" t="s">
        <v>2952</v>
      </c>
      <c r="W1194" s="9" t="s">
        <v>2953</v>
      </c>
      <c r="Y1194" s="9" t="s">
        <v>2954</v>
      </c>
      <c r="Z1194" s="9">
        <v>6.79</v>
      </c>
      <c r="AA1194" s="9">
        <v>0</v>
      </c>
      <c r="AB1194" s="9">
        <v>0</v>
      </c>
      <c r="AC1194" s="9">
        <v>72</v>
      </c>
      <c r="AD1194" s="9">
        <v>72</v>
      </c>
      <c r="AE1194" s="9">
        <v>0</v>
      </c>
      <c r="AF1194" s="9">
        <v>0</v>
      </c>
      <c r="AG1194" s="9">
        <v>0</v>
      </c>
      <c r="AH1194" s="9">
        <v>0</v>
      </c>
      <c r="AI1194" s="9">
        <v>0</v>
      </c>
      <c r="AJ1194" s="9">
        <v>0</v>
      </c>
      <c r="AK1194" s="9">
        <v>72</v>
      </c>
      <c r="AL1194" s="9">
        <v>0</v>
      </c>
      <c r="AM1194" s="9" t="s">
        <v>2955</v>
      </c>
      <c r="AN1194" s="9"/>
      <c r="AO1194" s="9"/>
      <c r="AP1194" s="9"/>
      <c r="AQ1194" s="9">
        <v>0</v>
      </c>
      <c r="AR1194" s="9" t="s">
        <v>2961</v>
      </c>
      <c r="AS1194" s="9" t="s">
        <v>2962</v>
      </c>
      <c r="AT1194" s="9" t="s">
        <v>3522</v>
      </c>
      <c r="AU1194" s="44">
        <v>0.66666666666666663</v>
      </c>
    </row>
    <row r="1195" spans="1:47">
      <c r="A1195" s="9" t="s">
        <v>16</v>
      </c>
      <c r="B1195" s="9" t="s">
        <v>5182</v>
      </c>
      <c r="C1195" s="9" t="s">
        <v>5183</v>
      </c>
      <c r="D1195" s="9" t="s">
        <v>962</v>
      </c>
      <c r="E1195" s="9" t="s">
        <v>5184</v>
      </c>
      <c r="F1195" s="35">
        <v>5</v>
      </c>
      <c r="G1195" s="36">
        <v>3</v>
      </c>
      <c r="H1195" s="36">
        <v>3</v>
      </c>
      <c r="I1195" s="36">
        <v>0</v>
      </c>
      <c r="J1195" s="37">
        <v>0</v>
      </c>
      <c r="K1195" s="36">
        <v>3</v>
      </c>
      <c r="L1195" s="37">
        <v>5</v>
      </c>
      <c r="M1195" s="35">
        <v>0</v>
      </c>
      <c r="N1195" s="35">
        <v>0</v>
      </c>
      <c r="O1195" s="38">
        <v>0</v>
      </c>
      <c r="P1195" s="38">
        <v>0</v>
      </c>
      <c r="Q1195" s="39">
        <v>1</v>
      </c>
      <c r="R1195" s="35">
        <v>0</v>
      </c>
      <c r="S1195" s="35">
        <v>0</v>
      </c>
      <c r="T1195" s="35">
        <v>0</v>
      </c>
      <c r="U1195" s="40">
        <v>66.666666666666671</v>
      </c>
      <c r="V1195" s="9" t="s">
        <v>2952</v>
      </c>
      <c r="W1195" s="9" t="s">
        <v>2953</v>
      </c>
      <c r="X1195" s="41"/>
      <c r="Y1195" s="9" t="s">
        <v>2954</v>
      </c>
      <c r="Z1195" s="9">
        <v>39.1</v>
      </c>
      <c r="AA1195" s="9">
        <v>78.2</v>
      </c>
      <c r="AB1195" s="9">
        <v>2</v>
      </c>
      <c r="AC1195" s="9">
        <v>5</v>
      </c>
      <c r="AD1195" s="9">
        <v>0</v>
      </c>
      <c r="AE1195" s="9">
        <v>5</v>
      </c>
      <c r="AF1195" s="9">
        <v>0</v>
      </c>
      <c r="AG1195" s="9">
        <v>0</v>
      </c>
      <c r="AH1195" s="9">
        <v>0</v>
      </c>
      <c r="AI1195" s="9">
        <v>0</v>
      </c>
      <c r="AJ1195" s="9">
        <v>0</v>
      </c>
      <c r="AK1195" s="9">
        <v>0</v>
      </c>
      <c r="AL1195" s="9">
        <v>0</v>
      </c>
      <c r="AM1195" s="9" t="s">
        <v>2955</v>
      </c>
      <c r="AN1195" s="9">
        <v>113</v>
      </c>
      <c r="AO1195" s="9">
        <v>113</v>
      </c>
      <c r="AP1195" s="9"/>
      <c r="AQ1195" s="9">
        <v>0</v>
      </c>
      <c r="AR1195" s="9" t="s">
        <v>2961</v>
      </c>
      <c r="AS1195" s="9" t="s">
        <v>2962</v>
      </c>
      <c r="AT1195" s="9" t="s">
        <v>3754</v>
      </c>
    </row>
    <row r="1196" spans="1:47">
      <c r="A1196" s="9" t="s">
        <v>16</v>
      </c>
      <c r="B1196" s="9" t="s">
        <v>5185</v>
      </c>
      <c r="C1196" s="9" t="s">
        <v>5186</v>
      </c>
      <c r="D1196" s="9" t="s">
        <v>5187</v>
      </c>
      <c r="E1196" s="9" t="s">
        <v>5187</v>
      </c>
      <c r="F1196" s="35">
        <v>22</v>
      </c>
      <c r="G1196" s="36">
        <v>2</v>
      </c>
      <c r="H1196" s="36">
        <v>0</v>
      </c>
      <c r="I1196" s="36">
        <v>2</v>
      </c>
      <c r="J1196" s="37">
        <v>5</v>
      </c>
      <c r="K1196" s="36">
        <v>2</v>
      </c>
      <c r="L1196" s="37">
        <v>17</v>
      </c>
      <c r="M1196" s="35">
        <v>0</v>
      </c>
      <c r="N1196" s="35">
        <v>0</v>
      </c>
      <c r="O1196" s="38">
        <v>0</v>
      </c>
      <c r="P1196" s="38">
        <v>0</v>
      </c>
      <c r="Q1196" s="39">
        <v>0</v>
      </c>
      <c r="R1196" s="35">
        <v>0</v>
      </c>
      <c r="S1196" s="35">
        <v>0</v>
      </c>
      <c r="T1196" s="35">
        <v>0</v>
      </c>
      <c r="U1196" s="40">
        <v>440</v>
      </c>
      <c r="V1196" s="9" t="s">
        <v>2952</v>
      </c>
      <c r="W1196" s="9" t="s">
        <v>2953</v>
      </c>
      <c r="X1196" s="41"/>
      <c r="Y1196" s="9" t="s">
        <v>2954</v>
      </c>
      <c r="Z1196" s="9">
        <v>6.79</v>
      </c>
      <c r="AA1196" s="9">
        <v>0</v>
      </c>
      <c r="AB1196" s="9">
        <v>0</v>
      </c>
      <c r="AC1196" s="9">
        <v>24</v>
      </c>
      <c r="AD1196" s="9">
        <v>0</v>
      </c>
      <c r="AE1196" s="9">
        <v>24</v>
      </c>
      <c r="AF1196" s="9">
        <v>0</v>
      </c>
      <c r="AG1196" s="9">
        <v>0</v>
      </c>
      <c r="AH1196" s="9">
        <v>0</v>
      </c>
      <c r="AI1196" s="9">
        <v>0</v>
      </c>
      <c r="AJ1196" s="9">
        <v>0</v>
      </c>
      <c r="AK1196" s="9">
        <v>0</v>
      </c>
      <c r="AL1196" s="9">
        <v>0</v>
      </c>
      <c r="AM1196" s="9" t="s">
        <v>2955</v>
      </c>
      <c r="AN1196" s="9" t="s">
        <v>3017</v>
      </c>
      <c r="AO1196" s="9" t="s">
        <v>3017</v>
      </c>
      <c r="AP1196" s="9"/>
      <c r="AQ1196" s="9">
        <v>0</v>
      </c>
      <c r="AR1196" s="9" t="s">
        <v>2961</v>
      </c>
      <c r="AS1196" s="9" t="s">
        <v>2962</v>
      </c>
      <c r="AT1196" s="9" t="s">
        <v>5188</v>
      </c>
      <c r="AU1196" s="44">
        <v>1</v>
      </c>
    </row>
    <row r="1197" spans="1:47">
      <c r="A1197" s="9" t="s">
        <v>16</v>
      </c>
      <c r="B1197" s="9" t="s">
        <v>5189</v>
      </c>
      <c r="C1197" s="9" t="s">
        <v>5190</v>
      </c>
      <c r="D1197" s="9" t="s">
        <v>5191</v>
      </c>
      <c r="E1197" s="9" t="s">
        <v>5191</v>
      </c>
      <c r="F1197" s="35">
        <v>24</v>
      </c>
      <c r="G1197" s="36">
        <v>0</v>
      </c>
      <c r="H1197" s="36">
        <v>0</v>
      </c>
      <c r="I1197" s="36">
        <v>2</v>
      </c>
      <c r="J1197" s="37">
        <v>5</v>
      </c>
      <c r="K1197" s="36">
        <v>2</v>
      </c>
      <c r="L1197" s="37">
        <v>19</v>
      </c>
      <c r="M1197" s="35">
        <v>0</v>
      </c>
      <c r="N1197" s="35">
        <v>0</v>
      </c>
      <c r="O1197" s="38">
        <v>0</v>
      </c>
      <c r="P1197" s="38">
        <v>0</v>
      </c>
      <c r="Q1197" s="39" t="e">
        <v>#DIV/0!</v>
      </c>
      <c r="R1197" s="35">
        <v>0</v>
      </c>
      <c r="S1197" s="35">
        <v>0</v>
      </c>
      <c r="T1197" s="35">
        <v>0</v>
      </c>
      <c r="U1197" s="40">
        <v>480</v>
      </c>
      <c r="V1197" s="9" t="s">
        <v>2952</v>
      </c>
      <c r="W1197" s="9" t="s">
        <v>3558</v>
      </c>
      <c r="X1197" s="41"/>
      <c r="Y1197" s="9" t="s">
        <v>2954</v>
      </c>
      <c r="Z1197" s="9">
        <v>8.39</v>
      </c>
      <c r="AA1197" s="9">
        <v>33.56</v>
      </c>
      <c r="AB1197" s="9">
        <v>4</v>
      </c>
      <c r="AC1197" s="9">
        <v>2</v>
      </c>
      <c r="AD1197" s="9">
        <v>0</v>
      </c>
      <c r="AE1197" s="9">
        <v>0</v>
      </c>
      <c r="AF1197" s="9">
        <v>1</v>
      </c>
      <c r="AG1197" s="9">
        <v>0</v>
      </c>
      <c r="AH1197" s="9">
        <v>1</v>
      </c>
      <c r="AI1197" s="9">
        <v>0</v>
      </c>
      <c r="AJ1197" s="9">
        <v>0</v>
      </c>
      <c r="AK1197" s="9">
        <v>0</v>
      </c>
      <c r="AL1197" s="9">
        <v>0</v>
      </c>
      <c r="AM1197" s="9" t="s">
        <v>2955</v>
      </c>
      <c r="AN1197" s="9">
        <v>6</v>
      </c>
      <c r="AO1197" s="9">
        <v>3</v>
      </c>
      <c r="AP1197" s="9" t="s">
        <v>2997</v>
      </c>
      <c r="AQ1197" s="9">
        <v>0</v>
      </c>
      <c r="AR1197" s="9" t="s">
        <v>2961</v>
      </c>
      <c r="AS1197" s="9" t="s">
        <v>2962</v>
      </c>
      <c r="AT1197" s="9"/>
      <c r="AU1197" s="44">
        <v>1</v>
      </c>
    </row>
    <row r="1198" spans="1:47">
      <c r="A1198" s="9" t="s">
        <v>16</v>
      </c>
      <c r="B1198" s="9" t="s">
        <v>5192</v>
      </c>
      <c r="C1198" s="9" t="s">
        <v>5193</v>
      </c>
      <c r="D1198" s="9" t="s">
        <v>904</v>
      </c>
      <c r="E1198" s="9" t="s">
        <v>904</v>
      </c>
      <c r="F1198" s="35">
        <v>21</v>
      </c>
      <c r="G1198" s="36">
        <v>0</v>
      </c>
      <c r="H1198" s="36">
        <v>0</v>
      </c>
      <c r="I1198" s="36">
        <v>2</v>
      </c>
      <c r="J1198" s="37">
        <v>5</v>
      </c>
      <c r="K1198" s="36">
        <v>2</v>
      </c>
      <c r="L1198" s="37">
        <v>16</v>
      </c>
      <c r="M1198" s="35">
        <v>0</v>
      </c>
      <c r="N1198" s="35">
        <v>0</v>
      </c>
      <c r="O1198" s="38">
        <v>0</v>
      </c>
      <c r="P1198" s="38">
        <v>0</v>
      </c>
      <c r="Q1198" s="39" t="e">
        <v>#DIV/0!</v>
      </c>
      <c r="R1198" s="35">
        <v>0</v>
      </c>
      <c r="S1198" s="35">
        <v>0</v>
      </c>
      <c r="T1198" s="35">
        <v>0</v>
      </c>
      <c r="U1198" s="40">
        <v>420</v>
      </c>
      <c r="V1198" s="9" t="s">
        <v>2952</v>
      </c>
      <c r="W1198" s="9" t="s">
        <v>2953</v>
      </c>
      <c r="X1198" s="41"/>
      <c r="Y1198" s="9" t="s">
        <v>2954</v>
      </c>
      <c r="Z1198" s="9">
        <v>40.85</v>
      </c>
      <c r="AA1198" s="9">
        <v>81.7</v>
      </c>
      <c r="AB1198" s="9">
        <v>2</v>
      </c>
      <c r="AC1198" s="9">
        <v>22</v>
      </c>
      <c r="AD1198" s="9">
        <v>0</v>
      </c>
      <c r="AE1198" s="9">
        <v>21</v>
      </c>
      <c r="AF1198" s="9">
        <v>0</v>
      </c>
      <c r="AG1198" s="9">
        <v>1</v>
      </c>
      <c r="AH1198" s="9">
        <v>0</v>
      </c>
      <c r="AI1198" s="9">
        <v>0</v>
      </c>
      <c r="AJ1198" s="9">
        <v>0</v>
      </c>
      <c r="AK1198" s="9">
        <v>0</v>
      </c>
      <c r="AL1198" s="9">
        <v>0</v>
      </c>
      <c r="AM1198" s="9" t="s">
        <v>2955</v>
      </c>
      <c r="AN1198" s="9">
        <v>218</v>
      </c>
      <c r="AO1198" s="9">
        <v>210</v>
      </c>
      <c r="AP1198" s="9"/>
      <c r="AQ1198" s="9">
        <v>0</v>
      </c>
      <c r="AR1198" s="9" t="s">
        <v>2961</v>
      </c>
      <c r="AS1198" s="9" t="s">
        <v>2962</v>
      </c>
      <c r="AT1198" s="9" t="s">
        <v>3879</v>
      </c>
      <c r="AU1198" s="44">
        <v>1</v>
      </c>
    </row>
    <row r="1199" spans="1:47">
      <c r="A1199" s="9" t="s">
        <v>16</v>
      </c>
      <c r="B1199" s="9" t="s">
        <v>5194</v>
      </c>
      <c r="C1199" s="9" t="s">
        <v>5195</v>
      </c>
      <c r="D1199" s="9" t="s">
        <v>5196</v>
      </c>
      <c r="E1199" s="9" t="s">
        <v>5196</v>
      </c>
      <c r="F1199" s="35">
        <v>10</v>
      </c>
      <c r="G1199" s="36">
        <v>0</v>
      </c>
      <c r="H1199" s="36">
        <v>0</v>
      </c>
      <c r="I1199" s="36">
        <v>2</v>
      </c>
      <c r="J1199" s="37">
        <v>5</v>
      </c>
      <c r="K1199" s="36">
        <v>2</v>
      </c>
      <c r="L1199" s="37">
        <v>5</v>
      </c>
      <c r="M1199" s="35">
        <v>0</v>
      </c>
      <c r="N1199" s="35">
        <v>0</v>
      </c>
      <c r="O1199" s="38">
        <v>0</v>
      </c>
      <c r="P1199" s="38">
        <v>0</v>
      </c>
      <c r="Q1199" s="39" t="e">
        <v>#DIV/0!</v>
      </c>
      <c r="R1199" s="35">
        <v>0</v>
      </c>
      <c r="S1199" s="35">
        <v>0</v>
      </c>
      <c r="T1199" s="35">
        <v>0</v>
      </c>
      <c r="U1199" s="40">
        <v>200</v>
      </c>
      <c r="V1199" s="9" t="s">
        <v>2952</v>
      </c>
      <c r="W1199" s="9" t="s">
        <v>3558</v>
      </c>
      <c r="X1199" s="41"/>
      <c r="Y1199" s="9" t="s">
        <v>2954</v>
      </c>
      <c r="Z1199" s="9">
        <v>5.59</v>
      </c>
      <c r="AA1199" s="9">
        <v>5.59</v>
      </c>
      <c r="AB1199" s="9">
        <v>1</v>
      </c>
      <c r="AC1199" s="9">
        <v>11</v>
      </c>
      <c r="AD1199" s="9">
        <v>0</v>
      </c>
      <c r="AE1199" s="9">
        <v>11</v>
      </c>
      <c r="AF1199" s="9">
        <v>0</v>
      </c>
      <c r="AG1199" s="9">
        <v>0</v>
      </c>
      <c r="AH1199" s="9">
        <v>0</v>
      </c>
      <c r="AI1199" s="9">
        <v>0</v>
      </c>
      <c r="AJ1199" s="9">
        <v>0</v>
      </c>
      <c r="AK1199" s="9">
        <v>0</v>
      </c>
      <c r="AL1199" s="9">
        <v>0</v>
      </c>
      <c r="AM1199" s="9" t="s">
        <v>2955</v>
      </c>
      <c r="AN1199" s="9">
        <v>219</v>
      </c>
      <c r="AO1199" s="9">
        <v>219</v>
      </c>
      <c r="AP1199" s="9"/>
      <c r="AQ1199" s="9">
        <v>0</v>
      </c>
      <c r="AR1199" s="9" t="s">
        <v>2961</v>
      </c>
      <c r="AS1199" s="9" t="s">
        <v>2962</v>
      </c>
      <c r="AT1199" s="9"/>
      <c r="AU1199" s="44">
        <v>1</v>
      </c>
    </row>
    <row r="1200" spans="1:47">
      <c r="A1200" s="9" t="s">
        <v>16</v>
      </c>
      <c r="B1200" s="9" t="s">
        <v>5197</v>
      </c>
      <c r="C1200" s="9" t="s">
        <v>5198</v>
      </c>
      <c r="D1200" s="9" t="s">
        <v>1610</v>
      </c>
      <c r="E1200" s="9" t="s">
        <v>1610</v>
      </c>
      <c r="F1200" s="35">
        <v>32</v>
      </c>
      <c r="G1200" s="36">
        <v>0</v>
      </c>
      <c r="H1200" s="36">
        <v>0</v>
      </c>
      <c r="I1200" s="36">
        <v>2</v>
      </c>
      <c r="J1200" s="37">
        <v>5</v>
      </c>
      <c r="K1200" s="36">
        <v>2</v>
      </c>
      <c r="L1200" s="37">
        <v>27</v>
      </c>
      <c r="M1200" s="35">
        <v>0</v>
      </c>
      <c r="N1200" s="35">
        <v>0</v>
      </c>
      <c r="O1200" s="38">
        <v>0</v>
      </c>
      <c r="P1200" s="38">
        <v>0</v>
      </c>
      <c r="Q1200" s="39" t="e">
        <v>#DIV/0!</v>
      </c>
      <c r="R1200" s="35">
        <v>0</v>
      </c>
      <c r="S1200" s="35">
        <v>0</v>
      </c>
      <c r="T1200" s="35">
        <v>0</v>
      </c>
      <c r="U1200" s="40">
        <v>640</v>
      </c>
      <c r="V1200" s="9" t="s">
        <v>2952</v>
      </c>
      <c r="W1200" s="9" t="s">
        <v>3558</v>
      </c>
      <c r="Y1200" s="9" t="s">
        <v>2954</v>
      </c>
      <c r="Z1200" s="9">
        <v>7.99</v>
      </c>
      <c r="AA1200" s="9">
        <v>0</v>
      </c>
      <c r="AB1200" s="9">
        <v>0</v>
      </c>
      <c r="AC1200" s="9">
        <v>36</v>
      </c>
      <c r="AD1200" s="9">
        <v>36</v>
      </c>
      <c r="AE1200" s="9">
        <v>0</v>
      </c>
      <c r="AF1200" s="9">
        <v>0</v>
      </c>
      <c r="AG1200" s="9">
        <v>0</v>
      </c>
      <c r="AH1200" s="9">
        <v>0</v>
      </c>
      <c r="AI1200" s="9">
        <v>0</v>
      </c>
      <c r="AJ1200" s="9">
        <v>0</v>
      </c>
      <c r="AK1200" s="9">
        <v>36</v>
      </c>
      <c r="AL1200" s="9">
        <v>0</v>
      </c>
      <c r="AM1200" s="9" t="s">
        <v>2955</v>
      </c>
      <c r="AN1200" s="9" t="s">
        <v>3017</v>
      </c>
      <c r="AO1200" s="9" t="s">
        <v>3017</v>
      </c>
      <c r="AP1200" s="9"/>
      <c r="AQ1200" s="9">
        <v>0</v>
      </c>
      <c r="AR1200" s="9" t="s">
        <v>2961</v>
      </c>
      <c r="AS1200" s="9" t="s">
        <v>2962</v>
      </c>
      <c r="AT1200" s="9"/>
      <c r="AU1200" s="44">
        <v>1</v>
      </c>
    </row>
    <row r="1201" spans="1:47">
      <c r="A1201" s="9" t="s">
        <v>16</v>
      </c>
      <c r="B1201" s="9" t="s">
        <v>5199</v>
      </c>
      <c r="C1201" s="9" t="s">
        <v>541</v>
      </c>
      <c r="D1201" s="9" t="s">
        <v>540</v>
      </c>
      <c r="E1201" s="9" t="s">
        <v>540</v>
      </c>
      <c r="F1201" s="35">
        <v>12</v>
      </c>
      <c r="G1201" s="36">
        <v>0</v>
      </c>
      <c r="H1201" s="36">
        <v>0</v>
      </c>
      <c r="I1201" s="36">
        <v>2</v>
      </c>
      <c r="J1201" s="37">
        <v>5</v>
      </c>
      <c r="K1201" s="36">
        <v>2</v>
      </c>
      <c r="L1201" s="37">
        <v>7</v>
      </c>
      <c r="M1201" s="35">
        <v>0</v>
      </c>
      <c r="N1201" s="35">
        <v>0</v>
      </c>
      <c r="O1201" s="38">
        <v>0</v>
      </c>
      <c r="P1201" s="38">
        <v>0</v>
      </c>
      <c r="Q1201" s="39" t="e">
        <v>#DIV/0!</v>
      </c>
      <c r="R1201" s="35">
        <v>0</v>
      </c>
      <c r="S1201" s="35">
        <v>0</v>
      </c>
      <c r="T1201" s="35">
        <v>0</v>
      </c>
      <c r="U1201" s="40">
        <v>240</v>
      </c>
      <c r="V1201" s="9" t="s">
        <v>2952</v>
      </c>
      <c r="W1201" s="9" t="s">
        <v>3558</v>
      </c>
      <c r="Y1201" s="9" t="s">
        <v>2954</v>
      </c>
      <c r="Z1201" s="9">
        <v>11.49</v>
      </c>
      <c r="AA1201" s="9">
        <v>0</v>
      </c>
      <c r="AB1201" s="9">
        <v>0</v>
      </c>
      <c r="AC1201" s="9">
        <v>12</v>
      </c>
      <c r="AD1201" s="9">
        <v>12</v>
      </c>
      <c r="AE1201" s="9">
        <v>0</v>
      </c>
      <c r="AF1201" s="9">
        <v>0</v>
      </c>
      <c r="AG1201" s="9">
        <v>0</v>
      </c>
      <c r="AH1201" s="9">
        <v>0</v>
      </c>
      <c r="AI1201" s="9">
        <v>0</v>
      </c>
      <c r="AJ1201" s="9">
        <v>12</v>
      </c>
      <c r="AK1201" s="9">
        <v>0</v>
      </c>
      <c r="AL1201" s="9">
        <v>0</v>
      </c>
      <c r="AM1201" s="9" t="s">
        <v>2955</v>
      </c>
      <c r="AN1201" s="9"/>
      <c r="AO1201" s="9"/>
      <c r="AP1201" s="9" t="s">
        <v>2956</v>
      </c>
      <c r="AQ1201" s="9">
        <v>0</v>
      </c>
      <c r="AR1201" s="9" t="s">
        <v>2961</v>
      </c>
      <c r="AS1201" s="9" t="s">
        <v>2962</v>
      </c>
      <c r="AT1201" s="9"/>
      <c r="AU1201" s="44">
        <v>1</v>
      </c>
    </row>
    <row r="1202" spans="1:47">
      <c r="A1202" s="9" t="s">
        <v>16</v>
      </c>
      <c r="B1202" s="9" t="s">
        <v>5200</v>
      </c>
      <c r="C1202" s="9" t="s">
        <v>5201</v>
      </c>
      <c r="D1202" s="9" t="s">
        <v>1962</v>
      </c>
      <c r="E1202" s="9" t="s">
        <v>5202</v>
      </c>
      <c r="F1202" s="35">
        <v>12</v>
      </c>
      <c r="G1202" s="36">
        <v>1</v>
      </c>
      <c r="H1202" s="36">
        <v>2</v>
      </c>
      <c r="I1202" s="36">
        <v>0</v>
      </c>
      <c r="J1202" s="37">
        <v>0</v>
      </c>
      <c r="K1202" s="36">
        <v>2</v>
      </c>
      <c r="L1202" s="37">
        <v>12</v>
      </c>
      <c r="M1202" s="35">
        <v>0</v>
      </c>
      <c r="N1202" s="35">
        <v>0</v>
      </c>
      <c r="O1202" s="38">
        <v>0</v>
      </c>
      <c r="P1202" s="38">
        <v>0</v>
      </c>
      <c r="Q1202" s="39">
        <v>2</v>
      </c>
      <c r="R1202" s="35">
        <v>0</v>
      </c>
      <c r="S1202" s="35">
        <v>0</v>
      </c>
      <c r="T1202" s="35">
        <v>0</v>
      </c>
      <c r="U1202" s="40">
        <v>240</v>
      </c>
      <c r="V1202" s="9" t="s">
        <v>2952</v>
      </c>
      <c r="W1202" s="9" t="s">
        <v>2953</v>
      </c>
      <c r="Y1202" s="9" t="s">
        <v>2954</v>
      </c>
      <c r="Z1202" s="9">
        <v>19.59</v>
      </c>
      <c r="AA1202" s="9">
        <v>0</v>
      </c>
      <c r="AB1202" s="9">
        <v>0</v>
      </c>
      <c r="AC1202" s="9">
        <v>12</v>
      </c>
      <c r="AD1202" s="9">
        <v>0</v>
      </c>
      <c r="AE1202" s="9">
        <v>12</v>
      </c>
      <c r="AF1202" s="9">
        <v>0</v>
      </c>
      <c r="AG1202" s="9">
        <v>0</v>
      </c>
      <c r="AH1202" s="9">
        <v>0</v>
      </c>
      <c r="AI1202" s="9">
        <v>0</v>
      </c>
      <c r="AJ1202" s="9">
        <v>0</v>
      </c>
      <c r="AK1202" s="9">
        <v>0</v>
      </c>
      <c r="AL1202" s="9">
        <v>0</v>
      </c>
      <c r="AM1202" s="9" t="s">
        <v>2955</v>
      </c>
      <c r="AN1202" s="9" t="s">
        <v>3017</v>
      </c>
      <c r="AO1202" s="9" t="s">
        <v>3017</v>
      </c>
      <c r="AQ1202" s="9">
        <v>0</v>
      </c>
      <c r="AR1202" s="9" t="s">
        <v>2961</v>
      </c>
      <c r="AS1202" s="9" t="s">
        <v>2962</v>
      </c>
      <c r="AT1202" s="9" t="s">
        <v>5203</v>
      </c>
    </row>
    <row r="1203" spans="1:47">
      <c r="A1203" s="9" t="s">
        <v>16</v>
      </c>
      <c r="B1203" s="9" t="s">
        <v>454</v>
      </c>
      <c r="C1203" s="9" t="s">
        <v>456</v>
      </c>
      <c r="D1203" s="9" t="s">
        <v>457</v>
      </c>
      <c r="E1203" s="9" t="s">
        <v>455</v>
      </c>
      <c r="F1203" s="35">
        <v>11</v>
      </c>
      <c r="G1203" s="36">
        <v>0</v>
      </c>
      <c r="H1203" s="36">
        <v>1</v>
      </c>
      <c r="I1203" s="36">
        <v>1</v>
      </c>
      <c r="J1203" s="37">
        <v>2.5</v>
      </c>
      <c r="K1203" s="36">
        <v>1</v>
      </c>
      <c r="L1203" s="37">
        <v>8.5</v>
      </c>
      <c r="M1203" s="35">
        <v>0</v>
      </c>
      <c r="N1203" s="35">
        <v>0</v>
      </c>
      <c r="O1203" s="38">
        <v>0</v>
      </c>
      <c r="P1203" s="38">
        <v>0</v>
      </c>
      <c r="Q1203" s="39" t="e">
        <v>#DIV/0!</v>
      </c>
      <c r="R1203" s="35">
        <v>0</v>
      </c>
      <c r="S1203" s="35">
        <v>0</v>
      </c>
      <c r="T1203" s="35">
        <v>0</v>
      </c>
      <c r="U1203" s="40">
        <v>440</v>
      </c>
      <c r="V1203" s="9" t="s">
        <v>2952</v>
      </c>
      <c r="W1203" s="9" t="s">
        <v>2953</v>
      </c>
      <c r="X1203" s="41"/>
      <c r="Y1203" s="9" t="s">
        <v>2954</v>
      </c>
      <c r="Z1203" s="9">
        <v>10.19</v>
      </c>
      <c r="AA1203" s="9">
        <v>61.14</v>
      </c>
      <c r="AB1203" s="9">
        <v>6</v>
      </c>
      <c r="AC1203" s="9">
        <v>6</v>
      </c>
      <c r="AD1203" s="9">
        <v>6</v>
      </c>
      <c r="AE1203" s="9">
        <v>0</v>
      </c>
      <c r="AF1203" s="9">
        <v>0</v>
      </c>
      <c r="AG1203" s="9">
        <v>0</v>
      </c>
      <c r="AH1203" s="9">
        <v>0</v>
      </c>
      <c r="AI1203" s="9">
        <v>0</v>
      </c>
      <c r="AJ1203" s="9">
        <v>6</v>
      </c>
      <c r="AK1203" s="9">
        <v>0</v>
      </c>
      <c r="AL1203" s="9">
        <v>0</v>
      </c>
      <c r="AM1203" s="9" t="s">
        <v>2955</v>
      </c>
      <c r="AN1203" s="9">
        <v>43</v>
      </c>
      <c r="AO1203" s="9">
        <v>0</v>
      </c>
      <c r="AP1203" s="9" t="s">
        <v>2956</v>
      </c>
      <c r="AQ1203" s="9">
        <v>12</v>
      </c>
      <c r="AR1203" s="42">
        <v>46053</v>
      </c>
      <c r="AS1203" s="9" t="s">
        <v>2957</v>
      </c>
      <c r="AT1203" s="9" t="s">
        <v>5204</v>
      </c>
      <c r="AU1203" s="44">
        <v>1</v>
      </c>
    </row>
    <row r="1204" spans="1:47">
      <c r="A1204" s="9" t="s">
        <v>16</v>
      </c>
      <c r="B1204" s="9" t="s">
        <v>5205</v>
      </c>
      <c r="C1204" s="9" t="s">
        <v>5206</v>
      </c>
      <c r="D1204" s="9" t="s">
        <v>2506</v>
      </c>
      <c r="E1204" s="9" t="s">
        <v>2506</v>
      </c>
      <c r="F1204" s="35">
        <v>48</v>
      </c>
      <c r="G1204" s="36">
        <v>0</v>
      </c>
      <c r="H1204" s="36">
        <v>1</v>
      </c>
      <c r="I1204" s="36">
        <v>1</v>
      </c>
      <c r="J1204" s="37">
        <v>2.5</v>
      </c>
      <c r="K1204" s="36">
        <v>1</v>
      </c>
      <c r="L1204" s="37">
        <v>45.5</v>
      </c>
      <c r="M1204" s="35">
        <v>0</v>
      </c>
      <c r="N1204" s="35">
        <v>0</v>
      </c>
      <c r="O1204" s="38">
        <v>0</v>
      </c>
      <c r="P1204" s="38">
        <v>0</v>
      </c>
      <c r="Q1204" s="39" t="e">
        <v>#DIV/0!</v>
      </c>
      <c r="R1204" s="35">
        <v>0</v>
      </c>
      <c r="S1204" s="35">
        <v>0</v>
      </c>
      <c r="T1204" s="35">
        <v>0</v>
      </c>
      <c r="U1204" s="40">
        <v>1920</v>
      </c>
      <c r="V1204" s="9" t="s">
        <v>2952</v>
      </c>
      <c r="W1204" s="9" t="s">
        <v>3558</v>
      </c>
      <c r="Y1204" s="9" t="s">
        <v>2954</v>
      </c>
      <c r="Z1204" s="9">
        <v>0</v>
      </c>
      <c r="AA1204" s="9">
        <v>0</v>
      </c>
      <c r="AB1204" s="9">
        <v>0</v>
      </c>
      <c r="AC1204" s="9">
        <v>0</v>
      </c>
      <c r="AD1204" s="9">
        <v>0</v>
      </c>
      <c r="AE1204" s="9">
        <v>0</v>
      </c>
      <c r="AF1204" s="9">
        <v>0</v>
      </c>
      <c r="AG1204" s="9">
        <v>0</v>
      </c>
      <c r="AH1204" s="9">
        <v>0</v>
      </c>
      <c r="AI1204" s="9">
        <v>0</v>
      </c>
      <c r="AJ1204" s="9">
        <v>0</v>
      </c>
      <c r="AK1204" s="9">
        <v>0</v>
      </c>
      <c r="AL1204" s="9">
        <v>0</v>
      </c>
      <c r="AM1204" s="9" t="s">
        <v>2955</v>
      </c>
      <c r="AN1204" s="9"/>
      <c r="AO1204" s="9"/>
      <c r="AP1204" s="9" t="s">
        <v>2956</v>
      </c>
      <c r="AQ1204" s="9">
        <v>0</v>
      </c>
      <c r="AR1204" s="9" t="s">
        <v>2961</v>
      </c>
      <c r="AS1204" s="9" t="s">
        <v>2962</v>
      </c>
      <c r="AT1204" s="9"/>
      <c r="AU1204" s="44">
        <v>1</v>
      </c>
    </row>
    <row r="1205" spans="1:47">
      <c r="A1205" s="9" t="s">
        <v>16</v>
      </c>
      <c r="B1205" s="9" t="s">
        <v>5207</v>
      </c>
      <c r="C1205" s="9" t="s">
        <v>5208</v>
      </c>
      <c r="D1205" s="9" t="s">
        <v>5209</v>
      </c>
      <c r="E1205" s="9" t="s">
        <v>5209</v>
      </c>
      <c r="F1205" s="35">
        <v>22</v>
      </c>
      <c r="G1205" s="36">
        <v>0</v>
      </c>
      <c r="H1205" s="36">
        <v>0</v>
      </c>
      <c r="I1205" s="36">
        <v>1</v>
      </c>
      <c r="J1205" s="37">
        <v>2.5</v>
      </c>
      <c r="K1205" s="36">
        <v>1</v>
      </c>
      <c r="L1205" s="37">
        <v>19.5</v>
      </c>
      <c r="M1205" s="35">
        <v>0</v>
      </c>
      <c r="N1205" s="35">
        <v>0</v>
      </c>
      <c r="O1205" s="38">
        <v>0</v>
      </c>
      <c r="P1205" s="38">
        <v>0</v>
      </c>
      <c r="Q1205" s="39" t="e">
        <v>#DIV/0!</v>
      </c>
      <c r="R1205" s="35">
        <v>0</v>
      </c>
      <c r="S1205" s="35">
        <v>0</v>
      </c>
      <c r="T1205" s="35">
        <v>0</v>
      </c>
      <c r="U1205" s="40">
        <v>880</v>
      </c>
      <c r="V1205" s="9" t="s">
        <v>2952</v>
      </c>
      <c r="W1205" s="9" t="s">
        <v>3558</v>
      </c>
      <c r="Y1205" s="9" t="s">
        <v>2954</v>
      </c>
      <c r="Z1205" s="9">
        <v>4.79</v>
      </c>
      <c r="AA1205" s="9">
        <v>4.79</v>
      </c>
      <c r="AB1205" s="9">
        <v>1</v>
      </c>
      <c r="AC1205" s="9">
        <v>23</v>
      </c>
      <c r="AD1205" s="9">
        <v>0</v>
      </c>
      <c r="AE1205" s="9">
        <v>23</v>
      </c>
      <c r="AF1205" s="9">
        <v>0</v>
      </c>
      <c r="AG1205" s="9">
        <v>0</v>
      </c>
      <c r="AH1205" s="9">
        <v>0</v>
      </c>
      <c r="AI1205" s="9">
        <v>0</v>
      </c>
      <c r="AJ1205" s="9">
        <v>0</v>
      </c>
      <c r="AK1205" s="9">
        <v>0</v>
      </c>
      <c r="AL1205" s="9">
        <v>0</v>
      </c>
      <c r="AM1205" s="9" t="s">
        <v>2955</v>
      </c>
      <c r="AN1205" s="9">
        <v>293</v>
      </c>
      <c r="AO1205" s="9">
        <v>293</v>
      </c>
      <c r="AP1205" s="9"/>
      <c r="AQ1205" s="9">
        <v>0</v>
      </c>
      <c r="AR1205" s="9" t="s">
        <v>2961</v>
      </c>
      <c r="AS1205" s="9" t="s">
        <v>2962</v>
      </c>
      <c r="AT1205" s="9"/>
      <c r="AU1205" s="44">
        <v>1</v>
      </c>
    </row>
    <row r="1206" spans="1:47">
      <c r="A1206" s="9" t="s">
        <v>16</v>
      </c>
      <c r="B1206" s="9" t="s">
        <v>5210</v>
      </c>
      <c r="C1206" s="9" t="s">
        <v>5211</v>
      </c>
      <c r="D1206" s="9" t="s">
        <v>2761</v>
      </c>
      <c r="E1206" s="9" t="s">
        <v>5212</v>
      </c>
      <c r="F1206" s="35">
        <v>5</v>
      </c>
      <c r="G1206" s="36">
        <v>0</v>
      </c>
      <c r="H1206" s="36">
        <v>0</v>
      </c>
      <c r="I1206" s="36">
        <v>1</v>
      </c>
      <c r="J1206" s="37">
        <v>2.5</v>
      </c>
      <c r="K1206" s="36">
        <v>1</v>
      </c>
      <c r="L1206" s="37">
        <v>2.5</v>
      </c>
      <c r="M1206" s="35">
        <v>0</v>
      </c>
      <c r="N1206" s="35">
        <v>0</v>
      </c>
      <c r="O1206" s="38">
        <v>0</v>
      </c>
      <c r="P1206" s="38">
        <v>0</v>
      </c>
      <c r="Q1206" s="39" t="e">
        <v>#DIV/0!</v>
      </c>
      <c r="R1206" s="35">
        <v>0</v>
      </c>
      <c r="S1206" s="35">
        <v>0</v>
      </c>
      <c r="T1206" s="35">
        <v>0</v>
      </c>
      <c r="U1206" s="40">
        <v>200</v>
      </c>
      <c r="V1206" s="9" t="s">
        <v>2952</v>
      </c>
      <c r="W1206" s="9" t="s">
        <v>2953</v>
      </c>
      <c r="Y1206" s="9" t="s">
        <v>2954</v>
      </c>
      <c r="Z1206" s="9">
        <v>14.9</v>
      </c>
      <c r="AA1206" s="9">
        <v>0</v>
      </c>
      <c r="AB1206" s="9">
        <v>0</v>
      </c>
      <c r="AC1206" s="9">
        <v>6</v>
      </c>
      <c r="AD1206" s="9">
        <v>0</v>
      </c>
      <c r="AE1206" s="9">
        <v>6</v>
      </c>
      <c r="AF1206" s="9">
        <v>0</v>
      </c>
      <c r="AG1206" s="9">
        <v>0</v>
      </c>
      <c r="AH1206" s="9">
        <v>0</v>
      </c>
      <c r="AI1206" s="9">
        <v>0</v>
      </c>
      <c r="AJ1206" s="9">
        <v>0</v>
      </c>
      <c r="AK1206" s="9">
        <v>0</v>
      </c>
      <c r="AL1206" s="9">
        <v>0</v>
      </c>
      <c r="AM1206" s="9" t="s">
        <v>2955</v>
      </c>
      <c r="AN1206" s="9" t="s">
        <v>3017</v>
      </c>
      <c r="AO1206" s="9" t="s">
        <v>3017</v>
      </c>
      <c r="AP1206" s="9"/>
      <c r="AQ1206" s="9">
        <v>0</v>
      </c>
      <c r="AR1206" s="9" t="s">
        <v>2961</v>
      </c>
      <c r="AS1206" s="9" t="s">
        <v>2962</v>
      </c>
      <c r="AT1206" s="9" t="s">
        <v>5213</v>
      </c>
      <c r="AU1206" s="44">
        <v>1</v>
      </c>
    </row>
    <row r="1207" spans="1:47">
      <c r="A1207" s="9" t="s">
        <v>16</v>
      </c>
      <c r="B1207" s="9" t="s">
        <v>5214</v>
      </c>
      <c r="C1207" s="9" t="s">
        <v>5215</v>
      </c>
      <c r="D1207" s="9" t="s">
        <v>2306</v>
      </c>
      <c r="E1207" s="9" t="s">
        <v>2306</v>
      </c>
      <c r="F1207" s="35">
        <v>12</v>
      </c>
      <c r="G1207" s="36">
        <v>0</v>
      </c>
      <c r="H1207" s="36">
        <v>0</v>
      </c>
      <c r="I1207" s="36">
        <v>1</v>
      </c>
      <c r="J1207" s="37">
        <v>2.5</v>
      </c>
      <c r="K1207" s="36">
        <v>1</v>
      </c>
      <c r="L1207" s="37">
        <v>9.5</v>
      </c>
      <c r="M1207" s="35">
        <v>0</v>
      </c>
      <c r="N1207" s="35">
        <v>0</v>
      </c>
      <c r="O1207" s="38">
        <v>0</v>
      </c>
      <c r="P1207" s="38">
        <v>0</v>
      </c>
      <c r="Q1207" s="39" t="e">
        <v>#DIV/0!</v>
      </c>
      <c r="R1207" s="35">
        <v>0</v>
      </c>
      <c r="S1207" s="35">
        <v>0</v>
      </c>
      <c r="T1207" s="35">
        <v>0</v>
      </c>
      <c r="U1207" s="40">
        <v>480</v>
      </c>
      <c r="V1207" s="9" t="s">
        <v>2952</v>
      </c>
      <c r="W1207" s="9" t="s">
        <v>3558</v>
      </c>
      <c r="Y1207" s="9" t="s">
        <v>2954</v>
      </c>
      <c r="Z1207" s="9">
        <v>15.29</v>
      </c>
      <c r="AA1207" s="9">
        <v>0</v>
      </c>
      <c r="AB1207" s="9">
        <v>0</v>
      </c>
      <c r="AC1207" s="9">
        <v>0</v>
      </c>
      <c r="AD1207" s="9">
        <v>0</v>
      </c>
      <c r="AE1207" s="9">
        <v>0</v>
      </c>
      <c r="AF1207" s="9">
        <v>0</v>
      </c>
      <c r="AG1207" s="9">
        <v>0</v>
      </c>
      <c r="AH1207" s="9">
        <v>0</v>
      </c>
      <c r="AI1207" s="9">
        <v>0</v>
      </c>
      <c r="AJ1207" s="9">
        <v>0</v>
      </c>
      <c r="AK1207" s="9">
        <v>0</v>
      </c>
      <c r="AL1207" s="9">
        <v>0</v>
      </c>
      <c r="AM1207" s="9" t="s">
        <v>2955</v>
      </c>
      <c r="AN1207" s="9"/>
      <c r="AO1207" s="9"/>
      <c r="AP1207" s="9" t="s">
        <v>2956</v>
      </c>
      <c r="AQ1207" s="9">
        <v>0</v>
      </c>
      <c r="AR1207" s="9" t="s">
        <v>2961</v>
      </c>
      <c r="AS1207" s="9" t="s">
        <v>2962</v>
      </c>
      <c r="AT1207" s="9"/>
      <c r="AU1207" s="44">
        <v>1</v>
      </c>
    </row>
    <row r="1208" spans="1:47">
      <c r="A1208" s="9" t="s">
        <v>16</v>
      </c>
      <c r="B1208" s="9" t="s">
        <v>5216</v>
      </c>
      <c r="C1208" s="9" t="s">
        <v>5217</v>
      </c>
      <c r="D1208" s="9" t="s">
        <v>5218</v>
      </c>
      <c r="E1208" s="9" t="s">
        <v>5218</v>
      </c>
      <c r="F1208" s="35">
        <v>22</v>
      </c>
      <c r="G1208" s="36">
        <v>0</v>
      </c>
      <c r="H1208" s="36">
        <v>0</v>
      </c>
      <c r="I1208" s="36">
        <v>1</v>
      </c>
      <c r="J1208" s="37">
        <v>2.5</v>
      </c>
      <c r="K1208" s="36">
        <v>1</v>
      </c>
      <c r="L1208" s="37">
        <v>19.5</v>
      </c>
      <c r="M1208" s="35">
        <v>0</v>
      </c>
      <c r="N1208" s="35">
        <v>0</v>
      </c>
      <c r="O1208" s="38">
        <v>0</v>
      </c>
      <c r="P1208" s="38">
        <v>0</v>
      </c>
      <c r="Q1208" s="39" t="e">
        <v>#DIV/0!</v>
      </c>
      <c r="R1208" s="35">
        <v>0</v>
      </c>
      <c r="S1208" s="35">
        <v>0</v>
      </c>
      <c r="T1208" s="35">
        <v>0</v>
      </c>
      <c r="U1208" s="40">
        <v>880</v>
      </c>
      <c r="V1208" s="9" t="s">
        <v>2952</v>
      </c>
      <c r="W1208" s="9" t="s">
        <v>3558</v>
      </c>
      <c r="Y1208" s="9" t="s">
        <v>2954</v>
      </c>
      <c r="Z1208" s="9">
        <v>5.59</v>
      </c>
      <c r="AA1208" s="9">
        <v>0</v>
      </c>
      <c r="AB1208" s="9">
        <v>0</v>
      </c>
      <c r="AC1208" s="9">
        <v>24</v>
      </c>
      <c r="AD1208" s="9">
        <v>0</v>
      </c>
      <c r="AE1208" s="9">
        <v>24</v>
      </c>
      <c r="AF1208" s="9">
        <v>0</v>
      </c>
      <c r="AG1208" s="9">
        <v>0</v>
      </c>
      <c r="AH1208" s="9">
        <v>0</v>
      </c>
      <c r="AI1208" s="9">
        <v>0</v>
      </c>
      <c r="AJ1208" s="9">
        <v>0</v>
      </c>
      <c r="AK1208" s="9">
        <v>0</v>
      </c>
      <c r="AL1208" s="9">
        <v>0</v>
      </c>
      <c r="AM1208" s="9" t="s">
        <v>2955</v>
      </c>
      <c r="AN1208" s="9" t="s">
        <v>3017</v>
      </c>
      <c r="AO1208" s="9" t="s">
        <v>3017</v>
      </c>
      <c r="AP1208" s="9"/>
      <c r="AQ1208" s="9">
        <v>0</v>
      </c>
      <c r="AR1208" s="9" t="s">
        <v>2961</v>
      </c>
      <c r="AS1208" s="9" t="s">
        <v>2962</v>
      </c>
      <c r="AT1208" s="9"/>
      <c r="AU1208" s="44">
        <v>1</v>
      </c>
    </row>
    <row r="1209" spans="1:47">
      <c r="A1209" s="9" t="s">
        <v>16</v>
      </c>
      <c r="B1209" s="9" t="s">
        <v>5219</v>
      </c>
      <c r="C1209" s="9" t="s">
        <v>5220</v>
      </c>
      <c r="D1209" s="9" t="s">
        <v>2599</v>
      </c>
      <c r="E1209" s="9" t="s">
        <v>2599</v>
      </c>
      <c r="F1209" s="35">
        <v>12</v>
      </c>
      <c r="G1209" s="36">
        <v>0</v>
      </c>
      <c r="H1209" s="36">
        <v>0</v>
      </c>
      <c r="I1209" s="36">
        <v>1</v>
      </c>
      <c r="J1209" s="37">
        <v>2.5</v>
      </c>
      <c r="K1209" s="36">
        <v>1</v>
      </c>
      <c r="L1209" s="37">
        <v>9.5</v>
      </c>
      <c r="M1209" s="35">
        <v>0</v>
      </c>
      <c r="N1209" s="35">
        <v>0</v>
      </c>
      <c r="O1209" s="38">
        <v>0</v>
      </c>
      <c r="P1209" s="38">
        <v>0</v>
      </c>
      <c r="Q1209" s="39" t="e">
        <v>#DIV/0!</v>
      </c>
      <c r="R1209" s="35">
        <v>0</v>
      </c>
      <c r="S1209" s="35">
        <v>0</v>
      </c>
      <c r="T1209" s="35">
        <v>0</v>
      </c>
      <c r="U1209" s="40">
        <v>480</v>
      </c>
      <c r="V1209" s="9" t="s">
        <v>2952</v>
      </c>
      <c r="W1209" s="9" t="s">
        <v>3558</v>
      </c>
      <c r="Y1209" s="9" t="s">
        <v>2954</v>
      </c>
      <c r="Z1209" s="9">
        <v>11.29</v>
      </c>
      <c r="AA1209" s="9">
        <v>0</v>
      </c>
      <c r="AB1209" s="9">
        <v>0</v>
      </c>
      <c r="AC1209" s="9">
        <v>1</v>
      </c>
      <c r="AD1209" s="9">
        <v>0</v>
      </c>
      <c r="AE1209" s="9">
        <v>1</v>
      </c>
      <c r="AF1209" s="9">
        <v>0</v>
      </c>
      <c r="AG1209" s="9">
        <v>0</v>
      </c>
      <c r="AH1209" s="9">
        <v>0</v>
      </c>
      <c r="AI1209" s="9">
        <v>0</v>
      </c>
      <c r="AJ1209" s="9">
        <v>0</v>
      </c>
      <c r="AK1209" s="9">
        <v>0</v>
      </c>
      <c r="AL1209" s="9">
        <v>0</v>
      </c>
      <c r="AM1209" s="9" t="s">
        <v>2955</v>
      </c>
      <c r="AQ1209" s="9">
        <v>0</v>
      </c>
      <c r="AR1209" s="9" t="s">
        <v>2961</v>
      </c>
      <c r="AS1209" s="9" t="s">
        <v>2962</v>
      </c>
      <c r="AT1209" s="9" t="s">
        <v>3025</v>
      </c>
      <c r="AU1209" s="44">
        <v>1</v>
      </c>
    </row>
    <row r="1210" spans="1:47" ht="12.75">
      <c r="J1210" s="9"/>
      <c r="O1210" s="48"/>
      <c r="P1210" s="48"/>
      <c r="Q1210" s="44"/>
    </row>
    <row r="1211" spans="1:47" ht="12.75">
      <c r="J1211" s="9"/>
      <c r="O1211" s="48"/>
      <c r="P1211" s="48"/>
      <c r="Q1211" s="44"/>
    </row>
    <row r="1212" spans="1:47" ht="12.75">
      <c r="J1212" s="9"/>
      <c r="O1212" s="48"/>
      <c r="P1212" s="48"/>
      <c r="Q1212" s="44"/>
    </row>
    <row r="1213" spans="1:47" ht="12.75">
      <c r="J1213" s="9"/>
      <c r="O1213" s="48"/>
      <c r="P1213" s="48"/>
      <c r="Q1213" s="44"/>
    </row>
    <row r="1214" spans="1:47" ht="12.75">
      <c r="J1214" s="9"/>
      <c r="O1214" s="48"/>
      <c r="P1214" s="48"/>
      <c r="Q1214" s="44"/>
    </row>
    <row r="1215" spans="1:47" ht="12.75">
      <c r="J1215" s="9"/>
      <c r="O1215" s="48"/>
      <c r="P1215" s="48"/>
      <c r="Q1215" s="44"/>
    </row>
    <row r="1216" spans="1:47" ht="12.75">
      <c r="J1216" s="9"/>
      <c r="O1216" s="48"/>
      <c r="P1216" s="48"/>
      <c r="Q1216" s="44"/>
    </row>
    <row r="1217" spans="10:17" ht="12.75">
      <c r="J1217" s="9"/>
      <c r="O1217" s="48"/>
      <c r="P1217" s="48"/>
      <c r="Q1217" s="44"/>
    </row>
    <row r="1218" spans="10:17" ht="12.75">
      <c r="J1218" s="9"/>
      <c r="O1218" s="48"/>
      <c r="P1218" s="48"/>
      <c r="Q1218" s="44"/>
    </row>
    <row r="1219" spans="10:17" ht="12.75">
      <c r="J1219" s="9"/>
      <c r="O1219" s="48"/>
      <c r="P1219" s="48"/>
      <c r="Q1219" s="44"/>
    </row>
    <row r="1220" spans="10:17" ht="12.75">
      <c r="J1220" s="9"/>
      <c r="O1220" s="48"/>
      <c r="P1220" s="48"/>
      <c r="Q1220" s="44"/>
    </row>
    <row r="1221" spans="10:17" ht="12.75">
      <c r="J1221" s="9"/>
      <c r="O1221" s="48"/>
      <c r="P1221" s="48"/>
      <c r="Q1221" s="44"/>
    </row>
    <row r="1222" spans="10:17" ht="12.75">
      <c r="J1222" s="9"/>
      <c r="O1222" s="48"/>
      <c r="P1222" s="48"/>
      <c r="Q1222" s="44"/>
    </row>
    <row r="1223" spans="10:17" ht="12.75">
      <c r="J1223" s="9"/>
      <c r="O1223" s="48"/>
      <c r="P1223" s="48"/>
      <c r="Q1223" s="44"/>
    </row>
    <row r="1224" spans="10:17" ht="12.75">
      <c r="J1224" s="9"/>
      <c r="O1224" s="48"/>
      <c r="P1224" s="48"/>
      <c r="Q1224" s="44"/>
    </row>
    <row r="1225" spans="10:17" ht="12.75">
      <c r="J1225" s="9"/>
      <c r="O1225" s="48"/>
      <c r="P1225" s="48"/>
      <c r="Q1225" s="44"/>
    </row>
    <row r="1226" spans="10:17" ht="12.75">
      <c r="J1226" s="9"/>
      <c r="O1226" s="48"/>
      <c r="P1226" s="48"/>
      <c r="Q1226" s="44"/>
    </row>
    <row r="1227" spans="10:17" ht="12.75">
      <c r="J1227" s="9"/>
      <c r="O1227" s="48"/>
      <c r="P1227" s="48"/>
      <c r="Q1227" s="44"/>
    </row>
    <row r="1228" spans="10:17" ht="12.75">
      <c r="J1228" s="9"/>
      <c r="O1228" s="48"/>
      <c r="P1228" s="48"/>
      <c r="Q1228" s="44"/>
    </row>
    <row r="1229" spans="10:17" ht="12.75">
      <c r="J1229" s="9"/>
      <c r="O1229" s="48"/>
      <c r="P1229" s="48"/>
      <c r="Q1229" s="44"/>
    </row>
    <row r="1230" spans="10:17" ht="12.75">
      <c r="J1230" s="9"/>
      <c r="O1230" s="48"/>
      <c r="P1230" s="48"/>
      <c r="Q1230" s="44"/>
    </row>
    <row r="1231" spans="10:17" ht="12.75">
      <c r="J1231" s="9"/>
      <c r="O1231" s="48"/>
      <c r="P1231" s="48"/>
      <c r="Q1231" s="44"/>
    </row>
    <row r="1232" spans="10:17" ht="12.75">
      <c r="J1232" s="9"/>
      <c r="O1232" s="48"/>
      <c r="P1232" s="48"/>
      <c r="Q1232" s="44"/>
    </row>
    <row r="1233" spans="10:17" ht="12.75">
      <c r="J1233" s="9"/>
      <c r="O1233" s="48"/>
      <c r="P1233" s="48"/>
      <c r="Q1233" s="44"/>
    </row>
    <row r="1234" spans="10:17" ht="12.75">
      <c r="J1234" s="9"/>
      <c r="O1234" s="48"/>
      <c r="P1234" s="48"/>
      <c r="Q1234" s="44"/>
    </row>
    <row r="1235" spans="10:17" ht="12.75">
      <c r="J1235" s="9"/>
      <c r="O1235" s="48"/>
      <c r="P1235" s="48"/>
      <c r="Q1235" s="44"/>
    </row>
    <row r="1236" spans="10:17" ht="12.75">
      <c r="J1236" s="9"/>
      <c r="O1236" s="48"/>
      <c r="P1236" s="48"/>
      <c r="Q1236" s="44"/>
    </row>
    <row r="1237" spans="10:17" ht="12.75">
      <c r="J1237" s="9"/>
      <c r="O1237" s="48"/>
      <c r="P1237" s="48"/>
      <c r="Q1237" s="44"/>
    </row>
    <row r="1238" spans="10:17" ht="12.75">
      <c r="J1238" s="9"/>
      <c r="O1238" s="48"/>
      <c r="P1238" s="48"/>
      <c r="Q1238" s="44"/>
    </row>
    <row r="1239" spans="10:17" ht="12.75">
      <c r="J1239" s="9"/>
      <c r="O1239" s="48"/>
      <c r="P1239" s="48"/>
      <c r="Q1239" s="44"/>
    </row>
    <row r="1240" spans="10:17" ht="12.75">
      <c r="J1240" s="9"/>
      <c r="O1240" s="48"/>
      <c r="P1240" s="48"/>
      <c r="Q1240" s="44"/>
    </row>
    <row r="1241" spans="10:17" ht="12.75">
      <c r="J1241" s="9"/>
      <c r="O1241" s="48"/>
      <c r="P1241" s="48"/>
      <c r="Q1241" s="44"/>
    </row>
    <row r="1242" spans="10:17" ht="12.75">
      <c r="J1242" s="9"/>
      <c r="O1242" s="48"/>
      <c r="P1242" s="48"/>
      <c r="Q1242" s="44"/>
    </row>
    <row r="1243" spans="10:17" ht="12.75">
      <c r="J1243" s="9"/>
      <c r="O1243" s="48"/>
      <c r="P1243" s="48"/>
      <c r="Q1243" s="44"/>
    </row>
    <row r="1244" spans="10:17" ht="12.75">
      <c r="J1244" s="9"/>
      <c r="O1244" s="48"/>
      <c r="P1244" s="48"/>
      <c r="Q1244" s="44"/>
    </row>
    <row r="1245" spans="10:17" ht="12.75">
      <c r="J1245" s="9"/>
      <c r="O1245" s="48"/>
      <c r="P1245" s="48"/>
      <c r="Q1245" s="44"/>
    </row>
    <row r="1246" spans="10:17" ht="12.75">
      <c r="J1246" s="9"/>
      <c r="O1246" s="48"/>
      <c r="P1246" s="48"/>
      <c r="Q1246" s="44"/>
    </row>
    <row r="1247" spans="10:17" ht="12.75">
      <c r="J1247" s="9"/>
      <c r="O1247" s="48"/>
      <c r="P1247" s="48"/>
      <c r="Q1247" s="44"/>
    </row>
    <row r="1248" spans="10:17" ht="12.75">
      <c r="J1248" s="9"/>
      <c r="O1248" s="48"/>
      <c r="P1248" s="48"/>
      <c r="Q1248" s="44"/>
    </row>
    <row r="1249" spans="10:17" ht="12.75">
      <c r="J1249" s="9"/>
      <c r="O1249" s="48"/>
      <c r="P1249" s="48"/>
      <c r="Q1249" s="44"/>
    </row>
    <row r="1250" spans="10:17" ht="12.75">
      <c r="J1250" s="9"/>
      <c r="O1250" s="48"/>
      <c r="P1250" s="48"/>
      <c r="Q1250" s="44"/>
    </row>
    <row r="1251" spans="10:17" ht="12.75">
      <c r="J1251" s="9"/>
      <c r="O1251" s="48"/>
      <c r="P1251" s="48"/>
      <c r="Q1251" s="44"/>
    </row>
    <row r="1252" spans="10:17" ht="12.75">
      <c r="J1252" s="9"/>
      <c r="O1252" s="48"/>
      <c r="P1252" s="48"/>
      <c r="Q1252" s="44"/>
    </row>
    <row r="1253" spans="10:17" ht="12.75">
      <c r="J1253" s="9"/>
      <c r="O1253" s="48"/>
      <c r="P1253" s="48"/>
      <c r="Q1253" s="44"/>
    </row>
    <row r="1254" spans="10:17" ht="12.75">
      <c r="J1254" s="9"/>
      <c r="O1254" s="48"/>
      <c r="P1254" s="48"/>
      <c r="Q1254" s="44"/>
    </row>
    <row r="1255" spans="10:17" ht="12.75">
      <c r="J1255" s="9"/>
      <c r="O1255" s="48"/>
      <c r="P1255" s="48"/>
      <c r="Q1255" s="44"/>
    </row>
    <row r="1256" spans="10:17" ht="12.75">
      <c r="J1256" s="9"/>
      <c r="O1256" s="48"/>
      <c r="P1256" s="48"/>
      <c r="Q1256" s="44"/>
    </row>
    <row r="1257" spans="10:17" ht="12.75">
      <c r="J1257" s="9"/>
      <c r="O1257" s="48"/>
      <c r="P1257" s="48"/>
      <c r="Q1257" s="44"/>
    </row>
    <row r="1258" spans="10:17" ht="12.75">
      <c r="J1258" s="9"/>
      <c r="O1258" s="48"/>
      <c r="P1258" s="48"/>
      <c r="Q1258" s="44"/>
    </row>
    <row r="1259" spans="10:17" ht="12.75">
      <c r="J1259" s="9"/>
      <c r="O1259" s="48"/>
      <c r="P1259" s="48"/>
      <c r="Q1259" s="44"/>
    </row>
    <row r="1260" spans="10:17" ht="12.75">
      <c r="J1260" s="9"/>
      <c r="O1260" s="48"/>
      <c r="P1260" s="48"/>
      <c r="Q1260" s="44"/>
    </row>
    <row r="1261" spans="10:17" ht="12.75">
      <c r="J1261" s="9"/>
      <c r="O1261" s="48"/>
      <c r="P1261" s="48"/>
      <c r="Q1261" s="44"/>
    </row>
    <row r="1262" spans="10:17" ht="12.75">
      <c r="J1262" s="9"/>
      <c r="O1262" s="48"/>
      <c r="P1262" s="48"/>
      <c r="Q1262" s="44"/>
    </row>
    <row r="1263" spans="10:17" ht="12.75">
      <c r="J1263" s="9"/>
      <c r="O1263" s="48"/>
      <c r="P1263" s="48"/>
      <c r="Q1263" s="44"/>
    </row>
    <row r="1264" spans="10:17" ht="12.75">
      <c r="J1264" s="9"/>
      <c r="O1264" s="48"/>
      <c r="P1264" s="48"/>
      <c r="Q1264" s="44"/>
    </row>
    <row r="1265" spans="10:17" ht="12.75">
      <c r="J1265" s="9"/>
      <c r="O1265" s="48"/>
      <c r="P1265" s="48"/>
      <c r="Q1265" s="44"/>
    </row>
    <row r="1266" spans="10:17" ht="12.75">
      <c r="J1266" s="9"/>
      <c r="O1266" s="48"/>
      <c r="P1266" s="48"/>
      <c r="Q1266" s="44"/>
    </row>
    <row r="1267" spans="10:17" ht="12.75">
      <c r="J1267" s="9"/>
      <c r="O1267" s="48"/>
      <c r="P1267" s="48"/>
      <c r="Q1267" s="44"/>
    </row>
    <row r="1268" spans="10:17" ht="12.75">
      <c r="J1268" s="9"/>
      <c r="O1268" s="48"/>
      <c r="P1268" s="48"/>
      <c r="Q1268" s="44"/>
    </row>
    <row r="1269" spans="10:17" ht="12.75">
      <c r="J1269" s="9"/>
      <c r="O1269" s="48"/>
      <c r="P1269" s="48"/>
      <c r="Q1269" s="44"/>
    </row>
    <row r="1270" spans="10:17" ht="12.75">
      <c r="J1270" s="9"/>
      <c r="O1270" s="48"/>
      <c r="P1270" s="48"/>
      <c r="Q1270" s="44"/>
    </row>
    <row r="1271" spans="10:17" ht="12.75">
      <c r="J1271" s="9"/>
      <c r="O1271" s="48"/>
      <c r="P1271" s="48"/>
      <c r="Q1271" s="44"/>
    </row>
    <row r="1272" spans="10:17" ht="12.75">
      <c r="J1272" s="9"/>
      <c r="O1272" s="48"/>
      <c r="P1272" s="48"/>
      <c r="Q1272" s="44"/>
    </row>
    <row r="1273" spans="10:17" ht="12.75">
      <c r="J1273" s="9"/>
      <c r="O1273" s="48"/>
      <c r="P1273" s="48"/>
      <c r="Q1273" s="44"/>
    </row>
    <row r="1274" spans="10:17" ht="12.75">
      <c r="J1274" s="9"/>
      <c r="O1274" s="48"/>
      <c r="P1274" s="48"/>
      <c r="Q1274" s="44"/>
    </row>
    <row r="1275" spans="10:17" ht="12.75">
      <c r="J1275" s="9"/>
      <c r="O1275" s="48"/>
      <c r="P1275" s="48"/>
      <c r="Q1275" s="44"/>
    </row>
    <row r="1276" spans="10:17" ht="12.75">
      <c r="J1276" s="9"/>
      <c r="O1276" s="48"/>
      <c r="P1276" s="48"/>
      <c r="Q1276" s="44"/>
    </row>
    <row r="1277" spans="10:17" ht="12.75">
      <c r="J1277" s="9"/>
      <c r="O1277" s="48"/>
      <c r="P1277" s="48"/>
      <c r="Q1277" s="44"/>
    </row>
    <row r="1278" spans="10:17" ht="12.75">
      <c r="J1278" s="9"/>
      <c r="O1278" s="48"/>
      <c r="P1278" s="48"/>
      <c r="Q1278" s="44"/>
    </row>
    <row r="1279" spans="10:17" ht="12.75">
      <c r="J1279" s="9"/>
      <c r="O1279" s="48"/>
      <c r="P1279" s="48"/>
      <c r="Q1279" s="44"/>
    </row>
    <row r="1280" spans="10:17" ht="12.75">
      <c r="J1280" s="9"/>
      <c r="O1280" s="48"/>
      <c r="P1280" s="48"/>
      <c r="Q1280" s="44"/>
    </row>
    <row r="1281" spans="10:17" ht="12.75">
      <c r="J1281" s="9"/>
      <c r="O1281" s="48"/>
      <c r="P1281" s="48"/>
      <c r="Q1281" s="44"/>
    </row>
    <row r="1282" spans="10:17" ht="12.75">
      <c r="J1282" s="9"/>
      <c r="O1282" s="48"/>
      <c r="P1282" s="48"/>
      <c r="Q1282" s="44"/>
    </row>
    <row r="1283" spans="10:17" ht="12.75">
      <c r="J1283" s="9"/>
      <c r="O1283" s="48"/>
      <c r="P1283" s="48"/>
      <c r="Q1283" s="44"/>
    </row>
    <row r="1284" spans="10:17" ht="12.75">
      <c r="J1284" s="9"/>
      <c r="O1284" s="48"/>
      <c r="P1284" s="48"/>
      <c r="Q1284" s="44"/>
    </row>
    <row r="1285" spans="10:17" ht="12.75">
      <c r="J1285" s="9"/>
      <c r="O1285" s="48"/>
      <c r="P1285" s="48"/>
      <c r="Q1285" s="44"/>
    </row>
    <row r="1286" spans="10:17" ht="12.75">
      <c r="J1286" s="9"/>
      <c r="O1286" s="48"/>
      <c r="P1286" s="48"/>
      <c r="Q1286" s="44"/>
    </row>
    <row r="1287" spans="10:17" ht="12.75">
      <c r="J1287" s="9"/>
      <c r="O1287" s="48"/>
      <c r="P1287" s="48"/>
      <c r="Q1287" s="44"/>
    </row>
    <row r="1288" spans="10:17" ht="12.75">
      <c r="J1288" s="9"/>
      <c r="O1288" s="48"/>
      <c r="P1288" s="48"/>
      <c r="Q1288" s="44"/>
    </row>
    <row r="1289" spans="10:17" ht="12.75">
      <c r="J1289" s="9"/>
      <c r="O1289" s="48"/>
      <c r="P1289" s="48"/>
      <c r="Q1289" s="44"/>
    </row>
    <row r="1290" spans="10:17" ht="12.75">
      <c r="J1290" s="9"/>
      <c r="O1290" s="48"/>
      <c r="P1290" s="48"/>
      <c r="Q1290" s="44"/>
    </row>
    <row r="1291" spans="10:17" ht="12.75">
      <c r="J1291" s="9"/>
      <c r="O1291" s="48"/>
      <c r="P1291" s="48"/>
      <c r="Q1291" s="44"/>
    </row>
    <row r="1292" spans="10:17" ht="12.75">
      <c r="J1292" s="9"/>
      <c r="O1292" s="48"/>
      <c r="P1292" s="48"/>
      <c r="Q1292" s="44"/>
    </row>
    <row r="1293" spans="10:17" ht="12.75">
      <c r="J1293" s="9"/>
      <c r="O1293" s="48"/>
      <c r="P1293" s="48"/>
      <c r="Q1293" s="44"/>
    </row>
    <row r="1294" spans="10:17" ht="12.75">
      <c r="J1294" s="9"/>
      <c r="O1294" s="48"/>
      <c r="P1294" s="48"/>
      <c r="Q1294" s="44"/>
    </row>
    <row r="1295" spans="10:17" ht="12.75">
      <c r="J1295" s="9"/>
      <c r="O1295" s="48"/>
      <c r="P1295" s="48"/>
      <c r="Q1295" s="44"/>
    </row>
    <row r="1296" spans="10:17" ht="12.75">
      <c r="J1296" s="9"/>
      <c r="O1296" s="48"/>
      <c r="P1296" s="48"/>
      <c r="Q1296" s="44"/>
    </row>
    <row r="1297" spans="10:17" ht="12.75">
      <c r="J1297" s="9"/>
      <c r="O1297" s="48"/>
      <c r="P1297" s="48"/>
      <c r="Q1297" s="44"/>
    </row>
    <row r="1298" spans="10:17" ht="12.75">
      <c r="J1298" s="9"/>
      <c r="O1298" s="48"/>
      <c r="P1298" s="48"/>
      <c r="Q1298" s="44"/>
    </row>
    <row r="1299" spans="10:17" ht="12.75">
      <c r="J1299" s="9"/>
      <c r="O1299" s="48"/>
      <c r="P1299" s="48"/>
      <c r="Q1299" s="44"/>
    </row>
    <row r="1300" spans="10:17" ht="12.75">
      <c r="J1300" s="9"/>
      <c r="O1300" s="48"/>
      <c r="P1300" s="48"/>
      <c r="Q1300" s="44"/>
    </row>
    <row r="1301" spans="10:17" ht="12.75">
      <c r="J1301" s="9"/>
      <c r="O1301" s="48"/>
      <c r="P1301" s="48"/>
      <c r="Q1301" s="44"/>
    </row>
    <row r="1302" spans="10:17" ht="12.75">
      <c r="J1302" s="9"/>
      <c r="O1302" s="48"/>
      <c r="P1302" s="48"/>
      <c r="Q1302" s="44"/>
    </row>
    <row r="1303" spans="10:17" ht="12.75">
      <c r="J1303" s="9"/>
      <c r="O1303" s="48"/>
      <c r="P1303" s="48"/>
      <c r="Q1303" s="44"/>
    </row>
    <row r="1304" spans="10:17" ht="12.75">
      <c r="J1304" s="9"/>
      <c r="O1304" s="48"/>
      <c r="P1304" s="48"/>
      <c r="Q1304" s="44"/>
    </row>
    <row r="1305" spans="10:17" ht="12.75">
      <c r="J1305" s="9"/>
      <c r="O1305" s="48"/>
      <c r="P1305" s="48"/>
      <c r="Q1305" s="44"/>
    </row>
    <row r="1306" spans="10:17" ht="12.75">
      <c r="J1306" s="9"/>
      <c r="O1306" s="48"/>
      <c r="P1306" s="48"/>
      <c r="Q1306" s="44"/>
    </row>
    <row r="1307" spans="10:17" ht="12.75">
      <c r="J1307" s="9"/>
      <c r="O1307" s="48"/>
      <c r="P1307" s="48"/>
      <c r="Q1307" s="44"/>
    </row>
    <row r="1308" spans="10:17" ht="12.75">
      <c r="J1308" s="9"/>
      <c r="O1308" s="48"/>
      <c r="P1308" s="48"/>
      <c r="Q1308" s="44"/>
    </row>
    <row r="1309" spans="10:17" ht="12.75">
      <c r="J1309" s="9"/>
      <c r="O1309" s="48"/>
      <c r="P1309" s="48"/>
      <c r="Q1309" s="44"/>
    </row>
    <row r="1310" spans="10:17" ht="12.75">
      <c r="J1310" s="9"/>
      <c r="O1310" s="48"/>
      <c r="P1310" s="48"/>
      <c r="Q1310" s="44"/>
    </row>
    <row r="1311" spans="10:17" ht="12.75">
      <c r="J1311" s="9"/>
      <c r="O1311" s="48"/>
      <c r="P1311" s="48"/>
      <c r="Q1311" s="44"/>
    </row>
    <row r="1312" spans="10:17" ht="12.75">
      <c r="J1312" s="9"/>
      <c r="O1312" s="48"/>
      <c r="P1312" s="48"/>
      <c r="Q1312" s="44"/>
    </row>
    <row r="1313" spans="10:17" ht="12.75">
      <c r="J1313" s="9"/>
      <c r="O1313" s="48"/>
      <c r="P1313" s="48"/>
      <c r="Q1313" s="44"/>
    </row>
    <row r="1314" spans="10:17" ht="12.75">
      <c r="J1314" s="9"/>
      <c r="O1314" s="48"/>
      <c r="P1314" s="48"/>
      <c r="Q1314" s="44"/>
    </row>
    <row r="1315" spans="10:17" ht="12.75">
      <c r="J1315" s="9"/>
      <c r="O1315" s="48"/>
      <c r="P1315" s="48"/>
      <c r="Q1315" s="44"/>
    </row>
    <row r="1316" spans="10:17" ht="12.75">
      <c r="J1316" s="9"/>
      <c r="O1316" s="48"/>
      <c r="P1316" s="48"/>
      <c r="Q1316" s="44"/>
    </row>
    <row r="1317" spans="10:17" ht="12.75">
      <c r="J1317" s="9"/>
      <c r="O1317" s="48"/>
      <c r="P1317" s="48"/>
      <c r="Q1317" s="44"/>
    </row>
    <row r="1318" spans="10:17" ht="12.75">
      <c r="J1318" s="9"/>
      <c r="O1318" s="48"/>
      <c r="P1318" s="48"/>
      <c r="Q1318" s="44"/>
    </row>
    <row r="1319" spans="10:17" ht="12.75">
      <c r="J1319" s="9"/>
      <c r="O1319" s="48"/>
      <c r="P1319" s="48"/>
      <c r="Q1319" s="44"/>
    </row>
    <row r="1320" spans="10:17" ht="12.75">
      <c r="J1320" s="9"/>
      <c r="O1320" s="48"/>
      <c r="P1320" s="48"/>
      <c r="Q1320" s="44"/>
    </row>
    <row r="1321" spans="10:17" ht="12.75">
      <c r="J1321" s="9"/>
      <c r="O1321" s="48"/>
      <c r="P1321" s="48"/>
      <c r="Q1321" s="44"/>
    </row>
    <row r="1322" spans="10:17" ht="12.75">
      <c r="J1322" s="9"/>
      <c r="O1322" s="48"/>
      <c r="P1322" s="48"/>
      <c r="Q1322" s="44"/>
    </row>
    <row r="1323" spans="10:17" ht="12.75">
      <c r="J1323" s="9"/>
      <c r="O1323" s="48"/>
      <c r="P1323" s="48"/>
      <c r="Q1323" s="44"/>
    </row>
    <row r="1324" spans="10:17" ht="12.75">
      <c r="J1324" s="9"/>
      <c r="O1324" s="48"/>
      <c r="P1324" s="48"/>
      <c r="Q1324" s="44"/>
    </row>
    <row r="1325" spans="10:17" ht="12.75">
      <c r="J1325" s="9"/>
      <c r="O1325" s="48"/>
      <c r="P1325" s="48"/>
      <c r="Q1325" s="44"/>
    </row>
    <row r="1326" spans="10:17" ht="12.75">
      <c r="J1326" s="9"/>
      <c r="O1326" s="48"/>
      <c r="P1326" s="48"/>
      <c r="Q1326" s="44"/>
    </row>
    <row r="1327" spans="10:17" ht="12.75">
      <c r="J1327" s="9"/>
      <c r="O1327" s="48"/>
      <c r="P1327" s="48"/>
      <c r="Q1327" s="44"/>
    </row>
    <row r="1328" spans="10:17" ht="12.75">
      <c r="J1328" s="9"/>
      <c r="O1328" s="48"/>
      <c r="P1328" s="48"/>
      <c r="Q1328" s="44"/>
    </row>
    <row r="1329" spans="10:17" ht="12.75">
      <c r="J1329" s="9"/>
      <c r="O1329" s="48"/>
      <c r="P1329" s="48"/>
      <c r="Q1329" s="44"/>
    </row>
    <row r="1330" spans="10:17" ht="12.75">
      <c r="J1330" s="9"/>
      <c r="O1330" s="48"/>
      <c r="P1330" s="48"/>
      <c r="Q1330" s="44"/>
    </row>
    <row r="1331" spans="10:17" ht="12.75">
      <c r="J1331" s="9"/>
      <c r="O1331" s="48"/>
      <c r="P1331" s="48"/>
      <c r="Q1331" s="44"/>
    </row>
    <row r="1332" spans="10:17" ht="12.75">
      <c r="J1332" s="9"/>
      <c r="O1332" s="48"/>
      <c r="P1332" s="48"/>
      <c r="Q1332" s="44"/>
    </row>
    <row r="1333" spans="10:17" ht="12.75">
      <c r="J1333" s="9"/>
      <c r="O1333" s="48"/>
      <c r="P1333" s="48"/>
      <c r="Q1333" s="44"/>
    </row>
    <row r="1334" spans="10:17" ht="12.75">
      <c r="J1334" s="9"/>
      <c r="O1334" s="48"/>
      <c r="P1334" s="48"/>
      <c r="Q1334" s="44"/>
    </row>
    <row r="1335" spans="10:17" ht="12.75">
      <c r="J1335" s="9"/>
      <c r="O1335" s="48"/>
      <c r="P1335" s="48"/>
      <c r="Q1335" s="44"/>
    </row>
    <row r="1336" spans="10:17" ht="12.75">
      <c r="J1336" s="9"/>
      <c r="O1336" s="48"/>
      <c r="P1336" s="48"/>
      <c r="Q1336" s="44"/>
    </row>
    <row r="1337" spans="10:17" ht="12.75">
      <c r="J1337" s="9"/>
      <c r="O1337" s="48"/>
      <c r="P1337" s="48"/>
      <c r="Q1337" s="44"/>
    </row>
    <row r="1338" spans="10:17" ht="12.75">
      <c r="J1338" s="9"/>
      <c r="O1338" s="48"/>
      <c r="P1338" s="48"/>
      <c r="Q1338" s="44"/>
    </row>
    <row r="1339" spans="10:17" ht="12.75">
      <c r="J1339" s="9"/>
      <c r="O1339" s="48"/>
      <c r="P1339" s="48"/>
      <c r="Q1339" s="44"/>
    </row>
    <row r="1340" spans="10:17" ht="12.75">
      <c r="J1340" s="9"/>
      <c r="O1340" s="48"/>
      <c r="P1340" s="48"/>
      <c r="Q1340" s="44"/>
    </row>
    <row r="1341" spans="10:17" ht="12.75">
      <c r="J1341" s="9"/>
      <c r="O1341" s="48"/>
      <c r="P1341" s="48"/>
      <c r="Q1341" s="44"/>
    </row>
    <row r="1342" spans="10:17" ht="12.75">
      <c r="J1342" s="9"/>
      <c r="O1342" s="48"/>
      <c r="P1342" s="48"/>
      <c r="Q1342" s="44"/>
    </row>
    <row r="1343" spans="10:17" ht="12.75">
      <c r="J1343" s="9"/>
      <c r="O1343" s="48"/>
      <c r="P1343" s="48"/>
      <c r="Q1343" s="44"/>
    </row>
    <row r="1344" spans="10:17" ht="12.75">
      <c r="J1344" s="9"/>
      <c r="O1344" s="48"/>
      <c r="P1344" s="48"/>
      <c r="Q1344" s="44"/>
    </row>
    <row r="1345" spans="10:17" ht="12.75">
      <c r="J1345" s="9"/>
      <c r="O1345" s="48"/>
      <c r="P1345" s="48"/>
      <c r="Q1345" s="44"/>
    </row>
    <row r="1346" spans="10:17" ht="12.75">
      <c r="J1346" s="9"/>
      <c r="O1346" s="48"/>
      <c r="P1346" s="48"/>
      <c r="Q1346" s="44"/>
    </row>
    <row r="1347" spans="10:17" ht="12.75">
      <c r="J1347" s="9"/>
      <c r="O1347" s="48"/>
      <c r="P1347" s="48"/>
      <c r="Q1347" s="44"/>
    </row>
    <row r="1348" spans="10:17" ht="12.75">
      <c r="J1348" s="9"/>
      <c r="O1348" s="48"/>
      <c r="P1348" s="48"/>
      <c r="Q1348" s="44"/>
    </row>
    <row r="1349" spans="10:17" ht="12.75">
      <c r="J1349" s="9"/>
      <c r="O1349" s="48"/>
      <c r="P1349" s="48"/>
      <c r="Q1349" s="44"/>
    </row>
    <row r="1350" spans="10:17" ht="12.75">
      <c r="J1350" s="9"/>
      <c r="O1350" s="48"/>
      <c r="P1350" s="48"/>
      <c r="Q1350" s="44"/>
    </row>
    <row r="1351" spans="10:17" ht="12.75">
      <c r="J1351" s="9"/>
      <c r="O1351" s="48"/>
      <c r="P1351" s="48"/>
      <c r="Q1351" s="44"/>
    </row>
    <row r="1352" spans="10:17" ht="12.75">
      <c r="J1352" s="9"/>
      <c r="O1352" s="48"/>
      <c r="P1352" s="48"/>
      <c r="Q1352" s="44"/>
    </row>
    <row r="1353" spans="10:17" ht="12.75">
      <c r="J1353" s="9"/>
      <c r="O1353" s="48"/>
      <c r="P1353" s="48"/>
      <c r="Q1353" s="44"/>
    </row>
    <row r="1354" spans="10:17" ht="12.75">
      <c r="J1354" s="9"/>
      <c r="O1354" s="48"/>
      <c r="P1354" s="48"/>
      <c r="Q1354" s="44"/>
    </row>
    <row r="1355" spans="10:17" ht="12.75">
      <c r="J1355" s="9"/>
      <c r="O1355" s="48"/>
      <c r="P1355" s="48"/>
      <c r="Q1355" s="44"/>
    </row>
    <row r="1356" spans="10:17" ht="12.75">
      <c r="J1356" s="9"/>
      <c r="O1356" s="48"/>
      <c r="P1356" s="48"/>
      <c r="Q1356" s="44"/>
    </row>
    <row r="1357" spans="10:17" ht="12.75">
      <c r="J1357" s="9"/>
      <c r="O1357" s="48"/>
      <c r="P1357" s="48"/>
      <c r="Q1357" s="44"/>
    </row>
    <row r="1358" spans="10:17" ht="12.75">
      <c r="J1358" s="9"/>
      <c r="O1358" s="48"/>
      <c r="P1358" s="48"/>
      <c r="Q1358" s="44"/>
    </row>
    <row r="1359" spans="10:17" ht="12.75">
      <c r="J1359" s="9"/>
      <c r="O1359" s="48"/>
      <c r="P1359" s="48"/>
      <c r="Q1359" s="44"/>
    </row>
    <row r="1360" spans="10:17" ht="12.75">
      <c r="J1360" s="9"/>
      <c r="O1360" s="48"/>
      <c r="P1360" s="48"/>
      <c r="Q1360" s="44"/>
    </row>
    <row r="1361" spans="10:17" ht="12.75">
      <c r="J1361" s="9"/>
      <c r="O1361" s="48"/>
      <c r="P1361" s="48"/>
      <c r="Q1361" s="44"/>
    </row>
    <row r="1362" spans="10:17" ht="12.75">
      <c r="J1362" s="9"/>
      <c r="O1362" s="48"/>
      <c r="P1362" s="48"/>
      <c r="Q1362" s="44"/>
    </row>
    <row r="1363" spans="10:17" ht="12.75">
      <c r="J1363" s="9"/>
      <c r="O1363" s="48"/>
      <c r="P1363" s="48"/>
      <c r="Q1363" s="44"/>
    </row>
    <row r="1364" spans="10:17" ht="12.75">
      <c r="J1364" s="9"/>
      <c r="O1364" s="48"/>
      <c r="P1364" s="48"/>
      <c r="Q1364" s="44"/>
    </row>
    <row r="1365" spans="10:17" ht="12.75">
      <c r="J1365" s="9"/>
      <c r="O1365" s="48"/>
      <c r="P1365" s="48"/>
      <c r="Q1365" s="44"/>
    </row>
    <row r="1366" spans="10:17" ht="12.75">
      <c r="J1366" s="9"/>
      <c r="O1366" s="48"/>
      <c r="P1366" s="48"/>
      <c r="Q1366" s="44"/>
    </row>
    <row r="1367" spans="10:17" ht="12.75">
      <c r="J1367" s="9"/>
      <c r="O1367" s="48"/>
      <c r="P1367" s="48"/>
      <c r="Q1367" s="44"/>
    </row>
    <row r="1368" spans="10:17" ht="12.75">
      <c r="J1368" s="9"/>
      <c r="O1368" s="48"/>
      <c r="P1368" s="48"/>
      <c r="Q1368" s="44"/>
    </row>
    <row r="1369" spans="10:17" ht="12.75">
      <c r="J1369" s="9"/>
      <c r="O1369" s="48"/>
      <c r="P1369" s="48"/>
      <c r="Q1369" s="44"/>
    </row>
    <row r="1370" spans="10:17" ht="12.75">
      <c r="J1370" s="9"/>
      <c r="O1370" s="48"/>
      <c r="P1370" s="48"/>
      <c r="Q1370" s="44"/>
    </row>
    <row r="1371" spans="10:17" ht="12.75">
      <c r="J1371" s="9"/>
      <c r="O1371" s="48"/>
      <c r="P1371" s="48"/>
      <c r="Q1371" s="44"/>
    </row>
    <row r="1372" spans="10:17" ht="12.75">
      <c r="J1372" s="9"/>
      <c r="O1372" s="48"/>
      <c r="P1372" s="48"/>
      <c r="Q1372" s="44"/>
    </row>
    <row r="1373" spans="10:17" ht="12.75">
      <c r="J1373" s="9"/>
      <c r="O1373" s="48"/>
      <c r="P1373" s="48"/>
      <c r="Q1373" s="44"/>
    </row>
    <row r="1374" spans="10:17" ht="12.75">
      <c r="J1374" s="9"/>
      <c r="O1374" s="48"/>
      <c r="P1374" s="48"/>
      <c r="Q1374" s="44"/>
    </row>
    <row r="1375" spans="10:17" ht="12.75">
      <c r="J1375" s="9"/>
      <c r="O1375" s="48"/>
      <c r="P1375" s="48"/>
      <c r="Q1375" s="44"/>
    </row>
    <row r="1376" spans="10:17" ht="12.75">
      <c r="J1376" s="9"/>
      <c r="O1376" s="48"/>
      <c r="P1376" s="48"/>
      <c r="Q1376" s="44"/>
    </row>
    <row r="1377" spans="10:17" ht="12.75">
      <c r="J1377" s="9"/>
      <c r="O1377" s="48"/>
      <c r="P1377" s="48"/>
      <c r="Q1377" s="44"/>
    </row>
    <row r="1378" spans="10:17" ht="12.75">
      <c r="J1378" s="9"/>
      <c r="O1378" s="48"/>
      <c r="P1378" s="48"/>
      <c r="Q1378" s="44"/>
    </row>
    <row r="1379" spans="10:17" ht="12.75">
      <c r="J1379" s="9"/>
      <c r="O1379" s="48"/>
      <c r="P1379" s="48"/>
      <c r="Q1379" s="44"/>
    </row>
    <row r="1380" spans="10:17" ht="12.75">
      <c r="J1380" s="9"/>
      <c r="O1380" s="48"/>
      <c r="P1380" s="48"/>
      <c r="Q1380" s="44"/>
    </row>
    <row r="1381" spans="10:17" ht="12.75">
      <c r="J1381" s="9"/>
      <c r="O1381" s="48"/>
      <c r="P1381" s="48"/>
      <c r="Q1381" s="44"/>
    </row>
    <row r="1382" spans="10:17" ht="12.75">
      <c r="J1382" s="9"/>
      <c r="O1382" s="48"/>
      <c r="P1382" s="48"/>
      <c r="Q1382" s="44"/>
    </row>
    <row r="1383" spans="10:17" ht="12.75">
      <c r="J1383" s="9"/>
      <c r="O1383" s="48"/>
      <c r="P1383" s="48"/>
      <c r="Q1383" s="44"/>
    </row>
    <row r="1384" spans="10:17" ht="12.75">
      <c r="J1384" s="9"/>
      <c r="O1384" s="48"/>
      <c r="P1384" s="48"/>
      <c r="Q1384" s="44"/>
    </row>
    <row r="1385" spans="10:17" ht="12.75">
      <c r="J1385" s="9"/>
      <c r="O1385" s="48"/>
      <c r="P1385" s="48"/>
      <c r="Q1385" s="44"/>
    </row>
    <row r="1386" spans="10:17" ht="12.75">
      <c r="J1386" s="9"/>
      <c r="O1386" s="48"/>
      <c r="P1386" s="48"/>
      <c r="Q1386" s="44"/>
    </row>
    <row r="1387" spans="10:17" ht="12.75">
      <c r="J1387" s="9"/>
      <c r="O1387" s="48"/>
      <c r="P1387" s="48"/>
      <c r="Q1387" s="44"/>
    </row>
    <row r="1388" spans="10:17" ht="12.75">
      <c r="J1388" s="9"/>
      <c r="O1388" s="48"/>
      <c r="P1388" s="48"/>
      <c r="Q1388" s="44"/>
    </row>
    <row r="1389" spans="10:17" ht="12.75">
      <c r="J1389" s="9"/>
      <c r="O1389" s="48"/>
      <c r="P1389" s="48"/>
      <c r="Q1389" s="44"/>
    </row>
    <row r="1390" spans="10:17" ht="12.75">
      <c r="J1390" s="9"/>
      <c r="O1390" s="48"/>
      <c r="P1390" s="48"/>
      <c r="Q1390" s="44"/>
    </row>
    <row r="1391" spans="10:17" ht="12.75">
      <c r="J1391" s="9"/>
      <c r="O1391" s="48"/>
      <c r="P1391" s="48"/>
      <c r="Q1391" s="44"/>
    </row>
    <row r="1392" spans="10:17" ht="12.75">
      <c r="J1392" s="9"/>
      <c r="O1392" s="48"/>
      <c r="P1392" s="48"/>
      <c r="Q1392" s="44"/>
    </row>
    <row r="1393" spans="10:17" ht="12.75">
      <c r="J1393" s="9"/>
      <c r="O1393" s="48"/>
      <c r="P1393" s="48"/>
      <c r="Q1393" s="44"/>
    </row>
    <row r="1394" spans="10:17" ht="12.75">
      <c r="J1394" s="9"/>
      <c r="O1394" s="48"/>
      <c r="P1394" s="48"/>
      <c r="Q1394" s="44"/>
    </row>
    <row r="1395" spans="10:17" ht="12.75">
      <c r="J1395" s="9"/>
      <c r="O1395" s="48"/>
      <c r="P1395" s="48"/>
      <c r="Q1395" s="44"/>
    </row>
    <row r="1396" spans="10:17" ht="12.75">
      <c r="J1396" s="9"/>
      <c r="O1396" s="48"/>
      <c r="P1396" s="48"/>
      <c r="Q1396" s="44"/>
    </row>
    <row r="1397" spans="10:17" ht="12.75">
      <c r="J1397" s="9"/>
      <c r="O1397" s="48"/>
      <c r="P1397" s="48"/>
      <c r="Q1397" s="44"/>
    </row>
    <row r="1398" spans="10:17" ht="12.75">
      <c r="J1398" s="9"/>
      <c r="O1398" s="48"/>
      <c r="P1398" s="48"/>
      <c r="Q1398" s="44"/>
    </row>
    <row r="1399" spans="10:17" ht="12.75">
      <c r="J1399" s="9"/>
      <c r="O1399" s="48"/>
      <c r="P1399" s="48"/>
      <c r="Q1399" s="44"/>
    </row>
    <row r="1400" spans="10:17" ht="12.75">
      <c r="J1400" s="9"/>
      <c r="O1400" s="48"/>
      <c r="P1400" s="48"/>
      <c r="Q1400" s="44"/>
    </row>
    <row r="1401" spans="10:17" ht="12.75">
      <c r="J1401" s="9"/>
      <c r="O1401" s="48"/>
      <c r="P1401" s="48"/>
      <c r="Q1401" s="44"/>
    </row>
    <row r="1402" spans="10:17" ht="12.75">
      <c r="J1402" s="9"/>
      <c r="O1402" s="48"/>
      <c r="P1402" s="48"/>
      <c r="Q1402" s="44"/>
    </row>
    <row r="1403" spans="10:17" ht="12.75">
      <c r="J1403" s="9"/>
      <c r="O1403" s="48"/>
      <c r="P1403" s="48"/>
      <c r="Q1403" s="44"/>
    </row>
    <row r="1404" spans="10:17" ht="12.75">
      <c r="J1404" s="9"/>
      <c r="O1404" s="48"/>
      <c r="P1404" s="48"/>
      <c r="Q1404" s="44"/>
    </row>
    <row r="1405" spans="10:17" ht="12.75">
      <c r="J1405" s="9"/>
      <c r="O1405" s="48"/>
      <c r="P1405" s="48"/>
      <c r="Q1405" s="44"/>
    </row>
    <row r="1406" spans="10:17" ht="12.75">
      <c r="J1406" s="9"/>
      <c r="O1406" s="48"/>
      <c r="P1406" s="48"/>
      <c r="Q1406" s="44"/>
    </row>
    <row r="1407" spans="10:17" ht="12.75">
      <c r="J1407" s="9"/>
      <c r="O1407" s="48"/>
      <c r="P1407" s="48"/>
      <c r="Q1407" s="44"/>
    </row>
    <row r="1408" spans="10:17" ht="12.75">
      <c r="J1408" s="9"/>
      <c r="O1408" s="48"/>
      <c r="P1408" s="48"/>
      <c r="Q1408" s="44"/>
    </row>
    <row r="1409" spans="10:17" ht="12.75">
      <c r="J1409" s="9"/>
      <c r="O1409" s="48"/>
      <c r="P1409" s="48"/>
      <c r="Q1409" s="44"/>
    </row>
    <row r="1410" spans="10:17" ht="12.75">
      <c r="J1410" s="9"/>
      <c r="O1410" s="48"/>
      <c r="P1410" s="48"/>
      <c r="Q1410" s="44"/>
    </row>
    <row r="1411" spans="10:17" ht="12.75">
      <c r="J1411" s="9"/>
      <c r="O1411" s="48"/>
      <c r="P1411" s="48"/>
      <c r="Q1411" s="44"/>
    </row>
    <row r="1412" spans="10:17" ht="12.75">
      <c r="J1412" s="9"/>
      <c r="O1412" s="48"/>
      <c r="P1412" s="48"/>
      <c r="Q1412" s="44"/>
    </row>
    <row r="1413" spans="10:17" ht="12.75">
      <c r="J1413" s="9"/>
      <c r="O1413" s="48"/>
      <c r="P1413" s="48"/>
      <c r="Q1413" s="44"/>
    </row>
    <row r="1414" spans="10:17" ht="12.75">
      <c r="J1414" s="9"/>
      <c r="O1414" s="48"/>
      <c r="P1414" s="48"/>
      <c r="Q1414" s="44"/>
    </row>
    <row r="1415" spans="10:17" ht="12.75">
      <c r="J1415" s="9"/>
      <c r="O1415" s="48"/>
      <c r="P1415" s="48"/>
      <c r="Q1415" s="44"/>
    </row>
    <row r="1416" spans="10:17" ht="12.75">
      <c r="J1416" s="9"/>
      <c r="O1416" s="48"/>
      <c r="P1416" s="48"/>
      <c r="Q1416" s="44"/>
    </row>
    <row r="1417" spans="10:17" ht="12.75">
      <c r="J1417" s="9"/>
      <c r="O1417" s="48"/>
      <c r="P1417" s="48"/>
      <c r="Q1417" s="44"/>
    </row>
    <row r="1418" spans="10:17" ht="12.75">
      <c r="J1418" s="9"/>
      <c r="O1418" s="48"/>
      <c r="P1418" s="48"/>
      <c r="Q1418" s="44"/>
    </row>
    <row r="1419" spans="10:17" ht="12.75">
      <c r="J1419" s="9"/>
      <c r="O1419" s="48"/>
      <c r="P1419" s="48"/>
      <c r="Q1419" s="44"/>
    </row>
    <row r="1420" spans="10:17" ht="12.75">
      <c r="J1420" s="9"/>
      <c r="O1420" s="48"/>
      <c r="P1420" s="48"/>
      <c r="Q1420" s="44"/>
    </row>
    <row r="1421" spans="10:17" ht="12.75">
      <c r="J1421" s="9"/>
      <c r="O1421" s="48"/>
      <c r="P1421" s="48"/>
      <c r="Q1421" s="44"/>
    </row>
    <row r="1422" spans="10:17" ht="12.75">
      <c r="J1422" s="9"/>
      <c r="O1422" s="48"/>
      <c r="P1422" s="48"/>
      <c r="Q1422" s="44"/>
    </row>
    <row r="1423" spans="10:17" ht="12.75">
      <c r="J1423" s="9"/>
      <c r="O1423" s="48"/>
      <c r="P1423" s="48"/>
      <c r="Q1423" s="44"/>
    </row>
    <row r="1424" spans="10:17" ht="12.75">
      <c r="J1424" s="9"/>
      <c r="O1424" s="48"/>
      <c r="P1424" s="48"/>
      <c r="Q1424" s="44"/>
    </row>
    <row r="1425" spans="10:17" ht="12.75">
      <c r="J1425" s="9"/>
      <c r="O1425" s="48"/>
      <c r="P1425" s="48"/>
      <c r="Q1425" s="44"/>
    </row>
    <row r="1426" spans="10:17" ht="12.75">
      <c r="J1426" s="9"/>
      <c r="O1426" s="48"/>
      <c r="P1426" s="48"/>
      <c r="Q1426" s="44"/>
    </row>
    <row r="1427" spans="10:17" ht="12.75">
      <c r="J1427" s="9"/>
      <c r="O1427" s="48"/>
      <c r="P1427" s="48"/>
      <c r="Q1427" s="44"/>
    </row>
    <row r="1428" spans="10:17" ht="12.75">
      <c r="J1428" s="9"/>
      <c r="O1428" s="48"/>
      <c r="P1428" s="48"/>
      <c r="Q1428" s="44"/>
    </row>
    <row r="1429" spans="10:17" ht="12.75">
      <c r="J1429" s="9"/>
      <c r="O1429" s="48"/>
      <c r="P1429" s="48"/>
      <c r="Q1429" s="44"/>
    </row>
    <row r="1430" spans="10:17" ht="12.75">
      <c r="J1430" s="9"/>
      <c r="O1430" s="48"/>
      <c r="P1430" s="48"/>
      <c r="Q1430" s="44"/>
    </row>
    <row r="1431" spans="10:17" ht="12.75">
      <c r="J1431" s="9"/>
      <c r="O1431" s="48"/>
      <c r="P1431" s="48"/>
      <c r="Q1431" s="44"/>
    </row>
    <row r="1432" spans="10:17" ht="12.75">
      <c r="J1432" s="9"/>
      <c r="O1432" s="48"/>
      <c r="P1432" s="48"/>
      <c r="Q1432" s="44"/>
    </row>
    <row r="1433" spans="10:17" ht="12.75">
      <c r="J1433" s="9"/>
      <c r="O1433" s="48"/>
      <c r="P1433" s="48"/>
      <c r="Q1433" s="44"/>
    </row>
    <row r="1434" spans="10:17" ht="12.75">
      <c r="J1434" s="9"/>
      <c r="O1434" s="48"/>
      <c r="P1434" s="48"/>
      <c r="Q1434" s="44"/>
    </row>
    <row r="1435" spans="10:17" ht="12.75">
      <c r="J1435" s="9"/>
      <c r="O1435" s="48"/>
      <c r="P1435" s="48"/>
      <c r="Q1435" s="44"/>
    </row>
    <row r="1436" spans="10:17" ht="12.75">
      <c r="J1436" s="9"/>
      <c r="O1436" s="48"/>
      <c r="P1436" s="48"/>
      <c r="Q1436" s="44"/>
    </row>
    <row r="1437" spans="10:17" ht="12.75">
      <c r="J1437" s="9"/>
      <c r="O1437" s="48"/>
      <c r="P1437" s="48"/>
      <c r="Q1437" s="44"/>
    </row>
    <row r="1438" spans="10:17" ht="12.75">
      <c r="J1438" s="9"/>
      <c r="O1438" s="48"/>
      <c r="P1438" s="48"/>
      <c r="Q1438" s="44"/>
    </row>
    <row r="1439" spans="10:17" ht="12.75">
      <c r="J1439" s="9"/>
      <c r="O1439" s="48"/>
      <c r="P1439" s="48"/>
      <c r="Q1439" s="44"/>
    </row>
    <row r="1440" spans="10:17" ht="12.75">
      <c r="J1440" s="9"/>
      <c r="O1440" s="48"/>
      <c r="P1440" s="48"/>
      <c r="Q1440" s="44"/>
    </row>
    <row r="1441" spans="10:17" ht="12.75">
      <c r="J1441" s="9"/>
      <c r="O1441" s="48"/>
      <c r="P1441" s="48"/>
      <c r="Q1441" s="44"/>
    </row>
    <row r="1442" spans="10:17" ht="12.75">
      <c r="J1442" s="9"/>
      <c r="O1442" s="48"/>
      <c r="P1442" s="48"/>
      <c r="Q1442" s="44"/>
    </row>
    <row r="1443" spans="10:17" ht="12.75">
      <c r="J1443" s="9"/>
      <c r="O1443" s="48"/>
      <c r="P1443" s="48"/>
      <c r="Q1443" s="44"/>
    </row>
    <row r="1444" spans="10:17" ht="12.75">
      <c r="J1444" s="9"/>
      <c r="O1444" s="48"/>
      <c r="P1444" s="48"/>
      <c r="Q1444" s="44"/>
    </row>
    <row r="1445" spans="10:17" ht="12.75">
      <c r="J1445" s="9"/>
      <c r="O1445" s="48"/>
      <c r="P1445" s="48"/>
      <c r="Q1445" s="44"/>
    </row>
    <row r="1446" spans="10:17" ht="12.75">
      <c r="J1446" s="9"/>
      <c r="O1446" s="48"/>
      <c r="P1446" s="48"/>
      <c r="Q1446" s="44"/>
    </row>
    <row r="1447" spans="10:17" ht="12.75">
      <c r="J1447" s="9"/>
      <c r="O1447" s="48"/>
      <c r="P1447" s="48"/>
      <c r="Q1447" s="44"/>
    </row>
    <row r="1448" spans="10:17" ht="12.75">
      <c r="J1448" s="9"/>
      <c r="O1448" s="48"/>
      <c r="P1448" s="48"/>
      <c r="Q1448" s="44"/>
    </row>
    <row r="1449" spans="10:17" ht="12.75">
      <c r="J1449" s="9"/>
      <c r="O1449" s="48"/>
      <c r="P1449" s="48"/>
      <c r="Q1449" s="44"/>
    </row>
    <row r="1450" spans="10:17" ht="12.75">
      <c r="J1450" s="9"/>
      <c r="O1450" s="48"/>
      <c r="P1450" s="48"/>
      <c r="Q1450" s="44"/>
    </row>
    <row r="1451" spans="10:17" ht="12.75">
      <c r="J1451" s="9"/>
      <c r="O1451" s="48"/>
      <c r="P1451" s="48"/>
      <c r="Q1451" s="44"/>
    </row>
    <row r="1452" spans="10:17" ht="12.75">
      <c r="J1452" s="9"/>
      <c r="O1452" s="48"/>
      <c r="P1452" s="48"/>
      <c r="Q1452" s="44"/>
    </row>
    <row r="1453" spans="10:17" ht="12.75">
      <c r="J1453" s="9"/>
      <c r="O1453" s="48"/>
      <c r="P1453" s="48"/>
      <c r="Q1453" s="44"/>
    </row>
    <row r="1454" spans="10:17" ht="12.75">
      <c r="J1454" s="9"/>
      <c r="O1454" s="48"/>
      <c r="P1454" s="48"/>
      <c r="Q1454" s="44"/>
    </row>
    <row r="1455" spans="10:17" ht="12.75">
      <c r="J1455" s="9"/>
      <c r="O1455" s="48"/>
      <c r="P1455" s="48"/>
      <c r="Q1455" s="44"/>
    </row>
    <row r="1456" spans="10:17" ht="12.75">
      <c r="J1456" s="9"/>
      <c r="O1456" s="48"/>
      <c r="P1456" s="48"/>
      <c r="Q1456" s="44"/>
    </row>
    <row r="1457" spans="10:17" ht="12.75">
      <c r="J1457" s="9"/>
      <c r="O1457" s="48"/>
      <c r="P1457" s="48"/>
      <c r="Q1457" s="44"/>
    </row>
    <row r="1458" spans="10:17" ht="12.75">
      <c r="J1458" s="9"/>
      <c r="O1458" s="48"/>
      <c r="P1458" s="48"/>
      <c r="Q1458" s="44"/>
    </row>
    <row r="1459" spans="10:17" ht="12.75">
      <c r="J1459" s="9"/>
      <c r="O1459" s="48"/>
      <c r="P1459" s="48"/>
      <c r="Q1459" s="44"/>
    </row>
    <row r="1460" spans="10:17" ht="12.75">
      <c r="J1460" s="9"/>
      <c r="O1460" s="48"/>
      <c r="P1460" s="48"/>
      <c r="Q1460" s="44"/>
    </row>
    <row r="1461" spans="10:17" ht="12.75">
      <c r="J1461" s="9"/>
      <c r="O1461" s="48"/>
      <c r="P1461" s="48"/>
      <c r="Q1461" s="44"/>
    </row>
    <row r="1462" spans="10:17" ht="12.75">
      <c r="J1462" s="9"/>
      <c r="O1462" s="48"/>
      <c r="P1462" s="48"/>
      <c r="Q1462" s="44"/>
    </row>
    <row r="1463" spans="10:17" ht="12.75">
      <c r="J1463" s="9"/>
      <c r="O1463" s="48"/>
      <c r="P1463" s="48"/>
      <c r="Q1463" s="44"/>
    </row>
    <row r="1464" spans="10:17" ht="12.75">
      <c r="J1464" s="9"/>
      <c r="O1464" s="48"/>
      <c r="P1464" s="48"/>
      <c r="Q1464" s="44"/>
    </row>
    <row r="1465" spans="10:17" ht="12.75">
      <c r="J1465" s="9"/>
      <c r="O1465" s="48"/>
      <c r="P1465" s="48"/>
      <c r="Q1465" s="44"/>
    </row>
    <row r="1466" spans="10:17" ht="12.75">
      <c r="J1466" s="9"/>
      <c r="O1466" s="48"/>
      <c r="P1466" s="48"/>
      <c r="Q1466" s="44"/>
    </row>
    <row r="1467" spans="10:17" ht="12.75">
      <c r="J1467" s="9"/>
      <c r="O1467" s="48"/>
      <c r="P1467" s="48"/>
      <c r="Q1467" s="44"/>
    </row>
    <row r="1468" spans="10:17" ht="12.75">
      <c r="J1468" s="9"/>
      <c r="O1468" s="48"/>
      <c r="P1468" s="48"/>
      <c r="Q1468" s="44"/>
    </row>
    <row r="1469" spans="10:17" ht="12.75">
      <c r="J1469" s="9"/>
      <c r="O1469" s="48"/>
      <c r="P1469" s="48"/>
      <c r="Q1469" s="44"/>
    </row>
    <row r="1470" spans="10:17" ht="12.75">
      <c r="J1470" s="9"/>
      <c r="O1470" s="48"/>
      <c r="P1470" s="48"/>
      <c r="Q1470" s="44"/>
    </row>
    <row r="1471" spans="10:17" ht="12.75">
      <c r="J1471" s="9"/>
      <c r="O1471" s="48"/>
      <c r="P1471" s="48"/>
      <c r="Q1471" s="44"/>
    </row>
    <row r="1472" spans="10:17" ht="12.75">
      <c r="J1472" s="9"/>
      <c r="O1472" s="48"/>
      <c r="P1472" s="48"/>
      <c r="Q1472" s="44"/>
    </row>
    <row r="1473" spans="10:17" ht="12.75">
      <c r="J1473" s="9"/>
      <c r="O1473" s="48"/>
      <c r="P1473" s="48"/>
      <c r="Q1473" s="44"/>
    </row>
    <row r="1474" spans="10:17" ht="12.75">
      <c r="J1474" s="9"/>
      <c r="O1474" s="48"/>
      <c r="P1474" s="48"/>
      <c r="Q1474" s="44"/>
    </row>
    <row r="1475" spans="10:17" ht="12.75">
      <c r="J1475" s="9"/>
      <c r="O1475" s="48"/>
      <c r="P1475" s="48"/>
      <c r="Q1475" s="44"/>
    </row>
    <row r="1476" spans="10:17" ht="12.75">
      <c r="J1476" s="9"/>
      <c r="O1476" s="48"/>
      <c r="P1476" s="48"/>
      <c r="Q1476" s="44"/>
    </row>
    <row r="1477" spans="10:17" ht="12.75">
      <c r="J1477" s="9"/>
      <c r="O1477" s="48"/>
      <c r="P1477" s="48"/>
      <c r="Q1477" s="44"/>
    </row>
    <row r="1478" spans="10:17" ht="12.75">
      <c r="J1478" s="9"/>
      <c r="O1478" s="48"/>
      <c r="P1478" s="48"/>
      <c r="Q1478" s="44"/>
    </row>
    <row r="1479" spans="10:17" ht="12.75">
      <c r="J1479" s="9"/>
      <c r="O1479" s="48"/>
      <c r="P1479" s="48"/>
      <c r="Q1479" s="44"/>
    </row>
    <row r="1480" spans="10:17" ht="12.75">
      <c r="J1480" s="9"/>
      <c r="O1480" s="48"/>
      <c r="P1480" s="48"/>
      <c r="Q1480" s="44"/>
    </row>
    <row r="1481" spans="10:17" ht="12.75">
      <c r="J1481" s="9"/>
      <c r="O1481" s="48"/>
      <c r="P1481" s="48"/>
      <c r="Q1481" s="44"/>
    </row>
    <row r="1482" spans="10:17" ht="12.75">
      <c r="J1482" s="9"/>
      <c r="O1482" s="48"/>
      <c r="P1482" s="48"/>
      <c r="Q1482" s="44"/>
    </row>
    <row r="1483" spans="10:17" ht="12.75">
      <c r="J1483" s="9"/>
      <c r="O1483" s="48"/>
      <c r="P1483" s="48"/>
      <c r="Q1483" s="44"/>
    </row>
    <row r="1484" spans="10:17" ht="12.75">
      <c r="J1484" s="9"/>
      <c r="O1484" s="48"/>
      <c r="P1484" s="48"/>
      <c r="Q1484" s="44"/>
    </row>
    <row r="1485" spans="10:17" ht="12.75">
      <c r="J1485" s="9"/>
      <c r="O1485" s="48"/>
      <c r="P1485" s="48"/>
      <c r="Q1485" s="44"/>
    </row>
    <row r="1486" spans="10:17" ht="12.75">
      <c r="J1486" s="9"/>
      <c r="O1486" s="48"/>
      <c r="P1486" s="48"/>
      <c r="Q1486" s="44"/>
    </row>
    <row r="1487" spans="10:17" ht="12.75">
      <c r="J1487" s="9"/>
      <c r="O1487" s="48"/>
      <c r="P1487" s="48"/>
      <c r="Q1487" s="44"/>
    </row>
    <row r="1488" spans="10:17" ht="12.75">
      <c r="J1488" s="9"/>
      <c r="O1488" s="48"/>
      <c r="P1488" s="48"/>
      <c r="Q1488" s="44"/>
    </row>
    <row r="1489" spans="10:17" ht="12.75">
      <c r="J1489" s="9"/>
      <c r="O1489" s="48"/>
      <c r="P1489" s="48"/>
      <c r="Q1489" s="44"/>
    </row>
    <row r="1490" spans="10:17" ht="12.75">
      <c r="J1490" s="9"/>
      <c r="O1490" s="48"/>
      <c r="P1490" s="48"/>
      <c r="Q1490" s="44"/>
    </row>
    <row r="1491" spans="10:17" ht="12.75">
      <c r="J1491" s="9"/>
      <c r="O1491" s="48"/>
      <c r="P1491" s="48"/>
      <c r="Q1491" s="44"/>
    </row>
    <row r="1492" spans="10:17" ht="12.75">
      <c r="J1492" s="9"/>
      <c r="O1492" s="48"/>
      <c r="P1492" s="48"/>
      <c r="Q1492" s="44"/>
    </row>
    <row r="1493" spans="10:17" ht="12.75">
      <c r="J1493" s="9"/>
      <c r="O1493" s="48"/>
      <c r="P1493" s="48"/>
      <c r="Q1493" s="44"/>
    </row>
    <row r="1494" spans="10:17" ht="12.75">
      <c r="J1494" s="9"/>
      <c r="O1494" s="48"/>
      <c r="P1494" s="48"/>
      <c r="Q1494" s="44"/>
    </row>
    <row r="1495" spans="10:17" ht="12.75">
      <c r="J1495" s="9"/>
      <c r="O1495" s="48"/>
      <c r="P1495" s="48"/>
      <c r="Q1495" s="44"/>
    </row>
    <row r="1496" spans="10:17" ht="12.75">
      <c r="J1496" s="9"/>
      <c r="O1496" s="48"/>
      <c r="P1496" s="48"/>
      <c r="Q1496" s="44"/>
    </row>
    <row r="1497" spans="10:17" ht="12.75">
      <c r="J1497" s="9"/>
      <c r="O1497" s="48"/>
      <c r="P1497" s="48"/>
      <c r="Q1497" s="44"/>
    </row>
    <row r="1498" spans="10:17" ht="12.75">
      <c r="J1498" s="9"/>
      <c r="O1498" s="48"/>
      <c r="P1498" s="48"/>
      <c r="Q1498" s="44"/>
    </row>
    <row r="1499" spans="10:17" ht="12.75">
      <c r="J1499" s="9"/>
      <c r="O1499" s="48"/>
      <c r="P1499" s="48"/>
      <c r="Q1499" s="44"/>
    </row>
    <row r="1500" spans="10:17" ht="12.75">
      <c r="J1500" s="9"/>
      <c r="O1500" s="48"/>
      <c r="P1500" s="48"/>
      <c r="Q1500" s="44"/>
    </row>
    <row r="1501" spans="10:17" ht="12.75">
      <c r="J1501" s="9"/>
      <c r="O1501" s="48"/>
      <c r="P1501" s="48"/>
      <c r="Q1501" s="44"/>
    </row>
    <row r="1502" spans="10:17" ht="12.75">
      <c r="J1502" s="9"/>
      <c r="O1502" s="48"/>
      <c r="P1502" s="48"/>
      <c r="Q1502" s="44"/>
    </row>
    <row r="1503" spans="10:17" ht="12.75">
      <c r="J1503" s="9"/>
      <c r="O1503" s="48"/>
      <c r="P1503" s="48"/>
      <c r="Q1503" s="44"/>
    </row>
    <row r="1504" spans="10:17" ht="12.75">
      <c r="J1504" s="9"/>
      <c r="O1504" s="48"/>
      <c r="P1504" s="48"/>
      <c r="Q1504" s="44"/>
    </row>
    <row r="1505" spans="10:17" ht="12.75">
      <c r="J1505" s="9"/>
      <c r="O1505" s="48"/>
      <c r="P1505" s="48"/>
      <c r="Q1505" s="44"/>
    </row>
    <row r="1506" spans="10:17" ht="12.75">
      <c r="J1506" s="9"/>
      <c r="O1506" s="48"/>
      <c r="P1506" s="48"/>
      <c r="Q1506" s="44"/>
    </row>
    <row r="1507" spans="10:17" ht="12.75">
      <c r="J1507" s="9"/>
      <c r="O1507" s="48"/>
      <c r="P1507" s="48"/>
      <c r="Q1507" s="44"/>
    </row>
    <row r="1508" spans="10:17" ht="12.75">
      <c r="J1508" s="9"/>
      <c r="O1508" s="48"/>
      <c r="P1508" s="48"/>
      <c r="Q1508" s="44"/>
    </row>
    <row r="1509" spans="10:17" ht="12.75">
      <c r="J1509" s="9"/>
      <c r="O1509" s="48"/>
      <c r="P1509" s="48"/>
      <c r="Q1509" s="44"/>
    </row>
    <row r="1510" spans="10:17" ht="12.75">
      <c r="J1510" s="9"/>
      <c r="O1510" s="48"/>
      <c r="P1510" s="48"/>
      <c r="Q1510" s="44"/>
    </row>
    <row r="1511" spans="10:17" ht="12.75">
      <c r="J1511" s="9"/>
      <c r="O1511" s="48"/>
      <c r="P1511" s="48"/>
      <c r="Q1511" s="44"/>
    </row>
    <row r="1512" spans="10:17" ht="12.75">
      <c r="J1512" s="9"/>
      <c r="O1512" s="48"/>
      <c r="P1512" s="48"/>
      <c r="Q1512" s="44"/>
    </row>
    <row r="1513" spans="10:17" ht="12.75">
      <c r="J1513" s="9"/>
      <c r="O1513" s="48"/>
      <c r="P1513" s="48"/>
      <c r="Q1513" s="44"/>
    </row>
    <row r="1514" spans="10:17" ht="12.75">
      <c r="J1514" s="9"/>
      <c r="O1514" s="48"/>
      <c r="P1514" s="48"/>
      <c r="Q1514" s="44"/>
    </row>
    <row r="1515" spans="10:17" ht="12.75">
      <c r="J1515" s="9"/>
      <c r="O1515" s="48"/>
      <c r="P1515" s="48"/>
      <c r="Q1515" s="44"/>
    </row>
    <row r="1516" spans="10:17" ht="12.75">
      <c r="J1516" s="9"/>
      <c r="O1516" s="48"/>
      <c r="P1516" s="48"/>
      <c r="Q1516" s="44"/>
    </row>
    <row r="1517" spans="10:17" ht="12.75">
      <c r="J1517" s="9"/>
      <c r="O1517" s="48"/>
      <c r="P1517" s="48"/>
      <c r="Q1517" s="44"/>
    </row>
    <row r="1518" spans="10:17" ht="12.75">
      <c r="J1518" s="9"/>
      <c r="O1518" s="48"/>
      <c r="P1518" s="48"/>
      <c r="Q1518" s="44"/>
    </row>
    <row r="1519" spans="10:17" ht="12.75">
      <c r="J1519" s="9"/>
      <c r="O1519" s="48"/>
      <c r="P1519" s="48"/>
      <c r="Q1519" s="44"/>
    </row>
    <row r="1520" spans="10:17" ht="12.75">
      <c r="J1520" s="9"/>
      <c r="O1520" s="48"/>
      <c r="P1520" s="48"/>
      <c r="Q1520" s="44"/>
    </row>
    <row r="1521" spans="10:17" ht="12.75">
      <c r="J1521" s="9"/>
      <c r="O1521" s="48"/>
      <c r="P1521" s="48"/>
      <c r="Q1521" s="44"/>
    </row>
    <row r="1522" spans="10:17" ht="12.75">
      <c r="J1522" s="9"/>
      <c r="O1522" s="48"/>
      <c r="P1522" s="48"/>
      <c r="Q1522" s="44"/>
    </row>
    <row r="1523" spans="10:17" ht="12.75">
      <c r="J1523" s="9"/>
      <c r="O1523" s="48"/>
      <c r="P1523" s="48"/>
      <c r="Q1523" s="44"/>
    </row>
    <row r="1524" spans="10:17" ht="12.75">
      <c r="J1524" s="9"/>
      <c r="O1524" s="48"/>
      <c r="P1524" s="48"/>
      <c r="Q1524" s="44"/>
    </row>
    <row r="1525" spans="10:17" ht="12.75">
      <c r="J1525" s="9"/>
      <c r="O1525" s="48"/>
      <c r="P1525" s="48"/>
      <c r="Q1525" s="44"/>
    </row>
    <row r="1526" spans="10:17" ht="12.75">
      <c r="J1526" s="9"/>
      <c r="O1526" s="48"/>
      <c r="P1526" s="48"/>
      <c r="Q1526" s="44"/>
    </row>
    <row r="1527" spans="10:17" ht="12.75">
      <c r="J1527" s="9"/>
      <c r="O1527" s="48"/>
      <c r="P1527" s="48"/>
      <c r="Q1527" s="44"/>
    </row>
    <row r="1528" spans="10:17" ht="12.75">
      <c r="J1528" s="9"/>
      <c r="O1528" s="48"/>
      <c r="P1528" s="48"/>
      <c r="Q1528" s="44"/>
    </row>
    <row r="1529" spans="10:17" ht="12.75">
      <c r="J1529" s="9"/>
      <c r="O1529" s="48"/>
      <c r="P1529" s="48"/>
      <c r="Q1529" s="44"/>
    </row>
    <row r="1530" spans="10:17" ht="12.75">
      <c r="J1530" s="9"/>
      <c r="O1530" s="48"/>
      <c r="P1530" s="48"/>
      <c r="Q1530" s="44"/>
    </row>
    <row r="1531" spans="10:17" ht="12.75">
      <c r="J1531" s="9"/>
      <c r="O1531" s="48"/>
      <c r="P1531" s="48"/>
      <c r="Q1531" s="44"/>
    </row>
    <row r="1532" spans="10:17" ht="12.75">
      <c r="J1532" s="9"/>
      <c r="O1532" s="48"/>
      <c r="P1532" s="48"/>
      <c r="Q1532" s="44"/>
    </row>
    <row r="1533" spans="10:17" ht="12.75">
      <c r="J1533" s="9"/>
      <c r="O1533" s="48"/>
      <c r="P1533" s="48"/>
      <c r="Q1533" s="44"/>
    </row>
    <row r="1534" spans="10:17" ht="12.75">
      <c r="J1534" s="9"/>
      <c r="O1534" s="48"/>
      <c r="P1534" s="48"/>
      <c r="Q1534" s="44"/>
    </row>
    <row r="1535" spans="10:17" ht="12.75">
      <c r="J1535" s="9"/>
      <c r="O1535" s="48"/>
      <c r="P1535" s="48"/>
      <c r="Q1535" s="44"/>
    </row>
    <row r="1536" spans="10:17" ht="12.75">
      <c r="J1536" s="9"/>
      <c r="O1536" s="48"/>
      <c r="P1536" s="48"/>
      <c r="Q1536" s="44"/>
    </row>
    <row r="1537" spans="10:17" ht="12.75">
      <c r="J1537" s="9"/>
      <c r="O1537" s="48"/>
      <c r="P1537" s="48"/>
      <c r="Q1537" s="44"/>
    </row>
    <row r="1538" spans="10:17" ht="12.75">
      <c r="J1538" s="9"/>
      <c r="O1538" s="48"/>
      <c r="P1538" s="48"/>
      <c r="Q1538" s="44"/>
    </row>
    <row r="1539" spans="10:17" ht="12.75">
      <c r="J1539" s="9"/>
      <c r="O1539" s="48"/>
      <c r="P1539" s="48"/>
      <c r="Q1539" s="44"/>
    </row>
    <row r="1540" spans="10:17" ht="12.75">
      <c r="J1540" s="9"/>
      <c r="O1540" s="48"/>
      <c r="P1540" s="48"/>
      <c r="Q1540" s="44"/>
    </row>
    <row r="1541" spans="10:17" ht="12.75">
      <c r="J1541" s="9"/>
      <c r="O1541" s="48"/>
      <c r="P1541" s="48"/>
      <c r="Q1541" s="44"/>
    </row>
    <row r="1542" spans="10:17" ht="12.75">
      <c r="J1542" s="9"/>
      <c r="O1542" s="48"/>
      <c r="P1542" s="48"/>
      <c r="Q1542" s="44"/>
    </row>
    <row r="1543" spans="10:17" ht="12.75">
      <c r="J1543" s="9"/>
      <c r="O1543" s="48"/>
      <c r="P1543" s="48"/>
      <c r="Q1543" s="44"/>
    </row>
    <row r="1544" spans="10:17" ht="12.75">
      <c r="J1544" s="9"/>
      <c r="O1544" s="48"/>
      <c r="P1544" s="48"/>
      <c r="Q1544" s="44"/>
    </row>
    <row r="1545" spans="10:17" ht="12.75">
      <c r="J1545" s="9"/>
      <c r="O1545" s="48"/>
      <c r="P1545" s="48"/>
      <c r="Q1545" s="44"/>
    </row>
    <row r="1546" spans="10:17" ht="12.75">
      <c r="J1546" s="9"/>
      <c r="O1546" s="48"/>
      <c r="P1546" s="48"/>
      <c r="Q1546" s="44"/>
    </row>
    <row r="1547" spans="10:17" ht="12.75">
      <c r="J1547" s="9"/>
      <c r="O1547" s="48"/>
      <c r="P1547" s="48"/>
      <c r="Q1547" s="44"/>
    </row>
    <row r="1548" spans="10:17" ht="12.75">
      <c r="J1548" s="9"/>
      <c r="O1548" s="48"/>
      <c r="P1548" s="48"/>
      <c r="Q1548" s="44"/>
    </row>
    <row r="1549" spans="10:17" ht="12.75">
      <c r="J1549" s="9"/>
      <c r="O1549" s="48"/>
      <c r="P1549" s="48"/>
      <c r="Q1549" s="44"/>
    </row>
    <row r="1550" spans="10:17" ht="12.75">
      <c r="J1550" s="9"/>
      <c r="O1550" s="48"/>
      <c r="P1550" s="48"/>
      <c r="Q1550" s="44"/>
    </row>
    <row r="1551" spans="10:17" ht="12.75">
      <c r="J1551" s="9"/>
      <c r="O1551" s="48"/>
      <c r="P1551" s="48"/>
      <c r="Q1551" s="44"/>
    </row>
    <row r="1552" spans="10:17" ht="12.75">
      <c r="J1552" s="9"/>
      <c r="O1552" s="48"/>
      <c r="P1552" s="48"/>
      <c r="Q1552" s="44"/>
    </row>
    <row r="1553" spans="10:17" ht="12.75">
      <c r="J1553" s="9"/>
      <c r="O1553" s="48"/>
      <c r="P1553" s="48"/>
      <c r="Q1553" s="44"/>
    </row>
    <row r="1554" spans="10:17" ht="12.75">
      <c r="J1554" s="9"/>
      <c r="O1554" s="48"/>
      <c r="P1554" s="48"/>
      <c r="Q1554" s="44"/>
    </row>
    <row r="1555" spans="10:17" ht="12.75">
      <c r="J1555" s="9"/>
      <c r="O1555" s="48"/>
      <c r="P1555" s="48"/>
      <c r="Q1555" s="44"/>
    </row>
    <row r="1556" spans="10:17" ht="12.75">
      <c r="J1556" s="9"/>
      <c r="O1556" s="48"/>
      <c r="P1556" s="48"/>
      <c r="Q1556" s="44"/>
    </row>
    <row r="1557" spans="10:17" ht="12.75">
      <c r="J1557" s="9"/>
      <c r="O1557" s="48"/>
      <c r="P1557" s="48"/>
      <c r="Q1557" s="44"/>
    </row>
    <row r="1558" spans="10:17" ht="12.75">
      <c r="J1558" s="9"/>
      <c r="O1558" s="48"/>
      <c r="P1558" s="48"/>
      <c r="Q1558" s="44"/>
    </row>
    <row r="1559" spans="10:17" ht="12.75">
      <c r="J1559" s="9"/>
      <c r="O1559" s="48"/>
      <c r="P1559" s="48"/>
      <c r="Q1559" s="44"/>
    </row>
    <row r="1560" spans="10:17" ht="12.75">
      <c r="J1560" s="9"/>
      <c r="O1560" s="48"/>
      <c r="P1560" s="48"/>
      <c r="Q1560" s="44"/>
    </row>
    <row r="1561" spans="10:17" ht="12.75">
      <c r="J1561" s="9"/>
      <c r="O1561" s="48"/>
      <c r="P1561" s="48"/>
      <c r="Q1561" s="44"/>
    </row>
    <row r="1562" spans="10:17" ht="12.75">
      <c r="J1562" s="9"/>
      <c r="O1562" s="48"/>
      <c r="P1562" s="48"/>
      <c r="Q1562" s="44"/>
    </row>
    <row r="1563" spans="10:17" ht="12.75">
      <c r="J1563" s="9"/>
      <c r="O1563" s="48"/>
      <c r="P1563" s="48"/>
      <c r="Q1563" s="44"/>
    </row>
    <row r="1564" spans="10:17" ht="12.75">
      <c r="J1564" s="9"/>
      <c r="O1564" s="48"/>
      <c r="P1564" s="48"/>
      <c r="Q1564" s="44"/>
    </row>
    <row r="1565" spans="10:17" ht="12.75">
      <c r="J1565" s="9"/>
      <c r="O1565" s="48"/>
      <c r="P1565" s="48"/>
      <c r="Q1565" s="44"/>
    </row>
    <row r="1566" spans="10:17" ht="12.75">
      <c r="J1566" s="9"/>
      <c r="O1566" s="48"/>
      <c r="P1566" s="48"/>
      <c r="Q1566" s="44"/>
    </row>
    <row r="1567" spans="10:17" ht="12.75">
      <c r="J1567" s="9"/>
      <c r="O1567" s="48"/>
      <c r="P1567" s="48"/>
      <c r="Q1567" s="44"/>
    </row>
    <row r="1568" spans="10:17" ht="12.75">
      <c r="J1568" s="9"/>
      <c r="O1568" s="48"/>
      <c r="P1568" s="48"/>
      <c r="Q1568" s="44"/>
    </row>
    <row r="1569" spans="10:17" ht="12.75">
      <c r="J1569" s="9"/>
      <c r="O1569" s="48"/>
      <c r="P1569" s="48"/>
      <c r="Q1569" s="44"/>
    </row>
    <row r="1570" spans="10:17" ht="12.75">
      <c r="J1570" s="9"/>
      <c r="O1570" s="48"/>
      <c r="P1570" s="48"/>
      <c r="Q1570" s="44"/>
    </row>
    <row r="1571" spans="10:17" ht="12.75">
      <c r="J1571" s="9"/>
      <c r="O1571" s="48"/>
      <c r="P1571" s="48"/>
      <c r="Q1571" s="44"/>
    </row>
    <row r="1572" spans="10:17" ht="12.75">
      <c r="J1572" s="9"/>
      <c r="O1572" s="48"/>
      <c r="P1572" s="48"/>
      <c r="Q1572" s="44"/>
    </row>
    <row r="1573" spans="10:17" ht="12.75">
      <c r="J1573" s="9"/>
      <c r="O1573" s="48"/>
      <c r="P1573" s="48"/>
      <c r="Q1573" s="44"/>
    </row>
    <row r="1574" spans="10:17" ht="12.75">
      <c r="J1574" s="9"/>
      <c r="O1574" s="48"/>
      <c r="P1574" s="48"/>
      <c r="Q1574" s="44"/>
    </row>
    <row r="1575" spans="10:17" ht="12.75">
      <c r="J1575" s="9"/>
      <c r="O1575" s="48"/>
      <c r="P1575" s="48"/>
      <c r="Q1575" s="44"/>
    </row>
    <row r="1576" spans="10:17" ht="12.75">
      <c r="J1576" s="9"/>
      <c r="O1576" s="48"/>
      <c r="P1576" s="48"/>
      <c r="Q1576" s="44"/>
    </row>
    <row r="1577" spans="10:17" ht="12.75">
      <c r="J1577" s="9"/>
      <c r="O1577" s="48"/>
      <c r="P1577" s="48"/>
      <c r="Q1577" s="44"/>
    </row>
    <row r="1578" spans="10:17" ht="12.75">
      <c r="J1578" s="9"/>
      <c r="O1578" s="48"/>
      <c r="P1578" s="48"/>
      <c r="Q1578" s="44"/>
    </row>
    <row r="1579" spans="10:17" ht="12.75">
      <c r="J1579" s="9"/>
      <c r="O1579" s="48"/>
      <c r="P1579" s="48"/>
      <c r="Q1579" s="44"/>
    </row>
    <row r="1580" spans="10:17" ht="12.75">
      <c r="J1580" s="9"/>
      <c r="O1580" s="48"/>
      <c r="P1580" s="48"/>
      <c r="Q1580" s="44"/>
    </row>
    <row r="1581" spans="10:17" ht="12.75">
      <c r="J1581" s="9"/>
      <c r="O1581" s="48"/>
      <c r="P1581" s="48"/>
      <c r="Q1581" s="44"/>
    </row>
    <row r="1582" spans="10:17" ht="12.75">
      <c r="J1582" s="9"/>
      <c r="O1582" s="48"/>
      <c r="P1582" s="48"/>
      <c r="Q1582" s="44"/>
    </row>
    <row r="1583" spans="10:17" ht="12.75">
      <c r="J1583" s="9"/>
      <c r="O1583" s="48"/>
      <c r="P1583" s="48"/>
      <c r="Q1583" s="44"/>
    </row>
    <row r="1584" spans="10:17" ht="12.75">
      <c r="J1584" s="9"/>
      <c r="O1584" s="48"/>
      <c r="P1584" s="48"/>
      <c r="Q1584" s="44"/>
    </row>
    <row r="1585" spans="10:17" ht="12.75">
      <c r="J1585" s="9"/>
      <c r="O1585" s="48"/>
      <c r="P1585" s="48"/>
      <c r="Q1585" s="44"/>
    </row>
    <row r="1586" spans="10:17" ht="12.75">
      <c r="J1586" s="9"/>
      <c r="O1586" s="48"/>
      <c r="P1586" s="48"/>
      <c r="Q1586" s="44"/>
    </row>
    <row r="1587" spans="10:17" ht="12.75">
      <c r="J1587" s="9"/>
      <c r="O1587" s="48"/>
      <c r="P1587" s="48"/>
      <c r="Q1587" s="44"/>
    </row>
    <row r="1588" spans="10:17" ht="12.75">
      <c r="J1588" s="9"/>
      <c r="O1588" s="48"/>
      <c r="P1588" s="48"/>
      <c r="Q1588" s="44"/>
    </row>
    <row r="1589" spans="10:17" ht="12.75">
      <c r="J1589" s="9"/>
      <c r="O1589" s="48"/>
      <c r="P1589" s="48"/>
      <c r="Q1589" s="44"/>
    </row>
    <row r="1590" spans="10:17" ht="12.75">
      <c r="J1590" s="9"/>
      <c r="O1590" s="48"/>
      <c r="P1590" s="48"/>
      <c r="Q1590" s="44"/>
    </row>
    <row r="1591" spans="10:17" ht="12.75">
      <c r="J1591" s="9"/>
      <c r="O1591" s="48"/>
      <c r="P1591" s="48"/>
      <c r="Q1591" s="44"/>
    </row>
    <row r="1592" spans="10:17" ht="12.75">
      <c r="J1592" s="9"/>
      <c r="O1592" s="48"/>
      <c r="P1592" s="48"/>
      <c r="Q1592" s="44"/>
    </row>
    <row r="1593" spans="10:17" ht="12.75">
      <c r="J1593" s="9"/>
      <c r="O1593" s="48"/>
      <c r="P1593" s="48"/>
      <c r="Q1593" s="44"/>
    </row>
    <row r="1594" spans="10:17" ht="12.75">
      <c r="J1594" s="9"/>
      <c r="O1594" s="48"/>
      <c r="P1594" s="48"/>
      <c r="Q1594" s="44"/>
    </row>
    <row r="1595" spans="10:17" ht="12.75">
      <c r="J1595" s="9"/>
      <c r="O1595" s="48"/>
      <c r="P1595" s="48"/>
      <c r="Q1595" s="44"/>
    </row>
    <row r="1596" spans="10:17" ht="12.75">
      <c r="J1596" s="9"/>
      <c r="O1596" s="48"/>
      <c r="P1596" s="48"/>
      <c r="Q1596" s="44"/>
    </row>
    <row r="1597" spans="10:17" ht="12.75">
      <c r="J1597" s="9"/>
      <c r="O1597" s="48"/>
      <c r="P1597" s="48"/>
      <c r="Q1597" s="44"/>
    </row>
    <row r="1598" spans="10:17" ht="12.75">
      <c r="J1598" s="9"/>
      <c r="O1598" s="48"/>
      <c r="P1598" s="48"/>
      <c r="Q1598" s="44"/>
    </row>
    <row r="1599" spans="10:17" ht="12.75">
      <c r="J1599" s="9"/>
      <c r="O1599" s="48"/>
      <c r="P1599" s="48"/>
      <c r="Q1599" s="44"/>
    </row>
    <row r="1600" spans="10:17" ht="12.75">
      <c r="J1600" s="9"/>
      <c r="O1600" s="48"/>
      <c r="P1600" s="48"/>
      <c r="Q1600" s="44"/>
    </row>
    <row r="1601" spans="10:17" ht="12.75">
      <c r="J1601" s="9"/>
      <c r="O1601" s="48"/>
      <c r="P1601" s="48"/>
      <c r="Q1601" s="44"/>
    </row>
    <row r="1602" spans="10:17" ht="12.75">
      <c r="J1602" s="9"/>
      <c r="O1602" s="48"/>
      <c r="P1602" s="48"/>
      <c r="Q1602" s="44"/>
    </row>
    <row r="1603" spans="10:17" ht="12.75">
      <c r="J1603" s="9"/>
      <c r="O1603" s="48"/>
      <c r="P1603" s="48"/>
      <c r="Q1603" s="44"/>
    </row>
    <row r="1604" spans="10:17" ht="12.75">
      <c r="J1604" s="9"/>
      <c r="O1604" s="48"/>
      <c r="P1604" s="48"/>
      <c r="Q1604" s="44"/>
    </row>
    <row r="1605" spans="10:17" ht="12.75">
      <c r="J1605" s="9"/>
      <c r="O1605" s="48"/>
      <c r="P1605" s="48"/>
      <c r="Q1605" s="44"/>
    </row>
    <row r="1606" spans="10:17" ht="12.75">
      <c r="J1606" s="9"/>
      <c r="O1606" s="48"/>
      <c r="P1606" s="48"/>
      <c r="Q1606" s="44"/>
    </row>
    <row r="1607" spans="10:17" ht="12.75">
      <c r="J1607" s="9"/>
      <c r="O1607" s="48"/>
      <c r="P1607" s="48"/>
      <c r="Q1607" s="44"/>
    </row>
    <row r="1608" spans="10:17" ht="12.75">
      <c r="J1608" s="9"/>
      <c r="O1608" s="48"/>
      <c r="P1608" s="48"/>
      <c r="Q1608" s="44"/>
    </row>
    <row r="1609" spans="10:17" ht="12.75">
      <c r="J1609" s="9"/>
      <c r="O1609" s="48"/>
      <c r="P1609" s="48"/>
      <c r="Q1609" s="44"/>
    </row>
    <row r="1610" spans="10:17" ht="12.75">
      <c r="J1610" s="9"/>
      <c r="O1610" s="48"/>
      <c r="P1610" s="48"/>
      <c r="Q1610" s="44"/>
    </row>
    <row r="1611" spans="10:17" ht="12.75">
      <c r="J1611" s="9"/>
      <c r="O1611" s="48"/>
      <c r="P1611" s="48"/>
      <c r="Q1611" s="44"/>
    </row>
    <row r="1612" spans="10:17" ht="12.75">
      <c r="J1612" s="9"/>
      <c r="O1612" s="48"/>
      <c r="P1612" s="48"/>
      <c r="Q1612" s="44"/>
    </row>
    <row r="1613" spans="10:17" ht="12.75">
      <c r="J1613" s="9"/>
      <c r="O1613" s="48"/>
      <c r="P1613" s="48"/>
      <c r="Q1613" s="44"/>
    </row>
    <row r="1614" spans="10:17" ht="12.75">
      <c r="J1614" s="9"/>
      <c r="O1614" s="48"/>
      <c r="P1614" s="48"/>
      <c r="Q1614" s="44"/>
    </row>
    <row r="1615" spans="10:17" ht="12.75">
      <c r="J1615" s="9"/>
      <c r="O1615" s="48"/>
      <c r="P1615" s="48"/>
      <c r="Q1615" s="44"/>
    </row>
    <row r="1616" spans="10:17" ht="12.75">
      <c r="J1616" s="9"/>
      <c r="O1616" s="48"/>
      <c r="P1616" s="48"/>
      <c r="Q1616" s="44"/>
    </row>
    <row r="1617" spans="10:17" ht="12.75">
      <c r="J1617" s="9"/>
      <c r="O1617" s="48"/>
      <c r="P1617" s="48"/>
      <c r="Q1617" s="44"/>
    </row>
    <row r="1618" spans="10:17" ht="12.75">
      <c r="J1618" s="9"/>
      <c r="O1618" s="48"/>
      <c r="P1618" s="48"/>
      <c r="Q1618" s="44"/>
    </row>
    <row r="1619" spans="10:17" ht="12.75">
      <c r="J1619" s="9"/>
      <c r="O1619" s="48"/>
      <c r="P1619" s="48"/>
      <c r="Q1619" s="44"/>
    </row>
    <row r="1620" spans="10:17" ht="12.75">
      <c r="J1620" s="9"/>
      <c r="O1620" s="48"/>
      <c r="P1620" s="48"/>
      <c r="Q1620" s="44"/>
    </row>
    <row r="1621" spans="10:17" ht="12.75">
      <c r="J1621" s="9"/>
      <c r="O1621" s="48"/>
      <c r="P1621" s="48"/>
      <c r="Q1621" s="44"/>
    </row>
    <row r="1622" spans="10:17" ht="12.75">
      <c r="J1622" s="9"/>
      <c r="O1622" s="48"/>
      <c r="P1622" s="48"/>
      <c r="Q1622" s="44"/>
    </row>
    <row r="1623" spans="10:17" ht="12.75">
      <c r="J1623" s="9"/>
      <c r="O1623" s="48"/>
      <c r="P1623" s="48"/>
      <c r="Q1623" s="44"/>
    </row>
    <row r="1624" spans="10:17" ht="12.75">
      <c r="J1624" s="9"/>
      <c r="O1624" s="48"/>
      <c r="P1624" s="48"/>
      <c r="Q1624" s="44"/>
    </row>
    <row r="1625" spans="10:17" ht="12.75">
      <c r="J1625" s="9"/>
      <c r="O1625" s="48"/>
      <c r="P1625" s="48"/>
      <c r="Q1625" s="44"/>
    </row>
    <row r="1626" spans="10:17" ht="12.75">
      <c r="J1626" s="9"/>
      <c r="O1626" s="48"/>
      <c r="P1626" s="48"/>
      <c r="Q1626" s="44"/>
    </row>
    <row r="1627" spans="10:17" ht="12.75">
      <c r="J1627" s="9"/>
      <c r="O1627" s="48"/>
      <c r="P1627" s="48"/>
      <c r="Q1627" s="44"/>
    </row>
    <row r="1628" spans="10:17" ht="12.75">
      <c r="J1628" s="9"/>
      <c r="O1628" s="48"/>
      <c r="P1628" s="48"/>
      <c r="Q1628" s="44"/>
    </row>
    <row r="1629" spans="10:17" ht="12.75">
      <c r="J1629" s="9"/>
      <c r="O1629" s="48"/>
      <c r="P1629" s="48"/>
      <c r="Q1629" s="44"/>
    </row>
    <row r="1630" spans="10:17" ht="12.75">
      <c r="J1630" s="9"/>
      <c r="O1630" s="48"/>
      <c r="P1630" s="48"/>
      <c r="Q1630" s="44"/>
    </row>
    <row r="1631" spans="10:17" ht="12.75">
      <c r="J1631" s="9"/>
      <c r="O1631" s="48"/>
      <c r="P1631" s="48"/>
      <c r="Q1631" s="44"/>
    </row>
    <row r="1632" spans="10:17" ht="12.75">
      <c r="J1632" s="9"/>
      <c r="O1632" s="48"/>
      <c r="P1632" s="48"/>
      <c r="Q1632" s="44"/>
    </row>
    <row r="1633" spans="10:17" ht="12.75">
      <c r="J1633" s="9"/>
      <c r="O1633" s="48"/>
      <c r="P1633" s="48"/>
      <c r="Q1633" s="44"/>
    </row>
    <row r="1634" spans="10:17" ht="12.75">
      <c r="J1634" s="9"/>
      <c r="O1634" s="48"/>
      <c r="P1634" s="48"/>
      <c r="Q1634" s="44"/>
    </row>
    <row r="1635" spans="10:17" ht="12.75">
      <c r="J1635" s="9"/>
      <c r="O1635" s="48"/>
      <c r="P1635" s="48"/>
      <c r="Q1635" s="44"/>
    </row>
    <row r="1636" spans="10:17" ht="12.75">
      <c r="J1636" s="9"/>
      <c r="O1636" s="48"/>
      <c r="P1636" s="48"/>
      <c r="Q1636" s="44"/>
    </row>
    <row r="1637" spans="10:17" ht="12.75">
      <c r="J1637" s="9"/>
      <c r="O1637" s="48"/>
      <c r="P1637" s="48"/>
      <c r="Q1637" s="44"/>
    </row>
    <row r="1638" spans="10:17" ht="12.75">
      <c r="J1638" s="9"/>
      <c r="O1638" s="48"/>
      <c r="P1638" s="48"/>
      <c r="Q1638" s="44"/>
    </row>
    <row r="1639" spans="10:17" ht="12.75">
      <c r="J1639" s="9"/>
      <c r="O1639" s="48"/>
      <c r="P1639" s="48"/>
      <c r="Q1639" s="44"/>
    </row>
    <row r="1640" spans="10:17" ht="12.75">
      <c r="J1640" s="9"/>
      <c r="O1640" s="48"/>
      <c r="P1640" s="48"/>
      <c r="Q1640" s="44"/>
    </row>
    <row r="1641" spans="10:17" ht="12.75">
      <c r="J1641" s="9"/>
      <c r="O1641" s="48"/>
      <c r="P1641" s="48"/>
      <c r="Q1641" s="44"/>
    </row>
    <row r="1642" spans="10:17" ht="12.75">
      <c r="J1642" s="9"/>
      <c r="O1642" s="48"/>
      <c r="P1642" s="48"/>
      <c r="Q1642" s="44"/>
    </row>
    <row r="1643" spans="10:17" ht="12.75">
      <c r="J1643" s="9"/>
      <c r="O1643" s="48"/>
      <c r="P1643" s="48"/>
      <c r="Q1643" s="44"/>
    </row>
    <row r="1644" spans="10:17" ht="12.75">
      <c r="J1644" s="9"/>
      <c r="O1644" s="48"/>
      <c r="P1644" s="48"/>
      <c r="Q1644" s="44"/>
    </row>
    <row r="1645" spans="10:17" ht="12.75">
      <c r="J1645" s="9"/>
      <c r="O1645" s="48"/>
      <c r="P1645" s="48"/>
      <c r="Q1645" s="44"/>
    </row>
    <row r="1646" spans="10:17" ht="12.75">
      <c r="J1646" s="9"/>
      <c r="O1646" s="48"/>
      <c r="P1646" s="48"/>
      <c r="Q1646" s="44"/>
    </row>
    <row r="1647" spans="10:17" ht="12.75">
      <c r="J1647" s="9"/>
      <c r="O1647" s="48"/>
      <c r="P1647" s="48"/>
      <c r="Q1647" s="44"/>
    </row>
    <row r="1648" spans="10:17" ht="12.75">
      <c r="J1648" s="9"/>
      <c r="O1648" s="48"/>
      <c r="P1648" s="48"/>
      <c r="Q1648" s="44"/>
    </row>
    <row r="1649" spans="10:17" ht="12.75">
      <c r="J1649" s="9"/>
      <c r="O1649" s="48"/>
      <c r="P1649" s="48"/>
      <c r="Q1649" s="44"/>
    </row>
    <row r="1650" spans="10:17" ht="12.75">
      <c r="J1650" s="9"/>
      <c r="O1650" s="48"/>
      <c r="P1650" s="48"/>
      <c r="Q1650" s="44"/>
    </row>
    <row r="1651" spans="10:17" ht="12.75">
      <c r="J1651" s="9"/>
      <c r="O1651" s="48"/>
      <c r="P1651" s="48"/>
      <c r="Q1651" s="44"/>
    </row>
    <row r="1652" spans="10:17" ht="12.75">
      <c r="J1652" s="9"/>
      <c r="O1652" s="48"/>
      <c r="P1652" s="48"/>
      <c r="Q1652" s="44"/>
    </row>
    <row r="1653" spans="10:17" ht="12.75">
      <c r="J1653" s="9"/>
      <c r="O1653" s="48"/>
      <c r="P1653" s="48"/>
      <c r="Q1653" s="44"/>
    </row>
    <row r="1654" spans="10:17" ht="12.75">
      <c r="J1654" s="9"/>
      <c r="O1654" s="48"/>
      <c r="P1654" s="48"/>
      <c r="Q1654" s="44"/>
    </row>
    <row r="1655" spans="10:17" ht="12.75">
      <c r="J1655" s="9"/>
      <c r="O1655" s="48"/>
      <c r="P1655" s="48"/>
      <c r="Q1655" s="44"/>
    </row>
    <row r="1656" spans="10:17" ht="12.75">
      <c r="J1656" s="9"/>
      <c r="O1656" s="48"/>
      <c r="P1656" s="48"/>
      <c r="Q1656" s="44"/>
    </row>
    <row r="1657" spans="10:17" ht="12.75">
      <c r="J1657" s="9"/>
      <c r="O1657" s="48"/>
      <c r="P1657" s="48"/>
      <c r="Q1657" s="44"/>
    </row>
    <row r="1658" spans="10:17" ht="12.75">
      <c r="J1658" s="9"/>
      <c r="O1658" s="48"/>
      <c r="P1658" s="48"/>
      <c r="Q1658" s="44"/>
    </row>
    <row r="1659" spans="10:17" ht="12.75">
      <c r="J1659" s="9"/>
      <c r="O1659" s="48"/>
      <c r="P1659" s="48"/>
      <c r="Q1659" s="44"/>
    </row>
    <row r="1660" spans="10:17" ht="12.75">
      <c r="J1660" s="9"/>
      <c r="O1660" s="48"/>
      <c r="P1660" s="48"/>
      <c r="Q1660" s="44"/>
    </row>
    <row r="1661" spans="10:17" ht="12.75">
      <c r="J1661" s="9"/>
      <c r="O1661" s="48"/>
      <c r="P1661" s="48"/>
      <c r="Q1661" s="44"/>
    </row>
    <row r="1662" spans="10:17" ht="12.75">
      <c r="J1662" s="9"/>
      <c r="O1662" s="48"/>
      <c r="P1662" s="48"/>
      <c r="Q1662" s="44"/>
    </row>
    <row r="1663" spans="10:17" ht="12.75">
      <c r="J1663" s="9"/>
      <c r="O1663" s="48"/>
      <c r="P1663" s="48"/>
      <c r="Q1663" s="44"/>
    </row>
    <row r="1664" spans="10:17" ht="12.75">
      <c r="J1664" s="9"/>
      <c r="O1664" s="48"/>
      <c r="P1664" s="48"/>
      <c r="Q1664" s="44"/>
    </row>
    <row r="1665" spans="10:17" ht="12.75">
      <c r="J1665" s="9"/>
      <c r="O1665" s="48"/>
      <c r="P1665" s="48"/>
      <c r="Q1665" s="44"/>
    </row>
    <row r="1666" spans="10:17" ht="12.75">
      <c r="J1666" s="9"/>
      <c r="O1666" s="48"/>
      <c r="P1666" s="48"/>
      <c r="Q1666" s="44"/>
    </row>
    <row r="1667" spans="10:17" ht="12.75">
      <c r="J1667" s="9"/>
      <c r="O1667" s="48"/>
      <c r="P1667" s="48"/>
      <c r="Q1667" s="44"/>
    </row>
    <row r="1668" spans="10:17" ht="12.75">
      <c r="J1668" s="9"/>
      <c r="O1668" s="48"/>
      <c r="P1668" s="48"/>
      <c r="Q1668" s="44"/>
    </row>
    <row r="1669" spans="10:17" ht="12.75">
      <c r="J1669" s="9"/>
      <c r="O1669" s="48"/>
      <c r="P1669" s="48"/>
      <c r="Q1669" s="44"/>
    </row>
    <row r="1670" spans="10:17" ht="12.75">
      <c r="J1670" s="9"/>
      <c r="O1670" s="48"/>
      <c r="P1670" s="48"/>
      <c r="Q1670" s="44"/>
    </row>
    <row r="1671" spans="10:17" ht="12.75">
      <c r="J1671" s="9"/>
      <c r="O1671" s="48"/>
      <c r="P1671" s="48"/>
      <c r="Q1671" s="44"/>
    </row>
    <row r="1672" spans="10:17" ht="12.75">
      <c r="J1672" s="9"/>
      <c r="O1672" s="48"/>
      <c r="P1672" s="48"/>
      <c r="Q1672" s="44"/>
    </row>
    <row r="1673" spans="10:17" ht="12.75">
      <c r="J1673" s="9"/>
      <c r="O1673" s="48"/>
      <c r="P1673" s="48"/>
      <c r="Q1673" s="44"/>
    </row>
    <row r="1674" spans="10:17" ht="12.75">
      <c r="J1674" s="9"/>
      <c r="O1674" s="48"/>
      <c r="P1674" s="48"/>
      <c r="Q1674" s="44"/>
    </row>
    <row r="1675" spans="10:17" ht="12.75">
      <c r="J1675" s="9"/>
      <c r="O1675" s="48"/>
      <c r="P1675" s="48"/>
      <c r="Q1675" s="44"/>
    </row>
    <row r="1676" spans="10:17" ht="12.75">
      <c r="J1676" s="9"/>
      <c r="O1676" s="48"/>
      <c r="P1676" s="48"/>
      <c r="Q1676" s="44"/>
    </row>
    <row r="1677" spans="10:17" ht="12.75">
      <c r="J1677" s="9"/>
      <c r="O1677" s="48"/>
      <c r="P1677" s="48"/>
      <c r="Q1677" s="44"/>
    </row>
    <row r="1678" spans="10:17" ht="12.75">
      <c r="J1678" s="9"/>
      <c r="O1678" s="48"/>
      <c r="P1678" s="48"/>
      <c r="Q1678" s="44"/>
    </row>
    <row r="1679" spans="10:17" ht="12.75">
      <c r="J1679" s="9"/>
      <c r="O1679" s="48"/>
      <c r="P1679" s="48"/>
      <c r="Q1679" s="44"/>
    </row>
    <row r="1680" spans="10:17" ht="12.75">
      <c r="J1680" s="9"/>
      <c r="O1680" s="48"/>
      <c r="P1680" s="48"/>
      <c r="Q1680" s="44"/>
    </row>
    <row r="1681" spans="10:17" ht="12.75">
      <c r="J1681" s="9"/>
      <c r="O1681" s="48"/>
      <c r="P1681" s="48"/>
      <c r="Q1681" s="44"/>
    </row>
    <row r="1682" spans="10:17" ht="12.75">
      <c r="J1682" s="9"/>
      <c r="O1682" s="48"/>
      <c r="P1682" s="48"/>
      <c r="Q1682" s="44"/>
    </row>
    <row r="1683" spans="10:17" ht="12.75">
      <c r="J1683" s="9"/>
      <c r="O1683" s="48"/>
      <c r="P1683" s="48"/>
      <c r="Q1683" s="44"/>
    </row>
    <row r="1684" spans="10:17" ht="12.75">
      <c r="J1684" s="9"/>
      <c r="O1684" s="48"/>
      <c r="P1684" s="48"/>
      <c r="Q1684" s="44"/>
    </row>
    <row r="1685" spans="10:17" ht="12.75">
      <c r="J1685" s="9"/>
      <c r="O1685" s="48"/>
      <c r="P1685" s="48"/>
      <c r="Q1685" s="44"/>
    </row>
    <row r="1686" spans="10:17" ht="12.75">
      <c r="J1686" s="9"/>
      <c r="O1686" s="48"/>
      <c r="P1686" s="48"/>
      <c r="Q1686" s="44"/>
    </row>
    <row r="1687" spans="10:17" ht="12.75">
      <c r="J1687" s="9"/>
      <c r="O1687" s="48"/>
      <c r="P1687" s="48"/>
      <c r="Q1687" s="44"/>
    </row>
    <row r="1688" spans="10:17" ht="12.75">
      <c r="J1688" s="9"/>
      <c r="O1688" s="48"/>
      <c r="P1688" s="48"/>
      <c r="Q1688" s="44"/>
    </row>
    <row r="1689" spans="10:17" ht="12.75">
      <c r="J1689" s="9"/>
      <c r="O1689" s="48"/>
      <c r="P1689" s="48"/>
      <c r="Q1689" s="44"/>
    </row>
    <row r="1690" spans="10:17" ht="12.75">
      <c r="J1690" s="9"/>
      <c r="O1690" s="48"/>
      <c r="P1690" s="48"/>
      <c r="Q1690" s="44"/>
    </row>
    <row r="1691" spans="10:17" ht="12.75">
      <c r="J1691" s="9"/>
      <c r="O1691" s="48"/>
      <c r="P1691" s="48"/>
      <c r="Q1691" s="44"/>
    </row>
    <row r="1692" spans="10:17" ht="12.75">
      <c r="J1692" s="9"/>
      <c r="O1692" s="48"/>
      <c r="P1692" s="48"/>
      <c r="Q1692" s="44"/>
    </row>
    <row r="1693" spans="10:17" ht="12.75">
      <c r="J1693" s="9"/>
      <c r="O1693" s="48"/>
      <c r="P1693" s="48"/>
      <c r="Q1693" s="44"/>
    </row>
    <row r="1694" spans="10:17" ht="12.75">
      <c r="J1694" s="9"/>
      <c r="O1694" s="48"/>
      <c r="P1694" s="48"/>
      <c r="Q1694" s="44"/>
    </row>
    <row r="1695" spans="10:17" ht="12.75">
      <c r="J1695" s="9"/>
      <c r="O1695" s="48"/>
      <c r="P1695" s="48"/>
      <c r="Q1695" s="44"/>
    </row>
    <row r="1696" spans="10:17" ht="12.75">
      <c r="J1696" s="9"/>
      <c r="O1696" s="48"/>
      <c r="P1696" s="48"/>
      <c r="Q1696" s="44"/>
    </row>
    <row r="1697" spans="10:17" ht="12.75">
      <c r="J1697" s="9"/>
      <c r="O1697" s="48"/>
      <c r="P1697" s="48"/>
      <c r="Q1697" s="44"/>
    </row>
    <row r="1698" spans="10:17" ht="12.75">
      <c r="J1698" s="9"/>
      <c r="O1698" s="48"/>
      <c r="P1698" s="48"/>
      <c r="Q1698" s="44"/>
    </row>
    <row r="1699" spans="10:17" ht="12.75">
      <c r="J1699" s="9"/>
      <c r="O1699" s="48"/>
      <c r="P1699" s="48"/>
      <c r="Q1699" s="44"/>
    </row>
    <row r="1700" spans="10:17" ht="12.75">
      <c r="J1700" s="9"/>
      <c r="O1700" s="48"/>
      <c r="P1700" s="48"/>
      <c r="Q1700" s="44"/>
    </row>
    <row r="1701" spans="10:17" ht="12.75">
      <c r="J1701" s="9"/>
      <c r="O1701" s="48"/>
      <c r="P1701" s="48"/>
      <c r="Q1701" s="44"/>
    </row>
    <row r="1702" spans="10:17" ht="12.75">
      <c r="J1702" s="9"/>
      <c r="O1702" s="48"/>
      <c r="P1702" s="48"/>
      <c r="Q1702" s="44"/>
    </row>
    <row r="1703" spans="10:17" ht="12.75">
      <c r="J1703" s="9"/>
      <c r="O1703" s="48"/>
      <c r="P1703" s="48"/>
      <c r="Q1703" s="44"/>
    </row>
    <row r="1704" spans="10:17" ht="12.75">
      <c r="J1704" s="9"/>
      <c r="O1704" s="48"/>
      <c r="P1704" s="48"/>
      <c r="Q1704" s="44"/>
    </row>
    <row r="1705" spans="10:17" ht="12.75">
      <c r="J1705" s="9"/>
      <c r="O1705" s="48"/>
      <c r="P1705" s="48"/>
      <c r="Q1705" s="44"/>
    </row>
    <row r="1706" spans="10:17" ht="12.75">
      <c r="J1706" s="9"/>
      <c r="O1706" s="48"/>
      <c r="P1706" s="48"/>
      <c r="Q1706" s="44"/>
    </row>
    <row r="1707" spans="10:17" ht="12.75">
      <c r="J1707" s="9"/>
      <c r="O1707" s="48"/>
      <c r="P1707" s="48"/>
      <c r="Q1707" s="44"/>
    </row>
    <row r="1708" spans="10:17" ht="12.75">
      <c r="J1708" s="9"/>
      <c r="O1708" s="48"/>
      <c r="P1708" s="48"/>
      <c r="Q1708" s="44"/>
    </row>
    <row r="1709" spans="10:17" ht="12.75">
      <c r="J1709" s="9"/>
      <c r="O1709" s="48"/>
      <c r="P1709" s="48"/>
      <c r="Q1709" s="44"/>
    </row>
    <row r="1710" spans="10:17" ht="12.75">
      <c r="J1710" s="9"/>
      <c r="O1710" s="48"/>
      <c r="P1710" s="48"/>
      <c r="Q1710" s="44"/>
    </row>
    <row r="1711" spans="10:17" ht="12.75">
      <c r="J1711" s="9"/>
      <c r="O1711" s="48"/>
      <c r="P1711" s="48"/>
      <c r="Q1711" s="44"/>
    </row>
    <row r="1712" spans="10:17" ht="12.75">
      <c r="J1712" s="9"/>
      <c r="O1712" s="48"/>
      <c r="P1712" s="48"/>
      <c r="Q1712" s="44"/>
    </row>
    <row r="1713" spans="10:17" ht="12.75">
      <c r="J1713" s="9"/>
      <c r="O1713" s="48"/>
      <c r="P1713" s="48"/>
      <c r="Q1713" s="44"/>
    </row>
    <row r="1714" spans="10:17" ht="12.75">
      <c r="J1714" s="9"/>
      <c r="O1714" s="48"/>
      <c r="P1714" s="48"/>
      <c r="Q1714" s="44"/>
    </row>
    <row r="1715" spans="10:17" ht="12.75">
      <c r="J1715" s="9"/>
      <c r="O1715" s="48"/>
      <c r="P1715" s="48"/>
      <c r="Q1715" s="44"/>
    </row>
    <row r="1716" spans="10:17" ht="12.75">
      <c r="J1716" s="9"/>
      <c r="O1716" s="48"/>
      <c r="P1716" s="48"/>
      <c r="Q1716" s="44"/>
    </row>
    <row r="1717" spans="10:17" ht="12.75">
      <c r="J1717" s="9"/>
      <c r="O1717" s="48"/>
      <c r="P1717" s="48"/>
      <c r="Q1717" s="44"/>
    </row>
    <row r="1718" spans="10:17" ht="12.75">
      <c r="J1718" s="9"/>
      <c r="O1718" s="48"/>
      <c r="P1718" s="48"/>
      <c r="Q1718" s="44"/>
    </row>
    <row r="1719" spans="10:17" ht="12.75">
      <c r="J1719" s="9"/>
      <c r="O1719" s="48"/>
      <c r="P1719" s="48"/>
      <c r="Q1719" s="44"/>
    </row>
    <row r="1720" spans="10:17" ht="12.75">
      <c r="J1720" s="9"/>
      <c r="O1720" s="48"/>
      <c r="P1720" s="48"/>
      <c r="Q1720" s="44"/>
    </row>
    <row r="1721" spans="10:17" ht="12.75">
      <c r="J1721" s="9"/>
      <c r="O1721" s="48"/>
      <c r="P1721" s="48"/>
      <c r="Q1721" s="44"/>
    </row>
    <row r="1722" spans="10:17" ht="12.75">
      <c r="J1722" s="9"/>
      <c r="O1722" s="48"/>
      <c r="P1722" s="48"/>
      <c r="Q1722" s="44"/>
    </row>
    <row r="1723" spans="10:17" ht="12.75">
      <c r="J1723" s="9"/>
      <c r="O1723" s="48"/>
      <c r="P1723" s="48"/>
      <c r="Q1723" s="44"/>
    </row>
    <row r="1724" spans="10:17" ht="12.75">
      <c r="J1724" s="9"/>
      <c r="O1724" s="48"/>
      <c r="P1724" s="48"/>
      <c r="Q1724" s="44"/>
    </row>
    <row r="1725" spans="10:17" ht="12.75">
      <c r="J1725" s="9"/>
      <c r="O1725" s="48"/>
      <c r="P1725" s="48"/>
      <c r="Q1725" s="44"/>
    </row>
    <row r="1726" spans="10:17" ht="12.75">
      <c r="J1726" s="9"/>
      <c r="O1726" s="48"/>
      <c r="P1726" s="48"/>
      <c r="Q1726" s="44"/>
    </row>
    <row r="1727" spans="10:17" ht="12.75">
      <c r="J1727" s="9"/>
      <c r="O1727" s="48"/>
      <c r="P1727" s="48"/>
      <c r="Q1727" s="44"/>
    </row>
    <row r="1728" spans="10:17" ht="12.75">
      <c r="J1728" s="9"/>
      <c r="O1728" s="48"/>
      <c r="P1728" s="48"/>
      <c r="Q1728" s="44"/>
    </row>
    <row r="1729" spans="10:17" ht="12.75">
      <c r="J1729" s="9"/>
      <c r="O1729" s="48"/>
      <c r="P1729" s="48"/>
      <c r="Q1729" s="44"/>
    </row>
    <row r="1730" spans="10:17" ht="12.75">
      <c r="J1730" s="9"/>
      <c r="O1730" s="48"/>
      <c r="P1730" s="48"/>
      <c r="Q1730" s="44"/>
    </row>
    <row r="1731" spans="10:17" ht="12.75">
      <c r="J1731" s="9"/>
      <c r="O1731" s="48"/>
      <c r="P1731" s="48"/>
      <c r="Q1731" s="44"/>
    </row>
    <row r="1732" spans="10:17" ht="12.75">
      <c r="J1732" s="9"/>
      <c r="O1732" s="48"/>
      <c r="P1732" s="48"/>
      <c r="Q1732" s="44"/>
    </row>
    <row r="1733" spans="10:17" ht="12.75">
      <c r="J1733" s="9"/>
      <c r="O1733" s="48"/>
      <c r="P1733" s="48"/>
      <c r="Q1733" s="44"/>
    </row>
    <row r="1734" spans="10:17" ht="12.75">
      <c r="J1734" s="9"/>
      <c r="O1734" s="48"/>
      <c r="P1734" s="48"/>
      <c r="Q1734" s="44"/>
    </row>
    <row r="1735" spans="10:17" ht="12.75">
      <c r="J1735" s="9"/>
      <c r="O1735" s="48"/>
      <c r="P1735" s="48"/>
      <c r="Q1735" s="44"/>
    </row>
    <row r="1736" spans="10:17" ht="12.75">
      <c r="J1736" s="9"/>
      <c r="O1736" s="48"/>
      <c r="P1736" s="48"/>
      <c r="Q1736" s="44"/>
    </row>
    <row r="1737" spans="10:17" ht="12.75">
      <c r="J1737" s="9"/>
      <c r="O1737" s="48"/>
      <c r="P1737" s="48"/>
      <c r="Q1737" s="44"/>
    </row>
    <row r="1738" spans="10:17" ht="12.75">
      <c r="J1738" s="9"/>
      <c r="O1738" s="48"/>
      <c r="P1738" s="48"/>
      <c r="Q1738" s="44"/>
    </row>
    <row r="1739" spans="10:17" ht="12.75">
      <c r="J1739" s="9"/>
      <c r="O1739" s="48"/>
      <c r="P1739" s="48"/>
      <c r="Q1739" s="44"/>
    </row>
    <row r="1740" spans="10:17" ht="12.75">
      <c r="J1740" s="9"/>
      <c r="O1740" s="48"/>
      <c r="P1740" s="48"/>
      <c r="Q1740" s="44"/>
    </row>
    <row r="1741" spans="10:17" ht="12.75">
      <c r="J1741" s="9"/>
      <c r="O1741" s="48"/>
      <c r="P1741" s="48"/>
      <c r="Q1741" s="44"/>
    </row>
    <row r="1742" spans="10:17" ht="12.75">
      <c r="J1742" s="9"/>
      <c r="O1742" s="48"/>
      <c r="P1742" s="48"/>
      <c r="Q1742" s="44"/>
    </row>
    <row r="1743" spans="10:17" ht="12.75">
      <c r="J1743" s="9"/>
      <c r="O1743" s="48"/>
      <c r="P1743" s="48"/>
      <c r="Q1743" s="44"/>
    </row>
    <row r="1744" spans="10:17" ht="12.75">
      <c r="J1744" s="9"/>
      <c r="O1744" s="48"/>
      <c r="P1744" s="48"/>
      <c r="Q1744" s="44"/>
    </row>
    <row r="1745" spans="10:17" ht="12.75">
      <c r="J1745" s="9"/>
      <c r="O1745" s="48"/>
      <c r="P1745" s="48"/>
      <c r="Q1745" s="44"/>
    </row>
    <row r="1746" spans="10:17" ht="12.75">
      <c r="J1746" s="9"/>
      <c r="O1746" s="48"/>
      <c r="P1746" s="48"/>
      <c r="Q1746" s="44"/>
    </row>
    <row r="1747" spans="10:17" ht="12.75">
      <c r="J1747" s="9"/>
      <c r="O1747" s="48"/>
      <c r="P1747" s="48"/>
      <c r="Q1747" s="44"/>
    </row>
    <row r="1748" spans="10:17" ht="12.75">
      <c r="J1748" s="9"/>
      <c r="O1748" s="48"/>
      <c r="P1748" s="48"/>
      <c r="Q1748" s="44"/>
    </row>
    <row r="1749" spans="10:17" ht="12.75">
      <c r="J1749" s="9"/>
      <c r="O1749" s="48"/>
      <c r="P1749" s="48"/>
      <c r="Q1749" s="44"/>
    </row>
    <row r="1750" spans="10:17" ht="12.75">
      <c r="J1750" s="9"/>
      <c r="O1750" s="48"/>
      <c r="P1750" s="48"/>
      <c r="Q1750" s="44"/>
    </row>
    <row r="1751" spans="10:17" ht="12.75">
      <c r="J1751" s="9"/>
      <c r="O1751" s="48"/>
      <c r="P1751" s="48"/>
      <c r="Q1751" s="44"/>
    </row>
    <row r="1752" spans="10:17" ht="12.75">
      <c r="J1752" s="9"/>
      <c r="O1752" s="48"/>
      <c r="P1752" s="48"/>
      <c r="Q1752" s="44"/>
    </row>
    <row r="1753" spans="10:17" ht="12.75">
      <c r="J1753" s="9"/>
      <c r="O1753" s="48"/>
      <c r="P1753" s="48"/>
      <c r="Q1753" s="44"/>
    </row>
    <row r="1754" spans="10:17" ht="12.75">
      <c r="J1754" s="9"/>
      <c r="O1754" s="48"/>
      <c r="P1754" s="48"/>
      <c r="Q1754" s="44"/>
    </row>
    <row r="1755" spans="10:17" ht="12.75">
      <c r="J1755" s="9"/>
      <c r="O1755" s="48"/>
      <c r="P1755" s="48"/>
      <c r="Q1755" s="44"/>
    </row>
    <row r="1756" spans="10:17" ht="12.75">
      <c r="J1756" s="9"/>
      <c r="O1756" s="48"/>
      <c r="P1756" s="48"/>
      <c r="Q1756" s="44"/>
    </row>
    <row r="1757" spans="10:17" ht="12.75">
      <c r="J1757" s="9"/>
      <c r="O1757" s="48"/>
      <c r="P1757" s="48"/>
      <c r="Q1757" s="44"/>
    </row>
    <row r="1758" spans="10:17" ht="12.75">
      <c r="J1758" s="9"/>
      <c r="O1758" s="48"/>
      <c r="P1758" s="48"/>
      <c r="Q1758" s="44"/>
    </row>
    <row r="1759" spans="10:17" ht="12.75">
      <c r="J1759" s="9"/>
      <c r="O1759" s="48"/>
      <c r="P1759" s="48"/>
      <c r="Q1759" s="44"/>
    </row>
    <row r="1760" spans="10:17" ht="12.75">
      <c r="J1760" s="9"/>
      <c r="O1760" s="48"/>
      <c r="P1760" s="48"/>
      <c r="Q1760" s="44"/>
    </row>
    <row r="1761" spans="10:17" ht="12.75">
      <c r="J1761" s="9"/>
      <c r="O1761" s="48"/>
      <c r="P1761" s="48"/>
      <c r="Q1761" s="44"/>
    </row>
    <row r="1762" spans="10:17" ht="12.75">
      <c r="J1762" s="9"/>
      <c r="O1762" s="48"/>
      <c r="P1762" s="48"/>
      <c r="Q1762" s="44"/>
    </row>
    <row r="1763" spans="10:17" ht="12.75">
      <c r="J1763" s="9"/>
      <c r="O1763" s="48"/>
      <c r="P1763" s="48"/>
      <c r="Q1763" s="44"/>
    </row>
    <row r="1764" spans="10:17" ht="12.75">
      <c r="J1764" s="9"/>
      <c r="O1764" s="48"/>
      <c r="P1764" s="48"/>
      <c r="Q1764" s="44"/>
    </row>
    <row r="1765" spans="10:17" ht="12.75">
      <c r="J1765" s="9"/>
      <c r="O1765" s="48"/>
      <c r="P1765" s="48"/>
      <c r="Q1765" s="44"/>
    </row>
    <row r="1766" spans="10:17" ht="12.75">
      <c r="J1766" s="9"/>
      <c r="O1766" s="48"/>
      <c r="P1766" s="48"/>
      <c r="Q1766" s="44"/>
    </row>
    <row r="1767" spans="10:17" ht="12.75">
      <c r="J1767" s="9"/>
      <c r="O1767" s="48"/>
      <c r="P1767" s="48"/>
      <c r="Q1767" s="44"/>
    </row>
    <row r="1768" spans="10:17" ht="12.75">
      <c r="J1768" s="9"/>
      <c r="O1768" s="48"/>
      <c r="P1768" s="48"/>
      <c r="Q1768" s="44"/>
    </row>
    <row r="1769" spans="10:17" ht="12.75">
      <c r="J1769" s="9"/>
      <c r="O1769" s="48"/>
      <c r="P1769" s="48"/>
      <c r="Q1769" s="44"/>
    </row>
    <row r="1770" spans="10:17" ht="12.75">
      <c r="J1770" s="9"/>
      <c r="O1770" s="48"/>
      <c r="P1770" s="48"/>
      <c r="Q1770" s="44"/>
    </row>
    <row r="1771" spans="10:17" ht="12.75">
      <c r="J1771" s="9"/>
      <c r="O1771" s="48"/>
      <c r="P1771" s="48"/>
      <c r="Q1771" s="44"/>
    </row>
    <row r="1772" spans="10:17" ht="12.75">
      <c r="J1772" s="9"/>
      <c r="O1772" s="48"/>
      <c r="P1772" s="48"/>
      <c r="Q1772" s="44"/>
    </row>
    <row r="1773" spans="10:17" ht="12.75">
      <c r="J1773" s="9"/>
      <c r="O1773" s="48"/>
      <c r="P1773" s="48"/>
      <c r="Q1773" s="44"/>
    </row>
    <row r="1774" spans="10:17" ht="12.75">
      <c r="J1774" s="9"/>
      <c r="O1774" s="48"/>
      <c r="P1774" s="48"/>
      <c r="Q1774" s="44"/>
    </row>
    <row r="1775" spans="10:17" ht="12.75">
      <c r="J1775" s="9"/>
      <c r="O1775" s="48"/>
      <c r="P1775" s="48"/>
      <c r="Q1775" s="44"/>
    </row>
    <row r="1776" spans="10:17" ht="12.75">
      <c r="J1776" s="9"/>
      <c r="O1776" s="48"/>
      <c r="P1776" s="48"/>
      <c r="Q1776" s="44"/>
    </row>
    <row r="1777" spans="10:17" ht="12.75">
      <c r="J1777" s="9"/>
      <c r="O1777" s="48"/>
      <c r="P1777" s="48"/>
      <c r="Q1777" s="44"/>
    </row>
    <row r="1778" spans="10:17" ht="12.75">
      <c r="J1778" s="9"/>
      <c r="O1778" s="48"/>
      <c r="P1778" s="48"/>
      <c r="Q1778" s="44"/>
    </row>
    <row r="1779" spans="10:17" ht="12.75">
      <c r="J1779" s="9"/>
      <c r="O1779" s="48"/>
      <c r="P1779" s="48"/>
      <c r="Q1779" s="44"/>
    </row>
    <row r="1780" spans="10:17" ht="12.75">
      <c r="J1780" s="9"/>
      <c r="O1780" s="48"/>
      <c r="P1780" s="48"/>
      <c r="Q1780" s="44"/>
    </row>
    <row r="1781" spans="10:17" ht="12.75">
      <c r="J1781" s="9"/>
      <c r="O1781" s="48"/>
      <c r="P1781" s="48"/>
      <c r="Q1781" s="44"/>
    </row>
    <row r="1782" spans="10:17" ht="12.75">
      <c r="J1782" s="9"/>
      <c r="O1782" s="48"/>
      <c r="P1782" s="48"/>
      <c r="Q1782" s="44"/>
    </row>
    <row r="1783" spans="10:17" ht="12.75">
      <c r="J1783" s="9"/>
      <c r="O1783" s="48"/>
      <c r="P1783" s="48"/>
      <c r="Q1783" s="44"/>
    </row>
    <row r="1784" spans="10:17" ht="12.75">
      <c r="J1784" s="9"/>
      <c r="O1784" s="48"/>
      <c r="P1784" s="48"/>
      <c r="Q1784" s="44"/>
    </row>
    <row r="1785" spans="10:17" ht="12.75">
      <c r="J1785" s="9"/>
      <c r="O1785" s="48"/>
      <c r="P1785" s="48"/>
      <c r="Q1785" s="44"/>
    </row>
    <row r="1786" spans="10:17" ht="12.75">
      <c r="J1786" s="9"/>
      <c r="O1786" s="48"/>
      <c r="P1786" s="48"/>
      <c r="Q1786" s="44"/>
    </row>
    <row r="1787" spans="10:17" ht="12.75">
      <c r="J1787" s="9"/>
      <c r="O1787" s="48"/>
      <c r="P1787" s="48"/>
      <c r="Q1787" s="44"/>
    </row>
    <row r="1788" spans="10:17" ht="12.75">
      <c r="J1788" s="9"/>
      <c r="O1788" s="48"/>
      <c r="P1788" s="48"/>
      <c r="Q1788" s="44"/>
    </row>
    <row r="1789" spans="10:17" ht="12.75">
      <c r="J1789" s="9"/>
      <c r="O1789" s="48"/>
      <c r="P1789" s="48"/>
      <c r="Q1789" s="44"/>
    </row>
    <row r="1790" spans="10:17" ht="12.75">
      <c r="J1790" s="9"/>
      <c r="O1790" s="48"/>
      <c r="P1790" s="48"/>
      <c r="Q1790" s="44"/>
    </row>
    <row r="1791" spans="10:17" ht="12.75">
      <c r="J1791" s="9"/>
      <c r="O1791" s="48"/>
      <c r="P1791" s="48"/>
      <c r="Q1791" s="44"/>
    </row>
    <row r="1792" spans="10:17" ht="12.75">
      <c r="J1792" s="9"/>
      <c r="O1792" s="48"/>
      <c r="P1792" s="48"/>
      <c r="Q1792" s="44"/>
    </row>
    <row r="1793" spans="10:17" ht="12.75">
      <c r="J1793" s="9"/>
      <c r="O1793" s="48"/>
      <c r="P1793" s="48"/>
      <c r="Q1793" s="44"/>
    </row>
    <row r="1794" spans="10:17" ht="12.75">
      <c r="J1794" s="9"/>
      <c r="O1794" s="48"/>
      <c r="P1794" s="48"/>
      <c r="Q1794" s="44"/>
    </row>
    <row r="1795" spans="10:17" ht="12.75">
      <c r="J1795" s="9"/>
      <c r="O1795" s="48"/>
      <c r="P1795" s="48"/>
      <c r="Q1795" s="44"/>
    </row>
    <row r="1796" spans="10:17" ht="12.75">
      <c r="J1796" s="9"/>
      <c r="O1796" s="48"/>
      <c r="P1796" s="48"/>
      <c r="Q1796" s="44"/>
    </row>
    <row r="1797" spans="10:17" ht="12.75">
      <c r="J1797" s="9"/>
      <c r="O1797" s="48"/>
      <c r="P1797" s="48"/>
      <c r="Q1797" s="44"/>
    </row>
    <row r="1798" spans="10:17" ht="12.75">
      <c r="J1798" s="9"/>
      <c r="O1798" s="48"/>
      <c r="P1798" s="48"/>
      <c r="Q1798" s="44"/>
    </row>
    <row r="1799" spans="10:17" ht="12.75">
      <c r="J1799" s="9"/>
      <c r="O1799" s="48"/>
      <c r="P1799" s="48"/>
      <c r="Q1799" s="44"/>
    </row>
    <row r="1800" spans="10:17" ht="12.75">
      <c r="J1800" s="9"/>
      <c r="O1800" s="48"/>
      <c r="P1800" s="48"/>
      <c r="Q1800" s="44"/>
    </row>
    <row r="1801" spans="10:17" ht="12.75">
      <c r="J1801" s="9"/>
      <c r="O1801" s="48"/>
      <c r="P1801" s="48"/>
      <c r="Q1801" s="44"/>
    </row>
    <row r="1802" spans="10:17" ht="12.75">
      <c r="J1802" s="9"/>
      <c r="O1802" s="48"/>
      <c r="P1802" s="48"/>
      <c r="Q1802" s="44"/>
    </row>
    <row r="1803" spans="10:17" ht="12.75">
      <c r="J1803" s="9"/>
      <c r="O1803" s="48"/>
      <c r="P1803" s="48"/>
      <c r="Q1803" s="44"/>
    </row>
    <row r="1804" spans="10:17" ht="12.75">
      <c r="J1804" s="9"/>
      <c r="O1804" s="48"/>
      <c r="P1804" s="48"/>
      <c r="Q1804" s="44"/>
    </row>
    <row r="1805" spans="10:17" ht="12.75">
      <c r="J1805" s="9"/>
      <c r="O1805" s="48"/>
      <c r="P1805" s="48"/>
      <c r="Q1805" s="44"/>
    </row>
    <row r="1806" spans="10:17" ht="12.75">
      <c r="J1806" s="9"/>
      <c r="O1806" s="48"/>
      <c r="P1806" s="48"/>
      <c r="Q1806" s="44"/>
    </row>
    <row r="1807" spans="10:17" ht="12.75">
      <c r="J1807" s="9"/>
      <c r="O1807" s="48"/>
      <c r="P1807" s="48"/>
      <c r="Q1807" s="44"/>
    </row>
    <row r="1808" spans="10:17" ht="12.75">
      <c r="J1808" s="9"/>
      <c r="O1808" s="48"/>
      <c r="P1808" s="48"/>
      <c r="Q1808" s="44"/>
    </row>
    <row r="1809" spans="10:17" ht="12.75">
      <c r="J1809" s="9"/>
      <c r="O1809" s="48"/>
      <c r="P1809" s="48"/>
      <c r="Q1809" s="44"/>
    </row>
    <row r="1810" spans="10:17" ht="12.75">
      <c r="J1810" s="9"/>
      <c r="O1810" s="48"/>
      <c r="P1810" s="48"/>
      <c r="Q1810" s="44"/>
    </row>
    <row r="1811" spans="10:17" ht="12.75">
      <c r="J1811" s="9"/>
      <c r="O1811" s="48"/>
      <c r="P1811" s="48"/>
      <c r="Q1811" s="44"/>
    </row>
    <row r="1812" spans="10:17" ht="12.75">
      <c r="J1812" s="9"/>
      <c r="O1812" s="48"/>
      <c r="P1812" s="48"/>
      <c r="Q1812" s="44"/>
    </row>
    <row r="1813" spans="10:17" ht="12.75">
      <c r="J1813" s="9"/>
      <c r="O1813" s="48"/>
      <c r="P1813" s="48"/>
      <c r="Q1813" s="44"/>
    </row>
    <row r="1814" spans="10:17" ht="12.75">
      <c r="J1814" s="9"/>
      <c r="O1814" s="48"/>
      <c r="P1814" s="48"/>
      <c r="Q1814" s="44"/>
    </row>
    <row r="1815" spans="10:17" ht="12.75">
      <c r="J1815" s="9"/>
      <c r="O1815" s="48"/>
      <c r="P1815" s="48"/>
      <c r="Q1815" s="44"/>
    </row>
    <row r="1816" spans="10:17" ht="12.75">
      <c r="J1816" s="9"/>
      <c r="O1816" s="48"/>
      <c r="P1816" s="48"/>
      <c r="Q1816" s="44"/>
    </row>
    <row r="1817" spans="10:17" ht="12.75">
      <c r="J1817" s="9"/>
      <c r="O1817" s="48"/>
      <c r="P1817" s="48"/>
      <c r="Q1817" s="44"/>
    </row>
    <row r="1818" spans="10:17" ht="12.75">
      <c r="J1818" s="9"/>
      <c r="O1818" s="48"/>
      <c r="P1818" s="48"/>
      <c r="Q1818" s="44"/>
    </row>
    <row r="1819" spans="10:17" ht="12.75">
      <c r="J1819" s="9"/>
      <c r="O1819" s="48"/>
      <c r="P1819" s="48"/>
      <c r="Q1819" s="44"/>
    </row>
    <row r="1820" spans="10:17" ht="12.75">
      <c r="J1820" s="9"/>
      <c r="O1820" s="48"/>
      <c r="P1820" s="48"/>
      <c r="Q1820" s="44"/>
    </row>
    <row r="1821" spans="10:17" ht="12.75">
      <c r="J1821" s="9"/>
      <c r="O1821" s="48"/>
      <c r="P1821" s="48"/>
      <c r="Q1821" s="44"/>
    </row>
    <row r="1822" spans="10:17" ht="12.75">
      <c r="J1822" s="9"/>
      <c r="O1822" s="48"/>
      <c r="P1822" s="48"/>
      <c r="Q1822" s="44"/>
    </row>
    <row r="1823" spans="10:17" ht="12.75">
      <c r="J1823" s="9"/>
      <c r="O1823" s="48"/>
      <c r="P1823" s="48"/>
      <c r="Q1823" s="44"/>
    </row>
    <row r="1824" spans="10:17" ht="12.75">
      <c r="J1824" s="9"/>
      <c r="O1824" s="48"/>
      <c r="P1824" s="48"/>
      <c r="Q1824" s="44"/>
    </row>
    <row r="1825" spans="10:17" ht="12.75">
      <c r="J1825" s="9"/>
      <c r="O1825" s="48"/>
      <c r="P1825" s="48"/>
      <c r="Q1825" s="44"/>
    </row>
    <row r="1826" spans="10:17" ht="12.75">
      <c r="J1826" s="9"/>
      <c r="O1826" s="48"/>
      <c r="P1826" s="48"/>
      <c r="Q1826" s="44"/>
    </row>
    <row r="1827" spans="10:17" ht="12.75">
      <c r="J1827" s="9"/>
      <c r="O1827" s="48"/>
      <c r="P1827" s="48"/>
      <c r="Q1827" s="44"/>
    </row>
    <row r="1828" spans="10:17" ht="12.75">
      <c r="J1828" s="9"/>
      <c r="O1828" s="48"/>
      <c r="P1828" s="48"/>
      <c r="Q1828" s="44"/>
    </row>
    <row r="1829" spans="10:17" ht="12.75">
      <c r="J1829" s="9"/>
      <c r="O1829" s="48"/>
      <c r="P1829" s="48"/>
      <c r="Q1829" s="44"/>
    </row>
    <row r="1830" spans="10:17" ht="12.75">
      <c r="J1830" s="9"/>
      <c r="O1830" s="48"/>
      <c r="P1830" s="48"/>
      <c r="Q1830" s="44"/>
    </row>
    <row r="1831" spans="10:17" ht="12.75">
      <c r="J1831" s="9"/>
      <c r="O1831" s="48"/>
      <c r="P1831" s="48"/>
      <c r="Q1831" s="44"/>
    </row>
    <row r="1832" spans="10:17" ht="12.75">
      <c r="J1832" s="9"/>
      <c r="O1832" s="48"/>
      <c r="P1832" s="48"/>
      <c r="Q1832" s="44"/>
    </row>
    <row r="1833" spans="10:17" ht="12.75">
      <c r="J1833" s="9"/>
      <c r="O1833" s="48"/>
      <c r="P1833" s="48"/>
      <c r="Q1833" s="44"/>
    </row>
    <row r="1834" spans="10:17" ht="12.75">
      <c r="J1834" s="9"/>
      <c r="O1834" s="48"/>
      <c r="P1834" s="48"/>
      <c r="Q1834" s="44"/>
    </row>
    <row r="1835" spans="10:17" ht="12.75">
      <c r="J1835" s="9"/>
      <c r="O1835" s="48"/>
      <c r="P1835" s="48"/>
      <c r="Q1835" s="44"/>
    </row>
    <row r="1836" spans="10:17" ht="12.75">
      <c r="J1836" s="9"/>
      <c r="O1836" s="48"/>
      <c r="P1836" s="48"/>
      <c r="Q1836" s="44"/>
    </row>
    <row r="1837" spans="10:17" ht="12.75">
      <c r="J1837" s="9"/>
      <c r="O1837" s="48"/>
      <c r="P1837" s="48"/>
      <c r="Q1837" s="44"/>
    </row>
    <row r="1838" spans="10:17" ht="12.75">
      <c r="J1838" s="9"/>
      <c r="O1838" s="48"/>
      <c r="P1838" s="48"/>
      <c r="Q1838" s="44"/>
    </row>
    <row r="1839" spans="10:17" ht="12.75">
      <c r="J1839" s="9"/>
      <c r="O1839" s="48"/>
      <c r="P1839" s="48"/>
      <c r="Q1839" s="44"/>
    </row>
    <row r="1840" spans="10:17" ht="12.75">
      <c r="J1840" s="9"/>
      <c r="O1840" s="48"/>
      <c r="P1840" s="48"/>
      <c r="Q1840" s="44"/>
    </row>
    <row r="1841" spans="10:17" ht="12.75">
      <c r="J1841" s="9"/>
      <c r="O1841" s="48"/>
      <c r="P1841" s="48"/>
      <c r="Q1841" s="44"/>
    </row>
    <row r="1842" spans="10:17" ht="12.75">
      <c r="J1842" s="9"/>
      <c r="O1842" s="48"/>
      <c r="P1842" s="48"/>
      <c r="Q1842" s="44"/>
    </row>
    <row r="1843" spans="10:17" ht="12.75">
      <c r="J1843" s="9"/>
      <c r="O1843" s="48"/>
      <c r="P1843" s="48"/>
      <c r="Q1843" s="44"/>
    </row>
    <row r="1844" spans="10:17" ht="12.75">
      <c r="J1844" s="9"/>
      <c r="O1844" s="48"/>
      <c r="P1844" s="48"/>
      <c r="Q1844" s="44"/>
    </row>
    <row r="1845" spans="10:17" ht="12.75">
      <c r="J1845" s="9"/>
      <c r="O1845" s="48"/>
      <c r="P1845" s="48"/>
      <c r="Q1845" s="44"/>
    </row>
    <row r="1846" spans="10:17" ht="12.75">
      <c r="J1846" s="9"/>
      <c r="O1846" s="48"/>
      <c r="P1846" s="48"/>
      <c r="Q1846" s="44"/>
    </row>
    <row r="1847" spans="10:17" ht="12.75">
      <c r="J1847" s="9"/>
      <c r="O1847" s="48"/>
      <c r="P1847" s="48"/>
      <c r="Q1847" s="44"/>
    </row>
    <row r="1848" spans="10:17" ht="12.75">
      <c r="J1848" s="9"/>
      <c r="O1848" s="48"/>
      <c r="P1848" s="48"/>
      <c r="Q1848" s="44"/>
    </row>
    <row r="1849" spans="10:17" ht="12.75">
      <c r="J1849" s="9"/>
      <c r="O1849" s="48"/>
      <c r="P1849" s="48"/>
      <c r="Q1849" s="44"/>
    </row>
    <row r="1850" spans="10:17" ht="12.75">
      <c r="J1850" s="9"/>
      <c r="O1850" s="48"/>
      <c r="P1850" s="48"/>
      <c r="Q1850" s="44"/>
    </row>
    <row r="1851" spans="10:17" ht="12.75">
      <c r="J1851" s="9"/>
      <c r="O1851" s="48"/>
      <c r="P1851" s="48"/>
      <c r="Q1851" s="44"/>
    </row>
    <row r="1852" spans="10:17" ht="12.75">
      <c r="J1852" s="9"/>
      <c r="O1852" s="48"/>
      <c r="P1852" s="48"/>
      <c r="Q1852" s="44"/>
    </row>
    <row r="1853" spans="10:17" ht="12.75">
      <c r="J1853" s="9"/>
      <c r="O1853" s="48"/>
      <c r="P1853" s="48"/>
      <c r="Q1853" s="44"/>
    </row>
    <row r="1854" spans="10:17" ht="12.75">
      <c r="J1854" s="9"/>
      <c r="O1854" s="48"/>
      <c r="P1854" s="48"/>
      <c r="Q1854" s="44"/>
    </row>
    <row r="1855" spans="10:17" ht="12.75">
      <c r="J1855" s="9"/>
      <c r="O1855" s="48"/>
      <c r="P1855" s="48"/>
      <c r="Q1855" s="44"/>
    </row>
    <row r="1856" spans="10:17" ht="12.75">
      <c r="J1856" s="9"/>
      <c r="O1856" s="48"/>
      <c r="P1856" s="48"/>
      <c r="Q1856" s="44"/>
    </row>
    <row r="1857" spans="10:17" ht="12.75">
      <c r="J1857" s="9"/>
      <c r="O1857" s="48"/>
      <c r="P1857" s="48"/>
      <c r="Q1857" s="44"/>
    </row>
    <row r="1858" spans="10:17" ht="12.75">
      <c r="J1858" s="9"/>
      <c r="O1858" s="48"/>
      <c r="P1858" s="48"/>
      <c r="Q1858" s="44"/>
    </row>
    <row r="1859" spans="10:17" ht="12.75">
      <c r="J1859" s="9"/>
      <c r="O1859" s="48"/>
      <c r="P1859" s="48"/>
      <c r="Q1859" s="44"/>
    </row>
    <row r="1860" spans="10:17" ht="12.75">
      <c r="J1860" s="9"/>
      <c r="O1860" s="48"/>
      <c r="P1860" s="48"/>
      <c r="Q1860" s="44"/>
    </row>
    <row r="1861" spans="10:17" ht="12.75">
      <c r="J1861" s="9"/>
      <c r="O1861" s="48"/>
      <c r="P1861" s="48"/>
      <c r="Q1861" s="44"/>
    </row>
    <row r="1862" spans="10:17" ht="12.75">
      <c r="J1862" s="9"/>
      <c r="O1862" s="48"/>
      <c r="P1862" s="48"/>
      <c r="Q1862" s="44"/>
    </row>
    <row r="1863" spans="10:17" ht="12.75">
      <c r="J1863" s="9"/>
      <c r="O1863" s="48"/>
      <c r="P1863" s="48"/>
      <c r="Q1863" s="44"/>
    </row>
    <row r="1864" spans="10:17" ht="12.75">
      <c r="J1864" s="9"/>
      <c r="O1864" s="48"/>
      <c r="P1864" s="48"/>
      <c r="Q1864" s="44"/>
    </row>
    <row r="1865" spans="10:17" ht="12.75">
      <c r="J1865" s="9"/>
      <c r="O1865" s="48"/>
      <c r="P1865" s="48"/>
      <c r="Q1865" s="44"/>
    </row>
    <row r="1866" spans="10:17" ht="12.75">
      <c r="J1866" s="9"/>
      <c r="O1866" s="48"/>
      <c r="P1866" s="48"/>
      <c r="Q1866" s="44"/>
    </row>
    <row r="1867" spans="10:17" ht="12.75">
      <c r="J1867" s="9"/>
      <c r="O1867" s="48"/>
      <c r="P1867" s="48"/>
      <c r="Q1867" s="44"/>
    </row>
    <row r="1868" spans="10:17" ht="12.75">
      <c r="J1868" s="9"/>
      <c r="O1868" s="48"/>
      <c r="P1868" s="48"/>
      <c r="Q1868" s="44"/>
    </row>
    <row r="1869" spans="10:17" ht="12.75">
      <c r="J1869" s="9"/>
      <c r="O1869" s="48"/>
      <c r="P1869" s="48"/>
      <c r="Q1869" s="44"/>
    </row>
    <row r="1870" spans="10:17" ht="12.75">
      <c r="J1870" s="9"/>
      <c r="O1870" s="48"/>
      <c r="P1870" s="48"/>
      <c r="Q1870" s="44"/>
    </row>
    <row r="1871" spans="10:17" ht="12.75">
      <c r="J1871" s="9"/>
      <c r="O1871" s="48"/>
      <c r="P1871" s="48"/>
      <c r="Q1871" s="44"/>
    </row>
    <row r="1872" spans="10:17" ht="12.75">
      <c r="J1872" s="9"/>
      <c r="O1872" s="48"/>
      <c r="P1872" s="48"/>
      <c r="Q1872" s="44"/>
    </row>
    <row r="1873" spans="10:17" ht="12.75">
      <c r="J1873" s="9"/>
      <c r="O1873" s="48"/>
      <c r="P1873" s="48"/>
      <c r="Q1873" s="44"/>
    </row>
    <row r="1874" spans="10:17" ht="12.75">
      <c r="J1874" s="9"/>
      <c r="O1874" s="48"/>
      <c r="P1874" s="48"/>
      <c r="Q1874" s="44"/>
    </row>
    <row r="1875" spans="10:17" ht="12.75">
      <c r="J1875" s="9"/>
      <c r="O1875" s="48"/>
      <c r="P1875" s="48"/>
      <c r="Q1875" s="44"/>
    </row>
    <row r="1876" spans="10:17" ht="12.75">
      <c r="J1876" s="9"/>
      <c r="O1876" s="48"/>
      <c r="P1876" s="48"/>
      <c r="Q1876" s="44"/>
    </row>
    <row r="1877" spans="10:17" ht="12.75">
      <c r="J1877" s="9"/>
      <c r="O1877" s="48"/>
      <c r="P1877" s="48"/>
      <c r="Q1877" s="44"/>
    </row>
    <row r="1878" spans="10:17" ht="12.75">
      <c r="J1878" s="9"/>
      <c r="O1878" s="48"/>
      <c r="P1878" s="48"/>
      <c r="Q1878" s="44"/>
    </row>
    <row r="1879" spans="10:17" ht="12.75">
      <c r="J1879" s="9"/>
      <c r="O1879" s="48"/>
      <c r="P1879" s="48"/>
      <c r="Q1879" s="44"/>
    </row>
    <row r="1880" spans="10:17" ht="12.75">
      <c r="J1880" s="9"/>
      <c r="O1880" s="48"/>
      <c r="P1880" s="48"/>
      <c r="Q1880" s="44"/>
    </row>
    <row r="1881" spans="10:17" ht="12.75">
      <c r="J1881" s="9"/>
      <c r="O1881" s="48"/>
      <c r="P1881" s="48"/>
      <c r="Q1881" s="44"/>
    </row>
    <row r="1882" spans="10:17" ht="12.75">
      <c r="J1882" s="9"/>
      <c r="O1882" s="48"/>
      <c r="P1882" s="48"/>
      <c r="Q1882" s="44"/>
    </row>
    <row r="1883" spans="10:17" ht="12.75">
      <c r="J1883" s="9"/>
      <c r="O1883" s="48"/>
      <c r="P1883" s="48"/>
      <c r="Q1883" s="44"/>
    </row>
    <row r="1884" spans="10:17" ht="12.75">
      <c r="J1884" s="9"/>
      <c r="O1884" s="48"/>
      <c r="P1884" s="48"/>
      <c r="Q1884" s="44"/>
    </row>
    <row r="1885" spans="10:17" ht="12.75">
      <c r="J1885" s="9"/>
      <c r="O1885" s="48"/>
      <c r="P1885" s="48"/>
      <c r="Q1885" s="44"/>
    </row>
    <row r="1886" spans="10:17" ht="12.75">
      <c r="J1886" s="9"/>
      <c r="O1886" s="48"/>
      <c r="P1886" s="48"/>
      <c r="Q1886" s="44"/>
    </row>
    <row r="1887" spans="10:17" ht="12.75">
      <c r="J1887" s="9"/>
      <c r="O1887" s="48"/>
      <c r="P1887" s="48"/>
      <c r="Q1887" s="44"/>
    </row>
    <row r="1888" spans="10:17" ht="12.75">
      <c r="J1888" s="9"/>
      <c r="O1888" s="48"/>
      <c r="P1888" s="48"/>
      <c r="Q1888" s="44"/>
    </row>
    <row r="1889" spans="10:17" ht="12.75">
      <c r="J1889" s="9"/>
      <c r="O1889" s="48"/>
      <c r="P1889" s="48"/>
      <c r="Q1889" s="44"/>
    </row>
    <row r="1890" spans="10:17" ht="12.75">
      <c r="J1890" s="9"/>
      <c r="O1890" s="48"/>
      <c r="P1890" s="48"/>
      <c r="Q1890" s="44"/>
    </row>
    <row r="1891" spans="10:17" ht="12.75">
      <c r="J1891" s="9"/>
      <c r="O1891" s="48"/>
      <c r="P1891" s="48"/>
      <c r="Q1891" s="44"/>
    </row>
    <row r="1892" spans="10:17" ht="12.75">
      <c r="J1892" s="9"/>
      <c r="O1892" s="48"/>
      <c r="P1892" s="48"/>
      <c r="Q1892" s="44"/>
    </row>
    <row r="1893" spans="10:17" ht="12.75">
      <c r="J1893" s="9"/>
      <c r="O1893" s="48"/>
      <c r="P1893" s="48"/>
      <c r="Q1893" s="44"/>
    </row>
    <row r="1894" spans="10:17" ht="12.75">
      <c r="J1894" s="9"/>
      <c r="O1894" s="48"/>
      <c r="P1894" s="48"/>
      <c r="Q1894" s="44"/>
    </row>
    <row r="1895" spans="10:17" ht="12.75">
      <c r="J1895" s="9"/>
      <c r="O1895" s="48"/>
      <c r="P1895" s="48"/>
      <c r="Q1895" s="44"/>
    </row>
    <row r="1896" spans="10:17" ht="12.75">
      <c r="J1896" s="9"/>
      <c r="O1896" s="48"/>
      <c r="P1896" s="48"/>
      <c r="Q1896" s="44"/>
    </row>
    <row r="1897" spans="10:17" ht="12.75">
      <c r="J1897" s="9"/>
      <c r="O1897" s="48"/>
      <c r="P1897" s="48"/>
      <c r="Q1897" s="44"/>
    </row>
    <row r="1898" spans="10:17" ht="12.75">
      <c r="J1898" s="9"/>
      <c r="O1898" s="48"/>
      <c r="P1898" s="48"/>
      <c r="Q1898" s="44"/>
    </row>
    <row r="1899" spans="10:17" ht="12.75">
      <c r="J1899" s="9"/>
      <c r="O1899" s="48"/>
      <c r="P1899" s="48"/>
      <c r="Q1899" s="44"/>
    </row>
    <row r="1900" spans="10:17" ht="12.75">
      <c r="J1900" s="9"/>
      <c r="O1900" s="48"/>
      <c r="P1900" s="48"/>
      <c r="Q1900" s="44"/>
    </row>
    <row r="1901" spans="10:17" ht="12.75">
      <c r="J1901" s="9"/>
      <c r="O1901" s="48"/>
      <c r="P1901" s="48"/>
      <c r="Q1901" s="44"/>
    </row>
    <row r="1902" spans="10:17" ht="12.75">
      <c r="J1902" s="9"/>
      <c r="O1902" s="48"/>
      <c r="P1902" s="48"/>
      <c r="Q1902" s="44"/>
    </row>
    <row r="1903" spans="10:17" ht="12.75">
      <c r="J1903" s="9"/>
      <c r="O1903" s="48"/>
      <c r="P1903" s="48"/>
      <c r="Q1903" s="44"/>
    </row>
    <row r="1904" spans="10:17" ht="12.75">
      <c r="J1904" s="9"/>
      <c r="O1904" s="48"/>
      <c r="P1904" s="48"/>
      <c r="Q1904" s="44"/>
    </row>
    <row r="1905" spans="10:17" ht="12.75">
      <c r="J1905" s="9"/>
      <c r="O1905" s="48"/>
      <c r="P1905" s="48"/>
      <c r="Q1905" s="44"/>
    </row>
    <row r="1906" spans="10:17" ht="12.75">
      <c r="J1906" s="9"/>
      <c r="O1906" s="48"/>
      <c r="P1906" s="48"/>
      <c r="Q1906" s="44"/>
    </row>
    <row r="1907" spans="10:17" ht="12.75">
      <c r="J1907" s="9"/>
      <c r="O1907" s="48"/>
      <c r="P1907" s="48"/>
      <c r="Q1907" s="44"/>
    </row>
    <row r="1908" spans="10:17" ht="12.75">
      <c r="J1908" s="9"/>
      <c r="O1908" s="48"/>
      <c r="P1908" s="48"/>
      <c r="Q1908" s="44"/>
    </row>
    <row r="1909" spans="10:17" ht="12.75">
      <c r="J1909" s="9"/>
      <c r="O1909" s="48"/>
      <c r="P1909" s="48"/>
      <c r="Q1909" s="44"/>
    </row>
    <row r="1910" spans="10:17" ht="12.75">
      <c r="J1910" s="9"/>
      <c r="O1910" s="48"/>
      <c r="P1910" s="48"/>
      <c r="Q1910" s="44"/>
    </row>
    <row r="1911" spans="10:17" ht="12.75">
      <c r="J1911" s="9"/>
      <c r="O1911" s="48"/>
      <c r="P1911" s="48"/>
      <c r="Q1911" s="44"/>
    </row>
    <row r="1912" spans="10:17" ht="12.75">
      <c r="J1912" s="9"/>
      <c r="O1912" s="48"/>
      <c r="P1912" s="48"/>
      <c r="Q1912" s="44"/>
    </row>
    <row r="1913" spans="10:17" ht="12.75">
      <c r="J1913" s="9"/>
      <c r="O1913" s="48"/>
      <c r="P1913" s="48"/>
      <c r="Q1913" s="44"/>
    </row>
    <row r="1914" spans="10:17" ht="12.75">
      <c r="J1914" s="9"/>
      <c r="O1914" s="48"/>
      <c r="P1914" s="48"/>
      <c r="Q1914" s="44"/>
    </row>
    <row r="1915" spans="10:17" ht="12.75">
      <c r="J1915" s="9"/>
      <c r="O1915" s="48"/>
      <c r="P1915" s="48"/>
      <c r="Q1915" s="44"/>
    </row>
    <row r="1916" spans="10:17" ht="12.75">
      <c r="J1916" s="9"/>
      <c r="O1916" s="48"/>
      <c r="P1916" s="48"/>
      <c r="Q1916" s="44"/>
    </row>
    <row r="1917" spans="10:17" ht="12.75">
      <c r="J1917" s="9"/>
      <c r="O1917" s="48"/>
      <c r="P1917" s="48"/>
      <c r="Q1917" s="44"/>
    </row>
    <row r="1918" spans="10:17" ht="12.75">
      <c r="J1918" s="9"/>
      <c r="O1918" s="48"/>
      <c r="P1918" s="48"/>
      <c r="Q1918" s="44"/>
    </row>
    <row r="1919" spans="10:17" ht="12.75">
      <c r="J1919" s="9"/>
      <c r="O1919" s="48"/>
      <c r="P1919" s="48"/>
      <c r="Q1919" s="44"/>
    </row>
    <row r="1920" spans="10:17" ht="12.75">
      <c r="J1920" s="9"/>
      <c r="O1920" s="48"/>
      <c r="P1920" s="48"/>
      <c r="Q1920" s="44"/>
    </row>
    <row r="1921" spans="10:17" ht="12.75">
      <c r="J1921" s="9"/>
      <c r="O1921" s="48"/>
      <c r="P1921" s="48"/>
      <c r="Q1921" s="44"/>
    </row>
    <row r="1922" spans="10:17" ht="12.75">
      <c r="J1922" s="9"/>
      <c r="O1922" s="48"/>
      <c r="P1922" s="48"/>
      <c r="Q1922" s="44"/>
    </row>
    <row r="1923" spans="10:17" ht="12.75">
      <c r="J1923" s="9"/>
      <c r="O1923" s="48"/>
      <c r="P1923" s="48"/>
      <c r="Q1923" s="44"/>
    </row>
    <row r="1924" spans="10:17" ht="12.75">
      <c r="J1924" s="9"/>
      <c r="O1924" s="48"/>
      <c r="P1924" s="48"/>
      <c r="Q1924" s="44"/>
    </row>
    <row r="1925" spans="10:17" ht="12.75">
      <c r="J1925" s="9"/>
      <c r="O1925" s="48"/>
      <c r="P1925" s="48"/>
      <c r="Q1925" s="44"/>
    </row>
    <row r="1926" spans="10:17" ht="12.75">
      <c r="J1926" s="9"/>
      <c r="O1926" s="48"/>
      <c r="P1926" s="48"/>
      <c r="Q1926" s="44"/>
    </row>
    <row r="1927" spans="10:17" ht="12.75">
      <c r="J1927" s="9"/>
      <c r="O1927" s="48"/>
      <c r="P1927" s="48"/>
      <c r="Q1927" s="44"/>
    </row>
    <row r="1928" spans="10:17" ht="12.75">
      <c r="J1928" s="9"/>
      <c r="O1928" s="48"/>
      <c r="P1928" s="48"/>
      <c r="Q1928" s="44"/>
    </row>
    <row r="1929" spans="10:17" ht="12.75">
      <c r="J1929" s="9"/>
      <c r="O1929" s="48"/>
      <c r="P1929" s="48"/>
      <c r="Q1929" s="44"/>
    </row>
    <row r="1930" spans="10:17" ht="12.75">
      <c r="J1930" s="9"/>
      <c r="O1930" s="48"/>
      <c r="P1930" s="48"/>
      <c r="Q1930" s="44"/>
    </row>
    <row r="1931" spans="10:17" ht="12.75">
      <c r="J1931" s="9"/>
      <c r="O1931" s="48"/>
      <c r="P1931" s="48"/>
      <c r="Q1931" s="44"/>
    </row>
    <row r="1932" spans="10:17" ht="12.75">
      <c r="J1932" s="9"/>
      <c r="O1932" s="48"/>
      <c r="P1932" s="48"/>
      <c r="Q1932" s="44"/>
    </row>
    <row r="1933" spans="10:17" ht="12.75">
      <c r="J1933" s="9"/>
      <c r="O1933" s="48"/>
      <c r="P1933" s="48"/>
      <c r="Q1933" s="44"/>
    </row>
    <row r="1934" spans="10:17" ht="12.75">
      <c r="J1934" s="9"/>
      <c r="O1934" s="48"/>
      <c r="P1934" s="48"/>
      <c r="Q1934" s="44"/>
    </row>
    <row r="1935" spans="10:17" ht="12.75">
      <c r="J1935" s="9"/>
      <c r="O1935" s="48"/>
      <c r="P1935" s="48"/>
      <c r="Q1935" s="44"/>
    </row>
    <row r="1936" spans="10:17" ht="12.75">
      <c r="J1936" s="9"/>
      <c r="O1936" s="48"/>
      <c r="P1936" s="48"/>
      <c r="Q1936" s="44"/>
    </row>
    <row r="1937" spans="10:17" ht="12.75">
      <c r="J1937" s="9"/>
      <c r="O1937" s="48"/>
      <c r="P1937" s="48"/>
      <c r="Q1937" s="44"/>
    </row>
    <row r="1938" spans="10:17" ht="12.75">
      <c r="J1938" s="9"/>
      <c r="O1938" s="48"/>
      <c r="P1938" s="48"/>
      <c r="Q1938" s="44"/>
    </row>
    <row r="1939" spans="10:17" ht="12.75">
      <c r="J1939" s="9"/>
      <c r="O1939" s="48"/>
      <c r="P1939" s="48"/>
      <c r="Q1939" s="44"/>
    </row>
    <row r="1940" spans="10:17" ht="12.75">
      <c r="J1940" s="9"/>
      <c r="O1940" s="48"/>
      <c r="P1940" s="48"/>
      <c r="Q1940" s="44"/>
    </row>
    <row r="1941" spans="10:17" ht="12.75">
      <c r="J1941" s="9"/>
      <c r="O1941" s="48"/>
      <c r="P1941" s="48"/>
      <c r="Q1941" s="44"/>
    </row>
    <row r="1942" spans="10:17" ht="12.75">
      <c r="J1942" s="9"/>
      <c r="O1942" s="48"/>
      <c r="P1942" s="48"/>
      <c r="Q1942" s="44"/>
    </row>
    <row r="1943" spans="10:17" ht="12.75">
      <c r="J1943" s="9"/>
      <c r="O1943" s="48"/>
      <c r="P1943" s="48"/>
      <c r="Q1943" s="44"/>
    </row>
    <row r="1944" spans="10:17" ht="12.75">
      <c r="J1944" s="9"/>
      <c r="O1944" s="48"/>
      <c r="P1944" s="48"/>
      <c r="Q1944" s="44"/>
    </row>
    <row r="1945" spans="10:17" ht="12.75">
      <c r="J1945" s="9"/>
      <c r="O1945" s="48"/>
      <c r="P1945" s="48"/>
      <c r="Q1945" s="44"/>
    </row>
    <row r="1946" spans="10:17" ht="12.75">
      <c r="J1946" s="9"/>
      <c r="O1946" s="48"/>
      <c r="P1946" s="48"/>
      <c r="Q1946" s="44"/>
    </row>
    <row r="1947" spans="10:17" ht="12.75">
      <c r="J1947" s="9"/>
      <c r="O1947" s="48"/>
      <c r="P1947" s="48"/>
      <c r="Q1947" s="44"/>
    </row>
    <row r="1948" spans="10:17" ht="12.75">
      <c r="J1948" s="9"/>
      <c r="O1948" s="48"/>
      <c r="P1948" s="48"/>
      <c r="Q1948" s="44"/>
    </row>
    <row r="1949" spans="10:17" ht="12.75">
      <c r="J1949" s="9"/>
      <c r="O1949" s="48"/>
      <c r="P1949" s="48"/>
      <c r="Q1949" s="44"/>
    </row>
    <row r="1950" spans="10:17" ht="12.75">
      <c r="J1950" s="9"/>
      <c r="O1950" s="48"/>
      <c r="P1950" s="48"/>
      <c r="Q1950" s="44"/>
    </row>
    <row r="1951" spans="10:17" ht="12.75">
      <c r="J1951" s="9"/>
      <c r="O1951" s="48"/>
      <c r="P1951" s="48"/>
      <c r="Q1951" s="44"/>
    </row>
    <row r="1952" spans="10:17" ht="12.75">
      <c r="J1952" s="9"/>
      <c r="O1952" s="48"/>
      <c r="P1952" s="48"/>
      <c r="Q1952" s="44"/>
    </row>
    <row r="1953" spans="10:17" ht="12.75">
      <c r="J1953" s="9"/>
      <c r="O1953" s="48"/>
      <c r="P1953" s="48"/>
      <c r="Q1953" s="44"/>
    </row>
    <row r="1954" spans="10:17" ht="12.75">
      <c r="J1954" s="9"/>
      <c r="O1954" s="48"/>
      <c r="P1954" s="48"/>
      <c r="Q1954" s="44"/>
    </row>
    <row r="1955" spans="10:17" ht="12.75">
      <c r="J1955" s="9"/>
      <c r="O1955" s="48"/>
      <c r="P1955" s="48"/>
      <c r="Q1955" s="44"/>
    </row>
    <row r="1956" spans="10:17" ht="12.75">
      <c r="J1956" s="9"/>
      <c r="O1956" s="48"/>
      <c r="P1956" s="48"/>
      <c r="Q1956" s="44"/>
    </row>
    <row r="1957" spans="10:17" ht="12.75">
      <c r="J1957" s="9"/>
      <c r="O1957" s="48"/>
      <c r="P1957" s="48"/>
      <c r="Q1957" s="44"/>
    </row>
    <row r="1958" spans="10:17" ht="12.75">
      <c r="J1958" s="9"/>
      <c r="O1958" s="48"/>
      <c r="P1958" s="48"/>
      <c r="Q1958" s="44"/>
    </row>
    <row r="1959" spans="10:17" ht="12.75">
      <c r="J1959" s="9"/>
      <c r="O1959" s="48"/>
      <c r="P1959" s="48"/>
      <c r="Q1959" s="44"/>
    </row>
    <row r="1960" spans="10:17" ht="12.75">
      <c r="J1960" s="9"/>
      <c r="O1960" s="48"/>
      <c r="P1960" s="48"/>
      <c r="Q1960" s="44"/>
    </row>
    <row r="1961" spans="10:17" ht="12.75">
      <c r="J1961" s="9"/>
      <c r="O1961" s="48"/>
      <c r="P1961" s="48"/>
      <c r="Q1961" s="44"/>
    </row>
    <row r="1962" spans="10:17" ht="12.75">
      <c r="J1962" s="9"/>
      <c r="O1962" s="48"/>
      <c r="P1962" s="48"/>
      <c r="Q1962" s="44"/>
    </row>
    <row r="1963" spans="10:17" ht="12.75">
      <c r="J1963" s="9"/>
      <c r="O1963" s="48"/>
      <c r="P1963" s="48"/>
      <c r="Q1963" s="44"/>
    </row>
    <row r="1964" spans="10:17" ht="12.75">
      <c r="J1964" s="9"/>
      <c r="O1964" s="48"/>
      <c r="P1964" s="48"/>
      <c r="Q1964" s="44"/>
    </row>
    <row r="1965" spans="10:17" ht="12.75">
      <c r="J1965" s="9"/>
      <c r="O1965" s="48"/>
      <c r="P1965" s="48"/>
      <c r="Q1965" s="44"/>
    </row>
    <row r="1966" spans="10:17" ht="12.75">
      <c r="J1966" s="9"/>
      <c r="O1966" s="48"/>
      <c r="P1966" s="48"/>
      <c r="Q1966" s="44"/>
    </row>
    <row r="1967" spans="10:17" ht="12.75">
      <c r="J1967" s="9"/>
      <c r="O1967" s="48"/>
      <c r="P1967" s="48"/>
      <c r="Q1967" s="44"/>
    </row>
    <row r="1968" spans="10:17" ht="12.75">
      <c r="J1968" s="9"/>
      <c r="O1968" s="48"/>
      <c r="P1968" s="48"/>
      <c r="Q1968" s="44"/>
    </row>
    <row r="1969" spans="10:17" ht="12.75">
      <c r="J1969" s="9"/>
      <c r="O1969" s="48"/>
      <c r="P1969" s="48"/>
      <c r="Q1969" s="44"/>
    </row>
    <row r="1970" spans="10:17" ht="12.75">
      <c r="J1970" s="9"/>
      <c r="O1970" s="48"/>
      <c r="P1970" s="48"/>
      <c r="Q1970" s="44"/>
    </row>
    <row r="1971" spans="10:17" ht="12.75">
      <c r="J1971" s="9"/>
      <c r="O1971" s="48"/>
      <c r="P1971" s="48"/>
      <c r="Q1971" s="44"/>
    </row>
    <row r="1972" spans="10:17" ht="12.75">
      <c r="J1972" s="9"/>
      <c r="O1972" s="48"/>
      <c r="P1972" s="48"/>
      <c r="Q1972" s="44"/>
    </row>
    <row r="1973" spans="10:17" ht="12.75">
      <c r="J1973" s="9"/>
      <c r="O1973" s="48"/>
      <c r="P1973" s="48"/>
      <c r="Q1973" s="44"/>
    </row>
    <row r="1974" spans="10:17" ht="12.75">
      <c r="J1974" s="9"/>
      <c r="O1974" s="48"/>
      <c r="P1974" s="48"/>
      <c r="Q1974" s="44"/>
    </row>
    <row r="1975" spans="10:17" ht="12.75">
      <c r="J1975" s="9"/>
      <c r="O1975" s="48"/>
      <c r="P1975" s="48"/>
      <c r="Q1975" s="44"/>
    </row>
    <row r="1976" spans="10:17" ht="12.75">
      <c r="J1976" s="9"/>
      <c r="O1976" s="48"/>
      <c r="P1976" s="48"/>
      <c r="Q1976" s="44"/>
    </row>
    <row r="1977" spans="10:17" ht="12.75">
      <c r="J1977" s="9"/>
      <c r="O1977" s="48"/>
      <c r="P1977" s="48"/>
      <c r="Q1977" s="44"/>
    </row>
    <row r="1978" spans="10:17" ht="12.75">
      <c r="J1978" s="9"/>
      <c r="O1978" s="48"/>
      <c r="P1978" s="48"/>
      <c r="Q1978" s="44"/>
    </row>
    <row r="1979" spans="10:17" ht="12.75">
      <c r="J1979" s="9"/>
      <c r="O1979" s="48"/>
      <c r="P1979" s="48"/>
      <c r="Q1979" s="44"/>
    </row>
    <row r="1980" spans="10:17" ht="12.75">
      <c r="J1980" s="9"/>
      <c r="O1980" s="48"/>
      <c r="P1980" s="48"/>
      <c r="Q1980" s="44"/>
    </row>
    <row r="1981" spans="10:17" ht="12.75">
      <c r="J1981" s="9"/>
      <c r="O1981" s="48"/>
      <c r="P1981" s="48"/>
      <c r="Q1981" s="44"/>
    </row>
    <row r="1982" spans="10:17" ht="12.75">
      <c r="J1982" s="9"/>
      <c r="O1982" s="48"/>
      <c r="P1982" s="48"/>
      <c r="Q1982" s="44"/>
    </row>
    <row r="1983" spans="10:17" ht="12.75">
      <c r="J1983" s="9"/>
      <c r="O1983" s="48"/>
      <c r="P1983" s="48"/>
      <c r="Q1983" s="44"/>
    </row>
    <row r="1984" spans="10:17" ht="12.75">
      <c r="J1984" s="9"/>
      <c r="O1984" s="48"/>
      <c r="P1984" s="48"/>
      <c r="Q1984" s="44"/>
    </row>
    <row r="1985" spans="10:17" ht="12.75">
      <c r="J1985" s="9"/>
      <c r="O1985" s="48"/>
      <c r="P1985" s="48"/>
      <c r="Q1985" s="44"/>
    </row>
    <row r="1986" spans="10:17" ht="12.75">
      <c r="J1986" s="9"/>
      <c r="O1986" s="48"/>
      <c r="P1986" s="48"/>
      <c r="Q1986" s="44"/>
    </row>
    <row r="1987" spans="10:17" ht="12.75">
      <c r="J1987" s="9"/>
      <c r="O1987" s="48"/>
      <c r="P1987" s="48"/>
      <c r="Q1987" s="44"/>
    </row>
    <row r="1988" spans="10:17" ht="12.75">
      <c r="J1988" s="9"/>
      <c r="O1988" s="48"/>
      <c r="P1988" s="48"/>
      <c r="Q1988" s="44"/>
    </row>
    <row r="1989" spans="10:17" ht="12.75">
      <c r="J1989" s="9"/>
      <c r="O1989" s="48"/>
      <c r="P1989" s="48"/>
      <c r="Q1989" s="44"/>
    </row>
    <row r="1990" spans="10:17" ht="12.75">
      <c r="J1990" s="9"/>
      <c r="O1990" s="48"/>
      <c r="P1990" s="48"/>
      <c r="Q1990" s="44"/>
    </row>
    <row r="1991" spans="10:17" ht="12.75">
      <c r="J1991" s="9"/>
      <c r="O1991" s="48"/>
      <c r="P1991" s="48"/>
      <c r="Q1991" s="44"/>
    </row>
    <row r="1992" spans="10:17" ht="12.75">
      <c r="J1992" s="9"/>
      <c r="O1992" s="48"/>
      <c r="P1992" s="48"/>
      <c r="Q1992" s="44"/>
    </row>
    <row r="1993" spans="10:17" ht="12.75">
      <c r="J1993" s="9"/>
      <c r="O1993" s="48"/>
      <c r="P1993" s="48"/>
      <c r="Q1993" s="44"/>
    </row>
    <row r="1994" spans="10:17" ht="12.75">
      <c r="J1994" s="9"/>
      <c r="O1994" s="48"/>
      <c r="P1994" s="48"/>
      <c r="Q1994" s="44"/>
    </row>
    <row r="1995" spans="10:17" ht="12.75">
      <c r="J1995" s="9"/>
      <c r="O1995" s="48"/>
      <c r="P1995" s="48"/>
      <c r="Q1995" s="44"/>
    </row>
    <row r="1996" spans="10:17" ht="12.75">
      <c r="J1996" s="9"/>
      <c r="O1996" s="48"/>
      <c r="P1996" s="48"/>
      <c r="Q1996" s="44"/>
    </row>
    <row r="1997" spans="10:17" ht="12.75">
      <c r="J1997" s="9"/>
      <c r="O1997" s="48"/>
      <c r="P1997" s="48"/>
      <c r="Q1997" s="44"/>
    </row>
    <row r="1998" spans="10:17" ht="12.75">
      <c r="J1998" s="9"/>
      <c r="O1998" s="48"/>
      <c r="P1998" s="48"/>
      <c r="Q1998" s="44"/>
    </row>
    <row r="1999" spans="10:17" ht="12.75">
      <c r="J1999" s="9"/>
      <c r="O1999" s="48"/>
      <c r="P1999" s="48"/>
      <c r="Q1999" s="44"/>
    </row>
    <row r="2000" spans="10:17" ht="12.75">
      <c r="J2000" s="9"/>
      <c r="O2000" s="48"/>
      <c r="P2000" s="48"/>
      <c r="Q2000" s="44"/>
    </row>
    <row r="2001" spans="10:17" ht="12.75">
      <c r="J2001" s="9"/>
      <c r="O2001" s="48"/>
      <c r="P2001" s="48"/>
      <c r="Q2001" s="44"/>
    </row>
    <row r="2002" spans="10:17" ht="12.75">
      <c r="J2002" s="9"/>
      <c r="O2002" s="48"/>
      <c r="P2002" s="48"/>
      <c r="Q2002" s="44"/>
    </row>
    <row r="2003" spans="10:17" ht="12.75">
      <c r="J2003" s="9"/>
      <c r="O2003" s="48"/>
      <c r="P2003" s="48"/>
      <c r="Q2003" s="44"/>
    </row>
    <row r="2004" spans="10:17" ht="12.75">
      <c r="J2004" s="9"/>
      <c r="O2004" s="48"/>
      <c r="P2004" s="48"/>
      <c r="Q2004" s="44"/>
    </row>
    <row r="2005" spans="10:17" ht="12.75">
      <c r="J2005" s="9"/>
      <c r="O2005" s="48"/>
      <c r="P2005" s="48"/>
      <c r="Q2005" s="44"/>
    </row>
    <row r="2006" spans="10:17" ht="12.75">
      <c r="J2006" s="9"/>
      <c r="O2006" s="48"/>
      <c r="P2006" s="48"/>
      <c r="Q2006" s="44"/>
    </row>
    <row r="2007" spans="10:17" ht="12.75">
      <c r="J2007" s="9"/>
      <c r="O2007" s="48"/>
      <c r="P2007" s="48"/>
      <c r="Q2007" s="44"/>
    </row>
    <row r="2008" spans="10:17" ht="12.75">
      <c r="J2008" s="9"/>
      <c r="O2008" s="48"/>
      <c r="P2008" s="48"/>
      <c r="Q2008" s="44"/>
    </row>
    <row r="2009" spans="10:17" ht="12.75">
      <c r="J2009" s="9"/>
      <c r="O2009" s="48"/>
      <c r="P2009" s="48"/>
      <c r="Q2009" s="44"/>
    </row>
    <row r="2010" spans="10:17" ht="12.75">
      <c r="J2010" s="9"/>
      <c r="O2010" s="48"/>
      <c r="P2010" s="48"/>
      <c r="Q2010" s="44"/>
    </row>
    <row r="2011" spans="10:17" ht="12.75">
      <c r="J2011" s="9"/>
      <c r="O2011" s="48"/>
      <c r="P2011" s="48"/>
      <c r="Q2011" s="44"/>
    </row>
    <row r="2012" spans="10:17" ht="12.75">
      <c r="J2012" s="9"/>
      <c r="O2012" s="48"/>
      <c r="P2012" s="48"/>
      <c r="Q2012" s="44"/>
    </row>
    <row r="2013" spans="10:17" ht="12.75">
      <c r="J2013" s="9"/>
      <c r="O2013" s="48"/>
      <c r="P2013" s="48"/>
      <c r="Q2013" s="44"/>
    </row>
    <row r="2014" spans="10:17" ht="12.75">
      <c r="J2014" s="9"/>
      <c r="O2014" s="48"/>
      <c r="P2014" s="48"/>
      <c r="Q2014" s="44"/>
    </row>
    <row r="2015" spans="10:17" ht="12.75">
      <c r="J2015" s="9"/>
      <c r="O2015" s="48"/>
      <c r="P2015" s="48"/>
      <c r="Q2015" s="44"/>
    </row>
    <row r="2016" spans="10:17" ht="12.75">
      <c r="J2016" s="9"/>
      <c r="O2016" s="48"/>
      <c r="P2016" s="48"/>
      <c r="Q2016" s="44"/>
    </row>
    <row r="2017" spans="10:17" ht="12.75">
      <c r="J2017" s="9"/>
      <c r="O2017" s="48"/>
      <c r="P2017" s="48"/>
      <c r="Q2017" s="44"/>
    </row>
    <row r="2018" spans="10:17" ht="12.75">
      <c r="J2018" s="9"/>
      <c r="O2018" s="48"/>
      <c r="P2018" s="48"/>
      <c r="Q2018" s="44"/>
    </row>
    <row r="2019" spans="10:17" ht="12.75">
      <c r="J2019" s="9"/>
      <c r="O2019" s="48"/>
      <c r="P2019" s="48"/>
      <c r="Q2019" s="44"/>
    </row>
    <row r="2020" spans="10:17" ht="12.75">
      <c r="J2020" s="9"/>
      <c r="O2020" s="48"/>
      <c r="P2020" s="48"/>
      <c r="Q2020" s="44"/>
    </row>
    <row r="2021" spans="10:17" ht="12.75">
      <c r="J2021" s="9"/>
      <c r="O2021" s="48"/>
      <c r="P2021" s="48"/>
      <c r="Q2021" s="44"/>
    </row>
    <row r="2022" spans="10:17" ht="12.75">
      <c r="J2022" s="9"/>
      <c r="O2022" s="48"/>
      <c r="P2022" s="48"/>
      <c r="Q2022" s="44"/>
    </row>
    <row r="2023" spans="10:17" ht="12.75">
      <c r="J2023" s="9"/>
      <c r="O2023" s="48"/>
      <c r="P2023" s="48"/>
      <c r="Q2023" s="44"/>
    </row>
    <row r="2024" spans="10:17" ht="12.75">
      <c r="J2024" s="9"/>
      <c r="O2024" s="48"/>
      <c r="P2024" s="48"/>
      <c r="Q2024" s="44"/>
    </row>
    <row r="2025" spans="10:17" ht="12.75">
      <c r="J2025" s="9"/>
      <c r="O2025" s="48"/>
      <c r="P2025" s="48"/>
      <c r="Q2025" s="44"/>
    </row>
    <row r="2026" spans="10:17" ht="12.75">
      <c r="J2026" s="9"/>
      <c r="O2026" s="48"/>
      <c r="P2026" s="48"/>
      <c r="Q2026" s="44"/>
    </row>
    <row r="2027" spans="10:17" ht="12.75">
      <c r="J2027" s="9"/>
      <c r="O2027" s="48"/>
      <c r="P2027" s="48"/>
      <c r="Q2027" s="44"/>
    </row>
    <row r="2028" spans="10:17" ht="12.75">
      <c r="J2028" s="9"/>
      <c r="O2028" s="48"/>
      <c r="P2028" s="48"/>
      <c r="Q2028" s="44"/>
    </row>
    <row r="2029" spans="10:17" ht="12.75">
      <c r="J2029" s="9"/>
      <c r="O2029" s="48"/>
      <c r="P2029" s="48"/>
      <c r="Q2029" s="44"/>
    </row>
    <row r="2030" spans="10:17" ht="12.75">
      <c r="J2030" s="9"/>
      <c r="O2030" s="48"/>
      <c r="P2030" s="48"/>
      <c r="Q2030" s="44"/>
    </row>
    <row r="2031" spans="10:17" ht="12.75">
      <c r="J2031" s="9"/>
      <c r="O2031" s="48"/>
      <c r="P2031" s="48"/>
      <c r="Q2031" s="44"/>
    </row>
    <row r="2032" spans="10:17" ht="12.75">
      <c r="J2032" s="9"/>
      <c r="O2032" s="48"/>
      <c r="P2032" s="48"/>
      <c r="Q2032" s="44"/>
    </row>
    <row r="2033" spans="10:17" ht="12.75">
      <c r="J2033" s="9"/>
      <c r="O2033" s="48"/>
      <c r="P2033" s="48"/>
      <c r="Q2033" s="44"/>
    </row>
    <row r="2034" spans="10:17" ht="12.75">
      <c r="J2034" s="9"/>
      <c r="O2034" s="48"/>
      <c r="P2034" s="48"/>
      <c r="Q2034" s="44"/>
    </row>
    <row r="2035" spans="10:17" ht="12.75">
      <c r="J2035" s="9"/>
      <c r="O2035" s="48"/>
      <c r="P2035" s="48"/>
      <c r="Q2035" s="44"/>
    </row>
    <row r="2036" spans="10:17" ht="12.75">
      <c r="J2036" s="9"/>
      <c r="O2036" s="48"/>
      <c r="P2036" s="48"/>
      <c r="Q2036" s="44"/>
    </row>
    <row r="2037" spans="10:17" ht="12.75">
      <c r="J2037" s="9"/>
      <c r="O2037" s="48"/>
      <c r="P2037" s="48"/>
      <c r="Q2037" s="44"/>
    </row>
    <row r="2038" spans="10:17" ht="12.75">
      <c r="J2038" s="9"/>
      <c r="O2038" s="48"/>
      <c r="P2038" s="48"/>
      <c r="Q2038" s="44"/>
    </row>
    <row r="2039" spans="10:17" ht="12.75">
      <c r="J2039" s="9"/>
      <c r="O2039" s="48"/>
      <c r="P2039" s="48"/>
      <c r="Q2039" s="44"/>
    </row>
    <row r="2040" spans="10:17" ht="12.75">
      <c r="J2040" s="9"/>
      <c r="O2040" s="48"/>
      <c r="P2040" s="48"/>
      <c r="Q2040" s="44"/>
    </row>
    <row r="2041" spans="10:17" ht="12.75">
      <c r="J2041" s="9"/>
      <c r="O2041" s="48"/>
      <c r="P2041" s="48"/>
      <c r="Q2041" s="44"/>
    </row>
    <row r="2042" spans="10:17" ht="12.75">
      <c r="J2042" s="9"/>
      <c r="O2042" s="48"/>
      <c r="P2042" s="48"/>
      <c r="Q2042" s="44"/>
    </row>
    <row r="2043" spans="10:17" ht="12.75">
      <c r="J2043" s="9"/>
      <c r="O2043" s="48"/>
      <c r="P2043" s="48"/>
      <c r="Q2043" s="44"/>
    </row>
    <row r="2044" spans="10:17" ht="12.75">
      <c r="J2044" s="9"/>
      <c r="O2044" s="48"/>
      <c r="P2044" s="48"/>
      <c r="Q2044" s="44"/>
    </row>
    <row r="2045" spans="10:17" ht="12.75">
      <c r="J2045" s="9"/>
      <c r="O2045" s="48"/>
      <c r="P2045" s="48"/>
      <c r="Q2045" s="44"/>
    </row>
    <row r="2046" spans="10:17" ht="12.75">
      <c r="J2046" s="9"/>
      <c r="O2046" s="48"/>
      <c r="P2046" s="48"/>
      <c r="Q2046" s="44"/>
    </row>
    <row r="2047" spans="10:17" ht="12.75">
      <c r="J2047" s="9"/>
      <c r="O2047" s="48"/>
      <c r="P2047" s="48"/>
      <c r="Q2047" s="44"/>
    </row>
    <row r="2048" spans="10:17" ht="12.75">
      <c r="J2048" s="9"/>
      <c r="O2048" s="48"/>
      <c r="P2048" s="48"/>
      <c r="Q2048" s="44"/>
    </row>
    <row r="2049" spans="10:17" ht="12.75">
      <c r="J2049" s="9"/>
      <c r="O2049" s="48"/>
      <c r="P2049" s="48"/>
      <c r="Q2049" s="44"/>
    </row>
    <row r="2050" spans="10:17" ht="12.75">
      <c r="J2050" s="9"/>
      <c r="O2050" s="48"/>
      <c r="P2050" s="48"/>
      <c r="Q2050" s="44"/>
    </row>
    <row r="2051" spans="10:17" ht="12.75">
      <c r="J2051" s="9"/>
      <c r="O2051" s="48"/>
      <c r="P2051" s="48"/>
      <c r="Q2051" s="44"/>
    </row>
    <row r="2052" spans="10:17" ht="12.75">
      <c r="J2052" s="9"/>
      <c r="O2052" s="48"/>
      <c r="P2052" s="48"/>
      <c r="Q2052" s="44"/>
    </row>
    <row r="2053" spans="10:17" ht="12.75">
      <c r="J2053" s="9"/>
      <c r="O2053" s="48"/>
      <c r="P2053" s="48"/>
      <c r="Q2053" s="44"/>
    </row>
    <row r="2054" spans="10:17" ht="12.75">
      <c r="J2054" s="9"/>
      <c r="O2054" s="48"/>
      <c r="P2054" s="48"/>
      <c r="Q2054" s="44"/>
    </row>
    <row r="2055" spans="10:17" ht="12.75">
      <c r="J2055" s="9"/>
      <c r="O2055" s="48"/>
      <c r="P2055" s="48"/>
      <c r="Q2055" s="44"/>
    </row>
    <row r="2056" spans="10:17" ht="12.75">
      <c r="J2056" s="9"/>
      <c r="O2056" s="48"/>
      <c r="P2056" s="48"/>
      <c r="Q2056" s="44"/>
    </row>
    <row r="2057" spans="10:17" ht="12.75">
      <c r="J2057" s="9"/>
      <c r="O2057" s="48"/>
      <c r="P2057" s="48"/>
      <c r="Q2057" s="44"/>
    </row>
    <row r="2058" spans="10:17" ht="12.75">
      <c r="J2058" s="9"/>
      <c r="O2058" s="48"/>
      <c r="P2058" s="48"/>
      <c r="Q2058" s="44"/>
    </row>
    <row r="2059" spans="10:17" ht="12.75">
      <c r="J2059" s="9"/>
      <c r="O2059" s="48"/>
      <c r="P2059" s="48"/>
      <c r="Q2059" s="44"/>
    </row>
    <row r="2060" spans="10:17" ht="12.75">
      <c r="J2060" s="9"/>
      <c r="O2060" s="48"/>
      <c r="P2060" s="48"/>
      <c r="Q2060" s="44"/>
    </row>
    <row r="2061" spans="10:17" ht="12.75">
      <c r="J2061" s="9"/>
      <c r="O2061" s="48"/>
      <c r="P2061" s="48"/>
      <c r="Q2061" s="44"/>
    </row>
    <row r="2062" spans="10:17" ht="12.75">
      <c r="J2062" s="9"/>
      <c r="O2062" s="48"/>
      <c r="P2062" s="48"/>
      <c r="Q2062" s="44"/>
    </row>
    <row r="2063" spans="10:17" ht="12.75">
      <c r="J2063" s="9"/>
      <c r="O2063" s="48"/>
      <c r="P2063" s="48"/>
      <c r="Q2063" s="44"/>
    </row>
    <row r="2064" spans="10:17" ht="12.75">
      <c r="J2064" s="9"/>
      <c r="O2064" s="48"/>
      <c r="P2064" s="48"/>
      <c r="Q2064" s="44"/>
    </row>
    <row r="2065" spans="10:17" ht="12.75">
      <c r="J2065" s="9"/>
      <c r="O2065" s="48"/>
      <c r="P2065" s="48"/>
      <c r="Q2065" s="44"/>
    </row>
    <row r="2066" spans="10:17" ht="12.75">
      <c r="J2066" s="9"/>
      <c r="O2066" s="48"/>
      <c r="P2066" s="48"/>
      <c r="Q2066" s="44"/>
    </row>
    <row r="2067" spans="10:17" ht="12.75">
      <c r="J2067" s="9"/>
      <c r="O2067" s="48"/>
      <c r="P2067" s="48"/>
      <c r="Q2067" s="44"/>
    </row>
    <row r="2068" spans="10:17" ht="12.75">
      <c r="J2068" s="9"/>
      <c r="O2068" s="48"/>
      <c r="P2068" s="48"/>
      <c r="Q2068" s="44"/>
    </row>
    <row r="2069" spans="10:17" ht="12.75">
      <c r="J2069" s="9"/>
      <c r="O2069" s="48"/>
      <c r="P2069" s="48"/>
      <c r="Q2069" s="44"/>
    </row>
    <row r="2070" spans="10:17" ht="12.75">
      <c r="J2070" s="9"/>
      <c r="O2070" s="48"/>
      <c r="P2070" s="48"/>
      <c r="Q2070" s="44"/>
    </row>
    <row r="2071" spans="10:17" ht="12.75">
      <c r="J2071" s="9"/>
      <c r="O2071" s="48"/>
      <c r="P2071" s="48"/>
      <c r="Q2071" s="44"/>
    </row>
    <row r="2072" spans="10:17" ht="12.75">
      <c r="J2072" s="9"/>
      <c r="O2072" s="48"/>
      <c r="P2072" s="48"/>
      <c r="Q2072" s="44"/>
    </row>
    <row r="2073" spans="10:17" ht="12.75">
      <c r="J2073" s="9"/>
      <c r="O2073" s="48"/>
      <c r="P2073" s="48"/>
      <c r="Q2073" s="44"/>
    </row>
    <row r="2074" spans="10:17" ht="12.75">
      <c r="J2074" s="9"/>
      <c r="O2074" s="48"/>
      <c r="P2074" s="48"/>
      <c r="Q2074" s="44"/>
    </row>
    <row r="2075" spans="10:17" ht="12.75">
      <c r="J2075" s="9"/>
      <c r="O2075" s="48"/>
      <c r="P2075" s="48"/>
      <c r="Q2075" s="44"/>
    </row>
    <row r="2076" spans="10:17" ht="12.75">
      <c r="J2076" s="9"/>
      <c r="O2076" s="48"/>
      <c r="P2076" s="48"/>
      <c r="Q2076" s="44"/>
    </row>
    <row r="2077" spans="10:17" ht="12.75">
      <c r="J2077" s="9"/>
      <c r="O2077" s="48"/>
      <c r="P2077" s="48"/>
      <c r="Q2077" s="44"/>
    </row>
    <row r="2078" spans="10:17" ht="12.75">
      <c r="J2078" s="9"/>
      <c r="O2078" s="48"/>
      <c r="P2078" s="48"/>
      <c r="Q2078" s="44"/>
    </row>
    <row r="2079" spans="10:17" ht="12.75">
      <c r="J2079" s="9"/>
      <c r="O2079" s="48"/>
      <c r="P2079" s="48"/>
      <c r="Q2079" s="44"/>
    </row>
    <row r="2080" spans="10:17" ht="12.75">
      <c r="J2080" s="9"/>
      <c r="O2080" s="48"/>
      <c r="P2080" s="48"/>
      <c r="Q2080" s="44"/>
    </row>
    <row r="2081" spans="10:17" ht="12.75">
      <c r="J2081" s="9"/>
      <c r="O2081" s="48"/>
      <c r="P2081" s="48"/>
      <c r="Q2081" s="44"/>
    </row>
    <row r="2082" spans="10:17" ht="12.75">
      <c r="J2082" s="9"/>
      <c r="O2082" s="48"/>
      <c r="P2082" s="48"/>
      <c r="Q2082" s="44"/>
    </row>
    <row r="2083" spans="10:17" ht="12.75">
      <c r="J2083" s="9"/>
      <c r="O2083" s="48"/>
      <c r="P2083" s="48"/>
      <c r="Q2083" s="44"/>
    </row>
    <row r="2084" spans="10:17" ht="12.75">
      <c r="J2084" s="9"/>
      <c r="O2084" s="48"/>
      <c r="P2084" s="48"/>
      <c r="Q2084" s="44"/>
    </row>
    <row r="2085" spans="10:17" ht="12.75">
      <c r="J2085" s="9"/>
      <c r="O2085" s="48"/>
      <c r="P2085" s="48"/>
      <c r="Q2085" s="44"/>
    </row>
    <row r="2086" spans="10:17" ht="12.75">
      <c r="J2086" s="9"/>
      <c r="O2086" s="48"/>
      <c r="P2086" s="48"/>
      <c r="Q2086" s="44"/>
    </row>
    <row r="2087" spans="10:17" ht="12.75">
      <c r="J2087" s="9"/>
      <c r="O2087" s="48"/>
      <c r="P2087" s="48"/>
      <c r="Q2087" s="44"/>
    </row>
    <row r="2088" spans="10:17" ht="12.75">
      <c r="J2088" s="9"/>
      <c r="O2088" s="48"/>
      <c r="P2088" s="48"/>
      <c r="Q2088" s="44"/>
    </row>
    <row r="2089" spans="10:17" ht="12.75">
      <c r="J2089" s="9"/>
      <c r="O2089" s="48"/>
      <c r="P2089" s="48"/>
      <c r="Q2089" s="44"/>
    </row>
    <row r="2090" spans="10:17" ht="12.75">
      <c r="J2090" s="9"/>
      <c r="O2090" s="48"/>
      <c r="P2090" s="48"/>
      <c r="Q2090" s="44"/>
    </row>
    <row r="2091" spans="10:17" ht="12.75">
      <c r="J2091" s="9"/>
      <c r="O2091" s="48"/>
      <c r="P2091" s="48"/>
      <c r="Q2091" s="44"/>
    </row>
    <row r="2092" spans="10:17" ht="12.75">
      <c r="J2092" s="9"/>
      <c r="O2092" s="48"/>
      <c r="P2092" s="48"/>
      <c r="Q2092" s="44"/>
    </row>
    <row r="2093" spans="10:17" ht="12.75">
      <c r="J2093" s="9"/>
      <c r="O2093" s="48"/>
      <c r="P2093" s="48"/>
      <c r="Q2093" s="44"/>
    </row>
    <row r="2094" spans="10:17" ht="12.75">
      <c r="J2094" s="9"/>
      <c r="O2094" s="48"/>
      <c r="P2094" s="48"/>
      <c r="Q2094" s="44"/>
    </row>
    <row r="2095" spans="10:17" ht="12.75">
      <c r="J2095" s="9"/>
      <c r="O2095" s="48"/>
      <c r="P2095" s="48"/>
      <c r="Q2095" s="44"/>
    </row>
    <row r="2096" spans="10:17" ht="12.75">
      <c r="J2096" s="9"/>
      <c r="O2096" s="48"/>
      <c r="P2096" s="48"/>
      <c r="Q2096" s="44"/>
    </row>
    <row r="2097" spans="10:17" ht="12.75">
      <c r="J2097" s="9"/>
      <c r="O2097" s="48"/>
      <c r="P2097" s="48"/>
      <c r="Q2097" s="44"/>
    </row>
    <row r="2098" spans="10:17" ht="12.75">
      <c r="J2098" s="9"/>
      <c r="O2098" s="48"/>
      <c r="P2098" s="48"/>
      <c r="Q2098" s="44"/>
    </row>
    <row r="2099" spans="10:17" ht="12.75">
      <c r="J2099" s="9"/>
      <c r="O2099" s="48"/>
      <c r="P2099" s="48"/>
      <c r="Q2099" s="44"/>
    </row>
    <row r="2100" spans="10:17" ht="12.75">
      <c r="J2100" s="9"/>
      <c r="O2100" s="48"/>
      <c r="P2100" s="48"/>
      <c r="Q2100" s="44"/>
    </row>
    <row r="2101" spans="10:17" ht="12.75">
      <c r="J2101" s="9"/>
      <c r="O2101" s="48"/>
      <c r="P2101" s="48"/>
      <c r="Q2101" s="44"/>
    </row>
    <row r="2102" spans="10:17" ht="12.75">
      <c r="J2102" s="9"/>
      <c r="O2102" s="48"/>
      <c r="P2102" s="48"/>
      <c r="Q2102" s="44"/>
    </row>
    <row r="2103" spans="10:17" ht="12.75">
      <c r="J2103" s="9"/>
      <c r="O2103" s="48"/>
      <c r="P2103" s="48"/>
      <c r="Q2103" s="44"/>
    </row>
    <row r="2104" spans="10:17" ht="12.75">
      <c r="J2104" s="9"/>
      <c r="O2104" s="48"/>
      <c r="P2104" s="48"/>
      <c r="Q2104" s="44"/>
    </row>
    <row r="2105" spans="10:17" ht="12.75">
      <c r="J2105" s="9"/>
      <c r="O2105" s="48"/>
      <c r="P2105" s="48"/>
      <c r="Q2105" s="44"/>
    </row>
    <row r="2106" spans="10:17" ht="12.75">
      <c r="J2106" s="9"/>
      <c r="O2106" s="48"/>
      <c r="P2106" s="48"/>
      <c r="Q2106" s="44"/>
    </row>
    <row r="2107" spans="10:17" ht="12.75">
      <c r="J2107" s="9"/>
      <c r="O2107" s="48"/>
      <c r="P2107" s="48"/>
      <c r="Q2107" s="44"/>
    </row>
    <row r="2108" spans="10:17" ht="12.75">
      <c r="J2108" s="9"/>
      <c r="O2108" s="48"/>
      <c r="P2108" s="48"/>
      <c r="Q2108" s="44"/>
    </row>
    <row r="2109" spans="10:17" ht="12.75">
      <c r="J2109" s="9"/>
      <c r="O2109" s="48"/>
      <c r="P2109" s="48"/>
      <c r="Q2109" s="44"/>
    </row>
    <row r="2110" spans="10:17" ht="12.75">
      <c r="J2110" s="9"/>
      <c r="O2110" s="48"/>
      <c r="P2110" s="48"/>
      <c r="Q2110" s="44"/>
    </row>
    <row r="2111" spans="10:17" ht="12.75">
      <c r="J2111" s="9"/>
      <c r="O2111" s="48"/>
      <c r="P2111" s="48"/>
      <c r="Q2111" s="44"/>
    </row>
    <row r="2112" spans="10:17" ht="12.75">
      <c r="J2112" s="9"/>
      <c r="O2112" s="48"/>
      <c r="P2112" s="48"/>
      <c r="Q2112" s="44"/>
    </row>
    <row r="2113" spans="10:17" ht="12.75">
      <c r="J2113" s="9"/>
      <c r="O2113" s="48"/>
      <c r="P2113" s="48"/>
      <c r="Q2113" s="44"/>
    </row>
    <row r="2114" spans="10:17" ht="12.75">
      <c r="J2114" s="9"/>
      <c r="O2114" s="48"/>
      <c r="P2114" s="48"/>
      <c r="Q2114" s="44"/>
    </row>
    <row r="2115" spans="10:17" ht="12.75">
      <c r="J2115" s="9"/>
      <c r="O2115" s="48"/>
      <c r="P2115" s="48"/>
      <c r="Q2115" s="44"/>
    </row>
    <row r="2116" spans="10:17" ht="12.75">
      <c r="J2116" s="9"/>
      <c r="O2116" s="48"/>
      <c r="P2116" s="48"/>
      <c r="Q2116" s="44"/>
    </row>
    <row r="2117" spans="10:17" ht="12.75">
      <c r="J2117" s="9"/>
      <c r="O2117" s="48"/>
      <c r="P2117" s="48"/>
      <c r="Q2117" s="44"/>
    </row>
    <row r="2118" spans="10:17" ht="12.75">
      <c r="J2118" s="9"/>
      <c r="O2118" s="48"/>
      <c r="P2118" s="48"/>
      <c r="Q2118" s="44"/>
    </row>
    <row r="2119" spans="10:17" ht="12.75">
      <c r="J2119" s="9"/>
      <c r="O2119" s="48"/>
      <c r="P2119" s="48"/>
      <c r="Q2119" s="44"/>
    </row>
    <row r="2120" spans="10:17" ht="12.75">
      <c r="J2120" s="9"/>
      <c r="O2120" s="48"/>
      <c r="P2120" s="48"/>
      <c r="Q2120" s="44"/>
    </row>
    <row r="2121" spans="10:17" ht="12.75">
      <c r="J2121" s="9"/>
      <c r="O2121" s="48"/>
      <c r="P2121" s="48"/>
      <c r="Q2121" s="44"/>
    </row>
    <row r="2122" spans="10:17" ht="12.75">
      <c r="J2122" s="9"/>
      <c r="O2122" s="48"/>
      <c r="P2122" s="48"/>
      <c r="Q2122" s="44"/>
    </row>
    <row r="2123" spans="10:17" ht="12.75">
      <c r="J2123" s="9"/>
      <c r="O2123" s="48"/>
      <c r="P2123" s="48"/>
      <c r="Q2123" s="44"/>
    </row>
    <row r="2124" spans="10:17" ht="12.75">
      <c r="J2124" s="9"/>
      <c r="O2124" s="48"/>
      <c r="P2124" s="48"/>
      <c r="Q2124" s="44"/>
    </row>
    <row r="2125" spans="10:17" ht="12.75">
      <c r="J2125" s="9"/>
      <c r="O2125" s="48"/>
      <c r="P2125" s="48"/>
      <c r="Q2125" s="44"/>
    </row>
    <row r="2126" spans="10:17" ht="12.75">
      <c r="J2126" s="9"/>
      <c r="O2126" s="48"/>
      <c r="P2126" s="48"/>
      <c r="Q2126" s="44"/>
    </row>
    <row r="2127" spans="10:17" ht="12.75">
      <c r="J2127" s="9"/>
      <c r="O2127" s="48"/>
      <c r="P2127" s="48"/>
      <c r="Q2127" s="44"/>
    </row>
    <row r="2128" spans="10:17" ht="12.75">
      <c r="J2128" s="9"/>
      <c r="O2128" s="48"/>
      <c r="P2128" s="48"/>
      <c r="Q2128" s="44"/>
    </row>
    <row r="2129" spans="10:17" ht="12.75">
      <c r="J2129" s="9"/>
      <c r="O2129" s="48"/>
      <c r="P2129" s="48"/>
      <c r="Q2129" s="44"/>
    </row>
    <row r="2130" spans="10:17" ht="12.75">
      <c r="J2130" s="9"/>
      <c r="O2130" s="48"/>
      <c r="P2130" s="48"/>
      <c r="Q2130" s="44"/>
    </row>
    <row r="2131" spans="10:17" ht="12.75">
      <c r="J2131" s="9"/>
      <c r="O2131" s="48"/>
      <c r="P2131" s="48"/>
      <c r="Q2131" s="44"/>
    </row>
    <row r="2132" spans="10:17" ht="12.75">
      <c r="J2132" s="9"/>
      <c r="O2132" s="48"/>
      <c r="P2132" s="48"/>
      <c r="Q2132" s="44"/>
    </row>
    <row r="2133" spans="10:17" ht="12.75">
      <c r="J2133" s="9"/>
      <c r="O2133" s="48"/>
      <c r="P2133" s="48"/>
      <c r="Q2133" s="44"/>
    </row>
    <row r="2134" spans="10:17" ht="12.75">
      <c r="J2134" s="9"/>
      <c r="O2134" s="48"/>
      <c r="P2134" s="48"/>
      <c r="Q2134" s="44"/>
    </row>
    <row r="2135" spans="10:17" ht="12.75">
      <c r="J2135" s="9"/>
      <c r="O2135" s="48"/>
      <c r="P2135" s="48"/>
      <c r="Q2135" s="44"/>
    </row>
    <row r="2136" spans="10:17" ht="12.75">
      <c r="J2136" s="9"/>
      <c r="O2136" s="48"/>
      <c r="P2136" s="48"/>
      <c r="Q2136" s="44"/>
    </row>
    <row r="2137" spans="10:17" ht="12.75">
      <c r="J2137" s="9"/>
      <c r="O2137" s="48"/>
      <c r="P2137" s="48"/>
      <c r="Q2137" s="44"/>
    </row>
    <row r="2138" spans="10:17" ht="12.75">
      <c r="J2138" s="9"/>
      <c r="O2138" s="48"/>
      <c r="P2138" s="48"/>
      <c r="Q2138" s="44"/>
    </row>
    <row r="2139" spans="10:17" ht="12.75">
      <c r="J2139" s="9"/>
      <c r="O2139" s="48"/>
      <c r="P2139" s="48"/>
      <c r="Q2139" s="44"/>
    </row>
    <row r="2140" spans="10:17" ht="12.75">
      <c r="J2140" s="9"/>
      <c r="O2140" s="48"/>
      <c r="P2140" s="48"/>
      <c r="Q2140" s="44"/>
    </row>
    <row r="2141" spans="10:17" ht="12.75">
      <c r="J2141" s="9"/>
      <c r="O2141" s="48"/>
      <c r="P2141" s="48"/>
      <c r="Q2141" s="44"/>
    </row>
    <row r="2142" spans="10:17" ht="12.75">
      <c r="J2142" s="9"/>
      <c r="O2142" s="48"/>
      <c r="P2142" s="48"/>
      <c r="Q2142" s="44"/>
    </row>
    <row r="2143" spans="10:17" ht="12.75">
      <c r="J2143" s="9"/>
      <c r="O2143" s="48"/>
      <c r="P2143" s="48"/>
      <c r="Q2143" s="44"/>
    </row>
    <row r="2144" spans="10:17" ht="12.75">
      <c r="J2144" s="9"/>
      <c r="O2144" s="48"/>
      <c r="P2144" s="48"/>
      <c r="Q2144" s="44"/>
    </row>
    <row r="2145" spans="10:17" ht="12.75">
      <c r="J2145" s="9"/>
      <c r="O2145" s="48"/>
      <c r="P2145" s="48"/>
      <c r="Q2145" s="44"/>
    </row>
    <row r="2146" spans="10:17" ht="12.75">
      <c r="J2146" s="9"/>
      <c r="O2146" s="48"/>
      <c r="P2146" s="48"/>
      <c r="Q2146" s="44"/>
    </row>
    <row r="2147" spans="10:17" ht="12.75">
      <c r="J2147" s="9"/>
      <c r="O2147" s="48"/>
      <c r="P2147" s="48"/>
      <c r="Q2147" s="44"/>
    </row>
    <row r="2148" spans="10:17" ht="12.75">
      <c r="J2148" s="9"/>
      <c r="O2148" s="48"/>
      <c r="P2148" s="48"/>
      <c r="Q2148" s="44"/>
    </row>
    <row r="2149" spans="10:17" ht="12.75">
      <c r="J2149" s="9"/>
      <c r="O2149" s="48"/>
      <c r="P2149" s="48"/>
      <c r="Q2149" s="44"/>
    </row>
    <row r="2150" spans="10:17" ht="12.75">
      <c r="J2150" s="9"/>
      <c r="O2150" s="48"/>
      <c r="P2150" s="48"/>
      <c r="Q2150" s="44"/>
    </row>
    <row r="2151" spans="10:17" ht="12.75">
      <c r="J2151" s="9"/>
      <c r="O2151" s="48"/>
      <c r="P2151" s="48"/>
      <c r="Q2151" s="44"/>
    </row>
    <row r="2152" spans="10:17" ht="12.75">
      <c r="J2152" s="9"/>
      <c r="O2152" s="48"/>
      <c r="P2152" s="48"/>
      <c r="Q2152" s="44"/>
    </row>
    <row r="2153" spans="10:17" ht="12.75">
      <c r="J2153" s="9"/>
      <c r="O2153" s="48"/>
      <c r="P2153" s="48"/>
      <c r="Q2153" s="44"/>
    </row>
    <row r="2154" spans="10:17" ht="12.75">
      <c r="J2154" s="9"/>
      <c r="O2154" s="48"/>
      <c r="P2154" s="48"/>
      <c r="Q2154" s="44"/>
    </row>
    <row r="2155" spans="10:17" ht="12.75">
      <c r="J2155" s="9"/>
      <c r="O2155" s="48"/>
      <c r="P2155" s="48"/>
      <c r="Q2155" s="44"/>
    </row>
    <row r="2156" spans="10:17" ht="12.75">
      <c r="J2156" s="9"/>
      <c r="O2156" s="48"/>
      <c r="P2156" s="48"/>
      <c r="Q2156" s="44"/>
    </row>
    <row r="2157" spans="10:17" ht="12.75">
      <c r="J2157" s="9"/>
      <c r="O2157" s="48"/>
      <c r="P2157" s="48"/>
      <c r="Q2157" s="44"/>
    </row>
    <row r="2158" spans="10:17" ht="12.75">
      <c r="J2158" s="9"/>
      <c r="O2158" s="48"/>
      <c r="P2158" s="48"/>
      <c r="Q2158" s="44"/>
    </row>
    <row r="2159" spans="10:17" ht="12.75">
      <c r="J2159" s="9"/>
      <c r="O2159" s="48"/>
      <c r="P2159" s="48"/>
      <c r="Q2159" s="44"/>
    </row>
    <row r="2160" spans="10:17" ht="12.75">
      <c r="J2160" s="9"/>
      <c r="O2160" s="48"/>
      <c r="P2160" s="48"/>
      <c r="Q2160" s="44"/>
    </row>
    <row r="2161" spans="10:17" ht="12.75">
      <c r="J2161" s="9"/>
      <c r="O2161" s="48"/>
      <c r="P2161" s="48"/>
      <c r="Q2161" s="44"/>
    </row>
    <row r="2162" spans="10:17" ht="12.75">
      <c r="J2162" s="9"/>
      <c r="O2162" s="48"/>
      <c r="P2162" s="48"/>
      <c r="Q2162" s="44"/>
    </row>
    <row r="2163" spans="10:17" ht="12.75">
      <c r="J2163" s="9"/>
      <c r="O2163" s="48"/>
      <c r="P2163" s="48"/>
      <c r="Q2163" s="44"/>
    </row>
    <row r="2164" spans="10:17" ht="12.75">
      <c r="J2164" s="9"/>
      <c r="O2164" s="48"/>
      <c r="P2164" s="48"/>
      <c r="Q2164" s="44"/>
    </row>
    <row r="2165" spans="10:17" ht="12.75">
      <c r="J2165" s="9"/>
      <c r="O2165" s="48"/>
      <c r="P2165" s="48"/>
      <c r="Q2165" s="44"/>
    </row>
    <row r="2166" spans="10:17" ht="12.75">
      <c r="J2166" s="9"/>
      <c r="O2166" s="48"/>
      <c r="P2166" s="48"/>
      <c r="Q2166" s="44"/>
    </row>
    <row r="2167" spans="10:17" ht="12.75">
      <c r="J2167" s="9"/>
      <c r="O2167" s="48"/>
      <c r="P2167" s="48"/>
      <c r="Q2167" s="44"/>
    </row>
    <row r="2168" spans="10:17" ht="12.75">
      <c r="J2168" s="9"/>
      <c r="O2168" s="48"/>
      <c r="P2168" s="48"/>
      <c r="Q2168" s="44"/>
    </row>
    <row r="2169" spans="10:17" ht="12.75">
      <c r="J2169" s="9"/>
      <c r="O2169" s="48"/>
      <c r="P2169" s="48"/>
      <c r="Q2169" s="44"/>
    </row>
    <row r="2170" spans="10:17" ht="12.75">
      <c r="J2170" s="9"/>
      <c r="O2170" s="48"/>
      <c r="P2170" s="48"/>
      <c r="Q2170" s="44"/>
    </row>
    <row r="2171" spans="10:17" ht="12.75">
      <c r="J2171" s="9"/>
      <c r="O2171" s="48"/>
      <c r="P2171" s="48"/>
      <c r="Q2171" s="44"/>
    </row>
    <row r="2172" spans="10:17" ht="12.75">
      <c r="J2172" s="9"/>
      <c r="O2172" s="48"/>
      <c r="P2172" s="48"/>
      <c r="Q2172" s="44"/>
    </row>
    <row r="2173" spans="10:17" ht="12.75">
      <c r="J2173" s="9"/>
      <c r="O2173" s="48"/>
      <c r="P2173" s="48"/>
      <c r="Q2173" s="44"/>
    </row>
    <row r="2174" spans="10:17" ht="12.75">
      <c r="J2174" s="9"/>
      <c r="O2174" s="48"/>
      <c r="P2174" s="48"/>
      <c r="Q2174" s="44"/>
    </row>
    <row r="2175" spans="10:17" ht="12.75">
      <c r="J2175" s="9"/>
      <c r="O2175" s="48"/>
      <c r="P2175" s="48"/>
      <c r="Q2175" s="44"/>
    </row>
    <row r="2176" spans="10:17" ht="12.75">
      <c r="J2176" s="9"/>
      <c r="O2176" s="48"/>
      <c r="P2176" s="48"/>
      <c r="Q2176" s="44"/>
    </row>
    <row r="2177" spans="10:17" ht="12.75">
      <c r="J2177" s="9"/>
      <c r="O2177" s="48"/>
      <c r="P2177" s="48"/>
      <c r="Q2177" s="44"/>
    </row>
    <row r="2178" spans="10:17" ht="12.75">
      <c r="J2178" s="9"/>
      <c r="O2178" s="48"/>
      <c r="P2178" s="48"/>
      <c r="Q2178" s="44"/>
    </row>
    <row r="2179" spans="10:17" ht="12.75">
      <c r="J2179" s="9"/>
      <c r="O2179" s="48"/>
      <c r="P2179" s="48"/>
      <c r="Q2179" s="44"/>
    </row>
    <row r="2180" spans="10:17" ht="12.75">
      <c r="J2180" s="9"/>
      <c r="O2180" s="48"/>
      <c r="P2180" s="48"/>
      <c r="Q2180" s="44"/>
    </row>
    <row r="2181" spans="10:17" ht="12.75">
      <c r="J2181" s="9"/>
      <c r="O2181" s="48"/>
      <c r="P2181" s="48"/>
      <c r="Q2181" s="44"/>
    </row>
    <row r="2182" spans="10:17" ht="12.75">
      <c r="J2182" s="9"/>
      <c r="O2182" s="48"/>
      <c r="P2182" s="48"/>
      <c r="Q2182" s="44"/>
    </row>
    <row r="2183" spans="10:17" ht="12.75">
      <c r="J2183" s="9"/>
      <c r="O2183" s="48"/>
      <c r="P2183" s="48"/>
      <c r="Q2183" s="44"/>
    </row>
    <row r="2184" spans="10:17" ht="12.75">
      <c r="J2184" s="9"/>
      <c r="O2184" s="48"/>
      <c r="P2184" s="48"/>
      <c r="Q2184" s="44"/>
    </row>
    <row r="2185" spans="10:17" ht="12.75">
      <c r="J2185" s="9"/>
      <c r="O2185" s="48"/>
      <c r="P2185" s="48"/>
      <c r="Q2185" s="44"/>
    </row>
    <row r="2186" spans="10:17" ht="12.75">
      <c r="J2186" s="9"/>
      <c r="O2186" s="48"/>
      <c r="P2186" s="48"/>
      <c r="Q2186" s="44"/>
    </row>
    <row r="2187" spans="10:17" ht="12.75">
      <c r="J2187" s="9"/>
      <c r="O2187" s="48"/>
      <c r="P2187" s="48"/>
      <c r="Q2187" s="44"/>
    </row>
    <row r="2188" spans="10:17" ht="12.75">
      <c r="J2188" s="9"/>
      <c r="O2188" s="48"/>
      <c r="P2188" s="48"/>
      <c r="Q2188" s="44"/>
    </row>
    <row r="2189" spans="10:17" ht="12.75">
      <c r="J2189" s="9"/>
      <c r="O2189" s="48"/>
      <c r="P2189" s="48"/>
      <c r="Q2189" s="44"/>
    </row>
    <row r="2190" spans="10:17" ht="12.75">
      <c r="J2190" s="9"/>
      <c r="O2190" s="48"/>
      <c r="P2190" s="48"/>
      <c r="Q2190" s="44"/>
    </row>
    <row r="2191" spans="10:17" ht="12.75">
      <c r="J2191" s="9"/>
      <c r="O2191" s="48"/>
      <c r="P2191" s="48"/>
      <c r="Q2191" s="44"/>
    </row>
    <row r="2192" spans="10:17" ht="12.75">
      <c r="J2192" s="9"/>
      <c r="O2192" s="48"/>
      <c r="P2192" s="48"/>
      <c r="Q2192" s="44"/>
    </row>
    <row r="2193" spans="10:17" ht="12.75">
      <c r="J2193" s="9"/>
      <c r="O2193" s="48"/>
      <c r="P2193" s="48"/>
      <c r="Q2193" s="44"/>
    </row>
    <row r="2194" spans="10:17" ht="12.75">
      <c r="J2194" s="9"/>
      <c r="O2194" s="48"/>
      <c r="P2194" s="48"/>
      <c r="Q2194" s="44"/>
    </row>
    <row r="2195" spans="10:17" ht="12.75">
      <c r="J2195" s="9"/>
      <c r="O2195" s="48"/>
      <c r="P2195" s="48"/>
      <c r="Q2195" s="44"/>
    </row>
    <row r="2196" spans="10:17" ht="12.75">
      <c r="J2196" s="9"/>
      <c r="O2196" s="48"/>
      <c r="P2196" s="48"/>
      <c r="Q2196" s="44"/>
    </row>
    <row r="2197" spans="10:17" ht="12.75">
      <c r="J2197" s="9"/>
      <c r="O2197" s="48"/>
      <c r="P2197" s="48"/>
      <c r="Q2197" s="44"/>
    </row>
    <row r="2198" spans="10:17" ht="12.75">
      <c r="J2198" s="9"/>
      <c r="O2198" s="48"/>
      <c r="P2198" s="48"/>
      <c r="Q2198" s="44"/>
    </row>
    <row r="2199" spans="10:17" ht="12.75">
      <c r="J2199" s="9"/>
      <c r="O2199" s="48"/>
      <c r="P2199" s="48"/>
      <c r="Q2199" s="44"/>
    </row>
    <row r="2200" spans="10:17" ht="12.75">
      <c r="J2200" s="9"/>
      <c r="O2200" s="48"/>
      <c r="P2200" s="48"/>
      <c r="Q2200" s="44"/>
    </row>
    <row r="2201" spans="10:17" ht="12.75">
      <c r="J2201" s="9"/>
      <c r="O2201" s="48"/>
      <c r="P2201" s="48"/>
      <c r="Q2201" s="44"/>
    </row>
    <row r="2202" spans="10:17" ht="12.75">
      <c r="J2202" s="9"/>
      <c r="O2202" s="48"/>
      <c r="P2202" s="48"/>
      <c r="Q2202" s="44"/>
    </row>
    <row r="2203" spans="10:17" ht="12.75">
      <c r="J2203" s="9"/>
      <c r="O2203" s="48"/>
      <c r="P2203" s="48"/>
      <c r="Q2203" s="44"/>
    </row>
    <row r="2204" spans="10:17" ht="12.75">
      <c r="J2204" s="9"/>
      <c r="O2204" s="48"/>
      <c r="P2204" s="48"/>
      <c r="Q2204" s="44"/>
    </row>
    <row r="2205" spans="10:17" ht="12.75">
      <c r="J2205" s="9"/>
      <c r="O2205" s="48"/>
      <c r="P2205" s="48"/>
      <c r="Q2205" s="44"/>
    </row>
    <row r="2206" spans="10:17" ht="12.75">
      <c r="J2206" s="9"/>
      <c r="O2206" s="48"/>
      <c r="P2206" s="48"/>
      <c r="Q2206" s="44"/>
    </row>
    <row r="2207" spans="10:17" ht="12.75">
      <c r="J2207" s="9"/>
      <c r="O2207" s="48"/>
      <c r="P2207" s="48"/>
      <c r="Q2207" s="44"/>
    </row>
    <row r="2208" spans="10:17" ht="12.75">
      <c r="J2208" s="9"/>
      <c r="O2208" s="48"/>
      <c r="P2208" s="48"/>
      <c r="Q2208" s="44"/>
    </row>
    <row r="2209" spans="10:17" ht="12.75">
      <c r="J2209" s="9"/>
      <c r="O2209" s="48"/>
      <c r="P2209" s="48"/>
      <c r="Q2209" s="44"/>
    </row>
    <row r="2210" spans="10:17" ht="12.75">
      <c r="J2210" s="9"/>
      <c r="O2210" s="48"/>
      <c r="P2210" s="48"/>
      <c r="Q2210" s="44"/>
    </row>
    <row r="2211" spans="10:17" ht="12.75">
      <c r="J2211" s="9"/>
      <c r="O2211" s="48"/>
      <c r="P2211" s="48"/>
      <c r="Q2211" s="44"/>
    </row>
    <row r="2212" spans="10:17" ht="12.75">
      <c r="J2212" s="9"/>
      <c r="O2212" s="48"/>
      <c r="P2212" s="48"/>
      <c r="Q2212" s="44"/>
    </row>
    <row r="2213" spans="10:17" ht="12.75">
      <c r="J2213" s="9"/>
      <c r="O2213" s="48"/>
      <c r="P2213" s="48"/>
      <c r="Q2213" s="44"/>
    </row>
    <row r="2214" spans="10:17" ht="12.75">
      <c r="J2214" s="9"/>
      <c r="O2214" s="48"/>
      <c r="P2214" s="48"/>
      <c r="Q2214" s="44"/>
    </row>
    <row r="2215" spans="10:17" ht="12.75">
      <c r="J2215" s="9"/>
      <c r="O2215" s="48"/>
      <c r="P2215" s="48"/>
      <c r="Q2215" s="44"/>
    </row>
    <row r="2216" spans="10:17" ht="12.75">
      <c r="J2216" s="9"/>
      <c r="O2216" s="48"/>
      <c r="P2216" s="48"/>
      <c r="Q2216" s="44"/>
    </row>
    <row r="2217" spans="10:17" ht="12.75">
      <c r="J2217" s="9"/>
      <c r="O2217" s="48"/>
      <c r="P2217" s="48"/>
      <c r="Q2217" s="44"/>
    </row>
    <row r="2218" spans="10:17" ht="12.75">
      <c r="J2218" s="9"/>
      <c r="O2218" s="48"/>
      <c r="P2218" s="48"/>
      <c r="Q2218" s="44"/>
    </row>
    <row r="2219" spans="10:17" ht="12.75">
      <c r="J2219" s="9"/>
      <c r="O2219" s="48"/>
      <c r="P2219" s="48"/>
      <c r="Q2219" s="44"/>
    </row>
    <row r="2220" spans="10:17" ht="12.75">
      <c r="J2220" s="9"/>
      <c r="O2220" s="48"/>
      <c r="P2220" s="48"/>
      <c r="Q2220" s="44"/>
    </row>
    <row r="2221" spans="10:17" ht="12.75">
      <c r="J2221" s="9"/>
      <c r="O2221" s="48"/>
      <c r="P2221" s="48"/>
      <c r="Q2221" s="44"/>
    </row>
    <row r="2222" spans="10:17" ht="12.75">
      <c r="J2222" s="9"/>
      <c r="O2222" s="48"/>
      <c r="P2222" s="48"/>
      <c r="Q2222" s="44"/>
    </row>
    <row r="2223" spans="10:17" ht="12.75">
      <c r="J2223" s="9"/>
      <c r="O2223" s="48"/>
      <c r="P2223" s="48"/>
      <c r="Q2223" s="44"/>
    </row>
    <row r="2224" spans="10:17" ht="12.75">
      <c r="J2224" s="9"/>
      <c r="O2224" s="48"/>
      <c r="P2224" s="48"/>
      <c r="Q2224" s="44"/>
    </row>
    <row r="2225" spans="10:17" ht="12.75">
      <c r="J2225" s="9"/>
      <c r="O2225" s="48"/>
      <c r="P2225" s="48"/>
      <c r="Q2225" s="44"/>
    </row>
    <row r="2226" spans="10:17" ht="12.75">
      <c r="J2226" s="9"/>
      <c r="O2226" s="48"/>
      <c r="P2226" s="48"/>
      <c r="Q2226" s="44"/>
    </row>
    <row r="2227" spans="10:17" ht="12.75">
      <c r="J2227" s="9"/>
      <c r="O2227" s="48"/>
      <c r="P2227" s="48"/>
      <c r="Q2227" s="44"/>
    </row>
    <row r="2228" spans="10:17" ht="12.75">
      <c r="J2228" s="9"/>
      <c r="O2228" s="48"/>
      <c r="P2228" s="48"/>
      <c r="Q2228" s="44"/>
    </row>
    <row r="2229" spans="10:17" ht="12.75">
      <c r="J2229" s="9"/>
      <c r="O2229" s="48"/>
      <c r="P2229" s="48"/>
      <c r="Q2229" s="44"/>
    </row>
    <row r="2230" spans="10:17" ht="12.75">
      <c r="J2230" s="9"/>
      <c r="O2230" s="48"/>
      <c r="P2230" s="48"/>
      <c r="Q2230" s="44"/>
    </row>
    <row r="2231" spans="10:17" ht="12.75">
      <c r="J2231" s="9"/>
      <c r="O2231" s="48"/>
      <c r="P2231" s="48"/>
      <c r="Q2231" s="44"/>
    </row>
    <row r="2232" spans="10:17" ht="12.75">
      <c r="J2232" s="9"/>
      <c r="O2232" s="48"/>
      <c r="P2232" s="48"/>
      <c r="Q2232" s="44"/>
    </row>
    <row r="2233" spans="10:17" ht="12.75">
      <c r="J2233" s="9"/>
      <c r="O2233" s="48"/>
      <c r="P2233" s="48"/>
      <c r="Q2233" s="44"/>
    </row>
    <row r="2234" spans="10:17" ht="12.75">
      <c r="J2234" s="9"/>
      <c r="O2234" s="48"/>
      <c r="P2234" s="48"/>
      <c r="Q2234" s="44"/>
    </row>
    <row r="2235" spans="10:17" ht="12.75">
      <c r="J2235" s="9"/>
      <c r="O2235" s="48"/>
      <c r="P2235" s="48"/>
      <c r="Q2235" s="44"/>
    </row>
    <row r="2236" spans="10:17" ht="12.75">
      <c r="J2236" s="9"/>
      <c r="O2236" s="48"/>
      <c r="P2236" s="48"/>
      <c r="Q2236" s="44"/>
    </row>
    <row r="2237" spans="10:17" ht="12.75">
      <c r="J2237" s="9"/>
      <c r="O2237" s="48"/>
      <c r="P2237" s="48"/>
      <c r="Q2237" s="44"/>
    </row>
    <row r="2238" spans="10:17" ht="12.75">
      <c r="J2238" s="9"/>
      <c r="O2238" s="48"/>
      <c r="P2238" s="48"/>
      <c r="Q2238" s="44"/>
    </row>
    <row r="2239" spans="10:17" ht="12.75">
      <c r="J2239" s="9"/>
      <c r="O2239" s="48"/>
      <c r="P2239" s="48"/>
      <c r="Q2239" s="44"/>
    </row>
    <row r="2240" spans="10:17" ht="12.75">
      <c r="J2240" s="9"/>
      <c r="O2240" s="48"/>
      <c r="P2240" s="48"/>
      <c r="Q2240" s="44"/>
    </row>
    <row r="2241" spans="10:17" ht="12.75">
      <c r="J2241" s="9"/>
      <c r="O2241" s="48"/>
      <c r="P2241" s="48"/>
      <c r="Q2241" s="44"/>
    </row>
    <row r="2242" spans="10:17" ht="12.75">
      <c r="J2242" s="9"/>
      <c r="O2242" s="48"/>
      <c r="P2242" s="48"/>
      <c r="Q2242" s="44"/>
    </row>
    <row r="2243" spans="10:17" ht="12.75">
      <c r="J2243" s="9"/>
      <c r="O2243" s="48"/>
      <c r="P2243" s="48"/>
      <c r="Q2243" s="44"/>
    </row>
    <row r="2244" spans="10:17" ht="12.75">
      <c r="J2244" s="9"/>
      <c r="O2244" s="48"/>
      <c r="P2244" s="48"/>
      <c r="Q2244" s="44"/>
    </row>
    <row r="2245" spans="10:17" ht="12.75">
      <c r="J2245" s="9"/>
      <c r="O2245" s="48"/>
      <c r="P2245" s="48"/>
      <c r="Q2245" s="44"/>
    </row>
    <row r="2246" spans="10:17" ht="12.75">
      <c r="J2246" s="9"/>
      <c r="O2246" s="48"/>
      <c r="P2246" s="48"/>
      <c r="Q2246" s="44"/>
    </row>
    <row r="2247" spans="10:17" ht="12.75">
      <c r="J2247" s="9"/>
      <c r="O2247" s="48"/>
      <c r="P2247" s="48"/>
      <c r="Q2247" s="44"/>
    </row>
    <row r="2248" spans="10:17" ht="12.75">
      <c r="J2248" s="9"/>
      <c r="O2248" s="48"/>
      <c r="P2248" s="48"/>
      <c r="Q2248" s="44"/>
    </row>
    <row r="2249" spans="10:17" ht="12.75">
      <c r="J2249" s="9"/>
      <c r="O2249" s="48"/>
      <c r="P2249" s="48"/>
      <c r="Q2249" s="44"/>
    </row>
    <row r="2250" spans="10:17" ht="12.75">
      <c r="J2250" s="9"/>
      <c r="O2250" s="48"/>
      <c r="P2250" s="48"/>
      <c r="Q2250" s="44"/>
    </row>
    <row r="2251" spans="10:17" ht="12.75">
      <c r="J2251" s="9"/>
      <c r="O2251" s="48"/>
      <c r="P2251" s="48"/>
      <c r="Q2251" s="44"/>
    </row>
    <row r="2252" spans="10:17" ht="12.75">
      <c r="J2252" s="9"/>
      <c r="O2252" s="48"/>
      <c r="P2252" s="48"/>
      <c r="Q2252" s="44"/>
    </row>
    <row r="2253" spans="10:17" ht="12.75">
      <c r="J2253" s="9"/>
      <c r="O2253" s="48"/>
      <c r="P2253" s="48"/>
      <c r="Q2253" s="44"/>
    </row>
    <row r="2254" spans="10:17" ht="12.75">
      <c r="J2254" s="9"/>
      <c r="O2254" s="48"/>
      <c r="P2254" s="48"/>
      <c r="Q2254" s="44"/>
    </row>
    <row r="2255" spans="10:17" ht="12.75">
      <c r="J2255" s="9"/>
      <c r="O2255" s="48"/>
      <c r="P2255" s="48"/>
      <c r="Q2255" s="44"/>
    </row>
    <row r="2256" spans="10:17" ht="12.75">
      <c r="J2256" s="9"/>
      <c r="O2256" s="48"/>
      <c r="P2256" s="48"/>
      <c r="Q2256" s="44"/>
    </row>
    <row r="2257" spans="10:17" ht="12.75">
      <c r="J2257" s="9"/>
      <c r="O2257" s="48"/>
      <c r="P2257" s="48"/>
      <c r="Q2257" s="44"/>
    </row>
    <row r="2258" spans="10:17" ht="12.75">
      <c r="J2258" s="9"/>
      <c r="O2258" s="48"/>
      <c r="P2258" s="48"/>
      <c r="Q2258" s="44"/>
    </row>
    <row r="2259" spans="10:17" ht="12.75">
      <c r="J2259" s="9"/>
      <c r="O2259" s="48"/>
      <c r="P2259" s="48"/>
      <c r="Q2259" s="44"/>
    </row>
    <row r="2260" spans="10:17" ht="12.75">
      <c r="J2260" s="9"/>
      <c r="O2260" s="48"/>
      <c r="P2260" s="48"/>
      <c r="Q2260" s="44"/>
    </row>
    <row r="2261" spans="10:17" ht="12.75">
      <c r="J2261" s="9"/>
      <c r="O2261" s="48"/>
      <c r="P2261" s="48"/>
      <c r="Q2261" s="44"/>
    </row>
    <row r="2262" spans="10:17" ht="12.75">
      <c r="J2262" s="9"/>
      <c r="O2262" s="48"/>
      <c r="P2262" s="48"/>
      <c r="Q2262" s="44"/>
    </row>
    <row r="2263" spans="10:17" ht="12.75">
      <c r="J2263" s="9"/>
      <c r="O2263" s="48"/>
      <c r="P2263" s="48"/>
      <c r="Q2263" s="44"/>
    </row>
    <row r="2264" spans="10:17" ht="12.75">
      <c r="J2264" s="9"/>
      <c r="O2264" s="48"/>
      <c r="P2264" s="48"/>
      <c r="Q2264" s="44"/>
    </row>
    <row r="2265" spans="10:17" ht="12.75">
      <c r="J2265" s="9"/>
      <c r="O2265" s="48"/>
      <c r="P2265" s="48"/>
      <c r="Q2265" s="44"/>
    </row>
    <row r="2266" spans="10:17" ht="12.75">
      <c r="J2266" s="9"/>
      <c r="O2266" s="48"/>
      <c r="P2266" s="48"/>
      <c r="Q2266" s="44"/>
    </row>
    <row r="2267" spans="10:17" ht="12.75">
      <c r="J2267" s="9"/>
      <c r="O2267" s="48"/>
      <c r="P2267" s="48"/>
      <c r="Q2267" s="44"/>
    </row>
    <row r="2268" spans="10:17" ht="12.75">
      <c r="J2268" s="9"/>
      <c r="O2268" s="48"/>
      <c r="P2268" s="48"/>
      <c r="Q2268" s="44"/>
    </row>
    <row r="2269" spans="10:17" ht="12.75">
      <c r="J2269" s="9"/>
      <c r="O2269" s="48"/>
      <c r="P2269" s="48"/>
      <c r="Q2269" s="44"/>
    </row>
    <row r="2270" spans="10:17" ht="12.75">
      <c r="J2270" s="9"/>
      <c r="O2270" s="48"/>
      <c r="P2270" s="48"/>
      <c r="Q2270" s="44"/>
    </row>
    <row r="2271" spans="10:17" ht="12.75">
      <c r="J2271" s="9"/>
      <c r="O2271" s="48"/>
      <c r="P2271" s="48"/>
      <c r="Q2271" s="44"/>
    </row>
    <row r="2272" spans="10:17" ht="12.75">
      <c r="J2272" s="9"/>
      <c r="O2272" s="48"/>
      <c r="P2272" s="48"/>
      <c r="Q2272" s="44"/>
    </row>
    <row r="2273" spans="10:17" ht="12.75">
      <c r="J2273" s="9"/>
      <c r="O2273" s="48"/>
      <c r="P2273" s="48"/>
      <c r="Q2273" s="44"/>
    </row>
    <row r="2274" spans="10:17" ht="12.75">
      <c r="J2274" s="9"/>
      <c r="O2274" s="48"/>
      <c r="P2274" s="48"/>
      <c r="Q2274" s="44"/>
    </row>
    <row r="2275" spans="10:17" ht="12.75">
      <c r="J2275" s="9"/>
      <c r="O2275" s="48"/>
      <c r="P2275" s="48"/>
      <c r="Q2275" s="44"/>
    </row>
    <row r="2276" spans="10:17" ht="12.75">
      <c r="J2276" s="9"/>
      <c r="O2276" s="48"/>
      <c r="P2276" s="48"/>
      <c r="Q2276" s="44"/>
    </row>
    <row r="2277" spans="10:17" ht="12.75">
      <c r="J2277" s="9"/>
      <c r="O2277" s="48"/>
      <c r="P2277" s="48"/>
      <c r="Q2277" s="44"/>
    </row>
    <row r="2278" spans="10:17" ht="12.75">
      <c r="J2278" s="9"/>
      <c r="O2278" s="48"/>
      <c r="P2278" s="48"/>
      <c r="Q2278" s="44"/>
    </row>
    <row r="2279" spans="10:17" ht="12.75">
      <c r="J2279" s="9"/>
      <c r="O2279" s="48"/>
      <c r="P2279" s="48"/>
      <c r="Q2279" s="44"/>
    </row>
    <row r="2280" spans="10:17" ht="12.75">
      <c r="J2280" s="9"/>
      <c r="O2280" s="48"/>
      <c r="P2280" s="48"/>
      <c r="Q2280" s="44"/>
    </row>
    <row r="2281" spans="10:17" ht="12.75">
      <c r="J2281" s="9"/>
      <c r="O2281" s="48"/>
      <c r="P2281" s="48"/>
      <c r="Q2281" s="44"/>
    </row>
    <row r="2282" spans="10:17" ht="12.75">
      <c r="J2282" s="9"/>
      <c r="O2282" s="48"/>
      <c r="P2282" s="48"/>
      <c r="Q2282" s="44"/>
    </row>
    <row r="2283" spans="10:17" ht="12.75">
      <c r="J2283" s="9"/>
      <c r="O2283" s="48"/>
      <c r="P2283" s="48"/>
      <c r="Q2283" s="44"/>
    </row>
    <row r="2284" spans="10:17" ht="12.75">
      <c r="J2284" s="9"/>
      <c r="O2284" s="48"/>
      <c r="P2284" s="48"/>
      <c r="Q2284" s="44"/>
    </row>
    <row r="2285" spans="10:17" ht="12.75">
      <c r="J2285" s="9"/>
      <c r="O2285" s="48"/>
      <c r="P2285" s="48"/>
      <c r="Q2285" s="44"/>
    </row>
    <row r="2286" spans="10:17" ht="12.75">
      <c r="J2286" s="9"/>
      <c r="O2286" s="48"/>
      <c r="P2286" s="48"/>
      <c r="Q2286" s="44"/>
    </row>
    <row r="2287" spans="10:17" ht="12.75">
      <c r="J2287" s="9"/>
      <c r="O2287" s="48"/>
      <c r="P2287" s="48"/>
      <c r="Q2287" s="44"/>
    </row>
    <row r="2288" spans="10:17" ht="12.75">
      <c r="J2288" s="9"/>
      <c r="O2288" s="48"/>
      <c r="P2288" s="48"/>
      <c r="Q2288" s="44"/>
    </row>
    <row r="2289" spans="10:17" ht="12.75">
      <c r="J2289" s="9"/>
      <c r="O2289" s="48"/>
      <c r="P2289" s="48"/>
      <c r="Q2289" s="44"/>
    </row>
    <row r="2290" spans="10:17" ht="12.75">
      <c r="J2290" s="9"/>
      <c r="O2290" s="48"/>
      <c r="P2290" s="48"/>
      <c r="Q2290" s="44"/>
    </row>
    <row r="2291" spans="10:17" ht="12.75">
      <c r="J2291" s="9"/>
      <c r="O2291" s="48"/>
      <c r="P2291" s="48"/>
      <c r="Q2291" s="44"/>
    </row>
    <row r="2292" spans="10:17" ht="12.75">
      <c r="J2292" s="9"/>
      <c r="O2292" s="48"/>
      <c r="P2292" s="48"/>
      <c r="Q2292" s="44"/>
    </row>
    <row r="2293" spans="10:17" ht="12.75">
      <c r="J2293" s="9"/>
      <c r="O2293" s="48"/>
      <c r="P2293" s="48"/>
      <c r="Q2293" s="44"/>
    </row>
    <row r="2294" spans="10:17" ht="12.75">
      <c r="J2294" s="9"/>
      <c r="O2294" s="48"/>
      <c r="P2294" s="48"/>
      <c r="Q2294" s="44"/>
    </row>
    <row r="2295" spans="10:17" ht="12.75">
      <c r="J2295" s="9"/>
      <c r="O2295" s="48"/>
      <c r="P2295" s="48"/>
      <c r="Q2295" s="44"/>
    </row>
    <row r="2296" spans="10:17" ht="12.75">
      <c r="J2296" s="9"/>
      <c r="O2296" s="48"/>
      <c r="P2296" s="48"/>
      <c r="Q2296" s="44"/>
    </row>
    <row r="2297" spans="10:17" ht="12.75">
      <c r="J2297" s="9"/>
      <c r="O2297" s="48"/>
      <c r="P2297" s="48"/>
      <c r="Q2297" s="44"/>
    </row>
    <row r="2298" spans="10:17" ht="12.75">
      <c r="J2298" s="9"/>
      <c r="O2298" s="48"/>
      <c r="P2298" s="48"/>
      <c r="Q2298" s="44"/>
    </row>
    <row r="2299" spans="10:17" ht="12.75">
      <c r="J2299" s="9"/>
      <c r="O2299" s="48"/>
      <c r="P2299" s="48"/>
      <c r="Q2299" s="44"/>
    </row>
    <row r="2300" spans="10:17" ht="12.75">
      <c r="J2300" s="9"/>
      <c r="O2300" s="48"/>
      <c r="P2300" s="48"/>
      <c r="Q2300" s="44"/>
    </row>
    <row r="2301" spans="10:17" ht="12.75">
      <c r="J2301" s="9"/>
      <c r="O2301" s="48"/>
      <c r="P2301" s="48"/>
      <c r="Q2301" s="44"/>
    </row>
    <row r="2302" spans="10:17" ht="12.75">
      <c r="J2302" s="9"/>
      <c r="O2302" s="48"/>
      <c r="P2302" s="48"/>
      <c r="Q2302" s="44"/>
    </row>
    <row r="2303" spans="10:17" ht="12.75">
      <c r="J2303" s="9"/>
      <c r="O2303" s="48"/>
      <c r="P2303" s="48"/>
      <c r="Q2303" s="44"/>
    </row>
    <row r="2304" spans="10:17" ht="12.75">
      <c r="J2304" s="9"/>
      <c r="O2304" s="48"/>
      <c r="P2304" s="48"/>
      <c r="Q2304" s="44"/>
    </row>
    <row r="2305" spans="10:17" ht="12.75">
      <c r="J2305" s="9"/>
      <c r="O2305" s="48"/>
      <c r="P2305" s="48"/>
      <c r="Q2305" s="44"/>
    </row>
    <row r="2306" spans="10:17" ht="12.75">
      <c r="J2306" s="9"/>
      <c r="O2306" s="48"/>
      <c r="P2306" s="48"/>
      <c r="Q2306" s="44"/>
    </row>
    <row r="2307" spans="10:17" ht="12.75">
      <c r="J2307" s="9"/>
      <c r="O2307" s="48"/>
      <c r="P2307" s="48"/>
      <c r="Q2307" s="44"/>
    </row>
    <row r="2308" spans="10:17" ht="12.75">
      <c r="J2308" s="9"/>
      <c r="O2308" s="48"/>
      <c r="P2308" s="48"/>
      <c r="Q2308" s="44"/>
    </row>
    <row r="2309" spans="10:17" ht="12.75">
      <c r="J2309" s="9"/>
      <c r="O2309" s="48"/>
      <c r="P2309" s="48"/>
      <c r="Q2309" s="44"/>
    </row>
    <row r="2310" spans="10:17" ht="12.75">
      <c r="J2310" s="9"/>
      <c r="O2310" s="48"/>
      <c r="P2310" s="48"/>
      <c r="Q2310" s="44"/>
    </row>
    <row r="2311" spans="10:17" ht="12.75">
      <c r="J2311" s="9"/>
      <c r="O2311" s="48"/>
      <c r="P2311" s="48"/>
      <c r="Q2311" s="44"/>
    </row>
    <row r="2312" spans="10:17" ht="12.75">
      <c r="J2312" s="9"/>
      <c r="O2312" s="48"/>
      <c r="P2312" s="48"/>
      <c r="Q2312" s="44"/>
    </row>
    <row r="2313" spans="10:17" ht="12.75">
      <c r="J2313" s="9"/>
      <c r="O2313" s="48"/>
      <c r="P2313" s="48"/>
      <c r="Q2313" s="44"/>
    </row>
    <row r="2314" spans="10:17" ht="12.75">
      <c r="J2314" s="9"/>
      <c r="O2314" s="48"/>
      <c r="P2314" s="48"/>
      <c r="Q2314" s="44"/>
    </row>
    <row r="2315" spans="10:17" ht="12.75">
      <c r="J2315" s="9"/>
      <c r="O2315" s="48"/>
      <c r="P2315" s="48"/>
      <c r="Q2315" s="44"/>
    </row>
    <row r="2316" spans="10:17" ht="12.75">
      <c r="J2316" s="9"/>
      <c r="O2316" s="48"/>
      <c r="P2316" s="48"/>
      <c r="Q2316" s="44"/>
    </row>
    <row r="2317" spans="10:17" ht="12.75">
      <c r="J2317" s="9"/>
      <c r="O2317" s="48"/>
      <c r="P2317" s="48"/>
      <c r="Q2317" s="44"/>
    </row>
    <row r="2318" spans="10:17" ht="12.75">
      <c r="J2318" s="9"/>
      <c r="O2318" s="48"/>
      <c r="P2318" s="48"/>
      <c r="Q2318" s="44"/>
    </row>
    <row r="2319" spans="10:17" ht="12.75">
      <c r="J2319" s="9"/>
      <c r="O2319" s="48"/>
      <c r="P2319" s="48"/>
      <c r="Q2319" s="44"/>
    </row>
    <row r="2320" spans="10:17" ht="12.75">
      <c r="J2320" s="9"/>
      <c r="O2320" s="48"/>
      <c r="P2320" s="48"/>
      <c r="Q2320" s="44"/>
    </row>
    <row r="2321" spans="10:17" ht="12.75">
      <c r="J2321" s="9"/>
      <c r="O2321" s="48"/>
      <c r="P2321" s="48"/>
      <c r="Q2321" s="44"/>
    </row>
    <row r="2322" spans="10:17" ht="12.75">
      <c r="J2322" s="9"/>
      <c r="O2322" s="48"/>
      <c r="P2322" s="48"/>
      <c r="Q2322" s="44"/>
    </row>
    <row r="2323" spans="10:17" ht="12.75">
      <c r="J2323" s="9"/>
      <c r="O2323" s="48"/>
      <c r="P2323" s="48"/>
      <c r="Q2323" s="44"/>
    </row>
    <row r="2324" spans="10:17" ht="12.75">
      <c r="J2324" s="9"/>
      <c r="O2324" s="48"/>
      <c r="P2324" s="48"/>
      <c r="Q2324" s="44"/>
    </row>
    <row r="2325" spans="10:17" ht="12.75">
      <c r="J2325" s="9"/>
      <c r="O2325" s="48"/>
      <c r="P2325" s="48"/>
      <c r="Q2325" s="44"/>
    </row>
    <row r="2326" spans="10:17" ht="12.75">
      <c r="J2326" s="9"/>
      <c r="O2326" s="48"/>
      <c r="P2326" s="48"/>
      <c r="Q2326" s="44"/>
    </row>
    <row r="2327" spans="10:17" ht="12.75">
      <c r="J2327" s="9"/>
      <c r="O2327" s="48"/>
      <c r="P2327" s="48"/>
      <c r="Q2327" s="44"/>
    </row>
    <row r="2328" spans="10:17" ht="12.75">
      <c r="J2328" s="9"/>
      <c r="O2328" s="48"/>
      <c r="P2328" s="48"/>
      <c r="Q2328" s="44"/>
    </row>
    <row r="2329" spans="10:17" ht="12.75">
      <c r="J2329" s="9"/>
      <c r="O2329" s="48"/>
      <c r="P2329" s="48"/>
      <c r="Q2329" s="44"/>
    </row>
    <row r="2330" spans="10:17" ht="12.75">
      <c r="J2330" s="9"/>
      <c r="O2330" s="48"/>
      <c r="P2330" s="48"/>
      <c r="Q2330" s="44"/>
    </row>
    <row r="2331" spans="10:17" ht="12.75">
      <c r="J2331" s="9"/>
      <c r="O2331" s="48"/>
      <c r="P2331" s="48"/>
      <c r="Q2331" s="44"/>
    </row>
    <row r="2332" spans="10:17" ht="12.75">
      <c r="J2332" s="9"/>
      <c r="O2332" s="48"/>
      <c r="P2332" s="48"/>
      <c r="Q2332" s="44"/>
    </row>
    <row r="2333" spans="10:17" ht="12.75">
      <c r="J2333" s="9"/>
      <c r="O2333" s="48"/>
      <c r="P2333" s="48"/>
      <c r="Q2333" s="44"/>
    </row>
    <row r="2334" spans="10:17" ht="12.75">
      <c r="J2334" s="9"/>
      <c r="O2334" s="48"/>
      <c r="P2334" s="48"/>
      <c r="Q2334" s="44"/>
    </row>
    <row r="2335" spans="10:17" ht="12.75">
      <c r="J2335" s="9"/>
      <c r="O2335" s="48"/>
      <c r="P2335" s="48"/>
      <c r="Q2335" s="44"/>
    </row>
    <row r="2336" spans="10:17" ht="12.75">
      <c r="J2336" s="9"/>
      <c r="O2336" s="48"/>
      <c r="P2336" s="48"/>
      <c r="Q2336" s="44"/>
    </row>
    <row r="2337" spans="10:17" ht="12.75">
      <c r="J2337" s="9"/>
      <c r="O2337" s="48"/>
      <c r="P2337" s="48"/>
      <c r="Q2337" s="44"/>
    </row>
    <row r="2338" spans="10:17" ht="12.75">
      <c r="J2338" s="9"/>
      <c r="O2338" s="48"/>
      <c r="P2338" s="48"/>
      <c r="Q2338" s="44"/>
    </row>
    <row r="2339" spans="10:17" ht="12.75">
      <c r="J2339" s="9"/>
      <c r="O2339" s="48"/>
      <c r="P2339" s="48"/>
      <c r="Q2339" s="44"/>
    </row>
    <row r="2340" spans="10:17" ht="12.75">
      <c r="J2340" s="9"/>
      <c r="O2340" s="48"/>
      <c r="P2340" s="48"/>
      <c r="Q2340" s="44"/>
    </row>
    <row r="2341" spans="10:17" ht="12.75">
      <c r="J2341" s="9"/>
      <c r="O2341" s="48"/>
      <c r="P2341" s="48"/>
      <c r="Q2341" s="44"/>
    </row>
    <row r="2342" spans="10:17" ht="12.75">
      <c r="J2342" s="9"/>
      <c r="O2342" s="48"/>
      <c r="P2342" s="48"/>
      <c r="Q2342" s="44"/>
    </row>
    <row r="2343" spans="10:17" ht="12.75">
      <c r="J2343" s="9"/>
      <c r="O2343" s="48"/>
      <c r="P2343" s="48"/>
      <c r="Q2343" s="44"/>
    </row>
    <row r="2344" spans="10:17" ht="12.75">
      <c r="J2344" s="9"/>
      <c r="O2344" s="48"/>
      <c r="P2344" s="48"/>
      <c r="Q2344" s="44"/>
    </row>
    <row r="2345" spans="10:17" ht="12.75">
      <c r="J2345" s="9"/>
      <c r="O2345" s="48"/>
      <c r="P2345" s="48"/>
      <c r="Q2345" s="44"/>
    </row>
    <row r="2346" spans="10:17" ht="12.75">
      <c r="J2346" s="9"/>
      <c r="O2346" s="48"/>
      <c r="P2346" s="48"/>
      <c r="Q2346" s="44"/>
    </row>
    <row r="2347" spans="10:17" ht="12.75">
      <c r="J2347" s="9"/>
      <c r="O2347" s="48"/>
      <c r="P2347" s="48"/>
      <c r="Q2347" s="44"/>
    </row>
    <row r="2348" spans="10:17" ht="12.75">
      <c r="J2348" s="9"/>
      <c r="O2348" s="48"/>
      <c r="P2348" s="48"/>
      <c r="Q2348" s="44"/>
    </row>
    <row r="2349" spans="10:17" ht="12.75">
      <c r="J2349" s="9"/>
      <c r="O2349" s="48"/>
      <c r="P2349" s="48"/>
      <c r="Q2349" s="44"/>
    </row>
    <row r="2350" spans="10:17" ht="12.75">
      <c r="J2350" s="9"/>
      <c r="O2350" s="48"/>
      <c r="P2350" s="48"/>
      <c r="Q2350" s="44"/>
    </row>
    <row r="2351" spans="10:17" ht="12.75">
      <c r="J2351" s="9"/>
      <c r="O2351" s="48"/>
      <c r="P2351" s="48"/>
      <c r="Q2351" s="44"/>
    </row>
    <row r="2352" spans="10:17" ht="12.75">
      <c r="J2352" s="9"/>
      <c r="O2352" s="48"/>
      <c r="P2352" s="48"/>
      <c r="Q2352" s="44"/>
    </row>
    <row r="2353" spans="10:17" ht="12.75">
      <c r="J2353" s="9"/>
      <c r="O2353" s="48"/>
      <c r="P2353" s="48"/>
      <c r="Q2353" s="44"/>
    </row>
    <row r="2354" spans="10:17" ht="12.75">
      <c r="J2354" s="9"/>
      <c r="O2354" s="48"/>
      <c r="P2354" s="48"/>
      <c r="Q2354" s="44"/>
    </row>
    <row r="2355" spans="10:17" ht="12.75">
      <c r="J2355" s="9"/>
      <c r="O2355" s="48"/>
      <c r="P2355" s="48"/>
      <c r="Q2355" s="44"/>
    </row>
    <row r="2356" spans="10:17" ht="12.75">
      <c r="J2356" s="9"/>
      <c r="O2356" s="48"/>
      <c r="P2356" s="48"/>
      <c r="Q2356" s="44"/>
    </row>
    <row r="2357" spans="10:17" ht="12.75">
      <c r="J2357" s="9"/>
      <c r="O2357" s="48"/>
      <c r="P2357" s="48"/>
      <c r="Q2357" s="44"/>
    </row>
    <row r="2358" spans="10:17" ht="12.75">
      <c r="J2358" s="9"/>
      <c r="O2358" s="48"/>
      <c r="P2358" s="48"/>
      <c r="Q2358" s="44"/>
    </row>
    <row r="2359" spans="10:17" ht="12.75">
      <c r="J2359" s="9"/>
      <c r="O2359" s="48"/>
      <c r="P2359" s="48"/>
      <c r="Q2359" s="44"/>
    </row>
    <row r="2360" spans="10:17" ht="12.75">
      <c r="J2360" s="9"/>
      <c r="O2360" s="48"/>
      <c r="P2360" s="48"/>
      <c r="Q2360" s="44"/>
    </row>
    <row r="2361" spans="10:17" ht="12.75">
      <c r="J2361" s="9"/>
      <c r="O2361" s="48"/>
      <c r="P2361" s="48"/>
      <c r="Q2361" s="44"/>
    </row>
    <row r="2362" spans="10:17" ht="12.75">
      <c r="J2362" s="9"/>
      <c r="O2362" s="48"/>
      <c r="P2362" s="48"/>
      <c r="Q2362" s="44"/>
    </row>
    <row r="2363" spans="10:17" ht="12.75">
      <c r="J2363" s="9"/>
      <c r="O2363" s="48"/>
      <c r="P2363" s="48"/>
      <c r="Q2363" s="44"/>
    </row>
    <row r="2364" spans="10:17" ht="12.75">
      <c r="J2364" s="9"/>
      <c r="O2364" s="48"/>
      <c r="P2364" s="48"/>
      <c r="Q2364" s="44"/>
    </row>
    <row r="2365" spans="10:17" ht="12.75">
      <c r="J2365" s="9"/>
      <c r="O2365" s="48"/>
      <c r="P2365" s="48"/>
      <c r="Q2365" s="44"/>
    </row>
    <row r="2366" spans="10:17" ht="12.75">
      <c r="J2366" s="9"/>
      <c r="O2366" s="48"/>
      <c r="P2366" s="48"/>
      <c r="Q2366" s="44"/>
    </row>
    <row r="2367" spans="10:17" ht="12.75">
      <c r="J2367" s="9"/>
      <c r="O2367" s="48"/>
      <c r="P2367" s="48"/>
      <c r="Q2367" s="44"/>
    </row>
    <row r="2368" spans="10:17" ht="12.75">
      <c r="J2368" s="9"/>
      <c r="O2368" s="48"/>
      <c r="P2368" s="48"/>
      <c r="Q2368" s="44"/>
    </row>
    <row r="2369" spans="10:17" ht="12.75">
      <c r="J2369" s="9"/>
      <c r="O2369" s="48"/>
      <c r="P2369" s="48"/>
      <c r="Q2369" s="44"/>
    </row>
    <row r="2370" spans="10:17" ht="12.75">
      <c r="J2370" s="9"/>
      <c r="O2370" s="48"/>
      <c r="P2370" s="48"/>
      <c r="Q2370" s="44"/>
    </row>
    <row r="2371" spans="10:17" ht="12.75">
      <c r="J2371" s="9"/>
      <c r="O2371" s="48"/>
      <c r="P2371" s="48"/>
      <c r="Q2371" s="44"/>
    </row>
    <row r="2372" spans="10:17" ht="12.75">
      <c r="J2372" s="9"/>
      <c r="O2372" s="48"/>
      <c r="P2372" s="48"/>
      <c r="Q2372" s="44"/>
    </row>
    <row r="2373" spans="10:17" ht="12.75">
      <c r="J2373" s="9"/>
      <c r="O2373" s="48"/>
      <c r="P2373" s="48"/>
      <c r="Q2373" s="44"/>
    </row>
    <row r="2374" spans="10:17" ht="12.75">
      <c r="J2374" s="9"/>
      <c r="O2374" s="48"/>
      <c r="P2374" s="48"/>
      <c r="Q2374" s="44"/>
    </row>
    <row r="2375" spans="10:17" ht="12.75">
      <c r="J2375" s="9"/>
      <c r="O2375" s="48"/>
      <c r="P2375" s="48"/>
      <c r="Q2375" s="44"/>
    </row>
    <row r="2376" spans="10:17" ht="12.75">
      <c r="J2376" s="9"/>
      <c r="O2376" s="48"/>
      <c r="P2376" s="48"/>
      <c r="Q2376" s="44"/>
    </row>
    <row r="2377" spans="10:17" ht="12.75">
      <c r="J2377" s="9"/>
      <c r="O2377" s="48"/>
      <c r="P2377" s="48"/>
      <c r="Q2377" s="44"/>
    </row>
    <row r="2378" spans="10:17" ht="12.75">
      <c r="J2378" s="9"/>
      <c r="O2378" s="48"/>
      <c r="P2378" s="48"/>
      <c r="Q2378" s="44"/>
    </row>
    <row r="2379" spans="10:17" ht="12.75">
      <c r="J2379" s="9"/>
      <c r="O2379" s="48"/>
      <c r="P2379" s="48"/>
      <c r="Q2379" s="44"/>
    </row>
    <row r="2380" spans="10:17" ht="12.75">
      <c r="J2380" s="9"/>
      <c r="O2380" s="48"/>
      <c r="P2380" s="48"/>
      <c r="Q2380" s="44"/>
    </row>
    <row r="2381" spans="10:17" ht="12.75">
      <c r="J2381" s="9"/>
      <c r="O2381" s="48"/>
      <c r="P2381" s="48"/>
      <c r="Q2381" s="44"/>
    </row>
    <row r="2382" spans="10:17" ht="12.75">
      <c r="J2382" s="9"/>
      <c r="O2382" s="48"/>
      <c r="P2382" s="48"/>
      <c r="Q2382" s="44"/>
    </row>
    <row r="2383" spans="10:17" ht="12.75">
      <c r="J2383" s="9"/>
      <c r="O2383" s="48"/>
      <c r="P2383" s="48"/>
      <c r="Q2383" s="44"/>
    </row>
    <row r="2384" spans="10:17" ht="12.75">
      <c r="J2384" s="9"/>
      <c r="O2384" s="48"/>
      <c r="P2384" s="48"/>
      <c r="Q2384" s="44"/>
    </row>
    <row r="2385" spans="10:17" ht="12.75">
      <c r="J2385" s="9"/>
      <c r="O2385" s="48"/>
      <c r="P2385" s="48"/>
      <c r="Q2385" s="44"/>
    </row>
    <row r="2386" spans="10:17" ht="12.75">
      <c r="J2386" s="9"/>
      <c r="O2386" s="48"/>
      <c r="P2386" s="48"/>
      <c r="Q2386" s="44"/>
    </row>
    <row r="2387" spans="10:17" ht="12.75">
      <c r="J2387" s="9"/>
      <c r="O2387" s="48"/>
      <c r="P2387" s="48"/>
      <c r="Q2387" s="44"/>
    </row>
    <row r="2388" spans="10:17" ht="12.75">
      <c r="J2388" s="9"/>
      <c r="O2388" s="48"/>
      <c r="P2388" s="48"/>
      <c r="Q2388" s="44"/>
    </row>
    <row r="2389" spans="10:17" ht="12.75">
      <c r="J2389" s="9"/>
      <c r="O2389" s="48"/>
      <c r="P2389" s="48"/>
      <c r="Q2389" s="44"/>
    </row>
    <row r="2390" spans="10:17" ht="12.75">
      <c r="J2390" s="9"/>
      <c r="O2390" s="48"/>
      <c r="P2390" s="48"/>
      <c r="Q2390" s="44"/>
    </row>
    <row r="2391" spans="10:17" ht="12.75">
      <c r="J2391" s="9"/>
      <c r="O2391" s="48"/>
      <c r="P2391" s="48"/>
      <c r="Q2391" s="44"/>
    </row>
    <row r="2392" spans="10:17" ht="12.75">
      <c r="J2392" s="9"/>
      <c r="O2392" s="48"/>
      <c r="P2392" s="48"/>
      <c r="Q2392" s="44"/>
    </row>
    <row r="2393" spans="10:17" ht="12.75">
      <c r="J2393" s="9"/>
      <c r="O2393" s="48"/>
      <c r="P2393" s="48"/>
      <c r="Q2393" s="44"/>
    </row>
    <row r="2394" spans="10:17" ht="12.75">
      <c r="J2394" s="9"/>
      <c r="O2394" s="48"/>
      <c r="P2394" s="48"/>
      <c r="Q2394" s="44"/>
    </row>
    <row r="2395" spans="10:17" ht="12.75">
      <c r="J2395" s="9"/>
      <c r="O2395" s="48"/>
      <c r="P2395" s="48"/>
      <c r="Q2395" s="44"/>
    </row>
    <row r="2396" spans="10:17" ht="12.75">
      <c r="J2396" s="9"/>
      <c r="O2396" s="48"/>
      <c r="P2396" s="48"/>
      <c r="Q2396" s="44"/>
    </row>
    <row r="2397" spans="10:17" ht="12.75">
      <c r="J2397" s="9"/>
      <c r="O2397" s="48"/>
      <c r="P2397" s="48"/>
      <c r="Q2397" s="44"/>
    </row>
    <row r="2398" spans="10:17" ht="12.75">
      <c r="J2398" s="9"/>
      <c r="O2398" s="48"/>
      <c r="P2398" s="48"/>
      <c r="Q2398" s="44"/>
    </row>
    <row r="2399" spans="10:17" ht="12.75">
      <c r="J2399" s="9"/>
      <c r="O2399" s="48"/>
      <c r="P2399" s="48"/>
      <c r="Q2399" s="44"/>
    </row>
    <row r="2400" spans="10:17" ht="12.75">
      <c r="J2400" s="9"/>
      <c r="O2400" s="48"/>
      <c r="P2400" s="48"/>
      <c r="Q2400" s="44"/>
    </row>
    <row r="2401" spans="10:17" ht="12.75">
      <c r="J2401" s="9"/>
      <c r="O2401" s="48"/>
      <c r="P2401" s="48"/>
      <c r="Q2401" s="44"/>
    </row>
    <row r="2402" spans="10:17" ht="12.75">
      <c r="J2402" s="9"/>
      <c r="O2402" s="48"/>
      <c r="P2402" s="48"/>
      <c r="Q2402" s="44"/>
    </row>
    <row r="2403" spans="10:17" ht="12.75">
      <c r="J2403" s="9"/>
      <c r="O2403" s="48"/>
      <c r="P2403" s="48"/>
      <c r="Q2403" s="44"/>
    </row>
    <row r="2404" spans="10:17" ht="12.75">
      <c r="J2404" s="9"/>
      <c r="O2404" s="48"/>
      <c r="P2404" s="48"/>
      <c r="Q2404" s="44"/>
    </row>
    <row r="2405" spans="10:17" ht="12.75">
      <c r="J2405" s="9"/>
      <c r="O2405" s="48"/>
      <c r="P2405" s="48"/>
      <c r="Q2405" s="44"/>
    </row>
    <row r="2406" spans="10:17" ht="12.75">
      <c r="J2406" s="9"/>
      <c r="O2406" s="48"/>
      <c r="P2406" s="48"/>
      <c r="Q2406" s="44"/>
    </row>
    <row r="2407" spans="10:17" ht="12.75">
      <c r="J2407" s="9"/>
      <c r="O2407" s="48"/>
      <c r="P2407" s="48"/>
      <c r="Q2407" s="44"/>
    </row>
    <row r="2408" spans="10:17" ht="12.75">
      <c r="J2408" s="9"/>
      <c r="O2408" s="48"/>
      <c r="P2408" s="48"/>
      <c r="Q2408" s="44"/>
    </row>
    <row r="2409" spans="10:17" ht="12.75">
      <c r="J2409" s="9"/>
      <c r="O2409" s="48"/>
      <c r="P2409" s="48"/>
      <c r="Q2409" s="44"/>
    </row>
    <row r="2410" spans="10:17" ht="12.75">
      <c r="J2410" s="9"/>
      <c r="O2410" s="48"/>
      <c r="P2410" s="48"/>
      <c r="Q2410" s="44"/>
    </row>
    <row r="2411" spans="10:17" ht="12.75">
      <c r="J2411" s="9"/>
      <c r="O2411" s="48"/>
      <c r="P2411" s="48"/>
      <c r="Q2411" s="44"/>
    </row>
    <row r="2412" spans="10:17" ht="12.75">
      <c r="J2412" s="9"/>
      <c r="O2412" s="48"/>
      <c r="P2412" s="48"/>
      <c r="Q2412" s="44"/>
    </row>
    <row r="2413" spans="10:17" ht="12.75">
      <c r="J2413" s="9"/>
      <c r="O2413" s="48"/>
      <c r="P2413" s="48"/>
      <c r="Q2413" s="44"/>
    </row>
    <row r="2414" spans="10:17" ht="12.75">
      <c r="J2414" s="9"/>
      <c r="O2414" s="48"/>
      <c r="P2414" s="48"/>
      <c r="Q2414" s="44"/>
    </row>
    <row r="2415" spans="10:17" ht="12.75">
      <c r="J2415" s="9"/>
      <c r="O2415" s="48"/>
      <c r="P2415" s="48"/>
      <c r="Q2415" s="44"/>
    </row>
    <row r="2416" spans="10:17" ht="12.75">
      <c r="J2416" s="9"/>
      <c r="O2416" s="48"/>
      <c r="P2416" s="48"/>
      <c r="Q2416" s="44"/>
    </row>
    <row r="2417" spans="10:17" ht="12.75">
      <c r="J2417" s="9"/>
      <c r="O2417" s="48"/>
      <c r="P2417" s="48"/>
      <c r="Q2417" s="44"/>
    </row>
    <row r="2418" spans="10:17" ht="12.75">
      <c r="J2418" s="9"/>
      <c r="O2418" s="48"/>
      <c r="P2418" s="48"/>
      <c r="Q2418" s="44"/>
    </row>
    <row r="2419" spans="10:17" ht="12.75">
      <c r="J2419" s="9"/>
      <c r="O2419" s="48"/>
      <c r="P2419" s="48"/>
      <c r="Q2419" s="44"/>
    </row>
    <row r="2420" spans="10:17" ht="12.75">
      <c r="J2420" s="9"/>
      <c r="O2420" s="48"/>
      <c r="P2420" s="48"/>
      <c r="Q2420" s="44"/>
    </row>
    <row r="2421" spans="10:17" ht="12.75">
      <c r="J2421" s="9"/>
      <c r="O2421" s="48"/>
      <c r="P2421" s="48"/>
      <c r="Q2421" s="44"/>
    </row>
    <row r="2422" spans="10:17" ht="12.75">
      <c r="J2422" s="9"/>
      <c r="O2422" s="48"/>
      <c r="P2422" s="48"/>
      <c r="Q2422" s="44"/>
    </row>
    <row r="2423" spans="10:17" ht="12.75">
      <c r="J2423" s="9"/>
      <c r="O2423" s="48"/>
      <c r="P2423" s="48"/>
      <c r="Q2423" s="44"/>
    </row>
    <row r="2424" spans="10:17" ht="12.75">
      <c r="J2424" s="9"/>
      <c r="O2424" s="48"/>
      <c r="P2424" s="48"/>
      <c r="Q2424" s="44"/>
    </row>
    <row r="2425" spans="10:17" ht="12.75">
      <c r="J2425" s="9"/>
      <c r="O2425" s="48"/>
      <c r="P2425" s="48"/>
      <c r="Q2425" s="44"/>
    </row>
    <row r="2426" spans="10:17" ht="12.75">
      <c r="J2426" s="9"/>
      <c r="O2426" s="48"/>
      <c r="P2426" s="48"/>
      <c r="Q2426" s="44"/>
    </row>
    <row r="2427" spans="10:17" ht="12.75">
      <c r="J2427" s="9"/>
      <c r="O2427" s="48"/>
      <c r="P2427" s="48"/>
      <c r="Q2427" s="44"/>
    </row>
    <row r="2428" spans="10:17" ht="12.75">
      <c r="J2428" s="9"/>
      <c r="O2428" s="48"/>
      <c r="P2428" s="48"/>
      <c r="Q2428" s="44"/>
    </row>
    <row r="2429" spans="10:17" ht="12.75">
      <c r="J2429" s="9"/>
      <c r="O2429" s="48"/>
      <c r="P2429" s="48"/>
      <c r="Q2429" s="44"/>
    </row>
    <row r="2430" spans="10:17" ht="12.75">
      <c r="J2430" s="9"/>
      <c r="O2430" s="48"/>
      <c r="P2430" s="48"/>
      <c r="Q2430" s="44"/>
    </row>
    <row r="2431" spans="10:17" ht="12.75">
      <c r="J2431" s="9"/>
      <c r="O2431" s="48"/>
      <c r="P2431" s="48"/>
      <c r="Q2431" s="44"/>
    </row>
    <row r="2432" spans="10:17" ht="12.75">
      <c r="J2432" s="9"/>
      <c r="O2432" s="48"/>
      <c r="P2432" s="48"/>
      <c r="Q2432" s="44"/>
    </row>
    <row r="2433" spans="10:17" ht="12.75">
      <c r="J2433" s="9"/>
      <c r="O2433" s="48"/>
      <c r="P2433" s="48"/>
      <c r="Q2433" s="44"/>
    </row>
    <row r="2434" spans="10:17" ht="12.75">
      <c r="J2434" s="9"/>
      <c r="O2434" s="48"/>
      <c r="P2434" s="48"/>
      <c r="Q2434" s="44"/>
    </row>
    <row r="2435" spans="10:17" ht="12.75">
      <c r="J2435" s="9"/>
      <c r="O2435" s="48"/>
      <c r="P2435" s="48"/>
      <c r="Q2435" s="44"/>
    </row>
    <row r="2436" spans="10:17" ht="12.75">
      <c r="J2436" s="9"/>
      <c r="O2436" s="48"/>
      <c r="P2436" s="48"/>
      <c r="Q2436" s="44"/>
    </row>
    <row r="2437" spans="10:17" ht="12.75">
      <c r="J2437" s="9"/>
      <c r="O2437" s="48"/>
      <c r="P2437" s="48"/>
      <c r="Q2437" s="44"/>
    </row>
    <row r="2438" spans="10:17" ht="12.75">
      <c r="J2438" s="9"/>
      <c r="O2438" s="48"/>
      <c r="P2438" s="48"/>
      <c r="Q2438" s="44"/>
    </row>
    <row r="2439" spans="10:17" ht="12.75">
      <c r="J2439" s="9"/>
      <c r="O2439" s="48"/>
      <c r="P2439" s="48"/>
      <c r="Q2439" s="44"/>
    </row>
    <row r="2440" spans="10:17" ht="12.75">
      <c r="J2440" s="9"/>
      <c r="O2440" s="48"/>
      <c r="P2440" s="48"/>
      <c r="Q2440" s="44"/>
    </row>
    <row r="2441" spans="10:17" ht="12.75">
      <c r="J2441" s="9"/>
      <c r="O2441" s="48"/>
      <c r="P2441" s="48"/>
      <c r="Q2441" s="44"/>
    </row>
    <row r="2442" spans="10:17" ht="12.75">
      <c r="J2442" s="9"/>
      <c r="O2442" s="48"/>
      <c r="P2442" s="48"/>
      <c r="Q2442" s="44"/>
    </row>
    <row r="2443" spans="10:17" ht="12.75">
      <c r="J2443" s="9"/>
      <c r="O2443" s="48"/>
      <c r="P2443" s="48"/>
      <c r="Q2443" s="44"/>
    </row>
    <row r="2444" spans="10:17" ht="12.75">
      <c r="J2444" s="9"/>
      <c r="O2444" s="48"/>
      <c r="P2444" s="48"/>
      <c r="Q2444" s="44"/>
    </row>
    <row r="2445" spans="10:17" ht="12.75">
      <c r="J2445" s="9"/>
      <c r="O2445" s="48"/>
      <c r="P2445" s="48"/>
      <c r="Q2445" s="44"/>
    </row>
    <row r="2446" spans="10:17" ht="12.75">
      <c r="J2446" s="9"/>
      <c r="O2446" s="48"/>
      <c r="P2446" s="48"/>
      <c r="Q2446" s="44"/>
    </row>
    <row r="2447" spans="10:17" ht="12.75">
      <c r="J2447" s="9"/>
      <c r="O2447" s="48"/>
      <c r="P2447" s="48"/>
      <c r="Q2447" s="44"/>
    </row>
    <row r="2448" spans="10:17" ht="12.75">
      <c r="J2448" s="9"/>
      <c r="O2448" s="48"/>
      <c r="P2448" s="48"/>
      <c r="Q2448" s="44"/>
    </row>
    <row r="2449" spans="10:17" ht="12.75">
      <c r="J2449" s="9"/>
      <c r="O2449" s="48"/>
      <c r="P2449" s="48"/>
      <c r="Q2449" s="44"/>
    </row>
    <row r="2450" spans="10:17" ht="12.75">
      <c r="J2450" s="9"/>
      <c r="O2450" s="48"/>
      <c r="P2450" s="48"/>
      <c r="Q2450" s="44"/>
    </row>
    <row r="2451" spans="10:17" ht="12.75">
      <c r="J2451" s="9"/>
      <c r="O2451" s="48"/>
      <c r="P2451" s="48"/>
      <c r="Q2451" s="44"/>
    </row>
    <row r="2452" spans="10:17" ht="12.75">
      <c r="J2452" s="9"/>
      <c r="O2452" s="48"/>
      <c r="P2452" s="48"/>
      <c r="Q2452" s="44"/>
    </row>
    <row r="2453" spans="10:17" ht="12.75">
      <c r="J2453" s="9"/>
      <c r="O2453" s="48"/>
      <c r="P2453" s="48"/>
      <c r="Q2453" s="44"/>
    </row>
    <row r="2454" spans="10:17" ht="12.75">
      <c r="J2454" s="9"/>
      <c r="O2454" s="48"/>
      <c r="P2454" s="48"/>
      <c r="Q2454" s="44"/>
    </row>
    <row r="2455" spans="10:17" ht="12.75">
      <c r="J2455" s="9"/>
      <c r="O2455" s="48"/>
      <c r="P2455" s="48"/>
      <c r="Q2455" s="44"/>
    </row>
    <row r="2456" spans="10:17" ht="12.75">
      <c r="J2456" s="9"/>
      <c r="O2456" s="48"/>
      <c r="P2456" s="48"/>
      <c r="Q2456" s="44"/>
    </row>
    <row r="2457" spans="10:17" ht="12.75">
      <c r="J2457" s="9"/>
      <c r="O2457" s="48"/>
      <c r="P2457" s="48"/>
      <c r="Q2457" s="44"/>
    </row>
    <row r="2458" spans="10:17" ht="12.75">
      <c r="J2458" s="9"/>
      <c r="O2458" s="48"/>
      <c r="P2458" s="48"/>
      <c r="Q2458" s="44"/>
    </row>
    <row r="2459" spans="10:17" ht="12.75">
      <c r="J2459" s="9"/>
      <c r="O2459" s="48"/>
      <c r="P2459" s="48"/>
      <c r="Q2459" s="44"/>
    </row>
    <row r="2460" spans="10:17" ht="12.75">
      <c r="J2460" s="9"/>
      <c r="O2460" s="48"/>
      <c r="P2460" s="48"/>
      <c r="Q2460" s="44"/>
    </row>
    <row r="2461" spans="10:17" ht="12.75">
      <c r="J2461" s="9"/>
      <c r="O2461" s="48"/>
      <c r="P2461" s="48"/>
      <c r="Q2461" s="44"/>
    </row>
    <row r="2462" spans="10:17" ht="12.75">
      <c r="J2462" s="9"/>
      <c r="O2462" s="48"/>
      <c r="P2462" s="48"/>
      <c r="Q2462" s="44"/>
    </row>
    <row r="2463" spans="10:17" ht="12.75">
      <c r="J2463" s="9"/>
      <c r="O2463" s="48"/>
      <c r="P2463" s="48"/>
      <c r="Q2463" s="44"/>
    </row>
    <row r="2464" spans="10:17" ht="12.75">
      <c r="J2464" s="9"/>
      <c r="O2464" s="48"/>
      <c r="P2464" s="48"/>
      <c r="Q2464" s="44"/>
    </row>
    <row r="2465" spans="10:17" ht="12.75">
      <c r="J2465" s="9"/>
      <c r="O2465" s="48"/>
      <c r="P2465" s="48"/>
      <c r="Q2465" s="44"/>
    </row>
    <row r="2466" spans="10:17" ht="12.75">
      <c r="J2466" s="9"/>
      <c r="O2466" s="48"/>
      <c r="P2466" s="48"/>
      <c r="Q2466" s="44"/>
    </row>
    <row r="2467" spans="10:17" ht="12.75">
      <c r="J2467" s="9"/>
      <c r="O2467" s="48"/>
      <c r="P2467" s="48"/>
      <c r="Q2467" s="44"/>
    </row>
    <row r="2468" spans="10:17" ht="12.75">
      <c r="J2468" s="9"/>
      <c r="O2468" s="48"/>
      <c r="P2468" s="48"/>
      <c r="Q2468" s="44"/>
    </row>
    <row r="2469" spans="10:17" ht="12.75">
      <c r="J2469" s="9"/>
      <c r="O2469" s="48"/>
      <c r="P2469" s="48"/>
      <c r="Q2469" s="44"/>
    </row>
    <row r="2470" spans="10:17" ht="12.75">
      <c r="J2470" s="9"/>
      <c r="O2470" s="48"/>
      <c r="P2470" s="48"/>
      <c r="Q2470" s="44"/>
    </row>
    <row r="2471" spans="10:17" ht="12.75">
      <c r="J2471" s="9"/>
      <c r="O2471" s="48"/>
      <c r="P2471" s="48"/>
      <c r="Q2471" s="44"/>
    </row>
    <row r="2472" spans="10:17" ht="12.75">
      <c r="J2472" s="9"/>
      <c r="O2472" s="48"/>
      <c r="P2472" s="48"/>
      <c r="Q2472" s="44"/>
    </row>
    <row r="2473" spans="10:17" ht="12.75">
      <c r="J2473" s="9"/>
      <c r="O2473" s="48"/>
      <c r="P2473" s="48"/>
      <c r="Q2473" s="44"/>
    </row>
    <row r="2474" spans="10:17" ht="12.75">
      <c r="J2474" s="9"/>
      <c r="O2474" s="48"/>
      <c r="P2474" s="48"/>
      <c r="Q2474" s="44"/>
    </row>
    <row r="2475" spans="10:17" ht="12.75">
      <c r="J2475" s="9"/>
      <c r="O2475" s="48"/>
      <c r="P2475" s="48"/>
      <c r="Q2475" s="44"/>
    </row>
    <row r="2476" spans="10:17" ht="12.75">
      <c r="J2476" s="9"/>
      <c r="O2476" s="48"/>
      <c r="P2476" s="48"/>
      <c r="Q2476" s="44"/>
    </row>
    <row r="2477" spans="10:17" ht="12.75">
      <c r="J2477" s="9"/>
      <c r="O2477" s="48"/>
      <c r="P2477" s="48"/>
      <c r="Q2477" s="44"/>
    </row>
    <row r="2478" spans="10:17" ht="12.75">
      <c r="J2478" s="9"/>
      <c r="O2478" s="48"/>
      <c r="P2478" s="48"/>
      <c r="Q2478" s="44"/>
    </row>
    <row r="2479" spans="10:17" ht="12.75">
      <c r="J2479" s="9"/>
      <c r="O2479" s="48"/>
      <c r="P2479" s="48"/>
      <c r="Q2479" s="44"/>
    </row>
    <row r="2480" spans="10:17" ht="12.75">
      <c r="J2480" s="9"/>
      <c r="O2480" s="48"/>
      <c r="P2480" s="48"/>
      <c r="Q2480" s="44"/>
    </row>
    <row r="2481" spans="10:17" ht="12.75">
      <c r="J2481" s="9"/>
      <c r="O2481" s="48"/>
      <c r="P2481" s="48"/>
      <c r="Q2481" s="44"/>
    </row>
    <row r="2482" spans="10:17" ht="12.75">
      <c r="J2482" s="9"/>
      <c r="O2482" s="48"/>
      <c r="P2482" s="48"/>
      <c r="Q2482" s="44"/>
    </row>
    <row r="2483" spans="10:17" ht="12.75">
      <c r="J2483" s="9"/>
      <c r="O2483" s="48"/>
      <c r="P2483" s="48"/>
      <c r="Q2483" s="44"/>
    </row>
    <row r="2484" spans="10:17" ht="12.75">
      <c r="J2484" s="9"/>
      <c r="O2484" s="48"/>
      <c r="P2484" s="48"/>
      <c r="Q2484" s="44"/>
    </row>
    <row r="2485" spans="10:17" ht="12.75">
      <c r="J2485" s="9"/>
      <c r="O2485" s="48"/>
      <c r="P2485" s="48"/>
      <c r="Q2485" s="44"/>
    </row>
    <row r="2486" spans="10:17" ht="12.75">
      <c r="J2486" s="9"/>
      <c r="O2486" s="48"/>
      <c r="P2486" s="48"/>
      <c r="Q2486" s="44"/>
    </row>
    <row r="2487" spans="10:17" ht="12.75">
      <c r="J2487" s="9"/>
      <c r="O2487" s="48"/>
      <c r="P2487" s="48"/>
      <c r="Q2487" s="44"/>
    </row>
    <row r="2488" spans="10:17" ht="12.75">
      <c r="J2488" s="9"/>
      <c r="O2488" s="48"/>
      <c r="P2488" s="48"/>
      <c r="Q2488" s="44"/>
    </row>
    <row r="2489" spans="10:17" ht="12.75">
      <c r="J2489" s="9"/>
      <c r="O2489" s="48"/>
      <c r="P2489" s="48"/>
      <c r="Q2489" s="44"/>
    </row>
    <row r="2490" spans="10:17" ht="12.75">
      <c r="J2490" s="9"/>
      <c r="O2490" s="48"/>
      <c r="P2490" s="48"/>
      <c r="Q2490" s="44"/>
    </row>
    <row r="2491" spans="10:17" ht="12.75">
      <c r="J2491" s="9"/>
      <c r="O2491" s="48"/>
      <c r="P2491" s="48"/>
      <c r="Q2491" s="44"/>
    </row>
    <row r="2492" spans="10:17" ht="12.75">
      <c r="J2492" s="9"/>
      <c r="O2492" s="48"/>
      <c r="P2492" s="48"/>
      <c r="Q2492" s="44"/>
    </row>
    <row r="2493" spans="10:17" ht="12.75">
      <c r="J2493" s="9"/>
      <c r="O2493" s="48"/>
      <c r="P2493" s="48"/>
      <c r="Q2493" s="44"/>
    </row>
    <row r="2494" spans="10:17" ht="12.75">
      <c r="J2494" s="9"/>
      <c r="O2494" s="48"/>
      <c r="P2494" s="48"/>
      <c r="Q2494" s="44"/>
    </row>
    <row r="2495" spans="10:17" ht="12.75">
      <c r="J2495" s="9"/>
      <c r="O2495" s="48"/>
      <c r="P2495" s="48"/>
      <c r="Q2495" s="44"/>
    </row>
    <row r="2496" spans="10:17" ht="12.75">
      <c r="J2496" s="9"/>
      <c r="O2496" s="48"/>
      <c r="P2496" s="48"/>
      <c r="Q2496" s="44"/>
    </row>
    <row r="2497" spans="10:17" ht="12.75">
      <c r="J2497" s="9"/>
      <c r="O2497" s="48"/>
      <c r="P2497" s="48"/>
      <c r="Q2497" s="44"/>
    </row>
    <row r="2498" spans="10:17" ht="12.75">
      <c r="J2498" s="9"/>
      <c r="O2498" s="48"/>
      <c r="P2498" s="48"/>
      <c r="Q2498" s="44"/>
    </row>
    <row r="2499" spans="10:17" ht="12.75">
      <c r="J2499" s="9"/>
      <c r="O2499" s="48"/>
      <c r="P2499" s="48"/>
      <c r="Q2499" s="44"/>
    </row>
    <row r="2500" spans="10:17" ht="12.75">
      <c r="J2500" s="9"/>
      <c r="O2500" s="48"/>
      <c r="P2500" s="48"/>
      <c r="Q2500" s="44"/>
    </row>
    <row r="2501" spans="10:17" ht="12.75">
      <c r="J2501" s="9"/>
      <c r="O2501" s="48"/>
      <c r="P2501" s="48"/>
      <c r="Q2501" s="44"/>
    </row>
    <row r="2502" spans="10:17" ht="12.75">
      <c r="J2502" s="9"/>
      <c r="O2502" s="48"/>
      <c r="P2502" s="48"/>
      <c r="Q2502" s="44"/>
    </row>
    <row r="2503" spans="10:17" ht="12.75">
      <c r="J2503" s="9"/>
      <c r="O2503" s="48"/>
      <c r="P2503" s="48"/>
      <c r="Q2503" s="44"/>
    </row>
    <row r="2504" spans="10:17" ht="12.75">
      <c r="J2504" s="9"/>
      <c r="O2504" s="48"/>
      <c r="P2504" s="48"/>
      <c r="Q2504" s="44"/>
    </row>
    <row r="2505" spans="10:17" ht="12.75">
      <c r="J2505" s="9"/>
      <c r="O2505" s="48"/>
      <c r="P2505" s="48"/>
      <c r="Q2505" s="44"/>
    </row>
    <row r="2506" spans="10:17" ht="12.75">
      <c r="J2506" s="9"/>
      <c r="O2506" s="48"/>
      <c r="P2506" s="48"/>
      <c r="Q2506" s="44"/>
    </row>
    <row r="2507" spans="10:17" ht="12.75">
      <c r="J2507" s="9"/>
      <c r="O2507" s="48"/>
      <c r="P2507" s="48"/>
      <c r="Q2507" s="44"/>
    </row>
    <row r="2508" spans="10:17" ht="12.75">
      <c r="J2508" s="9"/>
      <c r="O2508" s="48"/>
      <c r="P2508" s="48"/>
      <c r="Q2508" s="44"/>
    </row>
    <row r="2509" spans="10:17" ht="12.75">
      <c r="J2509" s="9"/>
      <c r="O2509" s="48"/>
      <c r="P2509" s="48"/>
      <c r="Q2509" s="44"/>
    </row>
    <row r="2510" spans="10:17" ht="12.75">
      <c r="J2510" s="9"/>
      <c r="O2510" s="48"/>
      <c r="P2510" s="48"/>
      <c r="Q2510" s="44"/>
    </row>
    <row r="2511" spans="10:17" ht="12.75">
      <c r="J2511" s="9"/>
      <c r="O2511" s="48"/>
      <c r="P2511" s="48"/>
      <c r="Q2511" s="44"/>
    </row>
    <row r="2512" spans="10:17" ht="12.75">
      <c r="J2512" s="9"/>
      <c r="O2512" s="48"/>
      <c r="P2512" s="48"/>
      <c r="Q2512" s="44"/>
    </row>
    <row r="2513" spans="10:17" ht="12.75">
      <c r="J2513" s="9"/>
      <c r="O2513" s="48"/>
      <c r="P2513" s="48"/>
      <c r="Q2513" s="44"/>
    </row>
    <row r="2514" spans="10:17" ht="12.75">
      <c r="J2514" s="9"/>
      <c r="O2514" s="48"/>
      <c r="P2514" s="48"/>
      <c r="Q2514" s="44"/>
    </row>
    <row r="2515" spans="10:17" ht="12.75">
      <c r="J2515" s="9"/>
      <c r="O2515" s="48"/>
      <c r="P2515" s="48"/>
      <c r="Q2515" s="44"/>
    </row>
    <row r="2516" spans="10:17" ht="12.75">
      <c r="J2516" s="9"/>
      <c r="O2516" s="48"/>
      <c r="P2516" s="48"/>
      <c r="Q2516" s="44"/>
    </row>
    <row r="2517" spans="10:17" ht="12.75">
      <c r="J2517" s="9"/>
      <c r="O2517" s="48"/>
      <c r="P2517" s="48"/>
      <c r="Q2517" s="44"/>
    </row>
    <row r="2518" spans="10:17" ht="12.75">
      <c r="J2518" s="9"/>
      <c r="O2518" s="48"/>
      <c r="P2518" s="48"/>
      <c r="Q2518" s="44"/>
    </row>
    <row r="2519" spans="10:17" ht="12.75">
      <c r="J2519" s="9"/>
      <c r="O2519" s="48"/>
      <c r="P2519" s="48"/>
      <c r="Q2519" s="44"/>
    </row>
    <row r="2520" spans="10:17" ht="12.75">
      <c r="J2520" s="9"/>
      <c r="O2520" s="48"/>
      <c r="P2520" s="48"/>
      <c r="Q2520" s="44"/>
    </row>
    <row r="2521" spans="10:17" ht="12.75">
      <c r="J2521" s="9"/>
      <c r="O2521" s="48"/>
      <c r="P2521" s="48"/>
      <c r="Q2521" s="44"/>
    </row>
    <row r="2522" spans="10:17" ht="12.75">
      <c r="J2522" s="9"/>
      <c r="O2522" s="48"/>
      <c r="P2522" s="48"/>
      <c r="Q2522" s="44"/>
    </row>
    <row r="2523" spans="10:17" ht="12.75">
      <c r="J2523" s="9"/>
      <c r="O2523" s="48"/>
      <c r="P2523" s="48"/>
      <c r="Q2523" s="44"/>
    </row>
    <row r="2524" spans="10:17" ht="12.75">
      <c r="J2524" s="9"/>
      <c r="O2524" s="48"/>
      <c r="P2524" s="48"/>
      <c r="Q2524" s="44"/>
    </row>
    <row r="2525" spans="10:17" ht="12.75">
      <c r="J2525" s="9"/>
      <c r="O2525" s="48"/>
      <c r="P2525" s="48"/>
      <c r="Q2525" s="44"/>
    </row>
    <row r="2526" spans="10:17" ht="12.75">
      <c r="J2526" s="9"/>
      <c r="O2526" s="48"/>
      <c r="P2526" s="48"/>
      <c r="Q2526" s="44"/>
    </row>
    <row r="2527" spans="10:17" ht="12.75">
      <c r="J2527" s="9"/>
      <c r="O2527" s="48"/>
      <c r="P2527" s="48"/>
      <c r="Q2527" s="44"/>
    </row>
    <row r="2528" spans="10:17" ht="12.75">
      <c r="J2528" s="9"/>
      <c r="O2528" s="48"/>
      <c r="P2528" s="48"/>
      <c r="Q2528" s="44"/>
    </row>
    <row r="2529" spans="10:17" ht="12.75">
      <c r="J2529" s="9"/>
      <c r="O2529" s="48"/>
      <c r="P2529" s="48"/>
      <c r="Q2529" s="44"/>
    </row>
    <row r="2530" spans="10:17" ht="12.75">
      <c r="J2530" s="9"/>
      <c r="O2530" s="48"/>
      <c r="P2530" s="48"/>
      <c r="Q2530" s="44"/>
    </row>
    <row r="2531" spans="10:17" ht="12.75">
      <c r="J2531" s="9"/>
      <c r="O2531" s="48"/>
      <c r="P2531" s="48"/>
      <c r="Q2531" s="44"/>
    </row>
    <row r="2532" spans="10:17" ht="12.75">
      <c r="J2532" s="9"/>
      <c r="O2532" s="48"/>
      <c r="P2532" s="48"/>
      <c r="Q2532" s="44"/>
    </row>
    <row r="2533" spans="10:17" ht="12.75">
      <c r="J2533" s="9"/>
      <c r="O2533" s="48"/>
      <c r="P2533" s="48"/>
      <c r="Q2533" s="44"/>
    </row>
    <row r="2534" spans="10:17" ht="12.75">
      <c r="J2534" s="9"/>
      <c r="O2534" s="48"/>
      <c r="P2534" s="48"/>
      <c r="Q2534" s="44"/>
    </row>
    <row r="2535" spans="10:17" ht="12.75">
      <c r="J2535" s="9"/>
      <c r="O2535" s="48"/>
      <c r="P2535" s="48"/>
      <c r="Q2535" s="44"/>
    </row>
    <row r="2536" spans="10:17" ht="12.75">
      <c r="J2536" s="9"/>
      <c r="O2536" s="48"/>
      <c r="P2536" s="48"/>
      <c r="Q2536" s="44"/>
    </row>
    <row r="2537" spans="10:17" ht="12.75">
      <c r="J2537" s="9"/>
      <c r="O2537" s="48"/>
      <c r="P2537" s="48"/>
      <c r="Q2537" s="44"/>
    </row>
    <row r="2538" spans="10:17" ht="12.75">
      <c r="J2538" s="9"/>
      <c r="O2538" s="48"/>
      <c r="P2538" s="48"/>
      <c r="Q2538" s="44"/>
    </row>
    <row r="2539" spans="10:17" ht="12.75">
      <c r="J2539" s="9"/>
      <c r="O2539" s="48"/>
      <c r="P2539" s="48"/>
      <c r="Q2539" s="44"/>
    </row>
    <row r="2540" spans="10:17" ht="12.75">
      <c r="J2540" s="9"/>
      <c r="O2540" s="48"/>
      <c r="P2540" s="48"/>
      <c r="Q2540" s="44"/>
    </row>
    <row r="2541" spans="10:17" ht="12.75">
      <c r="J2541" s="9"/>
      <c r="O2541" s="48"/>
      <c r="P2541" s="48"/>
      <c r="Q2541" s="44"/>
    </row>
    <row r="2542" spans="10:17" ht="12.75">
      <c r="J2542" s="9"/>
      <c r="O2542" s="48"/>
      <c r="P2542" s="48"/>
      <c r="Q2542" s="44"/>
    </row>
    <row r="2543" spans="10:17" ht="12.75">
      <c r="J2543" s="9"/>
      <c r="O2543" s="48"/>
      <c r="P2543" s="48"/>
      <c r="Q2543" s="44"/>
    </row>
    <row r="2544" spans="10:17" ht="12.75">
      <c r="J2544" s="9"/>
      <c r="O2544" s="48"/>
      <c r="P2544" s="48"/>
      <c r="Q2544" s="44"/>
    </row>
    <row r="2545" spans="10:17" ht="12.75">
      <c r="J2545" s="9"/>
      <c r="O2545" s="48"/>
      <c r="P2545" s="48"/>
      <c r="Q2545" s="44"/>
    </row>
    <row r="2546" spans="10:17" ht="12.75">
      <c r="J2546" s="9"/>
      <c r="O2546" s="48"/>
      <c r="P2546" s="48"/>
      <c r="Q2546" s="44"/>
    </row>
    <row r="2547" spans="10:17" ht="12.75">
      <c r="J2547" s="9"/>
      <c r="O2547" s="48"/>
      <c r="P2547" s="48"/>
      <c r="Q2547" s="44"/>
    </row>
    <row r="2548" spans="10:17" ht="12.75">
      <c r="J2548" s="9"/>
      <c r="O2548" s="48"/>
      <c r="P2548" s="48"/>
      <c r="Q2548" s="44"/>
    </row>
    <row r="2549" spans="10:17" ht="12.75">
      <c r="J2549" s="9"/>
      <c r="O2549" s="48"/>
      <c r="P2549" s="48"/>
      <c r="Q2549" s="44"/>
    </row>
    <row r="2550" spans="10:17" ht="12.75">
      <c r="J2550" s="9"/>
      <c r="O2550" s="48"/>
      <c r="P2550" s="48"/>
      <c r="Q2550" s="44"/>
    </row>
    <row r="2551" spans="10:17" ht="12.75">
      <c r="J2551" s="9"/>
      <c r="O2551" s="48"/>
      <c r="P2551" s="48"/>
      <c r="Q2551" s="44"/>
    </row>
    <row r="2552" spans="10:17" ht="12.75">
      <c r="J2552" s="9"/>
      <c r="O2552" s="48"/>
      <c r="P2552" s="48"/>
      <c r="Q2552" s="44"/>
    </row>
    <row r="2553" spans="10:17" ht="12.75">
      <c r="J2553" s="9"/>
      <c r="O2553" s="48"/>
      <c r="P2553" s="48"/>
      <c r="Q2553" s="44"/>
    </row>
    <row r="2554" spans="10:17" ht="12.75">
      <c r="J2554" s="9"/>
      <c r="O2554" s="48"/>
      <c r="P2554" s="48"/>
      <c r="Q2554" s="44"/>
    </row>
    <row r="2555" spans="10:17" ht="12.75">
      <c r="J2555" s="9"/>
      <c r="O2555" s="48"/>
      <c r="P2555" s="48"/>
      <c r="Q2555" s="44"/>
    </row>
    <row r="2556" spans="10:17" ht="12.75">
      <c r="J2556" s="9"/>
      <c r="O2556" s="48"/>
      <c r="P2556" s="48"/>
      <c r="Q2556" s="44"/>
    </row>
    <row r="2557" spans="10:17" ht="12.75">
      <c r="J2557" s="9"/>
      <c r="O2557" s="48"/>
      <c r="P2557" s="48"/>
      <c r="Q2557" s="44"/>
    </row>
    <row r="2558" spans="10:17" ht="12.75">
      <c r="J2558" s="9"/>
      <c r="O2558" s="48"/>
      <c r="P2558" s="48"/>
      <c r="Q2558" s="44"/>
    </row>
    <row r="2559" spans="10:17" ht="12.75">
      <c r="J2559" s="9"/>
      <c r="O2559" s="48"/>
      <c r="P2559" s="48"/>
      <c r="Q2559" s="44"/>
    </row>
    <row r="2560" spans="10:17" ht="12.75">
      <c r="J2560" s="9"/>
      <c r="O2560" s="48"/>
      <c r="P2560" s="48"/>
      <c r="Q2560" s="44"/>
    </row>
    <row r="2561" spans="10:17" ht="12.75">
      <c r="J2561" s="9"/>
      <c r="O2561" s="48"/>
      <c r="P2561" s="48"/>
      <c r="Q2561" s="44"/>
    </row>
    <row r="2562" spans="10:17" ht="12.75">
      <c r="J2562" s="9"/>
      <c r="O2562" s="48"/>
      <c r="P2562" s="48"/>
      <c r="Q2562" s="44"/>
    </row>
    <row r="2563" spans="10:17" ht="12.75">
      <c r="J2563" s="9"/>
      <c r="O2563" s="48"/>
      <c r="P2563" s="48"/>
      <c r="Q2563" s="44"/>
    </row>
    <row r="2564" spans="10:17" ht="12.75">
      <c r="J2564" s="9"/>
      <c r="O2564" s="48"/>
      <c r="P2564" s="48"/>
      <c r="Q2564" s="44"/>
    </row>
    <row r="2565" spans="10:17" ht="12.75">
      <c r="J2565" s="9"/>
      <c r="O2565" s="48"/>
      <c r="P2565" s="48"/>
      <c r="Q2565" s="44"/>
    </row>
    <row r="2566" spans="10:17" ht="12.75">
      <c r="J2566" s="9"/>
      <c r="O2566" s="48"/>
      <c r="P2566" s="48"/>
      <c r="Q2566" s="44"/>
    </row>
    <row r="2567" spans="10:17" ht="12.75">
      <c r="J2567" s="9"/>
      <c r="O2567" s="48"/>
      <c r="P2567" s="48"/>
      <c r="Q2567" s="44"/>
    </row>
    <row r="2568" spans="10:17" ht="12.75">
      <c r="J2568" s="9"/>
      <c r="O2568" s="48"/>
      <c r="P2568" s="48"/>
      <c r="Q2568" s="44"/>
    </row>
    <row r="2569" spans="10:17" ht="12.75">
      <c r="J2569" s="9"/>
      <c r="O2569" s="48"/>
      <c r="P2569" s="48"/>
      <c r="Q2569" s="44"/>
    </row>
    <row r="2570" spans="10:17" ht="12.75">
      <c r="J2570" s="9"/>
      <c r="O2570" s="48"/>
      <c r="P2570" s="48"/>
      <c r="Q2570" s="44"/>
    </row>
    <row r="2571" spans="10:17" ht="12.75">
      <c r="J2571" s="9"/>
      <c r="O2571" s="48"/>
      <c r="P2571" s="48"/>
      <c r="Q2571" s="44"/>
    </row>
    <row r="2572" spans="10:17" ht="12.75">
      <c r="J2572" s="9"/>
      <c r="O2572" s="48"/>
      <c r="P2572" s="48"/>
      <c r="Q2572" s="44"/>
    </row>
    <row r="2573" spans="10:17" ht="12.75">
      <c r="J2573" s="9"/>
      <c r="O2573" s="48"/>
      <c r="P2573" s="48"/>
      <c r="Q2573" s="44"/>
    </row>
    <row r="2574" spans="10:17" ht="12.75">
      <c r="J2574" s="9"/>
      <c r="O2574" s="48"/>
      <c r="P2574" s="48"/>
      <c r="Q2574" s="44"/>
    </row>
    <row r="2575" spans="10:17" ht="12.75">
      <c r="J2575" s="9"/>
      <c r="O2575" s="48"/>
      <c r="P2575" s="48"/>
      <c r="Q2575" s="44"/>
    </row>
    <row r="2576" spans="10:17" ht="12.75">
      <c r="J2576" s="9"/>
      <c r="O2576" s="48"/>
      <c r="P2576" s="48"/>
      <c r="Q2576" s="44"/>
    </row>
    <row r="2577" spans="10:17" ht="12.75">
      <c r="J2577" s="9"/>
      <c r="O2577" s="48"/>
      <c r="P2577" s="48"/>
      <c r="Q2577" s="44"/>
    </row>
    <row r="2578" spans="10:17" ht="12.75">
      <c r="J2578" s="9"/>
      <c r="O2578" s="48"/>
      <c r="P2578" s="48"/>
      <c r="Q2578" s="44"/>
    </row>
    <row r="2579" spans="10:17" ht="12.75">
      <c r="J2579" s="9"/>
      <c r="O2579" s="48"/>
      <c r="P2579" s="48"/>
      <c r="Q2579" s="44"/>
    </row>
    <row r="2580" spans="10:17" ht="12.75">
      <c r="J2580" s="9"/>
      <c r="O2580" s="48"/>
      <c r="P2580" s="48"/>
      <c r="Q2580" s="44"/>
    </row>
    <row r="2581" spans="10:17" ht="12.75">
      <c r="J2581" s="9"/>
      <c r="O2581" s="48"/>
      <c r="P2581" s="48"/>
      <c r="Q2581" s="44"/>
    </row>
    <row r="2582" spans="10:17" ht="12.75">
      <c r="J2582" s="9"/>
      <c r="O2582" s="48"/>
      <c r="P2582" s="48"/>
      <c r="Q2582" s="44"/>
    </row>
    <row r="2583" spans="10:17" ht="12.75">
      <c r="J2583" s="9"/>
      <c r="O2583" s="48"/>
      <c r="P2583" s="48"/>
      <c r="Q2583" s="44"/>
    </row>
    <row r="2584" spans="10:17" ht="12.75">
      <c r="J2584" s="9"/>
      <c r="O2584" s="48"/>
      <c r="P2584" s="48"/>
      <c r="Q2584" s="44"/>
    </row>
    <row r="2585" spans="10:17" ht="12.75">
      <c r="J2585" s="9"/>
      <c r="O2585" s="48"/>
      <c r="P2585" s="48"/>
      <c r="Q2585" s="44"/>
    </row>
    <row r="2586" spans="10:17" ht="12.75">
      <c r="J2586" s="9"/>
      <c r="O2586" s="48"/>
      <c r="P2586" s="48"/>
      <c r="Q2586" s="44"/>
    </row>
    <row r="2587" spans="10:17" ht="12.75">
      <c r="J2587" s="9"/>
      <c r="O2587" s="48"/>
      <c r="P2587" s="48"/>
      <c r="Q2587" s="44"/>
    </row>
    <row r="2588" spans="10:17" ht="12.75">
      <c r="J2588" s="9"/>
      <c r="O2588" s="48"/>
      <c r="P2588" s="48"/>
      <c r="Q2588" s="44"/>
    </row>
    <row r="2589" spans="10:17" ht="12.75">
      <c r="J2589" s="9"/>
      <c r="O2589" s="48"/>
      <c r="P2589" s="48"/>
      <c r="Q2589" s="44"/>
    </row>
    <row r="2590" spans="10:17" ht="12.75">
      <c r="J2590" s="9"/>
      <c r="O2590" s="48"/>
      <c r="P2590" s="48"/>
      <c r="Q2590" s="44"/>
    </row>
    <row r="2591" spans="10:17" ht="12.75">
      <c r="J2591" s="9"/>
      <c r="O2591" s="48"/>
      <c r="P2591" s="48"/>
      <c r="Q2591" s="44"/>
    </row>
    <row r="2592" spans="10:17" ht="12.75">
      <c r="J2592" s="9"/>
      <c r="O2592" s="48"/>
      <c r="P2592" s="48"/>
      <c r="Q2592" s="44"/>
    </row>
    <row r="2593" spans="10:17" ht="12.75">
      <c r="J2593" s="9"/>
      <c r="O2593" s="48"/>
      <c r="P2593" s="48"/>
      <c r="Q2593" s="44"/>
    </row>
    <row r="2594" spans="10:17" ht="12.75">
      <c r="J2594" s="9"/>
      <c r="O2594" s="48"/>
      <c r="P2594" s="48"/>
      <c r="Q2594" s="44"/>
    </row>
    <row r="2595" spans="10:17" ht="12.75">
      <c r="J2595" s="9"/>
      <c r="O2595" s="48"/>
      <c r="P2595" s="48"/>
      <c r="Q2595" s="44"/>
    </row>
    <row r="2596" spans="10:17" ht="12.75">
      <c r="J2596" s="9"/>
      <c r="O2596" s="48"/>
      <c r="P2596" s="48"/>
      <c r="Q2596" s="44"/>
    </row>
    <row r="2597" spans="10:17" ht="12.75">
      <c r="J2597" s="9"/>
      <c r="O2597" s="48"/>
      <c r="P2597" s="48"/>
      <c r="Q2597" s="44"/>
    </row>
    <row r="2598" spans="10:17" ht="12.75">
      <c r="J2598" s="9"/>
      <c r="O2598" s="48"/>
      <c r="P2598" s="48"/>
      <c r="Q2598" s="44"/>
    </row>
    <row r="2599" spans="10:17" ht="12.75">
      <c r="J2599" s="9"/>
      <c r="O2599" s="48"/>
      <c r="P2599" s="48"/>
      <c r="Q2599" s="44"/>
    </row>
    <row r="2600" spans="10:17" ht="12.75">
      <c r="J2600" s="9"/>
      <c r="O2600" s="48"/>
      <c r="P2600" s="48"/>
      <c r="Q2600" s="44"/>
    </row>
    <row r="2601" spans="10:17" ht="12.75">
      <c r="J2601" s="9"/>
      <c r="O2601" s="48"/>
      <c r="P2601" s="48"/>
      <c r="Q2601" s="44"/>
    </row>
    <row r="2602" spans="10:17" ht="12.75">
      <c r="J2602" s="9"/>
      <c r="O2602" s="48"/>
      <c r="P2602" s="48"/>
      <c r="Q2602" s="44"/>
    </row>
    <row r="2603" spans="10:17" ht="12.75">
      <c r="J2603" s="9"/>
      <c r="O2603" s="48"/>
      <c r="P2603" s="48"/>
      <c r="Q2603" s="44"/>
    </row>
    <row r="2604" spans="10:17" ht="12.75">
      <c r="J2604" s="9"/>
      <c r="O2604" s="48"/>
      <c r="P2604" s="48"/>
      <c r="Q2604" s="44"/>
    </row>
    <row r="2605" spans="10:17" ht="12.75">
      <c r="J2605" s="9"/>
      <c r="O2605" s="48"/>
      <c r="P2605" s="48"/>
      <c r="Q2605" s="44"/>
    </row>
    <row r="2606" spans="10:17" ht="12.75">
      <c r="J2606" s="9"/>
      <c r="O2606" s="48"/>
      <c r="P2606" s="48"/>
      <c r="Q2606" s="44"/>
    </row>
    <row r="2607" spans="10:17" ht="12.75">
      <c r="J2607" s="9"/>
      <c r="O2607" s="48"/>
      <c r="P2607" s="48"/>
      <c r="Q2607" s="44"/>
    </row>
    <row r="2608" spans="10:17" ht="12.75">
      <c r="J2608" s="9"/>
      <c r="O2608" s="48"/>
      <c r="P2608" s="48"/>
      <c r="Q2608" s="44"/>
    </row>
    <row r="2609" spans="10:17" ht="12.75">
      <c r="J2609" s="9"/>
      <c r="O2609" s="48"/>
      <c r="P2609" s="48"/>
      <c r="Q2609" s="44"/>
    </row>
    <row r="2610" spans="10:17" ht="12.75">
      <c r="J2610" s="9"/>
      <c r="O2610" s="48"/>
      <c r="P2610" s="48"/>
      <c r="Q2610" s="44"/>
    </row>
    <row r="2611" spans="10:17" ht="12.75">
      <c r="J2611" s="9"/>
      <c r="O2611" s="48"/>
      <c r="P2611" s="48"/>
      <c r="Q2611" s="44"/>
    </row>
    <row r="2612" spans="10:17" ht="12.75">
      <c r="J2612" s="9"/>
      <c r="O2612" s="48"/>
      <c r="P2612" s="48"/>
      <c r="Q2612" s="44"/>
    </row>
    <row r="2613" spans="10:17" ht="12.75">
      <c r="J2613" s="9"/>
      <c r="O2613" s="48"/>
      <c r="P2613" s="48"/>
      <c r="Q2613" s="44"/>
    </row>
    <row r="2614" spans="10:17" ht="12.75">
      <c r="J2614" s="9"/>
      <c r="O2614" s="48"/>
      <c r="P2614" s="48"/>
      <c r="Q2614" s="44"/>
    </row>
    <row r="2615" spans="10:17" ht="12.75">
      <c r="J2615" s="9"/>
      <c r="O2615" s="48"/>
      <c r="P2615" s="48"/>
      <c r="Q2615" s="44"/>
    </row>
    <row r="2616" spans="10:17" ht="12.75">
      <c r="J2616" s="9"/>
      <c r="O2616" s="48"/>
      <c r="P2616" s="48"/>
      <c r="Q2616" s="44"/>
    </row>
    <row r="2617" spans="10:17" ht="12.75">
      <c r="J2617" s="9"/>
      <c r="O2617" s="48"/>
      <c r="P2617" s="48"/>
      <c r="Q2617" s="44"/>
    </row>
    <row r="2618" spans="10:17" ht="12.75">
      <c r="J2618" s="9"/>
      <c r="O2618" s="48"/>
      <c r="P2618" s="48"/>
      <c r="Q2618" s="44"/>
    </row>
    <row r="2619" spans="10:17" ht="12.75">
      <c r="J2619" s="9"/>
      <c r="O2619" s="48"/>
      <c r="P2619" s="48"/>
      <c r="Q2619" s="44"/>
    </row>
    <row r="2620" spans="10:17" ht="12.75">
      <c r="J2620" s="9"/>
      <c r="O2620" s="48"/>
      <c r="P2620" s="48"/>
      <c r="Q2620" s="44"/>
    </row>
    <row r="2621" spans="10:17" ht="12.75">
      <c r="J2621" s="9"/>
      <c r="O2621" s="48"/>
      <c r="P2621" s="48"/>
      <c r="Q2621" s="44"/>
    </row>
    <row r="2622" spans="10:17" ht="12.75">
      <c r="J2622" s="9"/>
      <c r="O2622" s="48"/>
      <c r="P2622" s="48"/>
      <c r="Q2622" s="44"/>
    </row>
    <row r="2623" spans="10:17" ht="12.75">
      <c r="J2623" s="9"/>
      <c r="O2623" s="48"/>
      <c r="P2623" s="48"/>
      <c r="Q2623" s="44"/>
    </row>
    <row r="2624" spans="10:17" ht="12.75">
      <c r="J2624" s="9"/>
      <c r="O2624" s="48"/>
      <c r="P2624" s="48"/>
      <c r="Q2624" s="44"/>
    </row>
    <row r="2625" spans="10:17" ht="12.75">
      <c r="J2625" s="9"/>
      <c r="O2625" s="48"/>
      <c r="P2625" s="48"/>
      <c r="Q2625" s="44"/>
    </row>
    <row r="2626" spans="10:17" ht="12.75">
      <c r="J2626" s="9"/>
      <c r="O2626" s="48"/>
      <c r="P2626" s="48"/>
      <c r="Q2626" s="44"/>
    </row>
    <row r="2627" spans="10:17" ht="12.75">
      <c r="J2627" s="9"/>
      <c r="O2627" s="48"/>
      <c r="P2627" s="48"/>
      <c r="Q2627" s="44"/>
    </row>
    <row r="2628" spans="10:17" ht="12.75">
      <c r="J2628" s="9"/>
      <c r="O2628" s="48"/>
      <c r="P2628" s="48"/>
      <c r="Q2628" s="44"/>
    </row>
    <row r="2629" spans="10:17" ht="12.75">
      <c r="J2629" s="9"/>
      <c r="O2629" s="48"/>
      <c r="P2629" s="48"/>
      <c r="Q2629" s="44"/>
    </row>
    <row r="2630" spans="10:17" ht="12.75">
      <c r="J2630" s="9"/>
      <c r="O2630" s="48"/>
      <c r="P2630" s="48"/>
      <c r="Q2630" s="44"/>
    </row>
    <row r="2631" spans="10:17" ht="12.75">
      <c r="J2631" s="9"/>
      <c r="O2631" s="48"/>
      <c r="P2631" s="48"/>
      <c r="Q2631" s="44"/>
    </row>
    <row r="2632" spans="10:17" ht="12.75">
      <c r="J2632" s="9"/>
      <c r="O2632" s="48"/>
      <c r="P2632" s="48"/>
      <c r="Q2632" s="44"/>
    </row>
    <row r="2633" spans="10:17" ht="12.75">
      <c r="J2633" s="9"/>
      <c r="O2633" s="48"/>
      <c r="P2633" s="48"/>
      <c r="Q2633" s="44"/>
    </row>
    <row r="2634" spans="10:17" ht="12.75">
      <c r="J2634" s="9"/>
      <c r="O2634" s="48"/>
      <c r="P2634" s="48"/>
      <c r="Q2634" s="44"/>
    </row>
    <row r="2635" spans="10:17" ht="12.75">
      <c r="J2635" s="9"/>
      <c r="O2635" s="48"/>
      <c r="P2635" s="48"/>
      <c r="Q2635" s="44"/>
    </row>
    <row r="2636" spans="10:17" ht="12.75">
      <c r="J2636" s="9"/>
      <c r="O2636" s="48"/>
      <c r="P2636" s="48"/>
      <c r="Q2636" s="44"/>
    </row>
    <row r="2637" spans="10:17" ht="12.75">
      <c r="J2637" s="9"/>
      <c r="O2637" s="48"/>
      <c r="P2637" s="48"/>
      <c r="Q2637" s="44"/>
    </row>
    <row r="2638" spans="10:17" ht="12.75">
      <c r="J2638" s="9"/>
      <c r="O2638" s="48"/>
      <c r="P2638" s="48"/>
      <c r="Q2638" s="44"/>
    </row>
    <row r="2639" spans="10:17" ht="12.75">
      <c r="J2639" s="9"/>
      <c r="O2639" s="48"/>
      <c r="P2639" s="48"/>
      <c r="Q2639" s="44"/>
    </row>
    <row r="2640" spans="10:17" ht="12.75">
      <c r="J2640" s="9"/>
      <c r="O2640" s="48"/>
      <c r="P2640" s="48"/>
      <c r="Q2640" s="44"/>
    </row>
    <row r="2641" spans="10:17" ht="12.75">
      <c r="J2641" s="9"/>
      <c r="O2641" s="48"/>
      <c r="P2641" s="48"/>
      <c r="Q2641" s="44"/>
    </row>
    <row r="2642" spans="10:17" ht="12.75">
      <c r="J2642" s="9"/>
      <c r="O2642" s="48"/>
      <c r="P2642" s="48"/>
      <c r="Q2642" s="44"/>
    </row>
    <row r="2643" spans="10:17" ht="12.75">
      <c r="J2643" s="9"/>
      <c r="O2643" s="48"/>
      <c r="P2643" s="48"/>
      <c r="Q2643" s="44"/>
    </row>
    <row r="2644" spans="10:17" ht="12.75">
      <c r="J2644" s="9"/>
      <c r="O2644" s="48"/>
      <c r="P2644" s="48"/>
      <c r="Q2644" s="44"/>
    </row>
    <row r="2645" spans="10:17" ht="12.75">
      <c r="J2645" s="9"/>
      <c r="O2645" s="48"/>
      <c r="P2645" s="48"/>
      <c r="Q2645" s="44"/>
    </row>
    <row r="2646" spans="10:17" ht="12.75">
      <c r="J2646" s="9"/>
      <c r="O2646" s="48"/>
      <c r="P2646" s="48"/>
      <c r="Q2646" s="44"/>
    </row>
    <row r="2647" spans="10:17" ht="12.75">
      <c r="J2647" s="9"/>
      <c r="O2647" s="48"/>
      <c r="P2647" s="48"/>
      <c r="Q2647" s="44"/>
    </row>
    <row r="2648" spans="10:17" ht="12.75">
      <c r="J2648" s="9"/>
      <c r="O2648" s="48"/>
      <c r="P2648" s="48"/>
      <c r="Q2648" s="44"/>
    </row>
    <row r="2649" spans="10:17" ht="12.75">
      <c r="J2649" s="9"/>
      <c r="O2649" s="48"/>
      <c r="P2649" s="48"/>
      <c r="Q2649" s="44"/>
    </row>
    <row r="2650" spans="10:17" ht="12.75">
      <c r="J2650" s="9"/>
      <c r="O2650" s="48"/>
      <c r="P2650" s="48"/>
      <c r="Q2650" s="44"/>
    </row>
    <row r="2651" spans="10:17" ht="12.75">
      <c r="J2651" s="9"/>
      <c r="O2651" s="48"/>
      <c r="P2651" s="48"/>
      <c r="Q2651" s="44"/>
    </row>
    <row r="2652" spans="10:17" ht="12.75">
      <c r="J2652" s="9"/>
      <c r="O2652" s="48"/>
      <c r="P2652" s="48"/>
      <c r="Q2652" s="44"/>
    </row>
    <row r="2653" spans="10:17" ht="12.75">
      <c r="J2653" s="9"/>
      <c r="O2653" s="48"/>
      <c r="P2653" s="48"/>
      <c r="Q2653" s="44"/>
    </row>
    <row r="2654" spans="10:17" ht="12.75">
      <c r="J2654" s="9"/>
      <c r="O2654" s="48"/>
      <c r="P2654" s="48"/>
      <c r="Q2654" s="44"/>
    </row>
    <row r="2655" spans="10:17" ht="12.75">
      <c r="J2655" s="9"/>
      <c r="O2655" s="48"/>
      <c r="P2655" s="48"/>
      <c r="Q2655" s="44"/>
    </row>
    <row r="2656" spans="10:17" ht="12.75">
      <c r="J2656" s="9"/>
      <c r="O2656" s="48"/>
      <c r="P2656" s="48"/>
      <c r="Q2656" s="44"/>
    </row>
    <row r="2657" spans="10:17" ht="12.75">
      <c r="J2657" s="9"/>
      <c r="O2657" s="48"/>
      <c r="P2657" s="48"/>
      <c r="Q2657" s="44"/>
    </row>
    <row r="2658" spans="10:17" ht="12.75">
      <c r="J2658" s="9"/>
      <c r="O2658" s="48"/>
      <c r="P2658" s="48"/>
      <c r="Q2658" s="44"/>
    </row>
    <row r="2659" spans="10:17" ht="12.75">
      <c r="J2659" s="9"/>
      <c r="O2659" s="48"/>
      <c r="P2659" s="48"/>
      <c r="Q2659" s="44"/>
    </row>
    <row r="2660" spans="10:17" ht="12.75">
      <c r="J2660" s="9"/>
      <c r="O2660" s="48"/>
      <c r="P2660" s="48"/>
      <c r="Q2660" s="44"/>
    </row>
    <row r="2661" spans="10:17" ht="12.75">
      <c r="J2661" s="9"/>
      <c r="O2661" s="48"/>
      <c r="P2661" s="48"/>
      <c r="Q2661" s="44"/>
    </row>
    <row r="2662" spans="10:17" ht="12.75">
      <c r="J2662" s="9"/>
      <c r="O2662" s="48"/>
      <c r="P2662" s="48"/>
      <c r="Q2662" s="44"/>
    </row>
    <row r="2663" spans="10:17" ht="12.75">
      <c r="J2663" s="9"/>
      <c r="O2663" s="48"/>
      <c r="P2663" s="48"/>
      <c r="Q2663" s="44"/>
    </row>
    <row r="2664" spans="10:17" ht="12.75">
      <c r="J2664" s="9"/>
      <c r="O2664" s="48"/>
      <c r="P2664" s="48"/>
      <c r="Q2664" s="44"/>
    </row>
    <row r="2665" spans="10:17" ht="12.75">
      <c r="J2665" s="9"/>
      <c r="O2665" s="48"/>
      <c r="P2665" s="48"/>
      <c r="Q2665" s="44"/>
    </row>
    <row r="2666" spans="10:17" ht="12.75">
      <c r="J2666" s="9"/>
      <c r="O2666" s="48"/>
      <c r="P2666" s="48"/>
      <c r="Q2666" s="44"/>
    </row>
    <row r="2667" spans="10:17" ht="12.75">
      <c r="J2667" s="9"/>
      <c r="O2667" s="48"/>
      <c r="P2667" s="48"/>
      <c r="Q2667" s="44"/>
    </row>
    <row r="2668" spans="10:17" ht="12.75">
      <c r="J2668" s="9"/>
      <c r="O2668" s="48"/>
      <c r="P2668" s="48"/>
      <c r="Q2668" s="44"/>
    </row>
    <row r="2669" spans="10:17" ht="12.75">
      <c r="J2669" s="9"/>
      <c r="O2669" s="48"/>
      <c r="P2669" s="48"/>
      <c r="Q2669" s="44"/>
    </row>
    <row r="2670" spans="10:17" ht="12.75">
      <c r="J2670" s="9"/>
      <c r="O2670" s="48"/>
      <c r="P2670" s="48"/>
      <c r="Q2670" s="44"/>
    </row>
    <row r="2671" spans="10:17" ht="12.75">
      <c r="J2671" s="9"/>
      <c r="O2671" s="48"/>
      <c r="P2671" s="48"/>
      <c r="Q2671" s="44"/>
    </row>
    <row r="2672" spans="10:17" ht="12.75">
      <c r="J2672" s="9"/>
      <c r="O2672" s="48"/>
      <c r="P2672" s="48"/>
      <c r="Q2672" s="44"/>
    </row>
    <row r="2673" spans="10:17" ht="12.75">
      <c r="J2673" s="9"/>
      <c r="O2673" s="48"/>
      <c r="P2673" s="48"/>
      <c r="Q2673" s="44"/>
    </row>
    <row r="2674" spans="10:17" ht="12.75">
      <c r="J2674" s="9"/>
      <c r="O2674" s="48"/>
      <c r="P2674" s="48"/>
      <c r="Q2674" s="44"/>
    </row>
    <row r="2675" spans="10:17" ht="12.75">
      <c r="J2675" s="9"/>
      <c r="O2675" s="48"/>
      <c r="P2675" s="48"/>
      <c r="Q2675" s="44"/>
    </row>
    <row r="2676" spans="10:17" ht="12.75">
      <c r="J2676" s="9"/>
      <c r="O2676" s="48"/>
      <c r="P2676" s="48"/>
      <c r="Q2676" s="44"/>
    </row>
    <row r="2677" spans="10:17" ht="12.75">
      <c r="J2677" s="9"/>
      <c r="O2677" s="48"/>
      <c r="P2677" s="48"/>
      <c r="Q2677" s="44"/>
    </row>
    <row r="2678" spans="10:17" ht="12.75">
      <c r="J2678" s="9"/>
      <c r="O2678" s="48"/>
      <c r="P2678" s="48"/>
      <c r="Q2678" s="44"/>
    </row>
    <row r="2679" spans="10:17" ht="12.75">
      <c r="J2679" s="9"/>
      <c r="O2679" s="48"/>
      <c r="P2679" s="48"/>
      <c r="Q2679" s="44"/>
    </row>
    <row r="2680" spans="10:17" ht="12.75">
      <c r="J2680" s="9"/>
      <c r="O2680" s="48"/>
      <c r="P2680" s="48"/>
      <c r="Q2680" s="44"/>
    </row>
    <row r="2681" spans="10:17" ht="12.75">
      <c r="J2681" s="9"/>
      <c r="O2681" s="48"/>
      <c r="P2681" s="48"/>
      <c r="Q2681" s="44"/>
    </row>
    <row r="2682" spans="10:17" ht="12.75">
      <c r="J2682" s="9"/>
      <c r="O2682" s="48"/>
      <c r="P2682" s="48"/>
      <c r="Q2682" s="44"/>
    </row>
    <row r="2683" spans="10:17" ht="12.75">
      <c r="J2683" s="9"/>
      <c r="O2683" s="48"/>
      <c r="P2683" s="48"/>
      <c r="Q2683" s="44"/>
    </row>
    <row r="2684" spans="10:17" ht="12.75">
      <c r="J2684" s="9"/>
      <c r="O2684" s="48"/>
      <c r="P2684" s="48"/>
      <c r="Q2684" s="44"/>
    </row>
    <row r="2685" spans="10:17" ht="12.75">
      <c r="J2685" s="9"/>
      <c r="O2685" s="48"/>
      <c r="P2685" s="48"/>
      <c r="Q2685" s="44"/>
    </row>
    <row r="2686" spans="10:17" ht="12.75">
      <c r="J2686" s="9"/>
      <c r="O2686" s="48"/>
      <c r="P2686" s="48"/>
      <c r="Q2686" s="44"/>
    </row>
    <row r="2687" spans="10:17" ht="12.75">
      <c r="J2687" s="9"/>
      <c r="O2687" s="48"/>
      <c r="P2687" s="48"/>
      <c r="Q2687" s="44"/>
    </row>
    <row r="2688" spans="10:17" ht="12.75">
      <c r="J2688" s="9"/>
      <c r="O2688" s="48"/>
      <c r="P2688" s="48"/>
      <c r="Q2688" s="44"/>
    </row>
    <row r="2689" spans="10:17" ht="12.75">
      <c r="J2689" s="9"/>
      <c r="O2689" s="48"/>
      <c r="P2689" s="48"/>
      <c r="Q2689" s="44"/>
    </row>
    <row r="2690" spans="10:17" ht="12.75">
      <c r="J2690" s="9"/>
      <c r="O2690" s="48"/>
      <c r="P2690" s="48"/>
      <c r="Q2690" s="44"/>
    </row>
    <row r="2691" spans="10:17" ht="12.75">
      <c r="J2691" s="9"/>
      <c r="O2691" s="48"/>
      <c r="P2691" s="48"/>
      <c r="Q2691" s="44"/>
    </row>
    <row r="2692" spans="10:17" ht="12.75">
      <c r="J2692" s="9"/>
      <c r="O2692" s="48"/>
      <c r="P2692" s="48"/>
      <c r="Q2692" s="44"/>
    </row>
    <row r="2693" spans="10:17" ht="12.75">
      <c r="J2693" s="9"/>
      <c r="O2693" s="48"/>
      <c r="P2693" s="48"/>
      <c r="Q2693" s="44"/>
    </row>
    <row r="2694" spans="10:17" ht="12.75">
      <c r="J2694" s="9"/>
      <c r="O2694" s="48"/>
      <c r="P2694" s="48"/>
      <c r="Q2694" s="44"/>
    </row>
    <row r="2695" spans="10:17" ht="12.75">
      <c r="J2695" s="9"/>
      <c r="O2695" s="48"/>
      <c r="P2695" s="48"/>
      <c r="Q2695" s="44"/>
    </row>
    <row r="2696" spans="10:17" ht="12.75">
      <c r="J2696" s="9"/>
      <c r="O2696" s="48"/>
      <c r="P2696" s="48"/>
      <c r="Q2696" s="44"/>
    </row>
    <row r="2697" spans="10:17" ht="12.75">
      <c r="J2697" s="9"/>
      <c r="O2697" s="48"/>
      <c r="P2697" s="48"/>
      <c r="Q2697" s="44"/>
    </row>
    <row r="2698" spans="10:17" ht="12.75">
      <c r="J2698" s="9"/>
      <c r="O2698" s="48"/>
      <c r="P2698" s="48"/>
      <c r="Q2698" s="44"/>
    </row>
    <row r="2699" spans="10:17" ht="12.75">
      <c r="J2699" s="9"/>
      <c r="O2699" s="48"/>
      <c r="P2699" s="48"/>
      <c r="Q2699" s="44"/>
    </row>
    <row r="2700" spans="10:17" ht="12.75">
      <c r="J2700" s="9"/>
      <c r="O2700" s="48"/>
      <c r="P2700" s="48"/>
      <c r="Q2700" s="44"/>
    </row>
    <row r="2701" spans="10:17" ht="12.75">
      <c r="J2701" s="9"/>
      <c r="O2701" s="48"/>
      <c r="P2701" s="48"/>
      <c r="Q2701" s="44"/>
    </row>
    <row r="2702" spans="10:17" ht="12.75">
      <c r="J2702" s="9"/>
      <c r="O2702" s="48"/>
      <c r="P2702" s="48"/>
      <c r="Q2702" s="44"/>
    </row>
    <row r="2703" spans="10:17" ht="12.75">
      <c r="J2703" s="9"/>
      <c r="O2703" s="48"/>
      <c r="P2703" s="48"/>
      <c r="Q2703" s="44"/>
    </row>
    <row r="2704" spans="10:17" ht="12.75">
      <c r="J2704" s="9"/>
      <c r="O2704" s="48"/>
      <c r="P2704" s="48"/>
      <c r="Q2704" s="44"/>
    </row>
    <row r="2705" spans="10:17" ht="12.75">
      <c r="J2705" s="9"/>
      <c r="O2705" s="48"/>
      <c r="P2705" s="48"/>
      <c r="Q2705" s="44"/>
    </row>
    <row r="2706" spans="10:17" ht="12.75">
      <c r="J2706" s="9"/>
      <c r="O2706" s="48"/>
      <c r="P2706" s="48"/>
      <c r="Q2706" s="44"/>
    </row>
    <row r="2707" spans="10:17" ht="12.75">
      <c r="J2707" s="9"/>
      <c r="O2707" s="48"/>
      <c r="P2707" s="48"/>
      <c r="Q2707" s="44"/>
    </row>
    <row r="2708" spans="10:17" ht="12.75">
      <c r="J2708" s="9"/>
      <c r="O2708" s="48"/>
      <c r="P2708" s="48"/>
      <c r="Q2708" s="44"/>
    </row>
    <row r="2709" spans="10:17" ht="12.75">
      <c r="J2709" s="9"/>
      <c r="O2709" s="48"/>
      <c r="P2709" s="48"/>
      <c r="Q2709" s="44"/>
    </row>
    <row r="2710" spans="10:17" ht="12.75">
      <c r="J2710" s="9"/>
      <c r="O2710" s="48"/>
      <c r="P2710" s="48"/>
      <c r="Q2710" s="44"/>
    </row>
    <row r="2711" spans="10:17" ht="12.75">
      <c r="J2711" s="9"/>
      <c r="O2711" s="48"/>
      <c r="P2711" s="48"/>
      <c r="Q2711" s="44"/>
    </row>
    <row r="2712" spans="10:17" ht="12.75">
      <c r="J2712" s="9"/>
      <c r="O2712" s="48"/>
      <c r="P2712" s="48"/>
      <c r="Q2712" s="44"/>
    </row>
    <row r="2713" spans="10:17" ht="12.75">
      <c r="J2713" s="9"/>
      <c r="O2713" s="48"/>
      <c r="P2713" s="48"/>
      <c r="Q2713" s="44"/>
    </row>
    <row r="2714" spans="10:17" ht="12.75">
      <c r="J2714" s="9"/>
      <c r="O2714" s="48"/>
      <c r="P2714" s="48"/>
      <c r="Q2714" s="44"/>
    </row>
    <row r="2715" spans="10:17" ht="12.75">
      <c r="J2715" s="9"/>
      <c r="O2715" s="48"/>
      <c r="P2715" s="48"/>
      <c r="Q2715" s="44"/>
    </row>
    <row r="2716" spans="10:17" ht="12.75">
      <c r="J2716" s="9"/>
      <c r="O2716" s="48"/>
      <c r="P2716" s="48"/>
      <c r="Q2716" s="44"/>
    </row>
    <row r="2717" spans="10:17" ht="12.75">
      <c r="J2717" s="9"/>
      <c r="O2717" s="48"/>
      <c r="P2717" s="48"/>
      <c r="Q2717" s="44"/>
    </row>
    <row r="2718" spans="10:17" ht="12.75">
      <c r="J2718" s="9"/>
      <c r="O2718" s="48"/>
      <c r="P2718" s="48"/>
      <c r="Q2718" s="44"/>
    </row>
    <row r="2719" spans="10:17" ht="12.75">
      <c r="J2719" s="9"/>
      <c r="O2719" s="48"/>
      <c r="P2719" s="48"/>
      <c r="Q2719" s="44"/>
    </row>
    <row r="2720" spans="10:17" ht="12.75">
      <c r="J2720" s="9"/>
      <c r="O2720" s="48"/>
      <c r="P2720" s="48"/>
      <c r="Q2720" s="44"/>
    </row>
    <row r="2721" spans="10:17" ht="12.75">
      <c r="J2721" s="9"/>
      <c r="O2721" s="48"/>
      <c r="P2721" s="48"/>
      <c r="Q2721" s="44"/>
    </row>
    <row r="2722" spans="10:17" ht="12.75">
      <c r="J2722" s="9"/>
      <c r="O2722" s="48"/>
      <c r="P2722" s="48"/>
      <c r="Q2722" s="44"/>
    </row>
    <row r="2723" spans="10:17" ht="12.75">
      <c r="J2723" s="9"/>
      <c r="O2723" s="48"/>
      <c r="P2723" s="48"/>
      <c r="Q2723" s="44"/>
    </row>
    <row r="2724" spans="10:17" ht="12.75">
      <c r="J2724" s="9"/>
      <c r="O2724" s="48"/>
      <c r="P2724" s="48"/>
      <c r="Q2724" s="44"/>
    </row>
    <row r="2725" spans="10:17" ht="12.75">
      <c r="J2725" s="9"/>
      <c r="O2725" s="48"/>
      <c r="P2725" s="48"/>
      <c r="Q2725" s="44"/>
    </row>
    <row r="2726" spans="10:17" ht="12.75">
      <c r="J2726" s="9"/>
      <c r="O2726" s="48"/>
      <c r="P2726" s="48"/>
      <c r="Q2726" s="44"/>
    </row>
    <row r="2727" spans="10:17" ht="12.75">
      <c r="J2727" s="9"/>
      <c r="O2727" s="48"/>
      <c r="P2727" s="48"/>
      <c r="Q2727" s="44"/>
    </row>
    <row r="2728" spans="10:17" ht="12.75">
      <c r="J2728" s="9"/>
      <c r="O2728" s="48"/>
      <c r="P2728" s="48"/>
      <c r="Q2728" s="44"/>
    </row>
    <row r="2729" spans="10:17" ht="12.75">
      <c r="J2729" s="9"/>
      <c r="O2729" s="48"/>
      <c r="P2729" s="48"/>
      <c r="Q2729" s="44"/>
    </row>
    <row r="2730" spans="10:17" ht="12.75">
      <c r="J2730" s="9"/>
      <c r="O2730" s="48"/>
      <c r="P2730" s="48"/>
      <c r="Q2730" s="44"/>
    </row>
    <row r="2731" spans="10:17" ht="12.75">
      <c r="J2731" s="9"/>
      <c r="O2731" s="48"/>
      <c r="P2731" s="48"/>
      <c r="Q2731" s="44"/>
    </row>
    <row r="2732" spans="10:17" ht="12.75">
      <c r="J2732" s="9"/>
      <c r="O2732" s="48"/>
      <c r="P2732" s="48"/>
      <c r="Q2732" s="44"/>
    </row>
    <row r="2733" spans="10:17" ht="12.75">
      <c r="J2733" s="9"/>
      <c r="O2733" s="48"/>
      <c r="P2733" s="48"/>
      <c r="Q2733" s="44"/>
    </row>
    <row r="2734" spans="10:17" ht="12.75">
      <c r="J2734" s="9"/>
      <c r="O2734" s="48"/>
      <c r="P2734" s="48"/>
      <c r="Q2734" s="44"/>
    </row>
    <row r="2735" spans="10:17" ht="12.75">
      <c r="J2735" s="9"/>
      <c r="O2735" s="48"/>
      <c r="P2735" s="48"/>
      <c r="Q2735" s="44"/>
    </row>
    <row r="2736" spans="10:17" ht="12.75">
      <c r="J2736" s="9"/>
      <c r="O2736" s="48"/>
      <c r="P2736" s="48"/>
      <c r="Q2736" s="44"/>
    </row>
    <row r="2737" spans="10:17" ht="12.75">
      <c r="J2737" s="9"/>
      <c r="O2737" s="48"/>
      <c r="P2737" s="48"/>
      <c r="Q2737" s="44"/>
    </row>
    <row r="2738" spans="10:17" ht="12.75">
      <c r="J2738" s="9"/>
      <c r="O2738" s="48"/>
      <c r="P2738" s="48"/>
      <c r="Q2738" s="44"/>
    </row>
    <row r="2739" spans="10:17" ht="12.75">
      <c r="J2739" s="9"/>
      <c r="O2739" s="48"/>
      <c r="P2739" s="48"/>
      <c r="Q2739" s="44"/>
    </row>
    <row r="2740" spans="10:17" ht="12.75">
      <c r="J2740" s="9"/>
      <c r="O2740" s="48"/>
      <c r="P2740" s="48"/>
      <c r="Q2740" s="44"/>
    </row>
    <row r="2741" spans="10:17" ht="12.75">
      <c r="J2741" s="9"/>
      <c r="O2741" s="48"/>
      <c r="P2741" s="48"/>
      <c r="Q2741" s="44"/>
    </row>
    <row r="2742" spans="10:17" ht="12.75">
      <c r="J2742" s="9"/>
      <c r="O2742" s="48"/>
      <c r="P2742" s="48"/>
      <c r="Q2742" s="44"/>
    </row>
    <row r="2743" spans="10:17" ht="12.75">
      <c r="J2743" s="9"/>
      <c r="O2743" s="48"/>
      <c r="P2743" s="48"/>
      <c r="Q2743" s="44"/>
    </row>
    <row r="2744" spans="10:17" ht="12.75">
      <c r="J2744" s="9"/>
      <c r="O2744" s="48"/>
      <c r="P2744" s="48"/>
      <c r="Q2744" s="44"/>
    </row>
    <row r="2745" spans="10:17" ht="12.75">
      <c r="J2745" s="9"/>
      <c r="O2745" s="48"/>
      <c r="P2745" s="48"/>
      <c r="Q2745" s="44"/>
    </row>
    <row r="2746" spans="10:17" ht="12.75">
      <c r="J2746" s="9"/>
      <c r="O2746" s="48"/>
      <c r="P2746" s="48"/>
      <c r="Q2746" s="44"/>
    </row>
    <row r="2747" spans="10:17" ht="12.75">
      <c r="J2747" s="9"/>
      <c r="O2747" s="48"/>
      <c r="P2747" s="48"/>
      <c r="Q2747" s="44"/>
    </row>
    <row r="2748" spans="10:17" ht="12.75">
      <c r="J2748" s="9"/>
      <c r="O2748" s="48"/>
      <c r="P2748" s="48"/>
      <c r="Q2748" s="44"/>
    </row>
    <row r="2749" spans="10:17" ht="12.75">
      <c r="J2749" s="9"/>
      <c r="O2749" s="48"/>
      <c r="P2749" s="48"/>
      <c r="Q2749" s="44"/>
    </row>
    <row r="2750" spans="10:17" ht="12.75">
      <c r="J2750" s="9"/>
      <c r="O2750" s="48"/>
      <c r="P2750" s="48"/>
      <c r="Q2750" s="44"/>
    </row>
    <row r="2751" spans="10:17" ht="12.75">
      <c r="J2751" s="9"/>
      <c r="O2751" s="48"/>
      <c r="P2751" s="48"/>
      <c r="Q2751" s="44"/>
    </row>
    <row r="2752" spans="10:17" ht="12.75">
      <c r="J2752" s="9"/>
      <c r="O2752" s="48"/>
      <c r="P2752" s="48"/>
      <c r="Q2752" s="44"/>
    </row>
    <row r="2753" spans="10:17" ht="12.75">
      <c r="J2753" s="9"/>
      <c r="O2753" s="48"/>
      <c r="P2753" s="48"/>
      <c r="Q2753" s="44"/>
    </row>
    <row r="2754" spans="10:17" ht="12.75">
      <c r="J2754" s="9"/>
      <c r="O2754" s="48"/>
      <c r="P2754" s="48"/>
      <c r="Q2754" s="44"/>
    </row>
    <row r="2755" spans="10:17" ht="12.75">
      <c r="J2755" s="9"/>
      <c r="O2755" s="48"/>
      <c r="P2755" s="48"/>
      <c r="Q2755" s="44"/>
    </row>
    <row r="2756" spans="10:17" ht="12.75">
      <c r="J2756" s="9"/>
      <c r="O2756" s="48"/>
      <c r="P2756" s="48"/>
      <c r="Q2756" s="44"/>
    </row>
    <row r="2757" spans="10:17" ht="12.75">
      <c r="J2757" s="9"/>
      <c r="O2757" s="48"/>
      <c r="P2757" s="48"/>
      <c r="Q2757" s="44"/>
    </row>
    <row r="2758" spans="10:17" ht="12.75">
      <c r="J2758" s="9"/>
      <c r="O2758" s="48"/>
      <c r="P2758" s="48"/>
      <c r="Q2758" s="44"/>
    </row>
    <row r="2759" spans="10:17" ht="12.75">
      <c r="J2759" s="9"/>
      <c r="O2759" s="48"/>
      <c r="P2759" s="48"/>
      <c r="Q2759" s="44"/>
    </row>
    <row r="2760" spans="10:17" ht="12.75">
      <c r="J2760" s="9"/>
      <c r="O2760" s="48"/>
      <c r="P2760" s="48"/>
      <c r="Q2760" s="44"/>
    </row>
    <row r="2761" spans="10:17" ht="12.75">
      <c r="J2761" s="9"/>
      <c r="O2761" s="48"/>
      <c r="P2761" s="48"/>
      <c r="Q2761" s="44"/>
    </row>
    <row r="2762" spans="10:17" ht="12.75">
      <c r="J2762" s="9"/>
      <c r="O2762" s="48"/>
      <c r="P2762" s="48"/>
      <c r="Q2762" s="44"/>
    </row>
    <row r="2763" spans="10:17" ht="12.75">
      <c r="J2763" s="9"/>
      <c r="O2763" s="48"/>
      <c r="P2763" s="48"/>
      <c r="Q2763" s="44"/>
    </row>
    <row r="2764" spans="10:17" ht="12.75">
      <c r="J2764" s="9"/>
      <c r="O2764" s="48"/>
      <c r="P2764" s="48"/>
      <c r="Q2764" s="44"/>
    </row>
    <row r="2765" spans="10:17" ht="12.75">
      <c r="J2765" s="9"/>
      <c r="O2765" s="48"/>
      <c r="P2765" s="48"/>
      <c r="Q2765" s="44"/>
    </row>
    <row r="2766" spans="10:17" ht="12.75">
      <c r="J2766" s="9"/>
      <c r="O2766" s="48"/>
      <c r="P2766" s="48"/>
      <c r="Q2766" s="44"/>
    </row>
    <row r="2767" spans="10:17" ht="12.75">
      <c r="J2767" s="9"/>
      <c r="O2767" s="48"/>
      <c r="P2767" s="48"/>
      <c r="Q2767" s="44"/>
    </row>
    <row r="2768" spans="10:17" ht="12.75">
      <c r="J2768" s="9"/>
      <c r="O2768" s="48"/>
      <c r="P2768" s="48"/>
      <c r="Q2768" s="44"/>
    </row>
    <row r="2769" spans="10:17" ht="12.75">
      <c r="J2769" s="9"/>
      <c r="O2769" s="48"/>
      <c r="P2769" s="48"/>
      <c r="Q2769" s="44"/>
    </row>
    <row r="2770" spans="10:17" ht="12.75">
      <c r="J2770" s="9"/>
      <c r="O2770" s="48"/>
      <c r="P2770" s="48"/>
      <c r="Q2770" s="44"/>
    </row>
    <row r="2771" spans="10:17" ht="12.75">
      <c r="J2771" s="9"/>
      <c r="O2771" s="48"/>
      <c r="P2771" s="48"/>
      <c r="Q2771" s="44"/>
    </row>
    <row r="2772" spans="10:17" ht="12.75">
      <c r="J2772" s="9"/>
      <c r="O2772" s="48"/>
      <c r="P2772" s="48"/>
      <c r="Q2772" s="44"/>
    </row>
    <row r="2773" spans="10:17" ht="12.75">
      <c r="J2773" s="9"/>
      <c r="O2773" s="48"/>
      <c r="P2773" s="48"/>
      <c r="Q2773" s="44"/>
    </row>
    <row r="2774" spans="10:17" ht="12.75">
      <c r="J2774" s="9"/>
      <c r="O2774" s="48"/>
      <c r="P2774" s="48"/>
      <c r="Q2774" s="44"/>
    </row>
    <row r="2775" spans="10:17" ht="12.75">
      <c r="J2775" s="9"/>
      <c r="O2775" s="48"/>
      <c r="P2775" s="48"/>
      <c r="Q2775" s="44"/>
    </row>
    <row r="2776" spans="10:17" ht="12.75">
      <c r="J2776" s="9"/>
      <c r="O2776" s="48"/>
      <c r="P2776" s="48"/>
      <c r="Q2776" s="44"/>
    </row>
    <row r="2777" spans="10:17" ht="12.75">
      <c r="J2777" s="9"/>
      <c r="O2777" s="48"/>
      <c r="P2777" s="48"/>
      <c r="Q2777" s="44"/>
    </row>
    <row r="2778" spans="10:17" ht="12.75">
      <c r="J2778" s="9"/>
      <c r="O2778" s="48"/>
      <c r="P2778" s="48"/>
      <c r="Q2778" s="44"/>
    </row>
    <row r="2779" spans="10:17" ht="12.75">
      <c r="J2779" s="9"/>
      <c r="O2779" s="48"/>
      <c r="P2779" s="48"/>
      <c r="Q2779" s="44"/>
    </row>
    <row r="2780" spans="10:17" ht="12.75">
      <c r="J2780" s="9"/>
      <c r="O2780" s="48"/>
      <c r="P2780" s="48"/>
      <c r="Q2780" s="44"/>
    </row>
    <row r="2781" spans="10:17" ht="12.75">
      <c r="J2781" s="9"/>
      <c r="O2781" s="48"/>
      <c r="P2781" s="48"/>
      <c r="Q2781" s="44"/>
    </row>
    <row r="2782" spans="10:17" ht="12.75">
      <c r="J2782" s="9"/>
      <c r="O2782" s="48"/>
      <c r="P2782" s="48"/>
      <c r="Q2782" s="44"/>
    </row>
    <row r="2783" spans="10:17" ht="12.75">
      <c r="J2783" s="9"/>
      <c r="O2783" s="48"/>
      <c r="P2783" s="48"/>
      <c r="Q2783" s="44"/>
    </row>
    <row r="2784" spans="10:17" ht="12.75">
      <c r="J2784" s="9"/>
      <c r="O2784" s="48"/>
      <c r="P2784" s="48"/>
      <c r="Q2784" s="44"/>
    </row>
    <row r="2785" spans="10:17" ht="12.75">
      <c r="J2785" s="9"/>
      <c r="O2785" s="48"/>
      <c r="P2785" s="48"/>
      <c r="Q2785" s="44"/>
    </row>
    <row r="2786" spans="10:17" ht="12.75">
      <c r="J2786" s="9"/>
      <c r="O2786" s="48"/>
      <c r="P2786" s="48"/>
      <c r="Q2786" s="44"/>
    </row>
    <row r="2787" spans="10:17" ht="12.75">
      <c r="J2787" s="9"/>
      <c r="O2787" s="48"/>
      <c r="P2787" s="48"/>
      <c r="Q2787" s="44"/>
    </row>
    <row r="2788" spans="10:17" ht="12.75">
      <c r="J2788" s="9"/>
      <c r="O2788" s="48"/>
      <c r="P2788" s="48"/>
      <c r="Q2788" s="44"/>
    </row>
    <row r="2789" spans="10:17" ht="12.75">
      <c r="J2789" s="9"/>
      <c r="O2789" s="48"/>
      <c r="P2789" s="48"/>
      <c r="Q2789" s="44"/>
    </row>
    <row r="2790" spans="10:17" ht="12.75">
      <c r="J2790" s="9"/>
      <c r="O2790" s="48"/>
      <c r="P2790" s="48"/>
      <c r="Q2790" s="44"/>
    </row>
    <row r="2791" spans="10:17" ht="12.75">
      <c r="J2791" s="9"/>
      <c r="O2791" s="48"/>
      <c r="P2791" s="48"/>
      <c r="Q2791" s="44"/>
    </row>
    <row r="2792" spans="10:17" ht="12.75">
      <c r="J2792" s="9"/>
      <c r="O2792" s="48"/>
      <c r="P2792" s="48"/>
      <c r="Q2792" s="44"/>
    </row>
    <row r="2793" spans="10:17" ht="12.75">
      <c r="J2793" s="9"/>
      <c r="O2793" s="48"/>
      <c r="P2793" s="48"/>
      <c r="Q2793" s="44"/>
    </row>
    <row r="2794" spans="10:17" ht="12.75">
      <c r="J2794" s="9"/>
      <c r="O2794" s="48"/>
      <c r="P2794" s="48"/>
      <c r="Q2794" s="44"/>
    </row>
    <row r="2795" spans="10:17" ht="12.75">
      <c r="J2795" s="9"/>
      <c r="O2795" s="48"/>
      <c r="P2795" s="48"/>
      <c r="Q2795" s="44"/>
    </row>
    <row r="2796" spans="10:17" ht="12.75">
      <c r="J2796" s="9"/>
      <c r="O2796" s="48"/>
      <c r="P2796" s="48"/>
      <c r="Q2796" s="44"/>
    </row>
    <row r="2797" spans="10:17" ht="12.75">
      <c r="J2797" s="9"/>
      <c r="O2797" s="48"/>
      <c r="P2797" s="48"/>
      <c r="Q2797" s="44"/>
    </row>
    <row r="2798" spans="10:17" ht="12.75">
      <c r="J2798" s="9"/>
      <c r="O2798" s="48"/>
      <c r="P2798" s="48"/>
      <c r="Q2798" s="44"/>
    </row>
    <row r="2799" spans="10:17" ht="12.75">
      <c r="J2799" s="9"/>
      <c r="O2799" s="48"/>
      <c r="P2799" s="48"/>
      <c r="Q2799" s="44"/>
    </row>
    <row r="2800" spans="10:17" ht="12.75">
      <c r="J2800" s="9"/>
      <c r="O2800" s="48"/>
      <c r="P2800" s="48"/>
      <c r="Q2800" s="44"/>
    </row>
    <row r="2801" spans="10:17" ht="12.75">
      <c r="J2801" s="9"/>
      <c r="O2801" s="48"/>
      <c r="P2801" s="48"/>
      <c r="Q2801" s="44"/>
    </row>
    <row r="2802" spans="10:17" ht="12.75">
      <c r="J2802" s="9"/>
      <c r="O2802" s="48"/>
      <c r="P2802" s="48"/>
      <c r="Q2802" s="44"/>
    </row>
    <row r="2803" spans="10:17" ht="12.75">
      <c r="J2803" s="9"/>
      <c r="O2803" s="48"/>
      <c r="P2803" s="48"/>
      <c r="Q2803" s="44"/>
    </row>
    <row r="2804" spans="10:17" ht="12.75">
      <c r="J2804" s="9"/>
      <c r="O2804" s="48"/>
      <c r="P2804" s="48"/>
      <c r="Q2804" s="44"/>
    </row>
    <row r="2805" spans="10:17" ht="12.75">
      <c r="J2805" s="9"/>
      <c r="O2805" s="48"/>
      <c r="P2805" s="48"/>
      <c r="Q2805" s="44"/>
    </row>
    <row r="2806" spans="10:17" ht="12.75">
      <c r="J2806" s="9"/>
      <c r="O2806" s="48"/>
      <c r="P2806" s="48"/>
      <c r="Q2806" s="44"/>
    </row>
    <row r="2807" spans="10:17" ht="12.75">
      <c r="J2807" s="9"/>
      <c r="O2807" s="48"/>
      <c r="P2807" s="48"/>
      <c r="Q2807" s="44"/>
    </row>
    <row r="2808" spans="10:17" ht="12.75">
      <c r="J2808" s="9"/>
      <c r="O2808" s="48"/>
      <c r="P2808" s="48"/>
      <c r="Q2808" s="44"/>
    </row>
    <row r="2809" spans="10:17" ht="12.75">
      <c r="J2809" s="9"/>
      <c r="O2809" s="48"/>
      <c r="P2809" s="48"/>
      <c r="Q2809" s="44"/>
    </row>
    <row r="2810" spans="10:17" ht="12.75">
      <c r="J2810" s="9"/>
      <c r="O2810" s="48"/>
      <c r="P2810" s="48"/>
      <c r="Q2810" s="44"/>
    </row>
    <row r="2811" spans="10:17" ht="12.75">
      <c r="J2811" s="9"/>
      <c r="O2811" s="48"/>
      <c r="P2811" s="48"/>
      <c r="Q2811" s="44"/>
    </row>
    <row r="2812" spans="10:17" ht="12.75">
      <c r="J2812" s="9"/>
      <c r="O2812" s="48"/>
      <c r="P2812" s="48"/>
      <c r="Q2812" s="44"/>
    </row>
    <row r="2813" spans="10:17" ht="12.75">
      <c r="J2813" s="9"/>
      <c r="O2813" s="48"/>
      <c r="P2813" s="48"/>
      <c r="Q2813" s="44"/>
    </row>
    <row r="2814" spans="10:17" ht="12.75">
      <c r="J2814" s="9"/>
      <c r="O2814" s="48"/>
      <c r="P2814" s="48"/>
      <c r="Q2814" s="44"/>
    </row>
    <row r="2815" spans="10:17" ht="12.75">
      <c r="J2815" s="9"/>
      <c r="O2815" s="48"/>
      <c r="P2815" s="48"/>
      <c r="Q2815" s="44"/>
    </row>
    <row r="2816" spans="10:17" ht="12.75">
      <c r="J2816" s="9"/>
      <c r="O2816" s="48"/>
      <c r="P2816" s="48"/>
      <c r="Q2816" s="44"/>
    </row>
    <row r="2817" spans="10:17" ht="12.75">
      <c r="J2817" s="9"/>
      <c r="O2817" s="48"/>
      <c r="P2817" s="48"/>
      <c r="Q2817" s="44"/>
    </row>
    <row r="2818" spans="10:17" ht="12.75">
      <c r="J2818" s="9"/>
      <c r="O2818" s="48"/>
      <c r="P2818" s="48"/>
      <c r="Q2818" s="44"/>
    </row>
    <row r="2819" spans="10:17" ht="12.75">
      <c r="J2819" s="9"/>
      <c r="O2819" s="48"/>
      <c r="P2819" s="48"/>
      <c r="Q2819" s="44"/>
    </row>
    <row r="2820" spans="10:17" ht="12.75">
      <c r="J2820" s="9"/>
      <c r="O2820" s="48"/>
      <c r="P2820" s="48"/>
      <c r="Q2820" s="44"/>
    </row>
    <row r="2821" spans="10:17" ht="12.75">
      <c r="J2821" s="9"/>
      <c r="O2821" s="48"/>
      <c r="P2821" s="48"/>
      <c r="Q2821" s="44"/>
    </row>
    <row r="2822" spans="10:17" ht="12.75">
      <c r="J2822" s="9"/>
      <c r="O2822" s="48"/>
      <c r="P2822" s="48"/>
      <c r="Q2822" s="44"/>
    </row>
    <row r="2823" spans="10:17" ht="12.75">
      <c r="J2823" s="9"/>
      <c r="O2823" s="48"/>
      <c r="P2823" s="48"/>
      <c r="Q2823" s="44"/>
    </row>
    <row r="2824" spans="10:17" ht="12.75">
      <c r="J2824" s="9"/>
      <c r="O2824" s="48"/>
      <c r="P2824" s="48"/>
      <c r="Q2824" s="44"/>
    </row>
    <row r="2825" spans="10:17" ht="12.75">
      <c r="J2825" s="9"/>
      <c r="O2825" s="48"/>
      <c r="P2825" s="48"/>
      <c r="Q2825" s="44"/>
    </row>
    <row r="2826" spans="10:17" ht="12.75">
      <c r="J2826" s="9"/>
      <c r="O2826" s="48"/>
      <c r="P2826" s="48"/>
      <c r="Q2826" s="44"/>
    </row>
    <row r="2827" spans="10:17" ht="12.75">
      <c r="J2827" s="9"/>
      <c r="O2827" s="48"/>
      <c r="P2827" s="48"/>
      <c r="Q2827" s="44"/>
    </row>
    <row r="2828" spans="10:17" ht="12.75">
      <c r="J2828" s="9"/>
      <c r="O2828" s="48"/>
      <c r="P2828" s="48"/>
      <c r="Q2828" s="44"/>
    </row>
    <row r="2829" spans="10:17" ht="12.75">
      <c r="J2829" s="9"/>
      <c r="O2829" s="48"/>
      <c r="P2829" s="48"/>
      <c r="Q2829" s="44"/>
    </row>
    <row r="2830" spans="10:17" ht="12.75">
      <c r="J2830" s="9"/>
      <c r="O2830" s="48"/>
      <c r="P2830" s="48"/>
      <c r="Q2830" s="44"/>
    </row>
    <row r="2831" spans="10:17" ht="12.75">
      <c r="J2831" s="9"/>
      <c r="O2831" s="48"/>
      <c r="P2831" s="48"/>
      <c r="Q2831" s="44"/>
    </row>
    <row r="2832" spans="10:17" ht="12.75">
      <c r="J2832" s="9"/>
      <c r="O2832" s="48"/>
      <c r="P2832" s="48"/>
      <c r="Q2832" s="44"/>
    </row>
    <row r="2833" spans="10:17" ht="12.75">
      <c r="J2833" s="9"/>
      <c r="O2833" s="48"/>
      <c r="P2833" s="48"/>
      <c r="Q2833" s="44"/>
    </row>
    <row r="2834" spans="10:17" ht="12.75">
      <c r="J2834" s="9"/>
      <c r="O2834" s="48"/>
      <c r="P2834" s="48"/>
      <c r="Q2834" s="44"/>
    </row>
    <row r="2835" spans="10:17" ht="12.75">
      <c r="J2835" s="9"/>
      <c r="O2835" s="48"/>
      <c r="P2835" s="48"/>
      <c r="Q2835" s="44"/>
    </row>
    <row r="2836" spans="10:17" ht="12.75">
      <c r="J2836" s="9"/>
      <c r="O2836" s="48"/>
      <c r="P2836" s="48"/>
      <c r="Q2836" s="44"/>
    </row>
    <row r="2837" spans="10:17" ht="12.75">
      <c r="J2837" s="9"/>
      <c r="O2837" s="48"/>
      <c r="P2837" s="48"/>
      <c r="Q2837" s="44"/>
    </row>
    <row r="2838" spans="10:17" ht="12.75">
      <c r="J2838" s="9"/>
      <c r="O2838" s="48"/>
      <c r="P2838" s="48"/>
      <c r="Q2838" s="44"/>
    </row>
    <row r="2839" spans="10:17" ht="12.75">
      <c r="J2839" s="9"/>
      <c r="O2839" s="48"/>
      <c r="P2839" s="48"/>
      <c r="Q2839" s="44"/>
    </row>
    <row r="2840" spans="10:17" ht="12.75">
      <c r="J2840" s="9"/>
      <c r="O2840" s="48"/>
      <c r="P2840" s="48"/>
      <c r="Q2840" s="44"/>
    </row>
    <row r="2841" spans="10:17" ht="12.75">
      <c r="J2841" s="9"/>
      <c r="O2841" s="48"/>
      <c r="P2841" s="48"/>
      <c r="Q2841" s="44"/>
    </row>
    <row r="2842" spans="10:17" ht="12.75">
      <c r="J2842" s="9"/>
      <c r="O2842" s="48"/>
      <c r="P2842" s="48"/>
      <c r="Q2842" s="44"/>
    </row>
    <row r="2843" spans="10:17" ht="12.75">
      <c r="J2843" s="9"/>
      <c r="O2843" s="48"/>
      <c r="P2843" s="48"/>
      <c r="Q2843" s="44"/>
    </row>
    <row r="2844" spans="10:17" ht="12.75">
      <c r="J2844" s="9"/>
      <c r="O2844" s="48"/>
      <c r="P2844" s="48"/>
      <c r="Q2844" s="44"/>
    </row>
    <row r="2845" spans="10:17" ht="12.75">
      <c r="J2845" s="9"/>
      <c r="O2845" s="48"/>
      <c r="P2845" s="48"/>
      <c r="Q2845" s="44"/>
    </row>
    <row r="2846" spans="10:17" ht="12.75">
      <c r="J2846" s="9"/>
      <c r="O2846" s="48"/>
      <c r="P2846" s="48"/>
      <c r="Q2846" s="44"/>
    </row>
    <row r="2847" spans="10:17" ht="12.75">
      <c r="J2847" s="9"/>
      <c r="O2847" s="48"/>
      <c r="P2847" s="48"/>
      <c r="Q2847" s="44"/>
    </row>
    <row r="2848" spans="10:17" ht="12.75">
      <c r="J2848" s="9"/>
      <c r="O2848" s="48"/>
      <c r="P2848" s="48"/>
      <c r="Q2848" s="44"/>
    </row>
    <row r="2849" spans="10:17" ht="12.75">
      <c r="J2849" s="9"/>
      <c r="O2849" s="48"/>
      <c r="P2849" s="48"/>
      <c r="Q2849" s="44"/>
    </row>
    <row r="2850" spans="10:17" ht="12.75">
      <c r="J2850" s="9"/>
      <c r="O2850" s="48"/>
      <c r="P2850" s="48"/>
      <c r="Q2850" s="44"/>
    </row>
    <row r="2851" spans="10:17" ht="12.75">
      <c r="J2851" s="9"/>
      <c r="O2851" s="48"/>
      <c r="P2851" s="48"/>
      <c r="Q2851" s="44"/>
    </row>
    <row r="2852" spans="10:17" ht="12.75">
      <c r="J2852" s="9"/>
      <c r="O2852" s="48"/>
      <c r="P2852" s="48"/>
      <c r="Q2852" s="44"/>
    </row>
    <row r="2853" spans="10:17" ht="12.75">
      <c r="J2853" s="9"/>
      <c r="O2853" s="48"/>
      <c r="P2853" s="48"/>
      <c r="Q2853" s="44"/>
    </row>
    <row r="2854" spans="10:17" ht="12.75">
      <c r="J2854" s="9"/>
      <c r="O2854" s="48"/>
      <c r="P2854" s="48"/>
      <c r="Q2854" s="44"/>
    </row>
    <row r="2855" spans="10:17" ht="12.75">
      <c r="J2855" s="9"/>
      <c r="O2855" s="48"/>
      <c r="P2855" s="48"/>
      <c r="Q2855" s="44"/>
    </row>
    <row r="2856" spans="10:17" ht="12.75">
      <c r="J2856" s="9"/>
      <c r="O2856" s="48"/>
      <c r="P2856" s="48"/>
      <c r="Q2856" s="44"/>
    </row>
    <row r="2857" spans="10:17" ht="12.75">
      <c r="J2857" s="9"/>
      <c r="O2857" s="48"/>
      <c r="P2857" s="48"/>
      <c r="Q2857" s="44"/>
    </row>
    <row r="2858" spans="10:17" ht="12.75">
      <c r="J2858" s="9"/>
      <c r="O2858" s="48"/>
      <c r="P2858" s="48"/>
      <c r="Q2858" s="44"/>
    </row>
    <row r="2859" spans="10:17" ht="12.75">
      <c r="J2859" s="9"/>
      <c r="O2859" s="48"/>
      <c r="P2859" s="48"/>
      <c r="Q2859" s="44"/>
    </row>
    <row r="2860" spans="10:17" ht="12.75">
      <c r="J2860" s="9"/>
      <c r="O2860" s="48"/>
      <c r="P2860" s="48"/>
      <c r="Q2860" s="44"/>
    </row>
    <row r="2861" spans="10:17" ht="12.75">
      <c r="J2861" s="9"/>
      <c r="O2861" s="48"/>
      <c r="P2861" s="48"/>
      <c r="Q2861" s="44"/>
    </row>
    <row r="2862" spans="10:17" ht="12.75">
      <c r="J2862" s="9"/>
      <c r="O2862" s="48"/>
      <c r="P2862" s="48"/>
      <c r="Q2862" s="44"/>
    </row>
    <row r="2863" spans="10:17" ht="12.75">
      <c r="J2863" s="9"/>
      <c r="O2863" s="48"/>
      <c r="P2863" s="48"/>
      <c r="Q2863" s="44"/>
    </row>
    <row r="2864" spans="10:17" ht="12.75">
      <c r="J2864" s="9"/>
      <c r="O2864" s="48"/>
      <c r="P2864" s="48"/>
      <c r="Q2864" s="44"/>
    </row>
    <row r="2865" spans="10:17" ht="12.75">
      <c r="J2865" s="9"/>
      <c r="O2865" s="48"/>
      <c r="P2865" s="48"/>
      <c r="Q2865" s="44"/>
    </row>
    <row r="2866" spans="10:17" ht="12.75">
      <c r="J2866" s="9"/>
      <c r="O2866" s="48"/>
      <c r="P2866" s="48"/>
      <c r="Q2866" s="44"/>
    </row>
    <row r="2867" spans="10:17" ht="12.75">
      <c r="J2867" s="9"/>
      <c r="O2867" s="48"/>
      <c r="P2867" s="48"/>
      <c r="Q2867" s="44"/>
    </row>
    <row r="2868" spans="10:17" ht="12.75">
      <c r="J2868" s="9"/>
      <c r="O2868" s="48"/>
      <c r="P2868" s="48"/>
      <c r="Q2868" s="44"/>
    </row>
    <row r="2869" spans="10:17" ht="12.75">
      <c r="J2869" s="9"/>
      <c r="O2869" s="48"/>
      <c r="P2869" s="48"/>
      <c r="Q2869" s="44"/>
    </row>
    <row r="2870" spans="10:17" ht="12.75">
      <c r="J2870" s="9"/>
      <c r="O2870" s="48"/>
      <c r="P2870" s="48"/>
      <c r="Q2870" s="44"/>
    </row>
    <row r="2871" spans="10:17" ht="12.75">
      <c r="J2871" s="9"/>
      <c r="O2871" s="48"/>
      <c r="P2871" s="48"/>
      <c r="Q2871" s="44"/>
    </row>
    <row r="2872" spans="10:17" ht="12.75">
      <c r="J2872" s="9"/>
      <c r="O2872" s="48"/>
      <c r="P2872" s="48"/>
      <c r="Q2872" s="44"/>
    </row>
    <row r="2873" spans="10:17" ht="12.75">
      <c r="J2873" s="9"/>
      <c r="O2873" s="48"/>
      <c r="P2873" s="48"/>
      <c r="Q2873" s="44"/>
    </row>
    <row r="2874" spans="10:17" ht="12.75">
      <c r="J2874" s="9"/>
      <c r="O2874" s="48"/>
      <c r="P2874" s="48"/>
      <c r="Q2874" s="44"/>
    </row>
    <row r="2875" spans="10:17" ht="12.75">
      <c r="J2875" s="9"/>
      <c r="O2875" s="48"/>
      <c r="P2875" s="48"/>
      <c r="Q2875" s="44"/>
    </row>
    <row r="2876" spans="10:17" ht="12.75">
      <c r="J2876" s="9"/>
      <c r="O2876" s="48"/>
      <c r="P2876" s="48"/>
      <c r="Q2876" s="44"/>
    </row>
    <row r="2877" spans="10:17" ht="12.75">
      <c r="J2877" s="9"/>
      <c r="O2877" s="48"/>
      <c r="P2877" s="48"/>
      <c r="Q2877" s="44"/>
    </row>
    <row r="2878" spans="10:17" ht="12.75">
      <c r="J2878" s="9"/>
      <c r="O2878" s="48"/>
      <c r="P2878" s="48"/>
      <c r="Q2878" s="44"/>
    </row>
    <row r="2879" spans="10:17" ht="12.75">
      <c r="J2879" s="9"/>
      <c r="O2879" s="48"/>
      <c r="P2879" s="48"/>
      <c r="Q2879" s="44"/>
    </row>
    <row r="2880" spans="10:17" ht="12.75">
      <c r="J2880" s="9"/>
      <c r="O2880" s="48"/>
      <c r="P2880" s="48"/>
      <c r="Q2880" s="44"/>
    </row>
    <row r="2881" spans="10:17" ht="12.75">
      <c r="J2881" s="9"/>
      <c r="O2881" s="48"/>
      <c r="P2881" s="48"/>
      <c r="Q2881" s="44"/>
    </row>
    <row r="2882" spans="10:17" ht="12.75">
      <c r="J2882" s="9"/>
      <c r="O2882" s="48"/>
      <c r="P2882" s="48"/>
      <c r="Q2882" s="44"/>
    </row>
    <row r="2883" spans="10:17" ht="12.75">
      <c r="J2883" s="9"/>
      <c r="O2883" s="48"/>
      <c r="P2883" s="48"/>
      <c r="Q2883" s="44"/>
    </row>
    <row r="2884" spans="10:17" ht="12.75">
      <c r="J2884" s="9"/>
      <c r="O2884" s="48"/>
      <c r="P2884" s="48"/>
      <c r="Q2884" s="44"/>
    </row>
    <row r="2885" spans="10:17" ht="12.75">
      <c r="J2885" s="9"/>
      <c r="O2885" s="48"/>
      <c r="P2885" s="48"/>
      <c r="Q2885" s="44"/>
    </row>
    <row r="2886" spans="10:17" ht="12.75">
      <c r="J2886" s="9"/>
      <c r="O2886" s="48"/>
      <c r="P2886" s="48"/>
      <c r="Q2886" s="44"/>
    </row>
    <row r="2887" spans="10:17" ht="12.75">
      <c r="J2887" s="9"/>
      <c r="O2887" s="48"/>
      <c r="P2887" s="48"/>
      <c r="Q2887" s="44"/>
    </row>
    <row r="2888" spans="10:17" ht="12.75">
      <c r="J2888" s="9"/>
      <c r="O2888" s="48"/>
      <c r="P2888" s="48"/>
      <c r="Q2888" s="44"/>
    </row>
    <row r="2889" spans="10:17" ht="12.75">
      <c r="J2889" s="9"/>
      <c r="O2889" s="48"/>
      <c r="P2889" s="48"/>
      <c r="Q2889" s="44"/>
    </row>
    <row r="2890" spans="10:17" ht="12.75">
      <c r="J2890" s="9"/>
      <c r="O2890" s="48"/>
      <c r="P2890" s="48"/>
      <c r="Q2890" s="44"/>
    </row>
    <row r="2891" spans="10:17" ht="12.75">
      <c r="J2891" s="9"/>
      <c r="O2891" s="48"/>
      <c r="P2891" s="48"/>
      <c r="Q2891" s="44"/>
    </row>
    <row r="2892" spans="10:17" ht="12.75">
      <c r="J2892" s="9"/>
      <c r="O2892" s="48"/>
      <c r="P2892" s="48"/>
      <c r="Q2892" s="44"/>
    </row>
    <row r="2893" spans="10:17" ht="12.75">
      <c r="J2893" s="9"/>
      <c r="O2893" s="48"/>
      <c r="P2893" s="48"/>
      <c r="Q2893" s="44"/>
    </row>
    <row r="2894" spans="10:17" ht="12.75">
      <c r="J2894" s="9"/>
      <c r="O2894" s="48"/>
      <c r="P2894" s="48"/>
      <c r="Q2894" s="44"/>
    </row>
    <row r="2895" spans="10:17" ht="12.75">
      <c r="J2895" s="9"/>
      <c r="O2895" s="48"/>
      <c r="P2895" s="48"/>
      <c r="Q2895" s="44"/>
    </row>
    <row r="2896" spans="10:17" ht="12.75">
      <c r="J2896" s="9"/>
      <c r="O2896" s="48"/>
      <c r="P2896" s="48"/>
      <c r="Q2896" s="44"/>
    </row>
    <row r="2897" spans="10:17" ht="12.75">
      <c r="J2897" s="9"/>
      <c r="O2897" s="48"/>
      <c r="P2897" s="48"/>
      <c r="Q2897" s="44"/>
    </row>
    <row r="2898" spans="10:17" ht="12.75">
      <c r="J2898" s="9"/>
      <c r="O2898" s="48"/>
      <c r="P2898" s="48"/>
      <c r="Q2898" s="44"/>
    </row>
    <row r="2899" spans="10:17" ht="12.75">
      <c r="J2899" s="9"/>
      <c r="O2899" s="48"/>
      <c r="P2899" s="48"/>
      <c r="Q2899" s="44"/>
    </row>
    <row r="2900" spans="10:17" ht="12.75">
      <c r="J2900" s="9"/>
      <c r="O2900" s="48"/>
      <c r="P2900" s="48"/>
      <c r="Q2900" s="44"/>
    </row>
    <row r="2901" spans="10:17" ht="12.75">
      <c r="J2901" s="9"/>
      <c r="O2901" s="48"/>
      <c r="P2901" s="48"/>
      <c r="Q2901" s="44"/>
    </row>
    <row r="2902" spans="10:17" ht="12.75">
      <c r="J2902" s="9"/>
      <c r="O2902" s="48"/>
      <c r="P2902" s="48"/>
      <c r="Q2902" s="44"/>
    </row>
    <row r="2903" spans="10:17" ht="12.75">
      <c r="J2903" s="9"/>
      <c r="O2903" s="48"/>
      <c r="P2903" s="48"/>
      <c r="Q2903" s="44"/>
    </row>
    <row r="2904" spans="10:17" ht="12.75">
      <c r="J2904" s="9"/>
      <c r="O2904" s="48"/>
      <c r="P2904" s="48"/>
      <c r="Q2904" s="44"/>
    </row>
    <row r="2905" spans="10:17" ht="12.75">
      <c r="J2905" s="9"/>
      <c r="O2905" s="48"/>
      <c r="P2905" s="48"/>
      <c r="Q2905" s="44"/>
    </row>
    <row r="2906" spans="10:17" ht="12.75">
      <c r="J2906" s="9"/>
      <c r="O2906" s="48"/>
      <c r="P2906" s="48"/>
      <c r="Q2906" s="44"/>
    </row>
    <row r="2907" spans="10:17" ht="12.75">
      <c r="J2907" s="9"/>
      <c r="O2907" s="48"/>
      <c r="P2907" s="48"/>
      <c r="Q2907" s="44"/>
    </row>
    <row r="2908" spans="10:17" ht="12.75">
      <c r="J2908" s="9"/>
      <c r="O2908" s="48"/>
      <c r="P2908" s="48"/>
      <c r="Q2908" s="44"/>
    </row>
    <row r="2909" spans="10:17" ht="12.75">
      <c r="J2909" s="9"/>
      <c r="O2909" s="48"/>
      <c r="P2909" s="48"/>
      <c r="Q2909" s="44"/>
    </row>
    <row r="2910" spans="10:17" ht="12.75">
      <c r="J2910" s="9"/>
      <c r="O2910" s="48"/>
      <c r="P2910" s="48"/>
      <c r="Q2910" s="44"/>
    </row>
    <row r="2911" spans="10:17" ht="12.75">
      <c r="J2911" s="9"/>
      <c r="O2911" s="48"/>
      <c r="P2911" s="48"/>
      <c r="Q2911" s="44"/>
    </row>
    <row r="2912" spans="10:17" ht="12.75">
      <c r="J2912" s="9"/>
      <c r="O2912" s="48"/>
      <c r="P2912" s="48"/>
      <c r="Q2912" s="44"/>
    </row>
    <row r="2913" spans="10:17" ht="12.75">
      <c r="J2913" s="9"/>
      <c r="O2913" s="48"/>
      <c r="P2913" s="48"/>
      <c r="Q2913" s="44"/>
    </row>
    <row r="2914" spans="10:17" ht="12.75">
      <c r="J2914" s="9"/>
      <c r="O2914" s="48"/>
      <c r="P2914" s="48"/>
      <c r="Q2914" s="44"/>
    </row>
    <row r="2915" spans="10:17" ht="12.75">
      <c r="J2915" s="9"/>
      <c r="O2915" s="48"/>
      <c r="P2915" s="48"/>
      <c r="Q2915" s="44"/>
    </row>
    <row r="2916" spans="10:17" ht="12.75">
      <c r="J2916" s="9"/>
      <c r="O2916" s="48"/>
      <c r="P2916" s="48"/>
      <c r="Q2916" s="44"/>
    </row>
    <row r="2917" spans="10:17" ht="12.75">
      <c r="J2917" s="9"/>
      <c r="O2917" s="48"/>
      <c r="P2917" s="48"/>
      <c r="Q2917" s="44"/>
    </row>
    <row r="2918" spans="10:17" ht="12.75">
      <c r="J2918" s="9"/>
      <c r="O2918" s="48"/>
      <c r="P2918" s="48"/>
      <c r="Q2918" s="44"/>
    </row>
    <row r="2919" spans="10:17" ht="12.75">
      <c r="J2919" s="9"/>
      <c r="O2919" s="48"/>
      <c r="P2919" s="48"/>
      <c r="Q2919" s="44"/>
    </row>
    <row r="2920" spans="10:17" ht="12.75">
      <c r="J2920" s="9"/>
      <c r="O2920" s="48"/>
      <c r="P2920" s="48"/>
      <c r="Q2920" s="44"/>
    </row>
    <row r="2921" spans="10:17" ht="12.75">
      <c r="J2921" s="9"/>
      <c r="O2921" s="48"/>
      <c r="P2921" s="48"/>
      <c r="Q2921" s="44"/>
    </row>
    <row r="2922" spans="10:17" ht="12.75">
      <c r="J2922" s="9"/>
      <c r="O2922" s="48"/>
      <c r="P2922" s="48"/>
      <c r="Q2922" s="44"/>
    </row>
    <row r="2923" spans="10:17" ht="12.75">
      <c r="J2923" s="9"/>
      <c r="O2923" s="48"/>
      <c r="P2923" s="48"/>
      <c r="Q2923" s="44"/>
    </row>
    <row r="2924" spans="10:17" ht="12.75">
      <c r="J2924" s="9"/>
      <c r="O2924" s="48"/>
      <c r="P2924" s="48"/>
      <c r="Q2924" s="44"/>
    </row>
    <row r="2925" spans="10:17" ht="12.75">
      <c r="J2925" s="9"/>
      <c r="O2925" s="48"/>
      <c r="P2925" s="48"/>
      <c r="Q2925" s="44"/>
    </row>
    <row r="2926" spans="10:17" ht="12.75">
      <c r="J2926" s="9"/>
      <c r="O2926" s="48"/>
      <c r="P2926" s="48"/>
      <c r="Q2926" s="44"/>
    </row>
    <row r="2927" spans="10:17" ht="12.75">
      <c r="J2927" s="9"/>
      <c r="O2927" s="48"/>
      <c r="P2927" s="48"/>
      <c r="Q2927" s="44"/>
    </row>
    <row r="2928" spans="10:17" ht="12.75">
      <c r="J2928" s="9"/>
      <c r="O2928" s="48"/>
      <c r="P2928" s="48"/>
      <c r="Q2928" s="44"/>
    </row>
    <row r="2929" spans="10:17" ht="12.75">
      <c r="J2929" s="9"/>
      <c r="O2929" s="48"/>
      <c r="P2929" s="48"/>
      <c r="Q2929" s="44"/>
    </row>
    <row r="2930" spans="10:17" ht="12.75">
      <c r="J2930" s="9"/>
      <c r="O2930" s="48"/>
      <c r="P2930" s="48"/>
      <c r="Q2930" s="44"/>
    </row>
    <row r="2931" spans="10:17" ht="12.75">
      <c r="J2931" s="9"/>
      <c r="O2931" s="48"/>
      <c r="P2931" s="48"/>
      <c r="Q2931" s="44"/>
    </row>
    <row r="2932" spans="10:17" ht="12.75">
      <c r="J2932" s="9"/>
      <c r="O2932" s="48"/>
      <c r="P2932" s="48"/>
      <c r="Q2932" s="44"/>
    </row>
    <row r="2933" spans="10:17" ht="12.75">
      <c r="J2933" s="9"/>
      <c r="O2933" s="48"/>
      <c r="P2933" s="48"/>
      <c r="Q2933" s="44"/>
    </row>
    <row r="2934" spans="10:17" ht="12.75">
      <c r="J2934" s="9"/>
      <c r="O2934" s="48"/>
      <c r="P2934" s="48"/>
      <c r="Q2934" s="44"/>
    </row>
    <row r="2935" spans="10:17" ht="12.75">
      <c r="J2935" s="9"/>
      <c r="O2935" s="48"/>
      <c r="P2935" s="48"/>
      <c r="Q2935" s="44"/>
    </row>
    <row r="2936" spans="10:17" ht="12.75">
      <c r="J2936" s="9"/>
      <c r="O2936" s="48"/>
      <c r="P2936" s="48"/>
      <c r="Q2936" s="44"/>
    </row>
    <row r="2937" spans="10:17" ht="12.75">
      <c r="J2937" s="9"/>
      <c r="O2937" s="48"/>
      <c r="P2937" s="48"/>
      <c r="Q2937" s="44"/>
    </row>
    <row r="2938" spans="10:17" ht="12.75">
      <c r="J2938" s="9"/>
      <c r="O2938" s="48"/>
      <c r="P2938" s="48"/>
      <c r="Q2938" s="44"/>
    </row>
    <row r="2939" spans="10:17" ht="12.75">
      <c r="J2939" s="9"/>
      <c r="O2939" s="48"/>
      <c r="P2939" s="48"/>
      <c r="Q2939" s="44"/>
    </row>
    <row r="2940" spans="10:17" ht="12.75">
      <c r="J2940" s="9"/>
      <c r="O2940" s="48"/>
      <c r="P2940" s="48"/>
      <c r="Q2940" s="44"/>
    </row>
    <row r="2941" spans="10:17" ht="12.75">
      <c r="J2941" s="9"/>
      <c r="O2941" s="48"/>
      <c r="P2941" s="48"/>
      <c r="Q2941" s="44"/>
    </row>
    <row r="2942" spans="10:17" ht="12.75">
      <c r="J2942" s="9"/>
      <c r="O2942" s="48"/>
      <c r="P2942" s="48"/>
      <c r="Q2942" s="44"/>
    </row>
    <row r="2943" spans="10:17" ht="12.75">
      <c r="J2943" s="9"/>
      <c r="O2943" s="48"/>
      <c r="P2943" s="48"/>
      <c r="Q2943" s="44"/>
    </row>
    <row r="2944" spans="10:17" ht="12.75">
      <c r="J2944" s="9"/>
      <c r="O2944" s="48"/>
      <c r="P2944" s="48"/>
      <c r="Q2944" s="44"/>
    </row>
    <row r="2945" spans="10:17" ht="12.75">
      <c r="J2945" s="9"/>
      <c r="O2945" s="48"/>
      <c r="P2945" s="48"/>
      <c r="Q2945" s="44"/>
    </row>
    <row r="2946" spans="10:17" ht="12.75">
      <c r="J2946" s="9"/>
      <c r="O2946" s="48"/>
      <c r="P2946" s="48"/>
      <c r="Q2946" s="44"/>
    </row>
    <row r="2947" spans="10:17" ht="12.75">
      <c r="J2947" s="9"/>
      <c r="O2947" s="48"/>
      <c r="P2947" s="48"/>
      <c r="Q2947" s="44"/>
    </row>
    <row r="2948" spans="10:17" ht="12.75">
      <c r="J2948" s="9"/>
      <c r="O2948" s="48"/>
      <c r="P2948" s="48"/>
      <c r="Q2948" s="44"/>
    </row>
    <row r="2949" spans="10:17" ht="12.75">
      <c r="J2949" s="9"/>
      <c r="O2949" s="48"/>
      <c r="P2949" s="48"/>
      <c r="Q2949" s="44"/>
    </row>
    <row r="2950" spans="10:17" ht="12.75">
      <c r="J2950" s="9"/>
      <c r="O2950" s="48"/>
      <c r="P2950" s="48"/>
      <c r="Q2950" s="44"/>
    </row>
    <row r="2951" spans="10:17" ht="12.75">
      <c r="J2951" s="9"/>
      <c r="O2951" s="48"/>
      <c r="P2951" s="48"/>
      <c r="Q2951" s="44"/>
    </row>
    <row r="2952" spans="10:17" ht="12.75">
      <c r="J2952" s="9"/>
      <c r="O2952" s="48"/>
      <c r="P2952" s="48"/>
      <c r="Q2952" s="44"/>
    </row>
    <row r="2953" spans="10:17" ht="12.75">
      <c r="J2953" s="9"/>
      <c r="O2953" s="48"/>
      <c r="P2953" s="48"/>
      <c r="Q2953" s="44"/>
    </row>
    <row r="2954" spans="10:17" ht="12.75">
      <c r="J2954" s="9"/>
      <c r="O2954" s="48"/>
      <c r="P2954" s="48"/>
      <c r="Q2954" s="44"/>
    </row>
    <row r="2955" spans="10:17" ht="12.75">
      <c r="J2955" s="9"/>
      <c r="O2955" s="48"/>
      <c r="P2955" s="48"/>
      <c r="Q2955" s="44"/>
    </row>
    <row r="2956" spans="10:17" ht="12.75">
      <c r="J2956" s="9"/>
      <c r="O2956" s="48"/>
      <c r="P2956" s="48"/>
      <c r="Q2956" s="44"/>
    </row>
    <row r="2957" spans="10:17" ht="12.75">
      <c r="J2957" s="9"/>
      <c r="O2957" s="48"/>
      <c r="P2957" s="48"/>
      <c r="Q2957" s="44"/>
    </row>
    <row r="2958" spans="10:17" ht="12.75">
      <c r="J2958" s="9"/>
      <c r="O2958" s="48"/>
      <c r="P2958" s="48"/>
      <c r="Q2958" s="44"/>
    </row>
    <row r="2959" spans="10:17" ht="12.75">
      <c r="J2959" s="9"/>
      <c r="O2959" s="48"/>
      <c r="P2959" s="48"/>
      <c r="Q2959" s="44"/>
    </row>
    <row r="2960" spans="10:17" ht="12.75">
      <c r="J2960" s="9"/>
      <c r="O2960" s="48"/>
      <c r="P2960" s="48"/>
      <c r="Q2960" s="44"/>
    </row>
    <row r="2961" spans="10:17" ht="12.75">
      <c r="J2961" s="9"/>
      <c r="O2961" s="48"/>
      <c r="P2961" s="48"/>
      <c r="Q2961" s="44"/>
    </row>
    <row r="2962" spans="10:17" ht="12.75">
      <c r="J2962" s="9"/>
      <c r="O2962" s="48"/>
      <c r="P2962" s="48"/>
      <c r="Q2962" s="44"/>
    </row>
    <row r="2963" spans="10:17" ht="12.75">
      <c r="J2963" s="9"/>
      <c r="O2963" s="48"/>
      <c r="P2963" s="48"/>
      <c r="Q2963" s="44"/>
    </row>
    <row r="2964" spans="10:17" ht="12.75">
      <c r="J2964" s="9"/>
      <c r="O2964" s="48"/>
      <c r="P2964" s="48"/>
      <c r="Q2964" s="44"/>
    </row>
    <row r="2965" spans="10:17" ht="12.75">
      <c r="J2965" s="9"/>
      <c r="O2965" s="48"/>
      <c r="P2965" s="48"/>
      <c r="Q2965" s="44"/>
    </row>
    <row r="2966" spans="10:17" ht="12.75">
      <c r="J2966" s="9"/>
      <c r="O2966" s="48"/>
      <c r="P2966" s="48"/>
      <c r="Q2966" s="44"/>
    </row>
    <row r="2967" spans="10:17" ht="12.75">
      <c r="J2967" s="9"/>
      <c r="O2967" s="48"/>
      <c r="P2967" s="48"/>
      <c r="Q2967" s="44"/>
    </row>
    <row r="2968" spans="10:17" ht="12.75">
      <c r="J2968" s="9"/>
      <c r="O2968" s="48"/>
      <c r="P2968" s="48"/>
      <c r="Q2968" s="44"/>
    </row>
    <row r="2969" spans="10:17" ht="12.75">
      <c r="J2969" s="9"/>
      <c r="O2969" s="48"/>
      <c r="P2969" s="48"/>
      <c r="Q2969" s="44"/>
    </row>
    <row r="2970" spans="10:17" ht="12.75">
      <c r="J2970" s="9"/>
      <c r="O2970" s="48"/>
      <c r="P2970" s="48"/>
      <c r="Q2970" s="44"/>
    </row>
    <row r="2971" spans="10:17" ht="12.75">
      <c r="J2971" s="9"/>
      <c r="O2971" s="48"/>
      <c r="P2971" s="48"/>
      <c r="Q2971" s="44"/>
    </row>
    <row r="2972" spans="10:17" ht="12.75">
      <c r="J2972" s="9"/>
      <c r="O2972" s="48"/>
      <c r="P2972" s="48"/>
      <c r="Q2972" s="44"/>
    </row>
    <row r="2973" spans="10:17" ht="12.75">
      <c r="J2973" s="9"/>
      <c r="O2973" s="48"/>
      <c r="P2973" s="48"/>
      <c r="Q2973" s="44"/>
    </row>
    <row r="2974" spans="10:17" ht="12.75">
      <c r="J2974" s="9"/>
      <c r="O2974" s="48"/>
      <c r="P2974" s="48"/>
      <c r="Q2974" s="44"/>
    </row>
    <row r="2975" spans="10:17" ht="12.75">
      <c r="J2975" s="9"/>
      <c r="O2975" s="48"/>
      <c r="P2975" s="48"/>
      <c r="Q2975" s="44"/>
    </row>
    <row r="2976" spans="10:17" ht="12.75">
      <c r="J2976" s="9"/>
      <c r="O2976" s="48"/>
      <c r="P2976" s="48"/>
      <c r="Q2976" s="44"/>
    </row>
    <row r="2977" spans="10:17" ht="12.75">
      <c r="J2977" s="9"/>
      <c r="O2977" s="48"/>
      <c r="P2977" s="48"/>
      <c r="Q2977" s="44"/>
    </row>
    <row r="2978" spans="10:17" ht="12.75">
      <c r="J2978" s="9"/>
      <c r="O2978" s="48"/>
      <c r="P2978" s="48"/>
      <c r="Q2978" s="44"/>
    </row>
    <row r="2979" spans="10:17" ht="12.75">
      <c r="J2979" s="9"/>
      <c r="O2979" s="48"/>
      <c r="P2979" s="48"/>
      <c r="Q2979" s="44"/>
    </row>
    <row r="2980" spans="10:17" ht="12.75">
      <c r="J2980" s="9"/>
      <c r="O2980" s="48"/>
      <c r="P2980" s="48"/>
      <c r="Q2980" s="44"/>
    </row>
    <row r="2981" spans="10:17" ht="12.75">
      <c r="J2981" s="9"/>
      <c r="O2981" s="48"/>
      <c r="P2981" s="48"/>
      <c r="Q2981" s="44"/>
    </row>
    <row r="2982" spans="10:17" ht="12.75">
      <c r="J2982" s="9"/>
      <c r="O2982" s="48"/>
      <c r="P2982" s="48"/>
      <c r="Q2982" s="44"/>
    </row>
    <row r="2983" spans="10:17" ht="12.75">
      <c r="J2983" s="9"/>
      <c r="O2983" s="48"/>
      <c r="P2983" s="48"/>
      <c r="Q2983" s="44"/>
    </row>
    <row r="2984" spans="10:17" ht="12.75">
      <c r="J2984" s="9"/>
      <c r="O2984" s="48"/>
      <c r="P2984" s="48"/>
      <c r="Q2984" s="44"/>
    </row>
    <row r="2985" spans="10:17" ht="12.75">
      <c r="J2985" s="9"/>
      <c r="O2985" s="48"/>
      <c r="P2985" s="48"/>
      <c r="Q2985" s="44"/>
    </row>
    <row r="2986" spans="10:17" ht="12.75">
      <c r="J2986" s="9"/>
      <c r="O2986" s="48"/>
      <c r="P2986" s="48"/>
      <c r="Q2986" s="44"/>
    </row>
    <row r="2987" spans="10:17" ht="12.75">
      <c r="J2987" s="9"/>
      <c r="O2987" s="48"/>
      <c r="P2987" s="48"/>
      <c r="Q2987" s="44"/>
    </row>
    <row r="2988" spans="10:17" ht="12.75">
      <c r="J2988" s="9"/>
      <c r="O2988" s="48"/>
      <c r="P2988" s="48"/>
      <c r="Q2988" s="44"/>
    </row>
    <row r="2989" spans="10:17" ht="12.75">
      <c r="J2989" s="9"/>
      <c r="O2989" s="48"/>
      <c r="P2989" s="48"/>
      <c r="Q2989" s="44"/>
    </row>
    <row r="2990" spans="10:17" ht="12.75">
      <c r="J2990" s="9"/>
      <c r="O2990" s="48"/>
      <c r="P2990" s="48"/>
      <c r="Q2990" s="44"/>
    </row>
    <row r="2991" spans="10:17" ht="12.75">
      <c r="J2991" s="9"/>
      <c r="O2991" s="48"/>
      <c r="P2991" s="48"/>
      <c r="Q2991" s="44"/>
    </row>
    <row r="2992" spans="10:17" ht="12.75">
      <c r="J2992" s="9"/>
      <c r="O2992" s="48"/>
      <c r="P2992" s="48"/>
      <c r="Q2992" s="44"/>
    </row>
    <row r="2993" spans="10:17" ht="12.75">
      <c r="J2993" s="9"/>
      <c r="O2993" s="48"/>
      <c r="P2993" s="48"/>
      <c r="Q2993" s="44"/>
    </row>
    <row r="2994" spans="10:17" ht="12.75">
      <c r="J2994" s="9"/>
      <c r="O2994" s="48"/>
      <c r="P2994" s="48"/>
      <c r="Q2994" s="44"/>
    </row>
    <row r="2995" spans="10:17" ht="12.75">
      <c r="J2995" s="9"/>
      <c r="O2995" s="48"/>
      <c r="P2995" s="48"/>
      <c r="Q2995" s="44"/>
    </row>
    <row r="2996" spans="10:17" ht="12.75">
      <c r="J2996" s="9"/>
      <c r="O2996" s="48"/>
      <c r="P2996" s="48"/>
      <c r="Q2996" s="44"/>
    </row>
    <row r="2997" spans="10:17" ht="12.75">
      <c r="J2997" s="9"/>
      <c r="O2997" s="48"/>
      <c r="P2997" s="48"/>
      <c r="Q2997" s="44"/>
    </row>
    <row r="2998" spans="10:17" ht="12.75">
      <c r="J2998" s="9"/>
      <c r="O2998" s="48"/>
      <c r="P2998" s="48"/>
      <c r="Q2998" s="44"/>
    </row>
    <row r="2999" spans="10:17" ht="12.75">
      <c r="J2999" s="9"/>
      <c r="O2999" s="48"/>
      <c r="P2999" s="48"/>
      <c r="Q2999" s="44"/>
    </row>
    <row r="3000" spans="10:17" ht="12.75">
      <c r="J3000" s="9"/>
      <c r="O3000" s="48"/>
      <c r="P3000" s="48"/>
      <c r="Q3000" s="44"/>
    </row>
    <row r="3001" spans="10:17" ht="12.75">
      <c r="J3001" s="9"/>
      <c r="O3001" s="48"/>
      <c r="P3001" s="48"/>
      <c r="Q3001" s="44"/>
    </row>
    <row r="3002" spans="10:17" ht="12.75">
      <c r="J3002" s="9"/>
      <c r="O3002" s="48"/>
      <c r="P3002" s="48"/>
      <c r="Q3002" s="44"/>
    </row>
    <row r="3003" spans="10:17" ht="12.75">
      <c r="J3003" s="9"/>
      <c r="O3003" s="48"/>
      <c r="P3003" s="48"/>
      <c r="Q3003" s="44"/>
    </row>
    <row r="3004" spans="10:17" ht="12.75">
      <c r="J3004" s="9"/>
      <c r="O3004" s="48"/>
      <c r="P3004" s="48"/>
      <c r="Q3004" s="44"/>
    </row>
    <row r="3005" spans="10:17" ht="12.75">
      <c r="J3005" s="9"/>
      <c r="O3005" s="48"/>
      <c r="P3005" s="48"/>
      <c r="Q3005" s="44"/>
    </row>
    <row r="3006" spans="10:17" ht="12.75">
      <c r="J3006" s="9"/>
      <c r="O3006" s="48"/>
      <c r="P3006" s="48"/>
      <c r="Q3006" s="44"/>
    </row>
    <row r="3007" spans="10:17" ht="12.75">
      <c r="J3007" s="9"/>
      <c r="O3007" s="48"/>
      <c r="P3007" s="48"/>
      <c r="Q3007" s="44"/>
    </row>
    <row r="3008" spans="10:17" ht="12.75">
      <c r="J3008" s="9"/>
      <c r="O3008" s="48"/>
      <c r="P3008" s="48"/>
      <c r="Q3008" s="44"/>
    </row>
    <row r="3009" spans="10:17" ht="12.75">
      <c r="J3009" s="9"/>
      <c r="O3009" s="48"/>
      <c r="P3009" s="48"/>
      <c r="Q3009" s="44"/>
    </row>
    <row r="3010" spans="10:17" ht="12.75">
      <c r="J3010" s="9"/>
      <c r="O3010" s="48"/>
      <c r="P3010" s="48"/>
      <c r="Q3010" s="44"/>
    </row>
    <row r="3011" spans="10:17" ht="12.75">
      <c r="J3011" s="9"/>
      <c r="O3011" s="48"/>
      <c r="P3011" s="48"/>
      <c r="Q3011" s="44"/>
    </row>
    <row r="3012" spans="10:17" ht="12.75">
      <c r="J3012" s="9"/>
      <c r="O3012" s="48"/>
      <c r="P3012" s="48"/>
      <c r="Q3012" s="44"/>
    </row>
    <row r="3013" spans="10:17" ht="12.75">
      <c r="J3013" s="9"/>
      <c r="O3013" s="48"/>
      <c r="P3013" s="48"/>
      <c r="Q3013" s="44"/>
    </row>
    <row r="3014" spans="10:17" ht="12.75">
      <c r="J3014" s="9"/>
      <c r="O3014" s="48"/>
      <c r="P3014" s="48"/>
      <c r="Q3014" s="44"/>
    </row>
    <row r="3015" spans="10:17" ht="12.75">
      <c r="J3015" s="9"/>
      <c r="O3015" s="48"/>
      <c r="P3015" s="48"/>
      <c r="Q3015" s="44"/>
    </row>
    <row r="3016" spans="10:17" ht="12.75">
      <c r="J3016" s="9"/>
      <c r="O3016" s="48"/>
      <c r="P3016" s="48"/>
      <c r="Q3016" s="44"/>
    </row>
    <row r="3017" spans="10:17" ht="12.75">
      <c r="J3017" s="9"/>
      <c r="O3017" s="48"/>
      <c r="P3017" s="48"/>
      <c r="Q3017" s="44"/>
    </row>
    <row r="3018" spans="10:17" ht="12.75">
      <c r="J3018" s="9"/>
      <c r="O3018" s="48"/>
      <c r="P3018" s="48"/>
      <c r="Q3018" s="44"/>
    </row>
    <row r="3019" spans="10:17" ht="12.75">
      <c r="J3019" s="9"/>
      <c r="O3019" s="48"/>
      <c r="P3019" s="48"/>
      <c r="Q3019" s="44"/>
    </row>
    <row r="3020" spans="10:17" ht="12.75">
      <c r="J3020" s="9"/>
      <c r="O3020" s="48"/>
      <c r="P3020" s="48"/>
      <c r="Q3020" s="44"/>
    </row>
    <row r="3021" spans="10:17" ht="12.75">
      <c r="J3021" s="9"/>
      <c r="O3021" s="48"/>
      <c r="P3021" s="48"/>
      <c r="Q3021" s="44"/>
    </row>
    <row r="3022" spans="10:17" ht="12.75">
      <c r="J3022" s="9"/>
      <c r="O3022" s="48"/>
      <c r="P3022" s="48"/>
      <c r="Q3022" s="44"/>
    </row>
    <row r="3023" spans="10:17" ht="12.75">
      <c r="J3023" s="9"/>
      <c r="O3023" s="48"/>
      <c r="P3023" s="48"/>
      <c r="Q3023" s="44"/>
    </row>
    <row r="3024" spans="10:17" ht="12.75">
      <c r="J3024" s="9"/>
      <c r="O3024" s="48"/>
      <c r="P3024" s="48"/>
      <c r="Q3024" s="44"/>
    </row>
    <row r="3025" spans="10:17" ht="12.75">
      <c r="J3025" s="9"/>
      <c r="O3025" s="48"/>
      <c r="P3025" s="48"/>
      <c r="Q3025" s="44"/>
    </row>
    <row r="3026" spans="10:17" ht="12.75">
      <c r="J3026" s="9"/>
      <c r="O3026" s="48"/>
      <c r="P3026" s="48"/>
      <c r="Q3026" s="44"/>
    </row>
    <row r="3027" spans="10:17" ht="12.75">
      <c r="J3027" s="9"/>
      <c r="O3027" s="48"/>
      <c r="P3027" s="48"/>
      <c r="Q3027" s="44"/>
    </row>
    <row r="3028" spans="10:17" ht="12.75">
      <c r="J3028" s="9"/>
      <c r="O3028" s="48"/>
      <c r="P3028" s="48"/>
      <c r="Q3028" s="44"/>
    </row>
    <row r="3029" spans="10:17" ht="12.75">
      <c r="J3029" s="9"/>
      <c r="O3029" s="48"/>
      <c r="P3029" s="48"/>
      <c r="Q3029" s="44"/>
    </row>
    <row r="3030" spans="10:17" ht="12.75">
      <c r="J3030" s="9"/>
      <c r="O3030" s="48"/>
      <c r="P3030" s="48"/>
      <c r="Q3030" s="44"/>
    </row>
    <row r="3031" spans="10:17" ht="12.75">
      <c r="J3031" s="9"/>
      <c r="O3031" s="48"/>
      <c r="P3031" s="48"/>
      <c r="Q3031" s="44"/>
    </row>
    <row r="3032" spans="10:17" ht="12.75">
      <c r="J3032" s="9"/>
      <c r="O3032" s="48"/>
      <c r="P3032" s="48"/>
      <c r="Q3032" s="44"/>
    </row>
    <row r="3033" spans="10:17" ht="12.75">
      <c r="J3033" s="9"/>
      <c r="O3033" s="48"/>
      <c r="P3033" s="48"/>
      <c r="Q3033" s="44"/>
    </row>
    <row r="3034" spans="10:17" ht="12.75">
      <c r="J3034" s="9"/>
      <c r="O3034" s="48"/>
      <c r="P3034" s="48"/>
      <c r="Q3034" s="44"/>
    </row>
    <row r="3035" spans="10:17" ht="12.75">
      <c r="J3035" s="9"/>
      <c r="O3035" s="48"/>
      <c r="P3035" s="48"/>
      <c r="Q3035" s="44"/>
    </row>
    <row r="3036" spans="10:17" ht="12.75">
      <c r="J3036" s="9"/>
      <c r="O3036" s="48"/>
      <c r="P3036" s="48"/>
      <c r="Q3036" s="44"/>
    </row>
    <row r="3037" spans="10:17" ht="12.75">
      <c r="J3037" s="9"/>
      <c r="O3037" s="48"/>
      <c r="P3037" s="48"/>
      <c r="Q3037" s="44"/>
    </row>
    <row r="3038" spans="10:17" ht="12.75">
      <c r="J3038" s="9"/>
      <c r="O3038" s="48"/>
      <c r="P3038" s="48"/>
      <c r="Q3038" s="44"/>
    </row>
    <row r="3039" spans="10:17" ht="12.75">
      <c r="J3039" s="9"/>
      <c r="O3039" s="48"/>
      <c r="P3039" s="48"/>
      <c r="Q3039" s="44"/>
    </row>
    <row r="3040" spans="10:17" ht="12.75">
      <c r="J3040" s="9"/>
      <c r="O3040" s="48"/>
      <c r="P3040" s="48"/>
      <c r="Q3040" s="44"/>
    </row>
    <row r="3041" spans="10:17" ht="12.75">
      <c r="J3041" s="9"/>
      <c r="O3041" s="48"/>
      <c r="P3041" s="48"/>
      <c r="Q3041" s="44"/>
    </row>
    <row r="3042" spans="10:17" ht="12.75">
      <c r="J3042" s="9"/>
      <c r="O3042" s="48"/>
      <c r="P3042" s="48"/>
      <c r="Q3042" s="44"/>
    </row>
    <row r="3043" spans="10:17" ht="12.75">
      <c r="J3043" s="9"/>
      <c r="O3043" s="48"/>
      <c r="P3043" s="48"/>
      <c r="Q3043" s="44"/>
    </row>
    <row r="3044" spans="10:17" ht="12.75">
      <c r="J3044" s="9"/>
      <c r="O3044" s="48"/>
      <c r="P3044" s="48"/>
      <c r="Q3044" s="44"/>
    </row>
    <row r="3045" spans="10:17" ht="12.75">
      <c r="J3045" s="9"/>
      <c r="O3045" s="48"/>
      <c r="P3045" s="48"/>
      <c r="Q3045" s="44"/>
    </row>
    <row r="3046" spans="10:17" ht="12.75">
      <c r="J3046" s="9"/>
      <c r="O3046" s="48"/>
      <c r="P3046" s="48"/>
      <c r="Q3046" s="44"/>
    </row>
    <row r="3047" spans="10:17" ht="12.75">
      <c r="J3047" s="9"/>
      <c r="O3047" s="48"/>
      <c r="P3047" s="48"/>
      <c r="Q3047" s="44"/>
    </row>
    <row r="3048" spans="10:17" ht="12.75">
      <c r="J3048" s="9"/>
      <c r="O3048" s="48"/>
      <c r="P3048" s="48"/>
      <c r="Q3048" s="44"/>
    </row>
    <row r="3049" spans="10:17" ht="12.75">
      <c r="J3049" s="9"/>
      <c r="O3049" s="48"/>
      <c r="P3049" s="48"/>
      <c r="Q3049" s="44"/>
    </row>
    <row r="3050" spans="10:17" ht="12.75">
      <c r="J3050" s="9"/>
      <c r="O3050" s="48"/>
      <c r="P3050" s="48"/>
      <c r="Q3050" s="44"/>
    </row>
    <row r="3051" spans="10:17" ht="12.75">
      <c r="J3051" s="9"/>
      <c r="O3051" s="48"/>
      <c r="P3051" s="48"/>
      <c r="Q3051" s="44"/>
    </row>
    <row r="3052" spans="10:17" ht="12.75">
      <c r="J3052" s="9"/>
      <c r="O3052" s="48"/>
      <c r="P3052" s="48"/>
      <c r="Q3052" s="44"/>
    </row>
    <row r="3053" spans="10:17" ht="12.75">
      <c r="J3053" s="9"/>
      <c r="O3053" s="48"/>
      <c r="P3053" s="48"/>
      <c r="Q3053" s="44"/>
    </row>
    <row r="3054" spans="10:17" ht="12.75">
      <c r="J3054" s="9"/>
      <c r="O3054" s="48"/>
      <c r="P3054" s="48"/>
      <c r="Q3054" s="44"/>
    </row>
    <row r="3055" spans="10:17" ht="12.75">
      <c r="J3055" s="9"/>
      <c r="O3055" s="48"/>
      <c r="P3055" s="48"/>
      <c r="Q3055" s="44"/>
    </row>
    <row r="3056" spans="10:17" ht="12.75">
      <c r="J3056" s="9"/>
      <c r="O3056" s="48"/>
      <c r="P3056" s="48"/>
      <c r="Q3056" s="44"/>
    </row>
    <row r="3057" spans="10:17" ht="12.75">
      <c r="J3057" s="9"/>
      <c r="O3057" s="48"/>
      <c r="P3057" s="48"/>
      <c r="Q3057" s="44"/>
    </row>
    <row r="3058" spans="10:17" ht="12.75">
      <c r="J3058" s="9"/>
      <c r="O3058" s="48"/>
      <c r="P3058" s="48"/>
      <c r="Q3058" s="44"/>
    </row>
    <row r="3059" spans="10:17" ht="12.75">
      <c r="J3059" s="9"/>
      <c r="O3059" s="48"/>
      <c r="P3059" s="48"/>
      <c r="Q3059" s="44"/>
    </row>
    <row r="3060" spans="10:17" ht="12.75">
      <c r="J3060" s="9"/>
      <c r="O3060" s="48"/>
      <c r="P3060" s="48"/>
      <c r="Q3060" s="44"/>
    </row>
    <row r="3061" spans="10:17" ht="12.75">
      <c r="J3061" s="9"/>
      <c r="O3061" s="48"/>
      <c r="P3061" s="48"/>
      <c r="Q3061" s="44"/>
    </row>
    <row r="3062" spans="10:17" ht="12.75">
      <c r="J3062" s="9"/>
      <c r="O3062" s="48"/>
      <c r="P3062" s="48"/>
      <c r="Q3062" s="44"/>
    </row>
    <row r="3063" spans="10:17" ht="12.75">
      <c r="J3063" s="9"/>
      <c r="O3063" s="48"/>
      <c r="P3063" s="48"/>
      <c r="Q3063" s="44"/>
    </row>
    <row r="3064" spans="10:17" ht="12.75">
      <c r="J3064" s="9"/>
      <c r="O3064" s="48"/>
      <c r="P3064" s="48"/>
      <c r="Q3064" s="44"/>
    </row>
    <row r="3065" spans="10:17" ht="12.75">
      <c r="J3065" s="9"/>
      <c r="O3065" s="48"/>
      <c r="P3065" s="48"/>
      <c r="Q3065" s="44"/>
    </row>
    <row r="3066" spans="10:17" ht="12.75">
      <c r="J3066" s="9"/>
      <c r="O3066" s="48"/>
      <c r="P3066" s="48"/>
      <c r="Q3066" s="44"/>
    </row>
    <row r="3067" spans="10:17" ht="12.75">
      <c r="J3067" s="9"/>
      <c r="O3067" s="48"/>
      <c r="P3067" s="48"/>
      <c r="Q3067" s="44"/>
    </row>
    <row r="3068" spans="10:17" ht="12.75">
      <c r="J3068" s="9"/>
      <c r="O3068" s="48"/>
      <c r="P3068" s="48"/>
      <c r="Q3068" s="44"/>
    </row>
    <row r="3069" spans="10:17" ht="12.75">
      <c r="J3069" s="9"/>
      <c r="O3069" s="48"/>
      <c r="P3069" s="48"/>
      <c r="Q3069" s="44"/>
    </row>
    <row r="3070" spans="10:17" ht="12.75">
      <c r="J3070" s="9"/>
      <c r="O3070" s="48"/>
      <c r="P3070" s="48"/>
      <c r="Q3070" s="44"/>
    </row>
    <row r="3071" spans="10:17" ht="12.75">
      <c r="J3071" s="9"/>
      <c r="O3071" s="48"/>
      <c r="P3071" s="48"/>
      <c r="Q3071" s="44"/>
    </row>
    <row r="3072" spans="10:17" ht="12.75">
      <c r="J3072" s="9"/>
      <c r="O3072" s="48"/>
      <c r="P3072" s="48"/>
      <c r="Q3072" s="44"/>
    </row>
    <row r="3073" spans="10:17" ht="12.75">
      <c r="J3073" s="9"/>
      <c r="O3073" s="48"/>
      <c r="P3073" s="48"/>
      <c r="Q3073" s="44"/>
    </row>
    <row r="3074" spans="10:17" ht="12.75">
      <c r="J3074" s="9"/>
      <c r="O3074" s="48"/>
      <c r="P3074" s="48"/>
      <c r="Q3074" s="44"/>
    </row>
    <row r="3075" spans="10:17" ht="12.75">
      <c r="J3075" s="9"/>
      <c r="O3075" s="48"/>
      <c r="P3075" s="48"/>
      <c r="Q3075" s="44"/>
    </row>
    <row r="3076" spans="10:17" ht="12.75">
      <c r="J3076" s="9"/>
      <c r="O3076" s="48"/>
      <c r="P3076" s="48"/>
      <c r="Q3076" s="44"/>
    </row>
    <row r="3077" spans="10:17" ht="12.75">
      <c r="J3077" s="9"/>
      <c r="O3077" s="48"/>
      <c r="P3077" s="48"/>
      <c r="Q3077" s="44"/>
    </row>
    <row r="3078" spans="10:17" ht="12.75">
      <c r="J3078" s="9"/>
      <c r="O3078" s="48"/>
      <c r="P3078" s="48"/>
      <c r="Q3078" s="44"/>
    </row>
    <row r="3079" spans="10:17" ht="12.75">
      <c r="J3079" s="9"/>
      <c r="O3079" s="48"/>
      <c r="P3079" s="48"/>
      <c r="Q3079" s="44"/>
    </row>
    <row r="3080" spans="10:17" ht="12.75">
      <c r="J3080" s="9"/>
      <c r="O3080" s="48"/>
      <c r="P3080" s="48"/>
      <c r="Q3080" s="44"/>
    </row>
    <row r="3081" spans="10:17" ht="12.75">
      <c r="J3081" s="9"/>
      <c r="O3081" s="48"/>
      <c r="P3081" s="48"/>
      <c r="Q3081" s="44"/>
    </row>
    <row r="3082" spans="10:17" ht="12.75">
      <c r="J3082" s="9"/>
      <c r="O3082" s="48"/>
      <c r="P3082" s="48"/>
      <c r="Q3082" s="44"/>
    </row>
    <row r="3083" spans="10:17" ht="12.75">
      <c r="J3083" s="9"/>
      <c r="O3083" s="48"/>
      <c r="P3083" s="48"/>
      <c r="Q3083" s="44"/>
    </row>
    <row r="3084" spans="10:17" ht="12.75">
      <c r="J3084" s="9"/>
      <c r="O3084" s="48"/>
      <c r="P3084" s="48"/>
      <c r="Q3084" s="44"/>
    </row>
    <row r="3085" spans="10:17" ht="12.75">
      <c r="J3085" s="9"/>
      <c r="O3085" s="48"/>
      <c r="P3085" s="48"/>
      <c r="Q3085" s="44"/>
    </row>
    <row r="3086" spans="10:17" ht="12.75">
      <c r="J3086" s="9"/>
      <c r="O3086" s="48"/>
      <c r="P3086" s="48"/>
      <c r="Q3086" s="44"/>
    </row>
    <row r="3087" spans="10:17" ht="12.75">
      <c r="J3087" s="9"/>
      <c r="O3087" s="48"/>
      <c r="P3087" s="48"/>
      <c r="Q3087" s="44"/>
    </row>
    <row r="3088" spans="10:17" ht="12.75">
      <c r="J3088" s="9"/>
      <c r="O3088" s="48"/>
      <c r="P3088" s="48"/>
      <c r="Q3088" s="44"/>
    </row>
    <row r="3089" spans="10:17" ht="12.75">
      <c r="J3089" s="9"/>
      <c r="O3089" s="48"/>
      <c r="P3089" s="48"/>
      <c r="Q3089" s="44"/>
    </row>
    <row r="3090" spans="10:17" ht="12.75">
      <c r="J3090" s="9"/>
      <c r="O3090" s="48"/>
      <c r="P3090" s="48"/>
      <c r="Q3090" s="44"/>
    </row>
    <row r="3091" spans="10:17" ht="12.75">
      <c r="J3091" s="9"/>
      <c r="O3091" s="48"/>
      <c r="P3091" s="48"/>
      <c r="Q3091" s="44"/>
    </row>
    <row r="3092" spans="10:17" ht="12.75">
      <c r="J3092" s="9"/>
      <c r="O3092" s="48"/>
      <c r="P3092" s="48"/>
      <c r="Q3092" s="44"/>
    </row>
    <row r="3093" spans="10:17" ht="12.75">
      <c r="J3093" s="9"/>
      <c r="O3093" s="48"/>
      <c r="P3093" s="48"/>
      <c r="Q3093" s="44"/>
    </row>
    <row r="3094" spans="10:17" ht="12.75">
      <c r="J3094" s="9"/>
      <c r="O3094" s="48"/>
      <c r="P3094" s="48"/>
      <c r="Q3094" s="44"/>
    </row>
    <row r="3095" spans="10:17" ht="12.75">
      <c r="J3095" s="9"/>
      <c r="O3095" s="48"/>
      <c r="P3095" s="48"/>
      <c r="Q3095" s="44"/>
    </row>
    <row r="3096" spans="10:17" ht="12.75">
      <c r="J3096" s="9"/>
      <c r="O3096" s="48"/>
      <c r="P3096" s="48"/>
      <c r="Q3096" s="44"/>
    </row>
    <row r="3097" spans="10:17" ht="12.75">
      <c r="J3097" s="9"/>
      <c r="O3097" s="48"/>
      <c r="P3097" s="48"/>
      <c r="Q3097" s="44"/>
    </row>
    <row r="3098" spans="10:17" ht="12.75">
      <c r="J3098" s="9"/>
      <c r="O3098" s="48"/>
      <c r="P3098" s="48"/>
      <c r="Q3098" s="44"/>
    </row>
    <row r="3099" spans="10:17" ht="12.75">
      <c r="J3099" s="9"/>
      <c r="O3099" s="48"/>
      <c r="P3099" s="48"/>
      <c r="Q3099" s="44"/>
    </row>
    <row r="3100" spans="10:17" ht="12.75">
      <c r="J3100" s="9"/>
      <c r="O3100" s="48"/>
      <c r="P3100" s="48"/>
      <c r="Q3100" s="44"/>
    </row>
    <row r="3101" spans="10:17" ht="12.75">
      <c r="J3101" s="9"/>
      <c r="O3101" s="48"/>
      <c r="P3101" s="48"/>
      <c r="Q3101" s="44"/>
    </row>
    <row r="3102" spans="10:17" ht="12.75">
      <c r="J3102" s="9"/>
      <c r="O3102" s="48"/>
      <c r="P3102" s="48"/>
      <c r="Q3102" s="44"/>
    </row>
    <row r="3103" spans="10:17" ht="12.75">
      <c r="J3103" s="9"/>
      <c r="O3103" s="48"/>
      <c r="P3103" s="48"/>
      <c r="Q3103" s="44"/>
    </row>
    <row r="3104" spans="10:17" ht="12.75">
      <c r="J3104" s="9"/>
      <c r="O3104" s="48"/>
      <c r="P3104" s="48"/>
      <c r="Q3104" s="44"/>
    </row>
    <row r="3105" spans="10:17" ht="12.75">
      <c r="J3105" s="9"/>
      <c r="O3105" s="48"/>
      <c r="P3105" s="48"/>
      <c r="Q3105" s="44"/>
    </row>
    <row r="3106" spans="10:17" ht="12.75">
      <c r="J3106" s="9"/>
      <c r="O3106" s="48"/>
      <c r="P3106" s="48"/>
      <c r="Q3106" s="44"/>
    </row>
    <row r="3107" spans="10:17" ht="12.75">
      <c r="J3107" s="9"/>
      <c r="O3107" s="48"/>
      <c r="P3107" s="48"/>
      <c r="Q3107" s="44"/>
    </row>
    <row r="3108" spans="10:17" ht="12.75">
      <c r="J3108" s="9"/>
      <c r="O3108" s="48"/>
      <c r="P3108" s="48"/>
      <c r="Q3108" s="44"/>
    </row>
    <row r="3109" spans="10:17" ht="12.75">
      <c r="J3109" s="9"/>
      <c r="O3109" s="48"/>
      <c r="P3109" s="48"/>
      <c r="Q3109" s="44"/>
    </row>
    <row r="3110" spans="10:17" ht="12.75">
      <c r="J3110" s="9"/>
      <c r="O3110" s="48"/>
      <c r="P3110" s="48"/>
      <c r="Q3110" s="44"/>
    </row>
    <row r="3111" spans="10:17" ht="12.75">
      <c r="J3111" s="9"/>
      <c r="O3111" s="48"/>
      <c r="P3111" s="48"/>
      <c r="Q3111" s="44"/>
    </row>
    <row r="3112" spans="10:17" ht="12.75">
      <c r="J3112" s="9"/>
      <c r="O3112" s="48"/>
      <c r="P3112" s="48"/>
      <c r="Q3112" s="44"/>
    </row>
    <row r="3113" spans="10:17" ht="12.75">
      <c r="J3113" s="9"/>
      <c r="O3113" s="48"/>
      <c r="P3113" s="48"/>
      <c r="Q3113" s="44"/>
    </row>
    <row r="3114" spans="10:17" ht="12.75">
      <c r="J3114" s="9"/>
      <c r="O3114" s="48"/>
      <c r="P3114" s="48"/>
      <c r="Q3114" s="44"/>
    </row>
    <row r="3115" spans="10:17" ht="12.75">
      <c r="J3115" s="9"/>
      <c r="O3115" s="48"/>
      <c r="P3115" s="48"/>
      <c r="Q3115" s="44"/>
    </row>
    <row r="3116" spans="10:17" ht="12.75">
      <c r="J3116" s="9"/>
      <c r="O3116" s="48"/>
      <c r="P3116" s="48"/>
      <c r="Q3116" s="44"/>
    </row>
    <row r="3117" spans="10:17" ht="12.75">
      <c r="J3117" s="9"/>
      <c r="O3117" s="48"/>
      <c r="P3117" s="48"/>
      <c r="Q3117" s="44"/>
    </row>
    <row r="3118" spans="10:17" ht="12.75">
      <c r="J3118" s="9"/>
      <c r="O3118" s="48"/>
      <c r="P3118" s="48"/>
      <c r="Q3118" s="44"/>
    </row>
    <row r="3119" spans="10:17" ht="12.75">
      <c r="J3119" s="9"/>
      <c r="O3119" s="48"/>
      <c r="P3119" s="48"/>
      <c r="Q3119" s="44"/>
    </row>
    <row r="3120" spans="10:17" ht="12.75">
      <c r="J3120" s="9"/>
      <c r="O3120" s="48"/>
      <c r="P3120" s="48"/>
      <c r="Q3120" s="44"/>
    </row>
    <row r="3121" spans="10:17" ht="12.75">
      <c r="J3121" s="9"/>
      <c r="O3121" s="48"/>
      <c r="P3121" s="48"/>
      <c r="Q3121" s="44"/>
    </row>
    <row r="3122" spans="10:17" ht="12.75">
      <c r="J3122" s="9"/>
      <c r="O3122" s="48"/>
      <c r="P3122" s="48"/>
      <c r="Q3122" s="44"/>
    </row>
    <row r="3123" spans="10:17" ht="12.75">
      <c r="J3123" s="9"/>
      <c r="O3123" s="48"/>
      <c r="P3123" s="48"/>
      <c r="Q3123" s="44"/>
    </row>
    <row r="3124" spans="10:17" ht="12.75">
      <c r="J3124" s="9"/>
      <c r="O3124" s="48"/>
      <c r="P3124" s="48"/>
      <c r="Q3124" s="44"/>
    </row>
    <row r="3125" spans="10:17" ht="12.75">
      <c r="J3125" s="9"/>
      <c r="O3125" s="48"/>
      <c r="P3125" s="48"/>
      <c r="Q3125" s="44"/>
    </row>
    <row r="3126" spans="10:17" ht="12.75">
      <c r="J3126" s="9"/>
      <c r="O3126" s="48"/>
      <c r="P3126" s="48"/>
      <c r="Q3126" s="44"/>
    </row>
    <row r="3127" spans="10:17" ht="12.75">
      <c r="J3127" s="9"/>
      <c r="O3127" s="48"/>
      <c r="P3127" s="48"/>
      <c r="Q3127" s="44"/>
    </row>
    <row r="3128" spans="10:17" ht="12.75">
      <c r="J3128" s="9"/>
      <c r="O3128" s="48"/>
      <c r="P3128" s="48"/>
      <c r="Q3128" s="44"/>
    </row>
    <row r="3129" spans="10:17" ht="12.75">
      <c r="J3129" s="9"/>
      <c r="O3129" s="48"/>
      <c r="P3129" s="48"/>
      <c r="Q3129" s="44"/>
    </row>
    <row r="3130" spans="10:17" ht="12.75">
      <c r="J3130" s="9"/>
      <c r="O3130" s="48"/>
      <c r="P3130" s="48"/>
      <c r="Q3130" s="44"/>
    </row>
    <row r="3131" spans="10:17" ht="12.75">
      <c r="J3131" s="9"/>
      <c r="O3131" s="48"/>
      <c r="P3131" s="48"/>
      <c r="Q3131" s="44"/>
    </row>
    <row r="3132" spans="10:17" ht="12.75">
      <c r="J3132" s="9"/>
      <c r="O3132" s="48"/>
      <c r="P3132" s="48"/>
      <c r="Q3132" s="44"/>
    </row>
    <row r="3133" spans="10:17" ht="12.75">
      <c r="J3133" s="9"/>
      <c r="O3133" s="48"/>
      <c r="P3133" s="48"/>
      <c r="Q3133" s="44"/>
    </row>
    <row r="3134" spans="10:17" ht="12.75">
      <c r="J3134" s="9"/>
      <c r="O3134" s="48"/>
      <c r="P3134" s="48"/>
      <c r="Q3134" s="44"/>
    </row>
    <row r="3135" spans="10:17" ht="12.75">
      <c r="J3135" s="9"/>
      <c r="O3135" s="48"/>
      <c r="P3135" s="48"/>
      <c r="Q3135" s="44"/>
    </row>
    <row r="3136" spans="10:17" ht="12.75">
      <c r="J3136" s="9"/>
      <c r="O3136" s="48"/>
      <c r="P3136" s="48"/>
      <c r="Q3136" s="44"/>
    </row>
    <row r="3137" spans="10:17" ht="12.75">
      <c r="J3137" s="9"/>
      <c r="O3137" s="48"/>
      <c r="P3137" s="48"/>
      <c r="Q3137" s="44"/>
    </row>
    <row r="3138" spans="10:17" ht="12.75">
      <c r="J3138" s="9"/>
      <c r="O3138" s="48"/>
      <c r="P3138" s="48"/>
      <c r="Q3138" s="44"/>
    </row>
    <row r="3139" spans="10:17" ht="12.75">
      <c r="J3139" s="9"/>
      <c r="O3139" s="48"/>
      <c r="P3139" s="48"/>
      <c r="Q3139" s="44"/>
    </row>
    <row r="3140" spans="10:17" ht="12.75">
      <c r="J3140" s="9"/>
      <c r="O3140" s="48"/>
      <c r="P3140" s="48"/>
      <c r="Q3140" s="44"/>
    </row>
    <row r="3141" spans="10:17" ht="12.75">
      <c r="J3141" s="9"/>
      <c r="O3141" s="48"/>
      <c r="P3141" s="48"/>
      <c r="Q3141" s="44"/>
    </row>
    <row r="3142" spans="10:17" ht="12.75">
      <c r="J3142" s="9"/>
      <c r="O3142" s="48"/>
      <c r="P3142" s="48"/>
      <c r="Q3142" s="44"/>
    </row>
    <row r="3143" spans="10:17" ht="12.75">
      <c r="J3143" s="9"/>
      <c r="O3143" s="48"/>
      <c r="P3143" s="48"/>
      <c r="Q3143" s="44"/>
    </row>
    <row r="3144" spans="10:17" ht="12.75">
      <c r="J3144" s="9"/>
      <c r="O3144" s="48"/>
      <c r="P3144" s="48"/>
      <c r="Q3144" s="44"/>
    </row>
    <row r="3145" spans="10:17" ht="12.75">
      <c r="J3145" s="9"/>
      <c r="O3145" s="48"/>
      <c r="P3145" s="48"/>
      <c r="Q3145" s="44"/>
    </row>
    <row r="3146" spans="10:17" ht="12.75">
      <c r="J3146" s="9"/>
      <c r="O3146" s="48"/>
      <c r="P3146" s="48"/>
      <c r="Q3146" s="44"/>
    </row>
    <row r="3147" spans="10:17" ht="12.75">
      <c r="J3147" s="9"/>
      <c r="O3147" s="48"/>
      <c r="P3147" s="48"/>
      <c r="Q3147" s="44"/>
    </row>
    <row r="3148" spans="10:17" ht="12.75">
      <c r="J3148" s="9"/>
      <c r="O3148" s="48"/>
      <c r="P3148" s="48"/>
      <c r="Q3148" s="44"/>
    </row>
    <row r="3149" spans="10:17" ht="12.75">
      <c r="J3149" s="9"/>
      <c r="O3149" s="48"/>
      <c r="P3149" s="48"/>
      <c r="Q3149" s="44"/>
    </row>
    <row r="3150" spans="10:17" ht="12.75">
      <c r="J3150" s="9"/>
      <c r="O3150" s="48"/>
      <c r="P3150" s="48"/>
      <c r="Q3150" s="44"/>
    </row>
    <row r="3151" spans="10:17" ht="12.75">
      <c r="J3151" s="9"/>
      <c r="O3151" s="48"/>
      <c r="P3151" s="48"/>
      <c r="Q3151" s="44"/>
    </row>
    <row r="3152" spans="10:17" ht="12.75">
      <c r="J3152" s="9"/>
      <c r="O3152" s="48"/>
      <c r="P3152" s="48"/>
      <c r="Q3152" s="44"/>
    </row>
    <row r="3153" spans="10:17" ht="12.75">
      <c r="J3153" s="9"/>
      <c r="O3153" s="48"/>
      <c r="P3153" s="48"/>
      <c r="Q3153" s="44"/>
    </row>
    <row r="3154" spans="10:17" ht="12.75">
      <c r="J3154" s="9"/>
      <c r="O3154" s="48"/>
      <c r="P3154" s="48"/>
      <c r="Q3154" s="44"/>
    </row>
    <row r="3155" spans="10:17" ht="12.75">
      <c r="J3155" s="9"/>
      <c r="O3155" s="48"/>
      <c r="P3155" s="48"/>
      <c r="Q3155" s="44"/>
    </row>
    <row r="3156" spans="10:17" ht="12.75">
      <c r="J3156" s="9"/>
      <c r="O3156" s="48"/>
      <c r="P3156" s="48"/>
      <c r="Q3156" s="44"/>
    </row>
    <row r="3157" spans="10:17" ht="12.75">
      <c r="J3157" s="9"/>
      <c r="O3157" s="48"/>
      <c r="P3157" s="48"/>
      <c r="Q3157" s="44"/>
    </row>
    <row r="3158" spans="10:17" ht="12.75">
      <c r="J3158" s="9"/>
      <c r="O3158" s="48"/>
      <c r="P3158" s="48"/>
      <c r="Q3158" s="44"/>
    </row>
    <row r="3159" spans="10:17" ht="12.75">
      <c r="J3159" s="9"/>
      <c r="O3159" s="48"/>
      <c r="P3159" s="48"/>
      <c r="Q3159" s="44"/>
    </row>
    <row r="3160" spans="10:17" ht="12.75">
      <c r="J3160" s="9"/>
      <c r="O3160" s="48"/>
      <c r="P3160" s="48"/>
      <c r="Q3160" s="44"/>
    </row>
    <row r="3161" spans="10:17" ht="12.75">
      <c r="J3161" s="9"/>
      <c r="O3161" s="48"/>
      <c r="P3161" s="48"/>
      <c r="Q3161" s="44"/>
    </row>
    <row r="3162" spans="10:17" ht="12.75">
      <c r="J3162" s="9"/>
      <c r="O3162" s="48"/>
      <c r="P3162" s="48"/>
      <c r="Q3162" s="44"/>
    </row>
    <row r="3163" spans="10:17" ht="12.75">
      <c r="J3163" s="9"/>
      <c r="O3163" s="48"/>
      <c r="P3163" s="48"/>
      <c r="Q3163" s="44"/>
    </row>
    <row r="3164" spans="10:17" ht="12.75">
      <c r="J3164" s="9"/>
      <c r="O3164" s="48"/>
      <c r="P3164" s="48"/>
      <c r="Q3164" s="44"/>
    </row>
    <row r="3165" spans="10:17" ht="12.75">
      <c r="J3165" s="9"/>
      <c r="O3165" s="48"/>
      <c r="P3165" s="48"/>
      <c r="Q3165" s="44"/>
    </row>
    <row r="3166" spans="10:17" ht="12.75">
      <c r="J3166" s="9"/>
      <c r="O3166" s="48"/>
      <c r="P3166" s="48"/>
      <c r="Q3166" s="44"/>
    </row>
    <row r="3167" spans="10:17" ht="12.75">
      <c r="J3167" s="9"/>
      <c r="O3167" s="48"/>
      <c r="P3167" s="48"/>
      <c r="Q3167" s="44"/>
    </row>
    <row r="3168" spans="10:17" ht="12.75">
      <c r="J3168" s="9"/>
      <c r="O3168" s="48"/>
      <c r="P3168" s="48"/>
      <c r="Q3168" s="44"/>
    </row>
    <row r="3169" spans="10:17" ht="12.75">
      <c r="J3169" s="9"/>
      <c r="O3169" s="48"/>
      <c r="P3169" s="48"/>
      <c r="Q3169" s="44"/>
    </row>
    <row r="3170" spans="10:17" ht="12.75">
      <c r="J3170" s="9"/>
      <c r="O3170" s="48"/>
      <c r="P3170" s="48"/>
      <c r="Q3170" s="44"/>
    </row>
    <row r="3171" spans="10:17" ht="12.75">
      <c r="J3171" s="9"/>
      <c r="O3171" s="48"/>
      <c r="P3171" s="48"/>
      <c r="Q3171" s="44"/>
    </row>
    <row r="3172" spans="10:17" ht="12.75">
      <c r="J3172" s="9"/>
      <c r="O3172" s="48"/>
      <c r="P3172" s="48"/>
      <c r="Q3172" s="44"/>
    </row>
    <row r="3173" spans="10:17" ht="12.75">
      <c r="J3173" s="9"/>
      <c r="O3173" s="48"/>
      <c r="P3173" s="48"/>
      <c r="Q3173" s="44"/>
    </row>
    <row r="3174" spans="10:17" ht="12.75">
      <c r="J3174" s="9"/>
      <c r="O3174" s="48"/>
      <c r="P3174" s="48"/>
      <c r="Q3174" s="44"/>
    </row>
    <row r="3175" spans="10:17" ht="12.75">
      <c r="J3175" s="9"/>
      <c r="O3175" s="48"/>
      <c r="P3175" s="48"/>
      <c r="Q3175" s="44"/>
    </row>
    <row r="3176" spans="10:17" ht="12.75">
      <c r="J3176" s="9"/>
      <c r="O3176" s="48"/>
      <c r="P3176" s="48"/>
      <c r="Q3176" s="44"/>
    </row>
    <row r="3177" spans="10:17" ht="12.75">
      <c r="J3177" s="9"/>
      <c r="O3177" s="48"/>
      <c r="P3177" s="48"/>
      <c r="Q3177" s="44"/>
    </row>
    <row r="3178" spans="10:17" ht="12.75">
      <c r="J3178" s="9"/>
      <c r="O3178" s="48"/>
      <c r="P3178" s="48"/>
      <c r="Q3178" s="44"/>
    </row>
    <row r="3179" spans="10:17" ht="12.75">
      <c r="J3179" s="9"/>
      <c r="O3179" s="48"/>
      <c r="P3179" s="48"/>
      <c r="Q3179" s="44"/>
    </row>
    <row r="3180" spans="10:17" ht="12.75">
      <c r="J3180" s="9"/>
      <c r="O3180" s="48"/>
      <c r="P3180" s="48"/>
      <c r="Q3180" s="44"/>
    </row>
    <row r="3181" spans="10:17" ht="12.75">
      <c r="J3181" s="9"/>
      <c r="O3181" s="48"/>
      <c r="P3181" s="48"/>
      <c r="Q3181" s="44"/>
    </row>
    <row r="3182" spans="10:17" ht="12.75">
      <c r="J3182" s="9"/>
      <c r="O3182" s="48"/>
      <c r="P3182" s="48"/>
      <c r="Q3182" s="44"/>
    </row>
    <row r="3183" spans="10:17" ht="12.75">
      <c r="J3183" s="9"/>
      <c r="O3183" s="48"/>
      <c r="P3183" s="48"/>
      <c r="Q3183" s="44"/>
    </row>
    <row r="3184" spans="10:17" ht="12.75">
      <c r="J3184" s="9"/>
      <c r="O3184" s="48"/>
      <c r="P3184" s="48"/>
      <c r="Q3184" s="44"/>
    </row>
    <row r="3185" spans="10:17" ht="12.75">
      <c r="J3185" s="9"/>
      <c r="O3185" s="48"/>
      <c r="P3185" s="48"/>
      <c r="Q3185" s="44"/>
    </row>
    <row r="3186" spans="10:17" ht="12.75">
      <c r="J3186" s="9"/>
      <c r="O3186" s="48"/>
      <c r="P3186" s="48"/>
      <c r="Q3186" s="44"/>
    </row>
    <row r="3187" spans="10:17" ht="12.75">
      <c r="J3187" s="9"/>
      <c r="O3187" s="48"/>
      <c r="P3187" s="48"/>
      <c r="Q3187" s="44"/>
    </row>
    <row r="3188" spans="10:17" ht="12.75">
      <c r="J3188" s="9"/>
      <c r="O3188" s="48"/>
      <c r="P3188" s="48"/>
      <c r="Q3188" s="44"/>
    </row>
    <row r="3189" spans="10:17" ht="12.75">
      <c r="J3189" s="9"/>
      <c r="O3189" s="48"/>
      <c r="P3189" s="48"/>
      <c r="Q3189" s="44"/>
    </row>
    <row r="3190" spans="10:17" ht="12.75">
      <c r="J3190" s="9"/>
      <c r="O3190" s="48"/>
      <c r="P3190" s="48"/>
      <c r="Q3190" s="44"/>
    </row>
    <row r="3191" spans="10:17" ht="12.75">
      <c r="J3191" s="9"/>
      <c r="O3191" s="48"/>
      <c r="P3191" s="48"/>
      <c r="Q3191" s="44"/>
    </row>
    <row r="3192" spans="10:17" ht="12.75">
      <c r="J3192" s="9"/>
      <c r="O3192" s="48"/>
      <c r="P3192" s="48"/>
      <c r="Q3192" s="44"/>
    </row>
    <row r="3193" spans="10:17" ht="12.75">
      <c r="J3193" s="9"/>
      <c r="O3193" s="48"/>
      <c r="P3193" s="48"/>
      <c r="Q3193" s="44"/>
    </row>
    <row r="3194" spans="10:17" ht="12.75">
      <c r="J3194" s="9"/>
      <c r="O3194" s="48"/>
      <c r="P3194" s="48"/>
      <c r="Q3194" s="44"/>
    </row>
    <row r="3195" spans="10:17" ht="12.75">
      <c r="J3195" s="9"/>
      <c r="O3195" s="48"/>
      <c r="P3195" s="48"/>
      <c r="Q3195" s="44"/>
    </row>
    <row r="3196" spans="10:17" ht="12.75">
      <c r="J3196" s="9"/>
      <c r="O3196" s="48"/>
      <c r="P3196" s="48"/>
      <c r="Q3196" s="44"/>
    </row>
    <row r="3197" spans="10:17" ht="12.75">
      <c r="J3197" s="9"/>
      <c r="O3197" s="48"/>
      <c r="P3197" s="48"/>
      <c r="Q3197" s="44"/>
    </row>
    <row r="3198" spans="10:17" ht="12.75">
      <c r="J3198" s="9"/>
      <c r="O3198" s="48"/>
      <c r="P3198" s="48"/>
      <c r="Q3198" s="44"/>
    </row>
    <row r="3199" spans="10:17" ht="12.75">
      <c r="J3199" s="9"/>
      <c r="O3199" s="48"/>
      <c r="P3199" s="48"/>
      <c r="Q3199" s="44"/>
    </row>
    <row r="3200" spans="10:17" ht="12.75">
      <c r="J3200" s="9"/>
      <c r="O3200" s="48"/>
      <c r="P3200" s="48"/>
      <c r="Q3200" s="44"/>
    </row>
    <row r="3201" spans="10:17" ht="12.75">
      <c r="J3201" s="9"/>
      <c r="O3201" s="48"/>
      <c r="P3201" s="48"/>
      <c r="Q3201" s="44"/>
    </row>
    <row r="3202" spans="10:17" ht="12.75">
      <c r="J3202" s="9"/>
      <c r="O3202" s="48"/>
      <c r="P3202" s="48"/>
      <c r="Q3202" s="44"/>
    </row>
    <row r="3203" spans="10:17" ht="12.75">
      <c r="J3203" s="9"/>
      <c r="O3203" s="48"/>
      <c r="P3203" s="48"/>
      <c r="Q3203" s="44"/>
    </row>
    <row r="3204" spans="10:17" ht="12.75">
      <c r="J3204" s="9"/>
      <c r="O3204" s="48"/>
      <c r="P3204" s="48"/>
      <c r="Q3204" s="44"/>
    </row>
    <row r="3205" spans="10:17" ht="12.75">
      <c r="J3205" s="9"/>
      <c r="O3205" s="48"/>
      <c r="P3205" s="48"/>
      <c r="Q3205" s="44"/>
    </row>
    <row r="3206" spans="10:17" ht="12.75">
      <c r="J3206" s="9"/>
      <c r="O3206" s="48"/>
      <c r="P3206" s="48"/>
      <c r="Q3206" s="44"/>
    </row>
    <row r="3207" spans="10:17" ht="12.75">
      <c r="J3207" s="9"/>
      <c r="O3207" s="48"/>
      <c r="P3207" s="48"/>
      <c r="Q3207" s="44"/>
    </row>
    <row r="3208" spans="10:17" ht="12.75">
      <c r="J3208" s="9"/>
      <c r="O3208" s="48"/>
      <c r="P3208" s="48"/>
      <c r="Q3208" s="44"/>
    </row>
    <row r="3209" spans="10:17" ht="12.75">
      <c r="J3209" s="9"/>
      <c r="O3209" s="48"/>
      <c r="P3209" s="48"/>
      <c r="Q3209" s="44"/>
    </row>
    <row r="3210" spans="10:17" ht="12.75">
      <c r="J3210" s="9"/>
      <c r="O3210" s="48"/>
      <c r="P3210" s="48"/>
      <c r="Q3210" s="44"/>
    </row>
    <row r="3211" spans="10:17" ht="12.75">
      <c r="J3211" s="9"/>
      <c r="O3211" s="48"/>
      <c r="P3211" s="48"/>
      <c r="Q3211" s="44"/>
    </row>
    <row r="3212" spans="10:17" ht="12.75">
      <c r="J3212" s="9"/>
      <c r="O3212" s="48"/>
      <c r="P3212" s="48"/>
      <c r="Q3212" s="44"/>
    </row>
    <row r="3213" spans="10:17" ht="12.75">
      <c r="J3213" s="9"/>
      <c r="O3213" s="48"/>
      <c r="P3213" s="48"/>
      <c r="Q3213" s="44"/>
    </row>
    <row r="3214" spans="10:17" ht="12.75">
      <c r="J3214" s="9"/>
      <c r="O3214" s="48"/>
      <c r="P3214" s="48"/>
      <c r="Q3214" s="44"/>
    </row>
    <row r="3215" spans="10:17" ht="12.75">
      <c r="J3215" s="9"/>
      <c r="O3215" s="48"/>
      <c r="P3215" s="48"/>
      <c r="Q3215" s="44"/>
    </row>
    <row r="3216" spans="10:17" ht="12.75">
      <c r="J3216" s="9"/>
      <c r="O3216" s="48"/>
      <c r="P3216" s="48"/>
      <c r="Q3216" s="44"/>
    </row>
    <row r="3217" spans="10:17" ht="12.75">
      <c r="J3217" s="9"/>
      <c r="O3217" s="48"/>
      <c r="P3217" s="48"/>
      <c r="Q3217" s="44"/>
    </row>
    <row r="3218" spans="10:17" ht="12.75">
      <c r="J3218" s="9"/>
      <c r="O3218" s="48"/>
      <c r="P3218" s="48"/>
      <c r="Q3218" s="44"/>
    </row>
    <row r="3219" spans="10:17" ht="12.75">
      <c r="J3219" s="9"/>
      <c r="O3219" s="48"/>
      <c r="P3219" s="48"/>
      <c r="Q3219" s="44"/>
    </row>
    <row r="3220" spans="10:17" ht="12.75">
      <c r="J3220" s="9"/>
      <c r="O3220" s="48"/>
      <c r="P3220" s="48"/>
      <c r="Q3220" s="44"/>
    </row>
    <row r="3221" spans="10:17" ht="12.75">
      <c r="J3221" s="9"/>
      <c r="O3221" s="48"/>
      <c r="P3221" s="48"/>
      <c r="Q3221" s="44"/>
    </row>
    <row r="3222" spans="10:17" ht="12.75">
      <c r="J3222" s="9"/>
      <c r="O3222" s="48"/>
      <c r="P3222" s="48"/>
      <c r="Q3222" s="44"/>
    </row>
    <row r="3223" spans="10:17" ht="12.75">
      <c r="J3223" s="9"/>
      <c r="O3223" s="48"/>
      <c r="P3223" s="48"/>
      <c r="Q3223" s="44"/>
    </row>
    <row r="3224" spans="10:17" ht="12.75">
      <c r="J3224" s="9"/>
      <c r="O3224" s="48"/>
      <c r="P3224" s="48"/>
      <c r="Q3224" s="44"/>
    </row>
    <row r="3225" spans="10:17" ht="12.75">
      <c r="J3225" s="9"/>
      <c r="O3225" s="48"/>
      <c r="P3225" s="48"/>
      <c r="Q3225" s="44"/>
    </row>
    <row r="3226" spans="10:17" ht="12.75">
      <c r="J3226" s="9"/>
      <c r="O3226" s="48"/>
      <c r="P3226" s="48"/>
      <c r="Q3226" s="44"/>
    </row>
    <row r="3227" spans="10:17" ht="12.75">
      <c r="J3227" s="9"/>
      <c r="O3227" s="48"/>
      <c r="P3227" s="48"/>
      <c r="Q3227" s="44"/>
    </row>
    <row r="3228" spans="10:17" ht="12.75">
      <c r="J3228" s="9"/>
      <c r="O3228" s="48"/>
      <c r="P3228" s="48"/>
      <c r="Q3228" s="44"/>
    </row>
    <row r="3229" spans="10:17" ht="12.75">
      <c r="J3229" s="9"/>
      <c r="O3229" s="48"/>
      <c r="P3229" s="48"/>
      <c r="Q3229" s="44"/>
    </row>
    <row r="3230" spans="10:17" ht="12.75">
      <c r="J3230" s="9"/>
      <c r="O3230" s="48"/>
      <c r="P3230" s="48"/>
      <c r="Q3230" s="44"/>
    </row>
    <row r="3231" spans="10:17" ht="12.75">
      <c r="J3231" s="9"/>
      <c r="O3231" s="48"/>
      <c r="P3231" s="48"/>
      <c r="Q3231" s="44"/>
    </row>
    <row r="3232" spans="10:17" ht="12.75">
      <c r="J3232" s="9"/>
      <c r="O3232" s="48"/>
      <c r="P3232" s="48"/>
      <c r="Q3232" s="44"/>
    </row>
    <row r="3233" spans="10:17" ht="12.75">
      <c r="J3233" s="9"/>
      <c r="O3233" s="48"/>
      <c r="P3233" s="48"/>
      <c r="Q3233" s="44"/>
    </row>
    <row r="3234" spans="10:17" ht="12.75">
      <c r="J3234" s="9"/>
      <c r="O3234" s="48"/>
      <c r="P3234" s="48"/>
      <c r="Q3234" s="44"/>
    </row>
    <row r="3235" spans="10:17" ht="12.75">
      <c r="J3235" s="9"/>
      <c r="O3235" s="48"/>
      <c r="P3235" s="48"/>
      <c r="Q3235" s="44"/>
    </row>
    <row r="3236" spans="10:17" ht="12.75">
      <c r="J3236" s="9"/>
      <c r="O3236" s="48"/>
      <c r="P3236" s="48"/>
      <c r="Q3236" s="44"/>
    </row>
    <row r="3237" spans="10:17" ht="12.75">
      <c r="J3237" s="9"/>
      <c r="O3237" s="48"/>
      <c r="P3237" s="48"/>
      <c r="Q3237" s="44"/>
    </row>
    <row r="3238" spans="10:17" ht="12.75">
      <c r="J3238" s="9"/>
      <c r="O3238" s="48"/>
      <c r="P3238" s="48"/>
      <c r="Q3238" s="44"/>
    </row>
    <row r="3239" spans="10:17" ht="12.75">
      <c r="J3239" s="9"/>
      <c r="O3239" s="48"/>
      <c r="P3239" s="48"/>
      <c r="Q3239" s="44"/>
    </row>
    <row r="3240" spans="10:17" ht="12.75">
      <c r="J3240" s="9"/>
      <c r="O3240" s="48"/>
      <c r="P3240" s="48"/>
      <c r="Q3240" s="44"/>
    </row>
    <row r="3241" spans="10:17" ht="12.75">
      <c r="J3241" s="9"/>
      <c r="O3241" s="48"/>
      <c r="P3241" s="48"/>
      <c r="Q3241" s="44"/>
    </row>
    <row r="3242" spans="10:17" ht="12.75">
      <c r="J3242" s="9"/>
      <c r="O3242" s="48"/>
      <c r="P3242" s="48"/>
      <c r="Q3242" s="44"/>
    </row>
    <row r="3243" spans="10:17" ht="12.75">
      <c r="J3243" s="9"/>
      <c r="O3243" s="48"/>
      <c r="P3243" s="48"/>
      <c r="Q3243" s="44"/>
    </row>
    <row r="3244" spans="10:17" ht="12.75">
      <c r="J3244" s="9"/>
      <c r="O3244" s="48"/>
      <c r="P3244" s="48"/>
      <c r="Q3244" s="44"/>
    </row>
    <row r="3245" spans="10:17" ht="12.75">
      <c r="J3245" s="9"/>
      <c r="O3245" s="48"/>
      <c r="P3245" s="48"/>
      <c r="Q3245" s="44"/>
    </row>
    <row r="3246" spans="10:17" ht="12.75">
      <c r="J3246" s="9"/>
      <c r="O3246" s="48"/>
      <c r="P3246" s="48"/>
      <c r="Q3246" s="44"/>
    </row>
    <row r="3247" spans="10:17" ht="12.75">
      <c r="J3247" s="9"/>
      <c r="O3247" s="48"/>
      <c r="P3247" s="48"/>
      <c r="Q3247" s="44"/>
    </row>
    <row r="3248" spans="10:17" ht="12.75">
      <c r="J3248" s="9"/>
      <c r="O3248" s="48"/>
      <c r="P3248" s="48"/>
      <c r="Q3248" s="44"/>
    </row>
    <row r="3249" spans="10:17" ht="12.75">
      <c r="J3249" s="9"/>
      <c r="O3249" s="48"/>
      <c r="P3249" s="48"/>
      <c r="Q3249" s="44"/>
    </row>
    <row r="3250" spans="10:17" ht="12.75">
      <c r="J3250" s="9"/>
      <c r="O3250" s="48"/>
      <c r="P3250" s="48"/>
      <c r="Q3250" s="44"/>
    </row>
    <row r="3251" spans="10:17" ht="12.75">
      <c r="J3251" s="9"/>
      <c r="O3251" s="48"/>
      <c r="P3251" s="48"/>
      <c r="Q3251" s="44"/>
    </row>
    <row r="3252" spans="10:17" ht="12.75">
      <c r="J3252" s="9"/>
      <c r="O3252" s="48"/>
      <c r="P3252" s="48"/>
      <c r="Q3252" s="44"/>
    </row>
    <row r="3253" spans="10:17" ht="12.75">
      <c r="J3253" s="9"/>
      <c r="O3253" s="48"/>
      <c r="P3253" s="48"/>
      <c r="Q3253" s="44"/>
    </row>
    <row r="3254" spans="10:17" ht="12.75">
      <c r="J3254" s="9"/>
      <c r="O3254" s="48"/>
      <c r="P3254" s="48"/>
      <c r="Q3254" s="44"/>
    </row>
    <row r="3255" spans="10:17" ht="12.75">
      <c r="J3255" s="9"/>
      <c r="O3255" s="48"/>
      <c r="P3255" s="48"/>
      <c r="Q3255" s="44"/>
    </row>
    <row r="3256" spans="10:17" ht="12.75">
      <c r="J3256" s="9"/>
      <c r="O3256" s="48"/>
      <c r="P3256" s="48"/>
      <c r="Q3256" s="44"/>
    </row>
    <row r="3257" spans="10:17" ht="12.75">
      <c r="J3257" s="9"/>
      <c r="O3257" s="48"/>
      <c r="P3257" s="48"/>
      <c r="Q3257" s="44"/>
    </row>
    <row r="3258" spans="10:17" ht="12.75">
      <c r="J3258" s="9"/>
      <c r="O3258" s="48"/>
      <c r="P3258" s="48"/>
      <c r="Q3258" s="44"/>
    </row>
    <row r="3259" spans="10:17" ht="12.75">
      <c r="J3259" s="9"/>
      <c r="O3259" s="48"/>
      <c r="P3259" s="48"/>
      <c r="Q3259" s="44"/>
    </row>
    <row r="3260" spans="10:17" ht="12.75">
      <c r="J3260" s="9"/>
      <c r="O3260" s="48"/>
      <c r="P3260" s="48"/>
      <c r="Q3260" s="44"/>
    </row>
    <row r="3261" spans="10:17" ht="12.75">
      <c r="J3261" s="9"/>
      <c r="O3261" s="48"/>
      <c r="P3261" s="48"/>
      <c r="Q3261" s="44"/>
    </row>
    <row r="3262" spans="10:17" ht="12.75">
      <c r="J3262" s="9"/>
      <c r="O3262" s="48"/>
      <c r="P3262" s="48"/>
      <c r="Q3262" s="44"/>
    </row>
    <row r="3263" spans="10:17" ht="12.75">
      <c r="J3263" s="9"/>
      <c r="O3263" s="48"/>
      <c r="P3263" s="48"/>
      <c r="Q3263" s="44"/>
    </row>
    <row r="3264" spans="10:17" ht="12.75">
      <c r="J3264" s="9"/>
      <c r="O3264" s="48"/>
      <c r="P3264" s="48"/>
      <c r="Q3264" s="44"/>
    </row>
    <row r="3265" spans="10:17" ht="12.75">
      <c r="J3265" s="9"/>
      <c r="O3265" s="48"/>
      <c r="P3265" s="48"/>
      <c r="Q3265" s="44"/>
    </row>
    <row r="3266" spans="10:17" ht="12.75">
      <c r="J3266" s="9"/>
      <c r="O3266" s="48"/>
      <c r="P3266" s="48"/>
      <c r="Q3266" s="44"/>
    </row>
    <row r="3267" spans="10:17" ht="12.75">
      <c r="J3267" s="9"/>
      <c r="O3267" s="48"/>
      <c r="P3267" s="48"/>
      <c r="Q3267" s="44"/>
    </row>
    <row r="3268" spans="10:17" ht="12.75">
      <c r="J3268" s="9"/>
      <c r="O3268" s="48"/>
      <c r="P3268" s="48"/>
      <c r="Q3268" s="44"/>
    </row>
    <row r="3269" spans="10:17" ht="12.75">
      <c r="J3269" s="9"/>
      <c r="O3269" s="48"/>
      <c r="P3269" s="48"/>
      <c r="Q3269" s="44"/>
    </row>
    <row r="3270" spans="10:17" ht="12.75">
      <c r="J3270" s="9"/>
      <c r="O3270" s="48"/>
      <c r="P3270" s="48"/>
      <c r="Q3270" s="44"/>
    </row>
    <row r="3271" spans="10:17" ht="12.75">
      <c r="J3271" s="9"/>
      <c r="O3271" s="48"/>
      <c r="P3271" s="48"/>
      <c r="Q3271" s="44"/>
    </row>
    <row r="3272" spans="10:17" ht="12.75">
      <c r="J3272" s="9"/>
      <c r="O3272" s="48"/>
      <c r="P3272" s="48"/>
      <c r="Q3272" s="44"/>
    </row>
    <row r="3273" spans="10:17" ht="12.75">
      <c r="J3273" s="9"/>
      <c r="O3273" s="48"/>
      <c r="P3273" s="48"/>
      <c r="Q3273" s="44"/>
    </row>
    <row r="3274" spans="10:17" ht="12.75">
      <c r="J3274" s="9"/>
      <c r="O3274" s="48"/>
      <c r="P3274" s="48"/>
      <c r="Q3274" s="44"/>
    </row>
    <row r="3275" spans="10:17" ht="12.75">
      <c r="J3275" s="9"/>
      <c r="O3275" s="48"/>
      <c r="P3275" s="48"/>
      <c r="Q3275" s="44"/>
    </row>
    <row r="3276" spans="10:17" ht="12.75">
      <c r="J3276" s="9"/>
      <c r="O3276" s="48"/>
      <c r="P3276" s="48"/>
      <c r="Q3276" s="44"/>
    </row>
    <row r="3277" spans="10:17" ht="12.75">
      <c r="J3277" s="9"/>
      <c r="O3277" s="48"/>
      <c r="P3277" s="48"/>
      <c r="Q3277" s="44"/>
    </row>
    <row r="3278" spans="10:17" ht="12.75">
      <c r="J3278" s="9"/>
      <c r="O3278" s="48"/>
      <c r="P3278" s="48"/>
      <c r="Q3278" s="44"/>
    </row>
    <row r="3279" spans="10:17" ht="12.75">
      <c r="J3279" s="9"/>
      <c r="O3279" s="48"/>
      <c r="P3279" s="48"/>
      <c r="Q3279" s="44"/>
    </row>
    <row r="3280" spans="10:17" ht="12.75">
      <c r="J3280" s="9"/>
      <c r="O3280" s="48"/>
      <c r="P3280" s="48"/>
      <c r="Q3280" s="44"/>
    </row>
    <row r="3281" spans="10:17" ht="12.75">
      <c r="J3281" s="9"/>
      <c r="O3281" s="48"/>
      <c r="P3281" s="48"/>
      <c r="Q3281" s="44"/>
    </row>
    <row r="3282" spans="10:17" ht="12.75">
      <c r="J3282" s="9"/>
      <c r="O3282" s="48"/>
      <c r="P3282" s="48"/>
      <c r="Q3282" s="44"/>
    </row>
    <row r="3283" spans="10:17" ht="12.75">
      <c r="J3283" s="9"/>
      <c r="O3283" s="48"/>
      <c r="P3283" s="48"/>
      <c r="Q3283" s="44"/>
    </row>
    <row r="3284" spans="10:17" ht="12.75">
      <c r="J3284" s="9"/>
      <c r="O3284" s="48"/>
      <c r="P3284" s="48"/>
      <c r="Q3284" s="44"/>
    </row>
    <row r="3285" spans="10:17" ht="12.75">
      <c r="J3285" s="9"/>
      <c r="O3285" s="48"/>
      <c r="P3285" s="48"/>
      <c r="Q3285" s="44"/>
    </row>
    <row r="3286" spans="10:17" ht="12.75">
      <c r="J3286" s="9"/>
      <c r="O3286" s="48"/>
      <c r="P3286" s="48"/>
      <c r="Q3286" s="44"/>
    </row>
    <row r="3287" spans="10:17" ht="12.75">
      <c r="J3287" s="9"/>
      <c r="O3287" s="48"/>
      <c r="P3287" s="48"/>
      <c r="Q3287" s="44"/>
    </row>
    <row r="3288" spans="10:17" ht="12.75">
      <c r="J3288" s="9"/>
      <c r="O3288" s="48"/>
      <c r="P3288" s="48"/>
      <c r="Q3288" s="44"/>
    </row>
    <row r="3289" spans="10:17" ht="12.75">
      <c r="J3289" s="9"/>
      <c r="O3289" s="48"/>
      <c r="P3289" s="48"/>
      <c r="Q3289" s="44"/>
    </row>
    <row r="3290" spans="10:17" ht="12.75">
      <c r="J3290" s="9"/>
      <c r="O3290" s="48"/>
      <c r="P3290" s="48"/>
      <c r="Q3290" s="44"/>
    </row>
    <row r="3291" spans="10:17" ht="12.75">
      <c r="J3291" s="9"/>
      <c r="O3291" s="48"/>
      <c r="P3291" s="48"/>
      <c r="Q3291" s="44"/>
    </row>
    <row r="3292" spans="10:17" ht="12.75">
      <c r="J3292" s="9"/>
      <c r="O3292" s="48"/>
      <c r="P3292" s="48"/>
      <c r="Q3292" s="44"/>
    </row>
    <row r="3293" spans="10:17" ht="12.75">
      <c r="J3293" s="9"/>
      <c r="O3293" s="48"/>
      <c r="P3293" s="48"/>
      <c r="Q3293" s="44"/>
    </row>
    <row r="3294" spans="10:17" ht="12.75">
      <c r="J3294" s="9"/>
      <c r="O3294" s="48"/>
      <c r="P3294" s="48"/>
      <c r="Q3294" s="44"/>
    </row>
    <row r="3295" spans="10:17" ht="12.75">
      <c r="J3295" s="9"/>
      <c r="O3295" s="48"/>
      <c r="P3295" s="48"/>
      <c r="Q3295" s="44"/>
    </row>
    <row r="3296" spans="10:17" ht="12.75">
      <c r="J3296" s="9"/>
      <c r="O3296" s="48"/>
      <c r="P3296" s="48"/>
      <c r="Q3296" s="44"/>
    </row>
    <row r="3297" spans="10:17" ht="12.75">
      <c r="J3297" s="9"/>
      <c r="O3297" s="48"/>
      <c r="P3297" s="48"/>
      <c r="Q3297" s="44"/>
    </row>
    <row r="3298" spans="10:17" ht="12.75">
      <c r="J3298" s="9"/>
      <c r="O3298" s="48"/>
      <c r="P3298" s="48"/>
      <c r="Q3298" s="44"/>
    </row>
    <row r="3299" spans="10:17" ht="12.75">
      <c r="J3299" s="9"/>
      <c r="O3299" s="48"/>
      <c r="P3299" s="48"/>
      <c r="Q3299" s="44"/>
    </row>
    <row r="3300" spans="10:17" ht="12.75">
      <c r="J3300" s="9"/>
      <c r="O3300" s="48"/>
      <c r="P3300" s="48"/>
      <c r="Q3300" s="44"/>
    </row>
    <row r="3301" spans="10:17" ht="12.75">
      <c r="J3301" s="9"/>
      <c r="O3301" s="48"/>
      <c r="P3301" s="48"/>
      <c r="Q3301" s="44"/>
    </row>
    <row r="3302" spans="10:17" ht="12.75">
      <c r="J3302" s="9"/>
      <c r="O3302" s="48"/>
      <c r="P3302" s="48"/>
      <c r="Q3302" s="44"/>
    </row>
    <row r="3303" spans="10:17" ht="12.75">
      <c r="J3303" s="9"/>
      <c r="O3303" s="48"/>
      <c r="P3303" s="48"/>
      <c r="Q3303" s="44"/>
    </row>
    <row r="3304" spans="10:17" ht="12.75">
      <c r="J3304" s="9"/>
      <c r="O3304" s="48"/>
      <c r="P3304" s="48"/>
      <c r="Q3304" s="44"/>
    </row>
    <row r="3305" spans="10:17" ht="12.75">
      <c r="J3305" s="9"/>
      <c r="O3305" s="48"/>
      <c r="P3305" s="48"/>
      <c r="Q3305" s="44"/>
    </row>
    <row r="3306" spans="10:17" ht="12.75">
      <c r="J3306" s="9"/>
      <c r="O3306" s="48"/>
      <c r="P3306" s="48"/>
      <c r="Q3306" s="44"/>
    </row>
    <row r="3307" spans="10:17" ht="12.75">
      <c r="J3307" s="9"/>
      <c r="O3307" s="48"/>
      <c r="P3307" s="48"/>
      <c r="Q3307" s="44"/>
    </row>
    <row r="3308" spans="10:17" ht="12.75">
      <c r="J3308" s="9"/>
      <c r="O3308" s="48"/>
      <c r="P3308" s="48"/>
      <c r="Q3308" s="44"/>
    </row>
    <row r="3309" spans="10:17" ht="12.75">
      <c r="J3309" s="9"/>
      <c r="O3309" s="48"/>
      <c r="P3309" s="48"/>
      <c r="Q3309" s="44"/>
    </row>
    <row r="3310" spans="10:17" ht="12.75">
      <c r="J3310" s="9"/>
      <c r="O3310" s="48"/>
      <c r="P3310" s="48"/>
      <c r="Q3310" s="44"/>
    </row>
    <row r="3311" spans="10:17" ht="12.75">
      <c r="J3311" s="9"/>
      <c r="O3311" s="48"/>
      <c r="P3311" s="48"/>
      <c r="Q3311" s="44"/>
    </row>
    <row r="3312" spans="10:17" ht="12.75">
      <c r="J3312" s="9"/>
      <c r="O3312" s="48"/>
      <c r="P3312" s="48"/>
      <c r="Q3312" s="44"/>
    </row>
    <row r="3313" spans="10:17" ht="12.75">
      <c r="J3313" s="9"/>
      <c r="O3313" s="48"/>
      <c r="P3313" s="48"/>
      <c r="Q3313" s="44"/>
    </row>
    <row r="3314" spans="10:17" ht="12.75">
      <c r="J3314" s="9"/>
      <c r="O3314" s="48"/>
      <c r="P3314" s="48"/>
      <c r="Q3314" s="44"/>
    </row>
    <row r="3315" spans="10:17" ht="12.75">
      <c r="J3315" s="9"/>
      <c r="O3315" s="48"/>
      <c r="P3315" s="48"/>
      <c r="Q3315" s="44"/>
    </row>
    <row r="3316" spans="10:17" ht="12.75">
      <c r="J3316" s="9"/>
      <c r="O3316" s="48"/>
      <c r="P3316" s="48"/>
      <c r="Q3316" s="44"/>
    </row>
    <row r="3317" spans="10:17" ht="12.75">
      <c r="J3317" s="9"/>
      <c r="O3317" s="48"/>
      <c r="P3317" s="48"/>
      <c r="Q3317" s="44"/>
    </row>
    <row r="3318" spans="10:17" ht="12.75">
      <c r="J3318" s="9"/>
      <c r="O3318" s="48"/>
      <c r="P3318" s="48"/>
      <c r="Q3318" s="44"/>
    </row>
    <row r="3319" spans="10:17" ht="12.75">
      <c r="J3319" s="9"/>
      <c r="O3319" s="48"/>
      <c r="P3319" s="48"/>
      <c r="Q3319" s="44"/>
    </row>
    <row r="3320" spans="10:17" ht="12.75">
      <c r="J3320" s="9"/>
      <c r="O3320" s="48"/>
      <c r="P3320" s="48"/>
      <c r="Q3320" s="44"/>
    </row>
    <row r="3321" spans="10:17" ht="12.75">
      <c r="J3321" s="9"/>
      <c r="O3321" s="48"/>
      <c r="P3321" s="48"/>
      <c r="Q3321" s="44"/>
    </row>
    <row r="3322" spans="10:17" ht="12.75">
      <c r="J3322" s="9"/>
      <c r="O3322" s="48"/>
      <c r="P3322" s="48"/>
      <c r="Q3322" s="44"/>
    </row>
    <row r="3323" spans="10:17" ht="12.75">
      <c r="J3323" s="9"/>
      <c r="O3323" s="48"/>
      <c r="P3323" s="48"/>
      <c r="Q3323" s="44"/>
    </row>
    <row r="3324" spans="10:17" ht="12.75">
      <c r="J3324" s="9"/>
      <c r="O3324" s="48"/>
      <c r="P3324" s="48"/>
      <c r="Q3324" s="44"/>
    </row>
    <row r="3325" spans="10:17" ht="12.75">
      <c r="J3325" s="9"/>
      <c r="O3325" s="48"/>
      <c r="P3325" s="48"/>
      <c r="Q3325" s="44"/>
    </row>
    <row r="3326" spans="10:17" ht="12.75">
      <c r="J3326" s="9"/>
      <c r="O3326" s="48"/>
      <c r="P3326" s="48"/>
      <c r="Q3326" s="44"/>
    </row>
    <row r="3327" spans="10:17" ht="12.75">
      <c r="J3327" s="9"/>
      <c r="O3327" s="48"/>
      <c r="P3327" s="48"/>
      <c r="Q3327" s="44"/>
    </row>
    <row r="3328" spans="10:17" ht="12.75">
      <c r="J3328" s="9"/>
      <c r="O3328" s="48"/>
      <c r="P3328" s="48"/>
      <c r="Q3328" s="44"/>
    </row>
    <row r="3329" spans="10:17" ht="12.75">
      <c r="J3329" s="9"/>
      <c r="O3329" s="48"/>
      <c r="P3329" s="48"/>
      <c r="Q3329" s="44"/>
    </row>
    <row r="3330" spans="10:17" ht="12.75">
      <c r="J3330" s="9"/>
      <c r="O3330" s="48"/>
      <c r="P3330" s="48"/>
      <c r="Q3330" s="44"/>
    </row>
    <row r="3331" spans="10:17" ht="12.75">
      <c r="J3331" s="9"/>
      <c r="O3331" s="48"/>
      <c r="P3331" s="48"/>
      <c r="Q3331" s="44"/>
    </row>
    <row r="3332" spans="10:17" ht="12.75">
      <c r="J3332" s="9"/>
      <c r="O3332" s="48"/>
      <c r="P3332" s="48"/>
      <c r="Q3332" s="44"/>
    </row>
    <row r="3333" spans="10:17" ht="12.75">
      <c r="J3333" s="9"/>
      <c r="O3333" s="48"/>
      <c r="P3333" s="48"/>
      <c r="Q3333" s="44"/>
    </row>
    <row r="3334" spans="10:17" ht="12.75">
      <c r="J3334" s="9"/>
      <c r="O3334" s="48"/>
      <c r="P3334" s="48"/>
      <c r="Q3334" s="44"/>
    </row>
    <row r="3335" spans="10:17" ht="12.75">
      <c r="J3335" s="9"/>
      <c r="O3335" s="48"/>
      <c r="P3335" s="48"/>
      <c r="Q3335" s="44"/>
    </row>
    <row r="3336" spans="10:17" ht="12.75">
      <c r="J3336" s="9"/>
      <c r="O3336" s="48"/>
      <c r="P3336" s="48"/>
      <c r="Q3336" s="44"/>
    </row>
    <row r="3337" spans="10:17" ht="12.75">
      <c r="J3337" s="9"/>
      <c r="O3337" s="48"/>
      <c r="P3337" s="48"/>
      <c r="Q3337" s="44"/>
    </row>
    <row r="3338" spans="10:17" ht="12.75">
      <c r="J3338" s="9"/>
      <c r="O3338" s="48"/>
      <c r="P3338" s="48"/>
      <c r="Q3338" s="44"/>
    </row>
    <row r="3339" spans="10:17" ht="12.75">
      <c r="J3339" s="9"/>
      <c r="O3339" s="48"/>
      <c r="P3339" s="48"/>
      <c r="Q3339" s="44"/>
    </row>
    <row r="3340" spans="10:17" ht="12.75">
      <c r="J3340" s="9"/>
      <c r="O3340" s="48"/>
      <c r="P3340" s="48"/>
      <c r="Q3340" s="44"/>
    </row>
    <row r="3341" spans="10:17" ht="12.75">
      <c r="J3341" s="9"/>
      <c r="O3341" s="48"/>
      <c r="P3341" s="48"/>
      <c r="Q3341" s="44"/>
    </row>
    <row r="3342" spans="10:17" ht="12.75">
      <c r="J3342" s="9"/>
      <c r="O3342" s="48"/>
      <c r="P3342" s="48"/>
      <c r="Q3342" s="44"/>
    </row>
    <row r="3343" spans="10:17" ht="12.75">
      <c r="J3343" s="9"/>
      <c r="O3343" s="48"/>
      <c r="P3343" s="48"/>
      <c r="Q3343" s="44"/>
    </row>
    <row r="3344" spans="10:17" ht="12.75">
      <c r="J3344" s="9"/>
      <c r="O3344" s="48"/>
      <c r="P3344" s="48"/>
      <c r="Q3344" s="44"/>
    </row>
    <row r="3345" spans="10:17" ht="12.75">
      <c r="J3345" s="9"/>
      <c r="O3345" s="48"/>
      <c r="P3345" s="48"/>
      <c r="Q3345" s="44"/>
    </row>
    <row r="3346" spans="10:17" ht="12.75">
      <c r="J3346" s="9"/>
      <c r="O3346" s="48"/>
      <c r="P3346" s="48"/>
      <c r="Q3346" s="44"/>
    </row>
    <row r="3347" spans="10:17" ht="12.75">
      <c r="J3347" s="9"/>
      <c r="O3347" s="48"/>
      <c r="P3347" s="48"/>
      <c r="Q3347" s="44"/>
    </row>
    <row r="3348" spans="10:17" ht="12.75">
      <c r="J3348" s="9"/>
      <c r="O3348" s="48"/>
      <c r="P3348" s="48"/>
      <c r="Q3348" s="44"/>
    </row>
    <row r="3349" spans="10:17" ht="12.75">
      <c r="J3349" s="9"/>
      <c r="O3349" s="48"/>
      <c r="P3349" s="48"/>
      <c r="Q3349" s="44"/>
    </row>
    <row r="3350" spans="10:17" ht="12.75">
      <c r="J3350" s="9"/>
      <c r="O3350" s="48"/>
      <c r="P3350" s="48"/>
      <c r="Q3350" s="44"/>
    </row>
    <row r="3351" spans="10:17" ht="12.75">
      <c r="J3351" s="9"/>
      <c r="O3351" s="48"/>
      <c r="P3351" s="48"/>
      <c r="Q3351" s="44"/>
    </row>
    <row r="3352" spans="10:17" ht="12.75">
      <c r="J3352" s="9"/>
      <c r="O3352" s="48"/>
      <c r="P3352" s="48"/>
      <c r="Q3352" s="44"/>
    </row>
    <row r="3353" spans="10:17" ht="12.75">
      <c r="J3353" s="9"/>
      <c r="O3353" s="48"/>
      <c r="P3353" s="48"/>
      <c r="Q3353" s="44"/>
    </row>
    <row r="3354" spans="10:17" ht="12.75">
      <c r="J3354" s="9"/>
      <c r="O3354" s="48"/>
      <c r="P3354" s="48"/>
      <c r="Q3354" s="44"/>
    </row>
    <row r="3355" spans="10:17" ht="12.75">
      <c r="J3355" s="9"/>
      <c r="O3355" s="48"/>
      <c r="P3355" s="48"/>
      <c r="Q3355" s="44"/>
    </row>
    <row r="3356" spans="10:17" ht="12.75">
      <c r="J3356" s="9"/>
      <c r="O3356" s="48"/>
      <c r="P3356" s="48"/>
      <c r="Q3356" s="44"/>
    </row>
    <row r="3357" spans="10:17" ht="12.75">
      <c r="J3357" s="9"/>
      <c r="O3357" s="48"/>
      <c r="P3357" s="48"/>
      <c r="Q3357" s="44"/>
    </row>
    <row r="3358" spans="10:17" ht="12.75">
      <c r="J3358" s="9"/>
      <c r="O3358" s="48"/>
      <c r="P3358" s="48"/>
      <c r="Q3358" s="44"/>
    </row>
    <row r="3359" spans="10:17" ht="12.75">
      <c r="J3359" s="9"/>
      <c r="O3359" s="48"/>
      <c r="P3359" s="48"/>
      <c r="Q3359" s="44"/>
    </row>
    <row r="3360" spans="10:17" ht="12.75">
      <c r="J3360" s="9"/>
      <c r="O3360" s="48"/>
      <c r="P3360" s="48"/>
      <c r="Q3360" s="44"/>
    </row>
    <row r="3361" spans="10:17" ht="12.75">
      <c r="J3361" s="9"/>
      <c r="O3361" s="48"/>
      <c r="P3361" s="48"/>
      <c r="Q3361" s="44"/>
    </row>
    <row r="3362" spans="10:17" ht="12.75">
      <c r="J3362" s="9"/>
      <c r="O3362" s="48"/>
      <c r="P3362" s="48"/>
      <c r="Q3362" s="44"/>
    </row>
    <row r="3363" spans="10:17" ht="12.75">
      <c r="J3363" s="9"/>
      <c r="O3363" s="48"/>
      <c r="P3363" s="48"/>
      <c r="Q3363" s="44"/>
    </row>
    <row r="3364" spans="10:17" ht="12.75">
      <c r="J3364" s="9"/>
      <c r="O3364" s="48"/>
      <c r="P3364" s="48"/>
      <c r="Q3364" s="44"/>
    </row>
    <row r="3365" spans="10:17" ht="12.75">
      <c r="J3365" s="9"/>
      <c r="O3365" s="48"/>
      <c r="P3365" s="48"/>
      <c r="Q3365" s="44"/>
    </row>
    <row r="3366" spans="10:17" ht="12.75">
      <c r="J3366" s="9"/>
      <c r="O3366" s="48"/>
      <c r="P3366" s="48"/>
      <c r="Q3366" s="44"/>
    </row>
    <row r="3367" spans="10:17" ht="12.75">
      <c r="J3367" s="9"/>
      <c r="O3367" s="48"/>
      <c r="P3367" s="48"/>
      <c r="Q3367" s="44"/>
    </row>
    <row r="3368" spans="10:17" ht="12.75">
      <c r="J3368" s="9"/>
      <c r="O3368" s="48"/>
      <c r="P3368" s="48"/>
      <c r="Q3368" s="44"/>
    </row>
    <row r="3369" spans="10:17" ht="12.75">
      <c r="J3369" s="9"/>
      <c r="O3369" s="48"/>
      <c r="P3369" s="48"/>
      <c r="Q3369" s="44"/>
    </row>
    <row r="3370" spans="10:17" ht="12.75">
      <c r="J3370" s="9"/>
      <c r="O3370" s="48"/>
      <c r="P3370" s="48"/>
      <c r="Q3370" s="44"/>
    </row>
    <row r="3371" spans="10:17" ht="12.75">
      <c r="J3371" s="9"/>
      <c r="O3371" s="48"/>
      <c r="P3371" s="48"/>
      <c r="Q3371" s="44"/>
    </row>
    <row r="3372" spans="10:17" ht="12.75">
      <c r="J3372" s="9"/>
      <c r="O3372" s="48"/>
      <c r="P3372" s="48"/>
      <c r="Q3372" s="44"/>
    </row>
    <row r="3373" spans="10:17" ht="12.75">
      <c r="J3373" s="9"/>
      <c r="O3373" s="48"/>
      <c r="P3373" s="48"/>
      <c r="Q3373" s="44"/>
    </row>
    <row r="3374" spans="10:17" ht="12.75">
      <c r="J3374" s="9"/>
      <c r="O3374" s="48"/>
      <c r="P3374" s="48"/>
      <c r="Q3374" s="44"/>
    </row>
    <row r="3375" spans="10:17" ht="12.75">
      <c r="J3375" s="9"/>
      <c r="O3375" s="48"/>
      <c r="P3375" s="48"/>
      <c r="Q3375" s="44"/>
    </row>
    <row r="3376" spans="10:17" ht="12.75">
      <c r="J3376" s="9"/>
      <c r="O3376" s="48"/>
      <c r="P3376" s="48"/>
      <c r="Q3376" s="44"/>
    </row>
    <row r="3377" spans="10:17" ht="12.75">
      <c r="J3377" s="9"/>
      <c r="O3377" s="48"/>
      <c r="P3377" s="48"/>
      <c r="Q3377" s="44"/>
    </row>
    <row r="3378" spans="10:17" ht="12.75">
      <c r="J3378" s="9"/>
      <c r="O3378" s="48"/>
      <c r="P3378" s="48"/>
      <c r="Q3378" s="44"/>
    </row>
    <row r="3379" spans="10:17" ht="12.75">
      <c r="J3379" s="9"/>
      <c r="O3379" s="48"/>
      <c r="P3379" s="48"/>
      <c r="Q3379" s="44"/>
    </row>
    <row r="3380" spans="10:17" ht="12.75">
      <c r="J3380" s="9"/>
      <c r="O3380" s="48"/>
      <c r="P3380" s="48"/>
      <c r="Q3380" s="44"/>
    </row>
    <row r="3381" spans="10:17" ht="12.75">
      <c r="J3381" s="9"/>
      <c r="O3381" s="48"/>
      <c r="P3381" s="48"/>
      <c r="Q3381" s="44"/>
    </row>
    <row r="3382" spans="10:17" ht="12.75">
      <c r="J3382" s="9"/>
      <c r="O3382" s="48"/>
      <c r="P3382" s="48"/>
      <c r="Q3382" s="44"/>
    </row>
    <row r="3383" spans="10:17" ht="12.75">
      <c r="J3383" s="9"/>
      <c r="O3383" s="48"/>
      <c r="P3383" s="48"/>
      <c r="Q3383" s="44"/>
    </row>
    <row r="3384" spans="10:17" ht="12.75">
      <c r="J3384" s="9"/>
      <c r="O3384" s="48"/>
      <c r="P3384" s="48"/>
      <c r="Q3384" s="44"/>
    </row>
    <row r="3385" spans="10:17" ht="12.75">
      <c r="J3385" s="9"/>
      <c r="O3385" s="48"/>
      <c r="P3385" s="48"/>
      <c r="Q3385" s="44"/>
    </row>
    <row r="3386" spans="10:17" ht="12.75">
      <c r="J3386" s="9"/>
      <c r="O3386" s="48"/>
      <c r="P3386" s="48"/>
      <c r="Q3386" s="44"/>
    </row>
    <row r="3387" spans="10:17" ht="12.75">
      <c r="J3387" s="9"/>
      <c r="O3387" s="48"/>
      <c r="P3387" s="48"/>
      <c r="Q3387" s="44"/>
    </row>
    <row r="3388" spans="10:17" ht="12.75">
      <c r="J3388" s="9"/>
      <c r="O3388" s="48"/>
      <c r="P3388" s="48"/>
      <c r="Q3388" s="44"/>
    </row>
    <row r="3389" spans="10:17" ht="12.75">
      <c r="J3389" s="9"/>
      <c r="O3389" s="48"/>
      <c r="P3389" s="48"/>
      <c r="Q3389" s="44"/>
    </row>
    <row r="3390" spans="10:17" ht="12.75">
      <c r="J3390" s="9"/>
      <c r="O3390" s="48"/>
      <c r="P3390" s="48"/>
      <c r="Q3390" s="44"/>
    </row>
    <row r="3391" spans="10:17" ht="12.75">
      <c r="J3391" s="9"/>
      <c r="O3391" s="48"/>
      <c r="P3391" s="48"/>
      <c r="Q3391" s="44"/>
    </row>
    <row r="3392" spans="10:17" ht="12.75">
      <c r="J3392" s="9"/>
      <c r="O3392" s="48"/>
      <c r="P3392" s="48"/>
      <c r="Q3392" s="44"/>
    </row>
    <row r="3393" spans="10:17" ht="12.75">
      <c r="J3393" s="9"/>
      <c r="O3393" s="48"/>
      <c r="P3393" s="48"/>
      <c r="Q3393" s="44"/>
    </row>
    <row r="3394" spans="10:17" ht="12.75">
      <c r="J3394" s="9"/>
      <c r="O3394" s="48"/>
      <c r="P3394" s="48"/>
      <c r="Q3394" s="44"/>
    </row>
    <row r="3395" spans="10:17" ht="12.75">
      <c r="J3395" s="9"/>
      <c r="O3395" s="48"/>
      <c r="P3395" s="48"/>
      <c r="Q3395" s="44"/>
    </row>
    <row r="3396" spans="10:17" ht="12.75">
      <c r="J3396" s="9"/>
      <c r="O3396" s="48"/>
      <c r="P3396" s="48"/>
      <c r="Q3396" s="44"/>
    </row>
    <row r="3397" spans="10:17" ht="12.75">
      <c r="J3397" s="9"/>
      <c r="O3397" s="48"/>
      <c r="P3397" s="48"/>
      <c r="Q3397" s="44"/>
    </row>
    <row r="3398" spans="10:17" ht="12.75">
      <c r="J3398" s="9"/>
      <c r="O3398" s="48"/>
      <c r="P3398" s="48"/>
      <c r="Q3398" s="44"/>
    </row>
    <row r="3399" spans="10:17" ht="12.75">
      <c r="J3399" s="9"/>
      <c r="O3399" s="48"/>
      <c r="P3399" s="48"/>
      <c r="Q3399" s="44"/>
    </row>
    <row r="3400" spans="10:17" ht="12.75">
      <c r="J3400" s="9"/>
      <c r="O3400" s="48"/>
      <c r="P3400" s="48"/>
      <c r="Q3400" s="44"/>
    </row>
    <row r="3401" spans="10:17" ht="12.75">
      <c r="J3401" s="9"/>
      <c r="O3401" s="48"/>
      <c r="P3401" s="48"/>
      <c r="Q3401" s="44"/>
    </row>
    <row r="3402" spans="10:17" ht="12.75">
      <c r="J3402" s="9"/>
      <c r="O3402" s="48"/>
      <c r="P3402" s="48"/>
      <c r="Q3402" s="44"/>
    </row>
    <row r="3403" spans="10:17" ht="12.75">
      <c r="J3403" s="9"/>
      <c r="O3403" s="48"/>
      <c r="P3403" s="48"/>
      <c r="Q3403" s="44"/>
    </row>
    <row r="3404" spans="10:17" ht="12.75">
      <c r="J3404" s="9"/>
      <c r="O3404" s="48"/>
      <c r="P3404" s="48"/>
      <c r="Q3404" s="44"/>
    </row>
    <row r="3405" spans="10:17" ht="12.75">
      <c r="J3405" s="9"/>
      <c r="O3405" s="48"/>
      <c r="P3405" s="48"/>
      <c r="Q3405" s="44"/>
    </row>
    <row r="3406" spans="10:17" ht="12.75">
      <c r="J3406" s="9"/>
      <c r="O3406" s="48"/>
      <c r="P3406" s="48"/>
      <c r="Q3406" s="44"/>
    </row>
    <row r="3407" spans="10:17" ht="12.75">
      <c r="J3407" s="9"/>
      <c r="O3407" s="48"/>
      <c r="P3407" s="48"/>
      <c r="Q3407" s="44"/>
    </row>
    <row r="3408" spans="10:17" ht="12.75">
      <c r="J3408" s="9"/>
      <c r="O3408" s="48"/>
      <c r="P3408" s="48"/>
      <c r="Q3408" s="44"/>
    </row>
    <row r="3409" spans="10:17" ht="12.75">
      <c r="J3409" s="9"/>
      <c r="O3409" s="48"/>
      <c r="P3409" s="48"/>
      <c r="Q3409" s="44"/>
    </row>
    <row r="3410" spans="10:17" ht="12.75">
      <c r="J3410" s="9"/>
      <c r="O3410" s="48"/>
      <c r="P3410" s="48"/>
      <c r="Q3410" s="44"/>
    </row>
    <row r="3411" spans="10:17" ht="12.75">
      <c r="J3411" s="9"/>
      <c r="O3411" s="48"/>
      <c r="P3411" s="48"/>
      <c r="Q3411" s="44"/>
    </row>
    <row r="3412" spans="10:17" ht="12.75">
      <c r="J3412" s="9"/>
      <c r="O3412" s="48"/>
      <c r="P3412" s="48"/>
      <c r="Q3412" s="44"/>
    </row>
    <row r="3413" spans="10:17" ht="12.75">
      <c r="J3413" s="9"/>
      <c r="O3413" s="48"/>
      <c r="P3413" s="48"/>
      <c r="Q3413" s="44"/>
    </row>
    <row r="3414" spans="10:17" ht="12.75">
      <c r="J3414" s="9"/>
      <c r="O3414" s="48"/>
      <c r="P3414" s="48"/>
      <c r="Q3414" s="44"/>
    </row>
    <row r="3415" spans="10:17" ht="12.75">
      <c r="J3415" s="9"/>
      <c r="O3415" s="48"/>
      <c r="P3415" s="48"/>
      <c r="Q3415" s="44"/>
    </row>
    <row r="3416" spans="10:17" ht="12.75">
      <c r="J3416" s="9"/>
      <c r="O3416" s="48"/>
      <c r="P3416" s="48"/>
      <c r="Q3416" s="44"/>
    </row>
    <row r="3417" spans="10:17" ht="12.75">
      <c r="J3417" s="9"/>
      <c r="O3417" s="48"/>
      <c r="P3417" s="48"/>
      <c r="Q3417" s="44"/>
    </row>
    <row r="3418" spans="10:17" ht="12.75">
      <c r="J3418" s="9"/>
      <c r="O3418" s="48"/>
      <c r="P3418" s="48"/>
      <c r="Q3418" s="44"/>
    </row>
    <row r="3419" spans="10:17" ht="12.75">
      <c r="J3419" s="9"/>
      <c r="O3419" s="48"/>
      <c r="P3419" s="48"/>
      <c r="Q3419" s="44"/>
    </row>
    <row r="3420" spans="10:17" ht="12.75">
      <c r="J3420" s="9"/>
      <c r="O3420" s="48"/>
      <c r="P3420" s="48"/>
      <c r="Q3420" s="44"/>
    </row>
    <row r="3421" spans="10:17" ht="12.75">
      <c r="J3421" s="9"/>
      <c r="O3421" s="48"/>
      <c r="P3421" s="48"/>
      <c r="Q3421" s="44"/>
    </row>
    <row r="3422" spans="10:17" ht="12.75">
      <c r="J3422" s="9"/>
      <c r="O3422" s="48"/>
      <c r="P3422" s="48"/>
      <c r="Q3422" s="44"/>
    </row>
    <row r="3423" spans="10:17" ht="12.75">
      <c r="J3423" s="9"/>
      <c r="O3423" s="48"/>
      <c r="P3423" s="48"/>
      <c r="Q3423" s="44"/>
    </row>
    <row r="3424" spans="10:17" ht="12.75">
      <c r="J3424" s="9"/>
      <c r="O3424" s="48"/>
      <c r="P3424" s="48"/>
      <c r="Q3424" s="44"/>
    </row>
    <row r="3425" spans="10:17" ht="12.75">
      <c r="J3425" s="9"/>
      <c r="O3425" s="48"/>
      <c r="P3425" s="48"/>
      <c r="Q3425" s="44"/>
    </row>
    <row r="3426" spans="10:17" ht="12.75">
      <c r="J3426" s="9"/>
      <c r="O3426" s="48"/>
      <c r="P3426" s="48"/>
      <c r="Q3426" s="44"/>
    </row>
    <row r="3427" spans="10:17" ht="12.75">
      <c r="J3427" s="9"/>
      <c r="O3427" s="48"/>
      <c r="P3427" s="48"/>
      <c r="Q3427" s="44"/>
    </row>
    <row r="3428" spans="10:17" ht="12.75">
      <c r="J3428" s="9"/>
      <c r="O3428" s="48"/>
      <c r="P3428" s="48"/>
      <c r="Q3428" s="44"/>
    </row>
    <row r="3429" spans="10:17" ht="12.75">
      <c r="J3429" s="9"/>
      <c r="O3429" s="48"/>
      <c r="P3429" s="48"/>
      <c r="Q3429" s="44"/>
    </row>
    <row r="3430" spans="10:17" ht="12.75">
      <c r="J3430" s="9"/>
      <c r="O3430" s="48"/>
      <c r="P3430" s="48"/>
      <c r="Q3430" s="44"/>
    </row>
    <row r="3431" spans="10:17" ht="12.75">
      <c r="J3431" s="9"/>
      <c r="O3431" s="48"/>
      <c r="P3431" s="48"/>
      <c r="Q3431" s="44"/>
    </row>
    <row r="3432" spans="10:17" ht="12.75">
      <c r="J3432" s="9"/>
      <c r="O3432" s="48"/>
      <c r="P3432" s="48"/>
      <c r="Q3432" s="44"/>
    </row>
    <row r="3433" spans="10:17" ht="12.75">
      <c r="J3433" s="9"/>
      <c r="O3433" s="48"/>
      <c r="P3433" s="48"/>
      <c r="Q3433" s="44"/>
    </row>
    <row r="3434" spans="10:17" ht="12.75">
      <c r="J3434" s="9"/>
      <c r="O3434" s="48"/>
      <c r="P3434" s="48"/>
      <c r="Q3434" s="44"/>
    </row>
    <row r="3435" spans="10:17" ht="12.75">
      <c r="J3435" s="9"/>
      <c r="O3435" s="48"/>
      <c r="P3435" s="48"/>
      <c r="Q3435" s="44"/>
    </row>
    <row r="3436" spans="10:17" ht="12.75">
      <c r="J3436" s="9"/>
      <c r="O3436" s="48"/>
      <c r="P3436" s="48"/>
      <c r="Q3436" s="44"/>
    </row>
    <row r="3437" spans="10:17" ht="12.75">
      <c r="J3437" s="9"/>
      <c r="O3437" s="48"/>
      <c r="P3437" s="48"/>
      <c r="Q3437" s="44"/>
    </row>
    <row r="3438" spans="10:17" ht="12.75">
      <c r="J3438" s="9"/>
      <c r="O3438" s="48"/>
      <c r="P3438" s="48"/>
      <c r="Q3438" s="44"/>
    </row>
    <row r="3439" spans="10:17" ht="12.75">
      <c r="J3439" s="9"/>
      <c r="O3439" s="48"/>
      <c r="P3439" s="48"/>
      <c r="Q3439" s="44"/>
    </row>
    <row r="3440" spans="10:17" ht="12.75">
      <c r="J3440" s="9"/>
      <c r="O3440" s="48"/>
      <c r="P3440" s="48"/>
      <c r="Q3440" s="44"/>
    </row>
    <row r="3441" spans="10:17" ht="12.75">
      <c r="J3441" s="9"/>
      <c r="O3441" s="48"/>
      <c r="P3441" s="48"/>
      <c r="Q3441" s="44"/>
    </row>
    <row r="3442" spans="10:17" ht="12.75">
      <c r="J3442" s="9"/>
      <c r="O3442" s="48"/>
      <c r="P3442" s="48"/>
      <c r="Q3442" s="44"/>
    </row>
    <row r="3443" spans="10:17" ht="12.75">
      <c r="J3443" s="9"/>
      <c r="O3443" s="48"/>
      <c r="P3443" s="48"/>
      <c r="Q3443" s="44"/>
    </row>
    <row r="3444" spans="10:17" ht="12.75">
      <c r="J3444" s="9"/>
      <c r="O3444" s="48"/>
      <c r="P3444" s="48"/>
      <c r="Q3444" s="44"/>
    </row>
    <row r="3445" spans="10:17" ht="12.75">
      <c r="J3445" s="9"/>
      <c r="O3445" s="48"/>
      <c r="P3445" s="48"/>
      <c r="Q3445" s="44"/>
    </row>
    <row r="3446" spans="10:17" ht="12.75">
      <c r="J3446" s="9"/>
      <c r="O3446" s="48"/>
      <c r="P3446" s="48"/>
      <c r="Q3446" s="44"/>
    </row>
    <row r="3447" spans="10:17" ht="12.75">
      <c r="J3447" s="9"/>
      <c r="O3447" s="48"/>
      <c r="P3447" s="48"/>
      <c r="Q3447" s="44"/>
    </row>
    <row r="3448" spans="10:17" ht="12.75">
      <c r="J3448" s="9"/>
      <c r="O3448" s="48"/>
      <c r="P3448" s="48"/>
      <c r="Q3448" s="44"/>
    </row>
    <row r="3449" spans="10:17" ht="12.75">
      <c r="J3449" s="9"/>
      <c r="O3449" s="48"/>
      <c r="P3449" s="48"/>
      <c r="Q3449" s="44"/>
    </row>
    <row r="3450" spans="10:17" ht="12.75">
      <c r="J3450" s="9"/>
      <c r="O3450" s="48"/>
      <c r="P3450" s="48"/>
      <c r="Q3450" s="44"/>
    </row>
    <row r="3451" spans="10:17" ht="12.75">
      <c r="J3451" s="9"/>
      <c r="O3451" s="48"/>
      <c r="P3451" s="48"/>
      <c r="Q3451" s="44"/>
    </row>
    <row r="3452" spans="10:17" ht="12.75">
      <c r="J3452" s="9"/>
      <c r="O3452" s="48"/>
      <c r="P3452" s="48"/>
      <c r="Q3452" s="44"/>
    </row>
    <row r="3453" spans="10:17" ht="12.75">
      <c r="J3453" s="9"/>
      <c r="O3453" s="48"/>
      <c r="P3453" s="48"/>
      <c r="Q3453" s="44"/>
    </row>
    <row r="3454" spans="10:17" ht="12.75">
      <c r="J3454" s="9"/>
      <c r="O3454" s="48"/>
      <c r="P3454" s="48"/>
      <c r="Q3454" s="44"/>
    </row>
    <row r="3455" spans="10:17" ht="12.75">
      <c r="J3455" s="9"/>
      <c r="O3455" s="48"/>
      <c r="P3455" s="48"/>
      <c r="Q3455" s="44"/>
    </row>
    <row r="3456" spans="10:17" ht="12.75">
      <c r="J3456" s="9"/>
      <c r="O3456" s="48"/>
      <c r="P3456" s="48"/>
      <c r="Q3456" s="44"/>
    </row>
    <row r="3457" spans="10:17" ht="12.75">
      <c r="J3457" s="9"/>
      <c r="O3457" s="48"/>
      <c r="P3457" s="48"/>
      <c r="Q3457" s="44"/>
    </row>
    <row r="3458" spans="10:17" ht="12.75">
      <c r="J3458" s="9"/>
      <c r="O3458" s="48"/>
      <c r="P3458" s="48"/>
      <c r="Q3458" s="44"/>
    </row>
    <row r="3459" spans="10:17" ht="12.75">
      <c r="J3459" s="9"/>
      <c r="O3459" s="48"/>
      <c r="P3459" s="48"/>
      <c r="Q3459" s="44"/>
    </row>
    <row r="3460" spans="10:17" ht="12.75">
      <c r="J3460" s="9"/>
      <c r="O3460" s="48"/>
      <c r="P3460" s="48"/>
      <c r="Q3460" s="44"/>
    </row>
    <row r="3461" spans="10:17" ht="12.75">
      <c r="J3461" s="9"/>
      <c r="O3461" s="48"/>
      <c r="P3461" s="48"/>
      <c r="Q3461" s="44"/>
    </row>
    <row r="3462" spans="10:17" ht="12.75">
      <c r="J3462" s="9"/>
      <c r="O3462" s="48"/>
      <c r="P3462" s="48"/>
      <c r="Q3462" s="44"/>
    </row>
    <row r="3463" spans="10:17" ht="12.75">
      <c r="J3463" s="9"/>
      <c r="O3463" s="48"/>
      <c r="P3463" s="48"/>
      <c r="Q3463" s="44"/>
    </row>
    <row r="3464" spans="10:17" ht="12.75">
      <c r="J3464" s="9"/>
      <c r="O3464" s="48"/>
      <c r="P3464" s="48"/>
      <c r="Q3464" s="44"/>
    </row>
    <row r="3465" spans="10:17" ht="12.75">
      <c r="J3465" s="9"/>
      <c r="O3465" s="48"/>
      <c r="P3465" s="48"/>
      <c r="Q3465" s="44"/>
    </row>
    <row r="3466" spans="10:17" ht="12.75">
      <c r="J3466" s="9"/>
      <c r="O3466" s="48"/>
      <c r="P3466" s="48"/>
      <c r="Q3466" s="44"/>
    </row>
    <row r="3467" spans="10:17" ht="12.75">
      <c r="J3467" s="9"/>
      <c r="O3467" s="48"/>
      <c r="P3467" s="48"/>
      <c r="Q3467" s="44"/>
    </row>
    <row r="3468" spans="10:17" ht="12.75">
      <c r="J3468" s="9"/>
      <c r="O3468" s="48"/>
      <c r="P3468" s="48"/>
      <c r="Q3468" s="44"/>
    </row>
    <row r="3469" spans="10:17" ht="12.75">
      <c r="J3469" s="9"/>
      <c r="O3469" s="48"/>
      <c r="P3469" s="48"/>
      <c r="Q3469" s="44"/>
    </row>
    <row r="3470" spans="10:17" ht="12.75">
      <c r="J3470" s="9"/>
      <c r="O3470" s="48"/>
      <c r="P3470" s="48"/>
      <c r="Q3470" s="44"/>
    </row>
    <row r="3471" spans="10:17" ht="12.75">
      <c r="J3471" s="9"/>
      <c r="O3471" s="48"/>
      <c r="P3471" s="48"/>
      <c r="Q3471" s="44"/>
    </row>
    <row r="3472" spans="10:17" ht="12.75">
      <c r="J3472" s="9"/>
      <c r="O3472" s="48"/>
      <c r="P3472" s="48"/>
      <c r="Q3472" s="44"/>
    </row>
    <row r="3473" spans="10:17" ht="12.75">
      <c r="J3473" s="9"/>
      <c r="O3473" s="48"/>
      <c r="P3473" s="48"/>
      <c r="Q3473" s="44"/>
    </row>
    <row r="3474" spans="10:17" ht="12.75">
      <c r="J3474" s="9"/>
      <c r="O3474" s="48"/>
      <c r="P3474" s="48"/>
      <c r="Q3474" s="44"/>
    </row>
    <row r="3475" spans="10:17" ht="12.75">
      <c r="J3475" s="9"/>
      <c r="O3475" s="48"/>
      <c r="P3475" s="48"/>
      <c r="Q3475" s="44"/>
    </row>
    <row r="3476" spans="10:17" ht="12.75">
      <c r="J3476" s="9"/>
      <c r="O3476" s="48"/>
      <c r="P3476" s="48"/>
      <c r="Q3476" s="44"/>
    </row>
    <row r="3477" spans="10:17" ht="12.75">
      <c r="J3477" s="9"/>
      <c r="O3477" s="48"/>
      <c r="P3477" s="48"/>
      <c r="Q3477" s="44"/>
    </row>
    <row r="3478" spans="10:17" ht="12.75">
      <c r="J3478" s="9"/>
      <c r="O3478" s="48"/>
      <c r="P3478" s="48"/>
      <c r="Q3478" s="44"/>
    </row>
    <row r="3479" spans="10:17" ht="12.75">
      <c r="J3479" s="9"/>
      <c r="O3479" s="48"/>
      <c r="P3479" s="48"/>
      <c r="Q3479" s="44"/>
    </row>
    <row r="3480" spans="10:17" ht="12.75">
      <c r="J3480" s="9"/>
      <c r="O3480" s="48"/>
      <c r="P3480" s="48"/>
      <c r="Q3480" s="44"/>
    </row>
    <row r="3481" spans="10:17" ht="12.75">
      <c r="J3481" s="9"/>
      <c r="O3481" s="48"/>
      <c r="P3481" s="48"/>
      <c r="Q3481" s="44"/>
    </row>
    <row r="3482" spans="10:17" ht="12.75">
      <c r="J3482" s="9"/>
      <c r="O3482" s="48"/>
      <c r="P3482" s="48"/>
      <c r="Q3482" s="44"/>
    </row>
    <row r="3483" spans="10:17" ht="12.75">
      <c r="J3483" s="9"/>
      <c r="O3483" s="48"/>
      <c r="P3483" s="48"/>
      <c r="Q3483" s="44"/>
    </row>
    <row r="3484" spans="10:17" ht="12.75">
      <c r="J3484" s="9"/>
      <c r="O3484" s="48"/>
      <c r="P3484" s="48"/>
      <c r="Q3484" s="44"/>
    </row>
    <row r="3485" spans="10:17" ht="12.75">
      <c r="J3485" s="9"/>
      <c r="O3485" s="48"/>
      <c r="P3485" s="48"/>
      <c r="Q3485" s="44"/>
    </row>
    <row r="3486" spans="10:17" ht="12.75">
      <c r="J3486" s="9"/>
      <c r="O3486" s="48"/>
      <c r="P3486" s="48"/>
      <c r="Q3486" s="44"/>
    </row>
    <row r="3487" spans="10:17" ht="12.75">
      <c r="J3487" s="9"/>
      <c r="O3487" s="48"/>
      <c r="P3487" s="48"/>
      <c r="Q3487" s="44"/>
    </row>
    <row r="3488" spans="10:17" ht="12.75">
      <c r="J3488" s="9"/>
      <c r="O3488" s="48"/>
      <c r="P3488" s="48"/>
      <c r="Q3488" s="44"/>
    </row>
    <row r="3489" spans="10:17" ht="12.75">
      <c r="J3489" s="9"/>
      <c r="O3489" s="48"/>
      <c r="P3489" s="48"/>
      <c r="Q3489" s="44"/>
    </row>
    <row r="3490" spans="10:17" ht="12.75">
      <c r="J3490" s="9"/>
      <c r="O3490" s="48"/>
      <c r="P3490" s="48"/>
      <c r="Q3490" s="44"/>
    </row>
    <row r="3491" spans="10:17" ht="12.75">
      <c r="J3491" s="9"/>
      <c r="O3491" s="48"/>
      <c r="P3491" s="48"/>
      <c r="Q3491" s="44"/>
    </row>
    <row r="3492" spans="10:17" ht="12.75">
      <c r="J3492" s="9"/>
      <c r="O3492" s="48"/>
      <c r="P3492" s="48"/>
      <c r="Q3492" s="44"/>
    </row>
    <row r="3493" spans="10:17" ht="12.75">
      <c r="J3493" s="9"/>
      <c r="O3493" s="48"/>
      <c r="P3493" s="48"/>
      <c r="Q3493" s="44"/>
    </row>
    <row r="3494" spans="10:17" ht="12.75">
      <c r="J3494" s="9"/>
      <c r="O3494" s="48"/>
      <c r="P3494" s="48"/>
      <c r="Q3494" s="44"/>
    </row>
    <row r="3495" spans="10:17" ht="12.75">
      <c r="J3495" s="9"/>
      <c r="O3495" s="48"/>
      <c r="P3495" s="48"/>
      <c r="Q3495" s="44"/>
    </row>
    <row r="3496" spans="10:17" ht="12.75">
      <c r="J3496" s="9"/>
      <c r="O3496" s="48"/>
      <c r="P3496" s="48"/>
      <c r="Q3496" s="44"/>
    </row>
    <row r="3497" spans="10:17" ht="12.75">
      <c r="J3497" s="9"/>
      <c r="O3497" s="48"/>
      <c r="P3497" s="48"/>
      <c r="Q3497" s="44"/>
    </row>
    <row r="3498" spans="10:17" ht="12.75">
      <c r="J3498" s="9"/>
      <c r="O3498" s="48"/>
      <c r="P3498" s="48"/>
      <c r="Q3498" s="44"/>
    </row>
    <row r="3499" spans="10:17" ht="12.75">
      <c r="J3499" s="9"/>
      <c r="O3499" s="48"/>
      <c r="P3499" s="48"/>
      <c r="Q3499" s="44"/>
    </row>
    <row r="3500" spans="10:17" ht="12.75">
      <c r="J3500" s="9"/>
      <c r="O3500" s="48"/>
      <c r="P3500" s="48"/>
      <c r="Q3500" s="44"/>
    </row>
    <row r="3501" spans="10:17" ht="12.75">
      <c r="J3501" s="9"/>
      <c r="O3501" s="48"/>
      <c r="P3501" s="48"/>
      <c r="Q3501" s="44"/>
    </row>
    <row r="3502" spans="10:17" ht="12.75">
      <c r="J3502" s="9"/>
      <c r="O3502" s="48"/>
      <c r="P3502" s="48"/>
      <c r="Q3502" s="44"/>
    </row>
    <row r="3503" spans="10:17" ht="12.75">
      <c r="J3503" s="9"/>
      <c r="O3503" s="48"/>
      <c r="P3503" s="48"/>
      <c r="Q3503" s="44"/>
    </row>
    <row r="3504" spans="10:17" ht="12.75">
      <c r="J3504" s="9"/>
      <c r="O3504" s="48"/>
      <c r="P3504" s="48"/>
      <c r="Q3504" s="44"/>
    </row>
    <row r="3505" spans="10:17" ht="12.75">
      <c r="J3505" s="9"/>
      <c r="O3505" s="48"/>
      <c r="P3505" s="48"/>
      <c r="Q3505" s="44"/>
    </row>
    <row r="3506" spans="10:17" ht="12.75">
      <c r="J3506" s="9"/>
      <c r="O3506" s="48"/>
      <c r="P3506" s="48"/>
      <c r="Q3506" s="44"/>
    </row>
    <row r="3507" spans="10:17" ht="12.75">
      <c r="J3507" s="9"/>
      <c r="O3507" s="48"/>
      <c r="P3507" s="48"/>
      <c r="Q3507" s="44"/>
    </row>
    <row r="3508" spans="10:17" ht="12.75">
      <c r="J3508" s="9"/>
      <c r="O3508" s="48"/>
      <c r="P3508" s="48"/>
      <c r="Q3508" s="44"/>
    </row>
    <row r="3509" spans="10:17" ht="12.75">
      <c r="J3509" s="9"/>
      <c r="O3509" s="48"/>
      <c r="P3509" s="48"/>
      <c r="Q3509" s="44"/>
    </row>
    <row r="3510" spans="10:17" ht="12.75">
      <c r="J3510" s="9"/>
      <c r="O3510" s="48"/>
      <c r="P3510" s="48"/>
      <c r="Q3510" s="44"/>
    </row>
    <row r="3511" spans="10:17" ht="12.75">
      <c r="J3511" s="9"/>
      <c r="O3511" s="48"/>
      <c r="P3511" s="48"/>
      <c r="Q3511" s="44"/>
    </row>
    <row r="3512" spans="10:17" ht="12.75">
      <c r="J3512" s="9"/>
      <c r="O3512" s="48"/>
      <c r="P3512" s="48"/>
      <c r="Q3512" s="44"/>
    </row>
    <row r="3513" spans="10:17" ht="12.75">
      <c r="J3513" s="9"/>
      <c r="O3513" s="48"/>
      <c r="P3513" s="48"/>
      <c r="Q3513" s="44"/>
    </row>
    <row r="3514" spans="10:17" ht="12.75">
      <c r="J3514" s="9"/>
      <c r="O3514" s="48"/>
      <c r="P3514" s="48"/>
      <c r="Q3514" s="44"/>
    </row>
    <row r="3515" spans="10:17" ht="12.75">
      <c r="J3515" s="9"/>
      <c r="O3515" s="48"/>
      <c r="P3515" s="48"/>
      <c r="Q3515" s="44"/>
    </row>
    <row r="3516" spans="10:17" ht="12.75">
      <c r="J3516" s="9"/>
      <c r="O3516" s="48"/>
      <c r="P3516" s="48"/>
      <c r="Q3516" s="44"/>
    </row>
    <row r="3517" spans="10:17" ht="12.75">
      <c r="J3517" s="9"/>
      <c r="O3517" s="48"/>
      <c r="P3517" s="48"/>
      <c r="Q3517" s="44"/>
    </row>
    <row r="3518" spans="10:17" ht="12.75">
      <c r="J3518" s="9"/>
      <c r="O3518" s="48"/>
      <c r="P3518" s="48"/>
      <c r="Q3518" s="44"/>
    </row>
    <row r="3519" spans="10:17" ht="12.75">
      <c r="J3519" s="9"/>
      <c r="O3519" s="48"/>
      <c r="P3519" s="48"/>
      <c r="Q3519" s="44"/>
    </row>
    <row r="3520" spans="10:17" ht="12.75">
      <c r="J3520" s="9"/>
      <c r="O3520" s="48"/>
      <c r="P3520" s="48"/>
      <c r="Q3520" s="44"/>
    </row>
    <row r="3521" spans="10:17" ht="12.75">
      <c r="J3521" s="9"/>
      <c r="O3521" s="48"/>
      <c r="P3521" s="48"/>
      <c r="Q3521" s="44"/>
    </row>
    <row r="3522" spans="10:17" ht="12.75">
      <c r="J3522" s="9"/>
      <c r="O3522" s="48"/>
      <c r="P3522" s="48"/>
      <c r="Q3522" s="44"/>
    </row>
    <row r="3523" spans="10:17" ht="12.75">
      <c r="J3523" s="9"/>
      <c r="O3523" s="48"/>
      <c r="P3523" s="48"/>
      <c r="Q3523" s="44"/>
    </row>
    <row r="3524" spans="10:17" ht="12.75">
      <c r="J3524" s="9"/>
      <c r="O3524" s="48"/>
      <c r="P3524" s="48"/>
      <c r="Q3524" s="44"/>
    </row>
    <row r="3525" spans="10:17" ht="12.75">
      <c r="J3525" s="9"/>
      <c r="O3525" s="48"/>
      <c r="P3525" s="48"/>
      <c r="Q3525" s="44"/>
    </row>
    <row r="3526" spans="10:17" ht="12.75">
      <c r="J3526" s="9"/>
      <c r="O3526" s="48"/>
      <c r="P3526" s="48"/>
      <c r="Q3526" s="44"/>
    </row>
    <row r="3527" spans="10:17" ht="12.75">
      <c r="J3527" s="9"/>
      <c r="O3527" s="48"/>
      <c r="P3527" s="48"/>
      <c r="Q3527" s="44"/>
    </row>
    <row r="3528" spans="10:17" ht="12.75">
      <c r="J3528" s="9"/>
      <c r="O3528" s="48"/>
      <c r="P3528" s="48"/>
      <c r="Q3528" s="44"/>
    </row>
    <row r="3529" spans="10:17" ht="12.75">
      <c r="J3529" s="9"/>
      <c r="O3529" s="48"/>
      <c r="P3529" s="48"/>
      <c r="Q3529" s="44"/>
    </row>
    <row r="3530" spans="10:17" ht="12.75">
      <c r="J3530" s="9"/>
      <c r="O3530" s="48"/>
      <c r="P3530" s="48"/>
      <c r="Q3530" s="44"/>
    </row>
    <row r="3531" spans="10:17" ht="12.75">
      <c r="J3531" s="9"/>
      <c r="O3531" s="48"/>
      <c r="P3531" s="48"/>
      <c r="Q3531" s="44"/>
    </row>
    <row r="3532" spans="10:17" ht="12.75">
      <c r="J3532" s="9"/>
      <c r="O3532" s="48"/>
      <c r="P3532" s="48"/>
      <c r="Q3532" s="44"/>
    </row>
    <row r="3533" spans="10:17" ht="12.75">
      <c r="J3533" s="9"/>
      <c r="O3533" s="48"/>
      <c r="P3533" s="48"/>
      <c r="Q3533" s="44"/>
    </row>
    <row r="3534" spans="10:17" ht="12.75">
      <c r="J3534" s="9"/>
      <c r="O3534" s="48"/>
      <c r="P3534" s="48"/>
      <c r="Q3534" s="44"/>
    </row>
    <row r="3535" spans="10:17" ht="12.75">
      <c r="J3535" s="9"/>
      <c r="O3535" s="48"/>
      <c r="P3535" s="48"/>
      <c r="Q3535" s="44"/>
    </row>
    <row r="3536" spans="10:17" ht="12.75">
      <c r="J3536" s="9"/>
      <c r="O3536" s="48"/>
      <c r="P3536" s="48"/>
      <c r="Q3536" s="44"/>
    </row>
    <row r="3537" spans="10:17" ht="12.75">
      <c r="J3537" s="9"/>
      <c r="O3537" s="48"/>
      <c r="P3537" s="48"/>
      <c r="Q3537" s="44"/>
    </row>
    <row r="3538" spans="10:17" ht="12.75">
      <c r="J3538" s="9"/>
      <c r="O3538" s="48"/>
      <c r="P3538" s="48"/>
      <c r="Q3538" s="44"/>
    </row>
    <row r="3539" spans="10:17" ht="12.75">
      <c r="J3539" s="9"/>
      <c r="O3539" s="48"/>
      <c r="P3539" s="48"/>
      <c r="Q3539" s="44"/>
    </row>
    <row r="3540" spans="10:17" ht="12.75">
      <c r="J3540" s="9"/>
      <c r="O3540" s="48"/>
      <c r="P3540" s="48"/>
      <c r="Q3540" s="44"/>
    </row>
    <row r="3541" spans="10:17" ht="12.75">
      <c r="J3541" s="9"/>
      <c r="O3541" s="48"/>
      <c r="P3541" s="48"/>
      <c r="Q3541" s="44"/>
    </row>
    <row r="3542" spans="10:17" ht="12.75">
      <c r="J3542" s="9"/>
      <c r="O3542" s="48"/>
      <c r="P3542" s="48"/>
      <c r="Q3542" s="44"/>
    </row>
    <row r="3543" spans="10:17" ht="12.75">
      <c r="J3543" s="9"/>
      <c r="O3543" s="48"/>
      <c r="P3543" s="48"/>
      <c r="Q3543" s="44"/>
    </row>
    <row r="3544" spans="10:17" ht="12.75">
      <c r="J3544" s="9"/>
      <c r="O3544" s="48"/>
      <c r="P3544" s="48"/>
      <c r="Q3544" s="44"/>
    </row>
    <row r="3545" spans="10:17" ht="12.75">
      <c r="J3545" s="9"/>
      <c r="O3545" s="48"/>
      <c r="P3545" s="48"/>
      <c r="Q3545" s="44"/>
    </row>
    <row r="3546" spans="10:17" ht="12.75">
      <c r="J3546" s="9"/>
      <c r="O3546" s="48"/>
      <c r="P3546" s="48"/>
      <c r="Q3546" s="44"/>
    </row>
    <row r="3547" spans="10:17" ht="12.75">
      <c r="J3547" s="9"/>
      <c r="O3547" s="48"/>
      <c r="P3547" s="48"/>
      <c r="Q3547" s="44"/>
    </row>
    <row r="3548" spans="10:17" ht="12.75">
      <c r="J3548" s="9"/>
      <c r="O3548" s="48"/>
      <c r="P3548" s="48"/>
      <c r="Q3548" s="44"/>
    </row>
    <row r="3549" spans="10:17" ht="12.75">
      <c r="J3549" s="9"/>
      <c r="O3549" s="48"/>
      <c r="P3549" s="48"/>
      <c r="Q3549" s="44"/>
    </row>
    <row r="3550" spans="10:17" ht="12.75">
      <c r="J3550" s="9"/>
      <c r="O3550" s="48"/>
      <c r="P3550" s="48"/>
      <c r="Q3550" s="44"/>
    </row>
    <row r="3551" spans="10:17" ht="12.75">
      <c r="J3551" s="9"/>
      <c r="O3551" s="48"/>
      <c r="P3551" s="48"/>
      <c r="Q3551" s="44"/>
    </row>
    <row r="3552" spans="10:17" ht="12.75">
      <c r="J3552" s="9"/>
      <c r="O3552" s="48"/>
      <c r="P3552" s="48"/>
      <c r="Q3552" s="44"/>
    </row>
    <row r="3553" spans="10:17" ht="12.75">
      <c r="J3553" s="9"/>
      <c r="O3553" s="48"/>
      <c r="P3553" s="48"/>
      <c r="Q3553" s="44"/>
    </row>
    <row r="3554" spans="10:17" ht="12.75">
      <c r="J3554" s="9"/>
      <c r="O3554" s="48"/>
      <c r="P3554" s="48"/>
      <c r="Q3554" s="44"/>
    </row>
    <row r="3555" spans="10:17" ht="12.75">
      <c r="J3555" s="9"/>
      <c r="O3555" s="48"/>
      <c r="P3555" s="48"/>
      <c r="Q3555" s="44"/>
    </row>
    <row r="3556" spans="10:17" ht="12.75">
      <c r="J3556" s="9"/>
      <c r="O3556" s="48"/>
      <c r="P3556" s="48"/>
      <c r="Q3556" s="44"/>
    </row>
    <row r="3557" spans="10:17" ht="12.75">
      <c r="J3557" s="9"/>
      <c r="O3557" s="48"/>
      <c r="P3557" s="48"/>
      <c r="Q3557" s="44"/>
    </row>
    <row r="3558" spans="10:17" ht="12.75">
      <c r="J3558" s="9"/>
      <c r="O3558" s="48"/>
      <c r="P3558" s="48"/>
      <c r="Q3558" s="44"/>
    </row>
    <row r="3559" spans="10:17" ht="12.75">
      <c r="J3559" s="9"/>
      <c r="O3559" s="48"/>
      <c r="P3559" s="48"/>
      <c r="Q3559" s="44"/>
    </row>
    <row r="3560" spans="10:17" ht="12.75">
      <c r="J3560" s="9"/>
      <c r="O3560" s="48"/>
      <c r="P3560" s="48"/>
      <c r="Q3560" s="44"/>
    </row>
    <row r="3561" spans="10:17" ht="12.75">
      <c r="J3561" s="9"/>
      <c r="O3561" s="48"/>
      <c r="P3561" s="48"/>
      <c r="Q3561" s="44"/>
    </row>
    <row r="3562" spans="10:17" ht="12.75">
      <c r="J3562" s="9"/>
      <c r="O3562" s="48"/>
      <c r="P3562" s="48"/>
      <c r="Q3562" s="44"/>
    </row>
    <row r="3563" spans="10:17" ht="12.75">
      <c r="J3563" s="9"/>
      <c r="O3563" s="48"/>
      <c r="P3563" s="48"/>
      <c r="Q3563" s="44"/>
    </row>
    <row r="3564" spans="10:17" ht="12.75">
      <c r="J3564" s="9"/>
      <c r="O3564" s="48"/>
      <c r="P3564" s="48"/>
      <c r="Q3564" s="44"/>
    </row>
    <row r="3565" spans="10:17" ht="12.75">
      <c r="J3565" s="9"/>
      <c r="O3565" s="48"/>
      <c r="P3565" s="48"/>
      <c r="Q3565" s="44"/>
    </row>
    <row r="3566" spans="10:17" ht="12.75">
      <c r="J3566" s="9"/>
      <c r="O3566" s="48"/>
      <c r="P3566" s="48"/>
      <c r="Q3566" s="44"/>
    </row>
    <row r="3567" spans="10:17" ht="12.75">
      <c r="J3567" s="9"/>
      <c r="O3567" s="48"/>
      <c r="P3567" s="48"/>
      <c r="Q3567" s="44"/>
    </row>
    <row r="3568" spans="10:17" ht="12.75">
      <c r="J3568" s="9"/>
      <c r="O3568" s="48"/>
      <c r="P3568" s="48"/>
      <c r="Q3568" s="44"/>
    </row>
    <row r="3569" spans="10:17" ht="12.75">
      <c r="J3569" s="9"/>
      <c r="O3569" s="48"/>
      <c r="P3569" s="48"/>
      <c r="Q3569" s="44"/>
    </row>
    <row r="3570" spans="10:17" ht="12.75">
      <c r="J3570" s="9"/>
      <c r="O3570" s="48"/>
      <c r="P3570" s="48"/>
      <c r="Q3570" s="44"/>
    </row>
    <row r="3571" spans="10:17" ht="12.75">
      <c r="J3571" s="9"/>
      <c r="O3571" s="48"/>
      <c r="P3571" s="48"/>
      <c r="Q3571" s="44"/>
    </row>
    <row r="3572" spans="10:17" ht="12.75">
      <c r="J3572" s="9"/>
      <c r="O3572" s="48"/>
      <c r="P3572" s="48"/>
      <c r="Q3572" s="44"/>
    </row>
    <row r="3573" spans="10:17" ht="12.75">
      <c r="J3573" s="9"/>
      <c r="O3573" s="48"/>
      <c r="P3573" s="48"/>
      <c r="Q3573" s="44"/>
    </row>
    <row r="3574" spans="10:17" ht="12.75">
      <c r="J3574" s="9"/>
      <c r="O3574" s="48"/>
      <c r="P3574" s="48"/>
      <c r="Q3574" s="44"/>
    </row>
    <row r="3575" spans="10:17" ht="12.75">
      <c r="J3575" s="9"/>
      <c r="O3575" s="48"/>
      <c r="P3575" s="48"/>
      <c r="Q3575" s="44"/>
    </row>
    <row r="3576" spans="10:17" ht="12.75">
      <c r="J3576" s="9"/>
      <c r="O3576" s="48"/>
      <c r="P3576" s="48"/>
      <c r="Q3576" s="44"/>
    </row>
    <row r="3577" spans="10:17" ht="12.75">
      <c r="J3577" s="9"/>
      <c r="O3577" s="48"/>
      <c r="P3577" s="48"/>
      <c r="Q3577" s="44"/>
    </row>
    <row r="3578" spans="10:17" ht="12.75">
      <c r="J3578" s="9"/>
      <c r="O3578" s="48"/>
      <c r="P3578" s="48"/>
      <c r="Q3578" s="44"/>
    </row>
    <row r="3579" spans="10:17" ht="12.75">
      <c r="J3579" s="9"/>
      <c r="O3579" s="48"/>
      <c r="P3579" s="48"/>
      <c r="Q3579" s="44"/>
    </row>
    <row r="3580" spans="10:17" ht="12.75">
      <c r="J3580" s="9"/>
      <c r="O3580" s="48"/>
      <c r="P3580" s="48"/>
      <c r="Q3580" s="44"/>
    </row>
    <row r="3581" spans="10:17" ht="12.75">
      <c r="J3581" s="9"/>
      <c r="O3581" s="48"/>
      <c r="P3581" s="48"/>
      <c r="Q3581" s="44"/>
    </row>
    <row r="3582" spans="10:17" ht="12.75">
      <c r="J3582" s="9"/>
      <c r="O3582" s="48"/>
      <c r="P3582" s="48"/>
      <c r="Q3582" s="44"/>
    </row>
    <row r="3583" spans="10:17" ht="12.75">
      <c r="J3583" s="9"/>
      <c r="O3583" s="48"/>
      <c r="P3583" s="48"/>
      <c r="Q3583" s="44"/>
    </row>
    <row r="3584" spans="10:17" ht="12.75">
      <c r="J3584" s="9"/>
      <c r="O3584" s="48"/>
      <c r="P3584" s="48"/>
      <c r="Q3584" s="44"/>
    </row>
    <row r="3585" spans="10:17" ht="12.75">
      <c r="J3585" s="9"/>
      <c r="O3585" s="48"/>
      <c r="P3585" s="48"/>
      <c r="Q3585" s="44"/>
    </row>
    <row r="3586" spans="10:17" ht="12.75">
      <c r="J3586" s="9"/>
      <c r="O3586" s="48"/>
      <c r="P3586" s="48"/>
      <c r="Q3586" s="44"/>
    </row>
    <row r="3587" spans="10:17" ht="12.75">
      <c r="J3587" s="9"/>
      <c r="O3587" s="48"/>
      <c r="P3587" s="48"/>
      <c r="Q3587" s="44"/>
    </row>
    <row r="3588" spans="10:17" ht="12.75">
      <c r="J3588" s="9"/>
      <c r="O3588" s="48"/>
      <c r="P3588" s="48"/>
      <c r="Q3588" s="44"/>
    </row>
    <row r="3589" spans="10:17" ht="12.75">
      <c r="J3589" s="9"/>
      <c r="O3589" s="48"/>
      <c r="P3589" s="48"/>
      <c r="Q3589" s="44"/>
    </row>
    <row r="3590" spans="10:17" ht="12.75">
      <c r="J3590" s="9"/>
      <c r="O3590" s="48"/>
      <c r="P3590" s="48"/>
      <c r="Q3590" s="44"/>
    </row>
    <row r="3591" spans="10:17" ht="12.75">
      <c r="J3591" s="9"/>
      <c r="O3591" s="48"/>
      <c r="P3591" s="48"/>
      <c r="Q3591" s="44"/>
    </row>
    <row r="3592" spans="10:17" ht="12.75">
      <c r="J3592" s="9"/>
      <c r="O3592" s="48"/>
      <c r="P3592" s="48"/>
      <c r="Q3592" s="44"/>
    </row>
    <row r="3593" spans="10:17" ht="12.75">
      <c r="J3593" s="9"/>
      <c r="O3593" s="48"/>
      <c r="P3593" s="48"/>
      <c r="Q3593" s="44"/>
    </row>
    <row r="3594" spans="10:17" ht="12.75">
      <c r="J3594" s="9"/>
      <c r="O3594" s="48"/>
      <c r="P3594" s="48"/>
      <c r="Q3594" s="44"/>
    </row>
    <row r="3595" spans="10:17" ht="12.75">
      <c r="J3595" s="9"/>
      <c r="O3595" s="48"/>
      <c r="P3595" s="48"/>
      <c r="Q3595" s="44"/>
    </row>
    <row r="3596" spans="10:17" ht="12.75">
      <c r="J3596" s="9"/>
      <c r="O3596" s="48"/>
      <c r="P3596" s="48"/>
      <c r="Q3596" s="44"/>
    </row>
    <row r="3597" spans="10:17" ht="12.75">
      <c r="J3597" s="9"/>
      <c r="O3597" s="48"/>
      <c r="P3597" s="48"/>
      <c r="Q3597" s="44"/>
    </row>
    <row r="3598" spans="10:17" ht="12.75">
      <c r="J3598" s="9"/>
      <c r="O3598" s="48"/>
      <c r="P3598" s="48"/>
      <c r="Q3598" s="44"/>
    </row>
    <row r="3599" spans="10:17" ht="12.75">
      <c r="J3599" s="9"/>
      <c r="O3599" s="48"/>
      <c r="P3599" s="48"/>
      <c r="Q3599" s="44"/>
    </row>
    <row r="3600" spans="10:17" ht="12.75">
      <c r="J3600" s="9"/>
      <c r="O3600" s="48"/>
      <c r="P3600" s="48"/>
      <c r="Q3600" s="44"/>
    </row>
    <row r="3601" spans="10:17" ht="12.75">
      <c r="J3601" s="9"/>
      <c r="O3601" s="48"/>
      <c r="P3601" s="48"/>
      <c r="Q3601" s="44"/>
    </row>
    <row r="3602" spans="10:17" ht="12.75">
      <c r="J3602" s="9"/>
      <c r="O3602" s="48"/>
      <c r="P3602" s="48"/>
      <c r="Q3602" s="44"/>
    </row>
    <row r="3603" spans="10:17" ht="12.75">
      <c r="J3603" s="9"/>
      <c r="O3603" s="48"/>
      <c r="P3603" s="48"/>
      <c r="Q3603" s="44"/>
    </row>
    <row r="3604" spans="10:17" ht="12.75">
      <c r="J3604" s="9"/>
      <c r="O3604" s="48"/>
      <c r="P3604" s="48"/>
      <c r="Q3604" s="44"/>
    </row>
    <row r="3605" spans="10:17" ht="12.75">
      <c r="J3605" s="9"/>
      <c r="O3605" s="48"/>
      <c r="P3605" s="48"/>
      <c r="Q3605" s="44"/>
    </row>
    <row r="3606" spans="10:17" ht="12.75">
      <c r="J3606" s="9"/>
      <c r="O3606" s="48"/>
      <c r="P3606" s="48"/>
      <c r="Q3606" s="44"/>
    </row>
    <row r="3607" spans="10:17" ht="12.75">
      <c r="J3607" s="9"/>
      <c r="O3607" s="48"/>
      <c r="P3607" s="48"/>
      <c r="Q3607" s="44"/>
    </row>
    <row r="3608" spans="10:17" ht="12.75">
      <c r="J3608" s="9"/>
      <c r="O3608" s="48"/>
      <c r="P3608" s="48"/>
      <c r="Q3608" s="44"/>
    </row>
    <row r="3609" spans="10:17" ht="12.75">
      <c r="J3609" s="9"/>
      <c r="O3609" s="48"/>
      <c r="P3609" s="48"/>
      <c r="Q3609" s="44"/>
    </row>
    <row r="3610" spans="10:17" ht="12.75">
      <c r="J3610" s="9"/>
      <c r="O3610" s="48"/>
      <c r="P3610" s="48"/>
      <c r="Q3610" s="44"/>
    </row>
    <row r="3611" spans="10:17" ht="12.75">
      <c r="J3611" s="9"/>
      <c r="O3611" s="48"/>
      <c r="P3611" s="48"/>
      <c r="Q3611" s="44"/>
    </row>
    <row r="3612" spans="10:17" ht="12.75">
      <c r="J3612" s="9"/>
      <c r="O3612" s="48"/>
      <c r="P3612" s="48"/>
      <c r="Q3612" s="44"/>
    </row>
    <row r="3613" spans="10:17" ht="12.75">
      <c r="J3613" s="9"/>
      <c r="O3613" s="48"/>
      <c r="P3613" s="48"/>
      <c r="Q3613" s="44"/>
    </row>
    <row r="3614" spans="10:17" ht="12.75">
      <c r="J3614" s="9"/>
      <c r="O3614" s="48"/>
      <c r="P3614" s="48"/>
      <c r="Q3614" s="44"/>
    </row>
    <row r="3615" spans="10:17" ht="12.75">
      <c r="J3615" s="9"/>
      <c r="O3615" s="48"/>
      <c r="P3615" s="48"/>
      <c r="Q3615" s="44"/>
    </row>
    <row r="3616" spans="10:17" ht="12.75">
      <c r="J3616" s="9"/>
      <c r="O3616" s="48"/>
      <c r="P3616" s="48"/>
      <c r="Q3616" s="44"/>
    </row>
    <row r="3617" spans="10:17" ht="12.75">
      <c r="J3617" s="9"/>
      <c r="O3617" s="48"/>
      <c r="P3617" s="48"/>
      <c r="Q3617" s="44"/>
    </row>
    <row r="3618" spans="10:17" ht="12.75">
      <c r="J3618" s="9"/>
      <c r="O3618" s="48"/>
      <c r="P3618" s="48"/>
      <c r="Q3618" s="44"/>
    </row>
    <row r="3619" spans="10:17" ht="12.75">
      <c r="J3619" s="9"/>
      <c r="O3619" s="48"/>
      <c r="P3619" s="48"/>
      <c r="Q3619" s="44"/>
    </row>
    <row r="3620" spans="10:17" ht="12.75">
      <c r="J3620" s="9"/>
      <c r="O3620" s="48"/>
      <c r="P3620" s="48"/>
      <c r="Q3620" s="44"/>
    </row>
    <row r="3621" spans="10:17" ht="12.75">
      <c r="J3621" s="9"/>
      <c r="O3621" s="48"/>
      <c r="P3621" s="48"/>
      <c r="Q3621" s="44"/>
    </row>
    <row r="3622" spans="10:17" ht="12.75">
      <c r="J3622" s="9"/>
      <c r="O3622" s="48"/>
      <c r="P3622" s="48"/>
      <c r="Q3622" s="44"/>
    </row>
    <row r="3623" spans="10:17" ht="12.75">
      <c r="J3623" s="9"/>
      <c r="O3623" s="48"/>
      <c r="P3623" s="48"/>
      <c r="Q3623" s="44"/>
    </row>
    <row r="3624" spans="10:17" ht="12.75">
      <c r="J3624" s="9"/>
      <c r="O3624" s="48"/>
      <c r="P3624" s="48"/>
      <c r="Q3624" s="44"/>
    </row>
    <row r="3625" spans="10:17" ht="12.75">
      <c r="J3625" s="9"/>
      <c r="O3625" s="48"/>
      <c r="P3625" s="48"/>
      <c r="Q3625" s="44"/>
    </row>
    <row r="3626" spans="10:17" ht="12.75">
      <c r="J3626" s="9"/>
      <c r="O3626" s="48"/>
      <c r="P3626" s="48"/>
      <c r="Q3626" s="44"/>
    </row>
    <row r="3627" spans="10:17" ht="12.75">
      <c r="J3627" s="9"/>
      <c r="O3627" s="48"/>
      <c r="P3627" s="48"/>
      <c r="Q3627" s="44"/>
    </row>
    <row r="3628" spans="10:17" ht="12.75">
      <c r="J3628" s="9"/>
      <c r="O3628" s="48"/>
      <c r="P3628" s="48"/>
      <c r="Q3628" s="44"/>
    </row>
    <row r="3629" spans="10:17" ht="12.75">
      <c r="J3629" s="9"/>
      <c r="O3629" s="48"/>
      <c r="P3629" s="48"/>
      <c r="Q3629" s="44"/>
    </row>
    <row r="3630" spans="10:17" ht="12.75">
      <c r="J3630" s="9"/>
      <c r="O3630" s="48"/>
      <c r="P3630" s="48"/>
      <c r="Q3630" s="44"/>
    </row>
    <row r="3631" spans="10:17" ht="12.75">
      <c r="J3631" s="9"/>
      <c r="O3631" s="48"/>
      <c r="P3631" s="48"/>
      <c r="Q3631" s="44"/>
    </row>
    <row r="3632" spans="10:17" ht="12.75">
      <c r="J3632" s="9"/>
      <c r="O3632" s="48"/>
      <c r="P3632" s="48"/>
      <c r="Q3632" s="44"/>
    </row>
    <row r="3633" spans="10:17" ht="12.75">
      <c r="J3633" s="9"/>
      <c r="O3633" s="48"/>
      <c r="P3633" s="48"/>
      <c r="Q3633" s="44"/>
    </row>
    <row r="3634" spans="10:17" ht="12.75">
      <c r="J3634" s="9"/>
      <c r="O3634" s="48"/>
      <c r="P3634" s="48"/>
      <c r="Q3634" s="44"/>
    </row>
    <row r="3635" spans="10:17" ht="12.75">
      <c r="J3635" s="9"/>
      <c r="O3635" s="48"/>
      <c r="P3635" s="48"/>
      <c r="Q3635" s="44"/>
    </row>
    <row r="3636" spans="10:17" ht="12.75">
      <c r="J3636" s="9"/>
      <c r="O3636" s="48"/>
      <c r="P3636" s="48"/>
      <c r="Q3636" s="44"/>
    </row>
    <row r="3637" spans="10:17" ht="12.75">
      <c r="J3637" s="9"/>
      <c r="O3637" s="48"/>
      <c r="P3637" s="48"/>
      <c r="Q3637" s="44"/>
    </row>
    <row r="3638" spans="10:17" ht="12.75">
      <c r="J3638" s="9"/>
      <c r="O3638" s="48"/>
      <c r="P3638" s="48"/>
      <c r="Q3638" s="44"/>
    </row>
    <row r="3639" spans="10:17" ht="12.75">
      <c r="J3639" s="9"/>
      <c r="O3639" s="48"/>
      <c r="P3639" s="48"/>
      <c r="Q3639" s="44"/>
    </row>
    <row r="3640" spans="10:17" ht="12.75">
      <c r="J3640" s="9"/>
      <c r="O3640" s="48"/>
      <c r="P3640" s="48"/>
      <c r="Q3640" s="44"/>
    </row>
    <row r="3641" spans="10:17" ht="12.75">
      <c r="J3641" s="9"/>
      <c r="O3641" s="48"/>
      <c r="P3641" s="48"/>
      <c r="Q3641" s="44"/>
    </row>
    <row r="3642" spans="10:17" ht="12.75">
      <c r="J3642" s="9"/>
      <c r="O3642" s="48"/>
      <c r="P3642" s="48"/>
      <c r="Q3642" s="44"/>
    </row>
    <row r="3643" spans="10:17" ht="12.75">
      <c r="J3643" s="9"/>
      <c r="O3643" s="48"/>
      <c r="P3643" s="48"/>
      <c r="Q3643" s="44"/>
    </row>
    <row r="3644" spans="10:17" ht="12.75">
      <c r="J3644" s="9"/>
      <c r="O3644" s="48"/>
      <c r="P3644" s="48"/>
      <c r="Q3644" s="44"/>
    </row>
    <row r="3645" spans="10:17" ht="12.75">
      <c r="J3645" s="9"/>
      <c r="O3645" s="48"/>
      <c r="P3645" s="48"/>
      <c r="Q3645" s="44"/>
    </row>
    <row r="3646" spans="10:17" ht="12.75">
      <c r="J3646" s="9"/>
      <c r="O3646" s="48"/>
      <c r="P3646" s="48"/>
      <c r="Q3646" s="44"/>
    </row>
    <row r="3647" spans="10:17" ht="12.75">
      <c r="J3647" s="9"/>
      <c r="O3647" s="48"/>
      <c r="P3647" s="48"/>
      <c r="Q3647" s="44"/>
    </row>
    <row r="3648" spans="10:17" ht="12.75">
      <c r="J3648" s="9"/>
      <c r="O3648" s="48"/>
      <c r="P3648" s="48"/>
      <c r="Q3648" s="44"/>
    </row>
    <row r="3649" spans="10:17" ht="12.75">
      <c r="J3649" s="9"/>
      <c r="O3649" s="48"/>
      <c r="P3649" s="48"/>
      <c r="Q3649" s="44"/>
    </row>
    <row r="3650" spans="10:17" ht="12.75">
      <c r="J3650" s="9"/>
      <c r="O3650" s="48"/>
      <c r="P3650" s="48"/>
      <c r="Q3650" s="44"/>
    </row>
    <row r="3651" spans="10:17" ht="12.75">
      <c r="J3651" s="9"/>
      <c r="O3651" s="48"/>
      <c r="P3651" s="48"/>
      <c r="Q3651" s="44"/>
    </row>
    <row r="3652" spans="10:17" ht="12.75">
      <c r="J3652" s="9"/>
      <c r="O3652" s="48"/>
      <c r="P3652" s="48"/>
      <c r="Q3652" s="44"/>
    </row>
    <row r="3653" spans="10:17" ht="12.75">
      <c r="J3653" s="9"/>
      <c r="O3653" s="48"/>
      <c r="P3653" s="48"/>
      <c r="Q3653" s="44"/>
    </row>
    <row r="3654" spans="10:17" ht="12.75">
      <c r="J3654" s="9"/>
      <c r="O3654" s="48"/>
      <c r="P3654" s="48"/>
      <c r="Q3654" s="44"/>
    </row>
    <row r="3655" spans="10:17" ht="12.75">
      <c r="J3655" s="9"/>
      <c r="O3655" s="48"/>
      <c r="P3655" s="48"/>
      <c r="Q3655" s="44"/>
    </row>
    <row r="3656" spans="10:17" ht="12.75">
      <c r="J3656" s="9"/>
      <c r="O3656" s="48"/>
      <c r="P3656" s="48"/>
      <c r="Q3656" s="44"/>
    </row>
    <row r="3657" spans="10:17" ht="12.75">
      <c r="J3657" s="9"/>
      <c r="O3657" s="48"/>
      <c r="P3657" s="48"/>
      <c r="Q3657" s="44"/>
    </row>
    <row r="3658" spans="10:17" ht="12.75">
      <c r="J3658" s="9"/>
      <c r="O3658" s="48"/>
      <c r="P3658" s="48"/>
      <c r="Q3658" s="44"/>
    </row>
    <row r="3659" spans="10:17" ht="12.75">
      <c r="J3659" s="9"/>
      <c r="O3659" s="48"/>
      <c r="P3659" s="48"/>
      <c r="Q3659" s="44"/>
    </row>
    <row r="3660" spans="10:17" ht="12.75">
      <c r="J3660" s="9"/>
      <c r="O3660" s="48"/>
      <c r="P3660" s="48"/>
      <c r="Q3660" s="44"/>
    </row>
    <row r="3661" spans="10:17" ht="12.75">
      <c r="J3661" s="9"/>
      <c r="O3661" s="48"/>
      <c r="P3661" s="48"/>
      <c r="Q3661" s="44"/>
    </row>
    <row r="3662" spans="10:17" ht="12.75">
      <c r="J3662" s="9"/>
      <c r="O3662" s="48"/>
      <c r="P3662" s="48"/>
      <c r="Q3662" s="44"/>
    </row>
    <row r="3663" spans="10:17" ht="12.75">
      <c r="J3663" s="9"/>
      <c r="O3663" s="48"/>
      <c r="P3663" s="48"/>
      <c r="Q3663" s="44"/>
    </row>
    <row r="3664" spans="10:17" ht="12.75">
      <c r="J3664" s="9"/>
      <c r="O3664" s="48"/>
      <c r="P3664" s="48"/>
      <c r="Q3664" s="44"/>
    </row>
    <row r="3665" spans="10:17" ht="12.75">
      <c r="J3665" s="9"/>
      <c r="O3665" s="48"/>
      <c r="P3665" s="48"/>
      <c r="Q3665" s="44"/>
    </row>
    <row r="3666" spans="10:17" ht="12.75">
      <c r="J3666" s="9"/>
      <c r="O3666" s="48"/>
      <c r="P3666" s="48"/>
      <c r="Q3666" s="44"/>
    </row>
    <row r="3667" spans="10:17" ht="12.75">
      <c r="J3667" s="9"/>
      <c r="O3667" s="48"/>
      <c r="P3667" s="48"/>
      <c r="Q3667" s="44"/>
    </row>
    <row r="3668" spans="10:17" ht="12.75">
      <c r="J3668" s="9"/>
      <c r="O3668" s="48"/>
      <c r="P3668" s="48"/>
      <c r="Q3668" s="44"/>
    </row>
    <row r="3669" spans="10:17" ht="12.75">
      <c r="J3669" s="9"/>
      <c r="O3669" s="48"/>
      <c r="P3669" s="48"/>
      <c r="Q3669" s="44"/>
    </row>
    <row r="3670" spans="10:17" ht="12.75">
      <c r="J3670" s="9"/>
      <c r="O3670" s="48"/>
      <c r="P3670" s="48"/>
      <c r="Q3670" s="44"/>
    </row>
    <row r="3671" spans="10:17" ht="12.75">
      <c r="J3671" s="9"/>
      <c r="O3671" s="48"/>
      <c r="P3671" s="48"/>
      <c r="Q3671" s="44"/>
    </row>
    <row r="3672" spans="10:17" ht="12.75">
      <c r="J3672" s="9"/>
      <c r="O3672" s="48"/>
      <c r="P3672" s="48"/>
      <c r="Q3672" s="44"/>
    </row>
    <row r="3673" spans="10:17" ht="12.75">
      <c r="J3673" s="9"/>
      <c r="O3673" s="48"/>
      <c r="P3673" s="48"/>
      <c r="Q3673" s="44"/>
    </row>
    <row r="3674" spans="10:17" ht="12.75">
      <c r="J3674" s="9"/>
      <c r="O3674" s="48"/>
      <c r="P3674" s="48"/>
      <c r="Q3674" s="44"/>
    </row>
    <row r="3675" spans="10:17" ht="12.75">
      <c r="J3675" s="9"/>
      <c r="O3675" s="48"/>
      <c r="P3675" s="48"/>
      <c r="Q3675" s="44"/>
    </row>
    <row r="3676" spans="10:17" ht="12.75">
      <c r="J3676" s="9"/>
      <c r="O3676" s="48"/>
      <c r="P3676" s="48"/>
      <c r="Q3676" s="44"/>
    </row>
    <row r="3677" spans="10:17" ht="12.75">
      <c r="J3677" s="9"/>
      <c r="O3677" s="48"/>
      <c r="P3677" s="48"/>
      <c r="Q3677" s="44"/>
    </row>
    <row r="3678" spans="10:17" ht="12.75">
      <c r="J3678" s="9"/>
      <c r="O3678" s="48"/>
      <c r="P3678" s="48"/>
      <c r="Q3678" s="44"/>
    </row>
    <row r="3679" spans="10:17" ht="12.75">
      <c r="J3679" s="9"/>
      <c r="O3679" s="48"/>
      <c r="P3679" s="48"/>
      <c r="Q3679" s="44"/>
    </row>
    <row r="3680" spans="10:17" ht="12.75">
      <c r="J3680" s="9"/>
      <c r="O3680" s="48"/>
      <c r="P3680" s="48"/>
      <c r="Q3680" s="44"/>
    </row>
    <row r="3681" spans="10:17" ht="12.75">
      <c r="J3681" s="9"/>
      <c r="O3681" s="48"/>
      <c r="P3681" s="48"/>
      <c r="Q3681" s="44"/>
    </row>
    <row r="3682" spans="10:17" ht="12.75">
      <c r="J3682" s="9"/>
      <c r="O3682" s="48"/>
      <c r="P3682" s="48"/>
      <c r="Q3682" s="44"/>
    </row>
    <row r="3683" spans="10:17" ht="12.75">
      <c r="J3683" s="9"/>
      <c r="O3683" s="48"/>
      <c r="P3683" s="48"/>
      <c r="Q3683" s="44"/>
    </row>
    <row r="3684" spans="10:17" ht="12.75">
      <c r="J3684" s="9"/>
      <c r="O3684" s="48"/>
      <c r="P3684" s="48"/>
      <c r="Q3684" s="44"/>
    </row>
    <row r="3685" spans="10:17" ht="12.75">
      <c r="J3685" s="9"/>
      <c r="O3685" s="48"/>
      <c r="P3685" s="48"/>
      <c r="Q3685" s="44"/>
    </row>
    <row r="3686" spans="10:17" ht="12.75">
      <c r="J3686" s="9"/>
      <c r="O3686" s="48"/>
      <c r="P3686" s="48"/>
      <c r="Q3686" s="44"/>
    </row>
    <row r="3687" spans="10:17" ht="12.75">
      <c r="J3687" s="9"/>
      <c r="O3687" s="48"/>
      <c r="P3687" s="48"/>
      <c r="Q3687" s="44"/>
    </row>
    <row r="3688" spans="10:17" ht="12.75">
      <c r="J3688" s="9"/>
      <c r="O3688" s="48"/>
      <c r="P3688" s="48"/>
      <c r="Q3688" s="44"/>
    </row>
    <row r="3689" spans="10:17" ht="12.75">
      <c r="J3689" s="9"/>
      <c r="O3689" s="48"/>
      <c r="P3689" s="48"/>
      <c r="Q3689" s="44"/>
    </row>
    <row r="3690" spans="10:17" ht="12.75">
      <c r="J3690" s="9"/>
      <c r="O3690" s="48"/>
      <c r="P3690" s="48"/>
      <c r="Q3690" s="44"/>
    </row>
    <row r="3691" spans="10:17" ht="12.75">
      <c r="J3691" s="9"/>
      <c r="O3691" s="48"/>
      <c r="P3691" s="48"/>
      <c r="Q3691" s="44"/>
    </row>
    <row r="3692" spans="10:17" ht="12.75">
      <c r="J3692" s="9"/>
      <c r="O3692" s="48"/>
      <c r="P3692" s="48"/>
      <c r="Q3692" s="44"/>
    </row>
    <row r="3693" spans="10:17" ht="12.75">
      <c r="J3693" s="9"/>
      <c r="O3693" s="48"/>
      <c r="P3693" s="48"/>
      <c r="Q3693" s="44"/>
    </row>
    <row r="3694" spans="10:17" ht="12.75">
      <c r="J3694" s="9"/>
      <c r="O3694" s="48"/>
      <c r="P3694" s="48"/>
      <c r="Q3694" s="44"/>
    </row>
    <row r="3695" spans="10:17" ht="12.75">
      <c r="J3695" s="9"/>
      <c r="O3695" s="48"/>
      <c r="P3695" s="48"/>
      <c r="Q3695" s="44"/>
    </row>
    <row r="3696" spans="10:17" ht="12.75">
      <c r="J3696" s="9"/>
      <c r="O3696" s="48"/>
      <c r="P3696" s="48"/>
      <c r="Q3696" s="44"/>
    </row>
    <row r="3697" spans="10:17" ht="12.75">
      <c r="J3697" s="9"/>
      <c r="O3697" s="48"/>
      <c r="P3697" s="48"/>
      <c r="Q3697" s="44"/>
    </row>
    <row r="3698" spans="10:17" ht="12.75">
      <c r="J3698" s="9"/>
      <c r="O3698" s="48"/>
      <c r="P3698" s="48"/>
      <c r="Q3698" s="44"/>
    </row>
    <row r="3699" spans="10:17" ht="12.75">
      <c r="J3699" s="9"/>
      <c r="O3699" s="48"/>
      <c r="P3699" s="48"/>
      <c r="Q3699" s="44"/>
    </row>
    <row r="3700" spans="10:17" ht="12.75">
      <c r="J3700" s="9"/>
      <c r="O3700" s="48"/>
      <c r="P3700" s="48"/>
      <c r="Q3700" s="44"/>
    </row>
    <row r="3701" spans="10:17" ht="12.75">
      <c r="J3701" s="9"/>
      <c r="O3701" s="48"/>
      <c r="P3701" s="48"/>
      <c r="Q3701" s="44"/>
    </row>
    <row r="3702" spans="10:17" ht="12.75">
      <c r="J3702" s="9"/>
      <c r="O3702" s="48"/>
      <c r="P3702" s="48"/>
      <c r="Q3702" s="44"/>
    </row>
    <row r="3703" spans="10:17" ht="12.75">
      <c r="J3703" s="9"/>
      <c r="O3703" s="48"/>
      <c r="P3703" s="48"/>
      <c r="Q3703" s="44"/>
    </row>
    <row r="3704" spans="10:17" ht="12.75">
      <c r="J3704" s="9"/>
      <c r="O3704" s="48"/>
      <c r="P3704" s="48"/>
      <c r="Q3704" s="44"/>
    </row>
    <row r="3705" spans="10:17" ht="12.75">
      <c r="J3705" s="9"/>
      <c r="O3705" s="48"/>
      <c r="P3705" s="48"/>
      <c r="Q3705" s="44"/>
    </row>
    <row r="3706" spans="10:17" ht="12.75">
      <c r="J3706" s="9"/>
      <c r="O3706" s="48"/>
      <c r="P3706" s="48"/>
      <c r="Q3706" s="44"/>
    </row>
    <row r="3707" spans="10:17" ht="12.75">
      <c r="J3707" s="9"/>
      <c r="O3707" s="48"/>
      <c r="P3707" s="48"/>
      <c r="Q3707" s="44"/>
    </row>
    <row r="3708" spans="10:17" ht="12.75">
      <c r="J3708" s="9"/>
      <c r="O3708" s="48"/>
      <c r="P3708" s="48"/>
      <c r="Q3708" s="44"/>
    </row>
    <row r="3709" spans="10:17" ht="12.75">
      <c r="J3709" s="9"/>
      <c r="O3709" s="48"/>
      <c r="P3709" s="48"/>
      <c r="Q3709" s="44"/>
    </row>
    <row r="3710" spans="10:17" ht="12.75">
      <c r="J3710" s="9"/>
      <c r="O3710" s="48"/>
      <c r="P3710" s="48"/>
      <c r="Q3710" s="44"/>
    </row>
    <row r="3711" spans="10:17" ht="12.75">
      <c r="J3711" s="9"/>
      <c r="O3711" s="48"/>
      <c r="P3711" s="48"/>
      <c r="Q3711" s="44"/>
    </row>
    <row r="3712" spans="10:17" ht="12.75">
      <c r="J3712" s="9"/>
      <c r="O3712" s="48"/>
      <c r="P3712" s="48"/>
      <c r="Q3712" s="44"/>
    </row>
    <row r="3713" spans="10:17" ht="12.75">
      <c r="J3713" s="9"/>
      <c r="O3713" s="48"/>
      <c r="P3713" s="48"/>
      <c r="Q3713" s="44"/>
    </row>
    <row r="3714" spans="10:17" ht="12.75">
      <c r="J3714" s="9"/>
      <c r="O3714" s="48"/>
      <c r="P3714" s="48"/>
      <c r="Q3714" s="44"/>
    </row>
    <row r="3715" spans="10:17" ht="12.75">
      <c r="J3715" s="9"/>
      <c r="O3715" s="48"/>
      <c r="P3715" s="48"/>
      <c r="Q3715" s="44"/>
    </row>
    <row r="3716" spans="10:17" ht="12.75">
      <c r="J3716" s="9"/>
      <c r="O3716" s="48"/>
      <c r="P3716" s="48"/>
      <c r="Q3716" s="44"/>
    </row>
    <row r="3717" spans="10:17" ht="12.75">
      <c r="J3717" s="9"/>
      <c r="O3717" s="48"/>
      <c r="P3717" s="48"/>
      <c r="Q3717" s="44"/>
    </row>
    <row r="3718" spans="10:17" ht="12.75">
      <c r="J3718" s="9"/>
      <c r="O3718" s="48"/>
      <c r="P3718" s="48"/>
      <c r="Q3718" s="44"/>
    </row>
    <row r="3719" spans="10:17" ht="12.75">
      <c r="J3719" s="9"/>
      <c r="O3719" s="48"/>
      <c r="P3719" s="48"/>
      <c r="Q3719" s="44"/>
    </row>
    <row r="3720" spans="10:17" ht="12.75">
      <c r="J3720" s="9"/>
      <c r="O3720" s="48"/>
      <c r="P3720" s="48"/>
      <c r="Q3720" s="44"/>
    </row>
    <row r="3721" spans="10:17" ht="12.75">
      <c r="J3721" s="9"/>
      <c r="O3721" s="48"/>
      <c r="P3721" s="48"/>
      <c r="Q3721" s="44"/>
    </row>
    <row r="3722" spans="10:17" ht="12.75">
      <c r="J3722" s="9"/>
      <c r="O3722" s="48"/>
      <c r="P3722" s="48"/>
      <c r="Q3722" s="44"/>
    </row>
    <row r="3723" spans="10:17" ht="12.75">
      <c r="J3723" s="9"/>
      <c r="O3723" s="48"/>
      <c r="P3723" s="48"/>
      <c r="Q3723" s="44"/>
    </row>
    <row r="3724" spans="10:17" ht="12.75">
      <c r="J3724" s="9"/>
      <c r="O3724" s="48"/>
      <c r="P3724" s="48"/>
      <c r="Q3724" s="44"/>
    </row>
    <row r="3725" spans="10:17" ht="12.75">
      <c r="J3725" s="9"/>
      <c r="O3725" s="48"/>
      <c r="P3725" s="48"/>
      <c r="Q3725" s="44"/>
    </row>
    <row r="3726" spans="10:17" ht="12.75">
      <c r="J3726" s="9"/>
      <c r="O3726" s="48"/>
      <c r="P3726" s="48"/>
      <c r="Q3726" s="44"/>
    </row>
    <row r="3727" spans="10:17" ht="12.75">
      <c r="J3727" s="9"/>
      <c r="O3727" s="48"/>
      <c r="P3727" s="48"/>
      <c r="Q3727" s="44"/>
    </row>
    <row r="3728" spans="10:17" ht="12.75">
      <c r="J3728" s="9"/>
      <c r="O3728" s="48"/>
      <c r="P3728" s="48"/>
      <c r="Q3728" s="44"/>
    </row>
    <row r="3729" spans="10:17" ht="12.75">
      <c r="J3729" s="9"/>
      <c r="O3729" s="48"/>
      <c r="P3729" s="48"/>
      <c r="Q3729" s="44"/>
    </row>
    <row r="3730" spans="10:17" ht="12.75">
      <c r="J3730" s="9"/>
      <c r="O3730" s="48"/>
      <c r="P3730" s="48"/>
      <c r="Q3730" s="44"/>
    </row>
    <row r="3731" spans="10:17" ht="12.75">
      <c r="J3731" s="9"/>
      <c r="O3731" s="48"/>
      <c r="P3731" s="48"/>
      <c r="Q3731" s="44"/>
    </row>
    <row r="3732" spans="10:17" ht="12.75">
      <c r="J3732" s="9"/>
      <c r="O3732" s="48"/>
      <c r="P3732" s="48"/>
      <c r="Q3732" s="44"/>
    </row>
    <row r="3733" spans="10:17" ht="12.75">
      <c r="J3733" s="9"/>
      <c r="O3733" s="48"/>
      <c r="P3733" s="48"/>
      <c r="Q3733" s="44"/>
    </row>
    <row r="3734" spans="10:17" ht="12.75">
      <c r="J3734" s="9"/>
      <c r="O3734" s="48"/>
      <c r="P3734" s="48"/>
      <c r="Q3734" s="44"/>
    </row>
    <row r="3735" spans="10:17" ht="12.75">
      <c r="J3735" s="9"/>
      <c r="O3735" s="48"/>
      <c r="P3735" s="48"/>
      <c r="Q3735" s="44"/>
    </row>
    <row r="3736" spans="10:17" ht="12.75">
      <c r="J3736" s="9"/>
      <c r="O3736" s="48"/>
      <c r="P3736" s="48"/>
      <c r="Q3736" s="44"/>
    </row>
    <row r="3737" spans="10:17" ht="12.75">
      <c r="J3737" s="9"/>
      <c r="O3737" s="48"/>
      <c r="P3737" s="48"/>
      <c r="Q3737" s="44"/>
    </row>
    <row r="3738" spans="10:17" ht="12.75">
      <c r="J3738" s="9"/>
      <c r="O3738" s="48"/>
      <c r="P3738" s="48"/>
      <c r="Q3738" s="44"/>
    </row>
    <row r="3739" spans="10:17" ht="12.75">
      <c r="J3739" s="9"/>
      <c r="O3739" s="48"/>
      <c r="P3739" s="48"/>
      <c r="Q3739" s="44"/>
    </row>
    <row r="3740" spans="10:17" ht="12.75">
      <c r="J3740" s="9"/>
      <c r="O3740" s="48"/>
      <c r="P3740" s="48"/>
      <c r="Q3740" s="44"/>
    </row>
    <row r="3741" spans="10:17" ht="12.75">
      <c r="J3741" s="9"/>
      <c r="O3741" s="48"/>
      <c r="P3741" s="48"/>
      <c r="Q3741" s="44"/>
    </row>
    <row r="3742" spans="10:17" ht="12.75">
      <c r="J3742" s="9"/>
      <c r="O3742" s="48"/>
      <c r="P3742" s="48"/>
      <c r="Q3742" s="44"/>
    </row>
    <row r="3743" spans="10:17" ht="12.75">
      <c r="J3743" s="9"/>
      <c r="O3743" s="48"/>
      <c r="P3743" s="48"/>
      <c r="Q3743" s="44"/>
    </row>
    <row r="3744" spans="10:17" ht="12.75">
      <c r="J3744" s="9"/>
      <c r="O3744" s="48"/>
      <c r="P3744" s="48"/>
      <c r="Q3744" s="44"/>
    </row>
    <row r="3745" spans="10:17" ht="12.75">
      <c r="J3745" s="9"/>
      <c r="O3745" s="48"/>
      <c r="P3745" s="48"/>
      <c r="Q3745" s="44"/>
    </row>
    <row r="3746" spans="10:17" ht="12.75">
      <c r="J3746" s="9"/>
      <c r="O3746" s="48"/>
      <c r="P3746" s="48"/>
      <c r="Q3746" s="44"/>
    </row>
    <row r="3747" spans="10:17" ht="12.75">
      <c r="J3747" s="9"/>
      <c r="O3747" s="48"/>
      <c r="P3747" s="48"/>
      <c r="Q3747" s="44"/>
    </row>
    <row r="3748" spans="10:17" ht="12.75">
      <c r="J3748" s="9"/>
      <c r="O3748" s="48"/>
      <c r="P3748" s="48"/>
      <c r="Q3748" s="44"/>
    </row>
    <row r="3749" spans="10:17" ht="12.75">
      <c r="J3749" s="9"/>
      <c r="O3749" s="48"/>
      <c r="P3749" s="48"/>
      <c r="Q3749" s="44"/>
    </row>
    <row r="3750" spans="10:17" ht="12.75">
      <c r="J3750" s="9"/>
      <c r="O3750" s="48"/>
      <c r="P3750" s="48"/>
      <c r="Q3750" s="44"/>
    </row>
    <row r="3751" spans="10:17" ht="12.75">
      <c r="J3751" s="9"/>
      <c r="O3751" s="48"/>
      <c r="P3751" s="48"/>
      <c r="Q3751" s="44"/>
    </row>
    <row r="3752" spans="10:17" ht="12.75">
      <c r="J3752" s="9"/>
      <c r="O3752" s="48"/>
      <c r="P3752" s="48"/>
      <c r="Q3752" s="44"/>
    </row>
    <row r="3753" spans="10:17" ht="12.75">
      <c r="J3753" s="9"/>
      <c r="O3753" s="48"/>
      <c r="P3753" s="48"/>
      <c r="Q3753" s="44"/>
    </row>
    <row r="3754" spans="10:17" ht="12.75">
      <c r="J3754" s="9"/>
      <c r="O3754" s="48"/>
      <c r="P3754" s="48"/>
      <c r="Q3754" s="44"/>
    </row>
    <row r="3755" spans="10:17" ht="12.75">
      <c r="J3755" s="9"/>
      <c r="O3755" s="48"/>
      <c r="P3755" s="48"/>
      <c r="Q3755" s="44"/>
    </row>
    <row r="3756" spans="10:17" ht="12.75">
      <c r="J3756" s="9"/>
      <c r="O3756" s="48"/>
      <c r="P3756" s="48"/>
      <c r="Q3756" s="44"/>
    </row>
    <row r="3757" spans="10:17" ht="12.75">
      <c r="J3757" s="9"/>
      <c r="O3757" s="48"/>
      <c r="P3757" s="48"/>
      <c r="Q3757" s="44"/>
    </row>
    <row r="3758" spans="10:17" ht="12.75">
      <c r="J3758" s="9"/>
      <c r="O3758" s="48"/>
      <c r="P3758" s="48"/>
      <c r="Q3758" s="44"/>
    </row>
    <row r="3759" spans="10:17" ht="12.75">
      <c r="J3759" s="9"/>
      <c r="O3759" s="48"/>
      <c r="P3759" s="48"/>
      <c r="Q3759" s="44"/>
    </row>
    <row r="3760" spans="10:17" ht="12.75">
      <c r="J3760" s="9"/>
      <c r="O3760" s="48"/>
      <c r="P3760" s="48"/>
      <c r="Q3760" s="44"/>
    </row>
    <row r="3761" spans="10:17" ht="12.75">
      <c r="J3761" s="9"/>
      <c r="O3761" s="48"/>
      <c r="P3761" s="48"/>
      <c r="Q3761" s="44"/>
    </row>
    <row r="3762" spans="10:17" ht="12.75">
      <c r="J3762" s="9"/>
      <c r="O3762" s="48"/>
      <c r="P3762" s="48"/>
      <c r="Q3762" s="44"/>
    </row>
    <row r="3763" spans="10:17" ht="12.75">
      <c r="J3763" s="9"/>
      <c r="O3763" s="48"/>
      <c r="P3763" s="48"/>
      <c r="Q3763" s="44"/>
    </row>
    <row r="3764" spans="10:17" ht="12.75">
      <c r="J3764" s="9"/>
      <c r="O3764" s="48"/>
      <c r="P3764" s="48"/>
      <c r="Q3764" s="44"/>
    </row>
    <row r="3765" spans="10:17" ht="12.75">
      <c r="J3765" s="9"/>
      <c r="O3765" s="48"/>
      <c r="P3765" s="48"/>
      <c r="Q3765" s="44"/>
    </row>
    <row r="3766" spans="10:17" ht="12.75">
      <c r="J3766" s="9"/>
      <c r="O3766" s="48"/>
      <c r="P3766" s="48"/>
      <c r="Q3766" s="44"/>
    </row>
    <row r="3767" spans="10:17" ht="12.75">
      <c r="J3767" s="9"/>
      <c r="O3767" s="48"/>
      <c r="P3767" s="48"/>
      <c r="Q3767" s="44"/>
    </row>
    <row r="3768" spans="10:17" ht="12.75">
      <c r="J3768" s="9"/>
      <c r="O3768" s="48"/>
      <c r="P3768" s="48"/>
      <c r="Q3768" s="44"/>
    </row>
    <row r="3769" spans="10:17" ht="12.75">
      <c r="J3769" s="9"/>
      <c r="O3769" s="48"/>
      <c r="P3769" s="48"/>
      <c r="Q3769" s="44"/>
    </row>
    <row r="3770" spans="10:17" ht="12.75">
      <c r="J3770" s="9"/>
      <c r="O3770" s="48"/>
      <c r="P3770" s="48"/>
      <c r="Q3770" s="44"/>
    </row>
    <row r="3771" spans="10:17" ht="12.75">
      <c r="J3771" s="9"/>
      <c r="O3771" s="48"/>
      <c r="P3771" s="48"/>
      <c r="Q3771" s="44"/>
    </row>
    <row r="3772" spans="10:17" ht="12.75">
      <c r="J3772" s="9"/>
      <c r="O3772" s="48"/>
      <c r="P3772" s="48"/>
      <c r="Q3772" s="44"/>
    </row>
    <row r="3773" spans="10:17" ht="12.75">
      <c r="J3773" s="9"/>
      <c r="O3773" s="48"/>
      <c r="P3773" s="48"/>
      <c r="Q3773" s="44"/>
    </row>
    <row r="3774" spans="10:17" ht="12.75">
      <c r="J3774" s="9"/>
      <c r="O3774" s="48"/>
      <c r="P3774" s="48"/>
      <c r="Q3774" s="44"/>
    </row>
    <row r="3775" spans="10:17" ht="12.75">
      <c r="J3775" s="9"/>
      <c r="O3775" s="48"/>
      <c r="P3775" s="48"/>
      <c r="Q3775" s="44"/>
    </row>
    <row r="3776" spans="10:17" ht="12.75">
      <c r="J3776" s="9"/>
      <c r="O3776" s="48"/>
      <c r="P3776" s="48"/>
      <c r="Q3776" s="44"/>
    </row>
    <row r="3777" spans="10:17" ht="12.75">
      <c r="J3777" s="9"/>
      <c r="O3777" s="48"/>
      <c r="P3777" s="48"/>
      <c r="Q3777" s="44"/>
    </row>
    <row r="3778" spans="10:17" ht="12.75">
      <c r="J3778" s="9"/>
      <c r="O3778" s="48"/>
      <c r="P3778" s="48"/>
      <c r="Q3778" s="44"/>
    </row>
    <row r="3779" spans="10:17" ht="12.75">
      <c r="J3779" s="9"/>
      <c r="O3779" s="48"/>
      <c r="P3779" s="48"/>
      <c r="Q3779" s="44"/>
    </row>
    <row r="3780" spans="10:17" ht="12.75">
      <c r="J3780" s="9"/>
      <c r="O3780" s="48"/>
      <c r="P3780" s="48"/>
      <c r="Q3780" s="44"/>
    </row>
    <row r="3781" spans="10:17" ht="12.75">
      <c r="J3781" s="9"/>
      <c r="O3781" s="48"/>
      <c r="P3781" s="48"/>
      <c r="Q3781" s="44"/>
    </row>
    <row r="3782" spans="10:17" ht="12.75">
      <c r="J3782" s="9"/>
      <c r="O3782" s="48"/>
      <c r="P3782" s="48"/>
      <c r="Q3782" s="44"/>
    </row>
    <row r="3783" spans="10:17" ht="12.75">
      <c r="J3783" s="9"/>
      <c r="O3783" s="48"/>
      <c r="P3783" s="48"/>
      <c r="Q3783" s="44"/>
    </row>
    <row r="3784" spans="10:17" ht="12.75">
      <c r="J3784" s="9"/>
      <c r="O3784" s="48"/>
      <c r="P3784" s="48"/>
      <c r="Q3784" s="44"/>
    </row>
    <row r="3785" spans="10:17" ht="12.75">
      <c r="J3785" s="9"/>
      <c r="O3785" s="48"/>
      <c r="P3785" s="48"/>
      <c r="Q3785" s="44"/>
    </row>
    <row r="3786" spans="10:17" ht="12.75">
      <c r="J3786" s="9"/>
      <c r="O3786" s="48"/>
      <c r="P3786" s="48"/>
      <c r="Q3786" s="44"/>
    </row>
    <row r="3787" spans="10:17" ht="12.75">
      <c r="J3787" s="9"/>
      <c r="O3787" s="48"/>
      <c r="P3787" s="48"/>
      <c r="Q3787" s="44"/>
    </row>
    <row r="3788" spans="10:17" ht="12.75">
      <c r="J3788" s="9"/>
      <c r="O3788" s="48"/>
      <c r="P3788" s="48"/>
      <c r="Q3788" s="44"/>
    </row>
    <row r="3789" spans="10:17" ht="12.75">
      <c r="J3789" s="9"/>
      <c r="O3789" s="48"/>
      <c r="P3789" s="48"/>
      <c r="Q3789" s="44"/>
    </row>
    <row r="3790" spans="10:17" ht="12.75">
      <c r="J3790" s="9"/>
      <c r="O3790" s="48"/>
      <c r="P3790" s="48"/>
      <c r="Q3790" s="44"/>
    </row>
    <row r="3791" spans="10:17" ht="12.75">
      <c r="J3791" s="9"/>
      <c r="O3791" s="48"/>
      <c r="P3791" s="48"/>
      <c r="Q3791" s="44"/>
    </row>
    <row r="3792" spans="10:17" ht="12.75">
      <c r="J3792" s="9"/>
      <c r="O3792" s="48"/>
      <c r="P3792" s="48"/>
      <c r="Q3792" s="44"/>
    </row>
    <row r="3793" spans="10:17" ht="12.75">
      <c r="J3793" s="9"/>
      <c r="O3793" s="48"/>
      <c r="P3793" s="48"/>
      <c r="Q3793" s="44"/>
    </row>
    <row r="3794" spans="10:17" ht="12.75">
      <c r="J3794" s="9"/>
      <c r="O3794" s="48"/>
      <c r="P3794" s="48"/>
      <c r="Q3794" s="44"/>
    </row>
    <row r="3795" spans="10:17" ht="12.75">
      <c r="J3795" s="9"/>
      <c r="O3795" s="48"/>
      <c r="P3795" s="48"/>
      <c r="Q3795" s="44"/>
    </row>
    <row r="3796" spans="10:17" ht="12.75">
      <c r="J3796" s="9"/>
      <c r="O3796" s="48"/>
      <c r="P3796" s="48"/>
      <c r="Q3796" s="44"/>
    </row>
    <row r="3797" spans="10:17" ht="12.75">
      <c r="J3797" s="9"/>
      <c r="O3797" s="48"/>
      <c r="P3797" s="48"/>
      <c r="Q3797" s="44"/>
    </row>
    <row r="3798" spans="10:17" ht="12.75">
      <c r="J3798" s="9"/>
      <c r="O3798" s="48"/>
      <c r="P3798" s="48"/>
      <c r="Q3798" s="44"/>
    </row>
    <row r="3799" spans="10:17" ht="12.75">
      <c r="J3799" s="9"/>
      <c r="O3799" s="48"/>
      <c r="P3799" s="48"/>
      <c r="Q3799" s="44"/>
    </row>
    <row r="3800" spans="10:17" ht="12.75">
      <c r="J3800" s="9"/>
      <c r="O3800" s="48"/>
      <c r="P3800" s="48"/>
      <c r="Q3800" s="44"/>
    </row>
    <row r="3801" spans="10:17" ht="12.75">
      <c r="J3801" s="9"/>
      <c r="O3801" s="48"/>
      <c r="P3801" s="48"/>
      <c r="Q3801" s="44"/>
    </row>
    <row r="3802" spans="10:17" ht="12.75">
      <c r="J3802" s="9"/>
      <c r="O3802" s="48"/>
      <c r="P3802" s="48"/>
      <c r="Q3802" s="44"/>
    </row>
    <row r="3803" spans="10:17" ht="12.75">
      <c r="J3803" s="9"/>
      <c r="O3803" s="48"/>
      <c r="P3803" s="48"/>
      <c r="Q3803" s="44"/>
    </row>
    <row r="3804" spans="10:17" ht="12.75">
      <c r="J3804" s="9"/>
      <c r="O3804" s="48"/>
      <c r="P3804" s="48"/>
      <c r="Q3804" s="44"/>
    </row>
    <row r="3805" spans="10:17" ht="12.75">
      <c r="J3805" s="9"/>
      <c r="O3805" s="48"/>
      <c r="P3805" s="48"/>
      <c r="Q3805" s="44"/>
    </row>
    <row r="3806" spans="10:17" ht="12.75">
      <c r="J3806" s="9"/>
      <c r="O3806" s="48"/>
      <c r="P3806" s="48"/>
      <c r="Q3806" s="44"/>
    </row>
    <row r="3807" spans="10:17" ht="12.75">
      <c r="J3807" s="9"/>
      <c r="O3807" s="48"/>
      <c r="P3807" s="48"/>
      <c r="Q3807" s="44"/>
    </row>
    <row r="3808" spans="10:17" ht="12.75">
      <c r="J3808" s="9"/>
      <c r="O3808" s="48"/>
      <c r="P3808" s="48"/>
      <c r="Q3808" s="44"/>
    </row>
    <row r="3809" spans="10:17" ht="12.75">
      <c r="J3809" s="9"/>
      <c r="O3809" s="48"/>
      <c r="P3809" s="48"/>
      <c r="Q3809" s="44"/>
    </row>
    <row r="3810" spans="10:17" ht="12.75">
      <c r="J3810" s="9"/>
      <c r="O3810" s="48"/>
      <c r="P3810" s="48"/>
      <c r="Q3810" s="44"/>
    </row>
    <row r="3811" spans="10:17" ht="12.75">
      <c r="J3811" s="9"/>
      <c r="O3811" s="48"/>
      <c r="P3811" s="48"/>
      <c r="Q3811" s="44"/>
    </row>
    <row r="3812" spans="10:17" ht="12.75">
      <c r="J3812" s="9"/>
      <c r="O3812" s="48"/>
      <c r="P3812" s="48"/>
      <c r="Q3812" s="44"/>
    </row>
    <row r="3813" spans="10:17" ht="12.75">
      <c r="J3813" s="9"/>
      <c r="O3813" s="48"/>
      <c r="P3813" s="48"/>
      <c r="Q3813" s="44"/>
    </row>
    <row r="3814" spans="10:17" ht="12.75">
      <c r="J3814" s="9"/>
      <c r="O3814" s="48"/>
      <c r="P3814" s="48"/>
      <c r="Q3814" s="44"/>
    </row>
    <row r="3815" spans="10:17" ht="12.75">
      <c r="J3815" s="9"/>
      <c r="O3815" s="48"/>
      <c r="P3815" s="48"/>
      <c r="Q3815" s="44"/>
    </row>
    <row r="3816" spans="10:17" ht="12.75">
      <c r="J3816" s="9"/>
      <c r="O3816" s="48"/>
      <c r="P3816" s="48"/>
      <c r="Q3816" s="44"/>
    </row>
    <row r="3817" spans="10:17" ht="12.75">
      <c r="J3817" s="9"/>
      <c r="O3817" s="48"/>
      <c r="P3817" s="48"/>
      <c r="Q3817" s="44"/>
    </row>
    <row r="3818" spans="10:17" ht="12.75">
      <c r="J3818" s="9"/>
      <c r="O3818" s="48"/>
      <c r="P3818" s="48"/>
      <c r="Q3818" s="44"/>
    </row>
    <row r="3819" spans="10:17" ht="12.75">
      <c r="J3819" s="9"/>
      <c r="O3819" s="48"/>
      <c r="P3819" s="48"/>
      <c r="Q3819" s="44"/>
    </row>
    <row r="3820" spans="10:17" ht="12.75">
      <c r="J3820" s="9"/>
      <c r="O3820" s="48"/>
      <c r="P3820" s="48"/>
      <c r="Q3820" s="44"/>
    </row>
    <row r="3821" spans="10:17" ht="12.75">
      <c r="J3821" s="9"/>
      <c r="O3821" s="48"/>
      <c r="P3821" s="48"/>
      <c r="Q3821" s="44"/>
    </row>
    <row r="3822" spans="10:17" ht="12.75">
      <c r="J3822" s="9"/>
      <c r="O3822" s="48"/>
      <c r="P3822" s="48"/>
      <c r="Q3822" s="44"/>
    </row>
    <row r="3823" spans="10:17" ht="12.75">
      <c r="J3823" s="9"/>
      <c r="O3823" s="48"/>
      <c r="P3823" s="48"/>
      <c r="Q3823" s="44"/>
    </row>
    <row r="3824" spans="10:17" ht="12.75">
      <c r="J3824" s="9"/>
      <c r="O3824" s="48"/>
      <c r="P3824" s="48"/>
      <c r="Q3824" s="44"/>
    </row>
    <row r="3825" spans="10:17" ht="12.75">
      <c r="J3825" s="9"/>
      <c r="O3825" s="48"/>
      <c r="P3825" s="48"/>
      <c r="Q3825" s="44"/>
    </row>
    <row r="3826" spans="10:17" ht="12.75">
      <c r="J3826" s="9"/>
      <c r="O3826" s="48"/>
      <c r="P3826" s="48"/>
      <c r="Q3826" s="44"/>
    </row>
    <row r="3827" spans="10:17" ht="12.75">
      <c r="J3827" s="9"/>
      <c r="O3827" s="48"/>
      <c r="P3827" s="48"/>
      <c r="Q3827" s="44"/>
    </row>
    <row r="3828" spans="10:17" ht="12.75">
      <c r="J3828" s="9"/>
      <c r="O3828" s="48"/>
      <c r="P3828" s="48"/>
      <c r="Q3828" s="44"/>
    </row>
    <row r="3829" spans="10:17" ht="12.75">
      <c r="J3829" s="9"/>
      <c r="O3829" s="48"/>
      <c r="P3829" s="48"/>
      <c r="Q3829" s="44"/>
    </row>
    <row r="3830" spans="10:17" ht="12.75">
      <c r="J3830" s="9"/>
      <c r="O3830" s="48"/>
      <c r="P3830" s="48"/>
      <c r="Q3830" s="44"/>
    </row>
    <row r="3831" spans="10:17" ht="12.75">
      <c r="J3831" s="9"/>
      <c r="O3831" s="48"/>
      <c r="P3831" s="48"/>
      <c r="Q3831" s="44"/>
    </row>
    <row r="3832" spans="10:17" ht="12.75">
      <c r="J3832" s="9"/>
      <c r="O3832" s="48"/>
      <c r="P3832" s="48"/>
      <c r="Q3832" s="44"/>
    </row>
    <row r="3833" spans="10:17" ht="12.75">
      <c r="J3833" s="9"/>
      <c r="O3833" s="48"/>
      <c r="P3833" s="48"/>
      <c r="Q3833" s="44"/>
    </row>
    <row r="3834" spans="10:17" ht="12.75">
      <c r="J3834" s="9"/>
      <c r="O3834" s="48"/>
      <c r="P3834" s="48"/>
      <c r="Q3834" s="44"/>
    </row>
    <row r="3835" spans="10:17" ht="12.75">
      <c r="J3835" s="9"/>
      <c r="O3835" s="48"/>
      <c r="P3835" s="48"/>
      <c r="Q3835" s="44"/>
    </row>
    <row r="3836" spans="10:17" ht="12.75">
      <c r="J3836" s="9"/>
      <c r="O3836" s="48"/>
      <c r="P3836" s="48"/>
      <c r="Q3836" s="44"/>
    </row>
    <row r="3837" spans="10:17" ht="12.75">
      <c r="J3837" s="9"/>
      <c r="O3837" s="48"/>
      <c r="P3837" s="48"/>
      <c r="Q3837" s="44"/>
    </row>
    <row r="3838" spans="10:17" ht="12.75">
      <c r="J3838" s="9"/>
      <c r="O3838" s="48"/>
      <c r="P3838" s="48"/>
      <c r="Q3838" s="44"/>
    </row>
    <row r="3839" spans="10:17" ht="12.75">
      <c r="J3839" s="9"/>
      <c r="O3839" s="48"/>
      <c r="P3839" s="48"/>
      <c r="Q3839" s="44"/>
    </row>
    <row r="3840" spans="10:17" ht="12.75">
      <c r="J3840" s="9"/>
      <c r="O3840" s="48"/>
      <c r="P3840" s="48"/>
      <c r="Q3840" s="44"/>
    </row>
    <row r="3841" spans="10:17" ht="12.75">
      <c r="J3841" s="9"/>
      <c r="O3841" s="48"/>
      <c r="P3841" s="48"/>
      <c r="Q3841" s="44"/>
    </row>
    <row r="3842" spans="10:17" ht="12.75">
      <c r="J3842" s="9"/>
      <c r="O3842" s="48"/>
      <c r="P3842" s="48"/>
      <c r="Q3842" s="44"/>
    </row>
    <row r="3843" spans="10:17" ht="12.75">
      <c r="J3843" s="9"/>
      <c r="O3843" s="48"/>
      <c r="P3843" s="48"/>
      <c r="Q3843" s="44"/>
    </row>
    <row r="3844" spans="10:17" ht="12.75">
      <c r="J3844" s="9"/>
      <c r="O3844" s="48"/>
      <c r="P3844" s="48"/>
      <c r="Q3844" s="44"/>
    </row>
    <row r="3845" spans="10:17" ht="12.75">
      <c r="J3845" s="9"/>
      <c r="O3845" s="48"/>
      <c r="P3845" s="48"/>
      <c r="Q3845" s="44"/>
    </row>
    <row r="3846" spans="10:17" ht="12.75">
      <c r="J3846" s="9"/>
      <c r="O3846" s="48"/>
      <c r="P3846" s="48"/>
      <c r="Q3846" s="44"/>
    </row>
    <row r="3847" spans="10:17" ht="12.75">
      <c r="J3847" s="9"/>
      <c r="O3847" s="48"/>
      <c r="P3847" s="48"/>
      <c r="Q3847" s="44"/>
    </row>
    <row r="3848" spans="10:17" ht="12.75">
      <c r="J3848" s="9"/>
      <c r="O3848" s="48"/>
      <c r="P3848" s="48"/>
      <c r="Q3848" s="44"/>
    </row>
    <row r="3849" spans="10:17" ht="12.75">
      <c r="J3849" s="9"/>
      <c r="O3849" s="48"/>
      <c r="P3849" s="48"/>
      <c r="Q3849" s="44"/>
    </row>
    <row r="3850" spans="10:17" ht="12.75">
      <c r="J3850" s="9"/>
      <c r="O3850" s="48"/>
      <c r="P3850" s="48"/>
      <c r="Q3850" s="44"/>
    </row>
    <row r="3851" spans="10:17" ht="12.75">
      <c r="J3851" s="9"/>
      <c r="O3851" s="48"/>
      <c r="P3851" s="48"/>
      <c r="Q3851" s="44"/>
    </row>
    <row r="3852" spans="10:17" ht="12.75">
      <c r="J3852" s="9"/>
      <c r="O3852" s="48"/>
      <c r="P3852" s="48"/>
      <c r="Q3852" s="44"/>
    </row>
    <row r="3853" spans="10:17" ht="12.75">
      <c r="J3853" s="9"/>
      <c r="O3853" s="48"/>
      <c r="P3853" s="48"/>
      <c r="Q3853" s="44"/>
    </row>
    <row r="3854" spans="10:17" ht="12.75">
      <c r="J3854" s="9"/>
      <c r="O3854" s="48"/>
      <c r="P3854" s="48"/>
      <c r="Q3854" s="44"/>
    </row>
    <row r="3855" spans="10:17" ht="12.75">
      <c r="J3855" s="9"/>
      <c r="O3855" s="48"/>
      <c r="P3855" s="48"/>
      <c r="Q3855" s="44"/>
    </row>
    <row r="3856" spans="10:17" ht="12.75">
      <c r="J3856" s="9"/>
      <c r="O3856" s="48"/>
      <c r="P3856" s="48"/>
      <c r="Q3856" s="44"/>
    </row>
    <row r="3857" spans="10:17" ht="12.75">
      <c r="J3857" s="9"/>
      <c r="O3857" s="48"/>
      <c r="P3857" s="48"/>
      <c r="Q3857" s="44"/>
    </row>
    <row r="3858" spans="10:17" ht="12.75">
      <c r="J3858" s="9"/>
      <c r="O3858" s="48"/>
      <c r="P3858" s="48"/>
      <c r="Q3858" s="44"/>
    </row>
    <row r="3859" spans="10:17" ht="12.75">
      <c r="J3859" s="9"/>
      <c r="O3859" s="48"/>
      <c r="P3859" s="48"/>
      <c r="Q3859" s="44"/>
    </row>
    <row r="3860" spans="10:17" ht="12.75">
      <c r="J3860" s="9"/>
      <c r="O3860" s="48"/>
      <c r="P3860" s="48"/>
      <c r="Q3860" s="44"/>
    </row>
    <row r="3861" spans="10:17" ht="12.75">
      <c r="J3861" s="9"/>
      <c r="O3861" s="48"/>
      <c r="P3861" s="48"/>
      <c r="Q3861" s="44"/>
    </row>
    <row r="3862" spans="10:17" ht="12.75">
      <c r="J3862" s="9"/>
      <c r="O3862" s="48"/>
      <c r="P3862" s="48"/>
      <c r="Q3862" s="44"/>
    </row>
    <row r="3863" spans="10:17" ht="12.75">
      <c r="J3863" s="9"/>
      <c r="O3863" s="48"/>
      <c r="P3863" s="48"/>
      <c r="Q3863" s="44"/>
    </row>
    <row r="3864" spans="10:17" ht="12.75">
      <c r="J3864" s="9"/>
      <c r="O3864" s="48"/>
      <c r="P3864" s="48"/>
      <c r="Q3864" s="44"/>
    </row>
    <row r="3865" spans="10:17" ht="12.75">
      <c r="J3865" s="9"/>
      <c r="O3865" s="48"/>
      <c r="P3865" s="48"/>
      <c r="Q3865" s="44"/>
    </row>
    <row r="3866" spans="10:17" ht="12.75">
      <c r="J3866" s="9"/>
      <c r="O3866" s="48"/>
      <c r="P3866" s="48"/>
      <c r="Q3866" s="44"/>
    </row>
    <row r="3867" spans="10:17" ht="12.75">
      <c r="J3867" s="9"/>
      <c r="O3867" s="48"/>
      <c r="P3867" s="48"/>
      <c r="Q3867" s="44"/>
    </row>
    <row r="3868" spans="10:17" ht="12.75">
      <c r="J3868" s="9"/>
      <c r="O3868" s="48"/>
      <c r="P3868" s="48"/>
      <c r="Q3868" s="44"/>
    </row>
    <row r="3869" spans="10:17" ht="12.75">
      <c r="J3869" s="9"/>
      <c r="O3869" s="48"/>
      <c r="P3869" s="48"/>
      <c r="Q3869" s="44"/>
    </row>
    <row r="3870" spans="10:17" ht="12.75">
      <c r="J3870" s="9"/>
      <c r="O3870" s="48"/>
      <c r="P3870" s="48"/>
      <c r="Q3870" s="44"/>
    </row>
    <row r="3871" spans="10:17" ht="12.75">
      <c r="J3871" s="9"/>
      <c r="O3871" s="48"/>
      <c r="P3871" s="48"/>
      <c r="Q3871" s="44"/>
    </row>
    <row r="3872" spans="10:17" ht="12.75">
      <c r="J3872" s="9"/>
      <c r="O3872" s="48"/>
      <c r="P3872" s="48"/>
      <c r="Q3872" s="44"/>
    </row>
    <row r="3873" spans="10:17" ht="12.75">
      <c r="J3873" s="9"/>
      <c r="O3873" s="48"/>
      <c r="P3873" s="48"/>
      <c r="Q3873" s="44"/>
    </row>
    <row r="3874" spans="10:17" ht="12.75">
      <c r="J3874" s="9"/>
      <c r="O3874" s="48"/>
      <c r="P3874" s="48"/>
      <c r="Q3874" s="44"/>
    </row>
    <row r="3875" spans="10:17" ht="12.75">
      <c r="J3875" s="9"/>
      <c r="O3875" s="48"/>
      <c r="P3875" s="48"/>
      <c r="Q3875" s="44"/>
    </row>
    <row r="3876" spans="10:17" ht="12.75">
      <c r="J3876" s="9"/>
      <c r="O3876" s="48"/>
      <c r="P3876" s="48"/>
      <c r="Q3876" s="44"/>
    </row>
    <row r="3877" spans="10:17" ht="12.75">
      <c r="J3877" s="9"/>
      <c r="O3877" s="48"/>
      <c r="P3877" s="48"/>
      <c r="Q3877" s="44"/>
    </row>
    <row r="3878" spans="10:17" ht="12.75">
      <c r="J3878" s="9"/>
      <c r="O3878" s="48"/>
      <c r="P3878" s="48"/>
      <c r="Q3878" s="44"/>
    </row>
    <row r="3879" spans="10:17" ht="12.75">
      <c r="J3879" s="9"/>
      <c r="O3879" s="48"/>
      <c r="P3879" s="48"/>
      <c r="Q3879" s="44"/>
    </row>
    <row r="3880" spans="10:17" ht="12.75">
      <c r="J3880" s="9"/>
      <c r="O3880" s="48"/>
      <c r="P3880" s="48"/>
      <c r="Q3880" s="44"/>
    </row>
    <row r="3881" spans="10:17" ht="12.75">
      <c r="J3881" s="9"/>
      <c r="O3881" s="48"/>
      <c r="P3881" s="48"/>
      <c r="Q3881" s="44"/>
    </row>
    <row r="3882" spans="10:17" ht="12.75">
      <c r="J3882" s="9"/>
      <c r="O3882" s="48"/>
      <c r="P3882" s="48"/>
      <c r="Q3882" s="44"/>
    </row>
    <row r="3883" spans="10:17" ht="12.75">
      <c r="J3883" s="9"/>
      <c r="O3883" s="48"/>
      <c r="P3883" s="48"/>
      <c r="Q3883" s="44"/>
    </row>
    <row r="3884" spans="10:17" ht="12.75">
      <c r="J3884" s="9"/>
      <c r="O3884" s="48"/>
      <c r="P3884" s="48"/>
      <c r="Q3884" s="44"/>
    </row>
    <row r="3885" spans="10:17" ht="12.75">
      <c r="J3885" s="9"/>
      <c r="O3885" s="48"/>
      <c r="P3885" s="48"/>
      <c r="Q3885" s="44"/>
    </row>
    <row r="3886" spans="10:17" ht="12.75">
      <c r="J3886" s="9"/>
      <c r="O3886" s="48"/>
      <c r="P3886" s="48"/>
      <c r="Q3886" s="44"/>
    </row>
    <row r="3887" spans="10:17" ht="12.75">
      <c r="J3887" s="9"/>
      <c r="O3887" s="48"/>
      <c r="P3887" s="48"/>
      <c r="Q3887" s="44"/>
    </row>
    <row r="3888" spans="10:17" ht="12.75">
      <c r="J3888" s="9"/>
      <c r="O3888" s="48"/>
      <c r="P3888" s="48"/>
      <c r="Q3888" s="44"/>
    </row>
    <row r="3889" spans="10:17" ht="12.75">
      <c r="J3889" s="9"/>
      <c r="O3889" s="48"/>
      <c r="P3889" s="48"/>
      <c r="Q3889" s="44"/>
    </row>
    <row r="3890" spans="10:17" ht="12.75">
      <c r="J3890" s="9"/>
      <c r="O3890" s="48"/>
      <c r="P3890" s="48"/>
      <c r="Q3890" s="44"/>
    </row>
    <row r="3891" spans="10:17" ht="12.75">
      <c r="J3891" s="9"/>
      <c r="O3891" s="48"/>
      <c r="P3891" s="48"/>
      <c r="Q3891" s="44"/>
    </row>
    <row r="3892" spans="10:17" ht="12.75">
      <c r="J3892" s="9"/>
      <c r="O3892" s="48"/>
      <c r="P3892" s="48"/>
      <c r="Q3892" s="44"/>
    </row>
    <row r="3893" spans="10:17" ht="12.75">
      <c r="J3893" s="9"/>
      <c r="O3893" s="48"/>
      <c r="P3893" s="48"/>
      <c r="Q3893" s="44"/>
    </row>
    <row r="3894" spans="10:17" ht="12.75">
      <c r="J3894" s="9"/>
      <c r="O3894" s="48"/>
      <c r="P3894" s="48"/>
      <c r="Q3894" s="44"/>
    </row>
    <row r="3895" spans="10:17" ht="12.75">
      <c r="J3895" s="9"/>
      <c r="O3895" s="48"/>
      <c r="P3895" s="48"/>
      <c r="Q3895" s="44"/>
    </row>
    <row r="3896" spans="10:17" ht="12.75">
      <c r="J3896" s="9"/>
      <c r="O3896" s="48"/>
      <c r="P3896" s="48"/>
      <c r="Q3896" s="44"/>
    </row>
    <row r="3897" spans="10:17" ht="12.75">
      <c r="J3897" s="9"/>
      <c r="O3897" s="48"/>
      <c r="P3897" s="48"/>
      <c r="Q3897" s="44"/>
    </row>
    <row r="3898" spans="10:17" ht="12.75">
      <c r="J3898" s="9"/>
      <c r="O3898" s="48"/>
      <c r="P3898" s="48"/>
      <c r="Q3898" s="44"/>
    </row>
    <row r="3899" spans="10:17" ht="12.75">
      <c r="J3899" s="9"/>
      <c r="O3899" s="48"/>
      <c r="P3899" s="48"/>
      <c r="Q3899" s="44"/>
    </row>
    <row r="3900" spans="10:17" ht="12.75">
      <c r="J3900" s="9"/>
      <c r="O3900" s="48"/>
      <c r="P3900" s="48"/>
      <c r="Q3900" s="44"/>
    </row>
    <row r="3901" spans="10:17" ht="12.75">
      <c r="J3901" s="9"/>
      <c r="O3901" s="48"/>
      <c r="P3901" s="48"/>
      <c r="Q3901" s="44"/>
    </row>
    <row r="3902" spans="10:17" ht="12.75">
      <c r="J3902" s="9"/>
      <c r="O3902" s="48"/>
      <c r="P3902" s="48"/>
      <c r="Q3902" s="44"/>
    </row>
    <row r="3903" spans="10:17" ht="12.75">
      <c r="J3903" s="9"/>
      <c r="O3903" s="48"/>
      <c r="P3903" s="48"/>
      <c r="Q3903" s="44"/>
    </row>
    <row r="3904" spans="10:17" ht="12.75">
      <c r="J3904" s="9"/>
      <c r="O3904" s="48"/>
      <c r="P3904" s="48"/>
      <c r="Q3904" s="44"/>
    </row>
    <row r="3905" spans="10:17" ht="12.75">
      <c r="J3905" s="9"/>
      <c r="O3905" s="48"/>
      <c r="P3905" s="48"/>
      <c r="Q3905" s="44"/>
    </row>
    <row r="3906" spans="10:17" ht="12.75">
      <c r="J3906" s="9"/>
      <c r="O3906" s="48"/>
      <c r="P3906" s="48"/>
      <c r="Q3906" s="44"/>
    </row>
    <row r="3907" spans="10:17" ht="12.75">
      <c r="J3907" s="9"/>
      <c r="O3907" s="48"/>
      <c r="P3907" s="48"/>
      <c r="Q3907" s="44"/>
    </row>
    <row r="3908" spans="10:17" ht="12.75">
      <c r="J3908" s="9"/>
      <c r="O3908" s="48"/>
      <c r="P3908" s="48"/>
      <c r="Q3908" s="44"/>
    </row>
    <row r="3909" spans="10:17" ht="12.75">
      <c r="J3909" s="9"/>
      <c r="O3909" s="48"/>
      <c r="P3909" s="48"/>
      <c r="Q3909" s="44"/>
    </row>
    <row r="3910" spans="10:17" ht="12.75">
      <c r="J3910" s="9"/>
      <c r="O3910" s="48"/>
      <c r="P3910" s="48"/>
      <c r="Q3910" s="44"/>
    </row>
    <row r="3911" spans="10:17" ht="12.75">
      <c r="J3911" s="9"/>
      <c r="O3911" s="48"/>
      <c r="P3911" s="48"/>
      <c r="Q3911" s="44"/>
    </row>
    <row r="3912" spans="10:17" ht="12.75">
      <c r="J3912" s="9"/>
      <c r="O3912" s="48"/>
      <c r="P3912" s="48"/>
      <c r="Q3912" s="44"/>
    </row>
    <row r="3913" spans="10:17" ht="12.75">
      <c r="J3913" s="9"/>
      <c r="O3913" s="48"/>
      <c r="P3913" s="48"/>
      <c r="Q3913" s="44"/>
    </row>
    <row r="3914" spans="10:17" ht="12.75">
      <c r="J3914" s="9"/>
      <c r="O3914" s="48"/>
      <c r="P3914" s="48"/>
      <c r="Q3914" s="44"/>
    </row>
    <row r="3915" spans="10:17" ht="12.75">
      <c r="J3915" s="9"/>
      <c r="O3915" s="48"/>
      <c r="P3915" s="48"/>
      <c r="Q3915" s="44"/>
    </row>
    <row r="3916" spans="10:17" ht="12.75">
      <c r="J3916" s="9"/>
      <c r="O3916" s="48"/>
      <c r="P3916" s="48"/>
      <c r="Q3916" s="44"/>
    </row>
    <row r="3917" spans="10:17" ht="12.75">
      <c r="J3917" s="9"/>
      <c r="O3917" s="48"/>
      <c r="P3917" s="48"/>
      <c r="Q3917" s="44"/>
    </row>
    <row r="3918" spans="10:17" ht="12.75">
      <c r="J3918" s="9"/>
      <c r="O3918" s="48"/>
      <c r="P3918" s="48"/>
      <c r="Q3918" s="44"/>
    </row>
    <row r="3919" spans="10:17" ht="12.75">
      <c r="J3919" s="9"/>
      <c r="O3919" s="48"/>
      <c r="P3919" s="48"/>
      <c r="Q3919" s="44"/>
    </row>
    <row r="3920" spans="10:17" ht="12.75">
      <c r="J3920" s="9"/>
      <c r="O3920" s="48"/>
      <c r="P3920" s="48"/>
      <c r="Q3920" s="44"/>
    </row>
    <row r="3921" spans="10:17" ht="12.75">
      <c r="J3921" s="9"/>
      <c r="O3921" s="48"/>
      <c r="P3921" s="48"/>
      <c r="Q3921" s="44"/>
    </row>
    <row r="3922" spans="10:17" ht="12.75">
      <c r="J3922" s="9"/>
      <c r="O3922" s="48"/>
      <c r="P3922" s="48"/>
      <c r="Q3922" s="44"/>
    </row>
    <row r="3923" spans="10:17" ht="12.75">
      <c r="J3923" s="9"/>
      <c r="O3923" s="48"/>
      <c r="P3923" s="48"/>
      <c r="Q3923" s="44"/>
    </row>
    <row r="3924" spans="10:17" ht="12.75">
      <c r="J3924" s="9"/>
      <c r="O3924" s="48"/>
      <c r="P3924" s="48"/>
      <c r="Q3924" s="44"/>
    </row>
    <row r="3925" spans="10:17" ht="12.75">
      <c r="J3925" s="9"/>
      <c r="O3925" s="48"/>
      <c r="P3925" s="48"/>
      <c r="Q3925" s="44"/>
    </row>
    <row r="3926" spans="10:17" ht="12.75">
      <c r="J3926" s="9"/>
      <c r="O3926" s="48"/>
      <c r="P3926" s="48"/>
      <c r="Q3926" s="44"/>
    </row>
    <row r="3927" spans="10:17" ht="12.75">
      <c r="J3927" s="9"/>
      <c r="O3927" s="48"/>
      <c r="P3927" s="48"/>
      <c r="Q3927" s="44"/>
    </row>
    <row r="3928" spans="10:17" ht="12.75">
      <c r="J3928" s="9"/>
      <c r="O3928" s="48"/>
      <c r="P3928" s="48"/>
      <c r="Q3928" s="44"/>
    </row>
    <row r="3929" spans="10:17" ht="12.75">
      <c r="J3929" s="9"/>
      <c r="O3929" s="48"/>
      <c r="P3929" s="48"/>
      <c r="Q3929" s="44"/>
    </row>
    <row r="3930" spans="10:17" ht="12.75">
      <c r="J3930" s="9"/>
      <c r="O3930" s="48"/>
      <c r="P3930" s="48"/>
      <c r="Q3930" s="44"/>
    </row>
    <row r="3931" spans="10:17" ht="12.75">
      <c r="J3931" s="9"/>
      <c r="O3931" s="48"/>
      <c r="P3931" s="48"/>
      <c r="Q3931" s="44"/>
    </row>
    <row r="3932" spans="10:17" ht="12.75">
      <c r="J3932" s="9"/>
      <c r="O3932" s="48"/>
      <c r="P3932" s="48"/>
      <c r="Q3932" s="44"/>
    </row>
    <row r="3933" spans="10:17" ht="12.75">
      <c r="J3933" s="9"/>
      <c r="O3933" s="48"/>
      <c r="P3933" s="48"/>
      <c r="Q3933" s="44"/>
    </row>
    <row r="3934" spans="10:17" ht="12.75">
      <c r="J3934" s="9"/>
      <c r="O3934" s="48"/>
      <c r="P3934" s="48"/>
      <c r="Q3934" s="44"/>
    </row>
    <row r="3935" spans="10:17" ht="12.75">
      <c r="J3935" s="9"/>
      <c r="O3935" s="48"/>
      <c r="P3935" s="48"/>
      <c r="Q3935" s="44"/>
    </row>
    <row r="3936" spans="10:17" ht="12.75">
      <c r="J3936" s="9"/>
      <c r="O3936" s="48"/>
      <c r="P3936" s="48"/>
      <c r="Q3936" s="44"/>
    </row>
    <row r="3937" spans="10:17" ht="12.75">
      <c r="J3937" s="9"/>
      <c r="O3937" s="48"/>
      <c r="P3937" s="48"/>
      <c r="Q3937" s="44"/>
    </row>
    <row r="3938" spans="10:17" ht="12.75">
      <c r="J3938" s="9"/>
      <c r="O3938" s="48"/>
      <c r="P3938" s="48"/>
      <c r="Q3938" s="44"/>
    </row>
    <row r="3939" spans="10:17" ht="12.75">
      <c r="J3939" s="9"/>
      <c r="O3939" s="48"/>
      <c r="P3939" s="48"/>
      <c r="Q3939" s="44"/>
    </row>
    <row r="3940" spans="10:17" ht="12.75">
      <c r="J3940" s="9"/>
      <c r="O3940" s="48"/>
      <c r="P3940" s="48"/>
      <c r="Q3940" s="44"/>
    </row>
    <row r="3941" spans="10:17" ht="12.75">
      <c r="J3941" s="9"/>
      <c r="O3941" s="48"/>
      <c r="P3941" s="48"/>
      <c r="Q3941" s="44"/>
    </row>
    <row r="3942" spans="10:17" ht="12.75">
      <c r="J3942" s="9"/>
      <c r="O3942" s="48"/>
      <c r="P3942" s="48"/>
      <c r="Q3942" s="44"/>
    </row>
    <row r="3943" spans="10:17" ht="12.75">
      <c r="J3943" s="9"/>
      <c r="O3943" s="48"/>
      <c r="P3943" s="48"/>
      <c r="Q3943" s="44"/>
    </row>
    <row r="3944" spans="10:17" ht="12.75">
      <c r="J3944" s="9"/>
      <c r="O3944" s="48"/>
      <c r="P3944" s="48"/>
      <c r="Q3944" s="44"/>
    </row>
    <row r="3945" spans="10:17" ht="12.75">
      <c r="J3945" s="9"/>
      <c r="O3945" s="48"/>
      <c r="P3945" s="48"/>
      <c r="Q3945" s="44"/>
    </row>
    <row r="3946" spans="10:17" ht="12.75">
      <c r="J3946" s="9"/>
      <c r="O3946" s="48"/>
      <c r="P3946" s="48"/>
      <c r="Q3946" s="44"/>
    </row>
    <row r="3947" spans="10:17" ht="12.75">
      <c r="J3947" s="9"/>
      <c r="O3947" s="48"/>
      <c r="P3947" s="48"/>
      <c r="Q3947" s="44"/>
    </row>
    <row r="3948" spans="10:17" ht="12.75">
      <c r="J3948" s="9"/>
      <c r="O3948" s="48"/>
      <c r="P3948" s="48"/>
      <c r="Q3948" s="44"/>
    </row>
    <row r="3949" spans="10:17" ht="12.75">
      <c r="J3949" s="9"/>
      <c r="O3949" s="48"/>
      <c r="P3949" s="48"/>
      <c r="Q3949" s="44"/>
    </row>
    <row r="3950" spans="10:17" ht="12.75">
      <c r="J3950" s="9"/>
      <c r="O3950" s="48"/>
      <c r="P3950" s="48"/>
      <c r="Q3950" s="44"/>
    </row>
    <row r="3951" spans="10:17" ht="12.75">
      <c r="J3951" s="9"/>
      <c r="O3951" s="48"/>
      <c r="P3951" s="48"/>
      <c r="Q3951" s="44"/>
    </row>
    <row r="3952" spans="10:17" ht="12.75">
      <c r="J3952" s="9"/>
      <c r="O3952" s="48"/>
      <c r="P3952" s="48"/>
      <c r="Q3952" s="44"/>
    </row>
    <row r="3953" spans="10:17" ht="12.75">
      <c r="J3953" s="9"/>
      <c r="O3953" s="48"/>
      <c r="P3953" s="48"/>
      <c r="Q3953" s="44"/>
    </row>
    <row r="3954" spans="10:17" ht="12.75">
      <c r="J3954" s="9"/>
      <c r="O3954" s="48"/>
      <c r="P3954" s="48"/>
      <c r="Q3954" s="44"/>
    </row>
    <row r="3955" spans="10:17" ht="12.75">
      <c r="J3955" s="9"/>
      <c r="O3955" s="48"/>
      <c r="P3955" s="48"/>
      <c r="Q3955" s="44"/>
    </row>
    <row r="3956" spans="10:17" ht="12.75">
      <c r="J3956" s="9"/>
      <c r="O3956" s="48"/>
      <c r="P3956" s="48"/>
      <c r="Q3956" s="44"/>
    </row>
    <row r="3957" spans="10:17" ht="12.75">
      <c r="J3957" s="9"/>
      <c r="O3957" s="48"/>
      <c r="P3957" s="48"/>
      <c r="Q3957" s="44"/>
    </row>
    <row r="3958" spans="10:17" ht="12.75">
      <c r="J3958" s="9"/>
      <c r="O3958" s="48"/>
      <c r="P3958" s="48"/>
      <c r="Q3958" s="44"/>
    </row>
    <row r="3959" spans="10:17" ht="12.75">
      <c r="J3959" s="9"/>
      <c r="O3959" s="48"/>
      <c r="P3959" s="48"/>
      <c r="Q3959" s="44"/>
    </row>
    <row r="3960" spans="10:17" ht="12.75">
      <c r="J3960" s="9"/>
      <c r="O3960" s="48"/>
      <c r="P3960" s="48"/>
      <c r="Q3960" s="44"/>
    </row>
    <row r="3961" spans="10:17" ht="12.75">
      <c r="J3961" s="9"/>
      <c r="O3961" s="48"/>
      <c r="P3961" s="48"/>
      <c r="Q3961" s="44"/>
    </row>
    <row r="3962" spans="10:17" ht="12.75">
      <c r="J3962" s="9"/>
      <c r="O3962" s="48"/>
      <c r="P3962" s="48"/>
      <c r="Q3962" s="44"/>
    </row>
    <row r="3963" spans="10:17" ht="12.75">
      <c r="J3963" s="9"/>
      <c r="O3963" s="48"/>
      <c r="P3963" s="48"/>
      <c r="Q3963" s="44"/>
    </row>
    <row r="3964" spans="10:17" ht="12.75">
      <c r="J3964" s="9"/>
      <c r="O3964" s="48"/>
      <c r="P3964" s="48"/>
      <c r="Q3964" s="44"/>
    </row>
    <row r="3965" spans="10:17" ht="12.75">
      <c r="J3965" s="9"/>
      <c r="O3965" s="48"/>
      <c r="P3965" s="48"/>
      <c r="Q3965" s="44"/>
    </row>
    <row r="3966" spans="10:17" ht="12.75">
      <c r="J3966" s="9"/>
      <c r="O3966" s="48"/>
      <c r="P3966" s="48"/>
      <c r="Q3966" s="44"/>
    </row>
    <row r="3967" spans="10:17" ht="12.75">
      <c r="J3967" s="9"/>
      <c r="O3967" s="48"/>
      <c r="P3967" s="48"/>
      <c r="Q3967" s="44"/>
    </row>
    <row r="3968" spans="10:17" ht="12.75">
      <c r="J3968" s="9"/>
      <c r="O3968" s="48"/>
      <c r="P3968" s="48"/>
      <c r="Q3968" s="44"/>
    </row>
    <row r="3969" spans="10:17" ht="12.75">
      <c r="J3969" s="9"/>
      <c r="O3969" s="48"/>
      <c r="P3969" s="48"/>
      <c r="Q3969" s="44"/>
    </row>
    <row r="3970" spans="10:17" ht="12.75">
      <c r="J3970" s="9"/>
      <c r="O3970" s="48"/>
      <c r="P3970" s="48"/>
      <c r="Q3970" s="44"/>
    </row>
    <row r="3971" spans="10:17" ht="12.75">
      <c r="J3971" s="9"/>
      <c r="O3971" s="48"/>
      <c r="P3971" s="48"/>
      <c r="Q3971" s="44"/>
    </row>
    <row r="3972" spans="10:17" ht="12.75">
      <c r="J3972" s="9"/>
      <c r="O3972" s="48"/>
      <c r="P3972" s="48"/>
      <c r="Q3972" s="44"/>
    </row>
    <row r="3973" spans="10:17" ht="12.75">
      <c r="J3973" s="9"/>
      <c r="O3973" s="48"/>
      <c r="P3973" s="48"/>
      <c r="Q3973" s="44"/>
    </row>
    <row r="3974" spans="10:17" ht="12.75">
      <c r="J3974" s="9"/>
      <c r="O3974" s="48"/>
      <c r="P3974" s="48"/>
      <c r="Q3974" s="44"/>
    </row>
    <row r="3975" spans="10:17" ht="12.75">
      <c r="J3975" s="9"/>
      <c r="O3975" s="48"/>
      <c r="P3975" s="48"/>
      <c r="Q3975" s="44"/>
    </row>
    <row r="3976" spans="10:17" ht="12.75">
      <c r="J3976" s="9"/>
      <c r="O3976" s="48"/>
      <c r="P3976" s="48"/>
      <c r="Q3976" s="44"/>
    </row>
    <row r="3977" spans="10:17" ht="12.75">
      <c r="J3977" s="9"/>
      <c r="O3977" s="48"/>
      <c r="P3977" s="48"/>
      <c r="Q3977" s="44"/>
    </row>
    <row r="3978" spans="10:17" ht="12.75">
      <c r="J3978" s="9"/>
      <c r="O3978" s="48"/>
      <c r="P3978" s="48"/>
      <c r="Q3978" s="44"/>
    </row>
    <row r="3979" spans="10:17" ht="12.75">
      <c r="J3979" s="9"/>
      <c r="O3979" s="48"/>
      <c r="P3979" s="48"/>
      <c r="Q3979" s="44"/>
    </row>
    <row r="3980" spans="10:17" ht="12.75">
      <c r="J3980" s="9"/>
      <c r="O3980" s="48"/>
      <c r="P3980" s="48"/>
      <c r="Q3980" s="44"/>
    </row>
    <row r="3981" spans="10:17" ht="12.75">
      <c r="J3981" s="9"/>
      <c r="O3981" s="48"/>
      <c r="P3981" s="48"/>
      <c r="Q3981" s="44"/>
    </row>
    <row r="3982" spans="10:17" ht="12.75">
      <c r="J3982" s="9"/>
      <c r="O3982" s="48"/>
      <c r="P3982" s="48"/>
      <c r="Q3982" s="44"/>
    </row>
    <row r="3983" spans="10:17" ht="12.75">
      <c r="J3983" s="9"/>
      <c r="O3983" s="48"/>
      <c r="P3983" s="48"/>
      <c r="Q3983" s="44"/>
    </row>
    <row r="3984" spans="10:17" ht="12.75">
      <c r="J3984" s="9"/>
      <c r="O3984" s="48"/>
      <c r="P3984" s="48"/>
      <c r="Q3984" s="44"/>
    </row>
    <row r="3985" spans="10:17" ht="12.75">
      <c r="J3985" s="9"/>
      <c r="O3985" s="48"/>
      <c r="P3985" s="48"/>
      <c r="Q3985" s="44"/>
    </row>
    <row r="3986" spans="10:17" ht="12.75">
      <c r="J3986" s="9"/>
      <c r="O3986" s="48"/>
      <c r="P3986" s="48"/>
      <c r="Q3986" s="44"/>
    </row>
    <row r="3987" spans="10:17" ht="12.75">
      <c r="J3987" s="9"/>
      <c r="O3987" s="48"/>
      <c r="P3987" s="48"/>
      <c r="Q3987" s="44"/>
    </row>
    <row r="3988" spans="10:17" ht="12.75">
      <c r="J3988" s="9"/>
      <c r="O3988" s="48"/>
      <c r="P3988" s="48"/>
      <c r="Q3988" s="44"/>
    </row>
    <row r="3989" spans="10:17" ht="12.75">
      <c r="J3989" s="9"/>
      <c r="O3989" s="48"/>
      <c r="P3989" s="48"/>
      <c r="Q3989" s="44"/>
    </row>
    <row r="3990" spans="10:17" ht="12.75">
      <c r="J3990" s="9"/>
      <c r="O3990" s="48"/>
      <c r="P3990" s="48"/>
      <c r="Q3990" s="44"/>
    </row>
    <row r="3991" spans="10:17" ht="12.75">
      <c r="J3991" s="9"/>
      <c r="O3991" s="48"/>
      <c r="P3991" s="48"/>
      <c r="Q3991" s="44"/>
    </row>
    <row r="3992" spans="10:17" ht="12.75">
      <c r="J3992" s="9"/>
      <c r="O3992" s="48"/>
      <c r="P3992" s="48"/>
      <c r="Q3992" s="44"/>
    </row>
    <row r="3993" spans="10:17" ht="12.75">
      <c r="J3993" s="9"/>
      <c r="O3993" s="48"/>
      <c r="P3993" s="48"/>
      <c r="Q3993" s="44"/>
    </row>
    <row r="3994" spans="10:17" ht="12.75">
      <c r="J3994" s="9"/>
      <c r="O3994" s="48"/>
      <c r="P3994" s="48"/>
      <c r="Q3994" s="44"/>
    </row>
    <row r="3995" spans="10:17" ht="12.75">
      <c r="J3995" s="9"/>
      <c r="O3995" s="48"/>
      <c r="P3995" s="48"/>
      <c r="Q3995" s="44"/>
    </row>
    <row r="3996" spans="10:17" ht="12.75">
      <c r="J3996" s="9"/>
      <c r="O3996" s="48"/>
      <c r="P3996" s="48"/>
      <c r="Q3996" s="44"/>
    </row>
    <row r="3997" spans="10:17" ht="12.75">
      <c r="J3997" s="9"/>
      <c r="O3997" s="48"/>
      <c r="P3997" s="48"/>
      <c r="Q3997" s="44"/>
    </row>
    <row r="3998" spans="10:17" ht="12.75">
      <c r="J3998" s="9"/>
      <c r="O3998" s="48"/>
      <c r="P3998" s="48"/>
      <c r="Q3998" s="44"/>
    </row>
    <row r="3999" spans="10:17" ht="12.75">
      <c r="J3999" s="9"/>
      <c r="O3999" s="48"/>
      <c r="P3999" s="48"/>
      <c r="Q3999" s="44"/>
    </row>
    <row r="4000" spans="10:17" ht="12.75">
      <c r="J4000" s="9"/>
      <c r="O4000" s="48"/>
      <c r="P4000" s="48"/>
      <c r="Q4000" s="44"/>
    </row>
    <row r="4001" spans="10:17" ht="12.75">
      <c r="J4001" s="9"/>
      <c r="O4001" s="48"/>
      <c r="P4001" s="48"/>
      <c r="Q4001" s="44"/>
    </row>
    <row r="4002" spans="10:17" ht="12.75">
      <c r="J4002" s="9"/>
      <c r="O4002" s="48"/>
      <c r="P4002" s="48"/>
      <c r="Q4002" s="44"/>
    </row>
    <row r="4003" spans="10:17" ht="12.75">
      <c r="J4003" s="9"/>
      <c r="O4003" s="48"/>
      <c r="P4003" s="48"/>
      <c r="Q4003" s="44"/>
    </row>
    <row r="4004" spans="10:17" ht="12.75">
      <c r="J4004" s="9"/>
      <c r="O4004" s="48"/>
      <c r="P4004" s="48"/>
      <c r="Q4004" s="44"/>
    </row>
    <row r="4005" spans="10:17" ht="12.75">
      <c r="J4005" s="9"/>
      <c r="O4005" s="48"/>
      <c r="P4005" s="48"/>
      <c r="Q4005" s="44"/>
    </row>
    <row r="4006" spans="10:17" ht="12.75">
      <c r="J4006" s="9"/>
      <c r="O4006" s="48"/>
      <c r="P4006" s="48"/>
      <c r="Q4006" s="44"/>
    </row>
    <row r="4007" spans="10:17" ht="12.75">
      <c r="J4007" s="9"/>
      <c r="O4007" s="48"/>
      <c r="P4007" s="48"/>
      <c r="Q4007" s="44"/>
    </row>
    <row r="4008" spans="10:17" ht="12.75">
      <c r="J4008" s="9"/>
      <c r="O4008" s="48"/>
      <c r="P4008" s="48"/>
      <c r="Q4008" s="44"/>
    </row>
    <row r="4009" spans="10:17" ht="12.75">
      <c r="J4009" s="9"/>
      <c r="O4009" s="48"/>
      <c r="P4009" s="48"/>
      <c r="Q4009" s="44"/>
    </row>
    <row r="4010" spans="10:17" ht="12.75">
      <c r="J4010" s="9"/>
      <c r="O4010" s="48"/>
      <c r="P4010" s="48"/>
      <c r="Q4010" s="44"/>
    </row>
    <row r="4011" spans="10:17" ht="12.75">
      <c r="J4011" s="9"/>
      <c r="O4011" s="48"/>
      <c r="P4011" s="48"/>
      <c r="Q4011" s="44"/>
    </row>
    <row r="4012" spans="10:17" ht="12.75">
      <c r="J4012" s="9"/>
      <c r="O4012" s="48"/>
      <c r="P4012" s="48"/>
      <c r="Q4012" s="44"/>
    </row>
    <row r="4013" spans="10:17" ht="12.75">
      <c r="J4013" s="9"/>
      <c r="O4013" s="48"/>
      <c r="P4013" s="48"/>
      <c r="Q4013" s="44"/>
    </row>
    <row r="4014" spans="10:17" ht="12.75">
      <c r="J4014" s="9"/>
      <c r="O4014" s="48"/>
      <c r="P4014" s="48"/>
      <c r="Q4014" s="44"/>
    </row>
    <row r="4015" spans="10:17" ht="12.75">
      <c r="J4015" s="9"/>
      <c r="O4015" s="48"/>
      <c r="P4015" s="48"/>
      <c r="Q4015" s="44"/>
    </row>
    <row r="4016" spans="10:17" ht="12.75">
      <c r="J4016" s="9"/>
      <c r="O4016" s="48"/>
      <c r="P4016" s="48"/>
      <c r="Q4016" s="44"/>
    </row>
    <row r="4017" spans="10:17" ht="12.75">
      <c r="J4017" s="9"/>
      <c r="O4017" s="48"/>
      <c r="P4017" s="48"/>
      <c r="Q4017" s="44"/>
    </row>
    <row r="4018" spans="10:17" ht="12.75">
      <c r="J4018" s="9"/>
      <c r="O4018" s="48"/>
      <c r="P4018" s="48"/>
      <c r="Q4018" s="44"/>
    </row>
    <row r="4019" spans="10:17" ht="12.75">
      <c r="J4019" s="9"/>
      <c r="O4019" s="48"/>
      <c r="P4019" s="48"/>
      <c r="Q4019" s="44"/>
    </row>
    <row r="4020" spans="10:17" ht="12.75">
      <c r="J4020" s="9"/>
      <c r="O4020" s="48"/>
      <c r="P4020" s="48"/>
      <c r="Q4020" s="44"/>
    </row>
    <row r="4021" spans="10:17" ht="12.75">
      <c r="J4021" s="9"/>
      <c r="O4021" s="48"/>
      <c r="P4021" s="48"/>
      <c r="Q4021" s="44"/>
    </row>
    <row r="4022" spans="10:17" ht="12.75">
      <c r="J4022" s="9"/>
      <c r="O4022" s="48"/>
      <c r="P4022" s="48"/>
      <c r="Q4022" s="44"/>
    </row>
    <row r="4023" spans="10:17" ht="12.75">
      <c r="J4023" s="9"/>
      <c r="O4023" s="48"/>
      <c r="P4023" s="48"/>
      <c r="Q4023" s="44"/>
    </row>
    <row r="4024" spans="10:17" ht="12.75">
      <c r="J4024" s="9"/>
      <c r="O4024" s="48"/>
      <c r="P4024" s="48"/>
      <c r="Q4024" s="44"/>
    </row>
    <row r="4025" spans="10:17" ht="12.75">
      <c r="J4025" s="9"/>
      <c r="O4025" s="48"/>
      <c r="P4025" s="48"/>
      <c r="Q4025" s="44"/>
    </row>
    <row r="4026" spans="10:17" ht="12.75">
      <c r="J4026" s="9"/>
      <c r="O4026" s="48"/>
      <c r="P4026" s="48"/>
      <c r="Q4026" s="44"/>
    </row>
    <row r="4027" spans="10:17" ht="12.75">
      <c r="J4027" s="9"/>
      <c r="O4027" s="48"/>
      <c r="P4027" s="48"/>
      <c r="Q4027" s="44"/>
    </row>
    <row r="4028" spans="10:17" ht="12.75">
      <c r="J4028" s="9"/>
      <c r="O4028" s="48"/>
      <c r="P4028" s="48"/>
      <c r="Q4028" s="44"/>
    </row>
    <row r="4029" spans="10:17" ht="12.75">
      <c r="J4029" s="9"/>
      <c r="O4029" s="48"/>
      <c r="P4029" s="48"/>
      <c r="Q4029" s="44"/>
    </row>
    <row r="4030" spans="10:17" ht="12.75">
      <c r="J4030" s="9"/>
      <c r="O4030" s="48"/>
      <c r="P4030" s="48"/>
      <c r="Q4030" s="44"/>
    </row>
    <row r="4031" spans="10:17" ht="12.75">
      <c r="J4031" s="9"/>
      <c r="O4031" s="48"/>
      <c r="P4031" s="48"/>
      <c r="Q4031" s="44"/>
    </row>
    <row r="4032" spans="10:17" ht="12.75">
      <c r="J4032" s="9"/>
      <c r="O4032" s="48"/>
      <c r="P4032" s="48"/>
      <c r="Q4032" s="44"/>
    </row>
    <row r="4033" spans="10:17" ht="12.75">
      <c r="J4033" s="9"/>
      <c r="O4033" s="48"/>
      <c r="P4033" s="48"/>
      <c r="Q4033" s="44"/>
    </row>
    <row r="4034" spans="10:17" ht="12.75">
      <c r="J4034" s="9"/>
      <c r="O4034" s="48"/>
      <c r="P4034" s="48"/>
      <c r="Q4034" s="44"/>
    </row>
    <row r="4035" spans="10:17" ht="12.75">
      <c r="J4035" s="9"/>
      <c r="O4035" s="48"/>
      <c r="P4035" s="48"/>
      <c r="Q4035" s="44"/>
    </row>
    <row r="4036" spans="10:17" ht="12.75">
      <c r="J4036" s="9"/>
      <c r="O4036" s="48"/>
      <c r="P4036" s="48"/>
      <c r="Q4036" s="44"/>
    </row>
    <row r="4037" spans="10:17" ht="12.75">
      <c r="J4037" s="9"/>
      <c r="O4037" s="48"/>
      <c r="P4037" s="48"/>
      <c r="Q4037" s="44"/>
    </row>
    <row r="4038" spans="10:17" ht="12.75">
      <c r="J4038" s="9"/>
      <c r="O4038" s="48"/>
      <c r="P4038" s="48"/>
      <c r="Q4038" s="44"/>
    </row>
    <row r="4039" spans="10:17" ht="12.75">
      <c r="J4039" s="9"/>
      <c r="O4039" s="48"/>
      <c r="P4039" s="48"/>
      <c r="Q4039" s="44"/>
    </row>
    <row r="4040" spans="10:17" ht="12.75">
      <c r="J4040" s="9"/>
      <c r="O4040" s="48"/>
      <c r="P4040" s="48"/>
      <c r="Q4040" s="44"/>
    </row>
    <row r="4041" spans="10:17" ht="12.75">
      <c r="J4041" s="9"/>
      <c r="O4041" s="48"/>
      <c r="P4041" s="48"/>
      <c r="Q4041" s="44"/>
    </row>
    <row r="4042" spans="10:17" ht="12.75">
      <c r="J4042" s="9"/>
      <c r="O4042" s="48"/>
      <c r="P4042" s="48"/>
      <c r="Q4042" s="44"/>
    </row>
    <row r="4043" spans="10:17" ht="12.75">
      <c r="J4043" s="9"/>
      <c r="O4043" s="48"/>
      <c r="P4043" s="48"/>
      <c r="Q4043" s="44"/>
    </row>
    <row r="4044" spans="10:17" ht="12.75">
      <c r="J4044" s="9"/>
      <c r="O4044" s="48"/>
      <c r="P4044" s="48"/>
      <c r="Q4044" s="44"/>
    </row>
    <row r="4045" spans="10:17" ht="12.75">
      <c r="J4045" s="9"/>
      <c r="O4045" s="48"/>
      <c r="P4045" s="48"/>
      <c r="Q4045" s="44"/>
    </row>
    <row r="4046" spans="10:17" ht="12.75">
      <c r="J4046" s="9"/>
      <c r="O4046" s="48"/>
      <c r="P4046" s="48"/>
      <c r="Q4046" s="44"/>
    </row>
    <row r="4047" spans="10:17" ht="12.75">
      <c r="J4047" s="9"/>
      <c r="O4047" s="48"/>
      <c r="P4047" s="48"/>
      <c r="Q4047" s="44"/>
    </row>
    <row r="4048" spans="10:17" ht="12.75">
      <c r="J4048" s="9"/>
      <c r="O4048" s="48"/>
      <c r="P4048" s="48"/>
      <c r="Q4048" s="44"/>
    </row>
    <row r="4049" spans="10:17" ht="12.75">
      <c r="J4049" s="9"/>
      <c r="O4049" s="48"/>
      <c r="P4049" s="48"/>
      <c r="Q4049" s="44"/>
    </row>
    <row r="4050" spans="10:17" ht="12.75">
      <c r="J4050" s="9"/>
      <c r="O4050" s="48"/>
      <c r="P4050" s="48"/>
      <c r="Q4050" s="44"/>
    </row>
    <row r="4051" spans="10:17" ht="12.75">
      <c r="J4051" s="9"/>
      <c r="O4051" s="48"/>
      <c r="P4051" s="48"/>
      <c r="Q4051" s="44"/>
    </row>
    <row r="4052" spans="10:17" ht="12.75">
      <c r="J4052" s="9"/>
      <c r="O4052" s="48"/>
      <c r="P4052" s="48"/>
      <c r="Q4052" s="44"/>
    </row>
    <row r="4053" spans="10:17" ht="12.75">
      <c r="J4053" s="9"/>
      <c r="O4053" s="48"/>
      <c r="P4053" s="48"/>
      <c r="Q4053" s="44"/>
    </row>
    <row r="4054" spans="10:17" ht="12.75">
      <c r="J4054" s="9"/>
      <c r="O4054" s="48"/>
      <c r="P4054" s="48"/>
      <c r="Q4054" s="44"/>
    </row>
    <row r="4055" spans="10:17" ht="12.75">
      <c r="J4055" s="9"/>
      <c r="O4055" s="48"/>
      <c r="P4055" s="48"/>
      <c r="Q4055" s="44"/>
    </row>
    <row r="4056" spans="10:17" ht="12.75">
      <c r="J4056" s="9"/>
      <c r="O4056" s="48"/>
      <c r="P4056" s="48"/>
      <c r="Q4056" s="44"/>
    </row>
    <row r="4057" spans="10:17" ht="12.75">
      <c r="J4057" s="9"/>
      <c r="O4057" s="48"/>
      <c r="P4057" s="48"/>
      <c r="Q4057" s="44"/>
    </row>
    <row r="4058" spans="10:17" ht="12.75">
      <c r="J4058" s="9"/>
      <c r="O4058" s="48"/>
      <c r="P4058" s="48"/>
      <c r="Q4058" s="44"/>
    </row>
    <row r="4059" spans="10:17" ht="12.75">
      <c r="J4059" s="9"/>
      <c r="O4059" s="48"/>
      <c r="P4059" s="48"/>
      <c r="Q4059" s="44"/>
    </row>
    <row r="4060" spans="10:17" ht="12.75">
      <c r="J4060" s="9"/>
      <c r="O4060" s="48"/>
      <c r="P4060" s="48"/>
      <c r="Q4060" s="44"/>
    </row>
    <row r="4061" spans="10:17" ht="12.75">
      <c r="J4061" s="9"/>
      <c r="O4061" s="48"/>
      <c r="P4061" s="48"/>
      <c r="Q4061" s="44"/>
    </row>
    <row r="4062" spans="10:17" ht="12.75">
      <c r="J4062" s="9"/>
      <c r="O4062" s="48"/>
      <c r="P4062" s="48"/>
      <c r="Q4062" s="44"/>
    </row>
    <row r="4063" spans="10:17" ht="12.75">
      <c r="J4063" s="9"/>
      <c r="O4063" s="48"/>
      <c r="P4063" s="48"/>
      <c r="Q4063" s="44"/>
    </row>
    <row r="4064" spans="10:17" ht="12.75">
      <c r="J4064" s="9"/>
      <c r="O4064" s="48"/>
      <c r="P4064" s="48"/>
      <c r="Q4064" s="44"/>
    </row>
    <row r="4065" spans="10:17" ht="12.75">
      <c r="J4065" s="9"/>
      <c r="O4065" s="48"/>
      <c r="P4065" s="48"/>
      <c r="Q4065" s="44"/>
    </row>
    <row r="4066" spans="10:17" ht="12.75">
      <c r="J4066" s="9"/>
      <c r="O4066" s="48"/>
      <c r="P4066" s="48"/>
      <c r="Q4066" s="44"/>
    </row>
    <row r="4067" spans="10:17" ht="12.75">
      <c r="J4067" s="9"/>
      <c r="O4067" s="48"/>
      <c r="P4067" s="48"/>
      <c r="Q4067" s="44"/>
    </row>
    <row r="4068" spans="10:17" ht="12.75">
      <c r="J4068" s="9"/>
      <c r="O4068" s="48"/>
      <c r="P4068" s="48"/>
      <c r="Q4068" s="44"/>
    </row>
    <row r="4069" spans="10:17" ht="12.75">
      <c r="J4069" s="9"/>
      <c r="O4069" s="48"/>
      <c r="P4069" s="48"/>
      <c r="Q4069" s="44"/>
    </row>
    <row r="4070" spans="10:17" ht="12.75">
      <c r="J4070" s="9"/>
      <c r="O4070" s="48"/>
      <c r="P4070" s="48"/>
      <c r="Q4070" s="44"/>
    </row>
    <row r="4071" spans="10:17" ht="12.75">
      <c r="J4071" s="9"/>
      <c r="O4071" s="48"/>
      <c r="P4071" s="48"/>
      <c r="Q4071" s="44"/>
    </row>
    <row r="4072" spans="10:17" ht="12.75">
      <c r="J4072" s="9"/>
      <c r="O4072" s="48"/>
      <c r="P4072" s="48"/>
      <c r="Q4072" s="44"/>
    </row>
    <row r="4073" spans="10:17" ht="12.75">
      <c r="J4073" s="9"/>
      <c r="O4073" s="48"/>
      <c r="P4073" s="48"/>
      <c r="Q4073" s="44"/>
    </row>
    <row r="4074" spans="10:17" ht="12.75">
      <c r="J4074" s="9"/>
      <c r="O4074" s="48"/>
      <c r="P4074" s="48"/>
      <c r="Q4074" s="44"/>
    </row>
    <row r="4075" spans="10:17" ht="12.75">
      <c r="J4075" s="9"/>
      <c r="O4075" s="48"/>
      <c r="P4075" s="48"/>
      <c r="Q4075" s="44"/>
    </row>
    <row r="4076" spans="10:17" ht="12.75">
      <c r="J4076" s="9"/>
      <c r="O4076" s="48"/>
      <c r="P4076" s="48"/>
      <c r="Q4076" s="44"/>
    </row>
    <row r="4077" spans="10:17" ht="12.75">
      <c r="J4077" s="9"/>
      <c r="O4077" s="48"/>
      <c r="P4077" s="48"/>
      <c r="Q4077" s="44"/>
    </row>
    <row r="4078" spans="10:17" ht="12.75">
      <c r="J4078" s="9"/>
      <c r="O4078" s="48"/>
      <c r="P4078" s="48"/>
      <c r="Q4078" s="44"/>
    </row>
    <row r="4079" spans="10:17" ht="12.75">
      <c r="J4079" s="9"/>
      <c r="O4079" s="48"/>
      <c r="P4079" s="48"/>
      <c r="Q4079" s="44"/>
    </row>
    <row r="4080" spans="10:17" ht="12.75">
      <c r="J4080" s="9"/>
      <c r="O4080" s="48"/>
      <c r="P4080" s="48"/>
      <c r="Q4080" s="44"/>
    </row>
    <row r="4081" spans="10:17" ht="12.75">
      <c r="J4081" s="9"/>
      <c r="O4081" s="48"/>
      <c r="P4081" s="48"/>
      <c r="Q4081" s="44"/>
    </row>
    <row r="4082" spans="10:17" ht="12.75">
      <c r="J4082" s="9"/>
      <c r="O4082" s="48"/>
      <c r="P4082" s="48"/>
      <c r="Q4082" s="44"/>
    </row>
    <row r="4083" spans="10:17" ht="12.75">
      <c r="J4083" s="9"/>
      <c r="O4083" s="48"/>
      <c r="P4083" s="48"/>
      <c r="Q4083" s="44"/>
    </row>
    <row r="4084" spans="10:17" ht="12.75">
      <c r="J4084" s="9"/>
      <c r="O4084" s="48"/>
      <c r="P4084" s="48"/>
      <c r="Q4084" s="44"/>
    </row>
    <row r="4085" spans="10:17" ht="12.75">
      <c r="J4085" s="9"/>
      <c r="O4085" s="48"/>
      <c r="P4085" s="48"/>
      <c r="Q4085" s="44"/>
    </row>
    <row r="4086" spans="10:17" ht="12.75">
      <c r="J4086" s="9"/>
      <c r="O4086" s="48"/>
      <c r="P4086" s="48"/>
      <c r="Q4086" s="44"/>
    </row>
    <row r="4087" spans="10:17" ht="12.75">
      <c r="J4087" s="9"/>
      <c r="O4087" s="48"/>
      <c r="P4087" s="48"/>
      <c r="Q4087" s="44"/>
    </row>
    <row r="4088" spans="10:17" ht="12.75">
      <c r="J4088" s="9"/>
      <c r="O4088" s="48"/>
      <c r="P4088" s="48"/>
      <c r="Q4088" s="44"/>
    </row>
    <row r="4089" spans="10:17" ht="12.75">
      <c r="J4089" s="9"/>
      <c r="O4089" s="48"/>
      <c r="P4089" s="48"/>
      <c r="Q4089" s="44"/>
    </row>
    <row r="4090" spans="10:17" ht="12.75">
      <c r="J4090" s="9"/>
      <c r="O4090" s="48"/>
      <c r="P4090" s="48"/>
      <c r="Q4090" s="44"/>
    </row>
    <row r="4091" spans="10:17" ht="12.75">
      <c r="J4091" s="9"/>
      <c r="O4091" s="48"/>
      <c r="P4091" s="48"/>
      <c r="Q4091" s="44"/>
    </row>
    <row r="4092" spans="10:17" ht="12.75">
      <c r="J4092" s="9"/>
      <c r="O4092" s="48"/>
      <c r="P4092" s="48"/>
      <c r="Q4092" s="44"/>
    </row>
    <row r="4093" spans="10:17" ht="12.75">
      <c r="J4093" s="9"/>
      <c r="O4093" s="48"/>
      <c r="P4093" s="48"/>
      <c r="Q4093" s="44"/>
    </row>
    <row r="4094" spans="10:17" ht="12.75">
      <c r="J4094" s="9"/>
      <c r="O4094" s="48"/>
      <c r="P4094" s="48"/>
      <c r="Q4094" s="44"/>
    </row>
    <row r="4095" spans="10:17" ht="12.75">
      <c r="J4095" s="9"/>
      <c r="O4095" s="48"/>
      <c r="P4095" s="48"/>
      <c r="Q4095" s="44"/>
    </row>
    <row r="4096" spans="10:17" ht="12.75">
      <c r="J4096" s="9"/>
      <c r="O4096" s="48"/>
      <c r="P4096" s="48"/>
      <c r="Q4096" s="44"/>
    </row>
    <row r="4097" spans="10:17" ht="12.75">
      <c r="J4097" s="9"/>
      <c r="O4097" s="48"/>
      <c r="P4097" s="48"/>
      <c r="Q4097" s="44"/>
    </row>
    <row r="4098" spans="10:17" ht="12.75">
      <c r="J4098" s="9"/>
      <c r="O4098" s="48"/>
      <c r="P4098" s="48"/>
      <c r="Q4098" s="44"/>
    </row>
    <row r="4099" spans="10:17" ht="12.75">
      <c r="J4099" s="9"/>
      <c r="O4099" s="48"/>
      <c r="P4099" s="48"/>
      <c r="Q4099" s="44"/>
    </row>
    <row r="4100" spans="10:17" ht="12.75">
      <c r="J4100" s="9"/>
      <c r="O4100" s="48"/>
      <c r="P4100" s="48"/>
      <c r="Q4100" s="44"/>
    </row>
    <row r="4101" spans="10:17" ht="12.75">
      <c r="J4101" s="9"/>
      <c r="O4101" s="48"/>
      <c r="P4101" s="48"/>
      <c r="Q4101" s="44"/>
    </row>
    <row r="4102" spans="10:17" ht="12.75">
      <c r="J4102" s="9"/>
      <c r="O4102" s="48"/>
      <c r="P4102" s="48"/>
      <c r="Q4102" s="44"/>
    </row>
    <row r="4103" spans="10:17" ht="12.75">
      <c r="J4103" s="9"/>
      <c r="O4103" s="48"/>
      <c r="P4103" s="48"/>
      <c r="Q4103" s="44"/>
    </row>
    <row r="4104" spans="10:17" ht="12.75">
      <c r="J4104" s="9"/>
      <c r="O4104" s="48"/>
      <c r="P4104" s="48"/>
      <c r="Q4104" s="44"/>
    </row>
    <row r="4105" spans="10:17" ht="12.75">
      <c r="J4105" s="9"/>
      <c r="O4105" s="48"/>
      <c r="P4105" s="48"/>
      <c r="Q4105" s="44"/>
    </row>
    <row r="4106" spans="10:17" ht="12.75">
      <c r="J4106" s="9"/>
      <c r="O4106" s="48"/>
      <c r="P4106" s="48"/>
      <c r="Q4106" s="44"/>
    </row>
    <row r="4107" spans="10:17" ht="12.75">
      <c r="J4107" s="9"/>
      <c r="O4107" s="48"/>
      <c r="P4107" s="48"/>
      <c r="Q4107" s="44"/>
    </row>
    <row r="4108" spans="10:17" ht="12.75">
      <c r="J4108" s="9"/>
      <c r="O4108" s="48"/>
      <c r="P4108" s="48"/>
      <c r="Q4108" s="44"/>
    </row>
    <row r="4109" spans="10:17" ht="12.75">
      <c r="J4109" s="9"/>
      <c r="O4109" s="48"/>
      <c r="P4109" s="48"/>
      <c r="Q4109" s="44"/>
    </row>
    <row r="4110" spans="10:17" ht="12.75">
      <c r="J4110" s="9"/>
      <c r="O4110" s="48"/>
      <c r="P4110" s="48"/>
      <c r="Q4110" s="44"/>
    </row>
    <row r="4111" spans="10:17" ht="12.75">
      <c r="J4111" s="9"/>
      <c r="O4111" s="48"/>
      <c r="P4111" s="48"/>
      <c r="Q4111" s="44"/>
    </row>
    <row r="4112" spans="10:17" ht="12.75">
      <c r="J4112" s="9"/>
      <c r="O4112" s="48"/>
      <c r="P4112" s="48"/>
      <c r="Q4112" s="44"/>
    </row>
    <row r="4113" spans="10:17" ht="12.75">
      <c r="J4113" s="9"/>
      <c r="O4113" s="48"/>
      <c r="P4113" s="48"/>
      <c r="Q4113" s="44"/>
    </row>
    <row r="4114" spans="10:17" ht="12.75">
      <c r="J4114" s="9"/>
      <c r="O4114" s="48"/>
      <c r="P4114" s="48"/>
      <c r="Q4114" s="44"/>
    </row>
    <row r="4115" spans="10:17" ht="12.75">
      <c r="J4115" s="9"/>
      <c r="O4115" s="48"/>
      <c r="P4115" s="48"/>
      <c r="Q4115" s="44"/>
    </row>
    <row r="4116" spans="10:17" ht="12.75">
      <c r="J4116" s="9"/>
      <c r="O4116" s="48"/>
      <c r="P4116" s="48"/>
      <c r="Q4116" s="44"/>
    </row>
    <row r="4117" spans="10:17" ht="12.75">
      <c r="J4117" s="9"/>
      <c r="O4117" s="48"/>
      <c r="P4117" s="48"/>
      <c r="Q4117" s="44"/>
    </row>
    <row r="4118" spans="10:17" ht="12.75">
      <c r="J4118" s="9"/>
      <c r="O4118" s="48"/>
      <c r="P4118" s="48"/>
      <c r="Q4118" s="44"/>
    </row>
    <row r="4119" spans="10:17" ht="12.75">
      <c r="J4119" s="9"/>
      <c r="O4119" s="48"/>
      <c r="P4119" s="48"/>
      <c r="Q4119" s="44"/>
    </row>
    <row r="4120" spans="10:17" ht="12.75">
      <c r="J4120" s="9"/>
      <c r="O4120" s="48"/>
      <c r="P4120" s="48"/>
      <c r="Q4120" s="44"/>
    </row>
    <row r="4121" spans="10:17" ht="12.75">
      <c r="J4121" s="9"/>
      <c r="O4121" s="48"/>
      <c r="P4121" s="48"/>
      <c r="Q4121" s="44"/>
    </row>
    <row r="4122" spans="10:17" ht="12.75">
      <c r="J4122" s="9"/>
      <c r="O4122" s="48"/>
      <c r="P4122" s="48"/>
      <c r="Q4122" s="44"/>
    </row>
    <row r="4123" spans="10:17" ht="12.75">
      <c r="J4123" s="9"/>
      <c r="O4123" s="48"/>
      <c r="P4123" s="48"/>
      <c r="Q4123" s="44"/>
    </row>
    <row r="4124" spans="10:17" ht="12.75">
      <c r="J4124" s="9"/>
      <c r="O4124" s="48"/>
      <c r="P4124" s="48"/>
      <c r="Q4124" s="44"/>
    </row>
    <row r="4125" spans="10:17" ht="12.75">
      <c r="J4125" s="9"/>
      <c r="O4125" s="48"/>
      <c r="P4125" s="48"/>
      <c r="Q4125" s="44"/>
    </row>
    <row r="4126" spans="10:17" ht="12.75">
      <c r="J4126" s="9"/>
      <c r="O4126" s="48"/>
      <c r="P4126" s="48"/>
      <c r="Q4126" s="44"/>
    </row>
    <row r="4127" spans="10:17" ht="12.75">
      <c r="J4127" s="9"/>
      <c r="O4127" s="48"/>
      <c r="P4127" s="48"/>
      <c r="Q4127" s="44"/>
    </row>
    <row r="4128" spans="10:17" ht="12.75">
      <c r="J4128" s="9"/>
      <c r="O4128" s="48"/>
      <c r="P4128" s="48"/>
      <c r="Q4128" s="44"/>
    </row>
    <row r="4129" spans="10:17" ht="12.75">
      <c r="J4129" s="9"/>
      <c r="O4129" s="48"/>
      <c r="P4129" s="48"/>
      <c r="Q4129" s="44"/>
    </row>
    <row r="4130" spans="10:17" ht="12.75">
      <c r="J4130" s="9"/>
      <c r="O4130" s="48"/>
      <c r="P4130" s="48"/>
      <c r="Q4130" s="44"/>
    </row>
    <row r="4131" spans="10:17" ht="12.75">
      <c r="J4131" s="9"/>
      <c r="O4131" s="48"/>
      <c r="P4131" s="48"/>
      <c r="Q4131" s="44"/>
    </row>
    <row r="4132" spans="10:17" ht="12.75">
      <c r="J4132" s="9"/>
      <c r="O4132" s="48"/>
      <c r="P4132" s="48"/>
      <c r="Q4132" s="44"/>
    </row>
    <row r="4133" spans="10:17" ht="12.75">
      <c r="J4133" s="9"/>
      <c r="O4133" s="48"/>
      <c r="P4133" s="48"/>
      <c r="Q4133" s="44"/>
    </row>
    <row r="4134" spans="10:17" ht="12.75">
      <c r="J4134" s="9"/>
      <c r="O4134" s="48"/>
      <c r="P4134" s="48"/>
      <c r="Q4134" s="44"/>
    </row>
    <row r="4135" spans="10:17" ht="12.75">
      <c r="J4135" s="9"/>
      <c r="O4135" s="48"/>
      <c r="P4135" s="48"/>
      <c r="Q4135" s="44"/>
    </row>
    <row r="4136" spans="10:17" ht="12.75">
      <c r="J4136" s="9"/>
      <c r="O4136" s="48"/>
      <c r="P4136" s="48"/>
      <c r="Q4136" s="44"/>
    </row>
    <row r="4137" spans="10:17" ht="12.75">
      <c r="J4137" s="9"/>
      <c r="O4137" s="48"/>
      <c r="P4137" s="48"/>
      <c r="Q4137" s="44"/>
    </row>
    <row r="4138" spans="10:17" ht="12.75">
      <c r="J4138" s="9"/>
      <c r="O4138" s="48"/>
      <c r="P4138" s="48"/>
      <c r="Q4138" s="44"/>
    </row>
    <row r="4139" spans="10:17" ht="12.75">
      <c r="J4139" s="9"/>
      <c r="O4139" s="48"/>
      <c r="P4139" s="48"/>
      <c r="Q4139" s="44"/>
    </row>
    <row r="4140" spans="10:17" ht="12.75">
      <c r="J4140" s="9"/>
      <c r="O4140" s="48"/>
      <c r="P4140" s="48"/>
      <c r="Q4140" s="44"/>
    </row>
    <row r="4141" spans="10:17" ht="12.75">
      <c r="J4141" s="9"/>
      <c r="O4141" s="48"/>
      <c r="P4141" s="48"/>
      <c r="Q4141" s="44"/>
    </row>
    <row r="4142" spans="10:17" ht="12.75">
      <c r="J4142" s="9"/>
      <c r="O4142" s="48"/>
      <c r="P4142" s="48"/>
      <c r="Q4142" s="44"/>
    </row>
    <row r="4143" spans="10:17" ht="12.75">
      <c r="J4143" s="9"/>
      <c r="O4143" s="48"/>
      <c r="P4143" s="48"/>
      <c r="Q4143" s="44"/>
    </row>
    <row r="4144" spans="10:17" ht="12.75">
      <c r="J4144" s="9"/>
      <c r="O4144" s="48"/>
      <c r="P4144" s="48"/>
      <c r="Q4144" s="44"/>
    </row>
    <row r="4145" spans="10:17" ht="12.75">
      <c r="J4145" s="9"/>
      <c r="O4145" s="48"/>
      <c r="P4145" s="48"/>
      <c r="Q4145" s="44"/>
    </row>
    <row r="4146" spans="10:17" ht="12.75">
      <c r="J4146" s="9"/>
      <c r="O4146" s="48"/>
      <c r="P4146" s="48"/>
      <c r="Q4146" s="44"/>
    </row>
    <row r="4147" spans="10:17" ht="12.75">
      <c r="J4147" s="9"/>
      <c r="O4147" s="48"/>
      <c r="P4147" s="48"/>
      <c r="Q4147" s="44"/>
    </row>
    <row r="4148" spans="10:17" ht="12.75">
      <c r="J4148" s="9"/>
      <c r="O4148" s="48"/>
      <c r="P4148" s="48"/>
      <c r="Q4148" s="44"/>
    </row>
    <row r="4149" spans="10:17" ht="12.75">
      <c r="J4149" s="9"/>
      <c r="O4149" s="48"/>
      <c r="P4149" s="48"/>
      <c r="Q4149" s="44"/>
    </row>
    <row r="4150" spans="10:17" ht="12.75">
      <c r="J4150" s="9"/>
      <c r="O4150" s="48"/>
      <c r="P4150" s="48"/>
      <c r="Q4150" s="44"/>
    </row>
    <row r="4151" spans="10:17" ht="12.75">
      <c r="J4151" s="9"/>
      <c r="O4151" s="48"/>
      <c r="P4151" s="48"/>
      <c r="Q4151" s="44"/>
    </row>
    <row r="4152" spans="10:17" ht="12.75">
      <c r="J4152" s="9"/>
      <c r="O4152" s="48"/>
      <c r="P4152" s="48"/>
      <c r="Q4152" s="44"/>
    </row>
    <row r="4153" spans="10:17" ht="12.75">
      <c r="J4153" s="9"/>
      <c r="O4153" s="48"/>
      <c r="P4153" s="48"/>
      <c r="Q4153" s="44"/>
    </row>
    <row r="4154" spans="10:17" ht="12.75">
      <c r="J4154" s="9"/>
      <c r="O4154" s="48"/>
      <c r="P4154" s="48"/>
      <c r="Q4154" s="44"/>
    </row>
    <row r="4155" spans="10:17" ht="12.75">
      <c r="J4155" s="9"/>
      <c r="O4155" s="48"/>
      <c r="P4155" s="48"/>
      <c r="Q4155" s="44"/>
    </row>
    <row r="4156" spans="10:17" ht="12.75">
      <c r="J4156" s="9"/>
      <c r="O4156" s="48"/>
      <c r="P4156" s="48"/>
      <c r="Q4156" s="44"/>
    </row>
    <row r="4157" spans="10:17" ht="12.75">
      <c r="J4157" s="9"/>
      <c r="O4157" s="48"/>
      <c r="P4157" s="48"/>
      <c r="Q4157" s="44"/>
    </row>
    <row r="4158" spans="10:17" ht="12.75">
      <c r="J4158" s="9"/>
      <c r="O4158" s="48"/>
      <c r="P4158" s="48"/>
      <c r="Q4158" s="44"/>
    </row>
    <row r="4159" spans="10:17" ht="12.75">
      <c r="J4159" s="9"/>
      <c r="O4159" s="48"/>
      <c r="P4159" s="48"/>
      <c r="Q4159" s="44"/>
    </row>
    <row r="4160" spans="10:17" ht="12.75">
      <c r="J4160" s="9"/>
      <c r="O4160" s="48"/>
      <c r="P4160" s="48"/>
      <c r="Q4160" s="44"/>
    </row>
    <row r="4161" spans="10:17" ht="12.75">
      <c r="J4161" s="9"/>
      <c r="O4161" s="48"/>
      <c r="P4161" s="48"/>
      <c r="Q4161" s="44"/>
    </row>
    <row r="4162" spans="10:17" ht="12.75">
      <c r="J4162" s="9"/>
      <c r="O4162" s="48"/>
      <c r="P4162" s="48"/>
      <c r="Q4162" s="44"/>
    </row>
    <row r="4163" spans="10:17" ht="12.75">
      <c r="J4163" s="9"/>
      <c r="O4163" s="48"/>
      <c r="P4163" s="48"/>
      <c r="Q4163" s="44"/>
    </row>
    <row r="4164" spans="10:17" ht="12.75">
      <c r="J4164" s="9"/>
      <c r="O4164" s="48"/>
      <c r="P4164" s="48"/>
      <c r="Q4164" s="44"/>
    </row>
    <row r="4165" spans="10:17" ht="12.75">
      <c r="J4165" s="9"/>
      <c r="O4165" s="48"/>
      <c r="P4165" s="48"/>
      <c r="Q4165" s="44"/>
    </row>
    <row r="4166" spans="10:17" ht="12.75">
      <c r="J4166" s="9"/>
      <c r="O4166" s="48"/>
      <c r="P4166" s="48"/>
      <c r="Q4166" s="44"/>
    </row>
    <row r="4167" spans="10:17" ht="12.75">
      <c r="J4167" s="9"/>
      <c r="O4167" s="48"/>
      <c r="P4167" s="48"/>
      <c r="Q4167" s="44"/>
    </row>
    <row r="4168" spans="10:17" ht="12.75">
      <c r="J4168" s="9"/>
      <c r="O4168" s="48"/>
      <c r="P4168" s="48"/>
      <c r="Q4168" s="44"/>
    </row>
    <row r="4169" spans="10:17" ht="12.75">
      <c r="J4169" s="9"/>
      <c r="O4169" s="48"/>
      <c r="P4169" s="48"/>
      <c r="Q4169" s="44"/>
    </row>
    <row r="4170" spans="10:17" ht="12.75">
      <c r="J4170" s="9"/>
      <c r="O4170" s="48"/>
      <c r="P4170" s="48"/>
      <c r="Q4170" s="44"/>
    </row>
    <row r="4171" spans="10:17" ht="12.75">
      <c r="J4171" s="9"/>
      <c r="O4171" s="48"/>
      <c r="P4171" s="48"/>
      <c r="Q4171" s="44"/>
    </row>
    <row r="4172" spans="10:17" ht="12.75">
      <c r="J4172" s="9"/>
      <c r="O4172" s="48"/>
      <c r="P4172" s="48"/>
      <c r="Q4172" s="44"/>
    </row>
    <row r="4173" spans="10:17" ht="12.75">
      <c r="J4173" s="9"/>
      <c r="O4173" s="48"/>
      <c r="P4173" s="48"/>
      <c r="Q4173" s="44"/>
    </row>
    <row r="4174" spans="10:17" ht="12.75">
      <c r="J4174" s="9"/>
      <c r="O4174" s="48"/>
      <c r="P4174" s="48"/>
      <c r="Q4174" s="44"/>
    </row>
    <row r="4175" spans="10:17" ht="12.75">
      <c r="J4175" s="9"/>
      <c r="O4175" s="48"/>
      <c r="P4175" s="48"/>
      <c r="Q4175" s="44"/>
    </row>
    <row r="4176" spans="10:17" ht="12.75">
      <c r="J4176" s="9"/>
      <c r="O4176" s="48"/>
      <c r="P4176" s="48"/>
      <c r="Q4176" s="44"/>
    </row>
    <row r="4177" spans="10:17" ht="12.75">
      <c r="J4177" s="9"/>
      <c r="O4177" s="48"/>
      <c r="P4177" s="48"/>
      <c r="Q4177" s="44"/>
    </row>
    <row r="4178" spans="10:17" ht="12.75">
      <c r="J4178" s="9"/>
      <c r="O4178" s="48"/>
      <c r="P4178" s="48"/>
      <c r="Q4178" s="44"/>
    </row>
    <row r="4179" spans="10:17" ht="12.75">
      <c r="J4179" s="9"/>
      <c r="O4179" s="48"/>
      <c r="P4179" s="48"/>
      <c r="Q4179" s="44"/>
    </row>
    <row r="4180" spans="10:17" ht="12.75">
      <c r="J4180" s="9"/>
      <c r="O4180" s="48"/>
      <c r="P4180" s="48"/>
      <c r="Q4180" s="44"/>
    </row>
    <row r="4181" spans="10:17" ht="12.75">
      <c r="J4181" s="9"/>
      <c r="O4181" s="48"/>
      <c r="P4181" s="48"/>
      <c r="Q4181" s="44"/>
    </row>
    <row r="4182" spans="10:17" ht="12.75">
      <c r="J4182" s="9"/>
      <c r="O4182" s="48"/>
      <c r="P4182" s="48"/>
      <c r="Q4182" s="44"/>
    </row>
    <row r="4183" spans="10:17" ht="12.75">
      <c r="J4183" s="9"/>
      <c r="O4183" s="48"/>
      <c r="P4183" s="48"/>
      <c r="Q4183" s="44"/>
    </row>
    <row r="4184" spans="10:17" ht="12.75">
      <c r="J4184" s="9"/>
      <c r="O4184" s="48"/>
      <c r="P4184" s="48"/>
      <c r="Q4184" s="44"/>
    </row>
    <row r="4185" spans="10:17" ht="12.75">
      <c r="J4185" s="9"/>
      <c r="O4185" s="48"/>
      <c r="P4185" s="48"/>
      <c r="Q4185" s="44"/>
    </row>
    <row r="4186" spans="10:17" ht="12.75">
      <c r="J4186" s="9"/>
      <c r="O4186" s="48"/>
      <c r="P4186" s="48"/>
      <c r="Q4186" s="44"/>
    </row>
    <row r="4187" spans="10:17" ht="12.75">
      <c r="J4187" s="9"/>
      <c r="O4187" s="48"/>
      <c r="P4187" s="48"/>
      <c r="Q4187" s="44"/>
    </row>
    <row r="4188" spans="10:17" ht="12.75">
      <c r="J4188" s="9"/>
      <c r="O4188" s="48"/>
      <c r="P4188" s="48"/>
      <c r="Q4188" s="44"/>
    </row>
    <row r="4189" spans="10:17" ht="12.75">
      <c r="J4189" s="9"/>
      <c r="O4189" s="48"/>
      <c r="P4189" s="48"/>
      <c r="Q4189" s="44"/>
    </row>
    <row r="4190" spans="10:17" ht="12.75">
      <c r="J4190" s="9"/>
      <c r="O4190" s="48"/>
      <c r="P4190" s="48"/>
      <c r="Q4190" s="44"/>
    </row>
    <row r="4191" spans="10:17" ht="12.75">
      <c r="J4191" s="9"/>
      <c r="O4191" s="48"/>
      <c r="P4191" s="48"/>
      <c r="Q4191" s="44"/>
    </row>
    <row r="4192" spans="10:17" ht="12.75">
      <c r="J4192" s="9"/>
      <c r="O4192" s="48"/>
      <c r="P4192" s="48"/>
      <c r="Q4192" s="44"/>
    </row>
    <row r="4193" spans="10:17" ht="12.75">
      <c r="J4193" s="9"/>
      <c r="O4193" s="48"/>
      <c r="P4193" s="48"/>
      <c r="Q4193" s="44"/>
    </row>
    <row r="4194" spans="10:17" ht="12.75">
      <c r="J4194" s="9"/>
      <c r="O4194" s="48"/>
      <c r="P4194" s="48"/>
      <c r="Q4194" s="44"/>
    </row>
    <row r="4195" spans="10:17" ht="12.75">
      <c r="J4195" s="9"/>
      <c r="O4195" s="48"/>
      <c r="P4195" s="48"/>
      <c r="Q4195" s="44"/>
    </row>
    <row r="4196" spans="10:17" ht="12.75">
      <c r="J4196" s="9"/>
      <c r="O4196" s="48"/>
      <c r="P4196" s="48"/>
      <c r="Q4196" s="44"/>
    </row>
    <row r="4197" spans="10:17" ht="12.75">
      <c r="J4197" s="9"/>
      <c r="O4197" s="48"/>
      <c r="P4197" s="48"/>
      <c r="Q4197" s="44"/>
    </row>
    <row r="4198" spans="10:17" ht="12.75">
      <c r="J4198" s="9"/>
      <c r="O4198" s="48"/>
      <c r="P4198" s="48"/>
      <c r="Q4198" s="44"/>
    </row>
    <row r="4199" spans="10:17" ht="12.75">
      <c r="J4199" s="9"/>
      <c r="O4199" s="48"/>
      <c r="P4199" s="48"/>
      <c r="Q4199" s="44"/>
    </row>
    <row r="4200" spans="10:17" ht="12.75">
      <c r="J4200" s="9"/>
      <c r="O4200" s="48"/>
      <c r="P4200" s="48"/>
      <c r="Q4200" s="44"/>
    </row>
    <row r="4201" spans="10:17" ht="12.75">
      <c r="J4201" s="9"/>
      <c r="O4201" s="48"/>
      <c r="P4201" s="48"/>
      <c r="Q4201" s="44"/>
    </row>
    <row r="4202" spans="10:17" ht="12.75">
      <c r="J4202" s="9"/>
      <c r="O4202" s="48"/>
      <c r="P4202" s="48"/>
      <c r="Q4202" s="44"/>
    </row>
    <row r="4203" spans="10:17" ht="12.75">
      <c r="J4203" s="9"/>
      <c r="O4203" s="48"/>
      <c r="P4203" s="48"/>
      <c r="Q4203" s="44"/>
    </row>
    <row r="4204" spans="10:17" ht="12.75">
      <c r="J4204" s="9"/>
      <c r="O4204" s="48"/>
      <c r="P4204" s="48"/>
      <c r="Q4204" s="44"/>
    </row>
    <row r="4205" spans="10:17" ht="12.75">
      <c r="J4205" s="9"/>
      <c r="O4205" s="48"/>
      <c r="P4205" s="48"/>
      <c r="Q4205" s="44"/>
    </row>
    <row r="4206" spans="10:17" ht="12.75">
      <c r="J4206" s="9"/>
      <c r="O4206" s="48"/>
      <c r="P4206" s="48"/>
      <c r="Q4206" s="44"/>
    </row>
    <row r="4207" spans="10:17" ht="12.75">
      <c r="J4207" s="9"/>
      <c r="O4207" s="48"/>
      <c r="P4207" s="48"/>
      <c r="Q4207" s="44"/>
    </row>
    <row r="4208" spans="10:17" ht="12.75">
      <c r="J4208" s="9"/>
      <c r="O4208" s="48"/>
      <c r="P4208" s="48"/>
      <c r="Q4208" s="44"/>
    </row>
    <row r="4209" spans="10:17" ht="12.75">
      <c r="J4209" s="9"/>
      <c r="O4209" s="48"/>
      <c r="P4209" s="48"/>
      <c r="Q4209" s="44"/>
    </row>
    <row r="4210" spans="10:17" ht="12.75">
      <c r="J4210" s="9"/>
      <c r="O4210" s="48"/>
      <c r="P4210" s="48"/>
      <c r="Q4210" s="44"/>
    </row>
    <row r="4211" spans="10:17" ht="12.75">
      <c r="J4211" s="9"/>
      <c r="O4211" s="48"/>
      <c r="P4211" s="48"/>
      <c r="Q4211" s="44"/>
    </row>
    <row r="4212" spans="10:17" ht="12.75">
      <c r="J4212" s="9"/>
      <c r="O4212" s="48"/>
      <c r="P4212" s="48"/>
      <c r="Q4212" s="44"/>
    </row>
    <row r="4213" spans="10:17" ht="12.75">
      <c r="J4213" s="9"/>
      <c r="O4213" s="48"/>
      <c r="P4213" s="48"/>
      <c r="Q4213" s="44"/>
    </row>
    <row r="4214" spans="10:17" ht="12.75">
      <c r="J4214" s="9"/>
      <c r="O4214" s="48"/>
      <c r="P4214" s="48"/>
      <c r="Q4214" s="44"/>
    </row>
    <row r="4215" spans="10:17" ht="12.75">
      <c r="J4215" s="9"/>
      <c r="O4215" s="48"/>
      <c r="P4215" s="48"/>
      <c r="Q4215" s="44"/>
    </row>
    <row r="4216" spans="10:17" ht="12.75">
      <c r="J4216" s="9"/>
      <c r="O4216" s="48"/>
      <c r="P4216" s="48"/>
      <c r="Q4216" s="44"/>
    </row>
    <row r="4217" spans="10:17" ht="12.75">
      <c r="J4217" s="9"/>
      <c r="O4217" s="48"/>
      <c r="P4217" s="48"/>
      <c r="Q4217" s="44"/>
    </row>
    <row r="4218" spans="10:17" ht="12.75">
      <c r="J4218" s="9"/>
      <c r="O4218" s="48"/>
      <c r="P4218" s="48"/>
      <c r="Q4218" s="44"/>
    </row>
    <row r="4219" spans="10:17" ht="12.75">
      <c r="J4219" s="9"/>
      <c r="O4219" s="48"/>
      <c r="P4219" s="48"/>
      <c r="Q4219" s="44"/>
    </row>
    <row r="4220" spans="10:17" ht="12.75">
      <c r="J4220" s="9"/>
      <c r="O4220" s="48"/>
      <c r="P4220" s="48"/>
      <c r="Q4220" s="44"/>
    </row>
    <row r="4221" spans="10:17" ht="12.75">
      <c r="J4221" s="9"/>
      <c r="O4221" s="48"/>
      <c r="P4221" s="48"/>
      <c r="Q4221" s="44"/>
    </row>
    <row r="4222" spans="10:17" ht="12.75">
      <c r="J4222" s="9"/>
      <c r="O4222" s="48"/>
      <c r="P4222" s="48"/>
      <c r="Q4222" s="44"/>
    </row>
    <row r="4223" spans="10:17" ht="12.75">
      <c r="J4223" s="9"/>
      <c r="O4223" s="48"/>
      <c r="P4223" s="48"/>
      <c r="Q4223" s="44"/>
    </row>
    <row r="4224" spans="10:17" ht="12.75">
      <c r="J4224" s="9"/>
      <c r="O4224" s="48"/>
      <c r="P4224" s="48"/>
      <c r="Q4224" s="44"/>
    </row>
    <row r="4225" spans="10:17" ht="12.75">
      <c r="J4225" s="9"/>
      <c r="O4225" s="48"/>
      <c r="P4225" s="48"/>
      <c r="Q4225" s="44"/>
    </row>
    <row r="4226" spans="10:17" ht="12.75">
      <c r="J4226" s="9"/>
      <c r="O4226" s="48"/>
      <c r="P4226" s="48"/>
      <c r="Q4226" s="44"/>
    </row>
    <row r="4227" spans="10:17" ht="12.75">
      <c r="J4227" s="9"/>
      <c r="O4227" s="48"/>
      <c r="P4227" s="48"/>
      <c r="Q4227" s="44"/>
    </row>
    <row r="4228" spans="10:17" ht="12.75">
      <c r="J4228" s="9"/>
      <c r="O4228" s="48"/>
      <c r="P4228" s="48"/>
      <c r="Q4228" s="44"/>
    </row>
    <row r="4229" spans="10:17" ht="12.75">
      <c r="J4229" s="9"/>
      <c r="O4229" s="48"/>
      <c r="P4229" s="48"/>
      <c r="Q4229" s="44"/>
    </row>
    <row r="4230" spans="10:17" ht="12.75">
      <c r="J4230" s="9"/>
      <c r="O4230" s="48"/>
      <c r="P4230" s="48"/>
      <c r="Q4230" s="44"/>
    </row>
    <row r="4231" spans="10:17" ht="12.75">
      <c r="J4231" s="9"/>
      <c r="O4231" s="48"/>
      <c r="P4231" s="48"/>
      <c r="Q4231" s="44"/>
    </row>
    <row r="4232" spans="10:17" ht="12.75">
      <c r="J4232" s="9"/>
      <c r="O4232" s="48"/>
      <c r="P4232" s="48"/>
      <c r="Q4232" s="44"/>
    </row>
    <row r="4233" spans="10:17" ht="12.75">
      <c r="J4233" s="9"/>
      <c r="O4233" s="48"/>
      <c r="P4233" s="48"/>
      <c r="Q4233" s="44"/>
    </row>
    <row r="4234" spans="10:17" ht="12.75">
      <c r="J4234" s="9"/>
      <c r="O4234" s="48"/>
      <c r="P4234" s="48"/>
      <c r="Q4234" s="44"/>
    </row>
    <row r="4235" spans="10:17" ht="12.75">
      <c r="J4235" s="9"/>
      <c r="O4235" s="48"/>
      <c r="P4235" s="48"/>
      <c r="Q4235" s="44"/>
    </row>
    <row r="4236" spans="10:17" ht="12.75">
      <c r="J4236" s="9"/>
      <c r="O4236" s="48"/>
      <c r="P4236" s="48"/>
      <c r="Q4236" s="44"/>
    </row>
    <row r="4237" spans="10:17" ht="12.75">
      <c r="J4237" s="9"/>
      <c r="O4237" s="48"/>
      <c r="P4237" s="48"/>
      <c r="Q4237" s="44"/>
    </row>
    <row r="4238" spans="10:17" ht="12.75">
      <c r="J4238" s="9"/>
      <c r="O4238" s="48"/>
      <c r="P4238" s="48"/>
      <c r="Q4238" s="44"/>
    </row>
    <row r="4239" spans="10:17" ht="12.75">
      <c r="J4239" s="9"/>
      <c r="O4239" s="48"/>
      <c r="P4239" s="48"/>
      <c r="Q4239" s="44"/>
    </row>
    <row r="4240" spans="10:17" ht="12.75">
      <c r="J4240" s="9"/>
      <c r="O4240" s="48"/>
      <c r="P4240" s="48"/>
      <c r="Q4240" s="44"/>
    </row>
    <row r="4241" spans="10:17" ht="12.75">
      <c r="J4241" s="9"/>
      <c r="O4241" s="48"/>
      <c r="P4241" s="48"/>
      <c r="Q4241" s="44"/>
    </row>
    <row r="4242" spans="10:17" ht="12.75">
      <c r="J4242" s="9"/>
      <c r="O4242" s="48"/>
      <c r="P4242" s="48"/>
      <c r="Q4242" s="44"/>
    </row>
    <row r="4243" spans="10:17" ht="12.75">
      <c r="J4243" s="9"/>
      <c r="O4243" s="48"/>
      <c r="P4243" s="48"/>
      <c r="Q4243" s="44"/>
    </row>
    <row r="4244" spans="10:17" ht="12.75">
      <c r="J4244" s="9"/>
      <c r="O4244" s="48"/>
      <c r="P4244" s="48"/>
      <c r="Q4244" s="44"/>
    </row>
    <row r="4245" spans="10:17" ht="12.75">
      <c r="J4245" s="9"/>
      <c r="O4245" s="48"/>
      <c r="P4245" s="48"/>
      <c r="Q4245" s="44"/>
    </row>
    <row r="4246" spans="10:17" ht="12.75">
      <c r="J4246" s="9"/>
      <c r="O4246" s="48"/>
      <c r="P4246" s="48"/>
      <c r="Q4246" s="44"/>
    </row>
    <row r="4247" spans="10:17" ht="12.75">
      <c r="J4247" s="9"/>
      <c r="O4247" s="48"/>
      <c r="P4247" s="48"/>
      <c r="Q4247" s="44"/>
    </row>
    <row r="4248" spans="10:17" ht="12.75">
      <c r="J4248" s="9"/>
      <c r="O4248" s="48"/>
      <c r="P4248" s="48"/>
      <c r="Q4248" s="44"/>
    </row>
    <row r="4249" spans="10:17" ht="12.75">
      <c r="J4249" s="9"/>
      <c r="O4249" s="48"/>
      <c r="P4249" s="48"/>
      <c r="Q4249" s="44"/>
    </row>
    <row r="4250" spans="10:17" ht="12.75">
      <c r="J4250" s="9"/>
      <c r="O4250" s="48"/>
      <c r="P4250" s="48"/>
      <c r="Q4250" s="44"/>
    </row>
    <row r="4251" spans="10:17" ht="12.75">
      <c r="J4251" s="9"/>
      <c r="O4251" s="48"/>
      <c r="P4251" s="48"/>
      <c r="Q4251" s="44"/>
    </row>
    <row r="4252" spans="10:17" ht="12.75">
      <c r="J4252" s="9"/>
      <c r="O4252" s="48"/>
      <c r="P4252" s="48"/>
      <c r="Q4252" s="44"/>
    </row>
    <row r="4253" spans="10:17" ht="12.75">
      <c r="J4253" s="9"/>
      <c r="O4253" s="48"/>
      <c r="P4253" s="48"/>
      <c r="Q4253" s="44"/>
    </row>
    <row r="4254" spans="10:17" ht="12.75">
      <c r="J4254" s="9"/>
      <c r="O4254" s="48"/>
      <c r="P4254" s="48"/>
      <c r="Q4254" s="44"/>
    </row>
    <row r="4255" spans="10:17" ht="12.75">
      <c r="J4255" s="9"/>
      <c r="O4255" s="48"/>
      <c r="P4255" s="48"/>
      <c r="Q4255" s="44"/>
    </row>
    <row r="4256" spans="10:17" ht="12.75">
      <c r="J4256" s="9"/>
      <c r="O4256" s="48"/>
      <c r="P4256" s="48"/>
      <c r="Q4256" s="44"/>
    </row>
    <row r="4257" spans="10:17" ht="12.75">
      <c r="J4257" s="9"/>
      <c r="O4257" s="48"/>
      <c r="P4257" s="48"/>
      <c r="Q4257" s="44"/>
    </row>
    <row r="4258" spans="10:17" ht="12.75">
      <c r="J4258" s="9"/>
      <c r="O4258" s="48"/>
      <c r="P4258" s="48"/>
      <c r="Q4258" s="44"/>
    </row>
    <row r="4259" spans="10:17" ht="12.75">
      <c r="J4259" s="9"/>
      <c r="O4259" s="48"/>
      <c r="P4259" s="48"/>
      <c r="Q4259" s="44"/>
    </row>
    <row r="4260" spans="10:17" ht="12.75">
      <c r="J4260" s="9"/>
      <c r="O4260" s="48"/>
      <c r="P4260" s="48"/>
      <c r="Q4260" s="44"/>
    </row>
    <row r="4261" spans="10:17" ht="12.75">
      <c r="J4261" s="9"/>
      <c r="O4261" s="48"/>
      <c r="P4261" s="48"/>
      <c r="Q4261" s="44"/>
    </row>
    <row r="4262" spans="10:17" ht="12.75">
      <c r="J4262" s="9"/>
      <c r="O4262" s="48"/>
      <c r="P4262" s="48"/>
      <c r="Q4262" s="44"/>
    </row>
    <row r="4263" spans="10:17" ht="12.75">
      <c r="J4263" s="9"/>
      <c r="O4263" s="48"/>
      <c r="P4263" s="48"/>
      <c r="Q4263" s="44"/>
    </row>
    <row r="4264" spans="10:17" ht="12.75">
      <c r="J4264" s="9"/>
      <c r="O4264" s="48"/>
      <c r="P4264" s="48"/>
      <c r="Q4264" s="44"/>
    </row>
    <row r="4265" spans="10:17" ht="12.75">
      <c r="J4265" s="9"/>
      <c r="O4265" s="48"/>
      <c r="P4265" s="48"/>
      <c r="Q4265" s="44"/>
    </row>
    <row r="4266" spans="10:17" ht="12.75">
      <c r="J4266" s="9"/>
      <c r="O4266" s="48"/>
      <c r="P4266" s="48"/>
      <c r="Q4266" s="44"/>
    </row>
    <row r="4267" spans="10:17" ht="12.75">
      <c r="J4267" s="9"/>
      <c r="O4267" s="48"/>
      <c r="P4267" s="48"/>
      <c r="Q4267" s="44"/>
    </row>
    <row r="4268" spans="10:17" ht="12.75">
      <c r="J4268" s="9"/>
      <c r="O4268" s="48"/>
      <c r="P4268" s="48"/>
      <c r="Q4268" s="44"/>
    </row>
    <row r="4269" spans="10:17" ht="12.75">
      <c r="J4269" s="9"/>
      <c r="O4269" s="48"/>
      <c r="P4269" s="48"/>
      <c r="Q4269" s="44"/>
    </row>
    <row r="4270" spans="10:17" ht="12.75">
      <c r="J4270" s="9"/>
      <c r="O4270" s="48"/>
      <c r="P4270" s="48"/>
      <c r="Q4270" s="44"/>
    </row>
    <row r="4271" spans="10:17" ht="12.75">
      <c r="J4271" s="9"/>
      <c r="O4271" s="48"/>
      <c r="P4271" s="48"/>
      <c r="Q4271" s="44"/>
    </row>
    <row r="4272" spans="10:17" ht="12.75">
      <c r="J4272" s="9"/>
      <c r="O4272" s="48"/>
      <c r="P4272" s="48"/>
      <c r="Q4272" s="44"/>
    </row>
    <row r="4273" spans="10:17" ht="12.75">
      <c r="J4273" s="9"/>
      <c r="O4273" s="48"/>
      <c r="P4273" s="48"/>
      <c r="Q4273" s="44"/>
    </row>
    <row r="4274" spans="10:17" ht="12.75">
      <c r="J4274" s="9"/>
      <c r="O4274" s="48"/>
      <c r="P4274" s="48"/>
      <c r="Q4274" s="44"/>
    </row>
    <row r="4275" spans="10:17" ht="12.75">
      <c r="J4275" s="9"/>
      <c r="O4275" s="48"/>
      <c r="P4275" s="48"/>
      <c r="Q4275" s="44"/>
    </row>
    <row r="4276" spans="10:17" ht="12.75">
      <c r="J4276" s="9"/>
      <c r="O4276" s="48"/>
      <c r="P4276" s="48"/>
      <c r="Q4276" s="44"/>
    </row>
    <row r="4277" spans="10:17" ht="12.75">
      <c r="J4277" s="9"/>
      <c r="O4277" s="48"/>
      <c r="P4277" s="48"/>
      <c r="Q4277" s="44"/>
    </row>
    <row r="4278" spans="10:17" ht="12.75">
      <c r="J4278" s="9"/>
      <c r="O4278" s="48"/>
      <c r="P4278" s="48"/>
      <c r="Q4278" s="44"/>
    </row>
    <row r="4279" spans="10:17" ht="12.75">
      <c r="J4279" s="9"/>
      <c r="O4279" s="48"/>
      <c r="P4279" s="48"/>
      <c r="Q4279" s="44"/>
    </row>
    <row r="4280" spans="10:17" ht="12.75">
      <c r="J4280" s="9"/>
      <c r="O4280" s="48"/>
      <c r="P4280" s="48"/>
      <c r="Q4280" s="44"/>
    </row>
    <row r="4281" spans="10:17" ht="12.75">
      <c r="J4281" s="9"/>
      <c r="O4281" s="48"/>
      <c r="P4281" s="48"/>
      <c r="Q4281" s="44"/>
    </row>
    <row r="4282" spans="10:17" ht="12.75">
      <c r="J4282" s="9"/>
      <c r="O4282" s="48"/>
      <c r="P4282" s="48"/>
      <c r="Q4282" s="44"/>
    </row>
    <row r="4283" spans="10:17" ht="12.75">
      <c r="J4283" s="9"/>
      <c r="O4283" s="48"/>
      <c r="P4283" s="48"/>
      <c r="Q4283" s="44"/>
    </row>
    <row r="4284" spans="10:17" ht="12.75">
      <c r="J4284" s="9"/>
      <c r="O4284" s="48"/>
      <c r="P4284" s="48"/>
      <c r="Q4284" s="44"/>
    </row>
    <row r="4285" spans="10:17" ht="12.75">
      <c r="J4285" s="9"/>
      <c r="O4285" s="48"/>
      <c r="P4285" s="48"/>
      <c r="Q4285" s="44"/>
    </row>
    <row r="4286" spans="10:17" ht="12.75">
      <c r="J4286" s="9"/>
      <c r="O4286" s="48"/>
      <c r="P4286" s="48"/>
      <c r="Q4286" s="44"/>
    </row>
    <row r="4287" spans="10:17" ht="12.75">
      <c r="J4287" s="9"/>
      <c r="O4287" s="48"/>
      <c r="P4287" s="48"/>
      <c r="Q4287" s="44"/>
    </row>
    <row r="4288" spans="10:17" ht="12.75">
      <c r="J4288" s="9"/>
      <c r="O4288" s="48"/>
      <c r="P4288" s="48"/>
      <c r="Q4288" s="44"/>
    </row>
    <row r="4289" spans="10:17" ht="12.75">
      <c r="J4289" s="9"/>
      <c r="O4289" s="48"/>
      <c r="P4289" s="48"/>
      <c r="Q4289" s="44"/>
    </row>
    <row r="4290" spans="10:17" ht="12.75">
      <c r="J4290" s="9"/>
      <c r="O4290" s="48"/>
      <c r="P4290" s="48"/>
      <c r="Q4290" s="44"/>
    </row>
    <row r="4291" spans="10:17" ht="12.75">
      <c r="J4291" s="9"/>
      <c r="O4291" s="48"/>
      <c r="P4291" s="48"/>
      <c r="Q4291" s="44"/>
    </row>
    <row r="4292" spans="10:17" ht="12.75">
      <c r="J4292" s="9"/>
      <c r="O4292" s="48"/>
      <c r="P4292" s="48"/>
      <c r="Q4292" s="44"/>
    </row>
    <row r="4293" spans="10:17" ht="12.75">
      <c r="J4293" s="9"/>
      <c r="O4293" s="48"/>
      <c r="P4293" s="48"/>
      <c r="Q4293" s="44"/>
    </row>
    <row r="4294" spans="10:17" ht="12.75">
      <c r="J4294" s="9"/>
      <c r="O4294" s="48"/>
      <c r="P4294" s="48"/>
      <c r="Q4294" s="44"/>
    </row>
    <row r="4295" spans="10:17" ht="12.75">
      <c r="J4295" s="9"/>
      <c r="O4295" s="48"/>
      <c r="P4295" s="48"/>
      <c r="Q4295" s="44"/>
    </row>
    <row r="4296" spans="10:17" ht="12.75">
      <c r="J4296" s="9"/>
      <c r="O4296" s="48"/>
      <c r="P4296" s="48"/>
      <c r="Q4296" s="44"/>
    </row>
    <row r="4297" spans="10:17" ht="12.75">
      <c r="J4297" s="9"/>
      <c r="O4297" s="48"/>
      <c r="P4297" s="48"/>
      <c r="Q4297" s="44"/>
    </row>
    <row r="4298" spans="10:17" ht="12.75">
      <c r="J4298" s="9"/>
      <c r="O4298" s="48"/>
      <c r="P4298" s="48"/>
      <c r="Q4298" s="44"/>
    </row>
    <row r="4299" spans="10:17" ht="12.75">
      <c r="J4299" s="9"/>
      <c r="O4299" s="48"/>
      <c r="P4299" s="48"/>
      <c r="Q4299" s="44"/>
    </row>
    <row r="4300" spans="10:17" ht="12.75">
      <c r="J4300" s="9"/>
      <c r="O4300" s="48"/>
      <c r="P4300" s="48"/>
      <c r="Q4300" s="44"/>
    </row>
    <row r="4301" spans="10:17" ht="12.75">
      <c r="J4301" s="9"/>
      <c r="O4301" s="48"/>
      <c r="P4301" s="48"/>
      <c r="Q4301" s="44"/>
    </row>
    <row r="4302" spans="10:17" ht="12.75">
      <c r="J4302" s="9"/>
      <c r="O4302" s="48"/>
      <c r="P4302" s="48"/>
      <c r="Q4302" s="44"/>
    </row>
    <row r="4303" spans="10:17" ht="12.75">
      <c r="J4303" s="9"/>
      <c r="O4303" s="48"/>
      <c r="P4303" s="48"/>
      <c r="Q4303" s="44"/>
    </row>
    <row r="4304" spans="10:17" ht="12.75">
      <c r="J4304" s="9"/>
      <c r="O4304" s="48"/>
      <c r="P4304" s="48"/>
      <c r="Q4304" s="44"/>
    </row>
    <row r="4305" spans="10:17" ht="12.75">
      <c r="J4305" s="9"/>
      <c r="O4305" s="48"/>
      <c r="P4305" s="48"/>
      <c r="Q4305" s="44"/>
    </row>
    <row r="4306" spans="10:17" ht="12.75">
      <c r="J4306" s="9"/>
      <c r="O4306" s="48"/>
      <c r="P4306" s="48"/>
      <c r="Q4306" s="44"/>
    </row>
    <row r="4307" spans="10:17" ht="12.75">
      <c r="J4307" s="9"/>
      <c r="O4307" s="48"/>
      <c r="P4307" s="48"/>
      <c r="Q4307" s="44"/>
    </row>
    <row r="4308" spans="10:17" ht="12.75">
      <c r="J4308" s="9"/>
      <c r="O4308" s="48"/>
      <c r="P4308" s="48"/>
      <c r="Q4308" s="44"/>
    </row>
    <row r="4309" spans="10:17" ht="12.75">
      <c r="J4309" s="9"/>
      <c r="O4309" s="48"/>
      <c r="P4309" s="48"/>
      <c r="Q4309" s="44"/>
    </row>
    <row r="4310" spans="10:17" ht="12.75">
      <c r="J4310" s="9"/>
      <c r="O4310" s="48"/>
      <c r="P4310" s="48"/>
      <c r="Q4310" s="44"/>
    </row>
    <row r="4311" spans="10:17" ht="12.75">
      <c r="J4311" s="9"/>
      <c r="O4311" s="48"/>
      <c r="P4311" s="48"/>
      <c r="Q4311" s="44"/>
    </row>
    <row r="4312" spans="10:17" ht="12.75">
      <c r="J4312" s="9"/>
      <c r="O4312" s="48"/>
      <c r="P4312" s="48"/>
      <c r="Q4312" s="44"/>
    </row>
    <row r="4313" spans="10:17" ht="12.75">
      <c r="J4313" s="9"/>
      <c r="O4313" s="48"/>
      <c r="P4313" s="48"/>
      <c r="Q4313" s="44"/>
    </row>
    <row r="4314" spans="10:17" ht="12.75">
      <c r="J4314" s="9"/>
      <c r="O4314" s="48"/>
      <c r="P4314" s="48"/>
      <c r="Q4314" s="44"/>
    </row>
    <row r="4315" spans="10:17" ht="12.75">
      <c r="J4315" s="9"/>
      <c r="O4315" s="48"/>
      <c r="P4315" s="48"/>
      <c r="Q4315" s="44"/>
    </row>
    <row r="4316" spans="10:17" ht="12.75">
      <c r="J4316" s="9"/>
      <c r="O4316" s="48"/>
      <c r="P4316" s="48"/>
      <c r="Q4316" s="44"/>
    </row>
    <row r="4317" spans="10:17" ht="12.75">
      <c r="J4317" s="9"/>
      <c r="O4317" s="48"/>
      <c r="P4317" s="48"/>
      <c r="Q4317" s="44"/>
    </row>
    <row r="4318" spans="10:17" ht="12.75">
      <c r="J4318" s="9"/>
      <c r="O4318" s="48"/>
      <c r="P4318" s="48"/>
      <c r="Q4318" s="44"/>
    </row>
    <row r="4319" spans="10:17" ht="12.75">
      <c r="J4319" s="9"/>
      <c r="O4319" s="48"/>
      <c r="P4319" s="48"/>
      <c r="Q4319" s="44"/>
    </row>
    <row r="4320" spans="10:17" ht="12.75">
      <c r="J4320" s="9"/>
      <c r="O4320" s="48"/>
      <c r="P4320" s="48"/>
      <c r="Q4320" s="44"/>
    </row>
    <row r="4321" spans="10:17" ht="12.75">
      <c r="J4321" s="9"/>
      <c r="O4321" s="48"/>
      <c r="P4321" s="48"/>
      <c r="Q4321" s="44"/>
    </row>
    <row r="4322" spans="10:17" ht="12.75">
      <c r="J4322" s="9"/>
      <c r="O4322" s="48"/>
      <c r="P4322" s="48"/>
      <c r="Q4322" s="44"/>
    </row>
    <row r="4323" spans="10:17" ht="12.75">
      <c r="J4323" s="9"/>
      <c r="O4323" s="48"/>
      <c r="P4323" s="48"/>
      <c r="Q4323" s="44"/>
    </row>
    <row r="4324" spans="10:17" ht="12.75">
      <c r="J4324" s="9"/>
      <c r="O4324" s="48"/>
      <c r="P4324" s="48"/>
      <c r="Q4324" s="44"/>
    </row>
    <row r="4325" spans="10:17" ht="12.75">
      <c r="J4325" s="9"/>
      <c r="O4325" s="48"/>
      <c r="P4325" s="48"/>
      <c r="Q4325" s="44"/>
    </row>
    <row r="4326" spans="10:17" ht="12.75">
      <c r="J4326" s="9"/>
      <c r="O4326" s="48"/>
      <c r="P4326" s="48"/>
      <c r="Q4326" s="44"/>
    </row>
    <row r="4327" spans="10:17" ht="12.75">
      <c r="J4327" s="9"/>
      <c r="O4327" s="48"/>
      <c r="P4327" s="48"/>
      <c r="Q4327" s="44"/>
    </row>
    <row r="4328" spans="10:17" ht="12.75">
      <c r="J4328" s="9"/>
      <c r="O4328" s="48"/>
      <c r="P4328" s="48"/>
      <c r="Q4328" s="44"/>
    </row>
    <row r="4329" spans="10:17" ht="12.75">
      <c r="J4329" s="9"/>
      <c r="O4329" s="48"/>
      <c r="P4329" s="48"/>
      <c r="Q4329" s="44"/>
    </row>
    <row r="4330" spans="10:17" ht="12.75">
      <c r="J4330" s="9"/>
      <c r="O4330" s="48"/>
      <c r="P4330" s="48"/>
      <c r="Q4330" s="44"/>
    </row>
    <row r="4331" spans="10:17" ht="12.75">
      <c r="J4331" s="9"/>
      <c r="O4331" s="48"/>
      <c r="P4331" s="48"/>
      <c r="Q4331" s="44"/>
    </row>
    <row r="4332" spans="10:17" ht="12.75">
      <c r="J4332" s="9"/>
      <c r="O4332" s="48"/>
      <c r="P4332" s="48"/>
      <c r="Q4332" s="44"/>
    </row>
    <row r="4333" spans="10:17" ht="12.75">
      <c r="J4333" s="9"/>
      <c r="O4333" s="48"/>
      <c r="P4333" s="48"/>
      <c r="Q4333" s="44"/>
    </row>
    <row r="4334" spans="10:17" ht="12.75">
      <c r="J4334" s="9"/>
      <c r="O4334" s="48"/>
      <c r="P4334" s="48"/>
      <c r="Q4334" s="44"/>
    </row>
    <row r="4335" spans="10:17" ht="12.75">
      <c r="J4335" s="9"/>
      <c r="O4335" s="48"/>
      <c r="P4335" s="48"/>
      <c r="Q4335" s="44"/>
    </row>
    <row r="4336" spans="10:17" ht="12.75">
      <c r="J4336" s="9"/>
      <c r="O4336" s="48"/>
      <c r="P4336" s="48"/>
      <c r="Q4336" s="44"/>
    </row>
    <row r="4337" spans="10:17" ht="12.75">
      <c r="J4337" s="9"/>
      <c r="O4337" s="48"/>
      <c r="P4337" s="48"/>
      <c r="Q4337" s="44"/>
    </row>
    <row r="4338" spans="10:17" ht="12.75">
      <c r="J4338" s="9"/>
      <c r="O4338" s="48"/>
      <c r="P4338" s="48"/>
      <c r="Q4338" s="44"/>
    </row>
    <row r="4339" spans="10:17" ht="12.75">
      <c r="J4339" s="9"/>
      <c r="O4339" s="48"/>
      <c r="P4339" s="48"/>
      <c r="Q4339" s="44"/>
    </row>
    <row r="4340" spans="10:17" ht="12.75">
      <c r="J4340" s="9"/>
      <c r="O4340" s="48"/>
      <c r="P4340" s="48"/>
      <c r="Q4340" s="44"/>
    </row>
    <row r="4341" spans="10:17" ht="12.75">
      <c r="J4341" s="9"/>
      <c r="O4341" s="48"/>
      <c r="P4341" s="48"/>
      <c r="Q4341" s="44"/>
    </row>
    <row r="4342" spans="10:17" ht="12.75">
      <c r="J4342" s="9"/>
      <c r="O4342" s="48"/>
      <c r="P4342" s="48"/>
      <c r="Q4342" s="44"/>
    </row>
    <row r="4343" spans="10:17" ht="12.75">
      <c r="J4343" s="9"/>
      <c r="O4343" s="48"/>
      <c r="P4343" s="48"/>
      <c r="Q4343" s="44"/>
    </row>
    <row r="4344" spans="10:17" ht="12.75">
      <c r="J4344" s="9"/>
      <c r="O4344" s="48"/>
      <c r="P4344" s="48"/>
      <c r="Q4344" s="44"/>
    </row>
    <row r="4345" spans="10:17" ht="12.75">
      <c r="J4345" s="9"/>
      <c r="O4345" s="48"/>
      <c r="P4345" s="48"/>
      <c r="Q4345" s="44"/>
    </row>
    <row r="4346" spans="10:17" ht="12.75">
      <c r="J4346" s="9"/>
      <c r="O4346" s="48"/>
      <c r="P4346" s="48"/>
      <c r="Q4346" s="44"/>
    </row>
    <row r="4347" spans="10:17" ht="12.75">
      <c r="J4347" s="9"/>
      <c r="O4347" s="48"/>
      <c r="P4347" s="48"/>
      <c r="Q4347" s="44"/>
    </row>
    <row r="4348" spans="10:17" ht="12.75">
      <c r="J4348" s="9"/>
      <c r="O4348" s="48"/>
      <c r="P4348" s="48"/>
      <c r="Q4348" s="44"/>
    </row>
    <row r="4349" spans="10:17" ht="12.75">
      <c r="J4349" s="9"/>
      <c r="O4349" s="48"/>
      <c r="P4349" s="48"/>
      <c r="Q4349" s="44"/>
    </row>
    <row r="4350" spans="10:17" ht="12.75">
      <c r="J4350" s="9"/>
      <c r="O4350" s="48"/>
      <c r="P4350" s="48"/>
      <c r="Q4350" s="44"/>
    </row>
    <row r="4351" spans="10:17" ht="12.75">
      <c r="J4351" s="9"/>
      <c r="O4351" s="48"/>
      <c r="P4351" s="48"/>
      <c r="Q4351" s="44"/>
    </row>
    <row r="4352" spans="10:17" ht="12.75">
      <c r="J4352" s="9"/>
      <c r="O4352" s="48"/>
      <c r="P4352" s="48"/>
      <c r="Q4352" s="44"/>
    </row>
    <row r="4353" spans="10:17" ht="12.75">
      <c r="J4353" s="9"/>
      <c r="O4353" s="48"/>
      <c r="P4353" s="48"/>
      <c r="Q4353" s="44"/>
    </row>
    <row r="4354" spans="10:17" ht="12.75">
      <c r="J4354" s="9"/>
      <c r="O4354" s="48"/>
      <c r="P4354" s="48"/>
      <c r="Q4354" s="44"/>
    </row>
    <row r="4355" spans="10:17" ht="12.75">
      <c r="J4355" s="9"/>
      <c r="O4355" s="48"/>
      <c r="P4355" s="48"/>
      <c r="Q4355" s="44"/>
    </row>
    <row r="4356" spans="10:17" ht="12.75">
      <c r="J4356" s="9"/>
      <c r="O4356" s="48"/>
      <c r="P4356" s="48"/>
      <c r="Q4356" s="44"/>
    </row>
    <row r="4357" spans="10:17" ht="12.75">
      <c r="J4357" s="9"/>
      <c r="O4357" s="48"/>
      <c r="P4357" s="48"/>
      <c r="Q4357" s="44"/>
    </row>
    <row r="4358" spans="10:17" ht="12.75">
      <c r="J4358" s="9"/>
      <c r="O4358" s="48"/>
      <c r="P4358" s="48"/>
      <c r="Q4358" s="44"/>
    </row>
    <row r="4359" spans="10:17" ht="12.75">
      <c r="J4359" s="9"/>
      <c r="O4359" s="48"/>
      <c r="P4359" s="48"/>
      <c r="Q4359" s="44"/>
    </row>
    <row r="4360" spans="10:17" ht="12.75">
      <c r="J4360" s="9"/>
      <c r="O4360" s="48"/>
      <c r="P4360" s="48"/>
      <c r="Q4360" s="44"/>
    </row>
    <row r="4361" spans="10:17" ht="12.75">
      <c r="J4361" s="9"/>
      <c r="O4361" s="48"/>
      <c r="P4361" s="48"/>
      <c r="Q4361" s="44"/>
    </row>
    <row r="4362" spans="10:17" ht="12.75">
      <c r="J4362" s="9"/>
      <c r="O4362" s="48"/>
      <c r="P4362" s="48"/>
      <c r="Q4362" s="44"/>
    </row>
    <row r="4363" spans="10:17" ht="12.75">
      <c r="J4363" s="9"/>
      <c r="O4363" s="48"/>
      <c r="P4363" s="48"/>
      <c r="Q4363" s="44"/>
    </row>
    <row r="4364" spans="10:17" ht="12.75">
      <c r="J4364" s="9"/>
      <c r="O4364" s="48"/>
      <c r="P4364" s="48"/>
      <c r="Q4364" s="44"/>
    </row>
    <row r="4365" spans="10:17" ht="12.75">
      <c r="J4365" s="9"/>
      <c r="O4365" s="48"/>
      <c r="P4365" s="48"/>
      <c r="Q4365" s="44"/>
    </row>
    <row r="4366" spans="10:17" ht="12.75">
      <c r="J4366" s="9"/>
      <c r="O4366" s="48"/>
      <c r="P4366" s="48"/>
      <c r="Q4366" s="44"/>
    </row>
    <row r="4367" spans="10:17" ht="12.75">
      <c r="J4367" s="9"/>
      <c r="O4367" s="48"/>
      <c r="P4367" s="48"/>
      <c r="Q4367" s="44"/>
    </row>
    <row r="4368" spans="10:17" ht="12.75">
      <c r="J4368" s="9"/>
      <c r="O4368" s="48"/>
      <c r="P4368" s="48"/>
      <c r="Q4368" s="44"/>
    </row>
    <row r="4369" spans="10:17" ht="12.75">
      <c r="J4369" s="9"/>
      <c r="O4369" s="48"/>
      <c r="P4369" s="48"/>
      <c r="Q4369" s="44"/>
    </row>
    <row r="4370" spans="10:17" ht="12.75">
      <c r="J4370" s="9"/>
      <c r="O4370" s="48"/>
      <c r="P4370" s="48"/>
      <c r="Q4370" s="44"/>
    </row>
    <row r="4371" spans="10:17" ht="12.75">
      <c r="J4371" s="9"/>
      <c r="O4371" s="48"/>
      <c r="P4371" s="48"/>
      <c r="Q4371" s="44"/>
    </row>
    <row r="4372" spans="10:17" ht="12.75">
      <c r="J4372" s="9"/>
      <c r="O4372" s="48"/>
      <c r="P4372" s="48"/>
      <c r="Q4372" s="44"/>
    </row>
    <row r="4373" spans="10:17" ht="12.75">
      <c r="J4373" s="9"/>
      <c r="O4373" s="48"/>
      <c r="P4373" s="48"/>
      <c r="Q4373" s="44"/>
    </row>
    <row r="4374" spans="10:17" ht="12.75">
      <c r="J4374" s="9"/>
      <c r="O4374" s="48"/>
      <c r="P4374" s="48"/>
      <c r="Q4374" s="44"/>
    </row>
    <row r="4375" spans="10:17" ht="12.75">
      <c r="J4375" s="9"/>
      <c r="O4375" s="48"/>
      <c r="P4375" s="48"/>
      <c r="Q4375" s="44"/>
    </row>
    <row r="4376" spans="10:17" ht="12.75">
      <c r="J4376" s="9"/>
      <c r="O4376" s="48"/>
      <c r="P4376" s="48"/>
      <c r="Q4376" s="44"/>
    </row>
    <row r="4377" spans="10:17" ht="12.75">
      <c r="J4377" s="9"/>
      <c r="O4377" s="48"/>
      <c r="P4377" s="48"/>
      <c r="Q4377" s="44"/>
    </row>
    <row r="4378" spans="10:17" ht="12.75">
      <c r="J4378" s="9"/>
      <c r="O4378" s="48"/>
      <c r="P4378" s="48"/>
      <c r="Q4378" s="44"/>
    </row>
    <row r="4379" spans="10:17" ht="12.75">
      <c r="J4379" s="9"/>
      <c r="O4379" s="48"/>
      <c r="P4379" s="48"/>
      <c r="Q4379" s="44"/>
    </row>
    <row r="4380" spans="10:17" ht="12.75">
      <c r="J4380" s="9"/>
      <c r="O4380" s="48"/>
      <c r="P4380" s="48"/>
      <c r="Q4380" s="44"/>
    </row>
    <row r="4381" spans="10:17" ht="12.75">
      <c r="J4381" s="9"/>
      <c r="O4381" s="48"/>
      <c r="P4381" s="48"/>
      <c r="Q4381" s="44"/>
    </row>
    <row r="4382" spans="10:17" ht="12.75">
      <c r="J4382" s="9"/>
      <c r="O4382" s="48"/>
      <c r="P4382" s="48"/>
      <c r="Q4382" s="44"/>
    </row>
    <row r="4383" spans="10:17" ht="12.75">
      <c r="J4383" s="9"/>
      <c r="O4383" s="48"/>
      <c r="P4383" s="48"/>
      <c r="Q4383" s="44"/>
    </row>
    <row r="4384" spans="10:17" ht="12.75">
      <c r="J4384" s="9"/>
      <c r="O4384" s="48"/>
      <c r="P4384" s="48"/>
      <c r="Q4384" s="44"/>
    </row>
    <row r="4385" spans="10:17" ht="12.75">
      <c r="J4385" s="9"/>
      <c r="O4385" s="48"/>
      <c r="P4385" s="48"/>
      <c r="Q4385" s="44"/>
    </row>
    <row r="4386" spans="10:17" ht="12.75">
      <c r="J4386" s="9"/>
      <c r="O4386" s="48"/>
      <c r="P4386" s="48"/>
      <c r="Q4386" s="44"/>
    </row>
    <row r="4387" spans="10:17" ht="12.75">
      <c r="J4387" s="9"/>
      <c r="O4387" s="48"/>
      <c r="P4387" s="48"/>
      <c r="Q4387" s="44"/>
    </row>
    <row r="4388" spans="10:17" ht="12.75">
      <c r="J4388" s="9"/>
      <c r="O4388" s="48"/>
      <c r="P4388" s="48"/>
      <c r="Q4388" s="44"/>
    </row>
    <row r="4389" spans="10:17" ht="12.75">
      <c r="J4389" s="9"/>
      <c r="O4389" s="48"/>
      <c r="P4389" s="48"/>
      <c r="Q4389" s="44"/>
    </row>
    <row r="4390" spans="10:17" ht="12.75">
      <c r="J4390" s="9"/>
      <c r="O4390" s="48"/>
      <c r="P4390" s="48"/>
      <c r="Q4390" s="44"/>
    </row>
    <row r="4391" spans="10:17" ht="12.75">
      <c r="J4391" s="9"/>
      <c r="O4391" s="48"/>
      <c r="P4391" s="48"/>
      <c r="Q4391" s="44"/>
    </row>
    <row r="4392" spans="10:17" ht="12.75">
      <c r="J4392" s="9"/>
      <c r="O4392" s="48"/>
      <c r="P4392" s="48"/>
      <c r="Q4392" s="44"/>
    </row>
    <row r="4393" spans="10:17" ht="12.75">
      <c r="J4393" s="9"/>
      <c r="O4393" s="48"/>
      <c r="P4393" s="48"/>
      <c r="Q4393" s="44"/>
    </row>
    <row r="4394" spans="10:17" ht="12.75">
      <c r="J4394" s="9"/>
      <c r="O4394" s="48"/>
      <c r="P4394" s="48"/>
      <c r="Q4394" s="44"/>
    </row>
    <row r="4395" spans="10:17" ht="12.75">
      <c r="J4395" s="9"/>
      <c r="O4395" s="48"/>
      <c r="P4395" s="48"/>
      <c r="Q4395" s="44"/>
    </row>
    <row r="4396" spans="10:17" ht="12.75">
      <c r="J4396" s="9"/>
      <c r="O4396" s="48"/>
      <c r="P4396" s="48"/>
      <c r="Q4396" s="44"/>
    </row>
    <row r="4397" spans="10:17" ht="12.75">
      <c r="J4397" s="9"/>
      <c r="O4397" s="48"/>
      <c r="P4397" s="48"/>
      <c r="Q4397" s="44"/>
    </row>
    <row r="4398" spans="10:17" ht="12.75">
      <c r="J4398" s="9"/>
      <c r="O4398" s="48"/>
      <c r="P4398" s="48"/>
      <c r="Q4398" s="44"/>
    </row>
    <row r="4399" spans="10:17" ht="12.75">
      <c r="J4399" s="9"/>
      <c r="O4399" s="48"/>
      <c r="P4399" s="48"/>
      <c r="Q4399" s="44"/>
    </row>
    <row r="4400" spans="10:17" ht="12.75">
      <c r="J4400" s="9"/>
      <c r="O4400" s="48"/>
      <c r="P4400" s="48"/>
      <c r="Q4400" s="44"/>
    </row>
    <row r="4401" spans="10:17" ht="12.75">
      <c r="J4401" s="9"/>
      <c r="O4401" s="48"/>
      <c r="P4401" s="48"/>
      <c r="Q4401" s="44"/>
    </row>
    <row r="4402" spans="10:17" ht="12.75">
      <c r="J4402" s="9"/>
      <c r="O4402" s="48"/>
      <c r="P4402" s="48"/>
      <c r="Q4402" s="44"/>
    </row>
    <row r="4403" spans="10:17" ht="12.75">
      <c r="J4403" s="9"/>
      <c r="O4403" s="48"/>
      <c r="P4403" s="48"/>
      <c r="Q4403" s="44"/>
    </row>
    <row r="4404" spans="10:17" ht="12.75">
      <c r="J4404" s="9"/>
      <c r="O4404" s="48"/>
      <c r="P4404" s="48"/>
      <c r="Q4404" s="44"/>
    </row>
    <row r="4405" spans="10:17" ht="12.75">
      <c r="J4405" s="9"/>
      <c r="O4405" s="48"/>
      <c r="P4405" s="48"/>
      <c r="Q4405" s="44"/>
    </row>
    <row r="4406" spans="10:17" ht="12.75">
      <c r="J4406" s="9"/>
      <c r="O4406" s="48"/>
      <c r="P4406" s="48"/>
      <c r="Q4406" s="44"/>
    </row>
    <row r="4407" spans="10:17" ht="12.75">
      <c r="J4407" s="9"/>
      <c r="O4407" s="48"/>
      <c r="P4407" s="48"/>
      <c r="Q4407" s="44"/>
    </row>
    <row r="4408" spans="10:17" ht="12.75">
      <c r="J4408" s="9"/>
      <c r="O4408" s="48"/>
      <c r="P4408" s="48"/>
      <c r="Q4408" s="44"/>
    </row>
    <row r="4409" spans="10:17" ht="12.75">
      <c r="J4409" s="9"/>
      <c r="O4409" s="48"/>
      <c r="P4409" s="48"/>
      <c r="Q4409" s="44"/>
    </row>
    <row r="4410" spans="10:17" ht="12.75">
      <c r="J4410" s="9"/>
      <c r="O4410" s="48"/>
      <c r="P4410" s="48"/>
      <c r="Q4410" s="44"/>
    </row>
    <row r="4411" spans="10:17" ht="12.75">
      <c r="J4411" s="9"/>
      <c r="O4411" s="48"/>
      <c r="P4411" s="48"/>
      <c r="Q4411" s="44"/>
    </row>
    <row r="4412" spans="10:17" ht="12.75">
      <c r="J4412" s="9"/>
      <c r="O4412" s="48"/>
      <c r="P4412" s="48"/>
      <c r="Q4412" s="44"/>
    </row>
    <row r="4413" spans="10:17" ht="12.75">
      <c r="J4413" s="9"/>
      <c r="O4413" s="48"/>
      <c r="P4413" s="48"/>
      <c r="Q4413" s="44"/>
    </row>
    <row r="4414" spans="10:17" ht="12.75">
      <c r="J4414" s="9"/>
      <c r="O4414" s="48"/>
      <c r="P4414" s="48"/>
      <c r="Q4414" s="44"/>
    </row>
    <row r="4415" spans="10:17" ht="12.75">
      <c r="J4415" s="9"/>
      <c r="O4415" s="48"/>
      <c r="P4415" s="48"/>
      <c r="Q4415" s="44"/>
    </row>
    <row r="4416" spans="10:17" ht="12.75">
      <c r="J4416" s="9"/>
      <c r="O4416" s="48"/>
      <c r="P4416" s="48"/>
      <c r="Q4416" s="44"/>
    </row>
    <row r="4417" spans="10:17" ht="12.75">
      <c r="J4417" s="9"/>
      <c r="O4417" s="48"/>
      <c r="P4417" s="48"/>
      <c r="Q4417" s="44"/>
    </row>
    <row r="4418" spans="10:17" ht="12.75">
      <c r="J4418" s="9"/>
      <c r="O4418" s="48"/>
      <c r="P4418" s="48"/>
      <c r="Q4418" s="44"/>
    </row>
    <row r="4419" spans="10:17" ht="12.75">
      <c r="J4419" s="9"/>
      <c r="O4419" s="48"/>
      <c r="P4419" s="48"/>
      <c r="Q4419" s="44"/>
    </row>
    <row r="4420" spans="10:17" ht="12.75">
      <c r="J4420" s="9"/>
      <c r="O4420" s="48"/>
      <c r="P4420" s="48"/>
      <c r="Q4420" s="44"/>
    </row>
    <row r="4421" spans="10:17" ht="12.75">
      <c r="J4421" s="9"/>
      <c r="O4421" s="48"/>
      <c r="P4421" s="48"/>
      <c r="Q4421" s="44"/>
    </row>
    <row r="4422" spans="10:17" ht="12.75">
      <c r="J4422" s="9"/>
      <c r="O4422" s="48"/>
      <c r="P4422" s="48"/>
      <c r="Q4422" s="44"/>
    </row>
    <row r="4423" spans="10:17" ht="12.75">
      <c r="J4423" s="9"/>
      <c r="O4423" s="48"/>
      <c r="P4423" s="48"/>
      <c r="Q4423" s="44"/>
    </row>
    <row r="4424" spans="10:17" ht="12.75">
      <c r="J4424" s="9"/>
      <c r="O4424" s="48"/>
      <c r="P4424" s="48"/>
      <c r="Q4424" s="44"/>
    </row>
    <row r="4425" spans="10:17" ht="12.75">
      <c r="J4425" s="9"/>
      <c r="O4425" s="48"/>
      <c r="P4425" s="48"/>
      <c r="Q4425" s="44"/>
    </row>
    <row r="4426" spans="10:17" ht="12.75">
      <c r="J4426" s="9"/>
      <c r="O4426" s="48"/>
      <c r="P4426" s="48"/>
      <c r="Q4426" s="44"/>
    </row>
    <row r="4427" spans="10:17" ht="12.75">
      <c r="J4427" s="9"/>
      <c r="O4427" s="48"/>
      <c r="P4427" s="48"/>
      <c r="Q4427" s="44"/>
    </row>
    <row r="4428" spans="10:17" ht="12.75">
      <c r="J4428" s="9"/>
      <c r="O4428" s="48"/>
      <c r="P4428" s="48"/>
      <c r="Q4428" s="44"/>
    </row>
    <row r="4429" spans="10:17" ht="12.75">
      <c r="J4429" s="9"/>
      <c r="O4429" s="48"/>
      <c r="P4429" s="48"/>
      <c r="Q4429" s="44"/>
    </row>
    <row r="4430" spans="10:17" ht="12.75">
      <c r="J4430" s="9"/>
      <c r="O4430" s="48"/>
      <c r="P4430" s="48"/>
      <c r="Q4430" s="44"/>
    </row>
    <row r="4431" spans="10:17" ht="12.75">
      <c r="J4431" s="9"/>
      <c r="O4431" s="48"/>
      <c r="P4431" s="48"/>
      <c r="Q4431" s="44"/>
    </row>
    <row r="4432" spans="10:17" ht="12.75">
      <c r="J4432" s="9"/>
      <c r="O4432" s="48"/>
      <c r="P4432" s="48"/>
      <c r="Q4432" s="44"/>
    </row>
    <row r="4433" spans="10:17" ht="12.75">
      <c r="J4433" s="9"/>
      <c r="O4433" s="48"/>
      <c r="P4433" s="48"/>
      <c r="Q4433" s="44"/>
    </row>
    <row r="4434" spans="10:17" ht="12.75">
      <c r="J4434" s="9"/>
      <c r="O4434" s="48"/>
      <c r="P4434" s="48"/>
      <c r="Q4434" s="44"/>
    </row>
    <row r="4435" spans="10:17" ht="12.75">
      <c r="J4435" s="9"/>
      <c r="O4435" s="48"/>
      <c r="P4435" s="48"/>
      <c r="Q4435" s="44"/>
    </row>
    <row r="4436" spans="10:17" ht="12.75">
      <c r="J4436" s="9"/>
      <c r="O4436" s="48"/>
      <c r="P4436" s="48"/>
      <c r="Q4436" s="44"/>
    </row>
    <row r="4437" spans="10:17" ht="12.75">
      <c r="J4437" s="9"/>
      <c r="O4437" s="48"/>
      <c r="P4437" s="48"/>
      <c r="Q4437" s="44"/>
    </row>
    <row r="4438" spans="10:17" ht="12.75">
      <c r="J4438" s="9"/>
      <c r="O4438" s="48"/>
      <c r="P4438" s="48"/>
      <c r="Q4438" s="44"/>
    </row>
    <row r="4439" spans="10:17" ht="12.75">
      <c r="J4439" s="9"/>
      <c r="O4439" s="48"/>
      <c r="P4439" s="48"/>
      <c r="Q4439" s="44"/>
    </row>
    <row r="4440" spans="10:17" ht="12.75">
      <c r="J4440" s="9"/>
      <c r="O4440" s="48"/>
      <c r="P4440" s="48"/>
      <c r="Q4440" s="44"/>
    </row>
    <row r="4441" spans="10:17" ht="12.75">
      <c r="J4441" s="9"/>
      <c r="O4441" s="48"/>
      <c r="P4441" s="48"/>
      <c r="Q4441" s="44"/>
    </row>
    <row r="4442" spans="10:17" ht="12.75">
      <c r="J4442" s="9"/>
      <c r="O4442" s="48"/>
      <c r="P4442" s="48"/>
      <c r="Q4442" s="44"/>
    </row>
    <row r="4443" spans="10:17" ht="12.75">
      <c r="J4443" s="9"/>
      <c r="O4443" s="48"/>
      <c r="P4443" s="48"/>
      <c r="Q4443" s="44"/>
    </row>
    <row r="4444" spans="10:17" ht="12.75">
      <c r="J4444" s="9"/>
      <c r="O4444" s="48"/>
      <c r="P4444" s="48"/>
      <c r="Q4444" s="44"/>
    </row>
    <row r="4445" spans="10:17" ht="12.75">
      <c r="J4445" s="9"/>
      <c r="O4445" s="48"/>
      <c r="P4445" s="48"/>
      <c r="Q4445" s="44"/>
    </row>
    <row r="4446" spans="10:17" ht="12.75">
      <c r="J4446" s="9"/>
      <c r="O4446" s="48"/>
      <c r="P4446" s="48"/>
      <c r="Q4446" s="44"/>
    </row>
    <row r="4447" spans="10:17" ht="12.75">
      <c r="J4447" s="9"/>
      <c r="O4447" s="48"/>
      <c r="P4447" s="48"/>
      <c r="Q4447" s="44"/>
    </row>
    <row r="4448" spans="10:17" ht="12.75">
      <c r="J4448" s="9"/>
      <c r="O4448" s="48"/>
      <c r="P4448" s="48"/>
      <c r="Q4448" s="44"/>
    </row>
    <row r="4449" spans="10:17" ht="12.75">
      <c r="J4449" s="9"/>
      <c r="O4449" s="48"/>
      <c r="P4449" s="48"/>
      <c r="Q4449" s="44"/>
    </row>
    <row r="4450" spans="10:17" ht="12.75">
      <c r="J4450" s="9"/>
      <c r="O4450" s="48"/>
      <c r="P4450" s="48"/>
      <c r="Q4450" s="44"/>
    </row>
    <row r="4451" spans="10:17" ht="12.75">
      <c r="J4451" s="9"/>
      <c r="O4451" s="48"/>
      <c r="P4451" s="48"/>
      <c r="Q4451" s="44"/>
    </row>
    <row r="4452" spans="10:17" ht="12.75">
      <c r="J4452" s="9"/>
      <c r="O4452" s="48"/>
      <c r="P4452" s="48"/>
      <c r="Q4452" s="44"/>
    </row>
    <row r="4453" spans="10:17" ht="12.75">
      <c r="J4453" s="9"/>
      <c r="O4453" s="48"/>
      <c r="P4453" s="48"/>
      <c r="Q4453" s="44"/>
    </row>
    <row r="4454" spans="10:17" ht="12.75">
      <c r="J4454" s="9"/>
      <c r="O4454" s="48"/>
      <c r="P4454" s="48"/>
      <c r="Q4454" s="44"/>
    </row>
    <row r="4455" spans="10:17" ht="12.75">
      <c r="J4455" s="9"/>
      <c r="O4455" s="48"/>
      <c r="P4455" s="48"/>
      <c r="Q4455" s="44"/>
    </row>
    <row r="4456" spans="10:17" ht="12.75">
      <c r="J4456" s="9"/>
      <c r="O4456" s="48"/>
      <c r="P4456" s="48"/>
      <c r="Q4456" s="44"/>
    </row>
    <row r="4457" spans="10:17" ht="12.75">
      <c r="J4457" s="9"/>
      <c r="O4457" s="48"/>
      <c r="P4457" s="48"/>
      <c r="Q4457" s="44"/>
    </row>
    <row r="4458" spans="10:17" ht="12.75">
      <c r="J4458" s="9"/>
      <c r="O4458" s="48"/>
      <c r="P4458" s="48"/>
      <c r="Q4458" s="44"/>
    </row>
    <row r="4459" spans="10:17" ht="12.75">
      <c r="J4459" s="9"/>
      <c r="O4459" s="48"/>
      <c r="P4459" s="48"/>
      <c r="Q4459" s="44"/>
    </row>
    <row r="4460" spans="10:17" ht="12.75">
      <c r="J4460" s="9"/>
      <c r="O4460" s="48"/>
      <c r="P4460" s="48"/>
      <c r="Q4460" s="44"/>
    </row>
    <row r="4461" spans="10:17" ht="12.75">
      <c r="J4461" s="9"/>
      <c r="O4461" s="48"/>
      <c r="P4461" s="48"/>
      <c r="Q4461" s="44"/>
    </row>
    <row r="4462" spans="10:17" ht="12.75">
      <c r="J4462" s="9"/>
      <c r="O4462" s="48"/>
      <c r="P4462" s="48"/>
      <c r="Q4462" s="44"/>
    </row>
    <row r="4463" spans="10:17" ht="12.75">
      <c r="J4463" s="9"/>
      <c r="O4463" s="48"/>
      <c r="P4463" s="48"/>
      <c r="Q4463" s="44"/>
    </row>
    <row r="4464" spans="10:17" ht="12.75">
      <c r="J4464" s="9"/>
      <c r="O4464" s="48"/>
      <c r="P4464" s="48"/>
      <c r="Q4464" s="44"/>
    </row>
    <row r="4465" spans="10:17" ht="12.75">
      <c r="J4465" s="9"/>
      <c r="O4465" s="48"/>
      <c r="P4465" s="48"/>
      <c r="Q4465" s="44"/>
    </row>
    <row r="4466" spans="10:17" ht="12.75">
      <c r="J4466" s="9"/>
      <c r="O4466" s="48"/>
      <c r="P4466" s="48"/>
      <c r="Q4466" s="44"/>
    </row>
    <row r="4467" spans="10:17" ht="12.75">
      <c r="J4467" s="9"/>
      <c r="O4467" s="48"/>
      <c r="P4467" s="48"/>
      <c r="Q4467" s="44"/>
    </row>
    <row r="4468" spans="10:17" ht="12.75">
      <c r="J4468" s="9"/>
      <c r="O4468" s="48"/>
      <c r="P4468" s="48"/>
      <c r="Q4468" s="44"/>
    </row>
    <row r="4469" spans="10:17" ht="12.75">
      <c r="J4469" s="9"/>
      <c r="O4469" s="48"/>
      <c r="P4469" s="48"/>
      <c r="Q4469" s="44"/>
    </row>
    <row r="4470" spans="10:17" ht="12.75">
      <c r="J4470" s="9"/>
      <c r="O4470" s="48"/>
      <c r="P4470" s="48"/>
      <c r="Q4470" s="44"/>
    </row>
    <row r="4471" spans="10:17" ht="12.75">
      <c r="J4471" s="9"/>
      <c r="O4471" s="48"/>
      <c r="P4471" s="48"/>
      <c r="Q4471" s="44"/>
    </row>
    <row r="4472" spans="10:17" ht="12.75">
      <c r="J4472" s="9"/>
      <c r="O4472" s="48"/>
      <c r="P4472" s="48"/>
      <c r="Q4472" s="44"/>
    </row>
    <row r="4473" spans="10:17" ht="12.75">
      <c r="J4473" s="9"/>
      <c r="O4473" s="48"/>
      <c r="P4473" s="48"/>
      <c r="Q4473" s="44"/>
    </row>
    <row r="4474" spans="10:17" ht="12.75">
      <c r="J4474" s="9"/>
      <c r="O4474" s="48"/>
      <c r="P4474" s="48"/>
      <c r="Q4474" s="44"/>
    </row>
    <row r="4475" spans="10:17" ht="12.75">
      <c r="J4475" s="9"/>
      <c r="O4475" s="48"/>
      <c r="P4475" s="48"/>
      <c r="Q4475" s="44"/>
    </row>
    <row r="4476" spans="10:17" ht="12.75">
      <c r="J4476" s="9"/>
      <c r="O4476" s="48"/>
      <c r="P4476" s="48"/>
      <c r="Q4476" s="44"/>
    </row>
    <row r="4477" spans="10:17" ht="12.75">
      <c r="J4477" s="9"/>
      <c r="O4477" s="48"/>
      <c r="P4477" s="48"/>
      <c r="Q4477" s="44"/>
    </row>
    <row r="4478" spans="10:17" ht="12.75">
      <c r="J4478" s="9"/>
      <c r="O4478" s="48"/>
      <c r="P4478" s="48"/>
      <c r="Q4478" s="44"/>
    </row>
    <row r="4479" spans="10:17" ht="12.75">
      <c r="J4479" s="9"/>
      <c r="O4479" s="48"/>
      <c r="P4479" s="48"/>
      <c r="Q4479" s="44"/>
    </row>
    <row r="4480" spans="10:17" ht="12.75">
      <c r="J4480" s="9"/>
      <c r="O4480" s="48"/>
      <c r="P4480" s="48"/>
      <c r="Q4480" s="44"/>
    </row>
    <row r="4481" spans="10:17" ht="12.75">
      <c r="J4481" s="9"/>
      <c r="O4481" s="48"/>
      <c r="P4481" s="48"/>
      <c r="Q4481" s="44"/>
    </row>
    <row r="4482" spans="10:17" ht="12.75">
      <c r="J4482" s="9"/>
      <c r="O4482" s="48"/>
      <c r="P4482" s="48"/>
      <c r="Q4482" s="44"/>
    </row>
    <row r="4483" spans="10:17" ht="12.75">
      <c r="J4483" s="9"/>
      <c r="O4483" s="48"/>
      <c r="P4483" s="48"/>
      <c r="Q4483" s="44"/>
    </row>
    <row r="4484" spans="10:17" ht="12.75">
      <c r="J4484" s="9"/>
      <c r="O4484" s="48"/>
      <c r="P4484" s="48"/>
      <c r="Q4484" s="44"/>
    </row>
    <row r="4485" spans="10:17" ht="12.75">
      <c r="J4485" s="9"/>
      <c r="O4485" s="48"/>
      <c r="P4485" s="48"/>
      <c r="Q4485" s="44"/>
    </row>
    <row r="4486" spans="10:17" ht="12.75">
      <c r="J4486" s="9"/>
      <c r="O4486" s="48"/>
      <c r="P4486" s="48"/>
      <c r="Q4486" s="44"/>
    </row>
    <row r="4487" spans="10:17" ht="12.75">
      <c r="J4487" s="9"/>
      <c r="O4487" s="48"/>
      <c r="P4487" s="48"/>
      <c r="Q4487" s="44"/>
    </row>
    <row r="4488" spans="10:17" ht="12.75">
      <c r="J4488" s="9"/>
      <c r="O4488" s="48"/>
      <c r="P4488" s="48"/>
      <c r="Q4488" s="44"/>
    </row>
    <row r="4489" spans="10:17" ht="12.75">
      <c r="J4489" s="9"/>
      <c r="O4489" s="48"/>
      <c r="P4489" s="48"/>
      <c r="Q4489" s="44"/>
    </row>
    <row r="4490" spans="10:17" ht="12.75">
      <c r="J4490" s="9"/>
      <c r="O4490" s="48"/>
      <c r="P4490" s="48"/>
      <c r="Q4490" s="44"/>
    </row>
    <row r="4491" spans="10:17" ht="12.75">
      <c r="J4491" s="9"/>
      <c r="O4491" s="48"/>
      <c r="P4491" s="48"/>
      <c r="Q4491" s="44"/>
    </row>
    <row r="4492" spans="10:17" ht="12.75">
      <c r="J4492" s="9"/>
      <c r="O4492" s="48"/>
      <c r="P4492" s="48"/>
      <c r="Q4492" s="44"/>
    </row>
    <row r="4493" spans="10:17" ht="12.75">
      <c r="J4493" s="9"/>
      <c r="O4493" s="48"/>
      <c r="P4493" s="48"/>
      <c r="Q4493" s="44"/>
    </row>
    <row r="4494" spans="10:17" ht="12.75">
      <c r="J4494" s="9"/>
      <c r="O4494" s="48"/>
      <c r="P4494" s="48"/>
      <c r="Q4494" s="44"/>
    </row>
    <row r="4495" spans="10:17" ht="12.75">
      <c r="J4495" s="9"/>
      <c r="O4495" s="48"/>
      <c r="P4495" s="48"/>
      <c r="Q4495" s="44"/>
    </row>
    <row r="4496" spans="10:17" ht="12.75">
      <c r="J4496" s="9"/>
      <c r="O4496" s="48"/>
      <c r="P4496" s="48"/>
      <c r="Q4496" s="44"/>
    </row>
    <row r="4497" spans="10:17" ht="12.75">
      <c r="J4497" s="9"/>
      <c r="O4497" s="48"/>
      <c r="P4497" s="48"/>
      <c r="Q4497" s="44"/>
    </row>
    <row r="4498" spans="10:17" ht="12.75">
      <c r="J4498" s="9"/>
      <c r="O4498" s="48"/>
      <c r="P4498" s="48"/>
      <c r="Q4498" s="44"/>
    </row>
    <row r="4499" spans="10:17" ht="12.75">
      <c r="J4499" s="9"/>
      <c r="O4499" s="48"/>
      <c r="P4499" s="48"/>
      <c r="Q4499" s="44"/>
    </row>
    <row r="4500" spans="10:17" ht="12.75">
      <c r="J4500" s="9"/>
      <c r="O4500" s="48"/>
      <c r="P4500" s="48"/>
      <c r="Q4500" s="44"/>
    </row>
    <row r="4501" spans="10:17" ht="12.75">
      <c r="J4501" s="9"/>
      <c r="O4501" s="48"/>
      <c r="P4501" s="48"/>
      <c r="Q4501" s="44"/>
    </row>
    <row r="4502" spans="10:17" ht="12.75">
      <c r="J4502" s="9"/>
      <c r="O4502" s="48"/>
      <c r="P4502" s="48"/>
      <c r="Q4502" s="44"/>
    </row>
    <row r="4503" spans="10:17" ht="12.75">
      <c r="J4503" s="9"/>
      <c r="O4503" s="48"/>
      <c r="P4503" s="48"/>
      <c r="Q4503" s="44"/>
    </row>
    <row r="4504" spans="10:17" ht="12.75">
      <c r="J4504" s="9"/>
      <c r="O4504" s="48"/>
      <c r="P4504" s="48"/>
      <c r="Q4504" s="44"/>
    </row>
    <row r="4505" spans="10:17" ht="12.75">
      <c r="J4505" s="9"/>
      <c r="O4505" s="48"/>
      <c r="P4505" s="48"/>
      <c r="Q4505" s="44"/>
    </row>
    <row r="4506" spans="10:17" ht="12.75">
      <c r="J4506" s="9"/>
      <c r="O4506" s="48"/>
      <c r="P4506" s="48"/>
      <c r="Q4506" s="44"/>
    </row>
    <row r="4507" spans="10:17" ht="12.75">
      <c r="J4507" s="9"/>
      <c r="O4507" s="48"/>
      <c r="P4507" s="48"/>
      <c r="Q4507" s="44"/>
    </row>
    <row r="4508" spans="10:17" ht="12.75">
      <c r="J4508" s="9"/>
      <c r="O4508" s="48"/>
      <c r="P4508" s="48"/>
      <c r="Q4508" s="44"/>
    </row>
    <row r="4509" spans="10:17" ht="12.75">
      <c r="J4509" s="9"/>
      <c r="O4509" s="48"/>
      <c r="P4509" s="48"/>
      <c r="Q4509" s="44"/>
    </row>
    <row r="4510" spans="10:17" ht="12.75">
      <c r="J4510" s="9"/>
      <c r="O4510" s="48"/>
      <c r="P4510" s="48"/>
      <c r="Q4510" s="44"/>
    </row>
    <row r="4511" spans="10:17" ht="12.75">
      <c r="J4511" s="9"/>
      <c r="O4511" s="48"/>
      <c r="P4511" s="48"/>
      <c r="Q4511" s="44"/>
    </row>
    <row r="4512" spans="10:17" ht="12.75">
      <c r="J4512" s="9"/>
      <c r="O4512" s="48"/>
      <c r="P4512" s="48"/>
      <c r="Q4512" s="44"/>
    </row>
    <row r="4513" spans="10:17" ht="12.75">
      <c r="J4513" s="9"/>
      <c r="O4513" s="48"/>
      <c r="P4513" s="48"/>
      <c r="Q4513" s="44"/>
    </row>
    <row r="4514" spans="10:17" ht="12.75">
      <c r="J4514" s="9"/>
      <c r="O4514" s="48"/>
      <c r="P4514" s="48"/>
      <c r="Q4514" s="44"/>
    </row>
    <row r="4515" spans="10:17" ht="12.75">
      <c r="J4515" s="9"/>
      <c r="O4515" s="48"/>
      <c r="P4515" s="48"/>
      <c r="Q4515" s="44"/>
    </row>
    <row r="4516" spans="10:17" ht="12.75">
      <c r="J4516" s="9"/>
      <c r="O4516" s="48"/>
      <c r="P4516" s="48"/>
      <c r="Q4516" s="44"/>
    </row>
    <row r="4517" spans="10:17" ht="12.75">
      <c r="J4517" s="9"/>
      <c r="O4517" s="48"/>
      <c r="P4517" s="48"/>
      <c r="Q4517" s="44"/>
    </row>
    <row r="4518" spans="10:17" ht="12.75">
      <c r="J4518" s="9"/>
      <c r="O4518" s="48"/>
      <c r="P4518" s="48"/>
      <c r="Q4518" s="44"/>
    </row>
    <row r="4519" spans="10:17" ht="12.75">
      <c r="J4519" s="9"/>
      <c r="O4519" s="48"/>
      <c r="P4519" s="48"/>
      <c r="Q4519" s="44"/>
    </row>
    <row r="4520" spans="10:17" ht="12.75">
      <c r="J4520" s="9"/>
      <c r="O4520" s="48"/>
      <c r="P4520" s="48"/>
      <c r="Q4520" s="44"/>
    </row>
    <row r="4521" spans="10:17" ht="12.75">
      <c r="J4521" s="9"/>
      <c r="O4521" s="48"/>
      <c r="P4521" s="48"/>
      <c r="Q4521" s="44"/>
    </row>
    <row r="4522" spans="10:17" ht="12.75">
      <c r="J4522" s="9"/>
      <c r="O4522" s="48"/>
      <c r="P4522" s="48"/>
      <c r="Q4522" s="44"/>
    </row>
    <row r="4523" spans="10:17" ht="12.75">
      <c r="J4523" s="9"/>
      <c r="O4523" s="48"/>
      <c r="P4523" s="48"/>
      <c r="Q4523" s="44"/>
    </row>
    <row r="4524" spans="10:17" ht="12.75">
      <c r="J4524" s="9"/>
      <c r="O4524" s="48"/>
      <c r="P4524" s="48"/>
      <c r="Q4524" s="44"/>
    </row>
    <row r="4525" spans="10:17" ht="12.75">
      <c r="J4525" s="9"/>
      <c r="O4525" s="48"/>
      <c r="P4525" s="48"/>
      <c r="Q4525" s="44"/>
    </row>
    <row r="4526" spans="10:17" ht="12.75">
      <c r="J4526" s="9"/>
      <c r="O4526" s="48"/>
      <c r="P4526" s="48"/>
      <c r="Q4526" s="44"/>
    </row>
    <row r="4527" spans="10:17" ht="12.75">
      <c r="J4527" s="9"/>
      <c r="O4527" s="48"/>
      <c r="P4527" s="48"/>
      <c r="Q4527" s="44"/>
    </row>
    <row r="4528" spans="10:17" ht="12.75">
      <c r="J4528" s="9"/>
      <c r="O4528" s="48"/>
      <c r="P4528" s="48"/>
      <c r="Q4528" s="44"/>
    </row>
    <row r="4529" spans="10:17" ht="12.75">
      <c r="J4529" s="9"/>
      <c r="O4529" s="48"/>
      <c r="P4529" s="48"/>
      <c r="Q4529" s="44"/>
    </row>
    <row r="4530" spans="10:17" ht="12.75">
      <c r="J4530" s="9"/>
      <c r="O4530" s="48"/>
      <c r="P4530" s="48"/>
      <c r="Q4530" s="44"/>
    </row>
    <row r="4531" spans="10:17" ht="12.75">
      <c r="J4531" s="9"/>
      <c r="O4531" s="48"/>
      <c r="P4531" s="48"/>
      <c r="Q4531" s="44"/>
    </row>
    <row r="4532" spans="10:17" ht="12.75">
      <c r="J4532" s="9"/>
      <c r="O4532" s="48"/>
      <c r="P4532" s="48"/>
      <c r="Q4532" s="44"/>
    </row>
    <row r="4533" spans="10:17" ht="12.75">
      <c r="J4533" s="9"/>
      <c r="O4533" s="48"/>
      <c r="P4533" s="48"/>
      <c r="Q4533" s="44"/>
    </row>
    <row r="4534" spans="10:17" ht="12.75">
      <c r="J4534" s="9"/>
      <c r="O4534" s="48"/>
      <c r="P4534" s="48"/>
      <c r="Q4534" s="44"/>
    </row>
    <row r="4535" spans="10:17" ht="12.75">
      <c r="J4535" s="9"/>
      <c r="O4535" s="48"/>
      <c r="P4535" s="48"/>
      <c r="Q4535" s="44"/>
    </row>
    <row r="4536" spans="10:17" ht="12.75">
      <c r="J4536" s="9"/>
      <c r="O4536" s="48"/>
      <c r="P4536" s="48"/>
      <c r="Q4536" s="44"/>
    </row>
    <row r="4537" spans="10:17" ht="12.75">
      <c r="J4537" s="9"/>
      <c r="O4537" s="48"/>
      <c r="P4537" s="48"/>
      <c r="Q4537" s="44"/>
    </row>
    <row r="4538" spans="10:17" ht="12.75">
      <c r="J4538" s="9"/>
      <c r="O4538" s="48"/>
      <c r="P4538" s="48"/>
      <c r="Q4538" s="44"/>
    </row>
    <row r="4539" spans="10:17" ht="12.75">
      <c r="J4539" s="9"/>
      <c r="O4539" s="48"/>
      <c r="P4539" s="48"/>
      <c r="Q4539" s="44"/>
    </row>
    <row r="4540" spans="10:17" ht="12.75">
      <c r="J4540" s="9"/>
      <c r="O4540" s="48"/>
      <c r="P4540" s="48"/>
      <c r="Q4540" s="44"/>
    </row>
    <row r="4541" spans="10:17" ht="12.75">
      <c r="J4541" s="9"/>
      <c r="O4541" s="48"/>
      <c r="P4541" s="48"/>
      <c r="Q4541" s="44"/>
    </row>
    <row r="4542" spans="10:17" ht="12.75">
      <c r="J4542" s="9"/>
      <c r="O4542" s="48"/>
      <c r="P4542" s="48"/>
      <c r="Q4542" s="44"/>
    </row>
    <row r="4543" spans="10:17" ht="12.75">
      <c r="J4543" s="9"/>
      <c r="O4543" s="48"/>
      <c r="P4543" s="48"/>
      <c r="Q4543" s="44"/>
    </row>
    <row r="4544" spans="10:17" ht="12.75">
      <c r="J4544" s="9"/>
      <c r="O4544" s="48"/>
      <c r="P4544" s="48"/>
      <c r="Q4544" s="44"/>
    </row>
    <row r="4545" spans="10:17" ht="12.75">
      <c r="J4545" s="9"/>
      <c r="O4545" s="48"/>
      <c r="P4545" s="48"/>
      <c r="Q4545" s="44"/>
    </row>
    <row r="4546" spans="10:17" ht="12.75">
      <c r="J4546" s="9"/>
      <c r="O4546" s="48"/>
      <c r="P4546" s="48"/>
      <c r="Q4546" s="44"/>
    </row>
    <row r="4547" spans="10:17" ht="12.75">
      <c r="J4547" s="9"/>
      <c r="O4547" s="48"/>
      <c r="P4547" s="48"/>
      <c r="Q4547" s="44"/>
    </row>
    <row r="4548" spans="10:17" ht="12.75">
      <c r="J4548" s="9"/>
      <c r="O4548" s="48"/>
      <c r="P4548" s="48"/>
      <c r="Q4548" s="44"/>
    </row>
    <row r="4549" spans="10:17" ht="12.75">
      <c r="J4549" s="9"/>
      <c r="O4549" s="48"/>
      <c r="P4549" s="48"/>
      <c r="Q4549" s="44"/>
    </row>
    <row r="4550" spans="10:17" ht="12.75">
      <c r="J4550" s="9"/>
      <c r="O4550" s="48"/>
      <c r="P4550" s="48"/>
      <c r="Q4550" s="44"/>
    </row>
    <row r="4551" spans="10:17" ht="12.75">
      <c r="J4551" s="9"/>
      <c r="O4551" s="48"/>
      <c r="P4551" s="48"/>
      <c r="Q4551" s="44"/>
    </row>
    <row r="4552" spans="10:17" ht="12.75">
      <c r="J4552" s="9"/>
      <c r="O4552" s="48"/>
      <c r="P4552" s="48"/>
      <c r="Q4552" s="44"/>
    </row>
    <row r="4553" spans="10:17" ht="12.75">
      <c r="J4553" s="9"/>
      <c r="O4553" s="48"/>
      <c r="P4553" s="48"/>
      <c r="Q4553" s="44"/>
    </row>
    <row r="4554" spans="10:17" ht="12.75">
      <c r="J4554" s="9"/>
      <c r="O4554" s="48"/>
      <c r="P4554" s="48"/>
      <c r="Q4554" s="44"/>
    </row>
    <row r="4555" spans="10:17" ht="12.75">
      <c r="J4555" s="9"/>
      <c r="O4555" s="48"/>
      <c r="P4555" s="48"/>
      <c r="Q4555" s="44"/>
    </row>
    <row r="4556" spans="10:17" ht="12.75">
      <c r="J4556" s="9"/>
      <c r="O4556" s="48"/>
      <c r="P4556" s="48"/>
      <c r="Q4556" s="44"/>
    </row>
    <row r="4557" spans="10:17" ht="12.75">
      <c r="J4557" s="9"/>
      <c r="O4557" s="48"/>
      <c r="P4557" s="48"/>
      <c r="Q4557" s="44"/>
    </row>
    <row r="4558" spans="10:17" ht="12.75">
      <c r="J4558" s="9"/>
      <c r="O4558" s="48"/>
      <c r="P4558" s="48"/>
      <c r="Q4558" s="44"/>
    </row>
    <row r="4559" spans="10:17" ht="12.75">
      <c r="J4559" s="9"/>
      <c r="O4559" s="48"/>
      <c r="P4559" s="48"/>
      <c r="Q4559" s="44"/>
    </row>
    <row r="4560" spans="10:17" ht="12.75">
      <c r="J4560" s="9"/>
      <c r="O4560" s="48"/>
      <c r="P4560" s="48"/>
      <c r="Q4560" s="44"/>
    </row>
    <row r="4561" spans="10:17" ht="12.75">
      <c r="J4561" s="9"/>
      <c r="O4561" s="48"/>
      <c r="P4561" s="48"/>
      <c r="Q4561" s="44"/>
    </row>
    <row r="4562" spans="10:17" ht="12.75">
      <c r="J4562" s="9"/>
      <c r="O4562" s="48"/>
      <c r="P4562" s="48"/>
      <c r="Q4562" s="44"/>
    </row>
    <row r="4563" spans="10:17" ht="12.75">
      <c r="J4563" s="9"/>
      <c r="O4563" s="48"/>
      <c r="P4563" s="48"/>
      <c r="Q4563" s="44"/>
    </row>
    <row r="4564" spans="10:17" ht="12.75">
      <c r="J4564" s="9"/>
      <c r="O4564" s="48"/>
      <c r="P4564" s="48"/>
      <c r="Q4564" s="44"/>
    </row>
    <row r="4565" spans="10:17" ht="12.75">
      <c r="J4565" s="9"/>
      <c r="O4565" s="48"/>
      <c r="P4565" s="48"/>
      <c r="Q4565" s="44"/>
    </row>
    <row r="4566" spans="10:17" ht="12.75">
      <c r="J4566" s="9"/>
      <c r="O4566" s="48"/>
      <c r="P4566" s="48"/>
      <c r="Q4566" s="44"/>
    </row>
    <row r="4567" spans="10:17" ht="12.75">
      <c r="J4567" s="9"/>
      <c r="O4567" s="48"/>
      <c r="P4567" s="48"/>
      <c r="Q4567" s="44"/>
    </row>
    <row r="4568" spans="10:17" ht="12.75">
      <c r="J4568" s="9"/>
      <c r="O4568" s="48"/>
      <c r="P4568" s="48"/>
      <c r="Q4568" s="44"/>
    </row>
    <row r="4569" spans="10:17" ht="12.75">
      <c r="J4569" s="9"/>
      <c r="O4569" s="48"/>
      <c r="P4569" s="48"/>
      <c r="Q4569" s="44"/>
    </row>
    <row r="4570" spans="10:17" ht="12.75">
      <c r="J4570" s="9"/>
      <c r="O4570" s="48"/>
      <c r="P4570" s="48"/>
      <c r="Q4570" s="44"/>
    </row>
    <row r="4571" spans="10:17" ht="12.75">
      <c r="J4571" s="9"/>
      <c r="O4571" s="48"/>
      <c r="P4571" s="48"/>
      <c r="Q4571" s="44"/>
    </row>
    <row r="4572" spans="10:17" ht="12.75">
      <c r="J4572" s="9"/>
      <c r="O4572" s="48"/>
      <c r="P4572" s="48"/>
      <c r="Q4572" s="44"/>
    </row>
    <row r="4573" spans="10:17" ht="12.75">
      <c r="J4573" s="9"/>
      <c r="O4573" s="48"/>
      <c r="P4573" s="48"/>
      <c r="Q4573" s="44"/>
    </row>
    <row r="4574" spans="10:17" ht="12.75">
      <c r="J4574" s="9"/>
      <c r="O4574" s="48"/>
      <c r="P4574" s="48"/>
      <c r="Q4574" s="44"/>
    </row>
    <row r="4575" spans="10:17" ht="12.75">
      <c r="J4575" s="9"/>
      <c r="O4575" s="48"/>
      <c r="P4575" s="48"/>
      <c r="Q4575" s="44"/>
    </row>
    <row r="4576" spans="10:17" ht="12.75">
      <c r="J4576" s="9"/>
      <c r="O4576" s="48"/>
      <c r="P4576" s="48"/>
      <c r="Q4576" s="44"/>
    </row>
    <row r="4577" spans="10:17" ht="12.75">
      <c r="J4577" s="9"/>
      <c r="O4577" s="48"/>
      <c r="P4577" s="48"/>
      <c r="Q4577" s="44"/>
    </row>
    <row r="4578" spans="10:17" ht="12.75">
      <c r="J4578" s="9"/>
      <c r="O4578" s="48"/>
      <c r="P4578" s="48"/>
      <c r="Q4578" s="44"/>
    </row>
    <row r="4579" spans="10:17" ht="12.75">
      <c r="J4579" s="9"/>
      <c r="O4579" s="48"/>
      <c r="P4579" s="48"/>
      <c r="Q4579" s="44"/>
    </row>
    <row r="4580" spans="10:17" ht="12.75">
      <c r="J4580" s="9"/>
      <c r="O4580" s="48"/>
      <c r="P4580" s="48"/>
      <c r="Q4580" s="44"/>
    </row>
    <row r="4581" spans="10:17" ht="12.75">
      <c r="J4581" s="9"/>
      <c r="O4581" s="48"/>
      <c r="P4581" s="48"/>
      <c r="Q4581" s="44"/>
    </row>
    <row r="4582" spans="10:17" ht="12.75">
      <c r="J4582" s="9"/>
      <c r="O4582" s="48"/>
      <c r="P4582" s="48"/>
      <c r="Q4582" s="44"/>
    </row>
    <row r="4583" spans="10:17" ht="12.75">
      <c r="J4583" s="9"/>
      <c r="O4583" s="48"/>
      <c r="P4583" s="48"/>
      <c r="Q4583" s="44"/>
    </row>
    <row r="4584" spans="10:17" ht="12.75">
      <c r="J4584" s="9"/>
      <c r="O4584" s="48"/>
      <c r="P4584" s="48"/>
      <c r="Q4584" s="44"/>
    </row>
    <row r="4585" spans="10:17" ht="12.75">
      <c r="J4585" s="9"/>
      <c r="O4585" s="48"/>
      <c r="P4585" s="48"/>
      <c r="Q4585" s="44"/>
    </row>
    <row r="4586" spans="10:17" ht="12.75">
      <c r="J4586" s="9"/>
      <c r="O4586" s="48"/>
      <c r="P4586" s="48"/>
      <c r="Q4586" s="44"/>
    </row>
    <row r="4587" spans="10:17" ht="12.75">
      <c r="J4587" s="9"/>
      <c r="O4587" s="48"/>
      <c r="P4587" s="48"/>
      <c r="Q4587" s="44"/>
    </row>
    <row r="4588" spans="10:17" ht="12.75">
      <c r="J4588" s="9"/>
      <c r="O4588" s="48"/>
      <c r="P4588" s="48"/>
      <c r="Q4588" s="44"/>
    </row>
    <row r="4589" spans="10:17" ht="12.75">
      <c r="J4589" s="9"/>
      <c r="O4589" s="48"/>
      <c r="P4589" s="48"/>
      <c r="Q4589" s="44"/>
    </row>
    <row r="4590" spans="10:17" ht="12.75">
      <c r="J4590" s="9"/>
      <c r="O4590" s="48"/>
      <c r="P4590" s="48"/>
      <c r="Q4590" s="44"/>
    </row>
    <row r="4591" spans="10:17" ht="12.75">
      <c r="J4591" s="9"/>
      <c r="O4591" s="48"/>
      <c r="P4591" s="48"/>
      <c r="Q4591" s="44"/>
    </row>
    <row r="4592" spans="10:17" ht="12.75">
      <c r="J4592" s="9"/>
      <c r="O4592" s="48"/>
      <c r="P4592" s="48"/>
      <c r="Q4592" s="44"/>
    </row>
    <row r="4593" spans="10:17" ht="12.75">
      <c r="J4593" s="9"/>
      <c r="O4593" s="48"/>
      <c r="P4593" s="48"/>
      <c r="Q4593" s="44"/>
    </row>
    <row r="4594" spans="10:17" ht="12.75">
      <c r="J4594" s="9"/>
      <c r="O4594" s="48"/>
      <c r="P4594" s="48"/>
      <c r="Q4594" s="44"/>
    </row>
    <row r="4595" spans="10:17" ht="12.75">
      <c r="J4595" s="9"/>
      <c r="O4595" s="48"/>
      <c r="P4595" s="48"/>
      <c r="Q4595" s="44"/>
    </row>
    <row r="4596" spans="10:17" ht="12.75">
      <c r="J4596" s="9"/>
      <c r="O4596" s="48"/>
      <c r="P4596" s="48"/>
      <c r="Q4596" s="44"/>
    </row>
    <row r="4597" spans="10:17" ht="12.75">
      <c r="J4597" s="9"/>
      <c r="O4597" s="48"/>
      <c r="P4597" s="48"/>
      <c r="Q4597" s="44"/>
    </row>
    <row r="4598" spans="10:17" ht="12.75">
      <c r="J4598" s="9"/>
      <c r="O4598" s="48"/>
      <c r="P4598" s="48"/>
      <c r="Q4598" s="44"/>
    </row>
    <row r="4599" spans="10:17" ht="12.75">
      <c r="J4599" s="9"/>
      <c r="O4599" s="48"/>
      <c r="P4599" s="48"/>
      <c r="Q4599" s="44"/>
    </row>
    <row r="4600" spans="10:17" ht="12.75">
      <c r="J4600" s="9"/>
      <c r="O4600" s="48"/>
      <c r="P4600" s="48"/>
      <c r="Q4600" s="44"/>
    </row>
    <row r="4601" spans="10:17" ht="12.75">
      <c r="J4601" s="9"/>
      <c r="O4601" s="48"/>
      <c r="P4601" s="48"/>
      <c r="Q4601" s="44"/>
    </row>
    <row r="4602" spans="10:17" ht="12.75">
      <c r="J4602" s="9"/>
      <c r="O4602" s="48"/>
      <c r="P4602" s="48"/>
      <c r="Q4602" s="44"/>
    </row>
    <row r="4603" spans="10:17" ht="12.75">
      <c r="J4603" s="9"/>
      <c r="O4603" s="48"/>
      <c r="P4603" s="48"/>
      <c r="Q4603" s="44"/>
    </row>
    <row r="4604" spans="10:17" ht="12.75">
      <c r="J4604" s="9"/>
      <c r="O4604" s="48"/>
      <c r="P4604" s="48"/>
      <c r="Q4604" s="44"/>
    </row>
    <row r="4605" spans="10:17" ht="12.75">
      <c r="J4605" s="9"/>
      <c r="O4605" s="48"/>
      <c r="P4605" s="48"/>
      <c r="Q4605" s="44"/>
    </row>
    <row r="4606" spans="10:17" ht="12.75">
      <c r="J4606" s="9"/>
      <c r="O4606" s="48"/>
      <c r="P4606" s="48"/>
      <c r="Q4606" s="44"/>
    </row>
    <row r="4607" spans="10:17" ht="12.75">
      <c r="J4607" s="9"/>
      <c r="O4607" s="48"/>
      <c r="P4607" s="48"/>
      <c r="Q4607" s="44"/>
    </row>
    <row r="4608" spans="10:17" ht="12.75">
      <c r="J4608" s="9"/>
      <c r="O4608" s="48"/>
      <c r="P4608" s="48"/>
      <c r="Q4608" s="44"/>
    </row>
    <row r="4609" spans="10:17" ht="12.75">
      <c r="J4609" s="9"/>
      <c r="O4609" s="48"/>
      <c r="P4609" s="48"/>
      <c r="Q4609" s="44"/>
    </row>
    <row r="4610" spans="10:17" ht="12.75">
      <c r="J4610" s="9"/>
      <c r="O4610" s="48"/>
      <c r="P4610" s="48"/>
      <c r="Q4610" s="44"/>
    </row>
    <row r="4611" spans="10:17" ht="12.75">
      <c r="J4611" s="9"/>
      <c r="O4611" s="48"/>
      <c r="P4611" s="48"/>
      <c r="Q4611" s="44"/>
    </row>
    <row r="4612" spans="10:17" ht="12.75">
      <c r="J4612" s="9"/>
      <c r="O4612" s="48"/>
      <c r="P4612" s="48"/>
      <c r="Q4612" s="44"/>
    </row>
    <row r="4613" spans="10:17" ht="12.75">
      <c r="J4613" s="9"/>
      <c r="O4613" s="48"/>
      <c r="P4613" s="48"/>
      <c r="Q4613" s="44"/>
    </row>
    <row r="4614" spans="10:17" ht="12.75">
      <c r="J4614" s="9"/>
      <c r="O4614" s="48"/>
      <c r="P4614" s="48"/>
      <c r="Q4614" s="44"/>
    </row>
    <row r="4615" spans="10:17" ht="12.75">
      <c r="J4615" s="9"/>
      <c r="O4615" s="48"/>
      <c r="P4615" s="48"/>
      <c r="Q4615" s="44"/>
    </row>
    <row r="4616" spans="10:17" ht="12.75">
      <c r="J4616" s="9"/>
      <c r="O4616" s="48"/>
      <c r="P4616" s="48"/>
      <c r="Q4616" s="44"/>
    </row>
    <row r="4617" spans="10:17" ht="12.75">
      <c r="J4617" s="9"/>
      <c r="O4617" s="48"/>
      <c r="P4617" s="48"/>
      <c r="Q4617" s="44"/>
    </row>
    <row r="4618" spans="10:17" ht="12.75">
      <c r="J4618" s="9"/>
      <c r="O4618" s="48"/>
      <c r="P4618" s="48"/>
      <c r="Q4618" s="44"/>
    </row>
    <row r="4619" spans="10:17" ht="12.75">
      <c r="J4619" s="9"/>
      <c r="O4619" s="48"/>
      <c r="P4619" s="48"/>
      <c r="Q4619" s="44"/>
    </row>
    <row r="4620" spans="10:17" ht="12.75">
      <c r="J4620" s="9"/>
      <c r="O4620" s="48"/>
      <c r="P4620" s="48"/>
      <c r="Q4620" s="44"/>
    </row>
    <row r="4621" spans="10:17" ht="12.75">
      <c r="J4621" s="9"/>
      <c r="O4621" s="48"/>
      <c r="P4621" s="48"/>
      <c r="Q4621" s="44"/>
    </row>
    <row r="4622" spans="10:17" ht="12.75">
      <c r="J4622" s="9"/>
      <c r="O4622" s="48"/>
      <c r="P4622" s="48"/>
      <c r="Q4622" s="44"/>
    </row>
    <row r="4623" spans="10:17" ht="12.75">
      <c r="J4623" s="9"/>
      <c r="O4623" s="48"/>
      <c r="P4623" s="48"/>
      <c r="Q4623" s="44"/>
    </row>
    <row r="4624" spans="10:17" ht="12.75">
      <c r="J4624" s="9"/>
      <c r="O4624" s="48"/>
      <c r="P4624" s="48"/>
      <c r="Q4624" s="44"/>
    </row>
    <row r="4625" spans="10:17" ht="12.75">
      <c r="J4625" s="9"/>
      <c r="O4625" s="48"/>
      <c r="P4625" s="48"/>
      <c r="Q4625" s="44"/>
    </row>
    <row r="4626" spans="10:17" ht="12.75">
      <c r="J4626" s="9"/>
      <c r="O4626" s="48"/>
      <c r="P4626" s="48"/>
      <c r="Q4626" s="44"/>
    </row>
    <row r="4627" spans="10:17" ht="12.75">
      <c r="J4627" s="9"/>
      <c r="O4627" s="48"/>
      <c r="P4627" s="48"/>
      <c r="Q4627" s="44"/>
    </row>
    <row r="4628" spans="10:17" ht="12.75">
      <c r="J4628" s="9"/>
      <c r="O4628" s="48"/>
      <c r="P4628" s="48"/>
      <c r="Q4628" s="44"/>
    </row>
    <row r="4629" spans="10:17" ht="12.75">
      <c r="J4629" s="9"/>
      <c r="O4629" s="48"/>
      <c r="P4629" s="48"/>
      <c r="Q4629" s="44"/>
    </row>
    <row r="4630" spans="10:17" ht="12.75">
      <c r="J4630" s="9"/>
      <c r="O4630" s="48"/>
      <c r="P4630" s="48"/>
      <c r="Q4630" s="44"/>
    </row>
    <row r="4631" spans="10:17" ht="12.75">
      <c r="J4631" s="9"/>
      <c r="O4631" s="48"/>
      <c r="P4631" s="48"/>
      <c r="Q4631" s="44"/>
    </row>
    <row r="4632" spans="10:17" ht="12.75">
      <c r="J4632" s="9"/>
      <c r="O4632" s="48"/>
      <c r="P4632" s="48"/>
      <c r="Q4632" s="44"/>
    </row>
    <row r="4633" spans="10:17" ht="12.75">
      <c r="J4633" s="9"/>
      <c r="O4633" s="48"/>
      <c r="P4633" s="48"/>
      <c r="Q4633" s="44"/>
    </row>
    <row r="4634" spans="10:17" ht="12.75">
      <c r="J4634" s="9"/>
      <c r="O4634" s="48"/>
      <c r="P4634" s="48"/>
      <c r="Q4634" s="44"/>
    </row>
    <row r="4635" spans="10:17" ht="12.75">
      <c r="J4635" s="9"/>
      <c r="O4635" s="48"/>
      <c r="P4635" s="48"/>
      <c r="Q4635" s="44"/>
    </row>
    <row r="4636" spans="10:17" ht="12.75">
      <c r="J4636" s="9"/>
      <c r="O4636" s="48"/>
      <c r="P4636" s="48"/>
      <c r="Q4636" s="44"/>
    </row>
    <row r="4637" spans="10:17" ht="12.75">
      <c r="J4637" s="9"/>
      <c r="O4637" s="48"/>
      <c r="P4637" s="48"/>
      <c r="Q4637" s="44"/>
    </row>
    <row r="4638" spans="10:17" ht="12.75">
      <c r="J4638" s="9"/>
      <c r="O4638" s="48"/>
      <c r="P4638" s="48"/>
      <c r="Q4638" s="44"/>
    </row>
    <row r="4639" spans="10:17" ht="12.75">
      <c r="J4639" s="9"/>
      <c r="O4639" s="48"/>
      <c r="P4639" s="48"/>
      <c r="Q4639" s="44"/>
    </row>
    <row r="4640" spans="10:17" ht="12.75">
      <c r="J4640" s="9"/>
      <c r="O4640" s="48"/>
      <c r="P4640" s="48"/>
      <c r="Q4640" s="44"/>
    </row>
    <row r="4641" spans="10:17" ht="12.75">
      <c r="J4641" s="9"/>
      <c r="O4641" s="48"/>
      <c r="P4641" s="48"/>
      <c r="Q4641" s="44"/>
    </row>
    <row r="4642" spans="10:17" ht="12.75">
      <c r="J4642" s="9"/>
      <c r="O4642" s="48"/>
      <c r="P4642" s="48"/>
      <c r="Q4642" s="44"/>
    </row>
    <row r="4643" spans="10:17" ht="12.75">
      <c r="J4643" s="9"/>
      <c r="O4643" s="48"/>
      <c r="P4643" s="48"/>
      <c r="Q4643" s="44"/>
    </row>
    <row r="4644" spans="10:17" ht="12.75">
      <c r="J4644" s="9"/>
      <c r="O4644" s="48"/>
      <c r="P4644" s="48"/>
      <c r="Q4644" s="44"/>
    </row>
    <row r="4645" spans="10:17" ht="12.75">
      <c r="J4645" s="9"/>
      <c r="O4645" s="48"/>
      <c r="P4645" s="48"/>
      <c r="Q4645" s="44"/>
    </row>
    <row r="4646" spans="10:17" ht="12.75">
      <c r="J4646" s="9"/>
      <c r="O4646" s="48"/>
      <c r="P4646" s="48"/>
      <c r="Q4646" s="44"/>
    </row>
    <row r="4647" spans="10:17" ht="12.75">
      <c r="J4647" s="9"/>
      <c r="O4647" s="48"/>
      <c r="P4647" s="48"/>
      <c r="Q4647" s="44"/>
    </row>
    <row r="4648" spans="10:17" ht="12.75">
      <c r="J4648" s="9"/>
      <c r="O4648" s="48"/>
      <c r="P4648" s="48"/>
      <c r="Q4648" s="44"/>
    </row>
    <row r="4649" spans="10:17" ht="12.75">
      <c r="J4649" s="9"/>
      <c r="O4649" s="48"/>
      <c r="P4649" s="48"/>
      <c r="Q4649" s="44"/>
    </row>
    <row r="4650" spans="10:17" ht="12.75">
      <c r="J4650" s="9"/>
      <c r="O4650" s="48"/>
      <c r="P4650" s="48"/>
      <c r="Q4650" s="44"/>
    </row>
    <row r="4651" spans="10:17" ht="12.75">
      <c r="J4651" s="9"/>
      <c r="O4651" s="48"/>
      <c r="P4651" s="48"/>
      <c r="Q4651" s="44"/>
    </row>
    <row r="4652" spans="10:17" ht="12.75">
      <c r="J4652" s="9"/>
      <c r="O4652" s="48"/>
      <c r="P4652" s="48"/>
      <c r="Q4652" s="44"/>
    </row>
    <row r="4653" spans="10:17" ht="12.75">
      <c r="J4653" s="9"/>
      <c r="O4653" s="48"/>
      <c r="P4653" s="48"/>
      <c r="Q4653" s="44"/>
    </row>
    <row r="4654" spans="10:17" ht="12.75">
      <c r="J4654" s="9"/>
      <c r="O4654" s="48"/>
      <c r="P4654" s="48"/>
      <c r="Q4654" s="44"/>
    </row>
    <row r="4655" spans="10:17" ht="12.75">
      <c r="J4655" s="9"/>
      <c r="O4655" s="48"/>
      <c r="P4655" s="48"/>
      <c r="Q4655" s="44"/>
    </row>
    <row r="4656" spans="10:17" ht="12.75">
      <c r="J4656" s="9"/>
      <c r="O4656" s="48"/>
      <c r="P4656" s="48"/>
      <c r="Q4656" s="44"/>
    </row>
    <row r="4657" spans="10:17" ht="12.75">
      <c r="J4657" s="9"/>
      <c r="O4657" s="48"/>
      <c r="P4657" s="48"/>
      <c r="Q4657" s="44"/>
    </row>
    <row r="4658" spans="10:17" ht="12.75">
      <c r="J4658" s="9"/>
      <c r="O4658" s="48"/>
      <c r="P4658" s="48"/>
      <c r="Q4658" s="44"/>
    </row>
    <row r="4659" spans="10:17" ht="12.75">
      <c r="J4659" s="9"/>
      <c r="O4659" s="48"/>
      <c r="P4659" s="48"/>
      <c r="Q4659" s="44"/>
    </row>
    <row r="4660" spans="10:17" ht="12.75">
      <c r="J4660" s="9"/>
      <c r="O4660" s="48"/>
      <c r="P4660" s="48"/>
      <c r="Q4660" s="44"/>
    </row>
    <row r="4661" spans="10:17" ht="12.75">
      <c r="J4661" s="9"/>
      <c r="O4661" s="48"/>
      <c r="P4661" s="48"/>
      <c r="Q4661" s="44"/>
    </row>
    <row r="4662" spans="10:17" ht="12.75">
      <c r="J4662" s="9"/>
      <c r="O4662" s="48"/>
      <c r="P4662" s="48"/>
      <c r="Q4662" s="44"/>
    </row>
    <row r="4663" spans="10:17" ht="12.75">
      <c r="J4663" s="9"/>
      <c r="O4663" s="48"/>
      <c r="P4663" s="48"/>
      <c r="Q4663" s="44"/>
    </row>
    <row r="4664" spans="10:17" ht="12.75">
      <c r="J4664" s="9"/>
      <c r="O4664" s="48"/>
      <c r="P4664" s="48"/>
      <c r="Q4664" s="44"/>
    </row>
    <row r="4665" spans="10:17" ht="12.75">
      <c r="J4665" s="9"/>
      <c r="O4665" s="48"/>
      <c r="P4665" s="48"/>
      <c r="Q4665" s="44"/>
    </row>
    <row r="4666" spans="10:17" ht="12.75">
      <c r="J4666" s="9"/>
      <c r="O4666" s="48"/>
      <c r="P4666" s="48"/>
      <c r="Q4666" s="44"/>
    </row>
    <row r="4667" spans="10:17" ht="12.75">
      <c r="J4667" s="9"/>
      <c r="O4667" s="48"/>
      <c r="P4667" s="48"/>
      <c r="Q4667" s="44"/>
    </row>
    <row r="4668" spans="10:17" ht="12.75">
      <c r="J4668" s="9"/>
      <c r="O4668" s="48"/>
      <c r="P4668" s="48"/>
      <c r="Q4668" s="44"/>
    </row>
    <row r="4669" spans="10:17" ht="12.75">
      <c r="J4669" s="9"/>
      <c r="O4669" s="48"/>
      <c r="P4669" s="48"/>
      <c r="Q4669" s="44"/>
    </row>
    <row r="4670" spans="10:17" ht="12.75">
      <c r="J4670" s="9"/>
      <c r="O4670" s="48"/>
      <c r="P4670" s="48"/>
      <c r="Q4670" s="44"/>
    </row>
    <row r="4671" spans="10:17" ht="12.75">
      <c r="J4671" s="9"/>
      <c r="O4671" s="48"/>
      <c r="P4671" s="48"/>
      <c r="Q4671" s="44"/>
    </row>
    <row r="4672" spans="10:17" ht="12.75">
      <c r="J4672" s="9"/>
      <c r="O4672" s="48"/>
      <c r="P4672" s="48"/>
      <c r="Q4672" s="44"/>
    </row>
    <row r="4673" spans="10:17" ht="12.75">
      <c r="J4673" s="9"/>
      <c r="O4673" s="48"/>
      <c r="P4673" s="48"/>
      <c r="Q4673" s="44"/>
    </row>
    <row r="4674" spans="10:17" ht="12.75">
      <c r="J4674" s="9"/>
      <c r="O4674" s="48"/>
      <c r="P4674" s="48"/>
      <c r="Q4674" s="44"/>
    </row>
    <row r="4675" spans="10:17" ht="12.75">
      <c r="J4675" s="9"/>
      <c r="O4675" s="48"/>
      <c r="P4675" s="48"/>
      <c r="Q4675" s="44"/>
    </row>
    <row r="4676" spans="10:17" ht="12.75">
      <c r="J4676" s="9"/>
      <c r="O4676" s="48"/>
      <c r="P4676" s="48"/>
      <c r="Q4676" s="44"/>
    </row>
    <row r="4677" spans="10:17" ht="12.75">
      <c r="J4677" s="9"/>
      <c r="O4677" s="48"/>
      <c r="P4677" s="48"/>
      <c r="Q4677" s="44"/>
    </row>
    <row r="4678" spans="10:17" ht="12.75">
      <c r="J4678" s="9"/>
      <c r="O4678" s="48"/>
      <c r="P4678" s="48"/>
      <c r="Q4678" s="44"/>
    </row>
    <row r="4679" spans="10:17" ht="12.75">
      <c r="J4679" s="9"/>
      <c r="O4679" s="48"/>
      <c r="P4679" s="48"/>
      <c r="Q4679" s="44"/>
    </row>
    <row r="4680" spans="10:17" ht="12.75">
      <c r="J4680" s="9"/>
      <c r="O4680" s="48"/>
      <c r="P4680" s="48"/>
      <c r="Q4680" s="44"/>
    </row>
    <row r="4681" spans="10:17" ht="12.75">
      <c r="J4681" s="9"/>
      <c r="O4681" s="48"/>
      <c r="P4681" s="48"/>
      <c r="Q4681" s="44"/>
    </row>
    <row r="4682" spans="10:17" ht="12.75">
      <c r="J4682" s="9"/>
      <c r="O4682" s="48"/>
      <c r="P4682" s="48"/>
      <c r="Q4682" s="44"/>
    </row>
    <row r="4683" spans="10:17" ht="12.75">
      <c r="J4683" s="9"/>
      <c r="O4683" s="48"/>
      <c r="P4683" s="48"/>
      <c r="Q4683" s="44"/>
    </row>
    <row r="4684" spans="10:17" ht="12.75">
      <c r="J4684" s="9"/>
      <c r="O4684" s="48"/>
      <c r="P4684" s="48"/>
      <c r="Q4684" s="44"/>
    </row>
    <row r="4685" spans="10:17" ht="12.75">
      <c r="J4685" s="9"/>
      <c r="O4685" s="48"/>
      <c r="P4685" s="48"/>
      <c r="Q4685" s="44"/>
    </row>
    <row r="4686" spans="10:17" ht="12.75">
      <c r="J4686" s="9"/>
      <c r="O4686" s="48"/>
      <c r="P4686" s="48"/>
      <c r="Q4686" s="44"/>
    </row>
    <row r="4687" spans="10:17" ht="12.75">
      <c r="J4687" s="9"/>
      <c r="O4687" s="48"/>
      <c r="P4687" s="48"/>
      <c r="Q4687" s="44"/>
    </row>
    <row r="4688" spans="10:17" ht="12.75">
      <c r="J4688" s="9"/>
      <c r="O4688" s="48"/>
      <c r="P4688" s="48"/>
      <c r="Q4688" s="44"/>
    </row>
    <row r="4689" spans="10:17" ht="12.75">
      <c r="J4689" s="9"/>
      <c r="O4689" s="48"/>
      <c r="P4689" s="48"/>
      <c r="Q4689" s="44"/>
    </row>
    <row r="4690" spans="10:17" ht="12.75">
      <c r="J4690" s="9"/>
      <c r="O4690" s="48"/>
      <c r="P4690" s="48"/>
      <c r="Q4690" s="44"/>
    </row>
    <row r="4691" spans="10:17" ht="12.75">
      <c r="J4691" s="9"/>
      <c r="O4691" s="48"/>
      <c r="P4691" s="48"/>
      <c r="Q4691" s="44"/>
    </row>
    <row r="4692" spans="10:17" ht="12.75">
      <c r="J4692" s="9"/>
      <c r="O4692" s="48"/>
      <c r="P4692" s="48"/>
      <c r="Q4692" s="44"/>
    </row>
    <row r="4693" spans="10:17" ht="12.75">
      <c r="J4693" s="9"/>
      <c r="O4693" s="48"/>
      <c r="P4693" s="48"/>
      <c r="Q4693" s="44"/>
    </row>
    <row r="4694" spans="10:17" ht="12.75">
      <c r="J4694" s="9"/>
      <c r="O4694" s="48"/>
      <c r="P4694" s="48"/>
      <c r="Q4694" s="44"/>
    </row>
    <row r="4695" spans="10:17" ht="12.75">
      <c r="J4695" s="9"/>
      <c r="O4695" s="48"/>
      <c r="P4695" s="48"/>
      <c r="Q4695" s="44"/>
    </row>
    <row r="4696" spans="10:17" ht="12.75">
      <c r="J4696" s="9"/>
      <c r="O4696" s="48"/>
      <c r="P4696" s="48"/>
      <c r="Q4696" s="44"/>
    </row>
    <row r="4697" spans="10:17" ht="12.75">
      <c r="J4697" s="9"/>
      <c r="O4697" s="48"/>
      <c r="P4697" s="48"/>
      <c r="Q4697" s="44"/>
    </row>
    <row r="4698" spans="10:17" ht="12.75">
      <c r="J4698" s="9"/>
      <c r="O4698" s="48"/>
      <c r="P4698" s="48"/>
      <c r="Q4698" s="44"/>
    </row>
    <row r="4699" spans="10:17" ht="12.75">
      <c r="J4699" s="9"/>
      <c r="O4699" s="48"/>
      <c r="P4699" s="48"/>
      <c r="Q4699" s="44"/>
    </row>
    <row r="4700" spans="10:17" ht="12.75">
      <c r="J4700" s="9"/>
      <c r="O4700" s="48"/>
      <c r="P4700" s="48"/>
      <c r="Q4700" s="44"/>
    </row>
    <row r="4701" spans="10:17" ht="12.75">
      <c r="J4701" s="9"/>
      <c r="O4701" s="48"/>
      <c r="P4701" s="48"/>
      <c r="Q4701" s="44"/>
    </row>
    <row r="4702" spans="10:17" ht="12.75">
      <c r="J4702" s="9"/>
      <c r="O4702" s="48"/>
      <c r="P4702" s="48"/>
      <c r="Q4702" s="44"/>
    </row>
    <row r="4703" spans="10:17" ht="12.75">
      <c r="J4703" s="9"/>
      <c r="O4703" s="48"/>
      <c r="P4703" s="48"/>
      <c r="Q4703" s="44"/>
    </row>
    <row r="4704" spans="10:17" ht="12.75">
      <c r="J4704" s="9"/>
      <c r="O4704" s="48"/>
      <c r="P4704" s="48"/>
      <c r="Q4704" s="44"/>
    </row>
    <row r="4705" spans="10:17" ht="12.75">
      <c r="J4705" s="9"/>
      <c r="O4705" s="48"/>
      <c r="P4705" s="48"/>
      <c r="Q4705" s="44"/>
    </row>
    <row r="4706" spans="10:17" ht="12.75">
      <c r="J4706" s="9"/>
      <c r="O4706" s="48"/>
      <c r="P4706" s="48"/>
      <c r="Q4706" s="44"/>
    </row>
    <row r="4707" spans="10:17" ht="12.75">
      <c r="J4707" s="9"/>
      <c r="O4707" s="48"/>
      <c r="P4707" s="48"/>
      <c r="Q4707" s="44"/>
    </row>
    <row r="4708" spans="10:17" ht="12.75">
      <c r="J4708" s="9"/>
      <c r="O4708" s="48"/>
      <c r="P4708" s="48"/>
      <c r="Q4708" s="44"/>
    </row>
    <row r="4709" spans="10:17" ht="12.75">
      <c r="J4709" s="9"/>
      <c r="O4709" s="48"/>
      <c r="P4709" s="48"/>
      <c r="Q4709" s="44"/>
    </row>
    <row r="4710" spans="10:17" ht="12.75">
      <c r="J4710" s="9"/>
      <c r="O4710" s="48"/>
      <c r="P4710" s="48"/>
      <c r="Q4710" s="44"/>
    </row>
    <row r="4711" spans="10:17" ht="12.75">
      <c r="J4711" s="9"/>
      <c r="O4711" s="48"/>
      <c r="P4711" s="48"/>
      <c r="Q4711" s="44"/>
    </row>
    <row r="4712" spans="10:17" ht="12.75">
      <c r="J4712" s="9"/>
      <c r="O4712" s="48"/>
      <c r="P4712" s="48"/>
      <c r="Q4712" s="44"/>
    </row>
    <row r="4713" spans="10:17" ht="12.75">
      <c r="J4713" s="9"/>
      <c r="O4713" s="48"/>
      <c r="P4713" s="48"/>
      <c r="Q4713" s="44"/>
    </row>
    <row r="4714" spans="10:17" ht="12.75">
      <c r="J4714" s="9"/>
      <c r="O4714" s="48"/>
      <c r="P4714" s="48"/>
      <c r="Q4714" s="44"/>
    </row>
    <row r="4715" spans="10:17" ht="12.75">
      <c r="J4715" s="9"/>
      <c r="O4715" s="48"/>
      <c r="P4715" s="48"/>
      <c r="Q4715" s="44"/>
    </row>
    <row r="4716" spans="10:17" ht="12.75">
      <c r="J4716" s="9"/>
      <c r="O4716" s="48"/>
      <c r="P4716" s="48"/>
      <c r="Q4716" s="44"/>
    </row>
    <row r="4717" spans="10:17" ht="12.75">
      <c r="J4717" s="9"/>
      <c r="O4717" s="48"/>
      <c r="P4717" s="48"/>
      <c r="Q4717" s="44"/>
    </row>
    <row r="4718" spans="10:17" ht="12.75">
      <c r="J4718" s="9"/>
      <c r="O4718" s="48"/>
      <c r="P4718" s="48"/>
      <c r="Q4718" s="44"/>
    </row>
    <row r="4719" spans="10:17" ht="12.75">
      <c r="J4719" s="9"/>
      <c r="O4719" s="48"/>
      <c r="P4719" s="48"/>
      <c r="Q4719" s="44"/>
    </row>
    <row r="4720" spans="10:17" ht="12.75">
      <c r="J4720" s="9"/>
      <c r="O4720" s="48"/>
      <c r="P4720" s="48"/>
      <c r="Q4720" s="44"/>
    </row>
    <row r="4721" spans="10:17" ht="12.75">
      <c r="J4721" s="9"/>
      <c r="O4721" s="48"/>
      <c r="P4721" s="48"/>
      <c r="Q4721" s="44"/>
    </row>
    <row r="4722" spans="10:17" ht="12.75">
      <c r="J4722" s="9"/>
      <c r="O4722" s="48"/>
      <c r="P4722" s="48"/>
      <c r="Q4722" s="44"/>
    </row>
    <row r="4723" spans="10:17" ht="12.75">
      <c r="J4723" s="9"/>
      <c r="O4723" s="48"/>
      <c r="P4723" s="48"/>
      <c r="Q4723" s="44"/>
    </row>
    <row r="4724" spans="10:17" ht="12.75">
      <c r="J4724" s="9"/>
      <c r="O4724" s="48"/>
      <c r="P4724" s="48"/>
      <c r="Q4724" s="44"/>
    </row>
    <row r="4725" spans="10:17" ht="12.75">
      <c r="J4725" s="9"/>
      <c r="O4725" s="48"/>
      <c r="P4725" s="48"/>
      <c r="Q4725" s="44"/>
    </row>
    <row r="4726" spans="10:17" ht="12.75">
      <c r="J4726" s="9"/>
      <c r="O4726" s="48"/>
      <c r="P4726" s="48"/>
      <c r="Q4726" s="44"/>
    </row>
    <row r="4727" spans="10:17" ht="12.75">
      <c r="J4727" s="9"/>
      <c r="O4727" s="48"/>
      <c r="P4727" s="48"/>
      <c r="Q4727" s="44"/>
    </row>
    <row r="4728" spans="10:17" ht="12.75">
      <c r="J4728" s="9"/>
      <c r="O4728" s="48"/>
      <c r="P4728" s="48"/>
      <c r="Q4728" s="44"/>
    </row>
    <row r="4729" spans="10:17" ht="12.75">
      <c r="J4729" s="9"/>
      <c r="O4729" s="48"/>
      <c r="P4729" s="48"/>
      <c r="Q4729" s="44"/>
    </row>
    <row r="4730" spans="10:17" ht="12.75">
      <c r="J4730" s="9"/>
      <c r="O4730" s="48"/>
      <c r="P4730" s="48"/>
      <c r="Q4730" s="44"/>
    </row>
    <row r="4731" spans="10:17" ht="12.75">
      <c r="J4731" s="9"/>
      <c r="O4731" s="48"/>
      <c r="P4731" s="48"/>
      <c r="Q4731" s="44"/>
    </row>
    <row r="4732" spans="10:17" ht="12.75">
      <c r="J4732" s="9"/>
      <c r="O4732" s="48"/>
      <c r="P4732" s="48"/>
      <c r="Q4732" s="44"/>
    </row>
    <row r="4733" spans="10:17" ht="12.75">
      <c r="J4733" s="9"/>
      <c r="O4733" s="48"/>
      <c r="P4733" s="48"/>
      <c r="Q4733" s="44"/>
    </row>
    <row r="4734" spans="10:17" ht="12.75">
      <c r="J4734" s="9"/>
      <c r="O4734" s="48"/>
      <c r="P4734" s="48"/>
      <c r="Q4734" s="44"/>
    </row>
    <row r="4735" spans="10:17" ht="12.75">
      <c r="J4735" s="9"/>
      <c r="O4735" s="48"/>
      <c r="P4735" s="48"/>
      <c r="Q4735" s="44"/>
    </row>
    <row r="4736" spans="10:17" ht="12.75">
      <c r="J4736" s="9"/>
      <c r="O4736" s="48"/>
      <c r="P4736" s="48"/>
      <c r="Q4736" s="44"/>
    </row>
    <row r="4737" spans="10:17" ht="12.75">
      <c r="J4737" s="9"/>
      <c r="O4737" s="48"/>
      <c r="P4737" s="48"/>
      <c r="Q4737" s="44"/>
    </row>
    <row r="4738" spans="10:17" ht="12.75">
      <c r="J4738" s="9"/>
      <c r="O4738" s="48"/>
      <c r="P4738" s="48"/>
      <c r="Q4738" s="44"/>
    </row>
    <row r="4739" spans="10:17" ht="12.75">
      <c r="J4739" s="9"/>
      <c r="O4739" s="48"/>
      <c r="P4739" s="48"/>
      <c r="Q4739" s="44"/>
    </row>
    <row r="4740" spans="10:17" ht="12.75">
      <c r="J4740" s="9"/>
      <c r="O4740" s="48"/>
      <c r="P4740" s="48"/>
      <c r="Q4740" s="44"/>
    </row>
    <row r="4741" spans="10:17" ht="12.75">
      <c r="J4741" s="9"/>
      <c r="O4741" s="48"/>
      <c r="P4741" s="48"/>
      <c r="Q4741" s="44"/>
    </row>
    <row r="4742" spans="10:17" ht="12.75">
      <c r="J4742" s="9"/>
      <c r="O4742" s="48"/>
      <c r="P4742" s="48"/>
      <c r="Q4742" s="44"/>
    </row>
    <row r="4743" spans="10:17" ht="12.75">
      <c r="J4743" s="9"/>
      <c r="O4743" s="48"/>
      <c r="P4743" s="48"/>
      <c r="Q4743" s="44"/>
    </row>
    <row r="4744" spans="10:17" ht="12.75">
      <c r="J4744" s="9"/>
      <c r="O4744" s="48"/>
      <c r="P4744" s="48"/>
      <c r="Q4744" s="44"/>
    </row>
    <row r="4745" spans="10:17" ht="12.75">
      <c r="J4745" s="9"/>
      <c r="O4745" s="48"/>
      <c r="P4745" s="48"/>
      <c r="Q4745" s="44"/>
    </row>
    <row r="4746" spans="10:17" ht="12.75">
      <c r="J4746" s="9"/>
      <c r="O4746" s="48"/>
      <c r="P4746" s="48"/>
      <c r="Q4746" s="44"/>
    </row>
    <row r="4747" spans="10:17" ht="12.75">
      <c r="J4747" s="9"/>
      <c r="O4747" s="48"/>
      <c r="P4747" s="48"/>
      <c r="Q4747" s="44"/>
    </row>
    <row r="4748" spans="10:17" ht="12.75">
      <c r="J4748" s="9"/>
      <c r="O4748" s="48"/>
      <c r="P4748" s="48"/>
      <c r="Q4748" s="44"/>
    </row>
    <row r="4749" spans="10:17" ht="12.75">
      <c r="J4749" s="9"/>
      <c r="O4749" s="48"/>
      <c r="P4749" s="48"/>
      <c r="Q4749" s="44"/>
    </row>
    <row r="4750" spans="10:17" ht="12.75">
      <c r="J4750" s="9"/>
      <c r="O4750" s="48"/>
      <c r="P4750" s="48"/>
      <c r="Q4750" s="44"/>
    </row>
    <row r="4751" spans="10:17" ht="12.75">
      <c r="J4751" s="9"/>
      <c r="O4751" s="48"/>
      <c r="P4751" s="48"/>
      <c r="Q4751" s="44"/>
    </row>
    <row r="4752" spans="10:17" ht="12.75">
      <c r="J4752" s="9"/>
      <c r="O4752" s="48"/>
      <c r="P4752" s="48"/>
      <c r="Q4752" s="44"/>
    </row>
    <row r="4753" spans="10:17" ht="12.75">
      <c r="J4753" s="9"/>
      <c r="O4753" s="48"/>
      <c r="P4753" s="48"/>
      <c r="Q4753" s="44"/>
    </row>
    <row r="4754" spans="10:17" ht="12.75">
      <c r="J4754" s="9"/>
      <c r="O4754" s="48"/>
      <c r="P4754" s="48"/>
      <c r="Q4754" s="44"/>
    </row>
    <row r="4755" spans="10:17" ht="12.75">
      <c r="J4755" s="9"/>
      <c r="O4755" s="48"/>
      <c r="P4755" s="48"/>
      <c r="Q4755" s="44"/>
    </row>
    <row r="4756" spans="10:17" ht="12.75">
      <c r="J4756" s="9"/>
      <c r="O4756" s="48"/>
      <c r="P4756" s="48"/>
      <c r="Q4756" s="44"/>
    </row>
    <row r="4757" spans="10:17" ht="12.75">
      <c r="J4757" s="9"/>
      <c r="O4757" s="48"/>
      <c r="P4757" s="48"/>
      <c r="Q4757" s="44"/>
    </row>
    <row r="4758" spans="10:17" ht="12.75">
      <c r="J4758" s="9"/>
      <c r="O4758" s="48"/>
      <c r="P4758" s="48"/>
      <c r="Q4758" s="44"/>
    </row>
    <row r="4759" spans="10:17" ht="12.75">
      <c r="J4759" s="9"/>
      <c r="O4759" s="48"/>
      <c r="P4759" s="48"/>
      <c r="Q4759" s="44"/>
    </row>
    <row r="4760" spans="10:17" ht="12.75">
      <c r="J4760" s="9"/>
      <c r="O4760" s="48"/>
      <c r="P4760" s="48"/>
      <c r="Q4760" s="44"/>
    </row>
    <row r="4761" spans="10:17" ht="12.75">
      <c r="J4761" s="9"/>
      <c r="O4761" s="48"/>
      <c r="P4761" s="48"/>
      <c r="Q4761" s="44"/>
    </row>
    <row r="4762" spans="10:17" ht="12.75">
      <c r="J4762" s="9"/>
      <c r="O4762" s="48"/>
      <c r="P4762" s="48"/>
      <c r="Q4762" s="44"/>
    </row>
    <row r="4763" spans="10:17" ht="12.75">
      <c r="J4763" s="9"/>
      <c r="O4763" s="48"/>
      <c r="P4763" s="48"/>
      <c r="Q4763" s="44"/>
    </row>
    <row r="4764" spans="10:17" ht="12.75">
      <c r="J4764" s="9"/>
      <c r="O4764" s="48"/>
      <c r="P4764" s="48"/>
      <c r="Q4764" s="44"/>
    </row>
    <row r="4765" spans="10:17" ht="12.75">
      <c r="J4765" s="9"/>
      <c r="O4765" s="48"/>
      <c r="P4765" s="48"/>
      <c r="Q4765" s="44"/>
    </row>
    <row r="4766" spans="10:17" ht="12.75">
      <c r="J4766" s="9"/>
      <c r="O4766" s="48"/>
      <c r="P4766" s="48"/>
      <c r="Q4766" s="44"/>
    </row>
    <row r="4767" spans="10:17" ht="12.75">
      <c r="J4767" s="9"/>
      <c r="O4767" s="48"/>
      <c r="P4767" s="48"/>
      <c r="Q4767" s="44"/>
    </row>
    <row r="4768" spans="10:17" ht="12.75">
      <c r="J4768" s="9"/>
      <c r="O4768" s="48"/>
      <c r="P4768" s="48"/>
      <c r="Q4768" s="44"/>
    </row>
    <row r="4769" spans="10:17" ht="12.75">
      <c r="J4769" s="9"/>
      <c r="O4769" s="48"/>
      <c r="P4769" s="48"/>
      <c r="Q4769" s="44"/>
    </row>
    <row r="4770" spans="10:17" ht="12.75">
      <c r="J4770" s="9"/>
      <c r="O4770" s="48"/>
      <c r="P4770" s="48"/>
      <c r="Q4770" s="44"/>
    </row>
    <row r="4771" spans="10:17" ht="12.75">
      <c r="J4771" s="9"/>
      <c r="O4771" s="48"/>
      <c r="P4771" s="48"/>
      <c r="Q4771" s="44"/>
    </row>
    <row r="4772" spans="10:17" ht="12.75">
      <c r="J4772" s="9"/>
      <c r="O4772" s="48"/>
      <c r="P4772" s="48"/>
      <c r="Q4772" s="44"/>
    </row>
    <row r="4773" spans="10:17" ht="12.75">
      <c r="J4773" s="9"/>
      <c r="O4773" s="48"/>
      <c r="P4773" s="48"/>
      <c r="Q4773" s="44"/>
    </row>
    <row r="4774" spans="10:17" ht="12.75">
      <c r="J4774" s="9"/>
      <c r="O4774" s="48"/>
      <c r="P4774" s="48"/>
      <c r="Q4774" s="44"/>
    </row>
    <row r="4775" spans="10:17" ht="12.75">
      <c r="J4775" s="9"/>
      <c r="O4775" s="48"/>
      <c r="P4775" s="48"/>
      <c r="Q4775" s="44"/>
    </row>
    <row r="4776" spans="10:17" ht="12.75">
      <c r="J4776" s="9"/>
      <c r="O4776" s="48"/>
      <c r="P4776" s="48"/>
      <c r="Q4776" s="44"/>
    </row>
    <row r="4777" spans="10:17" ht="12.75">
      <c r="J4777" s="9"/>
      <c r="O4777" s="48"/>
      <c r="P4777" s="48"/>
      <c r="Q4777" s="44"/>
    </row>
    <row r="4778" spans="10:17" ht="12.75">
      <c r="J4778" s="9"/>
      <c r="O4778" s="48"/>
      <c r="P4778" s="48"/>
      <c r="Q4778" s="44"/>
    </row>
    <row r="4779" spans="10:17" ht="12.75">
      <c r="J4779" s="9"/>
      <c r="O4779" s="48"/>
      <c r="P4779" s="48"/>
      <c r="Q4779" s="44"/>
    </row>
    <row r="4780" spans="10:17" ht="12.75">
      <c r="J4780" s="9"/>
      <c r="O4780" s="48"/>
      <c r="P4780" s="48"/>
      <c r="Q4780" s="44"/>
    </row>
    <row r="4781" spans="10:17" ht="12.75">
      <c r="J4781" s="9"/>
      <c r="O4781" s="48"/>
      <c r="P4781" s="48"/>
      <c r="Q4781" s="44"/>
    </row>
    <row r="4782" spans="10:17" ht="12.75">
      <c r="J4782" s="9"/>
      <c r="O4782" s="48"/>
      <c r="P4782" s="48"/>
      <c r="Q4782" s="44"/>
    </row>
    <row r="4783" spans="10:17" ht="12.75">
      <c r="J4783" s="9"/>
      <c r="O4783" s="48"/>
      <c r="P4783" s="48"/>
      <c r="Q4783" s="44"/>
    </row>
    <row r="4784" spans="10:17" ht="12.75">
      <c r="J4784" s="9"/>
      <c r="O4784" s="48"/>
      <c r="P4784" s="48"/>
      <c r="Q4784" s="44"/>
    </row>
    <row r="4785" spans="10:17" ht="12.75">
      <c r="J4785" s="9"/>
      <c r="O4785" s="48"/>
      <c r="P4785" s="48"/>
      <c r="Q4785" s="44"/>
    </row>
    <row r="4786" spans="10:17" ht="12.75">
      <c r="J4786" s="9"/>
      <c r="O4786" s="48"/>
      <c r="P4786" s="48"/>
      <c r="Q4786" s="44"/>
    </row>
    <row r="4787" spans="10:17" ht="12.75">
      <c r="J4787" s="9"/>
      <c r="O4787" s="48"/>
      <c r="P4787" s="48"/>
      <c r="Q4787" s="44"/>
    </row>
    <row r="4788" spans="10:17" ht="12.75">
      <c r="J4788" s="9"/>
      <c r="O4788" s="48"/>
      <c r="P4788" s="48"/>
      <c r="Q4788" s="44"/>
    </row>
    <row r="4789" spans="10:17" ht="12.75">
      <c r="J4789" s="9"/>
      <c r="O4789" s="48"/>
      <c r="P4789" s="48"/>
      <c r="Q4789" s="44"/>
    </row>
    <row r="4790" spans="10:17" ht="12.75">
      <c r="J4790" s="9"/>
      <c r="O4790" s="48"/>
      <c r="P4790" s="48"/>
      <c r="Q4790" s="44"/>
    </row>
    <row r="4791" spans="10:17" ht="12.75">
      <c r="J4791" s="9"/>
      <c r="O4791" s="48"/>
      <c r="P4791" s="48"/>
      <c r="Q4791" s="44"/>
    </row>
    <row r="4792" spans="10:17" ht="12.75">
      <c r="J4792" s="9"/>
      <c r="O4792" s="48"/>
      <c r="P4792" s="48"/>
      <c r="Q4792" s="44"/>
    </row>
    <row r="4793" spans="10:17" ht="12.75">
      <c r="J4793" s="9"/>
      <c r="O4793" s="48"/>
      <c r="P4793" s="48"/>
      <c r="Q4793" s="44"/>
    </row>
    <row r="4794" spans="10:17" ht="12.75">
      <c r="J4794" s="9"/>
      <c r="O4794" s="48"/>
      <c r="P4794" s="48"/>
      <c r="Q4794" s="44"/>
    </row>
    <row r="4795" spans="10:17" ht="12.75">
      <c r="J4795" s="9"/>
      <c r="O4795" s="48"/>
      <c r="P4795" s="48"/>
      <c r="Q4795" s="44"/>
    </row>
    <row r="4796" spans="10:17" ht="12.75">
      <c r="J4796" s="9"/>
      <c r="O4796" s="48"/>
      <c r="P4796" s="48"/>
      <c r="Q4796" s="44"/>
    </row>
    <row r="4797" spans="10:17" ht="12.75">
      <c r="J4797" s="9"/>
      <c r="O4797" s="48"/>
      <c r="P4797" s="48"/>
      <c r="Q4797" s="44"/>
    </row>
    <row r="4798" spans="10:17" ht="12.75">
      <c r="J4798" s="9"/>
      <c r="O4798" s="48"/>
      <c r="P4798" s="48"/>
      <c r="Q4798" s="44"/>
    </row>
    <row r="4799" spans="10:17" ht="12.75">
      <c r="J4799" s="9"/>
      <c r="O4799" s="48"/>
      <c r="P4799" s="48"/>
      <c r="Q4799" s="44"/>
    </row>
    <row r="4800" spans="10:17" ht="12.75">
      <c r="J4800" s="9"/>
      <c r="O4800" s="48"/>
      <c r="P4800" s="48"/>
      <c r="Q4800" s="44"/>
    </row>
    <row r="4801" spans="10:17" ht="12.75">
      <c r="J4801" s="9"/>
      <c r="O4801" s="48"/>
      <c r="P4801" s="48"/>
      <c r="Q4801" s="44"/>
    </row>
    <row r="4802" spans="10:17" ht="12.75">
      <c r="J4802" s="9"/>
      <c r="O4802" s="48"/>
      <c r="P4802" s="48"/>
      <c r="Q4802" s="44"/>
    </row>
    <row r="4803" spans="10:17" ht="12.75">
      <c r="J4803" s="9"/>
      <c r="O4803" s="48"/>
      <c r="P4803" s="48"/>
      <c r="Q4803" s="44"/>
    </row>
    <row r="4804" spans="10:17" ht="12.75">
      <c r="J4804" s="9"/>
      <c r="O4804" s="48"/>
      <c r="P4804" s="48"/>
      <c r="Q4804" s="44"/>
    </row>
    <row r="4805" spans="10:17" ht="12.75">
      <c r="J4805" s="9"/>
      <c r="O4805" s="48"/>
      <c r="P4805" s="48"/>
      <c r="Q4805" s="44"/>
    </row>
    <row r="4806" spans="10:17" ht="12.75">
      <c r="J4806" s="9"/>
      <c r="O4806" s="48"/>
      <c r="P4806" s="48"/>
      <c r="Q4806" s="44"/>
    </row>
    <row r="4807" spans="10:17" ht="12.75">
      <c r="J4807" s="9"/>
      <c r="O4807" s="48"/>
      <c r="P4807" s="48"/>
      <c r="Q4807" s="44"/>
    </row>
    <row r="4808" spans="10:17" ht="12.75">
      <c r="J4808" s="9"/>
      <c r="O4808" s="48"/>
      <c r="P4808" s="48"/>
      <c r="Q4808" s="44"/>
    </row>
    <row r="4809" spans="10:17" ht="12.75">
      <c r="J4809" s="9"/>
      <c r="O4809" s="48"/>
      <c r="P4809" s="48"/>
      <c r="Q4809" s="44"/>
    </row>
    <row r="4810" spans="10:17" ht="12.75">
      <c r="J4810" s="9"/>
      <c r="O4810" s="48"/>
      <c r="P4810" s="48"/>
      <c r="Q4810" s="44"/>
    </row>
    <row r="4811" spans="10:17" ht="12.75">
      <c r="J4811" s="9"/>
      <c r="O4811" s="48"/>
      <c r="P4811" s="48"/>
      <c r="Q4811" s="44"/>
    </row>
    <row r="4812" spans="10:17" ht="12.75">
      <c r="J4812" s="9"/>
      <c r="O4812" s="48"/>
      <c r="P4812" s="48"/>
      <c r="Q4812" s="44"/>
    </row>
    <row r="4813" spans="10:17" ht="12.75">
      <c r="J4813" s="9"/>
      <c r="O4813" s="48"/>
      <c r="P4813" s="48"/>
      <c r="Q4813" s="44"/>
    </row>
    <row r="4814" spans="10:17" ht="12.75">
      <c r="J4814" s="9"/>
      <c r="O4814" s="48"/>
      <c r="P4814" s="48"/>
      <c r="Q4814" s="44"/>
    </row>
    <row r="4815" spans="10:17" ht="12.75">
      <c r="J4815" s="9"/>
      <c r="O4815" s="48"/>
      <c r="P4815" s="48"/>
      <c r="Q4815" s="44"/>
    </row>
    <row r="4816" spans="10:17" ht="12.75">
      <c r="J4816" s="9"/>
      <c r="O4816" s="48"/>
      <c r="P4816" s="48"/>
      <c r="Q4816" s="44"/>
    </row>
    <row r="4817" spans="10:17" ht="12.75">
      <c r="J4817" s="9"/>
      <c r="O4817" s="48"/>
      <c r="P4817" s="48"/>
      <c r="Q4817" s="44"/>
    </row>
    <row r="4818" spans="10:17" ht="12.75">
      <c r="J4818" s="9"/>
      <c r="O4818" s="48"/>
      <c r="P4818" s="48"/>
      <c r="Q4818" s="44"/>
    </row>
    <row r="4819" spans="10:17" ht="12.75">
      <c r="J4819" s="9"/>
      <c r="O4819" s="48"/>
      <c r="P4819" s="48"/>
      <c r="Q4819" s="44"/>
    </row>
    <row r="4820" spans="10:17" ht="12.75">
      <c r="J4820" s="9"/>
      <c r="O4820" s="48"/>
      <c r="P4820" s="48"/>
      <c r="Q4820" s="44"/>
    </row>
    <row r="4821" spans="10:17" ht="12.75">
      <c r="J4821" s="9"/>
      <c r="O4821" s="48"/>
      <c r="P4821" s="48"/>
      <c r="Q4821" s="44"/>
    </row>
    <row r="4822" spans="10:17" ht="12.75">
      <c r="J4822" s="9"/>
      <c r="O4822" s="48"/>
      <c r="P4822" s="48"/>
      <c r="Q4822" s="44"/>
    </row>
    <row r="4823" spans="10:17" ht="12.75">
      <c r="J4823" s="9"/>
      <c r="O4823" s="48"/>
      <c r="P4823" s="48"/>
      <c r="Q4823" s="44"/>
    </row>
    <row r="4824" spans="10:17" ht="12.75">
      <c r="J4824" s="9"/>
      <c r="O4824" s="48"/>
      <c r="P4824" s="48"/>
      <c r="Q4824" s="44"/>
    </row>
    <row r="4825" spans="10:17" ht="12.75">
      <c r="J4825" s="9"/>
      <c r="O4825" s="48"/>
      <c r="P4825" s="48"/>
      <c r="Q4825" s="44"/>
    </row>
    <row r="4826" spans="10:17" ht="12.75">
      <c r="J4826" s="9"/>
      <c r="O4826" s="48"/>
      <c r="P4826" s="48"/>
      <c r="Q4826" s="44"/>
    </row>
    <row r="4827" spans="10:17" ht="12.75">
      <c r="J4827" s="9"/>
      <c r="O4827" s="48"/>
      <c r="P4827" s="48"/>
      <c r="Q4827" s="44"/>
    </row>
    <row r="4828" spans="10:17" ht="12.75">
      <c r="J4828" s="9"/>
      <c r="O4828" s="48"/>
      <c r="P4828" s="48"/>
      <c r="Q4828" s="44"/>
    </row>
    <row r="4829" spans="10:17" ht="12.75">
      <c r="J4829" s="9"/>
      <c r="O4829" s="48"/>
      <c r="P4829" s="48"/>
      <c r="Q4829" s="44"/>
    </row>
    <row r="4830" spans="10:17" ht="12.75">
      <c r="J4830" s="9"/>
      <c r="O4830" s="48"/>
      <c r="P4830" s="48"/>
      <c r="Q4830" s="44"/>
    </row>
    <row r="4831" spans="10:17" ht="12.75">
      <c r="J4831" s="9"/>
      <c r="O4831" s="48"/>
      <c r="P4831" s="48"/>
      <c r="Q4831" s="44"/>
    </row>
    <row r="4832" spans="10:17" ht="12.75">
      <c r="J4832" s="9"/>
      <c r="O4832" s="48"/>
      <c r="P4832" s="48"/>
      <c r="Q4832" s="44"/>
    </row>
    <row r="4833" spans="10:17" ht="12.75">
      <c r="J4833" s="9"/>
      <c r="O4833" s="48"/>
      <c r="P4833" s="48"/>
      <c r="Q4833" s="44"/>
    </row>
    <row r="4834" spans="10:17" ht="12.75">
      <c r="J4834" s="9"/>
      <c r="O4834" s="48"/>
      <c r="P4834" s="48"/>
      <c r="Q4834" s="44"/>
    </row>
    <row r="4835" spans="10:17" ht="12.75">
      <c r="J4835" s="9"/>
      <c r="O4835" s="48"/>
      <c r="P4835" s="48"/>
      <c r="Q4835" s="44"/>
    </row>
    <row r="4836" spans="10:17" ht="12.75">
      <c r="J4836" s="9"/>
      <c r="O4836" s="48"/>
      <c r="P4836" s="48"/>
      <c r="Q4836" s="44"/>
    </row>
    <row r="4837" spans="10:17" ht="12.75">
      <c r="J4837" s="9"/>
      <c r="O4837" s="48"/>
      <c r="P4837" s="48"/>
      <c r="Q4837" s="44"/>
    </row>
    <row r="4838" spans="10:17" ht="12.75">
      <c r="J4838" s="9"/>
      <c r="O4838" s="48"/>
      <c r="P4838" s="48"/>
      <c r="Q4838" s="44"/>
    </row>
    <row r="4839" spans="10:17" ht="12.75">
      <c r="J4839" s="9"/>
      <c r="O4839" s="48"/>
      <c r="P4839" s="48"/>
      <c r="Q4839" s="44"/>
    </row>
    <row r="4840" spans="10:17" ht="12.75">
      <c r="J4840" s="9"/>
      <c r="O4840" s="48"/>
      <c r="P4840" s="48"/>
      <c r="Q4840" s="44"/>
    </row>
    <row r="4841" spans="10:17" ht="12.75">
      <c r="J4841" s="9"/>
      <c r="O4841" s="48"/>
      <c r="P4841" s="48"/>
      <c r="Q4841" s="44"/>
    </row>
    <row r="4842" spans="10:17" ht="12.75">
      <c r="J4842" s="9"/>
      <c r="O4842" s="48"/>
      <c r="P4842" s="48"/>
      <c r="Q4842" s="44"/>
    </row>
    <row r="4843" spans="10:17" ht="12.75">
      <c r="J4843" s="9"/>
      <c r="O4843" s="48"/>
      <c r="P4843" s="48"/>
      <c r="Q4843" s="44"/>
    </row>
    <row r="4844" spans="10:17" ht="12.75">
      <c r="J4844" s="9"/>
      <c r="O4844" s="48"/>
      <c r="P4844" s="48"/>
      <c r="Q4844" s="44"/>
    </row>
    <row r="4845" spans="10:17" ht="12.75">
      <c r="J4845" s="9"/>
      <c r="O4845" s="48"/>
      <c r="P4845" s="48"/>
      <c r="Q4845" s="44"/>
    </row>
    <row r="4846" spans="10:17" ht="12.75">
      <c r="J4846" s="9"/>
      <c r="O4846" s="48"/>
      <c r="P4846" s="48"/>
      <c r="Q4846" s="44"/>
    </row>
    <row r="4847" spans="10:17" ht="12.75">
      <c r="J4847" s="9"/>
      <c r="O4847" s="48"/>
      <c r="P4847" s="48"/>
      <c r="Q4847" s="44"/>
    </row>
    <row r="4848" spans="10:17" ht="12.75">
      <c r="J4848" s="9"/>
      <c r="O4848" s="48"/>
      <c r="P4848" s="48"/>
      <c r="Q4848" s="44"/>
    </row>
    <row r="4849" spans="10:17" ht="12.75">
      <c r="J4849" s="9"/>
      <c r="O4849" s="48"/>
      <c r="P4849" s="48"/>
      <c r="Q4849" s="44"/>
    </row>
    <row r="4850" spans="10:17" ht="12.75">
      <c r="J4850" s="9"/>
      <c r="O4850" s="48"/>
      <c r="P4850" s="48"/>
      <c r="Q4850" s="44"/>
    </row>
    <row r="4851" spans="10:17" ht="12.75">
      <c r="J4851" s="9"/>
      <c r="O4851" s="48"/>
      <c r="P4851" s="48"/>
      <c r="Q4851" s="44"/>
    </row>
    <row r="4852" spans="10:17" ht="12.75">
      <c r="J4852" s="9"/>
      <c r="O4852" s="48"/>
      <c r="P4852" s="48"/>
      <c r="Q4852" s="44"/>
    </row>
    <row r="4853" spans="10:17" ht="12.75">
      <c r="J4853" s="9"/>
      <c r="O4853" s="48"/>
      <c r="P4853" s="48"/>
      <c r="Q4853" s="44"/>
    </row>
    <row r="4854" spans="10:17" ht="12.75">
      <c r="J4854" s="9"/>
      <c r="O4854" s="48"/>
      <c r="P4854" s="48"/>
      <c r="Q4854" s="44"/>
    </row>
    <row r="4855" spans="10:17" ht="12.75">
      <c r="J4855" s="9"/>
      <c r="O4855" s="48"/>
      <c r="P4855" s="48"/>
      <c r="Q4855" s="44"/>
    </row>
    <row r="4856" spans="10:17" ht="12.75">
      <c r="J4856" s="9"/>
      <c r="O4856" s="48"/>
      <c r="P4856" s="48"/>
      <c r="Q4856" s="44"/>
    </row>
    <row r="4857" spans="10:17" ht="12.75">
      <c r="J4857" s="9"/>
      <c r="O4857" s="48"/>
      <c r="P4857" s="48"/>
      <c r="Q4857" s="44"/>
    </row>
    <row r="4858" spans="10:17" ht="12.75">
      <c r="J4858" s="9"/>
      <c r="O4858" s="48"/>
      <c r="P4858" s="48"/>
      <c r="Q4858" s="44"/>
    </row>
    <row r="4859" spans="10:17" ht="12.75">
      <c r="J4859" s="9"/>
      <c r="O4859" s="48"/>
      <c r="P4859" s="48"/>
      <c r="Q4859" s="44"/>
    </row>
    <row r="4860" spans="10:17" ht="12.75">
      <c r="J4860" s="9"/>
      <c r="O4860" s="48"/>
      <c r="P4860" s="48"/>
      <c r="Q4860" s="44"/>
    </row>
    <row r="4861" spans="10:17" ht="12.75">
      <c r="J4861" s="9"/>
      <c r="O4861" s="48"/>
      <c r="P4861" s="48"/>
      <c r="Q4861" s="44"/>
    </row>
    <row r="4862" spans="10:17" ht="12.75">
      <c r="J4862" s="9"/>
      <c r="O4862" s="48"/>
      <c r="P4862" s="48"/>
      <c r="Q4862" s="44"/>
    </row>
    <row r="4863" spans="10:17" ht="12.75">
      <c r="J4863" s="9"/>
      <c r="O4863" s="48"/>
      <c r="P4863" s="48"/>
      <c r="Q4863" s="44"/>
    </row>
    <row r="4864" spans="10:17" ht="12.75">
      <c r="J4864" s="9"/>
      <c r="O4864" s="48"/>
      <c r="P4864" s="48"/>
      <c r="Q4864" s="44"/>
    </row>
    <row r="4865" spans="10:17" ht="12.75">
      <c r="J4865" s="9"/>
      <c r="O4865" s="48"/>
      <c r="P4865" s="48"/>
      <c r="Q4865" s="44"/>
    </row>
    <row r="4866" spans="10:17" ht="12.75">
      <c r="J4866" s="9"/>
      <c r="O4866" s="48"/>
      <c r="P4866" s="48"/>
      <c r="Q4866" s="44"/>
    </row>
    <row r="4867" spans="10:17" ht="12.75">
      <c r="J4867" s="9"/>
      <c r="O4867" s="48"/>
      <c r="P4867" s="48"/>
      <c r="Q4867" s="44"/>
    </row>
    <row r="4868" spans="10:17" ht="12.75">
      <c r="J4868" s="9"/>
      <c r="O4868" s="48"/>
      <c r="P4868" s="48"/>
      <c r="Q4868" s="44"/>
    </row>
    <row r="4869" spans="10:17" ht="12.75">
      <c r="J4869" s="9"/>
      <c r="O4869" s="48"/>
      <c r="P4869" s="48"/>
      <c r="Q4869" s="44"/>
    </row>
    <row r="4870" spans="10:17" ht="12.75">
      <c r="J4870" s="9"/>
      <c r="O4870" s="48"/>
      <c r="P4870" s="48"/>
      <c r="Q4870" s="44"/>
    </row>
    <row r="4871" spans="10:17" ht="12.75">
      <c r="J4871" s="9"/>
      <c r="O4871" s="48"/>
      <c r="P4871" s="48"/>
      <c r="Q4871" s="44"/>
    </row>
    <row r="4872" spans="10:17" ht="12.75">
      <c r="J4872" s="9"/>
      <c r="O4872" s="48"/>
      <c r="P4872" s="48"/>
      <c r="Q4872" s="44"/>
    </row>
    <row r="4873" spans="10:17" ht="12.75">
      <c r="J4873" s="9"/>
      <c r="O4873" s="48"/>
      <c r="P4873" s="48"/>
      <c r="Q4873" s="44"/>
    </row>
    <row r="4874" spans="10:17" ht="12.75">
      <c r="J4874" s="9"/>
      <c r="O4874" s="48"/>
      <c r="P4874" s="48"/>
      <c r="Q4874" s="44"/>
    </row>
    <row r="4875" spans="10:17" ht="12.75">
      <c r="J4875" s="9"/>
      <c r="O4875" s="48"/>
      <c r="P4875" s="48"/>
      <c r="Q4875" s="44"/>
    </row>
    <row r="4876" spans="10:17" ht="12.75">
      <c r="J4876" s="9"/>
      <c r="O4876" s="48"/>
      <c r="P4876" s="48"/>
      <c r="Q4876" s="44"/>
    </row>
    <row r="4877" spans="10:17" ht="12.75">
      <c r="J4877" s="9"/>
      <c r="O4877" s="48"/>
      <c r="P4877" s="48"/>
      <c r="Q4877" s="44"/>
    </row>
    <row r="4878" spans="10:17" ht="12.75">
      <c r="J4878" s="9"/>
      <c r="O4878" s="48"/>
      <c r="P4878" s="48"/>
      <c r="Q4878" s="44"/>
    </row>
    <row r="4879" spans="10:17" ht="12.75">
      <c r="J4879" s="9"/>
      <c r="O4879" s="48"/>
      <c r="P4879" s="48"/>
      <c r="Q4879" s="44"/>
    </row>
    <row r="4880" spans="10:17" ht="12.75">
      <c r="J4880" s="9"/>
      <c r="O4880" s="48"/>
      <c r="P4880" s="48"/>
      <c r="Q4880" s="44"/>
    </row>
    <row r="4881" spans="10:17" ht="12.75">
      <c r="J4881" s="9"/>
      <c r="O4881" s="48"/>
      <c r="P4881" s="48"/>
      <c r="Q4881" s="44"/>
    </row>
    <row r="4882" spans="10:17" ht="12.75">
      <c r="J4882" s="9"/>
      <c r="O4882" s="48"/>
      <c r="P4882" s="48"/>
      <c r="Q4882" s="44"/>
    </row>
    <row r="4883" spans="10:17" ht="12.75">
      <c r="J4883" s="9"/>
      <c r="O4883" s="48"/>
      <c r="P4883" s="48"/>
      <c r="Q4883" s="44"/>
    </row>
    <row r="4884" spans="10:17" ht="12.75">
      <c r="J4884" s="9"/>
      <c r="O4884" s="48"/>
      <c r="P4884" s="48"/>
      <c r="Q4884" s="44"/>
    </row>
    <row r="4885" spans="10:17" ht="12.75">
      <c r="J4885" s="9"/>
      <c r="O4885" s="48"/>
      <c r="P4885" s="48"/>
      <c r="Q4885" s="44"/>
    </row>
    <row r="4886" spans="10:17" ht="12.75">
      <c r="J4886" s="9"/>
      <c r="O4886" s="48"/>
      <c r="P4886" s="48"/>
      <c r="Q4886" s="44"/>
    </row>
    <row r="4887" spans="10:17" ht="12.75">
      <c r="J4887" s="9"/>
      <c r="O4887" s="48"/>
      <c r="P4887" s="48"/>
      <c r="Q4887" s="44"/>
    </row>
    <row r="4888" spans="10:17" ht="12.75">
      <c r="J4888" s="9"/>
      <c r="O4888" s="48"/>
      <c r="P4888" s="48"/>
      <c r="Q4888" s="44"/>
    </row>
    <row r="4889" spans="10:17" ht="12.75">
      <c r="J4889" s="9"/>
      <c r="O4889" s="48"/>
      <c r="P4889" s="48"/>
      <c r="Q4889" s="44"/>
    </row>
    <row r="4890" spans="10:17" ht="12.75">
      <c r="J4890" s="9"/>
      <c r="O4890" s="48"/>
      <c r="P4890" s="48"/>
      <c r="Q4890" s="44"/>
    </row>
    <row r="4891" spans="10:17" ht="12.75">
      <c r="J4891" s="9"/>
      <c r="O4891" s="48"/>
      <c r="P4891" s="48"/>
      <c r="Q4891" s="44"/>
    </row>
    <row r="4892" spans="10:17" ht="12.75">
      <c r="J4892" s="9"/>
      <c r="O4892" s="48"/>
      <c r="P4892" s="48"/>
      <c r="Q4892" s="44"/>
    </row>
    <row r="4893" spans="10:17" ht="12.75">
      <c r="J4893" s="9"/>
      <c r="O4893" s="48"/>
      <c r="P4893" s="48"/>
      <c r="Q4893" s="44"/>
    </row>
    <row r="4894" spans="10:17" ht="12.75">
      <c r="J4894" s="9"/>
      <c r="O4894" s="48"/>
      <c r="P4894" s="48"/>
      <c r="Q4894" s="44"/>
    </row>
    <row r="4895" spans="10:17" ht="12.75">
      <c r="J4895" s="9"/>
      <c r="O4895" s="48"/>
      <c r="P4895" s="48"/>
      <c r="Q4895" s="44"/>
    </row>
    <row r="4896" spans="10:17" ht="12.75">
      <c r="J4896" s="9"/>
      <c r="O4896" s="48"/>
      <c r="P4896" s="48"/>
      <c r="Q4896" s="44"/>
    </row>
    <row r="4897" spans="10:17" ht="12.75">
      <c r="J4897" s="9"/>
      <c r="O4897" s="48"/>
      <c r="P4897" s="48"/>
      <c r="Q4897" s="44"/>
    </row>
    <row r="4898" spans="10:17" ht="12.75">
      <c r="J4898" s="9"/>
      <c r="O4898" s="48"/>
      <c r="P4898" s="48"/>
      <c r="Q4898" s="44"/>
    </row>
    <row r="4899" spans="10:17" ht="12.75">
      <c r="J4899" s="9"/>
      <c r="O4899" s="48"/>
      <c r="P4899" s="48"/>
      <c r="Q4899" s="44"/>
    </row>
    <row r="4900" spans="10:17" ht="12.75">
      <c r="J4900" s="9"/>
      <c r="O4900" s="48"/>
      <c r="P4900" s="48"/>
      <c r="Q4900" s="44"/>
    </row>
    <row r="4901" spans="10:17" ht="12.75">
      <c r="J4901" s="9"/>
      <c r="O4901" s="48"/>
      <c r="P4901" s="48"/>
      <c r="Q4901" s="44"/>
    </row>
    <row r="4902" spans="10:17" ht="12.75">
      <c r="J4902" s="9"/>
      <c r="O4902" s="48"/>
      <c r="P4902" s="48"/>
      <c r="Q4902" s="44"/>
    </row>
    <row r="4903" spans="10:17" ht="12.75">
      <c r="J4903" s="9"/>
      <c r="O4903" s="48"/>
      <c r="P4903" s="48"/>
      <c r="Q4903" s="44"/>
    </row>
    <row r="4904" spans="10:17" ht="12.75">
      <c r="J4904" s="9"/>
      <c r="O4904" s="48"/>
      <c r="P4904" s="48"/>
      <c r="Q4904" s="44"/>
    </row>
    <row r="4905" spans="10:17" ht="12.75">
      <c r="J4905" s="9"/>
      <c r="O4905" s="48"/>
      <c r="P4905" s="48"/>
      <c r="Q4905" s="44"/>
    </row>
    <row r="4906" spans="10:17" ht="12.75">
      <c r="J4906" s="9"/>
      <c r="O4906" s="48"/>
      <c r="P4906" s="48"/>
      <c r="Q4906" s="44"/>
    </row>
    <row r="4907" spans="10:17" ht="12.75">
      <c r="J4907" s="9"/>
      <c r="O4907" s="48"/>
      <c r="P4907" s="48"/>
      <c r="Q4907" s="44"/>
    </row>
    <row r="4908" spans="10:17" ht="12.75">
      <c r="J4908" s="9"/>
      <c r="O4908" s="48"/>
      <c r="P4908" s="48"/>
      <c r="Q4908" s="44"/>
    </row>
    <row r="4909" spans="10:17" ht="12.75">
      <c r="J4909" s="9"/>
      <c r="O4909" s="48"/>
      <c r="P4909" s="48"/>
      <c r="Q4909" s="44"/>
    </row>
    <row r="4910" spans="10:17" ht="12.75">
      <c r="J4910" s="9"/>
      <c r="O4910" s="48"/>
      <c r="P4910" s="48"/>
      <c r="Q4910" s="44"/>
    </row>
    <row r="4911" spans="10:17" ht="12.75">
      <c r="J4911" s="9"/>
      <c r="O4911" s="48"/>
      <c r="P4911" s="48"/>
      <c r="Q4911" s="44"/>
    </row>
    <row r="4912" spans="10:17" ht="12.75">
      <c r="J4912" s="9"/>
      <c r="O4912" s="48"/>
      <c r="P4912" s="48"/>
      <c r="Q4912" s="44"/>
    </row>
    <row r="4913" spans="10:17" ht="12.75">
      <c r="J4913" s="9"/>
      <c r="O4913" s="48"/>
      <c r="P4913" s="48"/>
      <c r="Q4913" s="44"/>
    </row>
    <row r="4914" spans="10:17" ht="12.75">
      <c r="J4914" s="9"/>
      <c r="O4914" s="48"/>
      <c r="P4914" s="48"/>
      <c r="Q4914" s="44"/>
    </row>
    <row r="4915" spans="10:17" ht="12.75">
      <c r="J4915" s="9"/>
      <c r="O4915" s="48"/>
      <c r="P4915" s="48"/>
      <c r="Q4915" s="44"/>
    </row>
    <row r="4916" spans="10:17" ht="12.75">
      <c r="J4916" s="9"/>
      <c r="O4916" s="48"/>
      <c r="P4916" s="48"/>
      <c r="Q4916" s="44"/>
    </row>
    <row r="4917" spans="10:17" ht="12.75">
      <c r="J4917" s="9"/>
      <c r="O4917" s="48"/>
      <c r="P4917" s="48"/>
      <c r="Q4917" s="44"/>
    </row>
    <row r="4918" spans="10:17" ht="12.75">
      <c r="J4918" s="9"/>
      <c r="O4918" s="48"/>
      <c r="P4918" s="48"/>
      <c r="Q4918" s="44"/>
    </row>
    <row r="4919" spans="10:17" ht="12.75">
      <c r="J4919" s="9"/>
      <c r="O4919" s="48"/>
      <c r="P4919" s="48"/>
      <c r="Q4919" s="44"/>
    </row>
    <row r="4920" spans="10:17" ht="12.75">
      <c r="J4920" s="9"/>
      <c r="O4920" s="48"/>
      <c r="P4920" s="48"/>
      <c r="Q4920" s="44"/>
    </row>
    <row r="4921" spans="10:17" ht="12.75">
      <c r="J4921" s="9"/>
      <c r="O4921" s="48"/>
      <c r="P4921" s="48"/>
      <c r="Q4921" s="44"/>
    </row>
    <row r="4922" spans="10:17" ht="12.75">
      <c r="J4922" s="9"/>
      <c r="O4922" s="48"/>
      <c r="P4922" s="48"/>
      <c r="Q4922" s="44"/>
    </row>
    <row r="4923" spans="10:17" ht="12.75">
      <c r="J4923" s="9"/>
      <c r="O4923" s="48"/>
      <c r="P4923" s="48"/>
      <c r="Q4923" s="44"/>
    </row>
    <row r="4924" spans="10:17" ht="12.75">
      <c r="J4924" s="9"/>
      <c r="O4924" s="48"/>
      <c r="P4924" s="48"/>
      <c r="Q4924" s="44"/>
    </row>
    <row r="4925" spans="10:17" ht="12.75">
      <c r="J4925" s="9"/>
      <c r="O4925" s="48"/>
      <c r="P4925" s="48"/>
      <c r="Q4925" s="44"/>
    </row>
    <row r="4926" spans="10:17" ht="12.75">
      <c r="J4926" s="9"/>
      <c r="O4926" s="48"/>
      <c r="P4926" s="48"/>
      <c r="Q4926" s="44"/>
    </row>
    <row r="4927" spans="10:17" ht="12.75">
      <c r="J4927" s="9"/>
      <c r="O4927" s="48"/>
      <c r="P4927" s="48"/>
      <c r="Q4927" s="44"/>
    </row>
    <row r="4928" spans="10:17" ht="12.75">
      <c r="J4928" s="9"/>
      <c r="O4928" s="48"/>
      <c r="P4928" s="48"/>
      <c r="Q4928" s="44"/>
    </row>
    <row r="4929" spans="10:17" ht="12.75">
      <c r="J4929" s="9"/>
      <c r="O4929" s="48"/>
      <c r="P4929" s="48"/>
      <c r="Q4929" s="44"/>
    </row>
    <row r="4930" spans="10:17" ht="12.75">
      <c r="J4930" s="9"/>
      <c r="O4930" s="48"/>
      <c r="P4930" s="48"/>
      <c r="Q4930" s="44"/>
    </row>
    <row r="4931" spans="10:17" ht="12.75">
      <c r="J4931" s="9"/>
      <c r="O4931" s="48"/>
      <c r="P4931" s="48"/>
      <c r="Q4931" s="44"/>
    </row>
    <row r="4932" spans="10:17" ht="12.75">
      <c r="J4932" s="9"/>
      <c r="O4932" s="48"/>
      <c r="P4932" s="48"/>
      <c r="Q4932" s="44"/>
    </row>
    <row r="4933" spans="10:17" ht="12.75">
      <c r="J4933" s="9"/>
      <c r="O4933" s="48"/>
      <c r="P4933" s="48"/>
      <c r="Q4933" s="44"/>
    </row>
    <row r="4934" spans="10:17" ht="12.75">
      <c r="J4934" s="9"/>
      <c r="O4934" s="48"/>
      <c r="P4934" s="48"/>
      <c r="Q4934" s="44"/>
    </row>
    <row r="4935" spans="10:17" ht="12.75">
      <c r="J4935" s="9"/>
      <c r="O4935" s="48"/>
      <c r="P4935" s="48"/>
      <c r="Q4935" s="44"/>
    </row>
    <row r="4936" spans="10:17" ht="12.75">
      <c r="J4936" s="9"/>
      <c r="O4936" s="48"/>
      <c r="P4936" s="48"/>
      <c r="Q4936" s="44"/>
    </row>
    <row r="4937" spans="10:17" ht="12.75">
      <c r="J4937" s="9"/>
      <c r="O4937" s="48"/>
      <c r="P4937" s="48"/>
      <c r="Q4937" s="44"/>
    </row>
    <row r="4938" spans="10:17" ht="12.75">
      <c r="J4938" s="9"/>
      <c r="O4938" s="48"/>
      <c r="P4938" s="48"/>
      <c r="Q4938" s="44"/>
    </row>
    <row r="4939" spans="10:17" ht="12.75">
      <c r="J4939" s="9"/>
      <c r="O4939" s="48"/>
      <c r="P4939" s="48"/>
      <c r="Q4939" s="44"/>
    </row>
    <row r="4940" spans="10:17" ht="12.75">
      <c r="J4940" s="9"/>
      <c r="O4940" s="48"/>
      <c r="P4940" s="48"/>
      <c r="Q4940" s="44"/>
    </row>
    <row r="4941" spans="10:17" ht="12.75">
      <c r="J4941" s="9"/>
      <c r="O4941" s="48"/>
      <c r="P4941" s="48"/>
      <c r="Q4941" s="44"/>
    </row>
    <row r="4942" spans="10:17" ht="12.75">
      <c r="J4942" s="9"/>
      <c r="O4942" s="48"/>
      <c r="P4942" s="48"/>
      <c r="Q4942" s="44"/>
    </row>
    <row r="4943" spans="10:17" ht="12.75">
      <c r="J4943" s="9"/>
      <c r="O4943" s="48"/>
      <c r="P4943" s="48"/>
      <c r="Q4943" s="44"/>
    </row>
    <row r="4944" spans="10:17" ht="12.75">
      <c r="J4944" s="9"/>
      <c r="O4944" s="48"/>
      <c r="P4944" s="48"/>
      <c r="Q4944" s="44"/>
    </row>
    <row r="4945" spans="10:17" ht="12.75">
      <c r="J4945" s="9"/>
      <c r="O4945" s="48"/>
      <c r="P4945" s="48"/>
      <c r="Q4945" s="44"/>
    </row>
    <row r="4946" spans="10:17" ht="12.75">
      <c r="J4946" s="9"/>
      <c r="O4946" s="48"/>
      <c r="P4946" s="48"/>
      <c r="Q4946" s="44"/>
    </row>
    <row r="4947" spans="10:17" ht="12.75">
      <c r="J4947" s="9"/>
      <c r="O4947" s="48"/>
      <c r="P4947" s="48"/>
      <c r="Q4947" s="44"/>
    </row>
    <row r="4948" spans="10:17" ht="12.75">
      <c r="J4948" s="9"/>
      <c r="O4948" s="48"/>
      <c r="P4948" s="48"/>
      <c r="Q4948" s="44"/>
    </row>
    <row r="4949" spans="10:17" ht="12.75">
      <c r="J4949" s="9"/>
      <c r="O4949" s="48"/>
      <c r="P4949" s="48"/>
      <c r="Q4949" s="44"/>
    </row>
    <row r="4950" spans="10:17" ht="12.75">
      <c r="J4950" s="9"/>
      <c r="O4950" s="48"/>
      <c r="P4950" s="48"/>
      <c r="Q4950" s="44"/>
    </row>
    <row r="4951" spans="10:17" ht="12.75">
      <c r="J4951" s="9"/>
      <c r="O4951" s="48"/>
      <c r="P4951" s="48"/>
      <c r="Q4951" s="44"/>
    </row>
    <row r="4952" spans="10:17" ht="12.75">
      <c r="J4952" s="9"/>
      <c r="O4952" s="48"/>
      <c r="P4952" s="48"/>
      <c r="Q4952" s="44"/>
    </row>
    <row r="4953" spans="10:17" ht="12.75">
      <c r="J4953" s="9"/>
      <c r="O4953" s="48"/>
      <c r="P4953" s="48"/>
      <c r="Q4953" s="44"/>
    </row>
    <row r="4954" spans="10:17" ht="12.75">
      <c r="J4954" s="9"/>
      <c r="O4954" s="48"/>
      <c r="P4954" s="48"/>
      <c r="Q4954" s="44"/>
    </row>
    <row r="4955" spans="10:17" ht="12.75">
      <c r="J4955" s="9"/>
      <c r="O4955" s="48"/>
      <c r="P4955" s="48"/>
      <c r="Q4955" s="44"/>
    </row>
    <row r="4956" spans="10:17" ht="12.75">
      <c r="J4956" s="9"/>
      <c r="O4956" s="48"/>
      <c r="P4956" s="48"/>
      <c r="Q4956" s="44"/>
    </row>
    <row r="4957" spans="10:17" ht="12.75">
      <c r="J4957" s="9"/>
      <c r="O4957" s="48"/>
      <c r="P4957" s="48"/>
      <c r="Q4957" s="44"/>
    </row>
    <row r="4958" spans="10:17" ht="12.75">
      <c r="J4958" s="9"/>
      <c r="O4958" s="48"/>
      <c r="P4958" s="48"/>
      <c r="Q4958" s="44"/>
    </row>
    <row r="4959" spans="10:17" ht="12.75">
      <c r="J4959" s="9"/>
      <c r="O4959" s="48"/>
      <c r="P4959" s="48"/>
      <c r="Q4959" s="44"/>
    </row>
    <row r="4960" spans="10:17" ht="12.75">
      <c r="J4960" s="9"/>
      <c r="O4960" s="48"/>
      <c r="P4960" s="48"/>
      <c r="Q4960" s="44"/>
    </row>
    <row r="4961" spans="10:17" ht="12.75">
      <c r="J4961" s="9"/>
      <c r="O4961" s="48"/>
      <c r="P4961" s="48"/>
      <c r="Q4961" s="44"/>
    </row>
    <row r="4962" spans="10:17" ht="12.75">
      <c r="J4962" s="9"/>
      <c r="O4962" s="48"/>
      <c r="P4962" s="48"/>
      <c r="Q4962" s="44"/>
    </row>
    <row r="4963" spans="10:17" ht="12.75">
      <c r="J4963" s="9"/>
      <c r="O4963" s="48"/>
      <c r="P4963" s="48"/>
      <c r="Q4963" s="44"/>
    </row>
    <row r="4964" spans="10:17" ht="12.75">
      <c r="J4964" s="9"/>
      <c r="O4964" s="48"/>
      <c r="P4964" s="48"/>
      <c r="Q4964" s="44"/>
    </row>
    <row r="4965" spans="10:17" ht="12.75">
      <c r="J4965" s="9"/>
      <c r="O4965" s="48"/>
      <c r="P4965" s="48"/>
      <c r="Q4965" s="44"/>
    </row>
    <row r="4966" spans="10:17" ht="12.75">
      <c r="J4966" s="9"/>
      <c r="O4966" s="48"/>
      <c r="P4966" s="48"/>
      <c r="Q4966" s="44"/>
    </row>
    <row r="4967" spans="10:17" ht="12.75">
      <c r="J4967" s="9"/>
      <c r="O4967" s="48"/>
      <c r="P4967" s="48"/>
      <c r="Q4967" s="44"/>
    </row>
    <row r="4968" spans="10:17" ht="12.75">
      <c r="J4968" s="9"/>
      <c r="O4968" s="48"/>
      <c r="P4968" s="48"/>
      <c r="Q4968" s="44"/>
    </row>
    <row r="4969" spans="10:17" ht="12.75">
      <c r="J4969" s="9"/>
      <c r="O4969" s="48"/>
      <c r="P4969" s="48"/>
      <c r="Q4969" s="44"/>
    </row>
    <row r="4970" spans="10:17" ht="12.75">
      <c r="J4970" s="9"/>
      <c r="O4970" s="48"/>
      <c r="P4970" s="48"/>
      <c r="Q4970" s="44"/>
    </row>
    <row r="4971" spans="10:17" ht="12.75">
      <c r="J4971" s="9"/>
      <c r="O4971" s="48"/>
      <c r="P4971" s="48"/>
      <c r="Q4971" s="44"/>
    </row>
    <row r="4972" spans="10:17" ht="12.75">
      <c r="J4972" s="9"/>
      <c r="O4972" s="48"/>
      <c r="P4972" s="48"/>
      <c r="Q4972" s="44"/>
    </row>
    <row r="4973" spans="10:17" ht="12.75">
      <c r="J4973" s="9"/>
      <c r="O4973" s="48"/>
      <c r="P4973" s="48"/>
      <c r="Q4973" s="44"/>
    </row>
    <row r="4974" spans="10:17" ht="12.75">
      <c r="J4974" s="9"/>
      <c r="O4974" s="48"/>
      <c r="P4974" s="48"/>
      <c r="Q4974" s="44"/>
    </row>
    <row r="4975" spans="10:17" ht="12.75">
      <c r="J4975" s="9"/>
      <c r="O4975" s="48"/>
      <c r="P4975" s="48"/>
      <c r="Q4975" s="44"/>
    </row>
    <row r="4976" spans="10:17" ht="12.75">
      <c r="J4976" s="9"/>
      <c r="O4976" s="48"/>
      <c r="P4976" s="48"/>
      <c r="Q4976" s="44"/>
    </row>
    <row r="4977" spans="10:17" ht="12.75">
      <c r="J4977" s="9"/>
      <c r="O4977" s="48"/>
      <c r="P4977" s="48"/>
      <c r="Q4977" s="44"/>
    </row>
    <row r="4978" spans="10:17" ht="12.75">
      <c r="J4978" s="9"/>
      <c r="O4978" s="48"/>
      <c r="P4978" s="48"/>
      <c r="Q4978" s="44"/>
    </row>
    <row r="4979" spans="10:17" ht="12.75">
      <c r="J4979" s="9"/>
      <c r="O4979" s="48"/>
      <c r="P4979" s="48"/>
      <c r="Q4979" s="44"/>
    </row>
    <row r="4980" spans="10:17" ht="12.75">
      <c r="J4980" s="9"/>
      <c r="O4980" s="48"/>
      <c r="P4980" s="48"/>
      <c r="Q4980" s="44"/>
    </row>
    <row r="4981" spans="10:17" ht="12.75">
      <c r="J4981" s="9"/>
      <c r="O4981" s="48"/>
      <c r="P4981" s="48"/>
      <c r="Q4981" s="44"/>
    </row>
    <row r="4982" spans="10:17" ht="12.75">
      <c r="J4982" s="9"/>
      <c r="O4982" s="48"/>
      <c r="P4982" s="48"/>
      <c r="Q4982" s="44"/>
    </row>
    <row r="4983" spans="10:17" ht="12.75">
      <c r="J4983" s="9"/>
      <c r="O4983" s="48"/>
      <c r="P4983" s="48"/>
      <c r="Q4983" s="44"/>
    </row>
    <row r="4984" spans="10:17" ht="12.75">
      <c r="J4984" s="9"/>
      <c r="O4984" s="48"/>
      <c r="P4984" s="48"/>
      <c r="Q4984" s="44"/>
    </row>
    <row r="4985" spans="10:17" ht="12.75">
      <c r="J4985" s="9"/>
      <c r="O4985" s="48"/>
      <c r="P4985" s="48"/>
      <c r="Q4985" s="44"/>
    </row>
    <row r="4986" spans="10:17" ht="12.75">
      <c r="J4986" s="9"/>
      <c r="O4986" s="48"/>
      <c r="P4986" s="48"/>
      <c r="Q4986" s="44"/>
    </row>
    <row r="4987" spans="10:17" ht="12.75">
      <c r="J4987" s="9"/>
      <c r="O4987" s="48"/>
      <c r="P4987" s="48"/>
      <c r="Q4987" s="44"/>
    </row>
    <row r="4988" spans="10:17" ht="12.75">
      <c r="J4988" s="9"/>
      <c r="O4988" s="48"/>
      <c r="P4988" s="48"/>
      <c r="Q4988" s="44"/>
    </row>
    <row r="4989" spans="10:17" ht="12.75">
      <c r="J4989" s="9"/>
      <c r="O4989" s="48"/>
      <c r="P4989" s="48"/>
      <c r="Q4989" s="44"/>
    </row>
    <row r="4990" spans="10:17" ht="12.75">
      <c r="J4990" s="9"/>
      <c r="O4990" s="48"/>
      <c r="P4990" s="48"/>
      <c r="Q4990" s="44"/>
    </row>
    <row r="4991" spans="10:17" ht="12.75">
      <c r="J4991" s="9"/>
      <c r="O4991" s="48"/>
      <c r="P4991" s="48"/>
      <c r="Q4991" s="44"/>
    </row>
    <row r="4992" spans="10:17" ht="12.75">
      <c r="J4992" s="9"/>
      <c r="O4992" s="48"/>
      <c r="P4992" s="48"/>
      <c r="Q4992" s="44"/>
    </row>
    <row r="4993" spans="10:17" ht="12.75">
      <c r="J4993" s="9"/>
      <c r="O4993" s="48"/>
      <c r="P4993" s="48"/>
      <c r="Q4993" s="44"/>
    </row>
    <row r="4994" spans="10:17" ht="12.75">
      <c r="J4994" s="9"/>
      <c r="O4994" s="48"/>
      <c r="P4994" s="48"/>
      <c r="Q4994" s="44"/>
    </row>
    <row r="4995" spans="10:17" ht="12.75">
      <c r="J4995" s="9"/>
      <c r="O4995" s="48"/>
      <c r="P4995" s="48"/>
      <c r="Q4995" s="44"/>
    </row>
    <row r="4996" spans="10:17" ht="12.75">
      <c r="J4996" s="9"/>
      <c r="O4996" s="48"/>
      <c r="P4996" s="48"/>
      <c r="Q4996" s="44"/>
    </row>
    <row r="4997" spans="10:17" ht="12.75">
      <c r="J4997" s="9"/>
      <c r="O4997" s="48"/>
      <c r="P4997" s="48"/>
      <c r="Q4997" s="44"/>
    </row>
    <row r="4998" spans="10:17" ht="12.75">
      <c r="J4998" s="9"/>
      <c r="O4998" s="48"/>
      <c r="P4998" s="48"/>
      <c r="Q4998" s="44"/>
    </row>
    <row r="4999" spans="10:17" ht="12.75">
      <c r="J4999" s="9"/>
      <c r="O4999" s="48"/>
      <c r="P4999" s="48"/>
      <c r="Q4999" s="44"/>
    </row>
    <row r="5000" spans="10:17" ht="12.75">
      <c r="J5000" s="9"/>
      <c r="O5000" s="48"/>
      <c r="P5000" s="48"/>
      <c r="Q5000" s="44"/>
    </row>
    <row r="5001" spans="10:17" ht="12.75">
      <c r="J5001" s="9"/>
      <c r="O5001" s="48"/>
      <c r="P5001" s="48"/>
      <c r="Q5001" s="44"/>
    </row>
    <row r="5002" spans="10:17" ht="12.75">
      <c r="J5002" s="9"/>
      <c r="O5002" s="48"/>
      <c r="P5002" s="48"/>
      <c r="Q5002" s="44"/>
    </row>
    <row r="5003" spans="10:17" ht="12.75">
      <c r="J5003" s="9"/>
      <c r="O5003" s="48"/>
      <c r="P5003" s="48"/>
      <c r="Q5003" s="44"/>
    </row>
    <row r="5004" spans="10:17" ht="12.75">
      <c r="J5004" s="9"/>
      <c r="O5004" s="48"/>
      <c r="P5004" s="48"/>
      <c r="Q5004" s="44"/>
    </row>
    <row r="5005" spans="10:17" ht="12.75">
      <c r="J5005" s="9"/>
      <c r="O5005" s="48"/>
      <c r="P5005" s="48"/>
      <c r="Q5005" s="44"/>
    </row>
    <row r="5006" spans="10:17" ht="12.75">
      <c r="J5006" s="9"/>
      <c r="O5006" s="48"/>
      <c r="P5006" s="48"/>
      <c r="Q5006" s="44"/>
    </row>
    <row r="5007" spans="10:17" ht="12.75">
      <c r="J5007" s="9"/>
      <c r="O5007" s="48"/>
      <c r="P5007" s="48"/>
      <c r="Q5007" s="44"/>
    </row>
    <row r="5008" spans="10:17" ht="12.75">
      <c r="J5008" s="9"/>
      <c r="O5008" s="48"/>
      <c r="P5008" s="48"/>
      <c r="Q5008" s="44"/>
    </row>
    <row r="5009" spans="10:17" ht="12.75">
      <c r="J5009" s="9"/>
      <c r="O5009" s="48"/>
      <c r="P5009" s="48"/>
      <c r="Q5009" s="44"/>
    </row>
    <row r="5010" spans="10:17" ht="12.75">
      <c r="J5010" s="9"/>
      <c r="O5010" s="48"/>
      <c r="P5010" s="48"/>
      <c r="Q5010" s="44"/>
    </row>
    <row r="5011" spans="10:17" ht="12.75">
      <c r="J5011" s="9"/>
      <c r="O5011" s="48"/>
      <c r="P5011" s="48"/>
      <c r="Q5011" s="44"/>
    </row>
    <row r="5012" spans="10:17" ht="12.75">
      <c r="J5012" s="9"/>
      <c r="O5012" s="48"/>
      <c r="P5012" s="48"/>
      <c r="Q5012" s="44"/>
    </row>
    <row r="5013" spans="10:17" ht="12.75">
      <c r="J5013" s="9"/>
      <c r="O5013" s="48"/>
      <c r="P5013" s="48"/>
      <c r="Q5013" s="44"/>
    </row>
    <row r="5014" spans="10:17" ht="12.75">
      <c r="J5014" s="9"/>
      <c r="O5014" s="48"/>
      <c r="P5014" s="48"/>
      <c r="Q5014" s="44"/>
    </row>
    <row r="5015" spans="10:17" ht="12.75">
      <c r="J5015" s="9"/>
      <c r="O5015" s="48"/>
      <c r="P5015" s="48"/>
      <c r="Q5015" s="44"/>
    </row>
    <row r="5016" spans="10:17" ht="12.75">
      <c r="J5016" s="9"/>
      <c r="O5016" s="48"/>
      <c r="P5016" s="48"/>
      <c r="Q5016" s="44"/>
    </row>
    <row r="5017" spans="10:17" ht="12.75">
      <c r="J5017" s="9"/>
      <c r="O5017" s="48"/>
      <c r="P5017" s="48"/>
      <c r="Q5017" s="44"/>
    </row>
    <row r="5018" spans="10:17" ht="12.75">
      <c r="J5018" s="9"/>
      <c r="O5018" s="48"/>
      <c r="P5018" s="48"/>
      <c r="Q5018" s="44"/>
    </row>
    <row r="5019" spans="10:17" ht="12.75">
      <c r="J5019" s="9"/>
      <c r="O5019" s="48"/>
      <c r="P5019" s="48"/>
      <c r="Q5019" s="44"/>
    </row>
    <row r="5020" spans="10:17" ht="12.75">
      <c r="J5020" s="9"/>
      <c r="O5020" s="48"/>
      <c r="P5020" s="48"/>
      <c r="Q5020" s="44"/>
    </row>
    <row r="5021" spans="10:17" ht="12.75">
      <c r="J5021" s="9"/>
      <c r="O5021" s="48"/>
      <c r="P5021" s="48"/>
      <c r="Q5021" s="44"/>
    </row>
    <row r="5022" spans="10:17" ht="12.75">
      <c r="J5022" s="9"/>
      <c r="O5022" s="48"/>
      <c r="P5022" s="48"/>
      <c r="Q5022" s="44"/>
    </row>
    <row r="5023" spans="10:17" ht="12.75">
      <c r="J5023" s="9"/>
      <c r="O5023" s="48"/>
      <c r="P5023" s="48"/>
      <c r="Q5023" s="44"/>
    </row>
    <row r="5024" spans="10:17" ht="12.75">
      <c r="J5024" s="9"/>
      <c r="O5024" s="48"/>
      <c r="P5024" s="48"/>
      <c r="Q5024" s="44"/>
    </row>
    <row r="5025" spans="10:17" ht="12.75">
      <c r="J5025" s="9"/>
      <c r="O5025" s="48"/>
      <c r="P5025" s="48"/>
      <c r="Q5025" s="44"/>
    </row>
    <row r="5026" spans="10:17" ht="12.75">
      <c r="J5026" s="9"/>
      <c r="O5026" s="48"/>
      <c r="P5026" s="48"/>
      <c r="Q5026" s="44"/>
    </row>
    <row r="5027" spans="10:17" ht="12.75">
      <c r="J5027" s="9"/>
      <c r="O5027" s="48"/>
      <c r="P5027" s="48"/>
      <c r="Q5027" s="44"/>
    </row>
    <row r="5028" spans="10:17" ht="12.75">
      <c r="J5028" s="9"/>
      <c r="O5028" s="48"/>
      <c r="P5028" s="48"/>
      <c r="Q5028" s="44"/>
    </row>
    <row r="5029" spans="10:17" ht="12.75">
      <c r="J5029" s="9"/>
      <c r="O5029" s="48"/>
      <c r="P5029" s="48"/>
      <c r="Q5029" s="44"/>
    </row>
    <row r="5030" spans="10:17" ht="12.75">
      <c r="J5030" s="9"/>
      <c r="O5030" s="48"/>
      <c r="P5030" s="48"/>
      <c r="Q5030" s="44"/>
    </row>
    <row r="5031" spans="10:17" ht="12.75">
      <c r="J5031" s="9"/>
      <c r="O5031" s="48"/>
      <c r="P5031" s="48"/>
      <c r="Q5031" s="44"/>
    </row>
    <row r="5032" spans="10:17" ht="12.75">
      <c r="J5032" s="9"/>
      <c r="O5032" s="48"/>
      <c r="P5032" s="48"/>
      <c r="Q5032" s="44"/>
    </row>
    <row r="5033" spans="10:17" ht="12.75">
      <c r="J5033" s="9"/>
      <c r="O5033" s="48"/>
      <c r="P5033" s="48"/>
      <c r="Q5033" s="44"/>
    </row>
    <row r="5034" spans="10:17" ht="12.75">
      <c r="J5034" s="9"/>
      <c r="O5034" s="48"/>
      <c r="P5034" s="48"/>
      <c r="Q5034" s="44"/>
    </row>
    <row r="5035" spans="10:17" ht="12.75">
      <c r="J5035" s="9"/>
      <c r="O5035" s="48"/>
      <c r="P5035" s="48"/>
      <c r="Q5035" s="44"/>
    </row>
    <row r="5036" spans="10:17" ht="12.75">
      <c r="J5036" s="9"/>
      <c r="O5036" s="48"/>
      <c r="P5036" s="48"/>
      <c r="Q5036" s="44"/>
    </row>
    <row r="5037" spans="10:17" ht="12.75">
      <c r="J5037" s="9"/>
      <c r="O5037" s="48"/>
      <c r="P5037" s="48"/>
      <c r="Q5037" s="44"/>
    </row>
    <row r="5038" spans="10:17" ht="12.75">
      <c r="J5038" s="9"/>
      <c r="O5038" s="48"/>
      <c r="P5038" s="48"/>
      <c r="Q5038" s="44"/>
    </row>
    <row r="5039" spans="10:17" ht="12.75">
      <c r="J5039" s="9"/>
      <c r="O5039" s="48"/>
      <c r="P5039" s="48"/>
      <c r="Q5039" s="44"/>
    </row>
    <row r="5040" spans="10:17" ht="12.75">
      <c r="J5040" s="9"/>
      <c r="O5040" s="48"/>
      <c r="P5040" s="48"/>
      <c r="Q5040" s="44"/>
    </row>
    <row r="5041" spans="10:17" ht="12.75">
      <c r="J5041" s="9"/>
      <c r="O5041" s="48"/>
      <c r="P5041" s="48"/>
      <c r="Q5041" s="44"/>
    </row>
    <row r="5042" spans="10:17" ht="12.75">
      <c r="J5042" s="9"/>
      <c r="O5042" s="48"/>
      <c r="P5042" s="48"/>
      <c r="Q5042" s="44"/>
    </row>
    <row r="5043" spans="10:17" ht="12.75">
      <c r="J5043" s="9"/>
      <c r="O5043" s="48"/>
      <c r="P5043" s="48"/>
      <c r="Q5043" s="44"/>
    </row>
    <row r="5044" spans="10:17" ht="12.75">
      <c r="J5044" s="9"/>
      <c r="O5044" s="48"/>
      <c r="P5044" s="48"/>
      <c r="Q5044" s="44"/>
    </row>
    <row r="5045" spans="10:17" ht="12.75">
      <c r="J5045" s="9"/>
      <c r="O5045" s="48"/>
      <c r="P5045" s="48"/>
      <c r="Q5045" s="44"/>
    </row>
    <row r="5046" spans="10:17" ht="12.75">
      <c r="J5046" s="9"/>
      <c r="O5046" s="48"/>
      <c r="P5046" s="48"/>
      <c r="Q5046" s="44"/>
    </row>
    <row r="5047" spans="10:17" ht="12.75">
      <c r="J5047" s="9"/>
      <c r="O5047" s="48"/>
      <c r="P5047" s="48"/>
      <c r="Q5047" s="44"/>
    </row>
    <row r="5048" spans="10:17" ht="12.75">
      <c r="J5048" s="9"/>
      <c r="O5048" s="48"/>
      <c r="P5048" s="48"/>
      <c r="Q5048" s="44"/>
    </row>
    <row r="5049" spans="10:17" ht="12.75">
      <c r="J5049" s="9"/>
      <c r="O5049" s="48"/>
      <c r="P5049" s="48"/>
      <c r="Q5049" s="44"/>
    </row>
    <row r="5050" spans="10:17" ht="12.75">
      <c r="J5050" s="9"/>
      <c r="O5050" s="48"/>
      <c r="P5050" s="48"/>
      <c r="Q5050" s="44"/>
    </row>
    <row r="5051" spans="10:17" ht="12.75">
      <c r="J5051" s="9"/>
      <c r="O5051" s="48"/>
      <c r="P5051" s="48"/>
      <c r="Q5051" s="44"/>
    </row>
    <row r="5052" spans="10:17" ht="12.75">
      <c r="J5052" s="9"/>
      <c r="O5052" s="48"/>
      <c r="P5052" s="48"/>
      <c r="Q5052" s="44"/>
    </row>
    <row r="5053" spans="10:17" ht="12.75">
      <c r="J5053" s="9"/>
      <c r="O5053" s="48"/>
      <c r="P5053" s="48"/>
      <c r="Q5053" s="44"/>
    </row>
    <row r="5054" spans="10:17" ht="12.75">
      <c r="J5054" s="9"/>
      <c r="O5054" s="48"/>
      <c r="P5054" s="48"/>
      <c r="Q5054" s="44"/>
    </row>
    <row r="5055" spans="10:17" ht="12.75">
      <c r="J5055" s="9"/>
      <c r="O5055" s="48"/>
      <c r="P5055" s="48"/>
      <c r="Q5055" s="44"/>
    </row>
    <row r="5056" spans="10:17" ht="12.75">
      <c r="J5056" s="9"/>
      <c r="O5056" s="48"/>
      <c r="P5056" s="48"/>
      <c r="Q5056" s="44"/>
    </row>
    <row r="5057" spans="10:17" ht="12.75">
      <c r="J5057" s="9"/>
      <c r="O5057" s="48"/>
      <c r="P5057" s="48"/>
      <c r="Q5057" s="44"/>
    </row>
    <row r="5058" spans="10:17" ht="12.75">
      <c r="J5058" s="9"/>
      <c r="O5058" s="48"/>
      <c r="P5058" s="48"/>
      <c r="Q5058" s="44"/>
    </row>
    <row r="5059" spans="10:17" ht="12.75">
      <c r="J5059" s="9"/>
      <c r="O5059" s="48"/>
      <c r="P5059" s="48"/>
      <c r="Q5059" s="44"/>
    </row>
    <row r="5060" spans="10:17" ht="12.75">
      <c r="J5060" s="9"/>
      <c r="O5060" s="48"/>
      <c r="P5060" s="48"/>
      <c r="Q5060" s="44"/>
    </row>
    <row r="5061" spans="10:17" ht="12.75">
      <c r="J5061" s="9"/>
      <c r="O5061" s="48"/>
      <c r="P5061" s="48"/>
      <c r="Q5061" s="44"/>
    </row>
    <row r="5062" spans="10:17" ht="12.75">
      <c r="J5062" s="9"/>
      <c r="O5062" s="48"/>
      <c r="P5062" s="48"/>
      <c r="Q5062" s="44"/>
    </row>
    <row r="5063" spans="10:17" ht="12.75">
      <c r="J5063" s="9"/>
      <c r="O5063" s="48"/>
      <c r="P5063" s="48"/>
      <c r="Q5063" s="44"/>
    </row>
    <row r="5064" spans="10:17" ht="12.75">
      <c r="J5064" s="9"/>
      <c r="O5064" s="48"/>
      <c r="P5064" s="48"/>
      <c r="Q5064" s="44"/>
    </row>
    <row r="5065" spans="10:17" ht="12.75">
      <c r="J5065" s="9"/>
      <c r="O5065" s="48"/>
      <c r="P5065" s="48"/>
      <c r="Q5065" s="44"/>
    </row>
    <row r="5066" spans="10:17" ht="12.75">
      <c r="J5066" s="9"/>
      <c r="O5066" s="48"/>
      <c r="P5066" s="48"/>
      <c r="Q5066" s="44"/>
    </row>
    <row r="5067" spans="10:17" ht="12.75">
      <c r="J5067" s="9"/>
      <c r="O5067" s="48"/>
      <c r="P5067" s="48"/>
      <c r="Q5067" s="44"/>
    </row>
    <row r="5068" spans="10:17" ht="12.75">
      <c r="J5068" s="9"/>
      <c r="O5068" s="48"/>
      <c r="P5068" s="48"/>
      <c r="Q5068" s="44"/>
    </row>
    <row r="5069" spans="10:17" ht="12.75">
      <c r="J5069" s="9"/>
      <c r="O5069" s="48"/>
      <c r="P5069" s="48"/>
      <c r="Q5069" s="44"/>
    </row>
    <row r="5070" spans="10:17" ht="12.75">
      <c r="J5070" s="9"/>
      <c r="O5070" s="48"/>
      <c r="P5070" s="48"/>
      <c r="Q5070" s="44"/>
    </row>
    <row r="5071" spans="10:17" ht="12.75">
      <c r="J5071" s="9"/>
      <c r="O5071" s="48"/>
      <c r="P5071" s="48"/>
      <c r="Q5071" s="44"/>
    </row>
    <row r="5072" spans="10:17" ht="12.75">
      <c r="J5072" s="9"/>
      <c r="O5072" s="48"/>
      <c r="P5072" s="48"/>
      <c r="Q5072" s="44"/>
    </row>
    <row r="5073" spans="10:17" ht="12.75">
      <c r="J5073" s="9"/>
      <c r="O5073" s="48"/>
      <c r="P5073" s="48"/>
      <c r="Q5073" s="44"/>
    </row>
    <row r="5074" spans="10:17" ht="12.75">
      <c r="J5074" s="9"/>
      <c r="O5074" s="48"/>
      <c r="P5074" s="48"/>
      <c r="Q5074" s="44"/>
    </row>
    <row r="5075" spans="10:17" ht="12.75">
      <c r="J5075" s="9"/>
      <c r="O5075" s="48"/>
      <c r="P5075" s="48"/>
      <c r="Q5075" s="44"/>
    </row>
    <row r="5076" spans="10:17" ht="12.75">
      <c r="J5076" s="9"/>
      <c r="O5076" s="48"/>
      <c r="P5076" s="48"/>
      <c r="Q5076" s="44"/>
    </row>
    <row r="5077" spans="10:17" ht="12.75">
      <c r="J5077" s="9"/>
      <c r="O5077" s="48"/>
      <c r="P5077" s="48"/>
      <c r="Q5077" s="44"/>
    </row>
    <row r="5078" spans="10:17" ht="12.75">
      <c r="J5078" s="9"/>
      <c r="O5078" s="48"/>
      <c r="P5078" s="48"/>
      <c r="Q5078" s="44"/>
    </row>
    <row r="5079" spans="10:17" ht="12.75">
      <c r="J5079" s="9"/>
      <c r="O5079" s="48"/>
      <c r="P5079" s="48"/>
      <c r="Q5079" s="44"/>
    </row>
    <row r="5080" spans="10:17" ht="12.75">
      <c r="J5080" s="9"/>
      <c r="O5080" s="48"/>
      <c r="P5080" s="48"/>
      <c r="Q5080" s="44"/>
    </row>
    <row r="5081" spans="10:17" ht="12.75">
      <c r="J5081" s="9"/>
      <c r="O5081" s="48"/>
      <c r="P5081" s="48"/>
      <c r="Q5081" s="44"/>
    </row>
    <row r="5082" spans="10:17" ht="12.75">
      <c r="J5082" s="9"/>
      <c r="O5082" s="48"/>
      <c r="P5082" s="48"/>
      <c r="Q5082" s="44"/>
    </row>
    <row r="5083" spans="10:17" ht="12.75">
      <c r="J5083" s="9"/>
      <c r="O5083" s="48"/>
      <c r="P5083" s="48"/>
      <c r="Q5083" s="44"/>
    </row>
    <row r="5084" spans="10:17" ht="12.75">
      <c r="J5084" s="9"/>
      <c r="O5084" s="48"/>
      <c r="P5084" s="48"/>
      <c r="Q5084" s="44"/>
    </row>
    <row r="5085" spans="10:17" ht="12.75">
      <c r="J5085" s="9"/>
      <c r="O5085" s="48"/>
      <c r="P5085" s="48"/>
      <c r="Q5085" s="44"/>
    </row>
    <row r="5086" spans="10:17" ht="12.75">
      <c r="J5086" s="9"/>
      <c r="O5086" s="48"/>
      <c r="P5086" s="48"/>
      <c r="Q5086" s="44"/>
    </row>
    <row r="5087" spans="10:17" ht="12.75">
      <c r="J5087" s="9"/>
      <c r="O5087" s="48"/>
      <c r="P5087" s="48"/>
      <c r="Q5087" s="44"/>
    </row>
    <row r="5088" spans="10:17" ht="12.75">
      <c r="J5088" s="9"/>
      <c r="O5088" s="48"/>
      <c r="P5088" s="48"/>
      <c r="Q5088" s="44"/>
    </row>
    <row r="5089" spans="10:17" ht="12.75">
      <c r="J5089" s="9"/>
      <c r="O5089" s="48"/>
      <c r="P5089" s="48"/>
      <c r="Q5089" s="44"/>
    </row>
    <row r="5090" spans="10:17" ht="12.75">
      <c r="J5090" s="9"/>
      <c r="O5090" s="48"/>
      <c r="P5090" s="48"/>
      <c r="Q5090" s="44"/>
    </row>
    <row r="5091" spans="10:17" ht="12.75">
      <c r="J5091" s="9"/>
      <c r="O5091" s="48"/>
      <c r="P5091" s="48"/>
      <c r="Q5091" s="44"/>
    </row>
    <row r="5092" spans="10:17" ht="12.75">
      <c r="J5092" s="9"/>
      <c r="O5092" s="48"/>
      <c r="P5092" s="48"/>
      <c r="Q5092" s="44"/>
    </row>
    <row r="5093" spans="10:17" ht="12.75">
      <c r="J5093" s="9"/>
      <c r="O5093" s="48"/>
      <c r="P5093" s="48"/>
      <c r="Q5093" s="44"/>
    </row>
    <row r="5094" spans="10:17" ht="12.75">
      <c r="J5094" s="9"/>
      <c r="O5094" s="48"/>
      <c r="P5094" s="48"/>
      <c r="Q5094" s="44"/>
    </row>
    <row r="5095" spans="10:17" ht="12.75">
      <c r="J5095" s="9"/>
      <c r="O5095" s="48"/>
      <c r="P5095" s="48"/>
      <c r="Q5095" s="44"/>
    </row>
    <row r="5096" spans="10:17" ht="12.75">
      <c r="J5096" s="9"/>
      <c r="O5096" s="48"/>
      <c r="P5096" s="48"/>
      <c r="Q5096" s="44"/>
    </row>
    <row r="5097" spans="10:17" ht="12.75">
      <c r="J5097" s="9"/>
      <c r="O5097" s="48"/>
      <c r="P5097" s="48"/>
      <c r="Q5097" s="44"/>
    </row>
    <row r="5098" spans="10:17" ht="12.75">
      <c r="J5098" s="9"/>
      <c r="O5098" s="48"/>
      <c r="P5098" s="48"/>
      <c r="Q5098" s="44"/>
    </row>
    <row r="5099" spans="10:17" ht="12.75">
      <c r="J5099" s="9"/>
      <c r="O5099" s="48"/>
      <c r="P5099" s="48"/>
      <c r="Q5099" s="44"/>
    </row>
    <row r="5100" spans="10:17" ht="12.75">
      <c r="J5100" s="9"/>
      <c r="O5100" s="48"/>
      <c r="P5100" s="48"/>
      <c r="Q5100" s="44"/>
    </row>
    <row r="5101" spans="10:17" ht="12.75">
      <c r="J5101" s="9"/>
      <c r="O5101" s="48"/>
      <c r="P5101" s="48"/>
      <c r="Q5101" s="44"/>
    </row>
    <row r="5102" spans="10:17" ht="12.75">
      <c r="J5102" s="9"/>
      <c r="O5102" s="48"/>
      <c r="P5102" s="48"/>
      <c r="Q5102" s="44"/>
    </row>
    <row r="5103" spans="10:17" ht="12.75">
      <c r="J5103" s="9"/>
      <c r="O5103" s="48"/>
      <c r="P5103" s="48"/>
      <c r="Q5103" s="44"/>
    </row>
    <row r="5104" spans="10:17" ht="12.75">
      <c r="J5104" s="9"/>
      <c r="O5104" s="48"/>
      <c r="P5104" s="48"/>
      <c r="Q5104" s="44"/>
    </row>
    <row r="5105" spans="10:17" ht="12.75">
      <c r="J5105" s="9"/>
      <c r="O5105" s="48"/>
      <c r="P5105" s="48"/>
      <c r="Q5105" s="44"/>
    </row>
    <row r="5106" spans="10:17" ht="12.75">
      <c r="J5106" s="9"/>
      <c r="O5106" s="48"/>
      <c r="P5106" s="48"/>
      <c r="Q5106" s="44"/>
    </row>
    <row r="5107" spans="10:17" ht="12.75">
      <c r="J5107" s="9"/>
      <c r="O5107" s="48"/>
      <c r="P5107" s="48"/>
      <c r="Q5107" s="44"/>
    </row>
    <row r="5108" spans="10:17" ht="12.75">
      <c r="J5108" s="9"/>
      <c r="O5108" s="48"/>
      <c r="P5108" s="48"/>
      <c r="Q5108" s="44"/>
    </row>
    <row r="5109" spans="10:17" ht="12.75">
      <c r="J5109" s="9"/>
      <c r="O5109" s="48"/>
      <c r="P5109" s="48"/>
      <c r="Q5109" s="44"/>
    </row>
    <row r="5110" spans="10:17" ht="12.75">
      <c r="J5110" s="9"/>
      <c r="O5110" s="48"/>
      <c r="P5110" s="48"/>
      <c r="Q5110" s="44"/>
    </row>
    <row r="5111" spans="10:17" ht="12.75">
      <c r="J5111" s="9"/>
      <c r="O5111" s="48"/>
      <c r="P5111" s="48"/>
      <c r="Q5111" s="44"/>
    </row>
    <row r="5112" spans="10:17" ht="12.75">
      <c r="J5112" s="9"/>
      <c r="O5112" s="48"/>
      <c r="P5112" s="48"/>
      <c r="Q5112" s="44"/>
    </row>
    <row r="5113" spans="10:17" ht="12.75">
      <c r="J5113" s="9"/>
      <c r="O5113" s="48"/>
      <c r="P5113" s="48"/>
      <c r="Q5113" s="44"/>
    </row>
    <row r="5114" spans="10:17" ht="12.75">
      <c r="J5114" s="9"/>
      <c r="O5114" s="48"/>
      <c r="P5114" s="48"/>
      <c r="Q5114" s="44"/>
    </row>
    <row r="5115" spans="10:17" ht="12.75">
      <c r="J5115" s="9"/>
      <c r="O5115" s="48"/>
      <c r="P5115" s="48"/>
      <c r="Q5115" s="44"/>
    </row>
    <row r="5116" spans="10:17" ht="12.75">
      <c r="J5116" s="9"/>
      <c r="O5116" s="48"/>
      <c r="P5116" s="48"/>
      <c r="Q5116" s="44"/>
    </row>
    <row r="5117" spans="10:17" ht="12.75">
      <c r="J5117" s="9"/>
      <c r="O5117" s="48"/>
      <c r="P5117" s="48"/>
      <c r="Q5117" s="44"/>
    </row>
    <row r="5118" spans="10:17" ht="12.75">
      <c r="J5118" s="9"/>
      <c r="O5118" s="48"/>
      <c r="P5118" s="48"/>
      <c r="Q5118" s="44"/>
    </row>
    <row r="5119" spans="10:17" ht="12.75">
      <c r="J5119" s="9"/>
      <c r="O5119" s="48"/>
      <c r="P5119" s="48"/>
      <c r="Q5119" s="44"/>
    </row>
    <row r="5120" spans="10:17" ht="12.75">
      <c r="J5120" s="9"/>
      <c r="O5120" s="48"/>
      <c r="P5120" s="48"/>
      <c r="Q5120" s="44"/>
    </row>
    <row r="5121" spans="10:17" ht="12.75">
      <c r="J5121" s="9"/>
      <c r="O5121" s="48"/>
      <c r="P5121" s="48"/>
      <c r="Q5121" s="44"/>
    </row>
    <row r="5122" spans="10:17" ht="12.75">
      <c r="J5122" s="9"/>
      <c r="O5122" s="48"/>
      <c r="P5122" s="48"/>
      <c r="Q5122" s="44"/>
    </row>
    <row r="5123" spans="10:17" ht="12.75">
      <c r="J5123" s="9"/>
      <c r="O5123" s="48"/>
      <c r="P5123" s="48"/>
      <c r="Q5123" s="44"/>
    </row>
    <row r="5124" spans="10:17" ht="12.75">
      <c r="J5124" s="9"/>
      <c r="O5124" s="48"/>
      <c r="P5124" s="48"/>
      <c r="Q5124" s="44"/>
    </row>
    <row r="5125" spans="10:17" ht="12.75">
      <c r="J5125" s="9"/>
      <c r="O5125" s="48"/>
      <c r="P5125" s="48"/>
      <c r="Q5125" s="44"/>
    </row>
    <row r="5126" spans="10:17" ht="12.75">
      <c r="J5126" s="9"/>
      <c r="O5126" s="48"/>
      <c r="P5126" s="48"/>
      <c r="Q5126" s="44"/>
    </row>
    <row r="5127" spans="10:17" ht="12.75">
      <c r="J5127" s="9"/>
      <c r="O5127" s="48"/>
      <c r="P5127" s="48"/>
      <c r="Q5127" s="44"/>
    </row>
    <row r="5128" spans="10:17" ht="12.75">
      <c r="J5128" s="9"/>
      <c r="O5128" s="48"/>
      <c r="P5128" s="48"/>
      <c r="Q5128" s="44"/>
    </row>
    <row r="5129" spans="10:17" ht="12.75">
      <c r="J5129" s="9"/>
      <c r="O5129" s="48"/>
      <c r="P5129" s="48"/>
      <c r="Q5129" s="44"/>
    </row>
    <row r="5130" spans="10:17" ht="12.75">
      <c r="J5130" s="9"/>
      <c r="O5130" s="48"/>
      <c r="P5130" s="48"/>
      <c r="Q5130" s="44"/>
    </row>
    <row r="5131" spans="10:17" ht="12.75">
      <c r="J5131" s="9"/>
      <c r="O5131" s="48"/>
      <c r="P5131" s="48"/>
      <c r="Q5131" s="44"/>
    </row>
    <row r="5132" spans="10:17" ht="12.75">
      <c r="J5132" s="9"/>
      <c r="O5132" s="48"/>
      <c r="P5132" s="48"/>
      <c r="Q5132" s="44"/>
    </row>
    <row r="5133" spans="10:17" ht="12.75">
      <c r="J5133" s="9"/>
      <c r="O5133" s="48"/>
      <c r="P5133" s="48"/>
      <c r="Q5133" s="44"/>
    </row>
    <row r="5134" spans="10:17" ht="12.75">
      <c r="J5134" s="9"/>
      <c r="O5134" s="48"/>
      <c r="P5134" s="48"/>
      <c r="Q5134" s="44"/>
    </row>
    <row r="5135" spans="10:17" ht="12.75">
      <c r="J5135" s="9"/>
      <c r="O5135" s="48"/>
      <c r="P5135" s="48"/>
      <c r="Q5135" s="44"/>
    </row>
    <row r="5136" spans="10:17" ht="12.75">
      <c r="J5136" s="9"/>
      <c r="O5136" s="48"/>
      <c r="P5136" s="48"/>
      <c r="Q5136" s="44"/>
    </row>
    <row r="5137" spans="10:17" ht="12.75">
      <c r="J5137" s="9"/>
      <c r="O5137" s="48"/>
      <c r="P5137" s="48"/>
      <c r="Q5137" s="44"/>
    </row>
    <row r="5138" spans="10:17" ht="12.75">
      <c r="J5138" s="9"/>
      <c r="O5138" s="48"/>
      <c r="P5138" s="48"/>
      <c r="Q5138" s="44"/>
    </row>
    <row r="5139" spans="10:17" ht="12.75">
      <c r="J5139" s="9"/>
      <c r="O5139" s="48"/>
      <c r="P5139" s="48"/>
      <c r="Q5139" s="44"/>
    </row>
    <row r="5140" spans="10:17" ht="12.75">
      <c r="J5140" s="9"/>
      <c r="O5140" s="48"/>
      <c r="P5140" s="48"/>
      <c r="Q5140" s="44"/>
    </row>
    <row r="5141" spans="10:17" ht="12.75">
      <c r="J5141" s="9"/>
      <c r="O5141" s="48"/>
      <c r="P5141" s="48"/>
      <c r="Q5141" s="44"/>
    </row>
    <row r="5142" spans="10:17" ht="12.75">
      <c r="J5142" s="9"/>
      <c r="O5142" s="48"/>
      <c r="P5142" s="48"/>
      <c r="Q5142" s="44"/>
    </row>
    <row r="5143" spans="10:17" ht="12.75">
      <c r="J5143" s="9"/>
      <c r="O5143" s="48"/>
      <c r="P5143" s="48"/>
      <c r="Q5143" s="44"/>
    </row>
    <row r="5144" spans="10:17" ht="12.75">
      <c r="J5144" s="9"/>
      <c r="O5144" s="48"/>
      <c r="P5144" s="48"/>
      <c r="Q5144" s="44"/>
    </row>
    <row r="5145" spans="10:17" ht="12.75">
      <c r="J5145" s="9"/>
      <c r="O5145" s="48"/>
      <c r="P5145" s="48"/>
      <c r="Q5145" s="44"/>
    </row>
    <row r="5146" spans="10:17" ht="12.75">
      <c r="J5146" s="9"/>
      <c r="O5146" s="48"/>
      <c r="P5146" s="48"/>
      <c r="Q5146" s="44"/>
    </row>
    <row r="5147" spans="10:17" ht="12.75">
      <c r="J5147" s="9"/>
      <c r="O5147" s="48"/>
      <c r="P5147" s="48"/>
      <c r="Q5147" s="44"/>
    </row>
    <row r="5148" spans="10:17" ht="12.75">
      <c r="J5148" s="9"/>
      <c r="O5148" s="48"/>
      <c r="P5148" s="48"/>
      <c r="Q5148" s="44"/>
    </row>
    <row r="5149" spans="10:17" ht="12.75">
      <c r="J5149" s="9"/>
      <c r="O5149" s="48"/>
      <c r="P5149" s="48"/>
      <c r="Q5149" s="44"/>
    </row>
    <row r="5150" spans="10:17" ht="12.75">
      <c r="J5150" s="9"/>
      <c r="O5150" s="48"/>
      <c r="P5150" s="48"/>
      <c r="Q5150" s="44"/>
    </row>
    <row r="5151" spans="10:17" ht="12.75">
      <c r="J5151" s="9"/>
      <c r="O5151" s="48"/>
      <c r="P5151" s="48"/>
      <c r="Q5151" s="44"/>
    </row>
    <row r="5152" spans="10:17" ht="12.75">
      <c r="J5152" s="9"/>
      <c r="O5152" s="48"/>
      <c r="P5152" s="48"/>
      <c r="Q5152" s="44"/>
    </row>
    <row r="5153" spans="10:17" ht="12.75">
      <c r="J5153" s="9"/>
      <c r="O5153" s="48"/>
      <c r="P5153" s="48"/>
      <c r="Q5153" s="44"/>
    </row>
    <row r="5154" spans="10:17" ht="12.75">
      <c r="J5154" s="9"/>
      <c r="O5154" s="48"/>
      <c r="P5154" s="48"/>
      <c r="Q5154" s="44"/>
    </row>
    <row r="5155" spans="10:17" ht="12.75">
      <c r="J5155" s="9"/>
      <c r="O5155" s="48"/>
      <c r="P5155" s="48"/>
      <c r="Q5155" s="44"/>
    </row>
    <row r="5156" spans="10:17" ht="12.75">
      <c r="J5156" s="9"/>
      <c r="O5156" s="48"/>
      <c r="P5156" s="48"/>
      <c r="Q5156" s="44"/>
    </row>
    <row r="5157" spans="10:17" ht="12.75">
      <c r="J5157" s="9"/>
      <c r="O5157" s="48"/>
      <c r="P5157" s="48"/>
      <c r="Q5157" s="44"/>
    </row>
    <row r="5158" spans="10:17" ht="12.75">
      <c r="J5158" s="9"/>
      <c r="O5158" s="48"/>
      <c r="P5158" s="48"/>
      <c r="Q5158" s="44"/>
    </row>
    <row r="5159" spans="10:17" ht="12.75">
      <c r="J5159" s="9"/>
      <c r="O5159" s="48"/>
      <c r="P5159" s="48"/>
      <c r="Q5159" s="44"/>
    </row>
    <row r="5160" spans="10:17" ht="12.75">
      <c r="J5160" s="9"/>
      <c r="O5160" s="48"/>
      <c r="P5160" s="48"/>
      <c r="Q5160" s="44"/>
    </row>
    <row r="5161" spans="10:17" ht="12.75">
      <c r="J5161" s="9"/>
      <c r="O5161" s="48"/>
      <c r="P5161" s="48"/>
      <c r="Q5161" s="44"/>
    </row>
    <row r="5162" spans="10:17" ht="12.75">
      <c r="J5162" s="9"/>
      <c r="O5162" s="48"/>
      <c r="P5162" s="48"/>
      <c r="Q5162" s="44"/>
    </row>
    <row r="5163" spans="10:17" ht="12.75">
      <c r="J5163" s="9"/>
      <c r="O5163" s="48"/>
      <c r="P5163" s="48"/>
      <c r="Q5163" s="44"/>
    </row>
    <row r="5164" spans="10:17" ht="12.75">
      <c r="J5164" s="9"/>
      <c r="O5164" s="48"/>
      <c r="P5164" s="48"/>
      <c r="Q5164" s="44"/>
    </row>
    <row r="5165" spans="10:17" ht="12.75">
      <c r="J5165" s="9"/>
      <c r="O5165" s="48"/>
      <c r="P5165" s="48"/>
      <c r="Q5165" s="44"/>
    </row>
    <row r="5166" spans="10:17" ht="12.75">
      <c r="J5166" s="9"/>
      <c r="O5166" s="48"/>
      <c r="P5166" s="48"/>
      <c r="Q5166" s="44"/>
    </row>
    <row r="5167" spans="10:17" ht="12.75">
      <c r="J5167" s="9"/>
      <c r="O5167" s="48"/>
      <c r="P5167" s="48"/>
      <c r="Q5167" s="44"/>
    </row>
    <row r="5168" spans="10:17" ht="12.75">
      <c r="J5168" s="9"/>
      <c r="O5168" s="48"/>
      <c r="P5168" s="48"/>
      <c r="Q5168" s="44"/>
    </row>
    <row r="5169" spans="10:17" ht="12.75">
      <c r="J5169" s="9"/>
      <c r="O5169" s="48"/>
      <c r="P5169" s="48"/>
      <c r="Q5169" s="44"/>
    </row>
    <row r="5170" spans="10:17" ht="12.75">
      <c r="J5170" s="9"/>
      <c r="O5170" s="48"/>
      <c r="P5170" s="48"/>
      <c r="Q5170" s="44"/>
    </row>
    <row r="5171" spans="10:17" ht="12.75">
      <c r="J5171" s="9"/>
      <c r="O5171" s="48"/>
      <c r="P5171" s="48"/>
      <c r="Q5171" s="44"/>
    </row>
    <row r="5172" spans="10:17" ht="12.75">
      <c r="J5172" s="9"/>
      <c r="O5172" s="48"/>
      <c r="P5172" s="48"/>
      <c r="Q5172" s="44"/>
    </row>
    <row r="5173" spans="10:17" ht="12.75">
      <c r="J5173" s="9"/>
      <c r="O5173" s="48"/>
      <c r="P5173" s="48"/>
      <c r="Q5173" s="44"/>
    </row>
    <row r="5174" spans="10:17" ht="12.75">
      <c r="J5174" s="9"/>
      <c r="O5174" s="48"/>
      <c r="P5174" s="48"/>
      <c r="Q5174" s="44"/>
    </row>
    <row r="5175" spans="10:17" ht="12.75">
      <c r="J5175" s="9"/>
      <c r="O5175" s="48"/>
      <c r="P5175" s="48"/>
      <c r="Q5175" s="44"/>
    </row>
    <row r="5176" spans="10:17" ht="12.75">
      <c r="J5176" s="9"/>
      <c r="O5176" s="48"/>
      <c r="P5176" s="48"/>
      <c r="Q5176" s="44"/>
    </row>
    <row r="5177" spans="10:17" ht="12.75">
      <c r="J5177" s="9"/>
      <c r="O5177" s="48"/>
      <c r="P5177" s="48"/>
      <c r="Q5177" s="44"/>
    </row>
    <row r="5178" spans="10:17" ht="12.75">
      <c r="J5178" s="9"/>
      <c r="O5178" s="48"/>
      <c r="P5178" s="48"/>
      <c r="Q5178" s="44"/>
    </row>
    <row r="5179" spans="10:17" ht="12.75">
      <c r="J5179" s="9"/>
      <c r="O5179" s="48"/>
      <c r="P5179" s="48"/>
      <c r="Q5179" s="44"/>
    </row>
    <row r="5180" spans="10:17" ht="12.75">
      <c r="J5180" s="9"/>
      <c r="O5180" s="48"/>
      <c r="P5180" s="48"/>
      <c r="Q5180" s="44"/>
    </row>
    <row r="5181" spans="10:17" ht="12.75">
      <c r="J5181" s="9"/>
      <c r="O5181" s="48"/>
      <c r="P5181" s="48"/>
      <c r="Q5181" s="44"/>
    </row>
    <row r="5182" spans="10:17" ht="12.75">
      <c r="J5182" s="9"/>
      <c r="O5182" s="48"/>
      <c r="P5182" s="48"/>
      <c r="Q5182" s="44"/>
    </row>
    <row r="5183" spans="10:17" ht="12.75">
      <c r="J5183" s="9"/>
      <c r="O5183" s="48"/>
      <c r="P5183" s="48"/>
      <c r="Q5183" s="44"/>
    </row>
    <row r="5184" spans="10:17" ht="12.75">
      <c r="J5184" s="9"/>
      <c r="O5184" s="48"/>
      <c r="P5184" s="48"/>
      <c r="Q5184" s="44"/>
    </row>
    <row r="5185" spans="10:17" ht="12.75">
      <c r="J5185" s="9"/>
      <c r="O5185" s="48"/>
      <c r="P5185" s="48"/>
      <c r="Q5185" s="44"/>
    </row>
    <row r="5186" spans="10:17" ht="12.75">
      <c r="J5186" s="9"/>
      <c r="O5186" s="48"/>
      <c r="P5186" s="48"/>
      <c r="Q5186" s="44"/>
    </row>
    <row r="5187" spans="10:17" ht="12.75">
      <c r="J5187" s="9"/>
      <c r="O5187" s="48"/>
      <c r="P5187" s="48"/>
      <c r="Q5187" s="44"/>
    </row>
    <row r="5188" spans="10:17" ht="12.75">
      <c r="J5188" s="9"/>
      <c r="O5188" s="48"/>
      <c r="P5188" s="48"/>
      <c r="Q5188" s="44"/>
    </row>
    <row r="5189" spans="10:17" ht="12.75">
      <c r="J5189" s="9"/>
      <c r="O5189" s="48"/>
      <c r="P5189" s="48"/>
      <c r="Q5189" s="44"/>
    </row>
    <row r="5190" spans="10:17" ht="12.75">
      <c r="J5190" s="9"/>
      <c r="O5190" s="48"/>
      <c r="P5190" s="48"/>
      <c r="Q5190" s="44"/>
    </row>
    <row r="5191" spans="10:17" ht="12.75">
      <c r="J5191" s="9"/>
      <c r="O5191" s="48"/>
      <c r="P5191" s="48"/>
      <c r="Q5191" s="44"/>
    </row>
    <row r="5192" spans="10:17" ht="12.75">
      <c r="J5192" s="9"/>
      <c r="O5192" s="48"/>
      <c r="P5192" s="48"/>
      <c r="Q5192" s="44"/>
    </row>
    <row r="5193" spans="10:17" ht="12.75">
      <c r="J5193" s="9"/>
      <c r="O5193" s="48"/>
      <c r="P5193" s="48"/>
      <c r="Q5193" s="44"/>
    </row>
    <row r="5194" spans="10:17" ht="12.75">
      <c r="J5194" s="9"/>
      <c r="O5194" s="48"/>
      <c r="P5194" s="48"/>
      <c r="Q5194" s="44"/>
    </row>
    <row r="5195" spans="10:17" ht="12.75">
      <c r="J5195" s="9"/>
      <c r="O5195" s="48"/>
      <c r="P5195" s="48"/>
      <c r="Q5195" s="44"/>
    </row>
    <row r="5196" spans="10:17" ht="12.75">
      <c r="J5196" s="9"/>
      <c r="O5196" s="48"/>
      <c r="P5196" s="48"/>
      <c r="Q5196" s="44"/>
    </row>
    <row r="5197" spans="10:17" ht="12.75">
      <c r="J5197" s="9"/>
      <c r="O5197" s="48"/>
      <c r="P5197" s="48"/>
      <c r="Q5197" s="44"/>
    </row>
    <row r="5198" spans="10:17" ht="12.75">
      <c r="J5198" s="9"/>
      <c r="O5198" s="48"/>
      <c r="P5198" s="48"/>
      <c r="Q5198" s="44"/>
    </row>
    <row r="5199" spans="10:17" ht="12.75">
      <c r="J5199" s="9"/>
      <c r="O5199" s="48"/>
      <c r="P5199" s="48"/>
      <c r="Q5199" s="44"/>
    </row>
    <row r="5200" spans="10:17" ht="12.75">
      <c r="J5200" s="9"/>
      <c r="O5200" s="48"/>
      <c r="P5200" s="48"/>
      <c r="Q5200" s="44"/>
    </row>
    <row r="5201" spans="10:17" ht="12.75">
      <c r="J5201" s="9"/>
      <c r="O5201" s="48"/>
      <c r="P5201" s="48"/>
      <c r="Q5201" s="44"/>
    </row>
    <row r="5202" spans="10:17" ht="12.75">
      <c r="J5202" s="9"/>
      <c r="O5202" s="48"/>
      <c r="P5202" s="48"/>
      <c r="Q5202" s="44"/>
    </row>
    <row r="5203" spans="10:17" ht="12.75">
      <c r="J5203" s="9"/>
      <c r="O5203" s="48"/>
      <c r="P5203" s="48"/>
      <c r="Q5203" s="44"/>
    </row>
    <row r="5204" spans="10:17" ht="12.75">
      <c r="J5204" s="9"/>
      <c r="O5204" s="48"/>
      <c r="P5204" s="48"/>
      <c r="Q5204" s="44"/>
    </row>
    <row r="5205" spans="10:17" ht="12.75">
      <c r="J5205" s="9"/>
      <c r="O5205" s="48"/>
      <c r="P5205" s="48"/>
      <c r="Q5205" s="44"/>
    </row>
    <row r="5206" spans="10:17" ht="12.75">
      <c r="J5206" s="9"/>
      <c r="O5206" s="48"/>
      <c r="P5206" s="48"/>
      <c r="Q5206" s="44"/>
    </row>
    <row r="5207" spans="10:17" ht="12.75">
      <c r="J5207" s="9"/>
      <c r="O5207" s="48"/>
      <c r="P5207" s="48"/>
      <c r="Q5207" s="44"/>
    </row>
    <row r="5208" spans="10:17" ht="12.75">
      <c r="J5208" s="9"/>
      <c r="O5208" s="48"/>
      <c r="P5208" s="48"/>
      <c r="Q5208" s="44"/>
    </row>
    <row r="5209" spans="10:17" ht="12.75">
      <c r="J5209" s="9"/>
      <c r="O5209" s="48"/>
      <c r="P5209" s="48"/>
      <c r="Q5209" s="44"/>
    </row>
    <row r="5210" spans="10:17" ht="12.75">
      <c r="J5210" s="9"/>
      <c r="O5210" s="48"/>
      <c r="P5210" s="48"/>
      <c r="Q5210" s="44"/>
    </row>
    <row r="5211" spans="10:17" ht="12.75">
      <c r="J5211" s="9"/>
      <c r="O5211" s="48"/>
      <c r="P5211" s="48"/>
      <c r="Q5211" s="44"/>
    </row>
    <row r="5212" spans="10:17" ht="12.75">
      <c r="J5212" s="9"/>
      <c r="O5212" s="48"/>
      <c r="P5212" s="48"/>
      <c r="Q5212" s="44"/>
    </row>
    <row r="5213" spans="10:17" ht="12.75">
      <c r="J5213" s="9"/>
      <c r="O5213" s="48"/>
      <c r="P5213" s="48"/>
      <c r="Q5213" s="44"/>
    </row>
    <row r="5214" spans="10:17" ht="12.75">
      <c r="J5214" s="9"/>
      <c r="O5214" s="48"/>
      <c r="P5214" s="48"/>
      <c r="Q5214" s="44"/>
    </row>
    <row r="5215" spans="10:17" ht="12.75">
      <c r="J5215" s="9"/>
      <c r="O5215" s="48"/>
      <c r="P5215" s="48"/>
      <c r="Q5215" s="44"/>
    </row>
    <row r="5216" spans="10:17" ht="12.75">
      <c r="J5216" s="9"/>
      <c r="O5216" s="48"/>
      <c r="P5216" s="48"/>
      <c r="Q5216" s="44"/>
    </row>
    <row r="5217" spans="10:17" ht="12.75">
      <c r="J5217" s="9"/>
      <c r="O5217" s="48"/>
      <c r="P5217" s="48"/>
      <c r="Q5217" s="44"/>
    </row>
    <row r="5218" spans="10:17" ht="12.75">
      <c r="J5218" s="9"/>
      <c r="O5218" s="48"/>
      <c r="P5218" s="48"/>
      <c r="Q5218" s="44"/>
    </row>
    <row r="5219" spans="10:17" ht="12.75">
      <c r="J5219" s="9"/>
      <c r="O5219" s="48"/>
      <c r="P5219" s="48"/>
      <c r="Q5219" s="44"/>
    </row>
    <row r="5220" spans="10:17" ht="12.75">
      <c r="J5220" s="9"/>
      <c r="O5220" s="48"/>
      <c r="P5220" s="48"/>
      <c r="Q5220" s="44"/>
    </row>
    <row r="5221" spans="10:17" ht="12.75">
      <c r="J5221" s="9"/>
      <c r="O5221" s="48"/>
      <c r="P5221" s="48"/>
      <c r="Q5221" s="44"/>
    </row>
    <row r="5222" spans="10:17" ht="12.75">
      <c r="J5222" s="9"/>
      <c r="O5222" s="48"/>
      <c r="P5222" s="48"/>
      <c r="Q5222" s="44"/>
    </row>
    <row r="5223" spans="10:17" ht="12.75">
      <c r="J5223" s="9"/>
      <c r="O5223" s="48"/>
      <c r="P5223" s="48"/>
      <c r="Q5223" s="44"/>
    </row>
    <row r="5224" spans="10:17" ht="12.75">
      <c r="J5224" s="9"/>
      <c r="O5224" s="48"/>
      <c r="P5224" s="48"/>
      <c r="Q5224" s="44"/>
    </row>
    <row r="5225" spans="10:17" ht="12.75">
      <c r="J5225" s="9"/>
      <c r="O5225" s="48"/>
      <c r="P5225" s="48"/>
      <c r="Q5225" s="44"/>
    </row>
    <row r="5226" spans="10:17" ht="12.75">
      <c r="J5226" s="9"/>
      <c r="O5226" s="48"/>
      <c r="P5226" s="48"/>
      <c r="Q5226" s="44"/>
    </row>
    <row r="5227" spans="10:17" ht="12.75">
      <c r="J5227" s="9"/>
      <c r="O5227" s="48"/>
      <c r="P5227" s="48"/>
      <c r="Q5227" s="44"/>
    </row>
    <row r="5228" spans="10:17" ht="12.75">
      <c r="J5228" s="9"/>
      <c r="O5228" s="48"/>
      <c r="P5228" s="48"/>
      <c r="Q5228" s="44"/>
    </row>
    <row r="5229" spans="10:17" ht="12.75">
      <c r="J5229" s="9"/>
      <c r="O5229" s="48"/>
      <c r="P5229" s="48"/>
      <c r="Q5229" s="44"/>
    </row>
    <row r="5230" spans="10:17" ht="12.75">
      <c r="J5230" s="9"/>
      <c r="O5230" s="48"/>
      <c r="P5230" s="48"/>
      <c r="Q5230" s="44"/>
    </row>
    <row r="5231" spans="10:17" ht="12.75">
      <c r="J5231" s="9"/>
      <c r="O5231" s="48"/>
      <c r="P5231" s="48"/>
      <c r="Q5231" s="44"/>
    </row>
    <row r="5232" spans="10:17" ht="12.75">
      <c r="J5232" s="9"/>
      <c r="O5232" s="48"/>
      <c r="P5232" s="48"/>
      <c r="Q5232" s="44"/>
    </row>
    <row r="5233" spans="10:17" ht="12.75">
      <c r="J5233" s="9"/>
      <c r="O5233" s="48"/>
      <c r="P5233" s="48"/>
      <c r="Q5233" s="44"/>
    </row>
    <row r="5234" spans="10:17" ht="12.75">
      <c r="J5234" s="9"/>
      <c r="O5234" s="48"/>
      <c r="P5234" s="48"/>
      <c r="Q5234" s="44"/>
    </row>
    <row r="5235" spans="10:17" ht="12.75">
      <c r="J5235" s="9"/>
      <c r="O5235" s="48"/>
      <c r="P5235" s="48"/>
      <c r="Q5235" s="44"/>
    </row>
    <row r="5236" spans="10:17" ht="12.75">
      <c r="J5236" s="9"/>
      <c r="O5236" s="48"/>
      <c r="P5236" s="48"/>
      <c r="Q5236" s="44"/>
    </row>
    <row r="5237" spans="10:17" ht="12.75">
      <c r="J5237" s="9"/>
      <c r="O5237" s="48"/>
      <c r="P5237" s="48"/>
      <c r="Q5237" s="44"/>
    </row>
    <row r="5238" spans="10:17" ht="12.75">
      <c r="J5238" s="9"/>
      <c r="O5238" s="48"/>
      <c r="P5238" s="48"/>
      <c r="Q5238" s="44"/>
    </row>
    <row r="5239" spans="10:17" ht="12.75">
      <c r="J5239" s="9"/>
      <c r="O5239" s="48"/>
      <c r="P5239" s="48"/>
      <c r="Q5239" s="44"/>
    </row>
    <row r="5240" spans="10:17" ht="12.75">
      <c r="J5240" s="9"/>
      <c r="O5240" s="48"/>
      <c r="P5240" s="48"/>
      <c r="Q5240" s="44"/>
    </row>
    <row r="5241" spans="10:17" ht="12.75">
      <c r="J5241" s="9"/>
      <c r="O5241" s="48"/>
      <c r="P5241" s="48"/>
      <c r="Q5241" s="44"/>
    </row>
    <row r="5242" spans="10:17" ht="12.75">
      <c r="J5242" s="9"/>
      <c r="O5242" s="48"/>
      <c r="P5242" s="48"/>
      <c r="Q5242" s="44"/>
    </row>
    <row r="5243" spans="10:17" ht="12.75">
      <c r="J5243" s="9"/>
      <c r="O5243" s="48"/>
      <c r="P5243" s="48"/>
      <c r="Q5243" s="44"/>
    </row>
    <row r="5244" spans="10:17" ht="12.75">
      <c r="J5244" s="9"/>
      <c r="O5244" s="48"/>
      <c r="P5244" s="48"/>
      <c r="Q5244" s="44"/>
    </row>
    <row r="5245" spans="10:17" ht="12.75">
      <c r="J5245" s="9"/>
      <c r="O5245" s="48"/>
      <c r="P5245" s="48"/>
      <c r="Q5245" s="44"/>
    </row>
    <row r="5246" spans="10:17" ht="12.75">
      <c r="J5246" s="9"/>
      <c r="O5246" s="48"/>
      <c r="P5246" s="48"/>
      <c r="Q5246" s="44"/>
    </row>
    <row r="5247" spans="10:17" ht="12.75">
      <c r="J5247" s="9"/>
      <c r="O5247" s="48"/>
      <c r="P5247" s="48"/>
      <c r="Q5247" s="44"/>
    </row>
    <row r="5248" spans="10:17" ht="12.75">
      <c r="J5248" s="9"/>
      <c r="O5248" s="48"/>
      <c r="P5248" s="48"/>
      <c r="Q5248" s="44"/>
    </row>
    <row r="5249" spans="10:17" ht="12.75">
      <c r="J5249" s="9"/>
      <c r="O5249" s="48"/>
      <c r="P5249" s="48"/>
      <c r="Q5249" s="44"/>
    </row>
    <row r="5250" spans="10:17" ht="12.75">
      <c r="J5250" s="9"/>
      <c r="O5250" s="48"/>
      <c r="P5250" s="48"/>
      <c r="Q5250" s="44"/>
    </row>
    <row r="5251" spans="10:17" ht="12.75">
      <c r="J5251" s="9"/>
      <c r="O5251" s="48"/>
      <c r="P5251" s="48"/>
      <c r="Q5251" s="44"/>
    </row>
    <row r="5252" spans="10:17" ht="12.75">
      <c r="J5252" s="9"/>
      <c r="O5252" s="48"/>
      <c r="P5252" s="48"/>
      <c r="Q5252" s="44"/>
    </row>
    <row r="5253" spans="10:17" ht="12.75">
      <c r="J5253" s="9"/>
      <c r="O5253" s="48"/>
      <c r="P5253" s="48"/>
      <c r="Q5253" s="44"/>
    </row>
    <row r="5254" spans="10:17" ht="12.75">
      <c r="J5254" s="9"/>
      <c r="O5254" s="48"/>
      <c r="P5254" s="48"/>
      <c r="Q5254" s="44"/>
    </row>
    <row r="5255" spans="10:17" ht="12.75">
      <c r="J5255" s="9"/>
      <c r="O5255" s="48"/>
      <c r="P5255" s="48"/>
      <c r="Q5255" s="44"/>
    </row>
    <row r="5256" spans="10:17" ht="12.75">
      <c r="J5256" s="9"/>
      <c r="O5256" s="48"/>
      <c r="P5256" s="48"/>
      <c r="Q5256" s="44"/>
    </row>
    <row r="5257" spans="10:17" ht="12.75">
      <c r="J5257" s="9"/>
      <c r="O5257" s="48"/>
      <c r="P5257" s="48"/>
      <c r="Q5257" s="44"/>
    </row>
    <row r="5258" spans="10:17" ht="12.75">
      <c r="J5258" s="9"/>
      <c r="O5258" s="48"/>
      <c r="P5258" s="48"/>
      <c r="Q5258" s="44"/>
    </row>
    <row r="5259" spans="10:17" ht="12.75">
      <c r="J5259" s="9"/>
      <c r="O5259" s="48"/>
      <c r="P5259" s="48"/>
      <c r="Q5259" s="44"/>
    </row>
    <row r="5260" spans="10:17" ht="12.75">
      <c r="J5260" s="9"/>
      <c r="O5260" s="48"/>
      <c r="P5260" s="48"/>
      <c r="Q5260" s="44"/>
    </row>
    <row r="5261" spans="10:17" ht="12.75">
      <c r="J5261" s="9"/>
      <c r="O5261" s="48"/>
      <c r="P5261" s="48"/>
      <c r="Q5261" s="44"/>
    </row>
    <row r="5262" spans="10:17" ht="12.75">
      <c r="J5262" s="9"/>
      <c r="O5262" s="48"/>
      <c r="P5262" s="48"/>
      <c r="Q5262" s="44"/>
    </row>
    <row r="5263" spans="10:17" ht="12.75">
      <c r="J5263" s="9"/>
      <c r="O5263" s="48"/>
      <c r="P5263" s="48"/>
      <c r="Q5263" s="44"/>
    </row>
    <row r="5264" spans="10:17" ht="12.75">
      <c r="J5264" s="9"/>
      <c r="O5264" s="48"/>
      <c r="P5264" s="48"/>
      <c r="Q5264" s="44"/>
    </row>
    <row r="5265" spans="10:17" ht="12.75">
      <c r="J5265" s="9"/>
      <c r="O5265" s="48"/>
      <c r="P5265" s="48"/>
      <c r="Q5265" s="44"/>
    </row>
    <row r="5266" spans="10:17" ht="12.75">
      <c r="J5266" s="9"/>
      <c r="O5266" s="48"/>
      <c r="P5266" s="48"/>
      <c r="Q5266" s="44"/>
    </row>
    <row r="5267" spans="10:17" ht="12.75">
      <c r="J5267" s="9"/>
      <c r="O5267" s="48"/>
      <c r="P5267" s="48"/>
      <c r="Q5267" s="44"/>
    </row>
    <row r="5268" spans="10:17" ht="12.75">
      <c r="J5268" s="9"/>
      <c r="O5268" s="48"/>
      <c r="P5268" s="48"/>
      <c r="Q5268" s="44"/>
    </row>
    <row r="5269" spans="10:17" ht="12.75">
      <c r="J5269" s="9"/>
      <c r="O5269" s="48"/>
      <c r="P5269" s="48"/>
      <c r="Q5269" s="44"/>
    </row>
    <row r="5270" spans="10:17" ht="12.75">
      <c r="J5270" s="9"/>
      <c r="O5270" s="48"/>
      <c r="P5270" s="48"/>
      <c r="Q5270" s="44"/>
    </row>
    <row r="5271" spans="10:17" ht="12.75">
      <c r="J5271" s="9"/>
      <c r="O5271" s="48"/>
      <c r="P5271" s="48"/>
      <c r="Q5271" s="44"/>
    </row>
    <row r="5272" spans="10:17" ht="12.75">
      <c r="J5272" s="9"/>
      <c r="O5272" s="48"/>
      <c r="P5272" s="48"/>
      <c r="Q5272" s="44"/>
    </row>
    <row r="5273" spans="10:17" ht="12.75">
      <c r="J5273" s="9"/>
      <c r="O5273" s="48"/>
      <c r="P5273" s="48"/>
      <c r="Q5273" s="44"/>
    </row>
    <row r="5274" spans="10:17" ht="12.75">
      <c r="J5274" s="9"/>
      <c r="O5274" s="48"/>
      <c r="P5274" s="48"/>
      <c r="Q5274" s="44"/>
    </row>
    <row r="5275" spans="10:17" ht="12.75">
      <c r="J5275" s="9"/>
      <c r="O5275" s="48"/>
      <c r="P5275" s="48"/>
      <c r="Q5275" s="44"/>
    </row>
    <row r="5276" spans="10:17" ht="12.75">
      <c r="J5276" s="9"/>
      <c r="O5276" s="48"/>
      <c r="P5276" s="48"/>
      <c r="Q5276" s="44"/>
    </row>
    <row r="5277" spans="10:17" ht="12.75">
      <c r="J5277" s="9"/>
      <c r="O5277" s="48"/>
      <c r="P5277" s="48"/>
      <c r="Q5277" s="44"/>
    </row>
    <row r="5278" spans="10:17" ht="12.75">
      <c r="J5278" s="9"/>
      <c r="O5278" s="48"/>
      <c r="P5278" s="48"/>
      <c r="Q5278" s="44"/>
    </row>
    <row r="5279" spans="10:17" ht="12.75">
      <c r="J5279" s="9"/>
      <c r="O5279" s="48"/>
      <c r="P5279" s="48"/>
      <c r="Q5279" s="44"/>
    </row>
    <row r="5280" spans="10:17" ht="12.75">
      <c r="J5280" s="9"/>
      <c r="O5280" s="48"/>
      <c r="P5280" s="48"/>
      <c r="Q5280" s="44"/>
    </row>
    <row r="5281" spans="10:17" ht="12.75">
      <c r="J5281" s="9"/>
      <c r="O5281" s="48"/>
      <c r="P5281" s="48"/>
      <c r="Q5281" s="44"/>
    </row>
    <row r="5282" spans="10:17" ht="12.75">
      <c r="J5282" s="9"/>
      <c r="O5282" s="48"/>
      <c r="P5282" s="48"/>
      <c r="Q5282" s="44"/>
    </row>
    <row r="5283" spans="10:17" ht="12.75">
      <c r="J5283" s="9"/>
      <c r="O5283" s="48"/>
      <c r="P5283" s="48"/>
      <c r="Q5283" s="44"/>
    </row>
    <row r="5284" spans="10:17" ht="12.75">
      <c r="J5284" s="9"/>
      <c r="O5284" s="48"/>
      <c r="P5284" s="48"/>
      <c r="Q5284" s="44"/>
    </row>
    <row r="5285" spans="10:17" ht="12.75">
      <c r="J5285" s="9"/>
      <c r="O5285" s="48"/>
      <c r="P5285" s="48"/>
      <c r="Q5285" s="44"/>
    </row>
    <row r="5286" spans="10:17" ht="12.75">
      <c r="J5286" s="9"/>
      <c r="O5286" s="48"/>
      <c r="P5286" s="48"/>
      <c r="Q5286" s="44"/>
    </row>
    <row r="5287" spans="10:17" ht="12.75">
      <c r="J5287" s="9"/>
      <c r="O5287" s="48"/>
      <c r="P5287" s="48"/>
      <c r="Q5287" s="44"/>
    </row>
    <row r="5288" spans="10:17" ht="12.75">
      <c r="J5288" s="9"/>
      <c r="O5288" s="48"/>
      <c r="P5288" s="48"/>
      <c r="Q5288" s="44"/>
    </row>
    <row r="5289" spans="10:17" ht="12.75">
      <c r="J5289" s="9"/>
      <c r="O5289" s="48"/>
      <c r="P5289" s="48"/>
      <c r="Q5289" s="44"/>
    </row>
    <row r="5290" spans="10:17" ht="12.75">
      <c r="J5290" s="9"/>
      <c r="O5290" s="48"/>
      <c r="P5290" s="48"/>
      <c r="Q5290" s="44"/>
    </row>
    <row r="5291" spans="10:17" ht="12.75">
      <c r="J5291" s="9"/>
      <c r="O5291" s="48"/>
      <c r="P5291" s="48"/>
      <c r="Q5291" s="44"/>
    </row>
    <row r="5292" spans="10:17" ht="12.75">
      <c r="J5292" s="9"/>
      <c r="O5292" s="48"/>
      <c r="P5292" s="48"/>
      <c r="Q5292" s="44"/>
    </row>
    <row r="5293" spans="10:17" ht="12.75">
      <c r="J5293" s="9"/>
      <c r="O5293" s="48"/>
      <c r="P5293" s="48"/>
      <c r="Q5293" s="44"/>
    </row>
    <row r="5294" spans="10:17" ht="12.75">
      <c r="J5294" s="9"/>
      <c r="O5294" s="48"/>
      <c r="P5294" s="48"/>
      <c r="Q5294" s="44"/>
    </row>
    <row r="5295" spans="10:17" ht="12.75">
      <c r="J5295" s="9"/>
      <c r="O5295" s="48"/>
      <c r="P5295" s="48"/>
      <c r="Q5295" s="44"/>
    </row>
    <row r="5296" spans="10:17" ht="12.75">
      <c r="J5296" s="9"/>
      <c r="O5296" s="48"/>
      <c r="P5296" s="48"/>
      <c r="Q5296" s="44"/>
    </row>
    <row r="5297" spans="10:17" ht="12.75">
      <c r="J5297" s="9"/>
      <c r="O5297" s="48"/>
      <c r="P5297" s="48"/>
      <c r="Q5297" s="44"/>
    </row>
    <row r="5298" spans="10:17" ht="12.75">
      <c r="J5298" s="9"/>
      <c r="O5298" s="48"/>
      <c r="P5298" s="48"/>
      <c r="Q5298" s="44"/>
    </row>
    <row r="5299" spans="10:17" ht="12.75">
      <c r="J5299" s="9"/>
      <c r="O5299" s="48"/>
      <c r="P5299" s="48"/>
      <c r="Q5299" s="44"/>
    </row>
    <row r="5300" spans="10:17" ht="12.75">
      <c r="J5300" s="9"/>
      <c r="O5300" s="48"/>
      <c r="P5300" s="48"/>
      <c r="Q5300" s="44"/>
    </row>
    <row r="5301" spans="10:17" ht="12.75">
      <c r="J5301" s="9"/>
      <c r="O5301" s="48"/>
      <c r="P5301" s="48"/>
      <c r="Q5301" s="44"/>
    </row>
    <row r="5302" spans="10:17" ht="12.75">
      <c r="J5302" s="9"/>
      <c r="O5302" s="48"/>
      <c r="P5302" s="48"/>
      <c r="Q5302" s="44"/>
    </row>
    <row r="5303" spans="10:17" ht="12.75">
      <c r="J5303" s="9"/>
      <c r="O5303" s="48"/>
      <c r="P5303" s="48"/>
      <c r="Q5303" s="44"/>
    </row>
    <row r="5304" spans="10:17" ht="12.75">
      <c r="J5304" s="9"/>
      <c r="O5304" s="48"/>
      <c r="P5304" s="48"/>
      <c r="Q5304" s="44"/>
    </row>
    <row r="5305" spans="10:17" ht="12.75">
      <c r="J5305" s="9"/>
      <c r="O5305" s="48"/>
      <c r="P5305" s="48"/>
      <c r="Q5305" s="44"/>
    </row>
    <row r="5306" spans="10:17" ht="12.75">
      <c r="J5306" s="9"/>
      <c r="O5306" s="48"/>
      <c r="P5306" s="48"/>
      <c r="Q5306" s="44"/>
    </row>
    <row r="5307" spans="10:17" ht="12.75">
      <c r="J5307" s="9"/>
      <c r="O5307" s="48"/>
      <c r="P5307" s="48"/>
      <c r="Q5307" s="44"/>
    </row>
    <row r="5308" spans="10:17" ht="12.75">
      <c r="J5308" s="9"/>
      <c r="O5308" s="48"/>
      <c r="P5308" s="48"/>
      <c r="Q5308" s="44"/>
    </row>
    <row r="5309" spans="10:17" ht="12.75">
      <c r="J5309" s="9"/>
      <c r="O5309" s="48"/>
      <c r="P5309" s="48"/>
      <c r="Q5309" s="44"/>
    </row>
    <row r="5310" spans="10:17" ht="12.75">
      <c r="J5310" s="9"/>
      <c r="O5310" s="48"/>
      <c r="P5310" s="48"/>
      <c r="Q5310" s="44"/>
    </row>
    <row r="5311" spans="10:17" ht="12.75">
      <c r="J5311" s="9"/>
      <c r="O5311" s="48"/>
      <c r="P5311" s="48"/>
      <c r="Q5311" s="44"/>
    </row>
    <row r="5312" spans="10:17" ht="12.75">
      <c r="J5312" s="9"/>
      <c r="O5312" s="48"/>
      <c r="P5312" s="48"/>
      <c r="Q5312" s="44"/>
    </row>
    <row r="5313" spans="10:17" ht="12.75">
      <c r="J5313" s="9"/>
      <c r="O5313" s="48"/>
      <c r="P5313" s="48"/>
      <c r="Q5313" s="44"/>
    </row>
    <row r="5314" spans="10:17" ht="12.75">
      <c r="J5314" s="9"/>
      <c r="O5314" s="48"/>
      <c r="P5314" s="48"/>
      <c r="Q5314" s="44"/>
    </row>
    <row r="5315" spans="10:17" ht="12.75">
      <c r="J5315" s="9"/>
      <c r="O5315" s="48"/>
      <c r="P5315" s="48"/>
      <c r="Q5315" s="44"/>
    </row>
    <row r="5316" spans="10:17" ht="12.75">
      <c r="J5316" s="9"/>
      <c r="O5316" s="48"/>
      <c r="P5316" s="48"/>
      <c r="Q5316" s="44"/>
    </row>
    <row r="5317" spans="10:17" ht="12.75">
      <c r="J5317" s="9"/>
      <c r="O5317" s="48"/>
      <c r="P5317" s="48"/>
      <c r="Q5317" s="44"/>
    </row>
    <row r="5318" spans="10:17" ht="12.75">
      <c r="J5318" s="9"/>
      <c r="O5318" s="48"/>
      <c r="P5318" s="48"/>
      <c r="Q5318" s="44"/>
    </row>
    <row r="5319" spans="10:17" ht="12.75">
      <c r="J5319" s="9"/>
      <c r="O5319" s="48"/>
      <c r="P5319" s="48"/>
      <c r="Q5319" s="44"/>
    </row>
    <row r="5320" spans="10:17" ht="12.75">
      <c r="J5320" s="9"/>
      <c r="O5320" s="48"/>
      <c r="P5320" s="48"/>
      <c r="Q5320" s="44"/>
    </row>
    <row r="5321" spans="10:17" ht="12.75">
      <c r="J5321" s="9"/>
      <c r="O5321" s="48"/>
      <c r="P5321" s="48"/>
      <c r="Q5321" s="44"/>
    </row>
    <row r="5322" spans="10:17" ht="12.75">
      <c r="J5322" s="9"/>
      <c r="O5322" s="48"/>
      <c r="P5322" s="48"/>
      <c r="Q5322" s="44"/>
    </row>
    <row r="5323" spans="10:17" ht="12.75">
      <c r="J5323" s="9"/>
      <c r="O5323" s="48"/>
      <c r="P5323" s="48"/>
      <c r="Q5323" s="44"/>
    </row>
    <row r="5324" spans="10:17" ht="12.75">
      <c r="J5324" s="9"/>
      <c r="O5324" s="48"/>
      <c r="P5324" s="48"/>
      <c r="Q5324" s="44"/>
    </row>
    <row r="5325" spans="10:17" ht="12.75">
      <c r="J5325" s="9"/>
      <c r="O5325" s="48"/>
      <c r="P5325" s="48"/>
      <c r="Q5325" s="44"/>
    </row>
    <row r="5326" spans="10:17" ht="12.75">
      <c r="J5326" s="9"/>
      <c r="O5326" s="48"/>
      <c r="P5326" s="48"/>
      <c r="Q5326" s="44"/>
    </row>
    <row r="5327" spans="10:17" ht="12.75">
      <c r="J5327" s="9"/>
      <c r="O5327" s="48"/>
      <c r="P5327" s="48"/>
      <c r="Q5327" s="44"/>
    </row>
    <row r="5328" spans="10:17" ht="12.75">
      <c r="J5328" s="9"/>
      <c r="O5328" s="48"/>
      <c r="P5328" s="48"/>
      <c r="Q5328" s="44"/>
    </row>
    <row r="5329" spans="10:17" ht="12.75">
      <c r="J5329" s="9"/>
      <c r="O5329" s="48"/>
      <c r="P5329" s="48"/>
      <c r="Q5329" s="44"/>
    </row>
    <row r="5330" spans="10:17" ht="12.75">
      <c r="J5330" s="9"/>
      <c r="O5330" s="48"/>
      <c r="P5330" s="48"/>
      <c r="Q5330" s="44"/>
    </row>
    <row r="5331" spans="10:17" ht="12.75">
      <c r="J5331" s="9"/>
      <c r="O5331" s="48"/>
      <c r="P5331" s="48"/>
      <c r="Q5331" s="44"/>
    </row>
    <row r="5332" spans="10:17" ht="12.75">
      <c r="J5332" s="9"/>
      <c r="O5332" s="48"/>
      <c r="P5332" s="48"/>
      <c r="Q5332" s="44"/>
    </row>
    <row r="5333" spans="10:17" ht="12.75">
      <c r="J5333" s="9"/>
      <c r="O5333" s="48"/>
      <c r="P5333" s="48"/>
      <c r="Q5333" s="44"/>
    </row>
    <row r="5334" spans="10:17" ht="12.75">
      <c r="J5334" s="9"/>
      <c r="O5334" s="48"/>
      <c r="P5334" s="48"/>
      <c r="Q5334" s="44"/>
    </row>
    <row r="5335" spans="10:17" ht="12.75">
      <c r="J5335" s="9"/>
      <c r="O5335" s="48"/>
      <c r="P5335" s="48"/>
      <c r="Q5335" s="44"/>
    </row>
    <row r="5336" spans="10:17" ht="12.75">
      <c r="J5336" s="9"/>
      <c r="O5336" s="48"/>
      <c r="P5336" s="48"/>
      <c r="Q5336" s="44"/>
    </row>
    <row r="5337" spans="10:17" ht="12.75">
      <c r="J5337" s="9"/>
      <c r="O5337" s="48"/>
      <c r="P5337" s="48"/>
      <c r="Q5337" s="44"/>
    </row>
    <row r="5338" spans="10:17" ht="12.75">
      <c r="J5338" s="9"/>
      <c r="O5338" s="48"/>
      <c r="P5338" s="48"/>
      <c r="Q5338" s="44"/>
    </row>
    <row r="5339" spans="10:17" ht="12.75">
      <c r="J5339" s="9"/>
      <c r="O5339" s="48"/>
      <c r="P5339" s="48"/>
      <c r="Q5339" s="44"/>
    </row>
    <row r="5340" spans="10:17" ht="12.75">
      <c r="J5340" s="9"/>
      <c r="O5340" s="48"/>
      <c r="P5340" s="48"/>
      <c r="Q5340" s="44"/>
    </row>
    <row r="5341" spans="10:17" ht="12.75">
      <c r="J5341" s="9"/>
      <c r="O5341" s="48"/>
      <c r="P5341" s="48"/>
      <c r="Q5341" s="44"/>
    </row>
    <row r="5342" spans="10:17" ht="12.75">
      <c r="J5342" s="9"/>
      <c r="O5342" s="48"/>
      <c r="P5342" s="48"/>
      <c r="Q5342" s="44"/>
    </row>
    <row r="5343" spans="10:17" ht="12.75">
      <c r="J5343" s="9"/>
      <c r="O5343" s="48"/>
      <c r="P5343" s="48"/>
      <c r="Q5343" s="44"/>
    </row>
    <row r="5344" spans="10:17" ht="12.75">
      <c r="J5344" s="9"/>
      <c r="O5344" s="48"/>
      <c r="P5344" s="48"/>
      <c r="Q5344" s="44"/>
    </row>
    <row r="5345" spans="10:17" ht="12.75">
      <c r="J5345" s="9"/>
      <c r="O5345" s="48"/>
      <c r="P5345" s="48"/>
      <c r="Q5345" s="44"/>
    </row>
    <row r="5346" spans="10:17" ht="12.75">
      <c r="J5346" s="9"/>
      <c r="O5346" s="48"/>
      <c r="P5346" s="48"/>
      <c r="Q5346" s="44"/>
    </row>
    <row r="5347" spans="10:17" ht="12.75">
      <c r="J5347" s="9"/>
      <c r="O5347" s="48"/>
      <c r="P5347" s="48"/>
      <c r="Q5347" s="44"/>
    </row>
    <row r="5348" spans="10:17" ht="12.75">
      <c r="J5348" s="9"/>
      <c r="O5348" s="48"/>
      <c r="P5348" s="48"/>
      <c r="Q5348" s="44"/>
    </row>
    <row r="5349" spans="10:17" ht="12.75">
      <c r="J5349" s="9"/>
      <c r="O5349" s="48"/>
      <c r="P5349" s="48"/>
      <c r="Q5349" s="44"/>
    </row>
    <row r="5350" spans="10:17" ht="12.75">
      <c r="J5350" s="9"/>
      <c r="O5350" s="48"/>
      <c r="P5350" s="48"/>
      <c r="Q5350" s="44"/>
    </row>
    <row r="5351" spans="10:17" ht="12.75">
      <c r="J5351" s="9"/>
      <c r="O5351" s="48"/>
      <c r="P5351" s="48"/>
      <c r="Q5351" s="44"/>
    </row>
    <row r="5352" spans="10:17" ht="12.75">
      <c r="J5352" s="9"/>
      <c r="O5352" s="48"/>
      <c r="P5352" s="48"/>
      <c r="Q5352" s="44"/>
    </row>
    <row r="5353" spans="10:17" ht="12.75">
      <c r="J5353" s="9"/>
      <c r="O5353" s="48"/>
      <c r="P5353" s="48"/>
      <c r="Q5353" s="44"/>
    </row>
    <row r="5354" spans="10:17" ht="12.75">
      <c r="J5354" s="9"/>
      <c r="O5354" s="48"/>
      <c r="P5354" s="48"/>
      <c r="Q5354" s="44"/>
    </row>
    <row r="5355" spans="10:17" ht="12.75">
      <c r="J5355" s="9"/>
      <c r="O5355" s="48"/>
      <c r="P5355" s="48"/>
      <c r="Q5355" s="44"/>
    </row>
    <row r="5356" spans="10:17" ht="12.75">
      <c r="J5356" s="9"/>
      <c r="O5356" s="48"/>
      <c r="P5356" s="48"/>
      <c r="Q5356" s="44"/>
    </row>
    <row r="5357" spans="10:17" ht="12.75">
      <c r="J5357" s="9"/>
      <c r="O5357" s="48"/>
      <c r="P5357" s="48"/>
      <c r="Q5357" s="44"/>
    </row>
    <row r="5358" spans="10:17" ht="12.75">
      <c r="J5358" s="9"/>
      <c r="O5358" s="48"/>
      <c r="P5358" s="48"/>
      <c r="Q5358" s="44"/>
    </row>
    <row r="5359" spans="10:17" ht="12.75">
      <c r="J5359" s="9"/>
      <c r="O5359" s="48"/>
      <c r="P5359" s="48"/>
      <c r="Q5359" s="44"/>
    </row>
    <row r="5360" spans="10:17" ht="12.75">
      <c r="J5360" s="9"/>
      <c r="O5360" s="48"/>
      <c r="P5360" s="48"/>
      <c r="Q5360" s="44"/>
    </row>
    <row r="5361" spans="10:17" ht="12.75">
      <c r="J5361" s="9"/>
      <c r="O5361" s="48"/>
      <c r="P5361" s="48"/>
      <c r="Q5361" s="44"/>
    </row>
    <row r="5362" spans="10:17" ht="12.75">
      <c r="J5362" s="9"/>
      <c r="O5362" s="48"/>
      <c r="P5362" s="48"/>
      <c r="Q5362" s="44"/>
    </row>
    <row r="5363" spans="10:17" ht="12.75">
      <c r="J5363" s="9"/>
      <c r="O5363" s="48"/>
      <c r="P5363" s="48"/>
      <c r="Q5363" s="44"/>
    </row>
    <row r="5364" spans="10:17" ht="12.75">
      <c r="J5364" s="9"/>
      <c r="O5364" s="48"/>
      <c r="P5364" s="48"/>
      <c r="Q5364" s="44"/>
    </row>
    <row r="5365" spans="10:17" ht="12.75">
      <c r="J5365" s="9"/>
      <c r="O5365" s="48"/>
      <c r="P5365" s="48"/>
      <c r="Q5365" s="44"/>
    </row>
    <row r="5366" spans="10:17" ht="12.75">
      <c r="J5366" s="9"/>
      <c r="O5366" s="48"/>
      <c r="P5366" s="48"/>
      <c r="Q5366" s="44"/>
    </row>
    <row r="5367" spans="10:17" ht="12.75">
      <c r="J5367" s="9"/>
      <c r="O5367" s="48"/>
      <c r="P5367" s="48"/>
      <c r="Q5367" s="44"/>
    </row>
    <row r="5368" spans="10:17" ht="12.75">
      <c r="J5368" s="9"/>
      <c r="O5368" s="48"/>
      <c r="P5368" s="48"/>
      <c r="Q5368" s="44"/>
    </row>
    <row r="5369" spans="10:17" ht="12.75">
      <c r="J5369" s="9"/>
      <c r="O5369" s="48"/>
      <c r="P5369" s="48"/>
      <c r="Q5369" s="44"/>
    </row>
    <row r="5370" spans="10:17" ht="12.75">
      <c r="J5370" s="9"/>
      <c r="O5370" s="48"/>
      <c r="P5370" s="48"/>
      <c r="Q5370" s="44"/>
    </row>
    <row r="5371" spans="10:17" ht="12.75">
      <c r="J5371" s="9"/>
      <c r="O5371" s="48"/>
      <c r="P5371" s="48"/>
      <c r="Q5371" s="44"/>
    </row>
    <row r="5372" spans="10:17" ht="12.75">
      <c r="J5372" s="9"/>
      <c r="O5372" s="48"/>
      <c r="P5372" s="48"/>
      <c r="Q5372" s="44"/>
    </row>
    <row r="5373" spans="10:17" ht="12.75">
      <c r="J5373" s="9"/>
      <c r="O5373" s="48"/>
      <c r="P5373" s="48"/>
      <c r="Q5373" s="44"/>
    </row>
    <row r="5374" spans="10:17" ht="12.75">
      <c r="J5374" s="9"/>
      <c r="O5374" s="48"/>
      <c r="P5374" s="48"/>
      <c r="Q5374" s="44"/>
    </row>
    <row r="5375" spans="10:17" ht="12.75">
      <c r="J5375" s="9"/>
      <c r="O5375" s="48"/>
      <c r="P5375" s="48"/>
      <c r="Q5375" s="44"/>
    </row>
    <row r="5376" spans="10:17" ht="12.75">
      <c r="J5376" s="9"/>
      <c r="O5376" s="48"/>
      <c r="P5376" s="48"/>
      <c r="Q5376" s="44"/>
    </row>
    <row r="5377" spans="10:17" ht="12.75">
      <c r="J5377" s="9"/>
      <c r="O5377" s="48"/>
      <c r="P5377" s="48"/>
      <c r="Q5377" s="44"/>
    </row>
    <row r="5378" spans="10:17" ht="12.75">
      <c r="J5378" s="9"/>
      <c r="O5378" s="48"/>
      <c r="P5378" s="48"/>
      <c r="Q5378" s="44"/>
    </row>
    <row r="5379" spans="10:17" ht="12.75">
      <c r="J5379" s="9"/>
      <c r="O5379" s="48"/>
      <c r="P5379" s="48"/>
      <c r="Q5379" s="44"/>
    </row>
    <row r="5380" spans="10:17" ht="12.75">
      <c r="J5380" s="9"/>
      <c r="O5380" s="48"/>
      <c r="P5380" s="48"/>
      <c r="Q5380" s="44"/>
    </row>
    <row r="5381" spans="10:17" ht="12.75">
      <c r="J5381" s="9"/>
      <c r="O5381" s="48"/>
      <c r="P5381" s="48"/>
      <c r="Q5381" s="44"/>
    </row>
    <row r="5382" spans="10:17" ht="12.75">
      <c r="J5382" s="9"/>
      <c r="O5382" s="48"/>
      <c r="P5382" s="48"/>
      <c r="Q5382" s="44"/>
    </row>
    <row r="5383" spans="10:17" ht="12.75">
      <c r="J5383" s="9"/>
      <c r="O5383" s="48"/>
      <c r="P5383" s="48"/>
      <c r="Q5383" s="44"/>
    </row>
    <row r="5384" spans="10:17" ht="12.75">
      <c r="J5384" s="9"/>
      <c r="O5384" s="48"/>
      <c r="P5384" s="48"/>
      <c r="Q5384" s="44"/>
    </row>
    <row r="5385" spans="10:17" ht="12.75">
      <c r="J5385" s="9"/>
      <c r="O5385" s="48"/>
      <c r="P5385" s="48"/>
      <c r="Q5385" s="44"/>
    </row>
    <row r="5386" spans="10:17" ht="12.75">
      <c r="J5386" s="9"/>
      <c r="O5386" s="48"/>
      <c r="P5386" s="48"/>
      <c r="Q5386" s="44"/>
    </row>
    <row r="5387" spans="10:17" ht="12.75">
      <c r="J5387" s="9"/>
      <c r="O5387" s="48"/>
      <c r="P5387" s="48"/>
      <c r="Q5387" s="44"/>
    </row>
    <row r="5388" spans="10:17" ht="12.75">
      <c r="J5388" s="9"/>
      <c r="O5388" s="48"/>
      <c r="P5388" s="48"/>
      <c r="Q5388" s="44"/>
    </row>
    <row r="5389" spans="10:17" ht="12.75">
      <c r="J5389" s="9"/>
      <c r="O5389" s="48"/>
      <c r="P5389" s="48"/>
      <c r="Q5389" s="44"/>
    </row>
    <row r="5390" spans="10:17" ht="12.75">
      <c r="J5390" s="9"/>
      <c r="O5390" s="48"/>
      <c r="P5390" s="48"/>
      <c r="Q5390" s="44"/>
    </row>
    <row r="5391" spans="10:17" ht="12.75">
      <c r="J5391" s="9"/>
      <c r="O5391" s="48"/>
      <c r="P5391" s="48"/>
      <c r="Q5391" s="44"/>
    </row>
    <row r="5392" spans="10:17" ht="12.75">
      <c r="J5392" s="9"/>
      <c r="O5392" s="48"/>
      <c r="P5392" s="48"/>
      <c r="Q5392" s="44"/>
    </row>
    <row r="5393" spans="10:17" ht="12.75">
      <c r="J5393" s="9"/>
      <c r="O5393" s="48"/>
      <c r="P5393" s="48"/>
      <c r="Q5393" s="44"/>
    </row>
    <row r="5394" spans="10:17" ht="12.75">
      <c r="J5394" s="9"/>
      <c r="O5394" s="48"/>
      <c r="P5394" s="48"/>
      <c r="Q5394" s="44"/>
    </row>
    <row r="5395" spans="10:17" ht="12.75">
      <c r="J5395" s="9"/>
      <c r="O5395" s="48"/>
      <c r="P5395" s="48"/>
      <c r="Q5395" s="44"/>
    </row>
    <row r="5396" spans="10:17" ht="12.75">
      <c r="J5396" s="9"/>
      <c r="O5396" s="48"/>
      <c r="P5396" s="48"/>
      <c r="Q5396" s="44"/>
    </row>
    <row r="5397" spans="10:17" ht="12.75">
      <c r="J5397" s="9"/>
      <c r="O5397" s="48"/>
      <c r="P5397" s="48"/>
      <c r="Q5397" s="44"/>
    </row>
    <row r="5398" spans="10:17" ht="12.75">
      <c r="J5398" s="9"/>
      <c r="O5398" s="48"/>
      <c r="P5398" s="48"/>
      <c r="Q5398" s="44"/>
    </row>
    <row r="5399" spans="10:17" ht="12.75">
      <c r="J5399" s="9"/>
      <c r="O5399" s="48"/>
      <c r="P5399" s="48"/>
      <c r="Q5399" s="44"/>
    </row>
    <row r="5400" spans="10:17" ht="12.75">
      <c r="J5400" s="9"/>
      <c r="O5400" s="48"/>
      <c r="P5400" s="48"/>
      <c r="Q5400" s="44"/>
    </row>
    <row r="5401" spans="10:17" ht="12.75">
      <c r="J5401" s="9"/>
      <c r="O5401" s="48"/>
      <c r="P5401" s="48"/>
      <c r="Q5401" s="44"/>
    </row>
    <row r="5402" spans="10:17" ht="12.75">
      <c r="J5402" s="9"/>
      <c r="O5402" s="48"/>
      <c r="P5402" s="48"/>
      <c r="Q5402" s="44"/>
    </row>
    <row r="5403" spans="10:17" ht="12.75">
      <c r="J5403" s="9"/>
      <c r="O5403" s="48"/>
      <c r="P5403" s="48"/>
      <c r="Q5403" s="44"/>
    </row>
    <row r="5404" spans="10:17" ht="12.75">
      <c r="J5404" s="9"/>
      <c r="O5404" s="48"/>
      <c r="P5404" s="48"/>
      <c r="Q5404" s="44"/>
    </row>
    <row r="5405" spans="10:17" ht="12.75">
      <c r="J5405" s="9"/>
      <c r="O5405" s="48"/>
      <c r="P5405" s="48"/>
      <c r="Q5405" s="44"/>
    </row>
    <row r="5406" spans="10:17" ht="12.75">
      <c r="J5406" s="9"/>
      <c r="O5406" s="48"/>
      <c r="P5406" s="48"/>
      <c r="Q5406" s="44"/>
    </row>
    <row r="5407" spans="10:17" ht="12.75">
      <c r="J5407" s="9"/>
      <c r="O5407" s="48"/>
      <c r="P5407" s="48"/>
      <c r="Q5407" s="44"/>
    </row>
    <row r="5408" spans="10:17" ht="12.75">
      <c r="J5408" s="9"/>
      <c r="O5408" s="48"/>
      <c r="P5408" s="48"/>
      <c r="Q5408" s="44"/>
    </row>
    <row r="5409" spans="10:17" ht="12.75">
      <c r="J5409" s="9"/>
      <c r="O5409" s="48"/>
      <c r="P5409" s="48"/>
      <c r="Q5409" s="44"/>
    </row>
    <row r="5410" spans="10:17" ht="12.75">
      <c r="J5410" s="9"/>
      <c r="O5410" s="48"/>
      <c r="P5410" s="48"/>
      <c r="Q5410" s="44"/>
    </row>
    <row r="5411" spans="10:17" ht="12.75">
      <c r="J5411" s="9"/>
      <c r="O5411" s="48"/>
      <c r="P5411" s="48"/>
      <c r="Q5411" s="44"/>
    </row>
    <row r="5412" spans="10:17" ht="12.75">
      <c r="J5412" s="9"/>
      <c r="O5412" s="48"/>
      <c r="P5412" s="48"/>
      <c r="Q5412" s="44"/>
    </row>
    <row r="5413" spans="10:17" ht="12.75">
      <c r="J5413" s="9"/>
      <c r="O5413" s="48"/>
      <c r="P5413" s="48"/>
      <c r="Q5413" s="44"/>
    </row>
    <row r="5414" spans="10:17" ht="12.75">
      <c r="J5414" s="9"/>
      <c r="O5414" s="48"/>
      <c r="P5414" s="48"/>
      <c r="Q5414" s="44"/>
    </row>
    <row r="5415" spans="10:17" ht="12.75">
      <c r="J5415" s="9"/>
      <c r="O5415" s="48"/>
      <c r="P5415" s="48"/>
      <c r="Q5415" s="44"/>
    </row>
    <row r="5416" spans="10:17" ht="12.75">
      <c r="J5416" s="9"/>
      <c r="O5416" s="48"/>
      <c r="P5416" s="48"/>
      <c r="Q5416" s="44"/>
    </row>
    <row r="5417" spans="10:17" ht="12.75">
      <c r="J5417" s="9"/>
      <c r="O5417" s="48"/>
      <c r="P5417" s="48"/>
      <c r="Q5417" s="44"/>
    </row>
    <row r="5418" spans="10:17" ht="12.75">
      <c r="J5418" s="9"/>
      <c r="O5418" s="48"/>
      <c r="P5418" s="48"/>
      <c r="Q5418" s="44"/>
    </row>
    <row r="5419" spans="10:17" ht="12.75">
      <c r="J5419" s="9"/>
      <c r="O5419" s="48"/>
      <c r="P5419" s="48"/>
      <c r="Q5419" s="44"/>
    </row>
    <row r="5420" spans="10:17" ht="12.75">
      <c r="J5420" s="9"/>
      <c r="O5420" s="48"/>
      <c r="P5420" s="48"/>
      <c r="Q5420" s="44"/>
    </row>
    <row r="5421" spans="10:17" ht="12.75">
      <c r="J5421" s="9"/>
      <c r="O5421" s="48"/>
      <c r="P5421" s="48"/>
      <c r="Q5421" s="44"/>
    </row>
    <row r="5422" spans="10:17" ht="12.75">
      <c r="J5422" s="9"/>
      <c r="O5422" s="48"/>
      <c r="P5422" s="48"/>
      <c r="Q5422" s="44"/>
    </row>
    <row r="5423" spans="10:17" ht="12.75">
      <c r="J5423" s="9"/>
      <c r="O5423" s="48"/>
      <c r="P5423" s="48"/>
      <c r="Q5423" s="44"/>
    </row>
    <row r="5424" spans="10:17" ht="12.75">
      <c r="J5424" s="9"/>
      <c r="O5424" s="48"/>
      <c r="P5424" s="48"/>
      <c r="Q5424" s="44"/>
    </row>
    <row r="5425" spans="10:17" ht="12.75">
      <c r="J5425" s="9"/>
      <c r="O5425" s="48"/>
      <c r="P5425" s="48"/>
      <c r="Q5425" s="44"/>
    </row>
    <row r="5426" spans="10:17" ht="12.75">
      <c r="J5426" s="9"/>
      <c r="O5426" s="48"/>
      <c r="P5426" s="48"/>
      <c r="Q5426" s="44"/>
    </row>
    <row r="5427" spans="10:17" ht="12.75">
      <c r="J5427" s="9"/>
      <c r="O5427" s="48"/>
      <c r="P5427" s="48"/>
      <c r="Q5427" s="44"/>
    </row>
    <row r="5428" spans="10:17" ht="12.75">
      <c r="J5428" s="9"/>
      <c r="O5428" s="48"/>
      <c r="P5428" s="48"/>
      <c r="Q5428" s="44"/>
    </row>
    <row r="5429" spans="10:17" ht="12.75">
      <c r="J5429" s="9"/>
      <c r="O5429" s="48"/>
      <c r="P5429" s="48"/>
      <c r="Q5429" s="44"/>
    </row>
    <row r="5430" spans="10:17" ht="12.75">
      <c r="J5430" s="9"/>
      <c r="O5430" s="48"/>
      <c r="P5430" s="48"/>
      <c r="Q5430" s="44"/>
    </row>
    <row r="5431" spans="10:17" ht="12.75">
      <c r="J5431" s="9"/>
      <c r="O5431" s="48"/>
      <c r="P5431" s="48"/>
      <c r="Q5431" s="44"/>
    </row>
    <row r="5432" spans="10:17" ht="12.75">
      <c r="J5432" s="9"/>
      <c r="O5432" s="48"/>
      <c r="P5432" s="48"/>
      <c r="Q5432" s="44"/>
    </row>
    <row r="5433" spans="10:17" ht="12.75">
      <c r="J5433" s="9"/>
      <c r="O5433" s="48"/>
      <c r="P5433" s="48"/>
      <c r="Q5433" s="44"/>
    </row>
    <row r="5434" spans="10:17" ht="12.75">
      <c r="J5434" s="9"/>
      <c r="O5434" s="48"/>
      <c r="P5434" s="48"/>
      <c r="Q5434" s="44"/>
    </row>
    <row r="5435" spans="10:17" ht="12.75">
      <c r="J5435" s="9"/>
      <c r="O5435" s="48"/>
      <c r="P5435" s="48"/>
      <c r="Q5435" s="44"/>
    </row>
    <row r="5436" spans="10:17" ht="12.75">
      <c r="J5436" s="9"/>
      <c r="O5436" s="48"/>
      <c r="P5436" s="48"/>
      <c r="Q5436" s="44"/>
    </row>
    <row r="5437" spans="10:17" ht="12.75">
      <c r="J5437" s="9"/>
      <c r="O5437" s="48"/>
      <c r="P5437" s="48"/>
      <c r="Q5437" s="44"/>
    </row>
    <row r="5438" spans="10:17" ht="12.75">
      <c r="J5438" s="9"/>
      <c r="O5438" s="48"/>
      <c r="P5438" s="48"/>
      <c r="Q5438" s="44"/>
    </row>
    <row r="5439" spans="10:17" ht="12.75">
      <c r="J5439" s="9"/>
      <c r="O5439" s="48"/>
      <c r="P5439" s="48"/>
      <c r="Q5439" s="44"/>
    </row>
    <row r="5440" spans="10:17" ht="12.75">
      <c r="J5440" s="9"/>
      <c r="O5440" s="48"/>
      <c r="P5440" s="48"/>
      <c r="Q5440" s="44"/>
    </row>
    <row r="5441" spans="10:17" ht="12.75">
      <c r="J5441" s="9"/>
      <c r="O5441" s="48"/>
      <c r="P5441" s="48"/>
      <c r="Q5441" s="44"/>
    </row>
    <row r="5442" spans="10:17" ht="12.75">
      <c r="J5442" s="9"/>
      <c r="O5442" s="48"/>
      <c r="P5442" s="48"/>
      <c r="Q5442" s="44"/>
    </row>
    <row r="5443" spans="10:17" ht="12.75">
      <c r="J5443" s="9"/>
      <c r="O5443" s="48"/>
      <c r="P5443" s="48"/>
      <c r="Q5443" s="44"/>
    </row>
    <row r="5444" spans="10:17" ht="12.75">
      <c r="J5444" s="9"/>
      <c r="O5444" s="48"/>
      <c r="P5444" s="48"/>
      <c r="Q5444" s="44"/>
    </row>
    <row r="5445" spans="10:17" ht="12.75">
      <c r="J5445" s="9"/>
      <c r="O5445" s="48"/>
      <c r="P5445" s="48"/>
      <c r="Q5445" s="44"/>
    </row>
    <row r="5446" spans="10:17" ht="12.75">
      <c r="J5446" s="9"/>
      <c r="O5446" s="48"/>
      <c r="P5446" s="48"/>
      <c r="Q5446" s="44"/>
    </row>
    <row r="5447" spans="10:17" ht="12.75">
      <c r="J5447" s="9"/>
      <c r="O5447" s="48"/>
      <c r="P5447" s="48"/>
      <c r="Q5447" s="44"/>
    </row>
    <row r="5448" spans="10:17" ht="12.75">
      <c r="J5448" s="9"/>
      <c r="O5448" s="48"/>
      <c r="P5448" s="48"/>
      <c r="Q5448" s="44"/>
    </row>
    <row r="5449" spans="10:17" ht="12.75">
      <c r="J5449" s="9"/>
      <c r="O5449" s="48"/>
      <c r="P5449" s="48"/>
      <c r="Q5449" s="44"/>
    </row>
    <row r="5450" spans="10:17" ht="12.75">
      <c r="J5450" s="9"/>
      <c r="O5450" s="48"/>
      <c r="P5450" s="48"/>
      <c r="Q5450" s="44"/>
    </row>
    <row r="5451" spans="10:17" ht="12.75">
      <c r="J5451" s="9"/>
      <c r="O5451" s="48"/>
      <c r="P5451" s="48"/>
      <c r="Q5451" s="44"/>
    </row>
    <row r="5452" spans="10:17" ht="12.75">
      <c r="J5452" s="9"/>
      <c r="O5452" s="48"/>
      <c r="P5452" s="48"/>
      <c r="Q5452" s="44"/>
    </row>
    <row r="5453" spans="10:17" ht="12.75">
      <c r="J5453" s="9"/>
      <c r="O5453" s="48"/>
      <c r="P5453" s="48"/>
      <c r="Q5453" s="44"/>
    </row>
    <row r="5454" spans="10:17" ht="12.75">
      <c r="J5454" s="9"/>
      <c r="O5454" s="48"/>
      <c r="P5454" s="48"/>
      <c r="Q5454" s="44"/>
    </row>
    <row r="5455" spans="10:17" ht="12.75">
      <c r="J5455" s="9"/>
      <c r="O5455" s="48"/>
      <c r="P5455" s="48"/>
      <c r="Q5455" s="44"/>
    </row>
    <row r="5456" spans="10:17" ht="12.75">
      <c r="J5456" s="9"/>
      <c r="O5456" s="48"/>
      <c r="P5456" s="48"/>
      <c r="Q5456" s="44"/>
    </row>
    <row r="5457" spans="10:17" ht="12.75">
      <c r="J5457" s="9"/>
      <c r="O5457" s="48"/>
      <c r="P5457" s="48"/>
      <c r="Q5457" s="44"/>
    </row>
    <row r="5458" spans="10:17" ht="12.75">
      <c r="J5458" s="9"/>
      <c r="O5458" s="48"/>
      <c r="P5458" s="48"/>
      <c r="Q5458" s="44"/>
    </row>
    <row r="5459" spans="10:17" ht="12.75">
      <c r="J5459" s="9"/>
      <c r="O5459" s="48"/>
      <c r="P5459" s="48"/>
      <c r="Q5459" s="44"/>
    </row>
    <row r="5460" spans="10:17" ht="12.75">
      <c r="J5460" s="9"/>
      <c r="O5460" s="48"/>
      <c r="P5460" s="48"/>
      <c r="Q5460" s="44"/>
    </row>
    <row r="5461" spans="10:17" ht="12.75">
      <c r="J5461" s="9"/>
      <c r="O5461" s="48"/>
      <c r="P5461" s="48"/>
      <c r="Q5461" s="44"/>
    </row>
    <row r="5462" spans="10:17" ht="12.75">
      <c r="J5462" s="9"/>
      <c r="O5462" s="48"/>
      <c r="P5462" s="48"/>
      <c r="Q5462" s="44"/>
    </row>
    <row r="5463" spans="10:17" ht="12.75">
      <c r="J5463" s="9"/>
      <c r="O5463" s="48"/>
      <c r="P5463" s="48"/>
      <c r="Q5463" s="44"/>
    </row>
    <row r="5464" spans="10:17" ht="12.75">
      <c r="J5464" s="9"/>
      <c r="O5464" s="48"/>
      <c r="P5464" s="48"/>
      <c r="Q5464" s="44"/>
    </row>
    <row r="5465" spans="10:17" ht="12.75">
      <c r="J5465" s="9"/>
      <c r="O5465" s="48"/>
      <c r="P5465" s="48"/>
      <c r="Q5465" s="44"/>
    </row>
    <row r="5466" spans="10:17" ht="12.75">
      <c r="J5466" s="9"/>
      <c r="O5466" s="48"/>
      <c r="P5466" s="48"/>
      <c r="Q5466" s="44"/>
    </row>
    <row r="5467" spans="10:17" ht="12.75">
      <c r="J5467" s="9"/>
      <c r="O5467" s="48"/>
      <c r="P5467" s="48"/>
      <c r="Q5467" s="44"/>
    </row>
    <row r="5468" spans="10:17" ht="12.75">
      <c r="J5468" s="9"/>
      <c r="O5468" s="48"/>
      <c r="P5468" s="48"/>
      <c r="Q5468" s="44"/>
    </row>
    <row r="5469" spans="10:17" ht="12.75">
      <c r="J5469" s="9"/>
      <c r="O5469" s="48"/>
      <c r="P5469" s="48"/>
      <c r="Q5469" s="44"/>
    </row>
    <row r="5470" spans="10:17" ht="12.75">
      <c r="J5470" s="9"/>
      <c r="O5470" s="48"/>
      <c r="P5470" s="48"/>
      <c r="Q5470" s="44"/>
    </row>
    <row r="5471" spans="10:17" ht="12.75">
      <c r="J5471" s="9"/>
      <c r="O5471" s="48"/>
      <c r="P5471" s="48"/>
      <c r="Q5471" s="44"/>
    </row>
    <row r="5472" spans="10:17" ht="12.75">
      <c r="J5472" s="9"/>
      <c r="O5472" s="48"/>
      <c r="P5472" s="48"/>
      <c r="Q5472" s="44"/>
    </row>
    <row r="5473" spans="10:17" ht="12.75">
      <c r="J5473" s="9"/>
      <c r="O5473" s="48"/>
      <c r="P5473" s="48"/>
      <c r="Q5473" s="44"/>
    </row>
    <row r="5474" spans="10:17" ht="12.75">
      <c r="J5474" s="9"/>
      <c r="O5474" s="48"/>
      <c r="P5474" s="48"/>
      <c r="Q5474" s="44"/>
    </row>
    <row r="5475" spans="10:17" ht="12.75">
      <c r="J5475" s="9"/>
      <c r="O5475" s="48"/>
      <c r="P5475" s="48"/>
      <c r="Q5475" s="44"/>
    </row>
    <row r="5476" spans="10:17" ht="12.75">
      <c r="J5476" s="9"/>
      <c r="O5476" s="48"/>
      <c r="P5476" s="48"/>
      <c r="Q5476" s="44"/>
    </row>
    <row r="5477" spans="10:17" ht="12.75">
      <c r="J5477" s="9"/>
      <c r="O5477" s="48"/>
      <c r="P5477" s="48"/>
      <c r="Q5477" s="44"/>
    </row>
    <row r="5478" spans="10:17" ht="12.75">
      <c r="J5478" s="9"/>
      <c r="O5478" s="48"/>
      <c r="P5478" s="48"/>
      <c r="Q5478" s="44"/>
    </row>
    <row r="5479" spans="10:17" ht="12.75">
      <c r="J5479" s="9"/>
      <c r="O5479" s="48"/>
      <c r="P5479" s="48"/>
      <c r="Q5479" s="44"/>
    </row>
    <row r="5480" spans="10:17" ht="12.75">
      <c r="J5480" s="9"/>
      <c r="O5480" s="48"/>
      <c r="P5480" s="48"/>
      <c r="Q5480" s="44"/>
    </row>
    <row r="5481" spans="10:17" ht="12.75">
      <c r="J5481" s="9"/>
      <c r="O5481" s="48"/>
      <c r="P5481" s="48"/>
      <c r="Q5481" s="44"/>
    </row>
    <row r="5482" spans="10:17" ht="12.75">
      <c r="J5482" s="9"/>
      <c r="O5482" s="48"/>
      <c r="P5482" s="48"/>
      <c r="Q5482" s="44"/>
    </row>
    <row r="5483" spans="10:17" ht="12.75">
      <c r="J5483" s="9"/>
      <c r="O5483" s="48"/>
      <c r="P5483" s="48"/>
      <c r="Q5483" s="44"/>
    </row>
    <row r="5484" spans="10:17" ht="12.75">
      <c r="J5484" s="9"/>
      <c r="O5484" s="48"/>
      <c r="P5484" s="48"/>
      <c r="Q5484" s="44"/>
    </row>
    <row r="5485" spans="10:17" ht="12.75">
      <c r="J5485" s="9"/>
      <c r="O5485" s="48"/>
      <c r="P5485" s="48"/>
      <c r="Q5485" s="44"/>
    </row>
    <row r="5486" spans="10:17" ht="12.75">
      <c r="J5486" s="9"/>
      <c r="O5486" s="48"/>
      <c r="P5486" s="48"/>
      <c r="Q5486" s="44"/>
    </row>
    <row r="5487" spans="10:17" ht="12.75">
      <c r="J5487" s="9"/>
      <c r="O5487" s="48"/>
      <c r="P5487" s="48"/>
      <c r="Q5487" s="44"/>
    </row>
    <row r="5488" spans="10:17" ht="12.75">
      <c r="J5488" s="9"/>
      <c r="O5488" s="48"/>
      <c r="P5488" s="48"/>
      <c r="Q5488" s="44"/>
    </row>
    <row r="5489" spans="10:17" ht="12.75">
      <c r="J5489" s="9"/>
      <c r="O5489" s="48"/>
      <c r="P5489" s="48"/>
      <c r="Q5489" s="44"/>
    </row>
    <row r="5490" spans="10:17" ht="12.75">
      <c r="J5490" s="9"/>
      <c r="O5490" s="48"/>
      <c r="P5490" s="48"/>
      <c r="Q5490" s="44"/>
    </row>
    <row r="5491" spans="10:17" ht="12.75">
      <c r="J5491" s="9"/>
      <c r="O5491" s="48"/>
      <c r="P5491" s="48"/>
      <c r="Q5491" s="44"/>
    </row>
    <row r="5492" spans="10:17" ht="12.75">
      <c r="J5492" s="9"/>
      <c r="O5492" s="48"/>
      <c r="P5492" s="48"/>
      <c r="Q5492" s="44"/>
    </row>
    <row r="5493" spans="10:17" ht="12.75">
      <c r="J5493" s="9"/>
      <c r="O5493" s="48"/>
      <c r="P5493" s="48"/>
      <c r="Q5493" s="44"/>
    </row>
    <row r="5494" spans="10:17" ht="12.75">
      <c r="J5494" s="9"/>
      <c r="O5494" s="48"/>
      <c r="P5494" s="48"/>
      <c r="Q5494" s="44"/>
    </row>
    <row r="5495" spans="10:17" ht="12.75">
      <c r="J5495" s="9"/>
      <c r="O5495" s="48"/>
      <c r="P5495" s="48"/>
      <c r="Q5495" s="44"/>
    </row>
    <row r="5496" spans="10:17" ht="12.75">
      <c r="J5496" s="9"/>
      <c r="O5496" s="48"/>
      <c r="P5496" s="48"/>
      <c r="Q5496" s="44"/>
    </row>
    <row r="5497" spans="10:17" ht="12.75">
      <c r="J5497" s="9"/>
      <c r="O5497" s="48"/>
      <c r="P5497" s="48"/>
      <c r="Q5497" s="44"/>
    </row>
    <row r="5498" spans="10:17" ht="12.75">
      <c r="J5498" s="9"/>
      <c r="O5498" s="48"/>
      <c r="P5498" s="48"/>
      <c r="Q5498" s="44"/>
    </row>
    <row r="5499" spans="10:17" ht="12.75">
      <c r="J5499" s="9"/>
      <c r="O5499" s="48"/>
      <c r="P5499" s="48"/>
      <c r="Q5499" s="44"/>
    </row>
    <row r="5500" spans="10:17" ht="12.75">
      <c r="J5500" s="9"/>
      <c r="O5500" s="48"/>
      <c r="P5500" s="48"/>
      <c r="Q5500" s="44"/>
    </row>
    <row r="5501" spans="10:17" ht="12.75">
      <c r="J5501" s="9"/>
      <c r="O5501" s="48"/>
      <c r="P5501" s="48"/>
      <c r="Q5501" s="44"/>
    </row>
    <row r="5502" spans="10:17" ht="12.75">
      <c r="J5502" s="9"/>
      <c r="O5502" s="48"/>
      <c r="P5502" s="48"/>
      <c r="Q5502" s="44"/>
    </row>
    <row r="5503" spans="10:17" ht="12.75">
      <c r="J5503" s="9"/>
      <c r="O5503" s="48"/>
      <c r="P5503" s="48"/>
      <c r="Q5503" s="44"/>
    </row>
    <row r="5504" spans="10:17" ht="12.75">
      <c r="J5504" s="9"/>
      <c r="O5504" s="48"/>
      <c r="P5504" s="48"/>
      <c r="Q5504" s="44"/>
    </row>
    <row r="5505" spans="10:17" ht="12.75">
      <c r="J5505" s="9"/>
      <c r="O5505" s="48"/>
      <c r="P5505" s="48"/>
      <c r="Q5505" s="44"/>
    </row>
    <row r="5506" spans="10:17" ht="12.75">
      <c r="J5506" s="9"/>
      <c r="O5506" s="48"/>
      <c r="P5506" s="48"/>
      <c r="Q5506" s="44"/>
    </row>
    <row r="5507" spans="10:17" ht="12.75">
      <c r="J5507" s="9"/>
      <c r="O5507" s="48"/>
      <c r="P5507" s="48"/>
      <c r="Q5507" s="44"/>
    </row>
    <row r="5508" spans="10:17" ht="12.75">
      <c r="J5508" s="9"/>
      <c r="O5508" s="48"/>
      <c r="P5508" s="48"/>
      <c r="Q5508" s="44"/>
    </row>
    <row r="5509" spans="10:17" ht="12.75">
      <c r="J5509" s="9"/>
      <c r="O5509" s="48"/>
      <c r="P5509" s="48"/>
      <c r="Q5509" s="44"/>
    </row>
    <row r="5510" spans="10:17" ht="12.75">
      <c r="J5510" s="9"/>
      <c r="O5510" s="48"/>
      <c r="P5510" s="48"/>
      <c r="Q5510" s="44"/>
    </row>
    <row r="5511" spans="10:17" ht="12.75">
      <c r="J5511" s="9"/>
      <c r="O5511" s="48"/>
      <c r="P5511" s="48"/>
      <c r="Q5511" s="44"/>
    </row>
    <row r="5512" spans="10:17" ht="12.75">
      <c r="J5512" s="9"/>
      <c r="O5512" s="48"/>
      <c r="P5512" s="48"/>
      <c r="Q5512" s="44"/>
    </row>
    <row r="5513" spans="10:17" ht="12.75">
      <c r="J5513" s="9"/>
      <c r="O5513" s="48"/>
      <c r="P5513" s="48"/>
      <c r="Q5513" s="44"/>
    </row>
    <row r="5514" spans="10:17" ht="12.75">
      <c r="J5514" s="9"/>
      <c r="O5514" s="48"/>
      <c r="P5514" s="48"/>
      <c r="Q5514" s="44"/>
    </row>
    <row r="5515" spans="10:17" ht="12.75">
      <c r="J5515" s="9"/>
      <c r="O5515" s="48"/>
      <c r="P5515" s="48"/>
      <c r="Q5515" s="44"/>
    </row>
    <row r="5516" spans="10:17" ht="12.75">
      <c r="J5516" s="9"/>
      <c r="O5516" s="48"/>
      <c r="P5516" s="48"/>
      <c r="Q5516" s="44"/>
    </row>
    <row r="5517" spans="10:17" ht="12.75">
      <c r="J5517" s="9"/>
      <c r="O5517" s="48"/>
      <c r="P5517" s="48"/>
      <c r="Q5517" s="44"/>
    </row>
    <row r="5518" spans="10:17" ht="12.75">
      <c r="J5518" s="9"/>
      <c r="O5518" s="48"/>
      <c r="P5518" s="48"/>
      <c r="Q5518" s="44"/>
    </row>
    <row r="5519" spans="10:17" ht="12.75">
      <c r="J5519" s="9"/>
      <c r="O5519" s="48"/>
      <c r="P5519" s="48"/>
      <c r="Q5519" s="44"/>
    </row>
    <row r="5520" spans="10:17" ht="12.75">
      <c r="J5520" s="9"/>
      <c r="O5520" s="48"/>
      <c r="P5520" s="48"/>
      <c r="Q5520" s="44"/>
    </row>
    <row r="5521" spans="10:17" ht="12.75">
      <c r="J5521" s="9"/>
      <c r="O5521" s="48"/>
      <c r="P5521" s="48"/>
      <c r="Q5521" s="44"/>
    </row>
    <row r="5522" spans="10:17" ht="12.75">
      <c r="J5522" s="9"/>
      <c r="O5522" s="48"/>
      <c r="P5522" s="48"/>
      <c r="Q5522" s="44"/>
    </row>
    <row r="5523" spans="10:17" ht="12.75">
      <c r="J5523" s="9"/>
      <c r="O5523" s="48"/>
      <c r="P5523" s="48"/>
      <c r="Q5523" s="44"/>
    </row>
    <row r="5524" spans="10:17" ht="12.75">
      <c r="J5524" s="9"/>
      <c r="O5524" s="48"/>
      <c r="P5524" s="48"/>
      <c r="Q5524" s="44"/>
    </row>
    <row r="5525" spans="10:17" ht="12.75">
      <c r="J5525" s="9"/>
      <c r="O5525" s="48"/>
      <c r="P5525" s="48"/>
      <c r="Q5525" s="44"/>
    </row>
    <row r="5526" spans="10:17" ht="12.75">
      <c r="J5526" s="9"/>
      <c r="O5526" s="48"/>
      <c r="P5526" s="48"/>
      <c r="Q5526" s="44"/>
    </row>
    <row r="5527" spans="10:17" ht="12.75">
      <c r="J5527" s="9"/>
      <c r="O5527" s="48"/>
      <c r="P5527" s="48"/>
      <c r="Q5527" s="44"/>
    </row>
    <row r="5528" spans="10:17" ht="12.75">
      <c r="J5528" s="9"/>
      <c r="O5528" s="48"/>
      <c r="P5528" s="48"/>
      <c r="Q5528" s="44"/>
    </row>
    <row r="5529" spans="10:17" ht="12.75">
      <c r="J5529" s="9"/>
      <c r="O5529" s="48"/>
      <c r="P5529" s="48"/>
      <c r="Q5529" s="44"/>
    </row>
    <row r="5530" spans="10:17" ht="12.75">
      <c r="J5530" s="9"/>
      <c r="O5530" s="48"/>
      <c r="P5530" s="48"/>
      <c r="Q5530" s="44"/>
    </row>
    <row r="5531" spans="10:17" ht="12.75">
      <c r="J5531" s="9"/>
      <c r="O5531" s="48"/>
      <c r="P5531" s="48"/>
      <c r="Q5531" s="44"/>
    </row>
    <row r="5532" spans="10:17" ht="12.75">
      <c r="J5532" s="9"/>
      <c r="O5532" s="48"/>
      <c r="P5532" s="48"/>
      <c r="Q5532" s="44"/>
    </row>
    <row r="5533" spans="10:17" ht="12.75">
      <c r="J5533" s="9"/>
      <c r="O5533" s="48"/>
      <c r="P5533" s="48"/>
      <c r="Q5533" s="44"/>
    </row>
    <row r="5534" spans="10:17" ht="12.75">
      <c r="J5534" s="9"/>
      <c r="O5534" s="48"/>
      <c r="P5534" s="48"/>
      <c r="Q5534" s="44"/>
    </row>
    <row r="5535" spans="10:17" ht="12.75">
      <c r="J5535" s="9"/>
      <c r="O5535" s="48"/>
      <c r="P5535" s="48"/>
      <c r="Q5535" s="44"/>
    </row>
    <row r="5536" spans="10:17" ht="12.75">
      <c r="J5536" s="9"/>
      <c r="O5536" s="48"/>
      <c r="P5536" s="48"/>
      <c r="Q5536" s="44"/>
    </row>
    <row r="5537" spans="10:17" ht="12.75">
      <c r="J5537" s="9"/>
      <c r="O5537" s="48"/>
      <c r="P5537" s="48"/>
      <c r="Q5537" s="44"/>
    </row>
    <row r="5538" spans="10:17" ht="12.75">
      <c r="J5538" s="9"/>
      <c r="O5538" s="48"/>
      <c r="P5538" s="48"/>
      <c r="Q5538" s="44"/>
    </row>
    <row r="5539" spans="10:17" ht="12.75">
      <c r="J5539" s="9"/>
      <c r="O5539" s="48"/>
      <c r="P5539" s="48"/>
      <c r="Q5539" s="44"/>
    </row>
    <row r="5540" spans="10:17" ht="12.75">
      <c r="J5540" s="9"/>
      <c r="O5540" s="48"/>
      <c r="P5540" s="48"/>
      <c r="Q5540" s="44"/>
    </row>
    <row r="5541" spans="10:17" ht="12.75">
      <c r="J5541" s="9"/>
      <c r="O5541" s="48"/>
      <c r="P5541" s="48"/>
      <c r="Q5541" s="44"/>
    </row>
    <row r="5542" spans="10:17" ht="12.75">
      <c r="J5542" s="9"/>
      <c r="O5542" s="48"/>
      <c r="P5542" s="48"/>
      <c r="Q5542" s="44"/>
    </row>
    <row r="5543" spans="10:17" ht="12.75">
      <c r="J5543" s="9"/>
      <c r="O5543" s="48"/>
      <c r="P5543" s="48"/>
      <c r="Q5543" s="44"/>
    </row>
    <row r="5544" spans="10:17" ht="12.75">
      <c r="J5544" s="9"/>
      <c r="O5544" s="48"/>
      <c r="P5544" s="48"/>
      <c r="Q5544" s="44"/>
    </row>
    <row r="5545" spans="10:17" ht="12.75">
      <c r="J5545" s="9"/>
      <c r="O5545" s="48"/>
      <c r="P5545" s="48"/>
      <c r="Q5545" s="44"/>
    </row>
    <row r="5546" spans="10:17" ht="12.75">
      <c r="J5546" s="9"/>
      <c r="O5546" s="48"/>
      <c r="P5546" s="48"/>
      <c r="Q5546" s="44"/>
    </row>
    <row r="5547" spans="10:17" ht="12.75">
      <c r="J5547" s="9"/>
      <c r="O5547" s="48"/>
      <c r="P5547" s="48"/>
      <c r="Q5547" s="44"/>
    </row>
    <row r="5548" spans="10:17" ht="12.75">
      <c r="J5548" s="9"/>
      <c r="O5548" s="48"/>
      <c r="P5548" s="48"/>
      <c r="Q5548" s="44"/>
    </row>
    <row r="5549" spans="10:17" ht="12.75">
      <c r="J5549" s="9"/>
      <c r="O5549" s="48"/>
      <c r="P5549" s="48"/>
      <c r="Q5549" s="44"/>
    </row>
    <row r="5550" spans="10:17" ht="12.75">
      <c r="J5550" s="9"/>
      <c r="O5550" s="48"/>
      <c r="P5550" s="48"/>
      <c r="Q5550" s="44"/>
    </row>
    <row r="5551" spans="10:17" ht="12.75">
      <c r="J5551" s="9"/>
      <c r="O5551" s="48"/>
      <c r="P5551" s="48"/>
      <c r="Q5551" s="44"/>
    </row>
    <row r="5552" spans="10:17" ht="12.75">
      <c r="J5552" s="9"/>
      <c r="O5552" s="48"/>
      <c r="P5552" s="48"/>
      <c r="Q5552" s="44"/>
    </row>
    <row r="5553" spans="10:17" ht="12.75">
      <c r="J5553" s="9"/>
      <c r="O5553" s="48"/>
      <c r="P5553" s="48"/>
      <c r="Q5553" s="44"/>
    </row>
    <row r="5554" spans="10:17" ht="12.75">
      <c r="J5554" s="9"/>
      <c r="O5554" s="48"/>
      <c r="P5554" s="48"/>
      <c r="Q5554" s="44"/>
    </row>
    <row r="5555" spans="10:17" ht="12.75">
      <c r="J5555" s="9"/>
      <c r="O5555" s="48"/>
      <c r="P5555" s="48"/>
      <c r="Q5555" s="44"/>
    </row>
    <row r="5556" spans="10:17" ht="12.75">
      <c r="J5556" s="9"/>
      <c r="O5556" s="48"/>
      <c r="P5556" s="48"/>
      <c r="Q5556" s="44"/>
    </row>
    <row r="5557" spans="10:17" ht="12.75">
      <c r="J5557" s="9"/>
      <c r="O5557" s="48"/>
      <c r="P5557" s="48"/>
      <c r="Q5557" s="44"/>
    </row>
    <row r="5558" spans="10:17" ht="12.75">
      <c r="J5558" s="9"/>
      <c r="O5558" s="48"/>
      <c r="P5558" s="48"/>
      <c r="Q5558" s="44"/>
    </row>
    <row r="5559" spans="10:17" ht="12.75">
      <c r="J5559" s="9"/>
      <c r="O5559" s="48"/>
      <c r="P5559" s="48"/>
      <c r="Q5559" s="44"/>
    </row>
    <row r="5560" spans="10:17" ht="12.75">
      <c r="J5560" s="9"/>
      <c r="O5560" s="48"/>
      <c r="P5560" s="48"/>
      <c r="Q5560" s="44"/>
    </row>
    <row r="5561" spans="10:17" ht="12.75">
      <c r="J5561" s="9"/>
      <c r="O5561" s="48"/>
      <c r="P5561" s="48"/>
      <c r="Q5561" s="44"/>
    </row>
    <row r="5562" spans="10:17" ht="12.75">
      <c r="J5562" s="9"/>
      <c r="O5562" s="48"/>
      <c r="P5562" s="48"/>
      <c r="Q5562" s="44"/>
    </row>
    <row r="5563" spans="10:17" ht="12.75">
      <c r="J5563" s="9"/>
      <c r="O5563" s="48"/>
      <c r="P5563" s="48"/>
      <c r="Q5563" s="44"/>
    </row>
    <row r="5564" spans="10:17" ht="12.75">
      <c r="J5564" s="9"/>
      <c r="O5564" s="48"/>
      <c r="P5564" s="48"/>
      <c r="Q5564" s="44"/>
    </row>
    <row r="5565" spans="10:17" ht="12.75">
      <c r="J5565" s="9"/>
      <c r="O5565" s="48"/>
      <c r="P5565" s="48"/>
      <c r="Q5565" s="44"/>
    </row>
    <row r="5566" spans="10:17" ht="12.75">
      <c r="J5566" s="9"/>
      <c r="O5566" s="48"/>
      <c r="P5566" s="48"/>
      <c r="Q5566" s="44"/>
    </row>
    <row r="5567" spans="10:17" ht="12.75">
      <c r="J5567" s="9"/>
      <c r="O5567" s="48"/>
      <c r="P5567" s="48"/>
      <c r="Q5567" s="44"/>
    </row>
    <row r="5568" spans="10:17" ht="12.75">
      <c r="J5568" s="9"/>
      <c r="O5568" s="48"/>
      <c r="P5568" s="48"/>
      <c r="Q5568" s="44"/>
    </row>
    <row r="5569" spans="10:17" ht="12.75">
      <c r="J5569" s="9"/>
      <c r="O5569" s="48"/>
      <c r="P5569" s="48"/>
      <c r="Q5569" s="44"/>
    </row>
    <row r="5570" spans="10:17" ht="12.75">
      <c r="J5570" s="9"/>
      <c r="O5570" s="48"/>
      <c r="P5570" s="48"/>
      <c r="Q5570" s="44"/>
    </row>
    <row r="5571" spans="10:17" ht="12.75">
      <c r="J5571" s="9"/>
      <c r="O5571" s="48"/>
      <c r="P5571" s="48"/>
      <c r="Q5571" s="44"/>
    </row>
    <row r="5572" spans="10:17" ht="12.75">
      <c r="J5572" s="9"/>
      <c r="O5572" s="48"/>
      <c r="P5572" s="48"/>
      <c r="Q5572" s="44"/>
    </row>
    <row r="5573" spans="10:17" ht="12.75">
      <c r="J5573" s="9"/>
      <c r="O5573" s="48"/>
      <c r="P5573" s="48"/>
      <c r="Q5573" s="44"/>
    </row>
    <row r="5574" spans="10:17" ht="12.75">
      <c r="J5574" s="9"/>
      <c r="O5574" s="48"/>
      <c r="P5574" s="48"/>
      <c r="Q5574" s="44"/>
    </row>
    <row r="5575" spans="10:17" ht="12.75">
      <c r="J5575" s="9"/>
      <c r="O5575" s="48"/>
      <c r="P5575" s="48"/>
      <c r="Q5575" s="44"/>
    </row>
    <row r="5576" spans="10:17" ht="12.75">
      <c r="J5576" s="9"/>
      <c r="O5576" s="48"/>
      <c r="P5576" s="48"/>
      <c r="Q5576" s="44"/>
    </row>
    <row r="5577" spans="10:17" ht="12.75">
      <c r="J5577" s="9"/>
      <c r="O5577" s="48"/>
      <c r="P5577" s="48"/>
      <c r="Q5577" s="44"/>
    </row>
    <row r="5578" spans="10:17" ht="12.75">
      <c r="J5578" s="9"/>
      <c r="O5578" s="48"/>
      <c r="P5578" s="48"/>
      <c r="Q5578" s="44"/>
    </row>
    <row r="5579" spans="10:17" ht="12.75">
      <c r="J5579" s="9"/>
      <c r="O5579" s="48"/>
      <c r="P5579" s="48"/>
      <c r="Q5579" s="44"/>
    </row>
    <row r="5580" spans="10:17" ht="12.75">
      <c r="J5580" s="9"/>
      <c r="O5580" s="48"/>
      <c r="P5580" s="48"/>
      <c r="Q5580" s="44"/>
    </row>
    <row r="5581" spans="10:17" ht="12.75">
      <c r="J5581" s="9"/>
      <c r="O5581" s="48"/>
      <c r="P5581" s="48"/>
      <c r="Q5581" s="44"/>
    </row>
    <row r="5582" spans="10:17" ht="12.75">
      <c r="J5582" s="9"/>
      <c r="O5582" s="48"/>
      <c r="P5582" s="48"/>
      <c r="Q5582" s="44"/>
    </row>
    <row r="5583" spans="10:17" ht="12.75">
      <c r="J5583" s="9"/>
      <c r="O5583" s="48"/>
      <c r="P5583" s="48"/>
      <c r="Q5583" s="44"/>
    </row>
    <row r="5584" spans="10:17" ht="12.75">
      <c r="J5584" s="9"/>
      <c r="O5584" s="48"/>
      <c r="P5584" s="48"/>
      <c r="Q5584" s="44"/>
    </row>
    <row r="5585" spans="10:17" ht="12.75">
      <c r="J5585" s="9"/>
      <c r="O5585" s="48"/>
      <c r="P5585" s="48"/>
      <c r="Q5585" s="44"/>
    </row>
    <row r="5586" spans="10:17" ht="12.75">
      <c r="J5586" s="9"/>
      <c r="O5586" s="48"/>
      <c r="P5586" s="48"/>
      <c r="Q5586" s="44"/>
    </row>
    <row r="5587" spans="10:17" ht="12.75">
      <c r="J5587" s="9"/>
      <c r="O5587" s="48"/>
      <c r="P5587" s="48"/>
      <c r="Q5587" s="44"/>
    </row>
    <row r="5588" spans="10:17" ht="12.75">
      <c r="J5588" s="9"/>
      <c r="O5588" s="48"/>
      <c r="P5588" s="48"/>
      <c r="Q5588" s="44"/>
    </row>
    <row r="5589" spans="10:17" ht="12.75">
      <c r="J5589" s="9"/>
      <c r="O5589" s="48"/>
      <c r="P5589" s="48"/>
      <c r="Q5589" s="44"/>
    </row>
    <row r="5590" spans="10:17" ht="12.75">
      <c r="J5590" s="9"/>
      <c r="O5590" s="48"/>
      <c r="P5590" s="48"/>
      <c r="Q5590" s="44"/>
    </row>
    <row r="5591" spans="10:17" ht="12.75">
      <c r="J5591" s="9"/>
      <c r="O5591" s="48"/>
      <c r="P5591" s="48"/>
      <c r="Q5591" s="44"/>
    </row>
    <row r="5592" spans="10:17" ht="12.75">
      <c r="J5592" s="9"/>
      <c r="O5592" s="48"/>
      <c r="P5592" s="48"/>
      <c r="Q5592" s="44"/>
    </row>
    <row r="5593" spans="10:17" ht="12.75">
      <c r="J5593" s="9"/>
      <c r="O5593" s="48"/>
      <c r="P5593" s="48"/>
      <c r="Q5593" s="44"/>
    </row>
    <row r="5594" spans="10:17" ht="12.75">
      <c r="J5594" s="9"/>
      <c r="O5594" s="48"/>
      <c r="P5594" s="48"/>
      <c r="Q5594" s="44"/>
    </row>
    <row r="5595" spans="10:17" ht="12.75">
      <c r="J5595" s="9"/>
      <c r="O5595" s="48"/>
      <c r="P5595" s="48"/>
      <c r="Q5595" s="44"/>
    </row>
    <row r="5596" spans="10:17" ht="12.75">
      <c r="J5596" s="9"/>
      <c r="O5596" s="48"/>
      <c r="P5596" s="48"/>
      <c r="Q5596" s="44"/>
    </row>
    <row r="5597" spans="10:17" ht="12.75">
      <c r="J5597" s="9"/>
      <c r="O5597" s="48"/>
      <c r="P5597" s="48"/>
      <c r="Q5597" s="44"/>
    </row>
    <row r="5598" spans="10:17" ht="12.75">
      <c r="J5598" s="9"/>
      <c r="O5598" s="48"/>
      <c r="P5598" s="48"/>
      <c r="Q5598" s="44"/>
    </row>
    <row r="5599" spans="10:17" ht="12.75">
      <c r="J5599" s="9"/>
      <c r="O5599" s="48"/>
      <c r="P5599" s="48"/>
      <c r="Q5599" s="44"/>
    </row>
    <row r="5600" spans="10:17" ht="12.75">
      <c r="J5600" s="9"/>
      <c r="O5600" s="48"/>
      <c r="P5600" s="48"/>
      <c r="Q5600" s="44"/>
    </row>
    <row r="5601" spans="10:17" ht="12.75">
      <c r="J5601" s="9"/>
      <c r="O5601" s="48"/>
      <c r="P5601" s="48"/>
      <c r="Q5601" s="44"/>
    </row>
    <row r="5602" spans="10:17" ht="12.75">
      <c r="J5602" s="9"/>
      <c r="O5602" s="48"/>
      <c r="P5602" s="48"/>
      <c r="Q5602" s="44"/>
    </row>
    <row r="5603" spans="10:17" ht="12.75">
      <c r="J5603" s="9"/>
      <c r="O5603" s="48"/>
      <c r="P5603" s="48"/>
      <c r="Q5603" s="44"/>
    </row>
    <row r="5604" spans="10:17" ht="12.75">
      <c r="J5604" s="9"/>
      <c r="O5604" s="48"/>
      <c r="P5604" s="48"/>
      <c r="Q5604" s="44"/>
    </row>
    <row r="5605" spans="10:17" ht="12.75">
      <c r="J5605" s="9"/>
      <c r="O5605" s="48"/>
      <c r="P5605" s="48"/>
      <c r="Q5605" s="44"/>
    </row>
    <row r="5606" spans="10:17" ht="12.75">
      <c r="J5606" s="9"/>
      <c r="O5606" s="48"/>
      <c r="P5606" s="48"/>
      <c r="Q5606" s="44"/>
    </row>
    <row r="5607" spans="10:17" ht="12.75">
      <c r="J5607" s="9"/>
      <c r="O5607" s="48"/>
      <c r="P5607" s="48"/>
      <c r="Q5607" s="44"/>
    </row>
    <row r="5608" spans="10:17" ht="12.75">
      <c r="J5608" s="9"/>
      <c r="O5608" s="48"/>
      <c r="P5608" s="48"/>
      <c r="Q5608" s="44"/>
    </row>
    <row r="5609" spans="10:17" ht="12.75">
      <c r="J5609" s="9"/>
      <c r="O5609" s="48"/>
      <c r="P5609" s="48"/>
      <c r="Q5609" s="44"/>
    </row>
    <row r="5610" spans="10:17" ht="12.75">
      <c r="J5610" s="9"/>
      <c r="O5610" s="48"/>
      <c r="P5610" s="48"/>
      <c r="Q5610" s="44"/>
    </row>
    <row r="5611" spans="10:17" ht="12.75">
      <c r="J5611" s="9"/>
      <c r="O5611" s="48"/>
      <c r="P5611" s="48"/>
      <c r="Q5611" s="44"/>
    </row>
    <row r="5612" spans="10:17" ht="12.75">
      <c r="J5612" s="9"/>
      <c r="O5612" s="48"/>
      <c r="P5612" s="48"/>
      <c r="Q5612" s="44"/>
    </row>
    <row r="5613" spans="10:17" ht="12.75">
      <c r="J5613" s="9"/>
      <c r="O5613" s="48"/>
      <c r="P5613" s="48"/>
      <c r="Q5613" s="44"/>
    </row>
    <row r="5614" spans="10:17" ht="12.75">
      <c r="J5614" s="9"/>
      <c r="O5614" s="48"/>
      <c r="P5614" s="48"/>
      <c r="Q5614" s="44"/>
    </row>
    <row r="5615" spans="10:17" ht="12.75">
      <c r="J5615" s="9"/>
      <c r="O5615" s="48"/>
      <c r="P5615" s="48"/>
      <c r="Q5615" s="44"/>
    </row>
    <row r="5616" spans="10:17" ht="12.75">
      <c r="J5616" s="9"/>
      <c r="O5616" s="48"/>
      <c r="P5616" s="48"/>
      <c r="Q5616" s="44"/>
    </row>
    <row r="5617" spans="10:17" ht="12.75">
      <c r="J5617" s="9"/>
      <c r="O5617" s="48"/>
      <c r="P5617" s="48"/>
      <c r="Q5617" s="44"/>
    </row>
    <row r="5618" spans="10:17" ht="12.75">
      <c r="J5618" s="9"/>
      <c r="O5618" s="48"/>
      <c r="P5618" s="48"/>
      <c r="Q5618" s="44"/>
    </row>
    <row r="5619" spans="10:17" ht="12.75">
      <c r="J5619" s="9"/>
      <c r="O5619" s="48"/>
      <c r="P5619" s="48"/>
      <c r="Q5619" s="44"/>
    </row>
    <row r="5620" spans="10:17" ht="12.75">
      <c r="J5620" s="9"/>
      <c r="O5620" s="48"/>
      <c r="P5620" s="48"/>
      <c r="Q5620" s="44"/>
    </row>
    <row r="5621" spans="10:17" ht="12.75">
      <c r="J5621" s="9"/>
      <c r="O5621" s="48"/>
      <c r="P5621" s="48"/>
      <c r="Q5621" s="44"/>
    </row>
    <row r="5622" spans="10:17" ht="12.75">
      <c r="J5622" s="9"/>
      <c r="O5622" s="48"/>
      <c r="P5622" s="48"/>
      <c r="Q5622" s="44"/>
    </row>
    <row r="5623" spans="10:17" ht="12.75">
      <c r="J5623" s="9"/>
      <c r="O5623" s="48"/>
      <c r="P5623" s="48"/>
      <c r="Q5623" s="44"/>
    </row>
    <row r="5624" spans="10:17" ht="12.75">
      <c r="J5624" s="9"/>
      <c r="O5624" s="48"/>
      <c r="P5624" s="48"/>
      <c r="Q5624" s="44"/>
    </row>
    <row r="5625" spans="10:17" ht="12.75">
      <c r="J5625" s="9"/>
      <c r="O5625" s="48"/>
      <c r="P5625" s="48"/>
      <c r="Q5625" s="44"/>
    </row>
    <row r="5626" spans="10:17" ht="12.75">
      <c r="J5626" s="9"/>
      <c r="O5626" s="48"/>
      <c r="P5626" s="48"/>
      <c r="Q5626" s="44"/>
    </row>
    <row r="5627" spans="10:17" ht="12.75">
      <c r="J5627" s="9"/>
      <c r="O5627" s="48"/>
      <c r="P5627" s="48"/>
      <c r="Q5627" s="44"/>
    </row>
    <row r="5628" spans="10:17" ht="12.75">
      <c r="J5628" s="9"/>
      <c r="O5628" s="48"/>
      <c r="P5628" s="48"/>
      <c r="Q5628" s="44"/>
    </row>
    <row r="5629" spans="10:17" ht="12.75">
      <c r="J5629" s="9"/>
      <c r="O5629" s="48"/>
      <c r="P5629" s="48"/>
      <c r="Q5629" s="44"/>
    </row>
    <row r="5630" spans="10:17" ht="12.75">
      <c r="J5630" s="9"/>
      <c r="O5630" s="48"/>
      <c r="P5630" s="48"/>
      <c r="Q5630" s="44"/>
    </row>
    <row r="5631" spans="10:17" ht="12.75">
      <c r="J5631" s="9"/>
      <c r="O5631" s="48"/>
      <c r="P5631" s="48"/>
      <c r="Q5631" s="44"/>
    </row>
    <row r="5632" spans="10:17" ht="12.75">
      <c r="J5632" s="9"/>
      <c r="O5632" s="48"/>
      <c r="P5632" s="48"/>
      <c r="Q5632" s="44"/>
    </row>
    <row r="5633" spans="10:17" ht="12.75">
      <c r="J5633" s="9"/>
      <c r="O5633" s="48"/>
      <c r="P5633" s="48"/>
      <c r="Q5633" s="44"/>
    </row>
    <row r="5634" spans="10:17" ht="12.75">
      <c r="J5634" s="9"/>
      <c r="O5634" s="48"/>
      <c r="P5634" s="48"/>
      <c r="Q5634" s="44"/>
    </row>
    <row r="5635" spans="10:17" ht="12.75">
      <c r="J5635" s="9"/>
      <c r="O5635" s="48"/>
      <c r="P5635" s="48"/>
      <c r="Q5635" s="44"/>
    </row>
    <row r="5636" spans="10:17" ht="12.75">
      <c r="J5636" s="9"/>
      <c r="O5636" s="48"/>
      <c r="P5636" s="48"/>
      <c r="Q5636" s="44"/>
    </row>
    <row r="5637" spans="10:17" ht="12.75">
      <c r="J5637" s="9"/>
      <c r="O5637" s="48"/>
      <c r="P5637" s="48"/>
      <c r="Q5637" s="44"/>
    </row>
    <row r="5638" spans="10:17" ht="12.75">
      <c r="J5638" s="9"/>
      <c r="O5638" s="48"/>
      <c r="P5638" s="48"/>
      <c r="Q5638" s="44"/>
    </row>
    <row r="5639" spans="10:17" ht="12.75">
      <c r="J5639" s="9"/>
      <c r="O5639" s="48"/>
      <c r="P5639" s="48"/>
      <c r="Q5639" s="44"/>
    </row>
    <row r="5640" spans="10:17" ht="12.75">
      <c r="J5640" s="9"/>
      <c r="O5640" s="48"/>
      <c r="P5640" s="48"/>
      <c r="Q5640" s="44"/>
    </row>
    <row r="5641" spans="10:17" ht="12.75">
      <c r="J5641" s="9"/>
      <c r="O5641" s="48"/>
      <c r="P5641" s="48"/>
      <c r="Q5641" s="44"/>
    </row>
    <row r="5642" spans="10:17" ht="12.75">
      <c r="J5642" s="9"/>
      <c r="O5642" s="48"/>
      <c r="P5642" s="48"/>
      <c r="Q5642" s="44"/>
    </row>
    <row r="5643" spans="10:17" ht="12.75">
      <c r="J5643" s="9"/>
      <c r="O5643" s="48"/>
      <c r="P5643" s="48"/>
      <c r="Q5643" s="44"/>
    </row>
    <row r="5644" spans="10:17" ht="12.75">
      <c r="J5644" s="9"/>
      <c r="O5644" s="48"/>
      <c r="P5644" s="48"/>
      <c r="Q5644" s="44"/>
    </row>
    <row r="5645" spans="10:17" ht="12.75">
      <c r="J5645" s="9"/>
      <c r="O5645" s="48"/>
      <c r="P5645" s="48"/>
      <c r="Q5645" s="44"/>
    </row>
    <row r="5646" spans="10:17" ht="12.75">
      <c r="J5646" s="9"/>
      <c r="O5646" s="48"/>
      <c r="P5646" s="48"/>
      <c r="Q5646" s="44"/>
    </row>
    <row r="5647" spans="10:17" ht="12.75">
      <c r="J5647" s="9"/>
      <c r="O5647" s="48"/>
      <c r="P5647" s="48"/>
      <c r="Q5647" s="44"/>
    </row>
    <row r="5648" spans="10:17" ht="12.75">
      <c r="J5648" s="9"/>
      <c r="O5648" s="48"/>
      <c r="P5648" s="48"/>
      <c r="Q5648" s="44"/>
    </row>
    <row r="5649" spans="10:17" ht="12.75">
      <c r="J5649" s="9"/>
      <c r="O5649" s="48"/>
      <c r="P5649" s="48"/>
      <c r="Q5649" s="44"/>
    </row>
    <row r="5650" spans="10:17" ht="12.75">
      <c r="J5650" s="9"/>
      <c r="O5650" s="48"/>
      <c r="P5650" s="48"/>
      <c r="Q5650" s="44"/>
    </row>
    <row r="5651" spans="10:17" ht="12.75">
      <c r="J5651" s="9"/>
      <c r="O5651" s="48"/>
      <c r="P5651" s="48"/>
      <c r="Q5651" s="44"/>
    </row>
    <row r="5652" spans="10:17" ht="12.75">
      <c r="J5652" s="9"/>
      <c r="O5652" s="48"/>
      <c r="P5652" s="48"/>
      <c r="Q5652" s="44"/>
    </row>
    <row r="5653" spans="10:17" ht="12.75">
      <c r="J5653" s="9"/>
      <c r="O5653" s="48"/>
      <c r="P5653" s="48"/>
      <c r="Q5653" s="44"/>
    </row>
    <row r="5654" spans="10:17" ht="12.75">
      <c r="J5654" s="9"/>
      <c r="O5654" s="48"/>
      <c r="P5654" s="48"/>
      <c r="Q5654" s="44"/>
    </row>
    <row r="5655" spans="10:17" ht="12.75">
      <c r="J5655" s="9"/>
      <c r="O5655" s="48"/>
      <c r="P5655" s="48"/>
      <c r="Q5655" s="44"/>
    </row>
    <row r="5656" spans="10:17" ht="12.75">
      <c r="J5656" s="9"/>
      <c r="O5656" s="48"/>
      <c r="P5656" s="48"/>
      <c r="Q5656" s="44"/>
    </row>
    <row r="5657" spans="10:17" ht="12.75">
      <c r="J5657" s="9"/>
      <c r="O5657" s="48"/>
      <c r="P5657" s="48"/>
      <c r="Q5657" s="44"/>
    </row>
    <row r="5658" spans="10:17" ht="12.75">
      <c r="J5658" s="9"/>
      <c r="O5658" s="48"/>
      <c r="P5658" s="48"/>
      <c r="Q5658" s="44"/>
    </row>
    <row r="5659" spans="10:17" ht="12.75">
      <c r="J5659" s="9"/>
      <c r="O5659" s="48"/>
      <c r="P5659" s="48"/>
      <c r="Q5659" s="44"/>
    </row>
    <row r="5660" spans="10:17" ht="12.75">
      <c r="J5660" s="9"/>
      <c r="O5660" s="48"/>
      <c r="P5660" s="48"/>
      <c r="Q5660" s="44"/>
    </row>
    <row r="5661" spans="10:17" ht="12.75">
      <c r="J5661" s="9"/>
      <c r="O5661" s="48"/>
      <c r="P5661" s="48"/>
      <c r="Q5661" s="44"/>
    </row>
    <row r="5662" spans="10:17" ht="12.75">
      <c r="J5662" s="9"/>
      <c r="O5662" s="48"/>
      <c r="P5662" s="48"/>
      <c r="Q5662" s="44"/>
    </row>
    <row r="5663" spans="10:17" ht="12.75">
      <c r="J5663" s="9"/>
      <c r="O5663" s="48"/>
      <c r="P5663" s="48"/>
      <c r="Q5663" s="44"/>
    </row>
    <row r="5664" spans="10:17" ht="12.75">
      <c r="J5664" s="9"/>
      <c r="O5664" s="48"/>
      <c r="P5664" s="48"/>
      <c r="Q5664" s="44"/>
    </row>
    <row r="5665" spans="10:17" ht="12.75">
      <c r="J5665" s="9"/>
      <c r="O5665" s="48"/>
      <c r="P5665" s="48"/>
      <c r="Q5665" s="44"/>
    </row>
    <row r="5666" spans="10:17" ht="12.75">
      <c r="J5666" s="9"/>
      <c r="O5666" s="48"/>
      <c r="P5666" s="48"/>
      <c r="Q5666" s="44"/>
    </row>
    <row r="5667" spans="10:17" ht="12.75">
      <c r="J5667" s="9"/>
      <c r="O5667" s="48"/>
      <c r="P5667" s="48"/>
      <c r="Q5667" s="44"/>
    </row>
    <row r="5668" spans="10:17" ht="12.75">
      <c r="J5668" s="9"/>
      <c r="O5668" s="48"/>
      <c r="P5668" s="48"/>
      <c r="Q5668" s="44"/>
    </row>
    <row r="5669" spans="10:17" ht="12.75">
      <c r="J5669" s="9"/>
      <c r="O5669" s="48"/>
      <c r="P5669" s="48"/>
      <c r="Q5669" s="44"/>
    </row>
    <row r="5670" spans="10:17" ht="12.75">
      <c r="J5670" s="9"/>
      <c r="O5670" s="48"/>
      <c r="P5670" s="48"/>
      <c r="Q5670" s="44"/>
    </row>
    <row r="5671" spans="10:17" ht="12.75">
      <c r="J5671" s="9"/>
      <c r="O5671" s="48"/>
      <c r="P5671" s="48"/>
      <c r="Q5671" s="44"/>
    </row>
    <row r="5672" spans="10:17" ht="12.75">
      <c r="J5672" s="9"/>
      <c r="O5672" s="48"/>
      <c r="P5672" s="48"/>
      <c r="Q5672" s="44"/>
    </row>
    <row r="5673" spans="10:17" ht="12.75">
      <c r="J5673" s="9"/>
      <c r="O5673" s="48"/>
      <c r="P5673" s="48"/>
      <c r="Q5673" s="44"/>
    </row>
    <row r="5674" spans="10:17" ht="12.75">
      <c r="J5674" s="9"/>
      <c r="O5674" s="48"/>
      <c r="P5674" s="48"/>
      <c r="Q5674" s="44"/>
    </row>
    <row r="5675" spans="10:17" ht="12.75">
      <c r="J5675" s="9"/>
      <c r="O5675" s="48"/>
      <c r="P5675" s="48"/>
      <c r="Q5675" s="44"/>
    </row>
    <row r="5676" spans="10:17" ht="12.75">
      <c r="J5676" s="9"/>
      <c r="O5676" s="48"/>
      <c r="P5676" s="48"/>
      <c r="Q5676" s="44"/>
    </row>
    <row r="5677" spans="10:17" ht="12.75">
      <c r="J5677" s="9"/>
      <c r="O5677" s="48"/>
      <c r="P5677" s="48"/>
      <c r="Q5677" s="44"/>
    </row>
    <row r="5678" spans="10:17" ht="12.75">
      <c r="J5678" s="9"/>
      <c r="O5678" s="48"/>
      <c r="P5678" s="48"/>
      <c r="Q5678" s="44"/>
    </row>
    <row r="5679" spans="10:17" ht="12.75">
      <c r="J5679" s="9"/>
      <c r="O5679" s="48"/>
      <c r="P5679" s="48"/>
      <c r="Q5679" s="44"/>
    </row>
    <row r="5680" spans="10:17" ht="12.75">
      <c r="J5680" s="9"/>
      <c r="O5680" s="48"/>
      <c r="P5680" s="48"/>
      <c r="Q5680" s="44"/>
    </row>
    <row r="5681" spans="10:17" ht="12.75">
      <c r="J5681" s="9"/>
      <c r="O5681" s="48"/>
      <c r="P5681" s="48"/>
      <c r="Q5681" s="44"/>
    </row>
    <row r="5682" spans="10:17" ht="12.75">
      <c r="J5682" s="9"/>
      <c r="O5682" s="48"/>
      <c r="P5682" s="48"/>
      <c r="Q5682" s="44"/>
    </row>
    <row r="5683" spans="10:17" ht="12.75">
      <c r="J5683" s="9"/>
      <c r="O5683" s="48"/>
      <c r="P5683" s="48"/>
      <c r="Q5683" s="44"/>
    </row>
    <row r="5684" spans="10:17" ht="12.75">
      <c r="J5684" s="9"/>
      <c r="O5684" s="48"/>
      <c r="P5684" s="48"/>
      <c r="Q5684" s="44"/>
    </row>
    <row r="5685" spans="10:17" ht="12.75">
      <c r="J5685" s="9"/>
      <c r="O5685" s="48"/>
      <c r="P5685" s="48"/>
      <c r="Q5685" s="44"/>
    </row>
    <row r="5686" spans="10:17" ht="12.75">
      <c r="J5686" s="9"/>
      <c r="O5686" s="48"/>
      <c r="P5686" s="48"/>
      <c r="Q5686" s="44"/>
    </row>
    <row r="5687" spans="10:17" ht="12.75">
      <c r="J5687" s="9"/>
      <c r="O5687" s="48"/>
      <c r="P5687" s="48"/>
      <c r="Q5687" s="44"/>
    </row>
    <row r="5688" spans="10:17" ht="12.75">
      <c r="J5688" s="9"/>
      <c r="O5688" s="48"/>
      <c r="P5688" s="48"/>
      <c r="Q5688" s="44"/>
    </row>
    <row r="5689" spans="10:17" ht="12.75">
      <c r="J5689" s="9"/>
      <c r="O5689" s="48"/>
      <c r="P5689" s="48"/>
      <c r="Q5689" s="44"/>
    </row>
    <row r="5690" spans="10:17" ht="12.75">
      <c r="J5690" s="9"/>
      <c r="O5690" s="48"/>
      <c r="P5690" s="48"/>
      <c r="Q5690" s="44"/>
    </row>
    <row r="5691" spans="10:17" ht="12.75">
      <c r="J5691" s="9"/>
      <c r="O5691" s="48"/>
      <c r="P5691" s="48"/>
      <c r="Q5691" s="44"/>
    </row>
    <row r="5692" spans="10:17" ht="12.75">
      <c r="J5692" s="9"/>
      <c r="O5692" s="48"/>
      <c r="P5692" s="48"/>
      <c r="Q5692" s="44"/>
    </row>
    <row r="5693" spans="10:17" ht="12.75">
      <c r="J5693" s="9"/>
      <c r="O5693" s="48"/>
      <c r="P5693" s="48"/>
      <c r="Q5693" s="44"/>
    </row>
    <row r="5694" spans="10:17" ht="12.75">
      <c r="J5694" s="9"/>
      <c r="O5694" s="48"/>
      <c r="P5694" s="48"/>
      <c r="Q5694" s="44"/>
    </row>
    <row r="5695" spans="10:17" ht="12.75">
      <c r="J5695" s="9"/>
      <c r="O5695" s="48"/>
      <c r="P5695" s="48"/>
      <c r="Q5695" s="44"/>
    </row>
    <row r="5696" spans="10:17" ht="12.75">
      <c r="J5696" s="9"/>
      <c r="O5696" s="48"/>
      <c r="P5696" s="48"/>
      <c r="Q5696" s="44"/>
    </row>
    <row r="5697" spans="10:17" ht="12.75">
      <c r="J5697" s="9"/>
      <c r="O5697" s="48"/>
      <c r="P5697" s="48"/>
      <c r="Q5697" s="44"/>
    </row>
    <row r="5698" spans="10:17" ht="12.75">
      <c r="J5698" s="9"/>
      <c r="O5698" s="48"/>
      <c r="P5698" s="48"/>
      <c r="Q5698" s="44"/>
    </row>
    <row r="5699" spans="10:17" ht="12.75">
      <c r="J5699" s="9"/>
      <c r="O5699" s="48"/>
      <c r="P5699" s="48"/>
      <c r="Q5699" s="44"/>
    </row>
    <row r="5700" spans="10:17" ht="12.75">
      <c r="J5700" s="9"/>
      <c r="O5700" s="48"/>
      <c r="P5700" s="48"/>
      <c r="Q5700" s="44"/>
    </row>
    <row r="5701" spans="10:17" ht="12.75">
      <c r="J5701" s="9"/>
      <c r="O5701" s="48"/>
      <c r="P5701" s="48"/>
      <c r="Q5701" s="44"/>
    </row>
    <row r="5702" spans="10:17" ht="12.75">
      <c r="J5702" s="9"/>
      <c r="O5702" s="48"/>
      <c r="P5702" s="48"/>
      <c r="Q5702" s="44"/>
    </row>
    <row r="5703" spans="10:17" ht="12.75">
      <c r="J5703" s="9"/>
      <c r="O5703" s="48"/>
      <c r="P5703" s="48"/>
      <c r="Q5703" s="44"/>
    </row>
    <row r="5704" spans="10:17" ht="12.75">
      <c r="J5704" s="9"/>
      <c r="O5704" s="48"/>
      <c r="P5704" s="48"/>
      <c r="Q5704" s="44"/>
    </row>
    <row r="5705" spans="10:17" ht="12.75">
      <c r="J5705" s="9"/>
      <c r="O5705" s="48"/>
      <c r="P5705" s="48"/>
      <c r="Q5705" s="44"/>
    </row>
    <row r="5706" spans="10:17" ht="12.75">
      <c r="J5706" s="9"/>
      <c r="O5706" s="48"/>
      <c r="P5706" s="48"/>
      <c r="Q5706" s="44"/>
    </row>
    <row r="5707" spans="10:17" ht="12.75">
      <c r="J5707" s="9"/>
      <c r="O5707" s="48"/>
      <c r="P5707" s="48"/>
      <c r="Q5707" s="44"/>
    </row>
    <row r="5708" spans="10:17" ht="12.75">
      <c r="J5708" s="9"/>
      <c r="O5708" s="48"/>
      <c r="P5708" s="48"/>
      <c r="Q5708" s="44"/>
    </row>
    <row r="5709" spans="10:17" ht="12.75">
      <c r="J5709" s="9"/>
      <c r="O5709" s="48"/>
      <c r="P5709" s="48"/>
      <c r="Q5709" s="44"/>
    </row>
    <row r="5710" spans="10:17" ht="12.75">
      <c r="J5710" s="9"/>
      <c r="O5710" s="48"/>
      <c r="P5710" s="48"/>
      <c r="Q5710" s="44"/>
    </row>
    <row r="5711" spans="10:17" ht="12.75">
      <c r="J5711" s="9"/>
      <c r="O5711" s="48"/>
      <c r="P5711" s="48"/>
      <c r="Q5711" s="44"/>
    </row>
    <row r="5712" spans="10:17" ht="12.75">
      <c r="J5712" s="9"/>
      <c r="O5712" s="48"/>
      <c r="P5712" s="48"/>
      <c r="Q5712" s="44"/>
    </row>
    <row r="5713" spans="10:17" ht="12.75">
      <c r="J5713" s="9"/>
      <c r="O5713" s="48"/>
      <c r="P5713" s="48"/>
      <c r="Q5713" s="44"/>
    </row>
    <row r="5714" spans="10:17" ht="12.75">
      <c r="J5714" s="9"/>
      <c r="O5714" s="48"/>
      <c r="P5714" s="48"/>
      <c r="Q5714" s="44"/>
    </row>
    <row r="5715" spans="10:17" ht="12.75">
      <c r="J5715" s="9"/>
      <c r="O5715" s="48"/>
      <c r="P5715" s="48"/>
      <c r="Q5715" s="44"/>
    </row>
    <row r="5716" spans="10:17" ht="12.75">
      <c r="J5716" s="9"/>
      <c r="O5716" s="48"/>
      <c r="P5716" s="48"/>
      <c r="Q5716" s="44"/>
    </row>
    <row r="5717" spans="10:17" ht="12.75">
      <c r="J5717" s="9"/>
      <c r="O5717" s="48"/>
      <c r="P5717" s="48"/>
      <c r="Q5717" s="44"/>
    </row>
    <row r="5718" spans="10:17" ht="12.75">
      <c r="J5718" s="9"/>
      <c r="O5718" s="48"/>
      <c r="P5718" s="48"/>
      <c r="Q5718" s="44"/>
    </row>
    <row r="5719" spans="10:17" ht="12.75">
      <c r="J5719" s="9"/>
      <c r="O5719" s="48"/>
      <c r="P5719" s="48"/>
      <c r="Q5719" s="44"/>
    </row>
    <row r="5720" spans="10:17" ht="12.75">
      <c r="J5720" s="9"/>
      <c r="O5720" s="48"/>
      <c r="P5720" s="48"/>
      <c r="Q5720" s="44"/>
    </row>
    <row r="5721" spans="10:17" ht="12.75">
      <c r="J5721" s="9"/>
      <c r="O5721" s="48"/>
      <c r="P5721" s="48"/>
      <c r="Q5721" s="44"/>
    </row>
    <row r="5722" spans="10:17" ht="12.75">
      <c r="J5722" s="9"/>
      <c r="O5722" s="48"/>
      <c r="P5722" s="48"/>
      <c r="Q5722" s="44"/>
    </row>
    <row r="5723" spans="10:17" ht="12.75">
      <c r="J5723" s="9"/>
      <c r="O5723" s="48"/>
      <c r="P5723" s="48"/>
      <c r="Q5723" s="44"/>
    </row>
    <row r="5724" spans="10:17" ht="12.75">
      <c r="J5724" s="9"/>
      <c r="O5724" s="48"/>
      <c r="P5724" s="48"/>
      <c r="Q5724" s="44"/>
    </row>
    <row r="5725" spans="10:17" ht="12.75">
      <c r="J5725" s="9"/>
      <c r="O5725" s="48"/>
      <c r="P5725" s="48"/>
      <c r="Q5725" s="44"/>
    </row>
    <row r="5726" spans="10:17" ht="12.75">
      <c r="J5726" s="9"/>
      <c r="O5726" s="48"/>
      <c r="P5726" s="48"/>
      <c r="Q5726" s="44"/>
    </row>
    <row r="5727" spans="10:17" ht="12.75">
      <c r="J5727" s="9"/>
      <c r="O5727" s="48"/>
      <c r="P5727" s="48"/>
      <c r="Q5727" s="44"/>
    </row>
    <row r="5728" spans="10:17" ht="12.75">
      <c r="J5728" s="9"/>
      <c r="O5728" s="48"/>
      <c r="P5728" s="48"/>
      <c r="Q5728" s="44"/>
    </row>
    <row r="5729" spans="10:17" ht="12.75">
      <c r="J5729" s="9"/>
      <c r="O5729" s="48"/>
      <c r="P5729" s="48"/>
      <c r="Q5729" s="44"/>
    </row>
    <row r="5730" spans="10:17" ht="12.75">
      <c r="J5730" s="9"/>
      <c r="O5730" s="48"/>
      <c r="P5730" s="48"/>
      <c r="Q5730" s="44"/>
    </row>
    <row r="5731" spans="10:17" ht="12.75">
      <c r="J5731" s="9"/>
      <c r="O5731" s="48"/>
      <c r="P5731" s="48"/>
      <c r="Q5731" s="44"/>
    </row>
    <row r="5732" spans="10:17" ht="12.75">
      <c r="J5732" s="9"/>
      <c r="O5732" s="48"/>
      <c r="P5732" s="48"/>
      <c r="Q5732" s="44"/>
    </row>
    <row r="5733" spans="10:17" ht="12.75">
      <c r="J5733" s="9"/>
      <c r="O5733" s="48"/>
      <c r="P5733" s="48"/>
      <c r="Q5733" s="44"/>
    </row>
    <row r="5734" spans="10:17" ht="12.75">
      <c r="J5734" s="9"/>
      <c r="O5734" s="48"/>
      <c r="P5734" s="48"/>
      <c r="Q5734" s="44"/>
    </row>
    <row r="5735" spans="10:17" ht="12.75">
      <c r="J5735" s="9"/>
      <c r="O5735" s="48"/>
      <c r="P5735" s="48"/>
      <c r="Q5735" s="44"/>
    </row>
    <row r="5736" spans="10:17" ht="12.75">
      <c r="J5736" s="9"/>
      <c r="O5736" s="48"/>
      <c r="P5736" s="48"/>
      <c r="Q5736" s="44"/>
    </row>
    <row r="5737" spans="10:17" ht="12.75">
      <c r="J5737" s="9"/>
      <c r="O5737" s="48"/>
      <c r="P5737" s="48"/>
      <c r="Q5737" s="44"/>
    </row>
    <row r="5738" spans="10:17" ht="12.75">
      <c r="J5738" s="9"/>
      <c r="O5738" s="48"/>
      <c r="P5738" s="48"/>
      <c r="Q5738" s="44"/>
    </row>
    <row r="5739" spans="10:17" ht="12.75">
      <c r="J5739" s="9"/>
      <c r="O5739" s="48"/>
      <c r="P5739" s="48"/>
      <c r="Q5739" s="44"/>
    </row>
    <row r="5740" spans="10:17" ht="12.75">
      <c r="J5740" s="9"/>
      <c r="O5740" s="48"/>
      <c r="P5740" s="48"/>
      <c r="Q5740" s="44"/>
    </row>
    <row r="5741" spans="10:17" ht="12.75">
      <c r="J5741" s="9"/>
      <c r="O5741" s="48"/>
      <c r="P5741" s="48"/>
      <c r="Q5741" s="44"/>
    </row>
    <row r="5742" spans="10:17" ht="12.75">
      <c r="J5742" s="9"/>
      <c r="O5742" s="48"/>
      <c r="P5742" s="48"/>
      <c r="Q5742" s="44"/>
    </row>
    <row r="5743" spans="10:17" ht="12.75">
      <c r="J5743" s="9"/>
      <c r="O5743" s="48"/>
      <c r="P5743" s="48"/>
      <c r="Q5743" s="44"/>
    </row>
    <row r="5744" spans="10:17" ht="12.75">
      <c r="J5744" s="9"/>
      <c r="O5744" s="48"/>
      <c r="P5744" s="48"/>
      <c r="Q5744" s="44"/>
    </row>
    <row r="5745" spans="10:17" ht="12.75">
      <c r="J5745" s="9"/>
      <c r="O5745" s="48"/>
      <c r="P5745" s="48"/>
      <c r="Q5745" s="44"/>
    </row>
    <row r="5746" spans="10:17" ht="12.75">
      <c r="J5746" s="9"/>
      <c r="O5746" s="48"/>
      <c r="P5746" s="48"/>
      <c r="Q5746" s="44"/>
    </row>
    <row r="5747" spans="10:17" ht="12.75">
      <c r="J5747" s="9"/>
      <c r="O5747" s="48"/>
      <c r="P5747" s="48"/>
      <c r="Q5747" s="44"/>
    </row>
    <row r="5748" spans="10:17" ht="12.75">
      <c r="J5748" s="9"/>
      <c r="O5748" s="48"/>
      <c r="P5748" s="48"/>
      <c r="Q5748" s="44"/>
    </row>
    <row r="5749" spans="10:17" ht="12.75">
      <c r="J5749" s="9"/>
      <c r="O5749" s="48"/>
      <c r="P5749" s="48"/>
      <c r="Q5749" s="44"/>
    </row>
    <row r="5750" spans="10:17" ht="12.75">
      <c r="J5750" s="9"/>
      <c r="O5750" s="48"/>
      <c r="P5750" s="48"/>
      <c r="Q5750" s="44"/>
    </row>
    <row r="5751" spans="10:17" ht="12.75">
      <c r="J5751" s="9"/>
      <c r="O5751" s="48"/>
      <c r="P5751" s="48"/>
      <c r="Q5751" s="44"/>
    </row>
    <row r="5752" spans="10:17" ht="12.75">
      <c r="J5752" s="9"/>
      <c r="O5752" s="48"/>
      <c r="P5752" s="48"/>
      <c r="Q5752" s="44"/>
    </row>
    <row r="5753" spans="10:17" ht="12.75">
      <c r="J5753" s="9"/>
      <c r="O5753" s="48"/>
      <c r="P5753" s="48"/>
      <c r="Q5753" s="44"/>
    </row>
    <row r="5754" spans="10:17" ht="12.75">
      <c r="J5754" s="9"/>
      <c r="O5754" s="48"/>
      <c r="P5754" s="48"/>
      <c r="Q5754" s="44"/>
    </row>
    <row r="5755" spans="10:17" ht="12.75">
      <c r="J5755" s="9"/>
      <c r="O5755" s="48"/>
      <c r="P5755" s="48"/>
      <c r="Q5755" s="44"/>
    </row>
    <row r="5756" spans="10:17" ht="12.75">
      <c r="J5756" s="9"/>
      <c r="O5756" s="48"/>
      <c r="P5756" s="48"/>
      <c r="Q5756" s="44"/>
    </row>
    <row r="5757" spans="10:17" ht="12.75">
      <c r="J5757" s="9"/>
      <c r="O5757" s="48"/>
      <c r="P5757" s="48"/>
      <c r="Q5757" s="44"/>
    </row>
    <row r="5758" spans="10:17" ht="12.75">
      <c r="J5758" s="9"/>
      <c r="O5758" s="48"/>
      <c r="P5758" s="48"/>
      <c r="Q5758" s="44"/>
    </row>
    <row r="5759" spans="10:17" ht="12.75">
      <c r="J5759" s="9"/>
      <c r="O5759" s="48"/>
      <c r="P5759" s="48"/>
      <c r="Q5759" s="44"/>
    </row>
    <row r="5760" spans="10:17" ht="12.75">
      <c r="J5760" s="9"/>
      <c r="O5760" s="48"/>
      <c r="P5760" s="48"/>
      <c r="Q5760" s="44"/>
    </row>
    <row r="5761" spans="10:17" ht="12.75">
      <c r="J5761" s="9"/>
      <c r="O5761" s="48"/>
      <c r="P5761" s="48"/>
      <c r="Q5761" s="44"/>
    </row>
    <row r="5762" spans="10:17" ht="12.75">
      <c r="J5762" s="9"/>
      <c r="O5762" s="48"/>
      <c r="P5762" s="48"/>
      <c r="Q5762" s="44"/>
    </row>
    <row r="5763" spans="10:17" ht="12.75">
      <c r="J5763" s="9"/>
      <c r="O5763" s="48"/>
      <c r="P5763" s="48"/>
      <c r="Q5763" s="44"/>
    </row>
    <row r="5764" spans="10:17" ht="12.75">
      <c r="J5764" s="9"/>
      <c r="O5764" s="48"/>
      <c r="P5764" s="48"/>
      <c r="Q5764" s="44"/>
    </row>
    <row r="5765" spans="10:17" ht="12.75">
      <c r="J5765" s="9"/>
      <c r="O5765" s="48"/>
      <c r="P5765" s="48"/>
      <c r="Q5765" s="44"/>
    </row>
    <row r="5766" spans="10:17" ht="12.75">
      <c r="J5766" s="9"/>
      <c r="O5766" s="48"/>
      <c r="P5766" s="48"/>
      <c r="Q5766" s="44"/>
    </row>
    <row r="5767" spans="10:17" ht="12.75">
      <c r="J5767" s="9"/>
      <c r="O5767" s="48"/>
      <c r="P5767" s="48"/>
      <c r="Q5767" s="44"/>
    </row>
    <row r="5768" spans="10:17" ht="12.75">
      <c r="J5768" s="9"/>
      <c r="O5768" s="48"/>
      <c r="P5768" s="48"/>
      <c r="Q5768" s="44"/>
    </row>
    <row r="5769" spans="10:17" ht="12.75">
      <c r="J5769" s="9"/>
      <c r="O5769" s="48"/>
      <c r="P5769" s="48"/>
      <c r="Q5769" s="44"/>
    </row>
    <row r="5770" spans="10:17" ht="12.75">
      <c r="J5770" s="9"/>
      <c r="O5770" s="48"/>
      <c r="P5770" s="48"/>
      <c r="Q5770" s="44"/>
    </row>
    <row r="5771" spans="10:17" ht="12.75">
      <c r="J5771" s="9"/>
      <c r="O5771" s="48"/>
      <c r="P5771" s="48"/>
      <c r="Q5771" s="44"/>
    </row>
    <row r="5772" spans="10:17" ht="12.75">
      <c r="J5772" s="9"/>
      <c r="O5772" s="48"/>
      <c r="P5772" s="48"/>
      <c r="Q5772" s="44"/>
    </row>
    <row r="5773" spans="10:17" ht="12.75">
      <c r="J5773" s="9"/>
      <c r="O5773" s="48"/>
      <c r="P5773" s="48"/>
      <c r="Q5773" s="44"/>
    </row>
    <row r="5774" spans="10:17" ht="12.75">
      <c r="J5774" s="9"/>
      <c r="O5774" s="48"/>
      <c r="P5774" s="48"/>
      <c r="Q5774" s="44"/>
    </row>
    <row r="5775" spans="10:17" ht="12.75">
      <c r="J5775" s="9"/>
      <c r="O5775" s="48"/>
      <c r="P5775" s="48"/>
      <c r="Q5775" s="44"/>
    </row>
    <row r="5776" spans="10:17" ht="12.75">
      <c r="J5776" s="9"/>
      <c r="O5776" s="48"/>
      <c r="P5776" s="48"/>
      <c r="Q5776" s="44"/>
    </row>
    <row r="5777" spans="10:17" ht="12.75">
      <c r="J5777" s="9"/>
      <c r="O5777" s="48"/>
      <c r="P5777" s="48"/>
      <c r="Q5777" s="44"/>
    </row>
    <row r="5778" spans="10:17" ht="12.75">
      <c r="J5778" s="9"/>
      <c r="O5778" s="48"/>
      <c r="P5778" s="48"/>
      <c r="Q5778" s="44"/>
    </row>
    <row r="5779" spans="10:17" ht="12.75">
      <c r="J5779" s="9"/>
      <c r="O5779" s="48"/>
      <c r="P5779" s="48"/>
      <c r="Q5779" s="44"/>
    </row>
    <row r="5780" spans="10:17" ht="12.75">
      <c r="J5780" s="9"/>
      <c r="O5780" s="48"/>
      <c r="P5780" s="48"/>
      <c r="Q5780" s="44"/>
    </row>
    <row r="5781" spans="10:17" ht="12.75">
      <c r="J5781" s="9"/>
      <c r="O5781" s="48"/>
      <c r="P5781" s="48"/>
      <c r="Q5781" s="44"/>
    </row>
    <row r="5782" spans="10:17" ht="12.75">
      <c r="J5782" s="9"/>
      <c r="O5782" s="48"/>
      <c r="P5782" s="48"/>
      <c r="Q5782" s="44"/>
    </row>
    <row r="5783" spans="10:17" ht="12.75">
      <c r="J5783" s="9"/>
      <c r="O5783" s="48"/>
      <c r="P5783" s="48"/>
      <c r="Q5783" s="44"/>
    </row>
    <row r="5784" spans="10:17" ht="12.75">
      <c r="J5784" s="9"/>
      <c r="O5784" s="48"/>
      <c r="P5784" s="48"/>
      <c r="Q5784" s="44"/>
    </row>
    <row r="5785" spans="10:17" ht="12.75">
      <c r="J5785" s="9"/>
      <c r="O5785" s="48"/>
      <c r="P5785" s="48"/>
      <c r="Q5785" s="44"/>
    </row>
    <row r="5786" spans="10:17" ht="12.75">
      <c r="J5786" s="9"/>
      <c r="O5786" s="48"/>
      <c r="P5786" s="48"/>
      <c r="Q5786" s="44"/>
    </row>
    <row r="5787" spans="10:17" ht="12.75">
      <c r="J5787" s="9"/>
      <c r="O5787" s="48"/>
      <c r="P5787" s="48"/>
      <c r="Q5787" s="44"/>
    </row>
    <row r="5788" spans="10:17" ht="12.75">
      <c r="J5788" s="9"/>
      <c r="O5788" s="48"/>
      <c r="P5788" s="48"/>
      <c r="Q5788" s="44"/>
    </row>
    <row r="5789" spans="10:17" ht="12.75">
      <c r="J5789" s="9"/>
      <c r="O5789" s="48"/>
      <c r="P5789" s="48"/>
      <c r="Q5789" s="44"/>
    </row>
    <row r="5790" spans="10:17" ht="12.75">
      <c r="J5790" s="9"/>
      <c r="O5790" s="48"/>
      <c r="P5790" s="48"/>
      <c r="Q5790" s="44"/>
    </row>
    <row r="5791" spans="10:17" ht="12.75">
      <c r="J5791" s="9"/>
      <c r="O5791" s="48"/>
      <c r="P5791" s="48"/>
      <c r="Q5791" s="44"/>
    </row>
    <row r="5792" spans="10:17" ht="12.75">
      <c r="J5792" s="9"/>
      <c r="O5792" s="48"/>
      <c r="P5792" s="48"/>
      <c r="Q5792" s="44"/>
    </row>
    <row r="5793" spans="10:17" ht="12.75">
      <c r="J5793" s="9"/>
      <c r="O5793" s="48"/>
      <c r="P5793" s="48"/>
      <c r="Q5793" s="44"/>
    </row>
    <row r="5794" spans="10:17" ht="12.75">
      <c r="J5794" s="9"/>
      <c r="O5794" s="48"/>
      <c r="P5794" s="48"/>
      <c r="Q5794" s="44"/>
    </row>
    <row r="5795" spans="10:17" ht="12.75">
      <c r="J5795" s="9"/>
      <c r="O5795" s="48"/>
      <c r="P5795" s="48"/>
      <c r="Q5795" s="44"/>
    </row>
    <row r="5796" spans="10:17" ht="12.75">
      <c r="J5796" s="9"/>
      <c r="O5796" s="48"/>
      <c r="P5796" s="48"/>
      <c r="Q5796" s="44"/>
    </row>
    <row r="5797" spans="10:17" ht="12.75">
      <c r="J5797" s="9"/>
      <c r="O5797" s="48"/>
      <c r="P5797" s="48"/>
      <c r="Q5797" s="44"/>
    </row>
    <row r="5798" spans="10:17" ht="12.75">
      <c r="J5798" s="9"/>
      <c r="O5798" s="48"/>
      <c r="P5798" s="48"/>
      <c r="Q5798" s="44"/>
    </row>
    <row r="5799" spans="10:17" ht="12.75">
      <c r="J5799" s="9"/>
      <c r="O5799" s="48"/>
      <c r="P5799" s="48"/>
      <c r="Q5799" s="44"/>
    </row>
    <row r="5800" spans="10:17" ht="12.75">
      <c r="J5800" s="9"/>
      <c r="O5800" s="48"/>
      <c r="P5800" s="48"/>
      <c r="Q5800" s="44"/>
    </row>
    <row r="5801" spans="10:17" ht="12.75">
      <c r="J5801" s="9"/>
      <c r="O5801" s="48"/>
      <c r="P5801" s="48"/>
      <c r="Q5801" s="44"/>
    </row>
    <row r="5802" spans="10:17" ht="12.75">
      <c r="J5802" s="9"/>
      <c r="O5802" s="48"/>
      <c r="P5802" s="48"/>
      <c r="Q5802" s="44"/>
    </row>
    <row r="5803" spans="10:17" ht="12.75">
      <c r="J5803" s="9"/>
      <c r="O5803" s="48"/>
      <c r="P5803" s="48"/>
      <c r="Q5803" s="44"/>
    </row>
    <row r="5804" spans="10:17" ht="12.75">
      <c r="J5804" s="9"/>
      <c r="O5804" s="48"/>
      <c r="P5804" s="48"/>
      <c r="Q5804" s="44"/>
    </row>
    <row r="5805" spans="10:17" ht="12.75">
      <c r="J5805" s="9"/>
      <c r="O5805" s="48"/>
      <c r="P5805" s="48"/>
      <c r="Q5805" s="44"/>
    </row>
    <row r="5806" spans="10:17" ht="12.75">
      <c r="J5806" s="9"/>
      <c r="O5806" s="48"/>
      <c r="P5806" s="48"/>
      <c r="Q5806" s="44"/>
    </row>
    <row r="5807" spans="10:17" ht="12.75">
      <c r="J5807" s="9"/>
      <c r="O5807" s="48"/>
      <c r="P5807" s="48"/>
      <c r="Q5807" s="44"/>
    </row>
    <row r="5808" spans="10:17" ht="12.75">
      <c r="J5808" s="9"/>
      <c r="O5808" s="48"/>
      <c r="P5808" s="48"/>
      <c r="Q5808" s="44"/>
    </row>
    <row r="5809" spans="10:17" ht="12.75">
      <c r="J5809" s="9"/>
      <c r="O5809" s="48"/>
      <c r="P5809" s="48"/>
      <c r="Q5809" s="44"/>
    </row>
    <row r="5810" spans="10:17" ht="12.75">
      <c r="J5810" s="9"/>
      <c r="O5810" s="48"/>
      <c r="P5810" s="48"/>
      <c r="Q5810" s="44"/>
    </row>
    <row r="5811" spans="10:17" ht="12.75">
      <c r="J5811" s="9"/>
      <c r="O5811" s="48"/>
      <c r="P5811" s="48"/>
      <c r="Q5811" s="44"/>
    </row>
    <row r="5812" spans="10:17" ht="12.75">
      <c r="J5812" s="9"/>
      <c r="O5812" s="48"/>
      <c r="P5812" s="48"/>
      <c r="Q5812" s="44"/>
    </row>
    <row r="5813" spans="10:17" ht="12.75">
      <c r="J5813" s="9"/>
      <c r="O5813" s="48"/>
      <c r="P5813" s="48"/>
      <c r="Q5813" s="44"/>
    </row>
    <row r="5814" spans="10:17" ht="12.75">
      <c r="J5814" s="9"/>
      <c r="O5814" s="48"/>
      <c r="P5814" s="48"/>
      <c r="Q5814" s="44"/>
    </row>
    <row r="5815" spans="10:17" ht="12.75">
      <c r="J5815" s="9"/>
      <c r="O5815" s="48"/>
      <c r="P5815" s="48"/>
      <c r="Q5815" s="44"/>
    </row>
    <row r="5816" spans="10:17" ht="12.75">
      <c r="J5816" s="9"/>
      <c r="O5816" s="48"/>
      <c r="P5816" s="48"/>
      <c r="Q5816" s="44"/>
    </row>
    <row r="5817" spans="10:17" ht="12.75">
      <c r="J5817" s="9"/>
      <c r="O5817" s="48"/>
      <c r="P5817" s="48"/>
      <c r="Q5817" s="44"/>
    </row>
    <row r="5818" spans="10:17" ht="12.75">
      <c r="J5818" s="9"/>
      <c r="O5818" s="48"/>
      <c r="P5818" s="48"/>
      <c r="Q5818" s="44"/>
    </row>
    <row r="5819" spans="10:17" ht="12.75">
      <c r="J5819" s="9"/>
      <c r="O5819" s="48"/>
      <c r="P5819" s="48"/>
      <c r="Q5819" s="44"/>
    </row>
    <row r="5820" spans="10:17" ht="12.75">
      <c r="J5820" s="9"/>
      <c r="O5820" s="48"/>
      <c r="P5820" s="48"/>
      <c r="Q5820" s="44"/>
    </row>
    <row r="5821" spans="10:17" ht="12.75">
      <c r="J5821" s="9"/>
      <c r="O5821" s="48"/>
      <c r="P5821" s="48"/>
      <c r="Q5821" s="44"/>
    </row>
    <row r="5822" spans="10:17" ht="12.75">
      <c r="J5822" s="9"/>
      <c r="O5822" s="48"/>
      <c r="P5822" s="48"/>
      <c r="Q5822" s="44"/>
    </row>
    <row r="5823" spans="10:17" ht="12.75">
      <c r="J5823" s="9"/>
      <c r="O5823" s="48"/>
      <c r="P5823" s="48"/>
      <c r="Q5823" s="44"/>
    </row>
    <row r="5824" spans="10:17" ht="12.75">
      <c r="J5824" s="9"/>
      <c r="O5824" s="48"/>
      <c r="P5824" s="48"/>
      <c r="Q5824" s="44"/>
    </row>
    <row r="5825" spans="10:17" ht="12.75">
      <c r="J5825" s="9"/>
      <c r="O5825" s="48"/>
      <c r="P5825" s="48"/>
      <c r="Q5825" s="44"/>
    </row>
    <row r="5826" spans="10:17" ht="12.75">
      <c r="J5826" s="9"/>
      <c r="O5826" s="48"/>
      <c r="P5826" s="48"/>
      <c r="Q5826" s="44"/>
    </row>
    <row r="5827" spans="10:17" ht="12.75">
      <c r="J5827" s="9"/>
      <c r="O5827" s="48"/>
      <c r="P5827" s="48"/>
      <c r="Q5827" s="44"/>
    </row>
    <row r="5828" spans="10:17" ht="12.75">
      <c r="J5828" s="9"/>
      <c r="O5828" s="48"/>
      <c r="P5828" s="48"/>
      <c r="Q5828" s="44"/>
    </row>
    <row r="5829" spans="10:17" ht="12.75">
      <c r="J5829" s="9"/>
      <c r="O5829" s="48"/>
      <c r="P5829" s="48"/>
      <c r="Q5829" s="44"/>
    </row>
    <row r="5830" spans="10:17" ht="12.75">
      <c r="J5830" s="9"/>
      <c r="O5830" s="48"/>
      <c r="P5830" s="48"/>
      <c r="Q5830" s="44"/>
    </row>
    <row r="5831" spans="10:17" ht="12.75">
      <c r="J5831" s="9"/>
      <c r="O5831" s="48"/>
      <c r="P5831" s="48"/>
      <c r="Q5831" s="44"/>
    </row>
    <row r="5832" spans="10:17" ht="12.75">
      <c r="J5832" s="9"/>
      <c r="O5832" s="48"/>
      <c r="P5832" s="48"/>
      <c r="Q5832" s="44"/>
    </row>
    <row r="5833" spans="10:17" ht="12.75">
      <c r="J5833" s="9"/>
      <c r="O5833" s="48"/>
      <c r="P5833" s="48"/>
      <c r="Q5833" s="44"/>
    </row>
    <row r="5834" spans="10:17" ht="12.75">
      <c r="J5834" s="9"/>
      <c r="O5834" s="48"/>
      <c r="P5834" s="48"/>
      <c r="Q5834" s="44"/>
    </row>
    <row r="5835" spans="10:17" ht="12.75">
      <c r="J5835" s="9"/>
      <c r="O5835" s="48"/>
      <c r="P5835" s="48"/>
      <c r="Q5835" s="44"/>
    </row>
    <row r="5836" spans="10:17" ht="12.75">
      <c r="J5836" s="9"/>
      <c r="O5836" s="48"/>
      <c r="P5836" s="48"/>
      <c r="Q5836" s="44"/>
    </row>
    <row r="5837" spans="10:17" ht="12.75">
      <c r="J5837" s="9"/>
      <c r="O5837" s="48"/>
      <c r="P5837" s="48"/>
      <c r="Q5837" s="44"/>
    </row>
    <row r="5838" spans="10:17" ht="12.75">
      <c r="J5838" s="9"/>
      <c r="O5838" s="48"/>
      <c r="P5838" s="48"/>
      <c r="Q5838" s="44"/>
    </row>
    <row r="5839" spans="10:17" ht="12.75">
      <c r="J5839" s="9"/>
      <c r="O5839" s="48"/>
      <c r="P5839" s="48"/>
      <c r="Q5839" s="44"/>
    </row>
    <row r="5840" spans="10:17" ht="12.75">
      <c r="J5840" s="9"/>
      <c r="O5840" s="48"/>
      <c r="P5840" s="48"/>
      <c r="Q5840" s="44"/>
    </row>
    <row r="5841" spans="10:17" ht="12.75">
      <c r="J5841" s="9"/>
      <c r="O5841" s="48"/>
      <c r="P5841" s="48"/>
      <c r="Q5841" s="44"/>
    </row>
    <row r="5842" spans="10:17" ht="12.75">
      <c r="J5842" s="9"/>
      <c r="O5842" s="48"/>
      <c r="P5842" s="48"/>
      <c r="Q5842" s="44"/>
    </row>
    <row r="5843" spans="10:17" ht="12.75">
      <c r="J5843" s="9"/>
      <c r="O5843" s="48"/>
      <c r="P5843" s="48"/>
      <c r="Q5843" s="44"/>
    </row>
    <row r="5844" spans="10:17" ht="12.75">
      <c r="J5844" s="9"/>
      <c r="O5844" s="48"/>
      <c r="P5844" s="48"/>
      <c r="Q5844" s="44"/>
    </row>
    <row r="5845" spans="10:17" ht="12.75">
      <c r="J5845" s="9"/>
      <c r="O5845" s="48"/>
      <c r="P5845" s="48"/>
      <c r="Q5845" s="44"/>
    </row>
    <row r="5846" spans="10:17" ht="12.75">
      <c r="J5846" s="9"/>
      <c r="O5846" s="48"/>
      <c r="P5846" s="48"/>
      <c r="Q5846" s="44"/>
    </row>
    <row r="5847" spans="10:17" ht="12.75">
      <c r="J5847" s="9"/>
      <c r="O5847" s="48"/>
      <c r="P5847" s="48"/>
      <c r="Q5847" s="44"/>
    </row>
    <row r="5848" spans="10:17" ht="12.75">
      <c r="J5848" s="9"/>
      <c r="O5848" s="48"/>
      <c r="P5848" s="48"/>
      <c r="Q5848" s="44"/>
    </row>
    <row r="5849" spans="10:17" ht="12.75">
      <c r="J5849" s="9"/>
      <c r="O5849" s="48"/>
      <c r="P5849" s="48"/>
      <c r="Q5849" s="44"/>
    </row>
    <row r="5850" spans="10:17" ht="12.75">
      <c r="J5850" s="9"/>
      <c r="O5850" s="48"/>
      <c r="P5850" s="48"/>
      <c r="Q5850" s="44"/>
    </row>
    <row r="5851" spans="10:17" ht="12.75">
      <c r="J5851" s="9"/>
      <c r="O5851" s="48"/>
      <c r="P5851" s="48"/>
      <c r="Q5851" s="44"/>
    </row>
    <row r="5852" spans="10:17" ht="12.75">
      <c r="J5852" s="9"/>
      <c r="O5852" s="48"/>
      <c r="P5852" s="48"/>
      <c r="Q5852" s="44"/>
    </row>
    <row r="5853" spans="10:17" ht="12.75">
      <c r="J5853" s="9"/>
      <c r="O5853" s="48"/>
      <c r="P5853" s="48"/>
      <c r="Q5853" s="44"/>
    </row>
    <row r="5854" spans="10:17" ht="12.75">
      <c r="J5854" s="9"/>
      <c r="O5854" s="48"/>
      <c r="P5854" s="48"/>
      <c r="Q5854" s="44"/>
    </row>
    <row r="5855" spans="10:17" ht="12.75">
      <c r="J5855" s="9"/>
      <c r="O5855" s="48"/>
      <c r="P5855" s="48"/>
      <c r="Q5855" s="44"/>
    </row>
    <row r="5856" spans="10:17" ht="12.75">
      <c r="J5856" s="9"/>
      <c r="O5856" s="48"/>
      <c r="P5856" s="48"/>
      <c r="Q5856" s="44"/>
    </row>
    <row r="5857" spans="10:17" ht="12.75">
      <c r="J5857" s="9"/>
      <c r="O5857" s="48"/>
      <c r="P5857" s="48"/>
      <c r="Q5857" s="44"/>
    </row>
    <row r="5858" spans="10:17" ht="12.75">
      <c r="J5858" s="9"/>
      <c r="O5858" s="48"/>
      <c r="P5858" s="48"/>
      <c r="Q5858" s="44"/>
    </row>
    <row r="5859" spans="10:17" ht="12.75">
      <c r="J5859" s="9"/>
      <c r="O5859" s="48"/>
      <c r="P5859" s="48"/>
      <c r="Q5859" s="44"/>
    </row>
    <row r="5860" spans="10:17" ht="12.75">
      <c r="J5860" s="9"/>
      <c r="O5860" s="48"/>
      <c r="P5860" s="48"/>
      <c r="Q5860" s="44"/>
    </row>
    <row r="5861" spans="10:17" ht="12.75">
      <c r="J5861" s="9"/>
      <c r="O5861" s="48"/>
      <c r="P5861" s="48"/>
      <c r="Q5861" s="44"/>
    </row>
    <row r="5862" spans="10:17" ht="12.75">
      <c r="J5862" s="9"/>
      <c r="O5862" s="48"/>
      <c r="P5862" s="48"/>
      <c r="Q5862" s="44"/>
    </row>
    <row r="5863" spans="10:17" ht="12.75">
      <c r="J5863" s="9"/>
      <c r="O5863" s="48"/>
      <c r="P5863" s="48"/>
      <c r="Q5863" s="44"/>
    </row>
    <row r="5864" spans="10:17" ht="12.75">
      <c r="J5864" s="9"/>
      <c r="O5864" s="48"/>
      <c r="P5864" s="48"/>
      <c r="Q5864" s="44"/>
    </row>
    <row r="5865" spans="10:17" ht="12.75">
      <c r="J5865" s="9"/>
      <c r="O5865" s="48"/>
      <c r="P5865" s="48"/>
      <c r="Q5865" s="44"/>
    </row>
    <row r="5866" spans="10:17" ht="12.75">
      <c r="J5866" s="9"/>
      <c r="O5866" s="48"/>
      <c r="P5866" s="48"/>
      <c r="Q5866" s="44"/>
    </row>
    <row r="5867" spans="10:17" ht="12.75">
      <c r="J5867" s="9"/>
      <c r="O5867" s="48"/>
      <c r="P5867" s="48"/>
      <c r="Q5867" s="44"/>
    </row>
    <row r="5868" spans="10:17" ht="12.75">
      <c r="J5868" s="9"/>
      <c r="O5868" s="48"/>
      <c r="P5868" s="48"/>
      <c r="Q5868" s="44"/>
    </row>
    <row r="5869" spans="10:17" ht="12.75">
      <c r="J5869" s="9"/>
      <c r="O5869" s="48"/>
      <c r="P5869" s="48"/>
      <c r="Q5869" s="44"/>
    </row>
    <row r="5870" spans="10:17" ht="12.75">
      <c r="J5870" s="9"/>
      <c r="O5870" s="48"/>
      <c r="P5870" s="48"/>
      <c r="Q5870" s="44"/>
    </row>
    <row r="5871" spans="10:17" ht="12.75">
      <c r="J5871" s="9"/>
      <c r="O5871" s="48"/>
      <c r="P5871" s="48"/>
      <c r="Q5871" s="44"/>
    </row>
    <row r="5872" spans="10:17" ht="12.75">
      <c r="J5872" s="9"/>
      <c r="O5872" s="48"/>
      <c r="P5872" s="48"/>
      <c r="Q5872" s="44"/>
    </row>
    <row r="5873" spans="10:17" ht="12.75">
      <c r="J5873" s="9"/>
      <c r="O5873" s="48"/>
      <c r="P5873" s="48"/>
      <c r="Q5873" s="44"/>
    </row>
    <row r="5874" spans="10:17" ht="12.75">
      <c r="J5874" s="9"/>
      <c r="O5874" s="48"/>
      <c r="P5874" s="48"/>
      <c r="Q5874" s="44"/>
    </row>
    <row r="5875" spans="10:17" ht="12.75">
      <c r="J5875" s="9"/>
      <c r="O5875" s="48"/>
      <c r="P5875" s="48"/>
      <c r="Q5875" s="44"/>
    </row>
    <row r="5876" spans="10:17" ht="12.75">
      <c r="J5876" s="9"/>
      <c r="O5876" s="48"/>
      <c r="P5876" s="48"/>
      <c r="Q5876" s="44"/>
    </row>
    <row r="5877" spans="10:17" ht="12.75">
      <c r="J5877" s="9"/>
      <c r="O5877" s="48"/>
      <c r="P5877" s="48"/>
      <c r="Q5877" s="44"/>
    </row>
    <row r="5878" spans="10:17" ht="12.75">
      <c r="J5878" s="9"/>
      <c r="O5878" s="48"/>
      <c r="P5878" s="48"/>
      <c r="Q5878" s="44"/>
    </row>
    <row r="5879" spans="10:17" ht="12.75">
      <c r="J5879" s="9"/>
      <c r="O5879" s="48"/>
      <c r="P5879" s="48"/>
      <c r="Q5879" s="44"/>
    </row>
    <row r="5880" spans="10:17" ht="12.75">
      <c r="J5880" s="9"/>
      <c r="O5880" s="48"/>
      <c r="P5880" s="48"/>
      <c r="Q5880" s="44"/>
    </row>
    <row r="5881" spans="10:17" ht="12.75">
      <c r="J5881" s="9"/>
      <c r="O5881" s="48"/>
      <c r="P5881" s="48"/>
      <c r="Q5881" s="44"/>
    </row>
    <row r="5882" spans="10:17" ht="12.75">
      <c r="J5882" s="9"/>
      <c r="O5882" s="48"/>
      <c r="P5882" s="48"/>
      <c r="Q5882" s="44"/>
    </row>
    <row r="5883" spans="10:17" ht="12.75">
      <c r="J5883" s="9"/>
      <c r="O5883" s="48"/>
      <c r="P5883" s="48"/>
      <c r="Q5883" s="44"/>
    </row>
    <row r="5884" spans="10:17" ht="12.75">
      <c r="J5884" s="9"/>
      <c r="O5884" s="48"/>
      <c r="P5884" s="48"/>
      <c r="Q5884" s="44"/>
    </row>
    <row r="5885" spans="10:17" ht="12.75">
      <c r="J5885" s="9"/>
      <c r="O5885" s="48"/>
      <c r="P5885" s="48"/>
      <c r="Q5885" s="44"/>
    </row>
    <row r="5886" spans="10:17" ht="12.75">
      <c r="J5886" s="9"/>
      <c r="O5886" s="48"/>
      <c r="P5886" s="48"/>
      <c r="Q5886" s="44"/>
    </row>
    <row r="5887" spans="10:17" ht="12.75">
      <c r="J5887" s="9"/>
      <c r="O5887" s="48"/>
      <c r="P5887" s="48"/>
      <c r="Q5887" s="44"/>
    </row>
    <row r="5888" spans="10:17" ht="12.75">
      <c r="J5888" s="9"/>
      <c r="O5888" s="48"/>
      <c r="P5888" s="48"/>
      <c r="Q5888" s="44"/>
    </row>
    <row r="5889" spans="10:17" ht="12.75">
      <c r="J5889" s="9"/>
      <c r="O5889" s="48"/>
      <c r="P5889" s="48"/>
      <c r="Q5889" s="44"/>
    </row>
    <row r="5890" spans="10:17" ht="12.75">
      <c r="J5890" s="9"/>
      <c r="O5890" s="48"/>
      <c r="P5890" s="48"/>
      <c r="Q5890" s="44"/>
    </row>
    <row r="5891" spans="10:17" ht="12.75">
      <c r="J5891" s="9"/>
      <c r="O5891" s="48"/>
      <c r="P5891" s="48"/>
      <c r="Q5891" s="44"/>
    </row>
    <row r="5892" spans="10:17" ht="12.75">
      <c r="J5892" s="9"/>
      <c r="O5892" s="48"/>
      <c r="P5892" s="48"/>
      <c r="Q5892" s="44"/>
    </row>
    <row r="5893" spans="10:17" ht="12.75">
      <c r="J5893" s="9"/>
      <c r="O5893" s="48"/>
      <c r="P5893" s="48"/>
      <c r="Q5893" s="44"/>
    </row>
    <row r="5894" spans="10:17" ht="12.75">
      <c r="J5894" s="9"/>
      <c r="O5894" s="48"/>
      <c r="P5894" s="48"/>
      <c r="Q5894" s="44"/>
    </row>
    <row r="5895" spans="10:17" ht="12.75">
      <c r="J5895" s="9"/>
      <c r="O5895" s="48"/>
      <c r="P5895" s="48"/>
      <c r="Q5895" s="44"/>
    </row>
    <row r="5896" spans="10:17" ht="12.75">
      <c r="J5896" s="9"/>
      <c r="O5896" s="48"/>
      <c r="P5896" s="48"/>
      <c r="Q5896" s="44"/>
    </row>
    <row r="5897" spans="10:17" ht="12.75">
      <c r="J5897" s="9"/>
      <c r="O5897" s="48"/>
      <c r="P5897" s="48"/>
      <c r="Q5897" s="44"/>
    </row>
    <row r="5898" spans="10:17" ht="12.75">
      <c r="J5898" s="9"/>
      <c r="O5898" s="48"/>
      <c r="P5898" s="48"/>
      <c r="Q5898" s="44"/>
    </row>
    <row r="5899" spans="10:17" ht="12.75">
      <c r="J5899" s="9"/>
      <c r="O5899" s="48"/>
      <c r="P5899" s="48"/>
      <c r="Q5899" s="44"/>
    </row>
    <row r="5900" spans="10:17" ht="12.75">
      <c r="J5900" s="9"/>
      <c r="O5900" s="48"/>
      <c r="P5900" s="48"/>
      <c r="Q5900" s="44"/>
    </row>
    <row r="5901" spans="10:17" ht="12.75">
      <c r="J5901" s="9"/>
      <c r="O5901" s="48"/>
      <c r="P5901" s="48"/>
      <c r="Q5901" s="44"/>
    </row>
    <row r="5902" spans="10:17" ht="12.75">
      <c r="J5902" s="9"/>
      <c r="O5902" s="48"/>
      <c r="P5902" s="48"/>
      <c r="Q5902" s="44"/>
    </row>
    <row r="5903" spans="10:17" ht="12.75">
      <c r="J5903" s="9"/>
      <c r="O5903" s="48"/>
      <c r="P5903" s="48"/>
      <c r="Q5903" s="44"/>
    </row>
    <row r="5904" spans="10:17" ht="12.75">
      <c r="J5904" s="9"/>
      <c r="O5904" s="48"/>
      <c r="P5904" s="48"/>
      <c r="Q5904" s="44"/>
    </row>
    <row r="5905" spans="10:17" ht="12.75">
      <c r="J5905" s="9"/>
      <c r="O5905" s="48"/>
      <c r="P5905" s="48"/>
      <c r="Q5905" s="44"/>
    </row>
    <row r="5906" spans="10:17" ht="12.75">
      <c r="J5906" s="9"/>
      <c r="O5906" s="48"/>
      <c r="P5906" s="48"/>
      <c r="Q5906" s="44"/>
    </row>
    <row r="5907" spans="10:17" ht="12.75">
      <c r="J5907" s="9"/>
      <c r="O5907" s="48"/>
      <c r="P5907" s="48"/>
      <c r="Q5907" s="44"/>
    </row>
    <row r="5908" spans="10:17" ht="12.75">
      <c r="J5908" s="9"/>
      <c r="O5908" s="48"/>
      <c r="P5908" s="48"/>
      <c r="Q5908" s="44"/>
    </row>
    <row r="5909" spans="10:17" ht="12.75">
      <c r="J5909" s="9"/>
      <c r="O5909" s="48"/>
      <c r="P5909" s="48"/>
      <c r="Q5909" s="44"/>
    </row>
    <row r="5910" spans="10:17" ht="12.75">
      <c r="J5910" s="9"/>
      <c r="O5910" s="48"/>
      <c r="P5910" s="48"/>
      <c r="Q5910" s="44"/>
    </row>
    <row r="5911" spans="10:17" ht="12.75">
      <c r="J5911" s="9"/>
      <c r="O5911" s="48"/>
      <c r="P5911" s="48"/>
      <c r="Q5911" s="44"/>
    </row>
    <row r="5912" spans="10:17" ht="12.75">
      <c r="J5912" s="9"/>
      <c r="O5912" s="48"/>
      <c r="P5912" s="48"/>
      <c r="Q5912" s="44"/>
    </row>
    <row r="5913" spans="10:17" ht="12.75">
      <c r="J5913" s="9"/>
      <c r="O5913" s="48"/>
      <c r="P5913" s="48"/>
      <c r="Q5913" s="44"/>
    </row>
    <row r="5914" spans="10:17" ht="12.75">
      <c r="J5914" s="9"/>
      <c r="O5914" s="48"/>
      <c r="P5914" s="48"/>
      <c r="Q5914" s="44"/>
    </row>
    <row r="5915" spans="10:17" ht="12.75">
      <c r="J5915" s="9"/>
      <c r="O5915" s="48"/>
      <c r="P5915" s="48"/>
      <c r="Q5915" s="44"/>
    </row>
    <row r="5916" spans="10:17" ht="12.75">
      <c r="J5916" s="9"/>
      <c r="O5916" s="48"/>
      <c r="P5916" s="48"/>
      <c r="Q5916" s="44"/>
    </row>
    <row r="5917" spans="10:17" ht="12.75">
      <c r="J5917" s="9"/>
      <c r="O5917" s="48"/>
      <c r="P5917" s="48"/>
      <c r="Q5917" s="44"/>
    </row>
    <row r="5918" spans="10:17" ht="12.75">
      <c r="J5918" s="9"/>
      <c r="O5918" s="48"/>
      <c r="P5918" s="48"/>
      <c r="Q5918" s="44"/>
    </row>
    <row r="5919" spans="10:17" ht="12.75">
      <c r="J5919" s="9"/>
      <c r="O5919" s="48"/>
      <c r="P5919" s="48"/>
      <c r="Q5919" s="44"/>
    </row>
    <row r="5920" spans="10:17" ht="12.75">
      <c r="J5920" s="9"/>
      <c r="O5920" s="48"/>
      <c r="P5920" s="48"/>
      <c r="Q5920" s="44"/>
    </row>
    <row r="5921" spans="10:17" ht="12.75">
      <c r="J5921" s="9"/>
      <c r="O5921" s="48"/>
      <c r="P5921" s="48"/>
      <c r="Q5921" s="44"/>
    </row>
    <row r="5922" spans="10:17" ht="12.75">
      <c r="J5922" s="9"/>
      <c r="O5922" s="48"/>
      <c r="P5922" s="48"/>
      <c r="Q5922" s="44"/>
    </row>
    <row r="5923" spans="10:17" ht="12.75">
      <c r="J5923" s="9"/>
      <c r="O5923" s="48"/>
      <c r="P5923" s="48"/>
      <c r="Q5923" s="44"/>
    </row>
    <row r="5924" spans="10:17" ht="12.75">
      <c r="J5924" s="9"/>
      <c r="O5924" s="48"/>
      <c r="P5924" s="48"/>
      <c r="Q5924" s="44"/>
    </row>
    <row r="5925" spans="10:17" ht="12.75">
      <c r="J5925" s="9"/>
      <c r="O5925" s="48"/>
      <c r="P5925" s="48"/>
      <c r="Q5925" s="44"/>
    </row>
    <row r="5926" spans="10:17" ht="12.75">
      <c r="J5926" s="9"/>
      <c r="O5926" s="48"/>
      <c r="P5926" s="48"/>
      <c r="Q5926" s="44"/>
    </row>
    <row r="5927" spans="10:17" ht="12.75">
      <c r="J5927" s="9"/>
      <c r="O5927" s="48"/>
      <c r="P5927" s="48"/>
      <c r="Q5927" s="44"/>
    </row>
    <row r="5928" spans="10:17" ht="12.75">
      <c r="J5928" s="9"/>
      <c r="O5928" s="48"/>
      <c r="P5928" s="48"/>
      <c r="Q5928" s="44"/>
    </row>
    <row r="5929" spans="10:17" ht="12.75">
      <c r="J5929" s="9"/>
      <c r="O5929" s="48"/>
      <c r="P5929" s="48"/>
      <c r="Q5929" s="44"/>
    </row>
    <row r="5930" spans="10:17" ht="12.75">
      <c r="J5930" s="9"/>
      <c r="O5930" s="48"/>
      <c r="P5930" s="48"/>
      <c r="Q5930" s="44"/>
    </row>
    <row r="5931" spans="10:17" ht="12.75">
      <c r="J5931" s="9"/>
      <c r="O5931" s="48"/>
      <c r="P5931" s="48"/>
      <c r="Q5931" s="44"/>
    </row>
    <row r="5932" spans="10:17" ht="12.75">
      <c r="J5932" s="9"/>
      <c r="O5932" s="48"/>
      <c r="P5932" s="48"/>
      <c r="Q5932" s="44"/>
    </row>
    <row r="5933" spans="10:17" ht="12.75">
      <c r="J5933" s="9"/>
      <c r="O5933" s="48"/>
      <c r="P5933" s="48"/>
      <c r="Q5933" s="44"/>
    </row>
    <row r="5934" spans="10:17" ht="12.75">
      <c r="J5934" s="9"/>
      <c r="O5934" s="48"/>
      <c r="P5934" s="48"/>
      <c r="Q5934" s="44"/>
    </row>
    <row r="5935" spans="10:17" ht="12.75">
      <c r="J5935" s="9"/>
      <c r="O5935" s="48"/>
      <c r="P5935" s="48"/>
      <c r="Q5935" s="44"/>
    </row>
    <row r="5936" spans="10:17" ht="12.75">
      <c r="J5936" s="9"/>
      <c r="O5936" s="48"/>
      <c r="P5936" s="48"/>
      <c r="Q5936" s="44"/>
    </row>
    <row r="5937" spans="10:17" ht="12.75">
      <c r="J5937" s="9"/>
      <c r="O5937" s="48"/>
      <c r="P5937" s="48"/>
      <c r="Q5937" s="44"/>
    </row>
    <row r="5938" spans="10:17" ht="12.75">
      <c r="J5938" s="9"/>
      <c r="O5938" s="48"/>
      <c r="P5938" s="48"/>
      <c r="Q5938" s="44"/>
    </row>
    <row r="5939" spans="10:17" ht="12.75">
      <c r="J5939" s="9"/>
      <c r="O5939" s="48"/>
      <c r="P5939" s="48"/>
      <c r="Q5939" s="44"/>
    </row>
    <row r="5940" spans="10:17" ht="12.75">
      <c r="J5940" s="9"/>
      <c r="O5940" s="48"/>
      <c r="P5940" s="48"/>
      <c r="Q5940" s="44"/>
    </row>
    <row r="5941" spans="10:17" ht="12.75">
      <c r="J5941" s="9"/>
      <c r="O5941" s="48"/>
      <c r="P5941" s="48"/>
      <c r="Q5941" s="44"/>
    </row>
    <row r="5942" spans="10:17" ht="12.75">
      <c r="J5942" s="9"/>
      <c r="O5942" s="48"/>
      <c r="P5942" s="48"/>
      <c r="Q5942" s="44"/>
    </row>
    <row r="5943" spans="10:17" ht="12.75">
      <c r="J5943" s="9"/>
      <c r="O5943" s="48"/>
      <c r="P5943" s="48"/>
      <c r="Q5943" s="44"/>
    </row>
    <row r="5944" spans="10:17" ht="12.75">
      <c r="J5944" s="9"/>
      <c r="O5944" s="48"/>
      <c r="P5944" s="48"/>
      <c r="Q5944" s="44"/>
    </row>
    <row r="5945" spans="10:17" ht="12.75">
      <c r="J5945" s="9"/>
      <c r="O5945" s="48"/>
      <c r="P5945" s="48"/>
      <c r="Q5945" s="44"/>
    </row>
    <row r="5946" spans="10:17" ht="12.75">
      <c r="J5946" s="9"/>
      <c r="O5946" s="48"/>
      <c r="P5946" s="48"/>
      <c r="Q5946" s="44"/>
    </row>
    <row r="5947" spans="10:17" ht="12.75">
      <c r="J5947" s="9"/>
      <c r="O5947" s="48"/>
      <c r="P5947" s="48"/>
      <c r="Q5947" s="44"/>
    </row>
    <row r="5948" spans="10:17" ht="12.75">
      <c r="J5948" s="9"/>
      <c r="O5948" s="48"/>
      <c r="P5948" s="48"/>
      <c r="Q5948" s="44"/>
    </row>
    <row r="5949" spans="10:17" ht="12.75">
      <c r="J5949" s="9"/>
      <c r="O5949" s="48"/>
      <c r="P5949" s="48"/>
      <c r="Q5949" s="44"/>
    </row>
    <row r="5950" spans="10:17" ht="12.75">
      <c r="J5950" s="9"/>
      <c r="O5950" s="48"/>
      <c r="P5950" s="48"/>
      <c r="Q5950" s="44"/>
    </row>
    <row r="5951" spans="10:17" ht="12.75">
      <c r="J5951" s="9"/>
      <c r="O5951" s="48"/>
      <c r="P5951" s="48"/>
      <c r="Q5951" s="44"/>
    </row>
    <row r="5952" spans="10:17" ht="12.75">
      <c r="J5952" s="9"/>
      <c r="O5952" s="48"/>
      <c r="P5952" s="48"/>
      <c r="Q5952" s="44"/>
    </row>
    <row r="5953" spans="10:17" ht="12.75">
      <c r="J5953" s="9"/>
      <c r="O5953" s="48"/>
      <c r="P5953" s="48"/>
      <c r="Q5953" s="44"/>
    </row>
    <row r="5954" spans="10:17" ht="12.75">
      <c r="J5954" s="9"/>
      <c r="O5954" s="48"/>
      <c r="P5954" s="48"/>
      <c r="Q5954" s="44"/>
    </row>
    <row r="5955" spans="10:17" ht="12.75">
      <c r="J5955" s="9"/>
      <c r="O5955" s="48"/>
      <c r="P5955" s="48"/>
      <c r="Q5955" s="44"/>
    </row>
    <row r="5956" spans="10:17" ht="12.75">
      <c r="J5956" s="9"/>
      <c r="O5956" s="48"/>
      <c r="P5956" s="48"/>
      <c r="Q5956" s="44"/>
    </row>
    <row r="5957" spans="10:17" ht="12.75">
      <c r="J5957" s="9"/>
      <c r="O5957" s="48"/>
      <c r="P5957" s="48"/>
      <c r="Q5957" s="44"/>
    </row>
    <row r="5958" spans="10:17" ht="12.75">
      <c r="J5958" s="9"/>
      <c r="O5958" s="48"/>
      <c r="P5958" s="48"/>
      <c r="Q5958" s="44"/>
    </row>
    <row r="5959" spans="10:17" ht="12.75">
      <c r="J5959" s="9"/>
      <c r="O5959" s="48"/>
      <c r="P5959" s="48"/>
      <c r="Q5959" s="44"/>
    </row>
    <row r="5960" spans="10:17" ht="12.75">
      <c r="J5960" s="9"/>
      <c r="O5960" s="48"/>
      <c r="P5960" s="48"/>
      <c r="Q5960" s="44"/>
    </row>
    <row r="5961" spans="10:17" ht="12.75">
      <c r="J5961" s="9"/>
      <c r="O5961" s="48"/>
      <c r="P5961" s="48"/>
      <c r="Q5961" s="44"/>
    </row>
    <row r="5962" spans="10:17" ht="12.75">
      <c r="J5962" s="9"/>
      <c r="O5962" s="48"/>
      <c r="P5962" s="48"/>
      <c r="Q5962" s="44"/>
    </row>
    <row r="5963" spans="10:17" ht="12.75">
      <c r="J5963" s="9"/>
      <c r="O5963" s="48"/>
      <c r="P5963" s="48"/>
      <c r="Q5963" s="44"/>
    </row>
    <row r="5964" spans="10:17" ht="12.75">
      <c r="J5964" s="9"/>
      <c r="O5964" s="48"/>
      <c r="P5964" s="48"/>
      <c r="Q5964" s="44"/>
    </row>
    <row r="5965" spans="10:17" ht="12.75">
      <c r="J5965" s="9"/>
      <c r="O5965" s="48"/>
      <c r="P5965" s="48"/>
      <c r="Q5965" s="44"/>
    </row>
    <row r="5966" spans="10:17" ht="12.75">
      <c r="J5966" s="9"/>
      <c r="O5966" s="48"/>
      <c r="P5966" s="48"/>
      <c r="Q5966" s="44"/>
    </row>
    <row r="5967" spans="10:17" ht="12.75">
      <c r="J5967" s="9"/>
      <c r="O5967" s="48"/>
      <c r="P5967" s="48"/>
      <c r="Q5967" s="44"/>
    </row>
    <row r="5968" spans="10:17" ht="12.75">
      <c r="J5968" s="9"/>
      <c r="O5968" s="48"/>
      <c r="P5968" s="48"/>
      <c r="Q5968" s="44"/>
    </row>
    <row r="5969" spans="10:17" ht="12.75">
      <c r="J5969" s="9"/>
      <c r="O5969" s="48"/>
      <c r="P5969" s="48"/>
      <c r="Q5969" s="44"/>
    </row>
    <row r="5970" spans="10:17" ht="12.75">
      <c r="J5970" s="9"/>
      <c r="O5970" s="48"/>
      <c r="P5970" s="48"/>
      <c r="Q5970" s="44"/>
    </row>
    <row r="5971" spans="10:17" ht="12.75">
      <c r="J5971" s="9"/>
      <c r="O5971" s="48"/>
      <c r="P5971" s="48"/>
      <c r="Q5971" s="44"/>
    </row>
    <row r="5972" spans="10:17" ht="12.75">
      <c r="J5972" s="9"/>
      <c r="O5972" s="48"/>
      <c r="P5972" s="48"/>
      <c r="Q5972" s="44"/>
    </row>
    <row r="5973" spans="10:17" ht="12.75">
      <c r="J5973" s="9"/>
      <c r="O5973" s="48"/>
      <c r="P5973" s="48"/>
      <c r="Q5973" s="44"/>
    </row>
    <row r="5974" spans="10:17" ht="12.75">
      <c r="J5974" s="9"/>
      <c r="O5974" s="48"/>
      <c r="P5974" s="48"/>
      <c r="Q5974" s="44"/>
    </row>
    <row r="5975" spans="10:17" ht="12.75">
      <c r="J5975" s="9"/>
      <c r="O5975" s="48"/>
      <c r="P5975" s="48"/>
      <c r="Q5975" s="44"/>
    </row>
    <row r="5976" spans="10:17" ht="12.75">
      <c r="J5976" s="9"/>
      <c r="O5976" s="48"/>
      <c r="P5976" s="48"/>
      <c r="Q5976" s="44"/>
    </row>
    <row r="5977" spans="10:17" ht="12.75">
      <c r="J5977" s="9"/>
      <c r="O5977" s="48"/>
      <c r="P5977" s="48"/>
      <c r="Q5977" s="44"/>
    </row>
    <row r="5978" spans="10:17" ht="12.75">
      <c r="J5978" s="9"/>
      <c r="O5978" s="48"/>
      <c r="P5978" s="48"/>
      <c r="Q5978" s="44"/>
    </row>
    <row r="5979" spans="10:17" ht="12.75">
      <c r="J5979" s="9"/>
      <c r="O5979" s="48"/>
      <c r="P5979" s="48"/>
      <c r="Q5979" s="44"/>
    </row>
    <row r="5980" spans="10:17" ht="12.75">
      <c r="J5980" s="9"/>
      <c r="O5980" s="48"/>
      <c r="P5980" s="48"/>
      <c r="Q5980" s="44"/>
    </row>
    <row r="5981" spans="10:17" ht="12.75">
      <c r="J5981" s="9"/>
      <c r="O5981" s="48"/>
      <c r="P5981" s="48"/>
      <c r="Q5981" s="44"/>
    </row>
    <row r="5982" spans="10:17" ht="12.75">
      <c r="J5982" s="9"/>
      <c r="O5982" s="48"/>
      <c r="P5982" s="48"/>
      <c r="Q5982" s="44"/>
    </row>
    <row r="5983" spans="10:17" ht="12.75">
      <c r="J5983" s="9"/>
      <c r="O5983" s="48"/>
      <c r="P5983" s="48"/>
      <c r="Q5983" s="44"/>
    </row>
    <row r="5984" spans="10:17" ht="12.75">
      <c r="J5984" s="9"/>
      <c r="O5984" s="48"/>
      <c r="P5984" s="48"/>
      <c r="Q5984" s="44"/>
    </row>
    <row r="5985" spans="10:17" ht="12.75">
      <c r="J5985" s="9"/>
      <c r="O5985" s="48"/>
      <c r="P5985" s="48"/>
      <c r="Q5985" s="44"/>
    </row>
    <row r="5986" spans="10:17" ht="12.75">
      <c r="J5986" s="9"/>
      <c r="O5986" s="48"/>
      <c r="P5986" s="48"/>
      <c r="Q5986" s="44"/>
    </row>
    <row r="5987" spans="10:17" ht="12.75">
      <c r="J5987" s="9"/>
      <c r="O5987" s="48"/>
      <c r="P5987" s="48"/>
      <c r="Q5987" s="44"/>
    </row>
    <row r="5988" spans="10:17" ht="12.75">
      <c r="J5988" s="9"/>
      <c r="O5988" s="48"/>
      <c r="P5988" s="48"/>
      <c r="Q5988" s="44"/>
    </row>
    <row r="5989" spans="10:17" ht="12.75">
      <c r="J5989" s="9"/>
      <c r="O5989" s="48"/>
      <c r="P5989" s="48"/>
      <c r="Q5989" s="44"/>
    </row>
    <row r="5990" spans="10:17" ht="12.75">
      <c r="J5990" s="9"/>
      <c r="O5990" s="48"/>
      <c r="P5990" s="48"/>
      <c r="Q5990" s="44"/>
    </row>
    <row r="5991" spans="10:17" ht="12.75">
      <c r="J5991" s="9"/>
      <c r="O5991" s="48"/>
      <c r="P5991" s="48"/>
      <c r="Q5991" s="44"/>
    </row>
    <row r="5992" spans="10:17" ht="12.75">
      <c r="J5992" s="9"/>
      <c r="O5992" s="48"/>
      <c r="P5992" s="48"/>
      <c r="Q5992" s="44"/>
    </row>
    <row r="5993" spans="10:17" ht="12.75">
      <c r="J5993" s="9"/>
      <c r="O5993" s="48"/>
      <c r="P5993" s="48"/>
      <c r="Q5993" s="44"/>
    </row>
    <row r="5994" spans="10:17" ht="12.75">
      <c r="J5994" s="9"/>
      <c r="O5994" s="48"/>
      <c r="P5994" s="48"/>
      <c r="Q5994" s="44"/>
    </row>
    <row r="5995" spans="10:17" ht="12.75">
      <c r="J5995" s="9"/>
      <c r="O5995" s="48"/>
      <c r="P5995" s="48"/>
      <c r="Q5995" s="44"/>
    </row>
    <row r="5996" spans="10:17" ht="12.75">
      <c r="J5996" s="9"/>
      <c r="O5996" s="48"/>
      <c r="P5996" s="48"/>
      <c r="Q5996" s="44"/>
    </row>
    <row r="5997" spans="10:17" ht="12.75">
      <c r="J5997" s="9"/>
      <c r="O5997" s="48"/>
      <c r="P5997" s="48"/>
      <c r="Q5997" s="44"/>
    </row>
    <row r="5998" spans="10:17" ht="12.75">
      <c r="J5998" s="9"/>
      <c r="O5998" s="48"/>
      <c r="P5998" s="48"/>
      <c r="Q5998" s="44"/>
    </row>
    <row r="5999" spans="10:17" ht="12.75">
      <c r="J5999" s="9"/>
      <c r="O5999" s="48"/>
      <c r="P5999" s="48"/>
      <c r="Q5999" s="44"/>
    </row>
    <row r="6000" spans="10:17" ht="12.75">
      <c r="J6000" s="9"/>
      <c r="O6000" s="48"/>
      <c r="P6000" s="48"/>
      <c r="Q6000" s="44"/>
    </row>
    <row r="6001" spans="10:17" ht="12.75">
      <c r="J6001" s="9"/>
      <c r="O6001" s="48"/>
      <c r="P6001" s="48"/>
      <c r="Q6001" s="44"/>
    </row>
    <row r="6002" spans="10:17" ht="12.75">
      <c r="J6002" s="9"/>
      <c r="O6002" s="48"/>
      <c r="P6002" s="48"/>
      <c r="Q6002" s="44"/>
    </row>
    <row r="6003" spans="10:17" ht="12.75">
      <c r="J6003" s="9"/>
      <c r="O6003" s="48"/>
      <c r="P6003" s="48"/>
      <c r="Q6003" s="44"/>
    </row>
    <row r="6004" spans="10:17" ht="12.75">
      <c r="J6004" s="9"/>
      <c r="O6004" s="48"/>
      <c r="P6004" s="48"/>
      <c r="Q6004" s="44"/>
    </row>
    <row r="6005" spans="10:17" ht="12.75">
      <c r="J6005" s="9"/>
      <c r="O6005" s="48"/>
      <c r="P6005" s="48"/>
      <c r="Q6005" s="44"/>
    </row>
    <row r="6006" spans="10:17" ht="12.75">
      <c r="J6006" s="9"/>
      <c r="O6006" s="48"/>
      <c r="P6006" s="48"/>
      <c r="Q6006" s="44"/>
    </row>
    <row r="6007" spans="10:17" ht="12.75">
      <c r="J6007" s="9"/>
      <c r="O6007" s="48"/>
      <c r="P6007" s="48"/>
      <c r="Q6007" s="44"/>
    </row>
    <row r="6008" spans="10:17" ht="12.75">
      <c r="J6008" s="9"/>
      <c r="O6008" s="48"/>
      <c r="P6008" s="48"/>
      <c r="Q6008" s="44"/>
    </row>
    <row r="6009" spans="10:17" ht="12.75">
      <c r="J6009" s="9"/>
      <c r="O6009" s="48"/>
      <c r="P6009" s="48"/>
      <c r="Q6009" s="44"/>
    </row>
    <row r="6010" spans="10:17" ht="12.75">
      <c r="J6010" s="9"/>
      <c r="O6010" s="48"/>
      <c r="P6010" s="48"/>
      <c r="Q6010" s="44"/>
    </row>
    <row r="6011" spans="10:17" ht="12.75">
      <c r="J6011" s="9"/>
      <c r="O6011" s="48"/>
      <c r="P6011" s="48"/>
      <c r="Q6011" s="44"/>
    </row>
    <row r="6012" spans="10:17" ht="12.75">
      <c r="J6012" s="9"/>
      <c r="O6012" s="48"/>
      <c r="P6012" s="48"/>
      <c r="Q6012" s="44"/>
    </row>
    <row r="6013" spans="10:17" ht="12.75">
      <c r="J6013" s="9"/>
      <c r="O6013" s="48"/>
      <c r="P6013" s="48"/>
      <c r="Q6013" s="44"/>
    </row>
    <row r="6014" spans="10:17" ht="12.75">
      <c r="J6014" s="9"/>
      <c r="O6014" s="48"/>
      <c r="P6014" s="48"/>
      <c r="Q6014" s="44"/>
    </row>
    <row r="6015" spans="10:17" ht="12.75">
      <c r="J6015" s="9"/>
      <c r="O6015" s="48"/>
      <c r="P6015" s="48"/>
      <c r="Q6015" s="44"/>
    </row>
    <row r="6016" spans="10:17" ht="12.75">
      <c r="J6016" s="9"/>
      <c r="O6016" s="48"/>
      <c r="P6016" s="48"/>
      <c r="Q6016" s="44"/>
    </row>
    <row r="6017" spans="10:17" ht="12.75">
      <c r="J6017" s="9"/>
      <c r="O6017" s="48"/>
      <c r="P6017" s="48"/>
      <c r="Q6017" s="44"/>
    </row>
    <row r="6018" spans="10:17" ht="12.75">
      <c r="J6018" s="9"/>
      <c r="O6018" s="48"/>
      <c r="P6018" s="48"/>
      <c r="Q6018" s="44"/>
    </row>
    <row r="6019" spans="10:17" ht="12.75">
      <c r="J6019" s="9"/>
      <c r="O6019" s="48"/>
      <c r="P6019" s="48"/>
      <c r="Q6019" s="44"/>
    </row>
    <row r="6020" spans="10:17" ht="12.75">
      <c r="J6020" s="9"/>
      <c r="O6020" s="48"/>
      <c r="P6020" s="48"/>
      <c r="Q6020" s="44"/>
    </row>
    <row r="6021" spans="10:17" ht="12.75">
      <c r="J6021" s="9"/>
      <c r="O6021" s="48"/>
      <c r="P6021" s="48"/>
      <c r="Q6021" s="44"/>
    </row>
    <row r="6022" spans="10:17" ht="12.75">
      <c r="J6022" s="9"/>
      <c r="O6022" s="48"/>
      <c r="P6022" s="48"/>
      <c r="Q6022" s="44"/>
    </row>
    <row r="6023" spans="10:17" ht="12.75">
      <c r="J6023" s="9"/>
      <c r="O6023" s="48"/>
      <c r="P6023" s="48"/>
      <c r="Q6023" s="44"/>
    </row>
    <row r="6024" spans="10:17" ht="12.75">
      <c r="J6024" s="9"/>
      <c r="O6024" s="48"/>
      <c r="P6024" s="48"/>
      <c r="Q6024" s="44"/>
    </row>
    <row r="6025" spans="10:17" ht="12.75">
      <c r="J6025" s="9"/>
      <c r="O6025" s="48"/>
      <c r="P6025" s="48"/>
      <c r="Q6025" s="44"/>
    </row>
    <row r="6026" spans="10:17" ht="12.75">
      <c r="J6026" s="9"/>
      <c r="O6026" s="48"/>
      <c r="P6026" s="48"/>
      <c r="Q6026" s="44"/>
    </row>
    <row r="6027" spans="10:17" ht="12.75">
      <c r="J6027" s="9"/>
      <c r="O6027" s="48"/>
      <c r="P6027" s="48"/>
      <c r="Q6027" s="44"/>
    </row>
    <row r="6028" spans="10:17" ht="12.75">
      <c r="J6028" s="9"/>
      <c r="O6028" s="48"/>
      <c r="P6028" s="48"/>
      <c r="Q6028" s="44"/>
    </row>
    <row r="6029" spans="10:17" ht="12.75">
      <c r="J6029" s="9"/>
      <c r="O6029" s="48"/>
      <c r="P6029" s="48"/>
      <c r="Q6029" s="44"/>
    </row>
    <row r="6030" spans="10:17" ht="12.75">
      <c r="J6030" s="9"/>
      <c r="O6030" s="48"/>
      <c r="P6030" s="48"/>
      <c r="Q6030" s="44"/>
    </row>
    <row r="6031" spans="10:17" ht="12.75">
      <c r="J6031" s="9"/>
      <c r="O6031" s="48"/>
      <c r="P6031" s="48"/>
      <c r="Q6031" s="44"/>
    </row>
    <row r="6032" spans="10:17" ht="12.75">
      <c r="J6032" s="9"/>
      <c r="O6032" s="48"/>
      <c r="P6032" s="48"/>
      <c r="Q6032" s="44"/>
    </row>
    <row r="6033" spans="10:17" ht="12.75">
      <c r="J6033" s="9"/>
      <c r="O6033" s="48"/>
      <c r="P6033" s="48"/>
      <c r="Q6033" s="44"/>
    </row>
    <row r="6034" spans="10:17" ht="12.75">
      <c r="J6034" s="9"/>
      <c r="O6034" s="48"/>
      <c r="P6034" s="48"/>
      <c r="Q6034" s="44"/>
    </row>
    <row r="6035" spans="10:17" ht="12.75">
      <c r="J6035" s="9"/>
      <c r="O6035" s="48"/>
      <c r="P6035" s="48"/>
      <c r="Q6035" s="44"/>
    </row>
    <row r="6036" spans="10:17" ht="12.75">
      <c r="J6036" s="9"/>
      <c r="O6036" s="48"/>
      <c r="P6036" s="48"/>
      <c r="Q6036" s="44"/>
    </row>
    <row r="6037" spans="10:17" ht="12.75">
      <c r="J6037" s="9"/>
      <c r="O6037" s="48"/>
      <c r="P6037" s="48"/>
      <c r="Q6037" s="44"/>
    </row>
    <row r="6038" spans="10:17" ht="12.75">
      <c r="J6038" s="9"/>
      <c r="O6038" s="48"/>
      <c r="P6038" s="48"/>
      <c r="Q6038" s="44"/>
    </row>
    <row r="6039" spans="10:17" ht="12.75">
      <c r="J6039" s="9"/>
      <c r="O6039" s="48"/>
      <c r="P6039" s="48"/>
      <c r="Q6039" s="44"/>
    </row>
    <row r="6040" spans="10:17" ht="12.75">
      <c r="J6040" s="9"/>
      <c r="O6040" s="48"/>
      <c r="P6040" s="48"/>
      <c r="Q6040" s="44"/>
    </row>
    <row r="6041" spans="10:17" ht="12.75">
      <c r="J6041" s="9"/>
      <c r="O6041" s="48"/>
      <c r="P6041" s="48"/>
      <c r="Q6041" s="44"/>
    </row>
    <row r="6042" spans="10:17" ht="12.75">
      <c r="J6042" s="9"/>
      <c r="O6042" s="48"/>
      <c r="P6042" s="48"/>
      <c r="Q6042" s="44"/>
    </row>
    <row r="6043" spans="10:17" ht="12.75">
      <c r="J6043" s="9"/>
      <c r="O6043" s="48"/>
      <c r="P6043" s="48"/>
      <c r="Q6043" s="44"/>
    </row>
    <row r="6044" spans="10:17" ht="12.75">
      <c r="J6044" s="9"/>
      <c r="O6044" s="48"/>
      <c r="P6044" s="48"/>
      <c r="Q6044" s="44"/>
    </row>
    <row r="6045" spans="10:17" ht="12.75">
      <c r="J6045" s="9"/>
      <c r="O6045" s="48"/>
      <c r="P6045" s="48"/>
      <c r="Q6045" s="44"/>
    </row>
    <row r="6046" spans="10:17" ht="12.75">
      <c r="J6046" s="9"/>
      <c r="O6046" s="48"/>
      <c r="P6046" s="48"/>
      <c r="Q6046" s="44"/>
    </row>
    <row r="6047" spans="10:17" ht="12.75">
      <c r="J6047" s="9"/>
      <c r="O6047" s="48"/>
      <c r="P6047" s="48"/>
      <c r="Q6047" s="44"/>
    </row>
    <row r="6048" spans="10:17" ht="12.75">
      <c r="J6048" s="9"/>
      <c r="O6048" s="48"/>
      <c r="P6048" s="48"/>
      <c r="Q6048" s="44"/>
    </row>
    <row r="6049" spans="10:17" ht="12.75">
      <c r="J6049" s="9"/>
      <c r="O6049" s="48"/>
      <c r="P6049" s="48"/>
      <c r="Q6049" s="44"/>
    </row>
    <row r="6050" spans="10:17" ht="12.75">
      <c r="J6050" s="9"/>
      <c r="O6050" s="48"/>
      <c r="P6050" s="48"/>
      <c r="Q6050" s="44"/>
    </row>
    <row r="6051" spans="10:17" ht="12.75">
      <c r="J6051" s="9"/>
      <c r="O6051" s="48"/>
      <c r="P6051" s="48"/>
      <c r="Q6051" s="44"/>
    </row>
    <row r="6052" spans="10:17" ht="12.75">
      <c r="J6052" s="9"/>
      <c r="O6052" s="48"/>
      <c r="P6052" s="48"/>
      <c r="Q6052" s="44"/>
    </row>
    <row r="6053" spans="10:17" ht="12.75">
      <c r="J6053" s="9"/>
      <c r="O6053" s="48"/>
      <c r="P6053" s="48"/>
      <c r="Q6053" s="44"/>
    </row>
    <row r="6054" spans="10:17" ht="12.75">
      <c r="J6054" s="9"/>
      <c r="O6054" s="48"/>
      <c r="P6054" s="48"/>
      <c r="Q6054" s="44"/>
    </row>
    <row r="6055" spans="10:17" ht="12.75">
      <c r="J6055" s="9"/>
      <c r="O6055" s="48"/>
      <c r="P6055" s="48"/>
      <c r="Q6055" s="44"/>
    </row>
    <row r="6056" spans="10:17" ht="12.75">
      <c r="J6056" s="9"/>
      <c r="O6056" s="48"/>
      <c r="P6056" s="48"/>
      <c r="Q6056" s="44"/>
    </row>
    <row r="6057" spans="10:17" ht="12.75">
      <c r="J6057" s="9"/>
      <c r="O6057" s="48"/>
      <c r="P6057" s="48"/>
      <c r="Q6057" s="44"/>
    </row>
    <row r="6058" spans="10:17" ht="12.75">
      <c r="J6058" s="9"/>
      <c r="O6058" s="48"/>
      <c r="P6058" s="48"/>
      <c r="Q6058" s="44"/>
    </row>
    <row r="6059" spans="10:17" ht="12.75">
      <c r="J6059" s="9"/>
      <c r="O6059" s="48"/>
      <c r="P6059" s="48"/>
      <c r="Q6059" s="44"/>
    </row>
    <row r="6060" spans="10:17" ht="12.75">
      <c r="J6060" s="9"/>
      <c r="O6060" s="48"/>
      <c r="P6060" s="48"/>
      <c r="Q6060" s="44"/>
    </row>
    <row r="6061" spans="10:17" ht="12.75">
      <c r="J6061" s="9"/>
      <c r="O6061" s="48"/>
      <c r="P6061" s="48"/>
      <c r="Q6061" s="44"/>
    </row>
    <row r="6062" spans="10:17" ht="12.75">
      <c r="J6062" s="9"/>
      <c r="O6062" s="48"/>
      <c r="P6062" s="48"/>
      <c r="Q6062" s="44"/>
    </row>
    <row r="6063" spans="10:17" ht="12.75">
      <c r="J6063" s="9"/>
      <c r="O6063" s="48"/>
      <c r="P6063" s="48"/>
      <c r="Q6063" s="44"/>
    </row>
    <row r="6064" spans="10:17" ht="12.75">
      <c r="J6064" s="9"/>
      <c r="O6064" s="48"/>
      <c r="P6064" s="48"/>
      <c r="Q6064" s="44"/>
    </row>
    <row r="6065" spans="10:17" ht="12.75">
      <c r="J6065" s="9"/>
      <c r="O6065" s="48"/>
      <c r="P6065" s="48"/>
      <c r="Q6065" s="44"/>
    </row>
    <row r="6066" spans="10:17" ht="12.75">
      <c r="J6066" s="9"/>
      <c r="O6066" s="48"/>
      <c r="P6066" s="48"/>
      <c r="Q6066" s="44"/>
    </row>
    <row r="6067" spans="10:17" ht="12.75">
      <c r="J6067" s="9"/>
      <c r="O6067" s="48"/>
      <c r="P6067" s="48"/>
      <c r="Q6067" s="44"/>
    </row>
    <row r="6068" spans="10:17" ht="12.75">
      <c r="J6068" s="9"/>
      <c r="O6068" s="48"/>
      <c r="P6068" s="48"/>
      <c r="Q6068" s="44"/>
    </row>
    <row r="6069" spans="10:17" ht="12.75">
      <c r="J6069" s="9"/>
      <c r="O6069" s="48"/>
      <c r="P6069" s="48"/>
      <c r="Q6069" s="44"/>
    </row>
    <row r="6070" spans="10:17" ht="12.75">
      <c r="J6070" s="9"/>
      <c r="O6070" s="48"/>
      <c r="P6070" s="48"/>
      <c r="Q6070" s="44"/>
    </row>
    <row r="6071" spans="10:17" ht="12.75">
      <c r="J6071" s="9"/>
      <c r="O6071" s="48"/>
      <c r="P6071" s="48"/>
      <c r="Q6071" s="44"/>
    </row>
    <row r="6072" spans="10:17" ht="12.75">
      <c r="J6072" s="9"/>
      <c r="O6072" s="48"/>
      <c r="P6072" s="48"/>
      <c r="Q6072" s="44"/>
    </row>
    <row r="6073" spans="10:17" ht="12.75">
      <c r="J6073" s="9"/>
      <c r="O6073" s="48"/>
      <c r="P6073" s="48"/>
      <c r="Q6073" s="44"/>
    </row>
    <row r="6074" spans="10:17" ht="12.75">
      <c r="J6074" s="9"/>
      <c r="O6074" s="48"/>
      <c r="P6074" s="48"/>
      <c r="Q6074" s="44"/>
    </row>
    <row r="6075" spans="10:17" ht="12.75">
      <c r="J6075" s="9"/>
      <c r="O6075" s="48"/>
      <c r="P6075" s="48"/>
      <c r="Q6075" s="44"/>
    </row>
    <row r="6076" spans="10:17" ht="12.75">
      <c r="J6076" s="9"/>
      <c r="O6076" s="48"/>
      <c r="P6076" s="48"/>
      <c r="Q6076" s="44"/>
    </row>
    <row r="6077" spans="10:17" ht="12.75">
      <c r="J6077" s="9"/>
      <c r="O6077" s="48"/>
      <c r="P6077" s="48"/>
      <c r="Q6077" s="44"/>
    </row>
    <row r="6078" spans="10:17" ht="12.75">
      <c r="J6078" s="9"/>
      <c r="O6078" s="48"/>
      <c r="P6078" s="48"/>
      <c r="Q6078" s="44"/>
    </row>
    <row r="6079" spans="10:17" ht="12.75">
      <c r="J6079" s="9"/>
      <c r="O6079" s="48"/>
      <c r="P6079" s="48"/>
      <c r="Q6079" s="44"/>
    </row>
    <row r="6080" spans="10:17" ht="12.75">
      <c r="J6080" s="9"/>
      <c r="O6080" s="48"/>
      <c r="P6080" s="48"/>
      <c r="Q6080" s="44"/>
    </row>
    <row r="6081" spans="10:17" ht="12.75">
      <c r="J6081" s="9"/>
      <c r="O6081" s="48"/>
      <c r="P6081" s="48"/>
      <c r="Q6081" s="44"/>
    </row>
    <row r="6082" spans="10:17" ht="12.75">
      <c r="J6082" s="9"/>
      <c r="O6082" s="48"/>
      <c r="P6082" s="48"/>
      <c r="Q6082" s="44"/>
    </row>
    <row r="6083" spans="10:17" ht="12.75">
      <c r="J6083" s="9"/>
      <c r="O6083" s="48"/>
      <c r="P6083" s="48"/>
      <c r="Q6083" s="44"/>
    </row>
    <row r="6084" spans="10:17" ht="12.75">
      <c r="J6084" s="9"/>
      <c r="O6084" s="48"/>
      <c r="P6084" s="48"/>
      <c r="Q6084" s="44"/>
    </row>
    <row r="6085" spans="10:17" ht="12.75">
      <c r="J6085" s="9"/>
      <c r="O6085" s="48"/>
      <c r="P6085" s="48"/>
      <c r="Q6085" s="44"/>
    </row>
    <row r="6086" spans="10:17" ht="12.75">
      <c r="J6086" s="9"/>
      <c r="O6086" s="48"/>
      <c r="P6086" s="48"/>
      <c r="Q6086" s="44"/>
    </row>
    <row r="6087" spans="10:17" ht="12.75">
      <c r="J6087" s="9"/>
      <c r="O6087" s="48"/>
      <c r="P6087" s="48"/>
      <c r="Q6087" s="44"/>
    </row>
    <row r="6088" spans="10:17" ht="12.75">
      <c r="J6088" s="9"/>
      <c r="O6088" s="48"/>
      <c r="P6088" s="48"/>
      <c r="Q6088" s="44"/>
    </row>
    <row r="6089" spans="10:17" ht="12.75">
      <c r="J6089" s="9"/>
      <c r="O6089" s="48"/>
      <c r="P6089" s="48"/>
      <c r="Q6089" s="44"/>
    </row>
    <row r="6090" spans="10:17" ht="12.75">
      <c r="J6090" s="9"/>
      <c r="O6090" s="48"/>
      <c r="P6090" s="48"/>
      <c r="Q6090" s="44"/>
    </row>
    <row r="6091" spans="10:17" ht="12.75">
      <c r="J6091" s="9"/>
      <c r="O6091" s="48"/>
      <c r="P6091" s="48"/>
      <c r="Q6091" s="44"/>
    </row>
    <row r="6092" spans="10:17" ht="12.75">
      <c r="J6092" s="9"/>
      <c r="O6092" s="48"/>
      <c r="P6092" s="48"/>
      <c r="Q6092" s="44"/>
    </row>
    <row r="6093" spans="10:17" ht="12.75">
      <c r="J6093" s="9"/>
      <c r="O6093" s="48"/>
      <c r="P6093" s="48"/>
      <c r="Q6093" s="44"/>
    </row>
    <row r="6094" spans="10:17" ht="12.75">
      <c r="J6094" s="9"/>
      <c r="O6094" s="48"/>
      <c r="P6094" s="48"/>
      <c r="Q6094" s="44"/>
    </row>
    <row r="6095" spans="10:17" ht="12.75">
      <c r="J6095" s="9"/>
      <c r="O6095" s="48"/>
      <c r="P6095" s="48"/>
      <c r="Q6095" s="44"/>
    </row>
    <row r="6096" spans="10:17" ht="12.75">
      <c r="J6096" s="9"/>
      <c r="O6096" s="48"/>
      <c r="P6096" s="48"/>
      <c r="Q6096" s="44"/>
    </row>
    <row r="6097" spans="10:17" ht="12.75">
      <c r="J6097" s="9"/>
      <c r="O6097" s="48"/>
      <c r="P6097" s="48"/>
      <c r="Q6097" s="44"/>
    </row>
    <row r="6098" spans="10:17" ht="12.75">
      <c r="J6098" s="9"/>
      <c r="O6098" s="48"/>
      <c r="P6098" s="48"/>
      <c r="Q6098" s="44"/>
    </row>
    <row r="6099" spans="10:17" ht="12.75">
      <c r="J6099" s="9"/>
      <c r="O6099" s="48"/>
      <c r="P6099" s="48"/>
      <c r="Q6099" s="44"/>
    </row>
    <row r="6100" spans="10:17" ht="12.75">
      <c r="J6100" s="9"/>
      <c r="O6100" s="48"/>
      <c r="P6100" s="48"/>
      <c r="Q6100" s="44"/>
    </row>
    <row r="6101" spans="10:17" ht="12.75">
      <c r="J6101" s="9"/>
      <c r="O6101" s="48"/>
      <c r="P6101" s="48"/>
      <c r="Q6101" s="44"/>
    </row>
    <row r="6102" spans="10:17" ht="12.75">
      <c r="J6102" s="9"/>
      <c r="O6102" s="48"/>
      <c r="P6102" s="48"/>
      <c r="Q6102" s="44"/>
    </row>
    <row r="6103" spans="10:17" ht="12.75">
      <c r="J6103" s="9"/>
      <c r="O6103" s="48"/>
      <c r="P6103" s="48"/>
      <c r="Q6103" s="44"/>
    </row>
    <row r="6104" spans="10:17" ht="12.75">
      <c r="J6104" s="9"/>
      <c r="O6104" s="48"/>
      <c r="P6104" s="48"/>
      <c r="Q6104" s="44"/>
    </row>
    <row r="6105" spans="10:17" ht="12.75">
      <c r="J6105" s="9"/>
      <c r="O6105" s="48"/>
      <c r="P6105" s="48"/>
      <c r="Q6105" s="44"/>
    </row>
    <row r="6106" spans="10:17" ht="12.75">
      <c r="J6106" s="9"/>
      <c r="O6106" s="48"/>
      <c r="P6106" s="48"/>
      <c r="Q6106" s="44"/>
    </row>
    <row r="6107" spans="10:17" ht="12.75">
      <c r="J6107" s="9"/>
      <c r="O6107" s="48"/>
      <c r="P6107" s="48"/>
      <c r="Q6107" s="44"/>
    </row>
    <row r="6108" spans="10:17" ht="12.75">
      <c r="J6108" s="9"/>
      <c r="O6108" s="48"/>
      <c r="P6108" s="48"/>
      <c r="Q6108" s="44"/>
    </row>
    <row r="6109" spans="10:17" ht="12.75">
      <c r="J6109" s="9"/>
      <c r="O6109" s="48"/>
      <c r="P6109" s="48"/>
      <c r="Q6109" s="44"/>
    </row>
    <row r="6110" spans="10:17" ht="12.75">
      <c r="J6110" s="9"/>
      <c r="O6110" s="48"/>
      <c r="P6110" s="48"/>
      <c r="Q6110" s="44"/>
    </row>
    <row r="6111" spans="10:17" ht="12.75">
      <c r="J6111" s="9"/>
      <c r="O6111" s="48"/>
      <c r="P6111" s="48"/>
      <c r="Q6111" s="44"/>
    </row>
    <row r="6112" spans="10:17" ht="12.75">
      <c r="J6112" s="9"/>
      <c r="O6112" s="48"/>
      <c r="P6112" s="48"/>
      <c r="Q6112" s="44"/>
    </row>
    <row r="6113" spans="10:17" ht="12.75">
      <c r="J6113" s="9"/>
      <c r="O6113" s="48"/>
      <c r="P6113" s="48"/>
      <c r="Q6113" s="44"/>
    </row>
    <row r="6114" spans="10:17" ht="12.75">
      <c r="J6114" s="9"/>
      <c r="O6114" s="48"/>
      <c r="P6114" s="48"/>
      <c r="Q6114" s="44"/>
    </row>
    <row r="6115" spans="10:17" ht="12.75">
      <c r="J6115" s="9"/>
      <c r="O6115" s="48"/>
      <c r="P6115" s="48"/>
      <c r="Q6115" s="44"/>
    </row>
    <row r="6116" spans="10:17" ht="12.75">
      <c r="J6116" s="9"/>
      <c r="O6116" s="48"/>
      <c r="P6116" s="48"/>
      <c r="Q6116" s="44"/>
    </row>
    <row r="6117" spans="10:17" ht="12.75">
      <c r="J6117" s="9"/>
      <c r="O6117" s="48"/>
      <c r="P6117" s="48"/>
      <c r="Q6117" s="44"/>
    </row>
    <row r="6118" spans="10:17" ht="12.75">
      <c r="J6118" s="9"/>
      <c r="O6118" s="48"/>
      <c r="P6118" s="48"/>
      <c r="Q6118" s="44"/>
    </row>
    <row r="6119" spans="10:17" ht="12.75">
      <c r="J6119" s="9"/>
      <c r="O6119" s="48"/>
      <c r="P6119" s="48"/>
      <c r="Q6119" s="44"/>
    </row>
    <row r="6120" spans="10:17" ht="12.75">
      <c r="J6120" s="9"/>
      <c r="O6120" s="48"/>
      <c r="P6120" s="48"/>
      <c r="Q6120" s="44"/>
    </row>
    <row r="6121" spans="10:17" ht="12.75">
      <c r="J6121" s="9"/>
      <c r="O6121" s="48"/>
      <c r="P6121" s="48"/>
      <c r="Q6121" s="44"/>
    </row>
    <row r="6122" spans="10:17" ht="12.75">
      <c r="J6122" s="9"/>
      <c r="O6122" s="48"/>
      <c r="P6122" s="48"/>
      <c r="Q6122" s="44"/>
    </row>
    <row r="6123" spans="10:17" ht="12.75">
      <c r="J6123" s="9"/>
      <c r="O6123" s="48"/>
      <c r="P6123" s="48"/>
      <c r="Q6123" s="44"/>
    </row>
    <row r="6124" spans="10:17" ht="12.75">
      <c r="J6124" s="9"/>
      <c r="O6124" s="48"/>
      <c r="P6124" s="48"/>
      <c r="Q6124" s="44"/>
    </row>
    <row r="6125" spans="10:17" ht="12.75">
      <c r="J6125" s="9"/>
      <c r="O6125" s="48"/>
      <c r="P6125" s="48"/>
      <c r="Q6125" s="44"/>
    </row>
    <row r="6126" spans="10:17" ht="12.75">
      <c r="J6126" s="9"/>
      <c r="O6126" s="48"/>
      <c r="P6126" s="48"/>
      <c r="Q6126" s="44"/>
    </row>
    <row r="6127" spans="10:17" ht="12.75">
      <c r="J6127" s="9"/>
      <c r="O6127" s="48"/>
      <c r="P6127" s="48"/>
      <c r="Q6127" s="44"/>
    </row>
    <row r="6128" spans="10:17" ht="12.75">
      <c r="J6128" s="9"/>
      <c r="O6128" s="48"/>
      <c r="P6128" s="48"/>
      <c r="Q6128" s="44"/>
    </row>
    <row r="6129" spans="10:17" ht="12.75">
      <c r="J6129" s="9"/>
      <c r="O6129" s="48"/>
      <c r="P6129" s="48"/>
      <c r="Q6129" s="44"/>
    </row>
    <row r="6130" spans="10:17" ht="12.75">
      <c r="J6130" s="9"/>
      <c r="O6130" s="48"/>
      <c r="P6130" s="48"/>
      <c r="Q6130" s="44"/>
    </row>
    <row r="6131" spans="10:17" ht="12.75">
      <c r="J6131" s="9"/>
      <c r="O6131" s="48"/>
      <c r="P6131" s="48"/>
      <c r="Q6131" s="44"/>
    </row>
    <row r="6132" spans="10:17" ht="12.75">
      <c r="J6132" s="9"/>
      <c r="O6132" s="48"/>
      <c r="P6132" s="48"/>
      <c r="Q6132" s="44"/>
    </row>
    <row r="6133" spans="10:17" ht="12.75">
      <c r="J6133" s="9"/>
      <c r="O6133" s="48"/>
      <c r="P6133" s="48"/>
      <c r="Q6133" s="44"/>
    </row>
    <row r="6134" spans="10:17" ht="12.75">
      <c r="J6134" s="9"/>
      <c r="O6134" s="48"/>
      <c r="P6134" s="48"/>
      <c r="Q6134" s="44"/>
    </row>
    <row r="6135" spans="10:17" ht="12.75">
      <c r="J6135" s="9"/>
      <c r="O6135" s="48"/>
      <c r="P6135" s="48"/>
      <c r="Q6135" s="44"/>
    </row>
    <row r="6136" spans="10:17" ht="12.75">
      <c r="J6136" s="9"/>
      <c r="O6136" s="48"/>
      <c r="P6136" s="48"/>
      <c r="Q6136" s="44"/>
    </row>
    <row r="6137" spans="10:17" ht="12.75">
      <c r="J6137" s="9"/>
      <c r="O6137" s="48"/>
      <c r="P6137" s="48"/>
      <c r="Q6137" s="44"/>
    </row>
    <row r="6138" spans="10:17" ht="12.75">
      <c r="J6138" s="9"/>
      <c r="O6138" s="48"/>
      <c r="P6138" s="48"/>
      <c r="Q6138" s="44"/>
    </row>
    <row r="6139" spans="10:17" ht="12.75">
      <c r="J6139" s="9"/>
      <c r="O6139" s="48"/>
      <c r="P6139" s="48"/>
      <c r="Q6139" s="44"/>
    </row>
    <row r="6140" spans="10:17" ht="12.75">
      <c r="J6140" s="9"/>
      <c r="O6140" s="48"/>
      <c r="P6140" s="48"/>
      <c r="Q6140" s="44"/>
    </row>
    <row r="6141" spans="10:17" ht="12.75">
      <c r="J6141" s="9"/>
      <c r="O6141" s="48"/>
      <c r="P6141" s="48"/>
      <c r="Q6141" s="44"/>
    </row>
    <row r="6142" spans="10:17" ht="12.75">
      <c r="J6142" s="9"/>
      <c r="O6142" s="48"/>
      <c r="P6142" s="48"/>
      <c r="Q6142" s="44"/>
    </row>
    <row r="6143" spans="10:17" ht="12.75">
      <c r="J6143" s="9"/>
      <c r="O6143" s="48"/>
      <c r="P6143" s="48"/>
      <c r="Q6143" s="44"/>
    </row>
    <row r="6144" spans="10:17" ht="12.75">
      <c r="J6144" s="9"/>
      <c r="O6144" s="48"/>
      <c r="P6144" s="48"/>
      <c r="Q6144" s="44"/>
    </row>
    <row r="6145" spans="10:17" ht="12.75">
      <c r="J6145" s="9"/>
      <c r="O6145" s="48"/>
      <c r="P6145" s="48"/>
      <c r="Q6145" s="44"/>
    </row>
    <row r="6146" spans="10:17" ht="12.75">
      <c r="J6146" s="9"/>
      <c r="O6146" s="48"/>
      <c r="P6146" s="48"/>
      <c r="Q6146" s="44"/>
    </row>
    <row r="6147" spans="10:17" ht="12.75">
      <c r="J6147" s="9"/>
      <c r="O6147" s="48"/>
      <c r="P6147" s="48"/>
      <c r="Q6147" s="44"/>
    </row>
    <row r="6148" spans="10:17" ht="12.75">
      <c r="J6148" s="9"/>
      <c r="O6148" s="48"/>
      <c r="P6148" s="48"/>
      <c r="Q6148" s="44"/>
    </row>
    <row r="6149" spans="10:17" ht="12.75">
      <c r="J6149" s="9"/>
      <c r="O6149" s="48"/>
      <c r="P6149" s="48"/>
      <c r="Q6149" s="44"/>
    </row>
    <row r="6150" spans="10:17" ht="12.75">
      <c r="J6150" s="9"/>
      <c r="O6150" s="48"/>
      <c r="P6150" s="48"/>
      <c r="Q6150" s="44"/>
    </row>
    <row r="6151" spans="10:17" ht="12.75">
      <c r="J6151" s="9"/>
      <c r="O6151" s="48"/>
      <c r="P6151" s="48"/>
      <c r="Q6151" s="44"/>
    </row>
    <row r="6152" spans="10:17" ht="12.75">
      <c r="J6152" s="9"/>
      <c r="O6152" s="48"/>
      <c r="P6152" s="48"/>
      <c r="Q6152" s="44"/>
    </row>
    <row r="6153" spans="10:17" ht="12.75">
      <c r="J6153" s="9"/>
      <c r="O6153" s="48"/>
      <c r="P6153" s="48"/>
      <c r="Q6153" s="44"/>
    </row>
    <row r="6154" spans="10:17" ht="12.75">
      <c r="J6154" s="9"/>
      <c r="O6154" s="48"/>
      <c r="P6154" s="48"/>
      <c r="Q6154" s="44"/>
    </row>
    <row r="6155" spans="10:17" ht="12.75">
      <c r="J6155" s="9"/>
      <c r="O6155" s="48"/>
      <c r="P6155" s="48"/>
      <c r="Q6155" s="44"/>
    </row>
    <row r="6156" spans="10:17" ht="12.75">
      <c r="J6156" s="9"/>
      <c r="O6156" s="48"/>
      <c r="P6156" s="48"/>
      <c r="Q6156" s="44"/>
    </row>
    <row r="6157" spans="10:17" ht="12.75">
      <c r="J6157" s="9"/>
      <c r="O6157" s="48"/>
      <c r="P6157" s="48"/>
      <c r="Q6157" s="44"/>
    </row>
    <row r="6158" spans="10:17" ht="12.75">
      <c r="J6158" s="9"/>
      <c r="O6158" s="48"/>
      <c r="P6158" s="48"/>
      <c r="Q6158" s="44"/>
    </row>
    <row r="6159" spans="10:17" ht="12.75">
      <c r="J6159" s="9"/>
      <c r="O6159" s="48"/>
      <c r="P6159" s="48"/>
      <c r="Q6159" s="44"/>
    </row>
    <row r="6160" spans="10:17" ht="12.75">
      <c r="J6160" s="9"/>
      <c r="O6160" s="48"/>
      <c r="P6160" s="48"/>
      <c r="Q6160" s="44"/>
    </row>
    <row r="6161" spans="10:17" ht="12.75">
      <c r="J6161" s="9"/>
      <c r="O6161" s="48"/>
      <c r="P6161" s="48"/>
      <c r="Q6161" s="44"/>
    </row>
    <row r="6162" spans="10:17" ht="12.75">
      <c r="J6162" s="9"/>
      <c r="O6162" s="48"/>
      <c r="P6162" s="48"/>
      <c r="Q6162" s="44"/>
    </row>
    <row r="6163" spans="10:17" ht="12.75">
      <c r="J6163" s="9"/>
      <c r="O6163" s="48"/>
      <c r="P6163" s="48"/>
      <c r="Q6163" s="44"/>
    </row>
    <row r="6164" spans="10:17" ht="12.75">
      <c r="J6164" s="9"/>
      <c r="O6164" s="48"/>
      <c r="P6164" s="48"/>
      <c r="Q6164" s="44"/>
    </row>
    <row r="6165" spans="10:17" ht="12.75">
      <c r="J6165" s="9"/>
      <c r="O6165" s="48"/>
      <c r="P6165" s="48"/>
      <c r="Q6165" s="44"/>
    </row>
    <row r="6166" spans="10:17" ht="12.75">
      <c r="J6166" s="9"/>
      <c r="O6166" s="48"/>
      <c r="P6166" s="48"/>
      <c r="Q6166" s="44"/>
    </row>
    <row r="6167" spans="10:17" ht="12.75">
      <c r="J6167" s="9"/>
      <c r="O6167" s="48"/>
      <c r="P6167" s="48"/>
      <c r="Q6167" s="44"/>
    </row>
    <row r="6168" spans="10:17" ht="12.75">
      <c r="J6168" s="9"/>
      <c r="O6168" s="48"/>
      <c r="P6168" s="48"/>
      <c r="Q6168" s="44"/>
    </row>
    <row r="6169" spans="10:17" ht="12.75">
      <c r="J6169" s="9"/>
      <c r="O6169" s="48"/>
      <c r="P6169" s="48"/>
      <c r="Q6169" s="44"/>
    </row>
    <row r="6170" spans="10:17" ht="12.75">
      <c r="J6170" s="9"/>
      <c r="O6170" s="48"/>
      <c r="P6170" s="48"/>
      <c r="Q6170" s="44"/>
    </row>
    <row r="6171" spans="10:17" ht="12.75">
      <c r="J6171" s="9"/>
      <c r="O6171" s="48"/>
      <c r="P6171" s="48"/>
      <c r="Q6171" s="44"/>
    </row>
    <row r="6172" spans="10:17" ht="12.75">
      <c r="J6172" s="9"/>
      <c r="O6172" s="48"/>
      <c r="P6172" s="48"/>
      <c r="Q6172" s="44"/>
    </row>
    <row r="6173" spans="10:17" ht="12.75">
      <c r="J6173" s="9"/>
      <c r="O6173" s="48"/>
      <c r="P6173" s="48"/>
      <c r="Q6173" s="44"/>
    </row>
    <row r="6174" spans="10:17" ht="12.75">
      <c r="J6174" s="9"/>
      <c r="O6174" s="48"/>
      <c r="P6174" s="48"/>
      <c r="Q6174" s="44"/>
    </row>
    <row r="6175" spans="10:17" ht="12.75">
      <c r="J6175" s="9"/>
      <c r="O6175" s="48"/>
      <c r="P6175" s="48"/>
      <c r="Q6175" s="44"/>
    </row>
    <row r="6176" spans="10:17" ht="12.75">
      <c r="J6176" s="9"/>
      <c r="O6176" s="48"/>
      <c r="P6176" s="48"/>
      <c r="Q6176" s="44"/>
    </row>
    <row r="6177" spans="10:17" ht="12.75">
      <c r="J6177" s="9"/>
      <c r="O6177" s="48"/>
      <c r="P6177" s="48"/>
      <c r="Q6177" s="44"/>
    </row>
    <row r="6178" spans="10:17" ht="12.75">
      <c r="J6178" s="9"/>
      <c r="O6178" s="48"/>
      <c r="P6178" s="48"/>
      <c r="Q6178" s="44"/>
    </row>
    <row r="6179" spans="10:17" ht="12.75">
      <c r="J6179" s="9"/>
      <c r="O6179" s="48"/>
      <c r="P6179" s="48"/>
      <c r="Q6179" s="44"/>
    </row>
    <row r="6180" spans="10:17" ht="12.75">
      <c r="J6180" s="9"/>
      <c r="O6180" s="48"/>
      <c r="P6180" s="48"/>
      <c r="Q6180" s="44"/>
    </row>
    <row r="6181" spans="10:17" ht="12.75">
      <c r="J6181" s="9"/>
      <c r="O6181" s="48"/>
      <c r="P6181" s="48"/>
      <c r="Q6181" s="44"/>
    </row>
    <row r="6182" spans="10:17" ht="12.75">
      <c r="J6182" s="9"/>
      <c r="O6182" s="48"/>
      <c r="P6182" s="48"/>
      <c r="Q6182" s="44"/>
    </row>
    <row r="6183" spans="10:17" ht="12.75">
      <c r="J6183" s="9"/>
      <c r="O6183" s="48"/>
      <c r="P6183" s="48"/>
      <c r="Q6183" s="44"/>
    </row>
    <row r="6184" spans="10:17" ht="12.75">
      <c r="J6184" s="9"/>
      <c r="O6184" s="48"/>
      <c r="P6184" s="48"/>
      <c r="Q6184" s="44"/>
    </row>
    <row r="6185" spans="10:17" ht="12.75">
      <c r="J6185" s="9"/>
      <c r="O6185" s="48"/>
      <c r="P6185" s="48"/>
      <c r="Q6185" s="44"/>
    </row>
    <row r="6186" spans="10:17" ht="12.75">
      <c r="J6186" s="9"/>
      <c r="O6186" s="48"/>
      <c r="P6186" s="48"/>
      <c r="Q6186" s="44"/>
    </row>
    <row r="6187" spans="10:17" ht="12.75">
      <c r="J6187" s="9"/>
      <c r="O6187" s="48"/>
      <c r="P6187" s="48"/>
      <c r="Q6187" s="44"/>
    </row>
    <row r="6188" spans="10:17" ht="12.75">
      <c r="J6188" s="9"/>
      <c r="O6188" s="48"/>
      <c r="P6188" s="48"/>
      <c r="Q6188" s="44"/>
    </row>
    <row r="6189" spans="10:17" ht="12.75">
      <c r="J6189" s="9"/>
      <c r="O6189" s="48"/>
      <c r="P6189" s="48"/>
      <c r="Q6189" s="44"/>
    </row>
    <row r="6190" spans="10:17" ht="12.75">
      <c r="J6190" s="9"/>
      <c r="O6190" s="48"/>
      <c r="P6190" s="48"/>
      <c r="Q6190" s="44"/>
    </row>
    <row r="6191" spans="10:17" ht="12.75">
      <c r="J6191" s="9"/>
      <c r="O6191" s="48"/>
      <c r="P6191" s="48"/>
      <c r="Q6191" s="44"/>
    </row>
    <row r="6192" spans="10:17" ht="12.75">
      <c r="J6192" s="9"/>
      <c r="O6192" s="48"/>
      <c r="P6192" s="48"/>
      <c r="Q6192" s="44"/>
    </row>
    <row r="6193" spans="10:17" ht="12.75">
      <c r="J6193" s="9"/>
      <c r="O6193" s="48"/>
      <c r="P6193" s="48"/>
      <c r="Q6193" s="44"/>
    </row>
    <row r="6194" spans="10:17" ht="12.75">
      <c r="J6194" s="9"/>
      <c r="O6194" s="48"/>
      <c r="P6194" s="48"/>
      <c r="Q6194" s="44"/>
    </row>
    <row r="6195" spans="10:17" ht="12.75">
      <c r="J6195" s="9"/>
      <c r="O6195" s="48"/>
      <c r="P6195" s="48"/>
      <c r="Q6195" s="44"/>
    </row>
    <row r="6196" spans="10:17" ht="12.75">
      <c r="J6196" s="9"/>
      <c r="O6196" s="48"/>
      <c r="P6196" s="48"/>
      <c r="Q6196" s="44"/>
    </row>
    <row r="6197" spans="10:17" ht="12.75">
      <c r="J6197" s="9"/>
      <c r="O6197" s="48"/>
      <c r="P6197" s="48"/>
      <c r="Q6197" s="44"/>
    </row>
    <row r="6198" spans="10:17" ht="12.75">
      <c r="J6198" s="9"/>
      <c r="O6198" s="48"/>
      <c r="P6198" s="48"/>
      <c r="Q6198" s="44"/>
    </row>
    <row r="6199" spans="10:17" ht="12.75">
      <c r="J6199" s="9"/>
      <c r="O6199" s="48"/>
      <c r="P6199" s="48"/>
      <c r="Q6199" s="44"/>
    </row>
    <row r="6200" spans="10:17" ht="12.75">
      <c r="J6200" s="9"/>
      <c r="O6200" s="48"/>
      <c r="P6200" s="48"/>
      <c r="Q6200" s="44"/>
    </row>
    <row r="6201" spans="10:17" ht="12.75">
      <c r="J6201" s="9"/>
      <c r="O6201" s="48"/>
      <c r="P6201" s="48"/>
      <c r="Q6201" s="44"/>
    </row>
    <row r="6202" spans="10:17" ht="12.75">
      <c r="J6202" s="9"/>
      <c r="O6202" s="48"/>
      <c r="P6202" s="48"/>
      <c r="Q6202" s="44"/>
    </row>
    <row r="6203" spans="10:17" ht="12.75">
      <c r="J6203" s="9"/>
      <c r="O6203" s="48"/>
      <c r="P6203" s="48"/>
      <c r="Q6203" s="44"/>
    </row>
    <row r="6204" spans="10:17" ht="12.75">
      <c r="J6204" s="9"/>
      <c r="O6204" s="48"/>
      <c r="P6204" s="48"/>
      <c r="Q6204" s="44"/>
    </row>
    <row r="6205" spans="10:17" ht="12.75">
      <c r="J6205" s="9"/>
      <c r="O6205" s="48"/>
      <c r="P6205" s="48"/>
      <c r="Q6205" s="44"/>
    </row>
    <row r="6206" spans="10:17" ht="12.75">
      <c r="J6206" s="9"/>
      <c r="O6206" s="48"/>
      <c r="P6206" s="48"/>
      <c r="Q6206" s="44"/>
    </row>
    <row r="6207" spans="10:17" ht="12.75">
      <c r="J6207" s="9"/>
      <c r="O6207" s="48"/>
      <c r="P6207" s="48"/>
      <c r="Q6207" s="44"/>
    </row>
    <row r="6208" spans="10:17" ht="12.75">
      <c r="J6208" s="9"/>
      <c r="O6208" s="48"/>
      <c r="P6208" s="48"/>
      <c r="Q6208" s="44"/>
    </row>
    <row r="6209" spans="10:17" ht="12.75">
      <c r="J6209" s="9"/>
      <c r="O6209" s="48"/>
      <c r="P6209" s="48"/>
      <c r="Q6209" s="44"/>
    </row>
    <row r="6210" spans="10:17" ht="12.75">
      <c r="J6210" s="9"/>
      <c r="O6210" s="48"/>
      <c r="P6210" s="48"/>
      <c r="Q6210" s="44"/>
    </row>
    <row r="6211" spans="10:17" ht="12.75">
      <c r="J6211" s="9"/>
      <c r="O6211" s="48"/>
      <c r="P6211" s="48"/>
      <c r="Q6211" s="44"/>
    </row>
    <row r="6212" spans="10:17" ht="12.75">
      <c r="J6212" s="9"/>
      <c r="O6212" s="48"/>
      <c r="P6212" s="48"/>
      <c r="Q6212" s="44"/>
    </row>
    <row r="6213" spans="10:17" ht="12.75">
      <c r="J6213" s="9"/>
      <c r="O6213" s="48"/>
      <c r="P6213" s="48"/>
      <c r="Q6213" s="44"/>
    </row>
    <row r="6214" spans="10:17" ht="12.75">
      <c r="J6214" s="9"/>
      <c r="O6214" s="48"/>
      <c r="P6214" s="48"/>
      <c r="Q6214" s="44"/>
    </row>
    <row r="6215" spans="10:17" ht="12.75">
      <c r="J6215" s="9"/>
      <c r="O6215" s="48"/>
      <c r="P6215" s="48"/>
      <c r="Q6215" s="44"/>
    </row>
    <row r="6216" spans="10:17" ht="12.75">
      <c r="J6216" s="9"/>
      <c r="O6216" s="48"/>
      <c r="P6216" s="48"/>
      <c r="Q6216" s="44"/>
    </row>
    <row r="6217" spans="10:17" ht="12.75">
      <c r="J6217" s="9"/>
      <c r="O6217" s="48"/>
      <c r="P6217" s="48"/>
      <c r="Q6217" s="44"/>
    </row>
    <row r="6218" spans="10:17" ht="12.75">
      <c r="J6218" s="9"/>
      <c r="O6218" s="48"/>
      <c r="P6218" s="48"/>
      <c r="Q6218" s="44"/>
    </row>
    <row r="6219" spans="10:17" ht="12.75">
      <c r="J6219" s="9"/>
      <c r="O6219" s="48"/>
      <c r="P6219" s="48"/>
      <c r="Q6219" s="44"/>
    </row>
    <row r="6220" spans="10:17" ht="12.75">
      <c r="J6220" s="9"/>
      <c r="O6220" s="48"/>
      <c r="P6220" s="48"/>
      <c r="Q6220" s="44"/>
    </row>
    <row r="6221" spans="10:17" ht="12.75">
      <c r="J6221" s="9"/>
      <c r="O6221" s="48"/>
      <c r="P6221" s="48"/>
      <c r="Q6221" s="44"/>
    </row>
    <row r="6222" spans="10:17" ht="12.75">
      <c r="J6222" s="9"/>
      <c r="O6222" s="48"/>
      <c r="P6222" s="48"/>
      <c r="Q6222" s="44"/>
    </row>
    <row r="6223" spans="10:17" ht="12.75">
      <c r="J6223" s="9"/>
      <c r="O6223" s="48"/>
      <c r="P6223" s="48"/>
      <c r="Q6223" s="44"/>
    </row>
    <row r="6224" spans="10:17" ht="12.75">
      <c r="J6224" s="9"/>
      <c r="O6224" s="48"/>
      <c r="P6224" s="48"/>
      <c r="Q6224" s="44"/>
    </row>
    <row r="6225" spans="10:17" ht="12.75">
      <c r="J6225" s="9"/>
      <c r="O6225" s="48"/>
      <c r="P6225" s="48"/>
      <c r="Q6225" s="44"/>
    </row>
    <row r="6226" spans="10:17" ht="12.75">
      <c r="J6226" s="9"/>
      <c r="O6226" s="48"/>
      <c r="P6226" s="48"/>
      <c r="Q6226" s="44"/>
    </row>
    <row r="6227" spans="10:17" ht="12.75">
      <c r="J6227" s="9"/>
      <c r="O6227" s="48"/>
      <c r="P6227" s="48"/>
      <c r="Q6227" s="44"/>
    </row>
    <row r="6228" spans="10:17" ht="12.75">
      <c r="J6228" s="9"/>
      <c r="O6228" s="48"/>
      <c r="P6228" s="48"/>
      <c r="Q6228" s="44"/>
    </row>
    <row r="6229" spans="10:17" ht="12.75">
      <c r="J6229" s="9"/>
      <c r="O6229" s="48"/>
      <c r="P6229" s="48"/>
      <c r="Q6229" s="44"/>
    </row>
    <row r="6230" spans="10:17" ht="12.75">
      <c r="J6230" s="9"/>
      <c r="O6230" s="48"/>
      <c r="P6230" s="48"/>
      <c r="Q6230" s="44"/>
    </row>
    <row r="6231" spans="10:17" ht="12.75">
      <c r="J6231" s="9"/>
      <c r="O6231" s="48"/>
      <c r="P6231" s="48"/>
      <c r="Q6231" s="44"/>
    </row>
    <row r="6232" spans="10:17" ht="12.75">
      <c r="J6232" s="9"/>
      <c r="O6232" s="48"/>
      <c r="P6232" s="48"/>
      <c r="Q6232" s="44"/>
    </row>
    <row r="6233" spans="10:17" ht="12.75">
      <c r="J6233" s="9"/>
      <c r="O6233" s="48"/>
      <c r="P6233" s="48"/>
      <c r="Q6233" s="44"/>
    </row>
    <row r="6234" spans="10:17" ht="12.75">
      <c r="J6234" s="9"/>
      <c r="O6234" s="48"/>
      <c r="P6234" s="48"/>
      <c r="Q6234" s="44"/>
    </row>
    <row r="6235" spans="10:17" ht="12.75">
      <c r="J6235" s="9"/>
      <c r="O6235" s="48"/>
      <c r="P6235" s="48"/>
      <c r="Q6235" s="44"/>
    </row>
    <row r="6236" spans="10:17" ht="12.75">
      <c r="J6236" s="9"/>
      <c r="O6236" s="48"/>
      <c r="P6236" s="48"/>
      <c r="Q6236" s="44"/>
    </row>
    <row r="6237" spans="10:17" ht="12.75">
      <c r="J6237" s="9"/>
      <c r="O6237" s="48"/>
      <c r="P6237" s="48"/>
      <c r="Q6237" s="44"/>
    </row>
    <row r="6238" spans="10:17" ht="12.75">
      <c r="J6238" s="9"/>
      <c r="O6238" s="48"/>
      <c r="P6238" s="48"/>
      <c r="Q6238" s="44"/>
    </row>
    <row r="6239" spans="10:17" ht="12.75">
      <c r="J6239" s="9"/>
      <c r="O6239" s="48"/>
      <c r="P6239" s="48"/>
      <c r="Q6239" s="44"/>
    </row>
    <row r="6240" spans="10:17" ht="12.75">
      <c r="J6240" s="9"/>
      <c r="O6240" s="48"/>
      <c r="P6240" s="48"/>
      <c r="Q6240" s="44"/>
    </row>
    <row r="6241" spans="10:17" ht="12.75">
      <c r="J6241" s="9"/>
      <c r="O6241" s="48"/>
      <c r="P6241" s="48"/>
      <c r="Q6241" s="44"/>
    </row>
    <row r="6242" spans="10:17" ht="12.75">
      <c r="J6242" s="9"/>
      <c r="O6242" s="48"/>
      <c r="P6242" s="48"/>
      <c r="Q6242" s="44"/>
    </row>
    <row r="6243" spans="10:17" ht="12.75">
      <c r="J6243" s="9"/>
      <c r="O6243" s="48"/>
      <c r="P6243" s="48"/>
      <c r="Q6243" s="44"/>
    </row>
    <row r="6244" spans="10:17" ht="12.75">
      <c r="J6244" s="9"/>
      <c r="O6244" s="48"/>
      <c r="P6244" s="48"/>
      <c r="Q6244" s="44"/>
    </row>
    <row r="6245" spans="10:17" ht="12.75">
      <c r="J6245" s="9"/>
      <c r="O6245" s="48"/>
      <c r="P6245" s="48"/>
      <c r="Q6245" s="44"/>
    </row>
    <row r="6246" spans="10:17" ht="12.75">
      <c r="J6246" s="9"/>
      <c r="O6246" s="48"/>
      <c r="P6246" s="48"/>
      <c r="Q6246" s="44"/>
    </row>
    <row r="6247" spans="10:17" ht="12.75">
      <c r="J6247" s="9"/>
      <c r="O6247" s="48"/>
      <c r="P6247" s="48"/>
      <c r="Q6247" s="44"/>
    </row>
    <row r="6248" spans="10:17" ht="12.75">
      <c r="J6248" s="9"/>
      <c r="O6248" s="48"/>
      <c r="P6248" s="48"/>
      <c r="Q6248" s="44"/>
    </row>
    <row r="6249" spans="10:17" ht="12.75">
      <c r="J6249" s="9"/>
      <c r="O6249" s="48"/>
      <c r="P6249" s="48"/>
      <c r="Q6249" s="44"/>
    </row>
    <row r="6250" spans="10:17" ht="12.75">
      <c r="J6250" s="9"/>
      <c r="O6250" s="48"/>
      <c r="P6250" s="48"/>
      <c r="Q6250" s="44"/>
    </row>
    <row r="6251" spans="10:17" ht="12.75">
      <c r="J6251" s="9"/>
      <c r="O6251" s="48"/>
      <c r="P6251" s="48"/>
      <c r="Q6251" s="44"/>
    </row>
    <row r="6252" spans="10:17" ht="12.75">
      <c r="J6252" s="9"/>
      <c r="O6252" s="48"/>
      <c r="P6252" s="48"/>
      <c r="Q6252" s="44"/>
    </row>
    <row r="6253" spans="10:17" ht="12.75">
      <c r="J6253" s="9"/>
      <c r="O6253" s="48"/>
      <c r="P6253" s="48"/>
      <c r="Q6253" s="44"/>
    </row>
    <row r="6254" spans="10:17" ht="12.75">
      <c r="J6254" s="9"/>
      <c r="O6254" s="48"/>
      <c r="P6254" s="48"/>
      <c r="Q6254" s="44"/>
    </row>
    <row r="6255" spans="10:17" ht="12.75">
      <c r="J6255" s="9"/>
      <c r="O6255" s="48"/>
      <c r="P6255" s="48"/>
      <c r="Q6255" s="44"/>
    </row>
    <row r="6256" spans="10:17" ht="12.75">
      <c r="J6256" s="9"/>
      <c r="O6256" s="48"/>
      <c r="P6256" s="48"/>
      <c r="Q6256" s="44"/>
    </row>
    <row r="6257" spans="10:17" ht="12.75">
      <c r="J6257" s="9"/>
      <c r="O6257" s="48"/>
      <c r="P6257" s="48"/>
      <c r="Q6257" s="44"/>
    </row>
    <row r="6258" spans="10:17" ht="12.75">
      <c r="J6258" s="9"/>
      <c r="O6258" s="48"/>
      <c r="P6258" s="48"/>
      <c r="Q6258" s="44"/>
    </row>
    <row r="6259" spans="10:17" ht="12.75">
      <c r="J6259" s="9"/>
      <c r="O6259" s="48"/>
      <c r="P6259" s="48"/>
      <c r="Q6259" s="44"/>
    </row>
    <row r="6260" spans="10:17" ht="12.75">
      <c r="J6260" s="9"/>
      <c r="O6260" s="48"/>
      <c r="P6260" s="48"/>
      <c r="Q6260" s="44"/>
    </row>
    <row r="6261" spans="10:17" ht="12.75">
      <c r="J6261" s="9"/>
      <c r="O6261" s="48"/>
      <c r="P6261" s="48"/>
      <c r="Q6261" s="44"/>
    </row>
    <row r="6262" spans="10:17" ht="12.75">
      <c r="J6262" s="9"/>
      <c r="O6262" s="48"/>
      <c r="P6262" s="48"/>
      <c r="Q6262" s="44"/>
    </row>
    <row r="6263" spans="10:17" ht="12.75">
      <c r="J6263" s="9"/>
      <c r="O6263" s="48"/>
      <c r="P6263" s="48"/>
      <c r="Q6263" s="44"/>
    </row>
    <row r="6264" spans="10:17" ht="12.75">
      <c r="J6264" s="9"/>
      <c r="O6264" s="48"/>
      <c r="P6264" s="48"/>
      <c r="Q6264" s="44"/>
    </row>
    <row r="6265" spans="10:17" ht="12.75">
      <c r="J6265" s="9"/>
      <c r="O6265" s="48"/>
      <c r="P6265" s="48"/>
      <c r="Q6265" s="44"/>
    </row>
    <row r="6266" spans="10:17" ht="12.75">
      <c r="J6266" s="9"/>
      <c r="O6266" s="48"/>
      <c r="P6266" s="48"/>
      <c r="Q6266" s="44"/>
    </row>
    <row r="6267" spans="10:17" ht="12.75">
      <c r="J6267" s="9"/>
      <c r="O6267" s="48"/>
      <c r="P6267" s="48"/>
      <c r="Q6267" s="44"/>
    </row>
    <row r="6268" spans="10:17" ht="12.75">
      <c r="J6268" s="9"/>
      <c r="O6268" s="48"/>
      <c r="P6268" s="48"/>
      <c r="Q6268" s="44"/>
    </row>
    <row r="6269" spans="10:17" ht="12.75">
      <c r="J6269" s="9"/>
      <c r="O6269" s="48"/>
      <c r="P6269" s="48"/>
      <c r="Q6269" s="44"/>
    </row>
    <row r="6270" spans="10:17" ht="12.75">
      <c r="J6270" s="9"/>
      <c r="O6270" s="48"/>
      <c r="P6270" s="48"/>
      <c r="Q6270" s="44"/>
    </row>
    <row r="6271" spans="10:17" ht="12.75">
      <c r="J6271" s="9"/>
      <c r="O6271" s="48"/>
      <c r="P6271" s="48"/>
      <c r="Q6271" s="44"/>
    </row>
    <row r="6272" spans="10:17" ht="12.75">
      <c r="J6272" s="9"/>
      <c r="O6272" s="48"/>
      <c r="P6272" s="48"/>
      <c r="Q6272" s="44"/>
    </row>
    <row r="6273" spans="10:17" ht="12.75">
      <c r="J6273" s="9"/>
      <c r="O6273" s="48"/>
      <c r="P6273" s="48"/>
      <c r="Q6273" s="44"/>
    </row>
    <row r="6274" spans="10:17" ht="12.75">
      <c r="J6274" s="9"/>
      <c r="O6274" s="48"/>
      <c r="P6274" s="48"/>
      <c r="Q6274" s="44"/>
    </row>
    <row r="6275" spans="10:17" ht="12.75">
      <c r="J6275" s="9"/>
      <c r="O6275" s="48"/>
      <c r="P6275" s="48"/>
      <c r="Q6275" s="44"/>
    </row>
    <row r="6276" spans="10:17" ht="12.75">
      <c r="J6276" s="9"/>
      <c r="O6276" s="48"/>
      <c r="P6276" s="48"/>
      <c r="Q6276" s="44"/>
    </row>
    <row r="6277" spans="10:17" ht="12.75">
      <c r="J6277" s="9"/>
      <c r="O6277" s="48"/>
      <c r="P6277" s="48"/>
      <c r="Q6277" s="44"/>
    </row>
    <row r="6278" spans="10:17" ht="12.75">
      <c r="J6278" s="9"/>
      <c r="O6278" s="48"/>
      <c r="P6278" s="48"/>
      <c r="Q6278" s="44"/>
    </row>
    <row r="6279" spans="10:17" ht="12.75">
      <c r="J6279" s="9"/>
      <c r="O6279" s="48"/>
      <c r="P6279" s="48"/>
      <c r="Q6279" s="44"/>
    </row>
    <row r="6280" spans="10:17" ht="12.75">
      <c r="J6280" s="9"/>
      <c r="O6280" s="48"/>
      <c r="P6280" s="48"/>
      <c r="Q6280" s="44"/>
    </row>
    <row r="6281" spans="10:17" ht="12.75">
      <c r="J6281" s="9"/>
      <c r="O6281" s="48"/>
      <c r="P6281" s="48"/>
      <c r="Q6281" s="44"/>
    </row>
    <row r="6282" spans="10:17" ht="12.75">
      <c r="J6282" s="9"/>
      <c r="O6282" s="48"/>
      <c r="P6282" s="48"/>
      <c r="Q6282" s="44"/>
    </row>
    <row r="6283" spans="10:17" ht="12.75">
      <c r="J6283" s="9"/>
      <c r="O6283" s="48"/>
      <c r="P6283" s="48"/>
      <c r="Q6283" s="44"/>
    </row>
    <row r="6284" spans="10:17" ht="12.75">
      <c r="J6284" s="9"/>
      <c r="O6284" s="48"/>
      <c r="P6284" s="48"/>
      <c r="Q6284" s="44"/>
    </row>
    <row r="6285" spans="10:17" ht="12.75">
      <c r="J6285" s="9"/>
      <c r="O6285" s="48"/>
      <c r="P6285" s="48"/>
      <c r="Q6285" s="44"/>
    </row>
    <row r="6286" spans="10:17" ht="12.75">
      <c r="J6286" s="9"/>
      <c r="O6286" s="48"/>
      <c r="P6286" s="48"/>
      <c r="Q6286" s="44"/>
    </row>
    <row r="6287" spans="10:17" ht="12.75">
      <c r="J6287" s="9"/>
      <c r="O6287" s="48"/>
      <c r="P6287" s="48"/>
      <c r="Q6287" s="44"/>
    </row>
    <row r="6288" spans="10:17" ht="12.75">
      <c r="J6288" s="9"/>
      <c r="O6288" s="48"/>
      <c r="P6288" s="48"/>
      <c r="Q6288" s="44"/>
    </row>
    <row r="6289" spans="10:17" ht="12.75">
      <c r="J6289" s="9"/>
      <c r="O6289" s="48"/>
      <c r="P6289" s="48"/>
      <c r="Q6289" s="44"/>
    </row>
    <row r="6290" spans="10:17" ht="12.75">
      <c r="J6290" s="9"/>
      <c r="O6290" s="48"/>
      <c r="P6290" s="48"/>
      <c r="Q6290" s="44"/>
    </row>
    <row r="6291" spans="10:17" ht="12.75">
      <c r="J6291" s="9"/>
      <c r="O6291" s="48"/>
      <c r="P6291" s="48"/>
      <c r="Q6291" s="44"/>
    </row>
    <row r="6292" spans="10:17" ht="12.75">
      <c r="J6292" s="9"/>
      <c r="O6292" s="48"/>
      <c r="P6292" s="48"/>
      <c r="Q6292" s="44"/>
    </row>
    <row r="6293" spans="10:17" ht="12.75">
      <c r="J6293" s="9"/>
      <c r="O6293" s="48"/>
      <c r="P6293" s="48"/>
      <c r="Q6293" s="44"/>
    </row>
    <row r="6294" spans="10:17" ht="12.75">
      <c r="J6294" s="9"/>
      <c r="O6294" s="48"/>
      <c r="P6294" s="48"/>
      <c r="Q6294" s="44"/>
    </row>
    <row r="6295" spans="10:17" ht="12.75">
      <c r="J6295" s="9"/>
      <c r="O6295" s="48"/>
      <c r="P6295" s="48"/>
      <c r="Q6295" s="44"/>
    </row>
    <row r="6296" spans="10:17" ht="12.75">
      <c r="J6296" s="9"/>
      <c r="O6296" s="48"/>
      <c r="P6296" s="48"/>
      <c r="Q6296" s="44"/>
    </row>
    <row r="6297" spans="10:17" ht="12.75">
      <c r="J6297" s="9"/>
      <c r="O6297" s="48"/>
      <c r="P6297" s="48"/>
      <c r="Q6297" s="44"/>
    </row>
    <row r="6298" spans="10:17" ht="12.75">
      <c r="J6298" s="9"/>
      <c r="O6298" s="48"/>
      <c r="P6298" s="48"/>
      <c r="Q6298" s="44"/>
    </row>
    <row r="6299" spans="10:17" ht="12.75">
      <c r="J6299" s="9"/>
      <c r="O6299" s="48"/>
      <c r="P6299" s="48"/>
      <c r="Q6299" s="44"/>
    </row>
    <row r="6300" spans="10:17" ht="12.75">
      <c r="J6300" s="9"/>
      <c r="O6300" s="48"/>
      <c r="P6300" s="48"/>
      <c r="Q6300" s="44"/>
    </row>
    <row r="6301" spans="10:17" ht="12.75">
      <c r="J6301" s="9"/>
      <c r="O6301" s="48"/>
      <c r="P6301" s="48"/>
      <c r="Q6301" s="44"/>
    </row>
    <row r="6302" spans="10:17" ht="12.75">
      <c r="J6302" s="9"/>
      <c r="O6302" s="48"/>
      <c r="P6302" s="48"/>
      <c r="Q6302" s="44"/>
    </row>
    <row r="6303" spans="10:17" ht="12.75">
      <c r="J6303" s="9"/>
      <c r="O6303" s="48"/>
      <c r="P6303" s="48"/>
      <c r="Q6303" s="44"/>
    </row>
    <row r="6304" spans="10:17" ht="12.75">
      <c r="J6304" s="9"/>
      <c r="O6304" s="48"/>
      <c r="P6304" s="48"/>
      <c r="Q6304" s="44"/>
    </row>
    <row r="6305" spans="10:17" ht="12.75">
      <c r="J6305" s="9"/>
      <c r="O6305" s="48"/>
      <c r="P6305" s="48"/>
      <c r="Q6305" s="44"/>
    </row>
    <row r="6306" spans="10:17" ht="12.75">
      <c r="J6306" s="9"/>
      <c r="O6306" s="48"/>
      <c r="P6306" s="48"/>
      <c r="Q6306" s="44"/>
    </row>
    <row r="6307" spans="10:17" ht="12.75">
      <c r="J6307" s="9"/>
      <c r="O6307" s="48"/>
      <c r="P6307" s="48"/>
      <c r="Q6307" s="44"/>
    </row>
    <row r="6308" spans="10:17" ht="12.75">
      <c r="J6308" s="9"/>
      <c r="O6308" s="48"/>
      <c r="P6308" s="48"/>
      <c r="Q6308" s="44"/>
    </row>
    <row r="6309" spans="10:17" ht="12.75">
      <c r="J6309" s="9"/>
      <c r="O6309" s="48"/>
      <c r="P6309" s="48"/>
      <c r="Q6309" s="44"/>
    </row>
    <row r="6310" spans="10:17" ht="12.75">
      <c r="J6310" s="9"/>
      <c r="O6310" s="48"/>
      <c r="P6310" s="48"/>
      <c r="Q6310" s="44"/>
    </row>
    <row r="6311" spans="10:17" ht="12.75">
      <c r="J6311" s="9"/>
      <c r="O6311" s="48"/>
      <c r="P6311" s="48"/>
      <c r="Q6311" s="44"/>
    </row>
    <row r="6312" spans="10:17" ht="12.75">
      <c r="J6312" s="9"/>
      <c r="O6312" s="48"/>
      <c r="P6312" s="48"/>
      <c r="Q6312" s="44"/>
    </row>
    <row r="6313" spans="10:17" ht="12.75">
      <c r="J6313" s="9"/>
      <c r="O6313" s="48"/>
      <c r="P6313" s="48"/>
      <c r="Q6313" s="44"/>
    </row>
    <row r="6314" spans="10:17" ht="12.75">
      <c r="J6314" s="9"/>
      <c r="O6314" s="48"/>
      <c r="P6314" s="48"/>
      <c r="Q6314" s="44"/>
    </row>
    <row r="6315" spans="10:17" ht="12.75">
      <c r="J6315" s="9"/>
      <c r="O6315" s="48"/>
      <c r="P6315" s="48"/>
      <c r="Q6315" s="44"/>
    </row>
    <row r="6316" spans="10:17" ht="12.75">
      <c r="J6316" s="9"/>
      <c r="O6316" s="48"/>
      <c r="P6316" s="48"/>
      <c r="Q6316" s="44"/>
    </row>
    <row r="6317" spans="10:17" ht="12.75">
      <c r="J6317" s="9"/>
      <c r="O6317" s="48"/>
      <c r="P6317" s="48"/>
      <c r="Q6317" s="44"/>
    </row>
    <row r="6318" spans="10:17" ht="12.75">
      <c r="J6318" s="9"/>
      <c r="O6318" s="48"/>
      <c r="P6318" s="48"/>
      <c r="Q6318" s="44"/>
    </row>
    <row r="6319" spans="10:17" ht="12.75">
      <c r="J6319" s="9"/>
      <c r="O6319" s="48"/>
      <c r="P6319" s="48"/>
      <c r="Q6319" s="44"/>
    </row>
    <row r="6320" spans="10:17" ht="12.75">
      <c r="J6320" s="9"/>
      <c r="O6320" s="48"/>
      <c r="P6320" s="48"/>
      <c r="Q6320" s="44"/>
    </row>
    <row r="6321" spans="10:17" ht="12.75">
      <c r="J6321" s="9"/>
      <c r="O6321" s="48"/>
      <c r="P6321" s="48"/>
      <c r="Q6321" s="44"/>
    </row>
    <row r="6322" spans="10:17" ht="12.75">
      <c r="J6322" s="9"/>
      <c r="O6322" s="48"/>
      <c r="P6322" s="48"/>
      <c r="Q6322" s="44"/>
    </row>
    <row r="6323" spans="10:17" ht="12.75">
      <c r="J6323" s="9"/>
      <c r="O6323" s="48"/>
      <c r="P6323" s="48"/>
      <c r="Q6323" s="44"/>
    </row>
    <row r="6324" spans="10:17" ht="12.75">
      <c r="J6324" s="9"/>
      <c r="O6324" s="48"/>
      <c r="P6324" s="48"/>
      <c r="Q6324" s="44"/>
    </row>
    <row r="6325" spans="10:17" ht="12.75">
      <c r="J6325" s="9"/>
      <c r="O6325" s="48"/>
      <c r="P6325" s="48"/>
      <c r="Q6325" s="44"/>
    </row>
    <row r="6326" spans="10:17" ht="12.75">
      <c r="J6326" s="9"/>
      <c r="O6326" s="48"/>
      <c r="P6326" s="48"/>
      <c r="Q6326" s="44"/>
    </row>
    <row r="6327" spans="10:17" ht="12.75">
      <c r="J6327" s="9"/>
      <c r="O6327" s="48"/>
      <c r="P6327" s="48"/>
      <c r="Q6327" s="44"/>
    </row>
    <row r="6328" spans="10:17" ht="12.75">
      <c r="J6328" s="9"/>
      <c r="O6328" s="48"/>
      <c r="P6328" s="48"/>
      <c r="Q6328" s="44"/>
    </row>
    <row r="6329" spans="10:17" ht="12.75">
      <c r="J6329" s="9"/>
      <c r="O6329" s="48"/>
      <c r="P6329" s="48"/>
      <c r="Q6329" s="44"/>
    </row>
    <row r="6330" spans="10:17" ht="12.75">
      <c r="J6330" s="9"/>
      <c r="O6330" s="48"/>
      <c r="P6330" s="48"/>
      <c r="Q6330" s="44"/>
    </row>
    <row r="6331" spans="10:17" ht="12.75">
      <c r="J6331" s="9"/>
      <c r="O6331" s="48"/>
      <c r="P6331" s="48"/>
      <c r="Q6331" s="44"/>
    </row>
    <row r="6332" spans="10:17" ht="12.75">
      <c r="J6332" s="9"/>
      <c r="O6332" s="48"/>
      <c r="P6332" s="48"/>
      <c r="Q6332" s="44"/>
    </row>
    <row r="6333" spans="10:17" ht="12.75">
      <c r="J6333" s="9"/>
      <c r="O6333" s="48"/>
      <c r="P6333" s="48"/>
      <c r="Q6333" s="44"/>
    </row>
    <row r="6334" spans="10:17" ht="12.75">
      <c r="J6334" s="9"/>
      <c r="O6334" s="48"/>
      <c r="P6334" s="48"/>
      <c r="Q6334" s="44"/>
    </row>
    <row r="6335" spans="10:17" ht="12.75">
      <c r="J6335" s="9"/>
      <c r="O6335" s="48"/>
      <c r="P6335" s="48"/>
      <c r="Q6335" s="44"/>
    </row>
    <row r="6336" spans="10:17" ht="12.75">
      <c r="J6336" s="9"/>
      <c r="O6336" s="48"/>
      <c r="P6336" s="48"/>
      <c r="Q6336" s="44"/>
    </row>
    <row r="6337" spans="10:17" ht="12.75">
      <c r="J6337" s="9"/>
      <c r="O6337" s="48"/>
      <c r="P6337" s="48"/>
      <c r="Q6337" s="44"/>
    </row>
    <row r="6338" spans="10:17" ht="12.75">
      <c r="J6338" s="9"/>
      <c r="O6338" s="48"/>
      <c r="P6338" s="48"/>
      <c r="Q6338" s="44"/>
    </row>
    <row r="6339" spans="10:17" ht="12.75">
      <c r="J6339" s="9"/>
      <c r="O6339" s="48"/>
      <c r="P6339" s="48"/>
      <c r="Q6339" s="44"/>
    </row>
    <row r="6340" spans="10:17" ht="12.75">
      <c r="J6340" s="9"/>
      <c r="O6340" s="48"/>
      <c r="P6340" s="48"/>
      <c r="Q6340" s="44"/>
    </row>
    <row r="6341" spans="10:17" ht="12.75">
      <c r="J6341" s="9"/>
      <c r="O6341" s="48"/>
      <c r="P6341" s="48"/>
      <c r="Q6341" s="44"/>
    </row>
    <row r="6342" spans="10:17" ht="12.75">
      <c r="J6342" s="9"/>
      <c r="O6342" s="48"/>
      <c r="P6342" s="48"/>
      <c r="Q6342" s="44"/>
    </row>
    <row r="6343" spans="10:17" ht="12.75">
      <c r="J6343" s="9"/>
      <c r="O6343" s="48"/>
      <c r="P6343" s="48"/>
      <c r="Q6343" s="44"/>
    </row>
    <row r="6344" spans="10:17" ht="12.75">
      <c r="J6344" s="9"/>
      <c r="O6344" s="48"/>
      <c r="P6344" s="48"/>
      <c r="Q6344" s="44"/>
    </row>
    <row r="6345" spans="10:17" ht="12.75">
      <c r="J6345" s="9"/>
      <c r="O6345" s="48"/>
      <c r="P6345" s="48"/>
      <c r="Q6345" s="44"/>
    </row>
    <row r="6346" spans="10:17" ht="12.75">
      <c r="J6346" s="9"/>
      <c r="O6346" s="48"/>
      <c r="P6346" s="48"/>
      <c r="Q6346" s="44"/>
    </row>
    <row r="6347" spans="10:17" ht="12.75">
      <c r="J6347" s="9"/>
      <c r="O6347" s="48"/>
      <c r="P6347" s="48"/>
      <c r="Q6347" s="44"/>
    </row>
    <row r="6348" spans="10:17" ht="12.75">
      <c r="J6348" s="9"/>
      <c r="O6348" s="48"/>
      <c r="P6348" s="48"/>
      <c r="Q6348" s="44"/>
    </row>
    <row r="6349" spans="10:17" ht="12.75">
      <c r="J6349" s="9"/>
      <c r="O6349" s="48"/>
      <c r="P6349" s="48"/>
      <c r="Q6349" s="44"/>
    </row>
    <row r="6350" spans="10:17" ht="12.75">
      <c r="J6350" s="9"/>
      <c r="O6350" s="48"/>
      <c r="P6350" s="48"/>
      <c r="Q6350" s="44"/>
    </row>
    <row r="6351" spans="10:17" ht="12.75">
      <c r="J6351" s="9"/>
      <c r="O6351" s="48"/>
      <c r="P6351" s="48"/>
      <c r="Q6351" s="44"/>
    </row>
    <row r="6352" spans="10:17" ht="12.75">
      <c r="J6352" s="9"/>
      <c r="O6352" s="48"/>
      <c r="P6352" s="48"/>
      <c r="Q6352" s="44"/>
    </row>
    <row r="6353" spans="10:17" ht="12.75">
      <c r="J6353" s="9"/>
      <c r="O6353" s="48"/>
      <c r="P6353" s="48"/>
      <c r="Q6353" s="44"/>
    </row>
    <row r="6354" spans="10:17" ht="12.75">
      <c r="J6354" s="9"/>
      <c r="O6354" s="48"/>
      <c r="P6354" s="48"/>
      <c r="Q6354" s="44"/>
    </row>
    <row r="6355" spans="10:17" ht="12.75">
      <c r="J6355" s="9"/>
      <c r="O6355" s="48"/>
      <c r="P6355" s="48"/>
      <c r="Q6355" s="44"/>
    </row>
    <row r="6356" spans="10:17" ht="12.75">
      <c r="J6356" s="9"/>
      <c r="O6356" s="48"/>
      <c r="P6356" s="48"/>
      <c r="Q6356" s="44"/>
    </row>
    <row r="6357" spans="10:17" ht="12.75">
      <c r="J6357" s="9"/>
      <c r="O6357" s="48"/>
      <c r="P6357" s="48"/>
      <c r="Q6357" s="44"/>
    </row>
    <row r="6358" spans="10:17" ht="12.75">
      <c r="J6358" s="9"/>
      <c r="O6358" s="48"/>
      <c r="P6358" s="48"/>
      <c r="Q6358" s="44"/>
    </row>
    <row r="6359" spans="10:17" ht="12.75">
      <c r="J6359" s="9"/>
      <c r="O6359" s="48"/>
      <c r="P6359" s="48"/>
      <c r="Q6359" s="44"/>
    </row>
    <row r="6360" spans="10:17" ht="12.75">
      <c r="J6360" s="9"/>
      <c r="O6360" s="48"/>
      <c r="P6360" s="48"/>
      <c r="Q6360" s="44"/>
    </row>
    <row r="6361" spans="10:17" ht="12.75">
      <c r="J6361" s="9"/>
      <c r="O6361" s="48"/>
      <c r="P6361" s="48"/>
      <c r="Q6361" s="44"/>
    </row>
    <row r="6362" spans="10:17" ht="12.75">
      <c r="J6362" s="9"/>
      <c r="O6362" s="48"/>
      <c r="P6362" s="48"/>
      <c r="Q6362" s="44"/>
    </row>
    <row r="6363" spans="10:17" ht="12.75">
      <c r="J6363" s="9"/>
      <c r="O6363" s="48"/>
      <c r="P6363" s="48"/>
      <c r="Q6363" s="44"/>
    </row>
    <row r="6364" spans="10:17" ht="12.75">
      <c r="J6364" s="9"/>
      <c r="O6364" s="48"/>
      <c r="P6364" s="48"/>
      <c r="Q6364" s="44"/>
    </row>
    <row r="6365" spans="10:17" ht="12.75">
      <c r="J6365" s="9"/>
      <c r="O6365" s="48"/>
      <c r="P6365" s="48"/>
      <c r="Q6365" s="44"/>
    </row>
    <row r="6366" spans="10:17" ht="12.75">
      <c r="J6366" s="9"/>
      <c r="O6366" s="48"/>
      <c r="P6366" s="48"/>
      <c r="Q6366" s="44"/>
    </row>
    <row r="6367" spans="10:17" ht="12.75">
      <c r="J6367" s="9"/>
      <c r="O6367" s="48"/>
      <c r="P6367" s="48"/>
      <c r="Q6367" s="44"/>
    </row>
    <row r="6368" spans="10:17" ht="12.75">
      <c r="J6368" s="9"/>
      <c r="O6368" s="48"/>
      <c r="P6368" s="48"/>
      <c r="Q6368" s="44"/>
    </row>
    <row r="6369" spans="10:17" ht="12.75">
      <c r="J6369" s="9"/>
      <c r="O6369" s="48"/>
      <c r="P6369" s="48"/>
      <c r="Q6369" s="44"/>
    </row>
    <row r="6370" spans="10:17" ht="12.75">
      <c r="J6370" s="9"/>
      <c r="O6370" s="48"/>
      <c r="P6370" s="48"/>
      <c r="Q6370" s="44"/>
    </row>
    <row r="6371" spans="10:17" ht="12.75">
      <c r="J6371" s="9"/>
      <c r="O6371" s="48"/>
      <c r="P6371" s="48"/>
      <c r="Q6371" s="44"/>
    </row>
    <row r="6372" spans="10:17" ht="12.75">
      <c r="J6372" s="9"/>
      <c r="O6372" s="48"/>
      <c r="P6372" s="48"/>
      <c r="Q6372" s="44"/>
    </row>
    <row r="6373" spans="10:17" ht="12.75">
      <c r="J6373" s="9"/>
      <c r="O6373" s="48"/>
      <c r="P6373" s="48"/>
      <c r="Q6373" s="44"/>
    </row>
    <row r="6374" spans="10:17" ht="12.75">
      <c r="J6374" s="9"/>
      <c r="O6374" s="48"/>
      <c r="P6374" s="48"/>
      <c r="Q6374" s="44"/>
    </row>
    <row r="6375" spans="10:17" ht="12.75">
      <c r="J6375" s="9"/>
      <c r="O6375" s="48"/>
      <c r="P6375" s="48"/>
      <c r="Q6375" s="44"/>
    </row>
    <row r="6376" spans="10:17" ht="12.75">
      <c r="J6376" s="9"/>
      <c r="O6376" s="48"/>
      <c r="P6376" s="48"/>
      <c r="Q6376" s="44"/>
    </row>
    <row r="6377" spans="10:17" ht="12.75">
      <c r="J6377" s="9"/>
      <c r="O6377" s="48"/>
      <c r="P6377" s="48"/>
      <c r="Q6377" s="44"/>
    </row>
    <row r="6378" spans="10:17" ht="12.75">
      <c r="J6378" s="9"/>
      <c r="O6378" s="48"/>
      <c r="P6378" s="48"/>
      <c r="Q6378" s="44"/>
    </row>
    <row r="6379" spans="10:17" ht="12.75">
      <c r="J6379" s="9"/>
      <c r="O6379" s="48"/>
      <c r="P6379" s="48"/>
      <c r="Q6379" s="44"/>
    </row>
    <row r="6380" spans="10:17" ht="12.75">
      <c r="J6380" s="9"/>
      <c r="O6380" s="48"/>
      <c r="P6380" s="48"/>
      <c r="Q6380" s="44"/>
    </row>
    <row r="6381" spans="10:17" ht="12.75">
      <c r="J6381" s="9"/>
      <c r="O6381" s="48"/>
      <c r="P6381" s="48"/>
      <c r="Q6381" s="44"/>
    </row>
    <row r="6382" spans="10:17" ht="12.75">
      <c r="J6382" s="9"/>
      <c r="O6382" s="48"/>
      <c r="P6382" s="48"/>
      <c r="Q6382" s="44"/>
    </row>
    <row r="6383" spans="10:17" ht="12.75">
      <c r="J6383" s="9"/>
      <c r="O6383" s="48"/>
      <c r="P6383" s="48"/>
      <c r="Q6383" s="44"/>
    </row>
    <row r="6384" spans="10:17" ht="12.75">
      <c r="J6384" s="9"/>
      <c r="O6384" s="48"/>
      <c r="P6384" s="48"/>
      <c r="Q6384" s="44"/>
    </row>
    <row r="6385" spans="10:17" ht="12.75">
      <c r="J6385" s="9"/>
      <c r="O6385" s="48"/>
      <c r="P6385" s="48"/>
      <c r="Q6385" s="44"/>
    </row>
    <row r="6386" spans="10:17" ht="12.75">
      <c r="J6386" s="9"/>
      <c r="O6386" s="48"/>
      <c r="P6386" s="48"/>
      <c r="Q6386" s="44"/>
    </row>
    <row r="6387" spans="10:17" ht="12.75">
      <c r="J6387" s="9"/>
      <c r="O6387" s="48"/>
      <c r="P6387" s="48"/>
      <c r="Q6387" s="44"/>
    </row>
    <row r="6388" spans="10:17" ht="12.75">
      <c r="J6388" s="9"/>
      <c r="O6388" s="48"/>
      <c r="P6388" s="48"/>
      <c r="Q6388" s="44"/>
    </row>
    <row r="6389" spans="10:17" ht="12.75">
      <c r="J6389" s="9"/>
      <c r="O6389" s="48"/>
      <c r="P6389" s="48"/>
      <c r="Q6389" s="44"/>
    </row>
    <row r="6390" spans="10:17" ht="12.75">
      <c r="J6390" s="9"/>
      <c r="O6390" s="48"/>
      <c r="P6390" s="48"/>
      <c r="Q6390" s="44"/>
    </row>
    <row r="6391" spans="10:17" ht="12.75">
      <c r="J6391" s="9"/>
      <c r="O6391" s="48"/>
      <c r="P6391" s="48"/>
      <c r="Q6391" s="44"/>
    </row>
    <row r="6392" spans="10:17" ht="12.75">
      <c r="J6392" s="9"/>
      <c r="O6392" s="48"/>
      <c r="P6392" s="48"/>
      <c r="Q6392" s="44"/>
    </row>
    <row r="6393" spans="10:17" ht="12.75">
      <c r="J6393" s="9"/>
      <c r="O6393" s="48"/>
      <c r="P6393" s="48"/>
      <c r="Q6393" s="44"/>
    </row>
    <row r="6394" spans="10:17" ht="12.75">
      <c r="J6394" s="9"/>
      <c r="O6394" s="48"/>
      <c r="P6394" s="48"/>
      <c r="Q6394" s="44"/>
    </row>
    <row r="6395" spans="10:17" ht="12.75">
      <c r="J6395" s="9"/>
      <c r="O6395" s="48"/>
      <c r="P6395" s="48"/>
      <c r="Q6395" s="44"/>
    </row>
    <row r="6396" spans="10:17" ht="12.75">
      <c r="J6396" s="9"/>
      <c r="O6396" s="48"/>
      <c r="P6396" s="48"/>
      <c r="Q6396" s="44"/>
    </row>
    <row r="6397" spans="10:17" ht="12.75">
      <c r="J6397" s="9"/>
      <c r="O6397" s="48"/>
      <c r="P6397" s="48"/>
      <c r="Q6397" s="44"/>
    </row>
    <row r="6398" spans="10:17" ht="12.75">
      <c r="J6398" s="9"/>
      <c r="O6398" s="48"/>
      <c r="P6398" s="48"/>
      <c r="Q6398" s="44"/>
    </row>
    <row r="6399" spans="10:17" ht="12.75">
      <c r="J6399" s="9"/>
      <c r="O6399" s="48"/>
      <c r="P6399" s="48"/>
      <c r="Q6399" s="44"/>
    </row>
    <row r="6400" spans="10:17" ht="12.75">
      <c r="J6400" s="9"/>
      <c r="O6400" s="48"/>
      <c r="P6400" s="48"/>
      <c r="Q6400" s="44"/>
    </row>
    <row r="6401" spans="10:17" ht="12.75">
      <c r="J6401" s="9"/>
      <c r="O6401" s="48"/>
      <c r="P6401" s="48"/>
      <c r="Q6401" s="44"/>
    </row>
    <row r="6402" spans="10:17" ht="12.75">
      <c r="J6402" s="9"/>
      <c r="O6402" s="48"/>
      <c r="P6402" s="48"/>
      <c r="Q6402" s="44"/>
    </row>
    <row r="6403" spans="10:17" ht="12.75">
      <c r="J6403" s="9"/>
      <c r="O6403" s="48"/>
      <c r="P6403" s="48"/>
      <c r="Q6403" s="44"/>
    </row>
    <row r="6404" spans="10:17" ht="12.75">
      <c r="J6404" s="9"/>
      <c r="O6404" s="48"/>
      <c r="P6404" s="48"/>
      <c r="Q6404" s="44"/>
    </row>
    <row r="6405" spans="10:17" ht="12.75">
      <c r="J6405" s="9"/>
      <c r="O6405" s="48"/>
      <c r="P6405" s="48"/>
      <c r="Q6405" s="44"/>
    </row>
    <row r="6406" spans="10:17" ht="12.75">
      <c r="J6406" s="9"/>
      <c r="O6406" s="48"/>
      <c r="P6406" s="48"/>
      <c r="Q6406" s="44"/>
    </row>
    <row r="6407" spans="10:17" ht="12.75">
      <c r="J6407" s="9"/>
      <c r="O6407" s="48"/>
      <c r="P6407" s="48"/>
      <c r="Q6407" s="44"/>
    </row>
    <row r="6408" spans="10:17" ht="12.75">
      <c r="J6408" s="9"/>
      <c r="O6408" s="48"/>
      <c r="P6408" s="48"/>
      <c r="Q6408" s="44"/>
    </row>
    <row r="6409" spans="10:17" ht="12.75">
      <c r="J6409" s="9"/>
      <c r="O6409" s="48"/>
      <c r="P6409" s="48"/>
      <c r="Q6409" s="44"/>
    </row>
    <row r="6410" spans="10:17" ht="12.75">
      <c r="J6410" s="9"/>
      <c r="O6410" s="48"/>
      <c r="P6410" s="48"/>
      <c r="Q6410" s="44"/>
    </row>
    <row r="6411" spans="10:17" ht="12.75">
      <c r="J6411" s="9"/>
      <c r="O6411" s="48"/>
      <c r="P6411" s="48"/>
      <c r="Q6411" s="44"/>
    </row>
    <row r="6412" spans="10:17" ht="12.75">
      <c r="J6412" s="9"/>
      <c r="O6412" s="48"/>
      <c r="P6412" s="48"/>
      <c r="Q6412" s="44"/>
    </row>
    <row r="6413" spans="10:17" ht="12.75">
      <c r="J6413" s="9"/>
      <c r="O6413" s="48"/>
      <c r="P6413" s="48"/>
      <c r="Q6413" s="44"/>
    </row>
    <row r="6414" spans="10:17" ht="12.75">
      <c r="J6414" s="9"/>
      <c r="O6414" s="48"/>
      <c r="P6414" s="48"/>
      <c r="Q6414" s="44"/>
    </row>
    <row r="6415" spans="10:17" ht="12.75">
      <c r="J6415" s="9"/>
      <c r="O6415" s="48"/>
      <c r="P6415" s="48"/>
      <c r="Q6415" s="44"/>
    </row>
    <row r="6416" spans="10:17" ht="12.75">
      <c r="J6416" s="9"/>
      <c r="O6416" s="48"/>
      <c r="P6416" s="48"/>
      <c r="Q6416" s="44"/>
    </row>
    <row r="6417" spans="10:17" ht="12.75">
      <c r="J6417" s="9"/>
      <c r="O6417" s="48"/>
      <c r="P6417" s="48"/>
      <c r="Q6417" s="44"/>
    </row>
    <row r="6418" spans="10:17" ht="12.75">
      <c r="J6418" s="9"/>
      <c r="O6418" s="48"/>
      <c r="P6418" s="48"/>
      <c r="Q6418" s="44"/>
    </row>
    <row r="6419" spans="10:17" ht="12.75">
      <c r="J6419" s="9"/>
      <c r="O6419" s="48"/>
      <c r="P6419" s="48"/>
      <c r="Q6419" s="44"/>
    </row>
    <row r="6420" spans="10:17" ht="12.75">
      <c r="J6420" s="9"/>
      <c r="O6420" s="48"/>
      <c r="P6420" s="48"/>
      <c r="Q6420" s="44"/>
    </row>
    <row r="6421" spans="10:17" ht="12.75">
      <c r="J6421" s="9"/>
      <c r="O6421" s="48"/>
      <c r="P6421" s="48"/>
      <c r="Q6421" s="44"/>
    </row>
    <row r="6422" spans="10:17" ht="12.75">
      <c r="J6422" s="9"/>
      <c r="O6422" s="48"/>
      <c r="P6422" s="48"/>
      <c r="Q6422" s="44"/>
    </row>
    <row r="6423" spans="10:17" ht="12.75">
      <c r="J6423" s="9"/>
      <c r="O6423" s="48"/>
      <c r="P6423" s="48"/>
      <c r="Q6423" s="44"/>
    </row>
    <row r="6424" spans="10:17" ht="12.75">
      <c r="J6424" s="9"/>
      <c r="O6424" s="48"/>
      <c r="P6424" s="48"/>
      <c r="Q6424" s="44"/>
    </row>
    <row r="6425" spans="10:17" ht="12.75">
      <c r="J6425" s="9"/>
      <c r="O6425" s="48"/>
      <c r="P6425" s="48"/>
      <c r="Q6425" s="44"/>
    </row>
    <row r="6426" spans="10:17" ht="12.75">
      <c r="J6426" s="9"/>
      <c r="O6426" s="48"/>
      <c r="P6426" s="48"/>
      <c r="Q6426" s="44"/>
    </row>
    <row r="6427" spans="10:17" ht="12.75">
      <c r="J6427" s="9"/>
      <c r="O6427" s="48"/>
      <c r="P6427" s="48"/>
      <c r="Q6427" s="44"/>
    </row>
    <row r="6428" spans="10:17" ht="12.75">
      <c r="J6428" s="9"/>
      <c r="O6428" s="48"/>
      <c r="P6428" s="48"/>
      <c r="Q6428" s="44"/>
    </row>
    <row r="6429" spans="10:17" ht="12.75">
      <c r="J6429" s="9"/>
      <c r="O6429" s="48"/>
      <c r="P6429" s="48"/>
      <c r="Q6429" s="44"/>
    </row>
    <row r="6430" spans="10:17" ht="12.75">
      <c r="J6430" s="9"/>
      <c r="O6430" s="48"/>
      <c r="P6430" s="48"/>
      <c r="Q6430" s="44"/>
    </row>
    <row r="6431" spans="10:17" ht="12.75">
      <c r="J6431" s="9"/>
      <c r="O6431" s="48"/>
      <c r="P6431" s="48"/>
      <c r="Q6431" s="44"/>
    </row>
    <row r="6432" spans="10:17" ht="12.75">
      <c r="J6432" s="9"/>
      <c r="O6432" s="48"/>
      <c r="P6432" s="48"/>
      <c r="Q6432" s="44"/>
    </row>
    <row r="6433" spans="10:17" ht="12.75">
      <c r="J6433" s="9"/>
      <c r="O6433" s="48"/>
      <c r="P6433" s="48"/>
      <c r="Q6433" s="44"/>
    </row>
    <row r="6434" spans="10:17" ht="12.75">
      <c r="J6434" s="9"/>
      <c r="O6434" s="48"/>
      <c r="P6434" s="48"/>
      <c r="Q6434" s="44"/>
    </row>
    <row r="6435" spans="10:17" ht="12.75">
      <c r="J6435" s="9"/>
      <c r="O6435" s="48"/>
      <c r="P6435" s="48"/>
      <c r="Q6435" s="44"/>
    </row>
    <row r="6436" spans="10:17" ht="12.75">
      <c r="J6436" s="9"/>
      <c r="O6436" s="48"/>
      <c r="P6436" s="48"/>
      <c r="Q6436" s="44"/>
    </row>
    <row r="6437" spans="10:17" ht="12.75">
      <c r="J6437" s="9"/>
      <c r="O6437" s="48"/>
      <c r="P6437" s="48"/>
      <c r="Q6437" s="44"/>
    </row>
    <row r="6438" spans="10:17" ht="12.75">
      <c r="J6438" s="9"/>
      <c r="O6438" s="48"/>
      <c r="P6438" s="48"/>
      <c r="Q6438" s="44"/>
    </row>
    <row r="6439" spans="10:17" ht="12.75">
      <c r="J6439" s="9"/>
      <c r="O6439" s="48"/>
      <c r="P6439" s="48"/>
      <c r="Q6439" s="44"/>
    </row>
    <row r="6440" spans="10:17" ht="12.75">
      <c r="J6440" s="9"/>
      <c r="O6440" s="48"/>
      <c r="P6440" s="48"/>
      <c r="Q6440" s="44"/>
    </row>
    <row r="6441" spans="10:17" ht="12.75">
      <c r="J6441" s="9"/>
      <c r="O6441" s="48"/>
      <c r="P6441" s="48"/>
      <c r="Q6441" s="44"/>
    </row>
    <row r="6442" spans="10:17" ht="12.75">
      <c r="J6442" s="9"/>
      <c r="O6442" s="48"/>
      <c r="P6442" s="48"/>
      <c r="Q6442" s="44"/>
    </row>
    <row r="6443" spans="10:17" ht="12.75">
      <c r="J6443" s="9"/>
      <c r="O6443" s="48"/>
      <c r="P6443" s="48"/>
      <c r="Q6443" s="44"/>
    </row>
    <row r="6444" spans="10:17" ht="12.75">
      <c r="J6444" s="9"/>
      <c r="O6444" s="48"/>
      <c r="P6444" s="48"/>
      <c r="Q6444" s="44"/>
    </row>
    <row r="6445" spans="10:17" ht="12.75">
      <c r="J6445" s="9"/>
      <c r="O6445" s="48"/>
      <c r="P6445" s="48"/>
      <c r="Q6445" s="44"/>
    </row>
    <row r="6446" spans="10:17" ht="12.75">
      <c r="J6446" s="9"/>
      <c r="O6446" s="48"/>
      <c r="P6446" s="48"/>
      <c r="Q6446" s="44"/>
    </row>
    <row r="6447" spans="10:17" ht="12.75">
      <c r="J6447" s="9"/>
      <c r="O6447" s="48"/>
      <c r="P6447" s="48"/>
      <c r="Q6447" s="44"/>
    </row>
    <row r="6448" spans="10:17" ht="12.75">
      <c r="J6448" s="9"/>
      <c r="O6448" s="48"/>
      <c r="P6448" s="48"/>
      <c r="Q6448" s="44"/>
    </row>
    <row r="6449" spans="10:17" ht="12.75">
      <c r="J6449" s="9"/>
      <c r="O6449" s="48"/>
      <c r="P6449" s="48"/>
      <c r="Q6449" s="44"/>
    </row>
    <row r="6450" spans="10:17" ht="12.75">
      <c r="J6450" s="9"/>
      <c r="O6450" s="48"/>
      <c r="P6450" s="48"/>
      <c r="Q6450" s="44"/>
    </row>
    <row r="6451" spans="10:17" ht="12.75">
      <c r="J6451" s="9"/>
      <c r="O6451" s="48"/>
      <c r="P6451" s="48"/>
      <c r="Q6451" s="44"/>
    </row>
    <row r="6452" spans="10:17" ht="12.75">
      <c r="J6452" s="9"/>
      <c r="O6452" s="48"/>
      <c r="P6452" s="48"/>
      <c r="Q6452" s="44"/>
    </row>
    <row r="6453" spans="10:17" ht="12.75">
      <c r="J6453" s="9"/>
      <c r="O6453" s="48"/>
      <c r="P6453" s="48"/>
      <c r="Q6453" s="44"/>
    </row>
    <row r="6454" spans="10:17" ht="12.75">
      <c r="J6454" s="9"/>
      <c r="O6454" s="48"/>
      <c r="P6454" s="48"/>
      <c r="Q6454" s="44"/>
    </row>
    <row r="6455" spans="10:17" ht="12.75">
      <c r="J6455" s="9"/>
      <c r="O6455" s="48"/>
      <c r="P6455" s="48"/>
      <c r="Q6455" s="44"/>
    </row>
    <row r="6456" spans="10:17" ht="12.75">
      <c r="J6456" s="9"/>
      <c r="O6456" s="48"/>
      <c r="P6456" s="48"/>
      <c r="Q6456" s="44"/>
    </row>
    <row r="6457" spans="10:17" ht="12.75">
      <c r="J6457" s="9"/>
      <c r="O6457" s="48"/>
      <c r="P6457" s="48"/>
      <c r="Q6457" s="44"/>
    </row>
    <row r="6458" spans="10:17" ht="12.75">
      <c r="J6458" s="9"/>
      <c r="O6458" s="48"/>
      <c r="P6458" s="48"/>
      <c r="Q6458" s="44"/>
    </row>
    <row r="6459" spans="10:17" ht="12.75">
      <c r="J6459" s="9"/>
      <c r="O6459" s="48"/>
      <c r="P6459" s="48"/>
      <c r="Q6459" s="44"/>
    </row>
    <row r="6460" spans="10:17" ht="12.75">
      <c r="J6460" s="9"/>
      <c r="O6460" s="48"/>
      <c r="P6460" s="48"/>
      <c r="Q6460" s="44"/>
    </row>
    <row r="6461" spans="10:17" ht="12.75">
      <c r="J6461" s="9"/>
      <c r="O6461" s="48"/>
      <c r="P6461" s="48"/>
      <c r="Q6461" s="44"/>
    </row>
    <row r="6462" spans="10:17" ht="12.75">
      <c r="J6462" s="9"/>
      <c r="O6462" s="48"/>
      <c r="P6462" s="48"/>
      <c r="Q6462" s="44"/>
    </row>
    <row r="6463" spans="10:17" ht="12.75">
      <c r="J6463" s="9"/>
      <c r="O6463" s="48"/>
      <c r="P6463" s="48"/>
      <c r="Q6463" s="44"/>
    </row>
    <row r="6464" spans="10:17" ht="12.75">
      <c r="J6464" s="9"/>
      <c r="O6464" s="48"/>
      <c r="P6464" s="48"/>
      <c r="Q6464" s="44"/>
    </row>
    <row r="6465" spans="10:17" ht="12.75">
      <c r="J6465" s="9"/>
      <c r="O6465" s="48"/>
      <c r="P6465" s="48"/>
      <c r="Q6465" s="44"/>
    </row>
    <row r="6466" spans="10:17" ht="12.75">
      <c r="J6466" s="9"/>
      <c r="O6466" s="48"/>
      <c r="P6466" s="48"/>
      <c r="Q6466" s="44"/>
    </row>
    <row r="6467" spans="10:17" ht="12.75">
      <c r="J6467" s="9"/>
      <c r="O6467" s="48"/>
      <c r="P6467" s="48"/>
      <c r="Q6467" s="44"/>
    </row>
    <row r="6468" spans="10:17" ht="12.75">
      <c r="J6468" s="9"/>
      <c r="O6468" s="48"/>
      <c r="P6468" s="48"/>
      <c r="Q6468" s="44"/>
    </row>
    <row r="6469" spans="10:17" ht="12.75">
      <c r="J6469" s="9"/>
      <c r="O6469" s="48"/>
      <c r="P6469" s="48"/>
      <c r="Q6469" s="44"/>
    </row>
    <row r="6470" spans="10:17" ht="12.75">
      <c r="J6470" s="9"/>
      <c r="O6470" s="48"/>
      <c r="P6470" s="48"/>
      <c r="Q6470" s="44"/>
    </row>
    <row r="6471" spans="10:17" ht="12.75">
      <c r="J6471" s="9"/>
      <c r="O6471" s="48"/>
      <c r="P6471" s="48"/>
      <c r="Q6471" s="44"/>
    </row>
    <row r="6472" spans="10:17" ht="12.75">
      <c r="J6472" s="9"/>
      <c r="O6472" s="48"/>
      <c r="P6472" s="48"/>
      <c r="Q6472" s="44"/>
    </row>
    <row r="6473" spans="10:17" ht="12.75">
      <c r="J6473" s="9"/>
      <c r="O6473" s="48"/>
      <c r="P6473" s="48"/>
      <c r="Q6473" s="44"/>
    </row>
    <row r="6474" spans="10:17" ht="12.75">
      <c r="J6474" s="9"/>
      <c r="O6474" s="48"/>
      <c r="P6474" s="48"/>
      <c r="Q6474" s="44"/>
    </row>
    <row r="6475" spans="10:17" ht="12.75">
      <c r="J6475" s="9"/>
      <c r="O6475" s="48"/>
      <c r="P6475" s="48"/>
      <c r="Q6475" s="44"/>
    </row>
    <row r="6476" spans="10:17" ht="12.75">
      <c r="J6476" s="9"/>
      <c r="O6476" s="48"/>
      <c r="P6476" s="48"/>
      <c r="Q6476" s="44"/>
    </row>
    <row r="6477" spans="10:17" ht="12.75">
      <c r="J6477" s="9"/>
      <c r="O6477" s="48"/>
      <c r="P6477" s="48"/>
      <c r="Q6477" s="44"/>
    </row>
    <row r="6478" spans="10:17" ht="12.75">
      <c r="J6478" s="9"/>
      <c r="O6478" s="48"/>
      <c r="P6478" s="48"/>
      <c r="Q6478" s="44"/>
    </row>
    <row r="6479" spans="10:17" ht="12.75">
      <c r="J6479" s="9"/>
      <c r="O6479" s="48"/>
      <c r="P6479" s="48"/>
      <c r="Q6479" s="44"/>
    </row>
    <row r="6480" spans="10:17" ht="12.75">
      <c r="J6480" s="9"/>
      <c r="O6480" s="48"/>
      <c r="P6480" s="48"/>
      <c r="Q6480" s="44"/>
    </row>
    <row r="6481" spans="10:17" ht="12.75">
      <c r="J6481" s="9"/>
      <c r="O6481" s="48"/>
      <c r="P6481" s="48"/>
      <c r="Q6481" s="44"/>
    </row>
    <row r="6482" spans="10:17" ht="12.75">
      <c r="J6482" s="9"/>
      <c r="O6482" s="48"/>
      <c r="P6482" s="48"/>
      <c r="Q6482" s="44"/>
    </row>
    <row r="6483" spans="10:17" ht="12.75">
      <c r="J6483" s="9"/>
      <c r="O6483" s="48"/>
      <c r="P6483" s="48"/>
      <c r="Q6483" s="44"/>
    </row>
    <row r="6484" spans="10:17" ht="12.75">
      <c r="J6484" s="9"/>
      <c r="O6484" s="48"/>
      <c r="P6484" s="48"/>
      <c r="Q6484" s="44"/>
    </row>
    <row r="6485" spans="10:17" ht="12.75">
      <c r="J6485" s="9"/>
      <c r="O6485" s="48"/>
      <c r="P6485" s="48"/>
      <c r="Q6485" s="44"/>
    </row>
    <row r="6486" spans="10:17" ht="12.75">
      <c r="J6486" s="9"/>
      <c r="O6486" s="48"/>
      <c r="P6486" s="48"/>
      <c r="Q6486" s="44"/>
    </row>
    <row r="6487" spans="10:17" ht="12.75">
      <c r="J6487" s="9"/>
      <c r="O6487" s="48"/>
      <c r="P6487" s="48"/>
      <c r="Q6487" s="44"/>
    </row>
    <row r="6488" spans="10:17" ht="12.75">
      <c r="J6488" s="9"/>
      <c r="O6488" s="48"/>
      <c r="P6488" s="48"/>
      <c r="Q6488" s="44"/>
    </row>
    <row r="6489" spans="10:17" ht="12.75">
      <c r="J6489" s="9"/>
      <c r="O6489" s="48"/>
      <c r="P6489" s="48"/>
      <c r="Q6489" s="44"/>
    </row>
    <row r="6490" spans="10:17" ht="12.75">
      <c r="J6490" s="9"/>
      <c r="O6490" s="48"/>
      <c r="P6490" s="48"/>
      <c r="Q6490" s="44"/>
    </row>
    <row r="6491" spans="10:17" ht="12.75">
      <c r="J6491" s="9"/>
      <c r="O6491" s="48"/>
      <c r="P6491" s="48"/>
      <c r="Q6491" s="44"/>
    </row>
    <row r="6492" spans="10:17" ht="12.75">
      <c r="J6492" s="9"/>
      <c r="O6492" s="48"/>
      <c r="P6492" s="48"/>
      <c r="Q6492" s="44"/>
    </row>
    <row r="6493" spans="10:17" ht="12.75">
      <c r="J6493" s="9"/>
      <c r="O6493" s="48"/>
      <c r="P6493" s="48"/>
      <c r="Q6493" s="44"/>
    </row>
    <row r="6494" spans="10:17" ht="12.75">
      <c r="J6494" s="9"/>
      <c r="O6494" s="48"/>
      <c r="P6494" s="48"/>
      <c r="Q6494" s="44"/>
    </row>
    <row r="6495" spans="10:17" ht="12.75">
      <c r="J6495" s="9"/>
      <c r="O6495" s="48"/>
      <c r="P6495" s="48"/>
      <c r="Q6495" s="44"/>
    </row>
    <row r="6496" spans="10:17" ht="12.75">
      <c r="J6496" s="9"/>
      <c r="O6496" s="48"/>
      <c r="P6496" s="48"/>
      <c r="Q6496" s="44"/>
    </row>
    <row r="6497" spans="10:17" ht="12.75">
      <c r="J6497" s="9"/>
      <c r="O6497" s="48"/>
      <c r="P6497" s="48"/>
      <c r="Q6497" s="44"/>
    </row>
    <row r="6498" spans="10:17" ht="12.75">
      <c r="J6498" s="9"/>
      <c r="O6498" s="48"/>
      <c r="P6498" s="48"/>
      <c r="Q6498" s="44"/>
    </row>
    <row r="6499" spans="10:17" ht="12.75">
      <c r="J6499" s="9"/>
      <c r="O6499" s="48"/>
      <c r="P6499" s="48"/>
      <c r="Q6499" s="44"/>
    </row>
    <row r="6500" spans="10:17" ht="12.75">
      <c r="J6500" s="9"/>
      <c r="O6500" s="48"/>
      <c r="P6500" s="48"/>
      <c r="Q6500" s="44"/>
    </row>
    <row r="6501" spans="10:17" ht="12.75">
      <c r="J6501" s="9"/>
      <c r="O6501" s="48"/>
      <c r="P6501" s="48"/>
      <c r="Q6501" s="44"/>
    </row>
    <row r="6502" spans="10:17" ht="12.75">
      <c r="J6502" s="9"/>
      <c r="O6502" s="48"/>
      <c r="P6502" s="48"/>
      <c r="Q6502" s="44"/>
    </row>
    <row r="6503" spans="10:17" ht="12.75">
      <c r="J6503" s="9"/>
      <c r="O6503" s="48"/>
      <c r="P6503" s="48"/>
      <c r="Q6503" s="44"/>
    </row>
    <row r="6504" spans="10:17" ht="12.75">
      <c r="J6504" s="9"/>
      <c r="O6504" s="48"/>
      <c r="P6504" s="48"/>
      <c r="Q6504" s="44"/>
    </row>
    <row r="6505" spans="10:17" ht="12.75">
      <c r="J6505" s="9"/>
      <c r="O6505" s="48"/>
      <c r="P6505" s="48"/>
      <c r="Q6505" s="44"/>
    </row>
    <row r="6506" spans="10:17" ht="12.75">
      <c r="J6506" s="9"/>
      <c r="O6506" s="48"/>
      <c r="P6506" s="48"/>
      <c r="Q6506" s="44"/>
    </row>
    <row r="6507" spans="10:17" ht="12.75">
      <c r="J6507" s="9"/>
      <c r="O6507" s="48"/>
      <c r="P6507" s="48"/>
      <c r="Q6507" s="44"/>
    </row>
    <row r="6508" spans="10:17" ht="12.75">
      <c r="J6508" s="9"/>
      <c r="O6508" s="48"/>
      <c r="P6508" s="48"/>
      <c r="Q6508" s="44"/>
    </row>
    <row r="6509" spans="10:17" ht="12.75">
      <c r="J6509" s="9"/>
      <c r="O6509" s="48"/>
      <c r="P6509" s="48"/>
      <c r="Q6509" s="44"/>
    </row>
    <row r="6510" spans="10:17" ht="12.75">
      <c r="J6510" s="9"/>
      <c r="O6510" s="48"/>
      <c r="P6510" s="48"/>
      <c r="Q6510" s="44"/>
    </row>
    <row r="6511" spans="10:17" ht="12.75">
      <c r="J6511" s="9"/>
      <c r="O6511" s="48"/>
      <c r="P6511" s="48"/>
      <c r="Q6511" s="44"/>
    </row>
    <row r="6512" spans="10:17" ht="12.75">
      <c r="J6512" s="9"/>
      <c r="O6512" s="48"/>
      <c r="P6512" s="48"/>
      <c r="Q6512" s="44"/>
    </row>
    <row r="6513" spans="10:17" ht="12.75">
      <c r="J6513" s="9"/>
      <c r="O6513" s="48"/>
      <c r="P6513" s="48"/>
      <c r="Q6513" s="44"/>
    </row>
    <row r="6514" spans="10:17" ht="12.75">
      <c r="J6514" s="9"/>
      <c r="O6514" s="48"/>
      <c r="P6514" s="48"/>
      <c r="Q6514" s="44"/>
    </row>
    <row r="6515" spans="10:17" ht="12.75">
      <c r="J6515" s="9"/>
      <c r="O6515" s="48"/>
      <c r="P6515" s="48"/>
      <c r="Q6515" s="44"/>
    </row>
    <row r="6516" spans="10:17" ht="12.75">
      <c r="J6516" s="9"/>
      <c r="O6516" s="48"/>
      <c r="P6516" s="48"/>
      <c r="Q6516" s="44"/>
    </row>
    <row r="6517" spans="10:17" ht="12.75">
      <c r="J6517" s="9"/>
      <c r="O6517" s="48"/>
      <c r="P6517" s="48"/>
      <c r="Q6517" s="44"/>
    </row>
    <row r="6518" spans="10:17" ht="12.75">
      <c r="J6518" s="9"/>
      <c r="O6518" s="48"/>
      <c r="P6518" s="48"/>
      <c r="Q6518" s="44"/>
    </row>
    <row r="6519" spans="10:17" ht="12.75">
      <c r="J6519" s="9"/>
      <c r="O6519" s="48"/>
      <c r="P6519" s="48"/>
      <c r="Q6519" s="44"/>
    </row>
    <row r="6520" spans="10:17" ht="12.75">
      <c r="J6520" s="9"/>
      <c r="O6520" s="48"/>
      <c r="P6520" s="48"/>
      <c r="Q6520" s="44"/>
    </row>
    <row r="6521" spans="10:17" ht="12.75">
      <c r="J6521" s="9"/>
      <c r="O6521" s="48"/>
      <c r="P6521" s="48"/>
      <c r="Q6521" s="44"/>
    </row>
    <row r="6522" spans="10:17" ht="12.75">
      <c r="J6522" s="9"/>
      <c r="O6522" s="48"/>
      <c r="P6522" s="48"/>
      <c r="Q6522" s="44"/>
    </row>
    <row r="6523" spans="10:17" ht="12.75">
      <c r="J6523" s="9"/>
      <c r="O6523" s="48"/>
      <c r="P6523" s="48"/>
      <c r="Q6523" s="44"/>
    </row>
    <row r="6524" spans="10:17" ht="12.75">
      <c r="J6524" s="9"/>
      <c r="O6524" s="48"/>
      <c r="P6524" s="48"/>
      <c r="Q6524" s="44"/>
    </row>
    <row r="6525" spans="10:17" ht="12.75">
      <c r="J6525" s="9"/>
      <c r="O6525" s="48"/>
      <c r="P6525" s="48"/>
      <c r="Q6525" s="44"/>
    </row>
    <row r="6526" spans="10:17" ht="12.75">
      <c r="J6526" s="9"/>
      <c r="O6526" s="48"/>
      <c r="P6526" s="48"/>
      <c r="Q6526" s="44"/>
    </row>
    <row r="6527" spans="10:17" ht="12.75">
      <c r="J6527" s="9"/>
      <c r="O6527" s="48"/>
      <c r="P6527" s="48"/>
      <c r="Q6527" s="44"/>
    </row>
    <row r="6528" spans="10:17" ht="12.75">
      <c r="J6528" s="9"/>
      <c r="O6528" s="48"/>
      <c r="P6528" s="48"/>
      <c r="Q6528" s="44"/>
    </row>
    <row r="6529" spans="10:17" ht="12.75">
      <c r="J6529" s="9"/>
      <c r="O6529" s="48"/>
      <c r="P6529" s="48"/>
      <c r="Q6529" s="44"/>
    </row>
    <row r="6530" spans="10:17" ht="12.75">
      <c r="J6530" s="9"/>
      <c r="O6530" s="48"/>
      <c r="P6530" s="48"/>
      <c r="Q6530" s="44"/>
    </row>
    <row r="6531" spans="10:17" ht="12.75">
      <c r="J6531" s="9"/>
      <c r="O6531" s="48"/>
      <c r="P6531" s="48"/>
      <c r="Q6531" s="44"/>
    </row>
    <row r="6532" spans="10:17" ht="12.75">
      <c r="J6532" s="9"/>
      <c r="O6532" s="48"/>
      <c r="P6532" s="48"/>
      <c r="Q6532" s="44"/>
    </row>
    <row r="6533" spans="10:17" ht="12.75">
      <c r="J6533" s="9"/>
      <c r="O6533" s="48"/>
      <c r="P6533" s="48"/>
      <c r="Q6533" s="44"/>
    </row>
    <row r="6534" spans="10:17" ht="12.75">
      <c r="J6534" s="9"/>
      <c r="O6534" s="48"/>
      <c r="P6534" s="48"/>
      <c r="Q6534" s="44"/>
    </row>
    <row r="6535" spans="10:17" ht="12.75">
      <c r="J6535" s="9"/>
      <c r="O6535" s="48"/>
      <c r="P6535" s="48"/>
      <c r="Q6535" s="44"/>
    </row>
    <row r="6536" spans="10:17" ht="12.75">
      <c r="J6536" s="9"/>
      <c r="O6536" s="48"/>
      <c r="P6536" s="48"/>
      <c r="Q6536" s="44"/>
    </row>
    <row r="6537" spans="10:17" ht="12.75">
      <c r="J6537" s="9"/>
      <c r="O6537" s="48"/>
      <c r="P6537" s="48"/>
      <c r="Q6537" s="44"/>
    </row>
    <row r="6538" spans="10:17" ht="12.75">
      <c r="J6538" s="9"/>
      <c r="O6538" s="48"/>
      <c r="P6538" s="48"/>
      <c r="Q6538" s="44"/>
    </row>
    <row r="6539" spans="10:17" ht="12.75">
      <c r="J6539" s="9"/>
      <c r="O6539" s="48"/>
      <c r="P6539" s="48"/>
      <c r="Q6539" s="44"/>
    </row>
    <row r="6540" spans="10:17" ht="12.75">
      <c r="J6540" s="9"/>
      <c r="O6540" s="48"/>
      <c r="P6540" s="48"/>
      <c r="Q6540" s="44"/>
    </row>
    <row r="6541" spans="10:17" ht="12.75">
      <c r="J6541" s="9"/>
      <c r="O6541" s="48"/>
      <c r="P6541" s="48"/>
      <c r="Q6541" s="44"/>
    </row>
    <row r="6542" spans="10:17" ht="12.75">
      <c r="J6542" s="9"/>
      <c r="O6542" s="48"/>
      <c r="P6542" s="48"/>
      <c r="Q6542" s="44"/>
    </row>
    <row r="6543" spans="10:17" ht="12.75">
      <c r="J6543" s="9"/>
      <c r="O6543" s="48"/>
      <c r="P6543" s="48"/>
      <c r="Q6543" s="44"/>
    </row>
    <row r="6544" spans="10:17" ht="12.75">
      <c r="J6544" s="9"/>
      <c r="O6544" s="48"/>
      <c r="P6544" s="48"/>
      <c r="Q6544" s="44"/>
    </row>
    <row r="6545" spans="10:17" ht="12.75">
      <c r="J6545" s="9"/>
      <c r="O6545" s="48"/>
      <c r="P6545" s="48"/>
      <c r="Q6545" s="44"/>
    </row>
    <row r="6546" spans="10:17" ht="12.75">
      <c r="J6546" s="9"/>
      <c r="O6546" s="48"/>
      <c r="P6546" s="48"/>
      <c r="Q6546" s="44"/>
    </row>
    <row r="6547" spans="10:17" ht="12.75">
      <c r="J6547" s="9"/>
      <c r="O6547" s="48"/>
      <c r="P6547" s="48"/>
      <c r="Q6547" s="44"/>
    </row>
    <row r="6548" spans="10:17" ht="12.75">
      <c r="J6548" s="9"/>
      <c r="O6548" s="48"/>
      <c r="P6548" s="48"/>
      <c r="Q6548" s="44"/>
    </row>
    <row r="6549" spans="10:17" ht="12.75">
      <c r="J6549" s="9"/>
      <c r="O6549" s="48"/>
      <c r="P6549" s="48"/>
      <c r="Q6549" s="44"/>
    </row>
    <row r="6550" spans="10:17" ht="12.75">
      <c r="J6550" s="9"/>
      <c r="O6550" s="48"/>
      <c r="P6550" s="48"/>
      <c r="Q6550" s="44"/>
    </row>
    <row r="6551" spans="10:17" ht="12.75">
      <c r="J6551" s="9"/>
      <c r="O6551" s="48"/>
      <c r="P6551" s="48"/>
      <c r="Q6551" s="44"/>
    </row>
    <row r="6552" spans="10:17" ht="12.75">
      <c r="J6552" s="9"/>
      <c r="O6552" s="48"/>
      <c r="P6552" s="48"/>
      <c r="Q6552" s="44"/>
    </row>
    <row r="6553" spans="10:17" ht="12.75">
      <c r="J6553" s="9"/>
      <c r="O6553" s="48"/>
      <c r="P6553" s="48"/>
      <c r="Q6553" s="44"/>
    </row>
    <row r="6554" spans="10:17" ht="12.75">
      <c r="J6554" s="9"/>
      <c r="O6554" s="48"/>
      <c r="P6554" s="48"/>
      <c r="Q6554" s="44"/>
    </row>
    <row r="6555" spans="10:17" ht="12.75">
      <c r="J6555" s="9"/>
      <c r="O6555" s="48"/>
      <c r="P6555" s="48"/>
      <c r="Q6555" s="44"/>
    </row>
    <row r="6556" spans="10:17" ht="12.75">
      <c r="J6556" s="9"/>
      <c r="O6556" s="48"/>
      <c r="P6556" s="48"/>
      <c r="Q6556" s="44"/>
    </row>
    <row r="6557" spans="10:17" ht="12.75">
      <c r="J6557" s="9"/>
      <c r="O6557" s="48"/>
      <c r="P6557" s="48"/>
      <c r="Q6557" s="44"/>
    </row>
    <row r="6558" spans="10:17" ht="12.75">
      <c r="J6558" s="9"/>
      <c r="O6558" s="48"/>
      <c r="P6558" s="48"/>
      <c r="Q6558" s="44"/>
    </row>
    <row r="6559" spans="10:17" ht="12.75">
      <c r="J6559" s="9"/>
      <c r="O6559" s="48"/>
      <c r="P6559" s="48"/>
      <c r="Q6559" s="44"/>
    </row>
    <row r="6560" spans="10:17" ht="12.75">
      <c r="J6560" s="9"/>
      <c r="O6560" s="48"/>
      <c r="P6560" s="48"/>
      <c r="Q6560" s="44"/>
    </row>
    <row r="6561" spans="10:17" ht="12.75">
      <c r="J6561" s="9"/>
      <c r="O6561" s="48"/>
      <c r="P6561" s="48"/>
      <c r="Q6561" s="44"/>
    </row>
    <row r="6562" spans="10:17" ht="12.75">
      <c r="J6562" s="9"/>
      <c r="O6562" s="48"/>
      <c r="P6562" s="48"/>
      <c r="Q6562" s="44"/>
    </row>
    <row r="6563" spans="10:17" ht="12.75">
      <c r="J6563" s="9"/>
      <c r="O6563" s="48"/>
      <c r="P6563" s="48"/>
      <c r="Q6563" s="44"/>
    </row>
    <row r="6564" spans="10:17" ht="12.75">
      <c r="J6564" s="9"/>
      <c r="O6564" s="48"/>
      <c r="P6564" s="48"/>
      <c r="Q6564" s="44"/>
    </row>
    <row r="6565" spans="10:17" ht="12.75">
      <c r="J6565" s="9"/>
      <c r="O6565" s="48"/>
      <c r="P6565" s="48"/>
      <c r="Q6565" s="44"/>
    </row>
    <row r="6566" spans="10:17" ht="12.75">
      <c r="J6566" s="9"/>
      <c r="O6566" s="48"/>
      <c r="P6566" s="48"/>
      <c r="Q6566" s="44"/>
    </row>
    <row r="6567" spans="10:17" ht="12.75">
      <c r="J6567" s="9"/>
      <c r="O6567" s="48"/>
      <c r="P6567" s="48"/>
      <c r="Q6567" s="44"/>
    </row>
    <row r="6568" spans="10:17" ht="12.75">
      <c r="J6568" s="9"/>
      <c r="O6568" s="48"/>
      <c r="P6568" s="48"/>
      <c r="Q6568" s="44"/>
    </row>
    <row r="6569" spans="10:17" ht="12.75">
      <c r="J6569" s="9"/>
      <c r="O6569" s="48"/>
      <c r="P6569" s="48"/>
      <c r="Q6569" s="44"/>
    </row>
    <row r="6570" spans="10:17" ht="12.75">
      <c r="J6570" s="9"/>
      <c r="O6570" s="48"/>
      <c r="P6570" s="48"/>
      <c r="Q6570" s="44"/>
    </row>
    <row r="6571" spans="10:17" ht="12.75">
      <c r="J6571" s="9"/>
      <c r="O6571" s="48"/>
      <c r="P6571" s="48"/>
      <c r="Q6571" s="44"/>
    </row>
    <row r="6572" spans="10:17" ht="12.75">
      <c r="J6572" s="9"/>
      <c r="O6572" s="48"/>
      <c r="P6572" s="48"/>
      <c r="Q6572" s="44"/>
    </row>
    <row r="6573" spans="10:17" ht="12.75">
      <c r="J6573" s="9"/>
      <c r="O6573" s="48"/>
      <c r="P6573" s="48"/>
      <c r="Q6573" s="44"/>
    </row>
    <row r="6574" spans="10:17" ht="12.75">
      <c r="J6574" s="9"/>
      <c r="O6574" s="48"/>
      <c r="P6574" s="48"/>
      <c r="Q6574" s="44"/>
    </row>
    <row r="6575" spans="10:17" ht="12.75">
      <c r="J6575" s="9"/>
      <c r="O6575" s="48"/>
      <c r="P6575" s="48"/>
      <c r="Q6575" s="44"/>
    </row>
    <row r="6576" spans="10:17" ht="12.75">
      <c r="J6576" s="9"/>
      <c r="O6576" s="48"/>
      <c r="P6576" s="48"/>
      <c r="Q6576" s="44"/>
    </row>
    <row r="6577" spans="10:17" ht="12.75">
      <c r="J6577" s="9"/>
      <c r="O6577" s="48"/>
      <c r="P6577" s="48"/>
      <c r="Q6577" s="44"/>
    </row>
    <row r="6578" spans="10:17" ht="12.75">
      <c r="J6578" s="9"/>
      <c r="O6578" s="48"/>
      <c r="P6578" s="48"/>
      <c r="Q6578" s="44"/>
    </row>
    <row r="6579" spans="10:17" ht="12.75">
      <c r="J6579" s="9"/>
      <c r="O6579" s="48"/>
      <c r="P6579" s="48"/>
      <c r="Q6579" s="44"/>
    </row>
    <row r="6580" spans="10:17" ht="12.75">
      <c r="J6580" s="9"/>
      <c r="O6580" s="48"/>
      <c r="P6580" s="48"/>
      <c r="Q6580" s="44"/>
    </row>
    <row r="6581" spans="10:17" ht="12.75">
      <c r="J6581" s="9"/>
      <c r="O6581" s="48"/>
      <c r="P6581" s="48"/>
      <c r="Q6581" s="44"/>
    </row>
    <row r="6582" spans="10:17" ht="12.75">
      <c r="J6582" s="9"/>
      <c r="O6582" s="48"/>
      <c r="P6582" s="48"/>
      <c r="Q6582" s="44"/>
    </row>
    <row r="6583" spans="10:17" ht="12.75">
      <c r="J6583" s="9"/>
      <c r="O6583" s="48"/>
      <c r="P6583" s="48"/>
      <c r="Q6583" s="44"/>
    </row>
    <row r="6584" spans="10:17" ht="12.75">
      <c r="J6584" s="9"/>
      <c r="O6584" s="48"/>
      <c r="P6584" s="48"/>
      <c r="Q6584" s="44"/>
    </row>
    <row r="6585" spans="10:17" ht="12.75">
      <c r="J6585" s="9"/>
      <c r="O6585" s="48"/>
      <c r="P6585" s="48"/>
      <c r="Q6585" s="44"/>
    </row>
    <row r="6586" spans="10:17" ht="12.75">
      <c r="J6586" s="9"/>
      <c r="O6586" s="48"/>
      <c r="P6586" s="48"/>
      <c r="Q6586" s="44"/>
    </row>
    <row r="6587" spans="10:17" ht="12.75">
      <c r="J6587" s="9"/>
      <c r="O6587" s="48"/>
      <c r="P6587" s="48"/>
      <c r="Q6587" s="44"/>
    </row>
    <row r="6588" spans="10:17" ht="12.75">
      <c r="J6588" s="9"/>
      <c r="O6588" s="48"/>
      <c r="P6588" s="48"/>
      <c r="Q6588" s="44"/>
    </row>
    <row r="6589" spans="10:17" ht="12.75">
      <c r="J6589" s="9"/>
      <c r="O6589" s="48"/>
      <c r="P6589" s="48"/>
      <c r="Q6589" s="44"/>
    </row>
    <row r="6590" spans="10:17" ht="12.75">
      <c r="J6590" s="9"/>
      <c r="O6590" s="48"/>
      <c r="P6590" s="48"/>
      <c r="Q6590" s="44"/>
    </row>
    <row r="6591" spans="10:17" ht="12.75">
      <c r="J6591" s="9"/>
      <c r="O6591" s="48"/>
      <c r="P6591" s="48"/>
      <c r="Q6591" s="44"/>
    </row>
    <row r="6592" spans="10:17" ht="12.75">
      <c r="J6592" s="9"/>
      <c r="O6592" s="48"/>
      <c r="P6592" s="48"/>
      <c r="Q6592" s="44"/>
    </row>
    <row r="6593" spans="10:17" ht="12.75">
      <c r="J6593" s="9"/>
      <c r="O6593" s="48"/>
      <c r="P6593" s="48"/>
      <c r="Q6593" s="44"/>
    </row>
    <row r="6594" spans="10:17" ht="12.75">
      <c r="J6594" s="9"/>
      <c r="O6594" s="48"/>
      <c r="P6594" s="48"/>
      <c r="Q6594" s="44"/>
    </row>
    <row r="6595" spans="10:17" ht="12.75">
      <c r="J6595" s="9"/>
      <c r="O6595" s="48"/>
      <c r="P6595" s="48"/>
      <c r="Q6595" s="44"/>
    </row>
    <row r="6596" spans="10:17" ht="12.75">
      <c r="J6596" s="9"/>
      <c r="O6596" s="48"/>
      <c r="P6596" s="48"/>
      <c r="Q6596" s="44"/>
    </row>
    <row r="6597" spans="10:17" ht="12.75">
      <c r="J6597" s="9"/>
      <c r="O6597" s="48"/>
      <c r="P6597" s="48"/>
      <c r="Q6597" s="44"/>
    </row>
    <row r="6598" spans="10:17" ht="12.75">
      <c r="J6598" s="9"/>
      <c r="O6598" s="48"/>
      <c r="P6598" s="48"/>
      <c r="Q6598" s="44"/>
    </row>
    <row r="6599" spans="10:17" ht="12.75">
      <c r="J6599" s="9"/>
      <c r="O6599" s="48"/>
      <c r="P6599" s="48"/>
      <c r="Q6599" s="44"/>
    </row>
    <row r="6600" spans="10:17" ht="12.75">
      <c r="J6600" s="9"/>
      <c r="O6600" s="48"/>
      <c r="P6600" s="48"/>
      <c r="Q6600" s="44"/>
    </row>
    <row r="6601" spans="10:17" ht="12.75">
      <c r="J6601" s="9"/>
      <c r="O6601" s="48"/>
      <c r="P6601" s="48"/>
      <c r="Q6601" s="44"/>
    </row>
    <row r="6602" spans="10:17" ht="12.75">
      <c r="J6602" s="9"/>
      <c r="O6602" s="48"/>
      <c r="P6602" s="48"/>
      <c r="Q6602" s="44"/>
    </row>
    <row r="6603" spans="10:17" ht="12.75">
      <c r="J6603" s="9"/>
      <c r="O6603" s="48"/>
      <c r="P6603" s="48"/>
      <c r="Q6603" s="44"/>
    </row>
    <row r="6604" spans="10:17" ht="12.75">
      <c r="J6604" s="9"/>
      <c r="O6604" s="48"/>
      <c r="P6604" s="48"/>
      <c r="Q6604" s="44"/>
    </row>
    <row r="6605" spans="10:17" ht="12.75">
      <c r="J6605" s="9"/>
      <c r="O6605" s="48"/>
      <c r="P6605" s="48"/>
      <c r="Q6605" s="44"/>
    </row>
    <row r="6606" spans="10:17" ht="12.75">
      <c r="J6606" s="9"/>
      <c r="O6606" s="48"/>
      <c r="P6606" s="48"/>
      <c r="Q6606" s="44"/>
    </row>
    <row r="6607" spans="10:17" ht="12.75">
      <c r="J6607" s="9"/>
      <c r="O6607" s="48"/>
      <c r="P6607" s="48"/>
      <c r="Q6607" s="44"/>
    </row>
    <row r="6608" spans="10:17" ht="12.75">
      <c r="J6608" s="9"/>
      <c r="O6608" s="48"/>
      <c r="P6608" s="48"/>
      <c r="Q6608" s="44"/>
    </row>
    <row r="6609" spans="10:17" ht="12.75">
      <c r="J6609" s="9"/>
      <c r="O6609" s="48"/>
      <c r="P6609" s="48"/>
      <c r="Q6609" s="44"/>
    </row>
    <row r="6610" spans="10:17" ht="12.75">
      <c r="J6610" s="9"/>
      <c r="O6610" s="48"/>
      <c r="P6610" s="48"/>
      <c r="Q6610" s="44"/>
    </row>
    <row r="6611" spans="10:17" ht="12.75">
      <c r="J6611" s="9"/>
      <c r="O6611" s="48"/>
      <c r="P6611" s="48"/>
      <c r="Q6611" s="44"/>
    </row>
    <row r="6612" spans="10:17" ht="12.75">
      <c r="J6612" s="9"/>
      <c r="O6612" s="48"/>
      <c r="P6612" s="48"/>
      <c r="Q6612" s="44"/>
    </row>
    <row r="6613" spans="10:17" ht="12.75">
      <c r="J6613" s="9"/>
      <c r="O6613" s="48"/>
      <c r="P6613" s="48"/>
      <c r="Q6613" s="44"/>
    </row>
    <row r="6614" spans="10:17" ht="12.75">
      <c r="J6614" s="9"/>
      <c r="O6614" s="48"/>
      <c r="P6614" s="48"/>
      <c r="Q6614" s="44"/>
    </row>
    <row r="6615" spans="10:17" ht="12.75">
      <c r="J6615" s="9"/>
      <c r="O6615" s="48"/>
      <c r="P6615" s="48"/>
      <c r="Q6615" s="44"/>
    </row>
  </sheetData>
  <autoFilter ref="A1:AZ5615" xr:uid="{00000000-0009-0000-0000-000004000000}"/>
  <conditionalFormatting sqref="D1:D736 C1:C6615">
    <cfRule type="expression" dxfId="12" priority="1">
      <formula>COUNTIF(C:C,C1)&gt;1</formula>
    </cfRule>
  </conditionalFormatting>
  <conditionalFormatting sqref="E1:E6615">
    <cfRule type="expression" dxfId="11" priority="2">
      <formula>COUNTIF(E:E,E1)&gt;1</formula>
    </cfRule>
  </conditionalFormatting>
  <conditionalFormatting sqref="U1:U6615">
    <cfRule type="cellIs" dxfId="10" priority="3" operator="between">
      <formula>1</formula>
      <formula>15</formula>
    </cfRule>
    <cfRule type="cellIs" dxfId="9" priority="4" operator="between">
      <formula>15</formula>
      <formula>30</formula>
    </cfRule>
    <cfRule type="expression" dxfId="8" priority="5">
      <formula>ISERROR(U1)</formula>
    </cfRule>
    <cfRule type="cellIs" dxfId="7" priority="6" operator="greaterThan">
      <formula>365</formula>
    </cfRule>
    <cfRule type="cellIs" dxfId="6" priority="7" operator="greaterThan">
      <formula>182</formula>
    </cfRule>
    <cfRule type="cellIs" dxfId="5" priority="8" operator="lessThan">
      <formula>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</sheetPr>
  <dimension ref="A1:B5810"/>
  <sheetViews>
    <sheetView workbookViewId="0"/>
  </sheetViews>
  <sheetFormatPr defaultColWidth="12.5703125" defaultRowHeight="15.75" customHeight="1"/>
  <sheetData>
    <row r="1" spans="1:2" ht="12.75">
      <c r="A1" s="9" t="s">
        <v>1167</v>
      </c>
    </row>
    <row r="2" spans="1:2" ht="12.75" hidden="1">
      <c r="A2" s="9" t="s">
        <v>987</v>
      </c>
      <c r="B2" s="9" t="str">
        <f>VLOOKUP(A2,'FBA Inventory'!E:E,1,FALSE)</f>
        <v>B0BG14KCKZ</v>
      </c>
    </row>
    <row r="3" spans="1:2" ht="12.75">
      <c r="A3" s="9" t="s">
        <v>1096</v>
      </c>
      <c r="B3" s="9" t="str">
        <f>VLOOKUP(A3,'FBA Inventory'!E:E,1,FALSE)</f>
        <v>B0018MN4RA</v>
      </c>
    </row>
    <row r="4" spans="1:2" ht="12.75" hidden="1">
      <c r="A4" s="9" t="s">
        <v>1097</v>
      </c>
      <c r="B4" s="9" t="str">
        <f>VLOOKUP(A4,'FBA Inventory'!E:E,1,FALSE)</f>
        <v>B003BMWZ48</v>
      </c>
    </row>
    <row r="5" spans="1:2" ht="12.75" hidden="1">
      <c r="A5" s="9" t="s">
        <v>1183</v>
      </c>
      <c r="B5" s="9" t="str">
        <f>VLOOKUP(A5,'FBA Inventory'!E:E,1,FALSE)</f>
        <v>B09BBP343Q</v>
      </c>
    </row>
    <row r="6" spans="1:2" ht="12.75" hidden="1">
      <c r="A6" s="9" t="s">
        <v>39</v>
      </c>
      <c r="B6" s="9" t="str">
        <f>VLOOKUP(A6,'FBA Inventory'!E:E,1,FALSE)</f>
        <v>B076F13SG5</v>
      </c>
    </row>
    <row r="7" spans="1:2" ht="12.75" hidden="1">
      <c r="A7" s="9" t="s">
        <v>1037</v>
      </c>
      <c r="B7" s="9" t="str">
        <f>VLOOKUP(A7,'FBA Inventory'!E:E,1,FALSE)</f>
        <v>B09DP3TR4F</v>
      </c>
    </row>
    <row r="8" spans="1:2" ht="12.75" hidden="1">
      <c r="A8" s="9" t="s">
        <v>589</v>
      </c>
      <c r="B8" s="9" t="str">
        <f>VLOOKUP(A8,'FBA Inventory'!E:E,1,FALSE)</f>
        <v>B00H9Z198Q</v>
      </c>
    </row>
    <row r="9" spans="1:2" ht="12.75" hidden="1">
      <c r="A9" s="9" t="s">
        <v>1038</v>
      </c>
      <c r="B9" s="9" t="str">
        <f>VLOOKUP(A9,'FBA Inventory'!E:E,1,FALSE)</f>
        <v>B09GD5961M</v>
      </c>
    </row>
    <row r="10" spans="1:2" ht="12.75" hidden="1">
      <c r="A10" s="9" t="s">
        <v>1176</v>
      </c>
      <c r="B10" s="9" t="str">
        <f>VLOOKUP(A10,'FBA Inventory'!E:E,1,FALSE)</f>
        <v>B00ZPRYV0I</v>
      </c>
    </row>
    <row r="11" spans="1:2" ht="12.75" hidden="1">
      <c r="A11" s="9" t="s">
        <v>18</v>
      </c>
      <c r="B11" s="9" t="str">
        <f>VLOOKUP(A11,'FBA Inventory'!E:E,1,FALSE)</f>
        <v>B08P3W6YN6</v>
      </c>
    </row>
    <row r="12" spans="1:2" ht="12.75" hidden="1">
      <c r="A12" s="9" t="s">
        <v>1092</v>
      </c>
      <c r="B12" s="9" t="str">
        <f>VLOOKUP(A12,'FBA Inventory'!E:E,1,FALSE)</f>
        <v>B001BNW7QA</v>
      </c>
    </row>
    <row r="13" spans="1:2" ht="12.75" hidden="1">
      <c r="A13" s="9" t="s">
        <v>1179</v>
      </c>
      <c r="B13" s="9" t="str">
        <f>VLOOKUP(A13,'FBA Inventory'!E:E,1,FALSE)</f>
        <v>B07S64FRBG</v>
      </c>
    </row>
    <row r="14" spans="1:2" ht="12.75" hidden="1">
      <c r="A14" s="9" t="s">
        <v>1092</v>
      </c>
      <c r="B14" s="9" t="str">
        <f>VLOOKUP(A14,'FBA Inventory'!E:E,1,FALSE)</f>
        <v>B001BNW7QA</v>
      </c>
    </row>
    <row r="15" spans="1:2" ht="12.75" hidden="1">
      <c r="A15" s="9" t="s">
        <v>1178</v>
      </c>
      <c r="B15" s="9" t="str">
        <f>VLOOKUP(A15,'FBA Inventory'!E:E,1,FALSE)</f>
        <v>B07Q5VPWCP</v>
      </c>
    </row>
    <row r="16" spans="1:2" ht="12.75" hidden="1">
      <c r="A16" s="9" t="s">
        <v>1174</v>
      </c>
      <c r="B16" s="9" t="str">
        <f>VLOOKUP(A16,'FBA Inventory'!E:E,1,FALSE)</f>
        <v>B003BMX65A</v>
      </c>
    </row>
    <row r="17" spans="1:2" ht="12.75" hidden="1">
      <c r="A17" s="9" t="s">
        <v>1079</v>
      </c>
      <c r="B17" s="9" t="str">
        <f>VLOOKUP(A17,'FBA Inventory'!E:E,1,FALSE)</f>
        <v>B07Q97RZJC</v>
      </c>
    </row>
    <row r="18" spans="1:2" ht="12.75" hidden="1">
      <c r="A18" s="9" t="s">
        <v>1093</v>
      </c>
      <c r="B18" s="9" t="str">
        <f>VLOOKUP(A18,'FBA Inventory'!E:E,1,FALSE)</f>
        <v>B008ZHNN68</v>
      </c>
    </row>
    <row r="19" spans="1:2" ht="12.75" hidden="1">
      <c r="A19" s="9" t="s">
        <v>1177</v>
      </c>
      <c r="B19" s="9" t="str">
        <f>VLOOKUP(A19,'FBA Inventory'!E:E,1,FALSE)</f>
        <v>B003BNZVI4</v>
      </c>
    </row>
    <row r="20" spans="1:2" ht="12.75" hidden="1">
      <c r="A20" s="9" t="s">
        <v>1186</v>
      </c>
      <c r="B20" s="9" t="str">
        <f>VLOOKUP(A20,'FBA Inventory'!E:E,1,FALSE)</f>
        <v>B0B8TMWY6F</v>
      </c>
    </row>
    <row r="21" spans="1:2" ht="12.75" hidden="1">
      <c r="A21" s="9" t="s">
        <v>1188</v>
      </c>
      <c r="B21" s="9" t="str">
        <f>VLOOKUP(A21,'FBA Inventory'!E:E,1,FALSE)</f>
        <v>B08LP2FGJM</v>
      </c>
    </row>
    <row r="22" spans="1:2" ht="12.75" hidden="1">
      <c r="A22" s="9" t="s">
        <v>1242</v>
      </c>
      <c r="B22" s="9" t="str">
        <f>VLOOKUP(A22,'FBA Inventory'!E:E,1,FALSE)</f>
        <v>B00GSSDLMM</v>
      </c>
    </row>
    <row r="23" spans="1:2" ht="12.75" hidden="1">
      <c r="A23" s="9" t="s">
        <v>1205</v>
      </c>
      <c r="B23" s="9" t="str">
        <f>VLOOKUP(A23,'FBA Inventory'!E:E,1,FALSE)</f>
        <v>B09BBPZQBV</v>
      </c>
    </row>
    <row r="24" spans="1:2" ht="12.75" hidden="1">
      <c r="A24" s="9" t="s">
        <v>1503</v>
      </c>
      <c r="B24" s="9" t="str">
        <f>VLOOKUP(A24,'FBA Inventory'!E:E,1,FALSE)</f>
        <v>B09BBQNGN3</v>
      </c>
    </row>
    <row r="25" spans="1:2" ht="12.75" hidden="1">
      <c r="A25" s="9" t="s">
        <v>47</v>
      </c>
      <c r="B25" s="9" t="str">
        <f>VLOOKUP(A25,'FBA Inventory'!E:E,1,FALSE)</f>
        <v>B07SFKBQ7F</v>
      </c>
    </row>
    <row r="26" spans="1:2" ht="12.75" hidden="1">
      <c r="A26" s="9" t="s">
        <v>1192</v>
      </c>
      <c r="B26" s="9" t="str">
        <f>VLOOKUP(A26,'FBA Inventory'!E:E,1,FALSE)</f>
        <v>B07SC668W8</v>
      </c>
    </row>
    <row r="27" spans="1:2" ht="12.75" hidden="1">
      <c r="A27" s="9" t="s">
        <v>1172</v>
      </c>
      <c r="B27" s="9" t="str">
        <f>VLOOKUP(A27,'FBA Inventory'!E:E,1,FALSE)</f>
        <v>B01HTYG3LE</v>
      </c>
    </row>
    <row r="28" spans="1:2" ht="12.75" hidden="1">
      <c r="A28" s="9" t="s">
        <v>299</v>
      </c>
      <c r="B28" s="9" t="str">
        <f>VLOOKUP(A28,'FBA Inventory'!E:E,1,FALSE)</f>
        <v>B08FBR7YW1</v>
      </c>
    </row>
    <row r="29" spans="1:2" ht="12.75" hidden="1">
      <c r="A29" s="9" t="s">
        <v>1085</v>
      </c>
      <c r="B29" s="9" t="str">
        <f>VLOOKUP(A29,'FBA Inventory'!E:E,1,FALSE)</f>
        <v>B07SW927JM</v>
      </c>
    </row>
    <row r="30" spans="1:2" ht="12.75" hidden="1">
      <c r="A30" s="9" t="s">
        <v>144</v>
      </c>
      <c r="B30" s="9" t="str">
        <f>VLOOKUP(A30,'FBA Inventory'!E:E,1,FALSE)</f>
        <v>B07Q84RJLP</v>
      </c>
    </row>
    <row r="31" spans="1:2" ht="12.75" hidden="1">
      <c r="A31" s="9" t="s">
        <v>1194</v>
      </c>
      <c r="B31" s="9" t="str">
        <f>VLOOKUP(A31,'FBA Inventory'!E:E,1,FALSE)</f>
        <v>B07Q8ZFP5P</v>
      </c>
    </row>
    <row r="32" spans="1:2" ht="12.75" hidden="1">
      <c r="A32" s="9" t="s">
        <v>592</v>
      </c>
      <c r="B32" s="9" t="str">
        <f>VLOOKUP(A32,'FBA Inventory'!E:E,1,FALSE)</f>
        <v>B09DJVP3DS</v>
      </c>
    </row>
    <row r="33" spans="1:2" ht="12.75" hidden="1">
      <c r="A33" s="9" t="s">
        <v>33</v>
      </c>
      <c r="B33" s="9" t="str">
        <f>VLOOKUP(A33,'FBA Inventory'!E:E,1,FALSE)</f>
        <v>B003BMX6SC</v>
      </c>
    </row>
    <row r="34" spans="1:2" ht="12.75" hidden="1">
      <c r="A34" s="9" t="s">
        <v>148</v>
      </c>
      <c r="B34" s="9" t="str">
        <f>VLOOKUP(A34,'FBA Inventory'!E:E,1,FALSE)</f>
        <v>B07S94M6P6</v>
      </c>
    </row>
    <row r="35" spans="1:2" ht="12.75" hidden="1">
      <c r="A35" s="9" t="s">
        <v>1087</v>
      </c>
      <c r="B35" s="9" t="str">
        <f>VLOOKUP(A35,'FBA Inventory'!E:E,1,FALSE)</f>
        <v>B08GWY7YNX</v>
      </c>
    </row>
    <row r="36" spans="1:2" ht="12.75" hidden="1">
      <c r="A36" s="9" t="s">
        <v>52</v>
      </c>
      <c r="B36" s="9" t="str">
        <f>VLOOKUP(A36,'FBA Inventory'!E:E,1,FALSE)</f>
        <v>B002WFI620</v>
      </c>
    </row>
    <row r="37" spans="1:2" ht="12.75" hidden="1">
      <c r="A37" s="9" t="s">
        <v>1187</v>
      </c>
      <c r="B37" s="9" t="str">
        <f>VLOOKUP(A37,'FBA Inventory'!E:E,1,FALSE)</f>
        <v>B07S964BMT</v>
      </c>
    </row>
    <row r="38" spans="1:2" ht="12.75" hidden="1">
      <c r="A38" s="9" t="s">
        <v>24</v>
      </c>
      <c r="B38" s="9" t="str">
        <f>VLOOKUP(A38,'FBA Inventory'!E:E,1,FALSE)</f>
        <v>B00FBOMTA4</v>
      </c>
    </row>
    <row r="39" spans="1:2" ht="12.75" hidden="1">
      <c r="A39" s="9" t="s">
        <v>1177</v>
      </c>
      <c r="B39" s="9" t="str">
        <f>VLOOKUP(A39,'FBA Inventory'!E:E,1,FALSE)</f>
        <v>B003BNZVI4</v>
      </c>
    </row>
    <row r="40" spans="1:2" ht="12.75" hidden="1">
      <c r="A40" s="9" t="s">
        <v>1198</v>
      </c>
      <c r="B40" s="9" t="str">
        <f>VLOOKUP(A40,'FBA Inventory'!E:E,1,FALSE)</f>
        <v>B001E75OY0</v>
      </c>
    </row>
    <row r="41" spans="1:2" ht="12.75" hidden="1">
      <c r="A41" s="9" t="s">
        <v>1182</v>
      </c>
      <c r="B41" s="9" t="str">
        <f>VLOOKUP(A41,'FBA Inventory'!E:E,1,FALSE)</f>
        <v>B07S4GZW7L</v>
      </c>
    </row>
    <row r="42" spans="1:2" ht="12.75" hidden="1">
      <c r="A42" s="9" t="s">
        <v>1026</v>
      </c>
      <c r="B42" s="9" t="str">
        <f>VLOOKUP(A42,'FBA Inventory'!E:E,1,FALSE)</f>
        <v>B07RC79KYS</v>
      </c>
    </row>
    <row r="43" spans="1:2" ht="12.75" hidden="1">
      <c r="A43" s="9" t="s">
        <v>1193</v>
      </c>
      <c r="B43" s="9" t="str">
        <f>VLOOKUP(A43,'FBA Inventory'!E:E,1,FALSE)</f>
        <v>B07RLPFK92</v>
      </c>
    </row>
    <row r="44" spans="1:2" ht="12.75" hidden="1">
      <c r="A44" s="9" t="s">
        <v>1185</v>
      </c>
      <c r="B44" s="9" t="str">
        <f>VLOOKUP(A44,'FBA Inventory'!E:E,1,FALSE)</f>
        <v>B07S165T2T</v>
      </c>
    </row>
    <row r="45" spans="1:2" ht="12.75" hidden="1">
      <c r="A45" s="9" t="s">
        <v>1175</v>
      </c>
      <c r="B45" s="9" t="str">
        <f>VLOOKUP(A45,'FBA Inventory'!E:E,1,FALSE)</f>
        <v>B0BCL7XWNT</v>
      </c>
    </row>
    <row r="46" spans="1:2" ht="12.75" hidden="1">
      <c r="A46" s="9" t="s">
        <v>1224</v>
      </c>
      <c r="B46" s="9" t="str">
        <f>VLOOKUP(A46,'FBA Inventory'!E:E,1,FALSE)</f>
        <v>B003BLQHZM</v>
      </c>
    </row>
    <row r="47" spans="1:2" ht="12.75" hidden="1">
      <c r="A47" s="9" t="s">
        <v>1244</v>
      </c>
      <c r="B47" s="9" t="str">
        <f>VLOOKUP(A47,'FBA Inventory'!E:E,1,FALSE)</f>
        <v>B09BBRDFT8</v>
      </c>
    </row>
    <row r="48" spans="1:2" ht="12.75" hidden="1">
      <c r="A48" s="9" t="s">
        <v>30</v>
      </c>
      <c r="B48" s="9" t="str">
        <f>VLOOKUP(A48,'FBA Inventory'!E:E,1,FALSE)</f>
        <v>B07S4BSLL5</v>
      </c>
    </row>
    <row r="49" spans="1:2" ht="12.75" hidden="1">
      <c r="A49" s="9" t="s">
        <v>190</v>
      </c>
      <c r="B49" s="9" t="str">
        <f>VLOOKUP(A49,'FBA Inventory'!E:E,1,FALSE)</f>
        <v>B07RPR34BJ</v>
      </c>
    </row>
    <row r="50" spans="1:2" ht="12.75" hidden="1">
      <c r="A50" s="9" t="s">
        <v>1208</v>
      </c>
      <c r="B50" s="9" t="str">
        <f>VLOOKUP(A50,'FBA Inventory'!E:E,1,FALSE)</f>
        <v>B0BS2CSG4Q</v>
      </c>
    </row>
    <row r="51" spans="1:2" ht="12.75" hidden="1">
      <c r="A51" s="9" t="s">
        <v>525</v>
      </c>
      <c r="B51" s="9" t="str">
        <f>VLOOKUP(A51,'FBA Inventory'!E:E,1,FALSE)</f>
        <v>B075VXY8MQ</v>
      </c>
    </row>
    <row r="52" spans="1:2" ht="12.75" hidden="1">
      <c r="A52" s="9" t="s">
        <v>36</v>
      </c>
      <c r="B52" s="9" t="str">
        <f>VLOOKUP(A52,'FBA Inventory'!E:E,1,FALSE)</f>
        <v>B00ESWRD10</v>
      </c>
    </row>
    <row r="53" spans="1:2" ht="12.75" hidden="1">
      <c r="A53" s="9" t="s">
        <v>1183</v>
      </c>
      <c r="B53" s="9" t="str">
        <f>VLOOKUP(A53,'FBA Inventory'!E:E,1,FALSE)</f>
        <v>B09BBP343Q</v>
      </c>
    </row>
    <row r="54" spans="1:2" ht="12.75" hidden="1">
      <c r="A54" s="9" t="s">
        <v>1196</v>
      </c>
      <c r="B54" s="9" t="str">
        <f>VLOOKUP(A54,'FBA Inventory'!E:E,1,FALSE)</f>
        <v>B0019ILQ3M</v>
      </c>
    </row>
    <row r="55" spans="1:2" ht="12.75" hidden="1">
      <c r="A55" s="9" t="s">
        <v>309</v>
      </c>
      <c r="B55" s="9" t="str">
        <f>VLOOKUP(A55,'FBA Inventory'!E:E,1,FALSE)</f>
        <v>B0049HU5PA</v>
      </c>
    </row>
    <row r="56" spans="1:2" ht="12.75" hidden="1">
      <c r="A56" s="9" t="s">
        <v>21</v>
      </c>
      <c r="B56" s="9" t="str">
        <f>VLOOKUP(A56,'FBA Inventory'!E:E,1,FALSE)</f>
        <v>B003BUI01W</v>
      </c>
    </row>
    <row r="57" spans="1:2" ht="12.75" hidden="1">
      <c r="A57" s="9" t="s">
        <v>1060</v>
      </c>
      <c r="B57" s="9" t="str">
        <f>VLOOKUP(A57,'FBA Inventory'!E:E,1,FALSE)</f>
        <v>B07RBC11NP</v>
      </c>
    </row>
    <row r="58" spans="1:2" ht="12.75" hidden="1">
      <c r="A58" s="9" t="s">
        <v>1450</v>
      </c>
      <c r="B58" s="9" t="str">
        <f>VLOOKUP(A58,'FBA Inventory'!E:E,1,FALSE)</f>
        <v>B08F759LCW</v>
      </c>
    </row>
    <row r="59" spans="1:2" ht="12.75" hidden="1">
      <c r="A59" s="9" t="s">
        <v>512</v>
      </c>
      <c r="B59" s="9" t="str">
        <f>VLOOKUP(A59,'FBA Inventory'!E:E,1,FALSE)</f>
        <v>B07Q9PJ727</v>
      </c>
    </row>
    <row r="60" spans="1:2" ht="12.75" hidden="1">
      <c r="A60" s="9" t="s">
        <v>1199</v>
      </c>
      <c r="B60" s="9" t="str">
        <f>VLOOKUP(A60,'FBA Inventory'!E:E,1,FALSE)</f>
        <v>B07Q8XTMXF</v>
      </c>
    </row>
    <row r="61" spans="1:2" ht="12.75" hidden="1">
      <c r="A61" s="9" t="s">
        <v>357</v>
      </c>
      <c r="B61" s="9" t="str">
        <f>VLOOKUP(A61,'FBA Inventory'!E:E,1,FALSE)</f>
        <v>B00GTJD0V2</v>
      </c>
    </row>
    <row r="62" spans="1:2" ht="12.75" hidden="1">
      <c r="A62" s="9" t="s">
        <v>168</v>
      </c>
      <c r="B62" s="9" t="str">
        <f>VLOOKUP(A62,'FBA Inventory'!E:E,1,FALSE)</f>
        <v>B07QXVJFTP</v>
      </c>
    </row>
    <row r="63" spans="1:2" ht="12.75" hidden="1">
      <c r="A63" s="9" t="s">
        <v>1071</v>
      </c>
      <c r="B63" s="9" t="str">
        <f>VLOOKUP(A63,'FBA Inventory'!E:E,1,FALSE)</f>
        <v>B08DHKDQ7J</v>
      </c>
    </row>
    <row r="64" spans="1:2" ht="12.75" hidden="1">
      <c r="A64" s="9" t="s">
        <v>1180</v>
      </c>
      <c r="B64" s="9" t="str">
        <f>VLOOKUP(A64,'FBA Inventory'!E:E,1,FALSE)</f>
        <v>B003BLQHFM</v>
      </c>
    </row>
    <row r="65" spans="1:2" ht="12.75" hidden="1">
      <c r="A65" s="9" t="s">
        <v>92</v>
      </c>
      <c r="B65" s="9" t="str">
        <f>VLOOKUP(A65,'FBA Inventory'!E:E,1,FALSE)</f>
        <v>B07Q8WY4R5</v>
      </c>
    </row>
    <row r="66" spans="1:2" ht="12.75" hidden="1">
      <c r="A66" s="9" t="s">
        <v>1234</v>
      </c>
      <c r="B66" s="9" t="str">
        <f>VLOOKUP(A66,'FBA Inventory'!E:E,1,FALSE)</f>
        <v>B0019IMFSW</v>
      </c>
    </row>
    <row r="67" spans="1:2" ht="12.75" hidden="1">
      <c r="A67" s="9" t="s">
        <v>1213</v>
      </c>
      <c r="B67" s="9" t="str">
        <f>VLOOKUP(A67,'FBA Inventory'!E:E,1,FALSE)</f>
        <v>B07C3W3BXS</v>
      </c>
    </row>
    <row r="68" spans="1:2" ht="12.75" hidden="1">
      <c r="A68" s="9" t="s">
        <v>981</v>
      </c>
      <c r="B68" s="9" t="str">
        <f>VLOOKUP(A68,'FBA Inventory'!E:E,1,FALSE)</f>
        <v>B0BB8R9HGQ</v>
      </c>
    </row>
    <row r="69" spans="1:2" ht="12.75" hidden="1">
      <c r="A69" s="9" t="s">
        <v>118</v>
      </c>
      <c r="B69" s="9" t="str">
        <f>VLOOKUP(A69,'FBA Inventory'!E:E,1,FALSE)</f>
        <v>B07QC4LBSK</v>
      </c>
    </row>
    <row r="70" spans="1:2" ht="12.75" hidden="1">
      <c r="A70" s="9" t="s">
        <v>98</v>
      </c>
      <c r="B70" s="9" t="str">
        <f>VLOOKUP(A70,'FBA Inventory'!E:E,1,FALSE)</f>
        <v>B00CDB9FSW</v>
      </c>
    </row>
    <row r="71" spans="1:2" ht="12.75" hidden="1">
      <c r="A71" s="9" t="s">
        <v>478</v>
      </c>
      <c r="B71" s="9" t="str">
        <f>VLOOKUP(A71,'FBA Inventory'!E:E,1,FALSE)</f>
        <v>B002URU9G6</v>
      </c>
    </row>
    <row r="72" spans="1:2" ht="12.75" hidden="1">
      <c r="A72" s="9" t="s">
        <v>271</v>
      </c>
      <c r="B72" s="9" t="str">
        <f>VLOOKUP(A72,'FBA Inventory'!E:E,1,FALSE)</f>
        <v>B08FK78Z2B</v>
      </c>
    </row>
    <row r="73" spans="1:2" ht="12.75" hidden="1">
      <c r="A73" s="9" t="s">
        <v>1205</v>
      </c>
      <c r="B73" s="9" t="str">
        <f>VLOOKUP(A73,'FBA Inventory'!E:E,1,FALSE)</f>
        <v>B09BBPZQBV</v>
      </c>
    </row>
    <row r="74" spans="1:2" ht="12.75" hidden="1">
      <c r="A74" s="9" t="s">
        <v>1215</v>
      </c>
      <c r="B74" s="9" t="str">
        <f>VLOOKUP(A74,'FBA Inventory'!E:E,1,FALSE)</f>
        <v>B07S9118WX</v>
      </c>
    </row>
    <row r="75" spans="1:2" ht="12.75" hidden="1">
      <c r="A75" s="9" t="s">
        <v>1213</v>
      </c>
      <c r="B75" s="9" t="str">
        <f>VLOOKUP(A75,'FBA Inventory'!E:E,1,FALSE)</f>
        <v>B07C3W3BXS</v>
      </c>
    </row>
    <row r="76" spans="1:2" ht="12.75" hidden="1">
      <c r="A76" s="9" t="s">
        <v>27</v>
      </c>
      <c r="B76" s="9" t="str">
        <f>VLOOKUP(A76,'FBA Inventory'!E:E,1,FALSE)</f>
        <v>B00FBOIJMG</v>
      </c>
    </row>
    <row r="77" spans="1:2" ht="12.75" hidden="1">
      <c r="A77" s="9" t="s">
        <v>329</v>
      </c>
      <c r="B77" s="9" t="str">
        <f>VLOOKUP(A77,'FBA Inventory'!E:E,1,FALSE)</f>
        <v>B07Q4RD2W3</v>
      </c>
    </row>
    <row r="78" spans="1:2" ht="12.75" hidden="1">
      <c r="A78" s="9" t="s">
        <v>110</v>
      </c>
      <c r="B78" s="9" t="str">
        <f>VLOOKUP(A78,'FBA Inventory'!E:E,1,FALSE)</f>
        <v>B07S97LHGW</v>
      </c>
    </row>
    <row r="79" spans="1:2" ht="12.75" hidden="1">
      <c r="A79" s="9" t="s">
        <v>71</v>
      </c>
      <c r="B79" s="9" t="str">
        <f>VLOOKUP(A79,'FBA Inventory'!E:E,1,FALSE)</f>
        <v>B0964KDHSP</v>
      </c>
    </row>
    <row r="80" spans="1:2" ht="12.75" hidden="1">
      <c r="A80" s="9" t="s">
        <v>1022</v>
      </c>
      <c r="B80" s="9" t="str">
        <f>VLOOKUP(A80,'FBA Inventory'!E:E,1,FALSE)</f>
        <v>B091BN4MV1</v>
      </c>
    </row>
    <row r="81" spans="1:2" ht="12.75" hidden="1">
      <c r="A81" s="9" t="s">
        <v>1244</v>
      </c>
      <c r="B81" s="9" t="str">
        <f>VLOOKUP(A81,'FBA Inventory'!E:E,1,FALSE)</f>
        <v>B09BBRDFT8</v>
      </c>
    </row>
    <row r="82" spans="1:2" ht="12.75" hidden="1">
      <c r="A82" s="9" t="s">
        <v>555</v>
      </c>
      <c r="B82" s="9" t="str">
        <f>VLOOKUP(A82,'FBA Inventory'!E:E,1,FALSE)</f>
        <v>B0CFGH34FV</v>
      </c>
    </row>
    <row r="83" spans="1:2" ht="12.75" hidden="1">
      <c r="A83" s="9" t="s">
        <v>1067</v>
      </c>
      <c r="B83" s="9" t="str">
        <f>VLOOKUP(A83,'FBA Inventory'!E:E,1,FALSE)</f>
        <v>B093CPW1HK</v>
      </c>
    </row>
    <row r="84" spans="1:2" ht="12.75" hidden="1">
      <c r="A84" s="9" t="s">
        <v>1026</v>
      </c>
      <c r="B84" s="9" t="str">
        <f>VLOOKUP(A84,'FBA Inventory'!E:E,1,FALSE)</f>
        <v>B07RC79KYS</v>
      </c>
    </row>
    <row r="85" spans="1:2" ht="12.75" hidden="1">
      <c r="A85" s="9" t="s">
        <v>1271</v>
      </c>
      <c r="B85" s="9" t="str">
        <f>VLOOKUP(A85,'FBA Inventory'!E:E,1,FALSE)</f>
        <v>B07S2TFVRK</v>
      </c>
    </row>
    <row r="86" spans="1:2" ht="12.75" hidden="1">
      <c r="A86" s="9" t="s">
        <v>1191</v>
      </c>
      <c r="B86" s="9" t="str">
        <f>VLOOKUP(A86,'FBA Inventory'!E:E,1,FALSE)</f>
        <v>B0BKRCH9RQ</v>
      </c>
    </row>
    <row r="87" spans="1:2" ht="12.75" hidden="1">
      <c r="A87" s="9" t="s">
        <v>79</v>
      </c>
      <c r="B87" s="9" t="str">
        <f>VLOOKUP(A87,'FBA Inventory'!E:E,1,FALSE)</f>
        <v>B0BP5FBZKF</v>
      </c>
    </row>
    <row r="88" spans="1:2" ht="12.75" hidden="1">
      <c r="A88" s="9" t="s">
        <v>1450</v>
      </c>
      <c r="B88" s="9" t="str">
        <f>VLOOKUP(A88,'FBA Inventory'!E:E,1,FALSE)</f>
        <v>B08F759LCW</v>
      </c>
    </row>
    <row r="89" spans="1:2" ht="12.75">
      <c r="A89" s="9" t="s">
        <v>1121</v>
      </c>
      <c r="B89" s="9" t="str">
        <f>VLOOKUP(A89,'FBA Inventory'!E:E,1,FALSE)</f>
        <v>B07RP467JB</v>
      </c>
    </row>
    <row r="90" spans="1:2" ht="12.75" hidden="1">
      <c r="A90" s="9" t="s">
        <v>1184</v>
      </c>
      <c r="B90" s="9" t="str">
        <f>VLOOKUP(A90,'FBA Inventory'!E:E,1,FALSE)</f>
        <v>B0BCMBR7L9</v>
      </c>
    </row>
    <row r="91" spans="1:2" ht="12.75" hidden="1">
      <c r="A91" s="9" t="s">
        <v>1200</v>
      </c>
      <c r="B91" s="9" t="str">
        <f>VLOOKUP(A91,'FBA Inventory'!E:E,1,FALSE)</f>
        <v>B084JMW3MJ</v>
      </c>
    </row>
    <row r="92" spans="1:2" ht="12.75" hidden="1">
      <c r="A92" s="9" t="s">
        <v>1286</v>
      </c>
      <c r="B92" s="9" t="str">
        <f>VLOOKUP(A92,'FBA Inventory'!E:E,1,FALSE)</f>
        <v>B0CFGHTZQ1</v>
      </c>
    </row>
    <row r="93" spans="1:2" ht="12.75" hidden="1">
      <c r="A93" s="9" t="s">
        <v>172</v>
      </c>
      <c r="B93" s="9" t="str">
        <f>VLOOKUP(A93,'FBA Inventory'!E:E,1,FALSE)</f>
        <v>B07Q712K7L</v>
      </c>
    </row>
    <row r="94" spans="1:2" ht="12.75" hidden="1">
      <c r="A94" s="9" t="s">
        <v>181</v>
      </c>
      <c r="B94" s="9" t="str">
        <f>VLOOKUP(A94,'FBA Inventory'!E:E,1,FALSE)</f>
        <v>B0BCL6MSMS</v>
      </c>
    </row>
    <row r="95" spans="1:2" ht="12.75" hidden="1">
      <c r="A95" s="9" t="s">
        <v>1186</v>
      </c>
      <c r="B95" s="9" t="str">
        <f>VLOOKUP(A95,'FBA Inventory'!E:E,1,FALSE)</f>
        <v>B0B8TMWY6F</v>
      </c>
    </row>
    <row r="96" spans="1:2" ht="12.75" hidden="1">
      <c r="A96" s="9" t="s">
        <v>1222</v>
      </c>
      <c r="B96" s="9" t="str">
        <f>VLOOKUP(A96,'FBA Inventory'!E:E,1,FALSE)</f>
        <v>B0BCLC7Y4R</v>
      </c>
    </row>
    <row r="97" spans="1:2" ht="12.75" hidden="1">
      <c r="A97" s="9" t="s">
        <v>1094</v>
      </c>
      <c r="B97" s="9" t="str">
        <f>VLOOKUP(A97,'FBA Inventory'!E:E,1,FALSE)</f>
        <v>B09MDRGNCP</v>
      </c>
    </row>
    <row r="98" spans="1:2" ht="12.75" hidden="1">
      <c r="A98" s="9" t="s">
        <v>1229</v>
      </c>
      <c r="B98" s="9" t="str">
        <f>VLOOKUP(A98,'FBA Inventory'!E:E,1,FALSE)</f>
        <v>B003BLQH7A</v>
      </c>
    </row>
    <row r="99" spans="1:2" ht="12.75" hidden="1">
      <c r="A99" s="9" t="s">
        <v>1197</v>
      </c>
      <c r="B99" s="9" t="str">
        <f>VLOOKUP(A99,'FBA Inventory'!E:E,1,FALSE)</f>
        <v>B00IIN3K5I</v>
      </c>
    </row>
    <row r="100" spans="1:2" ht="12.75" hidden="1">
      <c r="A100" s="9" t="s">
        <v>1141</v>
      </c>
      <c r="B100" s="9" t="str">
        <f>VLOOKUP(A100,'FBA Inventory'!E:E,1,FALSE)</f>
        <v>B08BQZ1TTS</v>
      </c>
    </row>
    <row r="101" spans="1:2" ht="12.75" hidden="1">
      <c r="A101" s="9" t="s">
        <v>81</v>
      </c>
      <c r="B101" s="9" t="str">
        <f>VLOOKUP(A101,'FBA Inventory'!E:E,1,FALSE)</f>
        <v>B0019IKY5I</v>
      </c>
    </row>
    <row r="102" spans="1:2" ht="12.75" hidden="1">
      <c r="A102" s="9" t="s">
        <v>1297</v>
      </c>
      <c r="B102" s="9" t="str">
        <f>VLOOKUP(A102,'FBA Inventory'!E:E,1,FALSE)</f>
        <v>B0CFGGNJG7</v>
      </c>
    </row>
    <row r="103" spans="1:2" ht="12.75" hidden="1">
      <c r="A103" s="9" t="s">
        <v>984</v>
      </c>
      <c r="B103" s="9" t="str">
        <f>VLOOKUP(A103,'FBA Inventory'!E:E,1,FALSE)</f>
        <v>B084GC6RYF</v>
      </c>
    </row>
    <row r="104" spans="1:2" ht="12.75" hidden="1">
      <c r="A104" s="9" t="s">
        <v>1330</v>
      </c>
      <c r="B104" s="9" t="str">
        <f>VLOOKUP(A104,'FBA Inventory'!E:E,1,FALSE)</f>
        <v>B003BOT5I0</v>
      </c>
    </row>
    <row r="105" spans="1:2" ht="12.75" hidden="1">
      <c r="A105" s="9" t="s">
        <v>64</v>
      </c>
      <c r="B105" s="9" t="str">
        <f>VLOOKUP(A105,'FBA Inventory'!E:E,1,FALSE)</f>
        <v>B08P3T1TWJ</v>
      </c>
    </row>
    <row r="106" spans="1:2" ht="12.75" hidden="1">
      <c r="A106" s="9" t="s">
        <v>1066</v>
      </c>
      <c r="B106" s="9" t="str">
        <f>VLOOKUP(A106,'FBA Inventory'!E:E,1,FALSE)</f>
        <v>B07RC8TSKL</v>
      </c>
    </row>
    <row r="107" spans="1:2" ht="12.75" hidden="1">
      <c r="A107" s="9" t="s">
        <v>1251</v>
      </c>
      <c r="B107" s="9" t="str">
        <f>VLOOKUP(A107,'FBA Inventory'!E:E,1,FALSE)</f>
        <v>B003BOUYCG</v>
      </c>
    </row>
    <row r="108" spans="1:2" ht="12.75" hidden="1">
      <c r="A108" s="9" t="s">
        <v>1050</v>
      </c>
      <c r="B108" s="9" t="str">
        <f>VLOOKUP(A108,'FBA Inventory'!E:E,1,FALSE)</f>
        <v>B07RCM1LXW</v>
      </c>
    </row>
    <row r="109" spans="1:2" ht="12.75" hidden="1">
      <c r="A109" s="9" t="s">
        <v>987</v>
      </c>
      <c r="B109" s="9" t="str">
        <f>VLOOKUP(A109,'FBA Inventory'!E:E,1,FALSE)</f>
        <v>B0BG14KCKZ</v>
      </c>
    </row>
    <row r="110" spans="1:2" ht="12.75" hidden="1">
      <c r="A110" s="9" t="s">
        <v>1206</v>
      </c>
      <c r="B110" s="9" t="str">
        <f>VLOOKUP(A110,'FBA Inventory'!E:E,1,FALSE)</f>
        <v>B07Q713Y6M</v>
      </c>
    </row>
    <row r="111" spans="1:2" ht="12.75" hidden="1">
      <c r="A111" s="9" t="s">
        <v>320</v>
      </c>
      <c r="B111" s="9" t="str">
        <f>VLOOKUP(A111,'FBA Inventory'!E:E,1,FALSE)</f>
        <v>B0C4VY1LR7</v>
      </c>
    </row>
    <row r="112" spans="1:2" ht="12.75" hidden="1">
      <c r="A112" s="9" t="s">
        <v>1037</v>
      </c>
      <c r="B112" s="9" t="str">
        <f>VLOOKUP(A112,'FBA Inventory'!E:E,1,FALSE)</f>
        <v>B09DP3TR4F</v>
      </c>
    </row>
    <row r="113" spans="1:2" ht="12.75" hidden="1">
      <c r="A113" s="9" t="s">
        <v>129</v>
      </c>
      <c r="B113" s="9" t="str">
        <f>VLOOKUP(A113,'FBA Inventory'!E:E,1,FALSE)</f>
        <v>B07RWLD5MR</v>
      </c>
    </row>
    <row r="114" spans="1:2" ht="12.75" hidden="1">
      <c r="A114" s="9" t="s">
        <v>57</v>
      </c>
      <c r="B114" s="9" t="str">
        <f>VLOOKUP(A114,'FBA Inventory'!E:E,1,FALSE)</f>
        <v>B08DFJW6V4</v>
      </c>
    </row>
    <row r="115" spans="1:2" ht="12.75" hidden="1">
      <c r="A115" s="9" t="s">
        <v>1211</v>
      </c>
      <c r="B115" s="9" t="str">
        <f>VLOOKUP(A115,'FBA Inventory'!E:E,1,FALSE)</f>
        <v>B08DF97S7L</v>
      </c>
    </row>
    <row r="116" spans="1:2" ht="12.75" hidden="1">
      <c r="A116" s="9" t="s">
        <v>59</v>
      </c>
      <c r="B116" s="9" t="str">
        <f>VLOOKUP(A116,'FBA Inventory'!E:E,1,FALSE)</f>
        <v>B00914XF5S</v>
      </c>
    </row>
    <row r="117" spans="1:2" ht="12.75" hidden="1">
      <c r="A117" s="9" t="s">
        <v>1241</v>
      </c>
      <c r="B117" s="9" t="str">
        <f>VLOOKUP(A117,'FBA Inventory'!E:E,1,FALSE)</f>
        <v>B09BBLKGY9</v>
      </c>
    </row>
    <row r="118" spans="1:2" ht="12.75" hidden="1">
      <c r="A118" s="9" t="s">
        <v>1292</v>
      </c>
      <c r="B118" s="9" t="str">
        <f>VLOOKUP(A118,'FBA Inventory'!E:E,1,FALSE)</f>
        <v>B07Q8SQSQF</v>
      </c>
    </row>
    <row r="119" spans="1:2" ht="12.75" hidden="1">
      <c r="A119" s="9" t="s">
        <v>1019</v>
      </c>
      <c r="B119" s="9" t="str">
        <f>VLOOKUP(A119,'FBA Inventory'!E:E,1,FALSE)</f>
        <v>B08QRLYMJ4</v>
      </c>
    </row>
    <row r="120" spans="1:2" ht="12.75" hidden="1">
      <c r="A120" s="9" t="s">
        <v>1061</v>
      </c>
      <c r="B120" s="9" t="str">
        <f>VLOOKUP(A120,'FBA Inventory'!E:E,1,FALSE)</f>
        <v>B07R95PGYJ</v>
      </c>
    </row>
    <row r="121" spans="1:2" ht="12.75" hidden="1">
      <c r="A121" s="9" t="s">
        <v>1258</v>
      </c>
      <c r="B121" s="9" t="str">
        <f>VLOOKUP(A121,'FBA Inventory'!E:E,1,FALSE)</f>
        <v>B07S962L7Q</v>
      </c>
    </row>
    <row r="122" spans="1:2" ht="12.75" hidden="1">
      <c r="A122" s="9" t="s">
        <v>1622</v>
      </c>
      <c r="B122" s="9" t="str">
        <f>VLOOKUP(A122,'FBA Inventory'!E:E,1,FALSE)</f>
        <v>B001BO3JHA</v>
      </c>
    </row>
    <row r="123" spans="1:2" ht="12.75" hidden="1">
      <c r="A123" s="9" t="s">
        <v>981</v>
      </c>
      <c r="B123" s="9" t="str">
        <f>VLOOKUP(A123,'FBA Inventory'!E:E,1,FALSE)</f>
        <v>B0BB8R9HGQ</v>
      </c>
    </row>
    <row r="124" spans="1:2" ht="12.75" hidden="1">
      <c r="A124" s="9" t="s">
        <v>1236</v>
      </c>
      <c r="B124" s="9" t="str">
        <f>VLOOKUP(A124,'FBA Inventory'!E:E,1,FALSE)</f>
        <v>B00YAXRY8O</v>
      </c>
    </row>
    <row r="125" spans="1:2" ht="12.75">
      <c r="A125" s="9" t="s">
        <v>1290</v>
      </c>
      <c r="B125" s="9" t="e">
        <f>VLOOKUP(A125,'FBA Inventory'!E:E,1,FALSE)</f>
        <v>#N/A</v>
      </c>
    </row>
    <row r="126" spans="1:2" ht="12.75" hidden="1">
      <c r="A126" s="9" t="s">
        <v>1382</v>
      </c>
      <c r="B126" s="9" t="str">
        <f>VLOOKUP(A126,'FBA Inventory'!E:E,1,FALSE)</f>
        <v>B001BO004K</v>
      </c>
    </row>
    <row r="127" spans="1:2" ht="12.75" hidden="1">
      <c r="A127" s="9" t="s">
        <v>1103</v>
      </c>
      <c r="B127" s="9" t="str">
        <f>VLOOKUP(A127,'FBA Inventory'!E:E,1,FALSE)</f>
        <v>B003BSFCMY</v>
      </c>
    </row>
    <row r="128" spans="1:2" ht="12.75" hidden="1">
      <c r="A128" s="9" t="s">
        <v>1113</v>
      </c>
      <c r="B128" s="9" t="str">
        <f>VLOOKUP(A128,'FBA Inventory'!E:E,1,FALSE)</f>
        <v>B008005REQ</v>
      </c>
    </row>
    <row r="129" spans="1:2" ht="12.75" hidden="1">
      <c r="A129" s="9" t="s">
        <v>1100</v>
      </c>
      <c r="B129" s="9" t="str">
        <f>VLOOKUP(A129,'FBA Inventory'!E:E,1,FALSE)</f>
        <v>B00KO8DHVC</v>
      </c>
    </row>
    <row r="130" spans="1:2" ht="12.75" hidden="1">
      <c r="A130" s="9" t="s">
        <v>133</v>
      </c>
      <c r="B130" s="9" t="str">
        <f>VLOOKUP(A130,'FBA Inventory'!E:E,1,FALSE)</f>
        <v>B0BS2CW31B</v>
      </c>
    </row>
    <row r="131" spans="1:2" ht="12.75" hidden="1">
      <c r="A131" s="9" t="s">
        <v>1235</v>
      </c>
      <c r="B131" s="9" t="str">
        <f>VLOOKUP(A131,'FBA Inventory'!E:E,1,FALSE)</f>
        <v>B07Q97RHBH</v>
      </c>
    </row>
    <row r="132" spans="1:2" ht="12.75" hidden="1">
      <c r="A132" s="9" t="s">
        <v>1227</v>
      </c>
      <c r="B132" s="9" t="str">
        <f>VLOOKUP(A132,'FBA Inventory'!E:E,1,FALSE)</f>
        <v>B07S9HP4W5</v>
      </c>
    </row>
    <row r="133" spans="1:2" ht="12.75" hidden="1">
      <c r="A133" s="9" t="s">
        <v>1068</v>
      </c>
      <c r="B133" s="9" t="str">
        <f>VLOOKUP(A133,'FBA Inventory'!E:E,1,FALSE)</f>
        <v>B093CRKPKJ</v>
      </c>
    </row>
    <row r="134" spans="1:2" ht="12.75" hidden="1">
      <c r="A134" s="9" t="s">
        <v>1245</v>
      </c>
      <c r="B134" s="9" t="str">
        <f>VLOOKUP(A134,'FBA Inventory'!E:E,1,FALSE)</f>
        <v>B08DFGT3Q5</v>
      </c>
    </row>
    <row r="135" spans="1:2" ht="12.75" hidden="1">
      <c r="A135" s="9" t="s">
        <v>87</v>
      </c>
      <c r="B135" s="9" t="str">
        <f>VLOOKUP(A135,'FBA Inventory'!E:E,1,FALSE)</f>
        <v>B0019IOEQ8</v>
      </c>
    </row>
    <row r="136" spans="1:2" ht="12.75" hidden="1">
      <c r="A136" s="9" t="s">
        <v>75</v>
      </c>
      <c r="B136" s="9" t="str">
        <f>VLOOKUP(A136,'FBA Inventory'!E:E,1,FALSE)</f>
        <v>B00FIJTHZW</v>
      </c>
    </row>
    <row r="137" spans="1:2" ht="12.75" hidden="1">
      <c r="A137" s="9" t="s">
        <v>152</v>
      </c>
      <c r="B137" s="9" t="str">
        <f>VLOOKUP(A137,'FBA Inventory'!E:E,1,FALSE)</f>
        <v>B096BNMBLN</v>
      </c>
    </row>
    <row r="138" spans="1:2" ht="12.75" hidden="1">
      <c r="A138" s="9" t="s">
        <v>1356</v>
      </c>
      <c r="B138" s="9" t="str">
        <f>VLOOKUP(A138,'FBA Inventory'!E:E,1,FALSE)</f>
        <v>B003BNZVHU</v>
      </c>
    </row>
    <row r="139" spans="1:2" ht="12.75" hidden="1">
      <c r="A139" s="9" t="s">
        <v>1238</v>
      </c>
      <c r="B139" s="9" t="str">
        <f>VLOOKUP(A139,'FBA Inventory'!E:E,1,FALSE)</f>
        <v>B07SH9KVKW</v>
      </c>
    </row>
    <row r="140" spans="1:2" ht="12.75" hidden="1">
      <c r="A140" s="9" t="s">
        <v>1226</v>
      </c>
      <c r="B140" s="9" t="str">
        <f>VLOOKUP(A140,'FBA Inventory'!E:E,1,FALSE)</f>
        <v>B08DF5N2RF</v>
      </c>
    </row>
    <row r="141" spans="1:2" ht="12.75" hidden="1">
      <c r="A141" s="9" t="s">
        <v>1273</v>
      </c>
      <c r="B141" s="9" t="str">
        <f>VLOOKUP(A141,'FBA Inventory'!E:E,1,FALSE)</f>
        <v>B08FF6RL8X</v>
      </c>
    </row>
    <row r="142" spans="1:2" ht="12.75" hidden="1">
      <c r="A142" s="9" t="s">
        <v>619</v>
      </c>
      <c r="B142" s="9" t="str">
        <f>VLOOKUP(A142,'FBA Inventory'!E:E,1,FALSE)</f>
        <v>B00GKINMJ2</v>
      </c>
    </row>
    <row r="143" spans="1:2" ht="12.75" hidden="1">
      <c r="A143" s="9" t="s">
        <v>1058</v>
      </c>
      <c r="B143" s="9" t="str">
        <f>VLOOKUP(A143,'FBA Inventory'!E:E,1,FALSE)</f>
        <v>B01LZ4HWFD</v>
      </c>
    </row>
    <row r="144" spans="1:2" ht="12.75" hidden="1">
      <c r="A144" s="9" t="s">
        <v>1212</v>
      </c>
      <c r="B144" s="9" t="str">
        <f>VLOOKUP(A144,'FBA Inventory'!E:E,1,FALSE)</f>
        <v>B08JQQ2BML</v>
      </c>
    </row>
    <row r="145" spans="1:2" ht="12.75" hidden="1">
      <c r="A145" s="9" t="s">
        <v>1113</v>
      </c>
      <c r="B145" s="9" t="str">
        <f>VLOOKUP(A145,'FBA Inventory'!E:E,1,FALSE)</f>
        <v>B008005REQ</v>
      </c>
    </row>
    <row r="146" spans="1:2" ht="12.75" hidden="1">
      <c r="A146" s="9" t="s">
        <v>1216</v>
      </c>
      <c r="B146" s="9" t="str">
        <f>VLOOKUP(A146,'FBA Inventory'!E:E,1,FALSE)</f>
        <v>B07RZ3BBSR</v>
      </c>
    </row>
    <row r="147" spans="1:2" ht="12.75" hidden="1">
      <c r="A147" s="9" t="s">
        <v>981</v>
      </c>
      <c r="B147" s="9" t="str">
        <f>VLOOKUP(A147,'FBA Inventory'!E:E,1,FALSE)</f>
        <v>B0BB8R9HGQ</v>
      </c>
    </row>
    <row r="148" spans="1:2" ht="12.75" hidden="1">
      <c r="A148" s="9" t="s">
        <v>1201</v>
      </c>
      <c r="B148" s="9" t="str">
        <f>VLOOKUP(A148,'FBA Inventory'!E:E,1,FALSE)</f>
        <v>B08JQQCY92</v>
      </c>
    </row>
    <row r="149" spans="1:2" ht="12.75" hidden="1">
      <c r="A149" s="9" t="s">
        <v>262</v>
      </c>
      <c r="B149" s="9" t="str">
        <f>VLOOKUP(A149,'FBA Inventory'!E:E,1,FALSE)</f>
        <v>B0019IMT7Y</v>
      </c>
    </row>
    <row r="150" spans="1:2" ht="12.75" hidden="1">
      <c r="A150" s="9" t="s">
        <v>392</v>
      </c>
      <c r="B150" s="9" t="str">
        <f>VLOOKUP(A150,'FBA Inventory'!E:E,1,FALSE)</f>
        <v>B07SFD3KHB</v>
      </c>
    </row>
    <row r="151" spans="1:2" ht="12.75" hidden="1">
      <c r="A151" s="9" t="s">
        <v>96</v>
      </c>
      <c r="B151" s="9" t="str">
        <f>VLOOKUP(A151,'FBA Inventory'!E:E,1,FALSE)</f>
        <v>B09343BG1P</v>
      </c>
    </row>
    <row r="152" spans="1:2" ht="12.75" hidden="1">
      <c r="A152" s="9" t="s">
        <v>1225</v>
      </c>
      <c r="B152" s="9" t="str">
        <f>VLOOKUP(A152,'FBA Inventory'!E:E,1,FALSE)</f>
        <v>B0CFGGD44R</v>
      </c>
    </row>
    <row r="153" spans="1:2" ht="12.75" hidden="1">
      <c r="A153" s="9" t="s">
        <v>1189</v>
      </c>
      <c r="B153" s="9" t="str">
        <f>VLOOKUP(A153,'FBA Inventory'!E:E,1,FALSE)</f>
        <v>B000BLJEKU</v>
      </c>
    </row>
    <row r="154" spans="1:2" ht="12.75" hidden="1">
      <c r="A154" s="9" t="s">
        <v>1190</v>
      </c>
      <c r="B154" s="9" t="str">
        <f>VLOOKUP(A154,'FBA Inventory'!E:E,1,FALSE)</f>
        <v>B001BO40DC</v>
      </c>
    </row>
    <row r="155" spans="1:2" ht="12.75" hidden="1">
      <c r="A155" s="9" t="s">
        <v>1240</v>
      </c>
      <c r="B155" s="9" t="str">
        <f>VLOOKUP(A155,'FBA Inventory'!E:E,1,FALSE)</f>
        <v>B07RQQ2SFV</v>
      </c>
    </row>
    <row r="156" spans="1:2" ht="12.75" hidden="1">
      <c r="A156" s="9" t="s">
        <v>1043</v>
      </c>
      <c r="B156" s="9" t="str">
        <f>VLOOKUP(A156,'FBA Inventory'!E:E,1,FALSE)</f>
        <v>B0BPJJ5YWM</v>
      </c>
    </row>
    <row r="157" spans="1:2" ht="12.75" hidden="1">
      <c r="A157" s="9" t="s">
        <v>1032</v>
      </c>
      <c r="B157" s="9" t="str">
        <f>VLOOKUP(A157,'FBA Inventory'!E:E,1,FALSE)</f>
        <v>B0B2335Y6M</v>
      </c>
    </row>
    <row r="158" spans="1:2" ht="12.75" hidden="1">
      <c r="A158" s="9" t="s">
        <v>122</v>
      </c>
      <c r="B158" s="9" t="str">
        <f>VLOOKUP(A158,'FBA Inventory'!E:E,1,FALSE)</f>
        <v>B003BNYACC</v>
      </c>
    </row>
    <row r="159" spans="1:2" ht="12.75" hidden="1">
      <c r="A159" s="9" t="s">
        <v>1065</v>
      </c>
      <c r="B159" s="9" t="str">
        <f>VLOOKUP(A159,'FBA Inventory'!E:E,1,FALSE)</f>
        <v>B08QR8VLQ6</v>
      </c>
    </row>
    <row r="160" spans="1:2" ht="12.75" hidden="1">
      <c r="A160" s="9" t="s">
        <v>1028</v>
      </c>
      <c r="B160" s="9" t="str">
        <f>VLOOKUP(A160,'FBA Inventory'!E:E,1,FALSE)</f>
        <v>B0B23836TN</v>
      </c>
    </row>
    <row r="161" spans="1:2" ht="12.75" hidden="1">
      <c r="A161" s="9" t="s">
        <v>1029</v>
      </c>
      <c r="B161" s="9" t="str">
        <f>VLOOKUP(A161,'FBA Inventory'!E:E,1,FALSE)</f>
        <v>B0B23FT6G9</v>
      </c>
    </row>
    <row r="162" spans="1:2" ht="12.75" hidden="1">
      <c r="A162" s="9" t="s">
        <v>986</v>
      </c>
      <c r="B162" s="9" t="str">
        <f>VLOOKUP(A162,'FBA Inventory'!E:E,1,FALSE)</f>
        <v>B0BG1Q72N8</v>
      </c>
    </row>
    <row r="163" spans="1:2" ht="12.75" hidden="1">
      <c r="A163" s="9" t="s">
        <v>276</v>
      </c>
      <c r="B163" s="9" t="str">
        <f>VLOOKUP(A163,'FBA Inventory'!E:E,1,FALSE)</f>
        <v>B0127E8W0Q</v>
      </c>
    </row>
    <row r="164" spans="1:2" ht="12.75" hidden="1">
      <c r="A164" s="9" t="s">
        <v>1189</v>
      </c>
      <c r="B164" s="9" t="str">
        <f>VLOOKUP(A164,'FBA Inventory'!E:E,1,FALSE)</f>
        <v>B000BLJEKU</v>
      </c>
    </row>
    <row r="165" spans="1:2" ht="12.75" hidden="1">
      <c r="A165" s="9" t="s">
        <v>1218</v>
      </c>
      <c r="B165" s="9" t="str">
        <f>VLOOKUP(A165,'FBA Inventory'!E:E,1,FALSE)</f>
        <v>B001GE6ACG</v>
      </c>
    </row>
    <row r="166" spans="1:2" ht="12.75" hidden="1">
      <c r="A166" s="9" t="s">
        <v>101</v>
      </c>
      <c r="B166" s="9" t="str">
        <f>VLOOKUP(A166,'FBA Inventory'!E:E,1,FALSE)</f>
        <v>B00PYV2454</v>
      </c>
    </row>
    <row r="167" spans="1:2" ht="12.75" hidden="1">
      <c r="A167" s="9" t="s">
        <v>24</v>
      </c>
      <c r="B167" s="9" t="str">
        <f>VLOOKUP(A167,'FBA Inventory'!E:E,1,FALSE)</f>
        <v>B00FBOMTA4</v>
      </c>
    </row>
    <row r="168" spans="1:2" ht="12.75" hidden="1">
      <c r="A168" s="9" t="s">
        <v>1503</v>
      </c>
      <c r="B168" s="9" t="str">
        <f>VLOOKUP(A168,'FBA Inventory'!E:E,1,FALSE)</f>
        <v>B09BBQNGN3</v>
      </c>
    </row>
    <row r="169" spans="1:2" ht="12.75" hidden="1">
      <c r="A169" s="9" t="s">
        <v>260</v>
      </c>
      <c r="B169" s="9" t="str">
        <f>VLOOKUP(A169,'FBA Inventory'!E:E,1,FALSE)</f>
        <v>B07R289Y78</v>
      </c>
    </row>
    <row r="170" spans="1:2" ht="12.75" hidden="1">
      <c r="A170" s="9" t="s">
        <v>1059</v>
      </c>
      <c r="B170" s="9" t="str">
        <f>VLOOKUP(A170,'FBA Inventory'!E:E,1,FALSE)</f>
        <v>B08CYBRWPF</v>
      </c>
    </row>
    <row r="171" spans="1:2" ht="12.75" hidden="1">
      <c r="A171" s="9" t="s">
        <v>1270</v>
      </c>
      <c r="B171" s="9" t="str">
        <f>VLOOKUP(A171,'FBA Inventory'!E:E,1,FALSE)</f>
        <v>B08GWH9HWJ</v>
      </c>
    </row>
    <row r="172" spans="1:2" ht="12.75" hidden="1">
      <c r="A172" s="9" t="s">
        <v>1067</v>
      </c>
      <c r="B172" s="9" t="str">
        <f>VLOOKUP(A172,'FBA Inventory'!E:E,1,FALSE)</f>
        <v>B093CPW1HK</v>
      </c>
    </row>
    <row r="173" spans="1:2" ht="12.75" hidden="1">
      <c r="A173" s="9" t="s">
        <v>110</v>
      </c>
      <c r="B173" s="9" t="str">
        <f>VLOOKUP(A173,'FBA Inventory'!E:E,1,FALSE)</f>
        <v>B07S97LHGW</v>
      </c>
    </row>
    <row r="174" spans="1:2" ht="12.75" hidden="1">
      <c r="A174" s="9" t="s">
        <v>1351</v>
      </c>
      <c r="B174" s="9" t="str">
        <f>VLOOKUP(A174,'FBA Inventory'!E:E,1,FALSE)</f>
        <v>B003BNZVHK</v>
      </c>
    </row>
    <row r="175" spans="1:2" ht="12.75" hidden="1">
      <c r="A175" s="9" t="s">
        <v>325</v>
      </c>
      <c r="B175" s="9" t="str">
        <f>VLOOKUP(A175,'FBA Inventory'!E:E,1,FALSE)</f>
        <v>B07Q97R8X9</v>
      </c>
    </row>
    <row r="176" spans="1:2" ht="12.75" hidden="1">
      <c r="A176" s="9" t="s">
        <v>1033</v>
      </c>
      <c r="B176" s="9" t="str">
        <f>VLOOKUP(A176,'FBA Inventory'!E:E,1,FALSE)</f>
        <v>B07R81PNF1</v>
      </c>
    </row>
    <row r="177" spans="1:2" ht="12.75" hidden="1">
      <c r="A177" s="9" t="s">
        <v>1221</v>
      </c>
      <c r="B177" s="9" t="str">
        <f>VLOOKUP(A177,'FBA Inventory'!E:E,1,FALSE)</f>
        <v>B07Z6P9FTV</v>
      </c>
    </row>
    <row r="178" spans="1:2" ht="12.75" hidden="1">
      <c r="A178" s="9" t="s">
        <v>1266</v>
      </c>
      <c r="B178" s="9" t="str">
        <f>VLOOKUP(A178,'FBA Inventory'!E:E,1,FALSE)</f>
        <v>B08GXCMX5Z</v>
      </c>
    </row>
    <row r="179" spans="1:2" ht="12.75" hidden="1">
      <c r="A179" s="9" t="s">
        <v>1207</v>
      </c>
      <c r="B179" s="9" t="str">
        <f>VLOOKUP(A179,'FBA Inventory'!E:E,1,FALSE)</f>
        <v>B07TCRK63W</v>
      </c>
    </row>
    <row r="180" spans="1:2" ht="12.75" hidden="1">
      <c r="A180" s="9" t="s">
        <v>1260</v>
      </c>
      <c r="B180" s="9" t="str">
        <f>VLOOKUP(A180,'FBA Inventory'!E:E,1,FALSE)</f>
        <v>B0BG9KF2MB</v>
      </c>
    </row>
    <row r="181" spans="1:2" ht="12.75" hidden="1">
      <c r="A181" s="9" t="s">
        <v>1301</v>
      </c>
      <c r="B181" s="9" t="str">
        <f>VLOOKUP(A181,'FBA Inventory'!E:E,1,FALSE)</f>
        <v>B07RJZND6F</v>
      </c>
    </row>
    <row r="182" spans="1:2" ht="12.75" hidden="1">
      <c r="A182" s="9" t="s">
        <v>1209</v>
      </c>
      <c r="B182" s="9" t="str">
        <f>VLOOKUP(A182,'FBA Inventory'!E:E,1,FALSE)</f>
        <v>B08579RYRM</v>
      </c>
    </row>
    <row r="183" spans="1:2" ht="12.75" hidden="1">
      <c r="A183" s="9" t="s">
        <v>1358</v>
      </c>
      <c r="B183" s="9" t="str">
        <f>VLOOKUP(A183,'FBA Inventory'!E:E,1,FALSE)</f>
        <v>B08DFJTJHB</v>
      </c>
    </row>
    <row r="184" spans="1:2" ht="12.75" hidden="1">
      <c r="A184" s="9" t="s">
        <v>986</v>
      </c>
      <c r="B184" s="9" t="str">
        <f>VLOOKUP(A184,'FBA Inventory'!E:E,1,FALSE)</f>
        <v>B0BG1Q72N8</v>
      </c>
    </row>
    <row r="185" spans="1:2" ht="12.75" hidden="1">
      <c r="A185" s="9" t="s">
        <v>1238</v>
      </c>
      <c r="B185" s="9" t="str">
        <f>VLOOKUP(A185,'FBA Inventory'!E:E,1,FALSE)</f>
        <v>B07SH9KVKW</v>
      </c>
    </row>
    <row r="186" spans="1:2" ht="12.75" hidden="1">
      <c r="A186" s="9" t="s">
        <v>1381</v>
      </c>
      <c r="B186" s="9" t="str">
        <f>VLOOKUP(A186,'FBA Inventory'!E:E,1,FALSE)</f>
        <v>B09BC5L9F5</v>
      </c>
    </row>
    <row r="187" spans="1:2" ht="12.75" hidden="1">
      <c r="A187" s="9" t="s">
        <v>956</v>
      </c>
      <c r="B187" s="9" t="str">
        <f>VLOOKUP(A187,'FBA Inventory'!E:E,1,FALSE)</f>
        <v>B00275EBHE</v>
      </c>
    </row>
    <row r="188" spans="1:2" ht="12.75" hidden="1">
      <c r="A188" s="9" t="s">
        <v>1397</v>
      </c>
      <c r="B188" s="9" t="str">
        <f>VLOOKUP(A188,'FBA Inventory'!E:E,1,FALSE)</f>
        <v>B00HZ0A98G</v>
      </c>
    </row>
    <row r="189" spans="1:2" ht="12.75" hidden="1">
      <c r="A189" s="9" t="s">
        <v>1173</v>
      </c>
      <c r="B189" s="9" t="str">
        <f>VLOOKUP(A189,'FBA Inventory'!E:E,1,FALSE)</f>
        <v>B01HDJMKBM</v>
      </c>
    </row>
    <row r="190" spans="1:2" ht="12.75" hidden="1">
      <c r="A190" s="9" t="s">
        <v>1092</v>
      </c>
      <c r="B190" s="9" t="str">
        <f>VLOOKUP(A190,'FBA Inventory'!E:E,1,FALSE)</f>
        <v>B001BNW7QA</v>
      </c>
    </row>
    <row r="191" spans="1:2" ht="12.75">
      <c r="A191" s="9" t="s">
        <v>1122</v>
      </c>
      <c r="B191" s="9" t="e">
        <f>VLOOKUP(A191,'FBA Inventory'!E:E,1,FALSE)</f>
        <v>#N/A</v>
      </c>
    </row>
    <row r="192" spans="1:2" ht="12.75" hidden="1">
      <c r="A192" s="9" t="s">
        <v>230</v>
      </c>
      <c r="B192" s="9" t="str">
        <f>VLOOKUP(A192,'FBA Inventory'!E:E,1,FALSE)</f>
        <v>B07SLD9TY1</v>
      </c>
    </row>
    <row r="193" spans="1:2" ht="12.75" hidden="1">
      <c r="A193" s="9" t="s">
        <v>1219</v>
      </c>
      <c r="B193" s="9" t="str">
        <f>VLOOKUP(A193,'FBA Inventory'!E:E,1,FALSE)</f>
        <v>B09DK3BKGB</v>
      </c>
    </row>
    <row r="194" spans="1:2" ht="12.75" hidden="1">
      <c r="A194" s="9" t="s">
        <v>1230</v>
      </c>
      <c r="B194" s="9" t="str">
        <f>VLOOKUP(A194,'FBA Inventory'!E:E,1,FALSE)</f>
        <v>B08DFHV95M</v>
      </c>
    </row>
    <row r="195" spans="1:2" ht="12.75" hidden="1">
      <c r="A195" s="9" t="s">
        <v>1392</v>
      </c>
      <c r="B195" s="9" t="str">
        <f>VLOOKUP(A195,'FBA Inventory'!E:E,1,FALSE)</f>
        <v>B00ZADK142</v>
      </c>
    </row>
    <row r="196" spans="1:2" ht="12.75">
      <c r="A196" s="9" t="s">
        <v>1137</v>
      </c>
      <c r="B196" s="9" t="e">
        <f>VLOOKUP(A196,'FBA Inventory'!E:E,1,FALSE)</f>
        <v>#N/A</v>
      </c>
    </row>
    <row r="197" spans="1:2" ht="12.75" hidden="1">
      <c r="A197" s="9" t="s">
        <v>1038</v>
      </c>
      <c r="B197" s="9" t="str">
        <f>VLOOKUP(A197,'FBA Inventory'!E:E,1,FALSE)</f>
        <v>B09GD5961M</v>
      </c>
    </row>
    <row r="198" spans="1:2" ht="12.75" hidden="1">
      <c r="A198" s="9" t="s">
        <v>340</v>
      </c>
      <c r="B198" s="9" t="str">
        <f>VLOOKUP(A198,'FBA Inventory'!E:E,1,FALSE)</f>
        <v>B0BP5Q88DW</v>
      </c>
    </row>
    <row r="199" spans="1:2" ht="12.75" hidden="1">
      <c r="A199" s="9" t="s">
        <v>415</v>
      </c>
      <c r="B199" s="9" t="str">
        <f>VLOOKUP(A199,'FBA Inventory'!E:E,1,FALSE)</f>
        <v>B07RX2WKJW</v>
      </c>
    </row>
    <row r="200" spans="1:2" ht="12.75" hidden="1">
      <c r="A200" s="9" t="s">
        <v>198</v>
      </c>
      <c r="B200" s="9" t="str">
        <f>VLOOKUP(A200,'FBA Inventory'!E:E,1,FALSE)</f>
        <v>B09C2RFDFH</v>
      </c>
    </row>
    <row r="201" spans="1:2" ht="12.75" hidden="1">
      <c r="A201" s="9" t="s">
        <v>1304</v>
      </c>
      <c r="B201" s="9" t="str">
        <f>VLOOKUP(A201,'FBA Inventory'!E:E,1,FALSE)</f>
        <v>B09C7NBHPS</v>
      </c>
    </row>
    <row r="202" spans="1:2" ht="12.75" hidden="1">
      <c r="A202" s="9" t="s">
        <v>1204</v>
      </c>
      <c r="B202" s="9" t="str">
        <f>VLOOKUP(A202,'FBA Inventory'!E:E,1,FALSE)</f>
        <v>B003BS9A54</v>
      </c>
    </row>
    <row r="203" spans="1:2" ht="12.75" hidden="1">
      <c r="A203" s="9" t="s">
        <v>441</v>
      </c>
      <c r="B203" s="9" t="str">
        <f>VLOOKUP(A203,'FBA Inventory'!E:E,1,FALSE)</f>
        <v>B0019IOFNA</v>
      </c>
    </row>
    <row r="204" spans="1:2" ht="12.75" hidden="1">
      <c r="A204" s="9" t="s">
        <v>1064</v>
      </c>
      <c r="B204" s="9" t="str">
        <f>VLOOKUP(A204,'FBA Inventory'!E:E,1,FALSE)</f>
        <v>B08QRDCTXN</v>
      </c>
    </row>
    <row r="205" spans="1:2" ht="12.75" hidden="1">
      <c r="A205" s="9" t="s">
        <v>1356</v>
      </c>
      <c r="B205" s="9" t="str">
        <f>VLOOKUP(A205,'FBA Inventory'!E:E,1,FALSE)</f>
        <v>B003BNZVHU</v>
      </c>
    </row>
    <row r="206" spans="1:2" ht="12.75" hidden="1">
      <c r="A206" s="9" t="s">
        <v>906</v>
      </c>
      <c r="B206" s="9" t="str">
        <f>VLOOKUP(A206,'FBA Inventory'!E:E,1,FALSE)</f>
        <v>B07YL7V4YB</v>
      </c>
    </row>
    <row r="207" spans="1:2" ht="12.75" hidden="1">
      <c r="A207" s="9" t="s">
        <v>1123</v>
      </c>
      <c r="B207" s="9" t="str">
        <f>VLOOKUP(A207,'FBA Inventory'!E:E,1,FALSE)</f>
        <v>B003BLQHYI</v>
      </c>
    </row>
    <row r="208" spans="1:2" ht="12.75" hidden="1">
      <c r="A208" s="9" t="s">
        <v>1093</v>
      </c>
      <c r="B208" s="9" t="str">
        <f>VLOOKUP(A208,'FBA Inventory'!E:E,1,FALSE)</f>
        <v>B008ZHNN68</v>
      </c>
    </row>
    <row r="209" spans="1:2" ht="12.75" hidden="1">
      <c r="A209" s="9" t="s">
        <v>579</v>
      </c>
      <c r="B209" s="9" t="str">
        <f>VLOOKUP(A209,'FBA Inventory'!E:E,1,FALSE)</f>
        <v>B07S9468GC</v>
      </c>
    </row>
    <row r="210" spans="1:2" ht="12.75" hidden="1">
      <c r="A210" s="9" t="s">
        <v>66</v>
      </c>
      <c r="B210" s="9" t="str">
        <f>VLOOKUP(A210,'FBA Inventory'!E:E,1,FALSE)</f>
        <v>B002NLIS7G</v>
      </c>
    </row>
    <row r="211" spans="1:2" ht="12.75" hidden="1">
      <c r="A211" s="9" t="s">
        <v>1092</v>
      </c>
      <c r="B211" s="9" t="str">
        <f>VLOOKUP(A211,'FBA Inventory'!E:E,1,FALSE)</f>
        <v>B001BNW7QA</v>
      </c>
    </row>
    <row r="212" spans="1:2" ht="12.75" hidden="1">
      <c r="A212" s="9" t="s">
        <v>1223</v>
      </c>
      <c r="B212" s="9" t="str">
        <f>VLOOKUP(A212,'FBA Inventory'!E:E,1,FALSE)</f>
        <v>B07T1JYHZC</v>
      </c>
    </row>
    <row r="213" spans="1:2" ht="12.75">
      <c r="A213" s="9" t="s">
        <v>1116</v>
      </c>
      <c r="B213" s="9" t="e">
        <f>VLOOKUP(A213,'FBA Inventory'!E:E,1,FALSE)</f>
        <v>#N/A</v>
      </c>
    </row>
    <row r="214" spans="1:2" ht="12.75" hidden="1">
      <c r="A214" s="9" t="s">
        <v>1258</v>
      </c>
      <c r="B214" s="9" t="str">
        <f>VLOOKUP(A214,'FBA Inventory'!E:E,1,FALSE)</f>
        <v>B07S962L7Q</v>
      </c>
    </row>
    <row r="215" spans="1:2" ht="12.75">
      <c r="A215" s="9" t="s">
        <v>1125</v>
      </c>
      <c r="B215" s="9" t="e">
        <f>VLOOKUP(A215,'FBA Inventory'!E:E,1,FALSE)</f>
        <v>#N/A</v>
      </c>
    </row>
    <row r="216" spans="1:2" ht="12.75" hidden="1">
      <c r="A216" s="9" t="s">
        <v>981</v>
      </c>
      <c r="B216" s="9" t="str">
        <f>VLOOKUP(A216,'FBA Inventory'!E:E,1,FALSE)</f>
        <v>B0BB8R9HGQ</v>
      </c>
    </row>
    <row r="217" spans="1:2" ht="12.75" hidden="1">
      <c r="A217" s="9" t="s">
        <v>1278</v>
      </c>
      <c r="B217" s="9" t="str">
        <f>VLOOKUP(A217,'FBA Inventory'!E:E,1,FALSE)</f>
        <v>B003BOUX9A</v>
      </c>
    </row>
    <row r="218" spans="1:2" ht="12.75" hidden="1">
      <c r="A218" s="9" t="s">
        <v>1062</v>
      </c>
      <c r="B218" s="9" t="str">
        <f>VLOOKUP(A218,'FBA Inventory'!E:E,1,FALSE)</f>
        <v>B08YPCDFFS</v>
      </c>
    </row>
    <row r="219" spans="1:2" ht="12.75" hidden="1">
      <c r="A219" s="9" t="s">
        <v>1325</v>
      </c>
      <c r="B219" s="9" t="str">
        <f>VLOOKUP(A219,'FBA Inventory'!E:E,1,FALSE)</f>
        <v>B0B8QRTPL6</v>
      </c>
    </row>
    <row r="220" spans="1:2" ht="12.75" hidden="1">
      <c r="A220" s="9" t="s">
        <v>1141</v>
      </c>
      <c r="B220" s="9" t="str">
        <f>VLOOKUP(A220,'FBA Inventory'!E:E,1,FALSE)</f>
        <v>B08BQZ1TTS</v>
      </c>
    </row>
    <row r="221" spans="1:2" ht="12.75" hidden="1">
      <c r="A221" s="9" t="s">
        <v>504</v>
      </c>
      <c r="B221" s="9" t="str">
        <f>VLOOKUP(A221,'FBA Inventory'!E:E,1,FALSE)</f>
        <v>B08F77T22M</v>
      </c>
    </row>
    <row r="222" spans="1:2" ht="12.75" hidden="1">
      <c r="A222" s="9" t="s">
        <v>124</v>
      </c>
      <c r="B222" s="9" t="str">
        <f>VLOOKUP(A222,'FBA Inventory'!E:E,1,FALSE)</f>
        <v>B00KDLAYZ2</v>
      </c>
    </row>
    <row r="223" spans="1:2" ht="12.75" hidden="1">
      <c r="A223" s="9" t="s">
        <v>1276</v>
      </c>
      <c r="B223" s="9" t="str">
        <f>VLOOKUP(A223,'FBA Inventory'!E:E,1,FALSE)</f>
        <v>B07T766984</v>
      </c>
    </row>
    <row r="224" spans="1:2" ht="12.75" hidden="1">
      <c r="A224" s="9" t="s">
        <v>209</v>
      </c>
      <c r="B224" s="9" t="str">
        <f>VLOOKUP(A224,'FBA Inventory'!E:E,1,FALSE)</f>
        <v>B09C2QNFTV</v>
      </c>
    </row>
    <row r="225" spans="1:2" ht="12.75" hidden="1">
      <c r="A225" s="9" t="s">
        <v>981</v>
      </c>
      <c r="B225" s="9" t="str">
        <f>VLOOKUP(A225,'FBA Inventory'!E:E,1,FALSE)</f>
        <v>B0BB8R9HGQ</v>
      </c>
    </row>
    <row r="226" spans="1:2" ht="12.75" hidden="1">
      <c r="A226" s="9" t="s">
        <v>1291</v>
      </c>
      <c r="B226" s="9" t="str">
        <f>VLOOKUP(A226,'FBA Inventory'!E:E,1,FALSE)</f>
        <v>B07S164JS2</v>
      </c>
    </row>
    <row r="227" spans="1:2" ht="12.75" hidden="1">
      <c r="A227" s="9" t="s">
        <v>160</v>
      </c>
      <c r="B227" s="9" t="str">
        <f>VLOOKUP(A227,'FBA Inventory'!E:E,1,FALSE)</f>
        <v>B00KDL1V7W</v>
      </c>
    </row>
    <row r="228" spans="1:2" ht="12.75" hidden="1">
      <c r="A228" s="9" t="s">
        <v>417</v>
      </c>
      <c r="B228" s="9" t="str">
        <f>VLOOKUP(A228,'FBA Inventory'!E:E,1,FALSE)</f>
        <v>B075VWXGFL</v>
      </c>
    </row>
    <row r="229" spans="1:2" ht="12.75" hidden="1">
      <c r="A229" s="9" t="s">
        <v>1356</v>
      </c>
      <c r="B229" s="9" t="str">
        <f>VLOOKUP(A229,'FBA Inventory'!E:E,1,FALSE)</f>
        <v>B003BNZVHU</v>
      </c>
    </row>
    <row r="230" spans="1:2" ht="12.75" hidden="1">
      <c r="A230" s="9" t="s">
        <v>1247</v>
      </c>
      <c r="B230" s="9" t="str">
        <f>VLOOKUP(A230,'FBA Inventory'!E:E,1,FALSE)</f>
        <v>B07RX344Q6</v>
      </c>
    </row>
    <row r="231" spans="1:2" ht="12.75" hidden="1">
      <c r="A231" s="9" t="s">
        <v>926</v>
      </c>
      <c r="B231" s="9" t="str">
        <f>VLOOKUP(A231,'FBA Inventory'!E:E,1,FALSE)</f>
        <v>B07XQJSP6F</v>
      </c>
    </row>
    <row r="232" spans="1:2" ht="12.75" hidden="1">
      <c r="A232" s="9" t="s">
        <v>650</v>
      </c>
      <c r="B232" s="9" t="str">
        <f>VLOOKUP(A232,'FBA Inventory'!E:E,1,FALSE)</f>
        <v>B07XQM13CX</v>
      </c>
    </row>
    <row r="233" spans="1:2" ht="12.75" hidden="1">
      <c r="A233" s="9" t="s">
        <v>1293</v>
      </c>
      <c r="B233" s="9" t="str">
        <f>VLOOKUP(A233,'FBA Inventory'!E:E,1,FALSE)</f>
        <v>B08G3SRN4M</v>
      </c>
    </row>
    <row r="234" spans="1:2" ht="12.75" hidden="1">
      <c r="A234" s="9" t="s">
        <v>1322</v>
      </c>
      <c r="B234" s="9" t="str">
        <f>VLOOKUP(A234,'FBA Inventory'!E:E,1,FALSE)</f>
        <v>B07Q714JRN</v>
      </c>
    </row>
    <row r="235" spans="1:2" ht="12.75" hidden="1">
      <c r="A235" s="9" t="s">
        <v>252</v>
      </c>
      <c r="B235" s="9" t="str">
        <f>VLOOKUP(A235,'FBA Inventory'!E:E,1,FALSE)</f>
        <v>B07S96S8LT</v>
      </c>
    </row>
    <row r="236" spans="1:2" ht="12.75" hidden="1">
      <c r="A236" s="9" t="s">
        <v>1317</v>
      </c>
      <c r="B236" s="9" t="str">
        <f>VLOOKUP(A236,'FBA Inventory'!E:E,1,FALSE)</f>
        <v>B015T84GY8</v>
      </c>
    </row>
    <row r="237" spans="1:2" ht="12.75" hidden="1">
      <c r="A237" s="9" t="s">
        <v>1051</v>
      </c>
      <c r="B237" s="9" t="str">
        <f>VLOOKUP(A237,'FBA Inventory'!E:E,1,FALSE)</f>
        <v>B07RBBZNRL</v>
      </c>
    </row>
    <row r="238" spans="1:2" ht="12.75" hidden="1">
      <c r="A238" s="9" t="s">
        <v>955</v>
      </c>
      <c r="B238" s="9" t="str">
        <f>VLOOKUP(A238,'FBA Inventory'!E:E,1,FALSE)</f>
        <v>B07XQN9MYD</v>
      </c>
    </row>
    <row r="239" spans="1:2" ht="12.75" hidden="1">
      <c r="A239" s="9" t="s">
        <v>1307</v>
      </c>
      <c r="B239" s="9" t="str">
        <f>VLOOKUP(A239,'FBA Inventory'!E:E,1,FALSE)</f>
        <v>B07SFT8ZG7</v>
      </c>
    </row>
    <row r="240" spans="1:2" ht="12.75" hidden="1">
      <c r="A240" s="9" t="s">
        <v>1365</v>
      </c>
      <c r="B240" s="9" t="str">
        <f>VLOOKUP(A240,'FBA Inventory'!E:E,1,FALSE)</f>
        <v>B0019IKAES</v>
      </c>
    </row>
    <row r="241" spans="1:2" ht="12.75" hidden="1">
      <c r="A241" s="9" t="s">
        <v>995</v>
      </c>
      <c r="B241" s="9" t="str">
        <f>VLOOKUP(A241,'FBA Inventory'!E:E,1,FALSE)</f>
        <v>B004MTP43S</v>
      </c>
    </row>
    <row r="242" spans="1:2" ht="12.75" hidden="1">
      <c r="A242" s="9" t="s">
        <v>1091</v>
      </c>
      <c r="B242" s="9" t="str">
        <f>VLOOKUP(A242,'FBA Inventory'!E:E,1,FALSE)</f>
        <v>B00J8IK3YI</v>
      </c>
    </row>
    <row r="243" spans="1:2" ht="12.75" hidden="1">
      <c r="A243" s="9" t="s">
        <v>1021</v>
      </c>
      <c r="B243" s="9" t="str">
        <f>VLOOKUP(A243,'FBA Inventory'!E:E,1,FALSE)</f>
        <v>B093CS5SYX</v>
      </c>
    </row>
    <row r="244" spans="1:2" ht="12.75" hidden="1">
      <c r="A244" s="9" t="s">
        <v>972</v>
      </c>
      <c r="B244" s="9" t="str">
        <f>VLOOKUP(A244,'FBA Inventory'!E:E,1,FALSE)</f>
        <v>B07XQL67K5</v>
      </c>
    </row>
    <row r="245" spans="1:2" ht="12.75" hidden="1">
      <c r="A245" s="9" t="s">
        <v>959</v>
      </c>
      <c r="B245" s="9" t="str">
        <f>VLOOKUP(A245,'FBA Inventory'!E:E,1,FALSE)</f>
        <v>B084JC2TNZ</v>
      </c>
    </row>
    <row r="246" spans="1:2" ht="12.75" hidden="1">
      <c r="A246" s="9" t="s">
        <v>373</v>
      </c>
      <c r="B246" s="9" t="str">
        <f>VLOOKUP(A246,'FBA Inventory'!E:E,1,FALSE)</f>
        <v>B07SC5B46P</v>
      </c>
    </row>
    <row r="247" spans="1:2" ht="12.75" hidden="1">
      <c r="A247" s="9" t="s">
        <v>1203</v>
      </c>
      <c r="B247" s="9" t="str">
        <f>VLOOKUP(A247,'FBA Inventory'!E:E,1,FALSE)</f>
        <v>B08DDHRDDF</v>
      </c>
    </row>
    <row r="248" spans="1:2" ht="12.75" hidden="1">
      <c r="A248" s="9" t="s">
        <v>1269</v>
      </c>
      <c r="B248" s="9" t="str">
        <f>VLOOKUP(A248,'FBA Inventory'!E:E,1,FALSE)</f>
        <v>B08FBN6YKB</v>
      </c>
    </row>
    <row r="249" spans="1:2" ht="12.75" hidden="1">
      <c r="A249" s="9" t="s">
        <v>273</v>
      </c>
      <c r="B249" s="9" t="str">
        <f>VLOOKUP(A249,'FBA Inventory'!E:E,1,FALSE)</f>
        <v>B0BDSRHG1G</v>
      </c>
    </row>
    <row r="250" spans="1:2" ht="12.75" hidden="1">
      <c r="A250" s="9" t="s">
        <v>483</v>
      </c>
      <c r="B250" s="9" t="str">
        <f>VLOOKUP(A250,'FBA Inventory'!E:E,1,FALSE)</f>
        <v>B07Q713R9G</v>
      </c>
    </row>
    <row r="251" spans="1:2" ht="12.75" hidden="1">
      <c r="A251" s="9" t="s">
        <v>1187</v>
      </c>
      <c r="B251" s="9" t="str">
        <f>VLOOKUP(A251,'FBA Inventory'!E:E,1,FALSE)</f>
        <v>B07S964BMT</v>
      </c>
    </row>
    <row r="252" spans="1:2" ht="12.75" hidden="1">
      <c r="A252" s="9" t="s">
        <v>194</v>
      </c>
      <c r="B252" s="9" t="str">
        <f>VLOOKUP(A252,'FBA Inventory'!E:E,1,FALSE)</f>
        <v>B08GWYQ4S5</v>
      </c>
    </row>
    <row r="253" spans="1:2" ht="12.75" hidden="1">
      <c r="A253" s="9" t="s">
        <v>1231</v>
      </c>
      <c r="B253" s="9" t="str">
        <f>VLOOKUP(A253,'FBA Inventory'!E:E,1,FALSE)</f>
        <v>B09BDGVCHW</v>
      </c>
    </row>
    <row r="254" spans="1:2" ht="12.75" hidden="1">
      <c r="A254" s="9" t="s">
        <v>1319</v>
      </c>
      <c r="B254" s="9" t="str">
        <f>VLOOKUP(A254,'FBA Inventory'!E:E,1,FALSE)</f>
        <v>B09C2PF8Q7</v>
      </c>
    </row>
    <row r="255" spans="1:2" ht="12.75" hidden="1">
      <c r="A255" s="9" t="s">
        <v>1181</v>
      </c>
      <c r="B255" s="9" t="str">
        <f>VLOOKUP(A255,'FBA Inventory'!E:E,1,FALSE)</f>
        <v>B003BUJXSQ</v>
      </c>
    </row>
    <row r="256" spans="1:2" ht="12.75" hidden="1">
      <c r="A256" s="9" t="s">
        <v>84</v>
      </c>
      <c r="B256" s="9" t="str">
        <f>VLOOKUP(A256,'FBA Inventory'!E:E,1,FALSE)</f>
        <v>B00IIN3U1M</v>
      </c>
    </row>
    <row r="257" spans="1:2" ht="12.75" hidden="1">
      <c r="A257" s="9" t="s">
        <v>176</v>
      </c>
      <c r="B257" s="9" t="str">
        <f>VLOOKUP(A257,'FBA Inventory'!E:E,1,FALSE)</f>
        <v>B07Q84V32B</v>
      </c>
    </row>
    <row r="258" spans="1:2" ht="12.75" hidden="1">
      <c r="A258" s="9" t="s">
        <v>1287</v>
      </c>
      <c r="B258" s="9" t="str">
        <f>VLOOKUP(A258,'FBA Inventory'!E:E,1,FALSE)</f>
        <v>B07Q8Y29ZR</v>
      </c>
    </row>
    <row r="259" spans="1:2" ht="12.75" hidden="1">
      <c r="A259" s="9" t="s">
        <v>1302</v>
      </c>
      <c r="B259" s="9" t="str">
        <f>VLOOKUP(A259,'FBA Inventory'!E:E,1,FALSE)</f>
        <v>B0B8QH1XGH</v>
      </c>
    </row>
    <row r="260" spans="1:2" ht="12.75">
      <c r="A260" s="9" t="s">
        <v>1393</v>
      </c>
      <c r="B260" s="9" t="e">
        <f>VLOOKUP(A260,'FBA Inventory'!E:E,1,FALSE)</f>
        <v>#N/A</v>
      </c>
    </row>
    <row r="261" spans="1:2" ht="12.75" hidden="1">
      <c r="A261" s="9" t="s">
        <v>461</v>
      </c>
      <c r="B261" s="9" t="str">
        <f>VLOOKUP(A261,'FBA Inventory'!E:E,1,FALSE)</f>
        <v>B07Q713CKC</v>
      </c>
    </row>
    <row r="262" spans="1:2" ht="12.75" hidden="1">
      <c r="A262" s="9" t="s">
        <v>508</v>
      </c>
      <c r="B262" s="9" t="str">
        <f>VLOOKUP(A262,'FBA Inventory'!E:E,1,FALSE)</f>
        <v>B07S6D27NC</v>
      </c>
    </row>
    <row r="263" spans="1:2" ht="12.75" hidden="1">
      <c r="A263" s="9" t="s">
        <v>1296</v>
      </c>
      <c r="B263" s="9" t="str">
        <f>VLOOKUP(A263,'FBA Inventory'!E:E,1,FALSE)</f>
        <v>B07SB6PGTB</v>
      </c>
    </row>
    <row r="264" spans="1:2" ht="12.75" hidden="1">
      <c r="A264" s="9" t="s">
        <v>1281</v>
      </c>
      <c r="B264" s="9" t="str">
        <f>VLOOKUP(A264,'FBA Inventory'!E:E,1,FALSE)</f>
        <v>B07SKBCHNX</v>
      </c>
    </row>
    <row r="265" spans="1:2" ht="12.75" hidden="1">
      <c r="A265" s="9" t="s">
        <v>314</v>
      </c>
      <c r="B265" s="9" t="str">
        <f>VLOOKUP(A265,'FBA Inventory'!E:E,1,FALSE)</f>
        <v>B07SLDNB3M</v>
      </c>
    </row>
    <row r="266" spans="1:2" ht="12.75" hidden="1">
      <c r="A266" s="9" t="s">
        <v>1615</v>
      </c>
      <c r="B266" s="9" t="str">
        <f>VLOOKUP(A266,'FBA Inventory'!E:E,1,FALSE)</f>
        <v>B08FRRVXYG</v>
      </c>
    </row>
    <row r="267" spans="1:2" ht="12.75" hidden="1">
      <c r="A267" s="9" t="s">
        <v>1057</v>
      </c>
      <c r="B267" s="9" t="str">
        <f>VLOOKUP(A267,'FBA Inventory'!E:E,1,FALSE)</f>
        <v>B07RCB9JSP</v>
      </c>
    </row>
    <row r="268" spans="1:2" ht="12.75" hidden="1">
      <c r="A268" s="9" t="s">
        <v>190</v>
      </c>
      <c r="B268" s="9" t="str">
        <f>VLOOKUP(A268,'FBA Inventory'!E:E,1,FALSE)</f>
        <v>B07RPR34BJ</v>
      </c>
    </row>
    <row r="269" spans="1:2" ht="12.75" hidden="1">
      <c r="A269" s="9" t="s">
        <v>908</v>
      </c>
      <c r="B269" s="9" t="str">
        <f>VLOOKUP(A269,'FBA Inventory'!E:E,1,FALSE)</f>
        <v>B07YL7F2X6</v>
      </c>
    </row>
    <row r="270" spans="1:2" ht="12.75" hidden="1">
      <c r="A270" s="9" t="s">
        <v>348</v>
      </c>
      <c r="B270" s="9" t="str">
        <f>VLOOKUP(A270,'FBA Inventory'!E:E,1,FALSE)</f>
        <v>B08DF7PJ5P</v>
      </c>
    </row>
    <row r="271" spans="1:2" ht="12.75" hidden="1">
      <c r="A271" s="9" t="s">
        <v>485</v>
      </c>
      <c r="B271" s="9" t="str">
        <f>VLOOKUP(A271,'FBA Inventory'!E:E,1,FALSE)</f>
        <v>B0019IO3VY</v>
      </c>
    </row>
    <row r="272" spans="1:2" ht="12.75" hidden="1">
      <c r="A272" s="9" t="s">
        <v>1210</v>
      </c>
      <c r="B272" s="9" t="str">
        <f>VLOOKUP(A272,'FBA Inventory'!E:E,1,FALSE)</f>
        <v>B08FBQM8VF</v>
      </c>
    </row>
    <row r="273" spans="1:2" ht="12.75" hidden="1">
      <c r="A273" s="9" t="s">
        <v>654</v>
      </c>
      <c r="B273" s="9" t="str">
        <f>VLOOKUP(A273,'FBA Inventory'!E:E,1,FALSE)</f>
        <v>B07QC4VNF4</v>
      </c>
    </row>
    <row r="274" spans="1:2" ht="12.75" hidden="1">
      <c r="A274" s="9" t="s">
        <v>288</v>
      </c>
      <c r="B274" s="9" t="str">
        <f>VLOOKUP(A274,'FBA Inventory'!E:E,1,FALSE)</f>
        <v>B07S4H1PF7</v>
      </c>
    </row>
    <row r="275" spans="1:2" ht="12.75" hidden="1">
      <c r="A275" s="9" t="s">
        <v>1090</v>
      </c>
      <c r="B275" s="9" t="str">
        <f>VLOOKUP(A275,'FBA Inventory'!E:E,1,FALSE)</f>
        <v>B005OYUL24</v>
      </c>
    </row>
    <row r="276" spans="1:2" ht="12.75" hidden="1">
      <c r="A276" s="9" t="s">
        <v>1233</v>
      </c>
      <c r="B276" s="9" t="str">
        <f>VLOOKUP(A276,'FBA Inventory'!E:E,1,FALSE)</f>
        <v>B07S28XR7S</v>
      </c>
    </row>
    <row r="277" spans="1:2" ht="12.75" hidden="1">
      <c r="A277" s="9" t="s">
        <v>1282</v>
      </c>
      <c r="B277" s="9" t="str">
        <f>VLOOKUP(A277,'FBA Inventory'!E:E,1,FALSE)</f>
        <v>B08FKH28ZM</v>
      </c>
    </row>
    <row r="278" spans="1:2" ht="12.75" hidden="1">
      <c r="A278" s="9" t="s">
        <v>1084</v>
      </c>
      <c r="B278" s="9" t="str">
        <f>VLOOKUP(A278,'FBA Inventory'!E:E,1,FALSE)</f>
        <v>B0C7J2ZG4B</v>
      </c>
    </row>
    <row r="279" spans="1:2" ht="12.75" hidden="1">
      <c r="A279" s="9" t="s">
        <v>1243</v>
      </c>
      <c r="B279" s="9" t="str">
        <f>VLOOKUP(A279,'FBA Inventory'!E:E,1,FALSE)</f>
        <v>B07Q5VRSMZ</v>
      </c>
    </row>
    <row r="280" spans="1:2" ht="12.75" hidden="1">
      <c r="A280" s="9" t="s">
        <v>938</v>
      </c>
      <c r="B280" s="9" t="str">
        <f>VLOOKUP(A280,'FBA Inventory'!E:E,1,FALSE)</f>
        <v>B07QC4W9YJ</v>
      </c>
    </row>
    <row r="281" spans="1:2" ht="12.75" hidden="1">
      <c r="A281" s="9" t="s">
        <v>42</v>
      </c>
      <c r="B281" s="9" t="str">
        <f>VLOOKUP(A281,'FBA Inventory'!E:E,1,FALSE)</f>
        <v>B08P3WZTXG</v>
      </c>
    </row>
    <row r="282" spans="1:2" ht="12.75">
      <c r="A282" s="9" t="s">
        <v>1274</v>
      </c>
      <c r="B282" s="9" t="e">
        <f>VLOOKUP(A282,'FBA Inventory'!E:E,1,FALSE)</f>
        <v>#N/A</v>
      </c>
    </row>
    <row r="283" spans="1:2" ht="12.75" hidden="1">
      <c r="A283" s="9" t="s">
        <v>493</v>
      </c>
      <c r="B283" s="9" t="str">
        <f>VLOOKUP(A283,'FBA Inventory'!E:E,1,FALSE)</f>
        <v>B07S2ZVL8K</v>
      </c>
    </row>
    <row r="284" spans="1:2" ht="12.75" hidden="1">
      <c r="A284" s="9" t="s">
        <v>1452</v>
      </c>
      <c r="B284" s="9" t="str">
        <f>VLOOKUP(A284,'FBA Inventory'!E:E,1,FALSE)</f>
        <v>B08GWR5K52</v>
      </c>
    </row>
    <row r="285" spans="1:2" ht="12.75" hidden="1">
      <c r="A285" s="9" t="s">
        <v>1320</v>
      </c>
      <c r="B285" s="9" t="str">
        <f>VLOOKUP(A285,'FBA Inventory'!E:E,1,FALSE)</f>
        <v>B0BP58T3VN</v>
      </c>
    </row>
    <row r="286" spans="1:2" ht="12.75" hidden="1">
      <c r="A286" s="9" t="s">
        <v>1044</v>
      </c>
      <c r="B286" s="9" t="str">
        <f>VLOOKUP(A286,'FBA Inventory'!E:E,1,FALSE)</f>
        <v>B0BPJLZLLW</v>
      </c>
    </row>
    <row r="287" spans="1:2" ht="12.75" hidden="1">
      <c r="A287" s="9" t="s">
        <v>1217</v>
      </c>
      <c r="B287" s="9" t="str">
        <f>VLOOKUP(A287,'FBA Inventory'!E:E,1,FALSE)</f>
        <v>B00Z3BPRRW</v>
      </c>
    </row>
    <row r="288" spans="1:2" ht="12.75" hidden="1">
      <c r="A288" s="9" t="s">
        <v>1083</v>
      </c>
      <c r="B288" s="9" t="str">
        <f>VLOOKUP(A288,'FBA Inventory'!E:E,1,FALSE)</f>
        <v>B08VD2K1K6</v>
      </c>
    </row>
    <row r="289" spans="1:2" ht="12.75" hidden="1">
      <c r="A289" s="9" t="s">
        <v>1224</v>
      </c>
      <c r="B289" s="9" t="str">
        <f>VLOOKUP(A289,'FBA Inventory'!E:E,1,FALSE)</f>
        <v>B003BLQHZM</v>
      </c>
    </row>
    <row r="290" spans="1:2" ht="12.75">
      <c r="A290" s="9" t="s">
        <v>1134</v>
      </c>
      <c r="B290" s="9" t="e">
        <f>VLOOKUP(A290,'FBA Inventory'!E:E,1,FALSE)</f>
        <v>#N/A</v>
      </c>
    </row>
    <row r="291" spans="1:2" ht="12.75" hidden="1">
      <c r="A291" s="9" t="s">
        <v>247</v>
      </c>
      <c r="B291" s="9" t="str">
        <f>VLOOKUP(A291,'FBA Inventory'!E:E,1,FALSE)</f>
        <v>B0019IGLC8</v>
      </c>
    </row>
    <row r="292" spans="1:2" ht="12.75" hidden="1">
      <c r="A292" s="9" t="s">
        <v>1014</v>
      </c>
      <c r="B292" s="9" t="str">
        <f>VLOOKUP(A292,'FBA Inventory'!E:E,1,FALSE)</f>
        <v>B07XQNRXHD</v>
      </c>
    </row>
    <row r="293" spans="1:2" ht="12.75" hidden="1">
      <c r="A293" s="9" t="s">
        <v>1314</v>
      </c>
      <c r="B293" s="9" t="str">
        <f>VLOOKUP(A293,'FBA Inventory'!E:E,1,FALSE)</f>
        <v>B08L41SRH8</v>
      </c>
    </row>
    <row r="294" spans="1:2" ht="12.75" hidden="1">
      <c r="A294" s="9" t="s">
        <v>140</v>
      </c>
      <c r="B294" s="9" t="str">
        <f>VLOOKUP(A294,'FBA Inventory'!E:E,1,FALSE)</f>
        <v>B07RZ2XFZW</v>
      </c>
    </row>
    <row r="295" spans="1:2" ht="12.75" hidden="1">
      <c r="A295" s="9" t="s">
        <v>400</v>
      </c>
      <c r="B295" s="9" t="str">
        <f>VLOOKUP(A295,'FBA Inventory'!E:E,1,FALSE)</f>
        <v>B07SBH958C</v>
      </c>
    </row>
    <row r="296" spans="1:2" ht="12.75" hidden="1">
      <c r="A296" s="9" t="s">
        <v>534</v>
      </c>
      <c r="B296" s="9" t="str">
        <f>VLOOKUP(A296,'FBA Inventory'!E:E,1,FALSE)</f>
        <v>B08F75DNC5</v>
      </c>
    </row>
    <row r="297" spans="1:2" ht="12.75" hidden="1">
      <c r="A297" s="9" t="s">
        <v>1265</v>
      </c>
      <c r="B297" s="9" t="str">
        <f>VLOOKUP(A297,'FBA Inventory'!E:E,1,FALSE)</f>
        <v>B09DJSF21H</v>
      </c>
    </row>
    <row r="298" spans="1:2" ht="12.75" hidden="1">
      <c r="A298" s="9" t="s">
        <v>1237</v>
      </c>
      <c r="B298" s="9" t="str">
        <f>VLOOKUP(A298,'FBA Inventory'!E:E,1,FALSE)</f>
        <v>B07Q8WM9D9</v>
      </c>
    </row>
    <row r="299" spans="1:2" ht="12.75" hidden="1">
      <c r="A299" s="9" t="s">
        <v>1372</v>
      </c>
      <c r="B299" s="9" t="str">
        <f>VLOOKUP(A299,'FBA Inventory'!E:E,1,FALSE)</f>
        <v>B07QG6PGZW</v>
      </c>
    </row>
    <row r="300" spans="1:2" ht="12.75" hidden="1">
      <c r="A300" s="9" t="s">
        <v>1257</v>
      </c>
      <c r="B300" s="9" t="str">
        <f>VLOOKUP(A300,'FBA Inventory'!E:E,1,FALSE)</f>
        <v>B08DQB54VJ</v>
      </c>
    </row>
    <row r="301" spans="1:2" ht="12.75" hidden="1">
      <c r="A301" s="9" t="s">
        <v>267</v>
      </c>
      <c r="B301" s="9" t="str">
        <f>VLOOKUP(A301,'FBA Inventory'!E:E,1,FALSE)</f>
        <v>B08D6GNBHJ</v>
      </c>
    </row>
    <row r="302" spans="1:2" ht="12.75" hidden="1">
      <c r="A302" s="9" t="s">
        <v>226</v>
      </c>
      <c r="B302" s="9" t="str">
        <f>VLOOKUP(A302,'FBA Inventory'!E:E,1,FALSE)</f>
        <v>B08DHQ5MTQ</v>
      </c>
    </row>
    <row r="303" spans="1:2" ht="12.75" hidden="1">
      <c r="A303" s="9" t="s">
        <v>1355</v>
      </c>
      <c r="B303" s="9" t="str">
        <f>VLOOKUP(A303,'FBA Inventory'!E:E,1,FALSE)</f>
        <v>B08G3W5DPX</v>
      </c>
    </row>
    <row r="304" spans="1:2" ht="12.75" hidden="1">
      <c r="A304" s="9" t="s">
        <v>1239</v>
      </c>
      <c r="B304" s="9" t="str">
        <f>VLOOKUP(A304,'FBA Inventory'!E:E,1,FALSE)</f>
        <v>B008FK5W0A</v>
      </c>
    </row>
    <row r="305" spans="1:2" ht="12.75" hidden="1">
      <c r="A305" s="9" t="s">
        <v>619</v>
      </c>
      <c r="B305" s="9" t="str">
        <f>VLOOKUP(A305,'FBA Inventory'!E:E,1,FALSE)</f>
        <v>B00GKINMJ2</v>
      </c>
    </row>
    <row r="306" spans="1:2" ht="12.75">
      <c r="A306" s="9" t="s">
        <v>3881</v>
      </c>
      <c r="B306" s="9" t="e">
        <f>VLOOKUP(A306,'FBA Inventory'!E:E,1,FALSE)</f>
        <v>#N/A</v>
      </c>
    </row>
    <row r="307" spans="1:2" ht="12.75" hidden="1">
      <c r="A307" s="9" t="s">
        <v>1327</v>
      </c>
      <c r="B307" s="9" t="str">
        <f>VLOOKUP(A307,'FBA Inventory'!E:E,1,FALSE)</f>
        <v>B00R3O62M6</v>
      </c>
    </row>
    <row r="308" spans="1:2" ht="12.75" hidden="1">
      <c r="A308" s="9" t="s">
        <v>1035</v>
      </c>
      <c r="B308" s="9" t="str">
        <f>VLOOKUP(A308,'FBA Inventory'!E:E,1,FALSE)</f>
        <v>B07RCL7XGY</v>
      </c>
    </row>
    <row r="309" spans="1:2" ht="12.75" hidden="1">
      <c r="A309" s="9" t="s">
        <v>1442</v>
      </c>
      <c r="B309" s="9" t="str">
        <f>VLOOKUP(A309,'FBA Inventory'!E:E,1,FALSE)</f>
        <v>B08DQ15MSH</v>
      </c>
    </row>
    <row r="310" spans="1:2" ht="12.75" hidden="1">
      <c r="A310" s="9" t="s">
        <v>114</v>
      </c>
      <c r="B310" s="9" t="str">
        <f>VLOOKUP(A310,'FBA Inventory'!E:E,1,FALSE)</f>
        <v>B08F6W23QR</v>
      </c>
    </row>
    <row r="311" spans="1:2" ht="12.75" hidden="1">
      <c r="A311" s="9" t="s">
        <v>2128</v>
      </c>
      <c r="B311" s="9" t="str">
        <f>VLOOKUP(A311,'FBA Inventory'!E:E,1,FALSE)</f>
        <v>B09C7LRW78</v>
      </c>
    </row>
    <row r="312" spans="1:2" ht="12.75" hidden="1">
      <c r="A312" s="9" t="s">
        <v>1253</v>
      </c>
      <c r="B312" s="9" t="str">
        <f>VLOOKUP(A312,'FBA Inventory'!E:E,1,FALSE)</f>
        <v>B003BSF7ZG</v>
      </c>
    </row>
    <row r="313" spans="1:2" ht="12.75" hidden="1">
      <c r="A313" s="9" t="s">
        <v>1313</v>
      </c>
      <c r="B313" s="9" t="str">
        <f>VLOOKUP(A313,'FBA Inventory'!E:E,1,FALSE)</f>
        <v>B08G8YX6FP</v>
      </c>
    </row>
    <row r="314" spans="1:2" ht="12.75" hidden="1">
      <c r="A314" s="9" t="s">
        <v>1048</v>
      </c>
      <c r="B314" s="9" t="str">
        <f>VLOOKUP(A314,'FBA Inventory'!E:E,1,FALSE)</f>
        <v>B09DPBCNJW</v>
      </c>
    </row>
    <row r="315" spans="1:2" ht="12.75" hidden="1">
      <c r="A315" s="9" t="s">
        <v>1052</v>
      </c>
      <c r="B315" s="9" t="str">
        <f>VLOOKUP(A315,'FBA Inventory'!E:E,1,FALSE)</f>
        <v>B0D7RN1FV3</v>
      </c>
    </row>
    <row r="316" spans="1:2" ht="12.75" hidden="1">
      <c r="A316" s="9" t="s">
        <v>1351</v>
      </c>
      <c r="B316" s="9" t="str">
        <f>VLOOKUP(A316,'FBA Inventory'!E:E,1,FALSE)</f>
        <v>B003BNZVHK</v>
      </c>
    </row>
    <row r="317" spans="1:2" ht="12.75" hidden="1">
      <c r="A317" s="9" t="s">
        <v>678</v>
      </c>
      <c r="B317" s="9" t="str">
        <f>VLOOKUP(A317,'FBA Inventory'!E:E,1,FALSE)</f>
        <v>B07QB4ZHL3</v>
      </c>
    </row>
    <row r="318" spans="1:2" ht="12.75" hidden="1">
      <c r="A318" s="9" t="s">
        <v>1421</v>
      </c>
      <c r="B318" s="9" t="str">
        <f>VLOOKUP(A318,'FBA Inventory'!E:E,1,FALSE)</f>
        <v>B07SJ91XHY</v>
      </c>
    </row>
    <row r="319" spans="1:2" ht="12.75" hidden="1">
      <c r="A319" s="9" t="s">
        <v>1410</v>
      </c>
      <c r="B319" s="9" t="str">
        <f>VLOOKUP(A319,'FBA Inventory'!E:E,1,FALSE)</f>
        <v>B08FBN927H</v>
      </c>
    </row>
    <row r="320" spans="1:2" ht="12.75" hidden="1">
      <c r="A320" s="9" t="s">
        <v>710</v>
      </c>
      <c r="B320" s="9" t="str">
        <f>VLOOKUP(A320,'FBA Inventory'!E:E,1,FALSE)</f>
        <v>B08FK9Z656</v>
      </c>
    </row>
    <row r="321" spans="1:2" ht="12.75" hidden="1">
      <c r="A321" s="9" t="s">
        <v>1107</v>
      </c>
      <c r="B321" s="9" t="str">
        <f>VLOOKUP(A321,'FBA Inventory'!E:E,1,FALSE)</f>
        <v>B09T8WFN57</v>
      </c>
    </row>
    <row r="322" spans="1:2" ht="12.75" hidden="1">
      <c r="A322" s="9" t="s">
        <v>273</v>
      </c>
      <c r="B322" s="9" t="str">
        <f>VLOOKUP(A322,'FBA Inventory'!E:E,1,FALSE)</f>
        <v>B0BDSRHG1G</v>
      </c>
    </row>
    <row r="323" spans="1:2" ht="12.75">
      <c r="A323" s="9" t="s">
        <v>1145</v>
      </c>
      <c r="B323" s="9" t="e">
        <f>VLOOKUP(A323,'FBA Inventory'!E:E,1,FALSE)</f>
        <v>#N/A</v>
      </c>
    </row>
    <row r="324" spans="1:2" ht="12.75" hidden="1">
      <c r="A324" s="9" t="s">
        <v>1300</v>
      </c>
      <c r="B324" s="9" t="str">
        <f>VLOOKUP(A324,'FBA Inventory'!E:E,1,FALSE)</f>
        <v>B07RJTVW1K</v>
      </c>
    </row>
    <row r="325" spans="1:2" ht="12.75" hidden="1">
      <c r="A325" s="9" t="s">
        <v>245</v>
      </c>
      <c r="B325" s="9" t="str">
        <f>VLOOKUP(A325,'FBA Inventory'!E:E,1,FALSE)</f>
        <v>B07SB6HLD3</v>
      </c>
    </row>
    <row r="326" spans="1:2" ht="12.75" hidden="1">
      <c r="A326" s="9" t="s">
        <v>548</v>
      </c>
      <c r="B326" s="9" t="str">
        <f>VLOOKUP(A326,'FBA Inventory'!E:E,1,FALSE)</f>
        <v>B08DPVHFYK</v>
      </c>
    </row>
    <row r="327" spans="1:2" ht="12.75" hidden="1">
      <c r="A327" s="9" t="s">
        <v>1220</v>
      </c>
      <c r="B327" s="9" t="str">
        <f>VLOOKUP(A327,'FBA Inventory'!E:E,1,FALSE)</f>
        <v>B08GCZT4JH</v>
      </c>
    </row>
    <row r="328" spans="1:2" ht="12.75" hidden="1">
      <c r="A328" s="9" t="s">
        <v>279</v>
      </c>
      <c r="B328" s="9" t="str">
        <f>VLOOKUP(A328,'FBA Inventory'!E:E,1,FALSE)</f>
        <v>B0018MN4NO</v>
      </c>
    </row>
    <row r="329" spans="1:2" ht="12.75" hidden="1">
      <c r="A329" s="9" t="s">
        <v>307</v>
      </c>
      <c r="B329" s="9" t="str">
        <f>VLOOKUP(A329,'FBA Inventory'!E:E,1,FALSE)</f>
        <v>B07Q5VRB3P</v>
      </c>
    </row>
    <row r="330" spans="1:2" ht="12.75" hidden="1">
      <c r="A330" s="9" t="s">
        <v>1249</v>
      </c>
      <c r="B330" s="9" t="str">
        <f>VLOOKUP(A330,'FBA Inventory'!E:E,1,FALSE)</f>
        <v>B07TGDNG2G</v>
      </c>
    </row>
    <row r="331" spans="1:2" ht="12.75" hidden="1">
      <c r="A331" s="9" t="s">
        <v>1280</v>
      </c>
      <c r="B331" s="9" t="str">
        <f>VLOOKUP(A331,'FBA Inventory'!E:E,1,FALSE)</f>
        <v>B08GWSZ1H9</v>
      </c>
    </row>
    <row r="332" spans="1:2" ht="12.75" hidden="1">
      <c r="A332" s="9" t="s">
        <v>1878</v>
      </c>
      <c r="B332" s="9" t="str">
        <f>VLOOKUP(A332,'FBA Inventory'!E:E,1,FALSE)</f>
        <v>B08JQPJGTJ</v>
      </c>
    </row>
    <row r="333" spans="1:2" ht="12.75">
      <c r="A333" s="9" t="s">
        <v>1507</v>
      </c>
      <c r="B333" s="9" t="e">
        <f>VLOOKUP(A333,'FBA Inventory'!E:E,1,FALSE)</f>
        <v>#N/A</v>
      </c>
    </row>
    <row r="334" spans="1:2" ht="12.75" hidden="1">
      <c r="A334" s="9" t="s">
        <v>2785</v>
      </c>
      <c r="B334" s="9" t="str">
        <f>VLOOKUP(A334,'FBA Inventory'!E:E,1,FALSE)</f>
        <v>B09C11F6V4</v>
      </c>
    </row>
    <row r="335" spans="1:2" ht="12.75" hidden="1">
      <c r="A335" s="9" t="s">
        <v>135</v>
      </c>
      <c r="B335" s="9" t="str">
        <f>VLOOKUP(A335,'FBA Inventory'!E:E,1,FALSE)</f>
        <v>B0019IHJIS</v>
      </c>
    </row>
    <row r="336" spans="1:2" ht="12.75" hidden="1">
      <c r="A336" s="9" t="s">
        <v>420</v>
      </c>
      <c r="B336" s="9" t="str">
        <f>VLOOKUP(A336,'FBA Inventory'!E:E,1,FALSE)</f>
        <v>B003BSBG5Q</v>
      </c>
    </row>
    <row r="337" spans="1:2" ht="12.75" hidden="1">
      <c r="A337" s="9" t="s">
        <v>435</v>
      </c>
      <c r="B337" s="9" t="str">
        <f>VLOOKUP(A337,'FBA Inventory'!E:E,1,FALSE)</f>
        <v>B07HY4Z2YL</v>
      </c>
    </row>
    <row r="338" spans="1:2" ht="12.75" hidden="1">
      <c r="A338" s="9" t="s">
        <v>1289</v>
      </c>
      <c r="B338" s="9" t="str">
        <f>VLOOKUP(A338,'FBA Inventory'!E:E,1,FALSE)</f>
        <v>B08GWQRWMD</v>
      </c>
    </row>
    <row r="339" spans="1:2" ht="12.75" hidden="1">
      <c r="A339" s="9" t="s">
        <v>1023</v>
      </c>
      <c r="B339" s="9" t="str">
        <f>VLOOKUP(A339,'FBA Inventory'!E:E,1,FALSE)</f>
        <v>B0B3C4XXJ5</v>
      </c>
    </row>
    <row r="340" spans="1:2" ht="12.75" hidden="1">
      <c r="A340" s="9" t="s">
        <v>1088</v>
      </c>
      <c r="B340" s="9" t="str">
        <f>VLOOKUP(A340,'FBA Inventory'!E:E,1,FALSE)</f>
        <v>B0019IMQFE</v>
      </c>
    </row>
    <row r="341" spans="1:2" ht="12.75">
      <c r="A341" s="9" t="s">
        <v>3783</v>
      </c>
      <c r="B341" s="9" t="e">
        <f>VLOOKUP(A341,'FBA Inventory'!E:E,1,FALSE)</f>
        <v>#N/A</v>
      </c>
    </row>
    <row r="342" spans="1:2" ht="12.75" hidden="1">
      <c r="A342" s="9" t="s">
        <v>216</v>
      </c>
      <c r="B342" s="9" t="str">
        <f>VLOOKUP(A342,'FBA Inventory'!E:E,1,FALSE)</f>
        <v>B07Q5VSDJZ</v>
      </c>
    </row>
    <row r="343" spans="1:2" ht="12.75" hidden="1">
      <c r="A343" s="9" t="s">
        <v>1457</v>
      </c>
      <c r="B343" s="9" t="str">
        <f>VLOOKUP(A343,'FBA Inventory'!E:E,1,FALSE)</f>
        <v>B07Q97RWD9</v>
      </c>
    </row>
    <row r="344" spans="1:2" ht="12.75" hidden="1">
      <c r="A344" s="9" t="s">
        <v>601</v>
      </c>
      <c r="B344" s="9" t="str">
        <f>VLOOKUP(A344,'FBA Inventory'!E:E,1,FALSE)</f>
        <v>B07XL4V3N1</v>
      </c>
    </row>
    <row r="345" spans="1:2" ht="12.75" hidden="1">
      <c r="A345" s="9" t="s">
        <v>1214</v>
      </c>
      <c r="B345" s="9" t="str">
        <f>VLOOKUP(A345,'FBA Inventory'!E:E,1,FALSE)</f>
        <v>B08G3XTB2Z</v>
      </c>
    </row>
    <row r="346" spans="1:2" ht="12.75" hidden="1">
      <c r="A346" s="9" t="s">
        <v>49</v>
      </c>
      <c r="B346" s="9" t="str">
        <f>VLOOKUP(A346,'FBA Inventory'!E:E,1,FALSE)</f>
        <v>B0018ML7KG</v>
      </c>
    </row>
    <row r="347" spans="1:2" ht="12.75" hidden="1">
      <c r="A347" s="9" t="s">
        <v>448</v>
      </c>
      <c r="B347" s="9" t="str">
        <f>VLOOKUP(A347,'FBA Inventory'!E:E,1,FALSE)</f>
        <v>B003BMX3T4</v>
      </c>
    </row>
    <row r="348" spans="1:2" ht="12.75" hidden="1">
      <c r="A348" s="9" t="s">
        <v>1397</v>
      </c>
      <c r="B348" s="9" t="str">
        <f>VLOOKUP(A348,'FBA Inventory'!E:E,1,FALSE)</f>
        <v>B00HZ0A98G</v>
      </c>
    </row>
    <row r="349" spans="1:2" ht="12.75" hidden="1">
      <c r="A349" s="9" t="s">
        <v>1306</v>
      </c>
      <c r="B349" s="9" t="str">
        <f>VLOOKUP(A349,'FBA Inventory'!E:E,1,FALSE)</f>
        <v>B07SBL2P12</v>
      </c>
    </row>
    <row r="350" spans="1:2" ht="12.75" hidden="1">
      <c r="A350" s="9" t="s">
        <v>318</v>
      </c>
      <c r="B350" s="9" t="str">
        <f>VLOOKUP(A350,'FBA Inventory'!E:E,1,FALSE)</f>
        <v>B08P3WNHGW</v>
      </c>
    </row>
    <row r="351" spans="1:2" ht="12.75" hidden="1">
      <c r="A351" s="9" t="s">
        <v>1344</v>
      </c>
      <c r="B351" s="9" t="str">
        <f>VLOOKUP(A351,'FBA Inventory'!E:E,1,FALSE)</f>
        <v>B09BDGRXKC</v>
      </c>
    </row>
    <row r="352" spans="1:2" ht="12.75" hidden="1">
      <c r="A352" s="9" t="s">
        <v>218</v>
      </c>
      <c r="B352" s="9" t="str">
        <f>VLOOKUP(A352,'FBA Inventory'!E:E,1,FALSE)</f>
        <v>B0B9Q8LBNN</v>
      </c>
    </row>
    <row r="353" spans="1:2" ht="12.75" hidden="1">
      <c r="A353" s="9" t="s">
        <v>333</v>
      </c>
      <c r="B353" s="9" t="str">
        <f>VLOOKUP(A353,'FBA Inventory'!E:E,1,FALSE)</f>
        <v>B0BLRRXMS6</v>
      </c>
    </row>
    <row r="354" spans="1:2" ht="12.75">
      <c r="A354" s="9" t="s">
        <v>1133</v>
      </c>
      <c r="B354" s="9" t="e">
        <f>VLOOKUP(A354,'FBA Inventory'!E:E,1,FALSE)</f>
        <v>#N/A</v>
      </c>
    </row>
    <row r="355" spans="1:2" ht="12.75" hidden="1">
      <c r="A355" s="9" t="s">
        <v>1218</v>
      </c>
      <c r="B355" s="9" t="str">
        <f>VLOOKUP(A355,'FBA Inventory'!E:E,1,FALSE)</f>
        <v>B001GE6ACG</v>
      </c>
    </row>
    <row r="356" spans="1:2" ht="12.75" hidden="1">
      <c r="A356" s="9" t="s">
        <v>1730</v>
      </c>
      <c r="B356" s="9" t="str">
        <f>VLOOKUP(A356,'FBA Inventory'!E:E,1,FALSE)</f>
        <v>B08FBPY3DM</v>
      </c>
    </row>
    <row r="357" spans="1:2" ht="12.75" hidden="1">
      <c r="A357" s="9" t="s">
        <v>1048</v>
      </c>
      <c r="B357" s="9" t="str">
        <f>VLOOKUP(A357,'FBA Inventory'!E:E,1,FALSE)</f>
        <v>B09DPBCNJW</v>
      </c>
    </row>
    <row r="358" spans="1:2" ht="12.75" hidden="1">
      <c r="A358" s="9" t="s">
        <v>1345</v>
      </c>
      <c r="B358" s="9" t="str">
        <f>VLOOKUP(A358,'FBA Inventory'!E:E,1,FALSE)</f>
        <v>B0BLRQNYFM</v>
      </c>
    </row>
    <row r="359" spans="1:2" ht="12.75" hidden="1">
      <c r="A359" s="9" t="s">
        <v>1318</v>
      </c>
      <c r="B359" s="9" t="str">
        <f>VLOOKUP(A359,'FBA Inventory'!E:E,1,FALSE)</f>
        <v>B0BP5RLPWM</v>
      </c>
    </row>
    <row r="360" spans="1:2" ht="12.75" hidden="1">
      <c r="A360" s="9" t="s">
        <v>622</v>
      </c>
      <c r="B360" s="9" t="str">
        <f>VLOOKUP(A360,'FBA Inventory'!E:E,1,FALSE)</f>
        <v>B00275E9XU</v>
      </c>
    </row>
    <row r="361" spans="1:2" ht="12.75" hidden="1">
      <c r="A361" s="9" t="s">
        <v>448</v>
      </c>
      <c r="B361" s="9" t="str">
        <f>VLOOKUP(A361,'FBA Inventory'!E:E,1,FALSE)</f>
        <v>B003BMX3T4</v>
      </c>
    </row>
    <row r="362" spans="1:2" ht="12.75" hidden="1">
      <c r="A362" s="9" t="s">
        <v>1487</v>
      </c>
      <c r="B362" s="9" t="str">
        <f>VLOOKUP(A362,'FBA Inventory'!E:E,1,FALSE)</f>
        <v>B0091MD3HA</v>
      </c>
    </row>
    <row r="363" spans="1:2" ht="12.75" hidden="1">
      <c r="A363" s="9" t="s">
        <v>1020</v>
      </c>
      <c r="B363" s="9" t="str">
        <f>VLOOKUP(A363,'FBA Inventory'!E:E,1,FALSE)</f>
        <v>B07XQLD8PX</v>
      </c>
    </row>
    <row r="364" spans="1:2" ht="12.75" hidden="1">
      <c r="A364" s="9" t="s">
        <v>476</v>
      </c>
      <c r="B364" s="9" t="str">
        <f>VLOOKUP(A364,'FBA Inventory'!E:E,1,FALSE)</f>
        <v>B08DCBGTNV</v>
      </c>
    </row>
    <row r="365" spans="1:2" ht="12.75" hidden="1">
      <c r="A365" s="9" t="s">
        <v>610</v>
      </c>
      <c r="B365" s="9" t="str">
        <f>VLOOKUP(A365,'FBA Inventory'!E:E,1,FALSE)</f>
        <v>B0964J2MQ5</v>
      </c>
    </row>
    <row r="366" spans="1:2" ht="12.75" hidden="1">
      <c r="A366" s="9" t="s">
        <v>985</v>
      </c>
      <c r="B366" s="9" t="str">
        <f>VLOOKUP(A366,'FBA Inventory'!E:E,1,FALSE)</f>
        <v>B09HL5JHLT</v>
      </c>
    </row>
    <row r="367" spans="1:2" ht="12.75" hidden="1">
      <c r="A367" s="9" t="s">
        <v>1105</v>
      </c>
      <c r="B367" s="9" t="str">
        <f>VLOOKUP(A367,'FBA Inventory'!E:E,1,FALSE)</f>
        <v>B00CBL5ROA</v>
      </c>
    </row>
    <row r="368" spans="1:2" ht="12.75" hidden="1">
      <c r="A368" s="9" t="s">
        <v>1366</v>
      </c>
      <c r="B368" s="9" t="str">
        <f>VLOOKUP(A368,'FBA Inventory'!E:E,1,FALSE)</f>
        <v>B07S2XQNWH</v>
      </c>
    </row>
    <row r="369" spans="1:2" ht="12.75" hidden="1">
      <c r="A369" s="9" t="s">
        <v>1192</v>
      </c>
      <c r="B369" s="9" t="str">
        <f>VLOOKUP(A369,'FBA Inventory'!E:E,1,FALSE)</f>
        <v>B07SC668W8</v>
      </c>
    </row>
    <row r="370" spans="1:2" ht="12.75" hidden="1">
      <c r="A370" s="9" t="s">
        <v>411</v>
      </c>
      <c r="B370" s="9" t="str">
        <f>VLOOKUP(A370,'FBA Inventory'!E:E,1,FALSE)</f>
        <v>B08FPHTGDD</v>
      </c>
    </row>
    <row r="371" spans="1:2" ht="12.75" hidden="1">
      <c r="A371" s="9" t="s">
        <v>1304</v>
      </c>
      <c r="B371" s="9" t="str">
        <f>VLOOKUP(A371,'FBA Inventory'!E:E,1,FALSE)</f>
        <v>B09C7NBHPS</v>
      </c>
    </row>
    <row r="372" spans="1:2" ht="12.75">
      <c r="A372" s="9" t="s">
        <v>1232</v>
      </c>
      <c r="B372" s="9" t="e">
        <f>VLOOKUP(A372,'FBA Inventory'!E:E,1,FALSE)</f>
        <v>#N/A</v>
      </c>
    </row>
    <row r="373" spans="1:2" ht="12.75" hidden="1">
      <c r="A373" s="9" t="s">
        <v>1380</v>
      </c>
      <c r="B373" s="9" t="str">
        <f>VLOOKUP(A373,'FBA Inventory'!E:E,1,FALSE)</f>
        <v>B08DFDYV8Y</v>
      </c>
    </row>
    <row r="374" spans="1:2" ht="12.75" hidden="1">
      <c r="A374" s="9" t="s">
        <v>465</v>
      </c>
      <c r="B374" s="9" t="str">
        <f>VLOOKUP(A374,'FBA Inventory'!E:E,1,FALSE)</f>
        <v>B0BWSQZ7Q4</v>
      </c>
    </row>
    <row r="375" spans="1:2" ht="12.75" hidden="1">
      <c r="A375" s="9" t="s">
        <v>956</v>
      </c>
      <c r="B375" s="9" t="str">
        <f>VLOOKUP(A375,'FBA Inventory'!E:E,1,FALSE)</f>
        <v>B00275EBHE</v>
      </c>
    </row>
    <row r="376" spans="1:2" ht="12.75">
      <c r="A376" s="9" t="s">
        <v>1159</v>
      </c>
      <c r="B376" s="9" t="e">
        <f>VLOOKUP(A376,'FBA Inventory'!E:E,1,FALSE)</f>
        <v>#N/A</v>
      </c>
    </row>
    <row r="377" spans="1:2" ht="12.75" hidden="1">
      <c r="A377" s="9" t="s">
        <v>1015</v>
      </c>
      <c r="B377" s="9" t="str">
        <f>VLOOKUP(A377,'FBA Inventory'!E:E,1,FALSE)</f>
        <v>B07XQLG446</v>
      </c>
    </row>
    <row r="378" spans="1:2" ht="12.75" hidden="1">
      <c r="A378" s="9" t="s">
        <v>955</v>
      </c>
      <c r="B378" s="9" t="str">
        <f>VLOOKUP(A378,'FBA Inventory'!E:E,1,FALSE)</f>
        <v>B07XQN9MYD</v>
      </c>
    </row>
    <row r="379" spans="1:2" ht="12.75">
      <c r="A379" s="9" t="s">
        <v>1147</v>
      </c>
      <c r="B379" s="9" t="e">
        <f>VLOOKUP(A379,'FBA Inventory'!E:E,1,FALSE)</f>
        <v>#N/A</v>
      </c>
    </row>
    <row r="380" spans="1:2" ht="12.75" hidden="1">
      <c r="A380" s="9" t="s">
        <v>1019</v>
      </c>
      <c r="B380" s="9" t="str">
        <f>VLOOKUP(A380,'FBA Inventory'!E:E,1,FALSE)</f>
        <v>B08QRLYMJ4</v>
      </c>
    </row>
    <row r="381" spans="1:2" ht="12.75" hidden="1">
      <c r="A381" s="9" t="s">
        <v>1363</v>
      </c>
      <c r="B381" s="9" t="str">
        <f>VLOOKUP(A381,'FBA Inventory'!E:E,1,FALSE)</f>
        <v>B07H9JDNRG</v>
      </c>
    </row>
    <row r="382" spans="1:2" ht="12.75" hidden="1">
      <c r="A382" s="9" t="s">
        <v>1095</v>
      </c>
      <c r="B382" s="9" t="str">
        <f>VLOOKUP(A382,'FBA Inventory'!E:E,1,FALSE)</f>
        <v>B07Q3T595W</v>
      </c>
    </row>
    <row r="383" spans="1:2" ht="12.75" hidden="1">
      <c r="A383" s="9" t="s">
        <v>666</v>
      </c>
      <c r="B383" s="9" t="str">
        <f>VLOOKUP(A383,'FBA Inventory'!E:E,1,FALSE)</f>
        <v>B07XQLT9N7</v>
      </c>
    </row>
    <row r="384" spans="1:2" ht="12.75" hidden="1">
      <c r="A384" s="9" t="s">
        <v>1376</v>
      </c>
      <c r="B384" s="9" t="str">
        <f>VLOOKUP(A384,'FBA Inventory'!E:E,1,FALSE)</f>
        <v>B08DQ44MTT</v>
      </c>
    </row>
    <row r="385" spans="1:2" ht="12.75" hidden="1">
      <c r="A385" s="9" t="s">
        <v>1325</v>
      </c>
      <c r="B385" s="9" t="str">
        <f>VLOOKUP(A385,'FBA Inventory'!E:E,1,FALSE)</f>
        <v>B0B8QRTPL6</v>
      </c>
    </row>
    <row r="386" spans="1:2" ht="12.75" hidden="1">
      <c r="A386" s="9" t="s">
        <v>1275</v>
      </c>
      <c r="B386" s="9" t="str">
        <f>VLOOKUP(A386,'FBA Inventory'!E:E,1,FALSE)</f>
        <v>B07SD9P6HS</v>
      </c>
    </row>
    <row r="387" spans="1:2" ht="12.75" hidden="1">
      <c r="A387" s="9" t="s">
        <v>1395</v>
      </c>
      <c r="B387" s="9" t="str">
        <f>VLOOKUP(A387,'FBA Inventory'!E:E,1,FALSE)</f>
        <v>B07T9PH2FD</v>
      </c>
    </row>
    <row r="388" spans="1:2" ht="12.75" hidden="1">
      <c r="A388" s="9" t="s">
        <v>1381</v>
      </c>
      <c r="B388" s="9" t="str">
        <f>VLOOKUP(A388,'FBA Inventory'!E:E,1,FALSE)</f>
        <v>B09BC5L9F5</v>
      </c>
    </row>
    <row r="389" spans="1:2" ht="12.75" hidden="1">
      <c r="A389" s="9" t="s">
        <v>1546</v>
      </c>
      <c r="B389" s="9" t="str">
        <f>VLOOKUP(A389,'FBA Inventory'!E:E,1,FALSE)</f>
        <v>B07Q84SJRK</v>
      </c>
    </row>
    <row r="390" spans="1:2" ht="12.75">
      <c r="A390" s="9" t="s">
        <v>1120</v>
      </c>
      <c r="B390" s="9" t="e">
        <f>VLOOKUP(A390,'FBA Inventory'!E:E,1,FALSE)</f>
        <v>#N/A</v>
      </c>
    </row>
    <row r="391" spans="1:2" ht="12.75" hidden="1">
      <c r="A391" s="9" t="s">
        <v>1082</v>
      </c>
      <c r="B391" s="9" t="str">
        <f>VLOOKUP(A391,'FBA Inventory'!E:E,1,FALSE)</f>
        <v>B07S7GG12K</v>
      </c>
    </row>
    <row r="392" spans="1:2" ht="12.75" hidden="1">
      <c r="A392" s="9" t="s">
        <v>106</v>
      </c>
      <c r="B392" s="9" t="str">
        <f>VLOOKUP(A392,'FBA Inventory'!E:E,1,FALSE)</f>
        <v>B08VCZ11NP</v>
      </c>
    </row>
    <row r="393" spans="1:2" ht="12.75" hidden="1">
      <c r="A393" s="9" t="s">
        <v>1041</v>
      </c>
      <c r="B393" s="9" t="str">
        <f>VLOOKUP(A393,'FBA Inventory'!E:E,1,FALSE)</f>
        <v>B09F18RK89</v>
      </c>
    </row>
    <row r="394" spans="1:2" ht="12.75" hidden="1">
      <c r="A394" s="9" t="s">
        <v>1691</v>
      </c>
      <c r="B394" s="9" t="str">
        <f>VLOOKUP(A394,'FBA Inventory'!E:E,1,FALSE)</f>
        <v>B09FYQGGV4</v>
      </c>
    </row>
    <row r="395" spans="1:2" ht="12.75" hidden="1">
      <c r="A395" s="9" t="s">
        <v>1429</v>
      </c>
      <c r="B395" s="9" t="str">
        <f>VLOOKUP(A395,'FBA Inventory'!E:E,1,FALSE)</f>
        <v>B00X8JUJ6A</v>
      </c>
    </row>
    <row r="396" spans="1:2" ht="12.75" hidden="1">
      <c r="A396" s="9" t="s">
        <v>939</v>
      </c>
      <c r="B396" s="9" t="str">
        <f>VLOOKUP(A396,'FBA Inventory'!E:E,1,FALSE)</f>
        <v>B07QG6PYDZ</v>
      </c>
    </row>
    <row r="397" spans="1:2" ht="12.75" hidden="1">
      <c r="A397" s="9" t="s">
        <v>559</v>
      </c>
      <c r="B397" s="9" t="str">
        <f>VLOOKUP(A397,'FBA Inventory'!E:E,1,FALSE)</f>
        <v>B07RX2LKCS</v>
      </c>
    </row>
    <row r="398" spans="1:2" ht="12.75" hidden="1">
      <c r="A398" s="9" t="s">
        <v>1182</v>
      </c>
      <c r="B398" s="9" t="str">
        <f>VLOOKUP(A398,'FBA Inventory'!E:E,1,FALSE)</f>
        <v>B07S4GZW7L</v>
      </c>
    </row>
    <row r="399" spans="1:2" ht="12.75" hidden="1">
      <c r="A399" s="9" t="s">
        <v>1036</v>
      </c>
      <c r="B399" s="9" t="str">
        <f>VLOOKUP(A399,'FBA Inventory'!E:E,1,FALSE)</f>
        <v>B07T9NZN1N</v>
      </c>
    </row>
    <row r="400" spans="1:2" ht="12.75" hidden="1">
      <c r="A400" s="9" t="s">
        <v>377</v>
      </c>
      <c r="B400" s="9" t="str">
        <f>VLOOKUP(A400,'FBA Inventory'!E:E,1,FALSE)</f>
        <v>B08CYC1P9N</v>
      </c>
    </row>
    <row r="401" spans="1:2" ht="12.75">
      <c r="A401" s="9" t="s">
        <v>1303</v>
      </c>
      <c r="B401" s="9" t="e">
        <f>VLOOKUP(A401,'FBA Inventory'!E:E,1,FALSE)</f>
        <v>#N/A</v>
      </c>
    </row>
    <row r="402" spans="1:2" ht="12.75" hidden="1">
      <c r="A402" s="9" t="s">
        <v>164</v>
      </c>
      <c r="B402" s="9" t="str">
        <f>VLOOKUP(A402,'FBA Inventory'!E:E,1,FALSE)</f>
        <v>B08DFHV66S</v>
      </c>
    </row>
    <row r="403" spans="1:2" ht="12.75" hidden="1">
      <c r="A403" s="9" t="s">
        <v>1416</v>
      </c>
      <c r="B403" s="9" t="str">
        <f>VLOOKUP(A403,'FBA Inventory'!E:E,1,FALSE)</f>
        <v>B08GWV8J5S</v>
      </c>
    </row>
    <row r="404" spans="1:2" ht="12.75" hidden="1">
      <c r="A404" s="9" t="s">
        <v>284</v>
      </c>
      <c r="B404" s="9" t="str">
        <f>VLOOKUP(A404,'FBA Inventory'!E:E,1,FALSE)</f>
        <v>B094Q4JFP1</v>
      </c>
    </row>
    <row r="405" spans="1:2" ht="12.75" hidden="1">
      <c r="A405" s="9" t="s">
        <v>433</v>
      </c>
      <c r="B405" s="9" t="str">
        <f>VLOOKUP(A405,'FBA Inventory'!E:E,1,FALSE)</f>
        <v>B094XLGQL9</v>
      </c>
    </row>
    <row r="406" spans="1:2" ht="12.75" hidden="1">
      <c r="A406" s="9" t="s">
        <v>983</v>
      </c>
      <c r="B406" s="9" t="str">
        <f>VLOOKUP(A406,'FBA Inventory'!E:E,1,FALSE)</f>
        <v>B09DP3SMFY</v>
      </c>
    </row>
    <row r="407" spans="1:2" ht="12.75" hidden="1">
      <c r="A407" s="9" t="s">
        <v>1261</v>
      </c>
      <c r="B407" s="9" t="str">
        <f>VLOOKUP(A407,'FBA Inventory'!E:E,1,FALSE)</f>
        <v>B0019IPV2O</v>
      </c>
    </row>
    <row r="408" spans="1:2" ht="12.75">
      <c r="A408" s="9" t="s">
        <v>1118</v>
      </c>
      <c r="B408" s="9" t="e">
        <f>VLOOKUP(A408,'FBA Inventory'!E:E,1,FALSE)</f>
        <v>#N/A</v>
      </c>
    </row>
    <row r="409" spans="1:2" ht="12.75" hidden="1">
      <c r="A409" s="9" t="s">
        <v>1827</v>
      </c>
      <c r="B409" s="9" t="str">
        <f>VLOOKUP(A409,'FBA Inventory'!E:E,1,FALSE)</f>
        <v>B07S3DWYRL</v>
      </c>
    </row>
    <row r="410" spans="1:2" ht="12.75" hidden="1">
      <c r="A410" s="9" t="s">
        <v>1246</v>
      </c>
      <c r="B410" s="9" t="str">
        <f>VLOOKUP(A410,'FBA Inventory'!E:E,1,FALSE)</f>
        <v>B086334ZCX</v>
      </c>
    </row>
    <row r="411" spans="1:2" ht="12.75" hidden="1">
      <c r="A411" s="9" t="s">
        <v>1434</v>
      </c>
      <c r="B411" s="9" t="str">
        <f>VLOOKUP(A411,'FBA Inventory'!E:E,1,FALSE)</f>
        <v>B08DPXZ72H</v>
      </c>
    </row>
    <row r="412" spans="1:2" ht="12.75" hidden="1">
      <c r="A412" s="9" t="s">
        <v>234</v>
      </c>
      <c r="B412" s="9" t="str">
        <f>VLOOKUP(A412,'FBA Inventory'!E:E,1,FALSE)</f>
        <v>B08GWQ19HB</v>
      </c>
    </row>
    <row r="413" spans="1:2" ht="12.75">
      <c r="A413" s="9" t="s">
        <v>1264</v>
      </c>
      <c r="B413" s="9" t="e">
        <f>VLOOKUP(A413,'FBA Inventory'!E:E,1,FALSE)</f>
        <v>#N/A</v>
      </c>
    </row>
    <row r="414" spans="1:2" ht="12.75" hidden="1">
      <c r="A414" s="9" t="s">
        <v>1008</v>
      </c>
      <c r="B414" s="9" t="str">
        <f>VLOOKUP(A414,'FBA Inventory'!E:E,1,FALSE)</f>
        <v>B09DNV6MG1</v>
      </c>
    </row>
    <row r="415" spans="1:2" ht="12.75" hidden="1">
      <c r="A415" s="9" t="s">
        <v>406</v>
      </c>
      <c r="B415" s="9" t="str">
        <f>VLOOKUP(A415,'FBA Inventory'!E:E,1,FALSE)</f>
        <v>B00U9UC766</v>
      </c>
    </row>
    <row r="416" spans="1:2" ht="12.75" hidden="1">
      <c r="A416" s="9" t="s">
        <v>1018</v>
      </c>
      <c r="B416" s="9" t="str">
        <f>VLOOKUP(A416,'FBA Inventory'!E:E,1,FALSE)</f>
        <v>B07XQJYFHJ</v>
      </c>
    </row>
    <row r="417" spans="1:2" ht="12.75" hidden="1">
      <c r="A417" s="9" t="s">
        <v>1422</v>
      </c>
      <c r="B417" s="9" t="str">
        <f>VLOOKUP(A417,'FBA Inventory'!E:E,1,FALSE)</f>
        <v>B08DQHV4BN</v>
      </c>
    </row>
    <row r="418" spans="1:2" ht="12.75" hidden="1">
      <c r="A418" s="9" t="s">
        <v>1452</v>
      </c>
      <c r="B418" s="9" t="str">
        <f>VLOOKUP(A418,'FBA Inventory'!E:E,1,FALSE)</f>
        <v>B08GWR5K52</v>
      </c>
    </row>
    <row r="419" spans="1:2" ht="12.75" hidden="1">
      <c r="A419" s="9" t="s">
        <v>429</v>
      </c>
      <c r="B419" s="9" t="str">
        <f>VLOOKUP(A419,'FBA Inventory'!E:E,1,FALSE)</f>
        <v>B08JRJVQLX</v>
      </c>
    </row>
    <row r="420" spans="1:2" ht="12.75">
      <c r="A420" s="9" t="s">
        <v>1444</v>
      </c>
      <c r="B420" s="9" t="e">
        <f>VLOOKUP(A420,'FBA Inventory'!E:E,1,FALSE)</f>
        <v>#N/A</v>
      </c>
    </row>
    <row r="421" spans="1:2" ht="12.75" hidden="1">
      <c r="A421" s="9" t="s">
        <v>1056</v>
      </c>
      <c r="B421" s="9" t="str">
        <f>VLOOKUP(A421,'FBA Inventory'!E:E,1,FALSE)</f>
        <v>B07RBBZCF4</v>
      </c>
    </row>
    <row r="422" spans="1:2" ht="12.75" hidden="1">
      <c r="A422" s="9" t="s">
        <v>925</v>
      </c>
      <c r="B422" s="9" t="str">
        <f>VLOOKUP(A422,'FBA Inventory'!E:E,1,FALSE)</f>
        <v>B07XL4MPHX</v>
      </c>
    </row>
    <row r="423" spans="1:2" ht="12.75" hidden="1">
      <c r="A423" s="9" t="s">
        <v>1343</v>
      </c>
      <c r="B423" s="9" t="str">
        <f>VLOOKUP(A423,'FBA Inventory'!E:E,1,FALSE)</f>
        <v>B08DQ29JP6</v>
      </c>
    </row>
    <row r="424" spans="1:2" ht="12.75" hidden="1">
      <c r="A424" s="9" t="s">
        <v>1201</v>
      </c>
      <c r="B424" s="9" t="str">
        <f>VLOOKUP(A424,'FBA Inventory'!E:E,1,FALSE)</f>
        <v>B08JQQCY92</v>
      </c>
    </row>
    <row r="425" spans="1:2" ht="12.75" hidden="1">
      <c r="A425" s="9" t="s">
        <v>435</v>
      </c>
      <c r="B425" s="9" t="str">
        <f>VLOOKUP(A425,'FBA Inventory'!E:E,1,FALSE)</f>
        <v>B07HY4Z2YL</v>
      </c>
    </row>
    <row r="426" spans="1:2" ht="12.75" hidden="1">
      <c r="A426" s="9" t="s">
        <v>690</v>
      </c>
      <c r="B426" s="9" t="str">
        <f>VLOOKUP(A426,'FBA Inventory'!E:E,1,FALSE)</f>
        <v>B07WZXYW4S</v>
      </c>
    </row>
    <row r="427" spans="1:2" ht="12.75" hidden="1">
      <c r="A427" s="9" t="s">
        <v>1069</v>
      </c>
      <c r="B427" s="9" t="str">
        <f>VLOOKUP(A427,'FBA Inventory'!E:E,1,FALSE)</f>
        <v>B08DHQ1V4K</v>
      </c>
    </row>
    <row r="428" spans="1:2" ht="12.75" hidden="1">
      <c r="A428" s="9" t="s">
        <v>318</v>
      </c>
      <c r="B428" s="9" t="str">
        <f>VLOOKUP(A428,'FBA Inventory'!E:E,1,FALSE)</f>
        <v>B08P3WNHGW</v>
      </c>
    </row>
    <row r="429" spans="1:2" ht="12.75">
      <c r="A429" s="9" t="s">
        <v>1138</v>
      </c>
      <c r="B429" s="9" t="e">
        <f>VLOOKUP(A429,'FBA Inventory'!E:E,1,FALSE)</f>
        <v>#N/A</v>
      </c>
    </row>
    <row r="430" spans="1:2" ht="12.75">
      <c r="A430" s="9" t="s">
        <v>2201</v>
      </c>
      <c r="B430" s="9" t="e">
        <f>VLOOKUP(A430,'FBA Inventory'!E:E,1,FALSE)</f>
        <v>#N/A</v>
      </c>
    </row>
    <row r="431" spans="1:2" ht="12.75" hidden="1">
      <c r="A431" s="9" t="s">
        <v>1039</v>
      </c>
      <c r="B431" s="9" t="str">
        <f>VLOOKUP(A431,'FBA Inventory'!E:E,1,FALSE)</f>
        <v>B09DNNNHHH</v>
      </c>
    </row>
    <row r="432" spans="1:2" ht="12.75" hidden="1">
      <c r="A432" s="9" t="s">
        <v>1655</v>
      </c>
      <c r="B432" s="9" t="str">
        <f>VLOOKUP(A432,'FBA Inventory'!E:E,1,FALSE)</f>
        <v>B0019IKABG</v>
      </c>
    </row>
    <row r="433" spans="1:2" ht="12.75" hidden="1">
      <c r="A433" s="9" t="s">
        <v>1419</v>
      </c>
      <c r="B433" s="9" t="str">
        <f>VLOOKUP(A433,'FBA Inventory'!E:E,1,FALSE)</f>
        <v>B003BMWQYC</v>
      </c>
    </row>
    <row r="434" spans="1:2" ht="12.75" hidden="1">
      <c r="A434" s="9" t="s">
        <v>178</v>
      </c>
      <c r="B434" s="9" t="str">
        <f>VLOOKUP(A434,'FBA Inventory'!E:E,1,FALSE)</f>
        <v>B003BT3MP2</v>
      </c>
    </row>
    <row r="435" spans="1:2" ht="12.75" hidden="1">
      <c r="A435" s="9" t="s">
        <v>686</v>
      </c>
      <c r="B435" s="9" t="str">
        <f>VLOOKUP(A435,'FBA Inventory'!E:E,1,FALSE)</f>
        <v>B07X45PFMQ</v>
      </c>
    </row>
    <row r="436" spans="1:2" ht="12.75" hidden="1">
      <c r="A436" s="9" t="s">
        <v>625</v>
      </c>
      <c r="B436" s="9" t="str">
        <f>VLOOKUP(A436,'FBA Inventory'!E:E,1,FALSE)</f>
        <v>B07X576XMT</v>
      </c>
    </row>
    <row r="437" spans="1:2" ht="12.75" hidden="1">
      <c r="A437" s="9" t="s">
        <v>642</v>
      </c>
      <c r="B437" s="9" t="str">
        <f>VLOOKUP(A437,'FBA Inventory'!E:E,1,FALSE)</f>
        <v>B07XQGFLTT</v>
      </c>
    </row>
    <row r="438" spans="1:2" ht="12.75" hidden="1">
      <c r="A438" s="9" t="s">
        <v>714</v>
      </c>
      <c r="B438" s="9" t="str">
        <f>VLOOKUP(A438,'FBA Inventory'!E:E,1,FALSE)</f>
        <v>B07XQJMS3Y</v>
      </c>
    </row>
    <row r="439" spans="1:2" ht="12.75" hidden="1">
      <c r="A439" s="9" t="s">
        <v>606</v>
      </c>
      <c r="B439" s="9" t="str">
        <f>VLOOKUP(A439,'FBA Inventory'!E:E,1,FALSE)</f>
        <v>B07XQKHYRP</v>
      </c>
    </row>
    <row r="440" spans="1:2" ht="12.75">
      <c r="A440" s="9" t="s">
        <v>1135</v>
      </c>
      <c r="B440" s="9" t="e">
        <f>VLOOKUP(A440,'FBA Inventory'!E:E,1,FALSE)</f>
        <v>#N/A</v>
      </c>
    </row>
    <row r="441" spans="1:2" ht="12.75" hidden="1">
      <c r="A441" s="9" t="s">
        <v>1230</v>
      </c>
      <c r="B441" s="9" t="str">
        <f>VLOOKUP(A441,'FBA Inventory'!E:E,1,FALSE)</f>
        <v>B08DFHV95M</v>
      </c>
    </row>
    <row r="442" spans="1:2" ht="12.75" hidden="1">
      <c r="A442" s="9" t="s">
        <v>523</v>
      </c>
      <c r="B442" s="9" t="str">
        <f>VLOOKUP(A442,'FBA Inventory'!E:E,1,FALSE)</f>
        <v>B08DQ1MNK7</v>
      </c>
    </row>
    <row r="443" spans="1:2" ht="12.75" hidden="1">
      <c r="A443" s="9" t="s">
        <v>996</v>
      </c>
      <c r="B443" s="9" t="str">
        <f>VLOOKUP(A443,'FBA Inventory'!E:E,1,FALSE)</f>
        <v>B005OYUIVS</v>
      </c>
    </row>
    <row r="444" spans="1:2" ht="12.75" hidden="1">
      <c r="A444" s="9" t="s">
        <v>941</v>
      </c>
      <c r="B444" s="9" t="str">
        <f>VLOOKUP(A444,'FBA Inventory'!E:E,1,FALSE)</f>
        <v>B07QF46PKK</v>
      </c>
    </row>
    <row r="445" spans="1:2" ht="12.75" hidden="1">
      <c r="A445" s="9" t="s">
        <v>1492</v>
      </c>
      <c r="B445" s="9" t="str">
        <f>VLOOKUP(A445,'FBA Inventory'!E:E,1,FALSE)</f>
        <v>B07SJ92M86</v>
      </c>
    </row>
    <row r="446" spans="1:2" ht="12.75" hidden="1">
      <c r="A446" s="9" t="s">
        <v>674</v>
      </c>
      <c r="B446" s="9" t="str">
        <f>VLOOKUP(A446,'FBA Inventory'!E:E,1,FALSE)</f>
        <v>B07XQLWVWP</v>
      </c>
    </row>
    <row r="447" spans="1:2" ht="12.75">
      <c r="A447" s="9" t="s">
        <v>2030</v>
      </c>
      <c r="B447" s="9" t="e">
        <f>VLOOKUP(A447,'FBA Inventory'!E:E,1,FALSE)</f>
        <v>#N/A</v>
      </c>
    </row>
    <row r="448" spans="1:2" ht="12.75" hidden="1">
      <c r="A448" s="9" t="s">
        <v>2713</v>
      </c>
      <c r="B448" s="9" t="str">
        <f>VLOOKUP(A448,'FBA Inventory'!E:E,1,FALSE)</f>
        <v>B08F79XRGR</v>
      </c>
    </row>
    <row r="449" spans="1:2" ht="12.75" hidden="1">
      <c r="A449" s="9" t="s">
        <v>1367</v>
      </c>
      <c r="B449" s="9" t="str">
        <f>VLOOKUP(A449,'FBA Inventory'!E:E,1,FALSE)</f>
        <v>B08F7GX9TV</v>
      </c>
    </row>
    <row r="450" spans="1:2" ht="12.75" hidden="1">
      <c r="A450" s="9" t="s">
        <v>1436</v>
      </c>
      <c r="B450" s="9" t="str">
        <f>VLOOKUP(A450,'FBA Inventory'!E:E,1,FALSE)</f>
        <v>B08GWH7K1W</v>
      </c>
    </row>
    <row r="451" spans="1:2" ht="12.75" hidden="1">
      <c r="A451" s="9" t="s">
        <v>746</v>
      </c>
      <c r="B451" s="9" t="str">
        <f>VLOOKUP(A451,'FBA Inventory'!E:E,1,FALSE)</f>
        <v>B0964GKWS5</v>
      </c>
    </row>
    <row r="452" spans="1:2" ht="12.75" hidden="1">
      <c r="A452" s="9" t="s">
        <v>1315</v>
      </c>
      <c r="B452" s="9" t="str">
        <f>VLOOKUP(A452,'FBA Inventory'!E:E,1,FALSE)</f>
        <v>B0BG9FZZQ5</v>
      </c>
    </row>
    <row r="453" spans="1:2" ht="12.75" hidden="1">
      <c r="A453" s="9" t="s">
        <v>1243</v>
      </c>
      <c r="B453" s="9" t="str">
        <f>VLOOKUP(A453,'FBA Inventory'!E:E,1,FALSE)</f>
        <v>B07Q5VRSMZ</v>
      </c>
    </row>
    <row r="454" spans="1:2" ht="12.75" hidden="1">
      <c r="A454" s="9" t="s">
        <v>634</v>
      </c>
      <c r="B454" s="9" t="str">
        <f>VLOOKUP(A454,'FBA Inventory'!E:E,1,FALSE)</f>
        <v>B07QC4VQ8V</v>
      </c>
    </row>
    <row r="455" spans="1:2" ht="12.75" hidden="1">
      <c r="A455" s="9" t="s">
        <v>722</v>
      </c>
      <c r="B455" s="9" t="str">
        <f>VLOOKUP(A455,'FBA Inventory'!E:E,1,FALSE)</f>
        <v>B07XQKKGNW</v>
      </c>
    </row>
    <row r="456" spans="1:2" ht="12.75" hidden="1">
      <c r="A456" s="9" t="s">
        <v>1502</v>
      </c>
      <c r="B456" s="9" t="str">
        <f>VLOOKUP(A456,'FBA Inventory'!E:E,1,FALSE)</f>
        <v>B08DQ46Y42</v>
      </c>
    </row>
    <row r="457" spans="1:2" ht="12.75" hidden="1">
      <c r="A457" s="9" t="s">
        <v>350</v>
      </c>
      <c r="B457" s="9" t="str">
        <f>VLOOKUP(A457,'FBA Inventory'!E:E,1,FALSE)</f>
        <v>B003BT3MXO</v>
      </c>
    </row>
    <row r="458" spans="1:2" ht="12.75" hidden="1">
      <c r="A458" s="9" t="s">
        <v>1421</v>
      </c>
      <c r="B458" s="9" t="str">
        <f>VLOOKUP(A458,'FBA Inventory'!E:E,1,FALSE)</f>
        <v>B07SJ91XHY</v>
      </c>
    </row>
    <row r="459" spans="1:2" ht="12.75" hidden="1">
      <c r="A459" s="9" t="s">
        <v>1370</v>
      </c>
      <c r="B459" s="9" t="str">
        <f>VLOOKUP(A459,'FBA Inventory'!E:E,1,FALSE)</f>
        <v>B08G9P6XK8</v>
      </c>
    </row>
    <row r="460" spans="1:2" ht="12.75" hidden="1">
      <c r="A460" s="9" t="s">
        <v>1279</v>
      </c>
      <c r="B460" s="9" t="str">
        <f>VLOOKUP(A460,'FBA Inventory'!E:E,1,FALSE)</f>
        <v>B0C5ZHCQQ6</v>
      </c>
    </row>
    <row r="461" spans="1:2" ht="12.75">
      <c r="A461" s="9" t="s">
        <v>1310</v>
      </c>
      <c r="B461" s="9" t="e">
        <f>VLOOKUP(A461,'FBA Inventory'!E:E,1,FALSE)</f>
        <v>#N/A</v>
      </c>
    </row>
    <row r="462" spans="1:2" ht="12.75" hidden="1">
      <c r="A462" s="9" t="s">
        <v>471</v>
      </c>
      <c r="B462" s="9" t="str">
        <f>VLOOKUP(A462,'FBA Inventory'!E:E,1,FALSE)</f>
        <v>B003BLQHWK</v>
      </c>
    </row>
    <row r="463" spans="1:2" ht="12.75" hidden="1">
      <c r="A463" s="9" t="s">
        <v>1109</v>
      </c>
      <c r="B463" s="9" t="str">
        <f>VLOOKUP(A463,'FBA Inventory'!E:E,1,FALSE)</f>
        <v>B00N7JGSHU</v>
      </c>
    </row>
    <row r="464" spans="1:2" ht="12.75" hidden="1">
      <c r="A464" s="9" t="s">
        <v>1050</v>
      </c>
      <c r="B464" s="9" t="str">
        <f>VLOOKUP(A464,'FBA Inventory'!E:E,1,FALSE)</f>
        <v>B07RCM1LXW</v>
      </c>
    </row>
    <row r="465" spans="1:2" ht="12.75" hidden="1">
      <c r="A465" s="9" t="s">
        <v>2097</v>
      </c>
      <c r="B465" s="9" t="str">
        <f>VLOOKUP(A465,'FBA Inventory'!E:E,1,FALSE)</f>
        <v>B08DCWHXZQ</v>
      </c>
    </row>
    <row r="466" spans="1:2" ht="12.75" hidden="1">
      <c r="A466" s="9" t="s">
        <v>1358</v>
      </c>
      <c r="B466" s="9" t="str">
        <f>VLOOKUP(A466,'FBA Inventory'!E:E,1,FALSE)</f>
        <v>B08DFJTJHB</v>
      </c>
    </row>
    <row r="467" spans="1:2" ht="12.75" hidden="1">
      <c r="A467" s="9" t="s">
        <v>2744</v>
      </c>
      <c r="B467" s="9" t="str">
        <f>VLOOKUP(A467,'FBA Inventory'!E:E,1,FALSE)</f>
        <v>B08JD2FTVC</v>
      </c>
    </row>
    <row r="468" spans="1:2" ht="12.75" hidden="1">
      <c r="A468" s="9" t="s">
        <v>1496</v>
      </c>
      <c r="B468" s="9" t="str">
        <f>VLOOKUP(A468,'FBA Inventory'!E:E,1,FALSE)</f>
        <v>B09BBPZRV4</v>
      </c>
    </row>
    <row r="469" spans="1:2" ht="12.75">
      <c r="A469" s="9" t="s">
        <v>2517</v>
      </c>
      <c r="B469" s="9" t="e">
        <f>VLOOKUP(A469,'FBA Inventory'!E:E,1,FALSE)</f>
        <v>#N/A</v>
      </c>
    </row>
    <row r="470" spans="1:2" ht="12.75">
      <c r="A470" s="9" t="s">
        <v>1122</v>
      </c>
      <c r="B470" s="9" t="e">
        <f>VLOOKUP(A470,'FBA Inventory'!E:E,1,FALSE)</f>
        <v>#N/A</v>
      </c>
    </row>
    <row r="471" spans="1:2" ht="12.75" hidden="1">
      <c r="A471" s="9" t="s">
        <v>1051</v>
      </c>
      <c r="B471" s="9" t="str">
        <f>VLOOKUP(A471,'FBA Inventory'!E:E,1,FALSE)</f>
        <v>B07RBBZNRL</v>
      </c>
    </row>
    <row r="472" spans="1:2" ht="12.75" hidden="1">
      <c r="A472" s="9" t="s">
        <v>871</v>
      </c>
      <c r="B472" s="9" t="str">
        <f>VLOOKUP(A472,'FBA Inventory'!E:E,1,FALSE)</f>
        <v>B07X43FN4G</v>
      </c>
    </row>
    <row r="473" spans="1:2" ht="12.75" hidden="1">
      <c r="A473" s="9" t="s">
        <v>912</v>
      </c>
      <c r="B473" s="9" t="str">
        <f>VLOOKUP(A473,'FBA Inventory'!E:E,1,FALSE)</f>
        <v>B07XJRP786</v>
      </c>
    </row>
    <row r="474" spans="1:2" ht="12.75" hidden="1">
      <c r="A474" s="9" t="s">
        <v>1298</v>
      </c>
      <c r="B474" s="9" t="str">
        <f>VLOOKUP(A474,'FBA Inventory'!E:E,1,FALSE)</f>
        <v>B0BCM2D62W</v>
      </c>
    </row>
    <row r="475" spans="1:2" ht="12.75" hidden="1">
      <c r="A475" s="9" t="s">
        <v>855</v>
      </c>
      <c r="B475" s="9" t="str">
        <f>VLOOKUP(A475,'FBA Inventory'!E:E,1,FALSE)</f>
        <v>B0BCMFQ1ZD</v>
      </c>
    </row>
    <row r="476" spans="1:2" ht="12.75">
      <c r="A476" s="9" t="s">
        <v>1142</v>
      </c>
      <c r="B476" s="9" t="e">
        <f>VLOOKUP(A476,'FBA Inventory'!E:E,1,FALSE)</f>
        <v>#N/A</v>
      </c>
    </row>
    <row r="477" spans="1:2" ht="12.75" hidden="1">
      <c r="A477" s="9" t="s">
        <v>1055</v>
      </c>
      <c r="B477" s="9" t="str">
        <f>VLOOKUP(A477,'FBA Inventory'!E:E,1,FALSE)</f>
        <v>B0D98ZL8R2</v>
      </c>
    </row>
    <row r="478" spans="1:2" ht="12.75" hidden="1">
      <c r="A478" s="9" t="s">
        <v>499</v>
      </c>
      <c r="B478" s="9" t="str">
        <f>VLOOKUP(A478,'FBA Inventory'!E:E,1,FALSE)</f>
        <v>B0127E92VE</v>
      </c>
    </row>
    <row r="479" spans="1:2" ht="12.75" hidden="1">
      <c r="A479" s="9" t="s">
        <v>355</v>
      </c>
      <c r="B479" s="9" t="str">
        <f>VLOOKUP(A479,'FBA Inventory'!E:E,1,FALSE)</f>
        <v>B07RJZRZ9N</v>
      </c>
    </row>
    <row r="480" spans="1:2" ht="12.75" hidden="1">
      <c r="A480" s="9" t="s">
        <v>519</v>
      </c>
      <c r="B480" s="9" t="str">
        <f>VLOOKUP(A480,'FBA Inventory'!E:E,1,FALSE)</f>
        <v>B07S86H6GC</v>
      </c>
    </row>
    <row r="481" spans="1:2" ht="12.75" hidden="1">
      <c r="A481" s="9" t="s">
        <v>923</v>
      </c>
      <c r="B481" s="9" t="str">
        <f>VLOOKUP(A481,'FBA Inventory'!E:E,1,FALSE)</f>
        <v>B07TJDN1VN</v>
      </c>
    </row>
    <row r="482" spans="1:2" ht="12.75">
      <c r="A482" s="9" t="s">
        <v>1338</v>
      </c>
      <c r="B482" s="9" t="e">
        <f>VLOOKUP(A482,'FBA Inventory'!E:E,1,FALSE)</f>
        <v>#N/A</v>
      </c>
    </row>
    <row r="483" spans="1:2" ht="12.75" hidden="1">
      <c r="A483" s="9" t="s">
        <v>1408</v>
      </c>
      <c r="B483" s="9" t="str">
        <f>VLOOKUP(A483,'FBA Inventory'!E:E,1,FALSE)</f>
        <v>B08DPXR889</v>
      </c>
    </row>
    <row r="484" spans="1:2" ht="12.75" hidden="1">
      <c r="A484" s="9" t="s">
        <v>1065</v>
      </c>
      <c r="B484" s="9" t="str">
        <f>VLOOKUP(A484,'FBA Inventory'!E:E,1,FALSE)</f>
        <v>B08QR8VLQ6</v>
      </c>
    </row>
    <row r="485" spans="1:2" ht="12.75" hidden="1">
      <c r="A485" s="9" t="s">
        <v>1027</v>
      </c>
      <c r="B485" s="9" t="str">
        <f>VLOOKUP(A485,'FBA Inventory'!E:E,1,FALSE)</f>
        <v>B08S5YS4WT</v>
      </c>
    </row>
    <row r="486" spans="1:2" ht="12.75" hidden="1">
      <c r="A486" s="9" t="s">
        <v>256</v>
      </c>
      <c r="B486" s="9" t="str">
        <f>VLOOKUP(A486,'FBA Inventory'!E:E,1,FALSE)</f>
        <v>B0D4RFMKMX</v>
      </c>
    </row>
    <row r="487" spans="1:2" ht="12.75" hidden="1">
      <c r="A487" s="9" t="s">
        <v>4237</v>
      </c>
      <c r="B487" s="9" t="str">
        <f>VLOOKUP(A487,'FBA Inventory'!E:E,1,FALSE)</f>
        <v>B0018MSNCG</v>
      </c>
    </row>
    <row r="488" spans="1:2" ht="12.75" hidden="1">
      <c r="A488" s="9" t="s">
        <v>1234</v>
      </c>
      <c r="B488" s="9" t="str">
        <f>VLOOKUP(A488,'FBA Inventory'!E:E,1,FALSE)</f>
        <v>B0019IMFSW</v>
      </c>
    </row>
    <row r="489" spans="1:2" ht="12.75" hidden="1">
      <c r="A489" s="9" t="s">
        <v>360</v>
      </c>
      <c r="B489" s="9" t="str">
        <f>VLOOKUP(A489,'FBA Inventory'!E:E,1,FALSE)</f>
        <v>B0062R79MC</v>
      </c>
    </row>
    <row r="490" spans="1:2" ht="12.75">
      <c r="A490" s="9" t="s">
        <v>2325</v>
      </c>
      <c r="B490" s="9" t="e">
        <f>VLOOKUP(A490,'FBA Inventory'!E:E,1,FALSE)</f>
        <v>#N/A</v>
      </c>
    </row>
    <row r="491" spans="1:2" ht="12.75" hidden="1">
      <c r="A491" s="9" t="s">
        <v>406</v>
      </c>
      <c r="B491" s="9" t="str">
        <f>VLOOKUP(A491,'FBA Inventory'!E:E,1,FALSE)</f>
        <v>B00U9UC766</v>
      </c>
    </row>
    <row r="492" spans="1:2" ht="12.75" hidden="1">
      <c r="A492" s="9" t="s">
        <v>1335</v>
      </c>
      <c r="B492" s="9" t="str">
        <f>VLOOKUP(A492,'FBA Inventory'!E:E,1,FALSE)</f>
        <v>B01DX0UJLS</v>
      </c>
    </row>
    <row r="493" spans="1:2" ht="12.75" hidden="1">
      <c r="A493" s="9" t="s">
        <v>1259</v>
      </c>
      <c r="B493" s="9" t="str">
        <f>VLOOKUP(A493,'FBA Inventory'!E:E,1,FALSE)</f>
        <v>B07RX2FHFP</v>
      </c>
    </row>
    <row r="494" spans="1:2" ht="12.75" hidden="1">
      <c r="A494" s="9" t="s">
        <v>1295</v>
      </c>
      <c r="B494" s="9" t="str">
        <f>VLOOKUP(A494,'FBA Inventory'!E:E,1,FALSE)</f>
        <v>B07S84C9SY</v>
      </c>
    </row>
    <row r="495" spans="1:2" ht="12.75">
      <c r="A495" s="9" t="s">
        <v>2363</v>
      </c>
      <c r="B495" s="9" t="e">
        <f>VLOOKUP(A495,'FBA Inventory'!E:E,1,FALSE)</f>
        <v>#N/A</v>
      </c>
    </row>
    <row r="496" spans="1:2" ht="12.75" hidden="1">
      <c r="A496" s="9" t="s">
        <v>1276</v>
      </c>
      <c r="B496" s="9" t="str">
        <f>VLOOKUP(A496,'FBA Inventory'!E:E,1,FALSE)</f>
        <v>B07T766984</v>
      </c>
    </row>
    <row r="497" spans="1:2" ht="12.75" hidden="1">
      <c r="A497" s="9" t="s">
        <v>381</v>
      </c>
      <c r="B497" s="9" t="str">
        <f>VLOOKUP(A497,'FBA Inventory'!E:E,1,FALSE)</f>
        <v>B0856ZGDWW</v>
      </c>
    </row>
    <row r="498" spans="1:2" ht="12.75" hidden="1">
      <c r="A498" s="9" t="s">
        <v>964</v>
      </c>
      <c r="B498" s="9" t="str">
        <f>VLOOKUP(A498,'FBA Inventory'!E:E,1,FALSE)</f>
        <v>B0BCM88KR4</v>
      </c>
    </row>
    <row r="499" spans="1:2" ht="12.75">
      <c r="A499" s="9" t="s">
        <v>2215</v>
      </c>
      <c r="B499" s="9" t="e">
        <f>VLOOKUP(A499,'FBA Inventory'!E:E,1,FALSE)</f>
        <v>#N/A</v>
      </c>
    </row>
    <row r="500" spans="1:2" ht="12.75" hidden="1">
      <c r="A500" s="9" t="s">
        <v>995</v>
      </c>
      <c r="B500" s="9" t="str">
        <f>VLOOKUP(A500,'FBA Inventory'!E:E,1,FALSE)</f>
        <v>B004MTP43S</v>
      </c>
    </row>
    <row r="501" spans="1:2" ht="12.75" hidden="1">
      <c r="A501" s="9" t="s">
        <v>1287</v>
      </c>
      <c r="B501" s="9" t="str">
        <f>VLOOKUP(A501,'FBA Inventory'!E:E,1,FALSE)</f>
        <v>B07Q8Y29ZR</v>
      </c>
    </row>
    <row r="502" spans="1:2" ht="12.75" hidden="1">
      <c r="A502" s="9" t="s">
        <v>924</v>
      </c>
      <c r="B502" s="9" t="str">
        <f>VLOOKUP(A502,'FBA Inventory'!E:E,1,FALSE)</f>
        <v>B07QD3BG5L</v>
      </c>
    </row>
    <row r="503" spans="1:2" ht="12.75" hidden="1">
      <c r="A503" s="9" t="s">
        <v>1285</v>
      </c>
      <c r="B503" s="9" t="str">
        <f>VLOOKUP(A503,'FBA Inventory'!E:E,1,FALSE)</f>
        <v>B07RXPJGG7</v>
      </c>
    </row>
    <row r="504" spans="1:2" ht="12.75" hidden="1">
      <c r="A504" s="9" t="s">
        <v>365</v>
      </c>
      <c r="B504" s="9" t="str">
        <f>VLOOKUP(A504,'FBA Inventory'!E:E,1,FALSE)</f>
        <v>B07RZMHDSJ</v>
      </c>
    </row>
    <row r="505" spans="1:2" ht="12.75" hidden="1">
      <c r="A505" s="9" t="s">
        <v>804</v>
      </c>
      <c r="B505" s="9" t="str">
        <f>VLOOKUP(A505,'FBA Inventory'!E:E,1,FALSE)</f>
        <v>B07SD8LDKN</v>
      </c>
    </row>
    <row r="506" spans="1:2" ht="12.75" hidden="1">
      <c r="A506" s="9" t="s">
        <v>794</v>
      </c>
      <c r="B506" s="9" t="str">
        <f>VLOOKUP(A506,'FBA Inventory'!E:E,1,FALSE)</f>
        <v>B07XQJZL28</v>
      </c>
    </row>
    <row r="507" spans="1:2" ht="12.75" hidden="1">
      <c r="A507" s="9" t="s">
        <v>952</v>
      </c>
      <c r="B507" s="9" t="str">
        <f>VLOOKUP(A507,'FBA Inventory'!E:E,1,FALSE)</f>
        <v>B07XQML9YS</v>
      </c>
    </row>
    <row r="508" spans="1:2" ht="12.75" hidden="1">
      <c r="A508" s="9" t="s">
        <v>385</v>
      </c>
      <c r="B508" s="9" t="str">
        <f>VLOOKUP(A508,'FBA Inventory'!E:E,1,FALSE)</f>
        <v>B08DHTKJXY</v>
      </c>
    </row>
    <row r="509" spans="1:2" ht="12.75" hidden="1">
      <c r="A509" s="9" t="s">
        <v>1063</v>
      </c>
      <c r="B509" s="9" t="str">
        <f>VLOOKUP(A509,'FBA Inventory'!E:E,1,FALSE)</f>
        <v>B08DL7LD32</v>
      </c>
    </row>
    <row r="510" spans="1:2" ht="12.75" hidden="1">
      <c r="A510" s="9" t="s">
        <v>1262</v>
      </c>
      <c r="B510" s="9" t="str">
        <f>VLOOKUP(A510,'FBA Inventory'!E:E,1,FALSE)</f>
        <v>B08FRS3TML</v>
      </c>
    </row>
    <row r="511" spans="1:2" ht="12.75">
      <c r="A511" s="9" t="s">
        <v>2146</v>
      </c>
      <c r="B511" s="9" t="e">
        <f>VLOOKUP(A511,'FBA Inventory'!E:E,1,FALSE)</f>
        <v>#N/A</v>
      </c>
    </row>
    <row r="512" spans="1:2" ht="12.75" hidden="1">
      <c r="A512" s="9" t="s">
        <v>2424</v>
      </c>
      <c r="B512" s="9" t="str">
        <f>VLOOKUP(A512,'FBA Inventory'!E:E,1,FALSE)</f>
        <v>B0019IMXMA</v>
      </c>
    </row>
    <row r="513" spans="1:2" ht="12.75" hidden="1">
      <c r="A513" s="9" t="s">
        <v>1339</v>
      </c>
      <c r="B513" s="9" t="str">
        <f>VLOOKUP(A513,'FBA Inventory'!E:E,1,FALSE)</f>
        <v>B07SFZY4T8</v>
      </c>
    </row>
    <row r="514" spans="1:2" ht="12.75" hidden="1">
      <c r="A514" s="9" t="s">
        <v>453</v>
      </c>
      <c r="B514" s="9" t="str">
        <f>VLOOKUP(A514,'FBA Inventory'!E:E,1,FALSE)</f>
        <v>B07SG9BYRR</v>
      </c>
    </row>
    <row r="515" spans="1:2" ht="12.75" hidden="1">
      <c r="A515" s="9" t="s">
        <v>1492</v>
      </c>
      <c r="B515" s="9" t="str">
        <f>VLOOKUP(A515,'FBA Inventory'!E:E,1,FALSE)</f>
        <v>B07SJ92M86</v>
      </c>
    </row>
    <row r="516" spans="1:2" ht="12.75" hidden="1">
      <c r="A516" s="9" t="s">
        <v>606</v>
      </c>
      <c r="B516" s="9" t="str">
        <f>VLOOKUP(A516,'FBA Inventory'!E:E,1,FALSE)</f>
        <v>B07XQKHYRP</v>
      </c>
    </row>
    <row r="517" spans="1:2" ht="12.75" hidden="1">
      <c r="A517" s="9" t="s">
        <v>1349</v>
      </c>
      <c r="B517" s="9" t="str">
        <f>VLOOKUP(A517,'FBA Inventory'!E:E,1,FALSE)</f>
        <v>B08DQ5CPT1</v>
      </c>
    </row>
    <row r="518" spans="1:2" ht="12.75" hidden="1">
      <c r="A518" s="9" t="s">
        <v>967</v>
      </c>
      <c r="B518" s="9" t="str">
        <f>VLOOKUP(A518,'FBA Inventory'!E:E,1,FALSE)</f>
        <v>B08FFCWTSJ</v>
      </c>
    </row>
    <row r="519" spans="1:2" ht="12.75" hidden="1">
      <c r="A519" s="9" t="s">
        <v>396</v>
      </c>
      <c r="B519" s="9" t="str">
        <f>VLOOKUP(A519,'FBA Inventory'!E:E,1,FALSE)</f>
        <v>B08GCYWBK1</v>
      </c>
    </row>
    <row r="520" spans="1:2" ht="12.75" hidden="1">
      <c r="A520" s="9" t="s">
        <v>983</v>
      </c>
      <c r="B520" s="9" t="str">
        <f>VLOOKUP(A520,'FBA Inventory'!E:E,1,FALSE)</f>
        <v>B09DP3SMFY</v>
      </c>
    </row>
    <row r="521" spans="1:2" ht="12.75" hidden="1">
      <c r="A521" s="9" t="s">
        <v>1047</v>
      </c>
      <c r="B521" s="9" t="str">
        <f>VLOOKUP(A521,'FBA Inventory'!E:E,1,FALSE)</f>
        <v>B0BPJTBHZN</v>
      </c>
    </row>
    <row r="522" spans="1:2" ht="12.75" hidden="1">
      <c r="A522" s="9" t="s">
        <v>1010</v>
      </c>
      <c r="B522" s="9" t="str">
        <f>VLOOKUP(A522,'FBA Inventory'!E:E,1,FALSE)</f>
        <v>B0D7R1R3YG</v>
      </c>
    </row>
    <row r="523" spans="1:2" ht="12.75" hidden="1">
      <c r="A523" s="9" t="s">
        <v>622</v>
      </c>
      <c r="B523" s="9" t="str">
        <f>VLOOKUP(A523,'FBA Inventory'!E:E,1,FALSE)</f>
        <v>B00275E9XU</v>
      </c>
    </row>
    <row r="524" spans="1:2" ht="12.75" hidden="1">
      <c r="A524" s="9" t="s">
        <v>1560</v>
      </c>
      <c r="B524" s="9" t="str">
        <f>VLOOKUP(A524,'FBA Inventory'!E:E,1,FALSE)</f>
        <v>B004BFFSYS</v>
      </c>
    </row>
    <row r="525" spans="1:2" ht="12.75" hidden="1">
      <c r="A525" s="9" t="s">
        <v>1095</v>
      </c>
      <c r="B525" s="9" t="str">
        <f>VLOOKUP(A525,'FBA Inventory'!E:E,1,FALSE)</f>
        <v>B07Q3T595W</v>
      </c>
    </row>
    <row r="526" spans="1:2" ht="12.75" hidden="1">
      <c r="A526" s="9" t="s">
        <v>583</v>
      </c>
      <c r="B526" s="9" t="str">
        <f>VLOOKUP(A526,'FBA Inventory'!E:E,1,FALSE)</f>
        <v>B07Q84PXRP</v>
      </c>
    </row>
    <row r="527" spans="1:2" ht="12.75" hidden="1">
      <c r="A527" s="9" t="s">
        <v>945</v>
      </c>
      <c r="B527" s="9" t="str">
        <f>VLOOKUP(A527,'FBA Inventory'!E:E,1,FALSE)</f>
        <v>B07QF4DFYG</v>
      </c>
    </row>
    <row r="528" spans="1:2" ht="12.75">
      <c r="A528" s="9" t="s">
        <v>1118</v>
      </c>
      <c r="B528" s="9" t="e">
        <f>VLOOKUP(A528,'FBA Inventory'!E:E,1,FALSE)</f>
        <v>#N/A</v>
      </c>
    </row>
    <row r="529" spans="1:2" ht="12.75">
      <c r="A529" s="9" t="s">
        <v>1430</v>
      </c>
      <c r="B529" s="9" t="e">
        <f>VLOOKUP(A529,'FBA Inventory'!E:E,1,FALSE)</f>
        <v>#N/A</v>
      </c>
    </row>
    <row r="530" spans="1:2" ht="12.75" hidden="1">
      <c r="A530" s="9" t="s">
        <v>1333</v>
      </c>
      <c r="B530" s="9" t="str">
        <f>VLOOKUP(A530,'FBA Inventory'!E:E,1,FALSE)</f>
        <v>B07S96JCPM</v>
      </c>
    </row>
    <row r="531" spans="1:2" ht="12.75" hidden="1">
      <c r="A531" s="9" t="s">
        <v>1267</v>
      </c>
      <c r="B531" s="9" t="str">
        <f>VLOOKUP(A531,'FBA Inventory'!E:E,1,FALSE)</f>
        <v>B07SCHDND7</v>
      </c>
    </row>
    <row r="532" spans="1:2" ht="12.75" hidden="1">
      <c r="A532" s="9" t="s">
        <v>630</v>
      </c>
      <c r="B532" s="9" t="str">
        <f>VLOOKUP(A532,'FBA Inventory'!E:E,1,FALSE)</f>
        <v>B07X22QHGF</v>
      </c>
    </row>
    <row r="533" spans="1:2" ht="12.75" hidden="1">
      <c r="A533" s="9" t="s">
        <v>638</v>
      </c>
      <c r="B533" s="9" t="str">
        <f>VLOOKUP(A533,'FBA Inventory'!E:E,1,FALSE)</f>
        <v>B07XJZDPL5</v>
      </c>
    </row>
    <row r="534" spans="1:2" ht="12.75" hidden="1">
      <c r="A534" s="9" t="s">
        <v>614</v>
      </c>
      <c r="B534" s="9" t="str">
        <f>VLOOKUP(A534,'FBA Inventory'!E:E,1,FALSE)</f>
        <v>B07XQLGMSV</v>
      </c>
    </row>
    <row r="535" spans="1:2" ht="12.75" hidden="1">
      <c r="A535" s="9" t="s">
        <v>909</v>
      </c>
      <c r="B535" s="9" t="str">
        <f>VLOOKUP(A535,'FBA Inventory'!E:E,1,FALSE)</f>
        <v>B08CYZYPRN</v>
      </c>
    </row>
    <row r="536" spans="1:2" ht="12.75" hidden="1">
      <c r="A536" s="9" t="s">
        <v>983</v>
      </c>
      <c r="B536" s="9" t="str">
        <f>VLOOKUP(A536,'FBA Inventory'!E:E,1,FALSE)</f>
        <v>B09DP3SMFY</v>
      </c>
    </row>
    <row r="537" spans="1:2" ht="12.75" hidden="1">
      <c r="A537" s="9" t="s">
        <v>1011</v>
      </c>
      <c r="B537" s="9" t="str">
        <f>VLOOKUP(A537,'FBA Inventory'!E:E,1,FALSE)</f>
        <v>B0CCBTHXWD</v>
      </c>
    </row>
    <row r="538" spans="1:2" ht="12.75">
      <c r="A538" s="9" t="s">
        <v>2884</v>
      </c>
      <c r="B538" s="9" t="e">
        <f>VLOOKUP(A538,'FBA Inventory'!E:E,1,FALSE)</f>
        <v>#N/A</v>
      </c>
    </row>
    <row r="539" spans="1:2" ht="12.75">
      <c r="A539" s="9" t="s">
        <v>1124</v>
      </c>
      <c r="B539" s="9" t="e">
        <f>VLOOKUP(A539,'FBA Inventory'!E:E,1,FALSE)</f>
        <v>#N/A</v>
      </c>
    </row>
    <row r="540" spans="1:2" ht="12.75" hidden="1">
      <c r="A540" s="9" t="s">
        <v>1546</v>
      </c>
      <c r="B540" s="9" t="str">
        <f>VLOOKUP(A540,'FBA Inventory'!E:E,1,FALSE)</f>
        <v>B07Q84SJRK</v>
      </c>
    </row>
    <row r="541" spans="1:2" ht="12.75">
      <c r="A541" s="9" t="s">
        <v>1516</v>
      </c>
      <c r="B541" s="9" t="e">
        <f>VLOOKUP(A541,'FBA Inventory'!E:E,1,FALSE)</f>
        <v>#N/A</v>
      </c>
    </row>
    <row r="542" spans="1:2" ht="12.75" hidden="1">
      <c r="A542" s="9" t="s">
        <v>1311</v>
      </c>
      <c r="B542" s="9" t="str">
        <f>VLOOKUP(A542,'FBA Inventory'!E:E,1,FALSE)</f>
        <v>B07SDL9T22</v>
      </c>
    </row>
    <row r="543" spans="1:2" ht="12.75" hidden="1">
      <c r="A543" s="9" t="s">
        <v>682</v>
      </c>
      <c r="B543" s="9" t="str">
        <f>VLOOKUP(A543,'FBA Inventory'!E:E,1,FALSE)</f>
        <v>B07XL51NKC</v>
      </c>
    </row>
    <row r="544" spans="1:2" ht="12.75" hidden="1">
      <c r="A544" s="9" t="s">
        <v>895</v>
      </c>
      <c r="B544" s="9" t="str">
        <f>VLOOKUP(A544,'FBA Inventory'!E:E,1,FALSE)</f>
        <v>B07XQLKXF4</v>
      </c>
    </row>
    <row r="545" spans="1:2" ht="12.75" hidden="1">
      <c r="A545" s="9" t="s">
        <v>953</v>
      </c>
      <c r="B545" s="9" t="str">
        <f>VLOOKUP(A545,'FBA Inventory'!E:E,1,FALSE)</f>
        <v>B07XQLVXN5</v>
      </c>
    </row>
    <row r="546" spans="1:2" ht="12.75" hidden="1">
      <c r="A546" s="9" t="s">
        <v>662</v>
      </c>
      <c r="B546" s="9" t="str">
        <f>VLOOKUP(A546,'FBA Inventory'!E:E,1,FALSE)</f>
        <v>B07XQQ6T8H</v>
      </c>
    </row>
    <row r="547" spans="1:2" ht="12.75" hidden="1">
      <c r="A547" s="9" t="s">
        <v>1352</v>
      </c>
      <c r="B547" s="9" t="str">
        <f>VLOOKUP(A547,'FBA Inventory'!E:E,1,FALSE)</f>
        <v>B083NGQTVP</v>
      </c>
    </row>
    <row r="548" spans="1:2" ht="12.75" hidden="1">
      <c r="A548" s="9" t="s">
        <v>1272</v>
      </c>
      <c r="B548" s="9" t="str">
        <f>VLOOKUP(A548,'FBA Inventory'!E:E,1,FALSE)</f>
        <v>B08CYCJ3B6</v>
      </c>
    </row>
    <row r="549" spans="1:2" ht="12.75" hidden="1">
      <c r="A549" s="9" t="s">
        <v>913</v>
      </c>
      <c r="B549" s="9" t="str">
        <f>VLOOKUP(A549,'FBA Inventory'!E:E,1,FALSE)</f>
        <v>B08FF4TJ73</v>
      </c>
    </row>
    <row r="550" spans="1:2" ht="12.75" hidden="1">
      <c r="A550" s="9" t="s">
        <v>1404</v>
      </c>
      <c r="B550" s="9" t="str">
        <f>VLOOKUP(A550,'FBA Inventory'!E:E,1,FALSE)</f>
        <v>B08FRRVHV5</v>
      </c>
    </row>
    <row r="551" spans="1:2" ht="12.75" hidden="1">
      <c r="A551" s="9" t="s">
        <v>1042</v>
      </c>
      <c r="B551" s="9" t="str">
        <f>VLOOKUP(A551,'FBA Inventory'!E:E,1,FALSE)</f>
        <v>B0BPJPD5R1</v>
      </c>
    </row>
    <row r="552" spans="1:2" ht="12.75" hidden="1">
      <c r="A552" s="9" t="s">
        <v>1013</v>
      </c>
      <c r="B552" s="9" t="str">
        <f>VLOOKUP(A552,'FBA Inventory'!E:E,1,FALSE)</f>
        <v>B00ANT4AAY</v>
      </c>
    </row>
    <row r="553" spans="1:2" ht="12.75" hidden="1">
      <c r="A553" s="9" t="s">
        <v>438</v>
      </c>
      <c r="B553" s="9" t="str">
        <f>VLOOKUP(A553,'FBA Inventory'!E:E,1,FALSE)</f>
        <v>B07BXRN8PQ</v>
      </c>
    </row>
    <row r="554" spans="1:2" ht="12.75" hidden="1">
      <c r="A554" s="9" t="s">
        <v>1336</v>
      </c>
      <c r="B554" s="9" t="str">
        <f>VLOOKUP(A554,'FBA Inventory'!E:E,1,FALSE)</f>
        <v>B07Q5VS39Q</v>
      </c>
    </row>
    <row r="555" spans="1:2" ht="12.75" hidden="1">
      <c r="A555" s="9" t="s">
        <v>1237</v>
      </c>
      <c r="B555" s="9" t="str">
        <f>VLOOKUP(A555,'FBA Inventory'!E:E,1,FALSE)</f>
        <v>B07Q8WM9D9</v>
      </c>
    </row>
    <row r="556" spans="1:2" ht="12.75" hidden="1">
      <c r="A556" s="9" t="s">
        <v>937</v>
      </c>
      <c r="B556" s="9" t="str">
        <f>VLOOKUP(A556,'FBA Inventory'!E:E,1,FALSE)</f>
        <v>B07QF6K66R</v>
      </c>
    </row>
    <row r="557" spans="1:2" ht="12.75" hidden="1">
      <c r="A557" s="9" t="s">
        <v>1024</v>
      </c>
      <c r="B557" s="9" t="str">
        <f>VLOOKUP(A557,'FBA Inventory'!E:E,1,FALSE)</f>
        <v>B07RBBZRBK</v>
      </c>
    </row>
    <row r="558" spans="1:2" ht="12.75" hidden="1">
      <c r="A558" s="9" t="s">
        <v>1025</v>
      </c>
      <c r="B558" s="9" t="str">
        <f>VLOOKUP(A558,'FBA Inventory'!E:E,1,FALSE)</f>
        <v>B07RCBC6X5</v>
      </c>
    </row>
    <row r="559" spans="1:2" ht="12.75">
      <c r="A559" s="9" t="s">
        <v>1117</v>
      </c>
      <c r="B559" s="9" t="e">
        <f>VLOOKUP(A559,'FBA Inventory'!E:E,1,FALSE)</f>
        <v>#N/A</v>
      </c>
    </row>
    <row r="560" spans="1:2" ht="12.75" hidden="1">
      <c r="A560" s="9" t="s">
        <v>1331</v>
      </c>
      <c r="B560" s="9" t="str">
        <f>VLOOKUP(A560,'FBA Inventory'!E:E,1,FALSE)</f>
        <v>B07RZ2X267</v>
      </c>
    </row>
    <row r="561" spans="1:2" ht="12.75">
      <c r="A561" s="9" t="s">
        <v>1350</v>
      </c>
      <c r="B561" s="9" t="e">
        <f>VLOOKUP(A561,'FBA Inventory'!E:E,1,FALSE)</f>
        <v>#N/A</v>
      </c>
    </row>
    <row r="562" spans="1:2" ht="12.75">
      <c r="A562" s="9" t="s">
        <v>1114</v>
      </c>
      <c r="B562" s="9" t="e">
        <f>VLOOKUP(A562,'FBA Inventory'!E:E,1,FALSE)</f>
        <v>#N/A</v>
      </c>
    </row>
    <row r="563" spans="1:2" ht="12.75">
      <c r="A563" s="9" t="s">
        <v>1127</v>
      </c>
      <c r="B563" s="9" t="e">
        <f>VLOOKUP(A563,'FBA Inventory'!E:E,1,FALSE)</f>
        <v>#N/A</v>
      </c>
    </row>
    <row r="564" spans="1:2" ht="12.75">
      <c r="A564" s="9" t="s">
        <v>1137</v>
      </c>
      <c r="B564" s="9" t="e">
        <f>VLOOKUP(A564,'FBA Inventory'!E:E,1,FALSE)</f>
        <v>#N/A</v>
      </c>
    </row>
    <row r="565" spans="1:2" ht="12.75">
      <c r="A565" s="9" t="s">
        <v>1466</v>
      </c>
      <c r="B565" s="9" t="e">
        <f>VLOOKUP(A565,'FBA Inventory'!E:E,1,FALSE)</f>
        <v>#N/A</v>
      </c>
    </row>
    <row r="566" spans="1:2" ht="12.75">
      <c r="A566" s="9" t="s">
        <v>1656</v>
      </c>
      <c r="B566" s="9" t="e">
        <f>VLOOKUP(A566,'FBA Inventory'!E:E,1,FALSE)</f>
        <v>#N/A</v>
      </c>
    </row>
    <row r="567" spans="1:2" ht="12.75" hidden="1">
      <c r="A567" s="9" t="s">
        <v>799</v>
      </c>
      <c r="B567" s="9" t="str">
        <f>VLOOKUP(A567,'FBA Inventory'!E:E,1,FALSE)</f>
        <v>B0BDSR46YY</v>
      </c>
    </row>
    <row r="568" spans="1:2" ht="12.75" hidden="1">
      <c r="A568" s="9" t="s">
        <v>168</v>
      </c>
      <c r="B568" s="9" t="str">
        <f>VLOOKUP(A568,'FBA Inventory'!E:E,1,FALSE)</f>
        <v>B07QXVJFTP</v>
      </c>
    </row>
    <row r="569" spans="1:2" ht="12.75" hidden="1">
      <c r="A569" s="9" t="s">
        <v>1562</v>
      </c>
      <c r="B569" s="9" t="str">
        <f>VLOOKUP(A569,'FBA Inventory'!E:E,1,FALSE)</f>
        <v>B07R3R6V45</v>
      </c>
    </row>
    <row r="570" spans="1:2" ht="12.75">
      <c r="A570" s="9" t="s">
        <v>1989</v>
      </c>
      <c r="B570" s="9" t="e">
        <f>VLOOKUP(A570,'FBA Inventory'!E:E,1,FALSE)</f>
        <v>#N/A</v>
      </c>
    </row>
    <row r="571" spans="1:2" ht="12.75" hidden="1">
      <c r="A571" s="9" t="s">
        <v>1305</v>
      </c>
      <c r="B571" s="9" t="str">
        <f>VLOOKUP(A571,'FBA Inventory'!E:E,1,FALSE)</f>
        <v>B07S65NJNN</v>
      </c>
    </row>
    <row r="572" spans="1:2" ht="12.75" hidden="1">
      <c r="A572" s="9" t="s">
        <v>1081</v>
      </c>
      <c r="B572" s="9" t="str">
        <f>VLOOKUP(A572,'FBA Inventory'!E:E,1,FALSE)</f>
        <v>B07S65QQ82</v>
      </c>
    </row>
    <row r="573" spans="1:2" ht="12.75" hidden="1">
      <c r="A573" s="9" t="s">
        <v>369</v>
      </c>
      <c r="B573" s="9" t="str">
        <f>VLOOKUP(A573,'FBA Inventory'!E:E,1,FALSE)</f>
        <v>B07S6DCY9F</v>
      </c>
    </row>
    <row r="574" spans="1:2" ht="12.75" hidden="1">
      <c r="A574" s="9" t="s">
        <v>1202</v>
      </c>
      <c r="B574" s="9" t="str">
        <f>VLOOKUP(A574,'FBA Inventory'!E:E,1,FALSE)</f>
        <v>B07SCL3C9Y</v>
      </c>
    </row>
    <row r="575" spans="1:2" ht="12.75" hidden="1">
      <c r="A575" s="9" t="s">
        <v>753</v>
      </c>
      <c r="B575" s="9" t="str">
        <f>VLOOKUP(A575,'FBA Inventory'!E:E,1,FALSE)</f>
        <v>B07XQMDNV9</v>
      </c>
    </row>
    <row r="576" spans="1:2" ht="12.75">
      <c r="A576" s="9" t="s">
        <v>1835</v>
      </c>
      <c r="B576" s="9" t="e">
        <f>VLOOKUP(A576,'FBA Inventory'!E:E,1,FALSE)</f>
        <v>#N/A</v>
      </c>
    </row>
    <row r="577" spans="1:2" ht="12.75" hidden="1">
      <c r="A577" s="9" t="s">
        <v>1005</v>
      </c>
      <c r="B577" s="9" t="str">
        <f>VLOOKUP(A577,'FBA Inventory'!E:E,1,FALSE)</f>
        <v>B09JQN1H4Y</v>
      </c>
    </row>
    <row r="578" spans="1:2" ht="12.75" hidden="1">
      <c r="A578" s="9" t="s">
        <v>133</v>
      </c>
      <c r="B578" s="9" t="str">
        <f>VLOOKUP(A578,'FBA Inventory'!E:E,1,FALSE)</f>
        <v>B0BS2CW31B</v>
      </c>
    </row>
    <row r="579" spans="1:2" ht="12.75" hidden="1">
      <c r="A579" s="9" t="s">
        <v>1255</v>
      </c>
      <c r="B579" s="9" t="str">
        <f>VLOOKUP(A579,'FBA Inventory'!E:E,1,FALSE)</f>
        <v>B07F98QVZ6</v>
      </c>
    </row>
    <row r="580" spans="1:2" ht="12.75" hidden="1">
      <c r="A580" s="9" t="s">
        <v>634</v>
      </c>
      <c r="B580" s="9" t="str">
        <f>VLOOKUP(A580,'FBA Inventory'!E:E,1,FALSE)</f>
        <v>B07QC4VQ8V</v>
      </c>
    </row>
    <row r="581" spans="1:2" ht="12.75" hidden="1">
      <c r="A581" s="9" t="s">
        <v>944</v>
      </c>
      <c r="B581" s="9" t="str">
        <f>VLOOKUP(A581,'FBA Inventory'!E:E,1,FALSE)</f>
        <v>B07QD3GHFT</v>
      </c>
    </row>
    <row r="582" spans="1:2" ht="12.75" hidden="1">
      <c r="A582" s="9" t="s">
        <v>902</v>
      </c>
      <c r="B582" s="9" t="str">
        <f>VLOOKUP(A582,'FBA Inventory'!E:E,1,FALSE)</f>
        <v>B07QF4V3CC</v>
      </c>
    </row>
    <row r="583" spans="1:2" ht="12.75" hidden="1">
      <c r="A583" s="9" t="s">
        <v>1300</v>
      </c>
      <c r="B583" s="9" t="str">
        <f>VLOOKUP(A583,'FBA Inventory'!E:E,1,FALSE)</f>
        <v>B07RJTVW1K</v>
      </c>
    </row>
    <row r="584" spans="1:2" ht="12.75" hidden="1">
      <c r="A584" s="9" t="s">
        <v>1283</v>
      </c>
      <c r="B584" s="9" t="str">
        <f>VLOOKUP(A584,'FBA Inventory'!E:E,1,FALSE)</f>
        <v>B07SBKBSP6</v>
      </c>
    </row>
    <row r="585" spans="1:2" ht="12.75" hidden="1">
      <c r="A585" s="9" t="s">
        <v>887</v>
      </c>
      <c r="B585" s="9" t="str">
        <f>VLOOKUP(A585,'FBA Inventory'!E:E,1,FALSE)</f>
        <v>B07SF72V1F</v>
      </c>
    </row>
    <row r="586" spans="1:2" ht="12.75" hidden="1">
      <c r="A586" s="9" t="s">
        <v>990</v>
      </c>
      <c r="B586" s="9" t="str">
        <f>VLOOKUP(A586,'FBA Inventory'!E:E,1,FALSE)</f>
        <v>B07XQNH2SQ</v>
      </c>
    </row>
    <row r="587" spans="1:2" ht="12.75">
      <c r="A587" s="9" t="s">
        <v>1357</v>
      </c>
      <c r="B587" s="9" t="e">
        <f>VLOOKUP(A587,'FBA Inventory'!E:E,1,FALSE)</f>
        <v>#N/A</v>
      </c>
    </row>
    <row r="588" spans="1:2" ht="12.75">
      <c r="A588" s="9" t="s">
        <v>1373</v>
      </c>
      <c r="B588" s="9" t="e">
        <f>VLOOKUP(A588,'FBA Inventory'!E:E,1,FALSE)</f>
        <v>#N/A</v>
      </c>
    </row>
    <row r="589" spans="1:2" ht="12.75">
      <c r="A589" s="9" t="s">
        <v>1321</v>
      </c>
      <c r="B589" s="9" t="e">
        <f>VLOOKUP(A589,'FBA Inventory'!E:E,1,FALSE)</f>
        <v>#N/A</v>
      </c>
    </row>
    <row r="590" spans="1:2" ht="12.75" hidden="1">
      <c r="A590" s="9" t="s">
        <v>1535</v>
      </c>
      <c r="B590" s="9" t="str">
        <f>VLOOKUP(A590,'FBA Inventory'!E:E,1,FALSE)</f>
        <v>B08DPYK8L8</v>
      </c>
    </row>
    <row r="591" spans="1:2" ht="12.75" hidden="1">
      <c r="A591" s="9" t="s">
        <v>985</v>
      </c>
      <c r="B591" s="9" t="str">
        <f>VLOOKUP(A591,'FBA Inventory'!E:E,1,FALSE)</f>
        <v>B09HL5JHLT</v>
      </c>
    </row>
    <row r="592" spans="1:2" ht="12.75" hidden="1">
      <c r="A592" s="9" t="s">
        <v>1277</v>
      </c>
      <c r="B592" s="9" t="str">
        <f>VLOOKUP(A592,'FBA Inventory'!E:E,1,FALSE)</f>
        <v>B07Q84SJRL</v>
      </c>
    </row>
    <row r="593" spans="1:2" ht="12.75" hidden="1">
      <c r="A593" s="9" t="s">
        <v>899</v>
      </c>
      <c r="B593" s="9" t="str">
        <f>VLOOKUP(A593,'FBA Inventory'!E:E,1,FALSE)</f>
        <v>B07QF61WN3</v>
      </c>
    </row>
    <row r="594" spans="1:2" ht="12.75">
      <c r="A594" s="9" t="s">
        <v>1117</v>
      </c>
      <c r="B594" s="9" t="e">
        <f>VLOOKUP(A594,'FBA Inventory'!E:E,1,FALSE)</f>
        <v>#N/A</v>
      </c>
    </row>
    <row r="595" spans="1:2" ht="12.75" hidden="1">
      <c r="A595" s="9" t="s">
        <v>694</v>
      </c>
      <c r="B595" s="9" t="str">
        <f>VLOOKUP(A595,'FBA Inventory'!E:E,1,FALSE)</f>
        <v>B07X58LRS6</v>
      </c>
    </row>
    <row r="596" spans="1:2" ht="12.75" hidden="1">
      <c r="A596" s="9" t="s">
        <v>425</v>
      </c>
      <c r="B596" s="9" t="str">
        <f>VLOOKUP(A596,'FBA Inventory'!E:E,1,FALSE)</f>
        <v>B08976PZBP</v>
      </c>
    </row>
    <row r="597" spans="1:2" ht="12.75">
      <c r="A597" s="9" t="s">
        <v>1807</v>
      </c>
      <c r="B597" s="9" t="e">
        <f>VLOOKUP(A597,'FBA Inventory'!E:E,1,FALSE)</f>
        <v>#N/A</v>
      </c>
    </row>
    <row r="598" spans="1:2" ht="12.75" hidden="1">
      <c r="A598" s="9" t="s">
        <v>194</v>
      </c>
      <c r="B598" s="9" t="str">
        <f>VLOOKUP(A598,'FBA Inventory'!E:E,1,FALSE)</f>
        <v>B08GWYQ4S5</v>
      </c>
    </row>
    <row r="599" spans="1:2" ht="12.75">
      <c r="A599" s="9" t="s">
        <v>1378</v>
      </c>
      <c r="B599" s="9" t="e">
        <f>VLOOKUP(A599,'FBA Inventory'!E:E,1,FALSE)</f>
        <v>#N/A</v>
      </c>
    </row>
    <row r="600" spans="1:2" ht="12.75" hidden="1">
      <c r="A600" s="9" t="s">
        <v>658</v>
      </c>
      <c r="B600" s="9" t="str">
        <f>VLOOKUP(A600,'FBA Inventory'!E:E,1,FALSE)</f>
        <v>B094PT8QB5</v>
      </c>
    </row>
    <row r="601" spans="1:2" ht="12.75">
      <c r="A601" s="9" t="s">
        <v>1838</v>
      </c>
      <c r="B601" s="9" t="e">
        <f>VLOOKUP(A601,'FBA Inventory'!E:E,1,FALSE)</f>
        <v>#N/A</v>
      </c>
    </row>
    <row r="602" spans="1:2" ht="12.75" hidden="1">
      <c r="A602" s="9" t="s">
        <v>903</v>
      </c>
      <c r="B602" s="9" t="str">
        <f>VLOOKUP(A602,'FBA Inventory'!E:E,1,FALSE)</f>
        <v>B09NMSV1KG</v>
      </c>
    </row>
    <row r="603" spans="1:2" ht="12.75">
      <c r="A603" s="9" t="s">
        <v>2012</v>
      </c>
      <c r="B603" s="9" t="e">
        <f>VLOOKUP(A603,'FBA Inventory'!E:E,1,FALSE)</f>
        <v>#N/A</v>
      </c>
    </row>
    <row r="604" spans="1:2" ht="12.75" hidden="1">
      <c r="A604" s="9" t="s">
        <v>862</v>
      </c>
      <c r="B604" s="9" t="str">
        <f>VLOOKUP(A604,'FBA Inventory'!E:E,1,FALSE)</f>
        <v>B00275EBGU</v>
      </c>
    </row>
    <row r="605" spans="1:2" ht="12.75">
      <c r="A605" s="9" t="s">
        <v>1821</v>
      </c>
      <c r="B605" s="9" t="e">
        <f>VLOOKUP(A605,'FBA Inventory'!E:E,1,FALSE)</f>
        <v>#N/A</v>
      </c>
    </row>
    <row r="606" spans="1:2" ht="12.75" hidden="1">
      <c r="A606" s="9" t="s">
        <v>940</v>
      </c>
      <c r="B606" s="9" t="str">
        <f>VLOOKUP(A606,'FBA Inventory'!E:E,1,FALSE)</f>
        <v>B07QF57YXG</v>
      </c>
    </row>
    <row r="607" spans="1:2" ht="12.75" hidden="1">
      <c r="A607" s="9" t="s">
        <v>1061</v>
      </c>
      <c r="B607" s="9" t="str">
        <f>VLOOKUP(A607,'FBA Inventory'!E:E,1,FALSE)</f>
        <v>B07R95PGYJ</v>
      </c>
    </row>
    <row r="608" spans="1:2" ht="12.75" hidden="1">
      <c r="A608" s="9" t="s">
        <v>1185</v>
      </c>
      <c r="B608" s="9" t="str">
        <f>VLOOKUP(A608,'FBA Inventory'!E:E,1,FALSE)</f>
        <v>B07S165T2T</v>
      </c>
    </row>
    <row r="609" spans="1:2" ht="12.75" hidden="1">
      <c r="A609" s="9" t="s">
        <v>1830</v>
      </c>
      <c r="B609" s="9" t="str">
        <f>VLOOKUP(A609,'FBA Inventory'!E:E,1,FALSE)</f>
        <v>B07S64DR26</v>
      </c>
    </row>
    <row r="610" spans="1:2" ht="12.75" hidden="1">
      <c r="A610" s="9" t="s">
        <v>1150</v>
      </c>
      <c r="B610" s="9" t="str">
        <f>VLOOKUP(A610,'FBA Inventory'!E:E,1,FALSE)</f>
        <v>B07S64FV5X</v>
      </c>
    </row>
    <row r="611" spans="1:2" ht="12.75">
      <c r="A611" s="9" t="s">
        <v>1406</v>
      </c>
      <c r="B611" s="9" t="e">
        <f>VLOOKUP(A611,'FBA Inventory'!E:E,1,FALSE)</f>
        <v>#N/A</v>
      </c>
    </row>
    <row r="612" spans="1:2" ht="12.75">
      <c r="A612" s="9" t="s">
        <v>2172</v>
      </c>
      <c r="B612" s="9" t="e">
        <f>VLOOKUP(A612,'FBA Inventory'!E:E,1,FALSE)</f>
        <v>#N/A</v>
      </c>
    </row>
    <row r="613" spans="1:2" ht="12.75" hidden="1">
      <c r="A613" s="9" t="s">
        <v>1263</v>
      </c>
      <c r="B613" s="9" t="str">
        <f>VLOOKUP(A613,'FBA Inventory'!E:E,1,FALSE)</f>
        <v>B07TGB6SPM</v>
      </c>
    </row>
    <row r="614" spans="1:2" ht="12.75" hidden="1">
      <c r="A614" s="9" t="s">
        <v>949</v>
      </c>
      <c r="B614" s="9" t="str">
        <f>VLOOKUP(A614,'FBA Inventory'!E:E,1,FALSE)</f>
        <v>B07X45NX3C</v>
      </c>
    </row>
    <row r="615" spans="1:2" ht="12.75" hidden="1">
      <c r="A615" s="9" t="s">
        <v>980</v>
      </c>
      <c r="B615" s="9" t="str">
        <f>VLOOKUP(A615,'FBA Inventory'!E:E,1,FALSE)</f>
        <v>B07XB38P4K</v>
      </c>
    </row>
    <row r="616" spans="1:2" ht="12.75" hidden="1">
      <c r="A616" s="9" t="s">
        <v>1016</v>
      </c>
      <c r="B616" s="9" t="str">
        <f>VLOOKUP(A616,'FBA Inventory'!E:E,1,FALSE)</f>
        <v>B07XJZGN34</v>
      </c>
    </row>
    <row r="617" spans="1:2" ht="12.75" hidden="1">
      <c r="A617" s="9" t="s">
        <v>919</v>
      </c>
      <c r="B617" s="9" t="str">
        <f>VLOOKUP(A617,'FBA Inventory'!E:E,1,FALSE)</f>
        <v>B07XL4XRFN</v>
      </c>
    </row>
    <row r="618" spans="1:2" ht="12.75" hidden="1">
      <c r="A618" s="9" t="s">
        <v>922</v>
      </c>
      <c r="B618" s="9" t="str">
        <f>VLOOKUP(A618,'FBA Inventory'!E:E,1,FALSE)</f>
        <v>B07XQLGGF1</v>
      </c>
    </row>
    <row r="619" spans="1:2" ht="12.75" hidden="1">
      <c r="A619" s="9" t="s">
        <v>906</v>
      </c>
      <c r="B619" s="9" t="str">
        <f>VLOOKUP(A619,'FBA Inventory'!E:E,1,FALSE)</f>
        <v>B07YL7V4YB</v>
      </c>
    </row>
    <row r="620" spans="1:2" ht="12.75" hidden="1">
      <c r="A620" s="9" t="s">
        <v>959</v>
      </c>
      <c r="B620" s="9" t="str">
        <f>VLOOKUP(A620,'FBA Inventory'!E:E,1,FALSE)</f>
        <v>B084JC2TNZ</v>
      </c>
    </row>
    <row r="621" spans="1:2" ht="12.75" hidden="1">
      <c r="A621" s="9" t="s">
        <v>1209</v>
      </c>
      <c r="B621" s="9" t="str">
        <f>VLOOKUP(A621,'FBA Inventory'!E:E,1,FALSE)</f>
        <v>B08579RYRM</v>
      </c>
    </row>
    <row r="622" spans="1:2" ht="12.75">
      <c r="A622" s="9" t="s">
        <v>2730</v>
      </c>
      <c r="B622" s="9" t="e">
        <f>VLOOKUP(A622,'FBA Inventory'!E:E,1,FALSE)</f>
        <v>#N/A</v>
      </c>
    </row>
    <row r="623" spans="1:2" ht="12.75" hidden="1">
      <c r="A623" s="9" t="s">
        <v>909</v>
      </c>
      <c r="B623" s="9" t="str">
        <f>VLOOKUP(A623,'FBA Inventory'!E:E,1,FALSE)</f>
        <v>B08CYZYPRN</v>
      </c>
    </row>
    <row r="624" spans="1:2" ht="12.75">
      <c r="A624" s="9" t="s">
        <v>1725</v>
      </c>
      <c r="B624" s="9" t="e">
        <f>VLOOKUP(A624,'FBA Inventory'!E:E,1,FALSE)</f>
        <v>#N/A</v>
      </c>
    </row>
    <row r="625" spans="1:2" ht="12.75">
      <c r="A625" s="9" t="s">
        <v>2037</v>
      </c>
      <c r="B625" s="9" t="e">
        <f>VLOOKUP(A625,'FBA Inventory'!E:E,1,FALSE)</f>
        <v>#N/A</v>
      </c>
    </row>
    <row r="626" spans="1:2" ht="12.75" hidden="1">
      <c r="A626" s="9" t="s">
        <v>597</v>
      </c>
      <c r="B626" s="9" t="str">
        <f>VLOOKUP(A626,'FBA Inventory'!E:E,1,FALSE)</f>
        <v>B08JHHM6KN</v>
      </c>
    </row>
    <row r="627" spans="1:2" ht="12.75" hidden="1">
      <c r="A627" s="9" t="s">
        <v>1368</v>
      </c>
      <c r="B627" s="9" t="str">
        <f>VLOOKUP(A627,'FBA Inventory'!E:E,1,FALSE)</f>
        <v>B094PM76L6</v>
      </c>
    </row>
    <row r="628" spans="1:2" ht="12.75" hidden="1">
      <c r="A628" s="9" t="s">
        <v>1405</v>
      </c>
      <c r="B628" s="9" t="str">
        <f>VLOOKUP(A628,'FBA Inventory'!E:E,1,FALSE)</f>
        <v>B094PW68GT</v>
      </c>
    </row>
    <row r="629" spans="1:2" ht="12.75">
      <c r="A629" s="9" t="s">
        <v>1635</v>
      </c>
      <c r="B629" s="9" t="e">
        <f>VLOOKUP(A629,'FBA Inventory'!E:E,1,FALSE)</f>
        <v>#N/A</v>
      </c>
    </row>
    <row r="630" spans="1:2" ht="12.75" hidden="1">
      <c r="A630" s="9" t="s">
        <v>1004</v>
      </c>
      <c r="B630" s="9" t="str">
        <f>VLOOKUP(A630,'FBA Inventory'!E:E,1,FALSE)</f>
        <v>B09F14QT9F</v>
      </c>
    </row>
    <row r="631" spans="1:2" ht="12.75" hidden="1">
      <c r="A631" s="9" t="s">
        <v>1045</v>
      </c>
      <c r="B631" s="9" t="str">
        <f>VLOOKUP(A631,'FBA Inventory'!E:E,1,FALSE)</f>
        <v>B0BPJW18HP</v>
      </c>
    </row>
    <row r="632" spans="1:2" ht="12.75" hidden="1">
      <c r="A632" s="9" t="s">
        <v>1316</v>
      </c>
      <c r="B632" s="9" t="str">
        <f>VLOOKUP(A632,'FBA Inventory'!E:E,1,FALSE)</f>
        <v>B0D79X1M7W</v>
      </c>
    </row>
    <row r="633" spans="1:2" ht="12.75" hidden="1">
      <c r="A633" s="9" t="s">
        <v>1391</v>
      </c>
      <c r="B633" s="9" t="str">
        <f>VLOOKUP(A633,'FBA Inventory'!E:E,1,FALSE)</f>
        <v>B001BO41CW</v>
      </c>
    </row>
    <row r="634" spans="1:2" ht="12.75" hidden="1">
      <c r="A634" s="9" t="s">
        <v>205</v>
      </c>
      <c r="B634" s="9" t="str">
        <f>VLOOKUP(A634,'FBA Inventory'!E:E,1,FALSE)</f>
        <v>B07H9KM8DS</v>
      </c>
    </row>
    <row r="635" spans="1:2" ht="12.75" hidden="1">
      <c r="A635" s="9" t="s">
        <v>1402</v>
      </c>
      <c r="B635" s="9" t="str">
        <f>VLOOKUP(A635,'FBA Inventory'!E:E,1,FALSE)</f>
        <v>B07NDLQMM4</v>
      </c>
    </row>
    <row r="636" spans="1:2" ht="12.75" hidden="1">
      <c r="A636" s="9" t="s">
        <v>1336</v>
      </c>
      <c r="B636" s="9" t="str">
        <f>VLOOKUP(A636,'FBA Inventory'!E:E,1,FALSE)</f>
        <v>B07Q5VS39Q</v>
      </c>
    </row>
    <row r="637" spans="1:2" ht="12.75">
      <c r="A637" s="9" t="s">
        <v>1462</v>
      </c>
      <c r="B637" s="9" t="e">
        <f>VLOOKUP(A637,'FBA Inventory'!E:E,1,FALSE)</f>
        <v>#N/A</v>
      </c>
    </row>
    <row r="638" spans="1:2" ht="12.75" hidden="1">
      <c r="A638" s="9" t="s">
        <v>1199</v>
      </c>
      <c r="B638" s="9" t="str">
        <f>VLOOKUP(A638,'FBA Inventory'!E:E,1,FALSE)</f>
        <v>B07Q8XTMXF</v>
      </c>
    </row>
    <row r="639" spans="1:2" ht="12.75" hidden="1">
      <c r="A639" s="9" t="s">
        <v>921</v>
      </c>
      <c r="B639" s="9" t="str">
        <f>VLOOKUP(A639,'FBA Inventory'!E:E,1,FALSE)</f>
        <v>B07QC4R1XN</v>
      </c>
    </row>
    <row r="640" spans="1:2" ht="12.75" hidden="1">
      <c r="A640" s="9" t="s">
        <v>942</v>
      </c>
      <c r="B640" s="9" t="str">
        <f>VLOOKUP(A640,'FBA Inventory'!E:E,1,FALSE)</f>
        <v>B07QD3GBBV</v>
      </c>
    </row>
    <row r="641" spans="1:2" ht="12.75" hidden="1">
      <c r="A641" s="9" t="s">
        <v>941</v>
      </c>
      <c r="B641" s="9" t="str">
        <f>VLOOKUP(A641,'FBA Inventory'!E:E,1,FALSE)</f>
        <v>B07QF46PKK</v>
      </c>
    </row>
    <row r="642" spans="1:2" ht="12.75">
      <c r="A642" s="9" t="s">
        <v>4598</v>
      </c>
      <c r="B642" s="9" t="e">
        <f>VLOOKUP(A642,'FBA Inventory'!E:E,1,FALSE)</f>
        <v>#N/A</v>
      </c>
    </row>
    <row r="643" spans="1:2" ht="12.75">
      <c r="A643" s="9" t="s">
        <v>4600</v>
      </c>
      <c r="B643" s="9" t="e">
        <f>VLOOKUP(A643,'FBA Inventory'!E:E,1,FALSE)</f>
        <v>#N/A</v>
      </c>
    </row>
    <row r="644" spans="1:2" ht="12.75" hidden="1">
      <c r="A644" s="9" t="s">
        <v>575</v>
      </c>
      <c r="B644" s="9" t="str">
        <f>VLOOKUP(A644,'FBA Inventory'!E:E,1,FALSE)</f>
        <v>B07S2VVY88</v>
      </c>
    </row>
    <row r="645" spans="1:2" ht="12.75">
      <c r="A645" s="9" t="s">
        <v>4602</v>
      </c>
      <c r="B645" s="9" t="e">
        <f>VLOOKUP(A645,'FBA Inventory'!E:E,1,FALSE)</f>
        <v>#N/A</v>
      </c>
    </row>
    <row r="646" spans="1:2" ht="12.75" hidden="1">
      <c r="A646" s="9" t="s">
        <v>783</v>
      </c>
      <c r="B646" s="9" t="str">
        <f>VLOOKUP(A646,'FBA Inventory'!E:E,1,FALSE)</f>
        <v>B07X32GS5B</v>
      </c>
    </row>
    <row r="647" spans="1:2" ht="12.75" hidden="1">
      <c r="A647" s="9" t="s">
        <v>698</v>
      </c>
      <c r="B647" s="9" t="str">
        <f>VLOOKUP(A647,'FBA Inventory'!E:E,1,FALSE)</f>
        <v>B07XQJFXT3</v>
      </c>
    </row>
    <row r="648" spans="1:2" ht="12.75" hidden="1">
      <c r="A648" s="9" t="s">
        <v>738</v>
      </c>
      <c r="B648" s="9" t="str">
        <f>VLOOKUP(A648,'FBA Inventory'!E:E,1,FALSE)</f>
        <v>B07XQMBN86</v>
      </c>
    </row>
    <row r="649" spans="1:2" ht="12.75">
      <c r="A649" s="9" t="s">
        <v>2285</v>
      </c>
      <c r="B649" s="9" t="e">
        <f>VLOOKUP(A649,'FBA Inventory'!E:E,1,FALSE)</f>
        <v>#N/A</v>
      </c>
    </row>
    <row r="650" spans="1:2" ht="12.75" hidden="1">
      <c r="A650" s="9" t="s">
        <v>1451</v>
      </c>
      <c r="B650" s="9" t="str">
        <f>VLOOKUP(A650,'FBA Inventory'!E:E,1,FALSE)</f>
        <v>B08F7DFZ8Q</v>
      </c>
    </row>
    <row r="651" spans="1:2" ht="12.75">
      <c r="A651" s="9" t="s">
        <v>1387</v>
      </c>
      <c r="B651" s="9" t="e">
        <f>VLOOKUP(A651,'FBA Inventory'!E:E,1,FALSE)</f>
        <v>#N/A</v>
      </c>
    </row>
    <row r="652" spans="1:2" ht="12.75">
      <c r="A652" s="9" t="s">
        <v>1606</v>
      </c>
      <c r="B652" s="9" t="e">
        <f>VLOOKUP(A652,'FBA Inventory'!E:E,1,FALSE)</f>
        <v>#N/A</v>
      </c>
    </row>
    <row r="653" spans="1:2" ht="12.75">
      <c r="A653" s="9" t="s">
        <v>4579</v>
      </c>
      <c r="B653" s="9" t="e">
        <f>VLOOKUP(A653,'FBA Inventory'!E:E,1,FALSE)</f>
        <v>#N/A</v>
      </c>
    </row>
    <row r="654" spans="1:2" ht="12.75" hidden="1">
      <c r="A654" s="9" t="s">
        <v>1388</v>
      </c>
      <c r="B654" s="9" t="str">
        <f>VLOOKUP(A654,'FBA Inventory'!E:E,1,FALSE)</f>
        <v>B08GWN6RS8</v>
      </c>
    </row>
    <row r="655" spans="1:2" ht="12.75" hidden="1">
      <c r="A655" s="9" t="s">
        <v>1417</v>
      </c>
      <c r="B655" s="9" t="str">
        <f>VLOOKUP(A655,'FBA Inventory'!E:E,1,FALSE)</f>
        <v>B08JQPXBQ2</v>
      </c>
    </row>
    <row r="656" spans="1:2" ht="12.75" hidden="1">
      <c r="A656" s="9" t="s">
        <v>1030</v>
      </c>
      <c r="B656" s="9" t="str">
        <f>VLOOKUP(A656,'FBA Inventory'!E:E,1,FALSE)</f>
        <v>B0B23DJ4QM</v>
      </c>
    </row>
    <row r="657" spans="1:2" ht="12.75" hidden="1">
      <c r="A657" s="9" t="s">
        <v>1034</v>
      </c>
      <c r="B657" s="9" t="str">
        <f>VLOOKUP(A657,'FBA Inventory'!E:E,1,FALSE)</f>
        <v>B0B23GZH2L</v>
      </c>
    </row>
    <row r="658" spans="1:2" ht="12.75">
      <c r="A658" s="9" t="s">
        <v>1862</v>
      </c>
      <c r="B658" s="9" t="e">
        <f>VLOOKUP(A658,'FBA Inventory'!E:E,1,FALSE)</f>
        <v>#N/A</v>
      </c>
    </row>
    <row r="659" spans="1:2" ht="12.75">
      <c r="A659" s="9" t="s">
        <v>1829</v>
      </c>
      <c r="B659" s="9" t="e">
        <f>VLOOKUP(A659,'FBA Inventory'!E:E,1,FALSE)</f>
        <v>#N/A</v>
      </c>
    </row>
    <row r="660" spans="1:2" ht="12.75" hidden="1">
      <c r="A660" s="9" t="s">
        <v>2393</v>
      </c>
      <c r="B660" s="9" t="str">
        <f>VLOOKUP(A660,'FBA Inventory'!E:E,1,FALSE)</f>
        <v>B0CGW5J3SV</v>
      </c>
    </row>
    <row r="661" spans="1:2" ht="12.75">
      <c r="A661" s="9" t="s">
        <v>1111</v>
      </c>
      <c r="B661" s="9" t="e">
        <f>VLOOKUP(A661,'FBA Inventory'!E:E,1,FALSE)</f>
        <v>#N/A</v>
      </c>
    </row>
    <row r="662" spans="1:2" ht="12.75" hidden="1">
      <c r="A662" s="9" t="s">
        <v>1560</v>
      </c>
      <c r="B662" s="9" t="str">
        <f>VLOOKUP(A662,'FBA Inventory'!E:E,1,FALSE)</f>
        <v>B004BFFSYS</v>
      </c>
    </row>
    <row r="663" spans="1:2" ht="12.75" hidden="1">
      <c r="A663" s="9" t="s">
        <v>1423</v>
      </c>
      <c r="B663" s="9" t="str">
        <f>VLOOKUP(A663,'FBA Inventory'!E:E,1,FALSE)</f>
        <v>B072LP49MC</v>
      </c>
    </row>
    <row r="664" spans="1:2" ht="12.75">
      <c r="A664" s="9" t="s">
        <v>1512</v>
      </c>
      <c r="B664" s="9" t="e">
        <f>VLOOKUP(A664,'FBA Inventory'!E:E,1,FALSE)</f>
        <v>#N/A</v>
      </c>
    </row>
    <row r="665" spans="1:2" ht="12.75" hidden="1">
      <c r="A665" s="9" t="s">
        <v>1457</v>
      </c>
      <c r="B665" s="9" t="str">
        <f>VLOOKUP(A665,'FBA Inventory'!E:E,1,FALSE)</f>
        <v>B07Q97RWD9</v>
      </c>
    </row>
    <row r="666" spans="1:2" ht="12.75" hidden="1">
      <c r="A666" s="9" t="s">
        <v>930</v>
      </c>
      <c r="B666" s="9" t="str">
        <f>VLOOKUP(A666,'FBA Inventory'!E:E,1,FALSE)</f>
        <v>B07QB54G2X</v>
      </c>
    </row>
    <row r="667" spans="1:2" ht="12.75" hidden="1">
      <c r="A667" s="9" t="s">
        <v>875</v>
      </c>
      <c r="B667" s="9" t="str">
        <f>VLOOKUP(A667,'FBA Inventory'!E:E,1,FALSE)</f>
        <v>B07QG69WDQ</v>
      </c>
    </row>
    <row r="668" spans="1:2" ht="12.75" hidden="1">
      <c r="A668" s="9" t="s">
        <v>1439</v>
      </c>
      <c r="B668" s="9" t="str">
        <f>VLOOKUP(A668,'FBA Inventory'!E:E,1,FALSE)</f>
        <v>B07QG7PTJ4</v>
      </c>
    </row>
    <row r="669" spans="1:2" ht="12.75" hidden="1">
      <c r="A669" s="9" t="s">
        <v>932</v>
      </c>
      <c r="B669" s="9" t="str">
        <f>VLOOKUP(A669,'FBA Inventory'!E:E,1,FALSE)</f>
        <v>B07QXTDSRL</v>
      </c>
    </row>
    <row r="670" spans="1:2" ht="12.75" hidden="1">
      <c r="A670" s="9" t="s">
        <v>1361</v>
      </c>
      <c r="B670" s="9" t="str">
        <f>VLOOKUP(A670,'FBA Inventory'!E:E,1,FALSE)</f>
        <v>B07S6DCMZ2</v>
      </c>
    </row>
    <row r="671" spans="1:2" ht="12.75" hidden="1">
      <c r="A671" s="9" t="s">
        <v>702</v>
      </c>
      <c r="B671" s="9" t="str">
        <f>VLOOKUP(A671,'FBA Inventory'!E:E,1,FALSE)</f>
        <v>B07X65G9CB</v>
      </c>
    </row>
    <row r="672" spans="1:2" ht="12.75" hidden="1">
      <c r="A672" s="9" t="s">
        <v>928</v>
      </c>
      <c r="B672" s="9" t="str">
        <f>VLOOKUP(A672,'FBA Inventory'!E:E,1,FALSE)</f>
        <v>B07XQH9G5K</v>
      </c>
    </row>
    <row r="673" spans="1:2" ht="12.75" hidden="1">
      <c r="A673" s="9" t="s">
        <v>954</v>
      </c>
      <c r="B673" s="9" t="str">
        <f>VLOOKUP(A673,'FBA Inventory'!E:E,1,FALSE)</f>
        <v>B07XQJJSLZ</v>
      </c>
    </row>
    <row r="674" spans="1:2" ht="12.75" hidden="1">
      <c r="A674" s="9" t="s">
        <v>820</v>
      </c>
      <c r="B674" s="9" t="str">
        <f>VLOOKUP(A674,'FBA Inventory'!E:E,1,FALSE)</f>
        <v>B07XQMQ6QC</v>
      </c>
    </row>
    <row r="675" spans="1:2" ht="12.75" hidden="1">
      <c r="A675" s="9" t="s">
        <v>730</v>
      </c>
      <c r="B675" s="9" t="str">
        <f>VLOOKUP(A675,'FBA Inventory'!E:E,1,FALSE)</f>
        <v>B07XQQ61M4</v>
      </c>
    </row>
    <row r="676" spans="1:2" ht="12.75" hidden="1">
      <c r="A676" s="9" t="s">
        <v>905</v>
      </c>
      <c r="B676" s="9" t="str">
        <f>VLOOKUP(A676,'FBA Inventory'!E:E,1,FALSE)</f>
        <v>B07YL75NTZ</v>
      </c>
    </row>
    <row r="677" spans="1:2" ht="12.75" hidden="1">
      <c r="A677" s="9" t="s">
        <v>761</v>
      </c>
      <c r="B677" s="9" t="str">
        <f>VLOOKUP(A677,'FBA Inventory'!E:E,1,FALSE)</f>
        <v>B0856WZDJT</v>
      </c>
    </row>
    <row r="678" spans="1:2" ht="12.75">
      <c r="A678" s="9" t="s">
        <v>1486</v>
      </c>
      <c r="B678" s="9" t="e">
        <f>VLOOKUP(A678,'FBA Inventory'!E:E,1,FALSE)</f>
        <v>#N/A</v>
      </c>
    </row>
    <row r="679" spans="1:2" ht="12.75">
      <c r="A679" s="9" t="s">
        <v>1252</v>
      </c>
      <c r="B679" s="9" t="e">
        <f>VLOOKUP(A679,'FBA Inventory'!E:E,1,FALSE)</f>
        <v>#N/A</v>
      </c>
    </row>
    <row r="680" spans="1:2" ht="12.75">
      <c r="A680" s="9" t="s">
        <v>1532</v>
      </c>
      <c r="B680" s="9" t="e">
        <f>VLOOKUP(A680,'FBA Inventory'!E:E,1,FALSE)</f>
        <v>#N/A</v>
      </c>
    </row>
    <row r="681" spans="1:2" ht="12.75">
      <c r="A681" s="9" t="s">
        <v>2104</v>
      </c>
      <c r="B681" s="9" t="e">
        <f>VLOOKUP(A681,'FBA Inventory'!E:E,1,FALSE)</f>
        <v>#N/A</v>
      </c>
    </row>
    <row r="682" spans="1:2" ht="12.75">
      <c r="A682" s="9" t="s">
        <v>1739</v>
      </c>
      <c r="B682" s="9" t="e">
        <f>VLOOKUP(A682,'FBA Inventory'!E:E,1,FALSE)</f>
        <v>#N/A</v>
      </c>
    </row>
    <row r="683" spans="1:2" ht="12.75" hidden="1">
      <c r="A683" s="9" t="s">
        <v>1148</v>
      </c>
      <c r="B683" s="9" t="str">
        <f>VLOOKUP(A683,'FBA Inventory'!E:E,1,FALSE)</f>
        <v>B08FBQ7D8L</v>
      </c>
    </row>
    <row r="684" spans="1:2" ht="12.75" hidden="1">
      <c r="A684" s="9" t="s">
        <v>1083</v>
      </c>
      <c r="B684" s="9" t="str">
        <f>VLOOKUP(A684,'FBA Inventory'!E:E,1,FALSE)</f>
        <v>B08VD2K1K6</v>
      </c>
    </row>
    <row r="685" spans="1:2" ht="12.75">
      <c r="A685" s="9" t="s">
        <v>1433</v>
      </c>
      <c r="B685" s="9" t="e">
        <f>VLOOKUP(A685,'FBA Inventory'!E:E,1,FALSE)</f>
        <v>#N/A</v>
      </c>
    </row>
    <row r="686" spans="1:2" ht="12.75" hidden="1">
      <c r="A686" s="9" t="s">
        <v>1002</v>
      </c>
      <c r="B686" s="9" t="str">
        <f>VLOOKUP(A686,'FBA Inventory'!E:E,1,FALSE)</f>
        <v>B0BFR4S7M2</v>
      </c>
    </row>
    <row r="687" spans="1:2" ht="12.75">
      <c r="A687" s="9" t="s">
        <v>4612</v>
      </c>
      <c r="B687" s="9" t="e">
        <f>VLOOKUP(A687,'FBA Inventory'!E:E,1,FALSE)</f>
        <v>#N/A</v>
      </c>
    </row>
    <row r="688" spans="1:2" ht="12.75" hidden="1">
      <c r="A688" s="9" t="s">
        <v>1042</v>
      </c>
      <c r="B688" s="9" t="str">
        <f>VLOOKUP(A688,'FBA Inventory'!E:E,1,FALSE)</f>
        <v>B0BPJPD5R1</v>
      </c>
    </row>
    <row r="689" spans="1:2" ht="12.75">
      <c r="A689" s="9" t="s">
        <v>4502</v>
      </c>
      <c r="B689" s="9" t="e">
        <f>VLOOKUP(A689,'FBA Inventory'!E:E,1,FALSE)</f>
        <v>#N/A</v>
      </c>
    </row>
    <row r="690" spans="1:2" ht="12.75">
      <c r="A690" s="9" t="s">
        <v>2090</v>
      </c>
      <c r="B690" s="9" t="e">
        <f>VLOOKUP(A690,'FBA Inventory'!E:E,1,FALSE)</f>
        <v>#N/A</v>
      </c>
    </row>
    <row r="691" spans="1:2" ht="12.75">
      <c r="A691" s="9" t="s">
        <v>1461</v>
      </c>
      <c r="B691" s="9" t="e">
        <f>VLOOKUP(A691,'FBA Inventory'!E:E,1,FALSE)</f>
        <v>#N/A</v>
      </c>
    </row>
    <row r="692" spans="1:2" ht="12.75" hidden="1">
      <c r="A692" s="9" t="s">
        <v>335</v>
      </c>
      <c r="B692" s="9" t="str">
        <f>VLOOKUP(A692,'FBA Inventory'!E:E,1,FALSE)</f>
        <v>B076F38VXC</v>
      </c>
    </row>
    <row r="693" spans="1:2" ht="12.75" hidden="1">
      <c r="A693" s="9" t="s">
        <v>1277</v>
      </c>
      <c r="B693" s="9" t="str">
        <f>VLOOKUP(A693,'FBA Inventory'!E:E,1,FALSE)</f>
        <v>B07Q84SJRL</v>
      </c>
    </row>
    <row r="694" spans="1:2" ht="12.75">
      <c r="A694" s="9" t="s">
        <v>2166</v>
      </c>
      <c r="B694" s="9" t="e">
        <f>VLOOKUP(A694,'FBA Inventory'!E:E,1,FALSE)</f>
        <v>#N/A</v>
      </c>
    </row>
    <row r="695" spans="1:2" ht="12.75">
      <c r="A695" s="9" t="s">
        <v>1685</v>
      </c>
      <c r="B695" s="9" t="e">
        <f>VLOOKUP(A695,'FBA Inventory'!E:E,1,FALSE)</f>
        <v>#N/A</v>
      </c>
    </row>
    <row r="696" spans="1:2" ht="12.75" hidden="1">
      <c r="A696" s="9" t="s">
        <v>1342</v>
      </c>
      <c r="B696" s="9" t="str">
        <f>VLOOKUP(A696,'FBA Inventory'!E:E,1,FALSE)</f>
        <v>B07SGY8JRM</v>
      </c>
    </row>
    <row r="697" spans="1:2" ht="12.75" hidden="1">
      <c r="A697" s="9" t="s">
        <v>718</v>
      </c>
      <c r="B697" s="9" t="str">
        <f>VLOOKUP(A697,'FBA Inventory'!E:E,1,FALSE)</f>
        <v>B07XF89H5T</v>
      </c>
    </row>
    <row r="698" spans="1:2" ht="12.75" hidden="1">
      <c r="A698" s="9" t="s">
        <v>916</v>
      </c>
      <c r="B698" s="9" t="str">
        <f>VLOOKUP(A698,'FBA Inventory'!E:E,1,FALSE)</f>
        <v>B07XKWQDLF</v>
      </c>
    </row>
    <row r="699" spans="1:2" ht="12.75" hidden="1">
      <c r="A699" s="9" t="s">
        <v>957</v>
      </c>
      <c r="B699" s="9" t="str">
        <f>VLOOKUP(A699,'FBA Inventory'!E:E,1,FALSE)</f>
        <v>B07XL4V285</v>
      </c>
    </row>
    <row r="700" spans="1:2" ht="12.75" hidden="1">
      <c r="A700" s="9" t="s">
        <v>929</v>
      </c>
      <c r="B700" s="9" t="str">
        <f>VLOOKUP(A700,'FBA Inventory'!E:E,1,FALSE)</f>
        <v>B07XQFRSTT</v>
      </c>
    </row>
    <row r="701" spans="1:2" ht="12.75" hidden="1">
      <c r="A701" s="9" t="s">
        <v>970</v>
      </c>
      <c r="B701" s="9" t="str">
        <f>VLOOKUP(A701,'FBA Inventory'!E:E,1,FALSE)</f>
        <v>B07XQJ2XTB</v>
      </c>
    </row>
    <row r="702" spans="1:2" ht="12.75" hidden="1">
      <c r="A702" s="9" t="s">
        <v>853</v>
      </c>
      <c r="B702" s="9" t="str">
        <f>VLOOKUP(A702,'FBA Inventory'!E:E,1,FALSE)</f>
        <v>B07XQNLTYD</v>
      </c>
    </row>
    <row r="703" spans="1:2" ht="12.75">
      <c r="A703" s="9" t="s">
        <v>1659</v>
      </c>
      <c r="B703" s="9" t="e">
        <f>VLOOKUP(A703,'FBA Inventory'!E:E,1,FALSE)</f>
        <v>#N/A</v>
      </c>
    </row>
    <row r="704" spans="1:2" ht="12.75">
      <c r="A704" s="9" t="s">
        <v>1660</v>
      </c>
      <c r="B704" s="9" t="e">
        <f>VLOOKUP(A704,'FBA Inventory'!E:E,1,FALSE)</f>
        <v>#N/A</v>
      </c>
    </row>
    <row r="705" spans="1:2" ht="12.75">
      <c r="A705" s="9" t="s">
        <v>2035</v>
      </c>
      <c r="B705" s="9" t="e">
        <f>VLOOKUP(A705,'FBA Inventory'!E:E,1,FALSE)</f>
        <v>#N/A</v>
      </c>
    </row>
    <row r="706" spans="1:2" ht="12.75" hidden="1">
      <c r="A706" s="9" t="s">
        <v>1370</v>
      </c>
      <c r="B706" s="9" t="str">
        <f>VLOOKUP(A706,'FBA Inventory'!E:E,1,FALSE)</f>
        <v>B08G9P6XK8</v>
      </c>
    </row>
    <row r="707" spans="1:2" ht="12.75" hidden="1">
      <c r="A707" s="9" t="s">
        <v>1453</v>
      </c>
      <c r="B707" s="9" t="str">
        <f>VLOOKUP(A707,'FBA Inventory'!E:E,1,FALSE)</f>
        <v>B08JQPGGLM</v>
      </c>
    </row>
    <row r="708" spans="1:2" ht="12.75" hidden="1">
      <c r="A708" s="9" t="s">
        <v>1009</v>
      </c>
      <c r="B708" s="9" t="str">
        <f>VLOOKUP(A708,'FBA Inventory'!E:E,1,FALSE)</f>
        <v>B093NN5RDX</v>
      </c>
    </row>
    <row r="709" spans="1:2" ht="12.75" hidden="1">
      <c r="A709" s="9" t="s">
        <v>907</v>
      </c>
      <c r="B709" s="9" t="str">
        <f>VLOOKUP(A709,'FBA Inventory'!E:E,1,FALSE)</f>
        <v>B09NMQKZ96</v>
      </c>
    </row>
    <row r="710" spans="1:2" ht="12.75" hidden="1">
      <c r="A710" s="9" t="s">
        <v>742</v>
      </c>
      <c r="B710" s="9" t="str">
        <f>VLOOKUP(A710,'FBA Inventory'!E:E,1,FALSE)</f>
        <v>B0BP5VG3LW</v>
      </c>
    </row>
    <row r="711" spans="1:2" ht="12.75" hidden="1">
      <c r="A711" s="9" t="s">
        <v>1359</v>
      </c>
      <c r="B711" s="9" t="str">
        <f>VLOOKUP(A711,'FBA Inventory'!E:E,1,FALSE)</f>
        <v>B0C2SQPPH9</v>
      </c>
    </row>
    <row r="712" spans="1:2" ht="12.75" hidden="1">
      <c r="A712" s="9" t="s">
        <v>1054</v>
      </c>
      <c r="B712" s="9" t="str">
        <f>VLOOKUP(A712,'FBA Inventory'!E:E,1,FALSE)</f>
        <v>B0CCC13R34</v>
      </c>
    </row>
    <row r="713" spans="1:2" ht="12.75" hidden="1">
      <c r="A713" s="9" t="s">
        <v>1354</v>
      </c>
      <c r="B713" s="9" t="str">
        <f>VLOOKUP(A713,'FBA Inventory'!E:E,1,FALSE)</f>
        <v>B0CJMR5Y5L</v>
      </c>
    </row>
    <row r="714" spans="1:2" ht="12.75">
      <c r="A714" s="9" t="s">
        <v>2213</v>
      </c>
      <c r="B714" s="9" t="e">
        <f>VLOOKUP(A714,'FBA Inventory'!E:E,1,FALSE)</f>
        <v>#N/A</v>
      </c>
    </row>
    <row r="715" spans="1:2" ht="12.75" hidden="1">
      <c r="A715" s="9" t="s">
        <v>1362</v>
      </c>
      <c r="B715" s="9" t="str">
        <f>VLOOKUP(A715,'FBA Inventory'!E:E,1,FALSE)</f>
        <v>B002URLZTG</v>
      </c>
    </row>
    <row r="716" spans="1:2" ht="12.75" hidden="1">
      <c r="A716" s="9" t="s">
        <v>1251</v>
      </c>
      <c r="B716" s="9" t="str">
        <f>VLOOKUP(A716,'FBA Inventory'!E:E,1,FALSE)</f>
        <v>B003BOUYCG</v>
      </c>
    </row>
    <row r="717" spans="1:2" ht="12.75" hidden="1">
      <c r="A717" s="9" t="s">
        <v>619</v>
      </c>
      <c r="B717" s="9" t="str">
        <f>VLOOKUP(A717,'FBA Inventory'!E:E,1,FALSE)</f>
        <v>B00GKINMJ2</v>
      </c>
    </row>
    <row r="718" spans="1:2" ht="12.75" hidden="1">
      <c r="A718" s="9" t="s">
        <v>1288</v>
      </c>
      <c r="B718" s="9" t="str">
        <f>VLOOKUP(A718,'FBA Inventory'!E:E,1,FALSE)</f>
        <v>B00R16YNZO</v>
      </c>
    </row>
    <row r="719" spans="1:2" ht="12.75" hidden="1">
      <c r="A719" s="9" t="s">
        <v>1228</v>
      </c>
      <c r="B719" s="9" t="str">
        <f>VLOOKUP(A719,'FBA Inventory'!E:E,1,FALSE)</f>
        <v>B00TQ5WT4U</v>
      </c>
    </row>
    <row r="720" spans="1:2" ht="12.75">
      <c r="A720" s="9" t="s">
        <v>1431</v>
      </c>
      <c r="B720" s="9" t="e">
        <f>VLOOKUP(A720,'FBA Inventory'!E:E,1,FALSE)</f>
        <v>#N/A</v>
      </c>
    </row>
    <row r="721" spans="1:2" ht="12.75">
      <c r="A721" s="9" t="s">
        <v>1394</v>
      </c>
      <c r="B721" s="9" t="e">
        <f>VLOOKUP(A721,'FBA Inventory'!E:E,1,FALSE)</f>
        <v>#N/A</v>
      </c>
    </row>
    <row r="722" spans="1:2" ht="12.75" hidden="1">
      <c r="A722" s="9" t="s">
        <v>583</v>
      </c>
      <c r="B722" s="9" t="str">
        <f>VLOOKUP(A722,'FBA Inventory'!E:E,1,FALSE)</f>
        <v>B07Q84PXRP</v>
      </c>
    </row>
    <row r="723" spans="1:2" ht="12.75" hidden="1">
      <c r="A723" s="9" t="s">
        <v>931</v>
      </c>
      <c r="B723" s="9" t="str">
        <f>VLOOKUP(A723,'FBA Inventory'!E:E,1,FALSE)</f>
        <v>B07QF5ZS6P</v>
      </c>
    </row>
    <row r="724" spans="1:2" ht="12.75">
      <c r="A724" s="9" t="s">
        <v>1488</v>
      </c>
      <c r="B724" s="9" t="e">
        <f>VLOOKUP(A724,'FBA Inventory'!E:E,1,FALSE)</f>
        <v>#N/A</v>
      </c>
    </row>
    <row r="725" spans="1:2" ht="12.75">
      <c r="A725" s="9" t="s">
        <v>2120</v>
      </c>
      <c r="B725" s="9" t="e">
        <f>VLOOKUP(A725,'FBA Inventory'!E:E,1,FALSE)</f>
        <v>#N/A</v>
      </c>
    </row>
    <row r="726" spans="1:2" ht="12.75">
      <c r="A726" s="9" t="s">
        <v>1684</v>
      </c>
      <c r="B726" s="9" t="e">
        <f>VLOOKUP(A726,'FBA Inventory'!E:E,1,FALSE)</f>
        <v>#N/A</v>
      </c>
    </row>
    <row r="727" spans="1:2" ht="12.75">
      <c r="A727" s="9" t="s">
        <v>2592</v>
      </c>
      <c r="B727" s="9" t="e">
        <f>VLOOKUP(A727,'FBA Inventory'!E:E,1,FALSE)</f>
        <v>#N/A</v>
      </c>
    </row>
    <row r="728" spans="1:2" ht="12.75">
      <c r="A728" s="9" t="s">
        <v>2100</v>
      </c>
      <c r="B728" s="9" t="e">
        <f>VLOOKUP(A728,'FBA Inventory'!E:E,1,FALSE)</f>
        <v>#N/A</v>
      </c>
    </row>
    <row r="729" spans="1:2" ht="12.75" hidden="1">
      <c r="A729" s="9" t="s">
        <v>1342</v>
      </c>
      <c r="B729" s="9" t="str">
        <f>VLOOKUP(A729,'FBA Inventory'!E:E,1,FALSE)</f>
        <v>B07SGY8JRM</v>
      </c>
    </row>
    <row r="730" spans="1:2" ht="12.75" hidden="1">
      <c r="A730" s="9" t="s">
        <v>1017</v>
      </c>
      <c r="B730" s="9" t="str">
        <f>VLOOKUP(A730,'FBA Inventory'!E:E,1,FALSE)</f>
        <v>B07XQJNLJY</v>
      </c>
    </row>
    <row r="731" spans="1:2" ht="12.75" hidden="1">
      <c r="A731" s="9" t="s">
        <v>839</v>
      </c>
      <c r="B731" s="9" t="str">
        <f>VLOOKUP(A731,'FBA Inventory'!E:E,1,FALSE)</f>
        <v>B07XQLWTP9</v>
      </c>
    </row>
    <row r="732" spans="1:2" ht="12.75" hidden="1">
      <c r="A732" s="9" t="s">
        <v>845</v>
      </c>
      <c r="B732" s="9" t="str">
        <f>VLOOKUP(A732,'FBA Inventory'!E:E,1,FALSE)</f>
        <v>B07YL8PNHY</v>
      </c>
    </row>
    <row r="733" spans="1:2" ht="12.75">
      <c r="A733" s="9" t="s">
        <v>1414</v>
      </c>
      <c r="B733" s="9" t="e">
        <f>VLOOKUP(A733,'FBA Inventory'!E:E,1,FALSE)</f>
        <v>#N/A</v>
      </c>
    </row>
    <row r="734" spans="1:2" ht="12.75" hidden="1">
      <c r="A734" s="9" t="s">
        <v>348</v>
      </c>
      <c r="B734" s="9" t="str">
        <f>VLOOKUP(A734,'FBA Inventory'!E:E,1,FALSE)</f>
        <v>B08DF7PJ5P</v>
      </c>
    </row>
    <row r="735" spans="1:2" ht="12.75" hidden="1">
      <c r="A735" s="9" t="s">
        <v>538</v>
      </c>
      <c r="B735" s="9" t="str">
        <f>VLOOKUP(A735,'FBA Inventory'!E:E,1,FALSE)</f>
        <v>B08DFJRNGH</v>
      </c>
    </row>
    <row r="736" spans="1:2" ht="12.75">
      <c r="A736" s="9" t="s">
        <v>1575</v>
      </c>
      <c r="B736" s="9" t="e">
        <f>VLOOKUP(A736,'FBA Inventory'!E:E,1,FALSE)</f>
        <v>#N/A</v>
      </c>
    </row>
    <row r="737" spans="1:2" ht="12.75">
      <c r="A737" s="9" t="s">
        <v>2453</v>
      </c>
      <c r="B737" s="9" t="e">
        <f>VLOOKUP(A737,'FBA Inventory'!E:E,1,FALSE)</f>
        <v>#N/A</v>
      </c>
    </row>
    <row r="738" spans="1:2" ht="12.75" hidden="1">
      <c r="A738" s="9" t="s">
        <v>1262</v>
      </c>
      <c r="B738" s="9" t="str">
        <f>VLOOKUP(A738,'FBA Inventory'!E:E,1,FALSE)</f>
        <v>B08FRS3TML</v>
      </c>
    </row>
    <row r="739" spans="1:2" ht="12.75">
      <c r="A739" s="9" t="s">
        <v>1798</v>
      </c>
      <c r="B739" s="9" t="e">
        <f>VLOOKUP(A739,'FBA Inventory'!E:E,1,FALSE)</f>
        <v>#N/A</v>
      </c>
    </row>
    <row r="740" spans="1:2" ht="12.75">
      <c r="A740" s="9" t="s">
        <v>2016</v>
      </c>
      <c r="B740" s="9" t="e">
        <f>VLOOKUP(A740,'FBA Inventory'!E:E,1,FALSE)</f>
        <v>#N/A</v>
      </c>
    </row>
    <row r="741" spans="1:2" ht="12.75" hidden="1">
      <c r="A741" s="9" t="s">
        <v>1346</v>
      </c>
      <c r="B741" s="9" t="str">
        <f>VLOOKUP(A741,'FBA Inventory'!E:E,1,FALSE)</f>
        <v>B08VCBYNJC</v>
      </c>
    </row>
    <row r="742" spans="1:2" ht="12.75">
      <c r="A742" s="9" t="s">
        <v>2814</v>
      </c>
      <c r="B742" s="9" t="e">
        <f>VLOOKUP(A742,'FBA Inventory'!E:E,1,FALSE)</f>
        <v>#N/A</v>
      </c>
    </row>
    <row r="743" spans="1:2" ht="12.75" hidden="1">
      <c r="A743" s="9" t="s">
        <v>1195</v>
      </c>
      <c r="B743" s="9" t="str">
        <f>VLOOKUP(A743,'FBA Inventory'!E:E,1,FALSE)</f>
        <v>B09C2QV3NQ</v>
      </c>
    </row>
    <row r="744" spans="1:2" ht="12.75" hidden="1">
      <c r="A744" s="9" t="s">
        <v>1268</v>
      </c>
      <c r="B744" s="9" t="str">
        <f>VLOOKUP(A744,'FBA Inventory'!E:E,1,FALSE)</f>
        <v>B09C7TDTY1</v>
      </c>
    </row>
    <row r="745" spans="1:2" ht="12.75">
      <c r="A745" s="9" t="s">
        <v>1458</v>
      </c>
      <c r="B745" s="9" t="e">
        <f>VLOOKUP(A745,'FBA Inventory'!E:E,1,FALSE)</f>
        <v>#N/A</v>
      </c>
    </row>
    <row r="746" spans="1:2" ht="12.75" hidden="1">
      <c r="A746" s="9" t="s">
        <v>1054</v>
      </c>
      <c r="B746" s="9" t="str">
        <f>VLOOKUP(A746,'FBA Inventory'!E:E,1,FALSE)</f>
        <v>B0CCC13R34</v>
      </c>
    </row>
    <row r="747" spans="1:2" ht="12.75" hidden="1">
      <c r="A747" s="9" t="s">
        <v>1801</v>
      </c>
      <c r="B747" s="9" t="str">
        <f>VLOOKUP(A747,'FBA Inventory'!E:E,1,FALSE)</f>
        <v>B0CMV9XNCC</v>
      </c>
    </row>
    <row r="748" spans="1:2" ht="12.75" hidden="1">
      <c r="A748" s="9" t="s">
        <v>1053</v>
      </c>
      <c r="B748" s="9" t="str">
        <f>VLOOKUP(A748,'FBA Inventory'!E:E,1,FALSE)</f>
        <v>B0D7R1N4Y1</v>
      </c>
    </row>
    <row r="749" spans="1:2" ht="12.75" hidden="1">
      <c r="A749" s="9" t="s">
        <v>774</v>
      </c>
      <c r="B749" s="9" t="str">
        <f>VLOOKUP(A749,'FBA Inventory'!E:E,1,FALSE)</f>
        <v>B00275EBTW</v>
      </c>
    </row>
    <row r="750" spans="1:2" ht="12.75" hidden="1">
      <c r="A750" s="9" t="s">
        <v>1309</v>
      </c>
      <c r="B750" s="9" t="str">
        <f>VLOOKUP(A750,'FBA Inventory'!E:E,1,FALSE)</f>
        <v>B01M5ES7L7</v>
      </c>
    </row>
    <row r="751" spans="1:2" ht="12.75">
      <c r="A751" s="9" t="s">
        <v>2118</v>
      </c>
      <c r="B751" s="9" t="e">
        <f>VLOOKUP(A751,'FBA Inventory'!E:E,1,FALSE)</f>
        <v>#N/A</v>
      </c>
    </row>
    <row r="752" spans="1:2" ht="12.75" hidden="1">
      <c r="A752" s="9" t="s">
        <v>1178</v>
      </c>
      <c r="B752" s="9" t="str">
        <f>VLOOKUP(A752,'FBA Inventory'!E:E,1,FALSE)</f>
        <v>B07Q5VPWCP</v>
      </c>
    </row>
    <row r="753" spans="1:2" ht="12.75" hidden="1">
      <c r="A753" s="9" t="s">
        <v>939</v>
      </c>
      <c r="B753" s="9" t="str">
        <f>VLOOKUP(A753,'FBA Inventory'!E:E,1,FALSE)</f>
        <v>B07QG6PYDZ</v>
      </c>
    </row>
    <row r="754" spans="1:2" ht="12.75">
      <c r="A754" s="9" t="s">
        <v>2562</v>
      </c>
      <c r="B754" s="9" t="e">
        <f>VLOOKUP(A754,'FBA Inventory'!E:E,1,FALSE)</f>
        <v>#N/A</v>
      </c>
    </row>
    <row r="755" spans="1:2" ht="12.75">
      <c r="A755" s="9" t="s">
        <v>1385</v>
      </c>
      <c r="B755" s="9" t="e">
        <f>VLOOKUP(A755,'FBA Inventory'!E:E,1,FALSE)</f>
        <v>#N/A</v>
      </c>
    </row>
    <row r="756" spans="1:2" ht="12.75" hidden="1">
      <c r="A756" s="9" t="s">
        <v>798</v>
      </c>
      <c r="B756" s="9" t="str">
        <f>VLOOKUP(A756,'FBA Inventory'!E:E,1,FALSE)</f>
        <v>B07RLQKKD7</v>
      </c>
    </row>
    <row r="757" spans="1:2" ht="12.75" hidden="1">
      <c r="A757" s="9" t="s">
        <v>5221</v>
      </c>
      <c r="B757" s="9" t="str">
        <f>VLOOKUP(A757,'FBA Inventory'!E:E,1,FALSE)</f>
        <v>B07RX2H3VL</v>
      </c>
    </row>
    <row r="758" spans="1:2" ht="12.75" hidden="1">
      <c r="A758" s="9" t="s">
        <v>1331</v>
      </c>
      <c r="B758" s="9" t="str">
        <f>VLOOKUP(A758,'FBA Inventory'!E:E,1,FALSE)</f>
        <v>B07RZ2X267</v>
      </c>
    </row>
    <row r="759" spans="1:2" ht="12.75">
      <c r="A759" s="9" t="s">
        <v>1613</v>
      </c>
      <c r="B759" s="9" t="e">
        <f>VLOOKUP(A759,'FBA Inventory'!E:E,1,FALSE)</f>
        <v>#N/A</v>
      </c>
    </row>
    <row r="760" spans="1:2" ht="12.75">
      <c r="A760" s="9" t="s">
        <v>1468</v>
      </c>
      <c r="B760" s="9" t="e">
        <f>VLOOKUP(A760,'FBA Inventory'!E:E,1,FALSE)</f>
        <v>#N/A</v>
      </c>
    </row>
    <row r="761" spans="1:2" ht="12.75">
      <c r="A761" s="9" t="s">
        <v>1456</v>
      </c>
      <c r="B761" s="9" t="e">
        <f>VLOOKUP(A761,'FBA Inventory'!E:E,1,FALSE)</f>
        <v>#N/A</v>
      </c>
    </row>
    <row r="762" spans="1:2" ht="12.75">
      <c r="A762" s="9" t="s">
        <v>2590</v>
      </c>
      <c r="B762" s="9" t="e">
        <f>VLOOKUP(A762,'FBA Inventory'!E:E,1,FALSE)</f>
        <v>#N/A</v>
      </c>
    </row>
    <row r="763" spans="1:2" ht="12.75">
      <c r="A763" s="9" t="s">
        <v>1544</v>
      </c>
      <c r="B763" s="9" t="e">
        <f>VLOOKUP(A763,'FBA Inventory'!E:E,1,FALSE)</f>
        <v>#N/A</v>
      </c>
    </row>
    <row r="764" spans="1:2" ht="12.75" hidden="1">
      <c r="A764" s="9" t="s">
        <v>961</v>
      </c>
      <c r="B764" s="9" t="str">
        <f>VLOOKUP(A764,'FBA Inventory'!E:E,1,FALSE)</f>
        <v>B07XQJ3LGW</v>
      </c>
    </row>
    <row r="765" spans="1:2" ht="12.75">
      <c r="A765" s="9" t="s">
        <v>1514</v>
      </c>
      <c r="B765" s="9" t="e">
        <f>VLOOKUP(A765,'FBA Inventory'!E:E,1,FALSE)</f>
        <v>#N/A</v>
      </c>
    </row>
    <row r="766" spans="1:2" ht="12.75" hidden="1">
      <c r="A766" s="9" t="s">
        <v>772</v>
      </c>
      <c r="B766" s="9" t="str">
        <f>VLOOKUP(A766,'FBA Inventory'!E:E,1,FALSE)</f>
        <v>B07XQKKVXY</v>
      </c>
    </row>
    <row r="767" spans="1:2" ht="12.75" hidden="1">
      <c r="A767" s="9" t="s">
        <v>933</v>
      </c>
      <c r="B767" s="9" t="str">
        <f>VLOOKUP(A767,'FBA Inventory'!E:E,1,FALSE)</f>
        <v>B07XQN37TY</v>
      </c>
    </row>
    <row r="768" spans="1:2" ht="12.75" hidden="1">
      <c r="A768" s="9" t="s">
        <v>1014</v>
      </c>
      <c r="B768" s="9" t="str">
        <f>VLOOKUP(A768,'FBA Inventory'!E:E,1,FALSE)</f>
        <v>B07XQNRXHD</v>
      </c>
    </row>
    <row r="769" spans="1:2" ht="12.75">
      <c r="A769" s="9" t="s">
        <v>1551</v>
      </c>
      <c r="B769" s="9" t="e">
        <f>VLOOKUP(A769,'FBA Inventory'!E:E,1,FALSE)</f>
        <v>#N/A</v>
      </c>
    </row>
    <row r="770" spans="1:2" ht="12.75">
      <c r="A770" s="9" t="s">
        <v>2045</v>
      </c>
      <c r="B770" s="9" t="e">
        <f>VLOOKUP(A770,'FBA Inventory'!E:E,1,FALSE)</f>
        <v>#N/A</v>
      </c>
    </row>
    <row r="771" spans="1:2" ht="12.75">
      <c r="A771" s="9" t="s">
        <v>5222</v>
      </c>
      <c r="B771" s="9" t="e">
        <f>VLOOKUP(A771,'FBA Inventory'!E:E,1,FALSE)</f>
        <v>#N/A</v>
      </c>
    </row>
    <row r="772" spans="1:2" ht="12.75" hidden="1">
      <c r="A772" s="9" t="s">
        <v>446</v>
      </c>
      <c r="B772" s="9" t="str">
        <f>VLOOKUP(A772,'FBA Inventory'!E:E,1,FALSE)</f>
        <v>B08DHSRY9P</v>
      </c>
    </row>
    <row r="773" spans="1:2" ht="12.75">
      <c r="A773" s="9" t="s">
        <v>2440</v>
      </c>
      <c r="B773" s="9" t="e">
        <f>VLOOKUP(A773,'FBA Inventory'!E:E,1,FALSE)</f>
        <v>#N/A</v>
      </c>
    </row>
    <row r="774" spans="1:2" ht="12.75">
      <c r="A774" s="9" t="s">
        <v>2284</v>
      </c>
      <c r="B774" s="9" t="e">
        <f>VLOOKUP(A774,'FBA Inventory'!E:E,1,FALSE)</f>
        <v>#N/A</v>
      </c>
    </row>
    <row r="775" spans="1:2" ht="12.75">
      <c r="A775" s="9" t="s">
        <v>1814</v>
      </c>
      <c r="B775" s="9" t="e">
        <f>VLOOKUP(A775,'FBA Inventory'!E:E,1,FALSE)</f>
        <v>#N/A</v>
      </c>
    </row>
    <row r="776" spans="1:2" ht="12.75">
      <c r="A776" s="9" t="s">
        <v>5223</v>
      </c>
      <c r="B776" s="9" t="e">
        <f>VLOOKUP(A776,'FBA Inventory'!E:E,1,FALSE)</f>
        <v>#N/A</v>
      </c>
    </row>
    <row r="777" spans="1:2" ht="12.75" hidden="1">
      <c r="A777" s="9" t="s">
        <v>1270</v>
      </c>
      <c r="B777" s="9" t="str">
        <f>VLOOKUP(A777,'FBA Inventory'!E:E,1,FALSE)</f>
        <v>B08GWH9HWJ</v>
      </c>
    </row>
    <row r="778" spans="1:2" ht="12.75">
      <c r="A778" s="9" t="s">
        <v>1515</v>
      </c>
      <c r="B778" s="9" t="e">
        <f>VLOOKUP(A778,'FBA Inventory'!E:E,1,FALSE)</f>
        <v>#N/A</v>
      </c>
    </row>
    <row r="779" spans="1:2" ht="12.75">
      <c r="A779" s="9" t="s">
        <v>1667</v>
      </c>
      <c r="B779" s="9" t="e">
        <f>VLOOKUP(A779,'FBA Inventory'!E:E,1,FALSE)</f>
        <v>#N/A</v>
      </c>
    </row>
    <row r="780" spans="1:2" ht="12.75">
      <c r="A780" s="9" t="s">
        <v>1129</v>
      </c>
      <c r="B780" s="9" t="e">
        <f>VLOOKUP(A780,'FBA Inventory'!E:E,1,FALSE)</f>
        <v>#N/A</v>
      </c>
    </row>
    <row r="781" spans="1:2" ht="12.75" hidden="1">
      <c r="A781" s="9" t="s">
        <v>991</v>
      </c>
      <c r="B781" s="9" t="str">
        <f>VLOOKUP(A781,'FBA Inventory'!E:E,1,FALSE)</f>
        <v>B096488J5R</v>
      </c>
    </row>
    <row r="782" spans="1:2" ht="12.75">
      <c r="A782" s="9" t="s">
        <v>5224</v>
      </c>
      <c r="B782" s="9" t="e">
        <f>VLOOKUP(A782,'FBA Inventory'!E:E,1,FALSE)</f>
        <v>#N/A</v>
      </c>
    </row>
    <row r="783" spans="1:2" ht="12.75">
      <c r="A783" s="9" t="s">
        <v>2147</v>
      </c>
      <c r="B783" s="9" t="e">
        <f>VLOOKUP(A783,'FBA Inventory'!E:E,1,FALSE)</f>
        <v>#N/A</v>
      </c>
    </row>
    <row r="784" spans="1:2" ht="12.75" hidden="1">
      <c r="A784" s="9" t="s">
        <v>1049</v>
      </c>
      <c r="B784" s="9" t="str">
        <f>VLOOKUP(A784,'FBA Inventory'!E:E,1,FALSE)</f>
        <v>B09DNY2RSF</v>
      </c>
    </row>
    <row r="785" spans="1:2" ht="12.75" hidden="1">
      <c r="A785" s="9" t="s">
        <v>618</v>
      </c>
      <c r="B785" s="9" t="str">
        <f>VLOOKUP(A785,'FBA Inventory'!E:E,1,FALSE)</f>
        <v>B09NMXGBYP</v>
      </c>
    </row>
    <row r="786" spans="1:2" ht="12.75">
      <c r="A786" s="9" t="s">
        <v>4609</v>
      </c>
      <c r="B786" s="9" t="e">
        <f>VLOOKUP(A786,'FBA Inventory'!E:E,1,FALSE)</f>
        <v>#N/A</v>
      </c>
    </row>
    <row r="787" spans="1:2" ht="12.75" hidden="1">
      <c r="A787" s="9" t="s">
        <v>1353</v>
      </c>
      <c r="B787" s="9" t="str">
        <f>VLOOKUP(A787,'FBA Inventory'!E:E,1,FALSE)</f>
        <v>B0B3SLDRVQ</v>
      </c>
    </row>
    <row r="788" spans="1:2" ht="12.75" hidden="1">
      <c r="A788" s="9" t="s">
        <v>1302</v>
      </c>
      <c r="B788" s="9" t="str">
        <f>VLOOKUP(A788,'FBA Inventory'!E:E,1,FALSE)</f>
        <v>B0B8QH1XGH</v>
      </c>
    </row>
    <row r="789" spans="1:2" ht="12.75" hidden="1">
      <c r="A789" s="9" t="s">
        <v>1260</v>
      </c>
      <c r="B789" s="9" t="str">
        <f>VLOOKUP(A789,'FBA Inventory'!E:E,1,FALSE)</f>
        <v>B0BG9KF2MB</v>
      </c>
    </row>
    <row r="790" spans="1:2" ht="12.75" hidden="1">
      <c r="A790" s="9" t="s">
        <v>404</v>
      </c>
      <c r="B790" s="9" t="str">
        <f>VLOOKUP(A790,'FBA Inventory'!E:E,1,FALSE)</f>
        <v>B0BH8F1LSN</v>
      </c>
    </row>
    <row r="791" spans="1:2" ht="12.75" hidden="1">
      <c r="A791" s="9" t="s">
        <v>1045</v>
      </c>
      <c r="B791" s="9" t="str">
        <f>VLOOKUP(A791,'FBA Inventory'!E:E,1,FALSE)</f>
        <v>B0BPJW18HP</v>
      </c>
    </row>
    <row r="792" spans="1:2" ht="12.75">
      <c r="A792" s="9" t="s">
        <v>1119</v>
      </c>
      <c r="B792" s="9" t="e">
        <f>VLOOKUP(A792,'FBA Inventory'!E:E,1,FALSE)</f>
        <v>#N/A</v>
      </c>
    </row>
    <row r="793" spans="1:2" ht="12.75">
      <c r="A793" s="9" t="s">
        <v>1446</v>
      </c>
      <c r="B793" s="9" t="e">
        <f>VLOOKUP(A793,'FBA Inventory'!E:E,1,FALSE)</f>
        <v>#N/A</v>
      </c>
    </row>
    <row r="794" spans="1:2" ht="12.75" hidden="1">
      <c r="A794" s="9" t="s">
        <v>757</v>
      </c>
      <c r="B794" s="9" t="str">
        <f>VLOOKUP(A794,'FBA Inventory'!E:E,1,FALSE)</f>
        <v>B0C6R78W3C</v>
      </c>
    </row>
    <row r="795" spans="1:2" ht="12.75" hidden="1">
      <c r="A795" s="9" t="s">
        <v>1084</v>
      </c>
      <c r="B795" s="9" t="str">
        <f>VLOOKUP(A795,'FBA Inventory'!E:E,1,FALSE)</f>
        <v>B0C7J2ZG4B</v>
      </c>
    </row>
    <row r="796" spans="1:2" ht="12.75">
      <c r="A796" s="9" t="s">
        <v>1136</v>
      </c>
      <c r="B796" s="9" t="e">
        <f>VLOOKUP(A796,'FBA Inventory'!E:E,1,FALSE)</f>
        <v>#N/A</v>
      </c>
    </row>
    <row r="797" spans="1:2" ht="12.75">
      <c r="A797" s="9" t="s">
        <v>4417</v>
      </c>
      <c r="B797" s="9" t="e">
        <f>VLOOKUP(A797,'FBA Inventory'!E:E,1,FALSE)</f>
        <v>#N/A</v>
      </c>
    </row>
    <row r="798" spans="1:2" ht="12.75" hidden="1">
      <c r="A798" s="9" t="s">
        <v>1256</v>
      </c>
      <c r="B798" s="9" t="str">
        <f>VLOOKUP(A798,'FBA Inventory'!E:E,1,FALSE)</f>
        <v>B008RD8Y6Y</v>
      </c>
    </row>
    <row r="799" spans="1:2" ht="12.75">
      <c r="A799" s="9" t="s">
        <v>1991</v>
      </c>
      <c r="B799" s="9" t="e">
        <f>VLOOKUP(A799,'FBA Inventory'!E:E,1,FALSE)</f>
        <v>#N/A</v>
      </c>
    </row>
    <row r="800" spans="1:2" ht="12.75" hidden="1">
      <c r="A800" s="9" t="s">
        <v>200</v>
      </c>
      <c r="B800" s="9" t="str">
        <f>VLOOKUP(A800,'FBA Inventory'!E:E,1,FALSE)</f>
        <v>B01N8POJPJ</v>
      </c>
    </row>
    <row r="801" spans="1:2" ht="12.75" hidden="1">
      <c r="A801" s="9" t="s">
        <v>654</v>
      </c>
      <c r="B801" s="9" t="str">
        <f>VLOOKUP(A801,'FBA Inventory'!E:E,1,FALSE)</f>
        <v>B07QC4VNF4</v>
      </c>
    </row>
    <row r="802" spans="1:2" ht="12.75" hidden="1">
      <c r="A802" s="9" t="s">
        <v>943</v>
      </c>
      <c r="B802" s="9" t="str">
        <f>VLOOKUP(A802,'FBA Inventory'!E:E,1,FALSE)</f>
        <v>B07QC4VV2J</v>
      </c>
    </row>
    <row r="803" spans="1:2" ht="12.75">
      <c r="A803" s="9" t="s">
        <v>1874</v>
      </c>
      <c r="B803" s="9" t="e">
        <f>VLOOKUP(A803,'FBA Inventory'!E:E,1,FALSE)</f>
        <v>#N/A</v>
      </c>
    </row>
    <row r="804" spans="1:2" ht="12.75">
      <c r="A804" s="9" t="s">
        <v>2093</v>
      </c>
      <c r="B804" s="9" t="e">
        <f>VLOOKUP(A804,'FBA Inventory'!E:E,1,FALSE)</f>
        <v>#N/A</v>
      </c>
    </row>
    <row r="805" spans="1:2" ht="12.75">
      <c r="A805" s="9" t="s">
        <v>2023</v>
      </c>
      <c r="B805" s="9" t="e">
        <f>VLOOKUP(A805,'FBA Inventory'!E:E,1,FALSE)</f>
        <v>#N/A</v>
      </c>
    </row>
    <row r="806" spans="1:2" ht="12.75">
      <c r="A806" s="9" t="s">
        <v>1816</v>
      </c>
      <c r="B806" s="9" t="e">
        <f>VLOOKUP(A806,'FBA Inventory'!E:E,1,FALSE)</f>
        <v>#N/A</v>
      </c>
    </row>
    <row r="807" spans="1:2" ht="12.75">
      <c r="A807" s="9" t="s">
        <v>2241</v>
      </c>
      <c r="B807" s="9" t="e">
        <f>VLOOKUP(A807,'FBA Inventory'!E:E,1,FALSE)</f>
        <v>#N/A</v>
      </c>
    </row>
    <row r="808" spans="1:2" ht="12.75">
      <c r="A808" s="9" t="s">
        <v>1232</v>
      </c>
      <c r="B808" s="9" t="e">
        <f>VLOOKUP(A808,'FBA Inventory'!E:E,1,FALSE)</f>
        <v>#N/A</v>
      </c>
    </row>
    <row r="809" spans="1:2" ht="12.75">
      <c r="A809" s="9" t="s">
        <v>2006</v>
      </c>
      <c r="B809" s="9" t="e">
        <f>VLOOKUP(A809,'FBA Inventory'!E:E,1,FALSE)</f>
        <v>#N/A</v>
      </c>
    </row>
    <row r="810" spans="1:2" ht="12.75">
      <c r="A810" s="9" t="s">
        <v>2170</v>
      </c>
      <c r="B810" s="9" t="e">
        <f>VLOOKUP(A810,'FBA Inventory'!E:E,1,FALSE)</f>
        <v>#N/A</v>
      </c>
    </row>
    <row r="811" spans="1:2" ht="12.75">
      <c r="A811" s="9" t="s">
        <v>1555</v>
      </c>
      <c r="B811" s="9" t="e">
        <f>VLOOKUP(A811,'FBA Inventory'!E:E,1,FALSE)</f>
        <v>#N/A</v>
      </c>
    </row>
    <row r="812" spans="1:2" ht="12.75">
      <c r="A812" s="9" t="s">
        <v>1944</v>
      </c>
      <c r="B812" s="9" t="e">
        <f>VLOOKUP(A812,'FBA Inventory'!E:E,1,FALSE)</f>
        <v>#N/A</v>
      </c>
    </row>
    <row r="813" spans="1:2" ht="12.75">
      <c r="A813" s="9" t="s">
        <v>2248</v>
      </c>
      <c r="B813" s="9" t="e">
        <f>VLOOKUP(A813,'FBA Inventory'!E:E,1,FALSE)</f>
        <v>#N/A</v>
      </c>
    </row>
    <row r="814" spans="1:2" ht="12.75" hidden="1">
      <c r="A814" s="9" t="s">
        <v>373</v>
      </c>
      <c r="B814" s="9" t="str">
        <f>VLOOKUP(A814,'FBA Inventory'!E:E,1,FALSE)</f>
        <v>B07SC5B46P</v>
      </c>
    </row>
    <row r="815" spans="1:2" ht="12.75">
      <c r="A815" s="9" t="s">
        <v>1471</v>
      </c>
      <c r="B815" s="9" t="e">
        <f>VLOOKUP(A815,'FBA Inventory'!E:E,1,FALSE)</f>
        <v>#N/A</v>
      </c>
    </row>
    <row r="816" spans="1:2" ht="12.75">
      <c r="A816" s="9" t="s">
        <v>1440</v>
      </c>
      <c r="B816" s="9" t="e">
        <f>VLOOKUP(A816,'FBA Inventory'!E:E,1,FALSE)</f>
        <v>#N/A</v>
      </c>
    </row>
    <row r="817" spans="1:2" ht="12.75" hidden="1">
      <c r="A817" s="9" t="s">
        <v>734</v>
      </c>
      <c r="B817" s="9" t="str">
        <f>VLOOKUP(A817,'FBA Inventory'!E:E,1,FALSE)</f>
        <v>B07WZX5SPF</v>
      </c>
    </row>
    <row r="818" spans="1:2" ht="12.75" hidden="1">
      <c r="A818" s="9" t="s">
        <v>646</v>
      </c>
      <c r="B818" s="9" t="str">
        <f>VLOOKUP(A818,'FBA Inventory'!E:E,1,FALSE)</f>
        <v>B07X319SC6</v>
      </c>
    </row>
    <row r="819" spans="1:2" ht="12.75" hidden="1">
      <c r="A819" s="9" t="s">
        <v>785</v>
      </c>
      <c r="B819" s="9" t="e">
        <f>VLOOKUP(A819,'FBA Inventory'!E:E,1,FALSE)</f>
        <v>#N/A</v>
      </c>
    </row>
    <row r="820" spans="1:2" ht="12.75" hidden="1">
      <c r="A820" s="9" t="s">
        <v>999</v>
      </c>
      <c r="B820" s="9" t="str">
        <f>VLOOKUP(A820,'FBA Inventory'!E:E,1,FALSE)</f>
        <v>B07XJZGC3J</v>
      </c>
    </row>
    <row r="821" spans="1:2" ht="12.75">
      <c r="A821" s="9" t="s">
        <v>2129</v>
      </c>
      <c r="B821" s="9" t="e">
        <f>VLOOKUP(A821,'FBA Inventory'!E:E,1,FALSE)</f>
        <v>#N/A</v>
      </c>
    </row>
    <row r="822" spans="1:2" ht="12.75" hidden="1">
      <c r="A822" s="9" t="s">
        <v>812</v>
      </c>
      <c r="B822" s="9" t="str">
        <f>VLOOKUP(A822,'FBA Inventory'!E:E,1,FALSE)</f>
        <v>B07XQM9RV3</v>
      </c>
    </row>
    <row r="823" spans="1:2" ht="12.75">
      <c r="A823" s="9" t="s">
        <v>1128</v>
      </c>
      <c r="B823" s="9" t="e">
        <f>VLOOKUP(A823,'FBA Inventory'!E:E,1,FALSE)</f>
        <v>#N/A</v>
      </c>
    </row>
    <row r="824" spans="1:2" ht="12.75">
      <c r="A824" s="9" t="s">
        <v>2437</v>
      </c>
      <c r="B824" s="9" t="e">
        <f>VLOOKUP(A824,'FBA Inventory'!E:E,1,FALSE)</f>
        <v>#N/A</v>
      </c>
    </row>
    <row r="825" spans="1:2" ht="12.75" hidden="1">
      <c r="A825" s="9" t="s">
        <v>476</v>
      </c>
      <c r="B825" s="9" t="str">
        <f>VLOOKUP(A825,'FBA Inventory'!E:E,1,FALSE)</f>
        <v>B08DCBGTNV</v>
      </c>
    </row>
    <row r="826" spans="1:2" ht="12.75">
      <c r="A826" s="9" t="s">
        <v>1475</v>
      </c>
      <c r="B826" s="9" t="e">
        <f>VLOOKUP(A826,'FBA Inventory'!E:E,1,FALSE)</f>
        <v>#N/A</v>
      </c>
    </row>
    <row r="827" spans="1:2" ht="12.75">
      <c r="A827" s="9" t="s">
        <v>2439</v>
      </c>
      <c r="B827" s="9" t="e">
        <f>VLOOKUP(A827,'FBA Inventory'!E:E,1,FALSE)</f>
        <v>#N/A</v>
      </c>
    </row>
    <row r="828" spans="1:2" ht="12.75">
      <c r="A828" s="9" t="s">
        <v>1473</v>
      </c>
      <c r="B828" s="9" t="e">
        <f>VLOOKUP(A828,'FBA Inventory'!E:E,1,FALSE)</f>
        <v>#N/A</v>
      </c>
    </row>
    <row r="829" spans="1:2" ht="12.75">
      <c r="A829" s="9" t="s">
        <v>1553</v>
      </c>
      <c r="B829" s="9" t="e">
        <f>VLOOKUP(A829,'FBA Inventory'!E:E,1,FALSE)</f>
        <v>#N/A</v>
      </c>
    </row>
    <row r="830" spans="1:2" ht="12.75" hidden="1">
      <c r="A830" s="9" t="s">
        <v>710</v>
      </c>
      <c r="B830" s="9" t="str">
        <f>VLOOKUP(A830,'FBA Inventory'!E:E,1,FALSE)</f>
        <v>B08FK9Z656</v>
      </c>
    </row>
    <row r="831" spans="1:2" ht="12.75">
      <c r="A831" s="9" t="s">
        <v>2065</v>
      </c>
      <c r="B831" s="9" t="e">
        <f>VLOOKUP(A831,'FBA Inventory'!E:E,1,FALSE)</f>
        <v>#N/A</v>
      </c>
    </row>
    <row r="832" spans="1:2" ht="12.75" hidden="1">
      <c r="A832" s="9" t="s">
        <v>1313</v>
      </c>
      <c r="B832" s="9" t="str">
        <f>VLOOKUP(A832,'FBA Inventory'!E:E,1,FALSE)</f>
        <v>B08G8YX6FP</v>
      </c>
    </row>
    <row r="833" spans="1:2" ht="12.75">
      <c r="A833" s="9" t="s">
        <v>5225</v>
      </c>
      <c r="B833" s="9" t="e">
        <f>VLOOKUP(A833,'FBA Inventory'!E:E,1,FALSE)</f>
        <v>#N/A</v>
      </c>
    </row>
    <row r="834" spans="1:2" ht="12.75">
      <c r="A834" s="9" t="s">
        <v>1822</v>
      </c>
      <c r="B834" s="9" t="e">
        <f>VLOOKUP(A834,'FBA Inventory'!E:E,1,FALSE)</f>
        <v>#N/A</v>
      </c>
    </row>
    <row r="835" spans="1:2" ht="12.75">
      <c r="A835" s="9" t="s">
        <v>1409</v>
      </c>
      <c r="B835" s="9" t="e">
        <f>VLOOKUP(A835,'FBA Inventory'!E:E,1,FALSE)</f>
        <v>#N/A</v>
      </c>
    </row>
    <row r="836" spans="1:2" ht="12.75">
      <c r="A836" s="9" t="s">
        <v>2011</v>
      </c>
      <c r="B836" s="9" t="e">
        <f>VLOOKUP(A836,'FBA Inventory'!E:E,1,FALSE)</f>
        <v>#N/A</v>
      </c>
    </row>
    <row r="837" spans="1:2" ht="12.75" hidden="1">
      <c r="A837" s="9" t="s">
        <v>927</v>
      </c>
      <c r="B837" s="9" t="str">
        <f>VLOOKUP(A837,'FBA Inventory'!E:E,1,FALSE)</f>
        <v>B08LP22YC8</v>
      </c>
    </row>
    <row r="838" spans="1:2" ht="12.75" hidden="1">
      <c r="A838" s="9" t="s">
        <v>1496</v>
      </c>
      <c r="B838" s="9" t="str">
        <f>VLOOKUP(A838,'FBA Inventory'!E:E,1,FALSE)</f>
        <v>B09BBPZRV4</v>
      </c>
    </row>
    <row r="839" spans="1:2" ht="12.75">
      <c r="A839" s="9" t="s">
        <v>1743</v>
      </c>
      <c r="B839" s="9" t="e">
        <f>VLOOKUP(A839,'FBA Inventory'!E:E,1,FALSE)</f>
        <v>#N/A</v>
      </c>
    </row>
    <row r="840" spans="1:2" ht="12.75" hidden="1">
      <c r="A840" s="9" t="s">
        <v>1007</v>
      </c>
      <c r="B840" s="9" t="str">
        <f>VLOOKUP(A840,'FBA Inventory'!E:E,1,FALSE)</f>
        <v>B09F14NZMZ</v>
      </c>
    </row>
    <row r="841" spans="1:2" ht="12.75" hidden="1">
      <c r="A841" s="9" t="s">
        <v>1691</v>
      </c>
      <c r="B841" s="9" t="str">
        <f>VLOOKUP(A841,'FBA Inventory'!E:E,1,FALSE)</f>
        <v>B09FYQGGV4</v>
      </c>
    </row>
    <row r="842" spans="1:2" ht="12.75" hidden="1">
      <c r="A842" s="9" t="s">
        <v>1030</v>
      </c>
      <c r="B842" s="9" t="str">
        <f>VLOOKUP(A842,'FBA Inventory'!E:E,1,FALSE)</f>
        <v>B0B23DJ4QM</v>
      </c>
    </row>
    <row r="843" spans="1:2" ht="12.75">
      <c r="A843" s="9" t="s">
        <v>1870</v>
      </c>
      <c r="B843" s="9" t="e">
        <f>VLOOKUP(A843,'FBA Inventory'!E:E,1,FALSE)</f>
        <v>#N/A</v>
      </c>
    </row>
    <row r="844" spans="1:2" ht="12.75" hidden="1">
      <c r="A844" s="9" t="s">
        <v>1320</v>
      </c>
      <c r="B844" s="9" t="str">
        <f>VLOOKUP(A844,'FBA Inventory'!E:E,1,FALSE)</f>
        <v>B0BP58T3VN</v>
      </c>
    </row>
    <row r="845" spans="1:2" ht="12.75">
      <c r="A845" s="9" t="s">
        <v>1636</v>
      </c>
      <c r="B845" s="9" t="e">
        <f>VLOOKUP(A845,'FBA Inventory'!E:E,1,FALSE)</f>
        <v>#N/A</v>
      </c>
    </row>
    <row r="846" spans="1:2" ht="12.75">
      <c r="A846" s="9" t="s">
        <v>1401</v>
      </c>
      <c r="B846" s="9" t="e">
        <f>VLOOKUP(A846,'FBA Inventory'!E:E,1,FALSE)</f>
        <v>#N/A</v>
      </c>
    </row>
    <row r="847" spans="1:2" ht="12.75" hidden="1">
      <c r="A847" s="9" t="s">
        <v>1189</v>
      </c>
      <c r="B847" s="9" t="str">
        <f>VLOOKUP(A847,'FBA Inventory'!E:E,1,FALSE)</f>
        <v>B000BLJEKU</v>
      </c>
    </row>
    <row r="848" spans="1:2" ht="12.75" hidden="1">
      <c r="A848" s="9" t="s">
        <v>1522</v>
      </c>
      <c r="B848" s="9" t="str">
        <f>VLOOKUP(A848,'FBA Inventory'!E:E,1,FALSE)</f>
        <v>B0019IOWY2</v>
      </c>
    </row>
    <row r="849" spans="1:2" ht="12.75">
      <c r="A849" s="9" t="s">
        <v>4212</v>
      </c>
      <c r="B849" s="9" t="e">
        <f>VLOOKUP(A849,'FBA Inventory'!E:E,1,FALSE)</f>
        <v>#N/A</v>
      </c>
    </row>
    <row r="850" spans="1:2" ht="12.75">
      <c r="A850" s="9" t="s">
        <v>1992</v>
      </c>
      <c r="B850" s="9" t="e">
        <f>VLOOKUP(A850,'FBA Inventory'!E:E,1,FALSE)</f>
        <v>#N/A</v>
      </c>
    </row>
    <row r="851" spans="1:2" ht="12.75" hidden="1">
      <c r="A851" s="9" t="s">
        <v>917</v>
      </c>
      <c r="B851" s="9" t="str">
        <f>VLOOKUP(A851,'FBA Inventory'!E:E,1,FALSE)</f>
        <v>B00275E9H6</v>
      </c>
    </row>
    <row r="852" spans="1:2" ht="12.75">
      <c r="A852" s="9" t="s">
        <v>2052</v>
      </c>
      <c r="B852" s="9" t="e">
        <f>VLOOKUP(A852,'FBA Inventory'!E:E,1,FALSE)</f>
        <v>#N/A</v>
      </c>
    </row>
    <row r="853" spans="1:2" ht="12.75">
      <c r="A853" s="9" t="s">
        <v>5226</v>
      </c>
      <c r="B853" s="9" t="e">
        <f>VLOOKUP(A853,'FBA Inventory'!E:E,1,FALSE)</f>
        <v>#N/A</v>
      </c>
    </row>
    <row r="854" spans="1:2" ht="12.75" hidden="1">
      <c r="A854" s="9" t="s">
        <v>1337</v>
      </c>
      <c r="B854" s="9" t="str">
        <f>VLOOKUP(A854,'FBA Inventory'!E:E,1,FALSE)</f>
        <v>B003BLQHMA</v>
      </c>
    </row>
    <row r="855" spans="1:2" ht="12.75">
      <c r="A855" s="9" t="s">
        <v>1990</v>
      </c>
      <c r="B855" s="9" t="e">
        <f>VLOOKUP(A855,'FBA Inventory'!E:E,1,FALSE)</f>
        <v>#N/A</v>
      </c>
    </row>
    <row r="856" spans="1:2" ht="12.75" hidden="1">
      <c r="A856" s="9" t="s">
        <v>27</v>
      </c>
      <c r="B856" s="9" t="str">
        <f>VLOOKUP(A856,'FBA Inventory'!E:E,1,FALSE)</f>
        <v>B00FBOIJMG</v>
      </c>
    </row>
    <row r="857" spans="1:2" ht="12.75">
      <c r="A857" s="9" t="s">
        <v>3783</v>
      </c>
      <c r="B857" s="9" t="e">
        <f>VLOOKUP(A857,'FBA Inventory'!E:E,1,FALSE)</f>
        <v>#N/A</v>
      </c>
    </row>
    <row r="858" spans="1:2" ht="12.75">
      <c r="A858" s="9" t="s">
        <v>1805</v>
      </c>
      <c r="B858" s="9" t="e">
        <f>VLOOKUP(A858,'FBA Inventory'!E:E,1,FALSE)</f>
        <v>#N/A</v>
      </c>
    </row>
    <row r="859" spans="1:2" ht="12.75" hidden="1">
      <c r="A859" s="9" t="s">
        <v>1424</v>
      </c>
      <c r="B859" s="9" t="str">
        <f>VLOOKUP(A859,'FBA Inventory'!E:E,1,FALSE)</f>
        <v>B075VXKDMN</v>
      </c>
    </row>
    <row r="860" spans="1:2" ht="12.75" hidden="1">
      <c r="A860" s="9" t="s">
        <v>1360</v>
      </c>
      <c r="B860" s="9" t="str">
        <f>VLOOKUP(A860,'FBA Inventory'!E:E,1,FALSE)</f>
        <v>B075VXLS9F</v>
      </c>
    </row>
    <row r="861" spans="1:2" ht="12.75" hidden="1">
      <c r="A861" s="9" t="s">
        <v>830</v>
      </c>
      <c r="B861" s="9" t="str">
        <f>VLOOKUP(A861,'FBA Inventory'!E:E,1,FALSE)</f>
        <v>B07D4LHGHX</v>
      </c>
    </row>
    <row r="862" spans="1:2" ht="12.75" hidden="1">
      <c r="A862" s="9" t="s">
        <v>765</v>
      </c>
      <c r="B862" s="9" t="str">
        <f>VLOOKUP(A862,'FBA Inventory'!E:E,1,FALSE)</f>
        <v>B07QB546ZG</v>
      </c>
    </row>
    <row r="863" spans="1:2" ht="12.75">
      <c r="A863" s="9" t="s">
        <v>2165</v>
      </c>
      <c r="B863" s="9" t="e">
        <f>VLOOKUP(A863,'FBA Inventory'!E:E,1,FALSE)</f>
        <v>#N/A</v>
      </c>
    </row>
    <row r="864" spans="1:2" ht="12.75" hidden="1">
      <c r="A864" s="9" t="s">
        <v>932</v>
      </c>
      <c r="B864" s="9" t="str">
        <f>VLOOKUP(A864,'FBA Inventory'!E:E,1,FALSE)</f>
        <v>B07QXTDSRL</v>
      </c>
    </row>
    <row r="865" spans="1:2" ht="12.75" hidden="1">
      <c r="A865" s="9" t="s">
        <v>1035</v>
      </c>
      <c r="B865" s="9" t="str">
        <f>VLOOKUP(A865,'FBA Inventory'!E:E,1,FALSE)</f>
        <v>B07RCL7XGY</v>
      </c>
    </row>
    <row r="866" spans="1:2" ht="12.75" hidden="1">
      <c r="A866" s="9" t="s">
        <v>1499</v>
      </c>
      <c r="B866" s="9" t="str">
        <f>VLOOKUP(A866,'FBA Inventory'!E:E,1,FALSE)</f>
        <v>B07RL4GTCF</v>
      </c>
    </row>
    <row r="867" spans="1:2" ht="12.75">
      <c r="A867" s="9" t="s">
        <v>2569</v>
      </c>
      <c r="B867" s="9" t="e">
        <f>VLOOKUP(A867,'FBA Inventory'!E:E,1,FALSE)</f>
        <v>#N/A</v>
      </c>
    </row>
    <row r="868" spans="1:2" ht="12.75">
      <c r="A868" s="9" t="s">
        <v>1438</v>
      </c>
      <c r="B868" s="9" t="e">
        <f>VLOOKUP(A868,'FBA Inventory'!E:E,1,FALSE)</f>
        <v>#N/A</v>
      </c>
    </row>
    <row r="869" spans="1:2" ht="12.75" hidden="1">
      <c r="A869" s="9" t="s">
        <v>1233</v>
      </c>
      <c r="B869" s="9" t="str">
        <f>VLOOKUP(A869,'FBA Inventory'!E:E,1,FALSE)</f>
        <v>B07S28XR7S</v>
      </c>
    </row>
    <row r="870" spans="1:2" ht="12.75">
      <c r="A870" s="9" t="s">
        <v>1621</v>
      </c>
      <c r="B870" s="9" t="e">
        <f>VLOOKUP(A870,'FBA Inventory'!E:E,1,FALSE)</f>
        <v>#N/A</v>
      </c>
    </row>
    <row r="871" spans="1:2" ht="12.75">
      <c r="A871" s="9" t="s">
        <v>1690</v>
      </c>
      <c r="B871" s="9" t="e">
        <f>VLOOKUP(A871,'FBA Inventory'!E:E,1,FALSE)</f>
        <v>#N/A</v>
      </c>
    </row>
    <row r="872" spans="1:2" ht="12.75">
      <c r="A872" s="9" t="s">
        <v>1844</v>
      </c>
      <c r="B872" s="9" t="e">
        <f>VLOOKUP(A872,'FBA Inventory'!E:E,1,FALSE)</f>
        <v>#N/A</v>
      </c>
    </row>
    <row r="873" spans="1:2" ht="12.75">
      <c r="A873" s="9" t="s">
        <v>1565</v>
      </c>
      <c r="B873" s="9" t="e">
        <f>VLOOKUP(A873,'FBA Inventory'!E:E,1,FALSE)</f>
        <v>#N/A</v>
      </c>
    </row>
    <row r="874" spans="1:2" ht="12.75">
      <c r="A874" s="9" t="s">
        <v>2356</v>
      </c>
      <c r="B874" s="9" t="e">
        <f>VLOOKUP(A874,'FBA Inventory'!E:E,1,FALSE)</f>
        <v>#N/A</v>
      </c>
    </row>
    <row r="875" spans="1:2" ht="12.75">
      <c r="A875" s="9" t="s">
        <v>1541</v>
      </c>
      <c r="B875" s="9" t="e">
        <f>VLOOKUP(A875,'FBA Inventory'!E:E,1,FALSE)</f>
        <v>#N/A</v>
      </c>
    </row>
    <row r="876" spans="1:2" ht="12.75" hidden="1">
      <c r="A876" s="9" t="s">
        <v>748</v>
      </c>
      <c r="B876" s="9" t="str">
        <f>VLOOKUP(A876,'FBA Inventory'!E:E,1,FALSE)</f>
        <v>B07X58QZ8N</v>
      </c>
    </row>
    <row r="877" spans="1:2" ht="12.75" hidden="1">
      <c r="A877" s="9" t="s">
        <v>963</v>
      </c>
      <c r="B877" s="9" t="str">
        <f>VLOOKUP(A877,'FBA Inventory'!E:E,1,FALSE)</f>
        <v>B07XJZMHRJ</v>
      </c>
    </row>
    <row r="878" spans="1:2" ht="12.75" hidden="1">
      <c r="A878" s="9" t="s">
        <v>998</v>
      </c>
      <c r="B878" s="9" t="str">
        <f>VLOOKUP(A878,'FBA Inventory'!E:E,1,FALSE)</f>
        <v>B07XQFXWMH</v>
      </c>
    </row>
    <row r="879" spans="1:2" ht="12.75">
      <c r="A879" s="9" t="s">
        <v>2061</v>
      </c>
      <c r="B879" s="9" t="e">
        <f>VLOOKUP(A879,'FBA Inventory'!E:E,1,FALSE)</f>
        <v>#N/A</v>
      </c>
    </row>
    <row r="880" spans="1:2" ht="12.75">
      <c r="A880" s="9" t="s">
        <v>2062</v>
      </c>
      <c r="B880" s="9" t="e">
        <f>VLOOKUP(A880,'FBA Inventory'!E:E,1,FALSE)</f>
        <v>#N/A</v>
      </c>
    </row>
    <row r="881" spans="1:2" ht="12.75" hidden="1">
      <c r="A881" s="9" t="s">
        <v>1012</v>
      </c>
      <c r="B881" s="9" t="str">
        <f>VLOOKUP(A881,'FBA Inventory'!E:E,1,FALSE)</f>
        <v>B07XQN8FJQ</v>
      </c>
    </row>
    <row r="882" spans="1:2" ht="12.75">
      <c r="A882" s="9" t="s">
        <v>5227</v>
      </c>
      <c r="B882" s="9" t="e">
        <f>VLOOKUP(A882,'FBA Inventory'!E:E,1,FALSE)</f>
        <v>#N/A</v>
      </c>
    </row>
    <row r="883" spans="1:2" ht="12.75">
      <c r="A883" s="9" t="s">
        <v>1509</v>
      </c>
      <c r="B883" s="9" t="e">
        <f>VLOOKUP(A883,'FBA Inventory'!E:E,1,FALSE)</f>
        <v>#N/A</v>
      </c>
    </row>
    <row r="884" spans="1:2" ht="12.75">
      <c r="A884" s="9" t="s">
        <v>1510</v>
      </c>
      <c r="B884" s="9" t="e">
        <f>VLOOKUP(A884,'FBA Inventory'!E:E,1,FALSE)</f>
        <v>#N/A</v>
      </c>
    </row>
    <row r="885" spans="1:2" ht="12.75">
      <c r="A885" s="9" t="s">
        <v>1437</v>
      </c>
      <c r="B885" s="9" t="e">
        <f>VLOOKUP(A885,'FBA Inventory'!E:E,1,FALSE)</f>
        <v>#N/A</v>
      </c>
    </row>
    <row r="886" spans="1:2" ht="12.75">
      <c r="A886" s="9" t="s">
        <v>2064</v>
      </c>
      <c r="B886" s="9" t="e">
        <f>VLOOKUP(A886,'FBA Inventory'!E:E,1,FALSE)</f>
        <v>#N/A</v>
      </c>
    </row>
    <row r="887" spans="1:2" ht="12.75">
      <c r="A887" s="9" t="s">
        <v>2187</v>
      </c>
      <c r="B887" s="9" t="e">
        <f>VLOOKUP(A887,'FBA Inventory'!E:E,1,FALSE)</f>
        <v>#N/A</v>
      </c>
    </row>
    <row r="888" spans="1:2" ht="12.75">
      <c r="A888" s="9" t="s">
        <v>5228</v>
      </c>
      <c r="B888" s="9" t="e">
        <f>VLOOKUP(A888,'FBA Inventory'!E:E,1,FALSE)</f>
        <v>#N/A</v>
      </c>
    </row>
    <row r="889" spans="1:2" ht="12.75">
      <c r="A889" s="9" t="s">
        <v>2141</v>
      </c>
      <c r="B889" s="9" t="e">
        <f>VLOOKUP(A889,'FBA Inventory'!E:E,1,FALSE)</f>
        <v>#N/A</v>
      </c>
    </row>
    <row r="890" spans="1:2" ht="12.75">
      <c r="A890" s="9" t="s">
        <v>1665</v>
      </c>
      <c r="B890" s="9" t="e">
        <f>VLOOKUP(A890,'FBA Inventory'!E:E,1,FALSE)</f>
        <v>#N/A</v>
      </c>
    </row>
    <row r="891" spans="1:2" ht="12.75">
      <c r="A891" s="9" t="s">
        <v>1993</v>
      </c>
      <c r="B891" s="9" t="e">
        <f>VLOOKUP(A891,'FBA Inventory'!E:E,1,FALSE)</f>
        <v>#N/A</v>
      </c>
    </row>
    <row r="892" spans="1:2" ht="12.75">
      <c r="A892" s="9" t="s">
        <v>5229</v>
      </c>
      <c r="B892" s="9" t="e">
        <f>VLOOKUP(A892,'FBA Inventory'!E:E,1,FALSE)</f>
        <v>#N/A</v>
      </c>
    </row>
    <row r="893" spans="1:2" ht="12.75">
      <c r="A893" s="9" t="s">
        <v>2048</v>
      </c>
      <c r="B893" s="9" t="e">
        <f>VLOOKUP(A893,'FBA Inventory'!E:E,1,FALSE)</f>
        <v>#N/A</v>
      </c>
    </row>
    <row r="894" spans="1:2" ht="12.75">
      <c r="A894" s="9" t="s">
        <v>1732</v>
      </c>
      <c r="B894" s="9" t="e">
        <f>VLOOKUP(A894,'FBA Inventory'!E:E,1,FALSE)</f>
        <v>#N/A</v>
      </c>
    </row>
    <row r="895" spans="1:2" ht="12.75" hidden="1">
      <c r="A895" s="9" t="s">
        <v>1645</v>
      </c>
      <c r="B895" s="9" t="str">
        <f>VLOOKUP(A895,'FBA Inventory'!E:E,1,FALSE)</f>
        <v>B08XBN1CQY</v>
      </c>
    </row>
    <row r="896" spans="1:2" ht="12.75" hidden="1">
      <c r="A896" s="9" t="s">
        <v>1009</v>
      </c>
      <c r="B896" s="9" t="str">
        <f>VLOOKUP(A896,'FBA Inventory'!E:E,1,FALSE)</f>
        <v>B093NN5RDX</v>
      </c>
    </row>
    <row r="897" spans="1:2" ht="12.75">
      <c r="A897" s="9" t="s">
        <v>2202</v>
      </c>
      <c r="B897" s="9" t="e">
        <f>VLOOKUP(A897,'FBA Inventory'!E:E,1,FALSE)</f>
        <v>#N/A</v>
      </c>
    </row>
    <row r="898" spans="1:2" ht="12.75" hidden="1">
      <c r="A898" s="9" t="s">
        <v>1041</v>
      </c>
      <c r="B898" s="9" t="str">
        <f>VLOOKUP(A898,'FBA Inventory'!E:E,1,FALSE)</f>
        <v>B09F18RK89</v>
      </c>
    </row>
    <row r="899" spans="1:2" ht="12.75">
      <c r="A899" s="9" t="s">
        <v>2822</v>
      </c>
      <c r="B899" s="9" t="e">
        <f>VLOOKUP(A899,'FBA Inventory'!E:E,1,FALSE)</f>
        <v>#N/A</v>
      </c>
    </row>
    <row r="900" spans="1:2" ht="12.75" hidden="1">
      <c r="A900" s="9" t="s">
        <v>779</v>
      </c>
      <c r="B900" s="9" t="str">
        <f>VLOOKUP(A900,'FBA Inventory'!E:E,1,FALSE)</f>
        <v>B09NMPB1H4</v>
      </c>
    </row>
    <row r="901" spans="1:2" ht="12.75" hidden="1">
      <c r="A901" s="9" t="s">
        <v>514</v>
      </c>
      <c r="B901" s="9" t="str">
        <f>VLOOKUP(A901,'FBA Inventory'!E:E,1,FALSE)</f>
        <v>B09QD62R6R</v>
      </c>
    </row>
    <row r="902" spans="1:2" ht="12.75">
      <c r="A902" s="9" t="s">
        <v>2205</v>
      </c>
      <c r="B902" s="9" t="e">
        <f>VLOOKUP(A902,'FBA Inventory'!E:E,1,FALSE)</f>
        <v>#N/A</v>
      </c>
    </row>
    <row r="903" spans="1:2" ht="12.75" hidden="1">
      <c r="A903" s="9" t="s">
        <v>1031</v>
      </c>
      <c r="B903" s="9" t="str">
        <f>VLOOKUP(A903,'FBA Inventory'!E:E,1,FALSE)</f>
        <v>B0B237QZCR</v>
      </c>
    </row>
    <row r="904" spans="1:2" ht="12.75">
      <c r="A904" s="9" t="s">
        <v>1633</v>
      </c>
      <c r="B904" s="9" t="e">
        <f>VLOOKUP(A904,'FBA Inventory'!E:E,1,FALSE)</f>
        <v>#N/A</v>
      </c>
    </row>
    <row r="905" spans="1:2" ht="12.75">
      <c r="A905" s="9" t="s">
        <v>1495</v>
      </c>
      <c r="B905" s="9" t="e">
        <f>VLOOKUP(A905,'FBA Inventory'!E:E,1,FALSE)</f>
        <v>#N/A</v>
      </c>
    </row>
    <row r="906" spans="1:2" ht="12.75" hidden="1">
      <c r="A906" s="9" t="s">
        <v>1340</v>
      </c>
      <c r="B906" s="9" t="str">
        <f>VLOOKUP(A906,'FBA Inventory'!E:E,1,FALSE)</f>
        <v>B0C2SLW8VB</v>
      </c>
    </row>
    <row r="907" spans="1:2" ht="12.75" hidden="1">
      <c r="A907" s="9" t="s">
        <v>849</v>
      </c>
      <c r="B907" s="9" t="str">
        <f>VLOOKUP(A907,'FBA Inventory'!E:E,1,FALSE)</f>
        <v>B0C6R6WRWJ</v>
      </c>
    </row>
    <row r="908" spans="1:2" ht="12.75" hidden="1">
      <c r="A908" s="9" t="s">
        <v>757</v>
      </c>
      <c r="B908" s="9" t="str">
        <f>VLOOKUP(A908,'FBA Inventory'!E:E,1,FALSE)</f>
        <v>B0C6R78W3C</v>
      </c>
    </row>
    <row r="909" spans="1:2" ht="12.75">
      <c r="A909" s="9" t="s">
        <v>1618</v>
      </c>
      <c r="B909" s="9" t="e">
        <f>VLOOKUP(A909,'FBA Inventory'!E:E,1,FALSE)</f>
        <v>#N/A</v>
      </c>
    </row>
    <row r="910" spans="1:2" ht="12.75">
      <c r="A910" s="9" t="s">
        <v>1593</v>
      </c>
      <c r="B910" s="9" t="e">
        <f>VLOOKUP(A910,'FBA Inventory'!E:E,1,FALSE)</f>
        <v>#N/A</v>
      </c>
    </row>
    <row r="911" spans="1:2" ht="12.75" hidden="1">
      <c r="A911" s="9" t="s">
        <v>1189</v>
      </c>
      <c r="B911" s="9" t="str">
        <f>VLOOKUP(A911,'FBA Inventory'!E:E,1,FALSE)</f>
        <v>B000BLJEKU</v>
      </c>
    </row>
    <row r="912" spans="1:2" ht="12.75" hidden="1">
      <c r="A912" s="9" t="s">
        <v>1099</v>
      </c>
      <c r="B912" s="9" t="str">
        <f>VLOOKUP(A912,'FBA Inventory'!E:E,1,FALSE)</f>
        <v>B0018MSDKI</v>
      </c>
    </row>
    <row r="913" spans="1:2" ht="12.75">
      <c r="A913" s="9" t="s">
        <v>1323</v>
      </c>
      <c r="B913" s="9" t="e">
        <f>VLOOKUP(A913,'FBA Inventory'!E:E,1,FALSE)</f>
        <v>#N/A</v>
      </c>
    </row>
    <row r="914" spans="1:2" ht="12.75">
      <c r="A914" s="9" t="s">
        <v>1131</v>
      </c>
      <c r="B914" s="9" t="e">
        <f>VLOOKUP(A914,'FBA Inventory'!E:E,1,FALSE)</f>
        <v>#N/A</v>
      </c>
    </row>
    <row r="915" spans="1:2" ht="12.75">
      <c r="A915" s="9" t="s">
        <v>2321</v>
      </c>
      <c r="B915" s="9" t="e">
        <f>VLOOKUP(A915,'FBA Inventory'!E:E,1,FALSE)</f>
        <v>#N/A</v>
      </c>
    </row>
    <row r="916" spans="1:2" ht="12.75">
      <c r="A916" s="9" t="s">
        <v>4605</v>
      </c>
      <c r="B916" s="9" t="e">
        <f>VLOOKUP(A916,'FBA Inventory'!E:E,1,FALSE)</f>
        <v>#N/A</v>
      </c>
    </row>
    <row r="917" spans="1:2" ht="12.75" hidden="1">
      <c r="A917" s="9" t="s">
        <v>1332</v>
      </c>
      <c r="B917" s="9" t="str">
        <f>VLOOKUP(A917,'FBA Inventory'!E:E,1,FALSE)</f>
        <v>B07171NTSZ</v>
      </c>
    </row>
    <row r="918" spans="1:2" ht="12.75" hidden="1">
      <c r="A918" s="9" t="s">
        <v>1332</v>
      </c>
      <c r="B918" s="9" t="str">
        <f>VLOOKUP(A918,'FBA Inventory'!E:E,1,FALSE)</f>
        <v>B07171NTSZ</v>
      </c>
    </row>
    <row r="919" spans="1:2" ht="12.75">
      <c r="A919" s="9" t="s">
        <v>1902</v>
      </c>
      <c r="B919" s="9" t="e">
        <f>VLOOKUP(A919,'FBA Inventory'!E:E,1,FALSE)</f>
        <v>#N/A</v>
      </c>
    </row>
    <row r="920" spans="1:2" ht="12.75" hidden="1">
      <c r="A920" s="9" t="s">
        <v>144</v>
      </c>
      <c r="B920" s="9" t="str">
        <f>VLOOKUP(A920,'FBA Inventory'!E:E,1,FALSE)</f>
        <v>B07Q84RJLP</v>
      </c>
    </row>
    <row r="921" spans="1:2" ht="12.75" hidden="1">
      <c r="A921" s="9" t="s">
        <v>118</v>
      </c>
      <c r="B921" s="9" t="str">
        <f>VLOOKUP(A921,'FBA Inventory'!E:E,1,FALSE)</f>
        <v>B07QC4LBSK</v>
      </c>
    </row>
    <row r="922" spans="1:2" ht="12.75" hidden="1">
      <c r="A922" s="9" t="s">
        <v>921</v>
      </c>
      <c r="B922" s="9" t="str">
        <f>VLOOKUP(A922,'FBA Inventory'!E:E,1,FALSE)</f>
        <v>B07QC4R1XN</v>
      </c>
    </row>
    <row r="923" spans="1:2" ht="12.75" hidden="1">
      <c r="A923" s="9" t="s">
        <v>5230</v>
      </c>
      <c r="B923" s="9" t="str">
        <f>VLOOKUP(A923,'FBA Inventory'!E:E,1,FALSE)</f>
        <v>B07QW4FDPD</v>
      </c>
    </row>
    <row r="924" spans="1:2" ht="12.75">
      <c r="A924" s="9" t="s">
        <v>2056</v>
      </c>
      <c r="B924" s="9" t="e">
        <f>VLOOKUP(A924,'FBA Inventory'!E:E,1,FALSE)</f>
        <v>#N/A</v>
      </c>
    </row>
    <row r="925" spans="1:2" ht="12.75">
      <c r="A925" s="9" t="s">
        <v>2236</v>
      </c>
      <c r="B925" s="9" t="e">
        <f>VLOOKUP(A925,'FBA Inventory'!E:E,1,FALSE)</f>
        <v>#N/A</v>
      </c>
    </row>
    <row r="926" spans="1:2" ht="12.75">
      <c r="A926" s="9" t="s">
        <v>1614</v>
      </c>
      <c r="B926" s="9" t="e">
        <f>VLOOKUP(A926,'FBA Inventory'!E:E,1,FALSE)</f>
        <v>#N/A</v>
      </c>
    </row>
    <row r="927" spans="1:2" ht="12.75">
      <c r="A927" s="9" t="s">
        <v>2121</v>
      </c>
      <c r="B927" s="9" t="e">
        <f>VLOOKUP(A927,'FBA Inventory'!E:E,1,FALSE)</f>
        <v>#N/A</v>
      </c>
    </row>
    <row r="928" spans="1:2" ht="12.75">
      <c r="A928" s="9" t="s">
        <v>1398</v>
      </c>
      <c r="B928" s="9" t="e">
        <f>VLOOKUP(A928,'FBA Inventory'!E:E,1,FALSE)</f>
        <v>#N/A</v>
      </c>
    </row>
    <row r="929" spans="1:2" ht="12.75" hidden="1">
      <c r="A929" s="9" t="s">
        <v>1179</v>
      </c>
      <c r="B929" s="9" t="str">
        <f>VLOOKUP(A929,'FBA Inventory'!E:E,1,FALSE)</f>
        <v>B07S64FRBG</v>
      </c>
    </row>
    <row r="930" spans="1:2" ht="12.75">
      <c r="A930" s="9" t="s">
        <v>1623</v>
      </c>
      <c r="B930" s="9" t="e">
        <f>VLOOKUP(A930,'FBA Inventory'!E:E,1,FALSE)</f>
        <v>#N/A</v>
      </c>
    </row>
    <row r="931" spans="1:2" ht="12.75">
      <c r="A931" s="9" t="s">
        <v>2586</v>
      </c>
      <c r="B931" s="9" t="e">
        <f>VLOOKUP(A931,'FBA Inventory'!E:E,1,FALSE)</f>
        <v>#N/A</v>
      </c>
    </row>
    <row r="932" spans="1:2" ht="12.75">
      <c r="A932" s="9" t="s">
        <v>1572</v>
      </c>
      <c r="B932" s="9" t="e">
        <f>VLOOKUP(A932,'FBA Inventory'!E:E,1,FALSE)</f>
        <v>#N/A</v>
      </c>
    </row>
    <row r="933" spans="1:2" ht="12.75">
      <c r="A933" s="9" t="s">
        <v>2001</v>
      </c>
      <c r="B933" s="9" t="e">
        <f>VLOOKUP(A933,'FBA Inventory'!E:E,1,FALSE)</f>
        <v>#N/A</v>
      </c>
    </row>
    <row r="934" spans="1:2" ht="12.75">
      <c r="A934" s="9" t="s">
        <v>2072</v>
      </c>
      <c r="B934" s="9" t="e">
        <f>VLOOKUP(A934,'FBA Inventory'!E:E,1,FALSE)</f>
        <v>#N/A</v>
      </c>
    </row>
    <row r="935" spans="1:2" ht="12.75">
      <c r="A935" s="9" t="s">
        <v>1491</v>
      </c>
      <c r="B935" s="9" t="e">
        <f>VLOOKUP(A935,'FBA Inventory'!E:E,1,FALSE)</f>
        <v>#N/A</v>
      </c>
    </row>
    <row r="936" spans="1:2" ht="12.75">
      <c r="A936" s="9" t="s">
        <v>1731</v>
      </c>
      <c r="B936" s="9" t="e">
        <f>VLOOKUP(A936,'FBA Inventory'!E:E,1,FALSE)</f>
        <v>#N/A</v>
      </c>
    </row>
    <row r="937" spans="1:2" ht="12.75">
      <c r="A937" s="9" t="s">
        <v>1469</v>
      </c>
      <c r="B937" s="9" t="e">
        <f>VLOOKUP(A937,'FBA Inventory'!E:E,1,FALSE)</f>
        <v>#N/A</v>
      </c>
    </row>
    <row r="938" spans="1:2" ht="12.75">
      <c r="A938" s="9" t="s">
        <v>1657</v>
      </c>
      <c r="B938" s="9" t="e">
        <f>VLOOKUP(A938,'FBA Inventory'!E:E,1,FALSE)</f>
        <v>#N/A</v>
      </c>
    </row>
    <row r="939" spans="1:2" ht="12.75">
      <c r="A939" s="9" t="s">
        <v>1432</v>
      </c>
      <c r="B939" s="9" t="e">
        <f>VLOOKUP(A939,'FBA Inventory'!E:E,1,FALSE)</f>
        <v>#N/A</v>
      </c>
    </row>
    <row r="940" spans="1:2" ht="12.75">
      <c r="A940" s="9" t="s">
        <v>1799</v>
      </c>
      <c r="B940" s="9" t="e">
        <f>VLOOKUP(A940,'FBA Inventory'!E:E,1,FALSE)</f>
        <v>#N/A</v>
      </c>
    </row>
    <row r="941" spans="1:2" ht="12.75">
      <c r="A941" s="9" t="s">
        <v>2007</v>
      </c>
      <c r="B941" s="9" t="e">
        <f>VLOOKUP(A941,'FBA Inventory'!E:E,1,FALSE)</f>
        <v>#N/A</v>
      </c>
    </row>
    <row r="942" spans="1:2" ht="12.75">
      <c r="A942" s="9" t="s">
        <v>5231</v>
      </c>
      <c r="B942" s="9" t="e">
        <f>VLOOKUP(A942,'FBA Inventory'!E:E,1,FALSE)</f>
        <v>#N/A</v>
      </c>
    </row>
    <row r="943" spans="1:2" ht="12.75">
      <c r="A943" s="9" t="s">
        <v>1818</v>
      </c>
      <c r="B943" s="9" t="e">
        <f>VLOOKUP(A943,'FBA Inventory'!E:E,1,FALSE)</f>
        <v>#N/A</v>
      </c>
    </row>
    <row r="944" spans="1:2" ht="12.75" hidden="1">
      <c r="A944" s="9" t="s">
        <v>920</v>
      </c>
      <c r="B944" s="9" t="str">
        <f>VLOOKUP(A944,'FBA Inventory'!E:E,1,FALSE)</f>
        <v>B07XL4N7JZ</v>
      </c>
    </row>
    <row r="945" spans="1:2" ht="12.75" hidden="1">
      <c r="A945" s="9" t="s">
        <v>808</v>
      </c>
      <c r="B945" s="9" t="str">
        <f>VLOOKUP(A945,'FBA Inventory'!E:E,1,FALSE)</f>
        <v>B07XL51JV6</v>
      </c>
    </row>
    <row r="946" spans="1:2" ht="12.75" hidden="1">
      <c r="A946" s="9" t="s">
        <v>910</v>
      </c>
      <c r="B946" s="9" t="str">
        <f>VLOOKUP(A946,'FBA Inventory'!E:E,1,FALSE)</f>
        <v>B07XQFFNLB</v>
      </c>
    </row>
    <row r="947" spans="1:2" ht="12.75">
      <c r="A947" s="9" t="s">
        <v>1734</v>
      </c>
      <c r="B947" s="9" t="e">
        <f>VLOOKUP(A947,'FBA Inventory'!E:E,1,FALSE)</f>
        <v>#N/A</v>
      </c>
    </row>
    <row r="948" spans="1:2" ht="12.75" hidden="1">
      <c r="A948" s="9" t="s">
        <v>860</v>
      </c>
      <c r="B948" s="9" t="str">
        <f>VLOOKUP(A948,'FBA Inventory'!E:E,1,FALSE)</f>
        <v>B07XQJMZ4Q</v>
      </c>
    </row>
    <row r="949" spans="1:2" ht="12.75">
      <c r="A949" s="9" t="s">
        <v>2075</v>
      </c>
      <c r="B949" s="9" t="e">
        <f>VLOOKUP(A949,'FBA Inventory'!E:E,1,FALSE)</f>
        <v>#N/A</v>
      </c>
    </row>
    <row r="950" spans="1:2" ht="12.75">
      <c r="A950" s="9" t="s">
        <v>1586</v>
      </c>
      <c r="B950" s="9" t="e">
        <f>VLOOKUP(A950,'FBA Inventory'!E:E,1,FALSE)</f>
        <v>#N/A</v>
      </c>
    </row>
    <row r="951" spans="1:2" ht="12.75">
      <c r="A951" s="9" t="s">
        <v>988</v>
      </c>
      <c r="B951" s="9" t="e">
        <f>VLOOKUP(A951,'FBA Inventory'!E:E,1,FALSE)</f>
        <v>#N/A</v>
      </c>
    </row>
    <row r="952" spans="1:2" ht="12.75">
      <c r="A952" s="9" t="s">
        <v>2405</v>
      </c>
      <c r="B952" s="9" t="e">
        <f>VLOOKUP(A952,'FBA Inventory'!E:E,1,FALSE)</f>
        <v>#N/A</v>
      </c>
    </row>
    <row r="953" spans="1:2" ht="12.75">
      <c r="A953" s="9" t="s">
        <v>2407</v>
      </c>
      <c r="B953" s="9" t="e">
        <f>VLOOKUP(A953,'FBA Inventory'!E:E,1,FALSE)</f>
        <v>#N/A</v>
      </c>
    </row>
    <row r="954" spans="1:2" ht="12.75">
      <c r="A954" s="9" t="s">
        <v>1915</v>
      </c>
      <c r="B954" s="9" t="e">
        <f>VLOOKUP(A954,'FBA Inventory'!E:E,1,FALSE)</f>
        <v>#N/A</v>
      </c>
    </row>
    <row r="955" spans="1:2" ht="12.75">
      <c r="A955" s="9" t="s">
        <v>1886</v>
      </c>
      <c r="B955" s="9" t="e">
        <f>VLOOKUP(A955,'FBA Inventory'!E:E,1,FALSE)</f>
        <v>#N/A</v>
      </c>
    </row>
    <row r="956" spans="1:2" ht="12.75">
      <c r="A956" s="9" t="s">
        <v>5232</v>
      </c>
      <c r="B956" s="9" t="e">
        <f>VLOOKUP(A956,'FBA Inventory'!E:E,1,FALSE)</f>
        <v>#N/A</v>
      </c>
    </row>
    <row r="957" spans="1:2" ht="12.75">
      <c r="A957" s="9" t="s">
        <v>2416</v>
      </c>
      <c r="B957" s="9" t="e">
        <f>VLOOKUP(A957,'FBA Inventory'!E:E,1,FALSE)</f>
        <v>#N/A</v>
      </c>
    </row>
    <row r="958" spans="1:2" ht="12.75">
      <c r="A958" s="9" t="s">
        <v>1856</v>
      </c>
      <c r="B958" s="9" t="e">
        <f>VLOOKUP(A958,'FBA Inventory'!E:E,1,FALSE)</f>
        <v>#N/A</v>
      </c>
    </row>
    <row r="959" spans="1:2" ht="12.75">
      <c r="A959" s="9" t="s">
        <v>5233</v>
      </c>
      <c r="B959" s="9" t="e">
        <f>VLOOKUP(A959,'FBA Inventory'!E:E,1,FALSE)</f>
        <v>#N/A</v>
      </c>
    </row>
    <row r="960" spans="1:2" ht="12.75">
      <c r="A960" s="9" t="s">
        <v>1819</v>
      </c>
      <c r="B960" s="9" t="e">
        <f>VLOOKUP(A960,'FBA Inventory'!E:E,1,FALSE)</f>
        <v>#N/A</v>
      </c>
    </row>
    <row r="961" spans="1:2" ht="12.75">
      <c r="A961" s="9" t="s">
        <v>1139</v>
      </c>
      <c r="B961" s="9" t="e">
        <f>VLOOKUP(A961,'FBA Inventory'!E:E,1,FALSE)</f>
        <v>#N/A</v>
      </c>
    </row>
    <row r="962" spans="1:2" ht="12.75">
      <c r="A962" s="9" t="s">
        <v>1384</v>
      </c>
      <c r="B962" s="9" t="e">
        <f>VLOOKUP(A962,'FBA Inventory'!E:E,1,FALSE)</f>
        <v>#N/A</v>
      </c>
    </row>
    <row r="963" spans="1:2" ht="12.75">
      <c r="A963" s="9" t="s">
        <v>935</v>
      </c>
      <c r="B963" s="9" t="e">
        <f>VLOOKUP(A963,'FBA Inventory'!E:E,1,FALSE)</f>
        <v>#N/A</v>
      </c>
    </row>
    <row r="964" spans="1:2" ht="12.75">
      <c r="A964" s="9" t="s">
        <v>2082</v>
      </c>
      <c r="B964" s="9" t="e">
        <f>VLOOKUP(A964,'FBA Inventory'!E:E,1,FALSE)</f>
        <v>#N/A</v>
      </c>
    </row>
    <row r="965" spans="1:2" ht="12.75">
      <c r="A965" s="9" t="s">
        <v>2019</v>
      </c>
      <c r="B965" s="9" t="e">
        <f>VLOOKUP(A965,'FBA Inventory'!E:E,1,FALSE)</f>
        <v>#N/A</v>
      </c>
    </row>
    <row r="966" spans="1:2" ht="12.75">
      <c r="A966" s="9" t="s">
        <v>1420</v>
      </c>
      <c r="B966" s="9" t="e">
        <f>VLOOKUP(A966,'FBA Inventory'!E:E,1,FALSE)</f>
        <v>#N/A</v>
      </c>
    </row>
    <row r="967" spans="1:2" ht="12.75">
      <c r="A967" s="9" t="s">
        <v>1604</v>
      </c>
      <c r="B967" s="9" t="e">
        <f>VLOOKUP(A967,'FBA Inventory'!E:E,1,FALSE)</f>
        <v>#N/A</v>
      </c>
    </row>
    <row r="968" spans="1:2" ht="12.75">
      <c r="A968" s="9" t="s">
        <v>2186</v>
      </c>
      <c r="B968" s="9" t="e">
        <f>VLOOKUP(A968,'FBA Inventory'!E:E,1,FALSE)</f>
        <v>#N/A</v>
      </c>
    </row>
    <row r="969" spans="1:2" ht="12.75" hidden="1">
      <c r="A969" s="9" t="s">
        <v>1257</v>
      </c>
      <c r="B969" s="9" t="str">
        <f>VLOOKUP(A969,'FBA Inventory'!E:E,1,FALSE)</f>
        <v>B08DQB54VJ</v>
      </c>
    </row>
    <row r="970" spans="1:2" ht="12.75">
      <c r="A970" s="9" t="s">
        <v>1696</v>
      </c>
      <c r="B970" s="9" t="e">
        <f>VLOOKUP(A970,'FBA Inventory'!E:E,1,FALSE)</f>
        <v>#N/A</v>
      </c>
    </row>
    <row r="971" spans="1:2" ht="12.75">
      <c r="A971" s="9" t="s">
        <v>1849</v>
      </c>
      <c r="B971" s="9" t="e">
        <f>VLOOKUP(A971,'FBA Inventory'!E:E,1,FALSE)</f>
        <v>#N/A</v>
      </c>
    </row>
    <row r="972" spans="1:2" ht="12.75">
      <c r="A972" s="9" t="s">
        <v>2287</v>
      </c>
      <c r="B972" s="9" t="e">
        <f>VLOOKUP(A972,'FBA Inventory'!E:E,1,FALSE)</f>
        <v>#N/A</v>
      </c>
    </row>
    <row r="973" spans="1:2" ht="12.75">
      <c r="A973" s="9" t="s">
        <v>2024</v>
      </c>
      <c r="B973" s="9" t="e">
        <f>VLOOKUP(A973,'FBA Inventory'!E:E,1,FALSE)</f>
        <v>#N/A</v>
      </c>
    </row>
    <row r="974" spans="1:2" ht="12.75">
      <c r="A974" s="9" t="s">
        <v>2036</v>
      </c>
      <c r="B974" s="9" t="e">
        <f>VLOOKUP(A974,'FBA Inventory'!E:E,1,FALSE)</f>
        <v>#N/A</v>
      </c>
    </row>
    <row r="975" spans="1:2" ht="12.75">
      <c r="A975" s="9" t="s">
        <v>2140</v>
      </c>
      <c r="B975" s="9" t="e">
        <f>VLOOKUP(A975,'FBA Inventory'!E:E,1,FALSE)</f>
        <v>#N/A</v>
      </c>
    </row>
    <row r="976" spans="1:2" ht="12.75">
      <c r="A976" s="9" t="s">
        <v>1640</v>
      </c>
      <c r="B976" s="9" t="e">
        <f>VLOOKUP(A976,'FBA Inventory'!E:E,1,FALSE)</f>
        <v>#N/A</v>
      </c>
    </row>
    <row r="977" spans="1:2" ht="12.75">
      <c r="A977" s="9" t="s">
        <v>1435</v>
      </c>
      <c r="B977" s="9" t="e">
        <f>VLOOKUP(A977,'FBA Inventory'!E:E,1,FALSE)</f>
        <v>#N/A</v>
      </c>
    </row>
    <row r="978" spans="1:2" ht="12.75">
      <c r="A978" s="9" t="s">
        <v>2294</v>
      </c>
      <c r="B978" s="9" t="e">
        <f>VLOOKUP(A978,'FBA Inventory'!E:E,1,FALSE)</f>
        <v>#N/A</v>
      </c>
    </row>
    <row r="979" spans="1:2" ht="12.75">
      <c r="A979" s="9" t="s">
        <v>1375</v>
      </c>
      <c r="B979" s="9" t="e">
        <f>VLOOKUP(A979,'FBA Inventory'!E:E,1,FALSE)</f>
        <v>#N/A</v>
      </c>
    </row>
    <row r="980" spans="1:2" ht="12.75" hidden="1">
      <c r="A980" s="9" t="s">
        <v>726</v>
      </c>
      <c r="B980" s="9" t="str">
        <f>VLOOKUP(A980,'FBA Inventory'!E:E,1,FALSE)</f>
        <v>B08P3WZ7DB</v>
      </c>
    </row>
    <row r="981" spans="1:2" ht="12.75">
      <c r="A981" s="9" t="s">
        <v>1383</v>
      </c>
      <c r="B981" s="9" t="e">
        <f>VLOOKUP(A981,'FBA Inventory'!E:E,1,FALSE)</f>
        <v>#N/A</v>
      </c>
    </row>
    <row r="982" spans="1:2" ht="12.75" hidden="1">
      <c r="A982" s="9" t="s">
        <v>946</v>
      </c>
      <c r="B982" s="9" t="str">
        <f>VLOOKUP(A982,'FBA Inventory'!E:E,1,FALSE)</f>
        <v>B0921Q3T2Q</v>
      </c>
    </row>
    <row r="983" spans="1:2" ht="12.75" hidden="1">
      <c r="A983" s="9" t="s">
        <v>2770</v>
      </c>
      <c r="B983" s="9" t="str">
        <f>VLOOKUP(A983,'FBA Inventory'!E:E,1,FALSE)</f>
        <v>B094PZZNHZ</v>
      </c>
    </row>
    <row r="984" spans="1:2" ht="12.75">
      <c r="A984" s="9" t="s">
        <v>2806</v>
      </c>
      <c r="B984" s="9" t="e">
        <f>VLOOKUP(A984,'FBA Inventory'!E:E,1,FALSE)</f>
        <v>#N/A</v>
      </c>
    </row>
    <row r="985" spans="1:2" ht="12.75" hidden="1">
      <c r="A985" s="9" t="s">
        <v>1324</v>
      </c>
      <c r="B985" s="9" t="str">
        <f>VLOOKUP(A985,'FBA Inventory'!E:E,1,FALSE)</f>
        <v>B09C73Z1MX</v>
      </c>
    </row>
    <row r="986" spans="1:2" ht="12.75">
      <c r="A986" s="9" t="s">
        <v>5234</v>
      </c>
      <c r="B986" s="9" t="e">
        <f>VLOOKUP(A986,'FBA Inventory'!E:E,1,FALSE)</f>
        <v>#N/A</v>
      </c>
    </row>
    <row r="987" spans="1:2" ht="12.75">
      <c r="A987" s="9" t="s">
        <v>2203</v>
      </c>
      <c r="B987" s="9" t="e">
        <f>VLOOKUP(A987,'FBA Inventory'!E:E,1,FALSE)</f>
        <v>#N/A</v>
      </c>
    </row>
    <row r="988" spans="1:2" ht="12.75" hidden="1">
      <c r="A988" s="9" t="s">
        <v>1004</v>
      </c>
      <c r="B988" s="9" t="str">
        <f>VLOOKUP(A988,'FBA Inventory'!E:E,1,FALSE)</f>
        <v>B09F14QT9F</v>
      </c>
    </row>
    <row r="989" spans="1:2" ht="12.75" hidden="1">
      <c r="A989" s="9" t="s">
        <v>1005</v>
      </c>
      <c r="B989" s="9" t="str">
        <f>VLOOKUP(A989,'FBA Inventory'!E:E,1,FALSE)</f>
        <v>B09JQN1H4Y</v>
      </c>
    </row>
    <row r="990" spans="1:2" ht="12.75" hidden="1">
      <c r="A990" s="9" t="s">
        <v>550</v>
      </c>
      <c r="B990" s="9" t="str">
        <f>VLOOKUP(A990,'FBA Inventory'!E:E,1,FALSE)</f>
        <v>B0B9PNPMH2</v>
      </c>
    </row>
    <row r="991" spans="1:2" ht="12.75">
      <c r="A991" s="9" t="s">
        <v>2050</v>
      </c>
      <c r="B991" s="9" t="e">
        <f>VLOOKUP(A991,'FBA Inventory'!E:E,1,FALSE)</f>
        <v>#N/A</v>
      </c>
    </row>
    <row r="992" spans="1:2" ht="12.75">
      <c r="A992" s="9" t="s">
        <v>2865</v>
      </c>
      <c r="B992" s="9" t="e">
        <f>VLOOKUP(A992,'FBA Inventory'!E:E,1,FALSE)</f>
        <v>#N/A</v>
      </c>
    </row>
    <row r="993" spans="1:2" ht="12.75" hidden="1">
      <c r="A993" s="9" t="s">
        <v>1044</v>
      </c>
      <c r="B993" s="9" t="str">
        <f>VLOOKUP(A993,'FBA Inventory'!E:E,1,FALSE)</f>
        <v>B0BPJLZLLW</v>
      </c>
    </row>
    <row r="994" spans="1:2" ht="12.75" hidden="1">
      <c r="A994" s="9" t="s">
        <v>1208</v>
      </c>
      <c r="B994" s="9" t="str">
        <f>VLOOKUP(A994,'FBA Inventory'!E:E,1,FALSE)</f>
        <v>B0BS2CSG4Q</v>
      </c>
    </row>
    <row r="995" spans="1:2" ht="12.75">
      <c r="A995" s="9" t="s">
        <v>1501</v>
      </c>
      <c r="B995" s="9" t="e">
        <f>VLOOKUP(A995,'FBA Inventory'!E:E,1,FALSE)</f>
        <v>#N/A</v>
      </c>
    </row>
    <row r="996" spans="1:2" ht="12.75">
      <c r="A996" s="9" t="s">
        <v>2151</v>
      </c>
      <c r="B996" s="9" t="e">
        <f>VLOOKUP(A996,'FBA Inventory'!E:E,1,FALSE)</f>
        <v>#N/A</v>
      </c>
    </row>
    <row r="997" spans="1:2" ht="12.75" hidden="1">
      <c r="A997" s="9" t="s">
        <v>1054</v>
      </c>
      <c r="B997" s="9" t="str">
        <f>VLOOKUP(A997,'FBA Inventory'!E:E,1,FALSE)</f>
        <v>B0CCC13R34</v>
      </c>
    </row>
    <row r="998" spans="1:2" ht="12.75">
      <c r="A998" s="9" t="s">
        <v>2873</v>
      </c>
      <c r="B998" s="9" t="e">
        <f>VLOOKUP(A998,'FBA Inventory'!E:E,1,FALSE)</f>
        <v>#N/A</v>
      </c>
    </row>
    <row r="999" spans="1:2" ht="12.75">
      <c r="A999" s="9" t="s">
        <v>1795</v>
      </c>
      <c r="B999" s="9" t="e">
        <f>VLOOKUP(A999,'FBA Inventory'!E:E,1,FALSE)</f>
        <v>#N/A</v>
      </c>
    </row>
    <row r="1000" spans="1:2" ht="12.75">
      <c r="A1000" s="9" t="s">
        <v>2112</v>
      </c>
      <c r="B1000" s="9" t="e">
        <f>VLOOKUP(A1000,'FBA Inventory'!E:E,1,FALSE)</f>
        <v>#N/A</v>
      </c>
    </row>
    <row r="1001" spans="1:2" ht="12.75">
      <c r="A1001" s="9" t="s">
        <v>5235</v>
      </c>
      <c r="B1001" s="9" t="e">
        <f>VLOOKUP(A1001,'FBA Inventory'!E:E,1,FALSE)</f>
        <v>#N/A</v>
      </c>
    </row>
    <row r="1002" spans="1:2" ht="12.75" hidden="1">
      <c r="A1002" s="9" t="s">
        <v>1389</v>
      </c>
      <c r="B1002" s="9" t="str">
        <f>VLOOKUP(A1002,'FBA Inventory'!E:E,1,FALSE)</f>
        <v>B0018MN80I</v>
      </c>
    </row>
    <row r="1003" spans="1:2" ht="12.75">
      <c r="A1003" s="9" t="s">
        <v>5236</v>
      </c>
      <c r="B1003" s="9" t="e">
        <f>VLOOKUP(A1003,'FBA Inventory'!E:E,1,FALSE)</f>
        <v>#N/A</v>
      </c>
    </row>
    <row r="1004" spans="1:2" ht="12.75">
      <c r="A1004" s="9" t="s">
        <v>5237</v>
      </c>
      <c r="B1004" s="9" t="e">
        <f>VLOOKUP(A1004,'FBA Inventory'!E:E,1,FALSE)</f>
        <v>#N/A</v>
      </c>
    </row>
    <row r="1005" spans="1:2" ht="12.75">
      <c r="A1005" s="9" t="s">
        <v>5238</v>
      </c>
      <c r="B1005" s="9" t="e">
        <f>VLOOKUP(A1005,'FBA Inventory'!E:E,1,FALSE)</f>
        <v>#N/A</v>
      </c>
    </row>
    <row r="1006" spans="1:2" ht="12.75" hidden="1">
      <c r="A1006" s="9" t="s">
        <v>4714</v>
      </c>
      <c r="B1006" s="9" t="str">
        <f>VLOOKUP(A1006,'FBA Inventory'!E:E,1,FALSE)</f>
        <v>B0032VKNHE</v>
      </c>
    </row>
    <row r="1007" spans="1:2" ht="12.75" hidden="1">
      <c r="A1007" s="9" t="s">
        <v>996</v>
      </c>
      <c r="B1007" s="9" t="str">
        <f>VLOOKUP(A1007,'FBA Inventory'!E:E,1,FALSE)</f>
        <v>B005OYUIVS</v>
      </c>
    </row>
    <row r="1008" spans="1:2" ht="12.75" hidden="1">
      <c r="A1008" s="9" t="s">
        <v>1377</v>
      </c>
      <c r="B1008" s="9" t="str">
        <f>VLOOKUP(A1008,'FBA Inventory'!E:E,1,FALSE)</f>
        <v>B015T8DWIE</v>
      </c>
    </row>
    <row r="1009" spans="1:2" ht="12.75">
      <c r="A1009" s="9" t="s">
        <v>2068</v>
      </c>
      <c r="B1009" s="9" t="e">
        <f>VLOOKUP(A1009,'FBA Inventory'!E:E,1,FALSE)</f>
        <v>#N/A</v>
      </c>
    </row>
    <row r="1010" spans="1:2" ht="12.75">
      <c r="A1010" s="9" t="s">
        <v>2554</v>
      </c>
      <c r="B1010" s="9" t="e">
        <f>VLOOKUP(A1010,'FBA Inventory'!E:E,1,FALSE)</f>
        <v>#N/A</v>
      </c>
    </row>
    <row r="1011" spans="1:2" ht="12.75">
      <c r="A1011" s="9" t="s">
        <v>1648</v>
      </c>
      <c r="B1011" s="9" t="e">
        <f>VLOOKUP(A1011,'FBA Inventory'!E:E,1,FALSE)</f>
        <v>#N/A</v>
      </c>
    </row>
    <row r="1012" spans="1:2" ht="12.75" hidden="1">
      <c r="A1012" s="9" t="s">
        <v>1079</v>
      </c>
      <c r="B1012" s="9" t="str">
        <f>VLOOKUP(A1012,'FBA Inventory'!E:E,1,FALSE)</f>
        <v>B07Q97RZJC</v>
      </c>
    </row>
    <row r="1013" spans="1:2" ht="12.75">
      <c r="A1013" s="9" t="s">
        <v>2557</v>
      </c>
      <c r="B1013" s="9" t="e">
        <f>VLOOKUP(A1013,'FBA Inventory'!E:E,1,FALSE)</f>
        <v>#N/A</v>
      </c>
    </row>
    <row r="1014" spans="1:2" ht="12.75">
      <c r="A1014" s="9" t="s">
        <v>1638</v>
      </c>
      <c r="B1014" s="9" t="e">
        <f>VLOOKUP(A1014,'FBA Inventory'!E:E,1,FALSE)</f>
        <v>#N/A</v>
      </c>
    </row>
    <row r="1015" spans="1:2" ht="12.75" hidden="1">
      <c r="A1015" s="9" t="s">
        <v>706</v>
      </c>
      <c r="B1015" s="9" t="str">
        <f>VLOOKUP(A1015,'FBA Inventory'!E:E,1,FALSE)</f>
        <v>B07QB52K3Y</v>
      </c>
    </row>
    <row r="1016" spans="1:2" ht="12.75" hidden="1">
      <c r="A1016" s="9" t="s">
        <v>930</v>
      </c>
      <c r="B1016" s="9" t="str">
        <f>VLOOKUP(A1016,'FBA Inventory'!E:E,1,FALSE)</f>
        <v>B07QB54G2X</v>
      </c>
    </row>
    <row r="1017" spans="1:2" ht="12.75" hidden="1">
      <c r="A1017" s="9" t="s">
        <v>790</v>
      </c>
      <c r="B1017" s="9" t="str">
        <f>VLOOKUP(A1017,'FBA Inventory'!E:E,1,FALSE)</f>
        <v>B07QB54K2P</v>
      </c>
    </row>
    <row r="1018" spans="1:2" ht="12.75" hidden="1">
      <c r="A1018" s="9" t="s">
        <v>835</v>
      </c>
      <c r="B1018" s="9" t="str">
        <f>VLOOKUP(A1018,'FBA Inventory'!E:E,1,FALSE)</f>
        <v>B07QD3BLRJ</v>
      </c>
    </row>
    <row r="1019" spans="1:2" ht="12.75" hidden="1">
      <c r="A1019" s="9" t="s">
        <v>931</v>
      </c>
      <c r="B1019" s="9" t="str">
        <f>VLOOKUP(A1019,'FBA Inventory'!E:E,1,FALSE)</f>
        <v>B07QF5ZS6P</v>
      </c>
    </row>
    <row r="1020" spans="1:2" ht="12.75">
      <c r="A1020" s="9" t="s">
        <v>1752</v>
      </c>
      <c r="B1020" s="9" t="e">
        <f>VLOOKUP(A1020,'FBA Inventory'!E:E,1,FALSE)</f>
        <v>#N/A</v>
      </c>
    </row>
    <row r="1021" spans="1:2" ht="12.75">
      <c r="A1021" s="9" t="s">
        <v>2168</v>
      </c>
      <c r="B1021" s="9" t="e">
        <f>VLOOKUP(A1021,'FBA Inventory'!E:E,1,FALSE)</f>
        <v>#N/A</v>
      </c>
    </row>
    <row r="1022" spans="1:2" ht="12.75" hidden="1">
      <c r="A1022" s="9" t="s">
        <v>260</v>
      </c>
      <c r="B1022" s="9" t="str">
        <f>VLOOKUP(A1022,'FBA Inventory'!E:E,1,FALSE)</f>
        <v>B07R289Y78</v>
      </c>
    </row>
    <row r="1023" spans="1:2" ht="12.75">
      <c r="A1023" s="9" t="s">
        <v>2342</v>
      </c>
      <c r="B1023" s="9" t="e">
        <f>VLOOKUP(A1023,'FBA Inventory'!E:E,1,FALSE)</f>
        <v>#N/A</v>
      </c>
    </row>
    <row r="1024" spans="1:2" ht="12.75" hidden="1">
      <c r="A1024" s="9" t="s">
        <v>1056</v>
      </c>
      <c r="B1024" s="9" t="str">
        <f>VLOOKUP(A1024,'FBA Inventory'!E:E,1,FALSE)</f>
        <v>B07RBBZCF4</v>
      </c>
    </row>
    <row r="1025" spans="1:2" ht="12.75">
      <c r="A1025" s="9" t="s">
        <v>1677</v>
      </c>
      <c r="B1025" s="9" t="e">
        <f>VLOOKUP(A1025,'FBA Inventory'!E:E,1,FALSE)</f>
        <v>#N/A</v>
      </c>
    </row>
    <row r="1026" spans="1:2" ht="12.75">
      <c r="A1026" s="9" t="s">
        <v>4667</v>
      </c>
      <c r="B1026" s="9" t="e">
        <f>VLOOKUP(A1026,'FBA Inventory'!E:E,1,FALSE)</f>
        <v>#N/A</v>
      </c>
    </row>
    <row r="1027" spans="1:2" ht="12.75">
      <c r="A1027" s="9" t="s">
        <v>2119</v>
      </c>
      <c r="B1027" s="9" t="e">
        <f>VLOOKUP(A1027,'FBA Inventory'!E:E,1,FALSE)</f>
        <v>#N/A</v>
      </c>
    </row>
    <row r="1028" spans="1:2" ht="12.75" hidden="1">
      <c r="A1028" s="9" t="s">
        <v>559</v>
      </c>
      <c r="B1028" s="9" t="str">
        <f>VLOOKUP(A1028,'FBA Inventory'!E:E,1,FALSE)</f>
        <v>B07RX2LKCS</v>
      </c>
    </row>
    <row r="1029" spans="1:2" ht="12.75" hidden="1">
      <c r="A1029" s="9" t="s">
        <v>1285</v>
      </c>
      <c r="B1029" s="9" t="str">
        <f>VLOOKUP(A1029,'FBA Inventory'!E:E,1,FALSE)</f>
        <v>B07RXPJGG7</v>
      </c>
    </row>
    <row r="1030" spans="1:2" ht="12.75">
      <c r="A1030" s="9" t="s">
        <v>2240</v>
      </c>
      <c r="B1030" s="9" t="e">
        <f>VLOOKUP(A1030,'FBA Inventory'!E:E,1,FALSE)</f>
        <v>#N/A</v>
      </c>
    </row>
    <row r="1031" spans="1:2" ht="12.75">
      <c r="A1031" s="9" t="s">
        <v>5239</v>
      </c>
      <c r="B1031" s="9" t="e">
        <f>VLOOKUP(A1031,'FBA Inventory'!E:E,1,FALSE)</f>
        <v>#N/A</v>
      </c>
    </row>
    <row r="1032" spans="1:2" ht="12.75">
      <c r="A1032" s="9" t="s">
        <v>2071</v>
      </c>
      <c r="B1032" s="9" t="e">
        <f>VLOOKUP(A1032,'FBA Inventory'!E:E,1,FALSE)</f>
        <v>#N/A</v>
      </c>
    </row>
    <row r="1033" spans="1:2" ht="12.75">
      <c r="A1033" s="9" t="s">
        <v>2354</v>
      </c>
      <c r="B1033" s="9" t="e">
        <f>VLOOKUP(A1033,'FBA Inventory'!E:E,1,FALSE)</f>
        <v>#N/A</v>
      </c>
    </row>
    <row r="1034" spans="1:2" ht="12.75" hidden="1">
      <c r="A1034" s="9" t="s">
        <v>1830</v>
      </c>
      <c r="B1034" s="9" t="str">
        <f>VLOOKUP(A1034,'FBA Inventory'!E:E,1,FALSE)</f>
        <v>B07S64DR26</v>
      </c>
    </row>
    <row r="1035" spans="1:2" ht="12.75">
      <c r="A1035" s="9" t="s">
        <v>2585</v>
      </c>
      <c r="B1035" s="9" t="e">
        <f>VLOOKUP(A1035,'FBA Inventory'!E:E,1,FALSE)</f>
        <v>#N/A</v>
      </c>
    </row>
    <row r="1036" spans="1:2" ht="12.75">
      <c r="A1036" s="9" t="s">
        <v>2013</v>
      </c>
      <c r="B1036" s="9" t="e">
        <f>VLOOKUP(A1036,'FBA Inventory'!E:E,1,FALSE)</f>
        <v>#N/A</v>
      </c>
    </row>
    <row r="1037" spans="1:2" ht="12.75">
      <c r="A1037" s="9" t="s">
        <v>2587</v>
      </c>
      <c r="B1037" s="9" t="e">
        <f>VLOOKUP(A1037,'FBA Inventory'!E:E,1,FALSE)</f>
        <v>#N/A</v>
      </c>
    </row>
    <row r="1038" spans="1:2" ht="12.75">
      <c r="A1038" s="9" t="s">
        <v>2171</v>
      </c>
      <c r="B1038" s="9" t="e">
        <f>VLOOKUP(A1038,'FBA Inventory'!E:E,1,FALSE)</f>
        <v>#N/A</v>
      </c>
    </row>
    <row r="1039" spans="1:2" ht="12.75">
      <c r="A1039" s="9" t="s">
        <v>1995</v>
      </c>
      <c r="B1039" s="9" t="e">
        <f>VLOOKUP(A1039,'FBA Inventory'!E:E,1,FALSE)</f>
        <v>#N/A</v>
      </c>
    </row>
    <row r="1040" spans="1:2" ht="12.75" hidden="1">
      <c r="A1040" s="9" t="s">
        <v>1267</v>
      </c>
      <c r="B1040" s="9" t="str">
        <f>VLOOKUP(A1040,'FBA Inventory'!E:E,1,FALSE)</f>
        <v>B07SCHDND7</v>
      </c>
    </row>
    <row r="1041" spans="1:2" ht="12.75">
      <c r="A1041" s="9" t="s">
        <v>1447</v>
      </c>
      <c r="B1041" s="9" t="e">
        <f>VLOOKUP(A1041,'FBA Inventory'!E:E,1,FALSE)</f>
        <v>#N/A</v>
      </c>
    </row>
    <row r="1042" spans="1:2" ht="12.75" hidden="1">
      <c r="A1042" s="9" t="s">
        <v>887</v>
      </c>
      <c r="B1042" s="9" t="str">
        <f>VLOOKUP(A1042,'FBA Inventory'!E:E,1,FALSE)</f>
        <v>B07SF72V1F</v>
      </c>
    </row>
    <row r="1043" spans="1:2" ht="12.75">
      <c r="A1043" s="9" t="s">
        <v>1845</v>
      </c>
      <c r="B1043" s="9" t="e">
        <f>VLOOKUP(A1043,'FBA Inventory'!E:E,1,FALSE)</f>
        <v>#N/A</v>
      </c>
    </row>
    <row r="1044" spans="1:2" ht="12.75" hidden="1">
      <c r="A1044" s="9" t="s">
        <v>867</v>
      </c>
      <c r="B1044" s="9" t="str">
        <f>VLOOKUP(A1044,'FBA Inventory'!E:E,1,FALSE)</f>
        <v>B07X31BJ5K</v>
      </c>
    </row>
    <row r="1045" spans="1:2" ht="12.75" hidden="1">
      <c r="A1045" s="9" t="s">
        <v>973</v>
      </c>
      <c r="B1045" s="9" t="str">
        <f>VLOOKUP(A1045,'FBA Inventory'!E:E,1,FALSE)</f>
        <v>B07X31WJMN</v>
      </c>
    </row>
    <row r="1046" spans="1:2" ht="12.75">
      <c r="A1046" s="9" t="s">
        <v>5240</v>
      </c>
      <c r="B1046" s="9" t="e">
        <f>VLOOKUP(A1046,'FBA Inventory'!E:E,1,FALSE)</f>
        <v>#N/A</v>
      </c>
    </row>
    <row r="1047" spans="1:2" ht="12.75">
      <c r="A1047" s="9" t="s">
        <v>5241</v>
      </c>
      <c r="B1047" s="9" t="e">
        <f>VLOOKUP(A1047,'FBA Inventory'!E:E,1,FALSE)</f>
        <v>#N/A</v>
      </c>
    </row>
    <row r="1048" spans="1:2" ht="12.75" hidden="1">
      <c r="A1048" s="9" t="s">
        <v>936</v>
      </c>
      <c r="B1048" s="9" t="str">
        <f>VLOOKUP(A1048,'FBA Inventory'!E:E,1,FALSE)</f>
        <v>B07XL4RJMJ</v>
      </c>
    </row>
    <row r="1049" spans="1:2" ht="12.75">
      <c r="A1049" s="9" t="s">
        <v>2268</v>
      </c>
      <c r="B1049" s="9" t="e">
        <f>VLOOKUP(A1049,'FBA Inventory'!E:E,1,FALSE)</f>
        <v>#N/A</v>
      </c>
    </row>
    <row r="1050" spans="1:2" ht="12.75" hidden="1">
      <c r="A1050" s="9" t="s">
        <v>911</v>
      </c>
      <c r="B1050" s="9" t="str">
        <f>VLOOKUP(A1050,'FBA Inventory'!E:E,1,FALSE)</f>
        <v>B07XPH8G1W</v>
      </c>
    </row>
    <row r="1051" spans="1:2" ht="12.75">
      <c r="A1051" s="9" t="s">
        <v>1865</v>
      </c>
      <c r="B1051" s="9" t="e">
        <f>VLOOKUP(A1051,'FBA Inventory'!E:E,1,FALSE)</f>
        <v>#N/A</v>
      </c>
    </row>
    <row r="1052" spans="1:2" ht="12.75">
      <c r="A1052" s="9" t="s">
        <v>2390</v>
      </c>
      <c r="B1052" s="9" t="e">
        <f>VLOOKUP(A1052,'FBA Inventory'!E:E,1,FALSE)</f>
        <v>#N/A</v>
      </c>
    </row>
    <row r="1053" spans="1:2" ht="12.75">
      <c r="A1053" s="9" t="s">
        <v>5242</v>
      </c>
      <c r="B1053" s="9" t="e">
        <f>VLOOKUP(A1053,'FBA Inventory'!E:E,1,FALSE)</f>
        <v>#N/A</v>
      </c>
    </row>
    <row r="1054" spans="1:2" ht="12.75" hidden="1">
      <c r="A1054" s="9" t="s">
        <v>670</v>
      </c>
      <c r="B1054" s="9" t="str">
        <f>VLOOKUP(A1054,'FBA Inventory'!E:E,1,FALSE)</f>
        <v>B07XQGM3NY</v>
      </c>
    </row>
    <row r="1055" spans="1:2" ht="12.75" hidden="1">
      <c r="A1055" s="9" t="s">
        <v>879</v>
      </c>
      <c r="B1055" s="9" t="str">
        <f>VLOOKUP(A1055,'FBA Inventory'!E:E,1,FALSE)</f>
        <v>B07XQJ1Y7T</v>
      </c>
    </row>
    <row r="1056" spans="1:2" ht="12.75">
      <c r="A1056" s="9" t="s">
        <v>2395</v>
      </c>
      <c r="B1056" s="9" t="e">
        <f>VLOOKUP(A1056,'FBA Inventory'!E:E,1,FALSE)</f>
        <v>#N/A</v>
      </c>
    </row>
    <row r="1057" spans="1:2" ht="12.75">
      <c r="A1057" s="9" t="s">
        <v>2397</v>
      </c>
      <c r="B1057" s="9" t="e">
        <f>VLOOKUP(A1057,'FBA Inventory'!E:E,1,FALSE)</f>
        <v>#N/A</v>
      </c>
    </row>
    <row r="1058" spans="1:2" ht="12.75">
      <c r="A1058" s="9" t="s">
        <v>1511</v>
      </c>
      <c r="B1058" s="9" t="e">
        <f>VLOOKUP(A1058,'FBA Inventory'!E:E,1,FALSE)</f>
        <v>#N/A</v>
      </c>
    </row>
    <row r="1059" spans="1:2" ht="12.75">
      <c r="A1059" s="9" t="s">
        <v>2130</v>
      </c>
      <c r="B1059" s="9" t="e">
        <f>VLOOKUP(A1059,'FBA Inventory'!E:E,1,FALSE)</f>
        <v>#N/A</v>
      </c>
    </row>
    <row r="1060" spans="1:2" ht="12.75" hidden="1">
      <c r="A1060" s="9" t="s">
        <v>860</v>
      </c>
      <c r="B1060" s="9" t="str">
        <f>VLOOKUP(A1060,'FBA Inventory'!E:E,1,FALSE)</f>
        <v>B07XQJMZ4Q</v>
      </c>
    </row>
    <row r="1061" spans="1:2" ht="12.75" hidden="1">
      <c r="A1061" s="9" t="s">
        <v>926</v>
      </c>
      <c r="B1061" s="9" t="str">
        <f>VLOOKUP(A1061,'FBA Inventory'!E:E,1,FALSE)</f>
        <v>B07XQJSP6F</v>
      </c>
    </row>
    <row r="1062" spans="1:2" ht="12.75" hidden="1">
      <c r="A1062" s="9" t="s">
        <v>934</v>
      </c>
      <c r="B1062" s="9" t="str">
        <f>VLOOKUP(A1062,'FBA Inventory'!E:E,1,FALSE)</f>
        <v>B07XQK3SGP</v>
      </c>
    </row>
    <row r="1063" spans="1:2" ht="12.75">
      <c r="A1063" s="9" t="s">
        <v>1833</v>
      </c>
      <c r="B1063" s="9" t="e">
        <f>VLOOKUP(A1063,'FBA Inventory'!E:E,1,FALSE)</f>
        <v>#N/A</v>
      </c>
    </row>
    <row r="1064" spans="1:2" ht="12.75" hidden="1">
      <c r="A1064" s="9" t="s">
        <v>972</v>
      </c>
      <c r="B1064" s="9" t="str">
        <f>VLOOKUP(A1064,'FBA Inventory'!E:E,1,FALSE)</f>
        <v>B07XQL67K5</v>
      </c>
    </row>
    <row r="1065" spans="1:2" ht="12.75">
      <c r="A1065" s="9" t="s">
        <v>4419</v>
      </c>
      <c r="B1065" s="9" t="e">
        <f>VLOOKUP(A1065,'FBA Inventory'!E:E,1,FALSE)</f>
        <v>#N/A</v>
      </c>
    </row>
    <row r="1066" spans="1:2" ht="12.75" hidden="1">
      <c r="A1066" s="9" t="s">
        <v>650</v>
      </c>
      <c r="B1066" s="9" t="str">
        <f>VLOOKUP(A1066,'FBA Inventory'!E:E,1,FALSE)</f>
        <v>B07XQM13CX</v>
      </c>
    </row>
    <row r="1067" spans="1:2" ht="12.75" hidden="1">
      <c r="A1067" s="9" t="s">
        <v>853</v>
      </c>
      <c r="B1067" s="9" t="str">
        <f>VLOOKUP(A1067,'FBA Inventory'!E:E,1,FALSE)</f>
        <v>B07XQNLTYD</v>
      </c>
    </row>
    <row r="1068" spans="1:2" ht="12.75">
      <c r="A1068" s="9" t="s">
        <v>2412</v>
      </c>
      <c r="B1068" s="9" t="e">
        <f>VLOOKUP(A1068,'FBA Inventory'!E:E,1,FALSE)</f>
        <v>#N/A</v>
      </c>
    </row>
    <row r="1069" spans="1:2" ht="12.75">
      <c r="A1069" s="9" t="s">
        <v>5243</v>
      </c>
      <c r="B1069" s="9" t="e">
        <f>VLOOKUP(A1069,'FBA Inventory'!E:E,1,FALSE)</f>
        <v>#N/A</v>
      </c>
    </row>
    <row r="1070" spans="1:2" ht="12.75">
      <c r="A1070" s="9" t="s">
        <v>5244</v>
      </c>
      <c r="B1070" s="9" t="e">
        <f>VLOOKUP(A1070,'FBA Inventory'!E:E,1,FALSE)</f>
        <v>#N/A</v>
      </c>
    </row>
    <row r="1071" spans="1:2" ht="12.75">
      <c r="A1071" s="9" t="s">
        <v>1661</v>
      </c>
      <c r="B1071" s="9" t="e">
        <f>VLOOKUP(A1071,'FBA Inventory'!E:E,1,FALSE)</f>
        <v>#N/A</v>
      </c>
    </row>
    <row r="1072" spans="1:2" ht="12.75">
      <c r="A1072" s="9" t="s">
        <v>1127</v>
      </c>
      <c r="B1072" s="9" t="e">
        <f>VLOOKUP(A1072,'FBA Inventory'!E:E,1,FALSE)</f>
        <v>#N/A</v>
      </c>
    </row>
    <row r="1073" spans="1:2" ht="12.75">
      <c r="A1073" s="9" t="s">
        <v>2063</v>
      </c>
      <c r="B1073" s="9" t="e">
        <f>VLOOKUP(A1073,'FBA Inventory'!E:E,1,FALSE)</f>
        <v>#N/A</v>
      </c>
    </row>
    <row r="1074" spans="1:2" ht="12.75" hidden="1">
      <c r="A1074" s="9" t="s">
        <v>523</v>
      </c>
      <c r="B1074" s="9" t="str">
        <f>VLOOKUP(A1074,'FBA Inventory'!E:E,1,FALSE)</f>
        <v>B08DQ1MNK7</v>
      </c>
    </row>
    <row r="1075" spans="1:2" ht="12.75">
      <c r="A1075" s="9" t="s">
        <v>2750</v>
      </c>
      <c r="B1075" s="9" t="e">
        <f>VLOOKUP(A1075,'FBA Inventory'!E:E,1,FALSE)</f>
        <v>#N/A</v>
      </c>
    </row>
    <row r="1076" spans="1:2" ht="12.75">
      <c r="A1076" s="9" t="s">
        <v>2105</v>
      </c>
      <c r="B1076" s="9" t="e">
        <f>VLOOKUP(A1076,'FBA Inventory'!E:E,1,FALSE)</f>
        <v>#N/A</v>
      </c>
    </row>
    <row r="1077" spans="1:2" ht="12.75">
      <c r="A1077" s="9" t="s">
        <v>1826</v>
      </c>
      <c r="B1077" s="9" t="e">
        <f>VLOOKUP(A1077,'FBA Inventory'!E:E,1,FALSE)</f>
        <v>#N/A</v>
      </c>
    </row>
    <row r="1078" spans="1:2" ht="12.75" hidden="1">
      <c r="A1078" s="9" t="s">
        <v>1422</v>
      </c>
      <c r="B1078" s="9" t="str">
        <f>VLOOKUP(A1078,'FBA Inventory'!E:E,1,FALSE)</f>
        <v>B08DQHV4BN</v>
      </c>
    </row>
    <row r="1079" spans="1:2" ht="12.75">
      <c r="A1079" s="9" t="s">
        <v>2136</v>
      </c>
      <c r="B1079" s="9" t="e">
        <f>VLOOKUP(A1079,'FBA Inventory'!E:E,1,FALSE)</f>
        <v>#N/A</v>
      </c>
    </row>
    <row r="1080" spans="1:2" ht="12.75">
      <c r="A1080" s="9" t="s">
        <v>5245</v>
      </c>
      <c r="B1080" s="9" t="e">
        <f>VLOOKUP(A1080,'FBA Inventory'!E:E,1,FALSE)</f>
        <v>#N/A</v>
      </c>
    </row>
    <row r="1081" spans="1:2" ht="12.75">
      <c r="A1081" s="9" t="s">
        <v>2754</v>
      </c>
      <c r="B1081" s="9" t="e">
        <f>VLOOKUP(A1081,'FBA Inventory'!E:E,1,FALSE)</f>
        <v>#N/A</v>
      </c>
    </row>
    <row r="1082" spans="1:2" ht="12.75">
      <c r="A1082" s="9" t="s">
        <v>2447</v>
      </c>
      <c r="B1082" s="9" t="e">
        <f>VLOOKUP(A1082,'FBA Inventory'!E:E,1,FALSE)</f>
        <v>#N/A</v>
      </c>
    </row>
    <row r="1083" spans="1:2" ht="12.75">
      <c r="A1083" s="9" t="s">
        <v>2188</v>
      </c>
      <c r="B1083" s="9" t="e">
        <f>VLOOKUP(A1083,'FBA Inventory'!E:E,1,FALSE)</f>
        <v>#N/A</v>
      </c>
    </row>
    <row r="1084" spans="1:2" ht="12.75">
      <c r="A1084" s="9" t="s">
        <v>1599</v>
      </c>
      <c r="B1084" s="9" t="e">
        <f>VLOOKUP(A1084,'FBA Inventory'!E:E,1,FALSE)</f>
        <v>#N/A</v>
      </c>
    </row>
    <row r="1085" spans="1:2" ht="12.75" hidden="1">
      <c r="A1085" s="9" t="s">
        <v>914</v>
      </c>
      <c r="B1085" s="9" t="str">
        <f>VLOOKUP(A1085,'FBA Inventory'!E:E,1,FALSE)</f>
        <v>B08FF4H3BT</v>
      </c>
    </row>
    <row r="1086" spans="1:2" ht="12.75" hidden="1">
      <c r="A1086" s="9" t="s">
        <v>295</v>
      </c>
      <c r="B1086" s="9" t="str">
        <f>VLOOKUP(A1086,'FBA Inventory'!E:E,1,FALSE)</f>
        <v>B08FZR2GLR</v>
      </c>
    </row>
    <row r="1087" spans="1:2" ht="12.75">
      <c r="A1087" s="9" t="s">
        <v>1926</v>
      </c>
      <c r="B1087" s="9" t="e">
        <f>VLOOKUP(A1087,'FBA Inventory'!E:E,1,FALSE)</f>
        <v>#N/A</v>
      </c>
    </row>
    <row r="1088" spans="1:2" ht="12.75">
      <c r="A1088" s="9" t="s">
        <v>1850</v>
      </c>
      <c r="B1088" s="9" t="e">
        <f>VLOOKUP(A1088,'FBA Inventory'!E:E,1,FALSE)</f>
        <v>#N/A</v>
      </c>
    </row>
    <row r="1089" spans="1:2" ht="12.75">
      <c r="A1089" s="9" t="s">
        <v>2466</v>
      </c>
      <c r="B1089" s="9" t="e">
        <f>VLOOKUP(A1089,'FBA Inventory'!E:E,1,FALSE)</f>
        <v>#N/A</v>
      </c>
    </row>
    <row r="1090" spans="1:2" ht="12.75">
      <c r="A1090" s="9" t="s">
        <v>1666</v>
      </c>
      <c r="B1090" s="9" t="e">
        <f>VLOOKUP(A1090,'FBA Inventory'!E:E,1,FALSE)</f>
        <v>#N/A</v>
      </c>
    </row>
    <row r="1091" spans="1:2" ht="12.75">
      <c r="A1091" s="9" t="s">
        <v>5246</v>
      </c>
      <c r="B1091" s="9" t="e">
        <f>VLOOKUP(A1091,'FBA Inventory'!E:E,1,FALSE)</f>
        <v>#N/A</v>
      </c>
    </row>
    <row r="1092" spans="1:2" ht="12.75" hidden="1">
      <c r="A1092" s="9" t="s">
        <v>991</v>
      </c>
      <c r="B1092" s="9" t="str">
        <f>VLOOKUP(A1092,'FBA Inventory'!E:E,1,FALSE)</f>
        <v>B096488J5R</v>
      </c>
    </row>
    <row r="1093" spans="1:2" ht="12.75">
      <c r="A1093" s="9" t="s">
        <v>1861</v>
      </c>
      <c r="B1093" s="9" t="e">
        <f>VLOOKUP(A1093,'FBA Inventory'!E:E,1,FALSE)</f>
        <v>#N/A</v>
      </c>
    </row>
    <row r="1094" spans="1:2" ht="12.75" hidden="1">
      <c r="A1094" s="9" t="s">
        <v>2785</v>
      </c>
      <c r="B1094" s="9" t="str">
        <f>VLOOKUP(A1094,'FBA Inventory'!E:E,1,FALSE)</f>
        <v>B09C11F6V4</v>
      </c>
    </row>
    <row r="1095" spans="1:2" ht="12.75" hidden="1">
      <c r="A1095" s="9" t="s">
        <v>1324</v>
      </c>
      <c r="B1095" s="9" t="str">
        <f>VLOOKUP(A1095,'FBA Inventory'!E:E,1,FALSE)</f>
        <v>B09C73Z1MX</v>
      </c>
    </row>
    <row r="1096" spans="1:2" ht="12.75">
      <c r="A1096" s="9" t="s">
        <v>1576</v>
      </c>
      <c r="B1096" s="9" t="e">
        <f>VLOOKUP(A1096,'FBA Inventory'!E:E,1,FALSE)</f>
        <v>#N/A</v>
      </c>
    </row>
    <row r="1097" spans="1:2" ht="12.75" hidden="1">
      <c r="A1097" s="9" t="s">
        <v>1006</v>
      </c>
      <c r="B1097" s="9" t="str">
        <f>VLOOKUP(A1097,'FBA Inventory'!E:E,1,FALSE)</f>
        <v>B09DNL2WQW</v>
      </c>
    </row>
    <row r="1098" spans="1:2" ht="12.75" hidden="1">
      <c r="A1098" s="9" t="s">
        <v>1001</v>
      </c>
      <c r="B1098" s="9" t="str">
        <f>VLOOKUP(A1098,'FBA Inventory'!E:E,1,FALSE)</f>
        <v>B09DP1XY7N</v>
      </c>
    </row>
    <row r="1099" spans="1:2" ht="12.75" hidden="1">
      <c r="A1099" s="9" t="s">
        <v>1003</v>
      </c>
      <c r="B1099" s="9" t="str">
        <f>VLOOKUP(A1099,'FBA Inventory'!E:E,1,FALSE)</f>
        <v>B09DP48BJS</v>
      </c>
    </row>
    <row r="1100" spans="1:2" ht="12.75">
      <c r="A1100" s="9" t="s">
        <v>5247</v>
      </c>
      <c r="B1100" s="9" t="e">
        <f>VLOOKUP(A1100,'FBA Inventory'!E:E,1,FALSE)</f>
        <v>#N/A</v>
      </c>
    </row>
    <row r="1101" spans="1:2" ht="12.75">
      <c r="A1101" s="9" t="s">
        <v>2480</v>
      </c>
      <c r="B1101" s="9" t="e">
        <f>VLOOKUP(A1101,'FBA Inventory'!E:E,1,FALSE)</f>
        <v>#N/A</v>
      </c>
    </row>
    <row r="1102" spans="1:2" ht="12.75">
      <c r="A1102" s="9" t="s">
        <v>1812</v>
      </c>
      <c r="B1102" s="9" t="e">
        <f>VLOOKUP(A1102,'FBA Inventory'!E:E,1,FALSE)</f>
        <v>#N/A</v>
      </c>
    </row>
    <row r="1103" spans="1:2" ht="12.75">
      <c r="A1103" s="9" t="s">
        <v>1478</v>
      </c>
      <c r="B1103" s="9" t="e">
        <f>VLOOKUP(A1103,'FBA Inventory'!E:E,1,FALSE)</f>
        <v>#N/A</v>
      </c>
    </row>
    <row r="1104" spans="1:2" ht="12.75">
      <c r="A1104" s="9" t="s">
        <v>1400</v>
      </c>
      <c r="B1104" s="9" t="e">
        <f>VLOOKUP(A1104,'FBA Inventory'!E:E,1,FALSE)</f>
        <v>#N/A</v>
      </c>
    </row>
    <row r="1105" spans="1:2" ht="12.75">
      <c r="A1105" s="9" t="s">
        <v>2207</v>
      </c>
      <c r="B1105" s="9" t="e">
        <f>VLOOKUP(A1105,'FBA Inventory'!E:E,1,FALSE)</f>
        <v>#N/A</v>
      </c>
    </row>
    <row r="1106" spans="1:2" ht="12.75" hidden="1">
      <c r="A1106" s="9" t="s">
        <v>587</v>
      </c>
      <c r="B1106" s="9" t="str">
        <f>VLOOKUP(A1106,'FBA Inventory'!E:E,1,FALSE)</f>
        <v>B0BRNSWP12</v>
      </c>
    </row>
    <row r="1107" spans="1:2" ht="12.75">
      <c r="A1107" s="9" t="s">
        <v>1681</v>
      </c>
      <c r="B1107" s="9" t="e">
        <f>VLOOKUP(A1107,'FBA Inventory'!E:E,1,FALSE)</f>
        <v>#N/A</v>
      </c>
    </row>
    <row r="1108" spans="1:2" ht="12.75">
      <c r="A1108" s="9" t="s">
        <v>5248</v>
      </c>
      <c r="B1108" s="9" t="e">
        <f>VLOOKUP(A1108,'FBA Inventory'!E:E,1,FALSE)</f>
        <v>#N/A</v>
      </c>
    </row>
    <row r="1109" spans="1:2" ht="12.75" hidden="1">
      <c r="A1109" s="9" t="s">
        <v>1802</v>
      </c>
      <c r="B1109" s="9" t="str">
        <f>VLOOKUP(A1109,'FBA Inventory'!E:E,1,FALSE)</f>
        <v>B0CMVC9XQT</v>
      </c>
    </row>
    <row r="1110" spans="1:2" ht="12.75">
      <c r="A1110" s="9" t="s">
        <v>5249</v>
      </c>
      <c r="B1110" s="9" t="e">
        <f>VLOOKUP(A1110,'FBA Inventory'!E:E,1,FALSE)</f>
        <v>#N/A</v>
      </c>
    </row>
    <row r="1111" spans="1:2" ht="12.75" hidden="1">
      <c r="A1111" s="9" t="s">
        <v>1505</v>
      </c>
      <c r="B1111" s="9" t="str">
        <f>VLOOKUP(A1111,'FBA Inventory'!E:E,1,FALSE)</f>
        <v>B0CQ66C7RL</v>
      </c>
    </row>
    <row r="1112" spans="1:2" ht="12.75" hidden="1">
      <c r="A1112" s="9" t="s">
        <v>1299</v>
      </c>
      <c r="B1112" s="9" t="str">
        <f>VLOOKUP(A1112,'FBA Inventory'!E:E,1,FALSE)</f>
        <v>B0D79WTBKT</v>
      </c>
    </row>
    <row r="1113" spans="1:2" ht="12.75">
      <c r="A1113" s="9" t="s">
        <v>2508</v>
      </c>
      <c r="B1113" s="9" t="e">
        <f>VLOOKUP(A1113,'FBA Inventory'!E:E,1,FALSE)</f>
        <v>#N/A</v>
      </c>
    </row>
    <row r="1114" spans="1:2" ht="12.75">
      <c r="A1114" s="9" t="s">
        <v>1537</v>
      </c>
      <c r="B1114" s="9" t="e">
        <f>VLOOKUP(A1114,'FBA Inventory'!E:E,1,FALSE)</f>
        <v>#N/A</v>
      </c>
    </row>
    <row r="1115" spans="1:2" ht="12.75" hidden="1">
      <c r="A1115" s="9" t="s">
        <v>1622</v>
      </c>
      <c r="B1115" s="9" t="str">
        <f>VLOOKUP(A1115,'FBA Inventory'!E:E,1,FALSE)</f>
        <v>B001BO3JHA</v>
      </c>
    </row>
    <row r="1116" spans="1:2" ht="12.75" hidden="1">
      <c r="A1116" s="9" t="s">
        <v>917</v>
      </c>
      <c r="B1116" s="9" t="str">
        <f>VLOOKUP(A1116,'FBA Inventory'!E:E,1,FALSE)</f>
        <v>B00275E9H6</v>
      </c>
    </row>
    <row r="1117" spans="1:2" ht="12.75">
      <c r="A1117" s="9" t="s">
        <v>4616</v>
      </c>
      <c r="B1117" s="9" t="e">
        <f>VLOOKUP(A1117,'FBA Inventory'!E:E,1,FALSE)</f>
        <v>#N/A</v>
      </c>
    </row>
    <row r="1118" spans="1:2" ht="12.75">
      <c r="A1118" s="9" t="s">
        <v>2515</v>
      </c>
      <c r="B1118" s="9" t="e">
        <f>VLOOKUP(A1118,'FBA Inventory'!E:E,1,FALSE)</f>
        <v>#N/A</v>
      </c>
    </row>
    <row r="1119" spans="1:2" ht="12.75" hidden="1">
      <c r="A1119" s="9" t="s">
        <v>543</v>
      </c>
      <c r="B1119" s="9" t="str">
        <f>VLOOKUP(A1119,'FBA Inventory'!E:E,1,FALSE)</f>
        <v>B002URSBSE</v>
      </c>
    </row>
    <row r="1120" spans="1:2" ht="12.75">
      <c r="A1120" s="9" t="s">
        <v>2221</v>
      </c>
      <c r="B1120" s="9" t="e">
        <f>VLOOKUP(A1120,'FBA Inventory'!E:E,1,FALSE)</f>
        <v>#N/A</v>
      </c>
    </row>
    <row r="1121" spans="1:2" ht="12.75" hidden="1">
      <c r="A1121" s="9" t="s">
        <v>1174</v>
      </c>
      <c r="B1121" s="9" t="str">
        <f>VLOOKUP(A1121,'FBA Inventory'!E:E,1,FALSE)</f>
        <v>B003BMX65A</v>
      </c>
    </row>
    <row r="1122" spans="1:2" ht="12.75" hidden="1">
      <c r="A1122" s="9" t="s">
        <v>1204</v>
      </c>
      <c r="B1122" s="9" t="str">
        <f>VLOOKUP(A1122,'FBA Inventory'!E:E,1,FALSE)</f>
        <v>B003BS9A54</v>
      </c>
    </row>
    <row r="1123" spans="1:2" ht="12.75" hidden="1">
      <c r="A1123" s="9" t="s">
        <v>178</v>
      </c>
      <c r="B1123" s="9" t="str">
        <f>VLOOKUP(A1123,'FBA Inventory'!E:E,1,FALSE)</f>
        <v>B003BT3MP2</v>
      </c>
    </row>
    <row r="1124" spans="1:2" ht="12.75" hidden="1">
      <c r="A1124" s="9" t="s">
        <v>1699</v>
      </c>
      <c r="B1124" s="9" t="str">
        <f>VLOOKUP(A1124,'FBA Inventory'!E:E,1,FALSE)</f>
        <v>B005KQ9316</v>
      </c>
    </row>
    <row r="1125" spans="1:2" ht="12.75" hidden="1">
      <c r="A1125" s="9" t="s">
        <v>1699</v>
      </c>
      <c r="B1125" s="9" t="str">
        <f>VLOOKUP(A1125,'FBA Inventory'!E:E,1,FALSE)</f>
        <v>B005KQ9316</v>
      </c>
    </row>
    <row r="1126" spans="1:2" ht="12.75">
      <c r="A1126" s="9" t="s">
        <v>2536</v>
      </c>
      <c r="B1126" s="9" t="e">
        <f>VLOOKUP(A1126,'FBA Inventory'!E:E,1,FALSE)</f>
        <v>#N/A</v>
      </c>
    </row>
    <row r="1127" spans="1:2" ht="12.75">
      <c r="A1127" s="9" t="s">
        <v>5250</v>
      </c>
      <c r="B1127" s="9" t="e">
        <f>VLOOKUP(A1127,'FBA Inventory'!E:E,1,FALSE)</f>
        <v>#N/A</v>
      </c>
    </row>
    <row r="1128" spans="1:2" ht="12.75">
      <c r="A1128" s="9" t="s">
        <v>2055</v>
      </c>
      <c r="B1128" s="9" t="e">
        <f>VLOOKUP(A1128,'FBA Inventory'!E:E,1,FALSE)</f>
        <v>#N/A</v>
      </c>
    </row>
    <row r="1129" spans="1:2" ht="12.75">
      <c r="A1129" s="9" t="s">
        <v>2228</v>
      </c>
      <c r="B1129" s="9" t="e">
        <f>VLOOKUP(A1129,'FBA Inventory'!E:E,1,FALSE)</f>
        <v>#N/A</v>
      </c>
    </row>
    <row r="1130" spans="1:2" ht="12.75" hidden="1">
      <c r="A1130" s="9" t="s">
        <v>1228</v>
      </c>
      <c r="B1130" s="9" t="str">
        <f>VLOOKUP(A1130,'FBA Inventory'!E:E,1,FALSE)</f>
        <v>B00TQ5WT4U</v>
      </c>
    </row>
    <row r="1131" spans="1:2" ht="12.75">
      <c r="A1131" s="9" t="s">
        <v>2334</v>
      </c>
      <c r="B1131" s="9" t="e">
        <f>VLOOKUP(A1131,'FBA Inventory'!E:E,1,FALSE)</f>
        <v>#N/A</v>
      </c>
    </row>
    <row r="1132" spans="1:2" ht="12.75">
      <c r="A1132" s="9" t="s">
        <v>1901</v>
      </c>
      <c r="B1132" s="9" t="e">
        <f>VLOOKUP(A1132,'FBA Inventory'!E:E,1,FALSE)</f>
        <v>#N/A</v>
      </c>
    </row>
    <row r="1133" spans="1:2" ht="12.75">
      <c r="A1133" s="9" t="s">
        <v>2233</v>
      </c>
      <c r="B1133" s="9" t="e">
        <f>VLOOKUP(A1133,'FBA Inventory'!E:E,1,FALSE)</f>
        <v>#N/A</v>
      </c>
    </row>
    <row r="1134" spans="1:2" ht="12.75">
      <c r="A1134" s="9" t="s">
        <v>5251</v>
      </c>
      <c r="B1134" s="9" t="e">
        <f>VLOOKUP(A1134,'FBA Inventory'!E:E,1,FALSE)</f>
        <v>#N/A</v>
      </c>
    </row>
    <row r="1135" spans="1:2" ht="12.75">
      <c r="A1135" s="9" t="s">
        <v>1371</v>
      </c>
      <c r="B1135" s="9" t="e">
        <f>VLOOKUP(A1135,'FBA Inventory'!E:E,1,FALSE)</f>
        <v>#N/A</v>
      </c>
    </row>
    <row r="1136" spans="1:2" ht="12.75" hidden="1">
      <c r="A1136" s="9" t="s">
        <v>172</v>
      </c>
      <c r="B1136" s="9" t="str">
        <f>VLOOKUP(A1136,'FBA Inventory'!E:E,1,FALSE)</f>
        <v>B07Q712K7L</v>
      </c>
    </row>
    <row r="1137" spans="1:2" ht="12.75">
      <c r="A1137" s="9" t="s">
        <v>2336</v>
      </c>
      <c r="B1137" s="9" t="e">
        <f>VLOOKUP(A1137,'FBA Inventory'!E:E,1,FALSE)</f>
        <v>#N/A</v>
      </c>
    </row>
    <row r="1138" spans="1:2" ht="12.75">
      <c r="A1138" s="9" t="s">
        <v>2338</v>
      </c>
      <c r="B1138" s="9" t="e">
        <f>VLOOKUP(A1138,'FBA Inventory'!E:E,1,FALSE)</f>
        <v>#N/A</v>
      </c>
    </row>
    <row r="1139" spans="1:2" ht="12.75">
      <c r="A1139" s="9" t="s">
        <v>2163</v>
      </c>
      <c r="B1139" s="9" t="e">
        <f>VLOOKUP(A1139,'FBA Inventory'!E:E,1,FALSE)</f>
        <v>#N/A</v>
      </c>
    </row>
    <row r="1140" spans="1:2" ht="12.75">
      <c r="A1140" s="9" t="s">
        <v>1465</v>
      </c>
      <c r="B1140" s="9" t="e">
        <f>VLOOKUP(A1140,'FBA Inventory'!E:E,1,FALSE)</f>
        <v>#N/A</v>
      </c>
    </row>
    <row r="1141" spans="1:2" ht="12.75" hidden="1">
      <c r="A1141" s="9" t="s">
        <v>678</v>
      </c>
      <c r="B1141" s="9" t="str">
        <f>VLOOKUP(A1141,'FBA Inventory'!E:E,1,FALSE)</f>
        <v>B07QB4ZHL3</v>
      </c>
    </row>
    <row r="1142" spans="1:2" ht="12.75" hidden="1">
      <c r="A1142" s="9" t="s">
        <v>938</v>
      </c>
      <c r="B1142" s="9" t="str">
        <f>VLOOKUP(A1142,'FBA Inventory'!E:E,1,FALSE)</f>
        <v>B07QC4W9YJ</v>
      </c>
    </row>
    <row r="1143" spans="1:2" ht="12.75">
      <c r="A1143" s="9" t="s">
        <v>4607</v>
      </c>
      <c r="B1143" s="9" t="e">
        <f>VLOOKUP(A1143,'FBA Inventory'!E:E,1,FALSE)</f>
        <v>#N/A</v>
      </c>
    </row>
    <row r="1144" spans="1:2" ht="12.75" hidden="1">
      <c r="A1144" s="9" t="s">
        <v>940</v>
      </c>
      <c r="B1144" s="9" t="str">
        <f>VLOOKUP(A1144,'FBA Inventory'!E:E,1,FALSE)</f>
        <v>B07QF57YXG</v>
      </c>
    </row>
    <row r="1145" spans="1:2" ht="12.75" hidden="1">
      <c r="A1145" s="9" t="s">
        <v>387</v>
      </c>
      <c r="B1145" s="9" t="str">
        <f>VLOOKUP(A1145,'FBA Inventory'!E:E,1,FALSE)</f>
        <v>B07QW4FP27</v>
      </c>
    </row>
    <row r="1146" spans="1:2" ht="12.75">
      <c r="A1146" s="9" t="s">
        <v>2563</v>
      </c>
      <c r="B1146" s="9" t="e">
        <f>VLOOKUP(A1146,'FBA Inventory'!E:E,1,FALSE)</f>
        <v>#N/A</v>
      </c>
    </row>
    <row r="1147" spans="1:2" ht="12.75">
      <c r="A1147" s="9" t="s">
        <v>2094</v>
      </c>
      <c r="B1147" s="9" t="e">
        <f>VLOOKUP(A1147,'FBA Inventory'!E:E,1,FALSE)</f>
        <v>#N/A</v>
      </c>
    </row>
    <row r="1148" spans="1:2" ht="12.75">
      <c r="A1148" s="9" t="s">
        <v>5252</v>
      </c>
      <c r="B1148" s="9" t="e">
        <f>VLOOKUP(A1148,'FBA Inventory'!E:E,1,FALSE)</f>
        <v>#N/A</v>
      </c>
    </row>
    <row r="1149" spans="1:2" ht="12.75">
      <c r="A1149" s="9" t="s">
        <v>2238</v>
      </c>
      <c r="B1149" s="9" t="e">
        <f>VLOOKUP(A1149,'FBA Inventory'!E:E,1,FALSE)</f>
        <v>#N/A</v>
      </c>
    </row>
    <row r="1150" spans="1:2" ht="12.75">
      <c r="A1150" s="9" t="s">
        <v>2568</v>
      </c>
      <c r="B1150" s="9" t="e">
        <f>VLOOKUP(A1150,'FBA Inventory'!E:E,1,FALSE)</f>
        <v>#N/A</v>
      </c>
    </row>
    <row r="1151" spans="1:2" ht="12.75">
      <c r="A1151" s="9" t="s">
        <v>2348</v>
      </c>
      <c r="B1151" s="9" t="e">
        <f>VLOOKUP(A1151,'FBA Inventory'!E:E,1,FALSE)</f>
        <v>#N/A</v>
      </c>
    </row>
    <row r="1152" spans="1:2" ht="12.75" hidden="1">
      <c r="A1152" s="9" t="s">
        <v>1259</v>
      </c>
      <c r="B1152" s="9" t="str">
        <f>VLOOKUP(A1152,'FBA Inventory'!E:E,1,FALSE)</f>
        <v>B07RX2FHFP</v>
      </c>
    </row>
    <row r="1153" spans="1:2" ht="12.75">
      <c r="A1153" s="9" t="s">
        <v>2571</v>
      </c>
      <c r="B1153" s="9" t="e">
        <f>VLOOKUP(A1153,'FBA Inventory'!E:E,1,FALSE)</f>
        <v>#N/A</v>
      </c>
    </row>
    <row r="1154" spans="1:2" ht="12.75">
      <c r="A1154" s="9" t="s">
        <v>2577</v>
      </c>
      <c r="B1154" s="9" t="e">
        <f>VLOOKUP(A1154,'FBA Inventory'!E:E,1,FALSE)</f>
        <v>#N/A</v>
      </c>
    </row>
    <row r="1155" spans="1:2" ht="12.75" hidden="1">
      <c r="A1155" s="9" t="s">
        <v>186</v>
      </c>
      <c r="B1155" s="9" t="str">
        <f>VLOOKUP(A1155,'FBA Inventory'!E:E,1,FALSE)</f>
        <v>B07S1Q41RH</v>
      </c>
    </row>
    <row r="1156" spans="1:2" ht="12.75">
      <c r="A1156" s="9" t="s">
        <v>2579</v>
      </c>
      <c r="B1156" s="9" t="e">
        <f>VLOOKUP(A1156,'FBA Inventory'!E:E,1,FALSE)</f>
        <v>#N/A</v>
      </c>
    </row>
    <row r="1157" spans="1:2" ht="12.75">
      <c r="A1157" s="9" t="s">
        <v>5253</v>
      </c>
      <c r="B1157" s="9" t="e">
        <f>VLOOKUP(A1157,'FBA Inventory'!E:E,1,FALSE)</f>
        <v>#N/A</v>
      </c>
    </row>
    <row r="1158" spans="1:2" ht="12.75">
      <c r="A1158" s="9" t="s">
        <v>5254</v>
      </c>
      <c r="B1158" s="9" t="e">
        <f>VLOOKUP(A1158,'FBA Inventory'!E:E,1,FALSE)</f>
        <v>#N/A</v>
      </c>
    </row>
    <row r="1159" spans="1:2" ht="12.75">
      <c r="A1159" s="9" t="s">
        <v>1942</v>
      </c>
      <c r="B1159" s="9" t="e">
        <f>VLOOKUP(A1159,'FBA Inventory'!E:E,1,FALSE)</f>
        <v>#N/A</v>
      </c>
    </row>
    <row r="1160" spans="1:2" ht="12.75">
      <c r="A1160" s="9" t="s">
        <v>1573</v>
      </c>
      <c r="B1160" s="9" t="e">
        <f>VLOOKUP(A1160,'FBA Inventory'!E:E,1,FALSE)</f>
        <v>#N/A</v>
      </c>
    </row>
    <row r="1161" spans="1:2" ht="12.75">
      <c r="A1161" s="9" t="s">
        <v>1738</v>
      </c>
      <c r="B1161" s="9" t="e">
        <f>VLOOKUP(A1161,'FBA Inventory'!E:E,1,FALSE)</f>
        <v>#N/A</v>
      </c>
    </row>
    <row r="1162" spans="1:2" ht="12.75">
      <c r="A1162" s="9" t="s">
        <v>2245</v>
      </c>
      <c r="B1162" s="9" t="e">
        <f>VLOOKUP(A1162,'FBA Inventory'!E:E,1,FALSE)</f>
        <v>#N/A</v>
      </c>
    </row>
    <row r="1163" spans="1:2" ht="12.75">
      <c r="A1163" s="9" t="s">
        <v>1727</v>
      </c>
      <c r="B1163" s="9" t="e">
        <f>VLOOKUP(A1163,'FBA Inventory'!E:E,1,FALSE)</f>
        <v>#N/A</v>
      </c>
    </row>
    <row r="1164" spans="1:2" ht="12.75">
      <c r="A1164" s="9" t="s">
        <v>1678</v>
      </c>
      <c r="B1164" s="9" t="e">
        <f>VLOOKUP(A1164,'FBA Inventory'!E:E,1,FALSE)</f>
        <v>#N/A</v>
      </c>
    </row>
    <row r="1165" spans="1:2" ht="12.75">
      <c r="A1165" s="9" t="s">
        <v>1724</v>
      </c>
      <c r="B1165" s="9" t="e">
        <f>VLOOKUP(A1165,'FBA Inventory'!E:E,1,FALSE)</f>
        <v>#N/A</v>
      </c>
    </row>
    <row r="1166" spans="1:2" ht="12.75" hidden="1">
      <c r="A1166" s="9" t="s">
        <v>1295</v>
      </c>
      <c r="B1166" s="9" t="str">
        <f>VLOOKUP(A1166,'FBA Inventory'!E:E,1,FALSE)</f>
        <v>B07S84C9SY</v>
      </c>
    </row>
    <row r="1167" spans="1:2" ht="12.75">
      <c r="A1167" s="9" t="s">
        <v>2098</v>
      </c>
      <c r="B1167" s="9" t="e">
        <f>VLOOKUP(A1167,'FBA Inventory'!E:E,1,FALSE)</f>
        <v>#N/A</v>
      </c>
    </row>
    <row r="1168" spans="1:2" ht="12.75">
      <c r="A1168" s="9" t="s">
        <v>2588</v>
      </c>
      <c r="B1168" s="9" t="e">
        <f>VLOOKUP(A1168,'FBA Inventory'!E:E,1,FALSE)</f>
        <v>#N/A</v>
      </c>
    </row>
    <row r="1169" spans="1:2" ht="12.75">
      <c r="A1169" s="9" t="s">
        <v>1592</v>
      </c>
      <c r="B1169" s="9" t="e">
        <f>VLOOKUP(A1169,'FBA Inventory'!E:E,1,FALSE)</f>
        <v>#N/A</v>
      </c>
    </row>
    <row r="1170" spans="1:2" ht="12.75">
      <c r="A1170" s="9" t="s">
        <v>2122</v>
      </c>
      <c r="B1170" s="9" t="e">
        <f>VLOOKUP(A1170,'FBA Inventory'!E:E,1,FALSE)</f>
        <v>#N/A</v>
      </c>
    </row>
    <row r="1171" spans="1:2" ht="12.75">
      <c r="A1171" s="9" t="s">
        <v>2593</v>
      </c>
      <c r="B1171" s="9" t="e">
        <f>VLOOKUP(A1171,'FBA Inventory'!E:E,1,FALSE)</f>
        <v>#N/A</v>
      </c>
    </row>
    <row r="1172" spans="1:2" ht="12.75">
      <c r="A1172" s="9" t="s">
        <v>1554</v>
      </c>
      <c r="B1172" s="9" t="e">
        <f>VLOOKUP(A1172,'FBA Inventory'!E:E,1,FALSE)</f>
        <v>#N/A</v>
      </c>
    </row>
    <row r="1173" spans="1:2" ht="12.75" hidden="1">
      <c r="A1173" s="9" t="s">
        <v>245</v>
      </c>
      <c r="B1173" s="9" t="str">
        <f>VLOOKUP(A1173,'FBA Inventory'!E:E,1,FALSE)</f>
        <v>B07SB6HLD3</v>
      </c>
    </row>
    <row r="1174" spans="1:2" ht="12.75">
      <c r="A1174" s="9" t="s">
        <v>1670</v>
      </c>
      <c r="B1174" s="9" t="e">
        <f>VLOOKUP(A1174,'FBA Inventory'!E:E,1,FALSE)</f>
        <v>#N/A</v>
      </c>
    </row>
    <row r="1175" spans="1:2" ht="12.75" hidden="1">
      <c r="A1175" s="9" t="s">
        <v>1311</v>
      </c>
      <c r="B1175" s="9" t="str">
        <f>VLOOKUP(A1175,'FBA Inventory'!E:E,1,FALSE)</f>
        <v>B07SDL9T22</v>
      </c>
    </row>
    <row r="1176" spans="1:2" ht="12.75">
      <c r="A1176" s="9" t="s">
        <v>5255</v>
      </c>
      <c r="B1176" s="9" t="e">
        <f>VLOOKUP(A1176,'FBA Inventory'!E:E,1,FALSE)</f>
        <v>#N/A</v>
      </c>
    </row>
    <row r="1177" spans="1:2" ht="12.75" hidden="1">
      <c r="A1177" s="9" t="s">
        <v>47</v>
      </c>
      <c r="B1177" s="9" t="str">
        <f>VLOOKUP(A1177,'FBA Inventory'!E:E,1,FALSE)</f>
        <v>B07SFKBQ7F</v>
      </c>
    </row>
    <row r="1178" spans="1:2" ht="12.75">
      <c r="A1178" s="9" t="s">
        <v>1879</v>
      </c>
      <c r="B1178" s="9" t="e">
        <f>VLOOKUP(A1178,'FBA Inventory'!E:E,1,FALSE)</f>
        <v>#N/A</v>
      </c>
    </row>
    <row r="1179" spans="1:2" ht="12.75">
      <c r="A1179" s="9" t="s">
        <v>2251</v>
      </c>
      <c r="B1179" s="9" t="e">
        <f>VLOOKUP(A1179,'FBA Inventory'!E:E,1,FALSE)</f>
        <v>#N/A</v>
      </c>
    </row>
    <row r="1180" spans="1:2" ht="12.75">
      <c r="A1180" s="9" t="s">
        <v>1700</v>
      </c>
      <c r="B1180" s="9" t="e">
        <f>VLOOKUP(A1180,'FBA Inventory'!E:E,1,FALSE)</f>
        <v>#N/A</v>
      </c>
    </row>
    <row r="1181" spans="1:2" ht="12.75">
      <c r="A1181" s="9" t="s">
        <v>1584</v>
      </c>
      <c r="B1181" s="9" t="e">
        <f>VLOOKUP(A1181,'FBA Inventory'!E:E,1,FALSE)</f>
        <v>#N/A</v>
      </c>
    </row>
    <row r="1182" spans="1:2" ht="12.75">
      <c r="A1182" s="9" t="s">
        <v>1479</v>
      </c>
      <c r="B1182" s="9" t="e">
        <f>VLOOKUP(A1182,'FBA Inventory'!E:E,1,FALSE)</f>
        <v>#N/A</v>
      </c>
    </row>
    <row r="1183" spans="1:2" ht="12.75">
      <c r="A1183" s="9" t="s">
        <v>2610</v>
      </c>
      <c r="B1183" s="9" t="e">
        <f>VLOOKUP(A1183,'FBA Inventory'!E:E,1,FALSE)</f>
        <v>#N/A</v>
      </c>
    </row>
    <row r="1184" spans="1:2" ht="12.75" hidden="1">
      <c r="A1184" s="9" t="s">
        <v>824</v>
      </c>
      <c r="B1184" s="9" t="str">
        <f>VLOOKUP(A1184,'FBA Inventory'!E:E,1,FALSE)</f>
        <v>B07X22QMN2</v>
      </c>
    </row>
    <row r="1185" spans="1:2" ht="12.75">
      <c r="A1185" s="9" t="s">
        <v>1396</v>
      </c>
      <c r="B1185" s="9" t="e">
        <f>VLOOKUP(A1185,'FBA Inventory'!E:E,1,FALSE)</f>
        <v>#N/A</v>
      </c>
    </row>
    <row r="1186" spans="1:2" ht="12.75">
      <c r="A1186" s="9" t="s">
        <v>1906</v>
      </c>
      <c r="B1186" s="9" t="e">
        <f>VLOOKUP(A1186,'FBA Inventory'!E:E,1,FALSE)</f>
        <v>#N/A</v>
      </c>
    </row>
    <row r="1187" spans="1:2" ht="12.75">
      <c r="A1187" s="9" t="s">
        <v>1594</v>
      </c>
      <c r="B1187" s="9" t="e">
        <f>VLOOKUP(A1187,'FBA Inventory'!E:E,1,FALSE)</f>
        <v>#N/A</v>
      </c>
    </row>
    <row r="1188" spans="1:2" ht="12.75">
      <c r="A1188" s="9" t="s">
        <v>2175</v>
      </c>
      <c r="B1188" s="9" t="e">
        <f>VLOOKUP(A1188,'FBA Inventory'!E:E,1,FALSE)</f>
        <v>#N/A</v>
      </c>
    </row>
    <row r="1189" spans="1:2" ht="12.75">
      <c r="A1189" s="9" t="s">
        <v>2628</v>
      </c>
      <c r="B1189" s="9" t="e">
        <f>VLOOKUP(A1189,'FBA Inventory'!E:E,1,FALSE)</f>
        <v>#N/A</v>
      </c>
    </row>
    <row r="1190" spans="1:2" ht="12.75">
      <c r="A1190" s="9" t="s">
        <v>2631</v>
      </c>
      <c r="B1190" s="9" t="e">
        <f>VLOOKUP(A1190,'FBA Inventory'!E:E,1,FALSE)</f>
        <v>#N/A</v>
      </c>
    </row>
    <row r="1191" spans="1:2" ht="12.75">
      <c r="A1191" s="9" t="s">
        <v>2377</v>
      </c>
      <c r="B1191" s="9" t="e">
        <f>VLOOKUP(A1191,'FBA Inventory'!E:E,1,FALSE)</f>
        <v>#N/A</v>
      </c>
    </row>
    <row r="1192" spans="1:2" ht="12.75">
      <c r="A1192" s="9" t="s">
        <v>2018</v>
      </c>
      <c r="B1192" s="9" t="e">
        <f>VLOOKUP(A1192,'FBA Inventory'!E:E,1,FALSE)</f>
        <v>#N/A</v>
      </c>
    </row>
    <row r="1193" spans="1:2" ht="12.75" hidden="1">
      <c r="A1193" s="9" t="s">
        <v>638</v>
      </c>
      <c r="B1193" s="9" t="str">
        <f>VLOOKUP(A1193,'FBA Inventory'!E:E,1,FALSE)</f>
        <v>B07XJZDPL5</v>
      </c>
    </row>
    <row r="1194" spans="1:2" ht="12.75">
      <c r="A1194" s="9" t="s">
        <v>1911</v>
      </c>
      <c r="B1194" s="9" t="e">
        <f>VLOOKUP(A1194,'FBA Inventory'!E:E,1,FALSE)</f>
        <v>#N/A</v>
      </c>
    </row>
    <row r="1195" spans="1:2" ht="12.75">
      <c r="A1195" s="9" t="s">
        <v>1912</v>
      </c>
      <c r="B1195" s="9" t="e">
        <f>VLOOKUP(A1195,'FBA Inventory'!E:E,1,FALSE)</f>
        <v>#N/A</v>
      </c>
    </row>
    <row r="1196" spans="1:2" ht="12.75">
      <c r="A1196" s="9" t="s">
        <v>1627</v>
      </c>
      <c r="B1196" s="9" t="e">
        <f>VLOOKUP(A1196,'FBA Inventory'!E:E,1,FALSE)</f>
        <v>#N/A</v>
      </c>
    </row>
    <row r="1197" spans="1:2" ht="12.75" hidden="1">
      <c r="A1197" s="9" t="s">
        <v>601</v>
      </c>
      <c r="B1197" s="9" t="str">
        <f>VLOOKUP(A1197,'FBA Inventory'!E:E,1,FALSE)</f>
        <v>B07XL4V3N1</v>
      </c>
    </row>
    <row r="1198" spans="1:2" ht="12.75" hidden="1">
      <c r="A1198" s="9" t="s">
        <v>969</v>
      </c>
      <c r="B1198" s="9" t="str">
        <f>VLOOKUP(A1198,'FBA Inventory'!E:E,1,FALSE)</f>
        <v>B07XL4V893</v>
      </c>
    </row>
    <row r="1199" spans="1:2" ht="12.75">
      <c r="A1199" s="9" t="s">
        <v>2269</v>
      </c>
      <c r="B1199" s="9" t="e">
        <f>VLOOKUP(A1199,'FBA Inventory'!E:E,1,FALSE)</f>
        <v>#N/A</v>
      </c>
    </row>
    <row r="1200" spans="1:2" ht="12.75" hidden="1">
      <c r="A1200" s="9" t="s">
        <v>682</v>
      </c>
      <c r="B1200" s="9" t="str">
        <f>VLOOKUP(A1200,'FBA Inventory'!E:E,1,FALSE)</f>
        <v>B07XL51NKC</v>
      </c>
    </row>
    <row r="1201" spans="1:2" ht="12.75">
      <c r="A1201" s="9" t="s">
        <v>2126</v>
      </c>
      <c r="B1201" s="9" t="e">
        <f>VLOOKUP(A1201,'FBA Inventory'!E:E,1,FALSE)</f>
        <v>#N/A</v>
      </c>
    </row>
    <row r="1202" spans="1:2" ht="12.75" hidden="1">
      <c r="A1202" s="9" t="s">
        <v>915</v>
      </c>
      <c r="B1202" s="9" t="str">
        <f>VLOOKUP(A1202,'FBA Inventory'!E:E,1,FALSE)</f>
        <v>B07XPKG7B5</v>
      </c>
    </row>
    <row r="1203" spans="1:2" ht="12.75">
      <c r="A1203" s="9" t="s">
        <v>2389</v>
      </c>
      <c r="B1203" s="9" t="e">
        <f>VLOOKUP(A1203,'FBA Inventory'!E:E,1,FALSE)</f>
        <v>#N/A</v>
      </c>
    </row>
    <row r="1204" spans="1:2" ht="12.75" hidden="1">
      <c r="A1204" s="9" t="s">
        <v>998</v>
      </c>
      <c r="B1204" s="9" t="str">
        <f>VLOOKUP(A1204,'FBA Inventory'!E:E,1,FALSE)</f>
        <v>B07XQFXWMH</v>
      </c>
    </row>
    <row r="1205" spans="1:2" ht="12.75">
      <c r="A1205" s="9" t="s">
        <v>5256</v>
      </c>
      <c r="B1205" s="9" t="e">
        <f>VLOOKUP(A1205,'FBA Inventory'!E:E,1,FALSE)</f>
        <v>#N/A</v>
      </c>
    </row>
    <row r="1206" spans="1:2" ht="12.75">
      <c r="A1206" s="9" t="s">
        <v>5257</v>
      </c>
      <c r="B1206" s="9" t="e">
        <f>VLOOKUP(A1206,'FBA Inventory'!E:E,1,FALSE)</f>
        <v>#N/A</v>
      </c>
    </row>
    <row r="1207" spans="1:2" ht="12.75">
      <c r="A1207" s="9" t="s">
        <v>2014</v>
      </c>
      <c r="B1207" s="9" t="e">
        <f>VLOOKUP(A1207,'FBA Inventory'!E:E,1,FALSE)</f>
        <v>#N/A</v>
      </c>
    </row>
    <row r="1208" spans="1:2" ht="12.75">
      <c r="A1208" s="9" t="s">
        <v>2679</v>
      </c>
      <c r="B1208" s="9" t="e">
        <f>VLOOKUP(A1208,'FBA Inventory'!E:E,1,FALSE)</f>
        <v>#N/A</v>
      </c>
    </row>
    <row r="1209" spans="1:2" ht="12.75" hidden="1">
      <c r="A1209" s="9" t="s">
        <v>962</v>
      </c>
      <c r="B1209" s="9" t="str">
        <f>VLOOKUP(A1209,'FBA Inventory'!E:E,1,FALSE)</f>
        <v>B07XQKH8M2</v>
      </c>
    </row>
    <row r="1210" spans="1:2" ht="12.75" hidden="1">
      <c r="A1210" s="9" t="s">
        <v>976</v>
      </c>
      <c r="B1210" s="9" t="str">
        <f>VLOOKUP(A1210,'FBA Inventory'!E:E,1,FALSE)</f>
        <v>B07XQKL3B2</v>
      </c>
    </row>
    <row r="1211" spans="1:2" ht="12.75">
      <c r="A1211" s="9" t="s">
        <v>5258</v>
      </c>
      <c r="B1211" s="9" t="e">
        <f>VLOOKUP(A1211,'FBA Inventory'!E:E,1,FALSE)</f>
        <v>#N/A</v>
      </c>
    </row>
    <row r="1212" spans="1:2" ht="12.75">
      <c r="A1212" s="9" t="s">
        <v>5259</v>
      </c>
      <c r="B1212" s="9" t="e">
        <f>VLOOKUP(A1212,'FBA Inventory'!E:E,1,FALSE)</f>
        <v>#N/A</v>
      </c>
    </row>
    <row r="1213" spans="1:2" ht="12.75">
      <c r="A1213" s="9" t="s">
        <v>1364</v>
      </c>
      <c r="B1213" s="9" t="e">
        <f>VLOOKUP(A1213,'FBA Inventory'!E:E,1,FALSE)</f>
        <v>#N/A</v>
      </c>
    </row>
    <row r="1214" spans="1:2" ht="12.75">
      <c r="A1214" s="9" t="s">
        <v>1824</v>
      </c>
      <c r="B1214" s="9" t="e">
        <f>VLOOKUP(A1214,'FBA Inventory'!E:E,1,FALSE)</f>
        <v>#N/A</v>
      </c>
    </row>
    <row r="1215" spans="1:2" ht="12.75" hidden="1">
      <c r="A1215" s="9" t="s">
        <v>614</v>
      </c>
      <c r="B1215" s="9" t="str">
        <f>VLOOKUP(A1215,'FBA Inventory'!E:E,1,FALSE)</f>
        <v>B07XQLGMSV</v>
      </c>
    </row>
    <row r="1216" spans="1:2" ht="12.75">
      <c r="A1216" s="9" t="s">
        <v>1916</v>
      </c>
      <c r="B1216" s="9" t="e">
        <f>VLOOKUP(A1216,'FBA Inventory'!E:E,1,FALSE)</f>
        <v>#N/A</v>
      </c>
    </row>
    <row r="1217" spans="1:2" ht="12.75">
      <c r="A1217" s="9" t="s">
        <v>4618</v>
      </c>
      <c r="B1217" s="9" t="e">
        <f>VLOOKUP(A1217,'FBA Inventory'!E:E,1,FALSE)</f>
        <v>#N/A</v>
      </c>
    </row>
    <row r="1218" spans="1:2" ht="12.75">
      <c r="A1218" s="9" t="s">
        <v>2077</v>
      </c>
      <c r="B1218" s="9" t="e">
        <f>VLOOKUP(A1218,'FBA Inventory'!E:E,1,FALSE)</f>
        <v>#N/A</v>
      </c>
    </row>
    <row r="1219" spans="1:2" ht="12.75">
      <c r="A1219" s="9" t="s">
        <v>5260</v>
      </c>
      <c r="B1219" s="9" t="e">
        <f>VLOOKUP(A1219,'FBA Inventory'!E:E,1,FALSE)</f>
        <v>#N/A</v>
      </c>
    </row>
    <row r="1220" spans="1:2" ht="12.75">
      <c r="A1220" s="9" t="s">
        <v>2413</v>
      </c>
      <c r="B1220" s="9" t="e">
        <f>VLOOKUP(A1220,'FBA Inventory'!E:E,1,FALSE)</f>
        <v>#N/A</v>
      </c>
    </row>
    <row r="1221" spans="1:2" ht="12.75">
      <c r="A1221" s="9" t="s">
        <v>5261</v>
      </c>
      <c r="B1221" s="9" t="e">
        <f>VLOOKUP(A1221,'FBA Inventory'!E:E,1,FALSE)</f>
        <v>#N/A</v>
      </c>
    </row>
    <row r="1222" spans="1:2" ht="12.75">
      <c r="A1222" s="9" t="s">
        <v>1596</v>
      </c>
      <c r="B1222" s="9" t="e">
        <f>VLOOKUP(A1222,'FBA Inventory'!E:E,1,FALSE)</f>
        <v>#N/A</v>
      </c>
    </row>
    <row r="1223" spans="1:2" ht="12.75">
      <c r="A1223" s="9" t="s">
        <v>1600</v>
      </c>
      <c r="B1223" s="9" t="e">
        <f>VLOOKUP(A1223,'FBA Inventory'!E:E,1,FALSE)</f>
        <v>#N/A</v>
      </c>
    </row>
    <row r="1224" spans="1:2" ht="12.75">
      <c r="A1224" s="9" t="s">
        <v>2716</v>
      </c>
      <c r="B1224" s="9" t="e">
        <f>VLOOKUP(A1224,'FBA Inventory'!E:E,1,FALSE)</f>
        <v>#N/A</v>
      </c>
    </row>
    <row r="1225" spans="1:2" ht="12.75">
      <c r="A1225" s="9" t="s">
        <v>2721</v>
      </c>
      <c r="B1225" s="9" t="e">
        <f>VLOOKUP(A1225,'FBA Inventory'!E:E,1,FALSE)</f>
        <v>#N/A</v>
      </c>
    </row>
    <row r="1226" spans="1:2" ht="12.75">
      <c r="A1226" s="9" t="s">
        <v>4751</v>
      </c>
      <c r="B1226" s="9" t="e">
        <f>VLOOKUP(A1226,'FBA Inventory'!E:E,1,FALSE)</f>
        <v>#N/A</v>
      </c>
    </row>
    <row r="1227" spans="1:2" ht="12.75" hidden="1">
      <c r="A1227" s="9" t="s">
        <v>425</v>
      </c>
      <c r="B1227" s="9" t="str">
        <f>VLOOKUP(A1227,'FBA Inventory'!E:E,1,FALSE)</f>
        <v>B08976PZBP</v>
      </c>
    </row>
    <row r="1228" spans="1:2" ht="12.75">
      <c r="A1228" s="9" t="s">
        <v>2081</v>
      </c>
      <c r="B1228" s="9" t="e">
        <f>VLOOKUP(A1228,'FBA Inventory'!E:E,1,FALSE)</f>
        <v>#N/A</v>
      </c>
    </row>
    <row r="1229" spans="1:2" ht="12.75">
      <c r="A1229" s="9" t="s">
        <v>2738</v>
      </c>
      <c r="B1229" s="9" t="e">
        <f>VLOOKUP(A1229,'FBA Inventory'!E:E,1,FALSE)</f>
        <v>#N/A</v>
      </c>
    </row>
    <row r="1230" spans="1:2" ht="12.75">
      <c r="A1230" s="9" t="s">
        <v>1848</v>
      </c>
      <c r="B1230" s="9" t="e">
        <f>VLOOKUP(A1230,'FBA Inventory'!E:E,1,FALSE)</f>
        <v>#N/A</v>
      </c>
    </row>
    <row r="1231" spans="1:2" ht="12.75">
      <c r="A1231" s="9" t="s">
        <v>1494</v>
      </c>
      <c r="B1231" s="9" t="e">
        <f>VLOOKUP(A1231,'FBA Inventory'!E:E,1,FALSE)</f>
        <v>#N/A</v>
      </c>
    </row>
    <row r="1232" spans="1:2" ht="12.75" hidden="1">
      <c r="A1232" s="9" t="s">
        <v>1284</v>
      </c>
      <c r="B1232" s="9" t="str">
        <f>VLOOKUP(A1232,'FBA Inventory'!E:E,1,FALSE)</f>
        <v>B08C4B5SYS</v>
      </c>
    </row>
    <row r="1233" spans="1:2" ht="12.75">
      <c r="A1233" s="9" t="s">
        <v>5262</v>
      </c>
      <c r="B1233" s="9" t="e">
        <f>VLOOKUP(A1233,'FBA Inventory'!E:E,1,FALSE)</f>
        <v>#N/A</v>
      </c>
    </row>
    <row r="1234" spans="1:2" ht="12.75">
      <c r="A1234" s="9" t="s">
        <v>1710</v>
      </c>
      <c r="B1234" s="9" t="e">
        <f>VLOOKUP(A1234,'FBA Inventory'!E:E,1,FALSE)</f>
        <v>#N/A</v>
      </c>
    </row>
    <row r="1235" spans="1:2" ht="12.75" hidden="1">
      <c r="A1235" s="9" t="s">
        <v>377</v>
      </c>
      <c r="B1235" s="9" t="str">
        <f>VLOOKUP(A1235,'FBA Inventory'!E:E,1,FALSE)</f>
        <v>B08CYC1P9N</v>
      </c>
    </row>
    <row r="1236" spans="1:2" ht="12.75">
      <c r="A1236" s="9" t="s">
        <v>1834</v>
      </c>
      <c r="B1236" s="9" t="e">
        <f>VLOOKUP(A1236,'FBA Inventory'!E:E,1,FALSE)</f>
        <v>#N/A</v>
      </c>
    </row>
    <row r="1237" spans="1:2" ht="12.75">
      <c r="A1237" s="9" t="s">
        <v>2747</v>
      </c>
      <c r="B1237" s="9" t="e">
        <f>VLOOKUP(A1237,'FBA Inventory'!E:E,1,FALSE)</f>
        <v>#N/A</v>
      </c>
    </row>
    <row r="1238" spans="1:2" ht="12.75">
      <c r="A1238" s="9" t="s">
        <v>5263</v>
      </c>
      <c r="B1238" s="9" t="e">
        <f>VLOOKUP(A1238,'FBA Inventory'!E:E,1,FALSE)</f>
        <v>#N/A</v>
      </c>
    </row>
    <row r="1239" spans="1:2" ht="12.75" hidden="1">
      <c r="A1239" s="9" t="s">
        <v>1380</v>
      </c>
      <c r="B1239" s="9" t="str">
        <f>VLOOKUP(A1239,'FBA Inventory'!E:E,1,FALSE)</f>
        <v>B08DFDYV8Y</v>
      </c>
    </row>
    <row r="1240" spans="1:2" ht="12.75" hidden="1">
      <c r="A1240" s="9" t="s">
        <v>1250</v>
      </c>
      <c r="B1240" s="9" t="str">
        <f>VLOOKUP(A1240,'FBA Inventory'!E:E,1,FALSE)</f>
        <v>B08DFKMYH9</v>
      </c>
    </row>
    <row r="1241" spans="1:2" ht="12.75" hidden="1">
      <c r="A1241" s="9" t="s">
        <v>1071</v>
      </c>
      <c r="B1241" s="9" t="str">
        <f>VLOOKUP(A1241,'FBA Inventory'!E:E,1,FALSE)</f>
        <v>B08DHKDQ7J</v>
      </c>
    </row>
    <row r="1242" spans="1:2" ht="12.75" hidden="1">
      <c r="A1242" s="9" t="s">
        <v>1442</v>
      </c>
      <c r="B1242" s="9" t="str">
        <f>VLOOKUP(A1242,'FBA Inventory'!E:E,1,FALSE)</f>
        <v>B08DQ15MSH</v>
      </c>
    </row>
    <row r="1243" spans="1:2" ht="12.75">
      <c r="A1243" s="9" t="s">
        <v>2441</v>
      </c>
      <c r="B1243" s="9" t="e">
        <f>VLOOKUP(A1243,'FBA Inventory'!E:E,1,FALSE)</f>
        <v>#N/A</v>
      </c>
    </row>
    <row r="1244" spans="1:2" ht="12.75">
      <c r="A1244" s="9" t="s">
        <v>2083</v>
      </c>
      <c r="B1244" s="9" t="e">
        <f>VLOOKUP(A1244,'FBA Inventory'!E:E,1,FALSE)</f>
        <v>#N/A</v>
      </c>
    </row>
    <row r="1245" spans="1:2" ht="12.75">
      <c r="A1245" s="9" t="s">
        <v>2106</v>
      </c>
      <c r="B1245" s="9" t="e">
        <f>VLOOKUP(A1245,'FBA Inventory'!E:E,1,FALSE)</f>
        <v>#N/A</v>
      </c>
    </row>
    <row r="1246" spans="1:2" ht="12.75">
      <c r="A1246" s="9" t="s">
        <v>2751</v>
      </c>
      <c r="B1246" s="9" t="e">
        <f>VLOOKUP(A1246,'FBA Inventory'!E:E,1,FALSE)</f>
        <v>#N/A</v>
      </c>
    </row>
    <row r="1247" spans="1:2" ht="12.75">
      <c r="A1247" s="9" t="s">
        <v>1857</v>
      </c>
      <c r="B1247" s="9" t="e">
        <f>VLOOKUP(A1247,'FBA Inventory'!E:E,1,FALSE)</f>
        <v>#N/A</v>
      </c>
    </row>
    <row r="1248" spans="1:2" ht="12.75">
      <c r="A1248" s="9" t="s">
        <v>2442</v>
      </c>
      <c r="B1248" s="9" t="e">
        <f>VLOOKUP(A1248,'FBA Inventory'!E:E,1,FALSE)</f>
        <v>#N/A</v>
      </c>
    </row>
    <row r="1249" spans="1:2" ht="12.75">
      <c r="A1249" s="9" t="s">
        <v>1704</v>
      </c>
      <c r="B1249" s="9" t="e">
        <f>VLOOKUP(A1249,'FBA Inventory'!E:E,1,FALSE)</f>
        <v>#N/A</v>
      </c>
    </row>
    <row r="1250" spans="1:2" ht="12.75">
      <c r="A1250" s="9" t="s">
        <v>2135</v>
      </c>
      <c r="B1250" s="9" t="e">
        <f>VLOOKUP(A1250,'FBA Inventory'!E:E,1,FALSE)</f>
        <v>#N/A</v>
      </c>
    </row>
    <row r="1251" spans="1:2" ht="12.75">
      <c r="A1251" s="9" t="s">
        <v>2443</v>
      </c>
      <c r="B1251" s="9" t="e">
        <f>VLOOKUP(A1251,'FBA Inventory'!E:E,1,FALSE)</f>
        <v>#N/A</v>
      </c>
    </row>
    <row r="1252" spans="1:2" ht="12.75">
      <c r="A1252" s="9" t="s">
        <v>2446</v>
      </c>
      <c r="B1252" s="9" t="e">
        <f>VLOOKUP(A1252,'FBA Inventory'!E:E,1,FALSE)</f>
        <v>#N/A</v>
      </c>
    </row>
    <row r="1253" spans="1:2" ht="12.75">
      <c r="A1253" s="9" t="s">
        <v>2138</v>
      </c>
      <c r="B1253" s="9" t="e">
        <f>VLOOKUP(A1253,'FBA Inventory'!E:E,1,FALSE)</f>
        <v>#N/A</v>
      </c>
    </row>
    <row r="1254" spans="1:2" ht="12.75">
      <c r="A1254" s="9" t="s">
        <v>2757</v>
      </c>
      <c r="B1254" s="9" t="e">
        <f>VLOOKUP(A1254,'FBA Inventory'!E:E,1,FALSE)</f>
        <v>#N/A</v>
      </c>
    </row>
    <row r="1255" spans="1:2" ht="12.75" hidden="1">
      <c r="A1255" s="9" t="s">
        <v>1410</v>
      </c>
      <c r="B1255" s="9" t="str">
        <f>VLOOKUP(A1255,'FBA Inventory'!E:E,1,FALSE)</f>
        <v>B08FBN927H</v>
      </c>
    </row>
    <row r="1256" spans="1:2" ht="12.75">
      <c r="A1256" s="9" t="s">
        <v>1889</v>
      </c>
      <c r="B1256" s="9" t="e">
        <f>VLOOKUP(A1256,'FBA Inventory'!E:E,1,FALSE)</f>
        <v>#N/A</v>
      </c>
    </row>
    <row r="1257" spans="1:2" ht="12.75">
      <c r="A1257" s="9" t="s">
        <v>5264</v>
      </c>
      <c r="B1257" s="9" t="e">
        <f>VLOOKUP(A1257,'FBA Inventory'!E:E,1,FALSE)</f>
        <v>#N/A</v>
      </c>
    </row>
    <row r="1258" spans="1:2" ht="12.75">
      <c r="A1258" s="9" t="s">
        <v>2139</v>
      </c>
      <c r="B1258" s="9" t="e">
        <f>VLOOKUP(A1258,'FBA Inventory'!E:E,1,FALSE)</f>
        <v>#N/A</v>
      </c>
    </row>
    <row r="1259" spans="1:2" ht="12.75">
      <c r="A1259" s="9" t="s">
        <v>2031</v>
      </c>
      <c r="B1259" s="9" t="e">
        <f>VLOOKUP(A1259,'FBA Inventory'!E:E,1,FALSE)</f>
        <v>#N/A</v>
      </c>
    </row>
    <row r="1260" spans="1:2" ht="12.75">
      <c r="A1260" s="9" t="s">
        <v>5265</v>
      </c>
      <c r="B1260" s="9" t="e">
        <f>VLOOKUP(A1260,'FBA Inventory'!E:E,1,FALSE)</f>
        <v>#N/A</v>
      </c>
    </row>
    <row r="1261" spans="1:2" ht="12.75">
      <c r="A1261" s="9" t="s">
        <v>2004</v>
      </c>
      <c r="B1261" s="9" t="e">
        <f>VLOOKUP(A1261,'FBA Inventory'!E:E,1,FALSE)</f>
        <v>#N/A</v>
      </c>
    </row>
    <row r="1262" spans="1:2" ht="12.75" hidden="1">
      <c r="A1262" s="9" t="s">
        <v>1210</v>
      </c>
      <c r="B1262" s="9" t="str">
        <f>VLOOKUP(A1262,'FBA Inventory'!E:E,1,FALSE)</f>
        <v>B08FBQM8VF</v>
      </c>
    </row>
    <row r="1263" spans="1:2" ht="12.75">
      <c r="A1263" s="9" t="s">
        <v>1686</v>
      </c>
      <c r="B1263" s="9" t="e">
        <f>VLOOKUP(A1263,'FBA Inventory'!E:E,1,FALSE)</f>
        <v>#N/A</v>
      </c>
    </row>
    <row r="1264" spans="1:2" ht="12.75">
      <c r="A1264" s="9" t="s">
        <v>2290</v>
      </c>
      <c r="B1264" s="9" t="e">
        <f>VLOOKUP(A1264,'FBA Inventory'!E:E,1,FALSE)</f>
        <v>#N/A</v>
      </c>
    </row>
    <row r="1265" spans="1:2" ht="12.75">
      <c r="A1265" s="9" t="s">
        <v>1892</v>
      </c>
      <c r="B1265" s="9" t="e">
        <f>VLOOKUP(A1265,'FBA Inventory'!E:E,1,FALSE)</f>
        <v>#N/A</v>
      </c>
    </row>
    <row r="1266" spans="1:2" ht="12.75">
      <c r="A1266" s="9" t="s">
        <v>2766</v>
      </c>
      <c r="B1266" s="9" t="e">
        <f>VLOOKUP(A1266,'FBA Inventory'!E:E,1,FALSE)</f>
        <v>#N/A</v>
      </c>
    </row>
    <row r="1267" spans="1:2" ht="12.75">
      <c r="A1267" s="9" t="s">
        <v>2190</v>
      </c>
      <c r="B1267" s="9" t="e">
        <f>VLOOKUP(A1267,'FBA Inventory'!E:E,1,FALSE)</f>
        <v>#N/A</v>
      </c>
    </row>
    <row r="1268" spans="1:2" ht="12.75" hidden="1">
      <c r="A1268" s="9" t="s">
        <v>1214</v>
      </c>
      <c r="B1268" s="9" t="str">
        <f>VLOOKUP(A1268,'FBA Inventory'!E:E,1,FALSE)</f>
        <v>B08G3XTB2Z</v>
      </c>
    </row>
    <row r="1269" spans="1:2" ht="12.75">
      <c r="A1269" s="9" t="s">
        <v>1679</v>
      </c>
      <c r="B1269" s="9" t="e">
        <f>VLOOKUP(A1269,'FBA Inventory'!E:E,1,FALSE)</f>
        <v>#N/A</v>
      </c>
    </row>
    <row r="1270" spans="1:2" ht="12.75">
      <c r="A1270" s="9" t="s">
        <v>2460</v>
      </c>
      <c r="B1270" s="9" t="e">
        <f>VLOOKUP(A1270,'FBA Inventory'!E:E,1,FALSE)</f>
        <v>#N/A</v>
      </c>
    </row>
    <row r="1271" spans="1:2" ht="12.75" hidden="1">
      <c r="A1271" s="9" t="s">
        <v>234</v>
      </c>
      <c r="B1271" s="9" t="str">
        <f>VLOOKUP(A1271,'FBA Inventory'!E:E,1,FALSE)</f>
        <v>B08GWQ19HB</v>
      </c>
    </row>
    <row r="1272" spans="1:2" ht="12.75" hidden="1">
      <c r="A1272" s="9" t="s">
        <v>1280</v>
      </c>
      <c r="B1272" s="9" t="str">
        <f>VLOOKUP(A1272,'FBA Inventory'!E:E,1,FALSE)</f>
        <v>B08GWSZ1H9</v>
      </c>
    </row>
    <row r="1273" spans="1:2" ht="12.75">
      <c r="A1273" s="9" t="s">
        <v>5266</v>
      </c>
      <c r="B1273" s="9" t="e">
        <f>VLOOKUP(A1273,'FBA Inventory'!E:E,1,FALSE)</f>
        <v>#N/A</v>
      </c>
    </row>
    <row r="1274" spans="1:2" ht="12.75">
      <c r="A1274" s="9" t="s">
        <v>2193</v>
      </c>
      <c r="B1274" s="9" t="e">
        <f>VLOOKUP(A1274,'FBA Inventory'!E:E,1,FALSE)</f>
        <v>#N/A</v>
      </c>
    </row>
    <row r="1275" spans="1:2" ht="12.75" hidden="1">
      <c r="A1275" s="9" t="s">
        <v>2744</v>
      </c>
      <c r="B1275" s="9" t="str">
        <f>VLOOKUP(A1275,'FBA Inventory'!E:E,1,FALSE)</f>
        <v>B08JD2FTVC</v>
      </c>
    </row>
    <row r="1276" spans="1:2" ht="12.75">
      <c r="A1276" s="9" t="s">
        <v>2195</v>
      </c>
      <c r="B1276" s="9" t="e">
        <f>VLOOKUP(A1276,'FBA Inventory'!E:E,1,FALSE)</f>
        <v>#N/A</v>
      </c>
    </row>
    <row r="1277" spans="1:2" ht="12.75">
      <c r="A1277" s="9" t="s">
        <v>2464</v>
      </c>
      <c r="B1277" s="9" t="e">
        <f>VLOOKUP(A1277,'FBA Inventory'!E:E,1,FALSE)</f>
        <v>#N/A</v>
      </c>
    </row>
    <row r="1278" spans="1:2" ht="12.75">
      <c r="A1278" s="9" t="s">
        <v>2196</v>
      </c>
      <c r="B1278" s="9" t="e">
        <f>VLOOKUP(A1278,'FBA Inventory'!E:E,1,FALSE)</f>
        <v>#N/A</v>
      </c>
    </row>
    <row r="1279" spans="1:2" ht="12.75">
      <c r="A1279" s="9" t="s">
        <v>2297</v>
      </c>
      <c r="B1279" s="9" t="e">
        <f>VLOOKUP(A1279,'FBA Inventory'!E:E,1,FALSE)</f>
        <v>#N/A</v>
      </c>
    </row>
    <row r="1280" spans="1:2" ht="12.75">
      <c r="A1280" s="9" t="s">
        <v>1531</v>
      </c>
      <c r="B1280" s="9" t="e">
        <f>VLOOKUP(A1280,'FBA Inventory'!E:E,1,FALSE)</f>
        <v>#N/A</v>
      </c>
    </row>
    <row r="1281" spans="1:2" ht="12.75">
      <c r="A1281" s="9" t="s">
        <v>2787</v>
      </c>
      <c r="B1281" s="9" t="e">
        <f>VLOOKUP(A1281,'FBA Inventory'!E:E,1,FALSE)</f>
        <v>#N/A</v>
      </c>
    </row>
    <row r="1282" spans="1:2" ht="12.75" hidden="1">
      <c r="A1282" s="9" t="s">
        <v>947</v>
      </c>
      <c r="B1282" s="9" t="str">
        <f>VLOOKUP(A1282,'FBA Inventory'!E:E,1,FALSE)</f>
        <v>B08KWM92VL</v>
      </c>
    </row>
    <row r="1283" spans="1:2" ht="12.75">
      <c r="A1283" s="9" t="s">
        <v>2790</v>
      </c>
      <c r="B1283" s="9" t="e">
        <f>VLOOKUP(A1283,'FBA Inventory'!E:E,1,FALSE)</f>
        <v>#N/A</v>
      </c>
    </row>
    <row r="1284" spans="1:2" ht="12.75" hidden="1">
      <c r="A1284" s="9" t="s">
        <v>927</v>
      </c>
      <c r="B1284" s="9" t="str">
        <f>VLOOKUP(A1284,'FBA Inventory'!E:E,1,FALSE)</f>
        <v>B08LP22YC8</v>
      </c>
    </row>
    <row r="1285" spans="1:2" ht="12.75" hidden="1">
      <c r="A1285" s="9" t="s">
        <v>977</v>
      </c>
      <c r="B1285" s="9" t="str">
        <f>VLOOKUP(A1285,'FBA Inventory'!E:E,1,FALSE)</f>
        <v>B08P3VRWLD</v>
      </c>
    </row>
    <row r="1286" spans="1:2" ht="12.75" hidden="1">
      <c r="A1286" s="9" t="s">
        <v>726</v>
      </c>
      <c r="B1286" s="9" t="str">
        <f>VLOOKUP(A1286,'FBA Inventory'!E:E,1,FALSE)</f>
        <v>B08P3WZ7DB</v>
      </c>
    </row>
    <row r="1287" spans="1:2" ht="12.75">
      <c r="A1287" s="9" t="s">
        <v>2200</v>
      </c>
      <c r="B1287" s="9" t="e">
        <f>VLOOKUP(A1287,'FBA Inventory'!E:E,1,FALSE)</f>
        <v>#N/A</v>
      </c>
    </row>
    <row r="1288" spans="1:2" ht="12.75" hidden="1">
      <c r="A1288" s="9" t="s">
        <v>1027</v>
      </c>
      <c r="B1288" s="9" t="str">
        <f>VLOOKUP(A1288,'FBA Inventory'!E:E,1,FALSE)</f>
        <v>B08S5YS4WT</v>
      </c>
    </row>
    <row r="1289" spans="1:2" ht="12.75">
      <c r="A1289" s="9" t="s">
        <v>2797</v>
      </c>
      <c r="B1289" s="9" t="e">
        <f>VLOOKUP(A1289,'FBA Inventory'!E:E,1,FALSE)</f>
        <v>#N/A</v>
      </c>
    </row>
    <row r="1290" spans="1:2" ht="12.75" hidden="1">
      <c r="A1290" s="9" t="s">
        <v>946</v>
      </c>
      <c r="B1290" s="9" t="str">
        <f>VLOOKUP(A1290,'FBA Inventory'!E:E,1,FALSE)</f>
        <v>B0921Q3T2Q</v>
      </c>
    </row>
    <row r="1291" spans="1:2" ht="12.75" hidden="1">
      <c r="A1291" s="9" t="s">
        <v>1021</v>
      </c>
      <c r="B1291" s="9" t="str">
        <f>VLOOKUP(A1291,'FBA Inventory'!E:E,1,FALSE)</f>
        <v>B093CS5SYX</v>
      </c>
    </row>
    <row r="1292" spans="1:2" ht="12.75" hidden="1">
      <c r="A1292" s="9" t="s">
        <v>993</v>
      </c>
      <c r="B1292" s="9" t="str">
        <f>VLOOKUP(A1292,'FBA Inventory'!E:E,1,FALSE)</f>
        <v>B093TS1T13</v>
      </c>
    </row>
    <row r="1293" spans="1:2" ht="12.75" hidden="1">
      <c r="A1293" s="9" t="s">
        <v>816</v>
      </c>
      <c r="B1293" s="9" t="str">
        <f>VLOOKUP(A1293,'FBA Inventory'!E:E,1,FALSE)</f>
        <v>B094Q3GTVD</v>
      </c>
    </row>
    <row r="1294" spans="1:2" ht="12.75" hidden="1">
      <c r="A1294" s="9" t="s">
        <v>610</v>
      </c>
      <c r="B1294" s="9" t="str">
        <f>VLOOKUP(A1294,'FBA Inventory'!E:E,1,FALSE)</f>
        <v>B0964J2MQ5</v>
      </c>
    </row>
    <row r="1295" spans="1:2" ht="12.75">
      <c r="A1295" s="9" t="s">
        <v>2817</v>
      </c>
      <c r="B1295" s="9" t="e">
        <f>VLOOKUP(A1295,'FBA Inventory'!E:E,1,FALSE)</f>
        <v>#N/A</v>
      </c>
    </row>
    <row r="1296" spans="1:2" ht="12.75">
      <c r="A1296" s="9" t="s">
        <v>2819</v>
      </c>
      <c r="B1296" s="9" t="e">
        <f>VLOOKUP(A1296,'FBA Inventory'!E:E,1,FALSE)</f>
        <v>#N/A</v>
      </c>
    </row>
    <row r="1297" spans="1:2" ht="12.75" hidden="1">
      <c r="A1297" s="9" t="s">
        <v>1040</v>
      </c>
      <c r="B1297" s="9" t="str">
        <f>VLOOKUP(A1297,'FBA Inventory'!E:E,1,FALSE)</f>
        <v>B09DNQ3RMS</v>
      </c>
    </row>
    <row r="1298" spans="1:2" ht="12.75" hidden="1">
      <c r="A1298" s="9" t="s">
        <v>1001</v>
      </c>
      <c r="B1298" s="9" t="str">
        <f>VLOOKUP(A1298,'FBA Inventory'!E:E,1,FALSE)</f>
        <v>B09DP1XY7N</v>
      </c>
    </row>
    <row r="1299" spans="1:2" ht="12.75">
      <c r="A1299" s="9" t="s">
        <v>2825</v>
      </c>
      <c r="B1299" s="9" t="e">
        <f>VLOOKUP(A1299,'FBA Inventory'!E:E,1,FALSE)</f>
        <v>#N/A</v>
      </c>
    </row>
    <row r="1300" spans="1:2" ht="12.75">
      <c r="A1300" s="9" t="s">
        <v>5267</v>
      </c>
      <c r="B1300" s="9" t="e">
        <f>VLOOKUP(A1300,'FBA Inventory'!E:E,1,FALSE)</f>
        <v>#N/A</v>
      </c>
    </row>
    <row r="1301" spans="1:2" ht="12.75">
      <c r="A1301" s="9" t="s">
        <v>1747</v>
      </c>
      <c r="B1301" s="9" t="e">
        <f>VLOOKUP(A1301,'FBA Inventory'!E:E,1,FALSE)</f>
        <v>#N/A</v>
      </c>
    </row>
    <row r="1302" spans="1:2" ht="12.75" hidden="1">
      <c r="A1302" s="9" t="s">
        <v>618</v>
      </c>
      <c r="B1302" s="9" t="str">
        <f>VLOOKUP(A1302,'FBA Inventory'!E:E,1,FALSE)</f>
        <v>B09NMXGBYP</v>
      </c>
    </row>
    <row r="1303" spans="1:2" ht="12.75">
      <c r="A1303" s="9" t="s">
        <v>1974</v>
      </c>
      <c r="B1303" s="9" t="e">
        <f>VLOOKUP(A1303,'FBA Inventory'!E:E,1,FALSE)</f>
        <v>#N/A</v>
      </c>
    </row>
    <row r="1304" spans="1:2" ht="12.75">
      <c r="A1304" s="9" t="s">
        <v>2049</v>
      </c>
      <c r="B1304" s="9" t="e">
        <f>VLOOKUP(A1304,'FBA Inventory'!E:E,1,FALSE)</f>
        <v>#N/A</v>
      </c>
    </row>
    <row r="1305" spans="1:2" ht="12.75" hidden="1">
      <c r="A1305" s="9" t="s">
        <v>1031</v>
      </c>
      <c r="B1305" s="9" t="str">
        <f>VLOOKUP(A1305,'FBA Inventory'!E:E,1,FALSE)</f>
        <v>B0B237QZCR</v>
      </c>
    </row>
    <row r="1306" spans="1:2" ht="12.75">
      <c r="A1306" s="9" t="s">
        <v>1664</v>
      </c>
      <c r="B1306" s="9" t="e">
        <f>VLOOKUP(A1306,'FBA Inventory'!E:E,1,FALSE)</f>
        <v>#N/A</v>
      </c>
    </row>
    <row r="1307" spans="1:2" ht="12.75">
      <c r="A1307" s="9" t="s">
        <v>2088</v>
      </c>
      <c r="B1307" s="9" t="e">
        <f>VLOOKUP(A1307,'FBA Inventory'!E:E,1,FALSE)</f>
        <v>#N/A</v>
      </c>
    </row>
    <row r="1308" spans="1:2" ht="12.75" hidden="1">
      <c r="A1308" s="9" t="s">
        <v>1294</v>
      </c>
      <c r="B1308" s="9" t="str">
        <f>VLOOKUP(A1308,'FBA Inventory'!E:E,1,FALSE)</f>
        <v>B0B9Q8623Z</v>
      </c>
    </row>
    <row r="1309" spans="1:2" ht="12.75" hidden="1">
      <c r="A1309" s="9" t="s">
        <v>1002</v>
      </c>
      <c r="B1309" s="9" t="str">
        <f>VLOOKUP(A1309,'FBA Inventory'!E:E,1,FALSE)</f>
        <v>B0BFR4S7M2</v>
      </c>
    </row>
    <row r="1310" spans="1:2" ht="12.75">
      <c r="A1310" s="9" t="s">
        <v>1443</v>
      </c>
      <c r="B1310" s="9" t="e">
        <f>VLOOKUP(A1310,'FBA Inventory'!E:E,1,FALSE)</f>
        <v>#N/A</v>
      </c>
    </row>
    <row r="1311" spans="1:2" ht="12.75" hidden="1">
      <c r="A1311" s="9" t="s">
        <v>290</v>
      </c>
      <c r="B1311" s="9" t="str">
        <f>VLOOKUP(A1311,'FBA Inventory'!E:E,1,FALSE)</f>
        <v>B0BH8LJQ68</v>
      </c>
    </row>
    <row r="1312" spans="1:2" ht="12.75" hidden="1">
      <c r="A1312" s="9" t="s">
        <v>290</v>
      </c>
      <c r="B1312" s="9" t="str">
        <f>VLOOKUP(A1312,'FBA Inventory'!E:E,1,FALSE)</f>
        <v>B0BH8LJQ68</v>
      </c>
    </row>
    <row r="1313" spans="1:2" ht="12.75">
      <c r="A1313" s="9" t="s">
        <v>2310</v>
      </c>
      <c r="B1313" s="9" t="e">
        <f>VLOOKUP(A1313,'FBA Inventory'!E:E,1,FALSE)</f>
        <v>#N/A</v>
      </c>
    </row>
    <row r="1314" spans="1:2" ht="12.75">
      <c r="A1314" s="9" t="s">
        <v>2208</v>
      </c>
      <c r="B1314" s="9" t="e">
        <f>VLOOKUP(A1314,'FBA Inventory'!E:E,1,FALSE)</f>
        <v>#N/A</v>
      </c>
    </row>
    <row r="1315" spans="1:2" ht="12.75">
      <c r="A1315" s="9" t="s">
        <v>2209</v>
      </c>
      <c r="B1315" s="9" t="e">
        <f>VLOOKUP(A1315,'FBA Inventory'!E:E,1,FALSE)</f>
        <v>#N/A</v>
      </c>
    </row>
    <row r="1316" spans="1:2" ht="12.75">
      <c r="A1316" s="9" t="s">
        <v>1871</v>
      </c>
      <c r="B1316" s="9" t="e">
        <f>VLOOKUP(A1316,'FBA Inventory'!E:E,1,FALSE)</f>
        <v>#N/A</v>
      </c>
    </row>
    <row r="1317" spans="1:2" ht="12.75">
      <c r="A1317" s="9" t="s">
        <v>2867</v>
      </c>
      <c r="B1317" s="9" t="e">
        <f>VLOOKUP(A1317,'FBA Inventory'!E:E,1,FALSE)</f>
        <v>#N/A</v>
      </c>
    </row>
    <row r="1318" spans="1:2" ht="12.75">
      <c r="A1318" s="9" t="s">
        <v>1930</v>
      </c>
      <c r="B1318" s="9" t="e">
        <f>VLOOKUP(A1318,'FBA Inventory'!E:E,1,FALSE)</f>
        <v>#N/A</v>
      </c>
    </row>
    <row r="1319" spans="1:2" ht="12.75">
      <c r="A1319" s="9" t="s">
        <v>1982</v>
      </c>
      <c r="B1319" s="9" t="e">
        <f>VLOOKUP(A1319,'FBA Inventory'!E:E,1,FALSE)</f>
        <v>#N/A</v>
      </c>
    </row>
    <row r="1320" spans="1:2" ht="12.75" hidden="1">
      <c r="A1320" s="9" t="s">
        <v>5268</v>
      </c>
      <c r="B1320" s="9" t="str">
        <f>VLOOKUP(A1320,'FBA Inventory'!E:E,1,FALSE)</f>
        <v>B0CGW49BHG</v>
      </c>
    </row>
    <row r="1321" spans="1:2" ht="12.75" hidden="1">
      <c r="A1321" s="9" t="s">
        <v>2148</v>
      </c>
      <c r="B1321" s="9" t="str">
        <f>VLOOKUP(A1321,'FBA Inventory'!E:E,1,FALSE)</f>
        <v>B0CPRBHWH9</v>
      </c>
    </row>
    <row r="1322" spans="1:2" ht="12.75" hidden="1">
      <c r="A1322" s="9" t="s">
        <v>344</v>
      </c>
      <c r="B1322" s="9" t="str">
        <f>VLOOKUP(A1322,'FBA Inventory'!E:E,1,FALSE)</f>
        <v>B0CQ67CVM7</v>
      </c>
    </row>
    <row r="1323" spans="1:2" ht="12.75">
      <c r="A1323" s="9" t="s">
        <v>5269</v>
      </c>
      <c r="B1323" s="9" t="e">
        <f>VLOOKUP(A1323,'FBA Inventory'!E:E,1,FALSE)</f>
        <v>#N/A</v>
      </c>
    </row>
    <row r="1324" spans="1:2" ht="12.75">
      <c r="A1324" s="9" t="s">
        <v>1427</v>
      </c>
      <c r="B1324" s="9" t="e">
        <f>VLOOKUP(A1324,'FBA Inventory'!E:E,1,FALSE)</f>
        <v>#N/A</v>
      </c>
    </row>
    <row r="1325" spans="1:2" ht="12.75">
      <c r="A1325" s="9" t="s">
        <v>5270</v>
      </c>
      <c r="B1325" s="9" t="e">
        <f>VLOOKUP(A1325,'FBA Inventory'!E:E,1,FALSE)</f>
        <v>#N/A</v>
      </c>
    </row>
    <row r="1326" spans="1:2" ht="12.75">
      <c r="A1326" s="9" t="s">
        <v>1988</v>
      </c>
      <c r="B1326" s="9" t="e">
        <f>VLOOKUP(A1326,'FBA Inventory'!E:E,1,FALSE)</f>
        <v>#N/A</v>
      </c>
    </row>
    <row r="1327" spans="1:2" ht="12.75">
      <c r="A1327" s="9" t="s">
        <v>1983</v>
      </c>
      <c r="B1327" s="9" t="e">
        <f>VLOOKUP(A1327,'FBA Inventory'!E:E,1,FALSE)</f>
        <v>#N/A</v>
      </c>
    </row>
    <row r="1328" spans="1:2" ht="12.75">
      <c r="A1328" s="9" t="s">
        <v>2882</v>
      </c>
      <c r="B1328" s="9" t="e">
        <f>VLOOKUP(A1328,'FBA Inventory'!E:E,1,FALSE)</f>
        <v>#N/A</v>
      </c>
    </row>
    <row r="1329" spans="1:2" ht="12.75">
      <c r="A1329" s="9" t="s">
        <v>2883</v>
      </c>
      <c r="B1329" s="9" t="e">
        <f>VLOOKUP(A1329,'FBA Inventory'!E:E,1,FALSE)</f>
        <v>#N/A</v>
      </c>
    </row>
    <row r="1330" spans="1:2" ht="12.75">
      <c r="A1330" s="9" t="s">
        <v>1628</v>
      </c>
      <c r="B1330" s="9" t="e">
        <f>VLOOKUP(A1330,'FBA Inventory'!E:E,1,FALSE)</f>
        <v>#N/A</v>
      </c>
    </row>
    <row r="1331" spans="1:2" ht="12.75">
      <c r="A1331" s="9" t="s">
        <v>5271</v>
      </c>
      <c r="B1331" s="9" t="e">
        <f>VLOOKUP(A1331,'FBA Inventory'!E:E,1,FALSE)</f>
        <v>#N/A</v>
      </c>
    </row>
    <row r="1332" spans="1:2" ht="12.75">
      <c r="A1332" s="9" t="s">
        <v>1096</v>
      </c>
      <c r="B1332" s="9" t="str">
        <f>VLOOKUP(A1332,'FBA Inventory'!E:E,1,FALSE)</f>
        <v>B0018MN4RA</v>
      </c>
    </row>
    <row r="1333" spans="1:2" ht="12.75">
      <c r="A1333" s="9" t="s">
        <v>5272</v>
      </c>
      <c r="B1333" s="9" t="e">
        <f>VLOOKUP(A1333,'FBA Inventory'!E:E,1,FALSE)</f>
        <v>#N/A</v>
      </c>
    </row>
    <row r="1334" spans="1:2" ht="12.75">
      <c r="A1334" s="9" t="s">
        <v>1689</v>
      </c>
      <c r="B1334" s="9" t="e">
        <f>VLOOKUP(A1334,'FBA Inventory'!E:E,1,FALSE)</f>
        <v>#N/A</v>
      </c>
    </row>
    <row r="1335" spans="1:2" ht="12.75">
      <c r="A1335" s="9" t="s">
        <v>1697</v>
      </c>
      <c r="B1335" s="9" t="e">
        <f>VLOOKUP(A1335,'FBA Inventory'!E:E,1,FALSE)</f>
        <v>#N/A</v>
      </c>
    </row>
    <row r="1336" spans="1:2" ht="12.75">
      <c r="A1336" s="9" t="s">
        <v>5273</v>
      </c>
      <c r="B1336" s="9" t="e">
        <f>VLOOKUP(A1336,'FBA Inventory'!E:E,1,FALSE)</f>
        <v>#N/A</v>
      </c>
    </row>
    <row r="1337" spans="1:2" ht="12.75" hidden="1">
      <c r="A1337" s="9" t="s">
        <v>1348</v>
      </c>
      <c r="B1337" s="9" t="str">
        <f>VLOOKUP(A1337,'FBA Inventory'!E:E,1,FALSE)</f>
        <v>B0019IKSJA</v>
      </c>
    </row>
    <row r="1338" spans="1:2" ht="12.75" hidden="1">
      <c r="A1338" s="9" t="s">
        <v>1196</v>
      </c>
      <c r="B1338" s="9" t="str">
        <f>VLOOKUP(A1338,'FBA Inventory'!E:E,1,FALSE)</f>
        <v>B0019ILQ3M</v>
      </c>
    </row>
    <row r="1339" spans="1:2" ht="12.75" hidden="1">
      <c r="A1339" s="9" t="s">
        <v>262</v>
      </c>
      <c r="B1339" s="9" t="str">
        <f>VLOOKUP(A1339,'FBA Inventory'!E:E,1,FALSE)</f>
        <v>B0019IMT7Y</v>
      </c>
    </row>
    <row r="1340" spans="1:2" ht="12.75">
      <c r="A1340" s="9" t="s">
        <v>2038</v>
      </c>
      <c r="B1340" s="9" t="e">
        <f>VLOOKUP(A1340,'FBA Inventory'!E:E,1,FALSE)</f>
        <v>#N/A</v>
      </c>
    </row>
    <row r="1341" spans="1:2" ht="12.75" hidden="1">
      <c r="A1341" s="9" t="s">
        <v>1261</v>
      </c>
      <c r="B1341" s="9" t="str">
        <f>VLOOKUP(A1341,'FBA Inventory'!E:E,1,FALSE)</f>
        <v>B0019IPV2O</v>
      </c>
    </row>
    <row r="1342" spans="1:2" ht="12.75" hidden="1">
      <c r="A1342" s="9" t="s">
        <v>1382</v>
      </c>
      <c r="B1342" s="9" t="str">
        <f>VLOOKUP(A1342,'FBA Inventory'!E:E,1,FALSE)</f>
        <v>B001BO004K</v>
      </c>
    </row>
    <row r="1343" spans="1:2" ht="12.75">
      <c r="A1343" s="9" t="s">
        <v>2218</v>
      </c>
      <c r="B1343" s="9" t="e">
        <f>VLOOKUP(A1343,'FBA Inventory'!E:E,1,FALSE)</f>
        <v>#N/A</v>
      </c>
    </row>
    <row r="1344" spans="1:2" ht="12.75">
      <c r="A1344" s="9" t="s">
        <v>1936</v>
      </c>
      <c r="B1344" s="9" t="e">
        <f>VLOOKUP(A1344,'FBA Inventory'!E:E,1,FALSE)</f>
        <v>#N/A</v>
      </c>
    </row>
    <row r="1345" spans="1:2" ht="12.75">
      <c r="A1345" s="9" t="s">
        <v>2219</v>
      </c>
      <c r="B1345" s="9" t="e">
        <f>VLOOKUP(A1345,'FBA Inventory'!E:E,1,FALSE)</f>
        <v>#N/A</v>
      </c>
    </row>
    <row r="1346" spans="1:2" ht="12.75">
      <c r="A1346" s="9" t="s">
        <v>1602</v>
      </c>
      <c r="B1346" s="9" t="e">
        <f>VLOOKUP(A1346,'FBA Inventory'!E:E,1,FALSE)</f>
        <v>#N/A</v>
      </c>
    </row>
    <row r="1347" spans="1:2" ht="12.75">
      <c r="A1347" s="9" t="s">
        <v>2516</v>
      </c>
      <c r="B1347" s="9" t="e">
        <f>VLOOKUP(A1347,'FBA Inventory'!E:E,1,FALSE)</f>
        <v>#N/A</v>
      </c>
    </row>
    <row r="1348" spans="1:2" ht="12.75">
      <c r="A1348" s="9" t="s">
        <v>2039</v>
      </c>
      <c r="B1348" s="9" t="e">
        <f>VLOOKUP(A1348,'FBA Inventory'!E:E,1,FALSE)</f>
        <v>#N/A</v>
      </c>
    </row>
    <row r="1349" spans="1:2" ht="12.75" hidden="1">
      <c r="A1349" s="9" t="s">
        <v>1362</v>
      </c>
      <c r="B1349" s="9" t="str">
        <f>VLOOKUP(A1349,'FBA Inventory'!E:E,1,FALSE)</f>
        <v>B002URLZTG</v>
      </c>
    </row>
    <row r="1350" spans="1:2" ht="12.75">
      <c r="A1350" s="9" t="s">
        <v>2518</v>
      </c>
      <c r="B1350" s="9" t="e">
        <f>VLOOKUP(A1350,'FBA Inventory'!E:E,1,FALSE)</f>
        <v>#N/A</v>
      </c>
    </row>
    <row r="1351" spans="1:2" ht="12.75">
      <c r="A1351" s="9" t="s">
        <v>5274</v>
      </c>
      <c r="B1351" s="9" t="e">
        <f>VLOOKUP(A1351,'FBA Inventory'!E:E,1,FALSE)</f>
        <v>#N/A</v>
      </c>
    </row>
    <row r="1352" spans="1:2" ht="12.75">
      <c r="A1352" s="9" t="s">
        <v>5275</v>
      </c>
      <c r="B1352" s="9" t="e">
        <f>VLOOKUP(A1352,'FBA Inventory'!E:E,1,FALSE)</f>
        <v>#N/A</v>
      </c>
    </row>
    <row r="1353" spans="1:2" ht="12.75">
      <c r="A1353" s="9" t="s">
        <v>5276</v>
      </c>
      <c r="B1353" s="9" t="e">
        <f>VLOOKUP(A1353,'FBA Inventory'!E:E,1,FALSE)</f>
        <v>#N/A</v>
      </c>
    </row>
    <row r="1354" spans="1:2" ht="12.75" hidden="1">
      <c r="A1354" s="9" t="s">
        <v>1337</v>
      </c>
      <c r="B1354" s="9" t="str">
        <f>VLOOKUP(A1354,'FBA Inventory'!E:E,1,FALSE)</f>
        <v>B003BLQHMA</v>
      </c>
    </row>
    <row r="1355" spans="1:2" ht="12.75" hidden="1">
      <c r="A1355" s="9" t="s">
        <v>1097</v>
      </c>
      <c r="B1355" s="9" t="str">
        <f>VLOOKUP(A1355,'FBA Inventory'!E:E,1,FALSE)</f>
        <v>B003BMWZ48</v>
      </c>
    </row>
    <row r="1356" spans="1:2" ht="12.75" hidden="1">
      <c r="A1356" s="9" t="s">
        <v>1102</v>
      </c>
      <c r="B1356" s="9" t="str">
        <f>VLOOKUP(A1356,'FBA Inventory'!E:E,1,FALSE)</f>
        <v>B003BNZUFI</v>
      </c>
    </row>
    <row r="1357" spans="1:2" ht="12.75" hidden="1">
      <c r="A1357" s="9" t="s">
        <v>2167</v>
      </c>
      <c r="B1357" s="9" t="str">
        <f>VLOOKUP(A1357,'FBA Inventory'!E:E,1,FALSE)</f>
        <v>B003BS9G44</v>
      </c>
    </row>
    <row r="1358" spans="1:2" ht="12.75" hidden="1">
      <c r="A1358" s="9" t="s">
        <v>420</v>
      </c>
      <c r="B1358" s="9" t="str">
        <f>VLOOKUP(A1358,'FBA Inventory'!E:E,1,FALSE)</f>
        <v>B003BSBG5Q</v>
      </c>
    </row>
    <row r="1359" spans="1:2" ht="12.75">
      <c r="A1359" s="9" t="s">
        <v>5277</v>
      </c>
      <c r="B1359" s="9" t="e">
        <f>VLOOKUP(A1359,'FBA Inventory'!E:E,1,FALSE)</f>
        <v>#N/A</v>
      </c>
    </row>
    <row r="1360" spans="1:2" ht="12.75">
      <c r="A1360" s="9" t="s">
        <v>5278</v>
      </c>
      <c r="B1360" s="9" t="e">
        <f>VLOOKUP(A1360,'FBA Inventory'!E:E,1,FALSE)</f>
        <v>#N/A</v>
      </c>
    </row>
    <row r="1361" spans="1:2" ht="12.75" hidden="1">
      <c r="A1361" s="9" t="s">
        <v>994</v>
      </c>
      <c r="B1361" s="9" t="str">
        <f>VLOOKUP(A1361,'FBA Inventory'!E:E,1,FALSE)</f>
        <v>B005177VPE</v>
      </c>
    </row>
    <row r="1362" spans="1:2" ht="12.75">
      <c r="A1362" s="9" t="s">
        <v>5279</v>
      </c>
      <c r="B1362" s="9" t="e">
        <f>VLOOKUP(A1362,'FBA Inventory'!E:E,1,FALSE)</f>
        <v>#N/A</v>
      </c>
    </row>
    <row r="1363" spans="1:2" ht="12.75" hidden="1">
      <c r="A1363" s="9" t="s">
        <v>997</v>
      </c>
      <c r="B1363" s="9" t="str">
        <f>VLOOKUP(A1363,'FBA Inventory'!E:E,1,FALSE)</f>
        <v>B005177WCG</v>
      </c>
    </row>
    <row r="1364" spans="1:2" ht="12.75" hidden="1">
      <c r="A1364" s="9" t="s">
        <v>997</v>
      </c>
      <c r="B1364" s="9" t="str">
        <f>VLOOKUP(A1364,'FBA Inventory'!E:E,1,FALSE)</f>
        <v>B005177WCG</v>
      </c>
    </row>
    <row r="1365" spans="1:2" ht="12.75" hidden="1">
      <c r="A1365" s="9" t="s">
        <v>997</v>
      </c>
      <c r="B1365" s="9" t="str">
        <f>VLOOKUP(A1365,'FBA Inventory'!E:E,1,FALSE)</f>
        <v>B005177WCG</v>
      </c>
    </row>
    <row r="1366" spans="1:2" ht="12.75">
      <c r="A1366" s="9" t="s">
        <v>1872</v>
      </c>
      <c r="B1366" s="9" t="e">
        <f>VLOOKUP(A1366,'FBA Inventory'!E:E,1,FALSE)</f>
        <v>#N/A</v>
      </c>
    </row>
    <row r="1367" spans="1:2" ht="12.75">
      <c r="A1367" s="9" t="s">
        <v>5280</v>
      </c>
      <c r="B1367" s="9" t="e">
        <f>VLOOKUP(A1367,'FBA Inventory'!E:E,1,FALSE)</f>
        <v>#N/A</v>
      </c>
    </row>
    <row r="1368" spans="1:2" ht="12.75">
      <c r="A1368" s="9" t="s">
        <v>1116</v>
      </c>
      <c r="B1368" s="9" t="e">
        <f>VLOOKUP(A1368,'FBA Inventory'!E:E,1,FALSE)</f>
        <v>#N/A</v>
      </c>
    </row>
    <row r="1369" spans="1:2" ht="12.75">
      <c r="A1369" s="9" t="s">
        <v>2066</v>
      </c>
      <c r="B1369" s="9" t="e">
        <f>VLOOKUP(A1369,'FBA Inventory'!E:E,1,FALSE)</f>
        <v>#N/A</v>
      </c>
    </row>
    <row r="1370" spans="1:2" ht="12.75">
      <c r="A1370" s="9" t="s">
        <v>5281</v>
      </c>
      <c r="B1370" s="9" t="e">
        <f>VLOOKUP(A1370,'FBA Inventory'!E:E,1,FALSE)</f>
        <v>#N/A</v>
      </c>
    </row>
    <row r="1371" spans="1:2" ht="12.75">
      <c r="A1371" s="9" t="s">
        <v>1899</v>
      </c>
      <c r="B1371" s="9" t="e">
        <f>VLOOKUP(A1371,'FBA Inventory'!E:E,1,FALSE)</f>
        <v>#N/A</v>
      </c>
    </row>
    <row r="1372" spans="1:2" ht="12.75">
      <c r="A1372" s="9" t="s">
        <v>1774</v>
      </c>
      <c r="B1372" s="9" t="e">
        <f>VLOOKUP(A1372,'FBA Inventory'!E:E,1,FALSE)</f>
        <v>#N/A</v>
      </c>
    </row>
    <row r="1373" spans="1:2" ht="12.75" hidden="1">
      <c r="A1373" s="9" t="s">
        <v>1013</v>
      </c>
      <c r="B1373" s="9" t="str">
        <f>VLOOKUP(A1373,'FBA Inventory'!E:E,1,FALSE)</f>
        <v>B00ANT4AAY</v>
      </c>
    </row>
    <row r="1374" spans="1:2" ht="12.75">
      <c r="A1374" s="9" t="s">
        <v>2225</v>
      </c>
      <c r="B1374" s="9" t="e">
        <f>VLOOKUP(A1374,'FBA Inventory'!E:E,1,FALSE)</f>
        <v>#N/A</v>
      </c>
    </row>
    <row r="1375" spans="1:2" ht="12.75">
      <c r="A1375" s="9" t="s">
        <v>5282</v>
      </c>
      <c r="B1375" s="9" t="e">
        <f>VLOOKUP(A1375,'FBA Inventory'!E:E,1,FALSE)</f>
        <v>#N/A</v>
      </c>
    </row>
    <row r="1376" spans="1:2" ht="12.75">
      <c r="A1376" s="9" t="s">
        <v>5283</v>
      </c>
      <c r="B1376" s="9" t="e">
        <f>VLOOKUP(A1376,'FBA Inventory'!E:E,1,FALSE)</f>
        <v>#N/A</v>
      </c>
    </row>
    <row r="1377" spans="1:2" ht="12.75">
      <c r="A1377" s="9" t="s">
        <v>2537</v>
      </c>
      <c r="B1377" s="9" t="e">
        <f>VLOOKUP(A1377,'FBA Inventory'!E:E,1,FALSE)</f>
        <v>#N/A</v>
      </c>
    </row>
    <row r="1378" spans="1:2" ht="12.75">
      <c r="A1378" s="9" t="s">
        <v>2537</v>
      </c>
      <c r="B1378" s="9" t="e">
        <f>VLOOKUP(A1378,'FBA Inventory'!E:E,1,FALSE)</f>
        <v>#N/A</v>
      </c>
    </row>
    <row r="1379" spans="1:2" ht="12.75">
      <c r="A1379" s="9" t="s">
        <v>5284</v>
      </c>
      <c r="B1379" s="9" t="e">
        <f>VLOOKUP(A1379,'FBA Inventory'!E:E,1,FALSE)</f>
        <v>#N/A</v>
      </c>
    </row>
    <row r="1380" spans="1:2" ht="12.75">
      <c r="A1380" s="9" t="s">
        <v>2538</v>
      </c>
      <c r="B1380" s="9" t="e">
        <f>VLOOKUP(A1380,'FBA Inventory'!E:E,1,FALSE)</f>
        <v>#N/A</v>
      </c>
    </row>
    <row r="1381" spans="1:2" ht="12.75" hidden="1">
      <c r="A1381" s="9" t="s">
        <v>1091</v>
      </c>
      <c r="B1381" s="9" t="str">
        <f>VLOOKUP(A1381,'FBA Inventory'!E:E,1,FALSE)</f>
        <v>B00J8IK3YI</v>
      </c>
    </row>
    <row r="1382" spans="1:2" ht="12.75" hidden="1">
      <c r="A1382" s="9" t="s">
        <v>124</v>
      </c>
      <c r="B1382" s="9" t="str">
        <f>VLOOKUP(A1382,'FBA Inventory'!E:E,1,FALSE)</f>
        <v>B00KDLAYZ2</v>
      </c>
    </row>
    <row r="1383" spans="1:2" ht="12.75">
      <c r="A1383" s="9" t="s">
        <v>5285</v>
      </c>
      <c r="B1383" s="9" t="e">
        <f>VLOOKUP(A1383,'FBA Inventory'!E:E,1,FALSE)</f>
        <v>#N/A</v>
      </c>
    </row>
    <row r="1384" spans="1:2" ht="12.75">
      <c r="A1384" s="9" t="s">
        <v>1637</v>
      </c>
      <c r="B1384" s="9" t="e">
        <f>VLOOKUP(A1384,'FBA Inventory'!E:E,1,FALSE)</f>
        <v>#N/A</v>
      </c>
    </row>
    <row r="1385" spans="1:2" ht="12.75">
      <c r="A1385" s="9" t="s">
        <v>2329</v>
      </c>
      <c r="B1385" s="9" t="e">
        <f>VLOOKUP(A1385,'FBA Inventory'!E:E,1,FALSE)</f>
        <v>#N/A</v>
      </c>
    </row>
    <row r="1386" spans="1:2" ht="12.75" hidden="1">
      <c r="A1386" s="9" t="s">
        <v>1288</v>
      </c>
      <c r="B1386" s="9" t="str">
        <f>VLOOKUP(A1386,'FBA Inventory'!E:E,1,FALSE)</f>
        <v>B00R16YNZO</v>
      </c>
    </row>
    <row r="1387" spans="1:2" ht="12.75" hidden="1">
      <c r="A1387" s="9" t="s">
        <v>1236</v>
      </c>
      <c r="B1387" s="9" t="str">
        <f>VLOOKUP(A1387,'FBA Inventory'!E:E,1,FALSE)</f>
        <v>B00YAXRY8O</v>
      </c>
    </row>
    <row r="1388" spans="1:2" ht="12.75" hidden="1">
      <c r="A1388" s="9" t="s">
        <v>211</v>
      </c>
      <c r="B1388" s="9" t="str">
        <f>VLOOKUP(A1388,'FBA Inventory'!E:E,1,FALSE)</f>
        <v>B00Z3BPU2O</v>
      </c>
    </row>
    <row r="1389" spans="1:2" ht="12.75">
      <c r="A1389" s="9" t="s">
        <v>2230</v>
      </c>
      <c r="B1389" s="9" t="e">
        <f>VLOOKUP(A1389,'FBA Inventory'!E:E,1,FALSE)</f>
        <v>#N/A</v>
      </c>
    </row>
    <row r="1390" spans="1:2" ht="12.75">
      <c r="A1390" s="9" t="s">
        <v>5286</v>
      </c>
      <c r="B1390" s="9" t="e">
        <f>VLOOKUP(A1390,'FBA Inventory'!E:E,1,FALSE)</f>
        <v>#N/A</v>
      </c>
    </row>
    <row r="1391" spans="1:2" ht="12.75">
      <c r="A1391" s="9" t="s">
        <v>1159</v>
      </c>
      <c r="B1391" s="9" t="e">
        <f>VLOOKUP(A1391,'FBA Inventory'!E:E,1,FALSE)</f>
        <v>#N/A</v>
      </c>
    </row>
    <row r="1392" spans="1:2" ht="12.75" hidden="1">
      <c r="A1392" s="9" t="s">
        <v>1173</v>
      </c>
      <c r="B1392" s="9" t="str">
        <f>VLOOKUP(A1392,'FBA Inventory'!E:E,1,FALSE)</f>
        <v>B01HDJMKBM</v>
      </c>
    </row>
    <row r="1393" spans="1:2" ht="12.75">
      <c r="A1393" s="9" t="s">
        <v>2333</v>
      </c>
      <c r="B1393" s="9" t="e">
        <f>VLOOKUP(A1393,'FBA Inventory'!E:E,1,FALSE)</f>
        <v>#N/A</v>
      </c>
    </row>
    <row r="1394" spans="1:2" ht="12.75" hidden="1">
      <c r="A1394" s="9" t="s">
        <v>918</v>
      </c>
      <c r="B1394" s="9" t="str">
        <f>VLOOKUP(A1394,'FBA Inventory'!E:E,1,FALSE)</f>
        <v>B01MPY4VUB</v>
      </c>
    </row>
    <row r="1395" spans="1:2" ht="12.75">
      <c r="A1395" s="9" t="s">
        <v>2067</v>
      </c>
      <c r="B1395" s="9" t="e">
        <f>VLOOKUP(A1395,'FBA Inventory'!E:E,1,FALSE)</f>
        <v>#N/A</v>
      </c>
    </row>
    <row r="1396" spans="1:2" ht="12.75">
      <c r="A1396" s="9" t="s">
        <v>2547</v>
      </c>
      <c r="B1396" s="9" t="e">
        <f>VLOOKUP(A1396,'FBA Inventory'!E:E,1,FALSE)</f>
        <v>#N/A</v>
      </c>
    </row>
    <row r="1397" spans="1:2" ht="12.75">
      <c r="A1397" s="9" t="s">
        <v>5287</v>
      </c>
      <c r="B1397" s="9" t="e">
        <f>VLOOKUP(A1397,'FBA Inventory'!E:E,1,FALSE)</f>
        <v>#N/A</v>
      </c>
    </row>
    <row r="1398" spans="1:2" ht="12.75">
      <c r="A1398" s="9" t="s">
        <v>5288</v>
      </c>
      <c r="B1398" s="9" t="e">
        <f>VLOOKUP(A1398,'FBA Inventory'!E:E,1,FALSE)</f>
        <v>#N/A</v>
      </c>
    </row>
    <row r="1399" spans="1:2" ht="12.75">
      <c r="A1399" s="9" t="s">
        <v>2159</v>
      </c>
      <c r="B1399" s="9" t="e">
        <f>VLOOKUP(A1399,'FBA Inventory'!E:E,1,FALSE)</f>
        <v>#N/A</v>
      </c>
    </row>
    <row r="1400" spans="1:2" ht="12.75" hidden="1">
      <c r="A1400" s="9" t="s">
        <v>1498</v>
      </c>
      <c r="B1400" s="9" t="str">
        <f>VLOOKUP(A1400,'FBA Inventory'!E:E,1,FALSE)</f>
        <v>B076DXVLWX</v>
      </c>
    </row>
    <row r="1401" spans="1:2" ht="12.75">
      <c r="A1401" s="9" t="s">
        <v>1939</v>
      </c>
      <c r="B1401" s="9" t="e">
        <f>VLOOKUP(A1401,'FBA Inventory'!E:E,1,FALSE)</f>
        <v>#N/A</v>
      </c>
    </row>
    <row r="1402" spans="1:2" ht="12.75">
      <c r="A1402" s="9" t="s">
        <v>5289</v>
      </c>
      <c r="B1402" s="9" t="e">
        <f>VLOOKUP(A1402,'FBA Inventory'!E:E,1,FALSE)</f>
        <v>#N/A</v>
      </c>
    </row>
    <row r="1403" spans="1:2" ht="12.75">
      <c r="A1403" s="9" t="s">
        <v>2551</v>
      </c>
      <c r="B1403" s="9" t="e">
        <f>VLOOKUP(A1403,'FBA Inventory'!E:E,1,FALSE)</f>
        <v>#N/A</v>
      </c>
    </row>
    <row r="1404" spans="1:2" ht="12.75">
      <c r="A1404" s="9" t="s">
        <v>1900</v>
      </c>
      <c r="B1404" s="9" t="e">
        <f>VLOOKUP(A1404,'FBA Inventory'!E:E,1,FALSE)</f>
        <v>#N/A</v>
      </c>
    </row>
    <row r="1405" spans="1:2" ht="12.75">
      <c r="A1405" s="9" t="s">
        <v>2335</v>
      </c>
      <c r="B1405" s="9" t="e">
        <f>VLOOKUP(A1405,'FBA Inventory'!E:E,1,FALSE)</f>
        <v>#N/A</v>
      </c>
    </row>
    <row r="1406" spans="1:2" ht="12.75">
      <c r="A1406" s="9" t="s">
        <v>5290</v>
      </c>
      <c r="B1406" s="9" t="e">
        <f>VLOOKUP(A1406,'FBA Inventory'!E:E,1,FALSE)</f>
        <v>#N/A</v>
      </c>
    </row>
    <row r="1407" spans="1:2" ht="12.75">
      <c r="A1407" s="9" t="s">
        <v>2003</v>
      </c>
      <c r="B1407" s="9" t="e">
        <f>VLOOKUP(A1407,'FBA Inventory'!E:E,1,FALSE)</f>
        <v>#N/A</v>
      </c>
    </row>
    <row r="1408" spans="1:2" ht="12.75">
      <c r="A1408" s="9" t="s">
        <v>5291</v>
      </c>
      <c r="B1408" s="9" t="e">
        <f>VLOOKUP(A1408,'FBA Inventory'!E:E,1,FALSE)</f>
        <v>#N/A</v>
      </c>
    </row>
    <row r="1409" spans="1:2" ht="12.75">
      <c r="A1409" s="9" t="s">
        <v>2234</v>
      </c>
      <c r="B1409" s="9" t="e">
        <f>VLOOKUP(A1409,'FBA Inventory'!E:E,1,FALSE)</f>
        <v>#N/A</v>
      </c>
    </row>
    <row r="1410" spans="1:2" ht="12.75" hidden="1">
      <c r="A1410" s="9" t="s">
        <v>307</v>
      </c>
      <c r="B1410" s="9" t="str">
        <f>VLOOKUP(A1410,'FBA Inventory'!E:E,1,FALSE)</f>
        <v>B07Q5VRB3P</v>
      </c>
    </row>
    <row r="1411" spans="1:2" ht="12.75">
      <c r="A1411" s="9" t="s">
        <v>1744</v>
      </c>
      <c r="B1411" s="9" t="e">
        <f>VLOOKUP(A1411,'FBA Inventory'!E:E,1,FALSE)</f>
        <v>#N/A</v>
      </c>
    </row>
    <row r="1412" spans="1:2" ht="12.75" hidden="1">
      <c r="A1412" s="9" t="s">
        <v>483</v>
      </c>
      <c r="B1412" s="9" t="str">
        <f>VLOOKUP(A1412,'FBA Inventory'!E:E,1,FALSE)</f>
        <v>B07Q713R9G</v>
      </c>
    </row>
    <row r="1413" spans="1:2" ht="12.75" hidden="1">
      <c r="A1413" s="9" t="s">
        <v>1206</v>
      </c>
      <c r="B1413" s="9" t="str">
        <f>VLOOKUP(A1413,'FBA Inventory'!E:E,1,FALSE)</f>
        <v>B07Q713Y6M</v>
      </c>
    </row>
    <row r="1414" spans="1:2" ht="12.75">
      <c r="A1414" s="9" t="s">
        <v>2337</v>
      </c>
      <c r="B1414" s="9" t="e">
        <f>VLOOKUP(A1414,'FBA Inventory'!E:E,1,FALSE)</f>
        <v>#N/A</v>
      </c>
    </row>
    <row r="1415" spans="1:2" ht="12.75" hidden="1">
      <c r="A1415" s="9" t="s">
        <v>176</v>
      </c>
      <c r="B1415" s="9" t="str">
        <f>VLOOKUP(A1415,'FBA Inventory'!E:E,1,FALSE)</f>
        <v>B07Q84V32B</v>
      </c>
    </row>
    <row r="1416" spans="1:2" ht="12.75" hidden="1">
      <c r="A1416" s="9" t="s">
        <v>706</v>
      </c>
      <c r="B1416" s="9" t="str">
        <f>VLOOKUP(A1416,'FBA Inventory'!E:E,1,FALSE)</f>
        <v>B07QB52K3Y</v>
      </c>
    </row>
    <row r="1417" spans="1:2" ht="12.75">
      <c r="A1417" s="9" t="s">
        <v>2164</v>
      </c>
      <c r="B1417" s="9" t="e">
        <f>VLOOKUP(A1417,'FBA Inventory'!E:E,1,FALSE)</f>
        <v>#N/A</v>
      </c>
    </row>
    <row r="1418" spans="1:2" ht="12.75">
      <c r="A1418" s="9" t="s">
        <v>1616</v>
      </c>
      <c r="B1418" s="9" t="e">
        <f>VLOOKUP(A1418,'FBA Inventory'!E:E,1,FALSE)</f>
        <v>#N/A</v>
      </c>
    </row>
    <row r="1419" spans="1:2" ht="12.75" hidden="1">
      <c r="A1419" s="9" t="s">
        <v>943</v>
      </c>
      <c r="B1419" s="9" t="str">
        <f>VLOOKUP(A1419,'FBA Inventory'!E:E,1,FALSE)</f>
        <v>B07QC4VV2J</v>
      </c>
    </row>
    <row r="1420" spans="1:2" ht="12.75" hidden="1">
      <c r="A1420" s="9" t="s">
        <v>835</v>
      </c>
      <c r="B1420" s="9" t="str">
        <f>VLOOKUP(A1420,'FBA Inventory'!E:E,1,FALSE)</f>
        <v>B07QD3BLRJ</v>
      </c>
    </row>
    <row r="1421" spans="1:2" ht="12.75">
      <c r="A1421" s="9" t="s">
        <v>4847</v>
      </c>
      <c r="B1421" s="9" t="e">
        <f>VLOOKUP(A1421,'FBA Inventory'!E:E,1,FALSE)</f>
        <v>#N/A</v>
      </c>
    </row>
    <row r="1422" spans="1:2" ht="12.75">
      <c r="A1422" s="9" t="s">
        <v>5292</v>
      </c>
      <c r="B1422" s="9" t="e">
        <f>VLOOKUP(A1422,'FBA Inventory'!E:E,1,FALSE)</f>
        <v>#N/A</v>
      </c>
    </row>
    <row r="1423" spans="1:2" ht="12.75">
      <c r="A1423" s="9" t="s">
        <v>5293</v>
      </c>
      <c r="B1423" s="9" t="e">
        <f>VLOOKUP(A1423,'FBA Inventory'!E:E,1,FALSE)</f>
        <v>#N/A</v>
      </c>
    </row>
    <row r="1424" spans="1:2" ht="12.75" hidden="1">
      <c r="A1424" s="9" t="s">
        <v>945</v>
      </c>
      <c r="B1424" s="9" t="str">
        <f>VLOOKUP(A1424,'FBA Inventory'!E:E,1,FALSE)</f>
        <v>B07QF4DFYG</v>
      </c>
    </row>
    <row r="1425" spans="1:2" ht="12.75" hidden="1">
      <c r="A1425" s="9" t="s">
        <v>902</v>
      </c>
      <c r="B1425" s="9" t="str">
        <f>VLOOKUP(A1425,'FBA Inventory'!E:E,1,FALSE)</f>
        <v>B07QF4V3CC</v>
      </c>
    </row>
    <row r="1426" spans="1:2" ht="12.75">
      <c r="A1426" s="9" t="s">
        <v>1904</v>
      </c>
      <c r="B1426" s="9" t="e">
        <f>VLOOKUP(A1426,'FBA Inventory'!E:E,1,FALSE)</f>
        <v>#N/A</v>
      </c>
    </row>
    <row r="1427" spans="1:2" ht="12.75" hidden="1">
      <c r="A1427" s="9" t="s">
        <v>899</v>
      </c>
      <c r="B1427" s="9" t="str">
        <f>VLOOKUP(A1427,'FBA Inventory'!E:E,1,FALSE)</f>
        <v>B07QF61WN3</v>
      </c>
    </row>
    <row r="1428" spans="1:2" ht="12.75" hidden="1">
      <c r="A1428" s="9" t="s">
        <v>937</v>
      </c>
      <c r="B1428" s="9" t="str">
        <f>VLOOKUP(A1428,'FBA Inventory'!E:E,1,FALSE)</f>
        <v>B07QF6K66R</v>
      </c>
    </row>
    <row r="1429" spans="1:2" ht="12.75" hidden="1">
      <c r="A1429" s="9" t="s">
        <v>828</v>
      </c>
      <c r="B1429" s="9" t="str">
        <f>VLOOKUP(A1429,'FBA Inventory'!E:E,1,FALSE)</f>
        <v>B07QF6LVWK</v>
      </c>
    </row>
    <row r="1430" spans="1:2" ht="12.75">
      <c r="A1430" s="9" t="s">
        <v>1568</v>
      </c>
      <c r="B1430" s="9" t="e">
        <f>VLOOKUP(A1430,'FBA Inventory'!E:E,1,FALSE)</f>
        <v>#N/A</v>
      </c>
    </row>
    <row r="1431" spans="1:2" ht="12.75" hidden="1">
      <c r="A1431" s="9" t="s">
        <v>1403</v>
      </c>
      <c r="B1431" s="9" t="str">
        <f>VLOOKUP(A1431,'FBA Inventory'!E:E,1,FALSE)</f>
        <v>B07R3BHX2T</v>
      </c>
    </row>
    <row r="1432" spans="1:2" ht="12.75">
      <c r="A1432" s="9" t="s">
        <v>1998</v>
      </c>
      <c r="B1432" s="9" t="e">
        <f>VLOOKUP(A1432,'FBA Inventory'!E:E,1,FALSE)</f>
        <v>#N/A</v>
      </c>
    </row>
    <row r="1433" spans="1:2" ht="12.75">
      <c r="A1433" s="9" t="s">
        <v>1745</v>
      </c>
      <c r="B1433" s="9" t="e">
        <f>VLOOKUP(A1433,'FBA Inventory'!E:E,1,FALSE)</f>
        <v>#N/A</v>
      </c>
    </row>
    <row r="1434" spans="1:2" ht="12.75">
      <c r="A1434" s="9" t="s">
        <v>2565</v>
      </c>
      <c r="B1434" s="9" t="e">
        <f>VLOOKUP(A1434,'FBA Inventory'!E:E,1,FALSE)</f>
        <v>#N/A</v>
      </c>
    </row>
    <row r="1435" spans="1:2" ht="12.75">
      <c r="A1435" s="9" t="s">
        <v>2343</v>
      </c>
      <c r="B1435" s="9" t="e">
        <f>VLOOKUP(A1435,'FBA Inventory'!E:E,1,FALSE)</f>
        <v>#N/A</v>
      </c>
    </row>
    <row r="1436" spans="1:2" ht="12.75" hidden="1">
      <c r="A1436" s="9" t="s">
        <v>1057</v>
      </c>
      <c r="B1436" s="9" t="str">
        <f>VLOOKUP(A1436,'FBA Inventory'!E:E,1,FALSE)</f>
        <v>B07RCB9JSP</v>
      </c>
    </row>
    <row r="1437" spans="1:2" ht="12.75" hidden="1">
      <c r="A1437" s="9" t="s">
        <v>1025</v>
      </c>
      <c r="B1437" s="9" t="str">
        <f>VLOOKUP(A1437,'FBA Inventory'!E:E,1,FALSE)</f>
        <v>B07RCBC6X5</v>
      </c>
    </row>
    <row r="1438" spans="1:2" ht="12.75">
      <c r="A1438" s="9" t="s">
        <v>2345</v>
      </c>
      <c r="B1438" s="9" t="e">
        <f>VLOOKUP(A1438,'FBA Inventory'!E:E,1,FALSE)</f>
        <v>#N/A</v>
      </c>
    </row>
    <row r="1439" spans="1:2" ht="12.75">
      <c r="A1439" s="9" t="s">
        <v>1764</v>
      </c>
      <c r="B1439" s="9" t="e">
        <f>VLOOKUP(A1439,'FBA Inventory'!E:E,1,FALSE)</f>
        <v>#N/A</v>
      </c>
    </row>
    <row r="1440" spans="1:2" ht="12.75">
      <c r="A1440" s="9" t="s">
        <v>1629</v>
      </c>
      <c r="B1440" s="9" t="e">
        <f>VLOOKUP(A1440,'FBA Inventory'!E:E,1,FALSE)</f>
        <v>#N/A</v>
      </c>
    </row>
    <row r="1441" spans="1:2" ht="12.75">
      <c r="A1441" s="9" t="s">
        <v>1864</v>
      </c>
      <c r="B1441" s="9" t="e">
        <f>VLOOKUP(A1441,'FBA Inventory'!E:E,1,FALSE)</f>
        <v>#N/A</v>
      </c>
    </row>
    <row r="1442" spans="1:2" ht="12.75">
      <c r="A1442" s="9" t="s">
        <v>2567</v>
      </c>
      <c r="B1442" s="9" t="e">
        <f>VLOOKUP(A1442,'FBA Inventory'!E:E,1,FALSE)</f>
        <v>#N/A</v>
      </c>
    </row>
    <row r="1443" spans="1:2" ht="12.75">
      <c r="A1443" s="9" t="s">
        <v>2057</v>
      </c>
      <c r="B1443" s="9" t="e">
        <f>VLOOKUP(A1443,'FBA Inventory'!E:E,1,FALSE)</f>
        <v>#N/A</v>
      </c>
    </row>
    <row r="1444" spans="1:2" ht="12.75">
      <c r="A1444" s="9" t="s">
        <v>1832</v>
      </c>
      <c r="B1444" s="9" t="e">
        <f>VLOOKUP(A1444,'FBA Inventory'!E:E,1,FALSE)</f>
        <v>#N/A</v>
      </c>
    </row>
    <row r="1445" spans="1:2" ht="12.75">
      <c r="A1445" s="9" t="s">
        <v>2070</v>
      </c>
      <c r="B1445" s="9" t="e">
        <f>VLOOKUP(A1445,'FBA Inventory'!E:E,1,FALSE)</f>
        <v>#N/A</v>
      </c>
    </row>
    <row r="1446" spans="1:2" ht="12.75">
      <c r="A1446" s="9" t="s">
        <v>2027</v>
      </c>
      <c r="B1446" s="9" t="e">
        <f>VLOOKUP(A1446,'FBA Inventory'!E:E,1,FALSE)</f>
        <v>#N/A</v>
      </c>
    </row>
    <row r="1447" spans="1:2" ht="12.75" hidden="1">
      <c r="A1447" s="9" t="s">
        <v>1240</v>
      </c>
      <c r="B1447" s="9" t="str">
        <f>VLOOKUP(A1447,'FBA Inventory'!E:E,1,FALSE)</f>
        <v>B07RQQ2SFV</v>
      </c>
    </row>
    <row r="1448" spans="1:2" ht="12.75">
      <c r="A1448" s="9" t="s">
        <v>5294</v>
      </c>
      <c r="B1448" s="9" t="e">
        <f>VLOOKUP(A1448,'FBA Inventory'!E:E,1,FALSE)</f>
        <v>#N/A</v>
      </c>
    </row>
    <row r="1449" spans="1:2" ht="12.75" hidden="1">
      <c r="A1449" s="9" t="s">
        <v>129</v>
      </c>
      <c r="B1449" s="9" t="str">
        <f>VLOOKUP(A1449,'FBA Inventory'!E:E,1,FALSE)</f>
        <v>B07RWLD5MR</v>
      </c>
    </row>
    <row r="1450" spans="1:2" ht="12.75" hidden="1">
      <c r="A1450" s="9" t="s">
        <v>5221</v>
      </c>
      <c r="B1450" s="9" t="str">
        <f>VLOOKUP(A1450,'FBA Inventory'!E:E,1,FALSE)</f>
        <v>B07RX2H3VL</v>
      </c>
    </row>
    <row r="1451" spans="1:2" ht="12.75">
      <c r="A1451" s="9" t="s">
        <v>2349</v>
      </c>
      <c r="B1451" s="9" t="e">
        <f>VLOOKUP(A1451,'FBA Inventory'!E:E,1,FALSE)</f>
        <v>#N/A</v>
      </c>
    </row>
    <row r="1452" spans="1:2" ht="12.75">
      <c r="A1452" s="9" t="s">
        <v>5295</v>
      </c>
      <c r="B1452" s="9" t="e">
        <f>VLOOKUP(A1452,'FBA Inventory'!E:E,1,FALSE)</f>
        <v>#N/A</v>
      </c>
    </row>
    <row r="1453" spans="1:2" ht="12.75">
      <c r="A1453" s="9" t="s">
        <v>2242</v>
      </c>
      <c r="B1453" s="9" t="e">
        <f>VLOOKUP(A1453,'FBA Inventory'!E:E,1,FALSE)</f>
        <v>#N/A</v>
      </c>
    </row>
    <row r="1454" spans="1:2" ht="12.75">
      <c r="A1454" s="9" t="s">
        <v>2578</v>
      </c>
      <c r="B1454" s="9" t="e">
        <f>VLOOKUP(A1454,'FBA Inventory'!E:E,1,FALSE)</f>
        <v>#N/A</v>
      </c>
    </row>
    <row r="1455" spans="1:2" ht="12.75">
      <c r="A1455" s="9" t="s">
        <v>2350</v>
      </c>
      <c r="B1455" s="9" t="e">
        <f>VLOOKUP(A1455,'FBA Inventory'!E:E,1,FALSE)</f>
        <v>#N/A</v>
      </c>
    </row>
    <row r="1456" spans="1:2" ht="12.75">
      <c r="A1456" s="9" t="s">
        <v>5296</v>
      </c>
      <c r="B1456" s="9" t="e">
        <f>VLOOKUP(A1456,'FBA Inventory'!E:E,1,FALSE)</f>
        <v>#N/A</v>
      </c>
    </row>
    <row r="1457" spans="1:2" ht="12.75" hidden="1">
      <c r="A1457" s="9" t="s">
        <v>186</v>
      </c>
      <c r="B1457" s="9" t="str">
        <f>VLOOKUP(A1457,'FBA Inventory'!E:E,1,FALSE)</f>
        <v>B07S1Q41RH</v>
      </c>
    </row>
    <row r="1458" spans="1:2" ht="12.75">
      <c r="A1458" s="9" t="s">
        <v>2029</v>
      </c>
      <c r="B1458" s="9" t="e">
        <f>VLOOKUP(A1458,'FBA Inventory'!E:E,1,FALSE)</f>
        <v>#N/A</v>
      </c>
    </row>
    <row r="1459" spans="1:2" ht="12.75">
      <c r="A1459" s="9" t="s">
        <v>2353</v>
      </c>
      <c r="B1459" s="9" t="e">
        <f>VLOOKUP(A1459,'FBA Inventory'!E:E,1,FALSE)</f>
        <v>#N/A</v>
      </c>
    </row>
    <row r="1460" spans="1:2" ht="12.75">
      <c r="A1460" s="9" t="s">
        <v>1569</v>
      </c>
      <c r="B1460" s="9" t="e">
        <f>VLOOKUP(A1460,'FBA Inventory'!E:E,1,FALSE)</f>
        <v>#N/A</v>
      </c>
    </row>
    <row r="1461" spans="1:2" ht="12.75" hidden="1">
      <c r="A1461" s="9" t="s">
        <v>1827</v>
      </c>
      <c r="B1461" s="9" t="str">
        <f>VLOOKUP(A1461,'FBA Inventory'!E:E,1,FALSE)</f>
        <v>B07S3DWYRL</v>
      </c>
    </row>
    <row r="1462" spans="1:2" ht="12.75">
      <c r="A1462" s="9" t="s">
        <v>1852</v>
      </c>
      <c r="B1462" s="9" t="e">
        <f>VLOOKUP(A1462,'FBA Inventory'!E:E,1,FALSE)</f>
        <v>#N/A</v>
      </c>
    </row>
    <row r="1463" spans="1:2" ht="12.75">
      <c r="A1463" s="9" t="s">
        <v>5297</v>
      </c>
      <c r="B1463" s="9" t="e">
        <f>VLOOKUP(A1463,'FBA Inventory'!E:E,1,FALSE)</f>
        <v>#N/A</v>
      </c>
    </row>
    <row r="1464" spans="1:2" ht="12.75">
      <c r="A1464" s="9" t="s">
        <v>1853</v>
      </c>
      <c r="B1464" s="9" t="e">
        <f>VLOOKUP(A1464,'FBA Inventory'!E:E,1,FALSE)</f>
        <v>#N/A</v>
      </c>
    </row>
    <row r="1465" spans="1:2" ht="12.75" hidden="1">
      <c r="A1465" s="9" t="s">
        <v>288</v>
      </c>
      <c r="B1465" s="9" t="str">
        <f>VLOOKUP(A1465,'FBA Inventory'!E:E,1,FALSE)</f>
        <v>B07S4H1PF7</v>
      </c>
    </row>
    <row r="1466" spans="1:2" ht="12.75">
      <c r="A1466" s="9" t="s">
        <v>2583</v>
      </c>
      <c r="B1466" s="9" t="e">
        <f>VLOOKUP(A1466,'FBA Inventory'!E:E,1,FALSE)</f>
        <v>#N/A</v>
      </c>
    </row>
    <row r="1467" spans="1:2" ht="12.75">
      <c r="A1467" s="9" t="s">
        <v>2584</v>
      </c>
      <c r="B1467" s="9" t="e">
        <f>VLOOKUP(A1467,'FBA Inventory'!E:E,1,FALSE)</f>
        <v>#N/A</v>
      </c>
    </row>
    <row r="1468" spans="1:2" ht="12.75">
      <c r="A1468" s="9" t="s">
        <v>5298</v>
      </c>
      <c r="B1468" s="9" t="e">
        <f>VLOOKUP(A1468,'FBA Inventory'!E:E,1,FALSE)</f>
        <v>#N/A</v>
      </c>
    </row>
    <row r="1469" spans="1:2" ht="12.75" hidden="1">
      <c r="A1469" s="9" t="s">
        <v>1081</v>
      </c>
      <c r="B1469" s="9" t="str">
        <f>VLOOKUP(A1469,'FBA Inventory'!E:E,1,FALSE)</f>
        <v>B07S65QQ82</v>
      </c>
    </row>
    <row r="1470" spans="1:2" ht="12.75">
      <c r="A1470" s="9" t="s">
        <v>1482</v>
      </c>
      <c r="B1470" s="9" t="e">
        <f>VLOOKUP(A1470,'FBA Inventory'!E:E,1,FALSE)</f>
        <v>#N/A</v>
      </c>
    </row>
    <row r="1471" spans="1:2" ht="12.75">
      <c r="A1471" s="9" t="s">
        <v>1518</v>
      </c>
      <c r="B1471" s="9" t="e">
        <f>VLOOKUP(A1471,'FBA Inventory'!E:E,1,FALSE)</f>
        <v>#N/A</v>
      </c>
    </row>
    <row r="1472" spans="1:2" ht="12.75" hidden="1">
      <c r="A1472" s="9" t="s">
        <v>1334</v>
      </c>
      <c r="B1472" s="9" t="str">
        <f>VLOOKUP(A1472,'FBA Inventory'!E:E,1,FALSE)</f>
        <v>B07S76B293</v>
      </c>
    </row>
    <row r="1473" spans="1:2" ht="12.75">
      <c r="A1473" s="9" t="s">
        <v>1817</v>
      </c>
      <c r="B1473" s="9" t="e">
        <f>VLOOKUP(A1473,'FBA Inventory'!E:E,1,FALSE)</f>
        <v>#N/A</v>
      </c>
    </row>
    <row r="1474" spans="1:2" ht="12.75">
      <c r="A1474" s="9" t="s">
        <v>1800</v>
      </c>
      <c r="B1474" s="9" t="e">
        <f>VLOOKUP(A1474,'FBA Inventory'!E:E,1,FALSE)</f>
        <v>#N/A</v>
      </c>
    </row>
    <row r="1475" spans="1:2" ht="12.75">
      <c r="A1475" s="9" t="s">
        <v>2043</v>
      </c>
      <c r="B1475" s="9" t="e">
        <f>VLOOKUP(A1475,'FBA Inventory'!E:E,1,FALSE)</f>
        <v>#N/A</v>
      </c>
    </row>
    <row r="1476" spans="1:2" ht="12.75">
      <c r="A1476" s="9" t="s">
        <v>1605</v>
      </c>
      <c r="B1476" s="9" t="e">
        <f>VLOOKUP(A1476,'FBA Inventory'!E:E,1,FALSE)</f>
        <v>#N/A</v>
      </c>
    </row>
    <row r="1477" spans="1:2" ht="12.75">
      <c r="A1477" s="9" t="s">
        <v>1708</v>
      </c>
      <c r="B1477" s="9" t="e">
        <f>VLOOKUP(A1477,'FBA Inventory'!E:E,1,FALSE)</f>
        <v>#N/A</v>
      </c>
    </row>
    <row r="1478" spans="1:2" ht="12.75">
      <c r="A1478" s="9" t="s">
        <v>2355</v>
      </c>
      <c r="B1478" s="9" t="e">
        <f>VLOOKUP(A1478,'FBA Inventory'!E:E,1,FALSE)</f>
        <v>#N/A</v>
      </c>
    </row>
    <row r="1479" spans="1:2" ht="12.75" hidden="1">
      <c r="A1479" s="9" t="s">
        <v>519</v>
      </c>
      <c r="B1479" s="9" t="str">
        <f>VLOOKUP(A1479,'FBA Inventory'!E:E,1,FALSE)</f>
        <v>B07S86H6GC</v>
      </c>
    </row>
    <row r="1480" spans="1:2" ht="12.75">
      <c r="A1480" s="9" t="s">
        <v>2246</v>
      </c>
      <c r="B1480" s="9" t="e">
        <f>VLOOKUP(A1480,'FBA Inventory'!E:E,1,FALSE)</f>
        <v>#N/A</v>
      </c>
    </row>
    <row r="1481" spans="1:2" ht="12.75">
      <c r="A1481" s="9" t="s">
        <v>2247</v>
      </c>
      <c r="B1481" s="9" t="e">
        <f>VLOOKUP(A1481,'FBA Inventory'!E:E,1,FALSE)</f>
        <v>#N/A</v>
      </c>
    </row>
    <row r="1482" spans="1:2" ht="12.75" hidden="1">
      <c r="A1482" s="9" t="s">
        <v>148</v>
      </c>
      <c r="B1482" s="9" t="str">
        <f>VLOOKUP(A1482,'FBA Inventory'!E:E,1,FALSE)</f>
        <v>B07S94M6P6</v>
      </c>
    </row>
    <row r="1483" spans="1:2" ht="12.75">
      <c r="A1483" s="9" t="s">
        <v>2591</v>
      </c>
      <c r="B1483" s="9" t="e">
        <f>VLOOKUP(A1483,'FBA Inventory'!E:E,1,FALSE)</f>
        <v>#N/A</v>
      </c>
    </row>
    <row r="1484" spans="1:2" ht="12.75">
      <c r="A1484" s="9" t="s">
        <v>5299</v>
      </c>
      <c r="B1484" s="9" t="e">
        <f>VLOOKUP(A1484,'FBA Inventory'!E:E,1,FALSE)</f>
        <v>#N/A</v>
      </c>
    </row>
    <row r="1485" spans="1:2" ht="12.75">
      <c r="A1485" s="9" t="s">
        <v>2594</v>
      </c>
      <c r="B1485" s="9" t="e">
        <f>VLOOKUP(A1485,'FBA Inventory'!E:E,1,FALSE)</f>
        <v>#N/A</v>
      </c>
    </row>
    <row r="1486" spans="1:2" ht="12.75" hidden="1">
      <c r="A1486" s="9" t="s">
        <v>1296</v>
      </c>
      <c r="B1486" s="9" t="str">
        <f>VLOOKUP(A1486,'FBA Inventory'!E:E,1,FALSE)</f>
        <v>B07SB6PGTB</v>
      </c>
    </row>
    <row r="1487" spans="1:2" ht="12.75">
      <c r="A1487" s="9" t="s">
        <v>1542</v>
      </c>
      <c r="B1487" s="9" t="e">
        <f>VLOOKUP(A1487,'FBA Inventory'!E:E,1,FALSE)</f>
        <v>#N/A</v>
      </c>
    </row>
    <row r="1488" spans="1:2" ht="12.75">
      <c r="A1488" s="9" t="s">
        <v>5300</v>
      </c>
      <c r="B1488" s="9" t="e">
        <f>VLOOKUP(A1488,'FBA Inventory'!E:E,1,FALSE)</f>
        <v>#N/A</v>
      </c>
    </row>
    <row r="1489" spans="1:2" ht="12.75" hidden="1">
      <c r="A1489" s="9" t="s">
        <v>804</v>
      </c>
      <c r="B1489" s="9" t="str">
        <f>VLOOKUP(A1489,'FBA Inventory'!E:E,1,FALSE)</f>
        <v>B07SD8LDKN</v>
      </c>
    </row>
    <row r="1490" spans="1:2" ht="12.75" hidden="1">
      <c r="A1490" s="9" t="s">
        <v>1549</v>
      </c>
      <c r="B1490" s="9" t="str">
        <f>VLOOKUP(A1490,'FBA Inventory'!E:E,1,FALSE)</f>
        <v>B07SDLTZGT</v>
      </c>
    </row>
    <row r="1491" spans="1:2" ht="12.75">
      <c r="A1491" s="9" t="s">
        <v>1945</v>
      </c>
      <c r="B1491" s="9" t="e">
        <f>VLOOKUP(A1491,'FBA Inventory'!E:E,1,FALSE)</f>
        <v>#N/A</v>
      </c>
    </row>
    <row r="1492" spans="1:2" ht="12.75" hidden="1">
      <c r="A1492" s="9" t="s">
        <v>2041</v>
      </c>
      <c r="B1492" s="9" t="str">
        <f>VLOOKUP(A1492,'FBA Inventory'!E:E,1,FALSE)</f>
        <v>B07SFT7P7X</v>
      </c>
    </row>
    <row r="1493" spans="1:2" ht="12.75">
      <c r="A1493" s="9" t="s">
        <v>2358</v>
      </c>
      <c r="B1493" s="9" t="e">
        <f>VLOOKUP(A1493,'FBA Inventory'!E:E,1,FALSE)</f>
        <v>#N/A</v>
      </c>
    </row>
    <row r="1494" spans="1:2" ht="12.75" hidden="1">
      <c r="A1494" s="9" t="s">
        <v>1339</v>
      </c>
      <c r="B1494" s="9" t="str">
        <f>VLOOKUP(A1494,'FBA Inventory'!E:E,1,FALSE)</f>
        <v>B07SFZY4T8</v>
      </c>
    </row>
    <row r="1495" spans="1:2" ht="12.75">
      <c r="A1495" s="9" t="s">
        <v>4546</v>
      </c>
      <c r="B1495" s="9" t="e">
        <f>VLOOKUP(A1495,'FBA Inventory'!E:E,1,FALSE)</f>
        <v>#N/A</v>
      </c>
    </row>
    <row r="1496" spans="1:2" ht="12.75">
      <c r="A1496" s="9" t="s">
        <v>5301</v>
      </c>
      <c r="B1496" s="9" t="e">
        <f>VLOOKUP(A1496,'FBA Inventory'!E:E,1,FALSE)</f>
        <v>#N/A</v>
      </c>
    </row>
    <row r="1497" spans="1:2" ht="12.75">
      <c r="A1497" s="9" t="s">
        <v>1946</v>
      </c>
      <c r="B1497" s="9" t="e">
        <f>VLOOKUP(A1497,'FBA Inventory'!E:E,1,FALSE)</f>
        <v>#N/A</v>
      </c>
    </row>
    <row r="1498" spans="1:2" ht="12.75">
      <c r="A1498" s="9" t="s">
        <v>2600</v>
      </c>
      <c r="B1498" s="9" t="e">
        <f>VLOOKUP(A1498,'FBA Inventory'!E:E,1,FALSE)</f>
        <v>#N/A</v>
      </c>
    </row>
    <row r="1499" spans="1:2" ht="12.75">
      <c r="A1499" s="9" t="s">
        <v>2361</v>
      </c>
      <c r="B1499" s="9" t="e">
        <f>VLOOKUP(A1499,'FBA Inventory'!E:E,1,FALSE)</f>
        <v>#N/A</v>
      </c>
    </row>
    <row r="1500" spans="1:2" ht="12.75">
      <c r="A1500" s="9" t="s">
        <v>2124</v>
      </c>
      <c r="B1500" s="9" t="e">
        <f>VLOOKUP(A1500,'FBA Inventory'!E:E,1,FALSE)</f>
        <v>#N/A</v>
      </c>
    </row>
    <row r="1501" spans="1:2" ht="12.75" hidden="1">
      <c r="A1501" s="9" t="s">
        <v>2046</v>
      </c>
      <c r="B1501" s="9" t="str">
        <f>VLOOKUP(A1501,'FBA Inventory'!E:E,1,FALSE)</f>
        <v>B07SKF1B25</v>
      </c>
    </row>
    <row r="1502" spans="1:2" ht="12.75" hidden="1">
      <c r="A1502" s="9" t="s">
        <v>314</v>
      </c>
      <c r="B1502" s="9" t="str">
        <f>VLOOKUP(A1502,'FBA Inventory'!E:E,1,FALSE)</f>
        <v>B07SLDNB3M</v>
      </c>
    </row>
    <row r="1503" spans="1:2" ht="12.75">
      <c r="A1503" s="9" t="s">
        <v>2605</v>
      </c>
      <c r="B1503" s="9" t="e">
        <f>VLOOKUP(A1503,'FBA Inventory'!E:E,1,FALSE)</f>
        <v>#N/A</v>
      </c>
    </row>
    <row r="1504" spans="1:2" ht="12.75" hidden="1">
      <c r="A1504" s="9" t="s">
        <v>1036</v>
      </c>
      <c r="B1504" s="9" t="str">
        <f>VLOOKUP(A1504,'FBA Inventory'!E:E,1,FALSE)</f>
        <v>B07T9NZN1N</v>
      </c>
    </row>
    <row r="1505" spans="1:2" ht="12.75">
      <c r="A1505" s="9" t="s">
        <v>2255</v>
      </c>
      <c r="B1505" s="9" t="e">
        <f>VLOOKUP(A1505,'FBA Inventory'!E:E,1,FALSE)</f>
        <v>#N/A</v>
      </c>
    </row>
    <row r="1506" spans="1:2" ht="12.75" hidden="1">
      <c r="A1506" s="9" t="s">
        <v>923</v>
      </c>
      <c r="B1506" s="9" t="str">
        <f>VLOOKUP(A1506,'FBA Inventory'!E:E,1,FALSE)</f>
        <v>B07TJDN1VN</v>
      </c>
    </row>
    <row r="1507" spans="1:2" ht="12.75">
      <c r="A1507" s="9" t="s">
        <v>5302</v>
      </c>
      <c r="B1507" s="9" t="e">
        <f>VLOOKUP(A1507,'FBA Inventory'!E:E,1,FALSE)</f>
        <v>#N/A</v>
      </c>
    </row>
    <row r="1508" spans="1:2" ht="12.75">
      <c r="A1508" s="9" t="s">
        <v>5302</v>
      </c>
      <c r="B1508" s="9" t="e">
        <f>VLOOKUP(A1508,'FBA Inventory'!E:E,1,FALSE)</f>
        <v>#N/A</v>
      </c>
    </row>
    <row r="1509" spans="1:2" ht="12.75">
      <c r="A1509" s="9" t="s">
        <v>1765</v>
      </c>
      <c r="B1509" s="9" t="e">
        <f>VLOOKUP(A1509,'FBA Inventory'!E:E,1,FALSE)</f>
        <v>#N/A</v>
      </c>
    </row>
    <row r="1510" spans="1:2" ht="12.75" hidden="1">
      <c r="A1510" s="9" t="s">
        <v>630</v>
      </c>
      <c r="B1510" s="9" t="str">
        <f>VLOOKUP(A1510,'FBA Inventory'!E:E,1,FALSE)</f>
        <v>B07X22QHGF</v>
      </c>
    </row>
    <row r="1511" spans="1:2" ht="12.75" hidden="1">
      <c r="A1511" s="9" t="s">
        <v>867</v>
      </c>
      <c r="B1511" s="9" t="str">
        <f>VLOOKUP(A1511,'FBA Inventory'!E:E,1,FALSE)</f>
        <v>B07X31BJ5K</v>
      </c>
    </row>
    <row r="1512" spans="1:2" ht="12.75" hidden="1">
      <c r="A1512" s="9" t="s">
        <v>973</v>
      </c>
      <c r="B1512" s="9" t="str">
        <f>VLOOKUP(A1512,'FBA Inventory'!E:E,1,FALSE)</f>
        <v>B07X31WJMN</v>
      </c>
    </row>
    <row r="1513" spans="1:2" ht="12.75" hidden="1">
      <c r="A1513" s="9" t="s">
        <v>965</v>
      </c>
      <c r="B1513" s="9" t="str">
        <f>VLOOKUP(A1513,'FBA Inventory'!E:E,1,FALSE)</f>
        <v>B07X32GX7V</v>
      </c>
    </row>
    <row r="1514" spans="1:2" ht="12.75">
      <c r="A1514" s="9" t="s">
        <v>4671</v>
      </c>
      <c r="B1514" s="9" t="e">
        <f>VLOOKUP(A1514,'FBA Inventory'!E:E,1,FALSE)</f>
        <v>#N/A</v>
      </c>
    </row>
    <row r="1515" spans="1:2" ht="12.75">
      <c r="A1515" s="9" t="s">
        <v>1639</v>
      </c>
      <c r="B1515" s="9" t="e">
        <f>VLOOKUP(A1515,'FBA Inventory'!E:E,1,FALSE)</f>
        <v>#N/A</v>
      </c>
    </row>
    <row r="1516" spans="1:2" ht="12.75">
      <c r="A1516" s="9" t="s">
        <v>1952</v>
      </c>
      <c r="B1516" s="9" t="e">
        <f>VLOOKUP(A1516,'FBA Inventory'!E:E,1,FALSE)</f>
        <v>#N/A</v>
      </c>
    </row>
    <row r="1517" spans="1:2" ht="12.75">
      <c r="A1517" s="9" t="s">
        <v>2102</v>
      </c>
      <c r="B1517" s="9" t="e">
        <f>VLOOKUP(A1517,'FBA Inventory'!E:E,1,FALSE)</f>
        <v>#N/A</v>
      </c>
    </row>
    <row r="1518" spans="1:2" ht="12.75">
      <c r="A1518" s="9" t="s">
        <v>5303</v>
      </c>
      <c r="B1518" s="9" t="e">
        <f>VLOOKUP(A1518,'FBA Inventory'!E:E,1,FALSE)</f>
        <v>#N/A</v>
      </c>
    </row>
    <row r="1519" spans="1:2" ht="12.75">
      <c r="A1519" s="9" t="s">
        <v>1658</v>
      </c>
      <c r="B1519" s="9" t="e">
        <f>VLOOKUP(A1519,'FBA Inventory'!E:E,1,FALSE)</f>
        <v>#N/A</v>
      </c>
    </row>
    <row r="1520" spans="1:2" ht="12.75">
      <c r="A1520" s="9" t="s">
        <v>2620</v>
      </c>
      <c r="B1520" s="9" t="e">
        <f>VLOOKUP(A1520,'FBA Inventory'!E:E,1,FALSE)</f>
        <v>#N/A</v>
      </c>
    </row>
    <row r="1521" spans="1:2" ht="12.75">
      <c r="A1521" s="9" t="s">
        <v>2375</v>
      </c>
      <c r="B1521" s="9" t="e">
        <f>VLOOKUP(A1521,'FBA Inventory'!E:E,1,FALSE)</f>
        <v>#N/A</v>
      </c>
    </row>
    <row r="1522" spans="1:2" ht="12.75">
      <c r="A1522" s="9" t="s">
        <v>5304</v>
      </c>
      <c r="B1522" s="9" t="e">
        <f>VLOOKUP(A1522,'FBA Inventory'!E:E,1,FALSE)</f>
        <v>#N/A</v>
      </c>
    </row>
    <row r="1523" spans="1:2" ht="12.75">
      <c r="A1523" s="9" t="s">
        <v>5305</v>
      </c>
      <c r="B1523" s="9" t="e">
        <f>VLOOKUP(A1523,'FBA Inventory'!E:E,1,FALSE)</f>
        <v>#N/A</v>
      </c>
    </row>
    <row r="1524" spans="1:2" ht="12.75">
      <c r="A1524" s="9" t="s">
        <v>2259</v>
      </c>
      <c r="B1524" s="9" t="e">
        <f>VLOOKUP(A1524,'FBA Inventory'!E:E,1,FALSE)</f>
        <v>#N/A</v>
      </c>
    </row>
    <row r="1525" spans="1:2" ht="12.75">
      <c r="A1525" s="9" t="s">
        <v>2376</v>
      </c>
      <c r="B1525" s="9" t="e">
        <f>VLOOKUP(A1525,'FBA Inventory'!E:E,1,FALSE)</f>
        <v>#N/A</v>
      </c>
    </row>
    <row r="1526" spans="1:2" ht="12.75">
      <c r="A1526" s="9" t="s">
        <v>5306</v>
      </c>
      <c r="B1526" s="9" t="e">
        <f>VLOOKUP(A1526,'FBA Inventory'!E:E,1,FALSE)</f>
        <v>#N/A</v>
      </c>
    </row>
    <row r="1527" spans="1:2" ht="12.75">
      <c r="A1527" s="9" t="s">
        <v>2261</v>
      </c>
      <c r="B1527" s="9" t="e">
        <f>VLOOKUP(A1527,'FBA Inventory'!E:E,1,FALSE)</f>
        <v>#N/A</v>
      </c>
    </row>
    <row r="1528" spans="1:2" ht="12.75">
      <c r="A1528" s="9" t="s">
        <v>1882</v>
      </c>
      <c r="B1528" s="9" t="e">
        <f>VLOOKUP(A1528,'FBA Inventory'!E:E,1,FALSE)</f>
        <v>#N/A</v>
      </c>
    </row>
    <row r="1529" spans="1:2" ht="12.75">
      <c r="A1529" s="9" t="s">
        <v>1910</v>
      </c>
      <c r="B1529" s="9" t="e">
        <f>VLOOKUP(A1529,'FBA Inventory'!E:E,1,FALSE)</f>
        <v>#N/A</v>
      </c>
    </row>
    <row r="1530" spans="1:2" ht="12.75">
      <c r="A1530" s="9" t="s">
        <v>1855</v>
      </c>
      <c r="B1530" s="9" t="e">
        <f>VLOOKUP(A1530,'FBA Inventory'!E:E,1,FALSE)</f>
        <v>#N/A</v>
      </c>
    </row>
    <row r="1531" spans="1:2" ht="12.75">
      <c r="A1531" s="9" t="s">
        <v>5307</v>
      </c>
      <c r="B1531" s="9" t="e">
        <f>VLOOKUP(A1531,'FBA Inventory'!E:E,1,FALSE)</f>
        <v>#N/A</v>
      </c>
    </row>
    <row r="1532" spans="1:2" ht="12.75">
      <c r="A1532" s="9" t="s">
        <v>5308</v>
      </c>
      <c r="B1532" s="9" t="e">
        <f>VLOOKUP(A1532,'FBA Inventory'!E:E,1,FALSE)</f>
        <v>#N/A</v>
      </c>
    </row>
    <row r="1533" spans="1:2" ht="12.75">
      <c r="A1533" s="9" t="s">
        <v>5309</v>
      </c>
      <c r="B1533" s="9" t="e">
        <f>VLOOKUP(A1533,'FBA Inventory'!E:E,1,FALSE)</f>
        <v>#N/A</v>
      </c>
    </row>
    <row r="1534" spans="1:2" ht="12.75">
      <c r="A1534" s="9" t="s">
        <v>2636</v>
      </c>
      <c r="B1534" s="9" t="e">
        <f>VLOOKUP(A1534,'FBA Inventory'!E:E,1,FALSE)</f>
        <v>#N/A</v>
      </c>
    </row>
    <row r="1535" spans="1:2" ht="12.75" hidden="1">
      <c r="A1535" s="9" t="s">
        <v>999</v>
      </c>
      <c r="B1535" s="9" t="str">
        <f>VLOOKUP(A1535,'FBA Inventory'!E:E,1,FALSE)</f>
        <v>B07XJZGC3J</v>
      </c>
    </row>
    <row r="1536" spans="1:2" ht="12.75">
      <c r="A1536" s="9" t="s">
        <v>5310</v>
      </c>
      <c r="B1536" s="9" t="e">
        <f>VLOOKUP(A1536,'FBA Inventory'!E:E,1,FALSE)</f>
        <v>#N/A</v>
      </c>
    </row>
    <row r="1537" spans="1:2" ht="12.75">
      <c r="A1537" s="9" t="s">
        <v>2640</v>
      </c>
      <c r="B1537" s="9" t="e">
        <f>VLOOKUP(A1537,'FBA Inventory'!E:E,1,FALSE)</f>
        <v>#N/A</v>
      </c>
    </row>
    <row r="1538" spans="1:2" ht="12.75">
      <c r="A1538" s="9" t="s">
        <v>1953</v>
      </c>
      <c r="B1538" s="9" t="e">
        <f>VLOOKUP(A1538,'FBA Inventory'!E:E,1,FALSE)</f>
        <v>#N/A</v>
      </c>
    </row>
    <row r="1539" spans="1:2" ht="12.75">
      <c r="A1539" s="9" t="s">
        <v>5311</v>
      </c>
      <c r="B1539" s="9" t="e">
        <f>VLOOKUP(A1539,'FBA Inventory'!E:E,1,FALSE)</f>
        <v>#N/A</v>
      </c>
    </row>
    <row r="1540" spans="1:2" ht="12.75">
      <c r="A1540" s="9" t="s">
        <v>5312</v>
      </c>
      <c r="B1540" s="9" t="e">
        <f>VLOOKUP(A1540,'FBA Inventory'!E:E,1,FALSE)</f>
        <v>#N/A</v>
      </c>
    </row>
    <row r="1541" spans="1:2" ht="12.75">
      <c r="A1541" s="9" t="s">
        <v>1758</v>
      </c>
      <c r="B1541" s="9" t="e">
        <f>VLOOKUP(A1541,'FBA Inventory'!E:E,1,FALSE)</f>
        <v>#N/A</v>
      </c>
    </row>
    <row r="1542" spans="1:2" ht="12.75">
      <c r="A1542" s="9" t="s">
        <v>2264</v>
      </c>
      <c r="B1542" s="9" t="e">
        <f>VLOOKUP(A1542,'FBA Inventory'!E:E,1,FALSE)</f>
        <v>#N/A</v>
      </c>
    </row>
    <row r="1543" spans="1:2" ht="12.75">
      <c r="A1543" s="9" t="s">
        <v>1713</v>
      </c>
      <c r="B1543" s="9" t="e">
        <f>VLOOKUP(A1543,'FBA Inventory'!E:E,1,FALSE)</f>
        <v>#N/A</v>
      </c>
    </row>
    <row r="1544" spans="1:2" ht="12.75">
      <c r="A1544" s="9" t="s">
        <v>2381</v>
      </c>
      <c r="B1544" s="9" t="e">
        <f>VLOOKUP(A1544,'FBA Inventory'!E:E,1,FALSE)</f>
        <v>#N/A</v>
      </c>
    </row>
    <row r="1545" spans="1:2" ht="12.75">
      <c r="A1545" s="9" t="s">
        <v>2383</v>
      </c>
      <c r="B1545" s="9" t="e">
        <f>VLOOKUP(A1545,'FBA Inventory'!E:E,1,FALSE)</f>
        <v>#N/A</v>
      </c>
    </row>
    <row r="1546" spans="1:2" ht="12.75" hidden="1">
      <c r="A1546" s="9" t="s">
        <v>916</v>
      </c>
      <c r="B1546" s="9" t="str">
        <f>VLOOKUP(A1546,'FBA Inventory'!E:E,1,FALSE)</f>
        <v>B07XKWQDLF</v>
      </c>
    </row>
    <row r="1547" spans="1:2" ht="12.75">
      <c r="A1547" s="9" t="s">
        <v>5313</v>
      </c>
      <c r="B1547" s="9" t="e">
        <f>VLOOKUP(A1547,'FBA Inventory'!E:E,1,FALSE)</f>
        <v>#N/A</v>
      </c>
    </row>
    <row r="1548" spans="1:2" ht="12.75">
      <c r="A1548" s="9" t="s">
        <v>2648</v>
      </c>
      <c r="B1548" s="9" t="e">
        <f>VLOOKUP(A1548,'FBA Inventory'!E:E,1,FALSE)</f>
        <v>#N/A</v>
      </c>
    </row>
    <row r="1549" spans="1:2" ht="12.75" hidden="1">
      <c r="A1549" s="9" t="s">
        <v>925</v>
      </c>
      <c r="B1549" s="9" t="str">
        <f>VLOOKUP(A1549,'FBA Inventory'!E:E,1,FALSE)</f>
        <v>B07XL4MPHX</v>
      </c>
    </row>
    <row r="1550" spans="1:2" ht="12.75">
      <c r="A1550" s="9" t="s">
        <v>1445</v>
      </c>
      <c r="B1550" s="9" t="e">
        <f>VLOOKUP(A1550,'FBA Inventory'!E:E,1,FALSE)</f>
        <v>#N/A</v>
      </c>
    </row>
    <row r="1551" spans="1:2" ht="12.75">
      <c r="A1551" s="9" t="s">
        <v>5314</v>
      </c>
      <c r="B1551" s="9" t="e">
        <f>VLOOKUP(A1551,'FBA Inventory'!E:E,1,FALSE)</f>
        <v>#N/A</v>
      </c>
    </row>
    <row r="1552" spans="1:2" ht="12.75">
      <c r="A1552" s="9" t="s">
        <v>1701</v>
      </c>
      <c r="B1552" s="9" t="e">
        <f>VLOOKUP(A1552,'FBA Inventory'!E:E,1,FALSE)</f>
        <v>#N/A</v>
      </c>
    </row>
    <row r="1553" spans="1:2" ht="12.75">
      <c r="A1553" s="9" t="s">
        <v>2653</v>
      </c>
      <c r="B1553" s="9" t="e">
        <f>VLOOKUP(A1553,'FBA Inventory'!E:E,1,FALSE)</f>
        <v>#N/A</v>
      </c>
    </row>
    <row r="1554" spans="1:2" ht="12.75" hidden="1">
      <c r="A1554" s="9" t="s">
        <v>957</v>
      </c>
      <c r="B1554" s="9" t="str">
        <f>VLOOKUP(A1554,'FBA Inventory'!E:E,1,FALSE)</f>
        <v>B07XL4V285</v>
      </c>
    </row>
    <row r="1555" spans="1:2" ht="12.75">
      <c r="A1555" s="9" t="s">
        <v>5315</v>
      </c>
      <c r="B1555" s="9" t="e">
        <f>VLOOKUP(A1555,'FBA Inventory'!E:E,1,FALSE)</f>
        <v>#N/A</v>
      </c>
    </row>
    <row r="1556" spans="1:2" ht="12.75">
      <c r="A1556" s="9" t="s">
        <v>5316</v>
      </c>
      <c r="B1556" s="9" t="e">
        <f>VLOOKUP(A1556,'FBA Inventory'!E:E,1,FALSE)</f>
        <v>#N/A</v>
      </c>
    </row>
    <row r="1557" spans="1:2" ht="12.75">
      <c r="A1557" s="9" t="s">
        <v>5317</v>
      </c>
      <c r="B1557" s="9" t="e">
        <f>VLOOKUP(A1557,'FBA Inventory'!E:E,1,FALSE)</f>
        <v>#N/A</v>
      </c>
    </row>
    <row r="1558" spans="1:2" ht="12.75">
      <c r="A1558" s="9" t="s">
        <v>5318</v>
      </c>
      <c r="B1558" s="9" t="e">
        <f>VLOOKUP(A1558,'FBA Inventory'!E:E,1,FALSE)</f>
        <v>#N/A</v>
      </c>
    </row>
    <row r="1559" spans="1:2" ht="12.75">
      <c r="A1559" s="9" t="s">
        <v>2386</v>
      </c>
      <c r="B1559" s="9" t="e">
        <f>VLOOKUP(A1559,'FBA Inventory'!E:E,1,FALSE)</f>
        <v>#N/A</v>
      </c>
    </row>
    <row r="1560" spans="1:2" ht="12.75">
      <c r="A1560" s="9" t="s">
        <v>2659</v>
      </c>
      <c r="B1560" s="9" t="e">
        <f>VLOOKUP(A1560,'FBA Inventory'!E:E,1,FALSE)</f>
        <v>#N/A</v>
      </c>
    </row>
    <row r="1561" spans="1:2" ht="12.75">
      <c r="A1561" s="9" t="s">
        <v>1913</v>
      </c>
      <c r="B1561" s="9" t="e">
        <f>VLOOKUP(A1561,'FBA Inventory'!E:E,1,FALSE)</f>
        <v>#N/A</v>
      </c>
    </row>
    <row r="1562" spans="1:2" ht="12.75">
      <c r="A1562" s="9" t="s">
        <v>2661</v>
      </c>
      <c r="B1562" s="9" t="e">
        <f>VLOOKUP(A1562,'FBA Inventory'!E:E,1,FALSE)</f>
        <v>#N/A</v>
      </c>
    </row>
    <row r="1563" spans="1:2" ht="12.75">
      <c r="A1563" s="9" t="s">
        <v>5319</v>
      </c>
      <c r="B1563" s="9" t="e">
        <f>VLOOKUP(A1563,'FBA Inventory'!E:E,1,FALSE)</f>
        <v>#N/A</v>
      </c>
    </row>
    <row r="1564" spans="1:2" ht="12.75">
      <c r="A1564" s="9" t="s">
        <v>2664</v>
      </c>
      <c r="B1564" s="9" t="e">
        <f>VLOOKUP(A1564,'FBA Inventory'!E:E,1,FALSE)</f>
        <v>#N/A</v>
      </c>
    </row>
    <row r="1565" spans="1:2" ht="12.75">
      <c r="A1565" s="9" t="s">
        <v>2387</v>
      </c>
      <c r="B1565" s="9" t="e">
        <f>VLOOKUP(A1565,'FBA Inventory'!E:E,1,FALSE)</f>
        <v>#N/A</v>
      </c>
    </row>
    <row r="1566" spans="1:2" ht="12.75">
      <c r="A1566" s="9" t="s">
        <v>4855</v>
      </c>
      <c r="B1566" s="9" t="e">
        <f>VLOOKUP(A1566,'FBA Inventory'!E:E,1,FALSE)</f>
        <v>#N/A</v>
      </c>
    </row>
    <row r="1567" spans="1:2" ht="12.75">
      <c r="A1567" s="9" t="s">
        <v>5320</v>
      </c>
      <c r="B1567" s="9" t="e">
        <f>VLOOKUP(A1567,'FBA Inventory'!E:E,1,FALSE)</f>
        <v>#N/A</v>
      </c>
    </row>
    <row r="1568" spans="1:2" ht="12.75">
      <c r="A1568" s="9" t="s">
        <v>2666</v>
      </c>
      <c r="B1568" s="9" t="e">
        <f>VLOOKUP(A1568,'FBA Inventory'!E:E,1,FALSE)</f>
        <v>#N/A</v>
      </c>
    </row>
    <row r="1569" spans="1:2" ht="12.75">
      <c r="A1569" s="9" t="s">
        <v>2667</v>
      </c>
      <c r="B1569" s="9" t="e">
        <f>VLOOKUP(A1569,'FBA Inventory'!E:E,1,FALSE)</f>
        <v>#N/A</v>
      </c>
    </row>
    <row r="1570" spans="1:2" ht="12.75" hidden="1">
      <c r="A1570" s="9" t="s">
        <v>910</v>
      </c>
      <c r="B1570" s="9" t="str">
        <f>VLOOKUP(A1570,'FBA Inventory'!E:E,1,FALSE)</f>
        <v>B07XQFFNLB</v>
      </c>
    </row>
    <row r="1571" spans="1:2" ht="12.75">
      <c r="A1571" s="9" t="s">
        <v>5321</v>
      </c>
      <c r="B1571" s="9" t="e">
        <f>VLOOKUP(A1571,'FBA Inventory'!E:E,1,FALSE)</f>
        <v>#N/A</v>
      </c>
    </row>
    <row r="1572" spans="1:2" ht="12.75" hidden="1">
      <c r="A1572" s="9" t="s">
        <v>929</v>
      </c>
      <c r="B1572" s="9" t="str">
        <f>VLOOKUP(A1572,'FBA Inventory'!E:E,1,FALSE)</f>
        <v>B07XQFRSTT</v>
      </c>
    </row>
    <row r="1573" spans="1:2" ht="12.75">
      <c r="A1573" s="9" t="s">
        <v>2670</v>
      </c>
      <c r="B1573" s="9" t="e">
        <f>VLOOKUP(A1573,'FBA Inventory'!E:E,1,FALSE)</f>
        <v>#N/A</v>
      </c>
    </row>
    <row r="1574" spans="1:2" ht="12.75">
      <c r="A1574" s="9" t="s">
        <v>5322</v>
      </c>
      <c r="B1574" s="9" t="e">
        <f>VLOOKUP(A1574,'FBA Inventory'!E:E,1,FALSE)</f>
        <v>#N/A</v>
      </c>
    </row>
    <row r="1575" spans="1:2" ht="12.75">
      <c r="A1575" s="9" t="s">
        <v>2671</v>
      </c>
      <c r="B1575" s="9" t="e">
        <f>VLOOKUP(A1575,'FBA Inventory'!E:E,1,FALSE)</f>
        <v>#N/A</v>
      </c>
    </row>
    <row r="1576" spans="1:2" ht="12.75">
      <c r="A1576" s="9" t="s">
        <v>5323</v>
      </c>
      <c r="B1576" s="9" t="e">
        <f>VLOOKUP(A1576,'FBA Inventory'!E:E,1,FALSE)</f>
        <v>#N/A</v>
      </c>
    </row>
    <row r="1577" spans="1:2" ht="12.75" hidden="1">
      <c r="A1577" s="9" t="s">
        <v>879</v>
      </c>
      <c r="B1577" s="9" t="str">
        <f>VLOOKUP(A1577,'FBA Inventory'!E:E,1,FALSE)</f>
        <v>B07XQJ1Y7T</v>
      </c>
    </row>
    <row r="1578" spans="1:2" ht="12.75">
      <c r="A1578" s="9" t="s">
        <v>2392</v>
      </c>
      <c r="B1578" s="9" t="e">
        <f>VLOOKUP(A1578,'FBA Inventory'!E:E,1,FALSE)</f>
        <v>#N/A</v>
      </c>
    </row>
    <row r="1579" spans="1:2" ht="12.75" hidden="1">
      <c r="A1579" s="9" t="s">
        <v>961</v>
      </c>
      <c r="B1579" s="9" t="str">
        <f>VLOOKUP(A1579,'FBA Inventory'!E:E,1,FALSE)</f>
        <v>B07XQJ3LGW</v>
      </c>
    </row>
    <row r="1580" spans="1:2" ht="12.75">
      <c r="A1580" s="9" t="s">
        <v>2396</v>
      </c>
      <c r="B1580" s="9" t="e">
        <f>VLOOKUP(A1580,'FBA Inventory'!E:E,1,FALSE)</f>
        <v>#N/A</v>
      </c>
    </row>
    <row r="1581" spans="1:2" ht="12.75">
      <c r="A1581" s="9" t="s">
        <v>5324</v>
      </c>
      <c r="B1581" s="9" t="e">
        <f>VLOOKUP(A1581,'FBA Inventory'!E:E,1,FALSE)</f>
        <v>#N/A</v>
      </c>
    </row>
    <row r="1582" spans="1:2" ht="12.75">
      <c r="A1582" s="9" t="s">
        <v>2675</v>
      </c>
      <c r="B1582" s="9" t="e">
        <f>VLOOKUP(A1582,'FBA Inventory'!E:E,1,FALSE)</f>
        <v>#N/A</v>
      </c>
    </row>
    <row r="1583" spans="1:2" ht="12.75" hidden="1">
      <c r="A1583" s="9" t="s">
        <v>698</v>
      </c>
      <c r="B1583" s="9" t="str">
        <f>VLOOKUP(A1583,'FBA Inventory'!E:E,1,FALSE)</f>
        <v>B07XQJFXT3</v>
      </c>
    </row>
    <row r="1584" spans="1:2" ht="12.75">
      <c r="A1584" s="9" t="s">
        <v>1530</v>
      </c>
      <c r="B1584" s="9" t="e">
        <f>VLOOKUP(A1584,'FBA Inventory'!E:E,1,FALSE)</f>
        <v>#N/A</v>
      </c>
    </row>
    <row r="1585" spans="1:2" ht="12.75" hidden="1">
      <c r="A1585" s="9" t="s">
        <v>968</v>
      </c>
      <c r="B1585" s="9" t="str">
        <f>VLOOKUP(A1585,'FBA Inventory'!E:E,1,FALSE)</f>
        <v>B07XQJMQ6Y</v>
      </c>
    </row>
    <row r="1586" spans="1:2" ht="12.75" hidden="1">
      <c r="A1586" s="9" t="s">
        <v>1017</v>
      </c>
      <c r="B1586" s="9" t="str">
        <f>VLOOKUP(A1586,'FBA Inventory'!E:E,1,FALSE)</f>
        <v>B07XQJNLJY</v>
      </c>
    </row>
    <row r="1587" spans="1:2" ht="12.75">
      <c r="A1587" s="9" t="s">
        <v>2398</v>
      </c>
      <c r="B1587" s="9" t="e">
        <f>VLOOKUP(A1587,'FBA Inventory'!E:E,1,FALSE)</f>
        <v>#N/A</v>
      </c>
    </row>
    <row r="1588" spans="1:2" ht="12.75">
      <c r="A1588" s="9" t="s">
        <v>2179</v>
      </c>
      <c r="B1588" s="9" t="e">
        <f>VLOOKUP(A1588,'FBA Inventory'!E:E,1,FALSE)</f>
        <v>#N/A</v>
      </c>
    </row>
    <row r="1589" spans="1:2" ht="12.75">
      <c r="A1589" s="9" t="s">
        <v>1520</v>
      </c>
      <c r="B1589" s="9" t="e">
        <f>VLOOKUP(A1589,'FBA Inventory'!E:E,1,FALSE)</f>
        <v>#N/A</v>
      </c>
    </row>
    <row r="1590" spans="1:2" ht="12.75">
      <c r="A1590" s="9" t="s">
        <v>5325</v>
      </c>
      <c r="B1590" s="9" t="e">
        <f>VLOOKUP(A1590,'FBA Inventory'!E:E,1,FALSE)</f>
        <v>#N/A</v>
      </c>
    </row>
    <row r="1591" spans="1:2" ht="12.75">
      <c r="A1591" s="9" t="s">
        <v>4581</v>
      </c>
      <c r="B1591" s="9" t="e">
        <f>VLOOKUP(A1591,'FBA Inventory'!E:E,1,FALSE)</f>
        <v>#N/A</v>
      </c>
    </row>
    <row r="1592" spans="1:2" ht="12.75">
      <c r="A1592" s="9" t="s">
        <v>2180</v>
      </c>
      <c r="B1592" s="9" t="e">
        <f>VLOOKUP(A1592,'FBA Inventory'!E:E,1,FALSE)</f>
        <v>#N/A</v>
      </c>
    </row>
    <row r="1593" spans="1:2" ht="12.75">
      <c r="A1593" s="9" t="s">
        <v>5326</v>
      </c>
      <c r="B1593" s="9" t="e">
        <f>VLOOKUP(A1593,'FBA Inventory'!E:E,1,FALSE)</f>
        <v>#N/A</v>
      </c>
    </row>
    <row r="1594" spans="1:2" ht="12.75" hidden="1">
      <c r="A1594" s="9" t="s">
        <v>962</v>
      </c>
      <c r="B1594" s="9" t="str">
        <f>VLOOKUP(A1594,'FBA Inventory'!E:E,1,FALSE)</f>
        <v>B07XQKH8M2</v>
      </c>
    </row>
    <row r="1595" spans="1:2" ht="12.75">
      <c r="A1595" s="9" t="s">
        <v>2680</v>
      </c>
      <c r="B1595" s="9" t="e">
        <f>VLOOKUP(A1595,'FBA Inventory'!E:E,1,FALSE)</f>
        <v>#N/A</v>
      </c>
    </row>
    <row r="1596" spans="1:2" ht="12.75" hidden="1">
      <c r="A1596" s="9" t="s">
        <v>722</v>
      </c>
      <c r="B1596" s="9" t="str">
        <f>VLOOKUP(A1596,'FBA Inventory'!E:E,1,FALSE)</f>
        <v>B07XQKKGNW</v>
      </c>
    </row>
    <row r="1597" spans="1:2" ht="12.75">
      <c r="A1597" s="9" t="s">
        <v>2272</v>
      </c>
      <c r="B1597" s="9" t="e">
        <f>VLOOKUP(A1597,'FBA Inventory'!E:E,1,FALSE)</f>
        <v>#N/A</v>
      </c>
    </row>
    <row r="1598" spans="1:2" ht="12.75">
      <c r="A1598" s="9" t="s">
        <v>5327</v>
      </c>
      <c r="B1598" s="9" t="e">
        <f>VLOOKUP(A1598,'FBA Inventory'!E:E,1,FALSE)</f>
        <v>#N/A</v>
      </c>
    </row>
    <row r="1599" spans="1:2" ht="12.75">
      <c r="A1599" s="9" t="s">
        <v>5328</v>
      </c>
      <c r="B1599" s="9" t="e">
        <f>VLOOKUP(A1599,'FBA Inventory'!E:E,1,FALSE)</f>
        <v>#N/A</v>
      </c>
    </row>
    <row r="1600" spans="1:2" ht="12.75">
      <c r="A1600" s="9" t="s">
        <v>4760</v>
      </c>
      <c r="B1600" s="9" t="e">
        <f>VLOOKUP(A1600,'FBA Inventory'!E:E,1,FALSE)</f>
        <v>#N/A</v>
      </c>
    </row>
    <row r="1601" spans="1:2" ht="12.75">
      <c r="A1601" s="9" t="s">
        <v>1959</v>
      </c>
      <c r="B1601" s="9" t="e">
        <f>VLOOKUP(A1601,'FBA Inventory'!E:E,1,FALSE)</f>
        <v>#N/A</v>
      </c>
    </row>
    <row r="1602" spans="1:2" ht="12.75">
      <c r="A1602" s="9" t="s">
        <v>2684</v>
      </c>
      <c r="B1602" s="9" t="e">
        <f>VLOOKUP(A1602,'FBA Inventory'!E:E,1,FALSE)</f>
        <v>#N/A</v>
      </c>
    </row>
    <row r="1603" spans="1:2" ht="12.75" hidden="1">
      <c r="A1603" s="9" t="s">
        <v>1020</v>
      </c>
      <c r="B1603" s="9" t="str">
        <f>VLOOKUP(A1603,'FBA Inventory'!E:E,1,FALSE)</f>
        <v>B07XQLD8PX</v>
      </c>
    </row>
    <row r="1604" spans="1:2" ht="12.75" hidden="1">
      <c r="A1604" s="9" t="s">
        <v>1015</v>
      </c>
      <c r="B1604" s="9" t="str">
        <f>VLOOKUP(A1604,'FBA Inventory'!E:E,1,FALSE)</f>
        <v>B07XQLG446</v>
      </c>
    </row>
    <row r="1605" spans="1:2" ht="12.75">
      <c r="A1605" s="9" t="s">
        <v>2406</v>
      </c>
      <c r="B1605" s="9" t="e">
        <f>VLOOKUP(A1605,'FBA Inventory'!E:E,1,FALSE)</f>
        <v>#N/A</v>
      </c>
    </row>
    <row r="1606" spans="1:2" ht="12.75" hidden="1">
      <c r="A1606" s="9" t="s">
        <v>960</v>
      </c>
      <c r="B1606" s="9" t="str">
        <f>VLOOKUP(A1606,'FBA Inventory'!E:E,1,FALSE)</f>
        <v>B07XQLMB72</v>
      </c>
    </row>
    <row r="1607" spans="1:2" ht="12.75">
      <c r="A1607" s="9" t="s">
        <v>1570</v>
      </c>
      <c r="B1607" s="9" t="e">
        <f>VLOOKUP(A1607,'FBA Inventory'!E:E,1,FALSE)</f>
        <v>#N/A</v>
      </c>
    </row>
    <row r="1608" spans="1:2" ht="12.75">
      <c r="A1608" s="9" t="s">
        <v>2131</v>
      </c>
      <c r="B1608" s="9" t="e">
        <f>VLOOKUP(A1608,'FBA Inventory'!E:E,1,FALSE)</f>
        <v>#N/A</v>
      </c>
    </row>
    <row r="1609" spans="1:2" ht="12.75">
      <c r="A1609" s="9" t="s">
        <v>5329</v>
      </c>
      <c r="B1609" s="9" t="e">
        <f>VLOOKUP(A1609,'FBA Inventory'!E:E,1,FALSE)</f>
        <v>#N/A</v>
      </c>
    </row>
    <row r="1610" spans="1:2" ht="12.75">
      <c r="A1610" s="9" t="s">
        <v>5330</v>
      </c>
      <c r="B1610" s="9" t="e">
        <f>VLOOKUP(A1610,'FBA Inventory'!E:E,1,FALSE)</f>
        <v>#N/A</v>
      </c>
    </row>
    <row r="1611" spans="1:2" ht="12.75" hidden="1">
      <c r="A1611" s="9" t="s">
        <v>666</v>
      </c>
      <c r="B1611" s="9" t="str">
        <f>VLOOKUP(A1611,'FBA Inventory'!E:E,1,FALSE)</f>
        <v>B07XQLT9N7</v>
      </c>
    </row>
    <row r="1612" spans="1:2" ht="12.75">
      <c r="A1612" s="9" t="s">
        <v>1742</v>
      </c>
      <c r="B1612" s="9" t="e">
        <f>VLOOKUP(A1612,'FBA Inventory'!E:E,1,FALSE)</f>
        <v>#N/A</v>
      </c>
    </row>
    <row r="1613" spans="1:2" ht="12.75" hidden="1">
      <c r="A1613" s="9" t="s">
        <v>674</v>
      </c>
      <c r="B1613" s="9" t="str">
        <f>VLOOKUP(A1613,'FBA Inventory'!E:E,1,FALSE)</f>
        <v>B07XQLWVWP</v>
      </c>
    </row>
    <row r="1614" spans="1:2" ht="12.75">
      <c r="A1614" s="9" t="s">
        <v>4858</v>
      </c>
      <c r="B1614" s="9" t="e">
        <f>VLOOKUP(A1614,'FBA Inventory'!E:E,1,FALSE)</f>
        <v>#N/A</v>
      </c>
    </row>
    <row r="1615" spans="1:2" ht="12.75">
      <c r="A1615" s="9" t="s">
        <v>5331</v>
      </c>
      <c r="B1615" s="9" t="e">
        <f>VLOOKUP(A1615,'FBA Inventory'!E:E,1,FALSE)</f>
        <v>#N/A</v>
      </c>
    </row>
    <row r="1616" spans="1:2" ht="12.75" hidden="1">
      <c r="A1616" s="9" t="s">
        <v>974</v>
      </c>
      <c r="B1616" s="9" t="str">
        <f>VLOOKUP(A1616,'FBA Inventory'!E:E,1,FALSE)</f>
        <v>B07XQM278Y</v>
      </c>
    </row>
    <row r="1617" spans="1:2" ht="12.75">
      <c r="A1617" s="9" t="s">
        <v>2698</v>
      </c>
      <c r="B1617" s="9" t="e">
        <f>VLOOKUP(A1617,'FBA Inventory'!E:E,1,FALSE)</f>
        <v>#N/A</v>
      </c>
    </row>
    <row r="1618" spans="1:2" ht="12.75" hidden="1">
      <c r="A1618" s="9" t="s">
        <v>812</v>
      </c>
      <c r="B1618" s="9" t="str">
        <f>VLOOKUP(A1618,'FBA Inventory'!E:E,1,FALSE)</f>
        <v>B07XQM9RV3</v>
      </c>
    </row>
    <row r="1619" spans="1:2" ht="12.75">
      <c r="A1619" s="9" t="s">
        <v>5332</v>
      </c>
      <c r="B1619" s="9" t="e">
        <f>VLOOKUP(A1619,'FBA Inventory'!E:E,1,FALSE)</f>
        <v>#N/A</v>
      </c>
    </row>
    <row r="1620" spans="1:2" ht="12.75">
      <c r="A1620" s="9" t="s">
        <v>1693</v>
      </c>
      <c r="B1620" s="9" t="e">
        <f>VLOOKUP(A1620,'FBA Inventory'!E:E,1,FALSE)</f>
        <v>#N/A</v>
      </c>
    </row>
    <row r="1621" spans="1:2" ht="12.75">
      <c r="A1621" s="9" t="s">
        <v>2275</v>
      </c>
      <c r="B1621" s="9" t="e">
        <f>VLOOKUP(A1621,'FBA Inventory'!E:E,1,FALSE)</f>
        <v>#N/A</v>
      </c>
    </row>
    <row r="1622" spans="1:2" ht="12.75" hidden="1">
      <c r="A1622" s="9" t="s">
        <v>955</v>
      </c>
      <c r="B1622" s="9" t="str">
        <f>VLOOKUP(A1622,'FBA Inventory'!E:E,1,FALSE)</f>
        <v>B07XQN9MYD</v>
      </c>
    </row>
    <row r="1623" spans="1:2" ht="12.75">
      <c r="A1623" s="9" t="s">
        <v>2132</v>
      </c>
      <c r="B1623" s="9" t="e">
        <f>VLOOKUP(A1623,'FBA Inventory'!E:E,1,FALSE)</f>
        <v>#N/A</v>
      </c>
    </row>
    <row r="1624" spans="1:2" ht="12.75" hidden="1">
      <c r="A1624" s="9" t="s">
        <v>990</v>
      </c>
      <c r="B1624" s="9" t="str">
        <f>VLOOKUP(A1624,'FBA Inventory'!E:E,1,FALSE)</f>
        <v>B07XQNH2SQ</v>
      </c>
    </row>
    <row r="1625" spans="1:2" ht="12.75">
      <c r="A1625" s="9" t="s">
        <v>5333</v>
      </c>
      <c r="B1625" s="9" t="e">
        <f>VLOOKUP(A1625,'FBA Inventory'!E:E,1,FALSE)</f>
        <v>#N/A</v>
      </c>
    </row>
    <row r="1626" spans="1:2" ht="12.75">
      <c r="A1626" s="9" t="s">
        <v>5334</v>
      </c>
      <c r="B1626" s="9" t="e">
        <f>VLOOKUP(A1626,'FBA Inventory'!E:E,1,FALSE)</f>
        <v>#N/A</v>
      </c>
    </row>
    <row r="1627" spans="1:2" ht="12.75">
      <c r="A1627" s="9" t="s">
        <v>2410</v>
      </c>
      <c r="B1627" s="9" t="e">
        <f>VLOOKUP(A1627,'FBA Inventory'!E:E,1,FALSE)</f>
        <v>#N/A</v>
      </c>
    </row>
    <row r="1628" spans="1:2" ht="12.75">
      <c r="A1628" s="9" t="s">
        <v>1631</v>
      </c>
      <c r="B1628" s="9" t="e">
        <f>VLOOKUP(A1628,'FBA Inventory'!E:E,1,FALSE)</f>
        <v>#N/A</v>
      </c>
    </row>
    <row r="1629" spans="1:2" ht="12.75">
      <c r="A1629" s="9" t="s">
        <v>2414</v>
      </c>
      <c r="B1629" s="9" t="e">
        <f>VLOOKUP(A1629,'FBA Inventory'!E:E,1,FALSE)</f>
        <v>#N/A</v>
      </c>
    </row>
    <row r="1630" spans="1:2" ht="12.75">
      <c r="A1630" s="9" t="s">
        <v>1603</v>
      </c>
      <c r="B1630" s="9" t="e">
        <f>VLOOKUP(A1630,'FBA Inventory'!E:E,1,FALSE)</f>
        <v>#N/A</v>
      </c>
    </row>
    <row r="1631" spans="1:2" ht="12.75">
      <c r="A1631" s="9" t="s">
        <v>5335</v>
      </c>
      <c r="B1631" s="9" t="e">
        <f>VLOOKUP(A1631,'FBA Inventory'!E:E,1,FALSE)</f>
        <v>#N/A</v>
      </c>
    </row>
    <row r="1632" spans="1:2" ht="12.75">
      <c r="A1632" s="9" t="s">
        <v>4728</v>
      </c>
      <c r="B1632" s="9" t="e">
        <f>VLOOKUP(A1632,'FBA Inventory'!E:E,1,FALSE)</f>
        <v>#N/A</v>
      </c>
    </row>
    <row r="1633" spans="1:2" ht="12.75" hidden="1">
      <c r="A1633" s="9" t="s">
        <v>966</v>
      </c>
      <c r="B1633" s="9" t="str">
        <f>VLOOKUP(A1633,'FBA Inventory'!E:E,1,FALSE)</f>
        <v>B07XQPT3L8</v>
      </c>
    </row>
    <row r="1634" spans="1:2" ht="12.75">
      <c r="A1634" s="9" t="s">
        <v>2276</v>
      </c>
      <c r="B1634" s="9" t="e">
        <f>VLOOKUP(A1634,'FBA Inventory'!E:E,1,FALSE)</f>
        <v>#N/A</v>
      </c>
    </row>
    <row r="1635" spans="1:2" ht="12.75" hidden="1">
      <c r="A1635" s="9" t="s">
        <v>730</v>
      </c>
      <c r="B1635" s="9" t="str">
        <f>VLOOKUP(A1635,'FBA Inventory'!E:E,1,FALSE)</f>
        <v>B07XQQ61M4</v>
      </c>
    </row>
    <row r="1636" spans="1:2" ht="12.75" hidden="1">
      <c r="A1636" s="9" t="s">
        <v>1151</v>
      </c>
      <c r="B1636" s="9" t="str">
        <f>VLOOKUP(A1636,'FBA Inventory'!E:E,1,FALSE)</f>
        <v>B07XYJB7PN</v>
      </c>
    </row>
    <row r="1637" spans="1:2" ht="12.75">
      <c r="A1637" s="9" t="s">
        <v>2418</v>
      </c>
      <c r="B1637" s="9" t="e">
        <f>VLOOKUP(A1637,'FBA Inventory'!E:E,1,FALSE)</f>
        <v>#N/A</v>
      </c>
    </row>
    <row r="1638" spans="1:2" ht="12.75">
      <c r="A1638" s="9" t="s">
        <v>2279</v>
      </c>
      <c r="B1638" s="9" t="e">
        <f>VLOOKUP(A1638,'FBA Inventory'!E:E,1,FALSE)</f>
        <v>#N/A</v>
      </c>
    </row>
    <row r="1639" spans="1:2" ht="12.75" hidden="1">
      <c r="A1639" s="9" t="s">
        <v>905</v>
      </c>
      <c r="B1639" s="9" t="str">
        <f>VLOOKUP(A1639,'FBA Inventory'!E:E,1,FALSE)</f>
        <v>B07YL75NTZ</v>
      </c>
    </row>
    <row r="1640" spans="1:2" ht="12.75">
      <c r="A1640" s="9" t="s">
        <v>5336</v>
      </c>
      <c r="B1640" s="9" t="e">
        <f>VLOOKUP(A1640,'FBA Inventory'!E:E,1,FALSE)</f>
        <v>#N/A</v>
      </c>
    </row>
    <row r="1641" spans="1:2" ht="12.75">
      <c r="A1641" s="9" t="s">
        <v>2280</v>
      </c>
      <c r="B1641" s="9" t="e">
        <f>VLOOKUP(A1641,'FBA Inventory'!E:E,1,FALSE)</f>
        <v>#N/A</v>
      </c>
    </row>
    <row r="1642" spans="1:2" ht="12.75" hidden="1">
      <c r="A1642" s="9" t="s">
        <v>891</v>
      </c>
      <c r="B1642" s="9" t="str">
        <f>VLOOKUP(A1642,'FBA Inventory'!E:E,1,FALSE)</f>
        <v>B07YL8HJQL</v>
      </c>
    </row>
    <row r="1643" spans="1:2" ht="12.75">
      <c r="A1643" s="9" t="s">
        <v>5337</v>
      </c>
      <c r="B1643" s="9" t="e">
        <f>VLOOKUP(A1643,'FBA Inventory'!E:E,1,FALSE)</f>
        <v>#N/A</v>
      </c>
    </row>
    <row r="1644" spans="1:2" ht="12.75">
      <c r="A1644" s="9" t="s">
        <v>5338</v>
      </c>
      <c r="B1644" s="9" t="e">
        <f>VLOOKUP(A1644,'FBA Inventory'!E:E,1,FALSE)</f>
        <v>#N/A</v>
      </c>
    </row>
    <row r="1645" spans="1:2" ht="12.75">
      <c r="A1645" s="9" t="s">
        <v>5339</v>
      </c>
      <c r="B1645" s="9" t="e">
        <f>VLOOKUP(A1645,'FBA Inventory'!E:E,1,FALSE)</f>
        <v>#N/A</v>
      </c>
    </row>
    <row r="1646" spans="1:2" ht="12.75">
      <c r="A1646" s="9" t="s">
        <v>2078</v>
      </c>
      <c r="B1646" s="9" t="e">
        <f>VLOOKUP(A1646,'FBA Inventory'!E:E,1,FALSE)</f>
        <v>#N/A</v>
      </c>
    </row>
    <row r="1647" spans="1:2" ht="12.75">
      <c r="A1647" s="9" t="s">
        <v>2422</v>
      </c>
      <c r="B1647" s="9" t="e">
        <f>VLOOKUP(A1647,'FBA Inventory'!E:E,1,FALSE)</f>
        <v>#N/A</v>
      </c>
    </row>
    <row r="1648" spans="1:2" ht="12.75">
      <c r="A1648" s="9" t="s">
        <v>2422</v>
      </c>
      <c r="B1648" s="9" t="e">
        <f>VLOOKUP(A1648,'FBA Inventory'!E:E,1,FALSE)</f>
        <v>#N/A</v>
      </c>
    </row>
    <row r="1649" spans="1:2" ht="12.75">
      <c r="A1649" s="9" t="s">
        <v>2724</v>
      </c>
      <c r="B1649" s="9" t="e">
        <f>VLOOKUP(A1649,'FBA Inventory'!E:E,1,FALSE)</f>
        <v>#N/A</v>
      </c>
    </row>
    <row r="1650" spans="1:2" ht="12.75">
      <c r="A1650" s="9" t="s">
        <v>1474</v>
      </c>
      <c r="B1650" s="9" t="e">
        <f>VLOOKUP(A1650,'FBA Inventory'!E:E,1,FALSE)</f>
        <v>#N/A</v>
      </c>
    </row>
    <row r="1651" spans="1:2" ht="12.75">
      <c r="A1651" s="9" t="s">
        <v>1418</v>
      </c>
      <c r="B1651" s="9" t="e">
        <f>VLOOKUP(A1651,'FBA Inventory'!E:E,1,FALSE)</f>
        <v>#N/A</v>
      </c>
    </row>
    <row r="1652" spans="1:2" ht="12.75" hidden="1">
      <c r="A1652" s="9" t="s">
        <v>1246</v>
      </c>
      <c r="B1652" s="9" t="str">
        <f>VLOOKUP(A1652,'FBA Inventory'!E:E,1,FALSE)</f>
        <v>B086334ZCX</v>
      </c>
    </row>
    <row r="1653" spans="1:2" ht="12.75">
      <c r="A1653" s="9" t="s">
        <v>2185</v>
      </c>
      <c r="B1653" s="9" t="e">
        <f>VLOOKUP(A1653,'FBA Inventory'!E:E,1,FALSE)</f>
        <v>#N/A</v>
      </c>
    </row>
    <row r="1654" spans="1:2" ht="12.75">
      <c r="A1654" s="9" t="s">
        <v>2729</v>
      </c>
      <c r="B1654" s="9" t="e">
        <f>VLOOKUP(A1654,'FBA Inventory'!E:E,1,FALSE)</f>
        <v>#N/A</v>
      </c>
    </row>
    <row r="1655" spans="1:2" ht="12.75">
      <c r="A1655" s="9" t="s">
        <v>1557</v>
      </c>
      <c r="B1655" s="9" t="e">
        <f>VLOOKUP(A1655,'FBA Inventory'!E:E,1,FALSE)</f>
        <v>#N/A</v>
      </c>
    </row>
    <row r="1656" spans="1:2" ht="12.75">
      <c r="A1656" s="9" t="s">
        <v>1493</v>
      </c>
      <c r="B1656" s="9" t="e">
        <f>VLOOKUP(A1656,'FBA Inventory'!E:E,1,FALSE)</f>
        <v>#N/A</v>
      </c>
    </row>
    <row r="1657" spans="1:2" ht="12.75">
      <c r="A1657" s="9" t="s">
        <v>2428</v>
      </c>
      <c r="B1657" s="9" t="e">
        <f>VLOOKUP(A1657,'FBA Inventory'!E:E,1,FALSE)</f>
        <v>#N/A</v>
      </c>
    </row>
    <row r="1658" spans="1:2" ht="12.75">
      <c r="A1658" s="9" t="s">
        <v>2080</v>
      </c>
      <c r="B1658" s="9" t="e">
        <f>VLOOKUP(A1658,'FBA Inventory'!E:E,1,FALSE)</f>
        <v>#N/A</v>
      </c>
    </row>
    <row r="1659" spans="1:2" ht="12.75">
      <c r="A1659" s="9" t="s">
        <v>5340</v>
      </c>
      <c r="B1659" s="9" t="e">
        <f>VLOOKUP(A1659,'FBA Inventory'!E:E,1,FALSE)</f>
        <v>#N/A</v>
      </c>
    </row>
    <row r="1660" spans="1:2" ht="12.75">
      <c r="A1660" s="9" t="s">
        <v>1760</v>
      </c>
      <c r="B1660" s="9" t="e">
        <f>VLOOKUP(A1660,'FBA Inventory'!E:E,1,FALSE)</f>
        <v>#N/A</v>
      </c>
    </row>
    <row r="1661" spans="1:2" ht="12.75">
      <c r="A1661" s="9" t="s">
        <v>5341</v>
      </c>
      <c r="B1661" s="9" t="e">
        <f>VLOOKUP(A1661,'FBA Inventory'!E:E,1,FALSE)</f>
        <v>#N/A</v>
      </c>
    </row>
    <row r="1662" spans="1:2" ht="12.75">
      <c r="A1662" s="9" t="s">
        <v>5342</v>
      </c>
      <c r="B1662" s="9" t="e">
        <f>VLOOKUP(A1662,'FBA Inventory'!E:E,1,FALSE)</f>
        <v>#N/A</v>
      </c>
    </row>
    <row r="1663" spans="1:2" ht="12.75">
      <c r="A1663" s="9" t="s">
        <v>5343</v>
      </c>
      <c r="B1663" s="9" t="e">
        <f>VLOOKUP(A1663,'FBA Inventory'!E:E,1,FALSE)</f>
        <v>#N/A</v>
      </c>
    </row>
    <row r="1664" spans="1:2" ht="12.75">
      <c r="A1664" s="9" t="s">
        <v>1695</v>
      </c>
      <c r="B1664" s="9" t="e">
        <f>VLOOKUP(A1664,'FBA Inventory'!E:E,1,FALSE)</f>
        <v>#N/A</v>
      </c>
    </row>
    <row r="1665" spans="1:2" ht="12.75">
      <c r="A1665" s="9" t="s">
        <v>2746</v>
      </c>
      <c r="B1665" s="9" t="e">
        <f>VLOOKUP(A1665,'FBA Inventory'!E:E,1,FALSE)</f>
        <v>#N/A</v>
      </c>
    </row>
    <row r="1666" spans="1:2" ht="12.75">
      <c r="A1666" s="9" t="s">
        <v>1534</v>
      </c>
      <c r="B1666" s="9" t="e">
        <f>VLOOKUP(A1666,'FBA Inventory'!E:E,1,FALSE)</f>
        <v>#N/A</v>
      </c>
    </row>
    <row r="1667" spans="1:2" ht="12.75">
      <c r="A1667" s="9" t="s">
        <v>1619</v>
      </c>
      <c r="B1667" s="9" t="e">
        <f>VLOOKUP(A1667,'FBA Inventory'!E:E,1,FALSE)</f>
        <v>#N/A</v>
      </c>
    </row>
    <row r="1668" spans="1:2" ht="12.75">
      <c r="A1668" s="9" t="s">
        <v>1504</v>
      </c>
      <c r="B1668" s="9" t="e">
        <f>VLOOKUP(A1668,'FBA Inventory'!E:E,1,FALSE)</f>
        <v>#N/A</v>
      </c>
    </row>
    <row r="1669" spans="1:2" ht="12.75">
      <c r="A1669" s="9" t="s">
        <v>1481</v>
      </c>
      <c r="B1669" s="9" t="e">
        <f>VLOOKUP(A1669,'FBA Inventory'!E:E,1,FALSE)</f>
        <v>#N/A</v>
      </c>
    </row>
    <row r="1670" spans="1:2" ht="12.75" hidden="1">
      <c r="A1670" s="9" t="s">
        <v>164</v>
      </c>
      <c r="B1670" s="9" t="str">
        <f>VLOOKUP(A1670,'FBA Inventory'!E:E,1,FALSE)</f>
        <v>B08DFHV66S</v>
      </c>
    </row>
    <row r="1671" spans="1:2" ht="12.75" hidden="1">
      <c r="A1671" s="9" t="s">
        <v>1407</v>
      </c>
      <c r="B1671" s="9" t="str">
        <f>VLOOKUP(A1671,'FBA Inventory'!E:E,1,FALSE)</f>
        <v>B08DFLG3V1</v>
      </c>
    </row>
    <row r="1672" spans="1:2" ht="12.75" hidden="1">
      <c r="A1672" s="9" t="s">
        <v>1408</v>
      </c>
      <c r="B1672" s="9" t="str">
        <f>VLOOKUP(A1672,'FBA Inventory'!E:E,1,FALSE)</f>
        <v>B08DPXR889</v>
      </c>
    </row>
    <row r="1673" spans="1:2" ht="12.75" hidden="1">
      <c r="A1673" s="9" t="s">
        <v>1434</v>
      </c>
      <c r="B1673" s="9" t="str">
        <f>VLOOKUP(A1673,'FBA Inventory'!E:E,1,FALSE)</f>
        <v>B08DPXZ72H</v>
      </c>
    </row>
    <row r="1674" spans="1:2" ht="12.75" hidden="1">
      <c r="A1674" s="9" t="s">
        <v>1343</v>
      </c>
      <c r="B1674" s="9" t="str">
        <f>VLOOKUP(A1674,'FBA Inventory'!E:E,1,FALSE)</f>
        <v>B08DQ29JP6</v>
      </c>
    </row>
    <row r="1675" spans="1:2" ht="12.75">
      <c r="A1675" s="9" t="s">
        <v>2134</v>
      </c>
      <c r="B1675" s="9" t="e">
        <f>VLOOKUP(A1675,'FBA Inventory'!E:E,1,FALSE)</f>
        <v>#N/A</v>
      </c>
    </row>
    <row r="1676" spans="1:2" ht="12.75">
      <c r="A1676" s="9" t="s">
        <v>5344</v>
      </c>
      <c r="B1676" s="9" t="e">
        <f>VLOOKUP(A1676,'FBA Inventory'!E:E,1,FALSE)</f>
        <v>#N/A</v>
      </c>
    </row>
    <row r="1677" spans="1:2" ht="12.75">
      <c r="A1677" s="9" t="s">
        <v>1803</v>
      </c>
      <c r="B1677" s="9" t="e">
        <f>VLOOKUP(A1677,'FBA Inventory'!E:E,1,FALSE)</f>
        <v>#N/A</v>
      </c>
    </row>
    <row r="1678" spans="1:2" ht="12.75">
      <c r="A1678" s="9" t="s">
        <v>2137</v>
      </c>
      <c r="B1678" s="9" t="e">
        <f>VLOOKUP(A1678,'FBA Inventory'!E:E,1,FALSE)</f>
        <v>#N/A</v>
      </c>
    </row>
    <row r="1679" spans="1:2" ht="12.75">
      <c r="A1679" s="9" t="s">
        <v>2755</v>
      </c>
      <c r="B1679" s="9" t="e">
        <f>VLOOKUP(A1679,'FBA Inventory'!E:E,1,FALSE)</f>
        <v>#N/A</v>
      </c>
    </row>
    <row r="1680" spans="1:2" ht="12.75">
      <c r="A1680" s="9" t="s">
        <v>5345</v>
      </c>
      <c r="B1680" s="9" t="e">
        <f>VLOOKUP(A1680,'FBA Inventory'!E:E,1,FALSE)</f>
        <v>#N/A</v>
      </c>
    </row>
    <row r="1681" spans="1:2" ht="12.75">
      <c r="A1681" s="9" t="s">
        <v>1676</v>
      </c>
      <c r="B1681" s="9" t="e">
        <f>VLOOKUP(A1681,'FBA Inventory'!E:E,1,FALSE)</f>
        <v>#N/A</v>
      </c>
    </row>
    <row r="1682" spans="1:2" ht="12.75" hidden="1">
      <c r="A1682" s="9" t="s">
        <v>1269</v>
      </c>
      <c r="B1682" s="9" t="str">
        <f>VLOOKUP(A1682,'FBA Inventory'!E:E,1,FALSE)</f>
        <v>B08FBN6YKB</v>
      </c>
    </row>
    <row r="1683" spans="1:2" ht="12.75">
      <c r="A1683" s="9" t="s">
        <v>2288</v>
      </c>
      <c r="B1683" s="9" t="e">
        <f>VLOOKUP(A1683,'FBA Inventory'!E:E,1,FALSE)</f>
        <v>#N/A</v>
      </c>
    </row>
    <row r="1684" spans="1:2" ht="12.75">
      <c r="A1684" s="9" t="s">
        <v>5346</v>
      </c>
      <c r="B1684" s="9" t="e">
        <f>VLOOKUP(A1684,'FBA Inventory'!E:E,1,FALSE)</f>
        <v>#N/A</v>
      </c>
    </row>
    <row r="1685" spans="1:2" ht="12.75">
      <c r="A1685" s="9" t="s">
        <v>1890</v>
      </c>
      <c r="B1685" s="9" t="e">
        <f>VLOOKUP(A1685,'FBA Inventory'!E:E,1,FALSE)</f>
        <v>#N/A</v>
      </c>
    </row>
    <row r="1686" spans="1:2" ht="12.75">
      <c r="A1686" s="9" t="s">
        <v>5347</v>
      </c>
      <c r="B1686" s="9" t="e">
        <f>VLOOKUP(A1686,'FBA Inventory'!E:E,1,FALSE)</f>
        <v>#N/A</v>
      </c>
    </row>
    <row r="1687" spans="1:2" ht="12.75" hidden="1">
      <c r="A1687" s="9" t="s">
        <v>914</v>
      </c>
      <c r="B1687" s="9" t="str">
        <f>VLOOKUP(A1687,'FBA Inventory'!E:E,1,FALSE)</f>
        <v>B08FF4H3BT</v>
      </c>
    </row>
    <row r="1688" spans="1:2" ht="12.75">
      <c r="A1688" s="9" t="s">
        <v>2759</v>
      </c>
      <c r="B1688" s="9" t="e">
        <f>VLOOKUP(A1688,'FBA Inventory'!E:E,1,FALSE)</f>
        <v>#N/A</v>
      </c>
    </row>
    <row r="1689" spans="1:2" ht="12.75">
      <c r="A1689" s="9" t="s">
        <v>2449</v>
      </c>
      <c r="B1689" s="9" t="e">
        <f>VLOOKUP(A1689,'FBA Inventory'!E:E,1,FALSE)</f>
        <v>#N/A</v>
      </c>
    </row>
    <row r="1690" spans="1:2" ht="12.75">
      <c r="A1690" s="9" t="s">
        <v>1536</v>
      </c>
      <c r="B1690" s="9" t="e">
        <f>VLOOKUP(A1690,'FBA Inventory'!E:E,1,FALSE)</f>
        <v>#N/A</v>
      </c>
    </row>
    <row r="1691" spans="1:2" ht="12.75">
      <c r="A1691" s="9" t="s">
        <v>2763</v>
      </c>
      <c r="B1691" s="9" t="e">
        <f>VLOOKUP(A1691,'FBA Inventory'!E:E,1,FALSE)</f>
        <v>#N/A</v>
      </c>
    </row>
    <row r="1692" spans="1:2" ht="12.75">
      <c r="A1692" s="9" t="s">
        <v>2450</v>
      </c>
      <c r="B1692" s="9" t="e">
        <f>VLOOKUP(A1692,'FBA Inventory'!E:E,1,FALSE)</f>
        <v>#N/A</v>
      </c>
    </row>
    <row r="1693" spans="1:2" ht="12.75">
      <c r="A1693" s="9" t="s">
        <v>1922</v>
      </c>
      <c r="B1693" s="9" t="e">
        <f>VLOOKUP(A1693,'FBA Inventory'!E:E,1,FALSE)</f>
        <v>#N/A</v>
      </c>
    </row>
    <row r="1694" spans="1:2" ht="12.75">
      <c r="A1694" s="9" t="s">
        <v>1545</v>
      </c>
      <c r="B1694" s="9" t="e">
        <f>VLOOKUP(A1694,'FBA Inventory'!E:E,1,FALSE)</f>
        <v>#N/A</v>
      </c>
    </row>
    <row r="1695" spans="1:2" ht="12.75">
      <c r="A1695" s="9" t="s">
        <v>5348</v>
      </c>
      <c r="B1695" s="9" t="e">
        <f>VLOOKUP(A1695,'FBA Inventory'!E:E,1,FALSE)</f>
        <v>#N/A</v>
      </c>
    </row>
    <row r="1696" spans="1:2" ht="12.75">
      <c r="A1696" s="9" t="s">
        <v>1836</v>
      </c>
      <c r="B1696" s="9" t="e">
        <f>VLOOKUP(A1696,'FBA Inventory'!E:E,1,FALSE)</f>
        <v>#N/A</v>
      </c>
    </row>
    <row r="1697" spans="1:2" ht="12.75" hidden="1">
      <c r="A1697" s="9" t="s">
        <v>295</v>
      </c>
      <c r="B1697" s="9" t="str">
        <f>VLOOKUP(A1697,'FBA Inventory'!E:E,1,FALSE)</f>
        <v>B08FZR2GLR</v>
      </c>
    </row>
    <row r="1698" spans="1:2" ht="12.75">
      <c r="A1698" s="9" t="s">
        <v>5349</v>
      </c>
      <c r="B1698" s="9" t="e">
        <f>VLOOKUP(A1698,'FBA Inventory'!E:E,1,FALSE)</f>
        <v>#N/A</v>
      </c>
    </row>
    <row r="1699" spans="1:2" ht="12.75">
      <c r="A1699" s="9" t="s">
        <v>2189</v>
      </c>
      <c r="B1699" s="9" t="e">
        <f>VLOOKUP(A1699,'FBA Inventory'!E:E,1,FALSE)</f>
        <v>#N/A</v>
      </c>
    </row>
    <row r="1700" spans="1:2" ht="12.75">
      <c r="A1700" s="9" t="s">
        <v>2768</v>
      </c>
      <c r="B1700" s="9" t="e">
        <f>VLOOKUP(A1700,'FBA Inventory'!E:E,1,FALSE)</f>
        <v>#N/A</v>
      </c>
    </row>
    <row r="1701" spans="1:2" ht="12.75">
      <c r="A1701" s="9" t="s">
        <v>2020</v>
      </c>
      <c r="B1701" s="9" t="e">
        <f>VLOOKUP(A1701,'FBA Inventory'!E:E,1,FALSE)</f>
        <v>#N/A</v>
      </c>
    </row>
    <row r="1702" spans="1:2" ht="12.75">
      <c r="A1702" s="9" t="s">
        <v>2771</v>
      </c>
      <c r="B1702" s="9" t="e">
        <f>VLOOKUP(A1702,'FBA Inventory'!E:E,1,FALSE)</f>
        <v>#N/A</v>
      </c>
    </row>
    <row r="1703" spans="1:2" ht="12.75">
      <c r="A1703" s="9" t="s">
        <v>2773</v>
      </c>
      <c r="B1703" s="9" t="e">
        <f>VLOOKUP(A1703,'FBA Inventory'!E:E,1,FALSE)</f>
        <v>#N/A</v>
      </c>
    </row>
    <row r="1704" spans="1:2" ht="12.75">
      <c r="A1704" s="9" t="s">
        <v>5350</v>
      </c>
      <c r="B1704" s="9" t="e">
        <f>VLOOKUP(A1704,'FBA Inventory'!E:E,1,FALSE)</f>
        <v>#N/A</v>
      </c>
    </row>
    <row r="1705" spans="1:2" ht="12.75" hidden="1">
      <c r="A1705" s="9" t="s">
        <v>396</v>
      </c>
      <c r="B1705" s="9" t="str">
        <f>VLOOKUP(A1705,'FBA Inventory'!E:E,1,FALSE)</f>
        <v>B08GCYWBK1</v>
      </c>
    </row>
    <row r="1706" spans="1:2" ht="12.75">
      <c r="A1706" s="9" t="s">
        <v>2191</v>
      </c>
      <c r="B1706" s="9" t="e">
        <f>VLOOKUP(A1706,'FBA Inventory'!E:E,1,FALSE)</f>
        <v>#N/A</v>
      </c>
    </row>
    <row r="1707" spans="1:2" ht="12.75">
      <c r="A1707" s="9" t="s">
        <v>2293</v>
      </c>
      <c r="B1707" s="9" t="e">
        <f>VLOOKUP(A1707,'FBA Inventory'!E:E,1,FALSE)</f>
        <v>#N/A</v>
      </c>
    </row>
    <row r="1708" spans="1:2" ht="12.75">
      <c r="A1708" s="9" t="s">
        <v>2192</v>
      </c>
      <c r="B1708" s="9" t="e">
        <f>VLOOKUP(A1708,'FBA Inventory'!E:E,1,FALSE)</f>
        <v>#N/A</v>
      </c>
    </row>
    <row r="1709" spans="1:2" ht="12.75" hidden="1">
      <c r="A1709" s="9" t="s">
        <v>1388</v>
      </c>
      <c r="B1709" s="9" t="str">
        <f>VLOOKUP(A1709,'FBA Inventory'!E:E,1,FALSE)</f>
        <v>B08GWN6RS8</v>
      </c>
    </row>
    <row r="1710" spans="1:2" ht="12.75">
      <c r="A1710" s="9" t="s">
        <v>2295</v>
      </c>
      <c r="B1710" s="9" t="e">
        <f>VLOOKUP(A1710,'FBA Inventory'!E:E,1,FALSE)</f>
        <v>#N/A</v>
      </c>
    </row>
    <row r="1711" spans="1:2" ht="12.75">
      <c r="A1711" s="9" t="s">
        <v>2778</v>
      </c>
      <c r="B1711" s="9" t="e">
        <f>VLOOKUP(A1711,'FBA Inventory'!E:E,1,FALSE)</f>
        <v>#N/A</v>
      </c>
    </row>
    <row r="1712" spans="1:2" ht="12.75" hidden="1">
      <c r="A1712" s="9" t="s">
        <v>1087</v>
      </c>
      <c r="B1712" s="9" t="str">
        <f>VLOOKUP(A1712,'FBA Inventory'!E:E,1,FALSE)</f>
        <v>B08GWY7YNX</v>
      </c>
    </row>
    <row r="1713" spans="1:2" ht="12.75">
      <c r="A1713" s="9" t="s">
        <v>2296</v>
      </c>
      <c r="B1713" s="9" t="e">
        <f>VLOOKUP(A1713,'FBA Inventory'!E:E,1,FALSE)</f>
        <v>#N/A</v>
      </c>
    </row>
    <row r="1714" spans="1:2" ht="12.75">
      <c r="A1714" s="9" t="s">
        <v>1728</v>
      </c>
      <c r="B1714" s="9" t="e">
        <f>VLOOKUP(A1714,'FBA Inventory'!E:E,1,FALSE)</f>
        <v>#N/A</v>
      </c>
    </row>
    <row r="1715" spans="1:2" ht="12.75">
      <c r="A1715" s="9" t="s">
        <v>1808</v>
      </c>
      <c r="B1715" s="9" t="e">
        <f>VLOOKUP(A1715,'FBA Inventory'!E:E,1,FALSE)</f>
        <v>#N/A</v>
      </c>
    </row>
    <row r="1716" spans="1:2" ht="12.75">
      <c r="A1716" s="9" t="s">
        <v>2142</v>
      </c>
      <c r="B1716" s="9" t="e">
        <f>VLOOKUP(A1716,'FBA Inventory'!E:E,1,FALSE)</f>
        <v>#N/A</v>
      </c>
    </row>
    <row r="1717" spans="1:2" ht="12.75">
      <c r="A1717" s="9" t="s">
        <v>2198</v>
      </c>
      <c r="B1717" s="9" t="e">
        <f>VLOOKUP(A1717,'FBA Inventory'!E:E,1,FALSE)</f>
        <v>#N/A</v>
      </c>
    </row>
    <row r="1718" spans="1:2" ht="12.75">
      <c r="A1718" s="9" t="s">
        <v>5351</v>
      </c>
      <c r="B1718" s="9" t="e">
        <f>VLOOKUP(A1718,'FBA Inventory'!E:E,1,FALSE)</f>
        <v>#N/A</v>
      </c>
    </row>
    <row r="1719" spans="1:2" ht="12.75" hidden="1">
      <c r="A1719" s="9" t="s">
        <v>1483</v>
      </c>
      <c r="B1719" s="9" t="str">
        <f>VLOOKUP(A1719,'FBA Inventory'!E:E,1,FALSE)</f>
        <v>B08KJR2L6D</v>
      </c>
    </row>
    <row r="1720" spans="1:2" ht="12.75">
      <c r="A1720" s="9" t="s">
        <v>5352</v>
      </c>
      <c r="B1720" s="9" t="e">
        <f>VLOOKUP(A1720,'FBA Inventory'!E:E,1,FALSE)</f>
        <v>#N/A</v>
      </c>
    </row>
    <row r="1721" spans="1:2" ht="12.75">
      <c r="A1721" s="9" t="s">
        <v>1828</v>
      </c>
      <c r="B1721" s="9" t="e">
        <f>VLOOKUP(A1721,'FBA Inventory'!E:E,1,FALSE)</f>
        <v>#N/A</v>
      </c>
    </row>
    <row r="1722" spans="1:2" ht="12.75">
      <c r="A1722" s="9" t="s">
        <v>1893</v>
      </c>
      <c r="B1722" s="9" t="e">
        <f>VLOOKUP(A1722,'FBA Inventory'!E:E,1,FALSE)</f>
        <v>#N/A</v>
      </c>
    </row>
    <row r="1723" spans="1:2" ht="12.75" hidden="1">
      <c r="A1723" s="9" t="s">
        <v>1188</v>
      </c>
      <c r="B1723" s="9" t="str">
        <f>VLOOKUP(A1723,'FBA Inventory'!E:E,1,FALSE)</f>
        <v>B08LP2FGJM</v>
      </c>
    </row>
    <row r="1724" spans="1:2" ht="12.75" hidden="1">
      <c r="A1724" s="9" t="s">
        <v>5187</v>
      </c>
      <c r="B1724" s="9" t="str">
        <f>VLOOKUP(A1724,'FBA Inventory'!E:E,1,FALSE)</f>
        <v>B08NRSXZSC</v>
      </c>
    </row>
    <row r="1725" spans="1:2" ht="12.75">
      <c r="A1725" s="9" t="s">
        <v>2143</v>
      </c>
      <c r="B1725" s="9" t="e">
        <f>VLOOKUP(A1725,'FBA Inventory'!E:E,1,FALSE)</f>
        <v>#N/A</v>
      </c>
    </row>
    <row r="1726" spans="1:2" ht="12.75">
      <c r="A1726" s="9" t="s">
        <v>2032</v>
      </c>
      <c r="B1726" s="9" t="e">
        <f>VLOOKUP(A1726,'FBA Inventory'!E:E,1,FALSE)</f>
        <v>#N/A</v>
      </c>
    </row>
    <row r="1727" spans="1:2" ht="12.75" hidden="1">
      <c r="A1727" s="9" t="s">
        <v>977</v>
      </c>
      <c r="B1727" s="9" t="str">
        <f>VLOOKUP(A1727,'FBA Inventory'!E:E,1,FALSE)</f>
        <v>B08P3VRWLD</v>
      </c>
    </row>
    <row r="1728" spans="1:2" ht="12.75" hidden="1">
      <c r="A1728" s="9" t="s">
        <v>42</v>
      </c>
      <c r="B1728" s="9" t="str">
        <f>VLOOKUP(A1728,'FBA Inventory'!E:E,1,FALSE)</f>
        <v>B08P3WZTXG</v>
      </c>
    </row>
    <row r="1729" spans="1:2" ht="12.75">
      <c r="A1729" s="9" t="s">
        <v>2794</v>
      </c>
      <c r="B1729" s="9" t="e">
        <f>VLOOKUP(A1729,'FBA Inventory'!E:E,1,FALSE)</f>
        <v>#N/A</v>
      </c>
    </row>
    <row r="1730" spans="1:2" ht="12.75">
      <c r="A1730" s="9" t="s">
        <v>1476</v>
      </c>
      <c r="B1730" s="9" t="e">
        <f>VLOOKUP(A1730,'FBA Inventory'!E:E,1,FALSE)</f>
        <v>#N/A</v>
      </c>
    </row>
    <row r="1731" spans="1:2" ht="12.75">
      <c r="A1731" s="9" t="s">
        <v>5353</v>
      </c>
      <c r="B1731" s="9" t="e">
        <f>VLOOKUP(A1731,'FBA Inventory'!E:E,1,FALSE)</f>
        <v>#N/A</v>
      </c>
    </row>
    <row r="1732" spans="1:2" ht="12.75">
      <c r="A1732" s="9" t="s">
        <v>1580</v>
      </c>
      <c r="B1732" s="9" t="e">
        <f>VLOOKUP(A1732,'FBA Inventory'!E:E,1,FALSE)</f>
        <v>#N/A</v>
      </c>
    </row>
    <row r="1733" spans="1:2" ht="12.75">
      <c r="A1733" s="9" t="s">
        <v>5354</v>
      </c>
      <c r="B1733" s="9" t="e">
        <f>VLOOKUP(A1733,'FBA Inventory'!E:E,1,FALSE)</f>
        <v>#N/A</v>
      </c>
    </row>
    <row r="1734" spans="1:2" ht="12.75">
      <c r="A1734" s="9" t="s">
        <v>2470</v>
      </c>
      <c r="B1734" s="9" t="e">
        <f>VLOOKUP(A1734,'FBA Inventory'!E:E,1,FALSE)</f>
        <v>#N/A</v>
      </c>
    </row>
    <row r="1735" spans="1:2" ht="12.75">
      <c r="A1735" s="9" t="s">
        <v>5355</v>
      </c>
      <c r="B1735" s="9" t="e">
        <f>VLOOKUP(A1735,'FBA Inventory'!E:E,1,FALSE)</f>
        <v>#N/A</v>
      </c>
    </row>
    <row r="1736" spans="1:2" ht="12.75" hidden="1">
      <c r="A1736" s="9" t="s">
        <v>1962</v>
      </c>
      <c r="B1736" s="9" t="str">
        <f>VLOOKUP(A1736,'FBA Inventory'!E:E,1,FALSE)</f>
        <v>B08WPW8T92</v>
      </c>
    </row>
    <row r="1737" spans="1:2" ht="12.75">
      <c r="A1737" s="9" t="s">
        <v>1632</v>
      </c>
      <c r="B1737" s="9" t="e">
        <f>VLOOKUP(A1737,'FBA Inventory'!E:E,1,FALSE)</f>
        <v>#N/A</v>
      </c>
    </row>
    <row r="1738" spans="1:2" ht="12.75" hidden="1">
      <c r="A1738" s="9" t="s">
        <v>1022</v>
      </c>
      <c r="B1738" s="9" t="str">
        <f>VLOOKUP(A1738,'FBA Inventory'!E:E,1,FALSE)</f>
        <v>B091BN4MV1</v>
      </c>
    </row>
    <row r="1739" spans="1:2" ht="12.75">
      <c r="A1739" s="9" t="s">
        <v>1837</v>
      </c>
      <c r="B1739" s="9" t="e">
        <f>VLOOKUP(A1739,'FBA Inventory'!E:E,1,FALSE)</f>
        <v>#N/A</v>
      </c>
    </row>
    <row r="1740" spans="1:2" ht="12.75">
      <c r="A1740" s="9" t="s">
        <v>5356</v>
      </c>
      <c r="B1740" s="9" t="e">
        <f>VLOOKUP(A1740,'FBA Inventory'!E:E,1,FALSE)</f>
        <v>#N/A</v>
      </c>
    </row>
    <row r="1741" spans="1:2" ht="12.75">
      <c r="A1741" s="9" t="s">
        <v>5357</v>
      </c>
      <c r="B1741" s="9" t="e">
        <f>VLOOKUP(A1741,'FBA Inventory'!E:E,1,FALSE)</f>
        <v>#N/A</v>
      </c>
    </row>
    <row r="1742" spans="1:2" ht="12.75">
      <c r="A1742" s="9" t="s">
        <v>989</v>
      </c>
      <c r="B1742" s="9" t="e">
        <f>VLOOKUP(A1742,'FBA Inventory'!E:E,1,FALSE)</f>
        <v>#N/A</v>
      </c>
    </row>
    <row r="1743" spans="1:2" ht="12.75">
      <c r="A1743" s="9" t="s">
        <v>5358</v>
      </c>
      <c r="B1743" s="9" t="e">
        <f>VLOOKUP(A1743,'FBA Inventory'!E:E,1,FALSE)</f>
        <v>#N/A</v>
      </c>
    </row>
    <row r="1744" spans="1:2" ht="12.75">
      <c r="A1744" s="9" t="s">
        <v>2805</v>
      </c>
      <c r="B1744" s="9" t="e">
        <f>VLOOKUP(A1744,'FBA Inventory'!E:E,1,FALSE)</f>
        <v>#N/A</v>
      </c>
    </row>
    <row r="1745" spans="1:2" ht="12.75" hidden="1">
      <c r="A1745" s="9" t="s">
        <v>746</v>
      </c>
      <c r="B1745" s="9" t="str">
        <f>VLOOKUP(A1745,'FBA Inventory'!E:E,1,FALSE)</f>
        <v>B0964GKWS5</v>
      </c>
    </row>
    <row r="1746" spans="1:2" ht="12.75">
      <c r="A1746" s="9" t="s">
        <v>5359</v>
      </c>
      <c r="B1746" s="9" t="e">
        <f>VLOOKUP(A1746,'FBA Inventory'!E:E,1,FALSE)</f>
        <v>#N/A</v>
      </c>
    </row>
    <row r="1747" spans="1:2" ht="12.75">
      <c r="A1747" s="9" t="s">
        <v>2144</v>
      </c>
      <c r="B1747" s="9" t="e">
        <f>VLOOKUP(A1747,'FBA Inventory'!E:E,1,FALSE)</f>
        <v>#N/A</v>
      </c>
    </row>
    <row r="1748" spans="1:2" ht="12.75">
      <c r="A1748" s="9" t="s">
        <v>2810</v>
      </c>
      <c r="B1748" s="9" t="e">
        <f>VLOOKUP(A1748,'FBA Inventory'!E:E,1,FALSE)</f>
        <v>#N/A</v>
      </c>
    </row>
    <row r="1749" spans="1:2" ht="12.75" hidden="1">
      <c r="A1749" s="9" t="s">
        <v>1268</v>
      </c>
      <c r="B1749" s="9" t="str">
        <f>VLOOKUP(A1749,'FBA Inventory'!E:E,1,FALSE)</f>
        <v>B09C7TDTY1</v>
      </c>
    </row>
    <row r="1750" spans="1:2" ht="12.75">
      <c r="A1750" s="9" t="s">
        <v>2476</v>
      </c>
      <c r="B1750" s="9" t="e">
        <f>VLOOKUP(A1750,'FBA Inventory'!E:E,1,FALSE)</f>
        <v>#N/A</v>
      </c>
    </row>
    <row r="1751" spans="1:2" ht="12.75" hidden="1">
      <c r="A1751" s="9" t="s">
        <v>978</v>
      </c>
      <c r="B1751" s="9" t="str">
        <f>VLOOKUP(A1751,'FBA Inventory'!E:E,1,FALSE)</f>
        <v>B09DK51B74</v>
      </c>
    </row>
    <row r="1752" spans="1:2" ht="12.75" hidden="1">
      <c r="A1752" s="9" t="s">
        <v>1006</v>
      </c>
      <c r="B1752" s="9" t="str">
        <f>VLOOKUP(A1752,'FBA Inventory'!E:E,1,FALSE)</f>
        <v>B09DNL2WQW</v>
      </c>
    </row>
    <row r="1753" spans="1:2" ht="12.75" hidden="1">
      <c r="A1753" s="9" t="s">
        <v>1039</v>
      </c>
      <c r="B1753" s="9" t="str">
        <f>VLOOKUP(A1753,'FBA Inventory'!E:E,1,FALSE)</f>
        <v>B09DNNNHHH</v>
      </c>
    </row>
    <row r="1754" spans="1:2" ht="12.75">
      <c r="A1754" s="9" t="s">
        <v>1517</v>
      </c>
      <c r="B1754" s="9" t="e">
        <f>VLOOKUP(A1754,'FBA Inventory'!E:E,1,FALSE)</f>
        <v>#N/A</v>
      </c>
    </row>
    <row r="1755" spans="1:2" ht="12.75">
      <c r="A1755" s="9" t="s">
        <v>1868</v>
      </c>
      <c r="B1755" s="9" t="e">
        <f>VLOOKUP(A1755,'FBA Inventory'!E:E,1,FALSE)</f>
        <v>#N/A</v>
      </c>
    </row>
    <row r="1756" spans="1:2" ht="12.75">
      <c r="A1756" s="9" t="s">
        <v>1721</v>
      </c>
      <c r="B1756" s="9" t="e">
        <f>VLOOKUP(A1756,'FBA Inventory'!E:E,1,FALSE)</f>
        <v>#N/A</v>
      </c>
    </row>
    <row r="1757" spans="1:2" ht="12.75">
      <c r="A1757" s="9" t="s">
        <v>2821</v>
      </c>
      <c r="B1757" s="9" t="e">
        <f>VLOOKUP(A1757,'FBA Inventory'!E:E,1,FALSE)</f>
        <v>#N/A</v>
      </c>
    </row>
    <row r="1758" spans="1:2" ht="12.75">
      <c r="A1758" s="9" t="s">
        <v>5360</v>
      </c>
      <c r="B1758" s="9" t="e">
        <f>VLOOKUP(A1758,'FBA Inventory'!E:E,1,FALSE)</f>
        <v>#N/A</v>
      </c>
    </row>
    <row r="1759" spans="1:2" ht="12.75">
      <c r="A1759" s="9" t="s">
        <v>5361</v>
      </c>
      <c r="B1759" s="9" t="e">
        <f>VLOOKUP(A1759,'FBA Inventory'!E:E,1,FALSE)</f>
        <v>#N/A</v>
      </c>
    </row>
    <row r="1760" spans="1:2" ht="12.75">
      <c r="A1760" s="9" t="s">
        <v>5362</v>
      </c>
      <c r="B1760" s="9" t="e">
        <f>VLOOKUP(A1760,'FBA Inventory'!E:E,1,FALSE)</f>
        <v>#N/A</v>
      </c>
    </row>
    <row r="1761" spans="1:2" ht="12.75" hidden="1">
      <c r="A1761" s="9" t="s">
        <v>907</v>
      </c>
      <c r="B1761" s="9" t="str">
        <f>VLOOKUP(A1761,'FBA Inventory'!E:E,1,FALSE)</f>
        <v>B09NMQKZ96</v>
      </c>
    </row>
    <row r="1762" spans="1:2" ht="12.75">
      <c r="A1762" s="9" t="s">
        <v>1741</v>
      </c>
      <c r="B1762" s="9" t="e">
        <f>VLOOKUP(A1762,'FBA Inventory'!E:E,1,FALSE)</f>
        <v>#N/A</v>
      </c>
    </row>
    <row r="1763" spans="1:2" ht="12.75">
      <c r="A1763" s="9" t="s">
        <v>5363</v>
      </c>
      <c r="B1763" s="9" t="e">
        <f>VLOOKUP(A1763,'FBA Inventory'!E:E,1,FALSE)</f>
        <v>#N/A</v>
      </c>
    </row>
    <row r="1764" spans="1:2" ht="12.75">
      <c r="A1764" s="9" t="s">
        <v>5364</v>
      </c>
      <c r="B1764" s="9" t="e">
        <f>VLOOKUP(A1764,'FBA Inventory'!E:E,1,FALSE)</f>
        <v>#N/A</v>
      </c>
    </row>
    <row r="1765" spans="1:2" ht="12.75">
      <c r="A1765" s="9" t="s">
        <v>5365</v>
      </c>
      <c r="B1765" s="9" t="e">
        <f>VLOOKUP(A1765,'FBA Inventory'!E:E,1,FALSE)</f>
        <v>#N/A</v>
      </c>
    </row>
    <row r="1766" spans="1:2" ht="12.75">
      <c r="A1766" s="9" t="s">
        <v>5366</v>
      </c>
      <c r="B1766" s="9" t="e">
        <f>VLOOKUP(A1766,'FBA Inventory'!E:E,1,FALSE)</f>
        <v>#N/A</v>
      </c>
    </row>
    <row r="1767" spans="1:2" ht="12.75">
      <c r="A1767" s="9" t="s">
        <v>5367</v>
      </c>
      <c r="B1767" s="9" t="e">
        <f>VLOOKUP(A1767,'FBA Inventory'!E:E,1,FALSE)</f>
        <v>#N/A</v>
      </c>
    </row>
    <row r="1768" spans="1:2" ht="12.75">
      <c r="A1768" s="9" t="s">
        <v>5368</v>
      </c>
      <c r="B1768" s="9" t="e">
        <f>VLOOKUP(A1768,'FBA Inventory'!E:E,1,FALSE)</f>
        <v>#N/A</v>
      </c>
    </row>
    <row r="1769" spans="1:2" ht="12.75">
      <c r="A1769" s="9" t="s">
        <v>2835</v>
      </c>
      <c r="B1769" s="9" t="e">
        <f>VLOOKUP(A1769,'FBA Inventory'!E:E,1,FALSE)</f>
        <v>#N/A</v>
      </c>
    </row>
    <row r="1770" spans="1:2" ht="12.75">
      <c r="A1770" s="9" t="s">
        <v>5369</v>
      </c>
      <c r="B1770" s="9" t="e">
        <f>VLOOKUP(A1770,'FBA Inventory'!E:E,1,FALSE)</f>
        <v>#N/A</v>
      </c>
    </row>
    <row r="1771" spans="1:2" ht="12.75">
      <c r="A1771" s="9" t="s">
        <v>5370</v>
      </c>
      <c r="B1771" s="9" t="e">
        <f>VLOOKUP(A1771,'FBA Inventory'!E:E,1,FALSE)</f>
        <v>#N/A</v>
      </c>
    </row>
    <row r="1772" spans="1:2" ht="12.75">
      <c r="A1772" s="9" t="s">
        <v>2479</v>
      </c>
      <c r="B1772" s="9" t="e">
        <f>VLOOKUP(A1772,'FBA Inventory'!E:E,1,FALSE)</f>
        <v>#N/A</v>
      </c>
    </row>
    <row r="1773" spans="1:2" ht="12.75">
      <c r="A1773" s="9" t="s">
        <v>2482</v>
      </c>
      <c r="B1773" s="9" t="e">
        <f>VLOOKUP(A1773,'FBA Inventory'!E:E,1,FALSE)</f>
        <v>#N/A</v>
      </c>
    </row>
    <row r="1774" spans="1:2" ht="12.75">
      <c r="A1774" s="9" t="s">
        <v>5371</v>
      </c>
      <c r="B1774" s="9" t="e">
        <f>VLOOKUP(A1774,'FBA Inventory'!E:E,1,FALSE)</f>
        <v>#N/A</v>
      </c>
    </row>
    <row r="1775" spans="1:2" ht="12.75">
      <c r="A1775" s="9" t="s">
        <v>5372</v>
      </c>
      <c r="B1775" s="9" t="e">
        <f>VLOOKUP(A1775,'FBA Inventory'!E:E,1,FALSE)</f>
        <v>#N/A</v>
      </c>
    </row>
    <row r="1776" spans="1:2" ht="12.75">
      <c r="A1776" s="9" t="s">
        <v>5373</v>
      </c>
      <c r="B1776" s="9" t="e">
        <f>VLOOKUP(A1776,'FBA Inventory'!E:E,1,FALSE)</f>
        <v>#N/A</v>
      </c>
    </row>
    <row r="1777" spans="1:2" ht="12.75">
      <c r="A1777" s="9" t="s">
        <v>5374</v>
      </c>
      <c r="B1777" s="9" t="e">
        <f>VLOOKUP(A1777,'FBA Inventory'!E:E,1,FALSE)</f>
        <v>#N/A</v>
      </c>
    </row>
    <row r="1778" spans="1:2" ht="12.75">
      <c r="A1778" s="9" t="s">
        <v>2149</v>
      </c>
      <c r="B1778" s="9" t="e">
        <f>VLOOKUP(A1778,'FBA Inventory'!E:E,1,FALSE)</f>
        <v>#N/A</v>
      </c>
    </row>
    <row r="1779" spans="1:2" ht="12.75">
      <c r="A1779" s="9" t="s">
        <v>2150</v>
      </c>
      <c r="B1779" s="9" t="e">
        <f>VLOOKUP(A1779,'FBA Inventory'!E:E,1,FALSE)</f>
        <v>#N/A</v>
      </c>
    </row>
    <row r="1780" spans="1:2" ht="12.75">
      <c r="A1780" s="9" t="s">
        <v>1869</v>
      </c>
      <c r="B1780" s="9" t="e">
        <f>VLOOKUP(A1780,'FBA Inventory'!E:E,1,FALSE)</f>
        <v>#N/A</v>
      </c>
    </row>
    <row r="1781" spans="1:2" ht="12.75">
      <c r="A1781" s="9" t="s">
        <v>5375</v>
      </c>
      <c r="B1781" s="9" t="e">
        <f>VLOOKUP(A1781,'FBA Inventory'!E:E,1,FALSE)</f>
        <v>#N/A</v>
      </c>
    </row>
    <row r="1782" spans="1:2" ht="12.75">
      <c r="A1782" s="9" t="s">
        <v>5376</v>
      </c>
      <c r="B1782" s="9" t="e">
        <f>VLOOKUP(A1782,'FBA Inventory'!E:E,1,FALSE)</f>
        <v>#N/A</v>
      </c>
    </row>
    <row r="1783" spans="1:2" ht="12.75">
      <c r="A1783" s="9" t="s">
        <v>5377</v>
      </c>
      <c r="B1783" s="9" t="e">
        <f>VLOOKUP(A1783,'FBA Inventory'!E:E,1,FALSE)</f>
        <v>#N/A</v>
      </c>
    </row>
    <row r="1784" spans="1:2" ht="12.75">
      <c r="A1784" s="9" t="s">
        <v>5378</v>
      </c>
      <c r="B1784" s="9" t="e">
        <f>VLOOKUP(A1784,'FBA Inventory'!E:E,1,FALSE)</f>
        <v>#N/A</v>
      </c>
    </row>
    <row r="1785" spans="1:2" ht="12.75">
      <c r="A1785" s="9" t="s">
        <v>5379</v>
      </c>
      <c r="B1785" s="9" t="e">
        <f>VLOOKUP(A1785,'FBA Inventory'!E:E,1,FALSE)</f>
        <v>#N/A</v>
      </c>
    </row>
    <row r="1786" spans="1:2" ht="12.75">
      <c r="A1786" s="9" t="s">
        <v>2000</v>
      </c>
      <c r="B1786" s="9" t="e">
        <f>VLOOKUP(A1786,'FBA Inventory'!E:E,1,FALSE)</f>
        <v>#N/A</v>
      </c>
    </row>
    <row r="1787" spans="1:2" ht="12.75">
      <c r="A1787" s="9" t="s">
        <v>2847</v>
      </c>
      <c r="B1787" s="9" t="e">
        <f>VLOOKUP(A1787,'FBA Inventory'!E:E,1,FALSE)</f>
        <v>#N/A</v>
      </c>
    </row>
    <row r="1788" spans="1:2" ht="12.75">
      <c r="A1788" s="9" t="s">
        <v>5380</v>
      </c>
      <c r="B1788" s="9" t="e">
        <f>VLOOKUP(A1788,'FBA Inventory'!E:E,1,FALSE)</f>
        <v>#N/A</v>
      </c>
    </row>
    <row r="1789" spans="1:2" ht="12.75">
      <c r="A1789" s="9" t="s">
        <v>5381</v>
      </c>
      <c r="B1789" s="9" t="e">
        <f>VLOOKUP(A1789,'FBA Inventory'!E:E,1,FALSE)</f>
        <v>#N/A</v>
      </c>
    </row>
    <row r="1790" spans="1:2" ht="12.75" hidden="1">
      <c r="A1790" s="9" t="s">
        <v>1023</v>
      </c>
      <c r="B1790" s="9" t="str">
        <f>VLOOKUP(A1790,'FBA Inventory'!E:E,1,FALSE)</f>
        <v>B0B3C4XXJ5</v>
      </c>
    </row>
    <row r="1791" spans="1:2" ht="12.75">
      <c r="A1791" s="9" t="s">
        <v>5382</v>
      </c>
      <c r="B1791" s="9" t="e">
        <f>VLOOKUP(A1791,'FBA Inventory'!E:E,1,FALSE)</f>
        <v>#N/A</v>
      </c>
    </row>
    <row r="1792" spans="1:2" ht="12.75">
      <c r="A1792" s="9" t="s">
        <v>1641</v>
      </c>
      <c r="B1792" s="9" t="e">
        <f>VLOOKUP(A1792,'FBA Inventory'!E:E,1,FALSE)</f>
        <v>#N/A</v>
      </c>
    </row>
    <row r="1793" spans="1:2" ht="12.75">
      <c r="A1793" s="9" t="s">
        <v>2851</v>
      </c>
      <c r="B1793" s="9" t="e">
        <f>VLOOKUP(A1793,'FBA Inventory'!E:E,1,FALSE)</f>
        <v>#N/A</v>
      </c>
    </row>
    <row r="1794" spans="1:2" ht="12.75">
      <c r="A1794" s="9" t="s">
        <v>1472</v>
      </c>
      <c r="B1794" s="9" t="e">
        <f>VLOOKUP(A1794,'FBA Inventory'!E:E,1,FALSE)</f>
        <v>#N/A</v>
      </c>
    </row>
    <row r="1795" spans="1:2" ht="12.75">
      <c r="A1795" s="9" t="s">
        <v>2852</v>
      </c>
      <c r="B1795" s="9" t="e">
        <f>VLOOKUP(A1795,'FBA Inventory'!E:E,1,FALSE)</f>
        <v>#N/A</v>
      </c>
    </row>
    <row r="1796" spans="1:2" ht="12.75">
      <c r="A1796" s="9" t="s">
        <v>2486</v>
      </c>
      <c r="B1796" s="9" t="e">
        <f>VLOOKUP(A1796,'FBA Inventory'!E:E,1,FALSE)</f>
        <v>#N/A</v>
      </c>
    </row>
    <row r="1797" spans="1:2" ht="12.75">
      <c r="A1797" s="9" t="s">
        <v>2380</v>
      </c>
      <c r="B1797" s="9" t="e">
        <f>VLOOKUP(A1797,'FBA Inventory'!E:E,1,FALSE)</f>
        <v>#N/A</v>
      </c>
    </row>
    <row r="1798" spans="1:2" ht="12.75">
      <c r="A1798" s="9" t="s">
        <v>2033</v>
      </c>
      <c r="B1798" s="9" t="e">
        <f>VLOOKUP(A1798,'FBA Inventory'!E:E,1,FALSE)</f>
        <v>#N/A</v>
      </c>
    </row>
    <row r="1799" spans="1:2" ht="12.75">
      <c r="A1799" s="9" t="s">
        <v>2309</v>
      </c>
      <c r="B1799" s="9" t="e">
        <f>VLOOKUP(A1799,'FBA Inventory'!E:E,1,FALSE)</f>
        <v>#N/A</v>
      </c>
    </row>
    <row r="1800" spans="1:2" ht="12.75">
      <c r="A1800" s="9" t="s">
        <v>2855</v>
      </c>
      <c r="B1800" s="9" t="e">
        <f>VLOOKUP(A1800,'FBA Inventory'!E:E,1,FALSE)</f>
        <v>#N/A</v>
      </c>
    </row>
    <row r="1801" spans="1:2" ht="12.75" hidden="1">
      <c r="A1801" s="9" t="s">
        <v>218</v>
      </c>
      <c r="B1801" s="9" t="str">
        <f>VLOOKUP(A1801,'FBA Inventory'!E:E,1,FALSE)</f>
        <v>B0B9Q8LBNN</v>
      </c>
    </row>
    <row r="1802" spans="1:2" ht="12.75" hidden="1">
      <c r="A1802" s="9" t="s">
        <v>1571</v>
      </c>
      <c r="B1802" s="9" t="str">
        <f>VLOOKUP(A1802,'FBA Inventory'!E:E,1,FALSE)</f>
        <v>B0BDSTG7V4</v>
      </c>
    </row>
    <row r="1803" spans="1:2" ht="12.75">
      <c r="A1803" s="9" t="s">
        <v>1831</v>
      </c>
      <c r="B1803" s="9" t="e">
        <f>VLOOKUP(A1803,'FBA Inventory'!E:E,1,FALSE)</f>
        <v>#N/A</v>
      </c>
    </row>
    <row r="1804" spans="1:2" ht="12.75">
      <c r="A1804" s="9" t="s">
        <v>5383</v>
      </c>
      <c r="B1804" s="9" t="e">
        <f>VLOOKUP(A1804,'FBA Inventory'!E:E,1,FALSE)</f>
        <v>#N/A</v>
      </c>
    </row>
    <row r="1805" spans="1:2" ht="12.75">
      <c r="A1805" s="9" t="s">
        <v>1642</v>
      </c>
      <c r="B1805" s="9" t="e">
        <f>VLOOKUP(A1805,'FBA Inventory'!E:E,1,FALSE)</f>
        <v>#N/A</v>
      </c>
    </row>
    <row r="1806" spans="1:2" ht="12.75">
      <c r="A1806" s="9" t="s">
        <v>2864</v>
      </c>
      <c r="B1806" s="9" t="e">
        <f>VLOOKUP(A1806,'FBA Inventory'!E:E,1,FALSE)</f>
        <v>#N/A</v>
      </c>
    </row>
    <row r="1807" spans="1:2" ht="12.75" hidden="1">
      <c r="A1807" s="9" t="s">
        <v>340</v>
      </c>
      <c r="B1807" s="9" t="str">
        <f>VLOOKUP(A1807,'FBA Inventory'!E:E,1,FALSE)</f>
        <v>B0BP5Q88DW</v>
      </c>
    </row>
    <row r="1808" spans="1:2" ht="12.75">
      <c r="A1808" s="9" t="s">
        <v>4867</v>
      </c>
      <c r="B1808" s="9" t="e">
        <f>VLOOKUP(A1808,'FBA Inventory'!E:E,1,FALSE)</f>
        <v>#N/A</v>
      </c>
    </row>
    <row r="1809" spans="1:2" ht="12.75" hidden="1">
      <c r="A1809" s="9" t="s">
        <v>843</v>
      </c>
      <c r="B1809" s="9" t="str">
        <f>VLOOKUP(A1809,'FBA Inventory'!E:E,1,FALSE)</f>
        <v>B0BP634RQF</v>
      </c>
    </row>
    <row r="1810" spans="1:2" ht="12.75" hidden="1">
      <c r="A1810" s="9" t="s">
        <v>1046</v>
      </c>
      <c r="B1810" s="9" t="str">
        <f>VLOOKUP(A1810,'FBA Inventory'!E:E,1,FALSE)</f>
        <v>B0BPJPD5QX</v>
      </c>
    </row>
    <row r="1811" spans="1:2" ht="12.75" hidden="1">
      <c r="A1811" s="9" t="s">
        <v>1046</v>
      </c>
      <c r="B1811" s="9" t="str">
        <f>VLOOKUP(A1811,'FBA Inventory'!E:E,1,FALSE)</f>
        <v>B0BPJPD5QX</v>
      </c>
    </row>
    <row r="1812" spans="1:2" ht="12.75">
      <c r="A1812" s="9" t="s">
        <v>5384</v>
      </c>
      <c r="B1812" s="9" t="e">
        <f>VLOOKUP(A1812,'FBA Inventory'!E:E,1,FALSE)</f>
        <v>#N/A</v>
      </c>
    </row>
    <row r="1813" spans="1:2" ht="12.75">
      <c r="A1813" s="9" t="s">
        <v>1733</v>
      </c>
      <c r="B1813" s="9" t="e">
        <f>VLOOKUP(A1813,'FBA Inventory'!E:E,1,FALSE)</f>
        <v>#N/A</v>
      </c>
    </row>
    <row r="1814" spans="1:2" ht="12.75">
      <c r="A1814" s="9" t="s">
        <v>1644</v>
      </c>
      <c r="B1814" s="9" t="e">
        <f>VLOOKUP(A1814,'FBA Inventory'!E:E,1,FALSE)</f>
        <v>#N/A</v>
      </c>
    </row>
    <row r="1815" spans="1:2" ht="12.75" hidden="1">
      <c r="A1815" s="9" t="s">
        <v>587</v>
      </c>
      <c r="B1815" s="9" t="str">
        <f>VLOOKUP(A1815,'FBA Inventory'!E:E,1,FALSE)</f>
        <v>B0BRNSWP12</v>
      </c>
    </row>
    <row r="1816" spans="1:2" ht="12.75">
      <c r="A1816" s="9" t="s">
        <v>2492</v>
      </c>
      <c r="B1816" s="9" t="e">
        <f>VLOOKUP(A1816,'FBA Inventory'!E:E,1,FALSE)</f>
        <v>#N/A</v>
      </c>
    </row>
    <row r="1817" spans="1:2" ht="12.75">
      <c r="A1817" s="9" t="s">
        <v>5385</v>
      </c>
      <c r="B1817" s="9" t="e">
        <f>VLOOKUP(A1817,'FBA Inventory'!E:E,1,FALSE)</f>
        <v>#N/A</v>
      </c>
    </row>
    <row r="1818" spans="1:2" ht="12.75">
      <c r="A1818" s="9" t="s">
        <v>2111</v>
      </c>
      <c r="B1818" s="9" t="e">
        <f>VLOOKUP(A1818,'FBA Inventory'!E:E,1,FALSE)</f>
        <v>#N/A</v>
      </c>
    </row>
    <row r="1819" spans="1:2" ht="12.75">
      <c r="A1819" s="9" t="s">
        <v>2210</v>
      </c>
      <c r="B1819" s="9" t="e">
        <f>VLOOKUP(A1819,'FBA Inventory'!E:E,1,FALSE)</f>
        <v>#N/A</v>
      </c>
    </row>
    <row r="1820" spans="1:2" ht="12.75">
      <c r="A1820" s="9" t="s">
        <v>5386</v>
      </c>
      <c r="B1820" s="9" t="e">
        <f>VLOOKUP(A1820,'FBA Inventory'!E:E,1,FALSE)</f>
        <v>#N/A</v>
      </c>
    </row>
    <row r="1821" spans="1:2" ht="12.75" hidden="1">
      <c r="A1821" s="9" t="s">
        <v>757</v>
      </c>
      <c r="B1821" s="9" t="str">
        <f>VLOOKUP(A1821,'FBA Inventory'!E:E,1,FALSE)</f>
        <v>B0C6R78W3C</v>
      </c>
    </row>
    <row r="1822" spans="1:2" ht="12.75">
      <c r="A1822" s="9" t="s">
        <v>2211</v>
      </c>
      <c r="B1822" s="9" t="e">
        <f>VLOOKUP(A1822,'FBA Inventory'!E:E,1,FALSE)</f>
        <v>#N/A</v>
      </c>
    </row>
    <row r="1823" spans="1:2" ht="12.75">
      <c r="A1823" s="9" t="s">
        <v>1980</v>
      </c>
      <c r="B1823" s="9" t="e">
        <f>VLOOKUP(A1823,'FBA Inventory'!E:E,1,FALSE)</f>
        <v>#N/A</v>
      </c>
    </row>
    <row r="1824" spans="1:2" ht="12.75">
      <c r="A1824" s="9" t="s">
        <v>4869</v>
      </c>
      <c r="B1824" s="9" t="e">
        <f>VLOOKUP(A1824,'FBA Inventory'!E:E,1,FALSE)</f>
        <v>#N/A</v>
      </c>
    </row>
    <row r="1825" spans="1:2" ht="12.75" hidden="1">
      <c r="A1825" s="9" t="s">
        <v>5268</v>
      </c>
      <c r="B1825" s="9" t="str">
        <f>VLOOKUP(A1825,'FBA Inventory'!E:E,1,FALSE)</f>
        <v>B0CGW49BHG</v>
      </c>
    </row>
    <row r="1826" spans="1:2" ht="12.75">
      <c r="A1826" s="9" t="s">
        <v>5387</v>
      </c>
      <c r="B1826" s="9" t="e">
        <f>VLOOKUP(A1826,'FBA Inventory'!E:E,1,FALSE)</f>
        <v>#N/A</v>
      </c>
    </row>
    <row r="1827" spans="1:2" ht="12.75">
      <c r="A1827" s="9" t="s">
        <v>1140</v>
      </c>
      <c r="B1827" s="9" t="e">
        <f>VLOOKUP(A1827,'FBA Inventory'!E:E,1,FALSE)</f>
        <v>#N/A</v>
      </c>
    </row>
    <row r="1828" spans="1:2" ht="12.75">
      <c r="A1828" s="9" t="s">
        <v>5388</v>
      </c>
      <c r="B1828" s="9" t="e">
        <f>VLOOKUP(A1828,'FBA Inventory'!E:E,1,FALSE)</f>
        <v>#N/A</v>
      </c>
    </row>
    <row r="1829" spans="1:2" ht="12.75">
      <c r="A1829" s="9" t="s">
        <v>2878</v>
      </c>
      <c r="B1829" s="9" t="e">
        <f>VLOOKUP(A1829,'FBA Inventory'!E:E,1,FALSE)</f>
        <v>#N/A</v>
      </c>
    </row>
    <row r="1830" spans="1:2" ht="12.75">
      <c r="A1830" s="9" t="s">
        <v>1634</v>
      </c>
      <c r="B1830" s="9" t="e">
        <f>VLOOKUP(A1830,'FBA Inventory'!E:E,1,FALSE)</f>
        <v>#N/A</v>
      </c>
    </row>
    <row r="1831" spans="1:2" ht="12.75">
      <c r="A1831" s="9" t="s">
        <v>1706</v>
      </c>
      <c r="B1831" s="9" t="e">
        <f>VLOOKUP(A1831,'FBA Inventory'!E:E,1,FALSE)</f>
        <v>#N/A</v>
      </c>
    </row>
    <row r="1832" spans="1:2" ht="12.75">
      <c r="A1832" s="9" t="s">
        <v>1583</v>
      </c>
      <c r="B1832" s="9" t="e">
        <f>VLOOKUP(A1832,'FBA Inventory'!E:E,1,FALSE)</f>
        <v>#N/A</v>
      </c>
    </row>
    <row r="1833" spans="1:2" ht="12.75">
      <c r="A1833" s="9" t="s">
        <v>1566</v>
      </c>
      <c r="B1833" s="9" t="e">
        <f>VLOOKUP(A1833,'FBA Inventory'!E:E,1,FALSE)</f>
        <v>#N/A</v>
      </c>
    </row>
    <row r="1834" spans="1:2" ht="12.75">
      <c r="A1834" s="9" t="s">
        <v>5389</v>
      </c>
      <c r="B1834" s="9" t="e">
        <f>VLOOKUP(A1834,'FBA Inventory'!E:E,1,FALSE)</f>
        <v>#N/A</v>
      </c>
    </row>
    <row r="1835" spans="1:2" ht="12.75">
      <c r="A1835" s="9" t="s">
        <v>1484</v>
      </c>
      <c r="B1835" s="9" t="e">
        <f>VLOOKUP(A1835,'FBA Inventory'!E:E,1,FALSE)</f>
        <v>#N/A</v>
      </c>
    </row>
    <row r="1836" spans="1:2" ht="12.75">
      <c r="A1836" s="9" t="s">
        <v>2002</v>
      </c>
      <c r="B1836" s="9" t="e">
        <f>VLOOKUP(A1836,'FBA Inventory'!E:E,1,FALSE)</f>
        <v>#N/A</v>
      </c>
    </row>
    <row r="1837" spans="1:2" ht="12.75">
      <c r="A1837" s="9" t="s">
        <v>5390</v>
      </c>
      <c r="B1837" s="9" t="e">
        <f>VLOOKUP(A1837,'FBA Inventory'!E:E,1,FALSE)</f>
        <v>#N/A</v>
      </c>
    </row>
    <row r="1838" spans="1:2" ht="12.75">
      <c r="A1838" s="9" t="s">
        <v>1673</v>
      </c>
      <c r="B1838" s="9" t="e">
        <f>VLOOKUP(A1838,'FBA Inventory'!E:E,1,FALSE)</f>
        <v>#N/A</v>
      </c>
    </row>
    <row r="1839" spans="1:2" ht="12.75">
      <c r="A1839" s="9" t="s">
        <v>5391</v>
      </c>
      <c r="B1839" s="9" t="e">
        <f>VLOOKUP(A1839,'FBA Inventory'!E:E,1,FALSE)</f>
        <v>#N/A</v>
      </c>
    </row>
    <row r="1840" spans="1:2" ht="12.75">
      <c r="A1840" s="9" t="s">
        <v>1591</v>
      </c>
      <c r="B1840" s="9" t="e">
        <f>VLOOKUP(A1840,'FBA Inventory'!E:E,1,FALSE)</f>
        <v>#N/A</v>
      </c>
    </row>
    <row r="1841" spans="1:2" ht="12.75">
      <c r="A1841" s="9" t="s">
        <v>1707</v>
      </c>
      <c r="B1841" s="9" t="e">
        <f>VLOOKUP(A1841,'FBA Inventory'!E:E,1,FALSE)</f>
        <v>#N/A</v>
      </c>
    </row>
    <row r="1842" spans="1:2" ht="12.75">
      <c r="A1842" s="9" t="s">
        <v>1567</v>
      </c>
      <c r="B1842" s="9" t="e">
        <f>VLOOKUP(A1842,'FBA Inventory'!E:E,1,FALSE)</f>
        <v>#N/A</v>
      </c>
    </row>
    <row r="1843" spans="1:2" ht="12.75">
      <c r="A1843" s="9" t="s">
        <v>2010</v>
      </c>
      <c r="B1843" s="9" t="e">
        <f>VLOOKUP(A1843,'FBA Inventory'!E:E,1,FALSE)</f>
        <v>#N/A</v>
      </c>
    </row>
    <row r="1844" spans="1:2" ht="12.75">
      <c r="A1844" s="9" t="s">
        <v>2312</v>
      </c>
      <c r="B1844" s="9" t="e">
        <f>VLOOKUP(A1844,'FBA Inventory'!E:E,1,FALSE)</f>
        <v>#N/A</v>
      </c>
    </row>
    <row r="1845" spans="1:2" ht="12.75">
      <c r="A1845" s="9" t="s">
        <v>5392</v>
      </c>
      <c r="B1845" s="9" t="e">
        <f>VLOOKUP(A1845,'FBA Inventory'!E:E,1,FALSE)</f>
        <v>#N/A</v>
      </c>
    </row>
    <row r="1846" spans="1:2" ht="12.75" hidden="1">
      <c r="A1846" s="9" t="s">
        <v>987</v>
      </c>
      <c r="B1846" s="9" t="str">
        <f>VLOOKUP(A1846,'FBA Inventory'!E:E,1,FALSE)</f>
        <v>B0BG14KCKZ</v>
      </c>
    </row>
    <row r="1847" spans="1:2" ht="12.75" hidden="1">
      <c r="A1847" s="9" t="s">
        <v>1092</v>
      </c>
      <c r="B1847" s="9" t="str">
        <f>VLOOKUP(A1847,'FBA Inventory'!E:E,1,FALSE)</f>
        <v>B001BNW7QA</v>
      </c>
    </row>
    <row r="1848" spans="1:2" ht="12.75" hidden="1">
      <c r="A1848" s="9" t="s">
        <v>1037</v>
      </c>
      <c r="B1848" s="9" t="str">
        <f>VLOOKUP(A1848,'FBA Inventory'!E:E,1,FALSE)</f>
        <v>B09DP3TR4F</v>
      </c>
    </row>
    <row r="1849" spans="1:2" ht="12.75" hidden="1">
      <c r="A1849" s="9" t="s">
        <v>1177</v>
      </c>
      <c r="B1849" s="9" t="str">
        <f>VLOOKUP(A1849,'FBA Inventory'!E:E,1,FALSE)</f>
        <v>B003BNZVI4</v>
      </c>
    </row>
    <row r="1850" spans="1:2" ht="12.75" hidden="1">
      <c r="A1850" s="9" t="s">
        <v>1178</v>
      </c>
      <c r="B1850" s="9" t="str">
        <f>VLOOKUP(A1850,'FBA Inventory'!E:E,1,FALSE)</f>
        <v>B07Q5VPWCP</v>
      </c>
    </row>
    <row r="1851" spans="1:2" ht="12.75" hidden="1">
      <c r="A1851" s="9" t="s">
        <v>18</v>
      </c>
      <c r="B1851" s="9" t="str">
        <f>VLOOKUP(A1851,'FBA Inventory'!E:E,1,FALSE)</f>
        <v>B08P3W6YN6</v>
      </c>
    </row>
    <row r="1852" spans="1:2" ht="12.75" hidden="1">
      <c r="A1852" s="9" t="s">
        <v>1179</v>
      </c>
      <c r="B1852" s="9" t="str">
        <f>VLOOKUP(A1852,'FBA Inventory'!E:E,1,FALSE)</f>
        <v>B07S64FRBG</v>
      </c>
    </row>
    <row r="1853" spans="1:2" ht="12.75" hidden="1">
      <c r="A1853" s="9" t="s">
        <v>1182</v>
      </c>
      <c r="B1853" s="9" t="str">
        <f>VLOOKUP(A1853,'FBA Inventory'!E:E,1,FALSE)</f>
        <v>B07S4GZW7L</v>
      </c>
    </row>
    <row r="1854" spans="1:2" ht="12.75" hidden="1">
      <c r="A1854" s="9" t="s">
        <v>1174</v>
      </c>
      <c r="B1854" s="9" t="str">
        <f>VLOOKUP(A1854,'FBA Inventory'!E:E,1,FALSE)</f>
        <v>B003BMX65A</v>
      </c>
    </row>
    <row r="1855" spans="1:2" ht="12.75" hidden="1">
      <c r="A1855" s="9" t="s">
        <v>144</v>
      </c>
      <c r="B1855" s="9" t="str">
        <f>VLOOKUP(A1855,'FBA Inventory'!E:E,1,FALSE)</f>
        <v>B07Q84RJLP</v>
      </c>
    </row>
    <row r="1856" spans="1:2" ht="12.75" hidden="1">
      <c r="A1856" s="9" t="s">
        <v>148</v>
      </c>
      <c r="B1856" s="9" t="str">
        <f>VLOOKUP(A1856,'FBA Inventory'!E:E,1,FALSE)</f>
        <v>B07S94M6P6</v>
      </c>
    </row>
    <row r="1857" spans="1:2" ht="12.75" hidden="1">
      <c r="A1857" s="9" t="s">
        <v>1185</v>
      </c>
      <c r="B1857" s="9" t="str">
        <f>VLOOKUP(A1857,'FBA Inventory'!E:E,1,FALSE)</f>
        <v>B07S165T2T</v>
      </c>
    </row>
    <row r="1858" spans="1:2" ht="12.75" hidden="1">
      <c r="A1858" s="9" t="s">
        <v>1079</v>
      </c>
      <c r="B1858" s="9" t="str">
        <f>VLOOKUP(A1858,'FBA Inventory'!E:E,1,FALSE)</f>
        <v>B07Q97RZJC</v>
      </c>
    </row>
    <row r="1859" spans="1:2" ht="12.75" hidden="1">
      <c r="A1859" s="9" t="s">
        <v>1071</v>
      </c>
      <c r="B1859" s="9" t="str">
        <f>VLOOKUP(A1859,'FBA Inventory'!E:E,1,FALSE)</f>
        <v>B08DHKDQ7J</v>
      </c>
    </row>
    <row r="1860" spans="1:2" ht="12.75" hidden="1">
      <c r="A1860" s="9" t="s">
        <v>1187</v>
      </c>
      <c r="B1860" s="9" t="str">
        <f>VLOOKUP(A1860,'FBA Inventory'!E:E,1,FALSE)</f>
        <v>B07S964BMT</v>
      </c>
    </row>
    <row r="1861" spans="1:2" ht="12.75" hidden="1">
      <c r="A1861" s="9" t="s">
        <v>981</v>
      </c>
      <c r="B1861" s="9" t="str">
        <f>VLOOKUP(A1861,'FBA Inventory'!E:E,1,FALSE)</f>
        <v>B0BB8R9HGQ</v>
      </c>
    </row>
    <row r="1862" spans="1:2" ht="12.75" hidden="1">
      <c r="A1862" s="9" t="s">
        <v>1188</v>
      </c>
      <c r="B1862" s="9" t="str">
        <f>VLOOKUP(A1862,'FBA Inventory'!E:E,1,FALSE)</f>
        <v>B08LP2FGJM</v>
      </c>
    </row>
    <row r="1863" spans="1:2" ht="12.75" hidden="1">
      <c r="A1863" s="9" t="s">
        <v>1186</v>
      </c>
      <c r="B1863" s="9" t="str">
        <f>VLOOKUP(A1863,'FBA Inventory'!E:E,1,FALSE)</f>
        <v>B0B8TMWY6F</v>
      </c>
    </row>
    <row r="1864" spans="1:2" ht="12.75" hidden="1">
      <c r="A1864" s="9" t="s">
        <v>1175</v>
      </c>
      <c r="B1864" s="9" t="str">
        <f>VLOOKUP(A1864,'FBA Inventory'!E:E,1,FALSE)</f>
        <v>B0BCL7XWNT</v>
      </c>
    </row>
    <row r="1865" spans="1:2" ht="12.75" hidden="1">
      <c r="A1865" s="9" t="s">
        <v>1183</v>
      </c>
      <c r="B1865" s="9" t="str">
        <f>VLOOKUP(A1865,'FBA Inventory'!E:E,1,FALSE)</f>
        <v>B09BBP343Q</v>
      </c>
    </row>
    <row r="1866" spans="1:2" ht="12.75" hidden="1">
      <c r="A1866" s="9" t="s">
        <v>39</v>
      </c>
      <c r="B1866" s="9" t="str">
        <f>VLOOKUP(A1866,'FBA Inventory'!E:E,1,FALSE)</f>
        <v>B076F13SG5</v>
      </c>
    </row>
    <row r="1867" spans="1:2" ht="12.75" hidden="1">
      <c r="A1867" s="9" t="s">
        <v>47</v>
      </c>
      <c r="B1867" s="9" t="str">
        <f>VLOOKUP(A1867,'FBA Inventory'!E:E,1,FALSE)</f>
        <v>B07SFKBQ7F</v>
      </c>
    </row>
    <row r="1868" spans="1:2" ht="12.75" hidden="1">
      <c r="A1868" s="9" t="s">
        <v>24</v>
      </c>
      <c r="B1868" s="9" t="str">
        <f>VLOOKUP(A1868,'FBA Inventory'!E:E,1,FALSE)</f>
        <v>B00FBOMTA4</v>
      </c>
    </row>
    <row r="1869" spans="1:2" ht="12.75" hidden="1">
      <c r="A1869" s="9" t="s">
        <v>168</v>
      </c>
      <c r="B1869" s="9" t="str">
        <f>VLOOKUP(A1869,'FBA Inventory'!E:E,1,FALSE)</f>
        <v>B07QXVJFTP</v>
      </c>
    </row>
    <row r="1870" spans="1:2" ht="12.75" hidden="1">
      <c r="A1870" s="9" t="s">
        <v>512</v>
      </c>
      <c r="B1870" s="9" t="str">
        <f>VLOOKUP(A1870,'FBA Inventory'!E:E,1,FALSE)</f>
        <v>B07Q9PJ727</v>
      </c>
    </row>
    <row r="1871" spans="1:2" ht="12.75" hidden="1">
      <c r="A1871" s="9" t="s">
        <v>92</v>
      </c>
      <c r="B1871" s="9" t="str">
        <f>VLOOKUP(A1871,'FBA Inventory'!E:E,1,FALSE)</f>
        <v>B07Q8WY4R5</v>
      </c>
    </row>
    <row r="1872" spans="1:2" ht="12.75" hidden="1">
      <c r="A1872" s="9" t="s">
        <v>1097</v>
      </c>
      <c r="B1872" s="9" t="str">
        <f>VLOOKUP(A1872,'FBA Inventory'!E:E,1,FALSE)</f>
        <v>B003BMWZ48</v>
      </c>
    </row>
    <row r="1873" spans="1:2" ht="12.75" hidden="1">
      <c r="A1873" s="9" t="s">
        <v>181</v>
      </c>
      <c r="B1873" s="9" t="str">
        <f>VLOOKUP(A1873,'FBA Inventory'!E:E,1,FALSE)</f>
        <v>B0BCL6MSMS</v>
      </c>
    </row>
    <row r="1874" spans="1:2" ht="12.75" hidden="1">
      <c r="A1874" s="9" t="s">
        <v>1184</v>
      </c>
      <c r="B1874" s="9" t="str">
        <f>VLOOKUP(A1874,'FBA Inventory'!E:E,1,FALSE)</f>
        <v>B0BCMBR7L9</v>
      </c>
    </row>
    <row r="1875" spans="1:2" ht="12.75" hidden="1">
      <c r="A1875" s="9" t="s">
        <v>271</v>
      </c>
      <c r="B1875" s="9" t="str">
        <f>VLOOKUP(A1875,'FBA Inventory'!E:E,1,FALSE)</f>
        <v>B08FK78Z2B</v>
      </c>
    </row>
    <row r="1876" spans="1:2" ht="12.75" hidden="1">
      <c r="A1876" s="9" t="s">
        <v>24</v>
      </c>
      <c r="B1876" s="9" t="str">
        <f>VLOOKUP(A1876,'FBA Inventory'!E:E,1,FALSE)</f>
        <v>B00FBOMTA4</v>
      </c>
    </row>
    <row r="1877" spans="1:2" ht="12.75" hidden="1">
      <c r="A1877" s="9" t="s">
        <v>190</v>
      </c>
      <c r="B1877" s="9" t="str">
        <f>VLOOKUP(A1877,'FBA Inventory'!E:E,1,FALSE)</f>
        <v>B07RPR34BJ</v>
      </c>
    </row>
    <row r="1878" spans="1:2" ht="12.75" hidden="1">
      <c r="A1878" s="9" t="s">
        <v>417</v>
      </c>
      <c r="B1878" s="9" t="str">
        <f>VLOOKUP(A1878,'FBA Inventory'!E:E,1,FALSE)</f>
        <v>B075VWXGFL</v>
      </c>
    </row>
    <row r="1879" spans="1:2" ht="12.75" hidden="1">
      <c r="A1879" s="9" t="s">
        <v>1026</v>
      </c>
      <c r="B1879" s="9" t="str">
        <f>VLOOKUP(A1879,'FBA Inventory'!E:E,1,FALSE)</f>
        <v>B07RC79KYS</v>
      </c>
    </row>
    <row r="1880" spans="1:2" ht="12.75" hidden="1">
      <c r="A1880" s="9" t="s">
        <v>1198</v>
      </c>
      <c r="B1880" s="9" t="str">
        <f>VLOOKUP(A1880,'FBA Inventory'!E:E,1,FALSE)</f>
        <v>B001E75OY0</v>
      </c>
    </row>
    <row r="1881" spans="1:2" ht="12.75" hidden="1">
      <c r="A1881" s="9" t="s">
        <v>172</v>
      </c>
      <c r="B1881" s="9" t="str">
        <f>VLOOKUP(A1881,'FBA Inventory'!E:E,1,FALSE)</f>
        <v>B07Q712K7L</v>
      </c>
    </row>
    <row r="1882" spans="1:2" ht="12.75" hidden="1">
      <c r="A1882" s="9" t="s">
        <v>329</v>
      </c>
      <c r="B1882" s="9" t="str">
        <f>VLOOKUP(A1882,'FBA Inventory'!E:E,1,FALSE)</f>
        <v>B07Q4RD2W3</v>
      </c>
    </row>
    <row r="1883" spans="1:2" ht="12.75" hidden="1">
      <c r="A1883" s="9" t="s">
        <v>1199</v>
      </c>
      <c r="B1883" s="9" t="str">
        <f>VLOOKUP(A1883,'FBA Inventory'!E:E,1,FALSE)</f>
        <v>B07Q8XTMXF</v>
      </c>
    </row>
    <row r="1884" spans="1:2" ht="12.75" hidden="1">
      <c r="A1884" s="9" t="s">
        <v>1067</v>
      </c>
      <c r="B1884" s="9" t="str">
        <f>VLOOKUP(A1884,'FBA Inventory'!E:E,1,FALSE)</f>
        <v>B093CPW1HK</v>
      </c>
    </row>
    <row r="1885" spans="1:2" ht="12.75" hidden="1">
      <c r="A1885" s="9" t="s">
        <v>1087</v>
      </c>
      <c r="B1885" s="9" t="str">
        <f>VLOOKUP(A1885,'FBA Inventory'!E:E,1,FALSE)</f>
        <v>B08GWY7YNX</v>
      </c>
    </row>
    <row r="1886" spans="1:2" ht="12.75" hidden="1">
      <c r="A1886" s="9" t="s">
        <v>1213</v>
      </c>
      <c r="B1886" s="9" t="str">
        <f>VLOOKUP(A1886,'FBA Inventory'!E:E,1,FALSE)</f>
        <v>B07C3W3BXS</v>
      </c>
    </row>
    <row r="1887" spans="1:2" ht="12.75" hidden="1">
      <c r="A1887" s="9" t="s">
        <v>110</v>
      </c>
      <c r="B1887" s="9" t="str">
        <f>VLOOKUP(A1887,'FBA Inventory'!E:E,1,FALSE)</f>
        <v>B07S97LHGW</v>
      </c>
    </row>
    <row r="1888" spans="1:2" ht="12.75" hidden="1">
      <c r="A1888" s="9" t="s">
        <v>525</v>
      </c>
      <c r="B1888" s="9" t="str">
        <f>VLOOKUP(A1888,'FBA Inventory'!E:E,1,FALSE)</f>
        <v>B075VXY8MQ</v>
      </c>
    </row>
    <row r="1889" spans="1:2" ht="12.75" hidden="1">
      <c r="A1889" s="9" t="s">
        <v>33</v>
      </c>
      <c r="B1889" s="9" t="str">
        <f>VLOOKUP(A1889,'FBA Inventory'!E:E,1,FALSE)</f>
        <v>B003BMX6SC</v>
      </c>
    </row>
    <row r="1890" spans="1:2" ht="12.75" hidden="1">
      <c r="A1890" s="9" t="s">
        <v>75</v>
      </c>
      <c r="B1890" s="9" t="str">
        <f>VLOOKUP(A1890,'FBA Inventory'!E:E,1,FALSE)</f>
        <v>B00FIJTHZW</v>
      </c>
    </row>
    <row r="1891" spans="1:2" ht="12.75" hidden="1">
      <c r="A1891" s="9" t="s">
        <v>1205</v>
      </c>
      <c r="B1891" s="9" t="str">
        <f>VLOOKUP(A1891,'FBA Inventory'!E:E,1,FALSE)</f>
        <v>B09BBPZQBV</v>
      </c>
    </row>
    <row r="1892" spans="1:2" ht="12.75" hidden="1">
      <c r="A1892" s="9" t="s">
        <v>129</v>
      </c>
      <c r="B1892" s="9" t="str">
        <f>VLOOKUP(A1892,'FBA Inventory'!E:E,1,FALSE)</f>
        <v>B07RWLD5MR</v>
      </c>
    </row>
    <row r="1893" spans="1:2" ht="12.75" hidden="1">
      <c r="A1893" s="9" t="s">
        <v>1217</v>
      </c>
      <c r="B1893" s="9" t="str">
        <f>VLOOKUP(A1893,'FBA Inventory'!E:E,1,FALSE)</f>
        <v>B00Z3BPRRW</v>
      </c>
    </row>
    <row r="1894" spans="1:2" ht="12.75" hidden="1">
      <c r="A1894" s="9" t="s">
        <v>1180</v>
      </c>
      <c r="B1894" s="9" t="str">
        <f>VLOOKUP(A1894,'FBA Inventory'!E:E,1,FALSE)</f>
        <v>B003BLQHFM</v>
      </c>
    </row>
    <row r="1895" spans="1:2" ht="12.75" hidden="1">
      <c r="A1895" s="9" t="s">
        <v>1206</v>
      </c>
      <c r="B1895" s="9" t="str">
        <f>VLOOKUP(A1895,'FBA Inventory'!E:E,1,FALSE)</f>
        <v>B07Q713Y6M</v>
      </c>
    </row>
    <row r="1896" spans="1:2" ht="12.75" hidden="1">
      <c r="A1896" s="9" t="s">
        <v>59</v>
      </c>
      <c r="B1896" s="9" t="str">
        <f>VLOOKUP(A1896,'FBA Inventory'!E:E,1,FALSE)</f>
        <v>B00914XF5S</v>
      </c>
    </row>
    <row r="1897" spans="1:2" ht="12.75" hidden="1">
      <c r="A1897" s="9" t="s">
        <v>1194</v>
      </c>
      <c r="B1897" s="9" t="str">
        <f>VLOOKUP(A1897,'FBA Inventory'!E:E,1,FALSE)</f>
        <v>B07Q8ZFP5P</v>
      </c>
    </row>
    <row r="1898" spans="1:2" ht="12.75" hidden="1">
      <c r="A1898" s="9" t="s">
        <v>1060</v>
      </c>
      <c r="B1898" s="9" t="str">
        <f>VLOOKUP(A1898,'FBA Inventory'!E:E,1,FALSE)</f>
        <v>B07RBC11NP</v>
      </c>
    </row>
    <row r="1899" spans="1:2" ht="12.75" hidden="1">
      <c r="A1899" s="9" t="s">
        <v>1208</v>
      </c>
      <c r="B1899" s="9" t="str">
        <f>VLOOKUP(A1899,'FBA Inventory'!E:E,1,FALSE)</f>
        <v>B0BS2CSG4Q</v>
      </c>
    </row>
    <row r="1900" spans="1:2" ht="12.75" hidden="1">
      <c r="A1900" s="9" t="s">
        <v>1190</v>
      </c>
      <c r="B1900" s="9" t="str">
        <f>VLOOKUP(A1900,'FBA Inventory'!E:E,1,FALSE)</f>
        <v>B001BO40DC</v>
      </c>
    </row>
    <row r="1901" spans="1:2" ht="12.75" hidden="1">
      <c r="A1901" s="9" t="s">
        <v>1225</v>
      </c>
      <c r="B1901" s="9" t="str">
        <f>VLOOKUP(A1901,'FBA Inventory'!E:E,1,FALSE)</f>
        <v>B0CFGGD44R</v>
      </c>
    </row>
    <row r="1902" spans="1:2" ht="12.75" hidden="1">
      <c r="A1902" s="9" t="s">
        <v>1226</v>
      </c>
      <c r="B1902" s="9" t="str">
        <f>VLOOKUP(A1902,'FBA Inventory'!E:E,1,FALSE)</f>
        <v>B08DF5N2RF</v>
      </c>
    </row>
    <row r="1903" spans="1:2" ht="12.75" hidden="1">
      <c r="A1903" s="9" t="s">
        <v>1234</v>
      </c>
      <c r="B1903" s="9" t="str">
        <f>VLOOKUP(A1903,'FBA Inventory'!E:E,1,FALSE)</f>
        <v>B0019IMFSW</v>
      </c>
    </row>
    <row r="1904" spans="1:2" ht="12.75" hidden="1">
      <c r="A1904" s="9" t="s">
        <v>1172</v>
      </c>
      <c r="B1904" s="9" t="str">
        <f>VLOOKUP(A1904,'FBA Inventory'!E:E,1,FALSE)</f>
        <v>B01HTYG3LE</v>
      </c>
    </row>
    <row r="1905" spans="1:2" ht="12.75" hidden="1">
      <c r="A1905" s="9" t="s">
        <v>118</v>
      </c>
      <c r="B1905" s="9" t="str">
        <f>VLOOKUP(A1905,'FBA Inventory'!E:E,1,FALSE)</f>
        <v>B07QC4LBSK</v>
      </c>
    </row>
    <row r="1906" spans="1:2" ht="12.75" hidden="1">
      <c r="A1906" s="9" t="s">
        <v>986</v>
      </c>
      <c r="B1906" s="9" t="str">
        <f>VLOOKUP(A1906,'FBA Inventory'!E:E,1,FALSE)</f>
        <v>B0BG1Q72N8</v>
      </c>
    </row>
    <row r="1907" spans="1:2" ht="12.75" hidden="1">
      <c r="A1907" s="9" t="s">
        <v>1066</v>
      </c>
      <c r="B1907" s="9" t="str">
        <f>VLOOKUP(A1907,'FBA Inventory'!E:E,1,FALSE)</f>
        <v>B07RC8TSKL</v>
      </c>
    </row>
    <row r="1908" spans="1:2" ht="12.75" hidden="1">
      <c r="A1908" s="9" t="s">
        <v>98</v>
      </c>
      <c r="B1908" s="9" t="str">
        <f>VLOOKUP(A1908,'FBA Inventory'!E:E,1,FALSE)</f>
        <v>B00CDB9FSW</v>
      </c>
    </row>
    <row r="1909" spans="1:2" ht="12.75" hidden="1">
      <c r="A1909" s="9" t="s">
        <v>1173</v>
      </c>
      <c r="B1909" s="9" t="str">
        <f>VLOOKUP(A1909,'FBA Inventory'!E:E,1,FALSE)</f>
        <v>B01HDJMKBM</v>
      </c>
    </row>
    <row r="1910" spans="1:2" ht="12.75" hidden="1">
      <c r="A1910" s="9" t="s">
        <v>504</v>
      </c>
      <c r="B1910" s="9" t="str">
        <f>VLOOKUP(A1910,'FBA Inventory'!E:E,1,FALSE)</f>
        <v>B08F77T22M</v>
      </c>
    </row>
    <row r="1911" spans="1:2" ht="12.75" hidden="1">
      <c r="A1911" s="9" t="s">
        <v>1238</v>
      </c>
      <c r="B1911" s="9" t="str">
        <f>VLOOKUP(A1911,'FBA Inventory'!E:E,1,FALSE)</f>
        <v>B07SH9KVKW</v>
      </c>
    </row>
    <row r="1912" spans="1:2" ht="12.75" hidden="1">
      <c r="A1912" s="9" t="s">
        <v>276</v>
      </c>
      <c r="B1912" s="9" t="str">
        <f>VLOOKUP(A1912,'FBA Inventory'!E:E,1,FALSE)</f>
        <v>B0127E8W0Q</v>
      </c>
    </row>
    <row r="1913" spans="1:2" ht="12.75" hidden="1">
      <c r="A1913" s="9" t="s">
        <v>1235</v>
      </c>
      <c r="B1913" s="9" t="str">
        <f>VLOOKUP(A1913,'FBA Inventory'!E:E,1,FALSE)</f>
        <v>B07Q97RHBH</v>
      </c>
    </row>
    <row r="1914" spans="1:2" ht="12.75" hidden="1">
      <c r="A1914" s="9" t="s">
        <v>1038</v>
      </c>
      <c r="B1914" s="9" t="str">
        <f>VLOOKUP(A1914,'FBA Inventory'!E:E,1,FALSE)</f>
        <v>B09GD5961M</v>
      </c>
    </row>
    <row r="1915" spans="1:2" ht="12.75" hidden="1">
      <c r="A1915" s="9" t="s">
        <v>1050</v>
      </c>
      <c r="B1915" s="9" t="str">
        <f>VLOOKUP(A1915,'FBA Inventory'!E:E,1,FALSE)</f>
        <v>B07RCM1LXW</v>
      </c>
    </row>
    <row r="1916" spans="1:2" ht="12.75" hidden="1">
      <c r="A1916" s="9" t="s">
        <v>198</v>
      </c>
      <c r="B1916" s="9" t="str">
        <f>VLOOKUP(A1916,'FBA Inventory'!E:E,1,FALSE)</f>
        <v>B09C2RFDFH</v>
      </c>
    </row>
    <row r="1917" spans="1:2" ht="12.75" hidden="1">
      <c r="A1917" s="9" t="s">
        <v>1237</v>
      </c>
      <c r="B1917" s="9" t="str">
        <f>VLOOKUP(A1917,'FBA Inventory'!E:E,1,FALSE)</f>
        <v>B07Q8WM9D9</v>
      </c>
    </row>
    <row r="1918" spans="1:2" ht="12.75" hidden="1">
      <c r="A1918" s="9" t="s">
        <v>1230</v>
      </c>
      <c r="B1918" s="9" t="str">
        <f>VLOOKUP(A1918,'FBA Inventory'!E:E,1,FALSE)</f>
        <v>B08DFHV95M</v>
      </c>
    </row>
    <row r="1919" spans="1:2" ht="12.75" hidden="1">
      <c r="A1919" s="9" t="s">
        <v>1215</v>
      </c>
      <c r="B1919" s="9" t="str">
        <f>VLOOKUP(A1919,'FBA Inventory'!E:E,1,FALSE)</f>
        <v>B07S9118WX</v>
      </c>
    </row>
    <row r="1920" spans="1:2" ht="12.75" hidden="1">
      <c r="A1920" s="9" t="s">
        <v>194</v>
      </c>
      <c r="B1920" s="9" t="str">
        <f>VLOOKUP(A1920,'FBA Inventory'!E:E,1,FALSE)</f>
        <v>B08GWYQ4S5</v>
      </c>
    </row>
    <row r="1921" spans="1:2" ht="12.75" hidden="1">
      <c r="A1921" s="9" t="s">
        <v>1196</v>
      </c>
      <c r="B1921" s="9" t="str">
        <f>VLOOKUP(A1921,'FBA Inventory'!E:E,1,FALSE)</f>
        <v>B0019ILQ3M</v>
      </c>
    </row>
    <row r="1922" spans="1:2" ht="12.75">
      <c r="A1922" s="9" t="s">
        <v>1469</v>
      </c>
      <c r="B1922" s="9" t="e">
        <f>VLOOKUP(A1922,'FBA Inventory'!E:E,1,FALSE)</f>
        <v>#N/A</v>
      </c>
    </row>
    <row r="1923" spans="1:2" ht="12.75" hidden="1">
      <c r="A1923" s="9" t="s">
        <v>122</v>
      </c>
      <c r="B1923" s="9" t="str">
        <f>VLOOKUP(A1923,'FBA Inventory'!E:E,1,FALSE)</f>
        <v>B003BNYACC</v>
      </c>
    </row>
    <row r="1924" spans="1:2" ht="12.75" hidden="1">
      <c r="A1924" s="9" t="s">
        <v>133</v>
      </c>
      <c r="B1924" s="9" t="str">
        <f>VLOOKUP(A1924,'FBA Inventory'!E:E,1,FALSE)</f>
        <v>B0BS2CW31B</v>
      </c>
    </row>
    <row r="1925" spans="1:2" ht="12.75" hidden="1">
      <c r="A1925" s="9" t="s">
        <v>288</v>
      </c>
      <c r="B1925" s="9" t="str">
        <f>VLOOKUP(A1925,'FBA Inventory'!E:E,1,FALSE)</f>
        <v>B07S4H1PF7</v>
      </c>
    </row>
    <row r="1926" spans="1:2" ht="12.75" hidden="1">
      <c r="A1926" s="9" t="s">
        <v>340</v>
      </c>
      <c r="B1926" s="9" t="str">
        <f>VLOOKUP(A1926,'FBA Inventory'!E:E,1,FALSE)</f>
        <v>B0BP5Q88DW</v>
      </c>
    </row>
    <row r="1927" spans="1:2" ht="12.75" hidden="1">
      <c r="A1927" s="9" t="s">
        <v>152</v>
      </c>
      <c r="B1927" s="9" t="str">
        <f>VLOOKUP(A1927,'FBA Inventory'!E:E,1,FALSE)</f>
        <v>B096BNMBLN</v>
      </c>
    </row>
    <row r="1928" spans="1:2" ht="12.75" hidden="1">
      <c r="A1928" s="9" t="s">
        <v>27</v>
      </c>
      <c r="B1928" s="9" t="str">
        <f>VLOOKUP(A1928,'FBA Inventory'!E:E,1,FALSE)</f>
        <v>B00FBOIJMG</v>
      </c>
    </row>
    <row r="1929" spans="1:2" ht="12.75" hidden="1">
      <c r="A1929" s="9" t="s">
        <v>325</v>
      </c>
      <c r="B1929" s="9" t="str">
        <f>VLOOKUP(A1929,'FBA Inventory'!E:E,1,FALSE)</f>
        <v>B07Q97R8X9</v>
      </c>
    </row>
    <row r="1930" spans="1:2" ht="12.75" hidden="1">
      <c r="A1930" s="9" t="s">
        <v>1209</v>
      </c>
      <c r="B1930" s="9" t="str">
        <f>VLOOKUP(A1930,'FBA Inventory'!E:E,1,FALSE)</f>
        <v>B08579RYRM</v>
      </c>
    </row>
    <row r="1931" spans="1:2" ht="12.75" hidden="1">
      <c r="A1931" s="9" t="s">
        <v>1240</v>
      </c>
      <c r="B1931" s="9" t="str">
        <f>VLOOKUP(A1931,'FBA Inventory'!E:E,1,FALSE)</f>
        <v>B07RQQ2SFV</v>
      </c>
    </row>
    <row r="1932" spans="1:2" ht="12.75" hidden="1">
      <c r="A1932" s="9" t="s">
        <v>1090</v>
      </c>
      <c r="B1932" s="9" t="str">
        <f>VLOOKUP(A1932,'FBA Inventory'!E:E,1,FALSE)</f>
        <v>B005OYUL24</v>
      </c>
    </row>
    <row r="1933" spans="1:2" ht="12.75" hidden="1">
      <c r="A1933" s="9" t="s">
        <v>1103</v>
      </c>
      <c r="B1933" s="9" t="str">
        <f>VLOOKUP(A1933,'FBA Inventory'!E:E,1,FALSE)</f>
        <v>B003BSFCMY</v>
      </c>
    </row>
    <row r="1934" spans="1:2" ht="12.75" hidden="1">
      <c r="A1934" s="9" t="s">
        <v>392</v>
      </c>
      <c r="B1934" s="9" t="str">
        <f>VLOOKUP(A1934,'FBA Inventory'!E:E,1,FALSE)</f>
        <v>B07SFD3KHB</v>
      </c>
    </row>
    <row r="1935" spans="1:2" ht="12.75" hidden="1">
      <c r="A1935" s="9" t="s">
        <v>1068</v>
      </c>
      <c r="B1935" s="9" t="str">
        <f>VLOOKUP(A1935,'FBA Inventory'!E:E,1,FALSE)</f>
        <v>B093CRKPKJ</v>
      </c>
    </row>
    <row r="1936" spans="1:2" ht="12.75" hidden="1">
      <c r="A1936" s="9" t="s">
        <v>1243</v>
      </c>
      <c r="B1936" s="9" t="str">
        <f>VLOOKUP(A1936,'FBA Inventory'!E:E,1,FALSE)</f>
        <v>B07Q5VRSMZ</v>
      </c>
    </row>
    <row r="1937" spans="1:2" ht="12.75" hidden="1">
      <c r="A1937" s="9" t="s">
        <v>1244</v>
      </c>
      <c r="B1937" s="9" t="str">
        <f>VLOOKUP(A1937,'FBA Inventory'!E:E,1,FALSE)</f>
        <v>B09BBRDFT8</v>
      </c>
    </row>
    <row r="1938" spans="1:2" ht="12.75" hidden="1">
      <c r="A1938" s="9" t="s">
        <v>1181</v>
      </c>
      <c r="B1938" s="9" t="str">
        <f>VLOOKUP(A1938,'FBA Inventory'!E:E,1,FALSE)</f>
        <v>B003BUJXSQ</v>
      </c>
    </row>
    <row r="1939" spans="1:2" ht="12.75" hidden="1">
      <c r="A1939" s="9" t="s">
        <v>1211</v>
      </c>
      <c r="B1939" s="9" t="str">
        <f>VLOOKUP(A1939,'FBA Inventory'!E:E,1,FALSE)</f>
        <v>B08DF97S7L</v>
      </c>
    </row>
    <row r="1940" spans="1:2" ht="12.75" hidden="1">
      <c r="A1940" s="9" t="s">
        <v>441</v>
      </c>
      <c r="B1940" s="9" t="str">
        <f>VLOOKUP(A1940,'FBA Inventory'!E:E,1,FALSE)</f>
        <v>B0019IOFNA</v>
      </c>
    </row>
    <row r="1941" spans="1:2" ht="12.75" hidden="1">
      <c r="A1941" s="9" t="s">
        <v>42</v>
      </c>
      <c r="B1941" s="9" t="str">
        <f>VLOOKUP(A1941,'FBA Inventory'!E:E,1,FALSE)</f>
        <v>B08P3WZTXG</v>
      </c>
    </row>
    <row r="1942" spans="1:2" ht="12.75" hidden="1">
      <c r="A1942" s="9" t="s">
        <v>1241</v>
      </c>
      <c r="B1942" s="9" t="str">
        <f>VLOOKUP(A1942,'FBA Inventory'!E:E,1,FALSE)</f>
        <v>B09BBLKGY9</v>
      </c>
    </row>
    <row r="1943" spans="1:2" ht="12.75" hidden="1">
      <c r="A1943" s="9" t="s">
        <v>1191</v>
      </c>
      <c r="B1943" s="9" t="str">
        <f>VLOOKUP(A1943,'FBA Inventory'!E:E,1,FALSE)</f>
        <v>B0BKRCH9RQ</v>
      </c>
    </row>
    <row r="1944" spans="1:2" ht="12.75" hidden="1">
      <c r="A1944" s="9" t="s">
        <v>1270</v>
      </c>
      <c r="B1944" s="9" t="str">
        <f>VLOOKUP(A1944,'FBA Inventory'!E:E,1,FALSE)</f>
        <v>B08GWH9HWJ</v>
      </c>
    </row>
    <row r="1945" spans="1:2" ht="12.75" hidden="1">
      <c r="A1945" s="9" t="s">
        <v>79</v>
      </c>
      <c r="B1945" s="9" t="str">
        <f>VLOOKUP(A1945,'FBA Inventory'!E:E,1,FALSE)</f>
        <v>B0BP5FBZKF</v>
      </c>
    </row>
    <row r="1946" spans="1:2" ht="12.75" hidden="1">
      <c r="A1946" s="9" t="s">
        <v>1328</v>
      </c>
      <c r="B1946" s="9" t="str">
        <f>VLOOKUP(A1946,'FBA Inventory'!E:E,1,FALSE)</f>
        <v>B0DPNH4P7J</v>
      </c>
    </row>
    <row r="1947" spans="1:2" ht="12.75" hidden="1">
      <c r="A1947" s="9" t="s">
        <v>1064</v>
      </c>
      <c r="B1947" s="9" t="str">
        <f>VLOOKUP(A1947,'FBA Inventory'!E:E,1,FALSE)</f>
        <v>B08QRDCTXN</v>
      </c>
    </row>
    <row r="1948" spans="1:2" ht="12.75" hidden="1">
      <c r="A1948" s="9" t="s">
        <v>1259</v>
      </c>
      <c r="B1948" s="9" t="str">
        <f>VLOOKUP(A1948,'FBA Inventory'!E:E,1,FALSE)</f>
        <v>B07RX2FHFP</v>
      </c>
    </row>
    <row r="1949" spans="1:2" ht="12.75" hidden="1">
      <c r="A1949" s="9" t="s">
        <v>262</v>
      </c>
      <c r="B1949" s="9" t="str">
        <f>VLOOKUP(A1949,'FBA Inventory'!E:E,1,FALSE)</f>
        <v>B0019IMT7Y</v>
      </c>
    </row>
    <row r="1950" spans="1:2" ht="12.75" hidden="1">
      <c r="A1950" s="9" t="s">
        <v>1258</v>
      </c>
      <c r="B1950" s="9" t="str">
        <f>VLOOKUP(A1950,'FBA Inventory'!E:E,1,FALSE)</f>
        <v>B07S962L7Q</v>
      </c>
    </row>
    <row r="1951" spans="1:2" ht="12.75" hidden="1">
      <c r="A1951" s="9" t="s">
        <v>981</v>
      </c>
      <c r="B1951" s="9" t="str">
        <f>VLOOKUP(A1951,'FBA Inventory'!E:E,1,FALSE)</f>
        <v>B0BB8R9HGQ</v>
      </c>
    </row>
    <row r="1952" spans="1:2" ht="12.75" hidden="1">
      <c r="A1952" s="9" t="s">
        <v>417</v>
      </c>
      <c r="B1952" s="9" t="str">
        <f>VLOOKUP(A1952,'FBA Inventory'!E:E,1,FALSE)</f>
        <v>B075VWXGFL</v>
      </c>
    </row>
    <row r="1953" spans="1:2" ht="12.75" hidden="1">
      <c r="A1953" s="9" t="s">
        <v>30</v>
      </c>
      <c r="B1953" s="9" t="str">
        <f>VLOOKUP(A1953,'FBA Inventory'!E:E,1,FALSE)</f>
        <v>B07S4BSLL5</v>
      </c>
    </row>
    <row r="1954" spans="1:2" ht="12.75" hidden="1">
      <c r="A1954" s="9" t="s">
        <v>1216</v>
      </c>
      <c r="B1954" s="9" t="str">
        <f>VLOOKUP(A1954,'FBA Inventory'!E:E,1,FALSE)</f>
        <v>B07RZ3BBSR</v>
      </c>
    </row>
    <row r="1955" spans="1:2" ht="12.75" hidden="1">
      <c r="A1955" s="9" t="s">
        <v>1204</v>
      </c>
      <c r="B1955" s="9" t="str">
        <f>VLOOKUP(A1955,'FBA Inventory'!E:E,1,FALSE)</f>
        <v>B003BS9A54</v>
      </c>
    </row>
    <row r="1956" spans="1:2" ht="12.75" hidden="1">
      <c r="A1956" s="9" t="s">
        <v>1055</v>
      </c>
      <c r="B1956" s="9" t="str">
        <f>VLOOKUP(A1956,'FBA Inventory'!E:E,1,FALSE)</f>
        <v>B0D98ZL8R2</v>
      </c>
    </row>
    <row r="1957" spans="1:2" ht="12.75" hidden="1">
      <c r="A1957" s="9" t="s">
        <v>252</v>
      </c>
      <c r="B1957" s="9" t="str">
        <f>VLOOKUP(A1957,'FBA Inventory'!E:E,1,FALSE)</f>
        <v>B07S96S8LT</v>
      </c>
    </row>
    <row r="1958" spans="1:2" ht="12.75" hidden="1">
      <c r="A1958" s="9" t="s">
        <v>114</v>
      </c>
      <c r="B1958" s="9" t="str">
        <f>VLOOKUP(A1958,'FBA Inventory'!E:E,1,FALSE)</f>
        <v>B08F6W23QR</v>
      </c>
    </row>
    <row r="1959" spans="1:2" ht="12.75" hidden="1">
      <c r="A1959" s="9" t="s">
        <v>1268</v>
      </c>
      <c r="B1959" s="9" t="str">
        <f>VLOOKUP(A1959,'FBA Inventory'!E:E,1,FALSE)</f>
        <v>B09C7TDTY1</v>
      </c>
    </row>
    <row r="1960" spans="1:2" ht="12.75" hidden="1">
      <c r="A1960" s="9" t="s">
        <v>1203</v>
      </c>
      <c r="B1960" s="9" t="str">
        <f>VLOOKUP(A1960,'FBA Inventory'!E:E,1,FALSE)</f>
        <v>B08DDHRDDF</v>
      </c>
    </row>
    <row r="1961" spans="1:2" ht="12.75" hidden="1">
      <c r="A1961" s="9" t="s">
        <v>57</v>
      </c>
      <c r="B1961" s="9" t="str">
        <f>VLOOKUP(A1961,'FBA Inventory'!E:E,1,FALSE)</f>
        <v>B08DFJW6V4</v>
      </c>
    </row>
    <row r="1962" spans="1:2" ht="12.75" hidden="1">
      <c r="A1962" s="9" t="s">
        <v>230</v>
      </c>
      <c r="B1962" s="9" t="str">
        <f>VLOOKUP(A1962,'FBA Inventory'!E:E,1,FALSE)</f>
        <v>B07SLD9TY1</v>
      </c>
    </row>
    <row r="1963" spans="1:2" ht="12.75" hidden="1">
      <c r="A1963" s="9" t="s">
        <v>483</v>
      </c>
      <c r="B1963" s="9" t="str">
        <f>VLOOKUP(A1963,'FBA Inventory'!E:E,1,FALSE)</f>
        <v>B07Q713R9G</v>
      </c>
    </row>
    <row r="1964" spans="1:2" ht="12.75" hidden="1">
      <c r="A1964" s="9" t="s">
        <v>271</v>
      </c>
      <c r="B1964" s="9" t="str">
        <f>VLOOKUP(A1964,'FBA Inventory'!E:E,1,FALSE)</f>
        <v>B08FK78Z2B</v>
      </c>
    </row>
    <row r="1965" spans="1:2" ht="12.75">
      <c r="A1965" s="9" t="s">
        <v>1507</v>
      </c>
      <c r="B1965" s="9" t="e">
        <f>VLOOKUP(A1965,'FBA Inventory'!E:E,1,FALSE)</f>
        <v>#N/A</v>
      </c>
    </row>
    <row r="1966" spans="1:2" ht="12.75" hidden="1">
      <c r="A1966" s="9" t="s">
        <v>1210</v>
      </c>
      <c r="B1966" s="9" t="str">
        <f>VLOOKUP(A1966,'FBA Inventory'!E:E,1,FALSE)</f>
        <v>B08FBQM8VF</v>
      </c>
    </row>
    <row r="1967" spans="1:2" ht="12.75" hidden="1">
      <c r="A1967" s="9" t="s">
        <v>1061</v>
      </c>
      <c r="B1967" s="9" t="str">
        <f>VLOOKUP(A1967,'FBA Inventory'!E:E,1,FALSE)</f>
        <v>B07R95PGYJ</v>
      </c>
    </row>
    <row r="1968" spans="1:2" ht="12.75" hidden="1">
      <c r="A1968" s="9" t="s">
        <v>485</v>
      </c>
      <c r="B1968" s="9" t="str">
        <f>VLOOKUP(A1968,'FBA Inventory'!E:E,1,FALSE)</f>
        <v>B0019IO3VY</v>
      </c>
    </row>
    <row r="1969" spans="1:2" ht="12.75" hidden="1">
      <c r="A1969" s="9" t="s">
        <v>309</v>
      </c>
      <c r="B1969" s="9" t="str">
        <f>VLOOKUP(A1969,'FBA Inventory'!E:E,1,FALSE)</f>
        <v>B0049HU5PA</v>
      </c>
    </row>
    <row r="1970" spans="1:2" ht="12.75" hidden="1">
      <c r="A1970" s="9" t="s">
        <v>209</v>
      </c>
      <c r="B1970" s="9" t="str">
        <f>VLOOKUP(A1970,'FBA Inventory'!E:E,1,FALSE)</f>
        <v>B09C2QNFTV</v>
      </c>
    </row>
    <row r="1971" spans="1:2" ht="12.75" hidden="1">
      <c r="A1971" s="9" t="s">
        <v>1176</v>
      </c>
      <c r="B1971" s="9" t="str">
        <f>VLOOKUP(A1971,'FBA Inventory'!E:E,1,FALSE)</f>
        <v>B00ZPRYV0I</v>
      </c>
    </row>
    <row r="1972" spans="1:2" ht="12.75" hidden="1">
      <c r="A1972" s="9" t="s">
        <v>1247</v>
      </c>
      <c r="B1972" s="9" t="str">
        <f>VLOOKUP(A1972,'FBA Inventory'!E:E,1,FALSE)</f>
        <v>B07RX344Q6</v>
      </c>
    </row>
    <row r="1973" spans="1:2" ht="12.75">
      <c r="A1973" s="9" t="s">
        <v>1134</v>
      </c>
      <c r="B1973" s="9" t="e">
        <f>VLOOKUP(A1973,'FBA Inventory'!E:E,1,FALSE)</f>
        <v>#N/A</v>
      </c>
    </row>
    <row r="1974" spans="1:2" ht="12.75" hidden="1">
      <c r="A1974" s="9" t="s">
        <v>1224</v>
      </c>
      <c r="B1974" s="9" t="str">
        <f>VLOOKUP(A1974,'FBA Inventory'!E:E,1,FALSE)</f>
        <v>B003BLQHZM</v>
      </c>
    </row>
    <row r="1975" spans="1:2" ht="12.75" hidden="1">
      <c r="A1975" s="9" t="s">
        <v>59</v>
      </c>
      <c r="B1975" s="9" t="str">
        <f>VLOOKUP(A1975,'FBA Inventory'!E:E,1,FALSE)</f>
        <v>B00914XF5S</v>
      </c>
    </row>
    <row r="1976" spans="1:2" ht="12.75" hidden="1">
      <c r="A1976" s="9" t="s">
        <v>1214</v>
      </c>
      <c r="B1976" s="9" t="str">
        <f>VLOOKUP(A1976,'FBA Inventory'!E:E,1,FALSE)</f>
        <v>B08G3XTB2Z</v>
      </c>
    </row>
    <row r="1977" spans="1:2" ht="12.75" hidden="1">
      <c r="A1977" s="9" t="s">
        <v>168</v>
      </c>
      <c r="B1977" s="9" t="str">
        <f>VLOOKUP(A1977,'FBA Inventory'!E:E,1,FALSE)</f>
        <v>B07QXVJFTP</v>
      </c>
    </row>
    <row r="1978" spans="1:2" ht="12.75" hidden="1">
      <c r="A1978" s="9" t="s">
        <v>1269</v>
      </c>
      <c r="B1978" s="9" t="str">
        <f>VLOOKUP(A1978,'FBA Inventory'!E:E,1,FALSE)</f>
        <v>B08FBN6YKB</v>
      </c>
    </row>
    <row r="1979" spans="1:2" ht="12.75" hidden="1">
      <c r="A1979" s="9" t="s">
        <v>320</v>
      </c>
      <c r="B1979" s="9" t="str">
        <f>VLOOKUP(A1979,'FBA Inventory'!E:E,1,FALSE)</f>
        <v>B0C4VY1LR7</v>
      </c>
    </row>
    <row r="1980" spans="1:2" ht="12.75" hidden="1">
      <c r="A1980" s="9" t="s">
        <v>1052</v>
      </c>
      <c r="B1980" s="9" t="str">
        <f>VLOOKUP(A1980,'FBA Inventory'!E:E,1,FALSE)</f>
        <v>B0D7RN1FV3</v>
      </c>
    </row>
    <row r="1981" spans="1:2" ht="12.75" hidden="1">
      <c r="A1981" s="9" t="s">
        <v>1287</v>
      </c>
      <c r="B1981" s="9" t="str">
        <f>VLOOKUP(A1981,'FBA Inventory'!E:E,1,FALSE)</f>
        <v>B07Q8Y29ZR</v>
      </c>
    </row>
    <row r="1982" spans="1:2" ht="12.75" hidden="1">
      <c r="A1982" s="9" t="s">
        <v>1295</v>
      </c>
      <c r="B1982" s="9" t="str">
        <f>VLOOKUP(A1982,'FBA Inventory'!E:E,1,FALSE)</f>
        <v>B07S84C9SY</v>
      </c>
    </row>
    <row r="1983" spans="1:2" ht="12.75" hidden="1">
      <c r="A1983" s="9" t="s">
        <v>606</v>
      </c>
      <c r="B1983" s="9" t="str">
        <f>VLOOKUP(A1983,'FBA Inventory'!E:E,1,FALSE)</f>
        <v>B07XQKHYRP</v>
      </c>
    </row>
    <row r="1984" spans="1:2" ht="12.75" hidden="1">
      <c r="A1984" s="9" t="s">
        <v>411</v>
      </c>
      <c r="B1984" s="9" t="str">
        <f>VLOOKUP(A1984,'FBA Inventory'!E:E,1,FALSE)</f>
        <v>B08FPHTGDD</v>
      </c>
    </row>
    <row r="1985" spans="1:2" ht="12.75" hidden="1">
      <c r="A1985" s="9" t="s">
        <v>1182</v>
      </c>
      <c r="B1985" s="9" t="str">
        <f>VLOOKUP(A1985,'FBA Inventory'!E:E,1,FALSE)</f>
        <v>B07S4GZW7L</v>
      </c>
    </row>
    <row r="1986" spans="1:2" ht="12.75" hidden="1">
      <c r="A1986" s="9" t="s">
        <v>1200</v>
      </c>
      <c r="B1986" s="9" t="str">
        <f>VLOOKUP(A1986,'FBA Inventory'!E:E,1,FALSE)</f>
        <v>B084JMW3MJ</v>
      </c>
    </row>
    <row r="1987" spans="1:2" ht="12.75" hidden="1">
      <c r="A1987" s="9" t="s">
        <v>1233</v>
      </c>
      <c r="B1987" s="9" t="str">
        <f>VLOOKUP(A1987,'FBA Inventory'!E:E,1,FALSE)</f>
        <v>B07S28XR7S</v>
      </c>
    </row>
    <row r="1988" spans="1:2" ht="12.75" hidden="1">
      <c r="A1988" s="9" t="s">
        <v>461</v>
      </c>
      <c r="B1988" s="9" t="str">
        <f>VLOOKUP(A1988,'FBA Inventory'!E:E,1,FALSE)</f>
        <v>B07Q713CKC</v>
      </c>
    </row>
    <row r="1989" spans="1:2" ht="12.75" hidden="1">
      <c r="A1989" s="9" t="s">
        <v>1291</v>
      </c>
      <c r="B1989" s="9" t="str">
        <f>VLOOKUP(A1989,'FBA Inventory'!E:E,1,FALSE)</f>
        <v>B07S164JS2</v>
      </c>
    </row>
    <row r="1990" spans="1:2" ht="12.75" hidden="1">
      <c r="A1990" s="9" t="s">
        <v>279</v>
      </c>
      <c r="B1990" s="9" t="str">
        <f>VLOOKUP(A1990,'FBA Inventory'!E:E,1,FALSE)</f>
        <v>B0018MN4NO</v>
      </c>
    </row>
    <row r="1991" spans="1:2" ht="12.75" hidden="1">
      <c r="A1991" s="9" t="s">
        <v>52</v>
      </c>
      <c r="B1991" s="9" t="str">
        <f>VLOOKUP(A1991,'FBA Inventory'!E:E,1,FALSE)</f>
        <v>B002WFI620</v>
      </c>
    </row>
    <row r="1992" spans="1:2" ht="12.75" hidden="1">
      <c r="A1992" s="9" t="s">
        <v>110</v>
      </c>
      <c r="B1992" s="9" t="str">
        <f>VLOOKUP(A1992,'FBA Inventory'!E:E,1,FALSE)</f>
        <v>B07S97LHGW</v>
      </c>
    </row>
    <row r="1993" spans="1:2" ht="12.75">
      <c r="A1993" s="9" t="s">
        <v>1232</v>
      </c>
      <c r="B1993" s="9" t="e">
        <f>VLOOKUP(A1993,'FBA Inventory'!E:E,1,FALSE)</f>
        <v>#N/A</v>
      </c>
    </row>
    <row r="1994" spans="1:2" ht="12.75" hidden="1">
      <c r="A1994" s="9" t="s">
        <v>96</v>
      </c>
      <c r="B1994" s="9" t="str">
        <f>VLOOKUP(A1994,'FBA Inventory'!E:E,1,FALSE)</f>
        <v>B09343BG1P</v>
      </c>
    </row>
    <row r="1995" spans="1:2" ht="12.75" hidden="1">
      <c r="A1995" s="9" t="s">
        <v>320</v>
      </c>
      <c r="B1995" s="9" t="str">
        <f>VLOOKUP(A1995,'FBA Inventory'!E:E,1,FALSE)</f>
        <v>B0C4VY1LR7</v>
      </c>
    </row>
    <row r="1996" spans="1:2" ht="12.75" hidden="1">
      <c r="A1996" s="9" t="s">
        <v>1022</v>
      </c>
      <c r="B1996" s="9" t="str">
        <f>VLOOKUP(A1996,'FBA Inventory'!E:E,1,FALSE)</f>
        <v>B091BN4MV1</v>
      </c>
    </row>
    <row r="1997" spans="1:2" ht="12.75" hidden="1">
      <c r="A1997" s="9" t="s">
        <v>71</v>
      </c>
      <c r="B1997" s="9" t="str">
        <f>VLOOKUP(A1997,'FBA Inventory'!E:E,1,FALSE)</f>
        <v>B0964KDHSP</v>
      </c>
    </row>
    <row r="1998" spans="1:2" ht="12.75" hidden="1">
      <c r="A1998" s="9" t="s">
        <v>1091</v>
      </c>
      <c r="B1998" s="9" t="str">
        <f>VLOOKUP(A1998,'FBA Inventory'!E:E,1,FALSE)</f>
        <v>B00J8IK3YI</v>
      </c>
    </row>
    <row r="1999" spans="1:2" ht="12.75">
      <c r="A1999" s="9" t="s">
        <v>1232</v>
      </c>
      <c r="B1999" s="9" t="e">
        <f>VLOOKUP(A1999,'FBA Inventory'!E:E,1,FALSE)</f>
        <v>#N/A</v>
      </c>
    </row>
    <row r="2000" spans="1:2" ht="12.75" hidden="1">
      <c r="A2000" s="9" t="s">
        <v>64</v>
      </c>
      <c r="B2000" s="9" t="str">
        <f>VLOOKUP(A2000,'FBA Inventory'!E:E,1,FALSE)</f>
        <v>B08P3T1TWJ</v>
      </c>
    </row>
    <row r="2001" spans="1:2" ht="12.75" hidden="1">
      <c r="A2001" s="9" t="s">
        <v>39</v>
      </c>
      <c r="B2001" s="9" t="str">
        <f>VLOOKUP(A2001,'FBA Inventory'!E:E,1,FALSE)</f>
        <v>B076F13SG5</v>
      </c>
    </row>
    <row r="2002" spans="1:2" ht="12.75" hidden="1">
      <c r="A2002" s="9" t="s">
        <v>1033</v>
      </c>
      <c r="B2002" s="9" t="str">
        <f>VLOOKUP(A2002,'FBA Inventory'!E:E,1,FALSE)</f>
        <v>B07R81PNF1</v>
      </c>
    </row>
    <row r="2003" spans="1:2" ht="12.75">
      <c r="A2003" s="9" t="s">
        <v>1096</v>
      </c>
      <c r="B2003" s="9" t="str">
        <f>VLOOKUP(A2003,'FBA Inventory'!E:E,1,FALSE)</f>
        <v>B0018MN4RA</v>
      </c>
    </row>
    <row r="2004" spans="1:2" ht="12.75" hidden="1">
      <c r="A2004" s="9" t="s">
        <v>1187</v>
      </c>
      <c r="B2004" s="9" t="str">
        <f>VLOOKUP(A2004,'FBA Inventory'!E:E,1,FALSE)</f>
        <v>B07S964BMT</v>
      </c>
    </row>
    <row r="2005" spans="1:2" ht="12.75" hidden="1">
      <c r="A2005" s="9" t="s">
        <v>1260</v>
      </c>
      <c r="B2005" s="9" t="str">
        <f>VLOOKUP(A2005,'FBA Inventory'!E:E,1,FALSE)</f>
        <v>B0BG9KF2MB</v>
      </c>
    </row>
    <row r="2006" spans="1:2" ht="12.75" hidden="1">
      <c r="A2006" s="9" t="s">
        <v>176</v>
      </c>
      <c r="B2006" s="9" t="str">
        <f>VLOOKUP(A2006,'FBA Inventory'!E:E,1,FALSE)</f>
        <v>B07Q84V32B</v>
      </c>
    </row>
    <row r="2007" spans="1:2" ht="12.75" hidden="1">
      <c r="A2007" s="9" t="s">
        <v>211</v>
      </c>
      <c r="B2007" s="9" t="str">
        <f>VLOOKUP(A2007,'FBA Inventory'!E:E,1,FALSE)</f>
        <v>B00Z3BPU2O</v>
      </c>
    </row>
    <row r="2008" spans="1:2" ht="12.75" hidden="1">
      <c r="A2008" s="9" t="s">
        <v>1059</v>
      </c>
      <c r="B2008" s="9" t="str">
        <f>VLOOKUP(A2008,'FBA Inventory'!E:E,1,FALSE)</f>
        <v>B08CYBRWPF</v>
      </c>
    </row>
    <row r="2009" spans="1:2" ht="12.75" hidden="1">
      <c r="A2009" s="9" t="s">
        <v>433</v>
      </c>
      <c r="B2009" s="9" t="str">
        <f>VLOOKUP(A2009,'FBA Inventory'!E:E,1,FALSE)</f>
        <v>B094XLGQL9</v>
      </c>
    </row>
    <row r="2010" spans="1:2" ht="12.75" hidden="1">
      <c r="A2010" s="9" t="s">
        <v>1304</v>
      </c>
      <c r="B2010" s="9" t="str">
        <f>VLOOKUP(A2010,'FBA Inventory'!E:E,1,FALSE)</f>
        <v>B09C7NBHPS</v>
      </c>
    </row>
    <row r="2011" spans="1:2" ht="12.75" hidden="1">
      <c r="A2011" s="9" t="s">
        <v>1292</v>
      </c>
      <c r="B2011" s="9" t="str">
        <f>VLOOKUP(A2011,'FBA Inventory'!E:E,1,FALSE)</f>
        <v>B07Q8SQSQF</v>
      </c>
    </row>
    <row r="2012" spans="1:2" ht="12.75" hidden="1">
      <c r="A2012" s="9" t="s">
        <v>1094</v>
      </c>
      <c r="B2012" s="9" t="str">
        <f>VLOOKUP(A2012,'FBA Inventory'!E:E,1,FALSE)</f>
        <v>B09MDRGNCP</v>
      </c>
    </row>
    <row r="2013" spans="1:2" ht="12.75" hidden="1">
      <c r="A2013" s="9" t="s">
        <v>448</v>
      </c>
      <c r="B2013" s="9" t="str">
        <f>VLOOKUP(A2013,'FBA Inventory'!E:E,1,FALSE)</f>
        <v>B003BMX3T4</v>
      </c>
    </row>
    <row r="2014" spans="1:2" ht="12.75" hidden="1">
      <c r="A2014" s="9" t="s">
        <v>1273</v>
      </c>
      <c r="B2014" s="9" t="str">
        <f>VLOOKUP(A2014,'FBA Inventory'!E:E,1,FALSE)</f>
        <v>B08FF6RL8X</v>
      </c>
    </row>
    <row r="2015" spans="1:2" ht="12.75" hidden="1">
      <c r="A2015" s="9" t="s">
        <v>909</v>
      </c>
      <c r="B2015" s="9" t="str">
        <f>VLOOKUP(A2015,'FBA Inventory'!E:E,1,FALSE)</f>
        <v>B08CYZYPRN</v>
      </c>
    </row>
    <row r="2016" spans="1:2" ht="12.75" hidden="1">
      <c r="A2016" s="9" t="s">
        <v>1314</v>
      </c>
      <c r="B2016" s="9" t="str">
        <f>VLOOKUP(A2016,'FBA Inventory'!E:E,1,FALSE)</f>
        <v>B08L41SRH8</v>
      </c>
    </row>
    <row r="2017" spans="1:2" ht="12.75" hidden="1">
      <c r="A2017" s="9" t="s">
        <v>555</v>
      </c>
      <c r="B2017" s="9" t="str">
        <f>VLOOKUP(A2017,'FBA Inventory'!E:E,1,FALSE)</f>
        <v>B0CFGH34FV</v>
      </c>
    </row>
    <row r="2018" spans="1:2" ht="12.75" hidden="1">
      <c r="A2018" s="9" t="s">
        <v>1256</v>
      </c>
      <c r="B2018" s="9" t="str">
        <f>VLOOKUP(A2018,'FBA Inventory'!E:E,1,FALSE)</f>
        <v>B008RD8Y6Y</v>
      </c>
    </row>
    <row r="2019" spans="1:2" ht="12.75" hidden="1">
      <c r="A2019" s="9" t="s">
        <v>357</v>
      </c>
      <c r="B2019" s="9" t="str">
        <f>VLOOKUP(A2019,'FBA Inventory'!E:E,1,FALSE)</f>
        <v>B00GTJD0V2</v>
      </c>
    </row>
    <row r="2020" spans="1:2" ht="12.75" hidden="1">
      <c r="A2020" s="9" t="s">
        <v>216</v>
      </c>
      <c r="B2020" s="9" t="str">
        <f>VLOOKUP(A2020,'FBA Inventory'!E:E,1,FALSE)</f>
        <v>B07Q5VSDJZ</v>
      </c>
    </row>
    <row r="2021" spans="1:2" ht="12.75" hidden="1">
      <c r="A2021" s="9" t="s">
        <v>1192</v>
      </c>
      <c r="B2021" s="9" t="str">
        <f>VLOOKUP(A2021,'FBA Inventory'!E:E,1,FALSE)</f>
        <v>B07SC668W8</v>
      </c>
    </row>
    <row r="2022" spans="1:2" ht="12.75" hidden="1">
      <c r="A2022" s="9" t="s">
        <v>1267</v>
      </c>
      <c r="B2022" s="9" t="str">
        <f>VLOOKUP(A2022,'FBA Inventory'!E:E,1,FALSE)</f>
        <v>B07SCHDND7</v>
      </c>
    </row>
    <row r="2023" spans="1:2" ht="12.75" hidden="1">
      <c r="A2023" s="9" t="s">
        <v>1085</v>
      </c>
      <c r="B2023" s="9" t="str">
        <f>VLOOKUP(A2023,'FBA Inventory'!E:E,1,FALSE)</f>
        <v>B07SW927JM</v>
      </c>
    </row>
    <row r="2024" spans="1:2" ht="12.75" hidden="1">
      <c r="A2024" s="9" t="s">
        <v>84</v>
      </c>
      <c r="B2024" s="9" t="str">
        <f>VLOOKUP(A2024,'FBA Inventory'!E:E,1,FALSE)</f>
        <v>B00IIN3U1M</v>
      </c>
    </row>
    <row r="2025" spans="1:2" ht="12.75" hidden="1">
      <c r="A2025" s="9" t="s">
        <v>1141</v>
      </c>
      <c r="B2025" s="9" t="str">
        <f>VLOOKUP(A2025,'FBA Inventory'!E:E,1,FALSE)</f>
        <v>B08BQZ1TTS</v>
      </c>
    </row>
    <row r="2026" spans="1:2" ht="12.75" hidden="1">
      <c r="A2026" s="9" t="s">
        <v>1314</v>
      </c>
      <c r="B2026" s="9" t="str">
        <f>VLOOKUP(A2026,'FBA Inventory'!E:E,1,FALSE)</f>
        <v>B08L41SRH8</v>
      </c>
    </row>
    <row r="2027" spans="1:2" ht="12.75">
      <c r="A2027" s="9" t="s">
        <v>1252</v>
      </c>
      <c r="B2027" s="9" t="e">
        <f>VLOOKUP(A2027,'FBA Inventory'!E:E,1,FALSE)</f>
        <v>#N/A</v>
      </c>
    </row>
    <row r="2028" spans="1:2" ht="12.75" hidden="1">
      <c r="A2028" s="9" t="s">
        <v>1222</v>
      </c>
      <c r="B2028" s="9" t="str">
        <f>VLOOKUP(A2028,'FBA Inventory'!E:E,1,FALSE)</f>
        <v>B0BCLC7Y4R</v>
      </c>
    </row>
    <row r="2029" spans="1:2" ht="12.75" hidden="1">
      <c r="A2029" s="9" t="s">
        <v>135</v>
      </c>
      <c r="B2029" s="9" t="str">
        <f>VLOOKUP(A2029,'FBA Inventory'!E:E,1,FALSE)</f>
        <v>B0019IHJIS</v>
      </c>
    </row>
    <row r="2030" spans="1:2" ht="12.75" hidden="1">
      <c r="A2030" s="9" t="s">
        <v>1228</v>
      </c>
      <c r="B2030" s="9" t="str">
        <f>VLOOKUP(A2030,'FBA Inventory'!E:E,1,FALSE)</f>
        <v>B00TQ5WT4U</v>
      </c>
    </row>
    <row r="2031" spans="1:2" ht="12.75" hidden="1">
      <c r="A2031" s="9" t="s">
        <v>1239</v>
      </c>
      <c r="B2031" s="9" t="str">
        <f>VLOOKUP(A2031,'FBA Inventory'!E:E,1,FALSE)</f>
        <v>B008FK5W0A</v>
      </c>
    </row>
    <row r="2032" spans="1:2" ht="12.75" hidden="1">
      <c r="A2032" s="9" t="s">
        <v>1193</v>
      </c>
      <c r="B2032" s="9" t="str">
        <f>VLOOKUP(A2032,'FBA Inventory'!E:E,1,FALSE)</f>
        <v>B07RLPFK92</v>
      </c>
    </row>
    <row r="2033" spans="1:2" ht="12.75" hidden="1">
      <c r="A2033" s="9" t="s">
        <v>1058</v>
      </c>
      <c r="B2033" s="9" t="str">
        <f>VLOOKUP(A2033,'FBA Inventory'!E:E,1,FALSE)</f>
        <v>B01LZ4HWFD</v>
      </c>
    </row>
    <row r="2034" spans="1:2" ht="12.75" hidden="1">
      <c r="A2034" s="9" t="s">
        <v>1065</v>
      </c>
      <c r="B2034" s="9" t="str">
        <f>VLOOKUP(A2034,'FBA Inventory'!E:E,1,FALSE)</f>
        <v>B08QR8VLQ6</v>
      </c>
    </row>
    <row r="2035" spans="1:2" ht="12.75" hidden="1">
      <c r="A2035" s="9" t="s">
        <v>1101</v>
      </c>
      <c r="B2035" s="9" t="str">
        <f>VLOOKUP(A2035,'FBA Inventory'!E:E,1,FALSE)</f>
        <v>B00NWWHE6Q</v>
      </c>
    </row>
    <row r="2036" spans="1:2" ht="12.75" hidden="1">
      <c r="A2036" s="9" t="s">
        <v>601</v>
      </c>
      <c r="B2036" s="9" t="str">
        <f>VLOOKUP(A2036,'FBA Inventory'!E:E,1,FALSE)</f>
        <v>B07XL4V3N1</v>
      </c>
    </row>
    <row r="2037" spans="1:2" ht="12.75" hidden="1">
      <c r="A2037" s="9" t="s">
        <v>583</v>
      </c>
      <c r="B2037" s="9" t="str">
        <f>VLOOKUP(A2037,'FBA Inventory'!E:E,1,FALSE)</f>
        <v>B07Q84PXRP</v>
      </c>
    </row>
    <row r="2038" spans="1:2" ht="12.75" hidden="1">
      <c r="A2038" s="9" t="s">
        <v>972</v>
      </c>
      <c r="B2038" s="9" t="str">
        <f>VLOOKUP(A2038,'FBA Inventory'!E:E,1,FALSE)</f>
        <v>B07XQL67K5</v>
      </c>
    </row>
    <row r="2039" spans="1:2" ht="12.75" hidden="1">
      <c r="A2039" s="9" t="s">
        <v>1325</v>
      </c>
      <c r="B2039" s="9" t="str">
        <f>VLOOKUP(A2039,'FBA Inventory'!E:E,1,FALSE)</f>
        <v>B0B8QRTPL6</v>
      </c>
    </row>
    <row r="2040" spans="1:2" ht="12.75" hidden="1">
      <c r="A2040" s="9" t="s">
        <v>350</v>
      </c>
      <c r="B2040" s="9" t="str">
        <f>VLOOKUP(A2040,'FBA Inventory'!E:E,1,FALSE)</f>
        <v>B003BT3MXO</v>
      </c>
    </row>
    <row r="2041" spans="1:2" ht="12.75" hidden="1">
      <c r="A2041" s="9" t="s">
        <v>1069</v>
      </c>
      <c r="B2041" s="9" t="str">
        <f>VLOOKUP(A2041,'FBA Inventory'!E:E,1,FALSE)</f>
        <v>B08DHQ1V4K</v>
      </c>
    </row>
    <row r="2042" spans="1:2" ht="12.75" hidden="1">
      <c r="A2042" s="9" t="s">
        <v>1082</v>
      </c>
      <c r="B2042" s="9" t="str">
        <f>VLOOKUP(A2042,'FBA Inventory'!E:E,1,FALSE)</f>
        <v>B07S7GG12K</v>
      </c>
    </row>
    <row r="2043" spans="1:2" ht="12.75" hidden="1">
      <c r="A2043" s="9" t="s">
        <v>1023</v>
      </c>
      <c r="B2043" s="9" t="str">
        <f>VLOOKUP(A2043,'FBA Inventory'!E:E,1,FALSE)</f>
        <v>B0B3C4XXJ5</v>
      </c>
    </row>
    <row r="2044" spans="1:2" ht="12.75" hidden="1">
      <c r="A2044" s="9" t="s">
        <v>101</v>
      </c>
      <c r="B2044" s="9" t="str">
        <f>VLOOKUP(A2044,'FBA Inventory'!E:E,1,FALSE)</f>
        <v>B00PYV2454</v>
      </c>
    </row>
    <row r="2045" spans="1:2" ht="12.75" hidden="1">
      <c r="A2045" s="9" t="s">
        <v>650</v>
      </c>
      <c r="B2045" s="9" t="str">
        <f>VLOOKUP(A2045,'FBA Inventory'!E:E,1,FALSE)</f>
        <v>B07XQM13CX</v>
      </c>
    </row>
    <row r="2046" spans="1:2" ht="12.75" hidden="1">
      <c r="A2046" s="9" t="s">
        <v>1024</v>
      </c>
      <c r="B2046" s="9" t="str">
        <f>VLOOKUP(A2046,'FBA Inventory'!E:E,1,FALSE)</f>
        <v>B07RBBZRBK</v>
      </c>
    </row>
    <row r="2047" spans="1:2" ht="12.75" hidden="1">
      <c r="A2047" s="9" t="s">
        <v>1379</v>
      </c>
      <c r="B2047" s="9" t="str">
        <f>VLOOKUP(A2047,'FBA Inventory'!E:E,1,FALSE)</f>
        <v>B0F4Z4CZ64</v>
      </c>
    </row>
    <row r="2048" spans="1:2" ht="12.75" hidden="1">
      <c r="A2048" s="9" t="s">
        <v>1302</v>
      </c>
      <c r="B2048" s="9" t="str">
        <f>VLOOKUP(A2048,'FBA Inventory'!E:E,1,FALSE)</f>
        <v>B0B8QH1XGH</v>
      </c>
    </row>
    <row r="2049" spans="1:2" ht="12.75" hidden="1">
      <c r="A2049" s="9" t="s">
        <v>619</v>
      </c>
      <c r="B2049" s="9" t="str">
        <f>VLOOKUP(A2049,'FBA Inventory'!E:E,1,FALSE)</f>
        <v>B00GKINMJ2</v>
      </c>
    </row>
    <row r="2050" spans="1:2" ht="12.75" hidden="1">
      <c r="A2050" s="9" t="s">
        <v>1227</v>
      </c>
      <c r="B2050" s="9" t="str">
        <f>VLOOKUP(A2050,'FBA Inventory'!E:E,1,FALSE)</f>
        <v>B07S9HP4W5</v>
      </c>
    </row>
    <row r="2051" spans="1:2" ht="12.75" hidden="1">
      <c r="A2051" s="9" t="s">
        <v>1219</v>
      </c>
      <c r="B2051" s="9" t="str">
        <f>VLOOKUP(A2051,'FBA Inventory'!E:E,1,FALSE)</f>
        <v>B09DK3BKGB</v>
      </c>
    </row>
    <row r="2052" spans="1:2" ht="12.75" hidden="1">
      <c r="A2052" s="9" t="s">
        <v>415</v>
      </c>
      <c r="B2052" s="9" t="str">
        <f>VLOOKUP(A2052,'FBA Inventory'!E:E,1,FALSE)</f>
        <v>B07RX2WKJW</v>
      </c>
    </row>
    <row r="2053" spans="1:2" ht="12.75">
      <c r="A2053" s="9" t="s">
        <v>1795</v>
      </c>
      <c r="B2053" s="9" t="e">
        <f>VLOOKUP(A2053,'FBA Inventory'!E:E,1,FALSE)</f>
        <v>#N/A</v>
      </c>
    </row>
    <row r="2054" spans="1:2" ht="12.75" hidden="1">
      <c r="A2054" s="9" t="s">
        <v>205</v>
      </c>
      <c r="B2054" s="9" t="str">
        <f>VLOOKUP(A2054,'FBA Inventory'!E:E,1,FALSE)</f>
        <v>B07H9KM8DS</v>
      </c>
    </row>
    <row r="2055" spans="1:2" ht="12.75" hidden="1">
      <c r="A2055" s="9" t="s">
        <v>1015</v>
      </c>
      <c r="B2055" s="9" t="str">
        <f>VLOOKUP(A2055,'FBA Inventory'!E:E,1,FALSE)</f>
        <v>B07XQLG446</v>
      </c>
    </row>
    <row r="2056" spans="1:2" ht="12.75" hidden="1">
      <c r="A2056" s="9" t="s">
        <v>81</v>
      </c>
      <c r="B2056" s="9" t="str">
        <f>VLOOKUP(A2056,'FBA Inventory'!E:E,1,FALSE)</f>
        <v>B0019IKY5I</v>
      </c>
    </row>
    <row r="2057" spans="1:2" ht="12.75" hidden="1">
      <c r="A2057" s="9" t="s">
        <v>1261</v>
      </c>
      <c r="B2057" s="9" t="str">
        <f>VLOOKUP(A2057,'FBA Inventory'!E:E,1,FALSE)</f>
        <v>B0019IPV2O</v>
      </c>
    </row>
    <row r="2058" spans="1:2" ht="12.75" hidden="1">
      <c r="A2058" s="9" t="s">
        <v>1272</v>
      </c>
      <c r="B2058" s="9" t="str">
        <f>VLOOKUP(A2058,'FBA Inventory'!E:E,1,FALSE)</f>
        <v>B08CYCJ3B6</v>
      </c>
    </row>
    <row r="2059" spans="1:2" ht="12.75" hidden="1">
      <c r="A2059" s="9" t="s">
        <v>1042</v>
      </c>
      <c r="B2059" s="9" t="str">
        <f>VLOOKUP(A2059,'FBA Inventory'!E:E,1,FALSE)</f>
        <v>B0BPJPD5R1</v>
      </c>
    </row>
    <row r="2060" spans="1:2" ht="12.75" hidden="1">
      <c r="A2060" s="9" t="s">
        <v>1356</v>
      </c>
      <c r="B2060" s="9" t="str">
        <f>VLOOKUP(A2060,'FBA Inventory'!E:E,1,FALSE)</f>
        <v>B003BNZVHU</v>
      </c>
    </row>
    <row r="2061" spans="1:2" ht="12.75" hidden="1">
      <c r="A2061" s="9" t="s">
        <v>1358</v>
      </c>
      <c r="B2061" s="9" t="str">
        <f>VLOOKUP(A2061,'FBA Inventory'!E:E,1,FALSE)</f>
        <v>B08DFJTJHB</v>
      </c>
    </row>
    <row r="2062" spans="1:2" ht="12.75" hidden="1">
      <c r="A2062" s="9" t="s">
        <v>1324</v>
      </c>
      <c r="B2062" s="9" t="str">
        <f>VLOOKUP(A2062,'FBA Inventory'!E:E,1,FALSE)</f>
        <v>B09C73Z1MX</v>
      </c>
    </row>
    <row r="2063" spans="1:2" ht="12.75">
      <c r="A2063" s="9" t="s">
        <v>1122</v>
      </c>
      <c r="B2063" s="9" t="e">
        <f>VLOOKUP(A2063,'FBA Inventory'!E:E,1,FALSE)</f>
        <v>#N/A</v>
      </c>
    </row>
    <row r="2064" spans="1:2" ht="12.75" hidden="1">
      <c r="A2064" s="9" t="s">
        <v>1105</v>
      </c>
      <c r="B2064" s="9" t="str">
        <f>VLOOKUP(A2064,'FBA Inventory'!E:E,1,FALSE)</f>
        <v>B00CBL5ROA</v>
      </c>
    </row>
    <row r="2065" spans="1:2" ht="12.75" hidden="1">
      <c r="A2065" s="9" t="s">
        <v>1322</v>
      </c>
      <c r="B2065" s="9" t="str">
        <f>VLOOKUP(A2065,'FBA Inventory'!E:E,1,FALSE)</f>
        <v>B07Q714JRN</v>
      </c>
    </row>
    <row r="2066" spans="1:2" ht="12.75" hidden="1">
      <c r="A2066" s="9" t="s">
        <v>66</v>
      </c>
      <c r="B2066" s="9" t="str">
        <f>VLOOKUP(A2066,'FBA Inventory'!E:E,1,FALSE)</f>
        <v>B002NLIS7G</v>
      </c>
    </row>
    <row r="2067" spans="1:2" ht="12.75" hidden="1">
      <c r="A2067" s="9" t="s">
        <v>1331</v>
      </c>
      <c r="B2067" s="9" t="str">
        <f>VLOOKUP(A2067,'FBA Inventory'!E:E,1,FALSE)</f>
        <v>B07RZ2X267</v>
      </c>
    </row>
    <row r="2068" spans="1:2" ht="12.75" hidden="1">
      <c r="A2068" s="9" t="s">
        <v>508</v>
      </c>
      <c r="B2068" s="9" t="str">
        <f>VLOOKUP(A2068,'FBA Inventory'!E:E,1,FALSE)</f>
        <v>B07S6D27NC</v>
      </c>
    </row>
    <row r="2069" spans="1:2" ht="12.75" hidden="1">
      <c r="A2069" s="9" t="s">
        <v>1257</v>
      </c>
      <c r="B2069" s="9" t="str">
        <f>VLOOKUP(A2069,'FBA Inventory'!E:E,1,FALSE)</f>
        <v>B08DQB54VJ</v>
      </c>
    </row>
    <row r="2070" spans="1:2" ht="12.75" hidden="1">
      <c r="A2070" s="9" t="s">
        <v>1236</v>
      </c>
      <c r="B2070" s="9" t="str">
        <f>VLOOKUP(A2070,'FBA Inventory'!E:E,1,FALSE)</f>
        <v>B00YAXRY8O</v>
      </c>
    </row>
    <row r="2071" spans="1:2" ht="12.75" hidden="1">
      <c r="A2071" s="9" t="s">
        <v>1336</v>
      </c>
      <c r="B2071" s="9" t="str">
        <f>VLOOKUP(A2071,'FBA Inventory'!E:E,1,FALSE)</f>
        <v>B07Q5VS39Q</v>
      </c>
    </row>
    <row r="2072" spans="1:2" ht="12.75">
      <c r="A2072" s="9" t="s">
        <v>1121</v>
      </c>
      <c r="B2072" s="9" t="str">
        <f>VLOOKUP(A2072,'FBA Inventory'!E:E,1,FALSE)</f>
        <v>B07RP467JB</v>
      </c>
    </row>
    <row r="2073" spans="1:2" ht="12.75" hidden="1">
      <c r="A2073" s="9" t="s">
        <v>1365</v>
      </c>
      <c r="B2073" s="9" t="str">
        <f>VLOOKUP(A2073,'FBA Inventory'!E:E,1,FALSE)</f>
        <v>B0019IKAES</v>
      </c>
    </row>
    <row r="2074" spans="1:2" ht="12.75" hidden="1">
      <c r="A2074" s="9" t="s">
        <v>1362</v>
      </c>
      <c r="B2074" s="9" t="str">
        <f>VLOOKUP(A2074,'FBA Inventory'!E:E,1,FALSE)</f>
        <v>B002URLZTG</v>
      </c>
    </row>
    <row r="2075" spans="1:2" ht="12.75">
      <c r="A2075" s="9" t="s">
        <v>1264</v>
      </c>
      <c r="B2075" s="9" t="e">
        <f>VLOOKUP(A2075,'FBA Inventory'!E:E,1,FALSE)</f>
        <v>#N/A</v>
      </c>
    </row>
    <row r="2076" spans="1:2" ht="12.75" hidden="1">
      <c r="A2076" s="9" t="s">
        <v>1201</v>
      </c>
      <c r="B2076" s="9" t="str">
        <f>VLOOKUP(A2076,'FBA Inventory'!E:E,1,FALSE)</f>
        <v>B08JQQCY92</v>
      </c>
    </row>
    <row r="2077" spans="1:2" ht="12.75" hidden="1">
      <c r="A2077" s="9" t="s">
        <v>1021</v>
      </c>
      <c r="B2077" s="9" t="str">
        <f>VLOOKUP(A2077,'FBA Inventory'!E:E,1,FALSE)</f>
        <v>B093CS5SYX</v>
      </c>
    </row>
    <row r="2078" spans="1:2" ht="12.75" hidden="1">
      <c r="A2078" s="9" t="s">
        <v>1031</v>
      </c>
      <c r="B2078" s="9" t="str">
        <f>VLOOKUP(A2078,'FBA Inventory'!E:E,1,FALSE)</f>
        <v>B0B237QZCR</v>
      </c>
    </row>
    <row r="2079" spans="1:2" ht="12.75" hidden="1">
      <c r="A2079" s="9" t="s">
        <v>240</v>
      </c>
      <c r="B2079" s="9" t="str">
        <f>VLOOKUP(A2079,'FBA Inventory'!E:E,1,FALSE)</f>
        <v>B0DH6D6Z17</v>
      </c>
    </row>
    <row r="2080" spans="1:2" ht="12.75" hidden="1">
      <c r="A2080" s="9" t="s">
        <v>178</v>
      </c>
      <c r="B2080" s="9" t="str">
        <f>VLOOKUP(A2080,'FBA Inventory'!E:E,1,FALSE)</f>
        <v>B003BT3MP2</v>
      </c>
    </row>
    <row r="2081" spans="1:2" ht="12.75" hidden="1">
      <c r="A2081" s="9" t="s">
        <v>1276</v>
      </c>
      <c r="B2081" s="9" t="str">
        <f>VLOOKUP(A2081,'FBA Inventory'!E:E,1,FALSE)</f>
        <v>B07T766984</v>
      </c>
    </row>
    <row r="2082" spans="1:2" ht="12.75">
      <c r="A2082" s="9" t="s">
        <v>1147</v>
      </c>
      <c r="B2082" s="9" t="e">
        <f>VLOOKUP(A2082,'FBA Inventory'!E:E,1,FALSE)</f>
        <v>#N/A</v>
      </c>
    </row>
    <row r="2083" spans="1:2" ht="12.75" hidden="1">
      <c r="A2083" s="9" t="s">
        <v>1282</v>
      </c>
      <c r="B2083" s="9" t="str">
        <f>VLOOKUP(A2083,'FBA Inventory'!E:E,1,FALSE)</f>
        <v>B08FKH28ZM</v>
      </c>
    </row>
    <row r="2084" spans="1:2" ht="12.75" hidden="1">
      <c r="A2084" s="9" t="s">
        <v>1262</v>
      </c>
      <c r="B2084" s="9" t="str">
        <f>VLOOKUP(A2084,'FBA Inventory'!E:E,1,FALSE)</f>
        <v>B08FRS3TML</v>
      </c>
    </row>
    <row r="2085" spans="1:2" ht="12.75" hidden="1">
      <c r="A2085" s="9" t="s">
        <v>1057</v>
      </c>
      <c r="B2085" s="9" t="str">
        <f>VLOOKUP(A2085,'FBA Inventory'!E:E,1,FALSE)</f>
        <v>B07RCB9JSP</v>
      </c>
    </row>
    <row r="2086" spans="1:2" ht="12.75" hidden="1">
      <c r="A2086" s="9" t="s">
        <v>314</v>
      </c>
      <c r="B2086" s="9" t="str">
        <f>VLOOKUP(A2086,'FBA Inventory'!E:E,1,FALSE)</f>
        <v>B07SLDNB3M</v>
      </c>
    </row>
    <row r="2087" spans="1:2" ht="12.75" hidden="1">
      <c r="A2087" s="9" t="s">
        <v>642</v>
      </c>
      <c r="B2087" s="9" t="str">
        <f>VLOOKUP(A2087,'FBA Inventory'!E:E,1,FALSE)</f>
        <v>B07XQGFLTT</v>
      </c>
    </row>
    <row r="2088" spans="1:2" ht="12.75">
      <c r="A2088" s="9" t="s">
        <v>1303</v>
      </c>
      <c r="B2088" s="9" t="e">
        <f>VLOOKUP(A2088,'FBA Inventory'!E:E,1,FALSE)</f>
        <v>#N/A</v>
      </c>
    </row>
    <row r="2089" spans="1:2" ht="12.75" hidden="1">
      <c r="A2089" s="9" t="s">
        <v>710</v>
      </c>
      <c r="B2089" s="9" t="str">
        <f>VLOOKUP(A2089,'FBA Inventory'!E:E,1,FALSE)</f>
        <v>B08FK9Z656</v>
      </c>
    </row>
    <row r="2090" spans="1:2" ht="12.75" hidden="1">
      <c r="A2090" s="9" t="s">
        <v>1293</v>
      </c>
      <c r="B2090" s="9" t="str">
        <f>VLOOKUP(A2090,'FBA Inventory'!E:E,1,FALSE)</f>
        <v>B08G3SRN4M</v>
      </c>
    </row>
    <row r="2091" spans="1:2" ht="12.75" hidden="1">
      <c r="A2091" s="9" t="s">
        <v>1370</v>
      </c>
      <c r="B2091" s="9" t="str">
        <f>VLOOKUP(A2091,'FBA Inventory'!E:E,1,FALSE)</f>
        <v>B08G9P6XK8</v>
      </c>
    </row>
    <row r="2092" spans="1:2" ht="12.75" hidden="1">
      <c r="A2092" s="9" t="s">
        <v>404</v>
      </c>
      <c r="B2092" s="9" t="str">
        <f>VLOOKUP(A2092,'FBA Inventory'!E:E,1,FALSE)</f>
        <v>B0BH8F1LSN</v>
      </c>
    </row>
    <row r="2093" spans="1:2" ht="12.75" hidden="1">
      <c r="A2093" s="9" t="s">
        <v>160</v>
      </c>
      <c r="B2093" s="9" t="str">
        <f>VLOOKUP(A2093,'FBA Inventory'!E:E,1,FALSE)</f>
        <v>B00KDL1V7W</v>
      </c>
    </row>
    <row r="2094" spans="1:2" ht="12.75" hidden="1">
      <c r="A2094" s="9" t="s">
        <v>614</v>
      </c>
      <c r="B2094" s="9" t="str">
        <f>VLOOKUP(A2094,'FBA Inventory'!E:E,1,FALSE)</f>
        <v>B07XQLGMSV</v>
      </c>
    </row>
    <row r="2095" spans="1:2" ht="12.75">
      <c r="A2095" s="9" t="s">
        <v>1274</v>
      </c>
      <c r="B2095" s="9" t="e">
        <f>VLOOKUP(A2095,'FBA Inventory'!E:E,1,FALSE)</f>
        <v>#N/A</v>
      </c>
    </row>
    <row r="2096" spans="1:2" ht="12.75" hidden="1">
      <c r="A2096" s="9" t="s">
        <v>392</v>
      </c>
      <c r="B2096" s="9" t="str">
        <f>VLOOKUP(A2096,'FBA Inventory'!E:E,1,FALSE)</f>
        <v>B07SFD3KHB</v>
      </c>
    </row>
    <row r="2097" spans="1:2" ht="12.75" hidden="1">
      <c r="A2097" s="9" t="s">
        <v>49</v>
      </c>
      <c r="B2097" s="9" t="str">
        <f>VLOOKUP(A2097,'FBA Inventory'!E:E,1,FALSE)</f>
        <v>B0018ML7KG</v>
      </c>
    </row>
    <row r="2098" spans="1:2" ht="12.75" hidden="1">
      <c r="A2098" s="9" t="s">
        <v>1306</v>
      </c>
      <c r="B2098" s="9" t="str">
        <f>VLOOKUP(A2098,'FBA Inventory'!E:E,1,FALSE)</f>
        <v>B07SBL2P12</v>
      </c>
    </row>
    <row r="2099" spans="1:2" ht="12.75" hidden="1">
      <c r="A2099" s="9" t="s">
        <v>1246</v>
      </c>
      <c r="B2099" s="9" t="str">
        <f>VLOOKUP(A2099,'FBA Inventory'!E:E,1,FALSE)</f>
        <v>B086334ZCX</v>
      </c>
    </row>
    <row r="2100" spans="1:2" ht="12.75">
      <c r="A2100" s="9" t="s">
        <v>1139</v>
      </c>
      <c r="B2100" s="9" t="e">
        <f>VLOOKUP(A2100,'FBA Inventory'!E:E,1,FALSE)</f>
        <v>#N/A</v>
      </c>
    </row>
    <row r="2101" spans="1:2" ht="12.75" hidden="1">
      <c r="A2101" s="9" t="s">
        <v>1218</v>
      </c>
      <c r="B2101" s="9" t="str">
        <f>VLOOKUP(A2101,'FBA Inventory'!E:E,1,FALSE)</f>
        <v>B001GE6ACG</v>
      </c>
    </row>
    <row r="2102" spans="1:2" ht="12.75" hidden="1">
      <c r="A2102" s="9" t="s">
        <v>1333</v>
      </c>
      <c r="B2102" s="9" t="str">
        <f>VLOOKUP(A2102,'FBA Inventory'!E:E,1,FALSE)</f>
        <v>B07S96JCPM</v>
      </c>
    </row>
    <row r="2103" spans="1:2" ht="12.75" hidden="1">
      <c r="A2103" s="9" t="s">
        <v>1231</v>
      </c>
      <c r="B2103" s="9" t="str">
        <f>VLOOKUP(A2103,'FBA Inventory'!E:E,1,FALSE)</f>
        <v>B09BDGVCHW</v>
      </c>
    </row>
    <row r="2104" spans="1:2" ht="12.75">
      <c r="A2104" s="9" t="s">
        <v>1992</v>
      </c>
      <c r="B2104" s="9" t="e">
        <f>VLOOKUP(A2104,'FBA Inventory'!E:E,1,FALSE)</f>
        <v>#N/A</v>
      </c>
    </row>
    <row r="2105" spans="1:2" ht="12.75">
      <c r="A2105" s="9" t="s">
        <v>1654</v>
      </c>
      <c r="B2105" s="9" t="e">
        <f>VLOOKUP(A2105,'FBA Inventory'!E:E,1,FALSE)</f>
        <v>#N/A</v>
      </c>
    </row>
    <row r="2106" spans="1:2" ht="12.75" hidden="1">
      <c r="A2106" s="9" t="s">
        <v>674</v>
      </c>
      <c r="B2106" s="9" t="str">
        <f>VLOOKUP(A2106,'FBA Inventory'!E:E,1,FALSE)</f>
        <v>B07XQLWVWP</v>
      </c>
    </row>
    <row r="2107" spans="1:2" ht="12.75" hidden="1">
      <c r="A2107" s="9" t="s">
        <v>1048</v>
      </c>
      <c r="B2107" s="9" t="str">
        <f>VLOOKUP(A2107,'FBA Inventory'!E:E,1,FALSE)</f>
        <v>B09DPBCNJW</v>
      </c>
    </row>
    <row r="2108" spans="1:2" ht="12.75" hidden="1">
      <c r="A2108" s="9" t="s">
        <v>622</v>
      </c>
      <c r="B2108" s="9" t="str">
        <f>VLOOKUP(A2108,'FBA Inventory'!E:E,1,FALSE)</f>
        <v>B00275E9XU</v>
      </c>
    </row>
    <row r="2109" spans="1:2" ht="12.75" hidden="1">
      <c r="A2109" s="9" t="s">
        <v>333</v>
      </c>
      <c r="B2109" s="9" t="str">
        <f>VLOOKUP(A2109,'FBA Inventory'!E:E,1,FALSE)</f>
        <v>B0BLRRXMS6</v>
      </c>
    </row>
    <row r="2110" spans="1:2" ht="12.75" hidden="1">
      <c r="A2110" s="9" t="s">
        <v>373</v>
      </c>
      <c r="B2110" s="9" t="str">
        <f>VLOOKUP(A2110,'FBA Inventory'!E:E,1,FALSE)</f>
        <v>B07SC5B46P</v>
      </c>
    </row>
    <row r="2111" spans="1:2" ht="12.75" hidden="1">
      <c r="A2111" s="9" t="s">
        <v>1342</v>
      </c>
      <c r="B2111" s="9" t="str">
        <f>VLOOKUP(A2111,'FBA Inventory'!E:E,1,FALSE)</f>
        <v>B07SGY8JRM</v>
      </c>
    </row>
    <row r="2112" spans="1:2" ht="12.75" hidden="1">
      <c r="A2112" s="9" t="s">
        <v>908</v>
      </c>
      <c r="B2112" s="9" t="str">
        <f>VLOOKUP(A2112,'FBA Inventory'!E:E,1,FALSE)</f>
        <v>B07YL7F2X6</v>
      </c>
    </row>
    <row r="2113" spans="1:2" ht="12.75" hidden="1">
      <c r="A2113" s="9" t="s">
        <v>1019</v>
      </c>
      <c r="B2113" s="9" t="str">
        <f>VLOOKUP(A2113,'FBA Inventory'!E:E,1,FALSE)</f>
        <v>B08QRLYMJ4</v>
      </c>
    </row>
    <row r="2114" spans="1:2" ht="12.75" hidden="1">
      <c r="A2114" s="9" t="s">
        <v>106</v>
      </c>
      <c r="B2114" s="9" t="str">
        <f>VLOOKUP(A2114,'FBA Inventory'!E:E,1,FALSE)</f>
        <v>B08VCZ11NP</v>
      </c>
    </row>
    <row r="2115" spans="1:2" ht="12.75" hidden="1">
      <c r="A2115" s="9" t="s">
        <v>1279</v>
      </c>
      <c r="B2115" s="9" t="str">
        <f>VLOOKUP(A2115,'FBA Inventory'!E:E,1,FALSE)</f>
        <v>B0C5ZHCQQ6</v>
      </c>
    </row>
    <row r="2116" spans="1:2" ht="12.75" hidden="1">
      <c r="A2116" s="9" t="s">
        <v>1382</v>
      </c>
      <c r="B2116" s="9" t="str">
        <f>VLOOKUP(A2116,'FBA Inventory'!E:E,1,FALSE)</f>
        <v>B001BO004K</v>
      </c>
    </row>
    <row r="2117" spans="1:2" ht="12.75" hidden="1">
      <c r="A2117" s="9" t="s">
        <v>1351</v>
      </c>
      <c r="B2117" s="9" t="str">
        <f>VLOOKUP(A2117,'FBA Inventory'!E:E,1,FALSE)</f>
        <v>B003BNZVHK</v>
      </c>
    </row>
    <row r="2118" spans="1:2" ht="12.75" hidden="1">
      <c r="A2118" s="9" t="s">
        <v>200</v>
      </c>
      <c r="B2118" s="9" t="str">
        <f>VLOOKUP(A2118,'FBA Inventory'!E:E,1,FALSE)</f>
        <v>B01N8POJPJ</v>
      </c>
    </row>
    <row r="2119" spans="1:2" ht="12.75" hidden="1">
      <c r="A2119" s="9" t="s">
        <v>941</v>
      </c>
      <c r="B2119" s="9" t="str">
        <f>VLOOKUP(A2119,'FBA Inventory'!E:E,1,FALSE)</f>
        <v>B07QF46PKK</v>
      </c>
    </row>
    <row r="2120" spans="1:2" ht="12.75" hidden="1">
      <c r="A2120" s="9" t="s">
        <v>260</v>
      </c>
      <c r="B2120" s="9" t="str">
        <f>VLOOKUP(A2120,'FBA Inventory'!E:E,1,FALSE)</f>
        <v>B07R289Y78</v>
      </c>
    </row>
    <row r="2121" spans="1:2" ht="12.75" hidden="1">
      <c r="A2121" s="9" t="s">
        <v>1015</v>
      </c>
      <c r="B2121" s="9" t="str">
        <f>VLOOKUP(A2121,'FBA Inventory'!E:E,1,FALSE)</f>
        <v>B07XQLG446</v>
      </c>
    </row>
    <row r="2122" spans="1:2" ht="12.75" hidden="1">
      <c r="A2122" s="9" t="s">
        <v>381</v>
      </c>
      <c r="B2122" s="9" t="str">
        <f>VLOOKUP(A2122,'FBA Inventory'!E:E,1,FALSE)</f>
        <v>B0856ZGDWW</v>
      </c>
    </row>
    <row r="2123" spans="1:2" ht="12.75" hidden="1">
      <c r="A2123" s="9" t="s">
        <v>299</v>
      </c>
      <c r="B2123" s="9" t="str">
        <f>VLOOKUP(A2123,'FBA Inventory'!E:E,1,FALSE)</f>
        <v>B08FBR7YW1</v>
      </c>
    </row>
    <row r="2124" spans="1:2" ht="12.75" hidden="1">
      <c r="A2124" s="9" t="s">
        <v>1313</v>
      </c>
      <c r="B2124" s="9" t="str">
        <f>VLOOKUP(A2124,'FBA Inventory'!E:E,1,FALSE)</f>
        <v>B08G8YX6FP</v>
      </c>
    </row>
    <row r="2125" spans="1:2" ht="12.75" hidden="1">
      <c r="A2125" s="9" t="s">
        <v>1083</v>
      </c>
      <c r="B2125" s="9" t="str">
        <f>VLOOKUP(A2125,'FBA Inventory'!E:E,1,FALSE)</f>
        <v>B08VD2K1K6</v>
      </c>
    </row>
    <row r="2126" spans="1:2" ht="12.75" hidden="1">
      <c r="A2126" s="9" t="s">
        <v>1039</v>
      </c>
      <c r="B2126" s="9" t="str">
        <f>VLOOKUP(A2126,'FBA Inventory'!E:E,1,FALSE)</f>
        <v>B09DNNNHHH</v>
      </c>
    </row>
    <row r="2127" spans="1:2" ht="12.75">
      <c r="A2127" s="9" t="s">
        <v>1145</v>
      </c>
      <c r="B2127" s="9" t="e">
        <f>VLOOKUP(A2127,'FBA Inventory'!E:E,1,FALSE)</f>
        <v>#N/A</v>
      </c>
    </row>
    <row r="2128" spans="1:2" ht="12.75" hidden="1">
      <c r="A2128" s="9" t="s">
        <v>478</v>
      </c>
      <c r="B2128" s="9" t="str">
        <f>VLOOKUP(A2128,'FBA Inventory'!E:E,1,FALSE)</f>
        <v>B002URU9G6</v>
      </c>
    </row>
    <row r="2129" spans="1:2" ht="12.75" hidden="1">
      <c r="A2129" s="9" t="s">
        <v>1253</v>
      </c>
      <c r="B2129" s="9" t="str">
        <f>VLOOKUP(A2129,'FBA Inventory'!E:E,1,FALSE)</f>
        <v>B003BSF7ZG</v>
      </c>
    </row>
    <row r="2130" spans="1:2" ht="12.75">
      <c r="A2130" s="9" t="s">
        <v>1125</v>
      </c>
      <c r="B2130" s="9" t="e">
        <f>VLOOKUP(A2130,'FBA Inventory'!E:E,1,FALSE)</f>
        <v>#N/A</v>
      </c>
    </row>
    <row r="2131" spans="1:2" ht="12.75" hidden="1">
      <c r="A2131" s="9" t="s">
        <v>1241</v>
      </c>
      <c r="B2131" s="9" t="str">
        <f>VLOOKUP(A2131,'FBA Inventory'!E:E,1,FALSE)</f>
        <v>B09BBLKGY9</v>
      </c>
    </row>
    <row r="2132" spans="1:2" ht="12.75" hidden="1">
      <c r="A2132" s="9" t="s">
        <v>1047</v>
      </c>
      <c r="B2132" s="9" t="str">
        <f>VLOOKUP(A2132,'FBA Inventory'!E:E,1,FALSE)</f>
        <v>B0BPJTBHZN</v>
      </c>
    </row>
    <row r="2133" spans="1:2" ht="12.75" hidden="1">
      <c r="A2133" s="9" t="s">
        <v>1051</v>
      </c>
      <c r="B2133" s="9" t="str">
        <f>VLOOKUP(A2133,'FBA Inventory'!E:E,1,FALSE)</f>
        <v>B07RBBZNRL</v>
      </c>
    </row>
    <row r="2134" spans="1:2" ht="12.75" hidden="1">
      <c r="A2134" s="9" t="s">
        <v>1014</v>
      </c>
      <c r="B2134" s="9" t="str">
        <f>VLOOKUP(A2134,'FBA Inventory'!E:E,1,FALSE)</f>
        <v>B07XQNRXHD</v>
      </c>
    </row>
    <row r="2135" spans="1:2" ht="12.75" hidden="1">
      <c r="A2135" s="9" t="s">
        <v>1212</v>
      </c>
      <c r="B2135" s="9" t="str">
        <f>VLOOKUP(A2135,'FBA Inventory'!E:E,1,FALSE)</f>
        <v>B08JQQ2BML</v>
      </c>
    </row>
    <row r="2136" spans="1:2" ht="12.75" hidden="1">
      <c r="A2136" s="9" t="s">
        <v>420</v>
      </c>
      <c r="B2136" s="9" t="str">
        <f>VLOOKUP(A2136,'FBA Inventory'!E:E,1,FALSE)</f>
        <v>B003BSBG5Q</v>
      </c>
    </row>
    <row r="2137" spans="1:2" ht="12.75" hidden="1">
      <c r="A2137" s="9" t="s">
        <v>360</v>
      </c>
      <c r="B2137" s="9" t="str">
        <f>VLOOKUP(A2137,'FBA Inventory'!E:E,1,FALSE)</f>
        <v>B0062R79MC</v>
      </c>
    </row>
    <row r="2138" spans="1:2" ht="12.75" hidden="1">
      <c r="A2138" s="9" t="s">
        <v>124</v>
      </c>
      <c r="B2138" s="9" t="str">
        <f>VLOOKUP(A2138,'FBA Inventory'!E:E,1,FALSE)</f>
        <v>B00KDLAYZ2</v>
      </c>
    </row>
    <row r="2139" spans="1:2" ht="12.75" hidden="1">
      <c r="A2139" s="9" t="s">
        <v>1288</v>
      </c>
      <c r="B2139" s="9" t="str">
        <f>VLOOKUP(A2139,'FBA Inventory'!E:E,1,FALSE)</f>
        <v>B00R16YNZO</v>
      </c>
    </row>
    <row r="2140" spans="1:2" ht="12.75" hidden="1">
      <c r="A2140" s="9" t="s">
        <v>1021</v>
      </c>
      <c r="B2140" s="9" t="str">
        <f>VLOOKUP(A2140,'FBA Inventory'!E:E,1,FALSE)</f>
        <v>B093CS5SYX</v>
      </c>
    </row>
    <row r="2141" spans="1:2" ht="12.75" hidden="1">
      <c r="A2141" s="9" t="s">
        <v>218</v>
      </c>
      <c r="B2141" s="9" t="str">
        <f>VLOOKUP(A2141,'FBA Inventory'!E:E,1,FALSE)</f>
        <v>B0B9Q8LBNN</v>
      </c>
    </row>
    <row r="2142" spans="1:2" ht="12.75" hidden="1">
      <c r="A2142" s="9" t="s">
        <v>256</v>
      </c>
      <c r="B2142" s="9" t="str">
        <f>VLOOKUP(A2142,'FBA Inventory'!E:E,1,FALSE)</f>
        <v>B0D4RFMKMX</v>
      </c>
    </row>
    <row r="2143" spans="1:2" ht="12.75" hidden="1">
      <c r="A2143" s="9" t="s">
        <v>1391</v>
      </c>
      <c r="B2143" s="9" t="str">
        <f>VLOOKUP(A2143,'FBA Inventory'!E:E,1,FALSE)</f>
        <v>B001BO41CW</v>
      </c>
    </row>
    <row r="2144" spans="1:2" ht="12.75" hidden="1">
      <c r="A2144" s="9" t="s">
        <v>1090</v>
      </c>
      <c r="B2144" s="9" t="str">
        <f>VLOOKUP(A2144,'FBA Inventory'!E:E,1,FALSE)</f>
        <v>B005OYUL24</v>
      </c>
    </row>
    <row r="2145" spans="1:2" ht="12.75" hidden="1">
      <c r="A2145" s="9" t="s">
        <v>938</v>
      </c>
      <c r="B2145" s="9" t="str">
        <f>VLOOKUP(A2145,'FBA Inventory'!E:E,1,FALSE)</f>
        <v>B07QC4W9YJ</v>
      </c>
    </row>
    <row r="2146" spans="1:2" ht="12.75" hidden="1">
      <c r="A2146" s="9" t="s">
        <v>1339</v>
      </c>
      <c r="B2146" s="9" t="str">
        <f>VLOOKUP(A2146,'FBA Inventory'!E:E,1,FALSE)</f>
        <v>B07SFZY4T8</v>
      </c>
    </row>
    <row r="2147" spans="1:2" ht="12.75" hidden="1">
      <c r="A2147" s="9" t="s">
        <v>1238</v>
      </c>
      <c r="B2147" s="9" t="str">
        <f>VLOOKUP(A2147,'FBA Inventory'!E:E,1,FALSE)</f>
        <v>B07SH9KVKW</v>
      </c>
    </row>
    <row r="2148" spans="1:2" ht="12.75" hidden="1">
      <c r="A2148" s="9" t="s">
        <v>690</v>
      </c>
      <c r="B2148" s="9" t="str">
        <f>VLOOKUP(A2148,'FBA Inventory'!E:E,1,FALSE)</f>
        <v>B07WZXYW4S</v>
      </c>
    </row>
    <row r="2149" spans="1:2" ht="12.75" hidden="1">
      <c r="A2149" s="9" t="s">
        <v>1388</v>
      </c>
      <c r="B2149" s="9" t="str">
        <f>VLOOKUP(A2149,'FBA Inventory'!E:E,1,FALSE)</f>
        <v>B08GWN6RS8</v>
      </c>
    </row>
    <row r="2150" spans="1:2" ht="12.75" hidden="1">
      <c r="A2150" s="9" t="s">
        <v>1320</v>
      </c>
      <c r="B2150" s="9" t="str">
        <f>VLOOKUP(A2150,'FBA Inventory'!E:E,1,FALSE)</f>
        <v>B0BP58T3VN</v>
      </c>
    </row>
    <row r="2151" spans="1:2" ht="12.75" hidden="1">
      <c r="A2151" s="9" t="s">
        <v>1044</v>
      </c>
      <c r="B2151" s="9" t="str">
        <f>VLOOKUP(A2151,'FBA Inventory'!E:E,1,FALSE)</f>
        <v>B0BPJLZLLW</v>
      </c>
    </row>
    <row r="2152" spans="1:2" ht="12.75" hidden="1">
      <c r="A2152" s="9" t="s">
        <v>1301</v>
      </c>
      <c r="B2152" s="9" t="str">
        <f>VLOOKUP(A2152,'FBA Inventory'!E:E,1,FALSE)</f>
        <v>B07RJZND6F</v>
      </c>
    </row>
    <row r="2153" spans="1:2" ht="12.75" hidden="1">
      <c r="A2153" s="9" t="s">
        <v>1305</v>
      </c>
      <c r="B2153" s="9" t="str">
        <f>VLOOKUP(A2153,'FBA Inventory'!E:E,1,FALSE)</f>
        <v>B07S65NJNN</v>
      </c>
    </row>
    <row r="2154" spans="1:2" ht="12.75" hidden="1">
      <c r="A2154" s="9" t="s">
        <v>1267</v>
      </c>
      <c r="B2154" s="9" t="str">
        <f>VLOOKUP(A2154,'FBA Inventory'!E:E,1,FALSE)</f>
        <v>B07SCHDND7</v>
      </c>
    </row>
    <row r="2155" spans="1:2" ht="12.75" hidden="1">
      <c r="A2155" s="9" t="s">
        <v>1380</v>
      </c>
      <c r="B2155" s="9" t="str">
        <f>VLOOKUP(A2155,'FBA Inventory'!E:E,1,FALSE)</f>
        <v>B08DFDYV8Y</v>
      </c>
    </row>
    <row r="2156" spans="1:2" ht="12.75" hidden="1">
      <c r="A2156" s="9" t="s">
        <v>1313</v>
      </c>
      <c r="B2156" s="9" t="str">
        <f>VLOOKUP(A2156,'FBA Inventory'!E:E,1,FALSE)</f>
        <v>B08G8YX6FP</v>
      </c>
    </row>
    <row r="2157" spans="1:2" ht="12.75">
      <c r="A2157" s="9" t="s">
        <v>1798</v>
      </c>
      <c r="B2157" s="9" t="e">
        <f>VLOOKUP(A2157,'FBA Inventory'!E:E,1,FALSE)</f>
        <v>#N/A</v>
      </c>
    </row>
    <row r="2158" spans="1:2" ht="12.75" hidden="1">
      <c r="A2158" s="9" t="s">
        <v>985</v>
      </c>
      <c r="B2158" s="9" t="str">
        <f>VLOOKUP(A2158,'FBA Inventory'!E:E,1,FALSE)</f>
        <v>B09HL5JHLT</v>
      </c>
    </row>
    <row r="2159" spans="1:2" ht="12.75" hidden="1">
      <c r="A2159" s="9" t="s">
        <v>404</v>
      </c>
      <c r="B2159" s="9" t="str">
        <f>VLOOKUP(A2159,'FBA Inventory'!E:E,1,FALSE)</f>
        <v>B0BH8F1LSN</v>
      </c>
    </row>
    <row r="2160" spans="1:2" ht="12.75">
      <c r="A2160" s="9" t="s">
        <v>1999</v>
      </c>
      <c r="B2160" s="9" t="e">
        <f>VLOOKUP(A2160,'FBA Inventory'!E:E,1,FALSE)</f>
        <v>#N/A</v>
      </c>
    </row>
    <row r="2161" spans="1:2" ht="12.75">
      <c r="A2161" s="9" t="s">
        <v>1310</v>
      </c>
      <c r="B2161" s="9" t="e">
        <f>VLOOKUP(A2161,'FBA Inventory'!E:E,1,FALSE)</f>
        <v>#N/A</v>
      </c>
    </row>
    <row r="2162" spans="1:2" ht="12.75" hidden="1">
      <c r="A2162" s="9" t="s">
        <v>1196</v>
      </c>
      <c r="B2162" s="9" t="str">
        <f>VLOOKUP(A2162,'FBA Inventory'!E:E,1,FALSE)</f>
        <v>B0019ILQ3M</v>
      </c>
    </row>
    <row r="2163" spans="1:2" ht="12.75" hidden="1">
      <c r="A2163" s="9" t="s">
        <v>87</v>
      </c>
      <c r="B2163" s="9" t="str">
        <f>VLOOKUP(A2163,'FBA Inventory'!E:E,1,FALSE)</f>
        <v>B0019IOEQ8</v>
      </c>
    </row>
    <row r="2164" spans="1:2" ht="12.75">
      <c r="A2164" s="9" t="s">
        <v>1431</v>
      </c>
      <c r="B2164" s="9" t="e">
        <f>VLOOKUP(A2164,'FBA Inventory'!E:E,1,FALSE)</f>
        <v>#N/A</v>
      </c>
    </row>
    <row r="2165" spans="1:2" ht="12.75" hidden="1">
      <c r="A2165" s="9" t="s">
        <v>493</v>
      </c>
      <c r="B2165" s="9" t="str">
        <f>VLOOKUP(A2165,'FBA Inventory'!E:E,1,FALSE)</f>
        <v>B07S2ZVL8K</v>
      </c>
    </row>
    <row r="2166" spans="1:2" ht="12.75" hidden="1">
      <c r="A2166" s="9" t="s">
        <v>1223</v>
      </c>
      <c r="B2166" s="9" t="str">
        <f>VLOOKUP(A2166,'FBA Inventory'!E:E,1,FALSE)</f>
        <v>B07T1JYHZC</v>
      </c>
    </row>
    <row r="2167" spans="1:2" ht="12.75" hidden="1">
      <c r="A2167" s="9" t="s">
        <v>1249</v>
      </c>
      <c r="B2167" s="9" t="str">
        <f>VLOOKUP(A2167,'FBA Inventory'!E:E,1,FALSE)</f>
        <v>B07TGDNG2G</v>
      </c>
    </row>
    <row r="2168" spans="1:2" ht="12.75" hidden="1">
      <c r="A2168" s="9" t="s">
        <v>926</v>
      </c>
      <c r="B2168" s="9" t="str">
        <f>VLOOKUP(A2168,'FBA Inventory'!E:E,1,FALSE)</f>
        <v>B07XQJSP6F</v>
      </c>
    </row>
    <row r="2169" spans="1:2" ht="12.75" hidden="1">
      <c r="A2169" s="9" t="s">
        <v>1230</v>
      </c>
      <c r="B2169" s="9" t="str">
        <f>VLOOKUP(A2169,'FBA Inventory'!E:E,1,FALSE)</f>
        <v>B08DFHV95M</v>
      </c>
    </row>
    <row r="2170" spans="1:2" ht="12.75" hidden="1">
      <c r="A2170" s="9" t="s">
        <v>1282</v>
      </c>
      <c r="B2170" s="9" t="str">
        <f>VLOOKUP(A2170,'FBA Inventory'!E:E,1,FALSE)</f>
        <v>B08FKH28ZM</v>
      </c>
    </row>
    <row r="2171" spans="1:2" ht="12.75" hidden="1">
      <c r="A2171" s="9" t="s">
        <v>1381</v>
      </c>
      <c r="B2171" s="9" t="str">
        <f>VLOOKUP(A2171,'FBA Inventory'!E:E,1,FALSE)</f>
        <v>B09BC5L9F5</v>
      </c>
    </row>
    <row r="2172" spans="1:2" ht="12.75" hidden="1">
      <c r="A2172" s="9" t="s">
        <v>1265</v>
      </c>
      <c r="B2172" s="9" t="str">
        <f>VLOOKUP(A2172,'FBA Inventory'!E:E,1,FALSE)</f>
        <v>B09DJSF21H</v>
      </c>
    </row>
    <row r="2173" spans="1:2" ht="12.75" hidden="1">
      <c r="A2173" s="9" t="s">
        <v>320</v>
      </c>
      <c r="B2173" s="9" t="str">
        <f>VLOOKUP(A2173,'FBA Inventory'!E:E,1,FALSE)</f>
        <v>B0C4VY1LR7</v>
      </c>
    </row>
    <row r="2174" spans="1:2" ht="12.75" hidden="1">
      <c r="A2174" s="9" t="s">
        <v>1354</v>
      </c>
      <c r="B2174" s="9" t="str">
        <f>VLOOKUP(A2174,'FBA Inventory'!E:E,1,FALSE)</f>
        <v>B0CJMR5Y5L</v>
      </c>
    </row>
    <row r="2175" spans="1:2" ht="12.75">
      <c r="A2175" s="9" t="s">
        <v>1994</v>
      </c>
      <c r="B2175" s="9" t="e">
        <f>VLOOKUP(A2175,'FBA Inventory'!E:E,1,FALSE)</f>
        <v>#N/A</v>
      </c>
    </row>
    <row r="2176" spans="1:2" ht="12.75" hidden="1">
      <c r="A2176" s="9" t="s">
        <v>589</v>
      </c>
      <c r="B2176" s="9" t="str">
        <f>VLOOKUP(A2176,'FBA Inventory'!E:E,1,FALSE)</f>
        <v>B00H9Z198Q</v>
      </c>
    </row>
    <row r="2177" spans="1:2" ht="12.75" hidden="1">
      <c r="A2177" s="9" t="s">
        <v>1109</v>
      </c>
      <c r="B2177" s="9" t="str">
        <f>VLOOKUP(A2177,'FBA Inventory'!E:E,1,FALSE)</f>
        <v>B00N7JGSHU</v>
      </c>
    </row>
    <row r="2178" spans="1:2" ht="12.75" hidden="1">
      <c r="A2178" s="9" t="s">
        <v>200</v>
      </c>
      <c r="B2178" s="9" t="str">
        <f>VLOOKUP(A2178,'FBA Inventory'!E:E,1,FALSE)</f>
        <v>B01N8POJPJ</v>
      </c>
    </row>
    <row r="2179" spans="1:2" ht="12.75" hidden="1">
      <c r="A2179" s="9" t="s">
        <v>1283</v>
      </c>
      <c r="B2179" s="9" t="str">
        <f>VLOOKUP(A2179,'FBA Inventory'!E:E,1,FALSE)</f>
        <v>B07SBKBSP6</v>
      </c>
    </row>
    <row r="2180" spans="1:2" ht="12.75" hidden="1">
      <c r="A2180" s="9" t="s">
        <v>1020</v>
      </c>
      <c r="B2180" s="9" t="str">
        <f>VLOOKUP(A2180,'FBA Inventory'!E:E,1,FALSE)</f>
        <v>B07XQLD8PX</v>
      </c>
    </row>
    <row r="2181" spans="1:2" ht="12.75" hidden="1">
      <c r="A2181" s="9" t="s">
        <v>411</v>
      </c>
      <c r="B2181" s="9" t="str">
        <f>VLOOKUP(A2181,'FBA Inventory'!E:E,1,FALSE)</f>
        <v>B08FPHTGDD</v>
      </c>
    </row>
    <row r="2182" spans="1:2" ht="12.75" hidden="1">
      <c r="A2182" s="9" t="s">
        <v>987</v>
      </c>
      <c r="B2182" s="9" t="str">
        <f>VLOOKUP(A2182,'FBA Inventory'!E:E,1,FALSE)</f>
        <v>B0BG14KCKZ</v>
      </c>
    </row>
    <row r="2183" spans="1:2" ht="12.75" hidden="1">
      <c r="A2183" s="9" t="s">
        <v>1315</v>
      </c>
      <c r="B2183" s="9" t="str">
        <f>VLOOKUP(A2183,'FBA Inventory'!E:E,1,FALSE)</f>
        <v>B0BG9FZZQ5</v>
      </c>
    </row>
    <row r="2184" spans="1:2" ht="12.75" hidden="1">
      <c r="A2184" s="9" t="s">
        <v>1320</v>
      </c>
      <c r="B2184" s="9" t="str">
        <f>VLOOKUP(A2184,'FBA Inventory'!E:E,1,FALSE)</f>
        <v>B0BP58T3VN</v>
      </c>
    </row>
    <row r="2185" spans="1:2" ht="12.75" hidden="1">
      <c r="A2185" s="9" t="s">
        <v>1076</v>
      </c>
      <c r="B2185" s="9" t="str">
        <f>VLOOKUP(A2185,'FBA Inventory'!E:E,1,FALSE)</f>
        <v>B0CV2THBWP</v>
      </c>
    </row>
    <row r="2186" spans="1:2" ht="12.75" hidden="1">
      <c r="A2186" s="9" t="s">
        <v>1010</v>
      </c>
      <c r="B2186" s="9" t="str">
        <f>VLOOKUP(A2186,'FBA Inventory'!E:E,1,FALSE)</f>
        <v>B0D7R1R3YG</v>
      </c>
    </row>
    <row r="2187" spans="1:2" ht="12.75" hidden="1">
      <c r="A2187" s="9" t="s">
        <v>1055</v>
      </c>
      <c r="B2187" s="9" t="str">
        <f>VLOOKUP(A2187,'FBA Inventory'!E:E,1,FALSE)</f>
        <v>B0D98ZL8R2</v>
      </c>
    </row>
    <row r="2188" spans="1:2" ht="12.75" hidden="1">
      <c r="A2188" s="9" t="s">
        <v>438</v>
      </c>
      <c r="B2188" s="9" t="str">
        <f>VLOOKUP(A2188,'FBA Inventory'!E:E,1,FALSE)</f>
        <v>B07BXRN8PQ</v>
      </c>
    </row>
    <row r="2189" spans="1:2" ht="12.75" hidden="1">
      <c r="A2189" s="9" t="s">
        <v>1051</v>
      </c>
      <c r="B2189" s="9" t="str">
        <f>VLOOKUP(A2189,'FBA Inventory'!E:E,1,FALSE)</f>
        <v>B07RBBZNRL</v>
      </c>
    </row>
    <row r="2190" spans="1:2" ht="12.75" hidden="1">
      <c r="A2190" s="9" t="s">
        <v>245</v>
      </c>
      <c r="B2190" s="9" t="str">
        <f>VLOOKUP(A2190,'FBA Inventory'!E:E,1,FALSE)</f>
        <v>B07SB6HLD3</v>
      </c>
    </row>
    <row r="2191" spans="1:2" ht="12.75">
      <c r="A2191" s="9" t="s">
        <v>1447</v>
      </c>
      <c r="B2191" s="9" t="e">
        <f>VLOOKUP(A2191,'FBA Inventory'!E:E,1,FALSE)</f>
        <v>#N/A</v>
      </c>
    </row>
    <row r="2192" spans="1:2" ht="12.75" hidden="1">
      <c r="A2192" s="9" t="s">
        <v>625</v>
      </c>
      <c r="B2192" s="9" t="str">
        <f>VLOOKUP(A2192,'FBA Inventory'!E:E,1,FALSE)</f>
        <v>B07X576XMT</v>
      </c>
    </row>
    <row r="2193" spans="1:2" ht="12.75" hidden="1">
      <c r="A2193" s="9" t="s">
        <v>714</v>
      </c>
      <c r="B2193" s="9" t="str">
        <f>VLOOKUP(A2193,'FBA Inventory'!E:E,1,FALSE)</f>
        <v>B07XQJMS3Y</v>
      </c>
    </row>
    <row r="2194" spans="1:2" ht="12.75" hidden="1">
      <c r="A2194" s="9" t="s">
        <v>1246</v>
      </c>
      <c r="B2194" s="9" t="str">
        <f>VLOOKUP(A2194,'FBA Inventory'!E:E,1,FALSE)</f>
        <v>B086334ZCX</v>
      </c>
    </row>
    <row r="2195" spans="1:2" ht="12.75">
      <c r="A2195" s="9" t="s">
        <v>1414</v>
      </c>
      <c r="B2195" s="9" t="e">
        <f>VLOOKUP(A2195,'FBA Inventory'!E:E,1,FALSE)</f>
        <v>#N/A</v>
      </c>
    </row>
    <row r="2196" spans="1:2" ht="12.75">
      <c r="A2196" s="9" t="s">
        <v>1993</v>
      </c>
      <c r="B2196" s="9" t="e">
        <f>VLOOKUP(A2196,'FBA Inventory'!E:E,1,FALSE)</f>
        <v>#N/A</v>
      </c>
    </row>
    <row r="2197" spans="1:2" ht="12.75" hidden="1">
      <c r="A2197" s="9" t="s">
        <v>1062</v>
      </c>
      <c r="B2197" s="9" t="str">
        <f>VLOOKUP(A2197,'FBA Inventory'!E:E,1,FALSE)</f>
        <v>B08YPCDFFS</v>
      </c>
    </row>
    <row r="2198" spans="1:2" ht="12.75">
      <c r="A2198" s="9" t="s">
        <v>1138</v>
      </c>
      <c r="B2198" s="9" t="e">
        <f>VLOOKUP(A2198,'FBA Inventory'!E:E,1,FALSE)</f>
        <v>#N/A</v>
      </c>
    </row>
    <row r="2199" spans="1:2" ht="12.75" hidden="1">
      <c r="A2199" s="9" t="s">
        <v>333</v>
      </c>
      <c r="B2199" s="9" t="str">
        <f>VLOOKUP(A2199,'FBA Inventory'!E:E,1,FALSE)</f>
        <v>B0BLRRXMS6</v>
      </c>
    </row>
    <row r="2200" spans="1:2" ht="12.75">
      <c r="A2200" s="9" t="s">
        <v>1142</v>
      </c>
      <c r="B2200" s="9" t="e">
        <f>VLOOKUP(A2200,'FBA Inventory'!E:E,1,FALSE)</f>
        <v>#N/A</v>
      </c>
    </row>
    <row r="2201" spans="1:2" ht="12.75" hidden="1">
      <c r="A2201" s="9" t="s">
        <v>995</v>
      </c>
      <c r="B2201" s="9" t="str">
        <f>VLOOKUP(A2201,'FBA Inventory'!E:E,1,FALSE)</f>
        <v>B004MTP43S</v>
      </c>
    </row>
    <row r="2202" spans="1:2" ht="12.75">
      <c r="A2202" s="9" t="s">
        <v>1371</v>
      </c>
      <c r="B2202" s="9" t="e">
        <f>VLOOKUP(A2202,'FBA Inventory'!E:E,1,FALSE)</f>
        <v>#N/A</v>
      </c>
    </row>
    <row r="2203" spans="1:2" ht="12.75" hidden="1">
      <c r="A2203" s="9" t="s">
        <v>1285</v>
      </c>
      <c r="B2203" s="9" t="str">
        <f>VLOOKUP(A2203,'FBA Inventory'!E:E,1,FALSE)</f>
        <v>B07RXPJGG7</v>
      </c>
    </row>
    <row r="2204" spans="1:2" ht="12.75" hidden="1">
      <c r="A2204" s="9" t="s">
        <v>245</v>
      </c>
      <c r="B2204" s="9" t="str">
        <f>VLOOKUP(A2204,'FBA Inventory'!E:E,1,FALSE)</f>
        <v>B07SB6HLD3</v>
      </c>
    </row>
    <row r="2205" spans="1:2" ht="12.75">
      <c r="A2205" s="9" t="s">
        <v>1797</v>
      </c>
      <c r="B2205" s="9" t="e">
        <f>VLOOKUP(A2205,'FBA Inventory'!E:E,1,FALSE)</f>
        <v>#N/A</v>
      </c>
    </row>
    <row r="2206" spans="1:2" ht="12.75" hidden="1">
      <c r="A2206" s="9" t="s">
        <v>642</v>
      </c>
      <c r="B2206" s="9" t="str">
        <f>VLOOKUP(A2206,'FBA Inventory'!E:E,1,FALSE)</f>
        <v>B07XQGFLTT</v>
      </c>
    </row>
    <row r="2207" spans="1:2" ht="12.75" hidden="1">
      <c r="A2207" s="9" t="s">
        <v>972</v>
      </c>
      <c r="B2207" s="9" t="str">
        <f>VLOOKUP(A2207,'FBA Inventory'!E:E,1,FALSE)</f>
        <v>B07XQL67K5</v>
      </c>
    </row>
    <row r="2208" spans="1:2" ht="12.75" hidden="1">
      <c r="A2208" s="9" t="s">
        <v>1020</v>
      </c>
      <c r="B2208" s="9" t="str">
        <f>VLOOKUP(A2208,'FBA Inventory'!E:E,1,FALSE)</f>
        <v>B07XQLD8PX</v>
      </c>
    </row>
    <row r="2209" spans="1:2" ht="12.75" hidden="1">
      <c r="A2209" s="9" t="s">
        <v>1214</v>
      </c>
      <c r="B2209" s="9" t="str">
        <f>VLOOKUP(A2209,'FBA Inventory'!E:E,1,FALSE)</f>
        <v>B08G3XTB2Z</v>
      </c>
    </row>
    <row r="2210" spans="1:2" ht="12.75" hidden="1">
      <c r="A2210" s="9" t="s">
        <v>1027</v>
      </c>
      <c r="B2210" s="9" t="str">
        <f>VLOOKUP(A2210,'FBA Inventory'!E:E,1,FALSE)</f>
        <v>B08S5YS4WT</v>
      </c>
    </row>
    <row r="2211" spans="1:2" ht="12.75" hidden="1">
      <c r="A2211" s="9" t="s">
        <v>757</v>
      </c>
      <c r="B2211" s="9" t="str">
        <f>VLOOKUP(A2211,'FBA Inventory'!E:E,1,FALSE)</f>
        <v>B0C6R78W3C</v>
      </c>
    </row>
    <row r="2212" spans="1:2" ht="12.75" hidden="1">
      <c r="A2212" s="9" t="s">
        <v>1011</v>
      </c>
      <c r="B2212" s="9" t="str">
        <f>VLOOKUP(A2212,'FBA Inventory'!E:E,1,FALSE)</f>
        <v>B0CCBTHXWD</v>
      </c>
    </row>
    <row r="2213" spans="1:2" ht="12.75" hidden="1">
      <c r="A2213" s="9" t="s">
        <v>1299</v>
      </c>
      <c r="B2213" s="9" t="str">
        <f>VLOOKUP(A2213,'FBA Inventory'!E:E,1,FALSE)</f>
        <v>B0D79WTBKT</v>
      </c>
    </row>
    <row r="2214" spans="1:2" ht="12.75" hidden="1">
      <c r="A2214" s="9" t="s">
        <v>469</v>
      </c>
      <c r="B2214" s="9" t="str">
        <f>VLOOKUP(A2214,'FBA Inventory'!E:E,1,FALSE)</f>
        <v>B0DJCGRCTQ</v>
      </c>
    </row>
    <row r="2215" spans="1:2" ht="12.75" hidden="1">
      <c r="A2215" s="9" t="s">
        <v>1278</v>
      </c>
      <c r="B2215" s="9" t="str">
        <f>VLOOKUP(A2215,'FBA Inventory'!E:E,1,FALSE)</f>
        <v>B003BOUX9A</v>
      </c>
    </row>
    <row r="2216" spans="1:2" ht="12.75" hidden="1">
      <c r="A2216" s="9" t="s">
        <v>1093</v>
      </c>
      <c r="B2216" s="9" t="str">
        <f>VLOOKUP(A2216,'FBA Inventory'!E:E,1,FALSE)</f>
        <v>B008ZHNN68</v>
      </c>
    </row>
    <row r="2217" spans="1:2" ht="12.75" hidden="1">
      <c r="A2217" s="9" t="s">
        <v>406</v>
      </c>
      <c r="B2217" s="9" t="str">
        <f>VLOOKUP(A2217,'FBA Inventory'!E:E,1,FALSE)</f>
        <v>B00U9UC766</v>
      </c>
    </row>
    <row r="2218" spans="1:2" ht="12.75" hidden="1">
      <c r="A2218" s="9" t="s">
        <v>499</v>
      </c>
      <c r="B2218" s="9" t="str">
        <f>VLOOKUP(A2218,'FBA Inventory'!E:E,1,FALSE)</f>
        <v>B0127E92VE</v>
      </c>
    </row>
    <row r="2219" spans="1:2" ht="12.75" hidden="1">
      <c r="A2219" s="9" t="s">
        <v>804</v>
      </c>
      <c r="B2219" s="9" t="str">
        <f>VLOOKUP(A2219,'FBA Inventory'!E:E,1,FALSE)</f>
        <v>B07SD8LDKN</v>
      </c>
    </row>
    <row r="2220" spans="1:2" ht="12.75" hidden="1">
      <c r="A2220" s="9" t="s">
        <v>1275</v>
      </c>
      <c r="B2220" s="9" t="str">
        <f>VLOOKUP(A2220,'FBA Inventory'!E:E,1,FALSE)</f>
        <v>B07SD9P6HS</v>
      </c>
    </row>
    <row r="2221" spans="1:2" ht="12.75" hidden="1">
      <c r="A2221" s="9" t="s">
        <v>1307</v>
      </c>
      <c r="B2221" s="9" t="str">
        <f>VLOOKUP(A2221,'FBA Inventory'!E:E,1,FALSE)</f>
        <v>B07SFT8ZG7</v>
      </c>
    </row>
    <row r="2222" spans="1:2" ht="12.75" hidden="1">
      <c r="A2222" s="9" t="s">
        <v>949</v>
      </c>
      <c r="B2222" s="9" t="str">
        <f>VLOOKUP(A2222,'FBA Inventory'!E:E,1,FALSE)</f>
        <v>B07X45NX3C</v>
      </c>
    </row>
    <row r="2223" spans="1:2" ht="12.75" hidden="1">
      <c r="A2223" s="9" t="s">
        <v>682</v>
      </c>
      <c r="B2223" s="9" t="str">
        <f>VLOOKUP(A2223,'FBA Inventory'!E:E,1,FALSE)</f>
        <v>B07XL51NKC</v>
      </c>
    </row>
    <row r="2224" spans="1:2" ht="12.75" hidden="1">
      <c r="A2224" s="9" t="s">
        <v>1014</v>
      </c>
      <c r="B2224" s="9" t="str">
        <f>VLOOKUP(A2224,'FBA Inventory'!E:E,1,FALSE)</f>
        <v>B07XQNRXHD</v>
      </c>
    </row>
    <row r="2225" spans="1:2" ht="12.75" hidden="1">
      <c r="A2225" s="9" t="s">
        <v>1345</v>
      </c>
      <c r="B2225" s="9" t="str">
        <f>VLOOKUP(A2225,'FBA Inventory'!E:E,1,FALSE)</f>
        <v>B0BLRQNYFM</v>
      </c>
    </row>
    <row r="2226" spans="1:2" ht="12.75" hidden="1">
      <c r="A2226" s="9" t="s">
        <v>1046</v>
      </c>
      <c r="B2226" s="9" t="str">
        <f>VLOOKUP(A2226,'FBA Inventory'!E:E,1,FALSE)</f>
        <v>B0BPJPD5QX</v>
      </c>
    </row>
    <row r="2227" spans="1:2" ht="12.75" hidden="1">
      <c r="A2227" s="9" t="s">
        <v>1075</v>
      </c>
      <c r="B2227" s="9" t="str">
        <f>VLOOKUP(A2227,'FBA Inventory'!E:E,1,FALSE)</f>
        <v>B0CV2V1PMN</v>
      </c>
    </row>
    <row r="2228" spans="1:2" ht="12.75" hidden="1">
      <c r="A2228" s="9" t="s">
        <v>1389</v>
      </c>
      <c r="B2228" s="9" t="str">
        <f>VLOOKUP(A2228,'FBA Inventory'!E:E,1,FALSE)</f>
        <v>B0018MN80I</v>
      </c>
    </row>
    <row r="2229" spans="1:2" ht="12.75" hidden="1">
      <c r="A2229" s="9" t="s">
        <v>1457</v>
      </c>
      <c r="B2229" s="9" t="str">
        <f>VLOOKUP(A2229,'FBA Inventory'!E:E,1,FALSE)</f>
        <v>B07Q97RWD9</v>
      </c>
    </row>
    <row r="2230" spans="1:2" ht="12.75" hidden="1">
      <c r="A2230" s="9" t="s">
        <v>1026</v>
      </c>
      <c r="B2230" s="9" t="str">
        <f>VLOOKUP(A2230,'FBA Inventory'!E:E,1,FALSE)</f>
        <v>B07RC79KYS</v>
      </c>
    </row>
    <row r="2231" spans="1:2" ht="12.75">
      <c r="A2231" s="9" t="s">
        <v>1118</v>
      </c>
      <c r="B2231" s="9" t="e">
        <f>VLOOKUP(A2231,'FBA Inventory'!E:E,1,FALSE)</f>
        <v>#N/A</v>
      </c>
    </row>
    <row r="2232" spans="1:2" ht="12.75" hidden="1">
      <c r="A2232" s="9" t="s">
        <v>1081</v>
      </c>
      <c r="B2232" s="9" t="str">
        <f>VLOOKUP(A2232,'FBA Inventory'!E:E,1,FALSE)</f>
        <v>B07S65QQ82</v>
      </c>
    </row>
    <row r="2233" spans="1:2" ht="12.75" hidden="1">
      <c r="A2233" s="9" t="s">
        <v>1202</v>
      </c>
      <c r="B2233" s="9" t="str">
        <f>VLOOKUP(A2233,'FBA Inventory'!E:E,1,FALSE)</f>
        <v>B07SCL3C9Y</v>
      </c>
    </row>
    <row r="2234" spans="1:2" ht="12.75" hidden="1">
      <c r="A2234" s="9" t="s">
        <v>638</v>
      </c>
      <c r="B2234" s="9" t="str">
        <f>VLOOKUP(A2234,'FBA Inventory'!E:E,1,FALSE)</f>
        <v>B07XJZDPL5</v>
      </c>
    </row>
    <row r="2235" spans="1:2" ht="12.75">
      <c r="A2235" s="9" t="s">
        <v>1357</v>
      </c>
      <c r="B2235" s="9" t="e">
        <f>VLOOKUP(A2235,'FBA Inventory'!E:E,1,FALSE)</f>
        <v>#N/A</v>
      </c>
    </row>
    <row r="2236" spans="1:2" ht="12.75" hidden="1">
      <c r="A2236" s="9" t="s">
        <v>1343</v>
      </c>
      <c r="B2236" s="9" t="str">
        <f>VLOOKUP(A2236,'FBA Inventory'!E:E,1,FALSE)</f>
        <v>B08DQ29JP6</v>
      </c>
    </row>
    <row r="2237" spans="1:2" ht="12.75" hidden="1">
      <c r="A2237" s="9" t="s">
        <v>1019</v>
      </c>
      <c r="B2237" s="9" t="str">
        <f>VLOOKUP(A2237,'FBA Inventory'!E:E,1,FALSE)</f>
        <v>B08QRLYMJ4</v>
      </c>
    </row>
    <row r="2238" spans="1:2" ht="12.75" hidden="1">
      <c r="A2238" s="9" t="s">
        <v>1041</v>
      </c>
      <c r="B2238" s="9" t="str">
        <f>VLOOKUP(A2238,'FBA Inventory'!E:E,1,FALSE)</f>
        <v>B09F18RK89</v>
      </c>
    </row>
    <row r="2239" spans="1:2" ht="12.75" hidden="1">
      <c r="A2239" s="9" t="s">
        <v>1335</v>
      </c>
      <c r="B2239" s="9" t="str">
        <f>VLOOKUP(A2239,'FBA Inventory'!E:E,1,FALSE)</f>
        <v>B01DX0UJLS</v>
      </c>
    </row>
    <row r="2240" spans="1:2" ht="12.75" hidden="1">
      <c r="A2240" s="9" t="s">
        <v>387</v>
      </c>
      <c r="B2240" s="9" t="str">
        <f>VLOOKUP(A2240,'FBA Inventory'!E:E,1,FALSE)</f>
        <v>B07QW4FP27</v>
      </c>
    </row>
    <row r="2241" spans="1:2" ht="12.75">
      <c r="A2241" s="9" t="s">
        <v>1290</v>
      </c>
      <c r="B2241" s="9" t="e">
        <f>VLOOKUP(A2241,'FBA Inventory'!E:E,1,FALSE)</f>
        <v>#N/A</v>
      </c>
    </row>
    <row r="2242" spans="1:2" ht="12.75">
      <c r="A2242" s="9" t="s">
        <v>1657</v>
      </c>
      <c r="B2242" s="9" t="e">
        <f>VLOOKUP(A2242,'FBA Inventory'!E:E,1,FALSE)</f>
        <v>#N/A</v>
      </c>
    </row>
    <row r="2243" spans="1:2" ht="12.75" hidden="1">
      <c r="A2243" s="9" t="s">
        <v>1342</v>
      </c>
      <c r="B2243" s="9" t="str">
        <f>VLOOKUP(A2243,'FBA Inventory'!E:E,1,FALSE)</f>
        <v>B07SGY8JRM</v>
      </c>
    </row>
    <row r="2244" spans="1:2" ht="12.75" hidden="1">
      <c r="A2244" s="9" t="s">
        <v>230</v>
      </c>
      <c r="B2244" s="9" t="str">
        <f>VLOOKUP(A2244,'FBA Inventory'!E:E,1,FALSE)</f>
        <v>B07SLD9TY1</v>
      </c>
    </row>
    <row r="2245" spans="1:2" ht="12.75" hidden="1">
      <c r="A2245" s="9" t="s">
        <v>630</v>
      </c>
      <c r="B2245" s="9" t="str">
        <f>VLOOKUP(A2245,'FBA Inventory'!E:E,1,FALSE)</f>
        <v>B07X22QHGF</v>
      </c>
    </row>
    <row r="2246" spans="1:2" ht="12.75" hidden="1">
      <c r="A2246" s="9" t="s">
        <v>980</v>
      </c>
      <c r="B2246" s="9" t="str">
        <f>VLOOKUP(A2246,'FBA Inventory'!E:E,1,FALSE)</f>
        <v>B07XB38P4K</v>
      </c>
    </row>
    <row r="2247" spans="1:2" ht="12.75" hidden="1">
      <c r="A2247" s="9" t="s">
        <v>1083</v>
      </c>
      <c r="B2247" s="9" t="str">
        <f>VLOOKUP(A2247,'FBA Inventory'!E:E,1,FALSE)</f>
        <v>B08VD2K1K6</v>
      </c>
    </row>
    <row r="2248" spans="1:2" ht="12.75" hidden="1">
      <c r="A2248" s="9" t="s">
        <v>855</v>
      </c>
      <c r="B2248" s="9" t="str">
        <f>VLOOKUP(A2248,'FBA Inventory'!E:E,1,FALSE)</f>
        <v>B0BCMFQ1ZD</v>
      </c>
    </row>
    <row r="2249" spans="1:2" ht="12.75" hidden="1">
      <c r="A2249" s="9" t="s">
        <v>1084</v>
      </c>
      <c r="B2249" s="9" t="str">
        <f>VLOOKUP(A2249,'FBA Inventory'!E:E,1,FALSE)</f>
        <v>B0C7J2ZG4B</v>
      </c>
    </row>
    <row r="2250" spans="1:2" ht="12.75" hidden="1">
      <c r="A2250" s="9" t="s">
        <v>497</v>
      </c>
      <c r="B2250" s="9" t="str">
        <f>VLOOKUP(A2250,'FBA Inventory'!E:E,1,FALSE)</f>
        <v>B0DL1XSQ72</v>
      </c>
    </row>
    <row r="2251" spans="1:2" ht="12.75" hidden="1">
      <c r="A2251" s="9" t="s">
        <v>956</v>
      </c>
      <c r="B2251" s="9" t="str">
        <f>VLOOKUP(A2251,'FBA Inventory'!E:E,1,FALSE)</f>
        <v>B00275EBHE</v>
      </c>
    </row>
    <row r="2252" spans="1:2" ht="12.75" hidden="1">
      <c r="A2252" s="9" t="s">
        <v>1229</v>
      </c>
      <c r="B2252" s="9" t="str">
        <f>VLOOKUP(A2252,'FBA Inventory'!E:E,1,FALSE)</f>
        <v>B003BLQH7A</v>
      </c>
    </row>
    <row r="2253" spans="1:2" ht="12.75" hidden="1">
      <c r="A2253" s="9" t="s">
        <v>1123</v>
      </c>
      <c r="B2253" s="9" t="str">
        <f>VLOOKUP(A2253,'FBA Inventory'!E:E,1,FALSE)</f>
        <v>B003BLQHYI</v>
      </c>
    </row>
    <row r="2254" spans="1:2" ht="12.75" hidden="1">
      <c r="A2254" s="9" t="s">
        <v>1256</v>
      </c>
      <c r="B2254" s="9" t="str">
        <f>VLOOKUP(A2254,'FBA Inventory'!E:E,1,FALSE)</f>
        <v>B008RD8Y6Y</v>
      </c>
    </row>
    <row r="2255" spans="1:2" ht="12.75" hidden="1">
      <c r="A2255" s="9" t="s">
        <v>678</v>
      </c>
      <c r="B2255" s="9" t="str">
        <f>VLOOKUP(A2255,'FBA Inventory'!E:E,1,FALSE)</f>
        <v>B07QB4ZHL3</v>
      </c>
    </row>
    <row r="2256" spans="1:2" ht="12.75">
      <c r="A2256" s="9" t="s">
        <v>1120</v>
      </c>
      <c r="B2256" s="9" t="e">
        <f>VLOOKUP(A2256,'FBA Inventory'!E:E,1,FALSE)</f>
        <v>#N/A</v>
      </c>
    </row>
    <row r="2257" spans="1:2" ht="12.75" hidden="1">
      <c r="A2257" s="9" t="s">
        <v>1233</v>
      </c>
      <c r="B2257" s="9" t="str">
        <f>VLOOKUP(A2257,'FBA Inventory'!E:E,1,FALSE)</f>
        <v>B07S28XR7S</v>
      </c>
    </row>
    <row r="2258" spans="1:2" ht="12.75" hidden="1">
      <c r="A2258" s="9" t="s">
        <v>1311</v>
      </c>
      <c r="B2258" s="9" t="str">
        <f>VLOOKUP(A2258,'FBA Inventory'!E:E,1,FALSE)</f>
        <v>B07SDL9T22</v>
      </c>
    </row>
    <row r="2259" spans="1:2" ht="12.75" hidden="1">
      <c r="A2259" s="9" t="s">
        <v>1207</v>
      </c>
      <c r="B2259" s="9" t="str">
        <f>VLOOKUP(A2259,'FBA Inventory'!E:E,1,FALSE)</f>
        <v>B07TCRK63W</v>
      </c>
    </row>
    <row r="2260" spans="1:2" ht="12.75" hidden="1">
      <c r="A2260" s="9" t="s">
        <v>955</v>
      </c>
      <c r="B2260" s="9" t="str">
        <f>VLOOKUP(A2260,'FBA Inventory'!E:E,1,FALSE)</f>
        <v>B07XQN9MYD</v>
      </c>
    </row>
    <row r="2261" spans="1:2" ht="12.75" hidden="1">
      <c r="A2261" s="9" t="s">
        <v>662</v>
      </c>
      <c r="B2261" s="9" t="str">
        <f>VLOOKUP(A2261,'FBA Inventory'!E:E,1,FALSE)</f>
        <v>B07XQQ6T8H</v>
      </c>
    </row>
    <row r="2262" spans="1:2" ht="12.75">
      <c r="A2262" s="9" t="s">
        <v>1135</v>
      </c>
      <c r="B2262" s="9" t="e">
        <f>VLOOKUP(A2262,'FBA Inventory'!E:E,1,FALSE)</f>
        <v>#N/A</v>
      </c>
    </row>
    <row r="2263" spans="1:2" ht="12.75" hidden="1">
      <c r="A2263" s="9" t="s">
        <v>1450</v>
      </c>
      <c r="B2263" s="9" t="str">
        <f>VLOOKUP(A2263,'FBA Inventory'!E:E,1,FALSE)</f>
        <v>B08F759LCW</v>
      </c>
    </row>
    <row r="2264" spans="1:2" ht="12.75">
      <c r="A2264" s="9" t="s">
        <v>1433</v>
      </c>
      <c r="B2264" s="9" t="e">
        <f>VLOOKUP(A2264,'FBA Inventory'!E:E,1,FALSE)</f>
        <v>#N/A</v>
      </c>
    </row>
    <row r="2265" spans="1:2" ht="12.75" hidden="1">
      <c r="A2265" s="9" t="s">
        <v>1107</v>
      </c>
      <c r="B2265" s="9" t="str">
        <f>VLOOKUP(A2265,'FBA Inventory'!E:E,1,FALSE)</f>
        <v>B09T8WFN57</v>
      </c>
    </row>
    <row r="2266" spans="1:2" ht="12.75" hidden="1">
      <c r="A2266" s="9" t="s">
        <v>550</v>
      </c>
      <c r="B2266" s="9" t="str">
        <f>VLOOKUP(A2266,'FBA Inventory'!E:E,1,FALSE)</f>
        <v>B0B9PNPMH2</v>
      </c>
    </row>
    <row r="2267" spans="1:2" ht="12.75">
      <c r="A2267" s="9" t="s">
        <v>2017</v>
      </c>
      <c r="B2267" s="9" t="e">
        <f>VLOOKUP(A2267,'FBA Inventory'!E:E,1,FALSE)</f>
        <v>#N/A</v>
      </c>
    </row>
    <row r="2268" spans="1:2" ht="12.75" hidden="1">
      <c r="A2268" s="9" t="s">
        <v>1092</v>
      </c>
      <c r="B2268" s="9" t="str">
        <f>VLOOKUP(A2268,'FBA Inventory'!E:E,1,FALSE)</f>
        <v>B001BNW7QA</v>
      </c>
    </row>
    <row r="2269" spans="1:2" ht="12.75" hidden="1">
      <c r="A2269" s="9" t="s">
        <v>1288</v>
      </c>
      <c r="B2269" s="9" t="str">
        <f>VLOOKUP(A2269,'FBA Inventory'!E:E,1,FALSE)</f>
        <v>B00R16YNZO</v>
      </c>
    </row>
    <row r="2270" spans="1:2" ht="12.75" hidden="1">
      <c r="A2270" s="9" t="s">
        <v>1217</v>
      </c>
      <c r="B2270" s="9" t="str">
        <f>VLOOKUP(A2270,'FBA Inventory'!E:E,1,FALSE)</f>
        <v>B00Z3BPRRW</v>
      </c>
    </row>
    <row r="2271" spans="1:2" ht="12.75">
      <c r="A2271" s="9" t="s">
        <v>1810</v>
      </c>
      <c r="B2271" s="9" t="e">
        <f>VLOOKUP(A2271,'FBA Inventory'!E:E,1,FALSE)</f>
        <v>#N/A</v>
      </c>
    </row>
    <row r="2272" spans="1:2" ht="12.75" hidden="1">
      <c r="A2272" s="9" t="s">
        <v>307</v>
      </c>
      <c r="B2272" s="9" t="str">
        <f>VLOOKUP(A2272,'FBA Inventory'!E:E,1,FALSE)</f>
        <v>B07Q5VRB3P</v>
      </c>
    </row>
    <row r="2273" spans="1:2" ht="12.75" hidden="1">
      <c r="A2273" s="9" t="s">
        <v>1372</v>
      </c>
      <c r="B2273" s="9" t="str">
        <f>VLOOKUP(A2273,'FBA Inventory'!E:E,1,FALSE)</f>
        <v>B07QG6PGZW</v>
      </c>
    </row>
    <row r="2274" spans="1:2" ht="12.75" hidden="1">
      <c r="A2274" s="9" t="s">
        <v>1439</v>
      </c>
      <c r="B2274" s="9" t="str">
        <f>VLOOKUP(A2274,'FBA Inventory'!E:E,1,FALSE)</f>
        <v>B07QG7PTJ4</v>
      </c>
    </row>
    <row r="2275" spans="1:2" ht="12.75" hidden="1">
      <c r="A2275" s="9" t="s">
        <v>186</v>
      </c>
      <c r="B2275" s="9" t="str">
        <f>VLOOKUP(A2275,'FBA Inventory'!E:E,1,FALSE)</f>
        <v>B07S1Q41RH</v>
      </c>
    </row>
    <row r="2276" spans="1:2" ht="12.75" hidden="1">
      <c r="A2276" s="9" t="s">
        <v>579</v>
      </c>
      <c r="B2276" s="9" t="str">
        <f>VLOOKUP(A2276,'FBA Inventory'!E:E,1,FALSE)</f>
        <v>B07S9468GC</v>
      </c>
    </row>
    <row r="2277" spans="1:2" ht="12.75" hidden="1">
      <c r="A2277" s="9" t="s">
        <v>912</v>
      </c>
      <c r="B2277" s="9" t="str">
        <f>VLOOKUP(A2277,'FBA Inventory'!E:E,1,FALSE)</f>
        <v>B07XJRP786</v>
      </c>
    </row>
    <row r="2278" spans="1:2" ht="12.75" hidden="1">
      <c r="A2278" s="9" t="s">
        <v>601</v>
      </c>
      <c r="B2278" s="9" t="str">
        <f>VLOOKUP(A2278,'FBA Inventory'!E:E,1,FALSE)</f>
        <v>B07XL4V3N1</v>
      </c>
    </row>
    <row r="2279" spans="1:2" ht="12.75" hidden="1">
      <c r="A2279" s="9" t="s">
        <v>425</v>
      </c>
      <c r="B2279" s="9" t="str">
        <f>VLOOKUP(A2279,'FBA Inventory'!E:E,1,FALSE)</f>
        <v>B08976PZBP</v>
      </c>
    </row>
    <row r="2280" spans="1:2" ht="12.75">
      <c r="A2280" s="9" t="s">
        <v>1508</v>
      </c>
      <c r="B2280" s="9" t="e">
        <f>VLOOKUP(A2280,'FBA Inventory'!E:E,1,FALSE)</f>
        <v>#N/A</v>
      </c>
    </row>
    <row r="2281" spans="1:2" ht="12.75" hidden="1">
      <c r="A2281" s="9" t="s">
        <v>377</v>
      </c>
      <c r="B2281" s="9" t="str">
        <f>VLOOKUP(A2281,'FBA Inventory'!E:E,1,FALSE)</f>
        <v>B08CYC1P9N</v>
      </c>
    </row>
    <row r="2282" spans="1:2" ht="12.75">
      <c r="A2282" s="9" t="s">
        <v>1509</v>
      </c>
      <c r="B2282" s="9" t="e">
        <f>VLOOKUP(A2282,'FBA Inventory'!E:E,1,FALSE)</f>
        <v>#N/A</v>
      </c>
    </row>
    <row r="2283" spans="1:2" ht="12.75" hidden="1">
      <c r="A2283" s="9" t="s">
        <v>1376</v>
      </c>
      <c r="B2283" s="9" t="str">
        <f>VLOOKUP(A2283,'FBA Inventory'!E:E,1,FALSE)</f>
        <v>B08DQ44MTT</v>
      </c>
    </row>
    <row r="2284" spans="1:2" ht="12.75" hidden="1">
      <c r="A2284" s="9" t="s">
        <v>1422</v>
      </c>
      <c r="B2284" s="9" t="str">
        <f>VLOOKUP(A2284,'FBA Inventory'!E:E,1,FALSE)</f>
        <v>B08DQHV4BN</v>
      </c>
    </row>
    <row r="2285" spans="1:2" ht="12.75" hidden="1">
      <c r="A2285" s="9" t="s">
        <v>1355</v>
      </c>
      <c r="B2285" s="9" t="str">
        <f>VLOOKUP(A2285,'FBA Inventory'!E:E,1,FALSE)</f>
        <v>B08G3W5DPX</v>
      </c>
    </row>
    <row r="2286" spans="1:2" ht="12.75" hidden="1">
      <c r="A2286" s="9" t="s">
        <v>1072</v>
      </c>
      <c r="B2286" s="9" t="str">
        <f>VLOOKUP(A2286,'FBA Inventory'!E:E,1,FALSE)</f>
        <v>B0CV2WLXLC</v>
      </c>
    </row>
    <row r="2287" spans="1:2" ht="12.75" hidden="1">
      <c r="A2287" s="9" t="s">
        <v>1074</v>
      </c>
      <c r="B2287" s="9" t="str">
        <f>VLOOKUP(A2287,'FBA Inventory'!E:E,1,FALSE)</f>
        <v>B0CV2WM9FJ</v>
      </c>
    </row>
    <row r="2288" spans="1:2" ht="12.75" hidden="1">
      <c r="A2288" s="9" t="s">
        <v>1522</v>
      </c>
      <c r="B2288" s="9" t="str">
        <f>VLOOKUP(A2288,'FBA Inventory'!E:E,1,FALSE)</f>
        <v>B0019IOWY2</v>
      </c>
    </row>
    <row r="2289" spans="1:2" ht="12.75" hidden="1">
      <c r="A2289" s="9" t="s">
        <v>309</v>
      </c>
      <c r="B2289" s="9" t="str">
        <f>VLOOKUP(A2289,'FBA Inventory'!E:E,1,FALSE)</f>
        <v>B0049HU5PA</v>
      </c>
    </row>
    <row r="2290" spans="1:2" ht="12.75" hidden="1">
      <c r="A2290" s="9" t="s">
        <v>172</v>
      </c>
      <c r="B2290" s="9" t="str">
        <f>VLOOKUP(A2290,'FBA Inventory'!E:E,1,FALSE)</f>
        <v>B07Q712K7L</v>
      </c>
    </row>
    <row r="2291" spans="1:2" ht="12.75" hidden="1">
      <c r="A2291" s="9" t="s">
        <v>1285</v>
      </c>
      <c r="B2291" s="9" t="str">
        <f>VLOOKUP(A2291,'FBA Inventory'!E:E,1,FALSE)</f>
        <v>B07RXPJGG7</v>
      </c>
    </row>
    <row r="2292" spans="1:2" ht="12.75" hidden="1">
      <c r="A2292" s="9" t="s">
        <v>1305</v>
      </c>
      <c r="B2292" s="9" t="str">
        <f>VLOOKUP(A2292,'FBA Inventory'!E:E,1,FALSE)</f>
        <v>B07S65NJNN</v>
      </c>
    </row>
    <row r="2293" spans="1:2" ht="12.75">
      <c r="A2293" s="9" t="s">
        <v>1350</v>
      </c>
      <c r="B2293" s="9" t="e">
        <f>VLOOKUP(A2293,'FBA Inventory'!E:E,1,FALSE)</f>
        <v>#N/A</v>
      </c>
    </row>
    <row r="2294" spans="1:2" ht="12.75" hidden="1">
      <c r="A2294" s="9" t="s">
        <v>1311</v>
      </c>
      <c r="B2294" s="9" t="str">
        <f>VLOOKUP(A2294,'FBA Inventory'!E:E,1,FALSE)</f>
        <v>B07SDL9T22</v>
      </c>
    </row>
    <row r="2295" spans="1:2" ht="12.75" hidden="1">
      <c r="A2295" s="9" t="s">
        <v>722</v>
      </c>
      <c r="B2295" s="9" t="str">
        <f>VLOOKUP(A2295,'FBA Inventory'!E:E,1,FALSE)</f>
        <v>B07XQKKGNW</v>
      </c>
    </row>
    <row r="2296" spans="1:2" ht="12.75" hidden="1">
      <c r="A2296" s="9" t="s">
        <v>895</v>
      </c>
      <c r="B2296" s="9" t="str">
        <f>VLOOKUP(A2296,'FBA Inventory'!E:E,1,FALSE)</f>
        <v>B07XQLKXF4</v>
      </c>
    </row>
    <row r="2297" spans="1:2" ht="12.75">
      <c r="A2297" s="9" t="s">
        <v>1132</v>
      </c>
      <c r="B2297" s="9" t="e">
        <f>VLOOKUP(A2297,'FBA Inventory'!E:E,1,FALSE)</f>
        <v>#N/A</v>
      </c>
    </row>
    <row r="2298" spans="1:2" ht="12.75">
      <c r="A2298" s="9" t="s">
        <v>1660</v>
      </c>
      <c r="B2298" s="9" t="e">
        <f>VLOOKUP(A2298,'FBA Inventory'!E:E,1,FALSE)</f>
        <v>#N/A</v>
      </c>
    </row>
    <row r="2299" spans="1:2" ht="12.75" hidden="1">
      <c r="A2299" s="9" t="s">
        <v>746</v>
      </c>
      <c r="B2299" s="9" t="str">
        <f>VLOOKUP(A2299,'FBA Inventory'!E:E,1,FALSE)</f>
        <v>B0964GKWS5</v>
      </c>
    </row>
    <row r="2300" spans="1:2" ht="12.75" hidden="1">
      <c r="A2300" s="9" t="s">
        <v>1030</v>
      </c>
      <c r="B2300" s="9" t="str">
        <f>VLOOKUP(A2300,'FBA Inventory'!E:E,1,FALSE)</f>
        <v>B0B23DJ4QM</v>
      </c>
    </row>
    <row r="2301" spans="1:2" ht="12.75" hidden="1">
      <c r="A2301" s="9" t="s">
        <v>1034</v>
      </c>
      <c r="B2301" s="9" t="str">
        <f>VLOOKUP(A2301,'FBA Inventory'!E:E,1,FALSE)</f>
        <v>B0B23GZH2L</v>
      </c>
    </row>
    <row r="2302" spans="1:2" ht="12.75" hidden="1">
      <c r="A2302" s="9" t="s">
        <v>1353</v>
      </c>
      <c r="B2302" s="9" t="str">
        <f>VLOOKUP(A2302,'FBA Inventory'!E:E,1,FALSE)</f>
        <v>B0B3SLDRVQ</v>
      </c>
    </row>
    <row r="2303" spans="1:2" ht="12.75" hidden="1">
      <c r="A2303" s="9" t="s">
        <v>1298</v>
      </c>
      <c r="B2303" s="9" t="str">
        <f>VLOOKUP(A2303,'FBA Inventory'!E:E,1,FALSE)</f>
        <v>B0BCM2D62W</v>
      </c>
    </row>
    <row r="2304" spans="1:2" ht="12.75" hidden="1">
      <c r="A2304" s="9" t="s">
        <v>1043</v>
      </c>
      <c r="B2304" s="9" t="str">
        <f>VLOOKUP(A2304,'FBA Inventory'!E:E,1,FALSE)</f>
        <v>B0BPJJ5YWM</v>
      </c>
    </row>
    <row r="2305" spans="1:2" ht="12.75" hidden="1">
      <c r="A2305" s="9" t="s">
        <v>1092</v>
      </c>
      <c r="B2305" s="9" t="str">
        <f>VLOOKUP(A2305,'FBA Inventory'!E:E,1,FALSE)</f>
        <v>B001BNW7QA</v>
      </c>
    </row>
    <row r="2306" spans="1:2" ht="12.75" hidden="1">
      <c r="A2306" s="9" t="s">
        <v>1198</v>
      </c>
      <c r="B2306" s="9" t="str">
        <f>VLOOKUP(A2306,'FBA Inventory'!E:E,1,FALSE)</f>
        <v>B001E75OY0</v>
      </c>
    </row>
    <row r="2307" spans="1:2" ht="12.75" hidden="1">
      <c r="A2307" s="9" t="s">
        <v>1177</v>
      </c>
      <c r="B2307" s="9" t="str">
        <f>VLOOKUP(A2307,'FBA Inventory'!E:E,1,FALSE)</f>
        <v>B003BNZVI4</v>
      </c>
    </row>
    <row r="2308" spans="1:2" ht="12.75" hidden="1">
      <c r="A2308" s="9" t="s">
        <v>488</v>
      </c>
      <c r="B2308" s="9" t="str">
        <f>VLOOKUP(A2308,'FBA Inventory'!E:E,1,FALSE)</f>
        <v>B003BUK0UG</v>
      </c>
    </row>
    <row r="2309" spans="1:2" ht="12.75" hidden="1">
      <c r="A2309" s="9" t="s">
        <v>995</v>
      </c>
      <c r="B2309" s="9" t="str">
        <f>VLOOKUP(A2309,'FBA Inventory'!E:E,1,FALSE)</f>
        <v>B004MTP43S</v>
      </c>
    </row>
    <row r="2310" spans="1:2" ht="12.75">
      <c r="A2310" s="9" t="s">
        <v>1130</v>
      </c>
      <c r="B2310" s="9" t="e">
        <f>VLOOKUP(A2310,'FBA Inventory'!E:E,1,FALSE)</f>
        <v>#N/A</v>
      </c>
    </row>
    <row r="2311" spans="1:2" ht="12.75" hidden="1">
      <c r="A2311" s="9" t="s">
        <v>1397</v>
      </c>
      <c r="B2311" s="9" t="str">
        <f>VLOOKUP(A2311,'FBA Inventory'!E:E,1,FALSE)</f>
        <v>B00HZ0A98G</v>
      </c>
    </row>
    <row r="2312" spans="1:2" ht="12.75" hidden="1">
      <c r="A2312" s="9" t="s">
        <v>1429</v>
      </c>
      <c r="B2312" s="9" t="str">
        <f>VLOOKUP(A2312,'FBA Inventory'!E:E,1,FALSE)</f>
        <v>B00X8JUJ6A</v>
      </c>
    </row>
    <row r="2313" spans="1:2" ht="12.75" hidden="1">
      <c r="A2313" s="9" t="s">
        <v>1377</v>
      </c>
      <c r="B2313" s="9" t="str">
        <f>VLOOKUP(A2313,'FBA Inventory'!E:E,1,FALSE)</f>
        <v>B015T8DWIE</v>
      </c>
    </row>
    <row r="2314" spans="1:2" ht="12.75" hidden="1">
      <c r="A2314" s="9" t="s">
        <v>483</v>
      </c>
      <c r="B2314" s="9" t="str">
        <f>VLOOKUP(A2314,'FBA Inventory'!E:E,1,FALSE)</f>
        <v>B07Q713R9G</v>
      </c>
    </row>
    <row r="2315" spans="1:2" ht="12.75" hidden="1">
      <c r="A2315" s="9" t="s">
        <v>583</v>
      </c>
      <c r="B2315" s="9" t="str">
        <f>VLOOKUP(A2315,'FBA Inventory'!E:E,1,FALSE)</f>
        <v>B07Q84PXRP</v>
      </c>
    </row>
    <row r="2316" spans="1:2" ht="12.75" hidden="1">
      <c r="A2316" s="9" t="s">
        <v>939</v>
      </c>
      <c r="B2316" s="9" t="str">
        <f>VLOOKUP(A2316,'FBA Inventory'!E:E,1,FALSE)</f>
        <v>B07QG6PYDZ</v>
      </c>
    </row>
    <row r="2317" spans="1:2" ht="12.75" hidden="1">
      <c r="A2317" s="9" t="s">
        <v>186</v>
      </c>
      <c r="B2317" s="9" t="str">
        <f>VLOOKUP(A2317,'FBA Inventory'!E:E,1,FALSE)</f>
        <v>B07S1Q41RH</v>
      </c>
    </row>
    <row r="2318" spans="1:2" ht="12.75" hidden="1">
      <c r="A2318" s="9" t="s">
        <v>1334</v>
      </c>
      <c r="B2318" s="9" t="str">
        <f>VLOOKUP(A2318,'FBA Inventory'!E:E,1,FALSE)</f>
        <v>B07S76B293</v>
      </c>
    </row>
    <row r="2319" spans="1:2" ht="12.75" hidden="1">
      <c r="A2319" s="9" t="s">
        <v>1395</v>
      </c>
      <c r="B2319" s="9" t="str">
        <f>VLOOKUP(A2319,'FBA Inventory'!E:E,1,FALSE)</f>
        <v>B07T9PH2FD</v>
      </c>
    </row>
    <row r="2320" spans="1:2" ht="12.75" hidden="1">
      <c r="A2320" s="9" t="s">
        <v>698</v>
      </c>
      <c r="B2320" s="9" t="str">
        <f>VLOOKUP(A2320,'FBA Inventory'!E:E,1,FALSE)</f>
        <v>B07XQJFXT3</v>
      </c>
    </row>
    <row r="2321" spans="1:2" ht="12.75" hidden="1">
      <c r="A2321" s="9" t="s">
        <v>1018</v>
      </c>
      <c r="B2321" s="9" t="str">
        <f>VLOOKUP(A2321,'FBA Inventory'!E:E,1,FALSE)</f>
        <v>B07XQJYFHJ</v>
      </c>
    </row>
    <row r="2322" spans="1:2" ht="12.75" hidden="1">
      <c r="A2322" s="9" t="s">
        <v>606</v>
      </c>
      <c r="B2322" s="9" t="str">
        <f>VLOOKUP(A2322,'FBA Inventory'!E:E,1,FALSE)</f>
        <v>B07XQKHYRP</v>
      </c>
    </row>
    <row r="2323" spans="1:2" ht="12.75" hidden="1">
      <c r="A2323" s="9" t="s">
        <v>662</v>
      </c>
      <c r="B2323" s="9" t="str">
        <f>VLOOKUP(A2323,'FBA Inventory'!E:E,1,FALSE)</f>
        <v>B07XQQ6T8H</v>
      </c>
    </row>
    <row r="2324" spans="1:2" ht="12.75" hidden="1">
      <c r="A2324" s="9" t="s">
        <v>425</v>
      </c>
      <c r="B2324" s="9" t="str">
        <f>VLOOKUP(A2324,'FBA Inventory'!E:E,1,FALSE)</f>
        <v>B08976PZBP</v>
      </c>
    </row>
    <row r="2325" spans="1:2" ht="12.75">
      <c r="A2325" s="9" t="s">
        <v>1125</v>
      </c>
      <c r="B2325" s="9" t="e">
        <f>VLOOKUP(A2325,'FBA Inventory'!E:E,1,FALSE)</f>
        <v>#N/A</v>
      </c>
    </row>
    <row r="2326" spans="1:2" ht="12.75" hidden="1">
      <c r="A2326" s="9" t="s">
        <v>909</v>
      </c>
      <c r="B2326" s="9" t="str">
        <f>VLOOKUP(A2326,'FBA Inventory'!E:E,1,FALSE)</f>
        <v>B08CYZYPRN</v>
      </c>
    </row>
    <row r="2327" spans="1:2" ht="12.75">
      <c r="A2327" s="9" t="s">
        <v>1321</v>
      </c>
      <c r="B2327" s="9" t="e">
        <f>VLOOKUP(A2327,'FBA Inventory'!E:E,1,FALSE)</f>
        <v>#N/A</v>
      </c>
    </row>
    <row r="2328" spans="1:2" ht="12.75" hidden="1">
      <c r="A2328" s="9" t="s">
        <v>1434</v>
      </c>
      <c r="B2328" s="9" t="str">
        <f>VLOOKUP(A2328,'FBA Inventory'!E:E,1,FALSE)</f>
        <v>B08DPXZ72H</v>
      </c>
    </row>
    <row r="2329" spans="1:2" ht="12.75" hidden="1">
      <c r="A2329" s="9" t="s">
        <v>523</v>
      </c>
      <c r="B2329" s="9" t="str">
        <f>VLOOKUP(A2329,'FBA Inventory'!E:E,1,FALSE)</f>
        <v>B08DQ1MNK7</v>
      </c>
    </row>
    <row r="2330" spans="1:2" ht="12.75" hidden="1">
      <c r="A2330" s="9" t="s">
        <v>1349</v>
      </c>
      <c r="B2330" s="9" t="str">
        <f>VLOOKUP(A2330,'FBA Inventory'!E:E,1,FALSE)</f>
        <v>B08DQ5CPT1</v>
      </c>
    </row>
    <row r="2331" spans="1:2" ht="12.75" hidden="1">
      <c r="A2331" s="9" t="s">
        <v>1451</v>
      </c>
      <c r="B2331" s="9" t="str">
        <f>VLOOKUP(A2331,'FBA Inventory'!E:E,1,FALSE)</f>
        <v>B08F7DFZ8Q</v>
      </c>
    </row>
    <row r="2332" spans="1:2" ht="12.75" hidden="1">
      <c r="A2332" s="9" t="s">
        <v>1367</v>
      </c>
      <c r="B2332" s="9" t="str">
        <f>VLOOKUP(A2332,'FBA Inventory'!E:E,1,FALSE)</f>
        <v>B08F7GX9TV</v>
      </c>
    </row>
    <row r="2333" spans="1:2" ht="12.75">
      <c r="A2333" s="9" t="s">
        <v>2036</v>
      </c>
      <c r="B2333" s="9" t="e">
        <f>VLOOKUP(A2333,'FBA Inventory'!E:E,1,FALSE)</f>
        <v>#N/A</v>
      </c>
    </row>
    <row r="2334" spans="1:2" ht="12.75" hidden="1">
      <c r="A2334" s="9" t="s">
        <v>1220</v>
      </c>
      <c r="B2334" s="9" t="str">
        <f>VLOOKUP(A2334,'FBA Inventory'!E:E,1,FALSE)</f>
        <v>B08GCZT4JH</v>
      </c>
    </row>
    <row r="2335" spans="1:2" ht="12.75" hidden="1">
      <c r="A2335" s="9" t="s">
        <v>1280</v>
      </c>
      <c r="B2335" s="9" t="str">
        <f>VLOOKUP(A2335,'FBA Inventory'!E:E,1,FALSE)</f>
        <v>B08GWSZ1H9</v>
      </c>
    </row>
    <row r="2336" spans="1:2" ht="12.75">
      <c r="A2336" s="9" t="s">
        <v>1378</v>
      </c>
      <c r="B2336" s="9" t="e">
        <f>VLOOKUP(A2336,'FBA Inventory'!E:E,1,FALSE)</f>
        <v>#N/A</v>
      </c>
    </row>
    <row r="2337" spans="1:2" ht="12.75" hidden="1">
      <c r="A2337" s="9" t="s">
        <v>1294</v>
      </c>
      <c r="B2337" s="9" t="str">
        <f>VLOOKUP(A2337,'FBA Inventory'!E:E,1,FALSE)</f>
        <v>B0B9Q8623Z</v>
      </c>
    </row>
    <row r="2338" spans="1:2" ht="12.75">
      <c r="A2338" s="9" t="s">
        <v>1566</v>
      </c>
      <c r="B2338" s="9" t="e">
        <f>VLOOKUP(A2338,'FBA Inventory'!E:E,1,FALSE)</f>
        <v>#N/A</v>
      </c>
    </row>
    <row r="2339" spans="1:2" ht="12.75" hidden="1">
      <c r="A2339" s="9" t="s">
        <v>238</v>
      </c>
      <c r="B2339" s="9" t="str">
        <f>VLOOKUP(A2339,'FBA Inventory'!E:E,1,FALSE)</f>
        <v>B0019IJKJY</v>
      </c>
    </row>
    <row r="2340" spans="1:2" ht="12.75" hidden="1">
      <c r="A2340" s="9" t="s">
        <v>441</v>
      </c>
      <c r="B2340" s="9" t="str">
        <f>VLOOKUP(A2340,'FBA Inventory'!E:E,1,FALSE)</f>
        <v>B0019IOFNA</v>
      </c>
    </row>
    <row r="2341" spans="1:2" ht="12.75" hidden="1">
      <c r="A2341" s="9" t="s">
        <v>1391</v>
      </c>
      <c r="B2341" s="9" t="str">
        <f>VLOOKUP(A2341,'FBA Inventory'!E:E,1,FALSE)</f>
        <v>B001BO41CW</v>
      </c>
    </row>
    <row r="2342" spans="1:2" ht="12.75" hidden="1">
      <c r="A2342" s="9" t="s">
        <v>1251</v>
      </c>
      <c r="B2342" s="9" t="str">
        <f>VLOOKUP(A2342,'FBA Inventory'!E:E,1,FALSE)</f>
        <v>B003BOUYCG</v>
      </c>
    </row>
    <row r="2343" spans="1:2" ht="12.75" hidden="1">
      <c r="A2343" s="9" t="s">
        <v>1327</v>
      </c>
      <c r="B2343" s="9" t="str">
        <f>VLOOKUP(A2343,'FBA Inventory'!E:E,1,FALSE)</f>
        <v>B00R3O62M6</v>
      </c>
    </row>
    <row r="2344" spans="1:2" ht="12.75" hidden="1">
      <c r="A2344" s="9" t="s">
        <v>1546</v>
      </c>
      <c r="B2344" s="9" t="str">
        <f>VLOOKUP(A2344,'FBA Inventory'!E:E,1,FALSE)</f>
        <v>B07Q84SJRK</v>
      </c>
    </row>
    <row r="2345" spans="1:2" ht="12.75" hidden="1">
      <c r="A2345" s="9" t="s">
        <v>176</v>
      </c>
      <c r="B2345" s="9" t="str">
        <f>VLOOKUP(A2345,'FBA Inventory'!E:E,1,FALSE)</f>
        <v>B07Q84V32B</v>
      </c>
    </row>
    <row r="2346" spans="1:2" ht="12.75" hidden="1">
      <c r="A2346" s="9" t="s">
        <v>678</v>
      </c>
      <c r="B2346" s="9" t="str">
        <f>VLOOKUP(A2346,'FBA Inventory'!E:E,1,FALSE)</f>
        <v>B07QB4ZHL3</v>
      </c>
    </row>
    <row r="2347" spans="1:2" ht="12.75" hidden="1">
      <c r="A2347" s="9" t="s">
        <v>921</v>
      </c>
      <c r="B2347" s="9" t="str">
        <f>VLOOKUP(A2347,'FBA Inventory'!E:E,1,FALSE)</f>
        <v>B07QC4R1XN</v>
      </c>
    </row>
    <row r="2348" spans="1:2" ht="12.75" hidden="1">
      <c r="A2348" s="9" t="s">
        <v>1025</v>
      </c>
      <c r="B2348" s="9" t="str">
        <f>VLOOKUP(A2348,'FBA Inventory'!E:E,1,FALSE)</f>
        <v>B07RCBC6X5</v>
      </c>
    </row>
    <row r="2349" spans="1:2" ht="12.75" hidden="1">
      <c r="A2349" s="9" t="s">
        <v>1035</v>
      </c>
      <c r="B2349" s="9" t="str">
        <f>VLOOKUP(A2349,'FBA Inventory'!E:E,1,FALSE)</f>
        <v>B07RCL7XGY</v>
      </c>
    </row>
    <row r="2350" spans="1:2" ht="12.75">
      <c r="A2350" s="9" t="s">
        <v>1989</v>
      </c>
      <c r="B2350" s="9" t="e">
        <f>VLOOKUP(A2350,'FBA Inventory'!E:E,1,FALSE)</f>
        <v>#N/A</v>
      </c>
    </row>
    <row r="2351" spans="1:2" ht="12.75">
      <c r="A2351" s="9" t="s">
        <v>2029</v>
      </c>
      <c r="B2351" s="9" t="e">
        <f>VLOOKUP(A2351,'FBA Inventory'!E:E,1,FALSE)</f>
        <v>#N/A</v>
      </c>
    </row>
    <row r="2352" spans="1:2" ht="12.75" hidden="1">
      <c r="A2352" s="9" t="s">
        <v>1361</v>
      </c>
      <c r="B2352" s="9" t="str">
        <f>VLOOKUP(A2352,'FBA Inventory'!E:E,1,FALSE)</f>
        <v>B07S6DCMZ2</v>
      </c>
    </row>
    <row r="2353" spans="1:2" ht="12.75">
      <c r="A2353" s="9" t="s">
        <v>2044</v>
      </c>
      <c r="B2353" s="9" t="e">
        <f>VLOOKUP(A2353,'FBA Inventory'!E:E,1,FALSE)</f>
        <v>#N/A</v>
      </c>
    </row>
    <row r="2354" spans="1:2" ht="12.75" hidden="1">
      <c r="A2354" s="9" t="s">
        <v>929</v>
      </c>
      <c r="B2354" s="9" t="str">
        <f>VLOOKUP(A2354,'FBA Inventory'!E:E,1,FALSE)</f>
        <v>B07XQFRSTT</v>
      </c>
    </row>
    <row r="2355" spans="1:2" ht="12.75" hidden="1">
      <c r="A2355" s="9" t="s">
        <v>926</v>
      </c>
      <c r="B2355" s="9" t="str">
        <f>VLOOKUP(A2355,'FBA Inventory'!E:E,1,FALSE)</f>
        <v>B07XQJSP6F</v>
      </c>
    </row>
    <row r="2356" spans="1:2" ht="12.75" hidden="1">
      <c r="A2356" s="9" t="s">
        <v>772</v>
      </c>
      <c r="B2356" s="9" t="str">
        <f>VLOOKUP(A2356,'FBA Inventory'!E:E,1,FALSE)</f>
        <v>B07XQKKVXY</v>
      </c>
    </row>
    <row r="2357" spans="1:2" ht="12.75" hidden="1">
      <c r="A2357" s="9" t="s">
        <v>753</v>
      </c>
      <c r="B2357" s="9" t="str">
        <f>VLOOKUP(A2357,'FBA Inventory'!E:E,1,FALSE)</f>
        <v>B07XQMDNV9</v>
      </c>
    </row>
    <row r="2358" spans="1:2" ht="12.75" hidden="1">
      <c r="A2358" s="9" t="s">
        <v>959</v>
      </c>
      <c r="B2358" s="9" t="str">
        <f>VLOOKUP(A2358,'FBA Inventory'!E:E,1,FALSE)</f>
        <v>B084JC2TNZ</v>
      </c>
    </row>
    <row r="2359" spans="1:2" ht="12.75" hidden="1">
      <c r="A2359" s="9" t="s">
        <v>1284</v>
      </c>
      <c r="B2359" s="9" t="str">
        <f>VLOOKUP(A2359,'FBA Inventory'!E:E,1,FALSE)</f>
        <v>B08C4B5SYS</v>
      </c>
    </row>
    <row r="2360" spans="1:2" ht="12.75" hidden="1">
      <c r="A2360" s="9" t="s">
        <v>1442</v>
      </c>
      <c r="B2360" s="9" t="str">
        <f>VLOOKUP(A2360,'FBA Inventory'!E:E,1,FALSE)</f>
        <v>B08DQ15MSH</v>
      </c>
    </row>
    <row r="2361" spans="1:2" ht="12.75" hidden="1">
      <c r="A2361" s="9" t="s">
        <v>1349</v>
      </c>
      <c r="B2361" s="9" t="str">
        <f>VLOOKUP(A2361,'FBA Inventory'!E:E,1,FALSE)</f>
        <v>B08DQ5CPT1</v>
      </c>
    </row>
    <row r="2362" spans="1:2" ht="12.75" hidden="1">
      <c r="A2362" s="9" t="s">
        <v>534</v>
      </c>
      <c r="B2362" s="9" t="str">
        <f>VLOOKUP(A2362,'FBA Inventory'!E:E,1,FALSE)</f>
        <v>B08F75DNC5</v>
      </c>
    </row>
    <row r="2363" spans="1:2" ht="12.75">
      <c r="A2363" s="9" t="s">
        <v>1485</v>
      </c>
      <c r="B2363" s="9" t="e">
        <f>VLOOKUP(A2363,'FBA Inventory'!E:E,1,FALSE)</f>
        <v>#N/A</v>
      </c>
    </row>
    <row r="2364" spans="1:2" ht="12.75" hidden="1">
      <c r="A2364" s="9" t="s">
        <v>1615</v>
      </c>
      <c r="B2364" s="9" t="str">
        <f>VLOOKUP(A2364,'FBA Inventory'!E:E,1,FALSE)</f>
        <v>B08FRRVXYG</v>
      </c>
    </row>
    <row r="2365" spans="1:2" ht="12.75" hidden="1">
      <c r="A2365" s="9" t="s">
        <v>1289</v>
      </c>
      <c r="B2365" s="9" t="str">
        <f>VLOOKUP(A2365,'FBA Inventory'!E:E,1,FALSE)</f>
        <v>B08GWQRWMD</v>
      </c>
    </row>
    <row r="2366" spans="1:2" ht="12.75" hidden="1">
      <c r="A2366" s="9" t="s">
        <v>1280</v>
      </c>
      <c r="B2366" s="9" t="str">
        <f>VLOOKUP(A2366,'FBA Inventory'!E:E,1,FALSE)</f>
        <v>B08GWSZ1H9</v>
      </c>
    </row>
    <row r="2367" spans="1:2" ht="12.75" hidden="1">
      <c r="A2367" s="9" t="s">
        <v>597</v>
      </c>
      <c r="B2367" s="9" t="str">
        <f>VLOOKUP(A2367,'FBA Inventory'!E:E,1,FALSE)</f>
        <v>B08JHHM6KN</v>
      </c>
    </row>
    <row r="2368" spans="1:2" ht="12.75" hidden="1">
      <c r="A2368" s="9" t="s">
        <v>284</v>
      </c>
      <c r="B2368" s="9" t="str">
        <f>VLOOKUP(A2368,'FBA Inventory'!E:E,1,FALSE)</f>
        <v>B094Q4JFP1</v>
      </c>
    </row>
    <row r="2369" spans="1:2" ht="12.75" hidden="1">
      <c r="A2369" s="9" t="s">
        <v>618</v>
      </c>
      <c r="B2369" s="9" t="str">
        <f>VLOOKUP(A2369,'FBA Inventory'!E:E,1,FALSE)</f>
        <v>B09NMXGBYP</v>
      </c>
    </row>
    <row r="2370" spans="1:2" ht="12.75" hidden="1">
      <c r="A2370" s="9" t="s">
        <v>1043</v>
      </c>
      <c r="B2370" s="9" t="str">
        <f>VLOOKUP(A2370,'FBA Inventory'!E:E,1,FALSE)</f>
        <v>B0BPJJ5YWM</v>
      </c>
    </row>
    <row r="2371" spans="1:2" ht="12.75" hidden="1">
      <c r="A2371" s="9" t="s">
        <v>1084</v>
      </c>
      <c r="B2371" s="9" t="str">
        <f>VLOOKUP(A2371,'FBA Inventory'!E:E,1,FALSE)</f>
        <v>B0C7J2ZG4B</v>
      </c>
    </row>
    <row r="2372" spans="1:2" ht="12.75">
      <c r="A2372" s="9" t="s">
        <v>1462</v>
      </c>
      <c r="B2372" s="9" t="e">
        <f>VLOOKUP(A2372,'FBA Inventory'!E:E,1,FALSE)</f>
        <v>#N/A</v>
      </c>
    </row>
    <row r="2373" spans="1:2" ht="12.75" hidden="1">
      <c r="A2373" s="9" t="s">
        <v>144</v>
      </c>
      <c r="B2373" s="9" t="str">
        <f>VLOOKUP(A2373,'FBA Inventory'!E:E,1,FALSE)</f>
        <v>B07Q84RJLP</v>
      </c>
    </row>
    <row r="2374" spans="1:2" ht="12.75">
      <c r="A2374" s="9" t="s">
        <v>1465</v>
      </c>
      <c r="B2374" s="9" t="e">
        <f>VLOOKUP(A2374,'FBA Inventory'!E:E,1,FALSE)</f>
        <v>#N/A</v>
      </c>
    </row>
    <row r="2375" spans="1:2" ht="12.75" hidden="1">
      <c r="A2375" s="9" t="s">
        <v>654</v>
      </c>
      <c r="B2375" s="9" t="str">
        <f>VLOOKUP(A2375,'FBA Inventory'!E:E,1,FALSE)</f>
        <v>B07QC4VNF4</v>
      </c>
    </row>
    <row r="2376" spans="1:2" ht="12.75" hidden="1">
      <c r="A2376" s="9" t="s">
        <v>937</v>
      </c>
      <c r="B2376" s="9" t="str">
        <f>VLOOKUP(A2376,'FBA Inventory'!E:E,1,FALSE)</f>
        <v>B07QF6K66R</v>
      </c>
    </row>
    <row r="2377" spans="1:2" ht="12.75" hidden="1">
      <c r="A2377" s="9" t="s">
        <v>1300</v>
      </c>
      <c r="B2377" s="9" t="str">
        <f>VLOOKUP(A2377,'FBA Inventory'!E:E,1,FALSE)</f>
        <v>B07RJTVW1K</v>
      </c>
    </row>
    <row r="2378" spans="1:2" ht="12.75" hidden="1">
      <c r="A2378" s="9" t="s">
        <v>355</v>
      </c>
      <c r="B2378" s="9" t="str">
        <f>VLOOKUP(A2378,'FBA Inventory'!E:E,1,FALSE)</f>
        <v>B07RJZRZ9N</v>
      </c>
    </row>
    <row r="2379" spans="1:2" ht="12.75">
      <c r="A2379" s="9" t="s">
        <v>1817</v>
      </c>
      <c r="B2379" s="9" t="e">
        <f>VLOOKUP(A2379,'FBA Inventory'!E:E,1,FALSE)</f>
        <v>#N/A</v>
      </c>
    </row>
    <row r="2380" spans="1:2" ht="12.75" hidden="1">
      <c r="A2380" s="9" t="s">
        <v>734</v>
      </c>
      <c r="B2380" s="9" t="str">
        <f>VLOOKUP(A2380,'FBA Inventory'!E:E,1,FALSE)</f>
        <v>B07WZX5SPF</v>
      </c>
    </row>
    <row r="2381" spans="1:2" ht="12.75" hidden="1">
      <c r="A2381" s="9" t="s">
        <v>686</v>
      </c>
      <c r="B2381" s="9" t="str">
        <f>VLOOKUP(A2381,'FBA Inventory'!E:E,1,FALSE)</f>
        <v>B07X45PFMQ</v>
      </c>
    </row>
    <row r="2382" spans="1:2" ht="12.75" hidden="1">
      <c r="A2382" s="9" t="s">
        <v>925</v>
      </c>
      <c r="B2382" s="9" t="str">
        <f>VLOOKUP(A2382,'FBA Inventory'!E:E,1,FALSE)</f>
        <v>B07XL4MPHX</v>
      </c>
    </row>
    <row r="2383" spans="1:2" ht="12.75" hidden="1">
      <c r="A2383" s="9" t="s">
        <v>794</v>
      </c>
      <c r="B2383" s="9" t="str">
        <f>VLOOKUP(A2383,'FBA Inventory'!E:E,1,FALSE)</f>
        <v>B07XQJZL28</v>
      </c>
    </row>
    <row r="2384" spans="1:2" ht="12.75" hidden="1">
      <c r="A2384" s="9" t="s">
        <v>722</v>
      </c>
      <c r="B2384" s="9" t="str">
        <f>VLOOKUP(A2384,'FBA Inventory'!E:E,1,FALSE)</f>
        <v>B07XQKKGNW</v>
      </c>
    </row>
    <row r="2385" spans="1:2" ht="12.75" hidden="1">
      <c r="A2385" s="9" t="s">
        <v>922</v>
      </c>
      <c r="B2385" s="9" t="str">
        <f>VLOOKUP(A2385,'FBA Inventory'!E:E,1,FALSE)</f>
        <v>B07XQLGGF1</v>
      </c>
    </row>
    <row r="2386" spans="1:2" ht="12.75" hidden="1">
      <c r="A2386" s="9" t="s">
        <v>955</v>
      </c>
      <c r="B2386" s="9" t="str">
        <f>VLOOKUP(A2386,'FBA Inventory'!E:E,1,FALSE)</f>
        <v>B07XQN9MYD</v>
      </c>
    </row>
    <row r="2387" spans="1:2" ht="12.75" hidden="1">
      <c r="A2387" s="9" t="s">
        <v>1221</v>
      </c>
      <c r="B2387" s="9" t="str">
        <f>VLOOKUP(A2387,'FBA Inventory'!E:E,1,FALSE)</f>
        <v>B07Z6P9FTV</v>
      </c>
    </row>
    <row r="2388" spans="1:2" ht="12.75">
      <c r="A2388" s="9" t="s">
        <v>1127</v>
      </c>
      <c r="B2388" s="9" t="e">
        <f>VLOOKUP(A2388,'FBA Inventory'!E:E,1,FALSE)</f>
        <v>#N/A</v>
      </c>
    </row>
    <row r="2389" spans="1:2" ht="12.75">
      <c r="A2389" s="9" t="s">
        <v>1338</v>
      </c>
      <c r="B2389" s="9" t="e">
        <f>VLOOKUP(A2389,'FBA Inventory'!E:E,1,FALSE)</f>
        <v>#N/A</v>
      </c>
    </row>
    <row r="2390" spans="1:2" ht="12.75" hidden="1">
      <c r="A2390" s="9" t="s">
        <v>1451</v>
      </c>
      <c r="B2390" s="9" t="str">
        <f>VLOOKUP(A2390,'FBA Inventory'!E:E,1,FALSE)</f>
        <v>B08F7DFZ8Q</v>
      </c>
    </row>
    <row r="2391" spans="1:2" ht="12.75" hidden="1">
      <c r="A2391" s="9" t="s">
        <v>295</v>
      </c>
      <c r="B2391" s="9" t="str">
        <f>VLOOKUP(A2391,'FBA Inventory'!E:E,1,FALSE)</f>
        <v>B08FZR2GLR</v>
      </c>
    </row>
    <row r="2392" spans="1:2" ht="12.75" hidden="1">
      <c r="A2392" s="9" t="s">
        <v>1436</v>
      </c>
      <c r="B2392" s="9" t="str">
        <f>VLOOKUP(A2392,'FBA Inventory'!E:E,1,FALSE)</f>
        <v>B08GWH7K1W</v>
      </c>
    </row>
    <row r="2393" spans="1:2" ht="12.75">
      <c r="A2393" s="9" t="s">
        <v>1531</v>
      </c>
      <c r="B2393" s="9" t="e">
        <f>VLOOKUP(A2393,'FBA Inventory'!E:E,1,FALSE)</f>
        <v>#N/A</v>
      </c>
    </row>
    <row r="2394" spans="1:2" ht="12.75" hidden="1">
      <c r="A2394" s="9" t="s">
        <v>318</v>
      </c>
      <c r="B2394" s="9" t="str">
        <f>VLOOKUP(A2394,'FBA Inventory'!E:E,1,FALSE)</f>
        <v>B08P3WNHGW</v>
      </c>
    </row>
    <row r="2395" spans="1:2" ht="12.75" hidden="1">
      <c r="A2395" s="9" t="s">
        <v>726</v>
      </c>
      <c r="B2395" s="9" t="str">
        <f>VLOOKUP(A2395,'FBA Inventory'!E:E,1,FALSE)</f>
        <v>B08P3WZ7DB</v>
      </c>
    </row>
    <row r="2396" spans="1:2" ht="12.75" hidden="1">
      <c r="A2396" s="9" t="s">
        <v>284</v>
      </c>
      <c r="B2396" s="9" t="str">
        <f>VLOOKUP(A2396,'FBA Inventory'!E:E,1,FALSE)</f>
        <v>B094Q4JFP1</v>
      </c>
    </row>
    <row r="2397" spans="1:2" ht="12.75" hidden="1">
      <c r="A2397" s="9" t="s">
        <v>1503</v>
      </c>
      <c r="B2397" s="9" t="str">
        <f>VLOOKUP(A2397,'FBA Inventory'!E:E,1,FALSE)</f>
        <v>B09BBQNGN3</v>
      </c>
    </row>
    <row r="2398" spans="1:2" ht="12.75" hidden="1">
      <c r="A2398" s="9" t="s">
        <v>1049</v>
      </c>
      <c r="B2398" s="9" t="str">
        <f>VLOOKUP(A2398,'FBA Inventory'!E:E,1,FALSE)</f>
        <v>B09DNY2RSF</v>
      </c>
    </row>
    <row r="2399" spans="1:2" ht="12.75" hidden="1">
      <c r="A2399" s="9" t="s">
        <v>218</v>
      </c>
      <c r="B2399" s="9" t="str">
        <f>VLOOKUP(A2399,'FBA Inventory'!E:E,1,FALSE)</f>
        <v>B0B9Q8LBNN</v>
      </c>
    </row>
    <row r="2400" spans="1:2" ht="12.75" hidden="1">
      <c r="A2400" s="9" t="s">
        <v>1045</v>
      </c>
      <c r="B2400" s="9" t="str">
        <f>VLOOKUP(A2400,'FBA Inventory'!E:E,1,FALSE)</f>
        <v>B0BPJW18HP</v>
      </c>
    </row>
    <row r="2401" spans="1:2" ht="12.75" hidden="1">
      <c r="A2401" s="9" t="s">
        <v>1052</v>
      </c>
      <c r="B2401" s="9" t="str">
        <f>VLOOKUP(A2401,'FBA Inventory'!E:E,1,FALSE)</f>
        <v>B0D7RN1FV3</v>
      </c>
    </row>
    <row r="2402" spans="1:2" ht="12.75">
      <c r="A2402" s="9" t="s">
        <v>1143</v>
      </c>
      <c r="B2402" s="9" t="e">
        <f>VLOOKUP(A2402,'FBA Inventory'!E:E,1,FALSE)</f>
        <v>#N/A</v>
      </c>
    </row>
    <row r="2403" spans="1:2" ht="12.75" hidden="1">
      <c r="A2403" s="9" t="s">
        <v>1099</v>
      </c>
      <c r="B2403" s="9" t="str">
        <f>VLOOKUP(A2403,'FBA Inventory'!E:E,1,FALSE)</f>
        <v>B0018MSDKI</v>
      </c>
    </row>
    <row r="2404" spans="1:2" ht="12.75" hidden="1">
      <c r="A2404" s="9" t="s">
        <v>543</v>
      </c>
      <c r="B2404" s="9" t="str">
        <f>VLOOKUP(A2404,'FBA Inventory'!E:E,1,FALSE)</f>
        <v>B002URSBSE</v>
      </c>
    </row>
    <row r="2405" spans="1:2" ht="12.75" hidden="1">
      <c r="A2405" s="9" t="s">
        <v>1337</v>
      </c>
      <c r="B2405" s="9" t="str">
        <f>VLOOKUP(A2405,'FBA Inventory'!E:E,1,FALSE)</f>
        <v>B003BLQHMA</v>
      </c>
    </row>
    <row r="2406" spans="1:2" ht="12.75">
      <c r="A2406" s="9" t="s">
        <v>2026</v>
      </c>
      <c r="B2406" s="9" t="e">
        <f>VLOOKUP(A2406,'FBA Inventory'!E:E,1,FALSE)</f>
        <v>#N/A</v>
      </c>
    </row>
    <row r="2407" spans="1:2" ht="12.75" hidden="1">
      <c r="A2407" s="9" t="s">
        <v>329</v>
      </c>
      <c r="B2407" s="9" t="str">
        <f>VLOOKUP(A2407,'FBA Inventory'!E:E,1,FALSE)</f>
        <v>B07Q4RD2W3</v>
      </c>
    </row>
    <row r="2408" spans="1:2" ht="12.75" hidden="1">
      <c r="A2408" s="9" t="s">
        <v>92</v>
      </c>
      <c r="B2408" s="9" t="str">
        <f>VLOOKUP(A2408,'FBA Inventory'!E:E,1,FALSE)</f>
        <v>B07Q8WY4R5</v>
      </c>
    </row>
    <row r="2409" spans="1:2" ht="12.75" hidden="1">
      <c r="A2409" s="9" t="s">
        <v>325</v>
      </c>
      <c r="B2409" s="9" t="str">
        <f>VLOOKUP(A2409,'FBA Inventory'!E:E,1,FALSE)</f>
        <v>B07Q97R8X9</v>
      </c>
    </row>
    <row r="2410" spans="1:2" ht="12.75" hidden="1">
      <c r="A2410" s="9" t="s">
        <v>634</v>
      </c>
      <c r="B2410" s="9" t="str">
        <f>VLOOKUP(A2410,'FBA Inventory'!E:E,1,FALSE)</f>
        <v>B07QC4VQ8V</v>
      </c>
    </row>
    <row r="2411" spans="1:2" ht="12.75" hidden="1">
      <c r="A2411" s="9" t="s">
        <v>924</v>
      </c>
      <c r="B2411" s="9" t="str">
        <f>VLOOKUP(A2411,'FBA Inventory'!E:E,1,FALSE)</f>
        <v>B07QD3BG5L</v>
      </c>
    </row>
    <row r="2412" spans="1:2" ht="12.75" hidden="1">
      <c r="A2412" s="9" t="s">
        <v>940</v>
      </c>
      <c r="B2412" s="9" t="str">
        <f>VLOOKUP(A2412,'FBA Inventory'!E:E,1,FALSE)</f>
        <v>B07QF57YXG</v>
      </c>
    </row>
    <row r="2413" spans="1:2" ht="12.75" hidden="1">
      <c r="A2413" s="9" t="s">
        <v>1024</v>
      </c>
      <c r="B2413" s="9" t="str">
        <f>VLOOKUP(A2413,'FBA Inventory'!E:E,1,FALSE)</f>
        <v>B07RBBZRBK</v>
      </c>
    </row>
    <row r="2414" spans="1:2" ht="12.75" hidden="1">
      <c r="A2414" s="9" t="s">
        <v>559</v>
      </c>
      <c r="B2414" s="9" t="str">
        <f>VLOOKUP(A2414,'FBA Inventory'!E:E,1,FALSE)</f>
        <v>B07RX2LKCS</v>
      </c>
    </row>
    <row r="2415" spans="1:2" ht="12.75">
      <c r="A2415" s="9" t="s">
        <v>1398</v>
      </c>
      <c r="B2415" s="9" t="e">
        <f>VLOOKUP(A2415,'FBA Inventory'!E:E,1,FALSE)</f>
        <v>#N/A</v>
      </c>
    </row>
    <row r="2416" spans="1:2" ht="12.75">
      <c r="A2416" s="9" t="s">
        <v>1722</v>
      </c>
      <c r="B2416" s="9" t="e">
        <f>VLOOKUP(A2416,'FBA Inventory'!E:E,1,FALSE)</f>
        <v>#N/A</v>
      </c>
    </row>
    <row r="2417" spans="1:2" ht="12.75" hidden="1">
      <c r="A2417" s="9" t="s">
        <v>400</v>
      </c>
      <c r="B2417" s="9" t="str">
        <f>VLOOKUP(A2417,'FBA Inventory'!E:E,1,FALSE)</f>
        <v>B07SBH958C</v>
      </c>
    </row>
    <row r="2418" spans="1:2" ht="12.75" hidden="1">
      <c r="A2418" s="9" t="s">
        <v>373</v>
      </c>
      <c r="B2418" s="9" t="str">
        <f>VLOOKUP(A2418,'FBA Inventory'!E:E,1,FALSE)</f>
        <v>B07SC5B46P</v>
      </c>
    </row>
    <row r="2419" spans="1:2" ht="12.75" hidden="1">
      <c r="A2419" s="9" t="s">
        <v>1036</v>
      </c>
      <c r="B2419" s="9" t="str">
        <f>VLOOKUP(A2419,'FBA Inventory'!E:E,1,FALSE)</f>
        <v>B07T9NZN1N</v>
      </c>
    </row>
    <row r="2420" spans="1:2" ht="12.75">
      <c r="A2420" s="9" t="s">
        <v>1624</v>
      </c>
      <c r="B2420" s="9" t="e">
        <f>VLOOKUP(A2420,'FBA Inventory'!E:E,1,FALSE)</f>
        <v>#N/A</v>
      </c>
    </row>
    <row r="2421" spans="1:2" ht="12.75" hidden="1">
      <c r="A2421" s="9" t="s">
        <v>923</v>
      </c>
      <c r="B2421" s="9" t="str">
        <f>VLOOKUP(A2421,'FBA Inventory'!E:E,1,FALSE)</f>
        <v>B07TJDN1VN</v>
      </c>
    </row>
    <row r="2422" spans="1:2" ht="12.75" hidden="1">
      <c r="A2422" s="9" t="s">
        <v>702</v>
      </c>
      <c r="B2422" s="9" t="str">
        <f>VLOOKUP(A2422,'FBA Inventory'!E:E,1,FALSE)</f>
        <v>B07X65G9CB</v>
      </c>
    </row>
    <row r="2423" spans="1:2" ht="12.75" hidden="1">
      <c r="A2423" s="9" t="s">
        <v>1016</v>
      </c>
      <c r="B2423" s="9" t="str">
        <f>VLOOKUP(A2423,'FBA Inventory'!E:E,1,FALSE)</f>
        <v>B07XJZGN34</v>
      </c>
    </row>
    <row r="2424" spans="1:2" ht="12.75" hidden="1">
      <c r="A2424" s="9" t="s">
        <v>952</v>
      </c>
      <c r="B2424" s="9" t="str">
        <f>VLOOKUP(A2424,'FBA Inventory'!E:E,1,FALSE)</f>
        <v>B07XQML9YS</v>
      </c>
    </row>
    <row r="2425" spans="1:2" ht="12.75" hidden="1">
      <c r="A2425" s="9" t="s">
        <v>761</v>
      </c>
      <c r="B2425" s="9" t="str">
        <f>VLOOKUP(A2425,'FBA Inventory'!E:E,1,FALSE)</f>
        <v>B0856WZDJT</v>
      </c>
    </row>
    <row r="2426" spans="1:2" ht="12.75" hidden="1">
      <c r="A2426" s="9" t="s">
        <v>377</v>
      </c>
      <c r="B2426" s="9" t="str">
        <f>VLOOKUP(A2426,'FBA Inventory'!E:E,1,FALSE)</f>
        <v>B08CYC1P9N</v>
      </c>
    </row>
    <row r="2427" spans="1:2" ht="12.75">
      <c r="A2427" s="9" t="s">
        <v>2035</v>
      </c>
      <c r="B2427" s="9" t="e">
        <f>VLOOKUP(A2427,'FBA Inventory'!E:E,1,FALSE)</f>
        <v>#N/A</v>
      </c>
    </row>
    <row r="2428" spans="1:2" ht="12.75" hidden="1">
      <c r="A2428" s="9" t="s">
        <v>1410</v>
      </c>
      <c r="B2428" s="9" t="str">
        <f>VLOOKUP(A2428,'FBA Inventory'!E:E,1,FALSE)</f>
        <v>B08FBN927H</v>
      </c>
    </row>
    <row r="2429" spans="1:2" ht="12.75" hidden="1">
      <c r="A2429" s="9" t="s">
        <v>1293</v>
      </c>
      <c r="B2429" s="9" t="str">
        <f>VLOOKUP(A2429,'FBA Inventory'!E:E,1,FALSE)</f>
        <v>B08G3SRN4M</v>
      </c>
    </row>
    <row r="2430" spans="1:2" ht="12.75">
      <c r="A2430" s="9" t="s">
        <v>2020</v>
      </c>
      <c r="B2430" s="9" t="e">
        <f>VLOOKUP(A2430,'FBA Inventory'!E:E,1,FALSE)</f>
        <v>#N/A</v>
      </c>
    </row>
    <row r="2431" spans="1:2" ht="12.75" hidden="1">
      <c r="A2431" s="9" t="s">
        <v>1270</v>
      </c>
      <c r="B2431" s="9" t="str">
        <f>VLOOKUP(A2431,'FBA Inventory'!E:E,1,FALSE)</f>
        <v>B08GWH9HWJ</v>
      </c>
    </row>
    <row r="2432" spans="1:2" ht="12.75">
      <c r="A2432" s="9" t="s">
        <v>1808</v>
      </c>
      <c r="B2432" s="9" t="e">
        <f>VLOOKUP(A2432,'FBA Inventory'!E:E,1,FALSE)</f>
        <v>#N/A</v>
      </c>
    </row>
    <row r="2433" spans="1:2" ht="12.75">
      <c r="A2433" s="9" t="s">
        <v>2047</v>
      </c>
      <c r="B2433" s="9" t="e">
        <f>VLOOKUP(A2433,'FBA Inventory'!E:E,1,FALSE)</f>
        <v>#N/A</v>
      </c>
    </row>
    <row r="2434" spans="1:2" ht="12.75" hidden="1">
      <c r="A2434" s="9" t="s">
        <v>1346</v>
      </c>
      <c r="B2434" s="9" t="str">
        <f>VLOOKUP(A2434,'FBA Inventory'!E:E,1,FALSE)</f>
        <v>B08VCBYNJC</v>
      </c>
    </row>
    <row r="2435" spans="1:2" ht="12.75" hidden="1">
      <c r="A2435" s="9" t="s">
        <v>1031</v>
      </c>
      <c r="B2435" s="9" t="str">
        <f>VLOOKUP(A2435,'FBA Inventory'!E:E,1,FALSE)</f>
        <v>B0B237QZCR</v>
      </c>
    </row>
    <row r="2436" spans="1:2" ht="12.75" hidden="1">
      <c r="A2436" s="9" t="s">
        <v>340</v>
      </c>
      <c r="B2436" s="9" t="str">
        <f>VLOOKUP(A2436,'FBA Inventory'!E:E,1,FALSE)</f>
        <v>B0BP5Q88DW</v>
      </c>
    </row>
    <row r="2437" spans="1:2" ht="12.75" hidden="1">
      <c r="A2437" s="9" t="s">
        <v>1560</v>
      </c>
      <c r="B2437" s="9" t="str">
        <f>VLOOKUP(A2437,'FBA Inventory'!E:E,1,FALSE)</f>
        <v>B004BFFSYS</v>
      </c>
    </row>
    <row r="2438" spans="1:2" ht="12.75" hidden="1">
      <c r="A2438" s="9" t="s">
        <v>36</v>
      </c>
      <c r="B2438" s="9" t="str">
        <f>VLOOKUP(A2438,'FBA Inventory'!E:E,1,FALSE)</f>
        <v>B00ESWRD10</v>
      </c>
    </row>
    <row r="2439" spans="1:2" ht="12.75" hidden="1">
      <c r="A2439" s="9" t="s">
        <v>27</v>
      </c>
      <c r="B2439" s="9" t="str">
        <f>VLOOKUP(A2439,'FBA Inventory'!E:E,1,FALSE)</f>
        <v>B00FBOIJMG</v>
      </c>
    </row>
    <row r="2440" spans="1:2" ht="12.75" hidden="1">
      <c r="A2440" s="9" t="s">
        <v>1423</v>
      </c>
      <c r="B2440" s="9" t="str">
        <f>VLOOKUP(A2440,'FBA Inventory'!E:E,1,FALSE)</f>
        <v>B072LP49MC</v>
      </c>
    </row>
    <row r="2441" spans="1:2" ht="12.75">
      <c r="A2441" s="9" t="s">
        <v>1821</v>
      </c>
      <c r="B2441" s="9" t="e">
        <f>VLOOKUP(A2441,'FBA Inventory'!E:E,1,FALSE)</f>
        <v>#N/A</v>
      </c>
    </row>
    <row r="2442" spans="1:2" ht="12.75" hidden="1">
      <c r="A2442" s="9" t="s">
        <v>512</v>
      </c>
      <c r="B2442" s="9" t="str">
        <f>VLOOKUP(A2442,'FBA Inventory'!E:E,1,FALSE)</f>
        <v>B07Q9PJ727</v>
      </c>
    </row>
    <row r="2443" spans="1:2" ht="12.75">
      <c r="A2443" s="9" t="s">
        <v>1616</v>
      </c>
      <c r="B2443" s="9" t="e">
        <f>VLOOKUP(A2443,'FBA Inventory'!E:E,1,FALSE)</f>
        <v>#N/A</v>
      </c>
    </row>
    <row r="2444" spans="1:2" ht="12.75" hidden="1">
      <c r="A2444" s="9" t="s">
        <v>921</v>
      </c>
      <c r="B2444" s="9" t="str">
        <f>VLOOKUP(A2444,'FBA Inventory'!E:E,1,FALSE)</f>
        <v>B07QC4R1XN</v>
      </c>
    </row>
    <row r="2445" spans="1:2" ht="12.75" hidden="1">
      <c r="A2445" s="9" t="s">
        <v>875</v>
      </c>
      <c r="B2445" s="9" t="str">
        <f>VLOOKUP(A2445,'FBA Inventory'!E:E,1,FALSE)</f>
        <v>B07QG69WDQ</v>
      </c>
    </row>
    <row r="2446" spans="1:2" ht="12.75" hidden="1">
      <c r="A2446" s="9" t="s">
        <v>1372</v>
      </c>
      <c r="B2446" s="9" t="str">
        <f>VLOOKUP(A2446,'FBA Inventory'!E:E,1,FALSE)</f>
        <v>B07QG6PGZW</v>
      </c>
    </row>
    <row r="2447" spans="1:2" ht="12.75">
      <c r="A2447" s="9" t="s">
        <v>1513</v>
      </c>
      <c r="B2447" s="9" t="e">
        <f>VLOOKUP(A2447,'FBA Inventory'!E:E,1,FALSE)</f>
        <v>#N/A</v>
      </c>
    </row>
    <row r="2448" spans="1:2" ht="12.75" hidden="1">
      <c r="A2448" s="9" t="s">
        <v>925</v>
      </c>
      <c r="B2448" s="9" t="str">
        <f>VLOOKUP(A2448,'FBA Inventory'!E:E,1,FALSE)</f>
        <v>B07XL4MPHX</v>
      </c>
    </row>
    <row r="2449" spans="1:2" ht="12.75">
      <c r="A2449" s="9" t="s">
        <v>1511</v>
      </c>
      <c r="B2449" s="9" t="e">
        <f>VLOOKUP(A2449,'FBA Inventory'!E:E,1,FALSE)</f>
        <v>#N/A</v>
      </c>
    </row>
    <row r="2450" spans="1:2" ht="12.75" hidden="1">
      <c r="A2450" s="9" t="s">
        <v>772</v>
      </c>
      <c r="B2450" s="9" t="str">
        <f>VLOOKUP(A2450,'FBA Inventory'!E:E,1,FALSE)</f>
        <v>B07XQKKVXY</v>
      </c>
    </row>
    <row r="2451" spans="1:2" ht="12.75" hidden="1">
      <c r="A2451" s="9" t="s">
        <v>839</v>
      </c>
      <c r="B2451" s="9" t="str">
        <f>VLOOKUP(A2451,'FBA Inventory'!E:E,1,FALSE)</f>
        <v>B07XQLWTP9</v>
      </c>
    </row>
    <row r="2452" spans="1:2" ht="12.75" hidden="1">
      <c r="A2452" s="9" t="s">
        <v>1012</v>
      </c>
      <c r="B2452" s="9" t="str">
        <f>VLOOKUP(A2452,'FBA Inventory'!E:E,1,FALSE)</f>
        <v>B07XQN8FJQ</v>
      </c>
    </row>
    <row r="2453" spans="1:2" ht="12.75" hidden="1">
      <c r="A2453" s="9" t="s">
        <v>730</v>
      </c>
      <c r="B2453" s="9" t="str">
        <f>VLOOKUP(A2453,'FBA Inventory'!E:E,1,FALSE)</f>
        <v>B07XQQ61M4</v>
      </c>
    </row>
    <row r="2454" spans="1:2" ht="12.75">
      <c r="A2454" s="9" t="s">
        <v>1384</v>
      </c>
      <c r="B2454" s="9" t="e">
        <f>VLOOKUP(A2454,'FBA Inventory'!E:E,1,FALSE)</f>
        <v>#N/A</v>
      </c>
    </row>
    <row r="2455" spans="1:2" ht="12.75" hidden="1">
      <c r="A2455" s="9" t="s">
        <v>156</v>
      </c>
      <c r="B2455" s="9" t="str">
        <f>VLOOKUP(A2455,'FBA Inventory'!E:E,1,FALSE)</f>
        <v>B08DFCSDB9</v>
      </c>
    </row>
    <row r="2456" spans="1:2" ht="12.75" hidden="1">
      <c r="A2456" s="9" t="s">
        <v>164</v>
      </c>
      <c r="B2456" s="9" t="str">
        <f>VLOOKUP(A2456,'FBA Inventory'!E:E,1,FALSE)</f>
        <v>B08DFHV66S</v>
      </c>
    </row>
    <row r="2457" spans="1:2" ht="12.75" hidden="1">
      <c r="A2457" s="9" t="s">
        <v>1063</v>
      </c>
      <c r="B2457" s="9" t="str">
        <f>VLOOKUP(A2457,'FBA Inventory'!E:E,1,FALSE)</f>
        <v>B08DL7LD32</v>
      </c>
    </row>
    <row r="2458" spans="1:2" ht="12.75">
      <c r="A2458" s="9" t="s">
        <v>1473</v>
      </c>
      <c r="B2458" s="9" t="e">
        <f>VLOOKUP(A2458,'FBA Inventory'!E:E,1,FALSE)</f>
        <v>#N/A</v>
      </c>
    </row>
    <row r="2459" spans="1:2" ht="12.75">
      <c r="A2459" s="9" t="s">
        <v>1675</v>
      </c>
      <c r="B2459" s="9" t="e">
        <f>VLOOKUP(A2459,'FBA Inventory'!E:E,1,FALSE)</f>
        <v>#N/A</v>
      </c>
    </row>
    <row r="2460" spans="1:2" ht="12.75">
      <c r="A2460" s="9" t="s">
        <v>2037</v>
      </c>
      <c r="B2460" s="9" t="e">
        <f>VLOOKUP(A2460,'FBA Inventory'!E:E,1,FALSE)</f>
        <v>#N/A</v>
      </c>
    </row>
    <row r="2461" spans="1:2" ht="12.75" hidden="1">
      <c r="A2461" s="9" t="s">
        <v>1404</v>
      </c>
      <c r="B2461" s="9" t="str">
        <f>VLOOKUP(A2461,'FBA Inventory'!E:E,1,FALSE)</f>
        <v>B08FRRVHV5</v>
      </c>
    </row>
    <row r="2462" spans="1:2" ht="12.75" hidden="1">
      <c r="A2462" s="9" t="s">
        <v>1615</v>
      </c>
      <c r="B2462" s="9" t="str">
        <f>VLOOKUP(A2462,'FBA Inventory'!E:E,1,FALSE)</f>
        <v>B08FRRVXYG</v>
      </c>
    </row>
    <row r="2463" spans="1:2" ht="12.75">
      <c r="A2463" s="9" t="s">
        <v>1807</v>
      </c>
      <c r="B2463" s="9" t="e">
        <f>VLOOKUP(A2463,'FBA Inventory'!E:E,1,FALSE)</f>
        <v>#N/A</v>
      </c>
    </row>
    <row r="2464" spans="1:2" ht="12.75" hidden="1">
      <c r="A2464" s="9" t="s">
        <v>234</v>
      </c>
      <c r="B2464" s="9" t="str">
        <f>VLOOKUP(A2464,'FBA Inventory'!E:E,1,FALSE)</f>
        <v>B08GWQ19HB</v>
      </c>
    </row>
    <row r="2465" spans="1:2" ht="12.75" hidden="1">
      <c r="A2465" s="9" t="s">
        <v>1453</v>
      </c>
      <c r="B2465" s="9" t="str">
        <f>VLOOKUP(A2465,'FBA Inventory'!E:E,1,FALSE)</f>
        <v>B08JQPGGLM</v>
      </c>
    </row>
    <row r="2466" spans="1:2" ht="12.75">
      <c r="A2466" s="9" t="s">
        <v>2016</v>
      </c>
      <c r="B2466" s="9" t="e">
        <f>VLOOKUP(A2466,'FBA Inventory'!E:E,1,FALSE)</f>
        <v>#N/A</v>
      </c>
    </row>
    <row r="2467" spans="1:2" ht="12.75" hidden="1">
      <c r="A2467" s="9" t="s">
        <v>1645</v>
      </c>
      <c r="B2467" s="9" t="str">
        <f>VLOOKUP(A2467,'FBA Inventory'!E:E,1,FALSE)</f>
        <v>B08XBN1CQY</v>
      </c>
    </row>
    <row r="2468" spans="1:2" ht="12.75" hidden="1">
      <c r="A2468" s="9" t="s">
        <v>1496</v>
      </c>
      <c r="B2468" s="9" t="str">
        <f>VLOOKUP(A2468,'FBA Inventory'!E:E,1,FALSE)</f>
        <v>B09BBPZRV4</v>
      </c>
    </row>
    <row r="2469" spans="1:2" ht="12.75">
      <c r="A2469" s="9" t="s">
        <v>1726</v>
      </c>
      <c r="B2469" s="9" t="e">
        <f>VLOOKUP(A2469,'FBA Inventory'!E:E,1,FALSE)</f>
        <v>#N/A</v>
      </c>
    </row>
    <row r="2470" spans="1:2" ht="12.75">
      <c r="A2470" s="9" t="s">
        <v>1829</v>
      </c>
      <c r="B2470" s="9" t="e">
        <f>VLOOKUP(A2470,'FBA Inventory'!E:E,1,FALSE)</f>
        <v>#N/A</v>
      </c>
    </row>
    <row r="2471" spans="1:2" ht="12.75" hidden="1">
      <c r="A2471" s="9" t="s">
        <v>465</v>
      </c>
      <c r="B2471" s="9" t="str">
        <f>VLOOKUP(A2471,'FBA Inventory'!E:E,1,FALSE)</f>
        <v>B0BWSQZ7Q4</v>
      </c>
    </row>
    <row r="2472" spans="1:2" ht="12.75">
      <c r="A2472" s="9" t="s">
        <v>1673</v>
      </c>
      <c r="B2472" s="9" t="e">
        <f>VLOOKUP(A2472,'FBA Inventory'!E:E,1,FALSE)</f>
        <v>#N/A</v>
      </c>
    </row>
    <row r="2473" spans="1:2" ht="12.75" hidden="1">
      <c r="A2473" s="9" t="s">
        <v>256</v>
      </c>
      <c r="B2473" s="9" t="str">
        <f>VLOOKUP(A2473,'FBA Inventory'!E:E,1,FALSE)</f>
        <v>B0D4RFMKMX</v>
      </c>
    </row>
    <row r="2474" spans="1:2" ht="12.75" hidden="1">
      <c r="A2474" s="9" t="s">
        <v>1330</v>
      </c>
      <c r="B2474" s="9" t="str">
        <f>VLOOKUP(A2474,'FBA Inventory'!E:E,1,FALSE)</f>
        <v>B003BOT5I0</v>
      </c>
    </row>
    <row r="2475" spans="1:2" ht="12.75" hidden="1">
      <c r="A2475" s="9" t="s">
        <v>1013</v>
      </c>
      <c r="B2475" s="9" t="str">
        <f>VLOOKUP(A2475,'FBA Inventory'!E:E,1,FALSE)</f>
        <v>B00ANT4AAY</v>
      </c>
    </row>
    <row r="2476" spans="1:2" ht="12.75">
      <c r="A2476" s="9" t="s">
        <v>1461</v>
      </c>
      <c r="B2476" s="9" t="e">
        <f>VLOOKUP(A2476,'FBA Inventory'!E:E,1,FALSE)</f>
        <v>#N/A</v>
      </c>
    </row>
    <row r="2477" spans="1:2" ht="12.75">
      <c r="A2477" s="9" t="s">
        <v>1393</v>
      </c>
      <c r="B2477" s="9" t="e">
        <f>VLOOKUP(A2477,'FBA Inventory'!E:E,1,FALSE)</f>
        <v>#N/A</v>
      </c>
    </row>
    <row r="2478" spans="1:2" ht="12.75" hidden="1">
      <c r="A2478" s="9" t="s">
        <v>1095</v>
      </c>
      <c r="B2478" s="9" t="str">
        <f>VLOOKUP(A2478,'FBA Inventory'!E:E,1,FALSE)</f>
        <v>B07Q3T595W</v>
      </c>
    </row>
    <row r="2479" spans="1:2" ht="12.75">
      <c r="A2479" s="9" t="s">
        <v>1394</v>
      </c>
      <c r="B2479" s="9" t="e">
        <f>VLOOKUP(A2479,'FBA Inventory'!E:E,1,FALSE)</f>
        <v>#N/A</v>
      </c>
    </row>
    <row r="2480" spans="1:2" ht="12.75" hidden="1">
      <c r="A2480" s="9" t="s">
        <v>1277</v>
      </c>
      <c r="B2480" s="9" t="str">
        <f>VLOOKUP(A2480,'FBA Inventory'!E:E,1,FALSE)</f>
        <v>B07Q84SJRL</v>
      </c>
    </row>
    <row r="2481" spans="1:2" ht="12.75" hidden="1">
      <c r="A2481" s="9" t="s">
        <v>1457</v>
      </c>
      <c r="B2481" s="9" t="str">
        <f>VLOOKUP(A2481,'FBA Inventory'!E:E,1,FALSE)</f>
        <v>B07Q97RWD9</v>
      </c>
    </row>
    <row r="2482" spans="1:2" ht="12.75" hidden="1">
      <c r="A2482" s="9" t="s">
        <v>938</v>
      </c>
      <c r="B2482" s="9" t="str">
        <f>VLOOKUP(A2482,'FBA Inventory'!E:E,1,FALSE)</f>
        <v>B07QC4W9YJ</v>
      </c>
    </row>
    <row r="2483" spans="1:2" ht="12.75" hidden="1">
      <c r="A2483" s="9" t="s">
        <v>1439</v>
      </c>
      <c r="B2483" s="9" t="str">
        <f>VLOOKUP(A2483,'FBA Inventory'!E:E,1,FALSE)</f>
        <v>B07QG7PTJ4</v>
      </c>
    </row>
    <row r="2484" spans="1:2" ht="12.75">
      <c r="A2484" s="9" t="s">
        <v>1568</v>
      </c>
      <c r="B2484" s="9" t="e">
        <f>VLOOKUP(A2484,'FBA Inventory'!E:E,1,FALSE)</f>
        <v>#N/A</v>
      </c>
    </row>
    <row r="2485" spans="1:2" ht="12.75" hidden="1">
      <c r="A2485" s="9" t="s">
        <v>1403</v>
      </c>
      <c r="B2485" s="9" t="str">
        <f>VLOOKUP(A2485,'FBA Inventory'!E:E,1,FALSE)</f>
        <v>B07R3BHX2T</v>
      </c>
    </row>
    <row r="2486" spans="1:2" ht="12.75" hidden="1">
      <c r="A2486" s="9" t="s">
        <v>1061</v>
      </c>
      <c r="B2486" s="9" t="str">
        <f>VLOOKUP(A2486,'FBA Inventory'!E:E,1,FALSE)</f>
        <v>B07R95PGYJ</v>
      </c>
    </row>
    <row r="2487" spans="1:2" ht="12.75" hidden="1">
      <c r="A2487" s="9" t="s">
        <v>1300</v>
      </c>
      <c r="B2487" s="9" t="str">
        <f>VLOOKUP(A2487,'FBA Inventory'!E:E,1,FALSE)</f>
        <v>B07RJTVW1K</v>
      </c>
    </row>
    <row r="2488" spans="1:2" ht="12.75">
      <c r="A2488" s="9" t="s">
        <v>1385</v>
      </c>
      <c r="B2488" s="9" t="e">
        <f>VLOOKUP(A2488,'FBA Inventory'!E:E,1,FALSE)</f>
        <v>#N/A</v>
      </c>
    </row>
    <row r="2489" spans="1:2" ht="12.75">
      <c r="A2489" s="9" t="s">
        <v>1117</v>
      </c>
      <c r="B2489" s="9" t="e">
        <f>VLOOKUP(A2489,'FBA Inventory'!E:E,1,FALSE)</f>
        <v>#N/A</v>
      </c>
    </row>
    <row r="2490" spans="1:2" ht="12.75" hidden="1">
      <c r="A2490" s="9" t="s">
        <v>365</v>
      </c>
      <c r="B2490" s="9" t="str">
        <f>VLOOKUP(A2490,'FBA Inventory'!E:E,1,FALSE)</f>
        <v>B07RZMHDSJ</v>
      </c>
    </row>
    <row r="2491" spans="1:2" ht="12.75" hidden="1">
      <c r="A2491" s="9" t="s">
        <v>1271</v>
      </c>
      <c r="B2491" s="9" t="str">
        <f>VLOOKUP(A2491,'FBA Inventory'!E:E,1,FALSE)</f>
        <v>B07S2TFVRK</v>
      </c>
    </row>
    <row r="2492" spans="1:2" ht="12.75">
      <c r="A2492" s="9" t="s">
        <v>1842</v>
      </c>
      <c r="B2492" s="9" t="e">
        <f>VLOOKUP(A2492,'FBA Inventory'!E:E,1,FALSE)</f>
        <v>#N/A</v>
      </c>
    </row>
    <row r="2493" spans="1:2" ht="12.75">
      <c r="A2493" s="9" t="s">
        <v>1430</v>
      </c>
      <c r="B2493" s="9" t="e">
        <f>VLOOKUP(A2493,'FBA Inventory'!E:E,1,FALSE)</f>
        <v>#N/A</v>
      </c>
    </row>
    <row r="2494" spans="1:2" ht="12.75">
      <c r="A2494" s="9" t="s">
        <v>1678</v>
      </c>
      <c r="B2494" s="9" t="e">
        <f>VLOOKUP(A2494,'FBA Inventory'!E:E,1,FALSE)</f>
        <v>#N/A</v>
      </c>
    </row>
    <row r="2495" spans="1:2" ht="12.75">
      <c r="A2495" s="9" t="s">
        <v>1456</v>
      </c>
      <c r="B2495" s="9" t="e">
        <f>VLOOKUP(A2495,'FBA Inventory'!E:E,1,FALSE)</f>
        <v>#N/A</v>
      </c>
    </row>
    <row r="2496" spans="1:2" ht="12.75">
      <c r="A2496" s="9" t="s">
        <v>1995</v>
      </c>
      <c r="B2496" s="9" t="e">
        <f>VLOOKUP(A2496,'FBA Inventory'!E:E,1,FALSE)</f>
        <v>#N/A</v>
      </c>
    </row>
    <row r="2497" spans="1:2" ht="12.75">
      <c r="A2497" s="9" t="s">
        <v>2123</v>
      </c>
      <c r="B2497" s="9" t="e">
        <f>VLOOKUP(A2497,'FBA Inventory'!E:E,1,FALSE)</f>
        <v>#N/A</v>
      </c>
    </row>
    <row r="2498" spans="1:2" ht="12.75">
      <c r="A2498" s="9" t="s">
        <v>1544</v>
      </c>
      <c r="B2498" s="9" t="e">
        <f>VLOOKUP(A2498,'FBA Inventory'!E:E,1,FALSE)</f>
        <v>#N/A</v>
      </c>
    </row>
    <row r="2499" spans="1:2" ht="12.75" hidden="1">
      <c r="A2499" s="9" t="s">
        <v>783</v>
      </c>
      <c r="B2499" s="9" t="str">
        <f>VLOOKUP(A2499,'FBA Inventory'!E:E,1,FALSE)</f>
        <v>B07X32GS5B</v>
      </c>
    </row>
    <row r="2500" spans="1:2" ht="12.75">
      <c r="A2500" s="9" t="s">
        <v>1658</v>
      </c>
      <c r="B2500" s="9" t="e">
        <f>VLOOKUP(A2500,'FBA Inventory'!E:E,1,FALSE)</f>
        <v>#N/A</v>
      </c>
    </row>
    <row r="2501" spans="1:2" ht="12.75" hidden="1">
      <c r="A2501" s="9" t="s">
        <v>638</v>
      </c>
      <c r="B2501" s="9" t="str">
        <f>VLOOKUP(A2501,'FBA Inventory'!E:E,1,FALSE)</f>
        <v>B07XJZDPL5</v>
      </c>
    </row>
    <row r="2502" spans="1:2" ht="12.75" hidden="1">
      <c r="A2502" s="9" t="s">
        <v>961</v>
      </c>
      <c r="B2502" s="9" t="str">
        <f>VLOOKUP(A2502,'FBA Inventory'!E:E,1,FALSE)</f>
        <v>B07XQJ3LGW</v>
      </c>
    </row>
    <row r="2503" spans="1:2" ht="12.75" hidden="1">
      <c r="A2503" s="9" t="s">
        <v>666</v>
      </c>
      <c r="B2503" s="9" t="str">
        <f>VLOOKUP(A2503,'FBA Inventory'!E:E,1,FALSE)</f>
        <v>B07XQLT9N7</v>
      </c>
    </row>
    <row r="2504" spans="1:2" ht="12.75" hidden="1">
      <c r="A2504" s="9" t="s">
        <v>990</v>
      </c>
      <c r="B2504" s="9" t="str">
        <f>VLOOKUP(A2504,'FBA Inventory'!E:E,1,FALSE)</f>
        <v>B07XQNH2SQ</v>
      </c>
    </row>
    <row r="2505" spans="1:2" ht="12.75">
      <c r="A2505" s="9" t="s">
        <v>1128</v>
      </c>
      <c r="B2505" s="9" t="e">
        <f>VLOOKUP(A2505,'FBA Inventory'!E:E,1,FALSE)</f>
        <v>#N/A</v>
      </c>
    </row>
    <row r="2506" spans="1:2" ht="12.75">
      <c r="A2506" s="9" t="s">
        <v>1147</v>
      </c>
      <c r="B2506" s="9" t="e">
        <f>VLOOKUP(A2506,'FBA Inventory'!E:E,1,FALSE)</f>
        <v>#N/A</v>
      </c>
    </row>
    <row r="2507" spans="1:2" ht="12.75">
      <c r="A2507" s="9" t="s">
        <v>1127</v>
      </c>
      <c r="B2507" s="9" t="e">
        <f>VLOOKUP(A2507,'FBA Inventory'!E:E,1,FALSE)</f>
        <v>#N/A</v>
      </c>
    </row>
    <row r="2508" spans="1:2" ht="12.75">
      <c r="A2508" s="9" t="s">
        <v>1811</v>
      </c>
      <c r="B2508" s="9" t="e">
        <f>VLOOKUP(A2508,'FBA Inventory'!E:E,1,FALSE)</f>
        <v>#N/A</v>
      </c>
    </row>
    <row r="2509" spans="1:2" ht="12.75">
      <c r="A2509" s="9" t="s">
        <v>1674</v>
      </c>
      <c r="B2509" s="9" t="e">
        <f>VLOOKUP(A2509,'FBA Inventory'!E:E,1,FALSE)</f>
        <v>#N/A</v>
      </c>
    </row>
    <row r="2510" spans="1:2" ht="12.75" hidden="1">
      <c r="A2510" s="9" t="s">
        <v>1380</v>
      </c>
      <c r="B2510" s="9" t="str">
        <f>VLOOKUP(A2510,'FBA Inventory'!E:E,1,FALSE)</f>
        <v>B08DFDYV8Y</v>
      </c>
    </row>
    <row r="2511" spans="1:2" ht="12.75">
      <c r="A2511" s="9" t="s">
        <v>1619</v>
      </c>
      <c r="B2511" s="9" t="e">
        <f>VLOOKUP(A2511,'FBA Inventory'!E:E,1,FALSE)</f>
        <v>#N/A</v>
      </c>
    </row>
    <row r="2512" spans="1:2" ht="12.75" hidden="1">
      <c r="A2512" s="9" t="s">
        <v>446</v>
      </c>
      <c r="B2512" s="9" t="str">
        <f>VLOOKUP(A2512,'FBA Inventory'!E:E,1,FALSE)</f>
        <v>B08DHSRY9P</v>
      </c>
    </row>
    <row r="2513" spans="1:2" ht="12.75" hidden="1">
      <c r="A2513" s="9" t="s">
        <v>1502</v>
      </c>
      <c r="B2513" s="9" t="str">
        <f>VLOOKUP(A2513,'FBA Inventory'!E:E,1,FALSE)</f>
        <v>B08DQ46Y42</v>
      </c>
    </row>
    <row r="2514" spans="1:2" ht="12.75">
      <c r="A2514" s="9" t="s">
        <v>1399</v>
      </c>
      <c r="B2514" s="9" t="e">
        <f>VLOOKUP(A2514,'FBA Inventory'!E:E,1,FALSE)</f>
        <v>#N/A</v>
      </c>
    </row>
    <row r="2515" spans="1:2" ht="12.75">
      <c r="A2515" s="9" t="s">
        <v>1803</v>
      </c>
      <c r="B2515" s="9" t="e">
        <f>VLOOKUP(A2515,'FBA Inventory'!E:E,1,FALSE)</f>
        <v>#N/A</v>
      </c>
    </row>
    <row r="2516" spans="1:2" ht="12.75" hidden="1">
      <c r="A2516" s="9" t="s">
        <v>914</v>
      </c>
      <c r="B2516" s="9" t="str">
        <f>VLOOKUP(A2516,'FBA Inventory'!E:E,1,FALSE)</f>
        <v>B08FF4H3BT</v>
      </c>
    </row>
    <row r="2517" spans="1:2" ht="12.75" hidden="1">
      <c r="A2517" s="9" t="s">
        <v>1355</v>
      </c>
      <c r="B2517" s="9" t="str">
        <f>VLOOKUP(A2517,'FBA Inventory'!E:E,1,FALSE)</f>
        <v>B08G3W5DPX</v>
      </c>
    </row>
    <row r="2518" spans="1:2" ht="12.75" hidden="1">
      <c r="A2518" s="9" t="s">
        <v>1388</v>
      </c>
      <c r="B2518" s="9" t="str">
        <f>VLOOKUP(A2518,'FBA Inventory'!E:E,1,FALSE)</f>
        <v>B08GWN6RS8</v>
      </c>
    </row>
    <row r="2519" spans="1:2" ht="12.75" hidden="1">
      <c r="A2519" s="9" t="s">
        <v>194</v>
      </c>
      <c r="B2519" s="9" t="str">
        <f>VLOOKUP(A2519,'FBA Inventory'!E:E,1,FALSE)</f>
        <v>B08GWYQ4S5</v>
      </c>
    </row>
    <row r="2520" spans="1:2" ht="12.75">
      <c r="A2520" s="9" t="s">
        <v>1809</v>
      </c>
      <c r="B2520" s="9" t="e">
        <f>VLOOKUP(A2520,'FBA Inventory'!E:E,1,FALSE)</f>
        <v>#N/A</v>
      </c>
    </row>
    <row r="2521" spans="1:2" ht="12.75" hidden="1">
      <c r="A2521" s="9" t="s">
        <v>1346</v>
      </c>
      <c r="B2521" s="9" t="str">
        <f>VLOOKUP(A2521,'FBA Inventory'!E:E,1,FALSE)</f>
        <v>B08VCBYNJC</v>
      </c>
    </row>
    <row r="2522" spans="1:2" ht="12.75" hidden="1">
      <c r="A2522" s="9" t="s">
        <v>1068</v>
      </c>
      <c r="B2522" s="9" t="str">
        <f>VLOOKUP(A2522,'FBA Inventory'!E:E,1,FALSE)</f>
        <v>B093CRKPKJ</v>
      </c>
    </row>
    <row r="2523" spans="1:2" ht="12.75" hidden="1">
      <c r="A2523" s="9" t="s">
        <v>658</v>
      </c>
      <c r="B2523" s="9" t="str">
        <f>VLOOKUP(A2523,'FBA Inventory'!E:E,1,FALSE)</f>
        <v>B094PT8QB5</v>
      </c>
    </row>
    <row r="2524" spans="1:2" ht="12.75">
      <c r="A2524" s="9" t="s">
        <v>1129</v>
      </c>
      <c r="B2524" s="9" t="e">
        <f>VLOOKUP(A2524,'FBA Inventory'!E:E,1,FALSE)</f>
        <v>#N/A</v>
      </c>
    </row>
    <row r="2525" spans="1:2" ht="12.75" hidden="1">
      <c r="A2525" s="9" t="s">
        <v>610</v>
      </c>
      <c r="B2525" s="9" t="str">
        <f>VLOOKUP(A2525,'FBA Inventory'!E:E,1,FALSE)</f>
        <v>B0964J2MQ5</v>
      </c>
    </row>
    <row r="2526" spans="1:2" ht="12.75" hidden="1">
      <c r="A2526" s="9" t="s">
        <v>1344</v>
      </c>
      <c r="B2526" s="9" t="str">
        <f>VLOOKUP(A2526,'FBA Inventory'!E:E,1,FALSE)</f>
        <v>B09BDGRXKC</v>
      </c>
    </row>
    <row r="2527" spans="1:2" ht="12.75">
      <c r="A2527" s="9" t="s">
        <v>1838</v>
      </c>
      <c r="B2527" s="9" t="e">
        <f>VLOOKUP(A2527,'FBA Inventory'!E:E,1,FALSE)</f>
        <v>#N/A</v>
      </c>
    </row>
    <row r="2528" spans="1:2" ht="12.75" hidden="1">
      <c r="A2528" s="9" t="s">
        <v>843</v>
      </c>
      <c r="B2528" s="9" t="str">
        <f>VLOOKUP(A2528,'FBA Inventory'!E:E,1,FALSE)</f>
        <v>B0BP634RQF</v>
      </c>
    </row>
    <row r="2529" spans="1:2" ht="12.75" hidden="1">
      <c r="A2529" s="9" t="s">
        <v>1042</v>
      </c>
      <c r="B2529" s="9" t="str">
        <f>VLOOKUP(A2529,'FBA Inventory'!E:E,1,FALSE)</f>
        <v>B0BPJPD5R1</v>
      </c>
    </row>
    <row r="2530" spans="1:2" ht="12.75" hidden="1">
      <c r="A2530" s="9" t="s">
        <v>465</v>
      </c>
      <c r="B2530" s="9" t="str">
        <f>VLOOKUP(A2530,'FBA Inventory'!E:E,1,FALSE)</f>
        <v>B0BWSQZ7Q4</v>
      </c>
    </row>
    <row r="2531" spans="1:2" ht="12.75" hidden="1">
      <c r="A2531" s="9" t="s">
        <v>849</v>
      </c>
      <c r="B2531" s="9" t="str">
        <f>VLOOKUP(A2531,'FBA Inventory'!E:E,1,FALSE)</f>
        <v>B0C6R6WRWJ</v>
      </c>
    </row>
    <row r="2532" spans="1:2" ht="12.75" hidden="1">
      <c r="A2532" s="9" t="s">
        <v>1297</v>
      </c>
      <c r="B2532" s="9" t="str">
        <f>VLOOKUP(A2532,'FBA Inventory'!E:E,1,FALSE)</f>
        <v>B0CFGGNJG7</v>
      </c>
    </row>
    <row r="2533" spans="1:2" ht="12.75" hidden="1">
      <c r="A2533" s="9" t="s">
        <v>344</v>
      </c>
      <c r="B2533" s="9" t="str">
        <f>VLOOKUP(A2533,'FBA Inventory'!E:E,1,FALSE)</f>
        <v>B0CQ67CVM7</v>
      </c>
    </row>
    <row r="2534" spans="1:2" ht="12.75">
      <c r="A2534" s="9" t="s">
        <v>1988</v>
      </c>
      <c r="B2534" s="9" t="e">
        <f>VLOOKUP(A2534,'FBA Inventory'!E:E,1,FALSE)</f>
        <v>#N/A</v>
      </c>
    </row>
    <row r="2535" spans="1:2" ht="12.75" hidden="1">
      <c r="A2535" s="9" t="s">
        <v>1254</v>
      </c>
      <c r="B2535" s="9" t="str">
        <f>VLOOKUP(A2535,'FBA Inventory'!E:E,1,FALSE)</f>
        <v>B0DJTQ229Z</v>
      </c>
    </row>
    <row r="2536" spans="1:2" ht="12.75" hidden="1">
      <c r="A2536" s="9" t="s">
        <v>1189</v>
      </c>
      <c r="B2536" s="9" t="str">
        <f>VLOOKUP(A2536,'FBA Inventory'!E:E,1,FALSE)</f>
        <v>B000BLJEKU</v>
      </c>
    </row>
    <row r="2537" spans="1:2" ht="12.75" hidden="1">
      <c r="A2537" s="9" t="s">
        <v>1655</v>
      </c>
      <c r="B2537" s="9" t="str">
        <f>VLOOKUP(A2537,'FBA Inventory'!E:E,1,FALSE)</f>
        <v>B0019IKABG</v>
      </c>
    </row>
    <row r="2538" spans="1:2" ht="12.75">
      <c r="A2538" s="9" t="s">
        <v>1804</v>
      </c>
      <c r="B2538" s="9" t="e">
        <f>VLOOKUP(A2538,'FBA Inventory'!E:E,1,FALSE)</f>
        <v>#N/A</v>
      </c>
    </row>
    <row r="2539" spans="1:2" ht="12.75" hidden="1">
      <c r="A2539" s="9" t="s">
        <v>485</v>
      </c>
      <c r="B2539" s="9" t="str">
        <f>VLOOKUP(A2539,'FBA Inventory'!E:E,1,FALSE)</f>
        <v>B0019IO3VY</v>
      </c>
    </row>
    <row r="2540" spans="1:2" ht="12.75" hidden="1">
      <c r="A2540" s="9" t="s">
        <v>21</v>
      </c>
      <c r="B2540" s="9" t="str">
        <f>VLOOKUP(A2540,'FBA Inventory'!E:E,1,FALSE)</f>
        <v>B003BUI01W</v>
      </c>
    </row>
    <row r="2541" spans="1:2" ht="12.75" hidden="1">
      <c r="A2541" s="9" t="s">
        <v>995</v>
      </c>
      <c r="B2541" s="9" t="str">
        <f>VLOOKUP(A2541,'FBA Inventory'!E:E,1,FALSE)</f>
        <v>B004MTP43S</v>
      </c>
    </row>
    <row r="2542" spans="1:2" ht="12.75" hidden="1">
      <c r="A2542" s="9" t="s">
        <v>1699</v>
      </c>
      <c r="B2542" s="9" t="str">
        <f>VLOOKUP(A2542,'FBA Inventory'!E:E,1,FALSE)</f>
        <v>B005KQ9316</v>
      </c>
    </row>
    <row r="2543" spans="1:2" ht="12.75" hidden="1">
      <c r="A2543" s="9" t="s">
        <v>561</v>
      </c>
      <c r="B2543" s="9" t="str">
        <f>VLOOKUP(A2543,'FBA Inventory'!E:E,1,FALSE)</f>
        <v>B007DN5ELM</v>
      </c>
    </row>
    <row r="2544" spans="1:2" ht="12.75" hidden="1">
      <c r="A2544" s="9" t="s">
        <v>1091</v>
      </c>
      <c r="B2544" s="9" t="str">
        <f>VLOOKUP(A2544,'FBA Inventory'!E:E,1,FALSE)</f>
        <v>B00J8IK3YI</v>
      </c>
    </row>
    <row r="2545" spans="1:2" ht="12.75" hidden="1">
      <c r="A2545" s="9" t="s">
        <v>1332</v>
      </c>
      <c r="B2545" s="9" t="str">
        <f>VLOOKUP(A2545,'FBA Inventory'!E:E,1,FALSE)</f>
        <v>B07171NTSZ</v>
      </c>
    </row>
    <row r="2546" spans="1:2" ht="12.75">
      <c r="A2546" s="9" t="s">
        <v>2159</v>
      </c>
      <c r="B2546" s="9" t="e">
        <f>VLOOKUP(A2546,'FBA Inventory'!E:E,1,FALSE)</f>
        <v>#N/A</v>
      </c>
    </row>
    <row r="2547" spans="1:2" ht="12.75">
      <c r="A2547" s="9" t="s">
        <v>2160</v>
      </c>
      <c r="B2547" s="9" t="e">
        <f>VLOOKUP(A2547,'FBA Inventory'!E:E,1,FALSE)</f>
        <v>#N/A</v>
      </c>
    </row>
    <row r="2548" spans="1:2" ht="12.75" hidden="1">
      <c r="A2548" s="9" t="s">
        <v>1277</v>
      </c>
      <c r="B2548" s="9" t="str">
        <f>VLOOKUP(A2548,'FBA Inventory'!E:E,1,FALSE)</f>
        <v>B07Q84SJRL</v>
      </c>
    </row>
    <row r="2549" spans="1:2" ht="12.75" hidden="1">
      <c r="A2549" s="9" t="s">
        <v>930</v>
      </c>
      <c r="B2549" s="9" t="str">
        <f>VLOOKUP(A2549,'FBA Inventory'!E:E,1,FALSE)</f>
        <v>B07QB54G2X</v>
      </c>
    </row>
    <row r="2550" spans="1:2" ht="12.75" hidden="1">
      <c r="A2550" s="9" t="s">
        <v>924</v>
      </c>
      <c r="B2550" s="9" t="str">
        <f>VLOOKUP(A2550,'FBA Inventory'!E:E,1,FALSE)</f>
        <v>B07QD3BG5L</v>
      </c>
    </row>
    <row r="2551" spans="1:2" ht="12.75">
      <c r="A2551" s="9" t="s">
        <v>1841</v>
      </c>
      <c r="B2551" s="9" t="e">
        <f>VLOOKUP(A2551,'FBA Inventory'!E:E,1,FALSE)</f>
        <v>#N/A</v>
      </c>
    </row>
    <row r="2552" spans="1:2" ht="12.75" hidden="1">
      <c r="A2552" s="9" t="s">
        <v>1026</v>
      </c>
      <c r="B2552" s="9" t="str">
        <f>VLOOKUP(A2552,'FBA Inventory'!E:E,1,FALSE)</f>
        <v>B07RC79KYS</v>
      </c>
    </row>
    <row r="2553" spans="1:2" ht="12.75">
      <c r="A2553" s="9" t="s">
        <v>2023</v>
      </c>
      <c r="B2553" s="9" t="e">
        <f>VLOOKUP(A2553,'FBA Inventory'!E:E,1,FALSE)</f>
        <v>#N/A</v>
      </c>
    </row>
    <row r="2554" spans="1:2" ht="12.75" hidden="1">
      <c r="A2554" s="9" t="s">
        <v>798</v>
      </c>
      <c r="B2554" s="9" t="str">
        <f>VLOOKUP(A2554,'FBA Inventory'!E:E,1,FALSE)</f>
        <v>B07RLQKKD7</v>
      </c>
    </row>
    <row r="2555" spans="1:2" ht="12.75">
      <c r="A2555" s="9" t="s">
        <v>2120</v>
      </c>
      <c r="B2555" s="9" t="e">
        <f>VLOOKUP(A2555,'FBA Inventory'!E:E,1,FALSE)</f>
        <v>#N/A</v>
      </c>
    </row>
    <row r="2556" spans="1:2" ht="12.75" hidden="1">
      <c r="A2556" s="9" t="s">
        <v>140</v>
      </c>
      <c r="B2556" s="9" t="str">
        <f>VLOOKUP(A2556,'FBA Inventory'!E:E,1,FALSE)</f>
        <v>B07RZ2XFZW</v>
      </c>
    </row>
    <row r="2557" spans="1:2" ht="12.75" hidden="1">
      <c r="A2557" s="9" t="s">
        <v>519</v>
      </c>
      <c r="B2557" s="9" t="str">
        <f>VLOOKUP(A2557,'FBA Inventory'!E:E,1,FALSE)</f>
        <v>B07S86H6GC</v>
      </c>
    </row>
    <row r="2558" spans="1:2" ht="12.75" hidden="1">
      <c r="A2558" s="9" t="s">
        <v>1215</v>
      </c>
      <c r="B2558" s="9" t="str">
        <f>VLOOKUP(A2558,'FBA Inventory'!E:E,1,FALSE)</f>
        <v>B07S9118WX</v>
      </c>
    </row>
    <row r="2559" spans="1:2" ht="12.75">
      <c r="A2559" s="9" t="s">
        <v>1406</v>
      </c>
      <c r="B2559" s="9" t="e">
        <f>VLOOKUP(A2559,'FBA Inventory'!E:E,1,FALSE)</f>
        <v>#N/A</v>
      </c>
    </row>
    <row r="2560" spans="1:2" ht="12.75">
      <c r="A2560" s="9" t="s">
        <v>1731</v>
      </c>
      <c r="B2560" s="9" t="e">
        <f>VLOOKUP(A2560,'FBA Inventory'!E:E,1,FALSE)</f>
        <v>#N/A</v>
      </c>
    </row>
    <row r="2561" spans="1:2" ht="12.75" hidden="1">
      <c r="A2561" s="9" t="s">
        <v>1296</v>
      </c>
      <c r="B2561" s="9" t="str">
        <f>VLOOKUP(A2561,'FBA Inventory'!E:E,1,FALSE)</f>
        <v>B07SB6PGTB</v>
      </c>
    </row>
    <row r="2562" spans="1:2" ht="12.75">
      <c r="A2562" s="9" t="s">
        <v>1542</v>
      </c>
      <c r="B2562" s="9" t="e">
        <f>VLOOKUP(A2562,'FBA Inventory'!E:E,1,FALSE)</f>
        <v>#N/A</v>
      </c>
    </row>
    <row r="2563" spans="1:2" ht="12.75">
      <c r="A2563" s="9" t="s">
        <v>1432</v>
      </c>
      <c r="B2563" s="9" t="e">
        <f>VLOOKUP(A2563,'FBA Inventory'!E:E,1,FALSE)</f>
        <v>#N/A</v>
      </c>
    </row>
    <row r="2564" spans="1:2" ht="12.75" hidden="1">
      <c r="A2564" s="9" t="s">
        <v>804</v>
      </c>
      <c r="B2564" s="9" t="str">
        <f>VLOOKUP(A2564,'FBA Inventory'!E:E,1,FALSE)</f>
        <v>B07SD8LDKN</v>
      </c>
    </row>
    <row r="2565" spans="1:2" ht="12.75" hidden="1">
      <c r="A2565" s="9" t="s">
        <v>1339</v>
      </c>
      <c r="B2565" s="9" t="str">
        <f>VLOOKUP(A2565,'FBA Inventory'!E:E,1,FALSE)</f>
        <v>B07SFZY4T8</v>
      </c>
    </row>
    <row r="2566" spans="1:2" ht="12.75">
      <c r="A2566" s="9" t="s">
        <v>1489</v>
      </c>
      <c r="B2566" s="9" t="e">
        <f>VLOOKUP(A2566,'FBA Inventory'!E:E,1,FALSE)</f>
        <v>#N/A</v>
      </c>
    </row>
    <row r="2567" spans="1:2" ht="12.75" hidden="1">
      <c r="A2567" s="9" t="s">
        <v>910</v>
      </c>
      <c r="B2567" s="9" t="str">
        <f>VLOOKUP(A2567,'FBA Inventory'!E:E,1,FALSE)</f>
        <v>B07XQFFNLB</v>
      </c>
    </row>
    <row r="2568" spans="1:2" ht="12.75" hidden="1">
      <c r="A2568" s="9" t="s">
        <v>954</v>
      </c>
      <c r="B2568" s="9" t="str">
        <f>VLOOKUP(A2568,'FBA Inventory'!E:E,1,FALSE)</f>
        <v>B07XQJJSLZ</v>
      </c>
    </row>
    <row r="2569" spans="1:2" ht="12.75" hidden="1">
      <c r="A2569" s="9" t="s">
        <v>1017</v>
      </c>
      <c r="B2569" s="9" t="str">
        <f>VLOOKUP(A2569,'FBA Inventory'!E:E,1,FALSE)</f>
        <v>B07XQJNLJY</v>
      </c>
    </row>
    <row r="2570" spans="1:2" ht="12.75">
      <c r="A2570" s="9" t="s">
        <v>2075</v>
      </c>
      <c r="B2570" s="9" t="e">
        <f>VLOOKUP(A2570,'FBA Inventory'!E:E,1,FALSE)</f>
        <v>#N/A</v>
      </c>
    </row>
    <row r="2571" spans="1:2" ht="12.75" hidden="1">
      <c r="A2571" s="9" t="s">
        <v>794</v>
      </c>
      <c r="B2571" s="9" t="str">
        <f>VLOOKUP(A2571,'FBA Inventory'!E:E,1,FALSE)</f>
        <v>B07XQJZL28</v>
      </c>
    </row>
    <row r="2572" spans="1:2" ht="12.75">
      <c r="A2572" s="9" t="s">
        <v>988</v>
      </c>
      <c r="B2572" s="9" t="e">
        <f>VLOOKUP(A2572,'FBA Inventory'!E:E,1,FALSE)</f>
        <v>#N/A</v>
      </c>
    </row>
    <row r="2573" spans="1:2" ht="12.75">
      <c r="A2573" s="9" t="s">
        <v>1364</v>
      </c>
      <c r="B2573" s="9" t="e">
        <f>VLOOKUP(A2573,'FBA Inventory'!E:E,1,FALSE)</f>
        <v>#N/A</v>
      </c>
    </row>
    <row r="2574" spans="1:2" ht="12.75" hidden="1">
      <c r="A2574" s="9" t="s">
        <v>953</v>
      </c>
      <c r="B2574" s="9" t="str">
        <f>VLOOKUP(A2574,'FBA Inventory'!E:E,1,FALSE)</f>
        <v>B07XQLVXN5</v>
      </c>
    </row>
    <row r="2575" spans="1:2" ht="12.75" hidden="1">
      <c r="A2575" s="9" t="s">
        <v>812</v>
      </c>
      <c r="B2575" s="9" t="str">
        <f>VLOOKUP(A2575,'FBA Inventory'!E:E,1,FALSE)</f>
        <v>B07XQM9RV3</v>
      </c>
    </row>
    <row r="2576" spans="1:2" ht="12.75" hidden="1">
      <c r="A2576" s="9" t="s">
        <v>738</v>
      </c>
      <c r="B2576" s="9" t="str">
        <f>VLOOKUP(A2576,'FBA Inventory'!E:E,1,FALSE)</f>
        <v>B07XQMBN86</v>
      </c>
    </row>
    <row r="2577" spans="1:2" ht="12.75" hidden="1">
      <c r="A2577" s="9" t="s">
        <v>738</v>
      </c>
      <c r="B2577" s="9" t="str">
        <f>VLOOKUP(A2577,'FBA Inventory'!E:E,1,FALSE)</f>
        <v>B07XQMBN86</v>
      </c>
    </row>
    <row r="2578" spans="1:2" ht="12.75" hidden="1">
      <c r="A2578" s="9" t="s">
        <v>853</v>
      </c>
      <c r="B2578" s="9" t="str">
        <f>VLOOKUP(A2578,'FBA Inventory'!E:E,1,FALSE)</f>
        <v>B07XQNLTYD</v>
      </c>
    </row>
    <row r="2579" spans="1:2" ht="12.75" hidden="1">
      <c r="A2579" s="9" t="s">
        <v>959</v>
      </c>
      <c r="B2579" s="9" t="str">
        <f>VLOOKUP(A2579,'FBA Inventory'!E:E,1,FALSE)</f>
        <v>B084JC2TNZ</v>
      </c>
    </row>
    <row r="2580" spans="1:2" ht="12.75" hidden="1">
      <c r="A2580" s="9" t="s">
        <v>381</v>
      </c>
      <c r="B2580" s="9" t="str">
        <f>VLOOKUP(A2580,'FBA Inventory'!E:E,1,FALSE)</f>
        <v>B0856ZGDWW</v>
      </c>
    </row>
    <row r="2581" spans="1:2" ht="12.75">
      <c r="A2581" s="9" t="s">
        <v>1493</v>
      </c>
      <c r="B2581" s="9" t="e">
        <f>VLOOKUP(A2581,'FBA Inventory'!E:E,1,FALSE)</f>
        <v>#N/A</v>
      </c>
    </row>
    <row r="2582" spans="1:2" ht="12.75">
      <c r="A2582" s="9" t="s">
        <v>935</v>
      </c>
      <c r="B2582" s="9" t="e">
        <f>VLOOKUP(A2582,'FBA Inventory'!E:E,1,FALSE)</f>
        <v>#N/A</v>
      </c>
    </row>
    <row r="2583" spans="1:2" ht="12.75">
      <c r="A2583" s="9" t="s">
        <v>1551</v>
      </c>
      <c r="B2583" s="9" t="e">
        <f>VLOOKUP(A2583,'FBA Inventory'!E:E,1,FALSE)</f>
        <v>#N/A</v>
      </c>
    </row>
    <row r="2584" spans="1:2" ht="12.75">
      <c r="A2584" s="9" t="s">
        <v>1834</v>
      </c>
      <c r="B2584" s="9" t="e">
        <f>VLOOKUP(A2584,'FBA Inventory'!E:E,1,FALSE)</f>
        <v>#N/A</v>
      </c>
    </row>
    <row r="2585" spans="1:2" ht="12.75">
      <c r="A2585" s="9" t="s">
        <v>1420</v>
      </c>
      <c r="B2585" s="9" t="e">
        <f>VLOOKUP(A2585,'FBA Inventory'!E:E,1,FALSE)</f>
        <v>#N/A</v>
      </c>
    </row>
    <row r="2586" spans="1:2" ht="12.75">
      <c r="A2586" s="9" t="s">
        <v>2045</v>
      </c>
      <c r="B2586" s="9" t="e">
        <f>VLOOKUP(A2586,'FBA Inventory'!E:E,1,FALSE)</f>
        <v>#N/A</v>
      </c>
    </row>
    <row r="2587" spans="1:2" ht="12.75">
      <c r="A2587" s="9" t="s">
        <v>2030</v>
      </c>
      <c r="B2587" s="9" t="e">
        <f>VLOOKUP(A2587,'FBA Inventory'!E:E,1,FALSE)</f>
        <v>#N/A</v>
      </c>
    </row>
    <row r="2588" spans="1:2" ht="12.75">
      <c r="A2588" s="9" t="s">
        <v>1575</v>
      </c>
      <c r="B2588" s="9" t="e">
        <f>VLOOKUP(A2588,'FBA Inventory'!E:E,1,FALSE)</f>
        <v>#N/A</v>
      </c>
    </row>
    <row r="2589" spans="1:2" ht="12.75">
      <c r="A2589" s="9" t="s">
        <v>2064</v>
      </c>
      <c r="B2589" s="9" t="e">
        <f>VLOOKUP(A2589,'FBA Inventory'!E:E,1,FALSE)</f>
        <v>#N/A</v>
      </c>
    </row>
    <row r="2590" spans="1:2" ht="12.75" hidden="1">
      <c r="A2590" s="9" t="s">
        <v>1408</v>
      </c>
      <c r="B2590" s="9" t="str">
        <f>VLOOKUP(A2590,'FBA Inventory'!E:E,1,FALSE)</f>
        <v>B08DPXR889</v>
      </c>
    </row>
    <row r="2591" spans="1:2" ht="12.75" hidden="1">
      <c r="A2591" s="9" t="s">
        <v>1442</v>
      </c>
      <c r="B2591" s="9" t="str">
        <f>VLOOKUP(A2591,'FBA Inventory'!E:E,1,FALSE)</f>
        <v>B08DQ15MSH</v>
      </c>
    </row>
    <row r="2592" spans="1:2" ht="12.75">
      <c r="A2592" s="9" t="s">
        <v>2083</v>
      </c>
      <c r="B2592" s="9" t="e">
        <f>VLOOKUP(A2592,'FBA Inventory'!E:E,1,FALSE)</f>
        <v>#N/A</v>
      </c>
    </row>
    <row r="2593" spans="1:2" ht="12.75">
      <c r="A2593" s="9" t="s">
        <v>2104</v>
      </c>
      <c r="B2593" s="9" t="e">
        <f>VLOOKUP(A2593,'FBA Inventory'!E:E,1,FALSE)</f>
        <v>#N/A</v>
      </c>
    </row>
    <row r="2594" spans="1:2" ht="12.75">
      <c r="A2594" s="9" t="s">
        <v>1725</v>
      </c>
      <c r="B2594" s="9" t="e">
        <f>VLOOKUP(A2594,'FBA Inventory'!E:E,1,FALSE)</f>
        <v>#N/A</v>
      </c>
    </row>
    <row r="2595" spans="1:2" ht="12.75" hidden="1">
      <c r="A2595" s="9" t="s">
        <v>114</v>
      </c>
      <c r="B2595" s="9" t="str">
        <f>VLOOKUP(A2595,'FBA Inventory'!E:E,1,FALSE)</f>
        <v>B08F6W23QR</v>
      </c>
    </row>
    <row r="2596" spans="1:2" ht="12.75">
      <c r="A2596" s="9" t="s">
        <v>1729</v>
      </c>
      <c r="B2596" s="9" t="e">
        <f>VLOOKUP(A2596,'FBA Inventory'!E:E,1,FALSE)</f>
        <v>#N/A</v>
      </c>
    </row>
    <row r="2597" spans="1:2" ht="12.75">
      <c r="A2597" s="9" t="s">
        <v>1553</v>
      </c>
      <c r="B2597" s="9" t="e">
        <f>VLOOKUP(A2597,'FBA Inventory'!E:E,1,FALSE)</f>
        <v>#N/A</v>
      </c>
    </row>
    <row r="2598" spans="1:2" ht="12.75" hidden="1">
      <c r="A2598" s="9" t="s">
        <v>1730</v>
      </c>
      <c r="B2598" s="9" t="str">
        <f>VLOOKUP(A2598,'FBA Inventory'!E:E,1,FALSE)</f>
        <v>B08FBPY3DM</v>
      </c>
    </row>
    <row r="2599" spans="1:2" ht="12.75">
      <c r="A2599" s="9" t="s">
        <v>1806</v>
      </c>
      <c r="B2599" s="9" t="e">
        <f>VLOOKUP(A2599,'FBA Inventory'!E:E,1,FALSE)</f>
        <v>#N/A</v>
      </c>
    </row>
    <row r="2600" spans="1:2" ht="12.75" hidden="1">
      <c r="A2600" s="9" t="s">
        <v>913</v>
      </c>
      <c r="B2600" s="9" t="str">
        <f>VLOOKUP(A2600,'FBA Inventory'!E:E,1,FALSE)</f>
        <v>B08FF4TJ73</v>
      </c>
    </row>
    <row r="2601" spans="1:2" ht="12.75">
      <c r="A2601" s="9" t="s">
        <v>1435</v>
      </c>
      <c r="B2601" s="9" t="e">
        <f>VLOOKUP(A2601,'FBA Inventory'!E:E,1,FALSE)</f>
        <v>#N/A</v>
      </c>
    </row>
    <row r="2602" spans="1:2" ht="12.75">
      <c r="A2602" s="9" t="s">
        <v>1679</v>
      </c>
      <c r="B2602" s="9" t="e">
        <f>VLOOKUP(A2602,'FBA Inventory'!E:E,1,FALSE)</f>
        <v>#N/A</v>
      </c>
    </row>
    <row r="2603" spans="1:2" ht="12.75" hidden="1">
      <c r="A2603" s="9" t="s">
        <v>1452</v>
      </c>
      <c r="B2603" s="9" t="str">
        <f>VLOOKUP(A2603,'FBA Inventory'!E:E,1,FALSE)</f>
        <v>B08GWR5K52</v>
      </c>
    </row>
    <row r="2604" spans="1:2" ht="12.75">
      <c r="A2604" s="9" t="s">
        <v>1822</v>
      </c>
      <c r="B2604" s="9" t="e">
        <f>VLOOKUP(A2604,'FBA Inventory'!E:E,1,FALSE)</f>
        <v>#N/A</v>
      </c>
    </row>
    <row r="2605" spans="1:2" ht="12.75" hidden="1">
      <c r="A2605" s="9" t="s">
        <v>1878</v>
      </c>
      <c r="B2605" s="9" t="str">
        <f>VLOOKUP(A2605,'FBA Inventory'!E:E,1,FALSE)</f>
        <v>B08JQPJGTJ</v>
      </c>
    </row>
    <row r="2606" spans="1:2" ht="12.75">
      <c r="A2606" s="9" t="s">
        <v>1728</v>
      </c>
      <c r="B2606" s="9" t="e">
        <f>VLOOKUP(A2606,'FBA Inventory'!E:E,1,FALSE)</f>
        <v>#N/A</v>
      </c>
    </row>
    <row r="2607" spans="1:2" ht="12.75">
      <c r="A2607" s="9" t="s">
        <v>2011</v>
      </c>
      <c r="B2607" s="9" t="e">
        <f>VLOOKUP(A2607,'FBA Inventory'!E:E,1,FALSE)</f>
        <v>#N/A</v>
      </c>
    </row>
    <row r="2608" spans="1:2" ht="12.75" hidden="1">
      <c r="A2608" s="9" t="s">
        <v>1009</v>
      </c>
      <c r="B2608" s="9" t="str">
        <f>VLOOKUP(A2608,'FBA Inventory'!E:E,1,FALSE)</f>
        <v>B093NN5RDX</v>
      </c>
    </row>
    <row r="2609" spans="1:2" ht="12.75" hidden="1">
      <c r="A2609" s="9" t="s">
        <v>658</v>
      </c>
      <c r="B2609" s="9" t="str">
        <f>VLOOKUP(A2609,'FBA Inventory'!E:E,1,FALSE)</f>
        <v>B094PT8QB5</v>
      </c>
    </row>
    <row r="2610" spans="1:2" ht="12.75" hidden="1">
      <c r="A2610" s="9" t="s">
        <v>592</v>
      </c>
      <c r="B2610" s="9" t="str">
        <f>VLOOKUP(A2610,'FBA Inventory'!E:E,1,FALSE)</f>
        <v>B09DJVP3DS</v>
      </c>
    </row>
    <row r="2611" spans="1:2" ht="12.75" hidden="1">
      <c r="A2611" s="9" t="s">
        <v>1008</v>
      </c>
      <c r="B2611" s="9" t="str">
        <f>VLOOKUP(A2611,'FBA Inventory'!E:E,1,FALSE)</f>
        <v>B09DNV6MG1</v>
      </c>
    </row>
    <row r="2612" spans="1:2" ht="12.75">
      <c r="A2612" s="9" t="s">
        <v>1517</v>
      </c>
      <c r="B2612" s="9" t="e">
        <f>VLOOKUP(A2612,'FBA Inventory'!E:E,1,FALSE)</f>
        <v>#N/A</v>
      </c>
    </row>
    <row r="2613" spans="1:2" ht="12.75" hidden="1">
      <c r="A2613" s="9" t="s">
        <v>1004</v>
      </c>
      <c r="B2613" s="9" t="str">
        <f>VLOOKUP(A2613,'FBA Inventory'!E:E,1,FALSE)</f>
        <v>B09F14QT9F</v>
      </c>
    </row>
    <row r="2614" spans="1:2" ht="12.75" hidden="1">
      <c r="A2614" s="9" t="s">
        <v>1691</v>
      </c>
      <c r="B2614" s="9" t="str">
        <f>VLOOKUP(A2614,'FBA Inventory'!E:E,1,FALSE)</f>
        <v>B09FYQGGV4</v>
      </c>
    </row>
    <row r="2615" spans="1:2" ht="12.75" hidden="1">
      <c r="A2615" s="9" t="s">
        <v>618</v>
      </c>
      <c r="B2615" s="9" t="str">
        <f>VLOOKUP(A2615,'FBA Inventory'!E:E,1,FALSE)</f>
        <v>B09NMXGBYP</v>
      </c>
    </row>
    <row r="2616" spans="1:2" ht="12.75">
      <c r="A2616" s="9" t="s">
        <v>1478</v>
      </c>
      <c r="B2616" s="9" t="e">
        <f>VLOOKUP(A2616,'FBA Inventory'!E:E,1,FALSE)</f>
        <v>#N/A</v>
      </c>
    </row>
    <row r="2617" spans="1:2" ht="12.75">
      <c r="A2617" s="9" t="s">
        <v>1443</v>
      </c>
      <c r="B2617" s="9" t="e">
        <f>VLOOKUP(A2617,'FBA Inventory'!E:E,1,FALSE)</f>
        <v>#N/A</v>
      </c>
    </row>
    <row r="2618" spans="1:2" ht="12.75" hidden="1">
      <c r="A2618" s="9" t="s">
        <v>1047</v>
      </c>
      <c r="B2618" s="9" t="str">
        <f>VLOOKUP(A2618,'FBA Inventory'!E:E,1,FALSE)</f>
        <v>B0BPJTBHZN</v>
      </c>
    </row>
    <row r="2619" spans="1:2" ht="12.75">
      <c r="A2619" s="9" t="s">
        <v>1401</v>
      </c>
      <c r="B2619" s="9" t="e">
        <f>VLOOKUP(A2619,'FBA Inventory'!E:E,1,FALSE)</f>
        <v>#N/A</v>
      </c>
    </row>
    <row r="2620" spans="1:2" ht="12.75" hidden="1">
      <c r="A2620" s="9" t="s">
        <v>1011</v>
      </c>
      <c r="B2620" s="9" t="str">
        <f>VLOOKUP(A2620,'FBA Inventory'!E:E,1,FALSE)</f>
        <v>B0CCBTHXWD</v>
      </c>
    </row>
    <row r="2621" spans="1:2" ht="12.75" hidden="1">
      <c r="A2621" s="9" t="s">
        <v>1354</v>
      </c>
      <c r="B2621" s="9" t="str">
        <f>VLOOKUP(A2621,'FBA Inventory'!E:E,1,FALSE)</f>
        <v>B0CJMR5Y5L</v>
      </c>
    </row>
    <row r="2622" spans="1:2" ht="12.75">
      <c r="A2622" s="9" t="s">
        <v>1484</v>
      </c>
      <c r="B2622" s="9" t="e">
        <f>VLOOKUP(A2622,'FBA Inventory'!E:E,1,FALSE)</f>
        <v>#N/A</v>
      </c>
    </row>
    <row r="2623" spans="1:2" ht="12.75">
      <c r="A2623" s="9" t="s">
        <v>1591</v>
      </c>
      <c r="B2623" s="9" t="e">
        <f>VLOOKUP(A2623,'FBA Inventory'!E:E,1,FALSE)</f>
        <v>#N/A</v>
      </c>
    </row>
    <row r="2624" spans="1:2" ht="12.75">
      <c r="A2624" s="9" t="s">
        <v>2154</v>
      </c>
      <c r="B2624" s="9" t="e">
        <f>VLOOKUP(A2624,'FBA Inventory'!E:E,1,FALSE)</f>
        <v>#N/A</v>
      </c>
    </row>
    <row r="2625" spans="1:2" ht="12.75" hidden="1">
      <c r="A2625" s="9" t="s">
        <v>1299</v>
      </c>
      <c r="B2625" s="9" t="str">
        <f>VLOOKUP(A2625,'FBA Inventory'!E:E,1,FALSE)</f>
        <v>B0D79WTBKT</v>
      </c>
    </row>
    <row r="2626" spans="1:2" ht="12.75">
      <c r="A2626" s="9" t="s">
        <v>1308</v>
      </c>
      <c r="B2626" s="9" t="e">
        <f>VLOOKUP(A2626,'FBA Inventory'!E:E,1,FALSE)</f>
        <v>#N/A</v>
      </c>
    </row>
    <row r="2627" spans="1:2" ht="12.75" hidden="1">
      <c r="A2627" s="9" t="s">
        <v>1348</v>
      </c>
      <c r="B2627" s="9" t="str">
        <f>VLOOKUP(A2627,'FBA Inventory'!E:E,1,FALSE)</f>
        <v>B0019IKSJA</v>
      </c>
    </row>
    <row r="2628" spans="1:2" ht="12.75">
      <c r="A2628" s="9" t="s">
        <v>1323</v>
      </c>
      <c r="B2628" s="9" t="e">
        <f>VLOOKUP(A2628,'FBA Inventory'!E:E,1,FALSE)</f>
        <v>#N/A</v>
      </c>
    </row>
    <row r="2629" spans="1:2" ht="12.75">
      <c r="A2629" s="9" t="s">
        <v>1602</v>
      </c>
      <c r="B2629" s="9" t="e">
        <f>VLOOKUP(A2629,'FBA Inventory'!E:E,1,FALSE)</f>
        <v>#N/A</v>
      </c>
    </row>
    <row r="2630" spans="1:2" ht="12.75" hidden="1">
      <c r="A2630" s="9" t="s">
        <v>956</v>
      </c>
      <c r="B2630" s="9" t="str">
        <f>VLOOKUP(A2630,'FBA Inventory'!E:E,1,FALSE)</f>
        <v>B00275EBHE</v>
      </c>
    </row>
    <row r="2631" spans="1:2" ht="12.75">
      <c r="A2631" s="9" t="s">
        <v>2220</v>
      </c>
      <c r="B2631" s="9" t="e">
        <f>VLOOKUP(A2631,'FBA Inventory'!E:E,1,FALSE)</f>
        <v>#N/A</v>
      </c>
    </row>
    <row r="2632" spans="1:2" ht="12.75">
      <c r="A2632" s="9" t="s">
        <v>1124</v>
      </c>
      <c r="B2632" s="9" t="e">
        <f>VLOOKUP(A2632,'FBA Inventory'!E:E,1,FALSE)</f>
        <v>#N/A</v>
      </c>
    </row>
    <row r="2633" spans="1:2" ht="12.75" hidden="1">
      <c r="A2633" s="9" t="s">
        <v>1204</v>
      </c>
      <c r="B2633" s="9" t="str">
        <f>VLOOKUP(A2633,'FBA Inventory'!E:E,1,FALSE)</f>
        <v>B003BS9A54</v>
      </c>
    </row>
    <row r="2634" spans="1:2" ht="12.75" hidden="1">
      <c r="A2634" s="9" t="s">
        <v>1204</v>
      </c>
      <c r="B2634" s="9" t="str">
        <f>VLOOKUP(A2634,'FBA Inventory'!E:E,1,FALSE)</f>
        <v>B003BS9A54</v>
      </c>
    </row>
    <row r="2635" spans="1:2" ht="12.75">
      <c r="A2635" s="9" t="s">
        <v>1750</v>
      </c>
      <c r="B2635" s="9" t="e">
        <f>VLOOKUP(A2635,'FBA Inventory'!E:E,1,FALSE)</f>
        <v>#N/A</v>
      </c>
    </row>
    <row r="2636" spans="1:2" ht="12.75" hidden="1">
      <c r="A2636" s="9" t="s">
        <v>1090</v>
      </c>
      <c r="B2636" s="9" t="str">
        <f>VLOOKUP(A2636,'FBA Inventory'!E:E,1,FALSE)</f>
        <v>B005OYUL24</v>
      </c>
    </row>
    <row r="2637" spans="1:2" ht="12.75">
      <c r="A2637" s="9" t="s">
        <v>2226</v>
      </c>
      <c r="B2637" s="9" t="e">
        <f>VLOOKUP(A2637,'FBA Inventory'!E:E,1,FALSE)</f>
        <v>#N/A</v>
      </c>
    </row>
    <row r="2638" spans="1:2" ht="12.75" hidden="1">
      <c r="A2638" s="9" t="s">
        <v>1309</v>
      </c>
      <c r="B2638" s="9" t="str">
        <f>VLOOKUP(A2638,'FBA Inventory'!E:E,1,FALSE)</f>
        <v>B01M5ES7L7</v>
      </c>
    </row>
    <row r="2639" spans="1:2" ht="12.75">
      <c r="A2639" s="9" t="s">
        <v>1823</v>
      </c>
      <c r="B2639" s="9" t="e">
        <f>VLOOKUP(A2639,'FBA Inventory'!E:E,1,FALSE)</f>
        <v>#N/A</v>
      </c>
    </row>
    <row r="2640" spans="1:2" ht="12.75" hidden="1">
      <c r="A2640" s="9" t="s">
        <v>335</v>
      </c>
      <c r="B2640" s="9" t="str">
        <f>VLOOKUP(A2640,'FBA Inventory'!E:E,1,FALSE)</f>
        <v>B076F38VXC</v>
      </c>
    </row>
    <row r="2641" spans="1:2" ht="12.75" hidden="1">
      <c r="A2641" s="9" t="s">
        <v>1248</v>
      </c>
      <c r="B2641" s="9" t="str">
        <f>VLOOKUP(A2641,'FBA Inventory'!E:E,1,FALSE)</f>
        <v>B07CCJ5K5H</v>
      </c>
    </row>
    <row r="2642" spans="1:2" ht="12.75" hidden="1">
      <c r="A2642" s="9" t="s">
        <v>830</v>
      </c>
      <c r="B2642" s="9" t="str">
        <f>VLOOKUP(A2642,'FBA Inventory'!E:E,1,FALSE)</f>
        <v>B07D4LHGHX</v>
      </c>
    </row>
    <row r="2643" spans="1:2" ht="12.75" hidden="1">
      <c r="A2643" s="9" t="s">
        <v>1363</v>
      </c>
      <c r="B2643" s="9" t="str">
        <f>VLOOKUP(A2643,'FBA Inventory'!E:E,1,FALSE)</f>
        <v>B07H9JDNRG</v>
      </c>
    </row>
    <row r="2644" spans="1:2" ht="12.75" hidden="1">
      <c r="A2644" s="9" t="s">
        <v>435</v>
      </c>
      <c r="B2644" s="9" t="str">
        <f>VLOOKUP(A2644,'FBA Inventory'!E:E,1,FALSE)</f>
        <v>B07HY4Z2YL</v>
      </c>
    </row>
    <row r="2645" spans="1:2" ht="12.75" hidden="1">
      <c r="A2645" s="9" t="s">
        <v>1402</v>
      </c>
      <c r="B2645" s="9" t="str">
        <f>VLOOKUP(A2645,'FBA Inventory'!E:E,1,FALSE)</f>
        <v>B07NDLQMM4</v>
      </c>
    </row>
    <row r="2646" spans="1:2" ht="12.75">
      <c r="A2646" s="9" t="s">
        <v>2234</v>
      </c>
      <c r="B2646" s="9" t="e">
        <f>VLOOKUP(A2646,'FBA Inventory'!E:E,1,FALSE)</f>
        <v>#N/A</v>
      </c>
    </row>
    <row r="2647" spans="1:2" ht="12.75" hidden="1">
      <c r="A2647" s="9" t="s">
        <v>1194</v>
      </c>
      <c r="B2647" s="9" t="str">
        <f>VLOOKUP(A2647,'FBA Inventory'!E:E,1,FALSE)</f>
        <v>B07Q8ZFP5P</v>
      </c>
    </row>
    <row r="2648" spans="1:2" ht="12.75" hidden="1">
      <c r="A2648" s="9" t="s">
        <v>790</v>
      </c>
      <c r="B2648" s="9" t="str">
        <f>VLOOKUP(A2648,'FBA Inventory'!E:E,1,FALSE)</f>
        <v>B07QB54K2P</v>
      </c>
    </row>
    <row r="2649" spans="1:2" ht="12.75" hidden="1">
      <c r="A2649" s="9" t="s">
        <v>942</v>
      </c>
      <c r="B2649" s="9" t="str">
        <f>VLOOKUP(A2649,'FBA Inventory'!E:E,1,FALSE)</f>
        <v>B07QD3GBBV</v>
      </c>
    </row>
    <row r="2650" spans="1:2" ht="12.75" hidden="1">
      <c r="A2650" s="9" t="s">
        <v>931</v>
      </c>
      <c r="B2650" s="9" t="str">
        <f>VLOOKUP(A2650,'FBA Inventory'!E:E,1,FALSE)</f>
        <v>B07QF5ZS6P</v>
      </c>
    </row>
    <row r="2651" spans="1:2" ht="12.75" hidden="1">
      <c r="A2651" s="9" t="s">
        <v>1026</v>
      </c>
      <c r="B2651" s="9" t="str">
        <f>VLOOKUP(A2651,'FBA Inventory'!E:E,1,FALSE)</f>
        <v>B07RC79KYS</v>
      </c>
    </row>
    <row r="2652" spans="1:2" ht="12.75" hidden="1">
      <c r="A2652" s="9" t="s">
        <v>1026</v>
      </c>
      <c r="B2652" s="9" t="str">
        <f>VLOOKUP(A2652,'FBA Inventory'!E:E,1,FALSE)</f>
        <v>B07RC79KYS</v>
      </c>
    </row>
    <row r="2653" spans="1:2" ht="12.75" hidden="1">
      <c r="A2653" s="9" t="s">
        <v>1035</v>
      </c>
      <c r="B2653" s="9" t="str">
        <f>VLOOKUP(A2653,'FBA Inventory'!E:E,1,FALSE)</f>
        <v>B07RCL7XGY</v>
      </c>
    </row>
    <row r="2654" spans="1:2" ht="12.75" hidden="1">
      <c r="A2654" s="9" t="s">
        <v>1301</v>
      </c>
      <c r="B2654" s="9" t="str">
        <f>VLOOKUP(A2654,'FBA Inventory'!E:E,1,FALSE)</f>
        <v>B07RJZND6F</v>
      </c>
    </row>
    <row r="2655" spans="1:2" ht="12.75">
      <c r="A2655" s="9" t="s">
        <v>2238</v>
      </c>
      <c r="B2655" s="9" t="e">
        <f>VLOOKUP(A2655,'FBA Inventory'!E:E,1,FALSE)</f>
        <v>#N/A</v>
      </c>
    </row>
    <row r="2656" spans="1:2" ht="12.75" hidden="1">
      <c r="A2656" s="9" t="s">
        <v>1331</v>
      </c>
      <c r="B2656" s="9" t="str">
        <f>VLOOKUP(A2656,'FBA Inventory'!E:E,1,FALSE)</f>
        <v>B07RZ2X267</v>
      </c>
    </row>
    <row r="2657" spans="1:2" ht="12.75" hidden="1">
      <c r="A2657" s="9" t="s">
        <v>365</v>
      </c>
      <c r="B2657" s="9" t="str">
        <f>VLOOKUP(A2657,'FBA Inventory'!E:E,1,FALSE)</f>
        <v>B07RZMHDSJ</v>
      </c>
    </row>
    <row r="2658" spans="1:2" ht="12.75">
      <c r="A2658" s="9" t="s">
        <v>2071</v>
      </c>
      <c r="B2658" s="9" t="e">
        <f>VLOOKUP(A2658,'FBA Inventory'!E:E,1,FALSE)</f>
        <v>#N/A</v>
      </c>
    </row>
    <row r="2659" spans="1:2" ht="12.75">
      <c r="A2659" s="9" t="s">
        <v>1684</v>
      </c>
      <c r="B2659" s="9" t="e">
        <f>VLOOKUP(A2659,'FBA Inventory'!E:E,1,FALSE)</f>
        <v>#N/A</v>
      </c>
    </row>
    <row r="2660" spans="1:2" ht="12.75">
      <c r="A2660" s="9" t="s">
        <v>1663</v>
      </c>
      <c r="B2660" s="9" t="e">
        <f>VLOOKUP(A2660,'FBA Inventory'!E:E,1,FALSE)</f>
        <v>#N/A</v>
      </c>
    </row>
    <row r="2661" spans="1:2" ht="12.75" hidden="1">
      <c r="A2661" s="9" t="s">
        <v>369</v>
      </c>
      <c r="B2661" s="9" t="str">
        <f>VLOOKUP(A2661,'FBA Inventory'!E:E,1,FALSE)</f>
        <v>B07S6DCY9F</v>
      </c>
    </row>
    <row r="2662" spans="1:2" ht="12.75">
      <c r="A2662" s="9" t="s">
        <v>1555</v>
      </c>
      <c r="B2662" s="9" t="e">
        <f>VLOOKUP(A2662,'FBA Inventory'!E:E,1,FALSE)</f>
        <v>#N/A</v>
      </c>
    </row>
    <row r="2663" spans="1:2" ht="12.75" hidden="1">
      <c r="A2663" s="9" t="s">
        <v>519</v>
      </c>
      <c r="B2663" s="9" t="str">
        <f>VLOOKUP(A2663,'FBA Inventory'!E:E,1,FALSE)</f>
        <v>B07S86H6GC</v>
      </c>
    </row>
    <row r="2664" spans="1:2" ht="12.75">
      <c r="A2664" s="9" t="s">
        <v>2246</v>
      </c>
      <c r="B2664" s="9" t="e">
        <f>VLOOKUP(A2664,'FBA Inventory'!E:E,1,FALSE)</f>
        <v>#N/A</v>
      </c>
    </row>
    <row r="2665" spans="1:2" ht="12.75">
      <c r="A2665" s="9" t="s">
        <v>2072</v>
      </c>
      <c r="B2665" s="9" t="e">
        <f>VLOOKUP(A2665,'FBA Inventory'!E:E,1,FALSE)</f>
        <v>#N/A</v>
      </c>
    </row>
    <row r="2666" spans="1:2" ht="12.75">
      <c r="A2666" s="9" t="s">
        <v>1671</v>
      </c>
      <c r="B2666" s="9" t="e">
        <f>VLOOKUP(A2666,'FBA Inventory'!E:E,1,FALSE)</f>
        <v>#N/A</v>
      </c>
    </row>
    <row r="2667" spans="1:2" ht="12.75">
      <c r="A2667" s="9" t="s">
        <v>1845</v>
      </c>
      <c r="B2667" s="9" t="e">
        <f>VLOOKUP(A2667,'FBA Inventory'!E:E,1,FALSE)</f>
        <v>#N/A</v>
      </c>
    </row>
    <row r="2668" spans="1:2" ht="12.75" hidden="1">
      <c r="A2668" s="9" t="s">
        <v>1421</v>
      </c>
      <c r="B2668" s="9" t="str">
        <f>VLOOKUP(A2668,'FBA Inventory'!E:E,1,FALSE)</f>
        <v>B07SJ91XHY</v>
      </c>
    </row>
    <row r="2669" spans="1:2" ht="12.75" hidden="1">
      <c r="A2669" s="9" t="s">
        <v>1492</v>
      </c>
      <c r="B2669" s="9" t="str">
        <f>VLOOKUP(A2669,'FBA Inventory'!E:E,1,FALSE)</f>
        <v>B07SJ92M86</v>
      </c>
    </row>
    <row r="2670" spans="1:2" ht="12.75" hidden="1">
      <c r="A2670" s="9" t="s">
        <v>950</v>
      </c>
      <c r="B2670" s="9" t="str">
        <f>VLOOKUP(A2670,'FBA Inventory'!E:E,1,FALSE)</f>
        <v>B07X2233CN</v>
      </c>
    </row>
    <row r="2671" spans="1:2" ht="12.75" hidden="1">
      <c r="A2671" s="9" t="s">
        <v>871</v>
      </c>
      <c r="B2671" s="9" t="str">
        <f>VLOOKUP(A2671,'FBA Inventory'!E:E,1,FALSE)</f>
        <v>B07X43FN4G</v>
      </c>
    </row>
    <row r="2672" spans="1:2" ht="12.75">
      <c r="A2672" s="9" t="s">
        <v>1639</v>
      </c>
      <c r="B2672" s="9" t="e">
        <f>VLOOKUP(A2672,'FBA Inventory'!E:E,1,FALSE)</f>
        <v>#N/A</v>
      </c>
    </row>
    <row r="2673" spans="1:2" ht="12.75" hidden="1">
      <c r="A2673" s="9" t="s">
        <v>694</v>
      </c>
      <c r="B2673" s="9" t="str">
        <f>VLOOKUP(A2673,'FBA Inventory'!E:E,1,FALSE)</f>
        <v>B07X58LRS6</v>
      </c>
    </row>
    <row r="2674" spans="1:2" ht="12.75" hidden="1">
      <c r="A2674" s="9" t="s">
        <v>694</v>
      </c>
      <c r="B2674" s="9" t="str">
        <f>VLOOKUP(A2674,'FBA Inventory'!E:E,1,FALSE)</f>
        <v>B07X58LRS6</v>
      </c>
    </row>
    <row r="2675" spans="1:2" ht="12.75" hidden="1">
      <c r="A2675" s="9" t="s">
        <v>718</v>
      </c>
      <c r="B2675" s="9" t="str">
        <f>VLOOKUP(A2675,'FBA Inventory'!E:E,1,FALSE)</f>
        <v>B07XF89H5T</v>
      </c>
    </row>
    <row r="2676" spans="1:2" ht="12.75">
      <c r="A2676" s="9" t="s">
        <v>2257</v>
      </c>
      <c r="B2676" s="9" t="e">
        <f>VLOOKUP(A2676,'FBA Inventory'!E:E,1,FALSE)</f>
        <v>#N/A</v>
      </c>
    </row>
    <row r="2677" spans="1:2" ht="12.75" hidden="1">
      <c r="A2677" s="9" t="s">
        <v>936</v>
      </c>
      <c r="B2677" s="9" t="str">
        <f>VLOOKUP(A2677,'FBA Inventory'!E:E,1,FALSE)</f>
        <v>B07XL4RJMJ</v>
      </c>
    </row>
    <row r="2678" spans="1:2" ht="12.75" hidden="1">
      <c r="A2678" s="9" t="s">
        <v>957</v>
      </c>
      <c r="B2678" s="9" t="str">
        <f>VLOOKUP(A2678,'FBA Inventory'!E:E,1,FALSE)</f>
        <v>B07XL4V285</v>
      </c>
    </row>
    <row r="2679" spans="1:2" ht="12.75" hidden="1">
      <c r="A2679" s="9" t="s">
        <v>969</v>
      </c>
      <c r="B2679" s="9" t="str">
        <f>VLOOKUP(A2679,'FBA Inventory'!E:E,1,FALSE)</f>
        <v>B07XL4V893</v>
      </c>
    </row>
    <row r="2680" spans="1:2" ht="12.75" hidden="1">
      <c r="A2680" s="9" t="s">
        <v>915</v>
      </c>
      <c r="B2680" s="9" t="str">
        <f>VLOOKUP(A2680,'FBA Inventory'!E:E,1,FALSE)</f>
        <v>B07XPKG7B5</v>
      </c>
    </row>
    <row r="2681" spans="1:2" ht="12.75" hidden="1">
      <c r="A2681" s="9" t="s">
        <v>879</v>
      </c>
      <c r="B2681" s="9" t="str">
        <f>VLOOKUP(A2681,'FBA Inventory'!E:E,1,FALSE)</f>
        <v>B07XQJ1Y7T</v>
      </c>
    </row>
    <row r="2682" spans="1:2" ht="12.75" hidden="1">
      <c r="A2682" s="9" t="s">
        <v>1017</v>
      </c>
      <c r="B2682" s="9" t="str">
        <f>VLOOKUP(A2682,'FBA Inventory'!E:E,1,FALSE)</f>
        <v>B07XQJNLJY</v>
      </c>
    </row>
    <row r="2683" spans="1:2" ht="12.75">
      <c r="A2683" s="9" t="s">
        <v>1514</v>
      </c>
      <c r="B2683" s="9" t="e">
        <f>VLOOKUP(A2683,'FBA Inventory'!E:E,1,FALSE)</f>
        <v>#N/A</v>
      </c>
    </row>
    <row r="2684" spans="1:2" ht="12.75" hidden="1">
      <c r="A2684" s="9" t="s">
        <v>953</v>
      </c>
      <c r="B2684" s="9" t="str">
        <f>VLOOKUP(A2684,'FBA Inventory'!E:E,1,FALSE)</f>
        <v>B07XQLVXN5</v>
      </c>
    </row>
    <row r="2685" spans="1:2" ht="12.75" hidden="1">
      <c r="A2685" s="9" t="s">
        <v>853</v>
      </c>
      <c r="B2685" s="9" t="str">
        <f>VLOOKUP(A2685,'FBA Inventory'!E:E,1,FALSE)</f>
        <v>B07XQNLTYD</v>
      </c>
    </row>
    <row r="2686" spans="1:2" ht="12.75" hidden="1">
      <c r="A2686" s="9" t="s">
        <v>966</v>
      </c>
      <c r="B2686" s="9" t="str">
        <f>VLOOKUP(A2686,'FBA Inventory'!E:E,1,FALSE)</f>
        <v>B07XQPT3L8</v>
      </c>
    </row>
    <row r="2687" spans="1:2" ht="12.75" hidden="1">
      <c r="A2687" s="9" t="s">
        <v>730</v>
      </c>
      <c r="B2687" s="9" t="str">
        <f>VLOOKUP(A2687,'FBA Inventory'!E:E,1,FALSE)</f>
        <v>B07XQQ61M4</v>
      </c>
    </row>
    <row r="2688" spans="1:2" ht="12.75" hidden="1">
      <c r="A2688" s="9" t="s">
        <v>984</v>
      </c>
      <c r="B2688" s="9" t="str">
        <f>VLOOKUP(A2688,'FBA Inventory'!E:E,1,FALSE)</f>
        <v>B084GC6RYF</v>
      </c>
    </row>
    <row r="2689" spans="1:2" ht="12.75" hidden="1">
      <c r="A2689" s="9" t="s">
        <v>761</v>
      </c>
      <c r="B2689" s="9" t="str">
        <f>VLOOKUP(A2689,'FBA Inventory'!E:E,1,FALSE)</f>
        <v>B0856WZDJT</v>
      </c>
    </row>
    <row r="2690" spans="1:2" ht="12.75">
      <c r="A2690" s="9" t="s">
        <v>1135</v>
      </c>
      <c r="B2690" s="9" t="e">
        <f>VLOOKUP(A2690,'FBA Inventory'!E:E,1,FALSE)</f>
        <v>#N/A</v>
      </c>
    </row>
    <row r="2691" spans="1:2" ht="12.75">
      <c r="A2691" s="9" t="s">
        <v>1659</v>
      </c>
      <c r="B2691" s="9" t="e">
        <f>VLOOKUP(A2691,'FBA Inventory'!E:E,1,FALSE)</f>
        <v>#N/A</v>
      </c>
    </row>
    <row r="2692" spans="1:2" ht="12.75">
      <c r="A2692" s="9" t="s">
        <v>1137</v>
      </c>
      <c r="B2692" s="9" t="e">
        <f>VLOOKUP(A2692,'FBA Inventory'!E:E,1,FALSE)</f>
        <v>#N/A</v>
      </c>
    </row>
    <row r="2693" spans="1:2" ht="12.75">
      <c r="A2693" s="9" t="s">
        <v>1574</v>
      </c>
      <c r="B2693" s="9" t="e">
        <f>VLOOKUP(A2693,'FBA Inventory'!E:E,1,FALSE)</f>
        <v>#N/A</v>
      </c>
    </row>
    <row r="2694" spans="1:2" ht="12.75">
      <c r="A2694" s="9" t="s">
        <v>1415</v>
      </c>
      <c r="B2694" s="9" t="e">
        <f>VLOOKUP(A2694,'FBA Inventory'!E:E,1,FALSE)</f>
        <v>#N/A</v>
      </c>
    </row>
    <row r="2695" spans="1:2" ht="12.75">
      <c r="A2695" s="9" t="s">
        <v>1437</v>
      </c>
      <c r="B2695" s="9" t="e">
        <f>VLOOKUP(A2695,'FBA Inventory'!E:E,1,FALSE)</f>
        <v>#N/A</v>
      </c>
    </row>
    <row r="2696" spans="1:2" ht="12.75" hidden="1">
      <c r="A2696" s="9" t="s">
        <v>348</v>
      </c>
      <c r="B2696" s="9" t="str">
        <f>VLOOKUP(A2696,'FBA Inventory'!E:E,1,FALSE)</f>
        <v>B08DF7PJ5P</v>
      </c>
    </row>
    <row r="2697" spans="1:2" ht="12.75" hidden="1">
      <c r="A2697" s="9" t="s">
        <v>1347</v>
      </c>
      <c r="B2697" s="9" t="str">
        <f>VLOOKUP(A2697,'FBA Inventory'!E:E,1,FALSE)</f>
        <v>B08DFC6PYS</v>
      </c>
    </row>
    <row r="2698" spans="1:2" ht="12.75" hidden="1">
      <c r="A2698" s="9" t="s">
        <v>226</v>
      </c>
      <c r="B2698" s="9" t="str">
        <f>VLOOKUP(A2698,'FBA Inventory'!E:E,1,FALSE)</f>
        <v>B08DHQ5MTQ</v>
      </c>
    </row>
    <row r="2699" spans="1:2" ht="12.75">
      <c r="A2699" s="9" t="s">
        <v>2284</v>
      </c>
      <c r="B2699" s="9" t="e">
        <f>VLOOKUP(A2699,'FBA Inventory'!E:E,1,FALSE)</f>
        <v>#N/A</v>
      </c>
    </row>
    <row r="2700" spans="1:2" ht="12.75" hidden="1">
      <c r="A2700" s="9" t="s">
        <v>1535</v>
      </c>
      <c r="B2700" s="9" t="str">
        <f>VLOOKUP(A2700,'FBA Inventory'!E:E,1,FALSE)</f>
        <v>B08DPYK8L8</v>
      </c>
    </row>
    <row r="2701" spans="1:2" ht="12.75" hidden="1">
      <c r="A2701" s="9" t="s">
        <v>523</v>
      </c>
      <c r="B2701" s="9" t="str">
        <f>VLOOKUP(A2701,'FBA Inventory'!E:E,1,FALSE)</f>
        <v>B08DQ1MNK7</v>
      </c>
    </row>
    <row r="2702" spans="1:2" ht="12.75" hidden="1">
      <c r="A2702" s="9" t="s">
        <v>1343</v>
      </c>
      <c r="B2702" s="9" t="str">
        <f>VLOOKUP(A2702,'FBA Inventory'!E:E,1,FALSE)</f>
        <v>B08DQ29JP6</v>
      </c>
    </row>
    <row r="2703" spans="1:2" ht="12.75">
      <c r="A2703" s="9" t="s">
        <v>1532</v>
      </c>
      <c r="B2703" s="9" t="e">
        <f>VLOOKUP(A2703,'FBA Inventory'!E:E,1,FALSE)</f>
        <v>#N/A</v>
      </c>
    </row>
    <row r="2704" spans="1:2" ht="12.75" hidden="1">
      <c r="A2704" s="9" t="s">
        <v>1502</v>
      </c>
      <c r="B2704" s="9" t="str">
        <f>VLOOKUP(A2704,'FBA Inventory'!E:E,1,FALSE)</f>
        <v>B08DQ46Y42</v>
      </c>
    </row>
    <row r="2705" spans="1:2" ht="12.75">
      <c r="A2705" s="9" t="s">
        <v>2106</v>
      </c>
      <c r="B2705" s="9" t="e">
        <f>VLOOKUP(A2705,'FBA Inventory'!E:E,1,FALSE)</f>
        <v>#N/A</v>
      </c>
    </row>
    <row r="2706" spans="1:2" ht="12.75">
      <c r="A2706" s="9" t="s">
        <v>1857</v>
      </c>
      <c r="B2706" s="9" t="e">
        <f>VLOOKUP(A2706,'FBA Inventory'!E:E,1,FALSE)</f>
        <v>#N/A</v>
      </c>
    </row>
    <row r="2707" spans="1:2" ht="12.75">
      <c r="A2707" s="9" t="s">
        <v>2186</v>
      </c>
      <c r="B2707" s="9" t="e">
        <f>VLOOKUP(A2707,'FBA Inventory'!E:E,1,FALSE)</f>
        <v>#N/A</v>
      </c>
    </row>
    <row r="2708" spans="1:2" ht="12.75" hidden="1">
      <c r="A2708" s="9" t="s">
        <v>1410</v>
      </c>
      <c r="B2708" s="9" t="str">
        <f>VLOOKUP(A2708,'FBA Inventory'!E:E,1,FALSE)</f>
        <v>B08FBN927H</v>
      </c>
    </row>
    <row r="2709" spans="1:2" ht="12.75" hidden="1">
      <c r="A2709" s="9" t="s">
        <v>1148</v>
      </c>
      <c r="B2709" s="9" t="str">
        <f>VLOOKUP(A2709,'FBA Inventory'!E:E,1,FALSE)</f>
        <v>B08FBQ7D8L</v>
      </c>
    </row>
    <row r="2710" spans="1:2" ht="12.75">
      <c r="A2710" s="9" t="s">
        <v>2004</v>
      </c>
      <c r="B2710" s="9" t="e">
        <f>VLOOKUP(A2710,'FBA Inventory'!E:E,1,FALSE)</f>
        <v>#N/A</v>
      </c>
    </row>
    <row r="2711" spans="1:2" ht="12.75" hidden="1">
      <c r="A2711" s="9" t="s">
        <v>913</v>
      </c>
      <c r="B2711" s="9" t="str">
        <f>VLOOKUP(A2711,'FBA Inventory'!E:E,1,FALSE)</f>
        <v>B08FF4TJ73</v>
      </c>
    </row>
    <row r="2712" spans="1:2" ht="12.75" hidden="1">
      <c r="A2712" s="9" t="s">
        <v>967</v>
      </c>
      <c r="B2712" s="9" t="str">
        <f>VLOOKUP(A2712,'FBA Inventory'!E:E,1,FALSE)</f>
        <v>B08FFCWTSJ</v>
      </c>
    </row>
    <row r="2713" spans="1:2" ht="12.75" hidden="1">
      <c r="A2713" s="9" t="s">
        <v>710</v>
      </c>
      <c r="B2713" s="9" t="str">
        <f>VLOOKUP(A2713,'FBA Inventory'!E:E,1,FALSE)</f>
        <v>B08FK9Z656</v>
      </c>
    </row>
    <row r="2714" spans="1:2" ht="12.75">
      <c r="A2714" s="9" t="s">
        <v>1626</v>
      </c>
      <c r="B2714" s="9" t="e">
        <f>VLOOKUP(A2714,'FBA Inventory'!E:E,1,FALSE)</f>
        <v>#N/A</v>
      </c>
    </row>
    <row r="2715" spans="1:2" ht="12.75">
      <c r="A2715" s="9" t="s">
        <v>2065</v>
      </c>
      <c r="B2715" s="9" t="e">
        <f>VLOOKUP(A2715,'FBA Inventory'!E:E,1,FALSE)</f>
        <v>#N/A</v>
      </c>
    </row>
    <row r="2716" spans="1:2" ht="12.75">
      <c r="A2716" s="9" t="s">
        <v>1545</v>
      </c>
      <c r="B2716" s="9" t="e">
        <f>VLOOKUP(A2716,'FBA Inventory'!E:E,1,FALSE)</f>
        <v>#N/A</v>
      </c>
    </row>
    <row r="2717" spans="1:2" ht="12.75">
      <c r="A2717" s="9" t="s">
        <v>2141</v>
      </c>
      <c r="B2717" s="9" t="e">
        <f>VLOOKUP(A2717,'FBA Inventory'!E:E,1,FALSE)</f>
        <v>#N/A</v>
      </c>
    </row>
    <row r="2718" spans="1:2" ht="12.75">
      <c r="A2718" s="9" t="s">
        <v>1556</v>
      </c>
      <c r="B2718" s="9" t="e">
        <f>VLOOKUP(A2718,'FBA Inventory'!E:E,1,FALSE)</f>
        <v>#N/A</v>
      </c>
    </row>
    <row r="2719" spans="1:2" ht="12.75">
      <c r="A2719" s="9" t="s">
        <v>1666</v>
      </c>
      <c r="B2719" s="9" t="e">
        <f>VLOOKUP(A2719,'FBA Inventory'!E:E,1,FALSE)</f>
        <v>#N/A</v>
      </c>
    </row>
    <row r="2720" spans="1:2" ht="12.75">
      <c r="A2720" s="9" t="s">
        <v>2108</v>
      </c>
      <c r="B2720" s="9" t="e">
        <f>VLOOKUP(A2720,'FBA Inventory'!E:E,1,FALSE)</f>
        <v>#N/A</v>
      </c>
    </row>
    <row r="2721" spans="1:2" ht="12.75">
      <c r="A2721" s="9" t="s">
        <v>1409</v>
      </c>
      <c r="B2721" s="9" t="e">
        <f>VLOOKUP(A2721,'FBA Inventory'!E:E,1,FALSE)</f>
        <v>#N/A</v>
      </c>
    </row>
    <row r="2722" spans="1:2" ht="12.75">
      <c r="A2722" s="9" t="s">
        <v>1828</v>
      </c>
      <c r="B2722" s="9" t="e">
        <f>VLOOKUP(A2722,'FBA Inventory'!E:E,1,FALSE)</f>
        <v>#N/A</v>
      </c>
    </row>
    <row r="2723" spans="1:2" ht="12.75">
      <c r="A2723" s="9" t="s">
        <v>2085</v>
      </c>
      <c r="B2723" s="9" t="e">
        <f>VLOOKUP(A2723,'FBA Inventory'!E:E,1,FALSE)</f>
        <v>#N/A</v>
      </c>
    </row>
    <row r="2724" spans="1:2" ht="12.75">
      <c r="A2724" s="9" t="s">
        <v>2200</v>
      </c>
      <c r="B2724" s="9" t="e">
        <f>VLOOKUP(A2724,'FBA Inventory'!E:E,1,FALSE)</f>
        <v>#N/A</v>
      </c>
    </row>
    <row r="2725" spans="1:2" ht="12.75">
      <c r="A2725" s="9" t="s">
        <v>1632</v>
      </c>
      <c r="B2725" s="9" t="e">
        <f>VLOOKUP(A2725,'FBA Inventory'!E:E,1,FALSE)</f>
        <v>#N/A</v>
      </c>
    </row>
    <row r="2726" spans="1:2" ht="12.75" hidden="1">
      <c r="A2726" s="9" t="s">
        <v>1405</v>
      </c>
      <c r="B2726" s="9" t="str">
        <f>VLOOKUP(A2726,'FBA Inventory'!E:E,1,FALSE)</f>
        <v>B094PW68GT</v>
      </c>
    </row>
    <row r="2727" spans="1:2" ht="12.75">
      <c r="A2727" s="9" t="s">
        <v>2086</v>
      </c>
      <c r="B2727" s="9" t="e">
        <f>VLOOKUP(A2727,'FBA Inventory'!E:E,1,FALSE)</f>
        <v>#N/A</v>
      </c>
    </row>
    <row r="2728" spans="1:2" ht="12.75">
      <c r="A2728" s="9" t="s">
        <v>1861</v>
      </c>
      <c r="B2728" s="9" t="e">
        <f>VLOOKUP(A2728,'FBA Inventory'!E:E,1,FALSE)</f>
        <v>#N/A</v>
      </c>
    </row>
    <row r="2729" spans="1:2" ht="12.75">
      <c r="A2729" s="9" t="s">
        <v>1412</v>
      </c>
      <c r="B2729" s="9" t="e">
        <f>VLOOKUP(A2729,'FBA Inventory'!E:E,1,FALSE)</f>
        <v>#N/A</v>
      </c>
    </row>
    <row r="2730" spans="1:2" ht="12.75">
      <c r="A2730" s="9" t="s">
        <v>2201</v>
      </c>
      <c r="B2730" s="9" t="e">
        <f>VLOOKUP(A2730,'FBA Inventory'!E:E,1,FALSE)</f>
        <v>#N/A</v>
      </c>
    </row>
    <row r="2731" spans="1:2" ht="12.75" hidden="1">
      <c r="A2731" s="9" t="s">
        <v>1319</v>
      </c>
      <c r="B2731" s="9" t="str">
        <f>VLOOKUP(A2731,'FBA Inventory'!E:E,1,FALSE)</f>
        <v>B09C2PF8Q7</v>
      </c>
    </row>
    <row r="2732" spans="1:2" ht="12.75" hidden="1">
      <c r="A2732" s="9" t="s">
        <v>1319</v>
      </c>
      <c r="B2732" s="9" t="str">
        <f>VLOOKUP(A2732,'FBA Inventory'!E:E,1,FALSE)</f>
        <v>B09C2PF8Q7</v>
      </c>
    </row>
    <row r="2733" spans="1:2" ht="12.75">
      <c r="A2733" s="9" t="s">
        <v>2203</v>
      </c>
      <c r="B2733" s="9" t="e">
        <f>VLOOKUP(A2733,'FBA Inventory'!E:E,1,FALSE)</f>
        <v>#N/A</v>
      </c>
    </row>
    <row r="2734" spans="1:2" ht="12.75" hidden="1">
      <c r="A2734" s="9" t="s">
        <v>2128</v>
      </c>
      <c r="B2734" s="9" t="str">
        <f>VLOOKUP(A2734,'FBA Inventory'!E:E,1,FALSE)</f>
        <v>B09C7LRW78</v>
      </c>
    </row>
    <row r="2735" spans="1:2" ht="12.75" hidden="1">
      <c r="A2735" s="9" t="s">
        <v>1001</v>
      </c>
      <c r="B2735" s="9" t="str">
        <f>VLOOKUP(A2735,'FBA Inventory'!E:E,1,FALSE)</f>
        <v>B09DP1XY7N</v>
      </c>
    </row>
    <row r="2736" spans="1:2" ht="12.75" hidden="1">
      <c r="A2736" s="9" t="s">
        <v>1005</v>
      </c>
      <c r="B2736" s="9" t="str">
        <f>VLOOKUP(A2736,'FBA Inventory'!E:E,1,FALSE)</f>
        <v>B09JQN1H4Y</v>
      </c>
    </row>
    <row r="2737" spans="1:2" ht="12.75" hidden="1">
      <c r="A2737" s="9" t="s">
        <v>1005</v>
      </c>
      <c r="B2737" s="9" t="str">
        <f>VLOOKUP(A2737,'FBA Inventory'!E:E,1,FALSE)</f>
        <v>B09JQN1H4Y</v>
      </c>
    </row>
    <row r="2738" spans="1:2" ht="12.75">
      <c r="A2738" s="9" t="s">
        <v>1664</v>
      </c>
      <c r="B2738" s="9" t="e">
        <f>VLOOKUP(A2738,'FBA Inventory'!E:E,1,FALSE)</f>
        <v>#N/A</v>
      </c>
    </row>
    <row r="2739" spans="1:2" ht="12.75" hidden="1">
      <c r="A2739" s="9" t="s">
        <v>855</v>
      </c>
      <c r="B2739" s="9" t="str">
        <f>VLOOKUP(A2739,'FBA Inventory'!E:E,1,FALSE)</f>
        <v>B0BCMFQ1ZD</v>
      </c>
    </row>
    <row r="2740" spans="1:2" ht="12.75" hidden="1">
      <c r="A2740" s="9" t="s">
        <v>273</v>
      </c>
      <c r="B2740" s="9" t="str">
        <f>VLOOKUP(A2740,'FBA Inventory'!E:E,1,FALSE)</f>
        <v>B0BDSRHG1G</v>
      </c>
    </row>
    <row r="2741" spans="1:2" ht="12.75" hidden="1">
      <c r="A2741" s="9" t="s">
        <v>1046</v>
      </c>
      <c r="B2741" s="9" t="str">
        <f>VLOOKUP(A2741,'FBA Inventory'!E:E,1,FALSE)</f>
        <v>B0BPJPD5QX</v>
      </c>
    </row>
    <row r="2742" spans="1:2" ht="12.75">
      <c r="A2742" s="9" t="s">
        <v>1733</v>
      </c>
      <c r="B2742" s="9" t="e">
        <f>VLOOKUP(A2742,'FBA Inventory'!E:E,1,FALSE)</f>
        <v>#N/A</v>
      </c>
    </row>
    <row r="2743" spans="1:2" ht="12.75">
      <c r="A2743" s="9" t="s">
        <v>1582</v>
      </c>
      <c r="B2743" s="9" t="e">
        <f>VLOOKUP(A2743,'FBA Inventory'!E:E,1,FALSE)</f>
        <v>#N/A</v>
      </c>
    </row>
    <row r="2744" spans="1:2" ht="12.75" hidden="1">
      <c r="A2744" s="9" t="s">
        <v>1801</v>
      </c>
      <c r="B2744" s="9" t="str">
        <f>VLOOKUP(A2744,'FBA Inventory'!E:E,1,FALSE)</f>
        <v>B0CMV9XNCC</v>
      </c>
    </row>
    <row r="2745" spans="1:2" ht="12.75">
      <c r="A2745" s="9" t="s">
        <v>1142</v>
      </c>
      <c r="B2745" s="9" t="e">
        <f>VLOOKUP(A2745,'FBA Inventory'!E:E,1,FALSE)</f>
        <v>#N/A</v>
      </c>
    </row>
    <row r="2746" spans="1:2" ht="12.75">
      <c r="A2746" s="9" t="s">
        <v>1851</v>
      </c>
      <c r="B2746" s="9" t="e">
        <f>VLOOKUP(A2746,'FBA Inventory'!E:E,1,FALSE)</f>
        <v>#N/A</v>
      </c>
    </row>
    <row r="2747" spans="1:2" ht="12.75">
      <c r="A2747" s="9" t="s">
        <v>1543</v>
      </c>
      <c r="B2747" s="9" t="e">
        <f>VLOOKUP(A2747,'FBA Inventory'!E:E,1,FALSE)</f>
        <v>#N/A</v>
      </c>
    </row>
    <row r="2748" spans="1:2" ht="12.75" hidden="1">
      <c r="A2748" s="9" t="s">
        <v>1010</v>
      </c>
      <c r="B2748" s="9" t="str">
        <f>VLOOKUP(A2748,'FBA Inventory'!E:E,1,FALSE)</f>
        <v>B0D7R1R3YG</v>
      </c>
    </row>
    <row r="2749" spans="1:2" ht="12.75">
      <c r="A2749" s="9" t="s">
        <v>2215</v>
      </c>
      <c r="B2749" s="9" t="e">
        <f>VLOOKUP(A2749,'FBA Inventory'!E:E,1,FALSE)</f>
        <v>#N/A</v>
      </c>
    </row>
    <row r="2750" spans="1:2" ht="12.75">
      <c r="A2750" s="9" t="s">
        <v>1839</v>
      </c>
      <c r="B2750" s="9" t="e">
        <f>VLOOKUP(A2750,'FBA Inventory'!E:E,1,FALSE)</f>
        <v>#N/A</v>
      </c>
    </row>
    <row r="2751" spans="1:2" ht="12.75">
      <c r="A2751" s="9" t="s">
        <v>1682</v>
      </c>
      <c r="B2751" s="9" t="e">
        <f>VLOOKUP(A2751,'FBA Inventory'!E:E,1,FALSE)</f>
        <v>#N/A</v>
      </c>
    </row>
    <row r="2752" spans="1:2" ht="12.75">
      <c r="A2752" s="9" t="s">
        <v>1737</v>
      </c>
      <c r="B2752" s="9" t="e">
        <f>VLOOKUP(A2752,'FBA Inventory'!E:E,1,FALSE)</f>
        <v>#N/A</v>
      </c>
    </row>
    <row r="2753" spans="1:2" ht="12.75" hidden="1">
      <c r="A2753" s="9" t="s">
        <v>247</v>
      </c>
      <c r="B2753" s="9" t="str">
        <f>VLOOKUP(A2753,'FBA Inventory'!E:E,1,FALSE)</f>
        <v>B0019IGLC8</v>
      </c>
    </row>
    <row r="2754" spans="1:2" ht="12.75">
      <c r="A2754" s="9" t="s">
        <v>1697</v>
      </c>
      <c r="B2754" s="9" t="e">
        <f>VLOOKUP(A2754,'FBA Inventory'!E:E,1,FALSE)</f>
        <v>#N/A</v>
      </c>
    </row>
    <row r="2755" spans="1:2" ht="12.75" hidden="1">
      <c r="A2755" s="9" t="s">
        <v>1092</v>
      </c>
      <c r="B2755" s="9" t="str">
        <f>VLOOKUP(A2755,'FBA Inventory'!E:E,1,FALSE)</f>
        <v>B001BNW7QA</v>
      </c>
    </row>
    <row r="2756" spans="1:2" ht="12.75" hidden="1">
      <c r="A2756" s="9" t="s">
        <v>1622</v>
      </c>
      <c r="B2756" s="9" t="str">
        <f>VLOOKUP(A2756,'FBA Inventory'!E:E,1,FALSE)</f>
        <v>B001BO3JHA</v>
      </c>
    </row>
    <row r="2757" spans="1:2" ht="12.75" hidden="1">
      <c r="A2757" s="9" t="s">
        <v>1190</v>
      </c>
      <c r="B2757" s="9" t="str">
        <f>VLOOKUP(A2757,'FBA Inventory'!E:E,1,FALSE)</f>
        <v>B001BO40DC</v>
      </c>
    </row>
    <row r="2758" spans="1:2" ht="12.75">
      <c r="A2758" s="9" t="s">
        <v>2052</v>
      </c>
      <c r="B2758" s="9" t="e">
        <f>VLOOKUP(A2758,'FBA Inventory'!E:E,1,FALSE)</f>
        <v>#N/A</v>
      </c>
    </row>
    <row r="2759" spans="1:2" ht="12.75">
      <c r="A2759" s="9" t="s">
        <v>1668</v>
      </c>
      <c r="B2759" s="9" t="e">
        <f>VLOOKUP(A2759,'FBA Inventory'!E:E,1,FALSE)</f>
        <v>#N/A</v>
      </c>
    </row>
    <row r="2760" spans="1:2" ht="12.75">
      <c r="A2760" s="9" t="s">
        <v>2320</v>
      </c>
      <c r="B2760" s="9" t="e">
        <f>VLOOKUP(A2760,'FBA Inventory'!E:E,1,FALSE)</f>
        <v>#N/A</v>
      </c>
    </row>
    <row r="2761" spans="1:2" ht="12.75" hidden="1">
      <c r="A2761" s="9" t="s">
        <v>1419</v>
      </c>
      <c r="B2761" s="9" t="str">
        <f>VLOOKUP(A2761,'FBA Inventory'!E:E,1,FALSE)</f>
        <v>B003BMWQYC</v>
      </c>
    </row>
    <row r="2762" spans="1:2" ht="12.75" hidden="1">
      <c r="A2762" s="9" t="s">
        <v>1102</v>
      </c>
      <c r="B2762" s="9" t="str">
        <f>VLOOKUP(A2762,'FBA Inventory'!E:E,1,FALSE)</f>
        <v>B003BNZUFI</v>
      </c>
    </row>
    <row r="2763" spans="1:2" ht="12.75">
      <c r="A2763" s="9" t="s">
        <v>2114</v>
      </c>
      <c r="B2763" s="9" t="e">
        <f>VLOOKUP(A2763,'FBA Inventory'!E:E,1,FALSE)</f>
        <v>#N/A</v>
      </c>
    </row>
    <row r="2764" spans="1:2" ht="12.75" hidden="1">
      <c r="A2764" s="9" t="s">
        <v>1560</v>
      </c>
      <c r="B2764" s="9" t="str">
        <f>VLOOKUP(A2764,'FBA Inventory'!E:E,1,FALSE)</f>
        <v>B004BFFSYS</v>
      </c>
    </row>
    <row r="2765" spans="1:2" ht="12.75" hidden="1">
      <c r="A2765" s="9" t="s">
        <v>997</v>
      </c>
      <c r="B2765" s="9" t="str">
        <f>VLOOKUP(A2765,'FBA Inventory'!E:E,1,FALSE)</f>
        <v>B005177WCG</v>
      </c>
    </row>
    <row r="2766" spans="1:2" ht="12.75">
      <c r="A2766" s="9" t="s">
        <v>1444</v>
      </c>
      <c r="B2766" s="9" t="e">
        <f>VLOOKUP(A2766,'FBA Inventory'!E:E,1,FALSE)</f>
        <v>#N/A</v>
      </c>
    </row>
    <row r="2767" spans="1:2" ht="12.75" hidden="1">
      <c r="A2767" s="9" t="s">
        <v>1242</v>
      </c>
      <c r="B2767" s="9" t="str">
        <f>VLOOKUP(A2767,'FBA Inventory'!E:E,1,FALSE)</f>
        <v>B00GSSDLMM</v>
      </c>
    </row>
    <row r="2768" spans="1:2" ht="12.75" hidden="1">
      <c r="A2768" s="9" t="s">
        <v>1397</v>
      </c>
      <c r="B2768" s="9" t="str">
        <f>VLOOKUP(A2768,'FBA Inventory'!E:E,1,FALSE)</f>
        <v>B00HZ0A98G</v>
      </c>
    </row>
    <row r="2769" spans="1:2" ht="12.75">
      <c r="A2769" s="9" t="s">
        <v>2055</v>
      </c>
      <c r="B2769" s="9" t="e">
        <f>VLOOKUP(A2769,'FBA Inventory'!E:E,1,FALSE)</f>
        <v>#N/A</v>
      </c>
    </row>
    <row r="2770" spans="1:2" ht="12.75">
      <c r="A2770" s="9" t="s">
        <v>1637</v>
      </c>
      <c r="B2770" s="9" t="e">
        <f>VLOOKUP(A2770,'FBA Inventory'!E:E,1,FALSE)</f>
        <v>#N/A</v>
      </c>
    </row>
    <row r="2771" spans="1:2" ht="12.75" hidden="1">
      <c r="A2771" s="9" t="s">
        <v>101</v>
      </c>
      <c r="B2771" s="9" t="str">
        <f>VLOOKUP(A2771,'FBA Inventory'!E:E,1,FALSE)</f>
        <v>B00PYV2454</v>
      </c>
    </row>
    <row r="2772" spans="1:2" ht="12.75" hidden="1">
      <c r="A2772" s="9" t="s">
        <v>1392</v>
      </c>
      <c r="B2772" s="9" t="str">
        <f>VLOOKUP(A2772,'FBA Inventory'!E:E,1,FALSE)</f>
        <v>B00ZADK142</v>
      </c>
    </row>
    <row r="2773" spans="1:2" ht="12.75" hidden="1">
      <c r="A2773" s="9" t="s">
        <v>1176</v>
      </c>
      <c r="B2773" s="9" t="str">
        <f>VLOOKUP(A2773,'FBA Inventory'!E:E,1,FALSE)</f>
        <v>B00ZPRYV0I</v>
      </c>
    </row>
    <row r="2774" spans="1:2" ht="12.75">
      <c r="A2774" s="9" t="s">
        <v>1805</v>
      </c>
      <c r="B2774" s="9" t="e">
        <f>VLOOKUP(A2774,'FBA Inventory'!E:E,1,FALSE)</f>
        <v>#N/A</v>
      </c>
    </row>
    <row r="2775" spans="1:2" ht="12.75">
      <c r="A2775" s="9" t="s">
        <v>1533</v>
      </c>
      <c r="B2775" s="9" t="e">
        <f>VLOOKUP(A2775,'FBA Inventory'!E:E,1,FALSE)</f>
        <v>#N/A</v>
      </c>
    </row>
    <row r="2776" spans="1:2" ht="12.75">
      <c r="A2776" s="9" t="s">
        <v>1683</v>
      </c>
      <c r="B2776" s="9" t="e">
        <f>VLOOKUP(A2776,'FBA Inventory'!E:E,1,FALSE)</f>
        <v>#N/A</v>
      </c>
    </row>
    <row r="2777" spans="1:2" ht="12.75">
      <c r="A2777" s="9" t="s">
        <v>1900</v>
      </c>
      <c r="B2777" s="9" t="e">
        <f>VLOOKUP(A2777,'FBA Inventory'!E:E,1,FALSE)</f>
        <v>#N/A</v>
      </c>
    </row>
    <row r="2778" spans="1:2" ht="12.75">
      <c r="A2778" s="9" t="s">
        <v>2117</v>
      </c>
      <c r="B2778" s="9" t="e">
        <f>VLOOKUP(A2778,'FBA Inventory'!E:E,1,FALSE)</f>
        <v>#N/A</v>
      </c>
    </row>
    <row r="2779" spans="1:2" ht="12.75">
      <c r="A2779" s="9" t="s">
        <v>1512</v>
      </c>
      <c r="B2779" s="9" t="e">
        <f>VLOOKUP(A2779,'FBA Inventory'!E:E,1,FALSE)</f>
        <v>#N/A</v>
      </c>
    </row>
    <row r="2780" spans="1:2" ht="12.75" hidden="1">
      <c r="A2780" s="9" t="s">
        <v>1095</v>
      </c>
      <c r="B2780" s="9" t="str">
        <f>VLOOKUP(A2780,'FBA Inventory'!E:E,1,FALSE)</f>
        <v>B07Q3T595W</v>
      </c>
    </row>
    <row r="2781" spans="1:2" ht="12.75">
      <c r="A2781" s="9" t="s">
        <v>2337</v>
      </c>
      <c r="B2781" s="9" t="e">
        <f>VLOOKUP(A2781,'FBA Inventory'!E:E,1,FALSE)</f>
        <v>#N/A</v>
      </c>
    </row>
    <row r="2782" spans="1:2" ht="12.75" hidden="1">
      <c r="A2782" s="9" t="s">
        <v>1287</v>
      </c>
      <c r="B2782" s="9" t="str">
        <f>VLOOKUP(A2782,'FBA Inventory'!E:E,1,FALSE)</f>
        <v>B07Q8Y29ZR</v>
      </c>
    </row>
    <row r="2783" spans="1:2" ht="12.75" hidden="1">
      <c r="A2783" s="9" t="s">
        <v>634</v>
      </c>
      <c r="B2783" s="9" t="str">
        <f>VLOOKUP(A2783,'FBA Inventory'!E:E,1,FALSE)</f>
        <v>B07QC4VQ8V</v>
      </c>
    </row>
    <row r="2784" spans="1:2" ht="12.75" hidden="1">
      <c r="A2784" s="9" t="s">
        <v>944</v>
      </c>
      <c r="B2784" s="9" t="str">
        <f>VLOOKUP(A2784,'FBA Inventory'!E:E,1,FALSE)</f>
        <v>B07QD3GHFT</v>
      </c>
    </row>
    <row r="2785" spans="1:2" ht="12.75">
      <c r="A2785" s="9" t="s">
        <v>2165</v>
      </c>
      <c r="B2785" s="9" t="e">
        <f>VLOOKUP(A2785,'FBA Inventory'!E:E,1,FALSE)</f>
        <v>#N/A</v>
      </c>
    </row>
    <row r="2786" spans="1:2" ht="12.75">
      <c r="A2786" s="9" t="s">
        <v>2340</v>
      </c>
      <c r="B2786" s="9" t="e">
        <f>VLOOKUP(A2786,'FBA Inventory'!E:E,1,FALSE)</f>
        <v>#N/A</v>
      </c>
    </row>
    <row r="2787" spans="1:2" ht="12.75" hidden="1">
      <c r="A2787" s="9" t="s">
        <v>941</v>
      </c>
      <c r="B2787" s="9" t="str">
        <f>VLOOKUP(A2787,'FBA Inventory'!E:E,1,FALSE)</f>
        <v>B07QF46PKK</v>
      </c>
    </row>
    <row r="2788" spans="1:2" ht="12.75" hidden="1">
      <c r="A2788" s="9" t="s">
        <v>899</v>
      </c>
      <c r="B2788" s="9" t="str">
        <f>VLOOKUP(A2788,'FBA Inventory'!E:E,1,FALSE)</f>
        <v>B07QF61WN3</v>
      </c>
    </row>
    <row r="2789" spans="1:2" ht="12.75">
      <c r="A2789" s="9" t="s">
        <v>2166</v>
      </c>
      <c r="B2789" s="9" t="e">
        <f>VLOOKUP(A2789,'FBA Inventory'!E:E,1,FALSE)</f>
        <v>#N/A</v>
      </c>
    </row>
    <row r="2790" spans="1:2" ht="12.75">
      <c r="A2790" s="9" t="s">
        <v>1752</v>
      </c>
      <c r="B2790" s="9" t="e">
        <f>VLOOKUP(A2790,'FBA Inventory'!E:E,1,FALSE)</f>
        <v>#N/A</v>
      </c>
    </row>
    <row r="2791" spans="1:2" ht="12.75" hidden="1">
      <c r="A2791" s="9" t="s">
        <v>1153</v>
      </c>
      <c r="B2791" s="9" t="str">
        <f>VLOOKUP(A2791,'FBA Inventory'!E:E,1,FALSE)</f>
        <v>B07QY5HVPC</v>
      </c>
    </row>
    <row r="2792" spans="1:2" ht="12.75">
      <c r="A2792" s="9" t="s">
        <v>1425</v>
      </c>
      <c r="B2792" s="9" t="e">
        <f>VLOOKUP(A2792,'FBA Inventory'!E:E,1,FALSE)</f>
        <v>#N/A</v>
      </c>
    </row>
    <row r="2793" spans="1:2" ht="12.75" hidden="1">
      <c r="A2793" s="9" t="s">
        <v>1562</v>
      </c>
      <c r="B2793" s="9" t="str">
        <f>VLOOKUP(A2793,'FBA Inventory'!E:E,1,FALSE)</f>
        <v>B07R3R6V45</v>
      </c>
    </row>
    <row r="2794" spans="1:2" ht="12.75">
      <c r="A2794" s="9" t="s">
        <v>2094</v>
      </c>
      <c r="B2794" s="9" t="e">
        <f>VLOOKUP(A2794,'FBA Inventory'!E:E,1,FALSE)</f>
        <v>#N/A</v>
      </c>
    </row>
    <row r="2795" spans="1:2" ht="12.75">
      <c r="A2795" s="9" t="s">
        <v>1629</v>
      </c>
      <c r="B2795" s="9" t="e">
        <f>VLOOKUP(A2795,'FBA Inventory'!E:E,1,FALSE)</f>
        <v>#N/A</v>
      </c>
    </row>
    <row r="2796" spans="1:2" ht="12.75">
      <c r="A2796" s="9" t="s">
        <v>1386</v>
      </c>
      <c r="B2796" s="9" t="e">
        <f>VLOOKUP(A2796,'FBA Inventory'!E:E,1,FALSE)</f>
        <v>#N/A</v>
      </c>
    </row>
    <row r="2797" spans="1:2" ht="12.75">
      <c r="A2797" s="9" t="s">
        <v>2057</v>
      </c>
      <c r="B2797" s="9" t="e">
        <f>VLOOKUP(A2797,'FBA Inventory'!E:E,1,FALSE)</f>
        <v>#N/A</v>
      </c>
    </row>
    <row r="2798" spans="1:2" ht="12.75">
      <c r="A2798" s="9" t="s">
        <v>2027</v>
      </c>
      <c r="B2798" s="9" t="e">
        <f>VLOOKUP(A2798,'FBA Inventory'!E:E,1,FALSE)</f>
        <v>#N/A</v>
      </c>
    </row>
    <row r="2799" spans="1:2" ht="12.75" hidden="1">
      <c r="A2799" s="9" t="s">
        <v>1259</v>
      </c>
      <c r="B2799" s="9" t="str">
        <f>VLOOKUP(A2799,'FBA Inventory'!E:E,1,FALSE)</f>
        <v>B07RX2FHFP</v>
      </c>
    </row>
    <row r="2800" spans="1:2" ht="12.75">
      <c r="A2800" s="9" t="s">
        <v>1438</v>
      </c>
      <c r="B2800" s="9" t="e">
        <f>VLOOKUP(A2800,'FBA Inventory'!E:E,1,FALSE)</f>
        <v>#N/A</v>
      </c>
    </row>
    <row r="2801" spans="1:2" ht="12.75">
      <c r="A2801" s="9" t="s">
        <v>2058</v>
      </c>
      <c r="B2801" s="9" t="e">
        <f>VLOOKUP(A2801,'FBA Inventory'!E:E,1,FALSE)</f>
        <v>#N/A</v>
      </c>
    </row>
    <row r="2802" spans="1:2" ht="12.75" hidden="1">
      <c r="A2802" s="9" t="s">
        <v>1185</v>
      </c>
      <c r="B2802" s="9" t="str">
        <f>VLOOKUP(A2802,'FBA Inventory'!E:E,1,FALSE)</f>
        <v>B07S165T2T</v>
      </c>
    </row>
    <row r="2803" spans="1:2" ht="12.75" hidden="1">
      <c r="A2803" s="9" t="s">
        <v>493</v>
      </c>
      <c r="B2803" s="9" t="str">
        <f>VLOOKUP(A2803,'FBA Inventory'!E:E,1,FALSE)</f>
        <v>B07S2ZVL8K</v>
      </c>
    </row>
    <row r="2804" spans="1:2" ht="12.75">
      <c r="A2804" s="9" t="s">
        <v>1569</v>
      </c>
      <c r="B2804" s="9" t="e">
        <f>VLOOKUP(A2804,'FBA Inventory'!E:E,1,FALSE)</f>
        <v>#N/A</v>
      </c>
    </row>
    <row r="2805" spans="1:2" ht="12.75" hidden="1">
      <c r="A2805" s="9" t="s">
        <v>1827</v>
      </c>
      <c r="B2805" s="9" t="str">
        <f>VLOOKUP(A2805,'FBA Inventory'!E:E,1,FALSE)</f>
        <v>B07S3DWYRL</v>
      </c>
    </row>
    <row r="2806" spans="1:2" ht="12.75">
      <c r="A2806" s="9" t="s">
        <v>2354</v>
      </c>
      <c r="B2806" s="9" t="e">
        <f>VLOOKUP(A2806,'FBA Inventory'!E:E,1,FALSE)</f>
        <v>#N/A</v>
      </c>
    </row>
    <row r="2807" spans="1:2" ht="12.75">
      <c r="A2807" s="9" t="s">
        <v>1623</v>
      </c>
      <c r="B2807" s="9" t="e">
        <f>VLOOKUP(A2807,'FBA Inventory'!E:E,1,FALSE)</f>
        <v>#N/A</v>
      </c>
    </row>
    <row r="2808" spans="1:2" ht="12.75">
      <c r="A2808" s="9" t="s">
        <v>2244</v>
      </c>
      <c r="B2808" s="9" t="e">
        <f>VLOOKUP(A2808,'FBA Inventory'!E:E,1,FALSE)</f>
        <v>#N/A</v>
      </c>
    </row>
    <row r="2809" spans="1:2" ht="12.75">
      <c r="A2809" s="9" t="s">
        <v>1727</v>
      </c>
      <c r="B2809" s="9" t="e">
        <f>VLOOKUP(A2809,'FBA Inventory'!E:E,1,FALSE)</f>
        <v>#N/A</v>
      </c>
    </row>
    <row r="2810" spans="1:2" ht="12.75">
      <c r="A2810" s="9" t="s">
        <v>1800</v>
      </c>
      <c r="B2810" s="9" t="e">
        <f>VLOOKUP(A2810,'FBA Inventory'!E:E,1,FALSE)</f>
        <v>#N/A</v>
      </c>
    </row>
    <row r="2811" spans="1:2" ht="12.75">
      <c r="A2811" s="9" t="s">
        <v>2247</v>
      </c>
      <c r="B2811" s="9" t="e">
        <f>VLOOKUP(A2811,'FBA Inventory'!E:E,1,FALSE)</f>
        <v>#N/A</v>
      </c>
    </row>
    <row r="2812" spans="1:2" ht="12.75">
      <c r="A2812" s="9" t="s">
        <v>1592</v>
      </c>
      <c r="B2812" s="9" t="e">
        <f>VLOOKUP(A2812,'FBA Inventory'!E:E,1,FALSE)</f>
        <v>#N/A</v>
      </c>
    </row>
    <row r="2813" spans="1:2" ht="12.75" hidden="1">
      <c r="A2813" s="9" t="s">
        <v>1258</v>
      </c>
      <c r="B2813" s="9" t="str">
        <f>VLOOKUP(A2813,'FBA Inventory'!E:E,1,FALSE)</f>
        <v>B07S962L7Q</v>
      </c>
    </row>
    <row r="2814" spans="1:2" ht="12.75">
      <c r="A2814" s="9" t="s">
        <v>1554</v>
      </c>
      <c r="B2814" s="9" t="e">
        <f>VLOOKUP(A2814,'FBA Inventory'!E:E,1,FALSE)</f>
        <v>#N/A</v>
      </c>
    </row>
    <row r="2815" spans="1:2" ht="12.75">
      <c r="A2815" s="9" t="s">
        <v>2250</v>
      </c>
      <c r="B2815" s="9" t="e">
        <f>VLOOKUP(A2815,'FBA Inventory'!E:E,1,FALSE)</f>
        <v>#N/A</v>
      </c>
    </row>
    <row r="2816" spans="1:2" ht="12.75">
      <c r="A2816" s="9" t="s">
        <v>1879</v>
      </c>
      <c r="B2816" s="9" t="e">
        <f>VLOOKUP(A2816,'FBA Inventory'!E:E,1,FALSE)</f>
        <v>#N/A</v>
      </c>
    </row>
    <row r="2817" spans="1:2" ht="12.75">
      <c r="A2817" s="9" t="s">
        <v>2359</v>
      </c>
      <c r="B2817" s="9" t="e">
        <f>VLOOKUP(A2817,'FBA Inventory'!E:E,1,FALSE)</f>
        <v>#N/A</v>
      </c>
    </row>
    <row r="2818" spans="1:2" ht="12.75" hidden="1">
      <c r="A2818" s="9" t="s">
        <v>453</v>
      </c>
      <c r="B2818" s="9" t="str">
        <f>VLOOKUP(A2818,'FBA Inventory'!E:E,1,FALSE)</f>
        <v>B07SG9BYRR</v>
      </c>
    </row>
    <row r="2819" spans="1:2" ht="12.75">
      <c r="A2819" s="9" t="s">
        <v>2361</v>
      </c>
      <c r="B2819" s="9" t="e">
        <f>VLOOKUP(A2819,'FBA Inventory'!E:E,1,FALSE)</f>
        <v>#N/A</v>
      </c>
    </row>
    <row r="2820" spans="1:2" ht="12.75" hidden="1">
      <c r="A2820" s="9" t="s">
        <v>1492</v>
      </c>
      <c r="B2820" s="9" t="str">
        <f>VLOOKUP(A2820,'FBA Inventory'!E:E,1,FALSE)</f>
        <v>B07SJ92M86</v>
      </c>
    </row>
    <row r="2821" spans="1:2" ht="12.75" hidden="1">
      <c r="A2821" s="9" t="s">
        <v>303</v>
      </c>
      <c r="B2821" s="9" t="str">
        <f>VLOOKUP(A2821,'FBA Inventory'!E:E,1,FALSE)</f>
        <v>B07SKD994F</v>
      </c>
    </row>
    <row r="2822" spans="1:2" ht="12.75">
      <c r="A2822" s="9" t="s">
        <v>2254</v>
      </c>
      <c r="B2822" s="9" t="e">
        <f>VLOOKUP(A2822,'FBA Inventory'!E:E,1,FALSE)</f>
        <v>#N/A</v>
      </c>
    </row>
    <row r="2823" spans="1:2" ht="12.75" hidden="1">
      <c r="A2823" s="9" t="s">
        <v>314</v>
      </c>
      <c r="B2823" s="9" t="str">
        <f>VLOOKUP(A2823,'FBA Inventory'!E:E,1,FALSE)</f>
        <v>B07SLDNB3M</v>
      </c>
    </row>
    <row r="2824" spans="1:2" ht="12.75" hidden="1">
      <c r="A2824" s="9" t="s">
        <v>1395</v>
      </c>
      <c r="B2824" s="9" t="str">
        <f>VLOOKUP(A2824,'FBA Inventory'!E:E,1,FALSE)</f>
        <v>B07T9PH2FD</v>
      </c>
    </row>
    <row r="2825" spans="1:2" ht="12.75">
      <c r="A2825" s="9" t="s">
        <v>2074</v>
      </c>
      <c r="B2825" s="9" t="e">
        <f>VLOOKUP(A2825,'FBA Inventory'!E:E,1,FALSE)</f>
        <v>#N/A</v>
      </c>
    </row>
    <row r="2826" spans="1:2" ht="12.75" hidden="1">
      <c r="A2826" s="9" t="s">
        <v>951</v>
      </c>
      <c r="B2826" s="9" t="str">
        <f>VLOOKUP(A2826,'FBA Inventory'!E:E,1,FALSE)</f>
        <v>B07WZW8BYH</v>
      </c>
    </row>
    <row r="2827" spans="1:2" ht="12.75">
      <c r="A2827" s="9" t="s">
        <v>1541</v>
      </c>
      <c r="B2827" s="9" t="e">
        <f>VLOOKUP(A2827,'FBA Inventory'!E:E,1,FALSE)</f>
        <v>#N/A</v>
      </c>
    </row>
    <row r="2828" spans="1:2" ht="12.75" hidden="1">
      <c r="A2828" s="9" t="s">
        <v>867</v>
      </c>
      <c r="B2828" s="9" t="str">
        <f>VLOOKUP(A2828,'FBA Inventory'!E:E,1,FALSE)</f>
        <v>B07X31BJ5K</v>
      </c>
    </row>
    <row r="2829" spans="1:2" ht="12.75" hidden="1">
      <c r="A2829" s="9" t="s">
        <v>973</v>
      </c>
      <c r="B2829" s="9" t="str">
        <f>VLOOKUP(A2829,'FBA Inventory'!E:E,1,FALSE)</f>
        <v>B07X31WJMN</v>
      </c>
    </row>
    <row r="2830" spans="1:2" ht="12.75" hidden="1">
      <c r="A2830" s="9" t="s">
        <v>871</v>
      </c>
      <c r="B2830" s="9" t="str">
        <f>VLOOKUP(A2830,'FBA Inventory'!E:E,1,FALSE)</f>
        <v>B07X43FN4G</v>
      </c>
    </row>
    <row r="2831" spans="1:2" ht="12.75">
      <c r="A2831" s="9" t="s">
        <v>1672</v>
      </c>
      <c r="B2831" s="9" t="e">
        <f>VLOOKUP(A2831,'FBA Inventory'!E:E,1,FALSE)</f>
        <v>#N/A</v>
      </c>
    </row>
    <row r="2832" spans="1:2" ht="12.75">
      <c r="A2832" s="9" t="s">
        <v>2176</v>
      </c>
      <c r="B2832" s="9" t="e">
        <f>VLOOKUP(A2832,'FBA Inventory'!E:E,1,FALSE)</f>
        <v>#N/A</v>
      </c>
    </row>
    <row r="2833" spans="1:2" ht="12.75">
      <c r="A2833" s="9" t="s">
        <v>2261</v>
      </c>
      <c r="B2833" s="9" t="e">
        <f>VLOOKUP(A2833,'FBA Inventory'!E:E,1,FALSE)</f>
        <v>#N/A</v>
      </c>
    </row>
    <row r="2834" spans="1:2" ht="12.75">
      <c r="A2834" s="9" t="s">
        <v>1818</v>
      </c>
      <c r="B2834" s="9" t="e">
        <f>VLOOKUP(A2834,'FBA Inventory'!E:E,1,FALSE)</f>
        <v>#N/A</v>
      </c>
    </row>
    <row r="2835" spans="1:2" ht="12.75" hidden="1">
      <c r="A2835" s="9" t="s">
        <v>999</v>
      </c>
      <c r="B2835" s="9" t="str">
        <f>VLOOKUP(A2835,'FBA Inventory'!E:E,1,FALSE)</f>
        <v>B07XJZGC3J</v>
      </c>
    </row>
    <row r="2836" spans="1:2" ht="12.75">
      <c r="A2836" s="9" t="s">
        <v>2383</v>
      </c>
      <c r="B2836" s="9" t="e">
        <f>VLOOKUP(A2836,'FBA Inventory'!E:E,1,FALSE)</f>
        <v>#N/A</v>
      </c>
    </row>
    <row r="2837" spans="1:2" ht="12.75" hidden="1">
      <c r="A2837" s="9" t="s">
        <v>916</v>
      </c>
      <c r="B2837" s="9" t="str">
        <f>VLOOKUP(A2837,'FBA Inventory'!E:E,1,FALSE)</f>
        <v>B07XKWQDLF</v>
      </c>
    </row>
    <row r="2838" spans="1:2" ht="12.75">
      <c r="A2838" s="9" t="s">
        <v>2125</v>
      </c>
      <c r="B2838" s="9" t="e">
        <f>VLOOKUP(A2838,'FBA Inventory'!E:E,1,FALSE)</f>
        <v>#N/A</v>
      </c>
    </row>
    <row r="2839" spans="1:2" ht="12.75">
      <c r="A2839" s="9" t="s">
        <v>1445</v>
      </c>
      <c r="B2839" s="9" t="e">
        <f>VLOOKUP(A2839,'FBA Inventory'!E:E,1,FALSE)</f>
        <v>#N/A</v>
      </c>
    </row>
    <row r="2840" spans="1:2" ht="12.75">
      <c r="A2840" s="9" t="s">
        <v>2266</v>
      </c>
      <c r="B2840" s="9" t="e">
        <f>VLOOKUP(A2840,'FBA Inventory'!E:E,1,FALSE)</f>
        <v>#N/A</v>
      </c>
    </row>
    <row r="2841" spans="1:2" ht="12.75">
      <c r="A2841" s="9" t="s">
        <v>2267</v>
      </c>
      <c r="B2841" s="9" t="e">
        <f>VLOOKUP(A2841,'FBA Inventory'!E:E,1,FALSE)</f>
        <v>#N/A</v>
      </c>
    </row>
    <row r="2842" spans="1:2" ht="12.75">
      <c r="A2842" s="9" t="s">
        <v>2391</v>
      </c>
      <c r="B2842" s="9" t="e">
        <f>VLOOKUP(A2842,'FBA Inventory'!E:E,1,FALSE)</f>
        <v>#N/A</v>
      </c>
    </row>
    <row r="2843" spans="1:2" ht="12.75" hidden="1">
      <c r="A2843" s="9" t="s">
        <v>910</v>
      </c>
      <c r="B2843" s="9" t="str">
        <f>VLOOKUP(A2843,'FBA Inventory'!E:E,1,FALSE)</f>
        <v>B07XQFFNLB</v>
      </c>
    </row>
    <row r="2844" spans="1:2" ht="12.75" hidden="1">
      <c r="A2844" s="9" t="s">
        <v>998</v>
      </c>
      <c r="B2844" s="9" t="str">
        <f>VLOOKUP(A2844,'FBA Inventory'!E:E,1,FALSE)</f>
        <v>B07XQFXWMH</v>
      </c>
    </row>
    <row r="2845" spans="1:2" ht="12.75" hidden="1">
      <c r="A2845" s="9" t="s">
        <v>1018</v>
      </c>
      <c r="B2845" s="9" t="str">
        <f>VLOOKUP(A2845,'FBA Inventory'!E:E,1,FALSE)</f>
        <v>B07XQJYFHJ</v>
      </c>
    </row>
    <row r="2846" spans="1:2" ht="12.75">
      <c r="A2846" s="9" t="s">
        <v>2271</v>
      </c>
      <c r="B2846" s="9" t="e">
        <f>VLOOKUP(A2846,'FBA Inventory'!E:E,1,FALSE)</f>
        <v>#N/A</v>
      </c>
    </row>
    <row r="2847" spans="1:2" ht="12.75">
      <c r="A2847" s="9" t="s">
        <v>2181</v>
      </c>
      <c r="B2847" s="9" t="e">
        <f>VLOOKUP(A2847,'FBA Inventory'!E:E,1,FALSE)</f>
        <v>#N/A</v>
      </c>
    </row>
    <row r="2848" spans="1:2" ht="12.75" hidden="1">
      <c r="A2848" s="9" t="s">
        <v>976</v>
      </c>
      <c r="B2848" s="9" t="str">
        <f>VLOOKUP(A2848,'FBA Inventory'!E:E,1,FALSE)</f>
        <v>B07XQKL3B2</v>
      </c>
    </row>
    <row r="2849" spans="1:2" ht="12.75">
      <c r="A2849" s="9" t="s">
        <v>2405</v>
      </c>
      <c r="B2849" s="9" t="e">
        <f>VLOOKUP(A2849,'FBA Inventory'!E:E,1,FALSE)</f>
        <v>#N/A</v>
      </c>
    </row>
    <row r="2850" spans="1:2" ht="12.75" hidden="1">
      <c r="A2850" s="9" t="s">
        <v>614</v>
      </c>
      <c r="B2850" s="9" t="str">
        <f>VLOOKUP(A2850,'FBA Inventory'!E:E,1,FALSE)</f>
        <v>B07XQLGMSV</v>
      </c>
    </row>
    <row r="2851" spans="1:2" ht="12.75" hidden="1">
      <c r="A2851" s="9" t="s">
        <v>960</v>
      </c>
      <c r="B2851" s="9" t="str">
        <f>VLOOKUP(A2851,'FBA Inventory'!E:E,1,FALSE)</f>
        <v>B07XQLMB72</v>
      </c>
    </row>
    <row r="2852" spans="1:2" ht="12.75">
      <c r="A2852" s="9" t="s">
        <v>1702</v>
      </c>
      <c r="B2852" s="9" t="e">
        <f>VLOOKUP(A2852,'FBA Inventory'!E:E,1,FALSE)</f>
        <v>#N/A</v>
      </c>
    </row>
    <row r="2853" spans="1:2" ht="12.75" hidden="1">
      <c r="A2853" s="9" t="s">
        <v>674</v>
      </c>
      <c r="B2853" s="9" t="str">
        <f>VLOOKUP(A2853,'FBA Inventory'!E:E,1,FALSE)</f>
        <v>B07XQLWVWP</v>
      </c>
    </row>
    <row r="2854" spans="1:2" ht="12.75" hidden="1">
      <c r="A2854" s="9" t="s">
        <v>974</v>
      </c>
      <c r="B2854" s="9" t="str">
        <f>VLOOKUP(A2854,'FBA Inventory'!E:E,1,FALSE)</f>
        <v>B07XQM278Y</v>
      </c>
    </row>
    <row r="2855" spans="1:2" ht="12.75">
      <c r="A2855" s="9" t="s">
        <v>2184</v>
      </c>
      <c r="B2855" s="9" t="e">
        <f>VLOOKUP(A2855,'FBA Inventory'!E:E,1,FALSE)</f>
        <v>#N/A</v>
      </c>
    </row>
    <row r="2856" spans="1:2" ht="12.75">
      <c r="A2856" s="9" t="s">
        <v>2132</v>
      </c>
      <c r="B2856" s="9" t="e">
        <f>VLOOKUP(A2856,'FBA Inventory'!E:E,1,FALSE)</f>
        <v>#N/A</v>
      </c>
    </row>
    <row r="2857" spans="1:2" ht="12.75" hidden="1">
      <c r="A2857" s="9" t="s">
        <v>990</v>
      </c>
      <c r="B2857" s="9" t="str">
        <f>VLOOKUP(A2857,'FBA Inventory'!E:E,1,FALSE)</f>
        <v>B07XQNH2SQ</v>
      </c>
    </row>
    <row r="2858" spans="1:2" ht="12.75">
      <c r="A2858" s="9" t="s">
        <v>1631</v>
      </c>
      <c r="B2858" s="9" t="e">
        <f>VLOOKUP(A2858,'FBA Inventory'!E:E,1,FALSE)</f>
        <v>#N/A</v>
      </c>
    </row>
    <row r="2859" spans="1:2" ht="12.75">
      <c r="A2859" s="9" t="s">
        <v>2416</v>
      </c>
      <c r="B2859" s="9" t="e">
        <f>VLOOKUP(A2859,'FBA Inventory'!E:E,1,FALSE)</f>
        <v>#N/A</v>
      </c>
    </row>
    <row r="2860" spans="1:2" ht="12.75">
      <c r="A2860" s="9" t="s">
        <v>2276</v>
      </c>
      <c r="B2860" s="9" t="e">
        <f>VLOOKUP(A2860,'FBA Inventory'!E:E,1,FALSE)</f>
        <v>#N/A</v>
      </c>
    </row>
    <row r="2861" spans="1:2" ht="12.75">
      <c r="A2861" s="9" t="s">
        <v>2417</v>
      </c>
      <c r="B2861" s="9" t="e">
        <f>VLOOKUP(A2861,'FBA Inventory'!E:E,1,FALSE)</f>
        <v>#N/A</v>
      </c>
    </row>
    <row r="2862" spans="1:2" ht="12.75">
      <c r="A2862" s="9" t="s">
        <v>1866</v>
      </c>
      <c r="B2862" s="9" t="e">
        <f>VLOOKUP(A2862,'FBA Inventory'!E:E,1,FALSE)</f>
        <v>#N/A</v>
      </c>
    </row>
    <row r="2863" spans="1:2" ht="12.75" hidden="1">
      <c r="A2863" s="9" t="s">
        <v>1352</v>
      </c>
      <c r="B2863" s="9" t="str">
        <f>VLOOKUP(A2863,'FBA Inventory'!E:E,1,FALSE)</f>
        <v>B083NGQTVP</v>
      </c>
    </row>
    <row r="2864" spans="1:2" ht="12.75">
      <c r="A2864" s="9" t="s">
        <v>2423</v>
      </c>
      <c r="B2864" s="9" t="e">
        <f>VLOOKUP(A2864,'FBA Inventory'!E:E,1,FALSE)</f>
        <v>#N/A</v>
      </c>
    </row>
    <row r="2865" spans="1:2" ht="12.75">
      <c r="A2865" s="9" t="s">
        <v>1418</v>
      </c>
      <c r="B2865" s="9" t="e">
        <f>VLOOKUP(A2865,'FBA Inventory'!E:E,1,FALSE)</f>
        <v>#N/A</v>
      </c>
    </row>
    <row r="2866" spans="1:2" ht="12.75">
      <c r="A2866" s="9" t="s">
        <v>2079</v>
      </c>
      <c r="B2866" s="9" t="e">
        <f>VLOOKUP(A2866,'FBA Inventory'!E:E,1,FALSE)</f>
        <v>#N/A</v>
      </c>
    </row>
    <row r="2867" spans="1:2" ht="12.75">
      <c r="A2867" s="9" t="s">
        <v>1661</v>
      </c>
      <c r="B2867" s="9" t="e">
        <f>VLOOKUP(A2867,'FBA Inventory'!E:E,1,FALSE)</f>
        <v>#N/A</v>
      </c>
    </row>
    <row r="2868" spans="1:2" ht="12.75">
      <c r="A2868" s="9" t="s">
        <v>1888</v>
      </c>
      <c r="B2868" s="9" t="e">
        <f>VLOOKUP(A2868,'FBA Inventory'!E:E,1,FALSE)</f>
        <v>#N/A</v>
      </c>
    </row>
    <row r="2869" spans="1:2" ht="12.75">
      <c r="A2869" s="9" t="s">
        <v>2082</v>
      </c>
      <c r="B2869" s="9" t="e">
        <f>VLOOKUP(A2869,'FBA Inventory'!E:E,1,FALSE)</f>
        <v>#N/A</v>
      </c>
    </row>
    <row r="2870" spans="1:2" ht="12.75">
      <c r="A2870" s="9" t="s">
        <v>1470</v>
      </c>
      <c r="B2870" s="9" t="e">
        <f>VLOOKUP(A2870,'FBA Inventory'!E:E,1,FALSE)</f>
        <v>#N/A</v>
      </c>
    </row>
    <row r="2871" spans="1:2" ht="12.75">
      <c r="A2871" s="9" t="s">
        <v>1466</v>
      </c>
      <c r="B2871" s="9" t="e">
        <f>VLOOKUP(A2871,'FBA Inventory'!E:E,1,FALSE)</f>
        <v>#N/A</v>
      </c>
    </row>
    <row r="2872" spans="1:2" ht="12.75" hidden="1">
      <c r="A2872" s="9" t="s">
        <v>1250</v>
      </c>
      <c r="B2872" s="9" t="str">
        <f>VLOOKUP(A2872,'FBA Inventory'!E:E,1,FALSE)</f>
        <v>B08DFKMYH9</v>
      </c>
    </row>
    <row r="2873" spans="1:2" ht="12.75" hidden="1">
      <c r="A2873" s="9" t="s">
        <v>1069</v>
      </c>
      <c r="B2873" s="9" t="str">
        <f>VLOOKUP(A2873,'FBA Inventory'!E:E,1,FALSE)</f>
        <v>B08DHQ1V4K</v>
      </c>
    </row>
    <row r="2874" spans="1:2" ht="12.75" hidden="1">
      <c r="A2874" s="9" t="s">
        <v>548</v>
      </c>
      <c r="B2874" s="9" t="str">
        <f>VLOOKUP(A2874,'FBA Inventory'!E:E,1,FALSE)</f>
        <v>B08DPVHFYK</v>
      </c>
    </row>
    <row r="2875" spans="1:2" ht="12.75" hidden="1">
      <c r="A2875" s="9" t="s">
        <v>1376</v>
      </c>
      <c r="B2875" s="9" t="str">
        <f>VLOOKUP(A2875,'FBA Inventory'!E:E,1,FALSE)</f>
        <v>B08DQ44MTT</v>
      </c>
    </row>
    <row r="2876" spans="1:2" ht="12.75">
      <c r="A2876" s="9" t="s">
        <v>1814</v>
      </c>
      <c r="B2876" s="9" t="e">
        <f>VLOOKUP(A2876,'FBA Inventory'!E:E,1,FALSE)</f>
        <v>#N/A</v>
      </c>
    </row>
    <row r="2877" spans="1:2" ht="12.75">
      <c r="A2877" s="9" t="s">
        <v>2442</v>
      </c>
      <c r="B2877" s="9" t="e">
        <f>VLOOKUP(A2877,'FBA Inventory'!E:E,1,FALSE)</f>
        <v>#N/A</v>
      </c>
    </row>
    <row r="2878" spans="1:2" ht="12.75">
      <c r="A2878" s="9" t="s">
        <v>1835</v>
      </c>
      <c r="B2878" s="9" t="e">
        <f>VLOOKUP(A2878,'FBA Inventory'!E:E,1,FALSE)</f>
        <v>#N/A</v>
      </c>
    </row>
    <row r="2879" spans="1:2" ht="12.75">
      <c r="A2879" s="9" t="s">
        <v>2135</v>
      </c>
      <c r="B2879" s="9" t="e">
        <f>VLOOKUP(A2879,'FBA Inventory'!E:E,1,FALSE)</f>
        <v>#N/A</v>
      </c>
    </row>
    <row r="2880" spans="1:2" ht="12.75" hidden="1">
      <c r="A2880" s="9" t="s">
        <v>1422</v>
      </c>
      <c r="B2880" s="9" t="str">
        <f>VLOOKUP(A2880,'FBA Inventory'!E:E,1,FALSE)</f>
        <v>B08DQHV4BN</v>
      </c>
    </row>
    <row r="2881" spans="1:2" ht="12.75">
      <c r="A2881" s="9" t="s">
        <v>1676</v>
      </c>
      <c r="B2881" s="9" t="e">
        <f>VLOOKUP(A2881,'FBA Inventory'!E:E,1,FALSE)</f>
        <v>#N/A</v>
      </c>
    </row>
    <row r="2882" spans="1:2" ht="12.75" hidden="1">
      <c r="A2882" s="9" t="s">
        <v>914</v>
      </c>
      <c r="B2882" s="9" t="str">
        <f>VLOOKUP(A2882,'FBA Inventory'!E:E,1,FALSE)</f>
        <v>B08FF4H3BT</v>
      </c>
    </row>
    <row r="2883" spans="1:2" ht="12.75">
      <c r="A2883" s="9" t="s">
        <v>2140</v>
      </c>
      <c r="B2883" s="9" t="e">
        <f>VLOOKUP(A2883,'FBA Inventory'!E:E,1,FALSE)</f>
        <v>#N/A</v>
      </c>
    </row>
    <row r="2884" spans="1:2" ht="12.75">
      <c r="A2884" s="9" t="s">
        <v>2455</v>
      </c>
      <c r="B2884" s="9" t="e">
        <f>VLOOKUP(A2884,'FBA Inventory'!E:E,1,FALSE)</f>
        <v>#N/A</v>
      </c>
    </row>
    <row r="2885" spans="1:2" ht="12.75">
      <c r="A2885" s="9" t="s">
        <v>1640</v>
      </c>
      <c r="B2885" s="9" t="e">
        <f>VLOOKUP(A2885,'FBA Inventory'!E:E,1,FALSE)</f>
        <v>#N/A</v>
      </c>
    </row>
    <row r="2886" spans="1:2" ht="12.75" hidden="1">
      <c r="A2886" s="9" t="s">
        <v>1266</v>
      </c>
      <c r="B2886" s="9" t="str">
        <f>VLOOKUP(A2886,'FBA Inventory'!E:E,1,FALSE)</f>
        <v>B08GXCMX5Z</v>
      </c>
    </row>
    <row r="2887" spans="1:2" ht="12.75">
      <c r="A2887" s="9" t="s">
        <v>1561</v>
      </c>
      <c r="B2887" s="9" t="e">
        <f>VLOOKUP(A2887,'FBA Inventory'!E:E,1,FALSE)</f>
        <v>#N/A</v>
      </c>
    </row>
    <row r="2888" spans="1:2" ht="12.75">
      <c r="A2888" s="9" t="s">
        <v>2462</v>
      </c>
      <c r="B2888" s="9" t="e">
        <f>VLOOKUP(A2888,'FBA Inventory'!E:E,1,FALSE)</f>
        <v>#N/A</v>
      </c>
    </row>
    <row r="2889" spans="1:2" ht="12.75">
      <c r="A2889" s="9" t="s">
        <v>2195</v>
      </c>
      <c r="B2889" s="9" t="e">
        <f>VLOOKUP(A2889,'FBA Inventory'!E:E,1,FALSE)</f>
        <v>#N/A</v>
      </c>
    </row>
    <row r="2890" spans="1:2" ht="12.75">
      <c r="A2890" s="9" t="s">
        <v>2299</v>
      </c>
      <c r="B2890" s="9" t="e">
        <f>VLOOKUP(A2890,'FBA Inventory'!E:E,1,FALSE)</f>
        <v>#N/A</v>
      </c>
    </row>
    <row r="2891" spans="1:2" ht="12.75">
      <c r="A2891" s="9" t="s">
        <v>1428</v>
      </c>
      <c r="B2891" s="9" t="e">
        <f>VLOOKUP(A2891,'FBA Inventory'!E:E,1,FALSE)</f>
        <v>#N/A</v>
      </c>
    </row>
    <row r="2892" spans="1:2" ht="12.75" hidden="1">
      <c r="A2892" s="9" t="s">
        <v>1483</v>
      </c>
      <c r="B2892" s="9" t="str">
        <f>VLOOKUP(A2892,'FBA Inventory'!E:E,1,FALSE)</f>
        <v>B08KJR2L6D</v>
      </c>
    </row>
    <row r="2893" spans="1:2" ht="12.75" hidden="1">
      <c r="A2893" s="9" t="s">
        <v>977</v>
      </c>
      <c r="B2893" s="9" t="str">
        <f>VLOOKUP(A2893,'FBA Inventory'!E:E,1,FALSE)</f>
        <v>B08P3VRWLD</v>
      </c>
    </row>
    <row r="2894" spans="1:2" ht="12.75">
      <c r="A2894" s="9" t="s">
        <v>1680</v>
      </c>
      <c r="B2894" s="9" t="e">
        <f>VLOOKUP(A2894,'FBA Inventory'!E:E,1,FALSE)</f>
        <v>#N/A</v>
      </c>
    </row>
    <row r="2895" spans="1:2" ht="12.75">
      <c r="A2895" s="9" t="s">
        <v>1515</v>
      </c>
      <c r="B2895" s="9" t="e">
        <f>VLOOKUP(A2895,'FBA Inventory'!E:E,1,FALSE)</f>
        <v>#N/A</v>
      </c>
    </row>
    <row r="2896" spans="1:2" ht="12.75">
      <c r="A2896" s="9" t="s">
        <v>1580</v>
      </c>
      <c r="B2896" s="9" t="e">
        <f>VLOOKUP(A2896,'FBA Inventory'!E:E,1,FALSE)</f>
        <v>#N/A</v>
      </c>
    </row>
    <row r="2897" spans="1:2" ht="12.75">
      <c r="A2897" s="9" t="s">
        <v>1558</v>
      </c>
      <c r="B2897" s="9" t="e">
        <f>VLOOKUP(A2897,'FBA Inventory'!E:E,1,FALSE)</f>
        <v>#N/A</v>
      </c>
    </row>
    <row r="2898" spans="1:2" ht="12.75" hidden="1">
      <c r="A2898" s="9" t="s">
        <v>1962</v>
      </c>
      <c r="B2898" s="9" t="str">
        <f>VLOOKUP(A2898,'FBA Inventory'!E:E,1,FALSE)</f>
        <v>B08WPW8T92</v>
      </c>
    </row>
    <row r="2899" spans="1:2" ht="12.75">
      <c r="A2899" s="9" t="s">
        <v>1732</v>
      </c>
      <c r="B2899" s="9" t="e">
        <f>VLOOKUP(A2899,'FBA Inventory'!E:E,1,FALSE)</f>
        <v>#N/A</v>
      </c>
    </row>
    <row r="2900" spans="1:2" ht="12.75">
      <c r="A2900" s="9" t="s">
        <v>1411</v>
      </c>
      <c r="B2900" s="9" t="e">
        <f>VLOOKUP(A2900,'FBA Inventory'!E:E,1,FALSE)</f>
        <v>#N/A</v>
      </c>
    </row>
    <row r="2901" spans="1:2" ht="12.75" hidden="1">
      <c r="A2901" s="9" t="s">
        <v>1009</v>
      </c>
      <c r="B2901" s="9" t="str">
        <f>VLOOKUP(A2901,'FBA Inventory'!E:E,1,FALSE)</f>
        <v>B093NN5RDX</v>
      </c>
    </row>
    <row r="2902" spans="1:2" ht="12.75" hidden="1">
      <c r="A2902" s="9" t="s">
        <v>1405</v>
      </c>
      <c r="B2902" s="9" t="str">
        <f>VLOOKUP(A2902,'FBA Inventory'!E:E,1,FALSE)</f>
        <v>B094PW68GT</v>
      </c>
    </row>
    <row r="2903" spans="1:2" ht="12.75" hidden="1">
      <c r="A2903" s="9" t="s">
        <v>1496</v>
      </c>
      <c r="B2903" s="9" t="str">
        <f>VLOOKUP(A2903,'FBA Inventory'!E:E,1,FALSE)</f>
        <v>B09BBPZRV4</v>
      </c>
    </row>
    <row r="2904" spans="1:2" ht="12.75">
      <c r="A2904" s="9" t="s">
        <v>2202</v>
      </c>
      <c r="B2904" s="9" t="e">
        <f>VLOOKUP(A2904,'FBA Inventory'!E:E,1,FALSE)</f>
        <v>#N/A</v>
      </c>
    </row>
    <row r="2905" spans="1:2" ht="12.75">
      <c r="A2905" s="9" t="s">
        <v>2146</v>
      </c>
      <c r="B2905" s="9" t="e">
        <f>VLOOKUP(A2905,'FBA Inventory'!E:E,1,FALSE)</f>
        <v>#N/A</v>
      </c>
    </row>
    <row r="2906" spans="1:2" ht="12.75" hidden="1">
      <c r="A2906" s="9" t="s">
        <v>1195</v>
      </c>
      <c r="B2906" s="9" t="str">
        <f>VLOOKUP(A2906,'FBA Inventory'!E:E,1,FALSE)</f>
        <v>B09C2QV3NQ</v>
      </c>
    </row>
    <row r="2907" spans="1:2" ht="12.75" hidden="1">
      <c r="A2907" s="9" t="s">
        <v>2128</v>
      </c>
      <c r="B2907" s="9" t="str">
        <f>VLOOKUP(A2907,'FBA Inventory'!E:E,1,FALSE)</f>
        <v>B09C7LRW78</v>
      </c>
    </row>
    <row r="2908" spans="1:2" ht="12.75">
      <c r="A2908" s="9" t="s">
        <v>1635</v>
      </c>
      <c r="B2908" s="9" t="e">
        <f>VLOOKUP(A2908,'FBA Inventory'!E:E,1,FALSE)</f>
        <v>#N/A</v>
      </c>
    </row>
    <row r="2909" spans="1:2" ht="12.75" hidden="1">
      <c r="A2909" s="9" t="s">
        <v>1006</v>
      </c>
      <c r="B2909" s="9" t="str">
        <f>VLOOKUP(A2909,'FBA Inventory'!E:E,1,FALSE)</f>
        <v>B09DNL2WQW</v>
      </c>
    </row>
    <row r="2910" spans="1:2" ht="12.75" hidden="1">
      <c r="A2910" s="9" t="s">
        <v>983</v>
      </c>
      <c r="B2910" s="9" t="str">
        <f>VLOOKUP(A2910,'FBA Inventory'!E:E,1,FALSE)</f>
        <v>B09DP3SMFY</v>
      </c>
    </row>
    <row r="2911" spans="1:2" ht="12.75">
      <c r="A2911" s="9" t="s">
        <v>2477</v>
      </c>
      <c r="B2911" s="9" t="e">
        <f>VLOOKUP(A2911,'FBA Inventory'!E:E,1,FALSE)</f>
        <v>#N/A</v>
      </c>
    </row>
    <row r="2912" spans="1:2" ht="12.75" hidden="1">
      <c r="A2912" s="9" t="s">
        <v>1094</v>
      </c>
      <c r="B2912" s="9" t="str">
        <f>VLOOKUP(A2912,'FBA Inventory'!E:E,1,FALSE)</f>
        <v>B09MDRGNCP</v>
      </c>
    </row>
    <row r="2913" spans="1:2" ht="12.75" hidden="1">
      <c r="A2913" s="9" t="s">
        <v>907</v>
      </c>
      <c r="B2913" s="9" t="str">
        <f>VLOOKUP(A2913,'FBA Inventory'!E:E,1,FALSE)</f>
        <v>B09NMQKZ96</v>
      </c>
    </row>
    <row r="2914" spans="1:2" ht="12.75">
      <c r="A2914" s="9" t="s">
        <v>1741</v>
      </c>
      <c r="B2914" s="9" t="e">
        <f>VLOOKUP(A2914,'FBA Inventory'!E:E,1,FALSE)</f>
        <v>#N/A</v>
      </c>
    </row>
    <row r="2915" spans="1:2" ht="12.75">
      <c r="A2915" s="9" t="s">
        <v>1747</v>
      </c>
      <c r="B2915" s="9" t="e">
        <f>VLOOKUP(A2915,'FBA Inventory'!E:E,1,FALSE)</f>
        <v>#N/A</v>
      </c>
    </row>
    <row r="2916" spans="1:2" ht="12.75">
      <c r="A2916" s="9" t="s">
        <v>2480</v>
      </c>
      <c r="B2916" s="9" t="e">
        <f>VLOOKUP(A2916,'FBA Inventory'!E:E,1,FALSE)</f>
        <v>#N/A</v>
      </c>
    </row>
    <row r="2917" spans="1:2" ht="12.75">
      <c r="A2917" s="9" t="s">
        <v>2481</v>
      </c>
      <c r="B2917" s="9" t="e">
        <f>VLOOKUP(A2917,'FBA Inventory'!E:E,1,FALSE)</f>
        <v>#N/A</v>
      </c>
    </row>
    <row r="2918" spans="1:2" ht="12.75">
      <c r="A2918" s="9" t="s">
        <v>2087</v>
      </c>
      <c r="B2918" s="9" t="e">
        <f>VLOOKUP(A2918,'FBA Inventory'!E:E,1,FALSE)</f>
        <v>#N/A</v>
      </c>
    </row>
    <row r="2919" spans="1:2" ht="12.75" hidden="1">
      <c r="A2919" s="9" t="s">
        <v>1107</v>
      </c>
      <c r="B2919" s="9" t="str">
        <f>VLOOKUP(A2919,'FBA Inventory'!E:E,1,FALSE)</f>
        <v>B09T8WFN57</v>
      </c>
    </row>
    <row r="2920" spans="1:2" ht="12.75">
      <c r="A2920" s="9" t="s">
        <v>2484</v>
      </c>
      <c r="B2920" s="9" t="e">
        <f>VLOOKUP(A2920,'FBA Inventory'!E:E,1,FALSE)</f>
        <v>#N/A</v>
      </c>
    </row>
    <row r="2921" spans="1:2" ht="12.75">
      <c r="A2921" s="9" t="s">
        <v>2049</v>
      </c>
      <c r="B2921" s="9" t="e">
        <f>VLOOKUP(A2921,'FBA Inventory'!E:E,1,FALSE)</f>
        <v>#N/A</v>
      </c>
    </row>
    <row r="2922" spans="1:2" ht="12.75" hidden="1">
      <c r="A2922" s="9" t="s">
        <v>1034</v>
      </c>
      <c r="B2922" s="9" t="str">
        <f>VLOOKUP(A2922,'FBA Inventory'!E:E,1,FALSE)</f>
        <v>B0B23GZH2L</v>
      </c>
    </row>
    <row r="2923" spans="1:2" ht="12.75" hidden="1">
      <c r="A2923" s="9" t="s">
        <v>1353</v>
      </c>
      <c r="B2923" s="9" t="str">
        <f>VLOOKUP(A2923,'FBA Inventory'!E:E,1,FALSE)</f>
        <v>B0B3SLDRVQ</v>
      </c>
    </row>
    <row r="2924" spans="1:2" ht="12.75">
      <c r="A2924" s="9" t="s">
        <v>1862</v>
      </c>
      <c r="B2924" s="9" t="e">
        <f>VLOOKUP(A2924,'FBA Inventory'!E:E,1,FALSE)</f>
        <v>#N/A</v>
      </c>
    </row>
    <row r="2925" spans="1:2" ht="12.75">
      <c r="A2925" s="9" t="s">
        <v>1870</v>
      </c>
      <c r="B2925" s="9" t="e">
        <f>VLOOKUP(A2925,'FBA Inventory'!E:E,1,FALSE)</f>
        <v>#N/A</v>
      </c>
    </row>
    <row r="2926" spans="1:2" ht="12.75">
      <c r="A2926" s="9" t="s">
        <v>2207</v>
      </c>
      <c r="B2926" s="9" t="e">
        <f>VLOOKUP(A2926,'FBA Inventory'!E:E,1,FALSE)</f>
        <v>#N/A</v>
      </c>
    </row>
    <row r="2927" spans="1:2" ht="12.75">
      <c r="A2927" s="9" t="s">
        <v>2486</v>
      </c>
      <c r="B2927" s="9" t="e">
        <f>VLOOKUP(A2927,'FBA Inventory'!E:E,1,FALSE)</f>
        <v>#N/A</v>
      </c>
    </row>
    <row r="2928" spans="1:2" ht="12.75" hidden="1">
      <c r="A2928" s="9" t="s">
        <v>550</v>
      </c>
      <c r="B2928" s="9" t="str">
        <f>VLOOKUP(A2928,'FBA Inventory'!E:E,1,FALSE)</f>
        <v>B0B9PNPMH2</v>
      </c>
    </row>
    <row r="2929" spans="1:2" ht="12.75">
      <c r="A2929" s="9" t="s">
        <v>2309</v>
      </c>
      <c r="B2929" s="9" t="e">
        <f>VLOOKUP(A2929,'FBA Inventory'!E:E,1,FALSE)</f>
        <v>#N/A</v>
      </c>
    </row>
    <row r="2930" spans="1:2" ht="12.75" hidden="1">
      <c r="A2930" s="9" t="s">
        <v>799</v>
      </c>
      <c r="B2930" s="9" t="str">
        <f>VLOOKUP(A2930,'FBA Inventory'!E:E,1,FALSE)</f>
        <v>B0BDSR46YY</v>
      </c>
    </row>
    <row r="2931" spans="1:2" ht="12.75" hidden="1">
      <c r="A2931" s="9" t="s">
        <v>1002</v>
      </c>
      <c r="B2931" s="9" t="str">
        <f>VLOOKUP(A2931,'FBA Inventory'!E:E,1,FALSE)</f>
        <v>B0BFR4S7M2</v>
      </c>
    </row>
    <row r="2932" spans="1:2" ht="12.75">
      <c r="A2932" s="9" t="s">
        <v>1831</v>
      </c>
      <c r="B2932" s="9" t="e">
        <f>VLOOKUP(A2932,'FBA Inventory'!E:E,1,FALSE)</f>
        <v>#N/A</v>
      </c>
    </row>
    <row r="2933" spans="1:2" ht="12.75">
      <c r="A2933" s="9" t="s">
        <v>1464</v>
      </c>
      <c r="B2933" s="9" t="e">
        <f>VLOOKUP(A2933,'FBA Inventory'!E:E,1,FALSE)</f>
        <v>#N/A</v>
      </c>
    </row>
    <row r="2934" spans="1:2" ht="12.75" hidden="1">
      <c r="A2934" s="9" t="s">
        <v>1318</v>
      </c>
      <c r="B2934" s="9" t="str">
        <f>VLOOKUP(A2934,'FBA Inventory'!E:E,1,FALSE)</f>
        <v>B0BP5RLPWM</v>
      </c>
    </row>
    <row r="2935" spans="1:2" ht="12.75" hidden="1">
      <c r="A2935" s="9" t="s">
        <v>742</v>
      </c>
      <c r="B2935" s="9" t="str">
        <f>VLOOKUP(A2935,'FBA Inventory'!E:E,1,FALSE)</f>
        <v>B0BP5VG3LW</v>
      </c>
    </row>
    <row r="2936" spans="1:2" ht="12.75" hidden="1">
      <c r="A2936" s="9" t="s">
        <v>742</v>
      </c>
      <c r="B2936" s="9" t="str">
        <f>VLOOKUP(A2936,'FBA Inventory'!E:E,1,FALSE)</f>
        <v>B0BP5VG3LW</v>
      </c>
    </row>
    <row r="2937" spans="1:2" ht="12.75">
      <c r="A2937" s="9" t="s">
        <v>1735</v>
      </c>
      <c r="B2937" s="9" t="e">
        <f>VLOOKUP(A2937,'FBA Inventory'!E:E,1,FALSE)</f>
        <v>#N/A</v>
      </c>
    </row>
    <row r="2938" spans="1:2" ht="12.75" hidden="1">
      <c r="A2938" s="9" t="s">
        <v>587</v>
      </c>
      <c r="B2938" s="9" t="str">
        <f>VLOOKUP(A2938,'FBA Inventory'!E:E,1,FALSE)</f>
        <v>B0BRNSWP12</v>
      </c>
    </row>
    <row r="2939" spans="1:2" ht="12.75">
      <c r="A2939" s="9" t="s">
        <v>2493</v>
      </c>
      <c r="B2939" s="9" t="e">
        <f>VLOOKUP(A2939,'FBA Inventory'!E:E,1,FALSE)</f>
        <v>#N/A</v>
      </c>
    </row>
    <row r="2940" spans="1:2" ht="12.75">
      <c r="A2940" s="9" t="s">
        <v>1681</v>
      </c>
      <c r="B2940" s="9" t="e">
        <f>VLOOKUP(A2940,'FBA Inventory'!E:E,1,FALSE)</f>
        <v>#N/A</v>
      </c>
    </row>
    <row r="2941" spans="1:2" ht="12.75">
      <c r="A2941" s="9" t="s">
        <v>1501</v>
      </c>
      <c r="B2941" s="9" t="e">
        <f>VLOOKUP(A2941,'FBA Inventory'!E:E,1,FALSE)</f>
        <v>#N/A</v>
      </c>
    </row>
    <row r="2942" spans="1:2" ht="12.75">
      <c r="A2942" s="9" t="s">
        <v>1636</v>
      </c>
      <c r="B2942" s="9" t="e">
        <f>VLOOKUP(A2942,'FBA Inventory'!E:E,1,FALSE)</f>
        <v>#N/A</v>
      </c>
    </row>
    <row r="2943" spans="1:2" ht="12.75">
      <c r="A2943" s="9" t="s">
        <v>1446</v>
      </c>
      <c r="B2943" s="9" t="e">
        <f>VLOOKUP(A2943,'FBA Inventory'!E:E,1,FALSE)</f>
        <v>#N/A</v>
      </c>
    </row>
    <row r="2944" spans="1:2" ht="12.75" hidden="1">
      <c r="A2944" s="9" t="s">
        <v>320</v>
      </c>
      <c r="B2944" s="9" t="str">
        <f>VLOOKUP(A2944,'FBA Inventory'!E:E,1,FALSE)</f>
        <v>B0C4VY1LR7</v>
      </c>
    </row>
    <row r="2945" spans="1:2" ht="12.75">
      <c r="A2945" s="9" t="s">
        <v>2211</v>
      </c>
      <c r="B2945" s="9" t="e">
        <f>VLOOKUP(A2945,'FBA Inventory'!E:E,1,FALSE)</f>
        <v>#N/A</v>
      </c>
    </row>
    <row r="2946" spans="1:2" ht="12.75" hidden="1">
      <c r="A2946" s="9" t="s">
        <v>344</v>
      </c>
      <c r="B2946" s="9" t="str">
        <f>VLOOKUP(A2946,'FBA Inventory'!E:E,1,FALSE)</f>
        <v>B0CQ67CVM7</v>
      </c>
    </row>
    <row r="2947" spans="1:2" ht="12.75">
      <c r="A2947" s="9" t="s">
        <v>1634</v>
      </c>
      <c r="B2947" s="9" t="e">
        <f>VLOOKUP(A2947,'FBA Inventory'!E:E,1,FALSE)</f>
        <v>#N/A</v>
      </c>
    </row>
    <row r="2948" spans="1:2" ht="12.75">
      <c r="A2948" s="9" t="s">
        <v>1427</v>
      </c>
      <c r="B2948" s="9" t="e">
        <f>VLOOKUP(A2948,'FBA Inventory'!E:E,1,FALSE)</f>
        <v>#N/A</v>
      </c>
    </row>
    <row r="2949" spans="1:2" ht="12.75">
      <c r="A2949" s="9" t="s">
        <v>2002</v>
      </c>
      <c r="B2949" s="9" t="e">
        <f>VLOOKUP(A2949,'FBA Inventory'!E:E,1,FALSE)</f>
        <v>#N/A</v>
      </c>
    </row>
    <row r="2950" spans="1:2" ht="12.75">
      <c r="A2950" s="9" t="s">
        <v>2112</v>
      </c>
      <c r="B2950" s="9" t="e">
        <f>VLOOKUP(A2950,'FBA Inventory'!E:E,1,FALSE)</f>
        <v>#N/A</v>
      </c>
    </row>
    <row r="2951" spans="1:2" ht="12.75">
      <c r="A2951" s="9" t="s">
        <v>2501</v>
      </c>
      <c r="B2951" s="9" t="e">
        <f>VLOOKUP(A2951,'FBA Inventory'!E:E,1,FALSE)</f>
        <v>#N/A</v>
      </c>
    </row>
    <row r="2952" spans="1:2" ht="12.75">
      <c r="A2952" s="9" t="s">
        <v>1497</v>
      </c>
      <c r="B2952" s="9" t="e">
        <f>VLOOKUP(A2952,'FBA Inventory'!E:E,1,FALSE)</f>
        <v>#N/A</v>
      </c>
    </row>
    <row r="2953" spans="1:2" ht="12.75">
      <c r="A2953" s="9" t="s">
        <v>1143</v>
      </c>
      <c r="B2953" s="9" t="e">
        <f>VLOOKUP(A2953,'FBA Inventory'!E:E,1,FALSE)</f>
        <v>#N/A</v>
      </c>
    </row>
    <row r="2954" spans="1:2" ht="12.75">
      <c r="A2954" s="9" t="s">
        <v>1736</v>
      </c>
      <c r="B2954" s="9" t="e">
        <f>VLOOKUP(A2954,'FBA Inventory'!E:E,1,FALSE)</f>
        <v>#N/A</v>
      </c>
    </row>
    <row r="2955" spans="1:2" ht="12.75">
      <c r="A2955" s="9" t="s">
        <v>2314</v>
      </c>
      <c r="B2955" s="9" t="e">
        <f>VLOOKUP(A2955,'FBA Inventory'!E:E,1,FALSE)</f>
        <v>#N/A</v>
      </c>
    </row>
    <row r="2956" spans="1:2" ht="12.75">
      <c r="A2956" s="9" t="s">
        <v>2505</v>
      </c>
      <c r="B2956" s="9" t="e">
        <f>VLOOKUP(A2956,'FBA Inventory'!E:E,1,FALSE)</f>
        <v>#N/A</v>
      </c>
    </row>
    <row r="2957" spans="1:2" ht="12.75" hidden="1">
      <c r="A2957" s="9" t="s">
        <v>2507</v>
      </c>
      <c r="B2957" s="9" t="str">
        <f>VLOOKUP(A2957,'FBA Inventory'!E:E,1,FALSE)</f>
        <v>B0F8XDCTS3</v>
      </c>
    </row>
    <row r="2958" spans="1:2" ht="12.75" hidden="1">
      <c r="A2958" s="9" t="s">
        <v>1688</v>
      </c>
      <c r="B2958" s="9" t="str">
        <f>VLOOKUP(A2958,'FBA Inventory'!E:E,1,FALSE)</f>
        <v>B0FC9JXSXX</v>
      </c>
    </row>
    <row r="2959" spans="1:2" ht="12.75">
      <c r="A2959" s="9" t="s">
        <v>2508</v>
      </c>
      <c r="B2959" s="9" t="e">
        <f>VLOOKUP(A2959,'FBA Inventory'!E:E,1,FALSE)</f>
        <v>#N/A</v>
      </c>
    </row>
    <row r="2960" spans="1:2" ht="12.75">
      <c r="A2960" s="9" t="s">
        <v>2090</v>
      </c>
      <c r="B2960" s="9" t="e">
        <f>VLOOKUP(A2960,'FBA Inventory'!E:E,1,FALSE)</f>
        <v>#N/A</v>
      </c>
    </row>
    <row r="2961" spans="1:2" ht="12.75">
      <c r="A2961" s="9" t="s">
        <v>1111</v>
      </c>
      <c r="B2961" s="9" t="e">
        <f>VLOOKUP(A2961,'FBA Inventory'!E:E,1,FALSE)</f>
        <v>#N/A</v>
      </c>
    </row>
    <row r="2962" spans="1:2" ht="12.75">
      <c r="A2962" s="9" t="s">
        <v>2510</v>
      </c>
      <c r="B2962" s="9" t="e">
        <f>VLOOKUP(A2962,'FBA Inventory'!E:E,1,FALSE)</f>
        <v>#N/A</v>
      </c>
    </row>
    <row r="2963" spans="1:2" ht="12.75" hidden="1">
      <c r="A2963" s="9" t="s">
        <v>1261</v>
      </c>
      <c r="B2963" s="9" t="str">
        <f>VLOOKUP(A2963,'FBA Inventory'!E:E,1,FALSE)</f>
        <v>B0019IPV2O</v>
      </c>
    </row>
    <row r="2964" spans="1:2" ht="12.75">
      <c r="A2964" s="9" t="s">
        <v>2318</v>
      </c>
      <c r="B2964" s="9" t="e">
        <f>VLOOKUP(A2964,'FBA Inventory'!E:E,1,FALSE)</f>
        <v>#N/A</v>
      </c>
    </row>
    <row r="2965" spans="1:2" ht="12.75" hidden="1">
      <c r="A2965" s="9" t="s">
        <v>917</v>
      </c>
      <c r="B2965" s="9" t="str">
        <f>VLOOKUP(A2965,'FBA Inventory'!E:E,1,FALSE)</f>
        <v>B00275E9H6</v>
      </c>
    </row>
    <row r="2966" spans="1:2" ht="12.75" hidden="1">
      <c r="A2966" s="9" t="s">
        <v>917</v>
      </c>
      <c r="B2966" s="9" t="str">
        <f>VLOOKUP(A2966,'FBA Inventory'!E:E,1,FALSE)</f>
        <v>B00275E9H6</v>
      </c>
    </row>
    <row r="2967" spans="1:2" ht="12.75" hidden="1">
      <c r="A2967" s="9" t="s">
        <v>622</v>
      </c>
      <c r="B2967" s="9" t="str">
        <f>VLOOKUP(A2967,'FBA Inventory'!E:E,1,FALSE)</f>
        <v>B00275E9XU</v>
      </c>
    </row>
    <row r="2968" spans="1:2" ht="12.75">
      <c r="A2968" s="9" t="s">
        <v>2039</v>
      </c>
      <c r="B2968" s="9" t="e">
        <f>VLOOKUP(A2968,'FBA Inventory'!E:E,1,FALSE)</f>
        <v>#N/A</v>
      </c>
    </row>
    <row r="2969" spans="1:2" ht="12.75" hidden="1">
      <c r="A2969" s="9" t="s">
        <v>992</v>
      </c>
      <c r="B2969" s="9" t="str">
        <f>VLOOKUP(A2969,'FBA Inventory'!E:E,1,FALSE)</f>
        <v>B00275ED2W</v>
      </c>
    </row>
    <row r="2970" spans="1:2" ht="12.75">
      <c r="A2970" s="9" t="s">
        <v>1698</v>
      </c>
      <c r="B2970" s="9" t="e">
        <f>VLOOKUP(A2970,'FBA Inventory'!E:E,1,FALSE)</f>
        <v>#N/A</v>
      </c>
    </row>
    <row r="2971" spans="1:2" ht="12.75" hidden="1">
      <c r="A2971" s="9" t="s">
        <v>471</v>
      </c>
      <c r="B2971" s="9" t="str">
        <f>VLOOKUP(A2971,'FBA Inventory'!E:E,1,FALSE)</f>
        <v>B003BLQHWK</v>
      </c>
    </row>
    <row r="2972" spans="1:2" ht="12.75" hidden="1">
      <c r="A2972" s="9" t="s">
        <v>448</v>
      </c>
      <c r="B2972" s="9" t="str">
        <f>VLOOKUP(A2972,'FBA Inventory'!E:E,1,FALSE)</f>
        <v>B003BMX3T4</v>
      </c>
    </row>
    <row r="2973" spans="1:2" ht="12.75" hidden="1">
      <c r="A2973" s="9" t="s">
        <v>33</v>
      </c>
      <c r="B2973" s="9" t="str">
        <f>VLOOKUP(A2973,'FBA Inventory'!E:E,1,FALSE)</f>
        <v>B003BMX6SC</v>
      </c>
    </row>
    <row r="2974" spans="1:2" ht="12.75" hidden="1">
      <c r="A2974" s="9" t="s">
        <v>1356</v>
      </c>
      <c r="B2974" s="9" t="str">
        <f>VLOOKUP(A2974,'FBA Inventory'!E:E,1,FALSE)</f>
        <v>B003BNZVHU</v>
      </c>
    </row>
    <row r="2975" spans="1:2" ht="12.75" hidden="1">
      <c r="A2975" s="9" t="s">
        <v>1356</v>
      </c>
      <c r="B2975" s="9" t="str">
        <f>VLOOKUP(A2975,'FBA Inventory'!E:E,1,FALSE)</f>
        <v>B003BNZVHU</v>
      </c>
    </row>
    <row r="2976" spans="1:2" ht="12.75">
      <c r="A2976" s="9" t="s">
        <v>2523</v>
      </c>
      <c r="B2976" s="9" t="e">
        <f>VLOOKUP(A2976,'FBA Inventory'!E:E,1,FALSE)</f>
        <v>#N/A</v>
      </c>
    </row>
    <row r="2977" spans="1:2" ht="12.75">
      <c r="A2977" s="9" t="s">
        <v>2524</v>
      </c>
      <c r="B2977" s="9" t="e">
        <f>VLOOKUP(A2977,'FBA Inventory'!E:E,1,FALSE)</f>
        <v>#N/A</v>
      </c>
    </row>
    <row r="2978" spans="1:2" ht="12.75" hidden="1">
      <c r="A2978" s="9" t="s">
        <v>995</v>
      </c>
      <c r="B2978" s="9" t="str">
        <f>VLOOKUP(A2978,'FBA Inventory'!E:E,1,FALSE)</f>
        <v>B004MTP43S</v>
      </c>
    </row>
    <row r="2979" spans="1:2" ht="12.75" hidden="1">
      <c r="A2979" s="9" t="s">
        <v>995</v>
      </c>
      <c r="B2979" s="9" t="str">
        <f>VLOOKUP(A2979,'FBA Inventory'!E:E,1,FALSE)</f>
        <v>B004MTP43S</v>
      </c>
    </row>
    <row r="2980" spans="1:2" ht="12.75" hidden="1">
      <c r="A2980" s="9" t="s">
        <v>995</v>
      </c>
      <c r="B2980" s="9" t="str">
        <f>VLOOKUP(A2980,'FBA Inventory'!E:E,1,FALSE)</f>
        <v>B004MTP43S</v>
      </c>
    </row>
    <row r="2981" spans="1:2" ht="12.75" hidden="1">
      <c r="A2981" s="9" t="s">
        <v>995</v>
      </c>
      <c r="B2981" s="9" t="str">
        <f>VLOOKUP(A2981,'FBA Inventory'!E:E,1,FALSE)</f>
        <v>B004MTP43S</v>
      </c>
    </row>
    <row r="2982" spans="1:2" ht="12.75" hidden="1">
      <c r="A2982" s="9" t="s">
        <v>994</v>
      </c>
      <c r="B2982" s="9" t="str">
        <f>VLOOKUP(A2982,'FBA Inventory'!E:E,1,FALSE)</f>
        <v>B005177VPE</v>
      </c>
    </row>
    <row r="2983" spans="1:2" ht="12.75">
      <c r="A2983" s="9" t="s">
        <v>1563</v>
      </c>
      <c r="B2983" s="9" t="e">
        <f>VLOOKUP(A2983,'FBA Inventory'!E:E,1,FALSE)</f>
        <v>#N/A</v>
      </c>
    </row>
    <row r="2984" spans="1:2" ht="12.75">
      <c r="A2984" s="9" t="s">
        <v>2527</v>
      </c>
      <c r="B2984" s="9" t="e">
        <f>VLOOKUP(A2984,'FBA Inventory'!E:E,1,FALSE)</f>
        <v>#N/A</v>
      </c>
    </row>
    <row r="2985" spans="1:2" ht="12.75">
      <c r="A2985" s="9" t="s">
        <v>2324</v>
      </c>
      <c r="B2985" s="9" t="e">
        <f>VLOOKUP(A2985,'FBA Inventory'!E:E,1,FALSE)</f>
        <v>#N/A</v>
      </c>
    </row>
    <row r="2986" spans="1:2" ht="12.75">
      <c r="A2986" s="9" t="s">
        <v>2528</v>
      </c>
      <c r="B2986" s="9" t="e">
        <f>VLOOKUP(A2986,'FBA Inventory'!E:E,1,FALSE)</f>
        <v>#N/A</v>
      </c>
    </row>
    <row r="2987" spans="1:2" ht="12.75">
      <c r="A2987" s="9" t="s">
        <v>1997</v>
      </c>
      <c r="B2987" s="9" t="e">
        <f>VLOOKUP(A2987,'FBA Inventory'!E:E,1,FALSE)</f>
        <v>#N/A</v>
      </c>
    </row>
    <row r="2988" spans="1:2" ht="12.75">
      <c r="A2988" s="9" t="s">
        <v>1662</v>
      </c>
      <c r="B2988" s="9" t="e">
        <f>VLOOKUP(A2988,'FBA Inventory'!E:E,1,FALSE)</f>
        <v>#N/A</v>
      </c>
    </row>
    <row r="2989" spans="1:2" ht="12.75">
      <c r="A2989" s="9" t="s">
        <v>2066</v>
      </c>
      <c r="B2989" s="9" t="e">
        <f>VLOOKUP(A2989,'FBA Inventory'!E:E,1,FALSE)</f>
        <v>#N/A</v>
      </c>
    </row>
    <row r="2990" spans="1:2" ht="12.75" hidden="1">
      <c r="A2990" s="9" t="s">
        <v>1487</v>
      </c>
      <c r="B2990" s="9" t="str">
        <f>VLOOKUP(A2990,'FBA Inventory'!E:E,1,FALSE)</f>
        <v>B0091MD3HA</v>
      </c>
    </row>
    <row r="2991" spans="1:2" ht="12.75">
      <c r="A2991" s="9" t="s">
        <v>2534</v>
      </c>
      <c r="B2991" s="9" t="e">
        <f>VLOOKUP(A2991,'FBA Inventory'!E:E,1,FALSE)</f>
        <v>#N/A</v>
      </c>
    </row>
    <row r="2992" spans="1:2" ht="12.75" hidden="1">
      <c r="A2992" s="9" t="s">
        <v>619</v>
      </c>
      <c r="B2992" s="9" t="str">
        <f>VLOOKUP(A2992,'FBA Inventory'!E:E,1,FALSE)</f>
        <v>B00GKINMJ2</v>
      </c>
    </row>
    <row r="2993" spans="1:2" ht="12.75" hidden="1">
      <c r="A2993" s="9" t="s">
        <v>84</v>
      </c>
      <c r="B2993" s="9" t="str">
        <f>VLOOKUP(A2993,'FBA Inventory'!E:E,1,FALSE)</f>
        <v>B00IIN3U1M</v>
      </c>
    </row>
    <row r="2994" spans="1:2" ht="12.75" hidden="1">
      <c r="A2994" s="9" t="s">
        <v>1100</v>
      </c>
      <c r="B2994" s="9" t="str">
        <f>VLOOKUP(A2994,'FBA Inventory'!E:E,1,FALSE)</f>
        <v>B00KO8DHVC</v>
      </c>
    </row>
    <row r="2995" spans="1:2" ht="12.75">
      <c r="A2995" s="9" t="s">
        <v>2541</v>
      </c>
      <c r="B2995" s="9" t="e">
        <f>VLOOKUP(A2995,'FBA Inventory'!E:E,1,FALSE)</f>
        <v>#N/A</v>
      </c>
    </row>
    <row r="2996" spans="1:2" ht="12.75">
      <c r="A2996" s="9" t="s">
        <v>2228</v>
      </c>
      <c r="B2996" s="9" t="e">
        <f>VLOOKUP(A2996,'FBA Inventory'!E:E,1,FALSE)</f>
        <v>#N/A</v>
      </c>
    </row>
    <row r="2997" spans="1:2" ht="12.75" hidden="1">
      <c r="A2997" s="9" t="s">
        <v>530</v>
      </c>
      <c r="B2997" s="9" t="str">
        <f>VLOOKUP(A2997,'FBA Inventory'!E:E,1,FALSE)</f>
        <v>B00X2JSBLQ</v>
      </c>
    </row>
    <row r="2998" spans="1:2" ht="12.75">
      <c r="A2998" s="9" t="s">
        <v>2545</v>
      </c>
      <c r="B2998" s="9" t="e">
        <f>VLOOKUP(A2998,'FBA Inventory'!E:E,1,FALSE)</f>
        <v>#N/A</v>
      </c>
    </row>
    <row r="2999" spans="1:2" ht="12.75">
      <c r="A2999" s="9" t="s">
        <v>2333</v>
      </c>
      <c r="B2999" s="9" t="e">
        <f>VLOOKUP(A2999,'FBA Inventory'!E:E,1,FALSE)</f>
        <v>#N/A</v>
      </c>
    </row>
    <row r="3000" spans="1:2" ht="12.75" hidden="1">
      <c r="A3000" s="9" t="s">
        <v>1058</v>
      </c>
      <c r="B3000" s="9" t="str">
        <f>VLOOKUP(A3000,'FBA Inventory'!E:E,1,FALSE)</f>
        <v>B01LZ4HWFD</v>
      </c>
    </row>
    <row r="3001" spans="1:2" ht="12.75">
      <c r="A3001" s="9" t="s">
        <v>2546</v>
      </c>
      <c r="B3001" s="9" t="e">
        <f>VLOOKUP(A3001,'FBA Inventory'!E:E,1,FALSE)</f>
        <v>#N/A</v>
      </c>
    </row>
    <row r="3002" spans="1:2" ht="12.75">
      <c r="A3002" s="9" t="s">
        <v>2548</v>
      </c>
      <c r="B3002" s="9" t="e">
        <f>VLOOKUP(A3002,'FBA Inventory'!E:E,1,FALSE)</f>
        <v>#N/A</v>
      </c>
    </row>
    <row r="3003" spans="1:2" ht="12.75" hidden="1">
      <c r="A3003" s="9" t="s">
        <v>1360</v>
      </c>
      <c r="B3003" s="9" t="str">
        <f>VLOOKUP(A3003,'FBA Inventory'!E:E,1,FALSE)</f>
        <v>B075VXLS9F</v>
      </c>
    </row>
    <row r="3004" spans="1:2" ht="12.75">
      <c r="A3004" s="9" t="s">
        <v>2550</v>
      </c>
      <c r="B3004" s="9" t="e">
        <f>VLOOKUP(A3004,'FBA Inventory'!E:E,1,FALSE)</f>
        <v>#N/A</v>
      </c>
    </row>
    <row r="3005" spans="1:2" ht="12.75">
      <c r="A3005" s="9" t="s">
        <v>2551</v>
      </c>
      <c r="B3005" s="9" t="e">
        <f>VLOOKUP(A3005,'FBA Inventory'!E:E,1,FALSE)</f>
        <v>#N/A</v>
      </c>
    </row>
    <row r="3006" spans="1:2" ht="12.75">
      <c r="A3006" s="9" t="s">
        <v>2335</v>
      </c>
      <c r="B3006" s="9" t="e">
        <f>VLOOKUP(A3006,'FBA Inventory'!E:E,1,FALSE)</f>
        <v>#N/A</v>
      </c>
    </row>
    <row r="3007" spans="1:2" ht="12.75">
      <c r="A3007" s="9" t="s">
        <v>2232</v>
      </c>
      <c r="B3007" s="9" t="e">
        <f>VLOOKUP(A3007,'FBA Inventory'!E:E,1,FALSE)</f>
        <v>#N/A</v>
      </c>
    </row>
    <row r="3008" spans="1:2" ht="12.75">
      <c r="A3008" s="9" t="s">
        <v>2161</v>
      </c>
      <c r="B3008" s="9" t="e">
        <f>VLOOKUP(A3008,'FBA Inventory'!E:E,1,FALSE)</f>
        <v>#N/A</v>
      </c>
    </row>
    <row r="3009" spans="1:2" ht="12.75" hidden="1">
      <c r="A3009" s="9" t="s">
        <v>830</v>
      </c>
      <c r="B3009" s="9" t="str">
        <f>VLOOKUP(A3009,'FBA Inventory'!E:E,1,FALSE)</f>
        <v>B07D4LHGHX</v>
      </c>
    </row>
    <row r="3010" spans="1:2" ht="12.75">
      <c r="A3010" s="9" t="s">
        <v>2554</v>
      </c>
      <c r="B3010" s="9" t="e">
        <f>VLOOKUP(A3010,'FBA Inventory'!E:E,1,FALSE)</f>
        <v>#N/A</v>
      </c>
    </row>
    <row r="3011" spans="1:2" ht="12.75">
      <c r="A3011" s="9" t="s">
        <v>2555</v>
      </c>
      <c r="B3011" s="9" t="e">
        <f>VLOOKUP(A3011,'FBA Inventory'!E:E,1,FALSE)</f>
        <v>#N/A</v>
      </c>
    </row>
    <row r="3012" spans="1:2" ht="12.75" hidden="1">
      <c r="A3012" s="9" t="s">
        <v>1255</v>
      </c>
      <c r="B3012" s="9" t="str">
        <f>VLOOKUP(A3012,'FBA Inventory'!E:E,1,FALSE)</f>
        <v>B07F98QVZ6</v>
      </c>
    </row>
    <row r="3013" spans="1:2" ht="12.75" hidden="1">
      <c r="A3013" s="9" t="s">
        <v>1524</v>
      </c>
      <c r="B3013" s="9" t="str">
        <f>VLOOKUP(A3013,'FBA Inventory'!E:E,1,FALSE)</f>
        <v>B07J1P11CM</v>
      </c>
    </row>
    <row r="3014" spans="1:2" ht="12.75" hidden="1">
      <c r="A3014" s="9" t="s">
        <v>1524</v>
      </c>
      <c r="B3014" s="9" t="str">
        <f>VLOOKUP(A3014,'FBA Inventory'!E:E,1,FALSE)</f>
        <v>B07J1P11CM</v>
      </c>
    </row>
    <row r="3015" spans="1:2" ht="12.75">
      <c r="A3015" s="9" t="s">
        <v>1763</v>
      </c>
      <c r="B3015" s="9" t="e">
        <f>VLOOKUP(A3015,'FBA Inventory'!E:E,1,FALSE)</f>
        <v>#N/A</v>
      </c>
    </row>
    <row r="3016" spans="1:2" ht="12.75">
      <c r="A3016" s="9" t="s">
        <v>1588</v>
      </c>
      <c r="B3016" s="9" t="e">
        <f>VLOOKUP(A3016,'FBA Inventory'!E:E,1,FALSE)</f>
        <v>#N/A</v>
      </c>
    </row>
    <row r="3017" spans="1:2" ht="12.75" hidden="1">
      <c r="A3017" s="9" t="s">
        <v>307</v>
      </c>
      <c r="B3017" s="9" t="str">
        <f>VLOOKUP(A3017,'FBA Inventory'!E:E,1,FALSE)</f>
        <v>B07Q5VRB3P</v>
      </c>
    </row>
    <row r="3018" spans="1:2" ht="12.75" hidden="1">
      <c r="A3018" s="9" t="s">
        <v>461</v>
      </c>
      <c r="B3018" s="9" t="str">
        <f>VLOOKUP(A3018,'FBA Inventory'!E:E,1,FALSE)</f>
        <v>B07Q713CKC</v>
      </c>
    </row>
    <row r="3019" spans="1:2" ht="12.75" hidden="1">
      <c r="A3019" s="9" t="s">
        <v>1206</v>
      </c>
      <c r="B3019" s="9" t="str">
        <f>VLOOKUP(A3019,'FBA Inventory'!E:E,1,FALSE)</f>
        <v>B07Q713Y6M</v>
      </c>
    </row>
    <row r="3020" spans="1:2" ht="12.75">
      <c r="A3020" s="9" t="s">
        <v>2338</v>
      </c>
      <c r="B3020" s="9" t="e">
        <f>VLOOKUP(A3020,'FBA Inventory'!E:E,1,FALSE)</f>
        <v>#N/A</v>
      </c>
    </row>
    <row r="3021" spans="1:2" ht="12.75">
      <c r="A3021" s="9" t="s">
        <v>2163</v>
      </c>
      <c r="B3021" s="9" t="e">
        <f>VLOOKUP(A3021,'FBA Inventory'!E:E,1,FALSE)</f>
        <v>#N/A</v>
      </c>
    </row>
    <row r="3022" spans="1:2" ht="12.75" hidden="1">
      <c r="A3022" s="9" t="s">
        <v>706</v>
      </c>
      <c r="B3022" s="9" t="str">
        <f>VLOOKUP(A3022,'FBA Inventory'!E:E,1,FALSE)</f>
        <v>B07QB52K3Y</v>
      </c>
    </row>
    <row r="3023" spans="1:2" ht="12.75">
      <c r="A3023" s="9" t="s">
        <v>2339</v>
      </c>
      <c r="B3023" s="9" t="e">
        <f>VLOOKUP(A3023,'FBA Inventory'!E:E,1,FALSE)</f>
        <v>#N/A</v>
      </c>
    </row>
    <row r="3024" spans="1:2" ht="12.75" hidden="1">
      <c r="A3024" s="9" t="s">
        <v>790</v>
      </c>
      <c r="B3024" s="9" t="str">
        <f>VLOOKUP(A3024,'FBA Inventory'!E:E,1,FALSE)</f>
        <v>B07QB54K2P</v>
      </c>
    </row>
    <row r="3025" spans="1:2" ht="12.75" hidden="1">
      <c r="A3025" s="9" t="s">
        <v>943</v>
      </c>
      <c r="B3025" s="9" t="str">
        <f>VLOOKUP(A3025,'FBA Inventory'!E:E,1,FALSE)</f>
        <v>B07QC4VV2J</v>
      </c>
    </row>
    <row r="3026" spans="1:2" ht="12.75" hidden="1">
      <c r="A3026" s="9" t="s">
        <v>943</v>
      </c>
      <c r="B3026" s="9" t="str">
        <f>VLOOKUP(A3026,'FBA Inventory'!E:E,1,FALSE)</f>
        <v>B07QC4VV2J</v>
      </c>
    </row>
    <row r="3027" spans="1:2" ht="12.75" hidden="1">
      <c r="A3027" s="9" t="s">
        <v>835</v>
      </c>
      <c r="B3027" s="9" t="str">
        <f>VLOOKUP(A3027,'FBA Inventory'!E:E,1,FALSE)</f>
        <v>B07QD3BLRJ</v>
      </c>
    </row>
    <row r="3028" spans="1:2" ht="12.75" hidden="1">
      <c r="A3028" s="9" t="s">
        <v>835</v>
      </c>
      <c r="B3028" s="9" t="str">
        <f>VLOOKUP(A3028,'FBA Inventory'!E:E,1,FALSE)</f>
        <v>B07QD3BLRJ</v>
      </c>
    </row>
    <row r="3029" spans="1:2" ht="12.75" hidden="1">
      <c r="A3029" s="9" t="s">
        <v>945</v>
      </c>
      <c r="B3029" s="9" t="str">
        <f>VLOOKUP(A3029,'FBA Inventory'!E:E,1,FALSE)</f>
        <v>B07QF4DFYG</v>
      </c>
    </row>
    <row r="3030" spans="1:2" ht="12.75" hidden="1">
      <c r="A3030" s="9" t="s">
        <v>945</v>
      </c>
      <c r="B3030" s="9" t="str">
        <f>VLOOKUP(A3030,'FBA Inventory'!E:E,1,FALSE)</f>
        <v>B07QF4DFYG</v>
      </c>
    </row>
    <row r="3031" spans="1:2" ht="12.75" hidden="1">
      <c r="A3031" s="9" t="s">
        <v>902</v>
      </c>
      <c r="B3031" s="9" t="str">
        <f>VLOOKUP(A3031,'FBA Inventory'!E:E,1,FALSE)</f>
        <v>B07QF4V3CC</v>
      </c>
    </row>
    <row r="3032" spans="1:2" ht="12.75">
      <c r="A3032" s="9" t="s">
        <v>1751</v>
      </c>
      <c r="B3032" s="9" t="e">
        <f>VLOOKUP(A3032,'FBA Inventory'!E:E,1,FALSE)</f>
        <v>#N/A</v>
      </c>
    </row>
    <row r="3033" spans="1:2" ht="12.75" hidden="1">
      <c r="A3033" s="9" t="s">
        <v>940</v>
      </c>
      <c r="B3033" s="9" t="str">
        <f>VLOOKUP(A3033,'FBA Inventory'!E:E,1,FALSE)</f>
        <v>B07QF57YXG</v>
      </c>
    </row>
    <row r="3034" spans="1:2" ht="12.75" hidden="1">
      <c r="A3034" s="9" t="s">
        <v>931</v>
      </c>
      <c r="B3034" s="9" t="str">
        <f>VLOOKUP(A3034,'FBA Inventory'!E:E,1,FALSE)</f>
        <v>B07QF5ZS6P</v>
      </c>
    </row>
    <row r="3035" spans="1:2" ht="12.75" hidden="1">
      <c r="A3035" s="9" t="s">
        <v>937</v>
      </c>
      <c r="B3035" s="9" t="str">
        <f>VLOOKUP(A3035,'FBA Inventory'!E:E,1,FALSE)</f>
        <v>B07QF6K66R</v>
      </c>
    </row>
    <row r="3036" spans="1:2" ht="12.75">
      <c r="A3036" s="9" t="s">
        <v>2069</v>
      </c>
      <c r="B3036" s="9" t="e">
        <f>VLOOKUP(A3036,'FBA Inventory'!E:E,1,FALSE)</f>
        <v>#N/A</v>
      </c>
    </row>
    <row r="3037" spans="1:2" ht="12.75" hidden="1">
      <c r="A3037" s="9" t="s">
        <v>932</v>
      </c>
      <c r="B3037" s="9" t="str">
        <f>VLOOKUP(A3037,'FBA Inventory'!E:E,1,FALSE)</f>
        <v>B07QXTDSRL</v>
      </c>
    </row>
    <row r="3038" spans="1:2" ht="12.75" hidden="1">
      <c r="A3038" s="9" t="s">
        <v>932</v>
      </c>
      <c r="B3038" s="9" t="str">
        <f>VLOOKUP(A3038,'FBA Inventory'!E:E,1,FALSE)</f>
        <v>B07QXTDSRL</v>
      </c>
    </row>
    <row r="3039" spans="1:2" ht="12.75">
      <c r="A3039" s="9" t="s">
        <v>2093</v>
      </c>
      <c r="B3039" s="9" t="e">
        <f>VLOOKUP(A3039,'FBA Inventory'!E:E,1,FALSE)</f>
        <v>#N/A</v>
      </c>
    </row>
    <row r="3040" spans="1:2" ht="12.75">
      <c r="A3040" s="9" t="s">
        <v>1488</v>
      </c>
      <c r="B3040" s="9" t="e">
        <f>VLOOKUP(A3040,'FBA Inventory'!E:E,1,FALSE)</f>
        <v>#N/A</v>
      </c>
    </row>
    <row r="3041" spans="1:2" ht="12.75">
      <c r="A3041" s="9" t="s">
        <v>2056</v>
      </c>
      <c r="B3041" s="9" t="e">
        <f>VLOOKUP(A3041,'FBA Inventory'!E:E,1,FALSE)</f>
        <v>#N/A</v>
      </c>
    </row>
    <row r="3042" spans="1:2" ht="12.75">
      <c r="A3042" s="9" t="s">
        <v>2342</v>
      </c>
      <c r="B3042" s="9" t="e">
        <f>VLOOKUP(A3042,'FBA Inventory'!E:E,1,FALSE)</f>
        <v>#N/A</v>
      </c>
    </row>
    <row r="3043" spans="1:2" ht="12.75" hidden="1">
      <c r="A3043" s="9" t="s">
        <v>1033</v>
      </c>
      <c r="B3043" s="9" t="str">
        <f>VLOOKUP(A3043,'FBA Inventory'!E:E,1,FALSE)</f>
        <v>B07R81PNF1</v>
      </c>
    </row>
    <row r="3044" spans="1:2" ht="12.75" hidden="1">
      <c r="A3044" s="9" t="s">
        <v>1033</v>
      </c>
      <c r="B3044" s="9" t="str">
        <f>VLOOKUP(A3044,'FBA Inventory'!E:E,1,FALSE)</f>
        <v>B07R81PNF1</v>
      </c>
    </row>
    <row r="3045" spans="1:2" ht="12.75" hidden="1">
      <c r="A3045" s="9" t="s">
        <v>1060</v>
      </c>
      <c r="B3045" s="9" t="str">
        <f>VLOOKUP(A3045,'FBA Inventory'!E:E,1,FALSE)</f>
        <v>B07RBC11NP</v>
      </c>
    </row>
    <row r="3046" spans="1:2" ht="12.75">
      <c r="A3046" s="9" t="s">
        <v>1677</v>
      </c>
      <c r="B3046" s="9" t="e">
        <f>VLOOKUP(A3046,'FBA Inventory'!E:E,1,FALSE)</f>
        <v>#N/A</v>
      </c>
    </row>
    <row r="3047" spans="1:2" ht="12.75" hidden="1">
      <c r="A3047" s="9" t="s">
        <v>1050</v>
      </c>
      <c r="B3047" s="9" t="str">
        <f>VLOOKUP(A3047,'FBA Inventory'!E:E,1,FALSE)</f>
        <v>B07RCM1LXW</v>
      </c>
    </row>
    <row r="3048" spans="1:2" ht="12.75">
      <c r="A3048" s="9" t="s">
        <v>2345</v>
      </c>
      <c r="B3048" s="9" t="e">
        <f>VLOOKUP(A3048,'FBA Inventory'!E:E,1,FALSE)</f>
        <v>#N/A</v>
      </c>
    </row>
    <row r="3049" spans="1:2" ht="12.75">
      <c r="A3049" s="9" t="s">
        <v>1864</v>
      </c>
      <c r="B3049" s="9" t="e">
        <f>VLOOKUP(A3049,'FBA Inventory'!E:E,1,FALSE)</f>
        <v>#N/A</v>
      </c>
    </row>
    <row r="3050" spans="1:2" ht="12.75">
      <c r="A3050" s="9" t="s">
        <v>2566</v>
      </c>
      <c r="B3050" s="9" t="e">
        <f>VLOOKUP(A3050,'FBA Inventory'!E:E,1,FALSE)</f>
        <v>#N/A</v>
      </c>
    </row>
    <row r="3051" spans="1:2" ht="12.75">
      <c r="A3051" s="9" t="s">
        <v>2119</v>
      </c>
      <c r="B3051" s="9" t="e">
        <f>VLOOKUP(A3051,'FBA Inventory'!E:E,1,FALSE)</f>
        <v>#N/A</v>
      </c>
    </row>
    <row r="3052" spans="1:2" ht="12.75" hidden="1">
      <c r="A3052" s="9" t="s">
        <v>1499</v>
      </c>
      <c r="B3052" s="9" t="str">
        <f>VLOOKUP(A3052,'FBA Inventory'!E:E,1,FALSE)</f>
        <v>B07RL4GTCF</v>
      </c>
    </row>
    <row r="3053" spans="1:2" ht="12.75" hidden="1">
      <c r="A3053" s="9" t="s">
        <v>190</v>
      </c>
      <c r="B3053" s="9" t="str">
        <f>VLOOKUP(A3053,'FBA Inventory'!E:E,1,FALSE)</f>
        <v>B07RPR34BJ</v>
      </c>
    </row>
    <row r="3054" spans="1:2" ht="12.75">
      <c r="A3054" s="9" t="s">
        <v>2028</v>
      </c>
      <c r="B3054" s="9" t="e">
        <f>VLOOKUP(A3054,'FBA Inventory'!E:E,1,FALSE)</f>
        <v>#N/A</v>
      </c>
    </row>
    <row r="3055" spans="1:2" ht="12.75">
      <c r="A3055" s="9" t="s">
        <v>1816</v>
      </c>
      <c r="B3055" s="9" t="e">
        <f>VLOOKUP(A3055,'FBA Inventory'!E:E,1,FALSE)</f>
        <v>#N/A</v>
      </c>
    </row>
    <row r="3056" spans="1:2" ht="12.75">
      <c r="A3056" s="9" t="s">
        <v>2573</v>
      </c>
      <c r="B3056" s="9" t="e">
        <f>VLOOKUP(A3056,'FBA Inventory'!E:E,1,FALSE)</f>
        <v>#N/A</v>
      </c>
    </row>
    <row r="3057" spans="1:2" ht="12.75">
      <c r="A3057" s="9" t="s">
        <v>2576</v>
      </c>
      <c r="B3057" s="9" t="e">
        <f>VLOOKUP(A3057,'FBA Inventory'!E:E,1,FALSE)</f>
        <v>#N/A</v>
      </c>
    </row>
    <row r="3058" spans="1:2" ht="12.75">
      <c r="A3058" s="9" t="s">
        <v>2577</v>
      </c>
      <c r="B3058" s="9" t="e">
        <f>VLOOKUP(A3058,'FBA Inventory'!E:E,1,FALSE)</f>
        <v>#N/A</v>
      </c>
    </row>
    <row r="3059" spans="1:2" ht="12.75">
      <c r="A3059" s="9" t="s">
        <v>1620</v>
      </c>
      <c r="B3059" s="9" t="e">
        <f>VLOOKUP(A3059,'FBA Inventory'!E:E,1,FALSE)</f>
        <v>#N/A</v>
      </c>
    </row>
    <row r="3060" spans="1:2" ht="12.75">
      <c r="A3060" s="9" t="s">
        <v>2242</v>
      </c>
      <c r="B3060" s="9" t="e">
        <f>VLOOKUP(A3060,'FBA Inventory'!E:E,1,FALSE)</f>
        <v>#N/A</v>
      </c>
    </row>
    <row r="3061" spans="1:2" ht="12.75">
      <c r="A3061" s="9" t="s">
        <v>2006</v>
      </c>
      <c r="B3061" s="9" t="e">
        <f>VLOOKUP(A3061,'FBA Inventory'!E:E,1,FALSE)</f>
        <v>#N/A</v>
      </c>
    </row>
    <row r="3062" spans="1:2" ht="12.75" hidden="1">
      <c r="A3062" s="9" t="s">
        <v>575</v>
      </c>
      <c r="B3062" s="9" t="str">
        <f>VLOOKUP(A3062,'FBA Inventory'!E:E,1,FALSE)</f>
        <v>B07S2VVY88</v>
      </c>
    </row>
    <row r="3063" spans="1:2" ht="12.75">
      <c r="A3063" s="9" t="s">
        <v>1877</v>
      </c>
      <c r="B3063" s="9" t="e">
        <f>VLOOKUP(A3063,'FBA Inventory'!E:E,1,FALSE)</f>
        <v>#N/A</v>
      </c>
    </row>
    <row r="3064" spans="1:2" ht="12.75">
      <c r="A3064" s="9" t="s">
        <v>1669</v>
      </c>
      <c r="B3064" s="9" t="e">
        <f>VLOOKUP(A3064,'FBA Inventory'!E:E,1,FALSE)</f>
        <v>#N/A</v>
      </c>
    </row>
    <row r="3065" spans="1:2" ht="12.75">
      <c r="A3065" s="9" t="s">
        <v>1754</v>
      </c>
      <c r="B3065" s="9" t="e">
        <f>VLOOKUP(A3065,'FBA Inventory'!E:E,1,FALSE)</f>
        <v>#N/A</v>
      </c>
    </row>
    <row r="3066" spans="1:2" ht="12.75">
      <c r="A3066" s="9" t="s">
        <v>2243</v>
      </c>
      <c r="B3066" s="9" t="e">
        <f>VLOOKUP(A3066,'FBA Inventory'!E:E,1,FALSE)</f>
        <v>#N/A</v>
      </c>
    </row>
    <row r="3067" spans="1:2" ht="12.75" hidden="1">
      <c r="A3067" s="9" t="s">
        <v>1827</v>
      </c>
      <c r="B3067" s="9" t="str">
        <f>VLOOKUP(A3067,'FBA Inventory'!E:E,1,FALSE)</f>
        <v>B07S3DWYRL</v>
      </c>
    </row>
    <row r="3068" spans="1:2" ht="12.75">
      <c r="A3068" s="9" t="s">
        <v>1852</v>
      </c>
      <c r="B3068" s="9" t="e">
        <f>VLOOKUP(A3068,'FBA Inventory'!E:E,1,FALSE)</f>
        <v>#N/A</v>
      </c>
    </row>
    <row r="3069" spans="1:2" ht="12.75">
      <c r="A3069" s="9" t="s">
        <v>1621</v>
      </c>
      <c r="B3069" s="9" t="e">
        <f>VLOOKUP(A3069,'FBA Inventory'!E:E,1,FALSE)</f>
        <v>#N/A</v>
      </c>
    </row>
    <row r="3070" spans="1:2" ht="12.75">
      <c r="A3070" s="9" t="s">
        <v>1573</v>
      </c>
      <c r="B3070" s="9" t="e">
        <f>VLOOKUP(A3070,'FBA Inventory'!E:E,1,FALSE)</f>
        <v>#N/A</v>
      </c>
    </row>
    <row r="3071" spans="1:2" ht="12.75">
      <c r="A3071" s="9" t="s">
        <v>2096</v>
      </c>
      <c r="B3071" s="9" t="e">
        <f>VLOOKUP(A3071,'FBA Inventory'!E:E,1,FALSE)</f>
        <v>#N/A</v>
      </c>
    </row>
    <row r="3072" spans="1:2" ht="12.75">
      <c r="A3072" s="9" t="s">
        <v>1738</v>
      </c>
      <c r="B3072" s="9" t="e">
        <f>VLOOKUP(A3072,'FBA Inventory'!E:E,1,FALSE)</f>
        <v>#N/A</v>
      </c>
    </row>
    <row r="3073" spans="1:2" ht="12.75" hidden="1">
      <c r="A3073" s="9" t="s">
        <v>1830</v>
      </c>
      <c r="B3073" s="9" t="str">
        <f>VLOOKUP(A3073,'FBA Inventory'!E:E,1,FALSE)</f>
        <v>B07S64DR26</v>
      </c>
    </row>
    <row r="3074" spans="1:2" ht="12.75">
      <c r="A3074" s="9" t="s">
        <v>1516</v>
      </c>
      <c r="B3074" s="9" t="e">
        <f>VLOOKUP(A3074,'FBA Inventory'!E:E,1,FALSE)</f>
        <v>#N/A</v>
      </c>
    </row>
    <row r="3075" spans="1:2" ht="12.75" hidden="1">
      <c r="A3075" s="9" t="s">
        <v>1150</v>
      </c>
      <c r="B3075" s="9" t="str">
        <f>VLOOKUP(A3075,'FBA Inventory'!E:E,1,FALSE)</f>
        <v>B07S64FV5X</v>
      </c>
    </row>
    <row r="3076" spans="1:2" ht="12.75">
      <c r="A3076" s="9" t="s">
        <v>2245</v>
      </c>
      <c r="B3076" s="9" t="e">
        <f>VLOOKUP(A3076,'FBA Inventory'!E:E,1,FALSE)</f>
        <v>#N/A</v>
      </c>
    </row>
    <row r="3077" spans="1:2" ht="12.75">
      <c r="A3077" s="9" t="s">
        <v>1468</v>
      </c>
      <c r="B3077" s="9" t="e">
        <f>VLOOKUP(A3077,'FBA Inventory'!E:E,1,FALSE)</f>
        <v>#N/A</v>
      </c>
    </row>
    <row r="3078" spans="1:2" ht="12.75">
      <c r="A3078" s="9" t="s">
        <v>1678</v>
      </c>
      <c r="B3078" s="9" t="e">
        <f>VLOOKUP(A3078,'FBA Inventory'!E:E,1,FALSE)</f>
        <v>#N/A</v>
      </c>
    </row>
    <row r="3079" spans="1:2" ht="12.75">
      <c r="A3079" s="9" t="s">
        <v>1518</v>
      </c>
      <c r="B3079" s="9" t="e">
        <f>VLOOKUP(A3079,'FBA Inventory'!E:E,1,FALSE)</f>
        <v>#N/A</v>
      </c>
    </row>
    <row r="3080" spans="1:2" ht="12.75">
      <c r="A3080" s="9" t="s">
        <v>1685</v>
      </c>
      <c r="B3080" s="9" t="e">
        <f>VLOOKUP(A3080,'FBA Inventory'!E:E,1,FALSE)</f>
        <v>#N/A</v>
      </c>
    </row>
    <row r="3081" spans="1:2" ht="12.75">
      <c r="A3081" s="9" t="s">
        <v>2355</v>
      </c>
      <c r="B3081" s="9" t="e">
        <f>VLOOKUP(A3081,'FBA Inventory'!E:E,1,FALSE)</f>
        <v>#N/A</v>
      </c>
    </row>
    <row r="3082" spans="1:2" ht="12.75">
      <c r="A3082" s="9" t="s">
        <v>2098</v>
      </c>
      <c r="B3082" s="9" t="e">
        <f>VLOOKUP(A3082,'FBA Inventory'!E:E,1,FALSE)</f>
        <v>#N/A</v>
      </c>
    </row>
    <row r="3083" spans="1:2" ht="12.75">
      <c r="A3083" s="9" t="s">
        <v>1572</v>
      </c>
      <c r="B3083" s="9" t="e">
        <f>VLOOKUP(A3083,'FBA Inventory'!E:E,1,FALSE)</f>
        <v>#N/A</v>
      </c>
    </row>
    <row r="3084" spans="1:2" ht="12.75">
      <c r="A3084" s="9" t="s">
        <v>2001</v>
      </c>
      <c r="B3084" s="9" t="e">
        <f>VLOOKUP(A3084,'FBA Inventory'!E:E,1,FALSE)</f>
        <v>#N/A</v>
      </c>
    </row>
    <row r="3085" spans="1:2" ht="12.75">
      <c r="A3085" s="9" t="s">
        <v>2591</v>
      </c>
      <c r="B3085" s="9" t="e">
        <f>VLOOKUP(A3085,'FBA Inventory'!E:E,1,FALSE)</f>
        <v>#N/A</v>
      </c>
    </row>
    <row r="3086" spans="1:2" ht="12.75">
      <c r="A3086" s="9" t="s">
        <v>2122</v>
      </c>
      <c r="B3086" s="9" t="e">
        <f>VLOOKUP(A3086,'FBA Inventory'!E:E,1,FALSE)</f>
        <v>#N/A</v>
      </c>
    </row>
    <row r="3087" spans="1:2" ht="12.75">
      <c r="A3087" s="9" t="s">
        <v>2592</v>
      </c>
      <c r="B3087" s="9" t="e">
        <f>VLOOKUP(A3087,'FBA Inventory'!E:E,1,FALSE)</f>
        <v>#N/A</v>
      </c>
    </row>
    <row r="3088" spans="1:2" ht="12.75" hidden="1">
      <c r="A3088" s="9" t="s">
        <v>1333</v>
      </c>
      <c r="B3088" s="9" t="str">
        <f>VLOOKUP(A3088,'FBA Inventory'!E:E,1,FALSE)</f>
        <v>B07S96JCPM</v>
      </c>
    </row>
    <row r="3089" spans="1:2" ht="12.75">
      <c r="A3089" s="9" t="s">
        <v>1565</v>
      </c>
      <c r="B3089" s="9" t="e">
        <f>VLOOKUP(A3089,'FBA Inventory'!E:E,1,FALSE)</f>
        <v>#N/A</v>
      </c>
    </row>
    <row r="3090" spans="1:2" ht="12.75">
      <c r="A3090" s="9" t="s">
        <v>2594</v>
      </c>
      <c r="B3090" s="9" t="e">
        <f>VLOOKUP(A3090,'FBA Inventory'!E:E,1,FALSE)</f>
        <v>#N/A</v>
      </c>
    </row>
    <row r="3091" spans="1:2" ht="12.75" hidden="1">
      <c r="A3091" s="9" t="s">
        <v>1296</v>
      </c>
      <c r="B3091" s="9" t="str">
        <f>VLOOKUP(A3091,'FBA Inventory'!E:E,1,FALSE)</f>
        <v>B07SB6PGTB</v>
      </c>
    </row>
    <row r="3092" spans="1:2" ht="12.75">
      <c r="A3092" s="9" t="s">
        <v>1670</v>
      </c>
      <c r="B3092" s="9" t="e">
        <f>VLOOKUP(A3092,'FBA Inventory'!E:E,1,FALSE)</f>
        <v>#N/A</v>
      </c>
    </row>
    <row r="3093" spans="1:2" ht="12.75">
      <c r="A3093" s="9" t="s">
        <v>2100</v>
      </c>
      <c r="B3093" s="9" t="e">
        <f>VLOOKUP(A3093,'FBA Inventory'!E:E,1,FALSE)</f>
        <v>#N/A</v>
      </c>
    </row>
    <row r="3094" spans="1:2" ht="12.75">
      <c r="A3094" s="9" t="s">
        <v>2059</v>
      </c>
      <c r="B3094" s="9" t="e">
        <f>VLOOKUP(A3094,'FBA Inventory'!E:E,1,FALSE)</f>
        <v>#N/A</v>
      </c>
    </row>
    <row r="3095" spans="1:2" ht="12.75" hidden="1">
      <c r="A3095" s="9" t="s">
        <v>1549</v>
      </c>
      <c r="B3095" s="9" t="str">
        <f>VLOOKUP(A3095,'FBA Inventory'!E:E,1,FALSE)</f>
        <v>B07SDLTZGT</v>
      </c>
    </row>
    <row r="3096" spans="1:2" ht="12.75" hidden="1">
      <c r="A3096" s="9" t="s">
        <v>887</v>
      </c>
      <c r="B3096" s="9" t="str">
        <f>VLOOKUP(A3096,'FBA Inventory'!E:E,1,FALSE)</f>
        <v>B07SF72V1F</v>
      </c>
    </row>
    <row r="3097" spans="1:2" ht="12.75">
      <c r="A3097" s="9" t="s">
        <v>2596</v>
      </c>
      <c r="B3097" s="9" t="e">
        <f>VLOOKUP(A3097,'FBA Inventory'!E:E,1,FALSE)</f>
        <v>#N/A</v>
      </c>
    </row>
    <row r="3098" spans="1:2" ht="12.75" hidden="1">
      <c r="A3098" s="9" t="s">
        <v>47</v>
      </c>
      <c r="B3098" s="9" t="str">
        <f>VLOOKUP(A3098,'FBA Inventory'!E:E,1,FALSE)</f>
        <v>B07SFKBQ7F</v>
      </c>
    </row>
    <row r="3099" spans="1:2" ht="12.75">
      <c r="A3099" s="9" t="s">
        <v>2597</v>
      </c>
      <c r="B3099" s="9" t="e">
        <f>VLOOKUP(A3099,'FBA Inventory'!E:E,1,FALSE)</f>
        <v>#N/A</v>
      </c>
    </row>
    <row r="3100" spans="1:2" ht="12.75">
      <c r="A3100" s="9" t="s">
        <v>2060</v>
      </c>
      <c r="B3100" s="9" t="e">
        <f>VLOOKUP(A3100,'FBA Inventory'!E:E,1,FALSE)</f>
        <v>#N/A</v>
      </c>
    </row>
    <row r="3101" spans="1:2" ht="12.75">
      <c r="A3101" s="9" t="s">
        <v>2598</v>
      </c>
      <c r="B3101" s="9" t="e">
        <f>VLOOKUP(A3101,'FBA Inventory'!E:E,1,FALSE)</f>
        <v>#N/A</v>
      </c>
    </row>
    <row r="3102" spans="1:2" ht="12.75">
      <c r="A3102" s="9" t="s">
        <v>2602</v>
      </c>
      <c r="B3102" s="9" t="e">
        <f>VLOOKUP(A3102,'FBA Inventory'!E:E,1,FALSE)</f>
        <v>#N/A</v>
      </c>
    </row>
    <row r="3103" spans="1:2" ht="12.75" hidden="1">
      <c r="A3103" s="9" t="s">
        <v>1281</v>
      </c>
      <c r="B3103" s="9" t="str">
        <f>VLOOKUP(A3103,'FBA Inventory'!E:E,1,FALSE)</f>
        <v>B07SKBCHNX</v>
      </c>
    </row>
    <row r="3104" spans="1:2" ht="12.75">
      <c r="A3104" s="9" t="s">
        <v>1584</v>
      </c>
      <c r="B3104" s="9" t="e">
        <f>VLOOKUP(A3104,'FBA Inventory'!E:E,1,FALSE)</f>
        <v>#N/A</v>
      </c>
    </row>
    <row r="3105" spans="1:2" ht="12.75">
      <c r="A3105" s="9" t="s">
        <v>2252</v>
      </c>
      <c r="B3105" s="9" t="e">
        <f>VLOOKUP(A3105,'FBA Inventory'!E:E,1,FALSE)</f>
        <v>#N/A</v>
      </c>
    </row>
    <row r="3106" spans="1:2" ht="12.75">
      <c r="A3106" s="9" t="s">
        <v>2253</v>
      </c>
      <c r="B3106" s="9" t="e">
        <f>VLOOKUP(A3106,'FBA Inventory'!E:E,1,FALSE)</f>
        <v>#N/A</v>
      </c>
    </row>
    <row r="3107" spans="1:2" ht="12.75" hidden="1">
      <c r="A3107" s="9" t="s">
        <v>2046</v>
      </c>
      <c r="B3107" s="9" t="str">
        <f>VLOOKUP(A3107,'FBA Inventory'!E:E,1,FALSE)</f>
        <v>B07SKF1B25</v>
      </c>
    </row>
    <row r="3108" spans="1:2" ht="12.75">
      <c r="A3108" s="9" t="s">
        <v>1479</v>
      </c>
      <c r="B3108" s="9" t="e">
        <f>VLOOKUP(A3108,'FBA Inventory'!E:E,1,FALSE)</f>
        <v>#N/A</v>
      </c>
    </row>
    <row r="3109" spans="1:2" ht="12.75">
      <c r="A3109" s="9" t="s">
        <v>2606</v>
      </c>
      <c r="B3109" s="9" t="e">
        <f>VLOOKUP(A3109,'FBA Inventory'!E:E,1,FALSE)</f>
        <v>#N/A</v>
      </c>
    </row>
    <row r="3110" spans="1:2" ht="12.75">
      <c r="A3110" s="9" t="s">
        <v>1440</v>
      </c>
      <c r="B3110" s="9" t="e">
        <f>VLOOKUP(A3110,'FBA Inventory'!E:E,1,FALSE)</f>
        <v>#N/A</v>
      </c>
    </row>
    <row r="3111" spans="1:2" ht="12.75" hidden="1">
      <c r="A3111" s="9" t="s">
        <v>1263</v>
      </c>
      <c r="B3111" s="9" t="str">
        <f>VLOOKUP(A3111,'FBA Inventory'!E:E,1,FALSE)</f>
        <v>B07TGB6SPM</v>
      </c>
    </row>
    <row r="3112" spans="1:2" ht="12.75" hidden="1">
      <c r="A3112" s="9" t="s">
        <v>923</v>
      </c>
      <c r="B3112" s="9" t="str">
        <f>VLOOKUP(A3112,'FBA Inventory'!E:E,1,FALSE)</f>
        <v>B07TJDN1VN</v>
      </c>
    </row>
    <row r="3113" spans="1:2" ht="12.75">
      <c r="A3113" s="9" t="s">
        <v>1519</v>
      </c>
      <c r="B3113" s="9" t="e">
        <f>VLOOKUP(A3113,'FBA Inventory'!E:E,1,FALSE)</f>
        <v>#N/A</v>
      </c>
    </row>
    <row r="3114" spans="1:2" ht="12.75" hidden="1">
      <c r="A3114" s="9" t="s">
        <v>734</v>
      </c>
      <c r="B3114" s="9" t="str">
        <f>VLOOKUP(A3114,'FBA Inventory'!E:E,1,FALSE)</f>
        <v>B07WZX5SPF</v>
      </c>
    </row>
    <row r="3115" spans="1:2" ht="12.75" hidden="1">
      <c r="A3115" s="9" t="s">
        <v>948</v>
      </c>
      <c r="B3115" s="9" t="str">
        <f>VLOOKUP(A3115,'FBA Inventory'!E:E,1,FALSE)</f>
        <v>B07X315YKB</v>
      </c>
    </row>
    <row r="3116" spans="1:2" ht="12.75" hidden="1">
      <c r="A3116" s="9" t="s">
        <v>646</v>
      </c>
      <c r="B3116" s="9" t="str">
        <f>VLOOKUP(A3116,'FBA Inventory'!E:E,1,FALSE)</f>
        <v>B07X319SC6</v>
      </c>
    </row>
    <row r="3117" spans="1:2" ht="12.75">
      <c r="A3117" s="9" t="s">
        <v>1630</v>
      </c>
      <c r="B3117" s="9" t="e">
        <f>VLOOKUP(A3117,'FBA Inventory'!E:E,1,FALSE)</f>
        <v>#N/A</v>
      </c>
    </row>
    <row r="3118" spans="1:2" ht="12.75">
      <c r="A3118" s="9" t="s">
        <v>1746</v>
      </c>
      <c r="B3118" s="9" t="e">
        <f>VLOOKUP(A3118,'FBA Inventory'!E:E,1,FALSE)</f>
        <v>#N/A</v>
      </c>
    </row>
    <row r="3119" spans="1:2" ht="12.75">
      <c r="A3119" s="9" t="s">
        <v>1906</v>
      </c>
      <c r="B3119" s="9" t="e">
        <f>VLOOKUP(A3119,'FBA Inventory'!E:E,1,FALSE)</f>
        <v>#N/A</v>
      </c>
    </row>
    <row r="3120" spans="1:2" ht="12.75">
      <c r="A3120" s="9" t="s">
        <v>1594</v>
      </c>
      <c r="B3120" s="9" t="e">
        <f>VLOOKUP(A3120,'FBA Inventory'!E:E,1,FALSE)</f>
        <v>#N/A</v>
      </c>
    </row>
    <row r="3121" spans="1:2" ht="12.75">
      <c r="A3121" s="9" t="s">
        <v>1577</v>
      </c>
      <c r="B3121" s="9" t="e">
        <f>VLOOKUP(A3121,'FBA Inventory'!E:E,1,FALSE)</f>
        <v>#N/A</v>
      </c>
    </row>
    <row r="3122" spans="1:2" ht="12.75" hidden="1">
      <c r="A3122" s="9" t="s">
        <v>748</v>
      </c>
      <c r="B3122" s="9" t="str">
        <f>VLOOKUP(A3122,'FBA Inventory'!E:E,1,FALSE)</f>
        <v>B07X58QZ8N</v>
      </c>
    </row>
    <row r="3123" spans="1:2" ht="12.75" hidden="1">
      <c r="A3123" s="9" t="s">
        <v>748</v>
      </c>
      <c r="B3123" s="9" t="str">
        <f>VLOOKUP(A3123,'FBA Inventory'!E:E,1,FALSE)</f>
        <v>B07X58QZ8N</v>
      </c>
    </row>
    <row r="3124" spans="1:2" ht="12.75">
      <c r="A3124" s="9" t="s">
        <v>2175</v>
      </c>
      <c r="B3124" s="9" t="e">
        <f>VLOOKUP(A3124,'FBA Inventory'!E:E,1,FALSE)</f>
        <v>#N/A</v>
      </c>
    </row>
    <row r="3125" spans="1:2" ht="12.75">
      <c r="A3125" s="9" t="s">
        <v>2372</v>
      </c>
      <c r="B3125" s="9" t="e">
        <f>VLOOKUP(A3125,'FBA Inventory'!E:E,1,FALSE)</f>
        <v>#N/A</v>
      </c>
    </row>
    <row r="3126" spans="1:2" ht="12.75">
      <c r="A3126" s="9" t="s">
        <v>2615</v>
      </c>
      <c r="B3126" s="9" t="e">
        <f>VLOOKUP(A3126,'FBA Inventory'!E:E,1,FALSE)</f>
        <v>#N/A</v>
      </c>
    </row>
    <row r="3127" spans="1:2" ht="12.75">
      <c r="A3127" s="9" t="s">
        <v>2375</v>
      </c>
      <c r="B3127" s="9" t="e">
        <f>VLOOKUP(A3127,'FBA Inventory'!E:E,1,FALSE)</f>
        <v>#N/A</v>
      </c>
    </row>
    <row r="3128" spans="1:2" ht="12.75">
      <c r="A3128" s="9" t="s">
        <v>2624</v>
      </c>
      <c r="B3128" s="9" t="e">
        <f>VLOOKUP(A3128,'FBA Inventory'!E:E,1,FALSE)</f>
        <v>#N/A</v>
      </c>
    </row>
    <row r="3129" spans="1:2" ht="12.75">
      <c r="A3129" s="9" t="s">
        <v>1880</v>
      </c>
      <c r="B3129" s="9" t="e">
        <f>VLOOKUP(A3129,'FBA Inventory'!E:E,1,FALSE)</f>
        <v>#N/A</v>
      </c>
    </row>
    <row r="3130" spans="1:2" ht="12.75">
      <c r="A3130" s="9" t="s">
        <v>1578</v>
      </c>
      <c r="B3130" s="9" t="e">
        <f>VLOOKUP(A3130,'FBA Inventory'!E:E,1,FALSE)</f>
        <v>#N/A</v>
      </c>
    </row>
    <row r="3131" spans="1:2" ht="12.75">
      <c r="A3131" s="9" t="s">
        <v>1757</v>
      </c>
      <c r="B3131" s="9" t="e">
        <f>VLOOKUP(A3131,'FBA Inventory'!E:E,1,FALSE)</f>
        <v>#N/A</v>
      </c>
    </row>
    <row r="3132" spans="1:2" ht="12.75">
      <c r="A3132" s="9" t="s">
        <v>2626</v>
      </c>
      <c r="B3132" s="9" t="e">
        <f>VLOOKUP(A3132,'FBA Inventory'!E:E,1,FALSE)</f>
        <v>#N/A</v>
      </c>
    </row>
    <row r="3133" spans="1:2" ht="12.75" hidden="1">
      <c r="A3133" s="9" t="s">
        <v>718</v>
      </c>
      <c r="B3133" s="9" t="str">
        <f>VLOOKUP(A3133,'FBA Inventory'!E:E,1,FALSE)</f>
        <v>B07XF89H5T</v>
      </c>
    </row>
    <row r="3134" spans="1:2" ht="12.75">
      <c r="A3134" s="9" t="s">
        <v>2259</v>
      </c>
      <c r="B3134" s="9" t="e">
        <f>VLOOKUP(A3134,'FBA Inventory'!E:E,1,FALSE)</f>
        <v>#N/A</v>
      </c>
    </row>
    <row r="3135" spans="1:2" ht="12.75">
      <c r="A3135" s="9" t="s">
        <v>1881</v>
      </c>
      <c r="B3135" s="9" t="e">
        <f>VLOOKUP(A3135,'FBA Inventory'!E:E,1,FALSE)</f>
        <v>#N/A</v>
      </c>
    </row>
    <row r="3136" spans="1:2" ht="12.75">
      <c r="A3136" s="9" t="s">
        <v>2260</v>
      </c>
      <c r="B3136" s="9" t="e">
        <f>VLOOKUP(A3136,'FBA Inventory'!E:E,1,FALSE)</f>
        <v>#N/A</v>
      </c>
    </row>
    <row r="3137" spans="1:2" ht="12.75">
      <c r="A3137" s="9" t="s">
        <v>2377</v>
      </c>
      <c r="B3137" s="9" t="e">
        <f>VLOOKUP(A3137,'FBA Inventory'!E:E,1,FALSE)</f>
        <v>#N/A</v>
      </c>
    </row>
    <row r="3138" spans="1:2" ht="12.75">
      <c r="A3138" s="9" t="s">
        <v>1855</v>
      </c>
      <c r="B3138" s="9" t="e">
        <f>VLOOKUP(A3138,'FBA Inventory'!E:E,1,FALSE)</f>
        <v>#N/A</v>
      </c>
    </row>
    <row r="3139" spans="1:2" ht="12.75">
      <c r="A3139" s="9" t="s">
        <v>2640</v>
      </c>
      <c r="B3139" s="9" t="e">
        <f>VLOOKUP(A3139,'FBA Inventory'!E:E,1,FALSE)</f>
        <v>#N/A</v>
      </c>
    </row>
    <row r="3140" spans="1:2" ht="12.75">
      <c r="A3140" s="9" t="s">
        <v>2643</v>
      </c>
      <c r="B3140" s="9" t="e">
        <f>VLOOKUP(A3140,'FBA Inventory'!E:E,1,FALSE)</f>
        <v>#N/A</v>
      </c>
    </row>
    <row r="3141" spans="1:2" ht="12.75">
      <c r="A3141" s="9" t="s">
        <v>2646</v>
      </c>
      <c r="B3141" s="9" t="e">
        <f>VLOOKUP(A3141,'FBA Inventory'!E:E,1,FALSE)</f>
        <v>#N/A</v>
      </c>
    </row>
    <row r="3142" spans="1:2" ht="12.75">
      <c r="A3142" s="9" t="s">
        <v>2381</v>
      </c>
      <c r="B3142" s="9" t="e">
        <f>VLOOKUP(A3142,'FBA Inventory'!E:E,1,FALSE)</f>
        <v>#N/A</v>
      </c>
    </row>
    <row r="3143" spans="1:2" ht="12.75">
      <c r="A3143" s="9" t="s">
        <v>2382</v>
      </c>
      <c r="B3143" s="9" t="e">
        <f>VLOOKUP(A3143,'FBA Inventory'!E:E,1,FALSE)</f>
        <v>#N/A</v>
      </c>
    </row>
    <row r="3144" spans="1:2" ht="12.75" hidden="1">
      <c r="A3144" s="9" t="s">
        <v>920</v>
      </c>
      <c r="B3144" s="9" t="str">
        <f>VLOOKUP(A3144,'FBA Inventory'!E:E,1,FALSE)</f>
        <v>B07XL4N7JZ</v>
      </c>
    </row>
    <row r="3145" spans="1:2" ht="12.75">
      <c r="A3145" s="9" t="s">
        <v>2384</v>
      </c>
      <c r="B3145" s="9" t="e">
        <f>VLOOKUP(A3145,'FBA Inventory'!E:E,1,FALSE)</f>
        <v>#N/A</v>
      </c>
    </row>
    <row r="3146" spans="1:2" ht="12.75">
      <c r="A3146" s="9" t="s">
        <v>1627</v>
      </c>
      <c r="B3146" s="9" t="e">
        <f>VLOOKUP(A3146,'FBA Inventory'!E:E,1,FALSE)</f>
        <v>#N/A</v>
      </c>
    </row>
    <row r="3147" spans="1:2" ht="12.75" hidden="1">
      <c r="A3147" s="9" t="s">
        <v>919</v>
      </c>
      <c r="B3147" s="9" t="str">
        <f>VLOOKUP(A3147,'FBA Inventory'!E:E,1,FALSE)</f>
        <v>B07XL4XRFN</v>
      </c>
    </row>
    <row r="3148" spans="1:2" ht="12.75">
      <c r="A3148" s="9" t="s">
        <v>2659</v>
      </c>
      <c r="B3148" s="9" t="e">
        <f>VLOOKUP(A3148,'FBA Inventory'!E:E,1,FALSE)</f>
        <v>#N/A</v>
      </c>
    </row>
    <row r="3149" spans="1:2" ht="12.75">
      <c r="A3149" s="9" t="s">
        <v>2660</v>
      </c>
      <c r="B3149" s="9" t="e">
        <f>VLOOKUP(A3149,'FBA Inventory'!E:E,1,FALSE)</f>
        <v>#N/A</v>
      </c>
    </row>
    <row r="3150" spans="1:2" ht="12.75">
      <c r="A3150" s="9" t="s">
        <v>1692</v>
      </c>
      <c r="B3150" s="9" t="e">
        <f>VLOOKUP(A3150,'FBA Inventory'!E:E,1,FALSE)</f>
        <v>#N/A</v>
      </c>
    </row>
    <row r="3151" spans="1:2" ht="12.75">
      <c r="A3151" s="9" t="s">
        <v>2387</v>
      </c>
      <c r="B3151" s="9" t="e">
        <f>VLOOKUP(A3151,'FBA Inventory'!E:E,1,FALSE)</f>
        <v>#N/A</v>
      </c>
    </row>
    <row r="3152" spans="1:2" ht="12.75">
      <c r="A3152" s="9" t="s">
        <v>2665</v>
      </c>
      <c r="B3152" s="9" t="e">
        <f>VLOOKUP(A3152,'FBA Inventory'!E:E,1,FALSE)</f>
        <v>#N/A</v>
      </c>
    </row>
    <row r="3153" spans="1:2" ht="12.75">
      <c r="A3153" s="9" t="s">
        <v>1413</v>
      </c>
      <c r="B3153" s="9" t="e">
        <f>VLOOKUP(A3153,'FBA Inventory'!E:E,1,FALSE)</f>
        <v>#N/A</v>
      </c>
    </row>
    <row r="3154" spans="1:2" ht="12.75">
      <c r="A3154" s="9" t="s">
        <v>2127</v>
      </c>
      <c r="B3154" s="9" t="e">
        <f>VLOOKUP(A3154,'FBA Inventory'!E:E,1,FALSE)</f>
        <v>#N/A</v>
      </c>
    </row>
    <row r="3155" spans="1:2" ht="12.75">
      <c r="A3155" s="9" t="s">
        <v>2129</v>
      </c>
      <c r="B3155" s="9" t="e">
        <f>VLOOKUP(A3155,'FBA Inventory'!E:E,1,FALSE)</f>
        <v>#N/A</v>
      </c>
    </row>
    <row r="3156" spans="1:2" ht="12.75">
      <c r="A3156" s="9" t="s">
        <v>2390</v>
      </c>
      <c r="B3156" s="9" t="e">
        <f>VLOOKUP(A3156,'FBA Inventory'!E:E,1,FALSE)</f>
        <v>#N/A</v>
      </c>
    </row>
    <row r="3157" spans="1:2" ht="12.75">
      <c r="A3157" s="9" t="s">
        <v>1734</v>
      </c>
      <c r="B3157" s="9" t="e">
        <f>VLOOKUP(A3157,'FBA Inventory'!E:E,1,FALSE)</f>
        <v>#N/A</v>
      </c>
    </row>
    <row r="3158" spans="1:2" ht="12.75">
      <c r="A3158" s="9" t="s">
        <v>2671</v>
      </c>
      <c r="B3158" s="9" t="e">
        <f>VLOOKUP(A3158,'FBA Inventory'!E:E,1,FALSE)</f>
        <v>#N/A</v>
      </c>
    </row>
    <row r="3159" spans="1:2" ht="12.75">
      <c r="A3159" s="9" t="s">
        <v>2672</v>
      </c>
      <c r="B3159" s="9" t="e">
        <f>VLOOKUP(A3159,'FBA Inventory'!E:E,1,FALSE)</f>
        <v>#N/A</v>
      </c>
    </row>
    <row r="3160" spans="1:2" ht="12.75">
      <c r="A3160" s="9" t="s">
        <v>2673</v>
      </c>
      <c r="B3160" s="9" t="e">
        <f>VLOOKUP(A3160,'FBA Inventory'!E:E,1,FALSE)</f>
        <v>#N/A</v>
      </c>
    </row>
    <row r="3161" spans="1:2" ht="12.75" hidden="1">
      <c r="A3161" s="9" t="s">
        <v>970</v>
      </c>
      <c r="B3161" s="9" t="str">
        <f>VLOOKUP(A3161,'FBA Inventory'!E:E,1,FALSE)</f>
        <v>B07XQJ2XTB</v>
      </c>
    </row>
    <row r="3162" spans="1:2" ht="12.75">
      <c r="A3162" s="9" t="s">
        <v>2270</v>
      </c>
      <c r="B3162" s="9" t="e">
        <f>VLOOKUP(A3162,'FBA Inventory'!E:E,1,FALSE)</f>
        <v>#N/A</v>
      </c>
    </row>
    <row r="3163" spans="1:2" ht="12.75">
      <c r="A3163" s="9" t="s">
        <v>2675</v>
      </c>
      <c r="B3163" s="9" t="e">
        <f>VLOOKUP(A3163,'FBA Inventory'!E:E,1,FALSE)</f>
        <v>#N/A</v>
      </c>
    </row>
    <row r="3164" spans="1:2" ht="12.75" hidden="1">
      <c r="A3164" s="9" t="s">
        <v>698</v>
      </c>
      <c r="B3164" s="9" t="str">
        <f>VLOOKUP(A3164,'FBA Inventory'!E:E,1,FALSE)</f>
        <v>B07XQJFXT3</v>
      </c>
    </row>
    <row r="3165" spans="1:2" ht="12.75">
      <c r="A3165" s="9" t="s">
        <v>2397</v>
      </c>
      <c r="B3165" s="9" t="e">
        <f>VLOOKUP(A3165,'FBA Inventory'!E:E,1,FALSE)</f>
        <v>#N/A</v>
      </c>
    </row>
    <row r="3166" spans="1:2" ht="12.75" hidden="1">
      <c r="A3166" s="9" t="s">
        <v>968</v>
      </c>
      <c r="B3166" s="9" t="str">
        <f>VLOOKUP(A3166,'FBA Inventory'!E:E,1,FALSE)</f>
        <v>B07XQJMQ6Y</v>
      </c>
    </row>
    <row r="3167" spans="1:2" ht="12.75">
      <c r="A3167" s="9" t="s">
        <v>2398</v>
      </c>
      <c r="B3167" s="9" t="e">
        <f>VLOOKUP(A3167,'FBA Inventory'!E:E,1,FALSE)</f>
        <v>#N/A</v>
      </c>
    </row>
    <row r="3168" spans="1:2" ht="12.75" hidden="1">
      <c r="A3168" s="9" t="s">
        <v>934</v>
      </c>
      <c r="B3168" s="9" t="str">
        <f>VLOOKUP(A3168,'FBA Inventory'!E:E,1,FALSE)</f>
        <v>B07XQK3SGP</v>
      </c>
    </row>
    <row r="3169" spans="1:2" ht="12.75">
      <c r="A3169" s="9" t="s">
        <v>1520</v>
      </c>
      <c r="B3169" s="9" t="e">
        <f>VLOOKUP(A3169,'FBA Inventory'!E:E,1,FALSE)</f>
        <v>#N/A</v>
      </c>
    </row>
    <row r="3170" spans="1:2" ht="12.75">
      <c r="A3170" s="9" t="s">
        <v>1709</v>
      </c>
      <c r="B3170" s="9" t="e">
        <f>VLOOKUP(A3170,'FBA Inventory'!E:E,1,FALSE)</f>
        <v>#N/A</v>
      </c>
    </row>
    <row r="3171" spans="1:2" ht="12.75">
      <c r="A3171" s="9" t="s">
        <v>1833</v>
      </c>
      <c r="B3171" s="9" t="e">
        <f>VLOOKUP(A3171,'FBA Inventory'!E:E,1,FALSE)</f>
        <v>#N/A</v>
      </c>
    </row>
    <row r="3172" spans="1:2" ht="12.75">
      <c r="A3172" s="9" t="s">
        <v>2401</v>
      </c>
      <c r="B3172" s="9" t="e">
        <f>VLOOKUP(A3172,'FBA Inventory'!E:E,1,FALSE)</f>
        <v>#N/A</v>
      </c>
    </row>
    <row r="3173" spans="1:2" ht="12.75">
      <c r="A3173" s="9" t="s">
        <v>2014</v>
      </c>
      <c r="B3173" s="9" t="e">
        <f>VLOOKUP(A3173,'FBA Inventory'!E:E,1,FALSE)</f>
        <v>#N/A</v>
      </c>
    </row>
    <row r="3174" spans="1:2" ht="12.75" hidden="1">
      <c r="A3174" s="9" t="s">
        <v>962</v>
      </c>
      <c r="B3174" s="9" t="str">
        <f>VLOOKUP(A3174,'FBA Inventory'!E:E,1,FALSE)</f>
        <v>B07XQKH8M2</v>
      </c>
    </row>
    <row r="3175" spans="1:2" ht="12.75" hidden="1">
      <c r="A3175" s="9" t="s">
        <v>962</v>
      </c>
      <c r="B3175" s="9" t="str">
        <f>VLOOKUP(A3175,'FBA Inventory'!E:E,1,FALSE)</f>
        <v>B07XQKH8M2</v>
      </c>
    </row>
    <row r="3176" spans="1:2" ht="12.75">
      <c r="A3176" s="9" t="s">
        <v>2680</v>
      </c>
      <c r="B3176" s="9" t="e">
        <f>VLOOKUP(A3176,'FBA Inventory'!E:E,1,FALSE)</f>
        <v>#N/A</v>
      </c>
    </row>
    <row r="3177" spans="1:2" ht="12.75">
      <c r="A3177" s="9" t="s">
        <v>2403</v>
      </c>
      <c r="B3177" s="9" t="e">
        <f>VLOOKUP(A3177,'FBA Inventory'!E:E,1,FALSE)</f>
        <v>#N/A</v>
      </c>
    </row>
    <row r="3178" spans="1:2" ht="12.75">
      <c r="A3178" s="9" t="s">
        <v>2682</v>
      </c>
      <c r="B3178" s="9" t="e">
        <f>VLOOKUP(A3178,'FBA Inventory'!E:E,1,FALSE)</f>
        <v>#N/A</v>
      </c>
    </row>
    <row r="3179" spans="1:2" ht="12.75" hidden="1">
      <c r="A3179" s="9" t="s">
        <v>922</v>
      </c>
      <c r="B3179" s="9" t="str">
        <f>VLOOKUP(A3179,'FBA Inventory'!E:E,1,FALSE)</f>
        <v>B07XQLGGF1</v>
      </c>
    </row>
    <row r="3180" spans="1:2" ht="12.75">
      <c r="A3180" s="9" t="s">
        <v>1824</v>
      </c>
      <c r="B3180" s="9" t="e">
        <f>VLOOKUP(A3180,'FBA Inventory'!E:E,1,FALSE)</f>
        <v>#N/A</v>
      </c>
    </row>
    <row r="3181" spans="1:2" ht="12.75" hidden="1">
      <c r="A3181" s="9" t="s">
        <v>666</v>
      </c>
      <c r="B3181" s="9" t="str">
        <f>VLOOKUP(A3181,'FBA Inventory'!E:E,1,FALSE)</f>
        <v>B07XQLT9N7</v>
      </c>
    </row>
    <row r="3182" spans="1:2" ht="12.75" hidden="1">
      <c r="A3182" s="9" t="s">
        <v>839</v>
      </c>
      <c r="B3182" s="9" t="str">
        <f>VLOOKUP(A3182,'FBA Inventory'!E:E,1,FALSE)</f>
        <v>B07XQLWTP9</v>
      </c>
    </row>
    <row r="3183" spans="1:2" ht="12.75">
      <c r="A3183" s="9" t="s">
        <v>2076</v>
      </c>
      <c r="B3183" s="9" t="e">
        <f>VLOOKUP(A3183,'FBA Inventory'!E:E,1,FALSE)</f>
        <v>#N/A</v>
      </c>
    </row>
    <row r="3184" spans="1:2" ht="12.75">
      <c r="A3184" s="9" t="s">
        <v>2062</v>
      </c>
      <c r="B3184" s="9" t="e">
        <f>VLOOKUP(A3184,'FBA Inventory'!E:E,1,FALSE)</f>
        <v>#N/A</v>
      </c>
    </row>
    <row r="3185" spans="1:2" ht="12.75">
      <c r="A3185" s="9" t="s">
        <v>2695</v>
      </c>
      <c r="B3185" s="9" t="e">
        <f>VLOOKUP(A3185,'FBA Inventory'!E:E,1,FALSE)</f>
        <v>#N/A</v>
      </c>
    </row>
    <row r="3186" spans="1:2" ht="12.75" hidden="1">
      <c r="A3186" s="9" t="s">
        <v>820</v>
      </c>
      <c r="B3186" s="9" t="str">
        <f>VLOOKUP(A3186,'FBA Inventory'!E:E,1,FALSE)</f>
        <v>B07XQMQ6QC</v>
      </c>
    </row>
    <row r="3187" spans="1:2" ht="12.75">
      <c r="A3187" s="9" t="s">
        <v>2704</v>
      </c>
      <c r="B3187" s="9" t="e">
        <f>VLOOKUP(A3187,'FBA Inventory'!E:E,1,FALSE)</f>
        <v>#N/A</v>
      </c>
    </row>
    <row r="3188" spans="1:2" ht="12.75">
      <c r="A3188" s="9" t="s">
        <v>2409</v>
      </c>
      <c r="B3188" s="9" t="e">
        <f>VLOOKUP(A3188,'FBA Inventory'!E:E,1,FALSE)</f>
        <v>#N/A</v>
      </c>
    </row>
    <row r="3189" spans="1:2" ht="12.75">
      <c r="A3189" s="9" t="s">
        <v>2275</v>
      </c>
      <c r="B3189" s="9" t="e">
        <f>VLOOKUP(A3189,'FBA Inventory'!E:E,1,FALSE)</f>
        <v>#N/A</v>
      </c>
    </row>
    <row r="3190" spans="1:2" ht="12.75">
      <c r="A3190" s="9" t="s">
        <v>2413</v>
      </c>
      <c r="B3190" s="9" t="e">
        <f>VLOOKUP(A3190,'FBA Inventory'!E:E,1,FALSE)</f>
        <v>#N/A</v>
      </c>
    </row>
    <row r="3191" spans="1:2" ht="12.75">
      <c r="A3191" s="9" t="s">
        <v>2414</v>
      </c>
      <c r="B3191" s="9" t="e">
        <f>VLOOKUP(A3191,'FBA Inventory'!E:E,1,FALSE)</f>
        <v>#N/A</v>
      </c>
    </row>
    <row r="3192" spans="1:2" ht="12.75">
      <c r="A3192" s="9" t="s">
        <v>2415</v>
      </c>
      <c r="B3192" s="9" t="e">
        <f>VLOOKUP(A3192,'FBA Inventory'!E:E,1,FALSE)</f>
        <v>#N/A</v>
      </c>
    </row>
    <row r="3193" spans="1:2" ht="12.75">
      <c r="A3193" s="9" t="s">
        <v>2711</v>
      </c>
      <c r="B3193" s="9" t="e">
        <f>VLOOKUP(A3193,'FBA Inventory'!E:E,1,FALSE)</f>
        <v>#N/A</v>
      </c>
    </row>
    <row r="3194" spans="1:2" ht="12.75">
      <c r="A3194" s="9" t="s">
        <v>1596</v>
      </c>
      <c r="B3194" s="9" t="e">
        <f>VLOOKUP(A3194,'FBA Inventory'!E:E,1,FALSE)</f>
        <v>#N/A</v>
      </c>
    </row>
    <row r="3195" spans="1:2" ht="12.75">
      <c r="A3195" s="9" t="s">
        <v>2714</v>
      </c>
      <c r="B3195" s="9" t="e">
        <f>VLOOKUP(A3195,'FBA Inventory'!E:E,1,FALSE)</f>
        <v>#N/A</v>
      </c>
    </row>
    <row r="3196" spans="1:2" ht="12.75">
      <c r="A3196" s="9" t="s">
        <v>1600</v>
      </c>
      <c r="B3196" s="9" t="e">
        <f>VLOOKUP(A3196,'FBA Inventory'!E:E,1,FALSE)</f>
        <v>#N/A</v>
      </c>
    </row>
    <row r="3197" spans="1:2" ht="12.75">
      <c r="A3197" s="9" t="s">
        <v>2716</v>
      </c>
      <c r="B3197" s="9" t="e">
        <f>VLOOKUP(A3197,'FBA Inventory'!E:E,1,FALSE)</f>
        <v>#N/A</v>
      </c>
    </row>
    <row r="3198" spans="1:2" ht="12.75">
      <c r="A3198" s="9" t="s">
        <v>2279</v>
      </c>
      <c r="B3198" s="9" t="e">
        <f>VLOOKUP(A3198,'FBA Inventory'!E:E,1,FALSE)</f>
        <v>#N/A</v>
      </c>
    </row>
    <row r="3199" spans="1:2" ht="12.75">
      <c r="A3199" s="9" t="s">
        <v>2280</v>
      </c>
      <c r="B3199" s="9" t="e">
        <f>VLOOKUP(A3199,'FBA Inventory'!E:E,1,FALSE)</f>
        <v>#N/A</v>
      </c>
    </row>
    <row r="3200" spans="1:2" ht="12.75">
      <c r="A3200" s="9" t="s">
        <v>2719</v>
      </c>
      <c r="B3200" s="9" t="e">
        <f>VLOOKUP(A3200,'FBA Inventory'!E:E,1,FALSE)</f>
        <v>#N/A</v>
      </c>
    </row>
    <row r="3201" spans="1:2" ht="12.75">
      <c r="A3201" s="9" t="s">
        <v>1856</v>
      </c>
      <c r="B3201" s="9" t="e">
        <f>VLOOKUP(A3201,'FBA Inventory'!E:E,1,FALSE)</f>
        <v>#N/A</v>
      </c>
    </row>
    <row r="3202" spans="1:2" ht="12.75" hidden="1">
      <c r="A3202" s="9" t="s">
        <v>1352</v>
      </c>
      <c r="B3202" s="9" t="str">
        <f>VLOOKUP(A3202,'FBA Inventory'!E:E,1,FALSE)</f>
        <v>B083NGQTVP</v>
      </c>
    </row>
    <row r="3203" spans="1:2" ht="12.75">
      <c r="A3203" s="9" t="s">
        <v>2422</v>
      </c>
      <c r="B3203" s="9" t="e">
        <f>VLOOKUP(A3203,'FBA Inventory'!E:E,1,FALSE)</f>
        <v>#N/A</v>
      </c>
    </row>
    <row r="3204" spans="1:2" ht="12.75">
      <c r="A3204" s="9" t="s">
        <v>2724</v>
      </c>
      <c r="B3204" s="9" t="e">
        <f>VLOOKUP(A3204,'FBA Inventory'!E:E,1,FALSE)</f>
        <v>#N/A</v>
      </c>
    </row>
    <row r="3205" spans="1:2" ht="12.75">
      <c r="A3205" s="9" t="s">
        <v>2726</v>
      </c>
      <c r="B3205" s="9" t="e">
        <f>VLOOKUP(A3205,'FBA Inventory'!E:E,1,FALSE)</f>
        <v>#N/A</v>
      </c>
    </row>
    <row r="3206" spans="1:2" ht="12.75" hidden="1">
      <c r="A3206" s="9" t="s">
        <v>1209</v>
      </c>
      <c r="B3206" s="9" t="str">
        <f>VLOOKUP(A3206,'FBA Inventory'!E:E,1,FALSE)</f>
        <v>B08579RYRM</v>
      </c>
    </row>
    <row r="3207" spans="1:2" ht="12.75">
      <c r="A3207" s="9" t="s">
        <v>1474</v>
      </c>
      <c r="B3207" s="9" t="e">
        <f>VLOOKUP(A3207,'FBA Inventory'!E:E,1,FALSE)</f>
        <v>#N/A</v>
      </c>
    </row>
    <row r="3208" spans="1:2" ht="12.75">
      <c r="A3208" s="9" t="s">
        <v>1819</v>
      </c>
      <c r="B3208" s="9" t="e">
        <f>VLOOKUP(A3208,'FBA Inventory'!E:E,1,FALSE)</f>
        <v>#N/A</v>
      </c>
    </row>
    <row r="3209" spans="1:2" ht="12.75">
      <c r="A3209" s="9" t="s">
        <v>2185</v>
      </c>
      <c r="B3209" s="9" t="e">
        <f>VLOOKUP(A3209,'FBA Inventory'!E:E,1,FALSE)</f>
        <v>#N/A</v>
      </c>
    </row>
    <row r="3210" spans="1:2" ht="12.75">
      <c r="A3210" s="9" t="s">
        <v>2728</v>
      </c>
      <c r="B3210" s="9" t="e">
        <f>VLOOKUP(A3210,'FBA Inventory'!E:E,1,FALSE)</f>
        <v>#N/A</v>
      </c>
    </row>
    <row r="3211" spans="1:2" ht="12.75">
      <c r="A3211" s="9" t="s">
        <v>1847</v>
      </c>
      <c r="B3211" s="9" t="e">
        <f>VLOOKUP(A3211,'FBA Inventory'!E:E,1,FALSE)</f>
        <v>#N/A</v>
      </c>
    </row>
    <row r="3212" spans="1:2" ht="12.75">
      <c r="A3212" s="9" t="s">
        <v>2730</v>
      </c>
      <c r="B3212" s="9" t="e">
        <f>VLOOKUP(A3212,'FBA Inventory'!E:E,1,FALSE)</f>
        <v>#N/A</v>
      </c>
    </row>
    <row r="3213" spans="1:2" ht="12.75">
      <c r="A3213" s="9" t="s">
        <v>2430</v>
      </c>
      <c r="B3213" s="9" t="e">
        <f>VLOOKUP(A3213,'FBA Inventory'!E:E,1,FALSE)</f>
        <v>#N/A</v>
      </c>
    </row>
    <row r="3214" spans="1:2" ht="12.75">
      <c r="A3214" s="9" t="s">
        <v>1867</v>
      </c>
      <c r="B3214" s="9" t="e">
        <f>VLOOKUP(A3214,'FBA Inventory'!E:E,1,FALSE)</f>
        <v>#N/A</v>
      </c>
    </row>
    <row r="3215" spans="1:2" ht="12.75">
      <c r="A3215" s="9" t="s">
        <v>2133</v>
      </c>
      <c r="B3215" s="9" t="e">
        <f>VLOOKUP(A3215,'FBA Inventory'!E:E,1,FALSE)</f>
        <v>#N/A</v>
      </c>
    </row>
    <row r="3216" spans="1:2" ht="12.75">
      <c r="A3216" s="9" t="s">
        <v>2081</v>
      </c>
      <c r="B3216" s="9" t="e">
        <f>VLOOKUP(A3216,'FBA Inventory'!E:E,1,FALSE)</f>
        <v>#N/A</v>
      </c>
    </row>
    <row r="3217" spans="1:2" ht="12.75">
      <c r="A3217" s="9" t="s">
        <v>1467</v>
      </c>
      <c r="B3217" s="9" t="e">
        <f>VLOOKUP(A3217,'FBA Inventory'!E:E,1,FALSE)</f>
        <v>#N/A</v>
      </c>
    </row>
    <row r="3218" spans="1:2" ht="12.75">
      <c r="A3218" s="9" t="s">
        <v>1694</v>
      </c>
      <c r="B3218" s="9" t="e">
        <f>VLOOKUP(A3218,'FBA Inventory'!E:E,1,FALSE)</f>
        <v>#N/A</v>
      </c>
    </row>
    <row r="3219" spans="1:2" ht="12.75">
      <c r="A3219" s="9" t="s">
        <v>2738</v>
      </c>
      <c r="B3219" s="9" t="e">
        <f>VLOOKUP(A3219,'FBA Inventory'!E:E,1,FALSE)</f>
        <v>#N/A</v>
      </c>
    </row>
    <row r="3220" spans="1:2" ht="12.75">
      <c r="A3220" s="9" t="s">
        <v>2282</v>
      </c>
      <c r="B3220" s="9" t="e">
        <f>VLOOKUP(A3220,'FBA Inventory'!E:E,1,FALSE)</f>
        <v>#N/A</v>
      </c>
    </row>
    <row r="3221" spans="1:2" ht="12.75">
      <c r="A3221" s="9" t="s">
        <v>1813</v>
      </c>
      <c r="B3221" s="9" t="e">
        <f>VLOOKUP(A3221,'FBA Inventory'!E:E,1,FALSE)</f>
        <v>#N/A</v>
      </c>
    </row>
    <row r="3222" spans="1:2" ht="12.75">
      <c r="A3222" s="9" t="s">
        <v>1848</v>
      </c>
      <c r="B3222" s="9" t="e">
        <f>VLOOKUP(A3222,'FBA Inventory'!E:E,1,FALSE)</f>
        <v>#N/A</v>
      </c>
    </row>
    <row r="3223" spans="1:2" ht="12.75">
      <c r="A3223" s="9" t="s">
        <v>2740</v>
      </c>
      <c r="B3223" s="9" t="e">
        <f>VLOOKUP(A3223,'FBA Inventory'!E:E,1,FALSE)</f>
        <v>#N/A</v>
      </c>
    </row>
    <row r="3224" spans="1:2" ht="12.75">
      <c r="A3224" s="9" t="s">
        <v>2743</v>
      </c>
      <c r="B3224" s="9" t="e">
        <f>VLOOKUP(A3224,'FBA Inventory'!E:E,1,FALSE)</f>
        <v>#N/A</v>
      </c>
    </row>
    <row r="3225" spans="1:2" ht="12.75">
      <c r="A3225" s="9" t="s">
        <v>1695</v>
      </c>
      <c r="B3225" s="9" t="e">
        <f>VLOOKUP(A3225,'FBA Inventory'!E:E,1,FALSE)</f>
        <v>#N/A</v>
      </c>
    </row>
    <row r="3226" spans="1:2" ht="12.75" hidden="1">
      <c r="A3226" s="9" t="s">
        <v>476</v>
      </c>
      <c r="B3226" s="9" t="str">
        <f>VLOOKUP(A3226,'FBA Inventory'!E:E,1,FALSE)</f>
        <v>B08DCBGTNV</v>
      </c>
    </row>
    <row r="3227" spans="1:2" ht="12.75">
      <c r="A3227" s="9" t="s">
        <v>1475</v>
      </c>
      <c r="B3227" s="9" t="e">
        <f>VLOOKUP(A3227,'FBA Inventory'!E:E,1,FALSE)</f>
        <v>#N/A</v>
      </c>
    </row>
    <row r="3228" spans="1:2" ht="12.75">
      <c r="A3228" s="9" t="s">
        <v>1510</v>
      </c>
      <c r="B3228" s="9" t="e">
        <f>VLOOKUP(A3228,'FBA Inventory'!E:E,1,FALSE)</f>
        <v>#N/A</v>
      </c>
    </row>
    <row r="3229" spans="1:2" ht="12.75">
      <c r="A3229" s="9" t="s">
        <v>1486</v>
      </c>
      <c r="B3229" s="9" t="e">
        <f>VLOOKUP(A3229,'FBA Inventory'!E:E,1,FALSE)</f>
        <v>#N/A</v>
      </c>
    </row>
    <row r="3230" spans="1:2" ht="12.75">
      <c r="A3230" s="9" t="s">
        <v>2063</v>
      </c>
      <c r="B3230" s="9" t="e">
        <f>VLOOKUP(A3230,'FBA Inventory'!E:E,1,FALSE)</f>
        <v>#N/A</v>
      </c>
    </row>
    <row r="3231" spans="1:2" ht="12.75" hidden="1">
      <c r="A3231" s="9" t="s">
        <v>1226</v>
      </c>
      <c r="B3231" s="9" t="str">
        <f>VLOOKUP(A3231,'FBA Inventory'!E:E,1,FALSE)</f>
        <v>B08DF5N2RF</v>
      </c>
    </row>
    <row r="3232" spans="1:2" ht="12.75">
      <c r="A3232" s="9" t="s">
        <v>1504</v>
      </c>
      <c r="B3232" s="9" t="e">
        <f>VLOOKUP(A3232,'FBA Inventory'!E:E,1,FALSE)</f>
        <v>#N/A</v>
      </c>
    </row>
    <row r="3233" spans="1:2" ht="12.75" hidden="1">
      <c r="A3233" s="9" t="s">
        <v>538</v>
      </c>
      <c r="B3233" s="9" t="str">
        <f>VLOOKUP(A3233,'FBA Inventory'!E:E,1,FALSE)</f>
        <v>B08DFJRNGH</v>
      </c>
    </row>
    <row r="3234" spans="1:2" ht="12.75" hidden="1">
      <c r="A3234" s="9" t="s">
        <v>1063</v>
      </c>
      <c r="B3234" s="9" t="str">
        <f>VLOOKUP(A3234,'FBA Inventory'!E:E,1,FALSE)</f>
        <v>B08DL7LD32</v>
      </c>
    </row>
    <row r="3235" spans="1:2" ht="12.75" hidden="1">
      <c r="A3235" s="9" t="s">
        <v>548</v>
      </c>
      <c r="B3235" s="9" t="str">
        <f>VLOOKUP(A3235,'FBA Inventory'!E:E,1,FALSE)</f>
        <v>B08DPVHFYK</v>
      </c>
    </row>
    <row r="3236" spans="1:2" ht="12.75" hidden="1">
      <c r="A3236" s="9" t="s">
        <v>1535</v>
      </c>
      <c r="B3236" s="9" t="str">
        <f>VLOOKUP(A3236,'FBA Inventory'!E:E,1,FALSE)</f>
        <v>B08DPYK8L8</v>
      </c>
    </row>
    <row r="3237" spans="1:2" ht="12.75">
      <c r="A3237" s="9" t="s">
        <v>1604</v>
      </c>
      <c r="B3237" s="9" t="e">
        <f>VLOOKUP(A3237,'FBA Inventory'!E:E,1,FALSE)</f>
        <v>#N/A</v>
      </c>
    </row>
    <row r="3238" spans="1:2" ht="12.75">
      <c r="A3238" s="9" t="s">
        <v>1739</v>
      </c>
      <c r="B3238" s="9" t="e">
        <f>VLOOKUP(A3238,'FBA Inventory'!E:E,1,FALSE)</f>
        <v>#N/A</v>
      </c>
    </row>
    <row r="3239" spans="1:2" ht="12.75">
      <c r="A3239" s="9" t="s">
        <v>2285</v>
      </c>
      <c r="B3239" s="9" t="e">
        <f>VLOOKUP(A3239,'FBA Inventory'!E:E,1,FALSE)</f>
        <v>#N/A</v>
      </c>
    </row>
    <row r="3240" spans="1:2" ht="12.75">
      <c r="A3240" s="9" t="s">
        <v>1826</v>
      </c>
      <c r="B3240" s="9" t="e">
        <f>VLOOKUP(A3240,'FBA Inventory'!E:E,1,FALSE)</f>
        <v>#N/A</v>
      </c>
    </row>
    <row r="3241" spans="1:2" ht="12.75">
      <c r="A3241" s="9" t="s">
        <v>2286</v>
      </c>
      <c r="B3241" s="9" t="e">
        <f>VLOOKUP(A3241,'FBA Inventory'!E:E,1,FALSE)</f>
        <v>#N/A</v>
      </c>
    </row>
    <row r="3242" spans="1:2" ht="12.75">
      <c r="A3242" s="9" t="s">
        <v>1704</v>
      </c>
      <c r="B3242" s="9" t="e">
        <f>VLOOKUP(A3242,'FBA Inventory'!E:E,1,FALSE)</f>
        <v>#N/A</v>
      </c>
    </row>
    <row r="3243" spans="1:2" ht="12.75">
      <c r="A3243" s="9" t="s">
        <v>2015</v>
      </c>
      <c r="B3243" s="9" t="e">
        <f>VLOOKUP(A3243,'FBA Inventory'!E:E,1,FALSE)</f>
        <v>#N/A</v>
      </c>
    </row>
    <row r="3244" spans="1:2" ht="12.75">
      <c r="A3244" s="9" t="s">
        <v>2754</v>
      </c>
      <c r="B3244" s="9" t="e">
        <f>VLOOKUP(A3244,'FBA Inventory'!E:E,1,FALSE)</f>
        <v>#N/A</v>
      </c>
    </row>
    <row r="3245" spans="1:2" ht="12.75">
      <c r="A3245" s="9" t="s">
        <v>2447</v>
      </c>
      <c r="B3245" s="9" t="e">
        <f>VLOOKUP(A3245,'FBA Inventory'!E:E,1,FALSE)</f>
        <v>#N/A</v>
      </c>
    </row>
    <row r="3246" spans="1:2" ht="12.75">
      <c r="A3246" s="9" t="s">
        <v>1617</v>
      </c>
      <c r="B3246" s="9" t="e">
        <f>VLOOKUP(A3246,'FBA Inventory'!E:E,1,FALSE)</f>
        <v>#N/A</v>
      </c>
    </row>
    <row r="3247" spans="1:2" ht="12.75">
      <c r="A3247" s="9" t="s">
        <v>2188</v>
      </c>
      <c r="B3247" s="9" t="e">
        <f>VLOOKUP(A3247,'FBA Inventory'!E:E,1,FALSE)</f>
        <v>#N/A</v>
      </c>
    </row>
    <row r="3248" spans="1:2" ht="12.75">
      <c r="A3248" s="9" t="s">
        <v>2024</v>
      </c>
      <c r="B3248" s="9" t="e">
        <f>VLOOKUP(A3248,'FBA Inventory'!E:E,1,FALSE)</f>
        <v>#N/A</v>
      </c>
    </row>
    <row r="3249" spans="1:2" ht="12.75">
      <c r="A3249" s="9" t="s">
        <v>1599</v>
      </c>
      <c r="B3249" s="9" t="e">
        <f>VLOOKUP(A3249,'FBA Inventory'!E:E,1,FALSE)</f>
        <v>#N/A</v>
      </c>
    </row>
    <row r="3250" spans="1:2" ht="12.75">
      <c r="A3250" s="9" t="s">
        <v>2756</v>
      </c>
      <c r="B3250" s="9" t="e">
        <f>VLOOKUP(A3250,'FBA Inventory'!E:E,1,FALSE)</f>
        <v>#N/A</v>
      </c>
    </row>
    <row r="3251" spans="1:2" ht="12.75">
      <c r="A3251" s="9" t="s">
        <v>2138</v>
      </c>
      <c r="B3251" s="9" t="e">
        <f>VLOOKUP(A3251,'FBA Inventory'!E:E,1,FALSE)</f>
        <v>#N/A</v>
      </c>
    </row>
    <row r="3252" spans="1:2" ht="12.75">
      <c r="A3252" s="9" t="s">
        <v>2448</v>
      </c>
      <c r="B3252" s="9" t="e">
        <f>VLOOKUP(A3252,'FBA Inventory'!E:E,1,FALSE)</f>
        <v>#N/A</v>
      </c>
    </row>
    <row r="3253" spans="1:2" ht="12.75">
      <c r="A3253" s="9" t="s">
        <v>1387</v>
      </c>
      <c r="B3253" s="9" t="e">
        <f>VLOOKUP(A3253,'FBA Inventory'!E:E,1,FALSE)</f>
        <v>#N/A</v>
      </c>
    </row>
    <row r="3254" spans="1:2" ht="12.75">
      <c r="A3254" s="9" t="s">
        <v>2031</v>
      </c>
      <c r="B3254" s="9" t="e">
        <f>VLOOKUP(A3254,'FBA Inventory'!E:E,1,FALSE)</f>
        <v>#N/A</v>
      </c>
    </row>
    <row r="3255" spans="1:2" ht="12.75" hidden="1">
      <c r="A3255" s="9" t="s">
        <v>1730</v>
      </c>
      <c r="B3255" s="9" t="str">
        <f>VLOOKUP(A3255,'FBA Inventory'!E:E,1,FALSE)</f>
        <v>B08FBPY3DM</v>
      </c>
    </row>
    <row r="3256" spans="1:2" ht="12.75">
      <c r="A3256" s="9" t="s">
        <v>2758</v>
      </c>
      <c r="B3256" s="9" t="e">
        <f>VLOOKUP(A3256,'FBA Inventory'!E:E,1,FALSE)</f>
        <v>#N/A</v>
      </c>
    </row>
    <row r="3257" spans="1:2" ht="12.75">
      <c r="A3257" s="9" t="s">
        <v>2759</v>
      </c>
      <c r="B3257" s="9" t="e">
        <f>VLOOKUP(A3257,'FBA Inventory'!E:E,1,FALSE)</f>
        <v>#N/A</v>
      </c>
    </row>
    <row r="3258" spans="1:2" ht="12.75">
      <c r="A3258" s="9" t="s">
        <v>1891</v>
      </c>
      <c r="B3258" s="9" t="e">
        <f>VLOOKUP(A3258,'FBA Inventory'!E:E,1,FALSE)</f>
        <v>#N/A</v>
      </c>
    </row>
    <row r="3259" spans="1:2" ht="12.75">
      <c r="A3259" s="9" t="s">
        <v>1920</v>
      </c>
      <c r="B3259" s="9" t="e">
        <f>VLOOKUP(A3259,'FBA Inventory'!E:E,1,FALSE)</f>
        <v>#N/A</v>
      </c>
    </row>
    <row r="3260" spans="1:2" ht="12.75">
      <c r="A3260" s="9" t="s">
        <v>1859</v>
      </c>
      <c r="B3260" s="9" t="e">
        <f>VLOOKUP(A3260,'FBA Inventory'!E:E,1,FALSE)</f>
        <v>#N/A</v>
      </c>
    </row>
    <row r="3261" spans="1:2" ht="12.75">
      <c r="A3261" s="9" t="s">
        <v>1892</v>
      </c>
      <c r="B3261" s="9" t="e">
        <f>VLOOKUP(A3261,'FBA Inventory'!E:E,1,FALSE)</f>
        <v>#N/A</v>
      </c>
    </row>
    <row r="3262" spans="1:2" ht="12.75">
      <c r="A3262" s="9" t="s">
        <v>1923</v>
      </c>
      <c r="B3262" s="9" t="e">
        <f>VLOOKUP(A3262,'FBA Inventory'!E:E,1,FALSE)</f>
        <v>#N/A</v>
      </c>
    </row>
    <row r="3263" spans="1:2" ht="12.75">
      <c r="A3263" s="9" t="s">
        <v>2458</v>
      </c>
      <c r="B3263" s="9" t="e">
        <f>VLOOKUP(A3263,'FBA Inventory'!E:E,1,FALSE)</f>
        <v>#N/A</v>
      </c>
    </row>
    <row r="3264" spans="1:2" ht="12.75">
      <c r="A3264" s="9" t="s">
        <v>2191</v>
      </c>
      <c r="B3264" s="9" t="e">
        <f>VLOOKUP(A3264,'FBA Inventory'!E:E,1,FALSE)</f>
        <v>#N/A</v>
      </c>
    </row>
    <row r="3265" spans="1:2" ht="12.75">
      <c r="A3265" s="9" t="s">
        <v>2292</v>
      </c>
      <c r="B3265" s="9" t="e">
        <f>VLOOKUP(A3265,'FBA Inventory'!E:E,1,FALSE)</f>
        <v>#N/A</v>
      </c>
    </row>
    <row r="3266" spans="1:2" ht="12.75">
      <c r="A3266" s="9" t="s">
        <v>2460</v>
      </c>
      <c r="B3266" s="9" t="e">
        <f>VLOOKUP(A3266,'FBA Inventory'!E:E,1,FALSE)</f>
        <v>#N/A</v>
      </c>
    </row>
    <row r="3267" spans="1:2" ht="12.75">
      <c r="A3267" s="9" t="s">
        <v>2107</v>
      </c>
      <c r="B3267" s="9" t="e">
        <f>VLOOKUP(A3267,'FBA Inventory'!E:E,1,FALSE)</f>
        <v>#N/A</v>
      </c>
    </row>
    <row r="3268" spans="1:2" ht="12.75">
      <c r="A3268" s="9" t="s">
        <v>2776</v>
      </c>
      <c r="B3268" s="9" t="e">
        <f>VLOOKUP(A3268,'FBA Inventory'!E:E,1,FALSE)</f>
        <v>#N/A</v>
      </c>
    </row>
    <row r="3269" spans="1:2" ht="12.75">
      <c r="A3269" s="9" t="s">
        <v>2777</v>
      </c>
      <c r="B3269" s="9" t="e">
        <f>VLOOKUP(A3269,'FBA Inventory'!E:E,1,FALSE)</f>
        <v>#N/A</v>
      </c>
    </row>
    <row r="3270" spans="1:2" ht="12.75">
      <c r="A3270" s="9" t="s">
        <v>1850</v>
      </c>
      <c r="B3270" s="9" t="e">
        <f>VLOOKUP(A3270,'FBA Inventory'!E:E,1,FALSE)</f>
        <v>#N/A</v>
      </c>
    </row>
    <row r="3271" spans="1:2" ht="12.75">
      <c r="A3271" s="9" t="s">
        <v>2294</v>
      </c>
      <c r="B3271" s="9" t="e">
        <f>VLOOKUP(A3271,'FBA Inventory'!E:E,1,FALSE)</f>
        <v>#N/A</v>
      </c>
    </row>
    <row r="3272" spans="1:2" ht="12.75" hidden="1">
      <c r="A3272" s="9" t="s">
        <v>1436</v>
      </c>
      <c r="B3272" s="9" t="str">
        <f>VLOOKUP(A3272,'FBA Inventory'!E:E,1,FALSE)</f>
        <v>B08GWH7K1W</v>
      </c>
    </row>
    <row r="3273" spans="1:2" ht="12.75" hidden="1">
      <c r="A3273" s="9" t="s">
        <v>1416</v>
      </c>
      <c r="B3273" s="9" t="str">
        <f>VLOOKUP(A3273,'FBA Inventory'!E:E,1,FALSE)</f>
        <v>B08GWV8J5S</v>
      </c>
    </row>
    <row r="3274" spans="1:2" ht="12.75">
      <c r="A3274" s="9" t="s">
        <v>2779</v>
      </c>
      <c r="B3274" s="9" t="e">
        <f>VLOOKUP(A3274,'FBA Inventory'!E:E,1,FALSE)</f>
        <v>#N/A</v>
      </c>
    </row>
    <row r="3275" spans="1:2" ht="12.75" hidden="1">
      <c r="A3275" s="9" t="s">
        <v>1878</v>
      </c>
      <c r="B3275" s="9" t="str">
        <f>VLOOKUP(A3275,'FBA Inventory'!E:E,1,FALSE)</f>
        <v>B08JQPJGTJ</v>
      </c>
    </row>
    <row r="3276" spans="1:2" ht="12.75">
      <c r="A3276" s="9" t="s">
        <v>1927</v>
      </c>
      <c r="B3276" s="9" t="e">
        <f>VLOOKUP(A3276,'FBA Inventory'!E:E,1,FALSE)</f>
        <v>#N/A</v>
      </c>
    </row>
    <row r="3277" spans="1:2" ht="12.75">
      <c r="A3277" s="9" t="s">
        <v>2084</v>
      </c>
      <c r="B3277" s="9" t="e">
        <f>VLOOKUP(A3277,'FBA Inventory'!E:E,1,FALSE)</f>
        <v>#N/A</v>
      </c>
    </row>
    <row r="3278" spans="1:2" ht="12.75" hidden="1">
      <c r="A3278" s="9" t="s">
        <v>429</v>
      </c>
      <c r="B3278" s="9" t="str">
        <f>VLOOKUP(A3278,'FBA Inventory'!E:E,1,FALSE)</f>
        <v>B08JRJVQLX</v>
      </c>
    </row>
    <row r="3279" spans="1:2" ht="12.75">
      <c r="A3279" s="9" t="s">
        <v>2196</v>
      </c>
      <c r="B3279" s="9" t="e">
        <f>VLOOKUP(A3279,'FBA Inventory'!E:E,1,FALSE)</f>
        <v>#N/A</v>
      </c>
    </row>
    <row r="3280" spans="1:2" ht="12.75">
      <c r="A3280" s="9" t="s">
        <v>2197</v>
      </c>
      <c r="B3280" s="9" t="e">
        <f>VLOOKUP(A3280,'FBA Inventory'!E:E,1,FALSE)</f>
        <v>#N/A</v>
      </c>
    </row>
    <row r="3281" spans="1:2" ht="12.75">
      <c r="A3281" s="9" t="s">
        <v>1656</v>
      </c>
      <c r="B3281" s="9" t="e">
        <f>VLOOKUP(A3281,'FBA Inventory'!E:E,1,FALSE)</f>
        <v>#N/A</v>
      </c>
    </row>
    <row r="3282" spans="1:2" ht="12.75">
      <c r="A3282" s="9" t="s">
        <v>2467</v>
      </c>
      <c r="B3282" s="9" t="e">
        <f>VLOOKUP(A3282,'FBA Inventory'!E:E,1,FALSE)</f>
        <v>#N/A</v>
      </c>
    </row>
    <row r="3283" spans="1:2" ht="12.75">
      <c r="A3283" s="9" t="s">
        <v>2790</v>
      </c>
      <c r="B3283" s="9" t="e">
        <f>VLOOKUP(A3283,'FBA Inventory'!E:E,1,FALSE)</f>
        <v>#N/A</v>
      </c>
    </row>
    <row r="3284" spans="1:2" ht="12.75" hidden="1">
      <c r="A3284" s="9" t="s">
        <v>927</v>
      </c>
      <c r="B3284" s="9" t="str">
        <f>VLOOKUP(A3284,'FBA Inventory'!E:E,1,FALSE)</f>
        <v>B08LP22YC8</v>
      </c>
    </row>
    <row r="3285" spans="1:2" ht="12.75">
      <c r="A3285" s="9" t="s">
        <v>2791</v>
      </c>
      <c r="B3285" s="9" t="e">
        <f>VLOOKUP(A3285,'FBA Inventory'!E:E,1,FALSE)</f>
        <v>#N/A</v>
      </c>
    </row>
    <row r="3286" spans="1:2" ht="12.75">
      <c r="A3286" s="9" t="s">
        <v>2032</v>
      </c>
      <c r="B3286" s="9" t="e">
        <f>VLOOKUP(A3286,'FBA Inventory'!E:E,1,FALSE)</f>
        <v>#N/A</v>
      </c>
    </row>
    <row r="3287" spans="1:2" ht="12.75">
      <c r="A3287" s="9" t="s">
        <v>1476</v>
      </c>
      <c r="B3287" s="9" t="e">
        <f>VLOOKUP(A3287,'FBA Inventory'!E:E,1,FALSE)</f>
        <v>#N/A</v>
      </c>
    </row>
    <row r="3288" spans="1:2" ht="12.75">
      <c r="A3288" s="9" t="s">
        <v>2469</v>
      </c>
      <c r="B3288" s="9" t="e">
        <f>VLOOKUP(A3288,'FBA Inventory'!E:E,1,FALSE)</f>
        <v>#N/A</v>
      </c>
    </row>
    <row r="3289" spans="1:2" ht="12.75">
      <c r="A3289" s="9" t="s">
        <v>2301</v>
      </c>
      <c r="B3289" s="9" t="e">
        <f>VLOOKUP(A3289,'FBA Inventory'!E:E,1,FALSE)</f>
        <v>#N/A</v>
      </c>
    </row>
    <row r="3290" spans="1:2" ht="12.75" hidden="1">
      <c r="A3290" s="9" t="s">
        <v>2764</v>
      </c>
      <c r="B3290" s="9" t="str">
        <f>VLOOKUP(A3290,'FBA Inventory'!E:E,1,FALSE)</f>
        <v>B08XB6JG86</v>
      </c>
    </row>
    <row r="3291" spans="1:2" ht="12.75">
      <c r="A3291" s="9" t="s">
        <v>1383</v>
      </c>
      <c r="B3291" s="9" t="e">
        <f>VLOOKUP(A3291,'FBA Inventory'!E:E,1,FALSE)</f>
        <v>#N/A</v>
      </c>
    </row>
    <row r="3292" spans="1:2" ht="12.75" hidden="1">
      <c r="A3292" s="9" t="s">
        <v>1022</v>
      </c>
      <c r="B3292" s="9" t="str">
        <f>VLOOKUP(A3292,'FBA Inventory'!E:E,1,FALSE)</f>
        <v>B091BN4MV1</v>
      </c>
    </row>
    <row r="3293" spans="1:2" ht="12.75">
      <c r="A3293" s="9" t="s">
        <v>1667</v>
      </c>
      <c r="B3293" s="9" t="e">
        <f>VLOOKUP(A3293,'FBA Inventory'!E:E,1,FALSE)</f>
        <v>#N/A</v>
      </c>
    </row>
    <row r="3294" spans="1:2" ht="12.75">
      <c r="A3294" s="9" t="s">
        <v>1837</v>
      </c>
      <c r="B3294" s="9" t="e">
        <f>VLOOKUP(A3294,'FBA Inventory'!E:E,1,FALSE)</f>
        <v>#N/A</v>
      </c>
    </row>
    <row r="3295" spans="1:2" ht="12.75">
      <c r="A3295" s="9" t="s">
        <v>1138</v>
      </c>
      <c r="B3295" s="9" t="e">
        <f>VLOOKUP(A3295,'FBA Inventory'!E:E,1,FALSE)</f>
        <v>#N/A</v>
      </c>
    </row>
    <row r="3296" spans="1:2" ht="12.75" hidden="1">
      <c r="A3296" s="9" t="s">
        <v>96</v>
      </c>
      <c r="B3296" s="9" t="str">
        <f>VLOOKUP(A3296,'FBA Inventory'!E:E,1,FALSE)</f>
        <v>B09343BG1P</v>
      </c>
    </row>
    <row r="3297" spans="1:2" ht="12.75" hidden="1">
      <c r="A3297" s="9" t="s">
        <v>993</v>
      </c>
      <c r="B3297" s="9" t="str">
        <f>VLOOKUP(A3297,'FBA Inventory'!E:E,1,FALSE)</f>
        <v>B093TS1T13</v>
      </c>
    </row>
    <row r="3298" spans="1:2" ht="12.75">
      <c r="A3298" s="9" t="s">
        <v>2474</v>
      </c>
      <c r="B3298" s="9" t="e">
        <f>VLOOKUP(A3298,'FBA Inventory'!E:E,1,FALSE)</f>
        <v>#N/A</v>
      </c>
    </row>
    <row r="3299" spans="1:2" ht="12.75" hidden="1">
      <c r="A3299" s="9" t="s">
        <v>1000</v>
      </c>
      <c r="B3299" s="9" t="str">
        <f>VLOOKUP(A3299,'FBA Inventory'!E:E,1,FALSE)</f>
        <v>B093VK3Y3P</v>
      </c>
    </row>
    <row r="3300" spans="1:2" ht="12.75" hidden="1">
      <c r="A3300" s="9" t="s">
        <v>433</v>
      </c>
      <c r="B3300" s="9" t="str">
        <f>VLOOKUP(A3300,'FBA Inventory'!E:E,1,FALSE)</f>
        <v>B094XLGQL9</v>
      </c>
    </row>
    <row r="3301" spans="1:2" ht="12.75" hidden="1">
      <c r="A3301" s="9" t="s">
        <v>991</v>
      </c>
      <c r="B3301" s="9" t="str">
        <f>VLOOKUP(A3301,'FBA Inventory'!E:E,1,FALSE)</f>
        <v>B096488J5R</v>
      </c>
    </row>
    <row r="3302" spans="1:2" ht="12.75" hidden="1">
      <c r="A3302" s="9" t="s">
        <v>610</v>
      </c>
      <c r="B3302" s="9" t="str">
        <f>VLOOKUP(A3302,'FBA Inventory'!E:E,1,FALSE)</f>
        <v>B0964J2MQ5</v>
      </c>
    </row>
    <row r="3303" spans="1:2" ht="12.75">
      <c r="A3303" s="9" t="s">
        <v>2806</v>
      </c>
      <c r="B3303" s="9" t="e">
        <f>VLOOKUP(A3303,'FBA Inventory'!E:E,1,FALSE)</f>
        <v>#N/A</v>
      </c>
    </row>
    <row r="3304" spans="1:2" ht="12.75">
      <c r="A3304" s="9" t="s">
        <v>1768</v>
      </c>
      <c r="B3304" s="9" t="e">
        <f>VLOOKUP(A3304,'FBA Inventory'!E:E,1,FALSE)</f>
        <v>#N/A</v>
      </c>
    </row>
    <row r="3305" spans="1:2" ht="12.75">
      <c r="A3305" s="9" t="s">
        <v>2815</v>
      </c>
      <c r="B3305" s="9" t="e">
        <f>VLOOKUP(A3305,'FBA Inventory'!E:E,1,FALSE)</f>
        <v>#N/A</v>
      </c>
    </row>
    <row r="3306" spans="1:2" ht="12.75" hidden="1">
      <c r="A3306" s="9" t="s">
        <v>1344</v>
      </c>
      <c r="B3306" s="9" t="str">
        <f>VLOOKUP(A3306,'FBA Inventory'!E:E,1,FALSE)</f>
        <v>B09BDGRXKC</v>
      </c>
    </row>
    <row r="3307" spans="1:2" ht="12.75" hidden="1">
      <c r="A3307" s="9" t="s">
        <v>1231</v>
      </c>
      <c r="B3307" s="9" t="str">
        <f>VLOOKUP(A3307,'FBA Inventory'!E:E,1,FALSE)</f>
        <v>B09BDGVCHW</v>
      </c>
    </row>
    <row r="3308" spans="1:2" ht="12.75" hidden="1">
      <c r="A3308" s="9" t="s">
        <v>198</v>
      </c>
      <c r="B3308" s="9" t="str">
        <f>VLOOKUP(A3308,'FBA Inventory'!E:E,1,FALSE)</f>
        <v>B09C2RFDFH</v>
      </c>
    </row>
    <row r="3309" spans="1:2" ht="12.75">
      <c r="A3309" s="9" t="s">
        <v>2816</v>
      </c>
      <c r="B3309" s="9" t="e">
        <f>VLOOKUP(A3309,'FBA Inventory'!E:E,1,FALSE)</f>
        <v>#N/A</v>
      </c>
    </row>
    <row r="3310" spans="1:2" ht="12.75">
      <c r="A3310" s="9" t="s">
        <v>1743</v>
      </c>
      <c r="B3310" s="9" t="e">
        <f>VLOOKUP(A3310,'FBA Inventory'!E:E,1,FALSE)</f>
        <v>#N/A</v>
      </c>
    </row>
    <row r="3311" spans="1:2" ht="12.75" hidden="1">
      <c r="A3311" s="9" t="s">
        <v>221</v>
      </c>
      <c r="B3311" s="9" t="str">
        <f>VLOOKUP(A3311,'FBA Inventory'!E:E,1,FALSE)</f>
        <v>B09DK2XQ18</v>
      </c>
    </row>
    <row r="3312" spans="1:2" ht="12.75" hidden="1">
      <c r="A3312" s="9" t="s">
        <v>978</v>
      </c>
      <c r="B3312" s="9" t="str">
        <f>VLOOKUP(A3312,'FBA Inventory'!E:E,1,FALSE)</f>
        <v>B09DK51B74</v>
      </c>
    </row>
    <row r="3313" spans="1:2" ht="12.75" hidden="1">
      <c r="A3313" s="9" t="s">
        <v>1008</v>
      </c>
      <c r="B3313" s="9" t="str">
        <f>VLOOKUP(A3313,'FBA Inventory'!E:E,1,FALSE)</f>
        <v>B09DNV6MG1</v>
      </c>
    </row>
    <row r="3314" spans="1:2" ht="12.75" hidden="1">
      <c r="A3314" s="9" t="s">
        <v>1008</v>
      </c>
      <c r="B3314" s="9" t="str">
        <f>VLOOKUP(A3314,'FBA Inventory'!E:E,1,FALSE)</f>
        <v>B09DNV6MG1</v>
      </c>
    </row>
    <row r="3315" spans="1:2" ht="12.75" hidden="1">
      <c r="A3315" s="9" t="s">
        <v>983</v>
      </c>
      <c r="B3315" s="9" t="str">
        <f>VLOOKUP(A3315,'FBA Inventory'!E:E,1,FALSE)</f>
        <v>B09DP3SMFY</v>
      </c>
    </row>
    <row r="3316" spans="1:2" ht="12.75">
      <c r="A3316" s="9" t="s">
        <v>2820</v>
      </c>
      <c r="B3316" s="9" t="e">
        <f>VLOOKUP(A3316,'FBA Inventory'!E:E,1,FALSE)</f>
        <v>#N/A</v>
      </c>
    </row>
    <row r="3317" spans="1:2" ht="12.75" hidden="1">
      <c r="A3317" s="9" t="s">
        <v>1048</v>
      </c>
      <c r="B3317" s="9" t="str">
        <f>VLOOKUP(A3317,'FBA Inventory'!E:E,1,FALSE)</f>
        <v>B09DPBCNJW</v>
      </c>
    </row>
    <row r="3318" spans="1:2" ht="12.75" hidden="1">
      <c r="A3318" s="9" t="s">
        <v>1004</v>
      </c>
      <c r="B3318" s="9" t="str">
        <f>VLOOKUP(A3318,'FBA Inventory'!E:E,1,FALSE)</f>
        <v>B09F14QT9F</v>
      </c>
    </row>
    <row r="3319" spans="1:2" ht="12.75" hidden="1">
      <c r="A3319" s="9" t="s">
        <v>457</v>
      </c>
      <c r="B3319" s="9" t="str">
        <f>VLOOKUP(A3319,'FBA Inventory'!E:E,1,FALSE)</f>
        <v>B09FN9YCZY</v>
      </c>
    </row>
    <row r="3320" spans="1:2" ht="12.75">
      <c r="A3320" s="9" t="s">
        <v>2204</v>
      </c>
      <c r="B3320" s="9" t="e">
        <f>VLOOKUP(A3320,'FBA Inventory'!E:E,1,FALSE)</f>
        <v>#N/A</v>
      </c>
    </row>
    <row r="3321" spans="1:2" ht="12.75">
      <c r="A3321" s="9" t="s">
        <v>2824</v>
      </c>
      <c r="B3321" s="9" t="e">
        <f>VLOOKUP(A3321,'FBA Inventory'!E:E,1,FALSE)</f>
        <v>#N/A</v>
      </c>
    </row>
    <row r="3322" spans="1:2" ht="12.75">
      <c r="A3322" s="9" t="s">
        <v>2825</v>
      </c>
      <c r="B3322" s="9" t="e">
        <f>VLOOKUP(A3322,'FBA Inventory'!E:E,1,FALSE)</f>
        <v>#N/A</v>
      </c>
    </row>
    <row r="3323" spans="1:2" ht="12.75">
      <c r="A3323" s="9" t="s">
        <v>2304</v>
      </c>
      <c r="B3323" s="9" t="e">
        <f>VLOOKUP(A3323,'FBA Inventory'!E:E,1,FALSE)</f>
        <v>#N/A</v>
      </c>
    </row>
    <row r="3324" spans="1:2" ht="12.75">
      <c r="A3324" s="9" t="s">
        <v>2478</v>
      </c>
      <c r="B3324" s="9" t="e">
        <f>VLOOKUP(A3324,'FBA Inventory'!E:E,1,FALSE)</f>
        <v>#N/A</v>
      </c>
    </row>
    <row r="3325" spans="1:2" ht="12.75">
      <c r="A3325" s="9" t="s">
        <v>2835</v>
      </c>
      <c r="B3325" s="9" t="e">
        <f>VLOOKUP(A3325,'FBA Inventory'!E:E,1,FALSE)</f>
        <v>#N/A</v>
      </c>
    </row>
    <row r="3326" spans="1:2" ht="12.75">
      <c r="A3326" s="9" t="s">
        <v>2479</v>
      </c>
      <c r="B3326" s="9" t="e">
        <f>VLOOKUP(A3326,'FBA Inventory'!E:E,1,FALSE)</f>
        <v>#N/A</v>
      </c>
    </row>
    <row r="3327" spans="1:2" ht="12.75">
      <c r="A3327" s="9" t="s">
        <v>2305</v>
      </c>
      <c r="B3327" s="9" t="e">
        <f>VLOOKUP(A3327,'FBA Inventory'!E:E,1,FALSE)</f>
        <v>#N/A</v>
      </c>
    </row>
    <row r="3328" spans="1:2" ht="12.75">
      <c r="A3328" s="9" t="s">
        <v>2842</v>
      </c>
      <c r="B3328" s="9" t="e">
        <f>VLOOKUP(A3328,'FBA Inventory'!E:E,1,FALSE)</f>
        <v>#N/A</v>
      </c>
    </row>
    <row r="3329" spans="1:2" ht="12.75">
      <c r="A3329" s="9" t="s">
        <v>1812</v>
      </c>
      <c r="B3329" s="9" t="e">
        <f>VLOOKUP(A3329,'FBA Inventory'!E:E,1,FALSE)</f>
        <v>#N/A</v>
      </c>
    </row>
    <row r="3330" spans="1:2" ht="12.75">
      <c r="A3330" s="9" t="s">
        <v>1762</v>
      </c>
      <c r="B3330" s="9" t="e">
        <f>VLOOKUP(A3330,'FBA Inventory'!E:E,1,FALSE)</f>
        <v>#N/A</v>
      </c>
    </row>
    <row r="3331" spans="1:2" ht="12.75">
      <c r="A3331" s="9" t="s">
        <v>1869</v>
      </c>
      <c r="B3331" s="9" t="e">
        <f>VLOOKUP(A3331,'FBA Inventory'!E:E,1,FALSE)</f>
        <v>#N/A</v>
      </c>
    </row>
    <row r="3332" spans="1:2" ht="12.75">
      <c r="A3332" s="9" t="s">
        <v>2847</v>
      </c>
      <c r="B3332" s="9" t="e">
        <f>VLOOKUP(A3332,'FBA Inventory'!E:E,1,FALSE)</f>
        <v>#N/A</v>
      </c>
    </row>
    <row r="3333" spans="1:2" ht="12.75">
      <c r="A3333" s="9" t="s">
        <v>2307</v>
      </c>
      <c r="B3333" s="9" t="e">
        <f>VLOOKUP(A3333,'FBA Inventory'!E:E,1,FALSE)</f>
        <v>#N/A</v>
      </c>
    </row>
    <row r="3334" spans="1:2" ht="12.75">
      <c r="A3334" s="9" t="s">
        <v>2206</v>
      </c>
      <c r="B3334" s="9" t="e">
        <f>VLOOKUP(A3334,'FBA Inventory'!E:E,1,FALSE)</f>
        <v>#N/A</v>
      </c>
    </row>
    <row r="3335" spans="1:2" ht="12.75" hidden="1">
      <c r="A3335" s="9" t="s">
        <v>1030</v>
      </c>
      <c r="B3335" s="9" t="str">
        <f>VLOOKUP(A3335,'FBA Inventory'!E:E,1,FALSE)</f>
        <v>B0B23DJ4QM</v>
      </c>
    </row>
    <row r="3336" spans="1:2" ht="12.75">
      <c r="A3336" s="9" t="s">
        <v>2849</v>
      </c>
      <c r="B3336" s="9" t="e">
        <f>VLOOKUP(A3336,'FBA Inventory'!E:E,1,FALSE)</f>
        <v>#N/A</v>
      </c>
    </row>
    <row r="3337" spans="1:2" ht="12.75">
      <c r="A3337" s="9" t="s">
        <v>2308</v>
      </c>
      <c r="B3337" s="9" t="e">
        <f>VLOOKUP(A3337,'FBA Inventory'!E:E,1,FALSE)</f>
        <v>#N/A</v>
      </c>
    </row>
    <row r="3338" spans="1:2" ht="12.75">
      <c r="A3338" s="9" t="s">
        <v>2850</v>
      </c>
      <c r="B3338" s="9" t="e">
        <f>VLOOKUP(A3338,'FBA Inventory'!E:E,1,FALSE)</f>
        <v>#N/A</v>
      </c>
    </row>
    <row r="3339" spans="1:2" ht="12.75">
      <c r="A3339" s="9" t="s">
        <v>1472</v>
      </c>
      <c r="B3339" s="9" t="e">
        <f>VLOOKUP(A3339,'FBA Inventory'!E:E,1,FALSE)</f>
        <v>#N/A</v>
      </c>
    </row>
    <row r="3340" spans="1:2" ht="12.75">
      <c r="A3340" s="9" t="s">
        <v>2089</v>
      </c>
      <c r="B3340" s="9" t="e">
        <f>VLOOKUP(A3340,'FBA Inventory'!E:E,1,FALSE)</f>
        <v>#N/A</v>
      </c>
    </row>
    <row r="3341" spans="1:2" ht="12.75" hidden="1">
      <c r="A3341" s="9" t="s">
        <v>981</v>
      </c>
      <c r="B3341" s="9" t="str">
        <f>VLOOKUP(A3341,'FBA Inventory'!E:E,1,FALSE)</f>
        <v>B0BB8R9HGQ</v>
      </c>
    </row>
    <row r="3342" spans="1:2" ht="12.75" hidden="1">
      <c r="A3342" s="9" t="s">
        <v>964</v>
      </c>
      <c r="B3342" s="9" t="str">
        <f>VLOOKUP(A3342,'FBA Inventory'!E:E,1,FALSE)</f>
        <v>B0BCM88KR4</v>
      </c>
    </row>
    <row r="3343" spans="1:2" ht="12.75" hidden="1">
      <c r="A3343" s="9" t="s">
        <v>1571</v>
      </c>
      <c r="B3343" s="9" t="str">
        <f>VLOOKUP(A3343,'FBA Inventory'!E:E,1,FALSE)</f>
        <v>B0BDSTG7V4</v>
      </c>
    </row>
    <row r="3344" spans="1:2" ht="12.75" hidden="1">
      <c r="A3344" s="9" t="s">
        <v>1260</v>
      </c>
      <c r="B3344" s="9" t="str">
        <f>VLOOKUP(A3344,'FBA Inventory'!E:E,1,FALSE)</f>
        <v>B0BG9KF2MB</v>
      </c>
    </row>
    <row r="3345" spans="1:2" ht="12.75">
      <c r="A3345" s="9" t="s">
        <v>2858</v>
      </c>
      <c r="B3345" s="9" t="e">
        <f>VLOOKUP(A3345,'FBA Inventory'!E:E,1,FALSE)</f>
        <v>#N/A</v>
      </c>
    </row>
    <row r="3346" spans="1:2" ht="12.75">
      <c r="A3346" s="9" t="s">
        <v>2860</v>
      </c>
      <c r="B3346" s="9" t="e">
        <f>VLOOKUP(A3346,'FBA Inventory'!E:E,1,FALSE)</f>
        <v>#N/A</v>
      </c>
    </row>
    <row r="3347" spans="1:2" ht="12.75">
      <c r="A3347" s="9" t="s">
        <v>2862</v>
      </c>
      <c r="B3347" s="9" t="e">
        <f>VLOOKUP(A3347,'FBA Inventory'!E:E,1,FALSE)</f>
        <v>#N/A</v>
      </c>
    </row>
    <row r="3348" spans="1:2" ht="12.75">
      <c r="A3348" s="9" t="s">
        <v>2208</v>
      </c>
      <c r="B3348" s="9" t="e">
        <f>VLOOKUP(A3348,'FBA Inventory'!E:E,1,FALSE)</f>
        <v>#N/A</v>
      </c>
    </row>
    <row r="3349" spans="1:2" ht="12.75" hidden="1">
      <c r="A3349" s="9" t="s">
        <v>1044</v>
      </c>
      <c r="B3349" s="9" t="str">
        <f>VLOOKUP(A3349,'FBA Inventory'!E:E,1,FALSE)</f>
        <v>B0BPJLZLLW</v>
      </c>
    </row>
    <row r="3350" spans="1:2" ht="12.75" hidden="1">
      <c r="A3350" s="9" t="s">
        <v>1045</v>
      </c>
      <c r="B3350" s="9" t="str">
        <f>VLOOKUP(A3350,'FBA Inventory'!E:E,1,FALSE)</f>
        <v>B0BPJW18HP</v>
      </c>
    </row>
    <row r="3351" spans="1:2" ht="12.75">
      <c r="A3351" s="9" t="s">
        <v>1644</v>
      </c>
      <c r="B3351" s="9" t="e">
        <f>VLOOKUP(A3351,'FBA Inventory'!E:E,1,FALSE)</f>
        <v>#N/A</v>
      </c>
    </row>
    <row r="3352" spans="1:2" ht="12.75">
      <c r="A3352" s="9" t="s">
        <v>2866</v>
      </c>
      <c r="B3352" s="9" t="e">
        <f>VLOOKUP(A3352,'FBA Inventory'!E:E,1,FALSE)</f>
        <v>#N/A</v>
      </c>
    </row>
    <row r="3353" spans="1:2" ht="12.75">
      <c r="A3353" s="9" t="s">
        <v>1633</v>
      </c>
      <c r="B3353" s="9" t="e">
        <f>VLOOKUP(A3353,'FBA Inventory'!E:E,1,FALSE)</f>
        <v>#N/A</v>
      </c>
    </row>
    <row r="3354" spans="1:2" ht="12.75">
      <c r="A3354" s="9" t="s">
        <v>2491</v>
      </c>
      <c r="B3354" s="9" t="e">
        <f>VLOOKUP(A3354,'FBA Inventory'!E:E,1,FALSE)</f>
        <v>#N/A</v>
      </c>
    </row>
    <row r="3355" spans="1:2" ht="12.75">
      <c r="A3355" s="9" t="s">
        <v>2492</v>
      </c>
      <c r="B3355" s="9" t="e">
        <f>VLOOKUP(A3355,'FBA Inventory'!E:E,1,FALSE)</f>
        <v>#N/A</v>
      </c>
    </row>
    <row r="3356" spans="1:2" ht="12.75">
      <c r="A3356" s="9" t="s">
        <v>2111</v>
      </c>
      <c r="B3356" s="9" t="e">
        <f>VLOOKUP(A3356,'FBA Inventory'!E:E,1,FALSE)</f>
        <v>#N/A</v>
      </c>
    </row>
    <row r="3357" spans="1:2" ht="12.75">
      <c r="A3357" s="9" t="s">
        <v>2210</v>
      </c>
      <c r="B3357" s="9" t="e">
        <f>VLOOKUP(A3357,'FBA Inventory'!E:E,1,FALSE)</f>
        <v>#N/A</v>
      </c>
    </row>
    <row r="3358" spans="1:2" ht="12.75">
      <c r="A3358" s="9" t="s">
        <v>1341</v>
      </c>
      <c r="B3358" s="9" t="e">
        <f>VLOOKUP(A3358,'FBA Inventory'!E:E,1,FALSE)</f>
        <v>#N/A</v>
      </c>
    </row>
    <row r="3359" spans="1:2" ht="12.75">
      <c r="A3359" s="9" t="s">
        <v>1145</v>
      </c>
      <c r="B3359" s="9" t="e">
        <f>VLOOKUP(A3359,'FBA Inventory'!E:E,1,FALSE)</f>
        <v>#N/A</v>
      </c>
    </row>
    <row r="3360" spans="1:2" ht="12.75" hidden="1">
      <c r="A3360" s="9" t="s">
        <v>1359</v>
      </c>
      <c r="B3360" s="9" t="str">
        <f>VLOOKUP(A3360,'FBA Inventory'!E:E,1,FALSE)</f>
        <v>B0C2SQPPH9</v>
      </c>
    </row>
    <row r="3361" spans="1:2" ht="12.75">
      <c r="A3361" s="9" t="s">
        <v>2311</v>
      </c>
      <c r="B3361" s="9" t="e">
        <f>VLOOKUP(A3361,'FBA Inventory'!E:E,1,FALSE)</f>
        <v>#N/A</v>
      </c>
    </row>
    <row r="3362" spans="1:2" ht="12.75" hidden="1">
      <c r="A3362" s="9" t="s">
        <v>849</v>
      </c>
      <c r="B3362" s="9" t="str">
        <f>VLOOKUP(A3362,'FBA Inventory'!E:E,1,FALSE)</f>
        <v>B0C6R6WRWJ</v>
      </c>
    </row>
    <row r="3363" spans="1:2" ht="12.75">
      <c r="A3363" s="9" t="s">
        <v>2212</v>
      </c>
      <c r="B3363" s="9" t="e">
        <f>VLOOKUP(A3363,'FBA Inventory'!E:E,1,FALSE)</f>
        <v>#N/A</v>
      </c>
    </row>
    <row r="3364" spans="1:2" ht="12.75">
      <c r="A3364" s="9" t="s">
        <v>1646</v>
      </c>
      <c r="B3364" s="9" t="e">
        <f>VLOOKUP(A3364,'FBA Inventory'!E:E,1,FALSE)</f>
        <v>#N/A</v>
      </c>
    </row>
    <row r="3365" spans="1:2" ht="12.75" hidden="1">
      <c r="A3365" s="9" t="s">
        <v>2393</v>
      </c>
      <c r="B3365" s="9" t="str">
        <f>VLOOKUP(A3365,'FBA Inventory'!E:E,1,FALSE)</f>
        <v>B0CGW5J3SV</v>
      </c>
    </row>
    <row r="3366" spans="1:2" ht="12.75">
      <c r="A3366" s="9" t="s">
        <v>2871</v>
      </c>
      <c r="B3366" s="9" t="e">
        <f>VLOOKUP(A3366,'FBA Inventory'!E:E,1,FALSE)</f>
        <v>#N/A</v>
      </c>
    </row>
    <row r="3367" spans="1:2" ht="12.75">
      <c r="A3367" s="9" t="s">
        <v>1932</v>
      </c>
      <c r="B3367" s="9" t="e">
        <f>VLOOKUP(A3367,'FBA Inventory'!E:E,1,FALSE)</f>
        <v>#N/A</v>
      </c>
    </row>
    <row r="3368" spans="1:2" ht="12.75">
      <c r="A3368" s="9" t="s">
        <v>1897</v>
      </c>
      <c r="B3368" s="9" t="e">
        <f>VLOOKUP(A3368,'FBA Inventory'!E:E,1,FALSE)</f>
        <v>#N/A</v>
      </c>
    </row>
    <row r="3369" spans="1:2" ht="12.75" hidden="1">
      <c r="A3369" s="9" t="s">
        <v>1802</v>
      </c>
      <c r="B3369" s="9" t="str">
        <f>VLOOKUP(A3369,'FBA Inventory'!E:E,1,FALSE)</f>
        <v>B0CMVC9XQT</v>
      </c>
    </row>
    <row r="3370" spans="1:2" ht="12.75">
      <c r="A3370" s="9" t="s">
        <v>1390</v>
      </c>
      <c r="B3370" s="9" t="e">
        <f>VLOOKUP(A3370,'FBA Inventory'!E:E,1,FALSE)</f>
        <v>#N/A</v>
      </c>
    </row>
    <row r="3371" spans="1:2" ht="12.75">
      <c r="A3371" s="9" t="s">
        <v>2152</v>
      </c>
      <c r="B3371" s="9" t="e">
        <f>VLOOKUP(A3371,'FBA Inventory'!E:E,1,FALSE)</f>
        <v>#N/A</v>
      </c>
    </row>
    <row r="3372" spans="1:2" ht="12.75" hidden="1">
      <c r="A3372" s="9" t="s">
        <v>2148</v>
      </c>
      <c r="B3372" s="9" t="str">
        <f>VLOOKUP(A3372,'FBA Inventory'!E:E,1,FALSE)</f>
        <v>B0CPRBHWH9</v>
      </c>
    </row>
    <row r="3373" spans="1:2" ht="12.75">
      <c r="A3373" s="9" t="s">
        <v>2877</v>
      </c>
      <c r="B3373" s="9" t="e">
        <f>VLOOKUP(A3373,'FBA Inventory'!E:E,1,FALSE)</f>
        <v>#N/A</v>
      </c>
    </row>
    <row r="3374" spans="1:2" ht="12.75">
      <c r="A3374" s="9" t="s">
        <v>2879</v>
      </c>
      <c r="B3374" s="9" t="e">
        <f>VLOOKUP(A3374,'FBA Inventory'!E:E,1,FALSE)</f>
        <v>#N/A</v>
      </c>
    </row>
    <row r="3375" spans="1:2" ht="12.75">
      <c r="A3375" s="9" t="s">
        <v>2213</v>
      </c>
      <c r="B3375" s="9" t="e">
        <f>VLOOKUP(A3375,'FBA Inventory'!E:E,1,FALSE)</f>
        <v>#N/A</v>
      </c>
    </row>
    <row r="3376" spans="1:2" ht="12.75">
      <c r="A3376" s="9" t="s">
        <v>1598</v>
      </c>
      <c r="B3376" s="9" t="e">
        <f>VLOOKUP(A3376,'FBA Inventory'!E:E,1,FALSE)</f>
        <v>#N/A</v>
      </c>
    </row>
    <row r="3377" spans="1:2" ht="12.75">
      <c r="A3377" s="9" t="s">
        <v>2498</v>
      </c>
      <c r="B3377" s="9" t="e">
        <f>VLOOKUP(A3377,'FBA Inventory'!E:E,1,FALSE)</f>
        <v>#N/A</v>
      </c>
    </row>
    <row r="3378" spans="1:2" ht="12.75">
      <c r="A3378" s="9" t="s">
        <v>1567</v>
      </c>
      <c r="B3378" s="9" t="e">
        <f>VLOOKUP(A3378,'FBA Inventory'!E:E,1,FALSE)</f>
        <v>#N/A</v>
      </c>
    </row>
    <row r="3379" spans="1:2" ht="12.75">
      <c r="A3379" s="9" t="s">
        <v>1593</v>
      </c>
      <c r="B3379" s="9" t="e">
        <f>VLOOKUP(A3379,'FBA Inventory'!E:E,1,FALSE)</f>
        <v>#N/A</v>
      </c>
    </row>
    <row r="3380" spans="1:2" ht="12.75">
      <c r="A3380" s="9" t="s">
        <v>2010</v>
      </c>
      <c r="B3380" s="9" t="e">
        <f>VLOOKUP(A3380,'FBA Inventory'!E:E,1,FALSE)</f>
        <v>#N/A</v>
      </c>
    </row>
    <row r="3381" spans="1:2" ht="12.75">
      <c r="A3381" s="9" t="s">
        <v>1628</v>
      </c>
      <c r="B3381" s="9" t="e">
        <f>VLOOKUP(A3381,'FBA Inventory'!E:E,1,FALSE)</f>
        <v>#N/A</v>
      </c>
    </row>
    <row r="3382" spans="1:2" ht="12.75">
      <c r="A3382" s="9" t="s">
        <v>1770</v>
      </c>
      <c r="B3382" s="9" t="e">
        <f>VLOOKUP(A3382,'FBA Inventory'!E:E,1,FALSE)</f>
        <v>#N/A</v>
      </c>
    </row>
    <row r="3383" spans="1:2" ht="12.75" hidden="1">
      <c r="A3383" s="9" t="s">
        <v>240</v>
      </c>
      <c r="B3383" s="9" t="str">
        <f>VLOOKUP(A3383,'FBA Inventory'!E:E,1,FALSE)</f>
        <v>B0DH6D6Z17</v>
      </c>
    </row>
    <row r="3384" spans="1:2" ht="12.75">
      <c r="A3384" s="9" t="s">
        <v>1863</v>
      </c>
      <c r="B3384" s="9" t="e">
        <f>VLOOKUP(A3384,'FBA Inventory'!E:E,1,FALSE)</f>
        <v>#N/A</v>
      </c>
    </row>
    <row r="3385" spans="1:2" ht="12.75">
      <c r="A3385" s="9" t="s">
        <v>2504</v>
      </c>
      <c r="B3385" s="9" t="e">
        <f>VLOOKUP(A3385,'FBA Inventory'!E:E,1,FALSE)</f>
        <v>#N/A</v>
      </c>
    </row>
    <row r="3386" spans="1:2" ht="12.75">
      <c r="A3386" s="9" t="s">
        <v>2896</v>
      </c>
      <c r="B3386" s="9" t="e">
        <f>VLOOKUP(A3386,'FBA Inventory'!E:E,1,FALSE)</f>
        <v>#N/A</v>
      </c>
    </row>
    <row r="3387" spans="1:2" ht="12.75">
      <c r="A3387" s="9" t="s">
        <v>1585</v>
      </c>
      <c r="B3387" s="9" t="e">
        <f>VLOOKUP(A3387,'FBA Inventory'!E:E,1,FALSE)</f>
        <v>#N/A</v>
      </c>
    </row>
    <row r="3388" spans="1:2" ht="12.75" hidden="1">
      <c r="A3388" s="9" t="s">
        <v>2899</v>
      </c>
      <c r="B3388" s="9" t="e">
        <f>VLOOKUP(A3388,'FBA Inventory'!E:E,1,FALSE)</f>
        <v>#N/A</v>
      </c>
    </row>
    <row r="3389" spans="1:2" ht="12.75" hidden="1">
      <c r="A3389" s="9" t="s">
        <v>2506</v>
      </c>
      <c r="B3389" s="9" t="str">
        <f>VLOOKUP(A3389,'FBA Inventory'!E:E,1,FALSE)</f>
        <v>B0F8X547CS</v>
      </c>
    </row>
    <row r="3390" spans="1:2" ht="12.75" hidden="1">
      <c r="A3390" s="9" t="s">
        <v>2903</v>
      </c>
      <c r="B3390" s="9" t="str">
        <f>VLOOKUP(A3390,'FBA Inventory'!E:E,1,FALSE)</f>
        <v>B0FCHT1WZ9</v>
      </c>
    </row>
    <row r="3391" spans="1:2" ht="12.75" hidden="1">
      <c r="A3391" s="9" t="s">
        <v>987</v>
      </c>
      <c r="B3391" s="9" t="str">
        <f>VLOOKUP(A3391,'FBA Inventory'!E:E,1,FALSE)</f>
        <v>B0BG14KCKZ</v>
      </c>
    </row>
    <row r="3392" spans="1:2" ht="12.75" hidden="1">
      <c r="A3392" s="9" t="s">
        <v>1092</v>
      </c>
      <c r="B3392" s="9" t="str">
        <f>VLOOKUP(A3392,'FBA Inventory'!E:E,1,FALSE)</f>
        <v>B001BNW7QA</v>
      </c>
    </row>
    <row r="3393" spans="1:2" ht="12.75" hidden="1">
      <c r="A3393" s="9" t="s">
        <v>1037</v>
      </c>
      <c r="B3393" s="9" t="str">
        <f>VLOOKUP(A3393,'FBA Inventory'!E:E,1,FALSE)</f>
        <v>B09DP3TR4F</v>
      </c>
    </row>
    <row r="3394" spans="1:2" ht="12.75" hidden="1">
      <c r="A3394" s="9" t="s">
        <v>1177</v>
      </c>
      <c r="B3394" s="9" t="str">
        <f>VLOOKUP(A3394,'FBA Inventory'!E:E,1,FALSE)</f>
        <v>B003BNZVI4</v>
      </c>
    </row>
    <row r="3395" spans="1:2" ht="12.75" hidden="1">
      <c r="A3395" s="9" t="s">
        <v>1178</v>
      </c>
      <c r="B3395" s="9" t="str">
        <f>VLOOKUP(A3395,'FBA Inventory'!E:E,1,FALSE)</f>
        <v>B07Q5VPWCP</v>
      </c>
    </row>
    <row r="3396" spans="1:2" ht="12.75" hidden="1">
      <c r="A3396" s="9" t="s">
        <v>18</v>
      </c>
      <c r="B3396" s="9" t="str">
        <f>VLOOKUP(A3396,'FBA Inventory'!E:E,1,FALSE)</f>
        <v>B08P3W6YN6</v>
      </c>
    </row>
    <row r="3397" spans="1:2" ht="12.75" hidden="1">
      <c r="A3397" s="9" t="s">
        <v>1179</v>
      </c>
      <c r="B3397" s="9" t="str">
        <f>VLOOKUP(A3397,'FBA Inventory'!E:E,1,FALSE)</f>
        <v>B07S64FRBG</v>
      </c>
    </row>
    <row r="3398" spans="1:2" ht="12.75" hidden="1">
      <c r="A3398" s="9" t="s">
        <v>1182</v>
      </c>
      <c r="B3398" s="9" t="str">
        <f>VLOOKUP(A3398,'FBA Inventory'!E:E,1,FALSE)</f>
        <v>B07S4GZW7L</v>
      </c>
    </row>
    <row r="3399" spans="1:2" ht="12.75" hidden="1">
      <c r="A3399" s="9" t="s">
        <v>1174</v>
      </c>
      <c r="B3399" s="9" t="str">
        <f>VLOOKUP(A3399,'FBA Inventory'!E:E,1,FALSE)</f>
        <v>B003BMX65A</v>
      </c>
    </row>
    <row r="3400" spans="1:2" ht="12.75" hidden="1">
      <c r="A3400" s="9" t="s">
        <v>144</v>
      </c>
      <c r="B3400" s="9" t="str">
        <f>VLOOKUP(A3400,'FBA Inventory'!E:E,1,FALSE)</f>
        <v>B07Q84RJLP</v>
      </c>
    </row>
    <row r="3401" spans="1:2" ht="12.75" hidden="1">
      <c r="A3401" s="9" t="s">
        <v>148</v>
      </c>
      <c r="B3401" s="9" t="str">
        <f>VLOOKUP(A3401,'FBA Inventory'!E:E,1,FALSE)</f>
        <v>B07S94M6P6</v>
      </c>
    </row>
    <row r="3402" spans="1:2" ht="12.75" hidden="1">
      <c r="A3402" s="9" t="s">
        <v>1185</v>
      </c>
      <c r="B3402" s="9" t="str">
        <f>VLOOKUP(A3402,'FBA Inventory'!E:E,1,FALSE)</f>
        <v>B07S165T2T</v>
      </c>
    </row>
    <row r="3403" spans="1:2" ht="12.75" hidden="1">
      <c r="A3403" s="9" t="s">
        <v>1079</v>
      </c>
      <c r="B3403" s="9" t="str">
        <f>VLOOKUP(A3403,'FBA Inventory'!E:E,1,FALSE)</f>
        <v>B07Q97RZJC</v>
      </c>
    </row>
    <row r="3404" spans="1:2" ht="12.75" hidden="1">
      <c r="A3404" s="9" t="s">
        <v>1071</v>
      </c>
      <c r="B3404" s="9" t="str">
        <f>VLOOKUP(A3404,'FBA Inventory'!E:E,1,FALSE)</f>
        <v>B08DHKDQ7J</v>
      </c>
    </row>
    <row r="3405" spans="1:2" ht="12.75" hidden="1">
      <c r="A3405" s="9" t="s">
        <v>1187</v>
      </c>
      <c r="B3405" s="9" t="str">
        <f>VLOOKUP(A3405,'FBA Inventory'!E:E,1,FALSE)</f>
        <v>B07S964BMT</v>
      </c>
    </row>
    <row r="3406" spans="1:2" ht="12.75" hidden="1">
      <c r="A3406" s="9" t="s">
        <v>981</v>
      </c>
      <c r="B3406" s="9" t="str">
        <f>VLOOKUP(A3406,'FBA Inventory'!E:E,1,FALSE)</f>
        <v>B0BB8R9HGQ</v>
      </c>
    </row>
    <row r="3407" spans="1:2" ht="12.75" hidden="1">
      <c r="A3407" s="9" t="s">
        <v>1188</v>
      </c>
      <c r="B3407" s="9" t="str">
        <f>VLOOKUP(A3407,'FBA Inventory'!E:E,1,FALSE)</f>
        <v>B08LP2FGJM</v>
      </c>
    </row>
    <row r="3408" spans="1:2" ht="12.75" hidden="1">
      <c r="A3408" s="9" t="s">
        <v>1186</v>
      </c>
      <c r="B3408" s="9" t="str">
        <f>VLOOKUP(A3408,'FBA Inventory'!E:E,1,FALSE)</f>
        <v>B0B8TMWY6F</v>
      </c>
    </row>
    <row r="3409" spans="1:2" ht="12.75" hidden="1">
      <c r="A3409" s="9" t="s">
        <v>1175</v>
      </c>
      <c r="B3409" s="9" t="str">
        <f>VLOOKUP(A3409,'FBA Inventory'!E:E,1,FALSE)</f>
        <v>B0BCL7XWNT</v>
      </c>
    </row>
    <row r="3410" spans="1:2" ht="12.75" hidden="1">
      <c r="A3410" s="9" t="s">
        <v>1183</v>
      </c>
      <c r="B3410" s="9" t="str">
        <f>VLOOKUP(A3410,'FBA Inventory'!E:E,1,FALSE)</f>
        <v>B09BBP343Q</v>
      </c>
    </row>
    <row r="3411" spans="1:2" ht="12.75" hidden="1">
      <c r="A3411" s="9" t="s">
        <v>39</v>
      </c>
      <c r="B3411" s="9" t="str">
        <f>VLOOKUP(A3411,'FBA Inventory'!E:E,1,FALSE)</f>
        <v>B076F13SG5</v>
      </c>
    </row>
    <row r="3412" spans="1:2" ht="12.75" hidden="1">
      <c r="A3412" s="9" t="s">
        <v>47</v>
      </c>
      <c r="B3412" s="9" t="str">
        <f>VLOOKUP(A3412,'FBA Inventory'!E:E,1,FALSE)</f>
        <v>B07SFKBQ7F</v>
      </c>
    </row>
    <row r="3413" spans="1:2" ht="12.75" hidden="1">
      <c r="A3413" s="9" t="s">
        <v>24</v>
      </c>
      <c r="B3413" s="9" t="str">
        <f>VLOOKUP(A3413,'FBA Inventory'!E:E,1,FALSE)</f>
        <v>B00FBOMTA4</v>
      </c>
    </row>
    <row r="3414" spans="1:2" ht="12.75" hidden="1">
      <c r="A3414" s="9" t="s">
        <v>168</v>
      </c>
      <c r="B3414" s="9" t="str">
        <f>VLOOKUP(A3414,'FBA Inventory'!E:E,1,FALSE)</f>
        <v>B07QXVJFTP</v>
      </c>
    </row>
    <row r="3415" spans="1:2" ht="12.75" hidden="1">
      <c r="A3415" s="9" t="s">
        <v>512</v>
      </c>
      <c r="B3415" s="9" t="str">
        <f>VLOOKUP(A3415,'FBA Inventory'!E:E,1,FALSE)</f>
        <v>B07Q9PJ727</v>
      </c>
    </row>
    <row r="3416" spans="1:2" ht="12.75" hidden="1">
      <c r="A3416" s="9" t="s">
        <v>92</v>
      </c>
      <c r="B3416" s="9" t="str">
        <f>VLOOKUP(A3416,'FBA Inventory'!E:E,1,FALSE)</f>
        <v>B07Q8WY4R5</v>
      </c>
    </row>
    <row r="3417" spans="1:2" ht="12.75" hidden="1">
      <c r="A3417" s="9" t="s">
        <v>1097</v>
      </c>
      <c r="B3417" s="9" t="str">
        <f>VLOOKUP(A3417,'FBA Inventory'!E:E,1,FALSE)</f>
        <v>B003BMWZ48</v>
      </c>
    </row>
    <row r="3418" spans="1:2" ht="12.75" hidden="1">
      <c r="A3418" s="9" t="s">
        <v>181</v>
      </c>
      <c r="B3418" s="9" t="str">
        <f>VLOOKUP(A3418,'FBA Inventory'!E:E,1,FALSE)</f>
        <v>B0BCL6MSMS</v>
      </c>
    </row>
    <row r="3419" spans="1:2" ht="12.75" hidden="1">
      <c r="A3419" s="9" t="s">
        <v>1184</v>
      </c>
      <c r="B3419" s="9" t="str">
        <f>VLOOKUP(A3419,'FBA Inventory'!E:E,1,FALSE)</f>
        <v>B0BCMBR7L9</v>
      </c>
    </row>
    <row r="3420" spans="1:2" ht="12.75" hidden="1">
      <c r="A3420" s="9" t="s">
        <v>271</v>
      </c>
      <c r="B3420" s="9" t="str">
        <f>VLOOKUP(A3420,'FBA Inventory'!E:E,1,FALSE)</f>
        <v>B08FK78Z2B</v>
      </c>
    </row>
    <row r="3421" spans="1:2" ht="12.75" hidden="1">
      <c r="A3421" s="9" t="s">
        <v>24</v>
      </c>
      <c r="B3421" s="9" t="str">
        <f>VLOOKUP(A3421,'FBA Inventory'!E:E,1,FALSE)</f>
        <v>B00FBOMTA4</v>
      </c>
    </row>
    <row r="3422" spans="1:2" ht="12.75" hidden="1">
      <c r="A3422" s="9" t="s">
        <v>190</v>
      </c>
      <c r="B3422" s="9" t="str">
        <f>VLOOKUP(A3422,'FBA Inventory'!E:E,1,FALSE)</f>
        <v>B07RPR34BJ</v>
      </c>
    </row>
    <row r="3423" spans="1:2" ht="12.75" hidden="1">
      <c r="A3423" s="9" t="s">
        <v>417</v>
      </c>
      <c r="B3423" s="9" t="str">
        <f>VLOOKUP(A3423,'FBA Inventory'!E:E,1,FALSE)</f>
        <v>B075VWXGFL</v>
      </c>
    </row>
    <row r="3424" spans="1:2" ht="12.75" hidden="1">
      <c r="A3424" s="9" t="s">
        <v>1026</v>
      </c>
      <c r="B3424" s="9" t="str">
        <f>VLOOKUP(A3424,'FBA Inventory'!E:E,1,FALSE)</f>
        <v>B07RC79KYS</v>
      </c>
    </row>
    <row r="3425" spans="1:2" ht="12.75" hidden="1">
      <c r="A3425" s="9" t="s">
        <v>1198</v>
      </c>
      <c r="B3425" s="9" t="str">
        <f>VLOOKUP(A3425,'FBA Inventory'!E:E,1,FALSE)</f>
        <v>B001E75OY0</v>
      </c>
    </row>
    <row r="3426" spans="1:2" ht="12.75" hidden="1">
      <c r="A3426" s="9" t="s">
        <v>172</v>
      </c>
      <c r="B3426" s="9" t="str">
        <f>VLOOKUP(A3426,'FBA Inventory'!E:E,1,FALSE)</f>
        <v>B07Q712K7L</v>
      </c>
    </row>
    <row r="3427" spans="1:2" ht="12.75" hidden="1">
      <c r="A3427" s="9" t="s">
        <v>329</v>
      </c>
      <c r="B3427" s="9" t="str">
        <f>VLOOKUP(A3427,'FBA Inventory'!E:E,1,FALSE)</f>
        <v>B07Q4RD2W3</v>
      </c>
    </row>
    <row r="3428" spans="1:2" ht="12.75" hidden="1">
      <c r="A3428" s="9" t="s">
        <v>1199</v>
      </c>
      <c r="B3428" s="9" t="str">
        <f>VLOOKUP(A3428,'FBA Inventory'!E:E,1,FALSE)</f>
        <v>B07Q8XTMXF</v>
      </c>
    </row>
    <row r="3429" spans="1:2" ht="12.75" hidden="1">
      <c r="A3429" s="9" t="s">
        <v>1067</v>
      </c>
      <c r="B3429" s="9" t="str">
        <f>VLOOKUP(A3429,'FBA Inventory'!E:E,1,FALSE)</f>
        <v>B093CPW1HK</v>
      </c>
    </row>
    <row r="3430" spans="1:2" ht="12.75" hidden="1">
      <c r="A3430" s="9" t="s">
        <v>1087</v>
      </c>
      <c r="B3430" s="9" t="str">
        <f>VLOOKUP(A3430,'FBA Inventory'!E:E,1,FALSE)</f>
        <v>B08GWY7YNX</v>
      </c>
    </row>
    <row r="3431" spans="1:2" ht="12.75" hidden="1">
      <c r="A3431" s="9" t="s">
        <v>1213</v>
      </c>
      <c r="B3431" s="9" t="str">
        <f>VLOOKUP(A3431,'FBA Inventory'!E:E,1,FALSE)</f>
        <v>B07C3W3BXS</v>
      </c>
    </row>
    <row r="3432" spans="1:2" ht="12.75" hidden="1">
      <c r="A3432" s="9" t="s">
        <v>110</v>
      </c>
      <c r="B3432" s="9" t="str">
        <f>VLOOKUP(A3432,'FBA Inventory'!E:E,1,FALSE)</f>
        <v>B07S97LHGW</v>
      </c>
    </row>
    <row r="3433" spans="1:2" ht="12.75" hidden="1">
      <c r="A3433" s="9" t="s">
        <v>525</v>
      </c>
      <c r="B3433" s="9" t="str">
        <f>VLOOKUP(A3433,'FBA Inventory'!E:E,1,FALSE)</f>
        <v>B075VXY8MQ</v>
      </c>
    </row>
    <row r="3434" spans="1:2" ht="12.75" hidden="1">
      <c r="A3434" s="9" t="s">
        <v>33</v>
      </c>
      <c r="B3434" s="9" t="str">
        <f>VLOOKUP(A3434,'FBA Inventory'!E:E,1,FALSE)</f>
        <v>B003BMX6SC</v>
      </c>
    </row>
    <row r="3435" spans="1:2" ht="12.75" hidden="1">
      <c r="A3435" s="9" t="s">
        <v>75</v>
      </c>
      <c r="B3435" s="9" t="str">
        <f>VLOOKUP(A3435,'FBA Inventory'!E:E,1,FALSE)</f>
        <v>B00FIJTHZW</v>
      </c>
    </row>
    <row r="3436" spans="1:2" ht="12.75" hidden="1">
      <c r="A3436" s="9" t="s">
        <v>1205</v>
      </c>
      <c r="B3436" s="9" t="str">
        <f>VLOOKUP(A3436,'FBA Inventory'!E:E,1,FALSE)</f>
        <v>B09BBPZQBV</v>
      </c>
    </row>
    <row r="3437" spans="1:2" ht="12.75" hidden="1">
      <c r="A3437" s="9" t="s">
        <v>129</v>
      </c>
      <c r="B3437" s="9" t="str">
        <f>VLOOKUP(A3437,'FBA Inventory'!E:E,1,FALSE)</f>
        <v>B07RWLD5MR</v>
      </c>
    </row>
    <row r="3438" spans="1:2" ht="12.75" hidden="1">
      <c r="A3438" s="9" t="s">
        <v>1217</v>
      </c>
      <c r="B3438" s="9" t="str">
        <f>VLOOKUP(A3438,'FBA Inventory'!E:E,1,FALSE)</f>
        <v>B00Z3BPRRW</v>
      </c>
    </row>
    <row r="3439" spans="1:2" ht="12.75" hidden="1">
      <c r="A3439" s="9" t="s">
        <v>1180</v>
      </c>
      <c r="B3439" s="9" t="str">
        <f>VLOOKUP(A3439,'FBA Inventory'!E:E,1,FALSE)</f>
        <v>B003BLQHFM</v>
      </c>
    </row>
    <row r="3440" spans="1:2" ht="12.75" hidden="1">
      <c r="A3440" s="9" t="s">
        <v>1206</v>
      </c>
      <c r="B3440" s="9" t="str">
        <f>VLOOKUP(A3440,'FBA Inventory'!E:E,1,FALSE)</f>
        <v>B07Q713Y6M</v>
      </c>
    </row>
    <row r="3441" spans="1:2" ht="12.75" hidden="1">
      <c r="A3441" s="9" t="s">
        <v>59</v>
      </c>
      <c r="B3441" s="9" t="str">
        <f>VLOOKUP(A3441,'FBA Inventory'!E:E,1,FALSE)</f>
        <v>B00914XF5S</v>
      </c>
    </row>
    <row r="3442" spans="1:2" ht="12.75" hidden="1">
      <c r="A3442" s="9" t="s">
        <v>1194</v>
      </c>
      <c r="B3442" s="9" t="str">
        <f>VLOOKUP(A3442,'FBA Inventory'!E:E,1,FALSE)</f>
        <v>B07Q8ZFP5P</v>
      </c>
    </row>
    <row r="3443" spans="1:2" ht="12.75" hidden="1">
      <c r="A3443" s="9" t="s">
        <v>1060</v>
      </c>
      <c r="B3443" s="9" t="str">
        <f>VLOOKUP(A3443,'FBA Inventory'!E:E,1,FALSE)</f>
        <v>B07RBC11NP</v>
      </c>
    </row>
    <row r="3444" spans="1:2" ht="12.75" hidden="1">
      <c r="A3444" s="9" t="s">
        <v>1208</v>
      </c>
      <c r="B3444" s="9" t="str">
        <f>VLOOKUP(A3444,'FBA Inventory'!E:E,1,FALSE)</f>
        <v>B0BS2CSG4Q</v>
      </c>
    </row>
    <row r="3445" spans="1:2" ht="12.75" hidden="1">
      <c r="A3445" s="9" t="s">
        <v>1190</v>
      </c>
      <c r="B3445" s="9" t="str">
        <f>VLOOKUP(A3445,'FBA Inventory'!E:E,1,FALSE)</f>
        <v>B001BO40DC</v>
      </c>
    </row>
    <row r="3446" spans="1:2" ht="12.75" hidden="1">
      <c r="A3446" s="9" t="s">
        <v>1225</v>
      </c>
      <c r="B3446" s="9" t="str">
        <f>VLOOKUP(A3446,'FBA Inventory'!E:E,1,FALSE)</f>
        <v>B0CFGGD44R</v>
      </c>
    </row>
    <row r="3447" spans="1:2" ht="12.75" hidden="1">
      <c r="A3447" s="9" t="s">
        <v>1226</v>
      </c>
      <c r="B3447" s="9" t="str">
        <f>VLOOKUP(A3447,'FBA Inventory'!E:E,1,FALSE)</f>
        <v>B08DF5N2RF</v>
      </c>
    </row>
    <row r="3448" spans="1:2" ht="12.75" hidden="1">
      <c r="A3448" s="9" t="s">
        <v>1234</v>
      </c>
      <c r="B3448" s="9" t="str">
        <f>VLOOKUP(A3448,'FBA Inventory'!E:E,1,FALSE)</f>
        <v>B0019IMFSW</v>
      </c>
    </row>
    <row r="3449" spans="1:2" ht="12.75" hidden="1">
      <c r="A3449" s="9" t="s">
        <v>1172</v>
      </c>
      <c r="B3449" s="9" t="str">
        <f>VLOOKUP(A3449,'FBA Inventory'!E:E,1,FALSE)</f>
        <v>B01HTYG3LE</v>
      </c>
    </row>
    <row r="3450" spans="1:2" ht="12.75" hidden="1">
      <c r="A3450" s="9" t="s">
        <v>118</v>
      </c>
      <c r="B3450" s="9" t="str">
        <f>VLOOKUP(A3450,'FBA Inventory'!E:E,1,FALSE)</f>
        <v>B07QC4LBSK</v>
      </c>
    </row>
    <row r="3451" spans="1:2" ht="12.75" hidden="1">
      <c r="A3451" s="9" t="s">
        <v>986</v>
      </c>
      <c r="B3451" s="9" t="str">
        <f>VLOOKUP(A3451,'FBA Inventory'!E:E,1,FALSE)</f>
        <v>B0BG1Q72N8</v>
      </c>
    </row>
    <row r="3452" spans="1:2" ht="12.75" hidden="1">
      <c r="A3452" s="9" t="s">
        <v>1066</v>
      </c>
      <c r="B3452" s="9" t="str">
        <f>VLOOKUP(A3452,'FBA Inventory'!E:E,1,FALSE)</f>
        <v>B07RC8TSKL</v>
      </c>
    </row>
    <row r="3453" spans="1:2" ht="12.75" hidden="1">
      <c r="A3453" s="9" t="s">
        <v>98</v>
      </c>
      <c r="B3453" s="9" t="str">
        <f>VLOOKUP(A3453,'FBA Inventory'!E:E,1,FALSE)</f>
        <v>B00CDB9FSW</v>
      </c>
    </row>
    <row r="3454" spans="1:2" ht="12.75" hidden="1">
      <c r="A3454" s="9" t="s">
        <v>1173</v>
      </c>
      <c r="B3454" s="9" t="str">
        <f>VLOOKUP(A3454,'FBA Inventory'!E:E,1,FALSE)</f>
        <v>B01HDJMKBM</v>
      </c>
    </row>
    <row r="3455" spans="1:2" ht="12.75" hidden="1">
      <c r="A3455" s="9" t="s">
        <v>504</v>
      </c>
      <c r="B3455" s="9" t="str">
        <f>VLOOKUP(A3455,'FBA Inventory'!E:E,1,FALSE)</f>
        <v>B08F77T22M</v>
      </c>
    </row>
    <row r="3456" spans="1:2" ht="12.75" hidden="1">
      <c r="A3456" s="9" t="s">
        <v>1238</v>
      </c>
      <c r="B3456" s="9" t="str">
        <f>VLOOKUP(A3456,'FBA Inventory'!E:E,1,FALSE)</f>
        <v>B07SH9KVKW</v>
      </c>
    </row>
    <row r="3457" spans="1:2" ht="12.75" hidden="1">
      <c r="A3457" s="9" t="s">
        <v>276</v>
      </c>
      <c r="B3457" s="9" t="str">
        <f>VLOOKUP(A3457,'FBA Inventory'!E:E,1,FALSE)</f>
        <v>B0127E8W0Q</v>
      </c>
    </row>
    <row r="3458" spans="1:2" ht="12.75" hidden="1">
      <c r="A3458" s="9" t="s">
        <v>1235</v>
      </c>
      <c r="B3458" s="9" t="str">
        <f>VLOOKUP(A3458,'FBA Inventory'!E:E,1,FALSE)</f>
        <v>B07Q97RHBH</v>
      </c>
    </row>
    <row r="3459" spans="1:2" ht="12.75" hidden="1">
      <c r="A3459" s="9" t="s">
        <v>1038</v>
      </c>
      <c r="B3459" s="9" t="str">
        <f>VLOOKUP(A3459,'FBA Inventory'!E:E,1,FALSE)</f>
        <v>B09GD5961M</v>
      </c>
    </row>
    <row r="3460" spans="1:2" ht="12.75" hidden="1">
      <c r="A3460" s="9" t="s">
        <v>1050</v>
      </c>
      <c r="B3460" s="9" t="str">
        <f>VLOOKUP(A3460,'FBA Inventory'!E:E,1,FALSE)</f>
        <v>B07RCM1LXW</v>
      </c>
    </row>
    <row r="3461" spans="1:2" ht="12.75" hidden="1">
      <c r="A3461" s="9" t="s">
        <v>198</v>
      </c>
      <c r="B3461" s="9" t="str">
        <f>VLOOKUP(A3461,'FBA Inventory'!E:E,1,FALSE)</f>
        <v>B09C2RFDFH</v>
      </c>
    </row>
    <row r="3462" spans="1:2" ht="12.75" hidden="1">
      <c r="A3462" s="9" t="s">
        <v>1237</v>
      </c>
      <c r="B3462" s="9" t="str">
        <f>VLOOKUP(A3462,'FBA Inventory'!E:E,1,FALSE)</f>
        <v>B07Q8WM9D9</v>
      </c>
    </row>
    <row r="3463" spans="1:2" ht="12.75" hidden="1">
      <c r="A3463" s="9" t="s">
        <v>1230</v>
      </c>
      <c r="B3463" s="9" t="str">
        <f>VLOOKUP(A3463,'FBA Inventory'!E:E,1,FALSE)</f>
        <v>B08DFHV95M</v>
      </c>
    </row>
    <row r="3464" spans="1:2" ht="12.75" hidden="1">
      <c r="A3464" s="9" t="s">
        <v>1215</v>
      </c>
      <c r="B3464" s="9" t="str">
        <f>VLOOKUP(A3464,'FBA Inventory'!E:E,1,FALSE)</f>
        <v>B07S9118WX</v>
      </c>
    </row>
    <row r="3465" spans="1:2" ht="12.75" hidden="1">
      <c r="A3465" s="9" t="s">
        <v>194</v>
      </c>
      <c r="B3465" s="9" t="str">
        <f>VLOOKUP(A3465,'FBA Inventory'!E:E,1,FALSE)</f>
        <v>B08GWYQ4S5</v>
      </c>
    </row>
    <row r="3466" spans="1:2" ht="12.75" hidden="1">
      <c r="A3466" s="9" t="s">
        <v>1196</v>
      </c>
      <c r="B3466" s="9" t="str">
        <f>VLOOKUP(A3466,'FBA Inventory'!E:E,1,FALSE)</f>
        <v>B0019ILQ3M</v>
      </c>
    </row>
    <row r="3467" spans="1:2" ht="12.75">
      <c r="A3467" s="9" t="s">
        <v>1469</v>
      </c>
      <c r="B3467" s="9" t="e">
        <f>VLOOKUP(A3467,'FBA Inventory'!E:E,1,FALSE)</f>
        <v>#N/A</v>
      </c>
    </row>
    <row r="3468" spans="1:2" ht="12.75" hidden="1">
      <c r="A3468" s="9" t="s">
        <v>122</v>
      </c>
      <c r="B3468" s="9" t="str">
        <f>VLOOKUP(A3468,'FBA Inventory'!E:E,1,FALSE)</f>
        <v>B003BNYACC</v>
      </c>
    </row>
    <row r="3469" spans="1:2" ht="12.75" hidden="1">
      <c r="A3469" s="9" t="s">
        <v>133</v>
      </c>
      <c r="B3469" s="9" t="str">
        <f>VLOOKUP(A3469,'FBA Inventory'!E:E,1,FALSE)</f>
        <v>B0BS2CW31B</v>
      </c>
    </row>
    <row r="3470" spans="1:2" ht="12.75" hidden="1">
      <c r="A3470" s="9" t="s">
        <v>288</v>
      </c>
      <c r="B3470" s="9" t="str">
        <f>VLOOKUP(A3470,'FBA Inventory'!E:E,1,FALSE)</f>
        <v>B07S4H1PF7</v>
      </c>
    </row>
    <row r="3471" spans="1:2" ht="12.75" hidden="1">
      <c r="A3471" s="9" t="s">
        <v>340</v>
      </c>
      <c r="B3471" s="9" t="str">
        <f>VLOOKUP(A3471,'FBA Inventory'!E:E,1,FALSE)</f>
        <v>B0BP5Q88DW</v>
      </c>
    </row>
    <row r="3472" spans="1:2" ht="12.75" hidden="1">
      <c r="A3472" s="9" t="s">
        <v>152</v>
      </c>
      <c r="B3472" s="9" t="str">
        <f>VLOOKUP(A3472,'FBA Inventory'!E:E,1,FALSE)</f>
        <v>B096BNMBLN</v>
      </c>
    </row>
    <row r="3473" spans="1:2" ht="12.75" hidden="1">
      <c r="A3473" s="9" t="s">
        <v>27</v>
      </c>
      <c r="B3473" s="9" t="str">
        <f>VLOOKUP(A3473,'FBA Inventory'!E:E,1,FALSE)</f>
        <v>B00FBOIJMG</v>
      </c>
    </row>
    <row r="3474" spans="1:2" ht="12.75" hidden="1">
      <c r="A3474" s="9" t="s">
        <v>325</v>
      </c>
      <c r="B3474" s="9" t="str">
        <f>VLOOKUP(A3474,'FBA Inventory'!E:E,1,FALSE)</f>
        <v>B07Q97R8X9</v>
      </c>
    </row>
    <row r="3475" spans="1:2" ht="12.75" hidden="1">
      <c r="A3475" s="9" t="s">
        <v>1209</v>
      </c>
      <c r="B3475" s="9" t="str">
        <f>VLOOKUP(A3475,'FBA Inventory'!E:E,1,FALSE)</f>
        <v>B08579RYRM</v>
      </c>
    </row>
    <row r="3476" spans="1:2" ht="12.75" hidden="1">
      <c r="A3476" s="9" t="s">
        <v>1240</v>
      </c>
      <c r="B3476" s="9" t="str">
        <f>VLOOKUP(A3476,'FBA Inventory'!E:E,1,FALSE)</f>
        <v>B07RQQ2SFV</v>
      </c>
    </row>
    <row r="3477" spans="1:2" ht="12.75" hidden="1">
      <c r="A3477" s="9" t="s">
        <v>1090</v>
      </c>
      <c r="B3477" s="9" t="str">
        <f>VLOOKUP(A3477,'FBA Inventory'!E:E,1,FALSE)</f>
        <v>B005OYUL24</v>
      </c>
    </row>
    <row r="3478" spans="1:2" ht="12.75" hidden="1">
      <c r="A3478" s="9" t="s">
        <v>1103</v>
      </c>
      <c r="B3478" s="9" t="str">
        <f>VLOOKUP(A3478,'FBA Inventory'!E:E,1,FALSE)</f>
        <v>B003BSFCMY</v>
      </c>
    </row>
    <row r="3479" spans="1:2" ht="12.75" hidden="1">
      <c r="A3479" s="9" t="s">
        <v>392</v>
      </c>
      <c r="B3479" s="9" t="str">
        <f>VLOOKUP(A3479,'FBA Inventory'!E:E,1,FALSE)</f>
        <v>B07SFD3KHB</v>
      </c>
    </row>
    <row r="3480" spans="1:2" ht="12.75" hidden="1">
      <c r="A3480" s="9" t="s">
        <v>1068</v>
      </c>
      <c r="B3480" s="9" t="str">
        <f>VLOOKUP(A3480,'FBA Inventory'!E:E,1,FALSE)</f>
        <v>B093CRKPKJ</v>
      </c>
    </row>
    <row r="3481" spans="1:2" ht="12.75" hidden="1">
      <c r="A3481" s="9" t="s">
        <v>1243</v>
      </c>
      <c r="B3481" s="9" t="str">
        <f>VLOOKUP(A3481,'FBA Inventory'!E:E,1,FALSE)</f>
        <v>B07Q5VRSMZ</v>
      </c>
    </row>
    <row r="3482" spans="1:2" ht="12.75" hidden="1">
      <c r="A3482" s="9" t="s">
        <v>1244</v>
      </c>
      <c r="B3482" s="9" t="str">
        <f>VLOOKUP(A3482,'FBA Inventory'!E:E,1,FALSE)</f>
        <v>B09BBRDFT8</v>
      </c>
    </row>
    <row r="3483" spans="1:2" ht="12.75" hidden="1">
      <c r="A3483" s="9" t="s">
        <v>1181</v>
      </c>
      <c r="B3483" s="9" t="str">
        <f>VLOOKUP(A3483,'FBA Inventory'!E:E,1,FALSE)</f>
        <v>B003BUJXSQ</v>
      </c>
    </row>
    <row r="3484" spans="1:2" ht="12.75" hidden="1">
      <c r="A3484" s="9" t="s">
        <v>1211</v>
      </c>
      <c r="B3484" s="9" t="str">
        <f>VLOOKUP(A3484,'FBA Inventory'!E:E,1,FALSE)</f>
        <v>B08DF97S7L</v>
      </c>
    </row>
    <row r="3485" spans="1:2" ht="12.75" hidden="1">
      <c r="A3485" s="9" t="s">
        <v>441</v>
      </c>
      <c r="B3485" s="9" t="str">
        <f>VLOOKUP(A3485,'FBA Inventory'!E:E,1,FALSE)</f>
        <v>B0019IOFNA</v>
      </c>
    </row>
    <row r="3486" spans="1:2" ht="12.75" hidden="1">
      <c r="A3486" s="9" t="s">
        <v>42</v>
      </c>
      <c r="B3486" s="9" t="str">
        <f>VLOOKUP(A3486,'FBA Inventory'!E:E,1,FALSE)</f>
        <v>B08P3WZTXG</v>
      </c>
    </row>
    <row r="3487" spans="1:2" ht="12.75" hidden="1">
      <c r="A3487" s="9" t="s">
        <v>1241</v>
      </c>
      <c r="B3487" s="9" t="str">
        <f>VLOOKUP(A3487,'FBA Inventory'!E:E,1,FALSE)</f>
        <v>B09BBLKGY9</v>
      </c>
    </row>
    <row r="3488" spans="1:2" ht="12.75" hidden="1">
      <c r="A3488" s="9" t="s">
        <v>1191</v>
      </c>
      <c r="B3488" s="9" t="str">
        <f>VLOOKUP(A3488,'FBA Inventory'!E:E,1,FALSE)</f>
        <v>B0BKRCH9RQ</v>
      </c>
    </row>
    <row r="3489" spans="1:2" ht="12.75" hidden="1">
      <c r="A3489" s="9" t="s">
        <v>1270</v>
      </c>
      <c r="B3489" s="9" t="str">
        <f>VLOOKUP(A3489,'FBA Inventory'!E:E,1,FALSE)</f>
        <v>B08GWH9HWJ</v>
      </c>
    </row>
    <row r="3490" spans="1:2" ht="12.75" hidden="1">
      <c r="A3490" s="9" t="s">
        <v>79</v>
      </c>
      <c r="B3490" s="9" t="str">
        <f>VLOOKUP(A3490,'FBA Inventory'!E:E,1,FALSE)</f>
        <v>B0BP5FBZKF</v>
      </c>
    </row>
    <row r="3491" spans="1:2" ht="12.75" hidden="1">
      <c r="A3491" s="9" t="s">
        <v>1328</v>
      </c>
      <c r="B3491" s="9" t="str">
        <f>VLOOKUP(A3491,'FBA Inventory'!E:E,1,FALSE)</f>
        <v>B0DPNH4P7J</v>
      </c>
    </row>
    <row r="3492" spans="1:2" ht="12.75" hidden="1">
      <c r="A3492" s="9" t="s">
        <v>1064</v>
      </c>
      <c r="B3492" s="9" t="str">
        <f>VLOOKUP(A3492,'FBA Inventory'!E:E,1,FALSE)</f>
        <v>B08QRDCTXN</v>
      </c>
    </row>
    <row r="3493" spans="1:2" ht="12.75" hidden="1">
      <c r="A3493" s="9" t="s">
        <v>1259</v>
      </c>
      <c r="B3493" s="9" t="str">
        <f>VLOOKUP(A3493,'FBA Inventory'!E:E,1,FALSE)</f>
        <v>B07RX2FHFP</v>
      </c>
    </row>
    <row r="3494" spans="1:2" ht="12.75" hidden="1">
      <c r="A3494" s="9" t="s">
        <v>262</v>
      </c>
      <c r="B3494" s="9" t="str">
        <f>VLOOKUP(A3494,'FBA Inventory'!E:E,1,FALSE)</f>
        <v>B0019IMT7Y</v>
      </c>
    </row>
    <row r="3495" spans="1:2" ht="12.75" hidden="1">
      <c r="A3495" s="9" t="s">
        <v>1258</v>
      </c>
      <c r="B3495" s="9" t="str">
        <f>VLOOKUP(A3495,'FBA Inventory'!E:E,1,FALSE)</f>
        <v>B07S962L7Q</v>
      </c>
    </row>
    <row r="3496" spans="1:2" ht="12.75" hidden="1">
      <c r="A3496" s="9" t="s">
        <v>981</v>
      </c>
      <c r="B3496" s="9" t="str">
        <f>VLOOKUP(A3496,'FBA Inventory'!E:E,1,FALSE)</f>
        <v>B0BB8R9HGQ</v>
      </c>
    </row>
    <row r="3497" spans="1:2" ht="12.75" hidden="1">
      <c r="A3497" s="9" t="s">
        <v>417</v>
      </c>
      <c r="B3497" s="9" t="str">
        <f>VLOOKUP(A3497,'FBA Inventory'!E:E,1,FALSE)</f>
        <v>B075VWXGFL</v>
      </c>
    </row>
    <row r="3498" spans="1:2" ht="12.75" hidden="1">
      <c r="A3498" s="9" t="s">
        <v>30</v>
      </c>
      <c r="B3498" s="9" t="str">
        <f>VLOOKUP(A3498,'FBA Inventory'!E:E,1,FALSE)</f>
        <v>B07S4BSLL5</v>
      </c>
    </row>
    <row r="3499" spans="1:2" ht="12.75" hidden="1">
      <c r="A3499" s="9" t="s">
        <v>1216</v>
      </c>
      <c r="B3499" s="9" t="str">
        <f>VLOOKUP(A3499,'FBA Inventory'!E:E,1,FALSE)</f>
        <v>B07RZ3BBSR</v>
      </c>
    </row>
    <row r="3500" spans="1:2" ht="12.75" hidden="1">
      <c r="A3500" s="9" t="s">
        <v>1204</v>
      </c>
      <c r="B3500" s="9" t="str">
        <f>VLOOKUP(A3500,'FBA Inventory'!E:E,1,FALSE)</f>
        <v>B003BS9A54</v>
      </c>
    </row>
    <row r="3501" spans="1:2" ht="12.75" hidden="1">
      <c r="A3501" s="9" t="s">
        <v>1055</v>
      </c>
      <c r="B3501" s="9" t="str">
        <f>VLOOKUP(A3501,'FBA Inventory'!E:E,1,FALSE)</f>
        <v>B0D98ZL8R2</v>
      </c>
    </row>
    <row r="3502" spans="1:2" ht="12.75" hidden="1">
      <c r="A3502" s="9" t="s">
        <v>252</v>
      </c>
      <c r="B3502" s="9" t="str">
        <f>VLOOKUP(A3502,'FBA Inventory'!E:E,1,FALSE)</f>
        <v>B07S96S8LT</v>
      </c>
    </row>
    <row r="3503" spans="1:2" ht="12.75" hidden="1">
      <c r="A3503" s="9" t="s">
        <v>114</v>
      </c>
      <c r="B3503" s="9" t="str">
        <f>VLOOKUP(A3503,'FBA Inventory'!E:E,1,FALSE)</f>
        <v>B08F6W23QR</v>
      </c>
    </row>
    <row r="3504" spans="1:2" ht="12.75" hidden="1">
      <c r="A3504" s="9" t="s">
        <v>1268</v>
      </c>
      <c r="B3504" s="9" t="str">
        <f>VLOOKUP(A3504,'FBA Inventory'!E:E,1,FALSE)</f>
        <v>B09C7TDTY1</v>
      </c>
    </row>
    <row r="3505" spans="1:2" ht="12.75" hidden="1">
      <c r="A3505" s="9" t="s">
        <v>1203</v>
      </c>
      <c r="B3505" s="9" t="str">
        <f>VLOOKUP(A3505,'FBA Inventory'!E:E,1,FALSE)</f>
        <v>B08DDHRDDF</v>
      </c>
    </row>
    <row r="3506" spans="1:2" ht="12.75" hidden="1">
      <c r="A3506" s="9" t="s">
        <v>57</v>
      </c>
      <c r="B3506" s="9" t="str">
        <f>VLOOKUP(A3506,'FBA Inventory'!E:E,1,FALSE)</f>
        <v>B08DFJW6V4</v>
      </c>
    </row>
    <row r="3507" spans="1:2" ht="12.75" hidden="1">
      <c r="A3507" s="9" t="s">
        <v>230</v>
      </c>
      <c r="B3507" s="9" t="str">
        <f>VLOOKUP(A3507,'FBA Inventory'!E:E,1,FALSE)</f>
        <v>B07SLD9TY1</v>
      </c>
    </row>
    <row r="3508" spans="1:2" ht="12.75" hidden="1">
      <c r="A3508" s="9" t="s">
        <v>483</v>
      </c>
      <c r="B3508" s="9" t="str">
        <f>VLOOKUP(A3508,'FBA Inventory'!E:E,1,FALSE)</f>
        <v>B07Q713R9G</v>
      </c>
    </row>
    <row r="3509" spans="1:2" ht="12.75" hidden="1">
      <c r="A3509" s="9" t="s">
        <v>271</v>
      </c>
      <c r="B3509" s="9" t="str">
        <f>VLOOKUP(A3509,'FBA Inventory'!E:E,1,FALSE)</f>
        <v>B08FK78Z2B</v>
      </c>
    </row>
    <row r="3510" spans="1:2" ht="12.75">
      <c r="A3510" s="9" t="s">
        <v>1507</v>
      </c>
      <c r="B3510" s="9" t="e">
        <f>VLOOKUP(A3510,'FBA Inventory'!E:E,1,FALSE)</f>
        <v>#N/A</v>
      </c>
    </row>
    <row r="3511" spans="1:2" ht="12.75" hidden="1">
      <c r="A3511" s="9" t="s">
        <v>1210</v>
      </c>
      <c r="B3511" s="9" t="str">
        <f>VLOOKUP(A3511,'FBA Inventory'!E:E,1,FALSE)</f>
        <v>B08FBQM8VF</v>
      </c>
    </row>
    <row r="3512" spans="1:2" ht="12.75" hidden="1">
      <c r="A3512" s="9" t="s">
        <v>1061</v>
      </c>
      <c r="B3512" s="9" t="str">
        <f>VLOOKUP(A3512,'FBA Inventory'!E:E,1,FALSE)</f>
        <v>B07R95PGYJ</v>
      </c>
    </row>
    <row r="3513" spans="1:2" ht="12.75" hidden="1">
      <c r="A3513" s="9" t="s">
        <v>485</v>
      </c>
      <c r="B3513" s="9" t="str">
        <f>VLOOKUP(A3513,'FBA Inventory'!E:E,1,FALSE)</f>
        <v>B0019IO3VY</v>
      </c>
    </row>
    <row r="3514" spans="1:2" ht="12.75" hidden="1">
      <c r="A3514" s="9" t="s">
        <v>309</v>
      </c>
      <c r="B3514" s="9" t="str">
        <f>VLOOKUP(A3514,'FBA Inventory'!E:E,1,FALSE)</f>
        <v>B0049HU5PA</v>
      </c>
    </row>
    <row r="3515" spans="1:2" ht="12.75" hidden="1">
      <c r="A3515" s="9" t="s">
        <v>209</v>
      </c>
      <c r="B3515" s="9" t="str">
        <f>VLOOKUP(A3515,'FBA Inventory'!E:E,1,FALSE)</f>
        <v>B09C2QNFTV</v>
      </c>
    </row>
    <row r="3516" spans="1:2" ht="12.75" hidden="1">
      <c r="A3516" s="9" t="s">
        <v>1176</v>
      </c>
      <c r="B3516" s="9" t="str">
        <f>VLOOKUP(A3516,'FBA Inventory'!E:E,1,FALSE)</f>
        <v>B00ZPRYV0I</v>
      </c>
    </row>
    <row r="3517" spans="1:2" ht="12.75" hidden="1">
      <c r="A3517" s="9" t="s">
        <v>1247</v>
      </c>
      <c r="B3517" s="9" t="str">
        <f>VLOOKUP(A3517,'FBA Inventory'!E:E,1,FALSE)</f>
        <v>B07RX344Q6</v>
      </c>
    </row>
    <row r="3518" spans="1:2" ht="12.75">
      <c r="A3518" s="9" t="s">
        <v>1134</v>
      </c>
      <c r="B3518" s="9" t="e">
        <f>VLOOKUP(A3518,'FBA Inventory'!E:E,1,FALSE)</f>
        <v>#N/A</v>
      </c>
    </row>
    <row r="3519" spans="1:2" ht="12.75" hidden="1">
      <c r="A3519" s="9" t="s">
        <v>1224</v>
      </c>
      <c r="B3519" s="9" t="str">
        <f>VLOOKUP(A3519,'FBA Inventory'!E:E,1,FALSE)</f>
        <v>B003BLQHZM</v>
      </c>
    </row>
    <row r="3520" spans="1:2" ht="12.75" hidden="1">
      <c r="A3520" s="9" t="s">
        <v>59</v>
      </c>
      <c r="B3520" s="9" t="str">
        <f>VLOOKUP(A3520,'FBA Inventory'!E:E,1,FALSE)</f>
        <v>B00914XF5S</v>
      </c>
    </row>
    <row r="3521" spans="1:2" ht="12.75" hidden="1">
      <c r="A3521" s="9" t="s">
        <v>1214</v>
      </c>
      <c r="B3521" s="9" t="str">
        <f>VLOOKUP(A3521,'FBA Inventory'!E:E,1,FALSE)</f>
        <v>B08G3XTB2Z</v>
      </c>
    </row>
    <row r="3522" spans="1:2" ht="12.75" hidden="1">
      <c r="A3522" s="9" t="s">
        <v>168</v>
      </c>
      <c r="B3522" s="9" t="str">
        <f>VLOOKUP(A3522,'FBA Inventory'!E:E,1,FALSE)</f>
        <v>B07QXVJFTP</v>
      </c>
    </row>
    <row r="3523" spans="1:2" ht="12.75" hidden="1">
      <c r="A3523" s="9" t="s">
        <v>1269</v>
      </c>
      <c r="B3523" s="9" t="str">
        <f>VLOOKUP(A3523,'FBA Inventory'!E:E,1,FALSE)</f>
        <v>B08FBN6YKB</v>
      </c>
    </row>
    <row r="3524" spans="1:2" ht="12.75" hidden="1">
      <c r="A3524" s="9" t="s">
        <v>320</v>
      </c>
      <c r="B3524" s="9" t="str">
        <f>VLOOKUP(A3524,'FBA Inventory'!E:E,1,FALSE)</f>
        <v>B0C4VY1LR7</v>
      </c>
    </row>
    <row r="3525" spans="1:2" ht="12.75" hidden="1">
      <c r="A3525" s="9" t="s">
        <v>1052</v>
      </c>
      <c r="B3525" s="9" t="str">
        <f>VLOOKUP(A3525,'FBA Inventory'!E:E,1,FALSE)</f>
        <v>B0D7RN1FV3</v>
      </c>
    </row>
    <row r="3526" spans="1:2" ht="12.75" hidden="1">
      <c r="A3526" s="9" t="s">
        <v>1287</v>
      </c>
      <c r="B3526" s="9" t="str">
        <f>VLOOKUP(A3526,'FBA Inventory'!E:E,1,FALSE)</f>
        <v>B07Q8Y29ZR</v>
      </c>
    </row>
    <row r="3527" spans="1:2" ht="12.75" hidden="1">
      <c r="A3527" s="9" t="s">
        <v>1295</v>
      </c>
      <c r="B3527" s="9" t="str">
        <f>VLOOKUP(A3527,'FBA Inventory'!E:E,1,FALSE)</f>
        <v>B07S84C9SY</v>
      </c>
    </row>
    <row r="3528" spans="1:2" ht="12.75" hidden="1">
      <c r="A3528" s="9" t="s">
        <v>606</v>
      </c>
      <c r="B3528" s="9" t="str">
        <f>VLOOKUP(A3528,'FBA Inventory'!E:E,1,FALSE)</f>
        <v>B07XQKHYRP</v>
      </c>
    </row>
    <row r="3529" spans="1:2" ht="12.75" hidden="1">
      <c r="A3529" s="9" t="s">
        <v>411</v>
      </c>
      <c r="B3529" s="9" t="str">
        <f>VLOOKUP(A3529,'FBA Inventory'!E:E,1,FALSE)</f>
        <v>B08FPHTGDD</v>
      </c>
    </row>
    <row r="3530" spans="1:2" ht="12.75" hidden="1">
      <c r="A3530" s="9" t="s">
        <v>1182</v>
      </c>
      <c r="B3530" s="9" t="str">
        <f>VLOOKUP(A3530,'FBA Inventory'!E:E,1,FALSE)</f>
        <v>B07S4GZW7L</v>
      </c>
    </row>
    <row r="3531" spans="1:2" ht="12.75" hidden="1">
      <c r="A3531" s="9" t="s">
        <v>1200</v>
      </c>
      <c r="B3531" s="9" t="str">
        <f>VLOOKUP(A3531,'FBA Inventory'!E:E,1,FALSE)</f>
        <v>B084JMW3MJ</v>
      </c>
    </row>
    <row r="3532" spans="1:2" ht="12.75" hidden="1">
      <c r="A3532" s="9" t="s">
        <v>1233</v>
      </c>
      <c r="B3532" s="9" t="str">
        <f>VLOOKUP(A3532,'FBA Inventory'!E:E,1,FALSE)</f>
        <v>B07S28XR7S</v>
      </c>
    </row>
    <row r="3533" spans="1:2" ht="12.75" hidden="1">
      <c r="A3533" s="9" t="s">
        <v>461</v>
      </c>
      <c r="B3533" s="9" t="str">
        <f>VLOOKUP(A3533,'FBA Inventory'!E:E,1,FALSE)</f>
        <v>B07Q713CKC</v>
      </c>
    </row>
    <row r="3534" spans="1:2" ht="12.75" hidden="1">
      <c r="A3534" s="9" t="s">
        <v>1291</v>
      </c>
      <c r="B3534" s="9" t="str">
        <f>VLOOKUP(A3534,'FBA Inventory'!E:E,1,FALSE)</f>
        <v>B07S164JS2</v>
      </c>
    </row>
    <row r="3535" spans="1:2" ht="12.75" hidden="1">
      <c r="A3535" s="9" t="s">
        <v>279</v>
      </c>
      <c r="B3535" s="9" t="str">
        <f>VLOOKUP(A3535,'FBA Inventory'!E:E,1,FALSE)</f>
        <v>B0018MN4NO</v>
      </c>
    </row>
    <row r="3536" spans="1:2" ht="12.75" hidden="1">
      <c r="A3536" s="9" t="s">
        <v>52</v>
      </c>
      <c r="B3536" s="9" t="str">
        <f>VLOOKUP(A3536,'FBA Inventory'!E:E,1,FALSE)</f>
        <v>B002WFI620</v>
      </c>
    </row>
    <row r="3537" spans="1:2" ht="12.75" hidden="1">
      <c r="A3537" s="9" t="s">
        <v>110</v>
      </c>
      <c r="B3537" s="9" t="str">
        <f>VLOOKUP(A3537,'FBA Inventory'!E:E,1,FALSE)</f>
        <v>B07S97LHGW</v>
      </c>
    </row>
    <row r="3538" spans="1:2" ht="12.75">
      <c r="A3538" s="9" t="s">
        <v>1232</v>
      </c>
      <c r="B3538" s="9" t="e">
        <f>VLOOKUP(A3538,'FBA Inventory'!E:E,1,FALSE)</f>
        <v>#N/A</v>
      </c>
    </row>
    <row r="3539" spans="1:2" ht="12.75" hidden="1">
      <c r="A3539" s="9" t="s">
        <v>96</v>
      </c>
      <c r="B3539" s="9" t="str">
        <f>VLOOKUP(A3539,'FBA Inventory'!E:E,1,FALSE)</f>
        <v>B09343BG1P</v>
      </c>
    </row>
    <row r="3540" spans="1:2" ht="12.75" hidden="1">
      <c r="A3540" s="9" t="s">
        <v>320</v>
      </c>
      <c r="B3540" s="9" t="str">
        <f>VLOOKUP(A3540,'FBA Inventory'!E:E,1,FALSE)</f>
        <v>B0C4VY1LR7</v>
      </c>
    </row>
    <row r="3541" spans="1:2" ht="12.75" hidden="1">
      <c r="A3541" s="9" t="s">
        <v>1022</v>
      </c>
      <c r="B3541" s="9" t="str">
        <f>VLOOKUP(A3541,'FBA Inventory'!E:E,1,FALSE)</f>
        <v>B091BN4MV1</v>
      </c>
    </row>
    <row r="3542" spans="1:2" ht="12.75" hidden="1">
      <c r="A3542" s="9" t="s">
        <v>71</v>
      </c>
      <c r="B3542" s="9" t="str">
        <f>VLOOKUP(A3542,'FBA Inventory'!E:E,1,FALSE)</f>
        <v>B0964KDHSP</v>
      </c>
    </row>
    <row r="3543" spans="1:2" ht="12.75" hidden="1">
      <c r="A3543" s="9" t="s">
        <v>1091</v>
      </c>
      <c r="B3543" s="9" t="str">
        <f>VLOOKUP(A3543,'FBA Inventory'!E:E,1,FALSE)</f>
        <v>B00J8IK3YI</v>
      </c>
    </row>
    <row r="3544" spans="1:2" ht="12.75">
      <c r="A3544" s="9" t="s">
        <v>1232</v>
      </c>
      <c r="B3544" s="9" t="e">
        <f>VLOOKUP(A3544,'FBA Inventory'!E:E,1,FALSE)</f>
        <v>#N/A</v>
      </c>
    </row>
    <row r="3545" spans="1:2" ht="12.75" hidden="1">
      <c r="A3545" s="9" t="s">
        <v>64</v>
      </c>
      <c r="B3545" s="9" t="str">
        <f>VLOOKUP(A3545,'FBA Inventory'!E:E,1,FALSE)</f>
        <v>B08P3T1TWJ</v>
      </c>
    </row>
    <row r="3546" spans="1:2" ht="12.75" hidden="1">
      <c r="A3546" s="9" t="s">
        <v>39</v>
      </c>
      <c r="B3546" s="9" t="str">
        <f>VLOOKUP(A3546,'FBA Inventory'!E:E,1,FALSE)</f>
        <v>B076F13SG5</v>
      </c>
    </row>
    <row r="3547" spans="1:2" ht="12.75" hidden="1">
      <c r="A3547" s="9" t="s">
        <v>1033</v>
      </c>
      <c r="B3547" s="9" t="str">
        <f>VLOOKUP(A3547,'FBA Inventory'!E:E,1,FALSE)</f>
        <v>B07R81PNF1</v>
      </c>
    </row>
    <row r="3548" spans="1:2" ht="12.75">
      <c r="A3548" s="9" t="s">
        <v>1096</v>
      </c>
      <c r="B3548" s="9" t="str">
        <f>VLOOKUP(A3548,'FBA Inventory'!E:E,1,FALSE)</f>
        <v>B0018MN4RA</v>
      </c>
    </row>
    <row r="3549" spans="1:2" ht="12.75" hidden="1">
      <c r="A3549" s="9" t="s">
        <v>1187</v>
      </c>
      <c r="B3549" s="9" t="str">
        <f>VLOOKUP(A3549,'FBA Inventory'!E:E,1,FALSE)</f>
        <v>B07S964BMT</v>
      </c>
    </row>
    <row r="3550" spans="1:2" ht="12.75" hidden="1">
      <c r="A3550" s="9" t="s">
        <v>1260</v>
      </c>
      <c r="B3550" s="9" t="str">
        <f>VLOOKUP(A3550,'FBA Inventory'!E:E,1,FALSE)</f>
        <v>B0BG9KF2MB</v>
      </c>
    </row>
    <row r="3551" spans="1:2" ht="12.75" hidden="1">
      <c r="A3551" s="9" t="s">
        <v>176</v>
      </c>
      <c r="B3551" s="9" t="str">
        <f>VLOOKUP(A3551,'FBA Inventory'!E:E,1,FALSE)</f>
        <v>B07Q84V32B</v>
      </c>
    </row>
    <row r="3552" spans="1:2" ht="12.75" hidden="1">
      <c r="A3552" s="9" t="s">
        <v>211</v>
      </c>
      <c r="B3552" s="9" t="str">
        <f>VLOOKUP(A3552,'FBA Inventory'!E:E,1,FALSE)</f>
        <v>B00Z3BPU2O</v>
      </c>
    </row>
    <row r="3553" spans="1:2" ht="12.75" hidden="1">
      <c r="A3553" s="9" t="s">
        <v>1059</v>
      </c>
      <c r="B3553" s="9" t="str">
        <f>VLOOKUP(A3553,'FBA Inventory'!E:E,1,FALSE)</f>
        <v>B08CYBRWPF</v>
      </c>
    </row>
    <row r="3554" spans="1:2" ht="12.75" hidden="1">
      <c r="A3554" s="9" t="s">
        <v>433</v>
      </c>
      <c r="B3554" s="9" t="str">
        <f>VLOOKUP(A3554,'FBA Inventory'!E:E,1,FALSE)</f>
        <v>B094XLGQL9</v>
      </c>
    </row>
    <row r="3555" spans="1:2" ht="12.75" hidden="1">
      <c r="A3555" s="9" t="s">
        <v>1304</v>
      </c>
      <c r="B3555" s="9" t="str">
        <f>VLOOKUP(A3555,'FBA Inventory'!E:E,1,FALSE)</f>
        <v>B09C7NBHPS</v>
      </c>
    </row>
    <row r="3556" spans="1:2" ht="12.75" hidden="1">
      <c r="A3556" s="9" t="s">
        <v>1292</v>
      </c>
      <c r="B3556" s="9" t="str">
        <f>VLOOKUP(A3556,'FBA Inventory'!E:E,1,FALSE)</f>
        <v>B07Q8SQSQF</v>
      </c>
    </row>
    <row r="3557" spans="1:2" ht="12.75" hidden="1">
      <c r="A3557" s="9" t="s">
        <v>1094</v>
      </c>
      <c r="B3557" s="9" t="str">
        <f>VLOOKUP(A3557,'FBA Inventory'!E:E,1,FALSE)</f>
        <v>B09MDRGNCP</v>
      </c>
    </row>
    <row r="3558" spans="1:2" ht="12.75" hidden="1">
      <c r="A3558" s="9" t="s">
        <v>448</v>
      </c>
      <c r="B3558" s="9" t="str">
        <f>VLOOKUP(A3558,'FBA Inventory'!E:E,1,FALSE)</f>
        <v>B003BMX3T4</v>
      </c>
    </row>
    <row r="3559" spans="1:2" ht="12.75" hidden="1">
      <c r="A3559" s="9" t="s">
        <v>1273</v>
      </c>
      <c r="B3559" s="9" t="str">
        <f>VLOOKUP(A3559,'FBA Inventory'!E:E,1,FALSE)</f>
        <v>B08FF6RL8X</v>
      </c>
    </row>
    <row r="3560" spans="1:2" ht="12.75" hidden="1">
      <c r="A3560" s="9" t="s">
        <v>909</v>
      </c>
      <c r="B3560" s="9" t="str">
        <f>VLOOKUP(A3560,'FBA Inventory'!E:E,1,FALSE)</f>
        <v>B08CYZYPRN</v>
      </c>
    </row>
    <row r="3561" spans="1:2" ht="12.75" hidden="1">
      <c r="A3561" s="9" t="s">
        <v>1314</v>
      </c>
      <c r="B3561" s="9" t="str">
        <f>VLOOKUP(A3561,'FBA Inventory'!E:E,1,FALSE)</f>
        <v>B08L41SRH8</v>
      </c>
    </row>
    <row r="3562" spans="1:2" ht="12.75" hidden="1">
      <c r="A3562" s="9" t="s">
        <v>555</v>
      </c>
      <c r="B3562" s="9" t="str">
        <f>VLOOKUP(A3562,'FBA Inventory'!E:E,1,FALSE)</f>
        <v>B0CFGH34FV</v>
      </c>
    </row>
    <row r="3563" spans="1:2" ht="12.75" hidden="1">
      <c r="A3563" s="9" t="s">
        <v>1256</v>
      </c>
      <c r="B3563" s="9" t="str">
        <f>VLOOKUP(A3563,'FBA Inventory'!E:E,1,FALSE)</f>
        <v>B008RD8Y6Y</v>
      </c>
    </row>
    <row r="3564" spans="1:2" ht="12.75" hidden="1">
      <c r="A3564" s="9" t="s">
        <v>357</v>
      </c>
      <c r="B3564" s="9" t="str">
        <f>VLOOKUP(A3564,'FBA Inventory'!E:E,1,FALSE)</f>
        <v>B00GTJD0V2</v>
      </c>
    </row>
    <row r="3565" spans="1:2" ht="12.75" hidden="1">
      <c r="A3565" s="9" t="s">
        <v>216</v>
      </c>
      <c r="B3565" s="9" t="str">
        <f>VLOOKUP(A3565,'FBA Inventory'!E:E,1,FALSE)</f>
        <v>B07Q5VSDJZ</v>
      </c>
    </row>
    <row r="3566" spans="1:2" ht="12.75" hidden="1">
      <c r="A3566" s="9" t="s">
        <v>1192</v>
      </c>
      <c r="B3566" s="9" t="str">
        <f>VLOOKUP(A3566,'FBA Inventory'!E:E,1,FALSE)</f>
        <v>B07SC668W8</v>
      </c>
    </row>
    <row r="3567" spans="1:2" ht="12.75" hidden="1">
      <c r="A3567" s="9" t="s">
        <v>1267</v>
      </c>
      <c r="B3567" s="9" t="str">
        <f>VLOOKUP(A3567,'FBA Inventory'!E:E,1,FALSE)</f>
        <v>B07SCHDND7</v>
      </c>
    </row>
    <row r="3568" spans="1:2" ht="12.75" hidden="1">
      <c r="A3568" s="9" t="s">
        <v>1085</v>
      </c>
      <c r="B3568" s="9" t="str">
        <f>VLOOKUP(A3568,'FBA Inventory'!E:E,1,FALSE)</f>
        <v>B07SW927JM</v>
      </c>
    </row>
    <row r="3569" spans="1:2" ht="12.75" hidden="1">
      <c r="A3569" s="9" t="s">
        <v>84</v>
      </c>
      <c r="B3569" s="9" t="str">
        <f>VLOOKUP(A3569,'FBA Inventory'!E:E,1,FALSE)</f>
        <v>B00IIN3U1M</v>
      </c>
    </row>
    <row r="3570" spans="1:2" ht="12.75" hidden="1">
      <c r="A3570" s="9" t="s">
        <v>1141</v>
      </c>
      <c r="B3570" s="9" t="str">
        <f>VLOOKUP(A3570,'FBA Inventory'!E:E,1,FALSE)</f>
        <v>B08BQZ1TTS</v>
      </c>
    </row>
    <row r="3571" spans="1:2" ht="12.75" hidden="1">
      <c r="A3571" s="9" t="s">
        <v>1314</v>
      </c>
      <c r="B3571" s="9" t="str">
        <f>VLOOKUP(A3571,'FBA Inventory'!E:E,1,FALSE)</f>
        <v>B08L41SRH8</v>
      </c>
    </row>
    <row r="3572" spans="1:2" ht="12.75">
      <c r="A3572" s="9" t="s">
        <v>1252</v>
      </c>
      <c r="B3572" s="9" t="e">
        <f>VLOOKUP(A3572,'FBA Inventory'!E:E,1,FALSE)</f>
        <v>#N/A</v>
      </c>
    </row>
    <row r="3573" spans="1:2" ht="12.75" hidden="1">
      <c r="A3573" s="9" t="s">
        <v>1222</v>
      </c>
      <c r="B3573" s="9" t="str">
        <f>VLOOKUP(A3573,'FBA Inventory'!E:E,1,FALSE)</f>
        <v>B0BCLC7Y4R</v>
      </c>
    </row>
    <row r="3574" spans="1:2" ht="12.75" hidden="1">
      <c r="A3574" s="9" t="s">
        <v>135</v>
      </c>
      <c r="B3574" s="9" t="str">
        <f>VLOOKUP(A3574,'FBA Inventory'!E:E,1,FALSE)</f>
        <v>B0019IHJIS</v>
      </c>
    </row>
    <row r="3575" spans="1:2" ht="12.75" hidden="1">
      <c r="A3575" s="9" t="s">
        <v>1228</v>
      </c>
      <c r="B3575" s="9" t="str">
        <f>VLOOKUP(A3575,'FBA Inventory'!E:E,1,FALSE)</f>
        <v>B00TQ5WT4U</v>
      </c>
    </row>
    <row r="3576" spans="1:2" ht="12.75" hidden="1">
      <c r="A3576" s="9" t="s">
        <v>1239</v>
      </c>
      <c r="B3576" s="9" t="str">
        <f>VLOOKUP(A3576,'FBA Inventory'!E:E,1,FALSE)</f>
        <v>B008FK5W0A</v>
      </c>
    </row>
    <row r="3577" spans="1:2" ht="12.75" hidden="1">
      <c r="A3577" s="9" t="s">
        <v>1193</v>
      </c>
      <c r="B3577" s="9" t="str">
        <f>VLOOKUP(A3577,'FBA Inventory'!E:E,1,FALSE)</f>
        <v>B07RLPFK92</v>
      </c>
    </row>
    <row r="3578" spans="1:2" ht="12.75" hidden="1">
      <c r="A3578" s="9" t="s">
        <v>1058</v>
      </c>
      <c r="B3578" s="9" t="str">
        <f>VLOOKUP(A3578,'FBA Inventory'!E:E,1,FALSE)</f>
        <v>B01LZ4HWFD</v>
      </c>
    </row>
    <row r="3579" spans="1:2" ht="12.75" hidden="1">
      <c r="A3579" s="9" t="s">
        <v>1065</v>
      </c>
      <c r="B3579" s="9" t="str">
        <f>VLOOKUP(A3579,'FBA Inventory'!E:E,1,FALSE)</f>
        <v>B08QR8VLQ6</v>
      </c>
    </row>
    <row r="3580" spans="1:2" ht="12.75" hidden="1">
      <c r="A3580" s="9" t="s">
        <v>1101</v>
      </c>
      <c r="B3580" s="9" t="str">
        <f>VLOOKUP(A3580,'FBA Inventory'!E:E,1,FALSE)</f>
        <v>B00NWWHE6Q</v>
      </c>
    </row>
    <row r="3581" spans="1:2" ht="12.75" hidden="1">
      <c r="A3581" s="9" t="s">
        <v>601</v>
      </c>
      <c r="B3581" s="9" t="str">
        <f>VLOOKUP(A3581,'FBA Inventory'!E:E,1,FALSE)</f>
        <v>B07XL4V3N1</v>
      </c>
    </row>
    <row r="3582" spans="1:2" ht="12.75" hidden="1">
      <c r="A3582" s="9" t="s">
        <v>583</v>
      </c>
      <c r="B3582" s="9" t="str">
        <f>VLOOKUP(A3582,'FBA Inventory'!E:E,1,FALSE)</f>
        <v>B07Q84PXRP</v>
      </c>
    </row>
    <row r="3583" spans="1:2" ht="12.75" hidden="1">
      <c r="A3583" s="9" t="s">
        <v>972</v>
      </c>
      <c r="B3583" s="9" t="str">
        <f>VLOOKUP(A3583,'FBA Inventory'!E:E,1,FALSE)</f>
        <v>B07XQL67K5</v>
      </c>
    </row>
    <row r="3584" spans="1:2" ht="12.75" hidden="1">
      <c r="A3584" s="9" t="s">
        <v>1325</v>
      </c>
      <c r="B3584" s="9" t="str">
        <f>VLOOKUP(A3584,'FBA Inventory'!E:E,1,FALSE)</f>
        <v>B0B8QRTPL6</v>
      </c>
    </row>
    <row r="3585" spans="1:2" ht="12.75" hidden="1">
      <c r="A3585" s="9" t="s">
        <v>350</v>
      </c>
      <c r="B3585" s="9" t="str">
        <f>VLOOKUP(A3585,'FBA Inventory'!E:E,1,FALSE)</f>
        <v>B003BT3MXO</v>
      </c>
    </row>
    <row r="3586" spans="1:2" ht="12.75" hidden="1">
      <c r="A3586" s="9" t="s">
        <v>1069</v>
      </c>
      <c r="B3586" s="9" t="str">
        <f>VLOOKUP(A3586,'FBA Inventory'!E:E,1,FALSE)</f>
        <v>B08DHQ1V4K</v>
      </c>
    </row>
    <row r="3587" spans="1:2" ht="12.75" hidden="1">
      <c r="A3587" s="9" t="s">
        <v>1082</v>
      </c>
      <c r="B3587" s="9" t="str">
        <f>VLOOKUP(A3587,'FBA Inventory'!E:E,1,FALSE)</f>
        <v>B07S7GG12K</v>
      </c>
    </row>
    <row r="3588" spans="1:2" ht="12.75" hidden="1">
      <c r="A3588" s="9" t="s">
        <v>1023</v>
      </c>
      <c r="B3588" s="9" t="str">
        <f>VLOOKUP(A3588,'FBA Inventory'!E:E,1,FALSE)</f>
        <v>B0B3C4XXJ5</v>
      </c>
    </row>
    <row r="3589" spans="1:2" ht="12.75" hidden="1">
      <c r="A3589" s="9" t="s">
        <v>101</v>
      </c>
      <c r="B3589" s="9" t="str">
        <f>VLOOKUP(A3589,'FBA Inventory'!E:E,1,FALSE)</f>
        <v>B00PYV2454</v>
      </c>
    </row>
    <row r="3590" spans="1:2" ht="12.75" hidden="1">
      <c r="A3590" s="9" t="s">
        <v>650</v>
      </c>
      <c r="B3590" s="9" t="str">
        <f>VLOOKUP(A3590,'FBA Inventory'!E:E,1,FALSE)</f>
        <v>B07XQM13CX</v>
      </c>
    </row>
    <row r="3591" spans="1:2" ht="12.75" hidden="1">
      <c r="A3591" s="9" t="s">
        <v>1024</v>
      </c>
      <c r="B3591" s="9" t="str">
        <f>VLOOKUP(A3591,'FBA Inventory'!E:E,1,FALSE)</f>
        <v>B07RBBZRBK</v>
      </c>
    </row>
    <row r="3592" spans="1:2" ht="12.75" hidden="1">
      <c r="A3592" s="9" t="s">
        <v>1379</v>
      </c>
      <c r="B3592" s="9" t="str">
        <f>VLOOKUP(A3592,'FBA Inventory'!E:E,1,FALSE)</f>
        <v>B0F4Z4CZ64</v>
      </c>
    </row>
    <row r="3593" spans="1:2" ht="12.75" hidden="1">
      <c r="A3593" s="9" t="s">
        <v>1302</v>
      </c>
      <c r="B3593" s="9" t="str">
        <f>VLOOKUP(A3593,'FBA Inventory'!E:E,1,FALSE)</f>
        <v>B0B8QH1XGH</v>
      </c>
    </row>
    <row r="3594" spans="1:2" ht="12.75" hidden="1">
      <c r="A3594" s="9" t="s">
        <v>619</v>
      </c>
      <c r="B3594" s="9" t="str">
        <f>VLOOKUP(A3594,'FBA Inventory'!E:E,1,FALSE)</f>
        <v>B00GKINMJ2</v>
      </c>
    </row>
    <row r="3595" spans="1:2" ht="12.75" hidden="1">
      <c r="A3595" s="9" t="s">
        <v>1227</v>
      </c>
      <c r="B3595" s="9" t="str">
        <f>VLOOKUP(A3595,'FBA Inventory'!E:E,1,FALSE)</f>
        <v>B07S9HP4W5</v>
      </c>
    </row>
    <row r="3596" spans="1:2" ht="12.75" hidden="1">
      <c r="A3596" s="9" t="s">
        <v>1219</v>
      </c>
      <c r="B3596" s="9" t="str">
        <f>VLOOKUP(A3596,'FBA Inventory'!E:E,1,FALSE)</f>
        <v>B09DK3BKGB</v>
      </c>
    </row>
    <row r="3597" spans="1:2" ht="12.75" hidden="1">
      <c r="A3597" s="9" t="s">
        <v>415</v>
      </c>
      <c r="B3597" s="9" t="str">
        <f>VLOOKUP(A3597,'FBA Inventory'!E:E,1,FALSE)</f>
        <v>B07RX2WKJW</v>
      </c>
    </row>
    <row r="3598" spans="1:2" ht="12.75">
      <c r="A3598" s="9" t="s">
        <v>1795</v>
      </c>
      <c r="B3598" s="9" t="e">
        <f>VLOOKUP(A3598,'FBA Inventory'!E:E,1,FALSE)</f>
        <v>#N/A</v>
      </c>
    </row>
    <row r="3599" spans="1:2" ht="12.75" hidden="1">
      <c r="A3599" s="9" t="s">
        <v>205</v>
      </c>
      <c r="B3599" s="9" t="str">
        <f>VLOOKUP(A3599,'FBA Inventory'!E:E,1,FALSE)</f>
        <v>B07H9KM8DS</v>
      </c>
    </row>
    <row r="3600" spans="1:2" ht="12.75" hidden="1">
      <c r="A3600" s="9" t="s">
        <v>1015</v>
      </c>
      <c r="B3600" s="9" t="str">
        <f>VLOOKUP(A3600,'FBA Inventory'!E:E,1,FALSE)</f>
        <v>B07XQLG446</v>
      </c>
    </row>
    <row r="3601" spans="1:2" ht="12.75" hidden="1">
      <c r="A3601" s="9" t="s">
        <v>81</v>
      </c>
      <c r="B3601" s="9" t="str">
        <f>VLOOKUP(A3601,'FBA Inventory'!E:E,1,FALSE)</f>
        <v>B0019IKY5I</v>
      </c>
    </row>
    <row r="3602" spans="1:2" ht="12.75" hidden="1">
      <c r="A3602" s="9" t="s">
        <v>1261</v>
      </c>
      <c r="B3602" s="9" t="str">
        <f>VLOOKUP(A3602,'FBA Inventory'!E:E,1,FALSE)</f>
        <v>B0019IPV2O</v>
      </c>
    </row>
    <row r="3603" spans="1:2" ht="12.75" hidden="1">
      <c r="A3603" s="9" t="s">
        <v>1272</v>
      </c>
      <c r="B3603" s="9" t="str">
        <f>VLOOKUP(A3603,'FBA Inventory'!E:E,1,FALSE)</f>
        <v>B08CYCJ3B6</v>
      </c>
    </row>
    <row r="3604" spans="1:2" ht="12.75" hidden="1">
      <c r="A3604" s="9" t="s">
        <v>1042</v>
      </c>
      <c r="B3604" s="9" t="str">
        <f>VLOOKUP(A3604,'FBA Inventory'!E:E,1,FALSE)</f>
        <v>B0BPJPD5R1</v>
      </c>
    </row>
    <row r="3605" spans="1:2" ht="12.75" hidden="1">
      <c r="A3605" s="9" t="s">
        <v>1356</v>
      </c>
      <c r="B3605" s="9" t="str">
        <f>VLOOKUP(A3605,'FBA Inventory'!E:E,1,FALSE)</f>
        <v>B003BNZVHU</v>
      </c>
    </row>
    <row r="3606" spans="1:2" ht="12.75" hidden="1">
      <c r="A3606" s="9" t="s">
        <v>1358</v>
      </c>
      <c r="B3606" s="9" t="str">
        <f>VLOOKUP(A3606,'FBA Inventory'!E:E,1,FALSE)</f>
        <v>B08DFJTJHB</v>
      </c>
    </row>
    <row r="3607" spans="1:2" ht="12.75" hidden="1">
      <c r="A3607" s="9" t="s">
        <v>1324</v>
      </c>
      <c r="B3607" s="9" t="str">
        <f>VLOOKUP(A3607,'FBA Inventory'!E:E,1,FALSE)</f>
        <v>B09C73Z1MX</v>
      </c>
    </row>
    <row r="3608" spans="1:2" ht="12.75">
      <c r="A3608" s="9" t="s">
        <v>1122</v>
      </c>
      <c r="B3608" s="9" t="e">
        <f>VLOOKUP(A3608,'FBA Inventory'!E:E,1,FALSE)</f>
        <v>#N/A</v>
      </c>
    </row>
    <row r="3609" spans="1:2" ht="12.75" hidden="1">
      <c r="A3609" s="9" t="s">
        <v>1105</v>
      </c>
      <c r="B3609" s="9" t="str">
        <f>VLOOKUP(A3609,'FBA Inventory'!E:E,1,FALSE)</f>
        <v>B00CBL5ROA</v>
      </c>
    </row>
    <row r="3610" spans="1:2" ht="12.75" hidden="1">
      <c r="A3610" s="9" t="s">
        <v>1322</v>
      </c>
      <c r="B3610" s="9" t="str">
        <f>VLOOKUP(A3610,'FBA Inventory'!E:E,1,FALSE)</f>
        <v>B07Q714JRN</v>
      </c>
    </row>
    <row r="3611" spans="1:2" ht="12.75" hidden="1">
      <c r="A3611" s="9" t="s">
        <v>66</v>
      </c>
      <c r="B3611" s="9" t="str">
        <f>VLOOKUP(A3611,'FBA Inventory'!E:E,1,FALSE)</f>
        <v>B002NLIS7G</v>
      </c>
    </row>
    <row r="3612" spans="1:2" ht="12.75" hidden="1">
      <c r="A3612" s="9" t="s">
        <v>1331</v>
      </c>
      <c r="B3612" s="9" t="str">
        <f>VLOOKUP(A3612,'FBA Inventory'!E:E,1,FALSE)</f>
        <v>B07RZ2X267</v>
      </c>
    </row>
    <row r="3613" spans="1:2" ht="12.75" hidden="1">
      <c r="A3613" s="9" t="s">
        <v>508</v>
      </c>
      <c r="B3613" s="9" t="str">
        <f>VLOOKUP(A3613,'FBA Inventory'!E:E,1,FALSE)</f>
        <v>B07S6D27NC</v>
      </c>
    </row>
    <row r="3614" spans="1:2" ht="12.75" hidden="1">
      <c r="A3614" s="9" t="s">
        <v>1257</v>
      </c>
      <c r="B3614" s="9" t="str">
        <f>VLOOKUP(A3614,'FBA Inventory'!E:E,1,FALSE)</f>
        <v>B08DQB54VJ</v>
      </c>
    </row>
    <row r="3615" spans="1:2" ht="12.75" hidden="1">
      <c r="A3615" s="9" t="s">
        <v>1236</v>
      </c>
      <c r="B3615" s="9" t="str">
        <f>VLOOKUP(A3615,'FBA Inventory'!E:E,1,FALSE)</f>
        <v>B00YAXRY8O</v>
      </c>
    </row>
    <row r="3616" spans="1:2" ht="12.75" hidden="1">
      <c r="A3616" s="9" t="s">
        <v>1336</v>
      </c>
      <c r="B3616" s="9" t="str">
        <f>VLOOKUP(A3616,'FBA Inventory'!E:E,1,FALSE)</f>
        <v>B07Q5VS39Q</v>
      </c>
    </row>
    <row r="3617" spans="1:2" ht="12.75">
      <c r="A3617" s="9" t="s">
        <v>1121</v>
      </c>
      <c r="B3617" s="9" t="str">
        <f>VLOOKUP(A3617,'FBA Inventory'!E:E,1,FALSE)</f>
        <v>B07RP467JB</v>
      </c>
    </row>
    <row r="3618" spans="1:2" ht="12.75" hidden="1">
      <c r="A3618" s="9" t="s">
        <v>1365</v>
      </c>
      <c r="B3618" s="9" t="str">
        <f>VLOOKUP(A3618,'FBA Inventory'!E:E,1,FALSE)</f>
        <v>B0019IKAES</v>
      </c>
    </row>
    <row r="3619" spans="1:2" ht="12.75" hidden="1">
      <c r="A3619" s="9" t="s">
        <v>1362</v>
      </c>
      <c r="B3619" s="9" t="str">
        <f>VLOOKUP(A3619,'FBA Inventory'!E:E,1,FALSE)</f>
        <v>B002URLZTG</v>
      </c>
    </row>
    <row r="3620" spans="1:2" ht="12.75">
      <c r="A3620" s="9" t="s">
        <v>1264</v>
      </c>
      <c r="B3620" s="9" t="e">
        <f>VLOOKUP(A3620,'FBA Inventory'!E:E,1,FALSE)</f>
        <v>#N/A</v>
      </c>
    </row>
    <row r="3621" spans="1:2" ht="12.75" hidden="1">
      <c r="A3621" s="9" t="s">
        <v>1201</v>
      </c>
      <c r="B3621" s="9" t="str">
        <f>VLOOKUP(A3621,'FBA Inventory'!E:E,1,FALSE)</f>
        <v>B08JQQCY92</v>
      </c>
    </row>
    <row r="3622" spans="1:2" ht="12.75" hidden="1">
      <c r="A3622" s="9" t="s">
        <v>1021</v>
      </c>
      <c r="B3622" s="9" t="str">
        <f>VLOOKUP(A3622,'FBA Inventory'!E:E,1,FALSE)</f>
        <v>B093CS5SYX</v>
      </c>
    </row>
    <row r="3623" spans="1:2" ht="12.75" hidden="1">
      <c r="A3623" s="9" t="s">
        <v>1031</v>
      </c>
      <c r="B3623" s="9" t="str">
        <f>VLOOKUP(A3623,'FBA Inventory'!E:E,1,FALSE)</f>
        <v>B0B237QZCR</v>
      </c>
    </row>
    <row r="3624" spans="1:2" ht="12.75" hidden="1">
      <c r="A3624" s="9" t="s">
        <v>240</v>
      </c>
      <c r="B3624" s="9" t="str">
        <f>VLOOKUP(A3624,'FBA Inventory'!E:E,1,FALSE)</f>
        <v>B0DH6D6Z17</v>
      </c>
    </row>
    <row r="3625" spans="1:2" ht="12.75" hidden="1">
      <c r="A3625" s="9" t="s">
        <v>178</v>
      </c>
      <c r="B3625" s="9" t="str">
        <f>VLOOKUP(A3625,'FBA Inventory'!E:E,1,FALSE)</f>
        <v>B003BT3MP2</v>
      </c>
    </row>
    <row r="3626" spans="1:2" ht="12.75" hidden="1">
      <c r="A3626" s="9" t="s">
        <v>1276</v>
      </c>
      <c r="B3626" s="9" t="str">
        <f>VLOOKUP(A3626,'FBA Inventory'!E:E,1,FALSE)</f>
        <v>B07T766984</v>
      </c>
    </row>
    <row r="3627" spans="1:2" ht="12.75">
      <c r="A3627" s="9" t="s">
        <v>1147</v>
      </c>
      <c r="B3627" s="9" t="e">
        <f>VLOOKUP(A3627,'FBA Inventory'!E:E,1,FALSE)</f>
        <v>#N/A</v>
      </c>
    </row>
    <row r="3628" spans="1:2" ht="12.75" hidden="1">
      <c r="A3628" s="9" t="s">
        <v>1282</v>
      </c>
      <c r="B3628" s="9" t="str">
        <f>VLOOKUP(A3628,'FBA Inventory'!E:E,1,FALSE)</f>
        <v>B08FKH28ZM</v>
      </c>
    </row>
    <row r="3629" spans="1:2" ht="12.75" hidden="1">
      <c r="A3629" s="9" t="s">
        <v>1262</v>
      </c>
      <c r="B3629" s="9" t="str">
        <f>VLOOKUP(A3629,'FBA Inventory'!E:E,1,FALSE)</f>
        <v>B08FRS3TML</v>
      </c>
    </row>
    <row r="3630" spans="1:2" ht="12.75" hidden="1">
      <c r="A3630" s="9" t="s">
        <v>1057</v>
      </c>
      <c r="B3630" s="9" t="str">
        <f>VLOOKUP(A3630,'FBA Inventory'!E:E,1,FALSE)</f>
        <v>B07RCB9JSP</v>
      </c>
    </row>
    <row r="3631" spans="1:2" ht="12.75" hidden="1">
      <c r="A3631" s="9" t="s">
        <v>314</v>
      </c>
      <c r="B3631" s="9" t="str">
        <f>VLOOKUP(A3631,'FBA Inventory'!E:E,1,FALSE)</f>
        <v>B07SLDNB3M</v>
      </c>
    </row>
    <row r="3632" spans="1:2" ht="12.75" hidden="1">
      <c r="A3632" s="9" t="s">
        <v>642</v>
      </c>
      <c r="B3632" s="9" t="str">
        <f>VLOOKUP(A3632,'FBA Inventory'!E:E,1,FALSE)</f>
        <v>B07XQGFLTT</v>
      </c>
    </row>
    <row r="3633" spans="1:2" ht="12.75">
      <c r="A3633" s="9" t="s">
        <v>1303</v>
      </c>
      <c r="B3633" s="9" t="e">
        <f>VLOOKUP(A3633,'FBA Inventory'!E:E,1,FALSE)</f>
        <v>#N/A</v>
      </c>
    </row>
    <row r="3634" spans="1:2" ht="12.75" hidden="1">
      <c r="A3634" s="9" t="s">
        <v>710</v>
      </c>
      <c r="B3634" s="9" t="str">
        <f>VLOOKUP(A3634,'FBA Inventory'!E:E,1,FALSE)</f>
        <v>B08FK9Z656</v>
      </c>
    </row>
    <row r="3635" spans="1:2" ht="12.75" hidden="1">
      <c r="A3635" s="9" t="s">
        <v>1293</v>
      </c>
      <c r="B3635" s="9" t="str">
        <f>VLOOKUP(A3635,'FBA Inventory'!E:E,1,FALSE)</f>
        <v>B08G3SRN4M</v>
      </c>
    </row>
    <row r="3636" spans="1:2" ht="12.75" hidden="1">
      <c r="A3636" s="9" t="s">
        <v>1370</v>
      </c>
      <c r="B3636" s="9" t="str">
        <f>VLOOKUP(A3636,'FBA Inventory'!E:E,1,FALSE)</f>
        <v>B08G9P6XK8</v>
      </c>
    </row>
    <row r="3637" spans="1:2" ht="12.75" hidden="1">
      <c r="A3637" s="9" t="s">
        <v>404</v>
      </c>
      <c r="B3637" s="9" t="str">
        <f>VLOOKUP(A3637,'FBA Inventory'!E:E,1,FALSE)</f>
        <v>B0BH8F1LSN</v>
      </c>
    </row>
    <row r="3638" spans="1:2" ht="12.75" hidden="1">
      <c r="A3638" s="9" t="s">
        <v>160</v>
      </c>
      <c r="B3638" s="9" t="str">
        <f>VLOOKUP(A3638,'FBA Inventory'!E:E,1,FALSE)</f>
        <v>B00KDL1V7W</v>
      </c>
    </row>
    <row r="3639" spans="1:2" ht="12.75" hidden="1">
      <c r="A3639" s="9" t="s">
        <v>614</v>
      </c>
      <c r="B3639" s="9" t="str">
        <f>VLOOKUP(A3639,'FBA Inventory'!E:E,1,FALSE)</f>
        <v>B07XQLGMSV</v>
      </c>
    </row>
    <row r="3640" spans="1:2" ht="12.75">
      <c r="A3640" s="9" t="s">
        <v>1274</v>
      </c>
      <c r="B3640" s="9" t="e">
        <f>VLOOKUP(A3640,'FBA Inventory'!E:E,1,FALSE)</f>
        <v>#N/A</v>
      </c>
    </row>
    <row r="3641" spans="1:2" ht="12.75" hidden="1">
      <c r="A3641" s="9" t="s">
        <v>392</v>
      </c>
      <c r="B3641" s="9" t="str">
        <f>VLOOKUP(A3641,'FBA Inventory'!E:E,1,FALSE)</f>
        <v>B07SFD3KHB</v>
      </c>
    </row>
    <row r="3642" spans="1:2" ht="12.75" hidden="1">
      <c r="A3642" s="9" t="s">
        <v>49</v>
      </c>
      <c r="B3642" s="9" t="str">
        <f>VLOOKUP(A3642,'FBA Inventory'!E:E,1,FALSE)</f>
        <v>B0018ML7KG</v>
      </c>
    </row>
    <row r="3643" spans="1:2" ht="12.75" hidden="1">
      <c r="A3643" s="9" t="s">
        <v>1306</v>
      </c>
      <c r="B3643" s="9" t="str">
        <f>VLOOKUP(A3643,'FBA Inventory'!E:E,1,FALSE)</f>
        <v>B07SBL2P12</v>
      </c>
    </row>
    <row r="3644" spans="1:2" ht="12.75" hidden="1">
      <c r="A3644" s="9" t="s">
        <v>1246</v>
      </c>
      <c r="B3644" s="9" t="str">
        <f>VLOOKUP(A3644,'FBA Inventory'!E:E,1,FALSE)</f>
        <v>B086334ZCX</v>
      </c>
    </row>
    <row r="3645" spans="1:2" ht="12.75">
      <c r="A3645" s="9" t="s">
        <v>1139</v>
      </c>
      <c r="B3645" s="9" t="e">
        <f>VLOOKUP(A3645,'FBA Inventory'!E:E,1,FALSE)</f>
        <v>#N/A</v>
      </c>
    </row>
    <row r="3646" spans="1:2" ht="12.75" hidden="1">
      <c r="A3646" s="9" t="s">
        <v>1218</v>
      </c>
      <c r="B3646" s="9" t="str">
        <f>VLOOKUP(A3646,'FBA Inventory'!E:E,1,FALSE)</f>
        <v>B001GE6ACG</v>
      </c>
    </row>
    <row r="3647" spans="1:2" ht="12.75" hidden="1">
      <c r="A3647" s="9" t="s">
        <v>1333</v>
      </c>
      <c r="B3647" s="9" t="str">
        <f>VLOOKUP(A3647,'FBA Inventory'!E:E,1,FALSE)</f>
        <v>B07S96JCPM</v>
      </c>
    </row>
    <row r="3648" spans="1:2" ht="12.75" hidden="1">
      <c r="A3648" s="9" t="s">
        <v>1231</v>
      </c>
      <c r="B3648" s="9" t="str">
        <f>VLOOKUP(A3648,'FBA Inventory'!E:E,1,FALSE)</f>
        <v>B09BDGVCHW</v>
      </c>
    </row>
    <row r="3649" spans="1:2" ht="12.75">
      <c r="A3649" s="9" t="s">
        <v>1992</v>
      </c>
      <c r="B3649" s="9" t="e">
        <f>VLOOKUP(A3649,'FBA Inventory'!E:E,1,FALSE)</f>
        <v>#N/A</v>
      </c>
    </row>
    <row r="3650" spans="1:2" ht="12.75">
      <c r="A3650" s="9" t="s">
        <v>1654</v>
      </c>
      <c r="B3650" s="9" t="e">
        <f>VLOOKUP(A3650,'FBA Inventory'!E:E,1,FALSE)</f>
        <v>#N/A</v>
      </c>
    </row>
    <row r="3651" spans="1:2" ht="12.75" hidden="1">
      <c r="A3651" s="9" t="s">
        <v>674</v>
      </c>
      <c r="B3651" s="9" t="str">
        <f>VLOOKUP(A3651,'FBA Inventory'!E:E,1,FALSE)</f>
        <v>B07XQLWVWP</v>
      </c>
    </row>
    <row r="3652" spans="1:2" ht="12.75" hidden="1">
      <c r="A3652" s="9" t="s">
        <v>1048</v>
      </c>
      <c r="B3652" s="9" t="str">
        <f>VLOOKUP(A3652,'FBA Inventory'!E:E,1,FALSE)</f>
        <v>B09DPBCNJW</v>
      </c>
    </row>
    <row r="3653" spans="1:2" ht="12.75" hidden="1">
      <c r="A3653" s="9" t="s">
        <v>622</v>
      </c>
      <c r="B3653" s="9" t="str">
        <f>VLOOKUP(A3653,'FBA Inventory'!E:E,1,FALSE)</f>
        <v>B00275E9XU</v>
      </c>
    </row>
    <row r="3654" spans="1:2" ht="12.75" hidden="1">
      <c r="A3654" s="9" t="s">
        <v>333</v>
      </c>
      <c r="B3654" s="9" t="str">
        <f>VLOOKUP(A3654,'FBA Inventory'!E:E,1,FALSE)</f>
        <v>B0BLRRXMS6</v>
      </c>
    </row>
    <row r="3655" spans="1:2" ht="12.75" hidden="1">
      <c r="A3655" s="9" t="s">
        <v>373</v>
      </c>
      <c r="B3655" s="9" t="str">
        <f>VLOOKUP(A3655,'FBA Inventory'!E:E,1,FALSE)</f>
        <v>B07SC5B46P</v>
      </c>
    </row>
    <row r="3656" spans="1:2" ht="12.75" hidden="1">
      <c r="A3656" s="9" t="s">
        <v>1342</v>
      </c>
      <c r="B3656" s="9" t="str">
        <f>VLOOKUP(A3656,'FBA Inventory'!E:E,1,FALSE)</f>
        <v>B07SGY8JRM</v>
      </c>
    </row>
    <row r="3657" spans="1:2" ht="12.75" hidden="1">
      <c r="A3657" s="9" t="s">
        <v>908</v>
      </c>
      <c r="B3657" s="9" t="str">
        <f>VLOOKUP(A3657,'FBA Inventory'!E:E,1,FALSE)</f>
        <v>B07YL7F2X6</v>
      </c>
    </row>
    <row r="3658" spans="1:2" ht="12.75" hidden="1">
      <c r="A3658" s="9" t="s">
        <v>1019</v>
      </c>
      <c r="B3658" s="9" t="str">
        <f>VLOOKUP(A3658,'FBA Inventory'!E:E,1,FALSE)</f>
        <v>B08QRLYMJ4</v>
      </c>
    </row>
    <row r="3659" spans="1:2" ht="12.75" hidden="1">
      <c r="A3659" s="9" t="s">
        <v>106</v>
      </c>
      <c r="B3659" s="9" t="str">
        <f>VLOOKUP(A3659,'FBA Inventory'!E:E,1,FALSE)</f>
        <v>B08VCZ11NP</v>
      </c>
    </row>
    <row r="3660" spans="1:2" ht="12.75" hidden="1">
      <c r="A3660" s="9" t="s">
        <v>1279</v>
      </c>
      <c r="B3660" s="9" t="str">
        <f>VLOOKUP(A3660,'FBA Inventory'!E:E,1,FALSE)</f>
        <v>B0C5ZHCQQ6</v>
      </c>
    </row>
    <row r="3661" spans="1:2" ht="12.75" hidden="1">
      <c r="A3661" s="9" t="s">
        <v>1382</v>
      </c>
      <c r="B3661" s="9" t="str">
        <f>VLOOKUP(A3661,'FBA Inventory'!E:E,1,FALSE)</f>
        <v>B001BO004K</v>
      </c>
    </row>
    <row r="3662" spans="1:2" ht="12.75" hidden="1">
      <c r="A3662" s="9" t="s">
        <v>1351</v>
      </c>
      <c r="B3662" s="9" t="str">
        <f>VLOOKUP(A3662,'FBA Inventory'!E:E,1,FALSE)</f>
        <v>B003BNZVHK</v>
      </c>
    </row>
    <row r="3663" spans="1:2" ht="12.75" hidden="1">
      <c r="A3663" s="9" t="s">
        <v>200</v>
      </c>
      <c r="B3663" s="9" t="str">
        <f>VLOOKUP(A3663,'FBA Inventory'!E:E,1,FALSE)</f>
        <v>B01N8POJPJ</v>
      </c>
    </row>
    <row r="3664" spans="1:2" ht="12.75" hidden="1">
      <c r="A3664" s="9" t="s">
        <v>941</v>
      </c>
      <c r="B3664" s="9" t="str">
        <f>VLOOKUP(A3664,'FBA Inventory'!E:E,1,FALSE)</f>
        <v>B07QF46PKK</v>
      </c>
    </row>
    <row r="3665" spans="1:2" ht="12.75" hidden="1">
      <c r="A3665" s="9" t="s">
        <v>260</v>
      </c>
      <c r="B3665" s="9" t="str">
        <f>VLOOKUP(A3665,'FBA Inventory'!E:E,1,FALSE)</f>
        <v>B07R289Y78</v>
      </c>
    </row>
    <row r="3666" spans="1:2" ht="12.75" hidden="1">
      <c r="A3666" s="9" t="s">
        <v>1015</v>
      </c>
      <c r="B3666" s="9" t="str">
        <f>VLOOKUP(A3666,'FBA Inventory'!E:E,1,FALSE)</f>
        <v>B07XQLG446</v>
      </c>
    </row>
    <row r="3667" spans="1:2" ht="12.75" hidden="1">
      <c r="A3667" s="9" t="s">
        <v>381</v>
      </c>
      <c r="B3667" s="9" t="str">
        <f>VLOOKUP(A3667,'FBA Inventory'!E:E,1,FALSE)</f>
        <v>B0856ZGDWW</v>
      </c>
    </row>
    <row r="3668" spans="1:2" ht="12.75" hidden="1">
      <c r="A3668" s="9" t="s">
        <v>299</v>
      </c>
      <c r="B3668" s="9" t="str">
        <f>VLOOKUP(A3668,'FBA Inventory'!E:E,1,FALSE)</f>
        <v>B08FBR7YW1</v>
      </c>
    </row>
    <row r="3669" spans="1:2" ht="12.75" hidden="1">
      <c r="A3669" s="9" t="s">
        <v>1313</v>
      </c>
      <c r="B3669" s="9" t="str">
        <f>VLOOKUP(A3669,'FBA Inventory'!E:E,1,FALSE)</f>
        <v>B08G8YX6FP</v>
      </c>
    </row>
    <row r="3670" spans="1:2" ht="12.75" hidden="1">
      <c r="A3670" s="9" t="s">
        <v>1083</v>
      </c>
      <c r="B3670" s="9" t="str">
        <f>VLOOKUP(A3670,'FBA Inventory'!E:E,1,FALSE)</f>
        <v>B08VD2K1K6</v>
      </c>
    </row>
    <row r="3671" spans="1:2" ht="12.75" hidden="1">
      <c r="A3671" s="9" t="s">
        <v>1039</v>
      </c>
      <c r="B3671" s="9" t="str">
        <f>VLOOKUP(A3671,'FBA Inventory'!E:E,1,FALSE)</f>
        <v>B09DNNNHHH</v>
      </c>
    </row>
    <row r="3672" spans="1:2" ht="12.75">
      <c r="A3672" s="9" t="s">
        <v>1145</v>
      </c>
      <c r="B3672" s="9" t="e">
        <f>VLOOKUP(A3672,'FBA Inventory'!E:E,1,FALSE)</f>
        <v>#N/A</v>
      </c>
    </row>
    <row r="3673" spans="1:2" ht="12.75" hidden="1">
      <c r="A3673" s="9" t="s">
        <v>478</v>
      </c>
      <c r="B3673" s="9" t="str">
        <f>VLOOKUP(A3673,'FBA Inventory'!E:E,1,FALSE)</f>
        <v>B002URU9G6</v>
      </c>
    </row>
    <row r="3674" spans="1:2" ht="12.75" hidden="1">
      <c r="A3674" s="9" t="s">
        <v>1253</v>
      </c>
      <c r="B3674" s="9" t="str">
        <f>VLOOKUP(A3674,'FBA Inventory'!E:E,1,FALSE)</f>
        <v>B003BSF7ZG</v>
      </c>
    </row>
    <row r="3675" spans="1:2" ht="12.75">
      <c r="A3675" s="9" t="s">
        <v>1125</v>
      </c>
      <c r="B3675" s="9" t="e">
        <f>VLOOKUP(A3675,'FBA Inventory'!E:E,1,FALSE)</f>
        <v>#N/A</v>
      </c>
    </row>
    <row r="3676" spans="1:2" ht="12.75" hidden="1">
      <c r="A3676" s="9" t="s">
        <v>1241</v>
      </c>
      <c r="B3676" s="9" t="str">
        <f>VLOOKUP(A3676,'FBA Inventory'!E:E,1,FALSE)</f>
        <v>B09BBLKGY9</v>
      </c>
    </row>
    <row r="3677" spans="1:2" ht="12.75" hidden="1">
      <c r="A3677" s="9" t="s">
        <v>1047</v>
      </c>
      <c r="B3677" s="9" t="str">
        <f>VLOOKUP(A3677,'FBA Inventory'!E:E,1,FALSE)</f>
        <v>B0BPJTBHZN</v>
      </c>
    </row>
    <row r="3678" spans="1:2" ht="12.75" hidden="1">
      <c r="A3678" s="9" t="s">
        <v>1051</v>
      </c>
      <c r="B3678" s="9" t="str">
        <f>VLOOKUP(A3678,'FBA Inventory'!E:E,1,FALSE)</f>
        <v>B07RBBZNRL</v>
      </c>
    </row>
    <row r="3679" spans="1:2" ht="12.75" hidden="1">
      <c r="A3679" s="9" t="s">
        <v>1014</v>
      </c>
      <c r="B3679" s="9" t="str">
        <f>VLOOKUP(A3679,'FBA Inventory'!E:E,1,FALSE)</f>
        <v>B07XQNRXHD</v>
      </c>
    </row>
    <row r="3680" spans="1:2" ht="12.75" hidden="1">
      <c r="A3680" s="9" t="s">
        <v>1212</v>
      </c>
      <c r="B3680" s="9" t="str">
        <f>VLOOKUP(A3680,'FBA Inventory'!E:E,1,FALSE)</f>
        <v>B08JQQ2BML</v>
      </c>
    </row>
    <row r="3681" spans="1:2" ht="12.75" hidden="1">
      <c r="A3681" s="9" t="s">
        <v>420</v>
      </c>
      <c r="B3681" s="9" t="str">
        <f>VLOOKUP(A3681,'FBA Inventory'!E:E,1,FALSE)</f>
        <v>B003BSBG5Q</v>
      </c>
    </row>
    <row r="3682" spans="1:2" ht="12.75" hidden="1">
      <c r="A3682" s="9" t="s">
        <v>360</v>
      </c>
      <c r="B3682" s="9" t="str">
        <f>VLOOKUP(A3682,'FBA Inventory'!E:E,1,FALSE)</f>
        <v>B0062R79MC</v>
      </c>
    </row>
    <row r="3683" spans="1:2" ht="12.75" hidden="1">
      <c r="A3683" s="9" t="s">
        <v>124</v>
      </c>
      <c r="B3683" s="9" t="str">
        <f>VLOOKUP(A3683,'FBA Inventory'!E:E,1,FALSE)</f>
        <v>B00KDLAYZ2</v>
      </c>
    </row>
    <row r="3684" spans="1:2" ht="12.75" hidden="1">
      <c r="A3684" s="9" t="s">
        <v>1288</v>
      </c>
      <c r="B3684" s="9" t="str">
        <f>VLOOKUP(A3684,'FBA Inventory'!E:E,1,FALSE)</f>
        <v>B00R16YNZO</v>
      </c>
    </row>
    <row r="3685" spans="1:2" ht="12.75" hidden="1">
      <c r="A3685" s="9" t="s">
        <v>1021</v>
      </c>
      <c r="B3685" s="9" t="str">
        <f>VLOOKUP(A3685,'FBA Inventory'!E:E,1,FALSE)</f>
        <v>B093CS5SYX</v>
      </c>
    </row>
    <row r="3686" spans="1:2" ht="12.75" hidden="1">
      <c r="A3686" s="9" t="s">
        <v>218</v>
      </c>
      <c r="B3686" s="9" t="str">
        <f>VLOOKUP(A3686,'FBA Inventory'!E:E,1,FALSE)</f>
        <v>B0B9Q8LBNN</v>
      </c>
    </row>
    <row r="3687" spans="1:2" ht="12.75" hidden="1">
      <c r="A3687" s="9" t="s">
        <v>256</v>
      </c>
      <c r="B3687" s="9" t="str">
        <f>VLOOKUP(A3687,'FBA Inventory'!E:E,1,FALSE)</f>
        <v>B0D4RFMKMX</v>
      </c>
    </row>
    <row r="3688" spans="1:2" ht="12.75" hidden="1">
      <c r="A3688" s="9" t="s">
        <v>1391</v>
      </c>
      <c r="B3688" s="9" t="str">
        <f>VLOOKUP(A3688,'FBA Inventory'!E:E,1,FALSE)</f>
        <v>B001BO41CW</v>
      </c>
    </row>
    <row r="3689" spans="1:2" ht="12.75" hidden="1">
      <c r="A3689" s="9" t="s">
        <v>1090</v>
      </c>
      <c r="B3689" s="9" t="str">
        <f>VLOOKUP(A3689,'FBA Inventory'!E:E,1,FALSE)</f>
        <v>B005OYUL24</v>
      </c>
    </row>
    <row r="3690" spans="1:2" ht="12.75" hidden="1">
      <c r="A3690" s="9" t="s">
        <v>938</v>
      </c>
      <c r="B3690" s="9" t="str">
        <f>VLOOKUP(A3690,'FBA Inventory'!E:E,1,FALSE)</f>
        <v>B07QC4W9YJ</v>
      </c>
    </row>
    <row r="3691" spans="1:2" ht="12.75" hidden="1">
      <c r="A3691" s="9" t="s">
        <v>1339</v>
      </c>
      <c r="B3691" s="9" t="str">
        <f>VLOOKUP(A3691,'FBA Inventory'!E:E,1,FALSE)</f>
        <v>B07SFZY4T8</v>
      </c>
    </row>
    <row r="3692" spans="1:2" ht="12.75" hidden="1">
      <c r="A3692" s="9" t="s">
        <v>1238</v>
      </c>
      <c r="B3692" s="9" t="str">
        <f>VLOOKUP(A3692,'FBA Inventory'!E:E,1,FALSE)</f>
        <v>B07SH9KVKW</v>
      </c>
    </row>
    <row r="3693" spans="1:2" ht="12.75" hidden="1">
      <c r="A3693" s="9" t="s">
        <v>690</v>
      </c>
      <c r="B3693" s="9" t="str">
        <f>VLOOKUP(A3693,'FBA Inventory'!E:E,1,FALSE)</f>
        <v>B07WZXYW4S</v>
      </c>
    </row>
    <row r="3694" spans="1:2" ht="12.75" hidden="1">
      <c r="A3694" s="9" t="s">
        <v>1388</v>
      </c>
      <c r="B3694" s="9" t="str">
        <f>VLOOKUP(A3694,'FBA Inventory'!E:E,1,FALSE)</f>
        <v>B08GWN6RS8</v>
      </c>
    </row>
    <row r="3695" spans="1:2" ht="12.75" hidden="1">
      <c r="A3695" s="9" t="s">
        <v>1320</v>
      </c>
      <c r="B3695" s="9" t="str">
        <f>VLOOKUP(A3695,'FBA Inventory'!E:E,1,FALSE)</f>
        <v>B0BP58T3VN</v>
      </c>
    </row>
    <row r="3696" spans="1:2" ht="12.75" hidden="1">
      <c r="A3696" s="9" t="s">
        <v>1044</v>
      </c>
      <c r="B3696" s="9" t="str">
        <f>VLOOKUP(A3696,'FBA Inventory'!E:E,1,FALSE)</f>
        <v>B0BPJLZLLW</v>
      </c>
    </row>
    <row r="3697" spans="1:2" ht="12.75" hidden="1">
      <c r="A3697" s="9" t="s">
        <v>1301</v>
      </c>
      <c r="B3697" s="9" t="str">
        <f>VLOOKUP(A3697,'FBA Inventory'!E:E,1,FALSE)</f>
        <v>B07RJZND6F</v>
      </c>
    </row>
    <row r="3698" spans="1:2" ht="12.75" hidden="1">
      <c r="A3698" s="9" t="s">
        <v>1305</v>
      </c>
      <c r="B3698" s="9" t="str">
        <f>VLOOKUP(A3698,'FBA Inventory'!E:E,1,FALSE)</f>
        <v>B07S65NJNN</v>
      </c>
    </row>
    <row r="3699" spans="1:2" ht="12.75" hidden="1">
      <c r="A3699" s="9" t="s">
        <v>1267</v>
      </c>
      <c r="B3699" s="9" t="str">
        <f>VLOOKUP(A3699,'FBA Inventory'!E:E,1,FALSE)</f>
        <v>B07SCHDND7</v>
      </c>
    </row>
    <row r="3700" spans="1:2" ht="12.75" hidden="1">
      <c r="A3700" s="9" t="s">
        <v>1380</v>
      </c>
      <c r="B3700" s="9" t="str">
        <f>VLOOKUP(A3700,'FBA Inventory'!E:E,1,FALSE)</f>
        <v>B08DFDYV8Y</v>
      </c>
    </row>
    <row r="3701" spans="1:2" ht="12.75" hidden="1">
      <c r="A3701" s="9" t="s">
        <v>1313</v>
      </c>
      <c r="B3701" s="9" t="str">
        <f>VLOOKUP(A3701,'FBA Inventory'!E:E,1,FALSE)</f>
        <v>B08G8YX6FP</v>
      </c>
    </row>
    <row r="3702" spans="1:2" ht="12.75">
      <c r="A3702" s="9" t="s">
        <v>1798</v>
      </c>
      <c r="B3702" s="9" t="e">
        <f>VLOOKUP(A3702,'FBA Inventory'!E:E,1,FALSE)</f>
        <v>#N/A</v>
      </c>
    </row>
    <row r="3703" spans="1:2" ht="12.75" hidden="1">
      <c r="A3703" s="9" t="s">
        <v>985</v>
      </c>
      <c r="B3703" s="9" t="str">
        <f>VLOOKUP(A3703,'FBA Inventory'!E:E,1,FALSE)</f>
        <v>B09HL5JHLT</v>
      </c>
    </row>
    <row r="3704" spans="1:2" ht="12.75" hidden="1">
      <c r="A3704" s="9" t="s">
        <v>404</v>
      </c>
      <c r="B3704" s="9" t="str">
        <f>VLOOKUP(A3704,'FBA Inventory'!E:E,1,FALSE)</f>
        <v>B0BH8F1LSN</v>
      </c>
    </row>
    <row r="3705" spans="1:2" ht="12.75">
      <c r="A3705" s="9" t="s">
        <v>1999</v>
      </c>
      <c r="B3705" s="9" t="e">
        <f>VLOOKUP(A3705,'FBA Inventory'!E:E,1,FALSE)</f>
        <v>#N/A</v>
      </c>
    </row>
    <row r="3706" spans="1:2" ht="12.75">
      <c r="A3706" s="9" t="s">
        <v>1310</v>
      </c>
      <c r="B3706" s="9" t="e">
        <f>VLOOKUP(A3706,'FBA Inventory'!E:E,1,FALSE)</f>
        <v>#N/A</v>
      </c>
    </row>
    <row r="3707" spans="1:2" ht="12.75" hidden="1">
      <c r="A3707" s="9" t="s">
        <v>1196</v>
      </c>
      <c r="B3707" s="9" t="str">
        <f>VLOOKUP(A3707,'FBA Inventory'!E:E,1,FALSE)</f>
        <v>B0019ILQ3M</v>
      </c>
    </row>
    <row r="3708" spans="1:2" ht="12.75" hidden="1">
      <c r="A3708" s="9" t="s">
        <v>87</v>
      </c>
      <c r="B3708" s="9" t="str">
        <f>VLOOKUP(A3708,'FBA Inventory'!E:E,1,FALSE)</f>
        <v>B0019IOEQ8</v>
      </c>
    </row>
    <row r="3709" spans="1:2" ht="12.75">
      <c r="A3709" s="9" t="s">
        <v>1431</v>
      </c>
      <c r="B3709" s="9" t="e">
        <f>VLOOKUP(A3709,'FBA Inventory'!E:E,1,FALSE)</f>
        <v>#N/A</v>
      </c>
    </row>
    <row r="3710" spans="1:2" ht="12.75" hidden="1">
      <c r="A3710" s="9" t="s">
        <v>493</v>
      </c>
      <c r="B3710" s="9" t="str">
        <f>VLOOKUP(A3710,'FBA Inventory'!E:E,1,FALSE)</f>
        <v>B07S2ZVL8K</v>
      </c>
    </row>
    <row r="3711" spans="1:2" ht="12.75" hidden="1">
      <c r="A3711" s="9" t="s">
        <v>1223</v>
      </c>
      <c r="B3711" s="9" t="str">
        <f>VLOOKUP(A3711,'FBA Inventory'!E:E,1,FALSE)</f>
        <v>B07T1JYHZC</v>
      </c>
    </row>
    <row r="3712" spans="1:2" ht="12.75" hidden="1">
      <c r="A3712" s="9" t="s">
        <v>1249</v>
      </c>
      <c r="B3712" s="9" t="str">
        <f>VLOOKUP(A3712,'FBA Inventory'!E:E,1,FALSE)</f>
        <v>B07TGDNG2G</v>
      </c>
    </row>
    <row r="3713" spans="1:2" ht="12.75" hidden="1">
      <c r="A3713" s="9" t="s">
        <v>926</v>
      </c>
      <c r="B3713" s="9" t="str">
        <f>VLOOKUP(A3713,'FBA Inventory'!E:E,1,FALSE)</f>
        <v>B07XQJSP6F</v>
      </c>
    </row>
    <row r="3714" spans="1:2" ht="12.75" hidden="1">
      <c r="A3714" s="9" t="s">
        <v>1230</v>
      </c>
      <c r="B3714" s="9" t="str">
        <f>VLOOKUP(A3714,'FBA Inventory'!E:E,1,FALSE)</f>
        <v>B08DFHV95M</v>
      </c>
    </row>
    <row r="3715" spans="1:2" ht="12.75" hidden="1">
      <c r="A3715" s="9" t="s">
        <v>1282</v>
      </c>
      <c r="B3715" s="9" t="str">
        <f>VLOOKUP(A3715,'FBA Inventory'!E:E,1,FALSE)</f>
        <v>B08FKH28ZM</v>
      </c>
    </row>
    <row r="3716" spans="1:2" ht="12.75" hidden="1">
      <c r="A3716" s="9" t="s">
        <v>1381</v>
      </c>
      <c r="B3716" s="9" t="str">
        <f>VLOOKUP(A3716,'FBA Inventory'!E:E,1,FALSE)</f>
        <v>B09BC5L9F5</v>
      </c>
    </row>
    <row r="3717" spans="1:2" ht="12.75" hidden="1">
      <c r="A3717" s="9" t="s">
        <v>1265</v>
      </c>
      <c r="B3717" s="9" t="str">
        <f>VLOOKUP(A3717,'FBA Inventory'!E:E,1,FALSE)</f>
        <v>B09DJSF21H</v>
      </c>
    </row>
    <row r="3718" spans="1:2" ht="12.75" hidden="1">
      <c r="A3718" s="9" t="s">
        <v>320</v>
      </c>
      <c r="B3718" s="9" t="str">
        <f>VLOOKUP(A3718,'FBA Inventory'!E:E,1,FALSE)</f>
        <v>B0C4VY1LR7</v>
      </c>
    </row>
    <row r="3719" spans="1:2" ht="12.75" hidden="1">
      <c r="A3719" s="9" t="s">
        <v>1354</v>
      </c>
      <c r="B3719" s="9" t="str">
        <f>VLOOKUP(A3719,'FBA Inventory'!E:E,1,FALSE)</f>
        <v>B0CJMR5Y5L</v>
      </c>
    </row>
    <row r="3720" spans="1:2" ht="12.75">
      <c r="A3720" s="9" t="s">
        <v>1994</v>
      </c>
      <c r="B3720" s="9" t="e">
        <f>VLOOKUP(A3720,'FBA Inventory'!E:E,1,FALSE)</f>
        <v>#N/A</v>
      </c>
    </row>
    <row r="3721" spans="1:2" ht="12.75" hidden="1">
      <c r="A3721" s="9" t="s">
        <v>589</v>
      </c>
      <c r="B3721" s="9" t="str">
        <f>VLOOKUP(A3721,'FBA Inventory'!E:E,1,FALSE)</f>
        <v>B00H9Z198Q</v>
      </c>
    </row>
    <row r="3722" spans="1:2" ht="12.75" hidden="1">
      <c r="A3722" s="9" t="s">
        <v>1109</v>
      </c>
      <c r="B3722" s="9" t="str">
        <f>VLOOKUP(A3722,'FBA Inventory'!E:E,1,FALSE)</f>
        <v>B00N7JGSHU</v>
      </c>
    </row>
    <row r="3723" spans="1:2" ht="12.75" hidden="1">
      <c r="A3723" s="9" t="s">
        <v>200</v>
      </c>
      <c r="B3723" s="9" t="str">
        <f>VLOOKUP(A3723,'FBA Inventory'!E:E,1,FALSE)</f>
        <v>B01N8POJPJ</v>
      </c>
    </row>
    <row r="3724" spans="1:2" ht="12.75" hidden="1">
      <c r="A3724" s="9" t="s">
        <v>1283</v>
      </c>
      <c r="B3724" s="9" t="str">
        <f>VLOOKUP(A3724,'FBA Inventory'!E:E,1,FALSE)</f>
        <v>B07SBKBSP6</v>
      </c>
    </row>
    <row r="3725" spans="1:2" ht="12.75" hidden="1">
      <c r="A3725" s="9" t="s">
        <v>1020</v>
      </c>
      <c r="B3725" s="9" t="str">
        <f>VLOOKUP(A3725,'FBA Inventory'!E:E,1,FALSE)</f>
        <v>B07XQLD8PX</v>
      </c>
    </row>
    <row r="3726" spans="1:2" ht="12.75" hidden="1">
      <c r="A3726" s="9" t="s">
        <v>411</v>
      </c>
      <c r="B3726" s="9" t="str">
        <f>VLOOKUP(A3726,'FBA Inventory'!E:E,1,FALSE)</f>
        <v>B08FPHTGDD</v>
      </c>
    </row>
    <row r="3727" spans="1:2" ht="12.75" hidden="1">
      <c r="A3727" s="9" t="s">
        <v>987</v>
      </c>
      <c r="B3727" s="9" t="str">
        <f>VLOOKUP(A3727,'FBA Inventory'!E:E,1,FALSE)</f>
        <v>B0BG14KCKZ</v>
      </c>
    </row>
    <row r="3728" spans="1:2" ht="12.75" hidden="1">
      <c r="A3728" s="9" t="s">
        <v>1315</v>
      </c>
      <c r="B3728" s="9" t="str">
        <f>VLOOKUP(A3728,'FBA Inventory'!E:E,1,FALSE)</f>
        <v>B0BG9FZZQ5</v>
      </c>
    </row>
    <row r="3729" spans="1:2" ht="12.75" hidden="1">
      <c r="A3729" s="9" t="s">
        <v>1320</v>
      </c>
      <c r="B3729" s="9" t="str">
        <f>VLOOKUP(A3729,'FBA Inventory'!E:E,1,FALSE)</f>
        <v>B0BP58T3VN</v>
      </c>
    </row>
    <row r="3730" spans="1:2" ht="12.75" hidden="1">
      <c r="A3730" s="9" t="s">
        <v>1076</v>
      </c>
      <c r="B3730" s="9" t="str">
        <f>VLOOKUP(A3730,'FBA Inventory'!E:E,1,FALSE)</f>
        <v>B0CV2THBWP</v>
      </c>
    </row>
    <row r="3731" spans="1:2" ht="12.75" hidden="1">
      <c r="A3731" s="9" t="s">
        <v>1010</v>
      </c>
      <c r="B3731" s="9" t="str">
        <f>VLOOKUP(A3731,'FBA Inventory'!E:E,1,FALSE)</f>
        <v>B0D7R1R3YG</v>
      </c>
    </row>
    <row r="3732" spans="1:2" ht="12.75" hidden="1">
      <c r="A3732" s="9" t="s">
        <v>1055</v>
      </c>
      <c r="B3732" s="9" t="str">
        <f>VLOOKUP(A3732,'FBA Inventory'!E:E,1,FALSE)</f>
        <v>B0D98ZL8R2</v>
      </c>
    </row>
    <row r="3733" spans="1:2" ht="12.75" hidden="1">
      <c r="A3733" s="9" t="s">
        <v>438</v>
      </c>
      <c r="B3733" s="9" t="str">
        <f>VLOOKUP(A3733,'FBA Inventory'!E:E,1,FALSE)</f>
        <v>B07BXRN8PQ</v>
      </c>
    </row>
    <row r="3734" spans="1:2" ht="12.75" hidden="1">
      <c r="A3734" s="9" t="s">
        <v>1051</v>
      </c>
      <c r="B3734" s="9" t="str">
        <f>VLOOKUP(A3734,'FBA Inventory'!E:E,1,FALSE)</f>
        <v>B07RBBZNRL</v>
      </c>
    </row>
    <row r="3735" spans="1:2" ht="12.75" hidden="1">
      <c r="A3735" s="9" t="s">
        <v>245</v>
      </c>
      <c r="B3735" s="9" t="str">
        <f>VLOOKUP(A3735,'FBA Inventory'!E:E,1,FALSE)</f>
        <v>B07SB6HLD3</v>
      </c>
    </row>
    <row r="3736" spans="1:2" ht="12.75">
      <c r="A3736" s="9" t="s">
        <v>1447</v>
      </c>
      <c r="B3736" s="9" t="e">
        <f>VLOOKUP(A3736,'FBA Inventory'!E:E,1,FALSE)</f>
        <v>#N/A</v>
      </c>
    </row>
    <row r="3737" spans="1:2" ht="12.75" hidden="1">
      <c r="A3737" s="9" t="s">
        <v>625</v>
      </c>
      <c r="B3737" s="9" t="str">
        <f>VLOOKUP(A3737,'FBA Inventory'!E:E,1,FALSE)</f>
        <v>B07X576XMT</v>
      </c>
    </row>
    <row r="3738" spans="1:2" ht="12.75" hidden="1">
      <c r="A3738" s="9" t="s">
        <v>714</v>
      </c>
      <c r="B3738" s="9" t="str">
        <f>VLOOKUP(A3738,'FBA Inventory'!E:E,1,FALSE)</f>
        <v>B07XQJMS3Y</v>
      </c>
    </row>
    <row r="3739" spans="1:2" ht="12.75" hidden="1">
      <c r="A3739" s="9" t="s">
        <v>1246</v>
      </c>
      <c r="B3739" s="9" t="str">
        <f>VLOOKUP(A3739,'FBA Inventory'!E:E,1,FALSE)</f>
        <v>B086334ZCX</v>
      </c>
    </row>
    <row r="3740" spans="1:2" ht="12.75">
      <c r="A3740" s="9" t="s">
        <v>1414</v>
      </c>
      <c r="B3740" s="9" t="e">
        <f>VLOOKUP(A3740,'FBA Inventory'!E:E,1,FALSE)</f>
        <v>#N/A</v>
      </c>
    </row>
    <row r="3741" spans="1:2" ht="12.75">
      <c r="A3741" s="9" t="s">
        <v>1993</v>
      </c>
      <c r="B3741" s="9" t="e">
        <f>VLOOKUP(A3741,'FBA Inventory'!E:E,1,FALSE)</f>
        <v>#N/A</v>
      </c>
    </row>
    <row r="3742" spans="1:2" ht="12.75" hidden="1">
      <c r="A3742" s="9" t="s">
        <v>1062</v>
      </c>
      <c r="B3742" s="9" t="str">
        <f>VLOOKUP(A3742,'FBA Inventory'!E:E,1,FALSE)</f>
        <v>B08YPCDFFS</v>
      </c>
    </row>
    <row r="3743" spans="1:2" ht="12.75">
      <c r="A3743" s="9" t="s">
        <v>1138</v>
      </c>
      <c r="B3743" s="9" t="e">
        <f>VLOOKUP(A3743,'FBA Inventory'!E:E,1,FALSE)</f>
        <v>#N/A</v>
      </c>
    </row>
    <row r="3744" spans="1:2" ht="12.75" hidden="1">
      <c r="A3744" s="9" t="s">
        <v>333</v>
      </c>
      <c r="B3744" s="9" t="str">
        <f>VLOOKUP(A3744,'FBA Inventory'!E:E,1,FALSE)</f>
        <v>B0BLRRXMS6</v>
      </c>
    </row>
    <row r="3745" spans="1:2" ht="12.75">
      <c r="A3745" s="9" t="s">
        <v>1142</v>
      </c>
      <c r="B3745" s="9" t="e">
        <f>VLOOKUP(A3745,'FBA Inventory'!E:E,1,FALSE)</f>
        <v>#N/A</v>
      </c>
    </row>
    <row r="3746" spans="1:2" ht="12.75" hidden="1">
      <c r="A3746" s="9" t="s">
        <v>995</v>
      </c>
      <c r="B3746" s="9" t="str">
        <f>VLOOKUP(A3746,'FBA Inventory'!E:E,1,FALSE)</f>
        <v>B004MTP43S</v>
      </c>
    </row>
    <row r="3747" spans="1:2" ht="12.75">
      <c r="A3747" s="9" t="s">
        <v>1371</v>
      </c>
      <c r="B3747" s="9" t="e">
        <f>VLOOKUP(A3747,'FBA Inventory'!E:E,1,FALSE)</f>
        <v>#N/A</v>
      </c>
    </row>
    <row r="3748" spans="1:2" ht="12.75" hidden="1">
      <c r="A3748" s="9" t="s">
        <v>1285</v>
      </c>
      <c r="B3748" s="9" t="str">
        <f>VLOOKUP(A3748,'FBA Inventory'!E:E,1,FALSE)</f>
        <v>B07RXPJGG7</v>
      </c>
    </row>
    <row r="3749" spans="1:2" ht="12.75" hidden="1">
      <c r="A3749" s="9" t="s">
        <v>245</v>
      </c>
      <c r="B3749" s="9" t="str">
        <f>VLOOKUP(A3749,'FBA Inventory'!E:E,1,FALSE)</f>
        <v>B07SB6HLD3</v>
      </c>
    </row>
    <row r="3750" spans="1:2" ht="12.75">
      <c r="A3750" s="9" t="s">
        <v>1797</v>
      </c>
      <c r="B3750" s="9" t="e">
        <f>VLOOKUP(A3750,'FBA Inventory'!E:E,1,FALSE)</f>
        <v>#N/A</v>
      </c>
    </row>
    <row r="3751" spans="1:2" ht="12.75" hidden="1">
      <c r="A3751" s="9" t="s">
        <v>642</v>
      </c>
      <c r="B3751" s="9" t="str">
        <f>VLOOKUP(A3751,'FBA Inventory'!E:E,1,FALSE)</f>
        <v>B07XQGFLTT</v>
      </c>
    </row>
    <row r="3752" spans="1:2" ht="12.75" hidden="1">
      <c r="A3752" s="9" t="s">
        <v>972</v>
      </c>
      <c r="B3752" s="9" t="str">
        <f>VLOOKUP(A3752,'FBA Inventory'!E:E,1,FALSE)</f>
        <v>B07XQL67K5</v>
      </c>
    </row>
    <row r="3753" spans="1:2" ht="12.75" hidden="1">
      <c r="A3753" s="9" t="s">
        <v>1020</v>
      </c>
      <c r="B3753" s="9" t="str">
        <f>VLOOKUP(A3753,'FBA Inventory'!E:E,1,FALSE)</f>
        <v>B07XQLD8PX</v>
      </c>
    </row>
    <row r="3754" spans="1:2" ht="12.75" hidden="1">
      <c r="A3754" s="9" t="s">
        <v>1214</v>
      </c>
      <c r="B3754" s="9" t="str">
        <f>VLOOKUP(A3754,'FBA Inventory'!E:E,1,FALSE)</f>
        <v>B08G3XTB2Z</v>
      </c>
    </row>
    <row r="3755" spans="1:2" ht="12.75" hidden="1">
      <c r="A3755" s="9" t="s">
        <v>1027</v>
      </c>
      <c r="B3755" s="9" t="str">
        <f>VLOOKUP(A3755,'FBA Inventory'!E:E,1,FALSE)</f>
        <v>B08S5YS4WT</v>
      </c>
    </row>
    <row r="3756" spans="1:2" ht="12.75" hidden="1">
      <c r="A3756" s="9" t="s">
        <v>757</v>
      </c>
      <c r="B3756" s="9" t="str">
        <f>VLOOKUP(A3756,'FBA Inventory'!E:E,1,FALSE)</f>
        <v>B0C6R78W3C</v>
      </c>
    </row>
    <row r="3757" spans="1:2" ht="12.75" hidden="1">
      <c r="A3757" s="9" t="s">
        <v>1011</v>
      </c>
      <c r="B3757" s="9" t="str">
        <f>VLOOKUP(A3757,'FBA Inventory'!E:E,1,FALSE)</f>
        <v>B0CCBTHXWD</v>
      </c>
    </row>
    <row r="3758" spans="1:2" ht="12.75" hidden="1">
      <c r="A3758" s="9" t="s">
        <v>1299</v>
      </c>
      <c r="B3758" s="9" t="str">
        <f>VLOOKUP(A3758,'FBA Inventory'!E:E,1,FALSE)</f>
        <v>B0D79WTBKT</v>
      </c>
    </row>
    <row r="3759" spans="1:2" ht="12.75" hidden="1">
      <c r="A3759" s="9" t="s">
        <v>469</v>
      </c>
      <c r="B3759" s="9" t="str">
        <f>VLOOKUP(A3759,'FBA Inventory'!E:E,1,FALSE)</f>
        <v>B0DJCGRCTQ</v>
      </c>
    </row>
    <row r="3760" spans="1:2" ht="12.75" hidden="1">
      <c r="A3760" s="9" t="s">
        <v>1278</v>
      </c>
      <c r="B3760" s="9" t="str">
        <f>VLOOKUP(A3760,'FBA Inventory'!E:E,1,FALSE)</f>
        <v>B003BOUX9A</v>
      </c>
    </row>
    <row r="3761" spans="1:2" ht="12.75" hidden="1">
      <c r="A3761" s="9" t="s">
        <v>1093</v>
      </c>
      <c r="B3761" s="9" t="str">
        <f>VLOOKUP(A3761,'FBA Inventory'!E:E,1,FALSE)</f>
        <v>B008ZHNN68</v>
      </c>
    </row>
    <row r="3762" spans="1:2" ht="12.75" hidden="1">
      <c r="A3762" s="9" t="s">
        <v>406</v>
      </c>
      <c r="B3762" s="9" t="str">
        <f>VLOOKUP(A3762,'FBA Inventory'!E:E,1,FALSE)</f>
        <v>B00U9UC766</v>
      </c>
    </row>
    <row r="3763" spans="1:2" ht="12.75" hidden="1">
      <c r="A3763" s="9" t="s">
        <v>499</v>
      </c>
      <c r="B3763" s="9" t="str">
        <f>VLOOKUP(A3763,'FBA Inventory'!E:E,1,FALSE)</f>
        <v>B0127E92VE</v>
      </c>
    </row>
    <row r="3764" spans="1:2" ht="12.75" hidden="1">
      <c r="A3764" s="9" t="s">
        <v>804</v>
      </c>
      <c r="B3764" s="9" t="str">
        <f>VLOOKUP(A3764,'FBA Inventory'!E:E,1,FALSE)</f>
        <v>B07SD8LDKN</v>
      </c>
    </row>
    <row r="3765" spans="1:2" ht="12.75" hidden="1">
      <c r="A3765" s="9" t="s">
        <v>1275</v>
      </c>
      <c r="B3765" s="9" t="str">
        <f>VLOOKUP(A3765,'FBA Inventory'!E:E,1,FALSE)</f>
        <v>B07SD9P6HS</v>
      </c>
    </row>
    <row r="3766" spans="1:2" ht="12.75" hidden="1">
      <c r="A3766" s="9" t="s">
        <v>1307</v>
      </c>
      <c r="B3766" s="9" t="str">
        <f>VLOOKUP(A3766,'FBA Inventory'!E:E,1,FALSE)</f>
        <v>B07SFT8ZG7</v>
      </c>
    </row>
    <row r="3767" spans="1:2" ht="12.75" hidden="1">
      <c r="A3767" s="9" t="s">
        <v>949</v>
      </c>
      <c r="B3767" s="9" t="str">
        <f>VLOOKUP(A3767,'FBA Inventory'!E:E,1,FALSE)</f>
        <v>B07X45NX3C</v>
      </c>
    </row>
    <row r="3768" spans="1:2" ht="12.75" hidden="1">
      <c r="A3768" s="9" t="s">
        <v>682</v>
      </c>
      <c r="B3768" s="9" t="str">
        <f>VLOOKUP(A3768,'FBA Inventory'!E:E,1,FALSE)</f>
        <v>B07XL51NKC</v>
      </c>
    </row>
    <row r="3769" spans="1:2" ht="12.75" hidden="1">
      <c r="A3769" s="9" t="s">
        <v>1014</v>
      </c>
      <c r="B3769" s="9" t="str">
        <f>VLOOKUP(A3769,'FBA Inventory'!E:E,1,FALSE)</f>
        <v>B07XQNRXHD</v>
      </c>
    </row>
    <row r="3770" spans="1:2" ht="12.75" hidden="1">
      <c r="A3770" s="9" t="s">
        <v>1345</v>
      </c>
      <c r="B3770" s="9" t="str">
        <f>VLOOKUP(A3770,'FBA Inventory'!E:E,1,FALSE)</f>
        <v>B0BLRQNYFM</v>
      </c>
    </row>
    <row r="3771" spans="1:2" ht="12.75" hidden="1">
      <c r="A3771" s="9" t="s">
        <v>1046</v>
      </c>
      <c r="B3771" s="9" t="str">
        <f>VLOOKUP(A3771,'FBA Inventory'!E:E,1,FALSE)</f>
        <v>B0BPJPD5QX</v>
      </c>
    </row>
    <row r="3772" spans="1:2" ht="12.75" hidden="1">
      <c r="A3772" s="9" t="s">
        <v>1075</v>
      </c>
      <c r="B3772" s="9" t="str">
        <f>VLOOKUP(A3772,'FBA Inventory'!E:E,1,FALSE)</f>
        <v>B0CV2V1PMN</v>
      </c>
    </row>
    <row r="3773" spans="1:2" ht="12.75" hidden="1">
      <c r="A3773" s="9" t="s">
        <v>1389</v>
      </c>
      <c r="B3773" s="9" t="str">
        <f>VLOOKUP(A3773,'FBA Inventory'!E:E,1,FALSE)</f>
        <v>B0018MN80I</v>
      </c>
    </row>
    <row r="3774" spans="1:2" ht="12.75" hidden="1">
      <c r="A3774" s="9" t="s">
        <v>1457</v>
      </c>
      <c r="B3774" s="9" t="str">
        <f>VLOOKUP(A3774,'FBA Inventory'!E:E,1,FALSE)</f>
        <v>B07Q97RWD9</v>
      </c>
    </row>
    <row r="3775" spans="1:2" ht="12.75" hidden="1">
      <c r="A3775" s="9" t="s">
        <v>1026</v>
      </c>
      <c r="B3775" s="9" t="str">
        <f>VLOOKUP(A3775,'FBA Inventory'!E:E,1,FALSE)</f>
        <v>B07RC79KYS</v>
      </c>
    </row>
    <row r="3776" spans="1:2" ht="12.75">
      <c r="A3776" s="9" t="s">
        <v>1118</v>
      </c>
      <c r="B3776" s="9" t="e">
        <f>VLOOKUP(A3776,'FBA Inventory'!E:E,1,FALSE)</f>
        <v>#N/A</v>
      </c>
    </row>
    <row r="3777" spans="1:2" ht="12.75" hidden="1">
      <c r="A3777" s="9" t="s">
        <v>1081</v>
      </c>
      <c r="B3777" s="9" t="str">
        <f>VLOOKUP(A3777,'FBA Inventory'!E:E,1,FALSE)</f>
        <v>B07S65QQ82</v>
      </c>
    </row>
    <row r="3778" spans="1:2" ht="12.75" hidden="1">
      <c r="A3778" s="9" t="s">
        <v>1202</v>
      </c>
      <c r="B3778" s="9" t="str">
        <f>VLOOKUP(A3778,'FBA Inventory'!E:E,1,FALSE)</f>
        <v>B07SCL3C9Y</v>
      </c>
    </row>
    <row r="3779" spans="1:2" ht="12.75" hidden="1">
      <c r="A3779" s="9" t="s">
        <v>638</v>
      </c>
      <c r="B3779" s="9" t="str">
        <f>VLOOKUP(A3779,'FBA Inventory'!E:E,1,FALSE)</f>
        <v>B07XJZDPL5</v>
      </c>
    </row>
    <row r="3780" spans="1:2" ht="12.75">
      <c r="A3780" s="9" t="s">
        <v>1357</v>
      </c>
      <c r="B3780" s="9" t="e">
        <f>VLOOKUP(A3780,'FBA Inventory'!E:E,1,FALSE)</f>
        <v>#N/A</v>
      </c>
    </row>
    <row r="3781" spans="1:2" ht="12.75" hidden="1">
      <c r="A3781" s="9" t="s">
        <v>1343</v>
      </c>
      <c r="B3781" s="9" t="str">
        <f>VLOOKUP(A3781,'FBA Inventory'!E:E,1,FALSE)</f>
        <v>B08DQ29JP6</v>
      </c>
    </row>
    <row r="3782" spans="1:2" ht="12.75" hidden="1">
      <c r="A3782" s="9" t="s">
        <v>1019</v>
      </c>
      <c r="B3782" s="9" t="str">
        <f>VLOOKUP(A3782,'FBA Inventory'!E:E,1,FALSE)</f>
        <v>B08QRLYMJ4</v>
      </c>
    </row>
    <row r="3783" spans="1:2" ht="12.75" hidden="1">
      <c r="A3783" s="9" t="s">
        <v>1041</v>
      </c>
      <c r="B3783" s="9" t="str">
        <f>VLOOKUP(A3783,'FBA Inventory'!E:E,1,FALSE)</f>
        <v>B09F18RK89</v>
      </c>
    </row>
    <row r="3784" spans="1:2" ht="12.75" hidden="1">
      <c r="A3784" s="9" t="s">
        <v>1335</v>
      </c>
      <c r="B3784" s="9" t="str">
        <f>VLOOKUP(A3784,'FBA Inventory'!E:E,1,FALSE)</f>
        <v>B01DX0UJLS</v>
      </c>
    </row>
    <row r="3785" spans="1:2" ht="12.75" hidden="1">
      <c r="A3785" s="9" t="s">
        <v>387</v>
      </c>
      <c r="B3785" s="9" t="str">
        <f>VLOOKUP(A3785,'FBA Inventory'!E:E,1,FALSE)</f>
        <v>B07QW4FP27</v>
      </c>
    </row>
    <row r="3786" spans="1:2" ht="12.75">
      <c r="A3786" s="9" t="s">
        <v>1290</v>
      </c>
      <c r="B3786" s="9" t="e">
        <f>VLOOKUP(A3786,'FBA Inventory'!E:E,1,FALSE)</f>
        <v>#N/A</v>
      </c>
    </row>
    <row r="3787" spans="1:2" ht="12.75">
      <c r="A3787" s="9" t="s">
        <v>1657</v>
      </c>
      <c r="B3787" s="9" t="e">
        <f>VLOOKUP(A3787,'FBA Inventory'!E:E,1,FALSE)</f>
        <v>#N/A</v>
      </c>
    </row>
    <row r="3788" spans="1:2" ht="12.75" hidden="1">
      <c r="A3788" s="9" t="s">
        <v>1342</v>
      </c>
      <c r="B3788" s="9" t="str">
        <f>VLOOKUP(A3788,'FBA Inventory'!E:E,1,FALSE)</f>
        <v>B07SGY8JRM</v>
      </c>
    </row>
    <row r="3789" spans="1:2" ht="12.75" hidden="1">
      <c r="A3789" s="9" t="s">
        <v>230</v>
      </c>
      <c r="B3789" s="9" t="str">
        <f>VLOOKUP(A3789,'FBA Inventory'!E:E,1,FALSE)</f>
        <v>B07SLD9TY1</v>
      </c>
    </row>
    <row r="3790" spans="1:2" ht="12.75" hidden="1">
      <c r="A3790" s="9" t="s">
        <v>630</v>
      </c>
      <c r="B3790" s="9" t="str">
        <f>VLOOKUP(A3790,'FBA Inventory'!E:E,1,FALSE)</f>
        <v>B07X22QHGF</v>
      </c>
    </row>
    <row r="3791" spans="1:2" ht="12.75" hidden="1">
      <c r="A3791" s="9" t="s">
        <v>980</v>
      </c>
      <c r="B3791" s="9" t="str">
        <f>VLOOKUP(A3791,'FBA Inventory'!E:E,1,FALSE)</f>
        <v>B07XB38P4K</v>
      </c>
    </row>
    <row r="3792" spans="1:2" ht="12.75" hidden="1">
      <c r="A3792" s="9" t="s">
        <v>1083</v>
      </c>
      <c r="B3792" s="9" t="str">
        <f>VLOOKUP(A3792,'FBA Inventory'!E:E,1,FALSE)</f>
        <v>B08VD2K1K6</v>
      </c>
    </row>
    <row r="3793" spans="1:2" ht="12.75" hidden="1">
      <c r="A3793" s="9" t="s">
        <v>855</v>
      </c>
      <c r="B3793" s="9" t="str">
        <f>VLOOKUP(A3793,'FBA Inventory'!E:E,1,FALSE)</f>
        <v>B0BCMFQ1ZD</v>
      </c>
    </row>
    <row r="3794" spans="1:2" ht="12.75" hidden="1">
      <c r="A3794" s="9" t="s">
        <v>1084</v>
      </c>
      <c r="B3794" s="9" t="str">
        <f>VLOOKUP(A3794,'FBA Inventory'!E:E,1,FALSE)</f>
        <v>B0C7J2ZG4B</v>
      </c>
    </row>
    <row r="3795" spans="1:2" ht="12.75" hidden="1">
      <c r="A3795" s="9" t="s">
        <v>497</v>
      </c>
      <c r="B3795" s="9" t="str">
        <f>VLOOKUP(A3795,'FBA Inventory'!E:E,1,FALSE)</f>
        <v>B0DL1XSQ72</v>
      </c>
    </row>
    <row r="3796" spans="1:2" ht="12.75" hidden="1">
      <c r="A3796" s="9" t="s">
        <v>956</v>
      </c>
      <c r="B3796" s="9" t="str">
        <f>VLOOKUP(A3796,'FBA Inventory'!E:E,1,FALSE)</f>
        <v>B00275EBHE</v>
      </c>
    </row>
    <row r="3797" spans="1:2" ht="12.75" hidden="1">
      <c r="A3797" s="9" t="s">
        <v>1229</v>
      </c>
      <c r="B3797" s="9" t="str">
        <f>VLOOKUP(A3797,'FBA Inventory'!E:E,1,FALSE)</f>
        <v>B003BLQH7A</v>
      </c>
    </row>
    <row r="3798" spans="1:2" ht="12.75" hidden="1">
      <c r="A3798" s="9" t="s">
        <v>1123</v>
      </c>
      <c r="B3798" s="9" t="str">
        <f>VLOOKUP(A3798,'FBA Inventory'!E:E,1,FALSE)</f>
        <v>B003BLQHYI</v>
      </c>
    </row>
    <row r="3799" spans="1:2" ht="12.75" hidden="1">
      <c r="A3799" s="9" t="s">
        <v>1256</v>
      </c>
      <c r="B3799" s="9" t="str">
        <f>VLOOKUP(A3799,'FBA Inventory'!E:E,1,FALSE)</f>
        <v>B008RD8Y6Y</v>
      </c>
    </row>
    <row r="3800" spans="1:2" ht="12.75" hidden="1">
      <c r="A3800" s="9" t="s">
        <v>678</v>
      </c>
      <c r="B3800" s="9" t="str">
        <f>VLOOKUP(A3800,'FBA Inventory'!E:E,1,FALSE)</f>
        <v>B07QB4ZHL3</v>
      </c>
    </row>
    <row r="3801" spans="1:2" ht="12.75">
      <c r="A3801" s="9" t="s">
        <v>1120</v>
      </c>
      <c r="B3801" s="9" t="e">
        <f>VLOOKUP(A3801,'FBA Inventory'!E:E,1,FALSE)</f>
        <v>#N/A</v>
      </c>
    </row>
    <row r="3802" spans="1:2" ht="12.75" hidden="1">
      <c r="A3802" s="9" t="s">
        <v>1233</v>
      </c>
      <c r="B3802" s="9" t="str">
        <f>VLOOKUP(A3802,'FBA Inventory'!E:E,1,FALSE)</f>
        <v>B07S28XR7S</v>
      </c>
    </row>
    <row r="3803" spans="1:2" ht="12.75" hidden="1">
      <c r="A3803" s="9" t="s">
        <v>1311</v>
      </c>
      <c r="B3803" s="9" t="str">
        <f>VLOOKUP(A3803,'FBA Inventory'!E:E,1,FALSE)</f>
        <v>B07SDL9T22</v>
      </c>
    </row>
    <row r="3804" spans="1:2" ht="12.75" hidden="1">
      <c r="A3804" s="9" t="s">
        <v>1207</v>
      </c>
      <c r="B3804" s="9" t="str">
        <f>VLOOKUP(A3804,'FBA Inventory'!E:E,1,FALSE)</f>
        <v>B07TCRK63W</v>
      </c>
    </row>
    <row r="3805" spans="1:2" ht="12.75" hidden="1">
      <c r="A3805" s="9" t="s">
        <v>955</v>
      </c>
      <c r="B3805" s="9" t="str">
        <f>VLOOKUP(A3805,'FBA Inventory'!E:E,1,FALSE)</f>
        <v>B07XQN9MYD</v>
      </c>
    </row>
    <row r="3806" spans="1:2" ht="12.75" hidden="1">
      <c r="A3806" s="9" t="s">
        <v>662</v>
      </c>
      <c r="B3806" s="9" t="str">
        <f>VLOOKUP(A3806,'FBA Inventory'!E:E,1,FALSE)</f>
        <v>B07XQQ6T8H</v>
      </c>
    </row>
    <row r="3807" spans="1:2" ht="12.75">
      <c r="A3807" s="9" t="s">
        <v>1135</v>
      </c>
      <c r="B3807" s="9" t="e">
        <f>VLOOKUP(A3807,'FBA Inventory'!E:E,1,FALSE)</f>
        <v>#N/A</v>
      </c>
    </row>
    <row r="3808" spans="1:2" ht="12.75" hidden="1">
      <c r="A3808" s="9" t="s">
        <v>1450</v>
      </c>
      <c r="B3808" s="9" t="str">
        <f>VLOOKUP(A3808,'FBA Inventory'!E:E,1,FALSE)</f>
        <v>B08F759LCW</v>
      </c>
    </row>
    <row r="3809" spans="1:2" ht="12.75">
      <c r="A3809" s="9" t="s">
        <v>1433</v>
      </c>
      <c r="B3809" s="9" t="e">
        <f>VLOOKUP(A3809,'FBA Inventory'!E:E,1,FALSE)</f>
        <v>#N/A</v>
      </c>
    </row>
    <row r="3810" spans="1:2" ht="12.75" hidden="1">
      <c r="A3810" s="9" t="s">
        <v>1107</v>
      </c>
      <c r="B3810" s="9" t="str">
        <f>VLOOKUP(A3810,'FBA Inventory'!E:E,1,FALSE)</f>
        <v>B09T8WFN57</v>
      </c>
    </row>
    <row r="3811" spans="1:2" ht="12.75" hidden="1">
      <c r="A3811" s="9" t="s">
        <v>550</v>
      </c>
      <c r="B3811" s="9" t="str">
        <f>VLOOKUP(A3811,'FBA Inventory'!E:E,1,FALSE)</f>
        <v>B0B9PNPMH2</v>
      </c>
    </row>
    <row r="3812" spans="1:2" ht="12.75">
      <c r="A3812" s="9" t="s">
        <v>2017</v>
      </c>
      <c r="B3812" s="9" t="e">
        <f>VLOOKUP(A3812,'FBA Inventory'!E:E,1,FALSE)</f>
        <v>#N/A</v>
      </c>
    </row>
    <row r="3813" spans="1:2" ht="12.75" hidden="1">
      <c r="A3813" s="9" t="s">
        <v>1092</v>
      </c>
      <c r="B3813" s="9" t="str">
        <f>VLOOKUP(A3813,'FBA Inventory'!E:E,1,FALSE)</f>
        <v>B001BNW7QA</v>
      </c>
    </row>
    <row r="3814" spans="1:2" ht="12.75" hidden="1">
      <c r="A3814" s="9" t="s">
        <v>1288</v>
      </c>
      <c r="B3814" s="9" t="str">
        <f>VLOOKUP(A3814,'FBA Inventory'!E:E,1,FALSE)</f>
        <v>B00R16YNZO</v>
      </c>
    </row>
    <row r="3815" spans="1:2" ht="12.75" hidden="1">
      <c r="A3815" s="9" t="s">
        <v>1217</v>
      </c>
      <c r="B3815" s="9" t="str">
        <f>VLOOKUP(A3815,'FBA Inventory'!E:E,1,FALSE)</f>
        <v>B00Z3BPRRW</v>
      </c>
    </row>
    <row r="3816" spans="1:2" ht="12.75">
      <c r="A3816" s="9" t="s">
        <v>1810</v>
      </c>
      <c r="B3816" s="9" t="e">
        <f>VLOOKUP(A3816,'FBA Inventory'!E:E,1,FALSE)</f>
        <v>#N/A</v>
      </c>
    </row>
    <row r="3817" spans="1:2" ht="12.75" hidden="1">
      <c r="A3817" s="9" t="s">
        <v>307</v>
      </c>
      <c r="B3817" s="9" t="str">
        <f>VLOOKUP(A3817,'FBA Inventory'!E:E,1,FALSE)</f>
        <v>B07Q5VRB3P</v>
      </c>
    </row>
    <row r="3818" spans="1:2" ht="12.75" hidden="1">
      <c r="A3818" s="9" t="s">
        <v>1372</v>
      </c>
      <c r="B3818" s="9" t="str">
        <f>VLOOKUP(A3818,'FBA Inventory'!E:E,1,FALSE)</f>
        <v>B07QG6PGZW</v>
      </c>
    </row>
    <row r="3819" spans="1:2" ht="12.75" hidden="1">
      <c r="A3819" s="9" t="s">
        <v>1439</v>
      </c>
      <c r="B3819" s="9" t="str">
        <f>VLOOKUP(A3819,'FBA Inventory'!E:E,1,FALSE)</f>
        <v>B07QG7PTJ4</v>
      </c>
    </row>
    <row r="3820" spans="1:2" ht="12.75" hidden="1">
      <c r="A3820" s="9" t="s">
        <v>186</v>
      </c>
      <c r="B3820" s="9" t="str">
        <f>VLOOKUP(A3820,'FBA Inventory'!E:E,1,FALSE)</f>
        <v>B07S1Q41RH</v>
      </c>
    </row>
    <row r="3821" spans="1:2" ht="12.75" hidden="1">
      <c r="A3821" s="9" t="s">
        <v>579</v>
      </c>
      <c r="B3821" s="9" t="str">
        <f>VLOOKUP(A3821,'FBA Inventory'!E:E,1,FALSE)</f>
        <v>B07S9468GC</v>
      </c>
    </row>
    <row r="3822" spans="1:2" ht="12.75" hidden="1">
      <c r="A3822" s="9" t="s">
        <v>912</v>
      </c>
      <c r="B3822" s="9" t="str">
        <f>VLOOKUP(A3822,'FBA Inventory'!E:E,1,FALSE)</f>
        <v>B07XJRP786</v>
      </c>
    </row>
    <row r="3823" spans="1:2" ht="12.75" hidden="1">
      <c r="A3823" s="9" t="s">
        <v>601</v>
      </c>
      <c r="B3823" s="9" t="str">
        <f>VLOOKUP(A3823,'FBA Inventory'!E:E,1,FALSE)</f>
        <v>B07XL4V3N1</v>
      </c>
    </row>
    <row r="3824" spans="1:2" ht="12.75" hidden="1">
      <c r="A3824" s="9" t="s">
        <v>425</v>
      </c>
      <c r="B3824" s="9" t="str">
        <f>VLOOKUP(A3824,'FBA Inventory'!E:E,1,FALSE)</f>
        <v>B08976PZBP</v>
      </c>
    </row>
    <row r="3825" spans="1:2" ht="12.75">
      <c r="A3825" s="9" t="s">
        <v>1508</v>
      </c>
      <c r="B3825" s="9" t="e">
        <f>VLOOKUP(A3825,'FBA Inventory'!E:E,1,FALSE)</f>
        <v>#N/A</v>
      </c>
    </row>
    <row r="3826" spans="1:2" ht="12.75" hidden="1">
      <c r="A3826" s="9" t="s">
        <v>377</v>
      </c>
      <c r="B3826" s="9" t="str">
        <f>VLOOKUP(A3826,'FBA Inventory'!E:E,1,FALSE)</f>
        <v>B08CYC1P9N</v>
      </c>
    </row>
    <row r="3827" spans="1:2" ht="12.75">
      <c r="A3827" s="9" t="s">
        <v>1509</v>
      </c>
      <c r="B3827" s="9" t="e">
        <f>VLOOKUP(A3827,'FBA Inventory'!E:E,1,FALSE)</f>
        <v>#N/A</v>
      </c>
    </row>
    <row r="3828" spans="1:2" ht="12.75" hidden="1">
      <c r="A3828" s="9" t="s">
        <v>1376</v>
      </c>
      <c r="B3828" s="9" t="str">
        <f>VLOOKUP(A3828,'FBA Inventory'!E:E,1,FALSE)</f>
        <v>B08DQ44MTT</v>
      </c>
    </row>
    <row r="3829" spans="1:2" ht="12.75" hidden="1">
      <c r="A3829" s="9" t="s">
        <v>1422</v>
      </c>
      <c r="B3829" s="9" t="str">
        <f>VLOOKUP(A3829,'FBA Inventory'!E:E,1,FALSE)</f>
        <v>B08DQHV4BN</v>
      </c>
    </row>
    <row r="3830" spans="1:2" ht="12.75" hidden="1">
      <c r="A3830" s="9" t="s">
        <v>1355</v>
      </c>
      <c r="B3830" s="9" t="str">
        <f>VLOOKUP(A3830,'FBA Inventory'!E:E,1,FALSE)</f>
        <v>B08G3W5DPX</v>
      </c>
    </row>
    <row r="3831" spans="1:2" ht="12.75" hidden="1">
      <c r="A3831" s="9" t="s">
        <v>1072</v>
      </c>
      <c r="B3831" s="9" t="str">
        <f>VLOOKUP(A3831,'FBA Inventory'!E:E,1,FALSE)</f>
        <v>B0CV2WLXLC</v>
      </c>
    </row>
    <row r="3832" spans="1:2" ht="12.75" hidden="1">
      <c r="A3832" s="9" t="s">
        <v>1074</v>
      </c>
      <c r="B3832" s="9" t="str">
        <f>VLOOKUP(A3832,'FBA Inventory'!E:E,1,FALSE)</f>
        <v>B0CV2WM9FJ</v>
      </c>
    </row>
    <row r="3833" spans="1:2" ht="12.75" hidden="1">
      <c r="A3833" s="9" t="s">
        <v>1522</v>
      </c>
      <c r="B3833" s="9" t="str">
        <f>VLOOKUP(A3833,'FBA Inventory'!E:E,1,FALSE)</f>
        <v>B0019IOWY2</v>
      </c>
    </row>
    <row r="3834" spans="1:2" ht="12.75" hidden="1">
      <c r="A3834" s="9" t="s">
        <v>309</v>
      </c>
      <c r="B3834" s="9" t="str">
        <f>VLOOKUP(A3834,'FBA Inventory'!E:E,1,FALSE)</f>
        <v>B0049HU5PA</v>
      </c>
    </row>
    <row r="3835" spans="1:2" ht="12.75" hidden="1">
      <c r="A3835" s="9" t="s">
        <v>172</v>
      </c>
      <c r="B3835" s="9" t="str">
        <f>VLOOKUP(A3835,'FBA Inventory'!E:E,1,FALSE)</f>
        <v>B07Q712K7L</v>
      </c>
    </row>
    <row r="3836" spans="1:2" ht="12.75" hidden="1">
      <c r="A3836" s="9" t="s">
        <v>1285</v>
      </c>
      <c r="B3836" s="9" t="str">
        <f>VLOOKUP(A3836,'FBA Inventory'!E:E,1,FALSE)</f>
        <v>B07RXPJGG7</v>
      </c>
    </row>
    <row r="3837" spans="1:2" ht="12.75" hidden="1">
      <c r="A3837" s="9" t="s">
        <v>1305</v>
      </c>
      <c r="B3837" s="9" t="str">
        <f>VLOOKUP(A3837,'FBA Inventory'!E:E,1,FALSE)</f>
        <v>B07S65NJNN</v>
      </c>
    </row>
    <row r="3838" spans="1:2" ht="12.75">
      <c r="A3838" s="9" t="s">
        <v>1350</v>
      </c>
      <c r="B3838" s="9" t="e">
        <f>VLOOKUP(A3838,'FBA Inventory'!E:E,1,FALSE)</f>
        <v>#N/A</v>
      </c>
    </row>
    <row r="3839" spans="1:2" ht="12.75" hidden="1">
      <c r="A3839" s="9" t="s">
        <v>1311</v>
      </c>
      <c r="B3839" s="9" t="str">
        <f>VLOOKUP(A3839,'FBA Inventory'!E:E,1,FALSE)</f>
        <v>B07SDL9T22</v>
      </c>
    </row>
    <row r="3840" spans="1:2" ht="12.75" hidden="1">
      <c r="A3840" s="9" t="s">
        <v>722</v>
      </c>
      <c r="B3840" s="9" t="str">
        <f>VLOOKUP(A3840,'FBA Inventory'!E:E,1,FALSE)</f>
        <v>B07XQKKGNW</v>
      </c>
    </row>
    <row r="3841" spans="1:2" ht="12.75" hidden="1">
      <c r="A3841" s="9" t="s">
        <v>895</v>
      </c>
      <c r="B3841" s="9" t="str">
        <f>VLOOKUP(A3841,'FBA Inventory'!E:E,1,FALSE)</f>
        <v>B07XQLKXF4</v>
      </c>
    </row>
    <row r="3842" spans="1:2" ht="12.75">
      <c r="A3842" s="9" t="s">
        <v>1132</v>
      </c>
      <c r="B3842" s="9" t="e">
        <f>VLOOKUP(A3842,'FBA Inventory'!E:E,1,FALSE)</f>
        <v>#N/A</v>
      </c>
    </row>
    <row r="3843" spans="1:2" ht="12.75">
      <c r="A3843" s="9" t="s">
        <v>1660</v>
      </c>
      <c r="B3843" s="9" t="e">
        <f>VLOOKUP(A3843,'FBA Inventory'!E:E,1,FALSE)</f>
        <v>#N/A</v>
      </c>
    </row>
    <row r="3844" spans="1:2" ht="12.75" hidden="1">
      <c r="A3844" s="9" t="s">
        <v>746</v>
      </c>
      <c r="B3844" s="9" t="str">
        <f>VLOOKUP(A3844,'FBA Inventory'!E:E,1,FALSE)</f>
        <v>B0964GKWS5</v>
      </c>
    </row>
    <row r="3845" spans="1:2" ht="12.75" hidden="1">
      <c r="A3845" s="9" t="s">
        <v>1030</v>
      </c>
      <c r="B3845" s="9" t="str">
        <f>VLOOKUP(A3845,'FBA Inventory'!E:E,1,FALSE)</f>
        <v>B0B23DJ4QM</v>
      </c>
    </row>
    <row r="3846" spans="1:2" ht="12.75" hidden="1">
      <c r="A3846" s="9" t="s">
        <v>1034</v>
      </c>
      <c r="B3846" s="9" t="str">
        <f>VLOOKUP(A3846,'FBA Inventory'!E:E,1,FALSE)</f>
        <v>B0B23GZH2L</v>
      </c>
    </row>
    <row r="3847" spans="1:2" ht="12.75" hidden="1">
      <c r="A3847" s="9" t="s">
        <v>1353</v>
      </c>
      <c r="B3847" s="9" t="str">
        <f>VLOOKUP(A3847,'FBA Inventory'!E:E,1,FALSE)</f>
        <v>B0B3SLDRVQ</v>
      </c>
    </row>
    <row r="3848" spans="1:2" ht="12.75" hidden="1">
      <c r="A3848" s="9" t="s">
        <v>1298</v>
      </c>
      <c r="B3848" s="9" t="str">
        <f>VLOOKUP(A3848,'FBA Inventory'!E:E,1,FALSE)</f>
        <v>B0BCM2D62W</v>
      </c>
    </row>
    <row r="3849" spans="1:2" ht="12.75" hidden="1">
      <c r="A3849" s="9" t="s">
        <v>1043</v>
      </c>
      <c r="B3849" s="9" t="str">
        <f>VLOOKUP(A3849,'FBA Inventory'!E:E,1,FALSE)</f>
        <v>B0BPJJ5YWM</v>
      </c>
    </row>
    <row r="3850" spans="1:2" ht="12.75" hidden="1">
      <c r="A3850" s="9" t="s">
        <v>1092</v>
      </c>
      <c r="B3850" s="9" t="str">
        <f>VLOOKUP(A3850,'FBA Inventory'!E:E,1,FALSE)</f>
        <v>B001BNW7QA</v>
      </c>
    </row>
    <row r="3851" spans="1:2" ht="12.75" hidden="1">
      <c r="A3851" s="9" t="s">
        <v>1198</v>
      </c>
      <c r="B3851" s="9" t="str">
        <f>VLOOKUP(A3851,'FBA Inventory'!E:E,1,FALSE)</f>
        <v>B001E75OY0</v>
      </c>
    </row>
    <row r="3852" spans="1:2" ht="12.75" hidden="1">
      <c r="A3852" s="9" t="s">
        <v>1177</v>
      </c>
      <c r="B3852" s="9" t="str">
        <f>VLOOKUP(A3852,'FBA Inventory'!E:E,1,FALSE)</f>
        <v>B003BNZVI4</v>
      </c>
    </row>
    <row r="3853" spans="1:2" ht="12.75" hidden="1">
      <c r="A3853" s="9" t="s">
        <v>488</v>
      </c>
      <c r="B3853" s="9" t="str">
        <f>VLOOKUP(A3853,'FBA Inventory'!E:E,1,FALSE)</f>
        <v>B003BUK0UG</v>
      </c>
    </row>
    <row r="3854" spans="1:2" ht="12.75" hidden="1">
      <c r="A3854" s="9" t="s">
        <v>995</v>
      </c>
      <c r="B3854" s="9" t="str">
        <f>VLOOKUP(A3854,'FBA Inventory'!E:E,1,FALSE)</f>
        <v>B004MTP43S</v>
      </c>
    </row>
    <row r="3855" spans="1:2" ht="12.75">
      <c r="A3855" s="9" t="s">
        <v>1130</v>
      </c>
      <c r="B3855" s="9" t="e">
        <f>VLOOKUP(A3855,'FBA Inventory'!E:E,1,FALSE)</f>
        <v>#N/A</v>
      </c>
    </row>
    <row r="3856" spans="1:2" ht="12.75" hidden="1">
      <c r="A3856" s="9" t="s">
        <v>1397</v>
      </c>
      <c r="B3856" s="9" t="str">
        <f>VLOOKUP(A3856,'FBA Inventory'!E:E,1,FALSE)</f>
        <v>B00HZ0A98G</v>
      </c>
    </row>
    <row r="3857" spans="1:2" ht="12.75" hidden="1">
      <c r="A3857" s="9" t="s">
        <v>1429</v>
      </c>
      <c r="B3857" s="9" t="str">
        <f>VLOOKUP(A3857,'FBA Inventory'!E:E,1,FALSE)</f>
        <v>B00X8JUJ6A</v>
      </c>
    </row>
    <row r="3858" spans="1:2" ht="12.75" hidden="1">
      <c r="A3858" s="9" t="s">
        <v>1377</v>
      </c>
      <c r="B3858" s="9" t="str">
        <f>VLOOKUP(A3858,'FBA Inventory'!E:E,1,FALSE)</f>
        <v>B015T8DWIE</v>
      </c>
    </row>
    <row r="3859" spans="1:2" ht="12.75" hidden="1">
      <c r="A3859" s="9" t="s">
        <v>483</v>
      </c>
      <c r="B3859" s="9" t="str">
        <f>VLOOKUP(A3859,'FBA Inventory'!E:E,1,FALSE)</f>
        <v>B07Q713R9G</v>
      </c>
    </row>
    <row r="3860" spans="1:2" ht="12.75" hidden="1">
      <c r="A3860" s="9" t="s">
        <v>583</v>
      </c>
      <c r="B3860" s="9" t="str">
        <f>VLOOKUP(A3860,'FBA Inventory'!E:E,1,FALSE)</f>
        <v>B07Q84PXRP</v>
      </c>
    </row>
    <row r="3861" spans="1:2" ht="12.75" hidden="1">
      <c r="A3861" s="9" t="s">
        <v>939</v>
      </c>
      <c r="B3861" s="9" t="str">
        <f>VLOOKUP(A3861,'FBA Inventory'!E:E,1,FALSE)</f>
        <v>B07QG6PYDZ</v>
      </c>
    </row>
    <row r="3862" spans="1:2" ht="12.75" hidden="1">
      <c r="A3862" s="9" t="s">
        <v>186</v>
      </c>
      <c r="B3862" s="9" t="str">
        <f>VLOOKUP(A3862,'FBA Inventory'!E:E,1,FALSE)</f>
        <v>B07S1Q41RH</v>
      </c>
    </row>
    <row r="3863" spans="1:2" ht="12.75" hidden="1">
      <c r="A3863" s="9" t="s">
        <v>1334</v>
      </c>
      <c r="B3863" s="9" t="str">
        <f>VLOOKUP(A3863,'FBA Inventory'!E:E,1,FALSE)</f>
        <v>B07S76B293</v>
      </c>
    </row>
    <row r="3864" spans="1:2" ht="12.75" hidden="1">
      <c r="A3864" s="9" t="s">
        <v>1395</v>
      </c>
      <c r="B3864" s="9" t="str">
        <f>VLOOKUP(A3864,'FBA Inventory'!E:E,1,FALSE)</f>
        <v>B07T9PH2FD</v>
      </c>
    </row>
    <row r="3865" spans="1:2" ht="12.75" hidden="1">
      <c r="A3865" s="9" t="s">
        <v>698</v>
      </c>
      <c r="B3865" s="9" t="str">
        <f>VLOOKUP(A3865,'FBA Inventory'!E:E,1,FALSE)</f>
        <v>B07XQJFXT3</v>
      </c>
    </row>
    <row r="3866" spans="1:2" ht="12.75" hidden="1">
      <c r="A3866" s="9" t="s">
        <v>1018</v>
      </c>
      <c r="B3866" s="9" t="str">
        <f>VLOOKUP(A3866,'FBA Inventory'!E:E,1,FALSE)</f>
        <v>B07XQJYFHJ</v>
      </c>
    </row>
    <row r="3867" spans="1:2" ht="12.75" hidden="1">
      <c r="A3867" s="9" t="s">
        <v>606</v>
      </c>
      <c r="B3867" s="9" t="str">
        <f>VLOOKUP(A3867,'FBA Inventory'!E:E,1,FALSE)</f>
        <v>B07XQKHYRP</v>
      </c>
    </row>
    <row r="3868" spans="1:2" ht="12.75" hidden="1">
      <c r="A3868" s="9" t="s">
        <v>662</v>
      </c>
      <c r="B3868" s="9" t="str">
        <f>VLOOKUP(A3868,'FBA Inventory'!E:E,1,FALSE)</f>
        <v>B07XQQ6T8H</v>
      </c>
    </row>
    <row r="3869" spans="1:2" ht="12.75" hidden="1">
      <c r="A3869" s="9" t="s">
        <v>425</v>
      </c>
      <c r="B3869" s="9" t="str">
        <f>VLOOKUP(A3869,'FBA Inventory'!E:E,1,FALSE)</f>
        <v>B08976PZBP</v>
      </c>
    </row>
    <row r="3870" spans="1:2" ht="12.75">
      <c r="A3870" s="9" t="s">
        <v>1125</v>
      </c>
      <c r="B3870" s="9" t="e">
        <f>VLOOKUP(A3870,'FBA Inventory'!E:E,1,FALSE)</f>
        <v>#N/A</v>
      </c>
    </row>
    <row r="3871" spans="1:2" ht="12.75" hidden="1">
      <c r="A3871" s="9" t="s">
        <v>909</v>
      </c>
      <c r="B3871" s="9" t="str">
        <f>VLOOKUP(A3871,'FBA Inventory'!E:E,1,FALSE)</f>
        <v>B08CYZYPRN</v>
      </c>
    </row>
    <row r="3872" spans="1:2" ht="12.75">
      <c r="A3872" s="9" t="s">
        <v>1321</v>
      </c>
      <c r="B3872" s="9" t="e">
        <f>VLOOKUP(A3872,'FBA Inventory'!E:E,1,FALSE)</f>
        <v>#N/A</v>
      </c>
    </row>
    <row r="3873" spans="1:2" ht="12.75" hidden="1">
      <c r="A3873" s="9" t="s">
        <v>1434</v>
      </c>
      <c r="B3873" s="9" t="str">
        <f>VLOOKUP(A3873,'FBA Inventory'!E:E,1,FALSE)</f>
        <v>B08DPXZ72H</v>
      </c>
    </row>
    <row r="3874" spans="1:2" ht="12.75" hidden="1">
      <c r="A3874" s="9" t="s">
        <v>523</v>
      </c>
      <c r="B3874" s="9" t="str">
        <f>VLOOKUP(A3874,'FBA Inventory'!E:E,1,FALSE)</f>
        <v>B08DQ1MNK7</v>
      </c>
    </row>
    <row r="3875" spans="1:2" ht="12.75" hidden="1">
      <c r="A3875" s="9" t="s">
        <v>1349</v>
      </c>
      <c r="B3875" s="9" t="str">
        <f>VLOOKUP(A3875,'FBA Inventory'!E:E,1,FALSE)</f>
        <v>B08DQ5CPT1</v>
      </c>
    </row>
    <row r="3876" spans="1:2" ht="12.75" hidden="1">
      <c r="A3876" s="9" t="s">
        <v>1451</v>
      </c>
      <c r="B3876" s="9" t="str">
        <f>VLOOKUP(A3876,'FBA Inventory'!E:E,1,FALSE)</f>
        <v>B08F7DFZ8Q</v>
      </c>
    </row>
    <row r="3877" spans="1:2" ht="12.75" hidden="1">
      <c r="A3877" s="9" t="s">
        <v>1367</v>
      </c>
      <c r="B3877" s="9" t="str">
        <f>VLOOKUP(A3877,'FBA Inventory'!E:E,1,FALSE)</f>
        <v>B08F7GX9TV</v>
      </c>
    </row>
    <row r="3878" spans="1:2" ht="12.75">
      <c r="A3878" s="9" t="s">
        <v>2036</v>
      </c>
      <c r="B3878" s="9" t="e">
        <f>VLOOKUP(A3878,'FBA Inventory'!E:E,1,FALSE)</f>
        <v>#N/A</v>
      </c>
    </row>
    <row r="3879" spans="1:2" ht="12.75" hidden="1">
      <c r="A3879" s="9" t="s">
        <v>1220</v>
      </c>
      <c r="B3879" s="9" t="str">
        <f>VLOOKUP(A3879,'FBA Inventory'!E:E,1,FALSE)</f>
        <v>B08GCZT4JH</v>
      </c>
    </row>
    <row r="3880" spans="1:2" ht="12.75" hidden="1">
      <c r="A3880" s="9" t="s">
        <v>1280</v>
      </c>
      <c r="B3880" s="9" t="str">
        <f>VLOOKUP(A3880,'FBA Inventory'!E:E,1,FALSE)</f>
        <v>B08GWSZ1H9</v>
      </c>
    </row>
    <row r="3881" spans="1:2" ht="12.75">
      <c r="A3881" s="9" t="s">
        <v>1378</v>
      </c>
      <c r="B3881" s="9" t="e">
        <f>VLOOKUP(A3881,'FBA Inventory'!E:E,1,FALSE)</f>
        <v>#N/A</v>
      </c>
    </row>
    <row r="3882" spans="1:2" ht="12.75" hidden="1">
      <c r="A3882" s="9" t="s">
        <v>1294</v>
      </c>
      <c r="B3882" s="9" t="str">
        <f>VLOOKUP(A3882,'FBA Inventory'!E:E,1,FALSE)</f>
        <v>B0B9Q8623Z</v>
      </c>
    </row>
    <row r="3883" spans="1:2" ht="12.75">
      <c r="A3883" s="9" t="s">
        <v>1566</v>
      </c>
      <c r="B3883" s="9" t="e">
        <f>VLOOKUP(A3883,'FBA Inventory'!E:E,1,FALSE)</f>
        <v>#N/A</v>
      </c>
    </row>
    <row r="3884" spans="1:2" ht="12.75" hidden="1">
      <c r="A3884" s="9" t="s">
        <v>238</v>
      </c>
      <c r="B3884" s="9" t="str">
        <f>VLOOKUP(A3884,'FBA Inventory'!E:E,1,FALSE)</f>
        <v>B0019IJKJY</v>
      </c>
    </row>
    <row r="3885" spans="1:2" ht="12.75" hidden="1">
      <c r="A3885" s="9" t="s">
        <v>441</v>
      </c>
      <c r="B3885" s="9" t="str">
        <f>VLOOKUP(A3885,'FBA Inventory'!E:E,1,FALSE)</f>
        <v>B0019IOFNA</v>
      </c>
    </row>
    <row r="3886" spans="1:2" ht="12.75" hidden="1">
      <c r="A3886" s="9" t="s">
        <v>1391</v>
      </c>
      <c r="B3886" s="9" t="str">
        <f>VLOOKUP(A3886,'FBA Inventory'!E:E,1,FALSE)</f>
        <v>B001BO41CW</v>
      </c>
    </row>
    <row r="3887" spans="1:2" ht="12.75" hidden="1">
      <c r="A3887" s="9" t="s">
        <v>1251</v>
      </c>
      <c r="B3887" s="9" t="str">
        <f>VLOOKUP(A3887,'FBA Inventory'!E:E,1,FALSE)</f>
        <v>B003BOUYCG</v>
      </c>
    </row>
    <row r="3888" spans="1:2" ht="12.75" hidden="1">
      <c r="A3888" s="9" t="s">
        <v>1327</v>
      </c>
      <c r="B3888" s="9" t="str">
        <f>VLOOKUP(A3888,'FBA Inventory'!E:E,1,FALSE)</f>
        <v>B00R3O62M6</v>
      </c>
    </row>
    <row r="3889" spans="1:2" ht="12.75" hidden="1">
      <c r="A3889" s="9" t="s">
        <v>1546</v>
      </c>
      <c r="B3889" s="9" t="str">
        <f>VLOOKUP(A3889,'FBA Inventory'!E:E,1,FALSE)</f>
        <v>B07Q84SJRK</v>
      </c>
    </row>
    <row r="3890" spans="1:2" ht="12.75" hidden="1">
      <c r="A3890" s="9" t="s">
        <v>176</v>
      </c>
      <c r="B3890" s="9" t="str">
        <f>VLOOKUP(A3890,'FBA Inventory'!E:E,1,FALSE)</f>
        <v>B07Q84V32B</v>
      </c>
    </row>
    <row r="3891" spans="1:2" ht="12.75" hidden="1">
      <c r="A3891" s="9" t="s">
        <v>678</v>
      </c>
      <c r="B3891" s="9" t="str">
        <f>VLOOKUP(A3891,'FBA Inventory'!E:E,1,FALSE)</f>
        <v>B07QB4ZHL3</v>
      </c>
    </row>
    <row r="3892" spans="1:2" ht="12.75" hidden="1">
      <c r="A3892" s="9" t="s">
        <v>921</v>
      </c>
      <c r="B3892" s="9" t="str">
        <f>VLOOKUP(A3892,'FBA Inventory'!E:E,1,FALSE)</f>
        <v>B07QC4R1XN</v>
      </c>
    </row>
    <row r="3893" spans="1:2" ht="12.75" hidden="1">
      <c r="A3893" s="9" t="s">
        <v>1025</v>
      </c>
      <c r="B3893" s="9" t="str">
        <f>VLOOKUP(A3893,'FBA Inventory'!E:E,1,FALSE)</f>
        <v>B07RCBC6X5</v>
      </c>
    </row>
    <row r="3894" spans="1:2" ht="12.75" hidden="1">
      <c r="A3894" s="9" t="s">
        <v>1035</v>
      </c>
      <c r="B3894" s="9" t="str">
        <f>VLOOKUP(A3894,'FBA Inventory'!E:E,1,FALSE)</f>
        <v>B07RCL7XGY</v>
      </c>
    </row>
    <row r="3895" spans="1:2" ht="12.75">
      <c r="A3895" s="9" t="s">
        <v>1989</v>
      </c>
      <c r="B3895" s="9" t="e">
        <f>VLOOKUP(A3895,'FBA Inventory'!E:E,1,FALSE)</f>
        <v>#N/A</v>
      </c>
    </row>
    <row r="3896" spans="1:2" ht="12.75">
      <c r="A3896" s="9" t="s">
        <v>2029</v>
      </c>
      <c r="B3896" s="9" t="e">
        <f>VLOOKUP(A3896,'FBA Inventory'!E:E,1,FALSE)</f>
        <v>#N/A</v>
      </c>
    </row>
    <row r="3897" spans="1:2" ht="12.75" hidden="1">
      <c r="A3897" s="9" t="s">
        <v>1361</v>
      </c>
      <c r="B3897" s="9" t="str">
        <f>VLOOKUP(A3897,'FBA Inventory'!E:E,1,FALSE)</f>
        <v>B07S6DCMZ2</v>
      </c>
    </row>
    <row r="3898" spans="1:2" ht="12.75">
      <c r="A3898" s="9" t="s">
        <v>2044</v>
      </c>
      <c r="B3898" s="9" t="e">
        <f>VLOOKUP(A3898,'FBA Inventory'!E:E,1,FALSE)</f>
        <v>#N/A</v>
      </c>
    </row>
    <row r="3899" spans="1:2" ht="12.75" hidden="1">
      <c r="A3899" s="9" t="s">
        <v>929</v>
      </c>
      <c r="B3899" s="9" t="str">
        <f>VLOOKUP(A3899,'FBA Inventory'!E:E,1,FALSE)</f>
        <v>B07XQFRSTT</v>
      </c>
    </row>
    <row r="3900" spans="1:2" ht="12.75" hidden="1">
      <c r="A3900" s="9" t="s">
        <v>926</v>
      </c>
      <c r="B3900" s="9" t="str">
        <f>VLOOKUP(A3900,'FBA Inventory'!E:E,1,FALSE)</f>
        <v>B07XQJSP6F</v>
      </c>
    </row>
    <row r="3901" spans="1:2" ht="12.75" hidden="1">
      <c r="A3901" s="9" t="s">
        <v>772</v>
      </c>
      <c r="B3901" s="9" t="str">
        <f>VLOOKUP(A3901,'FBA Inventory'!E:E,1,FALSE)</f>
        <v>B07XQKKVXY</v>
      </c>
    </row>
    <row r="3902" spans="1:2" ht="12.75" hidden="1">
      <c r="A3902" s="9" t="s">
        <v>753</v>
      </c>
      <c r="B3902" s="9" t="str">
        <f>VLOOKUP(A3902,'FBA Inventory'!E:E,1,FALSE)</f>
        <v>B07XQMDNV9</v>
      </c>
    </row>
    <row r="3903" spans="1:2" ht="12.75" hidden="1">
      <c r="A3903" s="9" t="s">
        <v>959</v>
      </c>
      <c r="B3903" s="9" t="str">
        <f>VLOOKUP(A3903,'FBA Inventory'!E:E,1,FALSE)</f>
        <v>B084JC2TNZ</v>
      </c>
    </row>
    <row r="3904" spans="1:2" ht="12.75" hidden="1">
      <c r="A3904" s="9" t="s">
        <v>1284</v>
      </c>
      <c r="B3904" s="9" t="str">
        <f>VLOOKUP(A3904,'FBA Inventory'!E:E,1,FALSE)</f>
        <v>B08C4B5SYS</v>
      </c>
    </row>
    <row r="3905" spans="1:2" ht="12.75" hidden="1">
      <c r="A3905" s="9" t="s">
        <v>1442</v>
      </c>
      <c r="B3905" s="9" t="str">
        <f>VLOOKUP(A3905,'FBA Inventory'!E:E,1,FALSE)</f>
        <v>B08DQ15MSH</v>
      </c>
    </row>
    <row r="3906" spans="1:2" ht="12.75" hidden="1">
      <c r="A3906" s="9" t="s">
        <v>1349</v>
      </c>
      <c r="B3906" s="9" t="str">
        <f>VLOOKUP(A3906,'FBA Inventory'!E:E,1,FALSE)</f>
        <v>B08DQ5CPT1</v>
      </c>
    </row>
    <row r="3907" spans="1:2" ht="12.75" hidden="1">
      <c r="A3907" s="9" t="s">
        <v>534</v>
      </c>
      <c r="B3907" s="9" t="str">
        <f>VLOOKUP(A3907,'FBA Inventory'!E:E,1,FALSE)</f>
        <v>B08F75DNC5</v>
      </c>
    </row>
    <row r="3908" spans="1:2" ht="12.75">
      <c r="A3908" s="9" t="s">
        <v>1485</v>
      </c>
      <c r="B3908" s="9" t="e">
        <f>VLOOKUP(A3908,'FBA Inventory'!E:E,1,FALSE)</f>
        <v>#N/A</v>
      </c>
    </row>
    <row r="3909" spans="1:2" ht="12.75" hidden="1">
      <c r="A3909" s="9" t="s">
        <v>1615</v>
      </c>
      <c r="B3909" s="9" t="str">
        <f>VLOOKUP(A3909,'FBA Inventory'!E:E,1,FALSE)</f>
        <v>B08FRRVXYG</v>
      </c>
    </row>
    <row r="3910" spans="1:2" ht="12.75" hidden="1">
      <c r="A3910" s="9" t="s">
        <v>1289</v>
      </c>
      <c r="B3910" s="9" t="str">
        <f>VLOOKUP(A3910,'FBA Inventory'!E:E,1,FALSE)</f>
        <v>B08GWQRWMD</v>
      </c>
    </row>
    <row r="3911" spans="1:2" ht="12.75" hidden="1">
      <c r="A3911" s="9" t="s">
        <v>1280</v>
      </c>
      <c r="B3911" s="9" t="str">
        <f>VLOOKUP(A3911,'FBA Inventory'!E:E,1,FALSE)</f>
        <v>B08GWSZ1H9</v>
      </c>
    </row>
    <row r="3912" spans="1:2" ht="12.75" hidden="1">
      <c r="A3912" s="9" t="s">
        <v>597</v>
      </c>
      <c r="B3912" s="9" t="str">
        <f>VLOOKUP(A3912,'FBA Inventory'!E:E,1,FALSE)</f>
        <v>B08JHHM6KN</v>
      </c>
    </row>
    <row r="3913" spans="1:2" ht="12.75" hidden="1">
      <c r="A3913" s="9" t="s">
        <v>284</v>
      </c>
      <c r="B3913" s="9" t="str">
        <f>VLOOKUP(A3913,'FBA Inventory'!E:E,1,FALSE)</f>
        <v>B094Q4JFP1</v>
      </c>
    </row>
    <row r="3914" spans="1:2" ht="12.75" hidden="1">
      <c r="A3914" s="9" t="s">
        <v>618</v>
      </c>
      <c r="B3914" s="9" t="str">
        <f>VLOOKUP(A3914,'FBA Inventory'!E:E,1,FALSE)</f>
        <v>B09NMXGBYP</v>
      </c>
    </row>
    <row r="3915" spans="1:2" ht="12.75" hidden="1">
      <c r="A3915" s="9" t="s">
        <v>1043</v>
      </c>
      <c r="B3915" s="9" t="str">
        <f>VLOOKUP(A3915,'FBA Inventory'!E:E,1,FALSE)</f>
        <v>B0BPJJ5YWM</v>
      </c>
    </row>
    <row r="3916" spans="1:2" ht="12.75" hidden="1">
      <c r="A3916" s="9" t="s">
        <v>1084</v>
      </c>
      <c r="B3916" s="9" t="str">
        <f>VLOOKUP(A3916,'FBA Inventory'!E:E,1,FALSE)</f>
        <v>B0C7J2ZG4B</v>
      </c>
    </row>
    <row r="3917" spans="1:2" ht="12.75">
      <c r="A3917" s="9" t="s">
        <v>1462</v>
      </c>
      <c r="B3917" s="9" t="e">
        <f>VLOOKUP(A3917,'FBA Inventory'!E:E,1,FALSE)</f>
        <v>#N/A</v>
      </c>
    </row>
    <row r="3918" spans="1:2" ht="12.75" hidden="1">
      <c r="A3918" s="9" t="s">
        <v>144</v>
      </c>
      <c r="B3918" s="9" t="str">
        <f>VLOOKUP(A3918,'FBA Inventory'!E:E,1,FALSE)</f>
        <v>B07Q84RJLP</v>
      </c>
    </row>
    <row r="3919" spans="1:2" ht="12.75">
      <c r="A3919" s="9" t="s">
        <v>1465</v>
      </c>
      <c r="B3919" s="9" t="e">
        <f>VLOOKUP(A3919,'FBA Inventory'!E:E,1,FALSE)</f>
        <v>#N/A</v>
      </c>
    </row>
    <row r="3920" spans="1:2" ht="12.75" hidden="1">
      <c r="A3920" s="9" t="s">
        <v>654</v>
      </c>
      <c r="B3920" s="9" t="str">
        <f>VLOOKUP(A3920,'FBA Inventory'!E:E,1,FALSE)</f>
        <v>B07QC4VNF4</v>
      </c>
    </row>
    <row r="3921" spans="1:2" ht="12.75" hidden="1">
      <c r="A3921" s="9" t="s">
        <v>937</v>
      </c>
      <c r="B3921" s="9" t="str">
        <f>VLOOKUP(A3921,'FBA Inventory'!E:E,1,FALSE)</f>
        <v>B07QF6K66R</v>
      </c>
    </row>
    <row r="3922" spans="1:2" ht="12.75" hidden="1">
      <c r="A3922" s="9" t="s">
        <v>1300</v>
      </c>
      <c r="B3922" s="9" t="str">
        <f>VLOOKUP(A3922,'FBA Inventory'!E:E,1,FALSE)</f>
        <v>B07RJTVW1K</v>
      </c>
    </row>
    <row r="3923" spans="1:2" ht="12.75" hidden="1">
      <c r="A3923" s="9" t="s">
        <v>355</v>
      </c>
      <c r="B3923" s="9" t="str">
        <f>VLOOKUP(A3923,'FBA Inventory'!E:E,1,FALSE)</f>
        <v>B07RJZRZ9N</v>
      </c>
    </row>
    <row r="3924" spans="1:2" ht="12.75">
      <c r="A3924" s="9" t="s">
        <v>1817</v>
      </c>
      <c r="B3924" s="9" t="e">
        <f>VLOOKUP(A3924,'FBA Inventory'!E:E,1,FALSE)</f>
        <v>#N/A</v>
      </c>
    </row>
    <row r="3925" spans="1:2" ht="12.75" hidden="1">
      <c r="A3925" s="9" t="s">
        <v>734</v>
      </c>
      <c r="B3925" s="9" t="str">
        <f>VLOOKUP(A3925,'FBA Inventory'!E:E,1,FALSE)</f>
        <v>B07WZX5SPF</v>
      </c>
    </row>
    <row r="3926" spans="1:2" ht="12.75" hidden="1">
      <c r="A3926" s="9" t="s">
        <v>686</v>
      </c>
      <c r="B3926" s="9" t="str">
        <f>VLOOKUP(A3926,'FBA Inventory'!E:E,1,FALSE)</f>
        <v>B07X45PFMQ</v>
      </c>
    </row>
    <row r="3927" spans="1:2" ht="12.75" hidden="1">
      <c r="A3927" s="9" t="s">
        <v>925</v>
      </c>
      <c r="B3927" s="9" t="str">
        <f>VLOOKUP(A3927,'FBA Inventory'!E:E,1,FALSE)</f>
        <v>B07XL4MPHX</v>
      </c>
    </row>
    <row r="3928" spans="1:2" ht="12.75" hidden="1">
      <c r="A3928" s="9" t="s">
        <v>794</v>
      </c>
      <c r="B3928" s="9" t="str">
        <f>VLOOKUP(A3928,'FBA Inventory'!E:E,1,FALSE)</f>
        <v>B07XQJZL28</v>
      </c>
    </row>
    <row r="3929" spans="1:2" ht="12.75" hidden="1">
      <c r="A3929" s="9" t="s">
        <v>722</v>
      </c>
      <c r="B3929" s="9" t="str">
        <f>VLOOKUP(A3929,'FBA Inventory'!E:E,1,FALSE)</f>
        <v>B07XQKKGNW</v>
      </c>
    </row>
    <row r="3930" spans="1:2" ht="12.75" hidden="1">
      <c r="A3930" s="9" t="s">
        <v>922</v>
      </c>
      <c r="B3930" s="9" t="str">
        <f>VLOOKUP(A3930,'FBA Inventory'!E:E,1,FALSE)</f>
        <v>B07XQLGGF1</v>
      </c>
    </row>
    <row r="3931" spans="1:2" ht="12.75" hidden="1">
      <c r="A3931" s="9" t="s">
        <v>955</v>
      </c>
      <c r="B3931" s="9" t="str">
        <f>VLOOKUP(A3931,'FBA Inventory'!E:E,1,FALSE)</f>
        <v>B07XQN9MYD</v>
      </c>
    </row>
    <row r="3932" spans="1:2" ht="12.75" hidden="1">
      <c r="A3932" s="9" t="s">
        <v>1221</v>
      </c>
      <c r="B3932" s="9" t="str">
        <f>VLOOKUP(A3932,'FBA Inventory'!E:E,1,FALSE)</f>
        <v>B07Z6P9FTV</v>
      </c>
    </row>
    <row r="3933" spans="1:2" ht="12.75">
      <c r="A3933" s="9" t="s">
        <v>1127</v>
      </c>
      <c r="B3933" s="9" t="e">
        <f>VLOOKUP(A3933,'FBA Inventory'!E:E,1,FALSE)</f>
        <v>#N/A</v>
      </c>
    </row>
    <row r="3934" spans="1:2" ht="12.75">
      <c r="A3934" s="9" t="s">
        <v>1338</v>
      </c>
      <c r="B3934" s="9" t="e">
        <f>VLOOKUP(A3934,'FBA Inventory'!E:E,1,FALSE)</f>
        <v>#N/A</v>
      </c>
    </row>
    <row r="3935" spans="1:2" ht="12.75" hidden="1">
      <c r="A3935" s="9" t="s">
        <v>1451</v>
      </c>
      <c r="B3935" s="9" t="str">
        <f>VLOOKUP(A3935,'FBA Inventory'!E:E,1,FALSE)</f>
        <v>B08F7DFZ8Q</v>
      </c>
    </row>
    <row r="3936" spans="1:2" ht="12.75" hidden="1">
      <c r="A3936" s="9" t="s">
        <v>295</v>
      </c>
      <c r="B3936" s="9" t="str">
        <f>VLOOKUP(A3936,'FBA Inventory'!E:E,1,FALSE)</f>
        <v>B08FZR2GLR</v>
      </c>
    </row>
    <row r="3937" spans="1:2" ht="12.75" hidden="1">
      <c r="A3937" s="9" t="s">
        <v>1436</v>
      </c>
      <c r="B3937" s="9" t="str">
        <f>VLOOKUP(A3937,'FBA Inventory'!E:E,1,FALSE)</f>
        <v>B08GWH7K1W</v>
      </c>
    </row>
    <row r="3938" spans="1:2" ht="12.75">
      <c r="A3938" s="9" t="s">
        <v>1531</v>
      </c>
      <c r="B3938" s="9" t="e">
        <f>VLOOKUP(A3938,'FBA Inventory'!E:E,1,FALSE)</f>
        <v>#N/A</v>
      </c>
    </row>
    <row r="3939" spans="1:2" ht="12.75" hidden="1">
      <c r="A3939" s="9" t="s">
        <v>318</v>
      </c>
      <c r="B3939" s="9" t="str">
        <f>VLOOKUP(A3939,'FBA Inventory'!E:E,1,FALSE)</f>
        <v>B08P3WNHGW</v>
      </c>
    </row>
    <row r="3940" spans="1:2" ht="12.75" hidden="1">
      <c r="A3940" s="9" t="s">
        <v>726</v>
      </c>
      <c r="B3940" s="9" t="str">
        <f>VLOOKUP(A3940,'FBA Inventory'!E:E,1,FALSE)</f>
        <v>B08P3WZ7DB</v>
      </c>
    </row>
    <row r="3941" spans="1:2" ht="12.75" hidden="1">
      <c r="A3941" s="9" t="s">
        <v>284</v>
      </c>
      <c r="B3941" s="9" t="str">
        <f>VLOOKUP(A3941,'FBA Inventory'!E:E,1,FALSE)</f>
        <v>B094Q4JFP1</v>
      </c>
    </row>
    <row r="3942" spans="1:2" ht="12.75" hidden="1">
      <c r="A3942" s="9" t="s">
        <v>1503</v>
      </c>
      <c r="B3942" s="9" t="str">
        <f>VLOOKUP(A3942,'FBA Inventory'!E:E,1,FALSE)</f>
        <v>B09BBQNGN3</v>
      </c>
    </row>
    <row r="3943" spans="1:2" ht="12.75" hidden="1">
      <c r="A3943" s="9" t="s">
        <v>1049</v>
      </c>
      <c r="B3943" s="9" t="str">
        <f>VLOOKUP(A3943,'FBA Inventory'!E:E,1,FALSE)</f>
        <v>B09DNY2RSF</v>
      </c>
    </row>
    <row r="3944" spans="1:2" ht="12.75" hidden="1">
      <c r="A3944" s="9" t="s">
        <v>218</v>
      </c>
      <c r="B3944" s="9" t="str">
        <f>VLOOKUP(A3944,'FBA Inventory'!E:E,1,FALSE)</f>
        <v>B0B9Q8LBNN</v>
      </c>
    </row>
    <row r="3945" spans="1:2" ht="12.75" hidden="1">
      <c r="A3945" s="9" t="s">
        <v>1045</v>
      </c>
      <c r="B3945" s="9" t="str">
        <f>VLOOKUP(A3945,'FBA Inventory'!E:E,1,FALSE)</f>
        <v>B0BPJW18HP</v>
      </c>
    </row>
    <row r="3946" spans="1:2" ht="12.75" hidden="1">
      <c r="A3946" s="9" t="s">
        <v>1052</v>
      </c>
      <c r="B3946" s="9" t="str">
        <f>VLOOKUP(A3946,'FBA Inventory'!E:E,1,FALSE)</f>
        <v>B0D7RN1FV3</v>
      </c>
    </row>
    <row r="3947" spans="1:2" ht="12.75">
      <c r="A3947" s="9" t="s">
        <v>1143</v>
      </c>
      <c r="B3947" s="9" t="e">
        <f>VLOOKUP(A3947,'FBA Inventory'!E:E,1,FALSE)</f>
        <v>#N/A</v>
      </c>
    </row>
    <row r="3948" spans="1:2" ht="12.75" hidden="1">
      <c r="A3948" s="9" t="s">
        <v>1099</v>
      </c>
      <c r="B3948" s="9" t="str">
        <f>VLOOKUP(A3948,'FBA Inventory'!E:E,1,FALSE)</f>
        <v>B0018MSDKI</v>
      </c>
    </row>
    <row r="3949" spans="1:2" ht="12.75" hidden="1">
      <c r="A3949" s="9" t="s">
        <v>543</v>
      </c>
      <c r="B3949" s="9" t="str">
        <f>VLOOKUP(A3949,'FBA Inventory'!E:E,1,FALSE)</f>
        <v>B002URSBSE</v>
      </c>
    </row>
    <row r="3950" spans="1:2" ht="12.75" hidden="1">
      <c r="A3950" s="9" t="s">
        <v>1337</v>
      </c>
      <c r="B3950" s="9" t="str">
        <f>VLOOKUP(A3950,'FBA Inventory'!E:E,1,FALSE)</f>
        <v>B003BLQHMA</v>
      </c>
    </row>
    <row r="3951" spans="1:2" ht="12.75">
      <c r="A3951" s="9" t="s">
        <v>2026</v>
      </c>
      <c r="B3951" s="9" t="e">
        <f>VLOOKUP(A3951,'FBA Inventory'!E:E,1,FALSE)</f>
        <v>#N/A</v>
      </c>
    </row>
    <row r="3952" spans="1:2" ht="12.75" hidden="1">
      <c r="A3952" s="9" t="s">
        <v>329</v>
      </c>
      <c r="B3952" s="9" t="str">
        <f>VLOOKUP(A3952,'FBA Inventory'!E:E,1,FALSE)</f>
        <v>B07Q4RD2W3</v>
      </c>
    </row>
    <row r="3953" spans="1:2" ht="12.75" hidden="1">
      <c r="A3953" s="9" t="s">
        <v>92</v>
      </c>
      <c r="B3953" s="9" t="str">
        <f>VLOOKUP(A3953,'FBA Inventory'!E:E,1,FALSE)</f>
        <v>B07Q8WY4R5</v>
      </c>
    </row>
    <row r="3954" spans="1:2" ht="12.75" hidden="1">
      <c r="A3954" s="9" t="s">
        <v>325</v>
      </c>
      <c r="B3954" s="9" t="str">
        <f>VLOOKUP(A3954,'FBA Inventory'!E:E,1,FALSE)</f>
        <v>B07Q97R8X9</v>
      </c>
    </row>
    <row r="3955" spans="1:2" ht="12.75" hidden="1">
      <c r="A3955" s="9" t="s">
        <v>634</v>
      </c>
      <c r="B3955" s="9" t="str">
        <f>VLOOKUP(A3955,'FBA Inventory'!E:E,1,FALSE)</f>
        <v>B07QC4VQ8V</v>
      </c>
    </row>
    <row r="3956" spans="1:2" ht="12.75" hidden="1">
      <c r="A3956" s="9" t="s">
        <v>924</v>
      </c>
      <c r="B3956" s="9" t="str">
        <f>VLOOKUP(A3956,'FBA Inventory'!E:E,1,FALSE)</f>
        <v>B07QD3BG5L</v>
      </c>
    </row>
    <row r="3957" spans="1:2" ht="12.75" hidden="1">
      <c r="A3957" s="9" t="s">
        <v>940</v>
      </c>
      <c r="B3957" s="9" t="str">
        <f>VLOOKUP(A3957,'FBA Inventory'!E:E,1,FALSE)</f>
        <v>B07QF57YXG</v>
      </c>
    </row>
    <row r="3958" spans="1:2" ht="12.75" hidden="1">
      <c r="A3958" s="9" t="s">
        <v>1024</v>
      </c>
      <c r="B3958" s="9" t="str">
        <f>VLOOKUP(A3958,'FBA Inventory'!E:E,1,FALSE)</f>
        <v>B07RBBZRBK</v>
      </c>
    </row>
    <row r="3959" spans="1:2" ht="12.75" hidden="1">
      <c r="A3959" s="9" t="s">
        <v>559</v>
      </c>
      <c r="B3959" s="9" t="str">
        <f>VLOOKUP(A3959,'FBA Inventory'!E:E,1,FALSE)</f>
        <v>B07RX2LKCS</v>
      </c>
    </row>
    <row r="3960" spans="1:2" ht="12.75">
      <c r="A3960" s="9" t="s">
        <v>1398</v>
      </c>
      <c r="B3960" s="9" t="e">
        <f>VLOOKUP(A3960,'FBA Inventory'!E:E,1,FALSE)</f>
        <v>#N/A</v>
      </c>
    </row>
    <row r="3961" spans="1:2" ht="12.75">
      <c r="A3961" s="9" t="s">
        <v>1722</v>
      </c>
      <c r="B3961" s="9" t="e">
        <f>VLOOKUP(A3961,'FBA Inventory'!E:E,1,FALSE)</f>
        <v>#N/A</v>
      </c>
    </row>
    <row r="3962" spans="1:2" ht="12.75" hidden="1">
      <c r="A3962" s="9" t="s">
        <v>400</v>
      </c>
      <c r="B3962" s="9" t="str">
        <f>VLOOKUP(A3962,'FBA Inventory'!E:E,1,FALSE)</f>
        <v>B07SBH958C</v>
      </c>
    </row>
    <row r="3963" spans="1:2" ht="12.75" hidden="1">
      <c r="A3963" s="9" t="s">
        <v>373</v>
      </c>
      <c r="B3963" s="9" t="str">
        <f>VLOOKUP(A3963,'FBA Inventory'!E:E,1,FALSE)</f>
        <v>B07SC5B46P</v>
      </c>
    </row>
    <row r="3964" spans="1:2" ht="12.75" hidden="1">
      <c r="A3964" s="9" t="s">
        <v>1036</v>
      </c>
      <c r="B3964" s="9" t="str">
        <f>VLOOKUP(A3964,'FBA Inventory'!E:E,1,FALSE)</f>
        <v>B07T9NZN1N</v>
      </c>
    </row>
    <row r="3965" spans="1:2" ht="12.75">
      <c r="A3965" s="9" t="s">
        <v>1624</v>
      </c>
      <c r="B3965" s="9" t="e">
        <f>VLOOKUP(A3965,'FBA Inventory'!E:E,1,FALSE)</f>
        <v>#N/A</v>
      </c>
    </row>
    <row r="3966" spans="1:2" ht="12.75" hidden="1">
      <c r="A3966" s="9" t="s">
        <v>923</v>
      </c>
      <c r="B3966" s="9" t="str">
        <f>VLOOKUP(A3966,'FBA Inventory'!E:E,1,FALSE)</f>
        <v>B07TJDN1VN</v>
      </c>
    </row>
    <row r="3967" spans="1:2" ht="12.75" hidden="1">
      <c r="A3967" s="9" t="s">
        <v>702</v>
      </c>
      <c r="B3967" s="9" t="str">
        <f>VLOOKUP(A3967,'FBA Inventory'!E:E,1,FALSE)</f>
        <v>B07X65G9CB</v>
      </c>
    </row>
    <row r="3968" spans="1:2" ht="12.75" hidden="1">
      <c r="A3968" s="9" t="s">
        <v>1016</v>
      </c>
      <c r="B3968" s="9" t="str">
        <f>VLOOKUP(A3968,'FBA Inventory'!E:E,1,FALSE)</f>
        <v>B07XJZGN34</v>
      </c>
    </row>
    <row r="3969" spans="1:2" ht="12.75" hidden="1">
      <c r="A3969" s="9" t="s">
        <v>952</v>
      </c>
      <c r="B3969" s="9" t="str">
        <f>VLOOKUP(A3969,'FBA Inventory'!E:E,1,FALSE)</f>
        <v>B07XQML9YS</v>
      </c>
    </row>
    <row r="3970" spans="1:2" ht="12.75" hidden="1">
      <c r="A3970" s="9" t="s">
        <v>761</v>
      </c>
      <c r="B3970" s="9" t="str">
        <f>VLOOKUP(A3970,'FBA Inventory'!E:E,1,FALSE)</f>
        <v>B0856WZDJT</v>
      </c>
    </row>
    <row r="3971" spans="1:2" ht="12.75" hidden="1">
      <c r="A3971" s="9" t="s">
        <v>377</v>
      </c>
      <c r="B3971" s="9" t="str">
        <f>VLOOKUP(A3971,'FBA Inventory'!E:E,1,FALSE)</f>
        <v>B08CYC1P9N</v>
      </c>
    </row>
    <row r="3972" spans="1:2" ht="12.75">
      <c r="A3972" s="9" t="s">
        <v>2035</v>
      </c>
      <c r="B3972" s="9" t="e">
        <f>VLOOKUP(A3972,'FBA Inventory'!E:E,1,FALSE)</f>
        <v>#N/A</v>
      </c>
    </row>
    <row r="3973" spans="1:2" ht="12.75" hidden="1">
      <c r="A3973" s="9" t="s">
        <v>1410</v>
      </c>
      <c r="B3973" s="9" t="str">
        <f>VLOOKUP(A3973,'FBA Inventory'!E:E,1,FALSE)</f>
        <v>B08FBN927H</v>
      </c>
    </row>
    <row r="3974" spans="1:2" ht="12.75" hidden="1">
      <c r="A3974" s="9" t="s">
        <v>1293</v>
      </c>
      <c r="B3974" s="9" t="str">
        <f>VLOOKUP(A3974,'FBA Inventory'!E:E,1,FALSE)</f>
        <v>B08G3SRN4M</v>
      </c>
    </row>
    <row r="3975" spans="1:2" ht="12.75">
      <c r="A3975" s="9" t="s">
        <v>2020</v>
      </c>
      <c r="B3975" s="9" t="e">
        <f>VLOOKUP(A3975,'FBA Inventory'!E:E,1,FALSE)</f>
        <v>#N/A</v>
      </c>
    </row>
    <row r="3976" spans="1:2" ht="12.75" hidden="1">
      <c r="A3976" s="9" t="s">
        <v>1270</v>
      </c>
      <c r="B3976" s="9" t="str">
        <f>VLOOKUP(A3976,'FBA Inventory'!E:E,1,FALSE)</f>
        <v>B08GWH9HWJ</v>
      </c>
    </row>
    <row r="3977" spans="1:2" ht="12.75">
      <c r="A3977" s="9" t="s">
        <v>1808</v>
      </c>
      <c r="B3977" s="9" t="e">
        <f>VLOOKUP(A3977,'FBA Inventory'!E:E,1,FALSE)</f>
        <v>#N/A</v>
      </c>
    </row>
    <row r="3978" spans="1:2" ht="12.75">
      <c r="A3978" s="9" t="s">
        <v>2047</v>
      </c>
      <c r="B3978" s="9" t="e">
        <f>VLOOKUP(A3978,'FBA Inventory'!E:E,1,FALSE)</f>
        <v>#N/A</v>
      </c>
    </row>
    <row r="3979" spans="1:2" ht="12.75" hidden="1">
      <c r="A3979" s="9" t="s">
        <v>1346</v>
      </c>
      <c r="B3979" s="9" t="str">
        <f>VLOOKUP(A3979,'FBA Inventory'!E:E,1,FALSE)</f>
        <v>B08VCBYNJC</v>
      </c>
    </row>
    <row r="3980" spans="1:2" ht="12.75" hidden="1">
      <c r="A3980" s="9" t="s">
        <v>1031</v>
      </c>
      <c r="B3980" s="9" t="str">
        <f>VLOOKUP(A3980,'FBA Inventory'!E:E,1,FALSE)</f>
        <v>B0B237QZCR</v>
      </c>
    </row>
    <row r="3981" spans="1:2" ht="12.75" hidden="1">
      <c r="A3981" s="9" t="s">
        <v>340</v>
      </c>
      <c r="B3981" s="9" t="str">
        <f>VLOOKUP(A3981,'FBA Inventory'!E:E,1,FALSE)</f>
        <v>B0BP5Q88DW</v>
      </c>
    </row>
    <row r="3982" spans="1:2" ht="12.75" hidden="1">
      <c r="A3982" s="9" t="s">
        <v>1560</v>
      </c>
      <c r="B3982" s="9" t="str">
        <f>VLOOKUP(A3982,'FBA Inventory'!E:E,1,FALSE)</f>
        <v>B004BFFSYS</v>
      </c>
    </row>
    <row r="3983" spans="1:2" ht="12.75" hidden="1">
      <c r="A3983" s="9" t="s">
        <v>36</v>
      </c>
      <c r="B3983" s="9" t="str">
        <f>VLOOKUP(A3983,'FBA Inventory'!E:E,1,FALSE)</f>
        <v>B00ESWRD10</v>
      </c>
    </row>
    <row r="3984" spans="1:2" ht="12.75" hidden="1">
      <c r="A3984" s="9" t="s">
        <v>27</v>
      </c>
      <c r="B3984" s="9" t="str">
        <f>VLOOKUP(A3984,'FBA Inventory'!E:E,1,FALSE)</f>
        <v>B00FBOIJMG</v>
      </c>
    </row>
    <row r="3985" spans="1:2" ht="12.75" hidden="1">
      <c r="A3985" s="9" t="s">
        <v>1423</v>
      </c>
      <c r="B3985" s="9" t="str">
        <f>VLOOKUP(A3985,'FBA Inventory'!E:E,1,FALSE)</f>
        <v>B072LP49MC</v>
      </c>
    </row>
    <row r="3986" spans="1:2" ht="12.75">
      <c r="A3986" s="9" t="s">
        <v>1821</v>
      </c>
      <c r="B3986" s="9" t="e">
        <f>VLOOKUP(A3986,'FBA Inventory'!E:E,1,FALSE)</f>
        <v>#N/A</v>
      </c>
    </row>
    <row r="3987" spans="1:2" ht="12.75" hidden="1">
      <c r="A3987" s="9" t="s">
        <v>512</v>
      </c>
      <c r="B3987" s="9" t="str">
        <f>VLOOKUP(A3987,'FBA Inventory'!E:E,1,FALSE)</f>
        <v>B07Q9PJ727</v>
      </c>
    </row>
    <row r="3988" spans="1:2" ht="12.75">
      <c r="A3988" s="9" t="s">
        <v>1616</v>
      </c>
      <c r="B3988" s="9" t="e">
        <f>VLOOKUP(A3988,'FBA Inventory'!E:E,1,FALSE)</f>
        <v>#N/A</v>
      </c>
    </row>
    <row r="3989" spans="1:2" ht="12.75" hidden="1">
      <c r="A3989" s="9" t="s">
        <v>921</v>
      </c>
      <c r="B3989" s="9" t="str">
        <f>VLOOKUP(A3989,'FBA Inventory'!E:E,1,FALSE)</f>
        <v>B07QC4R1XN</v>
      </c>
    </row>
    <row r="3990" spans="1:2" ht="12.75" hidden="1">
      <c r="A3990" s="9" t="s">
        <v>875</v>
      </c>
      <c r="B3990" s="9" t="str">
        <f>VLOOKUP(A3990,'FBA Inventory'!E:E,1,FALSE)</f>
        <v>B07QG69WDQ</v>
      </c>
    </row>
    <row r="3991" spans="1:2" ht="12.75" hidden="1">
      <c r="A3991" s="9" t="s">
        <v>1372</v>
      </c>
      <c r="B3991" s="9" t="str">
        <f>VLOOKUP(A3991,'FBA Inventory'!E:E,1,FALSE)</f>
        <v>B07QG6PGZW</v>
      </c>
    </row>
    <row r="3992" spans="1:2" ht="12.75">
      <c r="A3992" s="9" t="s">
        <v>1513</v>
      </c>
      <c r="B3992" s="9" t="e">
        <f>VLOOKUP(A3992,'FBA Inventory'!E:E,1,FALSE)</f>
        <v>#N/A</v>
      </c>
    </row>
    <row r="3993" spans="1:2" ht="12.75" hidden="1">
      <c r="A3993" s="9" t="s">
        <v>925</v>
      </c>
      <c r="B3993" s="9" t="str">
        <f>VLOOKUP(A3993,'FBA Inventory'!E:E,1,FALSE)</f>
        <v>B07XL4MPHX</v>
      </c>
    </row>
    <row r="3994" spans="1:2" ht="12.75">
      <c r="A3994" s="9" t="s">
        <v>1511</v>
      </c>
      <c r="B3994" s="9" t="e">
        <f>VLOOKUP(A3994,'FBA Inventory'!E:E,1,FALSE)</f>
        <v>#N/A</v>
      </c>
    </row>
    <row r="3995" spans="1:2" ht="12.75" hidden="1">
      <c r="A3995" s="9" t="s">
        <v>772</v>
      </c>
      <c r="B3995" s="9" t="str">
        <f>VLOOKUP(A3995,'FBA Inventory'!E:E,1,FALSE)</f>
        <v>B07XQKKVXY</v>
      </c>
    </row>
    <row r="3996" spans="1:2" ht="12.75" hidden="1">
      <c r="A3996" s="9" t="s">
        <v>839</v>
      </c>
      <c r="B3996" s="9" t="str">
        <f>VLOOKUP(A3996,'FBA Inventory'!E:E,1,FALSE)</f>
        <v>B07XQLWTP9</v>
      </c>
    </row>
    <row r="3997" spans="1:2" ht="12.75" hidden="1">
      <c r="A3997" s="9" t="s">
        <v>1012</v>
      </c>
      <c r="B3997" s="9" t="str">
        <f>VLOOKUP(A3997,'FBA Inventory'!E:E,1,FALSE)</f>
        <v>B07XQN8FJQ</v>
      </c>
    </row>
    <row r="3998" spans="1:2" ht="12.75" hidden="1">
      <c r="A3998" s="9" t="s">
        <v>730</v>
      </c>
      <c r="B3998" s="9" t="str">
        <f>VLOOKUP(A3998,'FBA Inventory'!E:E,1,FALSE)</f>
        <v>B07XQQ61M4</v>
      </c>
    </row>
    <row r="3999" spans="1:2" ht="12.75">
      <c r="A3999" s="9" t="s">
        <v>1384</v>
      </c>
      <c r="B3999" s="9" t="e">
        <f>VLOOKUP(A3999,'FBA Inventory'!E:E,1,FALSE)</f>
        <v>#N/A</v>
      </c>
    </row>
    <row r="4000" spans="1:2" ht="12.75" hidden="1">
      <c r="A4000" s="9" t="s">
        <v>156</v>
      </c>
      <c r="B4000" s="9" t="str">
        <f>VLOOKUP(A4000,'FBA Inventory'!E:E,1,FALSE)</f>
        <v>B08DFCSDB9</v>
      </c>
    </row>
    <row r="4001" spans="1:2" ht="12.75" hidden="1">
      <c r="A4001" s="9" t="s">
        <v>164</v>
      </c>
      <c r="B4001" s="9" t="str">
        <f>VLOOKUP(A4001,'FBA Inventory'!E:E,1,FALSE)</f>
        <v>B08DFHV66S</v>
      </c>
    </row>
    <row r="4002" spans="1:2" ht="12.75" hidden="1">
      <c r="A4002" s="9" t="s">
        <v>1063</v>
      </c>
      <c r="B4002" s="9" t="str">
        <f>VLOOKUP(A4002,'FBA Inventory'!E:E,1,FALSE)</f>
        <v>B08DL7LD32</v>
      </c>
    </row>
    <row r="4003" spans="1:2" ht="12.75">
      <c r="A4003" s="9" t="s">
        <v>1473</v>
      </c>
      <c r="B4003" s="9" t="e">
        <f>VLOOKUP(A4003,'FBA Inventory'!E:E,1,FALSE)</f>
        <v>#N/A</v>
      </c>
    </row>
    <row r="4004" spans="1:2" ht="12.75">
      <c r="A4004" s="9" t="s">
        <v>1675</v>
      </c>
      <c r="B4004" s="9" t="e">
        <f>VLOOKUP(A4004,'FBA Inventory'!E:E,1,FALSE)</f>
        <v>#N/A</v>
      </c>
    </row>
    <row r="4005" spans="1:2" ht="12.75">
      <c r="A4005" s="9" t="s">
        <v>2037</v>
      </c>
      <c r="B4005" s="9" t="e">
        <f>VLOOKUP(A4005,'FBA Inventory'!E:E,1,FALSE)</f>
        <v>#N/A</v>
      </c>
    </row>
    <row r="4006" spans="1:2" ht="12.75" hidden="1">
      <c r="A4006" s="9" t="s">
        <v>1404</v>
      </c>
      <c r="B4006" s="9" t="str">
        <f>VLOOKUP(A4006,'FBA Inventory'!E:E,1,FALSE)</f>
        <v>B08FRRVHV5</v>
      </c>
    </row>
    <row r="4007" spans="1:2" ht="12.75" hidden="1">
      <c r="A4007" s="9" t="s">
        <v>1615</v>
      </c>
      <c r="B4007" s="9" t="str">
        <f>VLOOKUP(A4007,'FBA Inventory'!E:E,1,FALSE)</f>
        <v>B08FRRVXYG</v>
      </c>
    </row>
    <row r="4008" spans="1:2" ht="12.75">
      <c r="A4008" s="9" t="s">
        <v>1807</v>
      </c>
      <c r="B4008" s="9" t="e">
        <f>VLOOKUP(A4008,'FBA Inventory'!E:E,1,FALSE)</f>
        <v>#N/A</v>
      </c>
    </row>
    <row r="4009" spans="1:2" ht="12.75" hidden="1">
      <c r="A4009" s="9" t="s">
        <v>234</v>
      </c>
      <c r="B4009" s="9" t="str">
        <f>VLOOKUP(A4009,'FBA Inventory'!E:E,1,FALSE)</f>
        <v>B08GWQ19HB</v>
      </c>
    </row>
    <row r="4010" spans="1:2" ht="12.75" hidden="1">
      <c r="A4010" s="9" t="s">
        <v>1453</v>
      </c>
      <c r="B4010" s="9" t="str">
        <f>VLOOKUP(A4010,'FBA Inventory'!E:E,1,FALSE)</f>
        <v>B08JQPGGLM</v>
      </c>
    </row>
    <row r="4011" spans="1:2" ht="12.75">
      <c r="A4011" s="9" t="s">
        <v>2016</v>
      </c>
      <c r="B4011" s="9" t="e">
        <f>VLOOKUP(A4011,'FBA Inventory'!E:E,1,FALSE)</f>
        <v>#N/A</v>
      </c>
    </row>
    <row r="4012" spans="1:2" ht="12.75" hidden="1">
      <c r="A4012" s="9" t="s">
        <v>1645</v>
      </c>
      <c r="B4012" s="9" t="str">
        <f>VLOOKUP(A4012,'FBA Inventory'!E:E,1,FALSE)</f>
        <v>B08XBN1CQY</v>
      </c>
    </row>
    <row r="4013" spans="1:2" ht="12.75" hidden="1">
      <c r="A4013" s="9" t="s">
        <v>1496</v>
      </c>
      <c r="B4013" s="9" t="str">
        <f>VLOOKUP(A4013,'FBA Inventory'!E:E,1,FALSE)</f>
        <v>B09BBPZRV4</v>
      </c>
    </row>
    <row r="4014" spans="1:2" ht="12.75">
      <c r="A4014" s="9" t="s">
        <v>1726</v>
      </c>
      <c r="B4014" s="9" t="e">
        <f>VLOOKUP(A4014,'FBA Inventory'!E:E,1,FALSE)</f>
        <v>#N/A</v>
      </c>
    </row>
    <row r="4015" spans="1:2" ht="12.75">
      <c r="A4015" s="9" t="s">
        <v>1829</v>
      </c>
      <c r="B4015" s="9" t="e">
        <f>VLOOKUP(A4015,'FBA Inventory'!E:E,1,FALSE)</f>
        <v>#N/A</v>
      </c>
    </row>
    <row r="4016" spans="1:2" ht="12.75" hidden="1">
      <c r="A4016" s="9" t="s">
        <v>465</v>
      </c>
      <c r="B4016" s="9" t="str">
        <f>VLOOKUP(A4016,'FBA Inventory'!E:E,1,FALSE)</f>
        <v>B0BWSQZ7Q4</v>
      </c>
    </row>
    <row r="4017" spans="1:2" ht="12.75">
      <c r="A4017" s="9" t="s">
        <v>1673</v>
      </c>
      <c r="B4017" s="9" t="e">
        <f>VLOOKUP(A4017,'FBA Inventory'!E:E,1,FALSE)</f>
        <v>#N/A</v>
      </c>
    </row>
    <row r="4018" spans="1:2" ht="12.75" hidden="1">
      <c r="A4018" s="9" t="s">
        <v>256</v>
      </c>
      <c r="B4018" s="9" t="str">
        <f>VLOOKUP(A4018,'FBA Inventory'!E:E,1,FALSE)</f>
        <v>B0D4RFMKMX</v>
      </c>
    </row>
    <row r="4019" spans="1:2" ht="12.75" hidden="1">
      <c r="A4019" s="9" t="s">
        <v>1330</v>
      </c>
      <c r="B4019" s="9" t="str">
        <f>VLOOKUP(A4019,'FBA Inventory'!E:E,1,FALSE)</f>
        <v>B003BOT5I0</v>
      </c>
    </row>
    <row r="4020" spans="1:2" ht="12.75" hidden="1">
      <c r="A4020" s="9" t="s">
        <v>1013</v>
      </c>
      <c r="B4020" s="9" t="str">
        <f>VLOOKUP(A4020,'FBA Inventory'!E:E,1,FALSE)</f>
        <v>B00ANT4AAY</v>
      </c>
    </row>
    <row r="4021" spans="1:2" ht="12.75">
      <c r="A4021" s="9" t="s">
        <v>1461</v>
      </c>
      <c r="B4021" s="9" t="e">
        <f>VLOOKUP(A4021,'FBA Inventory'!E:E,1,FALSE)</f>
        <v>#N/A</v>
      </c>
    </row>
    <row r="4022" spans="1:2" ht="12.75">
      <c r="A4022" s="9" t="s">
        <v>1393</v>
      </c>
      <c r="B4022" s="9" t="e">
        <f>VLOOKUP(A4022,'FBA Inventory'!E:E,1,FALSE)</f>
        <v>#N/A</v>
      </c>
    </row>
    <row r="4023" spans="1:2" ht="12.75" hidden="1">
      <c r="A4023" s="9" t="s">
        <v>1095</v>
      </c>
      <c r="B4023" s="9" t="str">
        <f>VLOOKUP(A4023,'FBA Inventory'!E:E,1,FALSE)</f>
        <v>B07Q3T595W</v>
      </c>
    </row>
    <row r="4024" spans="1:2" ht="12.75">
      <c r="A4024" s="9" t="s">
        <v>1394</v>
      </c>
      <c r="B4024" s="9" t="e">
        <f>VLOOKUP(A4024,'FBA Inventory'!E:E,1,FALSE)</f>
        <v>#N/A</v>
      </c>
    </row>
    <row r="4025" spans="1:2" ht="12.75" hidden="1">
      <c r="A4025" s="9" t="s">
        <v>1277</v>
      </c>
      <c r="B4025" s="9" t="str">
        <f>VLOOKUP(A4025,'FBA Inventory'!E:E,1,FALSE)</f>
        <v>B07Q84SJRL</v>
      </c>
    </row>
    <row r="4026" spans="1:2" ht="12.75" hidden="1">
      <c r="A4026" s="9" t="s">
        <v>1457</v>
      </c>
      <c r="B4026" s="9" t="str">
        <f>VLOOKUP(A4026,'FBA Inventory'!E:E,1,FALSE)</f>
        <v>B07Q97RWD9</v>
      </c>
    </row>
    <row r="4027" spans="1:2" ht="12.75" hidden="1">
      <c r="A4027" s="9" t="s">
        <v>938</v>
      </c>
      <c r="B4027" s="9" t="str">
        <f>VLOOKUP(A4027,'FBA Inventory'!E:E,1,FALSE)</f>
        <v>B07QC4W9YJ</v>
      </c>
    </row>
    <row r="4028" spans="1:2" ht="12.75" hidden="1">
      <c r="A4028" s="9" t="s">
        <v>1439</v>
      </c>
      <c r="B4028" s="9" t="str">
        <f>VLOOKUP(A4028,'FBA Inventory'!E:E,1,FALSE)</f>
        <v>B07QG7PTJ4</v>
      </c>
    </row>
    <row r="4029" spans="1:2" ht="12.75">
      <c r="A4029" s="9" t="s">
        <v>1568</v>
      </c>
      <c r="B4029" s="9" t="e">
        <f>VLOOKUP(A4029,'FBA Inventory'!E:E,1,FALSE)</f>
        <v>#N/A</v>
      </c>
    </row>
    <row r="4030" spans="1:2" ht="12.75" hidden="1">
      <c r="A4030" s="9" t="s">
        <v>1403</v>
      </c>
      <c r="B4030" s="9" t="str">
        <f>VLOOKUP(A4030,'FBA Inventory'!E:E,1,FALSE)</f>
        <v>B07R3BHX2T</v>
      </c>
    </row>
    <row r="4031" spans="1:2" ht="12.75" hidden="1">
      <c r="A4031" s="9" t="s">
        <v>1061</v>
      </c>
      <c r="B4031" s="9" t="str">
        <f>VLOOKUP(A4031,'FBA Inventory'!E:E,1,FALSE)</f>
        <v>B07R95PGYJ</v>
      </c>
    </row>
    <row r="4032" spans="1:2" ht="12.75" hidden="1">
      <c r="A4032" s="9" t="s">
        <v>1300</v>
      </c>
      <c r="B4032" s="9" t="str">
        <f>VLOOKUP(A4032,'FBA Inventory'!E:E,1,FALSE)</f>
        <v>B07RJTVW1K</v>
      </c>
    </row>
    <row r="4033" spans="1:2" ht="12.75">
      <c r="A4033" s="9" t="s">
        <v>1385</v>
      </c>
      <c r="B4033" s="9" t="e">
        <f>VLOOKUP(A4033,'FBA Inventory'!E:E,1,FALSE)</f>
        <v>#N/A</v>
      </c>
    </row>
    <row r="4034" spans="1:2" ht="12.75">
      <c r="A4034" s="9" t="s">
        <v>1117</v>
      </c>
      <c r="B4034" s="9" t="e">
        <f>VLOOKUP(A4034,'FBA Inventory'!E:E,1,FALSE)</f>
        <v>#N/A</v>
      </c>
    </row>
    <row r="4035" spans="1:2" ht="12.75" hidden="1">
      <c r="A4035" s="9" t="s">
        <v>365</v>
      </c>
      <c r="B4035" s="9" t="str">
        <f>VLOOKUP(A4035,'FBA Inventory'!E:E,1,FALSE)</f>
        <v>B07RZMHDSJ</v>
      </c>
    </row>
    <row r="4036" spans="1:2" ht="12.75" hidden="1">
      <c r="A4036" s="9" t="s">
        <v>1271</v>
      </c>
      <c r="B4036" s="9" t="str">
        <f>VLOOKUP(A4036,'FBA Inventory'!E:E,1,FALSE)</f>
        <v>B07S2TFVRK</v>
      </c>
    </row>
    <row r="4037" spans="1:2" ht="12.75">
      <c r="A4037" s="9" t="s">
        <v>1842</v>
      </c>
      <c r="B4037" s="9" t="e">
        <f>VLOOKUP(A4037,'FBA Inventory'!E:E,1,FALSE)</f>
        <v>#N/A</v>
      </c>
    </row>
    <row r="4038" spans="1:2" ht="12.75">
      <c r="A4038" s="9" t="s">
        <v>1430</v>
      </c>
      <c r="B4038" s="9" t="e">
        <f>VLOOKUP(A4038,'FBA Inventory'!E:E,1,FALSE)</f>
        <v>#N/A</v>
      </c>
    </row>
    <row r="4039" spans="1:2" ht="12.75">
      <c r="A4039" s="9" t="s">
        <v>1678</v>
      </c>
      <c r="B4039" s="9" t="e">
        <f>VLOOKUP(A4039,'FBA Inventory'!E:E,1,FALSE)</f>
        <v>#N/A</v>
      </c>
    </row>
    <row r="4040" spans="1:2" ht="12.75">
      <c r="A4040" s="9" t="s">
        <v>1456</v>
      </c>
      <c r="B4040" s="9" t="e">
        <f>VLOOKUP(A4040,'FBA Inventory'!E:E,1,FALSE)</f>
        <v>#N/A</v>
      </c>
    </row>
    <row r="4041" spans="1:2" ht="12.75">
      <c r="A4041" s="9" t="s">
        <v>1995</v>
      </c>
      <c r="B4041" s="9" t="e">
        <f>VLOOKUP(A4041,'FBA Inventory'!E:E,1,FALSE)</f>
        <v>#N/A</v>
      </c>
    </row>
    <row r="4042" spans="1:2" ht="12.75">
      <c r="A4042" s="9" t="s">
        <v>2123</v>
      </c>
      <c r="B4042" s="9" t="e">
        <f>VLOOKUP(A4042,'FBA Inventory'!E:E,1,FALSE)</f>
        <v>#N/A</v>
      </c>
    </row>
    <row r="4043" spans="1:2" ht="12.75">
      <c r="A4043" s="9" t="s">
        <v>1544</v>
      </c>
      <c r="B4043" s="9" t="e">
        <f>VLOOKUP(A4043,'FBA Inventory'!E:E,1,FALSE)</f>
        <v>#N/A</v>
      </c>
    </row>
    <row r="4044" spans="1:2" ht="12.75" hidden="1">
      <c r="A4044" s="9" t="s">
        <v>783</v>
      </c>
      <c r="B4044" s="9" t="str">
        <f>VLOOKUP(A4044,'FBA Inventory'!E:E,1,FALSE)</f>
        <v>B07X32GS5B</v>
      </c>
    </row>
    <row r="4045" spans="1:2" ht="12.75">
      <c r="A4045" s="9" t="s">
        <v>1658</v>
      </c>
      <c r="B4045" s="9" t="e">
        <f>VLOOKUP(A4045,'FBA Inventory'!E:E,1,FALSE)</f>
        <v>#N/A</v>
      </c>
    </row>
    <row r="4046" spans="1:2" ht="12.75" hidden="1">
      <c r="A4046" s="9" t="s">
        <v>638</v>
      </c>
      <c r="B4046" s="9" t="str">
        <f>VLOOKUP(A4046,'FBA Inventory'!E:E,1,FALSE)</f>
        <v>B07XJZDPL5</v>
      </c>
    </row>
    <row r="4047" spans="1:2" ht="12.75" hidden="1">
      <c r="A4047" s="9" t="s">
        <v>961</v>
      </c>
      <c r="B4047" s="9" t="str">
        <f>VLOOKUP(A4047,'FBA Inventory'!E:E,1,FALSE)</f>
        <v>B07XQJ3LGW</v>
      </c>
    </row>
    <row r="4048" spans="1:2" ht="12.75" hidden="1">
      <c r="A4048" s="9" t="s">
        <v>666</v>
      </c>
      <c r="B4048" s="9" t="str">
        <f>VLOOKUP(A4048,'FBA Inventory'!E:E,1,FALSE)</f>
        <v>B07XQLT9N7</v>
      </c>
    </row>
    <row r="4049" spans="1:2" ht="12.75" hidden="1">
      <c r="A4049" s="9" t="s">
        <v>990</v>
      </c>
      <c r="B4049" s="9" t="str">
        <f>VLOOKUP(A4049,'FBA Inventory'!E:E,1,FALSE)</f>
        <v>B07XQNH2SQ</v>
      </c>
    </row>
    <row r="4050" spans="1:2" ht="12.75">
      <c r="A4050" s="9" t="s">
        <v>1128</v>
      </c>
      <c r="B4050" s="9" t="e">
        <f>VLOOKUP(A4050,'FBA Inventory'!E:E,1,FALSE)</f>
        <v>#N/A</v>
      </c>
    </row>
    <row r="4051" spans="1:2" ht="12.75">
      <c r="A4051" s="9" t="s">
        <v>1147</v>
      </c>
      <c r="B4051" s="9" t="e">
        <f>VLOOKUP(A4051,'FBA Inventory'!E:E,1,FALSE)</f>
        <v>#N/A</v>
      </c>
    </row>
    <row r="4052" spans="1:2" ht="12.75">
      <c r="A4052" s="9" t="s">
        <v>1127</v>
      </c>
      <c r="B4052" s="9" t="e">
        <f>VLOOKUP(A4052,'FBA Inventory'!E:E,1,FALSE)</f>
        <v>#N/A</v>
      </c>
    </row>
    <row r="4053" spans="1:2" ht="12.75">
      <c r="A4053" s="9" t="s">
        <v>1811</v>
      </c>
      <c r="B4053" s="9" t="e">
        <f>VLOOKUP(A4053,'FBA Inventory'!E:E,1,FALSE)</f>
        <v>#N/A</v>
      </c>
    </row>
    <row r="4054" spans="1:2" ht="12.75">
      <c r="A4054" s="9" t="s">
        <v>1674</v>
      </c>
      <c r="B4054" s="9" t="e">
        <f>VLOOKUP(A4054,'FBA Inventory'!E:E,1,FALSE)</f>
        <v>#N/A</v>
      </c>
    </row>
    <row r="4055" spans="1:2" ht="12.75" hidden="1">
      <c r="A4055" s="9" t="s">
        <v>1380</v>
      </c>
      <c r="B4055" s="9" t="str">
        <f>VLOOKUP(A4055,'FBA Inventory'!E:E,1,FALSE)</f>
        <v>B08DFDYV8Y</v>
      </c>
    </row>
    <row r="4056" spans="1:2" ht="12.75">
      <c r="A4056" s="9" t="s">
        <v>1619</v>
      </c>
      <c r="B4056" s="9" t="e">
        <f>VLOOKUP(A4056,'FBA Inventory'!E:E,1,FALSE)</f>
        <v>#N/A</v>
      </c>
    </row>
    <row r="4057" spans="1:2" ht="12.75" hidden="1">
      <c r="A4057" s="9" t="s">
        <v>446</v>
      </c>
      <c r="B4057" s="9" t="str">
        <f>VLOOKUP(A4057,'FBA Inventory'!E:E,1,FALSE)</f>
        <v>B08DHSRY9P</v>
      </c>
    </row>
    <row r="4058" spans="1:2" ht="12.75" hidden="1">
      <c r="A4058" s="9" t="s">
        <v>1502</v>
      </c>
      <c r="B4058" s="9" t="str">
        <f>VLOOKUP(A4058,'FBA Inventory'!E:E,1,FALSE)</f>
        <v>B08DQ46Y42</v>
      </c>
    </row>
    <row r="4059" spans="1:2" ht="12.75">
      <c r="A4059" s="9" t="s">
        <v>1399</v>
      </c>
      <c r="B4059" s="9" t="e">
        <f>VLOOKUP(A4059,'FBA Inventory'!E:E,1,FALSE)</f>
        <v>#N/A</v>
      </c>
    </row>
    <row r="4060" spans="1:2" ht="12.75">
      <c r="A4060" s="9" t="s">
        <v>1803</v>
      </c>
      <c r="B4060" s="9" t="e">
        <f>VLOOKUP(A4060,'FBA Inventory'!E:E,1,FALSE)</f>
        <v>#N/A</v>
      </c>
    </row>
    <row r="4061" spans="1:2" ht="12.75" hidden="1">
      <c r="A4061" s="9" t="s">
        <v>914</v>
      </c>
      <c r="B4061" s="9" t="str">
        <f>VLOOKUP(A4061,'FBA Inventory'!E:E,1,FALSE)</f>
        <v>B08FF4H3BT</v>
      </c>
    </row>
    <row r="4062" spans="1:2" ht="12.75" hidden="1">
      <c r="A4062" s="9" t="s">
        <v>1355</v>
      </c>
      <c r="B4062" s="9" t="str">
        <f>VLOOKUP(A4062,'FBA Inventory'!E:E,1,FALSE)</f>
        <v>B08G3W5DPX</v>
      </c>
    </row>
    <row r="4063" spans="1:2" ht="12.75" hidden="1">
      <c r="A4063" s="9" t="s">
        <v>1388</v>
      </c>
      <c r="B4063" s="9" t="str">
        <f>VLOOKUP(A4063,'FBA Inventory'!E:E,1,FALSE)</f>
        <v>B08GWN6RS8</v>
      </c>
    </row>
    <row r="4064" spans="1:2" ht="12.75" hidden="1">
      <c r="A4064" s="9" t="s">
        <v>194</v>
      </c>
      <c r="B4064" s="9" t="str">
        <f>VLOOKUP(A4064,'FBA Inventory'!E:E,1,FALSE)</f>
        <v>B08GWYQ4S5</v>
      </c>
    </row>
    <row r="4065" spans="1:2" ht="12.75">
      <c r="A4065" s="9" t="s">
        <v>1809</v>
      </c>
      <c r="B4065" s="9" t="e">
        <f>VLOOKUP(A4065,'FBA Inventory'!E:E,1,FALSE)</f>
        <v>#N/A</v>
      </c>
    </row>
    <row r="4066" spans="1:2" ht="12.75" hidden="1">
      <c r="A4066" s="9" t="s">
        <v>1346</v>
      </c>
      <c r="B4066" s="9" t="str">
        <f>VLOOKUP(A4066,'FBA Inventory'!E:E,1,FALSE)</f>
        <v>B08VCBYNJC</v>
      </c>
    </row>
    <row r="4067" spans="1:2" ht="12.75" hidden="1">
      <c r="A4067" s="9" t="s">
        <v>1068</v>
      </c>
      <c r="B4067" s="9" t="str">
        <f>VLOOKUP(A4067,'FBA Inventory'!E:E,1,FALSE)</f>
        <v>B093CRKPKJ</v>
      </c>
    </row>
    <row r="4068" spans="1:2" ht="12.75" hidden="1">
      <c r="A4068" s="9" t="s">
        <v>658</v>
      </c>
      <c r="B4068" s="9" t="str">
        <f>VLOOKUP(A4068,'FBA Inventory'!E:E,1,FALSE)</f>
        <v>B094PT8QB5</v>
      </c>
    </row>
    <row r="4069" spans="1:2" ht="12.75">
      <c r="A4069" s="9" t="s">
        <v>1129</v>
      </c>
      <c r="B4069" s="9" t="e">
        <f>VLOOKUP(A4069,'FBA Inventory'!E:E,1,FALSE)</f>
        <v>#N/A</v>
      </c>
    </row>
    <row r="4070" spans="1:2" ht="12.75" hidden="1">
      <c r="A4070" s="9" t="s">
        <v>610</v>
      </c>
      <c r="B4070" s="9" t="str">
        <f>VLOOKUP(A4070,'FBA Inventory'!E:E,1,FALSE)</f>
        <v>B0964J2MQ5</v>
      </c>
    </row>
    <row r="4071" spans="1:2" ht="12.75" hidden="1">
      <c r="A4071" s="9" t="s">
        <v>1344</v>
      </c>
      <c r="B4071" s="9" t="str">
        <f>VLOOKUP(A4071,'FBA Inventory'!E:E,1,FALSE)</f>
        <v>B09BDGRXKC</v>
      </c>
    </row>
    <row r="4072" spans="1:2" ht="12.75">
      <c r="A4072" s="9" t="s">
        <v>1838</v>
      </c>
      <c r="B4072" s="9" t="e">
        <f>VLOOKUP(A4072,'FBA Inventory'!E:E,1,FALSE)</f>
        <v>#N/A</v>
      </c>
    </row>
    <row r="4073" spans="1:2" ht="12.75" hidden="1">
      <c r="A4073" s="9" t="s">
        <v>843</v>
      </c>
      <c r="B4073" s="9" t="str">
        <f>VLOOKUP(A4073,'FBA Inventory'!E:E,1,FALSE)</f>
        <v>B0BP634RQF</v>
      </c>
    </row>
    <row r="4074" spans="1:2" ht="12.75" hidden="1">
      <c r="A4074" s="9" t="s">
        <v>1042</v>
      </c>
      <c r="B4074" s="9" t="str">
        <f>VLOOKUP(A4074,'FBA Inventory'!E:E,1,FALSE)</f>
        <v>B0BPJPD5R1</v>
      </c>
    </row>
    <row r="4075" spans="1:2" ht="12.75" hidden="1">
      <c r="A4075" s="9" t="s">
        <v>465</v>
      </c>
      <c r="B4075" s="9" t="str">
        <f>VLOOKUP(A4075,'FBA Inventory'!E:E,1,FALSE)</f>
        <v>B0BWSQZ7Q4</v>
      </c>
    </row>
    <row r="4076" spans="1:2" ht="12.75" hidden="1">
      <c r="A4076" s="9" t="s">
        <v>849</v>
      </c>
      <c r="B4076" s="9" t="str">
        <f>VLOOKUP(A4076,'FBA Inventory'!E:E,1,FALSE)</f>
        <v>B0C6R6WRWJ</v>
      </c>
    </row>
    <row r="4077" spans="1:2" ht="12.75" hidden="1">
      <c r="A4077" s="9" t="s">
        <v>1297</v>
      </c>
      <c r="B4077" s="9" t="str">
        <f>VLOOKUP(A4077,'FBA Inventory'!E:E,1,FALSE)</f>
        <v>B0CFGGNJG7</v>
      </c>
    </row>
    <row r="4078" spans="1:2" ht="12.75" hidden="1">
      <c r="A4078" s="9" t="s">
        <v>344</v>
      </c>
      <c r="B4078" s="9" t="str">
        <f>VLOOKUP(A4078,'FBA Inventory'!E:E,1,FALSE)</f>
        <v>B0CQ67CVM7</v>
      </c>
    </row>
    <row r="4079" spans="1:2" ht="12.75">
      <c r="A4079" s="9" t="s">
        <v>1988</v>
      </c>
      <c r="B4079" s="9" t="e">
        <f>VLOOKUP(A4079,'FBA Inventory'!E:E,1,FALSE)</f>
        <v>#N/A</v>
      </c>
    </row>
    <row r="4080" spans="1:2" ht="12.75" hidden="1">
      <c r="A4080" s="9" t="s">
        <v>1254</v>
      </c>
      <c r="B4080" s="9" t="str">
        <f>VLOOKUP(A4080,'FBA Inventory'!E:E,1,FALSE)</f>
        <v>B0DJTQ229Z</v>
      </c>
    </row>
    <row r="4081" spans="1:2" ht="12.75" hidden="1">
      <c r="A4081" s="9" t="s">
        <v>1189</v>
      </c>
      <c r="B4081" s="9" t="str">
        <f>VLOOKUP(A4081,'FBA Inventory'!E:E,1,FALSE)</f>
        <v>B000BLJEKU</v>
      </c>
    </row>
    <row r="4082" spans="1:2" ht="12.75" hidden="1">
      <c r="A4082" s="9" t="s">
        <v>1655</v>
      </c>
      <c r="B4082" s="9" t="str">
        <f>VLOOKUP(A4082,'FBA Inventory'!E:E,1,FALSE)</f>
        <v>B0019IKABG</v>
      </c>
    </row>
    <row r="4083" spans="1:2" ht="12.75">
      <c r="A4083" s="9" t="s">
        <v>1804</v>
      </c>
      <c r="B4083" s="9" t="e">
        <f>VLOOKUP(A4083,'FBA Inventory'!E:E,1,FALSE)</f>
        <v>#N/A</v>
      </c>
    </row>
    <row r="4084" spans="1:2" ht="12.75" hidden="1">
      <c r="A4084" s="9" t="s">
        <v>485</v>
      </c>
      <c r="B4084" s="9" t="str">
        <f>VLOOKUP(A4084,'FBA Inventory'!E:E,1,FALSE)</f>
        <v>B0019IO3VY</v>
      </c>
    </row>
    <row r="4085" spans="1:2" ht="12.75" hidden="1">
      <c r="A4085" s="9" t="s">
        <v>21</v>
      </c>
      <c r="B4085" s="9" t="str">
        <f>VLOOKUP(A4085,'FBA Inventory'!E:E,1,FALSE)</f>
        <v>B003BUI01W</v>
      </c>
    </row>
    <row r="4086" spans="1:2" ht="12.75" hidden="1">
      <c r="A4086" s="9" t="s">
        <v>995</v>
      </c>
      <c r="B4086" s="9" t="str">
        <f>VLOOKUP(A4086,'FBA Inventory'!E:E,1,FALSE)</f>
        <v>B004MTP43S</v>
      </c>
    </row>
    <row r="4087" spans="1:2" ht="12.75" hidden="1">
      <c r="A4087" s="9" t="s">
        <v>1699</v>
      </c>
      <c r="B4087" s="9" t="str">
        <f>VLOOKUP(A4087,'FBA Inventory'!E:E,1,FALSE)</f>
        <v>B005KQ9316</v>
      </c>
    </row>
    <row r="4088" spans="1:2" ht="12.75" hidden="1">
      <c r="A4088" s="9" t="s">
        <v>561</v>
      </c>
      <c r="B4088" s="9" t="str">
        <f>VLOOKUP(A4088,'FBA Inventory'!E:E,1,FALSE)</f>
        <v>B007DN5ELM</v>
      </c>
    </row>
    <row r="4089" spans="1:2" ht="12.75" hidden="1">
      <c r="A4089" s="9" t="s">
        <v>1091</v>
      </c>
      <c r="B4089" s="9" t="str">
        <f>VLOOKUP(A4089,'FBA Inventory'!E:E,1,FALSE)</f>
        <v>B00J8IK3YI</v>
      </c>
    </row>
    <row r="4090" spans="1:2" ht="12.75" hidden="1">
      <c r="A4090" s="9" t="s">
        <v>1332</v>
      </c>
      <c r="B4090" s="9" t="str">
        <f>VLOOKUP(A4090,'FBA Inventory'!E:E,1,FALSE)</f>
        <v>B07171NTSZ</v>
      </c>
    </row>
    <row r="4091" spans="1:2" ht="12.75">
      <c r="A4091" s="9" t="s">
        <v>2159</v>
      </c>
      <c r="B4091" s="9" t="e">
        <f>VLOOKUP(A4091,'FBA Inventory'!E:E,1,FALSE)</f>
        <v>#N/A</v>
      </c>
    </row>
    <row r="4092" spans="1:2" ht="12.75">
      <c r="A4092" s="9" t="s">
        <v>2160</v>
      </c>
      <c r="B4092" s="9" t="e">
        <f>VLOOKUP(A4092,'FBA Inventory'!E:E,1,FALSE)</f>
        <v>#N/A</v>
      </c>
    </row>
    <row r="4093" spans="1:2" ht="12.75" hidden="1">
      <c r="A4093" s="9" t="s">
        <v>1277</v>
      </c>
      <c r="B4093" s="9" t="str">
        <f>VLOOKUP(A4093,'FBA Inventory'!E:E,1,FALSE)</f>
        <v>B07Q84SJRL</v>
      </c>
    </row>
    <row r="4094" spans="1:2" ht="12.75" hidden="1">
      <c r="A4094" s="9" t="s">
        <v>930</v>
      </c>
      <c r="B4094" s="9" t="str">
        <f>VLOOKUP(A4094,'FBA Inventory'!E:E,1,FALSE)</f>
        <v>B07QB54G2X</v>
      </c>
    </row>
    <row r="4095" spans="1:2" ht="12.75" hidden="1">
      <c r="A4095" s="9" t="s">
        <v>924</v>
      </c>
      <c r="B4095" s="9" t="str">
        <f>VLOOKUP(A4095,'FBA Inventory'!E:E,1,FALSE)</f>
        <v>B07QD3BG5L</v>
      </c>
    </row>
    <row r="4096" spans="1:2" ht="12.75">
      <c r="A4096" s="9" t="s">
        <v>1841</v>
      </c>
      <c r="B4096" s="9" t="e">
        <f>VLOOKUP(A4096,'FBA Inventory'!E:E,1,FALSE)</f>
        <v>#N/A</v>
      </c>
    </row>
    <row r="4097" spans="1:2" ht="12.75" hidden="1">
      <c r="A4097" s="9" t="s">
        <v>1026</v>
      </c>
      <c r="B4097" s="9" t="str">
        <f>VLOOKUP(A4097,'FBA Inventory'!E:E,1,FALSE)</f>
        <v>B07RC79KYS</v>
      </c>
    </row>
    <row r="4098" spans="1:2" ht="12.75">
      <c r="A4098" s="9" t="s">
        <v>2023</v>
      </c>
      <c r="B4098" s="9" t="e">
        <f>VLOOKUP(A4098,'FBA Inventory'!E:E,1,FALSE)</f>
        <v>#N/A</v>
      </c>
    </row>
    <row r="4099" spans="1:2" ht="12.75" hidden="1">
      <c r="A4099" s="9" t="s">
        <v>798</v>
      </c>
      <c r="B4099" s="9" t="str">
        <f>VLOOKUP(A4099,'FBA Inventory'!E:E,1,FALSE)</f>
        <v>B07RLQKKD7</v>
      </c>
    </row>
    <row r="4100" spans="1:2" ht="12.75">
      <c r="A4100" s="9" t="s">
        <v>2120</v>
      </c>
      <c r="B4100" s="9" t="e">
        <f>VLOOKUP(A4100,'FBA Inventory'!E:E,1,FALSE)</f>
        <v>#N/A</v>
      </c>
    </row>
    <row r="4101" spans="1:2" ht="12.75" hidden="1">
      <c r="A4101" s="9" t="s">
        <v>140</v>
      </c>
      <c r="B4101" s="9" t="str">
        <f>VLOOKUP(A4101,'FBA Inventory'!E:E,1,FALSE)</f>
        <v>B07RZ2XFZW</v>
      </c>
    </row>
    <row r="4102" spans="1:2" ht="12.75" hidden="1">
      <c r="A4102" s="9" t="s">
        <v>519</v>
      </c>
      <c r="B4102" s="9" t="str">
        <f>VLOOKUP(A4102,'FBA Inventory'!E:E,1,FALSE)</f>
        <v>B07S86H6GC</v>
      </c>
    </row>
    <row r="4103" spans="1:2" ht="12.75" hidden="1">
      <c r="A4103" s="9" t="s">
        <v>1215</v>
      </c>
      <c r="B4103" s="9" t="str">
        <f>VLOOKUP(A4103,'FBA Inventory'!E:E,1,FALSE)</f>
        <v>B07S9118WX</v>
      </c>
    </row>
    <row r="4104" spans="1:2" ht="12.75">
      <c r="A4104" s="9" t="s">
        <v>1406</v>
      </c>
      <c r="B4104" s="9" t="e">
        <f>VLOOKUP(A4104,'FBA Inventory'!E:E,1,FALSE)</f>
        <v>#N/A</v>
      </c>
    </row>
    <row r="4105" spans="1:2" ht="12.75">
      <c r="A4105" s="9" t="s">
        <v>1731</v>
      </c>
      <c r="B4105" s="9" t="e">
        <f>VLOOKUP(A4105,'FBA Inventory'!E:E,1,FALSE)</f>
        <v>#N/A</v>
      </c>
    </row>
    <row r="4106" spans="1:2" ht="12.75" hidden="1">
      <c r="A4106" s="9" t="s">
        <v>1296</v>
      </c>
      <c r="B4106" s="9" t="str">
        <f>VLOOKUP(A4106,'FBA Inventory'!E:E,1,FALSE)</f>
        <v>B07SB6PGTB</v>
      </c>
    </row>
    <row r="4107" spans="1:2" ht="12.75">
      <c r="A4107" s="9" t="s">
        <v>1542</v>
      </c>
      <c r="B4107" s="9" t="e">
        <f>VLOOKUP(A4107,'FBA Inventory'!E:E,1,FALSE)</f>
        <v>#N/A</v>
      </c>
    </row>
    <row r="4108" spans="1:2" ht="12.75">
      <c r="A4108" s="9" t="s">
        <v>1432</v>
      </c>
      <c r="B4108" s="9" t="e">
        <f>VLOOKUP(A4108,'FBA Inventory'!E:E,1,FALSE)</f>
        <v>#N/A</v>
      </c>
    </row>
    <row r="4109" spans="1:2" ht="12.75" hidden="1">
      <c r="A4109" s="9" t="s">
        <v>804</v>
      </c>
      <c r="B4109" s="9" t="str">
        <f>VLOOKUP(A4109,'FBA Inventory'!E:E,1,FALSE)</f>
        <v>B07SD8LDKN</v>
      </c>
    </row>
    <row r="4110" spans="1:2" ht="12.75" hidden="1">
      <c r="A4110" s="9" t="s">
        <v>1339</v>
      </c>
      <c r="B4110" s="9" t="str">
        <f>VLOOKUP(A4110,'FBA Inventory'!E:E,1,FALSE)</f>
        <v>B07SFZY4T8</v>
      </c>
    </row>
    <row r="4111" spans="1:2" ht="12.75">
      <c r="A4111" s="9" t="s">
        <v>1489</v>
      </c>
      <c r="B4111" s="9" t="e">
        <f>VLOOKUP(A4111,'FBA Inventory'!E:E,1,FALSE)</f>
        <v>#N/A</v>
      </c>
    </row>
    <row r="4112" spans="1:2" ht="12.75" hidden="1">
      <c r="A4112" s="9" t="s">
        <v>910</v>
      </c>
      <c r="B4112" s="9" t="str">
        <f>VLOOKUP(A4112,'FBA Inventory'!E:E,1,FALSE)</f>
        <v>B07XQFFNLB</v>
      </c>
    </row>
    <row r="4113" spans="1:2" ht="12.75" hidden="1">
      <c r="A4113" s="9" t="s">
        <v>954</v>
      </c>
      <c r="B4113" s="9" t="str">
        <f>VLOOKUP(A4113,'FBA Inventory'!E:E,1,FALSE)</f>
        <v>B07XQJJSLZ</v>
      </c>
    </row>
    <row r="4114" spans="1:2" ht="12.75" hidden="1">
      <c r="A4114" s="9" t="s">
        <v>1017</v>
      </c>
      <c r="B4114" s="9" t="str">
        <f>VLOOKUP(A4114,'FBA Inventory'!E:E,1,FALSE)</f>
        <v>B07XQJNLJY</v>
      </c>
    </row>
    <row r="4115" spans="1:2" ht="12.75">
      <c r="A4115" s="9" t="s">
        <v>2075</v>
      </c>
      <c r="B4115" s="9" t="e">
        <f>VLOOKUP(A4115,'FBA Inventory'!E:E,1,FALSE)</f>
        <v>#N/A</v>
      </c>
    </row>
    <row r="4116" spans="1:2" ht="12.75" hidden="1">
      <c r="A4116" s="9" t="s">
        <v>794</v>
      </c>
      <c r="B4116" s="9" t="str">
        <f>VLOOKUP(A4116,'FBA Inventory'!E:E,1,FALSE)</f>
        <v>B07XQJZL28</v>
      </c>
    </row>
    <row r="4117" spans="1:2" ht="12.75">
      <c r="A4117" s="9" t="s">
        <v>988</v>
      </c>
      <c r="B4117" s="9" t="e">
        <f>VLOOKUP(A4117,'FBA Inventory'!E:E,1,FALSE)</f>
        <v>#N/A</v>
      </c>
    </row>
    <row r="4118" spans="1:2" ht="12.75">
      <c r="A4118" s="9" t="s">
        <v>1364</v>
      </c>
      <c r="B4118" s="9" t="e">
        <f>VLOOKUP(A4118,'FBA Inventory'!E:E,1,FALSE)</f>
        <v>#N/A</v>
      </c>
    </row>
    <row r="4119" spans="1:2" ht="12.75" hidden="1">
      <c r="A4119" s="9" t="s">
        <v>953</v>
      </c>
      <c r="B4119" s="9" t="str">
        <f>VLOOKUP(A4119,'FBA Inventory'!E:E,1,FALSE)</f>
        <v>B07XQLVXN5</v>
      </c>
    </row>
    <row r="4120" spans="1:2" ht="12.75" hidden="1">
      <c r="A4120" s="9" t="s">
        <v>812</v>
      </c>
      <c r="B4120" s="9" t="str">
        <f>VLOOKUP(A4120,'FBA Inventory'!E:E,1,FALSE)</f>
        <v>B07XQM9RV3</v>
      </c>
    </row>
    <row r="4121" spans="1:2" ht="12.75" hidden="1">
      <c r="A4121" s="9" t="s">
        <v>738</v>
      </c>
      <c r="B4121" s="9" t="str">
        <f>VLOOKUP(A4121,'FBA Inventory'!E:E,1,FALSE)</f>
        <v>B07XQMBN86</v>
      </c>
    </row>
    <row r="4122" spans="1:2" ht="12.75" hidden="1">
      <c r="A4122" s="9" t="s">
        <v>738</v>
      </c>
      <c r="B4122" s="9" t="str">
        <f>VLOOKUP(A4122,'FBA Inventory'!E:E,1,FALSE)</f>
        <v>B07XQMBN86</v>
      </c>
    </row>
    <row r="4123" spans="1:2" ht="12.75" hidden="1">
      <c r="A4123" s="9" t="s">
        <v>853</v>
      </c>
      <c r="B4123" s="9" t="str">
        <f>VLOOKUP(A4123,'FBA Inventory'!E:E,1,FALSE)</f>
        <v>B07XQNLTYD</v>
      </c>
    </row>
    <row r="4124" spans="1:2" ht="12.75" hidden="1">
      <c r="A4124" s="9" t="s">
        <v>959</v>
      </c>
      <c r="B4124" s="9" t="str">
        <f>VLOOKUP(A4124,'FBA Inventory'!E:E,1,FALSE)</f>
        <v>B084JC2TNZ</v>
      </c>
    </row>
    <row r="4125" spans="1:2" ht="12.75" hidden="1">
      <c r="A4125" s="9" t="s">
        <v>381</v>
      </c>
      <c r="B4125" s="9" t="str">
        <f>VLOOKUP(A4125,'FBA Inventory'!E:E,1,FALSE)</f>
        <v>B0856ZGDWW</v>
      </c>
    </row>
    <row r="4126" spans="1:2" ht="12.75">
      <c r="A4126" s="9" t="s">
        <v>1493</v>
      </c>
      <c r="B4126" s="9" t="e">
        <f>VLOOKUP(A4126,'FBA Inventory'!E:E,1,FALSE)</f>
        <v>#N/A</v>
      </c>
    </row>
    <row r="4127" spans="1:2" ht="12.75">
      <c r="A4127" s="9" t="s">
        <v>935</v>
      </c>
      <c r="B4127" s="9" t="e">
        <f>VLOOKUP(A4127,'FBA Inventory'!E:E,1,FALSE)</f>
        <v>#N/A</v>
      </c>
    </row>
    <row r="4128" spans="1:2" ht="12.75">
      <c r="A4128" s="9" t="s">
        <v>1551</v>
      </c>
      <c r="B4128" s="9" t="e">
        <f>VLOOKUP(A4128,'FBA Inventory'!E:E,1,FALSE)</f>
        <v>#N/A</v>
      </c>
    </row>
    <row r="4129" spans="1:2" ht="12.75">
      <c r="A4129" s="9" t="s">
        <v>1834</v>
      </c>
      <c r="B4129" s="9" t="e">
        <f>VLOOKUP(A4129,'FBA Inventory'!E:E,1,FALSE)</f>
        <v>#N/A</v>
      </c>
    </row>
    <row r="4130" spans="1:2" ht="12.75">
      <c r="A4130" s="9" t="s">
        <v>1420</v>
      </c>
      <c r="B4130" s="9" t="e">
        <f>VLOOKUP(A4130,'FBA Inventory'!E:E,1,FALSE)</f>
        <v>#N/A</v>
      </c>
    </row>
    <row r="4131" spans="1:2" ht="12.75">
      <c r="A4131" s="9" t="s">
        <v>2045</v>
      </c>
      <c r="B4131" s="9" t="e">
        <f>VLOOKUP(A4131,'FBA Inventory'!E:E,1,FALSE)</f>
        <v>#N/A</v>
      </c>
    </row>
    <row r="4132" spans="1:2" ht="12.75">
      <c r="A4132" s="9" t="s">
        <v>2030</v>
      </c>
      <c r="B4132" s="9" t="e">
        <f>VLOOKUP(A4132,'FBA Inventory'!E:E,1,FALSE)</f>
        <v>#N/A</v>
      </c>
    </row>
    <row r="4133" spans="1:2" ht="12.75">
      <c r="A4133" s="9" t="s">
        <v>1575</v>
      </c>
      <c r="B4133" s="9" t="e">
        <f>VLOOKUP(A4133,'FBA Inventory'!E:E,1,FALSE)</f>
        <v>#N/A</v>
      </c>
    </row>
    <row r="4134" spans="1:2" ht="12.75">
      <c r="A4134" s="9" t="s">
        <v>2064</v>
      </c>
      <c r="B4134" s="9" t="e">
        <f>VLOOKUP(A4134,'FBA Inventory'!E:E,1,FALSE)</f>
        <v>#N/A</v>
      </c>
    </row>
    <row r="4135" spans="1:2" ht="12.75" hidden="1">
      <c r="A4135" s="9" t="s">
        <v>1408</v>
      </c>
      <c r="B4135" s="9" t="str">
        <f>VLOOKUP(A4135,'FBA Inventory'!E:E,1,FALSE)</f>
        <v>B08DPXR889</v>
      </c>
    </row>
    <row r="4136" spans="1:2" ht="12.75" hidden="1">
      <c r="A4136" s="9" t="s">
        <v>1442</v>
      </c>
      <c r="B4136" s="9" t="str">
        <f>VLOOKUP(A4136,'FBA Inventory'!E:E,1,FALSE)</f>
        <v>B08DQ15MSH</v>
      </c>
    </row>
    <row r="4137" spans="1:2" ht="12.75">
      <c r="A4137" s="9" t="s">
        <v>2083</v>
      </c>
      <c r="B4137" s="9" t="e">
        <f>VLOOKUP(A4137,'FBA Inventory'!E:E,1,FALSE)</f>
        <v>#N/A</v>
      </c>
    </row>
    <row r="4138" spans="1:2" ht="12.75">
      <c r="A4138" s="9" t="s">
        <v>2104</v>
      </c>
      <c r="B4138" s="9" t="e">
        <f>VLOOKUP(A4138,'FBA Inventory'!E:E,1,FALSE)</f>
        <v>#N/A</v>
      </c>
    </row>
    <row r="4139" spans="1:2" ht="12.75">
      <c r="A4139" s="9" t="s">
        <v>1725</v>
      </c>
      <c r="B4139" s="9" t="e">
        <f>VLOOKUP(A4139,'FBA Inventory'!E:E,1,FALSE)</f>
        <v>#N/A</v>
      </c>
    </row>
    <row r="4140" spans="1:2" ht="12.75" hidden="1">
      <c r="A4140" s="9" t="s">
        <v>114</v>
      </c>
      <c r="B4140" s="9" t="str">
        <f>VLOOKUP(A4140,'FBA Inventory'!E:E,1,FALSE)</f>
        <v>B08F6W23QR</v>
      </c>
    </row>
    <row r="4141" spans="1:2" ht="12.75">
      <c r="A4141" s="9" t="s">
        <v>1729</v>
      </c>
      <c r="B4141" s="9" t="e">
        <f>VLOOKUP(A4141,'FBA Inventory'!E:E,1,FALSE)</f>
        <v>#N/A</v>
      </c>
    </row>
    <row r="4142" spans="1:2" ht="12.75">
      <c r="A4142" s="9" t="s">
        <v>1553</v>
      </c>
      <c r="B4142" s="9" t="e">
        <f>VLOOKUP(A4142,'FBA Inventory'!E:E,1,FALSE)</f>
        <v>#N/A</v>
      </c>
    </row>
    <row r="4143" spans="1:2" ht="12.75" hidden="1">
      <c r="A4143" s="9" t="s">
        <v>1730</v>
      </c>
      <c r="B4143" s="9" t="str">
        <f>VLOOKUP(A4143,'FBA Inventory'!E:E,1,FALSE)</f>
        <v>B08FBPY3DM</v>
      </c>
    </row>
    <row r="4144" spans="1:2" ht="12.75">
      <c r="A4144" s="9" t="s">
        <v>1806</v>
      </c>
      <c r="B4144" s="9" t="e">
        <f>VLOOKUP(A4144,'FBA Inventory'!E:E,1,FALSE)</f>
        <v>#N/A</v>
      </c>
    </row>
    <row r="4145" spans="1:2" ht="12.75" hidden="1">
      <c r="A4145" s="9" t="s">
        <v>913</v>
      </c>
      <c r="B4145" s="9" t="str">
        <f>VLOOKUP(A4145,'FBA Inventory'!E:E,1,FALSE)</f>
        <v>B08FF4TJ73</v>
      </c>
    </row>
    <row r="4146" spans="1:2" ht="12.75">
      <c r="A4146" s="9" t="s">
        <v>1435</v>
      </c>
      <c r="B4146" s="9" t="e">
        <f>VLOOKUP(A4146,'FBA Inventory'!E:E,1,FALSE)</f>
        <v>#N/A</v>
      </c>
    </row>
    <row r="4147" spans="1:2" ht="12.75">
      <c r="A4147" s="9" t="s">
        <v>1679</v>
      </c>
      <c r="B4147" s="9" t="e">
        <f>VLOOKUP(A4147,'FBA Inventory'!E:E,1,FALSE)</f>
        <v>#N/A</v>
      </c>
    </row>
    <row r="4148" spans="1:2" ht="12.75" hidden="1">
      <c r="A4148" s="9" t="s">
        <v>1452</v>
      </c>
      <c r="B4148" s="9" t="str">
        <f>VLOOKUP(A4148,'FBA Inventory'!E:E,1,FALSE)</f>
        <v>B08GWR5K52</v>
      </c>
    </row>
    <row r="4149" spans="1:2" ht="12.75">
      <c r="A4149" s="9" t="s">
        <v>1822</v>
      </c>
      <c r="B4149" s="9" t="e">
        <f>VLOOKUP(A4149,'FBA Inventory'!E:E,1,FALSE)</f>
        <v>#N/A</v>
      </c>
    </row>
    <row r="4150" spans="1:2" ht="12.75" hidden="1">
      <c r="A4150" s="9" t="s">
        <v>1878</v>
      </c>
      <c r="B4150" s="9" t="str">
        <f>VLOOKUP(A4150,'FBA Inventory'!E:E,1,FALSE)</f>
        <v>B08JQPJGTJ</v>
      </c>
    </row>
    <row r="4151" spans="1:2" ht="12.75">
      <c r="A4151" s="9" t="s">
        <v>1728</v>
      </c>
      <c r="B4151" s="9" t="e">
        <f>VLOOKUP(A4151,'FBA Inventory'!E:E,1,FALSE)</f>
        <v>#N/A</v>
      </c>
    </row>
    <row r="4152" spans="1:2" ht="12.75">
      <c r="A4152" s="9" t="s">
        <v>2011</v>
      </c>
      <c r="B4152" s="9" t="e">
        <f>VLOOKUP(A4152,'FBA Inventory'!E:E,1,FALSE)</f>
        <v>#N/A</v>
      </c>
    </row>
    <row r="4153" spans="1:2" ht="12.75" hidden="1">
      <c r="A4153" s="9" t="s">
        <v>1009</v>
      </c>
      <c r="B4153" s="9" t="str">
        <f>VLOOKUP(A4153,'FBA Inventory'!E:E,1,FALSE)</f>
        <v>B093NN5RDX</v>
      </c>
    </row>
    <row r="4154" spans="1:2" ht="12.75" hidden="1">
      <c r="A4154" s="9" t="s">
        <v>658</v>
      </c>
      <c r="B4154" s="9" t="str">
        <f>VLOOKUP(A4154,'FBA Inventory'!E:E,1,FALSE)</f>
        <v>B094PT8QB5</v>
      </c>
    </row>
    <row r="4155" spans="1:2" ht="12.75" hidden="1">
      <c r="A4155" s="9" t="s">
        <v>592</v>
      </c>
      <c r="B4155" s="9" t="str">
        <f>VLOOKUP(A4155,'FBA Inventory'!E:E,1,FALSE)</f>
        <v>B09DJVP3DS</v>
      </c>
    </row>
    <row r="4156" spans="1:2" ht="12.75" hidden="1">
      <c r="A4156" s="9" t="s">
        <v>1008</v>
      </c>
      <c r="B4156" s="9" t="str">
        <f>VLOOKUP(A4156,'FBA Inventory'!E:E,1,FALSE)</f>
        <v>B09DNV6MG1</v>
      </c>
    </row>
    <row r="4157" spans="1:2" ht="12.75">
      <c r="A4157" s="9" t="s">
        <v>1517</v>
      </c>
      <c r="B4157" s="9" t="e">
        <f>VLOOKUP(A4157,'FBA Inventory'!E:E,1,FALSE)</f>
        <v>#N/A</v>
      </c>
    </row>
    <row r="4158" spans="1:2" ht="12.75" hidden="1">
      <c r="A4158" s="9" t="s">
        <v>1004</v>
      </c>
      <c r="B4158" s="9" t="str">
        <f>VLOOKUP(A4158,'FBA Inventory'!E:E,1,FALSE)</f>
        <v>B09F14QT9F</v>
      </c>
    </row>
    <row r="4159" spans="1:2" ht="12.75" hidden="1">
      <c r="A4159" s="9" t="s">
        <v>1691</v>
      </c>
      <c r="B4159" s="9" t="str">
        <f>VLOOKUP(A4159,'FBA Inventory'!E:E,1,FALSE)</f>
        <v>B09FYQGGV4</v>
      </c>
    </row>
    <row r="4160" spans="1:2" ht="12.75" hidden="1">
      <c r="A4160" s="9" t="s">
        <v>618</v>
      </c>
      <c r="B4160" s="9" t="str">
        <f>VLOOKUP(A4160,'FBA Inventory'!E:E,1,FALSE)</f>
        <v>B09NMXGBYP</v>
      </c>
    </row>
    <row r="4161" spans="1:2" ht="12.75">
      <c r="A4161" s="9" t="s">
        <v>1478</v>
      </c>
      <c r="B4161" s="9" t="e">
        <f>VLOOKUP(A4161,'FBA Inventory'!E:E,1,FALSE)</f>
        <v>#N/A</v>
      </c>
    </row>
    <row r="4162" spans="1:2" ht="12.75">
      <c r="A4162" s="9" t="s">
        <v>1443</v>
      </c>
      <c r="B4162" s="9" t="e">
        <f>VLOOKUP(A4162,'FBA Inventory'!E:E,1,FALSE)</f>
        <v>#N/A</v>
      </c>
    </row>
    <row r="4163" spans="1:2" ht="12.75" hidden="1">
      <c r="A4163" s="9" t="s">
        <v>1047</v>
      </c>
      <c r="B4163" s="9" t="str">
        <f>VLOOKUP(A4163,'FBA Inventory'!E:E,1,FALSE)</f>
        <v>B0BPJTBHZN</v>
      </c>
    </row>
    <row r="4164" spans="1:2" ht="12.75">
      <c r="A4164" s="9" t="s">
        <v>1401</v>
      </c>
      <c r="B4164" s="9" t="e">
        <f>VLOOKUP(A4164,'FBA Inventory'!E:E,1,FALSE)</f>
        <v>#N/A</v>
      </c>
    </row>
    <row r="4165" spans="1:2" ht="12.75" hidden="1">
      <c r="A4165" s="9" t="s">
        <v>1011</v>
      </c>
      <c r="B4165" s="9" t="str">
        <f>VLOOKUP(A4165,'FBA Inventory'!E:E,1,FALSE)</f>
        <v>B0CCBTHXWD</v>
      </c>
    </row>
    <row r="4166" spans="1:2" ht="12.75" hidden="1">
      <c r="A4166" s="9" t="s">
        <v>1354</v>
      </c>
      <c r="B4166" s="9" t="str">
        <f>VLOOKUP(A4166,'FBA Inventory'!E:E,1,FALSE)</f>
        <v>B0CJMR5Y5L</v>
      </c>
    </row>
    <row r="4167" spans="1:2" ht="12.75">
      <c r="A4167" s="9" t="s">
        <v>1484</v>
      </c>
      <c r="B4167" s="9" t="e">
        <f>VLOOKUP(A4167,'FBA Inventory'!E:E,1,FALSE)</f>
        <v>#N/A</v>
      </c>
    </row>
    <row r="4168" spans="1:2" ht="12.75">
      <c r="A4168" s="9" t="s">
        <v>1591</v>
      </c>
      <c r="B4168" s="9" t="e">
        <f>VLOOKUP(A4168,'FBA Inventory'!E:E,1,FALSE)</f>
        <v>#N/A</v>
      </c>
    </row>
    <row r="4169" spans="1:2" ht="12.75">
      <c r="A4169" s="9" t="s">
        <v>2154</v>
      </c>
      <c r="B4169" s="9" t="e">
        <f>VLOOKUP(A4169,'FBA Inventory'!E:E,1,FALSE)</f>
        <v>#N/A</v>
      </c>
    </row>
    <row r="4170" spans="1:2" ht="12.75" hidden="1">
      <c r="A4170" s="9" t="s">
        <v>1299</v>
      </c>
      <c r="B4170" s="9" t="str">
        <f>VLOOKUP(A4170,'FBA Inventory'!E:E,1,FALSE)</f>
        <v>B0D79WTBKT</v>
      </c>
    </row>
    <row r="4171" spans="1:2" ht="12.75">
      <c r="A4171" s="9" t="s">
        <v>1308</v>
      </c>
      <c r="B4171" s="9" t="e">
        <f>VLOOKUP(A4171,'FBA Inventory'!E:E,1,FALSE)</f>
        <v>#N/A</v>
      </c>
    </row>
    <row r="4172" spans="1:2" ht="12.75" hidden="1">
      <c r="A4172" s="9" t="s">
        <v>1348</v>
      </c>
      <c r="B4172" s="9" t="str">
        <f>VLOOKUP(A4172,'FBA Inventory'!E:E,1,FALSE)</f>
        <v>B0019IKSJA</v>
      </c>
    </row>
    <row r="4173" spans="1:2" ht="12.75">
      <c r="A4173" s="9" t="s">
        <v>1323</v>
      </c>
      <c r="B4173" s="9" t="e">
        <f>VLOOKUP(A4173,'FBA Inventory'!E:E,1,FALSE)</f>
        <v>#N/A</v>
      </c>
    </row>
    <row r="4174" spans="1:2" ht="12.75">
      <c r="A4174" s="9" t="s">
        <v>1602</v>
      </c>
      <c r="B4174" s="9" t="e">
        <f>VLOOKUP(A4174,'FBA Inventory'!E:E,1,FALSE)</f>
        <v>#N/A</v>
      </c>
    </row>
    <row r="4175" spans="1:2" ht="12.75" hidden="1">
      <c r="A4175" s="9" t="s">
        <v>956</v>
      </c>
      <c r="B4175" s="9" t="str">
        <f>VLOOKUP(A4175,'FBA Inventory'!E:E,1,FALSE)</f>
        <v>B00275EBHE</v>
      </c>
    </row>
    <row r="4176" spans="1:2" ht="12.75">
      <c r="A4176" s="9" t="s">
        <v>2220</v>
      </c>
      <c r="B4176" s="9" t="e">
        <f>VLOOKUP(A4176,'FBA Inventory'!E:E,1,FALSE)</f>
        <v>#N/A</v>
      </c>
    </row>
    <row r="4177" spans="1:2" ht="12.75">
      <c r="A4177" s="9" t="s">
        <v>1124</v>
      </c>
      <c r="B4177" s="9" t="e">
        <f>VLOOKUP(A4177,'FBA Inventory'!E:E,1,FALSE)</f>
        <v>#N/A</v>
      </c>
    </row>
    <row r="4178" spans="1:2" ht="12.75" hidden="1">
      <c r="A4178" s="9" t="s">
        <v>1204</v>
      </c>
      <c r="B4178" s="9" t="str">
        <f>VLOOKUP(A4178,'FBA Inventory'!E:E,1,FALSE)</f>
        <v>B003BS9A54</v>
      </c>
    </row>
    <row r="4179" spans="1:2" ht="12.75" hidden="1">
      <c r="A4179" s="9" t="s">
        <v>1204</v>
      </c>
      <c r="B4179" s="9" t="str">
        <f>VLOOKUP(A4179,'FBA Inventory'!E:E,1,FALSE)</f>
        <v>B003BS9A54</v>
      </c>
    </row>
    <row r="4180" spans="1:2" ht="12.75">
      <c r="A4180" s="9" t="s">
        <v>1750</v>
      </c>
      <c r="B4180" s="9" t="e">
        <f>VLOOKUP(A4180,'FBA Inventory'!E:E,1,FALSE)</f>
        <v>#N/A</v>
      </c>
    </row>
    <row r="4181" spans="1:2" ht="12.75" hidden="1">
      <c r="A4181" s="9" t="s">
        <v>1090</v>
      </c>
      <c r="B4181" s="9" t="str">
        <f>VLOOKUP(A4181,'FBA Inventory'!E:E,1,FALSE)</f>
        <v>B005OYUL24</v>
      </c>
    </row>
    <row r="4182" spans="1:2" ht="12.75">
      <c r="A4182" s="9" t="s">
        <v>2226</v>
      </c>
      <c r="B4182" s="9" t="e">
        <f>VLOOKUP(A4182,'FBA Inventory'!E:E,1,FALSE)</f>
        <v>#N/A</v>
      </c>
    </row>
    <row r="4183" spans="1:2" ht="12.75" hidden="1">
      <c r="A4183" s="9" t="s">
        <v>1309</v>
      </c>
      <c r="B4183" s="9" t="str">
        <f>VLOOKUP(A4183,'FBA Inventory'!E:E,1,FALSE)</f>
        <v>B01M5ES7L7</v>
      </c>
    </row>
    <row r="4184" spans="1:2" ht="12.75">
      <c r="A4184" s="9" t="s">
        <v>1823</v>
      </c>
      <c r="B4184" s="9" t="e">
        <f>VLOOKUP(A4184,'FBA Inventory'!E:E,1,FALSE)</f>
        <v>#N/A</v>
      </c>
    </row>
    <row r="4185" spans="1:2" ht="12.75" hidden="1">
      <c r="A4185" s="9" t="s">
        <v>335</v>
      </c>
      <c r="B4185" s="9" t="str">
        <f>VLOOKUP(A4185,'FBA Inventory'!E:E,1,FALSE)</f>
        <v>B076F38VXC</v>
      </c>
    </row>
    <row r="4186" spans="1:2" ht="12.75" hidden="1">
      <c r="A4186" s="9" t="s">
        <v>1248</v>
      </c>
      <c r="B4186" s="9" t="str">
        <f>VLOOKUP(A4186,'FBA Inventory'!E:E,1,FALSE)</f>
        <v>B07CCJ5K5H</v>
      </c>
    </row>
    <row r="4187" spans="1:2" ht="12.75" hidden="1">
      <c r="A4187" s="9" t="s">
        <v>830</v>
      </c>
      <c r="B4187" s="9" t="str">
        <f>VLOOKUP(A4187,'FBA Inventory'!E:E,1,FALSE)</f>
        <v>B07D4LHGHX</v>
      </c>
    </row>
    <row r="4188" spans="1:2" ht="12.75" hidden="1">
      <c r="A4188" s="9" t="s">
        <v>1363</v>
      </c>
      <c r="B4188" s="9" t="str">
        <f>VLOOKUP(A4188,'FBA Inventory'!E:E,1,FALSE)</f>
        <v>B07H9JDNRG</v>
      </c>
    </row>
    <row r="4189" spans="1:2" ht="12.75" hidden="1">
      <c r="A4189" s="9" t="s">
        <v>435</v>
      </c>
      <c r="B4189" s="9" t="str">
        <f>VLOOKUP(A4189,'FBA Inventory'!E:E,1,FALSE)</f>
        <v>B07HY4Z2YL</v>
      </c>
    </row>
    <row r="4190" spans="1:2" ht="12.75" hidden="1">
      <c r="A4190" s="9" t="s">
        <v>1402</v>
      </c>
      <c r="B4190" s="9" t="str">
        <f>VLOOKUP(A4190,'FBA Inventory'!E:E,1,FALSE)</f>
        <v>B07NDLQMM4</v>
      </c>
    </row>
    <row r="4191" spans="1:2" ht="12.75">
      <c r="A4191" s="9" t="s">
        <v>2234</v>
      </c>
      <c r="B4191" s="9" t="e">
        <f>VLOOKUP(A4191,'FBA Inventory'!E:E,1,FALSE)</f>
        <v>#N/A</v>
      </c>
    </row>
    <row r="4192" spans="1:2" ht="12.75" hidden="1">
      <c r="A4192" s="9" t="s">
        <v>1194</v>
      </c>
      <c r="B4192" s="9" t="str">
        <f>VLOOKUP(A4192,'FBA Inventory'!E:E,1,FALSE)</f>
        <v>B07Q8ZFP5P</v>
      </c>
    </row>
    <row r="4193" spans="1:2" ht="12.75" hidden="1">
      <c r="A4193" s="9" t="s">
        <v>790</v>
      </c>
      <c r="B4193" s="9" t="str">
        <f>VLOOKUP(A4193,'FBA Inventory'!E:E,1,FALSE)</f>
        <v>B07QB54K2P</v>
      </c>
    </row>
    <row r="4194" spans="1:2" ht="12.75" hidden="1">
      <c r="A4194" s="9" t="s">
        <v>942</v>
      </c>
      <c r="B4194" s="9" t="str">
        <f>VLOOKUP(A4194,'FBA Inventory'!E:E,1,FALSE)</f>
        <v>B07QD3GBBV</v>
      </c>
    </row>
    <row r="4195" spans="1:2" ht="12.75" hidden="1">
      <c r="A4195" s="9" t="s">
        <v>931</v>
      </c>
      <c r="B4195" s="9" t="str">
        <f>VLOOKUP(A4195,'FBA Inventory'!E:E,1,FALSE)</f>
        <v>B07QF5ZS6P</v>
      </c>
    </row>
    <row r="4196" spans="1:2" ht="12.75" hidden="1">
      <c r="A4196" s="9" t="s">
        <v>1026</v>
      </c>
      <c r="B4196" s="9" t="str">
        <f>VLOOKUP(A4196,'FBA Inventory'!E:E,1,FALSE)</f>
        <v>B07RC79KYS</v>
      </c>
    </row>
    <row r="4197" spans="1:2" ht="12.75" hidden="1">
      <c r="A4197" s="9" t="s">
        <v>1026</v>
      </c>
      <c r="B4197" s="9" t="str">
        <f>VLOOKUP(A4197,'FBA Inventory'!E:E,1,FALSE)</f>
        <v>B07RC79KYS</v>
      </c>
    </row>
    <row r="4198" spans="1:2" ht="12.75" hidden="1">
      <c r="A4198" s="9" t="s">
        <v>1035</v>
      </c>
      <c r="B4198" s="9" t="str">
        <f>VLOOKUP(A4198,'FBA Inventory'!E:E,1,FALSE)</f>
        <v>B07RCL7XGY</v>
      </c>
    </row>
    <row r="4199" spans="1:2" ht="12.75" hidden="1">
      <c r="A4199" s="9" t="s">
        <v>1301</v>
      </c>
      <c r="B4199" s="9" t="str">
        <f>VLOOKUP(A4199,'FBA Inventory'!E:E,1,FALSE)</f>
        <v>B07RJZND6F</v>
      </c>
    </row>
    <row r="4200" spans="1:2" ht="12.75">
      <c r="A4200" s="9" t="s">
        <v>2238</v>
      </c>
      <c r="B4200" s="9" t="e">
        <f>VLOOKUP(A4200,'FBA Inventory'!E:E,1,FALSE)</f>
        <v>#N/A</v>
      </c>
    </row>
    <row r="4201" spans="1:2" ht="12.75" hidden="1">
      <c r="A4201" s="9" t="s">
        <v>1331</v>
      </c>
      <c r="B4201" s="9" t="str">
        <f>VLOOKUP(A4201,'FBA Inventory'!E:E,1,FALSE)</f>
        <v>B07RZ2X267</v>
      </c>
    </row>
    <row r="4202" spans="1:2" ht="12.75" hidden="1">
      <c r="A4202" s="9" t="s">
        <v>365</v>
      </c>
      <c r="B4202" s="9" t="str">
        <f>VLOOKUP(A4202,'FBA Inventory'!E:E,1,FALSE)</f>
        <v>B07RZMHDSJ</v>
      </c>
    </row>
    <row r="4203" spans="1:2" ht="12.75">
      <c r="A4203" s="9" t="s">
        <v>2071</v>
      </c>
      <c r="B4203" s="9" t="e">
        <f>VLOOKUP(A4203,'FBA Inventory'!E:E,1,FALSE)</f>
        <v>#N/A</v>
      </c>
    </row>
    <row r="4204" spans="1:2" ht="12.75">
      <c r="A4204" s="9" t="s">
        <v>1684</v>
      </c>
      <c r="B4204" s="9" t="e">
        <f>VLOOKUP(A4204,'FBA Inventory'!E:E,1,FALSE)</f>
        <v>#N/A</v>
      </c>
    </row>
    <row r="4205" spans="1:2" ht="12.75">
      <c r="A4205" s="9" t="s">
        <v>1663</v>
      </c>
      <c r="B4205" s="9" t="e">
        <f>VLOOKUP(A4205,'FBA Inventory'!E:E,1,FALSE)</f>
        <v>#N/A</v>
      </c>
    </row>
    <row r="4206" spans="1:2" ht="12.75" hidden="1">
      <c r="A4206" s="9" t="s">
        <v>369</v>
      </c>
      <c r="B4206" s="9" t="str">
        <f>VLOOKUP(A4206,'FBA Inventory'!E:E,1,FALSE)</f>
        <v>B07S6DCY9F</v>
      </c>
    </row>
    <row r="4207" spans="1:2" ht="12.75">
      <c r="A4207" s="9" t="s">
        <v>1555</v>
      </c>
      <c r="B4207" s="9" t="e">
        <f>VLOOKUP(A4207,'FBA Inventory'!E:E,1,FALSE)</f>
        <v>#N/A</v>
      </c>
    </row>
    <row r="4208" spans="1:2" ht="12.75" hidden="1">
      <c r="A4208" s="9" t="s">
        <v>519</v>
      </c>
      <c r="B4208" s="9" t="str">
        <f>VLOOKUP(A4208,'FBA Inventory'!E:E,1,FALSE)</f>
        <v>B07S86H6GC</v>
      </c>
    </row>
    <row r="4209" spans="1:2" ht="12.75">
      <c r="A4209" s="9" t="s">
        <v>2246</v>
      </c>
      <c r="B4209" s="9" t="e">
        <f>VLOOKUP(A4209,'FBA Inventory'!E:E,1,FALSE)</f>
        <v>#N/A</v>
      </c>
    </row>
    <row r="4210" spans="1:2" ht="12.75">
      <c r="A4210" s="9" t="s">
        <v>2072</v>
      </c>
      <c r="B4210" s="9" t="e">
        <f>VLOOKUP(A4210,'FBA Inventory'!E:E,1,FALSE)</f>
        <v>#N/A</v>
      </c>
    </row>
    <row r="4211" spans="1:2" ht="12.75">
      <c r="A4211" s="9" t="s">
        <v>1671</v>
      </c>
      <c r="B4211" s="9" t="e">
        <f>VLOOKUP(A4211,'FBA Inventory'!E:E,1,FALSE)</f>
        <v>#N/A</v>
      </c>
    </row>
    <row r="4212" spans="1:2" ht="12.75">
      <c r="A4212" s="9" t="s">
        <v>1845</v>
      </c>
      <c r="B4212" s="9" t="e">
        <f>VLOOKUP(A4212,'FBA Inventory'!E:E,1,FALSE)</f>
        <v>#N/A</v>
      </c>
    </row>
    <row r="4213" spans="1:2" ht="12.75" hidden="1">
      <c r="A4213" s="9" t="s">
        <v>1421</v>
      </c>
      <c r="B4213" s="9" t="str">
        <f>VLOOKUP(A4213,'FBA Inventory'!E:E,1,FALSE)</f>
        <v>B07SJ91XHY</v>
      </c>
    </row>
    <row r="4214" spans="1:2" ht="12.75" hidden="1">
      <c r="A4214" s="9" t="s">
        <v>1492</v>
      </c>
      <c r="B4214" s="9" t="str">
        <f>VLOOKUP(A4214,'FBA Inventory'!E:E,1,FALSE)</f>
        <v>B07SJ92M86</v>
      </c>
    </row>
    <row r="4215" spans="1:2" ht="12.75" hidden="1">
      <c r="A4215" s="9" t="s">
        <v>950</v>
      </c>
      <c r="B4215" s="9" t="str">
        <f>VLOOKUP(A4215,'FBA Inventory'!E:E,1,FALSE)</f>
        <v>B07X2233CN</v>
      </c>
    </row>
    <row r="4216" spans="1:2" ht="12.75" hidden="1">
      <c r="A4216" s="9" t="s">
        <v>871</v>
      </c>
      <c r="B4216" s="9" t="str">
        <f>VLOOKUP(A4216,'FBA Inventory'!E:E,1,FALSE)</f>
        <v>B07X43FN4G</v>
      </c>
    </row>
    <row r="4217" spans="1:2" ht="12.75">
      <c r="A4217" s="9" t="s">
        <v>1639</v>
      </c>
      <c r="B4217" s="9" t="e">
        <f>VLOOKUP(A4217,'FBA Inventory'!E:E,1,FALSE)</f>
        <v>#N/A</v>
      </c>
    </row>
    <row r="4218" spans="1:2" ht="12.75" hidden="1">
      <c r="A4218" s="9" t="s">
        <v>694</v>
      </c>
      <c r="B4218" s="9" t="str">
        <f>VLOOKUP(A4218,'FBA Inventory'!E:E,1,FALSE)</f>
        <v>B07X58LRS6</v>
      </c>
    </row>
    <row r="4219" spans="1:2" ht="12.75" hidden="1">
      <c r="A4219" s="9" t="s">
        <v>694</v>
      </c>
      <c r="B4219" s="9" t="str">
        <f>VLOOKUP(A4219,'FBA Inventory'!E:E,1,FALSE)</f>
        <v>B07X58LRS6</v>
      </c>
    </row>
    <row r="4220" spans="1:2" ht="12.75" hidden="1">
      <c r="A4220" s="9" t="s">
        <v>718</v>
      </c>
      <c r="B4220" s="9" t="str">
        <f>VLOOKUP(A4220,'FBA Inventory'!E:E,1,FALSE)</f>
        <v>B07XF89H5T</v>
      </c>
    </row>
    <row r="4221" spans="1:2" ht="12.75">
      <c r="A4221" s="9" t="s">
        <v>2257</v>
      </c>
      <c r="B4221" s="9" t="e">
        <f>VLOOKUP(A4221,'FBA Inventory'!E:E,1,FALSE)</f>
        <v>#N/A</v>
      </c>
    </row>
    <row r="4222" spans="1:2" ht="12.75" hidden="1">
      <c r="A4222" s="9" t="s">
        <v>936</v>
      </c>
      <c r="B4222" s="9" t="str">
        <f>VLOOKUP(A4222,'FBA Inventory'!E:E,1,FALSE)</f>
        <v>B07XL4RJMJ</v>
      </c>
    </row>
    <row r="4223" spans="1:2" ht="12.75" hidden="1">
      <c r="A4223" s="9" t="s">
        <v>957</v>
      </c>
      <c r="B4223" s="9" t="str">
        <f>VLOOKUP(A4223,'FBA Inventory'!E:E,1,FALSE)</f>
        <v>B07XL4V285</v>
      </c>
    </row>
    <row r="4224" spans="1:2" ht="12.75" hidden="1">
      <c r="A4224" s="9" t="s">
        <v>969</v>
      </c>
      <c r="B4224" s="9" t="str">
        <f>VLOOKUP(A4224,'FBA Inventory'!E:E,1,FALSE)</f>
        <v>B07XL4V893</v>
      </c>
    </row>
    <row r="4225" spans="1:2" ht="12.75" hidden="1">
      <c r="A4225" s="9" t="s">
        <v>915</v>
      </c>
      <c r="B4225" s="9" t="str">
        <f>VLOOKUP(A4225,'FBA Inventory'!E:E,1,FALSE)</f>
        <v>B07XPKG7B5</v>
      </c>
    </row>
    <row r="4226" spans="1:2" ht="12.75" hidden="1">
      <c r="A4226" s="9" t="s">
        <v>879</v>
      </c>
      <c r="B4226" s="9" t="str">
        <f>VLOOKUP(A4226,'FBA Inventory'!E:E,1,FALSE)</f>
        <v>B07XQJ1Y7T</v>
      </c>
    </row>
    <row r="4227" spans="1:2" ht="12.75" hidden="1">
      <c r="A4227" s="9" t="s">
        <v>1017</v>
      </c>
      <c r="B4227" s="9" t="str">
        <f>VLOOKUP(A4227,'FBA Inventory'!E:E,1,FALSE)</f>
        <v>B07XQJNLJY</v>
      </c>
    </row>
    <row r="4228" spans="1:2" ht="12.75">
      <c r="A4228" s="9" t="s">
        <v>1514</v>
      </c>
      <c r="B4228" s="9" t="e">
        <f>VLOOKUP(A4228,'FBA Inventory'!E:E,1,FALSE)</f>
        <v>#N/A</v>
      </c>
    </row>
    <row r="4229" spans="1:2" ht="12.75" hidden="1">
      <c r="A4229" s="9" t="s">
        <v>953</v>
      </c>
      <c r="B4229" s="9" t="str">
        <f>VLOOKUP(A4229,'FBA Inventory'!E:E,1,FALSE)</f>
        <v>B07XQLVXN5</v>
      </c>
    </row>
    <row r="4230" spans="1:2" ht="12.75" hidden="1">
      <c r="A4230" s="9" t="s">
        <v>853</v>
      </c>
      <c r="B4230" s="9" t="str">
        <f>VLOOKUP(A4230,'FBA Inventory'!E:E,1,FALSE)</f>
        <v>B07XQNLTYD</v>
      </c>
    </row>
    <row r="4231" spans="1:2" ht="12.75" hidden="1">
      <c r="A4231" s="9" t="s">
        <v>966</v>
      </c>
      <c r="B4231" s="9" t="str">
        <f>VLOOKUP(A4231,'FBA Inventory'!E:E,1,FALSE)</f>
        <v>B07XQPT3L8</v>
      </c>
    </row>
    <row r="4232" spans="1:2" ht="12.75" hidden="1">
      <c r="A4232" s="9" t="s">
        <v>730</v>
      </c>
      <c r="B4232" s="9" t="str">
        <f>VLOOKUP(A4232,'FBA Inventory'!E:E,1,FALSE)</f>
        <v>B07XQQ61M4</v>
      </c>
    </row>
    <row r="4233" spans="1:2" ht="12.75" hidden="1">
      <c r="A4233" s="9" t="s">
        <v>984</v>
      </c>
      <c r="B4233" s="9" t="str">
        <f>VLOOKUP(A4233,'FBA Inventory'!E:E,1,FALSE)</f>
        <v>B084GC6RYF</v>
      </c>
    </row>
    <row r="4234" spans="1:2" ht="12.75" hidden="1">
      <c r="A4234" s="9" t="s">
        <v>761</v>
      </c>
      <c r="B4234" s="9" t="str">
        <f>VLOOKUP(A4234,'FBA Inventory'!E:E,1,FALSE)</f>
        <v>B0856WZDJT</v>
      </c>
    </row>
    <row r="4235" spans="1:2" ht="12.75">
      <c r="A4235" s="9" t="s">
        <v>1135</v>
      </c>
      <c r="B4235" s="9" t="e">
        <f>VLOOKUP(A4235,'FBA Inventory'!E:E,1,FALSE)</f>
        <v>#N/A</v>
      </c>
    </row>
    <row r="4236" spans="1:2" ht="12.75">
      <c r="A4236" s="9" t="s">
        <v>1659</v>
      </c>
      <c r="B4236" s="9" t="e">
        <f>VLOOKUP(A4236,'FBA Inventory'!E:E,1,FALSE)</f>
        <v>#N/A</v>
      </c>
    </row>
    <row r="4237" spans="1:2" ht="12.75">
      <c r="A4237" s="9" t="s">
        <v>1137</v>
      </c>
      <c r="B4237" s="9" t="e">
        <f>VLOOKUP(A4237,'FBA Inventory'!E:E,1,FALSE)</f>
        <v>#N/A</v>
      </c>
    </row>
    <row r="4238" spans="1:2" ht="12.75">
      <c r="A4238" s="9" t="s">
        <v>1574</v>
      </c>
      <c r="B4238" s="9" t="e">
        <f>VLOOKUP(A4238,'FBA Inventory'!E:E,1,FALSE)</f>
        <v>#N/A</v>
      </c>
    </row>
    <row r="4239" spans="1:2" ht="12.75">
      <c r="A4239" s="9" t="s">
        <v>1415</v>
      </c>
      <c r="B4239" s="9" t="e">
        <f>VLOOKUP(A4239,'FBA Inventory'!E:E,1,FALSE)</f>
        <v>#N/A</v>
      </c>
    </row>
    <row r="4240" spans="1:2" ht="12.75">
      <c r="A4240" s="9" t="s">
        <v>1437</v>
      </c>
      <c r="B4240" s="9" t="e">
        <f>VLOOKUP(A4240,'FBA Inventory'!E:E,1,FALSE)</f>
        <v>#N/A</v>
      </c>
    </row>
    <row r="4241" spans="1:2" ht="12.75" hidden="1">
      <c r="A4241" s="9" t="s">
        <v>348</v>
      </c>
      <c r="B4241" s="9" t="str">
        <f>VLOOKUP(A4241,'FBA Inventory'!E:E,1,FALSE)</f>
        <v>B08DF7PJ5P</v>
      </c>
    </row>
    <row r="4242" spans="1:2" ht="12.75" hidden="1">
      <c r="A4242" s="9" t="s">
        <v>1347</v>
      </c>
      <c r="B4242" s="9" t="str">
        <f>VLOOKUP(A4242,'FBA Inventory'!E:E,1,FALSE)</f>
        <v>B08DFC6PYS</v>
      </c>
    </row>
    <row r="4243" spans="1:2" ht="12.75" hidden="1">
      <c r="A4243" s="9" t="s">
        <v>226</v>
      </c>
      <c r="B4243" s="9" t="str">
        <f>VLOOKUP(A4243,'FBA Inventory'!E:E,1,FALSE)</f>
        <v>B08DHQ5MTQ</v>
      </c>
    </row>
    <row r="4244" spans="1:2" ht="12.75">
      <c r="A4244" s="9" t="s">
        <v>2284</v>
      </c>
      <c r="B4244" s="9" t="e">
        <f>VLOOKUP(A4244,'FBA Inventory'!E:E,1,FALSE)</f>
        <v>#N/A</v>
      </c>
    </row>
    <row r="4245" spans="1:2" ht="12.75" hidden="1">
      <c r="A4245" s="9" t="s">
        <v>1535</v>
      </c>
      <c r="B4245" s="9" t="str">
        <f>VLOOKUP(A4245,'FBA Inventory'!E:E,1,FALSE)</f>
        <v>B08DPYK8L8</v>
      </c>
    </row>
    <row r="4246" spans="1:2" ht="12.75" hidden="1">
      <c r="A4246" s="9" t="s">
        <v>523</v>
      </c>
      <c r="B4246" s="9" t="str">
        <f>VLOOKUP(A4246,'FBA Inventory'!E:E,1,FALSE)</f>
        <v>B08DQ1MNK7</v>
      </c>
    </row>
    <row r="4247" spans="1:2" ht="12.75" hidden="1">
      <c r="A4247" s="9" t="s">
        <v>1343</v>
      </c>
      <c r="B4247" s="9" t="str">
        <f>VLOOKUP(A4247,'FBA Inventory'!E:E,1,FALSE)</f>
        <v>B08DQ29JP6</v>
      </c>
    </row>
    <row r="4248" spans="1:2" ht="12.75">
      <c r="A4248" s="9" t="s">
        <v>1532</v>
      </c>
      <c r="B4248" s="9" t="e">
        <f>VLOOKUP(A4248,'FBA Inventory'!E:E,1,FALSE)</f>
        <v>#N/A</v>
      </c>
    </row>
    <row r="4249" spans="1:2" ht="12.75" hidden="1">
      <c r="A4249" s="9" t="s">
        <v>1502</v>
      </c>
      <c r="B4249" s="9" t="str">
        <f>VLOOKUP(A4249,'FBA Inventory'!E:E,1,FALSE)</f>
        <v>B08DQ46Y42</v>
      </c>
    </row>
    <row r="4250" spans="1:2" ht="12.75">
      <c r="A4250" s="9" t="s">
        <v>2106</v>
      </c>
      <c r="B4250" s="9" t="e">
        <f>VLOOKUP(A4250,'FBA Inventory'!E:E,1,FALSE)</f>
        <v>#N/A</v>
      </c>
    </row>
    <row r="4251" spans="1:2" ht="12.75">
      <c r="A4251" s="9" t="s">
        <v>1857</v>
      </c>
      <c r="B4251" s="9" t="e">
        <f>VLOOKUP(A4251,'FBA Inventory'!E:E,1,FALSE)</f>
        <v>#N/A</v>
      </c>
    </row>
    <row r="4252" spans="1:2" ht="12.75">
      <c r="A4252" s="9" t="s">
        <v>2186</v>
      </c>
      <c r="B4252" s="9" t="e">
        <f>VLOOKUP(A4252,'FBA Inventory'!E:E,1,FALSE)</f>
        <v>#N/A</v>
      </c>
    </row>
    <row r="4253" spans="1:2" ht="12.75" hidden="1">
      <c r="A4253" s="9" t="s">
        <v>1410</v>
      </c>
      <c r="B4253" s="9" t="str">
        <f>VLOOKUP(A4253,'FBA Inventory'!E:E,1,FALSE)</f>
        <v>B08FBN927H</v>
      </c>
    </row>
    <row r="4254" spans="1:2" ht="12.75" hidden="1">
      <c r="A4254" s="9" t="s">
        <v>1148</v>
      </c>
      <c r="B4254" s="9" t="str">
        <f>VLOOKUP(A4254,'FBA Inventory'!E:E,1,FALSE)</f>
        <v>B08FBQ7D8L</v>
      </c>
    </row>
    <row r="4255" spans="1:2" ht="12.75">
      <c r="A4255" s="9" t="s">
        <v>2004</v>
      </c>
      <c r="B4255" s="9" t="e">
        <f>VLOOKUP(A4255,'FBA Inventory'!E:E,1,FALSE)</f>
        <v>#N/A</v>
      </c>
    </row>
    <row r="4256" spans="1:2" ht="12.75" hidden="1">
      <c r="A4256" s="9" t="s">
        <v>913</v>
      </c>
      <c r="B4256" s="9" t="str">
        <f>VLOOKUP(A4256,'FBA Inventory'!E:E,1,FALSE)</f>
        <v>B08FF4TJ73</v>
      </c>
    </row>
    <row r="4257" spans="1:2" ht="12.75" hidden="1">
      <c r="A4257" s="9" t="s">
        <v>967</v>
      </c>
      <c r="B4257" s="9" t="str">
        <f>VLOOKUP(A4257,'FBA Inventory'!E:E,1,FALSE)</f>
        <v>B08FFCWTSJ</v>
      </c>
    </row>
    <row r="4258" spans="1:2" ht="12.75" hidden="1">
      <c r="A4258" s="9" t="s">
        <v>710</v>
      </c>
      <c r="B4258" s="9" t="str">
        <f>VLOOKUP(A4258,'FBA Inventory'!E:E,1,FALSE)</f>
        <v>B08FK9Z656</v>
      </c>
    </row>
    <row r="4259" spans="1:2" ht="12.75">
      <c r="A4259" s="9" t="s">
        <v>1626</v>
      </c>
      <c r="B4259" s="9" t="e">
        <f>VLOOKUP(A4259,'FBA Inventory'!E:E,1,FALSE)</f>
        <v>#N/A</v>
      </c>
    </row>
    <row r="4260" spans="1:2" ht="12.75">
      <c r="A4260" s="9" t="s">
        <v>2065</v>
      </c>
      <c r="B4260" s="9" t="e">
        <f>VLOOKUP(A4260,'FBA Inventory'!E:E,1,FALSE)</f>
        <v>#N/A</v>
      </c>
    </row>
    <row r="4261" spans="1:2" ht="12.75">
      <c r="A4261" s="9" t="s">
        <v>1545</v>
      </c>
      <c r="B4261" s="9" t="e">
        <f>VLOOKUP(A4261,'FBA Inventory'!E:E,1,FALSE)</f>
        <v>#N/A</v>
      </c>
    </row>
    <row r="4262" spans="1:2" ht="12.75">
      <c r="A4262" s="9" t="s">
        <v>2141</v>
      </c>
      <c r="B4262" s="9" t="e">
        <f>VLOOKUP(A4262,'FBA Inventory'!E:E,1,FALSE)</f>
        <v>#N/A</v>
      </c>
    </row>
    <row r="4263" spans="1:2" ht="12.75">
      <c r="A4263" s="9" t="s">
        <v>1556</v>
      </c>
      <c r="B4263" s="9" t="e">
        <f>VLOOKUP(A4263,'FBA Inventory'!E:E,1,FALSE)</f>
        <v>#N/A</v>
      </c>
    </row>
    <row r="4264" spans="1:2" ht="12.75">
      <c r="A4264" s="9" t="s">
        <v>1666</v>
      </c>
      <c r="B4264" s="9" t="e">
        <f>VLOOKUP(A4264,'FBA Inventory'!E:E,1,FALSE)</f>
        <v>#N/A</v>
      </c>
    </row>
    <row r="4265" spans="1:2" ht="12.75">
      <c r="A4265" s="9" t="s">
        <v>2108</v>
      </c>
      <c r="B4265" s="9" t="e">
        <f>VLOOKUP(A4265,'FBA Inventory'!E:E,1,FALSE)</f>
        <v>#N/A</v>
      </c>
    </row>
    <row r="4266" spans="1:2" ht="12.75">
      <c r="A4266" s="9" t="s">
        <v>1409</v>
      </c>
      <c r="B4266" s="9" t="e">
        <f>VLOOKUP(A4266,'FBA Inventory'!E:E,1,FALSE)</f>
        <v>#N/A</v>
      </c>
    </row>
    <row r="4267" spans="1:2" ht="12.75">
      <c r="A4267" s="9" t="s">
        <v>1828</v>
      </c>
      <c r="B4267" s="9" t="e">
        <f>VLOOKUP(A4267,'FBA Inventory'!E:E,1,FALSE)</f>
        <v>#N/A</v>
      </c>
    </row>
    <row r="4268" spans="1:2" ht="12.75">
      <c r="A4268" s="9" t="s">
        <v>2085</v>
      </c>
      <c r="B4268" s="9" t="e">
        <f>VLOOKUP(A4268,'FBA Inventory'!E:E,1,FALSE)</f>
        <v>#N/A</v>
      </c>
    </row>
    <row r="4269" spans="1:2" ht="12.75">
      <c r="A4269" s="9" t="s">
        <v>2200</v>
      </c>
      <c r="B4269" s="9" t="e">
        <f>VLOOKUP(A4269,'FBA Inventory'!E:E,1,FALSE)</f>
        <v>#N/A</v>
      </c>
    </row>
    <row r="4270" spans="1:2" ht="12.75">
      <c r="A4270" s="9" t="s">
        <v>1632</v>
      </c>
      <c r="B4270" s="9" t="e">
        <f>VLOOKUP(A4270,'FBA Inventory'!E:E,1,FALSE)</f>
        <v>#N/A</v>
      </c>
    </row>
    <row r="4271" spans="1:2" ht="12.75" hidden="1">
      <c r="A4271" s="9" t="s">
        <v>1405</v>
      </c>
      <c r="B4271" s="9" t="str">
        <f>VLOOKUP(A4271,'FBA Inventory'!E:E,1,FALSE)</f>
        <v>B094PW68GT</v>
      </c>
    </row>
    <row r="4272" spans="1:2" ht="12.75">
      <c r="A4272" s="9" t="s">
        <v>2086</v>
      </c>
      <c r="B4272" s="9" t="e">
        <f>VLOOKUP(A4272,'FBA Inventory'!E:E,1,FALSE)</f>
        <v>#N/A</v>
      </c>
    </row>
    <row r="4273" spans="1:2" ht="12.75">
      <c r="A4273" s="9" t="s">
        <v>1861</v>
      </c>
      <c r="B4273" s="9" t="e">
        <f>VLOOKUP(A4273,'FBA Inventory'!E:E,1,FALSE)</f>
        <v>#N/A</v>
      </c>
    </row>
    <row r="4274" spans="1:2" ht="12.75">
      <c r="A4274" s="9" t="s">
        <v>1412</v>
      </c>
      <c r="B4274" s="9" t="e">
        <f>VLOOKUP(A4274,'FBA Inventory'!E:E,1,FALSE)</f>
        <v>#N/A</v>
      </c>
    </row>
    <row r="4275" spans="1:2" ht="12.75">
      <c r="A4275" s="9" t="s">
        <v>2201</v>
      </c>
      <c r="B4275" s="9" t="e">
        <f>VLOOKUP(A4275,'FBA Inventory'!E:E,1,FALSE)</f>
        <v>#N/A</v>
      </c>
    </row>
    <row r="4276" spans="1:2" ht="12.75" hidden="1">
      <c r="A4276" s="9" t="s">
        <v>1319</v>
      </c>
      <c r="B4276" s="9" t="str">
        <f>VLOOKUP(A4276,'FBA Inventory'!E:E,1,FALSE)</f>
        <v>B09C2PF8Q7</v>
      </c>
    </row>
    <row r="4277" spans="1:2" ht="12.75" hidden="1">
      <c r="A4277" s="9" t="s">
        <v>1319</v>
      </c>
      <c r="B4277" s="9" t="str">
        <f>VLOOKUP(A4277,'FBA Inventory'!E:E,1,FALSE)</f>
        <v>B09C2PF8Q7</v>
      </c>
    </row>
    <row r="4278" spans="1:2" ht="12.75">
      <c r="A4278" s="9" t="s">
        <v>2203</v>
      </c>
      <c r="B4278" s="9" t="e">
        <f>VLOOKUP(A4278,'FBA Inventory'!E:E,1,FALSE)</f>
        <v>#N/A</v>
      </c>
    </row>
    <row r="4279" spans="1:2" ht="12.75" hidden="1">
      <c r="A4279" s="9" t="s">
        <v>2128</v>
      </c>
      <c r="B4279" s="9" t="str">
        <f>VLOOKUP(A4279,'FBA Inventory'!E:E,1,FALSE)</f>
        <v>B09C7LRW78</v>
      </c>
    </row>
    <row r="4280" spans="1:2" ht="12.75" hidden="1">
      <c r="A4280" s="9" t="s">
        <v>1001</v>
      </c>
      <c r="B4280" s="9" t="str">
        <f>VLOOKUP(A4280,'FBA Inventory'!E:E,1,FALSE)</f>
        <v>B09DP1XY7N</v>
      </c>
    </row>
    <row r="4281" spans="1:2" ht="12.75" hidden="1">
      <c r="A4281" s="9" t="s">
        <v>1005</v>
      </c>
      <c r="B4281" s="9" t="str">
        <f>VLOOKUP(A4281,'FBA Inventory'!E:E,1,FALSE)</f>
        <v>B09JQN1H4Y</v>
      </c>
    </row>
    <row r="4282" spans="1:2" ht="12.75" hidden="1">
      <c r="A4282" s="9" t="s">
        <v>1005</v>
      </c>
      <c r="B4282" s="9" t="str">
        <f>VLOOKUP(A4282,'FBA Inventory'!E:E,1,FALSE)</f>
        <v>B09JQN1H4Y</v>
      </c>
    </row>
    <row r="4283" spans="1:2" ht="12.75">
      <c r="A4283" s="9" t="s">
        <v>1664</v>
      </c>
      <c r="B4283" s="9" t="e">
        <f>VLOOKUP(A4283,'FBA Inventory'!E:E,1,FALSE)</f>
        <v>#N/A</v>
      </c>
    </row>
    <row r="4284" spans="1:2" ht="12.75" hidden="1">
      <c r="A4284" s="9" t="s">
        <v>855</v>
      </c>
      <c r="B4284" s="9" t="str">
        <f>VLOOKUP(A4284,'FBA Inventory'!E:E,1,FALSE)</f>
        <v>B0BCMFQ1ZD</v>
      </c>
    </row>
    <row r="4285" spans="1:2" ht="12.75" hidden="1">
      <c r="A4285" s="9" t="s">
        <v>273</v>
      </c>
      <c r="B4285" s="9" t="str">
        <f>VLOOKUP(A4285,'FBA Inventory'!E:E,1,FALSE)</f>
        <v>B0BDSRHG1G</v>
      </c>
    </row>
    <row r="4286" spans="1:2" ht="12.75" hidden="1">
      <c r="A4286" s="9" t="s">
        <v>1046</v>
      </c>
      <c r="B4286" s="9" t="str">
        <f>VLOOKUP(A4286,'FBA Inventory'!E:E,1,FALSE)</f>
        <v>B0BPJPD5QX</v>
      </c>
    </row>
    <row r="4287" spans="1:2" ht="12.75">
      <c r="A4287" s="9" t="s">
        <v>1733</v>
      </c>
      <c r="B4287" s="9" t="e">
        <f>VLOOKUP(A4287,'FBA Inventory'!E:E,1,FALSE)</f>
        <v>#N/A</v>
      </c>
    </row>
    <row r="4288" spans="1:2" ht="12.75">
      <c r="A4288" s="9" t="s">
        <v>1582</v>
      </c>
      <c r="B4288" s="9" t="e">
        <f>VLOOKUP(A4288,'FBA Inventory'!E:E,1,FALSE)</f>
        <v>#N/A</v>
      </c>
    </row>
    <row r="4289" spans="1:2" ht="12.75" hidden="1">
      <c r="A4289" s="9" t="s">
        <v>1801</v>
      </c>
      <c r="B4289" s="9" t="str">
        <f>VLOOKUP(A4289,'FBA Inventory'!E:E,1,FALSE)</f>
        <v>B0CMV9XNCC</v>
      </c>
    </row>
    <row r="4290" spans="1:2" ht="12.75">
      <c r="A4290" s="9" t="s">
        <v>1142</v>
      </c>
      <c r="B4290" s="9" t="e">
        <f>VLOOKUP(A4290,'FBA Inventory'!E:E,1,FALSE)</f>
        <v>#N/A</v>
      </c>
    </row>
    <row r="4291" spans="1:2" ht="12.75">
      <c r="A4291" s="9" t="s">
        <v>1851</v>
      </c>
      <c r="B4291" s="9" t="e">
        <f>VLOOKUP(A4291,'FBA Inventory'!E:E,1,FALSE)</f>
        <v>#N/A</v>
      </c>
    </row>
    <row r="4292" spans="1:2" ht="12.75">
      <c r="A4292" s="9" t="s">
        <v>1543</v>
      </c>
      <c r="B4292" s="9" t="e">
        <f>VLOOKUP(A4292,'FBA Inventory'!E:E,1,FALSE)</f>
        <v>#N/A</v>
      </c>
    </row>
    <row r="4293" spans="1:2" ht="12.75" hidden="1">
      <c r="A4293" s="9" t="s">
        <v>1010</v>
      </c>
      <c r="B4293" s="9" t="str">
        <f>VLOOKUP(A4293,'FBA Inventory'!E:E,1,FALSE)</f>
        <v>B0D7R1R3YG</v>
      </c>
    </row>
    <row r="4294" spans="1:2" ht="12.75">
      <c r="A4294" s="9" t="s">
        <v>2215</v>
      </c>
      <c r="B4294" s="9" t="e">
        <f>VLOOKUP(A4294,'FBA Inventory'!E:E,1,FALSE)</f>
        <v>#N/A</v>
      </c>
    </row>
    <row r="4295" spans="1:2" ht="12.75">
      <c r="A4295" s="9" t="s">
        <v>1839</v>
      </c>
      <c r="B4295" s="9" t="e">
        <f>VLOOKUP(A4295,'FBA Inventory'!E:E,1,FALSE)</f>
        <v>#N/A</v>
      </c>
    </row>
    <row r="4296" spans="1:2" ht="12.75">
      <c r="A4296" s="9" t="s">
        <v>1682</v>
      </c>
      <c r="B4296" s="9" t="e">
        <f>VLOOKUP(A4296,'FBA Inventory'!E:E,1,FALSE)</f>
        <v>#N/A</v>
      </c>
    </row>
    <row r="4297" spans="1:2" ht="12.75">
      <c r="A4297" s="9" t="s">
        <v>1737</v>
      </c>
      <c r="B4297" s="9" t="e">
        <f>VLOOKUP(A4297,'FBA Inventory'!E:E,1,FALSE)</f>
        <v>#N/A</v>
      </c>
    </row>
    <row r="4298" spans="1:2" ht="12.75" hidden="1">
      <c r="A4298" s="9" t="s">
        <v>247</v>
      </c>
      <c r="B4298" s="9" t="str">
        <f>VLOOKUP(A4298,'FBA Inventory'!E:E,1,FALSE)</f>
        <v>B0019IGLC8</v>
      </c>
    </row>
    <row r="4299" spans="1:2" ht="12.75">
      <c r="A4299" s="9" t="s">
        <v>1697</v>
      </c>
      <c r="B4299" s="9" t="e">
        <f>VLOOKUP(A4299,'FBA Inventory'!E:E,1,FALSE)</f>
        <v>#N/A</v>
      </c>
    </row>
    <row r="4300" spans="1:2" ht="12.75" hidden="1">
      <c r="A4300" s="9" t="s">
        <v>1092</v>
      </c>
      <c r="B4300" s="9" t="str">
        <f>VLOOKUP(A4300,'FBA Inventory'!E:E,1,FALSE)</f>
        <v>B001BNW7QA</v>
      </c>
    </row>
    <row r="4301" spans="1:2" ht="12.75" hidden="1">
      <c r="A4301" s="9" t="s">
        <v>1622</v>
      </c>
      <c r="B4301" s="9" t="str">
        <f>VLOOKUP(A4301,'FBA Inventory'!E:E,1,FALSE)</f>
        <v>B001BO3JHA</v>
      </c>
    </row>
    <row r="4302" spans="1:2" ht="12.75" hidden="1">
      <c r="A4302" s="9" t="s">
        <v>1190</v>
      </c>
      <c r="B4302" s="9" t="str">
        <f>VLOOKUP(A4302,'FBA Inventory'!E:E,1,FALSE)</f>
        <v>B001BO40DC</v>
      </c>
    </row>
    <row r="4303" spans="1:2" ht="12.75">
      <c r="A4303" s="9" t="s">
        <v>2052</v>
      </c>
      <c r="B4303" s="9" t="e">
        <f>VLOOKUP(A4303,'FBA Inventory'!E:E,1,FALSE)</f>
        <v>#N/A</v>
      </c>
    </row>
    <row r="4304" spans="1:2" ht="12.75">
      <c r="A4304" s="9" t="s">
        <v>1668</v>
      </c>
      <c r="B4304" s="9" t="e">
        <f>VLOOKUP(A4304,'FBA Inventory'!E:E,1,FALSE)</f>
        <v>#N/A</v>
      </c>
    </row>
    <row r="4305" spans="1:2" ht="12.75">
      <c r="A4305" s="9" t="s">
        <v>2320</v>
      </c>
      <c r="B4305" s="9" t="e">
        <f>VLOOKUP(A4305,'FBA Inventory'!E:E,1,FALSE)</f>
        <v>#N/A</v>
      </c>
    </row>
    <row r="4306" spans="1:2" ht="12.75" hidden="1">
      <c r="A4306" s="9" t="s">
        <v>1419</v>
      </c>
      <c r="B4306" s="9" t="str">
        <f>VLOOKUP(A4306,'FBA Inventory'!E:E,1,FALSE)</f>
        <v>B003BMWQYC</v>
      </c>
    </row>
    <row r="4307" spans="1:2" ht="12.75" hidden="1">
      <c r="A4307" s="9" t="s">
        <v>1102</v>
      </c>
      <c r="B4307" s="9" t="str">
        <f>VLOOKUP(A4307,'FBA Inventory'!E:E,1,FALSE)</f>
        <v>B003BNZUFI</v>
      </c>
    </row>
    <row r="4308" spans="1:2" ht="12.75">
      <c r="A4308" s="9" t="s">
        <v>2114</v>
      </c>
      <c r="B4308" s="9" t="e">
        <f>VLOOKUP(A4308,'FBA Inventory'!E:E,1,FALSE)</f>
        <v>#N/A</v>
      </c>
    </row>
    <row r="4309" spans="1:2" ht="12.75" hidden="1">
      <c r="A4309" s="9" t="s">
        <v>1560</v>
      </c>
      <c r="B4309" s="9" t="str">
        <f>VLOOKUP(A4309,'FBA Inventory'!E:E,1,FALSE)</f>
        <v>B004BFFSYS</v>
      </c>
    </row>
    <row r="4310" spans="1:2" ht="12.75" hidden="1">
      <c r="A4310" s="9" t="s">
        <v>997</v>
      </c>
      <c r="B4310" s="9" t="str">
        <f>VLOOKUP(A4310,'FBA Inventory'!E:E,1,FALSE)</f>
        <v>B005177WCG</v>
      </c>
    </row>
    <row r="4311" spans="1:2" ht="12.75">
      <c r="A4311" s="9" t="s">
        <v>1444</v>
      </c>
      <c r="B4311" s="9" t="e">
        <f>VLOOKUP(A4311,'FBA Inventory'!E:E,1,FALSE)</f>
        <v>#N/A</v>
      </c>
    </row>
    <row r="4312" spans="1:2" ht="12.75" hidden="1">
      <c r="A4312" s="9" t="s">
        <v>1242</v>
      </c>
      <c r="B4312" s="9" t="str">
        <f>VLOOKUP(A4312,'FBA Inventory'!E:E,1,FALSE)</f>
        <v>B00GSSDLMM</v>
      </c>
    </row>
    <row r="4313" spans="1:2" ht="12.75" hidden="1">
      <c r="A4313" s="9" t="s">
        <v>1397</v>
      </c>
      <c r="B4313" s="9" t="str">
        <f>VLOOKUP(A4313,'FBA Inventory'!E:E,1,FALSE)</f>
        <v>B00HZ0A98G</v>
      </c>
    </row>
    <row r="4314" spans="1:2" ht="12.75">
      <c r="A4314" s="9" t="s">
        <v>2055</v>
      </c>
      <c r="B4314" s="9" t="e">
        <f>VLOOKUP(A4314,'FBA Inventory'!E:E,1,FALSE)</f>
        <v>#N/A</v>
      </c>
    </row>
    <row r="4315" spans="1:2" ht="12.75">
      <c r="A4315" s="9" t="s">
        <v>1637</v>
      </c>
      <c r="B4315" s="9" t="e">
        <f>VLOOKUP(A4315,'FBA Inventory'!E:E,1,FALSE)</f>
        <v>#N/A</v>
      </c>
    </row>
    <row r="4316" spans="1:2" ht="12.75" hidden="1">
      <c r="A4316" s="9" t="s">
        <v>101</v>
      </c>
      <c r="B4316" s="9" t="str">
        <f>VLOOKUP(A4316,'FBA Inventory'!E:E,1,FALSE)</f>
        <v>B00PYV2454</v>
      </c>
    </row>
    <row r="4317" spans="1:2" ht="12.75" hidden="1">
      <c r="A4317" s="9" t="s">
        <v>1392</v>
      </c>
      <c r="B4317" s="9" t="str">
        <f>VLOOKUP(A4317,'FBA Inventory'!E:E,1,FALSE)</f>
        <v>B00ZADK142</v>
      </c>
    </row>
    <row r="4318" spans="1:2" ht="12.75" hidden="1">
      <c r="A4318" s="9" t="s">
        <v>1176</v>
      </c>
      <c r="B4318" s="9" t="str">
        <f>VLOOKUP(A4318,'FBA Inventory'!E:E,1,FALSE)</f>
        <v>B00ZPRYV0I</v>
      </c>
    </row>
    <row r="4319" spans="1:2" ht="12.75">
      <c r="A4319" s="9" t="s">
        <v>1805</v>
      </c>
      <c r="B4319" s="9" t="e">
        <f>VLOOKUP(A4319,'FBA Inventory'!E:E,1,FALSE)</f>
        <v>#N/A</v>
      </c>
    </row>
    <row r="4320" spans="1:2" ht="12.75">
      <c r="A4320" s="9" t="s">
        <v>1533</v>
      </c>
      <c r="B4320" s="9" t="e">
        <f>VLOOKUP(A4320,'FBA Inventory'!E:E,1,FALSE)</f>
        <v>#N/A</v>
      </c>
    </row>
    <row r="4321" spans="1:2" ht="12.75">
      <c r="A4321" s="9" t="s">
        <v>1683</v>
      </c>
      <c r="B4321" s="9" t="e">
        <f>VLOOKUP(A4321,'FBA Inventory'!E:E,1,FALSE)</f>
        <v>#N/A</v>
      </c>
    </row>
    <row r="4322" spans="1:2" ht="12.75">
      <c r="A4322" s="9" t="s">
        <v>1900</v>
      </c>
      <c r="B4322" s="9" t="e">
        <f>VLOOKUP(A4322,'FBA Inventory'!E:E,1,FALSE)</f>
        <v>#N/A</v>
      </c>
    </row>
    <row r="4323" spans="1:2" ht="12.75">
      <c r="A4323" s="9" t="s">
        <v>2117</v>
      </c>
      <c r="B4323" s="9" t="e">
        <f>VLOOKUP(A4323,'FBA Inventory'!E:E,1,FALSE)</f>
        <v>#N/A</v>
      </c>
    </row>
    <row r="4324" spans="1:2" ht="12.75">
      <c r="A4324" s="9" t="s">
        <v>1512</v>
      </c>
      <c r="B4324" s="9" t="e">
        <f>VLOOKUP(A4324,'FBA Inventory'!E:E,1,FALSE)</f>
        <v>#N/A</v>
      </c>
    </row>
    <row r="4325" spans="1:2" ht="12.75" hidden="1">
      <c r="A4325" s="9" t="s">
        <v>1095</v>
      </c>
      <c r="B4325" s="9" t="str">
        <f>VLOOKUP(A4325,'FBA Inventory'!E:E,1,FALSE)</f>
        <v>B07Q3T595W</v>
      </c>
    </row>
    <row r="4326" spans="1:2" ht="12.75">
      <c r="A4326" s="9" t="s">
        <v>2337</v>
      </c>
      <c r="B4326" s="9" t="e">
        <f>VLOOKUP(A4326,'FBA Inventory'!E:E,1,FALSE)</f>
        <v>#N/A</v>
      </c>
    </row>
    <row r="4327" spans="1:2" ht="12.75" hidden="1">
      <c r="A4327" s="9" t="s">
        <v>1287</v>
      </c>
      <c r="B4327" s="9" t="str">
        <f>VLOOKUP(A4327,'FBA Inventory'!E:E,1,FALSE)</f>
        <v>B07Q8Y29ZR</v>
      </c>
    </row>
    <row r="4328" spans="1:2" ht="12.75" hidden="1">
      <c r="A4328" s="9" t="s">
        <v>634</v>
      </c>
      <c r="B4328" s="9" t="str">
        <f>VLOOKUP(A4328,'FBA Inventory'!E:E,1,FALSE)</f>
        <v>B07QC4VQ8V</v>
      </c>
    </row>
    <row r="4329" spans="1:2" ht="12.75" hidden="1">
      <c r="A4329" s="9" t="s">
        <v>944</v>
      </c>
      <c r="B4329" s="9" t="str">
        <f>VLOOKUP(A4329,'FBA Inventory'!E:E,1,FALSE)</f>
        <v>B07QD3GHFT</v>
      </c>
    </row>
    <row r="4330" spans="1:2" ht="12.75">
      <c r="A4330" s="9" t="s">
        <v>2165</v>
      </c>
      <c r="B4330" s="9" t="e">
        <f>VLOOKUP(A4330,'FBA Inventory'!E:E,1,FALSE)</f>
        <v>#N/A</v>
      </c>
    </row>
    <row r="4331" spans="1:2" ht="12.75">
      <c r="A4331" s="9" t="s">
        <v>2340</v>
      </c>
      <c r="B4331" s="9" t="e">
        <f>VLOOKUP(A4331,'FBA Inventory'!E:E,1,FALSE)</f>
        <v>#N/A</v>
      </c>
    </row>
    <row r="4332" spans="1:2" ht="12.75" hidden="1">
      <c r="A4332" s="9" t="s">
        <v>941</v>
      </c>
      <c r="B4332" s="9" t="str">
        <f>VLOOKUP(A4332,'FBA Inventory'!E:E,1,FALSE)</f>
        <v>B07QF46PKK</v>
      </c>
    </row>
    <row r="4333" spans="1:2" ht="12.75" hidden="1">
      <c r="A4333" s="9" t="s">
        <v>899</v>
      </c>
      <c r="B4333" s="9" t="str">
        <f>VLOOKUP(A4333,'FBA Inventory'!E:E,1,FALSE)</f>
        <v>B07QF61WN3</v>
      </c>
    </row>
    <row r="4334" spans="1:2" ht="12.75">
      <c r="A4334" s="9" t="s">
        <v>2166</v>
      </c>
      <c r="B4334" s="9" t="e">
        <f>VLOOKUP(A4334,'FBA Inventory'!E:E,1,FALSE)</f>
        <v>#N/A</v>
      </c>
    </row>
    <row r="4335" spans="1:2" ht="12.75">
      <c r="A4335" s="9" t="s">
        <v>1752</v>
      </c>
      <c r="B4335" s="9" t="e">
        <f>VLOOKUP(A4335,'FBA Inventory'!E:E,1,FALSE)</f>
        <v>#N/A</v>
      </c>
    </row>
    <row r="4336" spans="1:2" ht="12.75" hidden="1">
      <c r="A4336" s="9" t="s">
        <v>1153</v>
      </c>
      <c r="B4336" s="9" t="str">
        <f>VLOOKUP(A4336,'FBA Inventory'!E:E,1,FALSE)</f>
        <v>B07QY5HVPC</v>
      </c>
    </row>
    <row r="4337" spans="1:2" ht="12.75">
      <c r="A4337" s="9" t="s">
        <v>1425</v>
      </c>
      <c r="B4337" s="9" t="e">
        <f>VLOOKUP(A4337,'FBA Inventory'!E:E,1,FALSE)</f>
        <v>#N/A</v>
      </c>
    </row>
    <row r="4338" spans="1:2" ht="12.75" hidden="1">
      <c r="A4338" s="9" t="s">
        <v>1562</v>
      </c>
      <c r="B4338" s="9" t="str">
        <f>VLOOKUP(A4338,'FBA Inventory'!E:E,1,FALSE)</f>
        <v>B07R3R6V45</v>
      </c>
    </row>
    <row r="4339" spans="1:2" ht="12.75">
      <c r="A4339" s="9" t="s">
        <v>2094</v>
      </c>
      <c r="B4339" s="9" t="e">
        <f>VLOOKUP(A4339,'FBA Inventory'!E:E,1,FALSE)</f>
        <v>#N/A</v>
      </c>
    </row>
    <row r="4340" spans="1:2" ht="12.75">
      <c r="A4340" s="9" t="s">
        <v>1629</v>
      </c>
      <c r="B4340" s="9" t="e">
        <f>VLOOKUP(A4340,'FBA Inventory'!E:E,1,FALSE)</f>
        <v>#N/A</v>
      </c>
    </row>
    <row r="4341" spans="1:2" ht="12.75">
      <c r="A4341" s="9" t="s">
        <v>1386</v>
      </c>
      <c r="B4341" s="9" t="e">
        <f>VLOOKUP(A4341,'FBA Inventory'!E:E,1,FALSE)</f>
        <v>#N/A</v>
      </c>
    </row>
    <row r="4342" spans="1:2" ht="12.75">
      <c r="A4342" s="9" t="s">
        <v>2057</v>
      </c>
      <c r="B4342" s="9" t="e">
        <f>VLOOKUP(A4342,'FBA Inventory'!E:E,1,FALSE)</f>
        <v>#N/A</v>
      </c>
    </row>
    <row r="4343" spans="1:2" ht="12.75">
      <c r="A4343" s="9" t="s">
        <v>2027</v>
      </c>
      <c r="B4343" s="9" t="e">
        <f>VLOOKUP(A4343,'FBA Inventory'!E:E,1,FALSE)</f>
        <v>#N/A</v>
      </c>
    </row>
    <row r="4344" spans="1:2" ht="12.75" hidden="1">
      <c r="A4344" s="9" t="s">
        <v>1259</v>
      </c>
      <c r="B4344" s="9" t="str">
        <f>VLOOKUP(A4344,'FBA Inventory'!E:E,1,FALSE)</f>
        <v>B07RX2FHFP</v>
      </c>
    </row>
    <row r="4345" spans="1:2" ht="12.75">
      <c r="A4345" s="9" t="s">
        <v>1438</v>
      </c>
      <c r="B4345" s="9" t="e">
        <f>VLOOKUP(A4345,'FBA Inventory'!E:E,1,FALSE)</f>
        <v>#N/A</v>
      </c>
    </row>
    <row r="4346" spans="1:2" ht="12.75">
      <c r="A4346" s="9" t="s">
        <v>2058</v>
      </c>
      <c r="B4346" s="9" t="e">
        <f>VLOOKUP(A4346,'FBA Inventory'!E:E,1,FALSE)</f>
        <v>#N/A</v>
      </c>
    </row>
    <row r="4347" spans="1:2" ht="12.75" hidden="1">
      <c r="A4347" s="9" t="s">
        <v>1185</v>
      </c>
      <c r="B4347" s="9" t="str">
        <f>VLOOKUP(A4347,'FBA Inventory'!E:E,1,FALSE)</f>
        <v>B07S165T2T</v>
      </c>
    </row>
    <row r="4348" spans="1:2" ht="12.75" hidden="1">
      <c r="A4348" s="9" t="s">
        <v>493</v>
      </c>
      <c r="B4348" s="9" t="str">
        <f>VLOOKUP(A4348,'FBA Inventory'!E:E,1,FALSE)</f>
        <v>B07S2ZVL8K</v>
      </c>
    </row>
    <row r="4349" spans="1:2" ht="12.75">
      <c r="A4349" s="9" t="s">
        <v>1569</v>
      </c>
      <c r="B4349" s="9" t="e">
        <f>VLOOKUP(A4349,'FBA Inventory'!E:E,1,FALSE)</f>
        <v>#N/A</v>
      </c>
    </row>
    <row r="4350" spans="1:2" ht="12.75" hidden="1">
      <c r="A4350" s="9" t="s">
        <v>1827</v>
      </c>
      <c r="B4350" s="9" t="str">
        <f>VLOOKUP(A4350,'FBA Inventory'!E:E,1,FALSE)</f>
        <v>B07S3DWYRL</v>
      </c>
    </row>
    <row r="4351" spans="1:2" ht="12.75">
      <c r="A4351" s="9" t="s">
        <v>2354</v>
      </c>
      <c r="B4351" s="9" t="e">
        <f>VLOOKUP(A4351,'FBA Inventory'!E:E,1,FALSE)</f>
        <v>#N/A</v>
      </c>
    </row>
    <row r="4352" spans="1:2" ht="12.75">
      <c r="A4352" s="9" t="s">
        <v>1623</v>
      </c>
      <c r="B4352" s="9" t="e">
        <f>VLOOKUP(A4352,'FBA Inventory'!E:E,1,FALSE)</f>
        <v>#N/A</v>
      </c>
    </row>
    <row r="4353" spans="1:2" ht="12.75">
      <c r="A4353" s="9" t="s">
        <v>2244</v>
      </c>
      <c r="B4353" s="9" t="e">
        <f>VLOOKUP(A4353,'FBA Inventory'!E:E,1,FALSE)</f>
        <v>#N/A</v>
      </c>
    </row>
    <row r="4354" spans="1:2" ht="12.75">
      <c r="A4354" s="9" t="s">
        <v>1727</v>
      </c>
      <c r="B4354" s="9" t="e">
        <f>VLOOKUP(A4354,'FBA Inventory'!E:E,1,FALSE)</f>
        <v>#N/A</v>
      </c>
    </row>
    <row r="4355" spans="1:2" ht="12.75">
      <c r="A4355" s="9" t="s">
        <v>1800</v>
      </c>
      <c r="B4355" s="9" t="e">
        <f>VLOOKUP(A4355,'FBA Inventory'!E:E,1,FALSE)</f>
        <v>#N/A</v>
      </c>
    </row>
    <row r="4356" spans="1:2" ht="12.75">
      <c r="A4356" s="9" t="s">
        <v>2247</v>
      </c>
      <c r="B4356" s="9" t="e">
        <f>VLOOKUP(A4356,'FBA Inventory'!E:E,1,FALSE)</f>
        <v>#N/A</v>
      </c>
    </row>
    <row r="4357" spans="1:2" ht="12.75">
      <c r="A4357" s="9" t="s">
        <v>1592</v>
      </c>
      <c r="B4357" s="9" t="e">
        <f>VLOOKUP(A4357,'FBA Inventory'!E:E,1,FALSE)</f>
        <v>#N/A</v>
      </c>
    </row>
    <row r="4358" spans="1:2" ht="12.75" hidden="1">
      <c r="A4358" s="9" t="s">
        <v>1258</v>
      </c>
      <c r="B4358" s="9" t="str">
        <f>VLOOKUP(A4358,'FBA Inventory'!E:E,1,FALSE)</f>
        <v>B07S962L7Q</v>
      </c>
    </row>
    <row r="4359" spans="1:2" ht="12.75">
      <c r="A4359" s="9" t="s">
        <v>1554</v>
      </c>
      <c r="B4359" s="9" t="e">
        <f>VLOOKUP(A4359,'FBA Inventory'!E:E,1,FALSE)</f>
        <v>#N/A</v>
      </c>
    </row>
    <row r="4360" spans="1:2" ht="12.75">
      <c r="A4360" s="9" t="s">
        <v>2250</v>
      </c>
      <c r="B4360" s="9" t="e">
        <f>VLOOKUP(A4360,'FBA Inventory'!E:E,1,FALSE)</f>
        <v>#N/A</v>
      </c>
    </row>
    <row r="4361" spans="1:2" ht="12.75">
      <c r="A4361" s="9" t="s">
        <v>1879</v>
      </c>
      <c r="B4361" s="9" t="e">
        <f>VLOOKUP(A4361,'FBA Inventory'!E:E,1,FALSE)</f>
        <v>#N/A</v>
      </c>
    </row>
    <row r="4362" spans="1:2" ht="12.75">
      <c r="A4362" s="9" t="s">
        <v>2359</v>
      </c>
      <c r="B4362" s="9" t="e">
        <f>VLOOKUP(A4362,'FBA Inventory'!E:E,1,FALSE)</f>
        <v>#N/A</v>
      </c>
    </row>
    <row r="4363" spans="1:2" ht="12.75" hidden="1">
      <c r="A4363" s="9" t="s">
        <v>453</v>
      </c>
      <c r="B4363" s="9" t="str">
        <f>VLOOKUP(A4363,'FBA Inventory'!E:E,1,FALSE)</f>
        <v>B07SG9BYRR</v>
      </c>
    </row>
    <row r="4364" spans="1:2" ht="12.75">
      <c r="A4364" s="9" t="s">
        <v>2361</v>
      </c>
      <c r="B4364" s="9" t="e">
        <f>VLOOKUP(A4364,'FBA Inventory'!E:E,1,FALSE)</f>
        <v>#N/A</v>
      </c>
    </row>
    <row r="4365" spans="1:2" ht="12.75" hidden="1">
      <c r="A4365" s="9" t="s">
        <v>1492</v>
      </c>
      <c r="B4365" s="9" t="str">
        <f>VLOOKUP(A4365,'FBA Inventory'!E:E,1,FALSE)</f>
        <v>B07SJ92M86</v>
      </c>
    </row>
    <row r="4366" spans="1:2" ht="12.75" hidden="1">
      <c r="A4366" s="9" t="s">
        <v>303</v>
      </c>
      <c r="B4366" s="9" t="str">
        <f>VLOOKUP(A4366,'FBA Inventory'!E:E,1,FALSE)</f>
        <v>B07SKD994F</v>
      </c>
    </row>
    <row r="4367" spans="1:2" ht="12.75">
      <c r="A4367" s="9" t="s">
        <v>2254</v>
      </c>
      <c r="B4367" s="9" t="e">
        <f>VLOOKUP(A4367,'FBA Inventory'!E:E,1,FALSE)</f>
        <v>#N/A</v>
      </c>
    </row>
    <row r="4368" spans="1:2" ht="12.75" hidden="1">
      <c r="A4368" s="9" t="s">
        <v>314</v>
      </c>
      <c r="B4368" s="9" t="str">
        <f>VLOOKUP(A4368,'FBA Inventory'!E:E,1,FALSE)</f>
        <v>B07SLDNB3M</v>
      </c>
    </row>
    <row r="4369" spans="1:2" ht="12.75" hidden="1">
      <c r="A4369" s="9" t="s">
        <v>1395</v>
      </c>
      <c r="B4369" s="9" t="str">
        <f>VLOOKUP(A4369,'FBA Inventory'!E:E,1,FALSE)</f>
        <v>B07T9PH2FD</v>
      </c>
    </row>
    <row r="4370" spans="1:2" ht="12.75">
      <c r="A4370" s="9" t="s">
        <v>2074</v>
      </c>
      <c r="B4370" s="9" t="e">
        <f>VLOOKUP(A4370,'FBA Inventory'!E:E,1,FALSE)</f>
        <v>#N/A</v>
      </c>
    </row>
    <row r="4371" spans="1:2" ht="12.75" hidden="1">
      <c r="A4371" s="9" t="s">
        <v>951</v>
      </c>
      <c r="B4371" s="9" t="str">
        <f>VLOOKUP(A4371,'FBA Inventory'!E:E,1,FALSE)</f>
        <v>B07WZW8BYH</v>
      </c>
    </row>
    <row r="4372" spans="1:2" ht="12.75">
      <c r="A4372" s="9" t="s">
        <v>1541</v>
      </c>
      <c r="B4372" s="9" t="e">
        <f>VLOOKUP(A4372,'FBA Inventory'!E:E,1,FALSE)</f>
        <v>#N/A</v>
      </c>
    </row>
    <row r="4373" spans="1:2" ht="12.75" hidden="1">
      <c r="A4373" s="9" t="s">
        <v>867</v>
      </c>
      <c r="B4373" s="9" t="str">
        <f>VLOOKUP(A4373,'FBA Inventory'!E:E,1,FALSE)</f>
        <v>B07X31BJ5K</v>
      </c>
    </row>
    <row r="4374" spans="1:2" ht="12.75" hidden="1">
      <c r="A4374" s="9" t="s">
        <v>973</v>
      </c>
      <c r="B4374" s="9" t="str">
        <f>VLOOKUP(A4374,'FBA Inventory'!E:E,1,FALSE)</f>
        <v>B07X31WJMN</v>
      </c>
    </row>
    <row r="4375" spans="1:2" ht="12.75" hidden="1">
      <c r="A4375" s="9" t="s">
        <v>871</v>
      </c>
      <c r="B4375" s="9" t="str">
        <f>VLOOKUP(A4375,'FBA Inventory'!E:E,1,FALSE)</f>
        <v>B07X43FN4G</v>
      </c>
    </row>
    <row r="4376" spans="1:2" ht="12.75">
      <c r="A4376" s="9" t="s">
        <v>1672</v>
      </c>
      <c r="B4376" s="9" t="e">
        <f>VLOOKUP(A4376,'FBA Inventory'!E:E,1,FALSE)</f>
        <v>#N/A</v>
      </c>
    </row>
    <row r="4377" spans="1:2" ht="12.75">
      <c r="A4377" s="9" t="s">
        <v>2176</v>
      </c>
      <c r="B4377" s="9" t="e">
        <f>VLOOKUP(A4377,'FBA Inventory'!E:E,1,FALSE)</f>
        <v>#N/A</v>
      </c>
    </row>
    <row r="4378" spans="1:2" ht="12.75">
      <c r="A4378" s="9" t="s">
        <v>2261</v>
      </c>
      <c r="B4378" s="9" t="e">
        <f>VLOOKUP(A4378,'FBA Inventory'!E:E,1,FALSE)</f>
        <v>#N/A</v>
      </c>
    </row>
    <row r="4379" spans="1:2" ht="12.75">
      <c r="A4379" s="9" t="s">
        <v>1818</v>
      </c>
      <c r="B4379" s="9" t="e">
        <f>VLOOKUP(A4379,'FBA Inventory'!E:E,1,FALSE)</f>
        <v>#N/A</v>
      </c>
    </row>
    <row r="4380" spans="1:2" ht="12.75" hidden="1">
      <c r="A4380" s="9" t="s">
        <v>999</v>
      </c>
      <c r="B4380" s="9" t="str">
        <f>VLOOKUP(A4380,'FBA Inventory'!E:E,1,FALSE)</f>
        <v>B07XJZGC3J</v>
      </c>
    </row>
    <row r="4381" spans="1:2" ht="12.75">
      <c r="A4381" s="9" t="s">
        <v>2383</v>
      </c>
      <c r="B4381" s="9" t="e">
        <f>VLOOKUP(A4381,'FBA Inventory'!E:E,1,FALSE)</f>
        <v>#N/A</v>
      </c>
    </row>
    <row r="4382" spans="1:2" ht="12.75" hidden="1">
      <c r="A4382" s="9" t="s">
        <v>916</v>
      </c>
      <c r="B4382" s="9" t="str">
        <f>VLOOKUP(A4382,'FBA Inventory'!E:E,1,FALSE)</f>
        <v>B07XKWQDLF</v>
      </c>
    </row>
    <row r="4383" spans="1:2" ht="12.75">
      <c r="A4383" s="9" t="s">
        <v>2125</v>
      </c>
      <c r="B4383" s="9" t="e">
        <f>VLOOKUP(A4383,'FBA Inventory'!E:E,1,FALSE)</f>
        <v>#N/A</v>
      </c>
    </row>
    <row r="4384" spans="1:2" ht="12.75">
      <c r="A4384" s="9" t="s">
        <v>1445</v>
      </c>
      <c r="B4384" s="9" t="e">
        <f>VLOOKUP(A4384,'FBA Inventory'!E:E,1,FALSE)</f>
        <v>#N/A</v>
      </c>
    </row>
    <row r="4385" spans="1:2" ht="12.75">
      <c r="A4385" s="9" t="s">
        <v>2266</v>
      </c>
      <c r="B4385" s="9" t="e">
        <f>VLOOKUP(A4385,'FBA Inventory'!E:E,1,FALSE)</f>
        <v>#N/A</v>
      </c>
    </row>
    <row r="4386" spans="1:2" ht="12.75">
      <c r="A4386" s="9" t="s">
        <v>2267</v>
      </c>
      <c r="B4386" s="9" t="e">
        <f>VLOOKUP(A4386,'FBA Inventory'!E:E,1,FALSE)</f>
        <v>#N/A</v>
      </c>
    </row>
    <row r="4387" spans="1:2" ht="12.75">
      <c r="A4387" s="9" t="s">
        <v>2391</v>
      </c>
      <c r="B4387" s="9" t="e">
        <f>VLOOKUP(A4387,'FBA Inventory'!E:E,1,FALSE)</f>
        <v>#N/A</v>
      </c>
    </row>
    <row r="4388" spans="1:2" ht="12.75" hidden="1">
      <c r="A4388" s="9" t="s">
        <v>910</v>
      </c>
      <c r="B4388" s="9" t="str">
        <f>VLOOKUP(A4388,'FBA Inventory'!E:E,1,FALSE)</f>
        <v>B07XQFFNLB</v>
      </c>
    </row>
    <row r="4389" spans="1:2" ht="12.75" hidden="1">
      <c r="A4389" s="9" t="s">
        <v>998</v>
      </c>
      <c r="B4389" s="9" t="str">
        <f>VLOOKUP(A4389,'FBA Inventory'!E:E,1,FALSE)</f>
        <v>B07XQFXWMH</v>
      </c>
    </row>
    <row r="4390" spans="1:2" ht="12.75" hidden="1">
      <c r="A4390" s="9" t="s">
        <v>1018</v>
      </c>
      <c r="B4390" s="9" t="str">
        <f>VLOOKUP(A4390,'FBA Inventory'!E:E,1,FALSE)</f>
        <v>B07XQJYFHJ</v>
      </c>
    </row>
    <row r="4391" spans="1:2" ht="12.75">
      <c r="A4391" s="9" t="s">
        <v>2271</v>
      </c>
      <c r="B4391" s="9" t="e">
        <f>VLOOKUP(A4391,'FBA Inventory'!E:E,1,FALSE)</f>
        <v>#N/A</v>
      </c>
    </row>
    <row r="4392" spans="1:2" ht="12.75">
      <c r="A4392" s="9" t="s">
        <v>2181</v>
      </c>
      <c r="B4392" s="9" t="e">
        <f>VLOOKUP(A4392,'FBA Inventory'!E:E,1,FALSE)</f>
        <v>#N/A</v>
      </c>
    </row>
    <row r="4393" spans="1:2" ht="12.75" hidden="1">
      <c r="A4393" s="9" t="s">
        <v>976</v>
      </c>
      <c r="B4393" s="9" t="str">
        <f>VLOOKUP(A4393,'FBA Inventory'!E:E,1,FALSE)</f>
        <v>B07XQKL3B2</v>
      </c>
    </row>
    <row r="4394" spans="1:2" ht="12.75">
      <c r="A4394" s="9" t="s">
        <v>2405</v>
      </c>
      <c r="B4394" s="9" t="e">
        <f>VLOOKUP(A4394,'FBA Inventory'!E:E,1,FALSE)</f>
        <v>#N/A</v>
      </c>
    </row>
    <row r="4395" spans="1:2" ht="12.75" hidden="1">
      <c r="A4395" s="9" t="s">
        <v>614</v>
      </c>
      <c r="B4395" s="9" t="str">
        <f>VLOOKUP(A4395,'FBA Inventory'!E:E,1,FALSE)</f>
        <v>B07XQLGMSV</v>
      </c>
    </row>
    <row r="4396" spans="1:2" ht="12.75" hidden="1">
      <c r="A4396" s="9" t="s">
        <v>960</v>
      </c>
      <c r="B4396" s="9" t="str">
        <f>VLOOKUP(A4396,'FBA Inventory'!E:E,1,FALSE)</f>
        <v>B07XQLMB72</v>
      </c>
    </row>
    <row r="4397" spans="1:2" ht="12.75">
      <c r="A4397" s="9" t="s">
        <v>1702</v>
      </c>
      <c r="B4397" s="9" t="e">
        <f>VLOOKUP(A4397,'FBA Inventory'!E:E,1,FALSE)</f>
        <v>#N/A</v>
      </c>
    </row>
    <row r="4398" spans="1:2" ht="12.75" hidden="1">
      <c r="A4398" s="9" t="s">
        <v>674</v>
      </c>
      <c r="B4398" s="9" t="str">
        <f>VLOOKUP(A4398,'FBA Inventory'!E:E,1,FALSE)</f>
        <v>B07XQLWVWP</v>
      </c>
    </row>
    <row r="4399" spans="1:2" ht="12.75" hidden="1">
      <c r="A4399" s="9" t="s">
        <v>974</v>
      </c>
      <c r="B4399" s="9" t="str">
        <f>VLOOKUP(A4399,'FBA Inventory'!E:E,1,FALSE)</f>
        <v>B07XQM278Y</v>
      </c>
    </row>
    <row r="4400" spans="1:2" ht="12.75">
      <c r="A4400" s="9" t="s">
        <v>2184</v>
      </c>
      <c r="B4400" s="9" t="e">
        <f>VLOOKUP(A4400,'FBA Inventory'!E:E,1,FALSE)</f>
        <v>#N/A</v>
      </c>
    </row>
    <row r="4401" spans="1:2" ht="12.75">
      <c r="A4401" s="9" t="s">
        <v>2132</v>
      </c>
      <c r="B4401" s="9" t="e">
        <f>VLOOKUP(A4401,'FBA Inventory'!E:E,1,FALSE)</f>
        <v>#N/A</v>
      </c>
    </row>
    <row r="4402" spans="1:2" ht="12.75" hidden="1">
      <c r="A4402" s="9" t="s">
        <v>990</v>
      </c>
      <c r="B4402" s="9" t="str">
        <f>VLOOKUP(A4402,'FBA Inventory'!E:E,1,FALSE)</f>
        <v>B07XQNH2SQ</v>
      </c>
    </row>
    <row r="4403" spans="1:2" ht="12.75">
      <c r="A4403" s="9" t="s">
        <v>1631</v>
      </c>
      <c r="B4403" s="9" t="e">
        <f>VLOOKUP(A4403,'FBA Inventory'!E:E,1,FALSE)</f>
        <v>#N/A</v>
      </c>
    </row>
    <row r="4404" spans="1:2" ht="12.75">
      <c r="A4404" s="9" t="s">
        <v>2416</v>
      </c>
      <c r="B4404" s="9" t="e">
        <f>VLOOKUP(A4404,'FBA Inventory'!E:E,1,FALSE)</f>
        <v>#N/A</v>
      </c>
    </row>
    <row r="4405" spans="1:2" ht="12.75">
      <c r="A4405" s="9" t="s">
        <v>2276</v>
      </c>
      <c r="B4405" s="9" t="e">
        <f>VLOOKUP(A4405,'FBA Inventory'!E:E,1,FALSE)</f>
        <v>#N/A</v>
      </c>
    </row>
    <row r="4406" spans="1:2" ht="12.75">
      <c r="A4406" s="9" t="s">
        <v>2417</v>
      </c>
      <c r="B4406" s="9" t="e">
        <f>VLOOKUP(A4406,'FBA Inventory'!E:E,1,FALSE)</f>
        <v>#N/A</v>
      </c>
    </row>
    <row r="4407" spans="1:2" ht="12.75">
      <c r="A4407" s="9" t="s">
        <v>1866</v>
      </c>
      <c r="B4407" s="9" t="e">
        <f>VLOOKUP(A4407,'FBA Inventory'!E:E,1,FALSE)</f>
        <v>#N/A</v>
      </c>
    </row>
    <row r="4408" spans="1:2" ht="12.75" hidden="1">
      <c r="A4408" s="9" t="s">
        <v>1352</v>
      </c>
      <c r="B4408" s="9" t="str">
        <f>VLOOKUP(A4408,'FBA Inventory'!E:E,1,FALSE)</f>
        <v>B083NGQTVP</v>
      </c>
    </row>
    <row r="4409" spans="1:2" ht="12.75">
      <c r="A4409" s="9" t="s">
        <v>2423</v>
      </c>
      <c r="B4409" s="9" t="e">
        <f>VLOOKUP(A4409,'FBA Inventory'!E:E,1,FALSE)</f>
        <v>#N/A</v>
      </c>
    </row>
    <row r="4410" spans="1:2" ht="12.75">
      <c r="A4410" s="9" t="s">
        <v>1418</v>
      </c>
      <c r="B4410" s="9" t="e">
        <f>VLOOKUP(A4410,'FBA Inventory'!E:E,1,FALSE)</f>
        <v>#N/A</v>
      </c>
    </row>
    <row r="4411" spans="1:2" ht="12.75">
      <c r="A4411" s="9" t="s">
        <v>2079</v>
      </c>
      <c r="B4411" s="9" t="e">
        <f>VLOOKUP(A4411,'FBA Inventory'!E:E,1,FALSE)</f>
        <v>#N/A</v>
      </c>
    </row>
    <row r="4412" spans="1:2" ht="12.75">
      <c r="A4412" s="9" t="s">
        <v>1661</v>
      </c>
      <c r="B4412" s="9" t="e">
        <f>VLOOKUP(A4412,'FBA Inventory'!E:E,1,FALSE)</f>
        <v>#N/A</v>
      </c>
    </row>
    <row r="4413" spans="1:2" ht="12.75">
      <c r="A4413" s="9" t="s">
        <v>1888</v>
      </c>
      <c r="B4413" s="9" t="e">
        <f>VLOOKUP(A4413,'FBA Inventory'!E:E,1,FALSE)</f>
        <v>#N/A</v>
      </c>
    </row>
    <row r="4414" spans="1:2" ht="12.75">
      <c r="A4414" s="9" t="s">
        <v>2082</v>
      </c>
      <c r="B4414" s="9" t="e">
        <f>VLOOKUP(A4414,'FBA Inventory'!E:E,1,FALSE)</f>
        <v>#N/A</v>
      </c>
    </row>
    <row r="4415" spans="1:2" ht="12.75">
      <c r="A4415" s="9" t="s">
        <v>1470</v>
      </c>
      <c r="B4415" s="9" t="e">
        <f>VLOOKUP(A4415,'FBA Inventory'!E:E,1,FALSE)</f>
        <v>#N/A</v>
      </c>
    </row>
    <row r="4416" spans="1:2" ht="12.75">
      <c r="A4416" s="9" t="s">
        <v>1466</v>
      </c>
      <c r="B4416" s="9" t="e">
        <f>VLOOKUP(A4416,'FBA Inventory'!E:E,1,FALSE)</f>
        <v>#N/A</v>
      </c>
    </row>
    <row r="4417" spans="1:2" ht="12.75" hidden="1">
      <c r="A4417" s="9" t="s">
        <v>1250</v>
      </c>
      <c r="B4417" s="9" t="str">
        <f>VLOOKUP(A4417,'FBA Inventory'!E:E,1,FALSE)</f>
        <v>B08DFKMYH9</v>
      </c>
    </row>
    <row r="4418" spans="1:2" ht="12.75" hidden="1">
      <c r="A4418" s="9" t="s">
        <v>1069</v>
      </c>
      <c r="B4418" s="9" t="str">
        <f>VLOOKUP(A4418,'FBA Inventory'!E:E,1,FALSE)</f>
        <v>B08DHQ1V4K</v>
      </c>
    </row>
    <row r="4419" spans="1:2" ht="12.75" hidden="1">
      <c r="A4419" s="9" t="s">
        <v>548</v>
      </c>
      <c r="B4419" s="9" t="str">
        <f>VLOOKUP(A4419,'FBA Inventory'!E:E,1,FALSE)</f>
        <v>B08DPVHFYK</v>
      </c>
    </row>
    <row r="4420" spans="1:2" ht="12.75" hidden="1">
      <c r="A4420" s="9" t="s">
        <v>1376</v>
      </c>
      <c r="B4420" s="9" t="str">
        <f>VLOOKUP(A4420,'FBA Inventory'!E:E,1,FALSE)</f>
        <v>B08DQ44MTT</v>
      </c>
    </row>
    <row r="4421" spans="1:2" ht="12.75">
      <c r="A4421" s="9" t="s">
        <v>1814</v>
      </c>
      <c r="B4421" s="9" t="e">
        <f>VLOOKUP(A4421,'FBA Inventory'!E:E,1,FALSE)</f>
        <v>#N/A</v>
      </c>
    </row>
    <row r="4422" spans="1:2" ht="12.75">
      <c r="A4422" s="9" t="s">
        <v>2442</v>
      </c>
      <c r="B4422" s="9" t="e">
        <f>VLOOKUP(A4422,'FBA Inventory'!E:E,1,FALSE)</f>
        <v>#N/A</v>
      </c>
    </row>
    <row r="4423" spans="1:2" ht="12.75">
      <c r="A4423" s="9" t="s">
        <v>1835</v>
      </c>
      <c r="B4423" s="9" t="e">
        <f>VLOOKUP(A4423,'FBA Inventory'!E:E,1,FALSE)</f>
        <v>#N/A</v>
      </c>
    </row>
    <row r="4424" spans="1:2" ht="12.75">
      <c r="A4424" s="9" t="s">
        <v>2135</v>
      </c>
      <c r="B4424" s="9" t="e">
        <f>VLOOKUP(A4424,'FBA Inventory'!E:E,1,FALSE)</f>
        <v>#N/A</v>
      </c>
    </row>
    <row r="4425" spans="1:2" ht="12.75" hidden="1">
      <c r="A4425" s="9" t="s">
        <v>1422</v>
      </c>
      <c r="B4425" s="9" t="str">
        <f>VLOOKUP(A4425,'FBA Inventory'!E:E,1,FALSE)</f>
        <v>B08DQHV4BN</v>
      </c>
    </row>
    <row r="4426" spans="1:2" ht="12.75">
      <c r="A4426" s="9" t="s">
        <v>1676</v>
      </c>
      <c r="B4426" s="9" t="e">
        <f>VLOOKUP(A4426,'FBA Inventory'!E:E,1,FALSE)</f>
        <v>#N/A</v>
      </c>
    </row>
    <row r="4427" spans="1:2" ht="12.75" hidden="1">
      <c r="A4427" s="9" t="s">
        <v>914</v>
      </c>
      <c r="B4427" s="9" t="str">
        <f>VLOOKUP(A4427,'FBA Inventory'!E:E,1,FALSE)</f>
        <v>B08FF4H3BT</v>
      </c>
    </row>
    <row r="4428" spans="1:2" ht="12.75">
      <c r="A4428" s="9" t="s">
        <v>2140</v>
      </c>
      <c r="B4428" s="9" t="e">
        <f>VLOOKUP(A4428,'FBA Inventory'!E:E,1,FALSE)</f>
        <v>#N/A</v>
      </c>
    </row>
    <row r="4429" spans="1:2" ht="12.75">
      <c r="A4429" s="9" t="s">
        <v>2455</v>
      </c>
      <c r="B4429" s="9" t="e">
        <f>VLOOKUP(A4429,'FBA Inventory'!E:E,1,FALSE)</f>
        <v>#N/A</v>
      </c>
    </row>
    <row r="4430" spans="1:2" ht="12.75">
      <c r="A4430" s="9" t="s">
        <v>1640</v>
      </c>
      <c r="B4430" s="9" t="e">
        <f>VLOOKUP(A4430,'FBA Inventory'!E:E,1,FALSE)</f>
        <v>#N/A</v>
      </c>
    </row>
    <row r="4431" spans="1:2" ht="12.75" hidden="1">
      <c r="A4431" s="9" t="s">
        <v>1266</v>
      </c>
      <c r="B4431" s="9" t="str">
        <f>VLOOKUP(A4431,'FBA Inventory'!E:E,1,FALSE)</f>
        <v>B08GXCMX5Z</v>
      </c>
    </row>
    <row r="4432" spans="1:2" ht="12.75">
      <c r="A4432" s="9" t="s">
        <v>1561</v>
      </c>
      <c r="B4432" s="9" t="e">
        <f>VLOOKUP(A4432,'FBA Inventory'!E:E,1,FALSE)</f>
        <v>#N/A</v>
      </c>
    </row>
    <row r="4433" spans="1:2" ht="12.75">
      <c r="A4433" s="9" t="s">
        <v>2462</v>
      </c>
      <c r="B4433" s="9" t="e">
        <f>VLOOKUP(A4433,'FBA Inventory'!E:E,1,FALSE)</f>
        <v>#N/A</v>
      </c>
    </row>
    <row r="4434" spans="1:2" ht="12.75">
      <c r="A4434" s="9" t="s">
        <v>2195</v>
      </c>
      <c r="B4434" s="9" t="e">
        <f>VLOOKUP(A4434,'FBA Inventory'!E:E,1,FALSE)</f>
        <v>#N/A</v>
      </c>
    </row>
    <row r="4435" spans="1:2" ht="12.75">
      <c r="A4435" s="9" t="s">
        <v>2299</v>
      </c>
      <c r="B4435" s="9" t="e">
        <f>VLOOKUP(A4435,'FBA Inventory'!E:E,1,FALSE)</f>
        <v>#N/A</v>
      </c>
    </row>
    <row r="4436" spans="1:2" ht="12.75">
      <c r="A4436" s="9" t="s">
        <v>1428</v>
      </c>
      <c r="B4436" s="9" t="e">
        <f>VLOOKUP(A4436,'FBA Inventory'!E:E,1,FALSE)</f>
        <v>#N/A</v>
      </c>
    </row>
    <row r="4437" spans="1:2" ht="12.75" hidden="1">
      <c r="A4437" s="9" t="s">
        <v>1483</v>
      </c>
      <c r="B4437" s="9" t="str">
        <f>VLOOKUP(A4437,'FBA Inventory'!E:E,1,FALSE)</f>
        <v>B08KJR2L6D</v>
      </c>
    </row>
    <row r="4438" spans="1:2" ht="12.75" hidden="1">
      <c r="A4438" s="9" t="s">
        <v>977</v>
      </c>
      <c r="B4438" s="9" t="str">
        <f>VLOOKUP(A4438,'FBA Inventory'!E:E,1,FALSE)</f>
        <v>B08P3VRWLD</v>
      </c>
    </row>
    <row r="4439" spans="1:2" ht="12.75">
      <c r="A4439" s="9" t="s">
        <v>1680</v>
      </c>
      <c r="B4439" s="9" t="e">
        <f>VLOOKUP(A4439,'FBA Inventory'!E:E,1,FALSE)</f>
        <v>#N/A</v>
      </c>
    </row>
    <row r="4440" spans="1:2" ht="12.75">
      <c r="A4440" s="9" t="s">
        <v>1515</v>
      </c>
      <c r="B4440" s="9" t="e">
        <f>VLOOKUP(A4440,'FBA Inventory'!E:E,1,FALSE)</f>
        <v>#N/A</v>
      </c>
    </row>
    <row r="4441" spans="1:2" ht="12.75">
      <c r="A4441" s="9" t="s">
        <v>1580</v>
      </c>
      <c r="B4441" s="9" t="e">
        <f>VLOOKUP(A4441,'FBA Inventory'!E:E,1,FALSE)</f>
        <v>#N/A</v>
      </c>
    </row>
    <row r="4442" spans="1:2" ht="12.75">
      <c r="A4442" s="9" t="s">
        <v>1558</v>
      </c>
      <c r="B4442" s="9" t="e">
        <f>VLOOKUP(A4442,'FBA Inventory'!E:E,1,FALSE)</f>
        <v>#N/A</v>
      </c>
    </row>
    <row r="4443" spans="1:2" ht="12.75" hidden="1">
      <c r="A4443" s="9" t="s">
        <v>1962</v>
      </c>
      <c r="B4443" s="9" t="str">
        <f>VLOOKUP(A4443,'FBA Inventory'!E:E,1,FALSE)</f>
        <v>B08WPW8T92</v>
      </c>
    </row>
    <row r="4444" spans="1:2" ht="12.75">
      <c r="A4444" s="9" t="s">
        <v>1732</v>
      </c>
      <c r="B4444" s="9" t="e">
        <f>VLOOKUP(A4444,'FBA Inventory'!E:E,1,FALSE)</f>
        <v>#N/A</v>
      </c>
    </row>
    <row r="4445" spans="1:2" ht="12.75">
      <c r="A4445" s="9" t="s">
        <v>1411</v>
      </c>
      <c r="B4445" s="9" t="e">
        <f>VLOOKUP(A4445,'FBA Inventory'!E:E,1,FALSE)</f>
        <v>#N/A</v>
      </c>
    </row>
    <row r="4446" spans="1:2" ht="12.75" hidden="1">
      <c r="A4446" s="9" t="s">
        <v>1009</v>
      </c>
      <c r="B4446" s="9" t="str">
        <f>VLOOKUP(A4446,'FBA Inventory'!E:E,1,FALSE)</f>
        <v>B093NN5RDX</v>
      </c>
    </row>
    <row r="4447" spans="1:2" ht="12.75" hidden="1">
      <c r="A4447" s="9" t="s">
        <v>1405</v>
      </c>
      <c r="B4447" s="9" t="str">
        <f>VLOOKUP(A4447,'FBA Inventory'!E:E,1,FALSE)</f>
        <v>B094PW68GT</v>
      </c>
    </row>
    <row r="4448" spans="1:2" ht="12.75" hidden="1">
      <c r="A4448" s="9" t="s">
        <v>1496</v>
      </c>
      <c r="B4448" s="9" t="str">
        <f>VLOOKUP(A4448,'FBA Inventory'!E:E,1,FALSE)</f>
        <v>B09BBPZRV4</v>
      </c>
    </row>
    <row r="4449" spans="1:2" ht="12.75">
      <c r="A4449" s="9" t="s">
        <v>2202</v>
      </c>
      <c r="B4449" s="9" t="e">
        <f>VLOOKUP(A4449,'FBA Inventory'!E:E,1,FALSE)</f>
        <v>#N/A</v>
      </c>
    </row>
    <row r="4450" spans="1:2" ht="12.75">
      <c r="A4450" s="9" t="s">
        <v>2146</v>
      </c>
      <c r="B4450" s="9" t="e">
        <f>VLOOKUP(A4450,'FBA Inventory'!E:E,1,FALSE)</f>
        <v>#N/A</v>
      </c>
    </row>
    <row r="4451" spans="1:2" ht="12.75" hidden="1">
      <c r="A4451" s="9" t="s">
        <v>1195</v>
      </c>
      <c r="B4451" s="9" t="str">
        <f>VLOOKUP(A4451,'FBA Inventory'!E:E,1,FALSE)</f>
        <v>B09C2QV3NQ</v>
      </c>
    </row>
    <row r="4452" spans="1:2" ht="12.75" hidden="1">
      <c r="A4452" s="9" t="s">
        <v>2128</v>
      </c>
      <c r="B4452" s="9" t="str">
        <f>VLOOKUP(A4452,'FBA Inventory'!E:E,1,FALSE)</f>
        <v>B09C7LRW78</v>
      </c>
    </row>
    <row r="4453" spans="1:2" ht="12.75">
      <c r="A4453" s="9" t="s">
        <v>1635</v>
      </c>
      <c r="B4453" s="9" t="e">
        <f>VLOOKUP(A4453,'FBA Inventory'!E:E,1,FALSE)</f>
        <v>#N/A</v>
      </c>
    </row>
    <row r="4454" spans="1:2" ht="12.75" hidden="1">
      <c r="A4454" s="9" t="s">
        <v>1006</v>
      </c>
      <c r="B4454" s="9" t="str">
        <f>VLOOKUP(A4454,'FBA Inventory'!E:E,1,FALSE)</f>
        <v>B09DNL2WQW</v>
      </c>
    </row>
    <row r="4455" spans="1:2" ht="12.75" hidden="1">
      <c r="A4455" s="9" t="s">
        <v>983</v>
      </c>
      <c r="B4455" s="9" t="str">
        <f>VLOOKUP(A4455,'FBA Inventory'!E:E,1,FALSE)</f>
        <v>B09DP3SMFY</v>
      </c>
    </row>
    <row r="4456" spans="1:2" ht="12.75">
      <c r="A4456" s="9" t="s">
        <v>2477</v>
      </c>
      <c r="B4456" s="9" t="e">
        <f>VLOOKUP(A4456,'FBA Inventory'!E:E,1,FALSE)</f>
        <v>#N/A</v>
      </c>
    </row>
    <row r="4457" spans="1:2" ht="12.75" hidden="1">
      <c r="A4457" s="9" t="s">
        <v>1094</v>
      </c>
      <c r="B4457" s="9" t="str">
        <f>VLOOKUP(A4457,'FBA Inventory'!E:E,1,FALSE)</f>
        <v>B09MDRGNCP</v>
      </c>
    </row>
    <row r="4458" spans="1:2" ht="12.75" hidden="1">
      <c r="A4458" s="9" t="s">
        <v>907</v>
      </c>
      <c r="B4458" s="9" t="str">
        <f>VLOOKUP(A4458,'FBA Inventory'!E:E,1,FALSE)</f>
        <v>B09NMQKZ96</v>
      </c>
    </row>
    <row r="4459" spans="1:2" ht="12.75">
      <c r="A4459" s="9" t="s">
        <v>1741</v>
      </c>
      <c r="B4459" s="9" t="e">
        <f>VLOOKUP(A4459,'FBA Inventory'!E:E,1,FALSE)</f>
        <v>#N/A</v>
      </c>
    </row>
    <row r="4460" spans="1:2" ht="12.75">
      <c r="A4460" s="9" t="s">
        <v>1747</v>
      </c>
      <c r="B4460" s="9" t="e">
        <f>VLOOKUP(A4460,'FBA Inventory'!E:E,1,FALSE)</f>
        <v>#N/A</v>
      </c>
    </row>
    <row r="4461" spans="1:2" ht="12.75">
      <c r="A4461" s="9" t="s">
        <v>2480</v>
      </c>
      <c r="B4461" s="9" t="e">
        <f>VLOOKUP(A4461,'FBA Inventory'!E:E,1,FALSE)</f>
        <v>#N/A</v>
      </c>
    </row>
    <row r="4462" spans="1:2" ht="12.75">
      <c r="A4462" s="9" t="s">
        <v>2481</v>
      </c>
      <c r="B4462" s="9" t="e">
        <f>VLOOKUP(A4462,'FBA Inventory'!E:E,1,FALSE)</f>
        <v>#N/A</v>
      </c>
    </row>
    <row r="4463" spans="1:2" ht="12.75">
      <c r="A4463" s="9" t="s">
        <v>2087</v>
      </c>
      <c r="B4463" s="9" t="e">
        <f>VLOOKUP(A4463,'FBA Inventory'!E:E,1,FALSE)</f>
        <v>#N/A</v>
      </c>
    </row>
    <row r="4464" spans="1:2" ht="12.75" hidden="1">
      <c r="A4464" s="9" t="s">
        <v>1107</v>
      </c>
      <c r="B4464" s="9" t="str">
        <f>VLOOKUP(A4464,'FBA Inventory'!E:E,1,FALSE)</f>
        <v>B09T8WFN57</v>
      </c>
    </row>
    <row r="4465" spans="1:2" ht="12.75">
      <c r="A4465" s="9" t="s">
        <v>2484</v>
      </c>
      <c r="B4465" s="9" t="e">
        <f>VLOOKUP(A4465,'FBA Inventory'!E:E,1,FALSE)</f>
        <v>#N/A</v>
      </c>
    </row>
    <row r="4466" spans="1:2" ht="12.75">
      <c r="A4466" s="9" t="s">
        <v>2049</v>
      </c>
      <c r="B4466" s="9" t="e">
        <f>VLOOKUP(A4466,'FBA Inventory'!E:E,1,FALSE)</f>
        <v>#N/A</v>
      </c>
    </row>
    <row r="4467" spans="1:2" ht="12.75" hidden="1">
      <c r="A4467" s="9" t="s">
        <v>1034</v>
      </c>
      <c r="B4467" s="9" t="str">
        <f>VLOOKUP(A4467,'FBA Inventory'!E:E,1,FALSE)</f>
        <v>B0B23GZH2L</v>
      </c>
    </row>
    <row r="4468" spans="1:2" ht="12.75" hidden="1">
      <c r="A4468" s="9" t="s">
        <v>1353</v>
      </c>
      <c r="B4468" s="9" t="str">
        <f>VLOOKUP(A4468,'FBA Inventory'!E:E,1,FALSE)</f>
        <v>B0B3SLDRVQ</v>
      </c>
    </row>
    <row r="4469" spans="1:2" ht="12.75">
      <c r="A4469" s="9" t="s">
        <v>1862</v>
      </c>
      <c r="B4469" s="9" t="e">
        <f>VLOOKUP(A4469,'FBA Inventory'!E:E,1,FALSE)</f>
        <v>#N/A</v>
      </c>
    </row>
    <row r="4470" spans="1:2" ht="12.75">
      <c r="A4470" s="9" t="s">
        <v>1870</v>
      </c>
      <c r="B4470" s="9" t="e">
        <f>VLOOKUP(A4470,'FBA Inventory'!E:E,1,FALSE)</f>
        <v>#N/A</v>
      </c>
    </row>
    <row r="4471" spans="1:2" ht="12.75">
      <c r="A4471" s="9" t="s">
        <v>2207</v>
      </c>
      <c r="B4471" s="9" t="e">
        <f>VLOOKUP(A4471,'FBA Inventory'!E:E,1,FALSE)</f>
        <v>#N/A</v>
      </c>
    </row>
    <row r="4472" spans="1:2" ht="12.75">
      <c r="A4472" s="9" t="s">
        <v>2486</v>
      </c>
      <c r="B4472" s="9" t="e">
        <f>VLOOKUP(A4472,'FBA Inventory'!E:E,1,FALSE)</f>
        <v>#N/A</v>
      </c>
    </row>
    <row r="4473" spans="1:2" ht="12.75" hidden="1">
      <c r="A4473" s="9" t="s">
        <v>550</v>
      </c>
      <c r="B4473" s="9" t="str">
        <f>VLOOKUP(A4473,'FBA Inventory'!E:E,1,FALSE)</f>
        <v>B0B9PNPMH2</v>
      </c>
    </row>
    <row r="4474" spans="1:2" ht="12.75">
      <c r="A4474" s="9" t="s">
        <v>2309</v>
      </c>
      <c r="B4474" s="9" t="e">
        <f>VLOOKUP(A4474,'FBA Inventory'!E:E,1,FALSE)</f>
        <v>#N/A</v>
      </c>
    </row>
    <row r="4475" spans="1:2" ht="12.75" hidden="1">
      <c r="A4475" s="9" t="s">
        <v>799</v>
      </c>
      <c r="B4475" s="9" t="str">
        <f>VLOOKUP(A4475,'FBA Inventory'!E:E,1,FALSE)</f>
        <v>B0BDSR46YY</v>
      </c>
    </row>
    <row r="4476" spans="1:2" ht="12.75" hidden="1">
      <c r="A4476" s="9" t="s">
        <v>1002</v>
      </c>
      <c r="B4476" s="9" t="str">
        <f>VLOOKUP(A4476,'FBA Inventory'!E:E,1,FALSE)</f>
        <v>B0BFR4S7M2</v>
      </c>
    </row>
    <row r="4477" spans="1:2" ht="12.75">
      <c r="A4477" s="9" t="s">
        <v>1831</v>
      </c>
      <c r="B4477" s="9" t="e">
        <f>VLOOKUP(A4477,'FBA Inventory'!E:E,1,FALSE)</f>
        <v>#N/A</v>
      </c>
    </row>
    <row r="4478" spans="1:2" ht="12.75">
      <c r="A4478" s="9" t="s">
        <v>1464</v>
      </c>
      <c r="B4478" s="9" t="e">
        <f>VLOOKUP(A4478,'FBA Inventory'!E:E,1,FALSE)</f>
        <v>#N/A</v>
      </c>
    </row>
    <row r="4479" spans="1:2" ht="12.75" hidden="1">
      <c r="A4479" s="9" t="s">
        <v>1318</v>
      </c>
      <c r="B4479" s="9" t="str">
        <f>VLOOKUP(A4479,'FBA Inventory'!E:E,1,FALSE)</f>
        <v>B0BP5RLPWM</v>
      </c>
    </row>
    <row r="4480" spans="1:2" ht="12.75" hidden="1">
      <c r="A4480" s="9" t="s">
        <v>742</v>
      </c>
      <c r="B4480" s="9" t="str">
        <f>VLOOKUP(A4480,'FBA Inventory'!E:E,1,FALSE)</f>
        <v>B0BP5VG3LW</v>
      </c>
    </row>
    <row r="4481" spans="1:2" ht="12.75" hidden="1">
      <c r="A4481" s="9" t="s">
        <v>742</v>
      </c>
      <c r="B4481" s="9" t="str">
        <f>VLOOKUP(A4481,'FBA Inventory'!E:E,1,FALSE)</f>
        <v>B0BP5VG3LW</v>
      </c>
    </row>
    <row r="4482" spans="1:2" ht="12.75">
      <c r="A4482" s="9" t="s">
        <v>1735</v>
      </c>
      <c r="B4482" s="9" t="e">
        <f>VLOOKUP(A4482,'FBA Inventory'!E:E,1,FALSE)</f>
        <v>#N/A</v>
      </c>
    </row>
    <row r="4483" spans="1:2" ht="12.75" hidden="1">
      <c r="A4483" s="9" t="s">
        <v>587</v>
      </c>
      <c r="B4483" s="9" t="str">
        <f>VLOOKUP(A4483,'FBA Inventory'!E:E,1,FALSE)</f>
        <v>B0BRNSWP12</v>
      </c>
    </row>
    <row r="4484" spans="1:2" ht="12.75">
      <c r="A4484" s="9" t="s">
        <v>2493</v>
      </c>
      <c r="B4484" s="9" t="e">
        <f>VLOOKUP(A4484,'FBA Inventory'!E:E,1,FALSE)</f>
        <v>#N/A</v>
      </c>
    </row>
    <row r="4485" spans="1:2" ht="12.75">
      <c r="A4485" s="9" t="s">
        <v>1681</v>
      </c>
      <c r="B4485" s="9" t="e">
        <f>VLOOKUP(A4485,'FBA Inventory'!E:E,1,FALSE)</f>
        <v>#N/A</v>
      </c>
    </row>
    <row r="4486" spans="1:2" ht="12.75">
      <c r="A4486" s="9" t="s">
        <v>1501</v>
      </c>
      <c r="B4486" s="9" t="e">
        <f>VLOOKUP(A4486,'FBA Inventory'!E:E,1,FALSE)</f>
        <v>#N/A</v>
      </c>
    </row>
    <row r="4487" spans="1:2" ht="12.75">
      <c r="A4487" s="9" t="s">
        <v>1636</v>
      </c>
      <c r="B4487" s="9" t="e">
        <f>VLOOKUP(A4487,'FBA Inventory'!E:E,1,FALSE)</f>
        <v>#N/A</v>
      </c>
    </row>
    <row r="4488" spans="1:2" ht="12.75">
      <c r="A4488" s="9" t="s">
        <v>1446</v>
      </c>
      <c r="B4488" s="9" t="e">
        <f>VLOOKUP(A4488,'FBA Inventory'!E:E,1,FALSE)</f>
        <v>#N/A</v>
      </c>
    </row>
    <row r="4489" spans="1:2" ht="12.75" hidden="1">
      <c r="A4489" s="9" t="s">
        <v>320</v>
      </c>
      <c r="B4489" s="9" t="str">
        <f>VLOOKUP(A4489,'FBA Inventory'!E:E,1,FALSE)</f>
        <v>B0C4VY1LR7</v>
      </c>
    </row>
    <row r="4490" spans="1:2" ht="12.75">
      <c r="A4490" s="9" t="s">
        <v>2211</v>
      </c>
      <c r="B4490" s="9" t="e">
        <f>VLOOKUP(A4490,'FBA Inventory'!E:E,1,FALSE)</f>
        <v>#N/A</v>
      </c>
    </row>
    <row r="4491" spans="1:2" ht="12.75" hidden="1">
      <c r="A4491" s="9" t="s">
        <v>344</v>
      </c>
      <c r="B4491" s="9" t="str">
        <f>VLOOKUP(A4491,'FBA Inventory'!E:E,1,FALSE)</f>
        <v>B0CQ67CVM7</v>
      </c>
    </row>
    <row r="4492" spans="1:2" ht="12.75">
      <c r="A4492" s="9" t="s">
        <v>1634</v>
      </c>
      <c r="B4492" s="9" t="e">
        <f>VLOOKUP(A4492,'FBA Inventory'!E:E,1,FALSE)</f>
        <v>#N/A</v>
      </c>
    </row>
    <row r="4493" spans="1:2" ht="12.75">
      <c r="A4493" s="9" t="s">
        <v>1427</v>
      </c>
      <c r="B4493" s="9" t="e">
        <f>VLOOKUP(A4493,'FBA Inventory'!E:E,1,FALSE)</f>
        <v>#N/A</v>
      </c>
    </row>
    <row r="4494" spans="1:2" ht="12.75">
      <c r="A4494" s="9" t="s">
        <v>2002</v>
      </c>
      <c r="B4494" s="9" t="e">
        <f>VLOOKUP(A4494,'FBA Inventory'!E:E,1,FALSE)</f>
        <v>#N/A</v>
      </c>
    </row>
    <row r="4495" spans="1:2" ht="12.75">
      <c r="A4495" s="9" t="s">
        <v>2112</v>
      </c>
      <c r="B4495" s="9" t="e">
        <f>VLOOKUP(A4495,'FBA Inventory'!E:E,1,FALSE)</f>
        <v>#N/A</v>
      </c>
    </row>
    <row r="4496" spans="1:2" ht="12.75">
      <c r="A4496" s="9" t="s">
        <v>2501</v>
      </c>
      <c r="B4496" s="9" t="e">
        <f>VLOOKUP(A4496,'FBA Inventory'!E:E,1,FALSE)</f>
        <v>#N/A</v>
      </c>
    </row>
    <row r="4497" spans="1:2" ht="12.75">
      <c r="A4497" s="9" t="s">
        <v>1497</v>
      </c>
      <c r="B4497" s="9" t="e">
        <f>VLOOKUP(A4497,'FBA Inventory'!E:E,1,FALSE)</f>
        <v>#N/A</v>
      </c>
    </row>
    <row r="4498" spans="1:2" ht="12.75">
      <c r="A4498" s="9" t="s">
        <v>1143</v>
      </c>
      <c r="B4498" s="9" t="e">
        <f>VLOOKUP(A4498,'FBA Inventory'!E:E,1,FALSE)</f>
        <v>#N/A</v>
      </c>
    </row>
    <row r="4499" spans="1:2" ht="12.75">
      <c r="A4499" s="9" t="s">
        <v>1736</v>
      </c>
      <c r="B4499" s="9" t="e">
        <f>VLOOKUP(A4499,'FBA Inventory'!E:E,1,FALSE)</f>
        <v>#N/A</v>
      </c>
    </row>
    <row r="4500" spans="1:2" ht="12.75">
      <c r="A4500" s="9" t="s">
        <v>2314</v>
      </c>
      <c r="B4500" s="9" t="e">
        <f>VLOOKUP(A4500,'FBA Inventory'!E:E,1,FALSE)</f>
        <v>#N/A</v>
      </c>
    </row>
    <row r="4501" spans="1:2" ht="12.75">
      <c r="A4501" s="9" t="s">
        <v>2505</v>
      </c>
      <c r="B4501" s="9" t="e">
        <f>VLOOKUP(A4501,'FBA Inventory'!E:E,1,FALSE)</f>
        <v>#N/A</v>
      </c>
    </row>
    <row r="4502" spans="1:2" ht="12.75" hidden="1">
      <c r="A4502" s="9" t="s">
        <v>2507</v>
      </c>
      <c r="B4502" s="9" t="str">
        <f>VLOOKUP(A4502,'FBA Inventory'!E:E,1,FALSE)</f>
        <v>B0F8XDCTS3</v>
      </c>
    </row>
    <row r="4503" spans="1:2" ht="12.75" hidden="1">
      <c r="A4503" s="9" t="s">
        <v>1688</v>
      </c>
      <c r="B4503" s="9" t="str">
        <f>VLOOKUP(A4503,'FBA Inventory'!E:E,1,FALSE)</f>
        <v>B0FC9JXSXX</v>
      </c>
    </row>
    <row r="4504" spans="1:2" ht="12.75">
      <c r="A4504" s="9" t="s">
        <v>2508</v>
      </c>
      <c r="B4504" s="9" t="e">
        <f>VLOOKUP(A4504,'FBA Inventory'!E:E,1,FALSE)</f>
        <v>#N/A</v>
      </c>
    </row>
    <row r="4505" spans="1:2" ht="12.75">
      <c r="A4505" s="9" t="s">
        <v>2090</v>
      </c>
      <c r="B4505" s="9" t="e">
        <f>VLOOKUP(A4505,'FBA Inventory'!E:E,1,FALSE)</f>
        <v>#N/A</v>
      </c>
    </row>
    <row r="4506" spans="1:2" ht="12.75">
      <c r="A4506" s="9" t="s">
        <v>1111</v>
      </c>
      <c r="B4506" s="9" t="e">
        <f>VLOOKUP(A4506,'FBA Inventory'!E:E,1,FALSE)</f>
        <v>#N/A</v>
      </c>
    </row>
    <row r="4507" spans="1:2" ht="12.75">
      <c r="A4507" s="9" t="s">
        <v>2510</v>
      </c>
      <c r="B4507" s="9" t="e">
        <f>VLOOKUP(A4507,'FBA Inventory'!E:E,1,FALSE)</f>
        <v>#N/A</v>
      </c>
    </row>
    <row r="4508" spans="1:2" ht="12.75" hidden="1">
      <c r="A4508" s="9" t="s">
        <v>1261</v>
      </c>
      <c r="B4508" s="9" t="str">
        <f>VLOOKUP(A4508,'FBA Inventory'!E:E,1,FALSE)</f>
        <v>B0019IPV2O</v>
      </c>
    </row>
    <row r="4509" spans="1:2" ht="12.75">
      <c r="A4509" s="9" t="s">
        <v>2318</v>
      </c>
      <c r="B4509" s="9" t="e">
        <f>VLOOKUP(A4509,'FBA Inventory'!E:E,1,FALSE)</f>
        <v>#N/A</v>
      </c>
    </row>
    <row r="4510" spans="1:2" ht="12.75" hidden="1">
      <c r="A4510" s="9" t="s">
        <v>917</v>
      </c>
      <c r="B4510" s="9" t="str">
        <f>VLOOKUP(A4510,'FBA Inventory'!E:E,1,FALSE)</f>
        <v>B00275E9H6</v>
      </c>
    </row>
    <row r="4511" spans="1:2" ht="12.75" hidden="1">
      <c r="A4511" s="9" t="s">
        <v>917</v>
      </c>
      <c r="B4511" s="9" t="str">
        <f>VLOOKUP(A4511,'FBA Inventory'!E:E,1,FALSE)</f>
        <v>B00275E9H6</v>
      </c>
    </row>
    <row r="4512" spans="1:2" ht="12.75" hidden="1">
      <c r="A4512" s="9" t="s">
        <v>622</v>
      </c>
      <c r="B4512" s="9" t="str">
        <f>VLOOKUP(A4512,'FBA Inventory'!E:E,1,FALSE)</f>
        <v>B00275E9XU</v>
      </c>
    </row>
    <row r="4513" spans="1:2" ht="12.75">
      <c r="A4513" s="9" t="s">
        <v>2039</v>
      </c>
      <c r="B4513" s="9" t="e">
        <f>VLOOKUP(A4513,'FBA Inventory'!E:E,1,FALSE)</f>
        <v>#N/A</v>
      </c>
    </row>
    <row r="4514" spans="1:2" ht="12.75" hidden="1">
      <c r="A4514" s="9" t="s">
        <v>992</v>
      </c>
      <c r="B4514" s="9" t="str">
        <f>VLOOKUP(A4514,'FBA Inventory'!E:E,1,FALSE)</f>
        <v>B00275ED2W</v>
      </c>
    </row>
    <row r="4515" spans="1:2" ht="12.75">
      <c r="A4515" s="9" t="s">
        <v>1698</v>
      </c>
      <c r="B4515" s="9" t="e">
        <f>VLOOKUP(A4515,'FBA Inventory'!E:E,1,FALSE)</f>
        <v>#N/A</v>
      </c>
    </row>
    <row r="4516" spans="1:2" ht="12.75" hidden="1">
      <c r="A4516" s="9" t="s">
        <v>471</v>
      </c>
      <c r="B4516" s="9" t="str">
        <f>VLOOKUP(A4516,'FBA Inventory'!E:E,1,FALSE)</f>
        <v>B003BLQHWK</v>
      </c>
    </row>
    <row r="4517" spans="1:2" ht="12.75" hidden="1">
      <c r="A4517" s="9" t="s">
        <v>448</v>
      </c>
      <c r="B4517" s="9" t="str">
        <f>VLOOKUP(A4517,'FBA Inventory'!E:E,1,FALSE)</f>
        <v>B003BMX3T4</v>
      </c>
    </row>
    <row r="4518" spans="1:2" ht="12.75" hidden="1">
      <c r="A4518" s="9" t="s">
        <v>33</v>
      </c>
      <c r="B4518" s="9" t="str">
        <f>VLOOKUP(A4518,'FBA Inventory'!E:E,1,FALSE)</f>
        <v>B003BMX6SC</v>
      </c>
    </row>
    <row r="4519" spans="1:2" ht="12.75" hidden="1">
      <c r="A4519" s="9" t="s">
        <v>1356</v>
      </c>
      <c r="B4519" s="9" t="str">
        <f>VLOOKUP(A4519,'FBA Inventory'!E:E,1,FALSE)</f>
        <v>B003BNZVHU</v>
      </c>
    </row>
    <row r="4520" spans="1:2" ht="12.75" hidden="1">
      <c r="A4520" s="9" t="s">
        <v>1356</v>
      </c>
      <c r="B4520" s="9" t="str">
        <f>VLOOKUP(A4520,'FBA Inventory'!E:E,1,FALSE)</f>
        <v>B003BNZVHU</v>
      </c>
    </row>
    <row r="4521" spans="1:2" ht="12.75">
      <c r="A4521" s="9" t="s">
        <v>2523</v>
      </c>
      <c r="B4521" s="9" t="e">
        <f>VLOOKUP(A4521,'FBA Inventory'!E:E,1,FALSE)</f>
        <v>#N/A</v>
      </c>
    </row>
    <row r="4522" spans="1:2" ht="12.75">
      <c r="A4522" s="9" t="s">
        <v>2524</v>
      </c>
      <c r="B4522" s="9" t="e">
        <f>VLOOKUP(A4522,'FBA Inventory'!E:E,1,FALSE)</f>
        <v>#N/A</v>
      </c>
    </row>
    <row r="4523" spans="1:2" ht="12.75" hidden="1">
      <c r="A4523" s="9" t="s">
        <v>995</v>
      </c>
      <c r="B4523" s="9" t="str">
        <f>VLOOKUP(A4523,'FBA Inventory'!E:E,1,FALSE)</f>
        <v>B004MTP43S</v>
      </c>
    </row>
    <row r="4524" spans="1:2" ht="12.75" hidden="1">
      <c r="A4524" s="9" t="s">
        <v>995</v>
      </c>
      <c r="B4524" s="9" t="str">
        <f>VLOOKUP(A4524,'FBA Inventory'!E:E,1,FALSE)</f>
        <v>B004MTP43S</v>
      </c>
    </row>
    <row r="4525" spans="1:2" ht="12.75" hidden="1">
      <c r="A4525" s="9" t="s">
        <v>995</v>
      </c>
      <c r="B4525" s="9" t="str">
        <f>VLOOKUP(A4525,'FBA Inventory'!E:E,1,FALSE)</f>
        <v>B004MTP43S</v>
      </c>
    </row>
    <row r="4526" spans="1:2" ht="12.75" hidden="1">
      <c r="A4526" s="9" t="s">
        <v>995</v>
      </c>
      <c r="B4526" s="9" t="str">
        <f>VLOOKUP(A4526,'FBA Inventory'!E:E,1,FALSE)</f>
        <v>B004MTP43S</v>
      </c>
    </row>
    <row r="4527" spans="1:2" ht="12.75" hidden="1">
      <c r="A4527" s="9" t="s">
        <v>994</v>
      </c>
      <c r="B4527" s="9" t="str">
        <f>VLOOKUP(A4527,'FBA Inventory'!E:E,1,FALSE)</f>
        <v>B005177VPE</v>
      </c>
    </row>
    <row r="4528" spans="1:2" ht="12.75">
      <c r="A4528" s="9" t="s">
        <v>1563</v>
      </c>
      <c r="B4528" s="9" t="e">
        <f>VLOOKUP(A4528,'FBA Inventory'!E:E,1,FALSE)</f>
        <v>#N/A</v>
      </c>
    </row>
    <row r="4529" spans="1:2" ht="12.75">
      <c r="A4529" s="9" t="s">
        <v>2527</v>
      </c>
      <c r="B4529" s="9" t="e">
        <f>VLOOKUP(A4529,'FBA Inventory'!E:E,1,FALSE)</f>
        <v>#N/A</v>
      </c>
    </row>
    <row r="4530" spans="1:2" ht="12.75">
      <c r="A4530" s="9" t="s">
        <v>2324</v>
      </c>
      <c r="B4530" s="9" t="e">
        <f>VLOOKUP(A4530,'FBA Inventory'!E:E,1,FALSE)</f>
        <v>#N/A</v>
      </c>
    </row>
    <row r="4531" spans="1:2" ht="12.75">
      <c r="A4531" s="9" t="s">
        <v>2528</v>
      </c>
      <c r="B4531" s="9" t="e">
        <f>VLOOKUP(A4531,'FBA Inventory'!E:E,1,FALSE)</f>
        <v>#N/A</v>
      </c>
    </row>
    <row r="4532" spans="1:2" ht="12.75">
      <c r="A4532" s="9" t="s">
        <v>1997</v>
      </c>
      <c r="B4532" s="9" t="e">
        <f>VLOOKUP(A4532,'FBA Inventory'!E:E,1,FALSE)</f>
        <v>#N/A</v>
      </c>
    </row>
    <row r="4533" spans="1:2" ht="12.75">
      <c r="A4533" s="9" t="s">
        <v>1662</v>
      </c>
      <c r="B4533" s="9" t="e">
        <f>VLOOKUP(A4533,'FBA Inventory'!E:E,1,FALSE)</f>
        <v>#N/A</v>
      </c>
    </row>
    <row r="4534" spans="1:2" ht="12.75">
      <c r="A4534" s="9" t="s">
        <v>2066</v>
      </c>
      <c r="B4534" s="9" t="e">
        <f>VLOOKUP(A4534,'FBA Inventory'!E:E,1,FALSE)</f>
        <v>#N/A</v>
      </c>
    </row>
    <row r="4535" spans="1:2" ht="12.75" hidden="1">
      <c r="A4535" s="9" t="s">
        <v>1487</v>
      </c>
      <c r="B4535" s="9" t="str">
        <f>VLOOKUP(A4535,'FBA Inventory'!E:E,1,FALSE)</f>
        <v>B0091MD3HA</v>
      </c>
    </row>
    <row r="4536" spans="1:2" ht="12.75">
      <c r="A4536" s="9" t="s">
        <v>2534</v>
      </c>
      <c r="B4536" s="9" t="e">
        <f>VLOOKUP(A4536,'FBA Inventory'!E:E,1,FALSE)</f>
        <v>#N/A</v>
      </c>
    </row>
    <row r="4537" spans="1:2" ht="12.75" hidden="1">
      <c r="A4537" s="9" t="s">
        <v>619</v>
      </c>
      <c r="B4537" s="9" t="str">
        <f>VLOOKUP(A4537,'FBA Inventory'!E:E,1,FALSE)</f>
        <v>B00GKINMJ2</v>
      </c>
    </row>
    <row r="4538" spans="1:2" ht="12.75" hidden="1">
      <c r="A4538" s="9" t="s">
        <v>84</v>
      </c>
      <c r="B4538" s="9" t="str">
        <f>VLOOKUP(A4538,'FBA Inventory'!E:E,1,FALSE)</f>
        <v>B00IIN3U1M</v>
      </c>
    </row>
    <row r="4539" spans="1:2" ht="12.75" hidden="1">
      <c r="A4539" s="9" t="s">
        <v>1100</v>
      </c>
      <c r="B4539" s="9" t="str">
        <f>VLOOKUP(A4539,'FBA Inventory'!E:E,1,FALSE)</f>
        <v>B00KO8DHVC</v>
      </c>
    </row>
    <row r="4540" spans="1:2" ht="12.75">
      <c r="A4540" s="9" t="s">
        <v>2541</v>
      </c>
      <c r="B4540" s="9" t="e">
        <f>VLOOKUP(A4540,'FBA Inventory'!E:E,1,FALSE)</f>
        <v>#N/A</v>
      </c>
    </row>
    <row r="4541" spans="1:2" ht="12.75">
      <c r="A4541" s="9" t="s">
        <v>2228</v>
      </c>
      <c r="B4541" s="9" t="e">
        <f>VLOOKUP(A4541,'FBA Inventory'!E:E,1,FALSE)</f>
        <v>#N/A</v>
      </c>
    </row>
    <row r="4542" spans="1:2" ht="12.75" hidden="1">
      <c r="A4542" s="9" t="s">
        <v>530</v>
      </c>
      <c r="B4542" s="9" t="str">
        <f>VLOOKUP(A4542,'FBA Inventory'!E:E,1,FALSE)</f>
        <v>B00X2JSBLQ</v>
      </c>
    </row>
    <row r="4543" spans="1:2" ht="12.75">
      <c r="A4543" s="9" t="s">
        <v>2545</v>
      </c>
      <c r="B4543" s="9" t="e">
        <f>VLOOKUP(A4543,'FBA Inventory'!E:E,1,FALSE)</f>
        <v>#N/A</v>
      </c>
    </row>
    <row r="4544" spans="1:2" ht="12.75">
      <c r="A4544" s="9" t="s">
        <v>2333</v>
      </c>
      <c r="B4544" s="9" t="e">
        <f>VLOOKUP(A4544,'FBA Inventory'!E:E,1,FALSE)</f>
        <v>#N/A</v>
      </c>
    </row>
    <row r="4545" spans="1:2" ht="12.75" hidden="1">
      <c r="A4545" s="9" t="s">
        <v>1058</v>
      </c>
      <c r="B4545" s="9" t="str">
        <f>VLOOKUP(A4545,'FBA Inventory'!E:E,1,FALSE)</f>
        <v>B01LZ4HWFD</v>
      </c>
    </row>
    <row r="4546" spans="1:2" ht="12.75">
      <c r="A4546" s="9" t="s">
        <v>2546</v>
      </c>
      <c r="B4546" s="9" t="e">
        <f>VLOOKUP(A4546,'FBA Inventory'!E:E,1,FALSE)</f>
        <v>#N/A</v>
      </c>
    </row>
    <row r="4547" spans="1:2" ht="12.75">
      <c r="A4547" s="9" t="s">
        <v>2548</v>
      </c>
      <c r="B4547" s="9" t="e">
        <f>VLOOKUP(A4547,'FBA Inventory'!E:E,1,FALSE)</f>
        <v>#N/A</v>
      </c>
    </row>
    <row r="4548" spans="1:2" ht="12.75" hidden="1">
      <c r="A4548" s="9" t="s">
        <v>1360</v>
      </c>
      <c r="B4548" s="9" t="str">
        <f>VLOOKUP(A4548,'FBA Inventory'!E:E,1,FALSE)</f>
        <v>B075VXLS9F</v>
      </c>
    </row>
    <row r="4549" spans="1:2" ht="12.75">
      <c r="A4549" s="9" t="s">
        <v>2550</v>
      </c>
      <c r="B4549" s="9" t="e">
        <f>VLOOKUP(A4549,'FBA Inventory'!E:E,1,FALSE)</f>
        <v>#N/A</v>
      </c>
    </row>
    <row r="4550" spans="1:2" ht="12.75">
      <c r="A4550" s="9" t="s">
        <v>2551</v>
      </c>
      <c r="B4550" s="9" t="e">
        <f>VLOOKUP(A4550,'FBA Inventory'!E:E,1,FALSE)</f>
        <v>#N/A</v>
      </c>
    </row>
    <row r="4551" spans="1:2" ht="12.75">
      <c r="A4551" s="9" t="s">
        <v>2335</v>
      </c>
      <c r="B4551" s="9" t="e">
        <f>VLOOKUP(A4551,'FBA Inventory'!E:E,1,FALSE)</f>
        <v>#N/A</v>
      </c>
    </row>
    <row r="4552" spans="1:2" ht="12.75">
      <c r="A4552" s="9" t="s">
        <v>2232</v>
      </c>
      <c r="B4552" s="9" t="e">
        <f>VLOOKUP(A4552,'FBA Inventory'!E:E,1,FALSE)</f>
        <v>#N/A</v>
      </c>
    </row>
    <row r="4553" spans="1:2" ht="12.75">
      <c r="A4553" s="9" t="s">
        <v>2161</v>
      </c>
      <c r="B4553" s="9" t="e">
        <f>VLOOKUP(A4553,'FBA Inventory'!E:E,1,FALSE)</f>
        <v>#N/A</v>
      </c>
    </row>
    <row r="4554" spans="1:2" ht="12.75" hidden="1">
      <c r="A4554" s="9" t="s">
        <v>830</v>
      </c>
      <c r="B4554" s="9" t="str">
        <f>VLOOKUP(A4554,'FBA Inventory'!E:E,1,FALSE)</f>
        <v>B07D4LHGHX</v>
      </c>
    </row>
    <row r="4555" spans="1:2" ht="12.75">
      <c r="A4555" s="9" t="s">
        <v>2554</v>
      </c>
      <c r="B4555" s="9" t="e">
        <f>VLOOKUP(A4555,'FBA Inventory'!E:E,1,FALSE)</f>
        <v>#N/A</v>
      </c>
    </row>
    <row r="4556" spans="1:2" ht="12.75">
      <c r="A4556" s="9" t="s">
        <v>2555</v>
      </c>
      <c r="B4556" s="9" t="e">
        <f>VLOOKUP(A4556,'FBA Inventory'!E:E,1,FALSE)</f>
        <v>#N/A</v>
      </c>
    </row>
    <row r="4557" spans="1:2" ht="12.75" hidden="1">
      <c r="A4557" s="9" t="s">
        <v>1255</v>
      </c>
      <c r="B4557" s="9" t="str">
        <f>VLOOKUP(A4557,'FBA Inventory'!E:E,1,FALSE)</f>
        <v>B07F98QVZ6</v>
      </c>
    </row>
    <row r="4558" spans="1:2" ht="12.75" hidden="1">
      <c r="A4558" s="9" t="s">
        <v>1524</v>
      </c>
      <c r="B4558" s="9" t="str">
        <f>VLOOKUP(A4558,'FBA Inventory'!E:E,1,FALSE)</f>
        <v>B07J1P11CM</v>
      </c>
    </row>
    <row r="4559" spans="1:2" ht="12.75" hidden="1">
      <c r="A4559" s="9" t="s">
        <v>1524</v>
      </c>
      <c r="B4559" s="9" t="str">
        <f>VLOOKUP(A4559,'FBA Inventory'!E:E,1,FALSE)</f>
        <v>B07J1P11CM</v>
      </c>
    </row>
    <row r="4560" spans="1:2" ht="12.75">
      <c r="A4560" s="9" t="s">
        <v>1763</v>
      </c>
      <c r="B4560" s="9" t="e">
        <f>VLOOKUP(A4560,'FBA Inventory'!E:E,1,FALSE)</f>
        <v>#N/A</v>
      </c>
    </row>
    <row r="4561" spans="1:2" ht="12.75">
      <c r="A4561" s="9" t="s">
        <v>1588</v>
      </c>
      <c r="B4561" s="9" t="e">
        <f>VLOOKUP(A4561,'FBA Inventory'!E:E,1,FALSE)</f>
        <v>#N/A</v>
      </c>
    </row>
    <row r="4562" spans="1:2" ht="12.75" hidden="1">
      <c r="A4562" s="9" t="s">
        <v>307</v>
      </c>
      <c r="B4562" s="9" t="str">
        <f>VLOOKUP(A4562,'FBA Inventory'!E:E,1,FALSE)</f>
        <v>B07Q5VRB3P</v>
      </c>
    </row>
    <row r="4563" spans="1:2" ht="12.75" hidden="1">
      <c r="A4563" s="9" t="s">
        <v>461</v>
      </c>
      <c r="B4563" s="9" t="str">
        <f>VLOOKUP(A4563,'FBA Inventory'!E:E,1,FALSE)</f>
        <v>B07Q713CKC</v>
      </c>
    </row>
    <row r="4564" spans="1:2" ht="12.75" hidden="1">
      <c r="A4564" s="9" t="s">
        <v>1206</v>
      </c>
      <c r="B4564" s="9" t="str">
        <f>VLOOKUP(A4564,'FBA Inventory'!E:E,1,FALSE)</f>
        <v>B07Q713Y6M</v>
      </c>
    </row>
    <row r="4565" spans="1:2" ht="12.75">
      <c r="A4565" s="9" t="s">
        <v>2338</v>
      </c>
      <c r="B4565" s="9" t="e">
        <f>VLOOKUP(A4565,'FBA Inventory'!E:E,1,FALSE)</f>
        <v>#N/A</v>
      </c>
    </row>
    <row r="4566" spans="1:2" ht="12.75">
      <c r="A4566" s="9" t="s">
        <v>2163</v>
      </c>
      <c r="B4566" s="9" t="e">
        <f>VLOOKUP(A4566,'FBA Inventory'!E:E,1,FALSE)</f>
        <v>#N/A</v>
      </c>
    </row>
    <row r="4567" spans="1:2" ht="12.75" hidden="1">
      <c r="A4567" s="9" t="s">
        <v>706</v>
      </c>
      <c r="B4567" s="9" t="str">
        <f>VLOOKUP(A4567,'FBA Inventory'!E:E,1,FALSE)</f>
        <v>B07QB52K3Y</v>
      </c>
    </row>
    <row r="4568" spans="1:2" ht="12.75">
      <c r="A4568" s="9" t="s">
        <v>2339</v>
      </c>
      <c r="B4568" s="9" t="e">
        <f>VLOOKUP(A4568,'FBA Inventory'!E:E,1,FALSE)</f>
        <v>#N/A</v>
      </c>
    </row>
    <row r="4569" spans="1:2" ht="12.75" hidden="1">
      <c r="A4569" s="9" t="s">
        <v>790</v>
      </c>
      <c r="B4569" s="9" t="str">
        <f>VLOOKUP(A4569,'FBA Inventory'!E:E,1,FALSE)</f>
        <v>B07QB54K2P</v>
      </c>
    </row>
    <row r="4570" spans="1:2" ht="12.75" hidden="1">
      <c r="A4570" s="9" t="s">
        <v>943</v>
      </c>
      <c r="B4570" s="9" t="str">
        <f>VLOOKUP(A4570,'FBA Inventory'!E:E,1,FALSE)</f>
        <v>B07QC4VV2J</v>
      </c>
    </row>
    <row r="4571" spans="1:2" ht="12.75" hidden="1">
      <c r="A4571" s="9" t="s">
        <v>943</v>
      </c>
      <c r="B4571" s="9" t="str">
        <f>VLOOKUP(A4571,'FBA Inventory'!E:E,1,FALSE)</f>
        <v>B07QC4VV2J</v>
      </c>
    </row>
    <row r="4572" spans="1:2" ht="12.75" hidden="1">
      <c r="A4572" s="9" t="s">
        <v>835</v>
      </c>
      <c r="B4572" s="9" t="str">
        <f>VLOOKUP(A4572,'FBA Inventory'!E:E,1,FALSE)</f>
        <v>B07QD3BLRJ</v>
      </c>
    </row>
    <row r="4573" spans="1:2" ht="12.75" hidden="1">
      <c r="A4573" s="9" t="s">
        <v>835</v>
      </c>
      <c r="B4573" s="9" t="str">
        <f>VLOOKUP(A4573,'FBA Inventory'!E:E,1,FALSE)</f>
        <v>B07QD3BLRJ</v>
      </c>
    </row>
    <row r="4574" spans="1:2" ht="12.75" hidden="1">
      <c r="A4574" s="9" t="s">
        <v>945</v>
      </c>
      <c r="B4574" s="9" t="str">
        <f>VLOOKUP(A4574,'FBA Inventory'!E:E,1,FALSE)</f>
        <v>B07QF4DFYG</v>
      </c>
    </row>
    <row r="4575" spans="1:2" ht="12.75" hidden="1">
      <c r="A4575" s="9" t="s">
        <v>945</v>
      </c>
      <c r="B4575" s="9" t="str">
        <f>VLOOKUP(A4575,'FBA Inventory'!E:E,1,FALSE)</f>
        <v>B07QF4DFYG</v>
      </c>
    </row>
    <row r="4576" spans="1:2" ht="12.75" hidden="1">
      <c r="A4576" s="9" t="s">
        <v>902</v>
      </c>
      <c r="B4576" s="9" t="str">
        <f>VLOOKUP(A4576,'FBA Inventory'!E:E,1,FALSE)</f>
        <v>B07QF4V3CC</v>
      </c>
    </row>
    <row r="4577" spans="1:2" ht="12.75">
      <c r="A4577" s="9" t="s">
        <v>1751</v>
      </c>
      <c r="B4577" s="9" t="e">
        <f>VLOOKUP(A4577,'FBA Inventory'!E:E,1,FALSE)</f>
        <v>#N/A</v>
      </c>
    </row>
    <row r="4578" spans="1:2" ht="12.75" hidden="1">
      <c r="A4578" s="9" t="s">
        <v>940</v>
      </c>
      <c r="B4578" s="9" t="str">
        <f>VLOOKUP(A4578,'FBA Inventory'!E:E,1,FALSE)</f>
        <v>B07QF57YXG</v>
      </c>
    </row>
    <row r="4579" spans="1:2" ht="12.75" hidden="1">
      <c r="A4579" s="9" t="s">
        <v>931</v>
      </c>
      <c r="B4579" s="9" t="str">
        <f>VLOOKUP(A4579,'FBA Inventory'!E:E,1,FALSE)</f>
        <v>B07QF5ZS6P</v>
      </c>
    </row>
    <row r="4580" spans="1:2" ht="12.75" hidden="1">
      <c r="A4580" s="9" t="s">
        <v>937</v>
      </c>
      <c r="B4580" s="9" t="str">
        <f>VLOOKUP(A4580,'FBA Inventory'!E:E,1,FALSE)</f>
        <v>B07QF6K66R</v>
      </c>
    </row>
    <row r="4581" spans="1:2" ht="12.75">
      <c r="A4581" s="9" t="s">
        <v>2069</v>
      </c>
      <c r="B4581" s="9" t="e">
        <f>VLOOKUP(A4581,'FBA Inventory'!E:E,1,FALSE)</f>
        <v>#N/A</v>
      </c>
    </row>
    <row r="4582" spans="1:2" ht="12.75" hidden="1">
      <c r="A4582" s="9" t="s">
        <v>932</v>
      </c>
      <c r="B4582" s="9" t="str">
        <f>VLOOKUP(A4582,'FBA Inventory'!E:E,1,FALSE)</f>
        <v>B07QXTDSRL</v>
      </c>
    </row>
    <row r="4583" spans="1:2" ht="12.75" hidden="1">
      <c r="A4583" s="9" t="s">
        <v>932</v>
      </c>
      <c r="B4583" s="9" t="str">
        <f>VLOOKUP(A4583,'FBA Inventory'!E:E,1,FALSE)</f>
        <v>B07QXTDSRL</v>
      </c>
    </row>
    <row r="4584" spans="1:2" ht="12.75">
      <c r="A4584" s="9" t="s">
        <v>2093</v>
      </c>
      <c r="B4584" s="9" t="e">
        <f>VLOOKUP(A4584,'FBA Inventory'!E:E,1,FALSE)</f>
        <v>#N/A</v>
      </c>
    </row>
    <row r="4585" spans="1:2" ht="12.75">
      <c r="A4585" s="9" t="s">
        <v>1488</v>
      </c>
      <c r="B4585" s="9" t="e">
        <f>VLOOKUP(A4585,'FBA Inventory'!E:E,1,FALSE)</f>
        <v>#N/A</v>
      </c>
    </row>
    <row r="4586" spans="1:2" ht="12.75">
      <c r="A4586" s="9" t="s">
        <v>2056</v>
      </c>
      <c r="B4586" s="9" t="e">
        <f>VLOOKUP(A4586,'FBA Inventory'!E:E,1,FALSE)</f>
        <v>#N/A</v>
      </c>
    </row>
    <row r="4587" spans="1:2" ht="12.75">
      <c r="A4587" s="9" t="s">
        <v>2342</v>
      </c>
      <c r="B4587" s="9" t="e">
        <f>VLOOKUP(A4587,'FBA Inventory'!E:E,1,FALSE)</f>
        <v>#N/A</v>
      </c>
    </row>
    <row r="4588" spans="1:2" ht="12.75" hidden="1">
      <c r="A4588" s="9" t="s">
        <v>1033</v>
      </c>
      <c r="B4588" s="9" t="str">
        <f>VLOOKUP(A4588,'FBA Inventory'!E:E,1,FALSE)</f>
        <v>B07R81PNF1</v>
      </c>
    </row>
    <row r="4589" spans="1:2" ht="12.75" hidden="1">
      <c r="A4589" s="9" t="s">
        <v>1033</v>
      </c>
      <c r="B4589" s="9" t="str">
        <f>VLOOKUP(A4589,'FBA Inventory'!E:E,1,FALSE)</f>
        <v>B07R81PNF1</v>
      </c>
    </row>
    <row r="4590" spans="1:2" ht="12.75" hidden="1">
      <c r="A4590" s="9" t="s">
        <v>1060</v>
      </c>
      <c r="B4590" s="9" t="str">
        <f>VLOOKUP(A4590,'FBA Inventory'!E:E,1,FALSE)</f>
        <v>B07RBC11NP</v>
      </c>
    </row>
    <row r="4591" spans="1:2" ht="12.75">
      <c r="A4591" s="9" t="s">
        <v>1677</v>
      </c>
      <c r="B4591" s="9" t="e">
        <f>VLOOKUP(A4591,'FBA Inventory'!E:E,1,FALSE)</f>
        <v>#N/A</v>
      </c>
    </row>
    <row r="4592" spans="1:2" ht="12.75" hidden="1">
      <c r="A4592" s="9" t="s">
        <v>1050</v>
      </c>
      <c r="B4592" s="9" t="str">
        <f>VLOOKUP(A4592,'FBA Inventory'!E:E,1,FALSE)</f>
        <v>B07RCM1LXW</v>
      </c>
    </row>
    <row r="4593" spans="1:2" ht="12.75">
      <c r="A4593" s="9" t="s">
        <v>2345</v>
      </c>
      <c r="B4593" s="9" t="e">
        <f>VLOOKUP(A4593,'FBA Inventory'!E:E,1,FALSE)</f>
        <v>#N/A</v>
      </c>
    </row>
    <row r="4594" spans="1:2" ht="12.75">
      <c r="A4594" s="9" t="s">
        <v>1864</v>
      </c>
      <c r="B4594" s="9" t="e">
        <f>VLOOKUP(A4594,'FBA Inventory'!E:E,1,FALSE)</f>
        <v>#N/A</v>
      </c>
    </row>
    <row r="4595" spans="1:2" ht="12.75">
      <c r="A4595" s="9" t="s">
        <v>2566</v>
      </c>
      <c r="B4595" s="9" t="e">
        <f>VLOOKUP(A4595,'FBA Inventory'!E:E,1,FALSE)</f>
        <v>#N/A</v>
      </c>
    </row>
    <row r="4596" spans="1:2" ht="12.75">
      <c r="A4596" s="9" t="s">
        <v>2119</v>
      </c>
      <c r="B4596" s="9" t="e">
        <f>VLOOKUP(A4596,'FBA Inventory'!E:E,1,FALSE)</f>
        <v>#N/A</v>
      </c>
    </row>
    <row r="4597" spans="1:2" ht="12.75" hidden="1">
      <c r="A4597" s="9" t="s">
        <v>1499</v>
      </c>
      <c r="B4597" s="9" t="str">
        <f>VLOOKUP(A4597,'FBA Inventory'!E:E,1,FALSE)</f>
        <v>B07RL4GTCF</v>
      </c>
    </row>
    <row r="4598" spans="1:2" ht="12.75" hidden="1">
      <c r="A4598" s="9" t="s">
        <v>190</v>
      </c>
      <c r="B4598" s="9" t="str">
        <f>VLOOKUP(A4598,'FBA Inventory'!E:E,1,FALSE)</f>
        <v>B07RPR34BJ</v>
      </c>
    </row>
    <row r="4599" spans="1:2" ht="12.75">
      <c r="A4599" s="9" t="s">
        <v>2028</v>
      </c>
      <c r="B4599" s="9" t="e">
        <f>VLOOKUP(A4599,'FBA Inventory'!E:E,1,FALSE)</f>
        <v>#N/A</v>
      </c>
    </row>
    <row r="4600" spans="1:2" ht="12.75">
      <c r="A4600" s="9" t="s">
        <v>1816</v>
      </c>
      <c r="B4600" s="9" t="e">
        <f>VLOOKUP(A4600,'FBA Inventory'!E:E,1,FALSE)</f>
        <v>#N/A</v>
      </c>
    </row>
    <row r="4601" spans="1:2" ht="12.75">
      <c r="A4601" s="9" t="s">
        <v>2573</v>
      </c>
      <c r="B4601" s="9" t="e">
        <f>VLOOKUP(A4601,'FBA Inventory'!E:E,1,FALSE)</f>
        <v>#N/A</v>
      </c>
    </row>
    <row r="4602" spans="1:2" ht="12.75">
      <c r="A4602" s="9" t="s">
        <v>2576</v>
      </c>
      <c r="B4602" s="9" t="e">
        <f>VLOOKUP(A4602,'FBA Inventory'!E:E,1,FALSE)</f>
        <v>#N/A</v>
      </c>
    </row>
    <row r="4603" spans="1:2" ht="12.75">
      <c r="A4603" s="9" t="s">
        <v>2577</v>
      </c>
      <c r="B4603" s="9" t="e">
        <f>VLOOKUP(A4603,'FBA Inventory'!E:E,1,FALSE)</f>
        <v>#N/A</v>
      </c>
    </row>
    <row r="4604" spans="1:2" ht="12.75">
      <c r="A4604" s="9" t="s">
        <v>1620</v>
      </c>
      <c r="B4604" s="9" t="e">
        <f>VLOOKUP(A4604,'FBA Inventory'!E:E,1,FALSE)</f>
        <v>#N/A</v>
      </c>
    </row>
    <row r="4605" spans="1:2" ht="12.75">
      <c r="A4605" s="9" t="s">
        <v>2242</v>
      </c>
      <c r="B4605" s="9" t="e">
        <f>VLOOKUP(A4605,'FBA Inventory'!E:E,1,FALSE)</f>
        <v>#N/A</v>
      </c>
    </row>
    <row r="4606" spans="1:2" ht="12.75">
      <c r="A4606" s="9" t="s">
        <v>2006</v>
      </c>
      <c r="B4606" s="9" t="e">
        <f>VLOOKUP(A4606,'FBA Inventory'!E:E,1,FALSE)</f>
        <v>#N/A</v>
      </c>
    </row>
    <row r="4607" spans="1:2" ht="12.75" hidden="1">
      <c r="A4607" s="9" t="s">
        <v>575</v>
      </c>
      <c r="B4607" s="9" t="str">
        <f>VLOOKUP(A4607,'FBA Inventory'!E:E,1,FALSE)</f>
        <v>B07S2VVY88</v>
      </c>
    </row>
    <row r="4608" spans="1:2" ht="12.75">
      <c r="A4608" s="9" t="s">
        <v>1877</v>
      </c>
      <c r="B4608" s="9" t="e">
        <f>VLOOKUP(A4608,'FBA Inventory'!E:E,1,FALSE)</f>
        <v>#N/A</v>
      </c>
    </row>
    <row r="4609" spans="1:2" ht="12.75">
      <c r="A4609" s="9" t="s">
        <v>1669</v>
      </c>
      <c r="B4609" s="9" t="e">
        <f>VLOOKUP(A4609,'FBA Inventory'!E:E,1,FALSE)</f>
        <v>#N/A</v>
      </c>
    </row>
    <row r="4610" spans="1:2" ht="12.75">
      <c r="A4610" s="9" t="s">
        <v>1754</v>
      </c>
      <c r="B4610" s="9" t="e">
        <f>VLOOKUP(A4610,'FBA Inventory'!E:E,1,FALSE)</f>
        <v>#N/A</v>
      </c>
    </row>
    <row r="4611" spans="1:2" ht="12.75">
      <c r="A4611" s="9" t="s">
        <v>2243</v>
      </c>
      <c r="B4611" s="9" t="e">
        <f>VLOOKUP(A4611,'FBA Inventory'!E:E,1,FALSE)</f>
        <v>#N/A</v>
      </c>
    </row>
    <row r="4612" spans="1:2" ht="12.75" hidden="1">
      <c r="A4612" s="9" t="s">
        <v>1827</v>
      </c>
      <c r="B4612" s="9" t="str">
        <f>VLOOKUP(A4612,'FBA Inventory'!E:E,1,FALSE)</f>
        <v>B07S3DWYRL</v>
      </c>
    </row>
    <row r="4613" spans="1:2" ht="12.75">
      <c r="A4613" s="9" t="s">
        <v>1852</v>
      </c>
      <c r="B4613" s="9" t="e">
        <f>VLOOKUP(A4613,'FBA Inventory'!E:E,1,FALSE)</f>
        <v>#N/A</v>
      </c>
    </row>
    <row r="4614" spans="1:2" ht="12.75">
      <c r="A4614" s="9" t="s">
        <v>1621</v>
      </c>
      <c r="B4614" s="9" t="e">
        <f>VLOOKUP(A4614,'FBA Inventory'!E:E,1,FALSE)</f>
        <v>#N/A</v>
      </c>
    </row>
    <row r="4615" spans="1:2" ht="12.75">
      <c r="A4615" s="9" t="s">
        <v>1573</v>
      </c>
      <c r="B4615" s="9" t="e">
        <f>VLOOKUP(A4615,'FBA Inventory'!E:E,1,FALSE)</f>
        <v>#N/A</v>
      </c>
    </row>
    <row r="4616" spans="1:2" ht="12.75">
      <c r="A4616" s="9" t="s">
        <v>2096</v>
      </c>
      <c r="B4616" s="9" t="e">
        <f>VLOOKUP(A4616,'FBA Inventory'!E:E,1,FALSE)</f>
        <v>#N/A</v>
      </c>
    </row>
    <row r="4617" spans="1:2" ht="12.75">
      <c r="A4617" s="9" t="s">
        <v>1738</v>
      </c>
      <c r="B4617" s="9" t="e">
        <f>VLOOKUP(A4617,'FBA Inventory'!E:E,1,FALSE)</f>
        <v>#N/A</v>
      </c>
    </row>
    <row r="4618" spans="1:2" ht="12.75" hidden="1">
      <c r="A4618" s="9" t="s">
        <v>1830</v>
      </c>
      <c r="B4618" s="9" t="str">
        <f>VLOOKUP(A4618,'FBA Inventory'!E:E,1,FALSE)</f>
        <v>B07S64DR26</v>
      </c>
    </row>
    <row r="4619" spans="1:2" ht="12.75">
      <c r="A4619" s="9" t="s">
        <v>1516</v>
      </c>
      <c r="B4619" s="9" t="e">
        <f>VLOOKUP(A4619,'FBA Inventory'!E:E,1,FALSE)</f>
        <v>#N/A</v>
      </c>
    </row>
    <row r="4620" spans="1:2" ht="12.75" hidden="1">
      <c r="A4620" s="9" t="s">
        <v>1150</v>
      </c>
      <c r="B4620" s="9" t="str">
        <f>VLOOKUP(A4620,'FBA Inventory'!E:E,1,FALSE)</f>
        <v>B07S64FV5X</v>
      </c>
    </row>
    <row r="4621" spans="1:2" ht="12.75">
      <c r="A4621" s="9" t="s">
        <v>2245</v>
      </c>
      <c r="B4621" s="9" t="e">
        <f>VLOOKUP(A4621,'FBA Inventory'!E:E,1,FALSE)</f>
        <v>#N/A</v>
      </c>
    </row>
    <row r="4622" spans="1:2" ht="12.75">
      <c r="A4622" s="9" t="s">
        <v>1468</v>
      </c>
      <c r="B4622" s="9" t="e">
        <f>VLOOKUP(A4622,'FBA Inventory'!E:E,1,FALSE)</f>
        <v>#N/A</v>
      </c>
    </row>
    <row r="4623" spans="1:2" ht="12.75">
      <c r="A4623" s="9" t="s">
        <v>1678</v>
      </c>
      <c r="B4623" s="9" t="e">
        <f>VLOOKUP(A4623,'FBA Inventory'!E:E,1,FALSE)</f>
        <v>#N/A</v>
      </c>
    </row>
    <row r="4624" spans="1:2" ht="12.75">
      <c r="A4624" s="9" t="s">
        <v>1518</v>
      </c>
      <c r="B4624" s="9" t="e">
        <f>VLOOKUP(A4624,'FBA Inventory'!E:E,1,FALSE)</f>
        <v>#N/A</v>
      </c>
    </row>
    <row r="4625" spans="1:2" ht="12.75">
      <c r="A4625" s="9" t="s">
        <v>1685</v>
      </c>
      <c r="B4625" s="9" t="e">
        <f>VLOOKUP(A4625,'FBA Inventory'!E:E,1,FALSE)</f>
        <v>#N/A</v>
      </c>
    </row>
    <row r="4626" spans="1:2" ht="12.75">
      <c r="A4626" s="9" t="s">
        <v>2355</v>
      </c>
      <c r="B4626" s="9" t="e">
        <f>VLOOKUP(A4626,'FBA Inventory'!E:E,1,FALSE)</f>
        <v>#N/A</v>
      </c>
    </row>
    <row r="4627" spans="1:2" ht="12.75">
      <c r="A4627" s="9" t="s">
        <v>2098</v>
      </c>
      <c r="B4627" s="9" t="e">
        <f>VLOOKUP(A4627,'FBA Inventory'!E:E,1,FALSE)</f>
        <v>#N/A</v>
      </c>
    </row>
    <row r="4628" spans="1:2" ht="12.75">
      <c r="A4628" s="9" t="s">
        <v>1572</v>
      </c>
      <c r="B4628" s="9" t="e">
        <f>VLOOKUP(A4628,'FBA Inventory'!E:E,1,FALSE)</f>
        <v>#N/A</v>
      </c>
    </row>
    <row r="4629" spans="1:2" ht="12.75">
      <c r="A4629" s="9" t="s">
        <v>2001</v>
      </c>
      <c r="B4629" s="9" t="e">
        <f>VLOOKUP(A4629,'FBA Inventory'!E:E,1,FALSE)</f>
        <v>#N/A</v>
      </c>
    </row>
    <row r="4630" spans="1:2" ht="12.75">
      <c r="A4630" s="9" t="s">
        <v>2591</v>
      </c>
      <c r="B4630" s="9" t="e">
        <f>VLOOKUP(A4630,'FBA Inventory'!E:E,1,FALSE)</f>
        <v>#N/A</v>
      </c>
    </row>
    <row r="4631" spans="1:2" ht="12.75">
      <c r="A4631" s="9" t="s">
        <v>2122</v>
      </c>
      <c r="B4631" s="9" t="e">
        <f>VLOOKUP(A4631,'FBA Inventory'!E:E,1,FALSE)</f>
        <v>#N/A</v>
      </c>
    </row>
    <row r="4632" spans="1:2" ht="12.75">
      <c r="A4632" s="9" t="s">
        <v>2592</v>
      </c>
      <c r="B4632" s="9" t="e">
        <f>VLOOKUP(A4632,'FBA Inventory'!E:E,1,FALSE)</f>
        <v>#N/A</v>
      </c>
    </row>
    <row r="4633" spans="1:2" ht="12.75" hidden="1">
      <c r="A4633" s="9" t="s">
        <v>1333</v>
      </c>
      <c r="B4633" s="9" t="str">
        <f>VLOOKUP(A4633,'FBA Inventory'!E:E,1,FALSE)</f>
        <v>B07S96JCPM</v>
      </c>
    </row>
    <row r="4634" spans="1:2" ht="12.75">
      <c r="A4634" s="9" t="s">
        <v>1565</v>
      </c>
      <c r="B4634" s="9" t="e">
        <f>VLOOKUP(A4634,'FBA Inventory'!E:E,1,FALSE)</f>
        <v>#N/A</v>
      </c>
    </row>
    <row r="4635" spans="1:2" ht="12.75">
      <c r="A4635" s="9" t="s">
        <v>2594</v>
      </c>
      <c r="B4635" s="9" t="e">
        <f>VLOOKUP(A4635,'FBA Inventory'!E:E,1,FALSE)</f>
        <v>#N/A</v>
      </c>
    </row>
    <row r="4636" spans="1:2" ht="12.75" hidden="1">
      <c r="A4636" s="9" t="s">
        <v>1296</v>
      </c>
      <c r="B4636" s="9" t="str">
        <f>VLOOKUP(A4636,'FBA Inventory'!E:E,1,FALSE)</f>
        <v>B07SB6PGTB</v>
      </c>
    </row>
    <row r="4637" spans="1:2" ht="12.75">
      <c r="A4637" s="9" t="s">
        <v>1670</v>
      </c>
      <c r="B4637" s="9" t="e">
        <f>VLOOKUP(A4637,'FBA Inventory'!E:E,1,FALSE)</f>
        <v>#N/A</v>
      </c>
    </row>
    <row r="4638" spans="1:2" ht="12.75">
      <c r="A4638" s="9" t="s">
        <v>2100</v>
      </c>
      <c r="B4638" s="9" t="e">
        <f>VLOOKUP(A4638,'FBA Inventory'!E:E,1,FALSE)</f>
        <v>#N/A</v>
      </c>
    </row>
    <row r="4639" spans="1:2" ht="12.75">
      <c r="A4639" s="9" t="s">
        <v>2059</v>
      </c>
      <c r="B4639" s="9" t="e">
        <f>VLOOKUP(A4639,'FBA Inventory'!E:E,1,FALSE)</f>
        <v>#N/A</v>
      </c>
    </row>
    <row r="4640" spans="1:2" ht="12.75" hidden="1">
      <c r="A4640" s="9" t="s">
        <v>1549</v>
      </c>
      <c r="B4640" s="9" t="str">
        <f>VLOOKUP(A4640,'FBA Inventory'!E:E,1,FALSE)</f>
        <v>B07SDLTZGT</v>
      </c>
    </row>
    <row r="4641" spans="1:2" ht="12.75" hidden="1">
      <c r="A4641" s="9" t="s">
        <v>887</v>
      </c>
      <c r="B4641" s="9" t="str">
        <f>VLOOKUP(A4641,'FBA Inventory'!E:E,1,FALSE)</f>
        <v>B07SF72V1F</v>
      </c>
    </row>
    <row r="4642" spans="1:2" ht="12.75">
      <c r="A4642" s="9" t="s">
        <v>2596</v>
      </c>
      <c r="B4642" s="9" t="e">
        <f>VLOOKUP(A4642,'FBA Inventory'!E:E,1,FALSE)</f>
        <v>#N/A</v>
      </c>
    </row>
    <row r="4643" spans="1:2" ht="12.75" hidden="1">
      <c r="A4643" s="9" t="s">
        <v>47</v>
      </c>
      <c r="B4643" s="9" t="str">
        <f>VLOOKUP(A4643,'FBA Inventory'!E:E,1,FALSE)</f>
        <v>B07SFKBQ7F</v>
      </c>
    </row>
    <row r="4644" spans="1:2" ht="12.75">
      <c r="A4644" s="9" t="s">
        <v>2597</v>
      </c>
      <c r="B4644" s="9" t="e">
        <f>VLOOKUP(A4644,'FBA Inventory'!E:E,1,FALSE)</f>
        <v>#N/A</v>
      </c>
    </row>
    <row r="4645" spans="1:2" ht="12.75">
      <c r="A4645" s="9" t="s">
        <v>2060</v>
      </c>
      <c r="B4645" s="9" t="e">
        <f>VLOOKUP(A4645,'FBA Inventory'!E:E,1,FALSE)</f>
        <v>#N/A</v>
      </c>
    </row>
    <row r="4646" spans="1:2" ht="12.75">
      <c r="A4646" s="9" t="s">
        <v>2598</v>
      </c>
      <c r="B4646" s="9" t="e">
        <f>VLOOKUP(A4646,'FBA Inventory'!E:E,1,FALSE)</f>
        <v>#N/A</v>
      </c>
    </row>
    <row r="4647" spans="1:2" ht="12.75">
      <c r="A4647" s="9" t="s">
        <v>2602</v>
      </c>
      <c r="B4647" s="9" t="e">
        <f>VLOOKUP(A4647,'FBA Inventory'!E:E,1,FALSE)</f>
        <v>#N/A</v>
      </c>
    </row>
    <row r="4648" spans="1:2" ht="12.75" hidden="1">
      <c r="A4648" s="9" t="s">
        <v>1281</v>
      </c>
      <c r="B4648" s="9" t="str">
        <f>VLOOKUP(A4648,'FBA Inventory'!E:E,1,FALSE)</f>
        <v>B07SKBCHNX</v>
      </c>
    </row>
    <row r="4649" spans="1:2" ht="12.75">
      <c r="A4649" s="9" t="s">
        <v>1584</v>
      </c>
      <c r="B4649" s="9" t="e">
        <f>VLOOKUP(A4649,'FBA Inventory'!E:E,1,FALSE)</f>
        <v>#N/A</v>
      </c>
    </row>
    <row r="4650" spans="1:2" ht="12.75">
      <c r="A4650" s="9" t="s">
        <v>2252</v>
      </c>
      <c r="B4650" s="9" t="e">
        <f>VLOOKUP(A4650,'FBA Inventory'!E:E,1,FALSE)</f>
        <v>#N/A</v>
      </c>
    </row>
    <row r="4651" spans="1:2" ht="12.75">
      <c r="A4651" s="9" t="s">
        <v>2253</v>
      </c>
      <c r="B4651" s="9" t="e">
        <f>VLOOKUP(A4651,'FBA Inventory'!E:E,1,FALSE)</f>
        <v>#N/A</v>
      </c>
    </row>
    <row r="4652" spans="1:2" ht="12.75" hidden="1">
      <c r="A4652" s="9" t="s">
        <v>2046</v>
      </c>
      <c r="B4652" s="9" t="str">
        <f>VLOOKUP(A4652,'FBA Inventory'!E:E,1,FALSE)</f>
        <v>B07SKF1B25</v>
      </c>
    </row>
    <row r="4653" spans="1:2" ht="12.75">
      <c r="A4653" s="9" t="s">
        <v>1479</v>
      </c>
      <c r="B4653" s="9" t="e">
        <f>VLOOKUP(A4653,'FBA Inventory'!E:E,1,FALSE)</f>
        <v>#N/A</v>
      </c>
    </row>
    <row r="4654" spans="1:2" ht="12.75">
      <c r="A4654" s="9" t="s">
        <v>2606</v>
      </c>
      <c r="B4654" s="9" t="e">
        <f>VLOOKUP(A4654,'FBA Inventory'!E:E,1,FALSE)</f>
        <v>#N/A</v>
      </c>
    </row>
    <row r="4655" spans="1:2" ht="12.75">
      <c r="A4655" s="9" t="s">
        <v>1440</v>
      </c>
      <c r="B4655" s="9" t="e">
        <f>VLOOKUP(A4655,'FBA Inventory'!E:E,1,FALSE)</f>
        <v>#N/A</v>
      </c>
    </row>
    <row r="4656" spans="1:2" ht="12.75" hidden="1">
      <c r="A4656" s="9" t="s">
        <v>1263</v>
      </c>
      <c r="B4656" s="9" t="str">
        <f>VLOOKUP(A4656,'FBA Inventory'!E:E,1,FALSE)</f>
        <v>B07TGB6SPM</v>
      </c>
    </row>
    <row r="4657" spans="1:2" ht="12.75" hidden="1">
      <c r="A4657" s="9" t="s">
        <v>923</v>
      </c>
      <c r="B4657" s="9" t="str">
        <f>VLOOKUP(A4657,'FBA Inventory'!E:E,1,FALSE)</f>
        <v>B07TJDN1VN</v>
      </c>
    </row>
    <row r="4658" spans="1:2" ht="12.75">
      <c r="A4658" s="9" t="s">
        <v>1519</v>
      </c>
      <c r="B4658" s="9" t="e">
        <f>VLOOKUP(A4658,'FBA Inventory'!E:E,1,FALSE)</f>
        <v>#N/A</v>
      </c>
    </row>
    <row r="4659" spans="1:2" ht="12.75" hidden="1">
      <c r="A4659" s="9" t="s">
        <v>734</v>
      </c>
      <c r="B4659" s="9" t="str">
        <f>VLOOKUP(A4659,'FBA Inventory'!E:E,1,FALSE)</f>
        <v>B07WZX5SPF</v>
      </c>
    </row>
    <row r="4660" spans="1:2" ht="12.75" hidden="1">
      <c r="A4660" s="9" t="s">
        <v>948</v>
      </c>
      <c r="B4660" s="9" t="str">
        <f>VLOOKUP(A4660,'FBA Inventory'!E:E,1,FALSE)</f>
        <v>B07X315YKB</v>
      </c>
    </row>
    <row r="4661" spans="1:2" ht="12.75" hidden="1">
      <c r="A4661" s="9" t="s">
        <v>646</v>
      </c>
      <c r="B4661" s="9" t="str">
        <f>VLOOKUP(A4661,'FBA Inventory'!E:E,1,FALSE)</f>
        <v>B07X319SC6</v>
      </c>
    </row>
    <row r="4662" spans="1:2" ht="12.75">
      <c r="A4662" s="9" t="s">
        <v>1630</v>
      </c>
      <c r="B4662" s="9" t="e">
        <f>VLOOKUP(A4662,'FBA Inventory'!E:E,1,FALSE)</f>
        <v>#N/A</v>
      </c>
    </row>
    <row r="4663" spans="1:2" ht="12.75">
      <c r="A4663" s="9" t="s">
        <v>1746</v>
      </c>
      <c r="B4663" s="9" t="e">
        <f>VLOOKUP(A4663,'FBA Inventory'!E:E,1,FALSE)</f>
        <v>#N/A</v>
      </c>
    </row>
    <row r="4664" spans="1:2" ht="12.75">
      <c r="A4664" s="9" t="s">
        <v>1906</v>
      </c>
      <c r="B4664" s="9" t="e">
        <f>VLOOKUP(A4664,'FBA Inventory'!E:E,1,FALSE)</f>
        <v>#N/A</v>
      </c>
    </row>
    <row r="4665" spans="1:2" ht="12.75">
      <c r="A4665" s="9" t="s">
        <v>1594</v>
      </c>
      <c r="B4665" s="9" t="e">
        <f>VLOOKUP(A4665,'FBA Inventory'!E:E,1,FALSE)</f>
        <v>#N/A</v>
      </c>
    </row>
    <row r="4666" spans="1:2" ht="12.75">
      <c r="A4666" s="9" t="s">
        <v>1577</v>
      </c>
      <c r="B4666" s="9" t="e">
        <f>VLOOKUP(A4666,'FBA Inventory'!E:E,1,FALSE)</f>
        <v>#N/A</v>
      </c>
    </row>
    <row r="4667" spans="1:2" ht="12.75" hidden="1">
      <c r="A4667" s="9" t="s">
        <v>748</v>
      </c>
      <c r="B4667" s="9" t="str">
        <f>VLOOKUP(A4667,'FBA Inventory'!E:E,1,FALSE)</f>
        <v>B07X58QZ8N</v>
      </c>
    </row>
    <row r="4668" spans="1:2" ht="12.75" hidden="1">
      <c r="A4668" s="9" t="s">
        <v>748</v>
      </c>
      <c r="B4668" s="9" t="str">
        <f>VLOOKUP(A4668,'FBA Inventory'!E:E,1,FALSE)</f>
        <v>B07X58QZ8N</v>
      </c>
    </row>
    <row r="4669" spans="1:2" ht="12.75">
      <c r="A4669" s="9" t="s">
        <v>2175</v>
      </c>
      <c r="B4669" s="9" t="e">
        <f>VLOOKUP(A4669,'FBA Inventory'!E:E,1,FALSE)</f>
        <v>#N/A</v>
      </c>
    </row>
    <row r="4670" spans="1:2" ht="12.75">
      <c r="A4670" s="9" t="s">
        <v>2372</v>
      </c>
      <c r="B4670" s="9" t="e">
        <f>VLOOKUP(A4670,'FBA Inventory'!E:E,1,FALSE)</f>
        <v>#N/A</v>
      </c>
    </row>
    <row r="4671" spans="1:2" ht="12.75">
      <c r="A4671" s="9" t="s">
        <v>2615</v>
      </c>
      <c r="B4671" s="9" t="e">
        <f>VLOOKUP(A4671,'FBA Inventory'!E:E,1,FALSE)</f>
        <v>#N/A</v>
      </c>
    </row>
    <row r="4672" spans="1:2" ht="12.75">
      <c r="A4672" s="9" t="s">
        <v>2375</v>
      </c>
      <c r="B4672" s="9" t="e">
        <f>VLOOKUP(A4672,'FBA Inventory'!E:E,1,FALSE)</f>
        <v>#N/A</v>
      </c>
    </row>
    <row r="4673" spans="1:2" ht="12.75">
      <c r="A4673" s="9" t="s">
        <v>2624</v>
      </c>
      <c r="B4673" s="9" t="e">
        <f>VLOOKUP(A4673,'FBA Inventory'!E:E,1,FALSE)</f>
        <v>#N/A</v>
      </c>
    </row>
    <row r="4674" spans="1:2" ht="12.75">
      <c r="A4674" s="9" t="s">
        <v>1880</v>
      </c>
      <c r="B4674" s="9" t="e">
        <f>VLOOKUP(A4674,'FBA Inventory'!E:E,1,FALSE)</f>
        <v>#N/A</v>
      </c>
    </row>
    <row r="4675" spans="1:2" ht="12.75">
      <c r="A4675" s="9" t="s">
        <v>1578</v>
      </c>
      <c r="B4675" s="9" t="e">
        <f>VLOOKUP(A4675,'FBA Inventory'!E:E,1,FALSE)</f>
        <v>#N/A</v>
      </c>
    </row>
    <row r="4676" spans="1:2" ht="12.75">
      <c r="A4676" s="9" t="s">
        <v>1757</v>
      </c>
      <c r="B4676" s="9" t="e">
        <f>VLOOKUP(A4676,'FBA Inventory'!E:E,1,FALSE)</f>
        <v>#N/A</v>
      </c>
    </row>
    <row r="4677" spans="1:2" ht="12.75">
      <c r="A4677" s="9" t="s">
        <v>2626</v>
      </c>
      <c r="B4677" s="9" t="e">
        <f>VLOOKUP(A4677,'FBA Inventory'!E:E,1,FALSE)</f>
        <v>#N/A</v>
      </c>
    </row>
    <row r="4678" spans="1:2" ht="12.75" hidden="1">
      <c r="A4678" s="9" t="s">
        <v>718</v>
      </c>
      <c r="B4678" s="9" t="str">
        <f>VLOOKUP(A4678,'FBA Inventory'!E:E,1,FALSE)</f>
        <v>B07XF89H5T</v>
      </c>
    </row>
    <row r="4679" spans="1:2" ht="12.75">
      <c r="A4679" s="9" t="s">
        <v>2259</v>
      </c>
      <c r="B4679" s="9" t="e">
        <f>VLOOKUP(A4679,'FBA Inventory'!E:E,1,FALSE)</f>
        <v>#N/A</v>
      </c>
    </row>
    <row r="4680" spans="1:2" ht="12.75">
      <c r="A4680" s="9" t="s">
        <v>1881</v>
      </c>
      <c r="B4680" s="9" t="e">
        <f>VLOOKUP(A4680,'FBA Inventory'!E:E,1,FALSE)</f>
        <v>#N/A</v>
      </c>
    </row>
    <row r="4681" spans="1:2" ht="12.75">
      <c r="A4681" s="9" t="s">
        <v>2260</v>
      </c>
      <c r="B4681" s="9" t="e">
        <f>VLOOKUP(A4681,'FBA Inventory'!E:E,1,FALSE)</f>
        <v>#N/A</v>
      </c>
    </row>
    <row r="4682" spans="1:2" ht="12.75">
      <c r="A4682" s="9" t="s">
        <v>2377</v>
      </c>
      <c r="B4682" s="9" t="e">
        <f>VLOOKUP(A4682,'FBA Inventory'!E:E,1,FALSE)</f>
        <v>#N/A</v>
      </c>
    </row>
    <row r="4683" spans="1:2" ht="12.75">
      <c r="A4683" s="9" t="s">
        <v>1855</v>
      </c>
      <c r="B4683" s="9" t="e">
        <f>VLOOKUP(A4683,'FBA Inventory'!E:E,1,FALSE)</f>
        <v>#N/A</v>
      </c>
    </row>
    <row r="4684" spans="1:2" ht="12.75">
      <c r="A4684" s="9" t="s">
        <v>2640</v>
      </c>
      <c r="B4684" s="9" t="e">
        <f>VLOOKUP(A4684,'FBA Inventory'!E:E,1,FALSE)</f>
        <v>#N/A</v>
      </c>
    </row>
    <row r="4685" spans="1:2" ht="12.75">
      <c r="A4685" s="9" t="s">
        <v>2643</v>
      </c>
      <c r="B4685" s="9" t="e">
        <f>VLOOKUP(A4685,'FBA Inventory'!E:E,1,FALSE)</f>
        <v>#N/A</v>
      </c>
    </row>
    <row r="4686" spans="1:2" ht="12.75">
      <c r="A4686" s="9" t="s">
        <v>2646</v>
      </c>
      <c r="B4686" s="9" t="e">
        <f>VLOOKUP(A4686,'FBA Inventory'!E:E,1,FALSE)</f>
        <v>#N/A</v>
      </c>
    </row>
    <row r="4687" spans="1:2" ht="12.75">
      <c r="A4687" s="9" t="s">
        <v>2381</v>
      </c>
      <c r="B4687" s="9" t="e">
        <f>VLOOKUP(A4687,'FBA Inventory'!E:E,1,FALSE)</f>
        <v>#N/A</v>
      </c>
    </row>
    <row r="4688" spans="1:2" ht="12.75">
      <c r="A4688" s="9" t="s">
        <v>2382</v>
      </c>
      <c r="B4688" s="9" t="e">
        <f>VLOOKUP(A4688,'FBA Inventory'!E:E,1,FALSE)</f>
        <v>#N/A</v>
      </c>
    </row>
    <row r="4689" spans="1:2" ht="12.75" hidden="1">
      <c r="A4689" s="9" t="s">
        <v>920</v>
      </c>
      <c r="B4689" s="9" t="str">
        <f>VLOOKUP(A4689,'FBA Inventory'!E:E,1,FALSE)</f>
        <v>B07XL4N7JZ</v>
      </c>
    </row>
    <row r="4690" spans="1:2" ht="12.75">
      <c r="A4690" s="9" t="s">
        <v>2384</v>
      </c>
      <c r="B4690" s="9" t="e">
        <f>VLOOKUP(A4690,'FBA Inventory'!E:E,1,FALSE)</f>
        <v>#N/A</v>
      </c>
    </row>
    <row r="4691" spans="1:2" ht="12.75">
      <c r="A4691" s="9" t="s">
        <v>1627</v>
      </c>
      <c r="B4691" s="9" t="e">
        <f>VLOOKUP(A4691,'FBA Inventory'!E:E,1,FALSE)</f>
        <v>#N/A</v>
      </c>
    </row>
    <row r="4692" spans="1:2" ht="12.75" hidden="1">
      <c r="A4692" s="9" t="s">
        <v>919</v>
      </c>
      <c r="B4692" s="9" t="str">
        <f>VLOOKUP(A4692,'FBA Inventory'!E:E,1,FALSE)</f>
        <v>B07XL4XRFN</v>
      </c>
    </row>
    <row r="4693" spans="1:2" ht="12.75">
      <c r="A4693" s="9" t="s">
        <v>2659</v>
      </c>
      <c r="B4693" s="9" t="e">
        <f>VLOOKUP(A4693,'FBA Inventory'!E:E,1,FALSE)</f>
        <v>#N/A</v>
      </c>
    </row>
    <row r="4694" spans="1:2" ht="12.75">
      <c r="A4694" s="9" t="s">
        <v>2660</v>
      </c>
      <c r="B4694" s="9" t="e">
        <f>VLOOKUP(A4694,'FBA Inventory'!E:E,1,FALSE)</f>
        <v>#N/A</v>
      </c>
    </row>
    <row r="4695" spans="1:2" ht="12.75">
      <c r="A4695" s="9" t="s">
        <v>1692</v>
      </c>
      <c r="B4695" s="9" t="e">
        <f>VLOOKUP(A4695,'FBA Inventory'!E:E,1,FALSE)</f>
        <v>#N/A</v>
      </c>
    </row>
    <row r="4696" spans="1:2" ht="12.75">
      <c r="A4696" s="9" t="s">
        <v>2387</v>
      </c>
      <c r="B4696" s="9" t="e">
        <f>VLOOKUP(A4696,'FBA Inventory'!E:E,1,FALSE)</f>
        <v>#N/A</v>
      </c>
    </row>
    <row r="4697" spans="1:2" ht="12.75">
      <c r="A4697" s="9" t="s">
        <v>2665</v>
      </c>
      <c r="B4697" s="9" t="e">
        <f>VLOOKUP(A4697,'FBA Inventory'!E:E,1,FALSE)</f>
        <v>#N/A</v>
      </c>
    </row>
    <row r="4698" spans="1:2" ht="12.75">
      <c r="A4698" s="9" t="s">
        <v>1413</v>
      </c>
      <c r="B4698" s="9" t="e">
        <f>VLOOKUP(A4698,'FBA Inventory'!E:E,1,FALSE)</f>
        <v>#N/A</v>
      </c>
    </row>
    <row r="4699" spans="1:2" ht="12.75">
      <c r="A4699" s="9" t="s">
        <v>2127</v>
      </c>
      <c r="B4699" s="9" t="e">
        <f>VLOOKUP(A4699,'FBA Inventory'!E:E,1,FALSE)</f>
        <v>#N/A</v>
      </c>
    </row>
    <row r="4700" spans="1:2" ht="12.75">
      <c r="A4700" s="9" t="s">
        <v>2129</v>
      </c>
      <c r="B4700" s="9" t="e">
        <f>VLOOKUP(A4700,'FBA Inventory'!E:E,1,FALSE)</f>
        <v>#N/A</v>
      </c>
    </row>
    <row r="4701" spans="1:2" ht="12.75">
      <c r="A4701" s="9" t="s">
        <v>2390</v>
      </c>
      <c r="B4701" s="9" t="e">
        <f>VLOOKUP(A4701,'FBA Inventory'!E:E,1,FALSE)</f>
        <v>#N/A</v>
      </c>
    </row>
    <row r="4702" spans="1:2" ht="12.75">
      <c r="A4702" s="9" t="s">
        <v>1734</v>
      </c>
      <c r="B4702" s="9" t="e">
        <f>VLOOKUP(A4702,'FBA Inventory'!E:E,1,FALSE)</f>
        <v>#N/A</v>
      </c>
    </row>
    <row r="4703" spans="1:2" ht="12.75">
      <c r="A4703" s="9" t="s">
        <v>2671</v>
      </c>
      <c r="B4703" s="9" t="e">
        <f>VLOOKUP(A4703,'FBA Inventory'!E:E,1,FALSE)</f>
        <v>#N/A</v>
      </c>
    </row>
    <row r="4704" spans="1:2" ht="12.75">
      <c r="A4704" s="9" t="s">
        <v>2672</v>
      </c>
      <c r="B4704" s="9" t="e">
        <f>VLOOKUP(A4704,'FBA Inventory'!E:E,1,FALSE)</f>
        <v>#N/A</v>
      </c>
    </row>
    <row r="4705" spans="1:2" ht="12.75">
      <c r="A4705" s="9" t="s">
        <v>2673</v>
      </c>
      <c r="B4705" s="9" t="e">
        <f>VLOOKUP(A4705,'FBA Inventory'!E:E,1,FALSE)</f>
        <v>#N/A</v>
      </c>
    </row>
    <row r="4706" spans="1:2" ht="12.75" hidden="1">
      <c r="A4706" s="9" t="s">
        <v>970</v>
      </c>
      <c r="B4706" s="9" t="str">
        <f>VLOOKUP(A4706,'FBA Inventory'!E:E,1,FALSE)</f>
        <v>B07XQJ2XTB</v>
      </c>
    </row>
    <row r="4707" spans="1:2" ht="12.75">
      <c r="A4707" s="9" t="s">
        <v>2270</v>
      </c>
      <c r="B4707" s="9" t="e">
        <f>VLOOKUP(A4707,'FBA Inventory'!E:E,1,FALSE)</f>
        <v>#N/A</v>
      </c>
    </row>
    <row r="4708" spans="1:2" ht="12.75">
      <c r="A4708" s="9" t="s">
        <v>2675</v>
      </c>
      <c r="B4708" s="9" t="e">
        <f>VLOOKUP(A4708,'FBA Inventory'!E:E,1,FALSE)</f>
        <v>#N/A</v>
      </c>
    </row>
    <row r="4709" spans="1:2" ht="12.75" hidden="1">
      <c r="A4709" s="9" t="s">
        <v>698</v>
      </c>
      <c r="B4709" s="9" t="str">
        <f>VLOOKUP(A4709,'FBA Inventory'!E:E,1,FALSE)</f>
        <v>B07XQJFXT3</v>
      </c>
    </row>
    <row r="4710" spans="1:2" ht="12.75">
      <c r="A4710" s="9" t="s">
        <v>2397</v>
      </c>
      <c r="B4710" s="9" t="e">
        <f>VLOOKUP(A4710,'FBA Inventory'!E:E,1,FALSE)</f>
        <v>#N/A</v>
      </c>
    </row>
    <row r="4711" spans="1:2" ht="12.75" hidden="1">
      <c r="A4711" s="9" t="s">
        <v>968</v>
      </c>
      <c r="B4711" s="9" t="str">
        <f>VLOOKUP(A4711,'FBA Inventory'!E:E,1,FALSE)</f>
        <v>B07XQJMQ6Y</v>
      </c>
    </row>
    <row r="4712" spans="1:2" ht="12.75">
      <c r="A4712" s="9" t="s">
        <v>2398</v>
      </c>
      <c r="B4712" s="9" t="e">
        <f>VLOOKUP(A4712,'FBA Inventory'!E:E,1,FALSE)</f>
        <v>#N/A</v>
      </c>
    </row>
    <row r="4713" spans="1:2" ht="12.75" hidden="1">
      <c r="A4713" s="9" t="s">
        <v>934</v>
      </c>
      <c r="B4713" s="9" t="str">
        <f>VLOOKUP(A4713,'FBA Inventory'!E:E,1,FALSE)</f>
        <v>B07XQK3SGP</v>
      </c>
    </row>
    <row r="4714" spans="1:2" ht="12.75">
      <c r="A4714" s="9" t="s">
        <v>1520</v>
      </c>
      <c r="B4714" s="9" t="e">
        <f>VLOOKUP(A4714,'FBA Inventory'!E:E,1,FALSE)</f>
        <v>#N/A</v>
      </c>
    </row>
    <row r="4715" spans="1:2" ht="12.75">
      <c r="A4715" s="9" t="s">
        <v>1709</v>
      </c>
      <c r="B4715" s="9" t="e">
        <f>VLOOKUP(A4715,'FBA Inventory'!E:E,1,FALSE)</f>
        <v>#N/A</v>
      </c>
    </row>
    <row r="4716" spans="1:2" ht="12.75">
      <c r="A4716" s="9" t="s">
        <v>1833</v>
      </c>
      <c r="B4716" s="9" t="e">
        <f>VLOOKUP(A4716,'FBA Inventory'!E:E,1,FALSE)</f>
        <v>#N/A</v>
      </c>
    </row>
    <row r="4717" spans="1:2" ht="12.75">
      <c r="A4717" s="9" t="s">
        <v>2401</v>
      </c>
      <c r="B4717" s="9" t="e">
        <f>VLOOKUP(A4717,'FBA Inventory'!E:E,1,FALSE)</f>
        <v>#N/A</v>
      </c>
    </row>
    <row r="4718" spans="1:2" ht="12.75">
      <c r="A4718" s="9" t="s">
        <v>2014</v>
      </c>
      <c r="B4718" s="9" t="e">
        <f>VLOOKUP(A4718,'FBA Inventory'!E:E,1,FALSE)</f>
        <v>#N/A</v>
      </c>
    </row>
    <row r="4719" spans="1:2" ht="12.75" hidden="1">
      <c r="A4719" s="9" t="s">
        <v>962</v>
      </c>
      <c r="B4719" s="9" t="str">
        <f>VLOOKUP(A4719,'FBA Inventory'!E:E,1,FALSE)</f>
        <v>B07XQKH8M2</v>
      </c>
    </row>
    <row r="4720" spans="1:2" ht="12.75" hidden="1">
      <c r="A4720" s="9" t="s">
        <v>962</v>
      </c>
      <c r="B4720" s="9" t="str">
        <f>VLOOKUP(A4720,'FBA Inventory'!E:E,1,FALSE)</f>
        <v>B07XQKH8M2</v>
      </c>
    </row>
    <row r="4721" spans="1:2" ht="12.75">
      <c r="A4721" s="9" t="s">
        <v>2680</v>
      </c>
      <c r="B4721" s="9" t="e">
        <f>VLOOKUP(A4721,'FBA Inventory'!E:E,1,FALSE)</f>
        <v>#N/A</v>
      </c>
    </row>
    <row r="4722" spans="1:2" ht="12.75">
      <c r="A4722" s="9" t="s">
        <v>2403</v>
      </c>
      <c r="B4722" s="9" t="e">
        <f>VLOOKUP(A4722,'FBA Inventory'!E:E,1,FALSE)</f>
        <v>#N/A</v>
      </c>
    </row>
    <row r="4723" spans="1:2" ht="12.75">
      <c r="A4723" s="9" t="s">
        <v>2682</v>
      </c>
      <c r="B4723" s="9" t="e">
        <f>VLOOKUP(A4723,'FBA Inventory'!E:E,1,FALSE)</f>
        <v>#N/A</v>
      </c>
    </row>
    <row r="4724" spans="1:2" ht="12.75" hidden="1">
      <c r="A4724" s="9" t="s">
        <v>922</v>
      </c>
      <c r="B4724" s="9" t="str">
        <f>VLOOKUP(A4724,'FBA Inventory'!E:E,1,FALSE)</f>
        <v>B07XQLGGF1</v>
      </c>
    </row>
    <row r="4725" spans="1:2" ht="12.75">
      <c r="A4725" s="9" t="s">
        <v>1824</v>
      </c>
      <c r="B4725" s="9" t="e">
        <f>VLOOKUP(A4725,'FBA Inventory'!E:E,1,FALSE)</f>
        <v>#N/A</v>
      </c>
    </row>
    <row r="4726" spans="1:2" ht="12.75" hidden="1">
      <c r="A4726" s="9" t="s">
        <v>666</v>
      </c>
      <c r="B4726" s="9" t="str">
        <f>VLOOKUP(A4726,'FBA Inventory'!E:E,1,FALSE)</f>
        <v>B07XQLT9N7</v>
      </c>
    </row>
    <row r="4727" spans="1:2" ht="12.75" hidden="1">
      <c r="A4727" s="9" t="s">
        <v>839</v>
      </c>
      <c r="B4727" s="9" t="str">
        <f>VLOOKUP(A4727,'FBA Inventory'!E:E,1,FALSE)</f>
        <v>B07XQLWTP9</v>
      </c>
    </row>
    <row r="4728" spans="1:2" ht="12.75">
      <c r="A4728" s="9" t="s">
        <v>2076</v>
      </c>
      <c r="B4728" s="9" t="e">
        <f>VLOOKUP(A4728,'FBA Inventory'!E:E,1,FALSE)</f>
        <v>#N/A</v>
      </c>
    </row>
    <row r="4729" spans="1:2" ht="12.75">
      <c r="A4729" s="9" t="s">
        <v>2062</v>
      </c>
      <c r="B4729" s="9" t="e">
        <f>VLOOKUP(A4729,'FBA Inventory'!E:E,1,FALSE)</f>
        <v>#N/A</v>
      </c>
    </row>
    <row r="4730" spans="1:2" ht="12.75">
      <c r="A4730" s="9" t="s">
        <v>2695</v>
      </c>
      <c r="B4730" s="9" t="e">
        <f>VLOOKUP(A4730,'FBA Inventory'!E:E,1,FALSE)</f>
        <v>#N/A</v>
      </c>
    </row>
    <row r="4731" spans="1:2" ht="12.75" hidden="1">
      <c r="A4731" s="9" t="s">
        <v>820</v>
      </c>
      <c r="B4731" s="9" t="str">
        <f>VLOOKUP(A4731,'FBA Inventory'!E:E,1,FALSE)</f>
        <v>B07XQMQ6QC</v>
      </c>
    </row>
    <row r="4732" spans="1:2" ht="12.75">
      <c r="A4732" s="9" t="s">
        <v>2704</v>
      </c>
      <c r="B4732" s="9" t="e">
        <f>VLOOKUP(A4732,'FBA Inventory'!E:E,1,FALSE)</f>
        <v>#N/A</v>
      </c>
    </row>
    <row r="4733" spans="1:2" ht="12.75">
      <c r="A4733" s="9" t="s">
        <v>2409</v>
      </c>
      <c r="B4733" s="9" t="e">
        <f>VLOOKUP(A4733,'FBA Inventory'!E:E,1,FALSE)</f>
        <v>#N/A</v>
      </c>
    </row>
    <row r="4734" spans="1:2" ht="12.75">
      <c r="A4734" s="9" t="s">
        <v>2275</v>
      </c>
      <c r="B4734" s="9" t="e">
        <f>VLOOKUP(A4734,'FBA Inventory'!E:E,1,FALSE)</f>
        <v>#N/A</v>
      </c>
    </row>
    <row r="4735" spans="1:2" ht="12.75">
      <c r="A4735" s="9" t="s">
        <v>2413</v>
      </c>
      <c r="B4735" s="9" t="e">
        <f>VLOOKUP(A4735,'FBA Inventory'!E:E,1,FALSE)</f>
        <v>#N/A</v>
      </c>
    </row>
    <row r="4736" spans="1:2" ht="12.75">
      <c r="A4736" s="9" t="s">
        <v>2414</v>
      </c>
      <c r="B4736" s="9" t="e">
        <f>VLOOKUP(A4736,'FBA Inventory'!E:E,1,FALSE)</f>
        <v>#N/A</v>
      </c>
    </row>
    <row r="4737" spans="1:2" ht="12.75">
      <c r="A4737" s="9" t="s">
        <v>2415</v>
      </c>
      <c r="B4737" s="9" t="e">
        <f>VLOOKUP(A4737,'FBA Inventory'!E:E,1,FALSE)</f>
        <v>#N/A</v>
      </c>
    </row>
    <row r="4738" spans="1:2" ht="12.75">
      <c r="A4738" s="9" t="s">
        <v>2711</v>
      </c>
      <c r="B4738" s="9" t="e">
        <f>VLOOKUP(A4738,'FBA Inventory'!E:E,1,FALSE)</f>
        <v>#N/A</v>
      </c>
    </row>
    <row r="4739" spans="1:2" ht="12.75">
      <c r="A4739" s="9" t="s">
        <v>1596</v>
      </c>
      <c r="B4739" s="9" t="e">
        <f>VLOOKUP(A4739,'FBA Inventory'!E:E,1,FALSE)</f>
        <v>#N/A</v>
      </c>
    </row>
    <row r="4740" spans="1:2" ht="12.75">
      <c r="A4740" s="9" t="s">
        <v>2714</v>
      </c>
      <c r="B4740" s="9" t="e">
        <f>VLOOKUP(A4740,'FBA Inventory'!E:E,1,FALSE)</f>
        <v>#N/A</v>
      </c>
    </row>
    <row r="4741" spans="1:2" ht="12.75">
      <c r="A4741" s="9" t="s">
        <v>1600</v>
      </c>
      <c r="B4741" s="9" t="e">
        <f>VLOOKUP(A4741,'FBA Inventory'!E:E,1,FALSE)</f>
        <v>#N/A</v>
      </c>
    </row>
    <row r="4742" spans="1:2" ht="12.75">
      <c r="A4742" s="9" t="s">
        <v>2716</v>
      </c>
      <c r="B4742" s="9" t="e">
        <f>VLOOKUP(A4742,'FBA Inventory'!E:E,1,FALSE)</f>
        <v>#N/A</v>
      </c>
    </row>
    <row r="4743" spans="1:2" ht="12.75">
      <c r="A4743" s="9" t="s">
        <v>2279</v>
      </c>
      <c r="B4743" s="9" t="e">
        <f>VLOOKUP(A4743,'FBA Inventory'!E:E,1,FALSE)</f>
        <v>#N/A</v>
      </c>
    </row>
    <row r="4744" spans="1:2" ht="12.75">
      <c r="A4744" s="9" t="s">
        <v>2280</v>
      </c>
      <c r="B4744" s="9" t="e">
        <f>VLOOKUP(A4744,'FBA Inventory'!E:E,1,FALSE)</f>
        <v>#N/A</v>
      </c>
    </row>
    <row r="4745" spans="1:2" ht="12.75">
      <c r="A4745" s="9" t="s">
        <v>2719</v>
      </c>
      <c r="B4745" s="9" t="e">
        <f>VLOOKUP(A4745,'FBA Inventory'!E:E,1,FALSE)</f>
        <v>#N/A</v>
      </c>
    </row>
    <row r="4746" spans="1:2" ht="12.75">
      <c r="A4746" s="9" t="s">
        <v>1856</v>
      </c>
      <c r="B4746" s="9" t="e">
        <f>VLOOKUP(A4746,'FBA Inventory'!E:E,1,FALSE)</f>
        <v>#N/A</v>
      </c>
    </row>
    <row r="4747" spans="1:2" ht="12.75" hidden="1">
      <c r="A4747" s="9" t="s">
        <v>1352</v>
      </c>
      <c r="B4747" s="9" t="str">
        <f>VLOOKUP(A4747,'FBA Inventory'!E:E,1,FALSE)</f>
        <v>B083NGQTVP</v>
      </c>
    </row>
    <row r="4748" spans="1:2" ht="12.75">
      <c r="A4748" s="9" t="s">
        <v>2422</v>
      </c>
      <c r="B4748" s="9" t="e">
        <f>VLOOKUP(A4748,'FBA Inventory'!E:E,1,FALSE)</f>
        <v>#N/A</v>
      </c>
    </row>
    <row r="4749" spans="1:2" ht="12.75">
      <c r="A4749" s="9" t="s">
        <v>2724</v>
      </c>
      <c r="B4749" s="9" t="e">
        <f>VLOOKUP(A4749,'FBA Inventory'!E:E,1,FALSE)</f>
        <v>#N/A</v>
      </c>
    </row>
    <row r="4750" spans="1:2" ht="12.75">
      <c r="A4750" s="9" t="s">
        <v>2726</v>
      </c>
      <c r="B4750" s="9" t="e">
        <f>VLOOKUP(A4750,'FBA Inventory'!E:E,1,FALSE)</f>
        <v>#N/A</v>
      </c>
    </row>
    <row r="4751" spans="1:2" ht="12.75" hidden="1">
      <c r="A4751" s="9" t="s">
        <v>1209</v>
      </c>
      <c r="B4751" s="9" t="str">
        <f>VLOOKUP(A4751,'FBA Inventory'!E:E,1,FALSE)</f>
        <v>B08579RYRM</v>
      </c>
    </row>
    <row r="4752" spans="1:2" ht="12.75">
      <c r="A4752" s="9" t="s">
        <v>1474</v>
      </c>
      <c r="B4752" s="9" t="e">
        <f>VLOOKUP(A4752,'FBA Inventory'!E:E,1,FALSE)</f>
        <v>#N/A</v>
      </c>
    </row>
    <row r="4753" spans="1:2" ht="12.75">
      <c r="A4753" s="9" t="s">
        <v>1819</v>
      </c>
      <c r="B4753" s="9" t="e">
        <f>VLOOKUP(A4753,'FBA Inventory'!E:E,1,FALSE)</f>
        <v>#N/A</v>
      </c>
    </row>
    <row r="4754" spans="1:2" ht="12.75">
      <c r="A4754" s="9" t="s">
        <v>2185</v>
      </c>
      <c r="B4754" s="9" t="e">
        <f>VLOOKUP(A4754,'FBA Inventory'!E:E,1,FALSE)</f>
        <v>#N/A</v>
      </c>
    </row>
    <row r="4755" spans="1:2" ht="12.75">
      <c r="A4755" s="9" t="s">
        <v>2728</v>
      </c>
      <c r="B4755" s="9" t="e">
        <f>VLOOKUP(A4755,'FBA Inventory'!E:E,1,FALSE)</f>
        <v>#N/A</v>
      </c>
    </row>
    <row r="4756" spans="1:2" ht="12.75">
      <c r="A4756" s="9" t="s">
        <v>1847</v>
      </c>
      <c r="B4756" s="9" t="e">
        <f>VLOOKUP(A4756,'FBA Inventory'!E:E,1,FALSE)</f>
        <v>#N/A</v>
      </c>
    </row>
    <row r="4757" spans="1:2" ht="12.75">
      <c r="A4757" s="9" t="s">
        <v>2730</v>
      </c>
      <c r="B4757" s="9" t="e">
        <f>VLOOKUP(A4757,'FBA Inventory'!E:E,1,FALSE)</f>
        <v>#N/A</v>
      </c>
    </row>
    <row r="4758" spans="1:2" ht="12.75">
      <c r="A4758" s="9" t="s">
        <v>2430</v>
      </c>
      <c r="B4758" s="9" t="e">
        <f>VLOOKUP(A4758,'FBA Inventory'!E:E,1,FALSE)</f>
        <v>#N/A</v>
      </c>
    </row>
    <row r="4759" spans="1:2" ht="12.75">
      <c r="A4759" s="9" t="s">
        <v>1867</v>
      </c>
      <c r="B4759" s="9" t="e">
        <f>VLOOKUP(A4759,'FBA Inventory'!E:E,1,FALSE)</f>
        <v>#N/A</v>
      </c>
    </row>
    <row r="4760" spans="1:2" ht="12.75">
      <c r="A4760" s="9" t="s">
        <v>2133</v>
      </c>
      <c r="B4760" s="9" t="e">
        <f>VLOOKUP(A4760,'FBA Inventory'!E:E,1,FALSE)</f>
        <v>#N/A</v>
      </c>
    </row>
    <row r="4761" spans="1:2" ht="12.75">
      <c r="A4761" s="9" t="s">
        <v>2081</v>
      </c>
      <c r="B4761" s="9" t="e">
        <f>VLOOKUP(A4761,'FBA Inventory'!E:E,1,FALSE)</f>
        <v>#N/A</v>
      </c>
    </row>
    <row r="4762" spans="1:2" ht="12.75">
      <c r="A4762" s="9" t="s">
        <v>1467</v>
      </c>
      <c r="B4762" s="9" t="e">
        <f>VLOOKUP(A4762,'FBA Inventory'!E:E,1,FALSE)</f>
        <v>#N/A</v>
      </c>
    </row>
    <row r="4763" spans="1:2" ht="12.75">
      <c r="A4763" s="9" t="s">
        <v>1694</v>
      </c>
      <c r="B4763" s="9" t="e">
        <f>VLOOKUP(A4763,'FBA Inventory'!E:E,1,FALSE)</f>
        <v>#N/A</v>
      </c>
    </row>
    <row r="4764" spans="1:2" ht="12.75">
      <c r="A4764" s="9" t="s">
        <v>2738</v>
      </c>
      <c r="B4764" s="9" t="e">
        <f>VLOOKUP(A4764,'FBA Inventory'!E:E,1,FALSE)</f>
        <v>#N/A</v>
      </c>
    </row>
    <row r="4765" spans="1:2" ht="12.75">
      <c r="A4765" s="9" t="s">
        <v>2282</v>
      </c>
      <c r="B4765" s="9" t="e">
        <f>VLOOKUP(A4765,'FBA Inventory'!E:E,1,FALSE)</f>
        <v>#N/A</v>
      </c>
    </row>
    <row r="4766" spans="1:2" ht="12.75">
      <c r="A4766" s="9" t="s">
        <v>1813</v>
      </c>
      <c r="B4766" s="9" t="e">
        <f>VLOOKUP(A4766,'FBA Inventory'!E:E,1,FALSE)</f>
        <v>#N/A</v>
      </c>
    </row>
    <row r="4767" spans="1:2" ht="12.75">
      <c r="A4767" s="9" t="s">
        <v>1848</v>
      </c>
      <c r="B4767" s="9" t="e">
        <f>VLOOKUP(A4767,'FBA Inventory'!E:E,1,FALSE)</f>
        <v>#N/A</v>
      </c>
    </row>
    <row r="4768" spans="1:2" ht="12.75">
      <c r="A4768" s="9" t="s">
        <v>2740</v>
      </c>
      <c r="B4768" s="9" t="e">
        <f>VLOOKUP(A4768,'FBA Inventory'!E:E,1,FALSE)</f>
        <v>#N/A</v>
      </c>
    </row>
    <row r="4769" spans="1:2" ht="12.75">
      <c r="A4769" s="9" t="s">
        <v>2743</v>
      </c>
      <c r="B4769" s="9" t="e">
        <f>VLOOKUP(A4769,'FBA Inventory'!E:E,1,FALSE)</f>
        <v>#N/A</v>
      </c>
    </row>
    <row r="4770" spans="1:2" ht="12.75">
      <c r="A4770" s="9" t="s">
        <v>1695</v>
      </c>
      <c r="B4770" s="9" t="e">
        <f>VLOOKUP(A4770,'FBA Inventory'!E:E,1,FALSE)</f>
        <v>#N/A</v>
      </c>
    </row>
    <row r="4771" spans="1:2" ht="12.75" hidden="1">
      <c r="A4771" s="9" t="s">
        <v>476</v>
      </c>
      <c r="B4771" s="9" t="str">
        <f>VLOOKUP(A4771,'FBA Inventory'!E:E,1,FALSE)</f>
        <v>B08DCBGTNV</v>
      </c>
    </row>
    <row r="4772" spans="1:2" ht="12.75">
      <c r="A4772" s="9" t="s">
        <v>1475</v>
      </c>
      <c r="B4772" s="9" t="e">
        <f>VLOOKUP(A4772,'FBA Inventory'!E:E,1,FALSE)</f>
        <v>#N/A</v>
      </c>
    </row>
    <row r="4773" spans="1:2" ht="12.75">
      <c r="A4773" s="9" t="s">
        <v>1510</v>
      </c>
      <c r="B4773" s="9" t="e">
        <f>VLOOKUP(A4773,'FBA Inventory'!E:E,1,FALSE)</f>
        <v>#N/A</v>
      </c>
    </row>
    <row r="4774" spans="1:2" ht="12.75">
      <c r="A4774" s="9" t="s">
        <v>1486</v>
      </c>
      <c r="B4774" s="9" t="e">
        <f>VLOOKUP(A4774,'FBA Inventory'!E:E,1,FALSE)</f>
        <v>#N/A</v>
      </c>
    </row>
    <row r="4775" spans="1:2" ht="12.75">
      <c r="A4775" s="9" t="s">
        <v>2063</v>
      </c>
      <c r="B4775" s="9" t="e">
        <f>VLOOKUP(A4775,'FBA Inventory'!E:E,1,FALSE)</f>
        <v>#N/A</v>
      </c>
    </row>
    <row r="4776" spans="1:2" ht="12.75" hidden="1">
      <c r="A4776" s="9" t="s">
        <v>1226</v>
      </c>
      <c r="B4776" s="9" t="str">
        <f>VLOOKUP(A4776,'FBA Inventory'!E:E,1,FALSE)</f>
        <v>B08DF5N2RF</v>
      </c>
    </row>
    <row r="4777" spans="1:2" ht="12.75">
      <c r="A4777" s="9" t="s">
        <v>1504</v>
      </c>
      <c r="B4777" s="9" t="e">
        <f>VLOOKUP(A4777,'FBA Inventory'!E:E,1,FALSE)</f>
        <v>#N/A</v>
      </c>
    </row>
    <row r="4778" spans="1:2" ht="12.75" hidden="1">
      <c r="A4778" s="9" t="s">
        <v>538</v>
      </c>
      <c r="B4778" s="9" t="str">
        <f>VLOOKUP(A4778,'FBA Inventory'!E:E,1,FALSE)</f>
        <v>B08DFJRNGH</v>
      </c>
    </row>
    <row r="4779" spans="1:2" ht="12.75" hidden="1">
      <c r="A4779" s="9" t="s">
        <v>1063</v>
      </c>
      <c r="B4779" s="9" t="str">
        <f>VLOOKUP(A4779,'FBA Inventory'!E:E,1,FALSE)</f>
        <v>B08DL7LD32</v>
      </c>
    </row>
    <row r="4780" spans="1:2" ht="12.75" hidden="1">
      <c r="A4780" s="9" t="s">
        <v>548</v>
      </c>
      <c r="B4780" s="9" t="str">
        <f>VLOOKUP(A4780,'FBA Inventory'!E:E,1,FALSE)</f>
        <v>B08DPVHFYK</v>
      </c>
    </row>
    <row r="4781" spans="1:2" ht="12.75" hidden="1">
      <c r="A4781" s="9" t="s">
        <v>1535</v>
      </c>
      <c r="B4781" s="9" t="str">
        <f>VLOOKUP(A4781,'FBA Inventory'!E:E,1,FALSE)</f>
        <v>B08DPYK8L8</v>
      </c>
    </row>
    <row r="4782" spans="1:2" ht="12.75">
      <c r="A4782" s="9" t="s">
        <v>1604</v>
      </c>
      <c r="B4782" s="9" t="e">
        <f>VLOOKUP(A4782,'FBA Inventory'!E:E,1,FALSE)</f>
        <v>#N/A</v>
      </c>
    </row>
    <row r="4783" spans="1:2" ht="12.75">
      <c r="A4783" s="9" t="s">
        <v>1739</v>
      </c>
      <c r="B4783" s="9" t="e">
        <f>VLOOKUP(A4783,'FBA Inventory'!E:E,1,FALSE)</f>
        <v>#N/A</v>
      </c>
    </row>
    <row r="4784" spans="1:2" ht="12.75">
      <c r="A4784" s="9" t="s">
        <v>2285</v>
      </c>
      <c r="B4784" s="9" t="e">
        <f>VLOOKUP(A4784,'FBA Inventory'!E:E,1,FALSE)</f>
        <v>#N/A</v>
      </c>
    </row>
    <row r="4785" spans="1:2" ht="12.75">
      <c r="A4785" s="9" t="s">
        <v>1826</v>
      </c>
      <c r="B4785" s="9" t="e">
        <f>VLOOKUP(A4785,'FBA Inventory'!E:E,1,FALSE)</f>
        <v>#N/A</v>
      </c>
    </row>
    <row r="4786" spans="1:2" ht="12.75">
      <c r="A4786" s="9" t="s">
        <v>2286</v>
      </c>
      <c r="B4786" s="9" t="e">
        <f>VLOOKUP(A4786,'FBA Inventory'!E:E,1,FALSE)</f>
        <v>#N/A</v>
      </c>
    </row>
    <row r="4787" spans="1:2" ht="12.75">
      <c r="A4787" s="9" t="s">
        <v>1704</v>
      </c>
      <c r="B4787" s="9" t="e">
        <f>VLOOKUP(A4787,'FBA Inventory'!E:E,1,FALSE)</f>
        <v>#N/A</v>
      </c>
    </row>
    <row r="4788" spans="1:2" ht="12.75">
      <c r="A4788" s="9" t="s">
        <v>2015</v>
      </c>
      <c r="B4788" s="9" t="e">
        <f>VLOOKUP(A4788,'FBA Inventory'!E:E,1,FALSE)</f>
        <v>#N/A</v>
      </c>
    </row>
    <row r="4789" spans="1:2" ht="12.75">
      <c r="A4789" s="9" t="s">
        <v>2754</v>
      </c>
      <c r="B4789" s="9" t="e">
        <f>VLOOKUP(A4789,'FBA Inventory'!E:E,1,FALSE)</f>
        <v>#N/A</v>
      </c>
    </row>
    <row r="4790" spans="1:2" ht="12.75">
      <c r="A4790" s="9" t="s">
        <v>2447</v>
      </c>
      <c r="B4790" s="9" t="e">
        <f>VLOOKUP(A4790,'FBA Inventory'!E:E,1,FALSE)</f>
        <v>#N/A</v>
      </c>
    </row>
    <row r="4791" spans="1:2" ht="12.75">
      <c r="A4791" s="9" t="s">
        <v>1617</v>
      </c>
      <c r="B4791" s="9" t="e">
        <f>VLOOKUP(A4791,'FBA Inventory'!E:E,1,FALSE)</f>
        <v>#N/A</v>
      </c>
    </row>
    <row r="4792" spans="1:2" ht="12.75">
      <c r="A4792" s="9" t="s">
        <v>2188</v>
      </c>
      <c r="B4792" s="9" t="e">
        <f>VLOOKUP(A4792,'FBA Inventory'!E:E,1,FALSE)</f>
        <v>#N/A</v>
      </c>
    </row>
    <row r="4793" spans="1:2" ht="12.75">
      <c r="A4793" s="9" t="s">
        <v>2024</v>
      </c>
      <c r="B4793" s="9" t="e">
        <f>VLOOKUP(A4793,'FBA Inventory'!E:E,1,FALSE)</f>
        <v>#N/A</v>
      </c>
    </row>
    <row r="4794" spans="1:2" ht="12.75">
      <c r="A4794" s="9" t="s">
        <v>1599</v>
      </c>
      <c r="B4794" s="9" t="e">
        <f>VLOOKUP(A4794,'FBA Inventory'!E:E,1,FALSE)</f>
        <v>#N/A</v>
      </c>
    </row>
    <row r="4795" spans="1:2" ht="12.75">
      <c r="A4795" s="9" t="s">
        <v>2756</v>
      </c>
      <c r="B4795" s="9" t="e">
        <f>VLOOKUP(A4795,'FBA Inventory'!E:E,1,FALSE)</f>
        <v>#N/A</v>
      </c>
    </row>
    <row r="4796" spans="1:2" ht="12.75">
      <c r="A4796" s="9" t="s">
        <v>2138</v>
      </c>
      <c r="B4796" s="9" t="e">
        <f>VLOOKUP(A4796,'FBA Inventory'!E:E,1,FALSE)</f>
        <v>#N/A</v>
      </c>
    </row>
    <row r="4797" spans="1:2" ht="12.75">
      <c r="A4797" s="9" t="s">
        <v>2448</v>
      </c>
      <c r="B4797" s="9" t="e">
        <f>VLOOKUP(A4797,'FBA Inventory'!E:E,1,FALSE)</f>
        <v>#N/A</v>
      </c>
    </row>
    <row r="4798" spans="1:2" ht="12.75">
      <c r="A4798" s="9" t="s">
        <v>1387</v>
      </c>
      <c r="B4798" s="9" t="e">
        <f>VLOOKUP(A4798,'FBA Inventory'!E:E,1,FALSE)</f>
        <v>#N/A</v>
      </c>
    </row>
    <row r="4799" spans="1:2" ht="12.75">
      <c r="A4799" s="9" t="s">
        <v>2031</v>
      </c>
      <c r="B4799" s="9" t="e">
        <f>VLOOKUP(A4799,'FBA Inventory'!E:E,1,FALSE)</f>
        <v>#N/A</v>
      </c>
    </row>
    <row r="4800" spans="1:2" ht="12.75" hidden="1">
      <c r="A4800" s="9" t="s">
        <v>1730</v>
      </c>
      <c r="B4800" s="9" t="str">
        <f>VLOOKUP(A4800,'FBA Inventory'!E:E,1,FALSE)</f>
        <v>B08FBPY3DM</v>
      </c>
    </row>
    <row r="4801" spans="1:2" ht="12.75">
      <c r="A4801" s="9" t="s">
        <v>2758</v>
      </c>
      <c r="B4801" s="9" t="e">
        <f>VLOOKUP(A4801,'FBA Inventory'!E:E,1,FALSE)</f>
        <v>#N/A</v>
      </c>
    </row>
    <row r="4802" spans="1:2" ht="12.75">
      <c r="A4802" s="9" t="s">
        <v>2759</v>
      </c>
      <c r="B4802" s="9" t="e">
        <f>VLOOKUP(A4802,'FBA Inventory'!E:E,1,FALSE)</f>
        <v>#N/A</v>
      </c>
    </row>
    <row r="4803" spans="1:2" ht="12.75">
      <c r="A4803" s="9" t="s">
        <v>1891</v>
      </c>
      <c r="B4803" s="9" t="e">
        <f>VLOOKUP(A4803,'FBA Inventory'!E:E,1,FALSE)</f>
        <v>#N/A</v>
      </c>
    </row>
    <row r="4804" spans="1:2" ht="12.75">
      <c r="A4804" s="9" t="s">
        <v>1920</v>
      </c>
      <c r="B4804" s="9" t="e">
        <f>VLOOKUP(A4804,'FBA Inventory'!E:E,1,FALSE)</f>
        <v>#N/A</v>
      </c>
    </row>
    <row r="4805" spans="1:2" ht="12.75">
      <c r="A4805" s="9" t="s">
        <v>1859</v>
      </c>
      <c r="B4805" s="9" t="e">
        <f>VLOOKUP(A4805,'FBA Inventory'!E:E,1,FALSE)</f>
        <v>#N/A</v>
      </c>
    </row>
    <row r="4806" spans="1:2" ht="12.75">
      <c r="A4806" s="9" t="s">
        <v>1892</v>
      </c>
      <c r="B4806" s="9" t="e">
        <f>VLOOKUP(A4806,'FBA Inventory'!E:E,1,FALSE)</f>
        <v>#N/A</v>
      </c>
    </row>
    <row r="4807" spans="1:2" ht="12.75">
      <c r="A4807" s="9" t="s">
        <v>1923</v>
      </c>
      <c r="B4807" s="9" t="e">
        <f>VLOOKUP(A4807,'FBA Inventory'!E:E,1,FALSE)</f>
        <v>#N/A</v>
      </c>
    </row>
    <row r="4808" spans="1:2" ht="12.75">
      <c r="A4808" s="9" t="s">
        <v>2458</v>
      </c>
      <c r="B4808" s="9" t="e">
        <f>VLOOKUP(A4808,'FBA Inventory'!E:E,1,FALSE)</f>
        <v>#N/A</v>
      </c>
    </row>
    <row r="4809" spans="1:2" ht="12.75">
      <c r="A4809" s="9" t="s">
        <v>2191</v>
      </c>
      <c r="B4809" s="9" t="e">
        <f>VLOOKUP(A4809,'FBA Inventory'!E:E,1,FALSE)</f>
        <v>#N/A</v>
      </c>
    </row>
    <row r="4810" spans="1:2" ht="12.75">
      <c r="A4810" s="9" t="s">
        <v>2292</v>
      </c>
      <c r="B4810" s="9" t="e">
        <f>VLOOKUP(A4810,'FBA Inventory'!E:E,1,FALSE)</f>
        <v>#N/A</v>
      </c>
    </row>
    <row r="4811" spans="1:2" ht="12.75">
      <c r="A4811" s="9" t="s">
        <v>2460</v>
      </c>
      <c r="B4811" s="9" t="e">
        <f>VLOOKUP(A4811,'FBA Inventory'!E:E,1,FALSE)</f>
        <v>#N/A</v>
      </c>
    </row>
    <row r="4812" spans="1:2" ht="12.75">
      <c r="A4812" s="9" t="s">
        <v>2107</v>
      </c>
      <c r="B4812" s="9" t="e">
        <f>VLOOKUP(A4812,'FBA Inventory'!E:E,1,FALSE)</f>
        <v>#N/A</v>
      </c>
    </row>
    <row r="4813" spans="1:2" ht="12.75">
      <c r="A4813" s="9" t="s">
        <v>2776</v>
      </c>
      <c r="B4813" s="9" t="e">
        <f>VLOOKUP(A4813,'FBA Inventory'!E:E,1,FALSE)</f>
        <v>#N/A</v>
      </c>
    </row>
    <row r="4814" spans="1:2" ht="12.75">
      <c r="A4814" s="9" t="s">
        <v>2777</v>
      </c>
      <c r="B4814" s="9" t="e">
        <f>VLOOKUP(A4814,'FBA Inventory'!E:E,1,FALSE)</f>
        <v>#N/A</v>
      </c>
    </row>
    <row r="4815" spans="1:2" ht="12.75">
      <c r="A4815" s="9" t="s">
        <v>1850</v>
      </c>
      <c r="B4815" s="9" t="e">
        <f>VLOOKUP(A4815,'FBA Inventory'!E:E,1,FALSE)</f>
        <v>#N/A</v>
      </c>
    </row>
    <row r="4816" spans="1:2" ht="12.75">
      <c r="A4816" s="9" t="s">
        <v>2294</v>
      </c>
      <c r="B4816" s="9" t="e">
        <f>VLOOKUP(A4816,'FBA Inventory'!E:E,1,FALSE)</f>
        <v>#N/A</v>
      </c>
    </row>
    <row r="4817" spans="1:2" ht="12.75" hidden="1">
      <c r="A4817" s="9" t="s">
        <v>1436</v>
      </c>
      <c r="B4817" s="9" t="str">
        <f>VLOOKUP(A4817,'FBA Inventory'!E:E,1,FALSE)</f>
        <v>B08GWH7K1W</v>
      </c>
    </row>
    <row r="4818" spans="1:2" ht="12.75" hidden="1">
      <c r="A4818" s="9" t="s">
        <v>1416</v>
      </c>
      <c r="B4818" s="9" t="str">
        <f>VLOOKUP(A4818,'FBA Inventory'!E:E,1,FALSE)</f>
        <v>B08GWV8J5S</v>
      </c>
    </row>
    <row r="4819" spans="1:2" ht="12.75">
      <c r="A4819" s="9" t="s">
        <v>2779</v>
      </c>
      <c r="B4819" s="9" t="e">
        <f>VLOOKUP(A4819,'FBA Inventory'!E:E,1,FALSE)</f>
        <v>#N/A</v>
      </c>
    </row>
    <row r="4820" spans="1:2" ht="12.75" hidden="1">
      <c r="A4820" s="9" t="s">
        <v>1878</v>
      </c>
      <c r="B4820" s="9" t="str">
        <f>VLOOKUP(A4820,'FBA Inventory'!E:E,1,FALSE)</f>
        <v>B08JQPJGTJ</v>
      </c>
    </row>
    <row r="4821" spans="1:2" ht="12.75">
      <c r="A4821" s="9" t="s">
        <v>1927</v>
      </c>
      <c r="B4821" s="9" t="e">
        <f>VLOOKUP(A4821,'FBA Inventory'!E:E,1,FALSE)</f>
        <v>#N/A</v>
      </c>
    </row>
    <row r="4822" spans="1:2" ht="12.75">
      <c r="A4822" s="9" t="s">
        <v>2084</v>
      </c>
      <c r="B4822" s="9" t="e">
        <f>VLOOKUP(A4822,'FBA Inventory'!E:E,1,FALSE)</f>
        <v>#N/A</v>
      </c>
    </row>
    <row r="4823" spans="1:2" ht="12.75" hidden="1">
      <c r="A4823" s="9" t="s">
        <v>429</v>
      </c>
      <c r="B4823" s="9" t="str">
        <f>VLOOKUP(A4823,'FBA Inventory'!E:E,1,FALSE)</f>
        <v>B08JRJVQLX</v>
      </c>
    </row>
    <row r="4824" spans="1:2" ht="12.75">
      <c r="A4824" s="9" t="s">
        <v>2196</v>
      </c>
      <c r="B4824" s="9" t="e">
        <f>VLOOKUP(A4824,'FBA Inventory'!E:E,1,FALSE)</f>
        <v>#N/A</v>
      </c>
    </row>
    <row r="4825" spans="1:2" ht="12.75">
      <c r="A4825" s="9" t="s">
        <v>2197</v>
      </c>
      <c r="B4825" s="9" t="e">
        <f>VLOOKUP(A4825,'FBA Inventory'!E:E,1,FALSE)</f>
        <v>#N/A</v>
      </c>
    </row>
    <row r="4826" spans="1:2" ht="12.75">
      <c r="A4826" s="9" t="s">
        <v>1656</v>
      </c>
      <c r="B4826" s="9" t="e">
        <f>VLOOKUP(A4826,'FBA Inventory'!E:E,1,FALSE)</f>
        <v>#N/A</v>
      </c>
    </row>
    <row r="4827" spans="1:2" ht="12.75">
      <c r="A4827" s="9" t="s">
        <v>2467</v>
      </c>
      <c r="B4827" s="9" t="e">
        <f>VLOOKUP(A4827,'FBA Inventory'!E:E,1,FALSE)</f>
        <v>#N/A</v>
      </c>
    </row>
    <row r="4828" spans="1:2" ht="12.75">
      <c r="A4828" s="9" t="s">
        <v>2790</v>
      </c>
      <c r="B4828" s="9" t="e">
        <f>VLOOKUP(A4828,'FBA Inventory'!E:E,1,FALSE)</f>
        <v>#N/A</v>
      </c>
    </row>
    <row r="4829" spans="1:2" ht="12.75" hidden="1">
      <c r="A4829" s="9" t="s">
        <v>927</v>
      </c>
      <c r="B4829" s="9" t="str">
        <f>VLOOKUP(A4829,'FBA Inventory'!E:E,1,FALSE)</f>
        <v>B08LP22YC8</v>
      </c>
    </row>
    <row r="4830" spans="1:2" ht="12.75">
      <c r="A4830" s="9" t="s">
        <v>2791</v>
      </c>
      <c r="B4830" s="9" t="e">
        <f>VLOOKUP(A4830,'FBA Inventory'!E:E,1,FALSE)</f>
        <v>#N/A</v>
      </c>
    </row>
    <row r="4831" spans="1:2" ht="12.75">
      <c r="A4831" s="9" t="s">
        <v>2032</v>
      </c>
      <c r="B4831" s="9" t="e">
        <f>VLOOKUP(A4831,'FBA Inventory'!E:E,1,FALSE)</f>
        <v>#N/A</v>
      </c>
    </row>
    <row r="4832" spans="1:2" ht="12.75">
      <c r="A4832" s="9" t="s">
        <v>1476</v>
      </c>
      <c r="B4832" s="9" t="e">
        <f>VLOOKUP(A4832,'FBA Inventory'!E:E,1,FALSE)</f>
        <v>#N/A</v>
      </c>
    </row>
    <row r="4833" spans="1:2" ht="12.75">
      <c r="A4833" s="9" t="s">
        <v>2469</v>
      </c>
      <c r="B4833" s="9" t="e">
        <f>VLOOKUP(A4833,'FBA Inventory'!E:E,1,FALSE)</f>
        <v>#N/A</v>
      </c>
    </row>
    <row r="4834" spans="1:2" ht="12.75">
      <c r="A4834" s="9" t="s">
        <v>2301</v>
      </c>
      <c r="B4834" s="9" t="e">
        <f>VLOOKUP(A4834,'FBA Inventory'!E:E,1,FALSE)</f>
        <v>#N/A</v>
      </c>
    </row>
    <row r="4835" spans="1:2" ht="12.75" hidden="1">
      <c r="A4835" s="9" t="s">
        <v>2764</v>
      </c>
      <c r="B4835" s="9" t="str">
        <f>VLOOKUP(A4835,'FBA Inventory'!E:E,1,FALSE)</f>
        <v>B08XB6JG86</v>
      </c>
    </row>
    <row r="4836" spans="1:2" ht="12.75">
      <c r="A4836" s="9" t="s">
        <v>1383</v>
      </c>
      <c r="B4836" s="9" t="e">
        <f>VLOOKUP(A4836,'FBA Inventory'!E:E,1,FALSE)</f>
        <v>#N/A</v>
      </c>
    </row>
    <row r="4837" spans="1:2" ht="12.75" hidden="1">
      <c r="A4837" s="9" t="s">
        <v>1022</v>
      </c>
      <c r="B4837" s="9" t="str">
        <f>VLOOKUP(A4837,'FBA Inventory'!E:E,1,FALSE)</f>
        <v>B091BN4MV1</v>
      </c>
    </row>
    <row r="4838" spans="1:2" ht="12.75">
      <c r="A4838" s="9" t="s">
        <v>1667</v>
      </c>
      <c r="B4838" s="9" t="e">
        <f>VLOOKUP(A4838,'FBA Inventory'!E:E,1,FALSE)</f>
        <v>#N/A</v>
      </c>
    </row>
    <row r="4839" spans="1:2" ht="12.75">
      <c r="A4839" s="9" t="s">
        <v>1837</v>
      </c>
      <c r="B4839" s="9" t="e">
        <f>VLOOKUP(A4839,'FBA Inventory'!E:E,1,FALSE)</f>
        <v>#N/A</v>
      </c>
    </row>
    <row r="4840" spans="1:2" ht="12.75">
      <c r="A4840" s="9" t="s">
        <v>1138</v>
      </c>
      <c r="B4840" s="9" t="e">
        <f>VLOOKUP(A4840,'FBA Inventory'!E:E,1,FALSE)</f>
        <v>#N/A</v>
      </c>
    </row>
    <row r="4841" spans="1:2" ht="12.75" hidden="1">
      <c r="A4841" s="9" t="s">
        <v>96</v>
      </c>
      <c r="B4841" s="9" t="str">
        <f>VLOOKUP(A4841,'FBA Inventory'!E:E,1,FALSE)</f>
        <v>B09343BG1P</v>
      </c>
    </row>
    <row r="4842" spans="1:2" ht="12.75" hidden="1">
      <c r="A4842" s="9" t="s">
        <v>993</v>
      </c>
      <c r="B4842" s="9" t="str">
        <f>VLOOKUP(A4842,'FBA Inventory'!E:E,1,FALSE)</f>
        <v>B093TS1T13</v>
      </c>
    </row>
    <row r="4843" spans="1:2" ht="12.75">
      <c r="A4843" s="9" t="s">
        <v>2474</v>
      </c>
      <c r="B4843" s="9" t="e">
        <f>VLOOKUP(A4843,'FBA Inventory'!E:E,1,FALSE)</f>
        <v>#N/A</v>
      </c>
    </row>
    <row r="4844" spans="1:2" ht="12.75" hidden="1">
      <c r="A4844" s="9" t="s">
        <v>1000</v>
      </c>
      <c r="B4844" s="9" t="str">
        <f>VLOOKUP(A4844,'FBA Inventory'!E:E,1,FALSE)</f>
        <v>B093VK3Y3P</v>
      </c>
    </row>
    <row r="4845" spans="1:2" ht="12.75" hidden="1">
      <c r="A4845" s="9" t="s">
        <v>433</v>
      </c>
      <c r="B4845" s="9" t="str">
        <f>VLOOKUP(A4845,'FBA Inventory'!E:E,1,FALSE)</f>
        <v>B094XLGQL9</v>
      </c>
    </row>
    <row r="4846" spans="1:2" ht="12.75" hidden="1">
      <c r="A4846" s="9" t="s">
        <v>991</v>
      </c>
      <c r="B4846" s="9" t="str">
        <f>VLOOKUP(A4846,'FBA Inventory'!E:E,1,FALSE)</f>
        <v>B096488J5R</v>
      </c>
    </row>
    <row r="4847" spans="1:2" ht="12.75" hidden="1">
      <c r="A4847" s="9" t="s">
        <v>610</v>
      </c>
      <c r="B4847" s="9" t="str">
        <f>VLOOKUP(A4847,'FBA Inventory'!E:E,1,FALSE)</f>
        <v>B0964J2MQ5</v>
      </c>
    </row>
    <row r="4848" spans="1:2" ht="12.75">
      <c r="A4848" s="9" t="s">
        <v>2806</v>
      </c>
      <c r="B4848" s="9" t="e">
        <f>VLOOKUP(A4848,'FBA Inventory'!E:E,1,FALSE)</f>
        <v>#N/A</v>
      </c>
    </row>
    <row r="4849" spans="1:2" ht="12.75">
      <c r="A4849" s="9" t="s">
        <v>1768</v>
      </c>
      <c r="B4849" s="9" t="e">
        <f>VLOOKUP(A4849,'FBA Inventory'!E:E,1,FALSE)</f>
        <v>#N/A</v>
      </c>
    </row>
    <row r="4850" spans="1:2" ht="12.75">
      <c r="A4850" s="9" t="s">
        <v>2815</v>
      </c>
      <c r="B4850" s="9" t="e">
        <f>VLOOKUP(A4850,'FBA Inventory'!E:E,1,FALSE)</f>
        <v>#N/A</v>
      </c>
    </row>
    <row r="4851" spans="1:2" ht="12.75" hidden="1">
      <c r="A4851" s="9" t="s">
        <v>1344</v>
      </c>
      <c r="B4851" s="9" t="str">
        <f>VLOOKUP(A4851,'FBA Inventory'!E:E,1,FALSE)</f>
        <v>B09BDGRXKC</v>
      </c>
    </row>
    <row r="4852" spans="1:2" ht="12.75" hidden="1">
      <c r="A4852" s="9" t="s">
        <v>1231</v>
      </c>
      <c r="B4852" s="9" t="str">
        <f>VLOOKUP(A4852,'FBA Inventory'!E:E,1,FALSE)</f>
        <v>B09BDGVCHW</v>
      </c>
    </row>
    <row r="4853" spans="1:2" ht="12.75" hidden="1">
      <c r="A4853" s="9" t="s">
        <v>198</v>
      </c>
      <c r="B4853" s="9" t="str">
        <f>VLOOKUP(A4853,'FBA Inventory'!E:E,1,FALSE)</f>
        <v>B09C2RFDFH</v>
      </c>
    </row>
    <row r="4854" spans="1:2" ht="12.75">
      <c r="A4854" s="9" t="s">
        <v>2816</v>
      </c>
      <c r="B4854" s="9" t="e">
        <f>VLOOKUP(A4854,'FBA Inventory'!E:E,1,FALSE)</f>
        <v>#N/A</v>
      </c>
    </row>
    <row r="4855" spans="1:2" ht="12.75">
      <c r="A4855" s="9" t="s">
        <v>1743</v>
      </c>
      <c r="B4855" s="9" t="e">
        <f>VLOOKUP(A4855,'FBA Inventory'!E:E,1,FALSE)</f>
        <v>#N/A</v>
      </c>
    </row>
    <row r="4856" spans="1:2" ht="12.75" hidden="1">
      <c r="A4856" s="9" t="s">
        <v>221</v>
      </c>
      <c r="B4856" s="9" t="str">
        <f>VLOOKUP(A4856,'FBA Inventory'!E:E,1,FALSE)</f>
        <v>B09DK2XQ18</v>
      </c>
    </row>
    <row r="4857" spans="1:2" ht="12.75" hidden="1">
      <c r="A4857" s="9" t="s">
        <v>978</v>
      </c>
      <c r="B4857" s="9" t="str">
        <f>VLOOKUP(A4857,'FBA Inventory'!E:E,1,FALSE)</f>
        <v>B09DK51B74</v>
      </c>
    </row>
    <row r="4858" spans="1:2" ht="12.75" hidden="1">
      <c r="A4858" s="9" t="s">
        <v>1008</v>
      </c>
      <c r="B4858" s="9" t="str">
        <f>VLOOKUP(A4858,'FBA Inventory'!E:E,1,FALSE)</f>
        <v>B09DNV6MG1</v>
      </c>
    </row>
    <row r="4859" spans="1:2" ht="12.75" hidden="1">
      <c r="A4859" s="9" t="s">
        <v>1008</v>
      </c>
      <c r="B4859" s="9" t="str">
        <f>VLOOKUP(A4859,'FBA Inventory'!E:E,1,FALSE)</f>
        <v>B09DNV6MG1</v>
      </c>
    </row>
    <row r="4860" spans="1:2" ht="12.75" hidden="1">
      <c r="A4860" s="9" t="s">
        <v>983</v>
      </c>
      <c r="B4860" s="9" t="str">
        <f>VLOOKUP(A4860,'FBA Inventory'!E:E,1,FALSE)</f>
        <v>B09DP3SMFY</v>
      </c>
    </row>
    <row r="4861" spans="1:2" ht="12.75">
      <c r="A4861" s="9" t="s">
        <v>2820</v>
      </c>
      <c r="B4861" s="9" t="e">
        <f>VLOOKUP(A4861,'FBA Inventory'!E:E,1,FALSE)</f>
        <v>#N/A</v>
      </c>
    </row>
    <row r="4862" spans="1:2" ht="12.75" hidden="1">
      <c r="A4862" s="9" t="s">
        <v>1048</v>
      </c>
      <c r="B4862" s="9" t="str">
        <f>VLOOKUP(A4862,'FBA Inventory'!E:E,1,FALSE)</f>
        <v>B09DPBCNJW</v>
      </c>
    </row>
    <row r="4863" spans="1:2" ht="12.75" hidden="1">
      <c r="A4863" s="9" t="s">
        <v>1004</v>
      </c>
      <c r="B4863" s="9" t="str">
        <f>VLOOKUP(A4863,'FBA Inventory'!E:E,1,FALSE)</f>
        <v>B09F14QT9F</v>
      </c>
    </row>
    <row r="4864" spans="1:2" ht="12.75" hidden="1">
      <c r="A4864" s="9" t="s">
        <v>457</v>
      </c>
      <c r="B4864" s="9" t="str">
        <f>VLOOKUP(A4864,'FBA Inventory'!E:E,1,FALSE)</f>
        <v>B09FN9YCZY</v>
      </c>
    </row>
    <row r="4865" spans="1:2" ht="12.75">
      <c r="A4865" s="9" t="s">
        <v>2204</v>
      </c>
      <c r="B4865" s="9" t="e">
        <f>VLOOKUP(A4865,'FBA Inventory'!E:E,1,FALSE)</f>
        <v>#N/A</v>
      </c>
    </row>
    <row r="4866" spans="1:2" ht="12.75">
      <c r="A4866" s="9" t="s">
        <v>2824</v>
      </c>
      <c r="B4866" s="9" t="e">
        <f>VLOOKUP(A4866,'FBA Inventory'!E:E,1,FALSE)</f>
        <v>#N/A</v>
      </c>
    </row>
    <row r="4867" spans="1:2" ht="12.75">
      <c r="A4867" s="9" t="s">
        <v>2825</v>
      </c>
      <c r="B4867" s="9" t="e">
        <f>VLOOKUP(A4867,'FBA Inventory'!E:E,1,FALSE)</f>
        <v>#N/A</v>
      </c>
    </row>
    <row r="4868" spans="1:2" ht="12.75">
      <c r="A4868" s="9" t="s">
        <v>2304</v>
      </c>
      <c r="B4868" s="9" t="e">
        <f>VLOOKUP(A4868,'FBA Inventory'!E:E,1,FALSE)</f>
        <v>#N/A</v>
      </c>
    </row>
    <row r="4869" spans="1:2" ht="12.75">
      <c r="A4869" s="9" t="s">
        <v>2478</v>
      </c>
      <c r="B4869" s="9" t="e">
        <f>VLOOKUP(A4869,'FBA Inventory'!E:E,1,FALSE)</f>
        <v>#N/A</v>
      </c>
    </row>
    <row r="4870" spans="1:2" ht="12.75">
      <c r="A4870" s="9" t="s">
        <v>2835</v>
      </c>
      <c r="B4870" s="9" t="e">
        <f>VLOOKUP(A4870,'FBA Inventory'!E:E,1,FALSE)</f>
        <v>#N/A</v>
      </c>
    </row>
    <row r="4871" spans="1:2" ht="12.75">
      <c r="A4871" s="9" t="s">
        <v>2479</v>
      </c>
      <c r="B4871" s="9" t="e">
        <f>VLOOKUP(A4871,'FBA Inventory'!E:E,1,FALSE)</f>
        <v>#N/A</v>
      </c>
    </row>
    <row r="4872" spans="1:2" ht="12.75">
      <c r="A4872" s="9" t="s">
        <v>2305</v>
      </c>
      <c r="B4872" s="9" t="e">
        <f>VLOOKUP(A4872,'FBA Inventory'!E:E,1,FALSE)</f>
        <v>#N/A</v>
      </c>
    </row>
    <row r="4873" spans="1:2" ht="12.75">
      <c r="A4873" s="9" t="s">
        <v>2842</v>
      </c>
      <c r="B4873" s="9" t="e">
        <f>VLOOKUP(A4873,'FBA Inventory'!E:E,1,FALSE)</f>
        <v>#N/A</v>
      </c>
    </row>
    <row r="4874" spans="1:2" ht="12.75">
      <c r="A4874" s="9" t="s">
        <v>1812</v>
      </c>
      <c r="B4874" s="9" t="e">
        <f>VLOOKUP(A4874,'FBA Inventory'!E:E,1,FALSE)</f>
        <v>#N/A</v>
      </c>
    </row>
    <row r="4875" spans="1:2" ht="12.75">
      <c r="A4875" s="9" t="s">
        <v>1762</v>
      </c>
      <c r="B4875" s="9" t="e">
        <f>VLOOKUP(A4875,'FBA Inventory'!E:E,1,FALSE)</f>
        <v>#N/A</v>
      </c>
    </row>
    <row r="4876" spans="1:2" ht="12.75">
      <c r="A4876" s="9" t="s">
        <v>1869</v>
      </c>
      <c r="B4876" s="9" t="e">
        <f>VLOOKUP(A4876,'FBA Inventory'!E:E,1,FALSE)</f>
        <v>#N/A</v>
      </c>
    </row>
    <row r="4877" spans="1:2" ht="12.75">
      <c r="A4877" s="9" t="s">
        <v>2847</v>
      </c>
      <c r="B4877" s="9" t="e">
        <f>VLOOKUP(A4877,'FBA Inventory'!E:E,1,FALSE)</f>
        <v>#N/A</v>
      </c>
    </row>
    <row r="4878" spans="1:2" ht="12.75">
      <c r="A4878" s="9" t="s">
        <v>2307</v>
      </c>
      <c r="B4878" s="9" t="e">
        <f>VLOOKUP(A4878,'FBA Inventory'!E:E,1,FALSE)</f>
        <v>#N/A</v>
      </c>
    </row>
    <row r="4879" spans="1:2" ht="12.75">
      <c r="A4879" s="9" t="s">
        <v>2206</v>
      </c>
      <c r="B4879" s="9" t="e">
        <f>VLOOKUP(A4879,'FBA Inventory'!E:E,1,FALSE)</f>
        <v>#N/A</v>
      </c>
    </row>
    <row r="4880" spans="1:2" ht="12.75" hidden="1">
      <c r="A4880" s="9" t="s">
        <v>1030</v>
      </c>
      <c r="B4880" s="9" t="str">
        <f>VLOOKUP(A4880,'FBA Inventory'!E:E,1,FALSE)</f>
        <v>B0B23DJ4QM</v>
      </c>
    </row>
    <row r="4881" spans="1:2" ht="12.75">
      <c r="A4881" s="9" t="s">
        <v>2849</v>
      </c>
      <c r="B4881" s="9" t="e">
        <f>VLOOKUP(A4881,'FBA Inventory'!E:E,1,FALSE)</f>
        <v>#N/A</v>
      </c>
    </row>
    <row r="4882" spans="1:2" ht="12.75">
      <c r="A4882" s="9" t="s">
        <v>2308</v>
      </c>
      <c r="B4882" s="9" t="e">
        <f>VLOOKUP(A4882,'FBA Inventory'!E:E,1,FALSE)</f>
        <v>#N/A</v>
      </c>
    </row>
    <row r="4883" spans="1:2" ht="12.75">
      <c r="A4883" s="9" t="s">
        <v>2850</v>
      </c>
      <c r="B4883" s="9" t="e">
        <f>VLOOKUP(A4883,'FBA Inventory'!E:E,1,FALSE)</f>
        <v>#N/A</v>
      </c>
    </row>
    <row r="4884" spans="1:2" ht="12.75">
      <c r="A4884" s="9" t="s">
        <v>1472</v>
      </c>
      <c r="B4884" s="9" t="e">
        <f>VLOOKUP(A4884,'FBA Inventory'!E:E,1,FALSE)</f>
        <v>#N/A</v>
      </c>
    </row>
    <row r="4885" spans="1:2" ht="12.75">
      <c r="A4885" s="9" t="s">
        <v>2089</v>
      </c>
      <c r="B4885" s="9" t="e">
        <f>VLOOKUP(A4885,'FBA Inventory'!E:E,1,FALSE)</f>
        <v>#N/A</v>
      </c>
    </row>
    <row r="4886" spans="1:2" ht="12.75" hidden="1">
      <c r="A4886" s="9" t="s">
        <v>981</v>
      </c>
      <c r="B4886" s="9" t="str">
        <f>VLOOKUP(A4886,'FBA Inventory'!E:E,1,FALSE)</f>
        <v>B0BB8R9HGQ</v>
      </c>
    </row>
    <row r="4887" spans="1:2" ht="12.75" hidden="1">
      <c r="A4887" s="9" t="s">
        <v>964</v>
      </c>
      <c r="B4887" s="9" t="str">
        <f>VLOOKUP(A4887,'FBA Inventory'!E:E,1,FALSE)</f>
        <v>B0BCM88KR4</v>
      </c>
    </row>
    <row r="4888" spans="1:2" ht="12.75" hidden="1">
      <c r="A4888" s="9" t="s">
        <v>1571</v>
      </c>
      <c r="B4888" s="9" t="str">
        <f>VLOOKUP(A4888,'FBA Inventory'!E:E,1,FALSE)</f>
        <v>B0BDSTG7V4</v>
      </c>
    </row>
    <row r="4889" spans="1:2" ht="12.75" hidden="1">
      <c r="A4889" s="9" t="s">
        <v>1260</v>
      </c>
      <c r="B4889" s="9" t="str">
        <f>VLOOKUP(A4889,'FBA Inventory'!E:E,1,FALSE)</f>
        <v>B0BG9KF2MB</v>
      </c>
    </row>
    <row r="4890" spans="1:2" ht="12.75">
      <c r="A4890" s="9" t="s">
        <v>2858</v>
      </c>
      <c r="B4890" s="9" t="e">
        <f>VLOOKUP(A4890,'FBA Inventory'!E:E,1,FALSE)</f>
        <v>#N/A</v>
      </c>
    </row>
    <row r="4891" spans="1:2" ht="12.75">
      <c r="A4891" s="9" t="s">
        <v>2860</v>
      </c>
      <c r="B4891" s="9" t="e">
        <f>VLOOKUP(A4891,'FBA Inventory'!E:E,1,FALSE)</f>
        <v>#N/A</v>
      </c>
    </row>
    <row r="4892" spans="1:2" ht="12.75">
      <c r="A4892" s="9" t="s">
        <v>2862</v>
      </c>
      <c r="B4892" s="9" t="e">
        <f>VLOOKUP(A4892,'FBA Inventory'!E:E,1,FALSE)</f>
        <v>#N/A</v>
      </c>
    </row>
    <row r="4893" spans="1:2" ht="12.75">
      <c r="A4893" s="9" t="s">
        <v>2208</v>
      </c>
      <c r="B4893" s="9" t="e">
        <f>VLOOKUP(A4893,'FBA Inventory'!E:E,1,FALSE)</f>
        <v>#N/A</v>
      </c>
    </row>
    <row r="4894" spans="1:2" ht="12.75" hidden="1">
      <c r="A4894" s="9" t="s">
        <v>1044</v>
      </c>
      <c r="B4894" s="9" t="str">
        <f>VLOOKUP(A4894,'FBA Inventory'!E:E,1,FALSE)</f>
        <v>B0BPJLZLLW</v>
      </c>
    </row>
    <row r="4895" spans="1:2" ht="12.75" hidden="1">
      <c r="A4895" s="9" t="s">
        <v>1045</v>
      </c>
      <c r="B4895" s="9" t="str">
        <f>VLOOKUP(A4895,'FBA Inventory'!E:E,1,FALSE)</f>
        <v>B0BPJW18HP</v>
      </c>
    </row>
    <row r="4896" spans="1:2" ht="12.75">
      <c r="A4896" s="9" t="s">
        <v>1644</v>
      </c>
      <c r="B4896" s="9" t="e">
        <f>VLOOKUP(A4896,'FBA Inventory'!E:E,1,FALSE)</f>
        <v>#N/A</v>
      </c>
    </row>
    <row r="4897" spans="1:2" ht="12.75">
      <c r="A4897" s="9" t="s">
        <v>2866</v>
      </c>
      <c r="B4897" s="9" t="e">
        <f>VLOOKUP(A4897,'FBA Inventory'!E:E,1,FALSE)</f>
        <v>#N/A</v>
      </c>
    </row>
    <row r="4898" spans="1:2" ht="12.75">
      <c r="A4898" s="9" t="s">
        <v>1633</v>
      </c>
      <c r="B4898" s="9" t="e">
        <f>VLOOKUP(A4898,'FBA Inventory'!E:E,1,FALSE)</f>
        <v>#N/A</v>
      </c>
    </row>
    <row r="4899" spans="1:2" ht="12.75">
      <c r="A4899" s="9" t="s">
        <v>2491</v>
      </c>
      <c r="B4899" s="9" t="e">
        <f>VLOOKUP(A4899,'FBA Inventory'!E:E,1,FALSE)</f>
        <v>#N/A</v>
      </c>
    </row>
    <row r="4900" spans="1:2" ht="12.75">
      <c r="A4900" s="9" t="s">
        <v>2492</v>
      </c>
      <c r="B4900" s="9" t="e">
        <f>VLOOKUP(A4900,'FBA Inventory'!E:E,1,FALSE)</f>
        <v>#N/A</v>
      </c>
    </row>
    <row r="4901" spans="1:2" ht="12.75">
      <c r="A4901" s="9" t="s">
        <v>2111</v>
      </c>
      <c r="B4901" s="9" t="e">
        <f>VLOOKUP(A4901,'FBA Inventory'!E:E,1,FALSE)</f>
        <v>#N/A</v>
      </c>
    </row>
    <row r="4902" spans="1:2" ht="12.75">
      <c r="A4902" s="9" t="s">
        <v>2210</v>
      </c>
      <c r="B4902" s="9" t="e">
        <f>VLOOKUP(A4902,'FBA Inventory'!E:E,1,FALSE)</f>
        <v>#N/A</v>
      </c>
    </row>
    <row r="4903" spans="1:2" ht="12.75">
      <c r="A4903" s="9" t="s">
        <v>1341</v>
      </c>
      <c r="B4903" s="9" t="e">
        <f>VLOOKUP(A4903,'FBA Inventory'!E:E,1,FALSE)</f>
        <v>#N/A</v>
      </c>
    </row>
    <row r="4904" spans="1:2" ht="12.75">
      <c r="A4904" s="9" t="s">
        <v>1145</v>
      </c>
      <c r="B4904" s="9" t="e">
        <f>VLOOKUP(A4904,'FBA Inventory'!E:E,1,FALSE)</f>
        <v>#N/A</v>
      </c>
    </row>
    <row r="4905" spans="1:2" ht="12.75" hidden="1">
      <c r="A4905" s="9" t="s">
        <v>1359</v>
      </c>
      <c r="B4905" s="9" t="str">
        <f>VLOOKUP(A4905,'FBA Inventory'!E:E,1,FALSE)</f>
        <v>B0C2SQPPH9</v>
      </c>
    </row>
    <row r="4906" spans="1:2" ht="12.75">
      <c r="A4906" s="9" t="s">
        <v>2311</v>
      </c>
      <c r="B4906" s="9" t="e">
        <f>VLOOKUP(A4906,'FBA Inventory'!E:E,1,FALSE)</f>
        <v>#N/A</v>
      </c>
    </row>
    <row r="4907" spans="1:2" ht="12.75" hidden="1">
      <c r="A4907" s="9" t="s">
        <v>849</v>
      </c>
      <c r="B4907" s="9" t="str">
        <f>VLOOKUP(A4907,'FBA Inventory'!E:E,1,FALSE)</f>
        <v>B0C6R6WRWJ</v>
      </c>
    </row>
    <row r="4908" spans="1:2" ht="12.75">
      <c r="A4908" s="9" t="s">
        <v>2212</v>
      </c>
      <c r="B4908" s="9" t="e">
        <f>VLOOKUP(A4908,'FBA Inventory'!E:E,1,FALSE)</f>
        <v>#N/A</v>
      </c>
    </row>
    <row r="4909" spans="1:2" ht="12.75">
      <c r="A4909" s="9" t="s">
        <v>1646</v>
      </c>
      <c r="B4909" s="9" t="e">
        <f>VLOOKUP(A4909,'FBA Inventory'!E:E,1,FALSE)</f>
        <v>#N/A</v>
      </c>
    </row>
    <row r="4910" spans="1:2" ht="12.75" hidden="1">
      <c r="A4910" s="9" t="s">
        <v>2393</v>
      </c>
      <c r="B4910" s="9" t="str">
        <f>VLOOKUP(A4910,'FBA Inventory'!E:E,1,FALSE)</f>
        <v>B0CGW5J3SV</v>
      </c>
    </row>
    <row r="4911" spans="1:2" ht="12.75">
      <c r="A4911" s="9" t="s">
        <v>2871</v>
      </c>
      <c r="B4911" s="9" t="e">
        <f>VLOOKUP(A4911,'FBA Inventory'!E:E,1,FALSE)</f>
        <v>#N/A</v>
      </c>
    </row>
    <row r="4912" spans="1:2" ht="12.75">
      <c r="A4912" s="9" t="s">
        <v>1932</v>
      </c>
      <c r="B4912" s="9" t="e">
        <f>VLOOKUP(A4912,'FBA Inventory'!E:E,1,FALSE)</f>
        <v>#N/A</v>
      </c>
    </row>
    <row r="4913" spans="1:2" ht="12.75">
      <c r="A4913" s="9" t="s">
        <v>1897</v>
      </c>
      <c r="B4913" s="9" t="e">
        <f>VLOOKUP(A4913,'FBA Inventory'!E:E,1,FALSE)</f>
        <v>#N/A</v>
      </c>
    </row>
    <row r="4914" spans="1:2" ht="12.75" hidden="1">
      <c r="A4914" s="9" t="s">
        <v>1802</v>
      </c>
      <c r="B4914" s="9" t="str">
        <f>VLOOKUP(A4914,'FBA Inventory'!E:E,1,FALSE)</f>
        <v>B0CMVC9XQT</v>
      </c>
    </row>
    <row r="4915" spans="1:2" ht="12.75">
      <c r="A4915" s="9" t="s">
        <v>1390</v>
      </c>
      <c r="B4915" s="9" t="e">
        <f>VLOOKUP(A4915,'FBA Inventory'!E:E,1,FALSE)</f>
        <v>#N/A</v>
      </c>
    </row>
    <row r="4916" spans="1:2" ht="12.75">
      <c r="A4916" s="9" t="s">
        <v>2152</v>
      </c>
      <c r="B4916" s="9" t="e">
        <f>VLOOKUP(A4916,'FBA Inventory'!E:E,1,FALSE)</f>
        <v>#N/A</v>
      </c>
    </row>
    <row r="4917" spans="1:2" ht="12.75" hidden="1">
      <c r="A4917" s="9" t="s">
        <v>2148</v>
      </c>
      <c r="B4917" s="9" t="str">
        <f>VLOOKUP(A4917,'FBA Inventory'!E:E,1,FALSE)</f>
        <v>B0CPRBHWH9</v>
      </c>
    </row>
    <row r="4918" spans="1:2" ht="12.75">
      <c r="A4918" s="9" t="s">
        <v>2877</v>
      </c>
      <c r="B4918" s="9" t="e">
        <f>VLOOKUP(A4918,'FBA Inventory'!E:E,1,FALSE)</f>
        <v>#N/A</v>
      </c>
    </row>
    <row r="4919" spans="1:2" ht="12.75">
      <c r="A4919" s="9" t="s">
        <v>2879</v>
      </c>
      <c r="B4919" s="9" t="e">
        <f>VLOOKUP(A4919,'FBA Inventory'!E:E,1,FALSE)</f>
        <v>#N/A</v>
      </c>
    </row>
    <row r="4920" spans="1:2" ht="12.75">
      <c r="A4920" s="9" t="s">
        <v>2213</v>
      </c>
      <c r="B4920" s="9" t="e">
        <f>VLOOKUP(A4920,'FBA Inventory'!E:E,1,FALSE)</f>
        <v>#N/A</v>
      </c>
    </row>
    <row r="4921" spans="1:2" ht="12.75">
      <c r="A4921" s="9" t="s">
        <v>1598</v>
      </c>
      <c r="B4921" s="9" t="e">
        <f>VLOOKUP(A4921,'FBA Inventory'!E:E,1,FALSE)</f>
        <v>#N/A</v>
      </c>
    </row>
    <row r="4922" spans="1:2" ht="12.75">
      <c r="A4922" s="9" t="s">
        <v>2498</v>
      </c>
      <c r="B4922" s="9" t="e">
        <f>VLOOKUP(A4922,'FBA Inventory'!E:E,1,FALSE)</f>
        <v>#N/A</v>
      </c>
    </row>
    <row r="4923" spans="1:2" ht="12.75">
      <c r="A4923" s="9" t="s">
        <v>1567</v>
      </c>
      <c r="B4923" s="9" t="e">
        <f>VLOOKUP(A4923,'FBA Inventory'!E:E,1,FALSE)</f>
        <v>#N/A</v>
      </c>
    </row>
    <row r="4924" spans="1:2" ht="12.75">
      <c r="A4924" s="9" t="s">
        <v>1593</v>
      </c>
      <c r="B4924" s="9" t="e">
        <f>VLOOKUP(A4924,'FBA Inventory'!E:E,1,FALSE)</f>
        <v>#N/A</v>
      </c>
    </row>
    <row r="4925" spans="1:2" ht="12.75">
      <c r="A4925" s="9" t="s">
        <v>2010</v>
      </c>
      <c r="B4925" s="9" t="e">
        <f>VLOOKUP(A4925,'FBA Inventory'!E:E,1,FALSE)</f>
        <v>#N/A</v>
      </c>
    </row>
    <row r="4926" spans="1:2" ht="12.75">
      <c r="A4926" s="9" t="s">
        <v>1628</v>
      </c>
      <c r="B4926" s="9" t="e">
        <f>VLOOKUP(A4926,'FBA Inventory'!E:E,1,FALSE)</f>
        <v>#N/A</v>
      </c>
    </row>
    <row r="4927" spans="1:2" ht="12.75">
      <c r="A4927" s="9" t="s">
        <v>1770</v>
      </c>
      <c r="B4927" s="9" t="e">
        <f>VLOOKUP(A4927,'FBA Inventory'!E:E,1,FALSE)</f>
        <v>#N/A</v>
      </c>
    </row>
    <row r="4928" spans="1:2" ht="12.75" hidden="1">
      <c r="A4928" s="9" t="s">
        <v>240</v>
      </c>
      <c r="B4928" s="9" t="str">
        <f>VLOOKUP(A4928,'FBA Inventory'!E:E,1,FALSE)</f>
        <v>B0DH6D6Z17</v>
      </c>
    </row>
    <row r="4929" spans="1:2" ht="12.75">
      <c r="A4929" s="9" t="s">
        <v>1863</v>
      </c>
      <c r="B4929" s="9" t="e">
        <f>VLOOKUP(A4929,'FBA Inventory'!E:E,1,FALSE)</f>
        <v>#N/A</v>
      </c>
    </row>
    <row r="4930" spans="1:2" ht="12.75">
      <c r="A4930" s="9" t="s">
        <v>2504</v>
      </c>
      <c r="B4930" s="9" t="e">
        <f>VLOOKUP(A4930,'FBA Inventory'!E:E,1,FALSE)</f>
        <v>#N/A</v>
      </c>
    </row>
    <row r="4931" spans="1:2" ht="12.75">
      <c r="A4931" s="9" t="s">
        <v>2896</v>
      </c>
      <c r="B4931" s="9" t="e">
        <f>VLOOKUP(A4931,'FBA Inventory'!E:E,1,FALSE)</f>
        <v>#N/A</v>
      </c>
    </row>
    <row r="4932" spans="1:2" ht="12.75">
      <c r="A4932" s="9" t="s">
        <v>1585</v>
      </c>
      <c r="B4932" s="9" t="e">
        <f>VLOOKUP(A4932,'FBA Inventory'!E:E,1,FALSE)</f>
        <v>#N/A</v>
      </c>
    </row>
    <row r="4933" spans="1:2" ht="12.75" hidden="1">
      <c r="A4933" s="9" t="s">
        <v>2899</v>
      </c>
      <c r="B4933" s="9" t="e">
        <f>VLOOKUP(A4933,'FBA Inventory'!E:E,1,FALSE)</f>
        <v>#N/A</v>
      </c>
    </row>
    <row r="4934" spans="1:2" ht="12.75" hidden="1">
      <c r="A4934" s="9" t="s">
        <v>2506</v>
      </c>
      <c r="B4934" s="9" t="str">
        <f>VLOOKUP(A4934,'FBA Inventory'!E:E,1,FALSE)</f>
        <v>B0F8X547CS</v>
      </c>
    </row>
    <row r="4935" spans="1:2" ht="12.75" hidden="1">
      <c r="A4935" s="9" t="s">
        <v>2903</v>
      </c>
      <c r="B4935" s="9" t="str">
        <f>VLOOKUP(A4935,'FBA Inventory'!E:E,1,FALSE)</f>
        <v>B0FCHT1WZ9</v>
      </c>
    </row>
    <row r="4936" spans="1:2">
      <c r="A4936" s="52"/>
    </row>
    <row r="4937" spans="1:2">
      <c r="A4937" s="52"/>
    </row>
    <row r="4938" spans="1:2">
      <c r="A4938" s="52"/>
    </row>
    <row r="4939" spans="1:2">
      <c r="A4939" s="52"/>
    </row>
    <row r="4940" spans="1:2">
      <c r="A4940" s="52"/>
    </row>
    <row r="4941" spans="1:2">
      <c r="A4941" s="52"/>
    </row>
    <row r="4942" spans="1:2">
      <c r="A4942" s="52"/>
    </row>
    <row r="4943" spans="1:2">
      <c r="A4943" s="52"/>
    </row>
    <row r="4944" spans="1:2">
      <c r="A4944" s="52"/>
    </row>
    <row r="4945" spans="1:1">
      <c r="A4945" s="52"/>
    </row>
    <row r="4946" spans="1:1">
      <c r="A4946" s="52"/>
    </row>
    <row r="4947" spans="1:1">
      <c r="A4947" s="52"/>
    </row>
    <row r="4948" spans="1:1">
      <c r="A4948" s="52"/>
    </row>
    <row r="4949" spans="1:1">
      <c r="A4949" s="52"/>
    </row>
    <row r="4950" spans="1:1">
      <c r="A4950" s="52"/>
    </row>
    <row r="4951" spans="1:1">
      <c r="A4951" s="52"/>
    </row>
    <row r="4952" spans="1:1">
      <c r="A4952" s="52"/>
    </row>
    <row r="4953" spans="1:1">
      <c r="A4953" s="52"/>
    </row>
    <row r="4954" spans="1:1">
      <c r="A4954" s="52"/>
    </row>
    <row r="4955" spans="1:1">
      <c r="A4955" s="52"/>
    </row>
    <row r="4956" spans="1:1">
      <c r="A4956" s="52"/>
    </row>
    <row r="4957" spans="1:1">
      <c r="A4957" s="52"/>
    </row>
    <row r="4958" spans="1:1">
      <c r="A4958" s="52"/>
    </row>
    <row r="4959" spans="1:1">
      <c r="A4959" s="52"/>
    </row>
    <row r="4960" spans="1:1">
      <c r="A4960" s="52"/>
    </row>
    <row r="4961" spans="1:1">
      <c r="A4961" s="52"/>
    </row>
    <row r="4962" spans="1:1">
      <c r="A4962" s="52"/>
    </row>
    <row r="4963" spans="1:1">
      <c r="A4963" s="52"/>
    </row>
    <row r="4964" spans="1:1">
      <c r="A4964" s="52"/>
    </row>
    <row r="4965" spans="1:1">
      <c r="A4965" s="52"/>
    </row>
    <row r="4966" spans="1:1">
      <c r="A4966" s="52"/>
    </row>
    <row r="4967" spans="1:1">
      <c r="A4967" s="52"/>
    </row>
    <row r="4968" spans="1:1">
      <c r="A4968" s="52"/>
    </row>
    <row r="4969" spans="1:1">
      <c r="A4969" s="52"/>
    </row>
    <row r="4970" spans="1:1">
      <c r="A4970" s="52"/>
    </row>
    <row r="4971" spans="1:1">
      <c r="A4971" s="52"/>
    </row>
    <row r="4972" spans="1:1">
      <c r="A4972" s="52"/>
    </row>
    <row r="4973" spans="1:1">
      <c r="A4973" s="52"/>
    </row>
    <row r="4974" spans="1:1">
      <c r="A4974" s="52"/>
    </row>
    <row r="4975" spans="1:1">
      <c r="A4975" s="52"/>
    </row>
    <row r="4976" spans="1:1">
      <c r="A4976" s="52"/>
    </row>
    <row r="4977" spans="1:1">
      <c r="A4977" s="52"/>
    </row>
    <row r="4978" spans="1:1">
      <c r="A4978" s="52"/>
    </row>
    <row r="4979" spans="1:1">
      <c r="A4979" s="52"/>
    </row>
    <row r="4980" spans="1:1">
      <c r="A4980" s="52"/>
    </row>
    <row r="4981" spans="1:1">
      <c r="A4981" s="52"/>
    </row>
    <row r="4982" spans="1:1">
      <c r="A4982" s="52"/>
    </row>
    <row r="4983" spans="1:1">
      <c r="A4983" s="52"/>
    </row>
    <row r="4984" spans="1:1">
      <c r="A4984" s="52"/>
    </row>
    <row r="4985" spans="1:1">
      <c r="A4985" s="52"/>
    </row>
    <row r="4986" spans="1:1">
      <c r="A4986" s="52"/>
    </row>
    <row r="4987" spans="1:1">
      <c r="A4987" s="52"/>
    </row>
    <row r="4988" spans="1:1">
      <c r="A4988" s="52"/>
    </row>
    <row r="4989" spans="1:1">
      <c r="A4989" s="52"/>
    </row>
    <row r="4990" spans="1:1">
      <c r="A4990" s="52"/>
    </row>
    <row r="4991" spans="1:1">
      <c r="A4991" s="52"/>
    </row>
    <row r="4992" spans="1:1">
      <c r="A4992" s="52"/>
    </row>
    <row r="4993" spans="1:1">
      <c r="A4993" s="52"/>
    </row>
    <row r="4994" spans="1:1">
      <c r="A4994" s="52"/>
    </row>
    <row r="4995" spans="1:1">
      <c r="A4995" s="52"/>
    </row>
    <row r="4996" spans="1:1">
      <c r="A4996" s="52"/>
    </row>
    <row r="4997" spans="1:1">
      <c r="A4997" s="52"/>
    </row>
    <row r="4998" spans="1:1">
      <c r="A4998" s="52"/>
    </row>
    <row r="4999" spans="1:1">
      <c r="A4999" s="52"/>
    </row>
    <row r="5000" spans="1:1">
      <c r="A5000" s="52"/>
    </row>
    <row r="5001" spans="1:1">
      <c r="A5001" s="52"/>
    </row>
    <row r="5002" spans="1:1">
      <c r="A5002" s="52"/>
    </row>
    <row r="5003" spans="1:1">
      <c r="A5003" s="52"/>
    </row>
    <row r="5004" spans="1:1">
      <c r="A5004" s="52"/>
    </row>
    <row r="5005" spans="1:1">
      <c r="A5005" s="52"/>
    </row>
    <row r="5006" spans="1:1">
      <c r="A5006" s="52"/>
    </row>
    <row r="5007" spans="1:1">
      <c r="A5007" s="52"/>
    </row>
    <row r="5008" spans="1:1">
      <c r="A5008" s="52"/>
    </row>
    <row r="5009" spans="1:1">
      <c r="A5009" s="52"/>
    </row>
    <row r="5010" spans="1:1">
      <c r="A5010" s="52"/>
    </row>
    <row r="5011" spans="1:1">
      <c r="A5011" s="52"/>
    </row>
    <row r="5012" spans="1:1">
      <c r="A5012" s="52"/>
    </row>
    <row r="5013" spans="1:1">
      <c r="A5013" s="52"/>
    </row>
    <row r="5014" spans="1:1">
      <c r="A5014" s="52"/>
    </row>
    <row r="5015" spans="1:1">
      <c r="A5015" s="52"/>
    </row>
    <row r="5016" spans="1:1">
      <c r="A5016" s="52"/>
    </row>
    <row r="5017" spans="1:1">
      <c r="A5017" s="52"/>
    </row>
    <row r="5018" spans="1:1">
      <c r="A5018" s="52"/>
    </row>
    <row r="5019" spans="1:1">
      <c r="A5019" s="52"/>
    </row>
    <row r="5020" spans="1:1">
      <c r="A5020" s="52"/>
    </row>
    <row r="5021" spans="1:1">
      <c r="A5021" s="52"/>
    </row>
    <row r="5022" spans="1:1">
      <c r="A5022" s="52"/>
    </row>
    <row r="5023" spans="1:1">
      <c r="A5023" s="52"/>
    </row>
    <row r="5024" spans="1:1">
      <c r="A5024" s="52"/>
    </row>
    <row r="5025" spans="1:1">
      <c r="A5025" s="52"/>
    </row>
    <row r="5026" spans="1:1">
      <c r="A5026" s="52"/>
    </row>
    <row r="5027" spans="1:1">
      <c r="A5027" s="52"/>
    </row>
    <row r="5028" spans="1:1">
      <c r="A5028" s="52"/>
    </row>
    <row r="5029" spans="1:1">
      <c r="A5029" s="52"/>
    </row>
    <row r="5030" spans="1:1">
      <c r="A5030" s="52"/>
    </row>
    <row r="5031" spans="1:1">
      <c r="A5031" s="52"/>
    </row>
    <row r="5032" spans="1:1">
      <c r="A5032" s="52"/>
    </row>
    <row r="5033" spans="1:1">
      <c r="A5033" s="52"/>
    </row>
    <row r="5034" spans="1:1">
      <c r="A5034" s="52"/>
    </row>
    <row r="5035" spans="1:1">
      <c r="A5035" s="52"/>
    </row>
    <row r="5036" spans="1:1">
      <c r="A5036" s="52"/>
    </row>
    <row r="5037" spans="1:1">
      <c r="A5037" s="52"/>
    </row>
    <row r="5038" spans="1:1">
      <c r="A5038" s="52"/>
    </row>
    <row r="5039" spans="1:1">
      <c r="A5039" s="52"/>
    </row>
    <row r="5040" spans="1:1">
      <c r="A5040" s="52"/>
    </row>
    <row r="5041" spans="1:1">
      <c r="A5041" s="52"/>
    </row>
    <row r="5042" spans="1:1">
      <c r="A5042" s="52"/>
    </row>
    <row r="5043" spans="1:1">
      <c r="A5043" s="52"/>
    </row>
    <row r="5044" spans="1:1">
      <c r="A5044" s="52"/>
    </row>
    <row r="5045" spans="1:1">
      <c r="A5045" s="52"/>
    </row>
    <row r="5046" spans="1:1">
      <c r="A5046" s="52"/>
    </row>
    <row r="5047" spans="1:1">
      <c r="A5047" s="52"/>
    </row>
    <row r="5048" spans="1:1">
      <c r="A5048" s="52"/>
    </row>
    <row r="5049" spans="1:1">
      <c r="A5049" s="52"/>
    </row>
    <row r="5050" spans="1:1">
      <c r="A5050" s="52"/>
    </row>
    <row r="5051" spans="1:1">
      <c r="A5051" s="52"/>
    </row>
    <row r="5052" spans="1:1">
      <c r="A5052" s="52"/>
    </row>
    <row r="5053" spans="1:1">
      <c r="A5053" s="52"/>
    </row>
    <row r="5054" spans="1:1">
      <c r="A5054" s="52"/>
    </row>
    <row r="5055" spans="1:1">
      <c r="A5055" s="52"/>
    </row>
    <row r="5056" spans="1:1">
      <c r="A5056" s="52"/>
    </row>
    <row r="5057" spans="1:1">
      <c r="A5057" s="52"/>
    </row>
    <row r="5058" spans="1:1">
      <c r="A5058" s="52"/>
    </row>
    <row r="5059" spans="1:1">
      <c r="A5059" s="52"/>
    </row>
    <row r="5060" spans="1:1">
      <c r="A5060" s="52"/>
    </row>
    <row r="5061" spans="1:1">
      <c r="A5061" s="52"/>
    </row>
    <row r="5062" spans="1:1">
      <c r="A5062" s="52"/>
    </row>
    <row r="5063" spans="1:1">
      <c r="A5063" s="52"/>
    </row>
    <row r="5064" spans="1:1">
      <c r="A5064" s="52"/>
    </row>
    <row r="5065" spans="1:1">
      <c r="A5065" s="52"/>
    </row>
    <row r="5066" spans="1:1">
      <c r="A5066" s="52"/>
    </row>
    <row r="5067" spans="1:1">
      <c r="A5067" s="52"/>
    </row>
    <row r="5068" spans="1:1">
      <c r="A5068" s="52"/>
    </row>
    <row r="5069" spans="1:1">
      <c r="A5069" s="52"/>
    </row>
    <row r="5070" spans="1:1">
      <c r="A5070" s="52"/>
    </row>
    <row r="5071" spans="1:1">
      <c r="A5071" s="52"/>
    </row>
    <row r="5072" spans="1:1">
      <c r="A5072" s="52"/>
    </row>
    <row r="5073" spans="1:1">
      <c r="A5073" s="52"/>
    </row>
    <row r="5074" spans="1:1">
      <c r="A5074" s="52"/>
    </row>
    <row r="5075" spans="1:1">
      <c r="A5075" s="52"/>
    </row>
    <row r="5076" spans="1:1">
      <c r="A5076" s="52"/>
    </row>
    <row r="5077" spans="1:1">
      <c r="A5077" s="52"/>
    </row>
    <row r="5078" spans="1:1">
      <c r="A5078" s="52"/>
    </row>
    <row r="5079" spans="1:1">
      <c r="A5079" s="52"/>
    </row>
    <row r="5080" spans="1:1">
      <c r="A5080" s="52"/>
    </row>
    <row r="5081" spans="1:1">
      <c r="A5081" s="52"/>
    </row>
    <row r="5082" spans="1:1">
      <c r="A5082" s="52"/>
    </row>
    <row r="5083" spans="1:1">
      <c r="A5083" s="52"/>
    </row>
    <row r="5084" spans="1:1">
      <c r="A5084" s="52"/>
    </row>
    <row r="5085" spans="1:1">
      <c r="A5085" s="52"/>
    </row>
    <row r="5086" spans="1:1">
      <c r="A5086" s="52"/>
    </row>
    <row r="5087" spans="1:1">
      <c r="A5087" s="52"/>
    </row>
    <row r="5088" spans="1:1">
      <c r="A5088" s="52"/>
    </row>
    <row r="5089" spans="1:1">
      <c r="A5089" s="52"/>
    </row>
    <row r="5090" spans="1:1">
      <c r="A5090" s="52"/>
    </row>
    <row r="5091" spans="1:1">
      <c r="A5091" s="52"/>
    </row>
    <row r="5092" spans="1:1">
      <c r="A5092" s="52"/>
    </row>
    <row r="5093" spans="1:1">
      <c r="A5093" s="52"/>
    </row>
    <row r="5094" spans="1:1">
      <c r="A5094" s="52"/>
    </row>
    <row r="5095" spans="1:1">
      <c r="A5095" s="52"/>
    </row>
    <row r="5096" spans="1:1">
      <c r="A5096" s="52"/>
    </row>
    <row r="5097" spans="1:1">
      <c r="A5097" s="52"/>
    </row>
    <row r="5098" spans="1:1">
      <c r="A5098" s="52"/>
    </row>
    <row r="5099" spans="1:1">
      <c r="A5099" s="52"/>
    </row>
    <row r="5100" spans="1:1">
      <c r="A5100" s="52"/>
    </row>
    <row r="5101" spans="1:1">
      <c r="A5101" s="52"/>
    </row>
    <row r="5102" spans="1:1">
      <c r="A5102" s="52"/>
    </row>
    <row r="5103" spans="1:1">
      <c r="A5103" s="52"/>
    </row>
    <row r="5104" spans="1:1">
      <c r="A5104" s="52"/>
    </row>
    <row r="5105" spans="1:1">
      <c r="A5105" s="52"/>
    </row>
    <row r="5106" spans="1:1">
      <c r="A5106" s="52"/>
    </row>
    <row r="5107" spans="1:1">
      <c r="A5107" s="52"/>
    </row>
    <row r="5108" spans="1:1">
      <c r="A5108" s="52"/>
    </row>
    <row r="5109" spans="1:1">
      <c r="A5109" s="52"/>
    </row>
    <row r="5110" spans="1:1">
      <c r="A5110" s="52"/>
    </row>
    <row r="5111" spans="1:1">
      <c r="A5111" s="52"/>
    </row>
    <row r="5112" spans="1:1">
      <c r="A5112" s="52"/>
    </row>
    <row r="5113" spans="1:1">
      <c r="A5113" s="52"/>
    </row>
    <row r="5114" spans="1:1">
      <c r="A5114" s="52"/>
    </row>
    <row r="5115" spans="1:1">
      <c r="A5115" s="52"/>
    </row>
    <row r="5116" spans="1:1">
      <c r="A5116" s="52"/>
    </row>
    <row r="5117" spans="1:1">
      <c r="A5117" s="52"/>
    </row>
    <row r="5118" spans="1:1">
      <c r="A5118" s="52"/>
    </row>
    <row r="5119" spans="1:1">
      <c r="A5119" s="52"/>
    </row>
    <row r="5120" spans="1:1">
      <c r="A5120" s="52"/>
    </row>
    <row r="5121" spans="1:1">
      <c r="A5121" s="52"/>
    </row>
    <row r="5122" spans="1:1">
      <c r="A5122" s="52"/>
    </row>
    <row r="5123" spans="1:1">
      <c r="A5123" s="52"/>
    </row>
    <row r="5124" spans="1:1">
      <c r="A5124" s="52"/>
    </row>
    <row r="5125" spans="1:1">
      <c r="A5125" s="52"/>
    </row>
    <row r="5126" spans="1:1">
      <c r="A5126" s="52"/>
    </row>
    <row r="5127" spans="1:1">
      <c r="A5127" s="52"/>
    </row>
    <row r="5128" spans="1:1">
      <c r="A5128" s="52"/>
    </row>
    <row r="5129" spans="1:1">
      <c r="A5129" s="52"/>
    </row>
    <row r="5130" spans="1:1">
      <c r="A5130" s="52"/>
    </row>
    <row r="5131" spans="1:1">
      <c r="A5131" s="52"/>
    </row>
    <row r="5132" spans="1:1">
      <c r="A5132" s="52"/>
    </row>
    <row r="5133" spans="1:1">
      <c r="A5133" s="52"/>
    </row>
    <row r="5134" spans="1:1">
      <c r="A5134" s="52"/>
    </row>
    <row r="5135" spans="1:1">
      <c r="A5135" s="52"/>
    </row>
    <row r="5136" spans="1:1">
      <c r="A5136" s="52"/>
    </row>
    <row r="5137" spans="1:1">
      <c r="A5137" s="52"/>
    </row>
    <row r="5138" spans="1:1">
      <c r="A5138" s="52"/>
    </row>
    <row r="5139" spans="1:1">
      <c r="A5139" s="52"/>
    </row>
    <row r="5140" spans="1:1">
      <c r="A5140" s="52"/>
    </row>
    <row r="5141" spans="1:1">
      <c r="A5141" s="52"/>
    </row>
    <row r="5142" spans="1:1">
      <c r="A5142" s="52"/>
    </row>
    <row r="5143" spans="1:1">
      <c r="A5143" s="52"/>
    </row>
    <row r="5144" spans="1:1">
      <c r="A5144" s="52"/>
    </row>
    <row r="5145" spans="1:1">
      <c r="A5145" s="52"/>
    </row>
    <row r="5146" spans="1:1">
      <c r="A5146" s="52"/>
    </row>
    <row r="5147" spans="1:1">
      <c r="A5147" s="52"/>
    </row>
    <row r="5148" spans="1:1">
      <c r="A5148" s="52"/>
    </row>
    <row r="5149" spans="1:1">
      <c r="A5149" s="52"/>
    </row>
    <row r="5150" spans="1:1">
      <c r="A5150" s="52"/>
    </row>
    <row r="5151" spans="1:1">
      <c r="A5151" s="52"/>
    </row>
    <row r="5152" spans="1:1">
      <c r="A5152" s="52"/>
    </row>
    <row r="5153" spans="1:1">
      <c r="A5153" s="52"/>
    </row>
    <row r="5154" spans="1:1">
      <c r="A5154" s="52"/>
    </row>
    <row r="5155" spans="1:1">
      <c r="A5155" s="52"/>
    </row>
    <row r="5156" spans="1:1">
      <c r="A5156" s="52"/>
    </row>
    <row r="5157" spans="1:1">
      <c r="A5157" s="52"/>
    </row>
    <row r="5158" spans="1:1">
      <c r="A5158" s="52"/>
    </row>
    <row r="5159" spans="1:1">
      <c r="A5159" s="52"/>
    </row>
    <row r="5160" spans="1:1">
      <c r="A5160" s="52"/>
    </row>
    <row r="5161" spans="1:1">
      <c r="A5161" s="52"/>
    </row>
    <row r="5162" spans="1:1">
      <c r="A5162" s="52"/>
    </row>
    <row r="5163" spans="1:1">
      <c r="A5163" s="52"/>
    </row>
    <row r="5164" spans="1:1">
      <c r="A5164" s="52"/>
    </row>
    <row r="5165" spans="1:1">
      <c r="A5165" s="52"/>
    </row>
    <row r="5166" spans="1:1">
      <c r="A5166" s="52"/>
    </row>
    <row r="5167" spans="1:1">
      <c r="A5167" s="52"/>
    </row>
    <row r="5168" spans="1:1">
      <c r="A5168" s="52"/>
    </row>
    <row r="5169" spans="1:1">
      <c r="A5169" s="52"/>
    </row>
    <row r="5170" spans="1:1">
      <c r="A5170" s="52"/>
    </row>
    <row r="5171" spans="1:1">
      <c r="A5171" s="52"/>
    </row>
    <row r="5172" spans="1:1">
      <c r="A5172" s="52"/>
    </row>
    <row r="5173" spans="1:1">
      <c r="A5173" s="52"/>
    </row>
    <row r="5174" spans="1:1">
      <c r="A5174" s="52"/>
    </row>
    <row r="5175" spans="1:1">
      <c r="A5175" s="52"/>
    </row>
    <row r="5176" spans="1:1">
      <c r="A5176" s="52"/>
    </row>
    <row r="5177" spans="1:1">
      <c r="A5177" s="52"/>
    </row>
    <row r="5178" spans="1:1">
      <c r="A5178" s="52"/>
    </row>
    <row r="5179" spans="1:1">
      <c r="A5179" s="52"/>
    </row>
    <row r="5180" spans="1:1">
      <c r="A5180" s="52"/>
    </row>
    <row r="5181" spans="1:1">
      <c r="A5181" s="52"/>
    </row>
    <row r="5182" spans="1:1">
      <c r="A5182" s="52"/>
    </row>
    <row r="5183" spans="1:1">
      <c r="A5183" s="52"/>
    </row>
    <row r="5184" spans="1:1">
      <c r="A5184" s="52"/>
    </row>
    <row r="5185" spans="1:1">
      <c r="A5185" s="52"/>
    </row>
    <row r="5186" spans="1:1">
      <c r="A5186" s="52"/>
    </row>
    <row r="5187" spans="1:1">
      <c r="A5187" s="52"/>
    </row>
    <row r="5188" spans="1:1">
      <c r="A5188" s="52"/>
    </row>
    <row r="5189" spans="1:1">
      <c r="A5189" s="52"/>
    </row>
    <row r="5190" spans="1:1">
      <c r="A5190" s="52"/>
    </row>
    <row r="5191" spans="1:1">
      <c r="A5191" s="52"/>
    </row>
    <row r="5192" spans="1:1">
      <c r="A5192" s="52"/>
    </row>
    <row r="5193" spans="1:1">
      <c r="A5193" s="52"/>
    </row>
    <row r="5194" spans="1:1">
      <c r="A5194" s="52"/>
    </row>
    <row r="5195" spans="1:1">
      <c r="A5195" s="52"/>
    </row>
    <row r="5196" spans="1:1">
      <c r="A5196" s="52"/>
    </row>
    <row r="5197" spans="1:1">
      <c r="A5197" s="52"/>
    </row>
    <row r="5198" spans="1:1">
      <c r="A5198" s="52"/>
    </row>
    <row r="5199" spans="1:1">
      <c r="A5199" s="52"/>
    </row>
    <row r="5200" spans="1:1">
      <c r="A5200" s="52"/>
    </row>
    <row r="5201" spans="1:1">
      <c r="A5201" s="52"/>
    </row>
    <row r="5202" spans="1:1">
      <c r="A5202" s="52"/>
    </row>
    <row r="5203" spans="1:1">
      <c r="A5203" s="52"/>
    </row>
    <row r="5204" spans="1:1">
      <c r="A5204" s="52"/>
    </row>
    <row r="5205" spans="1:1">
      <c r="A5205" s="52"/>
    </row>
    <row r="5206" spans="1:1">
      <c r="A5206" s="52"/>
    </row>
    <row r="5207" spans="1:1">
      <c r="A5207" s="52"/>
    </row>
    <row r="5208" spans="1:1">
      <c r="A5208" s="52"/>
    </row>
    <row r="5209" spans="1:1">
      <c r="A5209" s="52"/>
    </row>
    <row r="5210" spans="1:1">
      <c r="A5210" s="52"/>
    </row>
    <row r="5211" spans="1:1">
      <c r="A5211" s="52"/>
    </row>
    <row r="5212" spans="1:1">
      <c r="A5212" s="52"/>
    </row>
    <row r="5213" spans="1:1">
      <c r="A5213" s="52"/>
    </row>
    <row r="5214" spans="1:1">
      <c r="A5214" s="52"/>
    </row>
    <row r="5215" spans="1:1">
      <c r="A5215" s="52"/>
    </row>
    <row r="5216" spans="1:1">
      <c r="A5216" s="52"/>
    </row>
    <row r="5217" spans="1:1">
      <c r="A5217" s="52"/>
    </row>
    <row r="5218" spans="1:1">
      <c r="A5218" s="52"/>
    </row>
    <row r="5219" spans="1:1">
      <c r="A5219" s="52"/>
    </row>
    <row r="5220" spans="1:1">
      <c r="A5220" s="52"/>
    </row>
    <row r="5221" spans="1:1">
      <c r="A5221" s="52"/>
    </row>
    <row r="5222" spans="1:1">
      <c r="A5222" s="52"/>
    </row>
    <row r="5223" spans="1:1">
      <c r="A5223" s="52"/>
    </row>
    <row r="5224" spans="1:1">
      <c r="A5224" s="52"/>
    </row>
    <row r="5225" spans="1:1">
      <c r="A5225" s="52"/>
    </row>
    <row r="5226" spans="1:1">
      <c r="A5226" s="52"/>
    </row>
    <row r="5227" spans="1:1">
      <c r="A5227" s="52"/>
    </row>
    <row r="5228" spans="1:1">
      <c r="A5228" s="52"/>
    </row>
    <row r="5229" spans="1:1">
      <c r="A5229" s="52"/>
    </row>
    <row r="5230" spans="1:1">
      <c r="A5230" s="52"/>
    </row>
    <row r="5231" spans="1:1">
      <c r="A5231" s="52"/>
    </row>
    <row r="5232" spans="1:1">
      <c r="A5232" s="52"/>
    </row>
    <row r="5233" spans="1:1">
      <c r="A5233" s="52"/>
    </row>
    <row r="5234" spans="1:1">
      <c r="A5234" s="52"/>
    </row>
    <row r="5235" spans="1:1">
      <c r="A5235" s="52"/>
    </row>
    <row r="5236" spans="1:1">
      <c r="A5236" s="52"/>
    </row>
    <row r="5237" spans="1:1">
      <c r="A5237" s="52"/>
    </row>
    <row r="5238" spans="1:1">
      <c r="A5238" s="52"/>
    </row>
    <row r="5239" spans="1:1">
      <c r="A5239" s="52"/>
    </row>
    <row r="5240" spans="1:1">
      <c r="A5240" s="52"/>
    </row>
    <row r="5241" spans="1:1">
      <c r="A5241" s="52"/>
    </row>
    <row r="5242" spans="1:1">
      <c r="A5242" s="52"/>
    </row>
    <row r="5243" spans="1:1">
      <c r="A5243" s="52"/>
    </row>
    <row r="5244" spans="1:1">
      <c r="A5244" s="52"/>
    </row>
    <row r="5245" spans="1:1">
      <c r="A5245" s="52"/>
    </row>
    <row r="5246" spans="1:1">
      <c r="A5246" s="52"/>
    </row>
    <row r="5247" spans="1:1">
      <c r="A5247" s="52"/>
    </row>
    <row r="5248" spans="1:1">
      <c r="A5248" s="52"/>
    </row>
    <row r="5249" spans="1:1">
      <c r="A5249" s="52"/>
    </row>
    <row r="5250" spans="1:1">
      <c r="A5250" s="52"/>
    </row>
    <row r="5251" spans="1:1">
      <c r="A5251" s="52"/>
    </row>
    <row r="5252" spans="1:1">
      <c r="A5252" s="52"/>
    </row>
    <row r="5253" spans="1:1">
      <c r="A5253" s="52"/>
    </row>
    <row r="5254" spans="1:1">
      <c r="A5254" s="52"/>
    </row>
    <row r="5255" spans="1:1">
      <c r="A5255" s="52"/>
    </row>
    <row r="5256" spans="1:1">
      <c r="A5256" s="52"/>
    </row>
    <row r="5257" spans="1:1">
      <c r="A5257" s="52"/>
    </row>
    <row r="5258" spans="1:1">
      <c r="A5258" s="52"/>
    </row>
    <row r="5259" spans="1:1">
      <c r="A5259" s="52"/>
    </row>
    <row r="5260" spans="1:1">
      <c r="A5260" s="52"/>
    </row>
    <row r="5261" spans="1:1">
      <c r="A5261" s="52"/>
    </row>
    <row r="5262" spans="1:1">
      <c r="A5262" s="52"/>
    </row>
    <row r="5263" spans="1:1">
      <c r="A5263" s="52"/>
    </row>
    <row r="5264" spans="1:1">
      <c r="A5264" s="52"/>
    </row>
    <row r="5265" spans="1:1">
      <c r="A5265" s="52"/>
    </row>
    <row r="5266" spans="1:1">
      <c r="A5266" s="52"/>
    </row>
    <row r="5267" spans="1:1">
      <c r="A5267" s="52"/>
    </row>
    <row r="5268" spans="1:1">
      <c r="A5268" s="52"/>
    </row>
    <row r="5269" spans="1:1">
      <c r="A5269" s="52"/>
    </row>
    <row r="5270" spans="1:1">
      <c r="A5270" s="52"/>
    </row>
    <row r="5271" spans="1:1">
      <c r="A5271" s="52"/>
    </row>
    <row r="5272" spans="1:1">
      <c r="A5272" s="52"/>
    </row>
    <row r="5273" spans="1:1">
      <c r="A5273" s="52"/>
    </row>
    <row r="5274" spans="1:1">
      <c r="A5274" s="52"/>
    </row>
    <row r="5275" spans="1:1">
      <c r="A5275" s="52"/>
    </row>
    <row r="5276" spans="1:1">
      <c r="A5276" s="52"/>
    </row>
    <row r="5277" spans="1:1">
      <c r="A5277" s="52"/>
    </row>
    <row r="5278" spans="1:1">
      <c r="A5278" s="52"/>
    </row>
    <row r="5279" spans="1:1">
      <c r="A5279" s="52"/>
    </row>
    <row r="5280" spans="1:1">
      <c r="A5280" s="52"/>
    </row>
    <row r="5281" spans="1:1">
      <c r="A5281" s="52"/>
    </row>
    <row r="5282" spans="1:1">
      <c r="A5282" s="52"/>
    </row>
    <row r="5283" spans="1:1">
      <c r="A5283" s="52"/>
    </row>
    <row r="5284" spans="1:1">
      <c r="A5284" s="52"/>
    </row>
    <row r="5285" spans="1:1">
      <c r="A5285" s="52"/>
    </row>
    <row r="5286" spans="1:1">
      <c r="A5286" s="52"/>
    </row>
    <row r="5287" spans="1:1">
      <c r="A5287" s="52"/>
    </row>
    <row r="5288" spans="1:1">
      <c r="A5288" s="52"/>
    </row>
    <row r="5289" spans="1:1">
      <c r="A5289" s="52"/>
    </row>
    <row r="5290" spans="1:1">
      <c r="A5290" s="52"/>
    </row>
    <row r="5291" spans="1:1">
      <c r="A5291" s="52"/>
    </row>
    <row r="5292" spans="1:1">
      <c r="A5292" s="52"/>
    </row>
    <row r="5293" spans="1:1">
      <c r="A5293" s="52"/>
    </row>
    <row r="5294" spans="1:1">
      <c r="A5294" s="52"/>
    </row>
    <row r="5295" spans="1:1">
      <c r="A5295" s="52"/>
    </row>
    <row r="5296" spans="1:1">
      <c r="A5296" s="52"/>
    </row>
    <row r="5297" spans="1:1">
      <c r="A5297" s="52"/>
    </row>
    <row r="5298" spans="1:1">
      <c r="A5298" s="52"/>
    </row>
    <row r="5299" spans="1:1">
      <c r="A5299" s="52"/>
    </row>
    <row r="5300" spans="1:1">
      <c r="A5300" s="52"/>
    </row>
    <row r="5301" spans="1:1">
      <c r="A5301" s="52"/>
    </row>
    <row r="5302" spans="1:1">
      <c r="A5302" s="52"/>
    </row>
    <row r="5303" spans="1:1">
      <c r="A5303" s="52"/>
    </row>
    <row r="5304" spans="1:1">
      <c r="A5304" s="52"/>
    </row>
    <row r="5305" spans="1:1">
      <c r="A5305" s="52"/>
    </row>
    <row r="5306" spans="1:1">
      <c r="A5306" s="52"/>
    </row>
    <row r="5307" spans="1:1">
      <c r="A5307" s="52"/>
    </row>
    <row r="5308" spans="1:1">
      <c r="A5308" s="52"/>
    </row>
    <row r="5309" spans="1:1">
      <c r="A5309" s="52"/>
    </row>
    <row r="5310" spans="1:1">
      <c r="A5310" s="52"/>
    </row>
    <row r="5311" spans="1:1">
      <c r="A5311" s="52"/>
    </row>
    <row r="5312" spans="1:1">
      <c r="A5312" s="52"/>
    </row>
    <row r="5313" spans="1:1">
      <c r="A5313" s="52"/>
    </row>
    <row r="5314" spans="1:1">
      <c r="A5314" s="52"/>
    </row>
    <row r="5315" spans="1:1">
      <c r="A5315" s="52"/>
    </row>
    <row r="5316" spans="1:1">
      <c r="A5316" s="52"/>
    </row>
    <row r="5317" spans="1:1">
      <c r="A5317" s="52"/>
    </row>
    <row r="5318" spans="1:1">
      <c r="A5318" s="52"/>
    </row>
    <row r="5319" spans="1:1">
      <c r="A5319" s="52"/>
    </row>
    <row r="5320" spans="1:1">
      <c r="A5320" s="52"/>
    </row>
    <row r="5321" spans="1:1">
      <c r="A5321" s="52"/>
    </row>
    <row r="5322" spans="1:1">
      <c r="A5322" s="52"/>
    </row>
    <row r="5323" spans="1:1">
      <c r="A5323" s="52"/>
    </row>
    <row r="5324" spans="1:1">
      <c r="A5324" s="52"/>
    </row>
    <row r="5325" spans="1:1">
      <c r="A5325" s="52"/>
    </row>
    <row r="5326" spans="1:1">
      <c r="A5326" s="52"/>
    </row>
    <row r="5327" spans="1:1">
      <c r="A5327" s="52"/>
    </row>
    <row r="5328" spans="1:1">
      <c r="A5328" s="52"/>
    </row>
    <row r="5329" spans="1:1">
      <c r="A5329" s="52"/>
    </row>
    <row r="5330" spans="1:1">
      <c r="A5330" s="52"/>
    </row>
    <row r="5331" spans="1:1">
      <c r="A5331" s="52"/>
    </row>
    <row r="5332" spans="1:1">
      <c r="A5332" s="52"/>
    </row>
    <row r="5333" spans="1:1">
      <c r="A5333" s="52"/>
    </row>
    <row r="5334" spans="1:1">
      <c r="A5334" s="52"/>
    </row>
    <row r="5335" spans="1:1">
      <c r="A5335" s="52"/>
    </row>
    <row r="5336" spans="1:1">
      <c r="A5336" s="52"/>
    </row>
    <row r="5337" spans="1:1">
      <c r="A5337" s="52"/>
    </row>
    <row r="5338" spans="1:1">
      <c r="A5338" s="52"/>
    </row>
    <row r="5339" spans="1:1">
      <c r="A5339" s="52"/>
    </row>
    <row r="5340" spans="1:1">
      <c r="A5340" s="52"/>
    </row>
    <row r="5341" spans="1:1">
      <c r="A5341" s="52"/>
    </row>
    <row r="5342" spans="1:1">
      <c r="A5342" s="52"/>
    </row>
    <row r="5343" spans="1:1">
      <c r="A5343" s="52"/>
    </row>
    <row r="5344" spans="1:1">
      <c r="A5344" s="52"/>
    </row>
    <row r="5345" spans="1:1">
      <c r="A5345" s="52"/>
    </row>
    <row r="5346" spans="1:1">
      <c r="A5346" s="52"/>
    </row>
    <row r="5347" spans="1:1">
      <c r="A5347" s="52"/>
    </row>
    <row r="5348" spans="1:1">
      <c r="A5348" s="52"/>
    </row>
    <row r="5349" spans="1:1">
      <c r="A5349" s="52"/>
    </row>
    <row r="5350" spans="1:1">
      <c r="A5350" s="52"/>
    </row>
    <row r="5351" spans="1:1">
      <c r="A5351" s="52"/>
    </row>
    <row r="5352" spans="1:1">
      <c r="A5352" s="52"/>
    </row>
    <row r="5353" spans="1:1">
      <c r="A5353" s="52"/>
    </row>
    <row r="5354" spans="1:1">
      <c r="A5354" s="52"/>
    </row>
    <row r="5355" spans="1:1">
      <c r="A5355" s="52"/>
    </row>
    <row r="5356" spans="1:1">
      <c r="A5356" s="52"/>
    </row>
    <row r="5357" spans="1:1">
      <c r="A5357" s="52"/>
    </row>
    <row r="5358" spans="1:1">
      <c r="A5358" s="52"/>
    </row>
    <row r="5359" spans="1:1">
      <c r="A5359" s="52"/>
    </row>
    <row r="5360" spans="1:1">
      <c r="A5360" s="52"/>
    </row>
    <row r="5361" spans="1:1">
      <c r="A5361" s="52"/>
    </row>
    <row r="5362" spans="1:1">
      <c r="A5362" s="52"/>
    </row>
    <row r="5363" spans="1:1">
      <c r="A5363" s="52"/>
    </row>
    <row r="5364" spans="1:1">
      <c r="A5364" s="52"/>
    </row>
    <row r="5365" spans="1:1">
      <c r="A5365" s="52"/>
    </row>
    <row r="5366" spans="1:1">
      <c r="A5366" s="52"/>
    </row>
    <row r="5367" spans="1:1">
      <c r="A5367" s="52"/>
    </row>
    <row r="5368" spans="1:1">
      <c r="A5368" s="52"/>
    </row>
    <row r="5369" spans="1:1">
      <c r="A5369" s="52"/>
    </row>
    <row r="5370" spans="1:1">
      <c r="A5370" s="52"/>
    </row>
    <row r="5371" spans="1:1">
      <c r="A5371" s="52"/>
    </row>
    <row r="5372" spans="1:1">
      <c r="A5372" s="52"/>
    </row>
    <row r="5373" spans="1:1">
      <c r="A5373" s="52"/>
    </row>
    <row r="5374" spans="1:1">
      <c r="A5374" s="52"/>
    </row>
    <row r="5375" spans="1:1">
      <c r="A5375" s="52"/>
    </row>
    <row r="5376" spans="1:1">
      <c r="A5376" s="52"/>
    </row>
    <row r="5377" spans="1:1">
      <c r="A5377" s="52"/>
    </row>
    <row r="5378" spans="1:1">
      <c r="A5378" s="52"/>
    </row>
    <row r="5379" spans="1:1">
      <c r="A5379" s="52"/>
    </row>
    <row r="5380" spans="1:1">
      <c r="A5380" s="52"/>
    </row>
    <row r="5381" spans="1:1">
      <c r="A5381" s="52"/>
    </row>
    <row r="5382" spans="1:1">
      <c r="A5382" s="52"/>
    </row>
    <row r="5383" spans="1:1">
      <c r="A5383" s="52"/>
    </row>
    <row r="5384" spans="1:1">
      <c r="A5384" s="52"/>
    </row>
    <row r="5385" spans="1:1">
      <c r="A5385" s="52"/>
    </row>
    <row r="5386" spans="1:1">
      <c r="A5386" s="52"/>
    </row>
    <row r="5387" spans="1:1">
      <c r="A5387" s="52"/>
    </row>
    <row r="5388" spans="1:1">
      <c r="A5388" s="52"/>
    </row>
    <row r="5389" spans="1:1">
      <c r="A5389" s="52"/>
    </row>
    <row r="5390" spans="1:1">
      <c r="A5390" s="52"/>
    </row>
    <row r="5391" spans="1:1">
      <c r="A5391" s="52"/>
    </row>
    <row r="5392" spans="1:1">
      <c r="A5392" s="52"/>
    </row>
    <row r="5393" spans="1:1">
      <c r="A5393" s="52"/>
    </row>
    <row r="5394" spans="1:1">
      <c r="A5394" s="52"/>
    </row>
    <row r="5395" spans="1:1">
      <c r="A5395" s="52"/>
    </row>
    <row r="5396" spans="1:1">
      <c r="A5396" s="52"/>
    </row>
    <row r="5397" spans="1:1">
      <c r="A5397" s="52"/>
    </row>
    <row r="5398" spans="1:1">
      <c r="A5398" s="52"/>
    </row>
    <row r="5399" spans="1:1">
      <c r="A5399" s="52"/>
    </row>
    <row r="5400" spans="1:1">
      <c r="A5400" s="52"/>
    </row>
    <row r="5401" spans="1:1">
      <c r="A5401" s="52"/>
    </row>
    <row r="5402" spans="1:1" ht="15">
      <c r="A5402" s="53"/>
    </row>
    <row r="5403" spans="1:1" ht="15">
      <c r="A5403" s="53"/>
    </row>
    <row r="5404" spans="1:1" ht="15">
      <c r="A5404" s="53"/>
    </row>
    <row r="5405" spans="1:1" ht="15">
      <c r="A5405" s="53"/>
    </row>
    <row r="5406" spans="1:1" ht="15">
      <c r="A5406" s="53"/>
    </row>
    <row r="5407" spans="1:1" ht="15">
      <c r="A5407" s="53"/>
    </row>
    <row r="5408" spans="1:1" ht="15">
      <c r="A5408" s="53"/>
    </row>
    <row r="5409" spans="1:1" ht="15">
      <c r="A5409" s="53"/>
    </row>
    <row r="5410" spans="1:1" ht="15">
      <c r="A5410" s="53"/>
    </row>
    <row r="5411" spans="1:1" ht="15">
      <c r="A5411" s="53"/>
    </row>
    <row r="5412" spans="1:1" ht="15">
      <c r="A5412" s="53"/>
    </row>
    <row r="5413" spans="1:1" ht="15">
      <c r="A5413" s="53"/>
    </row>
    <row r="5414" spans="1:1" ht="15">
      <c r="A5414" s="53"/>
    </row>
    <row r="5415" spans="1:1" ht="15">
      <c r="A5415" s="53"/>
    </row>
    <row r="5416" spans="1:1" ht="15">
      <c r="A5416" s="53"/>
    </row>
    <row r="5417" spans="1:1" ht="15">
      <c r="A5417" s="53"/>
    </row>
    <row r="5418" spans="1:1" ht="15">
      <c r="A5418" s="53"/>
    </row>
    <row r="5419" spans="1:1" ht="15">
      <c r="A5419" s="53"/>
    </row>
    <row r="5420" spans="1:1" ht="15">
      <c r="A5420" s="53"/>
    </row>
    <row r="5421" spans="1:1" ht="15">
      <c r="A5421" s="53"/>
    </row>
    <row r="5422" spans="1:1" ht="15">
      <c r="A5422" s="53"/>
    </row>
    <row r="5423" spans="1:1" ht="15">
      <c r="A5423" s="53"/>
    </row>
    <row r="5424" spans="1:1" ht="15">
      <c r="A5424" s="53"/>
    </row>
    <row r="5425" spans="1:1" ht="15">
      <c r="A5425" s="53"/>
    </row>
    <row r="5426" spans="1:1" ht="15">
      <c r="A5426" s="53"/>
    </row>
    <row r="5427" spans="1:1" ht="15">
      <c r="A5427" s="53"/>
    </row>
    <row r="5428" spans="1:1" ht="15">
      <c r="A5428" s="53"/>
    </row>
    <row r="5429" spans="1:1" ht="15">
      <c r="A5429" s="53"/>
    </row>
    <row r="5430" spans="1:1" ht="15">
      <c r="A5430" s="53"/>
    </row>
    <row r="5431" spans="1:1" ht="15">
      <c r="A5431" s="53"/>
    </row>
    <row r="5432" spans="1:1" ht="15">
      <c r="A5432" s="53"/>
    </row>
    <row r="5433" spans="1:1" ht="15">
      <c r="A5433" s="53"/>
    </row>
    <row r="5434" spans="1:1" ht="15">
      <c r="A5434" s="53"/>
    </row>
    <row r="5435" spans="1:1" ht="15">
      <c r="A5435" s="53"/>
    </row>
    <row r="5436" spans="1:1" ht="15">
      <c r="A5436" s="53"/>
    </row>
    <row r="5437" spans="1:1" ht="15">
      <c r="A5437" s="53"/>
    </row>
    <row r="5438" spans="1:1" ht="15">
      <c r="A5438" s="53"/>
    </row>
    <row r="5439" spans="1:1" ht="15">
      <c r="A5439" s="53"/>
    </row>
    <row r="5440" spans="1:1" ht="15">
      <c r="A5440" s="53"/>
    </row>
    <row r="5441" spans="1:1" ht="15">
      <c r="A5441" s="53"/>
    </row>
    <row r="5442" spans="1:1" ht="15">
      <c r="A5442" s="53"/>
    </row>
    <row r="5443" spans="1:1" ht="15">
      <c r="A5443" s="53"/>
    </row>
    <row r="5444" spans="1:1" ht="15">
      <c r="A5444" s="53"/>
    </row>
    <row r="5445" spans="1:1" ht="15">
      <c r="A5445" s="53"/>
    </row>
    <row r="5446" spans="1:1" ht="15">
      <c r="A5446" s="53"/>
    </row>
    <row r="5447" spans="1:1" ht="15">
      <c r="A5447" s="53"/>
    </row>
    <row r="5448" spans="1:1" ht="15">
      <c r="A5448" s="53"/>
    </row>
    <row r="5449" spans="1:1" ht="15">
      <c r="A5449" s="53"/>
    </row>
    <row r="5450" spans="1:1" ht="15">
      <c r="A5450" s="53"/>
    </row>
    <row r="5451" spans="1:1" ht="15">
      <c r="A5451" s="53"/>
    </row>
    <row r="5452" spans="1:1" ht="15">
      <c r="A5452" s="53"/>
    </row>
    <row r="5453" spans="1:1" ht="15">
      <c r="A5453" s="53"/>
    </row>
    <row r="5454" spans="1:1" ht="15">
      <c r="A5454" s="53"/>
    </row>
    <row r="5455" spans="1:1" ht="15">
      <c r="A5455" s="53"/>
    </row>
    <row r="5456" spans="1:1" ht="15">
      <c r="A5456" s="53"/>
    </row>
    <row r="5457" spans="1:1" ht="15">
      <c r="A5457" s="53"/>
    </row>
    <row r="5458" spans="1:1" ht="15">
      <c r="A5458" s="53"/>
    </row>
    <row r="5459" spans="1:1" ht="15">
      <c r="A5459" s="53"/>
    </row>
    <row r="5460" spans="1:1" ht="15">
      <c r="A5460" s="53"/>
    </row>
    <row r="5461" spans="1:1" ht="15">
      <c r="A5461" s="53"/>
    </row>
    <row r="5462" spans="1:1" ht="15">
      <c r="A5462" s="53"/>
    </row>
    <row r="5463" spans="1:1" ht="15">
      <c r="A5463" s="53"/>
    </row>
    <row r="5464" spans="1:1" ht="15">
      <c r="A5464" s="53"/>
    </row>
    <row r="5465" spans="1:1" ht="15">
      <c r="A5465" s="53"/>
    </row>
    <row r="5466" spans="1:1" ht="15">
      <c r="A5466" s="53"/>
    </row>
    <row r="5467" spans="1:1" ht="15">
      <c r="A5467" s="53"/>
    </row>
    <row r="5468" spans="1:1" ht="15">
      <c r="A5468" s="53"/>
    </row>
    <row r="5469" spans="1:1" ht="15">
      <c r="A5469" s="53"/>
    </row>
    <row r="5470" spans="1:1" ht="15">
      <c r="A5470" s="53"/>
    </row>
    <row r="5471" spans="1:1" ht="15">
      <c r="A5471" s="53"/>
    </row>
    <row r="5472" spans="1:1" ht="15">
      <c r="A5472" s="53"/>
    </row>
    <row r="5473" spans="1:1" ht="15">
      <c r="A5473" s="53"/>
    </row>
    <row r="5474" spans="1:1" ht="15">
      <c r="A5474" s="53"/>
    </row>
    <row r="5475" spans="1:1" ht="15">
      <c r="A5475" s="53"/>
    </row>
    <row r="5476" spans="1:1" ht="15">
      <c r="A5476" s="53"/>
    </row>
    <row r="5477" spans="1:1" ht="15">
      <c r="A5477" s="53"/>
    </row>
    <row r="5478" spans="1:1" ht="15">
      <c r="A5478" s="53"/>
    </row>
    <row r="5479" spans="1:1" ht="15">
      <c r="A5479" s="53"/>
    </row>
    <row r="5480" spans="1:1" ht="15">
      <c r="A5480" s="53"/>
    </row>
    <row r="5481" spans="1:1" ht="15">
      <c r="A5481" s="53"/>
    </row>
    <row r="5482" spans="1:1" ht="15">
      <c r="A5482" s="53"/>
    </row>
    <row r="5483" spans="1:1" ht="15">
      <c r="A5483" s="53"/>
    </row>
    <row r="5484" spans="1:1" ht="15">
      <c r="A5484" s="53"/>
    </row>
    <row r="5485" spans="1:1" ht="15">
      <c r="A5485" s="53"/>
    </row>
    <row r="5486" spans="1:1" ht="15">
      <c r="A5486" s="53"/>
    </row>
    <row r="5487" spans="1:1" ht="15">
      <c r="A5487" s="53"/>
    </row>
    <row r="5488" spans="1:1" ht="15">
      <c r="A5488" s="53"/>
    </row>
    <row r="5489" spans="1:1" ht="15">
      <c r="A5489" s="53"/>
    </row>
    <row r="5490" spans="1:1" ht="15">
      <c r="A5490" s="53"/>
    </row>
    <row r="5491" spans="1:1" ht="15">
      <c r="A5491" s="53"/>
    </row>
    <row r="5492" spans="1:1" ht="15">
      <c r="A5492" s="53"/>
    </row>
    <row r="5493" spans="1:1" ht="15">
      <c r="A5493" s="53"/>
    </row>
    <row r="5494" spans="1:1" ht="15">
      <c r="A5494" s="53"/>
    </row>
    <row r="5495" spans="1:1" ht="15">
      <c r="A5495" s="53"/>
    </row>
    <row r="5496" spans="1:1" ht="15">
      <c r="A5496" s="53"/>
    </row>
    <row r="5497" spans="1:1" ht="15">
      <c r="A5497" s="53"/>
    </row>
    <row r="5498" spans="1:1" ht="15">
      <c r="A5498" s="53"/>
    </row>
    <row r="5499" spans="1:1" ht="15">
      <c r="A5499" s="53"/>
    </row>
    <row r="5500" spans="1:1" ht="15">
      <c r="A5500" s="53"/>
    </row>
    <row r="5501" spans="1:1" ht="15">
      <c r="A5501" s="53"/>
    </row>
    <row r="5502" spans="1:1" ht="15">
      <c r="A5502" s="53"/>
    </row>
    <row r="5503" spans="1:1" ht="15">
      <c r="A5503" s="53"/>
    </row>
    <row r="5504" spans="1:1" ht="15">
      <c r="A5504" s="53"/>
    </row>
    <row r="5505" spans="1:1" ht="15">
      <c r="A5505" s="53"/>
    </row>
    <row r="5506" spans="1:1" ht="15">
      <c r="A5506" s="53"/>
    </row>
    <row r="5507" spans="1:1" ht="15">
      <c r="A5507" s="53"/>
    </row>
    <row r="5508" spans="1:1" ht="15">
      <c r="A5508" s="53"/>
    </row>
    <row r="5509" spans="1:1" ht="15">
      <c r="A5509" s="53"/>
    </row>
    <row r="5510" spans="1:1" ht="15">
      <c r="A5510" s="53"/>
    </row>
    <row r="5511" spans="1:1" ht="15">
      <c r="A5511" s="53"/>
    </row>
    <row r="5512" spans="1:1" ht="15">
      <c r="A5512" s="53"/>
    </row>
    <row r="5513" spans="1:1" ht="15">
      <c r="A5513" s="53"/>
    </row>
    <row r="5514" spans="1:1" ht="15">
      <c r="A5514" s="53"/>
    </row>
    <row r="5515" spans="1:1" ht="15">
      <c r="A5515" s="53"/>
    </row>
    <row r="5516" spans="1:1" ht="15">
      <c r="A5516" s="53"/>
    </row>
    <row r="5517" spans="1:1" ht="15">
      <c r="A5517" s="53"/>
    </row>
    <row r="5518" spans="1:1" ht="15">
      <c r="A5518" s="53"/>
    </row>
    <row r="5519" spans="1:1" ht="15">
      <c r="A5519" s="53"/>
    </row>
    <row r="5520" spans="1:1" ht="15">
      <c r="A5520" s="53"/>
    </row>
    <row r="5521" spans="1:1" ht="15">
      <c r="A5521" s="53"/>
    </row>
    <row r="5522" spans="1:1" ht="15">
      <c r="A5522" s="53"/>
    </row>
    <row r="5523" spans="1:1" ht="15">
      <c r="A5523" s="53"/>
    </row>
    <row r="5524" spans="1:1" ht="15">
      <c r="A5524" s="53"/>
    </row>
    <row r="5525" spans="1:1" ht="15">
      <c r="A5525" s="53"/>
    </row>
    <row r="5526" spans="1:1" ht="15">
      <c r="A5526" s="53"/>
    </row>
    <row r="5527" spans="1:1" ht="15">
      <c r="A5527" s="53"/>
    </row>
    <row r="5528" spans="1:1" ht="15">
      <c r="A5528" s="53"/>
    </row>
    <row r="5529" spans="1:1" ht="15">
      <c r="A5529" s="53"/>
    </row>
    <row r="5530" spans="1:1" ht="15">
      <c r="A5530" s="53"/>
    </row>
    <row r="5531" spans="1:1" ht="15">
      <c r="A5531" s="53"/>
    </row>
    <row r="5532" spans="1:1" ht="15">
      <c r="A5532" s="53"/>
    </row>
    <row r="5533" spans="1:1" ht="15">
      <c r="A5533" s="53"/>
    </row>
    <row r="5534" spans="1:1" ht="15">
      <c r="A5534" s="53"/>
    </row>
    <row r="5535" spans="1:1" ht="15">
      <c r="A5535" s="53"/>
    </row>
    <row r="5536" spans="1:1" ht="15">
      <c r="A5536" s="53"/>
    </row>
    <row r="5537" spans="1:1" ht="15">
      <c r="A5537" s="53"/>
    </row>
    <row r="5538" spans="1:1" ht="15">
      <c r="A5538" s="53"/>
    </row>
    <row r="5539" spans="1:1" ht="15">
      <c r="A5539" s="53"/>
    </row>
    <row r="5540" spans="1:1" ht="15">
      <c r="A5540" s="53"/>
    </row>
    <row r="5541" spans="1:1" ht="15">
      <c r="A5541" s="53"/>
    </row>
    <row r="5542" spans="1:1" ht="15">
      <c r="A5542" s="53"/>
    </row>
    <row r="5543" spans="1:1" ht="15">
      <c r="A5543" s="53"/>
    </row>
    <row r="5544" spans="1:1" ht="15">
      <c r="A5544" s="53"/>
    </row>
    <row r="5545" spans="1:1" ht="15">
      <c r="A5545" s="53"/>
    </row>
    <row r="5546" spans="1:1" ht="15">
      <c r="A5546" s="53"/>
    </row>
    <row r="5547" spans="1:1" ht="15">
      <c r="A5547" s="53"/>
    </row>
    <row r="5548" spans="1:1" ht="15">
      <c r="A5548" s="53"/>
    </row>
    <row r="5549" spans="1:1" ht="15">
      <c r="A5549" s="53"/>
    </row>
    <row r="5550" spans="1:1" ht="15">
      <c r="A5550" s="53"/>
    </row>
    <row r="5551" spans="1:1" ht="15">
      <c r="A5551" s="53"/>
    </row>
    <row r="5552" spans="1:1" ht="15">
      <c r="A5552" s="53"/>
    </row>
    <row r="5553" spans="1:1" ht="15">
      <c r="A5553" s="53"/>
    </row>
    <row r="5554" spans="1:1" ht="15">
      <c r="A5554" s="53"/>
    </row>
    <row r="5555" spans="1:1" ht="15">
      <c r="A5555" s="53"/>
    </row>
    <row r="5556" spans="1:1" ht="15">
      <c r="A5556" s="53"/>
    </row>
    <row r="5557" spans="1:1" ht="15">
      <c r="A5557" s="53"/>
    </row>
    <row r="5558" spans="1:1" ht="15">
      <c r="A5558" s="53"/>
    </row>
    <row r="5559" spans="1:1" ht="15">
      <c r="A5559" s="53"/>
    </row>
    <row r="5560" spans="1:1" ht="15">
      <c r="A5560" s="53"/>
    </row>
    <row r="5561" spans="1:1" ht="15">
      <c r="A5561" s="53"/>
    </row>
    <row r="5562" spans="1:1" ht="15">
      <c r="A5562" s="53"/>
    </row>
    <row r="5563" spans="1:1" ht="15">
      <c r="A5563" s="53"/>
    </row>
    <row r="5564" spans="1:1" ht="15">
      <c r="A5564" s="53"/>
    </row>
    <row r="5565" spans="1:1" ht="15">
      <c r="A5565" s="53"/>
    </row>
    <row r="5566" spans="1:1" ht="15">
      <c r="A5566" s="53"/>
    </row>
    <row r="5567" spans="1:1" ht="15">
      <c r="A5567" s="53"/>
    </row>
    <row r="5568" spans="1:1" ht="15">
      <c r="A5568" s="53"/>
    </row>
    <row r="5569" spans="1:1" ht="15">
      <c r="A5569" s="53"/>
    </row>
    <row r="5570" spans="1:1" ht="15">
      <c r="A5570" s="53"/>
    </row>
    <row r="5571" spans="1:1" ht="15">
      <c r="A5571" s="53"/>
    </row>
    <row r="5572" spans="1:1" ht="15">
      <c r="A5572" s="53"/>
    </row>
    <row r="5573" spans="1:1" ht="15">
      <c r="A5573" s="53"/>
    </row>
    <row r="5574" spans="1:1" ht="15">
      <c r="A5574" s="53"/>
    </row>
    <row r="5575" spans="1:1" ht="15">
      <c r="A5575" s="53"/>
    </row>
    <row r="5576" spans="1:1" ht="15">
      <c r="A5576" s="53"/>
    </row>
    <row r="5577" spans="1:1" ht="15">
      <c r="A5577" s="53"/>
    </row>
    <row r="5578" spans="1:1" ht="15">
      <c r="A5578" s="53"/>
    </row>
    <row r="5579" spans="1:1" ht="15">
      <c r="A5579" s="53"/>
    </row>
    <row r="5580" spans="1:1" ht="15">
      <c r="A5580" s="53"/>
    </row>
    <row r="5581" spans="1:1" ht="15">
      <c r="A5581" s="53"/>
    </row>
    <row r="5582" spans="1:1" ht="15">
      <c r="A5582" s="53"/>
    </row>
    <row r="5583" spans="1:1" ht="15">
      <c r="A5583" s="53"/>
    </row>
    <row r="5584" spans="1:1" ht="15">
      <c r="A5584" s="53"/>
    </row>
    <row r="5585" spans="1:1" ht="15">
      <c r="A5585" s="53"/>
    </row>
    <row r="5586" spans="1:1" ht="15">
      <c r="A5586" s="53"/>
    </row>
    <row r="5587" spans="1:1" ht="15">
      <c r="A5587" s="53"/>
    </row>
    <row r="5588" spans="1:1" ht="15">
      <c r="A5588" s="53"/>
    </row>
    <row r="5589" spans="1:1" ht="15">
      <c r="A5589" s="53"/>
    </row>
    <row r="5590" spans="1:1" ht="15">
      <c r="A5590" s="53"/>
    </row>
    <row r="5591" spans="1:1" ht="15">
      <c r="A5591" s="53"/>
    </row>
    <row r="5592" spans="1:1" ht="15">
      <c r="A5592" s="53"/>
    </row>
    <row r="5593" spans="1:1" ht="15">
      <c r="A5593" s="53"/>
    </row>
    <row r="5594" spans="1:1" ht="15">
      <c r="A5594" s="53"/>
    </row>
    <row r="5595" spans="1:1" ht="15">
      <c r="A5595" s="53"/>
    </row>
    <row r="5596" spans="1:1" ht="15">
      <c r="A5596" s="53"/>
    </row>
    <row r="5597" spans="1:1" ht="15">
      <c r="A5597" s="53"/>
    </row>
    <row r="5598" spans="1:1" ht="15">
      <c r="A5598" s="53"/>
    </row>
    <row r="5599" spans="1:1" ht="15">
      <c r="A5599" s="53"/>
    </row>
    <row r="5600" spans="1:1" ht="15">
      <c r="A5600" s="53"/>
    </row>
    <row r="5601" spans="1:1" ht="15">
      <c r="A5601" s="53"/>
    </row>
    <row r="5602" spans="1:1" ht="15">
      <c r="A5602" s="53"/>
    </row>
    <row r="5603" spans="1:1" ht="15">
      <c r="A5603" s="53"/>
    </row>
    <row r="5604" spans="1:1" ht="15">
      <c r="A5604" s="53"/>
    </row>
    <row r="5605" spans="1:1" ht="15">
      <c r="A5605" s="53"/>
    </row>
    <row r="5606" spans="1:1" ht="15">
      <c r="A5606" s="53"/>
    </row>
    <row r="5607" spans="1:1" ht="15">
      <c r="A5607" s="53"/>
    </row>
    <row r="5608" spans="1:1" ht="15">
      <c r="A5608" s="53"/>
    </row>
    <row r="5609" spans="1:1" ht="15">
      <c r="A5609" s="53"/>
    </row>
    <row r="5610" spans="1:1" ht="15">
      <c r="A5610" s="53"/>
    </row>
    <row r="5611" spans="1:1" ht="15">
      <c r="A5611" s="53"/>
    </row>
    <row r="5612" spans="1:1" ht="15">
      <c r="A5612" s="53"/>
    </row>
    <row r="5613" spans="1:1" ht="15">
      <c r="A5613" s="53"/>
    </row>
    <row r="5614" spans="1:1" ht="15">
      <c r="A5614" s="53"/>
    </row>
    <row r="5615" spans="1:1" ht="15">
      <c r="A5615" s="53"/>
    </row>
    <row r="5616" spans="1:1" ht="15">
      <c r="A5616" s="53"/>
    </row>
    <row r="5617" spans="1:1" ht="15">
      <c r="A5617" s="53"/>
    </row>
    <row r="5618" spans="1:1" ht="15">
      <c r="A5618" s="53"/>
    </row>
    <row r="5619" spans="1:1" ht="15">
      <c r="A5619" s="53"/>
    </row>
    <row r="5620" spans="1:1" ht="15">
      <c r="A5620" s="53"/>
    </row>
    <row r="5621" spans="1:1" ht="15">
      <c r="A5621" s="53"/>
    </row>
    <row r="5622" spans="1:1" ht="15">
      <c r="A5622" s="53"/>
    </row>
    <row r="5623" spans="1:1" ht="15">
      <c r="A5623" s="53"/>
    </row>
    <row r="5624" spans="1:1" ht="15">
      <c r="A5624" s="53"/>
    </row>
    <row r="5625" spans="1:1" ht="15">
      <c r="A5625" s="53"/>
    </row>
    <row r="5626" spans="1:1" ht="15">
      <c r="A5626" s="53"/>
    </row>
    <row r="5627" spans="1:1" ht="15">
      <c r="A5627" s="53"/>
    </row>
    <row r="5628" spans="1:1" ht="15">
      <c r="A5628" s="53"/>
    </row>
    <row r="5629" spans="1:1" ht="15">
      <c r="A5629" s="53"/>
    </row>
    <row r="5630" spans="1:1" ht="15">
      <c r="A5630" s="53"/>
    </row>
    <row r="5631" spans="1:1" ht="15">
      <c r="A5631" s="53"/>
    </row>
    <row r="5632" spans="1:1" ht="15">
      <c r="A5632" s="53"/>
    </row>
    <row r="5633" spans="1:1" ht="15">
      <c r="A5633" s="53"/>
    </row>
    <row r="5634" spans="1:1" ht="15">
      <c r="A5634" s="53"/>
    </row>
    <row r="5635" spans="1:1" ht="15">
      <c r="A5635" s="53"/>
    </row>
    <row r="5636" spans="1:1" ht="15">
      <c r="A5636" s="53"/>
    </row>
    <row r="5637" spans="1:1" ht="15">
      <c r="A5637" s="53"/>
    </row>
    <row r="5638" spans="1:1" ht="15">
      <c r="A5638" s="53"/>
    </row>
    <row r="5639" spans="1:1" ht="15">
      <c r="A5639" s="53"/>
    </row>
    <row r="5640" spans="1:1" ht="15">
      <c r="A5640" s="53"/>
    </row>
    <row r="5641" spans="1:1" ht="15">
      <c r="A5641" s="53"/>
    </row>
    <row r="5642" spans="1:1" ht="15">
      <c r="A5642" s="53"/>
    </row>
    <row r="5643" spans="1:1" ht="15">
      <c r="A5643" s="53"/>
    </row>
    <row r="5644" spans="1:1" ht="15">
      <c r="A5644" s="53"/>
    </row>
    <row r="5645" spans="1:1" ht="15">
      <c r="A5645" s="53"/>
    </row>
    <row r="5646" spans="1:1" ht="15">
      <c r="A5646" s="53"/>
    </row>
    <row r="5647" spans="1:1" ht="15">
      <c r="A5647" s="53"/>
    </row>
    <row r="5648" spans="1:1" ht="15">
      <c r="A5648" s="53"/>
    </row>
    <row r="5649" spans="1:1" ht="15">
      <c r="A5649" s="53"/>
    </row>
    <row r="5650" spans="1:1" ht="15">
      <c r="A5650" s="53"/>
    </row>
    <row r="5651" spans="1:1" ht="15">
      <c r="A5651" s="53"/>
    </row>
    <row r="5652" spans="1:1" ht="15">
      <c r="A5652" s="53"/>
    </row>
    <row r="5653" spans="1:1" ht="15">
      <c r="A5653" s="53"/>
    </row>
    <row r="5654" spans="1:1" ht="15">
      <c r="A5654" s="53"/>
    </row>
    <row r="5655" spans="1:1" ht="15">
      <c r="A5655" s="53"/>
    </row>
    <row r="5656" spans="1:1" ht="15">
      <c r="A5656" s="53"/>
    </row>
    <row r="5657" spans="1:1" ht="15">
      <c r="A5657" s="53"/>
    </row>
    <row r="5658" spans="1:1" ht="15">
      <c r="A5658" s="53"/>
    </row>
    <row r="5659" spans="1:1" ht="15">
      <c r="A5659" s="53"/>
    </row>
    <row r="5660" spans="1:1" ht="15">
      <c r="A5660" s="53"/>
    </row>
    <row r="5661" spans="1:1" ht="15">
      <c r="A5661" s="53"/>
    </row>
    <row r="5662" spans="1:1" ht="15">
      <c r="A5662" s="53"/>
    </row>
    <row r="5663" spans="1:1" ht="15">
      <c r="A5663" s="53"/>
    </row>
    <row r="5664" spans="1:1" ht="15">
      <c r="A5664" s="53"/>
    </row>
    <row r="5665" spans="1:1" ht="15">
      <c r="A5665" s="53"/>
    </row>
    <row r="5666" spans="1:1" ht="15">
      <c r="A5666" s="53"/>
    </row>
    <row r="5667" spans="1:1" ht="15">
      <c r="A5667" s="53"/>
    </row>
    <row r="5668" spans="1:1" ht="15">
      <c r="A5668" s="53"/>
    </row>
    <row r="5669" spans="1:1" ht="15">
      <c r="A5669" s="53"/>
    </row>
    <row r="5670" spans="1:1" ht="15">
      <c r="A5670" s="53"/>
    </row>
    <row r="5671" spans="1:1" ht="15">
      <c r="A5671" s="53"/>
    </row>
    <row r="5672" spans="1:1" ht="15">
      <c r="A5672" s="53"/>
    </row>
    <row r="5673" spans="1:1" ht="15">
      <c r="A5673" s="53"/>
    </row>
    <row r="5674" spans="1:1" ht="15">
      <c r="A5674" s="53"/>
    </row>
    <row r="5675" spans="1:1" ht="15">
      <c r="A5675" s="53"/>
    </row>
    <row r="5676" spans="1:1" ht="15">
      <c r="A5676" s="53"/>
    </row>
    <row r="5677" spans="1:1" ht="15">
      <c r="A5677" s="53"/>
    </row>
    <row r="5678" spans="1:1" ht="15">
      <c r="A5678" s="53"/>
    </row>
    <row r="5679" spans="1:1" ht="15">
      <c r="A5679" s="53"/>
    </row>
    <row r="5680" spans="1:1" ht="15">
      <c r="A5680" s="53"/>
    </row>
    <row r="5681" spans="1:1" ht="15">
      <c r="A5681" s="53"/>
    </row>
    <row r="5682" spans="1:1" ht="15">
      <c r="A5682" s="53"/>
    </row>
    <row r="5683" spans="1:1" ht="15">
      <c r="A5683" s="53"/>
    </row>
    <row r="5684" spans="1:1" ht="15">
      <c r="A5684" s="53"/>
    </row>
    <row r="5685" spans="1:1" ht="15">
      <c r="A5685" s="53"/>
    </row>
    <row r="5686" spans="1:1" ht="15">
      <c r="A5686" s="53"/>
    </row>
    <row r="5687" spans="1:1" ht="15">
      <c r="A5687" s="53"/>
    </row>
    <row r="5688" spans="1:1" ht="15">
      <c r="A5688" s="53"/>
    </row>
    <row r="5689" spans="1:1" ht="15">
      <c r="A5689" s="53"/>
    </row>
    <row r="5690" spans="1:1" ht="15">
      <c r="A5690" s="53"/>
    </row>
    <row r="5691" spans="1:1" ht="15">
      <c r="A5691" s="53"/>
    </row>
    <row r="5692" spans="1:1" ht="15">
      <c r="A5692" s="53"/>
    </row>
    <row r="5693" spans="1:1" ht="15">
      <c r="A5693" s="53"/>
    </row>
    <row r="5694" spans="1:1" ht="15">
      <c r="A5694" s="53"/>
    </row>
    <row r="5695" spans="1:1" ht="15">
      <c r="A5695" s="53"/>
    </row>
    <row r="5696" spans="1:1" ht="15">
      <c r="A5696" s="53"/>
    </row>
    <row r="5697" spans="1:1" ht="15">
      <c r="A5697" s="53"/>
    </row>
    <row r="5698" spans="1:1" ht="15">
      <c r="A5698" s="53"/>
    </row>
    <row r="5699" spans="1:1" ht="15">
      <c r="A5699" s="53"/>
    </row>
    <row r="5700" spans="1:1" ht="15">
      <c r="A5700" s="53"/>
    </row>
    <row r="5701" spans="1:1" ht="15">
      <c r="A5701" s="53"/>
    </row>
    <row r="5702" spans="1:1" ht="15">
      <c r="A5702" s="53"/>
    </row>
    <row r="5703" spans="1:1" ht="15">
      <c r="A5703" s="53"/>
    </row>
    <row r="5704" spans="1:1" ht="15">
      <c r="A5704" s="53"/>
    </row>
    <row r="5705" spans="1:1" ht="15">
      <c r="A5705" s="53"/>
    </row>
    <row r="5706" spans="1:1" ht="15">
      <c r="A5706" s="53"/>
    </row>
    <row r="5707" spans="1:1" ht="15">
      <c r="A5707" s="53"/>
    </row>
    <row r="5708" spans="1:1" ht="15">
      <c r="A5708" s="53"/>
    </row>
    <row r="5709" spans="1:1" ht="15">
      <c r="A5709" s="53"/>
    </row>
    <row r="5710" spans="1:1" ht="15">
      <c r="A5710" s="53"/>
    </row>
    <row r="5711" spans="1:1" ht="15">
      <c r="A5711" s="53"/>
    </row>
    <row r="5712" spans="1:1" ht="15">
      <c r="A5712" s="53"/>
    </row>
    <row r="5713" spans="1:1" ht="15">
      <c r="A5713" s="53"/>
    </row>
    <row r="5714" spans="1:1" ht="15">
      <c r="A5714" s="53"/>
    </row>
    <row r="5715" spans="1:1" ht="15">
      <c r="A5715" s="53"/>
    </row>
    <row r="5716" spans="1:1" ht="15">
      <c r="A5716" s="53"/>
    </row>
    <row r="5717" spans="1:1" ht="15">
      <c r="A5717" s="53"/>
    </row>
    <row r="5718" spans="1:1" ht="15">
      <c r="A5718" s="53"/>
    </row>
    <row r="5719" spans="1:1" ht="15">
      <c r="A5719" s="53"/>
    </row>
    <row r="5720" spans="1:1" ht="15">
      <c r="A5720" s="53"/>
    </row>
    <row r="5721" spans="1:1" ht="15">
      <c r="A5721" s="53"/>
    </row>
    <row r="5722" spans="1:1" ht="15">
      <c r="A5722" s="53"/>
    </row>
    <row r="5723" spans="1:1" ht="15">
      <c r="A5723" s="53"/>
    </row>
    <row r="5724" spans="1:1" ht="15">
      <c r="A5724" s="53"/>
    </row>
    <row r="5725" spans="1:1" ht="15">
      <c r="A5725" s="53"/>
    </row>
    <row r="5726" spans="1:1" ht="15">
      <c r="A5726" s="53"/>
    </row>
    <row r="5727" spans="1:1" ht="15">
      <c r="A5727" s="53"/>
    </row>
    <row r="5728" spans="1:1" ht="15">
      <c r="A5728" s="53"/>
    </row>
    <row r="5729" spans="1:1" ht="15">
      <c r="A5729" s="53"/>
    </row>
    <row r="5730" spans="1:1" ht="15">
      <c r="A5730" s="53"/>
    </row>
    <row r="5731" spans="1:1" ht="15">
      <c r="A5731" s="53"/>
    </row>
    <row r="5732" spans="1:1" ht="15">
      <c r="A5732" s="53"/>
    </row>
    <row r="5733" spans="1:1" ht="15">
      <c r="A5733" s="53"/>
    </row>
    <row r="5734" spans="1:1" ht="15">
      <c r="A5734" s="53"/>
    </row>
    <row r="5735" spans="1:1" ht="15">
      <c r="A5735" s="53"/>
    </row>
    <row r="5736" spans="1:1" ht="15">
      <c r="A5736" s="53"/>
    </row>
    <row r="5737" spans="1:1" ht="15">
      <c r="A5737" s="53"/>
    </row>
    <row r="5738" spans="1:1" ht="15">
      <c r="A5738" s="53"/>
    </row>
    <row r="5739" spans="1:1" ht="15">
      <c r="A5739" s="53"/>
    </row>
    <row r="5740" spans="1:1" ht="15">
      <c r="A5740" s="53"/>
    </row>
    <row r="5741" spans="1:1" ht="15">
      <c r="A5741" s="53"/>
    </row>
    <row r="5742" spans="1:1" ht="15">
      <c r="A5742" s="53"/>
    </row>
    <row r="5743" spans="1:1" ht="15">
      <c r="A5743" s="53"/>
    </row>
    <row r="5744" spans="1:1" ht="15">
      <c r="A5744" s="53"/>
    </row>
    <row r="5745" spans="1:1" ht="15">
      <c r="A5745" s="53"/>
    </row>
    <row r="5746" spans="1:1" ht="15">
      <c r="A5746" s="53"/>
    </row>
    <row r="5747" spans="1:1" ht="15">
      <c r="A5747" s="53"/>
    </row>
    <row r="5748" spans="1:1" ht="15">
      <c r="A5748" s="53"/>
    </row>
    <row r="5749" spans="1:1" ht="15">
      <c r="A5749" s="53"/>
    </row>
    <row r="5750" spans="1:1" ht="15">
      <c r="A5750" s="53"/>
    </row>
    <row r="5751" spans="1:1" ht="15">
      <c r="A5751" s="53"/>
    </row>
    <row r="5752" spans="1:1" ht="15">
      <c r="A5752" s="53"/>
    </row>
    <row r="5753" spans="1:1" ht="15">
      <c r="A5753" s="53"/>
    </row>
    <row r="5754" spans="1:1" ht="15">
      <c r="A5754" s="53"/>
    </row>
    <row r="5755" spans="1:1" ht="15">
      <c r="A5755" s="53"/>
    </row>
    <row r="5756" spans="1:1" ht="15">
      <c r="A5756" s="53"/>
    </row>
    <row r="5757" spans="1:1" ht="15">
      <c r="A5757" s="53"/>
    </row>
    <row r="5758" spans="1:1" ht="15">
      <c r="A5758" s="53"/>
    </row>
    <row r="5759" spans="1:1" ht="15">
      <c r="A5759" s="53"/>
    </row>
    <row r="5760" spans="1:1" ht="15">
      <c r="A5760" s="53"/>
    </row>
    <row r="5761" spans="1:1" ht="15">
      <c r="A5761" s="53"/>
    </row>
    <row r="5762" spans="1:1" ht="15">
      <c r="A5762" s="53"/>
    </row>
    <row r="5763" spans="1:1" ht="15">
      <c r="A5763" s="53"/>
    </row>
    <row r="5764" spans="1:1" ht="15">
      <c r="A5764" s="53"/>
    </row>
    <row r="5765" spans="1:1" ht="15">
      <c r="A5765" s="53"/>
    </row>
    <row r="5766" spans="1:1" ht="15">
      <c r="A5766" s="53"/>
    </row>
    <row r="5767" spans="1:1" ht="15">
      <c r="A5767" s="53"/>
    </row>
    <row r="5768" spans="1:1" ht="15">
      <c r="A5768" s="53"/>
    </row>
    <row r="5769" spans="1:1" ht="15">
      <c r="A5769" s="53"/>
    </row>
    <row r="5770" spans="1:1" ht="15">
      <c r="A5770" s="53"/>
    </row>
    <row r="5771" spans="1:1" ht="15">
      <c r="A5771" s="53"/>
    </row>
    <row r="5772" spans="1:1" ht="15">
      <c r="A5772" s="53"/>
    </row>
    <row r="5773" spans="1:1" ht="15">
      <c r="A5773" s="53"/>
    </row>
    <row r="5774" spans="1:1" ht="15">
      <c r="A5774" s="53"/>
    </row>
    <row r="5775" spans="1:1" ht="15">
      <c r="A5775" s="53"/>
    </row>
    <row r="5776" spans="1:1" ht="15">
      <c r="A5776" s="53"/>
    </row>
    <row r="5777" spans="1:1" ht="15">
      <c r="A5777" s="53"/>
    </row>
    <row r="5778" spans="1:1" ht="15">
      <c r="A5778" s="53"/>
    </row>
    <row r="5779" spans="1:1" ht="15">
      <c r="A5779" s="53"/>
    </row>
    <row r="5780" spans="1:1" ht="15">
      <c r="A5780" s="53"/>
    </row>
    <row r="5781" spans="1:1" ht="15">
      <c r="A5781" s="53"/>
    </row>
    <row r="5782" spans="1:1" ht="15">
      <c r="A5782" s="53"/>
    </row>
    <row r="5783" spans="1:1" ht="15">
      <c r="A5783" s="53"/>
    </row>
    <row r="5784" spans="1:1" ht="15">
      <c r="A5784" s="53"/>
    </row>
    <row r="5785" spans="1:1" ht="15">
      <c r="A5785" s="53"/>
    </row>
    <row r="5786" spans="1:1" ht="15">
      <c r="A5786" s="53"/>
    </row>
    <row r="5787" spans="1:1" ht="15">
      <c r="A5787" s="53"/>
    </row>
    <row r="5788" spans="1:1" ht="15">
      <c r="A5788" s="53"/>
    </row>
    <row r="5789" spans="1:1" ht="15">
      <c r="A5789" s="53"/>
    </row>
    <row r="5790" spans="1:1" ht="15">
      <c r="A5790" s="53"/>
    </row>
    <row r="5791" spans="1:1" ht="15">
      <c r="A5791" s="53"/>
    </row>
    <row r="5792" spans="1:1" ht="15">
      <c r="A5792" s="53"/>
    </row>
    <row r="5793" spans="1:1" ht="15">
      <c r="A5793" s="53"/>
    </row>
    <row r="5794" spans="1:1" ht="15">
      <c r="A5794" s="53"/>
    </row>
    <row r="5795" spans="1:1" ht="15">
      <c r="A5795" s="53"/>
    </row>
    <row r="5796" spans="1:1" ht="15">
      <c r="A5796" s="53"/>
    </row>
    <row r="5797" spans="1:1" ht="15">
      <c r="A5797" s="53"/>
    </row>
    <row r="5798" spans="1:1" ht="15">
      <c r="A5798" s="53"/>
    </row>
    <row r="5799" spans="1:1" ht="15">
      <c r="A5799" s="53"/>
    </row>
    <row r="5800" spans="1:1" ht="15">
      <c r="A5800" s="53"/>
    </row>
    <row r="5801" spans="1:1" ht="15">
      <c r="A5801" s="53"/>
    </row>
    <row r="5802" spans="1:1" ht="15">
      <c r="A5802" s="53"/>
    </row>
    <row r="5803" spans="1:1" ht="15">
      <c r="A5803" s="53"/>
    </row>
    <row r="5804" spans="1:1" ht="15">
      <c r="A5804" s="53"/>
    </row>
    <row r="5805" spans="1:1" ht="15">
      <c r="A5805" s="53"/>
    </row>
    <row r="5806" spans="1:1" ht="15">
      <c r="A5806" s="53"/>
    </row>
    <row r="5807" spans="1:1" ht="15">
      <c r="A5807" s="53"/>
    </row>
    <row r="5808" spans="1:1" ht="15">
      <c r="A5808" s="53"/>
    </row>
    <row r="5809" spans="1:1" ht="15">
      <c r="A5809" s="53"/>
    </row>
    <row r="5810" spans="1:1" ht="15">
      <c r="A5810" s="53"/>
    </row>
  </sheetData>
  <autoFilter ref="A1:Z4935" xr:uid="{00000000-0009-0000-0000-000005000000}">
    <filterColumn colId="1">
      <filters>
        <filter val="#N/A"/>
        <filter val="B0018MN4RA"/>
        <filter val="B07RP467JB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  <outlinePr summaryBelow="0" summaryRight="0"/>
  </sheetPr>
  <dimension ref="A1:D1000"/>
  <sheetViews>
    <sheetView workbookViewId="0"/>
  </sheetViews>
  <sheetFormatPr defaultColWidth="12.5703125" defaultRowHeight="15.75" customHeight="1"/>
  <cols>
    <col min="1" max="1" width="16.28515625" customWidth="1"/>
    <col min="3" max="3" width="13" customWidth="1"/>
    <col min="4" max="4" width="12.5703125" customWidth="1"/>
  </cols>
  <sheetData>
    <row r="1" spans="1:4" ht="12.75">
      <c r="C1" s="3"/>
      <c r="D1" s="3"/>
    </row>
    <row r="2" spans="1:4" ht="12.75">
      <c r="A2" s="54" t="s">
        <v>5393</v>
      </c>
      <c r="B2" s="55" t="s">
        <v>5394</v>
      </c>
      <c r="C2" s="55" t="s">
        <v>5395</v>
      </c>
      <c r="D2" s="55" t="s">
        <v>5396</v>
      </c>
    </row>
    <row r="3" spans="1:4" ht="12.75">
      <c r="A3" s="26" t="s">
        <v>5397</v>
      </c>
      <c r="B3" s="3" t="str">
        <f>VLOOKUP('14 day SC Report'!A1,'14 day SC Report'!A1:O1,10,FALSE)</f>
        <v>Units Ordered</v>
      </c>
      <c r="C3" s="3" t="s">
        <v>5398</v>
      </c>
      <c r="D3" s="3" t="str">
        <f t="shared" ref="D3:D10" si="0">IF(B3=C3,"Ok","Error")</f>
        <v>Ok</v>
      </c>
    </row>
    <row r="4" spans="1:4" ht="12.75">
      <c r="A4" s="26" t="s">
        <v>5399</v>
      </c>
      <c r="B4" s="3" t="str">
        <f>VLOOKUP('2025'!A1,'2025'!A1:O1,10,FALSE)</f>
        <v>Units Ordered</v>
      </c>
      <c r="C4" s="3" t="s">
        <v>5398</v>
      </c>
      <c r="D4" s="3" t="str">
        <f t="shared" si="0"/>
        <v>Ok</v>
      </c>
    </row>
    <row r="5" spans="1:4" ht="12.75">
      <c r="A5" s="26" t="s">
        <v>5400</v>
      </c>
      <c r="B5" s="3" t="str">
        <f>VLOOKUP('2024'!A1,'2024'!A1:O1,10,FALSE)</f>
        <v>Units Ordered</v>
      </c>
      <c r="C5" s="3" t="s">
        <v>5398</v>
      </c>
      <c r="D5" s="3" t="str">
        <f t="shared" si="0"/>
        <v>Ok</v>
      </c>
    </row>
    <row r="6" spans="1:4" ht="12.75">
      <c r="A6" s="26" t="s">
        <v>5401</v>
      </c>
      <c r="B6" s="3" t="e">
        <f>VLOOKUP('[1]VHC Inventory'!A1,'[1]VHC Inventory'!A1:D1,4,FALSE)</f>
        <v>#REF!</v>
      </c>
      <c r="C6" s="3" t="s">
        <v>5402</v>
      </c>
      <c r="D6" s="3" t="e">
        <f t="shared" si="0"/>
        <v>#REF!</v>
      </c>
    </row>
    <row r="7" spans="1:4" ht="12.75">
      <c r="A7" s="73" t="s">
        <v>5403</v>
      </c>
      <c r="B7" s="3" t="str">
        <f>VLOOKUP( 'FBA Inventory'!A1,'FBA Inventory'!A1:Q1,14,FALSE)</f>
        <v>Inbound</v>
      </c>
      <c r="C7" s="3" t="s">
        <v>2931</v>
      </c>
      <c r="D7" s="3" t="str">
        <f t="shared" si="0"/>
        <v>Ok</v>
      </c>
    </row>
    <row r="8" spans="1:4" ht="12.75">
      <c r="A8" s="74"/>
      <c r="B8" s="3" t="str">
        <f>VLOOKUP( 'FBA Inventory'!A1,'FBA Inventory'!A1:Q1,15,FALSE)</f>
        <v>Available</v>
      </c>
      <c r="C8" s="3" t="s">
        <v>2932</v>
      </c>
      <c r="D8" s="3" t="str">
        <f t="shared" si="0"/>
        <v>Ok</v>
      </c>
    </row>
    <row r="9" spans="1:4" ht="12.75">
      <c r="A9" s="74"/>
      <c r="B9" s="3" t="str">
        <f>VLOOKUP( 'FBA Inventory'!A1,'FBA Inventory'!A1:Q1,16,FALSE)</f>
        <v>FC transfer</v>
      </c>
      <c r="C9" s="3" t="s">
        <v>2933</v>
      </c>
      <c r="D9" s="3" t="str">
        <f t="shared" si="0"/>
        <v>Ok</v>
      </c>
    </row>
    <row r="10" spans="1:4" ht="12.75">
      <c r="A10" s="74"/>
      <c r="B10" s="3" t="str">
        <f>VLOOKUP( 'FBA Inventory'!A1,'FBA Inventory'!A1:Q1,17,FALSE)</f>
        <v>FC Processing</v>
      </c>
      <c r="C10" s="3" t="s">
        <v>2934</v>
      </c>
      <c r="D10" s="3" t="str">
        <f t="shared" si="0"/>
        <v>Ok</v>
      </c>
    </row>
    <row r="11" spans="1:4" ht="38.25" customHeight="1">
      <c r="A11" s="56" t="s">
        <v>5404</v>
      </c>
      <c r="C11" s="3"/>
      <c r="D11" s="3" t="str">
        <f>IF(SUMPRODUCT(--(COUNTIF('FBA Inventory'!E:E,'FBA Inventory'!E:E)&gt;1))&gt;0=FALSE,"OK","Error")</f>
        <v>OK</v>
      </c>
    </row>
    <row r="12" spans="1:4" ht="12.75">
      <c r="C12" s="3"/>
      <c r="D12" s="3"/>
    </row>
    <row r="13" spans="1:4" ht="12.75">
      <c r="C13" s="3"/>
      <c r="D13" s="3"/>
    </row>
    <row r="14" spans="1:4" ht="12.75">
      <c r="C14" s="3"/>
      <c r="D14" s="3"/>
    </row>
    <row r="15" spans="1:4" ht="12.75">
      <c r="C15" s="3"/>
      <c r="D15" s="3"/>
    </row>
    <row r="16" spans="1:4" ht="12.75">
      <c r="C16" s="3"/>
      <c r="D16" s="3"/>
    </row>
    <row r="17" spans="3:4" ht="12.75">
      <c r="C17" s="3"/>
      <c r="D17" s="3"/>
    </row>
    <row r="18" spans="3:4" ht="12.75">
      <c r="C18" s="3"/>
      <c r="D18" s="3"/>
    </row>
    <row r="19" spans="3:4" ht="12.75">
      <c r="C19" s="3"/>
      <c r="D19" s="3"/>
    </row>
    <row r="20" spans="3:4" ht="12.75">
      <c r="C20" s="3"/>
      <c r="D20" s="3"/>
    </row>
    <row r="21" spans="3:4" ht="12.75">
      <c r="C21" s="3"/>
      <c r="D21" s="3"/>
    </row>
    <row r="22" spans="3:4" ht="12.75">
      <c r="C22" s="3"/>
      <c r="D22" s="3"/>
    </row>
    <row r="23" spans="3:4" ht="12.75">
      <c r="C23" s="3"/>
      <c r="D23" s="3"/>
    </row>
    <row r="24" spans="3:4" ht="12.75">
      <c r="C24" s="3"/>
      <c r="D24" s="3"/>
    </row>
    <row r="25" spans="3:4" ht="12.75">
      <c r="C25" s="3"/>
      <c r="D25" s="3"/>
    </row>
    <row r="26" spans="3:4" ht="12.75">
      <c r="C26" s="3"/>
      <c r="D26" s="3"/>
    </row>
    <row r="27" spans="3:4" ht="12.75">
      <c r="C27" s="3"/>
      <c r="D27" s="3"/>
    </row>
    <row r="28" spans="3:4" ht="12.75">
      <c r="C28" s="3"/>
      <c r="D28" s="3"/>
    </row>
    <row r="29" spans="3:4" ht="12.75">
      <c r="C29" s="3"/>
      <c r="D29" s="3"/>
    </row>
    <row r="30" spans="3:4" ht="12.75">
      <c r="C30" s="3"/>
      <c r="D30" s="3"/>
    </row>
    <row r="31" spans="3:4" ht="12.75">
      <c r="C31" s="3"/>
      <c r="D31" s="3"/>
    </row>
    <row r="32" spans="3:4" ht="12.75">
      <c r="C32" s="3"/>
      <c r="D32" s="3"/>
    </row>
    <row r="33" spans="3:4" ht="12.75">
      <c r="C33" s="3"/>
      <c r="D33" s="3"/>
    </row>
    <row r="34" spans="3:4" ht="12.75">
      <c r="C34" s="3"/>
      <c r="D34" s="3"/>
    </row>
    <row r="35" spans="3:4" ht="12.75">
      <c r="C35" s="3"/>
      <c r="D35" s="3"/>
    </row>
    <row r="36" spans="3:4" ht="12.75">
      <c r="C36" s="3"/>
      <c r="D36" s="3"/>
    </row>
    <row r="37" spans="3:4" ht="12.75">
      <c r="C37" s="3"/>
      <c r="D37" s="3"/>
    </row>
    <row r="38" spans="3:4" ht="12.75">
      <c r="C38" s="3"/>
      <c r="D38" s="3"/>
    </row>
    <row r="39" spans="3:4" ht="12.75">
      <c r="C39" s="3"/>
      <c r="D39" s="3"/>
    </row>
    <row r="40" spans="3:4" ht="12.75">
      <c r="C40" s="3"/>
      <c r="D40" s="3"/>
    </row>
    <row r="41" spans="3:4" ht="12.75">
      <c r="C41" s="3"/>
      <c r="D41" s="3"/>
    </row>
    <row r="42" spans="3:4" ht="12.75">
      <c r="C42" s="3"/>
      <c r="D42" s="3"/>
    </row>
    <row r="43" spans="3:4" ht="12.75">
      <c r="C43" s="3"/>
      <c r="D43" s="3"/>
    </row>
    <row r="44" spans="3:4" ht="12.75">
      <c r="C44" s="3"/>
      <c r="D44" s="3"/>
    </row>
    <row r="45" spans="3:4" ht="12.75">
      <c r="C45" s="3"/>
      <c r="D45" s="3"/>
    </row>
    <row r="46" spans="3:4" ht="12.75">
      <c r="C46" s="3"/>
      <c r="D46" s="3"/>
    </row>
    <row r="47" spans="3:4" ht="12.75">
      <c r="C47" s="3"/>
      <c r="D47" s="3"/>
    </row>
    <row r="48" spans="3:4" ht="12.75">
      <c r="C48" s="3"/>
      <c r="D48" s="3"/>
    </row>
    <row r="49" spans="3:4" ht="12.75">
      <c r="C49" s="3"/>
      <c r="D49" s="3"/>
    </row>
    <row r="50" spans="3:4" ht="12.75">
      <c r="C50" s="3"/>
      <c r="D50" s="3"/>
    </row>
    <row r="51" spans="3:4" ht="12.75">
      <c r="C51" s="3"/>
      <c r="D51" s="3"/>
    </row>
    <row r="52" spans="3:4" ht="12.75">
      <c r="C52" s="3"/>
      <c r="D52" s="3"/>
    </row>
    <row r="53" spans="3:4" ht="12.75">
      <c r="C53" s="3"/>
      <c r="D53" s="3"/>
    </row>
    <row r="54" spans="3:4" ht="12.75">
      <c r="C54" s="3"/>
      <c r="D54" s="3"/>
    </row>
    <row r="55" spans="3:4" ht="12.75">
      <c r="C55" s="3"/>
      <c r="D55" s="3"/>
    </row>
    <row r="56" spans="3:4" ht="12.75">
      <c r="C56" s="3"/>
      <c r="D56" s="3"/>
    </row>
    <row r="57" spans="3:4" ht="12.75">
      <c r="C57" s="3"/>
      <c r="D57" s="3"/>
    </row>
    <row r="58" spans="3:4" ht="12.75">
      <c r="C58" s="3"/>
      <c r="D58" s="3"/>
    </row>
    <row r="59" spans="3:4" ht="12.75">
      <c r="C59" s="3"/>
      <c r="D59" s="3"/>
    </row>
    <row r="60" spans="3:4" ht="12.75">
      <c r="C60" s="3"/>
      <c r="D60" s="3"/>
    </row>
    <row r="61" spans="3:4" ht="12.75">
      <c r="C61" s="3"/>
      <c r="D61" s="3"/>
    </row>
    <row r="62" spans="3:4" ht="12.75">
      <c r="C62" s="3"/>
      <c r="D62" s="3"/>
    </row>
    <row r="63" spans="3:4" ht="12.75">
      <c r="C63" s="3"/>
      <c r="D63" s="3"/>
    </row>
    <row r="64" spans="3:4" ht="12.75">
      <c r="C64" s="3"/>
      <c r="D64" s="3"/>
    </row>
    <row r="65" spans="3:4" ht="12.75">
      <c r="C65" s="3"/>
      <c r="D65" s="3"/>
    </row>
    <row r="66" spans="3:4" ht="12.75">
      <c r="C66" s="3"/>
      <c r="D66" s="3"/>
    </row>
    <row r="67" spans="3:4" ht="12.75">
      <c r="C67" s="3"/>
      <c r="D67" s="3"/>
    </row>
    <row r="68" spans="3:4" ht="12.75">
      <c r="C68" s="3"/>
      <c r="D68" s="3"/>
    </row>
    <row r="69" spans="3:4" ht="12.75">
      <c r="C69" s="3"/>
      <c r="D69" s="3"/>
    </row>
    <row r="70" spans="3:4" ht="12.75">
      <c r="C70" s="3"/>
      <c r="D70" s="3"/>
    </row>
    <row r="71" spans="3:4" ht="12.75">
      <c r="C71" s="3"/>
      <c r="D71" s="3"/>
    </row>
    <row r="72" spans="3:4" ht="12.75">
      <c r="C72" s="3"/>
      <c r="D72" s="3"/>
    </row>
    <row r="73" spans="3:4" ht="12.75">
      <c r="C73" s="3"/>
      <c r="D73" s="3"/>
    </row>
    <row r="74" spans="3:4" ht="12.75">
      <c r="C74" s="3"/>
      <c r="D74" s="3"/>
    </row>
    <row r="75" spans="3:4" ht="12.75">
      <c r="C75" s="3"/>
      <c r="D75" s="3"/>
    </row>
    <row r="76" spans="3:4" ht="12.75">
      <c r="C76" s="3"/>
      <c r="D76" s="3"/>
    </row>
    <row r="77" spans="3:4" ht="12.75">
      <c r="C77" s="3"/>
      <c r="D77" s="3"/>
    </row>
    <row r="78" spans="3:4" ht="12.75">
      <c r="C78" s="3"/>
      <c r="D78" s="3"/>
    </row>
    <row r="79" spans="3:4" ht="12.75">
      <c r="C79" s="3"/>
      <c r="D79" s="3"/>
    </row>
    <row r="80" spans="3:4" ht="12.75">
      <c r="C80" s="3"/>
      <c r="D80" s="3"/>
    </row>
    <row r="81" spans="3:4" ht="12.75">
      <c r="C81" s="3"/>
      <c r="D81" s="3"/>
    </row>
    <row r="82" spans="3:4" ht="12.75">
      <c r="C82" s="3"/>
      <c r="D82" s="3"/>
    </row>
    <row r="83" spans="3:4" ht="12.75">
      <c r="C83" s="3"/>
      <c r="D83" s="3"/>
    </row>
    <row r="84" spans="3:4" ht="12.75">
      <c r="C84" s="3"/>
      <c r="D84" s="3"/>
    </row>
    <row r="85" spans="3:4" ht="12.75">
      <c r="C85" s="3"/>
      <c r="D85" s="3"/>
    </row>
    <row r="86" spans="3:4" ht="12.75">
      <c r="C86" s="3"/>
      <c r="D86" s="3"/>
    </row>
    <row r="87" spans="3:4" ht="12.75">
      <c r="C87" s="3"/>
      <c r="D87" s="3"/>
    </row>
    <row r="88" spans="3:4" ht="12.75">
      <c r="C88" s="3"/>
      <c r="D88" s="3"/>
    </row>
    <row r="89" spans="3:4" ht="12.75">
      <c r="C89" s="3"/>
      <c r="D89" s="3"/>
    </row>
    <row r="90" spans="3:4" ht="12.75">
      <c r="C90" s="3"/>
      <c r="D90" s="3"/>
    </row>
    <row r="91" spans="3:4" ht="12.75">
      <c r="C91" s="3"/>
      <c r="D91" s="3"/>
    </row>
    <row r="92" spans="3:4" ht="12.75">
      <c r="C92" s="3"/>
      <c r="D92" s="3"/>
    </row>
    <row r="93" spans="3:4" ht="12.75">
      <c r="C93" s="3"/>
      <c r="D93" s="3"/>
    </row>
    <row r="94" spans="3:4" ht="12.75">
      <c r="C94" s="3"/>
      <c r="D94" s="3"/>
    </row>
    <row r="95" spans="3:4" ht="12.75">
      <c r="C95" s="3"/>
      <c r="D95" s="3"/>
    </row>
    <row r="96" spans="3:4" ht="12.75">
      <c r="C96" s="3"/>
      <c r="D96" s="3"/>
    </row>
    <row r="97" spans="3:4" ht="12.75">
      <c r="C97" s="3"/>
      <c r="D97" s="3"/>
    </row>
    <row r="98" spans="3:4" ht="12.75">
      <c r="C98" s="3"/>
      <c r="D98" s="3"/>
    </row>
    <row r="99" spans="3:4" ht="12.75">
      <c r="C99" s="3"/>
      <c r="D99" s="3"/>
    </row>
    <row r="100" spans="3:4" ht="12.75">
      <c r="C100" s="3"/>
      <c r="D100" s="3"/>
    </row>
    <row r="101" spans="3:4" ht="12.75">
      <c r="C101" s="3"/>
      <c r="D101" s="3"/>
    </row>
    <row r="102" spans="3:4" ht="12.75">
      <c r="C102" s="3"/>
      <c r="D102" s="3"/>
    </row>
    <row r="103" spans="3:4" ht="12.75">
      <c r="C103" s="3"/>
      <c r="D103" s="3"/>
    </row>
    <row r="104" spans="3:4" ht="12.75">
      <c r="C104" s="3"/>
      <c r="D104" s="3"/>
    </row>
    <row r="105" spans="3:4" ht="12.75">
      <c r="C105" s="3"/>
      <c r="D105" s="3"/>
    </row>
    <row r="106" spans="3:4" ht="12.75">
      <c r="C106" s="3"/>
      <c r="D106" s="3"/>
    </row>
    <row r="107" spans="3:4" ht="12.75">
      <c r="C107" s="3"/>
      <c r="D107" s="3"/>
    </row>
    <row r="108" spans="3:4" ht="12.75">
      <c r="C108" s="3"/>
      <c r="D108" s="3"/>
    </row>
    <row r="109" spans="3:4" ht="12.75">
      <c r="C109" s="3"/>
      <c r="D109" s="3"/>
    </row>
    <row r="110" spans="3:4" ht="12.75">
      <c r="C110" s="3"/>
      <c r="D110" s="3"/>
    </row>
    <row r="111" spans="3:4" ht="12.75">
      <c r="C111" s="3"/>
      <c r="D111" s="3"/>
    </row>
    <row r="112" spans="3:4" ht="12.75">
      <c r="C112" s="3"/>
      <c r="D112" s="3"/>
    </row>
    <row r="113" spans="3:4" ht="12.75">
      <c r="C113" s="3"/>
      <c r="D113" s="3"/>
    </row>
    <row r="114" spans="3:4" ht="12.75">
      <c r="C114" s="3"/>
      <c r="D114" s="3"/>
    </row>
    <row r="115" spans="3:4" ht="12.75">
      <c r="C115" s="3"/>
      <c r="D115" s="3"/>
    </row>
    <row r="116" spans="3:4" ht="12.75">
      <c r="C116" s="3"/>
      <c r="D116" s="3"/>
    </row>
    <row r="117" spans="3:4" ht="12.75">
      <c r="C117" s="3"/>
      <c r="D117" s="3"/>
    </row>
    <row r="118" spans="3:4" ht="12.75">
      <c r="C118" s="3"/>
      <c r="D118" s="3"/>
    </row>
    <row r="119" spans="3:4" ht="12.75">
      <c r="C119" s="3"/>
      <c r="D119" s="3"/>
    </row>
    <row r="120" spans="3:4" ht="12.75">
      <c r="C120" s="3"/>
      <c r="D120" s="3"/>
    </row>
    <row r="121" spans="3:4" ht="12.75">
      <c r="C121" s="3"/>
      <c r="D121" s="3"/>
    </row>
    <row r="122" spans="3:4" ht="12.75">
      <c r="C122" s="3"/>
      <c r="D122" s="3"/>
    </row>
    <row r="123" spans="3:4" ht="12.75">
      <c r="C123" s="3"/>
      <c r="D123" s="3"/>
    </row>
    <row r="124" spans="3:4" ht="12.75">
      <c r="C124" s="3"/>
      <c r="D124" s="3"/>
    </row>
    <row r="125" spans="3:4" ht="12.75">
      <c r="C125" s="3"/>
      <c r="D125" s="3"/>
    </row>
    <row r="126" spans="3:4" ht="12.75">
      <c r="C126" s="3"/>
      <c r="D126" s="3"/>
    </row>
    <row r="127" spans="3:4" ht="12.75">
      <c r="C127" s="3"/>
      <c r="D127" s="3"/>
    </row>
    <row r="128" spans="3:4" ht="12.75">
      <c r="C128" s="3"/>
      <c r="D128" s="3"/>
    </row>
    <row r="129" spans="3:4" ht="12.75">
      <c r="C129" s="3"/>
      <c r="D129" s="3"/>
    </row>
    <row r="130" spans="3:4" ht="12.75">
      <c r="C130" s="3"/>
      <c r="D130" s="3"/>
    </row>
    <row r="131" spans="3:4" ht="12.75">
      <c r="C131" s="3"/>
      <c r="D131" s="3"/>
    </row>
    <row r="132" spans="3:4" ht="12.75">
      <c r="C132" s="3"/>
      <c r="D132" s="3"/>
    </row>
    <row r="133" spans="3:4" ht="12.75">
      <c r="C133" s="3"/>
      <c r="D133" s="3"/>
    </row>
    <row r="134" spans="3:4" ht="12.75">
      <c r="C134" s="3"/>
      <c r="D134" s="3"/>
    </row>
    <row r="135" spans="3:4" ht="12.75">
      <c r="C135" s="3"/>
      <c r="D135" s="3"/>
    </row>
    <row r="136" spans="3:4" ht="12.75">
      <c r="C136" s="3"/>
      <c r="D136" s="3"/>
    </row>
    <row r="137" spans="3:4" ht="12.75">
      <c r="C137" s="3"/>
      <c r="D137" s="3"/>
    </row>
    <row r="138" spans="3:4" ht="12.75">
      <c r="C138" s="3"/>
      <c r="D138" s="3"/>
    </row>
    <row r="139" spans="3:4" ht="12.75">
      <c r="C139" s="3"/>
      <c r="D139" s="3"/>
    </row>
    <row r="140" spans="3:4" ht="12.75">
      <c r="C140" s="3"/>
      <c r="D140" s="3"/>
    </row>
    <row r="141" spans="3:4" ht="12.75">
      <c r="C141" s="3"/>
      <c r="D141" s="3"/>
    </row>
    <row r="142" spans="3:4" ht="12.75">
      <c r="C142" s="3"/>
      <c r="D142" s="3"/>
    </row>
    <row r="143" spans="3:4" ht="12.75">
      <c r="C143" s="3"/>
      <c r="D143" s="3"/>
    </row>
    <row r="144" spans="3:4" ht="12.75">
      <c r="C144" s="3"/>
      <c r="D144" s="3"/>
    </row>
    <row r="145" spans="3:4" ht="12.75">
      <c r="C145" s="3"/>
      <c r="D145" s="3"/>
    </row>
    <row r="146" spans="3:4" ht="12.75">
      <c r="C146" s="3"/>
      <c r="D146" s="3"/>
    </row>
    <row r="147" spans="3:4" ht="12.75">
      <c r="C147" s="3"/>
      <c r="D147" s="3"/>
    </row>
    <row r="148" spans="3:4" ht="12.75">
      <c r="C148" s="3"/>
      <c r="D148" s="3"/>
    </row>
    <row r="149" spans="3:4" ht="12.75">
      <c r="C149" s="3"/>
      <c r="D149" s="3"/>
    </row>
    <row r="150" spans="3:4" ht="12.75">
      <c r="C150" s="3"/>
      <c r="D150" s="3"/>
    </row>
    <row r="151" spans="3:4" ht="12.75">
      <c r="C151" s="3"/>
      <c r="D151" s="3"/>
    </row>
    <row r="152" spans="3:4" ht="12.75">
      <c r="C152" s="3"/>
      <c r="D152" s="3"/>
    </row>
    <row r="153" spans="3:4" ht="12.75">
      <c r="C153" s="3"/>
      <c r="D153" s="3"/>
    </row>
    <row r="154" spans="3:4" ht="12.75">
      <c r="C154" s="3"/>
      <c r="D154" s="3"/>
    </row>
    <row r="155" spans="3:4" ht="12.75">
      <c r="C155" s="3"/>
      <c r="D155" s="3"/>
    </row>
    <row r="156" spans="3:4" ht="12.75">
      <c r="C156" s="3"/>
      <c r="D156" s="3"/>
    </row>
    <row r="157" spans="3:4" ht="12.75">
      <c r="C157" s="3"/>
      <c r="D157" s="3"/>
    </row>
    <row r="158" spans="3:4" ht="12.75">
      <c r="C158" s="3"/>
      <c r="D158" s="3"/>
    </row>
    <row r="159" spans="3:4" ht="12.75">
      <c r="C159" s="3"/>
      <c r="D159" s="3"/>
    </row>
    <row r="160" spans="3:4" ht="12.75">
      <c r="C160" s="3"/>
      <c r="D160" s="3"/>
    </row>
    <row r="161" spans="3:4" ht="12.75">
      <c r="C161" s="3"/>
      <c r="D161" s="3"/>
    </row>
    <row r="162" spans="3:4" ht="12.75">
      <c r="C162" s="3"/>
      <c r="D162" s="3"/>
    </row>
    <row r="163" spans="3:4" ht="12.75">
      <c r="C163" s="3"/>
      <c r="D163" s="3"/>
    </row>
    <row r="164" spans="3:4" ht="12.75">
      <c r="C164" s="3"/>
      <c r="D164" s="3"/>
    </row>
    <row r="165" spans="3:4" ht="12.75">
      <c r="C165" s="3"/>
      <c r="D165" s="3"/>
    </row>
    <row r="166" spans="3:4" ht="12.75">
      <c r="C166" s="3"/>
      <c r="D166" s="3"/>
    </row>
    <row r="167" spans="3:4" ht="12.75">
      <c r="C167" s="3"/>
      <c r="D167" s="3"/>
    </row>
    <row r="168" spans="3:4" ht="12.75">
      <c r="C168" s="3"/>
      <c r="D168" s="3"/>
    </row>
    <row r="169" spans="3:4" ht="12.75">
      <c r="C169" s="3"/>
      <c r="D169" s="3"/>
    </row>
    <row r="170" spans="3:4" ht="12.75">
      <c r="C170" s="3"/>
      <c r="D170" s="3"/>
    </row>
    <row r="171" spans="3:4" ht="12.75">
      <c r="C171" s="3"/>
      <c r="D171" s="3"/>
    </row>
    <row r="172" spans="3:4" ht="12.75">
      <c r="C172" s="3"/>
      <c r="D172" s="3"/>
    </row>
    <row r="173" spans="3:4" ht="12.75">
      <c r="C173" s="3"/>
      <c r="D173" s="3"/>
    </row>
    <row r="174" spans="3:4" ht="12.75">
      <c r="C174" s="3"/>
      <c r="D174" s="3"/>
    </row>
    <row r="175" spans="3:4" ht="12.75">
      <c r="C175" s="3"/>
      <c r="D175" s="3"/>
    </row>
    <row r="176" spans="3:4" ht="12.75">
      <c r="C176" s="3"/>
      <c r="D176" s="3"/>
    </row>
    <row r="177" spans="3:4" ht="12.75">
      <c r="C177" s="3"/>
      <c r="D177" s="3"/>
    </row>
    <row r="178" spans="3:4" ht="12.75">
      <c r="C178" s="3"/>
      <c r="D178" s="3"/>
    </row>
    <row r="179" spans="3:4" ht="12.75">
      <c r="C179" s="3"/>
      <c r="D179" s="3"/>
    </row>
    <row r="180" spans="3:4" ht="12.75">
      <c r="C180" s="3"/>
      <c r="D180" s="3"/>
    </row>
    <row r="181" spans="3:4" ht="12.75">
      <c r="C181" s="3"/>
      <c r="D181" s="3"/>
    </row>
    <row r="182" spans="3:4" ht="12.75">
      <c r="C182" s="3"/>
      <c r="D182" s="3"/>
    </row>
    <row r="183" spans="3:4" ht="12.75">
      <c r="C183" s="3"/>
      <c r="D183" s="3"/>
    </row>
    <row r="184" spans="3:4" ht="12.75">
      <c r="C184" s="3"/>
      <c r="D184" s="3"/>
    </row>
    <row r="185" spans="3:4" ht="12.75">
      <c r="C185" s="3"/>
      <c r="D185" s="3"/>
    </row>
    <row r="186" spans="3:4" ht="12.75">
      <c r="C186" s="3"/>
      <c r="D186" s="3"/>
    </row>
    <row r="187" spans="3:4" ht="12.75">
      <c r="C187" s="3"/>
      <c r="D187" s="3"/>
    </row>
    <row r="188" spans="3:4" ht="12.75">
      <c r="C188" s="3"/>
      <c r="D188" s="3"/>
    </row>
    <row r="189" spans="3:4" ht="12.75">
      <c r="C189" s="3"/>
      <c r="D189" s="3"/>
    </row>
    <row r="190" spans="3:4" ht="12.75">
      <c r="C190" s="3"/>
      <c r="D190" s="3"/>
    </row>
    <row r="191" spans="3:4" ht="12.75">
      <c r="C191" s="3"/>
      <c r="D191" s="3"/>
    </row>
    <row r="192" spans="3:4" ht="12.75">
      <c r="C192" s="3"/>
      <c r="D192" s="3"/>
    </row>
    <row r="193" spans="3:4" ht="12.75">
      <c r="C193" s="3"/>
      <c r="D193" s="3"/>
    </row>
    <row r="194" spans="3:4" ht="12.75">
      <c r="C194" s="3"/>
      <c r="D194" s="3"/>
    </row>
    <row r="195" spans="3:4" ht="12.75">
      <c r="C195" s="3"/>
      <c r="D195" s="3"/>
    </row>
    <row r="196" spans="3:4" ht="12.75">
      <c r="C196" s="3"/>
      <c r="D196" s="3"/>
    </row>
    <row r="197" spans="3:4" ht="12.75">
      <c r="C197" s="3"/>
      <c r="D197" s="3"/>
    </row>
    <row r="198" spans="3:4" ht="12.75">
      <c r="C198" s="3"/>
      <c r="D198" s="3"/>
    </row>
    <row r="199" spans="3:4" ht="12.75">
      <c r="C199" s="3"/>
      <c r="D199" s="3"/>
    </row>
    <row r="200" spans="3:4" ht="12.75">
      <c r="C200" s="3"/>
      <c r="D200" s="3"/>
    </row>
    <row r="201" spans="3:4" ht="12.75">
      <c r="C201" s="3"/>
      <c r="D201" s="3"/>
    </row>
    <row r="202" spans="3:4" ht="12.75">
      <c r="C202" s="3"/>
      <c r="D202" s="3"/>
    </row>
    <row r="203" spans="3:4" ht="12.75">
      <c r="C203" s="3"/>
      <c r="D203" s="3"/>
    </row>
    <row r="204" spans="3:4" ht="12.75">
      <c r="C204" s="3"/>
      <c r="D204" s="3"/>
    </row>
    <row r="205" spans="3:4" ht="12.75">
      <c r="C205" s="3"/>
      <c r="D205" s="3"/>
    </row>
    <row r="206" spans="3:4" ht="12.75">
      <c r="C206" s="3"/>
      <c r="D206" s="3"/>
    </row>
    <row r="207" spans="3:4" ht="12.75">
      <c r="C207" s="3"/>
      <c r="D207" s="3"/>
    </row>
    <row r="208" spans="3:4" ht="12.75">
      <c r="C208" s="3"/>
      <c r="D208" s="3"/>
    </row>
    <row r="209" spans="3:4" ht="12.75">
      <c r="C209" s="3"/>
      <c r="D209" s="3"/>
    </row>
    <row r="210" spans="3:4" ht="12.75">
      <c r="C210" s="3"/>
      <c r="D210" s="3"/>
    </row>
    <row r="211" spans="3:4" ht="12.75">
      <c r="C211" s="3"/>
      <c r="D211" s="3"/>
    </row>
    <row r="212" spans="3:4" ht="12.75">
      <c r="C212" s="3"/>
      <c r="D212" s="3"/>
    </row>
    <row r="213" spans="3:4" ht="12.75">
      <c r="C213" s="3"/>
      <c r="D213" s="3"/>
    </row>
    <row r="214" spans="3:4" ht="12.75">
      <c r="C214" s="3"/>
      <c r="D214" s="3"/>
    </row>
    <row r="215" spans="3:4" ht="12.75">
      <c r="C215" s="3"/>
      <c r="D215" s="3"/>
    </row>
    <row r="216" spans="3:4" ht="12.75">
      <c r="C216" s="3"/>
      <c r="D216" s="3"/>
    </row>
    <row r="217" spans="3:4" ht="12.75">
      <c r="C217" s="3"/>
      <c r="D217" s="3"/>
    </row>
    <row r="218" spans="3:4" ht="12.75">
      <c r="C218" s="3"/>
      <c r="D218" s="3"/>
    </row>
    <row r="219" spans="3:4" ht="12.75">
      <c r="C219" s="3"/>
      <c r="D219" s="3"/>
    </row>
    <row r="220" spans="3:4" ht="12.75">
      <c r="C220" s="3"/>
      <c r="D220" s="3"/>
    </row>
    <row r="221" spans="3:4" ht="12.75">
      <c r="C221" s="3"/>
      <c r="D221" s="3"/>
    </row>
    <row r="222" spans="3:4" ht="12.75">
      <c r="C222" s="3"/>
      <c r="D222" s="3"/>
    </row>
    <row r="223" spans="3:4" ht="12.75">
      <c r="C223" s="3"/>
      <c r="D223" s="3"/>
    </row>
    <row r="224" spans="3:4" ht="12.75">
      <c r="C224" s="3"/>
      <c r="D224" s="3"/>
    </row>
    <row r="225" spans="3:4" ht="12.75">
      <c r="C225" s="3"/>
      <c r="D225" s="3"/>
    </row>
    <row r="226" spans="3:4" ht="12.75">
      <c r="C226" s="3"/>
      <c r="D226" s="3"/>
    </row>
    <row r="227" spans="3:4" ht="12.75">
      <c r="C227" s="3"/>
      <c r="D227" s="3"/>
    </row>
    <row r="228" spans="3:4" ht="12.75">
      <c r="C228" s="3"/>
      <c r="D228" s="3"/>
    </row>
    <row r="229" spans="3:4" ht="12.75">
      <c r="C229" s="3"/>
      <c r="D229" s="3"/>
    </row>
    <row r="230" spans="3:4" ht="12.75">
      <c r="C230" s="3"/>
      <c r="D230" s="3"/>
    </row>
    <row r="231" spans="3:4" ht="12.75">
      <c r="C231" s="3"/>
      <c r="D231" s="3"/>
    </row>
    <row r="232" spans="3:4" ht="12.75">
      <c r="C232" s="3"/>
      <c r="D232" s="3"/>
    </row>
    <row r="233" spans="3:4" ht="12.75">
      <c r="C233" s="3"/>
      <c r="D233" s="3"/>
    </row>
    <row r="234" spans="3:4" ht="12.75">
      <c r="C234" s="3"/>
      <c r="D234" s="3"/>
    </row>
    <row r="235" spans="3:4" ht="12.75">
      <c r="C235" s="3"/>
      <c r="D235" s="3"/>
    </row>
    <row r="236" spans="3:4" ht="12.75">
      <c r="C236" s="3"/>
      <c r="D236" s="3"/>
    </row>
    <row r="237" spans="3:4" ht="12.75">
      <c r="C237" s="3"/>
      <c r="D237" s="3"/>
    </row>
    <row r="238" spans="3:4" ht="12.75">
      <c r="C238" s="3"/>
      <c r="D238" s="3"/>
    </row>
    <row r="239" spans="3:4" ht="12.75">
      <c r="C239" s="3"/>
      <c r="D239" s="3"/>
    </row>
    <row r="240" spans="3:4" ht="12.75">
      <c r="C240" s="3"/>
      <c r="D240" s="3"/>
    </row>
    <row r="241" spans="3:4" ht="12.75">
      <c r="C241" s="3"/>
      <c r="D241" s="3"/>
    </row>
    <row r="242" spans="3:4" ht="12.75">
      <c r="C242" s="3"/>
      <c r="D242" s="3"/>
    </row>
    <row r="243" spans="3:4" ht="12.75">
      <c r="C243" s="3"/>
      <c r="D243" s="3"/>
    </row>
    <row r="244" spans="3:4" ht="12.75">
      <c r="C244" s="3"/>
      <c r="D244" s="3"/>
    </row>
    <row r="245" spans="3:4" ht="12.75">
      <c r="C245" s="3"/>
      <c r="D245" s="3"/>
    </row>
    <row r="246" spans="3:4" ht="12.75">
      <c r="C246" s="3"/>
      <c r="D246" s="3"/>
    </row>
    <row r="247" spans="3:4" ht="12.75">
      <c r="C247" s="3"/>
      <c r="D247" s="3"/>
    </row>
    <row r="248" spans="3:4" ht="12.75">
      <c r="C248" s="3"/>
      <c r="D248" s="3"/>
    </row>
    <row r="249" spans="3:4" ht="12.75">
      <c r="C249" s="3"/>
      <c r="D249" s="3"/>
    </row>
    <row r="250" spans="3:4" ht="12.75">
      <c r="C250" s="3"/>
      <c r="D250" s="3"/>
    </row>
    <row r="251" spans="3:4" ht="12.75">
      <c r="C251" s="3"/>
      <c r="D251" s="3"/>
    </row>
    <row r="252" spans="3:4" ht="12.75">
      <c r="C252" s="3"/>
      <c r="D252" s="3"/>
    </row>
    <row r="253" spans="3:4" ht="12.75">
      <c r="C253" s="3"/>
      <c r="D253" s="3"/>
    </row>
    <row r="254" spans="3:4" ht="12.75">
      <c r="C254" s="3"/>
      <c r="D254" s="3"/>
    </row>
    <row r="255" spans="3:4" ht="12.75">
      <c r="C255" s="3"/>
      <c r="D255" s="3"/>
    </row>
    <row r="256" spans="3:4" ht="12.75">
      <c r="C256" s="3"/>
      <c r="D256" s="3"/>
    </row>
    <row r="257" spans="3:4" ht="12.75">
      <c r="C257" s="3"/>
      <c r="D257" s="3"/>
    </row>
    <row r="258" spans="3:4" ht="12.75">
      <c r="C258" s="3"/>
      <c r="D258" s="3"/>
    </row>
    <row r="259" spans="3:4" ht="12.75">
      <c r="C259" s="3"/>
      <c r="D259" s="3"/>
    </row>
    <row r="260" spans="3:4" ht="12.75">
      <c r="C260" s="3"/>
      <c r="D260" s="3"/>
    </row>
    <row r="261" spans="3:4" ht="12.75">
      <c r="C261" s="3"/>
      <c r="D261" s="3"/>
    </row>
    <row r="262" spans="3:4" ht="12.75">
      <c r="C262" s="3"/>
      <c r="D262" s="3"/>
    </row>
    <row r="263" spans="3:4" ht="12.75">
      <c r="C263" s="3"/>
      <c r="D263" s="3"/>
    </row>
    <row r="264" spans="3:4" ht="12.75">
      <c r="C264" s="3"/>
      <c r="D264" s="3"/>
    </row>
    <row r="265" spans="3:4" ht="12.75">
      <c r="C265" s="3"/>
      <c r="D265" s="3"/>
    </row>
    <row r="266" spans="3:4" ht="12.75">
      <c r="C266" s="3"/>
      <c r="D266" s="3"/>
    </row>
    <row r="267" spans="3:4" ht="12.75">
      <c r="C267" s="3"/>
      <c r="D267" s="3"/>
    </row>
    <row r="268" spans="3:4" ht="12.75">
      <c r="C268" s="3"/>
      <c r="D268" s="3"/>
    </row>
    <row r="269" spans="3:4" ht="12.75">
      <c r="C269" s="3"/>
      <c r="D269" s="3"/>
    </row>
    <row r="270" spans="3:4" ht="12.75">
      <c r="C270" s="3"/>
      <c r="D270" s="3"/>
    </row>
    <row r="271" spans="3:4" ht="12.75">
      <c r="C271" s="3"/>
      <c r="D271" s="3"/>
    </row>
    <row r="272" spans="3:4" ht="12.75">
      <c r="C272" s="3"/>
      <c r="D272" s="3"/>
    </row>
    <row r="273" spans="3:4" ht="12.75">
      <c r="C273" s="3"/>
      <c r="D273" s="3"/>
    </row>
    <row r="274" spans="3:4" ht="12.75">
      <c r="C274" s="3"/>
      <c r="D274" s="3"/>
    </row>
    <row r="275" spans="3:4" ht="12.75">
      <c r="C275" s="3"/>
      <c r="D275" s="3"/>
    </row>
    <row r="276" spans="3:4" ht="12.75">
      <c r="C276" s="3"/>
      <c r="D276" s="3"/>
    </row>
    <row r="277" spans="3:4" ht="12.75">
      <c r="C277" s="3"/>
      <c r="D277" s="3"/>
    </row>
    <row r="278" spans="3:4" ht="12.75">
      <c r="C278" s="3"/>
      <c r="D278" s="3"/>
    </row>
    <row r="279" spans="3:4" ht="12.75">
      <c r="C279" s="3"/>
      <c r="D279" s="3"/>
    </row>
    <row r="280" spans="3:4" ht="12.75">
      <c r="C280" s="3"/>
      <c r="D280" s="3"/>
    </row>
    <row r="281" spans="3:4" ht="12.75">
      <c r="C281" s="3"/>
      <c r="D281" s="3"/>
    </row>
    <row r="282" spans="3:4" ht="12.75">
      <c r="C282" s="3"/>
      <c r="D282" s="3"/>
    </row>
    <row r="283" spans="3:4" ht="12.75">
      <c r="C283" s="3"/>
      <c r="D283" s="3"/>
    </row>
    <row r="284" spans="3:4" ht="12.75">
      <c r="C284" s="3"/>
      <c r="D284" s="3"/>
    </row>
    <row r="285" spans="3:4" ht="12.75">
      <c r="C285" s="3"/>
      <c r="D285" s="3"/>
    </row>
    <row r="286" spans="3:4" ht="12.75">
      <c r="C286" s="3"/>
      <c r="D286" s="3"/>
    </row>
    <row r="287" spans="3:4" ht="12.75">
      <c r="C287" s="3"/>
      <c r="D287" s="3"/>
    </row>
    <row r="288" spans="3:4" ht="12.75">
      <c r="C288" s="3"/>
      <c r="D288" s="3"/>
    </row>
    <row r="289" spans="3:4" ht="12.75">
      <c r="C289" s="3"/>
      <c r="D289" s="3"/>
    </row>
    <row r="290" spans="3:4" ht="12.75">
      <c r="C290" s="3"/>
      <c r="D290" s="3"/>
    </row>
    <row r="291" spans="3:4" ht="12.75">
      <c r="C291" s="3"/>
      <c r="D291" s="3"/>
    </row>
    <row r="292" spans="3:4" ht="12.75">
      <c r="C292" s="3"/>
      <c r="D292" s="3"/>
    </row>
    <row r="293" spans="3:4" ht="12.75">
      <c r="C293" s="3"/>
      <c r="D293" s="3"/>
    </row>
    <row r="294" spans="3:4" ht="12.75">
      <c r="C294" s="3"/>
      <c r="D294" s="3"/>
    </row>
    <row r="295" spans="3:4" ht="12.75">
      <c r="C295" s="3"/>
      <c r="D295" s="3"/>
    </row>
    <row r="296" spans="3:4" ht="12.75">
      <c r="C296" s="3"/>
      <c r="D296" s="3"/>
    </row>
    <row r="297" spans="3:4" ht="12.75">
      <c r="C297" s="3"/>
      <c r="D297" s="3"/>
    </row>
    <row r="298" spans="3:4" ht="12.75">
      <c r="C298" s="3"/>
      <c r="D298" s="3"/>
    </row>
    <row r="299" spans="3:4" ht="12.75">
      <c r="C299" s="3"/>
      <c r="D299" s="3"/>
    </row>
    <row r="300" spans="3:4" ht="12.75">
      <c r="C300" s="3"/>
      <c r="D300" s="3"/>
    </row>
    <row r="301" spans="3:4" ht="12.75">
      <c r="C301" s="3"/>
      <c r="D301" s="3"/>
    </row>
    <row r="302" spans="3:4" ht="12.75">
      <c r="C302" s="3"/>
      <c r="D302" s="3"/>
    </row>
    <row r="303" spans="3:4" ht="12.75">
      <c r="C303" s="3"/>
      <c r="D303" s="3"/>
    </row>
    <row r="304" spans="3:4" ht="12.75">
      <c r="C304" s="3"/>
      <c r="D304" s="3"/>
    </row>
    <row r="305" spans="3:4" ht="12.75">
      <c r="C305" s="3"/>
      <c r="D305" s="3"/>
    </row>
    <row r="306" spans="3:4" ht="12.75">
      <c r="C306" s="3"/>
      <c r="D306" s="3"/>
    </row>
    <row r="307" spans="3:4" ht="12.75">
      <c r="C307" s="3"/>
      <c r="D307" s="3"/>
    </row>
    <row r="308" spans="3:4" ht="12.75">
      <c r="C308" s="3"/>
      <c r="D308" s="3"/>
    </row>
    <row r="309" spans="3:4" ht="12.75">
      <c r="C309" s="3"/>
      <c r="D309" s="3"/>
    </row>
    <row r="310" spans="3:4" ht="12.75">
      <c r="C310" s="3"/>
      <c r="D310" s="3"/>
    </row>
    <row r="311" spans="3:4" ht="12.75">
      <c r="C311" s="3"/>
      <c r="D311" s="3"/>
    </row>
    <row r="312" spans="3:4" ht="12.75">
      <c r="C312" s="3"/>
      <c r="D312" s="3"/>
    </row>
    <row r="313" spans="3:4" ht="12.75">
      <c r="C313" s="3"/>
      <c r="D313" s="3"/>
    </row>
    <row r="314" spans="3:4" ht="12.75">
      <c r="C314" s="3"/>
      <c r="D314" s="3"/>
    </row>
    <row r="315" spans="3:4" ht="12.75">
      <c r="C315" s="3"/>
      <c r="D315" s="3"/>
    </row>
    <row r="316" spans="3:4" ht="12.75">
      <c r="C316" s="3"/>
      <c r="D316" s="3"/>
    </row>
    <row r="317" spans="3:4" ht="12.75">
      <c r="C317" s="3"/>
      <c r="D317" s="3"/>
    </row>
    <row r="318" spans="3:4" ht="12.75">
      <c r="C318" s="3"/>
      <c r="D318" s="3"/>
    </row>
    <row r="319" spans="3:4" ht="12.75">
      <c r="C319" s="3"/>
      <c r="D319" s="3"/>
    </row>
    <row r="320" spans="3:4" ht="12.75">
      <c r="C320" s="3"/>
      <c r="D320" s="3"/>
    </row>
    <row r="321" spans="3:4" ht="12.75">
      <c r="C321" s="3"/>
      <c r="D321" s="3"/>
    </row>
    <row r="322" spans="3:4" ht="12.75">
      <c r="C322" s="3"/>
      <c r="D322" s="3"/>
    </row>
    <row r="323" spans="3:4" ht="12.75">
      <c r="C323" s="3"/>
      <c r="D323" s="3"/>
    </row>
    <row r="324" spans="3:4" ht="12.75">
      <c r="C324" s="3"/>
      <c r="D324" s="3"/>
    </row>
    <row r="325" spans="3:4" ht="12.75">
      <c r="C325" s="3"/>
      <c r="D325" s="3"/>
    </row>
    <row r="326" spans="3:4" ht="12.75">
      <c r="C326" s="3"/>
      <c r="D326" s="3"/>
    </row>
    <row r="327" spans="3:4" ht="12.75">
      <c r="C327" s="3"/>
      <c r="D327" s="3"/>
    </row>
    <row r="328" spans="3:4" ht="12.75">
      <c r="C328" s="3"/>
      <c r="D328" s="3"/>
    </row>
    <row r="329" spans="3:4" ht="12.75">
      <c r="C329" s="3"/>
      <c r="D329" s="3"/>
    </row>
    <row r="330" spans="3:4" ht="12.75">
      <c r="C330" s="3"/>
      <c r="D330" s="3"/>
    </row>
    <row r="331" spans="3:4" ht="12.75">
      <c r="C331" s="3"/>
      <c r="D331" s="3"/>
    </row>
    <row r="332" spans="3:4" ht="12.75">
      <c r="C332" s="3"/>
      <c r="D332" s="3"/>
    </row>
    <row r="333" spans="3:4" ht="12.75">
      <c r="C333" s="3"/>
      <c r="D333" s="3"/>
    </row>
    <row r="334" spans="3:4" ht="12.75">
      <c r="C334" s="3"/>
      <c r="D334" s="3"/>
    </row>
    <row r="335" spans="3:4" ht="12.75">
      <c r="C335" s="3"/>
      <c r="D335" s="3"/>
    </row>
    <row r="336" spans="3:4" ht="12.75">
      <c r="C336" s="3"/>
      <c r="D336" s="3"/>
    </row>
    <row r="337" spans="3:4" ht="12.75">
      <c r="C337" s="3"/>
      <c r="D337" s="3"/>
    </row>
    <row r="338" spans="3:4" ht="12.75">
      <c r="C338" s="3"/>
      <c r="D338" s="3"/>
    </row>
    <row r="339" spans="3:4" ht="12.75">
      <c r="C339" s="3"/>
      <c r="D339" s="3"/>
    </row>
    <row r="340" spans="3:4" ht="12.75">
      <c r="C340" s="3"/>
      <c r="D340" s="3"/>
    </row>
    <row r="341" spans="3:4" ht="12.75">
      <c r="C341" s="3"/>
      <c r="D341" s="3"/>
    </row>
    <row r="342" spans="3:4" ht="12.75">
      <c r="C342" s="3"/>
      <c r="D342" s="3"/>
    </row>
    <row r="343" spans="3:4" ht="12.75">
      <c r="C343" s="3"/>
      <c r="D343" s="3"/>
    </row>
    <row r="344" spans="3:4" ht="12.75">
      <c r="C344" s="3"/>
      <c r="D344" s="3"/>
    </row>
    <row r="345" spans="3:4" ht="12.75">
      <c r="C345" s="3"/>
      <c r="D345" s="3"/>
    </row>
    <row r="346" spans="3:4" ht="12.75">
      <c r="C346" s="3"/>
      <c r="D346" s="3"/>
    </row>
    <row r="347" spans="3:4" ht="12.75">
      <c r="C347" s="3"/>
      <c r="D347" s="3"/>
    </row>
    <row r="348" spans="3:4" ht="12.75">
      <c r="C348" s="3"/>
      <c r="D348" s="3"/>
    </row>
    <row r="349" spans="3:4" ht="12.75">
      <c r="C349" s="3"/>
      <c r="D349" s="3"/>
    </row>
    <row r="350" spans="3:4" ht="12.75">
      <c r="C350" s="3"/>
      <c r="D350" s="3"/>
    </row>
    <row r="351" spans="3:4" ht="12.75">
      <c r="C351" s="3"/>
      <c r="D351" s="3"/>
    </row>
    <row r="352" spans="3:4" ht="12.75">
      <c r="C352" s="3"/>
      <c r="D352" s="3"/>
    </row>
    <row r="353" spans="3:4" ht="12.75">
      <c r="C353" s="3"/>
      <c r="D353" s="3"/>
    </row>
    <row r="354" spans="3:4" ht="12.75">
      <c r="C354" s="3"/>
      <c r="D354" s="3"/>
    </row>
    <row r="355" spans="3:4" ht="12.75">
      <c r="C355" s="3"/>
      <c r="D355" s="3"/>
    </row>
    <row r="356" spans="3:4" ht="12.75">
      <c r="C356" s="3"/>
      <c r="D356" s="3"/>
    </row>
    <row r="357" spans="3:4" ht="12.75">
      <c r="C357" s="3"/>
      <c r="D357" s="3"/>
    </row>
    <row r="358" spans="3:4" ht="12.75">
      <c r="C358" s="3"/>
      <c r="D358" s="3"/>
    </row>
    <row r="359" spans="3:4" ht="12.75">
      <c r="C359" s="3"/>
      <c r="D359" s="3"/>
    </row>
    <row r="360" spans="3:4" ht="12.75">
      <c r="C360" s="3"/>
      <c r="D360" s="3"/>
    </row>
    <row r="361" spans="3:4" ht="12.75">
      <c r="C361" s="3"/>
      <c r="D361" s="3"/>
    </row>
    <row r="362" spans="3:4" ht="12.75">
      <c r="C362" s="3"/>
      <c r="D362" s="3"/>
    </row>
    <row r="363" spans="3:4" ht="12.75">
      <c r="C363" s="3"/>
      <c r="D363" s="3"/>
    </row>
    <row r="364" spans="3:4" ht="12.75">
      <c r="C364" s="3"/>
      <c r="D364" s="3"/>
    </row>
    <row r="365" spans="3:4" ht="12.75">
      <c r="C365" s="3"/>
      <c r="D365" s="3"/>
    </row>
    <row r="366" spans="3:4" ht="12.75">
      <c r="C366" s="3"/>
      <c r="D366" s="3"/>
    </row>
    <row r="367" spans="3:4" ht="12.75">
      <c r="C367" s="3"/>
      <c r="D367" s="3"/>
    </row>
    <row r="368" spans="3:4" ht="12.75">
      <c r="C368" s="3"/>
      <c r="D368" s="3"/>
    </row>
    <row r="369" spans="3:4" ht="12.75">
      <c r="C369" s="3"/>
      <c r="D369" s="3"/>
    </row>
    <row r="370" spans="3:4" ht="12.75">
      <c r="C370" s="3"/>
      <c r="D370" s="3"/>
    </row>
    <row r="371" spans="3:4" ht="12.75">
      <c r="C371" s="3"/>
      <c r="D371" s="3"/>
    </row>
    <row r="372" spans="3:4" ht="12.75">
      <c r="C372" s="3"/>
      <c r="D372" s="3"/>
    </row>
    <row r="373" spans="3:4" ht="12.75">
      <c r="C373" s="3"/>
      <c r="D373" s="3"/>
    </row>
    <row r="374" spans="3:4" ht="12.75">
      <c r="C374" s="3"/>
      <c r="D374" s="3"/>
    </row>
    <row r="375" spans="3:4" ht="12.75">
      <c r="C375" s="3"/>
      <c r="D375" s="3"/>
    </row>
    <row r="376" spans="3:4" ht="12.75">
      <c r="C376" s="3"/>
      <c r="D376" s="3"/>
    </row>
    <row r="377" spans="3:4" ht="12.75">
      <c r="C377" s="3"/>
      <c r="D377" s="3"/>
    </row>
    <row r="378" spans="3:4" ht="12.75">
      <c r="C378" s="3"/>
      <c r="D378" s="3"/>
    </row>
    <row r="379" spans="3:4" ht="12.75">
      <c r="C379" s="3"/>
      <c r="D379" s="3"/>
    </row>
    <row r="380" spans="3:4" ht="12.75">
      <c r="C380" s="3"/>
      <c r="D380" s="3"/>
    </row>
    <row r="381" spans="3:4" ht="12.75">
      <c r="C381" s="3"/>
      <c r="D381" s="3"/>
    </row>
    <row r="382" spans="3:4" ht="12.75">
      <c r="C382" s="3"/>
      <c r="D382" s="3"/>
    </row>
    <row r="383" spans="3:4" ht="12.75">
      <c r="C383" s="3"/>
      <c r="D383" s="3"/>
    </row>
    <row r="384" spans="3:4" ht="12.75">
      <c r="C384" s="3"/>
      <c r="D384" s="3"/>
    </row>
    <row r="385" spans="3:4" ht="12.75">
      <c r="C385" s="3"/>
      <c r="D385" s="3"/>
    </row>
    <row r="386" spans="3:4" ht="12.75">
      <c r="C386" s="3"/>
      <c r="D386" s="3"/>
    </row>
    <row r="387" spans="3:4" ht="12.75">
      <c r="C387" s="3"/>
      <c r="D387" s="3"/>
    </row>
    <row r="388" spans="3:4" ht="12.75">
      <c r="C388" s="3"/>
      <c r="D388" s="3"/>
    </row>
    <row r="389" spans="3:4" ht="12.75">
      <c r="C389" s="3"/>
      <c r="D389" s="3"/>
    </row>
    <row r="390" spans="3:4" ht="12.75">
      <c r="C390" s="3"/>
      <c r="D390" s="3"/>
    </row>
    <row r="391" spans="3:4" ht="12.75">
      <c r="C391" s="3"/>
      <c r="D391" s="3"/>
    </row>
    <row r="392" spans="3:4" ht="12.75">
      <c r="C392" s="3"/>
      <c r="D392" s="3"/>
    </row>
    <row r="393" spans="3:4" ht="12.75">
      <c r="C393" s="3"/>
      <c r="D393" s="3"/>
    </row>
    <row r="394" spans="3:4" ht="12.75">
      <c r="C394" s="3"/>
      <c r="D394" s="3"/>
    </row>
    <row r="395" spans="3:4" ht="12.75">
      <c r="C395" s="3"/>
      <c r="D395" s="3"/>
    </row>
    <row r="396" spans="3:4" ht="12.75">
      <c r="C396" s="3"/>
      <c r="D396" s="3"/>
    </row>
    <row r="397" spans="3:4" ht="12.75">
      <c r="C397" s="3"/>
      <c r="D397" s="3"/>
    </row>
    <row r="398" spans="3:4" ht="12.75">
      <c r="C398" s="3"/>
      <c r="D398" s="3"/>
    </row>
    <row r="399" spans="3:4" ht="12.75">
      <c r="C399" s="3"/>
      <c r="D399" s="3"/>
    </row>
    <row r="400" spans="3:4" ht="12.75">
      <c r="C400" s="3"/>
      <c r="D400" s="3"/>
    </row>
    <row r="401" spans="3:4" ht="12.75">
      <c r="C401" s="3"/>
      <c r="D401" s="3"/>
    </row>
    <row r="402" spans="3:4" ht="12.75">
      <c r="C402" s="3"/>
      <c r="D402" s="3"/>
    </row>
    <row r="403" spans="3:4" ht="12.75">
      <c r="C403" s="3"/>
      <c r="D403" s="3"/>
    </row>
    <row r="404" spans="3:4" ht="12.75">
      <c r="C404" s="3"/>
      <c r="D404" s="3"/>
    </row>
    <row r="405" spans="3:4" ht="12.75">
      <c r="C405" s="3"/>
      <c r="D405" s="3"/>
    </row>
    <row r="406" spans="3:4" ht="12.75">
      <c r="C406" s="3"/>
      <c r="D406" s="3"/>
    </row>
    <row r="407" spans="3:4" ht="12.75">
      <c r="C407" s="3"/>
      <c r="D407" s="3"/>
    </row>
    <row r="408" spans="3:4" ht="12.75">
      <c r="C408" s="3"/>
      <c r="D408" s="3"/>
    </row>
    <row r="409" spans="3:4" ht="12.75">
      <c r="C409" s="3"/>
      <c r="D409" s="3"/>
    </row>
    <row r="410" spans="3:4" ht="12.75">
      <c r="C410" s="3"/>
      <c r="D410" s="3"/>
    </row>
    <row r="411" spans="3:4" ht="12.75">
      <c r="C411" s="3"/>
      <c r="D411" s="3"/>
    </row>
    <row r="412" spans="3:4" ht="12.75">
      <c r="C412" s="3"/>
      <c r="D412" s="3"/>
    </row>
    <row r="413" spans="3:4" ht="12.75">
      <c r="C413" s="3"/>
      <c r="D413" s="3"/>
    </row>
    <row r="414" spans="3:4" ht="12.75">
      <c r="C414" s="3"/>
      <c r="D414" s="3"/>
    </row>
    <row r="415" spans="3:4" ht="12.75">
      <c r="C415" s="3"/>
      <c r="D415" s="3"/>
    </row>
    <row r="416" spans="3:4" ht="12.75">
      <c r="C416" s="3"/>
      <c r="D416" s="3"/>
    </row>
    <row r="417" spans="3:4" ht="12.75">
      <c r="C417" s="3"/>
      <c r="D417" s="3"/>
    </row>
    <row r="418" spans="3:4" ht="12.75">
      <c r="C418" s="3"/>
      <c r="D418" s="3"/>
    </row>
    <row r="419" spans="3:4" ht="12.75">
      <c r="C419" s="3"/>
      <c r="D419" s="3"/>
    </row>
    <row r="420" spans="3:4" ht="12.75">
      <c r="C420" s="3"/>
      <c r="D420" s="3"/>
    </row>
    <row r="421" spans="3:4" ht="12.75">
      <c r="C421" s="3"/>
      <c r="D421" s="3"/>
    </row>
    <row r="422" spans="3:4" ht="12.75">
      <c r="C422" s="3"/>
      <c r="D422" s="3"/>
    </row>
    <row r="423" spans="3:4" ht="12.75">
      <c r="C423" s="3"/>
      <c r="D423" s="3"/>
    </row>
    <row r="424" spans="3:4" ht="12.75">
      <c r="C424" s="3"/>
      <c r="D424" s="3"/>
    </row>
    <row r="425" spans="3:4" ht="12.75">
      <c r="C425" s="3"/>
      <c r="D425" s="3"/>
    </row>
    <row r="426" spans="3:4" ht="12.75">
      <c r="C426" s="3"/>
      <c r="D426" s="3"/>
    </row>
    <row r="427" spans="3:4" ht="12.75">
      <c r="C427" s="3"/>
      <c r="D427" s="3"/>
    </row>
    <row r="428" spans="3:4" ht="12.75">
      <c r="C428" s="3"/>
      <c r="D428" s="3"/>
    </row>
    <row r="429" spans="3:4" ht="12.75">
      <c r="C429" s="3"/>
      <c r="D429" s="3"/>
    </row>
    <row r="430" spans="3:4" ht="12.75">
      <c r="C430" s="3"/>
      <c r="D430" s="3"/>
    </row>
    <row r="431" spans="3:4" ht="12.75">
      <c r="C431" s="3"/>
      <c r="D431" s="3"/>
    </row>
    <row r="432" spans="3:4" ht="12.75">
      <c r="C432" s="3"/>
      <c r="D432" s="3"/>
    </row>
    <row r="433" spans="3:4" ht="12.75">
      <c r="C433" s="3"/>
      <c r="D433" s="3"/>
    </row>
    <row r="434" spans="3:4" ht="12.75">
      <c r="C434" s="3"/>
      <c r="D434" s="3"/>
    </row>
    <row r="435" spans="3:4" ht="12.75">
      <c r="C435" s="3"/>
      <c r="D435" s="3"/>
    </row>
    <row r="436" spans="3:4" ht="12.75">
      <c r="C436" s="3"/>
      <c r="D436" s="3"/>
    </row>
    <row r="437" spans="3:4" ht="12.75">
      <c r="C437" s="3"/>
      <c r="D437" s="3"/>
    </row>
    <row r="438" spans="3:4" ht="12.75">
      <c r="C438" s="3"/>
      <c r="D438" s="3"/>
    </row>
    <row r="439" spans="3:4" ht="12.75">
      <c r="C439" s="3"/>
      <c r="D439" s="3"/>
    </row>
    <row r="440" spans="3:4" ht="12.75">
      <c r="C440" s="3"/>
      <c r="D440" s="3"/>
    </row>
    <row r="441" spans="3:4" ht="12.75">
      <c r="C441" s="3"/>
      <c r="D441" s="3"/>
    </row>
    <row r="442" spans="3:4" ht="12.75">
      <c r="C442" s="3"/>
      <c r="D442" s="3"/>
    </row>
    <row r="443" spans="3:4" ht="12.75">
      <c r="C443" s="3"/>
      <c r="D443" s="3"/>
    </row>
    <row r="444" spans="3:4" ht="12.75">
      <c r="C444" s="3"/>
      <c r="D444" s="3"/>
    </row>
    <row r="445" spans="3:4" ht="12.75">
      <c r="C445" s="3"/>
      <c r="D445" s="3"/>
    </row>
    <row r="446" spans="3:4" ht="12.75">
      <c r="C446" s="3"/>
      <c r="D446" s="3"/>
    </row>
    <row r="447" spans="3:4" ht="12.75">
      <c r="C447" s="3"/>
      <c r="D447" s="3"/>
    </row>
    <row r="448" spans="3:4" ht="12.75">
      <c r="C448" s="3"/>
      <c r="D448" s="3"/>
    </row>
    <row r="449" spans="3:4" ht="12.75">
      <c r="C449" s="3"/>
      <c r="D449" s="3"/>
    </row>
    <row r="450" spans="3:4" ht="12.75">
      <c r="C450" s="3"/>
      <c r="D450" s="3"/>
    </row>
    <row r="451" spans="3:4" ht="12.75">
      <c r="C451" s="3"/>
      <c r="D451" s="3"/>
    </row>
    <row r="452" spans="3:4" ht="12.75">
      <c r="C452" s="3"/>
      <c r="D452" s="3"/>
    </row>
    <row r="453" spans="3:4" ht="12.75">
      <c r="C453" s="3"/>
      <c r="D453" s="3"/>
    </row>
    <row r="454" spans="3:4" ht="12.75">
      <c r="C454" s="3"/>
      <c r="D454" s="3"/>
    </row>
    <row r="455" spans="3:4" ht="12.75">
      <c r="C455" s="3"/>
      <c r="D455" s="3"/>
    </row>
    <row r="456" spans="3:4" ht="12.75">
      <c r="C456" s="3"/>
      <c r="D456" s="3"/>
    </row>
    <row r="457" spans="3:4" ht="12.75">
      <c r="C457" s="3"/>
      <c r="D457" s="3"/>
    </row>
    <row r="458" spans="3:4" ht="12.75">
      <c r="C458" s="3"/>
      <c r="D458" s="3"/>
    </row>
    <row r="459" spans="3:4" ht="12.75">
      <c r="C459" s="3"/>
      <c r="D459" s="3"/>
    </row>
    <row r="460" spans="3:4" ht="12.75">
      <c r="C460" s="3"/>
      <c r="D460" s="3"/>
    </row>
    <row r="461" spans="3:4" ht="12.75">
      <c r="C461" s="3"/>
      <c r="D461" s="3"/>
    </row>
    <row r="462" spans="3:4" ht="12.75">
      <c r="C462" s="3"/>
      <c r="D462" s="3"/>
    </row>
    <row r="463" spans="3:4" ht="12.75">
      <c r="C463" s="3"/>
      <c r="D463" s="3"/>
    </row>
    <row r="464" spans="3:4" ht="12.75">
      <c r="C464" s="3"/>
      <c r="D464" s="3"/>
    </row>
    <row r="465" spans="3:4" ht="12.75">
      <c r="C465" s="3"/>
      <c r="D465" s="3"/>
    </row>
    <row r="466" spans="3:4" ht="12.75">
      <c r="C466" s="3"/>
      <c r="D466" s="3"/>
    </row>
    <row r="467" spans="3:4" ht="12.75">
      <c r="C467" s="3"/>
      <c r="D467" s="3"/>
    </row>
    <row r="468" spans="3:4" ht="12.75">
      <c r="C468" s="3"/>
      <c r="D468" s="3"/>
    </row>
    <row r="469" spans="3:4" ht="12.75">
      <c r="C469" s="3"/>
      <c r="D469" s="3"/>
    </row>
    <row r="470" spans="3:4" ht="12.75">
      <c r="C470" s="3"/>
      <c r="D470" s="3"/>
    </row>
    <row r="471" spans="3:4" ht="12.75">
      <c r="C471" s="3"/>
      <c r="D471" s="3"/>
    </row>
    <row r="472" spans="3:4" ht="12.75">
      <c r="C472" s="3"/>
      <c r="D472" s="3"/>
    </row>
    <row r="473" spans="3:4" ht="12.75">
      <c r="C473" s="3"/>
      <c r="D473" s="3"/>
    </row>
    <row r="474" spans="3:4" ht="12.75">
      <c r="C474" s="3"/>
      <c r="D474" s="3"/>
    </row>
    <row r="475" spans="3:4" ht="12.75">
      <c r="C475" s="3"/>
      <c r="D475" s="3"/>
    </row>
    <row r="476" spans="3:4" ht="12.75">
      <c r="C476" s="3"/>
      <c r="D476" s="3"/>
    </row>
    <row r="477" spans="3:4" ht="12.75">
      <c r="C477" s="3"/>
      <c r="D477" s="3"/>
    </row>
    <row r="478" spans="3:4" ht="12.75">
      <c r="C478" s="3"/>
      <c r="D478" s="3"/>
    </row>
    <row r="479" spans="3:4" ht="12.75">
      <c r="C479" s="3"/>
      <c r="D479" s="3"/>
    </row>
    <row r="480" spans="3:4" ht="12.75">
      <c r="C480" s="3"/>
      <c r="D480" s="3"/>
    </row>
    <row r="481" spans="3:4" ht="12.75">
      <c r="C481" s="3"/>
      <c r="D481" s="3"/>
    </row>
    <row r="482" spans="3:4" ht="12.75">
      <c r="C482" s="3"/>
      <c r="D482" s="3"/>
    </row>
    <row r="483" spans="3:4" ht="12.75">
      <c r="C483" s="3"/>
      <c r="D483" s="3"/>
    </row>
    <row r="484" spans="3:4" ht="12.75">
      <c r="C484" s="3"/>
      <c r="D484" s="3"/>
    </row>
    <row r="485" spans="3:4" ht="12.75">
      <c r="C485" s="3"/>
      <c r="D485" s="3"/>
    </row>
    <row r="486" spans="3:4" ht="12.75">
      <c r="C486" s="3"/>
      <c r="D486" s="3"/>
    </row>
    <row r="487" spans="3:4" ht="12.75">
      <c r="C487" s="3"/>
      <c r="D487" s="3"/>
    </row>
    <row r="488" spans="3:4" ht="12.75">
      <c r="C488" s="3"/>
      <c r="D488" s="3"/>
    </row>
    <row r="489" spans="3:4" ht="12.75">
      <c r="C489" s="3"/>
      <c r="D489" s="3"/>
    </row>
    <row r="490" spans="3:4" ht="12.75">
      <c r="C490" s="3"/>
      <c r="D490" s="3"/>
    </row>
    <row r="491" spans="3:4" ht="12.75">
      <c r="C491" s="3"/>
      <c r="D491" s="3"/>
    </row>
    <row r="492" spans="3:4" ht="12.75">
      <c r="C492" s="3"/>
      <c r="D492" s="3"/>
    </row>
    <row r="493" spans="3:4" ht="12.75">
      <c r="C493" s="3"/>
      <c r="D493" s="3"/>
    </row>
    <row r="494" spans="3:4" ht="12.75">
      <c r="C494" s="3"/>
      <c r="D494" s="3"/>
    </row>
    <row r="495" spans="3:4" ht="12.75">
      <c r="C495" s="3"/>
      <c r="D495" s="3"/>
    </row>
    <row r="496" spans="3:4" ht="12.75">
      <c r="C496" s="3"/>
      <c r="D496" s="3"/>
    </row>
    <row r="497" spans="3:4" ht="12.75">
      <c r="C497" s="3"/>
      <c r="D497" s="3"/>
    </row>
    <row r="498" spans="3:4" ht="12.75">
      <c r="C498" s="3"/>
      <c r="D498" s="3"/>
    </row>
    <row r="499" spans="3:4" ht="12.75">
      <c r="C499" s="3"/>
      <c r="D499" s="3"/>
    </row>
    <row r="500" spans="3:4" ht="12.75">
      <c r="C500" s="3"/>
      <c r="D500" s="3"/>
    </row>
    <row r="501" spans="3:4" ht="12.75">
      <c r="C501" s="3"/>
      <c r="D501" s="3"/>
    </row>
    <row r="502" spans="3:4" ht="12.75">
      <c r="C502" s="3"/>
      <c r="D502" s="3"/>
    </row>
    <row r="503" spans="3:4" ht="12.75">
      <c r="C503" s="3"/>
      <c r="D503" s="3"/>
    </row>
    <row r="504" spans="3:4" ht="12.75">
      <c r="C504" s="3"/>
      <c r="D504" s="3"/>
    </row>
    <row r="505" spans="3:4" ht="12.75">
      <c r="C505" s="3"/>
      <c r="D505" s="3"/>
    </row>
    <row r="506" spans="3:4" ht="12.75">
      <c r="C506" s="3"/>
      <c r="D506" s="3"/>
    </row>
    <row r="507" spans="3:4" ht="12.75">
      <c r="C507" s="3"/>
      <c r="D507" s="3"/>
    </row>
    <row r="508" spans="3:4" ht="12.75">
      <c r="C508" s="3"/>
      <c r="D508" s="3"/>
    </row>
    <row r="509" spans="3:4" ht="12.75">
      <c r="C509" s="3"/>
      <c r="D509" s="3"/>
    </row>
    <row r="510" spans="3:4" ht="12.75">
      <c r="C510" s="3"/>
      <c r="D510" s="3"/>
    </row>
    <row r="511" spans="3:4" ht="12.75">
      <c r="C511" s="3"/>
      <c r="D511" s="3"/>
    </row>
    <row r="512" spans="3:4" ht="12.75">
      <c r="C512" s="3"/>
      <c r="D512" s="3"/>
    </row>
    <row r="513" spans="3:4" ht="12.75">
      <c r="C513" s="3"/>
      <c r="D513" s="3"/>
    </row>
    <row r="514" spans="3:4" ht="12.75">
      <c r="C514" s="3"/>
      <c r="D514" s="3"/>
    </row>
    <row r="515" spans="3:4" ht="12.75">
      <c r="C515" s="3"/>
      <c r="D515" s="3"/>
    </row>
    <row r="516" spans="3:4" ht="12.75">
      <c r="C516" s="3"/>
      <c r="D516" s="3"/>
    </row>
    <row r="517" spans="3:4" ht="12.75">
      <c r="C517" s="3"/>
      <c r="D517" s="3"/>
    </row>
    <row r="518" spans="3:4" ht="12.75">
      <c r="C518" s="3"/>
      <c r="D518" s="3"/>
    </row>
    <row r="519" spans="3:4" ht="12.75">
      <c r="C519" s="3"/>
      <c r="D519" s="3"/>
    </row>
    <row r="520" spans="3:4" ht="12.75">
      <c r="C520" s="3"/>
      <c r="D520" s="3"/>
    </row>
    <row r="521" spans="3:4" ht="12.75">
      <c r="C521" s="3"/>
      <c r="D521" s="3"/>
    </row>
    <row r="522" spans="3:4" ht="12.75">
      <c r="C522" s="3"/>
      <c r="D522" s="3"/>
    </row>
    <row r="523" spans="3:4" ht="12.75">
      <c r="C523" s="3"/>
      <c r="D523" s="3"/>
    </row>
    <row r="524" spans="3:4" ht="12.75">
      <c r="C524" s="3"/>
      <c r="D524" s="3"/>
    </row>
    <row r="525" spans="3:4" ht="12.75">
      <c r="C525" s="3"/>
      <c r="D525" s="3"/>
    </row>
    <row r="526" spans="3:4" ht="12.75">
      <c r="C526" s="3"/>
      <c r="D526" s="3"/>
    </row>
    <row r="527" spans="3:4" ht="12.75">
      <c r="C527" s="3"/>
      <c r="D527" s="3"/>
    </row>
    <row r="528" spans="3:4" ht="12.75">
      <c r="C528" s="3"/>
      <c r="D528" s="3"/>
    </row>
    <row r="529" spans="3:4" ht="12.75">
      <c r="C529" s="3"/>
      <c r="D529" s="3"/>
    </row>
    <row r="530" spans="3:4" ht="12.75">
      <c r="C530" s="3"/>
      <c r="D530" s="3"/>
    </row>
    <row r="531" spans="3:4" ht="12.75">
      <c r="C531" s="3"/>
      <c r="D531" s="3"/>
    </row>
    <row r="532" spans="3:4" ht="12.75">
      <c r="C532" s="3"/>
      <c r="D532" s="3"/>
    </row>
    <row r="533" spans="3:4" ht="12.75">
      <c r="C533" s="3"/>
      <c r="D533" s="3"/>
    </row>
    <row r="534" spans="3:4" ht="12.75">
      <c r="C534" s="3"/>
      <c r="D534" s="3"/>
    </row>
    <row r="535" spans="3:4" ht="12.75">
      <c r="C535" s="3"/>
      <c r="D535" s="3"/>
    </row>
    <row r="536" spans="3:4" ht="12.75">
      <c r="C536" s="3"/>
      <c r="D536" s="3"/>
    </row>
    <row r="537" spans="3:4" ht="12.75">
      <c r="C537" s="3"/>
      <c r="D537" s="3"/>
    </row>
    <row r="538" spans="3:4" ht="12.75">
      <c r="C538" s="3"/>
      <c r="D538" s="3"/>
    </row>
    <row r="539" spans="3:4" ht="12.75">
      <c r="C539" s="3"/>
      <c r="D539" s="3"/>
    </row>
    <row r="540" spans="3:4" ht="12.75">
      <c r="C540" s="3"/>
      <c r="D540" s="3"/>
    </row>
    <row r="541" spans="3:4" ht="12.75">
      <c r="C541" s="3"/>
      <c r="D541" s="3"/>
    </row>
    <row r="542" spans="3:4" ht="12.75">
      <c r="C542" s="3"/>
      <c r="D542" s="3"/>
    </row>
    <row r="543" spans="3:4" ht="12.75">
      <c r="C543" s="3"/>
      <c r="D543" s="3"/>
    </row>
    <row r="544" spans="3:4" ht="12.75">
      <c r="C544" s="3"/>
      <c r="D544" s="3"/>
    </row>
    <row r="545" spans="3:4" ht="12.75">
      <c r="C545" s="3"/>
      <c r="D545" s="3"/>
    </row>
    <row r="546" spans="3:4" ht="12.75">
      <c r="C546" s="3"/>
      <c r="D546" s="3"/>
    </row>
    <row r="547" spans="3:4" ht="12.75">
      <c r="C547" s="3"/>
      <c r="D547" s="3"/>
    </row>
    <row r="548" spans="3:4" ht="12.75">
      <c r="C548" s="3"/>
      <c r="D548" s="3"/>
    </row>
    <row r="549" spans="3:4" ht="12.75">
      <c r="C549" s="3"/>
      <c r="D549" s="3"/>
    </row>
    <row r="550" spans="3:4" ht="12.75">
      <c r="C550" s="3"/>
      <c r="D550" s="3"/>
    </row>
    <row r="551" spans="3:4" ht="12.75">
      <c r="C551" s="3"/>
      <c r="D551" s="3"/>
    </row>
    <row r="552" spans="3:4" ht="12.75">
      <c r="C552" s="3"/>
      <c r="D552" s="3"/>
    </row>
    <row r="553" spans="3:4" ht="12.75">
      <c r="C553" s="3"/>
      <c r="D553" s="3"/>
    </row>
    <row r="554" spans="3:4" ht="12.75">
      <c r="C554" s="3"/>
      <c r="D554" s="3"/>
    </row>
    <row r="555" spans="3:4" ht="12.75">
      <c r="C555" s="3"/>
      <c r="D555" s="3"/>
    </row>
    <row r="556" spans="3:4" ht="12.75">
      <c r="C556" s="3"/>
      <c r="D556" s="3"/>
    </row>
    <row r="557" spans="3:4" ht="12.75">
      <c r="C557" s="3"/>
      <c r="D557" s="3"/>
    </row>
    <row r="558" spans="3:4" ht="12.75">
      <c r="C558" s="3"/>
      <c r="D558" s="3"/>
    </row>
    <row r="559" spans="3:4" ht="12.75">
      <c r="C559" s="3"/>
      <c r="D559" s="3"/>
    </row>
    <row r="560" spans="3:4" ht="12.75">
      <c r="C560" s="3"/>
      <c r="D560" s="3"/>
    </row>
    <row r="561" spans="3:4" ht="12.75">
      <c r="C561" s="3"/>
      <c r="D561" s="3"/>
    </row>
    <row r="562" spans="3:4" ht="12.75">
      <c r="C562" s="3"/>
      <c r="D562" s="3"/>
    </row>
    <row r="563" spans="3:4" ht="12.75">
      <c r="C563" s="3"/>
      <c r="D563" s="3"/>
    </row>
    <row r="564" spans="3:4" ht="12.75">
      <c r="C564" s="3"/>
      <c r="D564" s="3"/>
    </row>
    <row r="565" spans="3:4" ht="12.75">
      <c r="C565" s="3"/>
      <c r="D565" s="3"/>
    </row>
    <row r="566" spans="3:4" ht="12.75">
      <c r="C566" s="3"/>
      <c r="D566" s="3"/>
    </row>
    <row r="567" spans="3:4" ht="12.75">
      <c r="C567" s="3"/>
      <c r="D567" s="3"/>
    </row>
    <row r="568" spans="3:4" ht="12.75">
      <c r="C568" s="3"/>
      <c r="D568" s="3"/>
    </row>
    <row r="569" spans="3:4" ht="12.75">
      <c r="C569" s="3"/>
      <c r="D569" s="3"/>
    </row>
    <row r="570" spans="3:4" ht="12.75">
      <c r="C570" s="3"/>
      <c r="D570" s="3"/>
    </row>
    <row r="571" spans="3:4" ht="12.75">
      <c r="C571" s="3"/>
      <c r="D571" s="3"/>
    </row>
    <row r="572" spans="3:4" ht="12.75">
      <c r="C572" s="3"/>
      <c r="D572" s="3"/>
    </row>
    <row r="573" spans="3:4" ht="12.75">
      <c r="C573" s="3"/>
      <c r="D573" s="3"/>
    </row>
    <row r="574" spans="3:4" ht="12.75">
      <c r="C574" s="3"/>
      <c r="D574" s="3"/>
    </row>
    <row r="575" spans="3:4" ht="12.75">
      <c r="C575" s="3"/>
      <c r="D575" s="3"/>
    </row>
    <row r="576" spans="3:4" ht="12.75">
      <c r="C576" s="3"/>
      <c r="D576" s="3"/>
    </row>
    <row r="577" spans="3:4" ht="12.75">
      <c r="C577" s="3"/>
      <c r="D577" s="3"/>
    </row>
    <row r="578" spans="3:4" ht="12.75">
      <c r="C578" s="3"/>
      <c r="D578" s="3"/>
    </row>
    <row r="579" spans="3:4" ht="12.75">
      <c r="C579" s="3"/>
      <c r="D579" s="3"/>
    </row>
    <row r="580" spans="3:4" ht="12.75">
      <c r="C580" s="3"/>
      <c r="D580" s="3"/>
    </row>
    <row r="581" spans="3:4" ht="12.75">
      <c r="C581" s="3"/>
      <c r="D581" s="3"/>
    </row>
    <row r="582" spans="3:4" ht="12.75">
      <c r="C582" s="3"/>
      <c r="D582" s="3"/>
    </row>
    <row r="583" spans="3:4" ht="12.75">
      <c r="C583" s="3"/>
      <c r="D583" s="3"/>
    </row>
    <row r="584" spans="3:4" ht="12.75">
      <c r="C584" s="3"/>
      <c r="D584" s="3"/>
    </row>
    <row r="585" spans="3:4" ht="12.75">
      <c r="C585" s="3"/>
      <c r="D585" s="3"/>
    </row>
    <row r="586" spans="3:4" ht="12.75">
      <c r="C586" s="3"/>
      <c r="D586" s="3"/>
    </row>
    <row r="587" spans="3:4" ht="12.75">
      <c r="C587" s="3"/>
      <c r="D587" s="3"/>
    </row>
    <row r="588" spans="3:4" ht="12.75">
      <c r="C588" s="3"/>
      <c r="D588" s="3"/>
    </row>
    <row r="589" spans="3:4" ht="12.75">
      <c r="C589" s="3"/>
      <c r="D589" s="3"/>
    </row>
    <row r="590" spans="3:4" ht="12.75">
      <c r="C590" s="3"/>
      <c r="D590" s="3"/>
    </row>
    <row r="591" spans="3:4" ht="12.75">
      <c r="C591" s="3"/>
      <c r="D591" s="3"/>
    </row>
    <row r="592" spans="3:4" ht="12.75">
      <c r="C592" s="3"/>
      <c r="D592" s="3"/>
    </row>
    <row r="593" spans="3:4" ht="12.75">
      <c r="C593" s="3"/>
      <c r="D593" s="3"/>
    </row>
    <row r="594" spans="3:4" ht="12.75">
      <c r="C594" s="3"/>
      <c r="D594" s="3"/>
    </row>
    <row r="595" spans="3:4" ht="12.75">
      <c r="C595" s="3"/>
      <c r="D595" s="3"/>
    </row>
    <row r="596" spans="3:4" ht="12.75">
      <c r="C596" s="3"/>
      <c r="D596" s="3"/>
    </row>
    <row r="597" spans="3:4" ht="12.75">
      <c r="C597" s="3"/>
      <c r="D597" s="3"/>
    </row>
    <row r="598" spans="3:4" ht="12.75">
      <c r="C598" s="3"/>
      <c r="D598" s="3"/>
    </row>
    <row r="599" spans="3:4" ht="12.75">
      <c r="C599" s="3"/>
      <c r="D599" s="3"/>
    </row>
    <row r="600" spans="3:4" ht="12.75">
      <c r="C600" s="3"/>
      <c r="D600" s="3"/>
    </row>
    <row r="601" spans="3:4" ht="12.75">
      <c r="C601" s="3"/>
      <c r="D601" s="3"/>
    </row>
    <row r="602" spans="3:4" ht="12.75">
      <c r="C602" s="3"/>
      <c r="D602" s="3"/>
    </row>
    <row r="603" spans="3:4" ht="12.75">
      <c r="C603" s="3"/>
      <c r="D603" s="3"/>
    </row>
    <row r="604" spans="3:4" ht="12.75">
      <c r="C604" s="3"/>
      <c r="D604" s="3"/>
    </row>
    <row r="605" spans="3:4" ht="12.75">
      <c r="C605" s="3"/>
      <c r="D605" s="3"/>
    </row>
    <row r="606" spans="3:4" ht="12.75">
      <c r="C606" s="3"/>
      <c r="D606" s="3"/>
    </row>
    <row r="607" spans="3:4" ht="12.75">
      <c r="C607" s="3"/>
      <c r="D607" s="3"/>
    </row>
    <row r="608" spans="3:4" ht="12.75">
      <c r="C608" s="3"/>
      <c r="D608" s="3"/>
    </row>
    <row r="609" spans="3:4" ht="12.75">
      <c r="C609" s="3"/>
      <c r="D609" s="3"/>
    </row>
    <row r="610" spans="3:4" ht="12.75">
      <c r="C610" s="3"/>
      <c r="D610" s="3"/>
    </row>
    <row r="611" spans="3:4" ht="12.75">
      <c r="C611" s="3"/>
      <c r="D611" s="3"/>
    </row>
    <row r="612" spans="3:4" ht="12.75">
      <c r="C612" s="3"/>
      <c r="D612" s="3"/>
    </row>
    <row r="613" spans="3:4" ht="12.75">
      <c r="C613" s="3"/>
      <c r="D613" s="3"/>
    </row>
    <row r="614" spans="3:4" ht="12.75">
      <c r="C614" s="3"/>
      <c r="D614" s="3"/>
    </row>
    <row r="615" spans="3:4" ht="12.75">
      <c r="C615" s="3"/>
      <c r="D615" s="3"/>
    </row>
    <row r="616" spans="3:4" ht="12.75">
      <c r="C616" s="3"/>
      <c r="D616" s="3"/>
    </row>
    <row r="617" spans="3:4" ht="12.75">
      <c r="C617" s="3"/>
      <c r="D617" s="3"/>
    </row>
    <row r="618" spans="3:4" ht="12.75">
      <c r="C618" s="3"/>
      <c r="D618" s="3"/>
    </row>
    <row r="619" spans="3:4" ht="12.75">
      <c r="C619" s="3"/>
      <c r="D619" s="3"/>
    </row>
    <row r="620" spans="3:4" ht="12.75">
      <c r="C620" s="3"/>
      <c r="D620" s="3"/>
    </row>
    <row r="621" spans="3:4" ht="12.75">
      <c r="C621" s="3"/>
      <c r="D621" s="3"/>
    </row>
    <row r="622" spans="3:4" ht="12.75">
      <c r="C622" s="3"/>
      <c r="D622" s="3"/>
    </row>
    <row r="623" spans="3:4" ht="12.75">
      <c r="C623" s="3"/>
      <c r="D623" s="3"/>
    </row>
    <row r="624" spans="3:4" ht="12.75">
      <c r="C624" s="3"/>
      <c r="D624" s="3"/>
    </row>
    <row r="625" spans="3:4" ht="12.75">
      <c r="C625" s="3"/>
      <c r="D625" s="3"/>
    </row>
    <row r="626" spans="3:4" ht="12.75">
      <c r="C626" s="3"/>
      <c r="D626" s="3"/>
    </row>
    <row r="627" spans="3:4" ht="12.75">
      <c r="C627" s="3"/>
      <c r="D627" s="3"/>
    </row>
    <row r="628" spans="3:4" ht="12.75">
      <c r="C628" s="3"/>
      <c r="D628" s="3"/>
    </row>
    <row r="629" spans="3:4" ht="12.75">
      <c r="C629" s="3"/>
      <c r="D629" s="3"/>
    </row>
    <row r="630" spans="3:4" ht="12.75">
      <c r="C630" s="3"/>
      <c r="D630" s="3"/>
    </row>
    <row r="631" spans="3:4" ht="12.75">
      <c r="C631" s="3"/>
      <c r="D631" s="3"/>
    </row>
    <row r="632" spans="3:4" ht="12.75">
      <c r="C632" s="3"/>
      <c r="D632" s="3"/>
    </row>
    <row r="633" spans="3:4" ht="12.75">
      <c r="C633" s="3"/>
      <c r="D633" s="3"/>
    </row>
    <row r="634" spans="3:4" ht="12.75">
      <c r="C634" s="3"/>
      <c r="D634" s="3"/>
    </row>
    <row r="635" spans="3:4" ht="12.75">
      <c r="C635" s="3"/>
      <c r="D635" s="3"/>
    </row>
    <row r="636" spans="3:4" ht="12.75">
      <c r="C636" s="3"/>
      <c r="D636" s="3"/>
    </row>
    <row r="637" spans="3:4" ht="12.75">
      <c r="C637" s="3"/>
      <c r="D637" s="3"/>
    </row>
    <row r="638" spans="3:4" ht="12.75">
      <c r="C638" s="3"/>
      <c r="D638" s="3"/>
    </row>
    <row r="639" spans="3:4" ht="12.75">
      <c r="C639" s="3"/>
      <c r="D639" s="3"/>
    </row>
    <row r="640" spans="3:4" ht="12.75">
      <c r="C640" s="3"/>
      <c r="D640" s="3"/>
    </row>
    <row r="641" spans="3:4" ht="12.75">
      <c r="C641" s="3"/>
      <c r="D641" s="3"/>
    </row>
    <row r="642" spans="3:4" ht="12.75">
      <c r="C642" s="3"/>
      <c r="D642" s="3"/>
    </row>
    <row r="643" spans="3:4" ht="12.75">
      <c r="C643" s="3"/>
      <c r="D643" s="3"/>
    </row>
    <row r="644" spans="3:4" ht="12.75">
      <c r="C644" s="3"/>
      <c r="D644" s="3"/>
    </row>
    <row r="645" spans="3:4" ht="12.75">
      <c r="C645" s="3"/>
      <c r="D645" s="3"/>
    </row>
    <row r="646" spans="3:4" ht="12.75">
      <c r="C646" s="3"/>
      <c r="D646" s="3"/>
    </row>
    <row r="647" spans="3:4" ht="12.75">
      <c r="C647" s="3"/>
      <c r="D647" s="3"/>
    </row>
    <row r="648" spans="3:4" ht="12.75">
      <c r="C648" s="3"/>
      <c r="D648" s="3"/>
    </row>
    <row r="649" spans="3:4" ht="12.75">
      <c r="C649" s="3"/>
      <c r="D649" s="3"/>
    </row>
    <row r="650" spans="3:4" ht="12.75">
      <c r="C650" s="3"/>
      <c r="D650" s="3"/>
    </row>
    <row r="651" spans="3:4" ht="12.75">
      <c r="C651" s="3"/>
      <c r="D651" s="3"/>
    </row>
    <row r="652" spans="3:4" ht="12.75">
      <c r="C652" s="3"/>
      <c r="D652" s="3"/>
    </row>
    <row r="653" spans="3:4" ht="12.75">
      <c r="C653" s="3"/>
      <c r="D653" s="3"/>
    </row>
    <row r="654" spans="3:4" ht="12.75">
      <c r="C654" s="3"/>
      <c r="D654" s="3"/>
    </row>
    <row r="655" spans="3:4" ht="12.75">
      <c r="C655" s="3"/>
      <c r="D655" s="3"/>
    </row>
    <row r="656" spans="3:4" ht="12.75">
      <c r="C656" s="3"/>
      <c r="D656" s="3"/>
    </row>
    <row r="657" spans="3:4" ht="12.75">
      <c r="C657" s="3"/>
      <c r="D657" s="3"/>
    </row>
    <row r="658" spans="3:4" ht="12.75">
      <c r="C658" s="3"/>
      <c r="D658" s="3"/>
    </row>
    <row r="659" spans="3:4" ht="12.75">
      <c r="C659" s="3"/>
      <c r="D659" s="3"/>
    </row>
    <row r="660" spans="3:4" ht="12.75">
      <c r="C660" s="3"/>
      <c r="D660" s="3"/>
    </row>
    <row r="661" spans="3:4" ht="12.75">
      <c r="C661" s="3"/>
      <c r="D661" s="3"/>
    </row>
    <row r="662" spans="3:4" ht="12.75">
      <c r="C662" s="3"/>
      <c r="D662" s="3"/>
    </row>
    <row r="663" spans="3:4" ht="12.75">
      <c r="C663" s="3"/>
      <c r="D663" s="3"/>
    </row>
    <row r="664" spans="3:4" ht="12.75">
      <c r="C664" s="3"/>
      <c r="D664" s="3"/>
    </row>
    <row r="665" spans="3:4" ht="12.75">
      <c r="C665" s="3"/>
      <c r="D665" s="3"/>
    </row>
    <row r="666" spans="3:4" ht="12.75">
      <c r="C666" s="3"/>
      <c r="D666" s="3"/>
    </row>
    <row r="667" spans="3:4" ht="12.75">
      <c r="C667" s="3"/>
      <c r="D667" s="3"/>
    </row>
    <row r="668" spans="3:4" ht="12.75">
      <c r="C668" s="3"/>
      <c r="D668" s="3"/>
    </row>
    <row r="669" spans="3:4" ht="12.75">
      <c r="C669" s="3"/>
      <c r="D669" s="3"/>
    </row>
    <row r="670" spans="3:4" ht="12.75">
      <c r="C670" s="3"/>
      <c r="D670" s="3"/>
    </row>
    <row r="671" spans="3:4" ht="12.75">
      <c r="C671" s="3"/>
      <c r="D671" s="3"/>
    </row>
    <row r="672" spans="3:4" ht="12.75">
      <c r="C672" s="3"/>
      <c r="D672" s="3"/>
    </row>
    <row r="673" spans="3:4" ht="12.75">
      <c r="C673" s="3"/>
      <c r="D673" s="3"/>
    </row>
    <row r="674" spans="3:4" ht="12.75">
      <c r="C674" s="3"/>
      <c r="D674" s="3"/>
    </row>
    <row r="675" spans="3:4" ht="12.75">
      <c r="C675" s="3"/>
      <c r="D675" s="3"/>
    </row>
    <row r="676" spans="3:4" ht="12.75">
      <c r="C676" s="3"/>
      <c r="D676" s="3"/>
    </row>
    <row r="677" spans="3:4" ht="12.75">
      <c r="C677" s="3"/>
      <c r="D677" s="3"/>
    </row>
    <row r="678" spans="3:4" ht="12.75">
      <c r="C678" s="3"/>
      <c r="D678" s="3"/>
    </row>
    <row r="679" spans="3:4" ht="12.75">
      <c r="C679" s="3"/>
      <c r="D679" s="3"/>
    </row>
    <row r="680" spans="3:4" ht="12.75">
      <c r="C680" s="3"/>
      <c r="D680" s="3"/>
    </row>
    <row r="681" spans="3:4" ht="12.75">
      <c r="C681" s="3"/>
      <c r="D681" s="3"/>
    </row>
    <row r="682" spans="3:4" ht="12.75">
      <c r="C682" s="3"/>
      <c r="D682" s="3"/>
    </row>
    <row r="683" spans="3:4" ht="12.75">
      <c r="C683" s="3"/>
      <c r="D683" s="3"/>
    </row>
    <row r="684" spans="3:4" ht="12.75">
      <c r="C684" s="3"/>
      <c r="D684" s="3"/>
    </row>
    <row r="685" spans="3:4" ht="12.75">
      <c r="C685" s="3"/>
      <c r="D685" s="3"/>
    </row>
    <row r="686" spans="3:4" ht="12.75">
      <c r="C686" s="3"/>
      <c r="D686" s="3"/>
    </row>
    <row r="687" spans="3:4" ht="12.75">
      <c r="C687" s="3"/>
      <c r="D687" s="3"/>
    </row>
    <row r="688" spans="3:4" ht="12.75">
      <c r="C688" s="3"/>
      <c r="D688" s="3"/>
    </row>
    <row r="689" spans="3:4" ht="12.75">
      <c r="C689" s="3"/>
      <c r="D689" s="3"/>
    </row>
    <row r="690" spans="3:4" ht="12.75">
      <c r="C690" s="3"/>
      <c r="D690" s="3"/>
    </row>
    <row r="691" spans="3:4" ht="12.75">
      <c r="C691" s="3"/>
      <c r="D691" s="3"/>
    </row>
    <row r="692" spans="3:4" ht="12.75">
      <c r="C692" s="3"/>
      <c r="D692" s="3"/>
    </row>
    <row r="693" spans="3:4" ht="12.75">
      <c r="C693" s="3"/>
      <c r="D693" s="3"/>
    </row>
    <row r="694" spans="3:4" ht="12.75">
      <c r="C694" s="3"/>
      <c r="D694" s="3"/>
    </row>
    <row r="695" spans="3:4" ht="12.75">
      <c r="C695" s="3"/>
      <c r="D695" s="3"/>
    </row>
    <row r="696" spans="3:4" ht="12.75">
      <c r="C696" s="3"/>
      <c r="D696" s="3"/>
    </row>
    <row r="697" spans="3:4" ht="12.75">
      <c r="C697" s="3"/>
      <c r="D697" s="3"/>
    </row>
    <row r="698" spans="3:4" ht="12.75">
      <c r="C698" s="3"/>
      <c r="D698" s="3"/>
    </row>
    <row r="699" spans="3:4" ht="12.75">
      <c r="C699" s="3"/>
      <c r="D699" s="3"/>
    </row>
    <row r="700" spans="3:4" ht="12.75">
      <c r="C700" s="3"/>
      <c r="D700" s="3"/>
    </row>
    <row r="701" spans="3:4" ht="12.75">
      <c r="C701" s="3"/>
      <c r="D701" s="3"/>
    </row>
    <row r="702" spans="3:4" ht="12.75">
      <c r="C702" s="3"/>
      <c r="D702" s="3"/>
    </row>
    <row r="703" spans="3:4" ht="12.75">
      <c r="C703" s="3"/>
      <c r="D703" s="3"/>
    </row>
    <row r="704" spans="3:4" ht="12.75">
      <c r="C704" s="3"/>
      <c r="D704" s="3"/>
    </row>
    <row r="705" spans="3:4" ht="12.75">
      <c r="C705" s="3"/>
      <c r="D705" s="3"/>
    </row>
    <row r="706" spans="3:4" ht="12.75">
      <c r="C706" s="3"/>
      <c r="D706" s="3"/>
    </row>
    <row r="707" spans="3:4" ht="12.75">
      <c r="C707" s="3"/>
      <c r="D707" s="3"/>
    </row>
    <row r="708" spans="3:4" ht="12.75">
      <c r="C708" s="3"/>
      <c r="D708" s="3"/>
    </row>
    <row r="709" spans="3:4" ht="12.75">
      <c r="C709" s="3"/>
      <c r="D709" s="3"/>
    </row>
    <row r="710" spans="3:4" ht="12.75">
      <c r="C710" s="3"/>
      <c r="D710" s="3"/>
    </row>
    <row r="711" spans="3:4" ht="12.75">
      <c r="C711" s="3"/>
      <c r="D711" s="3"/>
    </row>
    <row r="712" spans="3:4" ht="12.75">
      <c r="C712" s="3"/>
      <c r="D712" s="3"/>
    </row>
    <row r="713" spans="3:4" ht="12.75">
      <c r="C713" s="3"/>
      <c r="D713" s="3"/>
    </row>
    <row r="714" spans="3:4" ht="12.75">
      <c r="C714" s="3"/>
      <c r="D714" s="3"/>
    </row>
    <row r="715" spans="3:4" ht="12.75">
      <c r="C715" s="3"/>
      <c r="D715" s="3"/>
    </row>
    <row r="716" spans="3:4" ht="12.75">
      <c r="C716" s="3"/>
      <c r="D716" s="3"/>
    </row>
    <row r="717" spans="3:4" ht="12.75">
      <c r="C717" s="3"/>
      <c r="D717" s="3"/>
    </row>
    <row r="718" spans="3:4" ht="12.75">
      <c r="C718" s="3"/>
      <c r="D718" s="3"/>
    </row>
    <row r="719" spans="3:4" ht="12.75">
      <c r="C719" s="3"/>
      <c r="D719" s="3"/>
    </row>
    <row r="720" spans="3:4" ht="12.75">
      <c r="C720" s="3"/>
      <c r="D720" s="3"/>
    </row>
    <row r="721" spans="3:4" ht="12.75">
      <c r="C721" s="3"/>
      <c r="D721" s="3"/>
    </row>
    <row r="722" spans="3:4" ht="12.75">
      <c r="C722" s="3"/>
      <c r="D722" s="3"/>
    </row>
    <row r="723" spans="3:4" ht="12.75">
      <c r="C723" s="3"/>
      <c r="D723" s="3"/>
    </row>
    <row r="724" spans="3:4" ht="12.75">
      <c r="C724" s="3"/>
      <c r="D724" s="3"/>
    </row>
    <row r="725" spans="3:4" ht="12.75">
      <c r="C725" s="3"/>
      <c r="D725" s="3"/>
    </row>
    <row r="726" spans="3:4" ht="12.75">
      <c r="C726" s="3"/>
      <c r="D726" s="3"/>
    </row>
    <row r="727" spans="3:4" ht="12.75">
      <c r="C727" s="3"/>
      <c r="D727" s="3"/>
    </row>
    <row r="728" spans="3:4" ht="12.75">
      <c r="C728" s="3"/>
      <c r="D728" s="3"/>
    </row>
    <row r="729" spans="3:4" ht="12.75">
      <c r="C729" s="3"/>
      <c r="D729" s="3"/>
    </row>
    <row r="730" spans="3:4" ht="12.75">
      <c r="C730" s="3"/>
      <c r="D730" s="3"/>
    </row>
    <row r="731" spans="3:4" ht="12.75">
      <c r="C731" s="3"/>
      <c r="D731" s="3"/>
    </row>
    <row r="732" spans="3:4" ht="12.75">
      <c r="C732" s="3"/>
      <c r="D732" s="3"/>
    </row>
    <row r="733" spans="3:4" ht="12.75">
      <c r="C733" s="3"/>
      <c r="D733" s="3"/>
    </row>
    <row r="734" spans="3:4" ht="12.75">
      <c r="C734" s="3"/>
      <c r="D734" s="3"/>
    </row>
    <row r="735" spans="3:4" ht="12.75">
      <c r="C735" s="3"/>
      <c r="D735" s="3"/>
    </row>
    <row r="736" spans="3:4" ht="12.75">
      <c r="C736" s="3"/>
      <c r="D736" s="3"/>
    </row>
    <row r="737" spans="3:4" ht="12.75">
      <c r="C737" s="3"/>
      <c r="D737" s="3"/>
    </row>
    <row r="738" spans="3:4" ht="12.75">
      <c r="C738" s="3"/>
      <c r="D738" s="3"/>
    </row>
    <row r="739" spans="3:4" ht="12.75">
      <c r="C739" s="3"/>
      <c r="D739" s="3"/>
    </row>
    <row r="740" spans="3:4" ht="12.75">
      <c r="C740" s="3"/>
      <c r="D740" s="3"/>
    </row>
    <row r="741" spans="3:4" ht="12.75">
      <c r="C741" s="3"/>
      <c r="D741" s="3"/>
    </row>
    <row r="742" spans="3:4" ht="12.75">
      <c r="C742" s="3"/>
      <c r="D742" s="3"/>
    </row>
    <row r="743" spans="3:4" ht="12.75">
      <c r="C743" s="3"/>
      <c r="D743" s="3"/>
    </row>
    <row r="744" spans="3:4" ht="12.75">
      <c r="C744" s="3"/>
      <c r="D744" s="3"/>
    </row>
    <row r="745" spans="3:4" ht="12.75">
      <c r="C745" s="3"/>
      <c r="D745" s="3"/>
    </row>
    <row r="746" spans="3:4" ht="12.75">
      <c r="C746" s="3"/>
      <c r="D746" s="3"/>
    </row>
    <row r="747" spans="3:4" ht="12.75">
      <c r="C747" s="3"/>
      <c r="D747" s="3"/>
    </row>
    <row r="748" spans="3:4" ht="12.75">
      <c r="C748" s="3"/>
      <c r="D748" s="3"/>
    </row>
    <row r="749" spans="3:4" ht="12.75">
      <c r="C749" s="3"/>
      <c r="D749" s="3"/>
    </row>
    <row r="750" spans="3:4" ht="12.75">
      <c r="C750" s="3"/>
      <c r="D750" s="3"/>
    </row>
    <row r="751" spans="3:4" ht="12.75">
      <c r="C751" s="3"/>
      <c r="D751" s="3"/>
    </row>
    <row r="752" spans="3:4" ht="12.75">
      <c r="C752" s="3"/>
      <c r="D752" s="3"/>
    </row>
    <row r="753" spans="3:4" ht="12.75">
      <c r="C753" s="3"/>
      <c r="D753" s="3"/>
    </row>
    <row r="754" spans="3:4" ht="12.75">
      <c r="C754" s="3"/>
      <c r="D754" s="3"/>
    </row>
    <row r="755" spans="3:4" ht="12.75">
      <c r="C755" s="3"/>
      <c r="D755" s="3"/>
    </row>
    <row r="756" spans="3:4" ht="12.75">
      <c r="C756" s="3"/>
      <c r="D756" s="3"/>
    </row>
    <row r="757" spans="3:4" ht="12.75">
      <c r="C757" s="3"/>
      <c r="D757" s="3"/>
    </row>
    <row r="758" spans="3:4" ht="12.75">
      <c r="C758" s="3"/>
      <c r="D758" s="3"/>
    </row>
    <row r="759" spans="3:4" ht="12.75">
      <c r="C759" s="3"/>
      <c r="D759" s="3"/>
    </row>
    <row r="760" spans="3:4" ht="12.75">
      <c r="C760" s="3"/>
      <c r="D760" s="3"/>
    </row>
    <row r="761" spans="3:4" ht="12.75">
      <c r="C761" s="3"/>
      <c r="D761" s="3"/>
    </row>
    <row r="762" spans="3:4" ht="12.75">
      <c r="C762" s="3"/>
      <c r="D762" s="3"/>
    </row>
    <row r="763" spans="3:4" ht="12.75">
      <c r="C763" s="3"/>
      <c r="D763" s="3"/>
    </row>
    <row r="764" spans="3:4" ht="12.75">
      <c r="C764" s="3"/>
      <c r="D764" s="3"/>
    </row>
    <row r="765" spans="3:4" ht="12.75">
      <c r="C765" s="3"/>
      <c r="D765" s="3"/>
    </row>
    <row r="766" spans="3:4" ht="12.75">
      <c r="C766" s="3"/>
      <c r="D766" s="3"/>
    </row>
    <row r="767" spans="3:4" ht="12.75">
      <c r="C767" s="3"/>
      <c r="D767" s="3"/>
    </row>
    <row r="768" spans="3:4" ht="12.75">
      <c r="C768" s="3"/>
      <c r="D768" s="3"/>
    </row>
    <row r="769" spans="3:4" ht="12.75">
      <c r="C769" s="3"/>
      <c r="D769" s="3"/>
    </row>
    <row r="770" spans="3:4" ht="12.75">
      <c r="C770" s="3"/>
      <c r="D770" s="3"/>
    </row>
    <row r="771" spans="3:4" ht="12.75">
      <c r="C771" s="3"/>
      <c r="D771" s="3"/>
    </row>
    <row r="772" spans="3:4" ht="12.75">
      <c r="C772" s="3"/>
      <c r="D772" s="3"/>
    </row>
    <row r="773" spans="3:4" ht="12.75">
      <c r="C773" s="3"/>
      <c r="D773" s="3"/>
    </row>
    <row r="774" spans="3:4" ht="12.75">
      <c r="C774" s="3"/>
      <c r="D774" s="3"/>
    </row>
    <row r="775" spans="3:4" ht="12.75">
      <c r="C775" s="3"/>
      <c r="D775" s="3"/>
    </row>
    <row r="776" spans="3:4" ht="12.75">
      <c r="C776" s="3"/>
      <c r="D776" s="3"/>
    </row>
    <row r="777" spans="3:4" ht="12.75">
      <c r="C777" s="3"/>
      <c r="D777" s="3"/>
    </row>
    <row r="778" spans="3:4" ht="12.75">
      <c r="C778" s="3"/>
      <c r="D778" s="3"/>
    </row>
    <row r="779" spans="3:4" ht="12.75">
      <c r="C779" s="3"/>
      <c r="D779" s="3"/>
    </row>
    <row r="780" spans="3:4" ht="12.75">
      <c r="C780" s="3"/>
      <c r="D780" s="3"/>
    </row>
    <row r="781" spans="3:4" ht="12.75">
      <c r="C781" s="3"/>
      <c r="D781" s="3"/>
    </row>
    <row r="782" spans="3:4" ht="12.75">
      <c r="C782" s="3"/>
      <c r="D782" s="3"/>
    </row>
    <row r="783" spans="3:4" ht="12.75">
      <c r="C783" s="3"/>
      <c r="D783" s="3"/>
    </row>
    <row r="784" spans="3:4" ht="12.75">
      <c r="C784" s="3"/>
      <c r="D784" s="3"/>
    </row>
    <row r="785" spans="3:4" ht="12.75">
      <c r="C785" s="3"/>
      <c r="D785" s="3"/>
    </row>
    <row r="786" spans="3:4" ht="12.75">
      <c r="C786" s="3"/>
      <c r="D786" s="3"/>
    </row>
    <row r="787" spans="3:4" ht="12.75">
      <c r="C787" s="3"/>
      <c r="D787" s="3"/>
    </row>
    <row r="788" spans="3:4" ht="12.75">
      <c r="C788" s="3"/>
      <c r="D788" s="3"/>
    </row>
    <row r="789" spans="3:4" ht="12.75">
      <c r="C789" s="3"/>
      <c r="D789" s="3"/>
    </row>
    <row r="790" spans="3:4" ht="12.75">
      <c r="C790" s="3"/>
      <c r="D790" s="3"/>
    </row>
    <row r="791" spans="3:4" ht="12.75">
      <c r="C791" s="3"/>
      <c r="D791" s="3"/>
    </row>
    <row r="792" spans="3:4" ht="12.75">
      <c r="C792" s="3"/>
      <c r="D792" s="3"/>
    </row>
    <row r="793" spans="3:4" ht="12.75">
      <c r="C793" s="3"/>
      <c r="D793" s="3"/>
    </row>
    <row r="794" spans="3:4" ht="12.75">
      <c r="C794" s="3"/>
      <c r="D794" s="3"/>
    </row>
    <row r="795" spans="3:4" ht="12.75">
      <c r="C795" s="3"/>
      <c r="D795" s="3"/>
    </row>
    <row r="796" spans="3:4" ht="12.75">
      <c r="C796" s="3"/>
      <c r="D796" s="3"/>
    </row>
    <row r="797" spans="3:4" ht="12.75">
      <c r="C797" s="3"/>
      <c r="D797" s="3"/>
    </row>
    <row r="798" spans="3:4" ht="12.75">
      <c r="C798" s="3"/>
      <c r="D798" s="3"/>
    </row>
    <row r="799" spans="3:4" ht="12.75">
      <c r="C799" s="3"/>
      <c r="D799" s="3"/>
    </row>
    <row r="800" spans="3:4" ht="12.75">
      <c r="C800" s="3"/>
      <c r="D800" s="3"/>
    </row>
    <row r="801" spans="3:4" ht="12.75">
      <c r="C801" s="3"/>
      <c r="D801" s="3"/>
    </row>
    <row r="802" spans="3:4" ht="12.75">
      <c r="C802" s="3"/>
      <c r="D802" s="3"/>
    </row>
    <row r="803" spans="3:4" ht="12.75">
      <c r="C803" s="3"/>
      <c r="D803" s="3"/>
    </row>
    <row r="804" spans="3:4" ht="12.75">
      <c r="C804" s="3"/>
      <c r="D804" s="3"/>
    </row>
    <row r="805" spans="3:4" ht="12.75">
      <c r="C805" s="3"/>
      <c r="D805" s="3"/>
    </row>
    <row r="806" spans="3:4" ht="12.75">
      <c r="C806" s="3"/>
      <c r="D806" s="3"/>
    </row>
    <row r="807" spans="3:4" ht="12.75">
      <c r="C807" s="3"/>
      <c r="D807" s="3"/>
    </row>
    <row r="808" spans="3:4" ht="12.75">
      <c r="C808" s="3"/>
      <c r="D808" s="3"/>
    </row>
    <row r="809" spans="3:4" ht="12.75">
      <c r="C809" s="3"/>
      <c r="D809" s="3"/>
    </row>
    <row r="810" spans="3:4" ht="12.75">
      <c r="C810" s="3"/>
      <c r="D810" s="3"/>
    </row>
    <row r="811" spans="3:4" ht="12.75">
      <c r="C811" s="3"/>
      <c r="D811" s="3"/>
    </row>
    <row r="812" spans="3:4" ht="12.75">
      <c r="C812" s="3"/>
      <c r="D812" s="3"/>
    </row>
    <row r="813" spans="3:4" ht="12.75">
      <c r="C813" s="3"/>
      <c r="D813" s="3"/>
    </row>
    <row r="814" spans="3:4" ht="12.75">
      <c r="C814" s="3"/>
      <c r="D814" s="3"/>
    </row>
    <row r="815" spans="3:4" ht="12.75">
      <c r="C815" s="3"/>
      <c r="D815" s="3"/>
    </row>
    <row r="816" spans="3:4" ht="12.75">
      <c r="C816" s="3"/>
      <c r="D816" s="3"/>
    </row>
    <row r="817" spans="3:4" ht="12.75">
      <c r="C817" s="3"/>
      <c r="D817" s="3"/>
    </row>
    <row r="818" spans="3:4" ht="12.75">
      <c r="C818" s="3"/>
      <c r="D818" s="3"/>
    </row>
    <row r="819" spans="3:4" ht="12.75">
      <c r="C819" s="3"/>
      <c r="D819" s="3"/>
    </row>
    <row r="820" spans="3:4" ht="12.75">
      <c r="C820" s="3"/>
      <c r="D820" s="3"/>
    </row>
    <row r="821" spans="3:4" ht="12.75">
      <c r="C821" s="3"/>
      <c r="D821" s="3"/>
    </row>
    <row r="822" spans="3:4" ht="12.75">
      <c r="C822" s="3"/>
      <c r="D822" s="3"/>
    </row>
    <row r="823" spans="3:4" ht="12.75">
      <c r="C823" s="3"/>
      <c r="D823" s="3"/>
    </row>
    <row r="824" spans="3:4" ht="12.75">
      <c r="C824" s="3"/>
      <c r="D824" s="3"/>
    </row>
    <row r="825" spans="3:4" ht="12.75">
      <c r="C825" s="3"/>
      <c r="D825" s="3"/>
    </row>
    <row r="826" spans="3:4" ht="12.75">
      <c r="C826" s="3"/>
      <c r="D826" s="3"/>
    </row>
    <row r="827" spans="3:4" ht="12.75">
      <c r="C827" s="3"/>
      <c r="D827" s="3"/>
    </row>
    <row r="828" spans="3:4" ht="12.75">
      <c r="C828" s="3"/>
      <c r="D828" s="3"/>
    </row>
    <row r="829" spans="3:4" ht="12.75">
      <c r="C829" s="3"/>
      <c r="D829" s="3"/>
    </row>
    <row r="830" spans="3:4" ht="12.75">
      <c r="C830" s="3"/>
      <c r="D830" s="3"/>
    </row>
    <row r="831" spans="3:4" ht="12.75">
      <c r="C831" s="3"/>
      <c r="D831" s="3"/>
    </row>
    <row r="832" spans="3:4" ht="12.75">
      <c r="C832" s="3"/>
      <c r="D832" s="3"/>
    </row>
    <row r="833" spans="3:4" ht="12.75">
      <c r="C833" s="3"/>
      <c r="D833" s="3"/>
    </row>
    <row r="834" spans="3:4" ht="12.75">
      <c r="C834" s="3"/>
      <c r="D834" s="3"/>
    </row>
    <row r="835" spans="3:4" ht="12.75">
      <c r="C835" s="3"/>
      <c r="D835" s="3"/>
    </row>
    <row r="836" spans="3:4" ht="12.75">
      <c r="C836" s="3"/>
      <c r="D836" s="3"/>
    </row>
    <row r="837" spans="3:4" ht="12.75">
      <c r="C837" s="3"/>
      <c r="D837" s="3"/>
    </row>
    <row r="838" spans="3:4" ht="12.75">
      <c r="C838" s="3"/>
      <c r="D838" s="3"/>
    </row>
    <row r="839" spans="3:4" ht="12.75">
      <c r="C839" s="3"/>
      <c r="D839" s="3"/>
    </row>
    <row r="840" spans="3:4" ht="12.75">
      <c r="C840" s="3"/>
      <c r="D840" s="3"/>
    </row>
    <row r="841" spans="3:4" ht="12.75">
      <c r="C841" s="3"/>
      <c r="D841" s="3"/>
    </row>
    <row r="842" spans="3:4" ht="12.75">
      <c r="C842" s="3"/>
      <c r="D842" s="3"/>
    </row>
    <row r="843" spans="3:4" ht="12.75">
      <c r="C843" s="3"/>
      <c r="D843" s="3"/>
    </row>
    <row r="844" spans="3:4" ht="12.75">
      <c r="C844" s="3"/>
      <c r="D844" s="3"/>
    </row>
    <row r="845" spans="3:4" ht="12.75">
      <c r="C845" s="3"/>
      <c r="D845" s="3"/>
    </row>
    <row r="846" spans="3:4" ht="12.75">
      <c r="C846" s="3"/>
      <c r="D846" s="3"/>
    </row>
    <row r="847" spans="3:4" ht="12.75">
      <c r="C847" s="3"/>
      <c r="D847" s="3"/>
    </row>
    <row r="848" spans="3:4" ht="12.75">
      <c r="C848" s="3"/>
      <c r="D848" s="3"/>
    </row>
    <row r="849" spans="3:4" ht="12.75">
      <c r="C849" s="3"/>
      <c r="D849" s="3"/>
    </row>
    <row r="850" spans="3:4" ht="12.75">
      <c r="C850" s="3"/>
      <c r="D850" s="3"/>
    </row>
    <row r="851" spans="3:4" ht="12.75">
      <c r="C851" s="3"/>
      <c r="D851" s="3"/>
    </row>
    <row r="852" spans="3:4" ht="12.75">
      <c r="C852" s="3"/>
      <c r="D852" s="3"/>
    </row>
    <row r="853" spans="3:4" ht="12.75">
      <c r="C853" s="3"/>
      <c r="D853" s="3"/>
    </row>
    <row r="854" spans="3:4" ht="12.75">
      <c r="C854" s="3"/>
      <c r="D854" s="3"/>
    </row>
    <row r="855" spans="3:4" ht="12.75">
      <c r="C855" s="3"/>
      <c r="D855" s="3"/>
    </row>
    <row r="856" spans="3:4" ht="12.75">
      <c r="C856" s="3"/>
      <c r="D856" s="3"/>
    </row>
    <row r="857" spans="3:4" ht="12.75">
      <c r="C857" s="3"/>
      <c r="D857" s="3"/>
    </row>
    <row r="858" spans="3:4" ht="12.75">
      <c r="C858" s="3"/>
      <c r="D858" s="3"/>
    </row>
    <row r="859" spans="3:4" ht="12.75">
      <c r="C859" s="3"/>
      <c r="D859" s="3"/>
    </row>
    <row r="860" spans="3:4" ht="12.75">
      <c r="C860" s="3"/>
      <c r="D860" s="3"/>
    </row>
    <row r="861" spans="3:4" ht="12.75">
      <c r="C861" s="3"/>
      <c r="D861" s="3"/>
    </row>
    <row r="862" spans="3:4" ht="12.75">
      <c r="C862" s="3"/>
      <c r="D862" s="3"/>
    </row>
    <row r="863" spans="3:4" ht="12.75">
      <c r="C863" s="3"/>
      <c r="D863" s="3"/>
    </row>
    <row r="864" spans="3:4" ht="12.75">
      <c r="C864" s="3"/>
      <c r="D864" s="3"/>
    </row>
    <row r="865" spans="3:4" ht="12.75">
      <c r="C865" s="3"/>
      <c r="D865" s="3"/>
    </row>
    <row r="866" spans="3:4" ht="12.75">
      <c r="C866" s="3"/>
      <c r="D866" s="3"/>
    </row>
    <row r="867" spans="3:4" ht="12.75">
      <c r="C867" s="3"/>
      <c r="D867" s="3"/>
    </row>
    <row r="868" spans="3:4" ht="12.75">
      <c r="C868" s="3"/>
      <c r="D868" s="3"/>
    </row>
    <row r="869" spans="3:4" ht="12.75">
      <c r="C869" s="3"/>
      <c r="D869" s="3"/>
    </row>
    <row r="870" spans="3:4" ht="12.75">
      <c r="C870" s="3"/>
      <c r="D870" s="3"/>
    </row>
    <row r="871" spans="3:4" ht="12.75">
      <c r="C871" s="3"/>
      <c r="D871" s="3"/>
    </row>
    <row r="872" spans="3:4" ht="12.75">
      <c r="C872" s="3"/>
      <c r="D872" s="3"/>
    </row>
    <row r="873" spans="3:4" ht="12.75">
      <c r="C873" s="3"/>
      <c r="D873" s="3"/>
    </row>
    <row r="874" spans="3:4" ht="12.75">
      <c r="C874" s="3"/>
      <c r="D874" s="3"/>
    </row>
    <row r="875" spans="3:4" ht="12.75">
      <c r="C875" s="3"/>
      <c r="D875" s="3"/>
    </row>
    <row r="876" spans="3:4" ht="12.75">
      <c r="C876" s="3"/>
      <c r="D876" s="3"/>
    </row>
    <row r="877" spans="3:4" ht="12.75">
      <c r="C877" s="3"/>
      <c r="D877" s="3"/>
    </row>
    <row r="878" spans="3:4" ht="12.75">
      <c r="C878" s="3"/>
      <c r="D878" s="3"/>
    </row>
    <row r="879" spans="3:4" ht="12.75">
      <c r="C879" s="3"/>
      <c r="D879" s="3"/>
    </row>
    <row r="880" spans="3:4" ht="12.75">
      <c r="C880" s="3"/>
      <c r="D880" s="3"/>
    </row>
    <row r="881" spans="3:4" ht="12.75">
      <c r="C881" s="3"/>
      <c r="D881" s="3"/>
    </row>
    <row r="882" spans="3:4" ht="12.75">
      <c r="C882" s="3"/>
      <c r="D882" s="3"/>
    </row>
    <row r="883" spans="3:4" ht="12.75">
      <c r="C883" s="3"/>
      <c r="D883" s="3"/>
    </row>
    <row r="884" spans="3:4" ht="12.75">
      <c r="C884" s="3"/>
      <c r="D884" s="3"/>
    </row>
    <row r="885" spans="3:4" ht="12.75">
      <c r="C885" s="3"/>
      <c r="D885" s="3"/>
    </row>
    <row r="886" spans="3:4" ht="12.75">
      <c r="C886" s="3"/>
      <c r="D886" s="3"/>
    </row>
    <row r="887" spans="3:4" ht="12.75">
      <c r="C887" s="3"/>
      <c r="D887" s="3"/>
    </row>
    <row r="888" spans="3:4" ht="12.75">
      <c r="C888" s="3"/>
      <c r="D888" s="3"/>
    </row>
    <row r="889" spans="3:4" ht="12.75">
      <c r="C889" s="3"/>
      <c r="D889" s="3"/>
    </row>
    <row r="890" spans="3:4" ht="12.75">
      <c r="C890" s="3"/>
      <c r="D890" s="3"/>
    </row>
    <row r="891" spans="3:4" ht="12.75">
      <c r="C891" s="3"/>
      <c r="D891" s="3"/>
    </row>
    <row r="892" spans="3:4" ht="12.75">
      <c r="C892" s="3"/>
      <c r="D892" s="3"/>
    </row>
    <row r="893" spans="3:4" ht="12.75">
      <c r="C893" s="3"/>
      <c r="D893" s="3"/>
    </row>
    <row r="894" spans="3:4" ht="12.75">
      <c r="C894" s="3"/>
      <c r="D894" s="3"/>
    </row>
    <row r="895" spans="3:4" ht="12.75">
      <c r="C895" s="3"/>
      <c r="D895" s="3"/>
    </row>
    <row r="896" spans="3:4" ht="12.75">
      <c r="C896" s="3"/>
      <c r="D896" s="3"/>
    </row>
    <row r="897" spans="3:4" ht="12.75">
      <c r="C897" s="3"/>
      <c r="D897" s="3"/>
    </row>
    <row r="898" spans="3:4" ht="12.75">
      <c r="C898" s="3"/>
      <c r="D898" s="3"/>
    </row>
    <row r="899" spans="3:4" ht="12.75">
      <c r="C899" s="3"/>
      <c r="D899" s="3"/>
    </row>
    <row r="900" spans="3:4" ht="12.75">
      <c r="C900" s="3"/>
      <c r="D900" s="3"/>
    </row>
    <row r="901" spans="3:4" ht="12.75">
      <c r="C901" s="3"/>
      <c r="D901" s="3"/>
    </row>
    <row r="902" spans="3:4" ht="12.75">
      <c r="C902" s="3"/>
      <c r="D902" s="3"/>
    </row>
    <row r="903" spans="3:4" ht="12.75">
      <c r="C903" s="3"/>
      <c r="D903" s="3"/>
    </row>
    <row r="904" spans="3:4" ht="12.75">
      <c r="C904" s="3"/>
      <c r="D904" s="3"/>
    </row>
    <row r="905" spans="3:4" ht="12.75">
      <c r="C905" s="3"/>
      <c r="D905" s="3"/>
    </row>
    <row r="906" spans="3:4" ht="12.75">
      <c r="C906" s="3"/>
      <c r="D906" s="3"/>
    </row>
    <row r="907" spans="3:4" ht="12.75">
      <c r="C907" s="3"/>
      <c r="D907" s="3"/>
    </row>
    <row r="908" spans="3:4" ht="12.75">
      <c r="C908" s="3"/>
      <c r="D908" s="3"/>
    </row>
    <row r="909" spans="3:4" ht="12.75">
      <c r="C909" s="3"/>
      <c r="D909" s="3"/>
    </row>
    <row r="910" spans="3:4" ht="12.75">
      <c r="C910" s="3"/>
      <c r="D910" s="3"/>
    </row>
    <row r="911" spans="3:4" ht="12.75">
      <c r="C911" s="3"/>
      <c r="D911" s="3"/>
    </row>
    <row r="912" spans="3:4" ht="12.75">
      <c r="C912" s="3"/>
      <c r="D912" s="3"/>
    </row>
    <row r="913" spans="3:4" ht="12.75">
      <c r="C913" s="3"/>
      <c r="D913" s="3"/>
    </row>
    <row r="914" spans="3:4" ht="12.75">
      <c r="C914" s="3"/>
      <c r="D914" s="3"/>
    </row>
    <row r="915" spans="3:4" ht="12.75">
      <c r="C915" s="3"/>
      <c r="D915" s="3"/>
    </row>
    <row r="916" spans="3:4" ht="12.75">
      <c r="C916" s="3"/>
      <c r="D916" s="3"/>
    </row>
    <row r="917" spans="3:4" ht="12.75">
      <c r="C917" s="3"/>
      <c r="D917" s="3"/>
    </row>
    <row r="918" spans="3:4" ht="12.75">
      <c r="C918" s="3"/>
      <c r="D918" s="3"/>
    </row>
    <row r="919" spans="3:4" ht="12.75">
      <c r="C919" s="3"/>
      <c r="D919" s="3"/>
    </row>
    <row r="920" spans="3:4" ht="12.75">
      <c r="C920" s="3"/>
      <c r="D920" s="3"/>
    </row>
    <row r="921" spans="3:4" ht="12.75">
      <c r="C921" s="3"/>
      <c r="D921" s="3"/>
    </row>
    <row r="922" spans="3:4" ht="12.75">
      <c r="C922" s="3"/>
      <c r="D922" s="3"/>
    </row>
    <row r="923" spans="3:4" ht="12.75">
      <c r="C923" s="3"/>
      <c r="D923" s="3"/>
    </row>
    <row r="924" spans="3:4" ht="12.75">
      <c r="C924" s="3"/>
      <c r="D924" s="3"/>
    </row>
    <row r="925" spans="3:4" ht="12.75">
      <c r="C925" s="3"/>
      <c r="D925" s="3"/>
    </row>
    <row r="926" spans="3:4" ht="12.75">
      <c r="C926" s="3"/>
      <c r="D926" s="3"/>
    </row>
    <row r="927" spans="3:4" ht="12.75">
      <c r="C927" s="3"/>
      <c r="D927" s="3"/>
    </row>
    <row r="928" spans="3:4" ht="12.75">
      <c r="C928" s="3"/>
      <c r="D928" s="3"/>
    </row>
    <row r="929" spans="3:4" ht="12.75">
      <c r="C929" s="3"/>
      <c r="D929" s="3"/>
    </row>
    <row r="930" spans="3:4" ht="12.75">
      <c r="C930" s="3"/>
      <c r="D930" s="3"/>
    </row>
    <row r="931" spans="3:4" ht="12.75">
      <c r="C931" s="3"/>
      <c r="D931" s="3"/>
    </row>
    <row r="932" spans="3:4" ht="12.75">
      <c r="C932" s="3"/>
      <c r="D932" s="3"/>
    </row>
    <row r="933" spans="3:4" ht="12.75">
      <c r="C933" s="3"/>
      <c r="D933" s="3"/>
    </row>
    <row r="934" spans="3:4" ht="12.75">
      <c r="C934" s="3"/>
      <c r="D934" s="3"/>
    </row>
    <row r="935" spans="3:4" ht="12.75">
      <c r="C935" s="3"/>
      <c r="D935" s="3"/>
    </row>
    <row r="936" spans="3:4" ht="12.75">
      <c r="C936" s="3"/>
      <c r="D936" s="3"/>
    </row>
    <row r="937" spans="3:4" ht="12.75">
      <c r="C937" s="3"/>
      <c r="D937" s="3"/>
    </row>
    <row r="938" spans="3:4" ht="12.75">
      <c r="C938" s="3"/>
      <c r="D938" s="3"/>
    </row>
    <row r="939" spans="3:4" ht="12.75">
      <c r="C939" s="3"/>
      <c r="D939" s="3"/>
    </row>
    <row r="940" spans="3:4" ht="12.75">
      <c r="C940" s="3"/>
      <c r="D940" s="3"/>
    </row>
    <row r="941" spans="3:4" ht="12.75">
      <c r="C941" s="3"/>
      <c r="D941" s="3"/>
    </row>
    <row r="942" spans="3:4" ht="12.75">
      <c r="C942" s="3"/>
      <c r="D942" s="3"/>
    </row>
    <row r="943" spans="3:4" ht="12.75">
      <c r="C943" s="3"/>
      <c r="D943" s="3"/>
    </row>
    <row r="944" spans="3:4" ht="12.75">
      <c r="C944" s="3"/>
      <c r="D944" s="3"/>
    </row>
    <row r="945" spans="3:4" ht="12.75">
      <c r="C945" s="3"/>
      <c r="D945" s="3"/>
    </row>
    <row r="946" spans="3:4" ht="12.75">
      <c r="C946" s="3"/>
      <c r="D946" s="3"/>
    </row>
    <row r="947" spans="3:4" ht="12.75">
      <c r="C947" s="3"/>
      <c r="D947" s="3"/>
    </row>
    <row r="948" spans="3:4" ht="12.75">
      <c r="C948" s="3"/>
      <c r="D948" s="3"/>
    </row>
    <row r="949" spans="3:4" ht="12.75">
      <c r="C949" s="3"/>
      <c r="D949" s="3"/>
    </row>
    <row r="950" spans="3:4" ht="12.75">
      <c r="C950" s="3"/>
      <c r="D950" s="3"/>
    </row>
    <row r="951" spans="3:4" ht="12.75">
      <c r="C951" s="3"/>
      <c r="D951" s="3"/>
    </row>
    <row r="952" spans="3:4" ht="12.75">
      <c r="C952" s="3"/>
      <c r="D952" s="3"/>
    </row>
    <row r="953" spans="3:4" ht="12.75">
      <c r="C953" s="3"/>
      <c r="D953" s="3"/>
    </row>
    <row r="954" spans="3:4" ht="12.75">
      <c r="C954" s="3"/>
      <c r="D954" s="3"/>
    </row>
    <row r="955" spans="3:4" ht="12.75">
      <c r="C955" s="3"/>
      <c r="D955" s="3"/>
    </row>
    <row r="956" spans="3:4" ht="12.75">
      <c r="C956" s="3"/>
      <c r="D956" s="3"/>
    </row>
    <row r="957" spans="3:4" ht="12.75">
      <c r="C957" s="3"/>
      <c r="D957" s="3"/>
    </row>
    <row r="958" spans="3:4" ht="12.75">
      <c r="C958" s="3"/>
      <c r="D958" s="3"/>
    </row>
    <row r="959" spans="3:4" ht="12.75">
      <c r="C959" s="3"/>
      <c r="D959" s="3"/>
    </row>
    <row r="960" spans="3:4" ht="12.75">
      <c r="C960" s="3"/>
      <c r="D960" s="3"/>
    </row>
    <row r="961" spans="3:4" ht="12.75">
      <c r="C961" s="3"/>
      <c r="D961" s="3"/>
    </row>
    <row r="962" spans="3:4" ht="12.75">
      <c r="C962" s="3"/>
      <c r="D962" s="3"/>
    </row>
    <row r="963" spans="3:4" ht="12.75">
      <c r="C963" s="3"/>
      <c r="D963" s="3"/>
    </row>
    <row r="964" spans="3:4" ht="12.75">
      <c r="C964" s="3"/>
      <c r="D964" s="3"/>
    </row>
    <row r="965" spans="3:4" ht="12.75">
      <c r="C965" s="3"/>
      <c r="D965" s="3"/>
    </row>
    <row r="966" spans="3:4" ht="12.75">
      <c r="C966" s="3"/>
      <c r="D966" s="3"/>
    </row>
    <row r="967" spans="3:4" ht="12.75">
      <c r="C967" s="3"/>
      <c r="D967" s="3"/>
    </row>
    <row r="968" spans="3:4" ht="12.75">
      <c r="C968" s="3"/>
      <c r="D968" s="3"/>
    </row>
    <row r="969" spans="3:4" ht="12.75">
      <c r="C969" s="3"/>
      <c r="D969" s="3"/>
    </row>
    <row r="970" spans="3:4" ht="12.75">
      <c r="C970" s="3"/>
      <c r="D970" s="3"/>
    </row>
    <row r="971" spans="3:4" ht="12.75">
      <c r="C971" s="3"/>
      <c r="D971" s="3"/>
    </row>
    <row r="972" spans="3:4" ht="12.75">
      <c r="C972" s="3"/>
      <c r="D972" s="3"/>
    </row>
    <row r="973" spans="3:4" ht="12.75">
      <c r="C973" s="3"/>
      <c r="D973" s="3"/>
    </row>
    <row r="974" spans="3:4" ht="12.75">
      <c r="C974" s="3"/>
      <c r="D974" s="3"/>
    </row>
    <row r="975" spans="3:4" ht="12.75">
      <c r="C975" s="3"/>
      <c r="D975" s="3"/>
    </row>
    <row r="976" spans="3:4" ht="12.75">
      <c r="C976" s="3"/>
      <c r="D976" s="3"/>
    </row>
    <row r="977" spans="3:4" ht="12.75">
      <c r="C977" s="3"/>
      <c r="D977" s="3"/>
    </row>
    <row r="978" spans="3:4" ht="12.75">
      <c r="C978" s="3"/>
      <c r="D978" s="3"/>
    </row>
    <row r="979" spans="3:4" ht="12.75">
      <c r="C979" s="3"/>
      <c r="D979" s="3"/>
    </row>
    <row r="980" spans="3:4" ht="12.75">
      <c r="C980" s="3"/>
      <c r="D980" s="3"/>
    </row>
    <row r="981" spans="3:4" ht="12.75">
      <c r="C981" s="3"/>
      <c r="D981" s="3"/>
    </row>
    <row r="982" spans="3:4" ht="12.75">
      <c r="C982" s="3"/>
      <c r="D982" s="3"/>
    </row>
    <row r="983" spans="3:4" ht="12.75">
      <c r="C983" s="3"/>
      <c r="D983" s="3"/>
    </row>
    <row r="984" spans="3:4" ht="12.75">
      <c r="C984" s="3"/>
      <c r="D984" s="3"/>
    </row>
    <row r="985" spans="3:4" ht="12.75">
      <c r="C985" s="3"/>
      <c r="D985" s="3"/>
    </row>
    <row r="986" spans="3:4" ht="12.75">
      <c r="C986" s="3"/>
      <c r="D986" s="3"/>
    </row>
    <row r="987" spans="3:4" ht="12.75">
      <c r="C987" s="3"/>
      <c r="D987" s="3"/>
    </row>
    <row r="988" spans="3:4" ht="12.75">
      <c r="C988" s="3"/>
      <c r="D988" s="3"/>
    </row>
    <row r="989" spans="3:4" ht="12.75">
      <c r="C989" s="3"/>
      <c r="D989" s="3"/>
    </row>
    <row r="990" spans="3:4" ht="12.75">
      <c r="C990" s="3"/>
      <c r="D990" s="3"/>
    </row>
    <row r="991" spans="3:4" ht="12.75">
      <c r="C991" s="3"/>
      <c r="D991" s="3"/>
    </row>
    <row r="992" spans="3:4" ht="12.75">
      <c r="C992" s="3"/>
      <c r="D992" s="3"/>
    </row>
    <row r="993" spans="3:4" ht="12.75">
      <c r="C993" s="3"/>
      <c r="D993" s="3"/>
    </row>
    <row r="994" spans="3:4" ht="12.75">
      <c r="C994" s="3"/>
      <c r="D994" s="3"/>
    </row>
    <row r="995" spans="3:4" ht="12.75">
      <c r="C995" s="3"/>
      <c r="D995" s="3"/>
    </row>
    <row r="996" spans="3:4" ht="12.75">
      <c r="C996" s="3"/>
      <c r="D996" s="3"/>
    </row>
    <row r="997" spans="3:4" ht="12.75">
      <c r="C997" s="3"/>
      <c r="D997" s="3"/>
    </row>
    <row r="998" spans="3:4" ht="12.75">
      <c r="C998" s="3"/>
      <c r="D998" s="3"/>
    </row>
    <row r="999" spans="3:4" ht="12.75">
      <c r="C999" s="3"/>
      <c r="D999" s="3"/>
    </row>
    <row r="1000" spans="3:4" ht="12.75">
      <c r="C1000" s="3"/>
      <c r="D1000" s="3"/>
    </row>
  </sheetData>
  <mergeCells count="1">
    <mergeCell ref="A7:A10"/>
  </mergeCells>
  <conditionalFormatting sqref="D1:D1000">
    <cfRule type="cellIs" dxfId="4" priority="1" operator="equal">
      <formula>"OK"</formula>
    </cfRule>
    <cfRule type="cellIs" dxfId="3" priority="2" operator="equal">
      <formula>"Error"</formula>
    </cfRule>
    <cfRule type="cellIs" dxfId="2" priority="3" operator="equal">
      <formula>"F"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  <outlinePr summaryBelow="0" summaryRight="0"/>
  </sheetPr>
  <dimension ref="A1:Y124"/>
  <sheetViews>
    <sheetView workbookViewId="0"/>
  </sheetViews>
  <sheetFormatPr defaultColWidth="12.5703125" defaultRowHeight="15.75" customHeight="1"/>
  <sheetData>
    <row r="1" spans="1:25">
      <c r="A1" s="9" t="s">
        <v>5405</v>
      </c>
      <c r="B1" s="57">
        <v>46079.559594907405</v>
      </c>
    </row>
    <row r="2" spans="1:25">
      <c r="A2" s="9" t="s">
        <v>5406</v>
      </c>
      <c r="B2" s="9" t="s">
        <v>5407</v>
      </c>
    </row>
    <row r="4" spans="1:25">
      <c r="A4" s="9" t="s">
        <v>1</v>
      </c>
      <c r="B4" s="9" t="s">
        <v>5408</v>
      </c>
      <c r="C4" s="9" t="s">
        <v>2</v>
      </c>
      <c r="D4" s="9" t="s">
        <v>4</v>
      </c>
      <c r="E4" s="9" t="s">
        <v>5409</v>
      </c>
      <c r="F4" s="9" t="s">
        <v>5410</v>
      </c>
      <c r="G4" s="9" t="s">
        <v>5411</v>
      </c>
      <c r="H4" s="9" t="s">
        <v>5412</v>
      </c>
      <c r="I4" s="9" t="s">
        <v>5413</v>
      </c>
      <c r="J4" s="9" t="s">
        <v>5414</v>
      </c>
      <c r="K4" s="9" t="s">
        <v>5415</v>
      </c>
      <c r="L4" s="9" t="s">
        <v>5416</v>
      </c>
      <c r="M4" s="9" t="s">
        <v>5417</v>
      </c>
      <c r="N4" s="9" t="s">
        <v>5418</v>
      </c>
      <c r="O4" s="9" t="s">
        <v>5419</v>
      </c>
      <c r="P4" s="9" t="s">
        <v>5420</v>
      </c>
      <c r="Q4" s="9" t="s">
        <v>5421</v>
      </c>
      <c r="R4" s="9" t="s">
        <v>5422</v>
      </c>
      <c r="S4" s="9" t="s">
        <v>5423</v>
      </c>
      <c r="T4" s="9" t="s">
        <v>5424</v>
      </c>
      <c r="U4" s="9" t="s">
        <v>5425</v>
      </c>
      <c r="V4" s="9" t="s">
        <v>5426</v>
      </c>
      <c r="W4" s="9" t="s">
        <v>5427</v>
      </c>
      <c r="X4" s="9" t="s">
        <v>5428</v>
      </c>
      <c r="Y4" s="9" t="s">
        <v>5429</v>
      </c>
    </row>
    <row r="5" spans="1:25">
      <c r="A5" s="9" t="s">
        <v>5081</v>
      </c>
      <c r="B5" s="9" t="s">
        <v>5082</v>
      </c>
      <c r="C5" s="9" t="s">
        <v>1419</v>
      </c>
      <c r="D5" s="9" t="s">
        <v>1419</v>
      </c>
      <c r="E5" s="9">
        <v>0</v>
      </c>
      <c r="F5" s="9">
        <v>0</v>
      </c>
      <c r="G5" s="9">
        <v>48</v>
      </c>
      <c r="H5" s="9">
        <v>2</v>
      </c>
      <c r="I5" s="9">
        <v>48</v>
      </c>
      <c r="J5" s="9">
        <v>2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41</v>
      </c>
      <c r="S5" s="9">
        <v>366</v>
      </c>
      <c r="T5" s="9">
        <v>0</v>
      </c>
      <c r="U5" s="9">
        <v>0</v>
      </c>
      <c r="V5" s="9">
        <v>0</v>
      </c>
      <c r="W5" s="9">
        <v>0</v>
      </c>
      <c r="X5" s="9" t="s">
        <v>5430</v>
      </c>
      <c r="Y5" s="9">
        <v>0</v>
      </c>
    </row>
    <row r="6" spans="1:25">
      <c r="A6" s="9" t="s">
        <v>3051</v>
      </c>
      <c r="B6" s="9" t="s">
        <v>3052</v>
      </c>
      <c r="C6" s="9" t="s">
        <v>1067</v>
      </c>
      <c r="D6" s="9" t="s">
        <v>1067</v>
      </c>
      <c r="E6" s="9">
        <v>0</v>
      </c>
      <c r="F6" s="9">
        <v>0</v>
      </c>
      <c r="G6" s="9">
        <v>12</v>
      </c>
      <c r="H6" s="9">
        <v>1</v>
      </c>
      <c r="I6" s="9">
        <v>12</v>
      </c>
      <c r="J6" s="9">
        <v>1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360.4</v>
      </c>
      <c r="Y6" s="9" t="s">
        <v>5431</v>
      </c>
    </row>
    <row r="7" spans="1:25">
      <c r="A7" s="9" t="s">
        <v>3064</v>
      </c>
      <c r="B7" s="9" t="s">
        <v>3065</v>
      </c>
      <c r="C7" s="9" t="s">
        <v>3066</v>
      </c>
      <c r="D7" s="9" t="s">
        <v>1060</v>
      </c>
      <c r="E7" s="9">
        <v>0</v>
      </c>
      <c r="F7" s="9">
        <v>0</v>
      </c>
      <c r="G7" s="9">
        <v>72</v>
      </c>
      <c r="H7" s="9">
        <v>6</v>
      </c>
      <c r="I7" s="9">
        <v>72</v>
      </c>
      <c r="J7" s="9">
        <v>6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27</v>
      </c>
      <c r="S7" s="9">
        <v>50</v>
      </c>
      <c r="T7" s="9">
        <v>4</v>
      </c>
      <c r="U7" s="9">
        <v>1</v>
      </c>
      <c r="V7" s="9">
        <v>0</v>
      </c>
      <c r="W7" s="9">
        <v>3</v>
      </c>
      <c r="X7" s="9">
        <v>222.9</v>
      </c>
      <c r="Y7" s="9">
        <v>0</v>
      </c>
    </row>
    <row r="8" spans="1:25">
      <c r="A8" s="9" t="s">
        <v>3613</v>
      </c>
      <c r="B8" s="9" t="s">
        <v>3614</v>
      </c>
      <c r="C8" s="9" t="s">
        <v>1058</v>
      </c>
      <c r="D8" s="9" t="s">
        <v>1058</v>
      </c>
      <c r="E8" s="9">
        <v>0</v>
      </c>
      <c r="F8" s="9">
        <v>0</v>
      </c>
      <c r="G8" s="9">
        <v>36</v>
      </c>
      <c r="H8" s="9">
        <v>3</v>
      </c>
      <c r="I8" s="9">
        <v>36</v>
      </c>
      <c r="J8" s="9">
        <v>3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9</v>
      </c>
      <c r="S8" s="9">
        <v>23</v>
      </c>
      <c r="T8" s="9">
        <v>3</v>
      </c>
      <c r="U8" s="9">
        <v>0</v>
      </c>
      <c r="V8" s="9">
        <v>0</v>
      </c>
      <c r="W8" s="9">
        <v>3</v>
      </c>
      <c r="X8" s="9">
        <v>492.1</v>
      </c>
      <c r="Y8" s="9">
        <v>1</v>
      </c>
    </row>
    <row r="9" spans="1:25">
      <c r="A9" s="9" t="s">
        <v>5010</v>
      </c>
      <c r="B9" s="9" t="s">
        <v>5011</v>
      </c>
      <c r="C9" s="9" t="s">
        <v>5012</v>
      </c>
      <c r="D9" s="9" t="s">
        <v>1048</v>
      </c>
      <c r="E9" s="9">
        <v>0</v>
      </c>
      <c r="F9" s="9">
        <v>0</v>
      </c>
      <c r="G9" s="9">
        <v>264</v>
      </c>
      <c r="H9" s="9">
        <v>11</v>
      </c>
      <c r="I9" s="9">
        <v>264</v>
      </c>
      <c r="J9" s="9">
        <v>11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251</v>
      </c>
      <c r="S9" s="9">
        <v>366</v>
      </c>
      <c r="T9" s="9">
        <v>0</v>
      </c>
      <c r="U9" s="9">
        <v>0</v>
      </c>
      <c r="V9" s="9">
        <v>0</v>
      </c>
      <c r="W9" s="9">
        <v>0</v>
      </c>
      <c r="X9" s="9" t="s">
        <v>5430</v>
      </c>
      <c r="Y9" s="9">
        <v>0</v>
      </c>
    </row>
    <row r="10" spans="1:25">
      <c r="A10" s="9" t="s">
        <v>5028</v>
      </c>
      <c r="B10" s="9" t="s">
        <v>5029</v>
      </c>
      <c r="C10" s="9" t="s">
        <v>5030</v>
      </c>
      <c r="D10" s="9" t="s">
        <v>1047</v>
      </c>
      <c r="E10" s="9">
        <v>0</v>
      </c>
      <c r="F10" s="9">
        <v>0</v>
      </c>
      <c r="G10" s="9">
        <v>72</v>
      </c>
      <c r="H10" s="9">
        <v>1</v>
      </c>
      <c r="I10" s="9">
        <v>72</v>
      </c>
      <c r="J10" s="9">
        <v>1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75</v>
      </c>
      <c r="S10" s="9">
        <v>366</v>
      </c>
      <c r="T10" s="9">
        <v>1</v>
      </c>
      <c r="U10" s="9">
        <v>0</v>
      </c>
      <c r="V10" s="9">
        <v>1</v>
      </c>
      <c r="W10" s="9">
        <v>0</v>
      </c>
      <c r="X10" s="9" t="s">
        <v>5430</v>
      </c>
      <c r="Y10" s="9">
        <v>0</v>
      </c>
    </row>
    <row r="11" spans="1:25">
      <c r="A11" s="9" t="s">
        <v>5432</v>
      </c>
      <c r="B11" s="9" t="s">
        <v>5052</v>
      </c>
      <c r="C11" s="9" t="s">
        <v>5053</v>
      </c>
      <c r="D11" s="9" t="s">
        <v>1046</v>
      </c>
      <c r="E11" s="9">
        <v>0</v>
      </c>
      <c r="F11" s="9">
        <v>0</v>
      </c>
      <c r="G11" s="9">
        <v>72</v>
      </c>
      <c r="H11" s="9">
        <v>1</v>
      </c>
      <c r="I11" s="9">
        <v>72</v>
      </c>
      <c r="J11" s="9">
        <v>1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104</v>
      </c>
      <c r="S11" s="9">
        <v>366</v>
      </c>
      <c r="T11" s="9">
        <v>1</v>
      </c>
      <c r="U11" s="9">
        <v>0</v>
      </c>
      <c r="V11" s="9">
        <v>1</v>
      </c>
      <c r="W11" s="9">
        <v>0</v>
      </c>
      <c r="X11" s="9" t="s">
        <v>5430</v>
      </c>
      <c r="Y11" s="9">
        <v>0</v>
      </c>
    </row>
    <row r="12" spans="1:25">
      <c r="A12" s="9" t="s">
        <v>5043</v>
      </c>
      <c r="B12" s="9" t="s">
        <v>5044</v>
      </c>
      <c r="C12" s="9" t="s">
        <v>5045</v>
      </c>
      <c r="D12" s="9" t="s">
        <v>1045</v>
      </c>
      <c r="E12" s="9">
        <v>0</v>
      </c>
      <c r="F12" s="9">
        <v>0</v>
      </c>
      <c r="G12" s="9">
        <v>72</v>
      </c>
      <c r="H12" s="9">
        <v>1</v>
      </c>
      <c r="I12" s="9">
        <v>72</v>
      </c>
      <c r="J12" s="9">
        <v>1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114</v>
      </c>
      <c r="S12" s="9">
        <v>366</v>
      </c>
      <c r="T12" s="9">
        <v>0</v>
      </c>
      <c r="U12" s="9">
        <v>0</v>
      </c>
      <c r="V12" s="9">
        <v>0</v>
      </c>
      <c r="W12" s="9">
        <v>0</v>
      </c>
      <c r="X12" s="9" t="s">
        <v>5430</v>
      </c>
      <c r="Y12" s="9">
        <v>0</v>
      </c>
    </row>
    <row r="13" spans="1:25">
      <c r="A13" s="9" t="s">
        <v>5032</v>
      </c>
      <c r="B13" s="9" t="s">
        <v>5033</v>
      </c>
      <c r="C13" s="9" t="s">
        <v>5034</v>
      </c>
      <c r="D13" s="9" t="s">
        <v>1044</v>
      </c>
      <c r="E13" s="9">
        <v>0</v>
      </c>
      <c r="F13" s="9">
        <v>0</v>
      </c>
      <c r="G13" s="9">
        <v>72</v>
      </c>
      <c r="H13" s="9">
        <v>1</v>
      </c>
      <c r="I13" s="9">
        <v>72</v>
      </c>
      <c r="J13" s="9">
        <v>1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60</v>
      </c>
      <c r="S13" s="9">
        <v>366</v>
      </c>
      <c r="T13" s="9">
        <v>0</v>
      </c>
      <c r="U13" s="9">
        <v>0</v>
      </c>
      <c r="V13" s="9">
        <v>0</v>
      </c>
      <c r="W13" s="9">
        <v>0</v>
      </c>
      <c r="X13" s="9" t="s">
        <v>5430</v>
      </c>
      <c r="Y13" s="9">
        <v>0</v>
      </c>
    </row>
    <row r="14" spans="1:25">
      <c r="A14" s="9" t="s">
        <v>3746</v>
      </c>
      <c r="B14" s="9" t="s">
        <v>5020</v>
      </c>
      <c r="C14" s="9" t="s">
        <v>5021</v>
      </c>
      <c r="D14" s="9" t="s">
        <v>985</v>
      </c>
      <c r="E14" s="9">
        <v>0</v>
      </c>
      <c r="F14" s="9">
        <v>0</v>
      </c>
      <c r="G14" s="9">
        <v>120</v>
      </c>
      <c r="H14" s="9">
        <v>5</v>
      </c>
      <c r="I14" s="9">
        <v>120</v>
      </c>
      <c r="J14" s="9">
        <v>5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50</v>
      </c>
      <c r="S14" s="9">
        <v>151</v>
      </c>
      <c r="T14" s="9">
        <v>0</v>
      </c>
      <c r="U14" s="9">
        <v>0</v>
      </c>
      <c r="V14" s="9">
        <v>0</v>
      </c>
      <c r="W14" s="9">
        <v>0</v>
      </c>
      <c r="X14" s="9" t="s">
        <v>5430</v>
      </c>
      <c r="Y14" s="9">
        <v>0</v>
      </c>
    </row>
    <row r="15" spans="1:25">
      <c r="A15" s="9" t="s">
        <v>4918</v>
      </c>
      <c r="B15" s="9" t="s">
        <v>4919</v>
      </c>
      <c r="C15" s="9" t="s">
        <v>4920</v>
      </c>
      <c r="D15" s="9" t="s">
        <v>1038</v>
      </c>
      <c r="E15" s="9">
        <v>0</v>
      </c>
      <c r="F15" s="9">
        <v>0</v>
      </c>
      <c r="G15" s="9">
        <v>432</v>
      </c>
      <c r="H15" s="9">
        <v>6</v>
      </c>
      <c r="I15" s="9">
        <v>432</v>
      </c>
      <c r="J15" s="9">
        <v>6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670</v>
      </c>
      <c r="S15" s="9">
        <v>366</v>
      </c>
      <c r="T15" s="9">
        <v>20</v>
      </c>
      <c r="U15" s="9">
        <v>1</v>
      </c>
      <c r="V15" s="9">
        <v>2</v>
      </c>
      <c r="W15" s="9">
        <v>17</v>
      </c>
      <c r="X15" s="9">
        <v>870.1</v>
      </c>
      <c r="Y15" s="9">
        <v>0</v>
      </c>
    </row>
    <row r="16" spans="1:25">
      <c r="A16" s="9" t="s">
        <v>5072</v>
      </c>
      <c r="B16" s="9" t="s">
        <v>5073</v>
      </c>
      <c r="C16" s="9" t="s">
        <v>5074</v>
      </c>
      <c r="D16" s="9" t="s">
        <v>1036</v>
      </c>
      <c r="E16" s="9">
        <v>0</v>
      </c>
      <c r="F16" s="9">
        <v>0</v>
      </c>
      <c r="G16" s="9">
        <v>48</v>
      </c>
      <c r="H16" s="9">
        <v>2</v>
      </c>
      <c r="I16" s="9">
        <v>48</v>
      </c>
      <c r="J16" s="9">
        <v>2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20</v>
      </c>
      <c r="S16" s="9">
        <v>366</v>
      </c>
      <c r="T16" s="9">
        <v>0</v>
      </c>
      <c r="U16" s="9">
        <v>0</v>
      </c>
      <c r="V16" s="9">
        <v>0</v>
      </c>
      <c r="W16" s="9">
        <v>0</v>
      </c>
      <c r="X16" s="9" t="s">
        <v>5430</v>
      </c>
      <c r="Y16" s="9">
        <v>0</v>
      </c>
    </row>
    <row r="17" spans="1:25">
      <c r="A17" s="9" t="s">
        <v>3639</v>
      </c>
      <c r="B17" s="9" t="s">
        <v>3640</v>
      </c>
      <c r="C17" s="9" t="s">
        <v>3641</v>
      </c>
      <c r="D17" s="9" t="s">
        <v>1026</v>
      </c>
      <c r="E17" s="9">
        <v>0</v>
      </c>
      <c r="F17" s="9">
        <v>0</v>
      </c>
      <c r="G17" s="9">
        <v>324</v>
      </c>
      <c r="H17" s="9">
        <v>9</v>
      </c>
      <c r="I17" s="9">
        <v>324</v>
      </c>
      <c r="J17" s="9">
        <v>9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139</v>
      </c>
      <c r="S17" s="9">
        <v>136</v>
      </c>
      <c r="T17" s="9">
        <v>3</v>
      </c>
      <c r="U17" s="9">
        <v>1</v>
      </c>
      <c r="V17" s="9">
        <v>2</v>
      </c>
      <c r="W17" s="9">
        <v>0</v>
      </c>
      <c r="X17" s="9" t="s">
        <v>5430</v>
      </c>
      <c r="Y17" s="9">
        <v>0</v>
      </c>
    </row>
    <row r="18" spans="1:25">
      <c r="A18" s="9" t="s">
        <v>4964</v>
      </c>
      <c r="B18" s="9" t="s">
        <v>4965</v>
      </c>
      <c r="C18" s="9" t="s">
        <v>1023</v>
      </c>
      <c r="D18" s="9" t="s">
        <v>1023</v>
      </c>
      <c r="E18" s="9">
        <v>0</v>
      </c>
      <c r="F18" s="9">
        <v>0</v>
      </c>
      <c r="G18" s="9">
        <v>420</v>
      </c>
      <c r="H18" s="9">
        <v>42</v>
      </c>
      <c r="I18" s="9">
        <v>420</v>
      </c>
      <c r="J18" s="9">
        <v>42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65</v>
      </c>
      <c r="S18" s="9">
        <v>999</v>
      </c>
      <c r="T18" s="9">
        <v>11</v>
      </c>
      <c r="U18" s="9">
        <v>1</v>
      </c>
      <c r="V18" s="9">
        <v>0</v>
      </c>
      <c r="W18" s="9">
        <v>10</v>
      </c>
      <c r="X18" s="9" t="s">
        <v>5430</v>
      </c>
      <c r="Y18" s="9">
        <v>0</v>
      </c>
    </row>
    <row r="19" spans="1:25">
      <c r="A19" s="9" t="s">
        <v>4928</v>
      </c>
      <c r="B19" s="9" t="s">
        <v>4929</v>
      </c>
      <c r="C19" s="9" t="s">
        <v>4930</v>
      </c>
      <c r="D19" s="9" t="s">
        <v>1450</v>
      </c>
      <c r="E19" s="9">
        <v>0</v>
      </c>
      <c r="F19" s="9">
        <v>0</v>
      </c>
      <c r="G19" s="9">
        <v>792</v>
      </c>
      <c r="H19" s="9">
        <v>11</v>
      </c>
      <c r="I19" s="9">
        <v>792</v>
      </c>
      <c r="J19" s="9">
        <v>11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209</v>
      </c>
      <c r="S19" s="9">
        <v>999</v>
      </c>
      <c r="T19" s="9">
        <v>0</v>
      </c>
      <c r="U19" s="9">
        <v>0</v>
      </c>
      <c r="V19" s="9">
        <v>0</v>
      </c>
      <c r="W19" s="9">
        <v>0</v>
      </c>
      <c r="X19" s="9" t="s">
        <v>5430</v>
      </c>
      <c r="Y19" s="9">
        <v>0</v>
      </c>
    </row>
    <row r="20" spans="1:25">
      <c r="A20" s="9" t="s">
        <v>3024</v>
      </c>
      <c r="B20" s="9" t="s">
        <v>593</v>
      </c>
      <c r="C20" s="9" t="s">
        <v>592</v>
      </c>
      <c r="D20" s="9" t="s">
        <v>592</v>
      </c>
      <c r="E20" s="9">
        <v>0</v>
      </c>
      <c r="F20" s="9">
        <v>0</v>
      </c>
      <c r="G20" s="9">
        <v>36</v>
      </c>
      <c r="H20" s="9">
        <v>1</v>
      </c>
      <c r="I20" s="9">
        <v>36</v>
      </c>
      <c r="J20" s="9">
        <v>1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37</v>
      </c>
      <c r="R20" s="9">
        <v>225</v>
      </c>
      <c r="S20" s="9">
        <v>83</v>
      </c>
      <c r="T20" s="9">
        <v>69</v>
      </c>
      <c r="U20" s="9">
        <v>0</v>
      </c>
      <c r="V20" s="9">
        <v>0</v>
      </c>
      <c r="W20" s="9">
        <v>69</v>
      </c>
      <c r="X20" s="9">
        <v>101.4</v>
      </c>
      <c r="Y20" s="9">
        <v>0.78</v>
      </c>
    </row>
    <row r="21" spans="1:25">
      <c r="A21" s="9" t="s">
        <v>4795</v>
      </c>
      <c r="B21" s="9" t="s">
        <v>4796</v>
      </c>
      <c r="C21" s="9" t="s">
        <v>4797</v>
      </c>
      <c r="D21" s="9" t="s">
        <v>1192</v>
      </c>
      <c r="E21" s="9">
        <v>0</v>
      </c>
      <c r="F21" s="9">
        <v>0</v>
      </c>
      <c r="G21" s="9">
        <v>504</v>
      </c>
      <c r="H21" s="9">
        <v>14</v>
      </c>
      <c r="I21" s="9">
        <v>504</v>
      </c>
      <c r="J21" s="9">
        <v>14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1</v>
      </c>
      <c r="R21" s="9">
        <v>194</v>
      </c>
      <c r="S21" s="9">
        <v>48</v>
      </c>
      <c r="T21" s="9">
        <v>11</v>
      </c>
      <c r="U21" s="9">
        <v>1</v>
      </c>
      <c r="V21" s="9">
        <v>2</v>
      </c>
      <c r="W21" s="9">
        <v>8</v>
      </c>
      <c r="X21" s="9">
        <v>303.7</v>
      </c>
      <c r="Y21" s="9">
        <v>1</v>
      </c>
    </row>
    <row r="22" spans="1:25">
      <c r="A22" s="9" t="s">
        <v>4839</v>
      </c>
      <c r="B22" s="9" t="s">
        <v>4840</v>
      </c>
      <c r="C22" s="9" t="s">
        <v>1242</v>
      </c>
      <c r="D22" s="9" t="s">
        <v>1242</v>
      </c>
      <c r="E22" s="9">
        <v>0</v>
      </c>
      <c r="F22" s="9">
        <v>0</v>
      </c>
      <c r="G22" s="9">
        <v>936</v>
      </c>
      <c r="H22" s="9">
        <v>26</v>
      </c>
      <c r="I22" s="9">
        <v>936</v>
      </c>
      <c r="J22" s="9">
        <v>26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354</v>
      </c>
      <c r="S22" s="9">
        <v>134</v>
      </c>
      <c r="T22" s="9">
        <v>0</v>
      </c>
      <c r="U22" s="9">
        <v>0</v>
      </c>
      <c r="V22" s="9">
        <v>0</v>
      </c>
      <c r="W22" s="9">
        <v>0</v>
      </c>
      <c r="X22" s="9">
        <v>511.7</v>
      </c>
      <c r="Y22" s="9">
        <v>1</v>
      </c>
    </row>
    <row r="23" spans="1:25">
      <c r="A23" s="9" t="s">
        <v>5433</v>
      </c>
      <c r="B23" s="9" t="s">
        <v>3230</v>
      </c>
      <c r="C23" s="9" t="s">
        <v>3231</v>
      </c>
      <c r="D23" s="9" t="s">
        <v>1097</v>
      </c>
      <c r="E23" s="9">
        <v>0</v>
      </c>
      <c r="F23" s="9">
        <v>0</v>
      </c>
      <c r="G23" s="9">
        <v>936</v>
      </c>
      <c r="H23" s="9">
        <v>13</v>
      </c>
      <c r="I23" s="9">
        <v>936</v>
      </c>
      <c r="J23" s="9">
        <v>13</v>
      </c>
      <c r="K23" s="9">
        <v>72</v>
      </c>
      <c r="L23" s="9">
        <v>1</v>
      </c>
      <c r="M23" s="9">
        <v>0</v>
      </c>
      <c r="N23" s="9">
        <v>0</v>
      </c>
      <c r="O23" s="9">
        <v>72</v>
      </c>
      <c r="P23" s="9">
        <v>1</v>
      </c>
      <c r="Q23" s="9">
        <v>0</v>
      </c>
      <c r="R23" s="9">
        <v>424</v>
      </c>
      <c r="S23" s="9">
        <v>30</v>
      </c>
      <c r="T23" s="9">
        <v>50</v>
      </c>
      <c r="U23" s="9">
        <v>21</v>
      </c>
      <c r="V23" s="9">
        <v>16</v>
      </c>
      <c r="W23" s="9">
        <v>13</v>
      </c>
      <c r="X23" s="9">
        <v>240.1</v>
      </c>
      <c r="Y23" s="9">
        <v>1</v>
      </c>
    </row>
    <row r="24" spans="1:25">
      <c r="A24" s="9" t="s">
        <v>477</v>
      </c>
      <c r="B24" s="9" t="s">
        <v>479</v>
      </c>
      <c r="C24" s="9" t="s">
        <v>478</v>
      </c>
      <c r="D24" s="9" t="s">
        <v>478</v>
      </c>
      <c r="E24" s="9">
        <v>0</v>
      </c>
      <c r="F24" s="9">
        <v>0</v>
      </c>
      <c r="G24" s="9">
        <v>144</v>
      </c>
      <c r="H24" s="9">
        <v>1</v>
      </c>
      <c r="I24" s="9">
        <v>144</v>
      </c>
      <c r="J24" s="9">
        <v>1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149</v>
      </c>
      <c r="S24" s="9">
        <v>75</v>
      </c>
      <c r="T24" s="9">
        <v>7</v>
      </c>
      <c r="U24" s="9">
        <v>1</v>
      </c>
      <c r="V24" s="9">
        <v>2</v>
      </c>
      <c r="W24" s="9">
        <v>4</v>
      </c>
      <c r="X24" s="9">
        <v>124.6</v>
      </c>
      <c r="Y24" s="9">
        <v>1</v>
      </c>
    </row>
    <row r="25" spans="1:25">
      <c r="A25" s="9" t="s">
        <v>4836</v>
      </c>
      <c r="B25" s="9" t="s">
        <v>4837</v>
      </c>
      <c r="C25" s="9" t="s">
        <v>1224</v>
      </c>
      <c r="D25" s="9" t="s">
        <v>1224</v>
      </c>
      <c r="E25" s="9">
        <v>0</v>
      </c>
      <c r="F25" s="9">
        <v>0</v>
      </c>
      <c r="G25" s="9">
        <v>432</v>
      </c>
      <c r="H25" s="9">
        <v>12</v>
      </c>
      <c r="I25" s="9">
        <v>432</v>
      </c>
      <c r="J25" s="9">
        <v>12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84</v>
      </c>
      <c r="S25" s="9">
        <v>119</v>
      </c>
      <c r="T25" s="9">
        <v>0</v>
      </c>
      <c r="U25" s="9">
        <v>0</v>
      </c>
      <c r="V25" s="9">
        <v>0</v>
      </c>
      <c r="W25" s="9">
        <v>0</v>
      </c>
      <c r="X25" s="9" t="s">
        <v>5430</v>
      </c>
      <c r="Y25" s="9">
        <v>0</v>
      </c>
    </row>
    <row r="26" spans="1:25">
      <c r="A26" s="9" t="s">
        <v>3175</v>
      </c>
      <c r="B26" s="9" t="s">
        <v>3176</v>
      </c>
      <c r="C26" s="9" t="s">
        <v>1207</v>
      </c>
      <c r="D26" s="9" t="s">
        <v>1207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48</v>
      </c>
      <c r="R26" s="9">
        <v>11</v>
      </c>
      <c r="S26" s="9">
        <v>32</v>
      </c>
      <c r="T26" s="9">
        <v>88</v>
      </c>
      <c r="U26" s="9">
        <v>0</v>
      </c>
      <c r="V26" s="9">
        <v>2</v>
      </c>
      <c r="W26" s="9">
        <v>86</v>
      </c>
      <c r="X26" s="9">
        <v>94.3</v>
      </c>
      <c r="Y26" s="9">
        <v>0.7</v>
      </c>
    </row>
    <row r="27" spans="1:25">
      <c r="A27" s="9" t="s">
        <v>4949</v>
      </c>
      <c r="B27" s="9" t="s">
        <v>4950</v>
      </c>
      <c r="C27" s="9" t="s">
        <v>1360</v>
      </c>
      <c r="D27" s="9" t="s">
        <v>1360</v>
      </c>
      <c r="E27" s="9">
        <v>0</v>
      </c>
      <c r="F27" s="9">
        <v>0</v>
      </c>
      <c r="G27" s="9">
        <v>48</v>
      </c>
      <c r="H27" s="9">
        <v>1</v>
      </c>
      <c r="I27" s="9">
        <v>48</v>
      </c>
      <c r="J27" s="9">
        <v>1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23</v>
      </c>
      <c r="S27" s="9">
        <v>98</v>
      </c>
      <c r="T27" s="9">
        <v>3</v>
      </c>
      <c r="U27" s="9">
        <v>0</v>
      </c>
      <c r="V27" s="9">
        <v>0</v>
      </c>
      <c r="W27" s="9">
        <v>3</v>
      </c>
      <c r="X27" s="9">
        <v>267.89999999999998</v>
      </c>
      <c r="Y27" s="9">
        <v>0</v>
      </c>
    </row>
    <row r="28" spans="1:25">
      <c r="A28" s="9" t="s">
        <v>4960</v>
      </c>
      <c r="B28" s="9" t="s">
        <v>4961</v>
      </c>
      <c r="C28" s="9" t="s">
        <v>1278</v>
      </c>
      <c r="D28" s="9" t="s">
        <v>1278</v>
      </c>
      <c r="E28" s="9">
        <v>0</v>
      </c>
      <c r="F28" s="9">
        <v>0</v>
      </c>
      <c r="G28" s="9">
        <v>216</v>
      </c>
      <c r="H28" s="9">
        <v>3</v>
      </c>
      <c r="I28" s="9">
        <v>216</v>
      </c>
      <c r="J28" s="9">
        <v>3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162</v>
      </c>
      <c r="S28" s="9">
        <v>185</v>
      </c>
      <c r="T28" s="9">
        <v>8</v>
      </c>
      <c r="U28" s="9">
        <v>1</v>
      </c>
      <c r="V28" s="9">
        <v>0</v>
      </c>
      <c r="W28" s="9">
        <v>7</v>
      </c>
      <c r="X28" s="9">
        <v>708.3</v>
      </c>
      <c r="Y28" s="9">
        <v>0</v>
      </c>
    </row>
    <row r="29" spans="1:25">
      <c r="A29" s="9" t="s">
        <v>3442</v>
      </c>
      <c r="B29" s="9" t="s">
        <v>3443</v>
      </c>
      <c r="C29" s="9" t="s">
        <v>3444</v>
      </c>
      <c r="D29" s="9" t="s">
        <v>1227</v>
      </c>
      <c r="E29" s="9">
        <v>0</v>
      </c>
      <c r="F29" s="9">
        <v>0</v>
      </c>
      <c r="G29" s="9">
        <v>48</v>
      </c>
      <c r="H29" s="9">
        <v>1</v>
      </c>
      <c r="I29" s="9">
        <v>48</v>
      </c>
      <c r="J29" s="9">
        <v>1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76</v>
      </c>
      <c r="S29" s="9">
        <v>31</v>
      </c>
      <c r="T29" s="9">
        <v>52</v>
      </c>
      <c r="U29" s="9">
        <v>0</v>
      </c>
      <c r="V29" s="9">
        <v>48</v>
      </c>
      <c r="W29" s="9">
        <v>4</v>
      </c>
      <c r="X29" s="9">
        <v>183.9</v>
      </c>
      <c r="Y29" s="9">
        <v>1</v>
      </c>
    </row>
    <row r="30" spans="1:25">
      <c r="A30" s="9" t="s">
        <v>3203</v>
      </c>
      <c r="B30" s="9" t="s">
        <v>3204</v>
      </c>
      <c r="C30" s="9" t="s">
        <v>3205</v>
      </c>
      <c r="D30" s="9" t="s">
        <v>1258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72</v>
      </c>
      <c r="R30" s="9">
        <v>54</v>
      </c>
      <c r="S30" s="9">
        <v>56</v>
      </c>
      <c r="T30" s="9">
        <v>8</v>
      </c>
      <c r="U30" s="9">
        <v>0</v>
      </c>
      <c r="V30" s="9">
        <v>1</v>
      </c>
      <c r="W30" s="9">
        <v>7</v>
      </c>
      <c r="X30" s="9">
        <v>171.7</v>
      </c>
      <c r="Y30" s="9">
        <v>1</v>
      </c>
    </row>
    <row r="31" spans="1:25">
      <c r="A31" s="9" t="s">
        <v>3362</v>
      </c>
      <c r="B31" s="9" t="s">
        <v>3363</v>
      </c>
      <c r="C31" s="9" t="s">
        <v>3364</v>
      </c>
      <c r="D31" s="9" t="s">
        <v>1222</v>
      </c>
      <c r="E31" s="9">
        <v>0</v>
      </c>
      <c r="F31" s="9">
        <v>0</v>
      </c>
      <c r="G31" s="9">
        <v>18</v>
      </c>
      <c r="H31" s="9">
        <v>1</v>
      </c>
      <c r="I31" s="9">
        <v>18</v>
      </c>
      <c r="J31" s="9">
        <v>1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36</v>
      </c>
      <c r="R31" s="9">
        <v>1</v>
      </c>
      <c r="S31" s="9">
        <v>50</v>
      </c>
      <c r="T31" s="9">
        <v>19</v>
      </c>
      <c r="U31" s="9">
        <v>1</v>
      </c>
      <c r="V31" s="9">
        <v>18</v>
      </c>
      <c r="W31" s="9">
        <v>0</v>
      </c>
      <c r="X31" s="9">
        <v>183.8</v>
      </c>
      <c r="Y31" s="9">
        <v>0.71</v>
      </c>
    </row>
    <row r="32" spans="1:25">
      <c r="A32" s="9" t="s">
        <v>4925</v>
      </c>
      <c r="B32" s="9" t="s">
        <v>4926</v>
      </c>
      <c r="C32" s="9" t="s">
        <v>4927</v>
      </c>
      <c r="D32" s="9" t="s">
        <v>1201</v>
      </c>
      <c r="E32" s="9">
        <v>0</v>
      </c>
      <c r="F32" s="9">
        <v>0</v>
      </c>
      <c r="G32" s="9">
        <v>1008</v>
      </c>
      <c r="H32" s="9">
        <v>7</v>
      </c>
      <c r="I32" s="9">
        <v>1008</v>
      </c>
      <c r="J32" s="9">
        <v>7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58</v>
      </c>
      <c r="S32" s="9">
        <v>72</v>
      </c>
      <c r="T32" s="9">
        <v>1</v>
      </c>
      <c r="U32" s="9">
        <v>0</v>
      </c>
      <c r="V32" s="9">
        <v>0</v>
      </c>
      <c r="W32" s="9">
        <v>1</v>
      </c>
      <c r="X32" s="9" t="s">
        <v>5430</v>
      </c>
      <c r="Y32" s="9">
        <v>0</v>
      </c>
    </row>
    <row r="33" spans="1:25">
      <c r="A33" s="9" t="s">
        <v>4841</v>
      </c>
      <c r="B33" s="9" t="s">
        <v>4842</v>
      </c>
      <c r="C33" s="9" t="s">
        <v>4843</v>
      </c>
      <c r="D33" s="9" t="s">
        <v>1212</v>
      </c>
      <c r="E33" s="9">
        <v>0</v>
      </c>
      <c r="F33" s="9">
        <v>0</v>
      </c>
      <c r="G33" s="9">
        <v>1008</v>
      </c>
      <c r="H33" s="9">
        <v>7</v>
      </c>
      <c r="I33" s="9">
        <v>1008</v>
      </c>
      <c r="J33" s="9">
        <v>7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85</v>
      </c>
      <c r="S33" s="9">
        <v>43</v>
      </c>
      <c r="T33" s="9">
        <v>26</v>
      </c>
      <c r="U33" s="9">
        <v>9</v>
      </c>
      <c r="V33" s="9">
        <v>0</v>
      </c>
      <c r="W33" s="9">
        <v>17</v>
      </c>
      <c r="X33" s="9">
        <v>780.9</v>
      </c>
      <c r="Y33" s="9">
        <v>0</v>
      </c>
    </row>
    <row r="34" spans="1:25">
      <c r="A34" s="9" t="s">
        <v>5026</v>
      </c>
      <c r="B34" s="9" t="s">
        <v>5027</v>
      </c>
      <c r="C34" s="9" t="s">
        <v>1281</v>
      </c>
      <c r="D34" s="9" t="s">
        <v>1281</v>
      </c>
      <c r="E34" s="9">
        <v>0</v>
      </c>
      <c r="F34" s="9">
        <v>0</v>
      </c>
      <c r="G34" s="9">
        <v>720</v>
      </c>
      <c r="H34" s="9">
        <v>30</v>
      </c>
      <c r="I34" s="9">
        <v>720</v>
      </c>
      <c r="J34" s="9">
        <v>30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50</v>
      </c>
      <c r="S34" s="9">
        <v>86</v>
      </c>
      <c r="T34" s="9">
        <v>24</v>
      </c>
      <c r="U34" s="9">
        <v>0</v>
      </c>
      <c r="V34" s="9">
        <v>24</v>
      </c>
      <c r="W34" s="9">
        <v>0</v>
      </c>
      <c r="X34" s="9" t="s">
        <v>5430</v>
      </c>
      <c r="Y34" s="9">
        <v>0</v>
      </c>
    </row>
    <row r="35" spans="1:25">
      <c r="A35" s="9" t="s">
        <v>3099</v>
      </c>
      <c r="B35" s="9" t="s">
        <v>3100</v>
      </c>
      <c r="C35" s="9" t="s">
        <v>1234</v>
      </c>
      <c r="D35" s="9" t="s">
        <v>1234</v>
      </c>
      <c r="E35" s="9">
        <v>0</v>
      </c>
      <c r="F35" s="9">
        <v>0</v>
      </c>
      <c r="G35" s="9">
        <v>72</v>
      </c>
      <c r="H35" s="9">
        <v>2</v>
      </c>
      <c r="I35" s="9">
        <v>72</v>
      </c>
      <c r="J35" s="9">
        <v>2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155</v>
      </c>
      <c r="S35" s="9">
        <v>149</v>
      </c>
      <c r="T35" s="9">
        <v>39</v>
      </c>
      <c r="U35" s="9">
        <v>0</v>
      </c>
      <c r="V35" s="9">
        <v>39</v>
      </c>
      <c r="W35" s="9">
        <v>0</v>
      </c>
      <c r="X35" s="9" t="s">
        <v>5430</v>
      </c>
      <c r="Y35" s="9">
        <v>0</v>
      </c>
    </row>
    <row r="36" spans="1:25">
      <c r="A36" s="9" t="s">
        <v>5434</v>
      </c>
      <c r="B36" s="9" t="s">
        <v>4947</v>
      </c>
      <c r="C36" s="9" t="s">
        <v>4948</v>
      </c>
      <c r="D36" s="9" t="s">
        <v>1295</v>
      </c>
      <c r="E36" s="9">
        <v>0</v>
      </c>
      <c r="F36" s="9">
        <v>0</v>
      </c>
      <c r="G36" s="9">
        <v>276</v>
      </c>
      <c r="H36" s="9">
        <v>23</v>
      </c>
      <c r="I36" s="9">
        <v>276</v>
      </c>
      <c r="J36" s="9">
        <v>23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58</v>
      </c>
      <c r="S36" s="9">
        <v>161</v>
      </c>
      <c r="T36" s="9">
        <v>12</v>
      </c>
      <c r="U36" s="9">
        <v>0</v>
      </c>
      <c r="V36" s="9">
        <v>12</v>
      </c>
      <c r="W36" s="9">
        <v>0</v>
      </c>
      <c r="X36" s="9" t="s">
        <v>5430</v>
      </c>
      <c r="Y36" s="9">
        <v>0</v>
      </c>
    </row>
    <row r="37" spans="1:25">
      <c r="A37" s="9" t="s">
        <v>4798</v>
      </c>
      <c r="B37" s="9" t="s">
        <v>4799</v>
      </c>
      <c r="C37" s="9" t="s">
        <v>4800</v>
      </c>
      <c r="D37" s="9" t="s">
        <v>984</v>
      </c>
      <c r="E37" s="9">
        <v>0</v>
      </c>
      <c r="F37" s="9">
        <v>0</v>
      </c>
      <c r="G37" s="9">
        <v>480</v>
      </c>
      <c r="H37" s="9">
        <v>10</v>
      </c>
      <c r="I37" s="9">
        <v>480</v>
      </c>
      <c r="J37" s="9">
        <v>10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53</v>
      </c>
      <c r="S37" s="9">
        <v>67</v>
      </c>
      <c r="T37" s="9">
        <v>55</v>
      </c>
      <c r="U37" s="9">
        <v>0</v>
      </c>
      <c r="V37" s="9">
        <v>7</v>
      </c>
      <c r="W37" s="9">
        <v>48</v>
      </c>
      <c r="X37" s="9">
        <v>845.9</v>
      </c>
      <c r="Y37" s="9">
        <v>1</v>
      </c>
    </row>
    <row r="38" spans="1:25">
      <c r="A38" s="9" t="s">
        <v>5435</v>
      </c>
      <c r="B38" s="9" t="s">
        <v>3338</v>
      </c>
      <c r="C38" s="9" t="s">
        <v>3339</v>
      </c>
      <c r="D38" s="9" t="s">
        <v>1325</v>
      </c>
      <c r="E38" s="9">
        <v>0</v>
      </c>
      <c r="F38" s="9">
        <v>0</v>
      </c>
      <c r="G38" s="9">
        <v>8</v>
      </c>
      <c r="H38" s="9">
        <v>1</v>
      </c>
      <c r="I38" s="9">
        <v>8</v>
      </c>
      <c r="J38" s="9">
        <v>1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27</v>
      </c>
      <c r="S38" s="9">
        <v>151</v>
      </c>
      <c r="T38" s="9">
        <v>0</v>
      </c>
      <c r="U38" s="9">
        <v>0</v>
      </c>
      <c r="V38" s="9">
        <v>0</v>
      </c>
      <c r="W38" s="9">
        <v>0</v>
      </c>
      <c r="X38" s="9">
        <v>503.7</v>
      </c>
      <c r="Y38" s="9">
        <v>0</v>
      </c>
    </row>
    <row r="39" spans="1:25">
      <c r="A39" s="9" t="s">
        <v>4770</v>
      </c>
      <c r="B39" s="9" t="s">
        <v>4771</v>
      </c>
      <c r="C39" s="9" t="s">
        <v>4772</v>
      </c>
      <c r="D39" s="9" t="s">
        <v>1186</v>
      </c>
      <c r="E39" s="9">
        <v>0</v>
      </c>
      <c r="F39" s="9">
        <v>0</v>
      </c>
      <c r="G39" s="9">
        <v>1480</v>
      </c>
      <c r="H39" s="9">
        <v>185</v>
      </c>
      <c r="I39" s="9">
        <v>1480</v>
      </c>
      <c r="J39" s="9">
        <v>185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143</v>
      </c>
      <c r="S39" s="9">
        <v>95</v>
      </c>
      <c r="T39" s="9">
        <v>4</v>
      </c>
      <c r="U39" s="9">
        <v>0</v>
      </c>
      <c r="V39" s="9">
        <v>3</v>
      </c>
      <c r="W39" s="9">
        <v>1</v>
      </c>
      <c r="X39" s="9" t="s">
        <v>5430</v>
      </c>
      <c r="Y39" s="9">
        <v>0</v>
      </c>
    </row>
    <row r="40" spans="1:25">
      <c r="A40" s="9" t="s">
        <v>588</v>
      </c>
      <c r="B40" s="9" t="s">
        <v>590</v>
      </c>
      <c r="C40" s="9" t="s">
        <v>589</v>
      </c>
      <c r="D40" s="9" t="s">
        <v>589</v>
      </c>
      <c r="E40" s="9">
        <v>0</v>
      </c>
      <c r="F40" s="9">
        <v>0</v>
      </c>
      <c r="G40" s="9">
        <v>336</v>
      </c>
      <c r="H40" s="9">
        <v>7</v>
      </c>
      <c r="I40" s="9">
        <v>336</v>
      </c>
      <c r="J40" s="9">
        <v>7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240</v>
      </c>
      <c r="R40" s="9">
        <v>160</v>
      </c>
      <c r="S40" s="9">
        <v>31</v>
      </c>
      <c r="T40" s="9">
        <v>138</v>
      </c>
      <c r="U40" s="9">
        <v>16</v>
      </c>
      <c r="V40" s="9">
        <v>18</v>
      </c>
      <c r="W40" s="9">
        <v>104</v>
      </c>
      <c r="X40" s="9">
        <v>130.19999999999999</v>
      </c>
      <c r="Y40" s="9">
        <v>0.71</v>
      </c>
    </row>
    <row r="41" spans="1:25">
      <c r="A41" s="9" t="s">
        <v>5436</v>
      </c>
      <c r="B41" s="9" t="s">
        <v>4716</v>
      </c>
      <c r="C41" s="9" t="s">
        <v>952</v>
      </c>
      <c r="D41" s="9" t="s">
        <v>952</v>
      </c>
      <c r="E41" s="9">
        <v>0</v>
      </c>
      <c r="F41" s="9">
        <v>0</v>
      </c>
      <c r="G41" s="9">
        <v>1</v>
      </c>
      <c r="H41" s="9">
        <v>1</v>
      </c>
      <c r="I41" s="9">
        <v>1</v>
      </c>
      <c r="J41" s="9">
        <v>1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1</v>
      </c>
      <c r="R41" s="9">
        <v>12</v>
      </c>
      <c r="S41" s="9">
        <v>113</v>
      </c>
      <c r="T41" s="9">
        <v>0</v>
      </c>
      <c r="U41" s="9">
        <v>0</v>
      </c>
      <c r="V41" s="9">
        <v>0</v>
      </c>
      <c r="W41" s="9">
        <v>0</v>
      </c>
      <c r="X41" s="9">
        <v>432.4</v>
      </c>
      <c r="Y41" s="9">
        <v>1</v>
      </c>
    </row>
    <row r="42" spans="1:25">
      <c r="A42" s="9" t="s">
        <v>4264</v>
      </c>
      <c r="B42" s="9" t="s">
        <v>4265</v>
      </c>
      <c r="C42" s="9" t="s">
        <v>4266</v>
      </c>
      <c r="D42" s="9" t="s">
        <v>1276</v>
      </c>
      <c r="E42" s="9">
        <v>0</v>
      </c>
      <c r="F42" s="9">
        <v>0</v>
      </c>
      <c r="G42" s="9">
        <v>48</v>
      </c>
      <c r="H42" s="9">
        <v>1</v>
      </c>
      <c r="I42" s="9">
        <v>48</v>
      </c>
      <c r="J42" s="9">
        <v>1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24</v>
      </c>
      <c r="S42" s="9">
        <v>53</v>
      </c>
      <c r="T42" s="9">
        <v>1</v>
      </c>
      <c r="U42" s="9">
        <v>0</v>
      </c>
      <c r="V42" s="9">
        <v>0</v>
      </c>
      <c r="W42" s="9">
        <v>1</v>
      </c>
      <c r="X42" s="9">
        <v>319</v>
      </c>
      <c r="Y42" s="9">
        <v>0</v>
      </c>
    </row>
    <row r="43" spans="1:25">
      <c r="A43" s="9" t="s">
        <v>5437</v>
      </c>
      <c r="B43" s="9" t="s">
        <v>4932</v>
      </c>
      <c r="C43" s="9" t="s">
        <v>4933</v>
      </c>
      <c r="D43" s="9" t="s">
        <v>1292</v>
      </c>
      <c r="E43" s="9">
        <v>0</v>
      </c>
      <c r="F43" s="9">
        <v>0</v>
      </c>
      <c r="G43" s="9">
        <v>84</v>
      </c>
      <c r="H43" s="9">
        <v>7</v>
      </c>
      <c r="I43" s="9">
        <v>84</v>
      </c>
      <c r="J43" s="9">
        <v>7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48</v>
      </c>
      <c r="S43" s="9">
        <v>84</v>
      </c>
      <c r="T43" s="9">
        <v>4</v>
      </c>
      <c r="U43" s="9">
        <v>0</v>
      </c>
      <c r="V43" s="9">
        <v>2</v>
      </c>
      <c r="W43" s="9">
        <v>2</v>
      </c>
      <c r="X43" s="9">
        <v>409.2</v>
      </c>
      <c r="Y43" s="9">
        <v>0</v>
      </c>
    </row>
    <row r="44" spans="1:25">
      <c r="A44" s="9" t="s">
        <v>3109</v>
      </c>
      <c r="B44" s="9" t="s">
        <v>3110</v>
      </c>
      <c r="C44" s="9" t="s">
        <v>1094</v>
      </c>
      <c r="D44" s="9" t="s">
        <v>1094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1</v>
      </c>
      <c r="R44" s="9">
        <v>83</v>
      </c>
      <c r="S44" s="9">
        <v>16</v>
      </c>
      <c r="T44" s="9">
        <v>26</v>
      </c>
      <c r="U44" s="9">
        <v>9</v>
      </c>
      <c r="V44" s="9">
        <v>4</v>
      </c>
      <c r="W44" s="9">
        <v>13</v>
      </c>
      <c r="X44" s="9">
        <v>94.3</v>
      </c>
      <c r="Y44" s="9">
        <v>1</v>
      </c>
    </row>
    <row r="45" spans="1:25">
      <c r="A45" s="9" t="s">
        <v>5438</v>
      </c>
      <c r="B45" s="9" t="s">
        <v>3806</v>
      </c>
      <c r="C45" s="9" t="s">
        <v>3807</v>
      </c>
      <c r="D45" s="9" t="s">
        <v>902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1</v>
      </c>
      <c r="R45" s="9">
        <v>5</v>
      </c>
      <c r="S45" s="9">
        <v>35</v>
      </c>
      <c r="T45" s="9">
        <v>0</v>
      </c>
      <c r="U45" s="9">
        <v>0</v>
      </c>
      <c r="V45" s="9">
        <v>0</v>
      </c>
      <c r="W45" s="9">
        <v>0</v>
      </c>
      <c r="X45" s="9">
        <v>102</v>
      </c>
      <c r="Y45" s="9">
        <v>1</v>
      </c>
    </row>
    <row r="46" spans="1:25">
      <c r="A46" s="9" t="s">
        <v>5003</v>
      </c>
      <c r="B46" s="9" t="s">
        <v>5004</v>
      </c>
      <c r="C46" s="9" t="s">
        <v>5005</v>
      </c>
      <c r="D46" s="9" t="s">
        <v>1249</v>
      </c>
      <c r="E46" s="9">
        <v>0</v>
      </c>
      <c r="F46" s="9">
        <v>0</v>
      </c>
      <c r="G46" s="9">
        <v>24</v>
      </c>
      <c r="H46" s="9">
        <v>1</v>
      </c>
      <c r="I46" s="9">
        <v>24</v>
      </c>
      <c r="J46" s="9">
        <v>1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63</v>
      </c>
      <c r="S46" s="9">
        <v>366</v>
      </c>
      <c r="T46" s="9">
        <v>2</v>
      </c>
      <c r="U46" s="9">
        <v>0</v>
      </c>
      <c r="V46" s="9">
        <v>0</v>
      </c>
      <c r="W46" s="9">
        <v>2</v>
      </c>
      <c r="X46" s="9" t="s">
        <v>5430</v>
      </c>
      <c r="Y46" s="9">
        <v>1</v>
      </c>
    </row>
    <row r="47" spans="1:25">
      <c r="A47" s="9" t="s">
        <v>4979</v>
      </c>
      <c r="B47" s="9" t="s">
        <v>4980</v>
      </c>
      <c r="C47" s="9" t="s">
        <v>1330</v>
      </c>
      <c r="D47" s="9" t="s">
        <v>1330</v>
      </c>
      <c r="E47" s="9">
        <v>0</v>
      </c>
      <c r="F47" s="9">
        <v>0</v>
      </c>
      <c r="G47" s="9">
        <v>576</v>
      </c>
      <c r="H47" s="9">
        <v>4</v>
      </c>
      <c r="I47" s="9">
        <v>576</v>
      </c>
      <c r="J47" s="9">
        <v>4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230</v>
      </c>
      <c r="S47" s="9">
        <v>216</v>
      </c>
      <c r="T47" s="9">
        <v>4</v>
      </c>
      <c r="U47" s="9">
        <v>0</v>
      </c>
      <c r="V47" s="9">
        <v>4</v>
      </c>
      <c r="W47" s="9">
        <v>0</v>
      </c>
      <c r="X47" s="9" t="s">
        <v>5430</v>
      </c>
      <c r="Y47" s="9">
        <v>0</v>
      </c>
    </row>
    <row r="48" spans="1:25">
      <c r="A48" s="9" t="s">
        <v>4886</v>
      </c>
      <c r="B48" s="9" t="s">
        <v>4887</v>
      </c>
      <c r="C48" s="9" t="s">
        <v>1103</v>
      </c>
      <c r="D48" s="9" t="s">
        <v>1103</v>
      </c>
      <c r="E48" s="9">
        <v>0</v>
      </c>
      <c r="F48" s="9">
        <v>0</v>
      </c>
      <c r="G48" s="9">
        <v>288</v>
      </c>
      <c r="H48" s="9">
        <v>6</v>
      </c>
      <c r="I48" s="9">
        <v>288</v>
      </c>
      <c r="J48" s="9">
        <v>6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1</v>
      </c>
      <c r="R48" s="9">
        <v>270</v>
      </c>
      <c r="S48" s="9">
        <v>107</v>
      </c>
      <c r="T48" s="9">
        <v>54</v>
      </c>
      <c r="U48" s="9">
        <v>3</v>
      </c>
      <c r="V48" s="9">
        <v>2</v>
      </c>
      <c r="W48" s="9">
        <v>49</v>
      </c>
      <c r="X48" s="9">
        <v>284.8</v>
      </c>
      <c r="Y48" s="9">
        <v>1</v>
      </c>
    </row>
    <row r="49" spans="1:25">
      <c r="A49" s="9" t="s">
        <v>5439</v>
      </c>
      <c r="B49" s="9" t="s">
        <v>4937</v>
      </c>
      <c r="C49" s="9" t="s">
        <v>4938</v>
      </c>
      <c r="D49" s="9" t="s">
        <v>1301</v>
      </c>
      <c r="E49" s="9">
        <v>0</v>
      </c>
      <c r="F49" s="9">
        <v>0</v>
      </c>
      <c r="G49" s="9">
        <v>108</v>
      </c>
      <c r="H49" s="9">
        <v>3</v>
      </c>
      <c r="I49" s="9">
        <v>108</v>
      </c>
      <c r="J49" s="9">
        <v>3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32</v>
      </c>
      <c r="S49" s="9">
        <v>74</v>
      </c>
      <c r="T49" s="9">
        <v>13</v>
      </c>
      <c r="U49" s="9">
        <v>12</v>
      </c>
      <c r="V49" s="9">
        <v>1</v>
      </c>
      <c r="W49" s="9">
        <v>0</v>
      </c>
      <c r="X49" s="9">
        <v>773.3</v>
      </c>
      <c r="Y49" s="9">
        <v>0</v>
      </c>
    </row>
    <row r="50" spans="1:25">
      <c r="A50" s="9" t="s">
        <v>5440</v>
      </c>
      <c r="B50" s="9" t="s">
        <v>4955</v>
      </c>
      <c r="C50" s="9" t="s">
        <v>4956</v>
      </c>
      <c r="D50" s="9" t="s">
        <v>1345</v>
      </c>
      <c r="E50" s="9">
        <v>0</v>
      </c>
      <c r="F50" s="9">
        <v>0</v>
      </c>
      <c r="G50" s="9">
        <v>24</v>
      </c>
      <c r="H50" s="9">
        <v>1</v>
      </c>
      <c r="I50" s="9">
        <v>24</v>
      </c>
      <c r="J50" s="9">
        <v>1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44</v>
      </c>
      <c r="S50" s="9">
        <v>156</v>
      </c>
      <c r="T50" s="9">
        <v>0</v>
      </c>
      <c r="U50" s="9">
        <v>0</v>
      </c>
      <c r="V50" s="9">
        <v>0</v>
      </c>
      <c r="W50" s="9">
        <v>0</v>
      </c>
      <c r="X50" s="9">
        <v>575.1</v>
      </c>
      <c r="Y50" s="9">
        <v>0</v>
      </c>
    </row>
    <row r="51" spans="1:25">
      <c r="A51" s="9" t="s">
        <v>2987</v>
      </c>
      <c r="B51" s="9" t="s">
        <v>2988</v>
      </c>
      <c r="C51" s="9" t="s">
        <v>1093</v>
      </c>
      <c r="D51" s="9" t="s">
        <v>1093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6</v>
      </c>
      <c r="R51" s="9">
        <v>101</v>
      </c>
      <c r="S51" s="9">
        <v>8</v>
      </c>
      <c r="T51" s="9">
        <v>9</v>
      </c>
      <c r="U51" s="9">
        <v>3</v>
      </c>
      <c r="V51" s="9">
        <v>6</v>
      </c>
      <c r="W51" s="9">
        <v>0</v>
      </c>
      <c r="X51" s="9">
        <v>53</v>
      </c>
      <c r="Y51" s="9">
        <v>1</v>
      </c>
    </row>
    <row r="52" spans="1:25">
      <c r="A52" s="9" t="s">
        <v>4922</v>
      </c>
      <c r="B52" s="9" t="s">
        <v>4923</v>
      </c>
      <c r="C52" s="9" t="s">
        <v>1273</v>
      </c>
      <c r="D52" s="9" t="s">
        <v>1273</v>
      </c>
      <c r="E52" s="9">
        <v>0</v>
      </c>
      <c r="F52" s="9">
        <v>0</v>
      </c>
      <c r="G52" s="9">
        <v>264</v>
      </c>
      <c r="H52" s="9">
        <v>11</v>
      </c>
      <c r="I52" s="9">
        <v>264</v>
      </c>
      <c r="J52" s="9">
        <v>11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36</v>
      </c>
      <c r="S52" s="9">
        <v>50</v>
      </c>
      <c r="T52" s="9">
        <v>14</v>
      </c>
      <c r="U52" s="9">
        <v>1</v>
      </c>
      <c r="V52" s="9">
        <v>10</v>
      </c>
      <c r="W52" s="9">
        <v>3</v>
      </c>
      <c r="X52" s="9">
        <v>571.5</v>
      </c>
      <c r="Y52" s="9">
        <v>0</v>
      </c>
    </row>
    <row r="53" spans="1:25">
      <c r="A53" s="9" t="s">
        <v>4844</v>
      </c>
      <c r="B53" s="9" t="s">
        <v>4845</v>
      </c>
      <c r="C53" s="9" t="s">
        <v>1213</v>
      </c>
      <c r="D53" s="9" t="s">
        <v>1213</v>
      </c>
      <c r="E53" s="9">
        <v>0</v>
      </c>
      <c r="F53" s="9">
        <v>0</v>
      </c>
      <c r="G53" s="9">
        <v>216</v>
      </c>
      <c r="H53" s="9">
        <v>3</v>
      </c>
      <c r="I53" s="9">
        <v>216</v>
      </c>
      <c r="J53" s="9">
        <v>3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232</v>
      </c>
      <c r="S53" s="9">
        <v>159</v>
      </c>
      <c r="T53" s="9">
        <v>1</v>
      </c>
      <c r="U53" s="9">
        <v>0</v>
      </c>
      <c r="V53" s="9">
        <v>0</v>
      </c>
      <c r="W53" s="9">
        <v>1</v>
      </c>
      <c r="X53" s="9" t="s">
        <v>5430</v>
      </c>
      <c r="Y53" s="9">
        <v>0</v>
      </c>
    </row>
    <row r="54" spans="1:25">
      <c r="A54" s="9" t="s">
        <v>4957</v>
      </c>
      <c r="B54" s="9" t="s">
        <v>4958</v>
      </c>
      <c r="C54" s="9" t="s">
        <v>4959</v>
      </c>
      <c r="D54" s="9" t="s">
        <v>1397</v>
      </c>
      <c r="E54" s="9">
        <v>0</v>
      </c>
      <c r="F54" s="9">
        <v>0</v>
      </c>
      <c r="G54" s="9">
        <v>72</v>
      </c>
      <c r="H54" s="9">
        <v>1</v>
      </c>
      <c r="I54" s="9">
        <v>72</v>
      </c>
      <c r="J54" s="9">
        <v>1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50</v>
      </c>
      <c r="S54" s="9">
        <v>366</v>
      </c>
      <c r="T54" s="9">
        <v>0</v>
      </c>
      <c r="U54" s="9">
        <v>0</v>
      </c>
      <c r="V54" s="9">
        <v>0</v>
      </c>
      <c r="W54" s="9">
        <v>0</v>
      </c>
      <c r="X54" s="9" t="s">
        <v>5430</v>
      </c>
      <c r="Y54" s="9">
        <v>0</v>
      </c>
    </row>
    <row r="55" spans="1:25">
      <c r="A55" s="9" t="s">
        <v>5441</v>
      </c>
      <c r="B55" s="9" t="s">
        <v>4830</v>
      </c>
      <c r="C55" s="9" t="s">
        <v>4831</v>
      </c>
      <c r="D55" s="9" t="s">
        <v>1183</v>
      </c>
      <c r="E55" s="9">
        <v>0</v>
      </c>
      <c r="F55" s="9">
        <v>0</v>
      </c>
      <c r="G55" s="9">
        <v>1584</v>
      </c>
      <c r="H55" s="9">
        <v>44</v>
      </c>
      <c r="I55" s="9">
        <v>1584</v>
      </c>
      <c r="J55" s="9">
        <v>44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1000</v>
      </c>
      <c r="S55" s="9">
        <v>174</v>
      </c>
      <c r="T55" s="9">
        <v>6</v>
      </c>
      <c r="U55" s="9">
        <v>0</v>
      </c>
      <c r="V55" s="9">
        <v>6</v>
      </c>
      <c r="W55" s="9">
        <v>0</v>
      </c>
      <c r="X55" s="9" t="s">
        <v>5430</v>
      </c>
      <c r="Y55" s="9">
        <v>0</v>
      </c>
    </row>
    <row r="56" spans="1:25">
      <c r="A56" s="9" t="s">
        <v>4935</v>
      </c>
      <c r="B56" s="9" t="s">
        <v>4936</v>
      </c>
      <c r="C56" s="9" t="s">
        <v>1382</v>
      </c>
      <c r="D56" s="9" t="s">
        <v>1382</v>
      </c>
      <c r="E56" s="9">
        <v>0</v>
      </c>
      <c r="F56" s="9">
        <v>0</v>
      </c>
      <c r="G56" s="9">
        <v>144</v>
      </c>
      <c r="H56" s="9">
        <v>2</v>
      </c>
      <c r="I56" s="9">
        <v>144</v>
      </c>
      <c r="J56" s="9">
        <v>2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19</v>
      </c>
      <c r="S56" s="9">
        <v>149</v>
      </c>
      <c r="T56" s="9">
        <v>0</v>
      </c>
      <c r="U56" s="9">
        <v>0</v>
      </c>
      <c r="V56" s="9">
        <v>0</v>
      </c>
      <c r="W56" s="9">
        <v>0</v>
      </c>
      <c r="X56" s="9" t="s">
        <v>5430</v>
      </c>
      <c r="Y56" s="9">
        <v>0</v>
      </c>
    </row>
    <row r="57" spans="1:25">
      <c r="A57" s="9" t="s">
        <v>4940</v>
      </c>
      <c r="B57" s="9" t="s">
        <v>4941</v>
      </c>
      <c r="C57" s="9" t="s">
        <v>1622</v>
      </c>
      <c r="D57" s="9" t="s">
        <v>1622</v>
      </c>
      <c r="E57" s="9">
        <v>0</v>
      </c>
      <c r="F57" s="9">
        <v>0</v>
      </c>
      <c r="G57" s="9">
        <v>288</v>
      </c>
      <c r="H57" s="9">
        <v>4</v>
      </c>
      <c r="I57" s="9">
        <v>288</v>
      </c>
      <c r="J57" s="9">
        <v>4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11</v>
      </c>
      <c r="S57" s="9">
        <v>999</v>
      </c>
      <c r="T57" s="9">
        <v>0</v>
      </c>
      <c r="U57" s="9">
        <v>0</v>
      </c>
      <c r="V57" s="9">
        <v>0</v>
      </c>
      <c r="W57" s="9">
        <v>0</v>
      </c>
      <c r="X57" s="9" t="s">
        <v>5430</v>
      </c>
      <c r="Y57" s="9">
        <v>0</v>
      </c>
    </row>
    <row r="58" spans="1:25">
      <c r="A58" s="9" t="s">
        <v>4952</v>
      </c>
      <c r="B58" s="9" t="s">
        <v>4953</v>
      </c>
      <c r="C58" s="9" t="s">
        <v>1351</v>
      </c>
      <c r="D58" s="9" t="s">
        <v>1351</v>
      </c>
      <c r="E58" s="9">
        <v>0</v>
      </c>
      <c r="F58" s="9">
        <v>0</v>
      </c>
      <c r="G58" s="9">
        <v>144</v>
      </c>
      <c r="H58" s="9">
        <v>2</v>
      </c>
      <c r="I58" s="9">
        <v>144</v>
      </c>
      <c r="J58" s="9">
        <v>2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58</v>
      </c>
      <c r="S58" s="9">
        <v>999</v>
      </c>
      <c r="T58" s="9">
        <v>1</v>
      </c>
      <c r="U58" s="9">
        <v>1</v>
      </c>
      <c r="V58" s="9">
        <v>0</v>
      </c>
      <c r="W58" s="9">
        <v>0</v>
      </c>
      <c r="X58" s="9" t="s">
        <v>5430</v>
      </c>
      <c r="Y58" s="9">
        <v>0</v>
      </c>
    </row>
    <row r="59" spans="1:25">
      <c r="A59" s="9" t="s">
        <v>4832</v>
      </c>
      <c r="B59" s="9" t="s">
        <v>4833</v>
      </c>
      <c r="C59" s="9" t="s">
        <v>4834</v>
      </c>
      <c r="D59" s="9" t="s">
        <v>1503</v>
      </c>
      <c r="E59" s="9">
        <v>0</v>
      </c>
      <c r="F59" s="9">
        <v>0</v>
      </c>
      <c r="G59" s="9">
        <v>900</v>
      </c>
      <c r="H59" s="9">
        <v>25</v>
      </c>
      <c r="I59" s="9">
        <v>900</v>
      </c>
      <c r="J59" s="9">
        <v>25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104</v>
      </c>
      <c r="S59" s="9">
        <v>152</v>
      </c>
      <c r="T59" s="9">
        <v>1</v>
      </c>
      <c r="U59" s="9">
        <v>0</v>
      </c>
      <c r="V59" s="9">
        <v>0</v>
      </c>
      <c r="W59" s="9">
        <v>1</v>
      </c>
      <c r="X59" s="9" t="s">
        <v>5430</v>
      </c>
      <c r="Y59" s="9">
        <v>0</v>
      </c>
    </row>
    <row r="60" spans="1:25">
      <c r="A60" s="9" t="s">
        <v>4787</v>
      </c>
      <c r="B60" s="9" t="s">
        <v>4788</v>
      </c>
      <c r="C60" s="9" t="s">
        <v>4789</v>
      </c>
      <c r="D60" s="9" t="s">
        <v>1205</v>
      </c>
      <c r="E60" s="9">
        <v>0</v>
      </c>
      <c r="F60" s="9">
        <v>0</v>
      </c>
      <c r="G60" s="9">
        <v>648</v>
      </c>
      <c r="H60" s="9">
        <v>9</v>
      </c>
      <c r="I60" s="9">
        <v>648</v>
      </c>
      <c r="J60" s="9">
        <v>9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232</v>
      </c>
      <c r="S60" s="9">
        <v>153</v>
      </c>
      <c r="T60" s="9">
        <v>10</v>
      </c>
      <c r="U60" s="9">
        <v>0</v>
      </c>
      <c r="V60" s="9">
        <v>9</v>
      </c>
      <c r="W60" s="9">
        <v>1</v>
      </c>
      <c r="X60" s="9" t="s">
        <v>5430</v>
      </c>
      <c r="Y60" s="9">
        <v>0</v>
      </c>
    </row>
    <row r="61" spans="1:25">
      <c r="A61" s="9" t="s">
        <v>3629</v>
      </c>
      <c r="B61" s="9" t="s">
        <v>3630</v>
      </c>
      <c r="C61" s="9" t="s">
        <v>3631</v>
      </c>
      <c r="D61" s="9" t="s">
        <v>1247</v>
      </c>
      <c r="E61" s="9">
        <v>0</v>
      </c>
      <c r="F61" s="9">
        <v>0</v>
      </c>
      <c r="G61" s="9">
        <v>72</v>
      </c>
      <c r="H61" s="9">
        <v>9</v>
      </c>
      <c r="I61" s="9">
        <v>72</v>
      </c>
      <c r="J61" s="9">
        <v>9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16</v>
      </c>
      <c r="R61" s="9">
        <v>153</v>
      </c>
      <c r="S61" s="9">
        <v>111</v>
      </c>
      <c r="T61" s="9">
        <v>1</v>
      </c>
      <c r="U61" s="9">
        <v>0</v>
      </c>
      <c r="V61" s="9">
        <v>0</v>
      </c>
      <c r="W61" s="9">
        <v>1</v>
      </c>
      <c r="X61" s="9">
        <v>173.6</v>
      </c>
      <c r="Y61" s="9">
        <v>0.97</v>
      </c>
    </row>
    <row r="62" spans="1:25">
      <c r="A62" s="9" t="s">
        <v>5442</v>
      </c>
      <c r="B62" s="9" t="s">
        <v>4884</v>
      </c>
      <c r="C62" s="9" t="s">
        <v>4885</v>
      </c>
      <c r="D62" s="9" t="s">
        <v>1193</v>
      </c>
      <c r="E62" s="9">
        <v>0</v>
      </c>
      <c r="F62" s="9">
        <v>0</v>
      </c>
      <c r="G62" s="9">
        <v>288</v>
      </c>
      <c r="H62" s="9">
        <v>2</v>
      </c>
      <c r="I62" s="9">
        <v>288</v>
      </c>
      <c r="J62" s="9">
        <v>2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183</v>
      </c>
      <c r="S62" s="9">
        <v>267</v>
      </c>
      <c r="T62" s="9">
        <v>13</v>
      </c>
      <c r="U62" s="9">
        <v>0</v>
      </c>
      <c r="V62" s="9">
        <v>0</v>
      </c>
      <c r="W62" s="9">
        <v>13</v>
      </c>
      <c r="X62" s="9" t="s">
        <v>5430</v>
      </c>
      <c r="Y62" s="9">
        <v>1</v>
      </c>
    </row>
    <row r="63" spans="1:25">
      <c r="A63" s="9" t="s">
        <v>4995</v>
      </c>
      <c r="B63" s="9" t="s">
        <v>4996</v>
      </c>
      <c r="C63" s="9" t="s">
        <v>1253</v>
      </c>
      <c r="D63" s="9" t="s">
        <v>1253</v>
      </c>
      <c r="E63" s="9">
        <v>0</v>
      </c>
      <c r="F63" s="9">
        <v>0</v>
      </c>
      <c r="G63" s="9">
        <v>24</v>
      </c>
      <c r="H63" s="9">
        <v>1</v>
      </c>
      <c r="I63" s="9">
        <v>24</v>
      </c>
      <c r="J63" s="9">
        <v>1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157</v>
      </c>
      <c r="S63" s="9">
        <v>160</v>
      </c>
      <c r="T63" s="9">
        <v>4</v>
      </c>
      <c r="U63" s="9">
        <v>2</v>
      </c>
      <c r="V63" s="9">
        <v>0</v>
      </c>
      <c r="W63" s="9">
        <v>2</v>
      </c>
      <c r="X63" s="9">
        <v>233.1</v>
      </c>
      <c r="Y63" s="9">
        <v>1</v>
      </c>
    </row>
    <row r="64" spans="1:25">
      <c r="A64" s="9" t="s">
        <v>4943</v>
      </c>
      <c r="B64" s="9" t="s">
        <v>4944</v>
      </c>
      <c r="C64" s="9" t="s">
        <v>4945</v>
      </c>
      <c r="D64" s="9" t="s">
        <v>1266</v>
      </c>
      <c r="E64" s="9">
        <v>0</v>
      </c>
      <c r="F64" s="9">
        <v>0</v>
      </c>
      <c r="G64" s="9">
        <v>72</v>
      </c>
      <c r="H64" s="9">
        <v>1</v>
      </c>
      <c r="I64" s="9">
        <v>72</v>
      </c>
      <c r="J64" s="9">
        <v>1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20</v>
      </c>
      <c r="S64" s="9">
        <v>86</v>
      </c>
      <c r="T64" s="9">
        <v>4</v>
      </c>
      <c r="U64" s="9">
        <v>0</v>
      </c>
      <c r="V64" s="9">
        <v>0</v>
      </c>
      <c r="W64" s="9">
        <v>4</v>
      </c>
      <c r="X64" s="9">
        <v>341.1</v>
      </c>
      <c r="Y64" s="9">
        <v>0</v>
      </c>
    </row>
    <row r="65" spans="1:25">
      <c r="A65" s="9" t="s">
        <v>5443</v>
      </c>
      <c r="B65" s="9" t="s">
        <v>3654</v>
      </c>
      <c r="C65" s="9" t="s">
        <v>3655</v>
      </c>
      <c r="D65" s="9" t="s">
        <v>1231</v>
      </c>
      <c r="E65" s="9">
        <v>0</v>
      </c>
      <c r="F65" s="9">
        <v>0</v>
      </c>
      <c r="G65" s="9">
        <v>36</v>
      </c>
      <c r="H65" s="9">
        <v>1</v>
      </c>
      <c r="I65" s="9">
        <v>36</v>
      </c>
      <c r="J65" s="9">
        <v>1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36</v>
      </c>
      <c r="S65" s="9">
        <v>54</v>
      </c>
      <c r="T65" s="9">
        <v>3</v>
      </c>
      <c r="U65" s="9">
        <v>0</v>
      </c>
      <c r="V65" s="9">
        <v>0</v>
      </c>
      <c r="W65" s="9">
        <v>3</v>
      </c>
      <c r="X65" s="9">
        <v>140.5</v>
      </c>
      <c r="Y65" s="9">
        <v>1</v>
      </c>
    </row>
    <row r="66" spans="1:25">
      <c r="A66" s="9" t="s">
        <v>5128</v>
      </c>
      <c r="B66" s="9" t="s">
        <v>5129</v>
      </c>
      <c r="C66" s="9" t="s">
        <v>1368</v>
      </c>
      <c r="D66" s="9" t="s">
        <v>1368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24</v>
      </c>
      <c r="R66" s="9">
        <v>0</v>
      </c>
      <c r="S66" s="9">
        <v>999</v>
      </c>
      <c r="T66" s="9">
        <v>0</v>
      </c>
      <c r="U66" s="9">
        <v>0</v>
      </c>
      <c r="V66" s="9">
        <v>0</v>
      </c>
      <c r="W66" s="9">
        <v>0</v>
      </c>
      <c r="X66" s="9" t="s">
        <v>5430</v>
      </c>
      <c r="Y66" s="9">
        <v>1</v>
      </c>
    </row>
    <row r="67" spans="1:25">
      <c r="A67" s="9" t="s">
        <v>4962</v>
      </c>
      <c r="B67" s="9" t="s">
        <v>4963</v>
      </c>
      <c r="C67" s="9" t="s">
        <v>1402</v>
      </c>
      <c r="D67" s="9" t="s">
        <v>1402</v>
      </c>
      <c r="E67" s="9">
        <v>0</v>
      </c>
      <c r="F67" s="9">
        <v>0</v>
      </c>
      <c r="G67" s="9">
        <v>48</v>
      </c>
      <c r="H67" s="9">
        <v>2</v>
      </c>
      <c r="I67" s="9">
        <v>48</v>
      </c>
      <c r="J67" s="9">
        <v>2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24</v>
      </c>
      <c r="R67" s="9">
        <v>3</v>
      </c>
      <c r="S67" s="9">
        <v>42</v>
      </c>
      <c r="T67" s="9">
        <v>3</v>
      </c>
      <c r="U67" s="9">
        <v>0</v>
      </c>
      <c r="V67" s="9">
        <v>3</v>
      </c>
      <c r="W67" s="9">
        <v>0</v>
      </c>
      <c r="X67" s="9">
        <v>489.6</v>
      </c>
      <c r="Y67" s="9">
        <v>1</v>
      </c>
    </row>
    <row r="68" spans="1:25">
      <c r="A68" s="9" t="s">
        <v>3438</v>
      </c>
      <c r="B68" s="9" t="s">
        <v>3439</v>
      </c>
      <c r="C68" s="9" t="s">
        <v>3440</v>
      </c>
      <c r="D68" s="9" t="s">
        <v>1200</v>
      </c>
      <c r="E68" s="9">
        <v>0</v>
      </c>
      <c r="F68" s="9">
        <v>0</v>
      </c>
      <c r="G68" s="9">
        <v>72</v>
      </c>
      <c r="H68" s="9">
        <v>1</v>
      </c>
      <c r="I68" s="9">
        <v>72</v>
      </c>
      <c r="J68" s="9">
        <v>1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72</v>
      </c>
      <c r="R68" s="9">
        <v>71</v>
      </c>
      <c r="S68" s="9">
        <v>64</v>
      </c>
      <c r="T68" s="9">
        <v>4</v>
      </c>
      <c r="U68" s="9">
        <v>2</v>
      </c>
      <c r="V68" s="9">
        <v>0</v>
      </c>
      <c r="W68" s="9">
        <v>2</v>
      </c>
      <c r="X68" s="9">
        <v>250.1</v>
      </c>
      <c r="Y68" s="9">
        <v>1</v>
      </c>
    </row>
    <row r="69" spans="1:25">
      <c r="A69" s="9" t="s">
        <v>5444</v>
      </c>
      <c r="B69" s="9" t="s">
        <v>5445</v>
      </c>
      <c r="C69" s="9" t="s">
        <v>1159</v>
      </c>
      <c r="D69" s="9" t="s">
        <v>1159</v>
      </c>
      <c r="E69" s="9">
        <v>0</v>
      </c>
      <c r="F69" s="9">
        <v>0</v>
      </c>
      <c r="G69" s="9">
        <v>48</v>
      </c>
      <c r="H69" s="9">
        <v>2</v>
      </c>
      <c r="I69" s="9">
        <v>48</v>
      </c>
      <c r="J69" s="9">
        <v>2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 t="s">
        <v>5446</v>
      </c>
      <c r="S69" s="9" t="s">
        <v>5446</v>
      </c>
      <c r="T69" s="9">
        <v>0</v>
      </c>
      <c r="U69" s="9" t="s">
        <v>5446</v>
      </c>
      <c r="V69" s="9" t="s">
        <v>5446</v>
      </c>
      <c r="W69" s="9" t="s">
        <v>5446</v>
      </c>
      <c r="X69" s="9" t="s">
        <v>5430</v>
      </c>
      <c r="Y69" s="9">
        <v>0</v>
      </c>
    </row>
    <row r="70" spans="1: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 spans="1: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 spans="1: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 spans="1: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 spans="1: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 spans="1: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 spans="1: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 spans="1:2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</row>
    <row r="78" spans="1: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</row>
    <row r="79" spans="1:2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</row>
    <row r="80" spans="1: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</row>
    <row r="81" spans="1:2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</row>
    <row r="82" spans="1:2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</row>
    <row r="83" spans="1:2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</row>
    <row r="84" spans="1:2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</row>
    <row r="85" spans="1:2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</row>
    <row r="86" spans="1:2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</row>
    <row r="87" spans="1:2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</row>
    <row r="88" spans="1:2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</row>
    <row r="89" spans="1:2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</row>
    <row r="90" spans="1:2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</row>
    <row r="91" spans="1:2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</row>
    <row r="92" spans="1:2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</row>
    <row r="93" spans="1:2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</row>
    <row r="94" spans="1:2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</row>
    <row r="95" spans="1:2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</row>
    <row r="96" spans="1:2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</row>
    <row r="97" spans="1:2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</row>
    <row r="98" spans="1:2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</row>
    <row r="99" spans="1:2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</row>
    <row r="100" spans="1:2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</row>
    <row r="101" spans="1:23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</row>
    <row r="102" spans="1:23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</row>
    <row r="103" spans="1:2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</row>
    <row r="104" spans="1:23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</row>
    <row r="105" spans="1:23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</row>
    <row r="106" spans="1:23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</row>
    <row r="107" spans="1:23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</row>
    <row r="108" spans="1:23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</row>
    <row r="109" spans="1:23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</row>
    <row r="110" spans="1:23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</row>
    <row r="111" spans="1:23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</row>
    <row r="112" spans="1:23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</row>
    <row r="113" spans="1:2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</row>
    <row r="114" spans="1:23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</row>
    <row r="115" spans="1:23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</row>
    <row r="116" spans="1:23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</row>
    <row r="117" spans="1:23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</row>
    <row r="118" spans="1:23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</row>
    <row r="119" spans="1:23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</row>
    <row r="120" spans="1:23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</row>
    <row r="121" spans="1:23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</row>
    <row r="122" spans="1:23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</row>
    <row r="123" spans="1: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</row>
    <row r="124" spans="1:23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  <outlinePr summaryBelow="0" summaryRight="0"/>
  </sheetPr>
  <dimension ref="A1:AD786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2" max="2" width="45.7109375" customWidth="1"/>
    <col min="4" max="4" width="19" customWidth="1"/>
    <col min="12" max="12" width="18.7109375" customWidth="1"/>
    <col min="17" max="17" width="18.42578125" customWidth="1"/>
  </cols>
  <sheetData>
    <row r="1" spans="1:30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2923</v>
      </c>
      <c r="G1" s="9" t="s">
        <v>2924</v>
      </c>
      <c r="H1" s="9" t="s">
        <v>2925</v>
      </c>
      <c r="I1" s="9" t="s">
        <v>2926</v>
      </c>
      <c r="J1" s="9" t="s">
        <v>2927</v>
      </c>
      <c r="K1" s="9" t="s">
        <v>2928</v>
      </c>
      <c r="L1" s="9" t="s">
        <v>2929</v>
      </c>
      <c r="M1" s="9" t="s">
        <v>2930</v>
      </c>
      <c r="N1" s="9" t="s">
        <v>2931</v>
      </c>
      <c r="O1" s="9" t="s">
        <v>2932</v>
      </c>
      <c r="P1" s="9" t="s">
        <v>2933</v>
      </c>
      <c r="Q1" s="9" t="s">
        <v>2934</v>
      </c>
      <c r="R1" s="9" t="s">
        <v>2935</v>
      </c>
      <c r="S1" s="9" t="s">
        <v>2936</v>
      </c>
      <c r="T1" s="9" t="s">
        <v>2937</v>
      </c>
      <c r="U1" s="9" t="s">
        <v>2938</v>
      </c>
      <c r="V1" s="9" t="s">
        <v>2939</v>
      </c>
      <c r="W1" s="9" t="s">
        <v>2940</v>
      </c>
      <c r="X1" s="9" t="s">
        <v>2941</v>
      </c>
      <c r="Y1" s="9" t="s">
        <v>2942</v>
      </c>
      <c r="Z1" s="9" t="s">
        <v>2943</v>
      </c>
      <c r="AA1" s="9" t="s">
        <v>2944</v>
      </c>
      <c r="AB1" s="9" t="s">
        <v>2945</v>
      </c>
      <c r="AC1" s="9" t="s">
        <v>2946</v>
      </c>
      <c r="AD1" s="9" t="s">
        <v>2947</v>
      </c>
    </row>
    <row r="2" spans="1:30" ht="15.75" customHeight="1">
      <c r="A2" s="9" t="s">
        <v>16</v>
      </c>
      <c r="B2" s="9" t="s">
        <v>3062</v>
      </c>
      <c r="C2" s="9" t="s">
        <v>69</v>
      </c>
      <c r="D2" s="9" t="s">
        <v>70</v>
      </c>
      <c r="E2" s="9" t="s">
        <v>71</v>
      </c>
      <c r="F2" s="9" t="s">
        <v>2952</v>
      </c>
      <c r="G2" s="9" t="s">
        <v>2953</v>
      </c>
      <c r="I2" s="9" t="s">
        <v>2954</v>
      </c>
      <c r="J2" s="9">
        <v>15.49</v>
      </c>
      <c r="K2" s="9">
        <v>3739.21</v>
      </c>
      <c r="L2" s="9">
        <v>217</v>
      </c>
      <c r="M2" s="9">
        <f t="shared" ref="M2:M256" si="0">O2+N2+P2+Q2</f>
        <v>183</v>
      </c>
      <c r="N2" s="9">
        <v>0</v>
      </c>
      <c r="O2" s="9">
        <v>0</v>
      </c>
      <c r="P2" s="9">
        <v>173</v>
      </c>
      <c r="Q2" s="9">
        <v>10</v>
      </c>
      <c r="R2" s="9">
        <v>10</v>
      </c>
      <c r="S2" s="9">
        <v>0</v>
      </c>
      <c r="T2" s="9">
        <v>0</v>
      </c>
      <c r="U2" s="9">
        <v>0</v>
      </c>
      <c r="V2" s="9">
        <v>0</v>
      </c>
      <c r="W2" s="9" t="s">
        <v>2955</v>
      </c>
      <c r="X2" s="9">
        <v>22</v>
      </c>
      <c r="Y2" s="9">
        <v>20</v>
      </c>
      <c r="Z2" s="52"/>
      <c r="AA2" s="9">
        <v>258</v>
      </c>
      <c r="AB2" s="42">
        <v>46086</v>
      </c>
      <c r="AC2" s="9" t="s">
        <v>2957</v>
      </c>
      <c r="AD2" s="9" t="s">
        <v>3035</v>
      </c>
    </row>
    <row r="3" spans="1:30" ht="15.75" customHeight="1">
      <c r="A3" s="9" t="s">
        <v>16</v>
      </c>
      <c r="B3" s="9" t="s">
        <v>5447</v>
      </c>
      <c r="C3" s="9" t="s">
        <v>1176</v>
      </c>
      <c r="D3" s="9" t="s">
        <v>2978</v>
      </c>
      <c r="E3" s="9" t="s">
        <v>1176</v>
      </c>
      <c r="F3" s="9" t="s">
        <v>2952</v>
      </c>
      <c r="G3" s="9" t="s">
        <v>2953</v>
      </c>
      <c r="I3" s="9" t="s">
        <v>2954</v>
      </c>
      <c r="J3" s="9">
        <v>4.59</v>
      </c>
      <c r="K3" s="9">
        <v>3029.4</v>
      </c>
      <c r="L3" s="9">
        <v>660</v>
      </c>
      <c r="M3" s="9">
        <f t="shared" si="0"/>
        <v>969</v>
      </c>
      <c r="N3" s="9">
        <v>864</v>
      </c>
      <c r="O3" s="9">
        <v>39</v>
      </c>
      <c r="P3" s="9">
        <v>51</v>
      </c>
      <c r="Q3" s="9">
        <v>15</v>
      </c>
      <c r="R3" s="9">
        <v>5</v>
      </c>
      <c r="S3" s="9">
        <v>1</v>
      </c>
      <c r="T3" s="9">
        <v>0</v>
      </c>
      <c r="U3" s="9">
        <v>864</v>
      </c>
      <c r="V3" s="9">
        <v>0</v>
      </c>
      <c r="W3" s="9" t="s">
        <v>2955</v>
      </c>
      <c r="X3" s="9">
        <v>48</v>
      </c>
      <c r="Y3" s="9">
        <v>47</v>
      </c>
      <c r="Z3" s="52"/>
      <c r="AA3" s="9">
        <v>240</v>
      </c>
      <c r="AB3" s="42">
        <v>46086</v>
      </c>
      <c r="AC3" s="9" t="s">
        <v>2957</v>
      </c>
      <c r="AD3" s="9" t="s">
        <v>2979</v>
      </c>
    </row>
    <row r="4" spans="1:30" ht="15.75" customHeight="1">
      <c r="A4" s="9" t="s">
        <v>16</v>
      </c>
      <c r="B4" s="9" t="s">
        <v>3109</v>
      </c>
      <c r="C4" s="9" t="s">
        <v>1094</v>
      </c>
      <c r="D4" s="9" t="s">
        <v>3110</v>
      </c>
      <c r="E4" s="9" t="s">
        <v>1094</v>
      </c>
      <c r="F4" s="9" t="s">
        <v>2952</v>
      </c>
      <c r="G4" s="9" t="s">
        <v>2953</v>
      </c>
      <c r="I4" s="9" t="s">
        <v>2954</v>
      </c>
      <c r="J4" s="9">
        <v>14.39</v>
      </c>
      <c r="K4" s="9">
        <v>2129.7199999999998</v>
      </c>
      <c r="L4" s="9">
        <v>148</v>
      </c>
      <c r="M4" s="9">
        <f t="shared" si="0"/>
        <v>102</v>
      </c>
      <c r="N4" s="9">
        <v>1</v>
      </c>
      <c r="O4" s="9">
        <v>83</v>
      </c>
      <c r="P4" s="9">
        <v>13</v>
      </c>
      <c r="Q4" s="9">
        <v>5</v>
      </c>
      <c r="R4" s="9">
        <v>9</v>
      </c>
      <c r="S4" s="9">
        <v>4</v>
      </c>
      <c r="T4" s="9">
        <v>0</v>
      </c>
      <c r="U4" s="9">
        <v>0</v>
      </c>
      <c r="V4" s="9">
        <v>1</v>
      </c>
      <c r="W4" s="9" t="s">
        <v>2955</v>
      </c>
      <c r="X4" s="9">
        <v>19</v>
      </c>
      <c r="Y4" s="9">
        <v>16</v>
      </c>
      <c r="Z4" s="52"/>
      <c r="AA4" s="9">
        <v>210</v>
      </c>
      <c r="AB4" s="42">
        <v>46086</v>
      </c>
      <c r="AC4" s="9" t="s">
        <v>2957</v>
      </c>
      <c r="AD4" s="9" t="s">
        <v>5448</v>
      </c>
    </row>
    <row r="5" spans="1:30" ht="15.75" customHeight="1">
      <c r="A5" s="9" t="s">
        <v>16</v>
      </c>
      <c r="B5" s="9" t="s">
        <v>3028</v>
      </c>
      <c r="C5" s="9" t="s">
        <v>1172</v>
      </c>
      <c r="D5" s="9" t="s">
        <v>3029</v>
      </c>
      <c r="E5" s="9" t="s">
        <v>1172</v>
      </c>
      <c r="F5" s="9" t="s">
        <v>2952</v>
      </c>
      <c r="G5" s="9" t="s">
        <v>2953</v>
      </c>
      <c r="H5" s="52"/>
      <c r="I5" s="9" t="s">
        <v>2954</v>
      </c>
      <c r="J5" s="9">
        <v>5.49</v>
      </c>
      <c r="K5" s="9">
        <v>2003.84</v>
      </c>
      <c r="L5" s="9">
        <v>350</v>
      </c>
      <c r="M5" s="9">
        <f t="shared" si="0"/>
        <v>1072</v>
      </c>
      <c r="N5" s="9">
        <v>2</v>
      </c>
      <c r="O5" s="9">
        <v>979</v>
      </c>
      <c r="P5" s="9">
        <v>90</v>
      </c>
      <c r="Q5" s="9">
        <v>1</v>
      </c>
      <c r="R5" s="9">
        <v>8</v>
      </c>
      <c r="S5" s="9">
        <v>0</v>
      </c>
      <c r="T5" s="9">
        <v>0</v>
      </c>
      <c r="U5" s="9">
        <v>0</v>
      </c>
      <c r="V5" s="9">
        <v>2</v>
      </c>
      <c r="W5" s="9" t="s">
        <v>2955</v>
      </c>
      <c r="X5" s="9">
        <v>164</v>
      </c>
      <c r="Y5" s="9">
        <v>162</v>
      </c>
      <c r="Z5" s="52"/>
      <c r="AA5" s="9">
        <v>0</v>
      </c>
      <c r="AB5" s="9" t="s">
        <v>2961</v>
      </c>
      <c r="AC5" s="9" t="s">
        <v>2962</v>
      </c>
      <c r="AD5" s="9" t="s">
        <v>3030</v>
      </c>
    </row>
    <row r="6" spans="1:30" ht="15.75" customHeight="1">
      <c r="A6" s="9" t="s">
        <v>16</v>
      </c>
      <c r="B6" s="9" t="s">
        <v>588</v>
      </c>
      <c r="C6" s="9" t="s">
        <v>589</v>
      </c>
      <c r="D6" s="9" t="s">
        <v>590</v>
      </c>
      <c r="E6" s="9" t="s">
        <v>589</v>
      </c>
      <c r="F6" s="9" t="s">
        <v>2952</v>
      </c>
      <c r="G6" s="9" t="s">
        <v>2953</v>
      </c>
      <c r="I6" s="9" t="s">
        <v>2954</v>
      </c>
      <c r="J6" s="9">
        <v>3.89</v>
      </c>
      <c r="K6" s="9">
        <v>1962.23</v>
      </c>
      <c r="L6" s="9">
        <v>480</v>
      </c>
      <c r="M6" s="9">
        <f t="shared" si="0"/>
        <v>522</v>
      </c>
      <c r="N6" s="9">
        <v>240</v>
      </c>
      <c r="O6" s="9">
        <v>160</v>
      </c>
      <c r="P6" s="9">
        <v>104</v>
      </c>
      <c r="Q6" s="9">
        <v>18</v>
      </c>
      <c r="R6" s="9">
        <v>16</v>
      </c>
      <c r="S6" s="9">
        <v>1</v>
      </c>
      <c r="T6" s="9">
        <v>0</v>
      </c>
      <c r="U6" s="9">
        <v>240</v>
      </c>
      <c r="V6" s="9">
        <v>0</v>
      </c>
      <c r="W6" s="9" t="s">
        <v>2955</v>
      </c>
      <c r="X6" s="9">
        <v>33</v>
      </c>
      <c r="Y6" s="9">
        <v>31</v>
      </c>
      <c r="Z6" s="52"/>
      <c r="AA6" s="9">
        <v>192</v>
      </c>
      <c r="AB6" s="42">
        <v>46086</v>
      </c>
      <c r="AC6" s="9" t="s">
        <v>2957</v>
      </c>
      <c r="AD6" s="9" t="s">
        <v>2970</v>
      </c>
    </row>
    <row r="7" spans="1:30" ht="15.75" customHeight="1">
      <c r="A7" s="9" t="s">
        <v>16</v>
      </c>
      <c r="B7" s="9" t="s">
        <v>3059</v>
      </c>
      <c r="C7" s="9" t="s">
        <v>1197</v>
      </c>
      <c r="D7" s="9" t="s">
        <v>3060</v>
      </c>
      <c r="E7" s="9" t="s">
        <v>1197</v>
      </c>
      <c r="F7" s="9" t="s">
        <v>2952</v>
      </c>
      <c r="G7" s="9" t="s">
        <v>2953</v>
      </c>
      <c r="I7" s="9" t="s">
        <v>2954</v>
      </c>
      <c r="J7" s="9">
        <v>4</v>
      </c>
      <c r="K7" s="9">
        <v>1870.57</v>
      </c>
      <c r="L7" s="9">
        <v>479</v>
      </c>
      <c r="M7" s="9">
        <f t="shared" si="0"/>
        <v>288</v>
      </c>
      <c r="N7" s="9">
        <v>288</v>
      </c>
      <c r="O7" s="9">
        <v>0</v>
      </c>
      <c r="P7" s="9">
        <v>0</v>
      </c>
      <c r="Q7" s="9">
        <v>0</v>
      </c>
      <c r="R7" s="9">
        <v>0</v>
      </c>
      <c r="S7" s="9">
        <v>1</v>
      </c>
      <c r="T7" s="9">
        <v>0</v>
      </c>
      <c r="U7" s="9">
        <v>288</v>
      </c>
      <c r="V7" s="9">
        <v>0</v>
      </c>
      <c r="W7" s="9" t="s">
        <v>2955</v>
      </c>
      <c r="X7" s="9">
        <v>20</v>
      </c>
      <c r="Y7" s="9">
        <v>20</v>
      </c>
      <c r="Z7" s="52"/>
      <c r="AA7" s="9">
        <v>768</v>
      </c>
      <c r="AB7" s="42">
        <v>46086</v>
      </c>
      <c r="AC7" s="9" t="s">
        <v>2957</v>
      </c>
      <c r="AD7" s="9" t="s">
        <v>3061</v>
      </c>
    </row>
    <row r="8" spans="1:30">
      <c r="A8" s="9" t="s">
        <v>16</v>
      </c>
      <c r="B8" s="9" t="s">
        <v>3209</v>
      </c>
      <c r="C8" s="9" t="s">
        <v>3211</v>
      </c>
      <c r="D8" s="9" t="s">
        <v>3210</v>
      </c>
      <c r="E8" s="9" t="s">
        <v>1019</v>
      </c>
      <c r="F8" s="9" t="s">
        <v>2952</v>
      </c>
      <c r="G8" s="9" t="s">
        <v>2953</v>
      </c>
      <c r="I8" s="9" t="s">
        <v>2954</v>
      </c>
      <c r="J8" s="9">
        <v>54.79</v>
      </c>
      <c r="K8" s="9">
        <v>1725.75</v>
      </c>
      <c r="L8" s="9">
        <v>45</v>
      </c>
      <c r="M8" s="9">
        <f t="shared" si="0"/>
        <v>22</v>
      </c>
      <c r="N8" s="9">
        <v>0</v>
      </c>
      <c r="O8" s="9">
        <v>18</v>
      </c>
      <c r="P8" s="9">
        <v>0</v>
      </c>
      <c r="Q8" s="9">
        <v>4</v>
      </c>
      <c r="R8" s="9">
        <v>8</v>
      </c>
      <c r="S8" s="9">
        <v>0</v>
      </c>
      <c r="T8" s="9">
        <v>0</v>
      </c>
      <c r="U8" s="9">
        <v>0</v>
      </c>
      <c r="V8" s="9">
        <v>0</v>
      </c>
      <c r="W8" s="9" t="s">
        <v>2955</v>
      </c>
      <c r="X8" s="9">
        <v>11</v>
      </c>
      <c r="Y8" s="9">
        <v>6</v>
      </c>
      <c r="Z8" s="9" t="s">
        <v>2997</v>
      </c>
      <c r="AA8" s="9">
        <v>43</v>
      </c>
      <c r="AB8" s="42">
        <v>46086</v>
      </c>
      <c r="AC8" s="9" t="s">
        <v>2957</v>
      </c>
      <c r="AD8" s="9" t="s">
        <v>3212</v>
      </c>
    </row>
    <row r="9" spans="1:30" ht="15.75" customHeight="1">
      <c r="A9" s="9" t="s">
        <v>16</v>
      </c>
      <c r="B9" s="9" t="s">
        <v>3404</v>
      </c>
      <c r="C9" s="9" t="s">
        <v>3406</v>
      </c>
      <c r="D9" s="9" t="s">
        <v>3405</v>
      </c>
      <c r="E9" s="9" t="s">
        <v>1202</v>
      </c>
      <c r="F9" s="9" t="s">
        <v>2952</v>
      </c>
      <c r="G9" s="9" t="s">
        <v>2953</v>
      </c>
      <c r="H9" s="52"/>
      <c r="I9" s="9" t="s">
        <v>2954</v>
      </c>
      <c r="J9" s="9">
        <v>21.49</v>
      </c>
      <c r="K9" s="9">
        <v>1709.74</v>
      </c>
      <c r="L9" s="9">
        <v>97</v>
      </c>
      <c r="M9" s="9">
        <f t="shared" si="0"/>
        <v>48</v>
      </c>
      <c r="N9" s="9">
        <v>48</v>
      </c>
      <c r="O9" s="9">
        <v>0</v>
      </c>
      <c r="P9" s="9">
        <v>0</v>
      </c>
      <c r="Q9" s="9">
        <v>0</v>
      </c>
      <c r="R9" s="9">
        <v>0</v>
      </c>
      <c r="S9" s="9">
        <v>2</v>
      </c>
      <c r="T9" s="9">
        <v>0</v>
      </c>
      <c r="U9" s="9">
        <v>48</v>
      </c>
      <c r="V9" s="9">
        <v>0</v>
      </c>
      <c r="W9" s="9" t="s">
        <v>2955</v>
      </c>
      <c r="X9" s="9">
        <v>32</v>
      </c>
      <c r="Y9" s="9">
        <v>32</v>
      </c>
      <c r="Z9" s="52"/>
      <c r="AA9" s="9">
        <v>120</v>
      </c>
      <c r="AB9" s="42">
        <v>46086</v>
      </c>
      <c r="AC9" s="9" t="s">
        <v>2957</v>
      </c>
      <c r="AD9" s="9" t="s">
        <v>3407</v>
      </c>
    </row>
    <row r="10" spans="1:30" ht="15.75" customHeight="1">
      <c r="A10" s="9" t="s">
        <v>16</v>
      </c>
      <c r="B10" s="9" t="s">
        <v>5449</v>
      </c>
      <c r="C10" s="9" t="s">
        <v>3009</v>
      </c>
      <c r="D10" s="9" t="s">
        <v>3008</v>
      </c>
      <c r="E10" s="9" t="s">
        <v>1079</v>
      </c>
      <c r="F10" s="9" t="s">
        <v>2952</v>
      </c>
      <c r="G10" s="9" t="s">
        <v>2953</v>
      </c>
      <c r="I10" s="9" t="s">
        <v>2954</v>
      </c>
      <c r="J10" s="9">
        <v>11.29</v>
      </c>
      <c r="K10" s="9">
        <v>1668.13</v>
      </c>
      <c r="L10" s="9">
        <v>216</v>
      </c>
      <c r="M10" s="9">
        <f t="shared" si="0"/>
        <v>83</v>
      </c>
      <c r="N10" s="9">
        <v>0</v>
      </c>
      <c r="O10" s="9">
        <v>76</v>
      </c>
      <c r="P10" s="9">
        <v>3</v>
      </c>
      <c r="Q10" s="9">
        <v>4</v>
      </c>
      <c r="R10" s="9">
        <v>1</v>
      </c>
      <c r="S10" s="9">
        <v>3</v>
      </c>
      <c r="T10" s="9">
        <v>0</v>
      </c>
      <c r="U10" s="9">
        <v>0</v>
      </c>
      <c r="V10" s="9">
        <v>0</v>
      </c>
      <c r="W10" s="9" t="s">
        <v>2955</v>
      </c>
      <c r="X10" s="9">
        <v>32</v>
      </c>
      <c r="Y10" s="9">
        <v>28</v>
      </c>
      <c r="Z10" s="52"/>
      <c r="AA10" s="9">
        <v>24</v>
      </c>
      <c r="AB10" s="42">
        <v>46086</v>
      </c>
      <c r="AC10" s="9" t="s">
        <v>2957</v>
      </c>
      <c r="AD10" s="9" t="s">
        <v>3010</v>
      </c>
    </row>
    <row r="11" spans="1:30" ht="15.75" customHeight="1">
      <c r="A11" s="9" t="s">
        <v>16</v>
      </c>
      <c r="B11" s="9" t="s">
        <v>5433</v>
      </c>
      <c r="C11" s="9" t="s">
        <v>3231</v>
      </c>
      <c r="D11" s="9" t="s">
        <v>3230</v>
      </c>
      <c r="E11" s="9" t="s">
        <v>1097</v>
      </c>
      <c r="F11" s="9" t="s">
        <v>2952</v>
      </c>
      <c r="G11" s="9" t="s">
        <v>2953</v>
      </c>
      <c r="I11" s="9" t="s">
        <v>2954</v>
      </c>
      <c r="J11" s="9">
        <v>5.29</v>
      </c>
      <c r="K11" s="9">
        <v>1655.13</v>
      </c>
      <c r="L11" s="9">
        <v>407</v>
      </c>
      <c r="M11" s="9">
        <f t="shared" si="0"/>
        <v>453</v>
      </c>
      <c r="N11" s="9">
        <v>0</v>
      </c>
      <c r="O11" s="9">
        <v>424</v>
      </c>
      <c r="P11" s="9">
        <v>13</v>
      </c>
      <c r="Q11" s="9">
        <v>16</v>
      </c>
      <c r="R11" s="9">
        <v>21</v>
      </c>
      <c r="S11" s="9">
        <v>0</v>
      </c>
      <c r="T11" s="9">
        <v>0</v>
      </c>
      <c r="U11" s="9">
        <v>0</v>
      </c>
      <c r="V11" s="9">
        <v>0</v>
      </c>
      <c r="W11" s="9" t="s">
        <v>2955</v>
      </c>
      <c r="X11" s="9">
        <v>33</v>
      </c>
      <c r="Y11" s="9">
        <v>30</v>
      </c>
      <c r="Z11" s="52"/>
      <c r="AA11" s="9">
        <v>216</v>
      </c>
      <c r="AB11" s="42">
        <v>46086</v>
      </c>
      <c r="AC11" s="9" t="s">
        <v>2957</v>
      </c>
      <c r="AD11" s="9" t="s">
        <v>3232</v>
      </c>
    </row>
    <row r="12" spans="1:30">
      <c r="A12" s="9" t="s">
        <v>16</v>
      </c>
      <c r="B12" s="9" t="s">
        <v>5450</v>
      </c>
      <c r="C12" s="9" t="s">
        <v>640</v>
      </c>
      <c r="D12" s="9" t="s">
        <v>641</v>
      </c>
      <c r="E12" s="9" t="s">
        <v>642</v>
      </c>
      <c r="F12" s="9" t="s">
        <v>2952</v>
      </c>
      <c r="G12" s="9" t="s">
        <v>2953</v>
      </c>
      <c r="I12" s="9" t="s">
        <v>2954</v>
      </c>
      <c r="J12" s="9">
        <v>42.59</v>
      </c>
      <c r="K12" s="9">
        <v>1586.15</v>
      </c>
      <c r="L12" s="9">
        <v>44</v>
      </c>
      <c r="M12" s="9">
        <f t="shared" si="0"/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 t="s">
        <v>2955</v>
      </c>
      <c r="X12" s="9">
        <v>0</v>
      </c>
      <c r="Y12" s="9">
        <v>0</v>
      </c>
      <c r="Z12" s="9" t="s">
        <v>2956</v>
      </c>
      <c r="AA12" s="9">
        <v>107</v>
      </c>
      <c r="AB12" s="42">
        <v>46079</v>
      </c>
      <c r="AC12" s="9" t="s">
        <v>2957</v>
      </c>
      <c r="AD12" s="9" t="s">
        <v>3282</v>
      </c>
    </row>
    <row r="13" spans="1:30" ht="15.75" customHeight="1">
      <c r="A13" s="9" t="s">
        <v>16</v>
      </c>
      <c r="B13" s="9" t="s">
        <v>3287</v>
      </c>
      <c r="C13" s="9" t="s">
        <v>1021</v>
      </c>
      <c r="D13" s="9" t="s">
        <v>3288</v>
      </c>
      <c r="E13" s="9" t="s">
        <v>1021</v>
      </c>
      <c r="F13" s="9" t="s">
        <v>2952</v>
      </c>
      <c r="G13" s="9" t="s">
        <v>2953</v>
      </c>
      <c r="I13" s="9" t="s">
        <v>2954</v>
      </c>
      <c r="J13" s="9">
        <v>41.21</v>
      </c>
      <c r="K13" s="9">
        <v>1405.21</v>
      </c>
      <c r="L13" s="9">
        <v>41</v>
      </c>
      <c r="M13" s="9">
        <f t="shared" si="0"/>
        <v>28</v>
      </c>
      <c r="N13" s="9">
        <v>0</v>
      </c>
      <c r="O13" s="9">
        <v>23</v>
      </c>
      <c r="P13" s="9">
        <v>0</v>
      </c>
      <c r="Q13" s="9">
        <v>5</v>
      </c>
      <c r="R13" s="9">
        <v>1</v>
      </c>
      <c r="S13" s="9">
        <v>0</v>
      </c>
      <c r="T13" s="9">
        <v>0</v>
      </c>
      <c r="U13" s="9">
        <v>0</v>
      </c>
      <c r="V13" s="9">
        <v>0</v>
      </c>
      <c r="W13" s="9" t="s">
        <v>2955</v>
      </c>
      <c r="X13" s="9">
        <v>29</v>
      </c>
      <c r="Y13" s="9">
        <v>22</v>
      </c>
      <c r="Z13" s="52"/>
      <c r="AA13" s="9">
        <v>9</v>
      </c>
      <c r="AB13" s="42">
        <v>46086</v>
      </c>
      <c r="AC13" s="9" t="s">
        <v>2957</v>
      </c>
      <c r="AD13" s="9" t="s">
        <v>3289</v>
      </c>
    </row>
    <row r="14" spans="1:30" ht="15.75" customHeight="1">
      <c r="A14" s="9" t="s">
        <v>16</v>
      </c>
      <c r="B14" s="9" t="s">
        <v>3122</v>
      </c>
      <c r="C14" s="9" t="s">
        <v>3124</v>
      </c>
      <c r="D14" s="9" t="s">
        <v>3123</v>
      </c>
      <c r="E14" s="9" t="s">
        <v>1100</v>
      </c>
      <c r="F14" s="9" t="s">
        <v>2952</v>
      </c>
      <c r="G14" s="9" t="s">
        <v>2953</v>
      </c>
      <c r="H14" s="52"/>
      <c r="I14" s="9" t="s">
        <v>2954</v>
      </c>
      <c r="J14" s="9">
        <v>4.4000000000000004</v>
      </c>
      <c r="K14" s="9">
        <v>1392.51</v>
      </c>
      <c r="L14" s="9">
        <v>349</v>
      </c>
      <c r="M14" s="9">
        <f t="shared" si="0"/>
        <v>216</v>
      </c>
      <c r="N14" s="9">
        <v>0</v>
      </c>
      <c r="O14" s="9">
        <v>186</v>
      </c>
      <c r="P14" s="9">
        <v>20</v>
      </c>
      <c r="Q14" s="9">
        <v>10</v>
      </c>
      <c r="R14" s="9">
        <v>2</v>
      </c>
      <c r="S14" s="9">
        <v>0</v>
      </c>
      <c r="T14" s="9">
        <v>0</v>
      </c>
      <c r="U14" s="9">
        <v>0</v>
      </c>
      <c r="V14" s="9">
        <v>0</v>
      </c>
      <c r="W14" s="9" t="s">
        <v>2955</v>
      </c>
      <c r="X14" s="9">
        <v>14</v>
      </c>
      <c r="Y14" s="9">
        <v>13</v>
      </c>
      <c r="Z14" s="9" t="s">
        <v>2997</v>
      </c>
      <c r="AA14" s="9">
        <v>384</v>
      </c>
      <c r="AB14" s="42">
        <v>46086</v>
      </c>
      <c r="AC14" s="9" t="s">
        <v>2957</v>
      </c>
      <c r="AD14" s="9" t="s">
        <v>3125</v>
      </c>
    </row>
    <row r="15" spans="1:30" ht="15.75" customHeight="1">
      <c r="A15" s="9" t="s">
        <v>16</v>
      </c>
      <c r="B15" s="9" t="s">
        <v>3604</v>
      </c>
      <c r="C15" s="9" t="s">
        <v>3606</v>
      </c>
      <c r="D15" s="9" t="s">
        <v>3605</v>
      </c>
      <c r="E15" s="9" t="s">
        <v>956</v>
      </c>
      <c r="F15" s="9" t="s">
        <v>2952</v>
      </c>
      <c r="G15" s="9" t="s">
        <v>2953</v>
      </c>
      <c r="I15" s="9" t="s">
        <v>2954</v>
      </c>
      <c r="J15" s="9">
        <v>84.39</v>
      </c>
      <c r="K15" s="9">
        <v>1350.24</v>
      </c>
      <c r="L15" s="9">
        <v>16</v>
      </c>
      <c r="M15" s="9">
        <f t="shared" si="0"/>
        <v>99</v>
      </c>
      <c r="N15" s="9">
        <v>0</v>
      </c>
      <c r="O15" s="9">
        <v>94</v>
      </c>
      <c r="P15" s="9">
        <v>0</v>
      </c>
      <c r="Q15" s="9">
        <v>5</v>
      </c>
      <c r="R15" s="9">
        <v>12</v>
      </c>
      <c r="S15" s="9">
        <v>0</v>
      </c>
      <c r="T15" s="9">
        <v>0</v>
      </c>
      <c r="U15" s="9">
        <v>0</v>
      </c>
      <c r="V15" s="9">
        <v>0</v>
      </c>
      <c r="W15" s="9" t="s">
        <v>2955</v>
      </c>
      <c r="X15" s="9">
        <v>104</v>
      </c>
      <c r="Y15" s="9">
        <v>89</v>
      </c>
      <c r="Z15" s="52"/>
      <c r="AA15" s="9">
        <v>0</v>
      </c>
      <c r="AB15" s="9" t="s">
        <v>2961</v>
      </c>
      <c r="AC15" s="9" t="s">
        <v>2962</v>
      </c>
      <c r="AD15" s="9" t="s">
        <v>5451</v>
      </c>
    </row>
    <row r="16" spans="1:30">
      <c r="A16" s="9" t="s">
        <v>16</v>
      </c>
      <c r="B16" s="9" t="s">
        <v>5452</v>
      </c>
      <c r="C16" s="9" t="s">
        <v>3328</v>
      </c>
      <c r="D16" s="9" t="s">
        <v>3327</v>
      </c>
      <c r="E16" s="9" t="s">
        <v>938</v>
      </c>
      <c r="F16" s="9" t="s">
        <v>2952</v>
      </c>
      <c r="G16" s="9" t="s">
        <v>2953</v>
      </c>
      <c r="I16" s="9" t="s">
        <v>2954</v>
      </c>
      <c r="J16" s="9">
        <v>42.17</v>
      </c>
      <c r="K16" s="9">
        <v>1305.98</v>
      </c>
      <c r="L16" s="9">
        <v>36</v>
      </c>
      <c r="M16" s="9">
        <f t="shared" si="0"/>
        <v>8</v>
      </c>
      <c r="N16" s="9">
        <v>0</v>
      </c>
      <c r="O16" s="9">
        <v>4</v>
      </c>
      <c r="P16" s="9">
        <v>3</v>
      </c>
      <c r="Q16" s="9">
        <v>1</v>
      </c>
      <c r="R16" s="9">
        <v>0</v>
      </c>
      <c r="S16" s="9">
        <v>3</v>
      </c>
      <c r="T16" s="9">
        <v>0</v>
      </c>
      <c r="U16" s="9">
        <v>0</v>
      </c>
      <c r="V16" s="9">
        <v>0</v>
      </c>
      <c r="W16" s="9" t="s">
        <v>2955</v>
      </c>
      <c r="X16" s="9">
        <v>12</v>
      </c>
      <c r="Y16" s="9">
        <v>11</v>
      </c>
      <c r="Z16" s="9" t="s">
        <v>2997</v>
      </c>
      <c r="AA16" s="9">
        <v>29</v>
      </c>
      <c r="AB16" s="42">
        <v>46086</v>
      </c>
      <c r="AC16" s="9" t="s">
        <v>2957</v>
      </c>
      <c r="AD16" s="9" t="s">
        <v>3329</v>
      </c>
    </row>
    <row r="17" spans="1:30" ht="15.75" customHeight="1">
      <c r="A17" s="9" t="s">
        <v>16</v>
      </c>
      <c r="B17" s="9" t="s">
        <v>3795</v>
      </c>
      <c r="C17" s="9" t="s">
        <v>3797</v>
      </c>
      <c r="D17" s="9" t="s">
        <v>3796</v>
      </c>
      <c r="E17" s="9" t="s">
        <v>1254</v>
      </c>
      <c r="F17" s="9" t="s">
        <v>2952</v>
      </c>
      <c r="G17" s="9" t="s">
        <v>3558</v>
      </c>
      <c r="I17" s="9" t="s">
        <v>2954</v>
      </c>
      <c r="J17" s="9">
        <v>55.19</v>
      </c>
      <c r="K17" s="9">
        <v>1269.3399999999999</v>
      </c>
      <c r="L17" s="9">
        <v>23</v>
      </c>
      <c r="M17" s="9">
        <f t="shared" si="0"/>
        <v>42</v>
      </c>
      <c r="N17" s="9">
        <v>6</v>
      </c>
      <c r="O17" s="9">
        <v>29</v>
      </c>
      <c r="P17" s="9">
        <v>3</v>
      </c>
      <c r="Q17" s="9">
        <v>4</v>
      </c>
      <c r="R17" s="9">
        <v>2</v>
      </c>
      <c r="S17" s="9">
        <v>0</v>
      </c>
      <c r="T17" s="9">
        <v>0</v>
      </c>
      <c r="U17" s="9">
        <v>6</v>
      </c>
      <c r="V17" s="9">
        <v>0</v>
      </c>
      <c r="W17" s="9" t="s">
        <v>2955</v>
      </c>
      <c r="X17" s="9">
        <v>62</v>
      </c>
      <c r="Y17" s="9">
        <v>53</v>
      </c>
      <c r="Z17" s="52"/>
      <c r="AA17" s="9">
        <v>0</v>
      </c>
      <c r="AB17" s="9" t="s">
        <v>2961</v>
      </c>
      <c r="AC17" s="9" t="s">
        <v>2962</v>
      </c>
      <c r="AD17" s="9" t="s">
        <v>5453</v>
      </c>
    </row>
    <row r="18" spans="1:30" ht="15.75" customHeight="1">
      <c r="A18" s="9" t="s">
        <v>16</v>
      </c>
      <c r="B18" s="9" t="s">
        <v>5454</v>
      </c>
      <c r="C18" s="9" t="s">
        <v>3308</v>
      </c>
      <c r="D18" s="9" t="s">
        <v>3307</v>
      </c>
      <c r="E18" s="9" t="s">
        <v>1210</v>
      </c>
      <c r="F18" s="9" t="s">
        <v>2952</v>
      </c>
      <c r="G18" s="9" t="s">
        <v>2953</v>
      </c>
      <c r="I18" s="9" t="s">
        <v>2954</v>
      </c>
      <c r="J18" s="9">
        <v>18.5</v>
      </c>
      <c r="K18" s="9">
        <v>1119.6099999999999</v>
      </c>
      <c r="L18" s="9">
        <v>61</v>
      </c>
      <c r="M18" s="9">
        <f t="shared" si="0"/>
        <v>78</v>
      </c>
      <c r="N18" s="9">
        <v>24</v>
      </c>
      <c r="O18" s="9">
        <v>50</v>
      </c>
      <c r="P18" s="9">
        <v>4</v>
      </c>
      <c r="Q18" s="9">
        <v>0</v>
      </c>
      <c r="R18" s="9">
        <v>1</v>
      </c>
      <c r="S18" s="9">
        <v>0</v>
      </c>
      <c r="T18" s="9">
        <v>0</v>
      </c>
      <c r="U18" s="9">
        <v>24</v>
      </c>
      <c r="V18" s="9">
        <v>0</v>
      </c>
      <c r="W18" s="9" t="s">
        <v>2955</v>
      </c>
      <c r="X18" s="9">
        <v>36</v>
      </c>
      <c r="Y18" s="9">
        <v>35</v>
      </c>
      <c r="Z18" s="52"/>
      <c r="AA18" s="9">
        <v>40</v>
      </c>
      <c r="AB18" s="42">
        <v>46086</v>
      </c>
      <c r="AC18" s="9" t="s">
        <v>2957</v>
      </c>
      <c r="AD18" s="9" t="s">
        <v>3309</v>
      </c>
    </row>
    <row r="19" spans="1:30" ht="15.75" customHeight="1">
      <c r="A19" s="9" t="s">
        <v>16</v>
      </c>
      <c r="B19" s="9" t="s">
        <v>397</v>
      </c>
      <c r="C19" s="9" t="s">
        <v>398</v>
      </c>
      <c r="D19" s="9" t="s">
        <v>399</v>
      </c>
      <c r="E19" s="9" t="s">
        <v>400</v>
      </c>
      <c r="F19" s="9" t="s">
        <v>2952</v>
      </c>
      <c r="G19" s="9" t="s">
        <v>2953</v>
      </c>
      <c r="I19" s="9" t="s">
        <v>2954</v>
      </c>
      <c r="J19" s="9">
        <v>15.99</v>
      </c>
      <c r="K19" s="9">
        <v>1096.78</v>
      </c>
      <c r="L19" s="9">
        <v>60</v>
      </c>
      <c r="M19" s="9">
        <f t="shared" si="0"/>
        <v>88</v>
      </c>
      <c r="N19" s="9">
        <v>60</v>
      </c>
      <c r="O19" s="9">
        <v>0</v>
      </c>
      <c r="P19" s="9">
        <v>28</v>
      </c>
      <c r="Q19" s="9">
        <v>0</v>
      </c>
      <c r="R19" s="9">
        <v>3</v>
      </c>
      <c r="S19" s="9">
        <v>0</v>
      </c>
      <c r="T19" s="9">
        <v>0</v>
      </c>
      <c r="U19" s="9">
        <v>60</v>
      </c>
      <c r="V19" s="9">
        <v>0</v>
      </c>
      <c r="W19" s="9" t="s">
        <v>2955</v>
      </c>
      <c r="X19" s="9">
        <v>47</v>
      </c>
      <c r="Y19" s="9">
        <v>45</v>
      </c>
      <c r="Z19" s="52"/>
      <c r="AA19" s="9">
        <v>0</v>
      </c>
      <c r="AB19" s="9" t="s">
        <v>2961</v>
      </c>
      <c r="AC19" s="9" t="s">
        <v>2962</v>
      </c>
      <c r="AD19" s="9" t="s">
        <v>3568</v>
      </c>
    </row>
    <row r="20" spans="1:30" ht="15.75" customHeight="1">
      <c r="A20" s="9" t="s">
        <v>16</v>
      </c>
      <c r="B20" s="9" t="s">
        <v>3054</v>
      </c>
      <c r="C20" s="9" t="s">
        <v>52</v>
      </c>
      <c r="D20" s="9" t="s">
        <v>53</v>
      </c>
      <c r="E20" s="9" t="s">
        <v>52</v>
      </c>
      <c r="F20" s="9" t="s">
        <v>2952</v>
      </c>
      <c r="G20" s="9" t="s">
        <v>2953</v>
      </c>
      <c r="I20" s="9" t="s">
        <v>2954</v>
      </c>
      <c r="J20" s="9">
        <v>4.05</v>
      </c>
      <c r="K20" s="9">
        <v>1096.68</v>
      </c>
      <c r="L20" s="9">
        <v>297</v>
      </c>
      <c r="M20" s="9">
        <f t="shared" si="0"/>
        <v>1438</v>
      </c>
      <c r="N20" s="9">
        <v>1296</v>
      </c>
      <c r="O20" s="9">
        <v>0</v>
      </c>
      <c r="P20" s="9">
        <v>140</v>
      </c>
      <c r="Q20" s="9">
        <v>2</v>
      </c>
      <c r="R20" s="9">
        <v>4</v>
      </c>
      <c r="S20" s="9">
        <v>3</v>
      </c>
      <c r="T20" s="9">
        <v>0</v>
      </c>
      <c r="U20" s="9">
        <v>1296</v>
      </c>
      <c r="V20" s="9">
        <v>0</v>
      </c>
      <c r="W20" s="9" t="s">
        <v>2955</v>
      </c>
      <c r="X20" s="9">
        <v>188</v>
      </c>
      <c r="Y20" s="9">
        <v>187</v>
      </c>
      <c r="Z20" s="52"/>
      <c r="AA20" s="9">
        <v>0</v>
      </c>
      <c r="AB20" s="9" t="s">
        <v>2961</v>
      </c>
      <c r="AC20" s="9" t="s">
        <v>2962</v>
      </c>
      <c r="AD20" s="9" t="s">
        <v>3055</v>
      </c>
    </row>
    <row r="21" spans="1:30" ht="15.75" customHeight="1">
      <c r="A21" s="9" t="s">
        <v>16</v>
      </c>
      <c r="B21" s="9" t="s">
        <v>3148</v>
      </c>
      <c r="C21" s="9" t="s">
        <v>3150</v>
      </c>
      <c r="D21" s="9" t="s">
        <v>3149</v>
      </c>
      <c r="E21" s="9" t="s">
        <v>1191</v>
      </c>
      <c r="F21" s="9" t="s">
        <v>2952</v>
      </c>
      <c r="G21" s="9" t="s">
        <v>2953</v>
      </c>
      <c r="I21" s="9" t="s">
        <v>2954</v>
      </c>
      <c r="J21" s="9">
        <v>6.29</v>
      </c>
      <c r="K21" s="9">
        <v>1028.56</v>
      </c>
      <c r="L21" s="9">
        <v>163</v>
      </c>
      <c r="M21" s="9">
        <f t="shared" si="0"/>
        <v>397</v>
      </c>
      <c r="N21" s="9">
        <v>2</v>
      </c>
      <c r="O21" s="9">
        <v>380</v>
      </c>
      <c r="P21" s="9">
        <v>3</v>
      </c>
      <c r="Q21" s="9">
        <v>12</v>
      </c>
      <c r="R21" s="9">
        <v>9</v>
      </c>
      <c r="S21" s="9">
        <v>0</v>
      </c>
      <c r="T21" s="9">
        <v>0</v>
      </c>
      <c r="U21" s="9">
        <v>0</v>
      </c>
      <c r="V21" s="9">
        <v>2</v>
      </c>
      <c r="W21" s="9" t="s">
        <v>2955</v>
      </c>
      <c r="X21" s="9">
        <v>90</v>
      </c>
      <c r="Y21" s="9">
        <v>84</v>
      </c>
      <c r="Z21" s="52"/>
      <c r="AA21" s="9">
        <v>0</v>
      </c>
      <c r="AB21" s="9" t="s">
        <v>2961</v>
      </c>
      <c r="AC21" s="9" t="s">
        <v>2962</v>
      </c>
      <c r="AD21" s="9" t="s">
        <v>3151</v>
      </c>
    </row>
    <row r="22" spans="1:30" ht="15.75" customHeight="1">
      <c r="A22" s="9" t="s">
        <v>16</v>
      </c>
      <c r="B22" s="9" t="s">
        <v>5455</v>
      </c>
      <c r="C22" s="9" t="s">
        <v>1180</v>
      </c>
      <c r="D22" s="9" t="s">
        <v>3093</v>
      </c>
      <c r="E22" s="9" t="s">
        <v>1180</v>
      </c>
      <c r="F22" s="9" t="s">
        <v>2952</v>
      </c>
      <c r="G22" s="9" t="s">
        <v>2953</v>
      </c>
      <c r="I22" s="9" t="s">
        <v>2954</v>
      </c>
      <c r="J22" s="9">
        <v>4.79</v>
      </c>
      <c r="K22" s="9">
        <v>1013.39</v>
      </c>
      <c r="L22" s="9">
        <v>237</v>
      </c>
      <c r="M22" s="9">
        <f t="shared" si="0"/>
        <v>458</v>
      </c>
      <c r="N22" s="9">
        <v>291</v>
      </c>
      <c r="O22" s="9">
        <v>19</v>
      </c>
      <c r="P22" s="9">
        <v>144</v>
      </c>
      <c r="Q22" s="9">
        <v>4</v>
      </c>
      <c r="R22" s="9">
        <v>12</v>
      </c>
      <c r="S22" s="9">
        <v>1</v>
      </c>
      <c r="T22" s="9">
        <v>0</v>
      </c>
      <c r="U22" s="9">
        <v>0</v>
      </c>
      <c r="V22" s="9">
        <v>291</v>
      </c>
      <c r="W22" s="9" t="s">
        <v>2955</v>
      </c>
      <c r="X22" s="9">
        <v>48</v>
      </c>
      <c r="Y22" s="9">
        <v>47</v>
      </c>
      <c r="Z22" s="52"/>
      <c r="AA22" s="9">
        <v>0</v>
      </c>
      <c r="AB22" s="9" t="s">
        <v>2961</v>
      </c>
      <c r="AC22" s="9" t="s">
        <v>2962</v>
      </c>
      <c r="AD22" s="9" t="s">
        <v>3094</v>
      </c>
    </row>
    <row r="23" spans="1:30" ht="15.75" customHeight="1">
      <c r="A23" s="9" t="s">
        <v>16</v>
      </c>
      <c r="B23" s="9" t="s">
        <v>5456</v>
      </c>
      <c r="C23" s="9" t="s">
        <v>3167</v>
      </c>
      <c r="D23" s="9" t="s">
        <v>3166</v>
      </c>
      <c r="E23" s="9" t="s">
        <v>1216</v>
      </c>
      <c r="F23" s="9" t="s">
        <v>2952</v>
      </c>
      <c r="G23" s="9" t="s">
        <v>2953</v>
      </c>
      <c r="I23" s="9" t="s">
        <v>2954</v>
      </c>
      <c r="J23" s="9">
        <v>21.39</v>
      </c>
      <c r="K23" s="9">
        <v>1003.89</v>
      </c>
      <c r="L23" s="9">
        <v>70</v>
      </c>
      <c r="M23" s="9">
        <f t="shared" si="0"/>
        <v>38</v>
      </c>
      <c r="N23" s="9">
        <v>36</v>
      </c>
      <c r="O23" s="9">
        <v>0</v>
      </c>
      <c r="P23" s="9">
        <v>1</v>
      </c>
      <c r="Q23" s="9">
        <v>1</v>
      </c>
      <c r="R23" s="9">
        <v>0</v>
      </c>
      <c r="S23" s="9">
        <v>0</v>
      </c>
      <c r="T23" s="9">
        <v>0</v>
      </c>
      <c r="U23" s="9">
        <v>36</v>
      </c>
      <c r="V23" s="9">
        <v>0</v>
      </c>
      <c r="W23" s="9" t="s">
        <v>2955</v>
      </c>
      <c r="X23" s="9">
        <v>20</v>
      </c>
      <c r="Y23" s="9">
        <v>19</v>
      </c>
      <c r="Z23" s="52"/>
      <c r="AA23" s="9">
        <v>84</v>
      </c>
      <c r="AB23" s="42">
        <v>46086</v>
      </c>
      <c r="AC23" s="9" t="s">
        <v>2957</v>
      </c>
      <c r="AD23" s="9" t="s">
        <v>3168</v>
      </c>
    </row>
    <row r="24" spans="1:30" ht="15.75" customHeight="1">
      <c r="A24" s="9" t="s">
        <v>16</v>
      </c>
      <c r="B24" s="9" t="s">
        <v>3921</v>
      </c>
      <c r="C24" s="9" t="s">
        <v>3923</v>
      </c>
      <c r="D24" s="9" t="s">
        <v>3922</v>
      </c>
      <c r="E24" s="9" t="s">
        <v>1246</v>
      </c>
      <c r="F24" s="9" t="s">
        <v>2952</v>
      </c>
      <c r="G24" s="9" t="s">
        <v>2953</v>
      </c>
      <c r="H24" s="52"/>
      <c r="I24" s="9" t="s">
        <v>2954</v>
      </c>
      <c r="J24" s="9">
        <v>14.79</v>
      </c>
      <c r="K24" s="9">
        <v>994.72</v>
      </c>
      <c r="L24" s="9">
        <v>71</v>
      </c>
      <c r="M24" s="9">
        <f t="shared" si="0"/>
        <v>185</v>
      </c>
      <c r="N24" s="9">
        <v>0</v>
      </c>
      <c r="O24" s="9">
        <v>151</v>
      </c>
      <c r="P24" s="9">
        <v>9</v>
      </c>
      <c r="Q24" s="9">
        <v>25</v>
      </c>
      <c r="R24" s="9">
        <v>1</v>
      </c>
      <c r="S24" s="9">
        <v>0</v>
      </c>
      <c r="T24" s="9">
        <v>0</v>
      </c>
      <c r="U24" s="9">
        <v>0</v>
      </c>
      <c r="V24" s="9">
        <v>0</v>
      </c>
      <c r="W24" s="9" t="s">
        <v>2955</v>
      </c>
      <c r="X24" s="9">
        <v>103</v>
      </c>
      <c r="Y24" s="9">
        <v>87</v>
      </c>
      <c r="Z24" s="52"/>
      <c r="AA24" s="9">
        <v>0</v>
      </c>
      <c r="AB24" s="9" t="s">
        <v>2961</v>
      </c>
      <c r="AC24" s="9" t="s">
        <v>2962</v>
      </c>
      <c r="AD24" s="9" t="s">
        <v>3924</v>
      </c>
    </row>
    <row r="25" spans="1:30" ht="15.75" customHeight="1">
      <c r="A25" s="9" t="s">
        <v>16</v>
      </c>
      <c r="B25" s="9" t="s">
        <v>366</v>
      </c>
      <c r="C25" s="9" t="s">
        <v>367</v>
      </c>
      <c r="D25" s="9" t="s">
        <v>368</v>
      </c>
      <c r="E25" s="9" t="s">
        <v>369</v>
      </c>
      <c r="F25" s="9" t="s">
        <v>2952</v>
      </c>
      <c r="G25" s="9" t="s">
        <v>2953</v>
      </c>
      <c r="I25" s="9" t="s">
        <v>2954</v>
      </c>
      <c r="J25" s="9">
        <v>21.79</v>
      </c>
      <c r="K25" s="9">
        <v>988.61</v>
      </c>
      <c r="L25" s="9">
        <v>48</v>
      </c>
      <c r="M25" s="9">
        <f t="shared" si="0"/>
        <v>32</v>
      </c>
      <c r="N25" s="9">
        <v>24</v>
      </c>
      <c r="O25" s="9">
        <v>0</v>
      </c>
      <c r="P25" s="9">
        <v>8</v>
      </c>
      <c r="Q25" s="9">
        <v>0</v>
      </c>
      <c r="R25" s="9">
        <v>16</v>
      </c>
      <c r="S25" s="9">
        <v>0</v>
      </c>
      <c r="T25" s="9">
        <v>0</v>
      </c>
      <c r="U25" s="9">
        <v>24</v>
      </c>
      <c r="V25" s="9">
        <v>0</v>
      </c>
      <c r="W25" s="9" t="s">
        <v>2955</v>
      </c>
      <c r="X25" s="9">
        <v>31</v>
      </c>
      <c r="Y25" s="9">
        <v>19</v>
      </c>
      <c r="Z25" s="52"/>
      <c r="AA25" s="9">
        <v>72</v>
      </c>
      <c r="AB25" s="42">
        <v>46086</v>
      </c>
      <c r="AC25" s="9" t="s">
        <v>2957</v>
      </c>
      <c r="AD25" s="9" t="s">
        <v>3594</v>
      </c>
    </row>
    <row r="26" spans="1:30">
      <c r="A26" s="9" t="s">
        <v>16</v>
      </c>
      <c r="B26" s="9" t="s">
        <v>801</v>
      </c>
      <c r="C26" s="9" t="s">
        <v>802</v>
      </c>
      <c r="D26" s="9" t="s">
        <v>803</v>
      </c>
      <c r="E26" s="9" t="s">
        <v>804</v>
      </c>
      <c r="F26" s="9" t="s">
        <v>2952</v>
      </c>
      <c r="G26" s="9" t="s">
        <v>2953</v>
      </c>
      <c r="I26" s="9" t="s">
        <v>2954</v>
      </c>
      <c r="J26" s="9">
        <v>243.35</v>
      </c>
      <c r="K26" s="9">
        <v>973.8</v>
      </c>
      <c r="L26" s="9">
        <v>4</v>
      </c>
      <c r="M26" s="9">
        <f t="shared" si="0"/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 t="s">
        <v>2955</v>
      </c>
      <c r="X26" s="9">
        <v>0</v>
      </c>
      <c r="Y26" s="9">
        <v>0</v>
      </c>
      <c r="Z26" s="9" t="s">
        <v>2956</v>
      </c>
      <c r="AA26" s="9">
        <v>25</v>
      </c>
      <c r="AB26" s="42">
        <v>46079</v>
      </c>
      <c r="AC26" s="9" t="s">
        <v>2957</v>
      </c>
      <c r="AD26" s="9" t="s">
        <v>3833</v>
      </c>
    </row>
    <row r="27" spans="1:30" ht="15.75" customHeight="1">
      <c r="A27" s="9" t="s">
        <v>16</v>
      </c>
      <c r="B27" s="9" t="s">
        <v>3024</v>
      </c>
      <c r="C27" s="9" t="s">
        <v>592</v>
      </c>
      <c r="D27" s="9" t="s">
        <v>593</v>
      </c>
      <c r="E27" s="9" t="s">
        <v>592</v>
      </c>
      <c r="F27" s="9" t="s">
        <v>2952</v>
      </c>
      <c r="G27" s="9" t="s">
        <v>2953</v>
      </c>
      <c r="I27" s="9" t="s">
        <v>2954</v>
      </c>
      <c r="J27" s="9">
        <v>4.75</v>
      </c>
      <c r="K27" s="9">
        <v>967.35</v>
      </c>
      <c r="L27" s="9">
        <v>198</v>
      </c>
      <c r="M27" s="9">
        <f t="shared" si="0"/>
        <v>440</v>
      </c>
      <c r="N27" s="9">
        <v>146</v>
      </c>
      <c r="O27" s="9">
        <v>225</v>
      </c>
      <c r="P27" s="9">
        <v>69</v>
      </c>
      <c r="Q27" s="9">
        <v>0</v>
      </c>
      <c r="R27" s="9">
        <v>0</v>
      </c>
      <c r="S27" s="9">
        <v>0</v>
      </c>
      <c r="T27" s="9">
        <v>0</v>
      </c>
      <c r="U27" s="9">
        <v>144</v>
      </c>
      <c r="V27" s="9">
        <v>2</v>
      </c>
      <c r="W27" s="9" t="s">
        <v>2955</v>
      </c>
      <c r="X27" s="9">
        <v>83</v>
      </c>
      <c r="Y27" s="9">
        <v>83</v>
      </c>
      <c r="Z27" s="52"/>
      <c r="AA27" s="9">
        <v>0</v>
      </c>
      <c r="AB27" s="9" t="s">
        <v>2961</v>
      </c>
      <c r="AC27" s="9" t="s">
        <v>2962</v>
      </c>
      <c r="AD27" s="9" t="s">
        <v>3025</v>
      </c>
    </row>
    <row r="28" spans="1:30" ht="15.75" customHeight="1">
      <c r="A28" s="9" t="s">
        <v>16</v>
      </c>
      <c r="B28" s="9" t="s">
        <v>3213</v>
      </c>
      <c r="C28" s="9" t="s">
        <v>3215</v>
      </c>
      <c r="D28" s="9" t="s">
        <v>3214</v>
      </c>
      <c r="E28" s="9" t="s">
        <v>1209</v>
      </c>
      <c r="F28" s="9" t="s">
        <v>2952</v>
      </c>
      <c r="G28" s="9" t="s">
        <v>2953</v>
      </c>
      <c r="H28" s="52"/>
      <c r="I28" s="9" t="s">
        <v>2954</v>
      </c>
      <c r="J28" s="9">
        <v>21.79</v>
      </c>
      <c r="K28" s="9">
        <v>946.79</v>
      </c>
      <c r="L28" s="9">
        <v>44</v>
      </c>
      <c r="M28" s="9">
        <f t="shared" si="0"/>
        <v>57</v>
      </c>
      <c r="N28" s="9">
        <v>3</v>
      </c>
      <c r="O28" s="9">
        <v>44</v>
      </c>
      <c r="P28" s="9">
        <v>10</v>
      </c>
      <c r="Q28" s="9">
        <v>0</v>
      </c>
      <c r="R28" s="9">
        <v>7</v>
      </c>
      <c r="S28" s="9">
        <v>1</v>
      </c>
      <c r="T28" s="9">
        <v>0</v>
      </c>
      <c r="U28" s="9">
        <v>0</v>
      </c>
      <c r="V28" s="9">
        <v>3</v>
      </c>
      <c r="W28" s="9" t="s">
        <v>2955</v>
      </c>
      <c r="X28" s="9">
        <v>30</v>
      </c>
      <c r="Y28" s="9">
        <v>27</v>
      </c>
      <c r="Z28" s="52"/>
      <c r="AA28" s="9">
        <v>36</v>
      </c>
      <c r="AB28" s="42">
        <v>46086</v>
      </c>
      <c r="AC28" s="9" t="s">
        <v>2957</v>
      </c>
      <c r="AD28" s="9" t="s">
        <v>5457</v>
      </c>
    </row>
    <row r="29" spans="1:30" ht="15.75" customHeight="1">
      <c r="A29" s="9" t="s">
        <v>16</v>
      </c>
      <c r="B29" s="9" t="s">
        <v>61</v>
      </c>
      <c r="C29" s="9" t="s">
        <v>62</v>
      </c>
      <c r="D29" s="9" t="s">
        <v>63</v>
      </c>
      <c r="E29" s="9" t="s">
        <v>64</v>
      </c>
      <c r="F29" s="9" t="s">
        <v>2952</v>
      </c>
      <c r="G29" s="9" t="s">
        <v>2953</v>
      </c>
      <c r="I29" s="9" t="s">
        <v>2954</v>
      </c>
      <c r="J29" s="9">
        <v>7.53</v>
      </c>
      <c r="K29" s="9">
        <v>942.87</v>
      </c>
      <c r="L29" s="9">
        <v>129</v>
      </c>
      <c r="M29" s="9">
        <f t="shared" si="0"/>
        <v>257</v>
      </c>
      <c r="N29" s="9">
        <v>72</v>
      </c>
      <c r="O29" s="9">
        <v>39</v>
      </c>
      <c r="P29" s="9">
        <v>144</v>
      </c>
      <c r="Q29" s="9">
        <v>2</v>
      </c>
      <c r="R29" s="9">
        <v>2</v>
      </c>
      <c r="S29" s="9">
        <v>2</v>
      </c>
      <c r="T29" s="9">
        <v>0</v>
      </c>
      <c r="U29" s="9">
        <v>72</v>
      </c>
      <c r="V29" s="9">
        <v>0</v>
      </c>
      <c r="W29" s="9" t="s">
        <v>2955</v>
      </c>
      <c r="X29" s="9">
        <v>53</v>
      </c>
      <c r="Y29" s="9">
        <v>52</v>
      </c>
      <c r="Z29" s="52"/>
      <c r="AA29" s="9">
        <v>0</v>
      </c>
      <c r="AB29" s="9" t="s">
        <v>2961</v>
      </c>
      <c r="AC29" s="9" t="s">
        <v>2962</v>
      </c>
      <c r="AD29" s="9" t="s">
        <v>3121</v>
      </c>
    </row>
    <row r="30" spans="1:30" ht="15.75" customHeight="1">
      <c r="A30" s="9" t="s">
        <v>16</v>
      </c>
      <c r="B30" s="9" t="s">
        <v>3175</v>
      </c>
      <c r="C30" s="9" t="s">
        <v>1207</v>
      </c>
      <c r="D30" s="9" t="s">
        <v>3176</v>
      </c>
      <c r="E30" s="9" t="s">
        <v>1207</v>
      </c>
      <c r="F30" s="9" t="s">
        <v>2952</v>
      </c>
      <c r="G30" s="9" t="s">
        <v>2953</v>
      </c>
      <c r="I30" s="9" t="s">
        <v>2954</v>
      </c>
      <c r="J30" s="9">
        <v>4.1900000000000004</v>
      </c>
      <c r="K30" s="9">
        <v>856.92</v>
      </c>
      <c r="L30" s="9">
        <v>189</v>
      </c>
      <c r="M30" s="9">
        <f t="shared" si="0"/>
        <v>195</v>
      </c>
      <c r="N30" s="9">
        <v>96</v>
      </c>
      <c r="O30" s="9">
        <v>11</v>
      </c>
      <c r="P30" s="9">
        <v>86</v>
      </c>
      <c r="Q30" s="9">
        <v>2</v>
      </c>
      <c r="R30" s="9">
        <v>0</v>
      </c>
      <c r="S30" s="9">
        <v>2</v>
      </c>
      <c r="T30" s="9">
        <v>0</v>
      </c>
      <c r="U30" s="9">
        <v>48</v>
      </c>
      <c r="V30" s="9">
        <v>48</v>
      </c>
      <c r="W30" s="9" t="s">
        <v>2955</v>
      </c>
      <c r="X30" s="9">
        <v>32</v>
      </c>
      <c r="Y30" s="9">
        <v>32</v>
      </c>
      <c r="Z30" s="52"/>
      <c r="AA30" s="9">
        <v>192</v>
      </c>
      <c r="AB30" s="42">
        <v>46086</v>
      </c>
      <c r="AC30" s="9" t="s">
        <v>2957</v>
      </c>
      <c r="AD30" s="9" t="s">
        <v>5096</v>
      </c>
    </row>
    <row r="31" spans="1:30">
      <c r="A31" s="9" t="s">
        <v>16</v>
      </c>
      <c r="B31" s="9" t="s">
        <v>2987</v>
      </c>
      <c r="C31" s="9" t="s">
        <v>1093</v>
      </c>
      <c r="D31" s="9" t="s">
        <v>2988</v>
      </c>
      <c r="E31" s="9" t="s">
        <v>1093</v>
      </c>
      <c r="F31" s="9" t="s">
        <v>2952</v>
      </c>
      <c r="G31" s="9" t="s">
        <v>2953</v>
      </c>
      <c r="I31" s="9" t="s">
        <v>2954</v>
      </c>
      <c r="J31" s="9">
        <v>4.38</v>
      </c>
      <c r="K31" s="9">
        <v>804.5</v>
      </c>
      <c r="L31" s="9">
        <v>195</v>
      </c>
      <c r="M31" s="9">
        <f t="shared" si="0"/>
        <v>107</v>
      </c>
      <c r="N31" s="9">
        <v>0</v>
      </c>
      <c r="O31" s="9">
        <v>101</v>
      </c>
      <c r="P31" s="9">
        <v>0</v>
      </c>
      <c r="Q31" s="9">
        <v>6</v>
      </c>
      <c r="R31" s="9">
        <v>3</v>
      </c>
      <c r="S31" s="9">
        <v>0</v>
      </c>
      <c r="T31" s="9">
        <v>0</v>
      </c>
      <c r="U31" s="9">
        <v>0</v>
      </c>
      <c r="V31" s="9">
        <v>0</v>
      </c>
      <c r="W31" s="9" t="s">
        <v>2955</v>
      </c>
      <c r="X31" s="9">
        <v>9</v>
      </c>
      <c r="Y31" s="9">
        <v>8</v>
      </c>
      <c r="Z31" s="9" t="s">
        <v>2997</v>
      </c>
      <c r="AA31" s="9">
        <v>744</v>
      </c>
      <c r="AB31" s="42">
        <v>46086</v>
      </c>
      <c r="AC31" s="9" t="s">
        <v>2957</v>
      </c>
      <c r="AD31" s="9" t="s">
        <v>2989</v>
      </c>
    </row>
    <row r="32" spans="1:30">
      <c r="A32" s="9" t="s">
        <v>16</v>
      </c>
      <c r="B32" s="9" t="s">
        <v>5458</v>
      </c>
      <c r="C32" s="9" t="s">
        <v>3469</v>
      </c>
      <c r="D32" s="9" t="s">
        <v>3468</v>
      </c>
      <c r="E32" s="9" t="s">
        <v>941</v>
      </c>
      <c r="F32" s="9" t="s">
        <v>2952</v>
      </c>
      <c r="G32" s="9" t="s">
        <v>2953</v>
      </c>
      <c r="I32" s="9" t="s">
        <v>2954</v>
      </c>
      <c r="J32" s="9">
        <v>56.39</v>
      </c>
      <c r="K32" s="9">
        <v>664.9</v>
      </c>
      <c r="L32" s="9">
        <v>16</v>
      </c>
      <c r="M32" s="9">
        <f t="shared" si="0"/>
        <v>1</v>
      </c>
      <c r="N32" s="9">
        <v>0</v>
      </c>
      <c r="O32" s="9">
        <v>0</v>
      </c>
      <c r="P32" s="9">
        <v>0</v>
      </c>
      <c r="Q32" s="9">
        <v>1</v>
      </c>
      <c r="R32" s="9">
        <v>2</v>
      </c>
      <c r="S32" s="9">
        <v>0</v>
      </c>
      <c r="T32" s="9">
        <v>0</v>
      </c>
      <c r="U32" s="9">
        <v>0</v>
      </c>
      <c r="V32" s="9">
        <v>0</v>
      </c>
      <c r="W32" s="9" t="s">
        <v>2955</v>
      </c>
      <c r="X32" s="9">
        <v>6</v>
      </c>
      <c r="Y32" s="9">
        <v>0</v>
      </c>
      <c r="Z32" s="9" t="s">
        <v>2956</v>
      </c>
      <c r="AA32" s="9">
        <v>41</v>
      </c>
      <c r="AB32" s="42">
        <v>46079</v>
      </c>
      <c r="AC32" s="9" t="s">
        <v>2957</v>
      </c>
      <c r="AD32" s="9" t="s">
        <v>3470</v>
      </c>
    </row>
    <row r="33" spans="1:30" ht="15.75" customHeight="1">
      <c r="A33" s="9" t="s">
        <v>16</v>
      </c>
      <c r="B33" s="9" t="s">
        <v>3112</v>
      </c>
      <c r="C33" s="9" t="s">
        <v>1218</v>
      </c>
      <c r="D33" s="9" t="s">
        <v>3113</v>
      </c>
      <c r="E33" s="9" t="s">
        <v>1218</v>
      </c>
      <c r="F33" s="9" t="s">
        <v>2952</v>
      </c>
      <c r="G33" s="9" t="s">
        <v>2953</v>
      </c>
      <c r="I33" s="9" t="s">
        <v>2954</v>
      </c>
      <c r="J33" s="9">
        <v>4.8</v>
      </c>
      <c r="K33" s="9">
        <v>650.44000000000005</v>
      </c>
      <c r="L33" s="9">
        <v>152</v>
      </c>
      <c r="M33" s="9">
        <f t="shared" si="0"/>
        <v>334</v>
      </c>
      <c r="N33" s="9">
        <v>240</v>
      </c>
      <c r="O33" s="9">
        <v>92</v>
      </c>
      <c r="P33" s="9">
        <v>0</v>
      </c>
      <c r="Q33" s="9">
        <v>2</v>
      </c>
      <c r="R33" s="9">
        <v>1</v>
      </c>
      <c r="S33" s="9">
        <v>0</v>
      </c>
      <c r="T33" s="9">
        <v>0</v>
      </c>
      <c r="U33" s="9">
        <v>240</v>
      </c>
      <c r="V33" s="9">
        <v>0</v>
      </c>
      <c r="W33" s="9" t="s">
        <v>2955</v>
      </c>
      <c r="X33" s="9">
        <v>87</v>
      </c>
      <c r="Y33" s="9">
        <v>86</v>
      </c>
      <c r="Z33" s="52"/>
      <c r="AA33" s="9">
        <v>48</v>
      </c>
      <c r="AB33" s="42">
        <v>46086</v>
      </c>
      <c r="AC33" s="9" t="s">
        <v>2957</v>
      </c>
      <c r="AD33" s="9" t="s">
        <v>3114</v>
      </c>
    </row>
    <row r="34" spans="1:30" ht="15.75" customHeight="1">
      <c r="A34" s="9" t="s">
        <v>16</v>
      </c>
      <c r="B34" s="9" t="s">
        <v>524</v>
      </c>
      <c r="C34" s="9" t="s">
        <v>525</v>
      </c>
      <c r="D34" s="9" t="s">
        <v>526</v>
      </c>
      <c r="E34" s="9" t="s">
        <v>525</v>
      </c>
      <c r="F34" s="9" t="s">
        <v>2952</v>
      </c>
      <c r="G34" s="9" t="s">
        <v>2953</v>
      </c>
      <c r="I34" s="9" t="s">
        <v>2954</v>
      </c>
      <c r="J34" s="9">
        <v>5.59</v>
      </c>
      <c r="K34" s="9">
        <v>647.35</v>
      </c>
      <c r="L34" s="9">
        <v>118</v>
      </c>
      <c r="M34" s="9">
        <f t="shared" si="0"/>
        <v>72</v>
      </c>
      <c r="N34" s="9">
        <v>0</v>
      </c>
      <c r="O34" s="9">
        <v>0</v>
      </c>
      <c r="P34" s="9">
        <v>68</v>
      </c>
      <c r="Q34" s="9">
        <v>4</v>
      </c>
      <c r="R34" s="9">
        <v>5</v>
      </c>
      <c r="S34" s="9">
        <v>0</v>
      </c>
      <c r="T34" s="9">
        <v>0</v>
      </c>
      <c r="U34" s="9">
        <v>0</v>
      </c>
      <c r="V34" s="9">
        <v>0</v>
      </c>
      <c r="W34" s="9" t="s">
        <v>2955</v>
      </c>
      <c r="X34" s="9">
        <v>17</v>
      </c>
      <c r="Y34" s="9">
        <v>15</v>
      </c>
      <c r="Z34" s="52"/>
      <c r="AA34" s="9">
        <v>0</v>
      </c>
      <c r="AB34" s="9" t="s">
        <v>2961</v>
      </c>
      <c r="AC34" s="9" t="s">
        <v>2962</v>
      </c>
      <c r="AD34" s="9" t="s">
        <v>3036</v>
      </c>
    </row>
    <row r="35" spans="1:30" ht="15.75" customHeight="1">
      <c r="A35" s="9" t="s">
        <v>16</v>
      </c>
      <c r="B35" s="9" t="s">
        <v>4770</v>
      </c>
      <c r="C35" s="9" t="s">
        <v>4772</v>
      </c>
      <c r="D35" s="9" t="s">
        <v>4771</v>
      </c>
      <c r="E35" s="9" t="s">
        <v>1186</v>
      </c>
      <c r="F35" s="9" t="s">
        <v>2952</v>
      </c>
      <c r="G35" s="9" t="s">
        <v>2953</v>
      </c>
      <c r="I35" s="9" t="s">
        <v>2954</v>
      </c>
      <c r="J35" s="9">
        <v>15.99</v>
      </c>
      <c r="K35" s="9">
        <v>637.79999999999995</v>
      </c>
      <c r="L35" s="9">
        <v>40</v>
      </c>
      <c r="M35" s="9">
        <f t="shared" si="0"/>
        <v>147</v>
      </c>
      <c r="N35" s="9">
        <v>0</v>
      </c>
      <c r="O35" s="9">
        <v>143</v>
      </c>
      <c r="P35" s="9">
        <v>1</v>
      </c>
      <c r="Q35" s="9">
        <v>3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 t="s">
        <v>2955</v>
      </c>
      <c r="X35" s="9">
        <v>96</v>
      </c>
      <c r="Y35" s="9">
        <v>95</v>
      </c>
      <c r="Z35" s="52"/>
      <c r="AA35" s="9">
        <v>0</v>
      </c>
      <c r="AB35" s="9" t="s">
        <v>2961</v>
      </c>
      <c r="AC35" s="9" t="s">
        <v>2962</v>
      </c>
      <c r="AD35" s="9" t="s">
        <v>4241</v>
      </c>
    </row>
    <row r="36" spans="1:30" ht="15.75" customHeight="1">
      <c r="A36" s="9" t="s">
        <v>16</v>
      </c>
      <c r="B36" s="9" t="s">
        <v>5459</v>
      </c>
      <c r="C36" s="9" t="s">
        <v>3075</v>
      </c>
      <c r="D36" s="9" t="s">
        <v>3074</v>
      </c>
      <c r="E36" s="9" t="s">
        <v>1194</v>
      </c>
      <c r="F36" s="9" t="s">
        <v>2952</v>
      </c>
      <c r="G36" s="9" t="s">
        <v>2953</v>
      </c>
      <c r="I36" s="9" t="s">
        <v>2954</v>
      </c>
      <c r="J36" s="9">
        <v>8.59</v>
      </c>
      <c r="K36" s="9">
        <v>633.97</v>
      </c>
      <c r="L36" s="9">
        <v>93</v>
      </c>
      <c r="M36" s="9">
        <f t="shared" si="0"/>
        <v>185</v>
      </c>
      <c r="N36" s="9">
        <v>0</v>
      </c>
      <c r="O36" s="9">
        <v>176</v>
      </c>
      <c r="P36" s="9">
        <v>1</v>
      </c>
      <c r="Q36" s="9">
        <v>8</v>
      </c>
      <c r="R36" s="9">
        <v>0</v>
      </c>
      <c r="S36" s="9">
        <v>1</v>
      </c>
      <c r="T36" s="9">
        <v>0</v>
      </c>
      <c r="U36" s="9">
        <v>0</v>
      </c>
      <c r="V36" s="9">
        <v>0</v>
      </c>
      <c r="W36" s="9" t="s">
        <v>2955</v>
      </c>
      <c r="X36" s="9">
        <v>117</v>
      </c>
      <c r="Y36" s="9">
        <v>112</v>
      </c>
      <c r="Z36" s="52"/>
      <c r="AA36" s="9">
        <v>0</v>
      </c>
      <c r="AB36" s="9" t="s">
        <v>2961</v>
      </c>
      <c r="AC36" s="9" t="s">
        <v>2962</v>
      </c>
      <c r="AD36" s="9" t="s">
        <v>3076</v>
      </c>
    </row>
    <row r="37" spans="1:30" ht="15.75" customHeight="1">
      <c r="A37" s="9" t="s">
        <v>16</v>
      </c>
      <c r="B37" s="9" t="s">
        <v>3629</v>
      </c>
      <c r="C37" s="9" t="s">
        <v>3631</v>
      </c>
      <c r="D37" s="9" t="s">
        <v>3630</v>
      </c>
      <c r="E37" s="9" t="s">
        <v>1247</v>
      </c>
      <c r="F37" s="9" t="s">
        <v>2952</v>
      </c>
      <c r="G37" s="9" t="s">
        <v>2953</v>
      </c>
      <c r="I37" s="9" t="s">
        <v>2954</v>
      </c>
      <c r="J37" s="9">
        <v>9.99</v>
      </c>
      <c r="K37" s="9">
        <v>629.34</v>
      </c>
      <c r="L37" s="9">
        <v>64</v>
      </c>
      <c r="M37" s="9">
        <f t="shared" si="0"/>
        <v>170</v>
      </c>
      <c r="N37" s="9">
        <v>16</v>
      </c>
      <c r="O37" s="9">
        <v>153</v>
      </c>
      <c r="P37" s="9">
        <v>1</v>
      </c>
      <c r="Q37" s="9">
        <v>0</v>
      </c>
      <c r="R37" s="9">
        <v>0</v>
      </c>
      <c r="S37" s="9">
        <v>0</v>
      </c>
      <c r="T37" s="9">
        <v>0</v>
      </c>
      <c r="U37" s="9">
        <v>16</v>
      </c>
      <c r="V37" s="9">
        <v>0</v>
      </c>
      <c r="W37" s="9" t="s">
        <v>2955</v>
      </c>
      <c r="X37" s="9">
        <v>111</v>
      </c>
      <c r="Y37" s="9">
        <v>111</v>
      </c>
      <c r="Z37" s="52"/>
      <c r="AA37" s="9">
        <v>0</v>
      </c>
      <c r="AB37" s="9" t="s">
        <v>2961</v>
      </c>
      <c r="AC37" s="9" t="s">
        <v>2962</v>
      </c>
      <c r="AD37" s="9" t="s">
        <v>3632</v>
      </c>
    </row>
    <row r="38" spans="1:30">
      <c r="A38" s="9" t="s">
        <v>16</v>
      </c>
      <c r="B38" s="9" t="s">
        <v>3069</v>
      </c>
      <c r="C38" s="9" t="s">
        <v>98</v>
      </c>
      <c r="D38" s="9" t="s">
        <v>99</v>
      </c>
      <c r="E38" s="9" t="s">
        <v>98</v>
      </c>
      <c r="F38" s="9" t="s">
        <v>2952</v>
      </c>
      <c r="G38" s="9" t="s">
        <v>2953</v>
      </c>
      <c r="I38" s="9" t="s">
        <v>2954</v>
      </c>
      <c r="J38" s="9">
        <v>4.8899999999999997</v>
      </c>
      <c r="K38" s="9">
        <v>621.03</v>
      </c>
      <c r="L38" s="9">
        <v>127</v>
      </c>
      <c r="M38" s="9">
        <f t="shared" si="0"/>
        <v>110</v>
      </c>
      <c r="N38" s="9">
        <v>1</v>
      </c>
      <c r="O38" s="9">
        <v>10</v>
      </c>
      <c r="P38" s="9">
        <v>96</v>
      </c>
      <c r="Q38" s="9">
        <v>3</v>
      </c>
      <c r="R38" s="9">
        <v>1</v>
      </c>
      <c r="S38" s="9">
        <v>0</v>
      </c>
      <c r="T38" s="9">
        <v>0</v>
      </c>
      <c r="U38" s="9">
        <v>0</v>
      </c>
      <c r="V38" s="9">
        <v>1</v>
      </c>
      <c r="W38" s="9" t="s">
        <v>2955</v>
      </c>
      <c r="X38" s="9">
        <v>24</v>
      </c>
      <c r="Y38" s="9">
        <v>23</v>
      </c>
      <c r="Z38" s="52"/>
      <c r="AA38" s="9">
        <v>120</v>
      </c>
      <c r="AB38" s="42">
        <v>46086</v>
      </c>
      <c r="AC38" s="9" t="s">
        <v>2957</v>
      </c>
      <c r="AD38" s="9" t="s">
        <v>3070</v>
      </c>
    </row>
    <row r="39" spans="1:30">
      <c r="A39" s="9" t="s">
        <v>16</v>
      </c>
      <c r="B39" s="9" t="s">
        <v>3085</v>
      </c>
      <c r="C39" s="9" t="s">
        <v>1271</v>
      </c>
      <c r="D39" s="9" t="s">
        <v>3086</v>
      </c>
      <c r="E39" s="9" t="s">
        <v>1271</v>
      </c>
      <c r="F39" s="9" t="s">
        <v>2952</v>
      </c>
      <c r="G39" s="9" t="s">
        <v>2953</v>
      </c>
      <c r="H39" s="52"/>
      <c r="I39" s="9" t="s">
        <v>2954</v>
      </c>
      <c r="J39" s="9">
        <v>3.89</v>
      </c>
      <c r="K39" s="9">
        <v>618.86</v>
      </c>
      <c r="L39" s="9">
        <v>157</v>
      </c>
      <c r="M39" s="9">
        <f t="shared" si="0"/>
        <v>302</v>
      </c>
      <c r="N39" s="9">
        <v>192</v>
      </c>
      <c r="O39" s="9">
        <v>105</v>
      </c>
      <c r="P39" s="9">
        <v>1</v>
      </c>
      <c r="Q39" s="9">
        <v>4</v>
      </c>
      <c r="R39" s="9">
        <v>7</v>
      </c>
      <c r="S39" s="9">
        <v>1</v>
      </c>
      <c r="T39" s="9">
        <v>0</v>
      </c>
      <c r="U39" s="9">
        <v>192</v>
      </c>
      <c r="V39" s="9">
        <v>0</v>
      </c>
      <c r="W39" s="9" t="s">
        <v>2955</v>
      </c>
      <c r="X39" s="9">
        <v>63</v>
      </c>
      <c r="Y39" s="9">
        <v>61</v>
      </c>
      <c r="Z39" s="52"/>
      <c r="AA39" s="9">
        <v>192</v>
      </c>
      <c r="AB39" s="42">
        <v>46086</v>
      </c>
      <c r="AC39" s="9" t="s">
        <v>2957</v>
      </c>
      <c r="AD39" s="9" t="s">
        <v>4529</v>
      </c>
    </row>
    <row r="40" spans="1:30">
      <c r="A40" s="9" t="s">
        <v>16</v>
      </c>
      <c r="B40" s="9" t="s">
        <v>249</v>
      </c>
      <c r="C40" s="9" t="s">
        <v>250</v>
      </c>
      <c r="D40" s="9" t="s">
        <v>251</v>
      </c>
      <c r="E40" s="9" t="s">
        <v>252</v>
      </c>
      <c r="F40" s="9" t="s">
        <v>2952</v>
      </c>
      <c r="G40" s="9" t="s">
        <v>2953</v>
      </c>
      <c r="I40" s="9" t="s">
        <v>2954</v>
      </c>
      <c r="J40" s="9">
        <v>11.89</v>
      </c>
      <c r="K40" s="9">
        <v>593.41</v>
      </c>
      <c r="L40" s="9">
        <v>49</v>
      </c>
      <c r="M40" s="9">
        <f t="shared" si="0"/>
        <v>131</v>
      </c>
      <c r="N40" s="9">
        <v>80</v>
      </c>
      <c r="O40" s="9">
        <v>43</v>
      </c>
      <c r="P40" s="9">
        <v>4</v>
      </c>
      <c r="Q40" s="9">
        <v>4</v>
      </c>
      <c r="R40" s="9">
        <v>1</v>
      </c>
      <c r="S40" s="9">
        <v>0</v>
      </c>
      <c r="T40" s="9">
        <v>0</v>
      </c>
      <c r="U40" s="9">
        <v>48</v>
      </c>
      <c r="V40" s="9">
        <v>32</v>
      </c>
      <c r="W40" s="9" t="s">
        <v>2955</v>
      </c>
      <c r="X40" s="9">
        <v>80</v>
      </c>
      <c r="Y40" s="9">
        <v>77</v>
      </c>
      <c r="Z40" s="52"/>
      <c r="AA40" s="9">
        <v>0</v>
      </c>
      <c r="AB40" s="9" t="s">
        <v>2961</v>
      </c>
      <c r="AC40" s="9" t="s">
        <v>2962</v>
      </c>
      <c r="AD40" s="9" t="s">
        <v>3314</v>
      </c>
    </row>
    <row r="41" spans="1:30">
      <c r="A41" s="9" t="s">
        <v>16</v>
      </c>
      <c r="B41" s="9" t="s">
        <v>80</v>
      </c>
      <c r="C41" s="9" t="s">
        <v>81</v>
      </c>
      <c r="D41" s="9" t="s">
        <v>82</v>
      </c>
      <c r="E41" s="9" t="s">
        <v>81</v>
      </c>
      <c r="F41" s="9" t="s">
        <v>2952</v>
      </c>
      <c r="G41" s="9" t="s">
        <v>2953</v>
      </c>
      <c r="I41" s="9" t="s">
        <v>2954</v>
      </c>
      <c r="J41" s="9">
        <v>7.79</v>
      </c>
      <c r="K41" s="9">
        <v>587.62</v>
      </c>
      <c r="L41" s="9">
        <v>78</v>
      </c>
      <c r="M41" s="9">
        <f t="shared" si="0"/>
        <v>201</v>
      </c>
      <c r="N41" s="9">
        <v>100</v>
      </c>
      <c r="O41" s="9">
        <v>2</v>
      </c>
      <c r="P41" s="9">
        <v>98</v>
      </c>
      <c r="Q41" s="9">
        <v>1</v>
      </c>
      <c r="R41" s="9">
        <v>0</v>
      </c>
      <c r="S41" s="9">
        <v>0</v>
      </c>
      <c r="T41" s="9">
        <v>0</v>
      </c>
      <c r="U41" s="9">
        <v>100</v>
      </c>
      <c r="V41" s="9">
        <v>0</v>
      </c>
      <c r="W41" s="9" t="s">
        <v>2955</v>
      </c>
      <c r="X41" s="9">
        <v>83</v>
      </c>
      <c r="Y41" s="9">
        <v>83</v>
      </c>
      <c r="Z41" s="52"/>
      <c r="AA41" s="9">
        <v>0</v>
      </c>
      <c r="AB41" s="9" t="s">
        <v>2961</v>
      </c>
      <c r="AC41" s="9" t="s">
        <v>2962</v>
      </c>
      <c r="AD41" s="9" t="s">
        <v>5460</v>
      </c>
    </row>
    <row r="42" spans="1:30">
      <c r="A42" s="9" t="s">
        <v>16</v>
      </c>
      <c r="B42" s="9" t="s">
        <v>3298</v>
      </c>
      <c r="C42" s="9" t="s">
        <v>3300</v>
      </c>
      <c r="D42" s="9" t="s">
        <v>3299</v>
      </c>
      <c r="E42" s="9" t="s">
        <v>1214</v>
      </c>
      <c r="F42" s="9" t="s">
        <v>2952</v>
      </c>
      <c r="G42" s="9" t="s">
        <v>2953</v>
      </c>
      <c r="I42" s="9" t="s">
        <v>2954</v>
      </c>
      <c r="J42" s="9">
        <v>7.99</v>
      </c>
      <c r="K42" s="9">
        <v>562.85</v>
      </c>
      <c r="L42" s="9">
        <v>71</v>
      </c>
      <c r="M42" s="9">
        <f t="shared" si="0"/>
        <v>61</v>
      </c>
      <c r="N42" s="9">
        <v>0</v>
      </c>
      <c r="O42" s="9">
        <v>59</v>
      </c>
      <c r="P42" s="9">
        <v>2</v>
      </c>
      <c r="Q42" s="9">
        <v>0</v>
      </c>
      <c r="R42" s="9">
        <v>3</v>
      </c>
      <c r="S42" s="9">
        <v>0</v>
      </c>
      <c r="T42" s="9">
        <v>0</v>
      </c>
      <c r="U42" s="9">
        <v>0</v>
      </c>
      <c r="V42" s="9">
        <v>0</v>
      </c>
      <c r="W42" s="9" t="s">
        <v>2955</v>
      </c>
      <c r="X42" s="9">
        <v>23</v>
      </c>
      <c r="Y42" s="9">
        <v>22</v>
      </c>
      <c r="Z42" s="52"/>
      <c r="AA42" s="9">
        <v>120</v>
      </c>
      <c r="AB42" s="42">
        <v>46086</v>
      </c>
      <c r="AC42" s="9" t="s">
        <v>2957</v>
      </c>
      <c r="AD42" s="9" t="s">
        <v>3620</v>
      </c>
    </row>
    <row r="43" spans="1:30">
      <c r="A43" s="9" t="s">
        <v>16</v>
      </c>
      <c r="B43" s="9" t="s">
        <v>115</v>
      </c>
      <c r="C43" s="9" t="s">
        <v>116</v>
      </c>
      <c r="D43" s="9" t="s">
        <v>117</v>
      </c>
      <c r="E43" s="9" t="s">
        <v>118</v>
      </c>
      <c r="F43" s="9" t="s">
        <v>2952</v>
      </c>
      <c r="G43" s="9" t="s">
        <v>2953</v>
      </c>
      <c r="I43" s="9" t="s">
        <v>2954</v>
      </c>
      <c r="J43" s="9">
        <v>23.85</v>
      </c>
      <c r="K43" s="9">
        <v>558.36</v>
      </c>
      <c r="L43" s="9">
        <v>26</v>
      </c>
      <c r="M43" s="9">
        <f t="shared" si="0"/>
        <v>258</v>
      </c>
      <c r="N43" s="9">
        <v>184</v>
      </c>
      <c r="O43" s="9">
        <v>0</v>
      </c>
      <c r="P43" s="9">
        <v>74</v>
      </c>
      <c r="Q43" s="9">
        <v>0</v>
      </c>
      <c r="R43" s="9">
        <v>1</v>
      </c>
      <c r="S43" s="9">
        <v>0</v>
      </c>
      <c r="T43" s="9">
        <v>0</v>
      </c>
      <c r="U43" s="9">
        <v>184</v>
      </c>
      <c r="V43" s="9">
        <v>0</v>
      </c>
      <c r="W43" s="9" t="s">
        <v>2955</v>
      </c>
      <c r="X43" s="9">
        <v>190</v>
      </c>
      <c r="Y43" s="9">
        <v>189</v>
      </c>
      <c r="Z43" s="52"/>
      <c r="AA43" s="9">
        <v>0</v>
      </c>
      <c r="AB43" s="9" t="s">
        <v>2961</v>
      </c>
      <c r="AC43" s="9" t="s">
        <v>2962</v>
      </c>
      <c r="AD43" s="9" t="s">
        <v>3068</v>
      </c>
    </row>
    <row r="44" spans="1:30">
      <c r="A44" s="9" t="s">
        <v>16</v>
      </c>
      <c r="B44" s="9" t="s">
        <v>3723</v>
      </c>
      <c r="C44" s="9" t="s">
        <v>3725</v>
      </c>
      <c r="D44" s="9" t="s">
        <v>3724</v>
      </c>
      <c r="E44" s="9" t="s">
        <v>1339</v>
      </c>
      <c r="F44" s="9" t="s">
        <v>2952</v>
      </c>
      <c r="G44" s="9" t="s">
        <v>2953</v>
      </c>
      <c r="I44" s="9" t="s">
        <v>2954</v>
      </c>
      <c r="J44" s="9">
        <v>18.48</v>
      </c>
      <c r="K44" s="9">
        <v>554.4</v>
      </c>
      <c r="L44" s="9">
        <v>30</v>
      </c>
      <c r="M44" s="9">
        <f t="shared" si="0"/>
        <v>11</v>
      </c>
      <c r="N44" s="9">
        <v>8</v>
      </c>
      <c r="O44" s="9">
        <v>1</v>
      </c>
      <c r="P44" s="9">
        <v>2</v>
      </c>
      <c r="Q44" s="9">
        <v>0</v>
      </c>
      <c r="R44" s="9">
        <v>1</v>
      </c>
      <c r="S44" s="9">
        <v>0</v>
      </c>
      <c r="T44" s="9">
        <v>0</v>
      </c>
      <c r="U44" s="9">
        <v>8</v>
      </c>
      <c r="V44" s="9">
        <v>0</v>
      </c>
      <c r="W44" s="9" t="s">
        <v>2955</v>
      </c>
      <c r="X44" s="9">
        <v>16</v>
      </c>
      <c r="Y44" s="9">
        <v>15</v>
      </c>
      <c r="Z44" s="52"/>
      <c r="AA44" s="9">
        <v>24</v>
      </c>
      <c r="AB44" s="42">
        <v>46086</v>
      </c>
      <c r="AC44" s="9" t="s">
        <v>2957</v>
      </c>
      <c r="AD44" s="9" t="s">
        <v>3726</v>
      </c>
    </row>
    <row r="45" spans="1:30">
      <c r="A45" s="9" t="s">
        <v>16</v>
      </c>
      <c r="B45" s="9" t="s">
        <v>5461</v>
      </c>
      <c r="C45" s="9" t="s">
        <v>3742</v>
      </c>
      <c r="D45" s="9" t="s">
        <v>3741</v>
      </c>
      <c r="E45" s="9" t="s">
        <v>944</v>
      </c>
      <c r="F45" s="9" t="s">
        <v>2952</v>
      </c>
      <c r="G45" s="9" t="s">
        <v>2953</v>
      </c>
      <c r="I45" s="9" t="s">
        <v>2954</v>
      </c>
      <c r="J45" s="9">
        <v>55.89</v>
      </c>
      <c r="K45" s="9">
        <v>536.79</v>
      </c>
      <c r="L45" s="9">
        <v>11</v>
      </c>
      <c r="M45" s="9">
        <f t="shared" si="0"/>
        <v>12</v>
      </c>
      <c r="N45" s="9">
        <v>0</v>
      </c>
      <c r="O45" s="9">
        <v>11</v>
      </c>
      <c r="P45" s="9">
        <v>0</v>
      </c>
      <c r="Q45" s="9">
        <v>1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 t="s">
        <v>2955</v>
      </c>
      <c r="X45" s="9">
        <v>65</v>
      </c>
      <c r="Y45" s="9">
        <v>60</v>
      </c>
      <c r="Z45" s="52"/>
      <c r="AA45" s="9">
        <v>0</v>
      </c>
      <c r="AB45" s="9" t="s">
        <v>2961</v>
      </c>
      <c r="AC45" s="9" t="s">
        <v>2962</v>
      </c>
      <c r="AD45" s="9" t="s">
        <v>4382</v>
      </c>
    </row>
    <row r="46" spans="1:30">
      <c r="A46" s="9" t="s">
        <v>16</v>
      </c>
      <c r="B46" s="9" t="s">
        <v>374</v>
      </c>
      <c r="C46" s="9" t="s">
        <v>375</v>
      </c>
      <c r="D46" s="9" t="s">
        <v>376</v>
      </c>
      <c r="E46" s="9" t="s">
        <v>377</v>
      </c>
      <c r="F46" s="9" t="s">
        <v>2952</v>
      </c>
      <c r="G46" s="9" t="s">
        <v>2953</v>
      </c>
      <c r="I46" s="9" t="s">
        <v>2954</v>
      </c>
      <c r="J46" s="9">
        <v>19.89</v>
      </c>
      <c r="K46" s="9">
        <v>525.67999999999995</v>
      </c>
      <c r="L46" s="9">
        <v>28</v>
      </c>
      <c r="M46" s="9">
        <f t="shared" si="0"/>
        <v>75</v>
      </c>
      <c r="N46" s="9">
        <v>54</v>
      </c>
      <c r="O46" s="9">
        <v>1</v>
      </c>
      <c r="P46" s="9">
        <v>20</v>
      </c>
      <c r="Q46" s="9">
        <v>0</v>
      </c>
      <c r="R46" s="9">
        <v>3</v>
      </c>
      <c r="S46" s="9">
        <v>1</v>
      </c>
      <c r="T46" s="9">
        <v>0</v>
      </c>
      <c r="U46" s="9">
        <v>54</v>
      </c>
      <c r="V46" s="9">
        <v>0</v>
      </c>
      <c r="W46" s="9" t="s">
        <v>2955</v>
      </c>
      <c r="X46" s="9">
        <v>61</v>
      </c>
      <c r="Y46" s="9">
        <v>59</v>
      </c>
      <c r="Z46" s="52"/>
      <c r="AA46" s="9">
        <v>0</v>
      </c>
      <c r="AB46" s="9" t="s">
        <v>2961</v>
      </c>
      <c r="AC46" s="9" t="s">
        <v>2962</v>
      </c>
      <c r="AD46" s="9" t="s">
        <v>3667</v>
      </c>
    </row>
    <row r="47" spans="1:30">
      <c r="A47" s="9" t="s">
        <v>16</v>
      </c>
      <c r="B47" s="9" t="s">
        <v>86</v>
      </c>
      <c r="C47" s="9" t="s">
        <v>87</v>
      </c>
      <c r="D47" s="9" t="s">
        <v>88</v>
      </c>
      <c r="E47" s="9" t="s">
        <v>87</v>
      </c>
      <c r="F47" s="9" t="s">
        <v>2952</v>
      </c>
      <c r="G47" s="9" t="s">
        <v>2953</v>
      </c>
      <c r="I47" s="9" t="s">
        <v>2954</v>
      </c>
      <c r="J47" s="9">
        <v>5.89</v>
      </c>
      <c r="K47" s="9">
        <v>517.33000000000004</v>
      </c>
      <c r="L47" s="9">
        <v>107</v>
      </c>
      <c r="M47" s="9">
        <f t="shared" si="0"/>
        <v>530</v>
      </c>
      <c r="N47" s="9">
        <v>432</v>
      </c>
      <c r="O47" s="9">
        <v>0</v>
      </c>
      <c r="P47" s="9">
        <v>98</v>
      </c>
      <c r="Q47" s="9">
        <v>0</v>
      </c>
      <c r="R47" s="9">
        <v>1</v>
      </c>
      <c r="S47" s="9">
        <v>1</v>
      </c>
      <c r="T47" s="9">
        <v>0</v>
      </c>
      <c r="U47" s="9">
        <v>432</v>
      </c>
      <c r="V47" s="9">
        <v>0</v>
      </c>
      <c r="W47" s="9" t="s">
        <v>2955</v>
      </c>
      <c r="X47" s="9">
        <v>216</v>
      </c>
      <c r="Y47" s="9">
        <v>215</v>
      </c>
      <c r="Z47" s="52"/>
      <c r="AA47" s="9">
        <v>0</v>
      </c>
      <c r="AB47" s="9" t="s">
        <v>2961</v>
      </c>
      <c r="AC47" s="9" t="s">
        <v>2962</v>
      </c>
      <c r="AD47" s="9" t="s">
        <v>3101</v>
      </c>
    </row>
    <row r="48" spans="1:30" ht="12.75">
      <c r="A48" s="9" t="s">
        <v>16</v>
      </c>
      <c r="B48" s="9" t="s">
        <v>443</v>
      </c>
      <c r="C48" s="9" t="s">
        <v>444</v>
      </c>
      <c r="D48" s="9" t="s">
        <v>445</v>
      </c>
      <c r="E48" s="9" t="s">
        <v>446</v>
      </c>
      <c r="F48" s="9" t="s">
        <v>2952</v>
      </c>
      <c r="G48" s="9" t="s">
        <v>2953</v>
      </c>
      <c r="I48" s="9" t="s">
        <v>2954</v>
      </c>
      <c r="J48" s="9">
        <v>28.19</v>
      </c>
      <c r="K48" s="9">
        <v>508.75</v>
      </c>
      <c r="L48" s="9">
        <v>24</v>
      </c>
      <c r="M48" s="9">
        <f t="shared" si="0"/>
        <v>11</v>
      </c>
      <c r="N48" s="9">
        <v>0</v>
      </c>
      <c r="O48" s="9">
        <v>0</v>
      </c>
      <c r="P48" s="9">
        <v>11</v>
      </c>
      <c r="Q48" s="9">
        <v>0</v>
      </c>
      <c r="R48" s="9">
        <v>1</v>
      </c>
      <c r="S48" s="9">
        <v>0</v>
      </c>
      <c r="T48" s="9">
        <v>0</v>
      </c>
      <c r="U48" s="9">
        <v>0</v>
      </c>
      <c r="V48" s="9">
        <v>0</v>
      </c>
      <c r="W48" s="9" t="s">
        <v>2955</v>
      </c>
      <c r="X48" s="9">
        <v>14</v>
      </c>
      <c r="Y48" s="9">
        <v>13</v>
      </c>
      <c r="Z48" s="9" t="s">
        <v>2997</v>
      </c>
      <c r="AA48" s="9">
        <v>12</v>
      </c>
      <c r="AB48" s="42">
        <v>46082</v>
      </c>
      <c r="AC48" s="9" t="s">
        <v>2957</v>
      </c>
      <c r="AD48" s="9" t="s">
        <v>4035</v>
      </c>
    </row>
    <row r="49" spans="1:30">
      <c r="A49" s="9" t="s">
        <v>16</v>
      </c>
      <c r="B49" s="9" t="s">
        <v>5462</v>
      </c>
      <c r="C49" s="9" t="s">
        <v>39</v>
      </c>
      <c r="D49" s="9" t="s">
        <v>40</v>
      </c>
      <c r="E49" s="9" t="s">
        <v>39</v>
      </c>
      <c r="F49" s="9" t="s">
        <v>2952</v>
      </c>
      <c r="G49" s="9" t="s">
        <v>2953</v>
      </c>
      <c r="I49" s="9" t="s">
        <v>2954</v>
      </c>
      <c r="J49" s="9">
        <v>5.19</v>
      </c>
      <c r="K49" s="9">
        <v>507.16</v>
      </c>
      <c r="L49" s="9">
        <v>99</v>
      </c>
      <c r="M49" s="9">
        <f t="shared" si="0"/>
        <v>629</v>
      </c>
      <c r="N49" s="9">
        <v>1</v>
      </c>
      <c r="O49" s="9">
        <v>260</v>
      </c>
      <c r="P49" s="9">
        <v>351</v>
      </c>
      <c r="Q49" s="9">
        <v>17</v>
      </c>
      <c r="R49" s="9">
        <v>2</v>
      </c>
      <c r="S49" s="9">
        <v>2</v>
      </c>
      <c r="T49" s="9">
        <v>0</v>
      </c>
      <c r="U49" s="9">
        <v>0</v>
      </c>
      <c r="V49" s="9">
        <v>1</v>
      </c>
      <c r="W49" s="9" t="s">
        <v>2955</v>
      </c>
      <c r="X49" s="9">
        <v>150</v>
      </c>
      <c r="Y49" s="9">
        <v>146</v>
      </c>
      <c r="Z49" s="52"/>
      <c r="AA49" s="9">
        <v>0</v>
      </c>
      <c r="AB49" s="9" t="s">
        <v>2961</v>
      </c>
      <c r="AC49" s="9" t="s">
        <v>2962</v>
      </c>
      <c r="AD49" s="9" t="s">
        <v>3104</v>
      </c>
    </row>
    <row r="50" spans="1:30" ht="12.75">
      <c r="A50" s="9" t="s">
        <v>16</v>
      </c>
      <c r="B50" s="9" t="s">
        <v>275</v>
      </c>
      <c r="C50" s="9" t="s">
        <v>276</v>
      </c>
      <c r="D50" s="9" t="s">
        <v>277</v>
      </c>
      <c r="E50" s="9" t="s">
        <v>276</v>
      </c>
      <c r="F50" s="9" t="s">
        <v>2952</v>
      </c>
      <c r="G50" s="9" t="s">
        <v>2953</v>
      </c>
      <c r="I50" s="9" t="s">
        <v>2954</v>
      </c>
      <c r="J50" s="9">
        <v>9.89</v>
      </c>
      <c r="K50" s="9">
        <v>504.39</v>
      </c>
      <c r="L50" s="9">
        <v>51</v>
      </c>
      <c r="M50" s="9">
        <f t="shared" si="0"/>
        <v>33</v>
      </c>
      <c r="N50" s="9">
        <v>0</v>
      </c>
      <c r="O50" s="9">
        <v>0</v>
      </c>
      <c r="P50" s="9">
        <v>32</v>
      </c>
      <c r="Q50" s="9">
        <v>1</v>
      </c>
      <c r="R50" s="9">
        <v>8</v>
      </c>
      <c r="S50" s="9">
        <v>0</v>
      </c>
      <c r="T50" s="9">
        <v>0</v>
      </c>
      <c r="U50" s="9">
        <v>0</v>
      </c>
      <c r="V50" s="9">
        <v>0</v>
      </c>
      <c r="W50" s="9" t="s">
        <v>2955</v>
      </c>
      <c r="X50" s="9">
        <v>15</v>
      </c>
      <c r="Y50" s="9">
        <v>12</v>
      </c>
      <c r="Z50" s="9" t="s">
        <v>2997</v>
      </c>
      <c r="AA50" s="9">
        <v>175</v>
      </c>
      <c r="AB50" s="42">
        <v>46086</v>
      </c>
      <c r="AC50" s="9" t="s">
        <v>2957</v>
      </c>
      <c r="AD50" s="9" t="s">
        <v>3191</v>
      </c>
    </row>
    <row r="51" spans="1:30">
      <c r="A51" s="9" t="s">
        <v>16</v>
      </c>
      <c r="B51" s="9" t="s">
        <v>3400</v>
      </c>
      <c r="C51" s="9" t="s">
        <v>3402</v>
      </c>
      <c r="D51" s="9" t="s">
        <v>3401</v>
      </c>
      <c r="E51" s="9" t="s">
        <v>1307</v>
      </c>
      <c r="F51" s="9" t="s">
        <v>2952</v>
      </c>
      <c r="G51" s="9" t="s">
        <v>2953</v>
      </c>
      <c r="I51" s="9" t="s">
        <v>2954</v>
      </c>
      <c r="J51" s="9">
        <v>12</v>
      </c>
      <c r="K51" s="9">
        <v>494.7</v>
      </c>
      <c r="L51" s="9">
        <v>41</v>
      </c>
      <c r="M51" s="9">
        <f t="shared" si="0"/>
        <v>76</v>
      </c>
      <c r="N51" s="9">
        <v>72</v>
      </c>
      <c r="O51" s="9">
        <v>4</v>
      </c>
      <c r="P51" s="9">
        <v>0</v>
      </c>
      <c r="Q51" s="9">
        <v>0</v>
      </c>
      <c r="R51" s="9">
        <v>0</v>
      </c>
      <c r="S51" s="9">
        <v>1</v>
      </c>
      <c r="T51" s="9">
        <v>0</v>
      </c>
      <c r="U51" s="9">
        <v>72</v>
      </c>
      <c r="V51" s="9">
        <v>0</v>
      </c>
      <c r="W51" s="9" t="s">
        <v>2955</v>
      </c>
      <c r="X51" s="9">
        <v>70</v>
      </c>
      <c r="Y51" s="9">
        <v>70</v>
      </c>
      <c r="Z51" s="52"/>
      <c r="AA51" s="9">
        <v>0</v>
      </c>
      <c r="AB51" s="9" t="s">
        <v>2961</v>
      </c>
      <c r="AC51" s="9" t="s">
        <v>2962</v>
      </c>
      <c r="AD51" s="9" t="s">
        <v>3403</v>
      </c>
    </row>
    <row r="52" spans="1:30">
      <c r="A52" s="9" t="s">
        <v>16</v>
      </c>
      <c r="B52" s="9" t="s">
        <v>3475</v>
      </c>
      <c r="C52" s="9" t="s">
        <v>3477</v>
      </c>
      <c r="D52" s="9" t="s">
        <v>3476</v>
      </c>
      <c r="E52" s="9" t="s">
        <v>1272</v>
      </c>
      <c r="F52" s="9" t="s">
        <v>2952</v>
      </c>
      <c r="G52" s="9" t="s">
        <v>2953</v>
      </c>
      <c r="I52" s="9" t="s">
        <v>2954</v>
      </c>
      <c r="J52" s="9">
        <v>9.89</v>
      </c>
      <c r="K52" s="9">
        <v>494.5</v>
      </c>
      <c r="L52" s="9">
        <v>50</v>
      </c>
      <c r="M52" s="9">
        <f t="shared" si="0"/>
        <v>98</v>
      </c>
      <c r="N52" s="9">
        <v>96</v>
      </c>
      <c r="O52" s="9">
        <v>0</v>
      </c>
      <c r="P52" s="9">
        <v>1</v>
      </c>
      <c r="Q52" s="9">
        <v>1</v>
      </c>
      <c r="R52" s="9">
        <v>1</v>
      </c>
      <c r="S52" s="9">
        <v>0</v>
      </c>
      <c r="T52" s="9">
        <v>0</v>
      </c>
      <c r="U52" s="9">
        <v>96</v>
      </c>
      <c r="V52" s="9">
        <v>0</v>
      </c>
      <c r="W52" s="9" t="s">
        <v>2955</v>
      </c>
      <c r="X52" s="9">
        <v>59</v>
      </c>
      <c r="Y52" s="9">
        <v>57</v>
      </c>
      <c r="Z52" s="52"/>
      <c r="AA52" s="9">
        <v>0</v>
      </c>
      <c r="AB52" s="9" t="s">
        <v>2961</v>
      </c>
      <c r="AC52" s="9" t="s">
        <v>2962</v>
      </c>
      <c r="AD52" s="9" t="s">
        <v>3478</v>
      </c>
    </row>
    <row r="53" spans="1:30">
      <c r="A53" s="9" t="s">
        <v>16</v>
      </c>
      <c r="B53" s="9" t="s">
        <v>3525</v>
      </c>
      <c r="C53" s="9" t="s">
        <v>3527</v>
      </c>
      <c r="D53" s="9" t="s">
        <v>3526</v>
      </c>
      <c r="E53" s="9" t="s">
        <v>1014</v>
      </c>
      <c r="F53" s="9" t="s">
        <v>2952</v>
      </c>
      <c r="G53" s="9" t="s">
        <v>2953</v>
      </c>
      <c r="I53" s="9" t="s">
        <v>2954</v>
      </c>
      <c r="J53" s="9">
        <v>63.59</v>
      </c>
      <c r="K53" s="9">
        <v>489.61</v>
      </c>
      <c r="L53" s="9">
        <v>11</v>
      </c>
      <c r="M53" s="9">
        <f t="shared" si="0"/>
        <v>54</v>
      </c>
      <c r="N53" s="9">
        <v>0</v>
      </c>
      <c r="O53" s="9">
        <v>54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 t="s">
        <v>2955</v>
      </c>
      <c r="X53" s="9">
        <v>84</v>
      </c>
      <c r="Y53" s="9">
        <v>84</v>
      </c>
      <c r="Z53" s="52"/>
      <c r="AA53" s="9">
        <v>0</v>
      </c>
      <c r="AB53" s="9" t="s">
        <v>2961</v>
      </c>
      <c r="AC53" s="9" t="s">
        <v>2962</v>
      </c>
      <c r="AD53" s="9" t="s">
        <v>5463</v>
      </c>
    </row>
    <row r="54" spans="1:30">
      <c r="A54" s="9" t="s">
        <v>16</v>
      </c>
      <c r="B54" s="9" t="s">
        <v>3260</v>
      </c>
      <c r="C54" s="9" t="s">
        <v>1181</v>
      </c>
      <c r="D54" s="9" t="s">
        <v>3261</v>
      </c>
      <c r="E54" s="9" t="s">
        <v>1181</v>
      </c>
      <c r="F54" s="9" t="s">
        <v>2952</v>
      </c>
      <c r="G54" s="9" t="s">
        <v>2953</v>
      </c>
      <c r="I54" s="9" t="s">
        <v>2954</v>
      </c>
      <c r="J54" s="9">
        <v>4.79</v>
      </c>
      <c r="K54" s="9">
        <v>483.79</v>
      </c>
      <c r="L54" s="9">
        <v>101</v>
      </c>
      <c r="M54" s="9">
        <f t="shared" si="0"/>
        <v>165</v>
      </c>
      <c r="N54" s="9">
        <v>2</v>
      </c>
      <c r="O54" s="9">
        <v>148</v>
      </c>
      <c r="P54" s="9">
        <v>14</v>
      </c>
      <c r="Q54" s="9">
        <v>1</v>
      </c>
      <c r="R54" s="9">
        <v>0</v>
      </c>
      <c r="S54" s="9">
        <v>0</v>
      </c>
      <c r="T54" s="9">
        <v>0</v>
      </c>
      <c r="U54" s="9">
        <v>0</v>
      </c>
      <c r="V54" s="9">
        <v>2</v>
      </c>
      <c r="W54" s="9" t="s">
        <v>2955</v>
      </c>
      <c r="X54" s="9">
        <v>52</v>
      </c>
      <c r="Y54" s="9">
        <v>52</v>
      </c>
      <c r="Z54" s="52"/>
      <c r="AA54" s="9">
        <v>24</v>
      </c>
      <c r="AB54" s="42">
        <v>46086</v>
      </c>
      <c r="AC54" s="9" t="s">
        <v>2957</v>
      </c>
      <c r="AD54" s="9" t="s">
        <v>3262</v>
      </c>
    </row>
    <row r="55" spans="1:30" ht="12.75">
      <c r="A55" s="9" t="s">
        <v>16</v>
      </c>
      <c r="B55" s="9" t="s">
        <v>3345</v>
      </c>
      <c r="C55" s="9" t="s">
        <v>3347</v>
      </c>
      <c r="D55" s="9" t="s">
        <v>3346</v>
      </c>
      <c r="E55" s="9" t="s">
        <v>1065</v>
      </c>
      <c r="F55" s="9" t="s">
        <v>2952</v>
      </c>
      <c r="G55" s="9" t="s">
        <v>2953</v>
      </c>
      <c r="I55" s="9" t="s">
        <v>2954</v>
      </c>
      <c r="J55" s="9">
        <v>14.29</v>
      </c>
      <c r="K55" s="9">
        <v>481.77</v>
      </c>
      <c r="L55" s="9">
        <v>42</v>
      </c>
      <c r="M55" s="9">
        <f t="shared" si="0"/>
        <v>16</v>
      </c>
      <c r="N55" s="9">
        <v>0</v>
      </c>
      <c r="O55" s="9">
        <v>14</v>
      </c>
      <c r="P55" s="9">
        <v>1</v>
      </c>
      <c r="Q55" s="9">
        <v>1</v>
      </c>
      <c r="R55" s="9">
        <v>1</v>
      </c>
      <c r="S55" s="9">
        <v>1</v>
      </c>
      <c r="T55" s="9">
        <v>0</v>
      </c>
      <c r="U55" s="9">
        <v>0</v>
      </c>
      <c r="V55" s="9">
        <v>0</v>
      </c>
      <c r="W55" s="9" t="s">
        <v>2955</v>
      </c>
      <c r="X55" s="9">
        <v>13</v>
      </c>
      <c r="Y55" s="9">
        <v>12</v>
      </c>
      <c r="Z55" s="9" t="s">
        <v>2997</v>
      </c>
      <c r="AA55" s="9">
        <v>36</v>
      </c>
      <c r="AB55" s="42">
        <v>46086</v>
      </c>
      <c r="AC55" s="9" t="s">
        <v>2957</v>
      </c>
      <c r="AD55" s="9" t="s">
        <v>3348</v>
      </c>
    </row>
    <row r="56" spans="1:30">
      <c r="A56" s="9" t="s">
        <v>16</v>
      </c>
      <c r="B56" s="9" t="s">
        <v>3324</v>
      </c>
      <c r="C56" s="9" t="s">
        <v>1219</v>
      </c>
      <c r="D56" s="9" t="s">
        <v>3325</v>
      </c>
      <c r="E56" s="9" t="s">
        <v>1219</v>
      </c>
      <c r="F56" s="9" t="s">
        <v>2952</v>
      </c>
      <c r="G56" s="9" t="s">
        <v>2953</v>
      </c>
      <c r="I56" s="9" t="s">
        <v>2954</v>
      </c>
      <c r="J56" s="9">
        <v>4.8899999999999997</v>
      </c>
      <c r="K56" s="9">
        <v>469.21</v>
      </c>
      <c r="L56" s="9">
        <v>102</v>
      </c>
      <c r="M56" s="9">
        <f t="shared" si="0"/>
        <v>99</v>
      </c>
      <c r="N56" s="9">
        <v>97</v>
      </c>
      <c r="O56" s="9">
        <v>0</v>
      </c>
      <c r="P56" s="9">
        <v>1</v>
      </c>
      <c r="Q56" s="9">
        <v>1</v>
      </c>
      <c r="R56" s="9">
        <v>1</v>
      </c>
      <c r="S56" s="9">
        <v>0</v>
      </c>
      <c r="T56" s="9">
        <v>0</v>
      </c>
      <c r="U56" s="9">
        <v>96</v>
      </c>
      <c r="V56" s="9">
        <v>1</v>
      </c>
      <c r="W56" s="9" t="s">
        <v>2955</v>
      </c>
      <c r="X56" s="9">
        <v>28</v>
      </c>
      <c r="Y56" s="9">
        <v>28</v>
      </c>
      <c r="Z56" s="52"/>
      <c r="AA56" s="9">
        <v>120</v>
      </c>
      <c r="AB56" s="42">
        <v>46085</v>
      </c>
      <c r="AC56" s="9" t="s">
        <v>2957</v>
      </c>
      <c r="AD56" s="9" t="s">
        <v>3094</v>
      </c>
    </row>
    <row r="57" spans="1:30">
      <c r="A57" s="9" t="s">
        <v>16</v>
      </c>
      <c r="B57" s="9" t="s">
        <v>3459</v>
      </c>
      <c r="C57" s="9" t="s">
        <v>3461</v>
      </c>
      <c r="D57" s="9" t="s">
        <v>3460</v>
      </c>
      <c r="E57" s="9" t="s">
        <v>1342</v>
      </c>
      <c r="F57" s="9" t="s">
        <v>2952</v>
      </c>
      <c r="G57" s="9" t="s">
        <v>2953</v>
      </c>
      <c r="I57" s="9" t="s">
        <v>2954</v>
      </c>
      <c r="J57" s="9">
        <v>16.79</v>
      </c>
      <c r="K57" s="9">
        <v>464.93</v>
      </c>
      <c r="L57" s="9">
        <v>28</v>
      </c>
      <c r="M57" s="9">
        <f t="shared" si="0"/>
        <v>37</v>
      </c>
      <c r="N57" s="9">
        <v>13</v>
      </c>
      <c r="O57" s="9">
        <v>22</v>
      </c>
      <c r="P57" s="9">
        <v>1</v>
      </c>
      <c r="Q57" s="9">
        <v>1</v>
      </c>
      <c r="R57" s="9">
        <v>3</v>
      </c>
      <c r="S57" s="9">
        <v>0</v>
      </c>
      <c r="T57" s="9">
        <v>0</v>
      </c>
      <c r="U57" s="9">
        <v>12</v>
      </c>
      <c r="V57" s="9">
        <v>1</v>
      </c>
      <c r="W57" s="9" t="s">
        <v>2955</v>
      </c>
      <c r="X57" s="9">
        <v>48</v>
      </c>
      <c r="Y57" s="9">
        <v>42</v>
      </c>
      <c r="Z57" s="52"/>
      <c r="AA57" s="9">
        <v>20</v>
      </c>
      <c r="AB57" s="42">
        <v>46086</v>
      </c>
      <c r="AC57" s="9" t="s">
        <v>2957</v>
      </c>
      <c r="AD57" s="9" t="s">
        <v>3462</v>
      </c>
    </row>
    <row r="58" spans="1:30" ht="12.75">
      <c r="A58" s="9" t="s">
        <v>16</v>
      </c>
      <c r="B58" s="9" t="s">
        <v>3178</v>
      </c>
      <c r="C58" s="9" t="s">
        <v>3180</v>
      </c>
      <c r="D58" s="9" t="s">
        <v>3179</v>
      </c>
      <c r="E58" s="9" t="s">
        <v>972</v>
      </c>
      <c r="F58" s="9" t="s">
        <v>2952</v>
      </c>
      <c r="G58" s="9" t="s">
        <v>2953</v>
      </c>
      <c r="I58" s="9" t="s">
        <v>2954</v>
      </c>
      <c r="J58" s="9">
        <v>49.89</v>
      </c>
      <c r="K58" s="9">
        <v>462.39</v>
      </c>
      <c r="L58" s="9">
        <v>11</v>
      </c>
      <c r="M58" s="9">
        <f t="shared" si="0"/>
        <v>5</v>
      </c>
      <c r="N58" s="9">
        <v>0</v>
      </c>
      <c r="O58" s="9">
        <v>2</v>
      </c>
      <c r="P58" s="9">
        <v>0</v>
      </c>
      <c r="Q58" s="9">
        <v>3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 t="s">
        <v>2955</v>
      </c>
      <c r="X58" s="9">
        <v>14</v>
      </c>
      <c r="Y58" s="9">
        <v>6</v>
      </c>
      <c r="Z58" s="9" t="s">
        <v>2997</v>
      </c>
      <c r="AA58" s="9">
        <v>23</v>
      </c>
      <c r="AB58" s="42">
        <v>46086</v>
      </c>
      <c r="AC58" s="9" t="s">
        <v>2957</v>
      </c>
      <c r="AD58" s="9" t="s">
        <v>3181</v>
      </c>
    </row>
    <row r="59" spans="1:30">
      <c r="A59" s="9" t="s">
        <v>16</v>
      </c>
      <c r="B59" s="9" t="s">
        <v>4795</v>
      </c>
      <c r="C59" s="9" t="s">
        <v>4797</v>
      </c>
      <c r="D59" s="9" t="s">
        <v>4796</v>
      </c>
      <c r="E59" s="9" t="s">
        <v>1192</v>
      </c>
      <c r="F59" s="9" t="s">
        <v>2952</v>
      </c>
      <c r="G59" s="9" t="s">
        <v>2953</v>
      </c>
      <c r="I59" s="9" t="s">
        <v>2954</v>
      </c>
      <c r="J59" s="9">
        <v>5.29</v>
      </c>
      <c r="K59" s="9">
        <v>461.79</v>
      </c>
      <c r="L59" s="9">
        <v>87</v>
      </c>
      <c r="M59" s="9">
        <f t="shared" si="0"/>
        <v>205</v>
      </c>
      <c r="N59" s="9">
        <v>1</v>
      </c>
      <c r="O59" s="9">
        <v>194</v>
      </c>
      <c r="P59" s="9">
        <v>8</v>
      </c>
      <c r="Q59" s="9">
        <v>2</v>
      </c>
      <c r="R59" s="9">
        <v>1</v>
      </c>
      <c r="S59" s="9">
        <v>0</v>
      </c>
      <c r="T59" s="9">
        <v>0</v>
      </c>
      <c r="U59" s="9">
        <v>0</v>
      </c>
      <c r="V59" s="9">
        <v>1</v>
      </c>
      <c r="W59" s="9" t="s">
        <v>2955</v>
      </c>
      <c r="X59" s="9">
        <v>49</v>
      </c>
      <c r="Y59" s="9">
        <v>48</v>
      </c>
      <c r="Z59" s="52"/>
      <c r="AA59" s="9">
        <v>0</v>
      </c>
      <c r="AB59" s="9" t="s">
        <v>2961</v>
      </c>
      <c r="AC59" s="9" t="s">
        <v>2962</v>
      </c>
      <c r="AD59" s="9" t="s">
        <v>3312</v>
      </c>
    </row>
    <row r="60" spans="1:30">
      <c r="A60" s="9" t="s">
        <v>16</v>
      </c>
      <c r="B60" s="9" t="s">
        <v>41</v>
      </c>
      <c r="C60" s="9" t="s">
        <v>42</v>
      </c>
      <c r="D60" s="9" t="s">
        <v>43</v>
      </c>
      <c r="E60" s="9" t="s">
        <v>42</v>
      </c>
      <c r="F60" s="9" t="s">
        <v>2952</v>
      </c>
      <c r="G60" s="9" t="s">
        <v>2953</v>
      </c>
      <c r="H60" s="52"/>
      <c r="I60" s="9" t="s">
        <v>2954</v>
      </c>
      <c r="J60" s="9">
        <v>5.58</v>
      </c>
      <c r="K60" s="9">
        <v>454.33</v>
      </c>
      <c r="L60" s="9">
        <v>76</v>
      </c>
      <c r="M60" s="9">
        <f t="shared" si="0"/>
        <v>189</v>
      </c>
      <c r="N60" s="9">
        <v>0</v>
      </c>
      <c r="O60" s="9">
        <v>43</v>
      </c>
      <c r="P60" s="9">
        <v>141</v>
      </c>
      <c r="Q60" s="9">
        <v>5</v>
      </c>
      <c r="R60" s="9">
        <v>6</v>
      </c>
      <c r="S60" s="9">
        <v>2</v>
      </c>
      <c r="T60" s="9">
        <v>0</v>
      </c>
      <c r="U60" s="9">
        <v>0</v>
      </c>
      <c r="V60" s="9">
        <v>0</v>
      </c>
      <c r="W60" s="9" t="s">
        <v>2955</v>
      </c>
      <c r="X60" s="9">
        <v>49</v>
      </c>
      <c r="Y60" s="9">
        <v>47</v>
      </c>
      <c r="Z60" s="52"/>
      <c r="AA60" s="9">
        <v>0</v>
      </c>
      <c r="AB60" s="9" t="s">
        <v>2961</v>
      </c>
      <c r="AC60" s="9" t="s">
        <v>2962</v>
      </c>
      <c r="AD60" s="9" t="s">
        <v>3514</v>
      </c>
    </row>
    <row r="61" spans="1:30">
      <c r="A61" s="9" t="s">
        <v>16</v>
      </c>
      <c r="B61" s="9" t="s">
        <v>20</v>
      </c>
      <c r="C61" s="9" t="s">
        <v>21</v>
      </c>
      <c r="D61" s="9" t="s">
        <v>22</v>
      </c>
      <c r="E61" s="9" t="s">
        <v>21</v>
      </c>
      <c r="F61" s="9" t="s">
        <v>2952</v>
      </c>
      <c r="G61" s="9" t="s">
        <v>2953</v>
      </c>
      <c r="I61" s="9" t="s">
        <v>2954</v>
      </c>
      <c r="J61" s="9">
        <v>5.52</v>
      </c>
      <c r="K61" s="9">
        <v>445.93</v>
      </c>
      <c r="L61" s="9">
        <v>82</v>
      </c>
      <c r="M61" s="9">
        <f t="shared" si="0"/>
        <v>734</v>
      </c>
      <c r="N61" s="9">
        <v>0</v>
      </c>
      <c r="O61" s="9">
        <v>109</v>
      </c>
      <c r="P61" s="9">
        <v>624</v>
      </c>
      <c r="Q61" s="9">
        <v>1</v>
      </c>
      <c r="R61" s="9">
        <v>5</v>
      </c>
      <c r="S61" s="9">
        <v>0</v>
      </c>
      <c r="T61" s="9">
        <v>0</v>
      </c>
      <c r="U61" s="9">
        <v>0</v>
      </c>
      <c r="V61" s="9">
        <v>0</v>
      </c>
      <c r="W61" s="9" t="s">
        <v>2955</v>
      </c>
      <c r="X61" s="9">
        <v>246</v>
      </c>
      <c r="Y61" s="9">
        <v>244</v>
      </c>
      <c r="Z61" s="52"/>
      <c r="AA61" s="9">
        <v>0</v>
      </c>
      <c r="AB61" s="9" t="s">
        <v>2961</v>
      </c>
      <c r="AC61" s="9" t="s">
        <v>2962</v>
      </c>
      <c r="AD61" s="9" t="s">
        <v>4971</v>
      </c>
    </row>
    <row r="62" spans="1:30">
      <c r="A62" s="9" t="s">
        <v>16</v>
      </c>
      <c r="B62" s="9" t="s">
        <v>477</v>
      </c>
      <c r="C62" s="9" t="s">
        <v>478</v>
      </c>
      <c r="D62" s="9" t="s">
        <v>479</v>
      </c>
      <c r="E62" s="9" t="s">
        <v>478</v>
      </c>
      <c r="F62" s="9" t="s">
        <v>2952</v>
      </c>
      <c r="G62" s="9" t="s">
        <v>2953</v>
      </c>
      <c r="I62" s="9" t="s">
        <v>2954</v>
      </c>
      <c r="J62" s="9">
        <v>5.49</v>
      </c>
      <c r="K62" s="9">
        <v>444.69</v>
      </c>
      <c r="L62" s="9">
        <v>81</v>
      </c>
      <c r="M62" s="9">
        <f t="shared" si="0"/>
        <v>155</v>
      </c>
      <c r="N62" s="9">
        <v>0</v>
      </c>
      <c r="O62" s="9">
        <v>149</v>
      </c>
      <c r="P62" s="9">
        <v>4</v>
      </c>
      <c r="Q62" s="9">
        <v>2</v>
      </c>
      <c r="R62" s="9">
        <v>1</v>
      </c>
      <c r="S62" s="9">
        <v>1</v>
      </c>
      <c r="T62" s="9">
        <v>0</v>
      </c>
      <c r="U62" s="9">
        <v>0</v>
      </c>
      <c r="V62" s="9">
        <v>0</v>
      </c>
      <c r="W62" s="9" t="s">
        <v>2955</v>
      </c>
      <c r="X62" s="9">
        <v>77</v>
      </c>
      <c r="Y62" s="9">
        <v>75</v>
      </c>
      <c r="Z62" s="52"/>
      <c r="AA62" s="9">
        <v>24</v>
      </c>
      <c r="AB62" s="42">
        <v>46086</v>
      </c>
      <c r="AC62" s="9" t="s">
        <v>2957</v>
      </c>
      <c r="AD62" s="9" t="s">
        <v>3163</v>
      </c>
    </row>
    <row r="63" spans="1:30">
      <c r="A63" s="9" t="s">
        <v>16</v>
      </c>
      <c r="B63" s="9" t="s">
        <v>141</v>
      </c>
      <c r="C63" s="9" t="s">
        <v>142</v>
      </c>
      <c r="D63" s="9" t="s">
        <v>143</v>
      </c>
      <c r="E63" s="9" t="s">
        <v>144</v>
      </c>
      <c r="F63" s="9" t="s">
        <v>2952</v>
      </c>
      <c r="G63" s="9" t="s">
        <v>2953</v>
      </c>
      <c r="I63" s="9" t="s">
        <v>2954</v>
      </c>
      <c r="J63" s="9">
        <v>9.09</v>
      </c>
      <c r="K63" s="9">
        <v>432.96</v>
      </c>
      <c r="L63" s="9">
        <v>49</v>
      </c>
      <c r="M63" s="9">
        <f t="shared" si="0"/>
        <v>104</v>
      </c>
      <c r="N63" s="9">
        <v>0</v>
      </c>
      <c r="O63" s="9">
        <v>39</v>
      </c>
      <c r="P63" s="9">
        <v>62</v>
      </c>
      <c r="Q63" s="9">
        <v>3</v>
      </c>
      <c r="R63" s="9">
        <v>4</v>
      </c>
      <c r="S63" s="9">
        <v>0</v>
      </c>
      <c r="T63" s="9">
        <v>0</v>
      </c>
      <c r="U63" s="9">
        <v>0</v>
      </c>
      <c r="V63" s="9">
        <v>0</v>
      </c>
      <c r="W63" s="9" t="s">
        <v>2955</v>
      </c>
      <c r="X63" s="9">
        <v>33</v>
      </c>
      <c r="Y63" s="9">
        <v>31</v>
      </c>
      <c r="Z63" s="52"/>
      <c r="AA63" s="9">
        <v>72</v>
      </c>
      <c r="AB63" s="42">
        <v>46086</v>
      </c>
      <c r="AC63" s="9" t="s">
        <v>2957</v>
      </c>
      <c r="AD63" s="9" t="s">
        <v>3012</v>
      </c>
    </row>
    <row r="64" spans="1:30">
      <c r="A64" s="9" t="s">
        <v>16</v>
      </c>
      <c r="B64" s="9" t="s">
        <v>3247</v>
      </c>
      <c r="C64" s="9" t="s">
        <v>3249</v>
      </c>
      <c r="D64" s="9" t="s">
        <v>3248</v>
      </c>
      <c r="E64" s="9" t="s">
        <v>1260</v>
      </c>
      <c r="F64" s="9" t="s">
        <v>2952</v>
      </c>
      <c r="G64" s="9" t="s">
        <v>2953</v>
      </c>
      <c r="I64" s="9" t="s">
        <v>2954</v>
      </c>
      <c r="J64" s="9">
        <v>18.149999999999999</v>
      </c>
      <c r="K64" s="9">
        <v>419.98</v>
      </c>
      <c r="L64" s="9">
        <v>24</v>
      </c>
      <c r="M64" s="9">
        <f t="shared" si="0"/>
        <v>58</v>
      </c>
      <c r="N64" s="9">
        <v>44</v>
      </c>
      <c r="O64" s="9">
        <v>13</v>
      </c>
      <c r="P64" s="9">
        <v>0</v>
      </c>
      <c r="Q64" s="9">
        <v>1</v>
      </c>
      <c r="R64" s="9">
        <v>0</v>
      </c>
      <c r="S64" s="9">
        <v>1</v>
      </c>
      <c r="T64" s="9">
        <v>0</v>
      </c>
      <c r="U64" s="9">
        <v>44</v>
      </c>
      <c r="V64" s="9">
        <v>0</v>
      </c>
      <c r="W64" s="9" t="s">
        <v>2955</v>
      </c>
      <c r="X64" s="9">
        <v>56</v>
      </c>
      <c r="Y64" s="9">
        <v>55</v>
      </c>
      <c r="Z64" s="52"/>
      <c r="AA64" s="9">
        <v>11</v>
      </c>
      <c r="AB64" s="42">
        <v>46085</v>
      </c>
      <c r="AC64" s="9" t="s">
        <v>2957</v>
      </c>
      <c r="AD64" s="9" t="s">
        <v>5464</v>
      </c>
    </row>
    <row r="65" spans="1:30" ht="12.75">
      <c r="A65" s="9" t="s">
        <v>16</v>
      </c>
      <c r="B65" s="9" t="s">
        <v>3105</v>
      </c>
      <c r="C65" s="9" t="s">
        <v>3107</v>
      </c>
      <c r="D65" s="9" t="s">
        <v>3106</v>
      </c>
      <c r="E65" s="9" t="s">
        <v>1050</v>
      </c>
      <c r="F65" s="9" t="s">
        <v>2952</v>
      </c>
      <c r="G65" s="9" t="s">
        <v>2953</v>
      </c>
      <c r="I65" s="9" t="s">
        <v>2954</v>
      </c>
      <c r="J65" s="9">
        <v>13.99</v>
      </c>
      <c r="K65" s="9">
        <v>418.89</v>
      </c>
      <c r="L65" s="9">
        <v>39</v>
      </c>
      <c r="M65" s="9">
        <f t="shared" si="0"/>
        <v>1</v>
      </c>
      <c r="N65" s="9">
        <v>0</v>
      </c>
      <c r="O65" s="9">
        <v>1</v>
      </c>
      <c r="P65" s="9">
        <v>0</v>
      </c>
      <c r="Q65" s="9">
        <v>0</v>
      </c>
      <c r="R65" s="9">
        <v>6</v>
      </c>
      <c r="S65" s="9">
        <v>0</v>
      </c>
      <c r="T65" s="9">
        <v>0</v>
      </c>
      <c r="U65" s="9">
        <v>0</v>
      </c>
      <c r="V65" s="9">
        <v>0</v>
      </c>
      <c r="W65" s="9" t="s">
        <v>2955</v>
      </c>
      <c r="X65" s="9">
        <v>7</v>
      </c>
      <c r="Y65" s="9">
        <v>0</v>
      </c>
      <c r="Z65" s="9" t="s">
        <v>2997</v>
      </c>
      <c r="AA65" s="9">
        <v>84</v>
      </c>
      <c r="AB65" s="42">
        <v>46085</v>
      </c>
      <c r="AC65" s="9" t="s">
        <v>2957</v>
      </c>
      <c r="AD65" s="9" t="s">
        <v>3108</v>
      </c>
    </row>
    <row r="66" spans="1:30">
      <c r="A66" s="9" t="s">
        <v>16</v>
      </c>
      <c r="B66" s="9" t="s">
        <v>3144</v>
      </c>
      <c r="C66" s="9" t="s">
        <v>3146</v>
      </c>
      <c r="D66" s="9" t="s">
        <v>3145</v>
      </c>
      <c r="E66" s="9" t="s">
        <v>1211</v>
      </c>
      <c r="F66" s="9" t="s">
        <v>2952</v>
      </c>
      <c r="G66" s="9" t="s">
        <v>2953</v>
      </c>
      <c r="I66" s="9" t="s">
        <v>2954</v>
      </c>
      <c r="J66" s="9">
        <v>10.8</v>
      </c>
      <c r="K66" s="9">
        <v>416.88</v>
      </c>
      <c r="L66" s="9">
        <v>39</v>
      </c>
      <c r="M66" s="9">
        <f t="shared" si="0"/>
        <v>154</v>
      </c>
      <c r="N66" s="9">
        <v>154</v>
      </c>
      <c r="O66" s="9">
        <v>0</v>
      </c>
      <c r="P66" s="9">
        <v>0</v>
      </c>
      <c r="Q66" s="9">
        <v>0</v>
      </c>
      <c r="R66" s="9">
        <v>1</v>
      </c>
      <c r="S66" s="9">
        <v>0</v>
      </c>
      <c r="T66" s="9">
        <v>0</v>
      </c>
      <c r="U66" s="9">
        <v>154</v>
      </c>
      <c r="V66" s="9">
        <v>0</v>
      </c>
      <c r="W66" s="9" t="s">
        <v>2955</v>
      </c>
      <c r="X66" s="9">
        <v>74</v>
      </c>
      <c r="Y66" s="9">
        <v>74</v>
      </c>
      <c r="Z66" s="52"/>
      <c r="AA66" s="9">
        <v>22</v>
      </c>
      <c r="AB66" s="42">
        <v>46084</v>
      </c>
      <c r="AC66" s="9" t="s">
        <v>2957</v>
      </c>
      <c r="AD66" s="9" t="s">
        <v>5465</v>
      </c>
    </row>
    <row r="67" spans="1:30">
      <c r="A67" s="9" t="s">
        <v>16</v>
      </c>
      <c r="B67" s="9" t="s">
        <v>3077</v>
      </c>
      <c r="C67" s="9" t="s">
        <v>3079</v>
      </c>
      <c r="D67" s="9" t="s">
        <v>3078</v>
      </c>
      <c r="E67" s="9" t="s">
        <v>1215</v>
      </c>
      <c r="F67" s="9" t="s">
        <v>2952</v>
      </c>
      <c r="G67" s="9" t="s">
        <v>2953</v>
      </c>
      <c r="I67" s="9" t="s">
        <v>2954</v>
      </c>
      <c r="J67" s="9">
        <v>5.69</v>
      </c>
      <c r="K67" s="9">
        <v>412.34</v>
      </c>
      <c r="L67" s="9">
        <v>86</v>
      </c>
      <c r="M67" s="9">
        <f t="shared" si="0"/>
        <v>86</v>
      </c>
      <c r="N67" s="9">
        <v>0</v>
      </c>
      <c r="O67" s="9">
        <v>75</v>
      </c>
      <c r="P67" s="9">
        <v>9</v>
      </c>
      <c r="Q67" s="9">
        <v>2</v>
      </c>
      <c r="R67" s="9">
        <v>0</v>
      </c>
      <c r="S67" s="9">
        <v>1</v>
      </c>
      <c r="T67" s="9">
        <v>0</v>
      </c>
      <c r="U67" s="9">
        <v>0</v>
      </c>
      <c r="V67" s="9">
        <v>0</v>
      </c>
      <c r="W67" s="9" t="s">
        <v>2955</v>
      </c>
      <c r="X67" s="9">
        <v>39</v>
      </c>
      <c r="Y67" s="9">
        <v>38</v>
      </c>
      <c r="Z67" s="52"/>
      <c r="AA67" s="9">
        <v>48</v>
      </c>
      <c r="AB67" s="42">
        <v>46086</v>
      </c>
      <c r="AC67" s="9" t="s">
        <v>2957</v>
      </c>
      <c r="AD67" s="9" t="s">
        <v>3080</v>
      </c>
    </row>
    <row r="68" spans="1:30">
      <c r="A68" s="9" t="s">
        <v>16</v>
      </c>
      <c r="B68" s="9" t="s">
        <v>4918</v>
      </c>
      <c r="C68" s="9" t="s">
        <v>4920</v>
      </c>
      <c r="D68" s="9" t="s">
        <v>4919</v>
      </c>
      <c r="E68" s="9" t="s">
        <v>1038</v>
      </c>
      <c r="F68" s="9" t="s">
        <v>2952</v>
      </c>
      <c r="G68" s="9" t="s">
        <v>2953</v>
      </c>
      <c r="I68" s="9" t="s">
        <v>2954</v>
      </c>
      <c r="J68" s="9">
        <v>6.49</v>
      </c>
      <c r="K68" s="9">
        <v>401.64</v>
      </c>
      <c r="L68" s="9">
        <v>102</v>
      </c>
      <c r="M68" s="9">
        <f t="shared" si="0"/>
        <v>689</v>
      </c>
      <c r="N68" s="9">
        <v>0</v>
      </c>
      <c r="O68" s="9">
        <v>670</v>
      </c>
      <c r="P68" s="9">
        <v>17</v>
      </c>
      <c r="Q68" s="9">
        <v>2</v>
      </c>
      <c r="R68" s="9">
        <v>1</v>
      </c>
      <c r="S68" s="9">
        <v>0</v>
      </c>
      <c r="T68" s="9">
        <v>0</v>
      </c>
      <c r="U68" s="9">
        <v>0</v>
      </c>
      <c r="V68" s="9">
        <v>0</v>
      </c>
      <c r="W68" s="9" t="s">
        <v>2955</v>
      </c>
      <c r="X68" s="9" t="s">
        <v>3017</v>
      </c>
      <c r="Y68" s="9" t="s">
        <v>3017</v>
      </c>
      <c r="Z68" s="52"/>
      <c r="AA68" s="9">
        <v>0</v>
      </c>
      <c r="AB68" s="9" t="s">
        <v>2961</v>
      </c>
      <c r="AC68" s="9" t="s">
        <v>2962</v>
      </c>
      <c r="AD68" s="9" t="s">
        <v>4921</v>
      </c>
    </row>
    <row r="69" spans="1:30">
      <c r="A69" s="9" t="s">
        <v>16</v>
      </c>
      <c r="B69" s="9" t="s">
        <v>195</v>
      </c>
      <c r="C69" s="9" t="s">
        <v>196</v>
      </c>
      <c r="D69" s="9" t="s">
        <v>197</v>
      </c>
      <c r="E69" s="9" t="s">
        <v>198</v>
      </c>
      <c r="F69" s="9" t="s">
        <v>2952</v>
      </c>
      <c r="G69" s="9" t="s">
        <v>2953</v>
      </c>
      <c r="I69" s="9" t="s">
        <v>2954</v>
      </c>
      <c r="J69" s="9">
        <v>8.69</v>
      </c>
      <c r="K69" s="9">
        <v>401.17</v>
      </c>
      <c r="L69" s="9">
        <v>47</v>
      </c>
      <c r="M69" s="9">
        <f t="shared" si="0"/>
        <v>36</v>
      </c>
      <c r="N69" s="9">
        <v>0</v>
      </c>
      <c r="O69" s="9">
        <v>0</v>
      </c>
      <c r="P69" s="9">
        <v>34</v>
      </c>
      <c r="Q69" s="9">
        <v>2</v>
      </c>
      <c r="R69" s="9">
        <v>1</v>
      </c>
      <c r="S69" s="9">
        <v>0</v>
      </c>
      <c r="T69" s="9">
        <v>0</v>
      </c>
      <c r="U69" s="9">
        <v>0</v>
      </c>
      <c r="V69" s="9">
        <v>0</v>
      </c>
      <c r="W69" s="9" t="s">
        <v>2955</v>
      </c>
      <c r="X69" s="9">
        <v>15</v>
      </c>
      <c r="Y69" s="9">
        <v>14</v>
      </c>
      <c r="Z69" s="52"/>
      <c r="AA69" s="9">
        <v>120</v>
      </c>
      <c r="AB69" s="42">
        <v>46086</v>
      </c>
      <c r="AC69" s="9" t="s">
        <v>2957</v>
      </c>
      <c r="AD69" s="9" t="s">
        <v>3196</v>
      </c>
    </row>
    <row r="70" spans="1:30" ht="12.75">
      <c r="A70" s="9" t="s">
        <v>16</v>
      </c>
      <c r="B70" s="9" t="s">
        <v>3136</v>
      </c>
      <c r="C70" s="9" t="s">
        <v>1196</v>
      </c>
      <c r="D70" s="9" t="s">
        <v>3137</v>
      </c>
      <c r="E70" s="9" t="s">
        <v>1196</v>
      </c>
      <c r="F70" s="9" t="s">
        <v>2952</v>
      </c>
      <c r="G70" s="9" t="s">
        <v>2953</v>
      </c>
      <c r="I70" s="9" t="s">
        <v>2954</v>
      </c>
      <c r="J70" s="9">
        <v>4.67</v>
      </c>
      <c r="K70" s="9">
        <v>400.33</v>
      </c>
      <c r="L70" s="9">
        <v>88</v>
      </c>
      <c r="M70" s="9">
        <f t="shared" si="0"/>
        <v>47</v>
      </c>
      <c r="N70" s="9">
        <v>4</v>
      </c>
      <c r="O70" s="9">
        <v>39</v>
      </c>
      <c r="P70" s="9">
        <v>1</v>
      </c>
      <c r="Q70" s="9">
        <v>3</v>
      </c>
      <c r="R70" s="9">
        <v>4</v>
      </c>
      <c r="S70" s="9">
        <v>0</v>
      </c>
      <c r="T70" s="9">
        <v>0</v>
      </c>
      <c r="U70" s="9">
        <v>0</v>
      </c>
      <c r="V70" s="9">
        <v>4</v>
      </c>
      <c r="W70" s="9" t="s">
        <v>2955</v>
      </c>
      <c r="X70" s="9">
        <v>13</v>
      </c>
      <c r="Y70" s="9">
        <v>11</v>
      </c>
      <c r="Z70" s="9" t="s">
        <v>2997</v>
      </c>
      <c r="AA70" s="9">
        <v>120</v>
      </c>
      <c r="AB70" s="42">
        <v>46086</v>
      </c>
      <c r="AC70" s="9" t="s">
        <v>2957</v>
      </c>
      <c r="AD70" s="9" t="s">
        <v>3138</v>
      </c>
    </row>
    <row r="71" spans="1:30">
      <c r="A71" s="9" t="s">
        <v>16</v>
      </c>
      <c r="B71" s="9" t="s">
        <v>5466</v>
      </c>
      <c r="C71" s="9" t="s">
        <v>77</v>
      </c>
      <c r="D71" s="9" t="s">
        <v>78</v>
      </c>
      <c r="E71" s="9" t="s">
        <v>79</v>
      </c>
      <c r="F71" s="9" t="s">
        <v>2952</v>
      </c>
      <c r="G71" s="9" t="s">
        <v>2953</v>
      </c>
      <c r="I71" s="9" t="s">
        <v>2954</v>
      </c>
      <c r="J71" s="9">
        <v>5.15</v>
      </c>
      <c r="K71" s="9">
        <v>391.02</v>
      </c>
      <c r="L71" s="9">
        <v>83</v>
      </c>
      <c r="M71" s="9">
        <f t="shared" si="0"/>
        <v>476</v>
      </c>
      <c r="N71" s="9">
        <v>336</v>
      </c>
      <c r="O71" s="9">
        <v>0</v>
      </c>
      <c r="P71" s="9">
        <v>139</v>
      </c>
      <c r="Q71" s="9">
        <v>1</v>
      </c>
      <c r="R71" s="9">
        <v>4</v>
      </c>
      <c r="S71" s="9">
        <v>1</v>
      </c>
      <c r="T71" s="9">
        <v>0</v>
      </c>
      <c r="U71" s="9">
        <v>336</v>
      </c>
      <c r="V71" s="9">
        <v>0</v>
      </c>
      <c r="W71" s="9" t="s">
        <v>2955</v>
      </c>
      <c r="X71" s="9">
        <v>218</v>
      </c>
      <c r="Y71" s="9">
        <v>216</v>
      </c>
      <c r="Z71" s="52"/>
      <c r="AA71" s="9">
        <v>0</v>
      </c>
      <c r="AB71" s="9" t="s">
        <v>2961</v>
      </c>
      <c r="AC71" s="9" t="s">
        <v>2962</v>
      </c>
      <c r="AD71" s="9" t="s">
        <v>3206</v>
      </c>
    </row>
    <row r="72" spans="1:30">
      <c r="A72" s="9" t="s">
        <v>16</v>
      </c>
      <c r="B72" s="9" t="s">
        <v>3422</v>
      </c>
      <c r="C72" s="9" t="s">
        <v>3424</v>
      </c>
      <c r="D72" s="9" t="s">
        <v>3423</v>
      </c>
      <c r="E72" s="9" t="s">
        <v>1296</v>
      </c>
      <c r="F72" s="9" t="s">
        <v>2952</v>
      </c>
      <c r="G72" s="9" t="s">
        <v>2953</v>
      </c>
      <c r="I72" s="9" t="s">
        <v>2954</v>
      </c>
      <c r="J72" s="9">
        <v>12.25</v>
      </c>
      <c r="K72" s="9">
        <v>388.84</v>
      </c>
      <c r="L72" s="9">
        <v>31</v>
      </c>
      <c r="M72" s="9">
        <f t="shared" si="0"/>
        <v>43</v>
      </c>
      <c r="N72" s="9">
        <v>18</v>
      </c>
      <c r="O72" s="9">
        <v>16</v>
      </c>
      <c r="P72" s="9">
        <v>9</v>
      </c>
      <c r="Q72" s="9">
        <v>0</v>
      </c>
      <c r="R72" s="9">
        <v>1</v>
      </c>
      <c r="S72" s="9">
        <v>0</v>
      </c>
      <c r="T72" s="9">
        <v>0</v>
      </c>
      <c r="U72" s="9">
        <v>18</v>
      </c>
      <c r="V72" s="9">
        <v>0</v>
      </c>
      <c r="W72" s="9" t="s">
        <v>2955</v>
      </c>
      <c r="X72" s="9">
        <v>53</v>
      </c>
      <c r="Y72" s="9">
        <v>52</v>
      </c>
      <c r="Z72" s="52"/>
      <c r="AA72" s="9">
        <v>0</v>
      </c>
      <c r="AB72" s="9" t="s">
        <v>2961</v>
      </c>
      <c r="AC72" s="9" t="s">
        <v>2962</v>
      </c>
      <c r="AD72" s="9" t="s">
        <v>3425</v>
      </c>
    </row>
    <row r="73" spans="1:30" ht="12.75">
      <c r="A73" s="9" t="s">
        <v>16</v>
      </c>
      <c r="B73" s="9" t="s">
        <v>5467</v>
      </c>
      <c r="C73" s="9" t="s">
        <v>3119</v>
      </c>
      <c r="D73" s="9" t="s">
        <v>3118</v>
      </c>
      <c r="E73" s="9" t="s">
        <v>1236</v>
      </c>
      <c r="F73" s="9" t="s">
        <v>2952</v>
      </c>
      <c r="G73" s="9" t="s">
        <v>2953</v>
      </c>
      <c r="I73" s="9" t="s">
        <v>2954</v>
      </c>
      <c r="J73" s="9">
        <v>4.57</v>
      </c>
      <c r="K73" s="9">
        <v>385.52</v>
      </c>
      <c r="L73" s="9">
        <v>84</v>
      </c>
      <c r="M73" s="9">
        <f t="shared" si="0"/>
        <v>51</v>
      </c>
      <c r="N73" s="9">
        <v>0</v>
      </c>
      <c r="O73" s="9">
        <v>2</v>
      </c>
      <c r="P73" s="9">
        <v>46</v>
      </c>
      <c r="Q73" s="9">
        <v>3</v>
      </c>
      <c r="R73" s="9">
        <v>12</v>
      </c>
      <c r="S73" s="9">
        <v>0</v>
      </c>
      <c r="T73" s="9">
        <v>0</v>
      </c>
      <c r="U73" s="9">
        <v>0</v>
      </c>
      <c r="V73" s="9">
        <v>0</v>
      </c>
      <c r="W73" s="9" t="s">
        <v>2955</v>
      </c>
      <c r="X73" s="9">
        <v>16</v>
      </c>
      <c r="Y73" s="9">
        <v>12</v>
      </c>
      <c r="Z73" s="9" t="s">
        <v>2997</v>
      </c>
      <c r="AA73" s="9">
        <v>48</v>
      </c>
      <c r="AB73" s="42">
        <v>46086</v>
      </c>
      <c r="AC73" s="9" t="s">
        <v>2957</v>
      </c>
      <c r="AD73" s="9" t="s">
        <v>3662</v>
      </c>
    </row>
    <row r="74" spans="1:30">
      <c r="A74" s="9" t="s">
        <v>16</v>
      </c>
      <c r="B74" s="9" t="s">
        <v>5438</v>
      </c>
      <c r="C74" s="9" t="s">
        <v>3807</v>
      </c>
      <c r="D74" s="9" t="s">
        <v>3806</v>
      </c>
      <c r="E74" s="9" t="s">
        <v>902</v>
      </c>
      <c r="F74" s="9" t="s">
        <v>2952</v>
      </c>
      <c r="G74" s="9" t="s">
        <v>2953</v>
      </c>
      <c r="H74" s="52"/>
      <c r="I74" s="9" t="s">
        <v>2954</v>
      </c>
      <c r="J74" s="9">
        <v>32.549999999999997</v>
      </c>
      <c r="K74" s="9">
        <v>382.32</v>
      </c>
      <c r="L74" s="9">
        <v>12</v>
      </c>
      <c r="M74" s="9">
        <f t="shared" si="0"/>
        <v>6</v>
      </c>
      <c r="N74" s="9">
        <v>1</v>
      </c>
      <c r="O74" s="9">
        <v>5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9">
        <v>1</v>
      </c>
      <c r="V74" s="9">
        <v>0</v>
      </c>
      <c r="W74" s="9" t="s">
        <v>2955</v>
      </c>
      <c r="X74" s="9">
        <v>35</v>
      </c>
      <c r="Y74" s="9">
        <v>35</v>
      </c>
      <c r="Z74" s="52"/>
      <c r="AA74" s="9">
        <v>9</v>
      </c>
      <c r="AB74" s="42">
        <v>46086</v>
      </c>
      <c r="AC74" s="9" t="s">
        <v>2957</v>
      </c>
      <c r="AD74" s="9" t="s">
        <v>5468</v>
      </c>
    </row>
    <row r="75" spans="1:30">
      <c r="A75" s="9" t="s">
        <v>16</v>
      </c>
      <c r="B75" s="9" t="s">
        <v>4989</v>
      </c>
      <c r="C75" s="9" t="s">
        <v>4991</v>
      </c>
      <c r="D75" s="9" t="s">
        <v>4990</v>
      </c>
      <c r="E75" s="9" t="s">
        <v>959</v>
      </c>
      <c r="F75" s="9" t="s">
        <v>2952</v>
      </c>
      <c r="G75" s="9" t="s">
        <v>2953</v>
      </c>
      <c r="I75" s="9" t="s">
        <v>2954</v>
      </c>
      <c r="J75" s="9">
        <v>123.89</v>
      </c>
      <c r="K75" s="9">
        <v>371.67</v>
      </c>
      <c r="L75" s="9">
        <v>3</v>
      </c>
      <c r="M75" s="9">
        <f t="shared" si="0"/>
        <v>99</v>
      </c>
      <c r="N75" s="9">
        <v>0</v>
      </c>
      <c r="O75" s="9">
        <v>99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 t="s">
        <v>2955</v>
      </c>
      <c r="X75" s="9">
        <v>315</v>
      </c>
      <c r="Y75" s="9">
        <v>315</v>
      </c>
      <c r="Z75" s="52"/>
      <c r="AA75" s="9">
        <v>0</v>
      </c>
      <c r="AB75" s="9" t="s">
        <v>2961</v>
      </c>
      <c r="AC75" s="9" t="s">
        <v>2962</v>
      </c>
      <c r="AD75" s="9" t="s">
        <v>4087</v>
      </c>
    </row>
    <row r="76" spans="1:30" ht="12.75">
      <c r="A76" s="9" t="s">
        <v>16</v>
      </c>
      <c r="B76" s="9" t="s">
        <v>3447</v>
      </c>
      <c r="C76" s="9" t="s">
        <v>3449</v>
      </c>
      <c r="D76" s="9" t="s">
        <v>3448</v>
      </c>
      <c r="E76" s="9" t="s">
        <v>1083</v>
      </c>
      <c r="F76" s="9" t="s">
        <v>2952</v>
      </c>
      <c r="G76" s="9" t="s">
        <v>2953</v>
      </c>
      <c r="I76" s="9" t="s">
        <v>2954</v>
      </c>
      <c r="J76" s="9">
        <v>5.09</v>
      </c>
      <c r="K76" s="9">
        <v>370.71</v>
      </c>
      <c r="L76" s="9">
        <v>73</v>
      </c>
      <c r="M76" s="9">
        <f t="shared" si="0"/>
        <v>14</v>
      </c>
      <c r="N76" s="9">
        <v>0</v>
      </c>
      <c r="O76" s="9">
        <v>10</v>
      </c>
      <c r="P76" s="9">
        <v>1</v>
      </c>
      <c r="Q76" s="9">
        <v>3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 t="s">
        <v>2955</v>
      </c>
      <c r="X76" s="9">
        <v>7</v>
      </c>
      <c r="Y76" s="9">
        <v>5</v>
      </c>
      <c r="Z76" s="9" t="s">
        <v>2997</v>
      </c>
      <c r="AA76" s="9">
        <v>144</v>
      </c>
      <c r="AB76" s="42">
        <v>46086</v>
      </c>
      <c r="AC76" s="9" t="s">
        <v>2957</v>
      </c>
      <c r="AD76" s="9" t="s">
        <v>3450</v>
      </c>
    </row>
    <row r="77" spans="1:30">
      <c r="A77" s="9" t="s">
        <v>16</v>
      </c>
      <c r="B77" s="9" t="s">
        <v>4839</v>
      </c>
      <c r="C77" s="9" t="s">
        <v>1242</v>
      </c>
      <c r="D77" s="9" t="s">
        <v>4840</v>
      </c>
      <c r="E77" s="9" t="s">
        <v>1242</v>
      </c>
      <c r="F77" s="9" t="s">
        <v>2952</v>
      </c>
      <c r="G77" s="9" t="s">
        <v>2953</v>
      </c>
      <c r="I77" s="9" t="s">
        <v>2954</v>
      </c>
      <c r="J77" s="9">
        <v>4.66</v>
      </c>
      <c r="K77" s="9">
        <v>367.36</v>
      </c>
      <c r="L77" s="9">
        <v>77</v>
      </c>
      <c r="M77" s="9">
        <f t="shared" si="0"/>
        <v>354</v>
      </c>
      <c r="N77" s="9">
        <v>0</v>
      </c>
      <c r="O77" s="9">
        <v>354</v>
      </c>
      <c r="P77" s="9">
        <v>0</v>
      </c>
      <c r="Q77" s="9">
        <v>0</v>
      </c>
      <c r="R77" s="9">
        <v>0</v>
      </c>
      <c r="S77" s="9">
        <v>1</v>
      </c>
      <c r="T77" s="9">
        <v>0</v>
      </c>
      <c r="U77" s="9">
        <v>0</v>
      </c>
      <c r="V77" s="9">
        <v>0</v>
      </c>
      <c r="W77" s="9" t="s">
        <v>2955</v>
      </c>
      <c r="X77" s="9">
        <v>134</v>
      </c>
      <c r="Y77" s="9">
        <v>134</v>
      </c>
      <c r="Z77" s="52"/>
      <c r="AA77" s="9">
        <v>0</v>
      </c>
      <c r="AB77" s="9" t="s">
        <v>2961</v>
      </c>
      <c r="AC77" s="9" t="s">
        <v>2962</v>
      </c>
      <c r="AD77" s="9" t="s">
        <v>3206</v>
      </c>
    </row>
    <row r="78" spans="1:30">
      <c r="A78" s="9" t="s">
        <v>16</v>
      </c>
      <c r="B78" s="9" t="s">
        <v>4886</v>
      </c>
      <c r="C78" s="9" t="s">
        <v>1103</v>
      </c>
      <c r="D78" s="9" t="s">
        <v>4887</v>
      </c>
      <c r="E78" s="9" t="s">
        <v>1103</v>
      </c>
      <c r="F78" s="9" t="s">
        <v>2952</v>
      </c>
      <c r="G78" s="9" t="s">
        <v>2953</v>
      </c>
      <c r="I78" s="9" t="s">
        <v>2954</v>
      </c>
      <c r="J78" s="9">
        <v>4.09</v>
      </c>
      <c r="K78" s="9">
        <v>364.01</v>
      </c>
      <c r="L78" s="9">
        <v>89</v>
      </c>
      <c r="M78" s="9">
        <f t="shared" si="0"/>
        <v>321</v>
      </c>
      <c r="N78" s="9">
        <v>0</v>
      </c>
      <c r="O78" s="9">
        <v>270</v>
      </c>
      <c r="P78" s="9">
        <v>49</v>
      </c>
      <c r="Q78" s="9">
        <v>2</v>
      </c>
      <c r="R78" s="9">
        <v>3</v>
      </c>
      <c r="S78" s="9">
        <v>0</v>
      </c>
      <c r="T78" s="9">
        <v>0</v>
      </c>
      <c r="U78" s="9">
        <v>0</v>
      </c>
      <c r="V78" s="9">
        <v>0</v>
      </c>
      <c r="W78" s="9" t="s">
        <v>2955</v>
      </c>
      <c r="X78" s="9">
        <v>109</v>
      </c>
      <c r="Y78" s="9">
        <v>107</v>
      </c>
      <c r="Z78" s="52"/>
      <c r="AA78" s="9">
        <v>0</v>
      </c>
      <c r="AB78" s="9" t="s">
        <v>2961</v>
      </c>
      <c r="AC78" s="9" t="s">
        <v>2962</v>
      </c>
      <c r="AD78" s="9" t="s">
        <v>4462</v>
      </c>
    </row>
    <row r="79" spans="1:30">
      <c r="A79" s="9" t="s">
        <v>16</v>
      </c>
      <c r="B79" s="9" t="s">
        <v>434</v>
      </c>
      <c r="C79" s="9" t="s">
        <v>435</v>
      </c>
      <c r="D79" s="9" t="s">
        <v>436</v>
      </c>
      <c r="E79" s="9" t="s">
        <v>435</v>
      </c>
      <c r="F79" s="9" t="s">
        <v>2952</v>
      </c>
      <c r="G79" s="9" t="s">
        <v>2953</v>
      </c>
      <c r="H79" s="52"/>
      <c r="I79" s="9" t="s">
        <v>2954</v>
      </c>
      <c r="J79" s="9">
        <v>6.25</v>
      </c>
      <c r="K79" s="9">
        <v>360.36</v>
      </c>
      <c r="L79" s="9">
        <v>60</v>
      </c>
      <c r="M79" s="9">
        <f t="shared" si="0"/>
        <v>62</v>
      </c>
      <c r="N79" s="9">
        <v>24</v>
      </c>
      <c r="O79" s="9">
        <v>16</v>
      </c>
      <c r="P79" s="9">
        <v>22</v>
      </c>
      <c r="Q79" s="9">
        <v>0</v>
      </c>
      <c r="R79" s="9">
        <v>1</v>
      </c>
      <c r="S79" s="9">
        <v>1</v>
      </c>
      <c r="T79" s="9">
        <v>0</v>
      </c>
      <c r="U79" s="9">
        <v>24</v>
      </c>
      <c r="V79" s="9">
        <v>0</v>
      </c>
      <c r="W79" s="9" t="s">
        <v>2955</v>
      </c>
      <c r="X79" s="9">
        <v>38</v>
      </c>
      <c r="Y79" s="9">
        <v>37</v>
      </c>
      <c r="Z79" s="52"/>
      <c r="AA79" s="9">
        <v>48</v>
      </c>
      <c r="AB79" s="42">
        <v>46086</v>
      </c>
      <c r="AC79" s="9" t="s">
        <v>2957</v>
      </c>
      <c r="AD79" s="9" t="s">
        <v>3354</v>
      </c>
    </row>
    <row r="80" spans="1:30">
      <c r="A80" s="9" t="s">
        <v>16</v>
      </c>
      <c r="B80" s="9" t="s">
        <v>5469</v>
      </c>
      <c r="C80" s="9" t="s">
        <v>3623</v>
      </c>
      <c r="D80" s="9" t="s">
        <v>3622</v>
      </c>
      <c r="E80" s="9" t="s">
        <v>1343</v>
      </c>
      <c r="F80" s="9" t="s">
        <v>2952</v>
      </c>
      <c r="G80" s="9" t="s">
        <v>2953</v>
      </c>
      <c r="I80" s="9" t="s">
        <v>2954</v>
      </c>
      <c r="J80" s="9">
        <v>19.59</v>
      </c>
      <c r="K80" s="9">
        <v>354.36</v>
      </c>
      <c r="L80" s="9">
        <v>18</v>
      </c>
      <c r="M80" s="9">
        <f t="shared" si="0"/>
        <v>18</v>
      </c>
      <c r="N80" s="9">
        <v>17</v>
      </c>
      <c r="O80" s="9">
        <v>0</v>
      </c>
      <c r="P80" s="9">
        <v>0</v>
      </c>
      <c r="Q80" s="9">
        <v>1</v>
      </c>
      <c r="R80" s="9">
        <v>6</v>
      </c>
      <c r="S80" s="9">
        <v>0</v>
      </c>
      <c r="T80" s="9">
        <v>0</v>
      </c>
      <c r="U80" s="9">
        <v>15</v>
      </c>
      <c r="V80" s="9">
        <v>2</v>
      </c>
      <c r="W80" s="9" t="s">
        <v>2955</v>
      </c>
      <c r="X80" s="9">
        <v>55</v>
      </c>
      <c r="Y80" s="9">
        <v>39</v>
      </c>
      <c r="Z80" s="52"/>
      <c r="AA80" s="9">
        <v>12</v>
      </c>
      <c r="AB80" s="42">
        <v>46086</v>
      </c>
      <c r="AC80" s="9" t="s">
        <v>2957</v>
      </c>
      <c r="AD80" s="9" t="s">
        <v>3624</v>
      </c>
    </row>
    <row r="81" spans="1:30">
      <c r="A81" s="9" t="s">
        <v>16</v>
      </c>
      <c r="B81" s="9" t="s">
        <v>5470</v>
      </c>
      <c r="C81" s="9" t="s">
        <v>3049</v>
      </c>
      <c r="D81" s="9" t="s">
        <v>3048</v>
      </c>
      <c r="E81" s="9" t="s">
        <v>1199</v>
      </c>
      <c r="F81" s="9" t="s">
        <v>2952</v>
      </c>
      <c r="G81" s="9" t="s">
        <v>2953</v>
      </c>
      <c r="H81" s="52"/>
      <c r="I81" s="9" t="s">
        <v>2954</v>
      </c>
      <c r="J81" s="9">
        <v>9.59</v>
      </c>
      <c r="K81" s="9">
        <v>350.29</v>
      </c>
      <c r="L81" s="9">
        <v>44</v>
      </c>
      <c r="M81" s="9">
        <f t="shared" si="0"/>
        <v>29</v>
      </c>
      <c r="N81" s="9">
        <v>0</v>
      </c>
      <c r="O81" s="9">
        <v>27</v>
      </c>
      <c r="P81" s="9">
        <v>1</v>
      </c>
      <c r="Q81" s="9">
        <v>1</v>
      </c>
      <c r="R81" s="9">
        <v>1</v>
      </c>
      <c r="S81" s="9">
        <v>0</v>
      </c>
      <c r="T81" s="9">
        <v>0</v>
      </c>
      <c r="U81" s="9">
        <v>0</v>
      </c>
      <c r="V81" s="9">
        <v>0</v>
      </c>
      <c r="W81" s="9" t="s">
        <v>2955</v>
      </c>
      <c r="X81" s="9">
        <v>23</v>
      </c>
      <c r="Y81" s="9">
        <v>21</v>
      </c>
      <c r="Z81" s="52"/>
      <c r="AA81" s="9">
        <v>24</v>
      </c>
      <c r="AB81" s="42">
        <v>46086</v>
      </c>
      <c r="AC81" s="9" t="s">
        <v>2957</v>
      </c>
      <c r="AD81" s="9" t="s">
        <v>3050</v>
      </c>
    </row>
    <row r="82" spans="1:30">
      <c r="A82" s="9" t="s">
        <v>16</v>
      </c>
      <c r="B82" s="9" t="s">
        <v>382</v>
      </c>
      <c r="C82" s="9" t="s">
        <v>383</v>
      </c>
      <c r="D82" s="9" t="s">
        <v>384</v>
      </c>
      <c r="E82" s="9" t="s">
        <v>385</v>
      </c>
      <c r="F82" s="9" t="s">
        <v>2952</v>
      </c>
      <c r="G82" s="9" t="s">
        <v>2953</v>
      </c>
      <c r="I82" s="9" t="s">
        <v>2954</v>
      </c>
      <c r="J82" s="9">
        <v>17.989999999999998</v>
      </c>
      <c r="K82" s="9">
        <v>349.6</v>
      </c>
      <c r="L82" s="9">
        <v>18</v>
      </c>
      <c r="M82" s="9">
        <f t="shared" si="0"/>
        <v>37</v>
      </c>
      <c r="N82" s="9">
        <v>30</v>
      </c>
      <c r="O82" s="9">
        <v>0</v>
      </c>
      <c r="P82" s="9">
        <v>7</v>
      </c>
      <c r="Q82" s="9">
        <v>0</v>
      </c>
      <c r="R82" s="9">
        <v>8</v>
      </c>
      <c r="S82" s="9">
        <v>0</v>
      </c>
      <c r="T82" s="9">
        <v>0</v>
      </c>
      <c r="U82" s="9">
        <v>30</v>
      </c>
      <c r="V82" s="9">
        <v>0</v>
      </c>
      <c r="W82" s="9" t="s">
        <v>2955</v>
      </c>
      <c r="X82" s="9">
        <v>42</v>
      </c>
      <c r="Y82" s="9">
        <v>33</v>
      </c>
      <c r="Z82" s="52"/>
      <c r="AA82" s="9">
        <v>0</v>
      </c>
      <c r="AB82" s="9" t="s">
        <v>2961</v>
      </c>
      <c r="AC82" s="9" t="s">
        <v>2962</v>
      </c>
      <c r="AD82" s="9" t="s">
        <v>3882</v>
      </c>
    </row>
    <row r="83" spans="1:30">
      <c r="A83" s="9" t="s">
        <v>16</v>
      </c>
      <c r="B83" s="9" t="s">
        <v>3784</v>
      </c>
      <c r="C83" s="9" t="s">
        <v>3786</v>
      </c>
      <c r="D83" s="9" t="s">
        <v>3785</v>
      </c>
      <c r="E83" s="9" t="s">
        <v>1298</v>
      </c>
      <c r="F83" s="9" t="s">
        <v>2952</v>
      </c>
      <c r="G83" s="9" t="s">
        <v>2953</v>
      </c>
      <c r="I83" s="9" t="s">
        <v>2954</v>
      </c>
      <c r="J83" s="9">
        <v>13.99</v>
      </c>
      <c r="K83" s="9">
        <v>341.61</v>
      </c>
      <c r="L83" s="9">
        <v>25</v>
      </c>
      <c r="M83" s="9">
        <f t="shared" si="0"/>
        <v>28</v>
      </c>
      <c r="N83" s="9">
        <v>0</v>
      </c>
      <c r="O83" s="9">
        <v>28</v>
      </c>
      <c r="P83" s="9">
        <v>0</v>
      </c>
      <c r="Q83" s="9">
        <v>0</v>
      </c>
      <c r="R83" s="9">
        <v>1</v>
      </c>
      <c r="S83" s="9">
        <v>0</v>
      </c>
      <c r="T83" s="9">
        <v>0</v>
      </c>
      <c r="U83" s="9">
        <v>0</v>
      </c>
      <c r="V83" s="9">
        <v>0</v>
      </c>
      <c r="W83" s="9" t="s">
        <v>2955</v>
      </c>
      <c r="X83" s="9">
        <v>61</v>
      </c>
      <c r="Y83" s="9">
        <v>58</v>
      </c>
      <c r="Z83" s="52"/>
      <c r="AA83" s="9">
        <v>0</v>
      </c>
      <c r="AB83" s="9" t="s">
        <v>2961</v>
      </c>
      <c r="AC83" s="9" t="s">
        <v>2962</v>
      </c>
      <c r="AD83" s="9" t="s">
        <v>3553</v>
      </c>
    </row>
    <row r="84" spans="1:30">
      <c r="A84" s="9" t="s">
        <v>16</v>
      </c>
      <c r="B84" s="9" t="s">
        <v>5471</v>
      </c>
      <c r="C84" s="9" t="s">
        <v>286</v>
      </c>
      <c r="D84" s="9" t="s">
        <v>287</v>
      </c>
      <c r="E84" s="9" t="s">
        <v>288</v>
      </c>
      <c r="F84" s="9" t="s">
        <v>2952</v>
      </c>
      <c r="G84" s="9" t="s">
        <v>2953</v>
      </c>
      <c r="I84" s="9" t="s">
        <v>2954</v>
      </c>
      <c r="J84" s="9">
        <v>12.89</v>
      </c>
      <c r="K84" s="9">
        <v>335.44</v>
      </c>
      <c r="L84" s="9">
        <v>26</v>
      </c>
      <c r="M84" s="9">
        <f t="shared" si="0"/>
        <v>130</v>
      </c>
      <c r="N84" s="9">
        <v>108</v>
      </c>
      <c r="O84" s="9">
        <v>4</v>
      </c>
      <c r="P84" s="9">
        <v>18</v>
      </c>
      <c r="Q84" s="9">
        <v>0</v>
      </c>
      <c r="R84" s="9">
        <v>0</v>
      </c>
      <c r="S84" s="9">
        <v>1</v>
      </c>
      <c r="T84" s="9">
        <v>0</v>
      </c>
      <c r="U84" s="9">
        <v>102</v>
      </c>
      <c r="V84" s="9">
        <v>6</v>
      </c>
      <c r="W84" s="9" t="s">
        <v>2955</v>
      </c>
      <c r="X84" s="9">
        <v>101</v>
      </c>
      <c r="Y84" s="9">
        <v>101</v>
      </c>
      <c r="Z84" s="52"/>
      <c r="AA84" s="9">
        <v>0</v>
      </c>
      <c r="AB84" s="9" t="s">
        <v>2961</v>
      </c>
      <c r="AC84" s="9" t="s">
        <v>2962</v>
      </c>
      <c r="AD84" s="9" t="s">
        <v>3164</v>
      </c>
    </row>
    <row r="85" spans="1:30">
      <c r="A85" s="9" t="s">
        <v>16</v>
      </c>
      <c r="B85" s="9" t="s">
        <v>3203</v>
      </c>
      <c r="C85" s="9" t="s">
        <v>3205</v>
      </c>
      <c r="D85" s="9" t="s">
        <v>3204</v>
      </c>
      <c r="E85" s="9" t="s">
        <v>1258</v>
      </c>
      <c r="F85" s="9" t="s">
        <v>2952</v>
      </c>
      <c r="G85" s="9" t="s">
        <v>2953</v>
      </c>
      <c r="I85" s="9" t="s">
        <v>2954</v>
      </c>
      <c r="J85" s="9">
        <v>4.5</v>
      </c>
      <c r="K85" s="9">
        <v>332.48</v>
      </c>
      <c r="L85" s="9">
        <v>85</v>
      </c>
      <c r="M85" s="9">
        <f t="shared" si="0"/>
        <v>134</v>
      </c>
      <c r="N85" s="9">
        <v>72</v>
      </c>
      <c r="O85" s="9">
        <v>54</v>
      </c>
      <c r="P85" s="9">
        <v>7</v>
      </c>
      <c r="Q85" s="9">
        <v>1</v>
      </c>
      <c r="R85" s="9">
        <v>0</v>
      </c>
      <c r="S85" s="9">
        <v>0</v>
      </c>
      <c r="T85" s="9">
        <v>0</v>
      </c>
      <c r="U85" s="9">
        <v>72</v>
      </c>
      <c r="V85" s="9">
        <v>0</v>
      </c>
      <c r="W85" s="9" t="s">
        <v>2955</v>
      </c>
      <c r="X85" s="9">
        <v>57</v>
      </c>
      <c r="Y85" s="9">
        <v>56</v>
      </c>
      <c r="Z85" s="52"/>
      <c r="AA85" s="9">
        <v>36</v>
      </c>
      <c r="AB85" s="42">
        <v>46086</v>
      </c>
      <c r="AC85" s="9" t="s">
        <v>2957</v>
      </c>
      <c r="AD85" s="9" t="s">
        <v>3094</v>
      </c>
    </row>
    <row r="86" spans="1:30">
      <c r="A86" s="9" t="s">
        <v>16</v>
      </c>
      <c r="B86" s="9" t="s">
        <v>378</v>
      </c>
      <c r="C86" s="9" t="s">
        <v>379</v>
      </c>
      <c r="D86" s="9" t="s">
        <v>380</v>
      </c>
      <c r="E86" s="9" t="s">
        <v>381</v>
      </c>
      <c r="F86" s="9" t="s">
        <v>2952</v>
      </c>
      <c r="G86" s="9" t="s">
        <v>2953</v>
      </c>
      <c r="H86" s="52"/>
      <c r="I86" s="9" t="s">
        <v>2954</v>
      </c>
      <c r="J86" s="9">
        <v>19.989999999999998</v>
      </c>
      <c r="K86" s="9">
        <v>326.86</v>
      </c>
      <c r="L86" s="9">
        <v>26</v>
      </c>
      <c r="M86" s="9">
        <f t="shared" si="0"/>
        <v>21</v>
      </c>
      <c r="N86" s="9">
        <v>12</v>
      </c>
      <c r="O86" s="9">
        <v>0</v>
      </c>
      <c r="P86" s="9">
        <v>9</v>
      </c>
      <c r="Q86" s="9">
        <v>0</v>
      </c>
      <c r="R86" s="9">
        <v>3</v>
      </c>
      <c r="S86" s="9">
        <v>1</v>
      </c>
      <c r="T86" s="9">
        <v>0</v>
      </c>
      <c r="U86" s="9">
        <v>12</v>
      </c>
      <c r="V86" s="9">
        <v>0</v>
      </c>
      <c r="W86" s="9" t="s">
        <v>2955</v>
      </c>
      <c r="X86" s="9">
        <v>33</v>
      </c>
      <c r="Y86" s="9">
        <v>28</v>
      </c>
      <c r="Z86" s="52"/>
      <c r="AA86" s="9">
        <v>30</v>
      </c>
      <c r="AB86" s="42">
        <v>46086</v>
      </c>
      <c r="AC86" s="9" t="s">
        <v>2957</v>
      </c>
      <c r="AD86" s="9" t="s">
        <v>3620</v>
      </c>
    </row>
    <row r="87" spans="1:30">
      <c r="A87" s="9" t="s">
        <v>16</v>
      </c>
      <c r="B87" s="9" t="s">
        <v>319</v>
      </c>
      <c r="C87" s="9" t="s">
        <v>320</v>
      </c>
      <c r="D87" s="9" t="s">
        <v>321</v>
      </c>
      <c r="E87" s="9" t="s">
        <v>320</v>
      </c>
      <c r="F87" s="9" t="s">
        <v>2952</v>
      </c>
      <c r="G87" s="9" t="s">
        <v>2953</v>
      </c>
      <c r="I87" s="9" t="s">
        <v>2954</v>
      </c>
      <c r="J87" s="9">
        <v>3.99</v>
      </c>
      <c r="K87" s="9">
        <v>323.17</v>
      </c>
      <c r="L87" s="9">
        <v>69</v>
      </c>
      <c r="M87" s="9">
        <f t="shared" si="0"/>
        <v>80</v>
      </c>
      <c r="N87" s="9">
        <v>2</v>
      </c>
      <c r="O87" s="9">
        <v>50</v>
      </c>
      <c r="P87" s="9">
        <v>26</v>
      </c>
      <c r="Q87" s="9">
        <v>2</v>
      </c>
      <c r="R87" s="9">
        <v>12</v>
      </c>
      <c r="S87" s="9">
        <v>0</v>
      </c>
      <c r="T87" s="9">
        <v>0</v>
      </c>
      <c r="U87" s="9">
        <v>0</v>
      </c>
      <c r="V87" s="9">
        <v>2</v>
      </c>
      <c r="W87" s="9" t="s">
        <v>2955</v>
      </c>
      <c r="X87" s="9">
        <v>32</v>
      </c>
      <c r="Y87" s="9">
        <v>27</v>
      </c>
      <c r="Z87" s="52"/>
      <c r="AA87" s="9">
        <v>48</v>
      </c>
      <c r="AB87" s="42">
        <v>46086</v>
      </c>
      <c r="AC87" s="9" t="s">
        <v>2957</v>
      </c>
      <c r="AD87" s="9" t="s">
        <v>5472</v>
      </c>
    </row>
    <row r="88" spans="1:30">
      <c r="A88" s="9" t="s">
        <v>16</v>
      </c>
      <c r="B88" s="9" t="s">
        <v>3452</v>
      </c>
      <c r="C88" s="9" t="s">
        <v>3454</v>
      </c>
      <c r="D88" s="9" t="s">
        <v>3453</v>
      </c>
      <c r="E88" s="9" t="s">
        <v>1057</v>
      </c>
      <c r="F88" s="9" t="s">
        <v>2952</v>
      </c>
      <c r="G88" s="9" t="s">
        <v>2953</v>
      </c>
      <c r="I88" s="9" t="s">
        <v>2954</v>
      </c>
      <c r="J88" s="9">
        <v>11.89</v>
      </c>
      <c r="K88" s="9">
        <v>321.02999999999997</v>
      </c>
      <c r="L88" s="9">
        <v>27</v>
      </c>
      <c r="M88" s="9">
        <f t="shared" si="0"/>
        <v>11</v>
      </c>
      <c r="N88" s="9">
        <v>0</v>
      </c>
      <c r="O88" s="9">
        <v>11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9" t="s">
        <v>2955</v>
      </c>
      <c r="X88" s="9">
        <v>22</v>
      </c>
      <c r="Y88" s="9">
        <v>22</v>
      </c>
      <c r="Z88" s="52"/>
      <c r="AA88" s="9">
        <v>30</v>
      </c>
      <c r="AB88" s="42">
        <v>46086</v>
      </c>
      <c r="AC88" s="9" t="s">
        <v>2957</v>
      </c>
      <c r="AD88" s="9" t="s">
        <v>5473</v>
      </c>
    </row>
    <row r="89" spans="1:30">
      <c r="A89" s="9" t="s">
        <v>16</v>
      </c>
      <c r="B89" s="9" t="s">
        <v>3331</v>
      </c>
      <c r="C89" s="9" t="s">
        <v>3333</v>
      </c>
      <c r="D89" s="9" t="s">
        <v>3332</v>
      </c>
      <c r="E89" s="9" t="s">
        <v>1392</v>
      </c>
      <c r="F89" s="9" t="s">
        <v>2952</v>
      </c>
      <c r="G89" s="9" t="s">
        <v>2953</v>
      </c>
      <c r="I89" s="9" t="s">
        <v>2954</v>
      </c>
      <c r="J89" s="9">
        <v>6.87</v>
      </c>
      <c r="K89" s="9">
        <v>316.02</v>
      </c>
      <c r="L89" s="9">
        <v>46</v>
      </c>
      <c r="M89" s="9">
        <f t="shared" si="0"/>
        <v>34</v>
      </c>
      <c r="N89" s="9">
        <v>12</v>
      </c>
      <c r="O89" s="9">
        <v>17</v>
      </c>
      <c r="P89" s="9">
        <v>2</v>
      </c>
      <c r="Q89" s="9">
        <v>3</v>
      </c>
      <c r="R89" s="9">
        <v>5</v>
      </c>
      <c r="S89" s="9">
        <v>0</v>
      </c>
      <c r="T89" s="9">
        <v>0</v>
      </c>
      <c r="U89" s="9">
        <v>12</v>
      </c>
      <c r="V89" s="9">
        <v>0</v>
      </c>
      <c r="W89" s="9" t="s">
        <v>2955</v>
      </c>
      <c r="X89" s="9">
        <v>30</v>
      </c>
      <c r="Y89" s="9">
        <v>24</v>
      </c>
      <c r="Z89" s="52"/>
      <c r="AA89" s="9">
        <v>60</v>
      </c>
      <c r="AB89" s="42">
        <v>46086</v>
      </c>
      <c r="AC89" s="9" t="s">
        <v>2957</v>
      </c>
      <c r="AD89" s="9" t="s">
        <v>5474</v>
      </c>
    </row>
    <row r="90" spans="1:30">
      <c r="A90" s="9" t="s">
        <v>16</v>
      </c>
      <c r="B90" s="9" t="s">
        <v>4841</v>
      </c>
      <c r="C90" s="9" t="s">
        <v>4843</v>
      </c>
      <c r="D90" s="9" t="s">
        <v>4842</v>
      </c>
      <c r="E90" s="9" t="s">
        <v>1212</v>
      </c>
      <c r="F90" s="9" t="s">
        <v>2952</v>
      </c>
      <c r="G90" s="9" t="s">
        <v>2953</v>
      </c>
      <c r="I90" s="9" t="s">
        <v>2954</v>
      </c>
      <c r="J90" s="9">
        <v>5.57</v>
      </c>
      <c r="K90" s="9">
        <v>309.55</v>
      </c>
      <c r="L90" s="9">
        <v>65</v>
      </c>
      <c r="M90" s="9">
        <f t="shared" si="0"/>
        <v>102</v>
      </c>
      <c r="N90" s="9">
        <v>0</v>
      </c>
      <c r="O90" s="9">
        <v>85</v>
      </c>
      <c r="P90" s="9">
        <v>17</v>
      </c>
      <c r="Q90" s="9">
        <v>0</v>
      </c>
      <c r="R90" s="9">
        <v>9</v>
      </c>
      <c r="S90" s="9">
        <v>0</v>
      </c>
      <c r="T90" s="9">
        <v>0</v>
      </c>
      <c r="U90" s="9">
        <v>0</v>
      </c>
      <c r="V90" s="9">
        <v>0</v>
      </c>
      <c r="W90" s="9" t="s">
        <v>2955</v>
      </c>
      <c r="X90" s="9">
        <v>47</v>
      </c>
      <c r="Y90" s="9">
        <v>43</v>
      </c>
      <c r="Z90" s="52"/>
      <c r="AA90" s="9">
        <v>12</v>
      </c>
      <c r="AB90" s="42">
        <v>46086</v>
      </c>
      <c r="AC90" s="9" t="s">
        <v>2957</v>
      </c>
      <c r="AD90" s="9" t="s">
        <v>3930</v>
      </c>
    </row>
    <row r="91" spans="1:30">
      <c r="A91" s="9" t="s">
        <v>16</v>
      </c>
      <c r="B91" s="9" t="s">
        <v>65</v>
      </c>
      <c r="C91" s="9" t="s">
        <v>66</v>
      </c>
      <c r="D91" s="9" t="s">
        <v>67</v>
      </c>
      <c r="E91" s="9" t="s">
        <v>66</v>
      </c>
      <c r="F91" s="9" t="s">
        <v>2952</v>
      </c>
      <c r="G91" s="9" t="s">
        <v>2953</v>
      </c>
      <c r="I91" s="9" t="s">
        <v>2954</v>
      </c>
      <c r="J91" s="9">
        <v>6.76</v>
      </c>
      <c r="K91" s="9">
        <v>308.26</v>
      </c>
      <c r="L91" s="9">
        <v>46</v>
      </c>
      <c r="M91" s="9">
        <f t="shared" si="0"/>
        <v>147</v>
      </c>
      <c r="N91" s="9">
        <v>0</v>
      </c>
      <c r="O91" s="9">
        <v>0</v>
      </c>
      <c r="P91" s="9">
        <v>147</v>
      </c>
      <c r="Q91" s="9">
        <v>0</v>
      </c>
      <c r="R91" s="9">
        <v>3</v>
      </c>
      <c r="S91" s="9">
        <v>0</v>
      </c>
      <c r="T91" s="9">
        <v>0</v>
      </c>
      <c r="U91" s="9">
        <v>0</v>
      </c>
      <c r="V91" s="9">
        <v>0</v>
      </c>
      <c r="W91" s="9" t="s">
        <v>2955</v>
      </c>
      <c r="X91" s="9">
        <v>71</v>
      </c>
      <c r="Y91" s="9">
        <v>70</v>
      </c>
      <c r="Z91" s="52"/>
      <c r="AA91" s="9">
        <v>0</v>
      </c>
      <c r="AB91" s="9" t="s">
        <v>2961</v>
      </c>
      <c r="AC91" s="9" t="s">
        <v>2962</v>
      </c>
      <c r="AD91" s="9" t="s">
        <v>3408</v>
      </c>
    </row>
    <row r="92" spans="1:30" ht="12.75">
      <c r="A92" s="9" t="s">
        <v>16</v>
      </c>
      <c r="B92" s="9" t="s">
        <v>3943</v>
      </c>
      <c r="C92" s="9" t="s">
        <v>3945</v>
      </c>
      <c r="D92" s="9" t="s">
        <v>3944</v>
      </c>
      <c r="E92" s="9" t="s">
        <v>996</v>
      </c>
      <c r="F92" s="9" t="s">
        <v>2952</v>
      </c>
      <c r="G92" s="9" t="s">
        <v>2953</v>
      </c>
      <c r="I92" s="9" t="s">
        <v>2954</v>
      </c>
      <c r="J92" s="9">
        <v>209.69</v>
      </c>
      <c r="K92" s="9">
        <v>293.83999999999997</v>
      </c>
      <c r="L92" s="9">
        <v>2</v>
      </c>
      <c r="M92" s="9">
        <f t="shared" si="0"/>
        <v>0</v>
      </c>
      <c r="N92" s="9">
        <v>0</v>
      </c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 t="s">
        <v>2955</v>
      </c>
      <c r="X92" s="9">
        <v>0</v>
      </c>
      <c r="Y92" s="9">
        <v>0</v>
      </c>
      <c r="Z92" s="9" t="s">
        <v>2956</v>
      </c>
      <c r="AA92" s="9">
        <v>2</v>
      </c>
      <c r="AB92" s="42">
        <v>46079</v>
      </c>
      <c r="AC92" s="9" t="s">
        <v>2957</v>
      </c>
      <c r="AD92" s="9" t="s">
        <v>3946</v>
      </c>
    </row>
    <row r="93" spans="1:30">
      <c r="A93" s="9" t="s">
        <v>16</v>
      </c>
      <c r="B93" s="9" t="s">
        <v>3003</v>
      </c>
      <c r="C93" s="9" t="s">
        <v>3005</v>
      </c>
      <c r="D93" s="9" t="s">
        <v>3004</v>
      </c>
      <c r="E93" s="9" t="s">
        <v>1174</v>
      </c>
      <c r="F93" s="9" t="s">
        <v>2952</v>
      </c>
      <c r="G93" s="9" t="s">
        <v>2953</v>
      </c>
      <c r="H93" s="52"/>
      <c r="I93" s="9" t="s">
        <v>2954</v>
      </c>
      <c r="J93" s="9">
        <v>4.75</v>
      </c>
      <c r="K93" s="9">
        <v>290.14</v>
      </c>
      <c r="L93" s="9">
        <v>62</v>
      </c>
      <c r="M93" s="9">
        <f t="shared" si="0"/>
        <v>106</v>
      </c>
      <c r="N93" s="9">
        <v>0</v>
      </c>
      <c r="O93" s="9">
        <v>105</v>
      </c>
      <c r="P93" s="9">
        <v>1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 t="s">
        <v>2955</v>
      </c>
      <c r="X93" s="9">
        <v>40</v>
      </c>
      <c r="Y93" s="9">
        <v>40</v>
      </c>
      <c r="Z93" s="52"/>
      <c r="AA93" s="9">
        <v>120</v>
      </c>
      <c r="AB93" s="42">
        <v>46086</v>
      </c>
      <c r="AC93" s="9" t="s">
        <v>2957</v>
      </c>
      <c r="AD93" s="9" t="s">
        <v>3158</v>
      </c>
    </row>
    <row r="94" spans="1:30">
      <c r="A94" s="9" t="s">
        <v>16</v>
      </c>
      <c r="B94" s="9" t="s">
        <v>100</v>
      </c>
      <c r="C94" s="9" t="s">
        <v>101</v>
      </c>
      <c r="D94" s="9" t="s">
        <v>102</v>
      </c>
      <c r="E94" s="9" t="s">
        <v>101</v>
      </c>
      <c r="F94" s="9" t="s">
        <v>2952</v>
      </c>
      <c r="G94" s="9" t="s">
        <v>2953</v>
      </c>
      <c r="H94" s="52"/>
      <c r="I94" s="9" t="s">
        <v>2954</v>
      </c>
      <c r="J94" s="9">
        <v>9.2899999999999991</v>
      </c>
      <c r="K94" s="9">
        <v>288.19</v>
      </c>
      <c r="L94" s="9">
        <v>31</v>
      </c>
      <c r="M94" s="9">
        <f t="shared" si="0"/>
        <v>101</v>
      </c>
      <c r="N94" s="9">
        <v>72</v>
      </c>
      <c r="O94" s="9">
        <v>26</v>
      </c>
      <c r="P94" s="9">
        <v>1</v>
      </c>
      <c r="Q94" s="9">
        <v>2</v>
      </c>
      <c r="R94" s="9">
        <v>2</v>
      </c>
      <c r="S94" s="9">
        <v>0</v>
      </c>
      <c r="T94" s="9">
        <v>0</v>
      </c>
      <c r="U94" s="9">
        <v>0</v>
      </c>
      <c r="V94" s="9">
        <v>72</v>
      </c>
      <c r="W94" s="9" t="s">
        <v>2955</v>
      </c>
      <c r="X94" s="9">
        <v>98</v>
      </c>
      <c r="Y94" s="9">
        <v>94</v>
      </c>
      <c r="Z94" s="52"/>
      <c r="AA94" s="9">
        <v>0</v>
      </c>
      <c r="AB94" s="9" t="s">
        <v>2961</v>
      </c>
      <c r="AC94" s="9" t="s">
        <v>2962</v>
      </c>
      <c r="AD94" s="9" t="s">
        <v>3759</v>
      </c>
    </row>
    <row r="95" spans="1:30">
      <c r="A95" s="9" t="s">
        <v>16</v>
      </c>
      <c r="B95" s="9" t="s">
        <v>5475</v>
      </c>
      <c r="C95" s="9" t="s">
        <v>357</v>
      </c>
      <c r="D95" s="9" t="s">
        <v>358</v>
      </c>
      <c r="E95" s="9" t="s">
        <v>357</v>
      </c>
      <c r="F95" s="9" t="s">
        <v>2952</v>
      </c>
      <c r="G95" s="9" t="s">
        <v>2953</v>
      </c>
      <c r="I95" s="9" t="s">
        <v>2954</v>
      </c>
      <c r="J95" s="9">
        <v>5.45</v>
      </c>
      <c r="K95" s="9">
        <v>285.87</v>
      </c>
      <c r="L95" s="9">
        <v>56</v>
      </c>
      <c r="M95" s="9">
        <f t="shared" si="0"/>
        <v>68</v>
      </c>
      <c r="N95" s="9">
        <v>0</v>
      </c>
      <c r="O95" s="9">
        <v>2</v>
      </c>
      <c r="P95" s="9">
        <v>41</v>
      </c>
      <c r="Q95" s="9">
        <v>25</v>
      </c>
      <c r="R95" s="9">
        <v>7</v>
      </c>
      <c r="S95" s="9">
        <v>0</v>
      </c>
      <c r="T95" s="9">
        <v>0</v>
      </c>
      <c r="U95" s="9">
        <v>0</v>
      </c>
      <c r="V95" s="9">
        <v>0</v>
      </c>
      <c r="W95" s="9" t="s">
        <v>2955</v>
      </c>
      <c r="X95" s="9">
        <v>24</v>
      </c>
      <c r="Y95" s="9">
        <v>14</v>
      </c>
      <c r="Z95" s="52"/>
      <c r="AA95" s="9">
        <v>24</v>
      </c>
      <c r="AB95" s="42">
        <v>46086</v>
      </c>
      <c r="AC95" s="9" t="s">
        <v>2957</v>
      </c>
      <c r="AD95" s="9" t="s">
        <v>3267</v>
      </c>
    </row>
    <row r="96" spans="1:30" ht="12.75">
      <c r="A96" s="9" t="s">
        <v>16</v>
      </c>
      <c r="B96" s="9" t="s">
        <v>3616</v>
      </c>
      <c r="C96" s="9" t="s">
        <v>3618</v>
      </c>
      <c r="D96" s="9" t="s">
        <v>3617</v>
      </c>
      <c r="E96" s="9" t="s">
        <v>1316</v>
      </c>
      <c r="F96" s="9" t="s">
        <v>2952</v>
      </c>
      <c r="G96" s="9" t="s">
        <v>3558</v>
      </c>
      <c r="I96" s="9" t="s">
        <v>2954</v>
      </c>
      <c r="J96" s="9">
        <v>5.79</v>
      </c>
      <c r="K96" s="9">
        <v>277.29000000000002</v>
      </c>
      <c r="L96" s="9">
        <v>48</v>
      </c>
      <c r="M96" s="9">
        <f t="shared" si="0"/>
        <v>7</v>
      </c>
      <c r="N96" s="9">
        <v>1</v>
      </c>
      <c r="O96" s="9">
        <v>5</v>
      </c>
      <c r="P96" s="9">
        <v>0</v>
      </c>
      <c r="Q96" s="9">
        <v>1</v>
      </c>
      <c r="R96" s="9">
        <v>2</v>
      </c>
      <c r="S96" s="9">
        <v>0</v>
      </c>
      <c r="T96" s="9">
        <v>0</v>
      </c>
      <c r="U96" s="9">
        <v>0</v>
      </c>
      <c r="V96" s="9">
        <v>1</v>
      </c>
      <c r="W96" s="9" t="s">
        <v>2955</v>
      </c>
      <c r="X96" s="9">
        <v>6</v>
      </c>
      <c r="Y96" s="9">
        <v>4</v>
      </c>
      <c r="Z96" s="9" t="s">
        <v>2997</v>
      </c>
      <c r="AA96" s="9">
        <v>0</v>
      </c>
      <c r="AB96" s="9" t="s">
        <v>2961</v>
      </c>
      <c r="AC96" s="9" t="s">
        <v>2962</v>
      </c>
      <c r="AD96" s="9" t="s">
        <v>5042</v>
      </c>
    </row>
    <row r="97" spans="1:30">
      <c r="A97" s="9" t="s">
        <v>16</v>
      </c>
      <c r="B97" s="9" t="s">
        <v>3442</v>
      </c>
      <c r="C97" s="9" t="s">
        <v>3444</v>
      </c>
      <c r="D97" s="9" t="s">
        <v>3443</v>
      </c>
      <c r="E97" s="9" t="s">
        <v>1227</v>
      </c>
      <c r="F97" s="9" t="s">
        <v>2952</v>
      </c>
      <c r="G97" s="9" t="s">
        <v>2953</v>
      </c>
      <c r="I97" s="9" t="s">
        <v>2954</v>
      </c>
      <c r="J97" s="9">
        <v>4.3899999999999997</v>
      </c>
      <c r="K97" s="9">
        <v>276.08999999999997</v>
      </c>
      <c r="L97" s="9">
        <v>63</v>
      </c>
      <c r="M97" s="9">
        <f t="shared" si="0"/>
        <v>128</v>
      </c>
      <c r="N97" s="9">
        <v>0</v>
      </c>
      <c r="O97" s="9">
        <v>76</v>
      </c>
      <c r="P97" s="9">
        <v>4</v>
      </c>
      <c r="Q97" s="9">
        <v>48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 t="s">
        <v>2955</v>
      </c>
      <c r="X97" s="9">
        <v>51</v>
      </c>
      <c r="Y97" s="9">
        <v>31</v>
      </c>
      <c r="Z97" s="52"/>
      <c r="AA97" s="9">
        <v>0</v>
      </c>
      <c r="AB97" s="9" t="s">
        <v>2961</v>
      </c>
      <c r="AC97" s="9" t="s">
        <v>2962</v>
      </c>
      <c r="AD97" s="9" t="s">
        <v>3445</v>
      </c>
    </row>
    <row r="98" spans="1:30">
      <c r="A98" s="9" t="s">
        <v>16</v>
      </c>
      <c r="B98" s="9" t="s">
        <v>54</v>
      </c>
      <c r="C98" s="9" t="s">
        <v>55</v>
      </c>
      <c r="D98" s="9" t="s">
        <v>56</v>
      </c>
      <c r="E98" s="9" t="s">
        <v>57</v>
      </c>
      <c r="F98" s="9" t="s">
        <v>2952</v>
      </c>
      <c r="G98" s="9" t="s">
        <v>2953</v>
      </c>
      <c r="H98" s="52"/>
      <c r="I98" s="9" t="s">
        <v>2954</v>
      </c>
      <c r="J98" s="9">
        <v>6.79</v>
      </c>
      <c r="K98" s="9">
        <v>275.63</v>
      </c>
      <c r="L98" s="9">
        <v>41</v>
      </c>
      <c r="M98" s="9">
        <f t="shared" si="0"/>
        <v>277</v>
      </c>
      <c r="N98" s="9">
        <v>0</v>
      </c>
      <c r="O98" s="9">
        <v>96</v>
      </c>
      <c r="P98" s="9">
        <v>177</v>
      </c>
      <c r="Q98" s="9">
        <v>4</v>
      </c>
      <c r="R98" s="9">
        <v>6</v>
      </c>
      <c r="S98" s="9">
        <v>0</v>
      </c>
      <c r="T98" s="9">
        <v>0</v>
      </c>
      <c r="U98" s="9">
        <v>0</v>
      </c>
      <c r="V98" s="9">
        <v>0</v>
      </c>
      <c r="W98" s="9" t="s">
        <v>2955</v>
      </c>
      <c r="X98" s="9">
        <v>172</v>
      </c>
      <c r="Y98" s="9">
        <v>166</v>
      </c>
      <c r="Z98" s="52"/>
      <c r="AA98" s="9">
        <v>0</v>
      </c>
      <c r="AB98" s="9" t="s">
        <v>2961</v>
      </c>
      <c r="AC98" s="9" t="s">
        <v>2962</v>
      </c>
      <c r="AD98" s="9" t="s">
        <v>4972</v>
      </c>
    </row>
    <row r="99" spans="1:30">
      <c r="A99" s="9" t="s">
        <v>16</v>
      </c>
      <c r="B99" s="9" t="s">
        <v>2964</v>
      </c>
      <c r="C99" s="9" t="s">
        <v>1177</v>
      </c>
      <c r="D99" s="9" t="s">
        <v>2965</v>
      </c>
      <c r="E99" s="9" t="s">
        <v>1177</v>
      </c>
      <c r="F99" s="9" t="s">
        <v>2952</v>
      </c>
      <c r="G99" s="9" t="s">
        <v>2953</v>
      </c>
      <c r="I99" s="9" t="s">
        <v>2954</v>
      </c>
      <c r="J99" s="9">
        <v>4.59</v>
      </c>
      <c r="K99" s="9">
        <v>264.97000000000003</v>
      </c>
      <c r="L99" s="9">
        <v>59</v>
      </c>
      <c r="M99" s="9">
        <f t="shared" si="0"/>
        <v>268</v>
      </c>
      <c r="N99" s="9">
        <v>0</v>
      </c>
      <c r="O99" s="9">
        <v>267</v>
      </c>
      <c r="P99" s="9">
        <v>1</v>
      </c>
      <c r="Q99" s="9">
        <v>0</v>
      </c>
      <c r="R99" s="9">
        <v>1</v>
      </c>
      <c r="S99" s="9">
        <v>0</v>
      </c>
      <c r="T99" s="9">
        <v>0</v>
      </c>
      <c r="U99" s="9">
        <v>0</v>
      </c>
      <c r="V99" s="9">
        <v>0</v>
      </c>
      <c r="W99" s="9" t="s">
        <v>2955</v>
      </c>
      <c r="X99" s="9">
        <v>78</v>
      </c>
      <c r="Y99" s="9">
        <v>78</v>
      </c>
      <c r="Z99" s="52"/>
      <c r="AA99" s="9">
        <v>24</v>
      </c>
      <c r="AB99" s="42">
        <v>46086</v>
      </c>
      <c r="AC99" s="9" t="s">
        <v>2957</v>
      </c>
      <c r="AD99" s="9" t="s">
        <v>2966</v>
      </c>
    </row>
    <row r="100" spans="1:30" ht="12.75">
      <c r="A100" s="9" t="s">
        <v>16</v>
      </c>
      <c r="B100" s="9" t="s">
        <v>4049</v>
      </c>
      <c r="C100" s="9" t="s">
        <v>4051</v>
      </c>
      <c r="D100" s="9" t="s">
        <v>4050</v>
      </c>
      <c r="E100" s="9" t="s">
        <v>967</v>
      </c>
      <c r="F100" s="9" t="s">
        <v>2952</v>
      </c>
      <c r="G100" s="9" t="s">
        <v>2953</v>
      </c>
      <c r="I100" s="9" t="s">
        <v>2954</v>
      </c>
      <c r="J100" s="9">
        <v>54.39</v>
      </c>
      <c r="K100" s="9">
        <v>260.74</v>
      </c>
      <c r="L100" s="9">
        <v>7</v>
      </c>
      <c r="M100" s="9">
        <f t="shared" si="0"/>
        <v>1</v>
      </c>
      <c r="N100" s="9">
        <v>0</v>
      </c>
      <c r="O100" s="9">
        <v>1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9" t="s">
        <v>2955</v>
      </c>
      <c r="X100" s="9">
        <v>6</v>
      </c>
      <c r="Y100" s="9">
        <v>6</v>
      </c>
      <c r="Z100" s="9" t="s">
        <v>2997</v>
      </c>
      <c r="AA100" s="9">
        <v>12</v>
      </c>
      <c r="AB100" s="42">
        <v>46084</v>
      </c>
      <c r="AC100" s="9" t="s">
        <v>2957</v>
      </c>
      <c r="AD100" s="9" t="s">
        <v>4052</v>
      </c>
    </row>
    <row r="101" spans="1:30">
      <c r="A101" s="9" t="s">
        <v>16</v>
      </c>
      <c r="B101" s="9" t="s">
        <v>405</v>
      </c>
      <c r="C101" s="9" t="s">
        <v>406</v>
      </c>
      <c r="D101" s="9" t="s">
        <v>407</v>
      </c>
      <c r="E101" s="9" t="s">
        <v>406</v>
      </c>
      <c r="F101" s="9" t="s">
        <v>2952</v>
      </c>
      <c r="G101" s="9" t="s">
        <v>2953</v>
      </c>
      <c r="I101" s="9" t="s">
        <v>2954</v>
      </c>
      <c r="J101" s="9">
        <v>19.989999999999998</v>
      </c>
      <c r="K101" s="9">
        <v>258.13</v>
      </c>
      <c r="L101" s="9">
        <v>15</v>
      </c>
      <c r="M101" s="9">
        <f t="shared" si="0"/>
        <v>40</v>
      </c>
      <c r="N101" s="9">
        <v>32</v>
      </c>
      <c r="O101" s="9">
        <v>0</v>
      </c>
      <c r="P101" s="9">
        <v>8</v>
      </c>
      <c r="Q101" s="9">
        <v>0</v>
      </c>
      <c r="R101" s="9">
        <v>1</v>
      </c>
      <c r="S101" s="9">
        <v>0</v>
      </c>
      <c r="T101" s="9">
        <v>0</v>
      </c>
      <c r="U101" s="9">
        <v>32</v>
      </c>
      <c r="V101" s="9">
        <v>0</v>
      </c>
      <c r="W101" s="9" t="s">
        <v>2955</v>
      </c>
      <c r="X101" s="9">
        <v>66</v>
      </c>
      <c r="Y101" s="9">
        <v>64</v>
      </c>
      <c r="Z101" s="52"/>
      <c r="AA101" s="9">
        <v>8</v>
      </c>
      <c r="AB101" s="42">
        <v>46086</v>
      </c>
      <c r="AC101" s="9" t="s">
        <v>2957</v>
      </c>
      <c r="AD101" s="9" t="s">
        <v>5476</v>
      </c>
    </row>
    <row r="102" spans="1:30">
      <c r="A102" s="9" t="s">
        <v>16</v>
      </c>
      <c r="B102" s="9" t="s">
        <v>5477</v>
      </c>
      <c r="C102" s="9" t="s">
        <v>1300</v>
      </c>
      <c r="D102" s="9" t="s">
        <v>3510</v>
      </c>
      <c r="E102" s="9" t="s">
        <v>1300</v>
      </c>
      <c r="F102" s="9" t="s">
        <v>2952</v>
      </c>
      <c r="G102" s="9" t="s">
        <v>2953</v>
      </c>
      <c r="I102" s="9" t="s">
        <v>2954</v>
      </c>
      <c r="J102" s="9">
        <v>18.09</v>
      </c>
      <c r="K102" s="9">
        <v>253.26</v>
      </c>
      <c r="L102" s="9">
        <v>13</v>
      </c>
      <c r="M102" s="9">
        <f t="shared" si="0"/>
        <v>49</v>
      </c>
      <c r="N102" s="9">
        <v>48</v>
      </c>
      <c r="O102" s="9">
        <v>1</v>
      </c>
      <c r="P102" s="9">
        <v>0</v>
      </c>
      <c r="Q102" s="9">
        <v>0</v>
      </c>
      <c r="R102" s="9">
        <v>0</v>
      </c>
      <c r="S102" s="9">
        <v>1</v>
      </c>
      <c r="T102" s="9">
        <v>0</v>
      </c>
      <c r="U102" s="9">
        <v>48</v>
      </c>
      <c r="V102" s="9">
        <v>0</v>
      </c>
      <c r="W102" s="9" t="s">
        <v>2955</v>
      </c>
      <c r="X102" s="9">
        <v>105</v>
      </c>
      <c r="Y102" s="9">
        <v>105</v>
      </c>
      <c r="Z102" s="52"/>
      <c r="AA102" s="9">
        <v>0</v>
      </c>
      <c r="AB102" s="9" t="s">
        <v>2961</v>
      </c>
      <c r="AC102" s="9" t="s">
        <v>2962</v>
      </c>
      <c r="AD102" s="9" t="s">
        <v>3511</v>
      </c>
    </row>
    <row r="103" spans="1:30">
      <c r="A103" s="9" t="s">
        <v>16</v>
      </c>
      <c r="B103" s="9" t="s">
        <v>337</v>
      </c>
      <c r="C103" s="9" t="s">
        <v>338</v>
      </c>
      <c r="D103" s="9" t="s">
        <v>339</v>
      </c>
      <c r="E103" s="9" t="s">
        <v>340</v>
      </c>
      <c r="F103" s="9" t="s">
        <v>2952</v>
      </c>
      <c r="G103" s="9" t="s">
        <v>2953</v>
      </c>
      <c r="I103" s="9" t="s">
        <v>2954</v>
      </c>
      <c r="J103" s="9">
        <v>9.7899999999999991</v>
      </c>
      <c r="K103" s="9">
        <v>250.79</v>
      </c>
      <c r="L103" s="9">
        <v>31</v>
      </c>
      <c r="M103" s="9">
        <f t="shared" si="0"/>
        <v>107</v>
      </c>
      <c r="N103" s="9">
        <v>96</v>
      </c>
      <c r="O103" s="9">
        <v>0</v>
      </c>
      <c r="P103" s="9">
        <v>11</v>
      </c>
      <c r="Q103" s="9">
        <v>0</v>
      </c>
      <c r="R103" s="9">
        <v>1</v>
      </c>
      <c r="S103" s="9">
        <v>2</v>
      </c>
      <c r="T103" s="9">
        <v>0</v>
      </c>
      <c r="U103" s="9">
        <v>96</v>
      </c>
      <c r="V103" s="9">
        <v>0</v>
      </c>
      <c r="W103" s="9" t="s">
        <v>2955</v>
      </c>
      <c r="X103" s="9">
        <v>114</v>
      </c>
      <c r="Y103" s="9">
        <v>113</v>
      </c>
      <c r="Z103" s="52"/>
      <c r="AA103" s="9">
        <v>0</v>
      </c>
      <c r="AB103" s="9" t="s">
        <v>2961</v>
      </c>
      <c r="AC103" s="9" t="s">
        <v>2962</v>
      </c>
      <c r="AD103" s="9" t="s">
        <v>3197</v>
      </c>
    </row>
    <row r="104" spans="1:30">
      <c r="A104" s="9" t="s">
        <v>16</v>
      </c>
      <c r="B104" s="9" t="s">
        <v>149</v>
      </c>
      <c r="C104" s="9" t="s">
        <v>150</v>
      </c>
      <c r="D104" s="9" t="s">
        <v>151</v>
      </c>
      <c r="E104" s="9" t="s">
        <v>152</v>
      </c>
      <c r="F104" s="9" t="s">
        <v>2952</v>
      </c>
      <c r="G104" s="9" t="s">
        <v>2953</v>
      </c>
      <c r="I104" s="9" t="s">
        <v>2954</v>
      </c>
      <c r="J104" s="9">
        <v>19.79</v>
      </c>
      <c r="K104" s="9">
        <v>249.58</v>
      </c>
      <c r="L104" s="9">
        <v>13</v>
      </c>
      <c r="M104" s="9">
        <f t="shared" si="0"/>
        <v>58</v>
      </c>
      <c r="N104" s="9">
        <v>0</v>
      </c>
      <c r="O104" s="9">
        <v>0</v>
      </c>
      <c r="P104" s="9">
        <v>58</v>
      </c>
      <c r="Q104" s="9">
        <v>0</v>
      </c>
      <c r="R104" s="9">
        <v>2</v>
      </c>
      <c r="S104" s="9">
        <v>0</v>
      </c>
      <c r="T104" s="9">
        <v>0</v>
      </c>
      <c r="U104" s="9">
        <v>0</v>
      </c>
      <c r="V104" s="9">
        <v>0</v>
      </c>
      <c r="W104" s="9" t="s">
        <v>2955</v>
      </c>
      <c r="X104" s="9">
        <v>100</v>
      </c>
      <c r="Y104" s="9">
        <v>97</v>
      </c>
      <c r="Z104" s="52"/>
      <c r="AA104" s="9">
        <v>0</v>
      </c>
      <c r="AB104" s="9" t="s">
        <v>2961</v>
      </c>
      <c r="AC104" s="9" t="s">
        <v>2962</v>
      </c>
      <c r="AD104" s="9" t="s">
        <v>3198</v>
      </c>
    </row>
    <row r="105" spans="1:30">
      <c r="A105" s="9" t="s">
        <v>16</v>
      </c>
      <c r="B105" s="9" t="s">
        <v>3456</v>
      </c>
      <c r="C105" s="9" t="s">
        <v>3458</v>
      </c>
      <c r="D105" s="9" t="s">
        <v>3457</v>
      </c>
      <c r="E105" s="9" t="s">
        <v>1320</v>
      </c>
      <c r="F105" s="9" t="s">
        <v>2952</v>
      </c>
      <c r="G105" s="9" t="s">
        <v>2953</v>
      </c>
      <c r="I105" s="9" t="s">
        <v>2954</v>
      </c>
      <c r="J105" s="9">
        <v>20</v>
      </c>
      <c r="K105" s="9">
        <v>249.07</v>
      </c>
      <c r="L105" s="9">
        <v>12</v>
      </c>
      <c r="M105" s="9">
        <f t="shared" si="0"/>
        <v>30</v>
      </c>
      <c r="N105" s="9">
        <v>30</v>
      </c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9">
        <v>30</v>
      </c>
      <c r="V105" s="9">
        <v>0</v>
      </c>
      <c r="W105" s="9" t="s">
        <v>2955</v>
      </c>
      <c r="X105" s="9">
        <v>62</v>
      </c>
      <c r="Y105" s="9">
        <v>62</v>
      </c>
      <c r="Z105" s="52"/>
      <c r="AA105" s="9">
        <v>9</v>
      </c>
      <c r="AB105" s="42">
        <v>46085</v>
      </c>
      <c r="AC105" s="9" t="s">
        <v>2957</v>
      </c>
      <c r="AD105" s="9" t="s">
        <v>3076</v>
      </c>
    </row>
    <row r="106" spans="1:30">
      <c r="A106" s="9" t="s">
        <v>16</v>
      </c>
      <c r="B106" s="9" t="s">
        <v>4967</v>
      </c>
      <c r="C106" s="9" t="s">
        <v>1190</v>
      </c>
      <c r="D106" s="9" t="s">
        <v>4968</v>
      </c>
      <c r="E106" s="9" t="s">
        <v>1190</v>
      </c>
      <c r="F106" s="9" t="s">
        <v>2952</v>
      </c>
      <c r="G106" s="9" t="s">
        <v>2953</v>
      </c>
      <c r="I106" s="9" t="s">
        <v>2954</v>
      </c>
      <c r="J106" s="9">
        <v>7.29</v>
      </c>
      <c r="K106" s="9">
        <v>247.58</v>
      </c>
      <c r="L106" s="9">
        <v>34</v>
      </c>
      <c r="M106" s="9">
        <f t="shared" si="0"/>
        <v>502</v>
      </c>
      <c r="N106" s="9">
        <v>502</v>
      </c>
      <c r="O106" s="9">
        <v>0</v>
      </c>
      <c r="P106" s="9">
        <v>0</v>
      </c>
      <c r="Q106" s="9">
        <v>0</v>
      </c>
      <c r="R106" s="9">
        <v>1</v>
      </c>
      <c r="S106" s="9">
        <v>0</v>
      </c>
      <c r="T106" s="9">
        <v>0</v>
      </c>
      <c r="U106" s="9">
        <v>500</v>
      </c>
      <c r="V106" s="9">
        <v>2</v>
      </c>
      <c r="W106" s="9" t="s">
        <v>2955</v>
      </c>
      <c r="X106" s="9" t="s">
        <v>3017</v>
      </c>
      <c r="Y106" s="9" t="s">
        <v>3017</v>
      </c>
      <c r="Z106" s="52"/>
      <c r="AA106" s="9">
        <v>0</v>
      </c>
      <c r="AB106" s="9" t="s">
        <v>2961</v>
      </c>
      <c r="AC106" s="9" t="s">
        <v>2962</v>
      </c>
      <c r="AD106" s="9" t="s">
        <v>4969</v>
      </c>
    </row>
    <row r="107" spans="1:30">
      <c r="A107" s="9" t="s">
        <v>16</v>
      </c>
      <c r="B107" s="9" t="s">
        <v>3431</v>
      </c>
      <c r="C107" s="9" t="s">
        <v>1256</v>
      </c>
      <c r="D107" s="9" t="s">
        <v>3432</v>
      </c>
      <c r="E107" s="9" t="s">
        <v>1256</v>
      </c>
      <c r="F107" s="9" t="s">
        <v>2952</v>
      </c>
      <c r="G107" s="9" t="s">
        <v>2953</v>
      </c>
      <c r="I107" s="9" t="s">
        <v>2954</v>
      </c>
      <c r="J107" s="9">
        <v>5.29</v>
      </c>
      <c r="K107" s="9">
        <v>247.17</v>
      </c>
      <c r="L107" s="9">
        <v>43</v>
      </c>
      <c r="M107" s="9">
        <f t="shared" si="0"/>
        <v>75</v>
      </c>
      <c r="N107" s="9">
        <v>0</v>
      </c>
      <c r="O107" s="9">
        <v>66</v>
      </c>
      <c r="P107" s="9">
        <v>8</v>
      </c>
      <c r="Q107" s="9">
        <v>1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  <c r="W107" s="9" t="s">
        <v>2955</v>
      </c>
      <c r="X107" s="9">
        <v>77</v>
      </c>
      <c r="Y107" s="9">
        <v>76</v>
      </c>
      <c r="Z107" s="52"/>
      <c r="AA107" s="9">
        <v>0</v>
      </c>
      <c r="AB107" s="9" t="s">
        <v>2961</v>
      </c>
      <c r="AC107" s="9" t="s">
        <v>2962</v>
      </c>
      <c r="AD107" s="9" t="s">
        <v>3433</v>
      </c>
    </row>
    <row r="108" spans="1:30" ht="12.75">
      <c r="A108" s="9" t="s">
        <v>16</v>
      </c>
      <c r="B108" s="9" t="s">
        <v>3019</v>
      </c>
      <c r="C108" s="9" t="s">
        <v>3021</v>
      </c>
      <c r="D108" s="9" t="s">
        <v>3020</v>
      </c>
      <c r="E108" s="9" t="s">
        <v>1175</v>
      </c>
      <c r="F108" s="9" t="s">
        <v>2952</v>
      </c>
      <c r="G108" s="9" t="s">
        <v>2953</v>
      </c>
      <c r="I108" s="9" t="s">
        <v>2954</v>
      </c>
      <c r="J108" s="9">
        <v>6.49</v>
      </c>
      <c r="K108" s="9">
        <v>240.13</v>
      </c>
      <c r="L108" s="9">
        <v>37</v>
      </c>
      <c r="M108" s="9">
        <f t="shared" si="0"/>
        <v>22</v>
      </c>
      <c r="N108" s="9">
        <v>0</v>
      </c>
      <c r="O108" s="9">
        <v>15</v>
      </c>
      <c r="P108" s="9">
        <v>1</v>
      </c>
      <c r="Q108" s="9">
        <v>6</v>
      </c>
      <c r="R108" s="9">
        <v>6</v>
      </c>
      <c r="S108" s="9">
        <v>0</v>
      </c>
      <c r="T108" s="9">
        <v>0</v>
      </c>
      <c r="U108" s="9">
        <v>0</v>
      </c>
      <c r="V108" s="9">
        <v>0</v>
      </c>
      <c r="W108" s="9" t="s">
        <v>2955</v>
      </c>
      <c r="X108" s="9">
        <v>21</v>
      </c>
      <c r="Y108" s="9">
        <v>12</v>
      </c>
      <c r="Z108" s="9" t="s">
        <v>2997</v>
      </c>
      <c r="AA108" s="9">
        <v>48</v>
      </c>
      <c r="AB108" s="42">
        <v>46086</v>
      </c>
      <c r="AC108" s="9" t="s">
        <v>2957</v>
      </c>
      <c r="AD108" s="9" t="s">
        <v>3022</v>
      </c>
    </row>
    <row r="109" spans="1:30">
      <c r="A109" s="9" t="s">
        <v>16</v>
      </c>
      <c r="B109" s="9" t="s">
        <v>3434</v>
      </c>
      <c r="C109" s="9" t="s">
        <v>3436</v>
      </c>
      <c r="D109" s="9" t="s">
        <v>3435</v>
      </c>
      <c r="E109" s="9" t="s">
        <v>1313</v>
      </c>
      <c r="F109" s="9" t="s">
        <v>2952</v>
      </c>
      <c r="G109" s="9" t="s">
        <v>2953</v>
      </c>
      <c r="I109" s="9" t="s">
        <v>2954</v>
      </c>
      <c r="J109" s="9">
        <v>10.19</v>
      </c>
      <c r="K109" s="9">
        <v>239.42</v>
      </c>
      <c r="L109" s="9">
        <v>25</v>
      </c>
      <c r="M109" s="9">
        <f t="shared" si="0"/>
        <v>62</v>
      </c>
      <c r="N109" s="9">
        <v>60</v>
      </c>
      <c r="O109" s="9">
        <v>1</v>
      </c>
      <c r="P109" s="9">
        <v>0</v>
      </c>
      <c r="Q109" s="9">
        <v>1</v>
      </c>
      <c r="R109" s="9">
        <v>4</v>
      </c>
      <c r="S109" s="9">
        <v>0</v>
      </c>
      <c r="T109" s="9">
        <v>0</v>
      </c>
      <c r="U109" s="9">
        <v>60</v>
      </c>
      <c r="V109" s="9">
        <v>0</v>
      </c>
      <c r="W109" s="9" t="s">
        <v>2955</v>
      </c>
      <c r="X109" s="9">
        <v>60</v>
      </c>
      <c r="Y109" s="9">
        <v>55</v>
      </c>
      <c r="Z109" s="52"/>
      <c r="AA109" s="9">
        <v>36</v>
      </c>
      <c r="AB109" s="42">
        <v>46086</v>
      </c>
      <c r="AC109" s="9" t="s">
        <v>2957</v>
      </c>
      <c r="AD109" s="9" t="s">
        <v>3437</v>
      </c>
    </row>
    <row r="110" spans="1:30">
      <c r="A110" s="9" t="s">
        <v>16</v>
      </c>
      <c r="B110" s="9" t="s">
        <v>5478</v>
      </c>
      <c r="C110" s="9" t="s">
        <v>3871</v>
      </c>
      <c r="D110" s="9" t="s">
        <v>3870</v>
      </c>
      <c r="E110" s="9" t="s">
        <v>929</v>
      </c>
      <c r="F110" s="9" t="s">
        <v>2952</v>
      </c>
      <c r="G110" s="9" t="s">
        <v>2953</v>
      </c>
      <c r="I110" s="9" t="s">
        <v>2954</v>
      </c>
      <c r="J110" s="9">
        <v>48.39</v>
      </c>
      <c r="K110" s="9">
        <v>237.09</v>
      </c>
      <c r="L110" s="9">
        <v>7</v>
      </c>
      <c r="M110" s="9">
        <f t="shared" si="0"/>
        <v>4</v>
      </c>
      <c r="N110" s="9">
        <v>0</v>
      </c>
      <c r="O110" s="9">
        <v>4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9">
        <v>0</v>
      </c>
      <c r="V110" s="9">
        <v>0</v>
      </c>
      <c r="W110" s="9" t="s">
        <v>2955</v>
      </c>
      <c r="X110" s="9">
        <v>21</v>
      </c>
      <c r="Y110" s="9">
        <v>21</v>
      </c>
      <c r="Z110" s="52"/>
      <c r="AA110" s="9">
        <v>6</v>
      </c>
      <c r="AB110" s="42">
        <v>46084</v>
      </c>
      <c r="AC110" s="9" t="s">
        <v>2957</v>
      </c>
      <c r="AD110" s="9" t="s">
        <v>3872</v>
      </c>
    </row>
    <row r="111" spans="1:30">
      <c r="A111" s="9" t="s">
        <v>16</v>
      </c>
      <c r="B111" s="9" t="s">
        <v>5443</v>
      </c>
      <c r="C111" s="9" t="s">
        <v>3655</v>
      </c>
      <c r="D111" s="9" t="s">
        <v>3654</v>
      </c>
      <c r="E111" s="9" t="s">
        <v>1231</v>
      </c>
      <c r="F111" s="9" t="s">
        <v>2952</v>
      </c>
      <c r="G111" s="9" t="s">
        <v>2953</v>
      </c>
      <c r="H111" s="52"/>
      <c r="I111" s="9" t="s">
        <v>2954</v>
      </c>
      <c r="J111" s="9">
        <v>9.39</v>
      </c>
      <c r="K111" s="9">
        <v>236.95</v>
      </c>
      <c r="L111" s="9">
        <v>25</v>
      </c>
      <c r="M111" s="9">
        <f t="shared" si="0"/>
        <v>39</v>
      </c>
      <c r="N111" s="9">
        <v>0</v>
      </c>
      <c r="O111" s="9">
        <v>36</v>
      </c>
      <c r="P111" s="9">
        <v>3</v>
      </c>
      <c r="Q111" s="9">
        <v>0</v>
      </c>
      <c r="R111" s="9">
        <v>0</v>
      </c>
      <c r="S111" s="9">
        <v>0</v>
      </c>
      <c r="T111" s="9">
        <v>0</v>
      </c>
      <c r="U111" s="9">
        <v>0</v>
      </c>
      <c r="V111" s="9">
        <v>0</v>
      </c>
      <c r="W111" s="9" t="s">
        <v>2955</v>
      </c>
      <c r="X111" s="9">
        <v>54</v>
      </c>
      <c r="Y111" s="9">
        <v>54</v>
      </c>
      <c r="Z111" s="52"/>
      <c r="AA111" s="9">
        <v>0</v>
      </c>
      <c r="AB111" s="9" t="s">
        <v>2961</v>
      </c>
      <c r="AC111" s="9" t="s">
        <v>2962</v>
      </c>
      <c r="AD111" s="9" t="s">
        <v>3656</v>
      </c>
    </row>
    <row r="112" spans="1:30" ht="12.75">
      <c r="A112" s="9" t="s">
        <v>16</v>
      </c>
      <c r="B112" s="9" t="s">
        <v>5479</v>
      </c>
      <c r="C112" s="9" t="s">
        <v>3485</v>
      </c>
      <c r="D112" s="9" t="s">
        <v>3484</v>
      </c>
      <c r="E112" s="9" t="s">
        <v>939</v>
      </c>
      <c r="F112" s="9" t="s">
        <v>2952</v>
      </c>
      <c r="G112" s="9" t="s">
        <v>2953</v>
      </c>
      <c r="I112" s="9" t="s">
        <v>2954</v>
      </c>
      <c r="J112" s="9">
        <v>35.65</v>
      </c>
      <c r="K112" s="9">
        <v>234.32</v>
      </c>
      <c r="L112" s="9">
        <v>7</v>
      </c>
      <c r="M112" s="9">
        <f t="shared" si="0"/>
        <v>0</v>
      </c>
      <c r="N112" s="9">
        <v>0</v>
      </c>
      <c r="O112" s="9">
        <v>0</v>
      </c>
      <c r="P112" s="9">
        <v>0</v>
      </c>
      <c r="Q112" s="9">
        <v>0</v>
      </c>
      <c r="R112" s="9">
        <v>0</v>
      </c>
      <c r="S112" s="9">
        <v>0</v>
      </c>
      <c r="T112" s="9">
        <v>0</v>
      </c>
      <c r="U112" s="9">
        <v>0</v>
      </c>
      <c r="V112" s="9">
        <v>0</v>
      </c>
      <c r="W112" s="9" t="s">
        <v>2955</v>
      </c>
      <c r="X112" s="9">
        <v>0</v>
      </c>
      <c r="Y112" s="9">
        <v>0</v>
      </c>
      <c r="Z112" s="9" t="s">
        <v>2956</v>
      </c>
      <c r="AA112" s="9">
        <v>34</v>
      </c>
      <c r="AB112" s="42">
        <v>46079</v>
      </c>
      <c r="AC112" s="9" t="s">
        <v>2957</v>
      </c>
      <c r="AD112" s="9" t="s">
        <v>3486</v>
      </c>
    </row>
    <row r="113" spans="1:30">
      <c r="A113" s="9" t="s">
        <v>16</v>
      </c>
      <c r="B113" s="9" t="s">
        <v>3362</v>
      </c>
      <c r="C113" s="9" t="s">
        <v>3364</v>
      </c>
      <c r="D113" s="9" t="s">
        <v>3363</v>
      </c>
      <c r="E113" s="9" t="s">
        <v>1222</v>
      </c>
      <c r="F113" s="9" t="s">
        <v>2952</v>
      </c>
      <c r="G113" s="9" t="s">
        <v>2953</v>
      </c>
      <c r="I113" s="9" t="s">
        <v>2954</v>
      </c>
      <c r="J113" s="9">
        <v>16.48</v>
      </c>
      <c r="K113" s="9">
        <v>232.19</v>
      </c>
      <c r="L113" s="9">
        <v>15</v>
      </c>
      <c r="M113" s="9">
        <f t="shared" si="0"/>
        <v>55</v>
      </c>
      <c r="N113" s="9">
        <v>36</v>
      </c>
      <c r="O113" s="9">
        <v>1</v>
      </c>
      <c r="P113" s="9">
        <v>0</v>
      </c>
      <c r="Q113" s="9">
        <v>18</v>
      </c>
      <c r="R113" s="9">
        <v>1</v>
      </c>
      <c r="S113" s="9">
        <v>0</v>
      </c>
      <c r="T113" s="9">
        <v>0</v>
      </c>
      <c r="U113" s="9">
        <v>0</v>
      </c>
      <c r="V113" s="9">
        <v>36</v>
      </c>
      <c r="W113" s="9" t="s">
        <v>2955</v>
      </c>
      <c r="X113" s="9">
        <v>77</v>
      </c>
      <c r="Y113" s="9">
        <v>50</v>
      </c>
      <c r="Z113" s="52"/>
      <c r="AA113" s="9">
        <v>0</v>
      </c>
      <c r="AB113" s="9" t="s">
        <v>2961</v>
      </c>
      <c r="AC113" s="9" t="s">
        <v>2962</v>
      </c>
      <c r="AD113" s="9" t="s">
        <v>3365</v>
      </c>
    </row>
    <row r="114" spans="1:30">
      <c r="A114" s="9" t="s">
        <v>16</v>
      </c>
      <c r="B114" s="9" t="s">
        <v>3529</v>
      </c>
      <c r="C114" s="9" t="s">
        <v>3531</v>
      </c>
      <c r="D114" s="9" t="s">
        <v>3530</v>
      </c>
      <c r="E114" s="9" t="s">
        <v>926</v>
      </c>
      <c r="F114" s="9" t="s">
        <v>2952</v>
      </c>
      <c r="G114" s="9" t="s">
        <v>2953</v>
      </c>
      <c r="I114" s="9" t="s">
        <v>2954</v>
      </c>
      <c r="J114" s="9">
        <v>60.39</v>
      </c>
      <c r="K114" s="9">
        <v>229.47</v>
      </c>
      <c r="L114" s="9">
        <v>5</v>
      </c>
      <c r="M114" s="9">
        <f t="shared" si="0"/>
        <v>20</v>
      </c>
      <c r="N114" s="9">
        <v>0</v>
      </c>
      <c r="O114" s="9">
        <v>18</v>
      </c>
      <c r="P114" s="9">
        <v>2</v>
      </c>
      <c r="Q114" s="9">
        <v>0</v>
      </c>
      <c r="R114" s="9">
        <v>0</v>
      </c>
      <c r="S114" s="9">
        <v>0</v>
      </c>
      <c r="T114" s="9">
        <v>0</v>
      </c>
      <c r="U114" s="9">
        <v>0</v>
      </c>
      <c r="V114" s="9">
        <v>0</v>
      </c>
      <c r="W114" s="9" t="s">
        <v>2955</v>
      </c>
      <c r="X114" s="9">
        <v>61</v>
      </c>
      <c r="Y114" s="9">
        <v>61</v>
      </c>
      <c r="Z114" s="52"/>
      <c r="AA114" s="9">
        <v>0</v>
      </c>
      <c r="AB114" s="9" t="s">
        <v>2961</v>
      </c>
      <c r="AC114" s="9" t="s">
        <v>2962</v>
      </c>
      <c r="AD114" s="9" t="s">
        <v>5480</v>
      </c>
    </row>
    <row r="115" spans="1:30">
      <c r="A115" s="9" t="s">
        <v>16</v>
      </c>
      <c r="B115" s="9" t="s">
        <v>470</v>
      </c>
      <c r="C115" s="9" t="s">
        <v>471</v>
      </c>
      <c r="D115" s="9" t="s">
        <v>472</v>
      </c>
      <c r="E115" s="9" t="s">
        <v>471</v>
      </c>
      <c r="F115" s="9" t="s">
        <v>2952</v>
      </c>
      <c r="G115" s="9" t="s">
        <v>2953</v>
      </c>
      <c r="I115" s="9" t="s">
        <v>2954</v>
      </c>
      <c r="J115" s="9">
        <v>5.89</v>
      </c>
      <c r="K115" s="9">
        <v>227.35</v>
      </c>
      <c r="L115" s="9">
        <v>44</v>
      </c>
      <c r="M115" s="9">
        <f t="shared" si="0"/>
        <v>50</v>
      </c>
      <c r="N115" s="9">
        <v>0</v>
      </c>
      <c r="O115" s="9">
        <v>0</v>
      </c>
      <c r="P115" s="9">
        <v>48</v>
      </c>
      <c r="Q115" s="9">
        <v>2</v>
      </c>
      <c r="R115" s="9">
        <v>2</v>
      </c>
      <c r="S115" s="9">
        <v>0</v>
      </c>
      <c r="T115" s="9">
        <v>0</v>
      </c>
      <c r="U115" s="9">
        <v>0</v>
      </c>
      <c r="V115" s="9">
        <v>0</v>
      </c>
      <c r="W115" s="9" t="s">
        <v>2955</v>
      </c>
      <c r="X115" s="9">
        <v>27</v>
      </c>
      <c r="Y115" s="9">
        <v>25</v>
      </c>
      <c r="Z115" s="52"/>
      <c r="AA115" s="9">
        <v>0</v>
      </c>
      <c r="AB115" s="9" t="s">
        <v>2961</v>
      </c>
      <c r="AC115" s="9" t="s">
        <v>2962</v>
      </c>
      <c r="AD115" s="9" t="s">
        <v>4223</v>
      </c>
    </row>
    <row r="116" spans="1:30">
      <c r="A116" s="9" t="s">
        <v>16</v>
      </c>
      <c r="B116" s="9" t="s">
        <v>4977</v>
      </c>
      <c r="C116" s="9" t="s">
        <v>1223</v>
      </c>
      <c r="D116" s="9" t="s">
        <v>4978</v>
      </c>
      <c r="E116" s="9" t="s">
        <v>1223</v>
      </c>
      <c r="F116" s="9" t="s">
        <v>2952</v>
      </c>
      <c r="G116" s="9" t="s">
        <v>2953</v>
      </c>
      <c r="I116" s="9" t="s">
        <v>2954</v>
      </c>
      <c r="J116" s="9">
        <v>5.39</v>
      </c>
      <c r="K116" s="9">
        <v>220.63</v>
      </c>
      <c r="L116" s="9">
        <v>41</v>
      </c>
      <c r="M116" s="9">
        <f t="shared" si="0"/>
        <v>269</v>
      </c>
      <c r="N116" s="9">
        <v>252</v>
      </c>
      <c r="O116" s="9">
        <v>14</v>
      </c>
      <c r="P116" s="9">
        <v>0</v>
      </c>
      <c r="Q116" s="9">
        <v>3</v>
      </c>
      <c r="R116" s="9">
        <v>0</v>
      </c>
      <c r="S116" s="9">
        <v>0</v>
      </c>
      <c r="T116" s="9">
        <v>0</v>
      </c>
      <c r="U116" s="9">
        <v>252</v>
      </c>
      <c r="V116" s="9">
        <v>0</v>
      </c>
      <c r="W116" s="9" t="s">
        <v>2955</v>
      </c>
      <c r="X116" s="9">
        <v>188</v>
      </c>
      <c r="Y116" s="9">
        <v>187</v>
      </c>
      <c r="Z116" s="52"/>
      <c r="AA116" s="9">
        <v>0</v>
      </c>
      <c r="AB116" s="9" t="s">
        <v>2961</v>
      </c>
      <c r="AC116" s="9" t="s">
        <v>2962</v>
      </c>
      <c r="AD116" s="9" t="s">
        <v>3879</v>
      </c>
    </row>
    <row r="117" spans="1:30">
      <c r="A117" s="9" t="s">
        <v>16</v>
      </c>
      <c r="B117" s="9" t="s">
        <v>2994</v>
      </c>
      <c r="C117" s="9" t="s">
        <v>2996</v>
      </c>
      <c r="D117" s="9" t="s">
        <v>2995</v>
      </c>
      <c r="E117" s="9" t="s">
        <v>1187</v>
      </c>
      <c r="F117" s="9" t="s">
        <v>2952</v>
      </c>
      <c r="G117" s="9" t="s">
        <v>2953</v>
      </c>
      <c r="I117" s="9" t="s">
        <v>2954</v>
      </c>
      <c r="J117" s="9">
        <v>22.49</v>
      </c>
      <c r="K117" s="9">
        <v>220.34</v>
      </c>
      <c r="L117" s="9">
        <v>11</v>
      </c>
      <c r="M117" s="9">
        <f t="shared" si="0"/>
        <v>44</v>
      </c>
      <c r="N117" s="9">
        <v>44</v>
      </c>
      <c r="O117" s="9">
        <v>0</v>
      </c>
      <c r="P117" s="9">
        <v>0</v>
      </c>
      <c r="Q117" s="9">
        <v>0</v>
      </c>
      <c r="R117" s="9">
        <v>0</v>
      </c>
      <c r="S117" s="9">
        <v>1</v>
      </c>
      <c r="T117" s="9">
        <v>0</v>
      </c>
      <c r="U117" s="9">
        <v>44</v>
      </c>
      <c r="V117" s="9">
        <v>0</v>
      </c>
      <c r="W117" s="9" t="s">
        <v>2955</v>
      </c>
      <c r="X117" s="9">
        <v>117</v>
      </c>
      <c r="Y117" s="9">
        <v>117</v>
      </c>
      <c r="Z117" s="52"/>
      <c r="AA117" s="9">
        <v>0</v>
      </c>
      <c r="AB117" s="9" t="s">
        <v>2961</v>
      </c>
      <c r="AC117" s="9" t="s">
        <v>2962</v>
      </c>
      <c r="AD117" s="9" t="s">
        <v>3155</v>
      </c>
    </row>
    <row r="118" spans="1:30">
      <c r="A118" s="9" t="s">
        <v>16</v>
      </c>
      <c r="B118" s="9" t="s">
        <v>3064</v>
      </c>
      <c r="C118" s="9" t="s">
        <v>3066</v>
      </c>
      <c r="D118" s="9" t="s">
        <v>3065</v>
      </c>
      <c r="E118" s="9" t="s">
        <v>1060</v>
      </c>
      <c r="F118" s="9" t="s">
        <v>2952</v>
      </c>
      <c r="G118" s="9" t="s">
        <v>2953</v>
      </c>
      <c r="I118" s="9" t="s">
        <v>2954</v>
      </c>
      <c r="J118" s="9">
        <v>15.89</v>
      </c>
      <c r="K118" s="9">
        <v>216.38</v>
      </c>
      <c r="L118" s="9">
        <v>17</v>
      </c>
      <c r="M118" s="9">
        <f t="shared" si="0"/>
        <v>30</v>
      </c>
      <c r="N118" s="9">
        <v>0</v>
      </c>
      <c r="O118" s="9">
        <v>27</v>
      </c>
      <c r="P118" s="9">
        <v>3</v>
      </c>
      <c r="Q118" s="9">
        <v>0</v>
      </c>
      <c r="R118" s="9">
        <v>1</v>
      </c>
      <c r="S118" s="9">
        <v>0</v>
      </c>
      <c r="T118" s="9">
        <v>0</v>
      </c>
      <c r="U118" s="9">
        <v>0</v>
      </c>
      <c r="V118" s="9">
        <v>0</v>
      </c>
      <c r="W118" s="9" t="s">
        <v>2955</v>
      </c>
      <c r="X118" s="9">
        <v>52</v>
      </c>
      <c r="Y118" s="9">
        <v>50</v>
      </c>
      <c r="Z118" s="52"/>
      <c r="AA118" s="9">
        <v>0</v>
      </c>
      <c r="AB118" s="9" t="s">
        <v>2961</v>
      </c>
      <c r="AC118" s="9" t="s">
        <v>2962</v>
      </c>
      <c r="AD118" s="9" t="s">
        <v>3067</v>
      </c>
    </row>
    <row r="119" spans="1:30">
      <c r="A119" s="9" t="s">
        <v>16</v>
      </c>
      <c r="B119" s="9" t="s">
        <v>3909</v>
      </c>
      <c r="C119" s="9" t="s">
        <v>3911</v>
      </c>
      <c r="D119" s="9" t="s">
        <v>3910</v>
      </c>
      <c r="E119" s="9" t="s">
        <v>949</v>
      </c>
      <c r="F119" s="9" t="s">
        <v>2952</v>
      </c>
      <c r="G119" s="9" t="s">
        <v>2953</v>
      </c>
      <c r="H119" s="52"/>
      <c r="I119" s="9" t="s">
        <v>2954</v>
      </c>
      <c r="J119" s="9">
        <v>28.65</v>
      </c>
      <c r="K119" s="9">
        <v>216.12</v>
      </c>
      <c r="L119" s="9">
        <v>8</v>
      </c>
      <c r="M119" s="9">
        <f t="shared" si="0"/>
        <v>0</v>
      </c>
      <c r="N119" s="9">
        <v>0</v>
      </c>
      <c r="O119" s="9">
        <v>0</v>
      </c>
      <c r="P119" s="9">
        <v>0</v>
      </c>
      <c r="Q119" s="9">
        <v>0</v>
      </c>
      <c r="R119" s="9">
        <v>0</v>
      </c>
      <c r="S119" s="9">
        <v>0</v>
      </c>
      <c r="T119" s="9">
        <v>0</v>
      </c>
      <c r="U119" s="9">
        <v>0</v>
      </c>
      <c r="V119" s="9">
        <v>0</v>
      </c>
      <c r="W119" s="9" t="s">
        <v>2955</v>
      </c>
      <c r="X119" s="9">
        <v>0</v>
      </c>
      <c r="Y119" s="9">
        <v>0</v>
      </c>
      <c r="Z119" s="9" t="s">
        <v>2956</v>
      </c>
      <c r="AA119" s="9">
        <v>27</v>
      </c>
      <c r="AB119" s="42">
        <v>46079</v>
      </c>
      <c r="AC119" s="9" t="s">
        <v>2957</v>
      </c>
      <c r="AD119" s="9" t="s">
        <v>3912</v>
      </c>
    </row>
    <row r="120" spans="1:30">
      <c r="A120" s="9" t="s">
        <v>16</v>
      </c>
      <c r="B120" s="9" t="s">
        <v>93</v>
      </c>
      <c r="C120" s="9" t="s">
        <v>94</v>
      </c>
      <c r="D120" s="9" t="s">
        <v>95</v>
      </c>
      <c r="E120" s="9" t="s">
        <v>96</v>
      </c>
      <c r="F120" s="9" t="s">
        <v>2952</v>
      </c>
      <c r="G120" s="9" t="s">
        <v>2953</v>
      </c>
      <c r="I120" s="9" t="s">
        <v>2954</v>
      </c>
      <c r="J120" s="9">
        <v>12.69</v>
      </c>
      <c r="K120" s="9">
        <v>214.25</v>
      </c>
      <c r="L120" s="9">
        <v>18</v>
      </c>
      <c r="M120" s="9">
        <f t="shared" si="0"/>
        <v>118</v>
      </c>
      <c r="N120" s="9">
        <v>0</v>
      </c>
      <c r="O120" s="9">
        <v>20</v>
      </c>
      <c r="P120" s="9">
        <v>96</v>
      </c>
      <c r="Q120" s="9">
        <v>2</v>
      </c>
      <c r="R120" s="9">
        <v>3</v>
      </c>
      <c r="S120" s="9">
        <v>0</v>
      </c>
      <c r="T120" s="9">
        <v>0</v>
      </c>
      <c r="U120" s="9">
        <v>0</v>
      </c>
      <c r="V120" s="9">
        <v>0</v>
      </c>
      <c r="W120" s="9" t="s">
        <v>2955</v>
      </c>
      <c r="X120" s="9">
        <v>168</v>
      </c>
      <c r="Y120" s="9">
        <v>163</v>
      </c>
      <c r="Z120" s="52"/>
      <c r="AA120" s="9">
        <v>0</v>
      </c>
      <c r="AB120" s="9" t="s">
        <v>2961</v>
      </c>
      <c r="AC120" s="9" t="s">
        <v>2962</v>
      </c>
      <c r="AD120" s="9" t="s">
        <v>3355</v>
      </c>
    </row>
    <row r="121" spans="1:30">
      <c r="A121" s="9" t="s">
        <v>16</v>
      </c>
      <c r="B121" s="9" t="s">
        <v>3463</v>
      </c>
      <c r="C121" s="9" t="s">
        <v>3465</v>
      </c>
      <c r="D121" s="9" t="s">
        <v>3464</v>
      </c>
      <c r="E121" s="9" t="s">
        <v>1282</v>
      </c>
      <c r="F121" s="9" t="s">
        <v>2952</v>
      </c>
      <c r="G121" s="9" t="s">
        <v>2953</v>
      </c>
      <c r="I121" s="9" t="s">
        <v>2954</v>
      </c>
      <c r="J121" s="9">
        <v>14.23</v>
      </c>
      <c r="K121" s="9">
        <v>213.45</v>
      </c>
      <c r="L121" s="9">
        <v>15</v>
      </c>
      <c r="M121" s="9">
        <f t="shared" si="0"/>
        <v>38</v>
      </c>
      <c r="N121" s="9">
        <v>36</v>
      </c>
      <c r="O121" s="9">
        <v>1</v>
      </c>
      <c r="P121" s="9">
        <v>1</v>
      </c>
      <c r="Q121" s="9">
        <v>0</v>
      </c>
      <c r="R121" s="9">
        <v>1</v>
      </c>
      <c r="S121" s="9">
        <v>0</v>
      </c>
      <c r="T121" s="9">
        <v>0</v>
      </c>
      <c r="U121" s="9">
        <v>36</v>
      </c>
      <c r="V121" s="9">
        <v>0</v>
      </c>
      <c r="W121" s="9" t="s">
        <v>2955</v>
      </c>
      <c r="X121" s="9">
        <v>81</v>
      </c>
      <c r="Y121" s="9">
        <v>78</v>
      </c>
      <c r="Z121" s="52"/>
      <c r="AA121" s="9">
        <v>0</v>
      </c>
      <c r="AB121" s="9" t="s">
        <v>2961</v>
      </c>
      <c r="AC121" s="9" t="s">
        <v>2962</v>
      </c>
      <c r="AD121" s="9" t="s">
        <v>3466</v>
      </c>
    </row>
    <row r="122" spans="1:30" ht="12.75">
      <c r="A122" s="9" t="s">
        <v>16</v>
      </c>
      <c r="B122" s="9" t="s">
        <v>4007</v>
      </c>
      <c r="C122" s="9" t="s">
        <v>1571</v>
      </c>
      <c r="D122" s="9" t="s">
        <v>4008</v>
      </c>
      <c r="E122" s="9" t="s">
        <v>1571</v>
      </c>
      <c r="F122" s="9" t="s">
        <v>2952</v>
      </c>
      <c r="G122" s="9" t="s">
        <v>2953</v>
      </c>
      <c r="I122" s="9" t="s">
        <v>2954</v>
      </c>
      <c r="J122" s="9">
        <v>22.42</v>
      </c>
      <c r="K122" s="9">
        <v>201.78</v>
      </c>
      <c r="L122" s="9">
        <v>9</v>
      </c>
      <c r="M122" s="9">
        <f t="shared" si="0"/>
        <v>0</v>
      </c>
      <c r="N122" s="9">
        <v>0</v>
      </c>
      <c r="O122" s="9">
        <v>0</v>
      </c>
      <c r="P122" s="9">
        <v>0</v>
      </c>
      <c r="Q122" s="9">
        <v>0</v>
      </c>
      <c r="R122" s="9">
        <v>0</v>
      </c>
      <c r="S122" s="9">
        <v>0</v>
      </c>
      <c r="T122" s="9">
        <v>0</v>
      </c>
      <c r="U122" s="9">
        <v>0</v>
      </c>
      <c r="V122" s="9">
        <v>0</v>
      </c>
      <c r="W122" s="9" t="s">
        <v>2955</v>
      </c>
      <c r="X122" s="9">
        <v>0</v>
      </c>
      <c r="Y122" s="9">
        <v>0</v>
      </c>
      <c r="Z122" s="9" t="s">
        <v>2956</v>
      </c>
      <c r="AA122" s="9">
        <v>12</v>
      </c>
      <c r="AB122" s="42">
        <v>46079</v>
      </c>
      <c r="AC122" s="9" t="s">
        <v>2957</v>
      </c>
      <c r="AD122" s="9" t="s">
        <v>4009</v>
      </c>
    </row>
    <row r="123" spans="1:30">
      <c r="A123" s="9" t="s">
        <v>16</v>
      </c>
      <c r="B123" s="9" t="s">
        <v>3321</v>
      </c>
      <c r="C123" s="9" t="s">
        <v>1022</v>
      </c>
      <c r="D123" s="9" t="s">
        <v>3322</v>
      </c>
      <c r="E123" s="9" t="s">
        <v>1022</v>
      </c>
      <c r="F123" s="9" t="s">
        <v>2952</v>
      </c>
      <c r="G123" s="9" t="s">
        <v>2953</v>
      </c>
      <c r="I123" s="9" t="s">
        <v>2954</v>
      </c>
      <c r="J123" s="9">
        <v>28.89</v>
      </c>
      <c r="K123" s="9">
        <v>198.89</v>
      </c>
      <c r="L123" s="9">
        <v>6</v>
      </c>
      <c r="M123" s="9">
        <f t="shared" si="0"/>
        <v>106</v>
      </c>
      <c r="N123" s="9">
        <v>0</v>
      </c>
      <c r="O123" s="9">
        <v>105</v>
      </c>
      <c r="P123" s="9">
        <v>1</v>
      </c>
      <c r="Q123" s="9">
        <v>0</v>
      </c>
      <c r="R123" s="9">
        <v>0</v>
      </c>
      <c r="S123" s="9">
        <v>0</v>
      </c>
      <c r="T123" s="9">
        <v>0</v>
      </c>
      <c r="U123" s="9">
        <v>0</v>
      </c>
      <c r="V123" s="9">
        <v>0</v>
      </c>
      <c r="W123" s="9" t="s">
        <v>2955</v>
      </c>
      <c r="X123" s="9">
        <v>119</v>
      </c>
      <c r="Y123" s="9">
        <v>119</v>
      </c>
      <c r="Z123" s="52"/>
      <c r="AA123" s="9">
        <v>0</v>
      </c>
      <c r="AB123" s="9" t="s">
        <v>2961</v>
      </c>
      <c r="AC123" s="9" t="s">
        <v>2962</v>
      </c>
      <c r="AD123" s="9" t="s">
        <v>3323</v>
      </c>
    </row>
    <row r="124" spans="1:30">
      <c r="A124" s="9" t="s">
        <v>16</v>
      </c>
      <c r="B124" s="9" t="s">
        <v>2990</v>
      </c>
      <c r="C124" s="9" t="s">
        <v>2992</v>
      </c>
      <c r="D124" s="9" t="s">
        <v>2991</v>
      </c>
      <c r="E124" s="9" t="s">
        <v>1178</v>
      </c>
      <c r="F124" s="9" t="s">
        <v>2952</v>
      </c>
      <c r="G124" s="9" t="s">
        <v>2953</v>
      </c>
      <c r="I124" s="9" t="s">
        <v>2954</v>
      </c>
      <c r="J124" s="9">
        <v>8.89</v>
      </c>
      <c r="K124" s="9">
        <v>197.7</v>
      </c>
      <c r="L124" s="9">
        <v>24</v>
      </c>
      <c r="M124" s="9">
        <f t="shared" si="0"/>
        <v>84</v>
      </c>
      <c r="N124" s="9">
        <v>84</v>
      </c>
      <c r="O124" s="9">
        <v>0</v>
      </c>
      <c r="P124" s="9">
        <v>0</v>
      </c>
      <c r="Q124" s="9">
        <v>0</v>
      </c>
      <c r="R124" s="9">
        <v>1</v>
      </c>
      <c r="S124" s="9">
        <v>1</v>
      </c>
      <c r="T124" s="9">
        <v>0</v>
      </c>
      <c r="U124" s="9">
        <v>84</v>
      </c>
      <c r="V124" s="9">
        <v>0</v>
      </c>
      <c r="W124" s="9" t="s">
        <v>2955</v>
      </c>
      <c r="X124" s="9">
        <v>66</v>
      </c>
      <c r="Y124" s="9">
        <v>66</v>
      </c>
      <c r="Z124" s="52"/>
      <c r="AA124" s="9">
        <v>12</v>
      </c>
      <c r="AB124" s="42">
        <v>46086</v>
      </c>
      <c r="AC124" s="9" t="s">
        <v>2957</v>
      </c>
      <c r="AD124" s="9" t="s">
        <v>2993</v>
      </c>
    </row>
    <row r="125" spans="1:30">
      <c r="A125" s="9" t="s">
        <v>16</v>
      </c>
      <c r="B125" s="9" t="s">
        <v>3438</v>
      </c>
      <c r="C125" s="9" t="s">
        <v>3440</v>
      </c>
      <c r="D125" s="9" t="s">
        <v>3439</v>
      </c>
      <c r="E125" s="9" t="s">
        <v>1200</v>
      </c>
      <c r="F125" s="9" t="s">
        <v>2952</v>
      </c>
      <c r="G125" s="9" t="s">
        <v>2953</v>
      </c>
      <c r="H125" s="52"/>
      <c r="I125" s="9" t="s">
        <v>2954</v>
      </c>
      <c r="J125" s="9">
        <v>5.35</v>
      </c>
      <c r="K125" s="9">
        <v>197.06</v>
      </c>
      <c r="L125" s="9">
        <v>36</v>
      </c>
      <c r="M125" s="9">
        <f t="shared" si="0"/>
        <v>73</v>
      </c>
      <c r="N125" s="9">
        <v>0</v>
      </c>
      <c r="O125" s="9">
        <v>71</v>
      </c>
      <c r="P125" s="9">
        <v>2</v>
      </c>
      <c r="Q125" s="9">
        <v>0</v>
      </c>
      <c r="R125" s="9">
        <v>2</v>
      </c>
      <c r="S125" s="9">
        <v>1</v>
      </c>
      <c r="T125" s="9">
        <v>0</v>
      </c>
      <c r="U125" s="9">
        <v>0</v>
      </c>
      <c r="V125" s="9">
        <v>0</v>
      </c>
      <c r="W125" s="9" t="s">
        <v>2955</v>
      </c>
      <c r="X125" s="9">
        <v>67</v>
      </c>
      <c r="Y125" s="9">
        <v>64</v>
      </c>
      <c r="Z125" s="52"/>
      <c r="AA125" s="9">
        <v>48</v>
      </c>
      <c r="AB125" s="42">
        <v>46086</v>
      </c>
      <c r="AC125" s="9" t="s">
        <v>2957</v>
      </c>
      <c r="AD125" s="9" t="s">
        <v>3441</v>
      </c>
    </row>
    <row r="126" spans="1:30">
      <c r="A126" s="9" t="s">
        <v>16</v>
      </c>
      <c r="B126" s="9" t="s">
        <v>4925</v>
      </c>
      <c r="C126" s="9" t="s">
        <v>4927</v>
      </c>
      <c r="D126" s="9" t="s">
        <v>4926</v>
      </c>
      <c r="E126" s="9" t="s">
        <v>1201</v>
      </c>
      <c r="F126" s="9" t="s">
        <v>2952</v>
      </c>
      <c r="G126" s="9" t="s">
        <v>2953</v>
      </c>
      <c r="I126" s="9" t="s">
        <v>2954</v>
      </c>
      <c r="J126" s="9">
        <v>5.69</v>
      </c>
      <c r="K126" s="9">
        <v>193.46</v>
      </c>
      <c r="L126" s="9">
        <v>34</v>
      </c>
      <c r="M126" s="9">
        <f t="shared" si="0"/>
        <v>59</v>
      </c>
      <c r="N126" s="9">
        <v>0</v>
      </c>
      <c r="O126" s="9">
        <v>58</v>
      </c>
      <c r="P126" s="9">
        <v>1</v>
      </c>
      <c r="Q126" s="9">
        <v>0</v>
      </c>
      <c r="R126" s="9">
        <v>0</v>
      </c>
      <c r="S126" s="9">
        <v>0</v>
      </c>
      <c r="T126" s="9">
        <v>0</v>
      </c>
      <c r="U126" s="9">
        <v>0</v>
      </c>
      <c r="V126" s="9">
        <v>0</v>
      </c>
      <c r="W126" s="9" t="s">
        <v>2955</v>
      </c>
      <c r="X126" s="9">
        <v>72</v>
      </c>
      <c r="Y126" s="9">
        <v>72</v>
      </c>
      <c r="Z126" s="52"/>
      <c r="AA126" s="9">
        <v>0</v>
      </c>
      <c r="AB126" s="9" t="s">
        <v>2961</v>
      </c>
      <c r="AC126" s="9" t="s">
        <v>2962</v>
      </c>
      <c r="AD126" s="9" t="s">
        <v>3804</v>
      </c>
    </row>
    <row r="127" spans="1:30">
      <c r="A127" s="9" t="s">
        <v>16</v>
      </c>
      <c r="B127" s="9" t="s">
        <v>3613</v>
      </c>
      <c r="C127" s="9" t="s">
        <v>1058</v>
      </c>
      <c r="D127" s="9" t="s">
        <v>3614</v>
      </c>
      <c r="E127" s="9" t="s">
        <v>1058</v>
      </c>
      <c r="F127" s="9" t="s">
        <v>2952</v>
      </c>
      <c r="G127" s="9" t="s">
        <v>2953</v>
      </c>
      <c r="I127" s="9" t="s">
        <v>2954</v>
      </c>
      <c r="J127" s="9">
        <v>17.39</v>
      </c>
      <c r="K127" s="9">
        <v>191.29</v>
      </c>
      <c r="L127" s="9">
        <v>11</v>
      </c>
      <c r="M127" s="9">
        <f t="shared" si="0"/>
        <v>12</v>
      </c>
      <c r="N127" s="9">
        <v>0</v>
      </c>
      <c r="O127" s="9">
        <v>9</v>
      </c>
      <c r="P127" s="9">
        <v>3</v>
      </c>
      <c r="Q127" s="9">
        <v>0</v>
      </c>
      <c r="R127" s="9">
        <v>0</v>
      </c>
      <c r="S127" s="9">
        <v>0</v>
      </c>
      <c r="T127" s="9">
        <v>0</v>
      </c>
      <c r="U127" s="9">
        <v>0</v>
      </c>
      <c r="V127" s="9">
        <v>0</v>
      </c>
      <c r="W127" s="9" t="s">
        <v>2955</v>
      </c>
      <c r="X127" s="9">
        <v>23</v>
      </c>
      <c r="Y127" s="9">
        <v>23</v>
      </c>
      <c r="Z127" s="52"/>
      <c r="AA127" s="9">
        <v>0</v>
      </c>
      <c r="AB127" s="9" t="s">
        <v>2961</v>
      </c>
      <c r="AC127" s="9" t="s">
        <v>2962</v>
      </c>
      <c r="AD127" s="9" t="s">
        <v>5481</v>
      </c>
    </row>
    <row r="128" spans="1:30">
      <c r="A128" s="9" t="s">
        <v>16</v>
      </c>
      <c r="B128" s="9" t="s">
        <v>206</v>
      </c>
      <c r="C128" s="9" t="s">
        <v>207</v>
      </c>
      <c r="D128" s="9" t="s">
        <v>208</v>
      </c>
      <c r="E128" s="9" t="s">
        <v>209</v>
      </c>
      <c r="F128" s="9" t="s">
        <v>2952</v>
      </c>
      <c r="G128" s="9" t="s">
        <v>2953</v>
      </c>
      <c r="I128" s="9" t="s">
        <v>2954</v>
      </c>
      <c r="J128" s="9">
        <v>14.49</v>
      </c>
      <c r="K128" s="9">
        <v>190.52</v>
      </c>
      <c r="L128" s="9">
        <v>14</v>
      </c>
      <c r="M128" s="9">
        <f t="shared" si="0"/>
        <v>58</v>
      </c>
      <c r="N128" s="9">
        <v>24</v>
      </c>
      <c r="O128" s="9">
        <v>0</v>
      </c>
      <c r="P128" s="9">
        <v>34</v>
      </c>
      <c r="Q128" s="9">
        <v>0</v>
      </c>
      <c r="R128" s="9">
        <v>2</v>
      </c>
      <c r="S128" s="9">
        <v>0</v>
      </c>
      <c r="T128" s="9">
        <v>0</v>
      </c>
      <c r="U128" s="9">
        <v>24</v>
      </c>
      <c r="V128" s="9">
        <v>0</v>
      </c>
      <c r="W128" s="9" t="s">
        <v>2955</v>
      </c>
      <c r="X128" s="9">
        <v>71</v>
      </c>
      <c r="Y128" s="9">
        <v>69</v>
      </c>
      <c r="Z128" s="52"/>
      <c r="AA128" s="9">
        <v>0</v>
      </c>
      <c r="AB128" s="9" t="s">
        <v>2961</v>
      </c>
      <c r="AC128" s="9" t="s">
        <v>2962</v>
      </c>
      <c r="AD128" s="9" t="s">
        <v>3357</v>
      </c>
    </row>
    <row r="129" spans="1:30">
      <c r="A129" s="9" t="s">
        <v>16</v>
      </c>
      <c r="B129" s="9" t="s">
        <v>199</v>
      </c>
      <c r="C129" s="9" t="s">
        <v>200</v>
      </c>
      <c r="D129" s="9" t="s">
        <v>201</v>
      </c>
      <c r="E129" s="9" t="s">
        <v>200</v>
      </c>
      <c r="F129" s="9" t="s">
        <v>2952</v>
      </c>
      <c r="G129" s="9" t="s">
        <v>2953</v>
      </c>
      <c r="I129" s="9" t="s">
        <v>2954</v>
      </c>
      <c r="J129" s="9">
        <v>16.79</v>
      </c>
      <c r="K129" s="9">
        <v>190.45</v>
      </c>
      <c r="L129" s="9">
        <v>12</v>
      </c>
      <c r="M129" s="9">
        <f t="shared" si="0"/>
        <v>50</v>
      </c>
      <c r="N129" s="9">
        <v>12</v>
      </c>
      <c r="O129" s="9">
        <v>1</v>
      </c>
      <c r="P129" s="9">
        <v>37</v>
      </c>
      <c r="Q129" s="9">
        <v>0</v>
      </c>
      <c r="R129" s="9">
        <v>0</v>
      </c>
      <c r="S129" s="9">
        <v>2</v>
      </c>
      <c r="T129" s="9">
        <v>0</v>
      </c>
      <c r="U129" s="9">
        <v>12</v>
      </c>
      <c r="V129" s="9">
        <v>0</v>
      </c>
      <c r="W129" s="9" t="s">
        <v>2955</v>
      </c>
      <c r="X129" s="9">
        <v>41</v>
      </c>
      <c r="Y129" s="9">
        <v>41</v>
      </c>
      <c r="Z129" s="52"/>
      <c r="AA129" s="9">
        <v>48</v>
      </c>
      <c r="AB129" s="42">
        <v>46086</v>
      </c>
      <c r="AC129" s="9" t="s">
        <v>2957</v>
      </c>
      <c r="AD129" s="9" t="s">
        <v>3541</v>
      </c>
    </row>
    <row r="130" spans="1:30">
      <c r="A130" s="9" t="s">
        <v>16</v>
      </c>
      <c r="B130" s="9" t="s">
        <v>107</v>
      </c>
      <c r="C130" s="9" t="s">
        <v>108</v>
      </c>
      <c r="D130" s="9" t="s">
        <v>109</v>
      </c>
      <c r="E130" s="9" t="s">
        <v>110</v>
      </c>
      <c r="F130" s="9" t="s">
        <v>2952</v>
      </c>
      <c r="G130" s="9" t="s">
        <v>2953</v>
      </c>
      <c r="I130" s="9" t="s">
        <v>2954</v>
      </c>
      <c r="J130" s="9">
        <v>18.190000000000001</v>
      </c>
      <c r="K130" s="9">
        <v>190.33</v>
      </c>
      <c r="L130" s="9">
        <v>11</v>
      </c>
      <c r="M130" s="9">
        <f t="shared" si="0"/>
        <v>244</v>
      </c>
      <c r="N130" s="9">
        <v>168</v>
      </c>
      <c r="O130" s="9">
        <v>0</v>
      </c>
      <c r="P130" s="9">
        <v>76</v>
      </c>
      <c r="Q130" s="9">
        <v>0</v>
      </c>
      <c r="R130" s="9">
        <v>3</v>
      </c>
      <c r="S130" s="9">
        <v>0</v>
      </c>
      <c r="T130" s="9">
        <v>0</v>
      </c>
      <c r="U130" s="9">
        <v>168</v>
      </c>
      <c r="V130" s="9">
        <v>0</v>
      </c>
      <c r="W130" s="9" t="s">
        <v>2955</v>
      </c>
      <c r="X130" s="9">
        <v>106</v>
      </c>
      <c r="Y130" s="9">
        <v>106</v>
      </c>
      <c r="Z130" s="52"/>
      <c r="AA130" s="9">
        <v>0</v>
      </c>
      <c r="AB130" s="9" t="s">
        <v>2961</v>
      </c>
      <c r="AC130" s="9" t="s">
        <v>2962</v>
      </c>
      <c r="AD130" s="9" t="s">
        <v>5482</v>
      </c>
    </row>
    <row r="131" spans="1:30">
      <c r="A131" s="9" t="s">
        <v>16</v>
      </c>
      <c r="B131" s="9" t="s">
        <v>3689</v>
      </c>
      <c r="C131" s="9" t="s">
        <v>3691</v>
      </c>
      <c r="D131" s="9" t="s">
        <v>3690</v>
      </c>
      <c r="E131" s="9" t="s">
        <v>1283</v>
      </c>
      <c r="F131" s="9" t="s">
        <v>2952</v>
      </c>
      <c r="G131" s="9" t="s">
        <v>2953</v>
      </c>
      <c r="I131" s="9" t="s">
        <v>2954</v>
      </c>
      <c r="J131" s="9">
        <v>5.49</v>
      </c>
      <c r="K131" s="9">
        <v>186.75</v>
      </c>
      <c r="L131" s="9">
        <v>34</v>
      </c>
      <c r="M131" s="9">
        <f t="shared" si="0"/>
        <v>38</v>
      </c>
      <c r="N131" s="9">
        <v>25</v>
      </c>
      <c r="O131" s="9">
        <v>11</v>
      </c>
      <c r="P131" s="9">
        <v>1</v>
      </c>
      <c r="Q131" s="9">
        <v>1</v>
      </c>
      <c r="R131" s="9">
        <v>4</v>
      </c>
      <c r="S131" s="9">
        <v>0</v>
      </c>
      <c r="T131" s="9">
        <v>0</v>
      </c>
      <c r="U131" s="9">
        <v>24</v>
      </c>
      <c r="V131" s="9">
        <v>1</v>
      </c>
      <c r="W131" s="9" t="s">
        <v>2955</v>
      </c>
      <c r="X131" s="9">
        <v>51</v>
      </c>
      <c r="Y131" s="9">
        <v>45</v>
      </c>
      <c r="Z131" s="52"/>
      <c r="AA131" s="9">
        <v>48</v>
      </c>
      <c r="AB131" s="42">
        <v>46086</v>
      </c>
      <c r="AC131" s="9" t="s">
        <v>2957</v>
      </c>
      <c r="AD131" s="9" t="s">
        <v>3101</v>
      </c>
    </row>
    <row r="132" spans="1:30">
      <c r="A132" s="9" t="s">
        <v>16</v>
      </c>
      <c r="B132" s="9" t="s">
        <v>123</v>
      </c>
      <c r="C132" s="9" t="s">
        <v>124</v>
      </c>
      <c r="D132" s="9" t="s">
        <v>125</v>
      </c>
      <c r="E132" s="9" t="s">
        <v>124</v>
      </c>
      <c r="F132" s="9" t="s">
        <v>2952</v>
      </c>
      <c r="G132" s="9" t="s">
        <v>2953</v>
      </c>
      <c r="I132" s="9" t="s">
        <v>2954</v>
      </c>
      <c r="J132" s="9">
        <v>9.85</v>
      </c>
      <c r="K132" s="9">
        <v>186.29</v>
      </c>
      <c r="L132" s="9">
        <v>19</v>
      </c>
      <c r="M132" s="9">
        <f t="shared" si="0"/>
        <v>75</v>
      </c>
      <c r="N132" s="9">
        <v>0</v>
      </c>
      <c r="O132" s="9">
        <v>0</v>
      </c>
      <c r="P132" s="9">
        <v>75</v>
      </c>
      <c r="Q132" s="9">
        <v>0</v>
      </c>
      <c r="R132" s="9">
        <v>0</v>
      </c>
      <c r="S132" s="9">
        <v>0</v>
      </c>
      <c r="T132" s="9">
        <v>0</v>
      </c>
      <c r="U132" s="9">
        <v>0</v>
      </c>
      <c r="V132" s="9">
        <v>0</v>
      </c>
      <c r="W132" s="9" t="s">
        <v>2955</v>
      </c>
      <c r="X132" s="9">
        <v>96</v>
      </c>
      <c r="Y132" s="9">
        <v>96</v>
      </c>
      <c r="Z132" s="52"/>
      <c r="AA132" s="9">
        <v>0</v>
      </c>
      <c r="AB132" s="9" t="s">
        <v>2961</v>
      </c>
      <c r="AC132" s="9" t="s">
        <v>2962</v>
      </c>
      <c r="AD132" s="9" t="s">
        <v>5014</v>
      </c>
    </row>
    <row r="133" spans="1:30">
      <c r="A133" s="9" t="s">
        <v>16</v>
      </c>
      <c r="B133" s="9" t="s">
        <v>3026</v>
      </c>
      <c r="C133" s="9" t="s">
        <v>188</v>
      </c>
      <c r="D133" s="9" t="s">
        <v>189</v>
      </c>
      <c r="E133" s="9" t="s">
        <v>190</v>
      </c>
      <c r="F133" s="9" t="s">
        <v>2952</v>
      </c>
      <c r="G133" s="9" t="s">
        <v>2953</v>
      </c>
      <c r="I133" s="9" t="s">
        <v>2954</v>
      </c>
      <c r="J133" s="9">
        <v>3.89</v>
      </c>
      <c r="K133" s="9">
        <v>183.48</v>
      </c>
      <c r="L133" s="9">
        <v>52</v>
      </c>
      <c r="M133" s="9">
        <f t="shared" si="0"/>
        <v>149</v>
      </c>
      <c r="N133" s="9">
        <v>96</v>
      </c>
      <c r="O133" s="9">
        <v>3</v>
      </c>
      <c r="P133" s="9">
        <v>49</v>
      </c>
      <c r="Q133" s="9">
        <v>1</v>
      </c>
      <c r="R133" s="9">
        <v>1</v>
      </c>
      <c r="S133" s="9">
        <v>0</v>
      </c>
      <c r="T133" s="9">
        <v>0</v>
      </c>
      <c r="U133" s="9">
        <v>96</v>
      </c>
      <c r="V133" s="9">
        <v>0</v>
      </c>
      <c r="W133" s="9" t="s">
        <v>2955</v>
      </c>
      <c r="X133" s="9">
        <v>88</v>
      </c>
      <c r="Y133" s="9">
        <v>87</v>
      </c>
      <c r="Z133" s="52"/>
      <c r="AA133" s="9">
        <v>0</v>
      </c>
      <c r="AB133" s="9" t="s">
        <v>2961</v>
      </c>
      <c r="AC133" s="9" t="s">
        <v>2962</v>
      </c>
      <c r="AD133" s="9" t="s">
        <v>5483</v>
      </c>
    </row>
    <row r="134" spans="1:30">
      <c r="A134" s="9" t="s">
        <v>16</v>
      </c>
      <c r="B134" s="9" t="s">
        <v>3903</v>
      </c>
      <c r="C134" s="9" t="s">
        <v>3905</v>
      </c>
      <c r="D134" s="9" t="s">
        <v>3904</v>
      </c>
      <c r="E134" s="9" t="s">
        <v>925</v>
      </c>
      <c r="F134" s="9" t="s">
        <v>2952</v>
      </c>
      <c r="G134" s="9" t="s">
        <v>2953</v>
      </c>
      <c r="I134" s="9" t="s">
        <v>2954</v>
      </c>
      <c r="J134" s="9">
        <v>65.290000000000006</v>
      </c>
      <c r="K134" s="9">
        <v>182.8</v>
      </c>
      <c r="L134" s="9">
        <v>4</v>
      </c>
      <c r="M134" s="9">
        <f t="shared" si="0"/>
        <v>15</v>
      </c>
      <c r="N134" s="9">
        <v>0</v>
      </c>
      <c r="O134" s="9">
        <v>14</v>
      </c>
      <c r="P134" s="9">
        <v>0</v>
      </c>
      <c r="Q134" s="9">
        <v>1</v>
      </c>
      <c r="R134" s="9">
        <v>0</v>
      </c>
      <c r="S134" s="9">
        <v>0</v>
      </c>
      <c r="T134" s="9">
        <v>0</v>
      </c>
      <c r="U134" s="9">
        <v>0</v>
      </c>
      <c r="V134" s="9">
        <v>0</v>
      </c>
      <c r="W134" s="9" t="s">
        <v>2955</v>
      </c>
      <c r="X134" s="9">
        <v>90</v>
      </c>
      <c r="Y134" s="9">
        <v>84</v>
      </c>
      <c r="Z134" s="52"/>
      <c r="AA134" s="9">
        <v>0</v>
      </c>
      <c r="AB134" s="9" t="s">
        <v>2961</v>
      </c>
      <c r="AC134" s="9" t="s">
        <v>2962</v>
      </c>
      <c r="AD134" s="9" t="s">
        <v>5484</v>
      </c>
    </row>
    <row r="135" spans="1:30">
      <c r="A135" s="9" t="s">
        <v>16</v>
      </c>
      <c r="B135" s="9" t="s">
        <v>32</v>
      </c>
      <c r="C135" s="9" t="s">
        <v>33</v>
      </c>
      <c r="D135" s="9" t="s">
        <v>34</v>
      </c>
      <c r="E135" s="9" t="s">
        <v>33</v>
      </c>
      <c r="F135" s="9" t="s">
        <v>2952</v>
      </c>
      <c r="G135" s="9" t="s">
        <v>2953</v>
      </c>
      <c r="I135" s="9" t="s">
        <v>2954</v>
      </c>
      <c r="J135" s="9">
        <v>3.89</v>
      </c>
      <c r="K135" s="9">
        <v>180.18</v>
      </c>
      <c r="L135" s="9">
        <v>41</v>
      </c>
      <c r="M135" s="9">
        <f t="shared" si="0"/>
        <v>436</v>
      </c>
      <c r="N135" s="9">
        <v>0</v>
      </c>
      <c r="O135" s="9">
        <v>147</v>
      </c>
      <c r="P135" s="9">
        <v>287</v>
      </c>
      <c r="Q135" s="9">
        <v>2</v>
      </c>
      <c r="R135" s="9">
        <v>2</v>
      </c>
      <c r="S135" s="9">
        <v>0</v>
      </c>
      <c r="T135" s="9">
        <v>0</v>
      </c>
      <c r="U135" s="9">
        <v>0</v>
      </c>
      <c r="V135" s="9">
        <v>0</v>
      </c>
      <c r="W135" s="9" t="s">
        <v>2955</v>
      </c>
      <c r="X135" s="9">
        <v>157</v>
      </c>
      <c r="Y135" s="9">
        <v>157</v>
      </c>
      <c r="Z135" s="52"/>
      <c r="AA135" s="9">
        <v>0</v>
      </c>
      <c r="AB135" s="9" t="s">
        <v>2961</v>
      </c>
      <c r="AC135" s="9" t="s">
        <v>2962</v>
      </c>
      <c r="AD135" s="9" t="s">
        <v>3937</v>
      </c>
    </row>
    <row r="136" spans="1:30" ht="12.75">
      <c r="A136" s="9" t="s">
        <v>16</v>
      </c>
      <c r="B136" s="9" t="s">
        <v>5485</v>
      </c>
      <c r="C136" s="9" t="s">
        <v>3201</v>
      </c>
      <c r="D136" s="9" t="s">
        <v>3200</v>
      </c>
      <c r="E136" s="9" t="s">
        <v>1235</v>
      </c>
      <c r="F136" s="9" t="s">
        <v>2952</v>
      </c>
      <c r="G136" s="9" t="s">
        <v>2953</v>
      </c>
      <c r="I136" s="9" t="s">
        <v>2954</v>
      </c>
      <c r="J136" s="9">
        <v>7.99</v>
      </c>
      <c r="K136" s="9">
        <v>179.17</v>
      </c>
      <c r="L136" s="9">
        <v>23</v>
      </c>
      <c r="M136" s="9">
        <f t="shared" si="0"/>
        <v>1</v>
      </c>
      <c r="N136" s="9">
        <v>0</v>
      </c>
      <c r="O136" s="9">
        <v>1</v>
      </c>
      <c r="P136" s="9">
        <v>0</v>
      </c>
      <c r="Q136" s="9">
        <v>0</v>
      </c>
      <c r="R136" s="9">
        <v>0</v>
      </c>
      <c r="S136" s="9">
        <v>0</v>
      </c>
      <c r="T136" s="9">
        <v>0</v>
      </c>
      <c r="U136" s="9">
        <v>0</v>
      </c>
      <c r="V136" s="9">
        <v>0</v>
      </c>
      <c r="W136" s="9" t="s">
        <v>2955</v>
      </c>
      <c r="X136" s="9">
        <v>1</v>
      </c>
      <c r="Y136" s="9">
        <v>1</v>
      </c>
      <c r="Z136" s="9" t="s">
        <v>2997</v>
      </c>
      <c r="AA136" s="9">
        <v>48</v>
      </c>
      <c r="AB136" s="42">
        <v>46086</v>
      </c>
      <c r="AC136" s="9" t="s">
        <v>2957</v>
      </c>
      <c r="AD136" s="9" t="s">
        <v>3202</v>
      </c>
    </row>
    <row r="137" spans="1:30">
      <c r="A137" s="9" t="s">
        <v>16</v>
      </c>
      <c r="B137" s="9" t="s">
        <v>5486</v>
      </c>
      <c r="C137" s="9" t="s">
        <v>3982</v>
      </c>
      <c r="D137" s="9" t="s">
        <v>3981</v>
      </c>
      <c r="E137" s="9" t="s">
        <v>937</v>
      </c>
      <c r="F137" s="9" t="s">
        <v>2952</v>
      </c>
      <c r="G137" s="9" t="s">
        <v>2953</v>
      </c>
      <c r="H137" s="52"/>
      <c r="I137" s="9" t="s">
        <v>2954</v>
      </c>
      <c r="J137" s="9">
        <v>46.52</v>
      </c>
      <c r="K137" s="9">
        <v>178.19</v>
      </c>
      <c r="L137" s="9">
        <v>4</v>
      </c>
      <c r="M137" s="9">
        <f t="shared" si="0"/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0</v>
      </c>
      <c r="U137" s="9">
        <v>0</v>
      </c>
      <c r="V137" s="9">
        <v>0</v>
      </c>
      <c r="W137" s="9" t="s">
        <v>2955</v>
      </c>
      <c r="X137" s="9">
        <v>0</v>
      </c>
      <c r="Y137" s="9">
        <v>0</v>
      </c>
      <c r="Z137" s="9" t="s">
        <v>2956</v>
      </c>
      <c r="AA137" s="9">
        <v>7</v>
      </c>
      <c r="AB137" s="42">
        <v>46079</v>
      </c>
      <c r="AC137" s="9" t="s">
        <v>2957</v>
      </c>
      <c r="AD137" s="9" t="s">
        <v>3983</v>
      </c>
    </row>
    <row r="138" spans="1:30">
      <c r="A138" s="9" t="s">
        <v>16</v>
      </c>
      <c r="B138" s="9" t="s">
        <v>3601</v>
      </c>
      <c r="C138" s="9" t="s">
        <v>3603</v>
      </c>
      <c r="D138" s="9" t="s">
        <v>3602</v>
      </c>
      <c r="E138" s="9" t="s">
        <v>1262</v>
      </c>
      <c r="F138" s="9" t="s">
        <v>2952</v>
      </c>
      <c r="G138" s="9" t="s">
        <v>2953</v>
      </c>
      <c r="H138" s="52"/>
      <c r="I138" s="9" t="s">
        <v>2954</v>
      </c>
      <c r="J138" s="9">
        <v>10.88</v>
      </c>
      <c r="K138" s="9">
        <v>174.49</v>
      </c>
      <c r="L138" s="9">
        <v>20</v>
      </c>
      <c r="M138" s="9">
        <f t="shared" si="0"/>
        <v>33</v>
      </c>
      <c r="N138" s="9">
        <v>0</v>
      </c>
      <c r="O138" s="9">
        <v>29</v>
      </c>
      <c r="P138" s="9">
        <v>2</v>
      </c>
      <c r="Q138" s="9">
        <v>2</v>
      </c>
      <c r="R138" s="9">
        <v>0</v>
      </c>
      <c r="S138" s="9">
        <v>1</v>
      </c>
      <c r="T138" s="9">
        <v>0</v>
      </c>
      <c r="U138" s="9">
        <v>0</v>
      </c>
      <c r="V138" s="9">
        <v>0</v>
      </c>
      <c r="W138" s="9" t="s">
        <v>2955</v>
      </c>
      <c r="X138" s="9">
        <v>57</v>
      </c>
      <c r="Y138" s="9">
        <v>54</v>
      </c>
      <c r="Z138" s="52"/>
      <c r="AA138" s="9">
        <v>12</v>
      </c>
      <c r="AB138" s="42">
        <v>46085</v>
      </c>
      <c r="AC138" s="9" t="s">
        <v>2957</v>
      </c>
      <c r="AD138" s="9" t="s">
        <v>5487</v>
      </c>
    </row>
    <row r="139" spans="1:30">
      <c r="A139" s="9" t="s">
        <v>16</v>
      </c>
      <c r="B139" s="9" t="s">
        <v>3538</v>
      </c>
      <c r="C139" s="9" t="s">
        <v>279</v>
      </c>
      <c r="D139" s="9" t="s">
        <v>280</v>
      </c>
      <c r="E139" s="9" t="s">
        <v>279</v>
      </c>
      <c r="F139" s="9" t="s">
        <v>2952</v>
      </c>
      <c r="G139" s="9" t="s">
        <v>2953</v>
      </c>
      <c r="I139" s="9" t="s">
        <v>2954</v>
      </c>
      <c r="J139" s="9">
        <v>4.17</v>
      </c>
      <c r="K139" s="9">
        <v>174.3</v>
      </c>
      <c r="L139" s="9">
        <v>38</v>
      </c>
      <c r="M139" s="9">
        <f t="shared" si="0"/>
        <v>95</v>
      </c>
      <c r="N139" s="9">
        <v>0</v>
      </c>
      <c r="O139" s="9">
        <v>45</v>
      </c>
      <c r="P139" s="9">
        <v>47</v>
      </c>
      <c r="Q139" s="9">
        <v>3</v>
      </c>
      <c r="R139" s="9">
        <v>5</v>
      </c>
      <c r="S139" s="9">
        <v>0</v>
      </c>
      <c r="T139" s="9">
        <v>0</v>
      </c>
      <c r="U139" s="9">
        <v>0</v>
      </c>
      <c r="V139" s="9">
        <v>0</v>
      </c>
      <c r="W139" s="9" t="s">
        <v>2955</v>
      </c>
      <c r="X139" s="9">
        <v>71</v>
      </c>
      <c r="Y139" s="9">
        <v>66</v>
      </c>
      <c r="Z139" s="52"/>
      <c r="AA139" s="9">
        <v>0</v>
      </c>
      <c r="AB139" s="9" t="s">
        <v>2961</v>
      </c>
      <c r="AC139" s="9" t="s">
        <v>2962</v>
      </c>
      <c r="AD139" s="9" t="s">
        <v>3539</v>
      </c>
    </row>
    <row r="140" spans="1:30">
      <c r="A140" s="9" t="s">
        <v>16</v>
      </c>
      <c r="B140" s="9" t="s">
        <v>4986</v>
      </c>
      <c r="C140" s="9" t="s">
        <v>4988</v>
      </c>
      <c r="D140" s="9" t="s">
        <v>4987</v>
      </c>
      <c r="E140" s="9" t="s">
        <v>995</v>
      </c>
      <c r="F140" s="9" t="s">
        <v>2952</v>
      </c>
      <c r="G140" s="9" t="s">
        <v>2953</v>
      </c>
      <c r="I140" s="9" t="s">
        <v>2954</v>
      </c>
      <c r="J140" s="9">
        <v>37.9</v>
      </c>
      <c r="K140" s="9">
        <v>173.94</v>
      </c>
      <c r="L140" s="9">
        <v>6</v>
      </c>
      <c r="M140" s="9">
        <f t="shared" si="0"/>
        <v>124</v>
      </c>
      <c r="N140" s="9">
        <v>0</v>
      </c>
      <c r="O140" s="9">
        <v>105</v>
      </c>
      <c r="P140" s="9">
        <v>7</v>
      </c>
      <c r="Q140" s="9">
        <v>12</v>
      </c>
      <c r="R140" s="9">
        <v>0</v>
      </c>
      <c r="S140" s="9">
        <v>0</v>
      </c>
      <c r="T140" s="9">
        <v>0</v>
      </c>
      <c r="U140" s="9">
        <v>0</v>
      </c>
      <c r="V140" s="9">
        <v>0</v>
      </c>
      <c r="W140" s="9" t="s">
        <v>2955</v>
      </c>
      <c r="X140" s="9">
        <v>189</v>
      </c>
      <c r="Y140" s="9">
        <v>169</v>
      </c>
      <c r="Z140" s="52"/>
      <c r="AA140" s="9">
        <v>0</v>
      </c>
      <c r="AB140" s="9" t="s">
        <v>2961</v>
      </c>
      <c r="AC140" s="9" t="s">
        <v>2962</v>
      </c>
      <c r="AD140" s="9" t="s">
        <v>5488</v>
      </c>
    </row>
    <row r="141" spans="1:30">
      <c r="A141" s="9" t="s">
        <v>16</v>
      </c>
      <c r="B141" s="9" t="s">
        <v>3550</v>
      </c>
      <c r="C141" s="9" t="s">
        <v>3552</v>
      </c>
      <c r="D141" s="9" t="s">
        <v>3551</v>
      </c>
      <c r="E141" s="9" t="s">
        <v>1299</v>
      </c>
      <c r="F141" s="9" t="s">
        <v>2952</v>
      </c>
      <c r="G141" s="9" t="s">
        <v>2953</v>
      </c>
      <c r="I141" s="9" t="s">
        <v>2954</v>
      </c>
      <c r="J141" s="9">
        <v>8.69</v>
      </c>
      <c r="K141" s="9">
        <v>173.8</v>
      </c>
      <c r="L141" s="9">
        <v>20</v>
      </c>
      <c r="M141" s="9">
        <f t="shared" si="0"/>
        <v>120</v>
      </c>
      <c r="N141" s="9">
        <v>120</v>
      </c>
      <c r="O141" s="9">
        <v>0</v>
      </c>
      <c r="P141" s="9">
        <v>0</v>
      </c>
      <c r="Q141" s="9">
        <v>0</v>
      </c>
      <c r="R141" s="9">
        <v>0</v>
      </c>
      <c r="S141" s="9">
        <v>0</v>
      </c>
      <c r="T141" s="9">
        <v>0</v>
      </c>
      <c r="U141" s="9">
        <v>120</v>
      </c>
      <c r="V141" s="9">
        <v>0</v>
      </c>
      <c r="W141" s="9" t="s">
        <v>2955</v>
      </c>
      <c r="X141" s="9">
        <v>69</v>
      </c>
      <c r="Y141" s="9">
        <v>69</v>
      </c>
      <c r="Z141" s="52"/>
      <c r="AA141" s="9">
        <v>12</v>
      </c>
      <c r="AB141" s="42">
        <v>46085</v>
      </c>
      <c r="AC141" s="9" t="s">
        <v>2957</v>
      </c>
      <c r="AD141" s="9" t="s">
        <v>3553</v>
      </c>
    </row>
    <row r="142" spans="1:30">
      <c r="A142" s="9" t="s">
        <v>16</v>
      </c>
      <c r="B142" s="9" t="s">
        <v>213</v>
      </c>
      <c r="C142" s="9" t="s">
        <v>214</v>
      </c>
      <c r="D142" s="9" t="s">
        <v>215</v>
      </c>
      <c r="E142" s="9" t="s">
        <v>216</v>
      </c>
      <c r="F142" s="9" t="s">
        <v>2952</v>
      </c>
      <c r="G142" s="9" t="s">
        <v>2953</v>
      </c>
      <c r="I142" s="9" t="s">
        <v>2954</v>
      </c>
      <c r="J142" s="9">
        <v>15.99</v>
      </c>
      <c r="K142" s="9">
        <v>171.67</v>
      </c>
      <c r="L142" s="9">
        <v>11</v>
      </c>
      <c r="M142" s="9">
        <f t="shared" si="0"/>
        <v>46</v>
      </c>
      <c r="N142" s="9">
        <v>12</v>
      </c>
      <c r="O142" s="9">
        <v>0</v>
      </c>
      <c r="P142" s="9">
        <v>34</v>
      </c>
      <c r="Q142" s="9">
        <v>0</v>
      </c>
      <c r="R142" s="9">
        <v>2</v>
      </c>
      <c r="S142" s="9">
        <v>0</v>
      </c>
      <c r="T142" s="9">
        <v>0</v>
      </c>
      <c r="U142" s="9">
        <v>12</v>
      </c>
      <c r="V142" s="9">
        <v>0</v>
      </c>
      <c r="W142" s="9" t="s">
        <v>2955</v>
      </c>
      <c r="X142" s="9">
        <v>81</v>
      </c>
      <c r="Y142" s="9">
        <v>77</v>
      </c>
      <c r="Z142" s="52"/>
      <c r="AA142" s="9">
        <v>0</v>
      </c>
      <c r="AB142" s="9" t="s">
        <v>2961</v>
      </c>
      <c r="AC142" s="9" t="s">
        <v>2962</v>
      </c>
      <c r="AD142" s="9" t="s">
        <v>3500</v>
      </c>
    </row>
    <row r="143" spans="1:30">
      <c r="A143" s="9" t="s">
        <v>16</v>
      </c>
      <c r="B143" s="9" t="s">
        <v>4975</v>
      </c>
      <c r="C143" s="9" t="s">
        <v>1189</v>
      </c>
      <c r="D143" s="9" t="s">
        <v>4976</v>
      </c>
      <c r="E143" s="9" t="s">
        <v>1189</v>
      </c>
      <c r="F143" s="9" t="s">
        <v>2952</v>
      </c>
      <c r="G143" s="9" t="s">
        <v>2953</v>
      </c>
      <c r="I143" s="9" t="s">
        <v>2954</v>
      </c>
      <c r="J143" s="9">
        <v>5.89</v>
      </c>
      <c r="K143" s="9">
        <v>170.81</v>
      </c>
      <c r="L143" s="9">
        <v>29</v>
      </c>
      <c r="M143" s="9">
        <f t="shared" si="0"/>
        <v>320</v>
      </c>
      <c r="N143" s="9">
        <v>0</v>
      </c>
      <c r="O143" s="9">
        <v>312</v>
      </c>
      <c r="P143" s="9">
        <v>8</v>
      </c>
      <c r="Q143" s="9">
        <v>0</v>
      </c>
      <c r="R143" s="9">
        <v>1</v>
      </c>
      <c r="S143" s="9">
        <v>0</v>
      </c>
      <c r="T143" s="9">
        <v>0</v>
      </c>
      <c r="U143" s="9">
        <v>0</v>
      </c>
      <c r="V143" s="9">
        <v>0</v>
      </c>
      <c r="W143" s="9" t="s">
        <v>2955</v>
      </c>
      <c r="X143" s="9">
        <v>329</v>
      </c>
      <c r="Y143" s="9">
        <v>328</v>
      </c>
      <c r="Z143" s="52"/>
      <c r="AA143" s="9">
        <v>0</v>
      </c>
      <c r="AB143" s="9" t="s">
        <v>2961</v>
      </c>
      <c r="AC143" s="9" t="s">
        <v>2962</v>
      </c>
      <c r="AD143" s="9" t="s">
        <v>2969</v>
      </c>
    </row>
    <row r="144" spans="1:30">
      <c r="A144" s="9" t="s">
        <v>16</v>
      </c>
      <c r="B144" s="9" t="s">
        <v>3873</v>
      </c>
      <c r="C144" s="9" t="s">
        <v>1248</v>
      </c>
      <c r="D144" s="9" t="s">
        <v>3874</v>
      </c>
      <c r="E144" s="9" t="s">
        <v>1248</v>
      </c>
      <c r="F144" s="9" t="s">
        <v>2952</v>
      </c>
      <c r="G144" s="9" t="s">
        <v>3558</v>
      </c>
      <c r="I144" s="9" t="s">
        <v>2954</v>
      </c>
      <c r="J144" s="9">
        <v>12.89</v>
      </c>
      <c r="K144" s="9">
        <v>169.93</v>
      </c>
      <c r="L144" s="9">
        <v>23</v>
      </c>
      <c r="M144" s="9">
        <f t="shared" si="0"/>
        <v>60</v>
      </c>
      <c r="N144" s="9">
        <v>0</v>
      </c>
      <c r="O144" s="9">
        <v>58</v>
      </c>
      <c r="P144" s="9">
        <v>2</v>
      </c>
      <c r="Q144" s="9">
        <v>0</v>
      </c>
      <c r="R144" s="9">
        <v>0</v>
      </c>
      <c r="S144" s="9">
        <v>0</v>
      </c>
      <c r="T144" s="9">
        <v>0</v>
      </c>
      <c r="U144" s="9">
        <v>0</v>
      </c>
      <c r="V144" s="9">
        <v>0</v>
      </c>
      <c r="W144" s="9" t="s">
        <v>2955</v>
      </c>
      <c r="X144" s="9">
        <v>155</v>
      </c>
      <c r="Y144" s="9">
        <v>155</v>
      </c>
      <c r="Z144" s="52"/>
      <c r="AA144" s="9">
        <v>0</v>
      </c>
      <c r="AB144" s="9" t="s">
        <v>2961</v>
      </c>
      <c r="AC144" s="9" t="s">
        <v>2962</v>
      </c>
      <c r="AD144" s="9" t="s">
        <v>3875</v>
      </c>
    </row>
    <row r="145" spans="1:30">
      <c r="A145" s="9" t="s">
        <v>16</v>
      </c>
      <c r="B145" s="9" t="s">
        <v>3642</v>
      </c>
      <c r="C145" s="9" t="s">
        <v>3644</v>
      </c>
      <c r="D145" s="9" t="s">
        <v>3643</v>
      </c>
      <c r="E145" s="9" t="s">
        <v>1311</v>
      </c>
      <c r="F145" s="9" t="s">
        <v>2952</v>
      </c>
      <c r="G145" s="9" t="s">
        <v>2953</v>
      </c>
      <c r="I145" s="9" t="s">
        <v>2954</v>
      </c>
      <c r="J145" s="9">
        <v>6.69</v>
      </c>
      <c r="K145" s="9">
        <v>169.5</v>
      </c>
      <c r="L145" s="9">
        <v>27</v>
      </c>
      <c r="M145" s="9">
        <f t="shared" si="0"/>
        <v>27</v>
      </c>
      <c r="N145" s="9">
        <v>24</v>
      </c>
      <c r="O145" s="9">
        <v>2</v>
      </c>
      <c r="P145" s="9">
        <v>0</v>
      </c>
      <c r="Q145" s="9">
        <v>1</v>
      </c>
      <c r="R145" s="9">
        <v>0</v>
      </c>
      <c r="S145" s="9">
        <v>0</v>
      </c>
      <c r="T145" s="9">
        <v>0</v>
      </c>
      <c r="U145" s="9">
        <v>24</v>
      </c>
      <c r="V145" s="9">
        <v>0</v>
      </c>
      <c r="W145" s="9" t="s">
        <v>2955</v>
      </c>
      <c r="X145" s="9">
        <v>46</v>
      </c>
      <c r="Y145" s="9">
        <v>44</v>
      </c>
      <c r="Z145" s="52"/>
      <c r="AA145" s="9">
        <v>24</v>
      </c>
      <c r="AB145" s="42">
        <v>46086</v>
      </c>
      <c r="AC145" s="9" t="s">
        <v>2957</v>
      </c>
      <c r="AD145" s="9" t="s">
        <v>5086</v>
      </c>
    </row>
    <row r="146" spans="1:30">
      <c r="A146" s="9" t="s">
        <v>16</v>
      </c>
      <c r="B146" s="9" t="s">
        <v>4922</v>
      </c>
      <c r="C146" s="9" t="s">
        <v>1273</v>
      </c>
      <c r="D146" s="9" t="s">
        <v>4923</v>
      </c>
      <c r="E146" s="9" t="s">
        <v>1273</v>
      </c>
      <c r="F146" s="9" t="s">
        <v>2952</v>
      </c>
      <c r="G146" s="9" t="s">
        <v>2953</v>
      </c>
      <c r="I146" s="9" t="s">
        <v>2954</v>
      </c>
      <c r="J146" s="9">
        <v>6.5</v>
      </c>
      <c r="K146" s="9">
        <v>167.75</v>
      </c>
      <c r="L146" s="9">
        <v>26</v>
      </c>
      <c r="M146" s="9">
        <f t="shared" si="0"/>
        <v>49</v>
      </c>
      <c r="N146" s="9">
        <v>0</v>
      </c>
      <c r="O146" s="9">
        <v>36</v>
      </c>
      <c r="P146" s="9">
        <v>3</v>
      </c>
      <c r="Q146" s="9">
        <v>10</v>
      </c>
      <c r="R146" s="9">
        <v>1</v>
      </c>
      <c r="S146" s="9">
        <v>0</v>
      </c>
      <c r="T146" s="9">
        <v>0</v>
      </c>
      <c r="U146" s="9">
        <v>0</v>
      </c>
      <c r="V146" s="9">
        <v>0</v>
      </c>
      <c r="W146" s="9" t="s">
        <v>2955</v>
      </c>
      <c r="X146" s="9">
        <v>64</v>
      </c>
      <c r="Y146" s="9">
        <v>50</v>
      </c>
      <c r="Z146" s="52"/>
      <c r="AA146" s="9">
        <v>48</v>
      </c>
      <c r="AB146" s="42">
        <v>46086</v>
      </c>
      <c r="AC146" s="9" t="s">
        <v>2957</v>
      </c>
      <c r="AD146" s="9" t="s">
        <v>4924</v>
      </c>
    </row>
    <row r="147" spans="1:30">
      <c r="A147" s="9" t="s">
        <v>16</v>
      </c>
      <c r="B147" s="9" t="s">
        <v>3013</v>
      </c>
      <c r="C147" s="9" t="s">
        <v>3015</v>
      </c>
      <c r="D147" s="9" t="s">
        <v>3014</v>
      </c>
      <c r="E147" s="9" t="s">
        <v>1185</v>
      </c>
      <c r="F147" s="9" t="s">
        <v>2952</v>
      </c>
      <c r="G147" s="9" t="s">
        <v>2953</v>
      </c>
      <c r="I147" s="9" t="s">
        <v>2954</v>
      </c>
      <c r="J147" s="9">
        <v>11.39</v>
      </c>
      <c r="K147" s="9">
        <v>165.34</v>
      </c>
      <c r="L147" s="9">
        <v>15</v>
      </c>
      <c r="M147" s="9">
        <f t="shared" si="0"/>
        <v>27</v>
      </c>
      <c r="N147" s="9">
        <v>24</v>
      </c>
      <c r="O147" s="9">
        <v>0</v>
      </c>
      <c r="P147" s="9">
        <v>1</v>
      </c>
      <c r="Q147" s="9">
        <v>2</v>
      </c>
      <c r="R147" s="9">
        <v>3</v>
      </c>
      <c r="S147" s="9">
        <v>0</v>
      </c>
      <c r="T147" s="9">
        <v>0</v>
      </c>
      <c r="U147" s="9">
        <v>24</v>
      </c>
      <c r="V147" s="9">
        <v>0</v>
      </c>
      <c r="W147" s="9" t="s">
        <v>2955</v>
      </c>
      <c r="X147" s="9">
        <v>62</v>
      </c>
      <c r="Y147" s="9">
        <v>53</v>
      </c>
      <c r="Z147" s="52"/>
      <c r="AA147" s="9">
        <v>32</v>
      </c>
      <c r="AB147" s="42">
        <v>46086</v>
      </c>
      <c r="AC147" s="9" t="s">
        <v>2957</v>
      </c>
      <c r="AD147" s="9" t="s">
        <v>5489</v>
      </c>
    </row>
    <row r="148" spans="1:30">
      <c r="A148" s="9" t="s">
        <v>16</v>
      </c>
      <c r="B148" s="9" t="s">
        <v>3095</v>
      </c>
      <c r="C148" s="9" t="s">
        <v>3097</v>
      </c>
      <c r="D148" s="9" t="s">
        <v>3096</v>
      </c>
      <c r="E148" s="9" t="s">
        <v>1208</v>
      </c>
      <c r="F148" s="9" t="s">
        <v>2952</v>
      </c>
      <c r="G148" s="9" t="s">
        <v>2953</v>
      </c>
      <c r="I148" s="9" t="s">
        <v>2954</v>
      </c>
      <c r="J148" s="9">
        <v>12.69</v>
      </c>
      <c r="K148" s="9">
        <v>165.14</v>
      </c>
      <c r="L148" s="9">
        <v>15</v>
      </c>
      <c r="M148" s="9">
        <f t="shared" si="0"/>
        <v>22</v>
      </c>
      <c r="N148" s="9">
        <v>20</v>
      </c>
      <c r="O148" s="9">
        <v>1</v>
      </c>
      <c r="P148" s="9">
        <v>0</v>
      </c>
      <c r="Q148" s="9">
        <v>1</v>
      </c>
      <c r="R148" s="9">
        <v>2</v>
      </c>
      <c r="S148" s="9">
        <v>0</v>
      </c>
      <c r="T148" s="9">
        <v>0</v>
      </c>
      <c r="U148" s="9">
        <v>20</v>
      </c>
      <c r="V148" s="9">
        <v>0</v>
      </c>
      <c r="W148" s="9" t="s">
        <v>2955</v>
      </c>
      <c r="X148" s="9">
        <v>23</v>
      </c>
      <c r="Y148" s="9">
        <v>20</v>
      </c>
      <c r="Z148" s="52"/>
      <c r="AA148" s="9">
        <v>100</v>
      </c>
      <c r="AB148" s="42">
        <v>46086</v>
      </c>
      <c r="AC148" s="9" t="s">
        <v>2957</v>
      </c>
      <c r="AD148" s="9" t="s">
        <v>3098</v>
      </c>
    </row>
    <row r="149" spans="1:30">
      <c r="A149" s="9" t="s">
        <v>16</v>
      </c>
      <c r="B149" s="9" t="s">
        <v>2967</v>
      </c>
      <c r="C149" s="9" t="s">
        <v>1037</v>
      </c>
      <c r="D149" s="9" t="s">
        <v>2968</v>
      </c>
      <c r="E149" s="9" t="s">
        <v>1037</v>
      </c>
      <c r="F149" s="9" t="s">
        <v>2952</v>
      </c>
      <c r="G149" s="9" t="s">
        <v>2953</v>
      </c>
      <c r="I149" s="9" t="s">
        <v>2954</v>
      </c>
      <c r="J149" s="9">
        <v>4.0599999999999996</v>
      </c>
      <c r="K149" s="9">
        <v>163.6</v>
      </c>
      <c r="L149" s="9">
        <v>40</v>
      </c>
      <c r="M149" s="9">
        <f t="shared" si="0"/>
        <v>505</v>
      </c>
      <c r="N149" s="9">
        <v>0</v>
      </c>
      <c r="O149" s="9">
        <v>501</v>
      </c>
      <c r="P149" s="9">
        <v>3</v>
      </c>
      <c r="Q149" s="9">
        <v>1</v>
      </c>
      <c r="R149" s="9">
        <v>0</v>
      </c>
      <c r="S149" s="9">
        <v>0</v>
      </c>
      <c r="T149" s="9">
        <v>0</v>
      </c>
      <c r="U149" s="9">
        <v>0</v>
      </c>
      <c r="V149" s="9">
        <v>0</v>
      </c>
      <c r="W149" s="9" t="s">
        <v>2955</v>
      </c>
      <c r="X149" s="9">
        <v>158</v>
      </c>
      <c r="Y149" s="9">
        <v>158</v>
      </c>
      <c r="Z149" s="52"/>
      <c r="AA149" s="9">
        <v>0</v>
      </c>
      <c r="AB149" s="9" t="s">
        <v>2961</v>
      </c>
      <c r="AC149" s="9" t="s">
        <v>2962</v>
      </c>
      <c r="AD149" s="9" t="s">
        <v>2969</v>
      </c>
    </row>
    <row r="150" spans="1:30">
      <c r="A150" s="9" t="s">
        <v>16</v>
      </c>
      <c r="B150" s="9" t="s">
        <v>48</v>
      </c>
      <c r="C150" s="9" t="s">
        <v>49</v>
      </c>
      <c r="D150" s="9" t="s">
        <v>50</v>
      </c>
      <c r="E150" s="9" t="s">
        <v>49</v>
      </c>
      <c r="F150" s="9" t="s">
        <v>2952</v>
      </c>
      <c r="G150" s="9" t="s">
        <v>2953</v>
      </c>
      <c r="I150" s="9" t="s">
        <v>2954</v>
      </c>
      <c r="J150" s="9">
        <v>4.99</v>
      </c>
      <c r="K150" s="9">
        <v>159.68</v>
      </c>
      <c r="L150" s="9">
        <v>32</v>
      </c>
      <c r="M150" s="9">
        <f t="shared" si="0"/>
        <v>541</v>
      </c>
      <c r="N150" s="9">
        <v>92</v>
      </c>
      <c r="O150" s="9">
        <v>253</v>
      </c>
      <c r="P150" s="9">
        <v>192</v>
      </c>
      <c r="Q150" s="9">
        <v>4</v>
      </c>
      <c r="R150" s="9">
        <v>2</v>
      </c>
      <c r="S150" s="9">
        <v>0</v>
      </c>
      <c r="T150" s="9">
        <v>0</v>
      </c>
      <c r="U150" s="9">
        <v>0</v>
      </c>
      <c r="V150" s="9">
        <v>92</v>
      </c>
      <c r="W150" s="9" t="s">
        <v>2955</v>
      </c>
      <c r="X150" s="9">
        <v>230</v>
      </c>
      <c r="Y150" s="9">
        <v>228</v>
      </c>
      <c r="Z150" s="52"/>
      <c r="AA150" s="9">
        <v>0</v>
      </c>
      <c r="AB150" s="9" t="s">
        <v>2961</v>
      </c>
      <c r="AC150" s="9" t="s">
        <v>2962</v>
      </c>
      <c r="AD150" s="9" t="s">
        <v>3320</v>
      </c>
    </row>
    <row r="151" spans="1:30">
      <c r="A151" s="9" t="s">
        <v>16</v>
      </c>
      <c r="B151" s="9" t="s">
        <v>389</v>
      </c>
      <c r="C151" s="9" t="s">
        <v>390</v>
      </c>
      <c r="D151" s="9" t="s">
        <v>391</v>
      </c>
      <c r="E151" s="9" t="s">
        <v>392</v>
      </c>
      <c r="F151" s="9" t="s">
        <v>2952</v>
      </c>
      <c r="G151" s="9" t="s">
        <v>2953</v>
      </c>
      <c r="I151" s="9" t="s">
        <v>2954</v>
      </c>
      <c r="J151" s="9">
        <v>10.38</v>
      </c>
      <c r="K151" s="9">
        <v>159.03</v>
      </c>
      <c r="L151" s="9">
        <v>17</v>
      </c>
      <c r="M151" s="9">
        <f t="shared" si="0"/>
        <v>49</v>
      </c>
      <c r="N151" s="9">
        <v>28</v>
      </c>
      <c r="O151" s="9">
        <v>5</v>
      </c>
      <c r="P151" s="9">
        <v>15</v>
      </c>
      <c r="Q151" s="9">
        <v>1</v>
      </c>
      <c r="R151" s="9">
        <v>0</v>
      </c>
      <c r="S151" s="9">
        <v>0</v>
      </c>
      <c r="T151" s="9">
        <v>0</v>
      </c>
      <c r="U151" s="9">
        <v>24</v>
      </c>
      <c r="V151" s="9">
        <v>4</v>
      </c>
      <c r="W151" s="9" t="s">
        <v>2955</v>
      </c>
      <c r="X151" s="9">
        <v>50</v>
      </c>
      <c r="Y151" s="9">
        <v>49</v>
      </c>
      <c r="Z151" s="52"/>
      <c r="AA151" s="9">
        <v>24</v>
      </c>
      <c r="AB151" s="42">
        <v>46086</v>
      </c>
      <c r="AC151" s="9" t="s">
        <v>2957</v>
      </c>
      <c r="AD151" s="9" t="s">
        <v>3030</v>
      </c>
    </row>
    <row r="152" spans="1:30">
      <c r="A152" s="9" t="s">
        <v>16</v>
      </c>
      <c r="B152" s="9" t="s">
        <v>3366</v>
      </c>
      <c r="C152" s="9" t="s">
        <v>3368</v>
      </c>
      <c r="D152" s="9" t="s">
        <v>3367</v>
      </c>
      <c r="E152" s="9" t="s">
        <v>1267</v>
      </c>
      <c r="F152" s="9" t="s">
        <v>2952</v>
      </c>
      <c r="G152" s="9" t="s">
        <v>2953</v>
      </c>
      <c r="I152" s="9" t="s">
        <v>2954</v>
      </c>
      <c r="J152" s="9">
        <v>4.29</v>
      </c>
      <c r="K152" s="9">
        <v>158.72999999999999</v>
      </c>
      <c r="L152" s="9">
        <v>37</v>
      </c>
      <c r="M152" s="9">
        <f t="shared" si="0"/>
        <v>74</v>
      </c>
      <c r="N152" s="9">
        <v>72</v>
      </c>
      <c r="O152" s="9">
        <v>0</v>
      </c>
      <c r="P152" s="9">
        <v>0</v>
      </c>
      <c r="Q152" s="9">
        <v>2</v>
      </c>
      <c r="R152" s="9">
        <v>0</v>
      </c>
      <c r="S152" s="9">
        <v>0</v>
      </c>
      <c r="T152" s="9">
        <v>0</v>
      </c>
      <c r="U152" s="9">
        <v>72</v>
      </c>
      <c r="V152" s="9">
        <v>0</v>
      </c>
      <c r="W152" s="9" t="s">
        <v>2955</v>
      </c>
      <c r="X152" s="9">
        <v>45</v>
      </c>
      <c r="Y152" s="9">
        <v>43</v>
      </c>
      <c r="Z152" s="52"/>
      <c r="AA152" s="9">
        <v>72</v>
      </c>
      <c r="AB152" s="42">
        <v>46086</v>
      </c>
      <c r="AC152" s="9" t="s">
        <v>2957</v>
      </c>
      <c r="AD152" s="9" t="s">
        <v>3369</v>
      </c>
    </row>
    <row r="153" spans="1:30">
      <c r="A153" s="9" t="s">
        <v>16</v>
      </c>
      <c r="B153" s="9" t="s">
        <v>5437</v>
      </c>
      <c r="C153" s="9" t="s">
        <v>4933</v>
      </c>
      <c r="D153" s="9" t="s">
        <v>4932</v>
      </c>
      <c r="E153" s="9" t="s">
        <v>1292</v>
      </c>
      <c r="F153" s="9" t="s">
        <v>2952</v>
      </c>
      <c r="G153" s="9" t="s">
        <v>2953</v>
      </c>
      <c r="I153" s="9" t="s">
        <v>2954</v>
      </c>
      <c r="J153" s="9">
        <v>12.99</v>
      </c>
      <c r="K153" s="9">
        <v>157.72999999999999</v>
      </c>
      <c r="L153" s="9">
        <v>19</v>
      </c>
      <c r="M153" s="9">
        <f t="shared" si="0"/>
        <v>52</v>
      </c>
      <c r="N153" s="9">
        <v>0</v>
      </c>
      <c r="O153" s="9">
        <v>48</v>
      </c>
      <c r="P153" s="9">
        <v>2</v>
      </c>
      <c r="Q153" s="9">
        <v>2</v>
      </c>
      <c r="R153" s="9">
        <v>0</v>
      </c>
      <c r="S153" s="9">
        <v>0</v>
      </c>
      <c r="T153" s="9">
        <v>0</v>
      </c>
      <c r="U153" s="9">
        <v>0</v>
      </c>
      <c r="V153" s="9">
        <v>0</v>
      </c>
      <c r="W153" s="9" t="s">
        <v>2955</v>
      </c>
      <c r="X153" s="9">
        <v>89</v>
      </c>
      <c r="Y153" s="9">
        <v>84</v>
      </c>
      <c r="Z153" s="52"/>
      <c r="AA153" s="9">
        <v>0</v>
      </c>
      <c r="AB153" s="9" t="s">
        <v>2961</v>
      </c>
      <c r="AC153" s="9" t="s">
        <v>2962</v>
      </c>
      <c r="AD153" s="9" t="s">
        <v>4934</v>
      </c>
    </row>
    <row r="154" spans="1:30">
      <c r="A154" s="9" t="s">
        <v>16</v>
      </c>
      <c r="B154" s="9" t="s">
        <v>17</v>
      </c>
      <c r="C154" s="9" t="s">
        <v>18</v>
      </c>
      <c r="D154" s="9" t="s">
        <v>19</v>
      </c>
      <c r="E154" s="9" t="s">
        <v>18</v>
      </c>
      <c r="F154" s="9" t="s">
        <v>2952</v>
      </c>
      <c r="G154" s="9" t="s">
        <v>2953</v>
      </c>
      <c r="I154" s="9" t="s">
        <v>2954</v>
      </c>
      <c r="J154" s="9">
        <v>6.07</v>
      </c>
      <c r="K154" s="9">
        <v>156.1</v>
      </c>
      <c r="L154" s="9">
        <v>27</v>
      </c>
      <c r="M154" s="9">
        <f t="shared" si="0"/>
        <v>867</v>
      </c>
      <c r="N154" s="9">
        <v>0</v>
      </c>
      <c r="O154" s="9">
        <v>0</v>
      </c>
      <c r="P154" s="9">
        <v>866</v>
      </c>
      <c r="Q154" s="9">
        <v>1</v>
      </c>
      <c r="R154" s="9">
        <v>5</v>
      </c>
      <c r="S154" s="9">
        <v>0</v>
      </c>
      <c r="T154" s="9">
        <v>0</v>
      </c>
      <c r="U154" s="9">
        <v>0</v>
      </c>
      <c r="V154" s="9">
        <v>0</v>
      </c>
      <c r="W154" s="9" t="s">
        <v>2955</v>
      </c>
      <c r="X154" s="9" t="s">
        <v>3017</v>
      </c>
      <c r="Y154" s="9" t="s">
        <v>3017</v>
      </c>
      <c r="Z154" s="52"/>
      <c r="AA154" s="9">
        <v>0</v>
      </c>
      <c r="AB154" s="9" t="s">
        <v>2961</v>
      </c>
      <c r="AC154" s="9" t="s">
        <v>2962</v>
      </c>
      <c r="AD154" s="9" t="s">
        <v>3278</v>
      </c>
    </row>
    <row r="155" spans="1:30" ht="12.75">
      <c r="A155" s="9" t="s">
        <v>16</v>
      </c>
      <c r="B155" s="9" t="s">
        <v>3933</v>
      </c>
      <c r="C155" s="9" t="s">
        <v>3935</v>
      </c>
      <c r="D155" s="9" t="s">
        <v>3934</v>
      </c>
      <c r="E155" s="9" t="s">
        <v>957</v>
      </c>
      <c r="F155" s="9" t="s">
        <v>2952</v>
      </c>
      <c r="G155" s="9" t="s">
        <v>2953</v>
      </c>
      <c r="I155" s="9" t="s">
        <v>2954</v>
      </c>
      <c r="J155" s="9">
        <v>34.58</v>
      </c>
      <c r="K155" s="9">
        <v>145.26</v>
      </c>
      <c r="L155" s="9">
        <v>6</v>
      </c>
      <c r="M155" s="9">
        <f t="shared" si="0"/>
        <v>0</v>
      </c>
      <c r="N155" s="9">
        <v>0</v>
      </c>
      <c r="O155" s="9">
        <v>0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 t="s">
        <v>2955</v>
      </c>
      <c r="X155" s="9">
        <v>0</v>
      </c>
      <c r="Y155" s="9">
        <v>0</v>
      </c>
      <c r="Z155" s="9" t="s">
        <v>2956</v>
      </c>
      <c r="AA155" s="9">
        <v>8</v>
      </c>
      <c r="AB155" s="42">
        <v>46079</v>
      </c>
      <c r="AC155" s="9" t="s">
        <v>2957</v>
      </c>
      <c r="AD155" s="9" t="s">
        <v>3936</v>
      </c>
    </row>
    <row r="156" spans="1:30">
      <c r="A156" s="9" t="s">
        <v>16</v>
      </c>
      <c r="B156" s="9" t="s">
        <v>5490</v>
      </c>
      <c r="C156" s="9" t="s">
        <v>950</v>
      </c>
      <c r="D156" s="9" t="s">
        <v>4497</v>
      </c>
      <c r="E156" s="9" t="s">
        <v>950</v>
      </c>
      <c r="F156" s="9" t="s">
        <v>2952</v>
      </c>
      <c r="G156" s="9" t="s">
        <v>2953</v>
      </c>
      <c r="I156" s="9" t="s">
        <v>2954</v>
      </c>
      <c r="J156" s="9">
        <v>68.510000000000005</v>
      </c>
      <c r="K156" s="9">
        <v>144.57</v>
      </c>
      <c r="L156" s="9">
        <v>3</v>
      </c>
      <c r="M156" s="9">
        <f t="shared" si="0"/>
        <v>3</v>
      </c>
      <c r="N156" s="9">
        <v>0</v>
      </c>
      <c r="O156" s="9">
        <v>3</v>
      </c>
      <c r="P156" s="9">
        <v>0</v>
      </c>
      <c r="Q156" s="9">
        <v>0</v>
      </c>
      <c r="R156" s="9">
        <v>0</v>
      </c>
      <c r="S156" s="9">
        <v>0</v>
      </c>
      <c r="T156" s="9">
        <v>0</v>
      </c>
      <c r="U156" s="9">
        <v>0</v>
      </c>
      <c r="V156" s="9">
        <v>0</v>
      </c>
      <c r="W156" s="9" t="s">
        <v>2955</v>
      </c>
      <c r="X156" s="9">
        <v>34</v>
      </c>
      <c r="Y156" s="9">
        <v>34</v>
      </c>
      <c r="Z156" s="52"/>
      <c r="AA156" s="9">
        <v>3</v>
      </c>
      <c r="AB156" s="42">
        <v>46086</v>
      </c>
      <c r="AC156" s="9" t="s">
        <v>2957</v>
      </c>
      <c r="AD156" s="9" t="s">
        <v>4498</v>
      </c>
    </row>
    <row r="157" spans="1:30" ht="12.75">
      <c r="A157" s="9" t="s">
        <v>16</v>
      </c>
      <c r="B157" s="9" t="s">
        <v>3479</v>
      </c>
      <c r="C157" s="9" t="s">
        <v>3481</v>
      </c>
      <c r="D157" s="9" t="s">
        <v>3480</v>
      </c>
      <c r="E157" s="9" t="s">
        <v>908</v>
      </c>
      <c r="F157" s="9" t="s">
        <v>2952</v>
      </c>
      <c r="G157" s="9" t="s">
        <v>2953</v>
      </c>
      <c r="I157" s="9" t="s">
        <v>2954</v>
      </c>
      <c r="J157" s="9">
        <v>9.7899999999999991</v>
      </c>
      <c r="K157" s="9">
        <v>143.38</v>
      </c>
      <c r="L157" s="9">
        <v>20</v>
      </c>
      <c r="M157" s="9">
        <f t="shared" si="0"/>
        <v>0</v>
      </c>
      <c r="N157" s="9">
        <v>0</v>
      </c>
      <c r="O157" s="9">
        <v>0</v>
      </c>
      <c r="P157" s="9">
        <v>0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9" t="s">
        <v>2955</v>
      </c>
      <c r="X157" s="9">
        <v>0</v>
      </c>
      <c r="Y157" s="9">
        <v>0</v>
      </c>
      <c r="Z157" s="9" t="s">
        <v>2956</v>
      </c>
      <c r="AA157" s="9">
        <v>41</v>
      </c>
      <c r="AB157" s="42">
        <v>46079</v>
      </c>
      <c r="AC157" s="9" t="s">
        <v>2957</v>
      </c>
      <c r="AD157" s="9" t="s">
        <v>5491</v>
      </c>
    </row>
    <row r="158" spans="1:30">
      <c r="A158" s="9" t="s">
        <v>16</v>
      </c>
      <c r="B158" s="9" t="s">
        <v>3064</v>
      </c>
      <c r="C158" s="9" t="s">
        <v>3219</v>
      </c>
      <c r="D158" s="9" t="s">
        <v>3218</v>
      </c>
      <c r="E158" s="9" t="s">
        <v>1061</v>
      </c>
      <c r="F158" s="9" t="s">
        <v>2952</v>
      </c>
      <c r="G158" s="9" t="s">
        <v>2953</v>
      </c>
      <c r="I158" s="9" t="s">
        <v>2954</v>
      </c>
      <c r="J158" s="9">
        <v>15.29</v>
      </c>
      <c r="K158" s="9">
        <v>142.28</v>
      </c>
      <c r="L158" s="9">
        <v>12</v>
      </c>
      <c r="M158" s="9">
        <f t="shared" si="0"/>
        <v>79</v>
      </c>
      <c r="N158" s="9">
        <v>0</v>
      </c>
      <c r="O158" s="9">
        <v>72</v>
      </c>
      <c r="P158" s="9">
        <v>6</v>
      </c>
      <c r="Q158" s="9">
        <v>1</v>
      </c>
      <c r="R158" s="9">
        <v>1</v>
      </c>
      <c r="S158" s="9">
        <v>0</v>
      </c>
      <c r="T158" s="9">
        <v>0</v>
      </c>
      <c r="U158" s="9">
        <v>0</v>
      </c>
      <c r="V158" s="9">
        <v>0</v>
      </c>
      <c r="W158" s="9" t="s">
        <v>2955</v>
      </c>
      <c r="X158" s="9">
        <v>141</v>
      </c>
      <c r="Y158" s="9">
        <v>140</v>
      </c>
      <c r="Z158" s="52"/>
      <c r="AA158" s="9">
        <v>0</v>
      </c>
      <c r="AB158" s="9" t="s">
        <v>2961</v>
      </c>
      <c r="AC158" s="9" t="s">
        <v>2962</v>
      </c>
      <c r="AD158" s="9" t="s">
        <v>5492</v>
      </c>
    </row>
    <row r="159" spans="1:30" ht="12.75">
      <c r="A159" s="9" t="s">
        <v>16</v>
      </c>
      <c r="B159" s="9" t="s">
        <v>4798</v>
      </c>
      <c r="C159" s="9" t="s">
        <v>984</v>
      </c>
      <c r="D159" s="9" t="s">
        <v>5493</v>
      </c>
      <c r="E159" s="9" t="s">
        <v>984</v>
      </c>
      <c r="F159" s="9" t="s">
        <v>2952</v>
      </c>
      <c r="G159" s="9" t="s">
        <v>2953</v>
      </c>
      <c r="I159" s="9" t="s">
        <v>2954</v>
      </c>
      <c r="J159" s="9">
        <v>4.8899999999999997</v>
      </c>
      <c r="K159" s="9">
        <v>141.81</v>
      </c>
      <c r="L159" s="9">
        <v>29</v>
      </c>
      <c r="M159" s="9">
        <f t="shared" si="0"/>
        <v>0</v>
      </c>
      <c r="N159" s="9">
        <v>0</v>
      </c>
      <c r="O159" s="9">
        <v>0</v>
      </c>
      <c r="P159" s="9">
        <v>0</v>
      </c>
      <c r="Q159" s="9">
        <v>0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9" t="s">
        <v>2955</v>
      </c>
      <c r="X159" s="9">
        <v>0</v>
      </c>
      <c r="Y159" s="9">
        <v>0</v>
      </c>
      <c r="Z159" s="9" t="s">
        <v>2956</v>
      </c>
      <c r="AA159" s="9">
        <v>96</v>
      </c>
      <c r="AB159" s="42">
        <v>46079</v>
      </c>
      <c r="AC159" s="9" t="s">
        <v>2957</v>
      </c>
      <c r="AD159" s="9" t="s">
        <v>5494</v>
      </c>
    </row>
    <row r="160" spans="1:30">
      <c r="A160" s="9" t="s">
        <v>16</v>
      </c>
      <c r="B160" s="9" t="s">
        <v>3028</v>
      </c>
      <c r="C160" s="9" t="s">
        <v>1173</v>
      </c>
      <c r="D160" s="9" t="s">
        <v>4970</v>
      </c>
      <c r="E160" s="9" t="s">
        <v>1173</v>
      </c>
      <c r="F160" s="9" t="s">
        <v>2952</v>
      </c>
      <c r="G160" s="9" t="s">
        <v>2953</v>
      </c>
      <c r="H160" s="52"/>
      <c r="I160" s="9" t="s">
        <v>2954</v>
      </c>
      <c r="J160" s="9">
        <v>5.85</v>
      </c>
      <c r="K160" s="9">
        <v>139.46</v>
      </c>
      <c r="L160" s="9">
        <v>23</v>
      </c>
      <c r="M160" s="9">
        <f t="shared" si="0"/>
        <v>480</v>
      </c>
      <c r="N160" s="9">
        <v>1</v>
      </c>
      <c r="O160" s="9">
        <v>364</v>
      </c>
      <c r="P160" s="9">
        <v>113</v>
      </c>
      <c r="Q160" s="9">
        <v>2</v>
      </c>
      <c r="R160" s="9">
        <v>0</v>
      </c>
      <c r="S160" s="9">
        <v>0</v>
      </c>
      <c r="T160" s="9">
        <v>0</v>
      </c>
      <c r="U160" s="9">
        <v>0</v>
      </c>
      <c r="V160" s="9">
        <v>1</v>
      </c>
      <c r="W160" s="9" t="s">
        <v>2955</v>
      </c>
      <c r="X160" s="9">
        <v>278</v>
      </c>
      <c r="Y160" s="9">
        <v>278</v>
      </c>
      <c r="Z160" s="52"/>
      <c r="AA160" s="9">
        <v>0</v>
      </c>
      <c r="AB160" s="9" t="s">
        <v>2961</v>
      </c>
      <c r="AC160" s="9" t="s">
        <v>2962</v>
      </c>
      <c r="AD160" s="9" t="s">
        <v>3030</v>
      </c>
    </row>
    <row r="161" spans="1:30">
      <c r="A161" s="9" t="s">
        <v>16</v>
      </c>
      <c r="B161" s="9" t="s">
        <v>3043</v>
      </c>
      <c r="C161" s="9" t="s">
        <v>3045</v>
      </c>
      <c r="D161" s="9" t="s">
        <v>3044</v>
      </c>
      <c r="E161" s="9" t="s">
        <v>1188</v>
      </c>
      <c r="F161" s="9" t="s">
        <v>2952</v>
      </c>
      <c r="G161" s="9" t="s">
        <v>2953</v>
      </c>
      <c r="I161" s="9" t="s">
        <v>2954</v>
      </c>
      <c r="J161" s="9">
        <v>19.850000000000001</v>
      </c>
      <c r="K161" s="9">
        <v>139.24</v>
      </c>
      <c r="L161" s="9">
        <v>8</v>
      </c>
      <c r="M161" s="9">
        <f t="shared" si="0"/>
        <v>463</v>
      </c>
      <c r="N161" s="9">
        <v>0</v>
      </c>
      <c r="O161" s="9">
        <v>462</v>
      </c>
      <c r="P161" s="9">
        <v>0</v>
      </c>
      <c r="Q161" s="9">
        <v>1</v>
      </c>
      <c r="R161" s="9">
        <v>0</v>
      </c>
      <c r="S161" s="9">
        <v>0</v>
      </c>
      <c r="T161" s="9">
        <v>0</v>
      </c>
      <c r="U161" s="9">
        <v>0</v>
      </c>
      <c r="V161" s="9">
        <v>0</v>
      </c>
      <c r="W161" s="9" t="s">
        <v>2955</v>
      </c>
      <c r="X161" s="9">
        <v>172</v>
      </c>
      <c r="Y161" s="9">
        <v>171</v>
      </c>
      <c r="Z161" s="52"/>
      <c r="AA161" s="9">
        <v>0</v>
      </c>
      <c r="AB161" s="9" t="s">
        <v>2961</v>
      </c>
      <c r="AC161" s="9" t="s">
        <v>2962</v>
      </c>
      <c r="AD161" s="9" t="s">
        <v>3046</v>
      </c>
    </row>
    <row r="162" spans="1:30">
      <c r="A162" s="9" t="s">
        <v>16</v>
      </c>
      <c r="B162" s="9" t="s">
        <v>3382</v>
      </c>
      <c r="C162" s="9" t="s">
        <v>3384</v>
      </c>
      <c r="D162" s="9" t="s">
        <v>3383</v>
      </c>
      <c r="E162" s="9" t="s">
        <v>1291</v>
      </c>
      <c r="F162" s="9" t="s">
        <v>2952</v>
      </c>
      <c r="G162" s="9" t="s">
        <v>2953</v>
      </c>
      <c r="H162" s="52"/>
      <c r="I162" s="9" t="s">
        <v>2954</v>
      </c>
      <c r="J162" s="9">
        <v>4.99</v>
      </c>
      <c r="K162" s="9">
        <v>134.6</v>
      </c>
      <c r="L162" s="9">
        <v>26</v>
      </c>
      <c r="M162" s="9">
        <f t="shared" si="0"/>
        <v>10</v>
      </c>
      <c r="N162" s="9">
        <v>0</v>
      </c>
      <c r="O162" s="9">
        <v>7</v>
      </c>
      <c r="P162" s="9">
        <v>1</v>
      </c>
      <c r="Q162" s="9">
        <v>2</v>
      </c>
      <c r="R162" s="9">
        <v>2</v>
      </c>
      <c r="S162" s="9">
        <v>0</v>
      </c>
      <c r="T162" s="9">
        <v>0</v>
      </c>
      <c r="U162" s="9">
        <v>0</v>
      </c>
      <c r="V162" s="9">
        <v>0</v>
      </c>
      <c r="W162" s="9" t="s">
        <v>2955</v>
      </c>
      <c r="X162" s="9">
        <v>15</v>
      </c>
      <c r="Y162" s="9">
        <v>10</v>
      </c>
      <c r="Z162" s="9" t="s">
        <v>2997</v>
      </c>
      <c r="AA162" s="9">
        <v>72</v>
      </c>
      <c r="AB162" s="42">
        <v>46086</v>
      </c>
      <c r="AC162" s="9" t="s">
        <v>2957</v>
      </c>
      <c r="AD162" s="9" t="s">
        <v>3385</v>
      </c>
    </row>
    <row r="163" spans="1:30">
      <c r="A163" s="9" t="s">
        <v>16</v>
      </c>
      <c r="B163" s="9" t="s">
        <v>527</v>
      </c>
      <c r="C163" s="9" t="s">
        <v>528</v>
      </c>
      <c r="D163" s="9" t="s">
        <v>529</v>
      </c>
      <c r="E163" s="9" t="s">
        <v>530</v>
      </c>
      <c r="F163" s="9" t="s">
        <v>2952</v>
      </c>
      <c r="G163" s="9" t="s">
        <v>2953</v>
      </c>
      <c r="I163" s="9" t="s">
        <v>2954</v>
      </c>
      <c r="J163" s="9">
        <v>7.91</v>
      </c>
      <c r="K163" s="9">
        <v>134.41</v>
      </c>
      <c r="L163" s="9">
        <v>17</v>
      </c>
      <c r="M163" s="9">
        <f t="shared" si="0"/>
        <v>40</v>
      </c>
      <c r="N163" s="9">
        <v>1</v>
      </c>
      <c r="O163" s="9">
        <v>20</v>
      </c>
      <c r="P163" s="9">
        <v>17</v>
      </c>
      <c r="Q163" s="9">
        <v>2</v>
      </c>
      <c r="R163" s="9">
        <v>0</v>
      </c>
      <c r="S163" s="9">
        <v>0</v>
      </c>
      <c r="T163" s="9">
        <v>0</v>
      </c>
      <c r="U163" s="9">
        <v>0</v>
      </c>
      <c r="V163" s="9">
        <v>1</v>
      </c>
      <c r="W163" s="9" t="s">
        <v>2955</v>
      </c>
      <c r="X163" s="9">
        <v>59</v>
      </c>
      <c r="Y163" s="9">
        <v>56</v>
      </c>
      <c r="Z163" s="52"/>
      <c r="AA163" s="9">
        <v>0</v>
      </c>
      <c r="AB163" s="9" t="s">
        <v>2961</v>
      </c>
      <c r="AC163" s="9" t="s">
        <v>2962</v>
      </c>
      <c r="AD163" s="9" t="s">
        <v>5175</v>
      </c>
    </row>
    <row r="164" spans="1:30" ht="12.75">
      <c r="A164" s="9" t="s">
        <v>16</v>
      </c>
      <c r="B164" s="9" t="s">
        <v>679</v>
      </c>
      <c r="C164" s="9" t="s">
        <v>680</v>
      </c>
      <c r="D164" s="9" t="s">
        <v>681</v>
      </c>
      <c r="E164" s="9" t="s">
        <v>682</v>
      </c>
      <c r="F164" s="9" t="s">
        <v>2952</v>
      </c>
      <c r="G164" s="9" t="s">
        <v>2953</v>
      </c>
      <c r="I164" s="9" t="s">
        <v>2954</v>
      </c>
      <c r="J164" s="9">
        <v>35.94</v>
      </c>
      <c r="K164" s="9">
        <v>133.69999999999999</v>
      </c>
      <c r="L164" s="9">
        <v>5</v>
      </c>
      <c r="M164" s="9">
        <f t="shared" si="0"/>
        <v>0</v>
      </c>
      <c r="N164" s="9">
        <v>0</v>
      </c>
      <c r="O164" s="9">
        <v>0</v>
      </c>
      <c r="P164" s="9">
        <v>0</v>
      </c>
      <c r="Q164" s="9">
        <v>0</v>
      </c>
      <c r="R164" s="9">
        <v>0</v>
      </c>
      <c r="S164" s="9">
        <v>0</v>
      </c>
      <c r="T164" s="9">
        <v>0</v>
      </c>
      <c r="U164" s="9">
        <v>0</v>
      </c>
      <c r="V164" s="9">
        <v>0</v>
      </c>
      <c r="W164" s="9" t="s">
        <v>2955</v>
      </c>
      <c r="X164" s="9">
        <v>0</v>
      </c>
      <c r="Y164" s="9">
        <v>0</v>
      </c>
      <c r="Z164" s="9" t="s">
        <v>2956</v>
      </c>
      <c r="AA164" s="9">
        <v>26</v>
      </c>
      <c r="AB164" s="42">
        <v>46079</v>
      </c>
      <c r="AC164" s="9" t="s">
        <v>2957</v>
      </c>
      <c r="AD164" s="9" t="s">
        <v>5495</v>
      </c>
    </row>
    <row r="165" spans="1:30">
      <c r="A165" s="9" t="s">
        <v>16</v>
      </c>
      <c r="B165" s="9" t="s">
        <v>3639</v>
      </c>
      <c r="C165" s="9" t="s">
        <v>3641</v>
      </c>
      <c r="D165" s="9" t="s">
        <v>3640</v>
      </c>
      <c r="E165" s="9" t="s">
        <v>1026</v>
      </c>
      <c r="F165" s="9" t="s">
        <v>2952</v>
      </c>
      <c r="G165" s="9" t="s">
        <v>2953</v>
      </c>
      <c r="I165" s="9" t="s">
        <v>2954</v>
      </c>
      <c r="J165" s="9">
        <v>12.09</v>
      </c>
      <c r="K165" s="9">
        <v>132.05000000000001</v>
      </c>
      <c r="L165" s="9">
        <v>14</v>
      </c>
      <c r="M165" s="9">
        <f t="shared" si="0"/>
        <v>140</v>
      </c>
      <c r="N165" s="9">
        <v>0</v>
      </c>
      <c r="O165" s="9">
        <v>140</v>
      </c>
      <c r="P165" s="9">
        <v>0</v>
      </c>
      <c r="Q165" s="9">
        <v>0</v>
      </c>
      <c r="R165" s="9">
        <v>2</v>
      </c>
      <c r="S165" s="9">
        <v>0</v>
      </c>
      <c r="T165" s="9">
        <v>0</v>
      </c>
      <c r="U165" s="9">
        <v>0</v>
      </c>
      <c r="V165" s="9">
        <v>0</v>
      </c>
      <c r="W165" s="9" t="s">
        <v>2955</v>
      </c>
      <c r="X165" s="9">
        <v>137</v>
      </c>
      <c r="Y165" s="9">
        <v>136</v>
      </c>
      <c r="Z165" s="52"/>
      <c r="AA165" s="9">
        <v>0</v>
      </c>
      <c r="AB165" s="9" t="s">
        <v>2961</v>
      </c>
      <c r="AC165" s="9" t="s">
        <v>2962</v>
      </c>
      <c r="AD165" s="9" t="s">
        <v>3022</v>
      </c>
    </row>
    <row r="166" spans="1:30">
      <c r="A166" s="9" t="s">
        <v>16</v>
      </c>
      <c r="B166" s="9" t="s">
        <v>239</v>
      </c>
      <c r="C166" s="9" t="s">
        <v>240</v>
      </c>
      <c r="D166" s="9" t="s">
        <v>241</v>
      </c>
      <c r="E166" s="9" t="s">
        <v>240</v>
      </c>
      <c r="F166" s="9" t="s">
        <v>2952</v>
      </c>
      <c r="G166" s="9" t="s">
        <v>2953</v>
      </c>
      <c r="I166" s="9" t="s">
        <v>2954</v>
      </c>
      <c r="J166" s="9">
        <v>5.32</v>
      </c>
      <c r="K166" s="9">
        <v>130.28</v>
      </c>
      <c r="L166" s="9">
        <v>24</v>
      </c>
      <c r="M166" s="9">
        <f t="shared" si="0"/>
        <v>26</v>
      </c>
      <c r="N166" s="9">
        <v>25</v>
      </c>
      <c r="O166" s="9">
        <v>1</v>
      </c>
      <c r="P166" s="9">
        <v>0</v>
      </c>
      <c r="Q166" s="9">
        <v>0</v>
      </c>
      <c r="R166" s="9">
        <v>0</v>
      </c>
      <c r="S166" s="9">
        <v>0</v>
      </c>
      <c r="T166" s="9">
        <v>0</v>
      </c>
      <c r="U166" s="9">
        <v>24</v>
      </c>
      <c r="V166" s="9">
        <v>1</v>
      </c>
      <c r="W166" s="9" t="s">
        <v>2955</v>
      </c>
      <c r="X166" s="9">
        <v>24</v>
      </c>
      <c r="Y166" s="9">
        <v>24</v>
      </c>
      <c r="Z166" s="52"/>
      <c r="AA166" s="9">
        <v>0</v>
      </c>
      <c r="AB166" s="9" t="s">
        <v>2961</v>
      </c>
      <c r="AC166" s="9" t="s">
        <v>2962</v>
      </c>
      <c r="AD166" s="9" t="s">
        <v>3662</v>
      </c>
    </row>
    <row r="167" spans="1:30">
      <c r="A167" s="9" t="s">
        <v>16</v>
      </c>
      <c r="B167" s="9" t="s">
        <v>322</v>
      </c>
      <c r="C167" s="9" t="s">
        <v>323</v>
      </c>
      <c r="D167" s="9" t="s">
        <v>324</v>
      </c>
      <c r="E167" s="9" t="s">
        <v>325</v>
      </c>
      <c r="F167" s="9" t="s">
        <v>2952</v>
      </c>
      <c r="G167" s="9" t="s">
        <v>2953</v>
      </c>
      <c r="I167" s="9" t="s">
        <v>2954</v>
      </c>
      <c r="J167" s="9">
        <v>9.09</v>
      </c>
      <c r="K167" s="9">
        <v>130.22</v>
      </c>
      <c r="L167" s="9">
        <v>16</v>
      </c>
      <c r="M167" s="9">
        <f t="shared" si="0"/>
        <v>30</v>
      </c>
      <c r="N167" s="9">
        <v>0</v>
      </c>
      <c r="O167" s="9">
        <v>18</v>
      </c>
      <c r="P167" s="9">
        <v>12</v>
      </c>
      <c r="Q167" s="9">
        <v>0</v>
      </c>
      <c r="R167" s="9">
        <v>1</v>
      </c>
      <c r="S167" s="9">
        <v>0</v>
      </c>
      <c r="T167" s="9">
        <v>0</v>
      </c>
      <c r="U167" s="9">
        <v>0</v>
      </c>
      <c r="V167" s="9">
        <v>0</v>
      </c>
      <c r="W167" s="9" t="s">
        <v>2955</v>
      </c>
      <c r="X167" s="9">
        <v>41</v>
      </c>
      <c r="Y167" s="9">
        <v>40</v>
      </c>
      <c r="Z167" s="52"/>
      <c r="AA167" s="9">
        <v>36</v>
      </c>
      <c r="AB167" s="42">
        <v>46086</v>
      </c>
      <c r="AC167" s="9" t="s">
        <v>2957</v>
      </c>
      <c r="AD167" s="9" t="s">
        <v>3207</v>
      </c>
    </row>
    <row r="168" spans="1:30" ht="12.75">
      <c r="A168" s="9" t="s">
        <v>16</v>
      </c>
      <c r="B168" s="9" t="s">
        <v>4215</v>
      </c>
      <c r="C168" s="9" t="s">
        <v>4217</v>
      </c>
      <c r="D168" s="9" t="s">
        <v>4216</v>
      </c>
      <c r="E168" s="9" t="s">
        <v>919</v>
      </c>
      <c r="F168" s="9" t="s">
        <v>2952</v>
      </c>
      <c r="G168" s="9" t="s">
        <v>2953</v>
      </c>
      <c r="I168" s="9" t="s">
        <v>2954</v>
      </c>
      <c r="J168" s="9">
        <v>35.25</v>
      </c>
      <c r="K168" s="9">
        <v>129.94999999999999</v>
      </c>
      <c r="L168" s="9">
        <v>5</v>
      </c>
      <c r="M168" s="9">
        <f t="shared" si="0"/>
        <v>0</v>
      </c>
      <c r="N168" s="9">
        <v>0</v>
      </c>
      <c r="O168" s="9">
        <v>0</v>
      </c>
      <c r="P168" s="9">
        <v>0</v>
      </c>
      <c r="Q168" s="9">
        <v>0</v>
      </c>
      <c r="R168" s="9">
        <v>0</v>
      </c>
      <c r="S168" s="9">
        <v>0</v>
      </c>
      <c r="T168" s="9">
        <v>0</v>
      </c>
      <c r="U168" s="9">
        <v>0</v>
      </c>
      <c r="V168" s="9">
        <v>0</v>
      </c>
      <c r="W168" s="9" t="s">
        <v>2955</v>
      </c>
      <c r="X168" s="9">
        <v>0</v>
      </c>
      <c r="Y168" s="9">
        <v>0</v>
      </c>
      <c r="Z168" s="9" t="s">
        <v>2956</v>
      </c>
      <c r="AA168" s="9">
        <v>7</v>
      </c>
      <c r="AB168" s="42">
        <v>46079</v>
      </c>
      <c r="AC168" s="9" t="s">
        <v>2957</v>
      </c>
      <c r="AD168" s="9" t="s">
        <v>4218</v>
      </c>
    </row>
    <row r="169" spans="1:30">
      <c r="A169" s="9" t="s">
        <v>16</v>
      </c>
      <c r="B169" s="9" t="s">
        <v>5496</v>
      </c>
      <c r="C169" s="9" t="s">
        <v>3878</v>
      </c>
      <c r="D169" s="9" t="s">
        <v>3877</v>
      </c>
      <c r="E169" s="9" t="s">
        <v>1344</v>
      </c>
      <c r="F169" s="9" t="s">
        <v>2952</v>
      </c>
      <c r="G169" s="9" t="s">
        <v>2953</v>
      </c>
      <c r="I169" s="9" t="s">
        <v>2954</v>
      </c>
      <c r="J169" s="9">
        <v>26.19</v>
      </c>
      <c r="K169" s="9">
        <v>128.31</v>
      </c>
      <c r="L169" s="9">
        <v>7</v>
      </c>
      <c r="M169" s="9">
        <f t="shared" si="0"/>
        <v>12</v>
      </c>
      <c r="N169" s="9">
        <v>12</v>
      </c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9">
        <v>0</v>
      </c>
      <c r="U169" s="9">
        <v>12</v>
      </c>
      <c r="V169" s="9">
        <v>0</v>
      </c>
      <c r="W169" s="9" t="s">
        <v>2955</v>
      </c>
      <c r="X169" s="9">
        <v>62</v>
      </c>
      <c r="Y169" s="9">
        <v>62</v>
      </c>
      <c r="Z169" s="52"/>
      <c r="AA169" s="9">
        <v>4</v>
      </c>
      <c r="AB169" s="42">
        <v>46086</v>
      </c>
      <c r="AC169" s="9" t="s">
        <v>2957</v>
      </c>
      <c r="AD169" s="9" t="s">
        <v>3879</v>
      </c>
    </row>
    <row r="170" spans="1:30">
      <c r="A170" s="9" t="s">
        <v>16</v>
      </c>
      <c r="B170" s="9" t="s">
        <v>594</v>
      </c>
      <c r="C170" s="9" t="s">
        <v>595</v>
      </c>
      <c r="D170" s="9" t="s">
        <v>596</v>
      </c>
      <c r="E170" s="9" t="s">
        <v>597</v>
      </c>
      <c r="F170" s="9" t="s">
        <v>2952</v>
      </c>
      <c r="G170" s="9" t="s">
        <v>2953</v>
      </c>
      <c r="I170" s="9" t="s">
        <v>2954</v>
      </c>
      <c r="J170" s="9">
        <v>12.85</v>
      </c>
      <c r="K170" s="9">
        <v>126.41</v>
      </c>
      <c r="L170" s="9">
        <v>11</v>
      </c>
      <c r="M170" s="9">
        <f t="shared" si="0"/>
        <v>51</v>
      </c>
      <c r="N170" s="9">
        <v>18</v>
      </c>
      <c r="O170" s="9">
        <v>27</v>
      </c>
      <c r="P170" s="9">
        <v>6</v>
      </c>
      <c r="Q170" s="9">
        <v>0</v>
      </c>
      <c r="R170" s="9">
        <v>0</v>
      </c>
      <c r="S170" s="9">
        <v>0</v>
      </c>
      <c r="T170" s="9">
        <v>0</v>
      </c>
      <c r="U170" s="9">
        <v>18</v>
      </c>
      <c r="V170" s="9">
        <v>0</v>
      </c>
      <c r="W170" s="9" t="s">
        <v>2955</v>
      </c>
      <c r="X170" s="9">
        <v>212</v>
      </c>
      <c r="Y170" s="9">
        <v>212</v>
      </c>
      <c r="Z170" s="52"/>
      <c r="AA170" s="9">
        <v>0</v>
      </c>
      <c r="AB170" s="9" t="s">
        <v>2961</v>
      </c>
      <c r="AC170" s="9" t="s">
        <v>2962</v>
      </c>
      <c r="AD170" s="9" t="s">
        <v>5097</v>
      </c>
    </row>
    <row r="171" spans="1:30">
      <c r="A171" s="9" t="s">
        <v>16</v>
      </c>
      <c r="B171" s="9" t="s">
        <v>5497</v>
      </c>
      <c r="C171" s="9" t="s">
        <v>1802</v>
      </c>
      <c r="D171" s="9" t="s">
        <v>4181</v>
      </c>
      <c r="E171" s="9" t="s">
        <v>1802</v>
      </c>
      <c r="F171" s="9" t="s">
        <v>2952</v>
      </c>
      <c r="G171" s="9" t="s">
        <v>2953</v>
      </c>
      <c r="I171" s="9" t="s">
        <v>2954</v>
      </c>
      <c r="J171" s="9">
        <v>17.91</v>
      </c>
      <c r="K171" s="9">
        <v>125.37</v>
      </c>
      <c r="L171" s="9">
        <v>7</v>
      </c>
      <c r="M171" s="9">
        <f t="shared" si="0"/>
        <v>15</v>
      </c>
      <c r="N171" s="9">
        <v>12</v>
      </c>
      <c r="O171" s="9">
        <v>3</v>
      </c>
      <c r="P171" s="9">
        <v>0</v>
      </c>
      <c r="Q171" s="9">
        <v>0</v>
      </c>
      <c r="R171" s="9">
        <v>0</v>
      </c>
      <c r="S171" s="9">
        <v>0</v>
      </c>
      <c r="T171" s="9">
        <v>0</v>
      </c>
      <c r="U171" s="9">
        <v>12</v>
      </c>
      <c r="V171" s="9">
        <v>0</v>
      </c>
      <c r="W171" s="9" t="s">
        <v>2955</v>
      </c>
      <c r="X171" s="9">
        <v>71</v>
      </c>
      <c r="Y171" s="9">
        <v>71</v>
      </c>
      <c r="Z171" s="52"/>
      <c r="AA171" s="9">
        <v>0</v>
      </c>
      <c r="AB171" s="9" t="s">
        <v>2961</v>
      </c>
      <c r="AC171" s="9" t="s">
        <v>2962</v>
      </c>
      <c r="AD171" s="9" t="s">
        <v>4182</v>
      </c>
    </row>
    <row r="172" spans="1:30">
      <c r="A172" s="9" t="s">
        <v>16</v>
      </c>
      <c r="B172" s="9" t="s">
        <v>3279</v>
      </c>
      <c r="C172" s="9" t="s">
        <v>1221</v>
      </c>
      <c r="D172" s="9" t="s">
        <v>3280</v>
      </c>
      <c r="E172" s="9" t="s">
        <v>1221</v>
      </c>
      <c r="F172" s="9" t="s">
        <v>2952</v>
      </c>
      <c r="G172" s="9" t="s">
        <v>2953</v>
      </c>
      <c r="H172" s="52"/>
      <c r="I172" s="9" t="s">
        <v>2954</v>
      </c>
      <c r="J172" s="9">
        <v>3.79</v>
      </c>
      <c r="K172" s="9">
        <v>125.07</v>
      </c>
      <c r="L172" s="9">
        <v>33</v>
      </c>
      <c r="M172" s="9">
        <f t="shared" si="0"/>
        <v>60</v>
      </c>
      <c r="N172" s="9">
        <v>0</v>
      </c>
      <c r="O172" s="9">
        <v>60</v>
      </c>
      <c r="P172" s="9">
        <v>0</v>
      </c>
      <c r="Q172" s="9">
        <v>0</v>
      </c>
      <c r="R172" s="9">
        <v>1</v>
      </c>
      <c r="S172" s="9">
        <v>0</v>
      </c>
      <c r="T172" s="9">
        <v>0</v>
      </c>
      <c r="U172" s="9">
        <v>0</v>
      </c>
      <c r="V172" s="9">
        <v>0</v>
      </c>
      <c r="W172" s="9" t="s">
        <v>2955</v>
      </c>
      <c r="X172" s="9">
        <v>50</v>
      </c>
      <c r="Y172" s="9">
        <v>50</v>
      </c>
      <c r="Z172" s="52"/>
      <c r="AA172" s="9">
        <v>48</v>
      </c>
      <c r="AB172" s="42">
        <v>46086</v>
      </c>
      <c r="AC172" s="9" t="s">
        <v>2957</v>
      </c>
      <c r="AD172" s="9" t="s">
        <v>3281</v>
      </c>
    </row>
    <row r="173" spans="1:30">
      <c r="A173" s="9" t="s">
        <v>16</v>
      </c>
      <c r="B173" s="9" t="s">
        <v>5498</v>
      </c>
      <c r="C173" s="9" t="s">
        <v>4323</v>
      </c>
      <c r="D173" s="9" t="s">
        <v>4322</v>
      </c>
      <c r="E173" s="9" t="s">
        <v>1483</v>
      </c>
      <c r="F173" s="9" t="s">
        <v>2952</v>
      </c>
      <c r="G173" s="9" t="s">
        <v>3558</v>
      </c>
      <c r="H173" s="52"/>
      <c r="I173" s="9" t="s">
        <v>2954</v>
      </c>
      <c r="J173" s="9">
        <v>10.26</v>
      </c>
      <c r="K173" s="9">
        <v>123.12</v>
      </c>
      <c r="L173" s="9">
        <v>12</v>
      </c>
      <c r="M173" s="9">
        <f t="shared" si="0"/>
        <v>7</v>
      </c>
      <c r="N173" s="9">
        <v>0</v>
      </c>
      <c r="O173" s="9">
        <v>3</v>
      </c>
      <c r="P173" s="9">
        <v>3</v>
      </c>
      <c r="Q173" s="9">
        <v>1</v>
      </c>
      <c r="R173" s="9">
        <v>1</v>
      </c>
      <c r="S173" s="9">
        <v>0</v>
      </c>
      <c r="T173" s="9">
        <v>0</v>
      </c>
      <c r="U173" s="9">
        <v>0</v>
      </c>
      <c r="V173" s="9">
        <v>0</v>
      </c>
      <c r="W173" s="9" t="s">
        <v>2955</v>
      </c>
      <c r="X173" s="9">
        <v>17</v>
      </c>
      <c r="Y173" s="9">
        <v>12</v>
      </c>
      <c r="Z173" s="9" t="s">
        <v>2997</v>
      </c>
      <c r="AA173" s="9">
        <v>0</v>
      </c>
      <c r="AB173" s="9" t="s">
        <v>2961</v>
      </c>
      <c r="AC173" s="9" t="s">
        <v>2962</v>
      </c>
      <c r="AD173" s="9" t="s">
        <v>4023</v>
      </c>
    </row>
    <row r="174" spans="1:30">
      <c r="A174" s="9" t="s">
        <v>16</v>
      </c>
      <c r="B174" s="9" t="s">
        <v>5010</v>
      </c>
      <c r="C174" s="9" t="s">
        <v>5012</v>
      </c>
      <c r="D174" s="9" t="s">
        <v>5011</v>
      </c>
      <c r="E174" s="9" t="s">
        <v>1048</v>
      </c>
      <c r="F174" s="9" t="s">
        <v>2952</v>
      </c>
      <c r="G174" s="9" t="s">
        <v>2953</v>
      </c>
      <c r="I174" s="9" t="s">
        <v>2954</v>
      </c>
      <c r="J174" s="9">
        <v>15.79</v>
      </c>
      <c r="K174" s="9">
        <v>121.92</v>
      </c>
      <c r="L174" s="9">
        <v>12</v>
      </c>
      <c r="M174" s="9">
        <f t="shared" si="0"/>
        <v>251</v>
      </c>
      <c r="N174" s="9">
        <v>0</v>
      </c>
      <c r="O174" s="9">
        <v>251</v>
      </c>
      <c r="P174" s="9">
        <v>0</v>
      </c>
      <c r="Q174" s="9">
        <v>0</v>
      </c>
      <c r="R174" s="9">
        <v>0</v>
      </c>
      <c r="S174" s="9">
        <v>0</v>
      </c>
      <c r="T174" s="9">
        <v>0</v>
      </c>
      <c r="U174" s="9">
        <v>0</v>
      </c>
      <c r="V174" s="9">
        <v>0</v>
      </c>
      <c r="W174" s="9" t="s">
        <v>2955</v>
      </c>
      <c r="X174" s="9" t="s">
        <v>3017</v>
      </c>
      <c r="Y174" s="9" t="s">
        <v>3017</v>
      </c>
      <c r="Z174" s="52"/>
      <c r="AA174" s="9">
        <v>0</v>
      </c>
      <c r="AB174" s="9" t="s">
        <v>2961</v>
      </c>
      <c r="AC174" s="9" t="s">
        <v>2962</v>
      </c>
      <c r="AD174" s="9" t="s">
        <v>5013</v>
      </c>
    </row>
    <row r="175" spans="1:30">
      <c r="A175" s="9" t="s">
        <v>16</v>
      </c>
      <c r="B175" s="9" t="s">
        <v>5499</v>
      </c>
      <c r="C175" s="9" t="s">
        <v>4129</v>
      </c>
      <c r="D175" s="9" t="s">
        <v>4128</v>
      </c>
      <c r="E175" s="9" t="s">
        <v>945</v>
      </c>
      <c r="F175" s="9" t="s">
        <v>2952</v>
      </c>
      <c r="G175" s="9" t="s">
        <v>2953</v>
      </c>
      <c r="I175" s="9" t="s">
        <v>2954</v>
      </c>
      <c r="J175" s="9">
        <v>57.37</v>
      </c>
      <c r="K175" s="9">
        <v>120.87</v>
      </c>
      <c r="L175" s="9">
        <v>3</v>
      </c>
      <c r="M175" s="9">
        <f t="shared" si="0"/>
        <v>15</v>
      </c>
      <c r="N175" s="9">
        <v>0</v>
      </c>
      <c r="O175" s="9">
        <v>15</v>
      </c>
      <c r="P175" s="9">
        <v>0</v>
      </c>
      <c r="Q175" s="9">
        <v>0</v>
      </c>
      <c r="R175" s="9">
        <v>5</v>
      </c>
      <c r="S175" s="9">
        <v>0</v>
      </c>
      <c r="T175" s="9">
        <v>0</v>
      </c>
      <c r="U175" s="9">
        <v>0</v>
      </c>
      <c r="V175" s="9">
        <v>0</v>
      </c>
      <c r="W175" s="9" t="s">
        <v>2955</v>
      </c>
      <c r="X175" s="9">
        <v>163</v>
      </c>
      <c r="Y175" s="9">
        <v>128</v>
      </c>
      <c r="Z175" s="52"/>
      <c r="AA175" s="9">
        <v>0</v>
      </c>
      <c r="AB175" s="9" t="s">
        <v>2961</v>
      </c>
      <c r="AC175" s="9" t="s">
        <v>2962</v>
      </c>
      <c r="AD175" s="9" t="s">
        <v>4130</v>
      </c>
    </row>
    <row r="176" spans="1:30">
      <c r="A176" s="9" t="s">
        <v>16</v>
      </c>
      <c r="B176" s="9" t="s">
        <v>3182</v>
      </c>
      <c r="C176" s="9" t="s">
        <v>3241</v>
      </c>
      <c r="D176" s="9" t="s">
        <v>3240</v>
      </c>
      <c r="E176" s="9" t="s">
        <v>1059</v>
      </c>
      <c r="F176" s="9" t="s">
        <v>2952</v>
      </c>
      <c r="G176" s="9" t="s">
        <v>2953</v>
      </c>
      <c r="I176" s="9" t="s">
        <v>2954</v>
      </c>
      <c r="J176" s="9">
        <v>15.83</v>
      </c>
      <c r="K176" s="9">
        <v>120.51</v>
      </c>
      <c r="L176" s="9">
        <v>9</v>
      </c>
      <c r="M176" s="9">
        <f t="shared" si="0"/>
        <v>17</v>
      </c>
      <c r="N176" s="9">
        <v>0</v>
      </c>
      <c r="O176" s="9">
        <v>5</v>
      </c>
      <c r="P176" s="9">
        <v>11</v>
      </c>
      <c r="Q176" s="9">
        <v>1</v>
      </c>
      <c r="R176" s="9">
        <v>0</v>
      </c>
      <c r="S176" s="9">
        <v>2</v>
      </c>
      <c r="T176" s="9">
        <v>0</v>
      </c>
      <c r="U176" s="9">
        <v>0</v>
      </c>
      <c r="V176" s="9">
        <v>0</v>
      </c>
      <c r="W176" s="9" t="s">
        <v>2955</v>
      </c>
      <c r="X176" s="9">
        <v>28</v>
      </c>
      <c r="Y176" s="9">
        <v>27</v>
      </c>
      <c r="Z176" s="52"/>
      <c r="AA176" s="9">
        <v>12</v>
      </c>
      <c r="AB176" s="42">
        <v>46086</v>
      </c>
      <c r="AC176" s="9" t="s">
        <v>2957</v>
      </c>
      <c r="AD176" s="9" t="s">
        <v>5500</v>
      </c>
    </row>
    <row r="177" spans="1:30">
      <c r="A177" s="9" t="s">
        <v>16</v>
      </c>
      <c r="B177" s="9" t="s">
        <v>5101</v>
      </c>
      <c r="C177" s="9" t="s">
        <v>5103</v>
      </c>
      <c r="D177" s="9" t="s">
        <v>5102</v>
      </c>
      <c r="E177" s="9" t="s">
        <v>1334</v>
      </c>
      <c r="F177" s="9" t="s">
        <v>2952</v>
      </c>
      <c r="G177" s="9" t="s">
        <v>3558</v>
      </c>
      <c r="I177" s="9" t="s">
        <v>2954</v>
      </c>
      <c r="J177" s="9">
        <v>19.79</v>
      </c>
      <c r="K177" s="9">
        <v>118.74</v>
      </c>
      <c r="L177" s="9">
        <v>6</v>
      </c>
      <c r="M177" s="9">
        <f t="shared" si="0"/>
        <v>52</v>
      </c>
      <c r="N177" s="9">
        <v>48</v>
      </c>
      <c r="O177" s="9">
        <v>4</v>
      </c>
      <c r="P177" s="9">
        <v>0</v>
      </c>
      <c r="Q177" s="9">
        <v>0</v>
      </c>
      <c r="R177" s="9">
        <v>0</v>
      </c>
      <c r="S177" s="9">
        <v>0</v>
      </c>
      <c r="T177" s="9">
        <v>0</v>
      </c>
      <c r="U177" s="9">
        <v>48</v>
      </c>
      <c r="V177" s="9">
        <v>0</v>
      </c>
      <c r="W177" s="9" t="s">
        <v>2955</v>
      </c>
      <c r="X177" s="9">
        <v>327</v>
      </c>
      <c r="Y177" s="9">
        <v>327</v>
      </c>
      <c r="Z177" s="52"/>
      <c r="AA177" s="9">
        <v>0</v>
      </c>
      <c r="AB177" s="9" t="s">
        <v>2961</v>
      </c>
      <c r="AC177" s="9" t="s">
        <v>2962</v>
      </c>
      <c r="AD177" s="9" t="s">
        <v>5501</v>
      </c>
    </row>
    <row r="178" spans="1:30">
      <c r="A178" s="9" t="s">
        <v>16</v>
      </c>
      <c r="B178" s="9" t="s">
        <v>509</v>
      </c>
      <c r="C178" s="9" t="s">
        <v>510</v>
      </c>
      <c r="D178" s="9" t="s">
        <v>511</v>
      </c>
      <c r="E178" s="9" t="s">
        <v>512</v>
      </c>
      <c r="F178" s="9" t="s">
        <v>2952</v>
      </c>
      <c r="G178" s="9" t="s">
        <v>2953</v>
      </c>
      <c r="I178" s="9" t="s">
        <v>2954</v>
      </c>
      <c r="J178" s="9">
        <v>8.52</v>
      </c>
      <c r="K178" s="9">
        <v>117.62</v>
      </c>
      <c r="L178" s="9">
        <v>16</v>
      </c>
      <c r="M178" s="9">
        <f t="shared" si="0"/>
        <v>34</v>
      </c>
      <c r="N178" s="9">
        <v>24</v>
      </c>
      <c r="O178" s="9">
        <v>0</v>
      </c>
      <c r="P178" s="9">
        <v>10</v>
      </c>
      <c r="Q178" s="9">
        <v>0</v>
      </c>
      <c r="R178" s="9">
        <v>2</v>
      </c>
      <c r="S178" s="9">
        <v>0</v>
      </c>
      <c r="T178" s="9">
        <v>0</v>
      </c>
      <c r="U178" s="9">
        <v>24</v>
      </c>
      <c r="V178" s="9">
        <v>0</v>
      </c>
      <c r="W178" s="9" t="s">
        <v>2955</v>
      </c>
      <c r="X178" s="9">
        <v>79</v>
      </c>
      <c r="Y178" s="9">
        <v>75</v>
      </c>
      <c r="Z178" s="52"/>
      <c r="AA178" s="9">
        <v>12</v>
      </c>
      <c r="AB178" s="42">
        <v>46086</v>
      </c>
      <c r="AC178" s="9" t="s">
        <v>2957</v>
      </c>
      <c r="AD178" s="9" t="s">
        <v>3035</v>
      </c>
    </row>
    <row r="179" spans="1:30" ht="12.75">
      <c r="A179" s="9" t="s">
        <v>16</v>
      </c>
      <c r="B179" s="9" t="s">
        <v>739</v>
      </c>
      <c r="C179" s="9" t="s">
        <v>740</v>
      </c>
      <c r="D179" s="9" t="s">
        <v>741</v>
      </c>
      <c r="E179" s="9" t="s">
        <v>742</v>
      </c>
      <c r="F179" s="9" t="s">
        <v>2952</v>
      </c>
      <c r="G179" s="9" t="s">
        <v>2953</v>
      </c>
      <c r="I179" s="9" t="s">
        <v>2954</v>
      </c>
      <c r="J179" s="9">
        <v>48.89</v>
      </c>
      <c r="K179" s="9">
        <v>117.33</v>
      </c>
      <c r="L179" s="9">
        <v>3</v>
      </c>
      <c r="M179" s="9">
        <f t="shared" si="0"/>
        <v>2</v>
      </c>
      <c r="N179" s="9">
        <v>0</v>
      </c>
      <c r="O179" s="9">
        <v>2</v>
      </c>
      <c r="P179" s="9">
        <v>0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9" t="s">
        <v>2955</v>
      </c>
      <c r="X179" s="9">
        <v>11</v>
      </c>
      <c r="Y179" s="9">
        <v>11</v>
      </c>
      <c r="Z179" s="9" t="s">
        <v>2997</v>
      </c>
      <c r="AA179" s="9">
        <v>7</v>
      </c>
      <c r="AB179" s="42">
        <v>46082</v>
      </c>
      <c r="AC179" s="9" t="s">
        <v>2957</v>
      </c>
      <c r="AD179" s="9" t="s">
        <v>4160</v>
      </c>
    </row>
    <row r="180" spans="1:30">
      <c r="A180" s="9" t="s">
        <v>16</v>
      </c>
      <c r="B180" s="9" t="s">
        <v>5098</v>
      </c>
      <c r="C180" s="9" t="s">
        <v>5100</v>
      </c>
      <c r="D180" s="9" t="s">
        <v>5099</v>
      </c>
      <c r="E180" s="9" t="s">
        <v>1407</v>
      </c>
      <c r="F180" s="9" t="s">
        <v>2952</v>
      </c>
      <c r="G180" s="9" t="s">
        <v>3558</v>
      </c>
      <c r="I180" s="9" t="s">
        <v>2954</v>
      </c>
      <c r="J180" s="9">
        <v>10.59</v>
      </c>
      <c r="K180" s="9">
        <v>116.49</v>
      </c>
      <c r="L180" s="9">
        <v>11</v>
      </c>
      <c r="M180" s="9">
        <f t="shared" si="0"/>
        <v>72</v>
      </c>
      <c r="N180" s="9">
        <v>72</v>
      </c>
      <c r="O180" s="9">
        <v>0</v>
      </c>
      <c r="P180" s="9">
        <v>0</v>
      </c>
      <c r="Q180" s="9">
        <v>0</v>
      </c>
      <c r="R180" s="9">
        <v>0</v>
      </c>
      <c r="S180" s="9">
        <v>0</v>
      </c>
      <c r="T180" s="9">
        <v>0</v>
      </c>
      <c r="U180" s="9">
        <v>72</v>
      </c>
      <c r="V180" s="9">
        <v>0</v>
      </c>
      <c r="W180" s="9" t="s">
        <v>2955</v>
      </c>
      <c r="X180" s="9">
        <v>327</v>
      </c>
      <c r="Y180" s="9">
        <v>327</v>
      </c>
      <c r="Z180" s="52"/>
      <c r="AA180" s="9">
        <v>0</v>
      </c>
      <c r="AB180" s="9" t="s">
        <v>2961</v>
      </c>
      <c r="AC180" s="9" t="s">
        <v>2962</v>
      </c>
      <c r="AD180" s="9" t="s">
        <v>5054</v>
      </c>
    </row>
    <row r="181" spans="1:30">
      <c r="A181" s="9" t="s">
        <v>16</v>
      </c>
      <c r="B181" s="9" t="s">
        <v>3569</v>
      </c>
      <c r="C181" s="9" t="s">
        <v>3571</v>
      </c>
      <c r="D181" s="9" t="s">
        <v>3570</v>
      </c>
      <c r="E181" s="9" t="s">
        <v>1380</v>
      </c>
      <c r="F181" s="9" t="s">
        <v>2952</v>
      </c>
      <c r="G181" s="9" t="s">
        <v>2953</v>
      </c>
      <c r="H181" s="52"/>
      <c r="I181" s="9" t="s">
        <v>2954</v>
      </c>
      <c r="J181" s="9">
        <v>9.39</v>
      </c>
      <c r="K181" s="9">
        <v>116.29</v>
      </c>
      <c r="L181" s="9">
        <v>14</v>
      </c>
      <c r="M181" s="9">
        <f t="shared" si="0"/>
        <v>24</v>
      </c>
      <c r="N181" s="9">
        <v>24</v>
      </c>
      <c r="O181" s="9">
        <v>0</v>
      </c>
      <c r="P181" s="9">
        <v>0</v>
      </c>
      <c r="Q181" s="9">
        <v>0</v>
      </c>
      <c r="R181" s="9">
        <v>0</v>
      </c>
      <c r="S181" s="9">
        <v>0</v>
      </c>
      <c r="T181" s="9">
        <v>0</v>
      </c>
      <c r="U181" s="9">
        <v>24</v>
      </c>
      <c r="V181" s="9">
        <v>0</v>
      </c>
      <c r="W181" s="9" t="s">
        <v>2955</v>
      </c>
      <c r="X181" s="9">
        <v>51</v>
      </c>
      <c r="Y181" s="9">
        <v>51</v>
      </c>
      <c r="Z181" s="52"/>
      <c r="AA181" s="9">
        <v>0</v>
      </c>
      <c r="AB181" s="9" t="s">
        <v>2961</v>
      </c>
      <c r="AC181" s="9" t="s">
        <v>2962</v>
      </c>
      <c r="AD181" s="9" t="s">
        <v>3572</v>
      </c>
    </row>
    <row r="182" spans="1:30">
      <c r="A182" s="9" t="s">
        <v>16</v>
      </c>
      <c r="B182" s="9" t="s">
        <v>3426</v>
      </c>
      <c r="C182" s="9" t="s">
        <v>3428</v>
      </c>
      <c r="D182" s="9" t="s">
        <v>3427</v>
      </c>
      <c r="E182" s="9" t="s">
        <v>1280</v>
      </c>
      <c r="F182" s="9" t="s">
        <v>2952</v>
      </c>
      <c r="G182" s="9" t="s">
        <v>2953</v>
      </c>
      <c r="I182" s="9" t="s">
        <v>2954</v>
      </c>
      <c r="J182" s="9">
        <v>9.09</v>
      </c>
      <c r="K182" s="9">
        <v>114.54</v>
      </c>
      <c r="L182" s="9">
        <v>13</v>
      </c>
      <c r="M182" s="9">
        <f t="shared" si="0"/>
        <v>72</v>
      </c>
      <c r="N182" s="9">
        <v>72</v>
      </c>
      <c r="O182" s="9">
        <v>0</v>
      </c>
      <c r="P182" s="9">
        <v>0</v>
      </c>
      <c r="Q182" s="9">
        <v>0</v>
      </c>
      <c r="R182" s="9">
        <v>0</v>
      </c>
      <c r="S182" s="9">
        <v>0</v>
      </c>
      <c r="T182" s="9">
        <v>0</v>
      </c>
      <c r="U182" s="9">
        <v>72</v>
      </c>
      <c r="V182" s="9">
        <v>0</v>
      </c>
      <c r="W182" s="9" t="s">
        <v>2955</v>
      </c>
      <c r="X182" s="9">
        <v>103</v>
      </c>
      <c r="Y182" s="9">
        <v>103</v>
      </c>
      <c r="Z182" s="52"/>
      <c r="AA182" s="9">
        <v>0</v>
      </c>
      <c r="AB182" s="9" t="s">
        <v>2961</v>
      </c>
      <c r="AC182" s="9" t="s">
        <v>2962</v>
      </c>
      <c r="AD182" s="9" t="s">
        <v>3429</v>
      </c>
    </row>
    <row r="183" spans="1:30">
      <c r="A183" s="9" t="s">
        <v>16</v>
      </c>
      <c r="B183" s="9" t="s">
        <v>5502</v>
      </c>
      <c r="C183" s="9" t="s">
        <v>1332</v>
      </c>
      <c r="D183" s="9" t="s">
        <v>3975</v>
      </c>
      <c r="E183" s="9" t="s">
        <v>1332</v>
      </c>
      <c r="F183" s="9" t="s">
        <v>2952</v>
      </c>
      <c r="G183" s="9" t="s">
        <v>2953</v>
      </c>
      <c r="I183" s="9" t="s">
        <v>2954</v>
      </c>
      <c r="J183" s="9">
        <v>22.79</v>
      </c>
      <c r="K183" s="9">
        <v>114.45</v>
      </c>
      <c r="L183" s="9">
        <v>5</v>
      </c>
      <c r="M183" s="9">
        <f t="shared" si="0"/>
        <v>36</v>
      </c>
      <c r="N183" s="9">
        <v>36</v>
      </c>
      <c r="O183" s="9">
        <v>0</v>
      </c>
      <c r="P183" s="9">
        <v>0</v>
      </c>
      <c r="Q183" s="9">
        <v>0</v>
      </c>
      <c r="R183" s="9">
        <v>1</v>
      </c>
      <c r="S183" s="9">
        <v>0</v>
      </c>
      <c r="T183" s="9">
        <v>0</v>
      </c>
      <c r="U183" s="9">
        <v>36</v>
      </c>
      <c r="V183" s="9">
        <v>0</v>
      </c>
      <c r="W183" s="9" t="s">
        <v>2955</v>
      </c>
      <c r="X183" s="9">
        <v>64</v>
      </c>
      <c r="Y183" s="9">
        <v>62</v>
      </c>
      <c r="Z183" s="52"/>
      <c r="AA183" s="9">
        <v>6</v>
      </c>
      <c r="AB183" s="42">
        <v>46085</v>
      </c>
      <c r="AC183" s="9" t="s">
        <v>2957</v>
      </c>
      <c r="AD183" s="9" t="s">
        <v>3976</v>
      </c>
    </row>
    <row r="184" spans="1:30">
      <c r="A184" s="9" t="s">
        <v>16</v>
      </c>
      <c r="B184" s="9" t="s">
        <v>450</v>
      </c>
      <c r="C184" s="9" t="s">
        <v>451</v>
      </c>
      <c r="D184" s="9" t="s">
        <v>452</v>
      </c>
      <c r="E184" s="9" t="s">
        <v>453</v>
      </c>
      <c r="F184" s="9" t="s">
        <v>2952</v>
      </c>
      <c r="G184" s="9" t="s">
        <v>3558</v>
      </c>
      <c r="I184" s="9" t="s">
        <v>2954</v>
      </c>
      <c r="J184" s="9">
        <v>28.49</v>
      </c>
      <c r="K184" s="9">
        <v>113.94</v>
      </c>
      <c r="L184" s="9">
        <v>4</v>
      </c>
      <c r="M184" s="9">
        <f t="shared" si="0"/>
        <v>12</v>
      </c>
      <c r="N184" s="9">
        <v>0</v>
      </c>
      <c r="O184" s="9">
        <v>4</v>
      </c>
      <c r="P184" s="9">
        <v>8</v>
      </c>
      <c r="Q184" s="9">
        <v>0</v>
      </c>
      <c r="R184" s="9">
        <v>0</v>
      </c>
      <c r="S184" s="9">
        <v>0</v>
      </c>
      <c r="T184" s="9">
        <v>0</v>
      </c>
      <c r="U184" s="9">
        <v>0</v>
      </c>
      <c r="V184" s="9">
        <v>0</v>
      </c>
      <c r="W184" s="9" t="s">
        <v>2955</v>
      </c>
      <c r="X184" s="9">
        <v>67</v>
      </c>
      <c r="Y184" s="9">
        <v>67</v>
      </c>
      <c r="Z184" s="52"/>
      <c r="AA184" s="9">
        <v>0</v>
      </c>
      <c r="AB184" s="9" t="s">
        <v>2961</v>
      </c>
      <c r="AC184" s="9" t="s">
        <v>2962</v>
      </c>
      <c r="AD184" s="9" t="s">
        <v>5503</v>
      </c>
    </row>
    <row r="185" spans="1:30">
      <c r="A185" s="9" t="s">
        <v>16</v>
      </c>
      <c r="B185" s="9" t="s">
        <v>3809</v>
      </c>
      <c r="C185" s="9" t="s">
        <v>1317</v>
      </c>
      <c r="D185" s="9" t="s">
        <v>3810</v>
      </c>
      <c r="E185" s="9" t="s">
        <v>1317</v>
      </c>
      <c r="F185" s="9" t="s">
        <v>2952</v>
      </c>
      <c r="G185" s="9" t="s">
        <v>2953</v>
      </c>
      <c r="I185" s="9" t="s">
        <v>2954</v>
      </c>
      <c r="J185" s="9">
        <v>4.49</v>
      </c>
      <c r="K185" s="9">
        <v>112.95</v>
      </c>
      <c r="L185" s="9">
        <v>25</v>
      </c>
      <c r="M185" s="9">
        <f t="shared" si="0"/>
        <v>67</v>
      </c>
      <c r="N185" s="9">
        <v>0</v>
      </c>
      <c r="O185" s="9">
        <v>64</v>
      </c>
      <c r="P185" s="9">
        <v>3</v>
      </c>
      <c r="Q185" s="9">
        <v>0</v>
      </c>
      <c r="R185" s="9">
        <v>1</v>
      </c>
      <c r="S185" s="9">
        <v>0</v>
      </c>
      <c r="T185" s="9">
        <v>0</v>
      </c>
      <c r="U185" s="9">
        <v>0</v>
      </c>
      <c r="V185" s="9">
        <v>0</v>
      </c>
      <c r="W185" s="9" t="s">
        <v>2955</v>
      </c>
      <c r="X185" s="9">
        <v>71</v>
      </c>
      <c r="Y185" s="9">
        <v>70</v>
      </c>
      <c r="Z185" s="52"/>
      <c r="AA185" s="9">
        <v>0</v>
      </c>
      <c r="AB185" s="9" t="s">
        <v>2961</v>
      </c>
      <c r="AC185" s="9" t="s">
        <v>2962</v>
      </c>
      <c r="AD185" s="9" t="s">
        <v>3549</v>
      </c>
    </row>
    <row r="186" spans="1:30">
      <c r="A186" s="9" t="s">
        <v>16</v>
      </c>
      <c r="B186" s="9" t="s">
        <v>4960</v>
      </c>
      <c r="C186" s="9" t="s">
        <v>1278</v>
      </c>
      <c r="D186" s="9" t="s">
        <v>4961</v>
      </c>
      <c r="E186" s="9" t="s">
        <v>1278</v>
      </c>
      <c r="F186" s="9" t="s">
        <v>2952</v>
      </c>
      <c r="G186" s="9" t="s">
        <v>2953</v>
      </c>
      <c r="I186" s="9" t="s">
        <v>2954</v>
      </c>
      <c r="J186" s="9">
        <v>3.89</v>
      </c>
      <c r="K186" s="9">
        <v>112.81</v>
      </c>
      <c r="L186" s="9">
        <v>29</v>
      </c>
      <c r="M186" s="9">
        <f t="shared" si="0"/>
        <v>169</v>
      </c>
      <c r="N186" s="9">
        <v>0</v>
      </c>
      <c r="O186" s="9">
        <v>162</v>
      </c>
      <c r="P186" s="9">
        <v>7</v>
      </c>
      <c r="Q186" s="9">
        <v>0</v>
      </c>
      <c r="R186" s="9">
        <v>1</v>
      </c>
      <c r="S186" s="9">
        <v>0</v>
      </c>
      <c r="T186" s="9">
        <v>0</v>
      </c>
      <c r="U186" s="9">
        <v>0</v>
      </c>
      <c r="V186" s="9">
        <v>0</v>
      </c>
      <c r="W186" s="9" t="s">
        <v>2955</v>
      </c>
      <c r="X186" s="9">
        <v>186</v>
      </c>
      <c r="Y186" s="9">
        <v>185</v>
      </c>
      <c r="Z186" s="52"/>
      <c r="AA186" s="9">
        <v>0</v>
      </c>
      <c r="AB186" s="9" t="s">
        <v>2961</v>
      </c>
      <c r="AC186" s="9" t="s">
        <v>2962</v>
      </c>
      <c r="AD186" s="9" t="s">
        <v>3232</v>
      </c>
    </row>
    <row r="187" spans="1:30">
      <c r="A187" s="9" t="s">
        <v>16</v>
      </c>
      <c r="B187" s="9" t="s">
        <v>242</v>
      </c>
      <c r="C187" s="9" t="s">
        <v>243</v>
      </c>
      <c r="D187" s="9" t="s">
        <v>244</v>
      </c>
      <c r="E187" s="9" t="s">
        <v>245</v>
      </c>
      <c r="F187" s="9" t="s">
        <v>2952</v>
      </c>
      <c r="G187" s="9" t="s">
        <v>2953</v>
      </c>
      <c r="I187" s="9" t="s">
        <v>2954</v>
      </c>
      <c r="J187" s="9">
        <v>26.89</v>
      </c>
      <c r="K187" s="9">
        <v>112.45</v>
      </c>
      <c r="L187" s="9">
        <v>5</v>
      </c>
      <c r="M187" s="9">
        <f t="shared" si="0"/>
        <v>93</v>
      </c>
      <c r="N187" s="9">
        <v>64</v>
      </c>
      <c r="O187" s="9">
        <v>1</v>
      </c>
      <c r="P187" s="9">
        <v>28</v>
      </c>
      <c r="Q187" s="9">
        <v>0</v>
      </c>
      <c r="R187" s="9">
        <v>3</v>
      </c>
      <c r="S187" s="9">
        <v>0</v>
      </c>
      <c r="T187" s="9">
        <v>0</v>
      </c>
      <c r="U187" s="9">
        <v>64</v>
      </c>
      <c r="V187" s="9">
        <v>0</v>
      </c>
      <c r="W187" s="9" t="s">
        <v>2955</v>
      </c>
      <c r="X187" s="9">
        <v>140</v>
      </c>
      <c r="Y187" s="9">
        <v>137</v>
      </c>
      <c r="Z187" s="52"/>
      <c r="AA187" s="9">
        <v>0</v>
      </c>
      <c r="AB187" s="9" t="s">
        <v>2961</v>
      </c>
      <c r="AC187" s="9" t="s">
        <v>2962</v>
      </c>
      <c r="AD187" s="9" t="s">
        <v>3540</v>
      </c>
    </row>
    <row r="188" spans="1:30">
      <c r="A188" s="9" t="s">
        <v>16</v>
      </c>
      <c r="B188" s="9" t="s">
        <v>3256</v>
      </c>
      <c r="C188" s="9" t="s">
        <v>3258</v>
      </c>
      <c r="D188" s="9" t="s">
        <v>3257</v>
      </c>
      <c r="E188" s="9" t="s">
        <v>1270</v>
      </c>
      <c r="F188" s="9" t="s">
        <v>2952</v>
      </c>
      <c r="G188" s="9" t="s">
        <v>2953</v>
      </c>
      <c r="I188" s="9" t="s">
        <v>2954</v>
      </c>
      <c r="J188" s="9">
        <v>7.88</v>
      </c>
      <c r="K188" s="9">
        <v>109.24</v>
      </c>
      <c r="L188" s="9">
        <v>14</v>
      </c>
      <c r="M188" s="9">
        <f t="shared" si="0"/>
        <v>17</v>
      </c>
      <c r="N188" s="9">
        <v>12</v>
      </c>
      <c r="O188" s="9">
        <v>5</v>
      </c>
      <c r="P188" s="9">
        <v>0</v>
      </c>
      <c r="Q188" s="9">
        <v>0</v>
      </c>
      <c r="R188" s="9">
        <v>0</v>
      </c>
      <c r="S188" s="9">
        <v>0</v>
      </c>
      <c r="T188" s="9">
        <v>0</v>
      </c>
      <c r="U188" s="9">
        <v>12</v>
      </c>
      <c r="V188" s="9">
        <v>0</v>
      </c>
      <c r="W188" s="9" t="s">
        <v>2955</v>
      </c>
      <c r="X188" s="9">
        <v>63</v>
      </c>
      <c r="Y188" s="9">
        <v>63</v>
      </c>
      <c r="Z188" s="52"/>
      <c r="AA188" s="9">
        <v>12</v>
      </c>
      <c r="AB188" s="42">
        <v>46086</v>
      </c>
      <c r="AC188" s="9" t="s">
        <v>2957</v>
      </c>
      <c r="AD188" s="9" t="s">
        <v>3259</v>
      </c>
    </row>
    <row r="189" spans="1:30">
      <c r="A189" s="9" t="s">
        <v>16</v>
      </c>
      <c r="B189" s="9" t="s">
        <v>3588</v>
      </c>
      <c r="C189" s="9" t="s">
        <v>3590</v>
      </c>
      <c r="D189" s="9" t="s">
        <v>3589</v>
      </c>
      <c r="E189" s="9" t="s">
        <v>1331</v>
      </c>
      <c r="F189" s="9" t="s">
        <v>2952</v>
      </c>
      <c r="G189" s="9" t="s">
        <v>2953</v>
      </c>
      <c r="I189" s="9" t="s">
        <v>2954</v>
      </c>
      <c r="J189" s="9">
        <v>9.89</v>
      </c>
      <c r="K189" s="9">
        <v>109.05</v>
      </c>
      <c r="L189" s="9">
        <v>12</v>
      </c>
      <c r="M189" s="9">
        <f t="shared" si="0"/>
        <v>17</v>
      </c>
      <c r="N189" s="9">
        <v>12</v>
      </c>
      <c r="O189" s="9">
        <v>5</v>
      </c>
      <c r="P189" s="9">
        <v>0</v>
      </c>
      <c r="Q189" s="9">
        <v>0</v>
      </c>
      <c r="R189" s="9">
        <v>0</v>
      </c>
      <c r="S189" s="9">
        <v>0</v>
      </c>
      <c r="T189" s="9">
        <v>0</v>
      </c>
      <c r="U189" s="9">
        <v>12</v>
      </c>
      <c r="V189" s="9">
        <v>0</v>
      </c>
      <c r="W189" s="9" t="s">
        <v>2955</v>
      </c>
      <c r="X189" s="9">
        <v>50</v>
      </c>
      <c r="Y189" s="9">
        <v>50</v>
      </c>
      <c r="Z189" s="52"/>
      <c r="AA189" s="9">
        <v>12</v>
      </c>
      <c r="AB189" s="42">
        <v>46083</v>
      </c>
      <c r="AC189" s="9" t="s">
        <v>2957</v>
      </c>
      <c r="AD189" s="9" t="s">
        <v>3591</v>
      </c>
    </row>
    <row r="190" spans="1:30">
      <c r="A190" s="9" t="s">
        <v>16</v>
      </c>
      <c r="B190" s="9" t="s">
        <v>5504</v>
      </c>
      <c r="C190" s="9" t="s">
        <v>3752</v>
      </c>
      <c r="D190" s="9" t="s">
        <v>3751</v>
      </c>
      <c r="E190" s="9" t="s">
        <v>1279</v>
      </c>
      <c r="F190" s="9" t="s">
        <v>2952</v>
      </c>
      <c r="G190" s="9" t="s">
        <v>2953</v>
      </c>
      <c r="I190" s="9" t="s">
        <v>2954</v>
      </c>
      <c r="J190" s="9">
        <v>8.15</v>
      </c>
      <c r="K190" s="9">
        <v>107.81</v>
      </c>
      <c r="L190" s="9">
        <v>19</v>
      </c>
      <c r="M190" s="9">
        <f t="shared" si="0"/>
        <v>36</v>
      </c>
      <c r="N190" s="9">
        <v>36</v>
      </c>
      <c r="O190" s="9">
        <v>0</v>
      </c>
      <c r="P190" s="9">
        <v>0</v>
      </c>
      <c r="Q190" s="9">
        <v>0</v>
      </c>
      <c r="R190" s="9">
        <v>0</v>
      </c>
      <c r="S190" s="9">
        <v>0</v>
      </c>
      <c r="T190" s="9">
        <v>0</v>
      </c>
      <c r="U190" s="9">
        <v>36</v>
      </c>
      <c r="V190" s="9">
        <v>0</v>
      </c>
      <c r="W190" s="9" t="s">
        <v>2955</v>
      </c>
      <c r="X190" s="9">
        <v>110</v>
      </c>
      <c r="Y190" s="9">
        <v>110</v>
      </c>
      <c r="Z190" s="52"/>
      <c r="AA190" s="9">
        <v>12</v>
      </c>
      <c r="AB190" s="42">
        <v>46085</v>
      </c>
      <c r="AC190" s="9" t="s">
        <v>2957</v>
      </c>
      <c r="AD190" s="9" t="s">
        <v>3753</v>
      </c>
    </row>
    <row r="191" spans="1:30">
      <c r="A191" s="9" t="s">
        <v>16</v>
      </c>
      <c r="B191" s="9" t="s">
        <v>5441</v>
      </c>
      <c r="C191" s="9" t="s">
        <v>4831</v>
      </c>
      <c r="D191" s="9" t="s">
        <v>4830</v>
      </c>
      <c r="E191" s="9" t="s">
        <v>1183</v>
      </c>
      <c r="F191" s="9" t="s">
        <v>2952</v>
      </c>
      <c r="G191" s="9" t="s">
        <v>2953</v>
      </c>
      <c r="I191" s="9" t="s">
        <v>2954</v>
      </c>
      <c r="J191" s="9">
        <v>3.69</v>
      </c>
      <c r="K191" s="9">
        <v>107.46</v>
      </c>
      <c r="L191" s="9">
        <v>34</v>
      </c>
      <c r="M191" s="9">
        <f t="shared" si="0"/>
        <v>1006</v>
      </c>
      <c r="N191" s="9">
        <v>0</v>
      </c>
      <c r="O191" s="9">
        <v>1000</v>
      </c>
      <c r="P191" s="9">
        <v>0</v>
      </c>
      <c r="Q191" s="9">
        <v>6</v>
      </c>
      <c r="R191" s="9">
        <v>0</v>
      </c>
      <c r="S191" s="9">
        <v>0</v>
      </c>
      <c r="T191" s="9">
        <v>0</v>
      </c>
      <c r="U191" s="9">
        <v>0</v>
      </c>
      <c r="V191" s="9">
        <v>0</v>
      </c>
      <c r="W191" s="9" t="s">
        <v>2955</v>
      </c>
      <c r="X191" s="9">
        <v>174</v>
      </c>
      <c r="Y191" s="9">
        <v>174</v>
      </c>
      <c r="Z191" s="52"/>
      <c r="AA191" s="9">
        <v>0</v>
      </c>
      <c r="AB191" s="9" t="s">
        <v>2961</v>
      </c>
      <c r="AC191" s="9" t="s">
        <v>2962</v>
      </c>
      <c r="AD191" s="9" t="s">
        <v>3772</v>
      </c>
    </row>
    <row r="192" spans="1:30">
      <c r="A192" s="9" t="s">
        <v>16</v>
      </c>
      <c r="B192" s="9" t="s">
        <v>4156</v>
      </c>
      <c r="C192" s="9" t="s">
        <v>4158</v>
      </c>
      <c r="D192" s="9" t="s">
        <v>4157</v>
      </c>
      <c r="E192" s="9" t="s">
        <v>1195</v>
      </c>
      <c r="F192" s="9" t="s">
        <v>2952</v>
      </c>
      <c r="G192" s="9" t="s">
        <v>2953</v>
      </c>
      <c r="I192" s="9" t="s">
        <v>2954</v>
      </c>
      <c r="J192" s="9">
        <v>6.79</v>
      </c>
      <c r="K192" s="9">
        <v>105.83</v>
      </c>
      <c r="L192" s="9">
        <v>17</v>
      </c>
      <c r="M192" s="9">
        <f t="shared" si="0"/>
        <v>50</v>
      </c>
      <c r="N192" s="9">
        <v>0</v>
      </c>
      <c r="O192" s="9">
        <v>47</v>
      </c>
      <c r="P192" s="9">
        <v>3</v>
      </c>
      <c r="Q192" s="9">
        <v>0</v>
      </c>
      <c r="R192" s="9">
        <v>0</v>
      </c>
      <c r="S192" s="9">
        <v>0</v>
      </c>
      <c r="T192" s="9">
        <v>0</v>
      </c>
      <c r="U192" s="9">
        <v>0</v>
      </c>
      <c r="V192" s="9">
        <v>0</v>
      </c>
      <c r="W192" s="9" t="s">
        <v>2955</v>
      </c>
      <c r="X192" s="9">
        <v>65</v>
      </c>
      <c r="Y192" s="9">
        <v>65</v>
      </c>
      <c r="Z192" s="52"/>
      <c r="AA192" s="9">
        <v>0</v>
      </c>
      <c r="AB192" s="9" t="s">
        <v>2961</v>
      </c>
      <c r="AC192" s="9" t="s">
        <v>2962</v>
      </c>
      <c r="AD192" s="9" t="s">
        <v>4159</v>
      </c>
    </row>
    <row r="193" spans="1:30">
      <c r="A193" s="9" t="s">
        <v>16</v>
      </c>
      <c r="B193" s="9" t="s">
        <v>5505</v>
      </c>
      <c r="C193" s="9" t="s">
        <v>3090</v>
      </c>
      <c r="D193" s="9" t="s">
        <v>3089</v>
      </c>
      <c r="E193" s="9" t="s">
        <v>1206</v>
      </c>
      <c r="F193" s="9" t="s">
        <v>2952</v>
      </c>
      <c r="G193" s="9" t="s">
        <v>2953</v>
      </c>
      <c r="I193" s="9" t="s">
        <v>2954</v>
      </c>
      <c r="J193" s="9">
        <v>10.49</v>
      </c>
      <c r="K193" s="9">
        <v>104.88</v>
      </c>
      <c r="L193" s="9">
        <v>10</v>
      </c>
      <c r="M193" s="9">
        <f t="shared" si="0"/>
        <v>41</v>
      </c>
      <c r="N193" s="9">
        <v>36</v>
      </c>
      <c r="O193" s="9">
        <v>5</v>
      </c>
      <c r="P193" s="9">
        <v>0</v>
      </c>
      <c r="Q193" s="9">
        <v>0</v>
      </c>
      <c r="R193" s="9">
        <v>0</v>
      </c>
      <c r="S193" s="9">
        <v>1</v>
      </c>
      <c r="T193" s="9">
        <v>0</v>
      </c>
      <c r="U193" s="9">
        <v>36</v>
      </c>
      <c r="V193" s="9">
        <v>0</v>
      </c>
      <c r="W193" s="9" t="s">
        <v>2955</v>
      </c>
      <c r="X193" s="9">
        <v>82</v>
      </c>
      <c r="Y193" s="9">
        <v>82</v>
      </c>
      <c r="Z193" s="52"/>
      <c r="AA193" s="9">
        <v>24</v>
      </c>
      <c r="AB193" s="42">
        <v>46085</v>
      </c>
      <c r="AC193" s="9" t="s">
        <v>2957</v>
      </c>
      <c r="AD193" s="9" t="s">
        <v>3091</v>
      </c>
    </row>
    <row r="194" spans="1:30">
      <c r="A194" s="9" t="s">
        <v>16</v>
      </c>
      <c r="B194" s="9" t="s">
        <v>5506</v>
      </c>
      <c r="C194" s="9" t="s">
        <v>3227</v>
      </c>
      <c r="D194" s="9" t="s">
        <v>3226</v>
      </c>
      <c r="E194" s="9" t="s">
        <v>1237</v>
      </c>
      <c r="F194" s="9" t="s">
        <v>2952</v>
      </c>
      <c r="G194" s="9" t="s">
        <v>2953</v>
      </c>
      <c r="I194" s="9" t="s">
        <v>2954</v>
      </c>
      <c r="J194" s="9">
        <v>11.29</v>
      </c>
      <c r="K194" s="9">
        <v>104.39</v>
      </c>
      <c r="L194" s="9">
        <v>11</v>
      </c>
      <c r="M194" s="9">
        <f t="shared" si="0"/>
        <v>36</v>
      </c>
      <c r="N194" s="9">
        <v>0</v>
      </c>
      <c r="O194" s="9">
        <v>21</v>
      </c>
      <c r="P194" s="9">
        <v>3</v>
      </c>
      <c r="Q194" s="9">
        <v>12</v>
      </c>
      <c r="R194" s="9">
        <v>0</v>
      </c>
      <c r="S194" s="9">
        <v>0</v>
      </c>
      <c r="T194" s="9">
        <v>0</v>
      </c>
      <c r="U194" s="9">
        <v>0</v>
      </c>
      <c r="V194" s="9">
        <v>0</v>
      </c>
      <c r="W194" s="9" t="s">
        <v>2955</v>
      </c>
      <c r="X194" s="9">
        <v>115</v>
      </c>
      <c r="Y194" s="9">
        <v>82</v>
      </c>
      <c r="Z194" s="52"/>
      <c r="AA194" s="9">
        <v>0</v>
      </c>
      <c r="AB194" s="9" t="s">
        <v>2961</v>
      </c>
      <c r="AC194" s="9" t="s">
        <v>2962</v>
      </c>
      <c r="AD194" s="9" t="s">
        <v>3228</v>
      </c>
    </row>
    <row r="195" spans="1:30">
      <c r="A195" s="9" t="s">
        <v>16</v>
      </c>
      <c r="B195" s="9" t="s">
        <v>3736</v>
      </c>
      <c r="C195" s="9" t="s">
        <v>3738</v>
      </c>
      <c r="D195" s="9" t="s">
        <v>3737</v>
      </c>
      <c r="E195" s="9" t="s">
        <v>1355</v>
      </c>
      <c r="F195" s="9" t="s">
        <v>2952</v>
      </c>
      <c r="G195" s="9" t="s">
        <v>2953</v>
      </c>
      <c r="I195" s="9" t="s">
        <v>2954</v>
      </c>
      <c r="J195" s="9">
        <v>13.09</v>
      </c>
      <c r="K195" s="9">
        <v>104.01</v>
      </c>
      <c r="L195" s="9">
        <v>9</v>
      </c>
      <c r="M195" s="9">
        <f t="shared" si="0"/>
        <v>13</v>
      </c>
      <c r="N195" s="9">
        <v>0</v>
      </c>
      <c r="O195" s="9">
        <v>13</v>
      </c>
      <c r="P195" s="9">
        <v>0</v>
      </c>
      <c r="Q195" s="9">
        <v>0</v>
      </c>
      <c r="R195" s="9">
        <v>0</v>
      </c>
      <c r="S195" s="9">
        <v>0</v>
      </c>
      <c r="T195" s="9">
        <v>0</v>
      </c>
      <c r="U195" s="9">
        <v>0</v>
      </c>
      <c r="V195" s="9">
        <v>0</v>
      </c>
      <c r="W195" s="9" t="s">
        <v>2955</v>
      </c>
      <c r="X195" s="9">
        <v>43</v>
      </c>
      <c r="Y195" s="9">
        <v>43</v>
      </c>
      <c r="Z195" s="52"/>
      <c r="AA195" s="9">
        <v>12</v>
      </c>
      <c r="AB195" s="42">
        <v>46081</v>
      </c>
      <c r="AC195" s="9" t="s">
        <v>2957</v>
      </c>
      <c r="AD195" s="9" t="s">
        <v>3739</v>
      </c>
    </row>
    <row r="196" spans="1:30">
      <c r="A196" s="9" t="s">
        <v>16</v>
      </c>
      <c r="B196" s="9" t="s">
        <v>401</v>
      </c>
      <c r="C196" s="9" t="s">
        <v>402</v>
      </c>
      <c r="D196" s="9" t="s">
        <v>403</v>
      </c>
      <c r="E196" s="9" t="s">
        <v>404</v>
      </c>
      <c r="F196" s="9" t="s">
        <v>2952</v>
      </c>
      <c r="G196" s="9" t="s">
        <v>2953</v>
      </c>
      <c r="I196" s="9" t="s">
        <v>2954</v>
      </c>
      <c r="J196" s="9">
        <v>7.49</v>
      </c>
      <c r="K196" s="9">
        <v>102.95</v>
      </c>
      <c r="L196" s="9">
        <v>14</v>
      </c>
      <c r="M196" s="9">
        <f t="shared" si="0"/>
        <v>63</v>
      </c>
      <c r="N196" s="9">
        <v>48</v>
      </c>
      <c r="O196" s="9">
        <v>0</v>
      </c>
      <c r="P196" s="9">
        <v>12</v>
      </c>
      <c r="Q196" s="9">
        <v>3</v>
      </c>
      <c r="R196" s="9">
        <v>4</v>
      </c>
      <c r="S196" s="9">
        <v>0</v>
      </c>
      <c r="T196" s="9">
        <v>0</v>
      </c>
      <c r="U196" s="9">
        <v>48</v>
      </c>
      <c r="V196" s="9">
        <v>0</v>
      </c>
      <c r="W196" s="9" t="s">
        <v>2955</v>
      </c>
      <c r="X196" s="9">
        <v>74</v>
      </c>
      <c r="Y196" s="9">
        <v>66</v>
      </c>
      <c r="Z196" s="52"/>
      <c r="AA196" s="9">
        <v>24</v>
      </c>
      <c r="AB196" s="42">
        <v>46086</v>
      </c>
      <c r="AC196" s="9" t="s">
        <v>2957</v>
      </c>
      <c r="AD196" s="9" t="s">
        <v>3533</v>
      </c>
    </row>
    <row r="197" spans="1:30">
      <c r="A197" s="9" t="s">
        <v>16</v>
      </c>
      <c r="B197" s="9" t="s">
        <v>4995</v>
      </c>
      <c r="C197" s="9" t="s">
        <v>1253</v>
      </c>
      <c r="D197" s="9" t="s">
        <v>4996</v>
      </c>
      <c r="E197" s="9" t="s">
        <v>1253</v>
      </c>
      <c r="F197" s="9" t="s">
        <v>2952</v>
      </c>
      <c r="G197" s="9" t="s">
        <v>2953</v>
      </c>
      <c r="I197" s="9" t="s">
        <v>2954</v>
      </c>
      <c r="J197" s="9">
        <v>4.09</v>
      </c>
      <c r="K197" s="9">
        <v>102.25</v>
      </c>
      <c r="L197" s="9">
        <v>25</v>
      </c>
      <c r="M197" s="9">
        <f t="shared" si="0"/>
        <v>159</v>
      </c>
      <c r="N197" s="9">
        <v>0</v>
      </c>
      <c r="O197" s="9">
        <v>157</v>
      </c>
      <c r="P197" s="9">
        <v>2</v>
      </c>
      <c r="Q197" s="9">
        <v>0</v>
      </c>
      <c r="R197" s="9">
        <v>2</v>
      </c>
      <c r="S197" s="9">
        <v>0</v>
      </c>
      <c r="T197" s="9">
        <v>0</v>
      </c>
      <c r="U197" s="9">
        <v>0</v>
      </c>
      <c r="V197" s="9">
        <v>0</v>
      </c>
      <c r="W197" s="9" t="s">
        <v>2955</v>
      </c>
      <c r="X197" s="9">
        <v>161</v>
      </c>
      <c r="Y197" s="9">
        <v>160</v>
      </c>
      <c r="Z197" s="52"/>
      <c r="AA197" s="9">
        <v>0</v>
      </c>
      <c r="AB197" s="9" t="s">
        <v>2961</v>
      </c>
      <c r="AC197" s="9" t="s">
        <v>2962</v>
      </c>
      <c r="AD197" s="9" t="s">
        <v>4997</v>
      </c>
    </row>
    <row r="198" spans="1:30" ht="12.75">
      <c r="A198" s="9" t="s">
        <v>16</v>
      </c>
      <c r="B198" s="9" t="s">
        <v>3397</v>
      </c>
      <c r="C198" s="9" t="s">
        <v>3399</v>
      </c>
      <c r="D198" s="9" t="s">
        <v>3398</v>
      </c>
      <c r="E198" s="9" t="s">
        <v>909</v>
      </c>
      <c r="F198" s="9" t="s">
        <v>2952</v>
      </c>
      <c r="G198" s="9" t="s">
        <v>2953</v>
      </c>
      <c r="I198" s="9" t="s">
        <v>2954</v>
      </c>
      <c r="J198" s="9">
        <v>10.09</v>
      </c>
      <c r="K198" s="9">
        <v>102.06</v>
      </c>
      <c r="L198" s="9">
        <v>14</v>
      </c>
      <c r="M198" s="9">
        <f t="shared" si="0"/>
        <v>5</v>
      </c>
      <c r="N198" s="9">
        <v>0</v>
      </c>
      <c r="O198" s="9">
        <v>4</v>
      </c>
      <c r="P198" s="9">
        <v>0</v>
      </c>
      <c r="Q198" s="9">
        <v>1</v>
      </c>
      <c r="R198" s="9">
        <v>1</v>
      </c>
      <c r="S198" s="9">
        <v>0</v>
      </c>
      <c r="T198" s="9">
        <v>0</v>
      </c>
      <c r="U198" s="9">
        <v>0</v>
      </c>
      <c r="V198" s="9">
        <v>0</v>
      </c>
      <c r="W198" s="9" t="s">
        <v>2955</v>
      </c>
      <c r="X198" s="9">
        <v>7</v>
      </c>
      <c r="Y198" s="9">
        <v>5</v>
      </c>
      <c r="Z198" s="9" t="s">
        <v>2997</v>
      </c>
      <c r="AA198" s="9">
        <v>63</v>
      </c>
      <c r="AB198" s="42">
        <v>46086</v>
      </c>
      <c r="AC198" s="9" t="s">
        <v>2957</v>
      </c>
      <c r="AD198" s="9" t="s">
        <v>3158</v>
      </c>
    </row>
    <row r="199" spans="1:30">
      <c r="A199" s="9" t="s">
        <v>16</v>
      </c>
      <c r="B199" s="9" t="s">
        <v>3409</v>
      </c>
      <c r="C199" s="9" t="s">
        <v>1020</v>
      </c>
      <c r="D199" s="9" t="s">
        <v>3410</v>
      </c>
      <c r="E199" s="9" t="s">
        <v>1020</v>
      </c>
      <c r="F199" s="9" t="s">
        <v>2952</v>
      </c>
      <c r="G199" s="9" t="s">
        <v>2953</v>
      </c>
      <c r="I199" s="9" t="s">
        <v>2954</v>
      </c>
      <c r="J199" s="9">
        <v>42.29</v>
      </c>
      <c r="K199" s="9">
        <v>101.37</v>
      </c>
      <c r="L199" s="9">
        <v>3</v>
      </c>
      <c r="M199" s="9">
        <f t="shared" si="0"/>
        <v>15</v>
      </c>
      <c r="N199" s="9">
        <v>0</v>
      </c>
      <c r="O199" s="9">
        <v>13</v>
      </c>
      <c r="P199" s="9">
        <v>0</v>
      </c>
      <c r="Q199" s="9">
        <v>2</v>
      </c>
      <c r="R199" s="9">
        <v>2</v>
      </c>
      <c r="S199" s="9">
        <v>0</v>
      </c>
      <c r="T199" s="9">
        <v>0</v>
      </c>
      <c r="U199" s="9">
        <v>0</v>
      </c>
      <c r="V199" s="9">
        <v>0</v>
      </c>
      <c r="W199" s="9" t="s">
        <v>2955</v>
      </c>
      <c r="X199" s="9">
        <v>60</v>
      </c>
      <c r="Y199" s="9">
        <v>48</v>
      </c>
      <c r="Z199" s="52"/>
      <c r="AA199" s="9">
        <v>4</v>
      </c>
      <c r="AB199" s="42">
        <v>46086</v>
      </c>
      <c r="AC199" s="9" t="s">
        <v>2957</v>
      </c>
      <c r="AD199" s="9" t="s">
        <v>3411</v>
      </c>
    </row>
    <row r="200" spans="1:30">
      <c r="A200" s="9" t="s">
        <v>16</v>
      </c>
      <c r="B200" s="9" t="s">
        <v>5507</v>
      </c>
      <c r="C200" s="9" t="s">
        <v>3419</v>
      </c>
      <c r="D200" s="9" t="s">
        <v>3418</v>
      </c>
      <c r="E200" s="9" t="s">
        <v>1257</v>
      </c>
      <c r="F200" s="9" t="s">
        <v>2952</v>
      </c>
      <c r="G200" s="9" t="s">
        <v>2953</v>
      </c>
      <c r="I200" s="9" t="s">
        <v>2954</v>
      </c>
      <c r="J200" s="9">
        <v>20.09</v>
      </c>
      <c r="K200" s="9">
        <v>101.04</v>
      </c>
      <c r="L200" s="9">
        <v>5</v>
      </c>
      <c r="M200" s="9">
        <f t="shared" si="0"/>
        <v>17</v>
      </c>
      <c r="N200" s="9">
        <v>15</v>
      </c>
      <c r="O200" s="9">
        <v>2</v>
      </c>
      <c r="P200" s="9">
        <v>0</v>
      </c>
      <c r="Q200" s="9">
        <v>0</v>
      </c>
      <c r="R200" s="9">
        <v>1</v>
      </c>
      <c r="S200" s="9">
        <v>0</v>
      </c>
      <c r="T200" s="9">
        <v>0</v>
      </c>
      <c r="U200" s="9">
        <v>15</v>
      </c>
      <c r="V200" s="9">
        <v>0</v>
      </c>
      <c r="W200" s="9" t="s">
        <v>2955</v>
      </c>
      <c r="X200" s="9">
        <v>49</v>
      </c>
      <c r="Y200" s="9">
        <v>47</v>
      </c>
      <c r="Z200" s="52"/>
      <c r="AA200" s="9">
        <v>3</v>
      </c>
      <c r="AB200" s="42">
        <v>46084</v>
      </c>
      <c r="AC200" s="9" t="s">
        <v>2957</v>
      </c>
      <c r="AD200" s="9" t="s">
        <v>3420</v>
      </c>
    </row>
    <row r="201" spans="1:30" ht="12.75">
      <c r="A201" s="9" t="s">
        <v>16</v>
      </c>
      <c r="B201" s="9" t="s">
        <v>3675</v>
      </c>
      <c r="C201" s="9" t="s">
        <v>3677</v>
      </c>
      <c r="D201" s="9" t="s">
        <v>3676</v>
      </c>
      <c r="E201" s="9" t="s">
        <v>924</v>
      </c>
      <c r="F201" s="9" t="s">
        <v>2952</v>
      </c>
      <c r="G201" s="9" t="s">
        <v>2953</v>
      </c>
      <c r="I201" s="9" t="s">
        <v>2954</v>
      </c>
      <c r="J201" s="9">
        <v>105.84</v>
      </c>
      <c r="K201" s="9">
        <v>100.7</v>
      </c>
      <c r="L201" s="9">
        <v>1</v>
      </c>
      <c r="M201" s="9">
        <f t="shared" si="0"/>
        <v>0</v>
      </c>
      <c r="N201" s="9">
        <v>0</v>
      </c>
      <c r="O201" s="9">
        <v>0</v>
      </c>
      <c r="P201" s="9">
        <v>0</v>
      </c>
      <c r="Q201" s="9">
        <v>0</v>
      </c>
      <c r="R201" s="9">
        <v>0</v>
      </c>
      <c r="S201" s="9">
        <v>0</v>
      </c>
      <c r="T201" s="9">
        <v>0</v>
      </c>
      <c r="U201" s="9">
        <v>0</v>
      </c>
      <c r="V201" s="9">
        <v>0</v>
      </c>
      <c r="W201" s="9" t="s">
        <v>2955</v>
      </c>
      <c r="X201" s="9">
        <v>0</v>
      </c>
      <c r="Y201" s="9">
        <v>0</v>
      </c>
      <c r="Z201" s="9" t="s">
        <v>2956</v>
      </c>
      <c r="AA201" s="9">
        <v>7</v>
      </c>
      <c r="AB201" s="42">
        <v>46079</v>
      </c>
      <c r="AC201" s="9" t="s">
        <v>2957</v>
      </c>
      <c r="AD201" s="9" t="s">
        <v>3678</v>
      </c>
    </row>
    <row r="202" spans="1:30">
      <c r="A202" s="9" t="s">
        <v>16</v>
      </c>
      <c r="B202" s="9" t="s">
        <v>430</v>
      </c>
      <c r="C202" s="9" t="s">
        <v>431</v>
      </c>
      <c r="D202" s="9" t="s">
        <v>432</v>
      </c>
      <c r="E202" s="9" t="s">
        <v>433</v>
      </c>
      <c r="F202" s="9" t="s">
        <v>2952</v>
      </c>
      <c r="G202" s="9" t="s">
        <v>2953</v>
      </c>
      <c r="I202" s="9" t="s">
        <v>2954</v>
      </c>
      <c r="J202" s="9">
        <v>6.18</v>
      </c>
      <c r="K202" s="9">
        <v>100.46</v>
      </c>
      <c r="L202" s="9">
        <v>17</v>
      </c>
      <c r="M202" s="9">
        <f t="shared" si="0"/>
        <v>169</v>
      </c>
      <c r="N202" s="9">
        <v>169</v>
      </c>
      <c r="O202" s="9">
        <v>0</v>
      </c>
      <c r="P202" s="9">
        <v>0</v>
      </c>
      <c r="Q202" s="9">
        <v>0</v>
      </c>
      <c r="R202" s="9">
        <v>14</v>
      </c>
      <c r="S202" s="9">
        <v>0</v>
      </c>
      <c r="T202" s="9">
        <v>0</v>
      </c>
      <c r="U202" s="9">
        <v>156</v>
      </c>
      <c r="V202" s="9">
        <v>13</v>
      </c>
      <c r="W202" s="9" t="s">
        <v>2955</v>
      </c>
      <c r="X202" s="9">
        <v>101</v>
      </c>
      <c r="Y202" s="9">
        <v>93</v>
      </c>
      <c r="Z202" s="52"/>
      <c r="AA202" s="9">
        <v>0</v>
      </c>
      <c r="AB202" s="9" t="s">
        <v>2961</v>
      </c>
      <c r="AC202" s="9" t="s">
        <v>2962</v>
      </c>
      <c r="AD202" s="9" t="s">
        <v>5508</v>
      </c>
    </row>
    <row r="203" spans="1:30">
      <c r="A203" s="9" t="s">
        <v>16</v>
      </c>
      <c r="B203" s="9" t="s">
        <v>437</v>
      </c>
      <c r="C203" s="9" t="s">
        <v>438</v>
      </c>
      <c r="D203" s="9" t="s">
        <v>439</v>
      </c>
      <c r="E203" s="9" t="s">
        <v>438</v>
      </c>
      <c r="F203" s="9" t="s">
        <v>2952</v>
      </c>
      <c r="G203" s="9" t="s">
        <v>2953</v>
      </c>
      <c r="I203" s="9" t="s">
        <v>2954</v>
      </c>
      <c r="J203" s="9">
        <v>5.25</v>
      </c>
      <c r="K203" s="9">
        <v>100.11</v>
      </c>
      <c r="L203" s="9">
        <v>19</v>
      </c>
      <c r="M203" s="9">
        <f t="shared" si="0"/>
        <v>38</v>
      </c>
      <c r="N203" s="9">
        <v>0</v>
      </c>
      <c r="O203" s="9">
        <v>15</v>
      </c>
      <c r="P203" s="9">
        <v>23</v>
      </c>
      <c r="Q203" s="9">
        <v>0</v>
      </c>
      <c r="R203" s="9">
        <v>2</v>
      </c>
      <c r="S203" s="9">
        <v>0</v>
      </c>
      <c r="T203" s="9">
        <v>0</v>
      </c>
      <c r="U203" s="9">
        <v>0</v>
      </c>
      <c r="V203" s="9">
        <v>0</v>
      </c>
      <c r="W203" s="9" t="s">
        <v>2955</v>
      </c>
      <c r="X203" s="9">
        <v>55</v>
      </c>
      <c r="Y203" s="9">
        <v>52</v>
      </c>
      <c r="Z203" s="52"/>
      <c r="AA203" s="9">
        <v>0</v>
      </c>
      <c r="AB203" s="9" t="s">
        <v>2961</v>
      </c>
      <c r="AC203" s="9" t="s">
        <v>2962</v>
      </c>
      <c r="AD203" s="9" t="s">
        <v>3930</v>
      </c>
    </row>
    <row r="204" spans="1:30">
      <c r="A204" s="9" t="s">
        <v>16</v>
      </c>
      <c r="B204" s="9" t="s">
        <v>3493</v>
      </c>
      <c r="C204" s="9" t="s">
        <v>3495</v>
      </c>
      <c r="D204" s="9" t="s">
        <v>3494</v>
      </c>
      <c r="E204" s="9" t="s">
        <v>1302</v>
      </c>
      <c r="F204" s="9" t="s">
        <v>2952</v>
      </c>
      <c r="G204" s="9" t="s">
        <v>2953</v>
      </c>
      <c r="I204" s="9" t="s">
        <v>2954</v>
      </c>
      <c r="J204" s="9">
        <v>16.59</v>
      </c>
      <c r="K204" s="9">
        <v>99.54</v>
      </c>
      <c r="L204" s="9">
        <v>6</v>
      </c>
      <c r="M204" s="9">
        <f t="shared" si="0"/>
        <v>65</v>
      </c>
      <c r="N204" s="9">
        <v>0</v>
      </c>
      <c r="O204" s="9">
        <v>64</v>
      </c>
      <c r="P204" s="9">
        <v>1</v>
      </c>
      <c r="Q204" s="9">
        <v>0</v>
      </c>
      <c r="R204" s="9">
        <v>1</v>
      </c>
      <c r="S204" s="9">
        <v>0</v>
      </c>
      <c r="T204" s="9">
        <v>0</v>
      </c>
      <c r="U204" s="9">
        <v>0</v>
      </c>
      <c r="V204" s="9">
        <v>0</v>
      </c>
      <c r="W204" s="9" t="s">
        <v>2955</v>
      </c>
      <c r="X204" s="9">
        <v>146</v>
      </c>
      <c r="Y204" s="9">
        <v>145</v>
      </c>
      <c r="Z204" s="52"/>
      <c r="AA204" s="9">
        <v>0</v>
      </c>
      <c r="AB204" s="9" t="s">
        <v>2961</v>
      </c>
      <c r="AC204" s="9" t="s">
        <v>2962</v>
      </c>
      <c r="AD204" s="9" t="s">
        <v>5509</v>
      </c>
    </row>
    <row r="205" spans="1:30">
      <c r="A205" s="9" t="s">
        <v>16</v>
      </c>
      <c r="B205" s="9" t="s">
        <v>3489</v>
      </c>
      <c r="C205" s="9" t="s">
        <v>3926</v>
      </c>
      <c r="D205" s="9" t="s">
        <v>3925</v>
      </c>
      <c r="E205" s="9" t="s">
        <v>1017</v>
      </c>
      <c r="F205" s="9" t="s">
        <v>2952</v>
      </c>
      <c r="G205" s="9" t="s">
        <v>2953</v>
      </c>
      <c r="I205" s="9" t="s">
        <v>2954</v>
      </c>
      <c r="J205" s="9">
        <v>71.09</v>
      </c>
      <c r="K205" s="9">
        <v>99.52</v>
      </c>
      <c r="L205" s="9">
        <v>2</v>
      </c>
      <c r="M205" s="9">
        <f t="shared" si="0"/>
        <v>6</v>
      </c>
      <c r="N205" s="9">
        <v>0</v>
      </c>
      <c r="O205" s="9">
        <v>6</v>
      </c>
      <c r="P205" s="9">
        <v>0</v>
      </c>
      <c r="Q205" s="9">
        <v>0</v>
      </c>
      <c r="R205" s="9">
        <v>0</v>
      </c>
      <c r="S205" s="9">
        <v>0</v>
      </c>
      <c r="T205" s="9">
        <v>0</v>
      </c>
      <c r="U205" s="9">
        <v>0</v>
      </c>
      <c r="V205" s="9">
        <v>0</v>
      </c>
      <c r="W205" s="9" t="s">
        <v>2955</v>
      </c>
      <c r="X205" s="9">
        <v>134</v>
      </c>
      <c r="Y205" s="9">
        <v>134</v>
      </c>
      <c r="Z205" s="52"/>
      <c r="AA205" s="9">
        <v>0</v>
      </c>
      <c r="AB205" s="9" t="s">
        <v>2961</v>
      </c>
      <c r="AC205" s="9" t="s">
        <v>2962</v>
      </c>
      <c r="AD205" s="9" t="s">
        <v>3927</v>
      </c>
    </row>
    <row r="206" spans="1:30">
      <c r="A206" s="9" t="s">
        <v>16</v>
      </c>
      <c r="B206" s="9" t="s">
        <v>3710</v>
      </c>
      <c r="C206" s="9" t="s">
        <v>1424</v>
      </c>
      <c r="D206" s="9" t="s">
        <v>3711</v>
      </c>
      <c r="E206" s="9" t="s">
        <v>1424</v>
      </c>
      <c r="F206" s="9" t="s">
        <v>2952</v>
      </c>
      <c r="G206" s="9" t="s">
        <v>2953</v>
      </c>
      <c r="I206" s="9" t="s">
        <v>2954</v>
      </c>
      <c r="J206" s="9">
        <v>5.27</v>
      </c>
      <c r="K206" s="9">
        <v>98.76</v>
      </c>
      <c r="L206" s="9">
        <v>23</v>
      </c>
      <c r="M206" s="9">
        <f t="shared" si="0"/>
        <v>56</v>
      </c>
      <c r="N206" s="9">
        <v>48</v>
      </c>
      <c r="O206" s="9">
        <v>6</v>
      </c>
      <c r="P206" s="9">
        <v>0</v>
      </c>
      <c r="Q206" s="9">
        <v>2</v>
      </c>
      <c r="R206" s="9">
        <v>0</v>
      </c>
      <c r="S206" s="9">
        <v>0</v>
      </c>
      <c r="T206" s="9">
        <v>0</v>
      </c>
      <c r="U206" s="9">
        <v>48</v>
      </c>
      <c r="V206" s="9">
        <v>0</v>
      </c>
      <c r="W206" s="9" t="s">
        <v>2955</v>
      </c>
      <c r="X206" s="9">
        <v>67</v>
      </c>
      <c r="Y206" s="9">
        <v>64</v>
      </c>
      <c r="Z206" s="52"/>
      <c r="AA206" s="9">
        <v>48</v>
      </c>
      <c r="AB206" s="42">
        <v>46086</v>
      </c>
      <c r="AC206" s="9" t="s">
        <v>2957</v>
      </c>
      <c r="AD206" s="9" t="s">
        <v>3712</v>
      </c>
    </row>
    <row r="207" spans="1:30">
      <c r="A207" s="9" t="s">
        <v>16</v>
      </c>
      <c r="B207" s="9" t="s">
        <v>35</v>
      </c>
      <c r="C207" s="9" t="s">
        <v>36</v>
      </c>
      <c r="D207" s="9" t="s">
        <v>37</v>
      </c>
      <c r="E207" s="9" t="s">
        <v>36</v>
      </c>
      <c r="F207" s="9" t="s">
        <v>2952</v>
      </c>
      <c r="G207" s="9" t="s">
        <v>2953</v>
      </c>
      <c r="I207" s="9" t="s">
        <v>2954</v>
      </c>
      <c r="J207" s="9">
        <v>4.58</v>
      </c>
      <c r="K207" s="9">
        <v>98.48</v>
      </c>
      <c r="L207" s="9">
        <v>24</v>
      </c>
      <c r="M207" s="9">
        <f t="shared" si="0"/>
        <v>720</v>
      </c>
      <c r="N207" s="9">
        <v>720</v>
      </c>
      <c r="O207" s="9">
        <v>0</v>
      </c>
      <c r="P207" s="9">
        <v>0</v>
      </c>
      <c r="Q207" s="9">
        <v>0</v>
      </c>
      <c r="R207" s="9">
        <v>3</v>
      </c>
      <c r="S207" s="9">
        <v>0</v>
      </c>
      <c r="T207" s="9">
        <v>0</v>
      </c>
      <c r="U207" s="9">
        <v>360</v>
      </c>
      <c r="V207" s="9">
        <v>360</v>
      </c>
      <c r="W207" s="9" t="s">
        <v>2955</v>
      </c>
      <c r="X207" s="9" t="s">
        <v>3017</v>
      </c>
      <c r="Y207" s="9" t="s">
        <v>3017</v>
      </c>
      <c r="Z207" s="52"/>
      <c r="AA207" s="9">
        <v>0</v>
      </c>
      <c r="AB207" s="9" t="s">
        <v>2961</v>
      </c>
      <c r="AC207" s="9" t="s">
        <v>2962</v>
      </c>
      <c r="AD207" s="9" t="s">
        <v>3159</v>
      </c>
    </row>
    <row r="208" spans="1:30">
      <c r="A208" s="9" t="s">
        <v>16</v>
      </c>
      <c r="B208" s="9" t="s">
        <v>5510</v>
      </c>
      <c r="C208" s="9" t="s">
        <v>3854</v>
      </c>
      <c r="D208" s="9" t="s">
        <v>3853</v>
      </c>
      <c r="E208" s="9" t="s">
        <v>1376</v>
      </c>
      <c r="F208" s="9" t="s">
        <v>2952</v>
      </c>
      <c r="G208" s="9" t="s">
        <v>2953</v>
      </c>
      <c r="I208" s="9" t="s">
        <v>2954</v>
      </c>
      <c r="J208" s="9">
        <v>17.09</v>
      </c>
      <c r="K208" s="9">
        <v>95.92</v>
      </c>
      <c r="L208" s="9">
        <v>8</v>
      </c>
      <c r="M208" s="9">
        <f t="shared" si="0"/>
        <v>12</v>
      </c>
      <c r="N208" s="9">
        <v>12</v>
      </c>
      <c r="O208" s="9">
        <v>0</v>
      </c>
      <c r="P208" s="9">
        <v>0</v>
      </c>
      <c r="Q208" s="9">
        <v>0</v>
      </c>
      <c r="R208" s="9">
        <v>0</v>
      </c>
      <c r="S208" s="9">
        <v>0</v>
      </c>
      <c r="T208" s="9">
        <v>0</v>
      </c>
      <c r="U208" s="9">
        <v>12</v>
      </c>
      <c r="V208" s="9">
        <v>0</v>
      </c>
      <c r="W208" s="9" t="s">
        <v>2955</v>
      </c>
      <c r="X208" s="9">
        <v>80</v>
      </c>
      <c r="Y208" s="9">
        <v>80</v>
      </c>
      <c r="Z208" s="52"/>
      <c r="AA208" s="9">
        <v>0</v>
      </c>
      <c r="AB208" s="9" t="s">
        <v>2961</v>
      </c>
      <c r="AC208" s="9" t="s">
        <v>2962</v>
      </c>
      <c r="AD208" s="9" t="s">
        <v>3855</v>
      </c>
    </row>
    <row r="209" spans="1:30">
      <c r="A209" s="9" t="s">
        <v>16</v>
      </c>
      <c r="B209" s="9" t="s">
        <v>5511</v>
      </c>
      <c r="C209" s="9" t="s">
        <v>423</v>
      </c>
      <c r="D209" s="9" t="s">
        <v>424</v>
      </c>
      <c r="E209" s="9" t="s">
        <v>425</v>
      </c>
      <c r="F209" s="9" t="s">
        <v>2952</v>
      </c>
      <c r="G209" s="9" t="s">
        <v>2953</v>
      </c>
      <c r="I209" s="9" t="s">
        <v>2954</v>
      </c>
      <c r="J209" s="9">
        <v>15.69</v>
      </c>
      <c r="K209" s="9">
        <v>94.24</v>
      </c>
      <c r="L209" s="9">
        <v>6</v>
      </c>
      <c r="M209" s="9">
        <f t="shared" si="0"/>
        <v>19</v>
      </c>
      <c r="N209" s="9">
        <v>12</v>
      </c>
      <c r="O209" s="9">
        <v>7</v>
      </c>
      <c r="P209" s="9">
        <v>0</v>
      </c>
      <c r="Q209" s="9">
        <v>0</v>
      </c>
      <c r="R209" s="9">
        <v>0</v>
      </c>
      <c r="S209" s="9">
        <v>0</v>
      </c>
      <c r="T209" s="9">
        <v>0</v>
      </c>
      <c r="U209" s="9">
        <v>0</v>
      </c>
      <c r="V209" s="9">
        <v>12</v>
      </c>
      <c r="W209" s="9" t="s">
        <v>2955</v>
      </c>
      <c r="X209" s="9">
        <v>50</v>
      </c>
      <c r="Y209" s="9">
        <v>50</v>
      </c>
      <c r="Z209" s="52"/>
      <c r="AA209" s="9">
        <v>12</v>
      </c>
      <c r="AB209" s="42">
        <v>46082</v>
      </c>
      <c r="AC209" s="9" t="s">
        <v>2957</v>
      </c>
      <c r="AD209" s="9" t="s">
        <v>3973</v>
      </c>
    </row>
    <row r="210" spans="1:30">
      <c r="A210" s="9" t="s">
        <v>16</v>
      </c>
      <c r="B210" s="9" t="s">
        <v>341</v>
      </c>
      <c r="C210" s="9" t="s">
        <v>342</v>
      </c>
      <c r="D210" s="9" t="s">
        <v>343</v>
      </c>
      <c r="E210" s="9" t="s">
        <v>344</v>
      </c>
      <c r="F210" s="9" t="s">
        <v>2952</v>
      </c>
      <c r="G210" s="9" t="s">
        <v>2953</v>
      </c>
      <c r="I210" s="9" t="s">
        <v>2954</v>
      </c>
      <c r="J210" s="9">
        <v>5.59</v>
      </c>
      <c r="K210" s="9">
        <v>93.41</v>
      </c>
      <c r="L210" s="9">
        <v>17</v>
      </c>
      <c r="M210" s="9">
        <f t="shared" si="0"/>
        <v>28</v>
      </c>
      <c r="N210" s="9">
        <v>0</v>
      </c>
      <c r="O210" s="9">
        <v>2</v>
      </c>
      <c r="P210" s="9">
        <v>22</v>
      </c>
      <c r="Q210" s="9">
        <v>4</v>
      </c>
      <c r="R210" s="9">
        <v>2</v>
      </c>
      <c r="S210" s="9">
        <v>0</v>
      </c>
      <c r="T210" s="9">
        <v>0</v>
      </c>
      <c r="U210" s="9">
        <v>0</v>
      </c>
      <c r="V210" s="9">
        <v>0</v>
      </c>
      <c r="W210" s="9" t="s">
        <v>2955</v>
      </c>
      <c r="X210" s="9">
        <v>43</v>
      </c>
      <c r="Y210" s="9">
        <v>34</v>
      </c>
      <c r="Z210" s="52"/>
      <c r="AA210" s="9">
        <v>24</v>
      </c>
      <c r="AB210" s="42">
        <v>46086</v>
      </c>
      <c r="AC210" s="9" t="s">
        <v>2957</v>
      </c>
      <c r="AD210" s="9" t="s">
        <v>3138</v>
      </c>
    </row>
    <row r="211" spans="1:30" ht="12.75">
      <c r="A211" s="9" t="s">
        <v>16</v>
      </c>
      <c r="B211" s="9" t="s">
        <v>892</v>
      </c>
      <c r="C211" s="9" t="s">
        <v>893</v>
      </c>
      <c r="D211" s="9" t="s">
        <v>894</v>
      </c>
      <c r="E211" s="9" t="s">
        <v>895</v>
      </c>
      <c r="F211" s="9" t="s">
        <v>2952</v>
      </c>
      <c r="G211" s="9" t="s">
        <v>2953</v>
      </c>
      <c r="I211" s="9" t="s">
        <v>2954</v>
      </c>
      <c r="J211" s="9">
        <v>31.13</v>
      </c>
      <c r="K211" s="9">
        <v>93.39</v>
      </c>
      <c r="L211" s="9">
        <v>3</v>
      </c>
      <c r="M211" s="9">
        <f t="shared" si="0"/>
        <v>0</v>
      </c>
      <c r="N211" s="9">
        <v>0</v>
      </c>
      <c r="O211" s="9">
        <v>0</v>
      </c>
      <c r="P211" s="9">
        <v>0</v>
      </c>
      <c r="Q211" s="9">
        <v>0</v>
      </c>
      <c r="R211" s="9">
        <v>0</v>
      </c>
      <c r="S211" s="9">
        <v>0</v>
      </c>
      <c r="T211" s="9">
        <v>0</v>
      </c>
      <c r="U211" s="9">
        <v>0</v>
      </c>
      <c r="V211" s="9">
        <v>0</v>
      </c>
      <c r="W211" s="9" t="s">
        <v>2955</v>
      </c>
      <c r="X211" s="9">
        <v>0</v>
      </c>
      <c r="Y211" s="9">
        <v>0</v>
      </c>
      <c r="Z211" s="9" t="s">
        <v>2956</v>
      </c>
      <c r="AA211" s="9">
        <v>16</v>
      </c>
      <c r="AB211" s="42">
        <v>46079</v>
      </c>
      <c r="AC211" s="9" t="s">
        <v>2957</v>
      </c>
      <c r="AD211" s="9" t="s">
        <v>3862</v>
      </c>
    </row>
    <row r="212" spans="1:30">
      <c r="A212" s="9" t="s">
        <v>16</v>
      </c>
      <c r="B212" s="9" t="s">
        <v>4132</v>
      </c>
      <c r="C212" s="9" t="s">
        <v>1335</v>
      </c>
      <c r="D212" s="9" t="s">
        <v>4133</v>
      </c>
      <c r="E212" s="9" t="s">
        <v>1335</v>
      </c>
      <c r="F212" s="9" t="s">
        <v>2952</v>
      </c>
      <c r="G212" s="9" t="s">
        <v>2953</v>
      </c>
      <c r="I212" s="9" t="s">
        <v>2954</v>
      </c>
      <c r="J212" s="9">
        <v>14.5</v>
      </c>
      <c r="K212" s="9">
        <v>92.97</v>
      </c>
      <c r="L212" s="9">
        <v>6</v>
      </c>
      <c r="M212" s="9">
        <f t="shared" si="0"/>
        <v>16</v>
      </c>
      <c r="N212" s="9">
        <v>0</v>
      </c>
      <c r="O212" s="9">
        <v>16</v>
      </c>
      <c r="P212" s="9">
        <v>0</v>
      </c>
      <c r="Q212" s="9">
        <v>0</v>
      </c>
      <c r="R212" s="9">
        <v>0</v>
      </c>
      <c r="S212" s="9">
        <v>0</v>
      </c>
      <c r="T212" s="9">
        <v>0</v>
      </c>
      <c r="U212" s="9">
        <v>0</v>
      </c>
      <c r="V212" s="9">
        <v>0</v>
      </c>
      <c r="W212" s="9" t="s">
        <v>2955</v>
      </c>
      <c r="X212" s="9">
        <v>160</v>
      </c>
      <c r="Y212" s="9">
        <v>160</v>
      </c>
      <c r="Z212" s="52"/>
      <c r="AA212" s="9">
        <v>0</v>
      </c>
      <c r="AB212" s="9" t="s">
        <v>2961</v>
      </c>
      <c r="AC212" s="9" t="s">
        <v>2962</v>
      </c>
      <c r="AD212" s="9" t="s">
        <v>4134</v>
      </c>
    </row>
    <row r="213" spans="1:30">
      <c r="A213" s="9" t="s">
        <v>16</v>
      </c>
      <c r="B213" s="9" t="s">
        <v>3755</v>
      </c>
      <c r="C213" s="9" t="s">
        <v>3757</v>
      </c>
      <c r="D213" s="9" t="s">
        <v>3756</v>
      </c>
      <c r="E213" s="9" t="s">
        <v>1315</v>
      </c>
      <c r="F213" s="9" t="s">
        <v>2952</v>
      </c>
      <c r="G213" s="9" t="s">
        <v>2953</v>
      </c>
      <c r="I213" s="9" t="s">
        <v>2954</v>
      </c>
      <c r="J213" s="9">
        <v>18.39</v>
      </c>
      <c r="K213" s="9">
        <v>91.95</v>
      </c>
      <c r="L213" s="9">
        <v>5</v>
      </c>
      <c r="M213" s="9">
        <f t="shared" si="0"/>
        <v>11</v>
      </c>
      <c r="N213" s="9">
        <v>1</v>
      </c>
      <c r="O213" s="9">
        <v>10</v>
      </c>
      <c r="P213" s="9">
        <v>0</v>
      </c>
      <c r="Q213" s="9">
        <v>0</v>
      </c>
      <c r="R213" s="9">
        <v>0</v>
      </c>
      <c r="S213" s="9">
        <v>0</v>
      </c>
      <c r="T213" s="9">
        <v>0</v>
      </c>
      <c r="U213" s="9">
        <v>0</v>
      </c>
      <c r="V213" s="9">
        <v>1</v>
      </c>
      <c r="W213" s="9" t="s">
        <v>2955</v>
      </c>
      <c r="X213" s="9">
        <v>48</v>
      </c>
      <c r="Y213" s="9">
        <v>48</v>
      </c>
      <c r="Z213" s="52"/>
      <c r="AA213" s="9">
        <v>12</v>
      </c>
      <c r="AB213" s="42">
        <v>46084</v>
      </c>
      <c r="AC213" s="9" t="s">
        <v>2957</v>
      </c>
      <c r="AD213" s="9" t="s">
        <v>3758</v>
      </c>
    </row>
    <row r="214" spans="1:30">
      <c r="A214" s="9" t="s">
        <v>16</v>
      </c>
      <c r="B214" s="9" t="s">
        <v>5512</v>
      </c>
      <c r="C214" s="9" t="s">
        <v>3188</v>
      </c>
      <c r="D214" s="9" t="s">
        <v>3187</v>
      </c>
      <c r="E214" s="9" t="s">
        <v>1230</v>
      </c>
      <c r="F214" s="9" t="s">
        <v>2952</v>
      </c>
      <c r="G214" s="9" t="s">
        <v>2953</v>
      </c>
      <c r="I214" s="9" t="s">
        <v>2954</v>
      </c>
      <c r="J214" s="9">
        <v>7.69</v>
      </c>
      <c r="K214" s="9">
        <v>91.27</v>
      </c>
      <c r="L214" s="9">
        <v>12</v>
      </c>
      <c r="M214" s="9">
        <f t="shared" si="0"/>
        <v>59</v>
      </c>
      <c r="N214" s="9">
        <v>0</v>
      </c>
      <c r="O214" s="9">
        <v>55</v>
      </c>
      <c r="P214" s="9">
        <v>4</v>
      </c>
      <c r="Q214" s="9">
        <v>0</v>
      </c>
      <c r="R214" s="9">
        <v>0</v>
      </c>
      <c r="S214" s="9">
        <v>0</v>
      </c>
      <c r="T214" s="9">
        <v>0</v>
      </c>
      <c r="U214" s="9">
        <v>0</v>
      </c>
      <c r="V214" s="9">
        <v>0</v>
      </c>
      <c r="W214" s="9" t="s">
        <v>2955</v>
      </c>
      <c r="X214" s="9">
        <v>77</v>
      </c>
      <c r="Y214" s="9">
        <v>77</v>
      </c>
      <c r="Z214" s="52"/>
      <c r="AA214" s="9">
        <v>0</v>
      </c>
      <c r="AB214" s="9" t="s">
        <v>2961</v>
      </c>
      <c r="AC214" s="9" t="s">
        <v>2962</v>
      </c>
      <c r="AD214" s="9" t="s">
        <v>5513</v>
      </c>
    </row>
    <row r="215" spans="1:30">
      <c r="A215" s="9" t="s">
        <v>16</v>
      </c>
      <c r="B215" s="9" t="s">
        <v>3291</v>
      </c>
      <c r="C215" s="9" t="s">
        <v>3293</v>
      </c>
      <c r="D215" s="9" t="s">
        <v>3292</v>
      </c>
      <c r="E215" s="9" t="s">
        <v>1259</v>
      </c>
      <c r="F215" s="9" t="s">
        <v>2952</v>
      </c>
      <c r="G215" s="9" t="s">
        <v>2953</v>
      </c>
      <c r="I215" s="9" t="s">
        <v>2954</v>
      </c>
      <c r="J215" s="9">
        <v>16.59</v>
      </c>
      <c r="K215" s="9">
        <v>91.12</v>
      </c>
      <c r="L215" s="9">
        <v>8</v>
      </c>
      <c r="M215" s="9">
        <f t="shared" si="0"/>
        <v>32</v>
      </c>
      <c r="N215" s="9">
        <v>32</v>
      </c>
      <c r="O215" s="9">
        <v>0</v>
      </c>
      <c r="P215" s="9">
        <v>0</v>
      </c>
      <c r="Q215" s="9">
        <v>0</v>
      </c>
      <c r="R215" s="9">
        <v>0</v>
      </c>
      <c r="S215" s="9">
        <v>0</v>
      </c>
      <c r="T215" s="9">
        <v>0</v>
      </c>
      <c r="U215" s="9">
        <v>32</v>
      </c>
      <c r="V215" s="9">
        <v>0</v>
      </c>
      <c r="W215" s="9" t="s">
        <v>2955</v>
      </c>
      <c r="X215" s="9">
        <v>102</v>
      </c>
      <c r="Y215" s="9">
        <v>102</v>
      </c>
      <c r="Z215" s="52"/>
      <c r="AA215" s="9">
        <v>0</v>
      </c>
      <c r="AB215" s="9" t="s">
        <v>2961</v>
      </c>
      <c r="AC215" s="9" t="s">
        <v>2962</v>
      </c>
      <c r="AD215" s="9" t="s">
        <v>3294</v>
      </c>
    </row>
    <row r="216" spans="1:30" ht="12.75">
      <c r="A216" s="9" t="s">
        <v>16</v>
      </c>
      <c r="B216" s="9" t="s">
        <v>647</v>
      </c>
      <c r="C216" s="9" t="s">
        <v>648</v>
      </c>
      <c r="D216" s="9" t="s">
        <v>649</v>
      </c>
      <c r="E216" s="9" t="s">
        <v>650</v>
      </c>
      <c r="F216" s="9" t="s">
        <v>2952</v>
      </c>
      <c r="G216" s="9" t="s">
        <v>2953</v>
      </c>
      <c r="I216" s="9" t="s">
        <v>2954</v>
      </c>
      <c r="J216" s="9">
        <v>44.79</v>
      </c>
      <c r="K216" s="9">
        <v>89.58</v>
      </c>
      <c r="L216" s="9">
        <v>2</v>
      </c>
      <c r="M216" s="9">
        <f t="shared" si="0"/>
        <v>0</v>
      </c>
      <c r="N216" s="9">
        <v>0</v>
      </c>
      <c r="O216" s="9">
        <v>0</v>
      </c>
      <c r="P216" s="9">
        <v>0</v>
      </c>
      <c r="Q216" s="9">
        <v>0</v>
      </c>
      <c r="R216" s="9">
        <v>0</v>
      </c>
      <c r="S216" s="9">
        <v>0</v>
      </c>
      <c r="T216" s="9">
        <v>0</v>
      </c>
      <c r="U216" s="9">
        <v>0</v>
      </c>
      <c r="V216" s="9">
        <v>0</v>
      </c>
      <c r="W216" s="9" t="s">
        <v>2955</v>
      </c>
      <c r="X216" s="9">
        <v>0</v>
      </c>
      <c r="Y216" s="9">
        <v>0</v>
      </c>
      <c r="Z216" s="9" t="s">
        <v>2956</v>
      </c>
      <c r="AA216" s="9">
        <v>41</v>
      </c>
      <c r="AB216" s="42">
        <v>46079</v>
      </c>
      <c r="AC216" s="9" t="s">
        <v>2957</v>
      </c>
      <c r="AD216" s="9" t="s">
        <v>3386</v>
      </c>
    </row>
    <row r="217" spans="1:30">
      <c r="A217" s="9" t="s">
        <v>16</v>
      </c>
      <c r="B217" s="9" t="s">
        <v>5037</v>
      </c>
      <c r="C217" s="9" t="s">
        <v>1348</v>
      </c>
      <c r="D217" s="9" t="s">
        <v>5038</v>
      </c>
      <c r="E217" s="9" t="s">
        <v>1348</v>
      </c>
      <c r="F217" s="9" t="s">
        <v>2952</v>
      </c>
      <c r="G217" s="9" t="s">
        <v>3558</v>
      </c>
      <c r="I217" s="9" t="s">
        <v>2954</v>
      </c>
      <c r="J217" s="9">
        <v>5.79</v>
      </c>
      <c r="K217" s="9">
        <v>89.37</v>
      </c>
      <c r="L217" s="9">
        <v>21</v>
      </c>
      <c r="M217" s="9">
        <f t="shared" si="0"/>
        <v>144</v>
      </c>
      <c r="N217" s="9">
        <v>144</v>
      </c>
      <c r="O217" s="9">
        <v>0</v>
      </c>
      <c r="P217" s="9">
        <v>0</v>
      </c>
      <c r="Q217" s="9">
        <v>0</v>
      </c>
      <c r="R217" s="9">
        <v>0</v>
      </c>
      <c r="S217" s="9">
        <v>0</v>
      </c>
      <c r="T217" s="9">
        <v>0</v>
      </c>
      <c r="U217" s="9">
        <v>144</v>
      </c>
      <c r="V217" s="9">
        <v>0</v>
      </c>
      <c r="W217" s="9" t="s">
        <v>2955</v>
      </c>
      <c r="X217" s="9" t="s">
        <v>3017</v>
      </c>
      <c r="Y217" s="9" t="s">
        <v>3017</v>
      </c>
      <c r="Z217" s="52"/>
      <c r="AA217" s="9">
        <v>0</v>
      </c>
      <c r="AB217" s="9" t="s">
        <v>2961</v>
      </c>
      <c r="AC217" s="9" t="s">
        <v>2962</v>
      </c>
      <c r="AD217" s="9" t="s">
        <v>3692</v>
      </c>
    </row>
    <row r="218" spans="1:30">
      <c r="A218" s="9" t="s">
        <v>16</v>
      </c>
      <c r="B218" s="9" t="s">
        <v>466</v>
      </c>
      <c r="C218" s="9" t="s">
        <v>467</v>
      </c>
      <c r="D218" s="9" t="s">
        <v>468</v>
      </c>
      <c r="E218" s="9" t="s">
        <v>469</v>
      </c>
      <c r="F218" s="9" t="s">
        <v>2952</v>
      </c>
      <c r="G218" s="9" t="s">
        <v>3558</v>
      </c>
      <c r="I218" s="9" t="s">
        <v>2954</v>
      </c>
      <c r="J218" s="9">
        <v>17.79</v>
      </c>
      <c r="K218" s="9">
        <v>88.95</v>
      </c>
      <c r="L218" s="9">
        <v>5</v>
      </c>
      <c r="M218" s="9">
        <f t="shared" si="0"/>
        <v>23</v>
      </c>
      <c r="N218" s="9">
        <v>16</v>
      </c>
      <c r="O218" s="9">
        <v>0</v>
      </c>
      <c r="P218" s="9">
        <v>7</v>
      </c>
      <c r="Q218" s="9">
        <v>0</v>
      </c>
      <c r="R218" s="9">
        <v>1</v>
      </c>
      <c r="S218" s="9">
        <v>0</v>
      </c>
      <c r="T218" s="9">
        <v>0</v>
      </c>
      <c r="U218" s="9">
        <v>16</v>
      </c>
      <c r="V218" s="9">
        <v>0</v>
      </c>
      <c r="W218" s="9" t="s">
        <v>2955</v>
      </c>
      <c r="X218" s="9">
        <v>65</v>
      </c>
      <c r="Y218" s="9">
        <v>63</v>
      </c>
      <c r="Z218" s="52"/>
      <c r="AA218" s="9">
        <v>0</v>
      </c>
      <c r="AB218" s="9" t="s">
        <v>2961</v>
      </c>
      <c r="AC218" s="9" t="s">
        <v>2962</v>
      </c>
      <c r="AD218" s="9" t="s">
        <v>3802</v>
      </c>
    </row>
    <row r="219" spans="1:30">
      <c r="A219" s="9" t="s">
        <v>16</v>
      </c>
      <c r="B219" s="9" t="s">
        <v>370</v>
      </c>
      <c r="C219" s="9" t="s">
        <v>371</v>
      </c>
      <c r="D219" s="9" t="s">
        <v>372</v>
      </c>
      <c r="E219" s="9" t="s">
        <v>373</v>
      </c>
      <c r="F219" s="9" t="s">
        <v>2952</v>
      </c>
      <c r="G219" s="9" t="s">
        <v>2953</v>
      </c>
      <c r="H219" s="52"/>
      <c r="I219" s="9" t="s">
        <v>2954</v>
      </c>
      <c r="J219" s="9">
        <v>8.89</v>
      </c>
      <c r="K219" s="9">
        <v>88.56</v>
      </c>
      <c r="L219" s="9">
        <v>11</v>
      </c>
      <c r="M219" s="9">
        <f t="shared" si="0"/>
        <v>115</v>
      </c>
      <c r="N219" s="9">
        <v>108</v>
      </c>
      <c r="O219" s="9">
        <v>0</v>
      </c>
      <c r="P219" s="9">
        <v>7</v>
      </c>
      <c r="Q219" s="9">
        <v>0</v>
      </c>
      <c r="R219" s="9">
        <v>11</v>
      </c>
      <c r="S219" s="9">
        <v>0</v>
      </c>
      <c r="T219" s="9">
        <v>0</v>
      </c>
      <c r="U219" s="9">
        <v>108</v>
      </c>
      <c r="V219" s="9">
        <v>0</v>
      </c>
      <c r="W219" s="9" t="s">
        <v>2955</v>
      </c>
      <c r="X219" s="9">
        <v>129</v>
      </c>
      <c r="Y219" s="9">
        <v>117</v>
      </c>
      <c r="Z219" s="52"/>
      <c r="AA219" s="9">
        <v>0</v>
      </c>
      <c r="AB219" s="9" t="s">
        <v>2961</v>
      </c>
      <c r="AC219" s="9" t="s">
        <v>2962</v>
      </c>
      <c r="AD219" s="9" t="s">
        <v>3488</v>
      </c>
    </row>
    <row r="220" spans="1:30">
      <c r="A220" s="9" t="s">
        <v>16</v>
      </c>
      <c r="B220" s="9" t="s">
        <v>3680</v>
      </c>
      <c r="C220" s="9" t="s">
        <v>1261</v>
      </c>
      <c r="D220" s="9" t="s">
        <v>3681</v>
      </c>
      <c r="E220" s="9" t="s">
        <v>1261</v>
      </c>
      <c r="F220" s="9" t="s">
        <v>2952</v>
      </c>
      <c r="G220" s="9" t="s">
        <v>2953</v>
      </c>
      <c r="I220" s="9" t="s">
        <v>2954</v>
      </c>
      <c r="J220" s="9">
        <v>3.99</v>
      </c>
      <c r="K220" s="9">
        <v>88.38</v>
      </c>
      <c r="L220" s="9">
        <v>19</v>
      </c>
      <c r="M220" s="9">
        <f t="shared" si="0"/>
        <v>43</v>
      </c>
      <c r="N220" s="9">
        <v>0</v>
      </c>
      <c r="O220" s="9">
        <v>17</v>
      </c>
      <c r="P220" s="9">
        <v>24</v>
      </c>
      <c r="Q220" s="9">
        <v>2</v>
      </c>
      <c r="R220" s="9">
        <v>1</v>
      </c>
      <c r="S220" s="9">
        <v>0</v>
      </c>
      <c r="T220" s="9">
        <v>0</v>
      </c>
      <c r="U220" s="9">
        <v>0</v>
      </c>
      <c r="V220" s="9">
        <v>0</v>
      </c>
      <c r="W220" s="9" t="s">
        <v>2955</v>
      </c>
      <c r="X220" s="9">
        <v>54</v>
      </c>
      <c r="Y220" s="9">
        <v>50</v>
      </c>
      <c r="Z220" s="52"/>
      <c r="AA220" s="9">
        <v>24</v>
      </c>
      <c r="AB220" s="42">
        <v>46086</v>
      </c>
      <c r="AC220" s="9" t="s">
        <v>2957</v>
      </c>
      <c r="AD220" s="9" t="s">
        <v>3682</v>
      </c>
    </row>
    <row r="221" spans="1:30">
      <c r="A221" s="9" t="s">
        <v>16</v>
      </c>
      <c r="B221" s="9" t="s">
        <v>5514</v>
      </c>
      <c r="C221" s="9" t="s">
        <v>3779</v>
      </c>
      <c r="D221" s="9" t="s">
        <v>3778</v>
      </c>
      <c r="E221" s="9" t="s">
        <v>1442</v>
      </c>
      <c r="F221" s="9" t="s">
        <v>2952</v>
      </c>
      <c r="G221" s="9" t="s">
        <v>2953</v>
      </c>
      <c r="I221" s="9" t="s">
        <v>2954</v>
      </c>
      <c r="J221" s="9">
        <v>17.989999999999998</v>
      </c>
      <c r="K221" s="9">
        <v>88.13</v>
      </c>
      <c r="L221" s="9">
        <v>7</v>
      </c>
      <c r="M221" s="9">
        <f t="shared" si="0"/>
        <v>12</v>
      </c>
      <c r="N221" s="9">
        <v>12</v>
      </c>
      <c r="O221" s="9">
        <v>0</v>
      </c>
      <c r="P221" s="9">
        <v>0</v>
      </c>
      <c r="Q221" s="9">
        <v>0</v>
      </c>
      <c r="R221" s="9">
        <v>0</v>
      </c>
      <c r="S221" s="9">
        <v>0</v>
      </c>
      <c r="T221" s="9">
        <v>0</v>
      </c>
      <c r="U221" s="9">
        <v>12</v>
      </c>
      <c r="V221" s="9">
        <v>0</v>
      </c>
      <c r="W221" s="9" t="s">
        <v>2955</v>
      </c>
      <c r="X221" s="9">
        <v>64</v>
      </c>
      <c r="Y221" s="9">
        <v>64</v>
      </c>
      <c r="Z221" s="52"/>
      <c r="AA221" s="9">
        <v>6</v>
      </c>
      <c r="AB221" s="42">
        <v>46086</v>
      </c>
      <c r="AC221" s="9" t="s">
        <v>2957</v>
      </c>
      <c r="AD221" s="9" t="s">
        <v>3780</v>
      </c>
    </row>
    <row r="222" spans="1:30">
      <c r="A222" s="9" t="s">
        <v>16</v>
      </c>
      <c r="B222" s="9" t="s">
        <v>2980</v>
      </c>
      <c r="C222" s="9" t="s">
        <v>2982</v>
      </c>
      <c r="D222" s="9" t="s">
        <v>2981</v>
      </c>
      <c r="E222" s="9" t="s">
        <v>1179</v>
      </c>
      <c r="F222" s="9" t="s">
        <v>2952</v>
      </c>
      <c r="G222" s="9" t="s">
        <v>2953</v>
      </c>
      <c r="I222" s="9" t="s">
        <v>2954</v>
      </c>
      <c r="J222" s="9">
        <v>9.59</v>
      </c>
      <c r="K222" s="9">
        <v>86.49</v>
      </c>
      <c r="L222" s="9">
        <v>9</v>
      </c>
      <c r="M222" s="9">
        <f t="shared" si="0"/>
        <v>58</v>
      </c>
      <c r="N222" s="9">
        <v>48</v>
      </c>
      <c r="O222" s="9">
        <v>9</v>
      </c>
      <c r="P222" s="9">
        <v>0</v>
      </c>
      <c r="Q222" s="9">
        <v>1</v>
      </c>
      <c r="R222" s="9">
        <v>0</v>
      </c>
      <c r="S222" s="9">
        <v>0</v>
      </c>
      <c r="T222" s="9">
        <v>0</v>
      </c>
      <c r="U222" s="9">
        <v>48</v>
      </c>
      <c r="V222" s="9">
        <v>0</v>
      </c>
      <c r="W222" s="9" t="s">
        <v>2955</v>
      </c>
      <c r="X222" s="9">
        <v>60</v>
      </c>
      <c r="Y222" s="9">
        <v>59</v>
      </c>
      <c r="Z222" s="52"/>
      <c r="AA222" s="9">
        <v>0</v>
      </c>
      <c r="AB222" s="9" t="s">
        <v>2961</v>
      </c>
      <c r="AC222" s="9" t="s">
        <v>2962</v>
      </c>
      <c r="AD222" s="9" t="s">
        <v>2983</v>
      </c>
    </row>
    <row r="223" spans="1:30">
      <c r="A223" s="9" t="s">
        <v>16</v>
      </c>
      <c r="B223" s="9" t="s">
        <v>498</v>
      </c>
      <c r="C223" s="9" t="s">
        <v>499</v>
      </c>
      <c r="D223" s="9" t="s">
        <v>500</v>
      </c>
      <c r="E223" s="9" t="s">
        <v>499</v>
      </c>
      <c r="F223" s="9" t="s">
        <v>2952</v>
      </c>
      <c r="G223" s="9" t="s">
        <v>2953</v>
      </c>
      <c r="I223" s="9" t="s">
        <v>2954</v>
      </c>
      <c r="J223" s="9">
        <v>14.88</v>
      </c>
      <c r="K223" s="9">
        <v>86.4</v>
      </c>
      <c r="L223" s="9">
        <v>6</v>
      </c>
      <c r="M223" s="9">
        <f t="shared" si="0"/>
        <v>60</v>
      </c>
      <c r="N223" s="9">
        <v>60</v>
      </c>
      <c r="O223" s="9">
        <v>0</v>
      </c>
      <c r="P223" s="9">
        <v>0</v>
      </c>
      <c r="Q223" s="9">
        <v>0</v>
      </c>
      <c r="R223" s="9">
        <v>12</v>
      </c>
      <c r="S223" s="9">
        <v>0</v>
      </c>
      <c r="T223" s="9">
        <v>0</v>
      </c>
      <c r="U223" s="9">
        <v>60</v>
      </c>
      <c r="V223" s="9">
        <v>0</v>
      </c>
      <c r="W223" s="9" t="s">
        <v>2955</v>
      </c>
      <c r="X223" s="9">
        <v>95</v>
      </c>
      <c r="Y223" s="9">
        <v>78</v>
      </c>
      <c r="Z223" s="52"/>
      <c r="AA223" s="9">
        <v>0</v>
      </c>
      <c r="AB223" s="9" t="s">
        <v>2961</v>
      </c>
      <c r="AC223" s="9" t="s">
        <v>2962</v>
      </c>
      <c r="AD223" s="9" t="s">
        <v>3674</v>
      </c>
    </row>
    <row r="224" spans="1:30" ht="12.75">
      <c r="A224" s="9" t="s">
        <v>16</v>
      </c>
      <c r="B224" s="9" t="s">
        <v>5515</v>
      </c>
      <c r="C224" s="9" t="s">
        <v>763</v>
      </c>
      <c r="D224" s="9" t="s">
        <v>764</v>
      </c>
      <c r="E224" s="9" t="s">
        <v>765</v>
      </c>
      <c r="F224" s="9" t="s">
        <v>2952</v>
      </c>
      <c r="G224" s="9" t="s">
        <v>2953</v>
      </c>
      <c r="I224" s="9" t="s">
        <v>2954</v>
      </c>
      <c r="J224" s="9">
        <v>61.39</v>
      </c>
      <c r="K224" s="9">
        <v>85.94</v>
      </c>
      <c r="L224" s="9">
        <v>2</v>
      </c>
      <c r="M224" s="9">
        <f t="shared" si="0"/>
        <v>0</v>
      </c>
      <c r="N224" s="9">
        <v>0</v>
      </c>
      <c r="O224" s="9">
        <v>0</v>
      </c>
      <c r="P224" s="9">
        <v>0</v>
      </c>
      <c r="Q224" s="9">
        <v>0</v>
      </c>
      <c r="R224" s="9">
        <v>0</v>
      </c>
      <c r="S224" s="9">
        <v>0</v>
      </c>
      <c r="T224" s="9">
        <v>0</v>
      </c>
      <c r="U224" s="9">
        <v>0</v>
      </c>
      <c r="V224" s="9">
        <v>0</v>
      </c>
      <c r="W224" s="9" t="s">
        <v>2955</v>
      </c>
      <c r="X224" s="9">
        <v>0</v>
      </c>
      <c r="Y224" s="9">
        <v>0</v>
      </c>
      <c r="Z224" s="9" t="s">
        <v>2956</v>
      </c>
      <c r="AA224" s="9">
        <v>2</v>
      </c>
      <c r="AB224" s="42">
        <v>46079</v>
      </c>
      <c r="AC224" s="9" t="s">
        <v>2957</v>
      </c>
      <c r="AD224" s="9" t="s">
        <v>4115</v>
      </c>
    </row>
    <row r="225" spans="1:30">
      <c r="A225" s="9" t="s">
        <v>16</v>
      </c>
      <c r="B225" s="9" t="s">
        <v>3799</v>
      </c>
      <c r="C225" s="9" t="s">
        <v>3801</v>
      </c>
      <c r="D225" s="9" t="s">
        <v>3800</v>
      </c>
      <c r="E225" s="9" t="s">
        <v>1354</v>
      </c>
      <c r="F225" s="9" t="s">
        <v>2952</v>
      </c>
      <c r="G225" s="9" t="s">
        <v>2953</v>
      </c>
      <c r="I225" s="9" t="s">
        <v>2954</v>
      </c>
      <c r="J225" s="9">
        <v>8.59</v>
      </c>
      <c r="K225" s="9">
        <v>85.69</v>
      </c>
      <c r="L225" s="9">
        <v>10</v>
      </c>
      <c r="M225" s="9">
        <f t="shared" si="0"/>
        <v>12</v>
      </c>
      <c r="N225" s="9">
        <v>0</v>
      </c>
      <c r="O225" s="9">
        <v>11</v>
      </c>
      <c r="P225" s="9">
        <v>1</v>
      </c>
      <c r="Q225" s="9">
        <v>0</v>
      </c>
      <c r="R225" s="9">
        <v>1</v>
      </c>
      <c r="S225" s="9">
        <v>0</v>
      </c>
      <c r="T225" s="9">
        <v>0</v>
      </c>
      <c r="U225" s="9">
        <v>0</v>
      </c>
      <c r="V225" s="9">
        <v>0</v>
      </c>
      <c r="W225" s="9" t="s">
        <v>2955</v>
      </c>
      <c r="X225" s="9">
        <v>26</v>
      </c>
      <c r="Y225" s="9">
        <v>24</v>
      </c>
      <c r="Z225" s="52"/>
      <c r="AA225" s="9">
        <v>18</v>
      </c>
      <c r="AB225" s="42">
        <v>46086</v>
      </c>
      <c r="AC225" s="9" t="s">
        <v>2957</v>
      </c>
      <c r="AD225" s="9" t="s">
        <v>3802</v>
      </c>
    </row>
    <row r="226" spans="1:30">
      <c r="A226" s="9" t="s">
        <v>16</v>
      </c>
      <c r="B226" s="9" t="s">
        <v>5516</v>
      </c>
      <c r="C226" s="9" t="s">
        <v>3194</v>
      </c>
      <c r="D226" s="9" t="s">
        <v>3193</v>
      </c>
      <c r="E226" s="9" t="s">
        <v>1422</v>
      </c>
      <c r="F226" s="9" t="s">
        <v>2952</v>
      </c>
      <c r="G226" s="9" t="s">
        <v>2953</v>
      </c>
      <c r="I226" s="9" t="s">
        <v>2954</v>
      </c>
      <c r="J226" s="9">
        <v>17.09</v>
      </c>
      <c r="K226" s="9">
        <v>85.45</v>
      </c>
      <c r="L226" s="9">
        <v>5</v>
      </c>
      <c r="M226" s="9">
        <f t="shared" si="0"/>
        <v>12</v>
      </c>
      <c r="N226" s="9">
        <v>12</v>
      </c>
      <c r="O226" s="9">
        <v>0</v>
      </c>
      <c r="P226" s="9">
        <v>0</v>
      </c>
      <c r="Q226" s="9">
        <v>0</v>
      </c>
      <c r="R226" s="9">
        <v>0</v>
      </c>
      <c r="S226" s="9">
        <v>0</v>
      </c>
      <c r="T226" s="9">
        <v>0</v>
      </c>
      <c r="U226" s="9">
        <v>12</v>
      </c>
      <c r="V226" s="9">
        <v>0</v>
      </c>
      <c r="W226" s="9" t="s">
        <v>2955</v>
      </c>
      <c r="X226" s="9">
        <v>105</v>
      </c>
      <c r="Y226" s="9">
        <v>105</v>
      </c>
      <c r="Z226" s="52"/>
      <c r="AA226" s="9">
        <v>0</v>
      </c>
      <c r="AB226" s="9" t="s">
        <v>2961</v>
      </c>
      <c r="AC226" s="9" t="s">
        <v>2962</v>
      </c>
      <c r="AD226" s="9" t="s">
        <v>3195</v>
      </c>
    </row>
    <row r="227" spans="1:30">
      <c r="A227" s="9" t="s">
        <v>16</v>
      </c>
      <c r="B227" s="9" t="s">
        <v>145</v>
      </c>
      <c r="C227" s="9" t="s">
        <v>146</v>
      </c>
      <c r="D227" s="9" t="s">
        <v>147</v>
      </c>
      <c r="E227" s="9" t="s">
        <v>148</v>
      </c>
      <c r="F227" s="9" t="s">
        <v>2952</v>
      </c>
      <c r="G227" s="9" t="s">
        <v>2953</v>
      </c>
      <c r="I227" s="9" t="s">
        <v>2954</v>
      </c>
      <c r="J227" s="9">
        <v>5.36</v>
      </c>
      <c r="K227" s="9">
        <v>85.44</v>
      </c>
      <c r="L227" s="9">
        <v>16</v>
      </c>
      <c r="M227" s="9">
        <f t="shared" si="0"/>
        <v>80</v>
      </c>
      <c r="N227" s="9">
        <v>6</v>
      </c>
      <c r="O227" s="9">
        <v>30</v>
      </c>
      <c r="P227" s="9">
        <v>42</v>
      </c>
      <c r="Q227" s="9">
        <v>2</v>
      </c>
      <c r="R227" s="9">
        <v>0</v>
      </c>
      <c r="S227" s="9">
        <v>0</v>
      </c>
      <c r="T227" s="9">
        <v>0</v>
      </c>
      <c r="U227" s="9">
        <v>0</v>
      </c>
      <c r="V227" s="9">
        <v>6</v>
      </c>
      <c r="W227" s="9" t="s">
        <v>2955</v>
      </c>
      <c r="X227" s="9">
        <v>110</v>
      </c>
      <c r="Y227" s="9">
        <v>108</v>
      </c>
      <c r="Z227" s="52"/>
      <c r="AA227" s="9">
        <v>0</v>
      </c>
      <c r="AB227" s="9" t="s">
        <v>2961</v>
      </c>
      <c r="AC227" s="9" t="s">
        <v>2962</v>
      </c>
      <c r="AD227" s="9" t="s">
        <v>5071</v>
      </c>
    </row>
    <row r="228" spans="1:30">
      <c r="A228" s="9" t="s">
        <v>16</v>
      </c>
      <c r="B228" s="9" t="s">
        <v>4787</v>
      </c>
      <c r="C228" s="9" t="s">
        <v>4789</v>
      </c>
      <c r="D228" s="9" t="s">
        <v>4788</v>
      </c>
      <c r="E228" s="9" t="s">
        <v>1205</v>
      </c>
      <c r="F228" s="9" t="s">
        <v>2952</v>
      </c>
      <c r="G228" s="9" t="s">
        <v>2953</v>
      </c>
      <c r="I228" s="9" t="s">
        <v>2954</v>
      </c>
      <c r="J228" s="9">
        <v>4.99</v>
      </c>
      <c r="K228" s="9">
        <v>84.83</v>
      </c>
      <c r="L228" s="9">
        <v>17</v>
      </c>
      <c r="M228" s="9">
        <f t="shared" si="0"/>
        <v>242</v>
      </c>
      <c r="N228" s="9">
        <v>0</v>
      </c>
      <c r="O228" s="9">
        <v>232</v>
      </c>
      <c r="P228" s="9">
        <v>1</v>
      </c>
      <c r="Q228" s="9">
        <v>9</v>
      </c>
      <c r="R228" s="9">
        <v>0</v>
      </c>
      <c r="S228" s="9">
        <v>0</v>
      </c>
      <c r="T228" s="9">
        <v>0</v>
      </c>
      <c r="U228" s="9">
        <v>0</v>
      </c>
      <c r="V228" s="9">
        <v>0</v>
      </c>
      <c r="W228" s="9" t="s">
        <v>2955</v>
      </c>
      <c r="X228" s="9">
        <v>154</v>
      </c>
      <c r="Y228" s="9">
        <v>153</v>
      </c>
      <c r="Z228" s="52"/>
      <c r="AA228" s="9">
        <v>0</v>
      </c>
      <c r="AB228" s="9" t="s">
        <v>2961</v>
      </c>
      <c r="AC228" s="9" t="s">
        <v>2962</v>
      </c>
      <c r="AD228" s="9" t="s">
        <v>4790</v>
      </c>
    </row>
    <row r="229" spans="1:30">
      <c r="A229" s="9" t="s">
        <v>16</v>
      </c>
      <c r="B229" s="9" t="s">
        <v>5517</v>
      </c>
      <c r="C229" s="9" t="s">
        <v>3775</v>
      </c>
      <c r="D229" s="9" t="s">
        <v>3774</v>
      </c>
      <c r="E229" s="9" t="s">
        <v>1439</v>
      </c>
      <c r="F229" s="9" t="s">
        <v>2952</v>
      </c>
      <c r="G229" s="9" t="s">
        <v>2953</v>
      </c>
      <c r="H229" s="52"/>
      <c r="I229" s="9" t="s">
        <v>2954</v>
      </c>
      <c r="J229" s="9">
        <v>21.19</v>
      </c>
      <c r="K229" s="9">
        <v>83.84</v>
      </c>
      <c r="L229" s="9">
        <v>6</v>
      </c>
      <c r="M229" s="9">
        <f t="shared" si="0"/>
        <v>20</v>
      </c>
      <c r="N229" s="9">
        <v>20</v>
      </c>
      <c r="O229" s="9">
        <v>0</v>
      </c>
      <c r="P229" s="9">
        <v>0</v>
      </c>
      <c r="Q229" s="9">
        <v>0</v>
      </c>
      <c r="R229" s="9">
        <v>1</v>
      </c>
      <c r="S229" s="9">
        <v>0</v>
      </c>
      <c r="T229" s="9">
        <v>0</v>
      </c>
      <c r="U229" s="9">
        <v>20</v>
      </c>
      <c r="V229" s="9">
        <v>0</v>
      </c>
      <c r="W229" s="9" t="s">
        <v>2955</v>
      </c>
      <c r="X229" s="9">
        <v>100</v>
      </c>
      <c r="Y229" s="9">
        <v>96</v>
      </c>
      <c r="Z229" s="52"/>
      <c r="AA229" s="9">
        <v>0</v>
      </c>
      <c r="AB229" s="9" t="s">
        <v>2961</v>
      </c>
      <c r="AC229" s="9" t="s">
        <v>2962</v>
      </c>
      <c r="AD229" s="9" t="s">
        <v>3776</v>
      </c>
    </row>
    <row r="230" spans="1:30">
      <c r="A230" s="9" t="s">
        <v>16</v>
      </c>
      <c r="B230" s="9" t="s">
        <v>5055</v>
      </c>
      <c r="C230" s="9" t="s">
        <v>1363</v>
      </c>
      <c r="D230" s="9" t="s">
        <v>5056</v>
      </c>
      <c r="E230" s="9" t="s">
        <v>1363</v>
      </c>
      <c r="F230" s="9" t="s">
        <v>2952</v>
      </c>
      <c r="G230" s="9" t="s">
        <v>2953</v>
      </c>
      <c r="I230" s="9" t="s">
        <v>2954</v>
      </c>
      <c r="J230" s="9">
        <v>4.8899999999999997</v>
      </c>
      <c r="K230" s="9">
        <v>79.98</v>
      </c>
      <c r="L230" s="9">
        <v>16</v>
      </c>
      <c r="M230" s="9">
        <f t="shared" si="0"/>
        <v>30</v>
      </c>
      <c r="N230" s="9">
        <v>25</v>
      </c>
      <c r="O230" s="9">
        <v>1</v>
      </c>
      <c r="P230" s="9">
        <v>0</v>
      </c>
      <c r="Q230" s="9">
        <v>4</v>
      </c>
      <c r="R230" s="9">
        <v>1</v>
      </c>
      <c r="S230" s="9">
        <v>0</v>
      </c>
      <c r="T230" s="9">
        <v>0</v>
      </c>
      <c r="U230" s="9">
        <v>0</v>
      </c>
      <c r="V230" s="9">
        <v>25</v>
      </c>
      <c r="W230" s="9" t="s">
        <v>2955</v>
      </c>
      <c r="X230" s="9">
        <v>50</v>
      </c>
      <c r="Y230" s="9">
        <v>42</v>
      </c>
      <c r="Z230" s="52"/>
      <c r="AA230" s="9">
        <v>0</v>
      </c>
      <c r="AB230" s="9" t="s">
        <v>2961</v>
      </c>
      <c r="AC230" s="9" t="s">
        <v>2962</v>
      </c>
      <c r="AD230" s="9" t="s">
        <v>4117</v>
      </c>
    </row>
    <row r="231" spans="1:30">
      <c r="A231" s="9" t="s">
        <v>16</v>
      </c>
      <c r="B231" s="9" t="s">
        <v>5518</v>
      </c>
      <c r="C231" s="9" t="s">
        <v>258</v>
      </c>
      <c r="D231" s="9" t="s">
        <v>259</v>
      </c>
      <c r="E231" s="9" t="s">
        <v>260</v>
      </c>
      <c r="F231" s="9" t="s">
        <v>2952</v>
      </c>
      <c r="G231" s="9" t="s">
        <v>2953</v>
      </c>
      <c r="I231" s="9" t="s">
        <v>2954</v>
      </c>
      <c r="J231" s="9">
        <v>5.59</v>
      </c>
      <c r="K231" s="9">
        <v>79.81</v>
      </c>
      <c r="L231" s="9">
        <v>19</v>
      </c>
      <c r="M231" s="9">
        <f t="shared" si="0"/>
        <v>69</v>
      </c>
      <c r="N231" s="9">
        <v>48</v>
      </c>
      <c r="O231" s="9">
        <v>0</v>
      </c>
      <c r="P231" s="9">
        <v>21</v>
      </c>
      <c r="Q231" s="9">
        <v>0</v>
      </c>
      <c r="R231" s="9">
        <v>4</v>
      </c>
      <c r="S231" s="9">
        <v>0</v>
      </c>
      <c r="T231" s="9">
        <v>0</v>
      </c>
      <c r="U231" s="9">
        <v>48</v>
      </c>
      <c r="V231" s="9">
        <v>0</v>
      </c>
      <c r="W231" s="9" t="s">
        <v>2955</v>
      </c>
      <c r="X231" s="9">
        <v>68</v>
      </c>
      <c r="Y231" s="9">
        <v>64</v>
      </c>
      <c r="Z231" s="52"/>
      <c r="AA231" s="9">
        <v>0</v>
      </c>
      <c r="AB231" s="9" t="s">
        <v>2961</v>
      </c>
      <c r="AC231" s="9" t="s">
        <v>2962</v>
      </c>
      <c r="AD231" s="9" t="s">
        <v>3027</v>
      </c>
    </row>
    <row r="232" spans="1:30">
      <c r="A232" s="9" t="s">
        <v>16</v>
      </c>
      <c r="B232" s="9" t="s">
        <v>5519</v>
      </c>
      <c r="C232" s="9" t="s">
        <v>3708</v>
      </c>
      <c r="D232" s="9" t="s">
        <v>3707</v>
      </c>
      <c r="E232" s="9" t="s">
        <v>1319</v>
      </c>
      <c r="F232" s="9" t="s">
        <v>2952</v>
      </c>
      <c r="G232" s="9" t="s">
        <v>2953</v>
      </c>
      <c r="I232" s="9" t="s">
        <v>2954</v>
      </c>
      <c r="J232" s="9">
        <v>11</v>
      </c>
      <c r="K232" s="9">
        <v>79.11</v>
      </c>
      <c r="L232" s="9">
        <v>9</v>
      </c>
      <c r="M232" s="9">
        <f t="shared" si="0"/>
        <v>4</v>
      </c>
      <c r="N232" s="9">
        <v>0</v>
      </c>
      <c r="O232" s="9">
        <v>4</v>
      </c>
      <c r="P232" s="9">
        <v>0</v>
      </c>
      <c r="Q232" s="9">
        <v>0</v>
      </c>
      <c r="R232" s="9">
        <v>0</v>
      </c>
      <c r="S232" s="9">
        <v>1</v>
      </c>
      <c r="T232" s="9">
        <v>0</v>
      </c>
      <c r="U232" s="9">
        <v>0</v>
      </c>
      <c r="V232" s="9">
        <v>0</v>
      </c>
      <c r="W232" s="9" t="s">
        <v>2955</v>
      </c>
      <c r="X232" s="9">
        <v>15</v>
      </c>
      <c r="Y232" s="9">
        <v>15</v>
      </c>
      <c r="Z232" s="52"/>
      <c r="AA232" s="9">
        <v>24</v>
      </c>
      <c r="AB232" s="42">
        <v>46086</v>
      </c>
      <c r="AC232" s="9" t="s">
        <v>2957</v>
      </c>
      <c r="AD232" s="9" t="s">
        <v>5520</v>
      </c>
    </row>
    <row r="233" spans="1:30">
      <c r="A233" s="9" t="s">
        <v>16</v>
      </c>
      <c r="B233" s="9" t="s">
        <v>5521</v>
      </c>
      <c r="C233" s="9" t="s">
        <v>3901</v>
      </c>
      <c r="D233" s="9" t="s">
        <v>3900</v>
      </c>
      <c r="E233" s="9" t="s">
        <v>1277</v>
      </c>
      <c r="F233" s="9" t="s">
        <v>2952</v>
      </c>
      <c r="G233" s="9" t="s">
        <v>2953</v>
      </c>
      <c r="H233" s="52"/>
      <c r="I233" s="9" t="s">
        <v>2954</v>
      </c>
      <c r="J233" s="9">
        <v>11.29</v>
      </c>
      <c r="K233" s="9">
        <v>79.02</v>
      </c>
      <c r="L233" s="9">
        <v>7</v>
      </c>
      <c r="M233" s="9">
        <f t="shared" si="0"/>
        <v>17</v>
      </c>
      <c r="N233" s="9">
        <v>0</v>
      </c>
      <c r="O233" s="9">
        <v>17</v>
      </c>
      <c r="P233" s="9">
        <v>0</v>
      </c>
      <c r="Q233" s="9">
        <v>0</v>
      </c>
      <c r="R233" s="9">
        <v>0</v>
      </c>
      <c r="S233" s="9">
        <v>0</v>
      </c>
      <c r="T233" s="9">
        <v>0</v>
      </c>
      <c r="U233" s="9">
        <v>0</v>
      </c>
      <c r="V233" s="9">
        <v>0</v>
      </c>
      <c r="W233" s="9" t="s">
        <v>2955</v>
      </c>
      <c r="X233" s="9">
        <v>54</v>
      </c>
      <c r="Y233" s="9">
        <v>54</v>
      </c>
      <c r="Z233" s="52"/>
      <c r="AA233" s="9">
        <v>12</v>
      </c>
      <c r="AB233" s="42">
        <v>46082</v>
      </c>
      <c r="AC233" s="9" t="s">
        <v>2957</v>
      </c>
      <c r="AD233" s="9" t="s">
        <v>3902</v>
      </c>
    </row>
    <row r="234" spans="1:30">
      <c r="A234" s="9" t="s">
        <v>16</v>
      </c>
      <c r="B234" s="9" t="s">
        <v>5016</v>
      </c>
      <c r="C234" s="9" t="s">
        <v>5018</v>
      </c>
      <c r="D234" s="9" t="s">
        <v>5017</v>
      </c>
      <c r="E234" s="9" t="s">
        <v>1039</v>
      </c>
      <c r="F234" s="9" t="s">
        <v>2952</v>
      </c>
      <c r="G234" s="9" t="s">
        <v>2953</v>
      </c>
      <c r="I234" s="9" t="s">
        <v>2954</v>
      </c>
      <c r="J234" s="9">
        <v>12.09</v>
      </c>
      <c r="K234" s="9">
        <v>78.75</v>
      </c>
      <c r="L234" s="9">
        <v>9</v>
      </c>
      <c r="M234" s="9">
        <f t="shared" si="0"/>
        <v>51</v>
      </c>
      <c r="N234" s="9">
        <v>0</v>
      </c>
      <c r="O234" s="9">
        <v>47</v>
      </c>
      <c r="P234" s="9">
        <v>4</v>
      </c>
      <c r="Q234" s="9">
        <v>0</v>
      </c>
      <c r="R234" s="9">
        <v>0</v>
      </c>
      <c r="S234" s="9">
        <v>0</v>
      </c>
      <c r="T234" s="9">
        <v>0</v>
      </c>
      <c r="U234" s="9">
        <v>0</v>
      </c>
      <c r="V234" s="9">
        <v>0</v>
      </c>
      <c r="W234" s="9" t="s">
        <v>2955</v>
      </c>
      <c r="X234" s="9">
        <v>214</v>
      </c>
      <c r="Y234" s="9">
        <v>214</v>
      </c>
      <c r="Z234" s="52"/>
      <c r="AA234" s="9">
        <v>0</v>
      </c>
      <c r="AB234" s="9" t="s">
        <v>2961</v>
      </c>
      <c r="AC234" s="9" t="s">
        <v>2962</v>
      </c>
      <c r="AD234" s="9" t="s">
        <v>5019</v>
      </c>
    </row>
    <row r="235" spans="1:30">
      <c r="A235" s="9" t="s">
        <v>16</v>
      </c>
      <c r="B235" s="9" t="s">
        <v>5522</v>
      </c>
      <c r="C235" s="9" t="s">
        <v>4064</v>
      </c>
      <c r="D235" s="9" t="s">
        <v>4063</v>
      </c>
      <c r="E235" s="9" t="s">
        <v>1830</v>
      </c>
      <c r="F235" s="9" t="s">
        <v>2952</v>
      </c>
      <c r="G235" s="9" t="s">
        <v>2953</v>
      </c>
      <c r="I235" s="9" t="s">
        <v>2954</v>
      </c>
      <c r="J235" s="9">
        <v>6.49</v>
      </c>
      <c r="K235" s="9">
        <v>78.05</v>
      </c>
      <c r="L235" s="9">
        <v>14</v>
      </c>
      <c r="M235" s="9">
        <f t="shared" si="0"/>
        <v>33</v>
      </c>
      <c r="N235" s="9">
        <v>24</v>
      </c>
      <c r="O235" s="9">
        <v>9</v>
      </c>
      <c r="P235" s="9">
        <v>0</v>
      </c>
      <c r="Q235" s="9">
        <v>0</v>
      </c>
      <c r="R235" s="9">
        <v>0</v>
      </c>
      <c r="S235" s="9">
        <v>0</v>
      </c>
      <c r="T235" s="9">
        <v>0</v>
      </c>
      <c r="U235" s="9">
        <v>24</v>
      </c>
      <c r="V235" s="9">
        <v>0</v>
      </c>
      <c r="W235" s="9" t="s">
        <v>2955</v>
      </c>
      <c r="X235" s="9">
        <v>230</v>
      </c>
      <c r="Y235" s="9">
        <v>230</v>
      </c>
      <c r="Z235" s="52"/>
      <c r="AA235" s="9">
        <v>0</v>
      </c>
      <c r="AB235" s="9" t="s">
        <v>2961</v>
      </c>
      <c r="AC235" s="9" t="s">
        <v>2962</v>
      </c>
      <c r="AD235" s="9" t="s">
        <v>3196</v>
      </c>
    </row>
    <row r="236" spans="1:30">
      <c r="A236" s="9" t="s">
        <v>16</v>
      </c>
      <c r="B236" s="9" t="s">
        <v>3645</v>
      </c>
      <c r="C236" s="9" t="s">
        <v>3647</v>
      </c>
      <c r="D236" s="9" t="s">
        <v>3646</v>
      </c>
      <c r="E236" s="9" t="s">
        <v>1333</v>
      </c>
      <c r="F236" s="9" t="s">
        <v>2952</v>
      </c>
      <c r="G236" s="9" t="s">
        <v>2953</v>
      </c>
      <c r="I236" s="9" t="s">
        <v>2954</v>
      </c>
      <c r="J236" s="9">
        <v>4.99</v>
      </c>
      <c r="K236" s="9">
        <v>77.150000000000006</v>
      </c>
      <c r="L236" s="9">
        <v>18</v>
      </c>
      <c r="M236" s="9">
        <f t="shared" si="0"/>
        <v>10</v>
      </c>
      <c r="N236" s="9">
        <v>0</v>
      </c>
      <c r="O236" s="9">
        <v>7</v>
      </c>
      <c r="P236" s="9">
        <v>3</v>
      </c>
      <c r="Q236" s="9">
        <v>0</v>
      </c>
      <c r="R236" s="9">
        <v>0</v>
      </c>
      <c r="S236" s="9">
        <v>0</v>
      </c>
      <c r="T236" s="9">
        <v>0</v>
      </c>
      <c r="U236" s="9">
        <v>0</v>
      </c>
      <c r="V236" s="9">
        <v>0</v>
      </c>
      <c r="W236" s="9" t="s">
        <v>2955</v>
      </c>
      <c r="X236" s="9">
        <v>17</v>
      </c>
      <c r="Y236" s="9">
        <v>17</v>
      </c>
      <c r="Z236" s="52"/>
      <c r="AA236" s="9">
        <v>48</v>
      </c>
      <c r="AB236" s="42">
        <v>46086</v>
      </c>
      <c r="AC236" s="9" t="s">
        <v>2957</v>
      </c>
      <c r="AD236" s="9" t="s">
        <v>3648</v>
      </c>
    </row>
    <row r="237" spans="1:30">
      <c r="A237" s="9" t="s">
        <v>16</v>
      </c>
      <c r="B237" s="9" t="s">
        <v>3635</v>
      </c>
      <c r="C237" s="9" t="s">
        <v>3637</v>
      </c>
      <c r="D237" s="9" t="s">
        <v>3636</v>
      </c>
      <c r="E237" s="9" t="s">
        <v>1305</v>
      </c>
      <c r="F237" s="9" t="s">
        <v>2952</v>
      </c>
      <c r="G237" s="9" t="s">
        <v>2953</v>
      </c>
      <c r="H237" s="52"/>
      <c r="I237" s="9" t="s">
        <v>2954</v>
      </c>
      <c r="J237" s="9">
        <v>4.79</v>
      </c>
      <c r="K237" s="9">
        <v>76.64</v>
      </c>
      <c r="L237" s="9">
        <v>16</v>
      </c>
      <c r="M237" s="9">
        <f t="shared" si="0"/>
        <v>31</v>
      </c>
      <c r="N237" s="9">
        <v>24</v>
      </c>
      <c r="O237" s="9">
        <v>7</v>
      </c>
      <c r="P237" s="9">
        <v>0</v>
      </c>
      <c r="Q237" s="9">
        <v>0</v>
      </c>
      <c r="R237" s="9">
        <v>0</v>
      </c>
      <c r="S237" s="9">
        <v>0</v>
      </c>
      <c r="T237" s="9">
        <v>0</v>
      </c>
      <c r="U237" s="9">
        <v>24</v>
      </c>
      <c r="V237" s="9">
        <v>0</v>
      </c>
      <c r="W237" s="9" t="s">
        <v>2955</v>
      </c>
      <c r="X237" s="9">
        <v>56</v>
      </c>
      <c r="Y237" s="9">
        <v>56</v>
      </c>
      <c r="Z237" s="52"/>
      <c r="AA237" s="9">
        <v>24</v>
      </c>
      <c r="AB237" s="42">
        <v>46085</v>
      </c>
      <c r="AC237" s="9" t="s">
        <v>2957</v>
      </c>
      <c r="AD237" s="9" t="s">
        <v>3638</v>
      </c>
    </row>
    <row r="238" spans="1:30">
      <c r="A238" s="9" t="s">
        <v>16</v>
      </c>
      <c r="B238" s="9" t="s">
        <v>3099</v>
      </c>
      <c r="C238" s="9" t="s">
        <v>1234</v>
      </c>
      <c r="D238" s="9" t="s">
        <v>3100</v>
      </c>
      <c r="E238" s="9" t="s">
        <v>1234</v>
      </c>
      <c r="F238" s="9" t="s">
        <v>2952</v>
      </c>
      <c r="G238" s="9" t="s">
        <v>2953</v>
      </c>
      <c r="I238" s="9" t="s">
        <v>2954</v>
      </c>
      <c r="J238" s="9">
        <v>5.09</v>
      </c>
      <c r="K238" s="9">
        <v>75.739999999999995</v>
      </c>
      <c r="L238" s="9">
        <v>16</v>
      </c>
      <c r="M238" s="9">
        <f t="shared" si="0"/>
        <v>194</v>
      </c>
      <c r="N238" s="9">
        <v>0</v>
      </c>
      <c r="O238" s="9">
        <v>155</v>
      </c>
      <c r="P238" s="9">
        <v>0</v>
      </c>
      <c r="Q238" s="9">
        <v>39</v>
      </c>
      <c r="R238" s="9">
        <v>0</v>
      </c>
      <c r="S238" s="9">
        <v>0</v>
      </c>
      <c r="T238" s="9">
        <v>0</v>
      </c>
      <c r="U238" s="9">
        <v>0</v>
      </c>
      <c r="V238" s="9">
        <v>0</v>
      </c>
      <c r="W238" s="9" t="s">
        <v>2955</v>
      </c>
      <c r="X238" s="9">
        <v>155</v>
      </c>
      <c r="Y238" s="9">
        <v>149</v>
      </c>
      <c r="Z238" s="52"/>
      <c r="AA238" s="9">
        <v>0</v>
      </c>
      <c r="AB238" s="9" t="s">
        <v>2961</v>
      </c>
      <c r="AC238" s="9" t="s">
        <v>2962</v>
      </c>
      <c r="AD238" s="9" t="s">
        <v>3101</v>
      </c>
    </row>
    <row r="239" spans="1:30">
      <c r="A239" s="9" t="s">
        <v>16</v>
      </c>
      <c r="B239" s="9" t="s">
        <v>516</v>
      </c>
      <c r="C239" s="9" t="s">
        <v>517</v>
      </c>
      <c r="D239" s="9" t="s">
        <v>518</v>
      </c>
      <c r="E239" s="9" t="s">
        <v>519</v>
      </c>
      <c r="F239" s="9" t="s">
        <v>2952</v>
      </c>
      <c r="G239" s="9" t="s">
        <v>2953</v>
      </c>
      <c r="I239" s="9" t="s">
        <v>2954</v>
      </c>
      <c r="J239" s="9">
        <v>12.49</v>
      </c>
      <c r="K239" s="9">
        <v>75.53</v>
      </c>
      <c r="L239" s="9">
        <v>7</v>
      </c>
      <c r="M239" s="9">
        <f t="shared" si="0"/>
        <v>12</v>
      </c>
      <c r="N239" s="9">
        <v>6</v>
      </c>
      <c r="O239" s="9">
        <v>0</v>
      </c>
      <c r="P239" s="9">
        <v>6</v>
      </c>
      <c r="Q239" s="9">
        <v>0</v>
      </c>
      <c r="R239" s="9">
        <v>0</v>
      </c>
      <c r="S239" s="9">
        <v>0</v>
      </c>
      <c r="T239" s="9">
        <v>0</v>
      </c>
      <c r="U239" s="9">
        <v>6</v>
      </c>
      <c r="V239" s="9">
        <v>0</v>
      </c>
      <c r="W239" s="9" t="s">
        <v>2955</v>
      </c>
      <c r="X239" s="9">
        <v>54</v>
      </c>
      <c r="Y239" s="9">
        <v>54</v>
      </c>
      <c r="Z239" s="52"/>
      <c r="AA239" s="9">
        <v>12</v>
      </c>
      <c r="AB239" s="42">
        <v>46084</v>
      </c>
      <c r="AC239" s="9" t="s">
        <v>2957</v>
      </c>
      <c r="AD239" s="9" t="s">
        <v>3804</v>
      </c>
    </row>
    <row r="240" spans="1:30">
      <c r="A240" s="9" t="s">
        <v>16</v>
      </c>
      <c r="B240" s="9" t="s">
        <v>4118</v>
      </c>
      <c r="C240" s="9" t="s">
        <v>4121</v>
      </c>
      <c r="D240" s="9" t="s">
        <v>4119</v>
      </c>
      <c r="E240" s="9" t="s">
        <v>4120</v>
      </c>
      <c r="F240" s="9" t="s">
        <v>2952</v>
      </c>
      <c r="G240" s="9" t="s">
        <v>3558</v>
      </c>
      <c r="I240" s="9" t="s">
        <v>2954</v>
      </c>
      <c r="J240" s="9">
        <v>5.79</v>
      </c>
      <c r="K240" s="9">
        <v>75.27</v>
      </c>
      <c r="L240" s="9">
        <v>13</v>
      </c>
      <c r="M240" s="9">
        <f t="shared" si="0"/>
        <v>28</v>
      </c>
      <c r="N240" s="9">
        <v>24</v>
      </c>
      <c r="O240" s="9">
        <v>4</v>
      </c>
      <c r="P240" s="9">
        <v>0</v>
      </c>
      <c r="Q240" s="9">
        <v>0</v>
      </c>
      <c r="R240" s="9">
        <v>0</v>
      </c>
      <c r="S240" s="9">
        <v>0</v>
      </c>
      <c r="T240" s="9">
        <v>0</v>
      </c>
      <c r="U240" s="9">
        <v>24</v>
      </c>
      <c r="V240" s="9">
        <v>0</v>
      </c>
      <c r="W240" s="9" t="s">
        <v>2955</v>
      </c>
      <c r="X240" s="9">
        <v>46</v>
      </c>
      <c r="Y240" s="9">
        <v>46</v>
      </c>
      <c r="Z240" s="52"/>
      <c r="AA240" s="9">
        <v>0</v>
      </c>
      <c r="AB240" s="9" t="s">
        <v>2961</v>
      </c>
      <c r="AC240" s="9" t="s">
        <v>2962</v>
      </c>
      <c r="AD240" s="9" t="s">
        <v>3055</v>
      </c>
    </row>
    <row r="241" spans="1:30">
      <c r="A241" s="9" t="s">
        <v>16</v>
      </c>
      <c r="B241" s="9" t="s">
        <v>4209</v>
      </c>
      <c r="C241" s="9" t="s">
        <v>964</v>
      </c>
      <c r="D241" s="9" t="s">
        <v>4210</v>
      </c>
      <c r="E241" s="9" t="s">
        <v>964</v>
      </c>
      <c r="F241" s="9" t="s">
        <v>2952</v>
      </c>
      <c r="G241" s="9" t="s">
        <v>2953</v>
      </c>
      <c r="I241" s="9" t="s">
        <v>2954</v>
      </c>
      <c r="J241" s="9">
        <v>32.89</v>
      </c>
      <c r="K241" s="9">
        <v>73.14</v>
      </c>
      <c r="L241" s="9">
        <v>2</v>
      </c>
      <c r="M241" s="9">
        <f t="shared" si="0"/>
        <v>5</v>
      </c>
      <c r="N241" s="9">
        <v>0</v>
      </c>
      <c r="O241" s="9">
        <v>5</v>
      </c>
      <c r="P241" s="9">
        <v>0</v>
      </c>
      <c r="Q241" s="9">
        <v>0</v>
      </c>
      <c r="R241" s="9">
        <v>0</v>
      </c>
      <c r="S241" s="9">
        <v>0</v>
      </c>
      <c r="T241" s="9">
        <v>0</v>
      </c>
      <c r="U241" s="9">
        <v>0</v>
      </c>
      <c r="V241" s="9">
        <v>0</v>
      </c>
      <c r="W241" s="9" t="s">
        <v>2955</v>
      </c>
      <c r="X241" s="9">
        <v>41</v>
      </c>
      <c r="Y241" s="9">
        <v>41</v>
      </c>
      <c r="Z241" s="52"/>
      <c r="AA241" s="9">
        <v>7</v>
      </c>
      <c r="AB241" s="42">
        <v>46081</v>
      </c>
      <c r="AC241" s="9" t="s">
        <v>2957</v>
      </c>
      <c r="AD241" s="9" t="s">
        <v>3315</v>
      </c>
    </row>
    <row r="242" spans="1:30">
      <c r="A242" s="9" t="s">
        <v>16</v>
      </c>
      <c r="B242" s="9" t="s">
        <v>3660</v>
      </c>
      <c r="C242" s="9" t="s">
        <v>1288</v>
      </c>
      <c r="D242" s="9" t="s">
        <v>3661</v>
      </c>
      <c r="E242" s="9" t="s">
        <v>1288</v>
      </c>
      <c r="F242" s="9" t="s">
        <v>2952</v>
      </c>
      <c r="G242" s="9" t="s">
        <v>2953</v>
      </c>
      <c r="I242" s="9" t="s">
        <v>2954</v>
      </c>
      <c r="J242" s="9">
        <v>5.89</v>
      </c>
      <c r="K242" s="9">
        <v>71.84</v>
      </c>
      <c r="L242" s="9">
        <v>16</v>
      </c>
      <c r="M242" s="9">
        <f t="shared" si="0"/>
        <v>30</v>
      </c>
      <c r="N242" s="9">
        <v>0</v>
      </c>
      <c r="O242" s="9">
        <v>29</v>
      </c>
      <c r="P242" s="9">
        <v>1</v>
      </c>
      <c r="Q242" s="9">
        <v>0</v>
      </c>
      <c r="R242" s="9">
        <v>0</v>
      </c>
      <c r="S242" s="9">
        <v>0</v>
      </c>
      <c r="T242" s="9">
        <v>0</v>
      </c>
      <c r="U242" s="9">
        <v>0</v>
      </c>
      <c r="V242" s="9">
        <v>0</v>
      </c>
      <c r="W242" s="9" t="s">
        <v>2955</v>
      </c>
      <c r="X242" s="9">
        <v>41</v>
      </c>
      <c r="Y242" s="9">
        <v>41</v>
      </c>
      <c r="Z242" s="52"/>
      <c r="AA242" s="9">
        <v>24</v>
      </c>
      <c r="AB242" s="42">
        <v>46086</v>
      </c>
      <c r="AC242" s="9" t="s">
        <v>2957</v>
      </c>
      <c r="AD242" s="9" t="s">
        <v>3662</v>
      </c>
    </row>
    <row r="243" spans="1:30">
      <c r="A243" s="9" t="s">
        <v>16</v>
      </c>
      <c r="B243" s="9" t="s">
        <v>2973</v>
      </c>
      <c r="C243" s="9" t="s">
        <v>2975</v>
      </c>
      <c r="D243" s="9" t="s">
        <v>2974</v>
      </c>
      <c r="E243" s="9" t="s">
        <v>1182</v>
      </c>
      <c r="F243" s="9" t="s">
        <v>2952</v>
      </c>
      <c r="G243" s="9" t="s">
        <v>2953</v>
      </c>
      <c r="I243" s="9" t="s">
        <v>2954</v>
      </c>
      <c r="J243" s="9">
        <v>4.78</v>
      </c>
      <c r="K243" s="9">
        <v>71.77</v>
      </c>
      <c r="L243" s="9">
        <v>15</v>
      </c>
      <c r="M243" s="9">
        <f t="shared" si="0"/>
        <v>27</v>
      </c>
      <c r="N243" s="9">
        <v>0</v>
      </c>
      <c r="O243" s="9">
        <v>26</v>
      </c>
      <c r="P243" s="9">
        <v>1</v>
      </c>
      <c r="Q243" s="9">
        <v>0</v>
      </c>
      <c r="R243" s="9">
        <v>0</v>
      </c>
      <c r="S243" s="9">
        <v>0</v>
      </c>
      <c r="T243" s="9">
        <v>0</v>
      </c>
      <c r="U243" s="9">
        <v>0</v>
      </c>
      <c r="V243" s="9">
        <v>0</v>
      </c>
      <c r="W243" s="9" t="s">
        <v>2955</v>
      </c>
      <c r="X243" s="9">
        <v>30</v>
      </c>
      <c r="Y243" s="9">
        <v>30</v>
      </c>
      <c r="Z243" s="52"/>
      <c r="AA243" s="9">
        <v>24</v>
      </c>
      <c r="AB243" s="42">
        <v>46086</v>
      </c>
      <c r="AC243" s="9" t="s">
        <v>2957</v>
      </c>
      <c r="AD243" s="9" t="s">
        <v>3094</v>
      </c>
    </row>
    <row r="244" spans="1:30">
      <c r="A244" s="9" t="s">
        <v>16</v>
      </c>
      <c r="B244" s="9" t="s">
        <v>3746</v>
      </c>
      <c r="C244" s="9" t="s">
        <v>3748</v>
      </c>
      <c r="D244" s="9" t="s">
        <v>3747</v>
      </c>
      <c r="E244" s="9" t="s">
        <v>1041</v>
      </c>
      <c r="F244" s="9" t="s">
        <v>2952</v>
      </c>
      <c r="G244" s="9" t="s">
        <v>2953</v>
      </c>
      <c r="I244" s="9" t="s">
        <v>2954</v>
      </c>
      <c r="J244" s="9">
        <v>15.69</v>
      </c>
      <c r="K244" s="9">
        <v>71.64</v>
      </c>
      <c r="L244" s="9">
        <v>6</v>
      </c>
      <c r="M244" s="9">
        <f t="shared" si="0"/>
        <v>24</v>
      </c>
      <c r="N244" s="9">
        <v>0</v>
      </c>
      <c r="O244" s="9">
        <v>21</v>
      </c>
      <c r="P244" s="9">
        <v>3</v>
      </c>
      <c r="Q244" s="9">
        <v>0</v>
      </c>
      <c r="R244" s="9">
        <v>0</v>
      </c>
      <c r="S244" s="9">
        <v>0</v>
      </c>
      <c r="T244" s="9">
        <v>0</v>
      </c>
      <c r="U244" s="9">
        <v>0</v>
      </c>
      <c r="V244" s="9">
        <v>0</v>
      </c>
      <c r="W244" s="9" t="s">
        <v>2955</v>
      </c>
      <c r="X244" s="9">
        <v>112</v>
      </c>
      <c r="Y244" s="9">
        <v>112</v>
      </c>
      <c r="Z244" s="52"/>
      <c r="AA244" s="9">
        <v>0</v>
      </c>
      <c r="AB244" s="9" t="s">
        <v>2961</v>
      </c>
      <c r="AC244" s="9" t="s">
        <v>2962</v>
      </c>
      <c r="AD244" s="9" t="s">
        <v>3749</v>
      </c>
    </row>
    <row r="245" spans="1:30">
      <c r="A245" s="9" t="s">
        <v>16</v>
      </c>
      <c r="B245" s="9" t="s">
        <v>5523</v>
      </c>
      <c r="C245" s="9" t="s">
        <v>417</v>
      </c>
      <c r="D245" s="9" t="s">
        <v>418</v>
      </c>
      <c r="E245" s="9" t="s">
        <v>417</v>
      </c>
      <c r="F245" s="9" t="s">
        <v>2952</v>
      </c>
      <c r="G245" s="9" t="s">
        <v>2953</v>
      </c>
      <c r="I245" s="9" t="s">
        <v>2954</v>
      </c>
      <c r="J245" s="9">
        <v>4.8899999999999997</v>
      </c>
      <c r="K245" s="9">
        <v>71.39</v>
      </c>
      <c r="L245" s="9">
        <v>16</v>
      </c>
      <c r="M245" s="9">
        <f t="shared" si="0"/>
        <v>29</v>
      </c>
      <c r="N245" s="9">
        <v>1</v>
      </c>
      <c r="O245" s="9">
        <v>4</v>
      </c>
      <c r="P245" s="9">
        <v>24</v>
      </c>
      <c r="Q245" s="9">
        <v>0</v>
      </c>
      <c r="R245" s="9">
        <v>1</v>
      </c>
      <c r="S245" s="9">
        <v>0</v>
      </c>
      <c r="T245" s="9">
        <v>0</v>
      </c>
      <c r="U245" s="9">
        <v>0</v>
      </c>
      <c r="V245" s="9">
        <v>1</v>
      </c>
      <c r="W245" s="9" t="s">
        <v>2955</v>
      </c>
      <c r="X245" s="9">
        <v>39</v>
      </c>
      <c r="Y245" s="9">
        <v>36</v>
      </c>
      <c r="Z245" s="52"/>
      <c r="AA245" s="9">
        <v>0</v>
      </c>
      <c r="AB245" s="9" t="s">
        <v>2961</v>
      </c>
      <c r="AC245" s="9" t="s">
        <v>2962</v>
      </c>
      <c r="AD245" s="9" t="s">
        <v>3034</v>
      </c>
    </row>
    <row r="246" spans="1:30">
      <c r="A246" s="9" t="s">
        <v>16</v>
      </c>
      <c r="B246" s="9" t="s">
        <v>3718</v>
      </c>
      <c r="C246" s="9" t="s">
        <v>3720</v>
      </c>
      <c r="D246" s="9" t="s">
        <v>3719</v>
      </c>
      <c r="E246" s="9" t="s">
        <v>1388</v>
      </c>
      <c r="F246" s="9" t="s">
        <v>2952</v>
      </c>
      <c r="G246" s="9" t="s">
        <v>2953</v>
      </c>
      <c r="I246" s="9" t="s">
        <v>2954</v>
      </c>
      <c r="J246" s="9">
        <v>8.99</v>
      </c>
      <c r="K246" s="9">
        <v>70.709999999999994</v>
      </c>
      <c r="L246" s="9">
        <v>8</v>
      </c>
      <c r="M246" s="9">
        <f t="shared" si="0"/>
        <v>22</v>
      </c>
      <c r="N246" s="9">
        <v>12</v>
      </c>
      <c r="O246" s="9">
        <v>10</v>
      </c>
      <c r="P246" s="9">
        <v>0</v>
      </c>
      <c r="Q246" s="9">
        <v>0</v>
      </c>
      <c r="R246" s="9">
        <v>0</v>
      </c>
      <c r="S246" s="9">
        <v>0</v>
      </c>
      <c r="T246" s="9">
        <v>0</v>
      </c>
      <c r="U246" s="9">
        <v>12</v>
      </c>
      <c r="V246" s="9">
        <v>0</v>
      </c>
      <c r="W246" s="9" t="s">
        <v>2955</v>
      </c>
      <c r="X246" s="9">
        <v>84</v>
      </c>
      <c r="Y246" s="9">
        <v>84</v>
      </c>
      <c r="Z246" s="52"/>
      <c r="AA246" s="9">
        <v>0</v>
      </c>
      <c r="AB246" s="9" t="s">
        <v>2961</v>
      </c>
      <c r="AC246" s="9" t="s">
        <v>2962</v>
      </c>
      <c r="AD246" s="9" t="s">
        <v>3721</v>
      </c>
    </row>
    <row r="247" spans="1:30">
      <c r="A247" s="9" t="s">
        <v>16</v>
      </c>
      <c r="B247" s="9" t="s">
        <v>5123</v>
      </c>
      <c r="C247" s="9" t="s">
        <v>154</v>
      </c>
      <c r="D247" s="9" t="s">
        <v>155</v>
      </c>
      <c r="E247" s="9" t="s">
        <v>156</v>
      </c>
      <c r="F247" s="9" t="s">
        <v>2952</v>
      </c>
      <c r="G247" s="9" t="s">
        <v>2953</v>
      </c>
      <c r="I247" s="9" t="s">
        <v>2954</v>
      </c>
      <c r="J247" s="9">
        <v>7.79</v>
      </c>
      <c r="K247" s="9">
        <v>70.69</v>
      </c>
      <c r="L247" s="9">
        <v>9</v>
      </c>
      <c r="M247" s="9">
        <f t="shared" si="0"/>
        <v>63</v>
      </c>
      <c r="N247" s="9">
        <v>0</v>
      </c>
      <c r="O247" s="9">
        <v>7</v>
      </c>
      <c r="P247" s="9">
        <v>56</v>
      </c>
      <c r="Q247" s="9">
        <v>0</v>
      </c>
      <c r="R247" s="9">
        <v>0</v>
      </c>
      <c r="S247" s="9">
        <v>0</v>
      </c>
      <c r="T247" s="9">
        <v>0</v>
      </c>
      <c r="U247" s="9">
        <v>0</v>
      </c>
      <c r="V247" s="9">
        <v>0</v>
      </c>
      <c r="W247" s="9" t="s">
        <v>2955</v>
      </c>
      <c r="X247" s="9">
        <v>163</v>
      </c>
      <c r="Y247" s="9">
        <v>163</v>
      </c>
      <c r="Z247" s="52"/>
      <c r="AA247" s="9">
        <v>0</v>
      </c>
      <c r="AB247" s="9" t="s">
        <v>2961</v>
      </c>
      <c r="AC247" s="9" t="s">
        <v>2962</v>
      </c>
      <c r="AD247" s="9" t="s">
        <v>4102</v>
      </c>
    </row>
    <row r="248" spans="1:30">
      <c r="A248" s="9" t="s">
        <v>16</v>
      </c>
      <c r="B248" s="9" t="s">
        <v>5434</v>
      </c>
      <c r="C248" s="9" t="s">
        <v>4948</v>
      </c>
      <c r="D248" s="9" t="s">
        <v>4947</v>
      </c>
      <c r="E248" s="9" t="s">
        <v>1295</v>
      </c>
      <c r="F248" s="9" t="s">
        <v>2952</v>
      </c>
      <c r="G248" s="9" t="s">
        <v>2953</v>
      </c>
      <c r="I248" s="9" t="s">
        <v>2954</v>
      </c>
      <c r="J248" s="9">
        <v>12.89</v>
      </c>
      <c r="K248" s="9">
        <v>70.14</v>
      </c>
      <c r="L248" s="9">
        <v>6</v>
      </c>
      <c r="M248" s="9">
        <f t="shared" si="0"/>
        <v>70</v>
      </c>
      <c r="N248" s="9">
        <v>0</v>
      </c>
      <c r="O248" s="9">
        <v>58</v>
      </c>
      <c r="P248" s="9">
        <v>0</v>
      </c>
      <c r="Q248" s="9">
        <v>12</v>
      </c>
      <c r="R248" s="9">
        <v>0</v>
      </c>
      <c r="S248" s="9">
        <v>0</v>
      </c>
      <c r="T248" s="9">
        <v>0</v>
      </c>
      <c r="U248" s="9">
        <v>0</v>
      </c>
      <c r="V248" s="9">
        <v>0</v>
      </c>
      <c r="W248" s="9" t="s">
        <v>2955</v>
      </c>
      <c r="X248" s="9">
        <v>167</v>
      </c>
      <c r="Y248" s="9">
        <v>161</v>
      </c>
      <c r="Z248" s="52"/>
      <c r="AA248" s="9">
        <v>0</v>
      </c>
      <c r="AB248" s="9" t="s">
        <v>2961</v>
      </c>
      <c r="AC248" s="9" t="s">
        <v>2962</v>
      </c>
      <c r="AD248" s="9" t="s">
        <v>3076</v>
      </c>
    </row>
    <row r="249" spans="1:30">
      <c r="A249" s="9" t="s">
        <v>16</v>
      </c>
      <c r="B249" s="9" t="s">
        <v>3886</v>
      </c>
      <c r="C249" s="9" t="s">
        <v>3888</v>
      </c>
      <c r="D249" s="9" t="s">
        <v>3887</v>
      </c>
      <c r="E249" s="9" t="s">
        <v>1361</v>
      </c>
      <c r="F249" s="9" t="s">
        <v>2952</v>
      </c>
      <c r="G249" s="9" t="s">
        <v>2953</v>
      </c>
      <c r="I249" s="9" t="s">
        <v>2954</v>
      </c>
      <c r="J249" s="9">
        <v>5.4</v>
      </c>
      <c r="K249" s="9">
        <v>70.02</v>
      </c>
      <c r="L249" s="9">
        <v>18</v>
      </c>
      <c r="M249" s="9">
        <f t="shared" si="0"/>
        <v>49</v>
      </c>
      <c r="N249" s="9">
        <v>48</v>
      </c>
      <c r="O249" s="9">
        <v>1</v>
      </c>
      <c r="P249" s="9">
        <v>0</v>
      </c>
      <c r="Q249" s="9">
        <v>0</v>
      </c>
      <c r="R249" s="9">
        <v>0</v>
      </c>
      <c r="S249" s="9">
        <v>0</v>
      </c>
      <c r="T249" s="9">
        <v>0</v>
      </c>
      <c r="U249" s="9">
        <v>48</v>
      </c>
      <c r="V249" s="9">
        <v>0</v>
      </c>
      <c r="W249" s="9" t="s">
        <v>2955</v>
      </c>
      <c r="X249" s="9">
        <v>106</v>
      </c>
      <c r="Y249" s="9">
        <v>106</v>
      </c>
      <c r="Z249" s="52"/>
      <c r="AA249" s="9">
        <v>0</v>
      </c>
      <c r="AB249" s="9" t="s">
        <v>2961</v>
      </c>
      <c r="AC249" s="9" t="s">
        <v>2962</v>
      </c>
      <c r="AD249" s="9" t="s">
        <v>3889</v>
      </c>
    </row>
    <row r="250" spans="1:30">
      <c r="A250" s="9" t="s">
        <v>16</v>
      </c>
      <c r="B250" s="9" t="s">
        <v>3713</v>
      </c>
      <c r="C250" s="9" t="s">
        <v>3715</v>
      </c>
      <c r="D250" s="9" t="s">
        <v>3714</v>
      </c>
      <c r="E250" s="9" t="s">
        <v>1285</v>
      </c>
      <c r="F250" s="9" t="s">
        <v>2952</v>
      </c>
      <c r="G250" s="9" t="s">
        <v>2953</v>
      </c>
      <c r="H250" s="52"/>
      <c r="I250" s="9" t="s">
        <v>2954</v>
      </c>
      <c r="J250" s="9">
        <v>4.99</v>
      </c>
      <c r="K250" s="9">
        <v>69.86</v>
      </c>
      <c r="L250" s="9">
        <v>14</v>
      </c>
      <c r="M250" s="9">
        <f t="shared" si="0"/>
        <v>37</v>
      </c>
      <c r="N250" s="9">
        <v>24</v>
      </c>
      <c r="O250" s="9">
        <v>10</v>
      </c>
      <c r="P250" s="9">
        <v>1</v>
      </c>
      <c r="Q250" s="9">
        <v>2</v>
      </c>
      <c r="R250" s="9">
        <v>0</v>
      </c>
      <c r="S250" s="9">
        <v>0</v>
      </c>
      <c r="T250" s="9">
        <v>0</v>
      </c>
      <c r="U250" s="9">
        <v>24</v>
      </c>
      <c r="V250" s="9">
        <v>0</v>
      </c>
      <c r="W250" s="9" t="s">
        <v>2955</v>
      </c>
      <c r="X250" s="9">
        <v>61</v>
      </c>
      <c r="Y250" s="9">
        <v>57</v>
      </c>
      <c r="Z250" s="52"/>
      <c r="AA250" s="9">
        <v>24</v>
      </c>
      <c r="AB250" s="42">
        <v>46086</v>
      </c>
      <c r="AC250" s="9" t="s">
        <v>2957</v>
      </c>
      <c r="AD250" s="9" t="s">
        <v>3450</v>
      </c>
    </row>
    <row r="251" spans="1:30">
      <c r="A251" s="9" t="s">
        <v>16</v>
      </c>
      <c r="B251" s="9" t="s">
        <v>4003</v>
      </c>
      <c r="C251" s="9" t="s">
        <v>4005</v>
      </c>
      <c r="D251" s="9" t="s">
        <v>4004</v>
      </c>
      <c r="E251" s="9" t="s">
        <v>2785</v>
      </c>
      <c r="F251" s="9" t="s">
        <v>2952</v>
      </c>
      <c r="G251" s="9" t="s">
        <v>2953</v>
      </c>
      <c r="I251" s="9" t="s">
        <v>2954</v>
      </c>
      <c r="J251" s="9">
        <v>11.53</v>
      </c>
      <c r="K251" s="9">
        <v>69.290000000000006</v>
      </c>
      <c r="L251" s="9">
        <v>6</v>
      </c>
      <c r="M251" s="9">
        <f t="shared" si="0"/>
        <v>14</v>
      </c>
      <c r="N251" s="9">
        <v>0</v>
      </c>
      <c r="O251" s="9">
        <v>14</v>
      </c>
      <c r="P251" s="9">
        <v>0</v>
      </c>
      <c r="Q251" s="9">
        <v>0</v>
      </c>
      <c r="R251" s="9">
        <v>0</v>
      </c>
      <c r="S251" s="9">
        <v>0</v>
      </c>
      <c r="T251" s="9">
        <v>0</v>
      </c>
      <c r="U251" s="9">
        <v>0</v>
      </c>
      <c r="V251" s="9">
        <v>0</v>
      </c>
      <c r="W251" s="9" t="s">
        <v>2955</v>
      </c>
      <c r="X251" s="9">
        <v>93</v>
      </c>
      <c r="Y251" s="9">
        <v>93</v>
      </c>
      <c r="Z251" s="52"/>
      <c r="AA251" s="9">
        <v>0</v>
      </c>
      <c r="AB251" s="9" t="s">
        <v>2961</v>
      </c>
      <c r="AC251" s="9" t="s">
        <v>2962</v>
      </c>
      <c r="AD251" s="9" t="s">
        <v>4006</v>
      </c>
    </row>
    <row r="252" spans="1:30">
      <c r="A252" s="9" t="s">
        <v>16</v>
      </c>
      <c r="B252" s="9" t="s">
        <v>3698</v>
      </c>
      <c r="C252" s="9" t="s">
        <v>3700</v>
      </c>
      <c r="D252" s="9" t="s">
        <v>3699</v>
      </c>
      <c r="E252" s="9" t="s">
        <v>1275</v>
      </c>
      <c r="F252" s="9" t="s">
        <v>2952</v>
      </c>
      <c r="G252" s="9" t="s">
        <v>2953</v>
      </c>
      <c r="I252" s="9" t="s">
        <v>2954</v>
      </c>
      <c r="J252" s="9">
        <v>6.19</v>
      </c>
      <c r="K252" s="9">
        <v>69.19</v>
      </c>
      <c r="L252" s="9">
        <v>13</v>
      </c>
      <c r="M252" s="9">
        <f t="shared" si="0"/>
        <v>34</v>
      </c>
      <c r="N252" s="9">
        <v>0</v>
      </c>
      <c r="O252" s="9">
        <v>27</v>
      </c>
      <c r="P252" s="9">
        <v>7</v>
      </c>
      <c r="Q252" s="9">
        <v>0</v>
      </c>
      <c r="R252" s="9">
        <v>0</v>
      </c>
      <c r="S252" s="9">
        <v>0</v>
      </c>
      <c r="T252" s="9">
        <v>0</v>
      </c>
      <c r="U252" s="9">
        <v>0</v>
      </c>
      <c r="V252" s="9">
        <v>0</v>
      </c>
      <c r="W252" s="9" t="s">
        <v>2955</v>
      </c>
      <c r="X252" s="9">
        <v>99</v>
      </c>
      <c r="Y252" s="9">
        <v>99</v>
      </c>
      <c r="Z252" s="52"/>
      <c r="AA252" s="9">
        <v>0</v>
      </c>
      <c r="AB252" s="9" t="s">
        <v>2961</v>
      </c>
      <c r="AC252" s="9" t="s">
        <v>2962</v>
      </c>
      <c r="AD252" s="9" t="s">
        <v>3701</v>
      </c>
    </row>
    <row r="253" spans="1:30">
      <c r="A253" s="9" t="s">
        <v>16</v>
      </c>
      <c r="B253" s="9" t="s">
        <v>5436</v>
      </c>
      <c r="C253" s="9" t="s">
        <v>952</v>
      </c>
      <c r="D253" s="9" t="s">
        <v>4716</v>
      </c>
      <c r="E253" s="9" t="s">
        <v>952</v>
      </c>
      <c r="F253" s="9" t="s">
        <v>2952</v>
      </c>
      <c r="G253" s="9" t="s">
        <v>2953</v>
      </c>
      <c r="H253" s="52"/>
      <c r="I253" s="9" t="s">
        <v>2954</v>
      </c>
      <c r="J253" s="9">
        <v>52.5</v>
      </c>
      <c r="K253" s="9">
        <v>69.19</v>
      </c>
      <c r="L253" s="9">
        <v>1</v>
      </c>
      <c r="M253" s="9">
        <f t="shared" si="0"/>
        <v>13</v>
      </c>
      <c r="N253" s="9">
        <v>1</v>
      </c>
      <c r="O253" s="9">
        <v>12</v>
      </c>
      <c r="P253" s="9">
        <v>0</v>
      </c>
      <c r="Q253" s="9">
        <v>0</v>
      </c>
      <c r="R253" s="9">
        <v>0</v>
      </c>
      <c r="S253" s="9">
        <v>0</v>
      </c>
      <c r="T253" s="9">
        <v>0</v>
      </c>
      <c r="U253" s="9">
        <v>0</v>
      </c>
      <c r="V253" s="9">
        <v>1</v>
      </c>
      <c r="W253" s="9" t="s">
        <v>2955</v>
      </c>
      <c r="X253" s="9">
        <v>113</v>
      </c>
      <c r="Y253" s="9">
        <v>113</v>
      </c>
      <c r="Z253" s="52"/>
      <c r="AA253" s="9">
        <v>0</v>
      </c>
      <c r="AB253" s="9" t="s">
        <v>2961</v>
      </c>
      <c r="AC253" s="9" t="s">
        <v>2962</v>
      </c>
      <c r="AD253" s="9" t="s">
        <v>4717</v>
      </c>
    </row>
    <row r="254" spans="1:30">
      <c r="A254" s="9" t="s">
        <v>16</v>
      </c>
      <c r="B254" s="9" t="s">
        <v>4962</v>
      </c>
      <c r="C254" s="9" t="s">
        <v>1402</v>
      </c>
      <c r="D254" s="9" t="s">
        <v>4963</v>
      </c>
      <c r="E254" s="9" t="s">
        <v>1402</v>
      </c>
      <c r="F254" s="9" t="s">
        <v>2952</v>
      </c>
      <c r="G254" s="9" t="s">
        <v>2953</v>
      </c>
      <c r="I254" s="9" t="s">
        <v>2954</v>
      </c>
      <c r="J254" s="9">
        <v>5.29</v>
      </c>
      <c r="K254" s="9">
        <v>68.77</v>
      </c>
      <c r="L254" s="9">
        <v>13</v>
      </c>
      <c r="M254" s="9">
        <f t="shared" si="0"/>
        <v>30</v>
      </c>
      <c r="N254" s="9">
        <v>24</v>
      </c>
      <c r="O254" s="9">
        <v>3</v>
      </c>
      <c r="P254" s="9">
        <v>0</v>
      </c>
      <c r="Q254" s="9">
        <v>3</v>
      </c>
      <c r="R254" s="9">
        <v>0</v>
      </c>
      <c r="S254" s="9">
        <v>0</v>
      </c>
      <c r="T254" s="9">
        <v>0</v>
      </c>
      <c r="U254" s="9">
        <v>24</v>
      </c>
      <c r="V254" s="9">
        <v>0</v>
      </c>
      <c r="W254" s="9" t="s">
        <v>2955</v>
      </c>
      <c r="X254" s="9">
        <v>47</v>
      </c>
      <c r="Y254" s="9">
        <v>42</v>
      </c>
      <c r="Z254" s="52"/>
      <c r="AA254" s="9">
        <v>24</v>
      </c>
      <c r="AB254" s="42">
        <v>46086</v>
      </c>
      <c r="AC254" s="9" t="s">
        <v>2957</v>
      </c>
      <c r="AD254" s="9" t="s">
        <v>3055</v>
      </c>
    </row>
    <row r="255" spans="1:30">
      <c r="A255" s="9" t="s">
        <v>16</v>
      </c>
      <c r="B255" s="9" t="s">
        <v>4643</v>
      </c>
      <c r="C255" s="9" t="s">
        <v>4645</v>
      </c>
      <c r="D255" s="9" t="s">
        <v>4644</v>
      </c>
      <c r="E255" s="9" t="s">
        <v>1340</v>
      </c>
      <c r="F255" s="9" t="s">
        <v>2952</v>
      </c>
      <c r="G255" s="9" t="s">
        <v>2953</v>
      </c>
      <c r="I255" s="9" t="s">
        <v>2954</v>
      </c>
      <c r="J255" s="9">
        <v>30.99</v>
      </c>
      <c r="K255" s="9">
        <v>68.28</v>
      </c>
      <c r="L255" s="9">
        <v>2</v>
      </c>
      <c r="M255" s="9">
        <f t="shared" si="0"/>
        <v>12</v>
      </c>
      <c r="N255" s="9">
        <v>12</v>
      </c>
      <c r="O255" s="9">
        <v>0</v>
      </c>
      <c r="P255" s="9">
        <v>0</v>
      </c>
      <c r="Q255" s="9">
        <v>0</v>
      </c>
      <c r="R255" s="9">
        <v>0</v>
      </c>
      <c r="S255" s="9">
        <v>0</v>
      </c>
      <c r="T255" s="9">
        <v>0</v>
      </c>
      <c r="U255" s="9">
        <v>12</v>
      </c>
      <c r="V255" s="9">
        <v>0</v>
      </c>
      <c r="W255" s="9" t="s">
        <v>2955</v>
      </c>
      <c r="X255" s="9">
        <v>245</v>
      </c>
      <c r="Y255" s="9">
        <v>245</v>
      </c>
      <c r="Z255" s="52"/>
      <c r="AA255" s="9">
        <v>0</v>
      </c>
      <c r="AB255" s="9" t="s">
        <v>2961</v>
      </c>
      <c r="AC255" s="9" t="s">
        <v>2962</v>
      </c>
      <c r="AD255" s="9" t="s">
        <v>4646</v>
      </c>
    </row>
    <row r="256" spans="1:30">
      <c r="A256" s="9" t="s">
        <v>16</v>
      </c>
      <c r="B256" s="9" t="s">
        <v>5524</v>
      </c>
      <c r="C256" s="9" t="s">
        <v>3395</v>
      </c>
      <c r="D256" s="9" t="s">
        <v>3394</v>
      </c>
      <c r="E256" s="9" t="s">
        <v>1297</v>
      </c>
      <c r="F256" s="9" t="s">
        <v>2952</v>
      </c>
      <c r="G256" s="9" t="s">
        <v>2953</v>
      </c>
      <c r="I256" s="9" t="s">
        <v>2954</v>
      </c>
      <c r="J256" s="9">
        <v>10.01</v>
      </c>
      <c r="K256" s="9">
        <v>66.260000000000005</v>
      </c>
      <c r="L256" s="9">
        <v>7</v>
      </c>
      <c r="M256" s="9">
        <f t="shared" si="0"/>
        <v>27</v>
      </c>
      <c r="N256" s="9">
        <v>0</v>
      </c>
      <c r="O256" s="9">
        <v>27</v>
      </c>
      <c r="P256" s="9">
        <v>0</v>
      </c>
      <c r="Q256" s="9">
        <v>0</v>
      </c>
      <c r="R256" s="9">
        <v>0</v>
      </c>
      <c r="S256" s="9">
        <v>0</v>
      </c>
      <c r="T256" s="9">
        <v>0</v>
      </c>
      <c r="U256" s="9">
        <v>0</v>
      </c>
      <c r="V256" s="9">
        <v>0</v>
      </c>
      <c r="W256" s="9" t="s">
        <v>2955</v>
      </c>
      <c r="X256" s="9">
        <v>142</v>
      </c>
      <c r="Y256" s="9">
        <v>142</v>
      </c>
      <c r="Z256" s="52"/>
      <c r="AA256" s="9">
        <v>0</v>
      </c>
      <c r="AB256" s="9" t="s">
        <v>2961</v>
      </c>
      <c r="AC256" s="9" t="s">
        <v>2962</v>
      </c>
      <c r="AD256" s="9" t="s">
        <v>3396</v>
      </c>
    </row>
    <row r="257" spans="1:30">
      <c r="A257" s="9" t="s">
        <v>16</v>
      </c>
      <c r="B257" s="9" t="s">
        <v>3160</v>
      </c>
      <c r="C257" s="9" t="s">
        <v>1238</v>
      </c>
      <c r="D257" s="9" t="s">
        <v>3161</v>
      </c>
      <c r="E257" s="9" t="s">
        <v>1238</v>
      </c>
      <c r="F257" s="9" t="s">
        <v>2952</v>
      </c>
      <c r="G257" s="9" t="s">
        <v>2953</v>
      </c>
      <c r="H257" s="52"/>
      <c r="I257" s="9" t="s">
        <v>2954</v>
      </c>
      <c r="J257" s="9">
        <v>6.09</v>
      </c>
      <c r="K257" s="9">
        <v>65.849999999999994</v>
      </c>
      <c r="L257" s="9">
        <v>15</v>
      </c>
      <c r="M257" s="9">
        <f t="shared" ref="M257:M511" si="1">O257+N257+P257+Q257</f>
        <v>105</v>
      </c>
      <c r="N257" s="9">
        <v>0</v>
      </c>
      <c r="O257" s="9">
        <v>104</v>
      </c>
      <c r="P257" s="9">
        <v>1</v>
      </c>
      <c r="Q257" s="9">
        <v>0</v>
      </c>
      <c r="R257" s="9">
        <v>0</v>
      </c>
      <c r="S257" s="9">
        <v>1</v>
      </c>
      <c r="T257" s="9">
        <v>0</v>
      </c>
      <c r="U257" s="9">
        <v>0</v>
      </c>
      <c r="V257" s="9">
        <v>0</v>
      </c>
      <c r="W257" s="9" t="s">
        <v>2955</v>
      </c>
      <c r="X257" s="9">
        <v>134</v>
      </c>
      <c r="Y257" s="9">
        <v>134</v>
      </c>
      <c r="Z257" s="52"/>
      <c r="AA257" s="9">
        <v>0</v>
      </c>
      <c r="AB257" s="9" t="s">
        <v>2961</v>
      </c>
      <c r="AC257" s="9" t="s">
        <v>2962</v>
      </c>
      <c r="AD257" s="9" t="s">
        <v>3162</v>
      </c>
    </row>
    <row r="258" spans="1:30">
      <c r="A258" s="9" t="s">
        <v>16</v>
      </c>
      <c r="B258" s="9" t="s">
        <v>3792</v>
      </c>
      <c r="C258" s="9" t="s">
        <v>3794</v>
      </c>
      <c r="D258" s="9" t="s">
        <v>3793</v>
      </c>
      <c r="E258" s="9" t="s">
        <v>1306</v>
      </c>
      <c r="F258" s="9" t="s">
        <v>2952</v>
      </c>
      <c r="G258" s="9" t="s">
        <v>2953</v>
      </c>
      <c r="I258" s="9" t="s">
        <v>2954</v>
      </c>
      <c r="J258" s="9">
        <v>4.88</v>
      </c>
      <c r="K258" s="9">
        <v>65.739999999999995</v>
      </c>
      <c r="L258" s="9">
        <v>16</v>
      </c>
      <c r="M258" s="9">
        <f t="shared" si="1"/>
        <v>144</v>
      </c>
      <c r="N258" s="9">
        <v>144</v>
      </c>
      <c r="O258" s="9">
        <v>0</v>
      </c>
      <c r="P258" s="9">
        <v>0</v>
      </c>
      <c r="Q258" s="9">
        <v>0</v>
      </c>
      <c r="R258" s="9">
        <v>1</v>
      </c>
      <c r="S258" s="9">
        <v>0</v>
      </c>
      <c r="T258" s="9">
        <v>0</v>
      </c>
      <c r="U258" s="9">
        <v>144</v>
      </c>
      <c r="V258" s="9">
        <v>0</v>
      </c>
      <c r="W258" s="9" t="s">
        <v>2955</v>
      </c>
      <c r="X258" s="9">
        <v>304</v>
      </c>
      <c r="Y258" s="9">
        <v>300</v>
      </c>
      <c r="Z258" s="52"/>
      <c r="AA258" s="9">
        <v>0</v>
      </c>
      <c r="AB258" s="9" t="s">
        <v>2961</v>
      </c>
      <c r="AC258" s="9" t="s">
        <v>2962</v>
      </c>
      <c r="AD258" s="9" t="s">
        <v>3022</v>
      </c>
    </row>
    <row r="259" spans="1:30">
      <c r="A259" s="9" t="s">
        <v>16</v>
      </c>
      <c r="B259" s="9" t="s">
        <v>5525</v>
      </c>
      <c r="C259" s="9" t="s">
        <v>3318</v>
      </c>
      <c r="D259" s="9" t="s">
        <v>3317</v>
      </c>
      <c r="E259" s="9" t="s">
        <v>1203</v>
      </c>
      <c r="F259" s="9" t="s">
        <v>2952</v>
      </c>
      <c r="G259" s="9" t="s">
        <v>2953</v>
      </c>
      <c r="I259" s="9" t="s">
        <v>2954</v>
      </c>
      <c r="J259" s="9">
        <v>6.77</v>
      </c>
      <c r="K259" s="9">
        <v>63.34</v>
      </c>
      <c r="L259" s="9">
        <v>12</v>
      </c>
      <c r="M259" s="9">
        <f t="shared" si="1"/>
        <v>72</v>
      </c>
      <c r="N259" s="9">
        <v>72</v>
      </c>
      <c r="O259" s="9">
        <v>0</v>
      </c>
      <c r="P259" s="9">
        <v>0</v>
      </c>
      <c r="Q259" s="9">
        <v>0</v>
      </c>
      <c r="R259" s="9">
        <v>0</v>
      </c>
      <c r="S259" s="9">
        <v>0</v>
      </c>
      <c r="T259" s="9">
        <v>0</v>
      </c>
      <c r="U259" s="9">
        <v>72</v>
      </c>
      <c r="V259" s="9">
        <v>0</v>
      </c>
      <c r="W259" s="52"/>
      <c r="X259" s="9">
        <v>182</v>
      </c>
      <c r="Y259" s="9">
        <v>182</v>
      </c>
      <c r="Z259" s="52"/>
      <c r="AA259" s="9">
        <v>0</v>
      </c>
      <c r="AB259" s="9" t="s">
        <v>2961</v>
      </c>
      <c r="AC259" s="9" t="s">
        <v>2962</v>
      </c>
      <c r="AD259" s="9" t="s">
        <v>3319</v>
      </c>
    </row>
    <row r="260" spans="1:30" ht="12.75">
      <c r="A260" s="9" t="s">
        <v>16</v>
      </c>
      <c r="B260" s="9" t="s">
        <v>4186</v>
      </c>
      <c r="C260" s="9" t="s">
        <v>4188</v>
      </c>
      <c r="D260" s="9" t="s">
        <v>4187</v>
      </c>
      <c r="E260" s="9" t="s">
        <v>946</v>
      </c>
      <c r="F260" s="9" t="s">
        <v>2952</v>
      </c>
      <c r="G260" s="9" t="s">
        <v>2953</v>
      </c>
      <c r="I260" s="9" t="s">
        <v>2954</v>
      </c>
      <c r="J260" s="9">
        <v>90.39</v>
      </c>
      <c r="K260" s="9">
        <v>63.27</v>
      </c>
      <c r="L260" s="9">
        <v>1</v>
      </c>
      <c r="M260" s="9">
        <f t="shared" si="1"/>
        <v>0</v>
      </c>
      <c r="N260" s="9">
        <v>0</v>
      </c>
      <c r="O260" s="9">
        <v>0</v>
      </c>
      <c r="P260" s="9">
        <v>0</v>
      </c>
      <c r="Q260" s="9">
        <v>0</v>
      </c>
      <c r="R260" s="9">
        <v>0</v>
      </c>
      <c r="S260" s="9">
        <v>0</v>
      </c>
      <c r="T260" s="9">
        <v>0</v>
      </c>
      <c r="U260" s="9">
        <v>0</v>
      </c>
      <c r="V260" s="9">
        <v>0</v>
      </c>
      <c r="W260" s="9" t="s">
        <v>2955</v>
      </c>
      <c r="X260" s="9">
        <v>0</v>
      </c>
      <c r="Y260" s="9">
        <v>0</v>
      </c>
      <c r="Z260" s="9" t="s">
        <v>2956</v>
      </c>
      <c r="AA260" s="9">
        <v>2</v>
      </c>
      <c r="AB260" s="42">
        <v>46079</v>
      </c>
      <c r="AC260" s="9" t="s">
        <v>2957</v>
      </c>
      <c r="AD260" s="9" t="s">
        <v>4189</v>
      </c>
    </row>
    <row r="261" spans="1:30">
      <c r="A261" s="9" t="s">
        <v>16</v>
      </c>
      <c r="B261" s="9" t="s">
        <v>5526</v>
      </c>
      <c r="C261" s="9" t="s">
        <v>1309</v>
      </c>
      <c r="D261" s="9" t="s">
        <v>3929</v>
      </c>
      <c r="E261" s="9" t="s">
        <v>1309</v>
      </c>
      <c r="F261" s="9" t="s">
        <v>2952</v>
      </c>
      <c r="G261" s="9" t="s">
        <v>2953</v>
      </c>
      <c r="I261" s="9" t="s">
        <v>2954</v>
      </c>
      <c r="J261" s="9">
        <v>4.99</v>
      </c>
      <c r="K261" s="9">
        <v>62.51</v>
      </c>
      <c r="L261" s="9">
        <v>12</v>
      </c>
      <c r="M261" s="9">
        <f t="shared" si="1"/>
        <v>12</v>
      </c>
      <c r="N261" s="9">
        <v>0</v>
      </c>
      <c r="O261" s="9">
        <v>12</v>
      </c>
      <c r="P261" s="9">
        <v>0</v>
      </c>
      <c r="Q261" s="9">
        <v>0</v>
      </c>
      <c r="R261" s="9">
        <v>0</v>
      </c>
      <c r="S261" s="9">
        <v>0</v>
      </c>
      <c r="T261" s="9">
        <v>0</v>
      </c>
      <c r="U261" s="9">
        <v>0</v>
      </c>
      <c r="V261" s="9">
        <v>0</v>
      </c>
      <c r="W261" s="9" t="s">
        <v>2955</v>
      </c>
      <c r="X261" s="9">
        <v>32</v>
      </c>
      <c r="Y261" s="9">
        <v>32</v>
      </c>
      <c r="Z261" s="52"/>
      <c r="AA261" s="9">
        <v>24</v>
      </c>
      <c r="AB261" s="42">
        <v>46086</v>
      </c>
      <c r="AC261" s="9" t="s">
        <v>2957</v>
      </c>
      <c r="AD261" s="9" t="s">
        <v>3930</v>
      </c>
    </row>
    <row r="262" spans="1:30">
      <c r="A262" s="9" t="s">
        <v>16</v>
      </c>
      <c r="B262" s="9" t="s">
        <v>5527</v>
      </c>
      <c r="C262" s="9" t="s">
        <v>1524</v>
      </c>
      <c r="D262" s="9" t="s">
        <v>4246</v>
      </c>
      <c r="E262" s="9" t="s">
        <v>1524</v>
      </c>
      <c r="F262" s="9" t="s">
        <v>2952</v>
      </c>
      <c r="G262" s="9" t="s">
        <v>2953</v>
      </c>
      <c r="I262" s="9" t="s">
        <v>2954</v>
      </c>
      <c r="J262" s="9">
        <v>11.4</v>
      </c>
      <c r="K262" s="9">
        <v>61.74</v>
      </c>
      <c r="L262" s="9">
        <v>6</v>
      </c>
      <c r="M262" s="9">
        <f t="shared" si="1"/>
        <v>24</v>
      </c>
      <c r="N262" s="9">
        <v>24</v>
      </c>
      <c r="O262" s="9">
        <v>0</v>
      </c>
      <c r="P262" s="9">
        <v>0</v>
      </c>
      <c r="Q262" s="9">
        <v>0</v>
      </c>
      <c r="R262" s="9">
        <v>0</v>
      </c>
      <c r="S262" s="9">
        <v>0</v>
      </c>
      <c r="T262" s="9">
        <v>0</v>
      </c>
      <c r="U262" s="9">
        <v>24</v>
      </c>
      <c r="V262" s="9">
        <v>0</v>
      </c>
      <c r="W262" s="9" t="s">
        <v>2955</v>
      </c>
      <c r="X262" s="9">
        <v>183</v>
      </c>
      <c r="Y262" s="9">
        <v>183</v>
      </c>
      <c r="Z262" s="52"/>
      <c r="AA262" s="9">
        <v>0</v>
      </c>
      <c r="AB262" s="9" t="s">
        <v>2961</v>
      </c>
      <c r="AC262" s="9" t="s">
        <v>2962</v>
      </c>
      <c r="AD262" s="9" t="s">
        <v>4247</v>
      </c>
    </row>
    <row r="263" spans="1:30">
      <c r="A263" s="9" t="s">
        <v>16</v>
      </c>
      <c r="B263" s="9" t="s">
        <v>3746</v>
      </c>
      <c r="C263" s="9" t="s">
        <v>5021</v>
      </c>
      <c r="D263" s="9" t="s">
        <v>5020</v>
      </c>
      <c r="E263" s="9" t="s">
        <v>985</v>
      </c>
      <c r="F263" s="9" t="s">
        <v>2952</v>
      </c>
      <c r="G263" s="9" t="s">
        <v>2953</v>
      </c>
      <c r="I263" s="9" t="s">
        <v>2954</v>
      </c>
      <c r="J263" s="9">
        <v>15.79</v>
      </c>
      <c r="K263" s="9">
        <v>60.94</v>
      </c>
      <c r="L263" s="9">
        <v>5</v>
      </c>
      <c r="M263" s="9">
        <f t="shared" si="1"/>
        <v>50</v>
      </c>
      <c r="N263" s="9">
        <v>0</v>
      </c>
      <c r="O263" s="9">
        <v>50</v>
      </c>
      <c r="P263" s="9">
        <v>0</v>
      </c>
      <c r="Q263" s="9">
        <v>0</v>
      </c>
      <c r="R263" s="9">
        <v>0</v>
      </c>
      <c r="S263" s="9">
        <v>0</v>
      </c>
      <c r="T263" s="9">
        <v>0</v>
      </c>
      <c r="U263" s="9">
        <v>0</v>
      </c>
      <c r="V263" s="9">
        <v>0</v>
      </c>
      <c r="W263" s="9" t="s">
        <v>2955</v>
      </c>
      <c r="X263" s="9">
        <v>151</v>
      </c>
      <c r="Y263" s="9">
        <v>151</v>
      </c>
      <c r="Z263" s="52"/>
      <c r="AA263" s="9">
        <v>0</v>
      </c>
      <c r="AB263" s="9" t="s">
        <v>2961</v>
      </c>
      <c r="AC263" s="9" t="s">
        <v>2962</v>
      </c>
      <c r="AD263" s="9" t="s">
        <v>5022</v>
      </c>
    </row>
    <row r="264" spans="1:30">
      <c r="A264" s="9" t="s">
        <v>16</v>
      </c>
      <c r="B264" s="9" t="s">
        <v>4264</v>
      </c>
      <c r="C264" s="9" t="s">
        <v>4266</v>
      </c>
      <c r="D264" s="9" t="s">
        <v>4265</v>
      </c>
      <c r="E264" s="9" t="s">
        <v>1276</v>
      </c>
      <c r="F264" s="9" t="s">
        <v>2952</v>
      </c>
      <c r="G264" s="9" t="s">
        <v>2953</v>
      </c>
      <c r="I264" s="9" t="s">
        <v>2954</v>
      </c>
      <c r="J264" s="9">
        <v>6.69</v>
      </c>
      <c r="K264" s="9">
        <v>60.6</v>
      </c>
      <c r="L264" s="9">
        <v>10</v>
      </c>
      <c r="M264" s="9">
        <f t="shared" si="1"/>
        <v>25</v>
      </c>
      <c r="N264" s="9">
        <v>0</v>
      </c>
      <c r="O264" s="9">
        <v>24</v>
      </c>
      <c r="P264" s="9">
        <v>1</v>
      </c>
      <c r="Q264" s="9">
        <v>0</v>
      </c>
      <c r="R264" s="9">
        <v>0</v>
      </c>
      <c r="S264" s="9">
        <v>0</v>
      </c>
      <c r="T264" s="9">
        <v>0</v>
      </c>
      <c r="U264" s="9">
        <v>0</v>
      </c>
      <c r="V264" s="9">
        <v>0</v>
      </c>
      <c r="W264" s="9" t="s">
        <v>2955</v>
      </c>
      <c r="X264" s="9">
        <v>53</v>
      </c>
      <c r="Y264" s="9">
        <v>53</v>
      </c>
      <c r="Z264" s="52"/>
      <c r="AA264" s="9">
        <v>48</v>
      </c>
      <c r="AB264" s="42">
        <v>46086</v>
      </c>
      <c r="AC264" s="9" t="s">
        <v>2957</v>
      </c>
      <c r="AD264" s="9" t="s">
        <v>4267</v>
      </c>
    </row>
    <row r="265" spans="1:30">
      <c r="A265" s="9" t="s">
        <v>16</v>
      </c>
      <c r="B265" s="9" t="s">
        <v>5528</v>
      </c>
      <c r="C265" s="9" t="s">
        <v>3789</v>
      </c>
      <c r="D265" s="9" t="s">
        <v>3788</v>
      </c>
      <c r="E265" s="9" t="s">
        <v>1349</v>
      </c>
      <c r="F265" s="9" t="s">
        <v>2952</v>
      </c>
      <c r="G265" s="9" t="s">
        <v>2953</v>
      </c>
      <c r="H265" s="52"/>
      <c r="I265" s="9" t="s">
        <v>2954</v>
      </c>
      <c r="J265" s="9">
        <v>20.190000000000001</v>
      </c>
      <c r="K265" s="9">
        <v>60.57</v>
      </c>
      <c r="L265" s="9">
        <v>3</v>
      </c>
      <c r="M265" s="9">
        <f t="shared" si="1"/>
        <v>13</v>
      </c>
      <c r="N265" s="9">
        <v>9</v>
      </c>
      <c r="O265" s="9">
        <v>3</v>
      </c>
      <c r="P265" s="9">
        <v>0</v>
      </c>
      <c r="Q265" s="9">
        <v>1</v>
      </c>
      <c r="R265" s="9">
        <v>0</v>
      </c>
      <c r="S265" s="9">
        <v>0</v>
      </c>
      <c r="T265" s="9">
        <v>0</v>
      </c>
      <c r="U265" s="9">
        <v>9</v>
      </c>
      <c r="V265" s="9">
        <v>0</v>
      </c>
      <c r="W265" s="9" t="s">
        <v>2955</v>
      </c>
      <c r="X265" s="9">
        <v>71</v>
      </c>
      <c r="Y265" s="9">
        <v>66</v>
      </c>
      <c r="Z265" s="52"/>
      <c r="AA265" s="9">
        <v>6</v>
      </c>
      <c r="AB265" s="42">
        <v>46086</v>
      </c>
      <c r="AC265" s="9" t="s">
        <v>2957</v>
      </c>
      <c r="AD265" s="9" t="s">
        <v>3790</v>
      </c>
    </row>
    <row r="266" spans="1:30">
      <c r="A266" s="9" t="s">
        <v>16</v>
      </c>
      <c r="B266" s="9" t="s">
        <v>29</v>
      </c>
      <c r="C266" s="9" t="s">
        <v>30</v>
      </c>
      <c r="D266" s="9" t="s">
        <v>31</v>
      </c>
      <c r="E266" s="9" t="s">
        <v>30</v>
      </c>
      <c r="F266" s="9" t="s">
        <v>2952</v>
      </c>
      <c r="G266" s="9" t="s">
        <v>2953</v>
      </c>
      <c r="H266" s="52"/>
      <c r="I266" s="9" t="s">
        <v>2954</v>
      </c>
      <c r="J266" s="9">
        <v>4.04</v>
      </c>
      <c r="K266" s="9">
        <v>59.44</v>
      </c>
      <c r="L266" s="9">
        <v>16</v>
      </c>
      <c r="M266" s="9">
        <f t="shared" si="1"/>
        <v>342</v>
      </c>
      <c r="N266" s="9">
        <v>0</v>
      </c>
      <c r="O266" s="9">
        <v>70</v>
      </c>
      <c r="P266" s="9">
        <v>272</v>
      </c>
      <c r="Q266" s="9">
        <v>0</v>
      </c>
      <c r="R266" s="9">
        <v>2</v>
      </c>
      <c r="S266" s="9">
        <v>0</v>
      </c>
      <c r="T266" s="9">
        <v>0</v>
      </c>
      <c r="U266" s="9">
        <v>0</v>
      </c>
      <c r="V266" s="9">
        <v>0</v>
      </c>
      <c r="W266" s="9" t="s">
        <v>2955</v>
      </c>
      <c r="X266" s="9">
        <v>281</v>
      </c>
      <c r="Y266" s="9">
        <v>279</v>
      </c>
      <c r="Z266" s="52"/>
      <c r="AA266" s="9">
        <v>0</v>
      </c>
      <c r="AB266" s="9" t="s">
        <v>2961</v>
      </c>
      <c r="AC266" s="9" t="s">
        <v>2962</v>
      </c>
      <c r="AD266" s="9" t="s">
        <v>3349</v>
      </c>
    </row>
    <row r="267" spans="1:30">
      <c r="A267" s="9" t="s">
        <v>16</v>
      </c>
      <c r="B267" s="9" t="s">
        <v>3039</v>
      </c>
      <c r="C267" s="9" t="s">
        <v>1184</v>
      </c>
      <c r="D267" s="9" t="s">
        <v>3040</v>
      </c>
      <c r="E267" s="9" t="s">
        <v>1184</v>
      </c>
      <c r="F267" s="9" t="s">
        <v>2952</v>
      </c>
      <c r="G267" s="9" t="s">
        <v>2953</v>
      </c>
      <c r="I267" s="9" t="s">
        <v>2954</v>
      </c>
      <c r="J267" s="9">
        <v>5.43</v>
      </c>
      <c r="K267" s="9">
        <v>58.93</v>
      </c>
      <c r="L267" s="9">
        <v>13</v>
      </c>
      <c r="M267" s="9">
        <f t="shared" si="1"/>
        <v>124</v>
      </c>
      <c r="N267" s="9">
        <v>120</v>
      </c>
      <c r="O267" s="9">
        <v>0</v>
      </c>
      <c r="P267" s="9">
        <v>3</v>
      </c>
      <c r="Q267" s="9">
        <v>1</v>
      </c>
      <c r="R267" s="9">
        <v>1</v>
      </c>
      <c r="S267" s="9">
        <v>0</v>
      </c>
      <c r="T267" s="9">
        <v>0</v>
      </c>
      <c r="U267" s="9">
        <v>120</v>
      </c>
      <c r="V267" s="9">
        <v>0</v>
      </c>
      <c r="W267" s="9" t="s">
        <v>2955</v>
      </c>
      <c r="X267" s="9">
        <v>207</v>
      </c>
      <c r="Y267" s="9">
        <v>201</v>
      </c>
      <c r="Z267" s="52"/>
      <c r="AA267" s="9">
        <v>0</v>
      </c>
      <c r="AB267" s="9" t="s">
        <v>2961</v>
      </c>
      <c r="AC267" s="9" t="s">
        <v>2962</v>
      </c>
      <c r="AD267" s="9" t="s">
        <v>3041</v>
      </c>
    </row>
    <row r="268" spans="1:30">
      <c r="A268" s="9" t="s">
        <v>16</v>
      </c>
      <c r="B268" s="9" t="s">
        <v>494</v>
      </c>
      <c r="C268" s="9" t="s">
        <v>495</v>
      </c>
      <c r="D268" s="9" t="s">
        <v>496</v>
      </c>
      <c r="E268" s="9" t="s">
        <v>497</v>
      </c>
      <c r="F268" s="9" t="s">
        <v>2952</v>
      </c>
      <c r="G268" s="9" t="s">
        <v>3558</v>
      </c>
      <c r="I268" s="9" t="s">
        <v>2954</v>
      </c>
      <c r="J268" s="9">
        <v>9.7899999999999991</v>
      </c>
      <c r="K268" s="9">
        <v>58.73</v>
      </c>
      <c r="L268" s="9">
        <v>6</v>
      </c>
      <c r="M268" s="9">
        <f t="shared" si="1"/>
        <v>21</v>
      </c>
      <c r="N268" s="9">
        <v>11</v>
      </c>
      <c r="O268" s="9">
        <v>4</v>
      </c>
      <c r="P268" s="9">
        <v>6</v>
      </c>
      <c r="Q268" s="9">
        <v>0</v>
      </c>
      <c r="R268" s="9">
        <v>1</v>
      </c>
      <c r="S268" s="9">
        <v>0</v>
      </c>
      <c r="T268" s="9">
        <v>0</v>
      </c>
      <c r="U268" s="9">
        <v>6</v>
      </c>
      <c r="V268" s="9">
        <v>5</v>
      </c>
      <c r="W268" s="9" t="s">
        <v>2955</v>
      </c>
      <c r="X268" s="9">
        <v>88</v>
      </c>
      <c r="Y268" s="9">
        <v>84</v>
      </c>
      <c r="Z268" s="52"/>
      <c r="AA268" s="9">
        <v>0</v>
      </c>
      <c r="AB268" s="9" t="s">
        <v>2961</v>
      </c>
      <c r="AC268" s="9" t="s">
        <v>2962</v>
      </c>
      <c r="AD268" s="9" t="s">
        <v>3593</v>
      </c>
    </row>
    <row r="269" spans="1:30">
      <c r="A269" s="9" t="s">
        <v>16</v>
      </c>
      <c r="B269" s="9" t="s">
        <v>3625</v>
      </c>
      <c r="C269" s="9" t="s">
        <v>3627</v>
      </c>
      <c r="D269" s="9" t="s">
        <v>3626</v>
      </c>
      <c r="E269" s="9" t="s">
        <v>1293</v>
      </c>
      <c r="F269" s="9" t="s">
        <v>2952</v>
      </c>
      <c r="G269" s="9" t="s">
        <v>2953</v>
      </c>
      <c r="I269" s="9" t="s">
        <v>2954</v>
      </c>
      <c r="J269" s="9">
        <v>11.29</v>
      </c>
      <c r="K269" s="9">
        <v>58.72</v>
      </c>
      <c r="L269" s="9">
        <v>6</v>
      </c>
      <c r="M269" s="9">
        <f t="shared" si="1"/>
        <v>60</v>
      </c>
      <c r="N269" s="9">
        <v>60</v>
      </c>
      <c r="O269" s="9">
        <v>0</v>
      </c>
      <c r="P269" s="9">
        <v>0</v>
      </c>
      <c r="Q269" s="9">
        <v>0</v>
      </c>
      <c r="R269" s="9">
        <v>0</v>
      </c>
      <c r="S269" s="9">
        <v>0</v>
      </c>
      <c r="T269" s="9">
        <v>0</v>
      </c>
      <c r="U269" s="9">
        <v>60</v>
      </c>
      <c r="V269" s="9">
        <v>0</v>
      </c>
      <c r="W269" s="9" t="s">
        <v>2955</v>
      </c>
      <c r="X269" s="9">
        <v>140</v>
      </c>
      <c r="Y269" s="9">
        <v>140</v>
      </c>
      <c r="Z269" s="52"/>
      <c r="AA269" s="9">
        <v>0</v>
      </c>
      <c r="AB269" s="9" t="s">
        <v>2961</v>
      </c>
      <c r="AC269" s="9" t="s">
        <v>2962</v>
      </c>
      <c r="AD269" s="9" t="s">
        <v>3628</v>
      </c>
    </row>
    <row r="270" spans="1:30">
      <c r="A270" s="9" t="s">
        <v>16</v>
      </c>
      <c r="B270" s="9" t="s">
        <v>5529</v>
      </c>
      <c r="C270" s="9" t="s">
        <v>557</v>
      </c>
      <c r="D270" s="9" t="s">
        <v>558</v>
      </c>
      <c r="E270" s="9" t="s">
        <v>559</v>
      </c>
      <c r="F270" s="9" t="s">
        <v>2952</v>
      </c>
      <c r="G270" s="9" t="s">
        <v>2953</v>
      </c>
      <c r="I270" s="9" t="s">
        <v>2954</v>
      </c>
      <c r="J270" s="9">
        <v>15.25</v>
      </c>
      <c r="K270" s="9">
        <v>58.58</v>
      </c>
      <c r="L270" s="9">
        <v>4</v>
      </c>
      <c r="M270" s="9">
        <f t="shared" si="1"/>
        <v>9</v>
      </c>
      <c r="N270" s="9">
        <v>0</v>
      </c>
      <c r="O270" s="9">
        <v>0</v>
      </c>
      <c r="P270" s="9">
        <v>9</v>
      </c>
      <c r="Q270" s="9">
        <v>0</v>
      </c>
      <c r="R270" s="9">
        <v>3</v>
      </c>
      <c r="S270" s="9">
        <v>0</v>
      </c>
      <c r="T270" s="9">
        <v>0</v>
      </c>
      <c r="U270" s="9">
        <v>0</v>
      </c>
      <c r="V270" s="9">
        <v>0</v>
      </c>
      <c r="W270" s="9" t="s">
        <v>2955</v>
      </c>
      <c r="X270" s="9">
        <v>58</v>
      </c>
      <c r="Y270" s="9">
        <v>43</v>
      </c>
      <c r="Z270" s="52"/>
      <c r="AA270" s="9">
        <v>12</v>
      </c>
      <c r="AB270" s="42">
        <v>46085</v>
      </c>
      <c r="AC270" s="9" t="s">
        <v>2957</v>
      </c>
      <c r="AD270" s="9" t="s">
        <v>3947</v>
      </c>
    </row>
    <row r="271" spans="1:30">
      <c r="A271" s="9" t="s">
        <v>16</v>
      </c>
      <c r="B271" s="9" t="s">
        <v>3686</v>
      </c>
      <c r="C271" s="9" t="s">
        <v>1263</v>
      </c>
      <c r="D271" s="9" t="s">
        <v>3687</v>
      </c>
      <c r="E271" s="9" t="s">
        <v>1263</v>
      </c>
      <c r="F271" s="9" t="s">
        <v>2952</v>
      </c>
      <c r="G271" s="9" t="s">
        <v>2953</v>
      </c>
      <c r="I271" s="9" t="s">
        <v>2954</v>
      </c>
      <c r="J271" s="9">
        <v>4.75</v>
      </c>
      <c r="K271" s="9">
        <v>58.35</v>
      </c>
      <c r="L271" s="9">
        <v>15</v>
      </c>
      <c r="M271" s="9">
        <f t="shared" si="1"/>
        <v>57</v>
      </c>
      <c r="N271" s="9">
        <v>24</v>
      </c>
      <c r="O271" s="9">
        <v>33</v>
      </c>
      <c r="P271" s="9">
        <v>0</v>
      </c>
      <c r="Q271" s="9">
        <v>0</v>
      </c>
      <c r="R271" s="9">
        <v>0</v>
      </c>
      <c r="S271" s="9">
        <v>0</v>
      </c>
      <c r="T271" s="9">
        <v>0</v>
      </c>
      <c r="U271" s="9">
        <v>24</v>
      </c>
      <c r="V271" s="9">
        <v>0</v>
      </c>
      <c r="W271" s="9" t="s">
        <v>2955</v>
      </c>
      <c r="X271" s="9">
        <v>87</v>
      </c>
      <c r="Y271" s="9">
        <v>87</v>
      </c>
      <c r="Z271" s="52"/>
      <c r="AA271" s="9">
        <v>0</v>
      </c>
      <c r="AB271" s="9" t="s">
        <v>2961</v>
      </c>
      <c r="AC271" s="9" t="s">
        <v>2962</v>
      </c>
      <c r="AD271" s="9" t="s">
        <v>3688</v>
      </c>
    </row>
    <row r="272" spans="1:30">
      <c r="A272" s="9" t="s">
        <v>16</v>
      </c>
      <c r="B272" s="9" t="s">
        <v>289</v>
      </c>
      <c r="C272" s="9" t="s">
        <v>290</v>
      </c>
      <c r="D272" s="9" t="s">
        <v>291</v>
      </c>
      <c r="E272" s="9" t="s">
        <v>290</v>
      </c>
      <c r="F272" s="9" t="s">
        <v>2952</v>
      </c>
      <c r="G272" s="9" t="s">
        <v>2953</v>
      </c>
      <c r="I272" s="9" t="s">
        <v>2954</v>
      </c>
      <c r="J272" s="9">
        <v>19.39</v>
      </c>
      <c r="K272" s="9">
        <v>58.17</v>
      </c>
      <c r="L272" s="9">
        <v>3</v>
      </c>
      <c r="M272" s="9">
        <f t="shared" si="1"/>
        <v>24</v>
      </c>
      <c r="N272" s="9">
        <v>24</v>
      </c>
      <c r="O272" s="9">
        <v>0</v>
      </c>
      <c r="P272" s="9">
        <v>0</v>
      </c>
      <c r="Q272" s="9">
        <v>0</v>
      </c>
      <c r="R272" s="9">
        <v>0</v>
      </c>
      <c r="S272" s="9">
        <v>0</v>
      </c>
      <c r="T272" s="9">
        <v>0</v>
      </c>
      <c r="U272" s="9">
        <v>24</v>
      </c>
      <c r="V272" s="9">
        <v>0</v>
      </c>
      <c r="W272" s="9" t="s">
        <v>2955</v>
      </c>
      <c r="X272" s="9">
        <v>102</v>
      </c>
      <c r="Y272" s="9">
        <v>102</v>
      </c>
      <c r="Z272" s="52"/>
      <c r="AA272" s="9">
        <v>0</v>
      </c>
      <c r="AB272" s="9" t="s">
        <v>2961</v>
      </c>
      <c r="AC272" s="9" t="s">
        <v>2962</v>
      </c>
      <c r="AD272" s="9" t="s">
        <v>3722</v>
      </c>
    </row>
    <row r="273" spans="1:30">
      <c r="A273" s="9" t="s">
        <v>16</v>
      </c>
      <c r="B273" s="9" t="s">
        <v>5530</v>
      </c>
      <c r="C273" s="9" t="s">
        <v>3253</v>
      </c>
      <c r="D273" s="9" t="s">
        <v>3252</v>
      </c>
      <c r="E273" s="9" t="s">
        <v>1243</v>
      </c>
      <c r="F273" s="9" t="s">
        <v>2952</v>
      </c>
      <c r="G273" s="9" t="s">
        <v>2953</v>
      </c>
      <c r="I273" s="9" t="s">
        <v>2954</v>
      </c>
      <c r="J273" s="9">
        <v>12.99</v>
      </c>
      <c r="K273" s="9">
        <v>58.14</v>
      </c>
      <c r="L273" s="9">
        <v>5</v>
      </c>
      <c r="M273" s="9">
        <f t="shared" si="1"/>
        <v>16</v>
      </c>
      <c r="N273" s="9">
        <v>0</v>
      </c>
      <c r="O273" s="9">
        <v>15</v>
      </c>
      <c r="P273" s="9">
        <v>1</v>
      </c>
      <c r="Q273" s="9">
        <v>0</v>
      </c>
      <c r="R273" s="9">
        <v>1</v>
      </c>
      <c r="S273" s="9">
        <v>0</v>
      </c>
      <c r="T273" s="9">
        <v>0</v>
      </c>
      <c r="U273" s="9">
        <v>0</v>
      </c>
      <c r="V273" s="9">
        <v>0</v>
      </c>
      <c r="W273" s="9" t="s">
        <v>2955</v>
      </c>
      <c r="X273" s="9">
        <v>64</v>
      </c>
      <c r="Y273" s="9">
        <v>61</v>
      </c>
      <c r="Z273" s="52"/>
      <c r="AA273" s="9">
        <v>12</v>
      </c>
      <c r="AB273" s="42">
        <v>46086</v>
      </c>
      <c r="AC273" s="9" t="s">
        <v>2957</v>
      </c>
      <c r="AD273" s="9" t="s">
        <v>3254</v>
      </c>
    </row>
    <row r="274" spans="1:30">
      <c r="A274" s="9" t="s">
        <v>16</v>
      </c>
      <c r="B274" s="9" t="s">
        <v>3951</v>
      </c>
      <c r="C274" s="9" t="s">
        <v>3953</v>
      </c>
      <c r="D274" s="9" t="s">
        <v>3952</v>
      </c>
      <c r="E274" s="9" t="s">
        <v>1366</v>
      </c>
      <c r="F274" s="9" t="s">
        <v>2952</v>
      </c>
      <c r="G274" s="9" t="s">
        <v>2953</v>
      </c>
      <c r="I274" s="9" t="s">
        <v>2954</v>
      </c>
      <c r="J274" s="9">
        <v>7.25</v>
      </c>
      <c r="K274" s="9">
        <v>58</v>
      </c>
      <c r="L274" s="9">
        <v>8</v>
      </c>
      <c r="M274" s="9">
        <f t="shared" si="1"/>
        <v>19</v>
      </c>
      <c r="N274" s="9">
        <v>12</v>
      </c>
      <c r="O274" s="9">
        <v>7</v>
      </c>
      <c r="P274" s="9">
        <v>0</v>
      </c>
      <c r="Q274" s="9">
        <v>0</v>
      </c>
      <c r="R274" s="9">
        <v>0</v>
      </c>
      <c r="S274" s="9">
        <v>0</v>
      </c>
      <c r="T274" s="9">
        <v>0</v>
      </c>
      <c r="U274" s="9">
        <v>12</v>
      </c>
      <c r="V274" s="9">
        <v>0</v>
      </c>
      <c r="W274" s="9" t="s">
        <v>2955</v>
      </c>
      <c r="X274" s="9">
        <v>61</v>
      </c>
      <c r="Y274" s="9">
        <v>61</v>
      </c>
      <c r="Z274" s="52"/>
      <c r="AA274" s="9">
        <v>24</v>
      </c>
      <c r="AB274" s="42">
        <v>46085</v>
      </c>
      <c r="AC274" s="9" t="s">
        <v>2957</v>
      </c>
      <c r="AD274" s="9" t="s">
        <v>3954</v>
      </c>
    </row>
    <row r="275" spans="1:30">
      <c r="A275" s="9" t="s">
        <v>16</v>
      </c>
      <c r="B275" s="9" t="s">
        <v>3561</v>
      </c>
      <c r="C275" s="9" t="s">
        <v>1327</v>
      </c>
      <c r="D275" s="9" t="s">
        <v>3562</v>
      </c>
      <c r="E275" s="9" t="s">
        <v>1327</v>
      </c>
      <c r="F275" s="9" t="s">
        <v>2952</v>
      </c>
      <c r="G275" s="9" t="s">
        <v>2953</v>
      </c>
      <c r="I275" s="9" t="s">
        <v>2954</v>
      </c>
      <c r="J275" s="9">
        <v>8.19</v>
      </c>
      <c r="K275" s="9">
        <v>57.71</v>
      </c>
      <c r="L275" s="9">
        <v>9</v>
      </c>
      <c r="M275" s="9">
        <f t="shared" si="1"/>
        <v>36</v>
      </c>
      <c r="N275" s="9">
        <v>36</v>
      </c>
      <c r="O275" s="9">
        <v>0</v>
      </c>
      <c r="P275" s="9">
        <v>0</v>
      </c>
      <c r="Q275" s="9">
        <v>0</v>
      </c>
      <c r="R275" s="9">
        <v>0</v>
      </c>
      <c r="S275" s="9">
        <v>0</v>
      </c>
      <c r="T275" s="9">
        <v>0</v>
      </c>
      <c r="U275" s="9">
        <v>36</v>
      </c>
      <c r="V275" s="9">
        <v>0</v>
      </c>
      <c r="W275" s="9" t="s">
        <v>2955</v>
      </c>
      <c r="X275" s="9">
        <v>188</v>
      </c>
      <c r="Y275" s="9">
        <v>188</v>
      </c>
      <c r="Z275" s="52"/>
      <c r="AA275" s="9">
        <v>0</v>
      </c>
      <c r="AB275" s="9" t="s">
        <v>2961</v>
      </c>
      <c r="AC275" s="9" t="s">
        <v>2962</v>
      </c>
      <c r="AD275" s="9" t="s">
        <v>3177</v>
      </c>
    </row>
    <row r="276" spans="1:30">
      <c r="A276" s="9" t="s">
        <v>16</v>
      </c>
      <c r="B276" s="9" t="s">
        <v>4943</v>
      </c>
      <c r="C276" s="9" t="s">
        <v>4945</v>
      </c>
      <c r="D276" s="9" t="s">
        <v>4944</v>
      </c>
      <c r="E276" s="9" t="s">
        <v>1266</v>
      </c>
      <c r="F276" s="9" t="s">
        <v>2952</v>
      </c>
      <c r="G276" s="9" t="s">
        <v>2953</v>
      </c>
      <c r="I276" s="9" t="s">
        <v>2954</v>
      </c>
      <c r="J276" s="9">
        <v>6.15</v>
      </c>
      <c r="K276" s="9">
        <v>57.36</v>
      </c>
      <c r="L276" s="9">
        <v>10</v>
      </c>
      <c r="M276" s="9">
        <f t="shared" si="1"/>
        <v>24</v>
      </c>
      <c r="N276" s="9">
        <v>0</v>
      </c>
      <c r="O276" s="9">
        <v>20</v>
      </c>
      <c r="P276" s="9">
        <v>4</v>
      </c>
      <c r="Q276" s="9">
        <v>0</v>
      </c>
      <c r="R276" s="9">
        <v>0</v>
      </c>
      <c r="S276" s="9">
        <v>1</v>
      </c>
      <c r="T276" s="9">
        <v>0</v>
      </c>
      <c r="U276" s="9">
        <v>0</v>
      </c>
      <c r="V276" s="9">
        <v>0</v>
      </c>
      <c r="W276" s="9" t="s">
        <v>2955</v>
      </c>
      <c r="X276" s="9">
        <v>86</v>
      </c>
      <c r="Y276" s="9">
        <v>86</v>
      </c>
      <c r="Z276" s="52"/>
      <c r="AA276" s="9">
        <v>12</v>
      </c>
      <c r="AB276" s="42">
        <v>46086</v>
      </c>
      <c r="AC276" s="9" t="s">
        <v>2957</v>
      </c>
      <c r="AD276" s="9" t="s">
        <v>4247</v>
      </c>
    </row>
    <row r="277" spans="1:30">
      <c r="A277" s="9" t="s">
        <v>16</v>
      </c>
      <c r="B277" s="9" t="s">
        <v>5439</v>
      </c>
      <c r="C277" s="9" t="s">
        <v>4938</v>
      </c>
      <c r="D277" s="9" t="s">
        <v>4937</v>
      </c>
      <c r="E277" s="9" t="s">
        <v>1301</v>
      </c>
      <c r="F277" s="9" t="s">
        <v>2952</v>
      </c>
      <c r="G277" s="9" t="s">
        <v>2953</v>
      </c>
      <c r="I277" s="9" t="s">
        <v>2954</v>
      </c>
      <c r="J277" s="9">
        <v>12.59</v>
      </c>
      <c r="K277" s="9">
        <v>56.94</v>
      </c>
      <c r="L277" s="9">
        <v>6</v>
      </c>
      <c r="M277" s="9">
        <f t="shared" si="1"/>
        <v>33</v>
      </c>
      <c r="N277" s="9">
        <v>0</v>
      </c>
      <c r="O277" s="9">
        <v>32</v>
      </c>
      <c r="P277" s="9">
        <v>0</v>
      </c>
      <c r="Q277" s="9">
        <v>1</v>
      </c>
      <c r="R277" s="9">
        <v>12</v>
      </c>
      <c r="S277" s="9">
        <v>0</v>
      </c>
      <c r="T277" s="9">
        <v>0</v>
      </c>
      <c r="U277" s="9">
        <v>0</v>
      </c>
      <c r="V277" s="9">
        <v>0</v>
      </c>
      <c r="W277" s="9" t="s">
        <v>2955</v>
      </c>
      <c r="X277" s="9">
        <v>107</v>
      </c>
      <c r="Y277" s="9">
        <v>74</v>
      </c>
      <c r="Z277" s="52"/>
      <c r="AA277" s="9">
        <v>0</v>
      </c>
      <c r="AB277" s="9" t="s">
        <v>2961</v>
      </c>
      <c r="AC277" s="9" t="s">
        <v>2962</v>
      </c>
      <c r="AD277" s="9" t="s">
        <v>4939</v>
      </c>
    </row>
    <row r="278" spans="1:30">
      <c r="A278" s="9" t="s">
        <v>16</v>
      </c>
      <c r="B278" s="9" t="s">
        <v>177</v>
      </c>
      <c r="C278" s="9" t="s">
        <v>178</v>
      </c>
      <c r="D278" s="9" t="s">
        <v>179</v>
      </c>
      <c r="E278" s="9" t="s">
        <v>178</v>
      </c>
      <c r="F278" s="9" t="s">
        <v>2952</v>
      </c>
      <c r="G278" s="9" t="s">
        <v>2953</v>
      </c>
      <c r="I278" s="9" t="s">
        <v>2954</v>
      </c>
      <c r="J278" s="9">
        <v>5.09</v>
      </c>
      <c r="K278" s="9">
        <v>55.28</v>
      </c>
      <c r="L278" s="9">
        <v>11</v>
      </c>
      <c r="M278" s="9">
        <f t="shared" si="1"/>
        <v>76</v>
      </c>
      <c r="N278" s="9">
        <v>0</v>
      </c>
      <c r="O278" s="9">
        <v>26</v>
      </c>
      <c r="P278" s="9">
        <v>49</v>
      </c>
      <c r="Q278" s="9">
        <v>1</v>
      </c>
      <c r="R278" s="9">
        <v>0</v>
      </c>
      <c r="S278" s="9">
        <v>0</v>
      </c>
      <c r="T278" s="9">
        <v>0</v>
      </c>
      <c r="U278" s="9">
        <v>0</v>
      </c>
      <c r="V278" s="9">
        <v>0</v>
      </c>
      <c r="W278" s="9" t="s">
        <v>2955</v>
      </c>
      <c r="X278" s="9">
        <v>96</v>
      </c>
      <c r="Y278" s="9">
        <v>95</v>
      </c>
      <c r="Z278" s="52"/>
      <c r="AA278" s="9">
        <v>0</v>
      </c>
      <c r="AB278" s="9" t="s">
        <v>2961</v>
      </c>
      <c r="AC278" s="9" t="s">
        <v>2962</v>
      </c>
      <c r="AD278" s="9" t="s">
        <v>3930</v>
      </c>
    </row>
    <row r="279" spans="1:30">
      <c r="A279" s="9" t="s">
        <v>16</v>
      </c>
      <c r="B279" s="9" t="s">
        <v>3302</v>
      </c>
      <c r="C279" s="9" t="s">
        <v>1204</v>
      </c>
      <c r="D279" s="9" t="s">
        <v>3303</v>
      </c>
      <c r="E279" s="9" t="s">
        <v>1204</v>
      </c>
      <c r="F279" s="9" t="s">
        <v>2952</v>
      </c>
      <c r="G279" s="9" t="s">
        <v>2953</v>
      </c>
      <c r="I279" s="9" t="s">
        <v>2954</v>
      </c>
      <c r="J279" s="9">
        <v>5.01</v>
      </c>
      <c r="K279" s="9">
        <v>54.84</v>
      </c>
      <c r="L279" s="9">
        <v>10</v>
      </c>
      <c r="M279" s="9">
        <f t="shared" si="1"/>
        <v>49</v>
      </c>
      <c r="N279" s="9">
        <v>48</v>
      </c>
      <c r="O279" s="9">
        <v>1</v>
      </c>
      <c r="P279" s="9">
        <v>0</v>
      </c>
      <c r="Q279" s="9">
        <v>0</v>
      </c>
      <c r="R279" s="9">
        <v>0</v>
      </c>
      <c r="S279" s="9">
        <v>0</v>
      </c>
      <c r="T279" s="9">
        <v>0</v>
      </c>
      <c r="U279" s="9">
        <v>48</v>
      </c>
      <c r="V279" s="9">
        <v>0</v>
      </c>
      <c r="W279" s="9" t="s">
        <v>2955</v>
      </c>
      <c r="X279" s="9">
        <v>162</v>
      </c>
      <c r="Y279" s="9">
        <v>162</v>
      </c>
      <c r="Z279" s="52"/>
      <c r="AA279" s="9">
        <v>0</v>
      </c>
      <c r="AB279" s="9" t="s">
        <v>2961</v>
      </c>
      <c r="AC279" s="9" t="s">
        <v>2962</v>
      </c>
      <c r="AD279" s="9" t="s">
        <v>3304</v>
      </c>
    </row>
    <row r="280" spans="1:30">
      <c r="A280" s="9" t="s">
        <v>16</v>
      </c>
      <c r="B280" s="9" t="s">
        <v>5531</v>
      </c>
      <c r="C280" s="9" t="s">
        <v>3826</v>
      </c>
      <c r="D280" s="9" t="s">
        <v>3825</v>
      </c>
      <c r="E280" s="9" t="s">
        <v>912</v>
      </c>
      <c r="F280" s="9" t="s">
        <v>2952</v>
      </c>
      <c r="G280" s="9" t="s">
        <v>2953</v>
      </c>
      <c r="I280" s="9" t="s">
        <v>2954</v>
      </c>
      <c r="J280" s="9">
        <v>33.89</v>
      </c>
      <c r="K280" s="9">
        <v>54.26</v>
      </c>
      <c r="L280" s="9">
        <v>2</v>
      </c>
      <c r="M280" s="9">
        <f t="shared" si="1"/>
        <v>4</v>
      </c>
      <c r="N280" s="9">
        <v>0</v>
      </c>
      <c r="O280" s="9">
        <v>4</v>
      </c>
      <c r="P280" s="9">
        <v>0</v>
      </c>
      <c r="Q280" s="9">
        <v>0</v>
      </c>
      <c r="R280" s="9">
        <v>0</v>
      </c>
      <c r="S280" s="9">
        <v>0</v>
      </c>
      <c r="T280" s="9">
        <v>0</v>
      </c>
      <c r="U280" s="9">
        <v>0</v>
      </c>
      <c r="V280" s="9">
        <v>0</v>
      </c>
      <c r="W280" s="9" t="s">
        <v>2955</v>
      </c>
      <c r="X280" s="9">
        <v>44</v>
      </c>
      <c r="Y280" s="9">
        <v>44</v>
      </c>
      <c r="Z280" s="52"/>
      <c r="AA280" s="9">
        <v>1</v>
      </c>
      <c r="AB280" s="42">
        <v>46086</v>
      </c>
      <c r="AC280" s="9" t="s">
        <v>2957</v>
      </c>
      <c r="AD280" s="9" t="s">
        <v>2963</v>
      </c>
    </row>
    <row r="281" spans="1:30">
      <c r="A281" s="9" t="s">
        <v>16</v>
      </c>
      <c r="B281" s="9" t="s">
        <v>5532</v>
      </c>
      <c r="C281" s="9" t="s">
        <v>3360</v>
      </c>
      <c r="D281" s="9" t="s">
        <v>3359</v>
      </c>
      <c r="E281" s="9" t="s">
        <v>1286</v>
      </c>
      <c r="F281" s="9" t="s">
        <v>2952</v>
      </c>
      <c r="G281" s="9" t="s">
        <v>2953</v>
      </c>
      <c r="I281" s="9" t="s">
        <v>2954</v>
      </c>
      <c r="J281" s="9">
        <v>10.99</v>
      </c>
      <c r="K281" s="9">
        <v>54.16</v>
      </c>
      <c r="L281" s="9">
        <v>6</v>
      </c>
      <c r="M281" s="9">
        <f t="shared" si="1"/>
        <v>28</v>
      </c>
      <c r="N281" s="9">
        <v>24</v>
      </c>
      <c r="O281" s="9">
        <v>4</v>
      </c>
      <c r="P281" s="9">
        <v>0</v>
      </c>
      <c r="Q281" s="9">
        <v>0</v>
      </c>
      <c r="R281" s="9">
        <v>0</v>
      </c>
      <c r="S281" s="9">
        <v>0</v>
      </c>
      <c r="T281" s="9">
        <v>0</v>
      </c>
      <c r="U281" s="9">
        <v>24</v>
      </c>
      <c r="V281" s="9">
        <v>0</v>
      </c>
      <c r="W281" s="9" t="s">
        <v>2955</v>
      </c>
      <c r="X281" s="9">
        <v>83</v>
      </c>
      <c r="Y281" s="9">
        <v>83</v>
      </c>
      <c r="Z281" s="52"/>
      <c r="AA281" s="9">
        <v>24</v>
      </c>
      <c r="AB281" s="42">
        <v>46085</v>
      </c>
      <c r="AC281" s="9" t="s">
        <v>2957</v>
      </c>
      <c r="AD281" s="9" t="s">
        <v>3361</v>
      </c>
    </row>
    <row r="282" spans="1:30">
      <c r="A282" s="9" t="s">
        <v>16</v>
      </c>
      <c r="B282" s="9" t="s">
        <v>4399</v>
      </c>
      <c r="C282" s="9" t="s">
        <v>4401</v>
      </c>
      <c r="D282" s="9" t="s">
        <v>4400</v>
      </c>
      <c r="E282" s="9" t="s">
        <v>1405</v>
      </c>
      <c r="F282" s="9" t="s">
        <v>2952</v>
      </c>
      <c r="G282" s="9" t="s">
        <v>2953</v>
      </c>
      <c r="I282" s="9" t="s">
        <v>2954</v>
      </c>
      <c r="J282" s="9">
        <v>26.89</v>
      </c>
      <c r="K282" s="9">
        <v>53.78</v>
      </c>
      <c r="L282" s="9">
        <v>2</v>
      </c>
      <c r="M282" s="9">
        <f t="shared" si="1"/>
        <v>8</v>
      </c>
      <c r="N282" s="9">
        <v>3</v>
      </c>
      <c r="O282" s="9">
        <v>5</v>
      </c>
      <c r="P282" s="9">
        <v>0</v>
      </c>
      <c r="Q282" s="9">
        <v>0</v>
      </c>
      <c r="R282" s="9">
        <v>0</v>
      </c>
      <c r="S282" s="9">
        <v>0</v>
      </c>
      <c r="T282" s="9">
        <v>0</v>
      </c>
      <c r="U282" s="9">
        <v>3</v>
      </c>
      <c r="V282" s="9">
        <v>0</v>
      </c>
      <c r="W282" s="9" t="s">
        <v>2955</v>
      </c>
      <c r="X282" s="9">
        <v>117</v>
      </c>
      <c r="Y282" s="9">
        <v>117</v>
      </c>
      <c r="Z282" s="52"/>
      <c r="AA282" s="9">
        <v>0</v>
      </c>
      <c r="AB282" s="9" t="s">
        <v>2961</v>
      </c>
      <c r="AC282" s="9" t="s">
        <v>2962</v>
      </c>
      <c r="AD282" s="9" t="s">
        <v>4402</v>
      </c>
    </row>
    <row r="283" spans="1:30">
      <c r="A283" s="9" t="s">
        <v>16</v>
      </c>
      <c r="B283" s="9" t="s">
        <v>5442</v>
      </c>
      <c r="C283" s="9" t="s">
        <v>4885</v>
      </c>
      <c r="D283" s="9" t="s">
        <v>4884</v>
      </c>
      <c r="E283" s="9" t="s">
        <v>1193</v>
      </c>
      <c r="F283" s="9" t="s">
        <v>2952</v>
      </c>
      <c r="G283" s="9" t="s">
        <v>2953</v>
      </c>
      <c r="I283" s="9" t="s">
        <v>2954</v>
      </c>
      <c r="J283" s="9">
        <v>5.99</v>
      </c>
      <c r="K283" s="9">
        <v>52.77</v>
      </c>
      <c r="L283" s="9">
        <v>10</v>
      </c>
      <c r="M283" s="9">
        <f t="shared" si="1"/>
        <v>196</v>
      </c>
      <c r="N283" s="9">
        <v>0</v>
      </c>
      <c r="O283" s="9">
        <v>183</v>
      </c>
      <c r="P283" s="9">
        <v>13</v>
      </c>
      <c r="Q283" s="9">
        <v>0</v>
      </c>
      <c r="R283" s="9">
        <v>0</v>
      </c>
      <c r="S283" s="9">
        <v>0</v>
      </c>
      <c r="T283" s="9">
        <v>0</v>
      </c>
      <c r="U283" s="9">
        <v>0</v>
      </c>
      <c r="V283" s="9">
        <v>0</v>
      </c>
      <c r="W283" s="9" t="s">
        <v>2955</v>
      </c>
      <c r="X283" s="9">
        <v>267</v>
      </c>
      <c r="Y283" s="9">
        <v>267</v>
      </c>
      <c r="Z283" s="52"/>
      <c r="AA283" s="9">
        <v>0</v>
      </c>
      <c r="AB283" s="9" t="s">
        <v>2961</v>
      </c>
      <c r="AC283" s="9" t="s">
        <v>2962</v>
      </c>
      <c r="AD283" s="9" t="s">
        <v>3433</v>
      </c>
    </row>
    <row r="284" spans="1:30">
      <c r="A284" s="9" t="s">
        <v>16</v>
      </c>
      <c r="B284" s="9" t="s">
        <v>4081</v>
      </c>
      <c r="C284" s="9" t="s">
        <v>1522</v>
      </c>
      <c r="D284" s="9" t="s">
        <v>4082</v>
      </c>
      <c r="E284" s="9" t="s">
        <v>1522</v>
      </c>
      <c r="F284" s="9" t="s">
        <v>2952</v>
      </c>
      <c r="G284" s="9" t="s">
        <v>2953</v>
      </c>
      <c r="I284" s="9" t="s">
        <v>2954</v>
      </c>
      <c r="J284" s="9">
        <v>5.09</v>
      </c>
      <c r="K284" s="9">
        <v>52.5</v>
      </c>
      <c r="L284" s="9">
        <v>10</v>
      </c>
      <c r="M284" s="9">
        <f t="shared" si="1"/>
        <v>12</v>
      </c>
      <c r="N284" s="9">
        <v>0</v>
      </c>
      <c r="O284" s="9">
        <v>12</v>
      </c>
      <c r="P284" s="9">
        <v>0</v>
      </c>
      <c r="Q284" s="9">
        <v>0</v>
      </c>
      <c r="R284" s="9">
        <v>0</v>
      </c>
      <c r="S284" s="9">
        <v>0</v>
      </c>
      <c r="T284" s="9">
        <v>0</v>
      </c>
      <c r="U284" s="9">
        <v>0</v>
      </c>
      <c r="V284" s="9">
        <v>0</v>
      </c>
      <c r="W284" s="9" t="s">
        <v>2955</v>
      </c>
      <c r="X284" s="9">
        <v>55</v>
      </c>
      <c r="Y284" s="9">
        <v>55</v>
      </c>
      <c r="Z284" s="52"/>
      <c r="AA284" s="9">
        <v>0</v>
      </c>
      <c r="AB284" s="9" t="s">
        <v>2961</v>
      </c>
      <c r="AC284" s="9" t="s">
        <v>2962</v>
      </c>
      <c r="AD284" s="9" t="s">
        <v>3354</v>
      </c>
    </row>
    <row r="285" spans="1:30">
      <c r="A285" s="9" t="s">
        <v>16</v>
      </c>
      <c r="B285" s="9" t="s">
        <v>5533</v>
      </c>
      <c r="C285" s="9" t="s">
        <v>4221</v>
      </c>
      <c r="D285" s="9" t="s">
        <v>4220</v>
      </c>
      <c r="E285" s="9" t="s">
        <v>942</v>
      </c>
      <c r="F285" s="9" t="s">
        <v>2952</v>
      </c>
      <c r="G285" s="9" t="s">
        <v>2953</v>
      </c>
      <c r="I285" s="9" t="s">
        <v>2954</v>
      </c>
      <c r="J285" s="9">
        <v>57.39</v>
      </c>
      <c r="K285" s="9">
        <v>52.48</v>
      </c>
      <c r="L285" s="9">
        <v>1</v>
      </c>
      <c r="M285" s="9">
        <f t="shared" si="1"/>
        <v>5</v>
      </c>
      <c r="N285" s="9">
        <v>0</v>
      </c>
      <c r="O285" s="9">
        <v>1</v>
      </c>
      <c r="P285" s="9">
        <v>0</v>
      </c>
      <c r="Q285" s="9">
        <v>4</v>
      </c>
      <c r="R285" s="9">
        <v>0</v>
      </c>
      <c r="S285" s="9">
        <v>0</v>
      </c>
      <c r="T285" s="9">
        <v>0</v>
      </c>
      <c r="U285" s="9">
        <v>0</v>
      </c>
      <c r="V285" s="9">
        <v>0</v>
      </c>
      <c r="W285" s="9" t="s">
        <v>2955</v>
      </c>
      <c r="X285" s="9">
        <v>66</v>
      </c>
      <c r="Y285" s="9">
        <v>15</v>
      </c>
      <c r="Z285" s="52"/>
      <c r="AA285" s="9">
        <v>0</v>
      </c>
      <c r="AB285" s="9" t="s">
        <v>2961</v>
      </c>
      <c r="AC285" s="9" t="s">
        <v>2962</v>
      </c>
      <c r="AD285" s="9" t="s">
        <v>5534</v>
      </c>
    </row>
    <row r="286" spans="1:30">
      <c r="A286" s="9" t="s">
        <v>16</v>
      </c>
      <c r="B286" s="9" t="s">
        <v>5535</v>
      </c>
      <c r="C286" s="9" t="s">
        <v>481</v>
      </c>
      <c r="D286" s="9" t="s">
        <v>482</v>
      </c>
      <c r="E286" s="9" t="s">
        <v>483</v>
      </c>
      <c r="F286" s="9" t="s">
        <v>2952</v>
      </c>
      <c r="G286" s="9" t="s">
        <v>2953</v>
      </c>
      <c r="I286" s="9" t="s">
        <v>2954</v>
      </c>
      <c r="J286" s="9">
        <v>12.09</v>
      </c>
      <c r="K286" s="9">
        <v>52.44</v>
      </c>
      <c r="L286" s="9">
        <v>5</v>
      </c>
      <c r="M286" s="9">
        <f t="shared" si="1"/>
        <v>60</v>
      </c>
      <c r="N286" s="9">
        <v>60</v>
      </c>
      <c r="O286" s="9">
        <v>0</v>
      </c>
      <c r="P286" s="9">
        <v>0</v>
      </c>
      <c r="Q286" s="9">
        <v>0</v>
      </c>
      <c r="R286" s="9">
        <v>0</v>
      </c>
      <c r="S286" s="9">
        <v>0</v>
      </c>
      <c r="T286" s="9">
        <v>0</v>
      </c>
      <c r="U286" s="9">
        <v>60</v>
      </c>
      <c r="V286" s="9">
        <v>0</v>
      </c>
      <c r="W286" s="9" t="s">
        <v>2955</v>
      </c>
      <c r="X286" s="9">
        <v>89</v>
      </c>
      <c r="Y286" s="9">
        <v>89</v>
      </c>
      <c r="Z286" s="52"/>
      <c r="AA286" s="9">
        <v>12</v>
      </c>
      <c r="AB286" s="42">
        <v>46084</v>
      </c>
      <c r="AC286" s="9" t="s">
        <v>2957</v>
      </c>
      <c r="AD286" s="9" t="s">
        <v>3305</v>
      </c>
    </row>
    <row r="287" spans="1:30" ht="12.75">
      <c r="A287" s="9" t="s">
        <v>16</v>
      </c>
      <c r="B287" s="9" t="s">
        <v>3534</v>
      </c>
      <c r="C287" s="9" t="s">
        <v>3536</v>
      </c>
      <c r="D287" s="9" t="s">
        <v>3535</v>
      </c>
      <c r="E287" s="9" t="s">
        <v>1051</v>
      </c>
      <c r="F287" s="9" t="s">
        <v>2952</v>
      </c>
      <c r="G287" s="9" t="s">
        <v>2953</v>
      </c>
      <c r="I287" s="9" t="s">
        <v>2954</v>
      </c>
      <c r="J287" s="9">
        <v>13.39</v>
      </c>
      <c r="K287" s="9">
        <v>51.44</v>
      </c>
      <c r="L287" s="9">
        <v>4</v>
      </c>
      <c r="M287" s="9">
        <f t="shared" si="1"/>
        <v>0</v>
      </c>
      <c r="N287" s="9">
        <v>0</v>
      </c>
      <c r="O287" s="9">
        <v>0</v>
      </c>
      <c r="P287" s="9">
        <v>0</v>
      </c>
      <c r="Q287" s="9">
        <v>0</v>
      </c>
      <c r="R287" s="9">
        <v>0</v>
      </c>
      <c r="S287" s="9">
        <v>0</v>
      </c>
      <c r="T287" s="9">
        <v>0</v>
      </c>
      <c r="U287" s="9">
        <v>0</v>
      </c>
      <c r="V287" s="9">
        <v>0</v>
      </c>
      <c r="W287" s="9" t="s">
        <v>2955</v>
      </c>
      <c r="X287" s="9">
        <v>0</v>
      </c>
      <c r="Y287" s="9">
        <v>0</v>
      </c>
      <c r="Z287" s="9" t="s">
        <v>2956</v>
      </c>
      <c r="AA287" s="9">
        <v>24</v>
      </c>
      <c r="AB287" s="42">
        <v>46079</v>
      </c>
      <c r="AC287" s="9" t="s">
        <v>2957</v>
      </c>
      <c r="AD287" s="9" t="s">
        <v>3537</v>
      </c>
    </row>
    <row r="288" spans="1:30">
      <c r="A288" s="9" t="s">
        <v>16</v>
      </c>
      <c r="B288" s="9" t="s">
        <v>5536</v>
      </c>
      <c r="C288" s="9" t="s">
        <v>4017</v>
      </c>
      <c r="D288" s="9" t="s">
        <v>4016</v>
      </c>
      <c r="E288" s="9" t="s">
        <v>1395</v>
      </c>
      <c r="F288" s="9" t="s">
        <v>2952</v>
      </c>
      <c r="G288" s="9" t="s">
        <v>2953</v>
      </c>
      <c r="I288" s="9" t="s">
        <v>2954</v>
      </c>
      <c r="J288" s="9">
        <v>25.69</v>
      </c>
      <c r="K288" s="9">
        <v>51.38</v>
      </c>
      <c r="L288" s="9">
        <v>2</v>
      </c>
      <c r="M288" s="9">
        <f t="shared" si="1"/>
        <v>4</v>
      </c>
      <c r="N288" s="9">
        <v>0</v>
      </c>
      <c r="O288" s="9">
        <v>2</v>
      </c>
      <c r="P288" s="9">
        <v>0</v>
      </c>
      <c r="Q288" s="9">
        <v>2</v>
      </c>
      <c r="R288" s="9">
        <v>1</v>
      </c>
      <c r="S288" s="9">
        <v>0</v>
      </c>
      <c r="T288" s="9">
        <v>0</v>
      </c>
      <c r="U288" s="9">
        <v>0</v>
      </c>
      <c r="V288" s="9">
        <v>0</v>
      </c>
      <c r="W288" s="9" t="s">
        <v>2955</v>
      </c>
      <c r="X288" s="9">
        <v>47</v>
      </c>
      <c r="Y288" s="9">
        <v>19</v>
      </c>
      <c r="Z288" s="52"/>
      <c r="AA288" s="9">
        <v>8</v>
      </c>
      <c r="AB288" s="42">
        <v>46086</v>
      </c>
      <c r="AC288" s="9" t="s">
        <v>2957</v>
      </c>
      <c r="AD288" s="9" t="s">
        <v>4018</v>
      </c>
    </row>
    <row r="289" spans="1:30">
      <c r="A289" s="9" t="s">
        <v>16</v>
      </c>
      <c r="B289" s="9" t="s">
        <v>23</v>
      </c>
      <c r="C289" s="9" t="s">
        <v>24</v>
      </c>
      <c r="D289" s="9" t="s">
        <v>25</v>
      </c>
      <c r="E289" s="9" t="s">
        <v>24</v>
      </c>
      <c r="F289" s="9" t="s">
        <v>2952</v>
      </c>
      <c r="G289" s="9" t="s">
        <v>2953</v>
      </c>
      <c r="I289" s="9" t="s">
        <v>2954</v>
      </c>
      <c r="J289" s="9">
        <v>5.33</v>
      </c>
      <c r="K289" s="9">
        <v>51.17</v>
      </c>
      <c r="L289" s="9">
        <v>10</v>
      </c>
      <c r="M289" s="9">
        <f t="shared" si="1"/>
        <v>445</v>
      </c>
      <c r="N289" s="9">
        <v>0</v>
      </c>
      <c r="O289" s="9">
        <v>2</v>
      </c>
      <c r="P289" s="9">
        <v>442</v>
      </c>
      <c r="Q289" s="9">
        <v>1</v>
      </c>
      <c r="R289" s="9">
        <v>2</v>
      </c>
      <c r="S289" s="9">
        <v>0</v>
      </c>
      <c r="T289" s="9">
        <v>0</v>
      </c>
      <c r="U289" s="9">
        <v>0</v>
      </c>
      <c r="V289" s="9">
        <v>0</v>
      </c>
      <c r="W289" s="9" t="s">
        <v>2955</v>
      </c>
      <c r="X289" s="9" t="s">
        <v>3017</v>
      </c>
      <c r="Y289" s="9" t="s">
        <v>3017</v>
      </c>
      <c r="Z289" s="52"/>
      <c r="AA289" s="9">
        <v>0</v>
      </c>
      <c r="AB289" s="9" t="s">
        <v>2961</v>
      </c>
      <c r="AC289" s="9" t="s">
        <v>2962</v>
      </c>
      <c r="AD289" s="9" t="s">
        <v>3031</v>
      </c>
    </row>
    <row r="290" spans="1:30" ht="12.75">
      <c r="A290" s="9" t="s">
        <v>16</v>
      </c>
      <c r="B290" s="9" t="s">
        <v>5537</v>
      </c>
      <c r="C290" s="9" t="s">
        <v>3919</v>
      </c>
      <c r="D290" s="9" t="s">
        <v>3918</v>
      </c>
      <c r="E290" s="9" t="s">
        <v>922</v>
      </c>
      <c r="F290" s="9" t="s">
        <v>2952</v>
      </c>
      <c r="G290" s="9" t="s">
        <v>2953</v>
      </c>
      <c r="I290" s="9" t="s">
        <v>2954</v>
      </c>
      <c r="J290" s="9">
        <v>83.89</v>
      </c>
      <c r="K290" s="9">
        <v>50.93</v>
      </c>
      <c r="L290" s="9">
        <v>1</v>
      </c>
      <c r="M290" s="9">
        <f t="shared" si="1"/>
        <v>0</v>
      </c>
      <c r="N290" s="9">
        <v>0</v>
      </c>
      <c r="O290" s="9">
        <v>0</v>
      </c>
      <c r="P290" s="9">
        <v>0</v>
      </c>
      <c r="Q290" s="9">
        <v>0</v>
      </c>
      <c r="R290" s="9">
        <v>0</v>
      </c>
      <c r="S290" s="9">
        <v>0</v>
      </c>
      <c r="T290" s="9">
        <v>0</v>
      </c>
      <c r="U290" s="9">
        <v>0</v>
      </c>
      <c r="V290" s="9">
        <v>0</v>
      </c>
      <c r="W290" s="9" t="s">
        <v>2955</v>
      </c>
      <c r="X290" s="9">
        <v>0</v>
      </c>
      <c r="Y290" s="9">
        <v>0</v>
      </c>
      <c r="Z290" s="9" t="s">
        <v>2956</v>
      </c>
      <c r="AA290" s="9">
        <v>4</v>
      </c>
      <c r="AB290" s="42">
        <v>46079</v>
      </c>
      <c r="AC290" s="9" t="s">
        <v>2957</v>
      </c>
      <c r="AD290" s="9" t="s">
        <v>3920</v>
      </c>
    </row>
    <row r="291" spans="1:30">
      <c r="A291" s="9" t="s">
        <v>16</v>
      </c>
      <c r="B291" s="9" t="s">
        <v>308</v>
      </c>
      <c r="C291" s="9" t="s">
        <v>309</v>
      </c>
      <c r="D291" s="9" t="s">
        <v>310</v>
      </c>
      <c r="E291" s="9" t="s">
        <v>309</v>
      </c>
      <c r="F291" s="9" t="s">
        <v>2952</v>
      </c>
      <c r="G291" s="9" t="s">
        <v>2953</v>
      </c>
      <c r="I291" s="9" t="s">
        <v>2954</v>
      </c>
      <c r="J291" s="9">
        <v>4.3899999999999997</v>
      </c>
      <c r="K291" s="9">
        <v>49.8</v>
      </c>
      <c r="L291" s="9">
        <v>10</v>
      </c>
      <c r="M291" s="9">
        <f t="shared" si="1"/>
        <v>83</v>
      </c>
      <c r="N291" s="9">
        <v>0</v>
      </c>
      <c r="O291" s="9">
        <v>33</v>
      </c>
      <c r="P291" s="9">
        <v>49</v>
      </c>
      <c r="Q291" s="9">
        <v>1</v>
      </c>
      <c r="R291" s="9">
        <v>2</v>
      </c>
      <c r="S291" s="9">
        <v>0</v>
      </c>
      <c r="T291" s="9">
        <v>0</v>
      </c>
      <c r="U291" s="9">
        <v>0</v>
      </c>
      <c r="V291" s="9">
        <v>0</v>
      </c>
      <c r="W291" s="9" t="s">
        <v>2955</v>
      </c>
      <c r="X291" s="9">
        <v>131</v>
      </c>
      <c r="Y291" s="9">
        <v>130</v>
      </c>
      <c r="Z291" s="52"/>
      <c r="AA291" s="9">
        <v>0</v>
      </c>
      <c r="AB291" s="9" t="s">
        <v>2961</v>
      </c>
      <c r="AC291" s="9" t="s">
        <v>2962</v>
      </c>
      <c r="AD291" s="9" t="s">
        <v>5538</v>
      </c>
    </row>
    <row r="292" spans="1:30">
      <c r="A292" s="9" t="s">
        <v>16</v>
      </c>
      <c r="B292" s="9" t="s">
        <v>58</v>
      </c>
      <c r="C292" s="9" t="s">
        <v>59</v>
      </c>
      <c r="D292" s="9" t="s">
        <v>60</v>
      </c>
      <c r="E292" s="9" t="s">
        <v>59</v>
      </c>
      <c r="F292" s="9" t="s">
        <v>2952</v>
      </c>
      <c r="G292" s="9" t="s">
        <v>2953</v>
      </c>
      <c r="H292" s="52"/>
      <c r="I292" s="9" t="s">
        <v>2954</v>
      </c>
      <c r="J292" s="9">
        <v>3.83</v>
      </c>
      <c r="K292" s="9">
        <v>49.76</v>
      </c>
      <c r="L292" s="9">
        <v>14</v>
      </c>
      <c r="M292" s="9">
        <f t="shared" si="1"/>
        <v>234</v>
      </c>
      <c r="N292" s="9">
        <v>0</v>
      </c>
      <c r="O292" s="9">
        <v>22</v>
      </c>
      <c r="P292" s="9">
        <v>210</v>
      </c>
      <c r="Q292" s="9">
        <v>2</v>
      </c>
      <c r="R292" s="9">
        <v>4</v>
      </c>
      <c r="S292" s="9">
        <v>0</v>
      </c>
      <c r="T292" s="9">
        <v>0</v>
      </c>
      <c r="U292" s="9">
        <v>0</v>
      </c>
      <c r="V292" s="9">
        <v>0</v>
      </c>
      <c r="W292" s="9" t="s">
        <v>2955</v>
      </c>
      <c r="X292" s="9">
        <v>217</v>
      </c>
      <c r="Y292" s="9">
        <v>207</v>
      </c>
      <c r="Z292" s="52"/>
      <c r="AA292" s="9">
        <v>0</v>
      </c>
      <c r="AB292" s="9" t="s">
        <v>2961</v>
      </c>
      <c r="AC292" s="9" t="s">
        <v>2962</v>
      </c>
      <c r="AD292" s="9" t="s">
        <v>3239</v>
      </c>
    </row>
    <row r="293" spans="1:30" ht="12.75">
      <c r="A293" s="9" t="s">
        <v>16</v>
      </c>
      <c r="B293" s="9" t="s">
        <v>272</v>
      </c>
      <c r="C293" s="9" t="s">
        <v>799</v>
      </c>
      <c r="D293" s="9" t="s">
        <v>800</v>
      </c>
      <c r="E293" s="9" t="s">
        <v>799</v>
      </c>
      <c r="F293" s="9" t="s">
        <v>2952</v>
      </c>
      <c r="G293" s="9" t="s">
        <v>2953</v>
      </c>
      <c r="I293" s="9" t="s">
        <v>2954</v>
      </c>
      <c r="J293" s="9">
        <v>52.39</v>
      </c>
      <c r="K293" s="9">
        <v>49.18</v>
      </c>
      <c r="L293" s="9">
        <v>1</v>
      </c>
      <c r="M293" s="9">
        <f t="shared" si="1"/>
        <v>1</v>
      </c>
      <c r="N293" s="9">
        <v>0</v>
      </c>
      <c r="O293" s="9">
        <v>0</v>
      </c>
      <c r="P293" s="9">
        <v>0</v>
      </c>
      <c r="Q293" s="9">
        <v>1</v>
      </c>
      <c r="R293" s="9">
        <v>0</v>
      </c>
      <c r="S293" s="9">
        <v>1</v>
      </c>
      <c r="T293" s="9">
        <v>0</v>
      </c>
      <c r="U293" s="9">
        <v>0</v>
      </c>
      <c r="V293" s="9">
        <v>0</v>
      </c>
      <c r="W293" s="9" t="s">
        <v>2955</v>
      </c>
      <c r="X293" s="9">
        <v>15</v>
      </c>
      <c r="Y293" s="9">
        <v>0</v>
      </c>
      <c r="Z293" s="9" t="s">
        <v>2956</v>
      </c>
      <c r="AA293" s="9">
        <v>5</v>
      </c>
      <c r="AB293" s="42">
        <v>46079</v>
      </c>
      <c r="AC293" s="9" t="s">
        <v>2957</v>
      </c>
      <c r="AD293" s="9" t="s">
        <v>4286</v>
      </c>
    </row>
    <row r="294" spans="1:30">
      <c r="A294" s="9" t="s">
        <v>16</v>
      </c>
      <c r="B294" s="9" t="s">
        <v>5539</v>
      </c>
      <c r="C294" s="9" t="s">
        <v>90</v>
      </c>
      <c r="D294" s="9" t="s">
        <v>91</v>
      </c>
      <c r="E294" s="9" t="s">
        <v>92</v>
      </c>
      <c r="F294" s="9" t="s">
        <v>2952</v>
      </c>
      <c r="G294" s="9" t="s">
        <v>2953</v>
      </c>
      <c r="I294" s="9" t="s">
        <v>2954</v>
      </c>
      <c r="J294" s="9">
        <v>9.09</v>
      </c>
      <c r="K294" s="9">
        <v>48.24</v>
      </c>
      <c r="L294" s="9">
        <v>6</v>
      </c>
      <c r="M294" s="9">
        <f t="shared" si="1"/>
        <v>117</v>
      </c>
      <c r="N294" s="9">
        <v>12</v>
      </c>
      <c r="O294" s="9">
        <v>21</v>
      </c>
      <c r="P294" s="9">
        <v>84</v>
      </c>
      <c r="Q294" s="9">
        <v>0</v>
      </c>
      <c r="R294" s="9">
        <v>0</v>
      </c>
      <c r="S294" s="9">
        <v>0</v>
      </c>
      <c r="T294" s="9">
        <v>0</v>
      </c>
      <c r="U294" s="9">
        <v>12</v>
      </c>
      <c r="V294" s="9">
        <v>0</v>
      </c>
      <c r="W294" s="9" t="s">
        <v>2955</v>
      </c>
      <c r="X294" s="9">
        <v>112</v>
      </c>
      <c r="Y294" s="9">
        <v>112</v>
      </c>
      <c r="Z294" s="52"/>
      <c r="AA294" s="9">
        <v>0</v>
      </c>
      <c r="AB294" s="9" t="s">
        <v>2961</v>
      </c>
      <c r="AC294" s="9" t="s">
        <v>2962</v>
      </c>
      <c r="AD294" s="9" t="s">
        <v>3038</v>
      </c>
    </row>
    <row r="295" spans="1:30">
      <c r="A295" s="9" t="s">
        <v>16</v>
      </c>
      <c r="B295" s="9" t="s">
        <v>5540</v>
      </c>
      <c r="C295" s="9" t="s">
        <v>913</v>
      </c>
      <c r="D295" s="9" t="s">
        <v>3884</v>
      </c>
      <c r="E295" s="9" t="s">
        <v>913</v>
      </c>
      <c r="F295" s="9" t="s">
        <v>2952</v>
      </c>
      <c r="G295" s="9" t="s">
        <v>2953</v>
      </c>
      <c r="I295" s="9" t="s">
        <v>2954</v>
      </c>
      <c r="J295" s="9">
        <v>9.59</v>
      </c>
      <c r="K295" s="9">
        <v>47.95</v>
      </c>
      <c r="L295" s="9">
        <v>5</v>
      </c>
      <c r="M295" s="9">
        <f t="shared" si="1"/>
        <v>4</v>
      </c>
      <c r="N295" s="9">
        <v>0</v>
      </c>
      <c r="O295" s="9">
        <v>4</v>
      </c>
      <c r="P295" s="9">
        <v>0</v>
      </c>
      <c r="Q295" s="9">
        <v>0</v>
      </c>
      <c r="R295" s="9">
        <v>0</v>
      </c>
      <c r="S295" s="9">
        <v>0</v>
      </c>
      <c r="T295" s="9">
        <v>0</v>
      </c>
      <c r="U295" s="9">
        <v>0</v>
      </c>
      <c r="V295" s="9">
        <v>0</v>
      </c>
      <c r="W295" s="9" t="s">
        <v>2955</v>
      </c>
      <c r="X295" s="9">
        <v>34</v>
      </c>
      <c r="Y295" s="9">
        <v>34</v>
      </c>
      <c r="Z295" s="52"/>
      <c r="AA295" s="9">
        <v>8</v>
      </c>
      <c r="AB295" s="42">
        <v>46081</v>
      </c>
      <c r="AC295" s="9" t="s">
        <v>2957</v>
      </c>
      <c r="AD295" s="9" t="s">
        <v>3885</v>
      </c>
    </row>
    <row r="296" spans="1:30">
      <c r="A296" s="9" t="s">
        <v>16</v>
      </c>
      <c r="B296" s="9" t="s">
        <v>5541</v>
      </c>
      <c r="C296" s="9" t="s">
        <v>3154</v>
      </c>
      <c r="D296" s="9" t="s">
        <v>3153</v>
      </c>
      <c r="E296" s="9" t="s">
        <v>1225</v>
      </c>
      <c r="F296" s="9" t="s">
        <v>2952</v>
      </c>
      <c r="G296" s="9" t="s">
        <v>2953</v>
      </c>
      <c r="I296" s="9" t="s">
        <v>2954</v>
      </c>
      <c r="J296" s="9">
        <v>7.99</v>
      </c>
      <c r="K296" s="9">
        <v>47.94</v>
      </c>
      <c r="L296" s="9">
        <v>6</v>
      </c>
      <c r="M296" s="9">
        <f t="shared" si="1"/>
        <v>48</v>
      </c>
      <c r="N296" s="9">
        <v>48</v>
      </c>
      <c r="O296" s="9">
        <v>0</v>
      </c>
      <c r="P296" s="9">
        <v>0</v>
      </c>
      <c r="Q296" s="9">
        <v>0</v>
      </c>
      <c r="R296" s="9">
        <v>0</v>
      </c>
      <c r="S296" s="9">
        <v>0</v>
      </c>
      <c r="T296" s="9">
        <v>0</v>
      </c>
      <c r="U296" s="9">
        <v>48</v>
      </c>
      <c r="V296" s="9">
        <v>0</v>
      </c>
      <c r="W296" s="9" t="s">
        <v>2955</v>
      </c>
      <c r="X296" s="9">
        <v>134</v>
      </c>
      <c r="Y296" s="9">
        <v>134</v>
      </c>
      <c r="Z296" s="52"/>
      <c r="AA296" s="9">
        <v>0</v>
      </c>
      <c r="AB296" s="9" t="s">
        <v>2961</v>
      </c>
      <c r="AC296" s="9" t="s">
        <v>2962</v>
      </c>
      <c r="AD296" s="9" t="s">
        <v>3155</v>
      </c>
    </row>
    <row r="297" spans="1:30">
      <c r="A297" s="9" t="s">
        <v>16</v>
      </c>
      <c r="B297" s="9" t="s">
        <v>4836</v>
      </c>
      <c r="C297" s="9" t="s">
        <v>1224</v>
      </c>
      <c r="D297" s="9" t="s">
        <v>4837</v>
      </c>
      <c r="E297" s="9" t="s">
        <v>1224</v>
      </c>
      <c r="F297" s="9" t="s">
        <v>2952</v>
      </c>
      <c r="G297" s="9" t="s">
        <v>2953</v>
      </c>
      <c r="I297" s="9" t="s">
        <v>2954</v>
      </c>
      <c r="J297" s="9">
        <v>4.79</v>
      </c>
      <c r="K297" s="9">
        <v>47.9</v>
      </c>
      <c r="L297" s="9">
        <v>10</v>
      </c>
      <c r="M297" s="9">
        <f t="shared" si="1"/>
        <v>84</v>
      </c>
      <c r="N297" s="9">
        <v>0</v>
      </c>
      <c r="O297" s="9">
        <v>84</v>
      </c>
      <c r="P297" s="9">
        <v>0</v>
      </c>
      <c r="Q297" s="9">
        <v>0</v>
      </c>
      <c r="R297" s="9">
        <v>0</v>
      </c>
      <c r="S297" s="9">
        <v>0</v>
      </c>
      <c r="T297" s="9">
        <v>0</v>
      </c>
      <c r="U297" s="9">
        <v>0</v>
      </c>
      <c r="V297" s="9">
        <v>0</v>
      </c>
      <c r="W297" s="9" t="s">
        <v>2955</v>
      </c>
      <c r="X297" s="9">
        <v>119</v>
      </c>
      <c r="Y297" s="9">
        <v>119</v>
      </c>
      <c r="Z297" s="52"/>
      <c r="AA297" s="9">
        <v>0</v>
      </c>
      <c r="AB297" s="9" t="s">
        <v>2961</v>
      </c>
      <c r="AC297" s="9" t="s">
        <v>2962</v>
      </c>
      <c r="AD297" s="9" t="s">
        <v>5542</v>
      </c>
    </row>
    <row r="298" spans="1:30">
      <c r="A298" s="9" t="s">
        <v>16</v>
      </c>
      <c r="B298" s="9" t="s">
        <v>4228</v>
      </c>
      <c r="C298" s="9" t="s">
        <v>1801</v>
      </c>
      <c r="D298" s="9" t="s">
        <v>4229</v>
      </c>
      <c r="E298" s="9" t="s">
        <v>1801</v>
      </c>
      <c r="F298" s="9" t="s">
        <v>2952</v>
      </c>
      <c r="G298" s="9" t="s">
        <v>2953</v>
      </c>
      <c r="I298" s="9" t="s">
        <v>2954</v>
      </c>
      <c r="J298" s="9">
        <v>45.39</v>
      </c>
      <c r="K298" s="9">
        <v>47.23</v>
      </c>
      <c r="L298" s="9">
        <v>1</v>
      </c>
      <c r="M298" s="9">
        <f t="shared" si="1"/>
        <v>8</v>
      </c>
      <c r="N298" s="9">
        <v>8</v>
      </c>
      <c r="O298" s="9">
        <v>0</v>
      </c>
      <c r="P298" s="9">
        <v>0</v>
      </c>
      <c r="Q298" s="9">
        <v>0</v>
      </c>
      <c r="R298" s="9">
        <v>0</v>
      </c>
      <c r="S298" s="9">
        <v>0</v>
      </c>
      <c r="T298" s="9">
        <v>0</v>
      </c>
      <c r="U298" s="9">
        <v>8</v>
      </c>
      <c r="V298" s="9">
        <v>0</v>
      </c>
      <c r="W298" s="9" t="s">
        <v>2955</v>
      </c>
      <c r="X298" s="9">
        <v>90</v>
      </c>
      <c r="Y298" s="9">
        <v>90</v>
      </c>
      <c r="Z298" s="52"/>
      <c r="AA298" s="9">
        <v>0</v>
      </c>
      <c r="AB298" s="9" t="s">
        <v>2961</v>
      </c>
      <c r="AC298" s="9" t="s">
        <v>2962</v>
      </c>
      <c r="AD298" s="9" t="s">
        <v>4230</v>
      </c>
    </row>
    <row r="299" spans="1:30">
      <c r="A299" s="9" t="s">
        <v>16</v>
      </c>
      <c r="B299" s="9" t="s">
        <v>134</v>
      </c>
      <c r="C299" s="9" t="s">
        <v>135</v>
      </c>
      <c r="D299" s="9" t="s">
        <v>136</v>
      </c>
      <c r="E299" s="9" t="s">
        <v>135</v>
      </c>
      <c r="F299" s="9" t="s">
        <v>2952</v>
      </c>
      <c r="G299" s="9" t="s">
        <v>2953</v>
      </c>
      <c r="I299" s="9" t="s">
        <v>2954</v>
      </c>
      <c r="J299" s="9">
        <v>3.89</v>
      </c>
      <c r="K299" s="9">
        <v>46.68</v>
      </c>
      <c r="L299" s="9">
        <v>12</v>
      </c>
      <c r="M299" s="9">
        <f t="shared" si="1"/>
        <v>71</v>
      </c>
      <c r="N299" s="9">
        <v>0</v>
      </c>
      <c r="O299" s="9">
        <v>4</v>
      </c>
      <c r="P299" s="9">
        <v>66</v>
      </c>
      <c r="Q299" s="9">
        <v>1</v>
      </c>
      <c r="R299" s="9">
        <v>1</v>
      </c>
      <c r="S299" s="9">
        <v>0</v>
      </c>
      <c r="T299" s="9">
        <v>0</v>
      </c>
      <c r="U299" s="9">
        <v>0</v>
      </c>
      <c r="V299" s="9">
        <v>0</v>
      </c>
      <c r="W299" s="9" t="s">
        <v>2955</v>
      </c>
      <c r="X299" s="9">
        <v>132</v>
      </c>
      <c r="Y299" s="9">
        <v>131</v>
      </c>
      <c r="Z299" s="52"/>
      <c r="AA299" s="9">
        <v>0</v>
      </c>
      <c r="AB299" s="9" t="s">
        <v>2961</v>
      </c>
      <c r="AC299" s="9" t="s">
        <v>2962</v>
      </c>
      <c r="AD299" s="9" t="s">
        <v>3315</v>
      </c>
    </row>
    <row r="300" spans="1:30">
      <c r="A300" s="9" t="s">
        <v>16</v>
      </c>
      <c r="B300" s="9" t="s">
        <v>5026</v>
      </c>
      <c r="C300" s="9" t="s">
        <v>1281</v>
      </c>
      <c r="D300" s="9" t="s">
        <v>5027</v>
      </c>
      <c r="E300" s="9" t="s">
        <v>1281</v>
      </c>
      <c r="F300" s="9" t="s">
        <v>2952</v>
      </c>
      <c r="G300" s="9" t="s">
        <v>2953</v>
      </c>
      <c r="I300" s="9" t="s">
        <v>2954</v>
      </c>
      <c r="J300" s="9">
        <v>3.89</v>
      </c>
      <c r="K300" s="9">
        <v>46.68</v>
      </c>
      <c r="L300" s="9">
        <v>12</v>
      </c>
      <c r="M300" s="9">
        <f t="shared" si="1"/>
        <v>74</v>
      </c>
      <c r="N300" s="9">
        <v>0</v>
      </c>
      <c r="O300" s="9">
        <v>50</v>
      </c>
      <c r="P300" s="9">
        <v>0</v>
      </c>
      <c r="Q300" s="9">
        <v>24</v>
      </c>
      <c r="R300" s="9">
        <v>0</v>
      </c>
      <c r="S300" s="9">
        <v>0</v>
      </c>
      <c r="T300" s="9">
        <v>0</v>
      </c>
      <c r="U300" s="9">
        <v>0</v>
      </c>
      <c r="V300" s="9">
        <v>0</v>
      </c>
      <c r="W300" s="9" t="s">
        <v>2955</v>
      </c>
      <c r="X300" s="9">
        <v>133</v>
      </c>
      <c r="Y300" s="9">
        <v>86</v>
      </c>
      <c r="Z300" s="52"/>
      <c r="AA300" s="9">
        <v>0</v>
      </c>
      <c r="AB300" s="9" t="s">
        <v>2961</v>
      </c>
      <c r="AC300" s="9" t="s">
        <v>2962</v>
      </c>
      <c r="AD300" s="9" t="s">
        <v>3754</v>
      </c>
    </row>
    <row r="301" spans="1:30">
      <c r="A301" s="9" t="s">
        <v>16</v>
      </c>
      <c r="B301" s="9" t="s">
        <v>5543</v>
      </c>
      <c r="C301" s="9" t="s">
        <v>4079</v>
      </c>
      <c r="D301" s="9" t="s">
        <v>4078</v>
      </c>
      <c r="E301" s="9" t="s">
        <v>2046</v>
      </c>
      <c r="F301" s="9" t="s">
        <v>2952</v>
      </c>
      <c r="G301" s="9" t="s">
        <v>2953</v>
      </c>
      <c r="I301" s="9" t="s">
        <v>2954</v>
      </c>
      <c r="J301" s="9">
        <v>5.09</v>
      </c>
      <c r="K301" s="9">
        <v>46.61</v>
      </c>
      <c r="L301" s="9">
        <v>9</v>
      </c>
      <c r="M301" s="9">
        <f t="shared" si="1"/>
        <v>16</v>
      </c>
      <c r="N301" s="9">
        <v>0</v>
      </c>
      <c r="O301" s="9">
        <v>15</v>
      </c>
      <c r="P301" s="9">
        <v>1</v>
      </c>
      <c r="Q301" s="9">
        <v>0</v>
      </c>
      <c r="R301" s="9">
        <v>0</v>
      </c>
      <c r="S301" s="9">
        <v>0</v>
      </c>
      <c r="T301" s="9">
        <v>0</v>
      </c>
      <c r="U301" s="9">
        <v>0</v>
      </c>
      <c r="V301" s="9">
        <v>0</v>
      </c>
      <c r="W301" s="9" t="s">
        <v>2955</v>
      </c>
      <c r="X301" s="9">
        <v>56</v>
      </c>
      <c r="Y301" s="9">
        <v>56</v>
      </c>
      <c r="Z301" s="52"/>
      <c r="AA301" s="9">
        <v>0</v>
      </c>
      <c r="AB301" s="9" t="s">
        <v>2961</v>
      </c>
      <c r="AC301" s="9" t="s">
        <v>2962</v>
      </c>
      <c r="AD301" s="9" t="s">
        <v>5544</v>
      </c>
    </row>
    <row r="302" spans="1:30">
      <c r="A302" s="9" t="s">
        <v>16</v>
      </c>
      <c r="B302" s="9" t="s">
        <v>447</v>
      </c>
      <c r="C302" s="9" t="s">
        <v>448</v>
      </c>
      <c r="D302" s="9" t="s">
        <v>449</v>
      </c>
      <c r="E302" s="9" t="s">
        <v>448</v>
      </c>
      <c r="F302" s="9" t="s">
        <v>2952</v>
      </c>
      <c r="G302" s="9" t="s">
        <v>2953</v>
      </c>
      <c r="I302" s="9" t="s">
        <v>2954</v>
      </c>
      <c r="J302" s="9">
        <v>5.59</v>
      </c>
      <c r="K302" s="9">
        <v>46.39</v>
      </c>
      <c r="L302" s="9">
        <v>11</v>
      </c>
      <c r="M302" s="9">
        <f t="shared" si="1"/>
        <v>54</v>
      </c>
      <c r="N302" s="9">
        <v>0</v>
      </c>
      <c r="O302" s="9">
        <v>28</v>
      </c>
      <c r="P302" s="9">
        <v>25</v>
      </c>
      <c r="Q302" s="9">
        <v>1</v>
      </c>
      <c r="R302" s="9">
        <v>0</v>
      </c>
      <c r="S302" s="9">
        <v>0</v>
      </c>
      <c r="T302" s="9">
        <v>0</v>
      </c>
      <c r="U302" s="9">
        <v>0</v>
      </c>
      <c r="V302" s="9">
        <v>0</v>
      </c>
      <c r="W302" s="9" t="s">
        <v>2955</v>
      </c>
      <c r="X302" s="9">
        <v>114</v>
      </c>
      <c r="Y302" s="9">
        <v>113</v>
      </c>
      <c r="Z302" s="52"/>
      <c r="AA302" s="9">
        <v>0</v>
      </c>
      <c r="AB302" s="9" t="s">
        <v>2961</v>
      </c>
      <c r="AC302" s="9" t="s">
        <v>2962</v>
      </c>
      <c r="AD302" s="9" t="s">
        <v>3542</v>
      </c>
    </row>
    <row r="303" spans="1:30">
      <c r="A303" s="9" t="s">
        <v>16</v>
      </c>
      <c r="B303" s="9" t="s">
        <v>4979</v>
      </c>
      <c r="C303" s="9" t="s">
        <v>1330</v>
      </c>
      <c r="D303" s="9" t="s">
        <v>4980</v>
      </c>
      <c r="E303" s="9" t="s">
        <v>1330</v>
      </c>
      <c r="F303" s="9" t="s">
        <v>2952</v>
      </c>
      <c r="G303" s="9" t="s">
        <v>2953</v>
      </c>
      <c r="H303" s="52"/>
      <c r="I303" s="9" t="s">
        <v>2954</v>
      </c>
      <c r="J303" s="9">
        <v>1.9</v>
      </c>
      <c r="K303" s="9">
        <v>45.57</v>
      </c>
      <c r="L303" s="9">
        <v>22</v>
      </c>
      <c r="M303" s="9">
        <f t="shared" si="1"/>
        <v>234</v>
      </c>
      <c r="N303" s="9">
        <v>0</v>
      </c>
      <c r="O303" s="9">
        <v>230</v>
      </c>
      <c r="P303" s="9">
        <v>0</v>
      </c>
      <c r="Q303" s="9">
        <v>4</v>
      </c>
      <c r="R303" s="9">
        <v>0</v>
      </c>
      <c r="S303" s="9">
        <v>0</v>
      </c>
      <c r="T303" s="9">
        <v>0</v>
      </c>
      <c r="U303" s="9">
        <v>0</v>
      </c>
      <c r="V303" s="9">
        <v>0</v>
      </c>
      <c r="W303" s="9" t="s">
        <v>2955</v>
      </c>
      <c r="X303" s="9">
        <v>218</v>
      </c>
      <c r="Y303" s="9">
        <v>216</v>
      </c>
      <c r="Z303" s="52"/>
      <c r="AA303" s="9">
        <v>0</v>
      </c>
      <c r="AB303" s="9" t="s">
        <v>2961</v>
      </c>
      <c r="AC303" s="9" t="s">
        <v>2962</v>
      </c>
      <c r="AD303" s="9" t="s">
        <v>2970</v>
      </c>
    </row>
    <row r="304" spans="1:30">
      <c r="A304" s="9" t="s">
        <v>16</v>
      </c>
      <c r="B304" s="9" t="s">
        <v>4949</v>
      </c>
      <c r="C304" s="9" t="s">
        <v>1360</v>
      </c>
      <c r="D304" s="9" t="s">
        <v>4950</v>
      </c>
      <c r="E304" s="9" t="s">
        <v>1360</v>
      </c>
      <c r="F304" s="9" t="s">
        <v>2952</v>
      </c>
      <c r="G304" s="9" t="s">
        <v>2953</v>
      </c>
      <c r="I304" s="9" t="s">
        <v>2954</v>
      </c>
      <c r="J304" s="9">
        <v>4.8899999999999997</v>
      </c>
      <c r="K304" s="9">
        <v>45.08</v>
      </c>
      <c r="L304" s="9">
        <v>11</v>
      </c>
      <c r="M304" s="9">
        <f t="shared" si="1"/>
        <v>26</v>
      </c>
      <c r="N304" s="9">
        <v>0</v>
      </c>
      <c r="O304" s="9">
        <v>23</v>
      </c>
      <c r="P304" s="9">
        <v>3</v>
      </c>
      <c r="Q304" s="9">
        <v>0</v>
      </c>
      <c r="R304" s="9">
        <v>0</v>
      </c>
      <c r="S304" s="9">
        <v>0</v>
      </c>
      <c r="T304" s="9">
        <v>0</v>
      </c>
      <c r="U304" s="9">
        <v>0</v>
      </c>
      <c r="V304" s="9">
        <v>0</v>
      </c>
      <c r="W304" s="9" t="s">
        <v>2955</v>
      </c>
      <c r="X304" s="9">
        <v>98</v>
      </c>
      <c r="Y304" s="9">
        <v>98</v>
      </c>
      <c r="Z304" s="52"/>
      <c r="AA304" s="9">
        <v>0</v>
      </c>
      <c r="AB304" s="9" t="s">
        <v>2961</v>
      </c>
      <c r="AC304" s="9" t="s">
        <v>2962</v>
      </c>
      <c r="AD304" s="9" t="s">
        <v>4951</v>
      </c>
    </row>
    <row r="305" spans="1:30">
      <c r="A305" s="9" t="s">
        <v>16</v>
      </c>
      <c r="B305" s="9" t="s">
        <v>531</v>
      </c>
      <c r="C305" s="9" t="s">
        <v>532</v>
      </c>
      <c r="D305" s="9" t="s">
        <v>533</v>
      </c>
      <c r="E305" s="9" t="s">
        <v>534</v>
      </c>
      <c r="F305" s="9" t="s">
        <v>2952</v>
      </c>
      <c r="G305" s="9" t="s">
        <v>2953</v>
      </c>
      <c r="I305" s="9" t="s">
        <v>2954</v>
      </c>
      <c r="J305" s="9">
        <v>5.59</v>
      </c>
      <c r="K305" s="9">
        <v>44.72</v>
      </c>
      <c r="L305" s="9">
        <v>8</v>
      </c>
      <c r="M305" s="9">
        <f t="shared" si="1"/>
        <v>15</v>
      </c>
      <c r="N305" s="9">
        <v>0</v>
      </c>
      <c r="O305" s="9">
        <v>3</v>
      </c>
      <c r="P305" s="9">
        <v>12</v>
      </c>
      <c r="Q305" s="9">
        <v>0</v>
      </c>
      <c r="R305" s="9">
        <v>1</v>
      </c>
      <c r="S305" s="9">
        <v>0</v>
      </c>
      <c r="T305" s="9">
        <v>0</v>
      </c>
      <c r="U305" s="9">
        <v>0</v>
      </c>
      <c r="V305" s="9">
        <v>0</v>
      </c>
      <c r="W305" s="9" t="s">
        <v>2955</v>
      </c>
      <c r="X305" s="9">
        <v>55</v>
      </c>
      <c r="Y305" s="9">
        <v>52</v>
      </c>
      <c r="Z305" s="52"/>
      <c r="AA305" s="9">
        <v>12</v>
      </c>
      <c r="AB305" s="42">
        <v>46086</v>
      </c>
      <c r="AC305" s="9" t="s">
        <v>2957</v>
      </c>
      <c r="AD305" s="9" t="s">
        <v>3860</v>
      </c>
    </row>
    <row r="306" spans="1:30">
      <c r="A306" s="9" t="s">
        <v>16</v>
      </c>
      <c r="B306" s="9" t="s">
        <v>5435</v>
      </c>
      <c r="C306" s="9" t="s">
        <v>3339</v>
      </c>
      <c r="D306" s="9" t="s">
        <v>3338</v>
      </c>
      <c r="E306" s="9" t="s">
        <v>1325</v>
      </c>
      <c r="F306" s="9" t="s">
        <v>2952</v>
      </c>
      <c r="G306" s="9" t="s">
        <v>2953</v>
      </c>
      <c r="I306" s="9" t="s">
        <v>2954</v>
      </c>
      <c r="J306" s="9">
        <v>19.489999999999998</v>
      </c>
      <c r="K306" s="9">
        <v>44.67</v>
      </c>
      <c r="L306" s="9">
        <v>3</v>
      </c>
      <c r="M306" s="9">
        <f t="shared" si="1"/>
        <v>27</v>
      </c>
      <c r="N306" s="9">
        <v>0</v>
      </c>
      <c r="O306" s="9">
        <v>27</v>
      </c>
      <c r="P306" s="9">
        <v>0</v>
      </c>
      <c r="Q306" s="9">
        <v>0</v>
      </c>
      <c r="R306" s="9">
        <v>0</v>
      </c>
      <c r="S306" s="9">
        <v>0</v>
      </c>
      <c r="T306" s="9">
        <v>0</v>
      </c>
      <c r="U306" s="9">
        <v>0</v>
      </c>
      <c r="V306" s="9">
        <v>0</v>
      </c>
      <c r="W306" s="9" t="s">
        <v>2955</v>
      </c>
      <c r="X306" s="9">
        <v>151</v>
      </c>
      <c r="Y306" s="9">
        <v>151</v>
      </c>
      <c r="Z306" s="52"/>
      <c r="AA306" s="9">
        <v>0</v>
      </c>
      <c r="AB306" s="9" t="s">
        <v>2961</v>
      </c>
      <c r="AC306" s="9" t="s">
        <v>2962</v>
      </c>
      <c r="AD306" s="9" t="s">
        <v>3340</v>
      </c>
    </row>
    <row r="307" spans="1:30">
      <c r="A307" s="9" t="s">
        <v>16</v>
      </c>
      <c r="B307" s="9" t="s">
        <v>4183</v>
      </c>
      <c r="C307" s="9" t="s">
        <v>4185</v>
      </c>
      <c r="D307" s="9" t="s">
        <v>4184</v>
      </c>
      <c r="E307" s="9" t="s">
        <v>1498</v>
      </c>
      <c r="F307" s="9" t="s">
        <v>2952</v>
      </c>
      <c r="G307" s="9" t="s">
        <v>2953</v>
      </c>
      <c r="H307" s="52"/>
      <c r="I307" s="9" t="s">
        <v>2954</v>
      </c>
      <c r="J307" s="9">
        <v>6.58</v>
      </c>
      <c r="K307" s="9">
        <v>44.24</v>
      </c>
      <c r="L307" s="9">
        <v>8</v>
      </c>
      <c r="M307" s="9">
        <f t="shared" si="1"/>
        <v>8</v>
      </c>
      <c r="N307" s="9">
        <v>0</v>
      </c>
      <c r="O307" s="9">
        <v>7</v>
      </c>
      <c r="P307" s="9">
        <v>0</v>
      </c>
      <c r="Q307" s="9">
        <v>1</v>
      </c>
      <c r="R307" s="9">
        <v>0</v>
      </c>
      <c r="S307" s="9">
        <v>0</v>
      </c>
      <c r="T307" s="9">
        <v>0</v>
      </c>
      <c r="U307" s="9">
        <v>0</v>
      </c>
      <c r="V307" s="9">
        <v>0</v>
      </c>
      <c r="W307" s="9" t="s">
        <v>2955</v>
      </c>
      <c r="X307" s="9">
        <v>34</v>
      </c>
      <c r="Y307" s="9">
        <v>29</v>
      </c>
      <c r="Z307" s="52"/>
      <c r="AA307" s="9">
        <v>24</v>
      </c>
      <c r="AB307" s="42">
        <v>46086</v>
      </c>
      <c r="AC307" s="9" t="s">
        <v>2957</v>
      </c>
      <c r="AD307" s="9" t="s">
        <v>3885</v>
      </c>
    </row>
    <row r="308" spans="1:30">
      <c r="A308" s="9" t="s">
        <v>16</v>
      </c>
      <c r="B308" s="9" t="s">
        <v>3811</v>
      </c>
      <c r="C308" s="9" t="s">
        <v>3813</v>
      </c>
      <c r="D308" s="9" t="s">
        <v>3812</v>
      </c>
      <c r="E308" s="9" t="s">
        <v>1492</v>
      </c>
      <c r="F308" s="9" t="s">
        <v>2952</v>
      </c>
      <c r="G308" s="9" t="s">
        <v>2953</v>
      </c>
      <c r="I308" s="9" t="s">
        <v>2954</v>
      </c>
      <c r="J308" s="9">
        <v>16.39</v>
      </c>
      <c r="K308" s="9">
        <v>43.33</v>
      </c>
      <c r="L308" s="9">
        <v>3</v>
      </c>
      <c r="M308" s="9">
        <f t="shared" si="1"/>
        <v>8</v>
      </c>
      <c r="N308" s="9">
        <v>6</v>
      </c>
      <c r="O308" s="9">
        <v>2</v>
      </c>
      <c r="P308" s="9">
        <v>0</v>
      </c>
      <c r="Q308" s="9">
        <v>0</v>
      </c>
      <c r="R308" s="9">
        <v>0</v>
      </c>
      <c r="S308" s="9">
        <v>0</v>
      </c>
      <c r="T308" s="9">
        <v>0</v>
      </c>
      <c r="U308" s="9">
        <v>6</v>
      </c>
      <c r="V308" s="9">
        <v>0</v>
      </c>
      <c r="W308" s="9" t="s">
        <v>2955</v>
      </c>
      <c r="X308" s="9">
        <v>83</v>
      </c>
      <c r="Y308" s="9">
        <v>83</v>
      </c>
      <c r="Z308" s="52"/>
      <c r="AA308" s="9">
        <v>0</v>
      </c>
      <c r="AB308" s="9" t="s">
        <v>2961</v>
      </c>
      <c r="AC308" s="9" t="s">
        <v>2962</v>
      </c>
      <c r="AD308" s="9" t="s">
        <v>3814</v>
      </c>
    </row>
    <row r="309" spans="1:30" ht="12.75">
      <c r="A309" s="9" t="s">
        <v>16</v>
      </c>
      <c r="B309" s="9" t="s">
        <v>4301</v>
      </c>
      <c r="C309" s="9" t="s">
        <v>4303</v>
      </c>
      <c r="D309" s="9" t="s">
        <v>4302</v>
      </c>
      <c r="E309" s="9" t="s">
        <v>1562</v>
      </c>
      <c r="F309" s="9" t="s">
        <v>2952</v>
      </c>
      <c r="G309" s="9" t="s">
        <v>2953</v>
      </c>
      <c r="I309" s="9" t="s">
        <v>2954</v>
      </c>
      <c r="J309" s="9">
        <v>14.19</v>
      </c>
      <c r="K309" s="9">
        <v>42.57</v>
      </c>
      <c r="L309" s="9">
        <v>3</v>
      </c>
      <c r="M309" s="9">
        <f t="shared" si="1"/>
        <v>2</v>
      </c>
      <c r="N309" s="9">
        <v>0</v>
      </c>
      <c r="O309" s="9">
        <v>2</v>
      </c>
      <c r="P309" s="9">
        <v>0</v>
      </c>
      <c r="Q309" s="9">
        <v>0</v>
      </c>
      <c r="R309" s="9">
        <v>0</v>
      </c>
      <c r="S309" s="9">
        <v>0</v>
      </c>
      <c r="T309" s="9">
        <v>0</v>
      </c>
      <c r="U309" s="9">
        <v>0</v>
      </c>
      <c r="V309" s="9">
        <v>0</v>
      </c>
      <c r="W309" s="9" t="s">
        <v>2955</v>
      </c>
      <c r="X309" s="9">
        <v>12</v>
      </c>
      <c r="Y309" s="9">
        <v>12</v>
      </c>
      <c r="Z309" s="9" t="s">
        <v>2997</v>
      </c>
      <c r="AA309" s="9">
        <v>12</v>
      </c>
      <c r="AB309" s="42">
        <v>46086</v>
      </c>
      <c r="AC309" s="9" t="s">
        <v>2957</v>
      </c>
      <c r="AD309" s="9" t="s">
        <v>4304</v>
      </c>
    </row>
    <row r="310" spans="1:30">
      <c r="A310" s="9" t="s">
        <v>16</v>
      </c>
      <c r="B310" s="9" t="s">
        <v>4238</v>
      </c>
      <c r="C310" s="9" t="s">
        <v>4240</v>
      </c>
      <c r="D310" s="9" t="s">
        <v>4239</v>
      </c>
      <c r="E310" s="9" t="s">
        <v>928</v>
      </c>
      <c r="F310" s="9" t="s">
        <v>2952</v>
      </c>
      <c r="G310" s="9" t="s">
        <v>2953</v>
      </c>
      <c r="I310" s="9" t="s">
        <v>2954</v>
      </c>
      <c r="J310" s="9">
        <v>59.89</v>
      </c>
      <c r="K310" s="9">
        <v>41.92</v>
      </c>
      <c r="L310" s="9">
        <v>1</v>
      </c>
      <c r="M310" s="9">
        <f t="shared" si="1"/>
        <v>2</v>
      </c>
      <c r="N310" s="9">
        <v>0</v>
      </c>
      <c r="O310" s="9">
        <v>2</v>
      </c>
      <c r="P310" s="9">
        <v>0</v>
      </c>
      <c r="Q310" s="9">
        <v>0</v>
      </c>
      <c r="R310" s="9">
        <v>0</v>
      </c>
      <c r="S310" s="9">
        <v>0</v>
      </c>
      <c r="T310" s="9">
        <v>0</v>
      </c>
      <c r="U310" s="9">
        <v>0</v>
      </c>
      <c r="V310" s="9">
        <v>0</v>
      </c>
      <c r="W310" s="9" t="s">
        <v>2955</v>
      </c>
      <c r="X310" s="9">
        <v>16</v>
      </c>
      <c r="Y310" s="9">
        <v>16</v>
      </c>
      <c r="Z310" s="52"/>
      <c r="AA310" s="9">
        <v>8</v>
      </c>
      <c r="AB310" s="42">
        <v>46085</v>
      </c>
      <c r="AC310" s="9" t="s">
        <v>2957</v>
      </c>
      <c r="AD310" s="9" t="s">
        <v>4241</v>
      </c>
    </row>
    <row r="311" spans="1:30">
      <c r="A311" s="9" t="s">
        <v>16</v>
      </c>
      <c r="B311" s="9" t="s">
        <v>5545</v>
      </c>
      <c r="C311" s="9" t="s">
        <v>5059</v>
      </c>
      <c r="D311" s="9" t="s">
        <v>5058</v>
      </c>
      <c r="E311" s="9" t="s">
        <v>1025</v>
      </c>
      <c r="F311" s="9" t="s">
        <v>2952</v>
      </c>
      <c r="G311" s="9" t="s">
        <v>2953</v>
      </c>
      <c r="H311" s="52"/>
      <c r="I311" s="9" t="s">
        <v>2954</v>
      </c>
      <c r="J311" s="9">
        <v>14.25</v>
      </c>
      <c r="K311" s="9">
        <v>40.97</v>
      </c>
      <c r="L311" s="9">
        <v>3</v>
      </c>
      <c r="M311" s="9">
        <f t="shared" si="1"/>
        <v>23</v>
      </c>
      <c r="N311" s="9">
        <v>0</v>
      </c>
      <c r="O311" s="9">
        <v>22</v>
      </c>
      <c r="P311" s="9">
        <v>0</v>
      </c>
      <c r="Q311" s="9">
        <v>1</v>
      </c>
      <c r="R311" s="9">
        <v>0</v>
      </c>
      <c r="S311" s="9">
        <v>0</v>
      </c>
      <c r="T311" s="9">
        <v>0</v>
      </c>
      <c r="U311" s="9">
        <v>0</v>
      </c>
      <c r="V311" s="9">
        <v>0</v>
      </c>
      <c r="W311" s="9" t="s">
        <v>2955</v>
      </c>
      <c r="X311" s="9">
        <v>239</v>
      </c>
      <c r="Y311" s="9">
        <v>227</v>
      </c>
      <c r="Z311" s="52"/>
      <c r="AA311" s="9">
        <v>0</v>
      </c>
      <c r="AB311" s="9" t="s">
        <v>2961</v>
      </c>
      <c r="AC311" s="9" t="s">
        <v>2962</v>
      </c>
      <c r="AD311" s="9" t="s">
        <v>5060</v>
      </c>
    </row>
    <row r="312" spans="1:30" ht="12.75">
      <c r="A312" s="9" t="s">
        <v>16</v>
      </c>
      <c r="B312" s="9" t="s">
        <v>3345</v>
      </c>
      <c r="C312" s="9" t="s">
        <v>4192</v>
      </c>
      <c r="D312" s="9" t="s">
        <v>4191</v>
      </c>
      <c r="E312" s="9" t="s">
        <v>1053</v>
      </c>
      <c r="F312" s="9" t="s">
        <v>2952</v>
      </c>
      <c r="G312" s="9" t="s">
        <v>2953</v>
      </c>
      <c r="I312" s="9" t="s">
        <v>2954</v>
      </c>
      <c r="J312" s="9">
        <v>13.89</v>
      </c>
      <c r="K312" s="9">
        <v>40.96</v>
      </c>
      <c r="L312" s="9">
        <v>3</v>
      </c>
      <c r="M312" s="9">
        <f t="shared" si="1"/>
        <v>0</v>
      </c>
      <c r="N312" s="9">
        <v>0</v>
      </c>
      <c r="O312" s="9">
        <v>0</v>
      </c>
      <c r="P312" s="9">
        <v>0</v>
      </c>
      <c r="Q312" s="9">
        <v>0</v>
      </c>
      <c r="R312" s="9">
        <v>0</v>
      </c>
      <c r="S312" s="9">
        <v>0</v>
      </c>
      <c r="T312" s="9">
        <v>0</v>
      </c>
      <c r="U312" s="9">
        <v>0</v>
      </c>
      <c r="V312" s="9">
        <v>0</v>
      </c>
      <c r="W312" s="9" t="s">
        <v>2955</v>
      </c>
      <c r="X312" s="9">
        <v>0</v>
      </c>
      <c r="Y312" s="9">
        <v>0</v>
      </c>
      <c r="Z312" s="9" t="s">
        <v>2956</v>
      </c>
      <c r="AA312" s="9">
        <v>6</v>
      </c>
      <c r="AB312" s="42">
        <v>46079</v>
      </c>
      <c r="AC312" s="9" t="s">
        <v>2957</v>
      </c>
      <c r="AD312" s="9" t="s">
        <v>3135</v>
      </c>
    </row>
    <row r="313" spans="1:30">
      <c r="A313" s="9" t="s">
        <v>16</v>
      </c>
      <c r="B313" s="9" t="s">
        <v>5546</v>
      </c>
      <c r="C313" s="9" t="s">
        <v>904</v>
      </c>
      <c r="D313" s="9" t="s">
        <v>5193</v>
      </c>
      <c r="E313" s="9" t="s">
        <v>904</v>
      </c>
      <c r="F313" s="9" t="s">
        <v>2952</v>
      </c>
      <c r="G313" s="9" t="s">
        <v>2953</v>
      </c>
      <c r="I313" s="9" t="s">
        <v>2954</v>
      </c>
      <c r="J313" s="9">
        <v>40.85</v>
      </c>
      <c r="K313" s="9">
        <v>40.85</v>
      </c>
      <c r="L313" s="9">
        <v>1</v>
      </c>
      <c r="M313" s="9">
        <f t="shared" si="1"/>
        <v>21</v>
      </c>
      <c r="N313" s="9">
        <v>0</v>
      </c>
      <c r="O313" s="9">
        <v>19</v>
      </c>
      <c r="P313" s="9">
        <v>0</v>
      </c>
      <c r="Q313" s="9">
        <v>2</v>
      </c>
      <c r="R313" s="9">
        <v>0</v>
      </c>
      <c r="S313" s="9">
        <v>0</v>
      </c>
      <c r="T313" s="9">
        <v>0</v>
      </c>
      <c r="U313" s="9">
        <v>0</v>
      </c>
      <c r="V313" s="9">
        <v>0</v>
      </c>
      <c r="W313" s="9" t="s">
        <v>2955</v>
      </c>
      <c r="X313" s="9">
        <v>238</v>
      </c>
      <c r="Y313" s="9">
        <v>215</v>
      </c>
      <c r="Z313" s="52"/>
      <c r="AA313" s="9">
        <v>0</v>
      </c>
      <c r="AB313" s="9" t="s">
        <v>2961</v>
      </c>
      <c r="AC313" s="9" t="s">
        <v>2962</v>
      </c>
      <c r="AD313" s="9" t="s">
        <v>5547</v>
      </c>
    </row>
    <row r="314" spans="1:30" ht="12.75">
      <c r="A314" s="9" t="s">
        <v>16</v>
      </c>
      <c r="B314" s="9" t="s">
        <v>3502</v>
      </c>
      <c r="C314" s="9" t="s">
        <v>3504</v>
      </c>
      <c r="D314" s="9" t="s">
        <v>3503</v>
      </c>
      <c r="E314" s="9" t="s">
        <v>1024</v>
      </c>
      <c r="F314" s="9" t="s">
        <v>2952</v>
      </c>
      <c r="G314" s="9" t="s">
        <v>2953</v>
      </c>
      <c r="I314" s="9" t="s">
        <v>2954</v>
      </c>
      <c r="J314" s="9">
        <v>13.79</v>
      </c>
      <c r="K314" s="9">
        <v>39.56</v>
      </c>
      <c r="L314" s="9">
        <v>3</v>
      </c>
      <c r="M314" s="9">
        <f t="shared" si="1"/>
        <v>0</v>
      </c>
      <c r="N314" s="9">
        <v>0</v>
      </c>
      <c r="O314" s="9">
        <v>0</v>
      </c>
      <c r="P314" s="9">
        <v>0</v>
      </c>
      <c r="Q314" s="9">
        <v>0</v>
      </c>
      <c r="R314" s="9">
        <v>0</v>
      </c>
      <c r="S314" s="9">
        <v>0</v>
      </c>
      <c r="T314" s="9">
        <v>0</v>
      </c>
      <c r="U314" s="9">
        <v>0</v>
      </c>
      <c r="V314" s="9">
        <v>0</v>
      </c>
      <c r="W314" s="9" t="s">
        <v>2955</v>
      </c>
      <c r="X314" s="9">
        <v>0</v>
      </c>
      <c r="Y314" s="9">
        <v>0</v>
      </c>
      <c r="Z314" s="9" t="s">
        <v>2956</v>
      </c>
      <c r="AA314" s="9">
        <v>24</v>
      </c>
      <c r="AB314" s="42">
        <v>46079</v>
      </c>
      <c r="AC314" s="9" t="s">
        <v>2957</v>
      </c>
      <c r="AD314" s="9" t="s">
        <v>3505</v>
      </c>
    </row>
    <row r="315" spans="1:30">
      <c r="A315" s="9" t="s">
        <v>16</v>
      </c>
      <c r="B315" s="9" t="s">
        <v>3543</v>
      </c>
      <c r="C315" s="9" t="s">
        <v>1239</v>
      </c>
      <c r="D315" s="9" t="s">
        <v>3544</v>
      </c>
      <c r="E315" s="9" t="s">
        <v>1239</v>
      </c>
      <c r="F315" s="9" t="s">
        <v>2952</v>
      </c>
      <c r="G315" s="9" t="s">
        <v>2953</v>
      </c>
      <c r="H315" s="52"/>
      <c r="I315" s="9" t="s">
        <v>2954</v>
      </c>
      <c r="J315" s="9">
        <v>8.2899999999999991</v>
      </c>
      <c r="K315" s="9">
        <v>39.21</v>
      </c>
      <c r="L315" s="9">
        <v>5</v>
      </c>
      <c r="M315" s="9">
        <f t="shared" si="1"/>
        <v>18</v>
      </c>
      <c r="N315" s="9">
        <v>0</v>
      </c>
      <c r="O315" s="9">
        <v>16</v>
      </c>
      <c r="P315" s="9">
        <v>2</v>
      </c>
      <c r="Q315" s="9">
        <v>0</v>
      </c>
      <c r="R315" s="9">
        <v>1</v>
      </c>
      <c r="S315" s="9">
        <v>0</v>
      </c>
      <c r="T315" s="9">
        <v>0</v>
      </c>
      <c r="U315" s="9">
        <v>0</v>
      </c>
      <c r="V315" s="9">
        <v>0</v>
      </c>
      <c r="W315" s="9" t="s">
        <v>2955</v>
      </c>
      <c r="X315" s="9">
        <v>212</v>
      </c>
      <c r="Y315" s="9">
        <v>197</v>
      </c>
      <c r="Z315" s="52"/>
      <c r="AA315" s="9">
        <v>0</v>
      </c>
      <c r="AB315" s="9" t="s">
        <v>2961</v>
      </c>
      <c r="AC315" s="9" t="s">
        <v>2962</v>
      </c>
      <c r="AD315" s="9" t="s">
        <v>3545</v>
      </c>
    </row>
    <row r="316" spans="1:30">
      <c r="A316" s="9" t="s">
        <v>16</v>
      </c>
      <c r="B316" s="9" t="s">
        <v>490</v>
      </c>
      <c r="C316" s="9" t="s">
        <v>491</v>
      </c>
      <c r="D316" s="9" t="s">
        <v>492</v>
      </c>
      <c r="E316" s="9" t="s">
        <v>493</v>
      </c>
      <c r="F316" s="9" t="s">
        <v>2952</v>
      </c>
      <c r="G316" s="9" t="s">
        <v>2953</v>
      </c>
      <c r="I316" s="9" t="s">
        <v>2954</v>
      </c>
      <c r="J316" s="9">
        <v>5.59</v>
      </c>
      <c r="K316" s="9">
        <v>39.130000000000003</v>
      </c>
      <c r="L316" s="9">
        <v>7</v>
      </c>
      <c r="M316" s="9">
        <f t="shared" si="1"/>
        <v>65</v>
      </c>
      <c r="N316" s="9">
        <v>0</v>
      </c>
      <c r="O316" s="9">
        <v>38</v>
      </c>
      <c r="P316" s="9">
        <v>25</v>
      </c>
      <c r="Q316" s="9">
        <v>2</v>
      </c>
      <c r="R316" s="9">
        <v>1</v>
      </c>
      <c r="S316" s="9">
        <v>0</v>
      </c>
      <c r="T316" s="9">
        <v>0</v>
      </c>
      <c r="U316" s="9">
        <v>0</v>
      </c>
      <c r="V316" s="9">
        <v>0</v>
      </c>
      <c r="W316" s="9" t="s">
        <v>2955</v>
      </c>
      <c r="X316" s="9">
        <v>100</v>
      </c>
      <c r="Y316" s="9">
        <v>96</v>
      </c>
      <c r="Z316" s="52"/>
      <c r="AA316" s="9">
        <v>0</v>
      </c>
      <c r="AB316" s="9" t="s">
        <v>2961</v>
      </c>
      <c r="AC316" s="9" t="s">
        <v>2962</v>
      </c>
      <c r="AD316" s="9" t="s">
        <v>4436</v>
      </c>
    </row>
    <row r="317" spans="1:30">
      <c r="A317" s="9" t="s">
        <v>16</v>
      </c>
      <c r="B317" s="9" t="s">
        <v>458</v>
      </c>
      <c r="C317" s="9" t="s">
        <v>459</v>
      </c>
      <c r="D317" s="9" t="s">
        <v>460</v>
      </c>
      <c r="E317" s="9" t="s">
        <v>461</v>
      </c>
      <c r="F317" s="9" t="s">
        <v>2952</v>
      </c>
      <c r="G317" s="9" t="s">
        <v>2953</v>
      </c>
      <c r="I317" s="9" t="s">
        <v>2954</v>
      </c>
      <c r="J317" s="9">
        <v>7.77</v>
      </c>
      <c r="K317" s="9">
        <v>38.96</v>
      </c>
      <c r="L317" s="9">
        <v>5</v>
      </c>
      <c r="M317" s="9">
        <f t="shared" si="1"/>
        <v>25</v>
      </c>
      <c r="N317" s="9">
        <v>12</v>
      </c>
      <c r="O317" s="9">
        <v>1</v>
      </c>
      <c r="P317" s="9">
        <v>12</v>
      </c>
      <c r="Q317" s="9">
        <v>0</v>
      </c>
      <c r="R317" s="9">
        <v>0</v>
      </c>
      <c r="S317" s="9">
        <v>0</v>
      </c>
      <c r="T317" s="9">
        <v>0</v>
      </c>
      <c r="U317" s="9">
        <v>12</v>
      </c>
      <c r="V317" s="9">
        <v>0</v>
      </c>
      <c r="W317" s="9" t="s">
        <v>2955</v>
      </c>
      <c r="X317" s="9">
        <v>116</v>
      </c>
      <c r="Y317" s="9">
        <v>116</v>
      </c>
      <c r="Z317" s="52"/>
      <c r="AA317" s="9">
        <v>0</v>
      </c>
      <c r="AB317" s="9" t="s">
        <v>2961</v>
      </c>
      <c r="AC317" s="9" t="s">
        <v>2962</v>
      </c>
      <c r="AD317" s="9" t="s">
        <v>3430</v>
      </c>
    </row>
    <row r="318" spans="1:30">
      <c r="A318" s="9" t="s">
        <v>16</v>
      </c>
      <c r="B318" s="9" t="s">
        <v>3849</v>
      </c>
      <c r="C318" s="9" t="s">
        <v>3851</v>
      </c>
      <c r="D318" s="9" t="s">
        <v>3850</v>
      </c>
      <c r="E318" s="9" t="s">
        <v>1289</v>
      </c>
      <c r="F318" s="9" t="s">
        <v>2952</v>
      </c>
      <c r="G318" s="9" t="s">
        <v>2953</v>
      </c>
      <c r="I318" s="9" t="s">
        <v>2954</v>
      </c>
      <c r="J318" s="9">
        <v>6.49</v>
      </c>
      <c r="K318" s="9">
        <v>38.94</v>
      </c>
      <c r="L318" s="9">
        <v>6</v>
      </c>
      <c r="M318" s="9">
        <f t="shared" si="1"/>
        <v>13</v>
      </c>
      <c r="N318" s="9">
        <v>12</v>
      </c>
      <c r="O318" s="9">
        <v>1</v>
      </c>
      <c r="P318" s="9">
        <v>0</v>
      </c>
      <c r="Q318" s="9">
        <v>0</v>
      </c>
      <c r="R318" s="9">
        <v>1</v>
      </c>
      <c r="S318" s="9">
        <v>0</v>
      </c>
      <c r="T318" s="9">
        <v>0</v>
      </c>
      <c r="U318" s="9">
        <v>12</v>
      </c>
      <c r="V318" s="9">
        <v>0</v>
      </c>
      <c r="W318" s="9" t="s">
        <v>2955</v>
      </c>
      <c r="X318" s="9">
        <v>90</v>
      </c>
      <c r="Y318" s="9">
        <v>83</v>
      </c>
      <c r="Z318" s="52"/>
      <c r="AA318" s="9">
        <v>0</v>
      </c>
      <c r="AB318" s="9" t="s">
        <v>2961</v>
      </c>
      <c r="AC318" s="9" t="s">
        <v>2962</v>
      </c>
      <c r="AD318" s="9" t="s">
        <v>3533</v>
      </c>
    </row>
    <row r="319" spans="1:30">
      <c r="A319" s="9" t="s">
        <v>16</v>
      </c>
      <c r="B319" s="9" t="s">
        <v>5548</v>
      </c>
      <c r="C319" s="9" t="s">
        <v>1328</v>
      </c>
      <c r="D319" s="9" t="s">
        <v>3761</v>
      </c>
      <c r="E319" s="9" t="s">
        <v>1328</v>
      </c>
      <c r="F319" s="9" t="s">
        <v>2952</v>
      </c>
      <c r="G319" s="9" t="s">
        <v>3558</v>
      </c>
      <c r="I319" s="9" t="s">
        <v>2954</v>
      </c>
      <c r="J319" s="9">
        <v>5.59</v>
      </c>
      <c r="K319" s="9">
        <v>37.97</v>
      </c>
      <c r="L319" s="9">
        <v>7</v>
      </c>
      <c r="M319" s="9">
        <f t="shared" si="1"/>
        <v>48</v>
      </c>
      <c r="N319" s="9">
        <v>48</v>
      </c>
      <c r="O319" s="9">
        <v>0</v>
      </c>
      <c r="P319" s="9">
        <v>0</v>
      </c>
      <c r="Q319" s="9">
        <v>0</v>
      </c>
      <c r="R319" s="9">
        <v>0</v>
      </c>
      <c r="S319" s="9">
        <v>0</v>
      </c>
      <c r="T319" s="9">
        <v>0</v>
      </c>
      <c r="U319" s="9">
        <v>48</v>
      </c>
      <c r="V319" s="9">
        <v>0</v>
      </c>
      <c r="W319" s="9" t="s">
        <v>2955</v>
      </c>
      <c r="X319" s="9">
        <v>322</v>
      </c>
      <c r="Y319" s="9">
        <v>322</v>
      </c>
      <c r="Z319" s="52"/>
      <c r="AA319" s="9">
        <v>0</v>
      </c>
      <c r="AB319" s="9" t="s">
        <v>2961</v>
      </c>
      <c r="AC319" s="9" t="s">
        <v>2962</v>
      </c>
      <c r="AD319" s="9" t="s">
        <v>2989</v>
      </c>
    </row>
    <row r="320" spans="1:30" ht="12.75">
      <c r="A320" s="9" t="s">
        <v>16</v>
      </c>
      <c r="B320" s="9" t="s">
        <v>5549</v>
      </c>
      <c r="C320" s="9" t="s">
        <v>652</v>
      </c>
      <c r="D320" s="9" t="s">
        <v>653</v>
      </c>
      <c r="E320" s="9" t="s">
        <v>654</v>
      </c>
      <c r="F320" s="9" t="s">
        <v>2952</v>
      </c>
      <c r="G320" s="9" t="s">
        <v>2953</v>
      </c>
      <c r="I320" s="9" t="s">
        <v>2954</v>
      </c>
      <c r="J320" s="9">
        <v>30.21</v>
      </c>
      <c r="K320" s="9">
        <v>37.79</v>
      </c>
      <c r="L320" s="9">
        <v>1</v>
      </c>
      <c r="M320" s="9">
        <f t="shared" si="1"/>
        <v>0</v>
      </c>
      <c r="N320" s="9">
        <v>0</v>
      </c>
      <c r="O320" s="9">
        <v>0</v>
      </c>
      <c r="P320" s="9">
        <v>0</v>
      </c>
      <c r="Q320" s="9">
        <v>0</v>
      </c>
      <c r="R320" s="9">
        <v>0</v>
      </c>
      <c r="S320" s="9">
        <v>0</v>
      </c>
      <c r="T320" s="9">
        <v>0</v>
      </c>
      <c r="U320" s="9">
        <v>0</v>
      </c>
      <c r="V320" s="9">
        <v>0</v>
      </c>
      <c r="W320" s="9" t="s">
        <v>2955</v>
      </c>
      <c r="X320" s="9">
        <v>0</v>
      </c>
      <c r="Y320" s="9">
        <v>0</v>
      </c>
      <c r="Z320" s="9" t="s">
        <v>2956</v>
      </c>
      <c r="AA320" s="9">
        <v>18</v>
      </c>
      <c r="AB320" s="42">
        <v>46079</v>
      </c>
      <c r="AC320" s="9" t="s">
        <v>2957</v>
      </c>
      <c r="AD320" s="9" t="s">
        <v>3599</v>
      </c>
    </row>
    <row r="321" spans="1:30">
      <c r="A321" s="9" t="s">
        <v>16</v>
      </c>
      <c r="B321" s="9" t="s">
        <v>5550</v>
      </c>
      <c r="C321" s="9" t="s">
        <v>327</v>
      </c>
      <c r="D321" s="9" t="s">
        <v>328</v>
      </c>
      <c r="E321" s="9" t="s">
        <v>329</v>
      </c>
      <c r="F321" s="9" t="s">
        <v>2952</v>
      </c>
      <c r="G321" s="9" t="s">
        <v>2953</v>
      </c>
      <c r="H321" s="52"/>
      <c r="I321" s="9" t="s">
        <v>2954</v>
      </c>
      <c r="J321" s="9">
        <v>10.49</v>
      </c>
      <c r="K321" s="9">
        <v>37.729999999999997</v>
      </c>
      <c r="L321" s="9">
        <v>4</v>
      </c>
      <c r="M321" s="9">
        <f t="shared" si="1"/>
        <v>43</v>
      </c>
      <c r="N321" s="9">
        <v>24</v>
      </c>
      <c r="O321" s="9">
        <v>6</v>
      </c>
      <c r="P321" s="9">
        <v>12</v>
      </c>
      <c r="Q321" s="9">
        <v>1</v>
      </c>
      <c r="R321" s="9">
        <v>0</v>
      </c>
      <c r="S321" s="9">
        <v>0</v>
      </c>
      <c r="T321" s="9">
        <v>0</v>
      </c>
      <c r="U321" s="9">
        <v>24</v>
      </c>
      <c r="V321" s="9">
        <v>0</v>
      </c>
      <c r="W321" s="9" t="s">
        <v>2955</v>
      </c>
      <c r="X321" s="9">
        <v>94</v>
      </c>
      <c r="Y321" s="9">
        <v>92</v>
      </c>
      <c r="Z321" s="52"/>
      <c r="AA321" s="9">
        <v>0</v>
      </c>
      <c r="AB321" s="9" t="s">
        <v>2961</v>
      </c>
      <c r="AC321" s="9" t="s">
        <v>2962</v>
      </c>
      <c r="AD321" s="9" t="s">
        <v>3071</v>
      </c>
    </row>
    <row r="322" spans="1:30">
      <c r="A322" s="9" t="s">
        <v>16</v>
      </c>
      <c r="B322" s="9" t="s">
        <v>5076</v>
      </c>
      <c r="C322" s="9" t="s">
        <v>1255</v>
      </c>
      <c r="D322" s="9" t="s">
        <v>5077</v>
      </c>
      <c r="E322" s="9" t="s">
        <v>1255</v>
      </c>
      <c r="F322" s="9" t="s">
        <v>2952</v>
      </c>
      <c r="G322" s="9" t="s">
        <v>2953</v>
      </c>
      <c r="I322" s="9" t="s">
        <v>2954</v>
      </c>
      <c r="J322" s="9">
        <v>5.29</v>
      </c>
      <c r="K322" s="9">
        <v>37.03</v>
      </c>
      <c r="L322" s="9">
        <v>7</v>
      </c>
      <c r="M322" s="9">
        <f t="shared" si="1"/>
        <v>39</v>
      </c>
      <c r="N322" s="9">
        <v>0</v>
      </c>
      <c r="O322" s="9">
        <v>39</v>
      </c>
      <c r="P322" s="9">
        <v>0</v>
      </c>
      <c r="Q322" s="9">
        <v>0</v>
      </c>
      <c r="R322" s="9">
        <v>2</v>
      </c>
      <c r="S322" s="9">
        <v>0</v>
      </c>
      <c r="T322" s="9">
        <v>0</v>
      </c>
      <c r="U322" s="9">
        <v>0</v>
      </c>
      <c r="V322" s="9">
        <v>0</v>
      </c>
      <c r="W322" s="9" t="s">
        <v>2955</v>
      </c>
      <c r="X322" s="9">
        <v>138</v>
      </c>
      <c r="Y322" s="9">
        <v>131</v>
      </c>
      <c r="Z322" s="52"/>
      <c r="AA322" s="9">
        <v>0</v>
      </c>
      <c r="AB322" s="9" t="s">
        <v>2961</v>
      </c>
      <c r="AC322" s="9" t="s">
        <v>2962</v>
      </c>
      <c r="AD322" s="9" t="s">
        <v>3055</v>
      </c>
    </row>
    <row r="323" spans="1:30">
      <c r="A323" s="9" t="s">
        <v>16</v>
      </c>
      <c r="B323" s="9" t="s">
        <v>4270</v>
      </c>
      <c r="C323" s="9" t="s">
        <v>4272</v>
      </c>
      <c r="D323" s="9" t="s">
        <v>4271</v>
      </c>
      <c r="E323" s="9" t="s">
        <v>1505</v>
      </c>
      <c r="F323" s="9" t="s">
        <v>2952</v>
      </c>
      <c r="G323" s="9" t="s">
        <v>2953</v>
      </c>
      <c r="I323" s="9" t="s">
        <v>2954</v>
      </c>
      <c r="J323" s="9">
        <v>8.09</v>
      </c>
      <c r="K323" s="9">
        <v>36.39</v>
      </c>
      <c r="L323" s="9">
        <v>6</v>
      </c>
      <c r="M323" s="9">
        <f t="shared" si="1"/>
        <v>16</v>
      </c>
      <c r="N323" s="9">
        <v>0</v>
      </c>
      <c r="O323" s="9">
        <v>12</v>
      </c>
      <c r="P323" s="9">
        <v>4</v>
      </c>
      <c r="Q323" s="9">
        <v>0</v>
      </c>
      <c r="R323" s="9">
        <v>0</v>
      </c>
      <c r="S323" s="9">
        <v>0</v>
      </c>
      <c r="T323" s="9">
        <v>0</v>
      </c>
      <c r="U323" s="9">
        <v>0</v>
      </c>
      <c r="V323" s="9">
        <v>0</v>
      </c>
      <c r="W323" s="9" t="s">
        <v>2955</v>
      </c>
      <c r="X323" s="9">
        <v>88</v>
      </c>
      <c r="Y323" s="9">
        <v>88</v>
      </c>
      <c r="Z323" s="52"/>
      <c r="AA323" s="9">
        <v>12</v>
      </c>
      <c r="AB323" s="42">
        <v>46084</v>
      </c>
      <c r="AC323" s="9" t="s">
        <v>2957</v>
      </c>
      <c r="AD323" s="9" t="s">
        <v>2963</v>
      </c>
    </row>
    <row r="324" spans="1:30">
      <c r="A324" s="9" t="s">
        <v>16</v>
      </c>
      <c r="B324" s="9" t="s">
        <v>5551</v>
      </c>
      <c r="C324" s="9" t="s">
        <v>980</v>
      </c>
      <c r="D324" s="9" t="s">
        <v>4428</v>
      </c>
      <c r="E324" s="9" t="s">
        <v>980</v>
      </c>
      <c r="F324" s="9" t="s">
        <v>2952</v>
      </c>
      <c r="G324" s="9" t="s">
        <v>2953</v>
      </c>
      <c r="I324" s="9" t="s">
        <v>2954</v>
      </c>
      <c r="J324" s="9">
        <v>21.39</v>
      </c>
      <c r="K324" s="9">
        <v>36.36</v>
      </c>
      <c r="L324" s="9">
        <v>2</v>
      </c>
      <c r="M324" s="9">
        <f t="shared" si="1"/>
        <v>18</v>
      </c>
      <c r="N324" s="9">
        <v>0</v>
      </c>
      <c r="O324" s="9">
        <v>17</v>
      </c>
      <c r="P324" s="9">
        <v>1</v>
      </c>
      <c r="Q324" s="9">
        <v>0</v>
      </c>
      <c r="R324" s="9">
        <v>0</v>
      </c>
      <c r="S324" s="9">
        <v>0</v>
      </c>
      <c r="T324" s="9">
        <v>0</v>
      </c>
      <c r="U324" s="9">
        <v>0</v>
      </c>
      <c r="V324" s="9">
        <v>0</v>
      </c>
      <c r="W324" s="9" t="s">
        <v>2955</v>
      </c>
      <c r="X324" s="9">
        <v>148</v>
      </c>
      <c r="Y324" s="9">
        <v>148</v>
      </c>
      <c r="Z324" s="52"/>
      <c r="AA324" s="9">
        <v>0</v>
      </c>
      <c r="AB324" s="9" t="s">
        <v>2961</v>
      </c>
      <c r="AC324" s="9" t="s">
        <v>2962</v>
      </c>
      <c r="AD324" s="9" t="s">
        <v>4429</v>
      </c>
    </row>
    <row r="325" spans="1:30">
      <c r="A325" s="9" t="s">
        <v>16</v>
      </c>
      <c r="B325" s="9" t="s">
        <v>576</v>
      </c>
      <c r="C325" s="9" t="s">
        <v>577</v>
      </c>
      <c r="D325" s="9" t="s">
        <v>578</v>
      </c>
      <c r="E325" s="9" t="s">
        <v>579</v>
      </c>
      <c r="F325" s="9" t="s">
        <v>2952</v>
      </c>
      <c r="G325" s="9" t="s">
        <v>2953</v>
      </c>
      <c r="I325" s="9" t="s">
        <v>2954</v>
      </c>
      <c r="J325" s="9">
        <v>17.88</v>
      </c>
      <c r="K325" s="9">
        <v>36.36</v>
      </c>
      <c r="L325" s="9">
        <v>2</v>
      </c>
      <c r="M325" s="9">
        <f t="shared" si="1"/>
        <v>13</v>
      </c>
      <c r="N325" s="9">
        <v>6</v>
      </c>
      <c r="O325" s="9">
        <v>1</v>
      </c>
      <c r="P325" s="9">
        <v>6</v>
      </c>
      <c r="Q325" s="9">
        <v>0</v>
      </c>
      <c r="R325" s="9">
        <v>0</v>
      </c>
      <c r="S325" s="9">
        <v>0</v>
      </c>
      <c r="T325" s="9">
        <v>0</v>
      </c>
      <c r="U325" s="9">
        <v>6</v>
      </c>
      <c r="V325" s="9">
        <v>0</v>
      </c>
      <c r="W325" s="9" t="s">
        <v>2955</v>
      </c>
      <c r="X325" s="9">
        <v>120</v>
      </c>
      <c r="Y325" s="9">
        <v>120</v>
      </c>
      <c r="Z325" s="52"/>
      <c r="AA325" s="9">
        <v>0</v>
      </c>
      <c r="AB325" s="9" t="s">
        <v>2961</v>
      </c>
      <c r="AC325" s="9" t="s">
        <v>2962</v>
      </c>
      <c r="AD325" s="9" t="s">
        <v>3634</v>
      </c>
    </row>
    <row r="326" spans="1:30">
      <c r="A326" s="9" t="s">
        <v>16</v>
      </c>
      <c r="B326" s="9" t="s">
        <v>3895</v>
      </c>
      <c r="C326" s="9" t="s">
        <v>3897</v>
      </c>
      <c r="D326" s="9" t="s">
        <v>3896</v>
      </c>
      <c r="E326" s="9" t="s">
        <v>983</v>
      </c>
      <c r="F326" s="9" t="s">
        <v>2952</v>
      </c>
      <c r="G326" s="9" t="s">
        <v>2953</v>
      </c>
      <c r="I326" s="9" t="s">
        <v>2954</v>
      </c>
      <c r="J326" s="9">
        <v>50.89</v>
      </c>
      <c r="K326" s="9">
        <v>35.619999999999997</v>
      </c>
      <c r="L326" s="9">
        <v>1</v>
      </c>
      <c r="M326" s="9">
        <f t="shared" si="1"/>
        <v>15</v>
      </c>
      <c r="N326" s="9">
        <v>0</v>
      </c>
      <c r="O326" s="9">
        <v>15</v>
      </c>
      <c r="P326" s="9">
        <v>0</v>
      </c>
      <c r="Q326" s="9">
        <v>0</v>
      </c>
      <c r="R326" s="9">
        <v>0</v>
      </c>
      <c r="S326" s="9">
        <v>0</v>
      </c>
      <c r="T326" s="9">
        <v>0</v>
      </c>
      <c r="U326" s="9">
        <v>0</v>
      </c>
      <c r="V326" s="9">
        <v>0</v>
      </c>
      <c r="W326" s="9" t="s">
        <v>2955</v>
      </c>
      <c r="X326" s="9">
        <v>232</v>
      </c>
      <c r="Y326" s="9">
        <v>232</v>
      </c>
      <c r="Z326" s="52"/>
      <c r="AA326" s="9">
        <v>0</v>
      </c>
      <c r="AB326" s="9" t="s">
        <v>2961</v>
      </c>
      <c r="AC326" s="9" t="s">
        <v>2962</v>
      </c>
      <c r="AD326" s="9" t="s">
        <v>3898</v>
      </c>
    </row>
    <row r="327" spans="1:30">
      <c r="A327" s="9" t="s">
        <v>16</v>
      </c>
      <c r="B327" s="9" t="s">
        <v>3032</v>
      </c>
      <c r="C327" s="9" t="s">
        <v>269</v>
      </c>
      <c r="D327" s="9" t="s">
        <v>270</v>
      </c>
      <c r="E327" s="9" t="s">
        <v>271</v>
      </c>
      <c r="F327" s="9" t="s">
        <v>2952</v>
      </c>
      <c r="G327" s="9" t="s">
        <v>2953</v>
      </c>
      <c r="I327" s="9" t="s">
        <v>2954</v>
      </c>
      <c r="J327" s="9">
        <v>8.09</v>
      </c>
      <c r="K327" s="9">
        <v>35.049999999999997</v>
      </c>
      <c r="L327" s="9">
        <v>5</v>
      </c>
      <c r="M327" s="9">
        <f t="shared" si="1"/>
        <v>70</v>
      </c>
      <c r="N327" s="9">
        <v>48</v>
      </c>
      <c r="O327" s="9">
        <v>0</v>
      </c>
      <c r="P327" s="9">
        <v>22</v>
      </c>
      <c r="Q327" s="9">
        <v>0</v>
      </c>
      <c r="R327" s="9">
        <v>0</v>
      </c>
      <c r="S327" s="9">
        <v>2</v>
      </c>
      <c r="T327" s="9">
        <v>0</v>
      </c>
      <c r="U327" s="9">
        <v>48</v>
      </c>
      <c r="V327" s="9">
        <v>0</v>
      </c>
      <c r="W327" s="9" t="s">
        <v>2955</v>
      </c>
      <c r="X327" s="9">
        <v>111</v>
      </c>
      <c r="Y327" s="9">
        <v>111</v>
      </c>
      <c r="Z327" s="52"/>
      <c r="AA327" s="9">
        <v>0</v>
      </c>
      <c r="AB327" s="9" t="s">
        <v>2961</v>
      </c>
      <c r="AC327" s="9" t="s">
        <v>2962</v>
      </c>
      <c r="AD327" s="9" t="s">
        <v>3033</v>
      </c>
    </row>
    <row r="328" spans="1:30">
      <c r="A328" s="9" t="s">
        <v>16</v>
      </c>
      <c r="B328" s="9" t="s">
        <v>3115</v>
      </c>
      <c r="C328" s="9" t="s">
        <v>127</v>
      </c>
      <c r="D328" s="9" t="s">
        <v>128</v>
      </c>
      <c r="E328" s="9" t="s">
        <v>129</v>
      </c>
      <c r="F328" s="9" t="s">
        <v>2952</v>
      </c>
      <c r="G328" s="9" t="s">
        <v>2953</v>
      </c>
      <c r="I328" s="9" t="s">
        <v>2954</v>
      </c>
      <c r="J328" s="9">
        <v>11.69</v>
      </c>
      <c r="K328" s="9">
        <v>35.04</v>
      </c>
      <c r="L328" s="9">
        <v>3</v>
      </c>
      <c r="M328" s="9">
        <f t="shared" si="1"/>
        <v>140</v>
      </c>
      <c r="N328" s="9">
        <v>80</v>
      </c>
      <c r="O328" s="9">
        <v>0</v>
      </c>
      <c r="P328" s="9">
        <v>60</v>
      </c>
      <c r="Q328" s="9">
        <v>0</v>
      </c>
      <c r="R328" s="9">
        <v>4</v>
      </c>
      <c r="S328" s="9">
        <v>0</v>
      </c>
      <c r="T328" s="9">
        <v>0</v>
      </c>
      <c r="U328" s="9">
        <v>80</v>
      </c>
      <c r="V328" s="9">
        <v>0</v>
      </c>
      <c r="W328" s="9" t="s">
        <v>2955</v>
      </c>
      <c r="X328" s="9">
        <v>144</v>
      </c>
      <c r="Y328" s="9">
        <v>142</v>
      </c>
      <c r="Z328" s="52"/>
      <c r="AA328" s="9">
        <v>0</v>
      </c>
      <c r="AB328" s="9" t="s">
        <v>2961</v>
      </c>
      <c r="AC328" s="9" t="s">
        <v>2962</v>
      </c>
      <c r="AD328" s="9" t="s">
        <v>5552</v>
      </c>
    </row>
    <row r="329" spans="1:30">
      <c r="A329" s="9" t="s">
        <v>16</v>
      </c>
      <c r="B329" s="9" t="s">
        <v>5120</v>
      </c>
      <c r="C329" s="9" t="s">
        <v>2167</v>
      </c>
      <c r="D329" s="9" t="s">
        <v>5121</v>
      </c>
      <c r="E329" s="9" t="s">
        <v>2167</v>
      </c>
      <c r="F329" s="9" t="s">
        <v>2952</v>
      </c>
      <c r="G329" s="9" t="s">
        <v>2953</v>
      </c>
      <c r="H329" s="52"/>
      <c r="I329" s="9" t="s">
        <v>2954</v>
      </c>
      <c r="J329" s="9">
        <v>4.8899999999999997</v>
      </c>
      <c r="K329" s="9">
        <v>34.61</v>
      </c>
      <c r="L329" s="9">
        <v>7</v>
      </c>
      <c r="M329" s="9">
        <f t="shared" si="1"/>
        <v>33</v>
      </c>
      <c r="N329" s="9">
        <v>24</v>
      </c>
      <c r="O329" s="9">
        <v>8</v>
      </c>
      <c r="P329" s="9">
        <v>1</v>
      </c>
      <c r="Q329" s="9">
        <v>0</v>
      </c>
      <c r="R329" s="9">
        <v>0</v>
      </c>
      <c r="S329" s="9">
        <v>0</v>
      </c>
      <c r="T329" s="9">
        <v>0</v>
      </c>
      <c r="U329" s="9">
        <v>24</v>
      </c>
      <c r="V329" s="9">
        <v>0</v>
      </c>
      <c r="W329" s="9" t="s">
        <v>2955</v>
      </c>
      <c r="X329" s="9">
        <v>317</v>
      </c>
      <c r="Y329" s="9">
        <v>317</v>
      </c>
      <c r="Z329" s="52"/>
      <c r="AA329" s="9">
        <v>0</v>
      </c>
      <c r="AB329" s="9" t="s">
        <v>2961</v>
      </c>
      <c r="AC329" s="9" t="s">
        <v>2962</v>
      </c>
      <c r="AD329" s="9" t="s">
        <v>5122</v>
      </c>
    </row>
    <row r="330" spans="1:30">
      <c r="A330" s="9" t="s">
        <v>16</v>
      </c>
      <c r="B330" s="9" t="s">
        <v>3102</v>
      </c>
      <c r="C330" s="9" t="s">
        <v>1217</v>
      </c>
      <c r="D330" s="9" t="s">
        <v>3103</v>
      </c>
      <c r="E330" s="9" t="s">
        <v>1217</v>
      </c>
      <c r="F330" s="9" t="s">
        <v>2952</v>
      </c>
      <c r="G330" s="9" t="s">
        <v>2953</v>
      </c>
      <c r="I330" s="9" t="s">
        <v>2954</v>
      </c>
      <c r="J330" s="9">
        <v>5.63</v>
      </c>
      <c r="K330" s="9">
        <v>33.22</v>
      </c>
      <c r="L330" s="9">
        <v>7</v>
      </c>
      <c r="M330" s="9">
        <f t="shared" si="1"/>
        <v>97</v>
      </c>
      <c r="N330" s="9">
        <v>96</v>
      </c>
      <c r="O330" s="9">
        <v>1</v>
      </c>
      <c r="P330" s="9">
        <v>0</v>
      </c>
      <c r="Q330" s="9">
        <v>0</v>
      </c>
      <c r="R330" s="9">
        <v>0</v>
      </c>
      <c r="S330" s="9">
        <v>0</v>
      </c>
      <c r="T330" s="9">
        <v>0</v>
      </c>
      <c r="U330" s="9">
        <v>96</v>
      </c>
      <c r="V330" s="9">
        <v>0</v>
      </c>
      <c r="W330" s="9" t="s">
        <v>2955</v>
      </c>
      <c r="X330" s="9">
        <v>124</v>
      </c>
      <c r="Y330" s="9">
        <v>124</v>
      </c>
      <c r="Z330" s="52"/>
      <c r="AA330" s="9">
        <v>0</v>
      </c>
      <c r="AB330" s="9" t="s">
        <v>2961</v>
      </c>
      <c r="AC330" s="9" t="s">
        <v>2962</v>
      </c>
      <c r="AD330" s="9" t="s">
        <v>3104</v>
      </c>
    </row>
    <row r="331" spans="1:30">
      <c r="A331" s="9" t="s">
        <v>16</v>
      </c>
      <c r="B331" s="9" t="s">
        <v>330</v>
      </c>
      <c r="C331" s="9" t="s">
        <v>331</v>
      </c>
      <c r="D331" s="9" t="s">
        <v>332</v>
      </c>
      <c r="E331" s="9" t="s">
        <v>333</v>
      </c>
      <c r="F331" s="9" t="s">
        <v>2952</v>
      </c>
      <c r="G331" s="9" t="s">
        <v>2953</v>
      </c>
      <c r="H331" s="52"/>
      <c r="I331" s="9" t="s">
        <v>2954</v>
      </c>
      <c r="J331" s="9">
        <v>10.89</v>
      </c>
      <c r="K331" s="9">
        <v>32.67</v>
      </c>
      <c r="L331" s="9">
        <v>3</v>
      </c>
      <c r="M331" s="9">
        <f t="shared" si="1"/>
        <v>24</v>
      </c>
      <c r="N331" s="9">
        <v>6</v>
      </c>
      <c r="O331" s="9">
        <v>2</v>
      </c>
      <c r="P331" s="9">
        <v>16</v>
      </c>
      <c r="Q331" s="9">
        <v>0</v>
      </c>
      <c r="R331" s="9">
        <v>1</v>
      </c>
      <c r="S331" s="9">
        <v>0</v>
      </c>
      <c r="T331" s="9">
        <v>0</v>
      </c>
      <c r="U331" s="9">
        <v>6</v>
      </c>
      <c r="V331" s="9">
        <v>0</v>
      </c>
      <c r="W331" s="9" t="s">
        <v>2955</v>
      </c>
      <c r="X331" s="9">
        <v>54</v>
      </c>
      <c r="Y331" s="9">
        <v>51</v>
      </c>
      <c r="Z331" s="52"/>
      <c r="AA331" s="9">
        <v>12</v>
      </c>
      <c r="AB331" s="42">
        <v>46086</v>
      </c>
      <c r="AC331" s="9" t="s">
        <v>2957</v>
      </c>
      <c r="AD331" s="9" t="s">
        <v>3559</v>
      </c>
    </row>
    <row r="332" spans="1:30">
      <c r="A332" s="9" t="s">
        <v>16</v>
      </c>
      <c r="B332" s="9" t="s">
        <v>5197</v>
      </c>
      <c r="C332" s="9" t="s">
        <v>1610</v>
      </c>
      <c r="D332" s="9" t="s">
        <v>5198</v>
      </c>
      <c r="E332" s="9" t="s">
        <v>1610</v>
      </c>
      <c r="F332" s="9" t="s">
        <v>2952</v>
      </c>
      <c r="G332" s="9" t="s">
        <v>3558</v>
      </c>
      <c r="I332" s="9" t="s">
        <v>2954</v>
      </c>
      <c r="J332" s="9">
        <v>7.99</v>
      </c>
      <c r="K332" s="9">
        <v>31.96</v>
      </c>
      <c r="L332" s="9">
        <v>4</v>
      </c>
      <c r="M332" s="9">
        <f t="shared" si="1"/>
        <v>32</v>
      </c>
      <c r="N332" s="9">
        <v>0</v>
      </c>
      <c r="O332" s="9">
        <v>32</v>
      </c>
      <c r="P332" s="9">
        <v>0</v>
      </c>
      <c r="Q332" s="9">
        <v>0</v>
      </c>
      <c r="R332" s="9">
        <v>0</v>
      </c>
      <c r="S332" s="9">
        <v>0</v>
      </c>
      <c r="T332" s="9">
        <v>0</v>
      </c>
      <c r="U332" s="9">
        <v>0</v>
      </c>
      <c r="V332" s="9">
        <v>0</v>
      </c>
      <c r="W332" s="9" t="s">
        <v>2955</v>
      </c>
      <c r="X332" s="9">
        <v>161</v>
      </c>
      <c r="Y332" s="9">
        <v>161</v>
      </c>
      <c r="Z332" s="52"/>
      <c r="AA332" s="9">
        <v>0</v>
      </c>
      <c r="AB332" s="9" t="s">
        <v>2961</v>
      </c>
      <c r="AC332" s="9" t="s">
        <v>2962</v>
      </c>
      <c r="AD332" s="9" t="s">
        <v>2979</v>
      </c>
    </row>
    <row r="333" spans="1:30">
      <c r="A333" s="9" t="s">
        <v>16</v>
      </c>
      <c r="B333" s="9" t="s">
        <v>5130</v>
      </c>
      <c r="C333" s="9" t="s">
        <v>1002</v>
      </c>
      <c r="D333" s="9" t="s">
        <v>5131</v>
      </c>
      <c r="E333" s="9" t="s">
        <v>1002</v>
      </c>
      <c r="F333" s="9" t="s">
        <v>2952</v>
      </c>
      <c r="G333" s="9" t="s">
        <v>2953</v>
      </c>
      <c r="I333" s="9" t="s">
        <v>2954</v>
      </c>
      <c r="J333" s="9">
        <v>45.49</v>
      </c>
      <c r="K333" s="9">
        <v>31.84</v>
      </c>
      <c r="L333" s="9">
        <v>1</v>
      </c>
      <c r="M333" s="9">
        <f t="shared" si="1"/>
        <v>11</v>
      </c>
      <c r="N333" s="9">
        <v>0</v>
      </c>
      <c r="O333" s="9">
        <v>9</v>
      </c>
      <c r="P333" s="9">
        <v>0</v>
      </c>
      <c r="Q333" s="9">
        <v>2</v>
      </c>
      <c r="R333" s="9">
        <v>0</v>
      </c>
      <c r="S333" s="9">
        <v>0</v>
      </c>
      <c r="T333" s="9">
        <v>0</v>
      </c>
      <c r="U333" s="9">
        <v>0</v>
      </c>
      <c r="V333" s="9">
        <v>0</v>
      </c>
      <c r="W333" s="9" t="s">
        <v>2955</v>
      </c>
      <c r="X333" s="9">
        <v>247</v>
      </c>
      <c r="Y333" s="9">
        <v>203</v>
      </c>
      <c r="Z333" s="52"/>
      <c r="AA333" s="9">
        <v>0</v>
      </c>
      <c r="AB333" s="9" t="s">
        <v>2961</v>
      </c>
      <c r="AC333" s="9" t="s">
        <v>2962</v>
      </c>
      <c r="AD333" s="9" t="s">
        <v>5132</v>
      </c>
    </row>
    <row r="334" spans="1:30">
      <c r="A334" s="9" t="s">
        <v>16</v>
      </c>
      <c r="B334" s="9" t="s">
        <v>3350</v>
      </c>
      <c r="C334" s="9" t="s">
        <v>3352</v>
      </c>
      <c r="D334" s="9" t="s">
        <v>3351</v>
      </c>
      <c r="E334" s="9" t="s">
        <v>1269</v>
      </c>
      <c r="F334" s="9" t="s">
        <v>2952</v>
      </c>
      <c r="G334" s="9" t="s">
        <v>2953</v>
      </c>
      <c r="I334" s="9" t="s">
        <v>2954</v>
      </c>
      <c r="J334" s="9">
        <v>15.89</v>
      </c>
      <c r="K334" s="9">
        <v>31.78</v>
      </c>
      <c r="L334" s="9">
        <v>2</v>
      </c>
      <c r="M334" s="9">
        <f t="shared" si="1"/>
        <v>13</v>
      </c>
      <c r="N334" s="9">
        <v>12</v>
      </c>
      <c r="O334" s="9">
        <v>1</v>
      </c>
      <c r="P334" s="9">
        <v>0</v>
      </c>
      <c r="Q334" s="9">
        <v>0</v>
      </c>
      <c r="R334" s="9">
        <v>0</v>
      </c>
      <c r="S334" s="9">
        <v>0</v>
      </c>
      <c r="T334" s="9">
        <v>0</v>
      </c>
      <c r="U334" s="9">
        <v>12</v>
      </c>
      <c r="V334" s="9">
        <v>0</v>
      </c>
      <c r="W334" s="9" t="s">
        <v>2955</v>
      </c>
      <c r="X334" s="9">
        <v>103</v>
      </c>
      <c r="Y334" s="9">
        <v>103</v>
      </c>
      <c r="Z334" s="52"/>
      <c r="AA334" s="9">
        <v>0</v>
      </c>
      <c r="AB334" s="9" t="s">
        <v>2961</v>
      </c>
      <c r="AC334" s="9" t="s">
        <v>2962</v>
      </c>
      <c r="AD334" s="9" t="s">
        <v>5495</v>
      </c>
    </row>
    <row r="335" spans="1:30">
      <c r="A335" s="9" t="s">
        <v>16</v>
      </c>
      <c r="B335" s="9" t="s">
        <v>5553</v>
      </c>
      <c r="C335" s="9" t="s">
        <v>3372</v>
      </c>
      <c r="D335" s="9" t="s">
        <v>3371</v>
      </c>
      <c r="E335" s="9" t="s">
        <v>1287</v>
      </c>
      <c r="F335" s="9" t="s">
        <v>2952</v>
      </c>
      <c r="G335" s="9" t="s">
        <v>2953</v>
      </c>
      <c r="H335" s="52"/>
      <c r="I335" s="9" t="s">
        <v>2954</v>
      </c>
      <c r="J335" s="9">
        <v>9.49</v>
      </c>
      <c r="K335" s="9">
        <v>29.67</v>
      </c>
      <c r="L335" s="9">
        <v>3</v>
      </c>
      <c r="M335" s="9">
        <f t="shared" si="1"/>
        <v>9</v>
      </c>
      <c r="N335" s="9">
        <v>0</v>
      </c>
      <c r="O335" s="9">
        <v>9</v>
      </c>
      <c r="P335" s="9">
        <v>0</v>
      </c>
      <c r="Q335" s="9">
        <v>0</v>
      </c>
      <c r="R335" s="9">
        <v>0</v>
      </c>
      <c r="S335" s="9">
        <v>0</v>
      </c>
      <c r="T335" s="9">
        <v>0</v>
      </c>
      <c r="U335" s="9">
        <v>0</v>
      </c>
      <c r="V335" s="9">
        <v>0</v>
      </c>
      <c r="W335" s="9" t="s">
        <v>2955</v>
      </c>
      <c r="X335" s="9">
        <v>90</v>
      </c>
      <c r="Y335" s="9">
        <v>90</v>
      </c>
      <c r="Z335" s="52"/>
      <c r="AA335" s="9">
        <v>0</v>
      </c>
      <c r="AB335" s="9" t="s">
        <v>2961</v>
      </c>
      <c r="AC335" s="9" t="s">
        <v>2962</v>
      </c>
      <c r="AD335" s="9" t="s">
        <v>3373</v>
      </c>
    </row>
    <row r="336" spans="1:30">
      <c r="A336" s="9" t="s">
        <v>16</v>
      </c>
      <c r="B336" s="9" t="s">
        <v>5554</v>
      </c>
      <c r="C336" s="9" t="s">
        <v>166</v>
      </c>
      <c r="D336" s="9" t="s">
        <v>167</v>
      </c>
      <c r="E336" s="9" t="s">
        <v>168</v>
      </c>
      <c r="F336" s="9" t="s">
        <v>2952</v>
      </c>
      <c r="G336" s="9" t="s">
        <v>2953</v>
      </c>
      <c r="I336" s="9" t="s">
        <v>2954</v>
      </c>
      <c r="J336" s="9">
        <v>5.59</v>
      </c>
      <c r="K336" s="9">
        <v>29.54</v>
      </c>
      <c r="L336" s="9">
        <v>6</v>
      </c>
      <c r="M336" s="9">
        <f t="shared" si="1"/>
        <v>95</v>
      </c>
      <c r="N336" s="9">
        <v>48</v>
      </c>
      <c r="O336" s="9">
        <v>0</v>
      </c>
      <c r="P336" s="9">
        <v>47</v>
      </c>
      <c r="Q336" s="9">
        <v>0</v>
      </c>
      <c r="R336" s="9">
        <v>0</v>
      </c>
      <c r="S336" s="9">
        <v>0</v>
      </c>
      <c r="T336" s="9">
        <v>0</v>
      </c>
      <c r="U336" s="9">
        <v>48</v>
      </c>
      <c r="V336" s="9">
        <v>0</v>
      </c>
      <c r="W336" s="9" t="s">
        <v>2955</v>
      </c>
      <c r="X336" s="9">
        <v>147</v>
      </c>
      <c r="Y336" s="9">
        <v>147</v>
      </c>
      <c r="Z336" s="52"/>
      <c r="AA336" s="9">
        <v>0</v>
      </c>
      <c r="AB336" s="9" t="s">
        <v>2961</v>
      </c>
      <c r="AC336" s="9" t="s">
        <v>2962</v>
      </c>
      <c r="AD336" s="9" t="s">
        <v>3027</v>
      </c>
    </row>
    <row r="337" spans="1:30">
      <c r="A337" s="9" t="s">
        <v>16</v>
      </c>
      <c r="B337" s="9" t="s">
        <v>3999</v>
      </c>
      <c r="C337" s="9" t="s">
        <v>4001</v>
      </c>
      <c r="D337" s="9" t="s">
        <v>4000</v>
      </c>
      <c r="E337" s="9" t="s">
        <v>1436</v>
      </c>
      <c r="F337" s="9" t="s">
        <v>2952</v>
      </c>
      <c r="G337" s="9" t="s">
        <v>2953</v>
      </c>
      <c r="I337" s="9" t="s">
        <v>2954</v>
      </c>
      <c r="J337" s="9">
        <v>6.79</v>
      </c>
      <c r="K337" s="9">
        <v>28.98</v>
      </c>
      <c r="L337" s="9">
        <v>4</v>
      </c>
      <c r="M337" s="9">
        <f t="shared" si="1"/>
        <v>7</v>
      </c>
      <c r="N337" s="9">
        <v>0</v>
      </c>
      <c r="O337" s="9">
        <v>6</v>
      </c>
      <c r="P337" s="9">
        <v>0</v>
      </c>
      <c r="Q337" s="9">
        <v>1</v>
      </c>
      <c r="R337" s="9">
        <v>0</v>
      </c>
      <c r="S337" s="9">
        <v>0</v>
      </c>
      <c r="T337" s="9">
        <v>0</v>
      </c>
      <c r="U337" s="9">
        <v>0</v>
      </c>
      <c r="V337" s="9">
        <v>0</v>
      </c>
      <c r="W337" s="9" t="s">
        <v>2955</v>
      </c>
      <c r="X337" s="9">
        <v>36</v>
      </c>
      <c r="Y337" s="9">
        <v>31</v>
      </c>
      <c r="Z337" s="52"/>
      <c r="AA337" s="9">
        <v>12</v>
      </c>
      <c r="AB337" s="42">
        <v>46086</v>
      </c>
      <c r="AC337" s="9" t="s">
        <v>2957</v>
      </c>
      <c r="AD337" s="9" t="s">
        <v>4002</v>
      </c>
    </row>
    <row r="338" spans="1:30">
      <c r="A338" s="9" t="s">
        <v>16</v>
      </c>
      <c r="B338" s="9" t="s">
        <v>5555</v>
      </c>
      <c r="C338" s="9" t="s">
        <v>5115</v>
      </c>
      <c r="D338" s="9" t="s">
        <v>5114</v>
      </c>
      <c r="E338" s="9" t="s">
        <v>1352</v>
      </c>
      <c r="F338" s="9" t="s">
        <v>2952</v>
      </c>
      <c r="G338" s="9" t="s">
        <v>2953</v>
      </c>
      <c r="H338" s="52"/>
      <c r="I338" s="9" t="s">
        <v>2954</v>
      </c>
      <c r="J338" s="9">
        <v>12.29</v>
      </c>
      <c r="K338" s="9">
        <v>28.77</v>
      </c>
      <c r="L338" s="9">
        <v>3</v>
      </c>
      <c r="M338" s="9">
        <f t="shared" si="1"/>
        <v>27</v>
      </c>
      <c r="N338" s="9">
        <v>0</v>
      </c>
      <c r="O338" s="9">
        <v>18</v>
      </c>
      <c r="P338" s="9">
        <v>1</v>
      </c>
      <c r="Q338" s="9">
        <v>8</v>
      </c>
      <c r="R338" s="9">
        <v>0</v>
      </c>
      <c r="S338" s="9">
        <v>0</v>
      </c>
      <c r="T338" s="9">
        <v>0</v>
      </c>
      <c r="U338" s="9">
        <v>0</v>
      </c>
      <c r="V338" s="9">
        <v>0</v>
      </c>
      <c r="W338" s="9" t="s">
        <v>2955</v>
      </c>
      <c r="X338" s="9">
        <v>191</v>
      </c>
      <c r="Y338" s="9">
        <v>130</v>
      </c>
      <c r="Z338" s="52"/>
      <c r="AA338" s="9">
        <v>0</v>
      </c>
      <c r="AB338" s="9" t="s">
        <v>2961</v>
      </c>
      <c r="AC338" s="9" t="s">
        <v>2962</v>
      </c>
      <c r="AD338" s="9" t="s">
        <v>5116</v>
      </c>
    </row>
    <row r="339" spans="1:30">
      <c r="A339" s="9" t="s">
        <v>16</v>
      </c>
      <c r="B339" s="9" t="s">
        <v>5556</v>
      </c>
      <c r="C339" s="9" t="s">
        <v>581</v>
      </c>
      <c r="D339" s="9" t="s">
        <v>582</v>
      </c>
      <c r="E339" s="9" t="s">
        <v>583</v>
      </c>
      <c r="F339" s="9" t="s">
        <v>2952</v>
      </c>
      <c r="G339" s="9" t="s">
        <v>2953</v>
      </c>
      <c r="I339" s="9" t="s">
        <v>2954</v>
      </c>
      <c r="J339" s="9">
        <v>12.99</v>
      </c>
      <c r="K339" s="9">
        <v>28.47</v>
      </c>
      <c r="L339" s="9">
        <v>3</v>
      </c>
      <c r="M339" s="9">
        <f t="shared" si="1"/>
        <v>35</v>
      </c>
      <c r="N339" s="9">
        <v>24</v>
      </c>
      <c r="O339" s="9">
        <v>0</v>
      </c>
      <c r="P339" s="9">
        <v>11</v>
      </c>
      <c r="Q339" s="9">
        <v>0</v>
      </c>
      <c r="R339" s="9">
        <v>1</v>
      </c>
      <c r="S339" s="9">
        <v>2</v>
      </c>
      <c r="T339" s="9">
        <v>0</v>
      </c>
      <c r="U339" s="9">
        <v>24</v>
      </c>
      <c r="V339" s="9">
        <v>0</v>
      </c>
      <c r="W339" s="9" t="s">
        <v>2955</v>
      </c>
      <c r="X339" s="9">
        <v>123</v>
      </c>
      <c r="Y339" s="9">
        <v>120</v>
      </c>
      <c r="Z339" s="52"/>
      <c r="AA339" s="9">
        <v>0</v>
      </c>
      <c r="AB339" s="9" t="s">
        <v>2961</v>
      </c>
      <c r="AC339" s="9" t="s">
        <v>2962</v>
      </c>
      <c r="AD339" s="9" t="s">
        <v>3501</v>
      </c>
    </row>
    <row r="340" spans="1:30">
      <c r="A340" s="9" t="s">
        <v>16</v>
      </c>
      <c r="B340" s="9" t="s">
        <v>5157</v>
      </c>
      <c r="C340" s="9" t="s">
        <v>2770</v>
      </c>
      <c r="D340" s="9" t="s">
        <v>5158</v>
      </c>
      <c r="E340" s="9" t="s">
        <v>2770</v>
      </c>
      <c r="F340" s="9" t="s">
        <v>2952</v>
      </c>
      <c r="G340" s="9" t="s">
        <v>2953</v>
      </c>
      <c r="I340" s="9" t="s">
        <v>2954</v>
      </c>
      <c r="J340" s="9">
        <v>12.89</v>
      </c>
      <c r="K340" s="9">
        <v>28.31</v>
      </c>
      <c r="L340" s="9">
        <v>3</v>
      </c>
      <c r="M340" s="9">
        <f t="shared" si="1"/>
        <v>7</v>
      </c>
      <c r="N340" s="9">
        <v>0</v>
      </c>
      <c r="O340" s="9">
        <v>7</v>
      </c>
      <c r="P340" s="9">
        <v>0</v>
      </c>
      <c r="Q340" s="9">
        <v>0</v>
      </c>
      <c r="R340" s="9">
        <v>0</v>
      </c>
      <c r="S340" s="9">
        <v>0</v>
      </c>
      <c r="T340" s="9">
        <v>0</v>
      </c>
      <c r="U340" s="9">
        <v>0</v>
      </c>
      <c r="V340" s="9">
        <v>0</v>
      </c>
      <c r="W340" s="9" t="s">
        <v>2955</v>
      </c>
      <c r="X340" s="9">
        <v>57</v>
      </c>
      <c r="Y340" s="9">
        <v>57</v>
      </c>
      <c r="Z340" s="52"/>
      <c r="AA340" s="9">
        <v>0</v>
      </c>
      <c r="AB340" s="9" t="s">
        <v>2961</v>
      </c>
      <c r="AC340" s="9" t="s">
        <v>2962</v>
      </c>
      <c r="AD340" s="9" t="s">
        <v>5159</v>
      </c>
    </row>
    <row r="341" spans="1:30">
      <c r="A341" s="9" t="s">
        <v>16</v>
      </c>
      <c r="B341" s="9" t="s">
        <v>137</v>
      </c>
      <c r="C341" s="9" t="s">
        <v>138</v>
      </c>
      <c r="D341" s="9" t="s">
        <v>139</v>
      </c>
      <c r="E341" s="9" t="s">
        <v>140</v>
      </c>
      <c r="F341" s="9" t="s">
        <v>2952</v>
      </c>
      <c r="G341" s="9" t="s">
        <v>2953</v>
      </c>
      <c r="I341" s="9" t="s">
        <v>2954</v>
      </c>
      <c r="J341" s="9">
        <v>14</v>
      </c>
      <c r="K341" s="9">
        <v>28</v>
      </c>
      <c r="L341" s="9">
        <v>2</v>
      </c>
      <c r="M341" s="9">
        <f t="shared" si="1"/>
        <v>71</v>
      </c>
      <c r="N341" s="9">
        <v>0</v>
      </c>
      <c r="O341" s="9">
        <v>0</v>
      </c>
      <c r="P341" s="9">
        <v>71</v>
      </c>
      <c r="Q341" s="9">
        <v>0</v>
      </c>
      <c r="R341" s="9">
        <v>1</v>
      </c>
      <c r="S341" s="9">
        <v>0</v>
      </c>
      <c r="T341" s="9">
        <v>0</v>
      </c>
      <c r="U341" s="9">
        <v>0</v>
      </c>
      <c r="V341" s="9">
        <v>0</v>
      </c>
      <c r="W341" s="9" t="s">
        <v>2955</v>
      </c>
      <c r="X341" s="9">
        <v>97</v>
      </c>
      <c r="Y341" s="9">
        <v>96</v>
      </c>
      <c r="Z341" s="52"/>
      <c r="AA341" s="9">
        <v>0</v>
      </c>
      <c r="AB341" s="9" t="s">
        <v>2961</v>
      </c>
      <c r="AC341" s="9" t="s">
        <v>2962</v>
      </c>
      <c r="AD341" s="9" t="s">
        <v>5036</v>
      </c>
    </row>
    <row r="342" spans="1:30">
      <c r="A342" s="9" t="s">
        <v>16</v>
      </c>
      <c r="B342" s="9" t="s">
        <v>4105</v>
      </c>
      <c r="C342" s="9" t="s">
        <v>4107</v>
      </c>
      <c r="D342" s="9" t="s">
        <v>4106</v>
      </c>
      <c r="E342" s="9" t="s">
        <v>1346</v>
      </c>
      <c r="F342" s="9" t="s">
        <v>2952</v>
      </c>
      <c r="G342" s="9" t="s">
        <v>2953</v>
      </c>
      <c r="I342" s="9" t="s">
        <v>2954</v>
      </c>
      <c r="J342" s="9">
        <v>7.19</v>
      </c>
      <c r="K342" s="9">
        <v>27.75</v>
      </c>
      <c r="L342" s="9">
        <v>4</v>
      </c>
      <c r="M342" s="9">
        <f t="shared" si="1"/>
        <v>13</v>
      </c>
      <c r="N342" s="9">
        <v>12</v>
      </c>
      <c r="O342" s="9">
        <v>1</v>
      </c>
      <c r="P342" s="9">
        <v>0</v>
      </c>
      <c r="Q342" s="9">
        <v>0</v>
      </c>
      <c r="R342" s="9">
        <v>1</v>
      </c>
      <c r="S342" s="9">
        <v>0</v>
      </c>
      <c r="T342" s="9">
        <v>0</v>
      </c>
      <c r="U342" s="9">
        <v>12</v>
      </c>
      <c r="V342" s="9">
        <v>0</v>
      </c>
      <c r="W342" s="9" t="s">
        <v>2955</v>
      </c>
      <c r="X342" s="9">
        <v>62</v>
      </c>
      <c r="Y342" s="9">
        <v>57</v>
      </c>
      <c r="Z342" s="52"/>
      <c r="AA342" s="9">
        <v>12</v>
      </c>
      <c r="AB342" s="42">
        <v>46086</v>
      </c>
      <c r="AC342" s="9" t="s">
        <v>2957</v>
      </c>
      <c r="AD342" s="9" t="s">
        <v>4108</v>
      </c>
    </row>
    <row r="343" spans="1:30">
      <c r="A343" s="9" t="s">
        <v>16</v>
      </c>
      <c r="B343" s="9" t="s">
        <v>3769</v>
      </c>
      <c r="C343" s="9" t="s">
        <v>3771</v>
      </c>
      <c r="D343" s="9" t="s">
        <v>3770</v>
      </c>
      <c r="E343" s="9" t="s">
        <v>1452</v>
      </c>
      <c r="F343" s="9" t="s">
        <v>2952</v>
      </c>
      <c r="G343" s="9" t="s">
        <v>2953</v>
      </c>
      <c r="I343" s="9" t="s">
        <v>2954</v>
      </c>
      <c r="J343" s="9">
        <v>6.89</v>
      </c>
      <c r="K343" s="9">
        <v>27.56</v>
      </c>
      <c r="L343" s="9">
        <v>4</v>
      </c>
      <c r="M343" s="9">
        <f t="shared" si="1"/>
        <v>17</v>
      </c>
      <c r="N343" s="9">
        <v>12</v>
      </c>
      <c r="O343" s="9">
        <v>5</v>
      </c>
      <c r="P343" s="9">
        <v>0</v>
      </c>
      <c r="Q343" s="9">
        <v>0</v>
      </c>
      <c r="R343" s="9">
        <v>0</v>
      </c>
      <c r="S343" s="9">
        <v>0</v>
      </c>
      <c r="T343" s="9">
        <v>0</v>
      </c>
      <c r="U343" s="9">
        <v>12</v>
      </c>
      <c r="V343" s="9">
        <v>0</v>
      </c>
      <c r="W343" s="9" t="s">
        <v>2955</v>
      </c>
      <c r="X343" s="9">
        <v>167</v>
      </c>
      <c r="Y343" s="9">
        <v>167</v>
      </c>
      <c r="Z343" s="52"/>
      <c r="AA343" s="9">
        <v>0</v>
      </c>
      <c r="AB343" s="9" t="s">
        <v>2961</v>
      </c>
      <c r="AC343" s="9" t="s">
        <v>2962</v>
      </c>
      <c r="AD343" s="9" t="s">
        <v>3772</v>
      </c>
    </row>
    <row r="344" spans="1:30">
      <c r="A344" s="9" t="s">
        <v>16</v>
      </c>
      <c r="B344" s="9" t="s">
        <v>4066</v>
      </c>
      <c r="C344" s="9" t="s">
        <v>1487</v>
      </c>
      <c r="D344" s="9" t="s">
        <v>4067</v>
      </c>
      <c r="E344" s="9" t="s">
        <v>1487</v>
      </c>
      <c r="F344" s="9" t="s">
        <v>2952</v>
      </c>
      <c r="G344" s="9" t="s">
        <v>2953</v>
      </c>
      <c r="I344" s="9" t="s">
        <v>2954</v>
      </c>
      <c r="J344" s="9">
        <v>13.43</v>
      </c>
      <c r="K344" s="9">
        <v>26.86</v>
      </c>
      <c r="L344" s="9">
        <v>2</v>
      </c>
      <c r="M344" s="9">
        <f t="shared" si="1"/>
        <v>2</v>
      </c>
      <c r="N344" s="9">
        <v>0</v>
      </c>
      <c r="O344" s="9">
        <v>2</v>
      </c>
      <c r="P344" s="9">
        <v>0</v>
      </c>
      <c r="Q344" s="9">
        <v>0</v>
      </c>
      <c r="R344" s="9">
        <v>0</v>
      </c>
      <c r="S344" s="9">
        <v>0</v>
      </c>
      <c r="T344" s="9">
        <v>0</v>
      </c>
      <c r="U344" s="9">
        <v>0</v>
      </c>
      <c r="V344" s="9">
        <v>0</v>
      </c>
      <c r="W344" s="9" t="s">
        <v>2955</v>
      </c>
      <c r="X344" s="9">
        <v>21</v>
      </c>
      <c r="Y344" s="9">
        <v>21</v>
      </c>
      <c r="Z344" s="52"/>
      <c r="AA344" s="9">
        <v>0</v>
      </c>
      <c r="AB344" s="9" t="s">
        <v>2961</v>
      </c>
      <c r="AC344" s="9" t="s">
        <v>2962</v>
      </c>
      <c r="AD344" s="9" t="s">
        <v>4068</v>
      </c>
    </row>
    <row r="345" spans="1:30">
      <c r="A345" s="9" t="s">
        <v>16</v>
      </c>
      <c r="B345" s="9" t="s">
        <v>5557</v>
      </c>
      <c r="C345" s="9" t="s">
        <v>2148</v>
      </c>
      <c r="D345" s="9" t="s">
        <v>5181</v>
      </c>
      <c r="E345" s="9" t="s">
        <v>2148</v>
      </c>
      <c r="F345" s="9" t="s">
        <v>2952</v>
      </c>
      <c r="G345" s="9" t="s">
        <v>2953</v>
      </c>
      <c r="H345" s="52"/>
      <c r="I345" s="9" t="s">
        <v>2954</v>
      </c>
      <c r="J345" s="9">
        <v>6.79</v>
      </c>
      <c r="K345" s="9">
        <v>26.25</v>
      </c>
      <c r="L345" s="9">
        <v>4</v>
      </c>
      <c r="M345" s="9">
        <f t="shared" si="1"/>
        <v>66</v>
      </c>
      <c r="N345" s="9">
        <v>0</v>
      </c>
      <c r="O345" s="9">
        <v>54</v>
      </c>
      <c r="P345" s="9">
        <v>12</v>
      </c>
      <c r="Q345" s="9">
        <v>0</v>
      </c>
      <c r="R345" s="9">
        <v>1</v>
      </c>
      <c r="S345" s="9">
        <v>0</v>
      </c>
      <c r="T345" s="9">
        <v>0</v>
      </c>
      <c r="U345" s="9">
        <v>0</v>
      </c>
      <c r="V345" s="9">
        <v>0</v>
      </c>
      <c r="W345" s="9" t="s">
        <v>2955</v>
      </c>
      <c r="X345" s="9">
        <v>276</v>
      </c>
      <c r="Y345" s="9">
        <v>274</v>
      </c>
      <c r="Z345" s="52"/>
      <c r="AA345" s="9">
        <v>0</v>
      </c>
      <c r="AB345" s="9" t="s">
        <v>2961</v>
      </c>
      <c r="AC345" s="9" t="s">
        <v>2962</v>
      </c>
      <c r="AD345" s="9" t="s">
        <v>3522</v>
      </c>
    </row>
    <row r="346" spans="1:30">
      <c r="A346" s="9" t="s">
        <v>16</v>
      </c>
      <c r="B346" s="9" t="s">
        <v>462</v>
      </c>
      <c r="C346" s="9" t="s">
        <v>463</v>
      </c>
      <c r="D346" s="9" t="s">
        <v>464</v>
      </c>
      <c r="E346" s="9" t="s">
        <v>465</v>
      </c>
      <c r="F346" s="9" t="s">
        <v>2952</v>
      </c>
      <c r="G346" s="9" t="s">
        <v>2953</v>
      </c>
      <c r="I346" s="9" t="s">
        <v>2954</v>
      </c>
      <c r="J346" s="9">
        <v>8.75</v>
      </c>
      <c r="K346" s="9">
        <v>26.25</v>
      </c>
      <c r="L346" s="9">
        <v>3</v>
      </c>
      <c r="M346" s="9">
        <f t="shared" si="1"/>
        <v>31</v>
      </c>
      <c r="N346" s="9">
        <v>16</v>
      </c>
      <c r="O346" s="9">
        <v>7</v>
      </c>
      <c r="P346" s="9">
        <v>8</v>
      </c>
      <c r="Q346" s="9">
        <v>0</v>
      </c>
      <c r="R346" s="9">
        <v>0</v>
      </c>
      <c r="S346" s="9">
        <v>0</v>
      </c>
      <c r="T346" s="9">
        <v>0</v>
      </c>
      <c r="U346" s="9">
        <v>16</v>
      </c>
      <c r="V346" s="9">
        <v>0</v>
      </c>
      <c r="W346" s="9" t="s">
        <v>2955</v>
      </c>
      <c r="X346" s="9">
        <v>163</v>
      </c>
      <c r="Y346" s="9">
        <v>163</v>
      </c>
      <c r="Z346" s="52"/>
      <c r="AA346" s="9">
        <v>0</v>
      </c>
      <c r="AB346" s="9" t="s">
        <v>2961</v>
      </c>
      <c r="AC346" s="9" t="s">
        <v>2962</v>
      </c>
      <c r="AD346" s="9" t="s">
        <v>4335</v>
      </c>
    </row>
    <row r="347" spans="1:30">
      <c r="A347" s="9" t="s">
        <v>16</v>
      </c>
      <c r="B347" s="9" t="s">
        <v>5558</v>
      </c>
      <c r="C347" s="9" t="s">
        <v>174</v>
      </c>
      <c r="D347" s="9" t="s">
        <v>175</v>
      </c>
      <c r="E347" s="9" t="s">
        <v>176</v>
      </c>
      <c r="F347" s="9" t="s">
        <v>2952</v>
      </c>
      <c r="G347" s="9" t="s">
        <v>2953</v>
      </c>
      <c r="I347" s="9" t="s">
        <v>2954</v>
      </c>
      <c r="J347" s="9">
        <v>12.99</v>
      </c>
      <c r="K347" s="9">
        <v>25.98</v>
      </c>
      <c r="L347" s="9">
        <v>2</v>
      </c>
      <c r="M347" s="9">
        <f t="shared" si="1"/>
        <v>60</v>
      </c>
      <c r="N347" s="9">
        <v>24</v>
      </c>
      <c r="O347" s="9">
        <v>0</v>
      </c>
      <c r="P347" s="9">
        <v>36</v>
      </c>
      <c r="Q347" s="9">
        <v>0</v>
      </c>
      <c r="R347" s="9">
        <v>0</v>
      </c>
      <c r="S347" s="9">
        <v>0</v>
      </c>
      <c r="T347" s="9">
        <v>0</v>
      </c>
      <c r="U347" s="9">
        <v>12</v>
      </c>
      <c r="V347" s="9">
        <v>12</v>
      </c>
      <c r="W347" s="9" t="s">
        <v>2955</v>
      </c>
      <c r="X347" s="9">
        <v>120</v>
      </c>
      <c r="Y347" s="9">
        <v>120</v>
      </c>
      <c r="Z347" s="52"/>
      <c r="AA347" s="9">
        <v>0</v>
      </c>
      <c r="AB347" s="9" t="s">
        <v>2961</v>
      </c>
      <c r="AC347" s="9" t="s">
        <v>2962</v>
      </c>
      <c r="AD347" s="9" t="s">
        <v>3421</v>
      </c>
    </row>
    <row r="348" spans="1:30">
      <c r="A348" s="9" t="s">
        <v>16</v>
      </c>
      <c r="B348" s="9" t="s">
        <v>5440</v>
      </c>
      <c r="C348" s="9" t="s">
        <v>4956</v>
      </c>
      <c r="D348" s="9" t="s">
        <v>4955</v>
      </c>
      <c r="E348" s="9" t="s">
        <v>1345</v>
      </c>
      <c r="F348" s="9" t="s">
        <v>2952</v>
      </c>
      <c r="G348" s="9" t="s">
        <v>2953</v>
      </c>
      <c r="I348" s="9" t="s">
        <v>2954</v>
      </c>
      <c r="J348" s="9">
        <v>5.39</v>
      </c>
      <c r="K348" s="9">
        <v>25.45</v>
      </c>
      <c r="L348" s="9">
        <v>5</v>
      </c>
      <c r="M348" s="9">
        <f t="shared" si="1"/>
        <v>44</v>
      </c>
      <c r="N348" s="9">
        <v>0</v>
      </c>
      <c r="O348" s="9">
        <v>44</v>
      </c>
      <c r="P348" s="9">
        <v>0</v>
      </c>
      <c r="Q348" s="9">
        <v>0</v>
      </c>
      <c r="R348" s="9">
        <v>0</v>
      </c>
      <c r="S348" s="9">
        <v>0</v>
      </c>
      <c r="T348" s="9">
        <v>0</v>
      </c>
      <c r="U348" s="9">
        <v>0</v>
      </c>
      <c r="V348" s="9">
        <v>0</v>
      </c>
      <c r="W348" s="9" t="s">
        <v>2955</v>
      </c>
      <c r="X348" s="9">
        <v>156</v>
      </c>
      <c r="Y348" s="9">
        <v>156</v>
      </c>
      <c r="Z348" s="52"/>
      <c r="AA348" s="9">
        <v>0</v>
      </c>
      <c r="AB348" s="9" t="s">
        <v>2961</v>
      </c>
      <c r="AC348" s="9" t="s">
        <v>2962</v>
      </c>
      <c r="AD348" s="9" t="s">
        <v>3320</v>
      </c>
    </row>
    <row r="349" spans="1:30">
      <c r="A349" s="9" t="s">
        <v>16</v>
      </c>
      <c r="B349" s="9" t="s">
        <v>5559</v>
      </c>
      <c r="C349" s="9" t="s">
        <v>1322</v>
      </c>
      <c r="D349" s="9" t="s">
        <v>4984</v>
      </c>
      <c r="E349" s="9" t="s">
        <v>1322</v>
      </c>
      <c r="F349" s="9" t="s">
        <v>2952</v>
      </c>
      <c r="G349" s="9" t="s">
        <v>2953</v>
      </c>
      <c r="I349" s="9" t="s">
        <v>2954</v>
      </c>
      <c r="J349" s="9">
        <v>6.29</v>
      </c>
      <c r="K349" s="9">
        <v>25.16</v>
      </c>
      <c r="L349" s="9">
        <v>4</v>
      </c>
      <c r="M349" s="9">
        <f t="shared" si="1"/>
        <v>110</v>
      </c>
      <c r="N349" s="9">
        <v>0</v>
      </c>
      <c r="O349" s="9">
        <v>98</v>
      </c>
      <c r="P349" s="9">
        <v>0</v>
      </c>
      <c r="Q349" s="9">
        <v>12</v>
      </c>
      <c r="R349" s="9">
        <v>0</v>
      </c>
      <c r="S349" s="9">
        <v>1</v>
      </c>
      <c r="T349" s="9">
        <v>0</v>
      </c>
      <c r="U349" s="9">
        <v>0</v>
      </c>
      <c r="V349" s="9">
        <v>0</v>
      </c>
      <c r="W349" s="9" t="s">
        <v>2955</v>
      </c>
      <c r="X349" s="9">
        <v>225</v>
      </c>
      <c r="Y349" s="9">
        <v>195</v>
      </c>
      <c r="Z349" s="52"/>
      <c r="AA349" s="9">
        <v>0</v>
      </c>
      <c r="AB349" s="9" t="s">
        <v>2961</v>
      </c>
      <c r="AC349" s="9" t="s">
        <v>2962</v>
      </c>
      <c r="AD349" s="9" t="s">
        <v>4985</v>
      </c>
    </row>
    <row r="350" spans="1:30" ht="12.75">
      <c r="A350" s="9" t="s">
        <v>16</v>
      </c>
      <c r="B350" s="9" t="s">
        <v>4663</v>
      </c>
      <c r="C350" s="9" t="s">
        <v>4665</v>
      </c>
      <c r="D350" s="9" t="s">
        <v>4664</v>
      </c>
      <c r="E350" s="9" t="s">
        <v>4665</v>
      </c>
      <c r="F350" s="9" t="s">
        <v>2952</v>
      </c>
      <c r="G350" s="9" t="s">
        <v>3558</v>
      </c>
      <c r="I350" s="9" t="s">
        <v>2954</v>
      </c>
      <c r="J350" s="9">
        <v>8.2899999999999991</v>
      </c>
      <c r="K350" s="9">
        <v>24.87</v>
      </c>
      <c r="L350" s="9">
        <v>3</v>
      </c>
      <c r="M350" s="9">
        <f t="shared" si="1"/>
        <v>2</v>
      </c>
      <c r="N350" s="9">
        <v>0</v>
      </c>
      <c r="O350" s="9">
        <v>2</v>
      </c>
      <c r="P350" s="9">
        <v>0</v>
      </c>
      <c r="Q350" s="9">
        <v>0</v>
      </c>
      <c r="R350" s="9">
        <v>0</v>
      </c>
      <c r="S350" s="9">
        <v>0</v>
      </c>
      <c r="T350" s="9">
        <v>0</v>
      </c>
      <c r="U350" s="9">
        <v>0</v>
      </c>
      <c r="V350" s="9">
        <v>0</v>
      </c>
      <c r="W350" s="9" t="s">
        <v>2955</v>
      </c>
      <c r="X350" s="9">
        <v>9</v>
      </c>
      <c r="Y350" s="9">
        <v>9</v>
      </c>
      <c r="Z350" s="9" t="s">
        <v>2997</v>
      </c>
      <c r="AA350" s="9">
        <v>0</v>
      </c>
      <c r="AB350" s="9" t="s">
        <v>2961</v>
      </c>
      <c r="AC350" s="9" t="s">
        <v>2962</v>
      </c>
      <c r="AD350" s="9" t="s">
        <v>5560</v>
      </c>
    </row>
    <row r="351" spans="1:30">
      <c r="A351" s="9" t="s">
        <v>16</v>
      </c>
      <c r="B351" s="9" t="s">
        <v>5047</v>
      </c>
      <c r="C351" s="9" t="s">
        <v>5049</v>
      </c>
      <c r="D351" s="9" t="s">
        <v>5048</v>
      </c>
      <c r="E351" s="9" t="s">
        <v>1220</v>
      </c>
      <c r="F351" s="9" t="s">
        <v>2952</v>
      </c>
      <c r="G351" s="9" t="s">
        <v>2953</v>
      </c>
      <c r="I351" s="9" t="s">
        <v>2954</v>
      </c>
      <c r="J351" s="9">
        <v>7.85</v>
      </c>
      <c r="K351" s="9">
        <v>24.76</v>
      </c>
      <c r="L351" s="9">
        <v>4</v>
      </c>
      <c r="M351" s="9">
        <f t="shared" si="1"/>
        <v>52</v>
      </c>
      <c r="N351" s="9">
        <v>0</v>
      </c>
      <c r="O351" s="9">
        <v>52</v>
      </c>
      <c r="P351" s="9">
        <v>0</v>
      </c>
      <c r="Q351" s="9">
        <v>0</v>
      </c>
      <c r="R351" s="9">
        <v>0</v>
      </c>
      <c r="S351" s="9">
        <v>0</v>
      </c>
      <c r="T351" s="9">
        <v>0</v>
      </c>
      <c r="U351" s="9">
        <v>0</v>
      </c>
      <c r="V351" s="9">
        <v>0</v>
      </c>
      <c r="W351" s="9" t="s">
        <v>2955</v>
      </c>
      <c r="X351" s="9">
        <v>229</v>
      </c>
      <c r="Y351" s="9">
        <v>229</v>
      </c>
      <c r="Z351" s="52"/>
      <c r="AA351" s="9">
        <v>0</v>
      </c>
      <c r="AB351" s="9" t="s">
        <v>2961</v>
      </c>
      <c r="AC351" s="9" t="s">
        <v>2962</v>
      </c>
      <c r="AD351" s="9" t="s">
        <v>5050</v>
      </c>
    </row>
    <row r="352" spans="1:30">
      <c r="A352" s="9" t="s">
        <v>16</v>
      </c>
      <c r="B352" s="9" t="s">
        <v>4973</v>
      </c>
      <c r="C352" s="9" t="s">
        <v>1229</v>
      </c>
      <c r="D352" s="9" t="s">
        <v>4974</v>
      </c>
      <c r="E352" s="9" t="s">
        <v>1229</v>
      </c>
      <c r="F352" s="9" t="s">
        <v>2952</v>
      </c>
      <c r="G352" s="9" t="s">
        <v>2953</v>
      </c>
      <c r="I352" s="9" t="s">
        <v>2954</v>
      </c>
      <c r="J352" s="9">
        <v>4.8899999999999997</v>
      </c>
      <c r="K352" s="9">
        <v>24.45</v>
      </c>
      <c r="L352" s="9">
        <v>5</v>
      </c>
      <c r="M352" s="9">
        <f t="shared" si="1"/>
        <v>156</v>
      </c>
      <c r="N352" s="9">
        <v>0</v>
      </c>
      <c r="O352" s="9">
        <v>155</v>
      </c>
      <c r="P352" s="9">
        <v>1</v>
      </c>
      <c r="Q352" s="9">
        <v>0</v>
      </c>
      <c r="R352" s="9">
        <v>0</v>
      </c>
      <c r="S352" s="9">
        <v>0</v>
      </c>
      <c r="T352" s="9">
        <v>0</v>
      </c>
      <c r="U352" s="9">
        <v>0</v>
      </c>
      <c r="V352" s="9">
        <v>0</v>
      </c>
      <c r="W352" s="9" t="s">
        <v>2955</v>
      </c>
      <c r="X352" s="9" t="s">
        <v>3017</v>
      </c>
      <c r="Y352" s="9" t="s">
        <v>3017</v>
      </c>
      <c r="Z352" s="52"/>
      <c r="AA352" s="9">
        <v>0</v>
      </c>
      <c r="AB352" s="9" t="s">
        <v>2961</v>
      </c>
      <c r="AC352" s="9" t="s">
        <v>2962</v>
      </c>
      <c r="AD352" s="9" t="s">
        <v>3206</v>
      </c>
    </row>
    <row r="353" spans="1:30">
      <c r="A353" s="9" t="s">
        <v>16</v>
      </c>
      <c r="B353" s="9" t="s">
        <v>161</v>
      </c>
      <c r="C353" s="9" t="s">
        <v>162</v>
      </c>
      <c r="D353" s="9" t="s">
        <v>163</v>
      </c>
      <c r="E353" s="9" t="s">
        <v>164</v>
      </c>
      <c r="F353" s="9" t="s">
        <v>2952</v>
      </c>
      <c r="G353" s="9" t="s">
        <v>2953</v>
      </c>
      <c r="I353" s="9" t="s">
        <v>2954</v>
      </c>
      <c r="J353" s="9">
        <v>24.09</v>
      </c>
      <c r="K353" s="9">
        <v>24.09</v>
      </c>
      <c r="L353" s="9">
        <v>1</v>
      </c>
      <c r="M353" s="9">
        <f t="shared" si="1"/>
        <v>47</v>
      </c>
      <c r="N353" s="9">
        <v>0</v>
      </c>
      <c r="O353" s="9">
        <v>0</v>
      </c>
      <c r="P353" s="9">
        <v>47</v>
      </c>
      <c r="Q353" s="9">
        <v>0</v>
      </c>
      <c r="R353" s="9">
        <v>1</v>
      </c>
      <c r="S353" s="9">
        <v>0</v>
      </c>
      <c r="T353" s="9">
        <v>0</v>
      </c>
      <c r="U353" s="9">
        <v>0</v>
      </c>
      <c r="V353" s="9">
        <v>0</v>
      </c>
      <c r="W353" s="9" t="s">
        <v>2955</v>
      </c>
      <c r="X353" s="9" t="s">
        <v>3017</v>
      </c>
      <c r="Y353" s="9" t="s">
        <v>3017</v>
      </c>
      <c r="Z353" s="52"/>
      <c r="AA353" s="9">
        <v>0</v>
      </c>
      <c r="AB353" s="9" t="s">
        <v>2961</v>
      </c>
      <c r="AC353" s="9" t="s">
        <v>2962</v>
      </c>
      <c r="AD353" s="9" t="s">
        <v>5070</v>
      </c>
    </row>
    <row r="354" spans="1:30">
      <c r="A354" s="9" t="s">
        <v>16</v>
      </c>
      <c r="B354" s="9" t="s">
        <v>3139</v>
      </c>
      <c r="C354" s="9" t="s">
        <v>3141</v>
      </c>
      <c r="D354" s="9" t="s">
        <v>3140</v>
      </c>
      <c r="E354" s="9" t="s">
        <v>1226</v>
      </c>
      <c r="F354" s="9" t="s">
        <v>2952</v>
      </c>
      <c r="G354" s="9" t="s">
        <v>2953</v>
      </c>
      <c r="I354" s="9" t="s">
        <v>2954</v>
      </c>
      <c r="J354" s="9">
        <v>7.98</v>
      </c>
      <c r="K354" s="9">
        <v>23.94</v>
      </c>
      <c r="L354" s="9">
        <v>3</v>
      </c>
      <c r="M354" s="9">
        <f t="shared" si="1"/>
        <v>45</v>
      </c>
      <c r="N354" s="9">
        <v>0</v>
      </c>
      <c r="O354" s="9">
        <v>40</v>
      </c>
      <c r="P354" s="9">
        <v>5</v>
      </c>
      <c r="Q354" s="9">
        <v>0</v>
      </c>
      <c r="R354" s="9">
        <v>0</v>
      </c>
      <c r="S354" s="9">
        <v>0</v>
      </c>
      <c r="T354" s="9">
        <v>0</v>
      </c>
      <c r="U354" s="9">
        <v>0</v>
      </c>
      <c r="V354" s="9">
        <v>0</v>
      </c>
      <c r="W354" s="9" t="s">
        <v>2955</v>
      </c>
      <c r="X354" s="9">
        <v>168</v>
      </c>
      <c r="Y354" s="9">
        <v>168</v>
      </c>
      <c r="Z354" s="52"/>
      <c r="AA354" s="9">
        <v>0</v>
      </c>
      <c r="AB354" s="9" t="s">
        <v>2961</v>
      </c>
      <c r="AC354" s="9" t="s">
        <v>2962</v>
      </c>
      <c r="AD354" s="9" t="s">
        <v>3142</v>
      </c>
    </row>
    <row r="355" spans="1:30">
      <c r="A355" s="9" t="s">
        <v>16</v>
      </c>
      <c r="B355" s="9" t="s">
        <v>4308</v>
      </c>
      <c r="C355" s="9" t="s">
        <v>4310</v>
      </c>
      <c r="D355" s="9" t="s">
        <v>4309</v>
      </c>
      <c r="E355" s="9" t="s">
        <v>1496</v>
      </c>
      <c r="F355" s="9" t="s">
        <v>2952</v>
      </c>
      <c r="G355" s="9" t="s">
        <v>2953</v>
      </c>
      <c r="H355" s="52"/>
      <c r="I355" s="9" t="s">
        <v>2954</v>
      </c>
      <c r="J355" s="9">
        <v>6.69</v>
      </c>
      <c r="K355" s="9">
        <v>23.76</v>
      </c>
      <c r="L355" s="9">
        <v>4</v>
      </c>
      <c r="M355" s="9">
        <f t="shared" si="1"/>
        <v>18</v>
      </c>
      <c r="N355" s="9">
        <v>0</v>
      </c>
      <c r="O355" s="9">
        <v>18</v>
      </c>
      <c r="P355" s="9">
        <v>0</v>
      </c>
      <c r="Q355" s="9">
        <v>0</v>
      </c>
      <c r="R355" s="9">
        <v>0</v>
      </c>
      <c r="S355" s="9">
        <v>0</v>
      </c>
      <c r="T355" s="9">
        <v>0</v>
      </c>
      <c r="U355" s="9">
        <v>0</v>
      </c>
      <c r="V355" s="9">
        <v>0</v>
      </c>
      <c r="W355" s="9" t="s">
        <v>2955</v>
      </c>
      <c r="X355" s="9">
        <v>117</v>
      </c>
      <c r="Y355" s="9">
        <v>117</v>
      </c>
      <c r="Z355" s="52"/>
      <c r="AA355" s="9">
        <v>0</v>
      </c>
      <c r="AB355" s="9" t="s">
        <v>2961</v>
      </c>
      <c r="AC355" s="9" t="s">
        <v>2962</v>
      </c>
      <c r="AD355" s="9" t="s">
        <v>4311</v>
      </c>
    </row>
    <row r="356" spans="1:30">
      <c r="A356" s="9" t="s">
        <v>16</v>
      </c>
      <c r="B356" s="9" t="s">
        <v>4046</v>
      </c>
      <c r="C356" s="9" t="s">
        <v>4048</v>
      </c>
      <c r="D356" s="9" t="s">
        <v>4047</v>
      </c>
      <c r="E356" s="9" t="s">
        <v>1367</v>
      </c>
      <c r="F356" s="9" t="s">
        <v>2952</v>
      </c>
      <c r="G356" s="9" t="s">
        <v>2953</v>
      </c>
      <c r="I356" s="9" t="s">
        <v>2954</v>
      </c>
      <c r="J356" s="9">
        <v>7.55</v>
      </c>
      <c r="K356" s="9">
        <v>22.85</v>
      </c>
      <c r="L356" s="9">
        <v>3</v>
      </c>
      <c r="M356" s="9">
        <f t="shared" si="1"/>
        <v>13</v>
      </c>
      <c r="N356" s="9">
        <v>0</v>
      </c>
      <c r="O356" s="9">
        <v>9</v>
      </c>
      <c r="P356" s="9">
        <v>3</v>
      </c>
      <c r="Q356" s="9">
        <v>1</v>
      </c>
      <c r="R356" s="9">
        <v>0</v>
      </c>
      <c r="S356" s="9">
        <v>0</v>
      </c>
      <c r="T356" s="9">
        <v>0</v>
      </c>
      <c r="U356" s="9">
        <v>0</v>
      </c>
      <c r="V356" s="9">
        <v>0</v>
      </c>
      <c r="W356" s="9" t="s">
        <v>2955</v>
      </c>
      <c r="X356" s="9">
        <v>117</v>
      </c>
      <c r="Y356" s="9">
        <v>109</v>
      </c>
      <c r="Z356" s="52"/>
      <c r="AA356" s="9">
        <v>0</v>
      </c>
      <c r="AB356" s="9" t="s">
        <v>2961</v>
      </c>
      <c r="AC356" s="9" t="s">
        <v>2962</v>
      </c>
      <c r="AD356" s="9" t="s">
        <v>3163</v>
      </c>
    </row>
    <row r="357" spans="1:30">
      <c r="A357" s="9" t="s">
        <v>16</v>
      </c>
      <c r="B357" s="9" t="s">
        <v>5561</v>
      </c>
      <c r="C357" s="9" t="s">
        <v>3986</v>
      </c>
      <c r="D357" s="9" t="s">
        <v>3985</v>
      </c>
      <c r="E357" s="9" t="s">
        <v>1372</v>
      </c>
      <c r="F357" s="9" t="s">
        <v>2952</v>
      </c>
      <c r="G357" s="9" t="s">
        <v>2953</v>
      </c>
      <c r="I357" s="9" t="s">
        <v>2954</v>
      </c>
      <c r="J357" s="9">
        <v>24.89</v>
      </c>
      <c r="K357" s="9">
        <v>22.28</v>
      </c>
      <c r="L357" s="9">
        <v>1</v>
      </c>
      <c r="M357" s="9">
        <f t="shared" si="1"/>
        <v>14</v>
      </c>
      <c r="N357" s="9">
        <v>0</v>
      </c>
      <c r="O357" s="9">
        <v>14</v>
      </c>
      <c r="P357" s="9">
        <v>0</v>
      </c>
      <c r="Q357" s="9">
        <v>0</v>
      </c>
      <c r="R357" s="9">
        <v>0</v>
      </c>
      <c r="S357" s="9">
        <v>0</v>
      </c>
      <c r="T357" s="9">
        <v>0</v>
      </c>
      <c r="U357" s="9">
        <v>0</v>
      </c>
      <c r="V357" s="9">
        <v>0</v>
      </c>
      <c r="W357" s="9" t="s">
        <v>2955</v>
      </c>
      <c r="X357" s="9">
        <v>139</v>
      </c>
      <c r="Y357" s="9">
        <v>139</v>
      </c>
      <c r="Z357" s="52"/>
      <c r="AA357" s="9">
        <v>0</v>
      </c>
      <c r="AB357" s="9" t="s">
        <v>2961</v>
      </c>
      <c r="AC357" s="9" t="s">
        <v>2962</v>
      </c>
      <c r="AD357" s="9" t="s">
        <v>3987</v>
      </c>
    </row>
    <row r="358" spans="1:30">
      <c r="A358" s="9" t="s">
        <v>16</v>
      </c>
      <c r="B358" s="9" t="s">
        <v>426</v>
      </c>
      <c r="C358" s="9" t="s">
        <v>427</v>
      </c>
      <c r="D358" s="9" t="s">
        <v>428</v>
      </c>
      <c r="E358" s="9" t="s">
        <v>429</v>
      </c>
      <c r="F358" s="9" t="s">
        <v>2952</v>
      </c>
      <c r="G358" s="9" t="s">
        <v>2953</v>
      </c>
      <c r="I358" s="9" t="s">
        <v>2954</v>
      </c>
      <c r="J358" s="9">
        <v>6.39</v>
      </c>
      <c r="K358" s="9">
        <v>22.14</v>
      </c>
      <c r="L358" s="9">
        <v>4</v>
      </c>
      <c r="M358" s="9">
        <f t="shared" si="1"/>
        <v>31</v>
      </c>
      <c r="N358" s="9">
        <v>12</v>
      </c>
      <c r="O358" s="9">
        <v>7</v>
      </c>
      <c r="P358" s="9">
        <v>12</v>
      </c>
      <c r="Q358" s="9">
        <v>0</v>
      </c>
      <c r="R358" s="9">
        <v>1</v>
      </c>
      <c r="S358" s="9">
        <v>0</v>
      </c>
      <c r="T358" s="9">
        <v>0</v>
      </c>
      <c r="U358" s="9">
        <v>12</v>
      </c>
      <c r="V358" s="9">
        <v>0</v>
      </c>
      <c r="W358" s="9" t="s">
        <v>2955</v>
      </c>
      <c r="X358" s="9">
        <v>231</v>
      </c>
      <c r="Y358" s="9">
        <v>224</v>
      </c>
      <c r="Z358" s="52"/>
      <c r="AA358" s="9">
        <v>0</v>
      </c>
      <c r="AB358" s="9" t="s">
        <v>2961</v>
      </c>
      <c r="AC358" s="9" t="s">
        <v>2962</v>
      </c>
      <c r="AD358" s="9" t="s">
        <v>3138</v>
      </c>
    </row>
    <row r="359" spans="1:30">
      <c r="A359" s="9" t="s">
        <v>16</v>
      </c>
      <c r="B359" s="9" t="s">
        <v>3820</v>
      </c>
      <c r="C359" s="9" t="s">
        <v>3822</v>
      </c>
      <c r="D359" s="9" t="s">
        <v>3821</v>
      </c>
      <c r="E359" s="9" t="s">
        <v>1615</v>
      </c>
      <c r="F359" s="9" t="s">
        <v>2952</v>
      </c>
      <c r="G359" s="9" t="s">
        <v>2953</v>
      </c>
      <c r="H359" s="52"/>
      <c r="I359" s="9" t="s">
        <v>2954</v>
      </c>
      <c r="J359" s="9">
        <v>7.49</v>
      </c>
      <c r="K359" s="9">
        <v>21.46</v>
      </c>
      <c r="L359" s="9">
        <v>3</v>
      </c>
      <c r="M359" s="9">
        <f t="shared" si="1"/>
        <v>10</v>
      </c>
      <c r="N359" s="9">
        <v>0</v>
      </c>
      <c r="O359" s="9">
        <v>10</v>
      </c>
      <c r="P359" s="9">
        <v>0</v>
      </c>
      <c r="Q359" s="9">
        <v>0</v>
      </c>
      <c r="R359" s="9">
        <v>0</v>
      </c>
      <c r="S359" s="9">
        <v>0</v>
      </c>
      <c r="T359" s="9">
        <v>0</v>
      </c>
      <c r="U359" s="9">
        <v>0</v>
      </c>
      <c r="V359" s="9">
        <v>0</v>
      </c>
      <c r="W359" s="9" t="s">
        <v>2955</v>
      </c>
      <c r="X359" s="9">
        <v>106</v>
      </c>
      <c r="Y359" s="9">
        <v>106</v>
      </c>
      <c r="Z359" s="52"/>
      <c r="AA359" s="9">
        <v>0</v>
      </c>
      <c r="AB359" s="9" t="s">
        <v>2961</v>
      </c>
      <c r="AC359" s="9" t="s">
        <v>2962</v>
      </c>
      <c r="AD359" s="9" t="s">
        <v>3823</v>
      </c>
    </row>
    <row r="360" spans="1:30">
      <c r="A360" s="9" t="s">
        <v>16</v>
      </c>
      <c r="B360" s="9" t="s">
        <v>5562</v>
      </c>
      <c r="C360" s="9" t="s">
        <v>521</v>
      </c>
      <c r="D360" s="9" t="s">
        <v>522</v>
      </c>
      <c r="E360" s="9" t="s">
        <v>523</v>
      </c>
      <c r="F360" s="9" t="s">
        <v>2952</v>
      </c>
      <c r="G360" s="9" t="s">
        <v>2953</v>
      </c>
      <c r="I360" s="9" t="s">
        <v>2954</v>
      </c>
      <c r="J360" s="9">
        <v>21.19</v>
      </c>
      <c r="K360" s="9">
        <v>21.19</v>
      </c>
      <c r="L360" s="9">
        <v>1</v>
      </c>
      <c r="M360" s="9">
        <f t="shared" si="1"/>
        <v>8</v>
      </c>
      <c r="N360" s="9">
        <v>3</v>
      </c>
      <c r="O360" s="9">
        <v>2</v>
      </c>
      <c r="P360" s="9">
        <v>3</v>
      </c>
      <c r="Q360" s="9">
        <v>0</v>
      </c>
      <c r="R360" s="9">
        <v>0</v>
      </c>
      <c r="S360" s="9">
        <v>0</v>
      </c>
      <c r="T360" s="9">
        <v>0</v>
      </c>
      <c r="U360" s="9">
        <v>3</v>
      </c>
      <c r="V360" s="9">
        <v>0</v>
      </c>
      <c r="W360" s="9" t="s">
        <v>2955</v>
      </c>
      <c r="X360" s="9">
        <v>103</v>
      </c>
      <c r="Y360" s="9">
        <v>103</v>
      </c>
      <c r="Z360" s="52"/>
      <c r="AA360" s="9">
        <v>0</v>
      </c>
      <c r="AB360" s="9" t="s">
        <v>2961</v>
      </c>
      <c r="AC360" s="9" t="s">
        <v>2962</v>
      </c>
      <c r="AD360" s="9" t="s">
        <v>4093</v>
      </c>
    </row>
    <row r="361" spans="1:30">
      <c r="A361" s="9" t="s">
        <v>16</v>
      </c>
      <c r="B361" s="9" t="s">
        <v>223</v>
      </c>
      <c r="C361" s="9" t="s">
        <v>224</v>
      </c>
      <c r="D361" s="9" t="s">
        <v>225</v>
      </c>
      <c r="E361" s="9" t="s">
        <v>226</v>
      </c>
      <c r="F361" s="9" t="s">
        <v>2952</v>
      </c>
      <c r="G361" s="9" t="s">
        <v>2953</v>
      </c>
      <c r="I361" s="9" t="s">
        <v>2954</v>
      </c>
      <c r="J361" s="9">
        <v>20.99</v>
      </c>
      <c r="K361" s="9">
        <v>20.99</v>
      </c>
      <c r="L361" s="9">
        <v>1</v>
      </c>
      <c r="M361" s="9">
        <f t="shared" si="1"/>
        <v>41</v>
      </c>
      <c r="N361" s="9">
        <v>12</v>
      </c>
      <c r="O361" s="9">
        <v>0</v>
      </c>
      <c r="P361" s="9">
        <v>29</v>
      </c>
      <c r="Q361" s="9">
        <v>0</v>
      </c>
      <c r="R361" s="9">
        <v>7</v>
      </c>
      <c r="S361" s="9">
        <v>0</v>
      </c>
      <c r="T361" s="9">
        <v>0</v>
      </c>
      <c r="U361" s="9">
        <v>12</v>
      </c>
      <c r="V361" s="9">
        <v>0</v>
      </c>
      <c r="W361" s="9" t="s">
        <v>2955</v>
      </c>
      <c r="X361" s="9">
        <v>91</v>
      </c>
      <c r="Y361" s="9">
        <v>76</v>
      </c>
      <c r="Z361" s="52"/>
      <c r="AA361" s="9">
        <v>0</v>
      </c>
      <c r="AB361" s="9" t="s">
        <v>2961</v>
      </c>
      <c r="AC361" s="9" t="s">
        <v>2962</v>
      </c>
      <c r="AD361" s="9" t="s">
        <v>4646</v>
      </c>
    </row>
    <row r="362" spans="1:30">
      <c r="A362" s="9" t="s">
        <v>16</v>
      </c>
      <c r="B362" s="9" t="s">
        <v>4109</v>
      </c>
      <c r="C362" s="9" t="s">
        <v>4111</v>
      </c>
      <c r="D362" s="9" t="s">
        <v>4110</v>
      </c>
      <c r="E362" s="9" t="s">
        <v>1353</v>
      </c>
      <c r="F362" s="9" t="s">
        <v>2952</v>
      </c>
      <c r="G362" s="9" t="s">
        <v>2953</v>
      </c>
      <c r="I362" s="9" t="s">
        <v>2954</v>
      </c>
      <c r="J362" s="9">
        <v>10.49</v>
      </c>
      <c r="K362" s="9">
        <v>20.98</v>
      </c>
      <c r="L362" s="9">
        <v>2</v>
      </c>
      <c r="M362" s="9">
        <f t="shared" si="1"/>
        <v>8</v>
      </c>
      <c r="N362" s="9">
        <v>4</v>
      </c>
      <c r="O362" s="9">
        <v>4</v>
      </c>
      <c r="P362" s="9">
        <v>0</v>
      </c>
      <c r="Q362" s="9">
        <v>0</v>
      </c>
      <c r="R362" s="9">
        <v>0</v>
      </c>
      <c r="S362" s="9">
        <v>1</v>
      </c>
      <c r="T362" s="9">
        <v>0</v>
      </c>
      <c r="U362" s="9">
        <v>4</v>
      </c>
      <c r="V362" s="9">
        <v>0</v>
      </c>
      <c r="W362" s="9" t="s">
        <v>2955</v>
      </c>
      <c r="X362" s="9">
        <v>85</v>
      </c>
      <c r="Y362" s="9">
        <v>85</v>
      </c>
      <c r="Z362" s="52"/>
      <c r="AA362" s="9">
        <v>4</v>
      </c>
      <c r="AB362" s="42">
        <v>46085</v>
      </c>
      <c r="AC362" s="9" t="s">
        <v>2957</v>
      </c>
      <c r="AD362" s="9" t="s">
        <v>4112</v>
      </c>
    </row>
    <row r="363" spans="1:30">
      <c r="A363" s="9" t="s">
        <v>16</v>
      </c>
      <c r="B363" s="9" t="s">
        <v>5563</v>
      </c>
      <c r="C363" s="9" t="s">
        <v>4494</v>
      </c>
      <c r="D363" s="9" t="s">
        <v>4493</v>
      </c>
      <c r="E363" s="9" t="s">
        <v>4494</v>
      </c>
      <c r="F363" s="9" t="s">
        <v>2952</v>
      </c>
      <c r="G363" s="9" t="s">
        <v>2953</v>
      </c>
      <c r="H363" s="52"/>
      <c r="I363" s="9" t="s">
        <v>2954</v>
      </c>
      <c r="J363" s="9">
        <v>7.19</v>
      </c>
      <c r="K363" s="9">
        <v>20.56</v>
      </c>
      <c r="L363" s="9">
        <v>3</v>
      </c>
      <c r="M363" s="9">
        <f t="shared" si="1"/>
        <v>0</v>
      </c>
      <c r="N363" s="9">
        <v>0</v>
      </c>
      <c r="O363" s="9">
        <v>0</v>
      </c>
      <c r="P363" s="9">
        <v>0</v>
      </c>
      <c r="Q363" s="9">
        <v>0</v>
      </c>
      <c r="R363" s="9">
        <v>0</v>
      </c>
      <c r="S363" s="9">
        <v>32</v>
      </c>
      <c r="T363" s="9">
        <v>0</v>
      </c>
      <c r="U363" s="9">
        <v>0</v>
      </c>
      <c r="V363" s="9">
        <v>0</v>
      </c>
      <c r="W363" s="9" t="s">
        <v>2955</v>
      </c>
      <c r="X363" s="9">
        <v>0</v>
      </c>
      <c r="Y363" s="9">
        <v>0</v>
      </c>
      <c r="Z363" s="9" t="s">
        <v>2956</v>
      </c>
      <c r="AA363" s="9">
        <v>36</v>
      </c>
      <c r="AB363" s="42">
        <v>46079</v>
      </c>
      <c r="AC363" s="9" t="s">
        <v>2957</v>
      </c>
      <c r="AD363" s="9" t="s">
        <v>4495</v>
      </c>
    </row>
    <row r="364" spans="1:30">
      <c r="A364" s="9" t="s">
        <v>16</v>
      </c>
      <c r="B364" s="9" t="s">
        <v>5163</v>
      </c>
      <c r="C364" s="9" t="s">
        <v>5165</v>
      </c>
      <c r="D364" s="9" t="s">
        <v>5164</v>
      </c>
      <c r="E364" s="9" t="s">
        <v>1417</v>
      </c>
      <c r="F364" s="9" t="s">
        <v>2952</v>
      </c>
      <c r="G364" s="9" t="s">
        <v>2953</v>
      </c>
      <c r="H364" s="52"/>
      <c r="I364" s="9" t="s">
        <v>2954</v>
      </c>
      <c r="J364" s="9">
        <v>7.08</v>
      </c>
      <c r="K364" s="9">
        <v>20.54</v>
      </c>
      <c r="L364" s="9">
        <v>3</v>
      </c>
      <c r="M364" s="9">
        <f t="shared" si="1"/>
        <v>16</v>
      </c>
      <c r="N364" s="9">
        <v>12</v>
      </c>
      <c r="O364" s="9">
        <v>4</v>
      </c>
      <c r="P364" s="9">
        <v>0</v>
      </c>
      <c r="Q364" s="9">
        <v>0</v>
      </c>
      <c r="R364" s="9">
        <v>0</v>
      </c>
      <c r="S364" s="9">
        <v>0</v>
      </c>
      <c r="T364" s="9">
        <v>0</v>
      </c>
      <c r="U364" s="9">
        <v>12</v>
      </c>
      <c r="V364" s="9">
        <v>0</v>
      </c>
      <c r="W364" s="9" t="s">
        <v>2955</v>
      </c>
      <c r="X364" s="9">
        <v>108</v>
      </c>
      <c r="Y364" s="9">
        <v>108</v>
      </c>
      <c r="Z364" s="52"/>
      <c r="AA364" s="9">
        <v>0</v>
      </c>
      <c r="AB364" s="9" t="s">
        <v>2961</v>
      </c>
      <c r="AC364" s="9" t="s">
        <v>2962</v>
      </c>
      <c r="AD364" s="9" t="s">
        <v>5166</v>
      </c>
    </row>
    <row r="365" spans="1:30">
      <c r="A365" s="9" t="s">
        <v>16</v>
      </c>
      <c r="B365" s="9" t="s">
        <v>4020</v>
      </c>
      <c r="C365" s="9" t="s">
        <v>4022</v>
      </c>
      <c r="D365" s="9" t="s">
        <v>4021</v>
      </c>
      <c r="E365" s="9" t="s">
        <v>1088</v>
      </c>
      <c r="F365" s="9" t="s">
        <v>2952</v>
      </c>
      <c r="G365" s="9" t="s">
        <v>2953</v>
      </c>
      <c r="I365" s="9" t="s">
        <v>2954</v>
      </c>
      <c r="J365" s="9">
        <v>4.09</v>
      </c>
      <c r="K365" s="9">
        <v>20.45</v>
      </c>
      <c r="L365" s="9">
        <v>5</v>
      </c>
      <c r="M365" s="9">
        <f t="shared" si="1"/>
        <v>17</v>
      </c>
      <c r="N365" s="9">
        <v>0</v>
      </c>
      <c r="O365" s="9">
        <v>17</v>
      </c>
      <c r="P365" s="9">
        <v>0</v>
      </c>
      <c r="Q365" s="9">
        <v>0</v>
      </c>
      <c r="R365" s="9">
        <v>0</v>
      </c>
      <c r="S365" s="9">
        <v>0</v>
      </c>
      <c r="T365" s="9">
        <v>0</v>
      </c>
      <c r="U365" s="9">
        <v>0</v>
      </c>
      <c r="V365" s="9">
        <v>0</v>
      </c>
      <c r="W365" s="9" t="s">
        <v>2955</v>
      </c>
      <c r="X365" s="9">
        <v>175</v>
      </c>
      <c r="Y365" s="9">
        <v>175</v>
      </c>
      <c r="Z365" s="52"/>
      <c r="AA365" s="9">
        <v>0</v>
      </c>
      <c r="AB365" s="9" t="s">
        <v>2961</v>
      </c>
      <c r="AC365" s="9" t="s">
        <v>2962</v>
      </c>
      <c r="AD365" s="9" t="s">
        <v>4023</v>
      </c>
    </row>
    <row r="366" spans="1:30">
      <c r="A366" s="9" t="s">
        <v>16</v>
      </c>
      <c r="B366" s="9" t="s">
        <v>5564</v>
      </c>
      <c r="C366" s="9" t="s">
        <v>5178</v>
      </c>
      <c r="D366" s="9" t="s">
        <v>5177</v>
      </c>
      <c r="E366" s="9" t="s">
        <v>5178</v>
      </c>
      <c r="F366" s="9" t="s">
        <v>2952</v>
      </c>
      <c r="G366" s="9" t="s">
        <v>2953</v>
      </c>
      <c r="I366" s="9" t="s">
        <v>2954</v>
      </c>
      <c r="J366" s="9">
        <v>4.99</v>
      </c>
      <c r="K366" s="9">
        <v>19.96</v>
      </c>
      <c r="L366" s="9">
        <v>4</v>
      </c>
      <c r="M366" s="9">
        <f t="shared" si="1"/>
        <v>16</v>
      </c>
      <c r="N366" s="9">
        <v>0</v>
      </c>
      <c r="O366" s="9">
        <v>14</v>
      </c>
      <c r="P366" s="9">
        <v>2</v>
      </c>
      <c r="Q366" s="9">
        <v>0</v>
      </c>
      <c r="R366" s="9">
        <v>0</v>
      </c>
      <c r="S366" s="9">
        <v>0</v>
      </c>
      <c r="T366" s="9">
        <v>0</v>
      </c>
      <c r="U366" s="9">
        <v>0</v>
      </c>
      <c r="V366" s="9">
        <v>0</v>
      </c>
      <c r="W366" s="9" t="s">
        <v>2955</v>
      </c>
      <c r="X366" s="9">
        <v>76</v>
      </c>
      <c r="Y366" s="9">
        <v>76</v>
      </c>
      <c r="Z366" s="52"/>
      <c r="AA366" s="9">
        <v>0</v>
      </c>
      <c r="AB366" s="9" t="s">
        <v>2961</v>
      </c>
      <c r="AC366" s="9" t="s">
        <v>2962</v>
      </c>
      <c r="AD366" s="9" t="s">
        <v>5179</v>
      </c>
    </row>
    <row r="367" spans="1:30">
      <c r="A367" s="9" t="s">
        <v>16</v>
      </c>
      <c r="B367" s="9" t="s">
        <v>5565</v>
      </c>
      <c r="C367" s="9" t="s">
        <v>3611</v>
      </c>
      <c r="D367" s="9" t="s">
        <v>3610</v>
      </c>
      <c r="E367" s="9" t="s">
        <v>1324</v>
      </c>
      <c r="F367" s="9" t="s">
        <v>2952</v>
      </c>
      <c r="G367" s="9" t="s">
        <v>2953</v>
      </c>
      <c r="I367" s="9" t="s">
        <v>2954</v>
      </c>
      <c r="J367" s="9">
        <v>9.7899999999999991</v>
      </c>
      <c r="K367" s="9">
        <v>19.78</v>
      </c>
      <c r="L367" s="9">
        <v>2</v>
      </c>
      <c r="M367" s="9">
        <f t="shared" si="1"/>
        <v>12</v>
      </c>
      <c r="N367" s="9">
        <v>0</v>
      </c>
      <c r="O367" s="9">
        <v>12</v>
      </c>
      <c r="P367" s="9">
        <v>0</v>
      </c>
      <c r="Q367" s="9">
        <v>0</v>
      </c>
      <c r="R367" s="9">
        <v>0</v>
      </c>
      <c r="S367" s="9">
        <v>0</v>
      </c>
      <c r="T367" s="9">
        <v>0</v>
      </c>
      <c r="U367" s="9">
        <v>0</v>
      </c>
      <c r="V367" s="9">
        <v>0</v>
      </c>
      <c r="W367" s="9" t="s">
        <v>2955</v>
      </c>
      <c r="X367" s="9">
        <v>129</v>
      </c>
      <c r="Y367" s="9">
        <v>129</v>
      </c>
      <c r="Z367" s="52"/>
      <c r="AA367" s="9">
        <v>0</v>
      </c>
      <c r="AB367" s="9" t="s">
        <v>2961</v>
      </c>
      <c r="AC367" s="9" t="s">
        <v>2962</v>
      </c>
      <c r="AD367" s="9" t="s">
        <v>3612</v>
      </c>
    </row>
    <row r="368" spans="1:30">
      <c r="A368" s="9" t="s">
        <v>16</v>
      </c>
      <c r="B368" s="9" t="s">
        <v>5566</v>
      </c>
      <c r="C368" s="9" t="s">
        <v>546</v>
      </c>
      <c r="D368" s="9" t="s">
        <v>547</v>
      </c>
      <c r="E368" s="9" t="s">
        <v>548</v>
      </c>
      <c r="F368" s="9" t="s">
        <v>2952</v>
      </c>
      <c r="G368" s="9" t="s">
        <v>2953</v>
      </c>
      <c r="I368" s="9" t="s">
        <v>2954</v>
      </c>
      <c r="J368" s="9">
        <v>19.399999999999999</v>
      </c>
      <c r="K368" s="9">
        <v>19.399999999999999</v>
      </c>
      <c r="L368" s="9">
        <v>1</v>
      </c>
      <c r="M368" s="9">
        <f t="shared" si="1"/>
        <v>10</v>
      </c>
      <c r="N368" s="9">
        <v>6</v>
      </c>
      <c r="O368" s="9">
        <v>0</v>
      </c>
      <c r="P368" s="9">
        <v>4</v>
      </c>
      <c r="Q368" s="9">
        <v>0</v>
      </c>
      <c r="R368" s="9">
        <v>0</v>
      </c>
      <c r="S368" s="9">
        <v>0</v>
      </c>
      <c r="T368" s="9">
        <v>0</v>
      </c>
      <c r="U368" s="9">
        <v>6</v>
      </c>
      <c r="V368" s="9">
        <v>0</v>
      </c>
      <c r="W368" s="9" t="s">
        <v>2955</v>
      </c>
      <c r="X368" s="9">
        <v>84</v>
      </c>
      <c r="Y368" s="9">
        <v>84</v>
      </c>
      <c r="Z368" s="52"/>
      <c r="AA368" s="9">
        <v>0</v>
      </c>
      <c r="AB368" s="9" t="s">
        <v>2961</v>
      </c>
      <c r="AC368" s="9" t="s">
        <v>2962</v>
      </c>
      <c r="AD368" s="9" t="s">
        <v>3969</v>
      </c>
    </row>
    <row r="369" spans="1:30">
      <c r="A369" s="9" t="s">
        <v>16</v>
      </c>
      <c r="B369" s="9" t="s">
        <v>5567</v>
      </c>
      <c r="C369" s="9" t="s">
        <v>3967</v>
      </c>
      <c r="D369" s="9" t="s">
        <v>3966</v>
      </c>
      <c r="E369" s="9" t="s">
        <v>1318</v>
      </c>
      <c r="F369" s="9" t="s">
        <v>2952</v>
      </c>
      <c r="G369" s="9" t="s">
        <v>2953</v>
      </c>
      <c r="I369" s="9" t="s">
        <v>2954</v>
      </c>
      <c r="J369" s="9">
        <v>9.89</v>
      </c>
      <c r="K369" s="9">
        <v>19.100000000000001</v>
      </c>
      <c r="L369" s="9">
        <v>2</v>
      </c>
      <c r="M369" s="9">
        <f t="shared" si="1"/>
        <v>6</v>
      </c>
      <c r="N369" s="9">
        <v>6</v>
      </c>
      <c r="O369" s="9">
        <v>0</v>
      </c>
      <c r="P369" s="9">
        <v>0</v>
      </c>
      <c r="Q369" s="9">
        <v>0</v>
      </c>
      <c r="R369" s="9">
        <v>0</v>
      </c>
      <c r="S369" s="9">
        <v>0</v>
      </c>
      <c r="T369" s="9">
        <v>0</v>
      </c>
      <c r="U369" s="9">
        <v>6</v>
      </c>
      <c r="V369" s="9">
        <v>0</v>
      </c>
      <c r="W369" s="9" t="s">
        <v>2955</v>
      </c>
      <c r="X369" s="9">
        <v>72</v>
      </c>
      <c r="Y369" s="9">
        <v>72</v>
      </c>
      <c r="Z369" s="52"/>
      <c r="AA369" s="9">
        <v>6</v>
      </c>
      <c r="AB369" s="42">
        <v>46084</v>
      </c>
      <c r="AC369" s="9" t="s">
        <v>2957</v>
      </c>
      <c r="AD369" s="9" t="s">
        <v>3968</v>
      </c>
    </row>
    <row r="370" spans="1:30">
      <c r="A370" s="9" t="s">
        <v>16</v>
      </c>
      <c r="B370" s="9" t="s">
        <v>5568</v>
      </c>
      <c r="C370" s="9" t="s">
        <v>1095</v>
      </c>
      <c r="D370" s="9" t="s">
        <v>4025</v>
      </c>
      <c r="E370" s="9" t="s">
        <v>1095</v>
      </c>
      <c r="F370" s="9" t="s">
        <v>2952</v>
      </c>
      <c r="G370" s="9" t="s">
        <v>2953</v>
      </c>
      <c r="H370" s="52"/>
      <c r="I370" s="9" t="s">
        <v>2954</v>
      </c>
      <c r="J370" s="9">
        <v>9.49</v>
      </c>
      <c r="K370" s="9">
        <v>18.98</v>
      </c>
      <c r="L370" s="9">
        <v>2</v>
      </c>
      <c r="M370" s="9">
        <f t="shared" si="1"/>
        <v>7</v>
      </c>
      <c r="N370" s="9">
        <v>0</v>
      </c>
      <c r="O370" s="9">
        <v>7</v>
      </c>
      <c r="P370" s="9">
        <v>0</v>
      </c>
      <c r="Q370" s="9">
        <v>0</v>
      </c>
      <c r="R370" s="9">
        <v>0</v>
      </c>
      <c r="S370" s="9">
        <v>0</v>
      </c>
      <c r="T370" s="9">
        <v>0</v>
      </c>
      <c r="U370" s="9">
        <v>0</v>
      </c>
      <c r="V370" s="9">
        <v>0</v>
      </c>
      <c r="W370" s="9" t="s">
        <v>2955</v>
      </c>
      <c r="X370" s="9">
        <v>58</v>
      </c>
      <c r="Y370" s="9">
        <v>58</v>
      </c>
      <c r="Z370" s="52"/>
      <c r="AA370" s="9">
        <v>0</v>
      </c>
      <c r="AB370" s="9" t="s">
        <v>2961</v>
      </c>
      <c r="AC370" s="9" t="s">
        <v>2962</v>
      </c>
      <c r="AD370" s="9" t="s">
        <v>3743</v>
      </c>
    </row>
    <row r="371" spans="1:30">
      <c r="A371" s="9" t="s">
        <v>16</v>
      </c>
      <c r="B371" s="9" t="s">
        <v>4992</v>
      </c>
      <c r="C371" s="9" t="s">
        <v>4994</v>
      </c>
      <c r="D371" s="9" t="s">
        <v>4993</v>
      </c>
      <c r="E371" s="9" t="s">
        <v>1381</v>
      </c>
      <c r="F371" s="9" t="s">
        <v>2952</v>
      </c>
      <c r="G371" s="9" t="s">
        <v>2953</v>
      </c>
      <c r="I371" s="9" t="s">
        <v>2954</v>
      </c>
      <c r="J371" s="9">
        <v>5.49</v>
      </c>
      <c r="K371" s="9">
        <v>18.760000000000002</v>
      </c>
      <c r="L371" s="9">
        <v>4</v>
      </c>
      <c r="M371" s="9">
        <f t="shared" si="1"/>
        <v>121</v>
      </c>
      <c r="N371" s="9">
        <v>0</v>
      </c>
      <c r="O371" s="9">
        <v>121</v>
      </c>
      <c r="P371" s="9">
        <v>0</v>
      </c>
      <c r="Q371" s="9">
        <v>0</v>
      </c>
      <c r="R371" s="9">
        <v>0</v>
      </c>
      <c r="S371" s="9">
        <v>0</v>
      </c>
      <c r="T371" s="9">
        <v>0</v>
      </c>
      <c r="U371" s="9">
        <v>0</v>
      </c>
      <c r="V371" s="9">
        <v>0</v>
      </c>
      <c r="W371" s="9" t="s">
        <v>2955</v>
      </c>
      <c r="X371" s="9">
        <v>164</v>
      </c>
      <c r="Y371" s="9">
        <v>164</v>
      </c>
      <c r="Z371" s="52"/>
      <c r="AA371" s="9">
        <v>0</v>
      </c>
      <c r="AB371" s="9" t="s">
        <v>2961</v>
      </c>
      <c r="AC371" s="9" t="s">
        <v>2962</v>
      </c>
      <c r="AD371" s="9" t="s">
        <v>3278</v>
      </c>
    </row>
    <row r="372" spans="1:30">
      <c r="A372" s="9" t="s">
        <v>16</v>
      </c>
      <c r="B372" s="9" t="s">
        <v>5569</v>
      </c>
      <c r="C372" s="9" t="s">
        <v>5156</v>
      </c>
      <c r="D372" s="9" t="s">
        <v>5155</v>
      </c>
      <c r="E372" s="9" t="s">
        <v>5156</v>
      </c>
      <c r="F372" s="9" t="s">
        <v>2952</v>
      </c>
      <c r="G372" s="9" t="s">
        <v>3558</v>
      </c>
      <c r="I372" s="9" t="s">
        <v>2954</v>
      </c>
      <c r="J372" s="9">
        <v>4.6900000000000004</v>
      </c>
      <c r="K372" s="9">
        <v>18.75</v>
      </c>
      <c r="L372" s="9">
        <v>4</v>
      </c>
      <c r="M372" s="9">
        <f t="shared" si="1"/>
        <v>32</v>
      </c>
      <c r="N372" s="9">
        <v>0</v>
      </c>
      <c r="O372" s="9">
        <v>29</v>
      </c>
      <c r="P372" s="9">
        <v>3</v>
      </c>
      <c r="Q372" s="9">
        <v>0</v>
      </c>
      <c r="R372" s="9">
        <v>0</v>
      </c>
      <c r="S372" s="9">
        <v>0</v>
      </c>
      <c r="T372" s="9">
        <v>0</v>
      </c>
      <c r="U372" s="9">
        <v>0</v>
      </c>
      <c r="V372" s="9">
        <v>0</v>
      </c>
      <c r="W372" s="9" t="s">
        <v>2955</v>
      </c>
      <c r="X372" s="9">
        <v>106</v>
      </c>
      <c r="Y372" s="9">
        <v>106</v>
      </c>
      <c r="Z372" s="52"/>
      <c r="AA372" s="9">
        <v>0</v>
      </c>
      <c r="AB372" s="9" t="s">
        <v>2961</v>
      </c>
      <c r="AC372" s="9" t="s">
        <v>2962</v>
      </c>
      <c r="AD372" s="9" t="s">
        <v>5570</v>
      </c>
    </row>
    <row r="373" spans="1:30">
      <c r="A373" s="9" t="s">
        <v>16</v>
      </c>
      <c r="B373" s="9" t="s">
        <v>3056</v>
      </c>
      <c r="C373" s="9" t="s">
        <v>1198</v>
      </c>
      <c r="D373" s="9" t="s">
        <v>3057</v>
      </c>
      <c r="E373" s="9" t="s">
        <v>1198</v>
      </c>
      <c r="F373" s="9" t="s">
        <v>2952</v>
      </c>
      <c r="G373" s="9" t="s">
        <v>2953</v>
      </c>
      <c r="I373" s="9" t="s">
        <v>2954</v>
      </c>
      <c r="J373" s="9">
        <v>5.39</v>
      </c>
      <c r="K373" s="9">
        <v>18.36</v>
      </c>
      <c r="L373" s="9">
        <v>4</v>
      </c>
      <c r="M373" s="9">
        <f t="shared" si="1"/>
        <v>220</v>
      </c>
      <c r="N373" s="9">
        <v>0</v>
      </c>
      <c r="O373" s="9">
        <v>219</v>
      </c>
      <c r="P373" s="9">
        <v>0</v>
      </c>
      <c r="Q373" s="9">
        <v>1</v>
      </c>
      <c r="R373" s="9">
        <v>0</v>
      </c>
      <c r="S373" s="9">
        <v>0</v>
      </c>
      <c r="T373" s="9">
        <v>0</v>
      </c>
      <c r="U373" s="9">
        <v>0</v>
      </c>
      <c r="V373" s="9">
        <v>0</v>
      </c>
      <c r="W373" s="9" t="s">
        <v>2955</v>
      </c>
      <c r="X373" s="9">
        <v>138</v>
      </c>
      <c r="Y373" s="9">
        <v>138</v>
      </c>
      <c r="Z373" s="52"/>
      <c r="AA373" s="9">
        <v>0</v>
      </c>
      <c r="AB373" s="9" t="s">
        <v>2961</v>
      </c>
      <c r="AC373" s="9" t="s">
        <v>2962</v>
      </c>
      <c r="AD373" s="9" t="s">
        <v>3058</v>
      </c>
    </row>
    <row r="374" spans="1:30">
      <c r="A374" s="9" t="s">
        <v>16</v>
      </c>
      <c r="B374" s="9" t="s">
        <v>5571</v>
      </c>
      <c r="C374" s="9" t="s">
        <v>1379</v>
      </c>
      <c r="D374" s="9" t="s">
        <v>1165</v>
      </c>
      <c r="E374" s="9" t="s">
        <v>1379</v>
      </c>
      <c r="F374" s="9" t="s">
        <v>2952</v>
      </c>
      <c r="G374" s="9" t="s">
        <v>3558</v>
      </c>
      <c r="I374" s="9" t="s">
        <v>2954</v>
      </c>
      <c r="J374" s="9">
        <v>6.06</v>
      </c>
      <c r="K374" s="9">
        <v>18.21</v>
      </c>
      <c r="L374" s="9">
        <v>3</v>
      </c>
      <c r="M374" s="9">
        <f t="shared" si="1"/>
        <v>21</v>
      </c>
      <c r="N374" s="9">
        <v>0</v>
      </c>
      <c r="O374" s="9">
        <v>17</v>
      </c>
      <c r="P374" s="9">
        <v>4</v>
      </c>
      <c r="Q374" s="9">
        <v>0</v>
      </c>
      <c r="R374" s="9">
        <v>0</v>
      </c>
      <c r="S374" s="9">
        <v>0</v>
      </c>
      <c r="T374" s="9">
        <v>0</v>
      </c>
      <c r="U374" s="9">
        <v>0</v>
      </c>
      <c r="V374" s="9">
        <v>0</v>
      </c>
      <c r="W374" s="9" t="s">
        <v>2955</v>
      </c>
      <c r="X374" s="9">
        <v>159</v>
      </c>
      <c r="Y374" s="9">
        <v>159</v>
      </c>
      <c r="Z374" s="52"/>
      <c r="AA374" s="9">
        <v>0</v>
      </c>
      <c r="AB374" s="9" t="s">
        <v>2961</v>
      </c>
      <c r="AC374" s="9" t="s">
        <v>2962</v>
      </c>
      <c r="AD374" s="9" t="s">
        <v>3125</v>
      </c>
    </row>
    <row r="375" spans="1:30">
      <c r="A375" s="9" t="s">
        <v>16</v>
      </c>
      <c r="B375" s="9" t="s">
        <v>5572</v>
      </c>
      <c r="C375" s="9" t="s">
        <v>3651</v>
      </c>
      <c r="D375" s="9" t="s">
        <v>3650</v>
      </c>
      <c r="E375" s="9" t="s">
        <v>1336</v>
      </c>
      <c r="F375" s="9" t="s">
        <v>2952</v>
      </c>
      <c r="G375" s="9" t="s">
        <v>2953</v>
      </c>
      <c r="H375" s="52"/>
      <c r="I375" s="9" t="s">
        <v>2954</v>
      </c>
      <c r="J375" s="9">
        <v>10.69</v>
      </c>
      <c r="K375" s="9">
        <v>17.98</v>
      </c>
      <c r="L375" s="9">
        <v>2</v>
      </c>
      <c r="M375" s="9">
        <f t="shared" si="1"/>
        <v>8</v>
      </c>
      <c r="N375" s="9">
        <v>0</v>
      </c>
      <c r="O375" s="9">
        <v>8</v>
      </c>
      <c r="P375" s="9">
        <v>0</v>
      </c>
      <c r="Q375" s="9">
        <v>0</v>
      </c>
      <c r="R375" s="9">
        <v>1</v>
      </c>
      <c r="S375" s="9">
        <v>0</v>
      </c>
      <c r="T375" s="9">
        <v>0</v>
      </c>
      <c r="U375" s="9">
        <v>0</v>
      </c>
      <c r="V375" s="9">
        <v>0</v>
      </c>
      <c r="W375" s="9" t="s">
        <v>2955</v>
      </c>
      <c r="X375" s="9">
        <v>96</v>
      </c>
      <c r="Y375" s="9">
        <v>87</v>
      </c>
      <c r="Z375" s="52"/>
      <c r="AA375" s="9">
        <v>0</v>
      </c>
      <c r="AB375" s="9" t="s">
        <v>2961</v>
      </c>
      <c r="AC375" s="9" t="s">
        <v>2962</v>
      </c>
      <c r="AD375" s="9" t="s">
        <v>3652</v>
      </c>
    </row>
    <row r="376" spans="1:30">
      <c r="A376" s="9" t="s">
        <v>16</v>
      </c>
      <c r="B376" s="9" t="s">
        <v>5147</v>
      </c>
      <c r="C376" s="9" t="s">
        <v>5149</v>
      </c>
      <c r="D376" s="9" t="s">
        <v>5148</v>
      </c>
      <c r="E376" s="9" t="s">
        <v>5149</v>
      </c>
      <c r="F376" s="9" t="s">
        <v>2952</v>
      </c>
      <c r="G376" s="9" t="s">
        <v>3558</v>
      </c>
      <c r="I376" s="9" t="s">
        <v>2954</v>
      </c>
      <c r="J376" s="9">
        <v>4.49</v>
      </c>
      <c r="K376" s="9">
        <v>17.96</v>
      </c>
      <c r="L376" s="9">
        <v>4</v>
      </c>
      <c r="M376" s="9">
        <f t="shared" si="1"/>
        <v>29</v>
      </c>
      <c r="N376" s="9">
        <v>0</v>
      </c>
      <c r="O376" s="9">
        <v>26</v>
      </c>
      <c r="P376" s="9">
        <v>3</v>
      </c>
      <c r="Q376" s="9">
        <v>0</v>
      </c>
      <c r="R376" s="9">
        <v>0</v>
      </c>
      <c r="S376" s="9">
        <v>0</v>
      </c>
      <c r="T376" s="9">
        <v>0</v>
      </c>
      <c r="U376" s="9">
        <v>0</v>
      </c>
      <c r="V376" s="9">
        <v>0</v>
      </c>
      <c r="W376" s="9" t="s">
        <v>2955</v>
      </c>
      <c r="X376" s="9">
        <v>176</v>
      </c>
      <c r="Y376" s="9">
        <v>176</v>
      </c>
      <c r="Z376" s="52"/>
      <c r="AA376" s="9">
        <v>0</v>
      </c>
      <c r="AB376" s="9" t="s">
        <v>2961</v>
      </c>
      <c r="AC376" s="9" t="s">
        <v>2962</v>
      </c>
      <c r="AD376" s="9" t="s">
        <v>5570</v>
      </c>
    </row>
    <row r="377" spans="1:30">
      <c r="A377" s="9" t="s">
        <v>16</v>
      </c>
      <c r="B377" s="9" t="s">
        <v>4844</v>
      </c>
      <c r="C377" s="9" t="s">
        <v>1213</v>
      </c>
      <c r="D377" s="9" t="s">
        <v>4845</v>
      </c>
      <c r="E377" s="9" t="s">
        <v>1213</v>
      </c>
      <c r="F377" s="9" t="s">
        <v>2952</v>
      </c>
      <c r="G377" s="9" t="s">
        <v>2953</v>
      </c>
      <c r="I377" s="9" t="s">
        <v>2954</v>
      </c>
      <c r="J377" s="9">
        <v>4.49</v>
      </c>
      <c r="K377" s="9">
        <v>17.96</v>
      </c>
      <c r="L377" s="9">
        <v>4</v>
      </c>
      <c r="M377" s="9">
        <f t="shared" si="1"/>
        <v>233</v>
      </c>
      <c r="N377" s="9">
        <v>0</v>
      </c>
      <c r="O377" s="9">
        <v>232</v>
      </c>
      <c r="P377" s="9">
        <v>1</v>
      </c>
      <c r="Q377" s="9">
        <v>0</v>
      </c>
      <c r="R377" s="9">
        <v>0</v>
      </c>
      <c r="S377" s="9">
        <v>0</v>
      </c>
      <c r="T377" s="9">
        <v>0</v>
      </c>
      <c r="U377" s="9">
        <v>0</v>
      </c>
      <c r="V377" s="9">
        <v>0</v>
      </c>
      <c r="W377" s="9" t="s">
        <v>2955</v>
      </c>
      <c r="X377" s="9">
        <v>159</v>
      </c>
      <c r="Y377" s="9">
        <v>159</v>
      </c>
      <c r="Z377" s="52"/>
      <c r="AA377" s="9">
        <v>0</v>
      </c>
      <c r="AB377" s="9" t="s">
        <v>2961</v>
      </c>
      <c r="AC377" s="9" t="s">
        <v>2962</v>
      </c>
      <c r="AD377" s="9" t="s">
        <v>3087</v>
      </c>
    </row>
    <row r="378" spans="1:30">
      <c r="A378" s="9" t="s">
        <v>16</v>
      </c>
      <c r="B378" s="9" t="s">
        <v>157</v>
      </c>
      <c r="C378" s="9" t="s">
        <v>158</v>
      </c>
      <c r="D378" s="9" t="s">
        <v>159</v>
      </c>
      <c r="E378" s="9" t="s">
        <v>160</v>
      </c>
      <c r="F378" s="9" t="s">
        <v>2952</v>
      </c>
      <c r="G378" s="9" t="s">
        <v>2953</v>
      </c>
      <c r="I378" s="9" t="s">
        <v>2954</v>
      </c>
      <c r="J378" s="9">
        <v>8.85</v>
      </c>
      <c r="K378" s="9">
        <v>17.7</v>
      </c>
      <c r="L378" s="9">
        <v>2</v>
      </c>
      <c r="M378" s="9">
        <f t="shared" si="1"/>
        <v>115</v>
      </c>
      <c r="N378" s="9">
        <v>69</v>
      </c>
      <c r="O378" s="9">
        <v>0</v>
      </c>
      <c r="P378" s="9">
        <v>46</v>
      </c>
      <c r="Q378" s="9">
        <v>0</v>
      </c>
      <c r="R378" s="9">
        <v>5</v>
      </c>
      <c r="S378" s="9">
        <v>0</v>
      </c>
      <c r="T378" s="9">
        <v>0</v>
      </c>
      <c r="U378" s="9">
        <v>50</v>
      </c>
      <c r="V378" s="9">
        <v>19</v>
      </c>
      <c r="W378" s="9" t="s">
        <v>2955</v>
      </c>
      <c r="X378" s="9" t="s">
        <v>3017</v>
      </c>
      <c r="Y378" s="9" t="s">
        <v>3017</v>
      </c>
      <c r="Z378" s="52"/>
      <c r="AA378" s="9">
        <v>0</v>
      </c>
      <c r="AB378" s="9" t="s">
        <v>2961</v>
      </c>
      <c r="AC378" s="9" t="s">
        <v>2962</v>
      </c>
      <c r="AD378" s="9" t="s">
        <v>5002</v>
      </c>
    </row>
    <row r="379" spans="1:30">
      <c r="A379" s="9" t="s">
        <v>16</v>
      </c>
      <c r="B379" s="9" t="s">
        <v>103</v>
      </c>
      <c r="C379" s="9" t="s">
        <v>104</v>
      </c>
      <c r="D379" s="9" t="s">
        <v>105</v>
      </c>
      <c r="E379" s="9" t="s">
        <v>106</v>
      </c>
      <c r="F379" s="9" t="s">
        <v>2952</v>
      </c>
      <c r="G379" s="9" t="s">
        <v>2953</v>
      </c>
      <c r="I379" s="9" t="s">
        <v>2954</v>
      </c>
      <c r="J379" s="9">
        <v>5.89</v>
      </c>
      <c r="K379" s="9">
        <v>17.670000000000002</v>
      </c>
      <c r="L379" s="9">
        <v>3</v>
      </c>
      <c r="M379" s="9">
        <f t="shared" si="1"/>
        <v>91</v>
      </c>
      <c r="N379" s="9">
        <v>0</v>
      </c>
      <c r="O379" s="9">
        <v>16</v>
      </c>
      <c r="P379" s="9">
        <v>74</v>
      </c>
      <c r="Q379" s="9">
        <v>1</v>
      </c>
      <c r="R379" s="9">
        <v>2</v>
      </c>
      <c r="S379" s="9">
        <v>0</v>
      </c>
      <c r="T379" s="9">
        <v>0</v>
      </c>
      <c r="U379" s="9">
        <v>0</v>
      </c>
      <c r="V379" s="9">
        <v>0</v>
      </c>
      <c r="W379" s="9" t="s">
        <v>2955</v>
      </c>
      <c r="X379" s="9" t="s">
        <v>3017</v>
      </c>
      <c r="Y379" s="9" t="s">
        <v>3017</v>
      </c>
      <c r="Z379" s="52"/>
      <c r="AA379" s="9">
        <v>0</v>
      </c>
      <c r="AB379" s="9" t="s">
        <v>2961</v>
      </c>
      <c r="AC379" s="9" t="s">
        <v>2962</v>
      </c>
      <c r="AD379" s="9" t="s">
        <v>3031</v>
      </c>
    </row>
    <row r="380" spans="1:30">
      <c r="A380" s="9" t="s">
        <v>16</v>
      </c>
      <c r="B380" s="9" t="s">
        <v>5108</v>
      </c>
      <c r="C380" s="9" t="s">
        <v>5110</v>
      </c>
      <c r="D380" s="9" t="s">
        <v>5109</v>
      </c>
      <c r="E380" s="9" t="s">
        <v>1404</v>
      </c>
      <c r="F380" s="9" t="s">
        <v>2952</v>
      </c>
      <c r="G380" s="9" t="s">
        <v>2953</v>
      </c>
      <c r="I380" s="9" t="s">
        <v>2954</v>
      </c>
      <c r="J380" s="9">
        <v>8.69</v>
      </c>
      <c r="K380" s="9">
        <v>17.38</v>
      </c>
      <c r="L380" s="9">
        <v>2</v>
      </c>
      <c r="M380" s="9">
        <f t="shared" si="1"/>
        <v>22</v>
      </c>
      <c r="N380" s="9">
        <v>0</v>
      </c>
      <c r="O380" s="9">
        <v>22</v>
      </c>
      <c r="P380" s="9">
        <v>0</v>
      </c>
      <c r="Q380" s="9">
        <v>0</v>
      </c>
      <c r="R380" s="9">
        <v>0</v>
      </c>
      <c r="S380" s="9">
        <v>0</v>
      </c>
      <c r="T380" s="9">
        <v>0</v>
      </c>
      <c r="U380" s="9">
        <v>0</v>
      </c>
      <c r="V380" s="9">
        <v>0</v>
      </c>
      <c r="W380" s="9" t="s">
        <v>2955</v>
      </c>
      <c r="X380" s="9">
        <v>252</v>
      </c>
      <c r="Y380" s="9">
        <v>252</v>
      </c>
      <c r="Z380" s="52"/>
      <c r="AA380" s="9">
        <v>0</v>
      </c>
      <c r="AB380" s="9" t="s">
        <v>2961</v>
      </c>
      <c r="AC380" s="9" t="s">
        <v>2962</v>
      </c>
      <c r="AD380" s="9" t="s">
        <v>4112</v>
      </c>
    </row>
    <row r="381" spans="1:30">
      <c r="A381" s="9" t="s">
        <v>16</v>
      </c>
      <c r="B381" s="9" t="s">
        <v>5133</v>
      </c>
      <c r="C381" s="9" t="s">
        <v>5135</v>
      </c>
      <c r="D381" s="9" t="s">
        <v>5134</v>
      </c>
      <c r="E381" s="9" t="s">
        <v>1347</v>
      </c>
      <c r="F381" s="9" t="s">
        <v>2952</v>
      </c>
      <c r="G381" s="9" t="s">
        <v>2953</v>
      </c>
      <c r="I381" s="9" t="s">
        <v>2954</v>
      </c>
      <c r="J381" s="9">
        <v>7.46</v>
      </c>
      <c r="K381" s="9">
        <v>17.07</v>
      </c>
      <c r="L381" s="9">
        <v>3</v>
      </c>
      <c r="M381" s="9">
        <f t="shared" si="1"/>
        <v>24</v>
      </c>
      <c r="N381" s="9">
        <v>24</v>
      </c>
      <c r="O381" s="9">
        <v>0</v>
      </c>
      <c r="P381" s="9">
        <v>0</v>
      </c>
      <c r="Q381" s="9">
        <v>0</v>
      </c>
      <c r="R381" s="9">
        <v>0</v>
      </c>
      <c r="S381" s="9">
        <v>0</v>
      </c>
      <c r="T381" s="9">
        <v>0</v>
      </c>
      <c r="U381" s="9">
        <v>24</v>
      </c>
      <c r="V381" s="9">
        <v>0</v>
      </c>
      <c r="W381" s="9" t="s">
        <v>2955</v>
      </c>
      <c r="X381" s="9">
        <v>216</v>
      </c>
      <c r="Y381" s="9">
        <v>216</v>
      </c>
      <c r="Z381" s="52"/>
      <c r="AA381" s="9">
        <v>0</v>
      </c>
      <c r="AB381" s="9" t="s">
        <v>2961</v>
      </c>
      <c r="AC381" s="9" t="s">
        <v>2962</v>
      </c>
      <c r="AD381" s="9" t="s">
        <v>5136</v>
      </c>
    </row>
    <row r="382" spans="1:30">
      <c r="A382" s="9" t="s">
        <v>16</v>
      </c>
      <c r="B382" s="9" t="s">
        <v>4832</v>
      </c>
      <c r="C382" s="9" t="s">
        <v>4834</v>
      </c>
      <c r="D382" s="9" t="s">
        <v>4833</v>
      </c>
      <c r="E382" s="9" t="s">
        <v>1503</v>
      </c>
      <c r="F382" s="9" t="s">
        <v>2952</v>
      </c>
      <c r="G382" s="9" t="s">
        <v>2953</v>
      </c>
      <c r="I382" s="9" t="s">
        <v>2954</v>
      </c>
      <c r="J382" s="9">
        <v>5.92</v>
      </c>
      <c r="K382" s="9">
        <v>16.84</v>
      </c>
      <c r="L382" s="9">
        <v>4</v>
      </c>
      <c r="M382" s="9">
        <f t="shared" si="1"/>
        <v>105</v>
      </c>
      <c r="N382" s="9">
        <v>0</v>
      </c>
      <c r="O382" s="9">
        <v>104</v>
      </c>
      <c r="P382" s="9">
        <v>1</v>
      </c>
      <c r="Q382" s="9">
        <v>0</v>
      </c>
      <c r="R382" s="9">
        <v>0</v>
      </c>
      <c r="S382" s="9">
        <v>0</v>
      </c>
      <c r="T382" s="9">
        <v>0</v>
      </c>
      <c r="U382" s="9">
        <v>0</v>
      </c>
      <c r="V382" s="9">
        <v>0</v>
      </c>
      <c r="W382" s="9" t="s">
        <v>2955</v>
      </c>
      <c r="X382" s="9">
        <v>152</v>
      </c>
      <c r="Y382" s="9">
        <v>152</v>
      </c>
      <c r="Z382" s="52"/>
      <c r="AA382" s="9">
        <v>0</v>
      </c>
      <c r="AB382" s="9" t="s">
        <v>2961</v>
      </c>
      <c r="AC382" s="9" t="s">
        <v>2962</v>
      </c>
      <c r="AD382" s="9" t="s">
        <v>4835</v>
      </c>
    </row>
    <row r="383" spans="1:30">
      <c r="A383" s="9" t="s">
        <v>16</v>
      </c>
      <c r="B383" s="9" t="s">
        <v>5189</v>
      </c>
      <c r="C383" s="9" t="s">
        <v>5191</v>
      </c>
      <c r="D383" s="9" t="s">
        <v>5190</v>
      </c>
      <c r="E383" s="9" t="s">
        <v>5191</v>
      </c>
      <c r="F383" s="9" t="s">
        <v>2952</v>
      </c>
      <c r="G383" s="9" t="s">
        <v>3558</v>
      </c>
      <c r="I383" s="9" t="s">
        <v>2954</v>
      </c>
      <c r="J383" s="9">
        <v>8.39</v>
      </c>
      <c r="K383" s="9">
        <v>16.78</v>
      </c>
      <c r="L383" s="9">
        <v>2</v>
      </c>
      <c r="M383" s="9">
        <f t="shared" si="1"/>
        <v>24</v>
      </c>
      <c r="N383" s="9">
        <v>24</v>
      </c>
      <c r="O383" s="9">
        <v>0</v>
      </c>
      <c r="P383" s="9">
        <v>0</v>
      </c>
      <c r="Q383" s="9">
        <v>0</v>
      </c>
      <c r="R383" s="9">
        <v>0</v>
      </c>
      <c r="S383" s="9">
        <v>0</v>
      </c>
      <c r="T383" s="9">
        <v>0</v>
      </c>
      <c r="U383" s="9">
        <v>24</v>
      </c>
      <c r="V383" s="9">
        <v>0</v>
      </c>
      <c r="W383" s="9" t="s">
        <v>2955</v>
      </c>
      <c r="X383" s="9">
        <v>118</v>
      </c>
      <c r="Y383" s="9">
        <v>118</v>
      </c>
      <c r="Z383" s="52"/>
      <c r="AA383" s="9">
        <v>0</v>
      </c>
      <c r="AB383" s="9" t="s">
        <v>2961</v>
      </c>
      <c r="AC383" s="9" t="s">
        <v>2962</v>
      </c>
      <c r="AD383" s="9" t="s">
        <v>5573</v>
      </c>
    </row>
    <row r="384" spans="1:30">
      <c r="A384" s="9" t="s">
        <v>16</v>
      </c>
      <c r="B384" s="9" t="s">
        <v>5574</v>
      </c>
      <c r="C384" s="9" t="s">
        <v>441</v>
      </c>
      <c r="D384" s="9" t="s">
        <v>442</v>
      </c>
      <c r="E384" s="9" t="s">
        <v>441</v>
      </c>
      <c r="F384" s="9" t="s">
        <v>2952</v>
      </c>
      <c r="G384" s="9" t="s">
        <v>2953</v>
      </c>
      <c r="I384" s="9" t="s">
        <v>2954</v>
      </c>
      <c r="J384" s="9">
        <v>4.1900000000000004</v>
      </c>
      <c r="K384" s="9">
        <v>16.760000000000002</v>
      </c>
      <c r="L384" s="9">
        <v>4</v>
      </c>
      <c r="M384" s="9">
        <f t="shared" si="1"/>
        <v>92</v>
      </c>
      <c r="N384" s="9">
        <v>0</v>
      </c>
      <c r="O384" s="9">
        <v>43</v>
      </c>
      <c r="P384" s="9">
        <v>48</v>
      </c>
      <c r="Q384" s="9">
        <v>1</v>
      </c>
      <c r="R384" s="9">
        <v>2</v>
      </c>
      <c r="S384" s="9">
        <v>0</v>
      </c>
      <c r="T384" s="9">
        <v>0</v>
      </c>
      <c r="U384" s="9">
        <v>0</v>
      </c>
      <c r="V384" s="9">
        <v>0</v>
      </c>
      <c r="W384" s="9" t="s">
        <v>2955</v>
      </c>
      <c r="X384" s="9" t="s">
        <v>3017</v>
      </c>
      <c r="Y384" s="9" t="s">
        <v>3017</v>
      </c>
      <c r="Z384" s="52"/>
      <c r="AA384" s="9">
        <v>0</v>
      </c>
      <c r="AB384" s="9" t="s">
        <v>2961</v>
      </c>
      <c r="AC384" s="9" t="s">
        <v>2962</v>
      </c>
      <c r="AD384" s="9" t="s">
        <v>3320</v>
      </c>
    </row>
    <row r="385" spans="1:30">
      <c r="A385" s="9" t="s">
        <v>16</v>
      </c>
      <c r="B385" s="9" t="s">
        <v>5575</v>
      </c>
      <c r="C385" s="9" t="s">
        <v>2911</v>
      </c>
      <c r="D385" s="9" t="s">
        <v>5138</v>
      </c>
      <c r="E385" s="9" t="s">
        <v>2911</v>
      </c>
      <c r="F385" s="9" t="s">
        <v>2952</v>
      </c>
      <c r="G385" s="9" t="s">
        <v>3558</v>
      </c>
      <c r="I385" s="9" t="s">
        <v>2954</v>
      </c>
      <c r="J385" s="9">
        <v>4.09</v>
      </c>
      <c r="K385" s="9">
        <v>16.36</v>
      </c>
      <c r="L385" s="9">
        <v>4</v>
      </c>
      <c r="M385" s="9">
        <f t="shared" si="1"/>
        <v>19</v>
      </c>
      <c r="N385" s="9">
        <v>0</v>
      </c>
      <c r="O385" s="9">
        <v>15</v>
      </c>
      <c r="P385" s="9">
        <v>4</v>
      </c>
      <c r="Q385" s="9">
        <v>0</v>
      </c>
      <c r="R385" s="9">
        <v>0</v>
      </c>
      <c r="S385" s="9">
        <v>0</v>
      </c>
      <c r="T385" s="9">
        <v>0</v>
      </c>
      <c r="U385" s="9">
        <v>0</v>
      </c>
      <c r="V385" s="9">
        <v>0</v>
      </c>
      <c r="W385" s="9" t="s">
        <v>2955</v>
      </c>
      <c r="X385" s="9">
        <v>120</v>
      </c>
      <c r="Y385" s="9">
        <v>120</v>
      </c>
      <c r="Z385" s="52"/>
      <c r="AA385" s="9">
        <v>0</v>
      </c>
      <c r="AB385" s="9" t="s">
        <v>2961</v>
      </c>
      <c r="AC385" s="9" t="s">
        <v>2962</v>
      </c>
      <c r="AD385" s="9" t="s">
        <v>5483</v>
      </c>
    </row>
    <row r="386" spans="1:30">
      <c r="A386" s="9" t="s">
        <v>16</v>
      </c>
      <c r="B386" s="9" t="s">
        <v>180</v>
      </c>
      <c r="C386" s="9" t="s">
        <v>181</v>
      </c>
      <c r="D386" s="9" t="s">
        <v>182</v>
      </c>
      <c r="E386" s="9" t="s">
        <v>181</v>
      </c>
      <c r="F386" s="9" t="s">
        <v>2952</v>
      </c>
      <c r="G386" s="9" t="s">
        <v>2953</v>
      </c>
      <c r="I386" s="9" t="s">
        <v>2954</v>
      </c>
      <c r="J386" s="9">
        <v>8.56</v>
      </c>
      <c r="K386" s="9">
        <v>16.170000000000002</v>
      </c>
      <c r="L386" s="9">
        <v>2</v>
      </c>
      <c r="M386" s="9">
        <f t="shared" si="1"/>
        <v>55</v>
      </c>
      <c r="N386" s="9">
        <v>12</v>
      </c>
      <c r="O386" s="9">
        <v>0</v>
      </c>
      <c r="P386" s="9">
        <v>43</v>
      </c>
      <c r="Q386" s="9">
        <v>0</v>
      </c>
      <c r="R386" s="9">
        <v>5</v>
      </c>
      <c r="S386" s="9">
        <v>0</v>
      </c>
      <c r="T386" s="9">
        <v>0</v>
      </c>
      <c r="U386" s="9">
        <v>12</v>
      </c>
      <c r="V386" s="9">
        <v>0</v>
      </c>
      <c r="W386" s="9" t="s">
        <v>2955</v>
      </c>
      <c r="X386" s="9" t="s">
        <v>3017</v>
      </c>
      <c r="Y386" s="9" t="s">
        <v>3017</v>
      </c>
      <c r="Z386" s="52"/>
      <c r="AA386" s="9">
        <v>0</v>
      </c>
      <c r="AB386" s="9" t="s">
        <v>2961</v>
      </c>
      <c r="AC386" s="9" t="s">
        <v>2962</v>
      </c>
      <c r="AD386" s="9" t="s">
        <v>3042</v>
      </c>
    </row>
    <row r="387" spans="1:30">
      <c r="A387" s="9" t="s">
        <v>16</v>
      </c>
      <c r="B387" s="9" t="s">
        <v>304</v>
      </c>
      <c r="C387" s="9" t="s">
        <v>305</v>
      </c>
      <c r="D387" s="9" t="s">
        <v>306</v>
      </c>
      <c r="E387" s="9" t="s">
        <v>307</v>
      </c>
      <c r="F387" s="9" t="s">
        <v>2952</v>
      </c>
      <c r="G387" s="9" t="s">
        <v>2953</v>
      </c>
      <c r="I387" s="9" t="s">
        <v>2954</v>
      </c>
      <c r="J387" s="9">
        <v>15.99</v>
      </c>
      <c r="K387" s="9">
        <v>15.99</v>
      </c>
      <c r="L387" s="9">
        <v>1</v>
      </c>
      <c r="M387" s="9">
        <f t="shared" si="1"/>
        <v>32</v>
      </c>
      <c r="N387" s="9">
        <v>12</v>
      </c>
      <c r="O387" s="9">
        <v>9</v>
      </c>
      <c r="P387" s="9">
        <v>11</v>
      </c>
      <c r="Q387" s="9">
        <v>0</v>
      </c>
      <c r="R387" s="9">
        <v>0</v>
      </c>
      <c r="S387" s="9">
        <v>0</v>
      </c>
      <c r="T387" s="9">
        <v>0</v>
      </c>
      <c r="U387" s="9">
        <v>12</v>
      </c>
      <c r="V387" s="9">
        <v>0</v>
      </c>
      <c r="W387" s="9" t="s">
        <v>2955</v>
      </c>
      <c r="X387" s="9">
        <v>155</v>
      </c>
      <c r="Y387" s="9">
        <v>155</v>
      </c>
      <c r="Z387" s="52"/>
      <c r="AA387" s="9">
        <v>0</v>
      </c>
      <c r="AB387" s="9" t="s">
        <v>2961</v>
      </c>
      <c r="AC387" s="9" t="s">
        <v>2962</v>
      </c>
      <c r="AD387" s="9" t="s">
        <v>4166</v>
      </c>
    </row>
    <row r="388" spans="1:30">
      <c r="A388" s="9" t="s">
        <v>16</v>
      </c>
      <c r="B388" s="9" t="s">
        <v>5576</v>
      </c>
      <c r="C388" s="9" t="s">
        <v>553</v>
      </c>
      <c r="D388" s="9" t="s">
        <v>554</v>
      </c>
      <c r="E388" s="9" t="s">
        <v>555</v>
      </c>
      <c r="F388" s="9" t="s">
        <v>2952</v>
      </c>
      <c r="G388" s="9" t="s">
        <v>2953</v>
      </c>
      <c r="I388" s="9" t="s">
        <v>2954</v>
      </c>
      <c r="J388" s="9">
        <v>8.2899999999999991</v>
      </c>
      <c r="K388" s="9">
        <v>15.58</v>
      </c>
      <c r="L388" s="9">
        <v>2</v>
      </c>
      <c r="M388" s="9">
        <f t="shared" si="1"/>
        <v>29</v>
      </c>
      <c r="N388" s="9">
        <v>24</v>
      </c>
      <c r="O388" s="9">
        <v>5</v>
      </c>
      <c r="P388" s="9">
        <v>0</v>
      </c>
      <c r="Q388" s="9">
        <v>0</v>
      </c>
      <c r="R388" s="9">
        <v>0</v>
      </c>
      <c r="S388" s="9">
        <v>0</v>
      </c>
      <c r="T388" s="9">
        <v>0</v>
      </c>
      <c r="U388" s="9">
        <v>24</v>
      </c>
      <c r="V388" s="9">
        <v>0</v>
      </c>
      <c r="W388" s="9" t="s">
        <v>2955</v>
      </c>
      <c r="X388" s="9">
        <v>136</v>
      </c>
      <c r="Y388" s="9">
        <v>136</v>
      </c>
      <c r="Z388" s="52"/>
      <c r="AA388" s="9">
        <v>0</v>
      </c>
      <c r="AB388" s="9" t="s">
        <v>2961</v>
      </c>
      <c r="AC388" s="9" t="s">
        <v>2962</v>
      </c>
      <c r="AD388" s="9" t="s">
        <v>3313</v>
      </c>
    </row>
    <row r="389" spans="1:30">
      <c r="A389" s="9" t="s">
        <v>16</v>
      </c>
      <c r="B389" s="9" t="s">
        <v>5210</v>
      </c>
      <c r="C389" s="9" t="s">
        <v>5212</v>
      </c>
      <c r="D389" s="9" t="s">
        <v>5211</v>
      </c>
      <c r="E389" s="9" t="s">
        <v>2761</v>
      </c>
      <c r="F389" s="9" t="s">
        <v>2952</v>
      </c>
      <c r="G389" s="9" t="s">
        <v>2953</v>
      </c>
      <c r="I389" s="9" t="s">
        <v>2954</v>
      </c>
      <c r="J389" s="9">
        <v>14.9</v>
      </c>
      <c r="K389" s="9">
        <v>14.9</v>
      </c>
      <c r="L389" s="9">
        <v>1</v>
      </c>
      <c r="M389" s="9">
        <f t="shared" si="1"/>
        <v>5</v>
      </c>
      <c r="N389" s="9">
        <v>0</v>
      </c>
      <c r="O389" s="9">
        <v>5</v>
      </c>
      <c r="P389" s="9">
        <v>0</v>
      </c>
      <c r="Q389" s="9">
        <v>0</v>
      </c>
      <c r="R389" s="9">
        <v>0</v>
      </c>
      <c r="S389" s="9">
        <v>0</v>
      </c>
      <c r="T389" s="9">
        <v>0</v>
      </c>
      <c r="U389" s="9">
        <v>0</v>
      </c>
      <c r="V389" s="9">
        <v>0</v>
      </c>
      <c r="W389" s="9" t="s">
        <v>2955</v>
      </c>
      <c r="X389" s="9">
        <v>112</v>
      </c>
      <c r="Y389" s="9">
        <v>112</v>
      </c>
      <c r="Z389" s="52"/>
      <c r="AA389" s="9">
        <v>0</v>
      </c>
      <c r="AB389" s="9" t="s">
        <v>2961</v>
      </c>
      <c r="AC389" s="9" t="s">
        <v>2962</v>
      </c>
      <c r="AD389" s="9" t="s">
        <v>5213</v>
      </c>
    </row>
    <row r="390" spans="1:30">
      <c r="A390" s="9" t="s">
        <v>16</v>
      </c>
      <c r="B390" s="9" t="s">
        <v>5150</v>
      </c>
      <c r="C390" s="9" t="s">
        <v>5152</v>
      </c>
      <c r="D390" s="9" t="s">
        <v>5151</v>
      </c>
      <c r="E390" s="9" t="s">
        <v>5152</v>
      </c>
      <c r="F390" s="9" t="s">
        <v>2952</v>
      </c>
      <c r="G390" s="9" t="s">
        <v>2953</v>
      </c>
      <c r="H390" s="52"/>
      <c r="I390" s="9" t="s">
        <v>2954</v>
      </c>
      <c r="J390" s="9">
        <v>4.79</v>
      </c>
      <c r="K390" s="9">
        <v>14.85</v>
      </c>
      <c r="L390" s="9">
        <v>4</v>
      </c>
      <c r="M390" s="9">
        <f t="shared" si="1"/>
        <v>17</v>
      </c>
      <c r="N390" s="9">
        <v>0</v>
      </c>
      <c r="O390" s="9">
        <v>16</v>
      </c>
      <c r="P390" s="9">
        <v>1</v>
      </c>
      <c r="Q390" s="9">
        <v>0</v>
      </c>
      <c r="R390" s="9">
        <v>0</v>
      </c>
      <c r="S390" s="9">
        <v>0</v>
      </c>
      <c r="T390" s="9">
        <v>0</v>
      </c>
      <c r="U390" s="9">
        <v>0</v>
      </c>
      <c r="V390" s="9">
        <v>0</v>
      </c>
      <c r="W390" s="9" t="s">
        <v>2955</v>
      </c>
      <c r="X390" s="9">
        <v>299</v>
      </c>
      <c r="Y390" s="9">
        <v>299</v>
      </c>
      <c r="Z390" s="52"/>
      <c r="AA390" s="9">
        <v>0</v>
      </c>
      <c r="AB390" s="9" t="s">
        <v>2961</v>
      </c>
      <c r="AC390" s="9" t="s">
        <v>2962</v>
      </c>
      <c r="AD390" s="9" t="s">
        <v>5153</v>
      </c>
    </row>
    <row r="391" spans="1:30">
      <c r="A391" s="9" t="s">
        <v>16</v>
      </c>
      <c r="B391" s="9" t="s">
        <v>5577</v>
      </c>
      <c r="C391" s="9" t="s">
        <v>1228</v>
      </c>
      <c r="D391" s="9" t="s">
        <v>3499</v>
      </c>
      <c r="E391" s="9" t="s">
        <v>1228</v>
      </c>
      <c r="F391" s="9" t="s">
        <v>2952</v>
      </c>
      <c r="G391" s="9" t="s">
        <v>2953</v>
      </c>
      <c r="I391" s="9" t="s">
        <v>2954</v>
      </c>
      <c r="J391" s="9">
        <v>4.92</v>
      </c>
      <c r="K391" s="9">
        <v>14.76</v>
      </c>
      <c r="L391" s="9">
        <v>3</v>
      </c>
      <c r="M391" s="9">
        <f t="shared" si="1"/>
        <v>17</v>
      </c>
      <c r="N391" s="9">
        <v>0</v>
      </c>
      <c r="O391" s="9">
        <v>17</v>
      </c>
      <c r="P391" s="9">
        <v>0</v>
      </c>
      <c r="Q391" s="9">
        <v>0</v>
      </c>
      <c r="R391" s="9">
        <v>1</v>
      </c>
      <c r="S391" s="9">
        <v>0</v>
      </c>
      <c r="T391" s="9">
        <v>0</v>
      </c>
      <c r="U391" s="9">
        <v>0</v>
      </c>
      <c r="V391" s="9">
        <v>0</v>
      </c>
      <c r="W391" s="9" t="s">
        <v>2955</v>
      </c>
      <c r="X391" s="9">
        <v>109</v>
      </c>
      <c r="Y391" s="9">
        <v>103</v>
      </c>
      <c r="Z391" s="52"/>
      <c r="AA391" s="9">
        <v>0</v>
      </c>
      <c r="AB391" s="9" t="s">
        <v>2961</v>
      </c>
      <c r="AC391" s="9" t="s">
        <v>2962</v>
      </c>
      <c r="AD391" s="9" t="s">
        <v>2989</v>
      </c>
    </row>
    <row r="392" spans="1:30">
      <c r="A392" s="9" t="s">
        <v>16</v>
      </c>
      <c r="B392" s="9" t="s">
        <v>5065</v>
      </c>
      <c r="C392" s="9" t="s">
        <v>1389</v>
      </c>
      <c r="D392" s="9" t="s">
        <v>5066</v>
      </c>
      <c r="E392" s="9" t="s">
        <v>1389</v>
      </c>
      <c r="F392" s="9" t="s">
        <v>2952</v>
      </c>
      <c r="G392" s="9" t="s">
        <v>2953</v>
      </c>
      <c r="H392" s="52"/>
      <c r="I392" s="9" t="s">
        <v>2954</v>
      </c>
      <c r="J392" s="9">
        <v>4.83</v>
      </c>
      <c r="K392" s="9">
        <v>14.55</v>
      </c>
      <c r="L392" s="9">
        <v>3</v>
      </c>
      <c r="M392" s="9">
        <f t="shared" si="1"/>
        <v>35</v>
      </c>
      <c r="N392" s="9">
        <v>24</v>
      </c>
      <c r="O392" s="9">
        <v>10</v>
      </c>
      <c r="P392" s="9">
        <v>0</v>
      </c>
      <c r="Q392" s="9">
        <v>1</v>
      </c>
      <c r="R392" s="9">
        <v>0</v>
      </c>
      <c r="S392" s="9">
        <v>0</v>
      </c>
      <c r="T392" s="9">
        <v>0</v>
      </c>
      <c r="U392" s="9">
        <v>24</v>
      </c>
      <c r="V392" s="9">
        <v>0</v>
      </c>
      <c r="W392" s="9" t="s">
        <v>2955</v>
      </c>
      <c r="X392" s="9">
        <v>296</v>
      </c>
      <c r="Y392" s="9">
        <v>287</v>
      </c>
      <c r="Z392" s="52"/>
      <c r="AA392" s="9">
        <v>0</v>
      </c>
      <c r="AB392" s="9" t="s">
        <v>2961</v>
      </c>
      <c r="AC392" s="9" t="s">
        <v>2962</v>
      </c>
      <c r="AD392" s="9" t="s">
        <v>2976</v>
      </c>
    </row>
    <row r="393" spans="1:30">
      <c r="A393" s="9" t="s">
        <v>16</v>
      </c>
      <c r="B393" s="9" t="s">
        <v>5578</v>
      </c>
      <c r="C393" s="9" t="s">
        <v>5579</v>
      </c>
      <c r="D393" s="9" t="s">
        <v>5580</v>
      </c>
      <c r="E393" s="9" t="s">
        <v>5579</v>
      </c>
      <c r="F393" s="9" t="s">
        <v>2952</v>
      </c>
      <c r="G393" s="9" t="s">
        <v>3558</v>
      </c>
      <c r="I393" s="9" t="s">
        <v>2954</v>
      </c>
      <c r="J393" s="9">
        <v>6.89</v>
      </c>
      <c r="K393" s="9">
        <v>13.78</v>
      </c>
      <c r="L393" s="9">
        <v>2</v>
      </c>
      <c r="M393" s="9">
        <f t="shared" si="1"/>
        <v>10</v>
      </c>
      <c r="N393" s="9">
        <v>0</v>
      </c>
      <c r="O393" s="9">
        <v>10</v>
      </c>
      <c r="P393" s="9">
        <v>0</v>
      </c>
      <c r="Q393" s="9">
        <v>0</v>
      </c>
      <c r="R393" s="9">
        <v>0</v>
      </c>
      <c r="S393" s="9">
        <v>0</v>
      </c>
      <c r="T393" s="9">
        <v>0</v>
      </c>
      <c r="U393" s="9">
        <v>0</v>
      </c>
      <c r="V393" s="9">
        <v>0</v>
      </c>
      <c r="W393" s="9" t="s">
        <v>2955</v>
      </c>
      <c r="X393" s="9">
        <v>118</v>
      </c>
      <c r="Y393" s="9">
        <v>118</v>
      </c>
      <c r="Z393" s="52"/>
      <c r="AA393" s="9">
        <v>0</v>
      </c>
      <c r="AB393" s="9" t="s">
        <v>2961</v>
      </c>
      <c r="AC393" s="9" t="s">
        <v>2962</v>
      </c>
      <c r="AD393" s="9" t="s">
        <v>3151</v>
      </c>
    </row>
    <row r="394" spans="1:30">
      <c r="A394" s="9" t="s">
        <v>16</v>
      </c>
      <c r="B394" s="9" t="s">
        <v>5581</v>
      </c>
      <c r="C394" s="9" t="s">
        <v>5187</v>
      </c>
      <c r="D394" s="9" t="s">
        <v>5186</v>
      </c>
      <c r="E394" s="9" t="s">
        <v>5187</v>
      </c>
      <c r="F394" s="9" t="s">
        <v>2952</v>
      </c>
      <c r="G394" s="9" t="s">
        <v>2953</v>
      </c>
      <c r="H394" s="52"/>
      <c r="I394" s="9" t="s">
        <v>2954</v>
      </c>
      <c r="J394" s="9">
        <v>6.79</v>
      </c>
      <c r="K394" s="9">
        <v>13.58</v>
      </c>
      <c r="L394" s="9">
        <v>2</v>
      </c>
      <c r="M394" s="9">
        <f t="shared" si="1"/>
        <v>22</v>
      </c>
      <c r="N394" s="9">
        <v>0</v>
      </c>
      <c r="O394" s="9">
        <v>22</v>
      </c>
      <c r="P394" s="9">
        <v>0</v>
      </c>
      <c r="Q394" s="9">
        <v>0</v>
      </c>
      <c r="R394" s="9">
        <v>0</v>
      </c>
      <c r="S394" s="9">
        <v>0</v>
      </c>
      <c r="T394" s="9">
        <v>0</v>
      </c>
      <c r="U394" s="9">
        <v>0</v>
      </c>
      <c r="V394" s="9">
        <v>0</v>
      </c>
      <c r="W394" s="9" t="s">
        <v>2955</v>
      </c>
      <c r="X394" s="9" t="s">
        <v>3017</v>
      </c>
      <c r="Y394" s="9" t="s">
        <v>3017</v>
      </c>
      <c r="Z394" s="52"/>
      <c r="AA394" s="9">
        <v>0</v>
      </c>
      <c r="AB394" s="9" t="s">
        <v>2961</v>
      </c>
      <c r="AC394" s="9" t="s">
        <v>2962</v>
      </c>
      <c r="AD394" s="9" t="s">
        <v>5188</v>
      </c>
    </row>
    <row r="395" spans="1:30">
      <c r="A395" s="9" t="s">
        <v>16</v>
      </c>
      <c r="B395" s="9" t="s">
        <v>419</v>
      </c>
      <c r="C395" s="9" t="s">
        <v>420</v>
      </c>
      <c r="D395" s="9" t="s">
        <v>421</v>
      </c>
      <c r="E395" s="9" t="s">
        <v>420</v>
      </c>
      <c r="F395" s="9" t="s">
        <v>2952</v>
      </c>
      <c r="G395" s="9" t="s">
        <v>2953</v>
      </c>
      <c r="H395" s="52"/>
      <c r="I395" s="9" t="s">
        <v>2954</v>
      </c>
      <c r="J395" s="9">
        <v>6.79</v>
      </c>
      <c r="K395" s="9">
        <v>13.58</v>
      </c>
      <c r="L395" s="9">
        <v>2</v>
      </c>
      <c r="M395" s="9">
        <f t="shared" si="1"/>
        <v>47</v>
      </c>
      <c r="N395" s="9">
        <v>1</v>
      </c>
      <c r="O395" s="9">
        <v>22</v>
      </c>
      <c r="P395" s="9">
        <v>24</v>
      </c>
      <c r="Q395" s="9">
        <v>0</v>
      </c>
      <c r="R395" s="9">
        <v>0</v>
      </c>
      <c r="S395" s="9">
        <v>0</v>
      </c>
      <c r="T395" s="9">
        <v>0</v>
      </c>
      <c r="U395" s="9">
        <v>0</v>
      </c>
      <c r="V395" s="9">
        <v>1</v>
      </c>
      <c r="W395" s="9" t="s">
        <v>2955</v>
      </c>
      <c r="X395" s="9">
        <v>155</v>
      </c>
      <c r="Y395" s="9">
        <v>155</v>
      </c>
      <c r="Z395" s="52"/>
      <c r="AA395" s="9">
        <v>0</v>
      </c>
      <c r="AB395" s="9" t="s">
        <v>2961</v>
      </c>
      <c r="AC395" s="9" t="s">
        <v>2962</v>
      </c>
      <c r="AD395" s="9" t="s">
        <v>4951</v>
      </c>
    </row>
    <row r="396" spans="1:30" ht="12.75">
      <c r="A396" s="9" t="s">
        <v>16</v>
      </c>
      <c r="B396" s="9" t="s">
        <v>4582</v>
      </c>
      <c r="C396" s="9" t="s">
        <v>1155</v>
      </c>
      <c r="D396" s="9" t="s">
        <v>4583</v>
      </c>
      <c r="E396" s="9" t="s">
        <v>1155</v>
      </c>
      <c r="F396" s="9" t="s">
        <v>2952</v>
      </c>
      <c r="G396" s="9" t="s">
        <v>3558</v>
      </c>
      <c r="I396" s="9" t="s">
        <v>2954</v>
      </c>
      <c r="J396" s="9">
        <v>4.29</v>
      </c>
      <c r="K396" s="9">
        <v>13.56</v>
      </c>
      <c r="L396" s="9">
        <v>4</v>
      </c>
      <c r="M396" s="9">
        <f t="shared" si="1"/>
        <v>0</v>
      </c>
      <c r="N396" s="9">
        <v>0</v>
      </c>
      <c r="O396" s="9">
        <v>0</v>
      </c>
      <c r="P396" s="9">
        <v>0</v>
      </c>
      <c r="Q396" s="9">
        <v>0</v>
      </c>
      <c r="R396" s="9">
        <v>0</v>
      </c>
      <c r="S396" s="9">
        <v>0</v>
      </c>
      <c r="T396" s="9">
        <v>0</v>
      </c>
      <c r="U396" s="9">
        <v>0</v>
      </c>
      <c r="V396" s="9">
        <v>0</v>
      </c>
      <c r="W396" s="9" t="s">
        <v>2955</v>
      </c>
      <c r="X396" s="9">
        <v>0</v>
      </c>
      <c r="Y396" s="9">
        <v>0</v>
      </c>
      <c r="Z396" s="9" t="s">
        <v>2956</v>
      </c>
      <c r="AA396" s="9">
        <v>3</v>
      </c>
      <c r="AB396" s="42">
        <v>46079</v>
      </c>
      <c r="AC396" s="9" t="s">
        <v>2957</v>
      </c>
      <c r="AD396" s="9" t="s">
        <v>4584</v>
      </c>
    </row>
    <row r="397" spans="1:30" ht="12.75">
      <c r="A397" s="9" t="s">
        <v>16</v>
      </c>
      <c r="B397" s="9" t="s">
        <v>4054</v>
      </c>
      <c r="C397" s="9" t="s">
        <v>4056</v>
      </c>
      <c r="D397" s="9" t="s">
        <v>4055</v>
      </c>
      <c r="E397" s="9" t="s">
        <v>1063</v>
      </c>
      <c r="F397" s="9" t="s">
        <v>2952</v>
      </c>
      <c r="G397" s="9" t="s">
        <v>2953</v>
      </c>
      <c r="I397" s="9" t="s">
        <v>2954</v>
      </c>
      <c r="J397" s="9">
        <v>13.49</v>
      </c>
      <c r="K397" s="9">
        <v>13.49</v>
      </c>
      <c r="L397" s="9">
        <v>1</v>
      </c>
      <c r="M397" s="9">
        <f t="shared" si="1"/>
        <v>0</v>
      </c>
      <c r="N397" s="9">
        <v>0</v>
      </c>
      <c r="O397" s="9">
        <v>0</v>
      </c>
      <c r="P397" s="9">
        <v>0</v>
      </c>
      <c r="Q397" s="9">
        <v>0</v>
      </c>
      <c r="R397" s="9">
        <v>0</v>
      </c>
      <c r="S397" s="9">
        <v>0</v>
      </c>
      <c r="T397" s="9">
        <v>0</v>
      </c>
      <c r="U397" s="9">
        <v>0</v>
      </c>
      <c r="V397" s="9">
        <v>0</v>
      </c>
      <c r="W397" s="9" t="s">
        <v>2955</v>
      </c>
      <c r="X397" s="9">
        <v>0</v>
      </c>
      <c r="Y397" s="9">
        <v>0</v>
      </c>
      <c r="Z397" s="9" t="s">
        <v>2956</v>
      </c>
      <c r="AA397" s="9">
        <v>12</v>
      </c>
      <c r="AB397" s="42">
        <v>46079</v>
      </c>
      <c r="AC397" s="9" t="s">
        <v>2957</v>
      </c>
      <c r="AD397" s="9" t="s">
        <v>4057</v>
      </c>
    </row>
    <row r="398" spans="1:30">
      <c r="A398" s="9" t="s">
        <v>16</v>
      </c>
      <c r="B398" s="9" t="s">
        <v>4712</v>
      </c>
      <c r="C398" s="9" t="s">
        <v>4714</v>
      </c>
      <c r="D398" s="9" t="s">
        <v>4713</v>
      </c>
      <c r="E398" s="9" t="s">
        <v>4714</v>
      </c>
      <c r="F398" s="9" t="s">
        <v>2952</v>
      </c>
      <c r="G398" s="9" t="s">
        <v>2953</v>
      </c>
      <c r="I398" s="9" t="s">
        <v>2954</v>
      </c>
      <c r="J398" s="9">
        <v>9.5</v>
      </c>
      <c r="K398" s="9">
        <v>13.38</v>
      </c>
      <c r="L398" s="9">
        <v>2</v>
      </c>
      <c r="M398" s="9">
        <f t="shared" si="1"/>
        <v>9</v>
      </c>
      <c r="N398" s="9">
        <v>0</v>
      </c>
      <c r="O398" s="9">
        <v>9</v>
      </c>
      <c r="P398" s="9">
        <v>0</v>
      </c>
      <c r="Q398" s="9">
        <v>0</v>
      </c>
      <c r="R398" s="9">
        <v>1</v>
      </c>
      <c r="S398" s="9">
        <v>0</v>
      </c>
      <c r="T398" s="9">
        <v>0</v>
      </c>
      <c r="U398" s="9">
        <v>0</v>
      </c>
      <c r="V398" s="9">
        <v>0</v>
      </c>
      <c r="W398" s="9" t="s">
        <v>2955</v>
      </c>
      <c r="X398" s="9" t="s">
        <v>3017</v>
      </c>
      <c r="Y398" s="9" t="s">
        <v>3017</v>
      </c>
      <c r="Z398" s="52"/>
      <c r="AA398" s="9">
        <v>0</v>
      </c>
      <c r="AB398" s="9" t="s">
        <v>2961</v>
      </c>
      <c r="AC398" s="9" t="s">
        <v>2962</v>
      </c>
      <c r="AD398" s="9" t="s">
        <v>3042</v>
      </c>
    </row>
    <row r="399" spans="1:30">
      <c r="A399" s="9" t="s">
        <v>16</v>
      </c>
      <c r="B399" s="9" t="s">
        <v>5582</v>
      </c>
      <c r="C399" s="9" t="s">
        <v>4261</v>
      </c>
      <c r="D399" s="9" t="s">
        <v>4260</v>
      </c>
      <c r="E399" s="9" t="s">
        <v>1502</v>
      </c>
      <c r="F399" s="9" t="s">
        <v>2952</v>
      </c>
      <c r="G399" s="9" t="s">
        <v>2953</v>
      </c>
      <c r="I399" s="9" t="s">
        <v>2954</v>
      </c>
      <c r="J399" s="9">
        <v>13.99</v>
      </c>
      <c r="K399" s="9">
        <v>13.29</v>
      </c>
      <c r="L399" s="9">
        <v>1</v>
      </c>
      <c r="M399" s="9">
        <f t="shared" si="1"/>
        <v>7</v>
      </c>
      <c r="N399" s="9">
        <v>0</v>
      </c>
      <c r="O399" s="9">
        <v>6</v>
      </c>
      <c r="P399" s="9">
        <v>1</v>
      </c>
      <c r="Q399" s="9">
        <v>0</v>
      </c>
      <c r="R399" s="9">
        <v>0</v>
      </c>
      <c r="S399" s="9">
        <v>0</v>
      </c>
      <c r="T399" s="9">
        <v>0</v>
      </c>
      <c r="U399" s="9">
        <v>0</v>
      </c>
      <c r="V399" s="9">
        <v>0</v>
      </c>
      <c r="W399" s="9" t="s">
        <v>2955</v>
      </c>
      <c r="X399" s="9">
        <v>102</v>
      </c>
      <c r="Y399" s="9">
        <v>102</v>
      </c>
      <c r="Z399" s="52"/>
      <c r="AA399" s="9">
        <v>0</v>
      </c>
      <c r="AB399" s="9" t="s">
        <v>2961</v>
      </c>
      <c r="AC399" s="9" t="s">
        <v>2962</v>
      </c>
      <c r="AD399" s="9" t="s">
        <v>4262</v>
      </c>
    </row>
    <row r="400" spans="1:30">
      <c r="A400" s="9" t="s">
        <v>16</v>
      </c>
      <c r="B400" s="9" t="s">
        <v>4172</v>
      </c>
      <c r="C400" s="9" t="s">
        <v>4174</v>
      </c>
      <c r="D400" s="9" t="s">
        <v>4173</v>
      </c>
      <c r="E400" s="9" t="s">
        <v>1827</v>
      </c>
      <c r="F400" s="9" t="s">
        <v>2952</v>
      </c>
      <c r="G400" s="9" t="s">
        <v>2953</v>
      </c>
      <c r="I400" s="9" t="s">
        <v>2954</v>
      </c>
      <c r="J400" s="9">
        <v>12.99</v>
      </c>
      <c r="K400" s="9">
        <v>12.99</v>
      </c>
      <c r="L400" s="9">
        <v>1</v>
      </c>
      <c r="M400" s="9">
        <f t="shared" si="1"/>
        <v>6</v>
      </c>
      <c r="N400" s="9">
        <v>0</v>
      </c>
      <c r="O400" s="9">
        <v>6</v>
      </c>
      <c r="P400" s="9">
        <v>0</v>
      </c>
      <c r="Q400" s="9">
        <v>0</v>
      </c>
      <c r="R400" s="9">
        <v>0</v>
      </c>
      <c r="S400" s="9">
        <v>0</v>
      </c>
      <c r="T400" s="9">
        <v>0</v>
      </c>
      <c r="U400" s="9">
        <v>0</v>
      </c>
      <c r="V400" s="9">
        <v>0</v>
      </c>
      <c r="W400" s="9" t="s">
        <v>2955</v>
      </c>
      <c r="X400" s="9">
        <v>134</v>
      </c>
      <c r="Y400" s="9">
        <v>134</v>
      </c>
      <c r="Z400" s="52"/>
      <c r="AA400" s="9">
        <v>0</v>
      </c>
      <c r="AB400" s="9" t="s">
        <v>2961</v>
      </c>
      <c r="AC400" s="9" t="s">
        <v>2962</v>
      </c>
      <c r="AD400" s="9" t="s">
        <v>4175</v>
      </c>
    </row>
    <row r="401" spans="1:30" ht="12.75">
      <c r="A401" s="9" t="s">
        <v>16</v>
      </c>
      <c r="B401" s="9" t="s">
        <v>5583</v>
      </c>
      <c r="C401" s="9" t="s">
        <v>1090</v>
      </c>
      <c r="D401" s="9" t="s">
        <v>3157</v>
      </c>
      <c r="E401" s="9" t="s">
        <v>1090</v>
      </c>
      <c r="F401" s="9" t="s">
        <v>2952</v>
      </c>
      <c r="G401" s="9" t="s">
        <v>2953</v>
      </c>
      <c r="I401" s="9" t="s">
        <v>2954</v>
      </c>
      <c r="J401" s="9">
        <v>6.89</v>
      </c>
      <c r="K401" s="9">
        <v>12.36</v>
      </c>
      <c r="L401" s="9">
        <v>2</v>
      </c>
      <c r="M401" s="9">
        <f t="shared" si="1"/>
        <v>0</v>
      </c>
      <c r="N401" s="9">
        <v>0</v>
      </c>
      <c r="O401" s="9">
        <v>0</v>
      </c>
      <c r="P401" s="9">
        <v>0</v>
      </c>
      <c r="Q401" s="9">
        <v>0</v>
      </c>
      <c r="R401" s="9">
        <v>0</v>
      </c>
      <c r="S401" s="9">
        <v>0</v>
      </c>
      <c r="T401" s="9">
        <v>0</v>
      </c>
      <c r="U401" s="9">
        <v>0</v>
      </c>
      <c r="V401" s="9">
        <v>0</v>
      </c>
      <c r="W401" s="9" t="s">
        <v>2955</v>
      </c>
      <c r="X401" s="9">
        <v>0</v>
      </c>
      <c r="Y401" s="9">
        <v>0</v>
      </c>
      <c r="Z401" s="9" t="s">
        <v>2956</v>
      </c>
      <c r="AA401" s="9">
        <v>72</v>
      </c>
      <c r="AB401" s="42">
        <v>46079</v>
      </c>
      <c r="AC401" s="9" t="s">
        <v>2957</v>
      </c>
      <c r="AD401" s="9" t="s">
        <v>3682</v>
      </c>
    </row>
    <row r="402" spans="1:30">
      <c r="A402" s="9" t="s">
        <v>16</v>
      </c>
      <c r="B402" s="9" t="s">
        <v>4365</v>
      </c>
      <c r="C402" s="9" t="s">
        <v>4367</v>
      </c>
      <c r="D402" s="9" t="s">
        <v>4366</v>
      </c>
      <c r="E402" s="9" t="s">
        <v>1453</v>
      </c>
      <c r="F402" s="9" t="s">
        <v>2952</v>
      </c>
      <c r="G402" s="9" t="s">
        <v>2953</v>
      </c>
      <c r="I402" s="9" t="s">
        <v>2954</v>
      </c>
      <c r="J402" s="9">
        <v>6.88</v>
      </c>
      <c r="K402" s="9">
        <v>12.12</v>
      </c>
      <c r="L402" s="9">
        <v>2</v>
      </c>
      <c r="M402" s="9">
        <f t="shared" si="1"/>
        <v>11</v>
      </c>
      <c r="N402" s="9">
        <v>0</v>
      </c>
      <c r="O402" s="9">
        <v>11</v>
      </c>
      <c r="P402" s="9">
        <v>0</v>
      </c>
      <c r="Q402" s="9">
        <v>0</v>
      </c>
      <c r="R402" s="9">
        <v>0</v>
      </c>
      <c r="S402" s="9">
        <v>0</v>
      </c>
      <c r="T402" s="9">
        <v>0</v>
      </c>
      <c r="U402" s="9">
        <v>0</v>
      </c>
      <c r="V402" s="9">
        <v>0</v>
      </c>
      <c r="W402" s="9" t="s">
        <v>2955</v>
      </c>
      <c r="X402" s="9">
        <v>178</v>
      </c>
      <c r="Y402" s="9">
        <v>178</v>
      </c>
      <c r="Z402" s="52"/>
      <c r="AA402" s="9">
        <v>0</v>
      </c>
      <c r="AB402" s="9" t="s">
        <v>2961</v>
      </c>
      <c r="AC402" s="9" t="s">
        <v>2962</v>
      </c>
      <c r="AD402" s="9" t="s">
        <v>4175</v>
      </c>
    </row>
    <row r="403" spans="1:30">
      <c r="A403" s="9" t="s">
        <v>16</v>
      </c>
      <c r="B403" s="9" t="s">
        <v>5072</v>
      </c>
      <c r="C403" s="9" t="s">
        <v>5074</v>
      </c>
      <c r="D403" s="9" t="s">
        <v>5073</v>
      </c>
      <c r="E403" s="9" t="s">
        <v>1036</v>
      </c>
      <c r="F403" s="9" t="s">
        <v>2952</v>
      </c>
      <c r="G403" s="9" t="s">
        <v>2953</v>
      </c>
      <c r="I403" s="9" t="s">
        <v>2954</v>
      </c>
      <c r="J403" s="9">
        <v>14.09</v>
      </c>
      <c r="K403" s="9">
        <v>11.29</v>
      </c>
      <c r="L403" s="9">
        <v>1</v>
      </c>
      <c r="M403" s="9">
        <f t="shared" si="1"/>
        <v>20</v>
      </c>
      <c r="N403" s="9">
        <v>0</v>
      </c>
      <c r="O403" s="9">
        <v>20</v>
      </c>
      <c r="P403" s="9">
        <v>0</v>
      </c>
      <c r="Q403" s="9">
        <v>0</v>
      </c>
      <c r="R403" s="9">
        <v>0</v>
      </c>
      <c r="S403" s="9">
        <v>0</v>
      </c>
      <c r="T403" s="9">
        <v>0</v>
      </c>
      <c r="U403" s="9">
        <v>0</v>
      </c>
      <c r="V403" s="9">
        <v>0</v>
      </c>
      <c r="W403" s="9" t="s">
        <v>2955</v>
      </c>
      <c r="X403" s="9" t="s">
        <v>3017</v>
      </c>
      <c r="Y403" s="9" t="s">
        <v>3017</v>
      </c>
      <c r="Z403" s="52"/>
      <c r="AA403" s="9">
        <v>0</v>
      </c>
      <c r="AB403" s="9" t="s">
        <v>2961</v>
      </c>
      <c r="AC403" s="9" t="s">
        <v>2962</v>
      </c>
      <c r="AD403" s="9" t="s">
        <v>5075</v>
      </c>
    </row>
    <row r="404" spans="1:30">
      <c r="A404" s="9" t="s">
        <v>16</v>
      </c>
      <c r="B404" s="9" t="s">
        <v>5219</v>
      </c>
      <c r="C404" s="9" t="s">
        <v>2599</v>
      </c>
      <c r="D404" s="9" t="s">
        <v>5220</v>
      </c>
      <c r="E404" s="9" t="s">
        <v>2599</v>
      </c>
      <c r="F404" s="9" t="s">
        <v>2952</v>
      </c>
      <c r="G404" s="9" t="s">
        <v>3558</v>
      </c>
      <c r="H404" s="52"/>
      <c r="I404" s="9" t="s">
        <v>2954</v>
      </c>
      <c r="J404" s="9">
        <v>11.29</v>
      </c>
      <c r="K404" s="9">
        <v>11.29</v>
      </c>
      <c r="L404" s="9">
        <v>1</v>
      </c>
      <c r="M404" s="9">
        <f t="shared" si="1"/>
        <v>12</v>
      </c>
      <c r="N404" s="9">
        <v>12</v>
      </c>
      <c r="O404" s="9">
        <v>0</v>
      </c>
      <c r="P404" s="9">
        <v>0</v>
      </c>
      <c r="Q404" s="9">
        <v>0</v>
      </c>
      <c r="R404" s="9">
        <v>0</v>
      </c>
      <c r="S404" s="9">
        <v>0</v>
      </c>
      <c r="T404" s="9">
        <v>0</v>
      </c>
      <c r="U404" s="9">
        <v>12</v>
      </c>
      <c r="V404" s="9">
        <v>0</v>
      </c>
      <c r="W404" s="9" t="s">
        <v>2955</v>
      </c>
      <c r="X404" s="9">
        <v>258</v>
      </c>
      <c r="Y404" s="9">
        <v>258</v>
      </c>
      <c r="Z404" s="52"/>
      <c r="AA404" s="9">
        <v>0</v>
      </c>
      <c r="AB404" s="9" t="s">
        <v>2961</v>
      </c>
      <c r="AC404" s="9" t="s">
        <v>2962</v>
      </c>
      <c r="AD404" s="9" t="s">
        <v>3025</v>
      </c>
    </row>
    <row r="405" spans="1:30">
      <c r="A405" s="9" t="s">
        <v>16</v>
      </c>
      <c r="B405" s="9" t="s">
        <v>5584</v>
      </c>
      <c r="C405" s="9" t="s">
        <v>5218</v>
      </c>
      <c r="D405" s="9" t="s">
        <v>5217</v>
      </c>
      <c r="E405" s="9" t="s">
        <v>5218</v>
      </c>
      <c r="F405" s="9" t="s">
        <v>2952</v>
      </c>
      <c r="G405" s="9" t="s">
        <v>3558</v>
      </c>
      <c r="I405" s="9" t="s">
        <v>2954</v>
      </c>
      <c r="J405" s="9">
        <v>5.59</v>
      </c>
      <c r="K405" s="9">
        <v>11.18</v>
      </c>
      <c r="L405" s="9">
        <v>2</v>
      </c>
      <c r="M405" s="9">
        <f t="shared" si="1"/>
        <v>22</v>
      </c>
      <c r="N405" s="9">
        <v>0</v>
      </c>
      <c r="O405" s="9">
        <v>22</v>
      </c>
      <c r="P405" s="9">
        <v>0</v>
      </c>
      <c r="Q405" s="9">
        <v>0</v>
      </c>
      <c r="R405" s="9">
        <v>0</v>
      </c>
      <c r="S405" s="9">
        <v>0</v>
      </c>
      <c r="T405" s="9">
        <v>0</v>
      </c>
      <c r="U405" s="9">
        <v>0</v>
      </c>
      <c r="V405" s="9">
        <v>0</v>
      </c>
      <c r="W405" s="9" t="s">
        <v>2955</v>
      </c>
      <c r="X405" s="9">
        <v>358</v>
      </c>
      <c r="Y405" s="9">
        <v>358</v>
      </c>
      <c r="Z405" s="52"/>
      <c r="AA405" s="9">
        <v>0</v>
      </c>
      <c r="AB405" s="9" t="s">
        <v>2961</v>
      </c>
      <c r="AC405" s="9" t="s">
        <v>2962</v>
      </c>
      <c r="AD405" s="9" t="s">
        <v>3036</v>
      </c>
    </row>
    <row r="406" spans="1:30">
      <c r="A406" s="9" t="s">
        <v>16</v>
      </c>
      <c r="B406" s="9" t="s">
        <v>2959</v>
      </c>
      <c r="C406" s="9" t="s">
        <v>1092</v>
      </c>
      <c r="D406" s="9" t="s">
        <v>2960</v>
      </c>
      <c r="E406" s="9" t="s">
        <v>1092</v>
      </c>
      <c r="F406" s="9" t="s">
        <v>2952</v>
      </c>
      <c r="G406" s="9" t="s">
        <v>2953</v>
      </c>
      <c r="I406" s="9" t="s">
        <v>2954</v>
      </c>
      <c r="J406" s="9">
        <v>3.89</v>
      </c>
      <c r="K406" s="9">
        <v>11.07</v>
      </c>
      <c r="L406" s="9">
        <v>3</v>
      </c>
      <c r="M406" s="9">
        <f t="shared" si="1"/>
        <v>8</v>
      </c>
      <c r="N406" s="9">
        <v>0</v>
      </c>
      <c r="O406" s="9">
        <v>8</v>
      </c>
      <c r="P406" s="9">
        <v>0</v>
      </c>
      <c r="Q406" s="9">
        <v>0</v>
      </c>
      <c r="R406" s="9">
        <v>0</v>
      </c>
      <c r="S406" s="9">
        <v>0</v>
      </c>
      <c r="T406" s="9">
        <v>0</v>
      </c>
      <c r="U406" s="9">
        <v>0</v>
      </c>
      <c r="V406" s="9">
        <v>0</v>
      </c>
      <c r="W406" s="9" t="s">
        <v>2955</v>
      </c>
      <c r="X406" s="9">
        <v>14</v>
      </c>
      <c r="Y406" s="9">
        <v>14</v>
      </c>
      <c r="Z406" s="52"/>
      <c r="AA406" s="9">
        <v>72</v>
      </c>
      <c r="AB406" s="42">
        <v>46086</v>
      </c>
      <c r="AC406" s="9" t="s">
        <v>2957</v>
      </c>
      <c r="AD406" s="9" t="s">
        <v>2963</v>
      </c>
    </row>
    <row r="407" spans="1:30" ht="12.75">
      <c r="A407" s="9" t="s">
        <v>16</v>
      </c>
      <c r="B407" s="9" t="s">
        <v>5585</v>
      </c>
      <c r="C407" s="9" t="s">
        <v>1085</v>
      </c>
      <c r="D407" s="9" t="s">
        <v>5586</v>
      </c>
      <c r="E407" s="9" t="s">
        <v>1085</v>
      </c>
      <c r="F407" s="9" t="s">
        <v>2952</v>
      </c>
      <c r="G407" s="9" t="s">
        <v>2953</v>
      </c>
      <c r="I407" s="9" t="s">
        <v>2954</v>
      </c>
      <c r="J407" s="9">
        <v>5.44</v>
      </c>
      <c r="K407" s="9">
        <v>11.01</v>
      </c>
      <c r="L407" s="9">
        <v>2</v>
      </c>
      <c r="M407" s="9">
        <f t="shared" si="1"/>
        <v>0</v>
      </c>
      <c r="N407" s="9">
        <v>0</v>
      </c>
      <c r="O407" s="9">
        <v>0</v>
      </c>
      <c r="P407" s="9">
        <v>0</v>
      </c>
      <c r="Q407" s="9">
        <v>0</v>
      </c>
      <c r="R407" s="9">
        <v>0</v>
      </c>
      <c r="S407" s="9">
        <v>12</v>
      </c>
      <c r="T407" s="9">
        <v>0</v>
      </c>
      <c r="U407" s="9">
        <v>0</v>
      </c>
      <c r="V407" s="9">
        <v>0</v>
      </c>
      <c r="W407" s="9" t="s">
        <v>2955</v>
      </c>
      <c r="X407" s="9">
        <v>0</v>
      </c>
      <c r="Y407" s="9">
        <v>0</v>
      </c>
      <c r="Z407" s="9" t="s">
        <v>2956</v>
      </c>
      <c r="AA407" s="9">
        <v>36</v>
      </c>
      <c r="AB407" s="42">
        <v>46079</v>
      </c>
      <c r="AC407" s="9" t="s">
        <v>2957</v>
      </c>
      <c r="AD407" s="9" t="s">
        <v>3960</v>
      </c>
    </row>
    <row r="408" spans="1:30">
      <c r="A408" s="9" t="s">
        <v>16</v>
      </c>
      <c r="B408" s="9" t="s">
        <v>5587</v>
      </c>
      <c r="C408" s="9" t="s">
        <v>1546</v>
      </c>
      <c r="D408" s="9" t="s">
        <v>4043</v>
      </c>
      <c r="E408" s="9" t="s">
        <v>1546</v>
      </c>
      <c r="F408" s="9" t="s">
        <v>2952</v>
      </c>
      <c r="G408" s="9" t="s">
        <v>2953</v>
      </c>
      <c r="I408" s="9" t="s">
        <v>2954</v>
      </c>
      <c r="J408" s="9">
        <v>10.74</v>
      </c>
      <c r="K408" s="9">
        <v>10.74</v>
      </c>
      <c r="L408" s="9">
        <v>1</v>
      </c>
      <c r="M408" s="9">
        <f t="shared" si="1"/>
        <v>10</v>
      </c>
      <c r="N408" s="9">
        <v>0</v>
      </c>
      <c r="O408" s="9">
        <v>10</v>
      </c>
      <c r="P408" s="9">
        <v>0</v>
      </c>
      <c r="Q408" s="9">
        <v>0</v>
      </c>
      <c r="R408" s="9">
        <v>0</v>
      </c>
      <c r="S408" s="9">
        <v>0</v>
      </c>
      <c r="T408" s="9">
        <v>0</v>
      </c>
      <c r="U408" s="9">
        <v>0</v>
      </c>
      <c r="V408" s="9">
        <v>0</v>
      </c>
      <c r="W408" s="9" t="s">
        <v>2955</v>
      </c>
      <c r="X408" s="9">
        <v>68</v>
      </c>
      <c r="Y408" s="9">
        <v>68</v>
      </c>
      <c r="Z408" s="52"/>
      <c r="AA408" s="9">
        <v>12</v>
      </c>
      <c r="AB408" s="42">
        <v>46081</v>
      </c>
      <c r="AC408" s="9" t="s">
        <v>2957</v>
      </c>
      <c r="AD408" s="9" t="s">
        <v>4044</v>
      </c>
    </row>
    <row r="409" spans="1:30" ht="12.75">
      <c r="A409" s="9" t="s">
        <v>16</v>
      </c>
      <c r="B409" s="9" t="s">
        <v>5588</v>
      </c>
      <c r="C409" s="9" t="s">
        <v>4425</v>
      </c>
      <c r="D409" s="9" t="s">
        <v>4424</v>
      </c>
      <c r="E409" s="9" t="s">
        <v>1074</v>
      </c>
      <c r="F409" s="9" t="s">
        <v>2952</v>
      </c>
      <c r="G409" s="9" t="s">
        <v>2953</v>
      </c>
      <c r="I409" s="9" t="s">
        <v>2954</v>
      </c>
      <c r="J409" s="9">
        <v>9.99</v>
      </c>
      <c r="K409" s="9">
        <v>9.99</v>
      </c>
      <c r="L409" s="9">
        <v>1</v>
      </c>
      <c r="M409" s="9">
        <f t="shared" si="1"/>
        <v>0</v>
      </c>
      <c r="N409" s="9">
        <v>0</v>
      </c>
      <c r="O409" s="9">
        <v>0</v>
      </c>
      <c r="P409" s="9">
        <v>0</v>
      </c>
      <c r="Q409" s="9">
        <v>0</v>
      </c>
      <c r="R409" s="9">
        <v>0</v>
      </c>
      <c r="S409" s="9">
        <v>0</v>
      </c>
      <c r="T409" s="9">
        <v>0</v>
      </c>
      <c r="U409" s="9">
        <v>0</v>
      </c>
      <c r="V409" s="9">
        <v>0</v>
      </c>
      <c r="W409" s="9" t="s">
        <v>2955</v>
      </c>
      <c r="X409" s="9">
        <v>0</v>
      </c>
      <c r="Y409" s="9">
        <v>0</v>
      </c>
      <c r="Z409" s="9" t="s">
        <v>2956</v>
      </c>
      <c r="AA409" s="9">
        <v>24</v>
      </c>
      <c r="AB409" s="42">
        <v>46079</v>
      </c>
      <c r="AC409" s="9" t="s">
        <v>2957</v>
      </c>
      <c r="AD409" s="9" t="s">
        <v>4316</v>
      </c>
    </row>
    <row r="410" spans="1:30">
      <c r="A410" s="9" t="s">
        <v>16</v>
      </c>
      <c r="B410" s="9" t="s">
        <v>3957</v>
      </c>
      <c r="C410" s="9" t="s">
        <v>3959</v>
      </c>
      <c r="D410" s="9" t="s">
        <v>3958</v>
      </c>
      <c r="E410" s="9" t="s">
        <v>1081</v>
      </c>
      <c r="F410" s="9" t="s">
        <v>2952</v>
      </c>
      <c r="G410" s="9" t="s">
        <v>2953</v>
      </c>
      <c r="H410" s="52"/>
      <c r="I410" s="9" t="s">
        <v>2954</v>
      </c>
      <c r="J410" s="9">
        <v>4.99</v>
      </c>
      <c r="K410" s="9">
        <v>9.98</v>
      </c>
      <c r="L410" s="9">
        <v>2</v>
      </c>
      <c r="M410" s="9">
        <f t="shared" si="1"/>
        <v>0</v>
      </c>
      <c r="N410" s="9">
        <v>0</v>
      </c>
      <c r="O410" s="9">
        <v>0</v>
      </c>
      <c r="P410" s="9">
        <v>0</v>
      </c>
      <c r="Q410" s="9">
        <v>0</v>
      </c>
      <c r="R410" s="9">
        <v>0</v>
      </c>
      <c r="S410" s="9">
        <v>0</v>
      </c>
      <c r="T410" s="9">
        <v>0</v>
      </c>
      <c r="U410" s="9">
        <v>0</v>
      </c>
      <c r="V410" s="9">
        <v>0</v>
      </c>
      <c r="W410" s="9" t="s">
        <v>2955</v>
      </c>
      <c r="X410" s="9">
        <v>0</v>
      </c>
      <c r="Y410" s="9">
        <v>0</v>
      </c>
      <c r="Z410" s="9" t="s">
        <v>2956</v>
      </c>
      <c r="AA410" s="9">
        <v>48</v>
      </c>
      <c r="AB410" s="42">
        <v>46079</v>
      </c>
      <c r="AC410" s="9" t="s">
        <v>2957</v>
      </c>
      <c r="AD410" s="9" t="s">
        <v>3960</v>
      </c>
    </row>
    <row r="411" spans="1:30" ht="12.75">
      <c r="A411" s="9" t="s">
        <v>16</v>
      </c>
      <c r="B411" s="9" t="s">
        <v>3051</v>
      </c>
      <c r="C411" s="9" t="s">
        <v>1067</v>
      </c>
      <c r="D411" s="9" t="s">
        <v>3052</v>
      </c>
      <c r="E411" s="9" t="s">
        <v>1067</v>
      </c>
      <c r="F411" s="9" t="s">
        <v>2952</v>
      </c>
      <c r="G411" s="9" t="s">
        <v>2953</v>
      </c>
      <c r="I411" s="9" t="s">
        <v>2954</v>
      </c>
      <c r="J411" s="9">
        <v>9.89</v>
      </c>
      <c r="K411" s="9">
        <v>9.89</v>
      </c>
      <c r="L411" s="9">
        <v>1</v>
      </c>
      <c r="M411" s="9">
        <f t="shared" si="1"/>
        <v>0</v>
      </c>
      <c r="N411" s="9">
        <v>0</v>
      </c>
      <c r="O411" s="9">
        <v>0</v>
      </c>
      <c r="P411" s="9">
        <v>0</v>
      </c>
      <c r="Q411" s="9">
        <v>0</v>
      </c>
      <c r="R411" s="9">
        <v>0</v>
      </c>
      <c r="S411" s="9">
        <v>0</v>
      </c>
      <c r="T411" s="9">
        <v>0</v>
      </c>
      <c r="U411" s="9">
        <v>0</v>
      </c>
      <c r="V411" s="9">
        <v>0</v>
      </c>
      <c r="W411" s="9" t="s">
        <v>2955</v>
      </c>
      <c r="X411" s="9">
        <v>0</v>
      </c>
      <c r="Y411" s="9">
        <v>0</v>
      </c>
      <c r="Z411" s="9" t="s">
        <v>2956</v>
      </c>
      <c r="AA411" s="9">
        <v>12</v>
      </c>
      <c r="AB411" s="42">
        <v>46079</v>
      </c>
      <c r="AC411" s="9" t="s">
        <v>2957</v>
      </c>
      <c r="AD411" s="9" t="s">
        <v>3053</v>
      </c>
    </row>
    <row r="412" spans="1:30">
      <c r="A412" s="9" t="s">
        <v>16</v>
      </c>
      <c r="B412" s="9" t="s">
        <v>272</v>
      </c>
      <c r="C412" s="9" t="s">
        <v>273</v>
      </c>
      <c r="D412" s="9" t="s">
        <v>274</v>
      </c>
      <c r="E412" s="9" t="s">
        <v>273</v>
      </c>
      <c r="F412" s="9" t="s">
        <v>2952</v>
      </c>
      <c r="G412" s="9" t="s">
        <v>2953</v>
      </c>
      <c r="I412" s="9" t="s">
        <v>2954</v>
      </c>
      <c r="J412" s="9">
        <v>9.89</v>
      </c>
      <c r="K412" s="9">
        <v>9.89</v>
      </c>
      <c r="L412" s="9">
        <v>1</v>
      </c>
      <c r="M412" s="9">
        <f t="shared" si="1"/>
        <v>23</v>
      </c>
      <c r="N412" s="9">
        <v>0</v>
      </c>
      <c r="O412" s="9">
        <v>0</v>
      </c>
      <c r="P412" s="9">
        <v>23</v>
      </c>
      <c r="Q412" s="9">
        <v>0</v>
      </c>
      <c r="R412" s="9">
        <v>1</v>
      </c>
      <c r="S412" s="9">
        <v>0</v>
      </c>
      <c r="T412" s="9">
        <v>0</v>
      </c>
      <c r="U412" s="9">
        <v>0</v>
      </c>
      <c r="V412" s="9">
        <v>0</v>
      </c>
      <c r="W412" s="9" t="s">
        <v>2955</v>
      </c>
      <c r="X412" s="9">
        <v>57</v>
      </c>
      <c r="Y412" s="9">
        <v>55</v>
      </c>
      <c r="Z412" s="52"/>
      <c r="AA412" s="9">
        <v>6</v>
      </c>
      <c r="AB412" s="42">
        <v>46085</v>
      </c>
      <c r="AC412" s="9" t="s">
        <v>2957</v>
      </c>
      <c r="AD412" s="9" t="s">
        <v>3744</v>
      </c>
    </row>
    <row r="413" spans="1:30">
      <c r="A413" s="9" t="s">
        <v>16</v>
      </c>
      <c r="B413" s="9" t="s">
        <v>5589</v>
      </c>
      <c r="C413" s="9" t="s">
        <v>3858</v>
      </c>
      <c r="D413" s="9" t="s">
        <v>3857</v>
      </c>
      <c r="E413" s="9" t="s">
        <v>1457</v>
      </c>
      <c r="F413" s="9" t="s">
        <v>2952</v>
      </c>
      <c r="G413" s="9" t="s">
        <v>2953</v>
      </c>
      <c r="I413" s="9" t="s">
        <v>2954</v>
      </c>
      <c r="J413" s="9">
        <v>11.29</v>
      </c>
      <c r="K413" s="9">
        <v>9.49</v>
      </c>
      <c r="L413" s="9">
        <v>1</v>
      </c>
      <c r="M413" s="9">
        <f t="shared" si="1"/>
        <v>7</v>
      </c>
      <c r="N413" s="9">
        <v>0</v>
      </c>
      <c r="O413" s="9">
        <v>7</v>
      </c>
      <c r="P413" s="9">
        <v>0</v>
      </c>
      <c r="Q413" s="9">
        <v>0</v>
      </c>
      <c r="R413" s="9">
        <v>0</v>
      </c>
      <c r="S413" s="9">
        <v>0</v>
      </c>
      <c r="T413" s="9">
        <v>0</v>
      </c>
      <c r="U413" s="9">
        <v>0</v>
      </c>
      <c r="V413" s="9">
        <v>0</v>
      </c>
      <c r="W413" s="9" t="s">
        <v>2955</v>
      </c>
      <c r="X413" s="9">
        <v>98</v>
      </c>
      <c r="Y413" s="9">
        <v>98</v>
      </c>
      <c r="Z413" s="52"/>
      <c r="AA413" s="9">
        <v>12</v>
      </c>
      <c r="AB413" s="42">
        <v>46085</v>
      </c>
      <c r="AC413" s="9" t="s">
        <v>2957</v>
      </c>
      <c r="AD413" s="9" t="s">
        <v>3859</v>
      </c>
    </row>
    <row r="414" spans="1:30">
      <c r="A414" s="9" t="s">
        <v>16</v>
      </c>
      <c r="B414" s="9" t="s">
        <v>3764</v>
      </c>
      <c r="C414" s="9" t="s">
        <v>3766</v>
      </c>
      <c r="D414" s="9" t="s">
        <v>3765</v>
      </c>
      <c r="E414" s="9" t="s">
        <v>1370</v>
      </c>
      <c r="F414" s="9" t="s">
        <v>2952</v>
      </c>
      <c r="G414" s="9" t="s">
        <v>2953</v>
      </c>
      <c r="I414" s="9" t="s">
        <v>2954</v>
      </c>
      <c r="J414" s="9">
        <v>9.25</v>
      </c>
      <c r="K414" s="9">
        <v>9.25</v>
      </c>
      <c r="L414" s="9">
        <v>1</v>
      </c>
      <c r="M414" s="9">
        <f t="shared" si="1"/>
        <v>11</v>
      </c>
      <c r="N414" s="9">
        <v>0</v>
      </c>
      <c r="O414" s="9">
        <v>11</v>
      </c>
      <c r="P414" s="9">
        <v>0</v>
      </c>
      <c r="Q414" s="9">
        <v>0</v>
      </c>
      <c r="R414" s="9">
        <v>0</v>
      </c>
      <c r="S414" s="9">
        <v>0</v>
      </c>
      <c r="T414" s="9">
        <v>0</v>
      </c>
      <c r="U414" s="9">
        <v>0</v>
      </c>
      <c r="V414" s="9">
        <v>0</v>
      </c>
      <c r="W414" s="9" t="s">
        <v>2955</v>
      </c>
      <c r="X414" s="9">
        <v>175</v>
      </c>
      <c r="Y414" s="9">
        <v>175</v>
      </c>
      <c r="Z414" s="52"/>
      <c r="AA414" s="9">
        <v>0</v>
      </c>
      <c r="AB414" s="9" t="s">
        <v>2961</v>
      </c>
      <c r="AC414" s="9" t="s">
        <v>2962</v>
      </c>
      <c r="AD414" s="9" t="s">
        <v>3135</v>
      </c>
    </row>
    <row r="415" spans="1:30">
      <c r="A415" s="9" t="s">
        <v>16</v>
      </c>
      <c r="B415" s="9" t="s">
        <v>130</v>
      </c>
      <c r="C415" s="9" t="s">
        <v>131</v>
      </c>
      <c r="D415" s="9" t="s">
        <v>132</v>
      </c>
      <c r="E415" s="9" t="s">
        <v>133</v>
      </c>
      <c r="F415" s="9" t="s">
        <v>2952</v>
      </c>
      <c r="G415" s="9" t="s">
        <v>2953</v>
      </c>
      <c r="I415" s="9" t="s">
        <v>2954</v>
      </c>
      <c r="J415" s="9">
        <v>10.59</v>
      </c>
      <c r="K415" s="9">
        <v>9.19</v>
      </c>
      <c r="L415" s="9">
        <v>1</v>
      </c>
      <c r="M415" s="9">
        <f t="shared" si="1"/>
        <v>149</v>
      </c>
      <c r="N415" s="9">
        <v>80</v>
      </c>
      <c r="O415" s="9">
        <v>0</v>
      </c>
      <c r="P415" s="9">
        <v>69</v>
      </c>
      <c r="Q415" s="9">
        <v>0</v>
      </c>
      <c r="R415" s="9">
        <v>1</v>
      </c>
      <c r="S415" s="9">
        <v>0</v>
      </c>
      <c r="T415" s="9">
        <v>0</v>
      </c>
      <c r="U415" s="9">
        <v>80</v>
      </c>
      <c r="V415" s="9">
        <v>0</v>
      </c>
      <c r="W415" s="9" t="s">
        <v>2955</v>
      </c>
      <c r="X415" s="9">
        <v>109</v>
      </c>
      <c r="Y415" s="9">
        <v>109</v>
      </c>
      <c r="Z415" s="52"/>
      <c r="AA415" s="9">
        <v>0</v>
      </c>
      <c r="AB415" s="9" t="s">
        <v>2961</v>
      </c>
      <c r="AC415" s="9" t="s">
        <v>2962</v>
      </c>
      <c r="AD415" s="9" t="s">
        <v>3238</v>
      </c>
    </row>
    <row r="416" spans="1:30">
      <c r="A416" s="9" t="s">
        <v>16</v>
      </c>
      <c r="B416" s="9" t="s">
        <v>584</v>
      </c>
      <c r="C416" s="9" t="s">
        <v>585</v>
      </c>
      <c r="D416" s="9" t="s">
        <v>586</v>
      </c>
      <c r="E416" s="9" t="s">
        <v>587</v>
      </c>
      <c r="F416" s="9" t="s">
        <v>2952</v>
      </c>
      <c r="G416" s="9" t="s">
        <v>2953</v>
      </c>
      <c r="I416" s="9" t="s">
        <v>2954</v>
      </c>
      <c r="J416" s="9">
        <v>12.89</v>
      </c>
      <c r="K416" s="9">
        <v>8.99</v>
      </c>
      <c r="L416" s="9">
        <v>1</v>
      </c>
      <c r="M416" s="9">
        <f t="shared" si="1"/>
        <v>4</v>
      </c>
      <c r="N416" s="9">
        <v>0</v>
      </c>
      <c r="O416" s="9">
        <v>0</v>
      </c>
      <c r="P416" s="9">
        <v>4</v>
      </c>
      <c r="Q416" s="9">
        <v>0</v>
      </c>
      <c r="R416" s="9">
        <v>0</v>
      </c>
      <c r="S416" s="9">
        <v>0</v>
      </c>
      <c r="T416" s="9">
        <v>0</v>
      </c>
      <c r="U416" s="9">
        <v>0</v>
      </c>
      <c r="V416" s="9">
        <v>0</v>
      </c>
      <c r="W416" s="9" t="s">
        <v>2955</v>
      </c>
      <c r="X416" s="9">
        <v>86</v>
      </c>
      <c r="Y416" s="9">
        <v>86</v>
      </c>
      <c r="Z416" s="52"/>
      <c r="AA416" s="9">
        <v>4</v>
      </c>
      <c r="AB416" s="42">
        <v>46085</v>
      </c>
      <c r="AC416" s="9" t="s">
        <v>2957</v>
      </c>
      <c r="AD416" s="9" t="s">
        <v>4431</v>
      </c>
    </row>
    <row r="417" spans="1:30">
      <c r="A417" s="9" t="s">
        <v>16</v>
      </c>
      <c r="B417" s="9" t="s">
        <v>3519</v>
      </c>
      <c r="C417" s="9" t="s">
        <v>3521</v>
      </c>
      <c r="D417" s="9" t="s">
        <v>3520</v>
      </c>
      <c r="E417" s="9" t="s">
        <v>1245</v>
      </c>
      <c r="F417" s="9" t="s">
        <v>2952</v>
      </c>
      <c r="G417" s="9" t="s">
        <v>2953</v>
      </c>
      <c r="I417" s="9" t="s">
        <v>2954</v>
      </c>
      <c r="J417" s="9">
        <v>8.49</v>
      </c>
      <c r="K417" s="9">
        <v>8.49</v>
      </c>
      <c r="L417" s="9">
        <v>1</v>
      </c>
      <c r="M417" s="9">
        <f t="shared" si="1"/>
        <v>15</v>
      </c>
      <c r="N417" s="9">
        <v>0</v>
      </c>
      <c r="O417" s="9">
        <v>15</v>
      </c>
      <c r="P417" s="9">
        <v>0</v>
      </c>
      <c r="Q417" s="9">
        <v>0</v>
      </c>
      <c r="R417" s="9">
        <v>0</v>
      </c>
      <c r="S417" s="9">
        <v>0</v>
      </c>
      <c r="T417" s="9">
        <v>0</v>
      </c>
      <c r="U417" s="9">
        <v>0</v>
      </c>
      <c r="V417" s="9">
        <v>0</v>
      </c>
      <c r="W417" s="9" t="s">
        <v>2955</v>
      </c>
      <c r="X417" s="9">
        <v>181</v>
      </c>
      <c r="Y417" s="9">
        <v>181</v>
      </c>
      <c r="Z417" s="52"/>
      <c r="AA417" s="9">
        <v>0</v>
      </c>
      <c r="AB417" s="9" t="s">
        <v>2961</v>
      </c>
      <c r="AC417" s="9" t="s">
        <v>2962</v>
      </c>
      <c r="AD417" s="9" t="s">
        <v>3522</v>
      </c>
    </row>
    <row r="418" spans="1:30">
      <c r="A418" s="9" t="s">
        <v>16</v>
      </c>
      <c r="B418" s="9" t="s">
        <v>5590</v>
      </c>
      <c r="C418" s="9" t="s">
        <v>5085</v>
      </c>
      <c r="D418" s="9" t="s">
        <v>5084</v>
      </c>
      <c r="E418" s="9" t="s">
        <v>1034</v>
      </c>
      <c r="F418" s="9" t="s">
        <v>2952</v>
      </c>
      <c r="G418" s="9" t="s">
        <v>2953</v>
      </c>
      <c r="I418" s="9" t="s">
        <v>2954</v>
      </c>
      <c r="J418" s="9">
        <v>6</v>
      </c>
      <c r="K418" s="9">
        <v>8.31</v>
      </c>
      <c r="L418" s="9">
        <v>2</v>
      </c>
      <c r="M418" s="9">
        <f t="shared" si="1"/>
        <v>53</v>
      </c>
      <c r="N418" s="9">
        <v>0</v>
      </c>
      <c r="O418" s="9">
        <v>53</v>
      </c>
      <c r="P418" s="9">
        <v>0</v>
      </c>
      <c r="Q418" s="9">
        <v>0</v>
      </c>
      <c r="R418" s="9">
        <v>0</v>
      </c>
      <c r="S418" s="9">
        <v>0</v>
      </c>
      <c r="T418" s="9">
        <v>0</v>
      </c>
      <c r="U418" s="9">
        <v>0</v>
      </c>
      <c r="V418" s="9">
        <v>0</v>
      </c>
      <c r="W418" s="9" t="s">
        <v>2955</v>
      </c>
      <c r="X418" s="9" t="s">
        <v>3017</v>
      </c>
      <c r="Y418" s="9" t="s">
        <v>3017</v>
      </c>
      <c r="Z418" s="52"/>
      <c r="AA418" s="9">
        <v>0</v>
      </c>
      <c r="AB418" s="9" t="s">
        <v>2961</v>
      </c>
      <c r="AC418" s="9" t="s">
        <v>2962</v>
      </c>
      <c r="AD418" s="9" t="s">
        <v>5086</v>
      </c>
    </row>
    <row r="419" spans="1:30">
      <c r="A419" s="9" t="s">
        <v>16</v>
      </c>
      <c r="B419" s="9" t="s">
        <v>5591</v>
      </c>
      <c r="C419" s="9" t="s">
        <v>5592</v>
      </c>
      <c r="D419" s="9" t="s">
        <v>5593</v>
      </c>
      <c r="E419" s="9" t="s">
        <v>5594</v>
      </c>
      <c r="F419" s="9" t="s">
        <v>2952</v>
      </c>
      <c r="G419" s="9" t="s">
        <v>2953</v>
      </c>
      <c r="I419" s="9" t="s">
        <v>2954</v>
      </c>
      <c r="J419" s="9">
        <v>8.09</v>
      </c>
      <c r="K419" s="9">
        <v>8.09</v>
      </c>
      <c r="L419" s="9">
        <v>1</v>
      </c>
      <c r="M419" s="9">
        <f t="shared" si="1"/>
        <v>9</v>
      </c>
      <c r="N419" s="9">
        <v>0</v>
      </c>
      <c r="O419" s="9">
        <v>9</v>
      </c>
      <c r="P419" s="9">
        <v>0</v>
      </c>
      <c r="Q419" s="9">
        <v>0</v>
      </c>
      <c r="R419" s="9">
        <v>0</v>
      </c>
      <c r="S419" s="9">
        <v>0</v>
      </c>
      <c r="T419" s="9">
        <v>0</v>
      </c>
      <c r="U419" s="9">
        <v>0</v>
      </c>
      <c r="V419" s="9">
        <v>0</v>
      </c>
      <c r="W419" s="9" t="s">
        <v>2955</v>
      </c>
      <c r="X419" s="9">
        <v>203</v>
      </c>
      <c r="Y419" s="9">
        <v>203</v>
      </c>
      <c r="Z419" s="52"/>
      <c r="AA419" s="9">
        <v>0</v>
      </c>
      <c r="AB419" s="9" t="s">
        <v>2961</v>
      </c>
      <c r="AC419" s="9" t="s">
        <v>2962</v>
      </c>
      <c r="AD419" s="9" t="s">
        <v>3120</v>
      </c>
    </row>
    <row r="420" spans="1:30">
      <c r="A420" s="9" t="s">
        <v>16</v>
      </c>
      <c r="B420" s="9" t="s">
        <v>5090</v>
      </c>
      <c r="C420" s="9" t="s">
        <v>1560</v>
      </c>
      <c r="D420" s="9" t="s">
        <v>5091</v>
      </c>
      <c r="E420" s="9" t="s">
        <v>1560</v>
      </c>
      <c r="F420" s="9" t="s">
        <v>2952</v>
      </c>
      <c r="G420" s="9" t="s">
        <v>2953</v>
      </c>
      <c r="I420" s="9" t="s">
        <v>2954</v>
      </c>
      <c r="J420" s="9">
        <v>9.99</v>
      </c>
      <c r="K420" s="9">
        <v>7.99</v>
      </c>
      <c r="L420" s="9">
        <v>1</v>
      </c>
      <c r="M420" s="9">
        <f t="shared" si="1"/>
        <v>17</v>
      </c>
      <c r="N420" s="9">
        <v>0</v>
      </c>
      <c r="O420" s="9">
        <v>12</v>
      </c>
      <c r="P420" s="9">
        <v>5</v>
      </c>
      <c r="Q420" s="9">
        <v>0</v>
      </c>
      <c r="R420" s="9">
        <v>1</v>
      </c>
      <c r="S420" s="9">
        <v>0</v>
      </c>
      <c r="T420" s="9">
        <v>0</v>
      </c>
      <c r="U420" s="9">
        <v>0</v>
      </c>
      <c r="V420" s="9">
        <v>0</v>
      </c>
      <c r="W420" s="9" t="s">
        <v>2955</v>
      </c>
      <c r="X420" s="9">
        <v>101</v>
      </c>
      <c r="Y420" s="9">
        <v>96</v>
      </c>
      <c r="Z420" s="52"/>
      <c r="AA420" s="9">
        <v>0</v>
      </c>
      <c r="AB420" s="9" t="s">
        <v>2961</v>
      </c>
      <c r="AC420" s="9" t="s">
        <v>2962</v>
      </c>
      <c r="AD420" s="9" t="s">
        <v>5092</v>
      </c>
    </row>
    <row r="421" spans="1:30">
      <c r="A421" s="9" t="s">
        <v>16</v>
      </c>
      <c r="B421" s="9" t="s">
        <v>5595</v>
      </c>
      <c r="C421" s="9" t="s">
        <v>3389</v>
      </c>
      <c r="D421" s="9" t="s">
        <v>3388</v>
      </c>
      <c r="E421" s="9" t="s">
        <v>1268</v>
      </c>
      <c r="F421" s="9" t="s">
        <v>2952</v>
      </c>
      <c r="G421" s="9" t="s">
        <v>2953</v>
      </c>
      <c r="I421" s="9" t="s">
        <v>2954</v>
      </c>
      <c r="J421" s="9">
        <v>9.39</v>
      </c>
      <c r="K421" s="9">
        <v>7.89</v>
      </c>
      <c r="L421" s="9">
        <v>1</v>
      </c>
      <c r="M421" s="9">
        <f t="shared" si="1"/>
        <v>42</v>
      </c>
      <c r="N421" s="9">
        <v>0</v>
      </c>
      <c r="O421" s="9">
        <v>42</v>
      </c>
      <c r="P421" s="9">
        <v>0</v>
      </c>
      <c r="Q421" s="9">
        <v>0</v>
      </c>
      <c r="R421" s="9">
        <v>0</v>
      </c>
      <c r="S421" s="9">
        <v>0</v>
      </c>
      <c r="T421" s="9">
        <v>0</v>
      </c>
      <c r="U421" s="9">
        <v>0</v>
      </c>
      <c r="V421" s="9">
        <v>0</v>
      </c>
      <c r="W421" s="9" t="s">
        <v>2955</v>
      </c>
      <c r="X421" s="9">
        <v>145</v>
      </c>
      <c r="Y421" s="9">
        <v>145</v>
      </c>
      <c r="Z421" s="52"/>
      <c r="AA421" s="9">
        <v>0</v>
      </c>
      <c r="AB421" s="9" t="s">
        <v>2961</v>
      </c>
      <c r="AC421" s="9" t="s">
        <v>2962</v>
      </c>
      <c r="AD421" s="9" t="s">
        <v>3390</v>
      </c>
    </row>
    <row r="422" spans="1:30">
      <c r="A422" s="9" t="s">
        <v>16</v>
      </c>
      <c r="B422" s="9" t="s">
        <v>3992</v>
      </c>
      <c r="C422" s="9" t="s">
        <v>3994</v>
      </c>
      <c r="D422" s="9" t="s">
        <v>3993</v>
      </c>
      <c r="E422" s="9" t="s">
        <v>1265</v>
      </c>
      <c r="F422" s="9" t="s">
        <v>2952</v>
      </c>
      <c r="G422" s="9" t="s">
        <v>2953</v>
      </c>
      <c r="H422" s="52"/>
      <c r="I422" s="9" t="s">
        <v>2954</v>
      </c>
      <c r="J422" s="9">
        <v>7.79</v>
      </c>
      <c r="K422" s="9">
        <v>7.79</v>
      </c>
      <c r="L422" s="9">
        <v>1</v>
      </c>
      <c r="M422" s="9">
        <f t="shared" si="1"/>
        <v>17</v>
      </c>
      <c r="N422" s="9">
        <v>0</v>
      </c>
      <c r="O422" s="9">
        <v>16</v>
      </c>
      <c r="P422" s="9">
        <v>1</v>
      </c>
      <c r="Q422" s="9">
        <v>0</v>
      </c>
      <c r="R422" s="9">
        <v>0</v>
      </c>
      <c r="S422" s="9">
        <v>0</v>
      </c>
      <c r="T422" s="9">
        <v>0</v>
      </c>
      <c r="U422" s="9">
        <v>0</v>
      </c>
      <c r="V422" s="9">
        <v>0</v>
      </c>
      <c r="W422" s="9" t="s">
        <v>2955</v>
      </c>
      <c r="X422" s="9">
        <v>186</v>
      </c>
      <c r="Y422" s="9">
        <v>186</v>
      </c>
      <c r="Z422" s="52"/>
      <c r="AA422" s="9">
        <v>0</v>
      </c>
      <c r="AB422" s="9" t="s">
        <v>2961</v>
      </c>
      <c r="AC422" s="9" t="s">
        <v>2962</v>
      </c>
      <c r="AD422" s="9" t="s">
        <v>5596</v>
      </c>
    </row>
    <row r="423" spans="1:30">
      <c r="A423" s="9" t="s">
        <v>16</v>
      </c>
      <c r="B423" s="9" t="s">
        <v>4935</v>
      </c>
      <c r="C423" s="9" t="s">
        <v>1382</v>
      </c>
      <c r="D423" s="9" t="s">
        <v>4936</v>
      </c>
      <c r="E423" s="9" t="s">
        <v>1382</v>
      </c>
      <c r="F423" s="9" t="s">
        <v>2952</v>
      </c>
      <c r="G423" s="9" t="s">
        <v>2953</v>
      </c>
      <c r="I423" s="9" t="s">
        <v>2954</v>
      </c>
      <c r="J423" s="9">
        <v>3.89</v>
      </c>
      <c r="K423" s="9">
        <v>7.78</v>
      </c>
      <c r="L423" s="9">
        <v>2</v>
      </c>
      <c r="M423" s="9">
        <f t="shared" si="1"/>
        <v>19</v>
      </c>
      <c r="N423" s="9">
        <v>0</v>
      </c>
      <c r="O423" s="9">
        <v>19</v>
      </c>
      <c r="P423" s="9">
        <v>0</v>
      </c>
      <c r="Q423" s="9">
        <v>0</v>
      </c>
      <c r="R423" s="9">
        <v>0</v>
      </c>
      <c r="S423" s="9">
        <v>0</v>
      </c>
      <c r="T423" s="9">
        <v>0</v>
      </c>
      <c r="U423" s="9">
        <v>0</v>
      </c>
      <c r="V423" s="9">
        <v>0</v>
      </c>
      <c r="W423" s="9" t="s">
        <v>2955</v>
      </c>
      <c r="X423" s="9">
        <v>149</v>
      </c>
      <c r="Y423" s="9">
        <v>149</v>
      </c>
      <c r="Z423" s="52"/>
      <c r="AA423" s="9">
        <v>0</v>
      </c>
      <c r="AB423" s="9" t="s">
        <v>2961</v>
      </c>
      <c r="AC423" s="9" t="s">
        <v>2962</v>
      </c>
      <c r="AD423" s="9" t="s">
        <v>2963</v>
      </c>
    </row>
    <row r="424" spans="1:30">
      <c r="A424" s="9" t="s">
        <v>16</v>
      </c>
      <c r="B424" s="9" t="s">
        <v>5597</v>
      </c>
      <c r="C424" s="9" t="s">
        <v>5008</v>
      </c>
      <c r="D424" s="9" t="s">
        <v>5007</v>
      </c>
      <c r="E424" s="9" t="s">
        <v>1031</v>
      </c>
      <c r="F424" s="9" t="s">
        <v>2952</v>
      </c>
      <c r="G424" s="9" t="s">
        <v>2953</v>
      </c>
      <c r="I424" s="9" t="s">
        <v>2954</v>
      </c>
      <c r="J424" s="9">
        <v>7.69</v>
      </c>
      <c r="K424" s="9">
        <v>7.54</v>
      </c>
      <c r="L424" s="9">
        <v>2</v>
      </c>
      <c r="M424" s="9">
        <f t="shared" si="1"/>
        <v>59</v>
      </c>
      <c r="N424" s="9">
        <v>0</v>
      </c>
      <c r="O424" s="9">
        <v>58</v>
      </c>
      <c r="P424" s="9">
        <v>0</v>
      </c>
      <c r="Q424" s="9">
        <v>1</v>
      </c>
      <c r="R424" s="9">
        <v>0</v>
      </c>
      <c r="S424" s="9">
        <v>0</v>
      </c>
      <c r="T424" s="9">
        <v>0</v>
      </c>
      <c r="U424" s="9">
        <v>0</v>
      </c>
      <c r="V424" s="9">
        <v>0</v>
      </c>
      <c r="W424" s="9" t="s">
        <v>2955</v>
      </c>
      <c r="X424" s="9" t="s">
        <v>3017</v>
      </c>
      <c r="Y424" s="9" t="s">
        <v>3017</v>
      </c>
      <c r="Z424" s="52"/>
      <c r="AA424" s="9">
        <v>0</v>
      </c>
      <c r="AB424" s="9" t="s">
        <v>2961</v>
      </c>
      <c r="AC424" s="9" t="s">
        <v>2962</v>
      </c>
      <c r="AD424" s="9" t="s">
        <v>5009</v>
      </c>
    </row>
    <row r="425" spans="1:30">
      <c r="A425" s="9" t="s">
        <v>16</v>
      </c>
      <c r="B425" s="9" t="s">
        <v>5598</v>
      </c>
      <c r="C425" s="9" t="s">
        <v>5599</v>
      </c>
      <c r="D425" s="9" t="s">
        <v>5600</v>
      </c>
      <c r="E425" s="9" t="s">
        <v>2041</v>
      </c>
      <c r="F425" s="9" t="s">
        <v>2952</v>
      </c>
      <c r="G425" s="9" t="s">
        <v>2953</v>
      </c>
      <c r="I425" s="9" t="s">
        <v>2954</v>
      </c>
      <c r="J425" s="9">
        <v>7.49</v>
      </c>
      <c r="K425" s="9">
        <v>7.49</v>
      </c>
      <c r="L425" s="9">
        <v>1</v>
      </c>
      <c r="M425" s="9">
        <f t="shared" si="1"/>
        <v>11</v>
      </c>
      <c r="N425" s="9">
        <v>0</v>
      </c>
      <c r="O425" s="9">
        <v>11</v>
      </c>
      <c r="P425" s="9">
        <v>0</v>
      </c>
      <c r="Q425" s="9">
        <v>0</v>
      </c>
      <c r="R425" s="9">
        <v>0</v>
      </c>
      <c r="S425" s="9">
        <v>0</v>
      </c>
      <c r="T425" s="9">
        <v>0</v>
      </c>
      <c r="U425" s="9">
        <v>0</v>
      </c>
      <c r="V425" s="9">
        <v>0</v>
      </c>
      <c r="W425" s="9" t="s">
        <v>2955</v>
      </c>
      <c r="X425" s="9">
        <v>275</v>
      </c>
      <c r="Y425" s="9">
        <v>275</v>
      </c>
      <c r="Z425" s="52"/>
      <c r="AA425" s="9">
        <v>0</v>
      </c>
      <c r="AB425" s="9" t="s">
        <v>2961</v>
      </c>
      <c r="AC425" s="9" t="s">
        <v>2962</v>
      </c>
      <c r="AD425" s="9" t="s">
        <v>3445</v>
      </c>
    </row>
    <row r="426" spans="1:30">
      <c r="A426" s="9" t="s">
        <v>16</v>
      </c>
      <c r="B426" s="9" t="s">
        <v>549</v>
      </c>
      <c r="C426" s="9" t="s">
        <v>550</v>
      </c>
      <c r="D426" s="9" t="s">
        <v>551</v>
      </c>
      <c r="E426" s="9" t="s">
        <v>550</v>
      </c>
      <c r="F426" s="9" t="s">
        <v>2952</v>
      </c>
      <c r="G426" s="9" t="s">
        <v>2953</v>
      </c>
      <c r="H426" s="52"/>
      <c r="I426" s="9" t="s">
        <v>2954</v>
      </c>
      <c r="J426" s="9">
        <v>6.73</v>
      </c>
      <c r="K426" s="9">
        <v>7.29</v>
      </c>
      <c r="L426" s="9">
        <v>1</v>
      </c>
      <c r="M426" s="9">
        <f t="shared" si="1"/>
        <v>23</v>
      </c>
      <c r="N426" s="9">
        <v>0</v>
      </c>
      <c r="O426" s="9">
        <v>11</v>
      </c>
      <c r="P426" s="9">
        <v>12</v>
      </c>
      <c r="Q426" s="9">
        <v>0</v>
      </c>
      <c r="R426" s="9">
        <v>0</v>
      </c>
      <c r="S426" s="9">
        <v>0</v>
      </c>
      <c r="T426" s="9">
        <v>0</v>
      </c>
      <c r="U426" s="9">
        <v>0</v>
      </c>
      <c r="V426" s="9">
        <v>0</v>
      </c>
      <c r="W426" s="9" t="s">
        <v>2955</v>
      </c>
      <c r="X426" s="9">
        <v>140</v>
      </c>
      <c r="Y426" s="9">
        <v>140</v>
      </c>
      <c r="Z426" s="52"/>
      <c r="AA426" s="9">
        <v>0</v>
      </c>
      <c r="AB426" s="9" t="s">
        <v>2961</v>
      </c>
      <c r="AC426" s="9" t="s">
        <v>2962</v>
      </c>
      <c r="AD426" s="9" t="s">
        <v>3023</v>
      </c>
    </row>
    <row r="427" spans="1:30">
      <c r="A427" s="9" t="s">
        <v>16</v>
      </c>
      <c r="B427" s="9" t="s">
        <v>227</v>
      </c>
      <c r="C427" s="9" t="s">
        <v>228</v>
      </c>
      <c r="D427" s="9" t="s">
        <v>229</v>
      </c>
      <c r="E427" s="9" t="s">
        <v>230</v>
      </c>
      <c r="F427" s="9" t="s">
        <v>2952</v>
      </c>
      <c r="G427" s="9" t="s">
        <v>2953</v>
      </c>
      <c r="I427" s="9" t="s">
        <v>2954</v>
      </c>
      <c r="J427" s="9">
        <v>6.89</v>
      </c>
      <c r="K427" s="9">
        <v>6.89</v>
      </c>
      <c r="L427" s="9">
        <v>1</v>
      </c>
      <c r="M427" s="9">
        <f t="shared" si="1"/>
        <v>35</v>
      </c>
      <c r="N427" s="9">
        <v>0</v>
      </c>
      <c r="O427" s="9">
        <v>0</v>
      </c>
      <c r="P427" s="9">
        <v>35</v>
      </c>
      <c r="Q427" s="9">
        <v>0</v>
      </c>
      <c r="R427" s="9">
        <v>1</v>
      </c>
      <c r="S427" s="9">
        <v>0</v>
      </c>
      <c r="T427" s="9">
        <v>0</v>
      </c>
      <c r="U427" s="9">
        <v>0</v>
      </c>
      <c r="V427" s="9">
        <v>0</v>
      </c>
      <c r="W427" s="9" t="s">
        <v>2955</v>
      </c>
      <c r="X427" s="9">
        <v>75</v>
      </c>
      <c r="Y427" s="9">
        <v>73</v>
      </c>
      <c r="Z427" s="52"/>
      <c r="AA427" s="9">
        <v>12</v>
      </c>
      <c r="AB427" s="42">
        <v>46086</v>
      </c>
      <c r="AC427" s="9" t="s">
        <v>2957</v>
      </c>
      <c r="AD427" s="9" t="s">
        <v>3330</v>
      </c>
    </row>
    <row r="428" spans="1:30">
      <c r="A428" s="9" t="s">
        <v>16</v>
      </c>
      <c r="B428" s="9" t="s">
        <v>513</v>
      </c>
      <c r="C428" s="9" t="s">
        <v>514</v>
      </c>
      <c r="D428" s="9" t="s">
        <v>515</v>
      </c>
      <c r="E428" s="9" t="s">
        <v>514</v>
      </c>
      <c r="F428" s="9" t="s">
        <v>2952</v>
      </c>
      <c r="G428" s="9" t="s">
        <v>2953</v>
      </c>
      <c r="I428" s="9" t="s">
        <v>2954</v>
      </c>
      <c r="J428" s="9">
        <v>9.89</v>
      </c>
      <c r="K428" s="9">
        <v>6.69</v>
      </c>
      <c r="L428" s="9">
        <v>1</v>
      </c>
      <c r="M428" s="9">
        <f t="shared" si="1"/>
        <v>24</v>
      </c>
      <c r="N428" s="9">
        <v>12</v>
      </c>
      <c r="O428" s="9">
        <v>0</v>
      </c>
      <c r="P428" s="9">
        <v>12</v>
      </c>
      <c r="Q428" s="9">
        <v>0</v>
      </c>
      <c r="R428" s="9">
        <v>0</v>
      </c>
      <c r="S428" s="9">
        <v>0</v>
      </c>
      <c r="T428" s="9">
        <v>0</v>
      </c>
      <c r="U428" s="9">
        <v>12</v>
      </c>
      <c r="V428" s="9">
        <v>0</v>
      </c>
      <c r="W428" s="9" t="s">
        <v>2955</v>
      </c>
      <c r="X428" s="9" t="s">
        <v>3017</v>
      </c>
      <c r="Y428" s="9" t="s">
        <v>3017</v>
      </c>
      <c r="Z428" s="52"/>
      <c r="AA428" s="9">
        <v>0</v>
      </c>
      <c r="AB428" s="9" t="s">
        <v>2961</v>
      </c>
      <c r="AC428" s="9" t="s">
        <v>2962</v>
      </c>
      <c r="AD428" s="9" t="s">
        <v>5139</v>
      </c>
    </row>
    <row r="429" spans="1:30">
      <c r="A429" s="9" t="s">
        <v>16</v>
      </c>
      <c r="B429" s="9" t="s">
        <v>5601</v>
      </c>
      <c r="C429" s="9" t="s">
        <v>301</v>
      </c>
      <c r="D429" s="9" t="s">
        <v>302</v>
      </c>
      <c r="E429" s="9" t="s">
        <v>303</v>
      </c>
      <c r="F429" s="9" t="s">
        <v>2952</v>
      </c>
      <c r="G429" s="9" t="s">
        <v>2953</v>
      </c>
      <c r="I429" s="9" t="s">
        <v>2954</v>
      </c>
      <c r="J429" s="9">
        <v>6.49</v>
      </c>
      <c r="K429" s="9">
        <v>6.49</v>
      </c>
      <c r="L429" s="9">
        <v>1</v>
      </c>
      <c r="M429" s="9">
        <f t="shared" si="1"/>
        <v>47</v>
      </c>
      <c r="N429" s="9">
        <v>1</v>
      </c>
      <c r="O429" s="9">
        <v>22</v>
      </c>
      <c r="P429" s="9">
        <v>24</v>
      </c>
      <c r="Q429" s="9">
        <v>0</v>
      </c>
      <c r="R429" s="9">
        <v>0</v>
      </c>
      <c r="S429" s="9">
        <v>0</v>
      </c>
      <c r="T429" s="9">
        <v>0</v>
      </c>
      <c r="U429" s="9">
        <v>0</v>
      </c>
      <c r="V429" s="9">
        <v>1</v>
      </c>
      <c r="W429" s="9" t="s">
        <v>2955</v>
      </c>
      <c r="X429" s="9">
        <v>297</v>
      </c>
      <c r="Y429" s="9">
        <v>297</v>
      </c>
      <c r="Z429" s="52"/>
      <c r="AA429" s="9">
        <v>0</v>
      </c>
      <c r="AB429" s="9" t="s">
        <v>2961</v>
      </c>
      <c r="AC429" s="9" t="s">
        <v>2962</v>
      </c>
      <c r="AD429" s="9" t="s">
        <v>5602</v>
      </c>
    </row>
    <row r="430" spans="1:30">
      <c r="A430" s="9" t="s">
        <v>16</v>
      </c>
      <c r="B430" s="9" t="s">
        <v>334</v>
      </c>
      <c r="C430" s="9" t="s">
        <v>335</v>
      </c>
      <c r="D430" s="9" t="s">
        <v>336</v>
      </c>
      <c r="E430" s="9" t="s">
        <v>335</v>
      </c>
      <c r="F430" s="9" t="s">
        <v>2952</v>
      </c>
      <c r="G430" s="9" t="s">
        <v>2953</v>
      </c>
      <c r="I430" s="9" t="s">
        <v>2954</v>
      </c>
      <c r="J430" s="9">
        <v>7.4</v>
      </c>
      <c r="K430" s="9">
        <v>6.31</v>
      </c>
      <c r="L430" s="9">
        <v>1</v>
      </c>
      <c r="M430" s="9">
        <f t="shared" si="1"/>
        <v>24</v>
      </c>
      <c r="N430" s="9">
        <v>12</v>
      </c>
      <c r="O430" s="9">
        <v>0</v>
      </c>
      <c r="P430" s="9">
        <v>12</v>
      </c>
      <c r="Q430" s="9">
        <v>0</v>
      </c>
      <c r="R430" s="9">
        <v>0</v>
      </c>
      <c r="S430" s="9">
        <v>0</v>
      </c>
      <c r="T430" s="9">
        <v>0</v>
      </c>
      <c r="U430" s="9">
        <v>12</v>
      </c>
      <c r="V430" s="9">
        <v>0</v>
      </c>
      <c r="W430" s="9" t="s">
        <v>2955</v>
      </c>
      <c r="X430" s="9" t="s">
        <v>3017</v>
      </c>
      <c r="Y430" s="9" t="s">
        <v>3017</v>
      </c>
      <c r="Z430" s="52"/>
      <c r="AA430" s="9">
        <v>0</v>
      </c>
      <c r="AB430" s="9" t="s">
        <v>2961</v>
      </c>
      <c r="AC430" s="9" t="s">
        <v>2962</v>
      </c>
      <c r="AD430" s="9" t="s">
        <v>5080</v>
      </c>
    </row>
    <row r="431" spans="1:30">
      <c r="A431" s="9" t="s">
        <v>16</v>
      </c>
      <c r="B431" s="9" t="s">
        <v>5603</v>
      </c>
      <c r="C431" s="9" t="s">
        <v>5000</v>
      </c>
      <c r="D431" s="9" t="s">
        <v>4999</v>
      </c>
      <c r="E431" s="9" t="s">
        <v>1042</v>
      </c>
      <c r="F431" s="9" t="s">
        <v>2952</v>
      </c>
      <c r="G431" s="9" t="s">
        <v>2953</v>
      </c>
      <c r="I431" s="9" t="s">
        <v>2954</v>
      </c>
      <c r="J431" s="9">
        <v>6.19</v>
      </c>
      <c r="K431" s="9">
        <v>6.19</v>
      </c>
      <c r="L431" s="9">
        <v>1</v>
      </c>
      <c r="M431" s="9">
        <f t="shared" si="1"/>
        <v>117</v>
      </c>
      <c r="N431" s="9">
        <v>0</v>
      </c>
      <c r="O431" s="9">
        <v>117</v>
      </c>
      <c r="P431" s="9">
        <v>0</v>
      </c>
      <c r="Q431" s="9">
        <v>0</v>
      </c>
      <c r="R431" s="9">
        <v>0</v>
      </c>
      <c r="S431" s="9">
        <v>0</v>
      </c>
      <c r="T431" s="9">
        <v>0</v>
      </c>
      <c r="U431" s="9">
        <v>0</v>
      </c>
      <c r="V431" s="9">
        <v>0</v>
      </c>
      <c r="W431" s="9" t="s">
        <v>2955</v>
      </c>
      <c r="X431" s="9" t="s">
        <v>3017</v>
      </c>
      <c r="Y431" s="9" t="s">
        <v>3017</v>
      </c>
      <c r="Z431" s="52"/>
      <c r="AA431" s="9">
        <v>0</v>
      </c>
      <c r="AB431" s="9" t="s">
        <v>2961</v>
      </c>
      <c r="AC431" s="9" t="s">
        <v>2962</v>
      </c>
      <c r="AD431" s="9" t="s">
        <v>5001</v>
      </c>
    </row>
    <row r="432" spans="1:30" ht="12.75">
      <c r="A432" s="9" t="s">
        <v>16</v>
      </c>
      <c r="B432" s="9" t="s">
        <v>5604</v>
      </c>
      <c r="C432" s="9" t="s">
        <v>3277</v>
      </c>
      <c r="D432" s="9" t="s">
        <v>3276</v>
      </c>
      <c r="E432" s="9" t="s">
        <v>1141</v>
      </c>
      <c r="F432" s="9" t="s">
        <v>2952</v>
      </c>
      <c r="G432" s="9" t="s">
        <v>2953</v>
      </c>
      <c r="I432" s="9" t="s">
        <v>2954</v>
      </c>
      <c r="J432" s="9">
        <v>6.19</v>
      </c>
      <c r="K432" s="9">
        <v>6.19</v>
      </c>
      <c r="L432" s="9">
        <v>1</v>
      </c>
      <c r="M432" s="9">
        <f t="shared" si="1"/>
        <v>0</v>
      </c>
      <c r="N432" s="9">
        <v>0</v>
      </c>
      <c r="O432" s="9">
        <v>0</v>
      </c>
      <c r="P432" s="9">
        <v>0</v>
      </c>
      <c r="Q432" s="9">
        <v>0</v>
      </c>
      <c r="R432" s="9">
        <v>0</v>
      </c>
      <c r="S432" s="9">
        <v>0</v>
      </c>
      <c r="T432" s="9">
        <v>0</v>
      </c>
      <c r="U432" s="9">
        <v>0</v>
      </c>
      <c r="V432" s="9">
        <v>0</v>
      </c>
      <c r="W432" s="9" t="s">
        <v>2955</v>
      </c>
      <c r="X432" s="9">
        <v>0</v>
      </c>
      <c r="Y432" s="9">
        <v>0</v>
      </c>
      <c r="Z432" s="9" t="s">
        <v>2956</v>
      </c>
      <c r="AA432" s="9">
        <v>12</v>
      </c>
      <c r="AB432" s="42">
        <v>46079</v>
      </c>
      <c r="AC432" s="9" t="s">
        <v>2957</v>
      </c>
      <c r="AD432" s="9" t="s">
        <v>3278</v>
      </c>
    </row>
    <row r="433" spans="1:30">
      <c r="A433" s="9" t="s">
        <v>16</v>
      </c>
      <c r="B433" s="9" t="s">
        <v>5093</v>
      </c>
      <c r="C433" s="9" t="s">
        <v>5095</v>
      </c>
      <c r="D433" s="9" t="s">
        <v>5094</v>
      </c>
      <c r="E433" s="9" t="s">
        <v>1416</v>
      </c>
      <c r="F433" s="9" t="s">
        <v>2952</v>
      </c>
      <c r="G433" s="9" t="s">
        <v>2953</v>
      </c>
      <c r="I433" s="9" t="s">
        <v>2954</v>
      </c>
      <c r="J433" s="9">
        <v>6.19</v>
      </c>
      <c r="K433" s="9">
        <v>6.19</v>
      </c>
      <c r="L433" s="9">
        <v>1</v>
      </c>
      <c r="M433" s="9">
        <f t="shared" si="1"/>
        <v>25</v>
      </c>
      <c r="N433" s="9">
        <v>12</v>
      </c>
      <c r="O433" s="9">
        <v>11</v>
      </c>
      <c r="P433" s="9">
        <v>2</v>
      </c>
      <c r="Q433" s="9">
        <v>0</v>
      </c>
      <c r="R433" s="9">
        <v>0</v>
      </c>
      <c r="S433" s="9">
        <v>0</v>
      </c>
      <c r="T433" s="9">
        <v>0</v>
      </c>
      <c r="U433" s="9">
        <v>12</v>
      </c>
      <c r="V433" s="9">
        <v>0</v>
      </c>
      <c r="W433" s="9" t="s">
        <v>2955</v>
      </c>
      <c r="X433" s="9" t="s">
        <v>3017</v>
      </c>
      <c r="Y433" s="9" t="s">
        <v>3017</v>
      </c>
      <c r="Z433" s="52"/>
      <c r="AA433" s="9">
        <v>0</v>
      </c>
      <c r="AB433" s="9" t="s">
        <v>2961</v>
      </c>
      <c r="AC433" s="9" t="s">
        <v>2962</v>
      </c>
      <c r="AD433" s="9" t="s">
        <v>5096</v>
      </c>
    </row>
    <row r="434" spans="1:30">
      <c r="A434" s="9" t="s">
        <v>16</v>
      </c>
      <c r="B434" s="9" t="s">
        <v>111</v>
      </c>
      <c r="C434" s="9" t="s">
        <v>112</v>
      </c>
      <c r="D434" s="9" t="s">
        <v>113</v>
      </c>
      <c r="E434" s="9" t="s">
        <v>114</v>
      </c>
      <c r="F434" s="9" t="s">
        <v>2952</v>
      </c>
      <c r="G434" s="9" t="s">
        <v>2953</v>
      </c>
      <c r="I434" s="9" t="s">
        <v>2954</v>
      </c>
      <c r="J434" s="9">
        <v>8.4700000000000006</v>
      </c>
      <c r="K434" s="9">
        <v>5.99</v>
      </c>
      <c r="L434" s="9">
        <v>1</v>
      </c>
      <c r="M434" s="9">
        <f t="shared" si="1"/>
        <v>68</v>
      </c>
      <c r="N434" s="9">
        <v>0</v>
      </c>
      <c r="O434" s="9">
        <v>0</v>
      </c>
      <c r="P434" s="9">
        <v>68</v>
      </c>
      <c r="Q434" s="9">
        <v>0</v>
      </c>
      <c r="R434" s="9">
        <v>7</v>
      </c>
      <c r="S434" s="9">
        <v>0</v>
      </c>
      <c r="T434" s="9">
        <v>0</v>
      </c>
      <c r="U434" s="9">
        <v>0</v>
      </c>
      <c r="V434" s="9">
        <v>0</v>
      </c>
      <c r="W434" s="9" t="s">
        <v>2955</v>
      </c>
      <c r="X434" s="9">
        <v>110</v>
      </c>
      <c r="Y434" s="9">
        <v>101</v>
      </c>
      <c r="Z434" s="52"/>
      <c r="AA434" s="9">
        <v>0</v>
      </c>
      <c r="AB434" s="9" t="s">
        <v>2961</v>
      </c>
      <c r="AC434" s="9" t="s">
        <v>2962</v>
      </c>
      <c r="AD434" s="9" t="s">
        <v>3163</v>
      </c>
    </row>
    <row r="435" spans="1:30">
      <c r="A435" s="9" t="s">
        <v>16</v>
      </c>
      <c r="B435" s="9" t="s">
        <v>3380</v>
      </c>
      <c r="C435" s="9" t="s">
        <v>120</v>
      </c>
      <c r="D435" s="9" t="s">
        <v>121</v>
      </c>
      <c r="E435" s="9" t="s">
        <v>122</v>
      </c>
      <c r="F435" s="9" t="s">
        <v>2952</v>
      </c>
      <c r="G435" s="9" t="s">
        <v>2953</v>
      </c>
      <c r="I435" s="9" t="s">
        <v>2954</v>
      </c>
      <c r="J435" s="9">
        <v>5.76</v>
      </c>
      <c r="K435" s="9">
        <v>5.89</v>
      </c>
      <c r="L435" s="9">
        <v>1</v>
      </c>
      <c r="M435" s="9">
        <f t="shared" si="1"/>
        <v>96</v>
      </c>
      <c r="N435" s="9">
        <v>96</v>
      </c>
      <c r="O435" s="9">
        <v>0</v>
      </c>
      <c r="P435" s="9">
        <v>0</v>
      </c>
      <c r="Q435" s="9">
        <v>0</v>
      </c>
      <c r="R435" s="9">
        <v>0</v>
      </c>
      <c r="S435" s="9">
        <v>0</v>
      </c>
      <c r="T435" s="9">
        <v>0</v>
      </c>
      <c r="U435" s="9">
        <v>96</v>
      </c>
      <c r="V435" s="9">
        <v>0</v>
      </c>
      <c r="W435" s="9" t="s">
        <v>2955</v>
      </c>
      <c r="X435" s="9">
        <v>136</v>
      </c>
      <c r="Y435" s="9">
        <v>136</v>
      </c>
      <c r="Z435" s="52"/>
      <c r="AA435" s="9">
        <v>0</v>
      </c>
      <c r="AB435" s="9" t="s">
        <v>2961</v>
      </c>
      <c r="AC435" s="9" t="s">
        <v>2962</v>
      </c>
      <c r="AD435" s="9" t="s">
        <v>3381</v>
      </c>
    </row>
    <row r="436" spans="1:30">
      <c r="A436" s="9" t="s">
        <v>16</v>
      </c>
      <c r="B436" s="9" t="s">
        <v>4928</v>
      </c>
      <c r="C436" s="9" t="s">
        <v>4930</v>
      </c>
      <c r="D436" s="9" t="s">
        <v>4929</v>
      </c>
      <c r="E436" s="9" t="s">
        <v>1450</v>
      </c>
      <c r="F436" s="9" t="s">
        <v>2952</v>
      </c>
      <c r="G436" s="9" t="s">
        <v>2953</v>
      </c>
      <c r="I436" s="9" t="s">
        <v>2954</v>
      </c>
      <c r="J436" s="9">
        <v>5.75</v>
      </c>
      <c r="K436" s="9">
        <v>5.87</v>
      </c>
      <c r="L436" s="9">
        <v>1</v>
      </c>
      <c r="M436" s="9">
        <f t="shared" si="1"/>
        <v>209</v>
      </c>
      <c r="N436" s="9">
        <v>0</v>
      </c>
      <c r="O436" s="9">
        <v>209</v>
      </c>
      <c r="P436" s="9">
        <v>0</v>
      </c>
      <c r="Q436" s="9">
        <v>0</v>
      </c>
      <c r="R436" s="9">
        <v>0</v>
      </c>
      <c r="S436" s="9">
        <v>0</v>
      </c>
      <c r="T436" s="9">
        <v>0</v>
      </c>
      <c r="U436" s="9">
        <v>0</v>
      </c>
      <c r="V436" s="9">
        <v>0</v>
      </c>
      <c r="W436" s="9" t="s">
        <v>2955</v>
      </c>
      <c r="X436" s="58"/>
      <c r="Y436" s="58"/>
      <c r="Z436" s="52"/>
      <c r="AA436" s="9">
        <v>0</v>
      </c>
      <c r="AB436" s="9" t="s">
        <v>2961</v>
      </c>
      <c r="AC436" s="9" t="s">
        <v>2962</v>
      </c>
      <c r="AD436" s="9" t="s">
        <v>3721</v>
      </c>
    </row>
    <row r="437" spans="1:30">
      <c r="A437" s="9" t="s">
        <v>16</v>
      </c>
      <c r="B437" s="9" t="s">
        <v>5605</v>
      </c>
      <c r="C437" s="9" t="s">
        <v>2910</v>
      </c>
      <c r="D437" s="9" t="s">
        <v>5606</v>
      </c>
      <c r="E437" s="9" t="s">
        <v>2910</v>
      </c>
      <c r="F437" s="9" t="s">
        <v>2952</v>
      </c>
      <c r="G437" s="9" t="s">
        <v>3558</v>
      </c>
      <c r="I437" s="9" t="s">
        <v>2954</v>
      </c>
      <c r="J437" s="9">
        <v>5.79</v>
      </c>
      <c r="K437" s="9">
        <v>5.79</v>
      </c>
      <c r="L437" s="9">
        <v>1</v>
      </c>
      <c r="M437" s="9">
        <f t="shared" si="1"/>
        <v>10</v>
      </c>
      <c r="N437" s="9">
        <v>0</v>
      </c>
      <c r="O437" s="9">
        <v>10</v>
      </c>
      <c r="P437" s="9">
        <v>0</v>
      </c>
      <c r="Q437" s="9">
        <v>0</v>
      </c>
      <c r="R437" s="9">
        <v>0</v>
      </c>
      <c r="S437" s="9">
        <v>0</v>
      </c>
      <c r="T437" s="9">
        <v>0</v>
      </c>
      <c r="U437" s="9">
        <v>0</v>
      </c>
      <c r="V437" s="9">
        <v>0</v>
      </c>
      <c r="W437" s="9" t="s">
        <v>2955</v>
      </c>
      <c r="X437" s="9">
        <v>207</v>
      </c>
      <c r="Y437" s="9">
        <v>207</v>
      </c>
      <c r="Z437" s="52"/>
      <c r="AA437" s="9">
        <v>0</v>
      </c>
      <c r="AB437" s="9" t="s">
        <v>2961</v>
      </c>
      <c r="AC437" s="9" t="s">
        <v>2962</v>
      </c>
      <c r="AD437" s="9" t="s">
        <v>3036</v>
      </c>
    </row>
    <row r="438" spans="1:30" ht="12.75">
      <c r="A438" s="9" t="s">
        <v>16</v>
      </c>
      <c r="B438" s="9" t="s">
        <v>3272</v>
      </c>
      <c r="C438" s="9" t="s">
        <v>1052</v>
      </c>
      <c r="D438" s="9" t="s">
        <v>3335</v>
      </c>
      <c r="E438" s="9" t="s">
        <v>1052</v>
      </c>
      <c r="F438" s="9" t="s">
        <v>2952</v>
      </c>
      <c r="G438" s="9" t="s">
        <v>2953</v>
      </c>
      <c r="I438" s="9" t="s">
        <v>2954</v>
      </c>
      <c r="J438" s="9">
        <v>6.69</v>
      </c>
      <c r="K438" s="9">
        <v>5.78</v>
      </c>
      <c r="L438" s="9">
        <v>1</v>
      </c>
      <c r="M438" s="9">
        <f t="shared" si="1"/>
        <v>0</v>
      </c>
      <c r="N438" s="9">
        <v>0</v>
      </c>
      <c r="O438" s="9">
        <v>0</v>
      </c>
      <c r="P438" s="9">
        <v>0</v>
      </c>
      <c r="Q438" s="9">
        <v>0</v>
      </c>
      <c r="R438" s="9">
        <v>0</v>
      </c>
      <c r="S438" s="9">
        <v>0</v>
      </c>
      <c r="T438" s="9">
        <v>0</v>
      </c>
      <c r="U438" s="9">
        <v>0</v>
      </c>
      <c r="V438" s="9">
        <v>0</v>
      </c>
      <c r="W438" s="9" t="s">
        <v>2955</v>
      </c>
      <c r="X438" s="9">
        <v>0</v>
      </c>
      <c r="Y438" s="9">
        <v>0</v>
      </c>
      <c r="Z438" s="9" t="s">
        <v>2956</v>
      </c>
      <c r="AA438" s="9">
        <v>24</v>
      </c>
      <c r="AB438" s="42">
        <v>46079</v>
      </c>
      <c r="AC438" s="9" t="s">
        <v>2957</v>
      </c>
      <c r="AD438" s="9" t="s">
        <v>3336</v>
      </c>
    </row>
    <row r="439" spans="1:30">
      <c r="A439" s="9" t="s">
        <v>16</v>
      </c>
      <c r="B439" s="9" t="s">
        <v>220</v>
      </c>
      <c r="C439" s="9" t="s">
        <v>221</v>
      </c>
      <c r="D439" s="9" t="s">
        <v>222</v>
      </c>
      <c r="E439" s="9" t="s">
        <v>221</v>
      </c>
      <c r="F439" s="9" t="s">
        <v>2952</v>
      </c>
      <c r="G439" s="9" t="s">
        <v>2953</v>
      </c>
      <c r="I439" s="9" t="s">
        <v>2954</v>
      </c>
      <c r="J439" s="9">
        <v>5.85</v>
      </c>
      <c r="K439" s="9">
        <v>5.78</v>
      </c>
      <c r="L439" s="9">
        <v>1</v>
      </c>
      <c r="M439" s="9">
        <f t="shared" si="1"/>
        <v>48</v>
      </c>
      <c r="N439" s="9">
        <v>24</v>
      </c>
      <c r="O439" s="9">
        <v>0</v>
      </c>
      <c r="P439" s="9">
        <v>24</v>
      </c>
      <c r="Q439" s="9">
        <v>0</v>
      </c>
      <c r="R439" s="9">
        <v>1</v>
      </c>
      <c r="S439" s="9">
        <v>0</v>
      </c>
      <c r="T439" s="9">
        <v>0</v>
      </c>
      <c r="U439" s="9">
        <v>24</v>
      </c>
      <c r="V439" s="9">
        <v>0</v>
      </c>
      <c r="W439" s="9" t="s">
        <v>2955</v>
      </c>
      <c r="X439" s="9" t="s">
        <v>3017</v>
      </c>
      <c r="Y439" s="9" t="s">
        <v>3017</v>
      </c>
      <c r="Z439" s="52"/>
      <c r="AA439" s="9">
        <v>0</v>
      </c>
      <c r="AB439" s="9" t="s">
        <v>2961</v>
      </c>
      <c r="AC439" s="9" t="s">
        <v>2962</v>
      </c>
      <c r="AD439" s="9" t="s">
        <v>5042</v>
      </c>
    </row>
    <row r="440" spans="1:30">
      <c r="A440" s="9" t="s">
        <v>16</v>
      </c>
      <c r="B440" s="9" t="s">
        <v>253</v>
      </c>
      <c r="C440" s="9" t="s">
        <v>254</v>
      </c>
      <c r="D440" s="9" t="s">
        <v>255</v>
      </c>
      <c r="E440" s="9" t="s">
        <v>256</v>
      </c>
      <c r="F440" s="9" t="s">
        <v>2952</v>
      </c>
      <c r="G440" s="9" t="s">
        <v>2953</v>
      </c>
      <c r="I440" s="9" t="s">
        <v>2954</v>
      </c>
      <c r="J440" s="9">
        <v>5.59</v>
      </c>
      <c r="K440" s="9">
        <v>5.59</v>
      </c>
      <c r="L440" s="9">
        <v>1</v>
      </c>
      <c r="M440" s="9">
        <f t="shared" si="1"/>
        <v>48</v>
      </c>
      <c r="N440" s="9">
        <v>24</v>
      </c>
      <c r="O440" s="9">
        <v>0</v>
      </c>
      <c r="P440" s="9">
        <v>24</v>
      </c>
      <c r="Q440" s="9">
        <v>0</v>
      </c>
      <c r="R440" s="9">
        <v>0</v>
      </c>
      <c r="S440" s="9">
        <v>0</v>
      </c>
      <c r="T440" s="9">
        <v>0</v>
      </c>
      <c r="U440" s="9">
        <v>24</v>
      </c>
      <c r="V440" s="9">
        <v>0</v>
      </c>
      <c r="W440" s="9" t="s">
        <v>2955</v>
      </c>
      <c r="X440" s="9">
        <v>102</v>
      </c>
      <c r="Y440" s="9">
        <v>102</v>
      </c>
      <c r="Z440" s="52"/>
      <c r="AA440" s="9">
        <v>0</v>
      </c>
      <c r="AB440" s="9" t="s">
        <v>2961</v>
      </c>
      <c r="AC440" s="9" t="s">
        <v>2962</v>
      </c>
      <c r="AD440" s="9" t="s">
        <v>3682</v>
      </c>
    </row>
    <row r="441" spans="1:30">
      <c r="A441" s="9" t="s">
        <v>16</v>
      </c>
      <c r="B441" s="9" t="s">
        <v>5607</v>
      </c>
      <c r="C441" s="9" t="s">
        <v>5196</v>
      </c>
      <c r="D441" s="9" t="s">
        <v>5195</v>
      </c>
      <c r="E441" s="9" t="s">
        <v>5196</v>
      </c>
      <c r="F441" s="9" t="s">
        <v>2952</v>
      </c>
      <c r="G441" s="9" t="s">
        <v>3558</v>
      </c>
      <c r="I441" s="9" t="s">
        <v>2954</v>
      </c>
      <c r="J441" s="9">
        <v>5.59</v>
      </c>
      <c r="K441" s="9">
        <v>5.59</v>
      </c>
      <c r="L441" s="9">
        <v>1</v>
      </c>
      <c r="M441" s="9">
        <f t="shared" si="1"/>
        <v>10</v>
      </c>
      <c r="N441" s="9">
        <v>0</v>
      </c>
      <c r="O441" s="9">
        <v>10</v>
      </c>
      <c r="P441" s="9">
        <v>0</v>
      </c>
      <c r="Q441" s="9">
        <v>0</v>
      </c>
      <c r="R441" s="9">
        <v>0</v>
      </c>
      <c r="S441" s="9">
        <v>0</v>
      </c>
      <c r="T441" s="9">
        <v>0</v>
      </c>
      <c r="U441" s="9">
        <v>0</v>
      </c>
      <c r="V441" s="9">
        <v>0</v>
      </c>
      <c r="W441" s="9" t="s">
        <v>2955</v>
      </c>
      <c r="X441" s="9" t="s">
        <v>3017</v>
      </c>
      <c r="Y441" s="9" t="s">
        <v>3017</v>
      </c>
      <c r="Z441" s="52"/>
      <c r="AA441" s="9">
        <v>0</v>
      </c>
      <c r="AB441" s="9" t="s">
        <v>2961</v>
      </c>
      <c r="AC441" s="9" t="s">
        <v>2962</v>
      </c>
      <c r="AD441" s="9" t="s">
        <v>3036</v>
      </c>
    </row>
    <row r="442" spans="1:30">
      <c r="A442" s="9" t="s">
        <v>16</v>
      </c>
      <c r="B442" s="9" t="s">
        <v>5608</v>
      </c>
      <c r="C442" s="9" t="s">
        <v>502</v>
      </c>
      <c r="D442" s="9" t="s">
        <v>503</v>
      </c>
      <c r="E442" s="9" t="s">
        <v>504</v>
      </c>
      <c r="F442" s="9" t="s">
        <v>2952</v>
      </c>
      <c r="G442" s="9" t="s">
        <v>2953</v>
      </c>
      <c r="H442" s="52"/>
      <c r="I442" s="9" t="s">
        <v>2954</v>
      </c>
      <c r="J442" s="9">
        <v>6.79</v>
      </c>
      <c r="K442" s="9">
        <v>5.49</v>
      </c>
      <c r="L442" s="9">
        <v>1</v>
      </c>
      <c r="M442" s="9">
        <f t="shared" si="1"/>
        <v>23</v>
      </c>
      <c r="N442" s="9">
        <v>0</v>
      </c>
      <c r="O442" s="9">
        <v>11</v>
      </c>
      <c r="P442" s="9">
        <v>12</v>
      </c>
      <c r="Q442" s="9">
        <v>0</v>
      </c>
      <c r="R442" s="9">
        <v>0</v>
      </c>
      <c r="S442" s="9">
        <v>0</v>
      </c>
      <c r="T442" s="9">
        <v>0</v>
      </c>
      <c r="U442" s="9">
        <v>0</v>
      </c>
      <c r="V442" s="9">
        <v>0</v>
      </c>
      <c r="W442" s="9" t="s">
        <v>2955</v>
      </c>
      <c r="X442" s="9">
        <v>146</v>
      </c>
      <c r="Y442" s="9">
        <v>146</v>
      </c>
      <c r="Z442" s="52"/>
      <c r="AA442" s="9">
        <v>0</v>
      </c>
      <c r="AB442" s="9" t="s">
        <v>2961</v>
      </c>
      <c r="AC442" s="9" t="s">
        <v>2962</v>
      </c>
      <c r="AD442" s="9" t="s">
        <v>3174</v>
      </c>
    </row>
    <row r="443" spans="1:30">
      <c r="A443" s="9" t="s">
        <v>16</v>
      </c>
      <c r="B443" s="9" t="s">
        <v>83</v>
      </c>
      <c r="C443" s="9" t="s">
        <v>84</v>
      </c>
      <c r="D443" s="9" t="s">
        <v>85</v>
      </c>
      <c r="E443" s="9" t="s">
        <v>84</v>
      </c>
      <c r="F443" s="9" t="s">
        <v>2952</v>
      </c>
      <c r="G443" s="9" t="s">
        <v>2953</v>
      </c>
      <c r="I443" s="9" t="s">
        <v>2954</v>
      </c>
      <c r="J443" s="9">
        <v>4.97</v>
      </c>
      <c r="K443" s="9">
        <v>5.29</v>
      </c>
      <c r="L443" s="9">
        <v>1</v>
      </c>
      <c r="M443" s="9">
        <f t="shared" si="1"/>
        <v>144</v>
      </c>
      <c r="N443" s="9">
        <v>0</v>
      </c>
      <c r="O443" s="9">
        <v>2</v>
      </c>
      <c r="P443" s="9">
        <v>142</v>
      </c>
      <c r="Q443" s="9">
        <v>0</v>
      </c>
      <c r="R443" s="9">
        <v>0</v>
      </c>
      <c r="S443" s="9">
        <v>1</v>
      </c>
      <c r="T443" s="9">
        <v>0</v>
      </c>
      <c r="U443" s="9">
        <v>0</v>
      </c>
      <c r="V443" s="9">
        <v>0</v>
      </c>
      <c r="W443" s="9" t="s">
        <v>2955</v>
      </c>
      <c r="X443" s="9" t="s">
        <v>3017</v>
      </c>
      <c r="Y443" s="9" t="s">
        <v>3017</v>
      </c>
      <c r="Z443" s="52"/>
      <c r="AA443" s="9">
        <v>0</v>
      </c>
      <c r="AB443" s="9" t="s">
        <v>2961</v>
      </c>
      <c r="AC443" s="9" t="s">
        <v>2962</v>
      </c>
      <c r="AD443" s="9" t="s">
        <v>5609</v>
      </c>
    </row>
    <row r="444" spans="1:30">
      <c r="A444" s="9" t="s">
        <v>16</v>
      </c>
      <c r="B444" s="9" t="s">
        <v>5512</v>
      </c>
      <c r="C444" s="9" t="s">
        <v>346</v>
      </c>
      <c r="D444" s="9" t="s">
        <v>347</v>
      </c>
      <c r="E444" s="9" t="s">
        <v>348</v>
      </c>
      <c r="F444" s="9" t="s">
        <v>2952</v>
      </c>
      <c r="G444" s="9" t="s">
        <v>2953</v>
      </c>
      <c r="I444" s="9" t="s">
        <v>2954</v>
      </c>
      <c r="J444" s="9">
        <v>7.69</v>
      </c>
      <c r="K444" s="9">
        <v>5.21</v>
      </c>
      <c r="L444" s="9">
        <v>1</v>
      </c>
      <c r="M444" s="9">
        <f t="shared" si="1"/>
        <v>72</v>
      </c>
      <c r="N444" s="9">
        <v>24</v>
      </c>
      <c r="O444" s="9">
        <v>1</v>
      </c>
      <c r="P444" s="9">
        <v>47</v>
      </c>
      <c r="Q444" s="9">
        <v>0</v>
      </c>
      <c r="R444" s="9">
        <v>0</v>
      </c>
      <c r="S444" s="9">
        <v>0</v>
      </c>
      <c r="T444" s="9">
        <v>0</v>
      </c>
      <c r="U444" s="9">
        <v>24</v>
      </c>
      <c r="V444" s="9">
        <v>0</v>
      </c>
      <c r="W444" s="9" t="s">
        <v>2955</v>
      </c>
      <c r="X444" s="9">
        <v>113</v>
      </c>
      <c r="Y444" s="9">
        <v>113</v>
      </c>
      <c r="Z444" s="52"/>
      <c r="AA444" s="9">
        <v>0</v>
      </c>
      <c r="AB444" s="9" t="s">
        <v>2961</v>
      </c>
      <c r="AC444" s="9" t="s">
        <v>2962</v>
      </c>
      <c r="AD444" s="9" t="s">
        <v>3753</v>
      </c>
    </row>
    <row r="445" spans="1:30">
      <c r="A445" s="9" t="s">
        <v>16</v>
      </c>
      <c r="B445" s="9" t="s">
        <v>5610</v>
      </c>
      <c r="C445" s="9" t="s">
        <v>488</v>
      </c>
      <c r="D445" s="9" t="s">
        <v>489</v>
      </c>
      <c r="E445" s="9" t="s">
        <v>488</v>
      </c>
      <c r="F445" s="9" t="s">
        <v>2952</v>
      </c>
      <c r="G445" s="9" t="s">
        <v>2953</v>
      </c>
      <c r="H445" s="52"/>
      <c r="I445" s="9" t="s">
        <v>2954</v>
      </c>
      <c r="J445" s="9">
        <v>5.19</v>
      </c>
      <c r="K445" s="9">
        <v>5.19</v>
      </c>
      <c r="L445" s="9">
        <v>1</v>
      </c>
      <c r="M445" s="9">
        <f t="shared" si="1"/>
        <v>45</v>
      </c>
      <c r="N445" s="9">
        <v>0</v>
      </c>
      <c r="O445" s="9">
        <v>8</v>
      </c>
      <c r="P445" s="9">
        <v>29</v>
      </c>
      <c r="Q445" s="9">
        <v>8</v>
      </c>
      <c r="R445" s="9">
        <v>1</v>
      </c>
      <c r="S445" s="9">
        <v>0</v>
      </c>
      <c r="T445" s="9">
        <v>0</v>
      </c>
      <c r="U445" s="9">
        <v>0</v>
      </c>
      <c r="V445" s="9">
        <v>0</v>
      </c>
      <c r="W445" s="9" t="s">
        <v>2955</v>
      </c>
      <c r="X445" s="9" t="s">
        <v>3017</v>
      </c>
      <c r="Y445" s="9" t="s">
        <v>3017</v>
      </c>
      <c r="Z445" s="52"/>
      <c r="AA445" s="9">
        <v>0</v>
      </c>
      <c r="AB445" s="9" t="s">
        <v>2961</v>
      </c>
      <c r="AC445" s="9" t="s">
        <v>2962</v>
      </c>
      <c r="AD445" s="9" t="s">
        <v>4529</v>
      </c>
    </row>
    <row r="446" spans="1:30">
      <c r="A446" s="9" t="s">
        <v>16</v>
      </c>
      <c r="B446" s="9" t="s">
        <v>5078</v>
      </c>
      <c r="C446" s="9" t="s">
        <v>1377</v>
      </c>
      <c r="D446" s="9" t="s">
        <v>5079</v>
      </c>
      <c r="E446" s="9" t="s">
        <v>1377</v>
      </c>
      <c r="F446" s="9" t="s">
        <v>2952</v>
      </c>
      <c r="G446" s="9" t="s">
        <v>3558</v>
      </c>
      <c r="I446" s="9" t="s">
        <v>2954</v>
      </c>
      <c r="J446" s="9">
        <v>6.54</v>
      </c>
      <c r="K446" s="9">
        <v>4.99</v>
      </c>
      <c r="L446" s="9">
        <v>1</v>
      </c>
      <c r="M446" s="9">
        <f t="shared" si="1"/>
        <v>24</v>
      </c>
      <c r="N446" s="9">
        <v>24</v>
      </c>
      <c r="O446" s="9">
        <v>0</v>
      </c>
      <c r="P446" s="9">
        <v>0</v>
      </c>
      <c r="Q446" s="9">
        <v>0</v>
      </c>
      <c r="R446" s="9">
        <v>0</v>
      </c>
      <c r="S446" s="9">
        <v>0</v>
      </c>
      <c r="T446" s="9">
        <v>0</v>
      </c>
      <c r="U446" s="9">
        <v>24</v>
      </c>
      <c r="V446" s="9">
        <v>0</v>
      </c>
      <c r="W446" s="9" t="s">
        <v>2955</v>
      </c>
      <c r="X446" s="9" t="s">
        <v>3017</v>
      </c>
      <c r="Y446" s="9" t="s">
        <v>3017</v>
      </c>
      <c r="Z446" s="52"/>
      <c r="AA446" s="9">
        <v>0</v>
      </c>
      <c r="AB446" s="9" t="s">
        <v>2961</v>
      </c>
      <c r="AC446" s="9" t="s">
        <v>2962</v>
      </c>
      <c r="AD446" s="9" t="s">
        <v>3196</v>
      </c>
    </row>
    <row r="447" spans="1:30">
      <c r="A447" s="9" t="s">
        <v>16</v>
      </c>
      <c r="B447" s="9" t="s">
        <v>5611</v>
      </c>
      <c r="C447" s="9" t="s">
        <v>211</v>
      </c>
      <c r="D447" s="9" t="s">
        <v>212</v>
      </c>
      <c r="E447" s="9" t="s">
        <v>211</v>
      </c>
      <c r="F447" s="9" t="s">
        <v>2952</v>
      </c>
      <c r="G447" s="9" t="s">
        <v>2953</v>
      </c>
      <c r="H447" s="52"/>
      <c r="I447" s="9" t="s">
        <v>2954</v>
      </c>
      <c r="J447" s="9">
        <v>5.16</v>
      </c>
      <c r="K447" s="9">
        <v>4.79</v>
      </c>
      <c r="L447" s="9">
        <v>1</v>
      </c>
      <c r="M447" s="9">
        <f t="shared" si="1"/>
        <v>96</v>
      </c>
      <c r="N447" s="9">
        <v>48</v>
      </c>
      <c r="O447" s="9">
        <v>1</v>
      </c>
      <c r="P447" s="9">
        <v>47</v>
      </c>
      <c r="Q447" s="9">
        <v>0</v>
      </c>
      <c r="R447" s="9">
        <v>0</v>
      </c>
      <c r="S447" s="9">
        <v>0</v>
      </c>
      <c r="T447" s="9">
        <v>0</v>
      </c>
      <c r="U447" s="9">
        <v>48</v>
      </c>
      <c r="V447" s="9">
        <v>0</v>
      </c>
      <c r="W447" s="9" t="s">
        <v>2955</v>
      </c>
      <c r="X447" s="9" t="s">
        <v>3017</v>
      </c>
      <c r="Y447" s="9" t="s">
        <v>3017</v>
      </c>
      <c r="Z447" s="52"/>
      <c r="AA447" s="9">
        <v>0</v>
      </c>
      <c r="AB447" s="9" t="s">
        <v>2961</v>
      </c>
      <c r="AC447" s="9" t="s">
        <v>2962</v>
      </c>
      <c r="AD447" s="9" t="s">
        <v>4982</v>
      </c>
    </row>
    <row r="448" spans="1:30">
      <c r="A448" s="9" t="s">
        <v>16</v>
      </c>
      <c r="B448" s="9" t="s">
        <v>5003</v>
      </c>
      <c r="C448" s="9" t="s">
        <v>5005</v>
      </c>
      <c r="D448" s="9" t="s">
        <v>5004</v>
      </c>
      <c r="E448" s="9" t="s">
        <v>1249</v>
      </c>
      <c r="F448" s="9" t="s">
        <v>2952</v>
      </c>
      <c r="G448" s="9" t="s">
        <v>2953</v>
      </c>
      <c r="H448" s="52"/>
      <c r="I448" s="9" t="s">
        <v>2954</v>
      </c>
      <c r="J448" s="9">
        <v>4.79</v>
      </c>
      <c r="K448" s="9">
        <v>4.79</v>
      </c>
      <c r="L448" s="9">
        <v>1</v>
      </c>
      <c r="M448" s="9">
        <f t="shared" si="1"/>
        <v>65</v>
      </c>
      <c r="N448" s="9">
        <v>0</v>
      </c>
      <c r="O448" s="9">
        <v>63</v>
      </c>
      <c r="P448" s="9">
        <v>2</v>
      </c>
      <c r="Q448" s="9">
        <v>0</v>
      </c>
      <c r="R448" s="9">
        <v>0</v>
      </c>
      <c r="S448" s="9">
        <v>0</v>
      </c>
      <c r="T448" s="9">
        <v>0</v>
      </c>
      <c r="U448" s="9">
        <v>0</v>
      </c>
      <c r="V448" s="9">
        <v>0</v>
      </c>
      <c r="W448" s="9" t="s">
        <v>2955</v>
      </c>
      <c r="X448" s="9" t="s">
        <v>3017</v>
      </c>
      <c r="Y448" s="9" t="s">
        <v>3017</v>
      </c>
      <c r="Z448" s="52"/>
      <c r="AA448" s="9">
        <v>0</v>
      </c>
      <c r="AB448" s="9" t="s">
        <v>2961</v>
      </c>
      <c r="AC448" s="9" t="s">
        <v>2962</v>
      </c>
      <c r="AD448" s="9" t="s">
        <v>3036</v>
      </c>
    </row>
    <row r="449" spans="1:30">
      <c r="A449" s="9" t="s">
        <v>16</v>
      </c>
      <c r="B449" s="9" t="s">
        <v>5612</v>
      </c>
      <c r="C449" s="9" t="s">
        <v>5209</v>
      </c>
      <c r="D449" s="9" t="s">
        <v>5208</v>
      </c>
      <c r="E449" s="9" t="s">
        <v>5209</v>
      </c>
      <c r="F449" s="9" t="s">
        <v>2952</v>
      </c>
      <c r="G449" s="9" t="s">
        <v>3558</v>
      </c>
      <c r="I449" s="9" t="s">
        <v>2954</v>
      </c>
      <c r="J449" s="9">
        <v>4.79</v>
      </c>
      <c r="K449" s="9">
        <v>4.79</v>
      </c>
      <c r="L449" s="9">
        <v>1</v>
      </c>
      <c r="M449" s="9">
        <f t="shared" si="1"/>
        <v>22</v>
      </c>
      <c r="N449" s="9">
        <v>0</v>
      </c>
      <c r="O449" s="9">
        <v>22</v>
      </c>
      <c r="P449" s="9">
        <v>0</v>
      </c>
      <c r="Q449" s="9">
        <v>0</v>
      </c>
      <c r="R449" s="9">
        <v>0</v>
      </c>
      <c r="S449" s="9">
        <v>0</v>
      </c>
      <c r="T449" s="9">
        <v>0</v>
      </c>
      <c r="U449" s="9">
        <v>0</v>
      </c>
      <c r="V449" s="9">
        <v>0</v>
      </c>
      <c r="W449" s="9" t="s">
        <v>2955</v>
      </c>
      <c r="X449" s="9">
        <v>300</v>
      </c>
      <c r="Y449" s="9">
        <v>300</v>
      </c>
      <c r="Z449" s="52"/>
      <c r="AA449" s="9">
        <v>0</v>
      </c>
      <c r="AB449" s="9" t="s">
        <v>2961</v>
      </c>
      <c r="AC449" s="9" t="s">
        <v>2962</v>
      </c>
      <c r="AD449" s="9" t="s">
        <v>5483</v>
      </c>
    </row>
    <row r="450" spans="1:30">
      <c r="A450" s="9" t="s">
        <v>16</v>
      </c>
      <c r="B450" s="9" t="s">
        <v>3412</v>
      </c>
      <c r="C450" s="9" t="s">
        <v>1365</v>
      </c>
      <c r="D450" s="9" t="s">
        <v>3413</v>
      </c>
      <c r="E450" s="9" t="s">
        <v>1365</v>
      </c>
      <c r="F450" s="9" t="s">
        <v>2952</v>
      </c>
      <c r="G450" s="9" t="s">
        <v>2953</v>
      </c>
      <c r="I450" s="9" t="s">
        <v>2954</v>
      </c>
      <c r="J450" s="9">
        <v>4.49</v>
      </c>
      <c r="K450" s="9">
        <v>4.49</v>
      </c>
      <c r="L450" s="9">
        <v>1</v>
      </c>
      <c r="M450" s="9">
        <f t="shared" si="1"/>
        <v>31</v>
      </c>
      <c r="N450" s="9">
        <v>0</v>
      </c>
      <c r="O450" s="9">
        <v>31</v>
      </c>
      <c r="P450" s="9">
        <v>0</v>
      </c>
      <c r="Q450" s="9">
        <v>0</v>
      </c>
      <c r="R450" s="9">
        <v>0</v>
      </c>
      <c r="S450" s="9">
        <v>0</v>
      </c>
      <c r="T450" s="9">
        <v>0</v>
      </c>
      <c r="U450" s="9">
        <v>0</v>
      </c>
      <c r="V450" s="9">
        <v>0</v>
      </c>
      <c r="W450" s="9" t="s">
        <v>2955</v>
      </c>
      <c r="X450" s="9">
        <v>178</v>
      </c>
      <c r="Y450" s="9">
        <v>178</v>
      </c>
      <c r="Z450" s="52"/>
      <c r="AA450" s="9">
        <v>0</v>
      </c>
      <c r="AB450" s="9" t="s">
        <v>2961</v>
      </c>
      <c r="AC450" s="9" t="s">
        <v>2962</v>
      </c>
      <c r="AD450" s="9" t="s">
        <v>3414</v>
      </c>
    </row>
    <row r="451" spans="1:30">
      <c r="A451" s="9" t="s">
        <v>16</v>
      </c>
      <c r="B451" s="9" t="s">
        <v>26</v>
      </c>
      <c r="C451" s="9" t="s">
        <v>27</v>
      </c>
      <c r="D451" s="9" t="s">
        <v>28</v>
      </c>
      <c r="E451" s="9" t="s">
        <v>27</v>
      </c>
      <c r="F451" s="9" t="s">
        <v>2952</v>
      </c>
      <c r="G451" s="9" t="s">
        <v>2953</v>
      </c>
      <c r="I451" s="9" t="s">
        <v>2954</v>
      </c>
      <c r="J451" s="9">
        <v>4.26</v>
      </c>
      <c r="K451" s="9">
        <v>4.1900000000000004</v>
      </c>
      <c r="L451" s="9">
        <v>1</v>
      </c>
      <c r="M451" s="9">
        <f t="shared" si="1"/>
        <v>478</v>
      </c>
      <c r="N451" s="9">
        <v>0</v>
      </c>
      <c r="O451" s="9">
        <v>0</v>
      </c>
      <c r="P451" s="9">
        <v>478</v>
      </c>
      <c r="Q451" s="9">
        <v>0</v>
      </c>
      <c r="R451" s="9">
        <v>2</v>
      </c>
      <c r="S451" s="9">
        <v>0</v>
      </c>
      <c r="T451" s="9">
        <v>0</v>
      </c>
      <c r="U451" s="9">
        <v>0</v>
      </c>
      <c r="V451" s="9">
        <v>0</v>
      </c>
      <c r="W451" s="9" t="s">
        <v>2955</v>
      </c>
      <c r="X451" s="9" t="s">
        <v>3017</v>
      </c>
      <c r="Y451" s="9" t="s">
        <v>3017</v>
      </c>
      <c r="Z451" s="52"/>
      <c r="AA451" s="9">
        <v>0</v>
      </c>
      <c r="AB451" s="9" t="s">
        <v>2961</v>
      </c>
      <c r="AC451" s="9" t="s">
        <v>2962</v>
      </c>
      <c r="AD451" s="9" t="s">
        <v>3349</v>
      </c>
    </row>
    <row r="452" spans="1:30">
      <c r="A452" s="9" t="s">
        <v>16</v>
      </c>
      <c r="B452" s="9" t="s">
        <v>261</v>
      </c>
      <c r="C452" s="9" t="s">
        <v>262</v>
      </c>
      <c r="D452" s="9" t="s">
        <v>263</v>
      </c>
      <c r="E452" s="9" t="s">
        <v>262</v>
      </c>
      <c r="F452" s="9" t="s">
        <v>2952</v>
      </c>
      <c r="G452" s="9" t="s">
        <v>2953</v>
      </c>
      <c r="I452" s="9" t="s">
        <v>2954</v>
      </c>
      <c r="J452" s="9">
        <v>4.18</v>
      </c>
      <c r="K452" s="9">
        <v>4.09</v>
      </c>
      <c r="L452" s="9">
        <v>1</v>
      </c>
      <c r="M452" s="9">
        <f t="shared" si="1"/>
        <v>24</v>
      </c>
      <c r="N452" s="9">
        <v>0</v>
      </c>
      <c r="O452" s="9">
        <v>1</v>
      </c>
      <c r="P452" s="9">
        <v>23</v>
      </c>
      <c r="Q452" s="9">
        <v>0</v>
      </c>
      <c r="R452" s="9">
        <v>0</v>
      </c>
      <c r="S452" s="9">
        <v>0</v>
      </c>
      <c r="T452" s="9">
        <v>0</v>
      </c>
      <c r="U452" s="9">
        <v>0</v>
      </c>
      <c r="V452" s="9">
        <v>0</v>
      </c>
      <c r="W452" s="9" t="s">
        <v>2955</v>
      </c>
      <c r="X452" s="9">
        <v>131</v>
      </c>
      <c r="Y452" s="9">
        <v>131</v>
      </c>
      <c r="Z452" s="52"/>
      <c r="AA452" s="9">
        <v>0</v>
      </c>
      <c r="AB452" s="9" t="s">
        <v>2961</v>
      </c>
      <c r="AC452" s="9" t="s">
        <v>2962</v>
      </c>
      <c r="AD452" s="9" t="s">
        <v>3268</v>
      </c>
    </row>
    <row r="453" spans="1:30">
      <c r="A453" s="9" t="s">
        <v>16</v>
      </c>
      <c r="B453" s="9" t="s">
        <v>217</v>
      </c>
      <c r="C453" s="9" t="s">
        <v>218</v>
      </c>
      <c r="D453" s="9" t="s">
        <v>219</v>
      </c>
      <c r="E453" s="9" t="s">
        <v>218</v>
      </c>
      <c r="F453" s="9" t="s">
        <v>2952</v>
      </c>
      <c r="G453" s="9" t="s">
        <v>2953</v>
      </c>
      <c r="H453" s="52"/>
      <c r="I453" s="9" t="s">
        <v>2954</v>
      </c>
      <c r="J453" s="9">
        <v>5.45</v>
      </c>
      <c r="K453" s="9">
        <v>4.09</v>
      </c>
      <c r="L453" s="9">
        <v>1</v>
      </c>
      <c r="M453" s="9">
        <f t="shared" si="1"/>
        <v>48</v>
      </c>
      <c r="N453" s="9">
        <v>24</v>
      </c>
      <c r="O453" s="9">
        <v>0</v>
      </c>
      <c r="P453" s="9">
        <v>24</v>
      </c>
      <c r="Q453" s="9">
        <v>0</v>
      </c>
      <c r="R453" s="9">
        <v>0</v>
      </c>
      <c r="S453" s="9">
        <v>0</v>
      </c>
      <c r="T453" s="9">
        <v>0</v>
      </c>
      <c r="U453" s="9">
        <v>24</v>
      </c>
      <c r="V453" s="9">
        <v>0</v>
      </c>
      <c r="W453" s="9" t="s">
        <v>2955</v>
      </c>
      <c r="X453" s="9" t="s">
        <v>3017</v>
      </c>
      <c r="Y453" s="9" t="s">
        <v>3017</v>
      </c>
      <c r="Z453" s="52"/>
      <c r="AA453" s="9">
        <v>0</v>
      </c>
      <c r="AB453" s="9" t="s">
        <v>2961</v>
      </c>
      <c r="AC453" s="9" t="s">
        <v>2962</v>
      </c>
      <c r="AD453" s="9" t="s">
        <v>3960</v>
      </c>
    </row>
    <row r="454" spans="1:30">
      <c r="A454" s="9" t="s">
        <v>16</v>
      </c>
      <c r="B454" s="9" t="s">
        <v>5613</v>
      </c>
      <c r="C454" s="9" t="s">
        <v>360</v>
      </c>
      <c r="D454" s="9" t="s">
        <v>361</v>
      </c>
      <c r="E454" s="9" t="s">
        <v>360</v>
      </c>
      <c r="F454" s="9" t="s">
        <v>2952</v>
      </c>
      <c r="G454" s="9" t="s">
        <v>2953</v>
      </c>
      <c r="I454" s="9" t="s">
        <v>2954</v>
      </c>
      <c r="J454" s="9">
        <v>6.19</v>
      </c>
      <c r="K454" s="9">
        <v>0</v>
      </c>
      <c r="L454" s="9">
        <v>0</v>
      </c>
      <c r="M454" s="9">
        <f t="shared" si="1"/>
        <v>22</v>
      </c>
      <c r="N454" s="9">
        <v>6</v>
      </c>
      <c r="O454" s="9">
        <v>0</v>
      </c>
      <c r="P454" s="9">
        <v>16</v>
      </c>
      <c r="Q454" s="9">
        <v>0</v>
      </c>
      <c r="R454" s="9">
        <v>2</v>
      </c>
      <c r="S454" s="9">
        <v>0</v>
      </c>
      <c r="T454" s="9">
        <v>0</v>
      </c>
      <c r="U454" s="9">
        <v>6</v>
      </c>
      <c r="V454" s="9">
        <v>0</v>
      </c>
      <c r="W454" s="9" t="s">
        <v>2955</v>
      </c>
      <c r="X454" s="9">
        <v>116</v>
      </c>
      <c r="Y454" s="9">
        <v>107</v>
      </c>
      <c r="Z454" s="52"/>
      <c r="AA454" s="9">
        <v>0</v>
      </c>
      <c r="AB454" s="9" t="s">
        <v>2961</v>
      </c>
      <c r="AC454" s="9" t="s">
        <v>2962</v>
      </c>
      <c r="AD454" s="9" t="s">
        <v>4117</v>
      </c>
    </row>
    <row r="455" spans="1:30">
      <c r="A455" s="9" t="s">
        <v>16</v>
      </c>
      <c r="B455" s="9" t="s">
        <v>5614</v>
      </c>
      <c r="C455" s="9" t="s">
        <v>4657</v>
      </c>
      <c r="D455" s="9" t="s">
        <v>4656</v>
      </c>
      <c r="E455" s="9" t="s">
        <v>2097</v>
      </c>
      <c r="F455" s="9" t="s">
        <v>2952</v>
      </c>
      <c r="G455" s="9" t="s">
        <v>2953</v>
      </c>
      <c r="I455" s="9" t="s">
        <v>2954</v>
      </c>
      <c r="J455" s="9">
        <v>6.39</v>
      </c>
      <c r="K455" s="9">
        <v>0</v>
      </c>
      <c r="L455" s="9">
        <v>0</v>
      </c>
      <c r="M455" s="9">
        <f t="shared" si="1"/>
        <v>9</v>
      </c>
      <c r="N455" s="9">
        <v>6</v>
      </c>
      <c r="O455" s="9">
        <v>3</v>
      </c>
      <c r="P455" s="9">
        <v>0</v>
      </c>
      <c r="Q455" s="9">
        <v>0</v>
      </c>
      <c r="R455" s="9">
        <v>0</v>
      </c>
      <c r="S455" s="9">
        <v>0</v>
      </c>
      <c r="T455" s="9">
        <v>0</v>
      </c>
      <c r="U455" s="9">
        <v>6</v>
      </c>
      <c r="V455" s="9">
        <v>0</v>
      </c>
      <c r="W455" s="9" t="s">
        <v>2955</v>
      </c>
      <c r="X455" s="9">
        <v>202</v>
      </c>
      <c r="Y455" s="9">
        <v>202</v>
      </c>
      <c r="Z455" s="52"/>
      <c r="AA455" s="9">
        <v>0</v>
      </c>
      <c r="AB455" s="9" t="s">
        <v>2961</v>
      </c>
      <c r="AC455" s="9" t="s">
        <v>2962</v>
      </c>
      <c r="AD455" s="9" t="s">
        <v>4658</v>
      </c>
    </row>
    <row r="456" spans="1:30">
      <c r="A456" s="9" t="s">
        <v>16</v>
      </c>
      <c r="B456" s="9" t="s">
        <v>5615</v>
      </c>
      <c r="C456" s="9" t="s">
        <v>474</v>
      </c>
      <c r="D456" s="9" t="s">
        <v>475</v>
      </c>
      <c r="E456" s="9" t="s">
        <v>476</v>
      </c>
      <c r="F456" s="9" t="s">
        <v>2952</v>
      </c>
      <c r="G456" s="9" t="s">
        <v>2953</v>
      </c>
      <c r="I456" s="9" t="s">
        <v>2954</v>
      </c>
      <c r="J456" s="9">
        <v>6.39</v>
      </c>
      <c r="K456" s="9">
        <v>0</v>
      </c>
      <c r="L456" s="9">
        <v>0</v>
      </c>
      <c r="M456" s="9">
        <f t="shared" si="1"/>
        <v>11</v>
      </c>
      <c r="N456" s="9">
        <v>6</v>
      </c>
      <c r="O456" s="9">
        <v>0</v>
      </c>
      <c r="P456" s="9">
        <v>5</v>
      </c>
      <c r="Q456" s="9">
        <v>0</v>
      </c>
      <c r="R456" s="9">
        <v>1</v>
      </c>
      <c r="S456" s="9">
        <v>0</v>
      </c>
      <c r="T456" s="9">
        <v>0</v>
      </c>
      <c r="U456" s="9">
        <v>6</v>
      </c>
      <c r="V456" s="9">
        <v>0</v>
      </c>
      <c r="W456" s="9" t="s">
        <v>2955</v>
      </c>
      <c r="X456" s="9">
        <v>102</v>
      </c>
      <c r="Y456" s="9">
        <v>93</v>
      </c>
      <c r="Z456" s="52"/>
      <c r="AA456" s="9">
        <v>0</v>
      </c>
      <c r="AB456" s="9" t="s">
        <v>2961</v>
      </c>
      <c r="AC456" s="9" t="s">
        <v>2962</v>
      </c>
      <c r="AD456" s="9" t="s">
        <v>5616</v>
      </c>
    </row>
    <row r="457" spans="1:30" ht="12.75">
      <c r="A457" s="9" t="s">
        <v>16</v>
      </c>
      <c r="B457" s="9" t="s">
        <v>4313</v>
      </c>
      <c r="C457" s="9" t="s">
        <v>4315</v>
      </c>
      <c r="D457" s="9" t="s">
        <v>4314</v>
      </c>
      <c r="E457" s="9" t="s">
        <v>1076</v>
      </c>
      <c r="F457" s="9" t="s">
        <v>2952</v>
      </c>
      <c r="G457" s="9" t="s">
        <v>2953</v>
      </c>
      <c r="I457" s="9" t="s">
        <v>2954</v>
      </c>
      <c r="J457" s="9">
        <v>12</v>
      </c>
      <c r="K457" s="9">
        <v>0</v>
      </c>
      <c r="L457" s="9">
        <v>0</v>
      </c>
      <c r="M457" s="9">
        <f t="shared" si="1"/>
        <v>0</v>
      </c>
      <c r="N457" s="9">
        <v>0</v>
      </c>
      <c r="O457" s="9">
        <v>0</v>
      </c>
      <c r="P457" s="9">
        <v>0</v>
      </c>
      <c r="Q457" s="9">
        <v>0</v>
      </c>
      <c r="R457" s="9">
        <v>0</v>
      </c>
      <c r="S457" s="9">
        <v>0</v>
      </c>
      <c r="T457" s="9">
        <v>0</v>
      </c>
      <c r="U457" s="9">
        <v>0</v>
      </c>
      <c r="V457" s="9">
        <v>0</v>
      </c>
      <c r="W457" s="9" t="s">
        <v>2955</v>
      </c>
      <c r="X457" s="9">
        <v>0</v>
      </c>
      <c r="Y457" s="9">
        <v>0</v>
      </c>
      <c r="Z457" s="9" t="s">
        <v>2956</v>
      </c>
      <c r="AA457" s="9">
        <v>36</v>
      </c>
      <c r="AB457" s="42">
        <v>46079</v>
      </c>
      <c r="AC457" s="9" t="s">
        <v>2957</v>
      </c>
      <c r="AD457" s="9" t="s">
        <v>4316</v>
      </c>
    </row>
    <row r="458" spans="1:30" ht="12.75">
      <c r="A458" s="9" t="s">
        <v>16</v>
      </c>
      <c r="B458" s="9" t="s">
        <v>5617</v>
      </c>
      <c r="C458" s="9" t="s">
        <v>4332</v>
      </c>
      <c r="D458" s="9" t="s">
        <v>4331</v>
      </c>
      <c r="E458" s="9" t="s">
        <v>1075</v>
      </c>
      <c r="F458" s="9" t="s">
        <v>2952</v>
      </c>
      <c r="G458" s="9" t="s">
        <v>2953</v>
      </c>
      <c r="I458" s="9" t="s">
        <v>2954</v>
      </c>
      <c r="J458" s="9">
        <v>12.25</v>
      </c>
      <c r="K458" s="9">
        <v>0</v>
      </c>
      <c r="L458" s="9">
        <v>0</v>
      </c>
      <c r="M458" s="9">
        <f t="shared" si="1"/>
        <v>0</v>
      </c>
      <c r="N458" s="9">
        <v>0</v>
      </c>
      <c r="O458" s="9">
        <v>0</v>
      </c>
      <c r="P458" s="9">
        <v>0</v>
      </c>
      <c r="Q458" s="9">
        <v>0</v>
      </c>
      <c r="R458" s="9">
        <v>0</v>
      </c>
      <c r="S458" s="9">
        <v>0</v>
      </c>
      <c r="T458" s="9">
        <v>0</v>
      </c>
      <c r="U458" s="9">
        <v>0</v>
      </c>
      <c r="V458" s="9">
        <v>0</v>
      </c>
      <c r="W458" s="9" t="s">
        <v>2955</v>
      </c>
      <c r="X458" s="9">
        <v>0</v>
      </c>
      <c r="Y458" s="9">
        <v>0</v>
      </c>
      <c r="Z458" s="9" t="s">
        <v>2956</v>
      </c>
      <c r="AA458" s="9">
        <v>36</v>
      </c>
      <c r="AB458" s="42">
        <v>46079</v>
      </c>
      <c r="AC458" s="9" t="s">
        <v>2957</v>
      </c>
      <c r="AD458" s="9" t="s">
        <v>4316</v>
      </c>
    </row>
    <row r="459" spans="1:30" ht="12.75">
      <c r="A459" s="9" t="s">
        <v>16</v>
      </c>
      <c r="B459" s="9" t="s">
        <v>4441</v>
      </c>
      <c r="C459" s="9" t="s">
        <v>4443</v>
      </c>
      <c r="D459" s="9" t="s">
        <v>4442</v>
      </c>
      <c r="E459" s="9" t="s">
        <v>1072</v>
      </c>
      <c r="F459" s="9" t="s">
        <v>2952</v>
      </c>
      <c r="G459" s="9" t="s">
        <v>2953</v>
      </c>
      <c r="I459" s="9" t="s">
        <v>2954</v>
      </c>
      <c r="J459" s="9">
        <v>12.5</v>
      </c>
      <c r="K459" s="9">
        <v>0</v>
      </c>
      <c r="L459" s="9">
        <v>0</v>
      </c>
      <c r="M459" s="9">
        <f t="shared" si="1"/>
        <v>0</v>
      </c>
      <c r="N459" s="9">
        <v>0</v>
      </c>
      <c r="O459" s="9">
        <v>0</v>
      </c>
      <c r="P459" s="9">
        <v>0</v>
      </c>
      <c r="Q459" s="9">
        <v>0</v>
      </c>
      <c r="R459" s="9">
        <v>0</v>
      </c>
      <c r="S459" s="9">
        <v>0</v>
      </c>
      <c r="T459" s="9">
        <v>0</v>
      </c>
      <c r="U459" s="9">
        <v>0</v>
      </c>
      <c r="V459" s="9">
        <v>0</v>
      </c>
      <c r="W459" s="9" t="s">
        <v>2955</v>
      </c>
      <c r="X459" s="9">
        <v>0</v>
      </c>
      <c r="Y459" s="9">
        <v>0</v>
      </c>
      <c r="Z459" s="9" t="s">
        <v>2956</v>
      </c>
      <c r="AA459" s="9">
        <v>12</v>
      </c>
      <c r="AB459" s="42">
        <v>46079</v>
      </c>
      <c r="AC459" s="9" t="s">
        <v>2957</v>
      </c>
      <c r="AD459" s="9" t="s">
        <v>4316</v>
      </c>
    </row>
    <row r="460" spans="1:30">
      <c r="A460" s="9" t="s">
        <v>16</v>
      </c>
      <c r="B460" s="9" t="s">
        <v>5081</v>
      </c>
      <c r="C460" s="9" t="s">
        <v>1419</v>
      </c>
      <c r="D460" s="9" t="s">
        <v>5082</v>
      </c>
      <c r="E460" s="9" t="s">
        <v>1419</v>
      </c>
      <c r="F460" s="9" t="s">
        <v>2952</v>
      </c>
      <c r="G460" s="9" t="s">
        <v>2953</v>
      </c>
      <c r="H460" s="52"/>
      <c r="I460" s="9" t="s">
        <v>2954</v>
      </c>
      <c r="J460" s="9">
        <v>5.09</v>
      </c>
      <c r="K460" s="9">
        <v>0</v>
      </c>
      <c r="L460" s="9">
        <v>0</v>
      </c>
      <c r="M460" s="9">
        <f t="shared" si="1"/>
        <v>41</v>
      </c>
      <c r="N460" s="9">
        <v>0</v>
      </c>
      <c r="O460" s="9">
        <v>41</v>
      </c>
      <c r="P460" s="9">
        <v>0</v>
      </c>
      <c r="Q460" s="9">
        <v>0</v>
      </c>
      <c r="R460" s="9">
        <v>0</v>
      </c>
      <c r="S460" s="9">
        <v>0</v>
      </c>
      <c r="T460" s="9">
        <v>0</v>
      </c>
      <c r="U460" s="9">
        <v>0</v>
      </c>
      <c r="V460" s="9">
        <v>0</v>
      </c>
      <c r="W460" s="9" t="s">
        <v>2955</v>
      </c>
      <c r="X460" s="9" t="s">
        <v>3017</v>
      </c>
      <c r="Y460" s="9" t="s">
        <v>3017</v>
      </c>
      <c r="Z460" s="52"/>
      <c r="AA460" s="9">
        <v>0</v>
      </c>
      <c r="AB460" s="9" t="s">
        <v>2961</v>
      </c>
      <c r="AC460" s="9" t="s">
        <v>2962</v>
      </c>
      <c r="AD460" s="9" t="s">
        <v>2989</v>
      </c>
    </row>
    <row r="461" spans="1:30" ht="12.75">
      <c r="A461" s="9" t="s">
        <v>16</v>
      </c>
      <c r="B461" s="9" t="s">
        <v>5618</v>
      </c>
      <c r="C461" s="9" t="s">
        <v>806</v>
      </c>
      <c r="D461" s="9" t="s">
        <v>807</v>
      </c>
      <c r="E461" s="9" t="s">
        <v>808</v>
      </c>
      <c r="F461" s="9" t="s">
        <v>2952</v>
      </c>
      <c r="G461" s="9" t="s">
        <v>2953</v>
      </c>
      <c r="I461" s="9" t="s">
        <v>2954</v>
      </c>
      <c r="J461" s="9">
        <v>48.29</v>
      </c>
      <c r="K461" s="9">
        <v>0</v>
      </c>
      <c r="L461" s="9">
        <v>0</v>
      </c>
      <c r="M461" s="9">
        <f t="shared" si="1"/>
        <v>0</v>
      </c>
      <c r="N461" s="9">
        <v>0</v>
      </c>
      <c r="O461" s="9">
        <v>0</v>
      </c>
      <c r="P461" s="9">
        <v>0</v>
      </c>
      <c r="Q461" s="9">
        <v>0</v>
      </c>
      <c r="R461" s="9">
        <v>0</v>
      </c>
      <c r="S461" s="9">
        <v>0</v>
      </c>
      <c r="T461" s="9">
        <v>0</v>
      </c>
      <c r="U461" s="9">
        <v>0</v>
      </c>
      <c r="V461" s="9">
        <v>0</v>
      </c>
      <c r="W461" s="9" t="s">
        <v>2955</v>
      </c>
      <c r="X461" s="9">
        <v>0</v>
      </c>
      <c r="Y461" s="9">
        <v>0</v>
      </c>
      <c r="Z461" s="9" t="s">
        <v>2956</v>
      </c>
      <c r="AA461" s="9">
        <v>0</v>
      </c>
      <c r="AB461" s="9" t="s">
        <v>2961</v>
      </c>
      <c r="AC461" s="9" t="s">
        <v>2962</v>
      </c>
      <c r="AD461" s="9" t="s">
        <v>4373</v>
      </c>
    </row>
    <row r="462" spans="1:30">
      <c r="A462" s="9" t="s">
        <v>16</v>
      </c>
      <c r="B462" s="9" t="s">
        <v>5619</v>
      </c>
      <c r="C462" s="9" t="s">
        <v>394</v>
      </c>
      <c r="D462" s="9" t="s">
        <v>395</v>
      </c>
      <c r="E462" s="9" t="s">
        <v>396</v>
      </c>
      <c r="F462" s="9" t="s">
        <v>2952</v>
      </c>
      <c r="G462" s="9" t="s">
        <v>2953</v>
      </c>
      <c r="I462" s="9" t="s">
        <v>2954</v>
      </c>
      <c r="J462" s="9">
        <v>9.2899999999999991</v>
      </c>
      <c r="K462" s="9">
        <v>0</v>
      </c>
      <c r="L462" s="9">
        <v>0</v>
      </c>
      <c r="M462" s="9">
        <f t="shared" si="1"/>
        <v>72</v>
      </c>
      <c r="N462" s="9">
        <v>0</v>
      </c>
      <c r="O462" s="9">
        <v>0</v>
      </c>
      <c r="P462" s="9">
        <v>72</v>
      </c>
      <c r="Q462" s="9">
        <v>0</v>
      </c>
      <c r="R462" s="9">
        <v>0</v>
      </c>
      <c r="S462" s="9">
        <v>0</v>
      </c>
      <c r="T462" s="9">
        <v>0</v>
      </c>
      <c r="U462" s="9">
        <v>0</v>
      </c>
      <c r="V462" s="9">
        <v>0</v>
      </c>
      <c r="W462" s="9" t="s">
        <v>2955</v>
      </c>
      <c r="X462" s="9" t="s">
        <v>3017</v>
      </c>
      <c r="Y462" s="9" t="s">
        <v>3017</v>
      </c>
      <c r="Z462" s="52"/>
      <c r="AA462" s="9">
        <v>0</v>
      </c>
      <c r="AB462" s="9" t="s">
        <v>2961</v>
      </c>
      <c r="AC462" s="9" t="s">
        <v>2962</v>
      </c>
      <c r="AD462" s="9" t="s">
        <v>5041</v>
      </c>
    </row>
    <row r="463" spans="1:30">
      <c r="A463" s="9" t="s">
        <v>16</v>
      </c>
      <c r="B463" s="9" t="s">
        <v>5620</v>
      </c>
      <c r="C463" s="9" t="s">
        <v>2153</v>
      </c>
      <c r="D463" s="9" t="s">
        <v>5621</v>
      </c>
      <c r="E463" s="9" t="s">
        <v>2153</v>
      </c>
      <c r="F463" s="9" t="s">
        <v>2952</v>
      </c>
      <c r="G463" s="9" t="s">
        <v>2953</v>
      </c>
      <c r="I463" s="9" t="s">
        <v>2954</v>
      </c>
      <c r="J463" s="9">
        <v>14.99</v>
      </c>
      <c r="K463" s="9">
        <v>0</v>
      </c>
      <c r="L463" s="9">
        <v>0</v>
      </c>
      <c r="M463" s="9">
        <f t="shared" si="1"/>
        <v>12</v>
      </c>
      <c r="N463" s="9">
        <v>0</v>
      </c>
      <c r="O463" s="9">
        <v>12</v>
      </c>
      <c r="P463" s="9">
        <v>0</v>
      </c>
      <c r="Q463" s="9">
        <v>0</v>
      </c>
      <c r="R463" s="9">
        <v>0</v>
      </c>
      <c r="S463" s="9">
        <v>0</v>
      </c>
      <c r="T463" s="9">
        <v>0</v>
      </c>
      <c r="U463" s="9">
        <v>0</v>
      </c>
      <c r="V463" s="9">
        <v>0</v>
      </c>
      <c r="W463" s="9" t="s">
        <v>2955</v>
      </c>
      <c r="X463" s="9" t="s">
        <v>3017</v>
      </c>
      <c r="Y463" s="9" t="s">
        <v>3017</v>
      </c>
      <c r="Z463" s="52"/>
      <c r="AA463" s="9">
        <v>0</v>
      </c>
      <c r="AB463" s="9" t="s">
        <v>2961</v>
      </c>
      <c r="AC463" s="9" t="s">
        <v>2962</v>
      </c>
      <c r="AD463" s="9" t="s">
        <v>5116</v>
      </c>
    </row>
    <row r="464" spans="1:30">
      <c r="A464" s="9" t="s">
        <v>16</v>
      </c>
      <c r="B464" s="9" t="s">
        <v>5622</v>
      </c>
      <c r="C464" s="9" t="s">
        <v>1157</v>
      </c>
      <c r="D464" s="9" t="s">
        <v>5623</v>
      </c>
      <c r="E464" s="9" t="s">
        <v>1157</v>
      </c>
      <c r="F464" s="9" t="s">
        <v>2952</v>
      </c>
      <c r="G464" s="9" t="s">
        <v>2953</v>
      </c>
      <c r="I464" s="9" t="s">
        <v>2954</v>
      </c>
      <c r="J464" s="9">
        <v>22.69</v>
      </c>
      <c r="K464" s="9">
        <v>0</v>
      </c>
      <c r="L464" s="9">
        <v>0</v>
      </c>
      <c r="M464" s="9">
        <f t="shared" si="1"/>
        <v>0</v>
      </c>
      <c r="N464" s="9">
        <v>0</v>
      </c>
      <c r="O464" s="9">
        <v>0</v>
      </c>
      <c r="P464" s="9">
        <v>0</v>
      </c>
      <c r="Q464" s="9">
        <v>0</v>
      </c>
      <c r="R464" s="9">
        <v>0</v>
      </c>
      <c r="S464" s="9">
        <v>0</v>
      </c>
      <c r="T464" s="9">
        <v>0</v>
      </c>
      <c r="U464" s="9">
        <v>0</v>
      </c>
      <c r="V464" s="9">
        <v>0</v>
      </c>
      <c r="W464" s="9" t="s">
        <v>2955</v>
      </c>
      <c r="X464" s="58"/>
      <c r="Y464" s="58"/>
      <c r="Z464" s="9" t="s">
        <v>2956</v>
      </c>
      <c r="AA464" s="9">
        <v>0</v>
      </c>
      <c r="AB464" s="9" t="s">
        <v>2961</v>
      </c>
      <c r="AC464" s="9" t="s">
        <v>2962</v>
      </c>
      <c r="AD464" s="9" t="s">
        <v>5453</v>
      </c>
    </row>
    <row r="465" spans="1:30" ht="12.75">
      <c r="A465" s="9" t="s">
        <v>16</v>
      </c>
      <c r="B465" s="9" t="s">
        <v>3182</v>
      </c>
      <c r="C465" s="9" t="s">
        <v>3184</v>
      </c>
      <c r="D465" s="9" t="s">
        <v>3183</v>
      </c>
      <c r="E465" s="9" t="s">
        <v>1068</v>
      </c>
      <c r="F465" s="9" t="s">
        <v>2952</v>
      </c>
      <c r="G465" s="9" t="s">
        <v>2953</v>
      </c>
      <c r="I465" s="9" t="s">
        <v>2954</v>
      </c>
      <c r="J465" s="9">
        <v>17.989999999999998</v>
      </c>
      <c r="K465" s="9">
        <v>0</v>
      </c>
      <c r="L465" s="9">
        <v>0</v>
      </c>
      <c r="M465" s="9">
        <f t="shared" si="1"/>
        <v>0</v>
      </c>
      <c r="N465" s="9">
        <v>0</v>
      </c>
      <c r="O465" s="9">
        <v>0</v>
      </c>
      <c r="P465" s="9">
        <v>0</v>
      </c>
      <c r="Q465" s="9">
        <v>0</v>
      </c>
      <c r="R465" s="9">
        <v>0</v>
      </c>
      <c r="S465" s="9">
        <v>0</v>
      </c>
      <c r="T465" s="9">
        <v>0</v>
      </c>
      <c r="U465" s="9">
        <v>0</v>
      </c>
      <c r="V465" s="9">
        <v>0</v>
      </c>
      <c r="W465" s="9" t="s">
        <v>2955</v>
      </c>
      <c r="X465" s="9">
        <v>0</v>
      </c>
      <c r="Y465" s="9">
        <v>0</v>
      </c>
      <c r="Z465" s="9" t="s">
        <v>2956</v>
      </c>
      <c r="AA465" s="9">
        <v>69</v>
      </c>
      <c r="AB465" s="42">
        <v>46079</v>
      </c>
      <c r="AC465" s="9" t="s">
        <v>2957</v>
      </c>
      <c r="AD465" s="9" t="s">
        <v>5624</v>
      </c>
    </row>
    <row r="466" spans="1:30">
      <c r="A466" s="9" t="s">
        <v>16</v>
      </c>
      <c r="B466" s="9" t="s">
        <v>3064</v>
      </c>
      <c r="C466" s="9" t="s">
        <v>3133</v>
      </c>
      <c r="D466" s="9" t="s">
        <v>3132</v>
      </c>
      <c r="E466" s="9" t="s">
        <v>1066</v>
      </c>
      <c r="F466" s="9" t="s">
        <v>2952</v>
      </c>
      <c r="G466" s="9" t="s">
        <v>2953</v>
      </c>
      <c r="H466" s="52"/>
      <c r="I466" s="9" t="s">
        <v>2954</v>
      </c>
      <c r="J466" s="9">
        <v>17.989999999999998</v>
      </c>
      <c r="K466" s="9">
        <v>0</v>
      </c>
      <c r="L466" s="9">
        <v>0</v>
      </c>
      <c r="M466" s="9">
        <f t="shared" si="1"/>
        <v>0</v>
      </c>
      <c r="N466" s="9">
        <v>0</v>
      </c>
      <c r="O466" s="9">
        <v>0</v>
      </c>
      <c r="P466" s="9">
        <v>0</v>
      </c>
      <c r="Q466" s="9">
        <v>0</v>
      </c>
      <c r="R466" s="9">
        <v>0</v>
      </c>
      <c r="S466" s="9">
        <v>0</v>
      </c>
      <c r="T466" s="9">
        <v>0</v>
      </c>
      <c r="U466" s="9">
        <v>0</v>
      </c>
      <c r="V466" s="9">
        <v>0</v>
      </c>
      <c r="W466" s="9" t="s">
        <v>2955</v>
      </c>
      <c r="X466" s="9">
        <v>0</v>
      </c>
      <c r="Y466" s="9">
        <v>0</v>
      </c>
      <c r="Z466" s="9" t="s">
        <v>2956</v>
      </c>
      <c r="AA466" s="9">
        <v>66</v>
      </c>
      <c r="AB466" s="42">
        <v>46079</v>
      </c>
      <c r="AC466" s="9" t="s">
        <v>2957</v>
      </c>
      <c r="AD466" s="9" t="s">
        <v>3134</v>
      </c>
    </row>
    <row r="467" spans="1:30">
      <c r="A467" s="9" t="s">
        <v>16</v>
      </c>
      <c r="B467" s="9" t="s">
        <v>3272</v>
      </c>
      <c r="C467" s="9" t="s">
        <v>1064</v>
      </c>
      <c r="D467" s="9" t="s">
        <v>3273</v>
      </c>
      <c r="E467" s="9" t="s">
        <v>1064</v>
      </c>
      <c r="F467" s="9" t="s">
        <v>2952</v>
      </c>
      <c r="G467" s="9" t="s">
        <v>2953</v>
      </c>
      <c r="I467" s="9" t="s">
        <v>2954</v>
      </c>
      <c r="J467" s="9">
        <v>5.79</v>
      </c>
      <c r="K467" s="9">
        <v>0</v>
      </c>
      <c r="L467" s="9">
        <v>0</v>
      </c>
      <c r="M467" s="9">
        <f t="shared" si="1"/>
        <v>0</v>
      </c>
      <c r="N467" s="9">
        <v>0</v>
      </c>
      <c r="O467" s="9">
        <v>0</v>
      </c>
      <c r="P467" s="9">
        <v>0</v>
      </c>
      <c r="Q467" s="9">
        <v>0</v>
      </c>
      <c r="R467" s="9">
        <v>0</v>
      </c>
      <c r="S467" s="9">
        <v>0</v>
      </c>
      <c r="T467" s="9">
        <v>0</v>
      </c>
      <c r="U467" s="9">
        <v>0</v>
      </c>
      <c r="V467" s="9">
        <v>0</v>
      </c>
      <c r="W467" s="9" t="s">
        <v>2955</v>
      </c>
      <c r="X467" s="58"/>
      <c r="Y467" s="58"/>
      <c r="Z467" s="9" t="s">
        <v>2956</v>
      </c>
      <c r="AA467" s="9">
        <v>0</v>
      </c>
      <c r="AB467" s="9" t="s">
        <v>2961</v>
      </c>
      <c r="AC467" s="9" t="s">
        <v>2962</v>
      </c>
      <c r="AD467" s="9" t="s">
        <v>3274</v>
      </c>
    </row>
    <row r="468" spans="1:30" ht="12.75">
      <c r="A468" s="9" t="s">
        <v>16</v>
      </c>
      <c r="B468" s="9" t="s">
        <v>3489</v>
      </c>
      <c r="C468" s="9" t="s">
        <v>3491</v>
      </c>
      <c r="D468" s="9" t="s">
        <v>3490</v>
      </c>
      <c r="E468" s="9" t="s">
        <v>1018</v>
      </c>
      <c r="F468" s="9" t="s">
        <v>2952</v>
      </c>
      <c r="G468" s="9" t="s">
        <v>2953</v>
      </c>
      <c r="I468" s="9" t="s">
        <v>2954</v>
      </c>
      <c r="J468" s="9">
        <v>54.29</v>
      </c>
      <c r="K468" s="9">
        <v>0</v>
      </c>
      <c r="L468" s="9">
        <v>0</v>
      </c>
      <c r="M468" s="9">
        <f t="shared" si="1"/>
        <v>0</v>
      </c>
      <c r="N468" s="9">
        <v>0</v>
      </c>
      <c r="O468" s="9">
        <v>0</v>
      </c>
      <c r="P468" s="9">
        <v>0</v>
      </c>
      <c r="Q468" s="9">
        <v>0</v>
      </c>
      <c r="R468" s="9">
        <v>0</v>
      </c>
      <c r="S468" s="9">
        <v>0</v>
      </c>
      <c r="T468" s="9">
        <v>0</v>
      </c>
      <c r="U468" s="9">
        <v>0</v>
      </c>
      <c r="V468" s="9">
        <v>0</v>
      </c>
      <c r="W468" s="9" t="s">
        <v>2955</v>
      </c>
      <c r="X468" s="9">
        <v>0</v>
      </c>
      <c r="Y468" s="9">
        <v>0</v>
      </c>
      <c r="Z468" s="9" t="s">
        <v>2956</v>
      </c>
      <c r="AA468" s="9">
        <v>13</v>
      </c>
      <c r="AB468" s="42">
        <v>46079</v>
      </c>
      <c r="AC468" s="9" t="s">
        <v>2957</v>
      </c>
      <c r="AD468" s="9" t="s">
        <v>3492</v>
      </c>
    </row>
    <row r="469" spans="1:30">
      <c r="A469" s="9" t="s">
        <v>16</v>
      </c>
      <c r="B469" s="9" t="s">
        <v>3452</v>
      </c>
      <c r="C469" s="9" t="s">
        <v>3665</v>
      </c>
      <c r="D469" s="9" t="s">
        <v>3664</v>
      </c>
      <c r="E469" s="9" t="s">
        <v>1062</v>
      </c>
      <c r="F469" s="9" t="s">
        <v>2952</v>
      </c>
      <c r="G469" s="9" t="s">
        <v>2953</v>
      </c>
      <c r="I469" s="9" t="s">
        <v>2954</v>
      </c>
      <c r="J469" s="9">
        <v>18.79</v>
      </c>
      <c r="K469" s="9">
        <v>0</v>
      </c>
      <c r="L469" s="9">
        <v>0</v>
      </c>
      <c r="M469" s="9">
        <f t="shared" si="1"/>
        <v>5</v>
      </c>
      <c r="N469" s="9">
        <v>0</v>
      </c>
      <c r="O469" s="9">
        <v>5</v>
      </c>
      <c r="P469" s="9">
        <v>0</v>
      </c>
      <c r="Q469" s="9">
        <v>0</v>
      </c>
      <c r="R469" s="9">
        <v>0</v>
      </c>
      <c r="S469" s="9">
        <v>0</v>
      </c>
      <c r="T469" s="9">
        <v>0</v>
      </c>
      <c r="U469" s="9">
        <v>0</v>
      </c>
      <c r="V469" s="9">
        <v>0</v>
      </c>
      <c r="W469" s="9" t="s">
        <v>2955</v>
      </c>
      <c r="X469" s="9">
        <v>93</v>
      </c>
      <c r="Y469" s="9">
        <v>93</v>
      </c>
      <c r="Z469" s="52"/>
      <c r="AA469" s="9">
        <v>0</v>
      </c>
      <c r="AB469" s="9" t="s">
        <v>2961</v>
      </c>
      <c r="AC469" s="9" t="s">
        <v>2962</v>
      </c>
      <c r="AD469" s="9" t="s">
        <v>3666</v>
      </c>
    </row>
    <row r="470" spans="1:30" ht="12.75">
      <c r="A470" s="9" t="s">
        <v>16</v>
      </c>
      <c r="B470" s="9" t="s">
        <v>4012</v>
      </c>
      <c r="C470" s="9" t="s">
        <v>4014</v>
      </c>
      <c r="D470" s="9" t="s">
        <v>4013</v>
      </c>
      <c r="E470" s="9" t="s">
        <v>1016</v>
      </c>
      <c r="F470" s="9" t="s">
        <v>2952</v>
      </c>
      <c r="G470" s="9" t="s">
        <v>2953</v>
      </c>
      <c r="I470" s="9" t="s">
        <v>2954</v>
      </c>
      <c r="J470" s="9">
        <v>43.89</v>
      </c>
      <c r="K470" s="9">
        <v>0</v>
      </c>
      <c r="L470" s="9">
        <v>0</v>
      </c>
      <c r="M470" s="9">
        <f t="shared" si="1"/>
        <v>0</v>
      </c>
      <c r="N470" s="9">
        <v>0</v>
      </c>
      <c r="O470" s="9">
        <v>0</v>
      </c>
      <c r="P470" s="9">
        <v>0</v>
      </c>
      <c r="Q470" s="9">
        <v>0</v>
      </c>
      <c r="R470" s="9">
        <v>0</v>
      </c>
      <c r="S470" s="9">
        <v>0</v>
      </c>
      <c r="T470" s="9">
        <v>0</v>
      </c>
      <c r="U470" s="9">
        <v>0</v>
      </c>
      <c r="V470" s="9">
        <v>0</v>
      </c>
      <c r="W470" s="9" t="s">
        <v>2955</v>
      </c>
      <c r="X470" s="9">
        <v>0</v>
      </c>
      <c r="Y470" s="9">
        <v>0</v>
      </c>
      <c r="Z470" s="9" t="s">
        <v>2956</v>
      </c>
      <c r="AA470" s="9">
        <v>5</v>
      </c>
      <c r="AB470" s="42">
        <v>46079</v>
      </c>
      <c r="AC470" s="9" t="s">
        <v>2957</v>
      </c>
      <c r="AD470" s="9" t="s">
        <v>3286</v>
      </c>
    </row>
    <row r="471" spans="1:30" ht="12.75">
      <c r="A471" s="9" t="s">
        <v>16</v>
      </c>
      <c r="B471" s="9" t="s">
        <v>3283</v>
      </c>
      <c r="C471" s="9" t="s">
        <v>3285</v>
      </c>
      <c r="D471" s="9" t="s">
        <v>3284</v>
      </c>
      <c r="E471" s="9" t="s">
        <v>1015</v>
      </c>
      <c r="F471" s="9" t="s">
        <v>2952</v>
      </c>
      <c r="G471" s="9" t="s">
        <v>2953</v>
      </c>
      <c r="I471" s="9" t="s">
        <v>2954</v>
      </c>
      <c r="J471" s="9">
        <v>43.89</v>
      </c>
      <c r="K471" s="9">
        <v>0</v>
      </c>
      <c r="L471" s="9">
        <v>0</v>
      </c>
      <c r="M471" s="9">
        <f t="shared" si="1"/>
        <v>0</v>
      </c>
      <c r="N471" s="9">
        <v>0</v>
      </c>
      <c r="O471" s="9">
        <v>0</v>
      </c>
      <c r="P471" s="9">
        <v>0</v>
      </c>
      <c r="Q471" s="9">
        <v>0</v>
      </c>
      <c r="R471" s="9">
        <v>0</v>
      </c>
      <c r="S471" s="9">
        <v>0</v>
      </c>
      <c r="T471" s="9">
        <v>0</v>
      </c>
      <c r="U471" s="9">
        <v>0</v>
      </c>
      <c r="V471" s="9">
        <v>0</v>
      </c>
      <c r="W471" s="9" t="s">
        <v>2955</v>
      </c>
      <c r="X471" s="9">
        <v>0</v>
      </c>
      <c r="Y471" s="9">
        <v>0</v>
      </c>
      <c r="Z471" s="9" t="s">
        <v>2956</v>
      </c>
      <c r="AA471" s="9">
        <v>48</v>
      </c>
      <c r="AB471" s="42">
        <v>46079</v>
      </c>
      <c r="AC471" s="9" t="s">
        <v>2957</v>
      </c>
      <c r="AD471" s="9" t="s">
        <v>3286</v>
      </c>
    </row>
    <row r="472" spans="1:30" ht="12.75">
      <c r="A472" s="9" t="s">
        <v>16</v>
      </c>
      <c r="B472" s="9" t="s">
        <v>4162</v>
      </c>
      <c r="C472" s="9" t="s">
        <v>1013</v>
      </c>
      <c r="D472" s="9" t="s">
        <v>4163</v>
      </c>
      <c r="E472" s="9" t="s">
        <v>1013</v>
      </c>
      <c r="F472" s="9" t="s">
        <v>2952</v>
      </c>
      <c r="G472" s="9" t="s">
        <v>2953</v>
      </c>
      <c r="I472" s="9" t="s">
        <v>2954</v>
      </c>
      <c r="J472" s="9">
        <v>60.29</v>
      </c>
      <c r="K472" s="9">
        <v>0</v>
      </c>
      <c r="L472" s="9">
        <v>0</v>
      </c>
      <c r="M472" s="9">
        <f t="shared" si="1"/>
        <v>0</v>
      </c>
      <c r="N472" s="9">
        <v>0</v>
      </c>
      <c r="O472" s="9">
        <v>0</v>
      </c>
      <c r="P472" s="9">
        <v>0</v>
      </c>
      <c r="Q472" s="9">
        <v>0</v>
      </c>
      <c r="R472" s="9">
        <v>0</v>
      </c>
      <c r="S472" s="9">
        <v>0</v>
      </c>
      <c r="T472" s="9">
        <v>0</v>
      </c>
      <c r="U472" s="9">
        <v>0</v>
      </c>
      <c r="V472" s="9">
        <v>0</v>
      </c>
      <c r="W472" s="9" t="s">
        <v>2955</v>
      </c>
      <c r="X472" s="9">
        <v>0</v>
      </c>
      <c r="Y472" s="9">
        <v>0</v>
      </c>
      <c r="Z472" s="9" t="s">
        <v>2956</v>
      </c>
      <c r="AA472" s="9">
        <v>7</v>
      </c>
      <c r="AB472" s="42">
        <v>46079</v>
      </c>
      <c r="AC472" s="9" t="s">
        <v>2957</v>
      </c>
      <c r="AD472" s="9" t="s">
        <v>4164</v>
      </c>
    </row>
    <row r="473" spans="1:30">
      <c r="A473" s="9" t="s">
        <v>16</v>
      </c>
      <c r="B473" s="9" t="s">
        <v>3452</v>
      </c>
      <c r="C473" s="9" t="s">
        <v>3696</v>
      </c>
      <c r="D473" s="9" t="s">
        <v>3695</v>
      </c>
      <c r="E473" s="9" t="s">
        <v>1056</v>
      </c>
      <c r="F473" s="9" t="s">
        <v>2952</v>
      </c>
      <c r="G473" s="9" t="s">
        <v>2953</v>
      </c>
      <c r="I473" s="9" t="s">
        <v>2954</v>
      </c>
      <c r="J473" s="9">
        <v>15.79</v>
      </c>
      <c r="K473" s="9">
        <v>0</v>
      </c>
      <c r="L473" s="9">
        <v>0</v>
      </c>
      <c r="M473" s="9">
        <f t="shared" si="1"/>
        <v>3</v>
      </c>
      <c r="N473" s="9">
        <v>0</v>
      </c>
      <c r="O473" s="9">
        <v>0</v>
      </c>
      <c r="P473" s="9">
        <v>3</v>
      </c>
      <c r="Q473" s="9">
        <v>0</v>
      </c>
      <c r="R473" s="9">
        <v>3</v>
      </c>
      <c r="S473" s="9">
        <v>0</v>
      </c>
      <c r="T473" s="9">
        <v>0</v>
      </c>
      <c r="U473" s="9">
        <v>0</v>
      </c>
      <c r="V473" s="9">
        <v>0</v>
      </c>
      <c r="W473" s="9" t="s">
        <v>2955</v>
      </c>
      <c r="X473" s="9">
        <v>43</v>
      </c>
      <c r="Y473" s="9">
        <v>21</v>
      </c>
      <c r="Z473" s="52"/>
      <c r="AA473" s="9">
        <v>0</v>
      </c>
      <c r="AB473" s="9" t="s">
        <v>2961</v>
      </c>
      <c r="AC473" s="9" t="s">
        <v>2962</v>
      </c>
      <c r="AD473" s="9" t="s">
        <v>3697</v>
      </c>
    </row>
    <row r="474" spans="1:30" ht="12.75">
      <c r="A474" s="9" t="s">
        <v>16</v>
      </c>
      <c r="B474" s="9" t="s">
        <v>4197</v>
      </c>
      <c r="C474" s="9" t="s">
        <v>4199</v>
      </c>
      <c r="D474" s="9" t="s">
        <v>4198</v>
      </c>
      <c r="E474" s="9" t="s">
        <v>1012</v>
      </c>
      <c r="F474" s="9" t="s">
        <v>2952</v>
      </c>
      <c r="G474" s="9" t="s">
        <v>2953</v>
      </c>
      <c r="I474" s="9" t="s">
        <v>2954</v>
      </c>
      <c r="J474" s="9">
        <v>60.29</v>
      </c>
      <c r="K474" s="9">
        <v>0</v>
      </c>
      <c r="L474" s="9">
        <v>0</v>
      </c>
      <c r="M474" s="9">
        <f t="shared" si="1"/>
        <v>0</v>
      </c>
      <c r="N474" s="9">
        <v>0</v>
      </c>
      <c r="O474" s="9">
        <v>0</v>
      </c>
      <c r="P474" s="9">
        <v>0</v>
      </c>
      <c r="Q474" s="9">
        <v>0</v>
      </c>
      <c r="R474" s="9">
        <v>0</v>
      </c>
      <c r="S474" s="9">
        <v>0</v>
      </c>
      <c r="T474" s="9">
        <v>0</v>
      </c>
      <c r="U474" s="9">
        <v>0</v>
      </c>
      <c r="V474" s="9">
        <v>0</v>
      </c>
      <c r="W474" s="9" t="s">
        <v>2955</v>
      </c>
      <c r="X474" s="9">
        <v>0</v>
      </c>
      <c r="Y474" s="9">
        <v>0</v>
      </c>
      <c r="Z474" s="9" t="s">
        <v>2956</v>
      </c>
      <c r="AA474" s="9">
        <v>7</v>
      </c>
      <c r="AB474" s="42">
        <v>46079</v>
      </c>
      <c r="AC474" s="9" t="s">
        <v>2957</v>
      </c>
      <c r="AD474" s="9" t="s">
        <v>4200</v>
      </c>
    </row>
    <row r="475" spans="1:30" ht="12.75">
      <c r="A475" s="9" t="s">
        <v>16</v>
      </c>
      <c r="B475" s="9" t="s">
        <v>3221</v>
      </c>
      <c r="C475" s="9" t="s">
        <v>3223</v>
      </c>
      <c r="D475" s="9" t="s">
        <v>3222</v>
      </c>
      <c r="E475" s="9" t="s">
        <v>1055</v>
      </c>
      <c r="F475" s="9" t="s">
        <v>2952</v>
      </c>
      <c r="G475" s="9" t="s">
        <v>2953</v>
      </c>
      <c r="I475" s="9" t="s">
        <v>2954</v>
      </c>
      <c r="J475" s="9">
        <v>14.49</v>
      </c>
      <c r="K475" s="9">
        <v>0</v>
      </c>
      <c r="L475" s="9">
        <v>0</v>
      </c>
      <c r="M475" s="9">
        <f t="shared" si="1"/>
        <v>0</v>
      </c>
      <c r="N475" s="9">
        <v>0</v>
      </c>
      <c r="O475" s="9">
        <v>0</v>
      </c>
      <c r="P475" s="9">
        <v>0</v>
      </c>
      <c r="Q475" s="9">
        <v>0</v>
      </c>
      <c r="R475" s="9">
        <v>0</v>
      </c>
      <c r="S475" s="9">
        <v>0</v>
      </c>
      <c r="T475" s="9">
        <v>0</v>
      </c>
      <c r="U475" s="9">
        <v>0</v>
      </c>
      <c r="V475" s="9">
        <v>0</v>
      </c>
      <c r="W475" s="9" t="s">
        <v>2955</v>
      </c>
      <c r="X475" s="9">
        <v>0</v>
      </c>
      <c r="Y475" s="9">
        <v>0</v>
      </c>
      <c r="Z475" s="9" t="s">
        <v>2956</v>
      </c>
      <c r="AA475" s="9">
        <v>36</v>
      </c>
      <c r="AB475" s="42">
        <v>46079</v>
      </c>
      <c r="AC475" s="9" t="s">
        <v>2957</v>
      </c>
      <c r="AD475" s="9" t="s">
        <v>3224</v>
      </c>
    </row>
    <row r="476" spans="1:30">
      <c r="A476" s="9" t="s">
        <v>16</v>
      </c>
      <c r="B476" s="9" t="s">
        <v>4144</v>
      </c>
      <c r="C476" s="9" t="s">
        <v>1054</v>
      </c>
      <c r="D476" s="9" t="s">
        <v>4145</v>
      </c>
      <c r="E476" s="9" t="s">
        <v>1054</v>
      </c>
      <c r="F476" s="9" t="s">
        <v>2952</v>
      </c>
      <c r="G476" s="9" t="s">
        <v>2953</v>
      </c>
      <c r="I476" s="9" t="s">
        <v>2954</v>
      </c>
      <c r="J476" s="9">
        <v>5.79</v>
      </c>
      <c r="K476" s="9">
        <v>0</v>
      </c>
      <c r="L476" s="9">
        <v>0</v>
      </c>
      <c r="M476" s="9">
        <f t="shared" si="1"/>
        <v>0</v>
      </c>
      <c r="N476" s="9">
        <v>0</v>
      </c>
      <c r="O476" s="9">
        <v>0</v>
      </c>
      <c r="P476" s="9">
        <v>0</v>
      </c>
      <c r="Q476" s="9">
        <v>0</v>
      </c>
      <c r="R476" s="9">
        <v>0</v>
      </c>
      <c r="S476" s="9">
        <v>0</v>
      </c>
      <c r="T476" s="9">
        <v>0</v>
      </c>
      <c r="U476" s="9">
        <v>0</v>
      </c>
      <c r="V476" s="9">
        <v>0</v>
      </c>
      <c r="W476" s="9" t="s">
        <v>2955</v>
      </c>
      <c r="X476" s="58"/>
      <c r="Y476" s="58"/>
      <c r="Z476" s="9" t="s">
        <v>2956</v>
      </c>
      <c r="AA476" s="9">
        <v>0</v>
      </c>
      <c r="AB476" s="9" t="s">
        <v>2961</v>
      </c>
      <c r="AC476" s="9" t="s">
        <v>2962</v>
      </c>
      <c r="AD476" s="9" t="s">
        <v>4146</v>
      </c>
    </row>
    <row r="477" spans="1:30" ht="12.75">
      <c r="A477" s="9" t="s">
        <v>16</v>
      </c>
      <c r="B477" s="9" t="s">
        <v>3837</v>
      </c>
      <c r="C477" s="9" t="s">
        <v>1011</v>
      </c>
      <c r="D477" s="9" t="s">
        <v>3838</v>
      </c>
      <c r="E477" s="9" t="s">
        <v>1011</v>
      </c>
      <c r="F477" s="9" t="s">
        <v>2952</v>
      </c>
      <c r="G477" s="9" t="s">
        <v>2953</v>
      </c>
      <c r="I477" s="9" t="s">
        <v>2954</v>
      </c>
      <c r="J477" s="9">
        <v>51.8</v>
      </c>
      <c r="K477" s="9">
        <v>0</v>
      </c>
      <c r="L477" s="9">
        <v>0</v>
      </c>
      <c r="M477" s="9">
        <f t="shared" si="1"/>
        <v>0</v>
      </c>
      <c r="N477" s="9">
        <v>0</v>
      </c>
      <c r="O477" s="9">
        <v>0</v>
      </c>
      <c r="P477" s="9">
        <v>0</v>
      </c>
      <c r="Q477" s="9">
        <v>0</v>
      </c>
      <c r="R477" s="9">
        <v>0</v>
      </c>
      <c r="S477" s="9">
        <v>0</v>
      </c>
      <c r="T477" s="9">
        <v>0</v>
      </c>
      <c r="U477" s="9">
        <v>0</v>
      </c>
      <c r="V477" s="9">
        <v>0</v>
      </c>
      <c r="W477" s="9" t="s">
        <v>2955</v>
      </c>
      <c r="X477" s="9">
        <v>0</v>
      </c>
      <c r="Y477" s="9">
        <v>0</v>
      </c>
      <c r="Z477" s="9" t="s">
        <v>2956</v>
      </c>
      <c r="AA477" s="9">
        <v>8</v>
      </c>
      <c r="AB477" s="42">
        <v>46079</v>
      </c>
      <c r="AC477" s="9" t="s">
        <v>2957</v>
      </c>
      <c r="AD477" s="9" t="s">
        <v>5625</v>
      </c>
    </row>
    <row r="478" spans="1:30" ht="12.75">
      <c r="A478" s="9" t="s">
        <v>16</v>
      </c>
      <c r="B478" s="9" t="s">
        <v>5626</v>
      </c>
      <c r="C478" s="9" t="s">
        <v>1010</v>
      </c>
      <c r="D478" s="9" t="s">
        <v>3835</v>
      </c>
      <c r="E478" s="9" t="s">
        <v>1010</v>
      </c>
      <c r="F478" s="9" t="s">
        <v>2952</v>
      </c>
      <c r="G478" s="9" t="s">
        <v>2953</v>
      </c>
      <c r="I478" s="9" t="s">
        <v>2954</v>
      </c>
      <c r="J478" s="9">
        <v>48.89</v>
      </c>
      <c r="K478" s="9">
        <v>0</v>
      </c>
      <c r="L478" s="9">
        <v>0</v>
      </c>
      <c r="M478" s="9">
        <f t="shared" si="1"/>
        <v>0</v>
      </c>
      <c r="N478" s="9">
        <v>0</v>
      </c>
      <c r="O478" s="9">
        <v>0</v>
      </c>
      <c r="P478" s="9">
        <v>0</v>
      </c>
      <c r="Q478" s="9">
        <v>0</v>
      </c>
      <c r="R478" s="9">
        <v>0</v>
      </c>
      <c r="S478" s="9">
        <v>0</v>
      </c>
      <c r="T478" s="9">
        <v>0</v>
      </c>
      <c r="U478" s="9">
        <v>0</v>
      </c>
      <c r="V478" s="9">
        <v>0</v>
      </c>
      <c r="W478" s="9" t="s">
        <v>2955</v>
      </c>
      <c r="X478" s="9">
        <v>0</v>
      </c>
      <c r="Y478" s="9">
        <v>0</v>
      </c>
      <c r="Z478" s="9" t="s">
        <v>2956</v>
      </c>
      <c r="AA478" s="9">
        <v>8</v>
      </c>
      <c r="AB478" s="42">
        <v>46079</v>
      </c>
      <c r="AC478" s="9" t="s">
        <v>2957</v>
      </c>
      <c r="AD478" s="9" t="s">
        <v>5627</v>
      </c>
    </row>
    <row r="479" spans="1:30">
      <c r="A479" s="9" t="s">
        <v>16</v>
      </c>
      <c r="B479" s="9" t="s">
        <v>5628</v>
      </c>
      <c r="C479" s="9" t="s">
        <v>1688</v>
      </c>
      <c r="D479" s="9" t="s">
        <v>5629</v>
      </c>
      <c r="E479" s="9" t="s">
        <v>1688</v>
      </c>
      <c r="F479" s="9" t="s">
        <v>2952</v>
      </c>
      <c r="G479" s="9" t="s">
        <v>3558</v>
      </c>
      <c r="I479" s="9" t="s">
        <v>2954</v>
      </c>
      <c r="J479" s="9">
        <v>0</v>
      </c>
      <c r="K479" s="9">
        <v>0</v>
      </c>
      <c r="L479" s="9">
        <v>0</v>
      </c>
      <c r="M479" s="9">
        <f t="shared" si="1"/>
        <v>38</v>
      </c>
      <c r="N479" s="9">
        <v>4</v>
      </c>
      <c r="O479" s="9">
        <v>34</v>
      </c>
      <c r="P479" s="9">
        <v>0</v>
      </c>
      <c r="Q479" s="9">
        <v>0</v>
      </c>
      <c r="R479" s="9">
        <v>0</v>
      </c>
      <c r="S479" s="9">
        <v>0</v>
      </c>
      <c r="T479" s="9">
        <v>0</v>
      </c>
      <c r="U479" s="9">
        <v>0</v>
      </c>
      <c r="V479" s="9">
        <v>4</v>
      </c>
      <c r="W479" s="9" t="s">
        <v>2955</v>
      </c>
      <c r="X479" s="9">
        <v>109</v>
      </c>
      <c r="Y479" s="9">
        <v>109</v>
      </c>
      <c r="Z479" s="52"/>
      <c r="AA479" s="9">
        <v>0</v>
      </c>
      <c r="AB479" s="9" t="s">
        <v>2961</v>
      </c>
      <c r="AC479" s="9" t="s">
        <v>2962</v>
      </c>
      <c r="AD479" s="9" t="s">
        <v>5630</v>
      </c>
    </row>
    <row r="480" spans="1:30">
      <c r="A480" s="9" t="s">
        <v>16</v>
      </c>
      <c r="B480" s="9" t="s">
        <v>5631</v>
      </c>
      <c r="C480" s="9" t="s">
        <v>5632</v>
      </c>
      <c r="D480" s="9" t="s">
        <v>5633</v>
      </c>
      <c r="E480" s="9" t="s">
        <v>5632</v>
      </c>
      <c r="F480" s="9" t="s">
        <v>2952</v>
      </c>
      <c r="G480" s="9" t="s">
        <v>3558</v>
      </c>
      <c r="I480" s="9" t="s">
        <v>2954</v>
      </c>
      <c r="J480" s="9">
        <v>30.99</v>
      </c>
      <c r="K480" s="9">
        <v>0</v>
      </c>
      <c r="L480" s="9">
        <v>0</v>
      </c>
      <c r="M480" s="9">
        <f t="shared" si="1"/>
        <v>0</v>
      </c>
      <c r="N480" s="9">
        <v>0</v>
      </c>
      <c r="O480" s="9">
        <v>0</v>
      </c>
      <c r="P480" s="9">
        <v>0</v>
      </c>
      <c r="Q480" s="9">
        <v>0</v>
      </c>
      <c r="R480" s="9">
        <v>0</v>
      </c>
      <c r="S480" s="9">
        <v>0</v>
      </c>
      <c r="T480" s="9">
        <v>0</v>
      </c>
      <c r="U480" s="9">
        <v>0</v>
      </c>
      <c r="V480" s="9">
        <v>0</v>
      </c>
      <c r="W480" s="9" t="s">
        <v>2955</v>
      </c>
      <c r="X480" s="58"/>
      <c r="Y480" s="58"/>
      <c r="Z480" s="9" t="s">
        <v>2956</v>
      </c>
      <c r="AA480" s="9">
        <v>0</v>
      </c>
      <c r="AB480" s="9" t="s">
        <v>2961</v>
      </c>
      <c r="AC480" s="9" t="s">
        <v>2962</v>
      </c>
      <c r="AD480" s="9" t="s">
        <v>5634</v>
      </c>
    </row>
    <row r="481" spans="1:30">
      <c r="A481" s="9" t="s">
        <v>16</v>
      </c>
      <c r="B481" s="9" t="s">
        <v>5635</v>
      </c>
      <c r="C481" s="9" t="s">
        <v>5636</v>
      </c>
      <c r="D481" s="9" t="s">
        <v>5637</v>
      </c>
      <c r="E481" s="9" t="s">
        <v>5636</v>
      </c>
      <c r="F481" s="9" t="s">
        <v>2952</v>
      </c>
      <c r="G481" s="9" t="s">
        <v>3558</v>
      </c>
      <c r="I481" s="9" t="s">
        <v>2954</v>
      </c>
      <c r="J481" s="9">
        <v>22.99</v>
      </c>
      <c r="K481" s="9">
        <v>0</v>
      </c>
      <c r="L481" s="9">
        <v>0</v>
      </c>
      <c r="M481" s="9">
        <f t="shared" si="1"/>
        <v>0</v>
      </c>
      <c r="N481" s="9">
        <v>0</v>
      </c>
      <c r="O481" s="9">
        <v>0</v>
      </c>
      <c r="P481" s="9">
        <v>0</v>
      </c>
      <c r="Q481" s="9">
        <v>0</v>
      </c>
      <c r="R481" s="9">
        <v>0</v>
      </c>
      <c r="S481" s="9">
        <v>0</v>
      </c>
      <c r="T481" s="9">
        <v>0</v>
      </c>
      <c r="U481" s="9">
        <v>0</v>
      </c>
      <c r="V481" s="9">
        <v>0</v>
      </c>
      <c r="W481" s="9" t="s">
        <v>2955</v>
      </c>
      <c r="X481" s="58"/>
      <c r="Y481" s="58"/>
      <c r="Z481" s="9" t="s">
        <v>2956</v>
      </c>
      <c r="AA481" s="9">
        <v>0</v>
      </c>
      <c r="AB481" s="9" t="s">
        <v>2961</v>
      </c>
      <c r="AC481" s="9" t="s">
        <v>2962</v>
      </c>
      <c r="AD481" s="9" t="s">
        <v>5638</v>
      </c>
    </row>
    <row r="482" spans="1:30">
      <c r="A482" s="9" t="s">
        <v>16</v>
      </c>
      <c r="B482" s="9" t="s">
        <v>5639</v>
      </c>
      <c r="C482" s="9" t="s">
        <v>5640</v>
      </c>
      <c r="D482" s="9" t="s">
        <v>5641</v>
      </c>
      <c r="E482" s="9" t="s">
        <v>5640</v>
      </c>
      <c r="F482" s="9" t="s">
        <v>2952</v>
      </c>
      <c r="G482" s="9" t="s">
        <v>3558</v>
      </c>
      <c r="I482" s="9" t="s">
        <v>2954</v>
      </c>
      <c r="J482" s="9">
        <v>15.99</v>
      </c>
      <c r="K482" s="9">
        <v>0</v>
      </c>
      <c r="L482" s="9">
        <v>0</v>
      </c>
      <c r="M482" s="9">
        <f t="shared" si="1"/>
        <v>0</v>
      </c>
      <c r="N482" s="9">
        <v>0</v>
      </c>
      <c r="O482" s="9">
        <v>0</v>
      </c>
      <c r="P482" s="9">
        <v>0</v>
      </c>
      <c r="Q482" s="9">
        <v>0</v>
      </c>
      <c r="R482" s="9">
        <v>0</v>
      </c>
      <c r="S482" s="9">
        <v>0</v>
      </c>
      <c r="T482" s="9">
        <v>0</v>
      </c>
      <c r="U482" s="9">
        <v>0</v>
      </c>
      <c r="V482" s="9">
        <v>0</v>
      </c>
      <c r="W482" s="9" t="s">
        <v>2955</v>
      </c>
      <c r="X482" s="58"/>
      <c r="Y482" s="58"/>
      <c r="Z482" s="9" t="s">
        <v>2956</v>
      </c>
      <c r="AA482" s="9">
        <v>0</v>
      </c>
      <c r="AB482" s="9" t="s">
        <v>2961</v>
      </c>
      <c r="AC482" s="9" t="s">
        <v>2962</v>
      </c>
      <c r="AD482" s="9" t="s">
        <v>5642</v>
      </c>
    </row>
    <row r="483" spans="1:30">
      <c r="A483" s="9" t="s">
        <v>16</v>
      </c>
      <c r="B483" s="9" t="s">
        <v>5643</v>
      </c>
      <c r="C483" s="9" t="s">
        <v>5644</v>
      </c>
      <c r="D483" s="9" t="s">
        <v>5645</v>
      </c>
      <c r="E483" s="9" t="s">
        <v>5644</v>
      </c>
      <c r="F483" s="9" t="s">
        <v>2952</v>
      </c>
      <c r="G483" s="9" t="s">
        <v>3558</v>
      </c>
      <c r="I483" s="9" t="s">
        <v>2954</v>
      </c>
      <c r="J483" s="9">
        <v>0</v>
      </c>
      <c r="K483" s="9">
        <v>0</v>
      </c>
      <c r="L483" s="9">
        <v>0</v>
      </c>
      <c r="M483" s="9">
        <f t="shared" si="1"/>
        <v>24</v>
      </c>
      <c r="N483" s="9">
        <v>0</v>
      </c>
      <c r="O483" s="9">
        <v>24</v>
      </c>
      <c r="P483" s="9">
        <v>0</v>
      </c>
      <c r="Q483" s="9">
        <v>0</v>
      </c>
      <c r="R483" s="9">
        <v>0</v>
      </c>
      <c r="S483" s="9">
        <v>0</v>
      </c>
      <c r="T483" s="9">
        <v>0</v>
      </c>
      <c r="U483" s="9">
        <v>0</v>
      </c>
      <c r="V483" s="9">
        <v>0</v>
      </c>
      <c r="W483" s="9" t="s">
        <v>2955</v>
      </c>
      <c r="X483" s="9">
        <v>263</v>
      </c>
      <c r="Y483" s="9">
        <v>263</v>
      </c>
      <c r="Z483" s="52"/>
      <c r="AA483" s="9">
        <v>0</v>
      </c>
      <c r="AB483" s="9" t="s">
        <v>2961</v>
      </c>
      <c r="AC483" s="9" t="s">
        <v>2962</v>
      </c>
      <c r="AD483" s="9" t="s">
        <v>5646</v>
      </c>
    </row>
    <row r="484" spans="1:30">
      <c r="A484" s="9" t="s">
        <v>16</v>
      </c>
      <c r="B484" s="9" t="s">
        <v>5647</v>
      </c>
      <c r="C484" s="9" t="s">
        <v>1793</v>
      </c>
      <c r="D484" s="9" t="s">
        <v>5648</v>
      </c>
      <c r="E484" s="9" t="s">
        <v>1793</v>
      </c>
      <c r="F484" s="9" t="s">
        <v>2952</v>
      </c>
      <c r="G484" s="9" t="s">
        <v>3558</v>
      </c>
      <c r="I484" s="9" t="s">
        <v>2954</v>
      </c>
      <c r="J484" s="9">
        <v>0</v>
      </c>
      <c r="K484" s="9">
        <v>0</v>
      </c>
      <c r="L484" s="9">
        <v>0</v>
      </c>
      <c r="M484" s="9">
        <f t="shared" si="1"/>
        <v>24</v>
      </c>
      <c r="N484" s="9">
        <v>0</v>
      </c>
      <c r="O484" s="9">
        <v>16</v>
      </c>
      <c r="P484" s="9">
        <v>7</v>
      </c>
      <c r="Q484" s="9">
        <v>1</v>
      </c>
      <c r="R484" s="9">
        <v>0</v>
      </c>
      <c r="S484" s="9">
        <v>0</v>
      </c>
      <c r="T484" s="9">
        <v>0</v>
      </c>
      <c r="U484" s="9">
        <v>0</v>
      </c>
      <c r="V484" s="9">
        <v>0</v>
      </c>
      <c r="W484" s="9" t="s">
        <v>2955</v>
      </c>
      <c r="X484" s="9" t="s">
        <v>3017</v>
      </c>
      <c r="Y484" s="9" t="s">
        <v>3017</v>
      </c>
      <c r="Z484" s="52"/>
      <c r="AA484" s="9">
        <v>0</v>
      </c>
      <c r="AB484" s="9" t="s">
        <v>2961</v>
      </c>
      <c r="AC484" s="9" t="s">
        <v>2962</v>
      </c>
      <c r="AD484" s="9" t="s">
        <v>5649</v>
      </c>
    </row>
    <row r="485" spans="1:30" ht="12.75">
      <c r="A485" s="9" t="s">
        <v>16</v>
      </c>
      <c r="B485" s="9" t="s">
        <v>5650</v>
      </c>
      <c r="C485" s="9" t="s">
        <v>5651</v>
      </c>
      <c r="D485" s="9" t="s">
        <v>5652</v>
      </c>
      <c r="E485" s="9" t="s">
        <v>5651</v>
      </c>
      <c r="F485" s="9" t="s">
        <v>2952</v>
      </c>
      <c r="G485" s="9" t="s">
        <v>3558</v>
      </c>
      <c r="I485" s="9" t="s">
        <v>2954</v>
      </c>
      <c r="J485" s="9">
        <v>0</v>
      </c>
      <c r="K485" s="9">
        <v>0</v>
      </c>
      <c r="L485" s="9">
        <v>0</v>
      </c>
      <c r="M485" s="9">
        <f t="shared" si="1"/>
        <v>0</v>
      </c>
      <c r="N485" s="9">
        <v>0</v>
      </c>
      <c r="O485" s="9">
        <v>0</v>
      </c>
      <c r="P485" s="9">
        <v>0</v>
      </c>
      <c r="Q485" s="9">
        <v>0</v>
      </c>
      <c r="R485" s="9">
        <v>0</v>
      </c>
      <c r="S485" s="9">
        <v>0</v>
      </c>
      <c r="T485" s="9">
        <v>0</v>
      </c>
      <c r="U485" s="9">
        <v>0</v>
      </c>
      <c r="V485" s="9">
        <v>0</v>
      </c>
      <c r="W485" s="9" t="s">
        <v>2955</v>
      </c>
      <c r="X485" s="9">
        <v>0</v>
      </c>
      <c r="Y485" s="9">
        <v>0</v>
      </c>
      <c r="Z485" s="9" t="s">
        <v>2956</v>
      </c>
      <c r="AA485" s="9">
        <v>0</v>
      </c>
      <c r="AB485" s="9" t="s">
        <v>2961</v>
      </c>
      <c r="AC485" s="9" t="s">
        <v>2962</v>
      </c>
      <c r="AD485" s="9" t="s">
        <v>5653</v>
      </c>
    </row>
    <row r="486" spans="1:30" ht="12.75">
      <c r="A486" s="9" t="s">
        <v>16</v>
      </c>
      <c r="B486" s="9" t="s">
        <v>4696</v>
      </c>
      <c r="C486" s="9" t="s">
        <v>979</v>
      </c>
      <c r="D486" s="9" t="s">
        <v>4697</v>
      </c>
      <c r="E486" s="9" t="s">
        <v>979</v>
      </c>
      <c r="F486" s="9" t="s">
        <v>2952</v>
      </c>
      <c r="G486" s="9" t="s">
        <v>2953</v>
      </c>
      <c r="I486" s="9" t="s">
        <v>2954</v>
      </c>
      <c r="J486" s="9">
        <v>21.75</v>
      </c>
      <c r="K486" s="9">
        <v>0</v>
      </c>
      <c r="L486" s="9">
        <v>0</v>
      </c>
      <c r="M486" s="9">
        <f t="shared" si="1"/>
        <v>0</v>
      </c>
      <c r="N486" s="9">
        <v>0</v>
      </c>
      <c r="O486" s="9">
        <v>0</v>
      </c>
      <c r="P486" s="9">
        <v>0</v>
      </c>
      <c r="Q486" s="9">
        <v>0</v>
      </c>
      <c r="R486" s="9">
        <v>0</v>
      </c>
      <c r="S486" s="9">
        <v>0</v>
      </c>
      <c r="T486" s="9">
        <v>0</v>
      </c>
      <c r="U486" s="9">
        <v>0</v>
      </c>
      <c r="V486" s="9">
        <v>0</v>
      </c>
      <c r="W486" s="9" t="s">
        <v>2955</v>
      </c>
      <c r="X486" s="9">
        <v>0</v>
      </c>
      <c r="Y486" s="9">
        <v>0</v>
      </c>
      <c r="Z486" s="9" t="s">
        <v>2956</v>
      </c>
      <c r="AA486" s="9">
        <v>0</v>
      </c>
      <c r="AB486" s="9" t="s">
        <v>2961</v>
      </c>
      <c r="AC486" s="9" t="s">
        <v>2962</v>
      </c>
      <c r="AD486" s="9" t="s">
        <v>4698</v>
      </c>
    </row>
    <row r="487" spans="1:30" ht="12.75">
      <c r="A487" s="9" t="s">
        <v>16</v>
      </c>
      <c r="B487" s="9" t="s">
        <v>766</v>
      </c>
      <c r="C487" s="9" t="s">
        <v>767</v>
      </c>
      <c r="D487" s="9" t="s">
        <v>768</v>
      </c>
      <c r="E487" s="9" t="s">
        <v>767</v>
      </c>
      <c r="F487" s="9" t="s">
        <v>2952</v>
      </c>
      <c r="G487" s="9" t="s">
        <v>2953</v>
      </c>
      <c r="I487" s="9" t="s">
        <v>2954</v>
      </c>
      <c r="J487" s="9">
        <v>19.489999999999998</v>
      </c>
      <c r="K487" s="9">
        <v>0</v>
      </c>
      <c r="L487" s="9">
        <v>0</v>
      </c>
      <c r="M487" s="9">
        <f t="shared" si="1"/>
        <v>0</v>
      </c>
      <c r="N487" s="9">
        <v>0</v>
      </c>
      <c r="O487" s="9">
        <v>0</v>
      </c>
      <c r="P487" s="9">
        <v>0</v>
      </c>
      <c r="Q487" s="9">
        <v>0</v>
      </c>
      <c r="R487" s="9">
        <v>0</v>
      </c>
      <c r="S487" s="9">
        <v>0</v>
      </c>
      <c r="T487" s="9">
        <v>0</v>
      </c>
      <c r="U487" s="9">
        <v>0</v>
      </c>
      <c r="V487" s="9">
        <v>0</v>
      </c>
      <c r="W487" s="9" t="s">
        <v>2955</v>
      </c>
      <c r="X487" s="9">
        <v>0</v>
      </c>
      <c r="Y487" s="9">
        <v>0</v>
      </c>
      <c r="Z487" s="9" t="s">
        <v>2956</v>
      </c>
      <c r="AA487" s="9">
        <v>1</v>
      </c>
      <c r="AB487" s="42">
        <v>46079</v>
      </c>
      <c r="AC487" s="9" t="s">
        <v>2957</v>
      </c>
      <c r="AD487" s="9" t="s">
        <v>5654</v>
      </c>
    </row>
    <row r="488" spans="1:30">
      <c r="A488" s="9" t="s">
        <v>16</v>
      </c>
      <c r="B488" s="9" t="s">
        <v>5655</v>
      </c>
      <c r="C488" s="9" t="s">
        <v>2898</v>
      </c>
      <c r="D488" s="9" t="s">
        <v>5656</v>
      </c>
      <c r="E488" s="9" t="s">
        <v>2898</v>
      </c>
      <c r="F488" s="9" t="s">
        <v>2952</v>
      </c>
      <c r="G488" s="9" t="s">
        <v>3558</v>
      </c>
      <c r="I488" s="9" t="s">
        <v>2954</v>
      </c>
      <c r="J488" s="9">
        <v>0</v>
      </c>
      <c r="K488" s="9">
        <v>0</v>
      </c>
      <c r="L488" s="9">
        <v>0</v>
      </c>
      <c r="M488" s="9">
        <f t="shared" si="1"/>
        <v>72</v>
      </c>
      <c r="N488" s="9">
        <v>0</v>
      </c>
      <c r="O488" s="9">
        <v>72</v>
      </c>
      <c r="P488" s="9">
        <v>0</v>
      </c>
      <c r="Q488" s="9">
        <v>0</v>
      </c>
      <c r="R488" s="9">
        <v>0</v>
      </c>
      <c r="S488" s="9">
        <v>0</v>
      </c>
      <c r="T488" s="9">
        <v>0</v>
      </c>
      <c r="U488" s="9">
        <v>0</v>
      </c>
      <c r="V488" s="9">
        <v>0</v>
      </c>
      <c r="W488" s="9" t="s">
        <v>2955</v>
      </c>
      <c r="X488" s="9" t="s">
        <v>3017</v>
      </c>
      <c r="Y488" s="9" t="s">
        <v>3017</v>
      </c>
      <c r="Z488" s="52"/>
      <c r="AA488" s="9">
        <v>0</v>
      </c>
      <c r="AB488" s="9" t="s">
        <v>2961</v>
      </c>
      <c r="AC488" s="9" t="s">
        <v>2962</v>
      </c>
      <c r="AD488" s="9" t="s">
        <v>5657</v>
      </c>
    </row>
    <row r="489" spans="1:30">
      <c r="A489" s="9" t="s">
        <v>16</v>
      </c>
      <c r="B489" s="9" t="s">
        <v>5658</v>
      </c>
      <c r="C489" s="9" t="s">
        <v>2900</v>
      </c>
      <c r="D489" s="9" t="s">
        <v>5659</v>
      </c>
      <c r="E489" s="9" t="s">
        <v>2900</v>
      </c>
      <c r="F489" s="9" t="s">
        <v>2952</v>
      </c>
      <c r="G489" s="9" t="s">
        <v>3558</v>
      </c>
      <c r="I489" s="9" t="s">
        <v>2954</v>
      </c>
      <c r="J489" s="9">
        <v>0</v>
      </c>
      <c r="K489" s="9">
        <v>0</v>
      </c>
      <c r="L489" s="9">
        <v>0</v>
      </c>
      <c r="M489" s="9">
        <f t="shared" si="1"/>
        <v>0</v>
      </c>
      <c r="N489" s="9">
        <v>0</v>
      </c>
      <c r="O489" s="9">
        <v>0</v>
      </c>
      <c r="P489" s="9">
        <v>0</v>
      </c>
      <c r="Q489" s="9">
        <v>0</v>
      </c>
      <c r="R489" s="9">
        <v>0</v>
      </c>
      <c r="S489" s="9">
        <v>0</v>
      </c>
      <c r="T489" s="9">
        <v>0</v>
      </c>
      <c r="U489" s="9">
        <v>0</v>
      </c>
      <c r="V489" s="9">
        <v>0</v>
      </c>
      <c r="W489" s="9" t="s">
        <v>2955</v>
      </c>
      <c r="X489" s="58"/>
      <c r="Y489" s="58"/>
      <c r="Z489" s="9" t="s">
        <v>2956</v>
      </c>
      <c r="AA489" s="9">
        <v>0</v>
      </c>
      <c r="AB489" s="9" t="s">
        <v>2961</v>
      </c>
      <c r="AC489" s="9" t="s">
        <v>2962</v>
      </c>
      <c r="AD489" s="9" t="s">
        <v>5660</v>
      </c>
    </row>
    <row r="490" spans="1:30">
      <c r="A490" s="9" t="s">
        <v>16</v>
      </c>
      <c r="B490" s="9" t="s">
        <v>5661</v>
      </c>
      <c r="C490" s="9" t="s">
        <v>5662</v>
      </c>
      <c r="D490" s="9" t="s">
        <v>5663</v>
      </c>
      <c r="E490" s="9" t="s">
        <v>5662</v>
      </c>
      <c r="F490" s="9" t="s">
        <v>2952</v>
      </c>
      <c r="G490" s="9" t="s">
        <v>3558</v>
      </c>
      <c r="I490" s="9" t="s">
        <v>2954</v>
      </c>
      <c r="J490" s="9">
        <v>0</v>
      </c>
      <c r="K490" s="9">
        <v>0</v>
      </c>
      <c r="L490" s="9">
        <v>0</v>
      </c>
      <c r="M490" s="9">
        <f t="shared" si="1"/>
        <v>0</v>
      </c>
      <c r="N490" s="9">
        <v>0</v>
      </c>
      <c r="O490" s="9">
        <v>0</v>
      </c>
      <c r="P490" s="9">
        <v>0</v>
      </c>
      <c r="Q490" s="9">
        <v>0</v>
      </c>
      <c r="R490" s="9">
        <v>0</v>
      </c>
      <c r="S490" s="9">
        <v>0</v>
      </c>
      <c r="T490" s="9">
        <v>0</v>
      </c>
      <c r="U490" s="9">
        <v>0</v>
      </c>
      <c r="V490" s="9">
        <v>0</v>
      </c>
      <c r="W490" s="9" t="s">
        <v>2955</v>
      </c>
      <c r="X490" s="52"/>
      <c r="Y490" s="52"/>
      <c r="Z490" s="9" t="s">
        <v>2956</v>
      </c>
      <c r="AA490" s="9">
        <v>0</v>
      </c>
      <c r="AB490" s="9" t="s">
        <v>2961</v>
      </c>
      <c r="AC490" s="9" t="s">
        <v>2962</v>
      </c>
      <c r="AD490" s="9" t="s">
        <v>4316</v>
      </c>
    </row>
    <row r="491" spans="1:30">
      <c r="A491" s="9" t="s">
        <v>16</v>
      </c>
      <c r="B491" s="9" t="s">
        <v>5664</v>
      </c>
      <c r="C491" s="9" t="s">
        <v>5665</v>
      </c>
      <c r="D491" s="9" t="s">
        <v>5666</v>
      </c>
      <c r="E491" s="9" t="s">
        <v>5665</v>
      </c>
      <c r="F491" s="9" t="s">
        <v>2952</v>
      </c>
      <c r="G491" s="9" t="s">
        <v>3558</v>
      </c>
      <c r="I491" s="9" t="s">
        <v>2954</v>
      </c>
      <c r="J491" s="9">
        <v>0</v>
      </c>
      <c r="K491" s="9">
        <v>0</v>
      </c>
      <c r="L491" s="9">
        <v>0</v>
      </c>
      <c r="M491" s="9">
        <f t="shared" si="1"/>
        <v>0</v>
      </c>
      <c r="N491" s="9">
        <v>0</v>
      </c>
      <c r="O491" s="9">
        <v>0</v>
      </c>
      <c r="P491" s="9">
        <v>0</v>
      </c>
      <c r="Q491" s="9">
        <v>0</v>
      </c>
      <c r="R491" s="9">
        <v>0</v>
      </c>
      <c r="S491" s="9">
        <v>0</v>
      </c>
      <c r="T491" s="9">
        <v>0</v>
      </c>
      <c r="U491" s="9">
        <v>0</v>
      </c>
      <c r="V491" s="9">
        <v>0</v>
      </c>
      <c r="W491" s="9" t="s">
        <v>2955</v>
      </c>
      <c r="X491" s="58"/>
      <c r="Y491" s="58"/>
      <c r="Z491" s="9" t="s">
        <v>2956</v>
      </c>
      <c r="AA491" s="9">
        <v>0</v>
      </c>
      <c r="AB491" s="9" t="s">
        <v>2961</v>
      </c>
      <c r="AC491" s="9" t="s">
        <v>2962</v>
      </c>
      <c r="AD491" s="9" t="s">
        <v>5667</v>
      </c>
    </row>
    <row r="492" spans="1:30" ht="12.75">
      <c r="A492" s="9" t="s">
        <v>16</v>
      </c>
      <c r="B492" s="9" t="s">
        <v>5668</v>
      </c>
      <c r="C492" s="9" t="s">
        <v>1792</v>
      </c>
      <c r="D492" s="9" t="s">
        <v>5669</v>
      </c>
      <c r="E492" s="9" t="s">
        <v>1792</v>
      </c>
      <c r="F492" s="9" t="s">
        <v>2952</v>
      </c>
      <c r="G492" s="9" t="s">
        <v>3558</v>
      </c>
      <c r="I492" s="9" t="s">
        <v>2954</v>
      </c>
      <c r="J492" s="9">
        <v>0</v>
      </c>
      <c r="K492" s="9">
        <v>0</v>
      </c>
      <c r="L492" s="9">
        <v>0</v>
      </c>
      <c r="M492" s="9">
        <f t="shared" si="1"/>
        <v>0</v>
      </c>
      <c r="N492" s="9">
        <v>0</v>
      </c>
      <c r="O492" s="9">
        <v>0</v>
      </c>
      <c r="P492" s="9">
        <v>0</v>
      </c>
      <c r="Q492" s="9">
        <v>0</v>
      </c>
      <c r="R492" s="9">
        <v>0</v>
      </c>
      <c r="S492" s="9">
        <v>0</v>
      </c>
      <c r="T492" s="9">
        <v>0</v>
      </c>
      <c r="U492" s="9">
        <v>0</v>
      </c>
      <c r="V492" s="9">
        <v>0</v>
      </c>
      <c r="W492" s="9" t="s">
        <v>2955</v>
      </c>
      <c r="X492" s="9">
        <v>0</v>
      </c>
      <c r="Y492" s="9">
        <v>0</v>
      </c>
      <c r="Z492" s="9" t="s">
        <v>2956</v>
      </c>
      <c r="AA492" s="9">
        <v>0</v>
      </c>
      <c r="AB492" s="9" t="s">
        <v>2961</v>
      </c>
      <c r="AC492" s="9" t="s">
        <v>2962</v>
      </c>
      <c r="AD492" s="9" t="s">
        <v>5670</v>
      </c>
    </row>
    <row r="493" spans="1:30">
      <c r="A493" s="9" t="s">
        <v>16</v>
      </c>
      <c r="B493" s="9" t="s">
        <v>5671</v>
      </c>
      <c r="C493" s="9" t="s">
        <v>5672</v>
      </c>
      <c r="D493" s="9" t="s">
        <v>5673</v>
      </c>
      <c r="E493" s="9" t="s">
        <v>5672</v>
      </c>
      <c r="F493" s="9" t="s">
        <v>2952</v>
      </c>
      <c r="G493" s="9" t="s">
        <v>3558</v>
      </c>
      <c r="I493" s="9" t="s">
        <v>2954</v>
      </c>
      <c r="J493" s="9">
        <v>0</v>
      </c>
      <c r="K493" s="9">
        <v>0</v>
      </c>
      <c r="L493" s="9">
        <v>0</v>
      </c>
      <c r="M493" s="9">
        <f t="shared" si="1"/>
        <v>0</v>
      </c>
      <c r="N493" s="9">
        <v>0</v>
      </c>
      <c r="O493" s="9">
        <v>0</v>
      </c>
      <c r="P493" s="9">
        <v>0</v>
      </c>
      <c r="Q493" s="9">
        <v>0</v>
      </c>
      <c r="R493" s="9">
        <v>0</v>
      </c>
      <c r="S493" s="9">
        <v>0</v>
      </c>
      <c r="T493" s="9">
        <v>0</v>
      </c>
      <c r="U493" s="9">
        <v>0</v>
      </c>
      <c r="V493" s="9">
        <v>0</v>
      </c>
      <c r="W493" s="9" t="s">
        <v>2955</v>
      </c>
      <c r="X493" s="58"/>
      <c r="Y493" s="58"/>
      <c r="Z493" s="9" t="s">
        <v>2956</v>
      </c>
      <c r="AA493" s="9">
        <v>0</v>
      </c>
      <c r="AB493" s="9" t="s">
        <v>2961</v>
      </c>
      <c r="AC493" s="9" t="s">
        <v>2962</v>
      </c>
      <c r="AD493" s="9" t="s">
        <v>5674</v>
      </c>
    </row>
    <row r="494" spans="1:30">
      <c r="A494" s="9" t="s">
        <v>16</v>
      </c>
      <c r="B494" s="9" t="s">
        <v>5675</v>
      </c>
      <c r="C494" s="9" t="s">
        <v>2904</v>
      </c>
      <c r="D494" s="9" t="s">
        <v>5676</v>
      </c>
      <c r="E494" s="9" t="s">
        <v>2904</v>
      </c>
      <c r="F494" s="9" t="s">
        <v>2952</v>
      </c>
      <c r="G494" s="9" t="s">
        <v>3558</v>
      </c>
      <c r="I494" s="9" t="s">
        <v>2954</v>
      </c>
      <c r="J494" s="9">
        <v>0</v>
      </c>
      <c r="K494" s="9">
        <v>0</v>
      </c>
      <c r="L494" s="9">
        <v>0</v>
      </c>
      <c r="M494" s="9">
        <f t="shared" si="1"/>
        <v>10</v>
      </c>
      <c r="N494" s="9">
        <v>0</v>
      </c>
      <c r="O494" s="9">
        <v>10</v>
      </c>
      <c r="P494" s="9">
        <v>0</v>
      </c>
      <c r="Q494" s="9">
        <v>0</v>
      </c>
      <c r="R494" s="9">
        <v>0</v>
      </c>
      <c r="S494" s="9">
        <v>0</v>
      </c>
      <c r="T494" s="9">
        <v>0</v>
      </c>
      <c r="U494" s="9">
        <v>0</v>
      </c>
      <c r="V494" s="9">
        <v>0</v>
      </c>
      <c r="W494" s="9" t="s">
        <v>2955</v>
      </c>
      <c r="X494" s="9">
        <v>142</v>
      </c>
      <c r="Y494" s="9">
        <v>142</v>
      </c>
      <c r="Z494" s="52"/>
      <c r="AA494" s="9">
        <v>0</v>
      </c>
      <c r="AB494" s="9" t="s">
        <v>2961</v>
      </c>
      <c r="AC494" s="9" t="s">
        <v>2962</v>
      </c>
      <c r="AD494" s="9" t="s">
        <v>5677</v>
      </c>
    </row>
    <row r="495" spans="1:30">
      <c r="A495" s="9" t="s">
        <v>16</v>
      </c>
      <c r="B495" s="9" t="s">
        <v>5678</v>
      </c>
      <c r="C495" s="9" t="s">
        <v>5679</v>
      </c>
      <c r="D495" s="9" t="s">
        <v>5680</v>
      </c>
      <c r="E495" s="9" t="s">
        <v>5679</v>
      </c>
      <c r="F495" s="9" t="s">
        <v>2952</v>
      </c>
      <c r="G495" s="9" t="s">
        <v>3558</v>
      </c>
      <c r="I495" s="9" t="s">
        <v>2954</v>
      </c>
      <c r="J495" s="9">
        <v>0</v>
      </c>
      <c r="K495" s="9">
        <v>0</v>
      </c>
      <c r="L495" s="9">
        <v>0</v>
      </c>
      <c r="M495" s="9">
        <f t="shared" si="1"/>
        <v>0</v>
      </c>
      <c r="N495" s="9">
        <v>0</v>
      </c>
      <c r="O495" s="9">
        <v>0</v>
      </c>
      <c r="P495" s="9">
        <v>0</v>
      </c>
      <c r="Q495" s="9">
        <v>0</v>
      </c>
      <c r="R495" s="9">
        <v>0</v>
      </c>
      <c r="S495" s="9">
        <v>0</v>
      </c>
      <c r="T495" s="9">
        <v>0</v>
      </c>
      <c r="U495" s="9">
        <v>0</v>
      </c>
      <c r="V495" s="9">
        <v>0</v>
      </c>
      <c r="W495" s="9" t="s">
        <v>2955</v>
      </c>
      <c r="X495" s="58"/>
      <c r="Y495" s="58"/>
      <c r="Z495" s="9" t="s">
        <v>2956</v>
      </c>
      <c r="AA495" s="9">
        <v>0</v>
      </c>
      <c r="AB495" s="9" t="s">
        <v>2961</v>
      </c>
      <c r="AC495" s="9" t="s">
        <v>2962</v>
      </c>
      <c r="AD495" s="9" t="s">
        <v>5042</v>
      </c>
    </row>
    <row r="496" spans="1:30">
      <c r="A496" s="9" t="s">
        <v>16</v>
      </c>
      <c r="B496" s="9" t="s">
        <v>5681</v>
      </c>
      <c r="C496" s="9" t="s">
        <v>5682</v>
      </c>
      <c r="D496" s="9" t="s">
        <v>5683</v>
      </c>
      <c r="E496" s="9" t="s">
        <v>5682</v>
      </c>
      <c r="F496" s="9" t="s">
        <v>2952</v>
      </c>
      <c r="G496" s="9" t="s">
        <v>3558</v>
      </c>
      <c r="I496" s="9" t="s">
        <v>2954</v>
      </c>
      <c r="J496" s="9">
        <v>0</v>
      </c>
      <c r="K496" s="9">
        <v>0</v>
      </c>
      <c r="L496" s="9">
        <v>0</v>
      </c>
      <c r="M496" s="9">
        <f t="shared" si="1"/>
        <v>0</v>
      </c>
      <c r="N496" s="9">
        <v>0</v>
      </c>
      <c r="O496" s="9">
        <v>0</v>
      </c>
      <c r="P496" s="9">
        <v>0</v>
      </c>
      <c r="Q496" s="9">
        <v>0</v>
      </c>
      <c r="R496" s="9">
        <v>0</v>
      </c>
      <c r="S496" s="9">
        <v>0</v>
      </c>
      <c r="T496" s="9">
        <v>0</v>
      </c>
      <c r="U496" s="9">
        <v>0</v>
      </c>
      <c r="V496" s="9">
        <v>0</v>
      </c>
      <c r="W496" s="9" t="s">
        <v>2955</v>
      </c>
      <c r="X496" s="58"/>
      <c r="Y496" s="58"/>
      <c r="Z496" s="9" t="s">
        <v>2956</v>
      </c>
      <c r="AA496" s="9">
        <v>0</v>
      </c>
      <c r="AB496" s="9" t="s">
        <v>2961</v>
      </c>
      <c r="AC496" s="9" t="s">
        <v>2962</v>
      </c>
      <c r="AD496" s="9" t="s">
        <v>5684</v>
      </c>
    </row>
    <row r="497" spans="1:30">
      <c r="A497" s="9" t="s">
        <v>16</v>
      </c>
      <c r="B497" s="9" t="s">
        <v>5205</v>
      </c>
      <c r="C497" s="9" t="s">
        <v>2506</v>
      </c>
      <c r="D497" s="9" t="s">
        <v>5206</v>
      </c>
      <c r="E497" s="9" t="s">
        <v>2506</v>
      </c>
      <c r="F497" s="9" t="s">
        <v>2952</v>
      </c>
      <c r="G497" s="9" t="s">
        <v>3558</v>
      </c>
      <c r="I497" s="9" t="s">
        <v>2954</v>
      </c>
      <c r="J497" s="9">
        <v>0</v>
      </c>
      <c r="K497" s="9">
        <v>0</v>
      </c>
      <c r="L497" s="9">
        <v>0</v>
      </c>
      <c r="M497" s="9">
        <f t="shared" si="1"/>
        <v>48</v>
      </c>
      <c r="N497" s="9">
        <v>48</v>
      </c>
      <c r="O497" s="9">
        <v>0</v>
      </c>
      <c r="P497" s="9">
        <v>0</v>
      </c>
      <c r="Q497" s="9">
        <v>0</v>
      </c>
      <c r="R497" s="9">
        <v>0</v>
      </c>
      <c r="S497" s="9">
        <v>0</v>
      </c>
      <c r="T497" s="9">
        <v>0</v>
      </c>
      <c r="U497" s="9">
        <v>48</v>
      </c>
      <c r="V497" s="9">
        <v>0</v>
      </c>
      <c r="W497" s="9" t="s">
        <v>2955</v>
      </c>
      <c r="X497" s="58"/>
      <c r="Y497" s="58"/>
      <c r="Z497" s="52"/>
      <c r="AA497" s="9">
        <v>0</v>
      </c>
      <c r="AB497" s="9" t="s">
        <v>2961</v>
      </c>
      <c r="AC497" s="9" t="s">
        <v>2962</v>
      </c>
      <c r="AD497" s="9" t="s">
        <v>5685</v>
      </c>
    </row>
    <row r="498" spans="1:30">
      <c r="A498" s="9" t="s">
        <v>16</v>
      </c>
      <c r="B498" s="9" t="s">
        <v>5686</v>
      </c>
      <c r="C498" s="9" t="s">
        <v>5687</v>
      </c>
      <c r="D498" s="9" t="s">
        <v>5688</v>
      </c>
      <c r="E498" s="9" t="s">
        <v>5687</v>
      </c>
      <c r="F498" s="9" t="s">
        <v>2952</v>
      </c>
      <c r="G498" s="9" t="s">
        <v>3558</v>
      </c>
      <c r="I498" s="9" t="s">
        <v>2954</v>
      </c>
      <c r="J498" s="9">
        <v>0</v>
      </c>
      <c r="K498" s="9">
        <v>0</v>
      </c>
      <c r="L498" s="9">
        <v>0</v>
      </c>
      <c r="M498" s="9">
        <f t="shared" si="1"/>
        <v>0</v>
      </c>
      <c r="N498" s="9">
        <v>0</v>
      </c>
      <c r="O498" s="9">
        <v>0</v>
      </c>
      <c r="P498" s="9">
        <v>0</v>
      </c>
      <c r="Q498" s="9">
        <v>0</v>
      </c>
      <c r="R498" s="9">
        <v>0</v>
      </c>
      <c r="S498" s="9">
        <v>0</v>
      </c>
      <c r="T498" s="9">
        <v>0</v>
      </c>
      <c r="U498" s="9">
        <v>0</v>
      </c>
      <c r="V498" s="9">
        <v>0</v>
      </c>
      <c r="W498" s="9" t="s">
        <v>2955</v>
      </c>
      <c r="X498" s="58"/>
      <c r="Y498" s="58"/>
      <c r="Z498" s="9" t="s">
        <v>2956</v>
      </c>
      <c r="AA498" s="9">
        <v>0</v>
      </c>
      <c r="AB498" s="9" t="s">
        <v>2961</v>
      </c>
      <c r="AC498" s="9" t="s">
        <v>2962</v>
      </c>
      <c r="AD498" s="9" t="s">
        <v>5689</v>
      </c>
    </row>
    <row r="499" spans="1:30">
      <c r="A499" s="9" t="s">
        <v>16</v>
      </c>
      <c r="B499" s="9" t="s">
        <v>563</v>
      </c>
      <c r="C499" s="9" t="s">
        <v>564</v>
      </c>
      <c r="D499" s="9" t="s">
        <v>565</v>
      </c>
      <c r="E499" s="9" t="s">
        <v>564</v>
      </c>
      <c r="F499" s="9" t="s">
        <v>2952</v>
      </c>
      <c r="G499" s="9" t="s">
        <v>3558</v>
      </c>
      <c r="I499" s="9" t="s">
        <v>2954</v>
      </c>
      <c r="J499" s="9">
        <v>0</v>
      </c>
      <c r="K499" s="9">
        <v>0</v>
      </c>
      <c r="L499" s="9">
        <v>0</v>
      </c>
      <c r="M499" s="9">
        <f t="shared" si="1"/>
        <v>65</v>
      </c>
      <c r="N499" s="9">
        <v>0</v>
      </c>
      <c r="O499" s="9">
        <v>0</v>
      </c>
      <c r="P499" s="9">
        <v>65</v>
      </c>
      <c r="Q499" s="9">
        <v>0</v>
      </c>
      <c r="R499" s="9">
        <v>0</v>
      </c>
      <c r="S499" s="9">
        <v>0</v>
      </c>
      <c r="T499" s="9">
        <v>0</v>
      </c>
      <c r="U499" s="9">
        <v>0</v>
      </c>
      <c r="V499" s="9">
        <v>0</v>
      </c>
      <c r="W499" s="9" t="s">
        <v>2955</v>
      </c>
      <c r="X499" s="58"/>
      <c r="Y499" s="58"/>
      <c r="Z499" s="52"/>
      <c r="AA499" s="9">
        <v>0</v>
      </c>
      <c r="AB499" s="9" t="s">
        <v>2961</v>
      </c>
      <c r="AC499" s="9" t="s">
        <v>2962</v>
      </c>
      <c r="AD499" s="9" t="s">
        <v>4429</v>
      </c>
    </row>
    <row r="500" spans="1:30">
      <c r="A500" s="9" t="s">
        <v>16</v>
      </c>
      <c r="B500" s="9" t="s">
        <v>5690</v>
      </c>
      <c r="C500" s="9" t="s">
        <v>5691</v>
      </c>
      <c r="D500" s="9" t="s">
        <v>5692</v>
      </c>
      <c r="E500" s="9" t="s">
        <v>5691</v>
      </c>
      <c r="F500" s="9" t="s">
        <v>2952</v>
      </c>
      <c r="G500" s="9" t="s">
        <v>3558</v>
      </c>
      <c r="I500" s="9" t="s">
        <v>2954</v>
      </c>
      <c r="J500" s="9">
        <v>0</v>
      </c>
      <c r="K500" s="9">
        <v>0</v>
      </c>
      <c r="L500" s="9">
        <v>0</v>
      </c>
      <c r="M500" s="9">
        <f t="shared" si="1"/>
        <v>0</v>
      </c>
      <c r="N500" s="9">
        <v>0</v>
      </c>
      <c r="O500" s="9">
        <v>0</v>
      </c>
      <c r="P500" s="9">
        <v>0</v>
      </c>
      <c r="Q500" s="9">
        <v>0</v>
      </c>
      <c r="R500" s="9">
        <v>0</v>
      </c>
      <c r="S500" s="9">
        <v>0</v>
      </c>
      <c r="T500" s="9">
        <v>0</v>
      </c>
      <c r="U500" s="9">
        <v>0</v>
      </c>
      <c r="V500" s="9">
        <v>0</v>
      </c>
      <c r="W500" s="9" t="s">
        <v>2955</v>
      </c>
      <c r="X500" s="58"/>
      <c r="Y500" s="58"/>
      <c r="Z500" s="9" t="s">
        <v>2956</v>
      </c>
      <c r="AA500" s="9">
        <v>0</v>
      </c>
      <c r="AB500" s="9" t="s">
        <v>2961</v>
      </c>
      <c r="AC500" s="9" t="s">
        <v>2962</v>
      </c>
      <c r="AD500" s="9" t="s">
        <v>3232</v>
      </c>
    </row>
    <row r="501" spans="1:30">
      <c r="A501" s="9" t="s">
        <v>16</v>
      </c>
      <c r="B501" s="9" t="s">
        <v>5693</v>
      </c>
      <c r="C501" s="9" t="s">
        <v>5694</v>
      </c>
      <c r="D501" s="9" t="s">
        <v>5695</v>
      </c>
      <c r="E501" s="9" t="s">
        <v>5694</v>
      </c>
      <c r="F501" s="9" t="s">
        <v>2952</v>
      </c>
      <c r="G501" s="9" t="s">
        <v>3558</v>
      </c>
      <c r="I501" s="9" t="s">
        <v>2954</v>
      </c>
      <c r="J501" s="9">
        <v>0</v>
      </c>
      <c r="K501" s="9">
        <v>0</v>
      </c>
      <c r="L501" s="9">
        <v>0</v>
      </c>
      <c r="M501" s="9">
        <f t="shared" si="1"/>
        <v>0</v>
      </c>
      <c r="N501" s="9">
        <v>0</v>
      </c>
      <c r="O501" s="9">
        <v>0</v>
      </c>
      <c r="P501" s="9">
        <v>0</v>
      </c>
      <c r="Q501" s="9">
        <v>0</v>
      </c>
      <c r="R501" s="9">
        <v>0</v>
      </c>
      <c r="S501" s="9">
        <v>0</v>
      </c>
      <c r="T501" s="9">
        <v>0</v>
      </c>
      <c r="U501" s="9">
        <v>0</v>
      </c>
      <c r="V501" s="9">
        <v>0</v>
      </c>
      <c r="W501" s="9" t="s">
        <v>2955</v>
      </c>
      <c r="X501" s="58"/>
      <c r="Y501" s="58"/>
      <c r="Z501" s="9" t="s">
        <v>2956</v>
      </c>
      <c r="AA501" s="9">
        <v>0</v>
      </c>
      <c r="AB501" s="9" t="s">
        <v>2961</v>
      </c>
      <c r="AC501" s="9" t="s">
        <v>2962</v>
      </c>
      <c r="AD501" s="9" t="s">
        <v>5696</v>
      </c>
    </row>
    <row r="502" spans="1:30">
      <c r="A502" s="9" t="s">
        <v>16</v>
      </c>
      <c r="B502" s="9" t="s">
        <v>5697</v>
      </c>
      <c r="C502" s="9" t="s">
        <v>5698</v>
      </c>
      <c r="D502" s="9" t="s">
        <v>5699</v>
      </c>
      <c r="E502" s="9" t="s">
        <v>5698</v>
      </c>
      <c r="F502" s="9" t="s">
        <v>2952</v>
      </c>
      <c r="G502" s="9" t="s">
        <v>3558</v>
      </c>
      <c r="I502" s="9" t="s">
        <v>2954</v>
      </c>
      <c r="J502" s="9">
        <v>0</v>
      </c>
      <c r="K502" s="9">
        <v>0</v>
      </c>
      <c r="L502" s="9">
        <v>0</v>
      </c>
      <c r="M502" s="9">
        <f t="shared" si="1"/>
        <v>0</v>
      </c>
      <c r="N502" s="9">
        <v>0</v>
      </c>
      <c r="O502" s="9">
        <v>0</v>
      </c>
      <c r="P502" s="9">
        <v>0</v>
      </c>
      <c r="Q502" s="9">
        <v>0</v>
      </c>
      <c r="R502" s="9">
        <v>0</v>
      </c>
      <c r="S502" s="9">
        <v>0</v>
      </c>
      <c r="T502" s="9">
        <v>0</v>
      </c>
      <c r="U502" s="9">
        <v>0</v>
      </c>
      <c r="V502" s="9">
        <v>0</v>
      </c>
      <c r="W502" s="9" t="s">
        <v>2955</v>
      </c>
      <c r="X502" s="58"/>
      <c r="Y502" s="58"/>
      <c r="Z502" s="9" t="s">
        <v>2956</v>
      </c>
      <c r="AA502" s="9">
        <v>0</v>
      </c>
      <c r="AB502" s="9" t="s">
        <v>2961</v>
      </c>
      <c r="AC502" s="9" t="s">
        <v>2962</v>
      </c>
      <c r="AD502" s="9" t="s">
        <v>5700</v>
      </c>
    </row>
    <row r="503" spans="1:30">
      <c r="A503" s="9" t="s">
        <v>16</v>
      </c>
      <c r="B503" s="9" t="s">
        <v>5701</v>
      </c>
      <c r="C503" s="9" t="s">
        <v>5702</v>
      </c>
      <c r="D503" s="9" t="s">
        <v>5703</v>
      </c>
      <c r="E503" s="9" t="s">
        <v>5702</v>
      </c>
      <c r="F503" s="9" t="s">
        <v>2952</v>
      </c>
      <c r="G503" s="9" t="s">
        <v>3558</v>
      </c>
      <c r="I503" s="9" t="s">
        <v>2954</v>
      </c>
      <c r="J503" s="9">
        <v>0</v>
      </c>
      <c r="K503" s="9">
        <v>0</v>
      </c>
      <c r="L503" s="9">
        <v>0</v>
      </c>
      <c r="M503" s="9">
        <f t="shared" si="1"/>
        <v>0</v>
      </c>
      <c r="N503" s="9">
        <v>0</v>
      </c>
      <c r="O503" s="9">
        <v>0</v>
      </c>
      <c r="P503" s="9">
        <v>0</v>
      </c>
      <c r="Q503" s="9">
        <v>0</v>
      </c>
      <c r="R503" s="9">
        <v>0</v>
      </c>
      <c r="S503" s="9">
        <v>0</v>
      </c>
      <c r="T503" s="9">
        <v>0</v>
      </c>
      <c r="U503" s="9">
        <v>0</v>
      </c>
      <c r="V503" s="9">
        <v>0</v>
      </c>
      <c r="W503" s="9" t="s">
        <v>2955</v>
      </c>
      <c r="X503" s="58"/>
      <c r="Y503" s="58"/>
      <c r="Z503" s="9" t="s">
        <v>2956</v>
      </c>
      <c r="AA503" s="9">
        <v>0</v>
      </c>
      <c r="AB503" s="9" t="s">
        <v>2961</v>
      </c>
      <c r="AC503" s="9" t="s">
        <v>2962</v>
      </c>
      <c r="AD503" s="9" t="s">
        <v>5704</v>
      </c>
    </row>
    <row r="504" spans="1:30">
      <c r="A504" s="9" t="s">
        <v>16</v>
      </c>
      <c r="B504" s="9" t="s">
        <v>5705</v>
      </c>
      <c r="C504" s="9" t="s">
        <v>5706</v>
      </c>
      <c r="D504" s="9" t="s">
        <v>5707</v>
      </c>
      <c r="E504" s="9" t="s">
        <v>5706</v>
      </c>
      <c r="F504" s="9" t="s">
        <v>2952</v>
      </c>
      <c r="G504" s="9" t="s">
        <v>3558</v>
      </c>
      <c r="I504" s="9" t="s">
        <v>2954</v>
      </c>
      <c r="J504" s="9">
        <v>0</v>
      </c>
      <c r="K504" s="9">
        <v>0</v>
      </c>
      <c r="L504" s="9">
        <v>0</v>
      </c>
      <c r="M504" s="9">
        <f t="shared" si="1"/>
        <v>0</v>
      </c>
      <c r="N504" s="9">
        <v>0</v>
      </c>
      <c r="O504" s="9">
        <v>0</v>
      </c>
      <c r="P504" s="9">
        <v>0</v>
      </c>
      <c r="Q504" s="9">
        <v>0</v>
      </c>
      <c r="R504" s="9">
        <v>0</v>
      </c>
      <c r="S504" s="9">
        <v>0</v>
      </c>
      <c r="T504" s="9">
        <v>0</v>
      </c>
      <c r="U504" s="9">
        <v>0</v>
      </c>
      <c r="V504" s="9">
        <v>0</v>
      </c>
      <c r="W504" s="9" t="s">
        <v>2955</v>
      </c>
      <c r="X504" s="58"/>
      <c r="Y504" s="58"/>
      <c r="Z504" s="9" t="s">
        <v>2956</v>
      </c>
      <c r="AA504" s="9">
        <v>0</v>
      </c>
      <c r="AB504" s="9" t="s">
        <v>2961</v>
      </c>
      <c r="AC504" s="9" t="s">
        <v>2962</v>
      </c>
      <c r="AD504" s="9" t="s">
        <v>4247</v>
      </c>
    </row>
    <row r="505" spans="1:30">
      <c r="A505" s="9" t="s">
        <v>16</v>
      </c>
      <c r="B505" s="9" t="s">
        <v>5708</v>
      </c>
      <c r="C505" s="9" t="s">
        <v>2903</v>
      </c>
      <c r="D505" s="9" t="s">
        <v>5709</v>
      </c>
      <c r="E505" s="9" t="s">
        <v>2903</v>
      </c>
      <c r="F505" s="9" t="s">
        <v>2952</v>
      </c>
      <c r="G505" s="9" t="s">
        <v>3558</v>
      </c>
      <c r="I505" s="9" t="s">
        <v>2954</v>
      </c>
      <c r="J505" s="9">
        <v>0</v>
      </c>
      <c r="K505" s="9">
        <v>0</v>
      </c>
      <c r="L505" s="9">
        <v>0</v>
      </c>
      <c r="M505" s="9">
        <f t="shared" si="1"/>
        <v>0</v>
      </c>
      <c r="N505" s="9">
        <v>0</v>
      </c>
      <c r="O505" s="9">
        <v>0</v>
      </c>
      <c r="P505" s="9">
        <v>0</v>
      </c>
      <c r="Q505" s="9">
        <v>0</v>
      </c>
      <c r="R505" s="9">
        <v>0</v>
      </c>
      <c r="S505" s="9">
        <v>0</v>
      </c>
      <c r="T505" s="9">
        <v>0</v>
      </c>
      <c r="U505" s="9">
        <v>0</v>
      </c>
      <c r="V505" s="9">
        <v>0</v>
      </c>
      <c r="W505" s="9" t="s">
        <v>2955</v>
      </c>
      <c r="X505" s="58"/>
      <c r="Y505" s="58"/>
      <c r="Z505" s="9" t="s">
        <v>2956</v>
      </c>
      <c r="AA505" s="9">
        <v>0</v>
      </c>
      <c r="AB505" s="9" t="s">
        <v>2961</v>
      </c>
      <c r="AC505" s="9" t="s">
        <v>2962</v>
      </c>
      <c r="AD505" s="9" t="s">
        <v>3693</v>
      </c>
    </row>
    <row r="506" spans="1:30">
      <c r="A506" s="9" t="s">
        <v>16</v>
      </c>
      <c r="B506" s="9" t="s">
        <v>5710</v>
      </c>
      <c r="C506" s="9" t="s">
        <v>1788</v>
      </c>
      <c r="D506" s="9" t="s">
        <v>5711</v>
      </c>
      <c r="E506" s="9" t="s">
        <v>1788</v>
      </c>
      <c r="F506" s="9" t="s">
        <v>2952</v>
      </c>
      <c r="G506" s="9" t="s">
        <v>3558</v>
      </c>
      <c r="I506" s="9" t="s">
        <v>2954</v>
      </c>
      <c r="J506" s="9">
        <v>0</v>
      </c>
      <c r="K506" s="9">
        <v>0</v>
      </c>
      <c r="L506" s="9">
        <v>0</v>
      </c>
      <c r="M506" s="9">
        <f t="shared" si="1"/>
        <v>0</v>
      </c>
      <c r="N506" s="9">
        <v>0</v>
      </c>
      <c r="O506" s="9">
        <v>0</v>
      </c>
      <c r="P506" s="9">
        <v>0</v>
      </c>
      <c r="Q506" s="9">
        <v>0</v>
      </c>
      <c r="R506" s="9">
        <v>0</v>
      </c>
      <c r="S506" s="9">
        <v>0</v>
      </c>
      <c r="T506" s="9">
        <v>0</v>
      </c>
      <c r="U506" s="9">
        <v>0</v>
      </c>
      <c r="V506" s="9">
        <v>0</v>
      </c>
      <c r="W506" s="9" t="s">
        <v>2955</v>
      </c>
      <c r="X506" s="58"/>
      <c r="Y506" s="58"/>
      <c r="Z506" s="9" t="s">
        <v>2956</v>
      </c>
      <c r="AA506" s="9">
        <v>0</v>
      </c>
      <c r="AB506" s="9" t="s">
        <v>2961</v>
      </c>
      <c r="AC506" s="9" t="s">
        <v>2962</v>
      </c>
      <c r="AD506" s="9" t="s">
        <v>5712</v>
      </c>
    </row>
    <row r="507" spans="1:30">
      <c r="A507" s="9" t="s">
        <v>16</v>
      </c>
      <c r="B507" s="9" t="s">
        <v>5713</v>
      </c>
      <c r="C507" s="9" t="s">
        <v>5714</v>
      </c>
      <c r="D507" s="9" t="s">
        <v>5715</v>
      </c>
      <c r="E507" s="9" t="s">
        <v>5714</v>
      </c>
      <c r="F507" s="9" t="s">
        <v>2952</v>
      </c>
      <c r="G507" s="9" t="s">
        <v>3558</v>
      </c>
      <c r="I507" s="9" t="s">
        <v>2954</v>
      </c>
      <c r="J507" s="9">
        <v>0</v>
      </c>
      <c r="K507" s="9">
        <v>0</v>
      </c>
      <c r="L507" s="9">
        <v>0</v>
      </c>
      <c r="M507" s="9">
        <f t="shared" si="1"/>
        <v>0</v>
      </c>
      <c r="N507" s="9">
        <v>0</v>
      </c>
      <c r="O507" s="9">
        <v>0</v>
      </c>
      <c r="P507" s="9">
        <v>0</v>
      </c>
      <c r="Q507" s="9">
        <v>0</v>
      </c>
      <c r="R507" s="9">
        <v>0</v>
      </c>
      <c r="S507" s="9">
        <v>0</v>
      </c>
      <c r="T507" s="9">
        <v>0</v>
      </c>
      <c r="U507" s="9">
        <v>0</v>
      </c>
      <c r="V507" s="9">
        <v>0</v>
      </c>
      <c r="W507" s="9" t="s">
        <v>2955</v>
      </c>
      <c r="X507" s="58"/>
      <c r="Y507" s="58"/>
      <c r="Z507" s="9" t="s">
        <v>2956</v>
      </c>
      <c r="AA507" s="9">
        <v>0</v>
      </c>
      <c r="AB507" s="9" t="s">
        <v>2961</v>
      </c>
      <c r="AC507" s="9" t="s">
        <v>2962</v>
      </c>
      <c r="AD507" s="9" t="s">
        <v>3709</v>
      </c>
    </row>
    <row r="508" spans="1:30">
      <c r="A508" s="9" t="s">
        <v>16</v>
      </c>
      <c r="B508" s="9" t="s">
        <v>5716</v>
      </c>
      <c r="C508" s="9" t="s">
        <v>5717</v>
      </c>
      <c r="D508" s="9" t="s">
        <v>5718</v>
      </c>
      <c r="E508" s="9" t="s">
        <v>5717</v>
      </c>
      <c r="F508" s="9" t="s">
        <v>2952</v>
      </c>
      <c r="G508" s="9" t="s">
        <v>3558</v>
      </c>
      <c r="I508" s="9" t="s">
        <v>2954</v>
      </c>
      <c r="J508" s="9">
        <v>0</v>
      </c>
      <c r="K508" s="9">
        <v>0</v>
      </c>
      <c r="L508" s="9">
        <v>0</v>
      </c>
      <c r="M508" s="9">
        <f t="shared" si="1"/>
        <v>0</v>
      </c>
      <c r="N508" s="9">
        <v>0</v>
      </c>
      <c r="O508" s="9">
        <v>0</v>
      </c>
      <c r="P508" s="9">
        <v>0</v>
      </c>
      <c r="Q508" s="9">
        <v>0</v>
      </c>
      <c r="R508" s="9">
        <v>0</v>
      </c>
      <c r="S508" s="9">
        <v>0</v>
      </c>
      <c r="T508" s="9">
        <v>0</v>
      </c>
      <c r="U508" s="9">
        <v>0</v>
      </c>
      <c r="V508" s="9">
        <v>0</v>
      </c>
      <c r="W508" s="9" t="s">
        <v>2955</v>
      </c>
      <c r="X508" s="58"/>
      <c r="Y508" s="58"/>
      <c r="Z508" s="9" t="s">
        <v>2956</v>
      </c>
      <c r="AA508" s="9">
        <v>0</v>
      </c>
      <c r="AB508" s="9" t="s">
        <v>2961</v>
      </c>
      <c r="AC508" s="9" t="s">
        <v>2962</v>
      </c>
      <c r="AD508" s="9" t="s">
        <v>3709</v>
      </c>
    </row>
    <row r="509" spans="1:30">
      <c r="A509" s="9" t="s">
        <v>16</v>
      </c>
      <c r="B509" s="9" t="s">
        <v>5719</v>
      </c>
      <c r="C509" s="9" t="s">
        <v>2507</v>
      </c>
      <c r="D509" s="9" t="s">
        <v>5720</v>
      </c>
      <c r="E509" s="9" t="s">
        <v>2507</v>
      </c>
      <c r="F509" s="9" t="s">
        <v>2952</v>
      </c>
      <c r="G509" s="9" t="s">
        <v>3558</v>
      </c>
      <c r="I509" s="9" t="s">
        <v>2954</v>
      </c>
      <c r="J509" s="9">
        <v>0</v>
      </c>
      <c r="K509" s="9">
        <v>0</v>
      </c>
      <c r="L509" s="9">
        <v>0</v>
      </c>
      <c r="M509" s="9">
        <f t="shared" si="1"/>
        <v>0</v>
      </c>
      <c r="N509" s="9">
        <v>0</v>
      </c>
      <c r="O509" s="9">
        <v>0</v>
      </c>
      <c r="P509" s="9">
        <v>0</v>
      </c>
      <c r="Q509" s="9">
        <v>0</v>
      </c>
      <c r="R509" s="9">
        <v>0</v>
      </c>
      <c r="S509" s="9">
        <v>0</v>
      </c>
      <c r="T509" s="9">
        <v>0</v>
      </c>
      <c r="U509" s="9">
        <v>0</v>
      </c>
      <c r="V509" s="9">
        <v>0</v>
      </c>
      <c r="W509" s="9" t="s">
        <v>2955</v>
      </c>
      <c r="X509" s="58"/>
      <c r="Y509" s="58"/>
      <c r="Z509" s="9" t="s">
        <v>2956</v>
      </c>
      <c r="AA509" s="9">
        <v>0</v>
      </c>
      <c r="AB509" s="9" t="s">
        <v>2961</v>
      </c>
      <c r="AC509" s="9" t="s">
        <v>2962</v>
      </c>
      <c r="AD509" s="9" t="s">
        <v>3381</v>
      </c>
    </row>
    <row r="510" spans="1:30">
      <c r="A510" s="9" t="s">
        <v>16</v>
      </c>
      <c r="B510" s="9" t="s">
        <v>4486</v>
      </c>
      <c r="C510" s="9" t="s">
        <v>1121</v>
      </c>
      <c r="D510" s="9" t="s">
        <v>3290</v>
      </c>
      <c r="E510" s="9" t="s">
        <v>1121</v>
      </c>
      <c r="F510" s="9" t="s">
        <v>2952</v>
      </c>
      <c r="G510" s="9" t="s">
        <v>3558</v>
      </c>
      <c r="I510" s="9" t="s">
        <v>2954</v>
      </c>
      <c r="J510" s="9">
        <v>0</v>
      </c>
      <c r="K510" s="9">
        <v>0</v>
      </c>
      <c r="L510" s="9">
        <v>0</v>
      </c>
      <c r="M510" s="9">
        <f t="shared" si="1"/>
        <v>0</v>
      </c>
      <c r="N510" s="9">
        <v>0</v>
      </c>
      <c r="O510" s="9">
        <v>0</v>
      </c>
      <c r="P510" s="9">
        <v>0</v>
      </c>
      <c r="Q510" s="9">
        <v>0</v>
      </c>
      <c r="R510" s="9">
        <v>0</v>
      </c>
      <c r="S510" s="9">
        <v>0</v>
      </c>
      <c r="T510" s="9">
        <v>0</v>
      </c>
      <c r="U510" s="9">
        <v>0</v>
      </c>
      <c r="V510" s="9">
        <v>0</v>
      </c>
      <c r="W510" s="9" t="s">
        <v>2955</v>
      </c>
      <c r="X510" s="58"/>
      <c r="Y510" s="58"/>
      <c r="Z510" s="9" t="s">
        <v>2956</v>
      </c>
      <c r="AA510" s="9">
        <v>0</v>
      </c>
      <c r="AB510" s="9" t="s">
        <v>2961</v>
      </c>
      <c r="AC510" s="9" t="s">
        <v>2962</v>
      </c>
      <c r="AD510" s="9" t="s">
        <v>5039</v>
      </c>
    </row>
    <row r="511" spans="1:30">
      <c r="A511" s="9" t="s">
        <v>16</v>
      </c>
      <c r="B511" s="9" t="s">
        <v>5721</v>
      </c>
      <c r="C511" s="9" t="s">
        <v>5722</v>
      </c>
      <c r="D511" s="9" t="s">
        <v>5723</v>
      </c>
      <c r="E511" s="9" t="s">
        <v>5722</v>
      </c>
      <c r="F511" s="9" t="s">
        <v>2952</v>
      </c>
      <c r="G511" s="9" t="s">
        <v>3558</v>
      </c>
      <c r="I511" s="9" t="s">
        <v>2954</v>
      </c>
      <c r="J511" s="9">
        <v>0</v>
      </c>
      <c r="K511" s="9">
        <v>0</v>
      </c>
      <c r="L511" s="9">
        <v>0</v>
      </c>
      <c r="M511" s="9">
        <f t="shared" si="1"/>
        <v>0</v>
      </c>
      <c r="N511" s="9">
        <v>0</v>
      </c>
      <c r="O511" s="9">
        <v>0</v>
      </c>
      <c r="P511" s="9">
        <v>0</v>
      </c>
      <c r="Q511" s="9">
        <v>0</v>
      </c>
      <c r="R511" s="9">
        <v>0</v>
      </c>
      <c r="S511" s="9">
        <v>0</v>
      </c>
      <c r="T511" s="9">
        <v>0</v>
      </c>
      <c r="U511" s="9">
        <v>0</v>
      </c>
      <c r="V511" s="9">
        <v>0</v>
      </c>
      <c r="W511" s="9" t="s">
        <v>2955</v>
      </c>
      <c r="X511" s="58"/>
      <c r="Y511" s="58"/>
      <c r="Z511" s="9" t="s">
        <v>2956</v>
      </c>
      <c r="AA511" s="9">
        <v>0</v>
      </c>
      <c r="AB511" s="9" t="s">
        <v>2961</v>
      </c>
      <c r="AC511" s="9" t="s">
        <v>2962</v>
      </c>
      <c r="AD511" s="9" t="s">
        <v>3759</v>
      </c>
    </row>
    <row r="512" spans="1:30">
      <c r="A512" s="9" t="s">
        <v>16</v>
      </c>
      <c r="B512" s="9" t="s">
        <v>5724</v>
      </c>
      <c r="C512" s="9" t="s">
        <v>5725</v>
      </c>
      <c r="D512" s="9" t="s">
        <v>5726</v>
      </c>
      <c r="E512" s="9" t="s">
        <v>5725</v>
      </c>
      <c r="F512" s="9" t="s">
        <v>2952</v>
      </c>
      <c r="G512" s="9" t="s">
        <v>3558</v>
      </c>
      <c r="I512" s="9" t="s">
        <v>2954</v>
      </c>
      <c r="J512" s="9">
        <v>0</v>
      </c>
      <c r="K512" s="9">
        <v>0</v>
      </c>
      <c r="L512" s="9">
        <v>0</v>
      </c>
      <c r="M512" s="9">
        <f t="shared" ref="M512:M766" si="2">O512+N512+P512+Q512</f>
        <v>0</v>
      </c>
      <c r="N512" s="9">
        <v>0</v>
      </c>
      <c r="O512" s="9">
        <v>0</v>
      </c>
      <c r="P512" s="9">
        <v>0</v>
      </c>
      <c r="Q512" s="9">
        <v>0</v>
      </c>
      <c r="R512" s="9">
        <v>0</v>
      </c>
      <c r="S512" s="9">
        <v>0</v>
      </c>
      <c r="T512" s="9">
        <v>0</v>
      </c>
      <c r="U512" s="9">
        <v>0</v>
      </c>
      <c r="V512" s="9">
        <v>0</v>
      </c>
      <c r="W512" s="9" t="s">
        <v>2955</v>
      </c>
      <c r="X512" s="58"/>
      <c r="Y512" s="58"/>
      <c r="Z512" s="9" t="s">
        <v>2956</v>
      </c>
      <c r="AA512" s="9">
        <v>0</v>
      </c>
      <c r="AB512" s="9" t="s">
        <v>2961</v>
      </c>
      <c r="AC512" s="9" t="s">
        <v>2962</v>
      </c>
      <c r="AD512" s="9" t="s">
        <v>3709</v>
      </c>
    </row>
    <row r="513" spans="1:30">
      <c r="A513" s="9" t="s">
        <v>16</v>
      </c>
      <c r="B513" s="9" t="s">
        <v>3310</v>
      </c>
      <c r="C513" s="9" t="s">
        <v>1790</v>
      </c>
      <c r="D513" s="9" t="s">
        <v>5727</v>
      </c>
      <c r="E513" s="9" t="s">
        <v>1790</v>
      </c>
      <c r="F513" s="9" t="s">
        <v>2952</v>
      </c>
      <c r="G513" s="9" t="s">
        <v>3558</v>
      </c>
      <c r="I513" s="9" t="s">
        <v>2954</v>
      </c>
      <c r="J513" s="9">
        <v>0</v>
      </c>
      <c r="K513" s="9">
        <v>0</v>
      </c>
      <c r="L513" s="9">
        <v>0</v>
      </c>
      <c r="M513" s="9">
        <f t="shared" si="2"/>
        <v>24</v>
      </c>
      <c r="N513" s="9">
        <v>0</v>
      </c>
      <c r="O513" s="9">
        <v>24</v>
      </c>
      <c r="P513" s="9">
        <v>0</v>
      </c>
      <c r="Q513" s="9">
        <v>0</v>
      </c>
      <c r="R513" s="9">
        <v>0</v>
      </c>
      <c r="S513" s="9">
        <v>0</v>
      </c>
      <c r="T513" s="9">
        <v>0</v>
      </c>
      <c r="U513" s="9">
        <v>0</v>
      </c>
      <c r="V513" s="9">
        <v>0</v>
      </c>
      <c r="W513" s="9" t="s">
        <v>2955</v>
      </c>
      <c r="X513" s="9">
        <v>177</v>
      </c>
      <c r="Y513" s="9">
        <v>177</v>
      </c>
      <c r="Z513" s="52"/>
      <c r="AA513" s="9">
        <v>0</v>
      </c>
      <c r="AB513" s="9" t="s">
        <v>2961</v>
      </c>
      <c r="AC513" s="9" t="s">
        <v>2962</v>
      </c>
      <c r="AD513" s="9" t="s">
        <v>3462</v>
      </c>
    </row>
    <row r="514" spans="1:30">
      <c r="A514" s="9" t="s">
        <v>16</v>
      </c>
      <c r="B514" s="9" t="s">
        <v>566</v>
      </c>
      <c r="C514" s="9" t="s">
        <v>567</v>
      </c>
      <c r="D514" s="9" t="s">
        <v>568</v>
      </c>
      <c r="E514" s="9" t="s">
        <v>567</v>
      </c>
      <c r="F514" s="9" t="s">
        <v>2952</v>
      </c>
      <c r="G514" s="9" t="s">
        <v>3558</v>
      </c>
      <c r="I514" s="9" t="s">
        <v>2954</v>
      </c>
      <c r="J514" s="9">
        <v>0</v>
      </c>
      <c r="K514" s="9">
        <v>0</v>
      </c>
      <c r="L514" s="9">
        <v>0</v>
      </c>
      <c r="M514" s="9">
        <f t="shared" si="2"/>
        <v>24</v>
      </c>
      <c r="N514" s="9">
        <v>0</v>
      </c>
      <c r="O514" s="9">
        <v>1</v>
      </c>
      <c r="P514" s="9">
        <v>23</v>
      </c>
      <c r="Q514" s="9">
        <v>0</v>
      </c>
      <c r="R514" s="9">
        <v>0</v>
      </c>
      <c r="S514" s="9">
        <v>0</v>
      </c>
      <c r="T514" s="9">
        <v>0</v>
      </c>
      <c r="U514" s="9">
        <v>0</v>
      </c>
      <c r="V514" s="9">
        <v>0</v>
      </c>
      <c r="W514" s="9" t="s">
        <v>2955</v>
      </c>
      <c r="X514" s="58"/>
      <c r="Y514" s="58"/>
      <c r="Z514" s="52"/>
      <c r="AA514" s="9">
        <v>0</v>
      </c>
      <c r="AB514" s="9" t="s">
        <v>2961</v>
      </c>
      <c r="AC514" s="9" t="s">
        <v>2962</v>
      </c>
      <c r="AD514" s="9" t="s">
        <v>3025</v>
      </c>
    </row>
    <row r="515" spans="1:30">
      <c r="A515" s="9" t="s">
        <v>16</v>
      </c>
      <c r="B515" s="9" t="s">
        <v>5728</v>
      </c>
      <c r="C515" s="9" t="s">
        <v>5729</v>
      </c>
      <c r="D515" s="9" t="s">
        <v>5730</v>
      </c>
      <c r="E515" s="9" t="s">
        <v>5729</v>
      </c>
      <c r="F515" s="9" t="s">
        <v>2952</v>
      </c>
      <c r="G515" s="9" t="s">
        <v>3558</v>
      </c>
      <c r="I515" s="9" t="s">
        <v>2954</v>
      </c>
      <c r="J515" s="9">
        <v>6.99</v>
      </c>
      <c r="K515" s="9">
        <v>0</v>
      </c>
      <c r="L515" s="9">
        <v>0</v>
      </c>
      <c r="M515" s="9">
        <f t="shared" si="2"/>
        <v>0</v>
      </c>
      <c r="N515" s="9">
        <v>0</v>
      </c>
      <c r="O515" s="9">
        <v>0</v>
      </c>
      <c r="P515" s="9">
        <v>0</v>
      </c>
      <c r="Q515" s="9">
        <v>0</v>
      </c>
      <c r="R515" s="9">
        <v>0</v>
      </c>
      <c r="S515" s="9">
        <v>0</v>
      </c>
      <c r="T515" s="9">
        <v>0</v>
      </c>
      <c r="U515" s="9">
        <v>0</v>
      </c>
      <c r="V515" s="9">
        <v>0</v>
      </c>
      <c r="W515" s="9" t="s">
        <v>2955</v>
      </c>
      <c r="X515" s="58"/>
      <c r="Y515" s="58"/>
      <c r="Z515" s="9" t="s">
        <v>2956</v>
      </c>
      <c r="AA515" s="9">
        <v>0</v>
      </c>
      <c r="AB515" s="9" t="s">
        <v>2961</v>
      </c>
      <c r="AC515" s="9" t="s">
        <v>2962</v>
      </c>
      <c r="AD515" s="9" t="s">
        <v>5731</v>
      </c>
    </row>
    <row r="516" spans="1:30">
      <c r="A516" s="9" t="s">
        <v>16</v>
      </c>
      <c r="B516" s="9" t="s">
        <v>4148</v>
      </c>
      <c r="C516" s="9" t="s">
        <v>4150</v>
      </c>
      <c r="D516" s="9" t="s">
        <v>4149</v>
      </c>
      <c r="E516" s="9" t="s">
        <v>1009</v>
      </c>
      <c r="F516" s="9" t="s">
        <v>2952</v>
      </c>
      <c r="G516" s="9" t="s">
        <v>2953</v>
      </c>
      <c r="H516" s="52"/>
      <c r="I516" s="9" t="s">
        <v>2954</v>
      </c>
      <c r="J516" s="9">
        <v>55</v>
      </c>
      <c r="K516" s="9">
        <v>0</v>
      </c>
      <c r="L516" s="9">
        <v>0</v>
      </c>
      <c r="M516" s="9">
        <f t="shared" si="2"/>
        <v>0</v>
      </c>
      <c r="N516" s="9">
        <v>0</v>
      </c>
      <c r="O516" s="9">
        <v>0</v>
      </c>
      <c r="P516" s="9">
        <v>0</v>
      </c>
      <c r="Q516" s="9">
        <v>0</v>
      </c>
      <c r="R516" s="9">
        <v>0</v>
      </c>
      <c r="S516" s="9">
        <v>0</v>
      </c>
      <c r="T516" s="9">
        <v>0</v>
      </c>
      <c r="U516" s="9">
        <v>0</v>
      </c>
      <c r="V516" s="9">
        <v>0</v>
      </c>
      <c r="W516" s="9" t="s">
        <v>2955</v>
      </c>
      <c r="X516" s="9">
        <v>0</v>
      </c>
      <c r="Y516" s="9">
        <v>0</v>
      </c>
      <c r="Z516" s="9" t="s">
        <v>2956</v>
      </c>
      <c r="AA516" s="9">
        <v>6</v>
      </c>
      <c r="AB516" s="42">
        <v>46079</v>
      </c>
      <c r="AC516" s="9" t="s">
        <v>2957</v>
      </c>
      <c r="AD516" s="9" t="s">
        <v>4151</v>
      </c>
    </row>
    <row r="517" spans="1:30">
      <c r="A517" s="9" t="s">
        <v>16</v>
      </c>
      <c r="B517" s="9" t="s">
        <v>4526</v>
      </c>
      <c r="C517" s="9" t="s">
        <v>4528</v>
      </c>
      <c r="D517" s="9" t="s">
        <v>4527</v>
      </c>
      <c r="E517" s="9" t="s">
        <v>1049</v>
      </c>
      <c r="F517" s="9" t="s">
        <v>2952</v>
      </c>
      <c r="G517" s="9" t="s">
        <v>2953</v>
      </c>
      <c r="I517" s="9" t="s">
        <v>2954</v>
      </c>
      <c r="J517" s="9">
        <v>13.39</v>
      </c>
      <c r="K517" s="9">
        <v>0</v>
      </c>
      <c r="L517" s="9">
        <v>0</v>
      </c>
      <c r="M517" s="9">
        <f t="shared" si="2"/>
        <v>6</v>
      </c>
      <c r="N517" s="9">
        <v>0</v>
      </c>
      <c r="O517" s="9">
        <v>6</v>
      </c>
      <c r="P517" s="9">
        <v>0</v>
      </c>
      <c r="Q517" s="9">
        <v>0</v>
      </c>
      <c r="R517" s="9">
        <v>0</v>
      </c>
      <c r="S517" s="9">
        <v>0</v>
      </c>
      <c r="T517" s="9">
        <v>0</v>
      </c>
      <c r="U517" s="9">
        <v>0</v>
      </c>
      <c r="V517" s="9">
        <v>0</v>
      </c>
      <c r="W517" s="9" t="s">
        <v>2955</v>
      </c>
      <c r="X517" s="9">
        <v>133</v>
      </c>
      <c r="Y517" s="9">
        <v>133</v>
      </c>
      <c r="Z517" s="52"/>
      <c r="AA517" s="9">
        <v>0</v>
      </c>
      <c r="AB517" s="9" t="s">
        <v>2961</v>
      </c>
      <c r="AC517" s="9" t="s">
        <v>2962</v>
      </c>
      <c r="AD517" s="9" t="s">
        <v>4529</v>
      </c>
    </row>
    <row r="518" spans="1:30">
      <c r="A518" s="9" t="s">
        <v>16</v>
      </c>
      <c r="B518" s="9" t="s">
        <v>5028</v>
      </c>
      <c r="C518" s="9" t="s">
        <v>5030</v>
      </c>
      <c r="D518" s="9" t="s">
        <v>5029</v>
      </c>
      <c r="E518" s="9" t="s">
        <v>1047</v>
      </c>
      <c r="F518" s="9" t="s">
        <v>2952</v>
      </c>
      <c r="G518" s="9" t="s">
        <v>2953</v>
      </c>
      <c r="I518" s="9" t="s">
        <v>2954</v>
      </c>
      <c r="J518" s="9">
        <v>6.25</v>
      </c>
      <c r="K518" s="9">
        <v>0</v>
      </c>
      <c r="L518" s="9">
        <v>0</v>
      </c>
      <c r="M518" s="9">
        <f t="shared" si="2"/>
        <v>76</v>
      </c>
      <c r="N518" s="9">
        <v>0</v>
      </c>
      <c r="O518" s="9">
        <v>75</v>
      </c>
      <c r="P518" s="9">
        <v>0</v>
      </c>
      <c r="Q518" s="9">
        <v>1</v>
      </c>
      <c r="R518" s="9">
        <v>0</v>
      </c>
      <c r="S518" s="9">
        <v>0</v>
      </c>
      <c r="T518" s="9">
        <v>0</v>
      </c>
      <c r="U518" s="9">
        <v>0</v>
      </c>
      <c r="V518" s="9">
        <v>0</v>
      </c>
      <c r="W518" s="9" t="s">
        <v>2955</v>
      </c>
      <c r="X518" s="9" t="s">
        <v>3017</v>
      </c>
      <c r="Y518" s="9" t="s">
        <v>3017</v>
      </c>
      <c r="Z518" s="52"/>
      <c r="AA518" s="9">
        <v>0</v>
      </c>
      <c r="AB518" s="9" t="s">
        <v>2961</v>
      </c>
      <c r="AC518" s="9" t="s">
        <v>2962</v>
      </c>
      <c r="AD518" s="9" t="s">
        <v>5031</v>
      </c>
    </row>
    <row r="519" spans="1:30">
      <c r="A519" s="9" t="s">
        <v>16</v>
      </c>
      <c r="B519" s="9" t="s">
        <v>5432</v>
      </c>
      <c r="C519" s="9" t="s">
        <v>5053</v>
      </c>
      <c r="D519" s="9" t="s">
        <v>5052</v>
      </c>
      <c r="E519" s="9" t="s">
        <v>1046</v>
      </c>
      <c r="F519" s="9" t="s">
        <v>2952</v>
      </c>
      <c r="G519" s="9" t="s">
        <v>2953</v>
      </c>
      <c r="I519" s="9" t="s">
        <v>2954</v>
      </c>
      <c r="J519" s="9">
        <v>6.21</v>
      </c>
      <c r="K519" s="9">
        <v>0</v>
      </c>
      <c r="L519" s="9">
        <v>0</v>
      </c>
      <c r="M519" s="9">
        <f t="shared" si="2"/>
        <v>105</v>
      </c>
      <c r="N519" s="9">
        <v>0</v>
      </c>
      <c r="O519" s="9">
        <v>104</v>
      </c>
      <c r="P519" s="9">
        <v>0</v>
      </c>
      <c r="Q519" s="9">
        <v>1</v>
      </c>
      <c r="R519" s="9">
        <v>0</v>
      </c>
      <c r="S519" s="9">
        <v>0</v>
      </c>
      <c r="T519" s="9">
        <v>0</v>
      </c>
      <c r="U519" s="9">
        <v>0</v>
      </c>
      <c r="V519" s="9">
        <v>0</v>
      </c>
      <c r="W519" s="9" t="s">
        <v>2955</v>
      </c>
      <c r="X519" s="9" t="s">
        <v>3017</v>
      </c>
      <c r="Y519" s="9" t="s">
        <v>3017</v>
      </c>
      <c r="Z519" s="52"/>
      <c r="AA519" s="9">
        <v>0</v>
      </c>
      <c r="AB519" s="9" t="s">
        <v>2961</v>
      </c>
      <c r="AC519" s="9" t="s">
        <v>2962</v>
      </c>
      <c r="AD519" s="9" t="s">
        <v>5054</v>
      </c>
    </row>
    <row r="520" spans="1:30">
      <c r="A520" s="9" t="s">
        <v>16</v>
      </c>
      <c r="B520" s="9" t="s">
        <v>5043</v>
      </c>
      <c r="C520" s="9" t="s">
        <v>5045</v>
      </c>
      <c r="D520" s="9" t="s">
        <v>5044</v>
      </c>
      <c r="E520" s="9" t="s">
        <v>1045</v>
      </c>
      <c r="F520" s="9" t="s">
        <v>2952</v>
      </c>
      <c r="G520" s="9" t="s">
        <v>2953</v>
      </c>
      <c r="I520" s="9" t="s">
        <v>2954</v>
      </c>
      <c r="J520" s="9">
        <v>8</v>
      </c>
      <c r="K520" s="9">
        <v>0</v>
      </c>
      <c r="L520" s="9">
        <v>0</v>
      </c>
      <c r="M520" s="9">
        <f t="shared" si="2"/>
        <v>114</v>
      </c>
      <c r="N520" s="9">
        <v>0</v>
      </c>
      <c r="O520" s="9">
        <v>114</v>
      </c>
      <c r="P520" s="9">
        <v>0</v>
      </c>
      <c r="Q520" s="9">
        <v>0</v>
      </c>
      <c r="R520" s="9">
        <v>0</v>
      </c>
      <c r="S520" s="9">
        <v>0</v>
      </c>
      <c r="T520" s="9">
        <v>0</v>
      </c>
      <c r="U520" s="9">
        <v>0</v>
      </c>
      <c r="V520" s="9">
        <v>0</v>
      </c>
      <c r="W520" s="9" t="s">
        <v>2955</v>
      </c>
      <c r="X520" s="9" t="s">
        <v>3017</v>
      </c>
      <c r="Y520" s="9" t="s">
        <v>3017</v>
      </c>
      <c r="Z520" s="52"/>
      <c r="AA520" s="9">
        <v>0</v>
      </c>
      <c r="AB520" s="9" t="s">
        <v>2961</v>
      </c>
      <c r="AC520" s="9" t="s">
        <v>2962</v>
      </c>
      <c r="AD520" s="9" t="s">
        <v>5732</v>
      </c>
    </row>
    <row r="521" spans="1:30">
      <c r="A521" s="9" t="s">
        <v>16</v>
      </c>
      <c r="B521" s="9" t="s">
        <v>5032</v>
      </c>
      <c r="C521" s="9" t="s">
        <v>5034</v>
      </c>
      <c r="D521" s="9" t="s">
        <v>5033</v>
      </c>
      <c r="E521" s="9" t="s">
        <v>1044</v>
      </c>
      <c r="F521" s="9" t="s">
        <v>2952</v>
      </c>
      <c r="G521" s="9" t="s">
        <v>2953</v>
      </c>
      <c r="I521" s="9" t="s">
        <v>2954</v>
      </c>
      <c r="J521" s="9">
        <v>6.75</v>
      </c>
      <c r="K521" s="9">
        <v>0</v>
      </c>
      <c r="L521" s="9">
        <v>0</v>
      </c>
      <c r="M521" s="9">
        <f t="shared" si="2"/>
        <v>60</v>
      </c>
      <c r="N521" s="9">
        <v>0</v>
      </c>
      <c r="O521" s="9">
        <v>60</v>
      </c>
      <c r="P521" s="9">
        <v>0</v>
      </c>
      <c r="Q521" s="9">
        <v>0</v>
      </c>
      <c r="R521" s="9">
        <v>0</v>
      </c>
      <c r="S521" s="9">
        <v>0</v>
      </c>
      <c r="T521" s="9">
        <v>0</v>
      </c>
      <c r="U521" s="9">
        <v>0</v>
      </c>
      <c r="V521" s="9">
        <v>0</v>
      </c>
      <c r="W521" s="9" t="s">
        <v>2955</v>
      </c>
      <c r="X521" s="9" t="s">
        <v>3017</v>
      </c>
      <c r="Y521" s="9" t="s">
        <v>3017</v>
      </c>
      <c r="Z521" s="52"/>
      <c r="AA521" s="9">
        <v>0</v>
      </c>
      <c r="AB521" s="9" t="s">
        <v>2961</v>
      </c>
      <c r="AC521" s="9" t="s">
        <v>2962</v>
      </c>
      <c r="AD521" s="9" t="s">
        <v>5025</v>
      </c>
    </row>
    <row r="522" spans="1:30" ht="12.75">
      <c r="A522" s="9" t="s">
        <v>16</v>
      </c>
      <c r="B522" s="9" t="s">
        <v>3554</v>
      </c>
      <c r="C522" s="9" t="s">
        <v>3556</v>
      </c>
      <c r="D522" s="9" t="s">
        <v>3555</v>
      </c>
      <c r="E522" s="9" t="s">
        <v>1043</v>
      </c>
      <c r="F522" s="9" t="s">
        <v>2952</v>
      </c>
      <c r="G522" s="9" t="s">
        <v>2953</v>
      </c>
      <c r="I522" s="9" t="s">
        <v>2954</v>
      </c>
      <c r="J522" s="9">
        <v>7.5</v>
      </c>
      <c r="K522" s="9">
        <v>0</v>
      </c>
      <c r="L522" s="9">
        <v>0</v>
      </c>
      <c r="M522" s="9">
        <f t="shared" si="2"/>
        <v>0</v>
      </c>
      <c r="N522" s="9">
        <v>0</v>
      </c>
      <c r="O522" s="9">
        <v>0</v>
      </c>
      <c r="P522" s="9">
        <v>0</v>
      </c>
      <c r="Q522" s="9">
        <v>0</v>
      </c>
      <c r="R522" s="9">
        <v>0</v>
      </c>
      <c r="S522" s="9">
        <v>0</v>
      </c>
      <c r="T522" s="9">
        <v>0</v>
      </c>
      <c r="U522" s="9">
        <v>0</v>
      </c>
      <c r="V522" s="9">
        <v>0</v>
      </c>
      <c r="W522" s="9" t="s">
        <v>2955</v>
      </c>
      <c r="X522" s="9">
        <v>0</v>
      </c>
      <c r="Y522" s="9">
        <v>0</v>
      </c>
      <c r="Z522" s="9" t="s">
        <v>2956</v>
      </c>
      <c r="AA522" s="9">
        <v>0</v>
      </c>
      <c r="AB522" s="9" t="s">
        <v>2961</v>
      </c>
      <c r="AC522" s="9" t="s">
        <v>2962</v>
      </c>
      <c r="AD522" s="9" t="s">
        <v>3224</v>
      </c>
    </row>
    <row r="523" spans="1:30">
      <c r="A523" s="9" t="s">
        <v>16</v>
      </c>
      <c r="B523" s="9" t="s">
        <v>5067</v>
      </c>
      <c r="C523" s="9" t="s">
        <v>1008</v>
      </c>
      <c r="D523" s="9" t="s">
        <v>5068</v>
      </c>
      <c r="E523" s="9" t="s">
        <v>1008</v>
      </c>
      <c r="F523" s="9" t="s">
        <v>2952</v>
      </c>
      <c r="G523" s="9" t="s">
        <v>2953</v>
      </c>
      <c r="I523" s="9" t="s">
        <v>2954</v>
      </c>
      <c r="J523" s="9">
        <v>43.46</v>
      </c>
      <c r="K523" s="9">
        <v>0</v>
      </c>
      <c r="L523" s="9">
        <v>0</v>
      </c>
      <c r="M523" s="9">
        <f t="shared" si="2"/>
        <v>24</v>
      </c>
      <c r="N523" s="9">
        <v>0</v>
      </c>
      <c r="O523" s="9">
        <v>24</v>
      </c>
      <c r="P523" s="9">
        <v>0</v>
      </c>
      <c r="Q523" s="9">
        <v>0</v>
      </c>
      <c r="R523" s="9">
        <v>0</v>
      </c>
      <c r="S523" s="9">
        <v>0</v>
      </c>
      <c r="T523" s="9">
        <v>0</v>
      </c>
      <c r="U523" s="9">
        <v>0</v>
      </c>
      <c r="V523" s="9">
        <v>0</v>
      </c>
      <c r="W523" s="9" t="s">
        <v>2955</v>
      </c>
      <c r="X523" s="9" t="s">
        <v>3017</v>
      </c>
      <c r="Y523" s="9" t="s">
        <v>3017</v>
      </c>
      <c r="Z523" s="52"/>
      <c r="AA523" s="9">
        <v>0</v>
      </c>
      <c r="AB523" s="9" t="s">
        <v>2961</v>
      </c>
      <c r="AC523" s="9" t="s">
        <v>2962</v>
      </c>
      <c r="AD523" s="9" t="s">
        <v>5069</v>
      </c>
    </row>
    <row r="524" spans="1:30">
      <c r="A524" s="9" t="s">
        <v>16</v>
      </c>
      <c r="B524" s="9" t="s">
        <v>5733</v>
      </c>
      <c r="C524" s="9" t="s">
        <v>1040</v>
      </c>
      <c r="D524" s="9" t="s">
        <v>5734</v>
      </c>
      <c r="E524" s="9" t="s">
        <v>1040</v>
      </c>
      <c r="F524" s="9" t="s">
        <v>2952</v>
      </c>
      <c r="G524" s="9" t="s">
        <v>2953</v>
      </c>
      <c r="I524" s="9" t="s">
        <v>2954</v>
      </c>
      <c r="J524" s="9">
        <v>5.54</v>
      </c>
      <c r="K524" s="9">
        <v>0</v>
      </c>
      <c r="L524" s="9">
        <v>0</v>
      </c>
      <c r="M524" s="9">
        <f t="shared" si="2"/>
        <v>0</v>
      </c>
      <c r="N524" s="9">
        <v>0</v>
      </c>
      <c r="O524" s="9">
        <v>0</v>
      </c>
      <c r="P524" s="9">
        <v>0</v>
      </c>
      <c r="Q524" s="9">
        <v>0</v>
      </c>
      <c r="R524" s="9">
        <v>0</v>
      </c>
      <c r="S524" s="9">
        <v>0</v>
      </c>
      <c r="T524" s="9">
        <v>0</v>
      </c>
      <c r="U524" s="9">
        <v>0</v>
      </c>
      <c r="V524" s="9">
        <v>0</v>
      </c>
      <c r="W524" s="9" t="s">
        <v>2955</v>
      </c>
      <c r="X524" s="58"/>
      <c r="Y524" s="58"/>
      <c r="Z524" s="9" t="s">
        <v>2956</v>
      </c>
      <c r="AA524" s="9">
        <v>0</v>
      </c>
      <c r="AB524" s="9" t="s">
        <v>2961</v>
      </c>
      <c r="AC524" s="9" t="s">
        <v>2962</v>
      </c>
      <c r="AD524" s="9" t="s">
        <v>3445</v>
      </c>
    </row>
    <row r="525" spans="1:30" ht="12.75">
      <c r="A525" s="9" t="s">
        <v>16</v>
      </c>
      <c r="B525" s="9" t="s">
        <v>5735</v>
      </c>
      <c r="C525" s="9" t="s">
        <v>1006</v>
      </c>
      <c r="D525" s="9" t="s">
        <v>5736</v>
      </c>
      <c r="E525" s="9" t="s">
        <v>1006</v>
      </c>
      <c r="F525" s="9" t="s">
        <v>2952</v>
      </c>
      <c r="G525" s="9" t="s">
        <v>2953</v>
      </c>
      <c r="I525" s="9" t="s">
        <v>2954</v>
      </c>
      <c r="J525" s="9">
        <v>254.78</v>
      </c>
      <c r="K525" s="9">
        <v>0</v>
      </c>
      <c r="L525" s="9">
        <v>0</v>
      </c>
      <c r="M525" s="9">
        <f t="shared" si="2"/>
        <v>0</v>
      </c>
      <c r="N525" s="9">
        <v>0</v>
      </c>
      <c r="O525" s="9">
        <v>0</v>
      </c>
      <c r="P525" s="9">
        <v>0</v>
      </c>
      <c r="Q525" s="9">
        <v>0</v>
      </c>
      <c r="R525" s="9">
        <v>0</v>
      </c>
      <c r="S525" s="9">
        <v>0</v>
      </c>
      <c r="T525" s="9">
        <v>0</v>
      </c>
      <c r="U525" s="9">
        <v>0</v>
      </c>
      <c r="V525" s="9">
        <v>0</v>
      </c>
      <c r="W525" s="9" t="s">
        <v>2955</v>
      </c>
      <c r="X525" s="9">
        <v>0</v>
      </c>
      <c r="Y525" s="9">
        <v>0</v>
      </c>
      <c r="Z525" s="9" t="s">
        <v>2956</v>
      </c>
      <c r="AA525" s="9">
        <v>0</v>
      </c>
      <c r="AB525" s="9" t="s">
        <v>2961</v>
      </c>
      <c r="AC525" s="9" t="s">
        <v>2962</v>
      </c>
      <c r="AD525" s="9" t="s">
        <v>5737</v>
      </c>
    </row>
    <row r="526" spans="1:30">
      <c r="A526" s="9" t="s">
        <v>16</v>
      </c>
      <c r="B526" s="9" t="s">
        <v>3895</v>
      </c>
      <c r="C526" s="9" t="s">
        <v>5088</v>
      </c>
      <c r="D526" s="9" t="s">
        <v>5087</v>
      </c>
      <c r="E526" s="9" t="s">
        <v>1005</v>
      </c>
      <c r="F526" s="9" t="s">
        <v>2952</v>
      </c>
      <c r="G526" s="9" t="s">
        <v>2953</v>
      </c>
      <c r="I526" s="9" t="s">
        <v>2954</v>
      </c>
      <c r="J526" s="9">
        <v>47.79</v>
      </c>
      <c r="K526" s="9">
        <v>0</v>
      </c>
      <c r="L526" s="9">
        <v>0</v>
      </c>
      <c r="M526" s="9">
        <f t="shared" si="2"/>
        <v>18</v>
      </c>
      <c r="N526" s="9">
        <v>0</v>
      </c>
      <c r="O526" s="9">
        <v>18</v>
      </c>
      <c r="P526" s="9">
        <v>0</v>
      </c>
      <c r="Q526" s="9">
        <v>0</v>
      </c>
      <c r="R526" s="9">
        <v>0</v>
      </c>
      <c r="S526" s="9">
        <v>0</v>
      </c>
      <c r="T526" s="9">
        <v>0</v>
      </c>
      <c r="U526" s="9">
        <v>0</v>
      </c>
      <c r="V526" s="9">
        <v>0</v>
      </c>
      <c r="W526" s="9" t="s">
        <v>2955</v>
      </c>
      <c r="X526" s="9" t="s">
        <v>3017</v>
      </c>
      <c r="Y526" s="9" t="s">
        <v>3017</v>
      </c>
      <c r="Z526" s="52"/>
      <c r="AA526" s="9">
        <v>0</v>
      </c>
      <c r="AB526" s="9" t="s">
        <v>2961</v>
      </c>
      <c r="AC526" s="9" t="s">
        <v>2962</v>
      </c>
      <c r="AD526" s="9" t="s">
        <v>5089</v>
      </c>
    </row>
    <row r="527" spans="1:30">
      <c r="A527" s="9" t="s">
        <v>16</v>
      </c>
      <c r="B527" s="9" t="s">
        <v>5735</v>
      </c>
      <c r="C527" s="9" t="s">
        <v>5738</v>
      </c>
      <c r="D527" s="9" t="s">
        <v>5739</v>
      </c>
      <c r="E527" s="9" t="s">
        <v>1007</v>
      </c>
      <c r="F527" s="9" t="s">
        <v>2952</v>
      </c>
      <c r="G527" s="9" t="s">
        <v>2953</v>
      </c>
      <c r="I527" s="9" t="s">
        <v>2954</v>
      </c>
      <c r="J527" s="9">
        <v>200</v>
      </c>
      <c r="K527" s="9">
        <v>0</v>
      </c>
      <c r="L527" s="9">
        <v>0</v>
      </c>
      <c r="M527" s="9">
        <f t="shared" si="2"/>
        <v>1</v>
      </c>
      <c r="N527" s="9">
        <v>0</v>
      </c>
      <c r="O527" s="9">
        <v>1</v>
      </c>
      <c r="P527" s="9">
        <v>0</v>
      </c>
      <c r="Q527" s="9">
        <v>0</v>
      </c>
      <c r="R527" s="9">
        <v>0</v>
      </c>
      <c r="S527" s="9">
        <v>0</v>
      </c>
      <c r="T527" s="9">
        <v>0</v>
      </c>
      <c r="U527" s="9">
        <v>0</v>
      </c>
      <c r="V527" s="9">
        <v>0</v>
      </c>
      <c r="W527" s="9" t="s">
        <v>2955</v>
      </c>
      <c r="X527" s="9" t="s">
        <v>3017</v>
      </c>
      <c r="Y527" s="9" t="s">
        <v>3017</v>
      </c>
      <c r="Z527" s="52"/>
      <c r="AA527" s="9">
        <v>0</v>
      </c>
      <c r="AB527" s="9" t="s">
        <v>2961</v>
      </c>
      <c r="AC527" s="9" t="s">
        <v>2962</v>
      </c>
      <c r="AD527" s="9" t="s">
        <v>5737</v>
      </c>
    </row>
    <row r="528" spans="1:30">
      <c r="A528" s="9" t="s">
        <v>16</v>
      </c>
      <c r="B528" s="9" t="s">
        <v>3895</v>
      </c>
      <c r="C528" s="9" t="s">
        <v>4269</v>
      </c>
      <c r="D528" s="9" t="s">
        <v>4268</v>
      </c>
      <c r="E528" s="9" t="s">
        <v>1004</v>
      </c>
      <c r="F528" s="9" t="s">
        <v>2952</v>
      </c>
      <c r="G528" s="9" t="s">
        <v>2953</v>
      </c>
      <c r="I528" s="9" t="s">
        <v>2954</v>
      </c>
      <c r="J528" s="9">
        <v>47.15</v>
      </c>
      <c r="K528" s="9">
        <v>0</v>
      </c>
      <c r="L528" s="9">
        <v>0</v>
      </c>
      <c r="M528" s="9">
        <f t="shared" si="2"/>
        <v>4</v>
      </c>
      <c r="N528" s="9">
        <v>0</v>
      </c>
      <c r="O528" s="9">
        <v>4</v>
      </c>
      <c r="P528" s="9">
        <v>0</v>
      </c>
      <c r="Q528" s="9">
        <v>0</v>
      </c>
      <c r="R528" s="9">
        <v>0</v>
      </c>
      <c r="S528" s="9">
        <v>0</v>
      </c>
      <c r="T528" s="9">
        <v>0</v>
      </c>
      <c r="U528" s="9">
        <v>0</v>
      </c>
      <c r="V528" s="9">
        <v>0</v>
      </c>
      <c r="W528" s="9" t="s">
        <v>2955</v>
      </c>
      <c r="X528" s="9">
        <v>144</v>
      </c>
      <c r="Y528" s="9">
        <v>144</v>
      </c>
      <c r="Z528" s="52"/>
      <c r="AA528" s="9">
        <v>0</v>
      </c>
      <c r="AB528" s="9" t="s">
        <v>2961</v>
      </c>
      <c r="AC528" s="9" t="s">
        <v>2962</v>
      </c>
      <c r="AD528" s="9" t="s">
        <v>4044</v>
      </c>
    </row>
    <row r="529" spans="1:30">
      <c r="A529" s="9" t="s">
        <v>16</v>
      </c>
      <c r="B529" s="9" t="s">
        <v>5740</v>
      </c>
      <c r="C529" s="9" t="s">
        <v>1003</v>
      </c>
      <c r="D529" s="9" t="s">
        <v>5741</v>
      </c>
      <c r="E529" s="9" t="s">
        <v>1003</v>
      </c>
      <c r="F529" s="9" t="s">
        <v>2952</v>
      </c>
      <c r="G529" s="9" t="s">
        <v>2953</v>
      </c>
      <c r="I529" s="9" t="s">
        <v>2954</v>
      </c>
      <c r="J529" s="9">
        <v>179.47</v>
      </c>
      <c r="K529" s="9">
        <v>0</v>
      </c>
      <c r="L529" s="9">
        <v>0</v>
      </c>
      <c r="M529" s="9">
        <f t="shared" si="2"/>
        <v>1</v>
      </c>
      <c r="N529" s="9">
        <v>0</v>
      </c>
      <c r="O529" s="9">
        <v>1</v>
      </c>
      <c r="P529" s="9">
        <v>0</v>
      </c>
      <c r="Q529" s="9">
        <v>0</v>
      </c>
      <c r="R529" s="9">
        <v>0</v>
      </c>
      <c r="S529" s="9">
        <v>0</v>
      </c>
      <c r="T529" s="9">
        <v>0</v>
      </c>
      <c r="U529" s="9">
        <v>0</v>
      </c>
      <c r="V529" s="9">
        <v>0</v>
      </c>
      <c r="W529" s="9" t="s">
        <v>2955</v>
      </c>
      <c r="X529" s="9">
        <v>232</v>
      </c>
      <c r="Y529" s="9">
        <v>232</v>
      </c>
      <c r="Z529" s="52"/>
      <c r="AA529" s="9">
        <v>0</v>
      </c>
      <c r="AB529" s="9" t="s">
        <v>2961</v>
      </c>
      <c r="AC529" s="9" t="s">
        <v>2962</v>
      </c>
      <c r="AD529" s="9" t="s">
        <v>5742</v>
      </c>
    </row>
    <row r="530" spans="1:30">
      <c r="A530" s="9" t="s">
        <v>16</v>
      </c>
      <c r="B530" s="9" t="s">
        <v>4375</v>
      </c>
      <c r="C530" s="9" t="s">
        <v>4377</v>
      </c>
      <c r="D530" s="9" t="s">
        <v>4376</v>
      </c>
      <c r="E530" s="9" t="s">
        <v>1001</v>
      </c>
      <c r="F530" s="9" t="s">
        <v>2952</v>
      </c>
      <c r="G530" s="9" t="s">
        <v>2953</v>
      </c>
      <c r="I530" s="9" t="s">
        <v>2954</v>
      </c>
      <c r="J530" s="9">
        <v>47.79</v>
      </c>
      <c r="K530" s="9">
        <v>0</v>
      </c>
      <c r="L530" s="9">
        <v>0</v>
      </c>
      <c r="M530" s="9">
        <f t="shared" si="2"/>
        <v>0</v>
      </c>
      <c r="N530" s="9">
        <v>0</v>
      </c>
      <c r="O530" s="9">
        <v>0</v>
      </c>
      <c r="P530" s="9">
        <v>0</v>
      </c>
      <c r="Q530" s="9">
        <v>0</v>
      </c>
      <c r="R530" s="9">
        <v>0</v>
      </c>
      <c r="S530" s="9">
        <v>0</v>
      </c>
      <c r="T530" s="9">
        <v>0</v>
      </c>
      <c r="U530" s="9">
        <v>0</v>
      </c>
      <c r="V530" s="9">
        <v>0</v>
      </c>
      <c r="W530" s="9" t="s">
        <v>2955</v>
      </c>
      <c r="X530" s="58"/>
      <c r="Y530" s="58"/>
      <c r="Z530" s="9" t="s">
        <v>2956</v>
      </c>
      <c r="AA530" s="9">
        <v>0</v>
      </c>
      <c r="AB530" s="9" t="s">
        <v>2961</v>
      </c>
      <c r="AC530" s="9" t="s">
        <v>2962</v>
      </c>
      <c r="AD530" s="9" t="s">
        <v>4378</v>
      </c>
    </row>
    <row r="531" spans="1:30" ht="12.75">
      <c r="A531" s="9" t="s">
        <v>16</v>
      </c>
      <c r="B531" s="9" t="s">
        <v>5743</v>
      </c>
      <c r="C531" s="9" t="s">
        <v>1000</v>
      </c>
      <c r="D531" s="9" t="s">
        <v>5744</v>
      </c>
      <c r="E531" s="9" t="s">
        <v>1000</v>
      </c>
      <c r="F531" s="9" t="s">
        <v>2952</v>
      </c>
      <c r="G531" s="9" t="s">
        <v>2953</v>
      </c>
      <c r="I531" s="9" t="s">
        <v>2954</v>
      </c>
      <c r="J531" s="9">
        <v>255.79</v>
      </c>
      <c r="K531" s="9">
        <v>0</v>
      </c>
      <c r="L531" s="9">
        <v>0</v>
      </c>
      <c r="M531" s="9">
        <f t="shared" si="2"/>
        <v>0</v>
      </c>
      <c r="N531" s="9">
        <v>0</v>
      </c>
      <c r="O531" s="9">
        <v>0</v>
      </c>
      <c r="P531" s="9">
        <v>0</v>
      </c>
      <c r="Q531" s="9">
        <v>0</v>
      </c>
      <c r="R531" s="9">
        <v>0</v>
      </c>
      <c r="S531" s="9">
        <v>0</v>
      </c>
      <c r="T531" s="9">
        <v>0</v>
      </c>
      <c r="U531" s="9">
        <v>0</v>
      </c>
      <c r="V531" s="9">
        <v>0</v>
      </c>
      <c r="W531" s="9" t="s">
        <v>2955</v>
      </c>
      <c r="X531" s="9">
        <v>0</v>
      </c>
      <c r="Y531" s="9">
        <v>0</v>
      </c>
      <c r="Z531" s="9" t="s">
        <v>2956</v>
      </c>
      <c r="AA531" s="9">
        <v>0</v>
      </c>
      <c r="AB531" s="9" t="s">
        <v>2961</v>
      </c>
      <c r="AC531" s="9" t="s">
        <v>2962</v>
      </c>
      <c r="AD531" s="9" t="s">
        <v>5737</v>
      </c>
    </row>
    <row r="532" spans="1:30">
      <c r="A532" s="9" t="s">
        <v>16</v>
      </c>
      <c r="B532" s="9" t="s">
        <v>5745</v>
      </c>
      <c r="C532" s="9" t="s">
        <v>5746</v>
      </c>
      <c r="D532" s="9" t="s">
        <v>5747</v>
      </c>
      <c r="E532" s="9" t="s">
        <v>999</v>
      </c>
      <c r="F532" s="9" t="s">
        <v>2952</v>
      </c>
      <c r="G532" s="9" t="s">
        <v>2953</v>
      </c>
      <c r="I532" s="9" t="s">
        <v>2954</v>
      </c>
      <c r="J532" s="9">
        <v>45.99</v>
      </c>
      <c r="K532" s="9">
        <v>0</v>
      </c>
      <c r="L532" s="9">
        <v>0</v>
      </c>
      <c r="M532" s="9">
        <f t="shared" si="2"/>
        <v>9</v>
      </c>
      <c r="N532" s="9">
        <v>0</v>
      </c>
      <c r="O532" s="9">
        <v>9</v>
      </c>
      <c r="P532" s="9">
        <v>0</v>
      </c>
      <c r="Q532" s="9">
        <v>0</v>
      </c>
      <c r="R532" s="9">
        <v>0</v>
      </c>
      <c r="S532" s="9">
        <v>0</v>
      </c>
      <c r="T532" s="9">
        <v>0</v>
      </c>
      <c r="U532" s="9">
        <v>0</v>
      </c>
      <c r="V532" s="9">
        <v>0</v>
      </c>
      <c r="W532" s="9" t="s">
        <v>2955</v>
      </c>
      <c r="X532" s="9">
        <v>203</v>
      </c>
      <c r="Y532" s="9">
        <v>203</v>
      </c>
      <c r="Z532" s="52"/>
      <c r="AA532" s="9">
        <v>0</v>
      </c>
      <c r="AB532" s="9" t="s">
        <v>2961</v>
      </c>
      <c r="AC532" s="9" t="s">
        <v>2962</v>
      </c>
      <c r="AD532" s="9" t="s">
        <v>5748</v>
      </c>
    </row>
    <row r="533" spans="1:30" ht="12.75">
      <c r="A533" s="9" t="s">
        <v>16</v>
      </c>
      <c r="B533" s="9" t="s">
        <v>3732</v>
      </c>
      <c r="C533" s="9" t="s">
        <v>3734</v>
      </c>
      <c r="D533" s="9" t="s">
        <v>3733</v>
      </c>
      <c r="E533" s="9" t="s">
        <v>1035</v>
      </c>
      <c r="F533" s="9" t="s">
        <v>2952</v>
      </c>
      <c r="G533" s="9" t="s">
        <v>2953</v>
      </c>
      <c r="I533" s="9" t="s">
        <v>2954</v>
      </c>
      <c r="J533" s="9">
        <v>16.489999999999998</v>
      </c>
      <c r="K533" s="9">
        <v>0</v>
      </c>
      <c r="L533" s="9">
        <v>0</v>
      </c>
      <c r="M533" s="9">
        <f t="shared" si="2"/>
        <v>0</v>
      </c>
      <c r="N533" s="9">
        <v>0</v>
      </c>
      <c r="O533" s="9">
        <v>0</v>
      </c>
      <c r="P533" s="9">
        <v>0</v>
      </c>
      <c r="Q533" s="9">
        <v>0</v>
      </c>
      <c r="R533" s="9">
        <v>0</v>
      </c>
      <c r="S533" s="9">
        <v>0</v>
      </c>
      <c r="T533" s="9">
        <v>0</v>
      </c>
      <c r="U533" s="9">
        <v>0</v>
      </c>
      <c r="V533" s="9">
        <v>0</v>
      </c>
      <c r="W533" s="9" t="s">
        <v>2955</v>
      </c>
      <c r="X533" s="9">
        <v>0</v>
      </c>
      <c r="Y533" s="9">
        <v>0</v>
      </c>
      <c r="Z533" s="9" t="s">
        <v>2956</v>
      </c>
      <c r="AA533" s="9">
        <v>24</v>
      </c>
      <c r="AB533" s="42">
        <v>46079</v>
      </c>
      <c r="AC533" s="9" t="s">
        <v>2957</v>
      </c>
      <c r="AD533" s="9" t="s">
        <v>3735</v>
      </c>
    </row>
    <row r="534" spans="1:30" ht="12.75">
      <c r="A534" s="9" t="s">
        <v>16</v>
      </c>
      <c r="B534" s="9" t="s">
        <v>4356</v>
      </c>
      <c r="C534" s="9" t="s">
        <v>4358</v>
      </c>
      <c r="D534" s="9" t="s">
        <v>4357</v>
      </c>
      <c r="E534" s="9" t="s">
        <v>998</v>
      </c>
      <c r="F534" s="9" t="s">
        <v>2952</v>
      </c>
      <c r="G534" s="9" t="s">
        <v>2953</v>
      </c>
      <c r="I534" s="9" t="s">
        <v>2954</v>
      </c>
      <c r="J534" s="9">
        <v>47.29</v>
      </c>
      <c r="K534" s="9">
        <v>0</v>
      </c>
      <c r="L534" s="9">
        <v>0</v>
      </c>
      <c r="M534" s="9">
        <f t="shared" si="2"/>
        <v>0</v>
      </c>
      <c r="N534" s="9">
        <v>0</v>
      </c>
      <c r="O534" s="9">
        <v>0</v>
      </c>
      <c r="P534" s="9">
        <v>0</v>
      </c>
      <c r="Q534" s="9">
        <v>0</v>
      </c>
      <c r="R534" s="9">
        <v>0</v>
      </c>
      <c r="S534" s="9">
        <v>0</v>
      </c>
      <c r="T534" s="9">
        <v>0</v>
      </c>
      <c r="U534" s="9">
        <v>0</v>
      </c>
      <c r="V534" s="9">
        <v>0</v>
      </c>
      <c r="W534" s="9" t="s">
        <v>2955</v>
      </c>
      <c r="X534" s="9">
        <v>0</v>
      </c>
      <c r="Y534" s="9">
        <v>0</v>
      </c>
      <c r="Z534" s="9" t="s">
        <v>2956</v>
      </c>
      <c r="AA534" s="9">
        <v>4</v>
      </c>
      <c r="AB534" s="42">
        <v>46079</v>
      </c>
      <c r="AC534" s="9" t="s">
        <v>2957</v>
      </c>
      <c r="AD534" s="9" t="s">
        <v>4359</v>
      </c>
    </row>
    <row r="535" spans="1:30" ht="12.75">
      <c r="A535" s="9" t="s">
        <v>16</v>
      </c>
      <c r="B535" s="9" t="s">
        <v>3233</v>
      </c>
      <c r="C535" s="9" t="s">
        <v>3235</v>
      </c>
      <c r="D535" s="9" t="s">
        <v>3234</v>
      </c>
      <c r="E535" s="9" t="s">
        <v>1033</v>
      </c>
      <c r="F535" s="9" t="s">
        <v>2952</v>
      </c>
      <c r="G535" s="9" t="s">
        <v>2953</v>
      </c>
      <c r="I535" s="9" t="s">
        <v>2954</v>
      </c>
      <c r="J535" s="9">
        <v>13.14</v>
      </c>
      <c r="K535" s="9">
        <v>0</v>
      </c>
      <c r="L535" s="9">
        <v>0</v>
      </c>
      <c r="M535" s="9">
        <f t="shared" si="2"/>
        <v>0</v>
      </c>
      <c r="N535" s="9">
        <v>0</v>
      </c>
      <c r="O535" s="9">
        <v>0</v>
      </c>
      <c r="P535" s="9">
        <v>0</v>
      </c>
      <c r="Q535" s="9">
        <v>0</v>
      </c>
      <c r="R535" s="9">
        <v>0</v>
      </c>
      <c r="S535" s="9">
        <v>0</v>
      </c>
      <c r="T535" s="9">
        <v>0</v>
      </c>
      <c r="U535" s="9">
        <v>0</v>
      </c>
      <c r="V535" s="9">
        <v>0</v>
      </c>
      <c r="W535" s="9" t="s">
        <v>2955</v>
      </c>
      <c r="X535" s="9">
        <v>0</v>
      </c>
      <c r="Y535" s="9">
        <v>0</v>
      </c>
      <c r="Z535" s="9" t="s">
        <v>2956</v>
      </c>
      <c r="AA535" s="9">
        <v>16</v>
      </c>
      <c r="AB535" s="42">
        <v>46079</v>
      </c>
      <c r="AC535" s="9" t="s">
        <v>2957</v>
      </c>
      <c r="AD535" s="9" t="s">
        <v>3236</v>
      </c>
    </row>
    <row r="536" spans="1:30" ht="12.75">
      <c r="A536" s="9" t="s">
        <v>16</v>
      </c>
      <c r="B536" s="9" t="s">
        <v>5749</v>
      </c>
      <c r="C536" s="9" t="s">
        <v>3576</v>
      </c>
      <c r="D536" s="9" t="s">
        <v>3575</v>
      </c>
      <c r="E536" s="9" t="s">
        <v>1032</v>
      </c>
      <c r="F536" s="9" t="s">
        <v>2952</v>
      </c>
      <c r="G536" s="9" t="s">
        <v>2953</v>
      </c>
      <c r="I536" s="9" t="s">
        <v>2954</v>
      </c>
      <c r="J536" s="9">
        <v>6.49</v>
      </c>
      <c r="K536" s="9">
        <v>0</v>
      </c>
      <c r="L536" s="9">
        <v>0</v>
      </c>
      <c r="M536" s="9">
        <f t="shared" si="2"/>
        <v>0</v>
      </c>
      <c r="N536" s="9">
        <v>0</v>
      </c>
      <c r="O536" s="9">
        <v>0</v>
      </c>
      <c r="P536" s="9">
        <v>0</v>
      </c>
      <c r="Q536" s="9">
        <v>0</v>
      </c>
      <c r="R536" s="9">
        <v>0</v>
      </c>
      <c r="S536" s="9">
        <v>0</v>
      </c>
      <c r="T536" s="9">
        <v>0</v>
      </c>
      <c r="U536" s="9">
        <v>0</v>
      </c>
      <c r="V536" s="9">
        <v>0</v>
      </c>
      <c r="W536" s="9" t="s">
        <v>2955</v>
      </c>
      <c r="X536" s="9">
        <v>0</v>
      </c>
      <c r="Y536" s="9">
        <v>0</v>
      </c>
      <c r="Z536" s="9" t="s">
        <v>2956</v>
      </c>
      <c r="AA536" s="9">
        <v>24</v>
      </c>
      <c r="AB536" s="42">
        <v>46079</v>
      </c>
      <c r="AC536" s="9" t="s">
        <v>2957</v>
      </c>
      <c r="AD536" s="9" t="s">
        <v>3033</v>
      </c>
    </row>
    <row r="537" spans="1:30">
      <c r="A537" s="9" t="s">
        <v>16</v>
      </c>
      <c r="B537" s="9" t="s">
        <v>5061</v>
      </c>
      <c r="C537" s="9" t="s">
        <v>5063</v>
      </c>
      <c r="D537" s="9" t="s">
        <v>5062</v>
      </c>
      <c r="E537" s="9" t="s">
        <v>1030</v>
      </c>
      <c r="F537" s="9" t="s">
        <v>2952</v>
      </c>
      <c r="G537" s="9" t="s">
        <v>2953</v>
      </c>
      <c r="I537" s="9" t="s">
        <v>2954</v>
      </c>
      <c r="J537" s="9">
        <v>8.01</v>
      </c>
      <c r="K537" s="9">
        <v>0</v>
      </c>
      <c r="L537" s="9">
        <v>0</v>
      </c>
      <c r="M537" s="9">
        <f t="shared" si="2"/>
        <v>74</v>
      </c>
      <c r="N537" s="9">
        <v>0</v>
      </c>
      <c r="O537" s="9">
        <v>74</v>
      </c>
      <c r="P537" s="9">
        <v>0</v>
      </c>
      <c r="Q537" s="9">
        <v>0</v>
      </c>
      <c r="R537" s="9">
        <v>0</v>
      </c>
      <c r="S537" s="9">
        <v>0</v>
      </c>
      <c r="T537" s="9">
        <v>0</v>
      </c>
      <c r="U537" s="9">
        <v>0</v>
      </c>
      <c r="V537" s="9">
        <v>0</v>
      </c>
      <c r="W537" s="9" t="s">
        <v>2955</v>
      </c>
      <c r="X537" s="9" t="s">
        <v>3017</v>
      </c>
      <c r="Y537" s="9" t="s">
        <v>3017</v>
      </c>
      <c r="Z537" s="52"/>
      <c r="AA537" s="9">
        <v>0</v>
      </c>
      <c r="AB537" s="9" t="s">
        <v>2961</v>
      </c>
      <c r="AC537" s="9" t="s">
        <v>2962</v>
      </c>
      <c r="AD537" s="9" t="s">
        <v>5064</v>
      </c>
    </row>
    <row r="538" spans="1:30" ht="12.75">
      <c r="A538" s="9" t="s">
        <v>16</v>
      </c>
      <c r="B538" s="9" t="s">
        <v>5750</v>
      </c>
      <c r="C538" s="9" t="s">
        <v>3585</v>
      </c>
      <c r="D538" s="9" t="s">
        <v>3584</v>
      </c>
      <c r="E538" s="9" t="s">
        <v>1029</v>
      </c>
      <c r="F538" s="9" t="s">
        <v>2952</v>
      </c>
      <c r="G538" s="9" t="s">
        <v>2953</v>
      </c>
      <c r="I538" s="9" t="s">
        <v>2954</v>
      </c>
      <c r="J538" s="9">
        <v>8.25</v>
      </c>
      <c r="K538" s="9">
        <v>0</v>
      </c>
      <c r="L538" s="9">
        <v>0</v>
      </c>
      <c r="M538" s="9">
        <f t="shared" si="2"/>
        <v>0</v>
      </c>
      <c r="N538" s="9">
        <v>0</v>
      </c>
      <c r="O538" s="9">
        <v>0</v>
      </c>
      <c r="P538" s="9">
        <v>0</v>
      </c>
      <c r="Q538" s="9">
        <v>0</v>
      </c>
      <c r="R538" s="9">
        <v>0</v>
      </c>
      <c r="S538" s="9">
        <v>0</v>
      </c>
      <c r="T538" s="9">
        <v>0</v>
      </c>
      <c r="U538" s="9">
        <v>0</v>
      </c>
      <c r="V538" s="9">
        <v>0</v>
      </c>
      <c r="W538" s="9" t="s">
        <v>2955</v>
      </c>
      <c r="X538" s="9">
        <v>0</v>
      </c>
      <c r="Y538" s="9">
        <v>0</v>
      </c>
      <c r="Z538" s="9" t="s">
        <v>2956</v>
      </c>
      <c r="AA538" s="9">
        <v>0</v>
      </c>
      <c r="AB538" s="9" t="s">
        <v>2961</v>
      </c>
      <c r="AC538" s="9" t="s">
        <v>2962</v>
      </c>
      <c r="AD538" s="9" t="s">
        <v>3586</v>
      </c>
    </row>
    <row r="539" spans="1:30">
      <c r="A539" s="9" t="s">
        <v>16</v>
      </c>
      <c r="B539" s="9" t="s">
        <v>4438</v>
      </c>
      <c r="C539" s="9" t="s">
        <v>997</v>
      </c>
      <c r="D539" s="9" t="s">
        <v>4439</v>
      </c>
      <c r="E539" s="9" t="s">
        <v>997</v>
      </c>
      <c r="F539" s="9" t="s">
        <v>2952</v>
      </c>
      <c r="G539" s="9" t="s">
        <v>2953</v>
      </c>
      <c r="I539" s="9" t="s">
        <v>2954</v>
      </c>
      <c r="J539" s="9">
        <v>254.79</v>
      </c>
      <c r="K539" s="9">
        <v>0</v>
      </c>
      <c r="L539" s="9">
        <v>0</v>
      </c>
      <c r="M539" s="9">
        <f t="shared" si="2"/>
        <v>0</v>
      </c>
      <c r="N539" s="9">
        <v>0</v>
      </c>
      <c r="O539" s="9">
        <v>0</v>
      </c>
      <c r="P539" s="9">
        <v>0</v>
      </c>
      <c r="Q539" s="9">
        <v>0</v>
      </c>
      <c r="R539" s="9">
        <v>0</v>
      </c>
      <c r="S539" s="9">
        <v>0</v>
      </c>
      <c r="T539" s="9">
        <v>0</v>
      </c>
      <c r="U539" s="9">
        <v>0</v>
      </c>
      <c r="V539" s="9">
        <v>0</v>
      </c>
      <c r="W539" s="9" t="s">
        <v>2955</v>
      </c>
      <c r="X539" s="58"/>
      <c r="Y539" s="58"/>
      <c r="Z539" s="9" t="s">
        <v>2956</v>
      </c>
      <c r="AA539" s="9">
        <v>0</v>
      </c>
      <c r="AB539" s="9" t="s">
        <v>2961</v>
      </c>
      <c r="AC539" s="9" t="s">
        <v>2962</v>
      </c>
      <c r="AD539" s="9" t="s">
        <v>4440</v>
      </c>
    </row>
    <row r="540" spans="1:30" ht="12.75">
      <c r="A540" s="9" t="s">
        <v>16</v>
      </c>
      <c r="B540" s="9" t="s">
        <v>4317</v>
      </c>
      <c r="C540" s="9" t="s">
        <v>4319</v>
      </c>
      <c r="D540" s="9" t="s">
        <v>4318</v>
      </c>
      <c r="E540" s="9" t="s">
        <v>994</v>
      </c>
      <c r="F540" s="9" t="s">
        <v>2952</v>
      </c>
      <c r="G540" s="9" t="s">
        <v>2953</v>
      </c>
      <c r="I540" s="9" t="s">
        <v>2954</v>
      </c>
      <c r="J540" s="9">
        <v>47.29</v>
      </c>
      <c r="K540" s="9">
        <v>0</v>
      </c>
      <c r="L540" s="9">
        <v>0</v>
      </c>
      <c r="M540" s="9">
        <f t="shared" si="2"/>
        <v>0</v>
      </c>
      <c r="N540" s="9">
        <v>0</v>
      </c>
      <c r="O540" s="9">
        <v>0</v>
      </c>
      <c r="P540" s="9">
        <v>0</v>
      </c>
      <c r="Q540" s="9">
        <v>0</v>
      </c>
      <c r="R540" s="9">
        <v>0</v>
      </c>
      <c r="S540" s="9">
        <v>0</v>
      </c>
      <c r="T540" s="9">
        <v>0</v>
      </c>
      <c r="U540" s="9">
        <v>0</v>
      </c>
      <c r="V540" s="9">
        <v>0</v>
      </c>
      <c r="W540" s="9" t="s">
        <v>2955</v>
      </c>
      <c r="X540" s="9">
        <v>0</v>
      </c>
      <c r="Y540" s="9">
        <v>0</v>
      </c>
      <c r="Z540" s="9" t="s">
        <v>2956</v>
      </c>
      <c r="AA540" s="9">
        <v>15</v>
      </c>
      <c r="AB540" s="42">
        <v>46079</v>
      </c>
      <c r="AC540" s="9" t="s">
        <v>2957</v>
      </c>
      <c r="AD540" s="9" t="s">
        <v>4320</v>
      </c>
    </row>
    <row r="541" spans="1:30">
      <c r="A541" s="9" t="s">
        <v>16</v>
      </c>
      <c r="B541" s="9" t="s">
        <v>5751</v>
      </c>
      <c r="C541" s="9" t="s">
        <v>3580</v>
      </c>
      <c r="D541" s="9" t="s">
        <v>3579</v>
      </c>
      <c r="E541" s="9" t="s">
        <v>1028</v>
      </c>
      <c r="F541" s="9" t="s">
        <v>2952</v>
      </c>
      <c r="G541" s="9" t="s">
        <v>2953</v>
      </c>
      <c r="I541" s="9" t="s">
        <v>2954</v>
      </c>
      <c r="J541" s="9">
        <v>8.99</v>
      </c>
      <c r="K541" s="9">
        <v>0</v>
      </c>
      <c r="L541" s="9">
        <v>0</v>
      </c>
      <c r="M541" s="9">
        <f t="shared" si="2"/>
        <v>0</v>
      </c>
      <c r="N541" s="9">
        <v>0</v>
      </c>
      <c r="O541" s="9">
        <v>0</v>
      </c>
      <c r="P541" s="9">
        <v>0</v>
      </c>
      <c r="Q541" s="9">
        <v>0</v>
      </c>
      <c r="R541" s="9">
        <v>0</v>
      </c>
      <c r="S541" s="9">
        <v>0</v>
      </c>
      <c r="T541" s="9">
        <v>0</v>
      </c>
      <c r="U541" s="9">
        <v>0</v>
      </c>
      <c r="V541" s="9">
        <v>0</v>
      </c>
      <c r="W541" s="9" t="s">
        <v>2955</v>
      </c>
      <c r="X541" s="58"/>
      <c r="Y541" s="58"/>
      <c r="Z541" s="9" t="s">
        <v>2956</v>
      </c>
      <c r="AA541" s="9">
        <v>24</v>
      </c>
      <c r="AB541" s="42">
        <v>46079</v>
      </c>
      <c r="AC541" s="9" t="s">
        <v>2957</v>
      </c>
      <c r="AD541" s="9" t="s">
        <v>3581</v>
      </c>
    </row>
    <row r="542" spans="1:30" ht="12.75">
      <c r="A542" s="9" t="s">
        <v>16</v>
      </c>
      <c r="B542" s="9" t="s">
        <v>5752</v>
      </c>
      <c r="C542" s="9" t="s">
        <v>3729</v>
      </c>
      <c r="D542" s="9" t="s">
        <v>3728</v>
      </c>
      <c r="E542" s="9" t="s">
        <v>1027</v>
      </c>
      <c r="F542" s="9" t="s">
        <v>2952</v>
      </c>
      <c r="G542" s="9" t="s">
        <v>2953</v>
      </c>
      <c r="I542" s="9" t="s">
        <v>2954</v>
      </c>
      <c r="J542" s="9">
        <v>22.29</v>
      </c>
      <c r="K542" s="9">
        <v>0</v>
      </c>
      <c r="L542" s="9">
        <v>0</v>
      </c>
      <c r="M542" s="9">
        <f t="shared" si="2"/>
        <v>0</v>
      </c>
      <c r="N542" s="9">
        <v>0</v>
      </c>
      <c r="O542" s="9">
        <v>0</v>
      </c>
      <c r="P542" s="9">
        <v>0</v>
      </c>
      <c r="Q542" s="9">
        <v>0</v>
      </c>
      <c r="R542" s="9">
        <v>0</v>
      </c>
      <c r="S542" s="9">
        <v>0</v>
      </c>
      <c r="T542" s="9">
        <v>0</v>
      </c>
      <c r="U542" s="9">
        <v>0</v>
      </c>
      <c r="V542" s="9">
        <v>0</v>
      </c>
      <c r="W542" s="9" t="s">
        <v>2955</v>
      </c>
      <c r="X542" s="9">
        <v>0</v>
      </c>
      <c r="Y542" s="9">
        <v>0</v>
      </c>
      <c r="Z542" s="9" t="s">
        <v>2956</v>
      </c>
      <c r="AA542" s="9">
        <v>0</v>
      </c>
      <c r="AB542" s="9" t="s">
        <v>2961</v>
      </c>
      <c r="AC542" s="9" t="s">
        <v>2962</v>
      </c>
      <c r="AD542" s="9" t="s">
        <v>3730</v>
      </c>
    </row>
    <row r="543" spans="1:30">
      <c r="A543" s="9" t="s">
        <v>16</v>
      </c>
      <c r="B543" s="9" t="s">
        <v>5753</v>
      </c>
      <c r="C543" s="9" t="s">
        <v>5754</v>
      </c>
      <c r="D543" s="9" t="s">
        <v>5755</v>
      </c>
      <c r="E543" s="9" t="s">
        <v>993</v>
      </c>
      <c r="F543" s="9" t="s">
        <v>2952</v>
      </c>
      <c r="G543" s="9" t="s">
        <v>2953</v>
      </c>
      <c r="I543" s="9" t="s">
        <v>2954</v>
      </c>
      <c r="J543" s="9">
        <v>255.79</v>
      </c>
      <c r="K543" s="9">
        <v>0</v>
      </c>
      <c r="L543" s="9">
        <v>0</v>
      </c>
      <c r="M543" s="9">
        <f t="shared" si="2"/>
        <v>1</v>
      </c>
      <c r="N543" s="9">
        <v>0</v>
      </c>
      <c r="O543" s="9">
        <v>1</v>
      </c>
      <c r="P543" s="9">
        <v>0</v>
      </c>
      <c r="Q543" s="9">
        <v>0</v>
      </c>
      <c r="R543" s="9">
        <v>0</v>
      </c>
      <c r="S543" s="9">
        <v>0</v>
      </c>
      <c r="T543" s="9">
        <v>0</v>
      </c>
      <c r="U543" s="9">
        <v>0</v>
      </c>
      <c r="V543" s="9">
        <v>0</v>
      </c>
      <c r="W543" s="9" t="s">
        <v>2955</v>
      </c>
      <c r="X543" s="9" t="s">
        <v>3017</v>
      </c>
      <c r="Y543" s="9" t="s">
        <v>3017</v>
      </c>
      <c r="Z543" s="52"/>
      <c r="AA543" s="9">
        <v>0</v>
      </c>
      <c r="AB543" s="9" t="s">
        <v>2961</v>
      </c>
      <c r="AC543" s="9" t="s">
        <v>2962</v>
      </c>
      <c r="AD543" s="9" t="s">
        <v>5742</v>
      </c>
    </row>
    <row r="544" spans="1:30">
      <c r="A544" s="9" t="s">
        <v>16</v>
      </c>
      <c r="B544" s="9" t="s">
        <v>5756</v>
      </c>
      <c r="C544" s="9" t="s">
        <v>992</v>
      </c>
      <c r="D544" s="9" t="s">
        <v>5757</v>
      </c>
      <c r="E544" s="9" t="s">
        <v>992</v>
      </c>
      <c r="F544" s="9" t="s">
        <v>2952</v>
      </c>
      <c r="G544" s="9" t="s">
        <v>2953</v>
      </c>
      <c r="I544" s="9" t="s">
        <v>2954</v>
      </c>
      <c r="J544" s="9">
        <v>47.29</v>
      </c>
      <c r="K544" s="9">
        <v>0</v>
      </c>
      <c r="L544" s="9">
        <v>0</v>
      </c>
      <c r="M544" s="9">
        <f t="shared" si="2"/>
        <v>0</v>
      </c>
      <c r="N544" s="9">
        <v>0</v>
      </c>
      <c r="O544" s="9">
        <v>0</v>
      </c>
      <c r="P544" s="9">
        <v>0</v>
      </c>
      <c r="Q544" s="9">
        <v>0</v>
      </c>
      <c r="R544" s="9">
        <v>0</v>
      </c>
      <c r="S544" s="9">
        <v>0</v>
      </c>
      <c r="T544" s="9">
        <v>0</v>
      </c>
      <c r="U544" s="9">
        <v>0</v>
      </c>
      <c r="V544" s="9">
        <v>0</v>
      </c>
      <c r="W544" s="9" t="s">
        <v>2955</v>
      </c>
      <c r="X544" s="58"/>
      <c r="Y544" s="58"/>
      <c r="Z544" s="9" t="s">
        <v>2956</v>
      </c>
      <c r="AA544" s="9">
        <v>0</v>
      </c>
      <c r="AB544" s="9" t="s">
        <v>2961</v>
      </c>
      <c r="AC544" s="9" t="s">
        <v>2962</v>
      </c>
      <c r="AD544" s="9" t="s">
        <v>5758</v>
      </c>
    </row>
    <row r="545" spans="1:30" ht="12.75">
      <c r="A545" s="9" t="s">
        <v>16</v>
      </c>
      <c r="B545" s="9" t="s">
        <v>5759</v>
      </c>
      <c r="C545" s="9" t="s">
        <v>4207</v>
      </c>
      <c r="D545" s="9" t="s">
        <v>4206</v>
      </c>
      <c r="E545" s="9" t="s">
        <v>991</v>
      </c>
      <c r="F545" s="9" t="s">
        <v>2952</v>
      </c>
      <c r="G545" s="9" t="s">
        <v>2953</v>
      </c>
      <c r="I545" s="9" t="s">
        <v>2954</v>
      </c>
      <c r="J545" s="9">
        <v>89.89</v>
      </c>
      <c r="K545" s="9">
        <v>0</v>
      </c>
      <c r="L545" s="9">
        <v>0</v>
      </c>
      <c r="M545" s="9">
        <f t="shared" si="2"/>
        <v>0</v>
      </c>
      <c r="N545" s="9">
        <v>0</v>
      </c>
      <c r="O545" s="9">
        <v>0</v>
      </c>
      <c r="P545" s="9">
        <v>0</v>
      </c>
      <c r="Q545" s="9">
        <v>0</v>
      </c>
      <c r="R545" s="9">
        <v>0</v>
      </c>
      <c r="S545" s="9">
        <v>0</v>
      </c>
      <c r="T545" s="9">
        <v>0</v>
      </c>
      <c r="U545" s="9">
        <v>0</v>
      </c>
      <c r="V545" s="9">
        <v>0</v>
      </c>
      <c r="W545" s="9" t="s">
        <v>2955</v>
      </c>
      <c r="X545" s="9">
        <v>0</v>
      </c>
      <c r="Y545" s="9">
        <v>0</v>
      </c>
      <c r="Z545" s="9" t="s">
        <v>2956</v>
      </c>
      <c r="AA545" s="9">
        <v>0</v>
      </c>
      <c r="AB545" s="9" t="s">
        <v>2961</v>
      </c>
      <c r="AC545" s="9" t="s">
        <v>2962</v>
      </c>
      <c r="AD545" s="9" t="s">
        <v>4208</v>
      </c>
    </row>
    <row r="546" spans="1:30" ht="12.75">
      <c r="A546" s="9" t="s">
        <v>16</v>
      </c>
      <c r="B546" s="9" t="s">
        <v>3961</v>
      </c>
      <c r="C546" s="9" t="s">
        <v>3963</v>
      </c>
      <c r="D546" s="9" t="s">
        <v>3962</v>
      </c>
      <c r="E546" s="9" t="s">
        <v>990</v>
      </c>
      <c r="F546" s="9" t="s">
        <v>2952</v>
      </c>
      <c r="G546" s="9" t="s">
        <v>2953</v>
      </c>
      <c r="I546" s="9" t="s">
        <v>2954</v>
      </c>
      <c r="J546" s="9">
        <v>41.75</v>
      </c>
      <c r="K546" s="9">
        <v>0</v>
      </c>
      <c r="L546" s="9">
        <v>0</v>
      </c>
      <c r="M546" s="9">
        <f t="shared" si="2"/>
        <v>0</v>
      </c>
      <c r="N546" s="9">
        <v>0</v>
      </c>
      <c r="O546" s="9">
        <v>0</v>
      </c>
      <c r="P546" s="9">
        <v>0</v>
      </c>
      <c r="Q546" s="9">
        <v>0</v>
      </c>
      <c r="R546" s="9">
        <v>0</v>
      </c>
      <c r="S546" s="9">
        <v>0</v>
      </c>
      <c r="T546" s="9">
        <v>0</v>
      </c>
      <c r="U546" s="9">
        <v>0</v>
      </c>
      <c r="V546" s="9">
        <v>0</v>
      </c>
      <c r="W546" s="9" t="s">
        <v>2955</v>
      </c>
      <c r="X546" s="9">
        <v>0</v>
      </c>
      <c r="Y546" s="9">
        <v>0</v>
      </c>
      <c r="Z546" s="9" t="s">
        <v>2956</v>
      </c>
      <c r="AA546" s="9">
        <v>4</v>
      </c>
      <c r="AB546" s="42">
        <v>46079</v>
      </c>
      <c r="AC546" s="9" t="s">
        <v>2957</v>
      </c>
      <c r="AD546" s="9" t="s">
        <v>3964</v>
      </c>
    </row>
    <row r="547" spans="1:30">
      <c r="A547" s="9" t="s">
        <v>16</v>
      </c>
      <c r="B547" s="9" t="s">
        <v>4964</v>
      </c>
      <c r="C547" s="9" t="s">
        <v>1023</v>
      </c>
      <c r="D547" s="9" t="s">
        <v>4965</v>
      </c>
      <c r="E547" s="9" t="s">
        <v>1023</v>
      </c>
      <c r="F547" s="9" t="s">
        <v>2952</v>
      </c>
      <c r="G547" s="9" t="s">
        <v>2953</v>
      </c>
      <c r="I547" s="9" t="s">
        <v>2954</v>
      </c>
      <c r="J547" s="9">
        <v>19.190000000000001</v>
      </c>
      <c r="K547" s="9">
        <v>0</v>
      </c>
      <c r="L547" s="9">
        <v>0</v>
      </c>
      <c r="M547" s="9">
        <f t="shared" si="2"/>
        <v>75</v>
      </c>
      <c r="N547" s="9">
        <v>0</v>
      </c>
      <c r="O547" s="9">
        <v>65</v>
      </c>
      <c r="P547" s="9">
        <v>10</v>
      </c>
      <c r="Q547" s="9">
        <v>0</v>
      </c>
      <c r="R547" s="9">
        <v>1</v>
      </c>
      <c r="S547" s="9">
        <v>0</v>
      </c>
      <c r="T547" s="9">
        <v>0</v>
      </c>
      <c r="U547" s="9">
        <v>0</v>
      </c>
      <c r="V547" s="9">
        <v>0</v>
      </c>
      <c r="W547" s="9" t="s">
        <v>2955</v>
      </c>
      <c r="X547" s="58"/>
      <c r="Y547" s="58"/>
      <c r="Z547" s="52"/>
      <c r="AA547" s="9">
        <v>0</v>
      </c>
      <c r="AB547" s="9" t="s">
        <v>2961</v>
      </c>
      <c r="AC547" s="9" t="s">
        <v>2962</v>
      </c>
      <c r="AD547" s="9" t="s">
        <v>4966</v>
      </c>
    </row>
    <row r="548" spans="1:30" ht="12.75">
      <c r="A548" s="9" t="s">
        <v>16</v>
      </c>
      <c r="B548" s="9" t="s">
        <v>2949</v>
      </c>
      <c r="C548" s="9" t="s">
        <v>2951</v>
      </c>
      <c r="D548" s="9" t="s">
        <v>2950</v>
      </c>
      <c r="E548" s="9" t="s">
        <v>987</v>
      </c>
      <c r="F548" s="9" t="s">
        <v>2952</v>
      </c>
      <c r="G548" s="9" t="s">
        <v>2953</v>
      </c>
      <c r="I548" s="9" t="s">
        <v>2954</v>
      </c>
      <c r="J548" s="9">
        <v>42.89</v>
      </c>
      <c r="K548" s="9">
        <v>0</v>
      </c>
      <c r="L548" s="9">
        <v>0</v>
      </c>
      <c r="M548" s="9">
        <f t="shared" si="2"/>
        <v>0</v>
      </c>
      <c r="N548" s="9">
        <v>0</v>
      </c>
      <c r="O548" s="9">
        <v>0</v>
      </c>
      <c r="P548" s="9">
        <v>0</v>
      </c>
      <c r="Q548" s="9">
        <v>0</v>
      </c>
      <c r="R548" s="9">
        <v>0</v>
      </c>
      <c r="S548" s="9">
        <v>0</v>
      </c>
      <c r="T548" s="9">
        <v>0</v>
      </c>
      <c r="U548" s="9">
        <v>0</v>
      </c>
      <c r="V548" s="9">
        <v>0</v>
      </c>
      <c r="W548" s="9" t="s">
        <v>2955</v>
      </c>
      <c r="X548" s="9">
        <v>0</v>
      </c>
      <c r="Y548" s="9">
        <v>0</v>
      </c>
      <c r="Z548" s="9" t="s">
        <v>2956</v>
      </c>
      <c r="AA548" s="9">
        <v>78</v>
      </c>
      <c r="AB548" s="42">
        <v>46079</v>
      </c>
      <c r="AC548" s="9" t="s">
        <v>2957</v>
      </c>
      <c r="AD548" s="9" t="s">
        <v>5760</v>
      </c>
    </row>
    <row r="549" spans="1:30">
      <c r="A549" s="9" t="s">
        <v>16</v>
      </c>
      <c r="B549" s="9" t="s">
        <v>2984</v>
      </c>
      <c r="C549" s="9" t="s">
        <v>981</v>
      </c>
      <c r="D549" s="9" t="s">
        <v>2985</v>
      </c>
      <c r="E549" s="9" t="s">
        <v>981</v>
      </c>
      <c r="F549" s="9" t="s">
        <v>2952</v>
      </c>
      <c r="G549" s="9" t="s">
        <v>2953</v>
      </c>
      <c r="I549" s="9" t="s">
        <v>2954</v>
      </c>
      <c r="J549" s="9">
        <v>32.89</v>
      </c>
      <c r="K549" s="9">
        <v>0</v>
      </c>
      <c r="L549" s="9">
        <v>0</v>
      </c>
      <c r="M549" s="9">
        <f t="shared" si="2"/>
        <v>80</v>
      </c>
      <c r="N549" s="9">
        <v>0</v>
      </c>
      <c r="O549" s="9">
        <v>75</v>
      </c>
      <c r="P549" s="9">
        <v>5</v>
      </c>
      <c r="Q549" s="9">
        <v>0</v>
      </c>
      <c r="R549" s="9">
        <v>0</v>
      </c>
      <c r="S549" s="9">
        <v>0</v>
      </c>
      <c r="T549" s="9">
        <v>0</v>
      </c>
      <c r="U549" s="9">
        <v>0</v>
      </c>
      <c r="V549" s="9">
        <v>0</v>
      </c>
      <c r="W549" s="9" t="s">
        <v>2955</v>
      </c>
      <c r="X549" s="9">
        <v>140</v>
      </c>
      <c r="Y549" s="9">
        <v>140</v>
      </c>
      <c r="Z549" s="52"/>
      <c r="AA549" s="9">
        <v>0</v>
      </c>
      <c r="AB549" s="9" t="s">
        <v>2961</v>
      </c>
      <c r="AC549" s="9" t="s">
        <v>2962</v>
      </c>
      <c r="AD549" s="9" t="s">
        <v>5761</v>
      </c>
    </row>
    <row r="550" spans="1:30" ht="12.75">
      <c r="A550" s="9" t="s">
        <v>16</v>
      </c>
      <c r="B550" s="9" t="s">
        <v>3126</v>
      </c>
      <c r="C550" s="9" t="s">
        <v>3128</v>
      </c>
      <c r="D550" s="9" t="s">
        <v>3127</v>
      </c>
      <c r="E550" s="9" t="s">
        <v>986</v>
      </c>
      <c r="F550" s="9" t="s">
        <v>2952</v>
      </c>
      <c r="G550" s="9" t="s">
        <v>2953</v>
      </c>
      <c r="I550" s="9" t="s">
        <v>2954</v>
      </c>
      <c r="J550" s="9">
        <v>29.99</v>
      </c>
      <c r="K550" s="9">
        <v>0</v>
      </c>
      <c r="L550" s="9">
        <v>0</v>
      </c>
      <c r="M550" s="9">
        <f t="shared" si="2"/>
        <v>0</v>
      </c>
      <c r="N550" s="9">
        <v>0</v>
      </c>
      <c r="O550" s="9">
        <v>0</v>
      </c>
      <c r="P550" s="9">
        <v>0</v>
      </c>
      <c r="Q550" s="9">
        <v>0</v>
      </c>
      <c r="R550" s="9">
        <v>0</v>
      </c>
      <c r="S550" s="9">
        <v>0</v>
      </c>
      <c r="T550" s="9">
        <v>0</v>
      </c>
      <c r="U550" s="9">
        <v>0</v>
      </c>
      <c r="V550" s="9">
        <v>0</v>
      </c>
      <c r="W550" s="9" t="s">
        <v>2955</v>
      </c>
      <c r="X550" s="9">
        <v>0</v>
      </c>
      <c r="Y550" s="9">
        <v>0</v>
      </c>
      <c r="Z550" s="9" t="s">
        <v>2956</v>
      </c>
      <c r="AA550" s="9">
        <v>9</v>
      </c>
      <c r="AB550" s="42">
        <v>46079</v>
      </c>
      <c r="AC550" s="9" t="s">
        <v>2957</v>
      </c>
      <c r="AD550" s="9" t="s">
        <v>3129</v>
      </c>
    </row>
    <row r="551" spans="1:30">
      <c r="A551" s="9" t="s">
        <v>16</v>
      </c>
      <c r="B551" s="9" t="s">
        <v>5762</v>
      </c>
      <c r="C551" s="9" t="s">
        <v>5763</v>
      </c>
      <c r="D551" s="9" t="s">
        <v>5764</v>
      </c>
      <c r="E551" s="9" t="s">
        <v>5763</v>
      </c>
      <c r="F551" s="9" t="s">
        <v>2952</v>
      </c>
      <c r="G551" s="9" t="s">
        <v>3558</v>
      </c>
      <c r="I551" s="9" t="s">
        <v>2954</v>
      </c>
      <c r="J551" s="9">
        <v>7.49</v>
      </c>
      <c r="K551" s="9">
        <v>0</v>
      </c>
      <c r="L551" s="9">
        <v>0</v>
      </c>
      <c r="M551" s="9">
        <f t="shared" si="2"/>
        <v>0</v>
      </c>
      <c r="N551" s="9">
        <v>0</v>
      </c>
      <c r="O551" s="9">
        <v>0</v>
      </c>
      <c r="P551" s="9">
        <v>0</v>
      </c>
      <c r="Q551" s="9">
        <v>0</v>
      </c>
      <c r="R551" s="9">
        <v>0</v>
      </c>
      <c r="S551" s="9">
        <v>0</v>
      </c>
      <c r="T551" s="9">
        <v>0</v>
      </c>
      <c r="U551" s="9">
        <v>0</v>
      </c>
      <c r="V551" s="9">
        <v>0</v>
      </c>
      <c r="W551" s="9" t="s">
        <v>2955</v>
      </c>
      <c r="X551" s="52"/>
      <c r="Y551" s="52"/>
      <c r="Z551" s="9" t="s">
        <v>2956</v>
      </c>
      <c r="AA551" s="9">
        <v>0</v>
      </c>
      <c r="AB551" s="9" t="s">
        <v>2961</v>
      </c>
      <c r="AC551" s="9" t="s">
        <v>2962</v>
      </c>
      <c r="AD551" s="9" t="s">
        <v>5765</v>
      </c>
    </row>
    <row r="552" spans="1:30">
      <c r="A552" s="9" t="s">
        <v>16</v>
      </c>
      <c r="B552" s="9" t="s">
        <v>5766</v>
      </c>
      <c r="C552" s="9" t="s">
        <v>5767</v>
      </c>
      <c r="D552" s="9" t="s">
        <v>5768</v>
      </c>
      <c r="E552" s="9" t="s">
        <v>5767</v>
      </c>
      <c r="F552" s="9" t="s">
        <v>2952</v>
      </c>
      <c r="G552" s="9" t="s">
        <v>3558</v>
      </c>
      <c r="I552" s="9" t="s">
        <v>2954</v>
      </c>
      <c r="J552" s="9">
        <v>7.49</v>
      </c>
      <c r="K552" s="9">
        <v>0</v>
      </c>
      <c r="L552" s="9">
        <v>0</v>
      </c>
      <c r="M552" s="9">
        <f t="shared" si="2"/>
        <v>0</v>
      </c>
      <c r="N552" s="9">
        <v>0</v>
      </c>
      <c r="O552" s="9">
        <v>0</v>
      </c>
      <c r="P552" s="9">
        <v>0</v>
      </c>
      <c r="Q552" s="9">
        <v>0</v>
      </c>
      <c r="R552" s="9">
        <v>0</v>
      </c>
      <c r="S552" s="9">
        <v>0</v>
      </c>
      <c r="T552" s="9">
        <v>0</v>
      </c>
      <c r="U552" s="9">
        <v>0</v>
      </c>
      <c r="V552" s="9">
        <v>0</v>
      </c>
      <c r="W552" s="9" t="s">
        <v>2955</v>
      </c>
      <c r="X552" s="58"/>
      <c r="Y552" s="58"/>
      <c r="Z552" s="9" t="s">
        <v>2956</v>
      </c>
      <c r="AA552" s="9">
        <v>0</v>
      </c>
      <c r="AB552" s="9" t="s">
        <v>2961</v>
      </c>
      <c r="AC552" s="9" t="s">
        <v>2962</v>
      </c>
      <c r="AD552" s="9" t="s">
        <v>5769</v>
      </c>
    </row>
    <row r="553" spans="1:30">
      <c r="A553" s="9" t="s">
        <v>16</v>
      </c>
      <c r="B553" s="9" t="s">
        <v>5770</v>
      </c>
      <c r="C553" s="9" t="s">
        <v>5771</v>
      </c>
      <c r="D553" s="9" t="s">
        <v>5772</v>
      </c>
      <c r="E553" s="9" t="s">
        <v>5771</v>
      </c>
      <c r="F553" s="9" t="s">
        <v>2952</v>
      </c>
      <c r="G553" s="9" t="s">
        <v>3558</v>
      </c>
      <c r="I553" s="9" t="s">
        <v>2954</v>
      </c>
      <c r="J553" s="9">
        <v>7.49</v>
      </c>
      <c r="K553" s="9">
        <v>0</v>
      </c>
      <c r="L553" s="9">
        <v>0</v>
      </c>
      <c r="M553" s="9">
        <f t="shared" si="2"/>
        <v>0</v>
      </c>
      <c r="N553" s="9">
        <v>0</v>
      </c>
      <c r="O553" s="9">
        <v>0</v>
      </c>
      <c r="P553" s="9">
        <v>0</v>
      </c>
      <c r="Q553" s="9">
        <v>0</v>
      </c>
      <c r="R553" s="9">
        <v>0</v>
      </c>
      <c r="S553" s="9">
        <v>0</v>
      </c>
      <c r="T553" s="9">
        <v>0</v>
      </c>
      <c r="U553" s="9">
        <v>0</v>
      </c>
      <c r="V553" s="9">
        <v>0</v>
      </c>
      <c r="W553" s="9" t="s">
        <v>2955</v>
      </c>
      <c r="X553" s="58"/>
      <c r="Y553" s="58"/>
      <c r="Z553" s="9" t="s">
        <v>2956</v>
      </c>
      <c r="AA553" s="9">
        <v>0</v>
      </c>
      <c r="AB553" s="9" t="s">
        <v>2961</v>
      </c>
      <c r="AC553" s="9" t="s">
        <v>2962</v>
      </c>
      <c r="AD553" s="9" t="s">
        <v>3262</v>
      </c>
    </row>
    <row r="554" spans="1:30">
      <c r="A554" s="9" t="s">
        <v>16</v>
      </c>
      <c r="B554" s="9" t="s">
        <v>560</v>
      </c>
      <c r="C554" s="9" t="s">
        <v>561</v>
      </c>
      <c r="D554" s="9" t="s">
        <v>562</v>
      </c>
      <c r="E554" s="9" t="s">
        <v>561</v>
      </c>
      <c r="F554" s="9" t="s">
        <v>2952</v>
      </c>
      <c r="G554" s="9" t="s">
        <v>2953</v>
      </c>
      <c r="I554" s="9" t="s">
        <v>2954</v>
      </c>
      <c r="J554" s="9">
        <v>4.9000000000000004</v>
      </c>
      <c r="K554" s="9">
        <v>0</v>
      </c>
      <c r="L554" s="9">
        <v>0</v>
      </c>
      <c r="M554" s="9">
        <f t="shared" si="2"/>
        <v>23</v>
      </c>
      <c r="N554" s="9">
        <v>0</v>
      </c>
      <c r="O554" s="9">
        <v>0</v>
      </c>
      <c r="P554" s="9">
        <v>23</v>
      </c>
      <c r="Q554" s="9">
        <v>0</v>
      </c>
      <c r="R554" s="9">
        <v>1</v>
      </c>
      <c r="S554" s="9">
        <v>0</v>
      </c>
      <c r="T554" s="9">
        <v>0</v>
      </c>
      <c r="U554" s="9">
        <v>0</v>
      </c>
      <c r="V554" s="9">
        <v>0</v>
      </c>
      <c r="W554" s="9" t="s">
        <v>2955</v>
      </c>
      <c r="X554" s="9" t="s">
        <v>3017</v>
      </c>
      <c r="Y554" s="9" t="s">
        <v>3017</v>
      </c>
      <c r="Z554" s="52"/>
      <c r="AA554" s="9">
        <v>0</v>
      </c>
      <c r="AB554" s="9" t="s">
        <v>2961</v>
      </c>
      <c r="AC554" s="9" t="s">
        <v>2962</v>
      </c>
      <c r="AD554" s="9" t="s">
        <v>3754</v>
      </c>
    </row>
    <row r="555" spans="1:30">
      <c r="A555" s="9" t="s">
        <v>16</v>
      </c>
      <c r="B555" s="9" t="s">
        <v>4434</v>
      </c>
      <c r="C555" s="9" t="s">
        <v>1699</v>
      </c>
      <c r="D555" s="9" t="s">
        <v>4435</v>
      </c>
      <c r="E555" s="9" t="s">
        <v>1699</v>
      </c>
      <c r="F555" s="9" t="s">
        <v>2952</v>
      </c>
      <c r="G555" s="9" t="s">
        <v>2953</v>
      </c>
      <c r="I555" s="9" t="s">
        <v>2954</v>
      </c>
      <c r="J555" s="9">
        <v>6.53</v>
      </c>
      <c r="K555" s="9">
        <v>0</v>
      </c>
      <c r="L555" s="9">
        <v>0</v>
      </c>
      <c r="M555" s="9">
        <f t="shared" si="2"/>
        <v>8</v>
      </c>
      <c r="N555" s="9">
        <v>0</v>
      </c>
      <c r="O555" s="9">
        <v>8</v>
      </c>
      <c r="P555" s="9">
        <v>0</v>
      </c>
      <c r="Q555" s="9">
        <v>0</v>
      </c>
      <c r="R555" s="9">
        <v>0</v>
      </c>
      <c r="S555" s="9">
        <v>0</v>
      </c>
      <c r="T555" s="9">
        <v>0</v>
      </c>
      <c r="U555" s="9">
        <v>0</v>
      </c>
      <c r="V555" s="9">
        <v>0</v>
      </c>
      <c r="W555" s="9" t="s">
        <v>2955</v>
      </c>
      <c r="X555" s="9">
        <v>172</v>
      </c>
      <c r="Y555" s="9">
        <v>172</v>
      </c>
      <c r="Z555" s="52"/>
      <c r="AA555" s="9">
        <v>12</v>
      </c>
      <c r="AB555" s="42">
        <v>46085</v>
      </c>
      <c r="AC555" s="9" t="s">
        <v>2957</v>
      </c>
      <c r="AD555" s="9" t="s">
        <v>4117</v>
      </c>
    </row>
    <row r="556" spans="1:30">
      <c r="A556" s="9" t="s">
        <v>16</v>
      </c>
      <c r="B556" s="9" t="s">
        <v>4459</v>
      </c>
      <c r="C556" s="9" t="s">
        <v>4461</v>
      </c>
      <c r="D556" s="9" t="s">
        <v>4460</v>
      </c>
      <c r="E556" s="9" t="s">
        <v>2713</v>
      </c>
      <c r="F556" s="9" t="s">
        <v>2952</v>
      </c>
      <c r="G556" s="9" t="s">
        <v>2953</v>
      </c>
      <c r="I556" s="9" t="s">
        <v>2954</v>
      </c>
      <c r="J556" s="9">
        <v>7.18</v>
      </c>
      <c r="K556" s="9">
        <v>0</v>
      </c>
      <c r="L556" s="9">
        <v>0</v>
      </c>
      <c r="M556" s="9">
        <f t="shared" si="2"/>
        <v>11</v>
      </c>
      <c r="N556" s="9">
        <v>0</v>
      </c>
      <c r="O556" s="9">
        <v>11</v>
      </c>
      <c r="P556" s="9">
        <v>0</v>
      </c>
      <c r="Q556" s="9">
        <v>0</v>
      </c>
      <c r="R556" s="9">
        <v>0</v>
      </c>
      <c r="S556" s="9">
        <v>0</v>
      </c>
      <c r="T556" s="9">
        <v>0</v>
      </c>
      <c r="U556" s="9">
        <v>0</v>
      </c>
      <c r="V556" s="9">
        <v>0</v>
      </c>
      <c r="W556" s="9" t="s">
        <v>2955</v>
      </c>
      <c r="X556" s="9">
        <v>149</v>
      </c>
      <c r="Y556" s="9">
        <v>149</v>
      </c>
      <c r="Z556" s="52"/>
      <c r="AA556" s="9">
        <v>0</v>
      </c>
      <c r="AB556" s="9" t="s">
        <v>2961</v>
      </c>
      <c r="AC556" s="9" t="s">
        <v>2962</v>
      </c>
      <c r="AD556" s="9" t="s">
        <v>4462</v>
      </c>
    </row>
    <row r="557" spans="1:30">
      <c r="A557" s="9" t="s">
        <v>16</v>
      </c>
      <c r="B557" s="9" t="s">
        <v>4153</v>
      </c>
      <c r="C557" s="9" t="s">
        <v>4155</v>
      </c>
      <c r="D557" s="9" t="s">
        <v>4154</v>
      </c>
      <c r="E557" s="9" t="s">
        <v>1451</v>
      </c>
      <c r="F557" s="9" t="s">
        <v>2952</v>
      </c>
      <c r="G557" s="9" t="s">
        <v>2953</v>
      </c>
      <c r="I557" s="9" t="s">
        <v>2954</v>
      </c>
      <c r="J557" s="9">
        <v>7.99</v>
      </c>
      <c r="K557" s="9">
        <v>0</v>
      </c>
      <c r="L557" s="9">
        <v>0</v>
      </c>
      <c r="M557" s="9">
        <f t="shared" si="2"/>
        <v>12</v>
      </c>
      <c r="N557" s="9">
        <v>12</v>
      </c>
      <c r="O557" s="9">
        <v>0</v>
      </c>
      <c r="P557" s="9">
        <v>0</v>
      </c>
      <c r="Q557" s="9">
        <v>0</v>
      </c>
      <c r="R557" s="9">
        <v>0</v>
      </c>
      <c r="S557" s="9">
        <v>0</v>
      </c>
      <c r="T557" s="9">
        <v>0</v>
      </c>
      <c r="U557" s="9">
        <v>12</v>
      </c>
      <c r="V557" s="9">
        <v>0</v>
      </c>
      <c r="W557" s="9" t="s">
        <v>2955</v>
      </c>
      <c r="X557" s="9">
        <v>221</v>
      </c>
      <c r="Y557" s="9">
        <v>221</v>
      </c>
      <c r="Z557" s="52"/>
      <c r="AA557" s="9">
        <v>0</v>
      </c>
      <c r="AB557" s="9" t="s">
        <v>2961</v>
      </c>
      <c r="AC557" s="9" t="s">
        <v>2962</v>
      </c>
      <c r="AD557" s="9" t="s">
        <v>3772</v>
      </c>
    </row>
    <row r="558" spans="1:30">
      <c r="A558" s="9" t="s">
        <v>16</v>
      </c>
      <c r="B558" s="9" t="s">
        <v>4226</v>
      </c>
      <c r="C558" s="9" t="s">
        <v>1429</v>
      </c>
      <c r="D558" s="9" t="s">
        <v>4227</v>
      </c>
      <c r="E558" s="9" t="s">
        <v>1429</v>
      </c>
      <c r="F558" s="9" t="s">
        <v>2952</v>
      </c>
      <c r="G558" s="9" t="s">
        <v>2953</v>
      </c>
      <c r="I558" s="9" t="s">
        <v>2954</v>
      </c>
      <c r="J558" s="9">
        <v>6.99</v>
      </c>
      <c r="K558" s="9">
        <v>0</v>
      </c>
      <c r="L558" s="9">
        <v>0</v>
      </c>
      <c r="M558" s="9">
        <f t="shared" si="2"/>
        <v>24</v>
      </c>
      <c r="N558" s="9">
        <v>24</v>
      </c>
      <c r="O558" s="9">
        <v>0</v>
      </c>
      <c r="P558" s="9">
        <v>0</v>
      </c>
      <c r="Q558" s="9">
        <v>0</v>
      </c>
      <c r="R558" s="9">
        <v>0</v>
      </c>
      <c r="S558" s="9">
        <v>0</v>
      </c>
      <c r="T558" s="9">
        <v>0</v>
      </c>
      <c r="U558" s="9">
        <v>24</v>
      </c>
      <c r="V558" s="9">
        <v>0</v>
      </c>
      <c r="W558" s="9" t="s">
        <v>2955</v>
      </c>
      <c r="X558" s="58"/>
      <c r="Y558" s="58"/>
      <c r="Z558" s="52"/>
      <c r="AA558" s="9">
        <v>0</v>
      </c>
      <c r="AB558" s="9" t="s">
        <v>2961</v>
      </c>
      <c r="AC558" s="9" t="s">
        <v>2962</v>
      </c>
      <c r="AD558" s="9" t="s">
        <v>3055</v>
      </c>
    </row>
    <row r="559" spans="1:30">
      <c r="A559" s="9" t="s">
        <v>16</v>
      </c>
      <c r="B559" s="9" t="s">
        <v>4283</v>
      </c>
      <c r="C559" s="9" t="s">
        <v>2424</v>
      </c>
      <c r="D559" s="9" t="s">
        <v>4284</v>
      </c>
      <c r="E559" s="9" t="s">
        <v>2424</v>
      </c>
      <c r="F559" s="9" t="s">
        <v>2952</v>
      </c>
      <c r="G559" s="9" t="s">
        <v>2953</v>
      </c>
      <c r="I559" s="9" t="s">
        <v>2954</v>
      </c>
      <c r="J559" s="9">
        <v>5.79</v>
      </c>
      <c r="K559" s="9">
        <v>0</v>
      </c>
      <c r="L559" s="9">
        <v>0</v>
      </c>
      <c r="M559" s="9">
        <f t="shared" si="2"/>
        <v>0</v>
      </c>
      <c r="N559" s="9">
        <v>0</v>
      </c>
      <c r="O559" s="9">
        <v>0</v>
      </c>
      <c r="P559" s="9">
        <v>0</v>
      </c>
      <c r="Q559" s="9">
        <v>0</v>
      </c>
      <c r="R559" s="9">
        <v>0</v>
      </c>
      <c r="S559" s="9">
        <v>0</v>
      </c>
      <c r="T559" s="9">
        <v>0</v>
      </c>
      <c r="U559" s="9">
        <v>0</v>
      </c>
      <c r="V559" s="9">
        <v>0</v>
      </c>
      <c r="W559" s="9" t="s">
        <v>2955</v>
      </c>
      <c r="X559" s="58"/>
      <c r="Y559" s="58"/>
      <c r="Z559" s="9" t="s">
        <v>2956</v>
      </c>
      <c r="AA559" s="9">
        <v>0</v>
      </c>
      <c r="AB559" s="9" t="s">
        <v>2961</v>
      </c>
      <c r="AC559" s="9" t="s">
        <v>2962</v>
      </c>
      <c r="AD559" s="9" t="s">
        <v>4285</v>
      </c>
    </row>
    <row r="560" spans="1:30">
      <c r="A560" s="9" t="s">
        <v>16</v>
      </c>
      <c r="B560" s="9" t="s">
        <v>5773</v>
      </c>
      <c r="C560" s="9" t="s">
        <v>5774</v>
      </c>
      <c r="D560" s="9" t="s">
        <v>5775</v>
      </c>
      <c r="E560" s="9" t="s">
        <v>5774</v>
      </c>
      <c r="F560" s="9" t="s">
        <v>2952</v>
      </c>
      <c r="G560" s="9" t="s">
        <v>2953</v>
      </c>
      <c r="I560" s="9" t="s">
        <v>2954</v>
      </c>
      <c r="J560" s="9">
        <v>16.690000000000001</v>
      </c>
      <c r="K560" s="9">
        <v>0</v>
      </c>
      <c r="L560" s="9">
        <v>0</v>
      </c>
      <c r="M560" s="9">
        <f t="shared" si="2"/>
        <v>12</v>
      </c>
      <c r="N560" s="9">
        <v>0</v>
      </c>
      <c r="O560" s="9">
        <v>12</v>
      </c>
      <c r="P560" s="9">
        <v>0</v>
      </c>
      <c r="Q560" s="9">
        <v>0</v>
      </c>
      <c r="R560" s="9">
        <v>0</v>
      </c>
      <c r="S560" s="9">
        <v>0</v>
      </c>
      <c r="T560" s="9">
        <v>0</v>
      </c>
      <c r="U560" s="9">
        <v>0</v>
      </c>
      <c r="V560" s="9">
        <v>0</v>
      </c>
      <c r="W560" s="9" t="s">
        <v>2955</v>
      </c>
      <c r="X560" s="9" t="s">
        <v>3017</v>
      </c>
      <c r="Y560" s="9" t="s">
        <v>3017</v>
      </c>
      <c r="Z560" s="52"/>
      <c r="AA560" s="9">
        <v>0</v>
      </c>
      <c r="AB560" s="9" t="s">
        <v>2961</v>
      </c>
      <c r="AC560" s="9" t="s">
        <v>2962</v>
      </c>
      <c r="AD560" s="9" t="s">
        <v>3429</v>
      </c>
    </row>
    <row r="561" spans="1:30">
      <c r="A561" s="9" t="s">
        <v>16</v>
      </c>
      <c r="B561" s="9" t="s">
        <v>3592</v>
      </c>
      <c r="C561" s="9" t="s">
        <v>236</v>
      </c>
      <c r="D561" s="9" t="s">
        <v>237</v>
      </c>
      <c r="E561" s="9" t="s">
        <v>238</v>
      </c>
      <c r="F561" s="9" t="s">
        <v>2952</v>
      </c>
      <c r="G561" s="9" t="s">
        <v>2953</v>
      </c>
      <c r="I561" s="9" t="s">
        <v>2954</v>
      </c>
      <c r="J561" s="9">
        <v>5.41</v>
      </c>
      <c r="K561" s="9">
        <v>0</v>
      </c>
      <c r="L561" s="9">
        <v>0</v>
      </c>
      <c r="M561" s="9">
        <f t="shared" si="2"/>
        <v>24</v>
      </c>
      <c r="N561" s="9">
        <v>0</v>
      </c>
      <c r="O561" s="9">
        <v>0</v>
      </c>
      <c r="P561" s="9">
        <v>24</v>
      </c>
      <c r="Q561" s="9">
        <v>0</v>
      </c>
      <c r="R561" s="9">
        <v>0</v>
      </c>
      <c r="S561" s="9">
        <v>0</v>
      </c>
      <c r="T561" s="9">
        <v>0</v>
      </c>
      <c r="U561" s="9">
        <v>0</v>
      </c>
      <c r="V561" s="9">
        <v>0</v>
      </c>
      <c r="W561" s="9" t="s">
        <v>2955</v>
      </c>
      <c r="X561" s="9">
        <v>86</v>
      </c>
      <c r="Y561" s="9">
        <v>86</v>
      </c>
      <c r="Z561" s="52"/>
      <c r="AA561" s="9">
        <v>0</v>
      </c>
      <c r="AB561" s="9" t="s">
        <v>2961</v>
      </c>
      <c r="AC561" s="9" t="s">
        <v>2962</v>
      </c>
      <c r="AD561" s="9" t="s">
        <v>3930</v>
      </c>
    </row>
    <row r="562" spans="1:30">
      <c r="A562" s="9" t="s">
        <v>16</v>
      </c>
      <c r="B562" s="9" t="s">
        <v>3592</v>
      </c>
      <c r="C562" s="9" t="s">
        <v>506</v>
      </c>
      <c r="D562" s="9" t="s">
        <v>507</v>
      </c>
      <c r="E562" s="9" t="s">
        <v>508</v>
      </c>
      <c r="F562" s="9" t="s">
        <v>2952</v>
      </c>
      <c r="G562" s="9" t="s">
        <v>2953</v>
      </c>
      <c r="H562" s="52"/>
      <c r="I562" s="9" t="s">
        <v>2954</v>
      </c>
      <c r="J562" s="9">
        <v>4.8899999999999997</v>
      </c>
      <c r="K562" s="9">
        <v>0</v>
      </c>
      <c r="L562" s="9">
        <v>0</v>
      </c>
      <c r="M562" s="9">
        <f t="shared" si="2"/>
        <v>24</v>
      </c>
      <c r="N562" s="9">
        <v>0</v>
      </c>
      <c r="O562" s="9">
        <v>0</v>
      </c>
      <c r="P562" s="9">
        <v>24</v>
      </c>
      <c r="Q562" s="9">
        <v>0</v>
      </c>
      <c r="R562" s="9">
        <v>0</v>
      </c>
      <c r="S562" s="9">
        <v>0</v>
      </c>
      <c r="T562" s="9">
        <v>0</v>
      </c>
      <c r="U562" s="9">
        <v>0</v>
      </c>
      <c r="V562" s="9">
        <v>0</v>
      </c>
      <c r="W562" s="9" t="s">
        <v>2955</v>
      </c>
      <c r="X562" s="58"/>
      <c r="Y562" s="58"/>
      <c r="Z562" s="52"/>
      <c r="AA562" s="9">
        <v>0</v>
      </c>
      <c r="AB562" s="9" t="s">
        <v>2961</v>
      </c>
      <c r="AC562" s="9" t="s">
        <v>2962</v>
      </c>
      <c r="AD562" s="9" t="s">
        <v>3593</v>
      </c>
    </row>
    <row r="563" spans="1:30" ht="12.75">
      <c r="A563" s="9" t="s">
        <v>16</v>
      </c>
      <c r="B563" s="9" t="s">
        <v>4343</v>
      </c>
      <c r="C563" s="9" t="s">
        <v>4345</v>
      </c>
      <c r="D563" s="9" t="s">
        <v>4344</v>
      </c>
      <c r="E563" s="9" t="s">
        <v>2393</v>
      </c>
      <c r="F563" s="9" t="s">
        <v>2952</v>
      </c>
      <c r="G563" s="9" t="s">
        <v>2953</v>
      </c>
      <c r="I563" s="9" t="s">
        <v>2954</v>
      </c>
      <c r="J563" s="9">
        <v>8.75</v>
      </c>
      <c r="K563" s="9">
        <v>0</v>
      </c>
      <c r="L563" s="9">
        <v>0</v>
      </c>
      <c r="M563" s="9">
        <f t="shared" si="2"/>
        <v>0</v>
      </c>
      <c r="N563" s="9">
        <v>0</v>
      </c>
      <c r="O563" s="9">
        <v>0</v>
      </c>
      <c r="P563" s="9">
        <v>0</v>
      </c>
      <c r="Q563" s="9">
        <v>0</v>
      </c>
      <c r="R563" s="9">
        <v>0</v>
      </c>
      <c r="S563" s="9">
        <v>0</v>
      </c>
      <c r="T563" s="9">
        <v>0</v>
      </c>
      <c r="U563" s="9">
        <v>0</v>
      </c>
      <c r="V563" s="9">
        <v>0</v>
      </c>
      <c r="W563" s="9" t="s">
        <v>2955</v>
      </c>
      <c r="X563" s="9">
        <v>0</v>
      </c>
      <c r="Y563" s="9">
        <v>0</v>
      </c>
      <c r="Z563" s="9" t="s">
        <v>2956</v>
      </c>
      <c r="AA563" s="9">
        <v>0</v>
      </c>
      <c r="AB563" s="9" t="s">
        <v>2961</v>
      </c>
      <c r="AC563" s="9" t="s">
        <v>2962</v>
      </c>
      <c r="AD563" s="9" t="s">
        <v>4346</v>
      </c>
    </row>
    <row r="564" spans="1:30" ht="12.75">
      <c r="A564" s="9" t="s">
        <v>16</v>
      </c>
      <c r="B564" s="9" t="s">
        <v>4587</v>
      </c>
      <c r="C564" s="9" t="s">
        <v>4589</v>
      </c>
      <c r="D564" s="9" t="s">
        <v>4588</v>
      </c>
      <c r="E564" s="9" t="s">
        <v>978</v>
      </c>
      <c r="F564" s="9" t="s">
        <v>2952</v>
      </c>
      <c r="G564" s="9" t="s">
        <v>2953</v>
      </c>
      <c r="I564" s="9" t="s">
        <v>2954</v>
      </c>
      <c r="J564" s="9">
        <v>48.99</v>
      </c>
      <c r="K564" s="9">
        <v>0</v>
      </c>
      <c r="L564" s="9">
        <v>0</v>
      </c>
      <c r="M564" s="9">
        <f t="shared" si="2"/>
        <v>0</v>
      </c>
      <c r="N564" s="9">
        <v>0</v>
      </c>
      <c r="O564" s="9">
        <v>0</v>
      </c>
      <c r="P564" s="9">
        <v>0</v>
      </c>
      <c r="Q564" s="9">
        <v>0</v>
      </c>
      <c r="R564" s="9">
        <v>0</v>
      </c>
      <c r="S564" s="9">
        <v>0</v>
      </c>
      <c r="T564" s="9">
        <v>0</v>
      </c>
      <c r="U564" s="9">
        <v>0</v>
      </c>
      <c r="V564" s="9">
        <v>0</v>
      </c>
      <c r="W564" s="9" t="s">
        <v>2955</v>
      </c>
      <c r="X564" s="9">
        <v>0</v>
      </c>
      <c r="Y564" s="9">
        <v>0</v>
      </c>
      <c r="Z564" s="9" t="s">
        <v>2956</v>
      </c>
      <c r="AA564" s="9">
        <v>0</v>
      </c>
      <c r="AB564" s="9" t="s">
        <v>2961</v>
      </c>
      <c r="AC564" s="9" t="s">
        <v>2962</v>
      </c>
      <c r="AD564" s="9" t="s">
        <v>4590</v>
      </c>
    </row>
    <row r="565" spans="1:30">
      <c r="A565" s="9" t="s">
        <v>16</v>
      </c>
      <c r="B565" s="9" t="s">
        <v>315</v>
      </c>
      <c r="C565" s="9" t="s">
        <v>316</v>
      </c>
      <c r="D565" s="9" t="s">
        <v>317</v>
      </c>
      <c r="E565" s="9" t="s">
        <v>318</v>
      </c>
      <c r="F565" s="9" t="s">
        <v>2952</v>
      </c>
      <c r="G565" s="9" t="s">
        <v>2953</v>
      </c>
      <c r="I565" s="9" t="s">
        <v>2954</v>
      </c>
      <c r="J565" s="9">
        <v>9.09</v>
      </c>
      <c r="K565" s="9">
        <v>0</v>
      </c>
      <c r="L565" s="9">
        <v>0</v>
      </c>
      <c r="M565" s="9">
        <f t="shared" si="2"/>
        <v>72</v>
      </c>
      <c r="N565" s="9">
        <v>72</v>
      </c>
      <c r="O565" s="9">
        <v>0</v>
      </c>
      <c r="P565" s="9">
        <v>0</v>
      </c>
      <c r="Q565" s="9">
        <v>0</v>
      </c>
      <c r="R565" s="9">
        <v>0</v>
      </c>
      <c r="S565" s="9">
        <v>0</v>
      </c>
      <c r="T565" s="9">
        <v>0</v>
      </c>
      <c r="U565" s="9">
        <v>72</v>
      </c>
      <c r="V565" s="9">
        <v>0</v>
      </c>
      <c r="W565" s="9" t="s">
        <v>2955</v>
      </c>
      <c r="X565" s="58"/>
      <c r="Y565" s="58"/>
      <c r="Z565" s="52"/>
      <c r="AA565" s="9">
        <v>0</v>
      </c>
      <c r="AB565" s="9" t="s">
        <v>2961</v>
      </c>
      <c r="AC565" s="9" t="s">
        <v>2962</v>
      </c>
      <c r="AD565" s="9" t="s">
        <v>4997</v>
      </c>
    </row>
    <row r="566" spans="1:30" ht="12.75">
      <c r="A566" s="9" t="s">
        <v>16</v>
      </c>
      <c r="B566" s="9" t="s">
        <v>4504</v>
      </c>
      <c r="C566" s="9" t="s">
        <v>4506</v>
      </c>
      <c r="D566" s="9" t="s">
        <v>4505</v>
      </c>
      <c r="E566" s="9" t="s">
        <v>977</v>
      </c>
      <c r="F566" s="9" t="s">
        <v>2952</v>
      </c>
      <c r="G566" s="9" t="s">
        <v>2953</v>
      </c>
      <c r="I566" s="9" t="s">
        <v>2954</v>
      </c>
      <c r="J566" s="9">
        <v>53.29</v>
      </c>
      <c r="K566" s="9">
        <v>0</v>
      </c>
      <c r="L566" s="9">
        <v>0</v>
      </c>
      <c r="M566" s="9">
        <f t="shared" si="2"/>
        <v>0</v>
      </c>
      <c r="N566" s="9">
        <v>0</v>
      </c>
      <c r="O566" s="9">
        <v>0</v>
      </c>
      <c r="P566" s="9">
        <v>0</v>
      </c>
      <c r="Q566" s="9">
        <v>0</v>
      </c>
      <c r="R566" s="9">
        <v>0</v>
      </c>
      <c r="S566" s="9">
        <v>0</v>
      </c>
      <c r="T566" s="9">
        <v>0</v>
      </c>
      <c r="U566" s="9">
        <v>0</v>
      </c>
      <c r="V566" s="9">
        <v>0</v>
      </c>
      <c r="W566" s="9" t="s">
        <v>2955</v>
      </c>
      <c r="X566" s="9">
        <v>0</v>
      </c>
      <c r="Y566" s="9">
        <v>0</v>
      </c>
      <c r="Z566" s="9" t="s">
        <v>2956</v>
      </c>
      <c r="AA566" s="9">
        <v>1</v>
      </c>
      <c r="AB566" s="42">
        <v>46079</v>
      </c>
      <c r="AC566" s="9" t="s">
        <v>2957</v>
      </c>
      <c r="AD566" s="9" t="s">
        <v>4507</v>
      </c>
    </row>
    <row r="567" spans="1:30">
      <c r="A567" s="9" t="s">
        <v>16</v>
      </c>
      <c r="B567" s="9" t="s">
        <v>723</v>
      </c>
      <c r="C567" s="9" t="s">
        <v>724</v>
      </c>
      <c r="D567" s="9" t="s">
        <v>725</v>
      </c>
      <c r="E567" s="9" t="s">
        <v>726</v>
      </c>
      <c r="F567" s="9" t="s">
        <v>2952</v>
      </c>
      <c r="G567" s="9" t="s">
        <v>2953</v>
      </c>
      <c r="I567" s="9" t="s">
        <v>2954</v>
      </c>
      <c r="J567" s="9">
        <v>54.39</v>
      </c>
      <c r="K567" s="9">
        <v>0</v>
      </c>
      <c r="L567" s="9">
        <v>0</v>
      </c>
      <c r="M567" s="9">
        <f t="shared" si="2"/>
        <v>0</v>
      </c>
      <c r="N567" s="9">
        <v>0</v>
      </c>
      <c r="O567" s="9">
        <v>0</v>
      </c>
      <c r="P567" s="9">
        <v>0</v>
      </c>
      <c r="Q567" s="9">
        <v>0</v>
      </c>
      <c r="R567" s="9">
        <v>0</v>
      </c>
      <c r="S567" s="9">
        <v>0</v>
      </c>
      <c r="T567" s="9">
        <v>0</v>
      </c>
      <c r="U567" s="9">
        <v>0</v>
      </c>
      <c r="V567" s="9">
        <v>0</v>
      </c>
      <c r="W567" s="9" t="s">
        <v>2955</v>
      </c>
      <c r="X567" s="58"/>
      <c r="Y567" s="58"/>
      <c r="Z567" s="9" t="s">
        <v>2956</v>
      </c>
      <c r="AA567" s="9">
        <v>0</v>
      </c>
      <c r="AB567" s="9" t="s">
        <v>2961</v>
      </c>
      <c r="AC567" s="9" t="s">
        <v>2962</v>
      </c>
      <c r="AD567" s="9" t="s">
        <v>3970</v>
      </c>
    </row>
    <row r="568" spans="1:30" ht="12.75">
      <c r="A568" s="9" t="s">
        <v>16</v>
      </c>
      <c r="B568" s="9" t="s">
        <v>3890</v>
      </c>
      <c r="C568" s="9" t="s">
        <v>3892</v>
      </c>
      <c r="D568" s="9" t="s">
        <v>3891</v>
      </c>
      <c r="E568" s="9" t="s">
        <v>1109</v>
      </c>
      <c r="F568" s="9" t="s">
        <v>2952</v>
      </c>
      <c r="G568" s="9" t="s">
        <v>2953</v>
      </c>
      <c r="I568" s="9" t="s">
        <v>2954</v>
      </c>
      <c r="J568" s="9">
        <v>6.09</v>
      </c>
      <c r="K568" s="9">
        <v>0</v>
      </c>
      <c r="L568" s="9">
        <v>0</v>
      </c>
      <c r="M568" s="9">
        <f t="shared" si="2"/>
        <v>0</v>
      </c>
      <c r="N568" s="9">
        <v>0</v>
      </c>
      <c r="O568" s="9">
        <v>0</v>
      </c>
      <c r="P568" s="9">
        <v>0</v>
      </c>
      <c r="Q568" s="9">
        <v>0</v>
      </c>
      <c r="R568" s="9">
        <v>0</v>
      </c>
      <c r="S568" s="9">
        <v>0</v>
      </c>
      <c r="T568" s="9">
        <v>0</v>
      </c>
      <c r="U568" s="9">
        <v>0</v>
      </c>
      <c r="V568" s="9">
        <v>0</v>
      </c>
      <c r="W568" s="9" t="s">
        <v>2955</v>
      </c>
      <c r="X568" s="9">
        <v>0</v>
      </c>
      <c r="Y568" s="9">
        <v>0</v>
      </c>
      <c r="Z568" s="9" t="s">
        <v>2956</v>
      </c>
      <c r="AA568" s="9">
        <v>36</v>
      </c>
      <c r="AB568" s="42">
        <v>46079</v>
      </c>
      <c r="AC568" s="9" t="s">
        <v>2957</v>
      </c>
      <c r="AD568" s="9" t="s">
        <v>3893</v>
      </c>
    </row>
    <row r="569" spans="1:30">
      <c r="A569" s="9" t="s">
        <v>16</v>
      </c>
      <c r="B569" s="9" t="s">
        <v>3595</v>
      </c>
      <c r="C569" s="9" t="s">
        <v>1105</v>
      </c>
      <c r="D569" s="9" t="s">
        <v>3596</v>
      </c>
      <c r="E569" s="9" t="s">
        <v>1105</v>
      </c>
      <c r="F569" s="9" t="s">
        <v>2952</v>
      </c>
      <c r="G569" s="9" t="s">
        <v>2953</v>
      </c>
      <c r="I569" s="9" t="s">
        <v>2954</v>
      </c>
      <c r="J569" s="9">
        <v>6.19</v>
      </c>
      <c r="K569" s="9">
        <v>0</v>
      </c>
      <c r="L569" s="9">
        <v>0</v>
      </c>
      <c r="M569" s="9">
        <f t="shared" si="2"/>
        <v>0</v>
      </c>
      <c r="N569" s="9">
        <v>0</v>
      </c>
      <c r="O569" s="9">
        <v>0</v>
      </c>
      <c r="P569" s="9">
        <v>0</v>
      </c>
      <c r="Q569" s="9">
        <v>0</v>
      </c>
      <c r="R569" s="9">
        <v>0</v>
      </c>
      <c r="S569" s="9">
        <v>0</v>
      </c>
      <c r="T569" s="9">
        <v>0</v>
      </c>
      <c r="U569" s="9">
        <v>0</v>
      </c>
      <c r="V569" s="9">
        <v>0</v>
      </c>
      <c r="W569" s="9" t="s">
        <v>2955</v>
      </c>
      <c r="X569" s="58"/>
      <c r="Y569" s="58"/>
      <c r="Z569" s="9" t="s">
        <v>2956</v>
      </c>
      <c r="AA569" s="9">
        <v>0</v>
      </c>
      <c r="AB569" s="9" t="s">
        <v>2961</v>
      </c>
      <c r="AC569" s="9" t="s">
        <v>2962</v>
      </c>
      <c r="AD569" s="9" t="s">
        <v>3349</v>
      </c>
    </row>
    <row r="570" spans="1:30">
      <c r="A570" s="9" t="s">
        <v>16</v>
      </c>
      <c r="B570" s="9" t="s">
        <v>5776</v>
      </c>
      <c r="C570" s="9" t="s">
        <v>2182</v>
      </c>
      <c r="D570" s="9" t="s">
        <v>5777</v>
      </c>
      <c r="E570" s="9" t="s">
        <v>2182</v>
      </c>
      <c r="F570" s="9" t="s">
        <v>2952</v>
      </c>
      <c r="G570" s="9" t="s">
        <v>2953</v>
      </c>
      <c r="I570" s="9" t="s">
        <v>2954</v>
      </c>
      <c r="J570" s="9">
        <v>62.54</v>
      </c>
      <c r="K570" s="9">
        <v>0</v>
      </c>
      <c r="L570" s="9">
        <v>0</v>
      </c>
      <c r="M570" s="9">
        <f t="shared" si="2"/>
        <v>4</v>
      </c>
      <c r="N570" s="9">
        <v>0</v>
      </c>
      <c r="O570" s="9">
        <v>4</v>
      </c>
      <c r="P570" s="9">
        <v>0</v>
      </c>
      <c r="Q570" s="9">
        <v>0</v>
      </c>
      <c r="R570" s="9">
        <v>0</v>
      </c>
      <c r="S570" s="9">
        <v>0</v>
      </c>
      <c r="T570" s="9">
        <v>0</v>
      </c>
      <c r="U570" s="9">
        <v>0</v>
      </c>
      <c r="V570" s="9">
        <v>0</v>
      </c>
      <c r="W570" s="9" t="s">
        <v>2955</v>
      </c>
      <c r="X570" s="58"/>
      <c r="Y570" s="58"/>
      <c r="Z570" s="52"/>
      <c r="AA570" s="9">
        <v>0</v>
      </c>
      <c r="AB570" s="9" t="s">
        <v>2961</v>
      </c>
      <c r="AC570" s="9" t="s">
        <v>2962</v>
      </c>
      <c r="AD570" s="9" t="s">
        <v>5778</v>
      </c>
    </row>
    <row r="571" spans="1:30">
      <c r="A571" s="9" t="s">
        <v>16</v>
      </c>
      <c r="B571" s="9" t="s">
        <v>4633</v>
      </c>
      <c r="C571" s="9" t="s">
        <v>1423</v>
      </c>
      <c r="D571" s="9" t="s">
        <v>4634</v>
      </c>
      <c r="E571" s="9" t="s">
        <v>1423</v>
      </c>
      <c r="F571" s="9" t="s">
        <v>2952</v>
      </c>
      <c r="G571" s="9" t="s">
        <v>2953</v>
      </c>
      <c r="I571" s="9" t="s">
        <v>2954</v>
      </c>
      <c r="J571" s="9">
        <v>18.13</v>
      </c>
      <c r="K571" s="9">
        <v>0</v>
      </c>
      <c r="L571" s="9">
        <v>0</v>
      </c>
      <c r="M571" s="9">
        <f t="shared" si="2"/>
        <v>11</v>
      </c>
      <c r="N571" s="9">
        <v>0</v>
      </c>
      <c r="O571" s="9">
        <v>11</v>
      </c>
      <c r="P571" s="9">
        <v>0</v>
      </c>
      <c r="Q571" s="9">
        <v>0</v>
      </c>
      <c r="R571" s="9">
        <v>0</v>
      </c>
      <c r="S571" s="9">
        <v>0</v>
      </c>
      <c r="T571" s="9">
        <v>0</v>
      </c>
      <c r="U571" s="9">
        <v>0</v>
      </c>
      <c r="V571" s="9">
        <v>0</v>
      </c>
      <c r="W571" s="9" t="s">
        <v>2955</v>
      </c>
      <c r="X571" s="58"/>
      <c r="Y571" s="58"/>
      <c r="Z571" s="52"/>
      <c r="AA571" s="9">
        <v>0</v>
      </c>
      <c r="AB571" s="9" t="s">
        <v>2961</v>
      </c>
      <c r="AC571" s="9" t="s">
        <v>2962</v>
      </c>
      <c r="AD571" s="9" t="s">
        <v>4635</v>
      </c>
    </row>
    <row r="572" spans="1:30">
      <c r="A572" s="9" t="s">
        <v>16</v>
      </c>
      <c r="B572" s="9" t="s">
        <v>5779</v>
      </c>
      <c r="C572" s="9" t="s">
        <v>2829</v>
      </c>
      <c r="D572" s="9" t="s">
        <v>5780</v>
      </c>
      <c r="E572" s="9" t="s">
        <v>2829</v>
      </c>
      <c r="F572" s="9" t="s">
        <v>2952</v>
      </c>
      <c r="G572" s="9" t="s">
        <v>3558</v>
      </c>
      <c r="I572" s="9" t="s">
        <v>2954</v>
      </c>
      <c r="J572" s="9">
        <v>7.49</v>
      </c>
      <c r="K572" s="9">
        <v>0</v>
      </c>
      <c r="L572" s="9">
        <v>0</v>
      </c>
      <c r="M572" s="9">
        <f t="shared" si="2"/>
        <v>32</v>
      </c>
      <c r="N572" s="9">
        <v>0</v>
      </c>
      <c r="O572" s="9">
        <v>32</v>
      </c>
      <c r="P572" s="9">
        <v>0</v>
      </c>
      <c r="Q572" s="9">
        <v>0</v>
      </c>
      <c r="R572" s="9">
        <v>0</v>
      </c>
      <c r="S572" s="9">
        <v>0</v>
      </c>
      <c r="T572" s="9">
        <v>0</v>
      </c>
      <c r="U572" s="9">
        <v>0</v>
      </c>
      <c r="V572" s="9">
        <v>0</v>
      </c>
      <c r="W572" s="9" t="s">
        <v>2955</v>
      </c>
      <c r="X572" s="9" t="s">
        <v>3017</v>
      </c>
      <c r="Y572" s="9" t="s">
        <v>3017</v>
      </c>
      <c r="Z572" s="52"/>
      <c r="AA572" s="9">
        <v>0</v>
      </c>
      <c r="AB572" s="9" t="s">
        <v>2961</v>
      </c>
      <c r="AC572" s="9" t="s">
        <v>2962</v>
      </c>
      <c r="AD572" s="9" t="s">
        <v>5781</v>
      </c>
    </row>
    <row r="573" spans="1:30" ht="12.75">
      <c r="A573" s="9" t="s">
        <v>16</v>
      </c>
      <c r="B573" s="9" t="s">
        <v>5782</v>
      </c>
      <c r="C573" s="9" t="s">
        <v>5783</v>
      </c>
      <c r="D573" s="9" t="s">
        <v>5784</v>
      </c>
      <c r="E573" s="9" t="s">
        <v>976</v>
      </c>
      <c r="F573" s="9" t="s">
        <v>2952</v>
      </c>
      <c r="G573" s="9" t="s">
        <v>2953</v>
      </c>
      <c r="I573" s="9" t="s">
        <v>2954</v>
      </c>
      <c r="J573" s="9">
        <v>57.69</v>
      </c>
      <c r="K573" s="9">
        <v>0</v>
      </c>
      <c r="L573" s="9">
        <v>0</v>
      </c>
      <c r="M573" s="9">
        <f t="shared" si="2"/>
        <v>0</v>
      </c>
      <c r="N573" s="9">
        <v>0</v>
      </c>
      <c r="O573" s="9">
        <v>0</v>
      </c>
      <c r="P573" s="9">
        <v>0</v>
      </c>
      <c r="Q573" s="9">
        <v>0</v>
      </c>
      <c r="R573" s="9">
        <v>0</v>
      </c>
      <c r="S573" s="9">
        <v>0</v>
      </c>
      <c r="T573" s="9">
        <v>0</v>
      </c>
      <c r="U573" s="9">
        <v>0</v>
      </c>
      <c r="V573" s="9">
        <v>0</v>
      </c>
      <c r="W573" s="9" t="s">
        <v>2955</v>
      </c>
      <c r="X573" s="9">
        <v>0</v>
      </c>
      <c r="Y573" s="9">
        <v>0</v>
      </c>
      <c r="Z573" s="9" t="s">
        <v>2956</v>
      </c>
      <c r="AA573" s="9">
        <v>0</v>
      </c>
      <c r="AB573" s="9" t="s">
        <v>2961</v>
      </c>
      <c r="AC573" s="9" t="s">
        <v>2962</v>
      </c>
      <c r="AD573" s="9" t="s">
        <v>5785</v>
      </c>
    </row>
    <row r="574" spans="1:30">
      <c r="A574" s="9" t="s">
        <v>16</v>
      </c>
      <c r="B574" s="9" t="s">
        <v>5786</v>
      </c>
      <c r="C574" s="9" t="s">
        <v>5787</v>
      </c>
      <c r="D574" s="9" t="s">
        <v>5788</v>
      </c>
      <c r="E574" s="9" t="s">
        <v>2533</v>
      </c>
      <c r="F574" s="9" t="s">
        <v>2952</v>
      </c>
      <c r="G574" s="9" t="s">
        <v>2953</v>
      </c>
      <c r="H574" s="52"/>
      <c r="I574" s="9" t="s">
        <v>2954</v>
      </c>
      <c r="J574" s="9">
        <v>8.09</v>
      </c>
      <c r="K574" s="9">
        <v>0</v>
      </c>
      <c r="L574" s="9">
        <v>0</v>
      </c>
      <c r="M574" s="9">
        <f t="shared" si="2"/>
        <v>12</v>
      </c>
      <c r="N574" s="9">
        <v>0</v>
      </c>
      <c r="O574" s="9">
        <v>12</v>
      </c>
      <c r="P574" s="9">
        <v>0</v>
      </c>
      <c r="Q574" s="9">
        <v>0</v>
      </c>
      <c r="R574" s="9">
        <v>0</v>
      </c>
      <c r="S574" s="9">
        <v>0</v>
      </c>
      <c r="T574" s="9">
        <v>0</v>
      </c>
      <c r="U574" s="9">
        <v>0</v>
      </c>
      <c r="V574" s="9">
        <v>0</v>
      </c>
      <c r="W574" s="9" t="s">
        <v>2955</v>
      </c>
      <c r="X574" s="9" t="s">
        <v>3017</v>
      </c>
      <c r="Y574" s="9" t="s">
        <v>3017</v>
      </c>
      <c r="Z574" s="52"/>
      <c r="AA574" s="9">
        <v>0</v>
      </c>
      <c r="AB574" s="9" t="s">
        <v>2961</v>
      </c>
      <c r="AC574" s="9" t="s">
        <v>2962</v>
      </c>
      <c r="AD574" s="9" t="s">
        <v>4251</v>
      </c>
    </row>
    <row r="575" spans="1:30" ht="12.75">
      <c r="A575" s="9" t="s">
        <v>16</v>
      </c>
      <c r="B575" s="9" t="s">
        <v>727</v>
      </c>
      <c r="C575" s="9" t="s">
        <v>728</v>
      </c>
      <c r="D575" s="9" t="s">
        <v>729</v>
      </c>
      <c r="E575" s="9" t="s">
        <v>730</v>
      </c>
      <c r="F575" s="9" t="s">
        <v>2952</v>
      </c>
      <c r="G575" s="9" t="s">
        <v>2953</v>
      </c>
      <c r="I575" s="9" t="s">
        <v>2954</v>
      </c>
      <c r="J575" s="9">
        <v>54.99</v>
      </c>
      <c r="K575" s="9">
        <v>0</v>
      </c>
      <c r="L575" s="9">
        <v>0</v>
      </c>
      <c r="M575" s="9">
        <f t="shared" si="2"/>
        <v>0</v>
      </c>
      <c r="N575" s="9">
        <v>0</v>
      </c>
      <c r="O575" s="9">
        <v>0</v>
      </c>
      <c r="P575" s="9">
        <v>0</v>
      </c>
      <c r="Q575" s="9">
        <v>0</v>
      </c>
      <c r="R575" s="9">
        <v>0</v>
      </c>
      <c r="S575" s="9">
        <v>0</v>
      </c>
      <c r="T575" s="9">
        <v>0</v>
      </c>
      <c r="U575" s="9">
        <v>0</v>
      </c>
      <c r="V575" s="9">
        <v>0</v>
      </c>
      <c r="W575" s="9" t="s">
        <v>2955</v>
      </c>
      <c r="X575" s="9">
        <v>0</v>
      </c>
      <c r="Y575" s="9">
        <v>0</v>
      </c>
      <c r="Z575" s="9" t="s">
        <v>2956</v>
      </c>
      <c r="AA575" s="9">
        <v>15</v>
      </c>
      <c r="AB575" s="42">
        <v>46079</v>
      </c>
      <c r="AC575" s="9" t="s">
        <v>2957</v>
      </c>
      <c r="AD575" s="9" t="s">
        <v>3717</v>
      </c>
    </row>
    <row r="576" spans="1:30" ht="12.75">
      <c r="A576" s="9" t="s">
        <v>16</v>
      </c>
      <c r="B576" s="9" t="s">
        <v>4593</v>
      </c>
      <c r="C576" s="9" t="s">
        <v>4595</v>
      </c>
      <c r="D576" s="9" t="s">
        <v>4594</v>
      </c>
      <c r="E576" s="9" t="s">
        <v>974</v>
      </c>
      <c r="F576" s="9" t="s">
        <v>2952</v>
      </c>
      <c r="G576" s="9" t="s">
        <v>2953</v>
      </c>
      <c r="I576" s="9" t="s">
        <v>2954</v>
      </c>
      <c r="J576" s="9">
        <v>61.09</v>
      </c>
      <c r="K576" s="9">
        <v>0</v>
      </c>
      <c r="L576" s="9">
        <v>0</v>
      </c>
      <c r="M576" s="9">
        <f t="shared" si="2"/>
        <v>0</v>
      </c>
      <c r="N576" s="9">
        <v>0</v>
      </c>
      <c r="O576" s="9">
        <v>0</v>
      </c>
      <c r="P576" s="9">
        <v>0</v>
      </c>
      <c r="Q576" s="9">
        <v>0</v>
      </c>
      <c r="R576" s="9">
        <v>0</v>
      </c>
      <c r="S576" s="9">
        <v>0</v>
      </c>
      <c r="T576" s="9">
        <v>0</v>
      </c>
      <c r="U576" s="9">
        <v>0</v>
      </c>
      <c r="V576" s="9">
        <v>0</v>
      </c>
      <c r="W576" s="9" t="s">
        <v>2955</v>
      </c>
      <c r="X576" s="9">
        <v>0</v>
      </c>
      <c r="Y576" s="9">
        <v>0</v>
      </c>
      <c r="Z576" s="9" t="s">
        <v>2956</v>
      </c>
      <c r="AA576" s="9">
        <v>0</v>
      </c>
      <c r="AB576" s="9" t="s">
        <v>2961</v>
      </c>
      <c r="AC576" s="9" t="s">
        <v>2962</v>
      </c>
      <c r="AD576" s="9" t="s">
        <v>4596</v>
      </c>
    </row>
    <row r="577" spans="1:30" ht="12.75">
      <c r="A577" s="9" t="s">
        <v>16</v>
      </c>
      <c r="B577" s="9" t="s">
        <v>727</v>
      </c>
      <c r="C577" s="9" t="s">
        <v>5789</v>
      </c>
      <c r="D577" s="9" t="s">
        <v>5790</v>
      </c>
      <c r="E577" s="9" t="s">
        <v>975</v>
      </c>
      <c r="F577" s="9" t="s">
        <v>2952</v>
      </c>
      <c r="G577" s="9" t="s">
        <v>2953</v>
      </c>
      <c r="I577" s="9" t="s">
        <v>2954</v>
      </c>
      <c r="J577" s="9">
        <v>62</v>
      </c>
      <c r="K577" s="9">
        <v>0</v>
      </c>
      <c r="L577" s="9">
        <v>0</v>
      </c>
      <c r="M577" s="9">
        <f t="shared" si="2"/>
        <v>0</v>
      </c>
      <c r="N577" s="9">
        <v>0</v>
      </c>
      <c r="O577" s="9">
        <v>0</v>
      </c>
      <c r="P577" s="9">
        <v>0</v>
      </c>
      <c r="Q577" s="9">
        <v>0</v>
      </c>
      <c r="R577" s="9">
        <v>0</v>
      </c>
      <c r="S577" s="9">
        <v>0</v>
      </c>
      <c r="T577" s="9">
        <v>0</v>
      </c>
      <c r="U577" s="9">
        <v>0</v>
      </c>
      <c r="V577" s="9">
        <v>0</v>
      </c>
      <c r="W577" s="9" t="s">
        <v>2955</v>
      </c>
      <c r="X577" s="9">
        <v>0</v>
      </c>
      <c r="Y577" s="9">
        <v>0</v>
      </c>
      <c r="Z577" s="9" t="s">
        <v>2956</v>
      </c>
      <c r="AA577" s="9">
        <v>0</v>
      </c>
      <c r="AB577" s="9" t="s">
        <v>2961</v>
      </c>
      <c r="AC577" s="9" t="s">
        <v>2962</v>
      </c>
      <c r="AD577" s="9" t="s">
        <v>5791</v>
      </c>
    </row>
    <row r="578" spans="1:30" ht="12.75">
      <c r="A578" s="9" t="s">
        <v>16</v>
      </c>
      <c r="B578" s="9" t="s">
        <v>4273</v>
      </c>
      <c r="C578" s="9" t="s">
        <v>4275</v>
      </c>
      <c r="D578" s="9" t="s">
        <v>4274</v>
      </c>
      <c r="E578" s="9" t="s">
        <v>973</v>
      </c>
      <c r="F578" s="9" t="s">
        <v>2952</v>
      </c>
      <c r="G578" s="9" t="s">
        <v>2953</v>
      </c>
      <c r="I578" s="9" t="s">
        <v>2954</v>
      </c>
      <c r="J578" s="9">
        <v>80.5</v>
      </c>
      <c r="K578" s="9">
        <v>0</v>
      </c>
      <c r="L578" s="9">
        <v>0</v>
      </c>
      <c r="M578" s="9">
        <f t="shared" si="2"/>
        <v>0</v>
      </c>
      <c r="N578" s="9">
        <v>0</v>
      </c>
      <c r="O578" s="9">
        <v>0</v>
      </c>
      <c r="P578" s="9">
        <v>0</v>
      </c>
      <c r="Q578" s="9">
        <v>0</v>
      </c>
      <c r="R578" s="9">
        <v>0</v>
      </c>
      <c r="S578" s="9">
        <v>0</v>
      </c>
      <c r="T578" s="9">
        <v>0</v>
      </c>
      <c r="U578" s="9">
        <v>0</v>
      </c>
      <c r="V578" s="9">
        <v>0</v>
      </c>
      <c r="W578" s="9" t="s">
        <v>2955</v>
      </c>
      <c r="X578" s="9">
        <v>0</v>
      </c>
      <c r="Y578" s="9">
        <v>0</v>
      </c>
      <c r="Z578" s="9" t="s">
        <v>2956</v>
      </c>
      <c r="AA578" s="9">
        <v>5</v>
      </c>
      <c r="AB578" s="42">
        <v>46079</v>
      </c>
      <c r="AC578" s="9" t="s">
        <v>2957</v>
      </c>
      <c r="AD578" s="9" t="s">
        <v>4276</v>
      </c>
    </row>
    <row r="579" spans="1:30" ht="12.75">
      <c r="A579" s="9" t="s">
        <v>16</v>
      </c>
      <c r="B579" s="9" t="s">
        <v>731</v>
      </c>
      <c r="C579" s="9" t="s">
        <v>732</v>
      </c>
      <c r="D579" s="9" t="s">
        <v>733</v>
      </c>
      <c r="E579" s="9" t="s">
        <v>734</v>
      </c>
      <c r="F579" s="9" t="s">
        <v>2952</v>
      </c>
      <c r="G579" s="9" t="s">
        <v>2953</v>
      </c>
      <c r="I579" s="9" t="s">
        <v>2954</v>
      </c>
      <c r="J579" s="9">
        <v>81.55</v>
      </c>
      <c r="K579" s="9">
        <v>0</v>
      </c>
      <c r="L579" s="9">
        <v>0</v>
      </c>
      <c r="M579" s="9">
        <f t="shared" si="2"/>
        <v>0</v>
      </c>
      <c r="N579" s="9">
        <v>0</v>
      </c>
      <c r="O579" s="9">
        <v>0</v>
      </c>
      <c r="P579" s="9">
        <v>0</v>
      </c>
      <c r="Q579" s="9">
        <v>0</v>
      </c>
      <c r="R579" s="9">
        <v>0</v>
      </c>
      <c r="S579" s="9">
        <v>0</v>
      </c>
      <c r="T579" s="9">
        <v>0</v>
      </c>
      <c r="U579" s="9">
        <v>0</v>
      </c>
      <c r="V579" s="9">
        <v>0</v>
      </c>
      <c r="W579" s="9" t="s">
        <v>2955</v>
      </c>
      <c r="X579" s="9">
        <v>0</v>
      </c>
      <c r="Y579" s="9">
        <v>0</v>
      </c>
      <c r="Z579" s="9" t="s">
        <v>2956</v>
      </c>
      <c r="AA579" s="9">
        <v>5</v>
      </c>
      <c r="AB579" s="42">
        <v>46079</v>
      </c>
      <c r="AC579" s="9" t="s">
        <v>2957</v>
      </c>
      <c r="AD579" s="9" t="s">
        <v>5792</v>
      </c>
    </row>
    <row r="580" spans="1:30" ht="12.75">
      <c r="A580" s="9" t="s">
        <v>16</v>
      </c>
      <c r="B580" s="9" t="s">
        <v>691</v>
      </c>
      <c r="C580" s="9" t="s">
        <v>692</v>
      </c>
      <c r="D580" s="9" t="s">
        <v>693</v>
      </c>
      <c r="E580" s="9" t="s">
        <v>694</v>
      </c>
      <c r="F580" s="9" t="s">
        <v>2952</v>
      </c>
      <c r="G580" s="9" t="s">
        <v>2953</v>
      </c>
      <c r="I580" s="9" t="s">
        <v>2954</v>
      </c>
      <c r="J580" s="9">
        <v>76.69</v>
      </c>
      <c r="K580" s="9">
        <v>0</v>
      </c>
      <c r="L580" s="9">
        <v>0</v>
      </c>
      <c r="M580" s="9">
        <f t="shared" si="2"/>
        <v>0</v>
      </c>
      <c r="N580" s="9">
        <v>0</v>
      </c>
      <c r="O580" s="9">
        <v>0</v>
      </c>
      <c r="P580" s="9">
        <v>0</v>
      </c>
      <c r="Q580" s="9">
        <v>0</v>
      </c>
      <c r="R580" s="9">
        <v>0</v>
      </c>
      <c r="S580" s="9">
        <v>0</v>
      </c>
      <c r="T580" s="9">
        <v>0</v>
      </c>
      <c r="U580" s="9">
        <v>0</v>
      </c>
      <c r="V580" s="9">
        <v>0</v>
      </c>
      <c r="W580" s="9" t="s">
        <v>2955</v>
      </c>
      <c r="X580" s="9">
        <v>0</v>
      </c>
      <c r="Y580" s="9">
        <v>0</v>
      </c>
      <c r="Z580" s="9" t="s">
        <v>2956</v>
      </c>
      <c r="AA580" s="9">
        <v>7</v>
      </c>
      <c r="AB580" s="42">
        <v>46079</v>
      </c>
      <c r="AC580" s="9" t="s">
        <v>2957</v>
      </c>
      <c r="AD580" s="9" t="s">
        <v>4034</v>
      </c>
    </row>
    <row r="581" spans="1:30" ht="12.75">
      <c r="A581" s="9" t="s">
        <v>16</v>
      </c>
      <c r="B581" s="9" t="s">
        <v>809</v>
      </c>
      <c r="C581" s="9" t="s">
        <v>810</v>
      </c>
      <c r="D581" s="9" t="s">
        <v>811</v>
      </c>
      <c r="E581" s="9" t="s">
        <v>812</v>
      </c>
      <c r="F581" s="9" t="s">
        <v>2952</v>
      </c>
      <c r="G581" s="9" t="s">
        <v>2953</v>
      </c>
      <c r="I581" s="9" t="s">
        <v>2954</v>
      </c>
      <c r="J581" s="9">
        <v>72.19</v>
      </c>
      <c r="K581" s="9">
        <v>0</v>
      </c>
      <c r="L581" s="9">
        <v>0</v>
      </c>
      <c r="M581" s="9">
        <f t="shared" si="2"/>
        <v>0</v>
      </c>
      <c r="N581" s="9">
        <v>0</v>
      </c>
      <c r="O581" s="9">
        <v>0</v>
      </c>
      <c r="P581" s="9">
        <v>0</v>
      </c>
      <c r="Q581" s="9">
        <v>0</v>
      </c>
      <c r="R581" s="9">
        <v>0</v>
      </c>
      <c r="S581" s="9">
        <v>0</v>
      </c>
      <c r="T581" s="9">
        <v>0</v>
      </c>
      <c r="U581" s="9">
        <v>0</v>
      </c>
      <c r="V581" s="9">
        <v>0</v>
      </c>
      <c r="W581" s="9" t="s">
        <v>2955</v>
      </c>
      <c r="X581" s="9">
        <v>0</v>
      </c>
      <c r="Y581" s="9">
        <v>0</v>
      </c>
      <c r="Z581" s="9" t="s">
        <v>2956</v>
      </c>
      <c r="AA581" s="9">
        <v>2</v>
      </c>
      <c r="AB581" s="42">
        <v>46079</v>
      </c>
      <c r="AC581" s="9" t="s">
        <v>2957</v>
      </c>
      <c r="AD581" s="9" t="s">
        <v>4361</v>
      </c>
    </row>
    <row r="582" spans="1:30">
      <c r="A582" s="9" t="s">
        <v>16</v>
      </c>
      <c r="B582" s="9" t="s">
        <v>3564</v>
      </c>
      <c r="C582" s="9" t="s">
        <v>1123</v>
      </c>
      <c r="D582" s="9" t="s">
        <v>3565</v>
      </c>
      <c r="E582" s="9" t="s">
        <v>1123</v>
      </c>
      <c r="F582" s="9" t="s">
        <v>2952</v>
      </c>
      <c r="G582" s="9" t="s">
        <v>2953</v>
      </c>
      <c r="I582" s="9" t="s">
        <v>2954</v>
      </c>
      <c r="J582" s="9">
        <v>6.19</v>
      </c>
      <c r="K582" s="9">
        <v>0</v>
      </c>
      <c r="L582" s="9">
        <v>0</v>
      </c>
      <c r="M582" s="9">
        <f t="shared" si="2"/>
        <v>0</v>
      </c>
      <c r="N582" s="9">
        <v>0</v>
      </c>
      <c r="O582" s="9">
        <v>0</v>
      </c>
      <c r="P582" s="9">
        <v>0</v>
      </c>
      <c r="Q582" s="9">
        <v>0</v>
      </c>
      <c r="R582" s="9">
        <v>0</v>
      </c>
      <c r="S582" s="9">
        <v>0</v>
      </c>
      <c r="T582" s="9">
        <v>0</v>
      </c>
      <c r="U582" s="9">
        <v>0</v>
      </c>
      <c r="V582" s="9">
        <v>0</v>
      </c>
      <c r="W582" s="9" t="s">
        <v>2955</v>
      </c>
      <c r="X582" s="58"/>
      <c r="Y582" s="58"/>
      <c r="Z582" s="9" t="s">
        <v>2956</v>
      </c>
      <c r="AA582" s="9">
        <v>0</v>
      </c>
      <c r="AB582" s="9" t="s">
        <v>2961</v>
      </c>
      <c r="AC582" s="9" t="s">
        <v>2962</v>
      </c>
      <c r="AD582" s="9" t="s">
        <v>3566</v>
      </c>
    </row>
    <row r="583" spans="1:30" ht="12.75">
      <c r="A583" s="9" t="s">
        <v>16</v>
      </c>
      <c r="B583" s="9" t="s">
        <v>769</v>
      </c>
      <c r="C583" s="9" t="s">
        <v>770</v>
      </c>
      <c r="D583" s="9" t="s">
        <v>771</v>
      </c>
      <c r="E583" s="9" t="s">
        <v>772</v>
      </c>
      <c r="F583" s="9" t="s">
        <v>2952</v>
      </c>
      <c r="G583" s="9" t="s">
        <v>2953</v>
      </c>
      <c r="I583" s="9" t="s">
        <v>2954</v>
      </c>
      <c r="J583" s="9">
        <v>45.78</v>
      </c>
      <c r="K583" s="9">
        <v>0</v>
      </c>
      <c r="L583" s="9">
        <v>0</v>
      </c>
      <c r="M583" s="9">
        <f t="shared" si="2"/>
        <v>0</v>
      </c>
      <c r="N583" s="9">
        <v>0</v>
      </c>
      <c r="O583" s="9">
        <v>0</v>
      </c>
      <c r="P583" s="9">
        <v>0</v>
      </c>
      <c r="Q583" s="9">
        <v>0</v>
      </c>
      <c r="R583" s="9">
        <v>0</v>
      </c>
      <c r="S583" s="9">
        <v>0</v>
      </c>
      <c r="T583" s="9">
        <v>0</v>
      </c>
      <c r="U583" s="9">
        <v>0</v>
      </c>
      <c r="V583" s="9">
        <v>0</v>
      </c>
      <c r="W583" s="9" t="s">
        <v>2955</v>
      </c>
      <c r="X583" s="9">
        <v>0</v>
      </c>
      <c r="Y583" s="9">
        <v>0</v>
      </c>
      <c r="Z583" s="9" t="s">
        <v>2956</v>
      </c>
      <c r="AA583" s="9">
        <v>21</v>
      </c>
      <c r="AB583" s="42">
        <v>46079</v>
      </c>
      <c r="AC583" s="9" t="s">
        <v>2957</v>
      </c>
      <c r="AD583" s="9" t="s">
        <v>3798</v>
      </c>
    </row>
    <row r="584" spans="1:30">
      <c r="A584" s="9" t="s">
        <v>16</v>
      </c>
      <c r="B584" s="9" t="s">
        <v>3827</v>
      </c>
      <c r="C584" s="9" t="s">
        <v>3829</v>
      </c>
      <c r="D584" s="9" t="s">
        <v>3828</v>
      </c>
      <c r="E584" s="9" t="s">
        <v>1410</v>
      </c>
      <c r="F584" s="9" t="s">
        <v>2952</v>
      </c>
      <c r="G584" s="9" t="s">
        <v>2953</v>
      </c>
      <c r="H584" s="52"/>
      <c r="I584" s="9" t="s">
        <v>2954</v>
      </c>
      <c r="J584" s="9">
        <v>21.09</v>
      </c>
      <c r="K584" s="9">
        <v>0</v>
      </c>
      <c r="L584" s="9">
        <v>0</v>
      </c>
      <c r="M584" s="9">
        <f t="shared" si="2"/>
        <v>10</v>
      </c>
      <c r="N584" s="9">
        <v>0</v>
      </c>
      <c r="O584" s="9">
        <v>9</v>
      </c>
      <c r="P584" s="9">
        <v>0</v>
      </c>
      <c r="Q584" s="9">
        <v>1</v>
      </c>
      <c r="R584" s="9">
        <v>0</v>
      </c>
      <c r="S584" s="9">
        <v>0</v>
      </c>
      <c r="T584" s="9">
        <v>0</v>
      </c>
      <c r="U584" s="9">
        <v>0</v>
      </c>
      <c r="V584" s="9">
        <v>0</v>
      </c>
      <c r="W584" s="9" t="s">
        <v>2955</v>
      </c>
      <c r="X584" s="9">
        <v>140</v>
      </c>
      <c r="Y584" s="9">
        <v>128</v>
      </c>
      <c r="Z584" s="52"/>
      <c r="AA584" s="9">
        <v>0</v>
      </c>
      <c r="AB584" s="9" t="s">
        <v>2961</v>
      </c>
      <c r="AC584" s="9" t="s">
        <v>2962</v>
      </c>
      <c r="AD584" s="9" t="s">
        <v>3361</v>
      </c>
    </row>
    <row r="585" spans="1:30">
      <c r="A585" s="9" t="s">
        <v>16</v>
      </c>
      <c r="B585" s="9" t="s">
        <v>3683</v>
      </c>
      <c r="C585" s="9" t="s">
        <v>3685</v>
      </c>
      <c r="D585" s="9" t="s">
        <v>3684</v>
      </c>
      <c r="E585" s="9" t="s">
        <v>1304</v>
      </c>
      <c r="F585" s="9" t="s">
        <v>2952</v>
      </c>
      <c r="G585" s="9" t="s">
        <v>2953</v>
      </c>
      <c r="I585" s="9" t="s">
        <v>2954</v>
      </c>
      <c r="J585" s="9">
        <v>12.29</v>
      </c>
      <c r="K585" s="9">
        <v>0</v>
      </c>
      <c r="L585" s="9">
        <v>0</v>
      </c>
      <c r="M585" s="9">
        <f t="shared" si="2"/>
        <v>44</v>
      </c>
      <c r="N585" s="9">
        <v>0</v>
      </c>
      <c r="O585" s="9">
        <v>40</v>
      </c>
      <c r="P585" s="9">
        <v>4</v>
      </c>
      <c r="Q585" s="9">
        <v>0</v>
      </c>
      <c r="R585" s="9">
        <v>0</v>
      </c>
      <c r="S585" s="9">
        <v>0</v>
      </c>
      <c r="T585" s="9">
        <v>0</v>
      </c>
      <c r="U585" s="9">
        <v>0</v>
      </c>
      <c r="V585" s="9">
        <v>0</v>
      </c>
      <c r="W585" s="9" t="s">
        <v>2955</v>
      </c>
      <c r="X585" s="9">
        <v>167</v>
      </c>
      <c r="Y585" s="9">
        <v>167</v>
      </c>
      <c r="Z585" s="52"/>
      <c r="AA585" s="9">
        <v>0</v>
      </c>
      <c r="AB585" s="9" t="s">
        <v>2961</v>
      </c>
      <c r="AC585" s="9" t="s">
        <v>2962</v>
      </c>
      <c r="AD585" s="9" t="s">
        <v>3314</v>
      </c>
    </row>
    <row r="586" spans="1:30" ht="12.75">
      <c r="A586" s="9" t="s">
        <v>16</v>
      </c>
      <c r="B586" s="9" t="s">
        <v>857</v>
      </c>
      <c r="C586" s="9" t="s">
        <v>858</v>
      </c>
      <c r="D586" s="9" t="s">
        <v>859</v>
      </c>
      <c r="E586" s="9" t="s">
        <v>860</v>
      </c>
      <c r="F586" s="9" t="s">
        <v>2952</v>
      </c>
      <c r="G586" s="9" t="s">
        <v>2953</v>
      </c>
      <c r="I586" s="9" t="s">
        <v>2954</v>
      </c>
      <c r="J586" s="9">
        <v>92.89</v>
      </c>
      <c r="K586" s="9">
        <v>0</v>
      </c>
      <c r="L586" s="9">
        <v>0</v>
      </c>
      <c r="M586" s="9">
        <f t="shared" si="2"/>
        <v>0</v>
      </c>
      <c r="N586" s="9">
        <v>0</v>
      </c>
      <c r="O586" s="9">
        <v>0</v>
      </c>
      <c r="P586" s="9">
        <v>0</v>
      </c>
      <c r="Q586" s="9">
        <v>0</v>
      </c>
      <c r="R586" s="9">
        <v>0</v>
      </c>
      <c r="S586" s="9">
        <v>0</v>
      </c>
      <c r="T586" s="9">
        <v>0</v>
      </c>
      <c r="U586" s="9">
        <v>0</v>
      </c>
      <c r="V586" s="9">
        <v>0</v>
      </c>
      <c r="W586" s="9" t="s">
        <v>2955</v>
      </c>
      <c r="X586" s="9">
        <v>0</v>
      </c>
      <c r="Y586" s="9">
        <v>0</v>
      </c>
      <c r="Z586" s="9" t="s">
        <v>2956</v>
      </c>
      <c r="AA586" s="9">
        <v>0</v>
      </c>
      <c r="AB586" s="9" t="s">
        <v>2961</v>
      </c>
      <c r="AC586" s="9" t="s">
        <v>2962</v>
      </c>
      <c r="AD586" s="9" t="s">
        <v>4406</v>
      </c>
    </row>
    <row r="587" spans="1:30">
      <c r="A587" s="9" t="s">
        <v>16</v>
      </c>
      <c r="B587" s="9" t="s">
        <v>5023</v>
      </c>
      <c r="C587" s="9" t="s">
        <v>1391</v>
      </c>
      <c r="D587" s="9" t="s">
        <v>5024</v>
      </c>
      <c r="E587" s="9" t="s">
        <v>1391</v>
      </c>
      <c r="F587" s="9" t="s">
        <v>2952</v>
      </c>
      <c r="G587" s="9" t="s">
        <v>2953</v>
      </c>
      <c r="I587" s="9" t="s">
        <v>2954</v>
      </c>
      <c r="J587" s="9">
        <v>7.39</v>
      </c>
      <c r="K587" s="9">
        <v>0</v>
      </c>
      <c r="L587" s="9">
        <v>0</v>
      </c>
      <c r="M587" s="9">
        <f t="shared" si="2"/>
        <v>48</v>
      </c>
      <c r="N587" s="9">
        <v>0</v>
      </c>
      <c r="O587" s="9">
        <v>48</v>
      </c>
      <c r="P587" s="9">
        <v>0</v>
      </c>
      <c r="Q587" s="9">
        <v>0</v>
      </c>
      <c r="R587" s="9">
        <v>0</v>
      </c>
      <c r="S587" s="9">
        <v>0</v>
      </c>
      <c r="T587" s="9">
        <v>0</v>
      </c>
      <c r="U587" s="9">
        <v>0</v>
      </c>
      <c r="V587" s="9">
        <v>0</v>
      </c>
      <c r="W587" s="9" t="s">
        <v>2955</v>
      </c>
      <c r="X587" s="9" t="s">
        <v>3017</v>
      </c>
      <c r="Y587" s="9" t="s">
        <v>3017</v>
      </c>
      <c r="Z587" s="52"/>
      <c r="AA587" s="9">
        <v>0</v>
      </c>
      <c r="AB587" s="9" t="s">
        <v>2961</v>
      </c>
      <c r="AC587" s="9" t="s">
        <v>2962</v>
      </c>
      <c r="AD587" s="9" t="s">
        <v>5025</v>
      </c>
    </row>
    <row r="588" spans="1:30">
      <c r="A588" s="9" t="s">
        <v>16</v>
      </c>
      <c r="B588" s="9" t="s">
        <v>5793</v>
      </c>
      <c r="C588" s="9" t="s">
        <v>5794</v>
      </c>
      <c r="D588" s="9" t="s">
        <v>5795</v>
      </c>
      <c r="E588" s="9" t="s">
        <v>971</v>
      </c>
      <c r="F588" s="9" t="s">
        <v>2952</v>
      </c>
      <c r="G588" s="9" t="s">
        <v>2953</v>
      </c>
      <c r="I588" s="9" t="s">
        <v>2954</v>
      </c>
      <c r="J588" s="9">
        <v>85.39</v>
      </c>
      <c r="K588" s="9">
        <v>0</v>
      </c>
      <c r="L588" s="9">
        <v>0</v>
      </c>
      <c r="M588" s="9">
        <f t="shared" si="2"/>
        <v>0</v>
      </c>
      <c r="N588" s="9">
        <v>0</v>
      </c>
      <c r="O588" s="9">
        <v>0</v>
      </c>
      <c r="P588" s="9">
        <v>0</v>
      </c>
      <c r="Q588" s="9">
        <v>0</v>
      </c>
      <c r="R588" s="9">
        <v>0</v>
      </c>
      <c r="S588" s="9">
        <v>0</v>
      </c>
      <c r="T588" s="9">
        <v>0</v>
      </c>
      <c r="U588" s="9">
        <v>0</v>
      </c>
      <c r="V588" s="9">
        <v>0</v>
      </c>
      <c r="W588" s="9" t="s">
        <v>2955</v>
      </c>
      <c r="X588" s="58"/>
      <c r="Y588" s="58"/>
      <c r="Z588" s="9" t="s">
        <v>2956</v>
      </c>
      <c r="AA588" s="9">
        <v>0</v>
      </c>
      <c r="AB588" s="9" t="s">
        <v>2961</v>
      </c>
      <c r="AC588" s="9" t="s">
        <v>2962</v>
      </c>
      <c r="AD588" s="9" t="s">
        <v>5796</v>
      </c>
    </row>
    <row r="589" spans="1:30">
      <c r="A589" s="9" t="s">
        <v>16</v>
      </c>
      <c r="B589" s="9" t="s">
        <v>5140</v>
      </c>
      <c r="C589" s="9" t="s">
        <v>5142</v>
      </c>
      <c r="D589" s="9" t="s">
        <v>5141</v>
      </c>
      <c r="E589" s="9" t="s">
        <v>970</v>
      </c>
      <c r="F589" s="9" t="s">
        <v>2952</v>
      </c>
      <c r="G589" s="9" t="s">
        <v>2953</v>
      </c>
      <c r="I589" s="9" t="s">
        <v>2954</v>
      </c>
      <c r="J589" s="9">
        <v>60.99</v>
      </c>
      <c r="K589" s="9">
        <v>0</v>
      </c>
      <c r="L589" s="9">
        <v>0</v>
      </c>
      <c r="M589" s="9">
        <f t="shared" si="2"/>
        <v>7</v>
      </c>
      <c r="N589" s="9">
        <v>0</v>
      </c>
      <c r="O589" s="9">
        <v>6</v>
      </c>
      <c r="P589" s="9">
        <v>0</v>
      </c>
      <c r="Q589" s="9">
        <v>1</v>
      </c>
      <c r="R589" s="9">
        <v>0</v>
      </c>
      <c r="S589" s="9">
        <v>0</v>
      </c>
      <c r="T589" s="9">
        <v>0</v>
      </c>
      <c r="U589" s="9">
        <v>0</v>
      </c>
      <c r="V589" s="9">
        <v>0</v>
      </c>
      <c r="W589" s="9" t="s">
        <v>2955</v>
      </c>
      <c r="X589" s="9">
        <v>162</v>
      </c>
      <c r="Y589" s="9">
        <v>140</v>
      </c>
      <c r="Z589" s="52"/>
      <c r="AA589" s="9">
        <v>0</v>
      </c>
      <c r="AB589" s="9" t="s">
        <v>2961</v>
      </c>
      <c r="AC589" s="9" t="s">
        <v>2962</v>
      </c>
      <c r="AD589" s="9" t="s">
        <v>5143</v>
      </c>
    </row>
    <row r="590" spans="1:30">
      <c r="A590" s="9" t="s">
        <v>16</v>
      </c>
      <c r="B590" s="9" t="s">
        <v>4089</v>
      </c>
      <c r="C590" s="9" t="s">
        <v>4091</v>
      </c>
      <c r="D590" s="9" t="s">
        <v>4090</v>
      </c>
      <c r="E590" s="9" t="s">
        <v>1730</v>
      </c>
      <c r="F590" s="9" t="s">
        <v>2952</v>
      </c>
      <c r="G590" s="9" t="s">
        <v>2953</v>
      </c>
      <c r="I590" s="9" t="s">
        <v>2954</v>
      </c>
      <c r="J590" s="9">
        <v>22.49</v>
      </c>
      <c r="K590" s="9">
        <v>0</v>
      </c>
      <c r="L590" s="9">
        <v>0</v>
      </c>
      <c r="M590" s="9">
        <f t="shared" si="2"/>
        <v>5</v>
      </c>
      <c r="N590" s="9">
        <v>0</v>
      </c>
      <c r="O590" s="9">
        <v>5</v>
      </c>
      <c r="P590" s="9">
        <v>0</v>
      </c>
      <c r="Q590" s="9">
        <v>0</v>
      </c>
      <c r="R590" s="9">
        <v>0</v>
      </c>
      <c r="S590" s="9">
        <v>0</v>
      </c>
      <c r="T590" s="9">
        <v>0</v>
      </c>
      <c r="U590" s="9">
        <v>0</v>
      </c>
      <c r="V590" s="9">
        <v>0</v>
      </c>
      <c r="W590" s="9" t="s">
        <v>2955</v>
      </c>
      <c r="X590" s="9">
        <v>143</v>
      </c>
      <c r="Y590" s="9">
        <v>143</v>
      </c>
      <c r="Z590" s="52"/>
      <c r="AA590" s="9">
        <v>0</v>
      </c>
      <c r="AB590" s="9" t="s">
        <v>2961</v>
      </c>
      <c r="AC590" s="9" t="s">
        <v>2962</v>
      </c>
      <c r="AD590" s="9" t="s">
        <v>4092</v>
      </c>
    </row>
    <row r="591" spans="1:30">
      <c r="A591" s="9" t="s">
        <v>16</v>
      </c>
      <c r="B591" s="9" t="s">
        <v>4659</v>
      </c>
      <c r="C591" s="9" t="s">
        <v>4661</v>
      </c>
      <c r="D591" s="9" t="s">
        <v>4660</v>
      </c>
      <c r="E591" s="9" t="s">
        <v>2128</v>
      </c>
      <c r="F591" s="9" t="s">
        <v>2952</v>
      </c>
      <c r="G591" s="9" t="s">
        <v>2953</v>
      </c>
      <c r="I591" s="9" t="s">
        <v>2954</v>
      </c>
      <c r="J591" s="9">
        <v>11.5</v>
      </c>
      <c r="K591" s="9">
        <v>0</v>
      </c>
      <c r="L591" s="9">
        <v>0</v>
      </c>
      <c r="M591" s="9">
        <f t="shared" si="2"/>
        <v>18</v>
      </c>
      <c r="N591" s="9">
        <v>0</v>
      </c>
      <c r="O591" s="9">
        <v>18</v>
      </c>
      <c r="P591" s="9">
        <v>0</v>
      </c>
      <c r="Q591" s="9">
        <v>0</v>
      </c>
      <c r="R591" s="9">
        <v>0</v>
      </c>
      <c r="S591" s="9">
        <v>0</v>
      </c>
      <c r="T591" s="9">
        <v>0</v>
      </c>
      <c r="U591" s="9">
        <v>0</v>
      </c>
      <c r="V591" s="9">
        <v>0</v>
      </c>
      <c r="W591" s="9" t="s">
        <v>2955</v>
      </c>
      <c r="X591" s="9" t="s">
        <v>3017</v>
      </c>
      <c r="Y591" s="9" t="s">
        <v>3017</v>
      </c>
      <c r="Z591" s="52"/>
      <c r="AA591" s="9">
        <v>0</v>
      </c>
      <c r="AB591" s="9" t="s">
        <v>2961</v>
      </c>
      <c r="AC591" s="9" t="s">
        <v>2962</v>
      </c>
      <c r="AD591" s="9" t="s">
        <v>4662</v>
      </c>
    </row>
    <row r="592" spans="1:30" ht="12.75">
      <c r="A592" s="9" t="s">
        <v>16</v>
      </c>
      <c r="B592" s="9" t="s">
        <v>4379</v>
      </c>
      <c r="C592" s="9" t="s">
        <v>4381</v>
      </c>
      <c r="D592" s="9" t="s">
        <v>4380</v>
      </c>
      <c r="E592" s="9" t="s">
        <v>969</v>
      </c>
      <c r="F592" s="9" t="s">
        <v>2952</v>
      </c>
      <c r="G592" s="9" t="s">
        <v>2953</v>
      </c>
      <c r="I592" s="9" t="s">
        <v>2954</v>
      </c>
      <c r="J592" s="9">
        <v>83.89</v>
      </c>
      <c r="K592" s="9">
        <v>0</v>
      </c>
      <c r="L592" s="9">
        <v>0</v>
      </c>
      <c r="M592" s="9">
        <f t="shared" si="2"/>
        <v>0</v>
      </c>
      <c r="N592" s="9">
        <v>0</v>
      </c>
      <c r="O592" s="9">
        <v>0</v>
      </c>
      <c r="P592" s="9">
        <v>0</v>
      </c>
      <c r="Q592" s="9">
        <v>0</v>
      </c>
      <c r="R592" s="9">
        <v>0</v>
      </c>
      <c r="S592" s="9">
        <v>0</v>
      </c>
      <c r="T592" s="9">
        <v>0</v>
      </c>
      <c r="U592" s="9">
        <v>0</v>
      </c>
      <c r="V592" s="9">
        <v>0</v>
      </c>
      <c r="W592" s="9" t="s">
        <v>2955</v>
      </c>
      <c r="X592" s="9">
        <v>0</v>
      </c>
      <c r="Y592" s="9">
        <v>0</v>
      </c>
      <c r="Z592" s="9" t="s">
        <v>2956</v>
      </c>
      <c r="AA592" s="9">
        <v>0</v>
      </c>
      <c r="AB592" s="9" t="s">
        <v>2961</v>
      </c>
      <c r="AC592" s="9" t="s">
        <v>2962</v>
      </c>
      <c r="AD592" s="9" t="s">
        <v>4382</v>
      </c>
    </row>
    <row r="593" spans="1:30">
      <c r="A593" s="9" t="s">
        <v>16</v>
      </c>
      <c r="B593" s="9" t="s">
        <v>4030</v>
      </c>
      <c r="C593" s="9" t="s">
        <v>4032</v>
      </c>
      <c r="D593" s="9" t="s">
        <v>4031</v>
      </c>
      <c r="E593" s="9" t="s">
        <v>1150</v>
      </c>
      <c r="F593" s="9" t="s">
        <v>2952</v>
      </c>
      <c r="G593" s="9" t="s">
        <v>2953</v>
      </c>
      <c r="I593" s="9" t="s">
        <v>2954</v>
      </c>
      <c r="J593" s="9">
        <v>27.49</v>
      </c>
      <c r="K593" s="9">
        <v>0</v>
      </c>
      <c r="L593" s="9">
        <v>0</v>
      </c>
      <c r="M593" s="9">
        <f t="shared" si="2"/>
        <v>0</v>
      </c>
      <c r="N593" s="9">
        <v>0</v>
      </c>
      <c r="O593" s="9">
        <v>0</v>
      </c>
      <c r="P593" s="9">
        <v>0</v>
      </c>
      <c r="Q593" s="9">
        <v>0</v>
      </c>
      <c r="R593" s="9">
        <v>0</v>
      </c>
      <c r="S593" s="9">
        <v>0</v>
      </c>
      <c r="T593" s="9">
        <v>0</v>
      </c>
      <c r="U593" s="9">
        <v>0</v>
      </c>
      <c r="V593" s="9">
        <v>0</v>
      </c>
      <c r="W593" s="9" t="s">
        <v>2955</v>
      </c>
      <c r="X593" s="58"/>
      <c r="Y593" s="58"/>
      <c r="Z593" s="9" t="s">
        <v>2956</v>
      </c>
      <c r="AA593" s="9">
        <v>0</v>
      </c>
      <c r="AB593" s="9" t="s">
        <v>2961</v>
      </c>
      <c r="AC593" s="9" t="s">
        <v>2962</v>
      </c>
      <c r="AD593" s="9" t="s">
        <v>4033</v>
      </c>
    </row>
    <row r="594" spans="1:30">
      <c r="A594" s="9" t="s">
        <v>16</v>
      </c>
      <c r="B594" s="9" t="s">
        <v>4652</v>
      </c>
      <c r="C594" s="9" t="s">
        <v>1655</v>
      </c>
      <c r="D594" s="9" t="s">
        <v>4653</v>
      </c>
      <c r="E594" s="9" t="s">
        <v>1655</v>
      </c>
      <c r="F594" s="9" t="s">
        <v>2952</v>
      </c>
      <c r="G594" s="9" t="s">
        <v>2953</v>
      </c>
      <c r="I594" s="9" t="s">
        <v>2954</v>
      </c>
      <c r="J594" s="9">
        <v>5.89</v>
      </c>
      <c r="K594" s="9">
        <v>0</v>
      </c>
      <c r="L594" s="9">
        <v>0</v>
      </c>
      <c r="M594" s="9">
        <f t="shared" si="2"/>
        <v>11</v>
      </c>
      <c r="N594" s="9">
        <v>0</v>
      </c>
      <c r="O594" s="9">
        <v>11</v>
      </c>
      <c r="P594" s="9">
        <v>0</v>
      </c>
      <c r="Q594" s="9">
        <v>0</v>
      </c>
      <c r="R594" s="9">
        <v>0</v>
      </c>
      <c r="S594" s="9">
        <v>0</v>
      </c>
      <c r="T594" s="9">
        <v>0</v>
      </c>
      <c r="U594" s="9">
        <v>0</v>
      </c>
      <c r="V594" s="9">
        <v>0</v>
      </c>
      <c r="W594" s="9" t="s">
        <v>2955</v>
      </c>
      <c r="X594" s="58"/>
      <c r="Y594" s="58"/>
      <c r="Z594" s="52"/>
      <c r="AA594" s="9">
        <v>0</v>
      </c>
      <c r="AB594" s="9" t="s">
        <v>2961</v>
      </c>
      <c r="AC594" s="9" t="s">
        <v>2962</v>
      </c>
      <c r="AD594" s="9" t="s">
        <v>4654</v>
      </c>
    </row>
    <row r="595" spans="1:30">
      <c r="A595" s="9" t="s">
        <v>16</v>
      </c>
      <c r="B595" s="9" t="s">
        <v>5797</v>
      </c>
      <c r="C595" s="9" t="s">
        <v>5798</v>
      </c>
      <c r="D595" s="9" t="s">
        <v>5799</v>
      </c>
      <c r="E595" s="9" t="s">
        <v>5798</v>
      </c>
      <c r="F595" s="9" t="s">
        <v>2952</v>
      </c>
      <c r="G595" s="9" t="s">
        <v>3558</v>
      </c>
      <c r="I595" s="9" t="s">
        <v>2954</v>
      </c>
      <c r="J595" s="9">
        <v>11.89</v>
      </c>
      <c r="K595" s="9">
        <v>0</v>
      </c>
      <c r="L595" s="9">
        <v>0</v>
      </c>
      <c r="M595" s="9">
        <f t="shared" si="2"/>
        <v>0</v>
      </c>
      <c r="N595" s="9">
        <v>0</v>
      </c>
      <c r="O595" s="9">
        <v>0</v>
      </c>
      <c r="P595" s="9">
        <v>0</v>
      </c>
      <c r="Q595" s="9">
        <v>0</v>
      </c>
      <c r="R595" s="9">
        <v>0</v>
      </c>
      <c r="S595" s="9">
        <v>0</v>
      </c>
      <c r="T595" s="9">
        <v>0</v>
      </c>
      <c r="U595" s="9">
        <v>0</v>
      </c>
      <c r="V595" s="9">
        <v>0</v>
      </c>
      <c r="W595" s="9" t="s">
        <v>2955</v>
      </c>
      <c r="X595" s="58"/>
      <c r="Y595" s="58"/>
      <c r="Z595" s="9" t="s">
        <v>2956</v>
      </c>
      <c r="AA595" s="9">
        <v>0</v>
      </c>
      <c r="AB595" s="9" t="s">
        <v>2961</v>
      </c>
      <c r="AC595" s="9" t="s">
        <v>2962</v>
      </c>
      <c r="AD595" s="9" t="s">
        <v>3437</v>
      </c>
    </row>
    <row r="596" spans="1:30">
      <c r="A596" s="9" t="s">
        <v>16</v>
      </c>
      <c r="B596" s="9" t="s">
        <v>4623</v>
      </c>
      <c r="C596" s="9" t="s">
        <v>4625</v>
      </c>
      <c r="D596" s="9" t="s">
        <v>4624</v>
      </c>
      <c r="E596" s="9" t="s">
        <v>968</v>
      </c>
      <c r="F596" s="9" t="s">
        <v>2952</v>
      </c>
      <c r="G596" s="9" t="s">
        <v>2953</v>
      </c>
      <c r="I596" s="9" t="s">
        <v>2954</v>
      </c>
      <c r="J596" s="9">
        <v>117.89</v>
      </c>
      <c r="K596" s="9">
        <v>0</v>
      </c>
      <c r="L596" s="9">
        <v>0</v>
      </c>
      <c r="M596" s="9">
        <f t="shared" si="2"/>
        <v>0</v>
      </c>
      <c r="N596" s="9">
        <v>0</v>
      </c>
      <c r="O596" s="9">
        <v>0</v>
      </c>
      <c r="P596" s="9">
        <v>0</v>
      </c>
      <c r="Q596" s="9">
        <v>0</v>
      </c>
      <c r="R596" s="9">
        <v>0</v>
      </c>
      <c r="S596" s="9">
        <v>0</v>
      </c>
      <c r="T596" s="9">
        <v>0</v>
      </c>
      <c r="U596" s="9">
        <v>0</v>
      </c>
      <c r="V596" s="9">
        <v>0</v>
      </c>
      <c r="W596" s="9" t="s">
        <v>2955</v>
      </c>
      <c r="X596" s="58"/>
      <c r="Y596" s="58"/>
      <c r="Z596" s="9" t="s">
        <v>2956</v>
      </c>
      <c r="AA596" s="9">
        <v>0</v>
      </c>
      <c r="AB596" s="9" t="s">
        <v>2961</v>
      </c>
      <c r="AC596" s="9" t="s">
        <v>2962</v>
      </c>
      <c r="AD596" s="9" t="s">
        <v>4626</v>
      </c>
    </row>
    <row r="597" spans="1:30" ht="12.75">
      <c r="A597" s="9" t="s">
        <v>16</v>
      </c>
      <c r="B597" s="9" t="s">
        <v>3988</v>
      </c>
      <c r="C597" s="9" t="s">
        <v>3990</v>
      </c>
      <c r="D597" s="9" t="s">
        <v>3989</v>
      </c>
      <c r="E597" s="9" t="s">
        <v>1691</v>
      </c>
      <c r="F597" s="9" t="s">
        <v>2952</v>
      </c>
      <c r="G597" s="9" t="s">
        <v>2953</v>
      </c>
      <c r="I597" s="9" t="s">
        <v>2954</v>
      </c>
      <c r="J597" s="9">
        <v>17.59</v>
      </c>
      <c r="K597" s="9">
        <v>0</v>
      </c>
      <c r="L597" s="9">
        <v>0</v>
      </c>
      <c r="M597" s="9">
        <f t="shared" si="2"/>
        <v>0</v>
      </c>
      <c r="N597" s="9">
        <v>0</v>
      </c>
      <c r="O597" s="9">
        <v>0</v>
      </c>
      <c r="P597" s="9">
        <v>0</v>
      </c>
      <c r="Q597" s="9">
        <v>0</v>
      </c>
      <c r="R597" s="9">
        <v>0</v>
      </c>
      <c r="S597" s="9">
        <v>0</v>
      </c>
      <c r="T597" s="9">
        <v>0</v>
      </c>
      <c r="U597" s="9">
        <v>0</v>
      </c>
      <c r="V597" s="9">
        <v>0</v>
      </c>
      <c r="W597" s="9" t="s">
        <v>2955</v>
      </c>
      <c r="X597" s="9">
        <v>0</v>
      </c>
      <c r="Y597" s="9">
        <v>0</v>
      </c>
      <c r="Z597" s="9" t="s">
        <v>2956</v>
      </c>
      <c r="AA597" s="9">
        <v>0</v>
      </c>
      <c r="AB597" s="9" t="s">
        <v>2961</v>
      </c>
      <c r="AC597" s="9" t="s">
        <v>2962</v>
      </c>
      <c r="AD597" s="9" t="s">
        <v>3634</v>
      </c>
    </row>
    <row r="598" spans="1:30">
      <c r="A598" s="9" t="s">
        <v>16</v>
      </c>
      <c r="B598" s="9" t="s">
        <v>5800</v>
      </c>
      <c r="C598" s="9" t="s">
        <v>608</v>
      </c>
      <c r="D598" s="9" t="s">
        <v>609</v>
      </c>
      <c r="E598" s="9" t="s">
        <v>610</v>
      </c>
      <c r="F598" s="9" t="s">
        <v>2952</v>
      </c>
      <c r="G598" s="9" t="s">
        <v>2953</v>
      </c>
      <c r="I598" s="9" t="s">
        <v>2954</v>
      </c>
      <c r="J598" s="9">
        <v>64.75</v>
      </c>
      <c r="K598" s="9">
        <v>0</v>
      </c>
      <c r="L598" s="9">
        <v>0</v>
      </c>
      <c r="M598" s="9">
        <f t="shared" si="2"/>
        <v>0</v>
      </c>
      <c r="N598" s="9">
        <v>0</v>
      </c>
      <c r="O598" s="9">
        <v>0</v>
      </c>
      <c r="P598" s="9">
        <v>0</v>
      </c>
      <c r="Q598" s="9">
        <v>0</v>
      </c>
      <c r="R598" s="9">
        <v>0</v>
      </c>
      <c r="S598" s="9">
        <v>0</v>
      </c>
      <c r="T598" s="9">
        <v>0</v>
      </c>
      <c r="U598" s="9">
        <v>0</v>
      </c>
      <c r="V598" s="9">
        <v>0</v>
      </c>
      <c r="W598" s="9" t="s">
        <v>2955</v>
      </c>
      <c r="X598" s="58"/>
      <c r="Y598" s="58"/>
      <c r="Z598" s="9" t="s">
        <v>2956</v>
      </c>
      <c r="AA598" s="9">
        <v>0</v>
      </c>
      <c r="AB598" s="9" t="s">
        <v>2961</v>
      </c>
      <c r="AC598" s="9" t="s">
        <v>2962</v>
      </c>
      <c r="AD598" s="9" t="s">
        <v>5801</v>
      </c>
    </row>
    <row r="599" spans="1:30" ht="12.75">
      <c r="A599" s="9" t="s">
        <v>16</v>
      </c>
      <c r="B599" s="9" t="s">
        <v>743</v>
      </c>
      <c r="C599" s="9" t="s">
        <v>744</v>
      </c>
      <c r="D599" s="9" t="s">
        <v>745</v>
      </c>
      <c r="E599" s="9" t="s">
        <v>746</v>
      </c>
      <c r="F599" s="9" t="s">
        <v>2952</v>
      </c>
      <c r="G599" s="9" t="s">
        <v>2953</v>
      </c>
      <c r="I599" s="9" t="s">
        <v>2954</v>
      </c>
      <c r="J599" s="9">
        <v>72.849999999999994</v>
      </c>
      <c r="K599" s="9">
        <v>0</v>
      </c>
      <c r="L599" s="9">
        <v>0</v>
      </c>
      <c r="M599" s="9">
        <f t="shared" si="2"/>
        <v>0</v>
      </c>
      <c r="N599" s="9">
        <v>0</v>
      </c>
      <c r="O599" s="9">
        <v>0</v>
      </c>
      <c r="P599" s="9">
        <v>0</v>
      </c>
      <c r="Q599" s="9">
        <v>0</v>
      </c>
      <c r="R599" s="9">
        <v>0</v>
      </c>
      <c r="S599" s="9">
        <v>0</v>
      </c>
      <c r="T599" s="9">
        <v>0</v>
      </c>
      <c r="U599" s="9">
        <v>0</v>
      </c>
      <c r="V599" s="9">
        <v>0</v>
      </c>
      <c r="W599" s="9" t="s">
        <v>2955</v>
      </c>
      <c r="X599" s="9">
        <v>0</v>
      </c>
      <c r="Y599" s="9">
        <v>0</v>
      </c>
      <c r="Z599" s="9" t="s">
        <v>2956</v>
      </c>
      <c r="AA599" s="9">
        <v>24</v>
      </c>
      <c r="AB599" s="42">
        <v>46079</v>
      </c>
      <c r="AC599" s="9" t="s">
        <v>2957</v>
      </c>
      <c r="AD599" s="9" t="s">
        <v>3907</v>
      </c>
    </row>
    <row r="600" spans="1:30">
      <c r="A600" s="9" t="s">
        <v>16</v>
      </c>
      <c r="B600" s="9" t="s">
        <v>4235</v>
      </c>
      <c r="C600" s="9" t="s">
        <v>4237</v>
      </c>
      <c r="D600" s="9" t="s">
        <v>4236</v>
      </c>
      <c r="E600" s="9" t="s">
        <v>4237</v>
      </c>
      <c r="F600" s="9" t="s">
        <v>2952</v>
      </c>
      <c r="G600" s="9" t="s">
        <v>2953</v>
      </c>
      <c r="I600" s="9" t="s">
        <v>2954</v>
      </c>
      <c r="J600" s="9">
        <v>6.19</v>
      </c>
      <c r="K600" s="9">
        <v>0</v>
      </c>
      <c r="L600" s="9">
        <v>0</v>
      </c>
      <c r="M600" s="9">
        <f t="shared" si="2"/>
        <v>0</v>
      </c>
      <c r="N600" s="9">
        <v>0</v>
      </c>
      <c r="O600" s="9">
        <v>0</v>
      </c>
      <c r="P600" s="9">
        <v>0</v>
      </c>
      <c r="Q600" s="9">
        <v>0</v>
      </c>
      <c r="R600" s="9">
        <v>0</v>
      </c>
      <c r="S600" s="9">
        <v>0</v>
      </c>
      <c r="T600" s="9">
        <v>0</v>
      </c>
      <c r="U600" s="9">
        <v>0</v>
      </c>
      <c r="V600" s="9">
        <v>0</v>
      </c>
      <c r="W600" s="9" t="s">
        <v>2955</v>
      </c>
      <c r="X600" s="58"/>
      <c r="Y600" s="58"/>
      <c r="Z600" s="9" t="s">
        <v>2956</v>
      </c>
      <c r="AA600" s="9">
        <v>0</v>
      </c>
      <c r="AB600" s="9" t="s">
        <v>2961</v>
      </c>
      <c r="AC600" s="9" t="s">
        <v>2962</v>
      </c>
      <c r="AD600" s="9" t="s">
        <v>3860</v>
      </c>
    </row>
    <row r="601" spans="1:30">
      <c r="A601" s="9" t="s">
        <v>16</v>
      </c>
      <c r="B601" s="9" t="s">
        <v>773</v>
      </c>
      <c r="C601" s="9" t="s">
        <v>774</v>
      </c>
      <c r="D601" s="9" t="s">
        <v>775</v>
      </c>
      <c r="E601" s="9" t="s">
        <v>774</v>
      </c>
      <c r="F601" s="9" t="s">
        <v>2952</v>
      </c>
      <c r="G601" s="9" t="s">
        <v>2953</v>
      </c>
      <c r="H601" s="52"/>
      <c r="I601" s="9" t="s">
        <v>2954</v>
      </c>
      <c r="J601" s="9">
        <v>72.790000000000006</v>
      </c>
      <c r="K601" s="9">
        <v>0</v>
      </c>
      <c r="L601" s="9">
        <v>0</v>
      </c>
      <c r="M601" s="9">
        <f t="shared" si="2"/>
        <v>0</v>
      </c>
      <c r="N601" s="9">
        <v>0</v>
      </c>
      <c r="O601" s="9">
        <v>0</v>
      </c>
      <c r="P601" s="9">
        <v>0</v>
      </c>
      <c r="Q601" s="9">
        <v>0</v>
      </c>
      <c r="R601" s="9">
        <v>0</v>
      </c>
      <c r="S601" s="9">
        <v>0</v>
      </c>
      <c r="T601" s="9">
        <v>0</v>
      </c>
      <c r="U601" s="9">
        <v>0</v>
      </c>
      <c r="V601" s="9">
        <v>0</v>
      </c>
      <c r="W601" s="9" t="s">
        <v>2955</v>
      </c>
      <c r="X601" s="9">
        <v>0</v>
      </c>
      <c r="Y601" s="9">
        <v>0</v>
      </c>
      <c r="Z601" s="9" t="s">
        <v>2956</v>
      </c>
      <c r="AA601" s="9">
        <v>4</v>
      </c>
      <c r="AB601" s="42">
        <v>46079</v>
      </c>
      <c r="AC601" s="9" t="s">
        <v>2957</v>
      </c>
      <c r="AD601" s="9" t="s">
        <v>5802</v>
      </c>
    </row>
    <row r="602" spans="1:30">
      <c r="A602" s="9" t="s">
        <v>16</v>
      </c>
      <c r="B602" s="9" t="s">
        <v>5111</v>
      </c>
      <c r="C602" s="9" t="s">
        <v>293</v>
      </c>
      <c r="D602" s="9" t="s">
        <v>294</v>
      </c>
      <c r="E602" s="9" t="s">
        <v>295</v>
      </c>
      <c r="F602" s="9" t="s">
        <v>2952</v>
      </c>
      <c r="G602" s="9" t="s">
        <v>2953</v>
      </c>
      <c r="I602" s="9" t="s">
        <v>2954</v>
      </c>
      <c r="J602" s="9">
        <v>9.49</v>
      </c>
      <c r="K602" s="9">
        <v>0</v>
      </c>
      <c r="L602" s="9">
        <v>0</v>
      </c>
      <c r="M602" s="9">
        <f t="shared" si="2"/>
        <v>48</v>
      </c>
      <c r="N602" s="9">
        <v>32</v>
      </c>
      <c r="O602" s="9">
        <v>0</v>
      </c>
      <c r="P602" s="9">
        <v>16</v>
      </c>
      <c r="Q602" s="9">
        <v>0</v>
      </c>
      <c r="R602" s="9">
        <v>0</v>
      </c>
      <c r="S602" s="9">
        <v>0</v>
      </c>
      <c r="T602" s="9">
        <v>0</v>
      </c>
      <c r="U602" s="9">
        <v>32</v>
      </c>
      <c r="V602" s="9">
        <v>0</v>
      </c>
      <c r="W602" s="9" t="s">
        <v>2955</v>
      </c>
      <c r="X602" s="58"/>
      <c r="Y602" s="58"/>
      <c r="Z602" s="52"/>
      <c r="AA602" s="9">
        <v>0</v>
      </c>
      <c r="AB602" s="9" t="s">
        <v>2961</v>
      </c>
      <c r="AC602" s="9" t="s">
        <v>2962</v>
      </c>
      <c r="AD602" s="9" t="s">
        <v>5112</v>
      </c>
    </row>
    <row r="603" spans="1:30" ht="12.75">
      <c r="A603" s="9" t="s">
        <v>16</v>
      </c>
      <c r="B603" s="9" t="s">
        <v>5803</v>
      </c>
      <c r="C603" s="9" t="s">
        <v>748</v>
      </c>
      <c r="D603" s="9" t="s">
        <v>749</v>
      </c>
      <c r="E603" s="9" t="s">
        <v>748</v>
      </c>
      <c r="F603" s="9" t="s">
        <v>2952</v>
      </c>
      <c r="G603" s="9" t="s">
        <v>2953</v>
      </c>
      <c r="I603" s="9" t="s">
        <v>2954</v>
      </c>
      <c r="J603" s="9">
        <v>81.19</v>
      </c>
      <c r="K603" s="9">
        <v>0</v>
      </c>
      <c r="L603" s="9">
        <v>0</v>
      </c>
      <c r="M603" s="9">
        <f t="shared" si="2"/>
        <v>0</v>
      </c>
      <c r="N603" s="9">
        <v>0</v>
      </c>
      <c r="O603" s="9">
        <v>0</v>
      </c>
      <c r="P603" s="9">
        <v>0</v>
      </c>
      <c r="Q603" s="9">
        <v>0</v>
      </c>
      <c r="R603" s="9">
        <v>0</v>
      </c>
      <c r="S603" s="9">
        <v>0</v>
      </c>
      <c r="T603" s="9">
        <v>0</v>
      </c>
      <c r="U603" s="9">
        <v>0</v>
      </c>
      <c r="V603" s="9">
        <v>0</v>
      </c>
      <c r="W603" s="9" t="s">
        <v>2955</v>
      </c>
      <c r="X603" s="9">
        <v>0</v>
      </c>
      <c r="Y603" s="9">
        <v>0</v>
      </c>
      <c r="Z603" s="9" t="s">
        <v>2956</v>
      </c>
      <c r="AA603" s="9">
        <v>7</v>
      </c>
      <c r="AB603" s="42">
        <v>46079</v>
      </c>
      <c r="AC603" s="9" t="s">
        <v>2957</v>
      </c>
      <c r="AD603" s="9" t="s">
        <v>5804</v>
      </c>
    </row>
    <row r="604" spans="1:30" ht="12.75">
      <c r="A604" s="9" t="s">
        <v>16</v>
      </c>
      <c r="B604" s="9" t="s">
        <v>4512</v>
      </c>
      <c r="C604" s="9" t="s">
        <v>4514</v>
      </c>
      <c r="D604" s="9" t="s">
        <v>4513</v>
      </c>
      <c r="E604" s="9" t="s">
        <v>966</v>
      </c>
      <c r="F604" s="9" t="s">
        <v>2952</v>
      </c>
      <c r="G604" s="9" t="s">
        <v>2953</v>
      </c>
      <c r="I604" s="9" t="s">
        <v>2954</v>
      </c>
      <c r="J604" s="9">
        <v>59.39</v>
      </c>
      <c r="K604" s="9">
        <v>0</v>
      </c>
      <c r="L604" s="9">
        <v>0</v>
      </c>
      <c r="M604" s="9">
        <f t="shared" si="2"/>
        <v>0</v>
      </c>
      <c r="N604" s="9">
        <v>0</v>
      </c>
      <c r="O604" s="9">
        <v>0</v>
      </c>
      <c r="P604" s="9">
        <v>0</v>
      </c>
      <c r="Q604" s="9">
        <v>0</v>
      </c>
      <c r="R604" s="9">
        <v>0</v>
      </c>
      <c r="S604" s="9">
        <v>0</v>
      </c>
      <c r="T604" s="9">
        <v>0</v>
      </c>
      <c r="U604" s="9">
        <v>0</v>
      </c>
      <c r="V604" s="9">
        <v>0</v>
      </c>
      <c r="W604" s="9" t="s">
        <v>2955</v>
      </c>
      <c r="X604" s="9">
        <v>0</v>
      </c>
      <c r="Y604" s="9">
        <v>0</v>
      </c>
      <c r="Z604" s="9" t="s">
        <v>2956</v>
      </c>
      <c r="AA604" s="9">
        <v>0</v>
      </c>
      <c r="AB604" s="9" t="s">
        <v>2961</v>
      </c>
      <c r="AC604" s="9" t="s">
        <v>2962</v>
      </c>
      <c r="AD604" s="9" t="s">
        <v>4515</v>
      </c>
    </row>
    <row r="605" spans="1:30" ht="12.75">
      <c r="A605" s="9" t="s">
        <v>16</v>
      </c>
      <c r="B605" s="9" t="s">
        <v>671</v>
      </c>
      <c r="C605" s="9" t="s">
        <v>672</v>
      </c>
      <c r="D605" s="9" t="s">
        <v>673</v>
      </c>
      <c r="E605" s="9" t="s">
        <v>674</v>
      </c>
      <c r="F605" s="9" t="s">
        <v>2952</v>
      </c>
      <c r="G605" s="9" t="s">
        <v>2953</v>
      </c>
      <c r="I605" s="9" t="s">
        <v>2954</v>
      </c>
      <c r="J605" s="9">
        <v>36.99</v>
      </c>
      <c r="K605" s="9">
        <v>0</v>
      </c>
      <c r="L605" s="9">
        <v>0</v>
      </c>
      <c r="M605" s="9">
        <f t="shared" si="2"/>
        <v>0</v>
      </c>
      <c r="N605" s="9">
        <v>0</v>
      </c>
      <c r="O605" s="9">
        <v>0</v>
      </c>
      <c r="P605" s="9">
        <v>0</v>
      </c>
      <c r="Q605" s="9">
        <v>0</v>
      </c>
      <c r="R605" s="9">
        <v>0</v>
      </c>
      <c r="S605" s="9">
        <v>0</v>
      </c>
      <c r="T605" s="9">
        <v>0</v>
      </c>
      <c r="U605" s="9">
        <v>0</v>
      </c>
      <c r="V605" s="9">
        <v>0</v>
      </c>
      <c r="W605" s="9" t="s">
        <v>2955</v>
      </c>
      <c r="X605" s="9">
        <v>0</v>
      </c>
      <c r="Y605" s="9">
        <v>0</v>
      </c>
      <c r="Z605" s="9" t="s">
        <v>2956</v>
      </c>
      <c r="AA605" s="9">
        <v>46</v>
      </c>
      <c r="AB605" s="42">
        <v>46079</v>
      </c>
      <c r="AC605" s="9" t="s">
        <v>2957</v>
      </c>
      <c r="AD605" s="9" t="s">
        <v>3415</v>
      </c>
    </row>
    <row r="606" spans="1:30">
      <c r="A606" s="9" t="s">
        <v>16</v>
      </c>
      <c r="B606" s="9" t="s">
        <v>4290</v>
      </c>
      <c r="C606" s="9" t="s">
        <v>536</v>
      </c>
      <c r="D606" s="9" t="s">
        <v>537</v>
      </c>
      <c r="E606" s="9" t="s">
        <v>538</v>
      </c>
      <c r="F606" s="9" t="s">
        <v>2952</v>
      </c>
      <c r="G606" s="9" t="s">
        <v>3558</v>
      </c>
      <c r="I606" s="9" t="s">
        <v>2954</v>
      </c>
      <c r="J606" s="9">
        <v>6.79</v>
      </c>
      <c r="K606" s="9">
        <v>0</v>
      </c>
      <c r="L606" s="9">
        <v>0</v>
      </c>
      <c r="M606" s="9">
        <f t="shared" si="2"/>
        <v>4</v>
      </c>
      <c r="N606" s="9">
        <v>0</v>
      </c>
      <c r="O606" s="9">
        <v>0</v>
      </c>
      <c r="P606" s="9">
        <v>4</v>
      </c>
      <c r="Q606" s="9">
        <v>0</v>
      </c>
      <c r="R606" s="9">
        <v>8</v>
      </c>
      <c r="S606" s="9">
        <v>0</v>
      </c>
      <c r="T606" s="9">
        <v>0</v>
      </c>
      <c r="U606" s="9">
        <v>0</v>
      </c>
      <c r="V606" s="9">
        <v>0</v>
      </c>
      <c r="W606" s="9" t="s">
        <v>2955</v>
      </c>
      <c r="X606" s="9">
        <v>47</v>
      </c>
      <c r="Y606" s="9">
        <v>16</v>
      </c>
      <c r="Z606" s="52"/>
      <c r="AA606" s="9">
        <v>0</v>
      </c>
      <c r="AB606" s="9" t="s">
        <v>2961</v>
      </c>
      <c r="AC606" s="9" t="s">
        <v>2962</v>
      </c>
      <c r="AD606" s="9" t="s">
        <v>3239</v>
      </c>
    </row>
    <row r="607" spans="1:30">
      <c r="A607" s="9" t="s">
        <v>16</v>
      </c>
      <c r="B607" s="9" t="s">
        <v>2999</v>
      </c>
      <c r="C607" s="9" t="s">
        <v>3001</v>
      </c>
      <c r="D607" s="9" t="s">
        <v>3000</v>
      </c>
      <c r="E607" s="9" t="s">
        <v>1071</v>
      </c>
      <c r="F607" s="9" t="s">
        <v>2952</v>
      </c>
      <c r="G607" s="9" t="s">
        <v>2953</v>
      </c>
      <c r="I607" s="9" t="s">
        <v>2954</v>
      </c>
      <c r="J607" s="9">
        <v>7.39</v>
      </c>
      <c r="K607" s="9">
        <v>0</v>
      </c>
      <c r="L607" s="9">
        <v>0</v>
      </c>
      <c r="M607" s="9">
        <f t="shared" si="2"/>
        <v>0</v>
      </c>
      <c r="N607" s="9">
        <v>0</v>
      </c>
      <c r="O607" s="9">
        <v>0</v>
      </c>
      <c r="P607" s="9">
        <v>0</v>
      </c>
      <c r="Q607" s="9">
        <v>0</v>
      </c>
      <c r="R607" s="9">
        <v>0</v>
      </c>
      <c r="S607" s="9">
        <v>0</v>
      </c>
      <c r="T607" s="9">
        <v>0</v>
      </c>
      <c r="U607" s="9">
        <v>0</v>
      </c>
      <c r="V607" s="9">
        <v>0</v>
      </c>
      <c r="W607" s="9" t="s">
        <v>2955</v>
      </c>
      <c r="X607" s="58"/>
      <c r="Y607" s="58"/>
      <c r="Z607" s="9" t="s">
        <v>2956</v>
      </c>
      <c r="AA607" s="9">
        <v>0</v>
      </c>
      <c r="AB607" s="9" t="s">
        <v>2961</v>
      </c>
      <c r="AC607" s="9" t="s">
        <v>2962</v>
      </c>
      <c r="AD607" s="9" t="s">
        <v>3002</v>
      </c>
    </row>
    <row r="608" spans="1:30" ht="12.75">
      <c r="A608" s="9" t="s">
        <v>16</v>
      </c>
      <c r="B608" s="9" t="s">
        <v>5805</v>
      </c>
      <c r="C608" s="9" t="s">
        <v>616</v>
      </c>
      <c r="D608" s="9" t="s">
        <v>617</v>
      </c>
      <c r="E608" s="9" t="s">
        <v>618</v>
      </c>
      <c r="F608" s="9" t="s">
        <v>2952</v>
      </c>
      <c r="G608" s="9" t="s">
        <v>2953</v>
      </c>
      <c r="I608" s="9" t="s">
        <v>2954</v>
      </c>
      <c r="J608" s="9">
        <v>102.99</v>
      </c>
      <c r="K608" s="9">
        <v>0</v>
      </c>
      <c r="L608" s="9">
        <v>0</v>
      </c>
      <c r="M608" s="9">
        <f t="shared" si="2"/>
        <v>0</v>
      </c>
      <c r="N608" s="9">
        <v>0</v>
      </c>
      <c r="O608" s="9">
        <v>0</v>
      </c>
      <c r="P608" s="9">
        <v>0</v>
      </c>
      <c r="Q608" s="9">
        <v>0</v>
      </c>
      <c r="R608" s="9">
        <v>0</v>
      </c>
      <c r="S608" s="9">
        <v>0</v>
      </c>
      <c r="T608" s="9">
        <v>0</v>
      </c>
      <c r="U608" s="9">
        <v>0</v>
      </c>
      <c r="V608" s="9">
        <v>0</v>
      </c>
      <c r="W608" s="9" t="s">
        <v>2955</v>
      </c>
      <c r="X608" s="9">
        <v>0</v>
      </c>
      <c r="Y608" s="9">
        <v>0</v>
      </c>
      <c r="Z608" s="9" t="s">
        <v>2956</v>
      </c>
      <c r="AA608" s="9">
        <v>60</v>
      </c>
      <c r="AB608" s="42">
        <v>46079</v>
      </c>
      <c r="AC608" s="9" t="s">
        <v>2957</v>
      </c>
      <c r="AD608" s="9" t="s">
        <v>3471</v>
      </c>
    </row>
    <row r="609" spans="1:30" ht="12.75">
      <c r="A609" s="9" t="s">
        <v>16</v>
      </c>
      <c r="B609" s="9" t="s">
        <v>5806</v>
      </c>
      <c r="C609" s="9" t="s">
        <v>604</v>
      </c>
      <c r="D609" s="9" t="s">
        <v>605</v>
      </c>
      <c r="E609" s="9" t="s">
        <v>606</v>
      </c>
      <c r="F609" s="9" t="s">
        <v>2952</v>
      </c>
      <c r="G609" s="9" t="s">
        <v>2953</v>
      </c>
      <c r="I609" s="9" t="s">
        <v>2954</v>
      </c>
      <c r="J609" s="9">
        <v>42.59</v>
      </c>
      <c r="K609" s="9">
        <v>0</v>
      </c>
      <c r="L609" s="9">
        <v>0</v>
      </c>
      <c r="M609" s="9">
        <f t="shared" si="2"/>
        <v>0</v>
      </c>
      <c r="N609" s="9">
        <v>0</v>
      </c>
      <c r="O609" s="9">
        <v>0</v>
      </c>
      <c r="P609" s="9">
        <v>0</v>
      </c>
      <c r="Q609" s="9">
        <v>0</v>
      </c>
      <c r="R609" s="9">
        <v>0</v>
      </c>
      <c r="S609" s="9">
        <v>0</v>
      </c>
      <c r="T609" s="9">
        <v>0</v>
      </c>
      <c r="U609" s="9">
        <v>0</v>
      </c>
      <c r="V609" s="9">
        <v>0</v>
      </c>
      <c r="W609" s="9" t="s">
        <v>2955</v>
      </c>
      <c r="X609" s="9">
        <v>0</v>
      </c>
      <c r="Y609" s="9">
        <v>0</v>
      </c>
      <c r="Z609" s="9" t="s">
        <v>2956</v>
      </c>
      <c r="AA609" s="9">
        <v>77</v>
      </c>
      <c r="AB609" s="42">
        <v>46079</v>
      </c>
      <c r="AC609" s="9" t="s">
        <v>2957</v>
      </c>
      <c r="AD609" s="9" t="s">
        <v>3297</v>
      </c>
    </row>
    <row r="610" spans="1:30">
      <c r="A610" s="9" t="s">
        <v>16</v>
      </c>
      <c r="B610" s="9" t="s">
        <v>5807</v>
      </c>
      <c r="C610" s="9" t="s">
        <v>5808</v>
      </c>
      <c r="D610" s="9" t="s">
        <v>5809</v>
      </c>
      <c r="E610" s="9" t="s">
        <v>5808</v>
      </c>
      <c r="F610" s="9" t="s">
        <v>2952</v>
      </c>
      <c r="G610" s="9" t="s">
        <v>2953</v>
      </c>
      <c r="I610" s="9" t="s">
        <v>2954</v>
      </c>
      <c r="J610" s="9">
        <v>5.01</v>
      </c>
      <c r="K610" s="9">
        <v>0</v>
      </c>
      <c r="L610" s="9">
        <v>0</v>
      </c>
      <c r="M610" s="9">
        <f t="shared" si="2"/>
        <v>103</v>
      </c>
      <c r="N610" s="9">
        <v>0</v>
      </c>
      <c r="O610" s="9">
        <v>103</v>
      </c>
      <c r="P610" s="9">
        <v>0</v>
      </c>
      <c r="Q610" s="9">
        <v>0</v>
      </c>
      <c r="R610" s="9">
        <v>0</v>
      </c>
      <c r="S610" s="9">
        <v>0</v>
      </c>
      <c r="T610" s="9">
        <v>0</v>
      </c>
      <c r="U610" s="9">
        <v>0</v>
      </c>
      <c r="V610" s="9">
        <v>0</v>
      </c>
      <c r="W610" s="9" t="s">
        <v>2955</v>
      </c>
      <c r="X610" s="52"/>
      <c r="Y610" s="52"/>
      <c r="Z610" s="52"/>
      <c r="AA610" s="9">
        <v>0</v>
      </c>
      <c r="AB610" s="9" t="s">
        <v>2961</v>
      </c>
      <c r="AC610" s="9" t="s">
        <v>2962</v>
      </c>
      <c r="AD610" s="9" t="s">
        <v>3196</v>
      </c>
    </row>
    <row r="611" spans="1:30" ht="12.75">
      <c r="A611" s="9" t="s">
        <v>16</v>
      </c>
      <c r="B611" s="9" t="s">
        <v>5810</v>
      </c>
      <c r="C611" s="9" t="s">
        <v>612</v>
      </c>
      <c r="D611" s="9" t="s">
        <v>613</v>
      </c>
      <c r="E611" s="9" t="s">
        <v>614</v>
      </c>
      <c r="F611" s="9" t="s">
        <v>2952</v>
      </c>
      <c r="G611" s="9" t="s">
        <v>2953</v>
      </c>
      <c r="I611" s="9" t="s">
        <v>2954</v>
      </c>
      <c r="J611" s="9">
        <v>32.25</v>
      </c>
      <c r="K611" s="9">
        <v>0</v>
      </c>
      <c r="L611" s="9">
        <v>0</v>
      </c>
      <c r="M611" s="9">
        <f t="shared" si="2"/>
        <v>0</v>
      </c>
      <c r="N611" s="9">
        <v>0</v>
      </c>
      <c r="O611" s="9">
        <v>0</v>
      </c>
      <c r="P611" s="9">
        <v>0</v>
      </c>
      <c r="Q611" s="9">
        <v>0</v>
      </c>
      <c r="R611" s="9">
        <v>0</v>
      </c>
      <c r="S611" s="9">
        <v>0</v>
      </c>
      <c r="T611" s="9">
        <v>0</v>
      </c>
      <c r="U611" s="9">
        <v>0</v>
      </c>
      <c r="V611" s="9">
        <v>0</v>
      </c>
      <c r="W611" s="9" t="s">
        <v>2955</v>
      </c>
      <c r="X611" s="9">
        <v>0</v>
      </c>
      <c r="Y611" s="9">
        <v>0</v>
      </c>
      <c r="Z611" s="9" t="s">
        <v>2956</v>
      </c>
      <c r="AA611" s="9">
        <v>70</v>
      </c>
      <c r="AB611" s="42">
        <v>46079</v>
      </c>
      <c r="AC611" s="9" t="s">
        <v>2957</v>
      </c>
      <c r="AD611" s="9" t="s">
        <v>3568</v>
      </c>
    </row>
    <row r="612" spans="1:30">
      <c r="A612" s="9" t="s">
        <v>16</v>
      </c>
      <c r="B612" s="9" t="s">
        <v>5811</v>
      </c>
      <c r="C612" s="9" t="s">
        <v>5146</v>
      </c>
      <c r="D612" s="9" t="s">
        <v>5145</v>
      </c>
      <c r="E612" s="9" t="s">
        <v>1250</v>
      </c>
      <c r="F612" s="9" t="s">
        <v>2952</v>
      </c>
      <c r="G612" s="9" t="s">
        <v>3558</v>
      </c>
      <c r="I612" s="9" t="s">
        <v>2954</v>
      </c>
      <c r="J612" s="9">
        <v>7.29</v>
      </c>
      <c r="K612" s="9">
        <v>0</v>
      </c>
      <c r="L612" s="9">
        <v>0</v>
      </c>
      <c r="M612" s="9">
        <f t="shared" si="2"/>
        <v>24</v>
      </c>
      <c r="N612" s="9">
        <v>0</v>
      </c>
      <c r="O612" s="9">
        <v>0</v>
      </c>
      <c r="P612" s="9">
        <v>24</v>
      </c>
      <c r="Q612" s="9">
        <v>0</v>
      </c>
      <c r="R612" s="9">
        <v>0</v>
      </c>
      <c r="S612" s="9">
        <v>0</v>
      </c>
      <c r="T612" s="9">
        <v>0</v>
      </c>
      <c r="U612" s="9">
        <v>0</v>
      </c>
      <c r="V612" s="9">
        <v>0</v>
      </c>
      <c r="W612" s="9" t="s">
        <v>2955</v>
      </c>
      <c r="X612" s="9" t="s">
        <v>3017</v>
      </c>
      <c r="Y612" s="9" t="s">
        <v>3017</v>
      </c>
      <c r="Z612" s="52"/>
      <c r="AA612" s="9">
        <v>0</v>
      </c>
      <c r="AB612" s="9" t="s">
        <v>2961</v>
      </c>
      <c r="AC612" s="9" t="s">
        <v>2962</v>
      </c>
      <c r="AD612" s="9" t="s">
        <v>4529</v>
      </c>
    </row>
    <row r="613" spans="1:30">
      <c r="A613" s="9" t="s">
        <v>16</v>
      </c>
      <c r="B613" s="9" t="s">
        <v>3515</v>
      </c>
      <c r="C613" s="9" t="s">
        <v>3517</v>
      </c>
      <c r="D613" s="9" t="s">
        <v>3516</v>
      </c>
      <c r="E613" s="9" t="s">
        <v>1069</v>
      </c>
      <c r="F613" s="9" t="s">
        <v>2952</v>
      </c>
      <c r="G613" s="9" t="s">
        <v>2953</v>
      </c>
      <c r="I613" s="9" t="s">
        <v>2954</v>
      </c>
      <c r="J613" s="9">
        <v>10.99</v>
      </c>
      <c r="K613" s="9">
        <v>0</v>
      </c>
      <c r="L613" s="9">
        <v>0</v>
      </c>
      <c r="M613" s="9">
        <f t="shared" si="2"/>
        <v>0</v>
      </c>
      <c r="N613" s="9">
        <v>0</v>
      </c>
      <c r="O613" s="9">
        <v>0</v>
      </c>
      <c r="P613" s="9">
        <v>0</v>
      </c>
      <c r="Q613" s="9">
        <v>0</v>
      </c>
      <c r="R613" s="9">
        <v>0</v>
      </c>
      <c r="S613" s="9">
        <v>0</v>
      </c>
      <c r="T613" s="9">
        <v>0</v>
      </c>
      <c r="U613" s="9">
        <v>0</v>
      </c>
      <c r="V613" s="9">
        <v>0</v>
      </c>
      <c r="W613" s="9" t="s">
        <v>2955</v>
      </c>
      <c r="X613" s="58"/>
      <c r="Y613" s="58"/>
      <c r="Z613" s="9" t="s">
        <v>2956</v>
      </c>
      <c r="AA613" s="9">
        <v>0</v>
      </c>
      <c r="AB613" s="9" t="s">
        <v>2961</v>
      </c>
      <c r="AC613" s="9" t="s">
        <v>2962</v>
      </c>
      <c r="AD613" s="9" t="s">
        <v>3518</v>
      </c>
    </row>
    <row r="614" spans="1:30" ht="12.75">
      <c r="A614" s="9" t="s">
        <v>16</v>
      </c>
      <c r="B614" s="9" t="s">
        <v>3506</v>
      </c>
      <c r="C614" s="9" t="s">
        <v>3508</v>
      </c>
      <c r="D614" s="9" t="s">
        <v>3507</v>
      </c>
      <c r="E614" s="9" t="s">
        <v>1082</v>
      </c>
      <c r="F614" s="9" t="s">
        <v>2952</v>
      </c>
      <c r="G614" s="9" t="s">
        <v>2953</v>
      </c>
      <c r="I614" s="9" t="s">
        <v>2954</v>
      </c>
      <c r="J614" s="9">
        <v>16</v>
      </c>
      <c r="K614" s="9">
        <v>0</v>
      </c>
      <c r="L614" s="9">
        <v>0</v>
      </c>
      <c r="M614" s="9">
        <f t="shared" si="2"/>
        <v>0</v>
      </c>
      <c r="N614" s="9">
        <v>0</v>
      </c>
      <c r="O614" s="9">
        <v>0</v>
      </c>
      <c r="P614" s="9">
        <v>0</v>
      </c>
      <c r="Q614" s="9">
        <v>0</v>
      </c>
      <c r="R614" s="9">
        <v>0</v>
      </c>
      <c r="S614" s="9">
        <v>0</v>
      </c>
      <c r="T614" s="9">
        <v>0</v>
      </c>
      <c r="U614" s="9">
        <v>0</v>
      </c>
      <c r="V614" s="9">
        <v>0</v>
      </c>
      <c r="W614" s="9" t="s">
        <v>2955</v>
      </c>
      <c r="X614" s="9">
        <v>0</v>
      </c>
      <c r="Y614" s="9">
        <v>0</v>
      </c>
      <c r="Z614" s="9" t="s">
        <v>2956</v>
      </c>
      <c r="AA614" s="9">
        <v>48</v>
      </c>
      <c r="AB614" s="42">
        <v>46079</v>
      </c>
      <c r="AC614" s="9" t="s">
        <v>2957</v>
      </c>
      <c r="AD614" s="9" t="s">
        <v>3237</v>
      </c>
    </row>
    <row r="615" spans="1:30" ht="12.75">
      <c r="A615" s="9" t="s">
        <v>16</v>
      </c>
      <c r="B615" s="9" t="s">
        <v>5812</v>
      </c>
      <c r="C615" s="9" t="s">
        <v>965</v>
      </c>
      <c r="D615" s="9" t="s">
        <v>5813</v>
      </c>
      <c r="E615" s="9" t="s">
        <v>965</v>
      </c>
      <c r="F615" s="9" t="s">
        <v>2952</v>
      </c>
      <c r="G615" s="9" t="s">
        <v>2953</v>
      </c>
      <c r="I615" s="9" t="s">
        <v>2954</v>
      </c>
      <c r="J615" s="9">
        <v>99.79</v>
      </c>
      <c r="K615" s="9">
        <v>0</v>
      </c>
      <c r="L615" s="9">
        <v>0</v>
      </c>
      <c r="M615" s="9">
        <f t="shared" si="2"/>
        <v>0</v>
      </c>
      <c r="N615" s="9">
        <v>0</v>
      </c>
      <c r="O615" s="9">
        <v>0</v>
      </c>
      <c r="P615" s="9">
        <v>0</v>
      </c>
      <c r="Q615" s="9">
        <v>0</v>
      </c>
      <c r="R615" s="9">
        <v>0</v>
      </c>
      <c r="S615" s="9">
        <v>0</v>
      </c>
      <c r="T615" s="9">
        <v>0</v>
      </c>
      <c r="U615" s="9">
        <v>0</v>
      </c>
      <c r="V615" s="9">
        <v>0</v>
      </c>
      <c r="W615" s="9" t="s">
        <v>2955</v>
      </c>
      <c r="X615" s="9">
        <v>0</v>
      </c>
      <c r="Y615" s="9">
        <v>0</v>
      </c>
      <c r="Z615" s="9" t="s">
        <v>2956</v>
      </c>
      <c r="AA615" s="9">
        <v>4</v>
      </c>
      <c r="AB615" s="42">
        <v>46079</v>
      </c>
      <c r="AC615" s="9" t="s">
        <v>2957</v>
      </c>
      <c r="AD615" s="9" t="s">
        <v>5814</v>
      </c>
    </row>
    <row r="616" spans="1:30">
      <c r="A616" s="9" t="s">
        <v>16</v>
      </c>
      <c r="B616" s="9" t="s">
        <v>3546</v>
      </c>
      <c r="C616" s="9" t="s">
        <v>3548</v>
      </c>
      <c r="D616" s="9" t="s">
        <v>3547</v>
      </c>
      <c r="E616" s="9" t="s">
        <v>1358</v>
      </c>
      <c r="F616" s="9" t="s">
        <v>2952</v>
      </c>
      <c r="G616" s="9" t="s">
        <v>2953</v>
      </c>
      <c r="I616" s="9" t="s">
        <v>2954</v>
      </c>
      <c r="J616" s="9">
        <v>6.01</v>
      </c>
      <c r="K616" s="9">
        <v>0</v>
      </c>
      <c r="L616" s="9">
        <v>0</v>
      </c>
      <c r="M616" s="9">
        <f t="shared" si="2"/>
        <v>13</v>
      </c>
      <c r="N616" s="9">
        <v>0</v>
      </c>
      <c r="O616" s="9">
        <v>13</v>
      </c>
      <c r="P616" s="9">
        <v>0</v>
      </c>
      <c r="Q616" s="9">
        <v>0</v>
      </c>
      <c r="R616" s="9">
        <v>0</v>
      </c>
      <c r="S616" s="9">
        <v>0</v>
      </c>
      <c r="T616" s="9">
        <v>0</v>
      </c>
      <c r="U616" s="9">
        <v>0</v>
      </c>
      <c r="V616" s="9">
        <v>0</v>
      </c>
      <c r="W616" s="9" t="s">
        <v>2955</v>
      </c>
      <c r="X616" s="9">
        <v>118</v>
      </c>
      <c r="Y616" s="9">
        <v>118</v>
      </c>
      <c r="Z616" s="52"/>
      <c r="AA616" s="9">
        <v>0</v>
      </c>
      <c r="AB616" s="9" t="s">
        <v>2961</v>
      </c>
      <c r="AC616" s="9" t="s">
        <v>2962</v>
      </c>
      <c r="AD616" s="9" t="s">
        <v>3549</v>
      </c>
    </row>
    <row r="617" spans="1:30">
      <c r="A617" s="9" t="s">
        <v>16</v>
      </c>
      <c r="B617" s="9" t="s">
        <v>854</v>
      </c>
      <c r="C617" s="9" t="s">
        <v>855</v>
      </c>
      <c r="D617" s="9" t="s">
        <v>856</v>
      </c>
      <c r="E617" s="9" t="s">
        <v>855</v>
      </c>
      <c r="F617" s="9" t="s">
        <v>2952</v>
      </c>
      <c r="G617" s="9" t="s">
        <v>2953</v>
      </c>
      <c r="I617" s="9" t="s">
        <v>2954</v>
      </c>
      <c r="J617" s="9">
        <v>61.4</v>
      </c>
      <c r="K617" s="9">
        <v>0</v>
      </c>
      <c r="L617" s="9">
        <v>0</v>
      </c>
      <c r="M617" s="9">
        <f t="shared" si="2"/>
        <v>0</v>
      </c>
      <c r="N617" s="9">
        <v>0</v>
      </c>
      <c r="O617" s="9">
        <v>0</v>
      </c>
      <c r="P617" s="9">
        <v>0</v>
      </c>
      <c r="Q617" s="9">
        <v>0</v>
      </c>
      <c r="R617" s="9">
        <v>0</v>
      </c>
      <c r="S617" s="9">
        <v>0</v>
      </c>
      <c r="T617" s="9">
        <v>0</v>
      </c>
      <c r="U617" s="9">
        <v>0</v>
      </c>
      <c r="V617" s="9">
        <v>0</v>
      </c>
      <c r="W617" s="9" t="s">
        <v>2955</v>
      </c>
      <c r="X617" s="58"/>
      <c r="Y617" s="58"/>
      <c r="Z617" s="9" t="s">
        <v>2956</v>
      </c>
      <c r="AA617" s="9">
        <v>0</v>
      </c>
      <c r="AB617" s="9" t="s">
        <v>2961</v>
      </c>
      <c r="AC617" s="9" t="s">
        <v>2962</v>
      </c>
      <c r="AD617" s="9" t="s">
        <v>3803</v>
      </c>
    </row>
    <row r="618" spans="1:30" ht="12.75">
      <c r="A618" s="9" t="s">
        <v>16</v>
      </c>
      <c r="B618" s="9" t="s">
        <v>719</v>
      </c>
      <c r="C618" s="9" t="s">
        <v>720</v>
      </c>
      <c r="D618" s="9" t="s">
        <v>721</v>
      </c>
      <c r="E618" s="9" t="s">
        <v>722</v>
      </c>
      <c r="F618" s="9" t="s">
        <v>2952</v>
      </c>
      <c r="G618" s="9" t="s">
        <v>2953</v>
      </c>
      <c r="I618" s="9" t="s">
        <v>2954</v>
      </c>
      <c r="J618" s="9">
        <v>47.81</v>
      </c>
      <c r="K618" s="9">
        <v>0</v>
      </c>
      <c r="L618" s="9">
        <v>0</v>
      </c>
      <c r="M618" s="9">
        <f t="shared" si="2"/>
        <v>0</v>
      </c>
      <c r="N618" s="9">
        <v>0</v>
      </c>
      <c r="O618" s="9">
        <v>0</v>
      </c>
      <c r="P618" s="9">
        <v>0</v>
      </c>
      <c r="Q618" s="9">
        <v>0</v>
      </c>
      <c r="R618" s="9">
        <v>0</v>
      </c>
      <c r="S618" s="9">
        <v>0</v>
      </c>
      <c r="T618" s="9">
        <v>0</v>
      </c>
      <c r="U618" s="9">
        <v>0</v>
      </c>
      <c r="V618" s="9">
        <v>0</v>
      </c>
      <c r="W618" s="9" t="s">
        <v>2955</v>
      </c>
      <c r="X618" s="9">
        <v>0</v>
      </c>
      <c r="Y618" s="9">
        <v>0</v>
      </c>
      <c r="Z618" s="9" t="s">
        <v>2956</v>
      </c>
      <c r="AA618" s="9">
        <v>13</v>
      </c>
      <c r="AB618" s="42">
        <v>46079</v>
      </c>
      <c r="AC618" s="9" t="s">
        <v>2957</v>
      </c>
      <c r="AD618" s="9" t="s">
        <v>3563</v>
      </c>
    </row>
    <row r="619" spans="1:30" ht="12.75">
      <c r="A619" s="9" t="s">
        <v>16</v>
      </c>
      <c r="B619" s="9" t="s">
        <v>750</v>
      </c>
      <c r="C619" s="9" t="s">
        <v>751</v>
      </c>
      <c r="D619" s="9" t="s">
        <v>752</v>
      </c>
      <c r="E619" s="9" t="s">
        <v>753</v>
      </c>
      <c r="F619" s="9" t="s">
        <v>2952</v>
      </c>
      <c r="G619" s="9" t="s">
        <v>2953</v>
      </c>
      <c r="I619" s="9" t="s">
        <v>2954</v>
      </c>
      <c r="J619" s="9">
        <v>33.6</v>
      </c>
      <c r="K619" s="9">
        <v>0</v>
      </c>
      <c r="L619" s="9">
        <v>0</v>
      </c>
      <c r="M619" s="9">
        <f t="shared" si="2"/>
        <v>0</v>
      </c>
      <c r="N619" s="9">
        <v>0</v>
      </c>
      <c r="O619" s="9">
        <v>0</v>
      </c>
      <c r="P619" s="9">
        <v>0</v>
      </c>
      <c r="Q619" s="9">
        <v>0</v>
      </c>
      <c r="R619" s="9">
        <v>0</v>
      </c>
      <c r="S619" s="9">
        <v>0</v>
      </c>
      <c r="T619" s="9">
        <v>0</v>
      </c>
      <c r="U619" s="9">
        <v>0</v>
      </c>
      <c r="V619" s="9">
        <v>0</v>
      </c>
      <c r="W619" s="9" t="s">
        <v>2955</v>
      </c>
      <c r="X619" s="9">
        <v>0</v>
      </c>
      <c r="Y619" s="9">
        <v>0</v>
      </c>
      <c r="Z619" s="9" t="s">
        <v>2956</v>
      </c>
      <c r="AA619" s="9">
        <v>6</v>
      </c>
      <c r="AB619" s="42">
        <v>46079</v>
      </c>
      <c r="AC619" s="9" t="s">
        <v>2957</v>
      </c>
      <c r="AD619" s="9" t="s">
        <v>3861</v>
      </c>
    </row>
    <row r="620" spans="1:30">
      <c r="A620" s="9" t="s">
        <v>16</v>
      </c>
      <c r="B620" s="9" t="s">
        <v>311</v>
      </c>
      <c r="C620" s="9" t="s">
        <v>312</v>
      </c>
      <c r="D620" s="9" t="s">
        <v>313</v>
      </c>
      <c r="E620" s="9" t="s">
        <v>314</v>
      </c>
      <c r="F620" s="9" t="s">
        <v>2952</v>
      </c>
      <c r="G620" s="9" t="s">
        <v>2953</v>
      </c>
      <c r="I620" s="9" t="s">
        <v>2954</v>
      </c>
      <c r="J620" s="9">
        <v>12.08</v>
      </c>
      <c r="K620" s="9">
        <v>0</v>
      </c>
      <c r="L620" s="9">
        <v>0</v>
      </c>
      <c r="M620" s="9">
        <f t="shared" si="2"/>
        <v>95</v>
      </c>
      <c r="N620" s="9">
        <v>48</v>
      </c>
      <c r="O620" s="9">
        <v>0</v>
      </c>
      <c r="P620" s="9">
        <v>47</v>
      </c>
      <c r="Q620" s="9">
        <v>0</v>
      </c>
      <c r="R620" s="9">
        <v>1</v>
      </c>
      <c r="S620" s="9">
        <v>0</v>
      </c>
      <c r="T620" s="9">
        <v>0</v>
      </c>
      <c r="U620" s="9">
        <v>48</v>
      </c>
      <c r="V620" s="9">
        <v>0</v>
      </c>
      <c r="W620" s="9" t="s">
        <v>2955</v>
      </c>
      <c r="X620" s="58"/>
      <c r="Y620" s="58"/>
      <c r="Z620" s="52"/>
      <c r="AA620" s="9">
        <v>0</v>
      </c>
      <c r="AB620" s="9" t="s">
        <v>2961</v>
      </c>
      <c r="AC620" s="9" t="s">
        <v>2962</v>
      </c>
      <c r="AD620" s="9" t="s">
        <v>3955</v>
      </c>
    </row>
    <row r="621" spans="1:30">
      <c r="A621" s="9" t="s">
        <v>16</v>
      </c>
      <c r="B621" s="9" t="s">
        <v>5815</v>
      </c>
      <c r="C621" s="9" t="s">
        <v>5816</v>
      </c>
      <c r="D621" s="9" t="s">
        <v>5817</v>
      </c>
      <c r="E621" s="9" t="s">
        <v>963</v>
      </c>
      <c r="F621" s="9" t="s">
        <v>2952</v>
      </c>
      <c r="G621" s="9" t="s">
        <v>2953</v>
      </c>
      <c r="I621" s="9" t="s">
        <v>2954</v>
      </c>
      <c r="J621" s="9">
        <v>43.59</v>
      </c>
      <c r="K621" s="9">
        <v>0</v>
      </c>
      <c r="L621" s="9">
        <v>0</v>
      </c>
      <c r="M621" s="9">
        <f t="shared" si="2"/>
        <v>0</v>
      </c>
      <c r="N621" s="9">
        <v>0</v>
      </c>
      <c r="O621" s="9">
        <v>0</v>
      </c>
      <c r="P621" s="9">
        <v>0</v>
      </c>
      <c r="Q621" s="9">
        <v>0</v>
      </c>
      <c r="R621" s="9">
        <v>0</v>
      </c>
      <c r="S621" s="9">
        <v>0</v>
      </c>
      <c r="T621" s="9">
        <v>0</v>
      </c>
      <c r="U621" s="9">
        <v>0</v>
      </c>
      <c r="V621" s="9">
        <v>0</v>
      </c>
      <c r="W621" s="9" t="s">
        <v>2955</v>
      </c>
      <c r="X621" s="58"/>
      <c r="Y621" s="58"/>
      <c r="Z621" s="9" t="s">
        <v>2956</v>
      </c>
      <c r="AA621" s="9">
        <v>0</v>
      </c>
      <c r="AB621" s="9" t="s">
        <v>2961</v>
      </c>
      <c r="AC621" s="9" t="s">
        <v>2962</v>
      </c>
      <c r="AD621" s="9" t="s">
        <v>3566</v>
      </c>
    </row>
    <row r="622" spans="1:30">
      <c r="A622" s="9" t="s">
        <v>16</v>
      </c>
      <c r="B622" s="9" t="s">
        <v>5182</v>
      </c>
      <c r="C622" s="9" t="s">
        <v>5184</v>
      </c>
      <c r="D622" s="9" t="s">
        <v>5183</v>
      </c>
      <c r="E622" s="9" t="s">
        <v>962</v>
      </c>
      <c r="F622" s="9" t="s">
        <v>2952</v>
      </c>
      <c r="G622" s="9" t="s">
        <v>2953</v>
      </c>
      <c r="I622" s="9" t="s">
        <v>2954</v>
      </c>
      <c r="J622" s="9">
        <v>39.1</v>
      </c>
      <c r="K622" s="9">
        <v>0</v>
      </c>
      <c r="L622" s="9">
        <v>0</v>
      </c>
      <c r="M622" s="9">
        <f t="shared" si="2"/>
        <v>5</v>
      </c>
      <c r="N622" s="9">
        <v>0</v>
      </c>
      <c r="O622" s="9">
        <v>5</v>
      </c>
      <c r="P622" s="9">
        <v>0</v>
      </c>
      <c r="Q622" s="9">
        <v>0</v>
      </c>
      <c r="R622" s="9">
        <v>0</v>
      </c>
      <c r="S622" s="9">
        <v>0</v>
      </c>
      <c r="T622" s="9">
        <v>0</v>
      </c>
      <c r="U622" s="9">
        <v>0</v>
      </c>
      <c r="V622" s="9">
        <v>0</v>
      </c>
      <c r="W622" s="9" t="s">
        <v>2955</v>
      </c>
      <c r="X622" s="9" t="s">
        <v>3017</v>
      </c>
      <c r="Y622" s="9" t="s">
        <v>3017</v>
      </c>
      <c r="Z622" s="52"/>
      <c r="AA622" s="9">
        <v>0</v>
      </c>
      <c r="AB622" s="9" t="s">
        <v>2961</v>
      </c>
      <c r="AC622" s="9" t="s">
        <v>2962</v>
      </c>
      <c r="AD622" s="9" t="s">
        <v>3754</v>
      </c>
    </row>
    <row r="623" spans="1:30">
      <c r="A623" s="9" t="s">
        <v>16</v>
      </c>
      <c r="B623" s="9" t="s">
        <v>4100</v>
      </c>
      <c r="C623" s="9" t="s">
        <v>1362</v>
      </c>
      <c r="D623" s="9" t="s">
        <v>4101</v>
      </c>
      <c r="E623" s="9" t="s">
        <v>1362</v>
      </c>
      <c r="F623" s="9" t="s">
        <v>2952</v>
      </c>
      <c r="G623" s="9" t="s">
        <v>2953</v>
      </c>
      <c r="I623" s="9" t="s">
        <v>2954</v>
      </c>
      <c r="J623" s="9">
        <v>6.09</v>
      </c>
      <c r="K623" s="9">
        <v>0</v>
      </c>
      <c r="L623" s="9">
        <v>0</v>
      </c>
      <c r="M623" s="9">
        <f t="shared" si="2"/>
        <v>36</v>
      </c>
      <c r="N623" s="9">
        <v>0</v>
      </c>
      <c r="O623" s="9">
        <v>36</v>
      </c>
      <c r="P623" s="9">
        <v>0</v>
      </c>
      <c r="Q623" s="9">
        <v>0</v>
      </c>
      <c r="R623" s="9">
        <v>0</v>
      </c>
      <c r="S623" s="9">
        <v>0</v>
      </c>
      <c r="T623" s="9">
        <v>0</v>
      </c>
      <c r="U623" s="9">
        <v>0</v>
      </c>
      <c r="V623" s="9">
        <v>0</v>
      </c>
      <c r="W623" s="9" t="s">
        <v>2955</v>
      </c>
      <c r="X623" s="9">
        <v>184</v>
      </c>
      <c r="Y623" s="9">
        <v>184</v>
      </c>
      <c r="Z623" s="52"/>
      <c r="AA623" s="9">
        <v>0</v>
      </c>
      <c r="AB623" s="9" t="s">
        <v>2961</v>
      </c>
      <c r="AC623" s="9" t="s">
        <v>2962</v>
      </c>
      <c r="AD623" s="9" t="s">
        <v>4102</v>
      </c>
    </row>
    <row r="624" spans="1:30" ht="12.75">
      <c r="A624" s="9" t="s">
        <v>16</v>
      </c>
      <c r="B624" s="9" t="s">
        <v>3913</v>
      </c>
      <c r="C624" s="9" t="s">
        <v>3915</v>
      </c>
      <c r="D624" s="9" t="s">
        <v>3914</v>
      </c>
      <c r="E624" s="9" t="s">
        <v>961</v>
      </c>
      <c r="F624" s="9" t="s">
        <v>2952</v>
      </c>
      <c r="G624" s="9" t="s">
        <v>2953</v>
      </c>
      <c r="I624" s="9" t="s">
        <v>2954</v>
      </c>
      <c r="J624" s="9">
        <v>63.72</v>
      </c>
      <c r="K624" s="9">
        <v>0</v>
      </c>
      <c r="L624" s="9">
        <v>0</v>
      </c>
      <c r="M624" s="9">
        <f t="shared" si="2"/>
        <v>1</v>
      </c>
      <c r="N624" s="9">
        <v>0</v>
      </c>
      <c r="O624" s="9">
        <v>0</v>
      </c>
      <c r="P624" s="9">
        <v>0</v>
      </c>
      <c r="Q624" s="9">
        <v>1</v>
      </c>
      <c r="R624" s="9">
        <v>0</v>
      </c>
      <c r="S624" s="9">
        <v>0</v>
      </c>
      <c r="T624" s="9">
        <v>0</v>
      </c>
      <c r="U624" s="9">
        <v>0</v>
      </c>
      <c r="V624" s="9">
        <v>0</v>
      </c>
      <c r="W624" s="9" t="s">
        <v>2955</v>
      </c>
      <c r="X624" s="9">
        <v>67</v>
      </c>
      <c r="Y624" s="9">
        <v>0</v>
      </c>
      <c r="Z624" s="9" t="s">
        <v>2956</v>
      </c>
      <c r="AA624" s="9">
        <v>1</v>
      </c>
      <c r="AB624" s="42">
        <v>46085</v>
      </c>
      <c r="AC624" s="9" t="s">
        <v>2957</v>
      </c>
      <c r="AD624" s="9" t="s">
        <v>5818</v>
      </c>
    </row>
    <row r="625" spans="1:30">
      <c r="A625" s="9" t="s">
        <v>16</v>
      </c>
      <c r="B625" s="9" t="s">
        <v>4255</v>
      </c>
      <c r="C625" s="9" t="s">
        <v>4257</v>
      </c>
      <c r="D625" s="9" t="s">
        <v>4256</v>
      </c>
      <c r="E625" s="9" t="s">
        <v>1878</v>
      </c>
      <c r="F625" s="9" t="s">
        <v>2952</v>
      </c>
      <c r="G625" s="9" t="s">
        <v>2953</v>
      </c>
      <c r="I625" s="9" t="s">
        <v>2954</v>
      </c>
      <c r="J625" s="9">
        <v>6.09</v>
      </c>
      <c r="K625" s="9">
        <v>0</v>
      </c>
      <c r="L625" s="9">
        <v>0</v>
      </c>
      <c r="M625" s="9">
        <f t="shared" si="2"/>
        <v>11</v>
      </c>
      <c r="N625" s="9">
        <v>0</v>
      </c>
      <c r="O625" s="9">
        <v>11</v>
      </c>
      <c r="P625" s="9">
        <v>0</v>
      </c>
      <c r="Q625" s="9">
        <v>0</v>
      </c>
      <c r="R625" s="9">
        <v>1</v>
      </c>
      <c r="S625" s="9">
        <v>0</v>
      </c>
      <c r="T625" s="9">
        <v>0</v>
      </c>
      <c r="U625" s="9">
        <v>0</v>
      </c>
      <c r="V625" s="9">
        <v>0</v>
      </c>
      <c r="W625" s="9" t="s">
        <v>2955</v>
      </c>
      <c r="X625" s="9" t="s">
        <v>3017</v>
      </c>
      <c r="Y625" s="9" t="s">
        <v>3017</v>
      </c>
      <c r="Z625" s="52"/>
      <c r="AA625" s="9">
        <v>0</v>
      </c>
      <c r="AB625" s="9" t="s">
        <v>2961</v>
      </c>
      <c r="AC625" s="9" t="s">
        <v>2962</v>
      </c>
      <c r="AD625" s="9" t="s">
        <v>3239</v>
      </c>
    </row>
    <row r="626" spans="1:30">
      <c r="A626" s="9" t="s">
        <v>16</v>
      </c>
      <c r="B626" s="9" t="s">
        <v>296</v>
      </c>
      <c r="C626" s="9" t="s">
        <v>297</v>
      </c>
      <c r="D626" s="9" t="s">
        <v>298</v>
      </c>
      <c r="E626" s="9" t="s">
        <v>299</v>
      </c>
      <c r="F626" s="9" t="s">
        <v>2952</v>
      </c>
      <c r="G626" s="9" t="s">
        <v>2953</v>
      </c>
      <c r="I626" s="9" t="s">
        <v>2954</v>
      </c>
      <c r="J626" s="9">
        <v>7.89</v>
      </c>
      <c r="K626" s="9">
        <v>0</v>
      </c>
      <c r="L626" s="9">
        <v>0</v>
      </c>
      <c r="M626" s="9">
        <f t="shared" si="2"/>
        <v>50</v>
      </c>
      <c r="N626" s="9">
        <v>25</v>
      </c>
      <c r="O626" s="9">
        <v>0</v>
      </c>
      <c r="P626" s="9">
        <v>25</v>
      </c>
      <c r="Q626" s="9">
        <v>0</v>
      </c>
      <c r="R626" s="9">
        <v>0</v>
      </c>
      <c r="S626" s="9">
        <v>0</v>
      </c>
      <c r="T626" s="9">
        <v>0</v>
      </c>
      <c r="U626" s="9">
        <v>25</v>
      </c>
      <c r="V626" s="9">
        <v>0</v>
      </c>
      <c r="W626" s="9" t="s">
        <v>2955</v>
      </c>
      <c r="X626" s="9" t="s">
        <v>3017</v>
      </c>
      <c r="Y626" s="9" t="s">
        <v>3017</v>
      </c>
      <c r="Z626" s="52"/>
      <c r="AA626" s="9">
        <v>0</v>
      </c>
      <c r="AB626" s="9" t="s">
        <v>2961</v>
      </c>
      <c r="AC626" s="9" t="s">
        <v>2962</v>
      </c>
      <c r="AD626" s="9" t="s">
        <v>3135</v>
      </c>
    </row>
    <row r="627" spans="1:30" ht="12.75">
      <c r="A627" s="9" t="s">
        <v>16</v>
      </c>
      <c r="B627" s="9" t="s">
        <v>5819</v>
      </c>
      <c r="C627" s="9" t="s">
        <v>1096</v>
      </c>
      <c r="D627" s="9" t="s">
        <v>2971</v>
      </c>
      <c r="E627" s="9" t="s">
        <v>1096</v>
      </c>
      <c r="F627" s="9" t="s">
        <v>2952</v>
      </c>
      <c r="G627" s="9" t="s">
        <v>2953</v>
      </c>
      <c r="I627" s="9" t="s">
        <v>2954</v>
      </c>
      <c r="J627" s="9">
        <v>5.39</v>
      </c>
      <c r="K627" s="9">
        <v>0</v>
      </c>
      <c r="L627" s="9">
        <v>0</v>
      </c>
      <c r="M627" s="9">
        <f t="shared" si="2"/>
        <v>0</v>
      </c>
      <c r="N627" s="9">
        <v>0</v>
      </c>
      <c r="O627" s="9">
        <v>0</v>
      </c>
      <c r="P627" s="9">
        <v>0</v>
      </c>
      <c r="Q627" s="9">
        <v>0</v>
      </c>
      <c r="R627" s="9">
        <v>1</v>
      </c>
      <c r="S627" s="9">
        <v>0</v>
      </c>
      <c r="T627" s="9">
        <v>0</v>
      </c>
      <c r="U627" s="9">
        <v>0</v>
      </c>
      <c r="V627" s="9">
        <v>0</v>
      </c>
      <c r="W627" s="9" t="s">
        <v>2955</v>
      </c>
      <c r="X627" s="9">
        <v>96</v>
      </c>
      <c r="Y627" s="9">
        <v>0</v>
      </c>
      <c r="Z627" s="9" t="s">
        <v>2956</v>
      </c>
      <c r="AA627" s="9">
        <v>50</v>
      </c>
      <c r="AB627" s="42">
        <v>46079</v>
      </c>
      <c r="AC627" s="9" t="s">
        <v>2957</v>
      </c>
      <c r="AD627" s="9" t="s">
        <v>5491</v>
      </c>
    </row>
    <row r="628" spans="1:30" ht="12.75">
      <c r="A628" s="9" t="s">
        <v>16</v>
      </c>
      <c r="B628" s="9" t="s">
        <v>5820</v>
      </c>
      <c r="C628" s="9" t="s">
        <v>755</v>
      </c>
      <c r="D628" s="9" t="s">
        <v>756</v>
      </c>
      <c r="E628" s="9" t="s">
        <v>757</v>
      </c>
      <c r="F628" s="9" t="s">
        <v>2952</v>
      </c>
      <c r="G628" s="9" t="s">
        <v>2953</v>
      </c>
      <c r="I628" s="9" t="s">
        <v>2954</v>
      </c>
      <c r="J628" s="9">
        <v>210.5</v>
      </c>
      <c r="K628" s="9">
        <v>0</v>
      </c>
      <c r="L628" s="9">
        <v>0</v>
      </c>
      <c r="M628" s="9">
        <f t="shared" si="2"/>
        <v>0</v>
      </c>
      <c r="N628" s="9">
        <v>0</v>
      </c>
      <c r="O628" s="9">
        <v>0</v>
      </c>
      <c r="P628" s="9">
        <v>0</v>
      </c>
      <c r="Q628" s="9">
        <v>0</v>
      </c>
      <c r="R628" s="9">
        <v>0</v>
      </c>
      <c r="S628" s="9">
        <v>0</v>
      </c>
      <c r="T628" s="9">
        <v>0</v>
      </c>
      <c r="U628" s="9">
        <v>0</v>
      </c>
      <c r="V628" s="9">
        <v>0</v>
      </c>
      <c r="W628" s="9" t="s">
        <v>2955</v>
      </c>
      <c r="X628" s="9">
        <v>0</v>
      </c>
      <c r="Y628" s="9">
        <v>0</v>
      </c>
      <c r="Z628" s="9" t="s">
        <v>2956</v>
      </c>
      <c r="AA628" s="9">
        <v>2</v>
      </c>
      <c r="AB628" s="42">
        <v>46079</v>
      </c>
      <c r="AC628" s="9" t="s">
        <v>2957</v>
      </c>
      <c r="AD628" s="9" t="s">
        <v>3791</v>
      </c>
    </row>
    <row r="629" spans="1:30" ht="12.75">
      <c r="A629" s="9" t="s">
        <v>16</v>
      </c>
      <c r="B629" s="9" t="s">
        <v>5820</v>
      </c>
      <c r="C629" s="9" t="s">
        <v>847</v>
      </c>
      <c r="D629" s="9" t="s">
        <v>848</v>
      </c>
      <c r="E629" s="9" t="s">
        <v>849</v>
      </c>
      <c r="F629" s="9" t="s">
        <v>2952</v>
      </c>
      <c r="G629" s="9" t="s">
        <v>2953</v>
      </c>
      <c r="I629" s="9" t="s">
        <v>2954</v>
      </c>
      <c r="J629" s="9">
        <v>265.58999999999997</v>
      </c>
      <c r="K629" s="9">
        <v>0</v>
      </c>
      <c r="L629" s="9">
        <v>0</v>
      </c>
      <c r="M629" s="9">
        <f t="shared" si="2"/>
        <v>0</v>
      </c>
      <c r="N629" s="9">
        <v>0</v>
      </c>
      <c r="O629" s="9">
        <v>0</v>
      </c>
      <c r="P629" s="9">
        <v>0</v>
      </c>
      <c r="Q629" s="9">
        <v>0</v>
      </c>
      <c r="R629" s="9">
        <v>0</v>
      </c>
      <c r="S629" s="9">
        <v>0</v>
      </c>
      <c r="T629" s="9">
        <v>0</v>
      </c>
      <c r="U629" s="9">
        <v>0</v>
      </c>
      <c r="V629" s="9">
        <v>0</v>
      </c>
      <c r="W629" s="9" t="s">
        <v>2955</v>
      </c>
      <c r="X629" s="9">
        <v>0</v>
      </c>
      <c r="Y629" s="9">
        <v>0</v>
      </c>
      <c r="Z629" s="9" t="s">
        <v>2956</v>
      </c>
      <c r="AA629" s="9">
        <v>4</v>
      </c>
      <c r="AB629" s="42">
        <v>46079</v>
      </c>
      <c r="AC629" s="9" t="s">
        <v>2957</v>
      </c>
      <c r="AD629" s="9" t="s">
        <v>4142</v>
      </c>
    </row>
    <row r="630" spans="1:30">
      <c r="A630" s="9" t="s">
        <v>16</v>
      </c>
      <c r="B630" s="9" t="s">
        <v>5821</v>
      </c>
      <c r="C630" s="9" t="s">
        <v>619</v>
      </c>
      <c r="D630" s="9" t="s">
        <v>620</v>
      </c>
      <c r="E630" s="9" t="s">
        <v>619</v>
      </c>
      <c r="F630" s="9" t="s">
        <v>2952</v>
      </c>
      <c r="G630" s="9" t="s">
        <v>2953</v>
      </c>
      <c r="I630" s="9" t="s">
        <v>2954</v>
      </c>
      <c r="J630" s="9">
        <v>21.09</v>
      </c>
      <c r="K630" s="9">
        <v>0</v>
      </c>
      <c r="L630" s="9">
        <v>0</v>
      </c>
      <c r="M630" s="9">
        <f t="shared" si="2"/>
        <v>0</v>
      </c>
      <c r="N630" s="9">
        <v>0</v>
      </c>
      <c r="O630" s="9">
        <v>0</v>
      </c>
      <c r="P630" s="9">
        <v>0</v>
      </c>
      <c r="Q630" s="9">
        <v>0</v>
      </c>
      <c r="R630" s="9">
        <v>0</v>
      </c>
      <c r="S630" s="9">
        <v>0</v>
      </c>
      <c r="T630" s="9">
        <v>0</v>
      </c>
      <c r="U630" s="9">
        <v>0</v>
      </c>
      <c r="V630" s="9">
        <v>0</v>
      </c>
      <c r="W630" s="9" t="s">
        <v>2955</v>
      </c>
      <c r="X630" s="58"/>
      <c r="Y630" s="58"/>
      <c r="Z630" s="9" t="s">
        <v>2956</v>
      </c>
      <c r="AA630" s="9">
        <v>0</v>
      </c>
      <c r="AB630" s="9" t="s">
        <v>2961</v>
      </c>
      <c r="AC630" s="9" t="s">
        <v>2962</v>
      </c>
      <c r="AD630" s="9" t="s">
        <v>3130</v>
      </c>
    </row>
    <row r="631" spans="1:30" ht="12.75">
      <c r="A631" s="9" t="s">
        <v>16</v>
      </c>
      <c r="B631" s="9" t="s">
        <v>5821</v>
      </c>
      <c r="C631" s="9" t="s">
        <v>599</v>
      </c>
      <c r="D631" s="9" t="s">
        <v>600</v>
      </c>
      <c r="E631" s="9" t="s">
        <v>601</v>
      </c>
      <c r="F631" s="9" t="s">
        <v>2952</v>
      </c>
      <c r="G631" s="9" t="s">
        <v>2953</v>
      </c>
      <c r="I631" s="9" t="s">
        <v>2954</v>
      </c>
      <c r="J631" s="9">
        <v>28.89</v>
      </c>
      <c r="K631" s="9">
        <v>0</v>
      </c>
      <c r="L631" s="9">
        <v>0</v>
      </c>
      <c r="M631" s="9">
        <f t="shared" si="2"/>
        <v>0</v>
      </c>
      <c r="N631" s="9">
        <v>0</v>
      </c>
      <c r="O631" s="9">
        <v>0</v>
      </c>
      <c r="P631" s="9">
        <v>0</v>
      </c>
      <c r="Q631" s="9">
        <v>0</v>
      </c>
      <c r="R631" s="9">
        <v>0</v>
      </c>
      <c r="S631" s="9">
        <v>0</v>
      </c>
      <c r="T631" s="9">
        <v>0</v>
      </c>
      <c r="U631" s="9">
        <v>0</v>
      </c>
      <c r="V631" s="9">
        <v>0</v>
      </c>
      <c r="W631" s="9" t="s">
        <v>2955</v>
      </c>
      <c r="X631" s="9">
        <v>0</v>
      </c>
      <c r="Y631" s="9">
        <v>0</v>
      </c>
      <c r="Z631" s="9" t="s">
        <v>2956</v>
      </c>
      <c r="AA631" s="9">
        <v>61</v>
      </c>
      <c r="AB631" s="42">
        <v>46079</v>
      </c>
      <c r="AC631" s="9" t="s">
        <v>2957</v>
      </c>
      <c r="AD631" s="9" t="s">
        <v>3217</v>
      </c>
    </row>
    <row r="632" spans="1:30">
      <c r="A632" s="9" t="s">
        <v>16</v>
      </c>
      <c r="B632" s="9" t="s">
        <v>5822</v>
      </c>
      <c r="C632" s="9" t="s">
        <v>4629</v>
      </c>
      <c r="D632" s="9" t="s">
        <v>4628</v>
      </c>
      <c r="E632" s="9" t="s">
        <v>960</v>
      </c>
      <c r="F632" s="9" t="s">
        <v>2952</v>
      </c>
      <c r="G632" s="9" t="s">
        <v>2953</v>
      </c>
      <c r="H632" s="52"/>
      <c r="I632" s="9" t="s">
        <v>2954</v>
      </c>
      <c r="J632" s="9">
        <v>106.39</v>
      </c>
      <c r="K632" s="9">
        <v>0</v>
      </c>
      <c r="L632" s="9">
        <v>0</v>
      </c>
      <c r="M632" s="9">
        <f t="shared" si="2"/>
        <v>0</v>
      </c>
      <c r="N632" s="9">
        <v>0</v>
      </c>
      <c r="O632" s="9">
        <v>0</v>
      </c>
      <c r="P632" s="9">
        <v>0</v>
      </c>
      <c r="Q632" s="9">
        <v>0</v>
      </c>
      <c r="R632" s="9">
        <v>0</v>
      </c>
      <c r="S632" s="9">
        <v>0</v>
      </c>
      <c r="T632" s="9">
        <v>0</v>
      </c>
      <c r="U632" s="9">
        <v>0</v>
      </c>
      <c r="V632" s="9">
        <v>0</v>
      </c>
      <c r="W632" s="9" t="s">
        <v>2955</v>
      </c>
      <c r="X632" s="9">
        <v>0</v>
      </c>
      <c r="Y632" s="9">
        <v>0</v>
      </c>
      <c r="Z632" s="9" t="s">
        <v>2956</v>
      </c>
      <c r="AA632" s="9">
        <v>0</v>
      </c>
      <c r="AB632" s="9" t="s">
        <v>2961</v>
      </c>
      <c r="AC632" s="9" t="s">
        <v>2962</v>
      </c>
      <c r="AD632" s="9" t="s">
        <v>4630</v>
      </c>
    </row>
    <row r="633" spans="1:30">
      <c r="A633" s="9" t="s">
        <v>16</v>
      </c>
      <c r="B633" s="9" t="s">
        <v>5167</v>
      </c>
      <c r="C633" s="9" t="s">
        <v>5169</v>
      </c>
      <c r="D633" s="9" t="s">
        <v>5168</v>
      </c>
      <c r="E633" s="9" t="s">
        <v>1359</v>
      </c>
      <c r="F633" s="9" t="s">
        <v>2952</v>
      </c>
      <c r="G633" s="9" t="s">
        <v>2953</v>
      </c>
      <c r="I633" s="9" t="s">
        <v>2954</v>
      </c>
      <c r="J633" s="9">
        <v>25.99</v>
      </c>
      <c r="K633" s="9">
        <v>0</v>
      </c>
      <c r="L633" s="9">
        <v>0</v>
      </c>
      <c r="M633" s="9">
        <f t="shared" si="2"/>
        <v>14</v>
      </c>
      <c r="N633" s="9">
        <v>14</v>
      </c>
      <c r="O633" s="9">
        <v>0</v>
      </c>
      <c r="P633" s="9">
        <v>0</v>
      </c>
      <c r="Q633" s="9">
        <v>0</v>
      </c>
      <c r="R633" s="9">
        <v>0</v>
      </c>
      <c r="S633" s="9">
        <v>0</v>
      </c>
      <c r="T633" s="9">
        <v>0</v>
      </c>
      <c r="U633" s="9">
        <v>14</v>
      </c>
      <c r="V633" s="9">
        <v>0</v>
      </c>
      <c r="W633" s="9" t="s">
        <v>2955</v>
      </c>
      <c r="X633" s="9">
        <v>94</v>
      </c>
      <c r="Y633" s="9">
        <v>94</v>
      </c>
      <c r="Z633" s="52"/>
      <c r="AA633" s="9">
        <v>0</v>
      </c>
      <c r="AB633" s="9" t="s">
        <v>2961</v>
      </c>
      <c r="AC633" s="9" t="s">
        <v>2962</v>
      </c>
      <c r="AD633" s="9" t="s">
        <v>5170</v>
      </c>
    </row>
    <row r="634" spans="1:30" ht="12.75">
      <c r="A634" s="9" t="s">
        <v>16</v>
      </c>
      <c r="B634" s="9" t="s">
        <v>624</v>
      </c>
      <c r="C634" s="9" t="s">
        <v>625</v>
      </c>
      <c r="D634" s="9" t="s">
        <v>626</v>
      </c>
      <c r="E634" s="9" t="s">
        <v>625</v>
      </c>
      <c r="F634" s="9" t="s">
        <v>2952</v>
      </c>
      <c r="G634" s="9" t="s">
        <v>2953</v>
      </c>
      <c r="I634" s="9" t="s">
        <v>2954</v>
      </c>
      <c r="J634" s="9">
        <v>136.09</v>
      </c>
      <c r="K634" s="9">
        <v>0</v>
      </c>
      <c r="L634" s="9">
        <v>0</v>
      </c>
      <c r="M634" s="9">
        <f t="shared" si="2"/>
        <v>0</v>
      </c>
      <c r="N634" s="9">
        <v>0</v>
      </c>
      <c r="O634" s="9">
        <v>0</v>
      </c>
      <c r="P634" s="9">
        <v>0</v>
      </c>
      <c r="Q634" s="9">
        <v>0</v>
      </c>
      <c r="R634" s="9">
        <v>0</v>
      </c>
      <c r="S634" s="9">
        <v>0</v>
      </c>
      <c r="T634" s="9">
        <v>0</v>
      </c>
      <c r="U634" s="9">
        <v>0</v>
      </c>
      <c r="V634" s="9">
        <v>0</v>
      </c>
      <c r="W634" s="9" t="s">
        <v>2955</v>
      </c>
      <c r="X634" s="9">
        <v>0</v>
      </c>
      <c r="Y634" s="9">
        <v>0</v>
      </c>
      <c r="Z634" s="9" t="s">
        <v>2956</v>
      </c>
      <c r="AA634" s="9">
        <v>56</v>
      </c>
      <c r="AB634" s="42">
        <v>46079</v>
      </c>
      <c r="AC634" s="9" t="s">
        <v>2957</v>
      </c>
      <c r="AD634" s="9" t="s">
        <v>3587</v>
      </c>
    </row>
    <row r="635" spans="1:30">
      <c r="A635" s="9" t="s">
        <v>16</v>
      </c>
      <c r="B635" s="9" t="s">
        <v>281</v>
      </c>
      <c r="C635" s="9" t="s">
        <v>282</v>
      </c>
      <c r="D635" s="9" t="s">
        <v>283</v>
      </c>
      <c r="E635" s="9" t="s">
        <v>284</v>
      </c>
      <c r="F635" s="9" t="s">
        <v>2952</v>
      </c>
      <c r="G635" s="9" t="s">
        <v>2953</v>
      </c>
      <c r="I635" s="9" t="s">
        <v>2954</v>
      </c>
      <c r="J635" s="9">
        <v>21.69</v>
      </c>
      <c r="K635" s="9">
        <v>0</v>
      </c>
      <c r="L635" s="9">
        <v>0</v>
      </c>
      <c r="M635" s="9">
        <f t="shared" si="2"/>
        <v>20</v>
      </c>
      <c r="N635" s="9">
        <v>0</v>
      </c>
      <c r="O635" s="9">
        <v>0</v>
      </c>
      <c r="P635" s="9">
        <v>18</v>
      </c>
      <c r="Q635" s="9">
        <v>2</v>
      </c>
      <c r="R635" s="9">
        <v>9</v>
      </c>
      <c r="S635" s="9">
        <v>0</v>
      </c>
      <c r="T635" s="9">
        <v>0</v>
      </c>
      <c r="U635" s="9">
        <v>0</v>
      </c>
      <c r="V635" s="9">
        <v>0</v>
      </c>
      <c r="W635" s="9" t="s">
        <v>2955</v>
      </c>
      <c r="X635" s="9">
        <v>76</v>
      </c>
      <c r="Y635" s="9">
        <v>48</v>
      </c>
      <c r="Z635" s="52"/>
      <c r="AA635" s="9">
        <v>3</v>
      </c>
      <c r="AB635" s="42">
        <v>46086</v>
      </c>
      <c r="AC635" s="9" t="s">
        <v>2957</v>
      </c>
      <c r="AD635" s="9" t="s">
        <v>3679</v>
      </c>
    </row>
    <row r="636" spans="1:30" ht="12.75">
      <c r="A636" s="9" t="s">
        <v>16</v>
      </c>
      <c r="B636" s="9" t="s">
        <v>655</v>
      </c>
      <c r="C636" s="9" t="s">
        <v>656</v>
      </c>
      <c r="D636" s="9" t="s">
        <v>657</v>
      </c>
      <c r="E636" s="9" t="s">
        <v>658</v>
      </c>
      <c r="F636" s="9" t="s">
        <v>2952</v>
      </c>
      <c r="G636" s="9" t="s">
        <v>2953</v>
      </c>
      <c r="I636" s="9" t="s">
        <v>2954</v>
      </c>
      <c r="J636" s="9">
        <v>44.79</v>
      </c>
      <c r="K636" s="9">
        <v>0</v>
      </c>
      <c r="L636" s="9">
        <v>0</v>
      </c>
      <c r="M636" s="9">
        <f t="shared" si="2"/>
        <v>0</v>
      </c>
      <c r="N636" s="9">
        <v>0</v>
      </c>
      <c r="O636" s="9">
        <v>0</v>
      </c>
      <c r="P636" s="9">
        <v>0</v>
      </c>
      <c r="Q636" s="9">
        <v>0</v>
      </c>
      <c r="R636" s="9">
        <v>0</v>
      </c>
      <c r="S636" s="9">
        <v>0</v>
      </c>
      <c r="T636" s="9">
        <v>0</v>
      </c>
      <c r="U636" s="9">
        <v>0</v>
      </c>
      <c r="V636" s="9">
        <v>0</v>
      </c>
      <c r="W636" s="9" t="s">
        <v>2955</v>
      </c>
      <c r="X636" s="9">
        <v>0</v>
      </c>
      <c r="Y636" s="9">
        <v>0</v>
      </c>
      <c r="Z636" s="9" t="s">
        <v>2956</v>
      </c>
      <c r="AA636" s="9">
        <v>37</v>
      </c>
      <c r="AB636" s="42">
        <v>46079</v>
      </c>
      <c r="AC636" s="9" t="s">
        <v>2957</v>
      </c>
      <c r="AD636" s="9" t="s">
        <v>5823</v>
      </c>
    </row>
    <row r="637" spans="1:30">
      <c r="A637" s="9" t="s">
        <v>16</v>
      </c>
      <c r="B637" s="9" t="s">
        <v>813</v>
      </c>
      <c r="C637" s="9" t="s">
        <v>814</v>
      </c>
      <c r="D637" s="9" t="s">
        <v>815</v>
      </c>
      <c r="E637" s="9" t="s">
        <v>816</v>
      </c>
      <c r="F637" s="9" t="s">
        <v>2952</v>
      </c>
      <c r="G637" s="9" t="s">
        <v>2953</v>
      </c>
      <c r="H637" s="52"/>
      <c r="I637" s="9" t="s">
        <v>2954</v>
      </c>
      <c r="J637" s="9">
        <v>64.290000000000006</v>
      </c>
      <c r="K637" s="9">
        <v>0</v>
      </c>
      <c r="L637" s="9">
        <v>0</v>
      </c>
      <c r="M637" s="9">
        <f t="shared" si="2"/>
        <v>0</v>
      </c>
      <c r="N637" s="9">
        <v>0</v>
      </c>
      <c r="O637" s="9">
        <v>0</v>
      </c>
      <c r="P637" s="9">
        <v>0</v>
      </c>
      <c r="Q637" s="9">
        <v>0</v>
      </c>
      <c r="R637" s="9">
        <v>0</v>
      </c>
      <c r="S637" s="9">
        <v>0</v>
      </c>
      <c r="T637" s="9">
        <v>0</v>
      </c>
      <c r="U637" s="9">
        <v>0</v>
      </c>
      <c r="V637" s="9">
        <v>0</v>
      </c>
      <c r="W637" s="9" t="s">
        <v>2955</v>
      </c>
      <c r="X637" s="58"/>
      <c r="Y637" s="58"/>
      <c r="Z637" s="9" t="s">
        <v>2956</v>
      </c>
      <c r="AA637" s="9">
        <v>0</v>
      </c>
      <c r="AB637" s="9" t="s">
        <v>2961</v>
      </c>
      <c r="AC637" s="9" t="s">
        <v>2962</v>
      </c>
      <c r="AD637" s="9" t="s">
        <v>4509</v>
      </c>
    </row>
    <row r="638" spans="1:30" ht="12.75">
      <c r="A638" s="9" t="s">
        <v>16</v>
      </c>
      <c r="B638" s="9" t="s">
        <v>635</v>
      </c>
      <c r="C638" s="9" t="s">
        <v>636</v>
      </c>
      <c r="D638" s="9" t="s">
        <v>637</v>
      </c>
      <c r="E638" s="9" t="s">
        <v>638</v>
      </c>
      <c r="F638" s="9" t="s">
        <v>2952</v>
      </c>
      <c r="G638" s="9" t="s">
        <v>2953</v>
      </c>
      <c r="I638" s="9" t="s">
        <v>2954</v>
      </c>
      <c r="J638" s="9">
        <v>53.99</v>
      </c>
      <c r="K638" s="9">
        <v>0</v>
      </c>
      <c r="L638" s="9">
        <v>0</v>
      </c>
      <c r="M638" s="9">
        <f t="shared" si="2"/>
        <v>0</v>
      </c>
      <c r="N638" s="9">
        <v>0</v>
      </c>
      <c r="O638" s="9">
        <v>0</v>
      </c>
      <c r="P638" s="9">
        <v>0</v>
      </c>
      <c r="Q638" s="9">
        <v>0</v>
      </c>
      <c r="R638" s="9">
        <v>0</v>
      </c>
      <c r="S638" s="9">
        <v>0</v>
      </c>
      <c r="T638" s="9">
        <v>0</v>
      </c>
      <c r="U638" s="9">
        <v>0</v>
      </c>
      <c r="V638" s="9">
        <v>0</v>
      </c>
      <c r="W638" s="9" t="s">
        <v>2955</v>
      </c>
      <c r="X638" s="9">
        <v>0</v>
      </c>
      <c r="Y638" s="9">
        <v>0</v>
      </c>
      <c r="Z638" s="9" t="s">
        <v>2956</v>
      </c>
      <c r="AA638" s="9">
        <v>19</v>
      </c>
      <c r="AB638" s="42">
        <v>46079</v>
      </c>
      <c r="AC638" s="9" t="s">
        <v>2957</v>
      </c>
      <c r="AD638" s="9" t="s">
        <v>3716</v>
      </c>
    </row>
    <row r="639" spans="1:30" ht="12.75">
      <c r="A639" s="9" t="s">
        <v>16</v>
      </c>
      <c r="B639" s="9" t="s">
        <v>817</v>
      </c>
      <c r="C639" s="9" t="s">
        <v>818</v>
      </c>
      <c r="D639" s="9" t="s">
        <v>819</v>
      </c>
      <c r="E639" s="9" t="s">
        <v>820</v>
      </c>
      <c r="F639" s="9" t="s">
        <v>2952</v>
      </c>
      <c r="G639" s="9" t="s">
        <v>2953</v>
      </c>
      <c r="I639" s="9" t="s">
        <v>2954</v>
      </c>
      <c r="J639" s="9">
        <v>49.75</v>
      </c>
      <c r="K639" s="9">
        <v>0</v>
      </c>
      <c r="L639" s="9">
        <v>0</v>
      </c>
      <c r="M639" s="9">
        <f t="shared" si="2"/>
        <v>0</v>
      </c>
      <c r="N639" s="9">
        <v>0</v>
      </c>
      <c r="O639" s="9">
        <v>0</v>
      </c>
      <c r="P639" s="9">
        <v>0</v>
      </c>
      <c r="Q639" s="9">
        <v>0</v>
      </c>
      <c r="R639" s="9">
        <v>0</v>
      </c>
      <c r="S639" s="9">
        <v>0</v>
      </c>
      <c r="T639" s="9">
        <v>0</v>
      </c>
      <c r="U639" s="9">
        <v>0</v>
      </c>
      <c r="V639" s="9">
        <v>0</v>
      </c>
      <c r="W639" s="9" t="s">
        <v>2955</v>
      </c>
      <c r="X639" s="9">
        <v>0</v>
      </c>
      <c r="Y639" s="9">
        <v>0</v>
      </c>
      <c r="Z639" s="9" t="s">
        <v>2956</v>
      </c>
      <c r="AA639" s="9">
        <v>8</v>
      </c>
      <c r="AB639" s="42">
        <v>46079</v>
      </c>
      <c r="AC639" s="9" t="s">
        <v>2957</v>
      </c>
      <c r="AD639" s="9" t="s">
        <v>3682</v>
      </c>
    </row>
    <row r="640" spans="1:30" ht="12.75">
      <c r="A640" s="9" t="s">
        <v>16</v>
      </c>
      <c r="B640" s="9" t="s">
        <v>776</v>
      </c>
      <c r="C640" s="9" t="s">
        <v>777</v>
      </c>
      <c r="D640" s="9" t="s">
        <v>778</v>
      </c>
      <c r="E640" s="9" t="s">
        <v>779</v>
      </c>
      <c r="F640" s="9" t="s">
        <v>2952</v>
      </c>
      <c r="G640" s="9" t="s">
        <v>2953</v>
      </c>
      <c r="I640" s="9" t="s">
        <v>2954</v>
      </c>
      <c r="J640" s="9">
        <v>189.09</v>
      </c>
      <c r="K640" s="9">
        <v>0</v>
      </c>
      <c r="L640" s="9">
        <v>0</v>
      </c>
      <c r="M640" s="9">
        <f t="shared" si="2"/>
        <v>0</v>
      </c>
      <c r="N640" s="9">
        <v>0</v>
      </c>
      <c r="O640" s="9">
        <v>0</v>
      </c>
      <c r="P640" s="9">
        <v>0</v>
      </c>
      <c r="Q640" s="9">
        <v>0</v>
      </c>
      <c r="R640" s="9">
        <v>0</v>
      </c>
      <c r="S640" s="9">
        <v>0</v>
      </c>
      <c r="T640" s="9">
        <v>0</v>
      </c>
      <c r="U640" s="9">
        <v>0</v>
      </c>
      <c r="V640" s="9">
        <v>0</v>
      </c>
      <c r="W640" s="9" t="s">
        <v>2955</v>
      </c>
      <c r="X640" s="9">
        <v>0</v>
      </c>
      <c r="Y640" s="9">
        <v>0</v>
      </c>
      <c r="Z640" s="9" t="s">
        <v>2956</v>
      </c>
      <c r="AA640" s="9">
        <v>4</v>
      </c>
      <c r="AB640" s="42">
        <v>46079</v>
      </c>
      <c r="AC640" s="9" t="s">
        <v>2957</v>
      </c>
      <c r="AD640" s="9" t="s">
        <v>4370</v>
      </c>
    </row>
    <row r="641" spans="1:30" ht="12.75">
      <c r="A641" s="9" t="s">
        <v>16</v>
      </c>
      <c r="B641" s="9" t="s">
        <v>663</v>
      </c>
      <c r="C641" s="9" t="s">
        <v>664</v>
      </c>
      <c r="D641" s="9" t="s">
        <v>665</v>
      </c>
      <c r="E641" s="9" t="s">
        <v>666</v>
      </c>
      <c r="F641" s="9" t="s">
        <v>2952</v>
      </c>
      <c r="G641" s="9" t="s">
        <v>2953</v>
      </c>
      <c r="I641" s="9" t="s">
        <v>2954</v>
      </c>
      <c r="J641" s="9">
        <v>63.45</v>
      </c>
      <c r="K641" s="9">
        <v>0</v>
      </c>
      <c r="L641" s="9">
        <v>0</v>
      </c>
      <c r="M641" s="9">
        <f t="shared" si="2"/>
        <v>0</v>
      </c>
      <c r="N641" s="9">
        <v>0</v>
      </c>
      <c r="O641" s="9">
        <v>0</v>
      </c>
      <c r="P641" s="9">
        <v>0</v>
      </c>
      <c r="Q641" s="9">
        <v>0</v>
      </c>
      <c r="R641" s="9">
        <v>0</v>
      </c>
      <c r="S641" s="9">
        <v>0</v>
      </c>
      <c r="T641" s="9">
        <v>0</v>
      </c>
      <c r="U641" s="9">
        <v>0</v>
      </c>
      <c r="V641" s="9">
        <v>0</v>
      </c>
      <c r="W641" s="9" t="s">
        <v>2955</v>
      </c>
      <c r="X641" s="9">
        <v>0</v>
      </c>
      <c r="Y641" s="9">
        <v>0</v>
      </c>
      <c r="Z641" s="9" t="s">
        <v>2956</v>
      </c>
      <c r="AA641" s="9">
        <v>34</v>
      </c>
      <c r="AB641" s="42">
        <v>46079</v>
      </c>
      <c r="AC641" s="9" t="s">
        <v>2957</v>
      </c>
      <c r="AD641" s="9" t="s">
        <v>3633</v>
      </c>
    </row>
    <row r="642" spans="1:30">
      <c r="A642" s="9" t="s">
        <v>16</v>
      </c>
      <c r="B642" s="9" t="s">
        <v>3310</v>
      </c>
      <c r="C642" s="9" t="s">
        <v>1113</v>
      </c>
      <c r="D642" s="9" t="s">
        <v>3311</v>
      </c>
      <c r="E642" s="9" t="s">
        <v>1113</v>
      </c>
      <c r="F642" s="9" t="s">
        <v>2952</v>
      </c>
      <c r="G642" s="9" t="s">
        <v>2953</v>
      </c>
      <c r="I642" s="9" t="s">
        <v>2954</v>
      </c>
      <c r="J642" s="9">
        <v>6.99</v>
      </c>
      <c r="K642" s="9">
        <v>0</v>
      </c>
      <c r="L642" s="9">
        <v>0</v>
      </c>
      <c r="M642" s="9">
        <f t="shared" si="2"/>
        <v>0</v>
      </c>
      <c r="N642" s="9">
        <v>0</v>
      </c>
      <c r="O642" s="9">
        <v>0</v>
      </c>
      <c r="P642" s="9">
        <v>0</v>
      </c>
      <c r="Q642" s="9">
        <v>0</v>
      </c>
      <c r="R642" s="9">
        <v>0</v>
      </c>
      <c r="S642" s="9">
        <v>0</v>
      </c>
      <c r="T642" s="9">
        <v>0</v>
      </c>
      <c r="U642" s="9">
        <v>0</v>
      </c>
      <c r="V642" s="9">
        <v>0</v>
      </c>
      <c r="W642" s="9" t="s">
        <v>2955</v>
      </c>
      <c r="X642" s="58"/>
      <c r="Y642" s="58"/>
      <c r="Z642" s="9" t="s">
        <v>2956</v>
      </c>
      <c r="AA642" s="9">
        <v>0</v>
      </c>
      <c r="AB642" s="9" t="s">
        <v>2961</v>
      </c>
      <c r="AC642" s="9" t="s">
        <v>2962</v>
      </c>
      <c r="AD642" s="9" t="s">
        <v>5824</v>
      </c>
    </row>
    <row r="643" spans="1:30" ht="12.75">
      <c r="A643" s="9" t="s">
        <v>16</v>
      </c>
      <c r="B643" s="9" t="s">
        <v>667</v>
      </c>
      <c r="C643" s="9" t="s">
        <v>668</v>
      </c>
      <c r="D643" s="9" t="s">
        <v>669</v>
      </c>
      <c r="E643" s="9" t="s">
        <v>670</v>
      </c>
      <c r="F643" s="9" t="s">
        <v>2952</v>
      </c>
      <c r="G643" s="9" t="s">
        <v>2953</v>
      </c>
      <c r="I643" s="9" t="s">
        <v>2954</v>
      </c>
      <c r="J643" s="9">
        <v>100.89</v>
      </c>
      <c r="K643" s="9">
        <v>0</v>
      </c>
      <c r="L643" s="9">
        <v>0</v>
      </c>
      <c r="M643" s="9">
        <f t="shared" si="2"/>
        <v>0</v>
      </c>
      <c r="N643" s="9">
        <v>0</v>
      </c>
      <c r="O643" s="9">
        <v>0</v>
      </c>
      <c r="P643" s="9">
        <v>0</v>
      </c>
      <c r="Q643" s="9">
        <v>0</v>
      </c>
      <c r="R643" s="9">
        <v>0</v>
      </c>
      <c r="S643" s="9">
        <v>0</v>
      </c>
      <c r="T643" s="9">
        <v>0</v>
      </c>
      <c r="U643" s="9">
        <v>0</v>
      </c>
      <c r="V643" s="9">
        <v>0</v>
      </c>
      <c r="W643" s="9" t="s">
        <v>2955</v>
      </c>
      <c r="X643" s="9">
        <v>0</v>
      </c>
      <c r="Y643" s="9">
        <v>0</v>
      </c>
      <c r="Z643" s="9" t="s">
        <v>2956</v>
      </c>
      <c r="AA643" s="9">
        <v>0</v>
      </c>
      <c r="AB643" s="9" t="s">
        <v>2961</v>
      </c>
      <c r="AC643" s="9" t="s">
        <v>2962</v>
      </c>
      <c r="AD643" s="9" t="s">
        <v>4076</v>
      </c>
    </row>
    <row r="644" spans="1:30">
      <c r="A644" s="9" t="s">
        <v>16</v>
      </c>
      <c r="B644" s="9" t="s">
        <v>3243</v>
      </c>
      <c r="C644" s="9" t="s">
        <v>3245</v>
      </c>
      <c r="D644" s="9" t="s">
        <v>3244</v>
      </c>
      <c r="E644" s="9" t="s">
        <v>955</v>
      </c>
      <c r="F644" s="9" t="s">
        <v>2952</v>
      </c>
      <c r="G644" s="9" t="s">
        <v>2953</v>
      </c>
      <c r="H644" s="52"/>
      <c r="I644" s="9" t="s">
        <v>2954</v>
      </c>
      <c r="J644" s="9">
        <v>144.38999999999999</v>
      </c>
      <c r="K644" s="9">
        <v>0</v>
      </c>
      <c r="L644" s="9">
        <v>0</v>
      </c>
      <c r="M644" s="9">
        <f t="shared" si="2"/>
        <v>0</v>
      </c>
      <c r="N644" s="9">
        <v>0</v>
      </c>
      <c r="O644" s="9">
        <v>0</v>
      </c>
      <c r="P644" s="9">
        <v>0</v>
      </c>
      <c r="Q644" s="9">
        <v>0</v>
      </c>
      <c r="R644" s="9">
        <v>0</v>
      </c>
      <c r="S644" s="9">
        <v>0</v>
      </c>
      <c r="T644" s="9">
        <v>0</v>
      </c>
      <c r="U644" s="9">
        <v>0</v>
      </c>
      <c r="V644" s="9">
        <v>0</v>
      </c>
      <c r="W644" s="9" t="s">
        <v>2955</v>
      </c>
      <c r="X644" s="58"/>
      <c r="Y644" s="58"/>
      <c r="Z644" s="9" t="s">
        <v>2956</v>
      </c>
      <c r="AA644" s="9">
        <v>0</v>
      </c>
      <c r="AB644" s="9" t="s">
        <v>2961</v>
      </c>
      <c r="AC644" s="9" t="s">
        <v>2962</v>
      </c>
      <c r="AD644" s="9" t="s">
        <v>3246</v>
      </c>
    </row>
    <row r="645" spans="1:30">
      <c r="A645" s="9" t="s">
        <v>16</v>
      </c>
      <c r="B645" s="9" t="s">
        <v>3669</v>
      </c>
      <c r="C645" s="9" t="s">
        <v>3671</v>
      </c>
      <c r="D645" s="9" t="s">
        <v>3670</v>
      </c>
      <c r="E645" s="9" t="s">
        <v>1148</v>
      </c>
      <c r="F645" s="9" t="s">
        <v>2952</v>
      </c>
      <c r="G645" s="9" t="s">
        <v>2953</v>
      </c>
      <c r="I645" s="9" t="s">
        <v>2954</v>
      </c>
      <c r="J645" s="9">
        <v>14.99</v>
      </c>
      <c r="K645" s="9">
        <v>0</v>
      </c>
      <c r="L645" s="9">
        <v>0</v>
      </c>
      <c r="M645" s="9">
        <f t="shared" si="2"/>
        <v>0</v>
      </c>
      <c r="N645" s="9">
        <v>0</v>
      </c>
      <c r="O645" s="9">
        <v>0</v>
      </c>
      <c r="P645" s="9">
        <v>0</v>
      </c>
      <c r="Q645" s="9">
        <v>0</v>
      </c>
      <c r="R645" s="9">
        <v>0</v>
      </c>
      <c r="S645" s="9">
        <v>0</v>
      </c>
      <c r="T645" s="9">
        <v>0</v>
      </c>
      <c r="U645" s="9">
        <v>0</v>
      </c>
      <c r="V645" s="9">
        <v>0</v>
      </c>
      <c r="W645" s="9" t="s">
        <v>2955</v>
      </c>
      <c r="X645" s="58"/>
      <c r="Y645" s="58"/>
      <c r="Z645" s="9" t="s">
        <v>2956</v>
      </c>
      <c r="AA645" s="9">
        <v>0</v>
      </c>
      <c r="AB645" s="9" t="s">
        <v>2961</v>
      </c>
      <c r="AC645" s="9" t="s">
        <v>2962</v>
      </c>
      <c r="AD645" s="9" t="s">
        <v>3672</v>
      </c>
    </row>
    <row r="646" spans="1:30">
      <c r="A646" s="9" t="s">
        <v>16</v>
      </c>
      <c r="B646" s="9" t="s">
        <v>4084</v>
      </c>
      <c r="C646" s="9" t="s">
        <v>4086</v>
      </c>
      <c r="D646" s="9" t="s">
        <v>4085</v>
      </c>
      <c r="E646" s="9" t="s">
        <v>954</v>
      </c>
      <c r="F646" s="9" t="s">
        <v>2952</v>
      </c>
      <c r="G646" s="9" t="s">
        <v>2953</v>
      </c>
      <c r="H646" s="52"/>
      <c r="I646" s="9" t="s">
        <v>2954</v>
      </c>
      <c r="J646" s="9">
        <v>144.38999999999999</v>
      </c>
      <c r="K646" s="9">
        <v>0</v>
      </c>
      <c r="L646" s="9">
        <v>0</v>
      </c>
      <c r="M646" s="9">
        <f t="shared" si="2"/>
        <v>0</v>
      </c>
      <c r="N646" s="9">
        <v>0</v>
      </c>
      <c r="O646" s="9">
        <v>0</v>
      </c>
      <c r="P646" s="9">
        <v>0</v>
      </c>
      <c r="Q646" s="9">
        <v>0</v>
      </c>
      <c r="R646" s="9">
        <v>0</v>
      </c>
      <c r="S646" s="9">
        <v>0</v>
      </c>
      <c r="T646" s="9">
        <v>0</v>
      </c>
      <c r="U646" s="9">
        <v>0</v>
      </c>
      <c r="V646" s="9">
        <v>0</v>
      </c>
      <c r="W646" s="9" t="s">
        <v>2955</v>
      </c>
      <c r="X646" s="9">
        <v>0</v>
      </c>
      <c r="Y646" s="9">
        <v>0</v>
      </c>
      <c r="Z646" s="9" t="s">
        <v>2956</v>
      </c>
      <c r="AA646" s="9">
        <v>2</v>
      </c>
      <c r="AB646" s="42">
        <v>46079</v>
      </c>
      <c r="AC646" s="9" t="s">
        <v>2957</v>
      </c>
      <c r="AD646" s="9" t="s">
        <v>4087</v>
      </c>
    </row>
    <row r="647" spans="1:30">
      <c r="A647" s="9" t="s">
        <v>16</v>
      </c>
      <c r="B647" s="9" t="s">
        <v>861</v>
      </c>
      <c r="C647" s="9" t="s">
        <v>862</v>
      </c>
      <c r="D647" s="9" t="s">
        <v>863</v>
      </c>
      <c r="E647" s="9" t="s">
        <v>862</v>
      </c>
      <c r="F647" s="9" t="s">
        <v>2952</v>
      </c>
      <c r="G647" s="9" t="s">
        <v>2953</v>
      </c>
      <c r="I647" s="9" t="s">
        <v>2954</v>
      </c>
      <c r="J647" s="9">
        <v>70.290000000000006</v>
      </c>
      <c r="K647" s="9">
        <v>0</v>
      </c>
      <c r="L647" s="9">
        <v>0</v>
      </c>
      <c r="M647" s="9">
        <f t="shared" si="2"/>
        <v>0</v>
      </c>
      <c r="N647" s="9">
        <v>0</v>
      </c>
      <c r="O647" s="9">
        <v>0</v>
      </c>
      <c r="P647" s="9">
        <v>0</v>
      </c>
      <c r="Q647" s="9">
        <v>0</v>
      </c>
      <c r="R647" s="9">
        <v>0</v>
      </c>
      <c r="S647" s="9">
        <v>0</v>
      </c>
      <c r="T647" s="9">
        <v>0</v>
      </c>
      <c r="U647" s="9">
        <v>0</v>
      </c>
      <c r="V647" s="9">
        <v>0</v>
      </c>
      <c r="W647" s="9" t="s">
        <v>2955</v>
      </c>
      <c r="X647" s="58"/>
      <c r="Y647" s="58"/>
      <c r="Z647" s="9" t="s">
        <v>2956</v>
      </c>
      <c r="AA647" s="9">
        <v>0</v>
      </c>
      <c r="AB647" s="9" t="s">
        <v>2961</v>
      </c>
      <c r="AC647" s="9" t="s">
        <v>2962</v>
      </c>
      <c r="AD647" s="9" t="s">
        <v>4122</v>
      </c>
    </row>
    <row r="648" spans="1:30">
      <c r="A648" s="9" t="s">
        <v>16</v>
      </c>
      <c r="B648" s="9" t="s">
        <v>72</v>
      </c>
      <c r="C648" s="9" t="s">
        <v>73</v>
      </c>
      <c r="D648" s="9" t="s">
        <v>74</v>
      </c>
      <c r="E648" s="9" t="s">
        <v>75</v>
      </c>
      <c r="F648" s="9" t="s">
        <v>2952</v>
      </c>
      <c r="G648" s="9" t="s">
        <v>2953</v>
      </c>
      <c r="I648" s="9" t="s">
        <v>2954</v>
      </c>
      <c r="J648" s="9">
        <v>5.74</v>
      </c>
      <c r="K648" s="9">
        <v>0</v>
      </c>
      <c r="L648" s="9">
        <v>0</v>
      </c>
      <c r="M648" s="9">
        <f t="shared" si="2"/>
        <v>144</v>
      </c>
      <c r="N648" s="9">
        <v>144</v>
      </c>
      <c r="O648" s="9">
        <v>0</v>
      </c>
      <c r="P648" s="9">
        <v>0</v>
      </c>
      <c r="Q648" s="9">
        <v>0</v>
      </c>
      <c r="R648" s="9">
        <v>0</v>
      </c>
      <c r="S648" s="9">
        <v>0</v>
      </c>
      <c r="T648" s="9">
        <v>0</v>
      </c>
      <c r="U648" s="9">
        <v>0</v>
      </c>
      <c r="V648" s="9">
        <v>144</v>
      </c>
      <c r="W648" s="9" t="s">
        <v>2955</v>
      </c>
      <c r="X648" s="9" t="s">
        <v>3017</v>
      </c>
      <c r="Y648" s="9" t="s">
        <v>3017</v>
      </c>
      <c r="Z648" s="52"/>
      <c r="AA648" s="9">
        <v>0</v>
      </c>
      <c r="AB648" s="9" t="s">
        <v>2961</v>
      </c>
      <c r="AC648" s="9" t="s">
        <v>2962</v>
      </c>
      <c r="AD648" s="9" t="s">
        <v>3682</v>
      </c>
    </row>
    <row r="649" spans="1:30" ht="12.75">
      <c r="A649" s="9" t="s">
        <v>16</v>
      </c>
      <c r="B649" s="9" t="s">
        <v>850</v>
      </c>
      <c r="C649" s="9" t="s">
        <v>851</v>
      </c>
      <c r="D649" s="9" t="s">
        <v>852</v>
      </c>
      <c r="E649" s="9" t="s">
        <v>853</v>
      </c>
      <c r="F649" s="9" t="s">
        <v>2952</v>
      </c>
      <c r="G649" s="9" t="s">
        <v>2953</v>
      </c>
      <c r="I649" s="9" t="s">
        <v>2954</v>
      </c>
      <c r="J649" s="9">
        <v>78.89</v>
      </c>
      <c r="K649" s="9">
        <v>0</v>
      </c>
      <c r="L649" s="9">
        <v>0</v>
      </c>
      <c r="M649" s="9">
        <f t="shared" si="2"/>
        <v>0</v>
      </c>
      <c r="N649" s="9">
        <v>0</v>
      </c>
      <c r="O649" s="9">
        <v>0</v>
      </c>
      <c r="P649" s="9">
        <v>0</v>
      </c>
      <c r="Q649" s="9">
        <v>0</v>
      </c>
      <c r="R649" s="9">
        <v>0</v>
      </c>
      <c r="S649" s="9">
        <v>0</v>
      </c>
      <c r="T649" s="9">
        <v>0</v>
      </c>
      <c r="U649" s="9">
        <v>0</v>
      </c>
      <c r="V649" s="9">
        <v>0</v>
      </c>
      <c r="W649" s="9" t="s">
        <v>2955</v>
      </c>
      <c r="X649" s="9">
        <v>0</v>
      </c>
      <c r="Y649" s="9">
        <v>0</v>
      </c>
      <c r="Z649" s="9" t="s">
        <v>2956</v>
      </c>
      <c r="AA649" s="9">
        <v>2</v>
      </c>
      <c r="AB649" s="42">
        <v>46079</v>
      </c>
      <c r="AC649" s="9" t="s">
        <v>2957</v>
      </c>
      <c r="AD649" s="9" t="s">
        <v>4088</v>
      </c>
    </row>
    <row r="650" spans="1:30">
      <c r="A650" s="9" t="s">
        <v>16</v>
      </c>
      <c r="B650" s="9" t="s">
        <v>5825</v>
      </c>
      <c r="C650" s="9" t="s">
        <v>3865</v>
      </c>
      <c r="D650" s="9" t="s">
        <v>3864</v>
      </c>
      <c r="E650" s="9" t="s">
        <v>953</v>
      </c>
      <c r="F650" s="9" t="s">
        <v>2952</v>
      </c>
      <c r="G650" s="9" t="s">
        <v>2953</v>
      </c>
      <c r="I650" s="9" t="s">
        <v>2954</v>
      </c>
      <c r="J650" s="9">
        <v>102.89</v>
      </c>
      <c r="K650" s="9">
        <v>0</v>
      </c>
      <c r="L650" s="9">
        <v>0</v>
      </c>
      <c r="M650" s="9">
        <f t="shared" si="2"/>
        <v>0</v>
      </c>
      <c r="N650" s="9">
        <v>0</v>
      </c>
      <c r="O650" s="9">
        <v>0</v>
      </c>
      <c r="P650" s="9">
        <v>0</v>
      </c>
      <c r="Q650" s="9">
        <v>0</v>
      </c>
      <c r="R650" s="9">
        <v>0</v>
      </c>
      <c r="S650" s="9">
        <v>0</v>
      </c>
      <c r="T650" s="9">
        <v>0</v>
      </c>
      <c r="U650" s="9">
        <v>0</v>
      </c>
      <c r="V650" s="9">
        <v>0</v>
      </c>
      <c r="W650" s="9" t="s">
        <v>2955</v>
      </c>
      <c r="X650" s="58"/>
      <c r="Y650" s="58"/>
      <c r="Z650" s="9" t="s">
        <v>2956</v>
      </c>
      <c r="AA650" s="9">
        <v>0</v>
      </c>
      <c r="AB650" s="9" t="s">
        <v>2961</v>
      </c>
      <c r="AC650" s="9" t="s">
        <v>2962</v>
      </c>
      <c r="AD650" s="9" t="s">
        <v>3866</v>
      </c>
    </row>
    <row r="651" spans="1:30">
      <c r="A651" s="9" t="s">
        <v>16</v>
      </c>
      <c r="B651" s="9" t="s">
        <v>864</v>
      </c>
      <c r="C651" s="9" t="s">
        <v>865</v>
      </c>
      <c r="D651" s="9" t="s">
        <v>866</v>
      </c>
      <c r="E651" s="9" t="s">
        <v>867</v>
      </c>
      <c r="F651" s="9" t="s">
        <v>2952</v>
      </c>
      <c r="G651" s="9" t="s">
        <v>2953</v>
      </c>
      <c r="I651" s="9" t="s">
        <v>2954</v>
      </c>
      <c r="J651" s="9">
        <v>169.49</v>
      </c>
      <c r="K651" s="9">
        <v>0</v>
      </c>
      <c r="L651" s="9">
        <v>0</v>
      </c>
      <c r="M651" s="9">
        <f t="shared" si="2"/>
        <v>8</v>
      </c>
      <c r="N651" s="9">
        <v>0</v>
      </c>
      <c r="O651" s="9">
        <v>8</v>
      </c>
      <c r="P651" s="9">
        <v>0</v>
      </c>
      <c r="Q651" s="9">
        <v>0</v>
      </c>
      <c r="R651" s="9">
        <v>0</v>
      </c>
      <c r="S651" s="9">
        <v>0</v>
      </c>
      <c r="T651" s="9">
        <v>0</v>
      </c>
      <c r="U651" s="9">
        <v>0</v>
      </c>
      <c r="V651" s="9">
        <v>0</v>
      </c>
      <c r="W651" s="9" t="s">
        <v>2955</v>
      </c>
      <c r="X651" s="9">
        <v>93</v>
      </c>
      <c r="Y651" s="9">
        <v>93</v>
      </c>
      <c r="Z651" s="52"/>
      <c r="AA651" s="9">
        <v>7</v>
      </c>
      <c r="AB651" s="42">
        <v>46081</v>
      </c>
      <c r="AC651" s="9" t="s">
        <v>2957</v>
      </c>
      <c r="AD651" s="9" t="s">
        <v>4070</v>
      </c>
    </row>
    <row r="652" spans="1:30" ht="12.75">
      <c r="A652" s="9" t="s">
        <v>16</v>
      </c>
      <c r="B652" s="9" t="s">
        <v>780</v>
      </c>
      <c r="C652" s="9" t="s">
        <v>781</v>
      </c>
      <c r="D652" s="9" t="s">
        <v>782</v>
      </c>
      <c r="E652" s="9" t="s">
        <v>783</v>
      </c>
      <c r="F652" s="9" t="s">
        <v>2952</v>
      </c>
      <c r="G652" s="9" t="s">
        <v>2953</v>
      </c>
      <c r="I652" s="9" t="s">
        <v>2954</v>
      </c>
      <c r="J652" s="9">
        <v>194.19</v>
      </c>
      <c r="K652" s="9">
        <v>0</v>
      </c>
      <c r="L652" s="9">
        <v>0</v>
      </c>
      <c r="M652" s="9">
        <f t="shared" si="2"/>
        <v>0</v>
      </c>
      <c r="N652" s="9">
        <v>0</v>
      </c>
      <c r="O652" s="9">
        <v>0</v>
      </c>
      <c r="P652" s="9">
        <v>0</v>
      </c>
      <c r="Q652" s="9">
        <v>0</v>
      </c>
      <c r="R652" s="9">
        <v>0</v>
      </c>
      <c r="S652" s="9">
        <v>0</v>
      </c>
      <c r="T652" s="9">
        <v>0</v>
      </c>
      <c r="U652" s="9">
        <v>0</v>
      </c>
      <c r="V652" s="9">
        <v>0</v>
      </c>
      <c r="W652" s="9" t="s">
        <v>2955</v>
      </c>
      <c r="X652" s="9">
        <v>0</v>
      </c>
      <c r="Y652" s="9">
        <v>0</v>
      </c>
      <c r="Z652" s="9" t="s">
        <v>2956</v>
      </c>
      <c r="AA652" s="9">
        <v>0</v>
      </c>
      <c r="AB652" s="9" t="s">
        <v>2961</v>
      </c>
      <c r="AC652" s="9" t="s">
        <v>2962</v>
      </c>
      <c r="AD652" s="9" t="s">
        <v>4225</v>
      </c>
    </row>
    <row r="653" spans="1:30" ht="12.75">
      <c r="A653" s="9" t="s">
        <v>16</v>
      </c>
      <c r="B653" s="9" t="s">
        <v>868</v>
      </c>
      <c r="C653" s="9" t="s">
        <v>869</v>
      </c>
      <c r="D653" s="9" t="s">
        <v>870</v>
      </c>
      <c r="E653" s="9" t="s">
        <v>871</v>
      </c>
      <c r="F653" s="9" t="s">
        <v>2952</v>
      </c>
      <c r="G653" s="9" t="s">
        <v>2953</v>
      </c>
      <c r="I653" s="9" t="s">
        <v>2954</v>
      </c>
      <c r="J653" s="9">
        <v>190.19</v>
      </c>
      <c r="K653" s="9">
        <v>0</v>
      </c>
      <c r="L653" s="9">
        <v>0</v>
      </c>
      <c r="M653" s="9">
        <f t="shared" si="2"/>
        <v>0</v>
      </c>
      <c r="N653" s="9">
        <v>0</v>
      </c>
      <c r="O653" s="9">
        <v>0</v>
      </c>
      <c r="P653" s="9">
        <v>0</v>
      </c>
      <c r="Q653" s="9">
        <v>0</v>
      </c>
      <c r="R653" s="9">
        <v>0</v>
      </c>
      <c r="S653" s="9">
        <v>0</v>
      </c>
      <c r="T653" s="9">
        <v>0</v>
      </c>
      <c r="U653" s="9">
        <v>0</v>
      </c>
      <c r="V653" s="9">
        <v>0</v>
      </c>
      <c r="W653" s="9" t="s">
        <v>2955</v>
      </c>
      <c r="X653" s="9">
        <v>0</v>
      </c>
      <c r="Y653" s="9">
        <v>0</v>
      </c>
      <c r="Z653" s="9" t="s">
        <v>2956</v>
      </c>
      <c r="AA653" s="9">
        <v>24</v>
      </c>
      <c r="AB653" s="42">
        <v>46079</v>
      </c>
      <c r="AC653" s="9" t="s">
        <v>2957</v>
      </c>
      <c r="AD653" s="9" t="s">
        <v>3894</v>
      </c>
    </row>
    <row r="654" spans="1:30">
      <c r="A654" s="9" t="s">
        <v>16</v>
      </c>
      <c r="B654" s="9" t="s">
        <v>4135</v>
      </c>
      <c r="C654" s="9" t="s">
        <v>4137</v>
      </c>
      <c r="D654" s="9" t="s">
        <v>4136</v>
      </c>
      <c r="E654" s="9" t="s">
        <v>951</v>
      </c>
      <c r="F654" s="9" t="s">
        <v>2952</v>
      </c>
      <c r="G654" s="9" t="s">
        <v>3558</v>
      </c>
      <c r="I654" s="9" t="s">
        <v>2954</v>
      </c>
      <c r="J654" s="9">
        <v>38.69</v>
      </c>
      <c r="K654" s="9">
        <v>0</v>
      </c>
      <c r="L654" s="9">
        <v>0</v>
      </c>
      <c r="M654" s="9">
        <f t="shared" si="2"/>
        <v>0</v>
      </c>
      <c r="N654" s="9">
        <v>0</v>
      </c>
      <c r="O654" s="9">
        <v>0</v>
      </c>
      <c r="P654" s="9">
        <v>0</v>
      </c>
      <c r="Q654" s="9">
        <v>0</v>
      </c>
      <c r="R654" s="9">
        <v>0</v>
      </c>
      <c r="S654" s="9">
        <v>0</v>
      </c>
      <c r="T654" s="9">
        <v>0</v>
      </c>
      <c r="U654" s="9">
        <v>0</v>
      </c>
      <c r="V654" s="9">
        <v>0</v>
      </c>
      <c r="W654" s="9" t="s">
        <v>2955</v>
      </c>
      <c r="X654" s="58"/>
      <c r="Y654" s="58"/>
      <c r="Z654" s="9" t="s">
        <v>2956</v>
      </c>
      <c r="AA654" s="9">
        <v>0</v>
      </c>
      <c r="AB654" s="9" t="s">
        <v>2961</v>
      </c>
      <c r="AC654" s="9" t="s">
        <v>2962</v>
      </c>
      <c r="AD654" s="9" t="s">
        <v>5826</v>
      </c>
    </row>
    <row r="655" spans="1:30" ht="12.75">
      <c r="A655" s="9" t="s">
        <v>16</v>
      </c>
      <c r="B655" s="9" t="s">
        <v>699</v>
      </c>
      <c r="C655" s="9" t="s">
        <v>700</v>
      </c>
      <c r="D655" s="9" t="s">
        <v>701</v>
      </c>
      <c r="E655" s="9" t="s">
        <v>702</v>
      </c>
      <c r="F655" s="9" t="s">
        <v>2952</v>
      </c>
      <c r="G655" s="9" t="s">
        <v>2953</v>
      </c>
      <c r="I655" s="9" t="s">
        <v>2954</v>
      </c>
      <c r="J655" s="9">
        <v>33.69</v>
      </c>
      <c r="K655" s="9">
        <v>0</v>
      </c>
      <c r="L655" s="9">
        <v>0</v>
      </c>
      <c r="M655" s="9">
        <f t="shared" si="2"/>
        <v>0</v>
      </c>
      <c r="N655" s="9">
        <v>0</v>
      </c>
      <c r="O655" s="9">
        <v>0</v>
      </c>
      <c r="P655" s="9">
        <v>0</v>
      </c>
      <c r="Q655" s="9">
        <v>0</v>
      </c>
      <c r="R655" s="9">
        <v>0</v>
      </c>
      <c r="S655" s="9">
        <v>0</v>
      </c>
      <c r="T655" s="9">
        <v>0</v>
      </c>
      <c r="U655" s="9">
        <v>0</v>
      </c>
      <c r="V655" s="9">
        <v>0</v>
      </c>
      <c r="W655" s="9" t="s">
        <v>2955</v>
      </c>
      <c r="X655" s="9">
        <v>0</v>
      </c>
      <c r="Y655" s="9">
        <v>0</v>
      </c>
      <c r="Z655" s="9" t="s">
        <v>2956</v>
      </c>
      <c r="AA655" s="9">
        <v>25</v>
      </c>
      <c r="AB655" s="42">
        <v>46079</v>
      </c>
      <c r="AC655" s="9" t="s">
        <v>2957</v>
      </c>
      <c r="AD655" s="9" t="s">
        <v>4010</v>
      </c>
    </row>
    <row r="656" spans="1:30" ht="12.75">
      <c r="A656" s="9" t="s">
        <v>16</v>
      </c>
      <c r="B656" s="9" t="s">
        <v>683</v>
      </c>
      <c r="C656" s="9" t="s">
        <v>684</v>
      </c>
      <c r="D656" s="9" t="s">
        <v>685</v>
      </c>
      <c r="E656" s="9" t="s">
        <v>686</v>
      </c>
      <c r="F656" s="9" t="s">
        <v>2952</v>
      </c>
      <c r="G656" s="9" t="s">
        <v>2953</v>
      </c>
      <c r="I656" s="9" t="s">
        <v>2954</v>
      </c>
      <c r="J656" s="9">
        <v>31.39</v>
      </c>
      <c r="K656" s="9">
        <v>0</v>
      </c>
      <c r="L656" s="9">
        <v>0</v>
      </c>
      <c r="M656" s="9">
        <f t="shared" si="2"/>
        <v>0</v>
      </c>
      <c r="N656" s="9">
        <v>0</v>
      </c>
      <c r="O656" s="9">
        <v>0</v>
      </c>
      <c r="P656" s="9">
        <v>0</v>
      </c>
      <c r="Q656" s="9">
        <v>0</v>
      </c>
      <c r="R656" s="9">
        <v>0</v>
      </c>
      <c r="S656" s="9">
        <v>0</v>
      </c>
      <c r="T656" s="9">
        <v>0</v>
      </c>
      <c r="U656" s="9">
        <v>0</v>
      </c>
      <c r="V656" s="9">
        <v>0</v>
      </c>
      <c r="W656" s="9" t="s">
        <v>2955</v>
      </c>
      <c r="X656" s="9">
        <v>0</v>
      </c>
      <c r="Y656" s="9">
        <v>0</v>
      </c>
      <c r="Z656" s="9" t="s">
        <v>2956</v>
      </c>
      <c r="AA656" s="9">
        <v>27</v>
      </c>
      <c r="AB656" s="42">
        <v>46079</v>
      </c>
      <c r="AC656" s="9" t="s">
        <v>2957</v>
      </c>
      <c r="AD656" s="9" t="s">
        <v>3560</v>
      </c>
    </row>
    <row r="657" spans="1:30" ht="12.75">
      <c r="A657" s="9" t="s">
        <v>16</v>
      </c>
      <c r="B657" s="9" t="s">
        <v>643</v>
      </c>
      <c r="C657" s="9" t="s">
        <v>644</v>
      </c>
      <c r="D657" s="9" t="s">
        <v>645</v>
      </c>
      <c r="E657" s="9" t="s">
        <v>646</v>
      </c>
      <c r="F657" s="9" t="s">
        <v>2952</v>
      </c>
      <c r="G657" s="9" t="s">
        <v>2953</v>
      </c>
      <c r="I657" s="9" t="s">
        <v>2954</v>
      </c>
      <c r="J657" s="9">
        <v>25.4</v>
      </c>
      <c r="K657" s="9">
        <v>0</v>
      </c>
      <c r="L657" s="9">
        <v>0</v>
      </c>
      <c r="M657" s="9">
        <f t="shared" si="2"/>
        <v>0</v>
      </c>
      <c r="N657" s="9">
        <v>0</v>
      </c>
      <c r="O657" s="9">
        <v>0</v>
      </c>
      <c r="P657" s="9">
        <v>0</v>
      </c>
      <c r="Q657" s="9">
        <v>0</v>
      </c>
      <c r="R657" s="9">
        <v>0</v>
      </c>
      <c r="S657" s="9">
        <v>0</v>
      </c>
      <c r="T657" s="9">
        <v>0</v>
      </c>
      <c r="U657" s="9">
        <v>0</v>
      </c>
      <c r="V657" s="9">
        <v>0</v>
      </c>
      <c r="W657" s="9" t="s">
        <v>2955</v>
      </c>
      <c r="X657" s="9">
        <v>0</v>
      </c>
      <c r="Y657" s="9">
        <v>0</v>
      </c>
      <c r="Z657" s="9" t="s">
        <v>2956</v>
      </c>
      <c r="AA657" s="9">
        <v>12</v>
      </c>
      <c r="AB657" s="42">
        <v>46079</v>
      </c>
      <c r="AC657" s="9" t="s">
        <v>2957</v>
      </c>
      <c r="AD657" s="9" t="s">
        <v>5827</v>
      </c>
    </row>
    <row r="658" spans="1:30">
      <c r="A658" s="9" t="s">
        <v>16</v>
      </c>
      <c r="B658" s="9" t="s">
        <v>821</v>
      </c>
      <c r="C658" s="9" t="s">
        <v>822</v>
      </c>
      <c r="D658" s="9" t="s">
        <v>823</v>
      </c>
      <c r="E658" s="9" t="s">
        <v>824</v>
      </c>
      <c r="F658" s="9" t="s">
        <v>2952</v>
      </c>
      <c r="G658" s="9" t="s">
        <v>3558</v>
      </c>
      <c r="I658" s="9" t="s">
        <v>2954</v>
      </c>
      <c r="J658" s="9">
        <v>33.69</v>
      </c>
      <c r="K658" s="9">
        <v>0</v>
      </c>
      <c r="L658" s="9">
        <v>0</v>
      </c>
      <c r="M658" s="9">
        <f t="shared" si="2"/>
        <v>0</v>
      </c>
      <c r="N658" s="9">
        <v>0</v>
      </c>
      <c r="O658" s="9">
        <v>0</v>
      </c>
      <c r="P658" s="9">
        <v>0</v>
      </c>
      <c r="Q658" s="9">
        <v>0</v>
      </c>
      <c r="R658" s="9">
        <v>0</v>
      </c>
      <c r="S658" s="9">
        <v>0</v>
      </c>
      <c r="T658" s="9">
        <v>0</v>
      </c>
      <c r="U658" s="9">
        <v>0</v>
      </c>
      <c r="V658" s="9">
        <v>0</v>
      </c>
      <c r="W658" s="9" t="s">
        <v>2955</v>
      </c>
      <c r="X658" s="58"/>
      <c r="Y658" s="58"/>
      <c r="Z658" s="9" t="s">
        <v>2956</v>
      </c>
      <c r="AA658" s="9">
        <v>0</v>
      </c>
      <c r="AB658" s="9" t="s">
        <v>2961</v>
      </c>
      <c r="AC658" s="9" t="s">
        <v>2962</v>
      </c>
      <c r="AD658" s="9" t="s">
        <v>5826</v>
      </c>
    </row>
    <row r="659" spans="1:30" ht="12.75">
      <c r="A659" s="9" t="s">
        <v>16</v>
      </c>
      <c r="B659" s="9" t="s">
        <v>687</v>
      </c>
      <c r="C659" s="9" t="s">
        <v>688</v>
      </c>
      <c r="D659" s="9" t="s">
        <v>689</v>
      </c>
      <c r="E659" s="9" t="s">
        <v>690</v>
      </c>
      <c r="F659" s="9" t="s">
        <v>2952</v>
      </c>
      <c r="G659" s="9" t="s">
        <v>2953</v>
      </c>
      <c r="I659" s="9" t="s">
        <v>2954</v>
      </c>
      <c r="J659" s="9">
        <v>31.39</v>
      </c>
      <c r="K659" s="9">
        <v>0</v>
      </c>
      <c r="L659" s="9">
        <v>0</v>
      </c>
      <c r="M659" s="9">
        <f t="shared" si="2"/>
        <v>0</v>
      </c>
      <c r="N659" s="9">
        <v>0</v>
      </c>
      <c r="O659" s="9">
        <v>0</v>
      </c>
      <c r="P659" s="9">
        <v>0</v>
      </c>
      <c r="Q659" s="9">
        <v>0</v>
      </c>
      <c r="R659" s="9">
        <v>0</v>
      </c>
      <c r="S659" s="9">
        <v>0</v>
      </c>
      <c r="T659" s="9">
        <v>0</v>
      </c>
      <c r="U659" s="9">
        <v>0</v>
      </c>
      <c r="V659" s="9">
        <v>0</v>
      </c>
      <c r="W659" s="9" t="s">
        <v>2955</v>
      </c>
      <c r="X659" s="9">
        <v>0</v>
      </c>
      <c r="Y659" s="9">
        <v>0</v>
      </c>
      <c r="Z659" s="9" t="s">
        <v>2956</v>
      </c>
      <c r="AA659" s="9">
        <v>52</v>
      </c>
      <c r="AB659" s="42">
        <v>46079</v>
      </c>
      <c r="AC659" s="9" t="s">
        <v>2957</v>
      </c>
      <c r="AD659" s="9" t="s">
        <v>5828</v>
      </c>
    </row>
    <row r="660" spans="1:30">
      <c r="A660" s="9" t="s">
        <v>16</v>
      </c>
      <c r="B660" s="9" t="s">
        <v>627</v>
      </c>
      <c r="C660" s="9" t="s">
        <v>628</v>
      </c>
      <c r="D660" s="9" t="s">
        <v>629</v>
      </c>
      <c r="E660" s="9" t="s">
        <v>630</v>
      </c>
      <c r="F660" s="9" t="s">
        <v>2952</v>
      </c>
      <c r="G660" s="9" t="s">
        <v>2953</v>
      </c>
      <c r="H660" s="52"/>
      <c r="I660" s="9" t="s">
        <v>2954</v>
      </c>
      <c r="J660" s="9">
        <v>31.39</v>
      </c>
      <c r="K660" s="9">
        <v>0</v>
      </c>
      <c r="L660" s="9">
        <v>0</v>
      </c>
      <c r="M660" s="9">
        <f t="shared" si="2"/>
        <v>0</v>
      </c>
      <c r="N660" s="9">
        <v>0</v>
      </c>
      <c r="O660" s="9">
        <v>0</v>
      </c>
      <c r="P660" s="9">
        <v>0</v>
      </c>
      <c r="Q660" s="9">
        <v>0</v>
      </c>
      <c r="R660" s="9">
        <v>0</v>
      </c>
      <c r="S660" s="9">
        <v>0</v>
      </c>
      <c r="T660" s="9">
        <v>0</v>
      </c>
      <c r="U660" s="9">
        <v>0</v>
      </c>
      <c r="V660" s="9">
        <v>0</v>
      </c>
      <c r="W660" s="9" t="s">
        <v>2955</v>
      </c>
      <c r="X660" s="9">
        <v>0</v>
      </c>
      <c r="Y660" s="9">
        <v>0</v>
      </c>
      <c r="Z660" s="9" t="s">
        <v>2956</v>
      </c>
      <c r="AA660" s="9">
        <v>37</v>
      </c>
      <c r="AB660" s="42">
        <v>46079</v>
      </c>
      <c r="AC660" s="9" t="s">
        <v>2957</v>
      </c>
      <c r="AD660" s="9" t="s">
        <v>3573</v>
      </c>
    </row>
    <row r="661" spans="1:30" ht="12.75">
      <c r="A661" s="9" t="s">
        <v>16</v>
      </c>
      <c r="B661" s="9" t="s">
        <v>4554</v>
      </c>
      <c r="C661" s="9" t="s">
        <v>4556</v>
      </c>
      <c r="D661" s="9" t="s">
        <v>4555</v>
      </c>
      <c r="E661" s="9" t="s">
        <v>948</v>
      </c>
      <c r="F661" s="9" t="s">
        <v>2952</v>
      </c>
      <c r="G661" s="9" t="s">
        <v>2953</v>
      </c>
      <c r="I661" s="9" t="s">
        <v>2954</v>
      </c>
      <c r="J661" s="9">
        <v>93.59</v>
      </c>
      <c r="K661" s="9">
        <v>0</v>
      </c>
      <c r="L661" s="9">
        <v>0</v>
      </c>
      <c r="M661" s="9">
        <f t="shared" si="2"/>
        <v>0</v>
      </c>
      <c r="N661" s="9">
        <v>0</v>
      </c>
      <c r="O661" s="9">
        <v>0</v>
      </c>
      <c r="P661" s="9">
        <v>0</v>
      </c>
      <c r="Q661" s="9">
        <v>0</v>
      </c>
      <c r="R661" s="9">
        <v>0</v>
      </c>
      <c r="S661" s="9">
        <v>0</v>
      </c>
      <c r="T661" s="9">
        <v>0</v>
      </c>
      <c r="U661" s="9">
        <v>0</v>
      </c>
      <c r="V661" s="9">
        <v>0</v>
      </c>
      <c r="W661" s="9" t="s">
        <v>2955</v>
      </c>
      <c r="X661" s="9">
        <v>0</v>
      </c>
      <c r="Y661" s="9">
        <v>0</v>
      </c>
      <c r="Z661" s="9" t="s">
        <v>2956</v>
      </c>
      <c r="AA661" s="9">
        <v>0</v>
      </c>
      <c r="AB661" s="9" t="s">
        <v>2961</v>
      </c>
      <c r="AC661" s="9" t="s">
        <v>2962</v>
      </c>
      <c r="AD661" s="9" t="s">
        <v>4557</v>
      </c>
    </row>
    <row r="662" spans="1:30">
      <c r="A662" s="9" t="s">
        <v>16</v>
      </c>
      <c r="B662" s="9" t="s">
        <v>3472</v>
      </c>
      <c r="C662" s="9" t="s">
        <v>1251</v>
      </c>
      <c r="D662" s="9" t="s">
        <v>3473</v>
      </c>
      <c r="E662" s="9" t="s">
        <v>1251</v>
      </c>
      <c r="F662" s="9" t="s">
        <v>2952</v>
      </c>
      <c r="G662" s="9" t="s">
        <v>2953</v>
      </c>
      <c r="I662" s="9" t="s">
        <v>2954</v>
      </c>
      <c r="J662" s="9">
        <v>7.3</v>
      </c>
      <c r="K662" s="9">
        <v>0</v>
      </c>
      <c r="L662" s="9">
        <v>0</v>
      </c>
      <c r="M662" s="9">
        <f t="shared" si="2"/>
        <v>45</v>
      </c>
      <c r="N662" s="9">
        <v>45</v>
      </c>
      <c r="O662" s="9">
        <v>0</v>
      </c>
      <c r="P662" s="9">
        <v>0</v>
      </c>
      <c r="Q662" s="9">
        <v>0</v>
      </c>
      <c r="R662" s="9">
        <v>0</v>
      </c>
      <c r="S662" s="9">
        <v>0</v>
      </c>
      <c r="T662" s="9">
        <v>0</v>
      </c>
      <c r="U662" s="9">
        <v>0</v>
      </c>
      <c r="V662" s="9">
        <v>45</v>
      </c>
      <c r="W662" s="9" t="s">
        <v>2955</v>
      </c>
      <c r="X662" s="9">
        <v>72</v>
      </c>
      <c r="Y662" s="9">
        <v>72</v>
      </c>
      <c r="Z662" s="52"/>
      <c r="AA662" s="9">
        <v>45</v>
      </c>
      <c r="AB662" s="42">
        <v>46081</v>
      </c>
      <c r="AC662" s="9" t="s">
        <v>2957</v>
      </c>
      <c r="AD662" s="9" t="s">
        <v>3474</v>
      </c>
    </row>
    <row r="663" spans="1:30">
      <c r="A663" s="9" t="s">
        <v>16</v>
      </c>
      <c r="B663" s="9" t="s">
        <v>4248</v>
      </c>
      <c r="C663" s="9" t="s">
        <v>4250</v>
      </c>
      <c r="D663" s="9" t="s">
        <v>4249</v>
      </c>
      <c r="E663" s="9" t="s">
        <v>1421</v>
      </c>
      <c r="F663" s="9" t="s">
        <v>2952</v>
      </c>
      <c r="G663" s="9" t="s">
        <v>2953</v>
      </c>
      <c r="I663" s="9" t="s">
        <v>2954</v>
      </c>
      <c r="J663" s="9">
        <v>8.99</v>
      </c>
      <c r="K663" s="9">
        <v>0</v>
      </c>
      <c r="L663" s="9">
        <v>0</v>
      </c>
      <c r="M663" s="9">
        <f t="shared" si="2"/>
        <v>21</v>
      </c>
      <c r="N663" s="9">
        <v>0</v>
      </c>
      <c r="O663" s="9">
        <v>21</v>
      </c>
      <c r="P663" s="9">
        <v>0</v>
      </c>
      <c r="Q663" s="9">
        <v>0</v>
      </c>
      <c r="R663" s="9">
        <v>0</v>
      </c>
      <c r="S663" s="9">
        <v>0</v>
      </c>
      <c r="T663" s="9">
        <v>0</v>
      </c>
      <c r="U663" s="9">
        <v>0</v>
      </c>
      <c r="V663" s="9">
        <v>0</v>
      </c>
      <c r="W663" s="9" t="s">
        <v>2955</v>
      </c>
      <c r="X663" s="9" t="s">
        <v>3017</v>
      </c>
      <c r="Y663" s="9" t="s">
        <v>3017</v>
      </c>
      <c r="Z663" s="52"/>
      <c r="AA663" s="9">
        <v>0</v>
      </c>
      <c r="AB663" s="9" t="s">
        <v>2961</v>
      </c>
      <c r="AC663" s="9" t="s">
        <v>2962</v>
      </c>
      <c r="AD663" s="9" t="s">
        <v>4251</v>
      </c>
    </row>
    <row r="664" spans="1:30">
      <c r="A664" s="9" t="s">
        <v>16</v>
      </c>
      <c r="B664" s="9" t="s">
        <v>5829</v>
      </c>
      <c r="C664" s="9" t="s">
        <v>5830</v>
      </c>
      <c r="D664" s="9" t="s">
        <v>5831</v>
      </c>
      <c r="E664" s="9" t="s">
        <v>947</v>
      </c>
      <c r="F664" s="9" t="s">
        <v>2952</v>
      </c>
      <c r="G664" s="9" t="s">
        <v>2953</v>
      </c>
      <c r="I664" s="9" t="s">
        <v>2954</v>
      </c>
      <c r="J664" s="9">
        <v>23.75</v>
      </c>
      <c r="K664" s="9">
        <v>0</v>
      </c>
      <c r="L664" s="9">
        <v>0</v>
      </c>
      <c r="M664" s="9">
        <f t="shared" si="2"/>
        <v>0</v>
      </c>
      <c r="N664" s="9">
        <v>0</v>
      </c>
      <c r="O664" s="9">
        <v>0</v>
      </c>
      <c r="P664" s="9">
        <v>0</v>
      </c>
      <c r="Q664" s="9">
        <v>0</v>
      </c>
      <c r="R664" s="9">
        <v>0</v>
      </c>
      <c r="S664" s="9">
        <v>0</v>
      </c>
      <c r="T664" s="9">
        <v>0</v>
      </c>
      <c r="U664" s="9">
        <v>0</v>
      </c>
      <c r="V664" s="9">
        <v>0</v>
      </c>
      <c r="W664" s="9" t="s">
        <v>2955</v>
      </c>
      <c r="X664" s="58"/>
      <c r="Y664" s="58"/>
      <c r="Z664" s="9" t="s">
        <v>2956</v>
      </c>
      <c r="AA664" s="9">
        <v>0</v>
      </c>
      <c r="AB664" s="9" t="s">
        <v>2961</v>
      </c>
      <c r="AC664" s="9" t="s">
        <v>2962</v>
      </c>
      <c r="AD664" s="9" t="s">
        <v>5153</v>
      </c>
    </row>
    <row r="665" spans="1:30">
      <c r="A665" s="9" t="s">
        <v>16</v>
      </c>
      <c r="B665" s="9" t="s">
        <v>5832</v>
      </c>
      <c r="C665" s="9" t="s">
        <v>45</v>
      </c>
      <c r="D665" s="9" t="s">
        <v>46</v>
      </c>
      <c r="E665" s="9" t="s">
        <v>47</v>
      </c>
      <c r="F665" s="9" t="s">
        <v>2952</v>
      </c>
      <c r="G665" s="9" t="s">
        <v>2953</v>
      </c>
      <c r="I665" s="9" t="s">
        <v>2954</v>
      </c>
      <c r="J665" s="9">
        <v>4.79</v>
      </c>
      <c r="K665" s="9">
        <v>0</v>
      </c>
      <c r="L665" s="9">
        <v>0</v>
      </c>
      <c r="M665" s="9">
        <f t="shared" si="2"/>
        <v>288</v>
      </c>
      <c r="N665" s="9">
        <v>0</v>
      </c>
      <c r="O665" s="9">
        <v>4</v>
      </c>
      <c r="P665" s="9">
        <v>284</v>
      </c>
      <c r="Q665" s="9">
        <v>0</v>
      </c>
      <c r="R665" s="9">
        <v>0</v>
      </c>
      <c r="S665" s="9">
        <v>0</v>
      </c>
      <c r="T665" s="9">
        <v>0</v>
      </c>
      <c r="U665" s="9">
        <v>0</v>
      </c>
      <c r="V665" s="9">
        <v>0</v>
      </c>
      <c r="W665" s="52"/>
      <c r="X665" s="9" t="s">
        <v>3017</v>
      </c>
      <c r="Y665" s="9" t="s">
        <v>3017</v>
      </c>
      <c r="Z665" s="52"/>
      <c r="AA665" s="9">
        <v>0</v>
      </c>
      <c r="AB665" s="9" t="s">
        <v>2961</v>
      </c>
      <c r="AC665" s="9" t="s">
        <v>2962</v>
      </c>
      <c r="AD665" s="9" t="s">
        <v>3018</v>
      </c>
    </row>
    <row r="666" spans="1:30" ht="12.75">
      <c r="A666" s="9" t="s">
        <v>16</v>
      </c>
      <c r="B666" s="9" t="s">
        <v>5833</v>
      </c>
      <c r="C666" s="9" t="s">
        <v>788</v>
      </c>
      <c r="D666" s="9" t="s">
        <v>789</v>
      </c>
      <c r="E666" s="9" t="s">
        <v>790</v>
      </c>
      <c r="F666" s="9" t="s">
        <v>2952</v>
      </c>
      <c r="G666" s="9" t="s">
        <v>2953</v>
      </c>
      <c r="I666" s="9" t="s">
        <v>2954</v>
      </c>
      <c r="J666" s="9">
        <v>61.29</v>
      </c>
      <c r="K666" s="9">
        <v>0</v>
      </c>
      <c r="L666" s="9">
        <v>0</v>
      </c>
      <c r="M666" s="9">
        <f t="shared" si="2"/>
        <v>0</v>
      </c>
      <c r="N666" s="9">
        <v>0</v>
      </c>
      <c r="O666" s="9">
        <v>0</v>
      </c>
      <c r="P666" s="9">
        <v>0</v>
      </c>
      <c r="Q666" s="9">
        <v>0</v>
      </c>
      <c r="R666" s="9">
        <v>0</v>
      </c>
      <c r="S666" s="9">
        <v>0</v>
      </c>
      <c r="T666" s="9">
        <v>0</v>
      </c>
      <c r="U666" s="9">
        <v>0</v>
      </c>
      <c r="V666" s="9">
        <v>0</v>
      </c>
      <c r="W666" s="9" t="s">
        <v>2955</v>
      </c>
      <c r="X666" s="9">
        <v>0</v>
      </c>
      <c r="Y666" s="9">
        <v>0</v>
      </c>
      <c r="Z666" s="9" t="s">
        <v>2956</v>
      </c>
      <c r="AA666" s="9">
        <v>5</v>
      </c>
      <c r="AB666" s="42">
        <v>46079</v>
      </c>
      <c r="AC666" s="9" t="s">
        <v>2957</v>
      </c>
      <c r="AD666" s="9" t="s">
        <v>4329</v>
      </c>
    </row>
    <row r="667" spans="1:30" ht="12.75">
      <c r="A667" s="9" t="s">
        <v>16</v>
      </c>
      <c r="B667" s="9" t="s">
        <v>5834</v>
      </c>
      <c r="C667" s="9" t="s">
        <v>897</v>
      </c>
      <c r="D667" s="9" t="s">
        <v>898</v>
      </c>
      <c r="E667" s="9" t="s">
        <v>899</v>
      </c>
      <c r="F667" s="9" t="s">
        <v>2952</v>
      </c>
      <c r="G667" s="9" t="s">
        <v>2953</v>
      </c>
      <c r="I667" s="9" t="s">
        <v>2954</v>
      </c>
      <c r="J667" s="9">
        <v>56.39</v>
      </c>
      <c r="K667" s="9">
        <v>0</v>
      </c>
      <c r="L667" s="9">
        <v>0</v>
      </c>
      <c r="M667" s="9">
        <f t="shared" si="2"/>
        <v>0</v>
      </c>
      <c r="N667" s="9">
        <v>0</v>
      </c>
      <c r="O667" s="9">
        <v>0</v>
      </c>
      <c r="P667" s="9">
        <v>0</v>
      </c>
      <c r="Q667" s="9">
        <v>0</v>
      </c>
      <c r="R667" s="9">
        <v>0</v>
      </c>
      <c r="S667" s="9">
        <v>0</v>
      </c>
      <c r="T667" s="9">
        <v>0</v>
      </c>
      <c r="U667" s="9">
        <v>0</v>
      </c>
      <c r="V667" s="9">
        <v>0</v>
      </c>
      <c r="W667" s="9" t="s">
        <v>2955</v>
      </c>
      <c r="X667" s="9">
        <v>0</v>
      </c>
      <c r="Y667" s="9">
        <v>0</v>
      </c>
      <c r="Z667" s="9" t="s">
        <v>2956</v>
      </c>
      <c r="AA667" s="9">
        <v>6</v>
      </c>
      <c r="AB667" s="42">
        <v>46079</v>
      </c>
      <c r="AC667" s="9" t="s">
        <v>2957</v>
      </c>
      <c r="AD667" s="9" t="s">
        <v>4019</v>
      </c>
    </row>
    <row r="668" spans="1:30">
      <c r="A668" s="9" t="s">
        <v>16</v>
      </c>
      <c r="B668" s="9" t="s">
        <v>5835</v>
      </c>
      <c r="C668" s="9" t="s">
        <v>4740</v>
      </c>
      <c r="D668" s="9" t="s">
        <v>4739</v>
      </c>
      <c r="E668" s="9" t="s">
        <v>943</v>
      </c>
      <c r="F668" s="9" t="s">
        <v>2952</v>
      </c>
      <c r="G668" s="9" t="s">
        <v>2953</v>
      </c>
      <c r="I668" s="9" t="s">
        <v>2954</v>
      </c>
      <c r="J668" s="9">
        <v>56.38</v>
      </c>
      <c r="K668" s="9">
        <v>0</v>
      </c>
      <c r="L668" s="9">
        <v>0</v>
      </c>
      <c r="M668" s="9">
        <f t="shared" si="2"/>
        <v>7</v>
      </c>
      <c r="N668" s="9">
        <v>0</v>
      </c>
      <c r="O668" s="9">
        <v>2</v>
      </c>
      <c r="P668" s="9">
        <v>3</v>
      </c>
      <c r="Q668" s="9">
        <v>2</v>
      </c>
      <c r="R668" s="9">
        <v>3</v>
      </c>
      <c r="S668" s="9">
        <v>0</v>
      </c>
      <c r="T668" s="9">
        <v>0</v>
      </c>
      <c r="U668" s="9">
        <v>0</v>
      </c>
      <c r="V668" s="9">
        <v>0</v>
      </c>
      <c r="W668" s="9" t="s">
        <v>2955</v>
      </c>
      <c r="X668" s="9">
        <v>228</v>
      </c>
      <c r="Y668" s="9">
        <v>116</v>
      </c>
      <c r="Z668" s="52"/>
      <c r="AA668" s="9">
        <v>0</v>
      </c>
      <c r="AB668" s="9" t="s">
        <v>2961</v>
      </c>
      <c r="AC668" s="9" t="s">
        <v>2962</v>
      </c>
      <c r="AD668" s="9" t="s">
        <v>3855</v>
      </c>
    </row>
    <row r="669" spans="1:30" ht="12.75">
      <c r="A669" s="9" t="s">
        <v>16</v>
      </c>
      <c r="B669" s="9" t="s">
        <v>5836</v>
      </c>
      <c r="C669" s="9" t="s">
        <v>704</v>
      </c>
      <c r="D669" s="9" t="s">
        <v>705</v>
      </c>
      <c r="E669" s="9" t="s">
        <v>706</v>
      </c>
      <c r="F669" s="9" t="s">
        <v>2952</v>
      </c>
      <c r="G669" s="9" t="s">
        <v>2953</v>
      </c>
      <c r="I669" s="9" t="s">
        <v>2954</v>
      </c>
      <c r="J669" s="9">
        <v>52.49</v>
      </c>
      <c r="K669" s="9">
        <v>0</v>
      </c>
      <c r="L669" s="9">
        <v>0</v>
      </c>
      <c r="M669" s="9">
        <f t="shared" si="2"/>
        <v>0</v>
      </c>
      <c r="N669" s="9">
        <v>0</v>
      </c>
      <c r="O669" s="9">
        <v>0</v>
      </c>
      <c r="P669" s="9">
        <v>0</v>
      </c>
      <c r="Q669" s="9">
        <v>0</v>
      </c>
      <c r="R669" s="9">
        <v>0</v>
      </c>
      <c r="S669" s="9">
        <v>0</v>
      </c>
      <c r="T669" s="9">
        <v>0</v>
      </c>
      <c r="U669" s="9">
        <v>0</v>
      </c>
      <c r="V669" s="9">
        <v>0</v>
      </c>
      <c r="W669" s="9" t="s">
        <v>2955</v>
      </c>
      <c r="X669" s="9">
        <v>0</v>
      </c>
      <c r="Y669" s="9">
        <v>0</v>
      </c>
      <c r="Z669" s="9" t="s">
        <v>2956</v>
      </c>
      <c r="AA669" s="9">
        <v>0</v>
      </c>
      <c r="AB669" s="9" t="s">
        <v>2961</v>
      </c>
      <c r="AC669" s="9" t="s">
        <v>2962</v>
      </c>
      <c r="AD669" s="9" t="s">
        <v>3855</v>
      </c>
    </row>
    <row r="670" spans="1:30" ht="12.75">
      <c r="A670" s="9" t="s">
        <v>16</v>
      </c>
      <c r="B670" s="9" t="s">
        <v>5837</v>
      </c>
      <c r="C670" s="9" t="s">
        <v>826</v>
      </c>
      <c r="D670" s="9" t="s">
        <v>827</v>
      </c>
      <c r="E670" s="9" t="s">
        <v>828</v>
      </c>
      <c r="F670" s="9" t="s">
        <v>2952</v>
      </c>
      <c r="G670" s="9" t="s">
        <v>2953</v>
      </c>
      <c r="I670" s="9" t="s">
        <v>2954</v>
      </c>
      <c r="J670" s="9">
        <v>52.39</v>
      </c>
      <c r="K670" s="9">
        <v>0</v>
      </c>
      <c r="L670" s="9">
        <v>0</v>
      </c>
      <c r="M670" s="9">
        <f t="shared" si="2"/>
        <v>0</v>
      </c>
      <c r="N670" s="9">
        <v>0</v>
      </c>
      <c r="O670" s="9">
        <v>0</v>
      </c>
      <c r="P670" s="9">
        <v>0</v>
      </c>
      <c r="Q670" s="9">
        <v>0</v>
      </c>
      <c r="R670" s="9">
        <v>0</v>
      </c>
      <c r="S670" s="9">
        <v>0</v>
      </c>
      <c r="T670" s="9">
        <v>0</v>
      </c>
      <c r="U670" s="9">
        <v>0</v>
      </c>
      <c r="V670" s="9">
        <v>0</v>
      </c>
      <c r="W670" s="9" t="s">
        <v>2955</v>
      </c>
      <c r="X670" s="9">
        <v>0</v>
      </c>
      <c r="Y670" s="9">
        <v>0</v>
      </c>
      <c r="Z670" s="9" t="s">
        <v>2956</v>
      </c>
      <c r="AA670" s="9">
        <v>0</v>
      </c>
      <c r="AB670" s="9" t="s">
        <v>2961</v>
      </c>
      <c r="AC670" s="9" t="s">
        <v>2962</v>
      </c>
      <c r="AD670" s="9" t="s">
        <v>4571</v>
      </c>
    </row>
    <row r="671" spans="1:30" ht="12.75">
      <c r="A671" s="9" t="s">
        <v>16</v>
      </c>
      <c r="B671" s="9" t="s">
        <v>3840</v>
      </c>
      <c r="C671" s="9" t="s">
        <v>3842</v>
      </c>
      <c r="D671" s="9" t="s">
        <v>3841</v>
      </c>
      <c r="E671" s="9" t="s">
        <v>1107</v>
      </c>
      <c r="F671" s="9" t="s">
        <v>2952</v>
      </c>
      <c r="G671" s="9" t="s">
        <v>2953</v>
      </c>
      <c r="I671" s="9" t="s">
        <v>2954</v>
      </c>
      <c r="J671" s="9">
        <v>39</v>
      </c>
      <c r="K671" s="9">
        <v>0</v>
      </c>
      <c r="L671" s="9">
        <v>0</v>
      </c>
      <c r="M671" s="9">
        <f t="shared" si="2"/>
        <v>0</v>
      </c>
      <c r="N671" s="9">
        <v>0</v>
      </c>
      <c r="O671" s="9">
        <v>0</v>
      </c>
      <c r="P671" s="9">
        <v>0</v>
      </c>
      <c r="Q671" s="9">
        <v>0</v>
      </c>
      <c r="R671" s="9">
        <v>0</v>
      </c>
      <c r="S671" s="9">
        <v>0</v>
      </c>
      <c r="T671" s="9">
        <v>0</v>
      </c>
      <c r="U671" s="9">
        <v>0</v>
      </c>
      <c r="V671" s="9">
        <v>0</v>
      </c>
      <c r="W671" s="9" t="s">
        <v>2955</v>
      </c>
      <c r="X671" s="9">
        <v>0</v>
      </c>
      <c r="Y671" s="9">
        <v>0</v>
      </c>
      <c r="Z671" s="9" t="s">
        <v>2956</v>
      </c>
      <c r="AA671" s="9">
        <v>39</v>
      </c>
      <c r="AB671" s="42">
        <v>46079</v>
      </c>
      <c r="AC671" s="9" t="s">
        <v>2957</v>
      </c>
      <c r="AD671" s="9" t="s">
        <v>3843</v>
      </c>
    </row>
    <row r="672" spans="1:30">
      <c r="A672" s="9" t="s">
        <v>16</v>
      </c>
      <c r="B672" s="9" t="s">
        <v>5838</v>
      </c>
      <c r="C672" s="9" t="s">
        <v>4178</v>
      </c>
      <c r="D672" s="9" t="s">
        <v>4177</v>
      </c>
      <c r="E672" s="9" t="s">
        <v>1434</v>
      </c>
      <c r="F672" s="9" t="s">
        <v>2952</v>
      </c>
      <c r="G672" s="9" t="s">
        <v>2953</v>
      </c>
      <c r="I672" s="9" t="s">
        <v>2954</v>
      </c>
      <c r="J672" s="9">
        <v>22.69</v>
      </c>
      <c r="K672" s="9">
        <v>0</v>
      </c>
      <c r="L672" s="9">
        <v>0</v>
      </c>
      <c r="M672" s="9">
        <f t="shared" si="2"/>
        <v>6</v>
      </c>
      <c r="N672" s="9">
        <v>6</v>
      </c>
      <c r="O672" s="9">
        <v>0</v>
      </c>
      <c r="P672" s="9">
        <v>0</v>
      </c>
      <c r="Q672" s="9">
        <v>0</v>
      </c>
      <c r="R672" s="9">
        <v>0</v>
      </c>
      <c r="S672" s="9">
        <v>0</v>
      </c>
      <c r="T672" s="9">
        <v>0</v>
      </c>
      <c r="U672" s="9">
        <v>6</v>
      </c>
      <c r="V672" s="9">
        <v>0</v>
      </c>
      <c r="W672" s="9" t="s">
        <v>2955</v>
      </c>
      <c r="X672" s="58"/>
      <c r="Y672" s="58"/>
      <c r="Z672" s="52"/>
      <c r="AA672" s="9">
        <v>0</v>
      </c>
      <c r="AB672" s="9" t="s">
        <v>2961</v>
      </c>
      <c r="AC672" s="9" t="s">
        <v>2962</v>
      </c>
      <c r="AD672" s="9" t="s">
        <v>3808</v>
      </c>
    </row>
    <row r="673" spans="1:30" ht="12.75">
      <c r="A673" s="9" t="s">
        <v>16</v>
      </c>
      <c r="B673" s="9" t="s">
        <v>872</v>
      </c>
      <c r="C673" s="9" t="s">
        <v>873</v>
      </c>
      <c r="D673" s="9" t="s">
        <v>874</v>
      </c>
      <c r="E673" s="9" t="s">
        <v>875</v>
      </c>
      <c r="F673" s="9" t="s">
        <v>2952</v>
      </c>
      <c r="G673" s="9" t="s">
        <v>2953</v>
      </c>
      <c r="I673" s="9" t="s">
        <v>2954</v>
      </c>
      <c r="J673" s="9">
        <v>33.79</v>
      </c>
      <c r="K673" s="9">
        <v>0</v>
      </c>
      <c r="L673" s="9">
        <v>0</v>
      </c>
      <c r="M673" s="9">
        <f t="shared" si="2"/>
        <v>0</v>
      </c>
      <c r="N673" s="9">
        <v>0</v>
      </c>
      <c r="O673" s="9">
        <v>0</v>
      </c>
      <c r="P673" s="9">
        <v>0</v>
      </c>
      <c r="Q673" s="9">
        <v>0</v>
      </c>
      <c r="R673" s="9">
        <v>0</v>
      </c>
      <c r="S673" s="9">
        <v>0</v>
      </c>
      <c r="T673" s="9">
        <v>0</v>
      </c>
      <c r="U673" s="9">
        <v>0</v>
      </c>
      <c r="V673" s="9">
        <v>0</v>
      </c>
      <c r="W673" s="9" t="s">
        <v>2955</v>
      </c>
      <c r="X673" s="9">
        <v>0</v>
      </c>
      <c r="Y673" s="9">
        <v>0</v>
      </c>
      <c r="Z673" s="9" t="s">
        <v>2956</v>
      </c>
      <c r="AA673" s="9">
        <v>7</v>
      </c>
      <c r="AB673" s="42">
        <v>46079</v>
      </c>
      <c r="AC673" s="9" t="s">
        <v>2957</v>
      </c>
      <c r="AD673" s="9" t="s">
        <v>3908</v>
      </c>
    </row>
    <row r="674" spans="1:30">
      <c r="A674" s="9" t="s">
        <v>16</v>
      </c>
      <c r="B674" s="9" t="s">
        <v>169</v>
      </c>
      <c r="C674" s="9" t="s">
        <v>170</v>
      </c>
      <c r="D674" s="9" t="s">
        <v>171</v>
      </c>
      <c r="E674" s="9" t="s">
        <v>172</v>
      </c>
      <c r="F674" s="9" t="s">
        <v>2952</v>
      </c>
      <c r="G674" s="9" t="s">
        <v>2953</v>
      </c>
      <c r="I674" s="9" t="s">
        <v>2954</v>
      </c>
      <c r="J674" s="9">
        <v>9.09</v>
      </c>
      <c r="K674" s="9">
        <v>0</v>
      </c>
      <c r="L674" s="9">
        <v>0</v>
      </c>
      <c r="M674" s="9">
        <f t="shared" si="2"/>
        <v>60</v>
      </c>
      <c r="N674" s="9">
        <v>12</v>
      </c>
      <c r="O674" s="9">
        <v>1</v>
      </c>
      <c r="P674" s="9">
        <v>47</v>
      </c>
      <c r="Q674" s="9">
        <v>0</v>
      </c>
      <c r="R674" s="9">
        <v>0</v>
      </c>
      <c r="S674" s="9">
        <v>1</v>
      </c>
      <c r="T674" s="9">
        <v>0</v>
      </c>
      <c r="U674" s="9">
        <v>12</v>
      </c>
      <c r="V674" s="9">
        <v>0</v>
      </c>
      <c r="W674" s="9" t="s">
        <v>2955</v>
      </c>
      <c r="X674" s="9">
        <v>73</v>
      </c>
      <c r="Y674" s="9">
        <v>73</v>
      </c>
      <c r="Z674" s="52"/>
      <c r="AA674" s="9">
        <v>0</v>
      </c>
      <c r="AB674" s="9" t="s">
        <v>2961</v>
      </c>
      <c r="AC674" s="9" t="s">
        <v>2962</v>
      </c>
      <c r="AD674" s="9" t="s">
        <v>3016</v>
      </c>
    </row>
    <row r="675" spans="1:30" ht="12.75">
      <c r="A675" s="9" t="s">
        <v>16</v>
      </c>
      <c r="B675" s="9" t="s">
        <v>5839</v>
      </c>
      <c r="C675" s="9" t="s">
        <v>4060</v>
      </c>
      <c r="D675" s="9" t="s">
        <v>4059</v>
      </c>
      <c r="E675" s="9" t="s">
        <v>940</v>
      </c>
      <c r="F675" s="9" t="s">
        <v>2952</v>
      </c>
      <c r="G675" s="9" t="s">
        <v>2953</v>
      </c>
      <c r="I675" s="9" t="s">
        <v>2954</v>
      </c>
      <c r="J675" s="9">
        <v>31.4</v>
      </c>
      <c r="K675" s="9">
        <v>0</v>
      </c>
      <c r="L675" s="9">
        <v>0</v>
      </c>
      <c r="M675" s="9">
        <f t="shared" si="2"/>
        <v>0</v>
      </c>
      <c r="N675" s="9">
        <v>0</v>
      </c>
      <c r="O675" s="9">
        <v>0</v>
      </c>
      <c r="P675" s="9">
        <v>0</v>
      </c>
      <c r="Q675" s="9">
        <v>0</v>
      </c>
      <c r="R675" s="9">
        <v>0</v>
      </c>
      <c r="S675" s="9">
        <v>0</v>
      </c>
      <c r="T675" s="9">
        <v>0</v>
      </c>
      <c r="U675" s="9">
        <v>0</v>
      </c>
      <c r="V675" s="9">
        <v>0</v>
      </c>
      <c r="W675" s="9" t="s">
        <v>2955</v>
      </c>
      <c r="X675" s="9">
        <v>0</v>
      </c>
      <c r="Y675" s="9">
        <v>0</v>
      </c>
      <c r="Z675" s="9" t="s">
        <v>2956</v>
      </c>
      <c r="AA675" s="9">
        <v>6</v>
      </c>
      <c r="AB675" s="42">
        <v>46079</v>
      </c>
      <c r="AC675" s="9" t="s">
        <v>2957</v>
      </c>
      <c r="AD675" s="9" t="s">
        <v>4061</v>
      </c>
    </row>
    <row r="676" spans="1:30" ht="12.75">
      <c r="A676" s="9" t="s">
        <v>16</v>
      </c>
      <c r="B676" s="9" t="s">
        <v>5840</v>
      </c>
      <c r="C676" s="9" t="s">
        <v>632</v>
      </c>
      <c r="D676" s="9" t="s">
        <v>633</v>
      </c>
      <c r="E676" s="9" t="s">
        <v>634</v>
      </c>
      <c r="F676" s="9" t="s">
        <v>2952</v>
      </c>
      <c r="G676" s="9" t="s">
        <v>2953</v>
      </c>
      <c r="I676" s="9" t="s">
        <v>2954</v>
      </c>
      <c r="J676" s="9">
        <v>43.79</v>
      </c>
      <c r="K676" s="9">
        <v>0</v>
      </c>
      <c r="L676" s="9">
        <v>0</v>
      </c>
      <c r="M676" s="9">
        <f t="shared" si="2"/>
        <v>0</v>
      </c>
      <c r="N676" s="9">
        <v>0</v>
      </c>
      <c r="O676" s="9">
        <v>0</v>
      </c>
      <c r="P676" s="9">
        <v>0</v>
      </c>
      <c r="Q676" s="9">
        <v>0</v>
      </c>
      <c r="R676" s="9">
        <v>0</v>
      </c>
      <c r="S676" s="9">
        <v>0</v>
      </c>
      <c r="T676" s="9">
        <v>0</v>
      </c>
      <c r="U676" s="9">
        <v>0</v>
      </c>
      <c r="V676" s="9">
        <v>0</v>
      </c>
      <c r="W676" s="9" t="s">
        <v>2955</v>
      </c>
      <c r="X676" s="9">
        <v>0</v>
      </c>
      <c r="Y676" s="9">
        <v>0</v>
      </c>
      <c r="Z676" s="9" t="s">
        <v>2956</v>
      </c>
      <c r="AA676" s="9">
        <v>4</v>
      </c>
      <c r="AB676" s="42">
        <v>46079</v>
      </c>
      <c r="AC676" s="9" t="s">
        <v>2957</v>
      </c>
      <c r="AD676" s="9" t="s">
        <v>3608</v>
      </c>
    </row>
    <row r="677" spans="1:30">
      <c r="A677" s="9" t="s">
        <v>16</v>
      </c>
      <c r="B677" s="9" t="s">
        <v>5841</v>
      </c>
      <c r="C677" s="9" t="s">
        <v>2764</v>
      </c>
      <c r="D677" s="9" t="s">
        <v>5842</v>
      </c>
      <c r="E677" s="9" t="s">
        <v>2764</v>
      </c>
      <c r="F677" s="9" t="s">
        <v>2952</v>
      </c>
      <c r="G677" s="9" t="s">
        <v>2953</v>
      </c>
      <c r="I677" s="9" t="s">
        <v>2954</v>
      </c>
      <c r="J677" s="9">
        <v>13.29</v>
      </c>
      <c r="K677" s="9">
        <v>0</v>
      </c>
      <c r="L677" s="9">
        <v>0</v>
      </c>
      <c r="M677" s="9">
        <f t="shared" si="2"/>
        <v>11</v>
      </c>
      <c r="N677" s="9">
        <v>0</v>
      </c>
      <c r="O677" s="9">
        <v>11</v>
      </c>
      <c r="P677" s="9">
        <v>0</v>
      </c>
      <c r="Q677" s="9">
        <v>0</v>
      </c>
      <c r="R677" s="9">
        <v>1</v>
      </c>
      <c r="S677" s="9">
        <v>0</v>
      </c>
      <c r="T677" s="9">
        <v>0</v>
      </c>
      <c r="U677" s="9">
        <v>0</v>
      </c>
      <c r="V677" s="9">
        <v>0</v>
      </c>
      <c r="W677" s="9" t="s">
        <v>2955</v>
      </c>
      <c r="X677" s="9" t="s">
        <v>3017</v>
      </c>
      <c r="Y677" s="9" t="s">
        <v>3017</v>
      </c>
      <c r="Z677" s="52"/>
      <c r="AA677" s="9">
        <v>0</v>
      </c>
      <c r="AB677" s="9" t="s">
        <v>2961</v>
      </c>
      <c r="AC677" s="9" t="s">
        <v>2962</v>
      </c>
      <c r="AD677" s="9" t="s">
        <v>5843</v>
      </c>
    </row>
    <row r="678" spans="1:30" ht="12.75">
      <c r="A678" s="9" t="s">
        <v>16</v>
      </c>
      <c r="B678" s="9" t="s">
        <v>4326</v>
      </c>
      <c r="C678" s="9" t="s">
        <v>1645</v>
      </c>
      <c r="D678" s="9" t="s">
        <v>4327</v>
      </c>
      <c r="E678" s="9" t="s">
        <v>1645</v>
      </c>
      <c r="F678" s="9" t="s">
        <v>2952</v>
      </c>
      <c r="G678" s="9" t="s">
        <v>2953</v>
      </c>
      <c r="I678" s="9" t="s">
        <v>2954</v>
      </c>
      <c r="J678" s="9">
        <v>9.89</v>
      </c>
      <c r="K678" s="9">
        <v>0</v>
      </c>
      <c r="L678" s="9">
        <v>0</v>
      </c>
      <c r="M678" s="9">
        <f t="shared" si="2"/>
        <v>0</v>
      </c>
      <c r="N678" s="9">
        <v>0</v>
      </c>
      <c r="O678" s="9">
        <v>0</v>
      </c>
      <c r="P678" s="9">
        <v>0</v>
      </c>
      <c r="Q678" s="9">
        <v>0</v>
      </c>
      <c r="R678" s="9">
        <v>0</v>
      </c>
      <c r="S678" s="9">
        <v>0</v>
      </c>
      <c r="T678" s="9">
        <v>0</v>
      </c>
      <c r="U678" s="9">
        <v>0</v>
      </c>
      <c r="V678" s="9">
        <v>0</v>
      </c>
      <c r="W678" s="9" t="s">
        <v>2955</v>
      </c>
      <c r="X678" s="9">
        <v>0</v>
      </c>
      <c r="Y678" s="9">
        <v>0</v>
      </c>
      <c r="Z678" s="9" t="s">
        <v>2956</v>
      </c>
      <c r="AA678" s="9">
        <v>0</v>
      </c>
      <c r="AB678" s="9" t="s">
        <v>2961</v>
      </c>
      <c r="AC678" s="9" t="s">
        <v>2962</v>
      </c>
      <c r="AD678" s="9" t="s">
        <v>4328</v>
      </c>
    </row>
    <row r="679" spans="1:30">
      <c r="A679" s="9" t="s">
        <v>16</v>
      </c>
      <c r="B679" s="9" t="s">
        <v>5844</v>
      </c>
      <c r="C679" s="9" t="s">
        <v>5845</v>
      </c>
      <c r="D679" s="9" t="s">
        <v>5846</v>
      </c>
      <c r="E679" s="9" t="s">
        <v>2162</v>
      </c>
      <c r="F679" s="9" t="s">
        <v>2952</v>
      </c>
      <c r="G679" s="9" t="s">
        <v>3558</v>
      </c>
      <c r="H679" s="52"/>
      <c r="I679" s="9" t="s">
        <v>2954</v>
      </c>
      <c r="J679" s="9">
        <v>5.09</v>
      </c>
      <c r="K679" s="9">
        <v>0</v>
      </c>
      <c r="L679" s="9">
        <v>0</v>
      </c>
      <c r="M679" s="9">
        <f t="shared" si="2"/>
        <v>0</v>
      </c>
      <c r="N679" s="9">
        <v>0</v>
      </c>
      <c r="O679" s="9">
        <v>0</v>
      </c>
      <c r="P679" s="9">
        <v>0</v>
      </c>
      <c r="Q679" s="9">
        <v>0</v>
      </c>
      <c r="R679" s="9">
        <v>0</v>
      </c>
      <c r="S679" s="9">
        <v>0</v>
      </c>
      <c r="T679" s="9">
        <v>0</v>
      </c>
      <c r="U679" s="9">
        <v>0</v>
      </c>
      <c r="V679" s="9">
        <v>0</v>
      </c>
      <c r="W679" s="9" t="s">
        <v>2955</v>
      </c>
      <c r="X679" s="52"/>
      <c r="Y679" s="52"/>
      <c r="Z679" s="9" t="s">
        <v>2956</v>
      </c>
      <c r="AA679" s="9">
        <v>0</v>
      </c>
      <c r="AB679" s="9" t="s">
        <v>2961</v>
      </c>
      <c r="AC679" s="9" t="s">
        <v>2962</v>
      </c>
      <c r="AD679" s="9" t="s">
        <v>4411</v>
      </c>
    </row>
    <row r="680" spans="1:30">
      <c r="A680" s="9" t="s">
        <v>16</v>
      </c>
      <c r="B680" s="9" t="s">
        <v>5847</v>
      </c>
      <c r="C680" s="9" t="s">
        <v>1719</v>
      </c>
      <c r="D680" s="9" t="s">
        <v>5848</v>
      </c>
      <c r="E680" s="9" t="s">
        <v>1719</v>
      </c>
      <c r="F680" s="9" t="s">
        <v>2952</v>
      </c>
      <c r="G680" s="9" t="s">
        <v>3558</v>
      </c>
      <c r="H680" s="52"/>
      <c r="I680" s="9" t="s">
        <v>2954</v>
      </c>
      <c r="J680" s="9">
        <v>6.99</v>
      </c>
      <c r="K680" s="9">
        <v>0</v>
      </c>
      <c r="L680" s="9">
        <v>0</v>
      </c>
      <c r="M680" s="9">
        <f t="shared" si="2"/>
        <v>24</v>
      </c>
      <c r="N680" s="9">
        <v>0</v>
      </c>
      <c r="O680" s="9">
        <v>24</v>
      </c>
      <c r="P680" s="9">
        <v>0</v>
      </c>
      <c r="Q680" s="9">
        <v>0</v>
      </c>
      <c r="R680" s="9">
        <v>0</v>
      </c>
      <c r="S680" s="9">
        <v>0</v>
      </c>
      <c r="T680" s="9">
        <v>0</v>
      </c>
      <c r="U680" s="9">
        <v>0</v>
      </c>
      <c r="V680" s="9">
        <v>0</v>
      </c>
      <c r="W680" s="9" t="s">
        <v>2955</v>
      </c>
      <c r="X680" s="9" t="s">
        <v>3017</v>
      </c>
      <c r="Y680" s="9" t="s">
        <v>3017</v>
      </c>
      <c r="Z680" s="52"/>
      <c r="AA680" s="9">
        <v>0</v>
      </c>
      <c r="AB680" s="9" t="s">
        <v>2961</v>
      </c>
      <c r="AC680" s="9" t="s">
        <v>2962</v>
      </c>
      <c r="AD680" s="9" t="s">
        <v>5166</v>
      </c>
    </row>
    <row r="681" spans="1:30">
      <c r="A681" s="9" t="s">
        <v>16</v>
      </c>
      <c r="B681" s="9" t="s">
        <v>4547</v>
      </c>
      <c r="C681" s="9" t="s">
        <v>4549</v>
      </c>
      <c r="D681" s="9" t="s">
        <v>4548</v>
      </c>
      <c r="E681" s="9" t="s">
        <v>936</v>
      </c>
      <c r="F681" s="9" t="s">
        <v>2952</v>
      </c>
      <c r="G681" s="9" t="s">
        <v>2953</v>
      </c>
      <c r="H681" s="52"/>
      <c r="I681" s="9" t="s">
        <v>2954</v>
      </c>
      <c r="J681" s="9">
        <v>27.89</v>
      </c>
      <c r="K681" s="9">
        <v>0</v>
      </c>
      <c r="L681" s="9">
        <v>0</v>
      </c>
      <c r="M681" s="9">
        <f t="shared" si="2"/>
        <v>2</v>
      </c>
      <c r="N681" s="9">
        <v>0</v>
      </c>
      <c r="O681" s="9">
        <v>2</v>
      </c>
      <c r="P681" s="9">
        <v>0</v>
      </c>
      <c r="Q681" s="9">
        <v>0</v>
      </c>
      <c r="R681" s="9">
        <v>0</v>
      </c>
      <c r="S681" s="9">
        <v>0</v>
      </c>
      <c r="T681" s="9">
        <v>0</v>
      </c>
      <c r="U681" s="9">
        <v>0</v>
      </c>
      <c r="V681" s="9">
        <v>0</v>
      </c>
      <c r="W681" s="9" t="s">
        <v>2955</v>
      </c>
      <c r="X681" s="9">
        <v>184</v>
      </c>
      <c r="Y681" s="9">
        <v>184</v>
      </c>
      <c r="Z681" s="52"/>
      <c r="AA681" s="9">
        <v>0</v>
      </c>
      <c r="AB681" s="9" t="s">
        <v>2961</v>
      </c>
      <c r="AC681" s="9" t="s">
        <v>2962</v>
      </c>
      <c r="AD681" s="9" t="s">
        <v>3754</v>
      </c>
    </row>
    <row r="682" spans="1:30">
      <c r="A682" s="9" t="s">
        <v>16</v>
      </c>
      <c r="B682" s="9" t="s">
        <v>829</v>
      </c>
      <c r="C682" s="9" t="s">
        <v>830</v>
      </c>
      <c r="D682" s="9" t="s">
        <v>831</v>
      </c>
      <c r="E682" s="9" t="s">
        <v>830</v>
      </c>
      <c r="F682" s="9" t="s">
        <v>2952</v>
      </c>
      <c r="G682" s="9" t="s">
        <v>2953</v>
      </c>
      <c r="H682" s="52"/>
      <c r="I682" s="9" t="s">
        <v>2954</v>
      </c>
      <c r="J682" s="9">
        <v>58.19</v>
      </c>
      <c r="K682" s="9">
        <v>0</v>
      </c>
      <c r="L682" s="9">
        <v>0</v>
      </c>
      <c r="M682" s="9">
        <f t="shared" si="2"/>
        <v>0</v>
      </c>
      <c r="N682" s="9">
        <v>0</v>
      </c>
      <c r="O682" s="9">
        <v>0</v>
      </c>
      <c r="P682" s="9">
        <v>0</v>
      </c>
      <c r="Q682" s="9">
        <v>0</v>
      </c>
      <c r="R682" s="9">
        <v>0</v>
      </c>
      <c r="S682" s="9">
        <v>0</v>
      </c>
      <c r="T682" s="9">
        <v>0</v>
      </c>
      <c r="U682" s="9">
        <v>0</v>
      </c>
      <c r="V682" s="9">
        <v>0</v>
      </c>
      <c r="W682" s="9" t="s">
        <v>2955</v>
      </c>
      <c r="X682" s="9">
        <v>0</v>
      </c>
      <c r="Y682" s="9">
        <v>0</v>
      </c>
      <c r="Z682" s="9" t="s">
        <v>2956</v>
      </c>
      <c r="AA682" s="9">
        <v>9</v>
      </c>
      <c r="AB682" s="42">
        <v>46079</v>
      </c>
      <c r="AC682" s="9" t="s">
        <v>2957</v>
      </c>
      <c r="AD682" s="9" t="s">
        <v>4325</v>
      </c>
    </row>
    <row r="683" spans="1:30">
      <c r="A683" s="9" t="s">
        <v>16</v>
      </c>
      <c r="B683" s="9" t="s">
        <v>758</v>
      </c>
      <c r="C683" s="9" t="s">
        <v>759</v>
      </c>
      <c r="D683" s="9" t="s">
        <v>760</v>
      </c>
      <c r="E683" s="9" t="s">
        <v>761</v>
      </c>
      <c r="F683" s="9" t="s">
        <v>2952</v>
      </c>
      <c r="G683" s="9" t="s">
        <v>2953</v>
      </c>
      <c r="H683" s="52"/>
      <c r="I683" s="9" t="s">
        <v>2954</v>
      </c>
      <c r="J683" s="9">
        <v>58.19</v>
      </c>
      <c r="K683" s="9">
        <v>0</v>
      </c>
      <c r="L683" s="9">
        <v>0</v>
      </c>
      <c r="M683" s="9">
        <f t="shared" si="2"/>
        <v>0</v>
      </c>
      <c r="N683" s="9">
        <v>0</v>
      </c>
      <c r="O683" s="9">
        <v>0</v>
      </c>
      <c r="P683" s="9">
        <v>0</v>
      </c>
      <c r="Q683" s="9">
        <v>0</v>
      </c>
      <c r="R683" s="9">
        <v>0</v>
      </c>
      <c r="S683" s="9">
        <v>0</v>
      </c>
      <c r="T683" s="9">
        <v>0</v>
      </c>
      <c r="U683" s="9">
        <v>0</v>
      </c>
      <c r="V683" s="9">
        <v>0</v>
      </c>
      <c r="W683" s="9" t="s">
        <v>2955</v>
      </c>
      <c r="X683" s="9">
        <v>0</v>
      </c>
      <c r="Y683" s="9">
        <v>0</v>
      </c>
      <c r="Z683" s="9" t="s">
        <v>2956</v>
      </c>
      <c r="AA683" s="9">
        <v>7</v>
      </c>
      <c r="AB683" s="42">
        <v>46079</v>
      </c>
      <c r="AC683" s="9" t="s">
        <v>2957</v>
      </c>
      <c r="AD683" s="9" t="s">
        <v>4083</v>
      </c>
    </row>
    <row r="684" spans="1:30">
      <c r="A684" s="9" t="s">
        <v>16</v>
      </c>
      <c r="B684" s="9" t="s">
        <v>5849</v>
      </c>
      <c r="C684" s="9" t="s">
        <v>5850</v>
      </c>
      <c r="D684" s="9" t="s">
        <v>5851</v>
      </c>
      <c r="E684" s="9" t="s">
        <v>934</v>
      </c>
      <c r="F684" s="9" t="s">
        <v>2952</v>
      </c>
      <c r="G684" s="9" t="s">
        <v>2953</v>
      </c>
      <c r="H684" s="52"/>
      <c r="I684" s="9" t="s">
        <v>2954</v>
      </c>
      <c r="J684" s="9">
        <v>37.39</v>
      </c>
      <c r="K684" s="9">
        <v>0</v>
      </c>
      <c r="L684" s="9">
        <v>0</v>
      </c>
      <c r="M684" s="9">
        <f t="shared" si="2"/>
        <v>6</v>
      </c>
      <c r="N684" s="9">
        <v>0</v>
      </c>
      <c r="O684" s="9">
        <v>6</v>
      </c>
      <c r="P684" s="9">
        <v>0</v>
      </c>
      <c r="Q684" s="9">
        <v>0</v>
      </c>
      <c r="R684" s="9">
        <v>0</v>
      </c>
      <c r="S684" s="9">
        <v>0</v>
      </c>
      <c r="T684" s="9">
        <v>0</v>
      </c>
      <c r="U684" s="9">
        <v>0</v>
      </c>
      <c r="V684" s="9">
        <v>0</v>
      </c>
      <c r="W684" s="9" t="s">
        <v>2955</v>
      </c>
      <c r="X684" s="9" t="s">
        <v>3017</v>
      </c>
      <c r="Y684" s="9" t="s">
        <v>3017</v>
      </c>
      <c r="Z684" s="52"/>
      <c r="AA684" s="9">
        <v>0</v>
      </c>
      <c r="AB684" s="9" t="s">
        <v>2961</v>
      </c>
      <c r="AC684" s="9" t="s">
        <v>2962</v>
      </c>
      <c r="AD684" s="9" t="s">
        <v>5852</v>
      </c>
    </row>
    <row r="685" spans="1:30">
      <c r="A685" s="9" t="s">
        <v>16</v>
      </c>
      <c r="B685" s="9" t="s">
        <v>5853</v>
      </c>
      <c r="C685" s="9" t="s">
        <v>3950</v>
      </c>
      <c r="D685" s="9" t="s">
        <v>3949</v>
      </c>
      <c r="E685" s="9" t="s">
        <v>1284</v>
      </c>
      <c r="F685" s="9" t="s">
        <v>2952</v>
      </c>
      <c r="G685" s="9" t="s">
        <v>3558</v>
      </c>
      <c r="H685" s="52"/>
      <c r="I685" s="9" t="s">
        <v>2954</v>
      </c>
      <c r="J685" s="9">
        <v>18.89</v>
      </c>
      <c r="K685" s="9">
        <v>0</v>
      </c>
      <c r="L685" s="9">
        <v>0</v>
      </c>
      <c r="M685" s="9">
        <f t="shared" si="2"/>
        <v>0</v>
      </c>
      <c r="N685" s="9">
        <v>0</v>
      </c>
      <c r="O685" s="9">
        <v>0</v>
      </c>
      <c r="P685" s="9">
        <v>0</v>
      </c>
      <c r="Q685" s="9">
        <v>0</v>
      </c>
      <c r="R685" s="9">
        <v>0</v>
      </c>
      <c r="S685" s="9">
        <v>49</v>
      </c>
      <c r="T685" s="9">
        <v>0</v>
      </c>
      <c r="U685" s="9">
        <v>0</v>
      </c>
      <c r="V685" s="9">
        <v>0</v>
      </c>
      <c r="W685" s="9" t="s">
        <v>2955</v>
      </c>
      <c r="X685" s="9">
        <v>0</v>
      </c>
      <c r="Y685" s="9">
        <v>0</v>
      </c>
      <c r="Z685" s="9" t="s">
        <v>2956</v>
      </c>
      <c r="AA685" s="9">
        <v>0</v>
      </c>
      <c r="AB685" s="9" t="s">
        <v>2961</v>
      </c>
      <c r="AC685" s="9" t="s">
        <v>2962</v>
      </c>
      <c r="AD685" s="9" t="s">
        <v>5854</v>
      </c>
    </row>
    <row r="686" spans="1:30">
      <c r="A686" s="9" t="s">
        <v>16</v>
      </c>
      <c r="B686" s="9" t="s">
        <v>408</v>
      </c>
      <c r="C686" s="9" t="s">
        <v>409</v>
      </c>
      <c r="D686" s="9" t="s">
        <v>410</v>
      </c>
      <c r="E686" s="9" t="s">
        <v>411</v>
      </c>
      <c r="F686" s="9" t="s">
        <v>2952</v>
      </c>
      <c r="G686" s="9" t="s">
        <v>2953</v>
      </c>
      <c r="H686" s="52"/>
      <c r="I686" s="9" t="s">
        <v>2954</v>
      </c>
      <c r="J686" s="9">
        <v>6.29</v>
      </c>
      <c r="K686" s="9">
        <v>0</v>
      </c>
      <c r="L686" s="9">
        <v>0</v>
      </c>
      <c r="M686" s="9">
        <f t="shared" si="2"/>
        <v>71</v>
      </c>
      <c r="N686" s="9">
        <v>1</v>
      </c>
      <c r="O686" s="9">
        <v>4</v>
      </c>
      <c r="P686" s="9">
        <v>66</v>
      </c>
      <c r="Q686" s="9">
        <v>0</v>
      </c>
      <c r="R686" s="9">
        <v>1</v>
      </c>
      <c r="S686" s="9">
        <v>0</v>
      </c>
      <c r="T686" s="9">
        <v>0</v>
      </c>
      <c r="U686" s="9">
        <v>0</v>
      </c>
      <c r="V686" s="9">
        <v>1</v>
      </c>
      <c r="W686" s="9" t="s">
        <v>2955</v>
      </c>
      <c r="X686" s="52"/>
      <c r="Y686" s="52"/>
      <c r="Z686" s="52"/>
      <c r="AA686" s="9">
        <v>0</v>
      </c>
      <c r="AB686" s="9" t="s">
        <v>2961</v>
      </c>
      <c r="AC686" s="9" t="s">
        <v>2962</v>
      </c>
      <c r="AD686" s="9" t="s">
        <v>3315</v>
      </c>
    </row>
    <row r="687" spans="1:30">
      <c r="A687" s="9" t="s">
        <v>16</v>
      </c>
      <c r="B687" s="9" t="s">
        <v>5855</v>
      </c>
      <c r="C687" s="9" t="s">
        <v>5856</v>
      </c>
      <c r="D687" s="9" t="s">
        <v>5857</v>
      </c>
      <c r="E687" s="9" t="s">
        <v>933</v>
      </c>
      <c r="F687" s="9" t="s">
        <v>2952</v>
      </c>
      <c r="G687" s="9" t="s">
        <v>2953</v>
      </c>
      <c r="H687" s="52"/>
      <c r="I687" s="9" t="s">
        <v>2954</v>
      </c>
      <c r="J687" s="9">
        <v>12.39</v>
      </c>
      <c r="K687" s="9">
        <v>0</v>
      </c>
      <c r="L687" s="9">
        <v>0</v>
      </c>
      <c r="M687" s="9">
        <f t="shared" si="2"/>
        <v>5</v>
      </c>
      <c r="N687" s="9">
        <v>0</v>
      </c>
      <c r="O687" s="9">
        <v>5</v>
      </c>
      <c r="P687" s="9">
        <v>0</v>
      </c>
      <c r="Q687" s="9">
        <v>0</v>
      </c>
      <c r="R687" s="9">
        <v>0</v>
      </c>
      <c r="S687" s="9">
        <v>0</v>
      </c>
      <c r="T687" s="9">
        <v>0</v>
      </c>
      <c r="U687" s="9">
        <v>0</v>
      </c>
      <c r="V687" s="9">
        <v>0</v>
      </c>
      <c r="W687" s="9" t="s">
        <v>2955</v>
      </c>
      <c r="X687" s="52"/>
      <c r="Y687" s="52"/>
      <c r="Z687" s="52"/>
      <c r="AA687" s="9">
        <v>0</v>
      </c>
      <c r="AB687" s="9" t="s">
        <v>2961</v>
      </c>
      <c r="AC687" s="9" t="s">
        <v>2962</v>
      </c>
      <c r="AD687" s="9" t="s">
        <v>5858</v>
      </c>
    </row>
    <row r="688" spans="1:30" ht="12.75">
      <c r="A688" s="9" t="s">
        <v>16</v>
      </c>
      <c r="B688" s="9" t="s">
        <v>5859</v>
      </c>
      <c r="C688" s="9" t="s">
        <v>4096</v>
      </c>
      <c r="D688" s="9" t="s">
        <v>4095</v>
      </c>
      <c r="E688" s="9" t="s">
        <v>932</v>
      </c>
      <c r="F688" s="9" t="s">
        <v>2952</v>
      </c>
      <c r="G688" s="9" t="s">
        <v>2953</v>
      </c>
      <c r="I688" s="9" t="s">
        <v>2954</v>
      </c>
      <c r="J688" s="9">
        <v>61.29</v>
      </c>
      <c r="K688" s="9">
        <v>0</v>
      </c>
      <c r="L688" s="9">
        <v>0</v>
      </c>
      <c r="M688" s="9">
        <f t="shared" si="2"/>
        <v>0</v>
      </c>
      <c r="N688" s="9">
        <v>0</v>
      </c>
      <c r="O688" s="9">
        <v>0</v>
      </c>
      <c r="P688" s="9">
        <v>0</v>
      </c>
      <c r="Q688" s="9">
        <v>0</v>
      </c>
      <c r="R688" s="9">
        <v>0</v>
      </c>
      <c r="S688" s="9">
        <v>0</v>
      </c>
      <c r="T688" s="9">
        <v>0</v>
      </c>
      <c r="U688" s="9">
        <v>0</v>
      </c>
      <c r="V688" s="9">
        <v>0</v>
      </c>
      <c r="W688" s="9" t="s">
        <v>2955</v>
      </c>
      <c r="X688" s="9">
        <v>0</v>
      </c>
      <c r="Y688" s="9">
        <v>0</v>
      </c>
      <c r="Z688" s="9" t="s">
        <v>2956</v>
      </c>
      <c r="AA688" s="9">
        <v>2</v>
      </c>
      <c r="AB688" s="42">
        <v>46079</v>
      </c>
      <c r="AC688" s="9" t="s">
        <v>2957</v>
      </c>
      <c r="AD688" s="9" t="s">
        <v>4097</v>
      </c>
    </row>
    <row r="689" spans="1:30">
      <c r="A689" s="9" t="s">
        <v>16</v>
      </c>
      <c r="B689" s="9" t="s">
        <v>5860</v>
      </c>
      <c r="C689" s="9" t="s">
        <v>5106</v>
      </c>
      <c r="D689" s="9" t="s">
        <v>5105</v>
      </c>
      <c r="E689" s="9" t="s">
        <v>931</v>
      </c>
      <c r="F689" s="9" t="s">
        <v>2952</v>
      </c>
      <c r="G689" s="9" t="s">
        <v>2953</v>
      </c>
      <c r="I689" s="9" t="s">
        <v>2954</v>
      </c>
      <c r="J689" s="9">
        <v>35.659999999999997</v>
      </c>
      <c r="K689" s="9">
        <v>0</v>
      </c>
      <c r="L689" s="9">
        <v>0</v>
      </c>
      <c r="M689" s="9">
        <f t="shared" si="2"/>
        <v>12</v>
      </c>
      <c r="N689" s="9">
        <v>0</v>
      </c>
      <c r="O689" s="9">
        <v>11</v>
      </c>
      <c r="P689" s="9">
        <v>0</v>
      </c>
      <c r="Q689" s="9">
        <v>1</v>
      </c>
      <c r="R689" s="9">
        <v>0</v>
      </c>
      <c r="S689" s="9">
        <v>0</v>
      </c>
      <c r="T689" s="9">
        <v>0</v>
      </c>
      <c r="U689" s="9">
        <v>0</v>
      </c>
      <c r="V689" s="9">
        <v>0</v>
      </c>
      <c r="W689" s="9" t="s">
        <v>2955</v>
      </c>
      <c r="X689" s="9">
        <v>197</v>
      </c>
      <c r="Y689" s="9">
        <v>185</v>
      </c>
      <c r="Z689" s="52"/>
      <c r="AA689" s="9">
        <v>0</v>
      </c>
      <c r="AB689" s="9" t="s">
        <v>2961</v>
      </c>
      <c r="AC689" s="9" t="s">
        <v>2962</v>
      </c>
      <c r="AD689" s="9" t="s">
        <v>5107</v>
      </c>
    </row>
    <row r="690" spans="1:30">
      <c r="A690" s="9" t="s">
        <v>16</v>
      </c>
      <c r="B690" s="9" t="s">
        <v>5861</v>
      </c>
      <c r="C690" s="9" t="s">
        <v>4029</v>
      </c>
      <c r="D690" s="9" t="s">
        <v>4028</v>
      </c>
      <c r="E690" s="9" t="s">
        <v>1408</v>
      </c>
      <c r="F690" s="9" t="s">
        <v>2952</v>
      </c>
      <c r="G690" s="9" t="s">
        <v>2953</v>
      </c>
      <c r="I690" s="9" t="s">
        <v>2954</v>
      </c>
      <c r="J690" s="9">
        <v>19.79</v>
      </c>
      <c r="K690" s="9">
        <v>0</v>
      </c>
      <c r="L690" s="9">
        <v>0</v>
      </c>
      <c r="M690" s="9">
        <f t="shared" si="2"/>
        <v>4</v>
      </c>
      <c r="N690" s="9">
        <v>0</v>
      </c>
      <c r="O690" s="9">
        <v>4</v>
      </c>
      <c r="P690" s="9">
        <v>0</v>
      </c>
      <c r="Q690" s="9">
        <v>0</v>
      </c>
      <c r="R690" s="9">
        <v>0</v>
      </c>
      <c r="S690" s="9">
        <v>0</v>
      </c>
      <c r="T690" s="9">
        <v>0</v>
      </c>
      <c r="U690" s="9">
        <v>0</v>
      </c>
      <c r="V690" s="9">
        <v>0</v>
      </c>
      <c r="W690" s="9" t="s">
        <v>2955</v>
      </c>
      <c r="X690" s="9">
        <v>61</v>
      </c>
      <c r="Y690" s="9">
        <v>61</v>
      </c>
      <c r="Z690" s="52"/>
      <c r="AA690" s="9">
        <v>3</v>
      </c>
      <c r="AB690" s="42">
        <v>46081</v>
      </c>
      <c r="AC690" s="9" t="s">
        <v>2957</v>
      </c>
      <c r="AD690" s="9" t="s">
        <v>3808</v>
      </c>
    </row>
    <row r="691" spans="1:30">
      <c r="A691" s="9" t="s">
        <v>16</v>
      </c>
      <c r="B691" s="9" t="s">
        <v>5862</v>
      </c>
      <c r="C691" s="9" t="s">
        <v>3941</v>
      </c>
      <c r="D691" s="9" t="s">
        <v>3940</v>
      </c>
      <c r="E691" s="9" t="s">
        <v>930</v>
      </c>
      <c r="F691" s="9" t="s">
        <v>2952</v>
      </c>
      <c r="G691" s="9" t="s">
        <v>2953</v>
      </c>
      <c r="I691" s="9" t="s">
        <v>2954</v>
      </c>
      <c r="J691" s="9">
        <v>44.38</v>
      </c>
      <c r="K691" s="9">
        <v>0</v>
      </c>
      <c r="L691" s="9">
        <v>0</v>
      </c>
      <c r="M691" s="9">
        <f t="shared" si="2"/>
        <v>0</v>
      </c>
      <c r="N691" s="9">
        <v>0</v>
      </c>
      <c r="O691" s="9">
        <v>0</v>
      </c>
      <c r="P691" s="9">
        <v>0</v>
      </c>
      <c r="Q691" s="9">
        <v>0</v>
      </c>
      <c r="R691" s="9">
        <v>0</v>
      </c>
      <c r="S691" s="9">
        <v>0</v>
      </c>
      <c r="T691" s="9">
        <v>0</v>
      </c>
      <c r="U691" s="9">
        <v>0</v>
      </c>
      <c r="V691" s="9">
        <v>0</v>
      </c>
      <c r="W691" s="9" t="s">
        <v>2955</v>
      </c>
      <c r="X691" s="52"/>
      <c r="Y691" s="52"/>
      <c r="Z691" s="9" t="s">
        <v>2956</v>
      </c>
      <c r="AA691" s="9">
        <v>0</v>
      </c>
      <c r="AB691" s="9" t="s">
        <v>2961</v>
      </c>
      <c r="AC691" s="9" t="s">
        <v>2962</v>
      </c>
      <c r="AD691" s="9" t="s">
        <v>3942</v>
      </c>
    </row>
    <row r="692" spans="1:30" ht="12.75">
      <c r="A692" s="9" t="s">
        <v>16</v>
      </c>
      <c r="B692" s="9" t="s">
        <v>711</v>
      </c>
      <c r="C692" s="9" t="s">
        <v>712</v>
      </c>
      <c r="D692" s="9" t="s">
        <v>713</v>
      </c>
      <c r="E692" s="9" t="s">
        <v>714</v>
      </c>
      <c r="F692" s="9" t="s">
        <v>2952</v>
      </c>
      <c r="G692" s="9" t="s">
        <v>2953</v>
      </c>
      <c r="I692" s="9" t="s">
        <v>2954</v>
      </c>
      <c r="J692" s="9">
        <v>34.39</v>
      </c>
      <c r="K692" s="9">
        <v>0</v>
      </c>
      <c r="L692" s="9">
        <v>0</v>
      </c>
      <c r="M692" s="9">
        <f t="shared" si="2"/>
        <v>0</v>
      </c>
      <c r="N692" s="9">
        <v>0</v>
      </c>
      <c r="O692" s="9">
        <v>0</v>
      </c>
      <c r="P692" s="9">
        <v>0</v>
      </c>
      <c r="Q692" s="9">
        <v>0</v>
      </c>
      <c r="R692" s="9">
        <v>0</v>
      </c>
      <c r="S692" s="9">
        <v>0</v>
      </c>
      <c r="T692" s="9">
        <v>0</v>
      </c>
      <c r="U692" s="9">
        <v>0</v>
      </c>
      <c r="V692" s="9">
        <v>0</v>
      </c>
      <c r="W692" s="9" t="s">
        <v>2955</v>
      </c>
      <c r="X692" s="9">
        <v>0</v>
      </c>
      <c r="Y692" s="9">
        <v>0</v>
      </c>
      <c r="Z692" s="9" t="s">
        <v>2956</v>
      </c>
      <c r="AA692" s="9">
        <v>23</v>
      </c>
      <c r="AB692" s="42">
        <v>46079</v>
      </c>
      <c r="AC692" s="9" t="s">
        <v>2957</v>
      </c>
      <c r="AD692" s="9" t="s">
        <v>3693</v>
      </c>
    </row>
    <row r="693" spans="1:30">
      <c r="A693" s="9" t="s">
        <v>16</v>
      </c>
      <c r="B693" s="9" t="s">
        <v>454</v>
      </c>
      <c r="C693" s="9" t="s">
        <v>455</v>
      </c>
      <c r="D693" s="9" t="s">
        <v>456</v>
      </c>
      <c r="E693" s="9" t="s">
        <v>457</v>
      </c>
      <c r="F693" s="9" t="s">
        <v>2952</v>
      </c>
      <c r="G693" s="9" t="s">
        <v>2953</v>
      </c>
      <c r="I693" s="9" t="s">
        <v>2954</v>
      </c>
      <c r="J693" s="9">
        <v>10.19</v>
      </c>
      <c r="K693" s="9">
        <v>0</v>
      </c>
      <c r="L693" s="9">
        <v>0</v>
      </c>
      <c r="M693" s="9">
        <f t="shared" si="2"/>
        <v>11</v>
      </c>
      <c r="N693" s="9">
        <v>6</v>
      </c>
      <c r="O693" s="9">
        <v>0</v>
      </c>
      <c r="P693" s="9">
        <v>5</v>
      </c>
      <c r="Q693" s="9">
        <v>0</v>
      </c>
      <c r="R693" s="9">
        <v>1</v>
      </c>
      <c r="S693" s="9">
        <v>0</v>
      </c>
      <c r="T693" s="9">
        <v>0</v>
      </c>
      <c r="U693" s="9">
        <v>6</v>
      </c>
      <c r="V693" s="9">
        <v>0</v>
      </c>
      <c r="W693" s="9" t="s">
        <v>2955</v>
      </c>
      <c r="X693" s="9">
        <v>105</v>
      </c>
      <c r="Y693" s="9">
        <v>97</v>
      </c>
      <c r="Z693" s="52"/>
      <c r="AA693" s="9">
        <v>0</v>
      </c>
      <c r="AB693" s="9" t="s">
        <v>2961</v>
      </c>
      <c r="AC693" s="9" t="s">
        <v>2962</v>
      </c>
      <c r="AD693" s="9" t="s">
        <v>5204</v>
      </c>
    </row>
    <row r="694" spans="1:30" ht="12.75">
      <c r="A694" s="9" t="s">
        <v>16</v>
      </c>
      <c r="B694" s="9" t="s">
        <v>4395</v>
      </c>
      <c r="C694" s="9" t="s">
        <v>4397</v>
      </c>
      <c r="D694" s="9" t="s">
        <v>4396</v>
      </c>
      <c r="E694" s="9" t="s">
        <v>927</v>
      </c>
      <c r="F694" s="9" t="s">
        <v>2952</v>
      </c>
      <c r="G694" s="9" t="s">
        <v>2953</v>
      </c>
      <c r="I694" s="9" t="s">
        <v>2954</v>
      </c>
      <c r="J694" s="9">
        <v>63.5</v>
      </c>
      <c r="K694" s="9">
        <v>0</v>
      </c>
      <c r="L694" s="9">
        <v>0</v>
      </c>
      <c r="M694" s="9">
        <f t="shared" si="2"/>
        <v>0</v>
      </c>
      <c r="N694" s="9">
        <v>0</v>
      </c>
      <c r="O694" s="9">
        <v>0</v>
      </c>
      <c r="P694" s="9">
        <v>0</v>
      </c>
      <c r="Q694" s="9">
        <v>0</v>
      </c>
      <c r="R694" s="9">
        <v>0</v>
      </c>
      <c r="S694" s="9">
        <v>0</v>
      </c>
      <c r="T694" s="9">
        <v>0</v>
      </c>
      <c r="U694" s="9">
        <v>0</v>
      </c>
      <c r="V694" s="9">
        <v>0</v>
      </c>
      <c r="W694" s="9" t="s">
        <v>2955</v>
      </c>
      <c r="X694" s="9">
        <v>0</v>
      </c>
      <c r="Y694" s="9">
        <v>0</v>
      </c>
      <c r="Z694" s="9" t="s">
        <v>2956</v>
      </c>
      <c r="AA694" s="9">
        <v>0</v>
      </c>
      <c r="AB694" s="9" t="s">
        <v>2961</v>
      </c>
      <c r="AC694" s="9" t="s">
        <v>2962</v>
      </c>
      <c r="AD694" s="9" t="s">
        <v>4398</v>
      </c>
    </row>
    <row r="695" spans="1:30">
      <c r="A695" s="9" t="s">
        <v>16</v>
      </c>
      <c r="B695" s="9" t="s">
        <v>3263</v>
      </c>
      <c r="C695" s="9" t="s">
        <v>3265</v>
      </c>
      <c r="D695" s="9" t="s">
        <v>3264</v>
      </c>
      <c r="E695" s="9" t="s">
        <v>1233</v>
      </c>
      <c r="F695" s="9" t="s">
        <v>2952</v>
      </c>
      <c r="G695" s="9" t="s">
        <v>2953</v>
      </c>
      <c r="I695" s="9" t="s">
        <v>2954</v>
      </c>
      <c r="J695" s="9">
        <v>17.59</v>
      </c>
      <c r="K695" s="9">
        <v>0</v>
      </c>
      <c r="L695" s="9">
        <v>0</v>
      </c>
      <c r="M695" s="9">
        <f t="shared" si="2"/>
        <v>45</v>
      </c>
      <c r="N695" s="9">
        <v>44</v>
      </c>
      <c r="O695" s="9">
        <v>0</v>
      </c>
      <c r="P695" s="9">
        <v>0</v>
      </c>
      <c r="Q695" s="9">
        <v>1</v>
      </c>
      <c r="R695" s="9">
        <v>0</v>
      </c>
      <c r="S695" s="9">
        <v>0</v>
      </c>
      <c r="T695" s="9">
        <v>0</v>
      </c>
      <c r="U695" s="9">
        <v>44</v>
      </c>
      <c r="V695" s="9">
        <v>0</v>
      </c>
      <c r="W695" s="9" t="s">
        <v>2955</v>
      </c>
      <c r="X695" s="9">
        <v>40</v>
      </c>
      <c r="Y695" s="9">
        <v>39</v>
      </c>
      <c r="Z695" s="52"/>
      <c r="AA695" s="9">
        <v>16</v>
      </c>
      <c r="AB695" s="42">
        <v>46086</v>
      </c>
      <c r="AC695" s="9" t="s">
        <v>2957</v>
      </c>
      <c r="AD695" s="9" t="s">
        <v>5863</v>
      </c>
    </row>
    <row r="696" spans="1:30" ht="12.75">
      <c r="A696" s="9" t="s">
        <v>16</v>
      </c>
      <c r="B696" s="9" t="s">
        <v>3391</v>
      </c>
      <c r="C696" s="9" t="s">
        <v>708</v>
      </c>
      <c r="D696" s="9" t="s">
        <v>709</v>
      </c>
      <c r="E696" s="9" t="s">
        <v>710</v>
      </c>
      <c r="F696" s="9" t="s">
        <v>2952</v>
      </c>
      <c r="G696" s="9" t="s">
        <v>2953</v>
      </c>
      <c r="I696" s="9" t="s">
        <v>2954</v>
      </c>
      <c r="J696" s="9">
        <v>38.590000000000003</v>
      </c>
      <c r="K696" s="9">
        <v>0</v>
      </c>
      <c r="L696" s="9">
        <v>0</v>
      </c>
      <c r="M696" s="9">
        <f t="shared" si="2"/>
        <v>0</v>
      </c>
      <c r="N696" s="9">
        <v>0</v>
      </c>
      <c r="O696" s="9">
        <v>0</v>
      </c>
      <c r="P696" s="9">
        <v>0</v>
      </c>
      <c r="Q696" s="9">
        <v>0</v>
      </c>
      <c r="R696" s="9">
        <v>0</v>
      </c>
      <c r="S696" s="9">
        <v>0</v>
      </c>
      <c r="T696" s="9">
        <v>0</v>
      </c>
      <c r="U696" s="9">
        <v>0</v>
      </c>
      <c r="V696" s="9">
        <v>0</v>
      </c>
      <c r="W696" s="9" t="s">
        <v>2955</v>
      </c>
      <c r="X696" s="9">
        <v>0</v>
      </c>
      <c r="Y696" s="9">
        <v>0</v>
      </c>
      <c r="Z696" s="9" t="s">
        <v>2956</v>
      </c>
      <c r="AA696" s="9">
        <v>16</v>
      </c>
      <c r="AB696" s="42">
        <v>46079</v>
      </c>
      <c r="AC696" s="9" t="s">
        <v>2957</v>
      </c>
      <c r="AD696" s="9" t="s">
        <v>3392</v>
      </c>
    </row>
    <row r="697" spans="1:30" ht="12.75">
      <c r="A697" s="9" t="s">
        <v>16</v>
      </c>
      <c r="B697" s="9" t="s">
        <v>5864</v>
      </c>
      <c r="C697" s="9" t="s">
        <v>5865</v>
      </c>
      <c r="D697" s="9" t="s">
        <v>5866</v>
      </c>
      <c r="E697" s="9" t="s">
        <v>5221</v>
      </c>
      <c r="F697" s="9" t="s">
        <v>2952</v>
      </c>
      <c r="G697" s="9" t="s">
        <v>2953</v>
      </c>
      <c r="I697" s="9" t="s">
        <v>2954</v>
      </c>
      <c r="J697" s="9">
        <v>17.489999999999998</v>
      </c>
      <c r="K697" s="9">
        <v>0</v>
      </c>
      <c r="L697" s="9">
        <v>0</v>
      </c>
      <c r="M697" s="9">
        <f t="shared" si="2"/>
        <v>0</v>
      </c>
      <c r="N697" s="9">
        <v>0</v>
      </c>
      <c r="O697" s="9">
        <v>0</v>
      </c>
      <c r="P697" s="9">
        <v>0</v>
      </c>
      <c r="Q697" s="9">
        <v>0</v>
      </c>
      <c r="R697" s="9">
        <v>0</v>
      </c>
      <c r="S697" s="9">
        <v>0</v>
      </c>
      <c r="T697" s="9">
        <v>0</v>
      </c>
      <c r="U697" s="9">
        <v>0</v>
      </c>
      <c r="V697" s="9">
        <v>0</v>
      </c>
      <c r="W697" s="9" t="s">
        <v>2955</v>
      </c>
      <c r="X697" s="9">
        <v>0</v>
      </c>
      <c r="Y697" s="9">
        <v>0</v>
      </c>
      <c r="Z697" s="9" t="s">
        <v>2956</v>
      </c>
      <c r="AA697" s="9">
        <v>0</v>
      </c>
      <c r="AB697" s="9" t="s">
        <v>2961</v>
      </c>
      <c r="AC697" s="9" t="s">
        <v>2962</v>
      </c>
      <c r="AD697" s="9" t="s">
        <v>5867</v>
      </c>
    </row>
    <row r="698" spans="1:30">
      <c r="A698" s="9" t="s">
        <v>16</v>
      </c>
      <c r="B698" s="9" t="s">
        <v>5868</v>
      </c>
      <c r="C698" s="9" t="s">
        <v>5869</v>
      </c>
      <c r="D698" s="9" t="s">
        <v>5870</v>
      </c>
      <c r="E698" s="9" t="s">
        <v>5871</v>
      </c>
      <c r="F698" s="9" t="s">
        <v>2952</v>
      </c>
      <c r="G698" s="9" t="s">
        <v>3558</v>
      </c>
      <c r="I698" s="9" t="s">
        <v>2954</v>
      </c>
      <c r="J698" s="9">
        <v>10.49</v>
      </c>
      <c r="K698" s="9">
        <v>0</v>
      </c>
      <c r="L698" s="9">
        <v>0</v>
      </c>
      <c r="M698" s="9">
        <f t="shared" si="2"/>
        <v>0</v>
      </c>
      <c r="N698" s="9">
        <v>0</v>
      </c>
      <c r="O698" s="9">
        <v>0</v>
      </c>
      <c r="P698" s="9">
        <v>0</v>
      </c>
      <c r="Q698" s="9">
        <v>0</v>
      </c>
      <c r="R698" s="9">
        <v>0</v>
      </c>
      <c r="S698" s="9">
        <v>0</v>
      </c>
      <c r="T698" s="9">
        <v>0</v>
      </c>
      <c r="U698" s="9">
        <v>0</v>
      </c>
      <c r="V698" s="9">
        <v>0</v>
      </c>
      <c r="W698" s="9" t="s">
        <v>2955</v>
      </c>
      <c r="X698" s="52"/>
      <c r="Y698" s="52"/>
      <c r="Z698" s="9" t="s">
        <v>2956</v>
      </c>
      <c r="AA698" s="9">
        <v>0</v>
      </c>
      <c r="AB698" s="9" t="s">
        <v>2961</v>
      </c>
      <c r="AC698" s="9" t="s">
        <v>2962</v>
      </c>
      <c r="AD698" s="9" t="s">
        <v>3116</v>
      </c>
    </row>
    <row r="699" spans="1:30" ht="12.75">
      <c r="A699" s="9" t="s">
        <v>16</v>
      </c>
      <c r="B699" s="9" t="s">
        <v>659</v>
      </c>
      <c r="C699" s="9" t="s">
        <v>660</v>
      </c>
      <c r="D699" s="9" t="s">
        <v>661</v>
      </c>
      <c r="E699" s="9" t="s">
        <v>662</v>
      </c>
      <c r="F699" s="9" t="s">
        <v>2952</v>
      </c>
      <c r="G699" s="9" t="s">
        <v>2953</v>
      </c>
      <c r="I699" s="9" t="s">
        <v>2954</v>
      </c>
      <c r="J699" s="9">
        <v>27.79</v>
      </c>
      <c r="K699" s="9">
        <v>0</v>
      </c>
      <c r="L699" s="9">
        <v>0</v>
      </c>
      <c r="M699" s="9">
        <f t="shared" si="2"/>
        <v>0</v>
      </c>
      <c r="N699" s="9">
        <v>0</v>
      </c>
      <c r="O699" s="9">
        <v>0</v>
      </c>
      <c r="P699" s="9">
        <v>0</v>
      </c>
      <c r="Q699" s="9">
        <v>0</v>
      </c>
      <c r="R699" s="9">
        <v>0</v>
      </c>
      <c r="S699" s="9">
        <v>1</v>
      </c>
      <c r="T699" s="9">
        <v>0</v>
      </c>
      <c r="U699" s="9">
        <v>0</v>
      </c>
      <c r="V699" s="9">
        <v>0</v>
      </c>
      <c r="W699" s="9" t="s">
        <v>2955</v>
      </c>
      <c r="X699" s="9">
        <v>0</v>
      </c>
      <c r="Y699" s="9">
        <v>0</v>
      </c>
      <c r="Z699" s="9" t="s">
        <v>2956</v>
      </c>
      <c r="AA699" s="9">
        <v>71</v>
      </c>
      <c r="AB699" s="42">
        <v>46079</v>
      </c>
      <c r="AC699" s="9" t="s">
        <v>2957</v>
      </c>
      <c r="AD699" s="9" t="s">
        <v>5046</v>
      </c>
    </row>
    <row r="700" spans="1:30" ht="12.75">
      <c r="A700" s="9" t="s">
        <v>16</v>
      </c>
      <c r="B700" s="9" t="s">
        <v>876</v>
      </c>
      <c r="C700" s="9" t="s">
        <v>877</v>
      </c>
      <c r="D700" s="9" t="s">
        <v>878</v>
      </c>
      <c r="E700" s="9" t="s">
        <v>879</v>
      </c>
      <c r="F700" s="9" t="s">
        <v>2952</v>
      </c>
      <c r="G700" s="9" t="s">
        <v>2953</v>
      </c>
      <c r="I700" s="9" t="s">
        <v>2954</v>
      </c>
      <c r="J700" s="9">
        <v>47.79</v>
      </c>
      <c r="K700" s="9">
        <v>0</v>
      </c>
      <c r="L700" s="9">
        <v>0</v>
      </c>
      <c r="M700" s="9">
        <f t="shared" si="2"/>
        <v>0</v>
      </c>
      <c r="N700" s="9">
        <v>0</v>
      </c>
      <c r="O700" s="9">
        <v>0</v>
      </c>
      <c r="P700" s="9">
        <v>0</v>
      </c>
      <c r="Q700" s="9">
        <v>0</v>
      </c>
      <c r="R700" s="9">
        <v>0</v>
      </c>
      <c r="S700" s="9">
        <v>0</v>
      </c>
      <c r="T700" s="9">
        <v>0</v>
      </c>
      <c r="U700" s="9">
        <v>0</v>
      </c>
      <c r="V700" s="9">
        <v>0</v>
      </c>
      <c r="W700" s="9" t="s">
        <v>2955</v>
      </c>
      <c r="X700" s="9">
        <v>0</v>
      </c>
      <c r="Y700" s="9">
        <v>0</v>
      </c>
      <c r="Z700" s="9" t="s">
        <v>2956</v>
      </c>
      <c r="AA700" s="9">
        <v>4</v>
      </c>
      <c r="AB700" s="42">
        <v>46079</v>
      </c>
      <c r="AC700" s="9" t="s">
        <v>2957</v>
      </c>
      <c r="AD700" s="9" t="s">
        <v>4437</v>
      </c>
    </row>
    <row r="701" spans="1:30">
      <c r="A701" s="9" t="s">
        <v>16</v>
      </c>
      <c r="B701" s="9" t="s">
        <v>5872</v>
      </c>
      <c r="C701" s="9" t="s">
        <v>4393</v>
      </c>
      <c r="D701" s="9" t="s">
        <v>4392</v>
      </c>
      <c r="E701" s="9" t="s">
        <v>1535</v>
      </c>
      <c r="F701" s="9" t="s">
        <v>2952</v>
      </c>
      <c r="G701" s="9" t="s">
        <v>2953</v>
      </c>
      <c r="H701" s="52"/>
      <c r="I701" s="9" t="s">
        <v>2954</v>
      </c>
      <c r="J701" s="9">
        <v>19.79</v>
      </c>
      <c r="K701" s="9">
        <v>0</v>
      </c>
      <c r="L701" s="9">
        <v>0</v>
      </c>
      <c r="M701" s="9">
        <f t="shared" si="2"/>
        <v>2</v>
      </c>
      <c r="N701" s="9">
        <v>0</v>
      </c>
      <c r="O701" s="9">
        <v>2</v>
      </c>
      <c r="P701" s="9">
        <v>0</v>
      </c>
      <c r="Q701" s="9">
        <v>0</v>
      </c>
      <c r="R701" s="9">
        <v>0</v>
      </c>
      <c r="S701" s="9">
        <v>0</v>
      </c>
      <c r="T701" s="9">
        <v>0</v>
      </c>
      <c r="U701" s="9">
        <v>0</v>
      </c>
      <c r="V701" s="9">
        <v>0</v>
      </c>
      <c r="W701" s="9" t="s">
        <v>2955</v>
      </c>
      <c r="X701" s="9" t="s">
        <v>3017</v>
      </c>
      <c r="Y701" s="9" t="s">
        <v>3017</v>
      </c>
      <c r="Z701" s="52"/>
      <c r="AA701" s="9">
        <v>3</v>
      </c>
      <c r="AB701" s="42">
        <v>46086</v>
      </c>
      <c r="AC701" s="9" t="s">
        <v>2957</v>
      </c>
      <c r="AD701" s="9" t="s">
        <v>5873</v>
      </c>
    </row>
    <row r="702" spans="1:30" ht="12.75">
      <c r="A702" s="9" t="s">
        <v>16</v>
      </c>
      <c r="B702" s="9" t="s">
        <v>621</v>
      </c>
      <c r="C702" s="9" t="s">
        <v>622</v>
      </c>
      <c r="D702" s="9" t="s">
        <v>623</v>
      </c>
      <c r="E702" s="9" t="s">
        <v>622</v>
      </c>
      <c r="F702" s="9" t="s">
        <v>2952</v>
      </c>
      <c r="G702" s="9" t="s">
        <v>2953</v>
      </c>
      <c r="I702" s="9" t="s">
        <v>2954</v>
      </c>
      <c r="J702" s="9">
        <v>70.489999999999995</v>
      </c>
      <c r="K702" s="9">
        <v>0</v>
      </c>
      <c r="L702" s="9">
        <v>0</v>
      </c>
      <c r="M702" s="9">
        <f t="shared" si="2"/>
        <v>0</v>
      </c>
      <c r="N702" s="9">
        <v>0</v>
      </c>
      <c r="O702" s="9">
        <v>0</v>
      </c>
      <c r="P702" s="9">
        <v>0</v>
      </c>
      <c r="Q702" s="9">
        <v>0</v>
      </c>
      <c r="R702" s="9">
        <v>0</v>
      </c>
      <c r="S702" s="9">
        <v>0</v>
      </c>
      <c r="T702" s="9">
        <v>0</v>
      </c>
      <c r="U702" s="9">
        <v>0</v>
      </c>
      <c r="V702" s="9">
        <v>0</v>
      </c>
      <c r="W702" s="9" t="s">
        <v>2955</v>
      </c>
      <c r="X702" s="9">
        <v>0</v>
      </c>
      <c r="Y702" s="9">
        <v>0</v>
      </c>
      <c r="Z702" s="9" t="s">
        <v>2956</v>
      </c>
      <c r="AA702" s="9">
        <v>62</v>
      </c>
      <c r="AB702" s="42">
        <v>46079</v>
      </c>
      <c r="AC702" s="9" t="s">
        <v>2957</v>
      </c>
      <c r="AD702" s="9" t="s">
        <v>3513</v>
      </c>
    </row>
    <row r="703" spans="1:30" ht="12.75">
      <c r="A703" s="9" t="s">
        <v>16</v>
      </c>
      <c r="B703" s="9" t="s">
        <v>5874</v>
      </c>
      <c r="C703" s="9" t="s">
        <v>676</v>
      </c>
      <c r="D703" s="9" t="s">
        <v>677</v>
      </c>
      <c r="E703" s="9" t="s">
        <v>678</v>
      </c>
      <c r="F703" s="9" t="s">
        <v>2952</v>
      </c>
      <c r="G703" s="9" t="s">
        <v>2953</v>
      </c>
      <c r="I703" s="9" t="s">
        <v>2954</v>
      </c>
      <c r="J703" s="9">
        <v>135.29</v>
      </c>
      <c r="K703" s="9">
        <v>0</v>
      </c>
      <c r="L703" s="9">
        <v>0</v>
      </c>
      <c r="M703" s="9">
        <f t="shared" si="2"/>
        <v>0</v>
      </c>
      <c r="N703" s="9">
        <v>0</v>
      </c>
      <c r="O703" s="9">
        <v>0</v>
      </c>
      <c r="P703" s="9">
        <v>0</v>
      </c>
      <c r="Q703" s="9">
        <v>0</v>
      </c>
      <c r="R703" s="9">
        <v>0</v>
      </c>
      <c r="S703" s="9">
        <v>0</v>
      </c>
      <c r="T703" s="9">
        <v>0</v>
      </c>
      <c r="U703" s="9">
        <v>0</v>
      </c>
      <c r="V703" s="9">
        <v>0</v>
      </c>
      <c r="W703" s="9" t="s">
        <v>2955</v>
      </c>
      <c r="X703" s="9">
        <v>0</v>
      </c>
      <c r="Y703" s="9">
        <v>0</v>
      </c>
      <c r="Z703" s="9" t="s">
        <v>2956</v>
      </c>
      <c r="AA703" s="9">
        <v>25</v>
      </c>
      <c r="AB703" s="42">
        <v>46079</v>
      </c>
      <c r="AC703" s="9" t="s">
        <v>2957</v>
      </c>
      <c r="AD703" s="9" t="s">
        <v>3451</v>
      </c>
    </row>
    <row r="704" spans="1:30" ht="12.75">
      <c r="A704" s="9" t="s">
        <v>16</v>
      </c>
      <c r="B704" s="9" t="s">
        <v>735</v>
      </c>
      <c r="C704" s="9" t="s">
        <v>736</v>
      </c>
      <c r="D704" s="9" t="s">
        <v>737</v>
      </c>
      <c r="E704" s="9" t="s">
        <v>738</v>
      </c>
      <c r="F704" s="9" t="s">
        <v>2952</v>
      </c>
      <c r="G704" s="9" t="s">
        <v>2953</v>
      </c>
      <c r="I704" s="9" t="s">
        <v>2954</v>
      </c>
      <c r="J704" s="9">
        <v>64.59</v>
      </c>
      <c r="K704" s="9">
        <v>0</v>
      </c>
      <c r="L704" s="9">
        <v>0</v>
      </c>
      <c r="M704" s="9">
        <f t="shared" si="2"/>
        <v>0</v>
      </c>
      <c r="N704" s="9">
        <v>0</v>
      </c>
      <c r="O704" s="9">
        <v>0</v>
      </c>
      <c r="P704" s="9">
        <v>0</v>
      </c>
      <c r="Q704" s="9">
        <v>0</v>
      </c>
      <c r="R704" s="9">
        <v>0</v>
      </c>
      <c r="S704" s="9">
        <v>0</v>
      </c>
      <c r="T704" s="9">
        <v>0</v>
      </c>
      <c r="U704" s="9">
        <v>0</v>
      </c>
      <c r="V704" s="9">
        <v>0</v>
      </c>
      <c r="W704" s="9" t="s">
        <v>2955</v>
      </c>
      <c r="X704" s="9">
        <v>0</v>
      </c>
      <c r="Y704" s="9">
        <v>0</v>
      </c>
      <c r="Z704" s="9" t="s">
        <v>2956</v>
      </c>
      <c r="AA704" s="9">
        <v>22</v>
      </c>
      <c r="AB704" s="42">
        <v>46079</v>
      </c>
      <c r="AC704" s="9" t="s">
        <v>2957</v>
      </c>
      <c r="AD704" s="9" t="s">
        <v>3712</v>
      </c>
    </row>
    <row r="705" spans="1:30" ht="12.75">
      <c r="A705" s="9" t="s">
        <v>16</v>
      </c>
      <c r="B705" s="9" t="s">
        <v>5875</v>
      </c>
      <c r="C705" s="9" t="s">
        <v>833</v>
      </c>
      <c r="D705" s="9" t="s">
        <v>834</v>
      </c>
      <c r="E705" s="9" t="s">
        <v>835</v>
      </c>
      <c r="F705" s="9" t="s">
        <v>2952</v>
      </c>
      <c r="G705" s="9" t="s">
        <v>2953</v>
      </c>
      <c r="I705" s="9" t="s">
        <v>2954</v>
      </c>
      <c r="J705" s="9">
        <v>63.99</v>
      </c>
      <c r="K705" s="9">
        <v>0</v>
      </c>
      <c r="L705" s="9">
        <v>0</v>
      </c>
      <c r="M705" s="9">
        <f t="shared" si="2"/>
        <v>1</v>
      </c>
      <c r="N705" s="9">
        <v>0</v>
      </c>
      <c r="O705" s="9">
        <v>0</v>
      </c>
      <c r="P705" s="9">
        <v>0</v>
      </c>
      <c r="Q705" s="9">
        <v>1</v>
      </c>
      <c r="R705" s="9">
        <v>0</v>
      </c>
      <c r="S705" s="9">
        <v>0</v>
      </c>
      <c r="T705" s="9">
        <v>0</v>
      </c>
      <c r="U705" s="9">
        <v>0</v>
      </c>
      <c r="V705" s="9">
        <v>0</v>
      </c>
      <c r="W705" s="9" t="s">
        <v>2955</v>
      </c>
      <c r="X705" s="9">
        <v>15</v>
      </c>
      <c r="Y705" s="9">
        <v>0</v>
      </c>
      <c r="Z705" s="9" t="s">
        <v>2956</v>
      </c>
      <c r="AA705" s="9">
        <v>7</v>
      </c>
      <c r="AB705" s="42">
        <v>46079</v>
      </c>
      <c r="AC705" s="9" t="s">
        <v>2957</v>
      </c>
      <c r="AD705" s="9" t="s">
        <v>3973</v>
      </c>
    </row>
    <row r="706" spans="1:30" ht="12.75">
      <c r="A706" s="9" t="s">
        <v>16</v>
      </c>
      <c r="B706" s="9" t="s">
        <v>5876</v>
      </c>
      <c r="C706" s="9" t="s">
        <v>3847</v>
      </c>
      <c r="D706" s="9" t="s">
        <v>3846</v>
      </c>
      <c r="E706" s="9" t="s">
        <v>923</v>
      </c>
      <c r="F706" s="9" t="s">
        <v>2952</v>
      </c>
      <c r="G706" s="9" t="s">
        <v>2953</v>
      </c>
      <c r="I706" s="9" t="s">
        <v>2954</v>
      </c>
      <c r="J706" s="9">
        <v>109.79</v>
      </c>
      <c r="K706" s="9">
        <v>0</v>
      </c>
      <c r="L706" s="9">
        <v>0</v>
      </c>
      <c r="M706" s="9">
        <f t="shared" si="2"/>
        <v>0</v>
      </c>
      <c r="N706" s="9">
        <v>0</v>
      </c>
      <c r="O706" s="9">
        <v>0</v>
      </c>
      <c r="P706" s="9">
        <v>0</v>
      </c>
      <c r="Q706" s="9">
        <v>0</v>
      </c>
      <c r="R706" s="9">
        <v>0</v>
      </c>
      <c r="S706" s="9">
        <v>0</v>
      </c>
      <c r="T706" s="9">
        <v>0</v>
      </c>
      <c r="U706" s="9">
        <v>0</v>
      </c>
      <c r="V706" s="9">
        <v>0</v>
      </c>
      <c r="W706" s="9" t="s">
        <v>2955</v>
      </c>
      <c r="X706" s="9">
        <v>0</v>
      </c>
      <c r="Y706" s="9">
        <v>0</v>
      </c>
      <c r="Z706" s="9" t="s">
        <v>2956</v>
      </c>
      <c r="AA706" s="9">
        <v>12</v>
      </c>
      <c r="AB706" s="42">
        <v>46079</v>
      </c>
      <c r="AC706" s="9" t="s">
        <v>2957</v>
      </c>
      <c r="AD706" s="9" t="s">
        <v>3848</v>
      </c>
    </row>
    <row r="707" spans="1:30" ht="12.75">
      <c r="A707" s="9" t="s">
        <v>16</v>
      </c>
      <c r="B707" s="9" t="s">
        <v>5877</v>
      </c>
      <c r="C707" s="9" t="s">
        <v>921</v>
      </c>
      <c r="D707" s="9" t="s">
        <v>3817</v>
      </c>
      <c r="E707" s="9" t="s">
        <v>921</v>
      </c>
      <c r="F707" s="9" t="s">
        <v>2952</v>
      </c>
      <c r="G707" s="9" t="s">
        <v>2953</v>
      </c>
      <c r="I707" s="9" t="s">
        <v>2954</v>
      </c>
      <c r="J707" s="9">
        <v>100.59</v>
      </c>
      <c r="K707" s="9">
        <v>0</v>
      </c>
      <c r="L707" s="9">
        <v>0</v>
      </c>
      <c r="M707" s="9">
        <f t="shared" si="2"/>
        <v>1</v>
      </c>
      <c r="N707" s="9">
        <v>0</v>
      </c>
      <c r="O707" s="9">
        <v>0</v>
      </c>
      <c r="P707" s="9">
        <v>0</v>
      </c>
      <c r="Q707" s="9">
        <v>1</v>
      </c>
      <c r="R707" s="9">
        <v>0</v>
      </c>
      <c r="S707" s="9">
        <v>0</v>
      </c>
      <c r="T707" s="9">
        <v>0</v>
      </c>
      <c r="U707" s="9">
        <v>0</v>
      </c>
      <c r="V707" s="9">
        <v>0</v>
      </c>
      <c r="W707" s="9" t="s">
        <v>2955</v>
      </c>
      <c r="X707" s="9">
        <v>8</v>
      </c>
      <c r="Y707" s="9">
        <v>0</v>
      </c>
      <c r="Z707" s="9" t="s">
        <v>2956</v>
      </c>
      <c r="AA707" s="9">
        <v>7</v>
      </c>
      <c r="AB707" s="42">
        <v>46085</v>
      </c>
      <c r="AC707" s="9" t="s">
        <v>2957</v>
      </c>
      <c r="AD707" s="9" t="s">
        <v>3818</v>
      </c>
    </row>
    <row r="708" spans="1:30" ht="12.75">
      <c r="A708" s="9" t="s">
        <v>16</v>
      </c>
      <c r="B708" s="9" t="s">
        <v>836</v>
      </c>
      <c r="C708" s="9" t="s">
        <v>837</v>
      </c>
      <c r="D708" s="9" t="s">
        <v>838</v>
      </c>
      <c r="E708" s="9" t="s">
        <v>839</v>
      </c>
      <c r="F708" s="9" t="s">
        <v>2952</v>
      </c>
      <c r="G708" s="9" t="s">
        <v>2953</v>
      </c>
      <c r="I708" s="9" t="s">
        <v>2954</v>
      </c>
      <c r="J708" s="9">
        <v>54.59</v>
      </c>
      <c r="K708" s="9">
        <v>0</v>
      </c>
      <c r="L708" s="9">
        <v>0</v>
      </c>
      <c r="M708" s="9">
        <f t="shared" si="2"/>
        <v>0</v>
      </c>
      <c r="N708" s="9">
        <v>0</v>
      </c>
      <c r="O708" s="9">
        <v>0</v>
      </c>
      <c r="P708" s="9">
        <v>0</v>
      </c>
      <c r="Q708" s="9">
        <v>0</v>
      </c>
      <c r="R708" s="9">
        <v>0</v>
      </c>
      <c r="S708" s="9">
        <v>0</v>
      </c>
      <c r="T708" s="9">
        <v>0</v>
      </c>
      <c r="U708" s="9">
        <v>0</v>
      </c>
      <c r="V708" s="9">
        <v>0</v>
      </c>
      <c r="W708" s="9" t="s">
        <v>2955</v>
      </c>
      <c r="X708" s="9">
        <v>0</v>
      </c>
      <c r="Y708" s="9">
        <v>0</v>
      </c>
      <c r="Z708" s="9" t="s">
        <v>2956</v>
      </c>
      <c r="AA708" s="9">
        <v>7</v>
      </c>
      <c r="AB708" s="42">
        <v>46079</v>
      </c>
      <c r="AC708" s="9" t="s">
        <v>2957</v>
      </c>
      <c r="AD708" s="9" t="s">
        <v>4143</v>
      </c>
    </row>
    <row r="709" spans="1:30">
      <c r="A709" s="9" t="s">
        <v>16</v>
      </c>
      <c r="B709" s="9" t="s">
        <v>5878</v>
      </c>
      <c r="C709" s="9" t="s">
        <v>5879</v>
      </c>
      <c r="D709" s="9" t="s">
        <v>5880</v>
      </c>
      <c r="E709" s="9" t="s">
        <v>920</v>
      </c>
      <c r="F709" s="9" t="s">
        <v>2952</v>
      </c>
      <c r="G709" s="9" t="s">
        <v>2953</v>
      </c>
      <c r="H709" s="52"/>
      <c r="I709" s="9" t="s">
        <v>2954</v>
      </c>
      <c r="J709" s="9">
        <v>92.89</v>
      </c>
      <c r="K709" s="9">
        <v>0</v>
      </c>
      <c r="L709" s="9">
        <v>0</v>
      </c>
      <c r="M709" s="9">
        <f t="shared" si="2"/>
        <v>5</v>
      </c>
      <c r="N709" s="9">
        <v>0</v>
      </c>
      <c r="O709" s="9">
        <v>5</v>
      </c>
      <c r="P709" s="9">
        <v>0</v>
      </c>
      <c r="Q709" s="9">
        <v>0</v>
      </c>
      <c r="R709" s="9">
        <v>0</v>
      </c>
      <c r="S709" s="9">
        <v>0</v>
      </c>
      <c r="T709" s="9">
        <v>0</v>
      </c>
      <c r="U709" s="9">
        <v>0</v>
      </c>
      <c r="V709" s="9">
        <v>0</v>
      </c>
      <c r="W709" s="9" t="s">
        <v>2955</v>
      </c>
      <c r="X709" s="9">
        <v>112</v>
      </c>
      <c r="Y709" s="9">
        <v>112</v>
      </c>
      <c r="Z709" s="52"/>
      <c r="AA709" s="9">
        <v>0</v>
      </c>
      <c r="AB709" s="9" t="s">
        <v>2961</v>
      </c>
      <c r="AC709" s="9" t="s">
        <v>2962</v>
      </c>
      <c r="AD709" s="9" t="s">
        <v>5881</v>
      </c>
    </row>
    <row r="710" spans="1:30" ht="12.75">
      <c r="A710" s="9" t="s">
        <v>16</v>
      </c>
      <c r="B710" s="9" t="s">
        <v>3731</v>
      </c>
      <c r="C710" s="9" t="s">
        <v>792</v>
      </c>
      <c r="D710" s="9" t="s">
        <v>793</v>
      </c>
      <c r="E710" s="9" t="s">
        <v>794</v>
      </c>
      <c r="F710" s="9" t="s">
        <v>2952</v>
      </c>
      <c r="G710" s="9" t="s">
        <v>2953</v>
      </c>
      <c r="I710" s="9" t="s">
        <v>2954</v>
      </c>
      <c r="J710" s="9">
        <v>49.69</v>
      </c>
      <c r="K710" s="9">
        <v>0</v>
      </c>
      <c r="L710" s="9">
        <v>0</v>
      </c>
      <c r="M710" s="9">
        <f t="shared" si="2"/>
        <v>0</v>
      </c>
      <c r="N710" s="9">
        <v>0</v>
      </c>
      <c r="O710" s="9">
        <v>0</v>
      </c>
      <c r="P710" s="9">
        <v>0</v>
      </c>
      <c r="Q710" s="9">
        <v>0</v>
      </c>
      <c r="R710" s="9">
        <v>0</v>
      </c>
      <c r="S710" s="9">
        <v>0</v>
      </c>
      <c r="T710" s="9">
        <v>0</v>
      </c>
      <c r="U710" s="9">
        <v>0</v>
      </c>
      <c r="V710" s="9">
        <v>0</v>
      </c>
      <c r="W710" s="9" t="s">
        <v>2955</v>
      </c>
      <c r="X710" s="9">
        <v>0</v>
      </c>
      <c r="Y710" s="9">
        <v>0</v>
      </c>
      <c r="Z710" s="9" t="s">
        <v>2956</v>
      </c>
      <c r="AA710" s="9">
        <v>14</v>
      </c>
      <c r="AB710" s="42">
        <v>46079</v>
      </c>
      <c r="AC710" s="9" t="s">
        <v>2957</v>
      </c>
      <c r="AD710" s="9" t="s">
        <v>2970</v>
      </c>
    </row>
    <row r="711" spans="1:30">
      <c r="A711" s="9" t="s">
        <v>16</v>
      </c>
      <c r="B711" s="9" t="s">
        <v>5882</v>
      </c>
      <c r="C711" s="9" t="s">
        <v>5883</v>
      </c>
      <c r="D711" s="9" t="s">
        <v>5884</v>
      </c>
      <c r="E711" s="9" t="s">
        <v>1104</v>
      </c>
      <c r="F711" s="9" t="s">
        <v>2952</v>
      </c>
      <c r="G711" s="9" t="s">
        <v>2953</v>
      </c>
      <c r="I711" s="9" t="s">
        <v>2954</v>
      </c>
      <c r="J711" s="9">
        <v>5.29</v>
      </c>
      <c r="K711" s="9">
        <v>0</v>
      </c>
      <c r="L711" s="9">
        <v>0</v>
      </c>
      <c r="M711" s="9">
        <f t="shared" si="2"/>
        <v>0</v>
      </c>
      <c r="N711" s="9">
        <v>0</v>
      </c>
      <c r="O711" s="9">
        <v>0</v>
      </c>
      <c r="P711" s="9">
        <v>0</v>
      </c>
      <c r="Q711" s="9">
        <v>0</v>
      </c>
      <c r="R711" s="9">
        <v>0</v>
      </c>
      <c r="S711" s="9">
        <v>0</v>
      </c>
      <c r="T711" s="9">
        <v>0</v>
      </c>
      <c r="U711" s="9">
        <v>0</v>
      </c>
      <c r="V711" s="9">
        <v>0</v>
      </c>
      <c r="W711" s="9" t="s">
        <v>2955</v>
      </c>
      <c r="X711" s="58"/>
      <c r="Y711" s="58"/>
      <c r="Z711" s="9" t="s">
        <v>2956</v>
      </c>
      <c r="AA711" s="9">
        <v>0</v>
      </c>
      <c r="AB711" s="9" t="s">
        <v>2961</v>
      </c>
      <c r="AC711" s="9" t="s">
        <v>2962</v>
      </c>
      <c r="AD711" s="9" t="s">
        <v>5885</v>
      </c>
    </row>
    <row r="712" spans="1:30" ht="12.75">
      <c r="A712" s="9" t="s">
        <v>16</v>
      </c>
      <c r="B712" s="9" t="s">
        <v>880</v>
      </c>
      <c r="C712" s="9" t="s">
        <v>881</v>
      </c>
      <c r="D712" s="9" t="s">
        <v>882</v>
      </c>
      <c r="E712" s="9" t="s">
        <v>883</v>
      </c>
      <c r="F712" s="9" t="s">
        <v>2952</v>
      </c>
      <c r="G712" s="9" t="s">
        <v>2953</v>
      </c>
      <c r="I712" s="9" t="s">
        <v>2954</v>
      </c>
      <c r="J712" s="9">
        <v>69.19</v>
      </c>
      <c r="K712" s="9">
        <v>0</v>
      </c>
      <c r="L712" s="9">
        <v>0</v>
      </c>
      <c r="M712" s="9">
        <f t="shared" si="2"/>
        <v>0</v>
      </c>
      <c r="N712" s="9">
        <v>0</v>
      </c>
      <c r="O712" s="9">
        <v>0</v>
      </c>
      <c r="P712" s="9">
        <v>0</v>
      </c>
      <c r="Q712" s="9">
        <v>0</v>
      </c>
      <c r="R712" s="9">
        <v>0</v>
      </c>
      <c r="S712" s="9">
        <v>0</v>
      </c>
      <c r="T712" s="9">
        <v>0</v>
      </c>
      <c r="U712" s="9">
        <v>0</v>
      </c>
      <c r="V712" s="9">
        <v>0</v>
      </c>
      <c r="W712" s="9" t="s">
        <v>2955</v>
      </c>
      <c r="X712" s="9">
        <v>0</v>
      </c>
      <c r="Y712" s="9">
        <v>0</v>
      </c>
      <c r="Z712" s="9" t="s">
        <v>2956</v>
      </c>
      <c r="AA712" s="9">
        <v>0</v>
      </c>
      <c r="AB712" s="9" t="s">
        <v>2961</v>
      </c>
      <c r="AC712" s="9" t="s">
        <v>2962</v>
      </c>
      <c r="AD712" s="9" t="s">
        <v>5481</v>
      </c>
    </row>
    <row r="713" spans="1:30">
      <c r="A713" s="9" t="s">
        <v>16</v>
      </c>
      <c r="B713" s="9" t="s">
        <v>484</v>
      </c>
      <c r="C713" s="9" t="s">
        <v>485</v>
      </c>
      <c r="D713" s="9" t="s">
        <v>486</v>
      </c>
      <c r="E713" s="9" t="s">
        <v>485</v>
      </c>
      <c r="F713" s="9" t="s">
        <v>2952</v>
      </c>
      <c r="G713" s="9" t="s">
        <v>2953</v>
      </c>
      <c r="I713" s="9" t="s">
        <v>2954</v>
      </c>
      <c r="J713" s="9">
        <v>3.49</v>
      </c>
      <c r="K713" s="9">
        <v>0</v>
      </c>
      <c r="L713" s="9">
        <v>0</v>
      </c>
      <c r="M713" s="9">
        <f t="shared" si="2"/>
        <v>48</v>
      </c>
      <c r="N713" s="9">
        <v>24</v>
      </c>
      <c r="O713" s="9">
        <v>0</v>
      </c>
      <c r="P713" s="9">
        <v>24</v>
      </c>
      <c r="Q713" s="9">
        <v>0</v>
      </c>
      <c r="R713" s="9">
        <v>0</v>
      </c>
      <c r="S713" s="9">
        <v>0</v>
      </c>
      <c r="T713" s="9">
        <v>0</v>
      </c>
      <c r="U713" s="9">
        <v>24</v>
      </c>
      <c r="V713" s="9">
        <v>0</v>
      </c>
      <c r="W713" s="9" t="s">
        <v>2955</v>
      </c>
      <c r="X713" s="9" t="s">
        <v>3017</v>
      </c>
      <c r="Y713" s="9" t="s">
        <v>3017</v>
      </c>
      <c r="Z713" s="52"/>
      <c r="AA713" s="9">
        <v>0</v>
      </c>
      <c r="AB713" s="9" t="s">
        <v>2961</v>
      </c>
      <c r="AC713" s="9" t="s">
        <v>2962</v>
      </c>
      <c r="AD713" s="9" t="s">
        <v>3446</v>
      </c>
    </row>
    <row r="714" spans="1:30">
      <c r="A714" s="9" t="s">
        <v>16</v>
      </c>
      <c r="B714" s="9" t="s">
        <v>5886</v>
      </c>
      <c r="C714" s="9" t="s">
        <v>918</v>
      </c>
      <c r="D714" s="9" t="s">
        <v>5887</v>
      </c>
      <c r="E714" s="9" t="s">
        <v>918</v>
      </c>
      <c r="F714" s="9" t="s">
        <v>2952</v>
      </c>
      <c r="G714" s="9" t="s">
        <v>2953</v>
      </c>
      <c r="I714" s="9" t="s">
        <v>2954</v>
      </c>
      <c r="J714" s="9">
        <v>66.290000000000006</v>
      </c>
      <c r="K714" s="9">
        <v>0</v>
      </c>
      <c r="L714" s="9">
        <v>0</v>
      </c>
      <c r="M714" s="9">
        <f t="shared" si="2"/>
        <v>0</v>
      </c>
      <c r="N714" s="9">
        <v>0</v>
      </c>
      <c r="O714" s="9">
        <v>0</v>
      </c>
      <c r="P714" s="9">
        <v>0</v>
      </c>
      <c r="Q714" s="9">
        <v>0</v>
      </c>
      <c r="R714" s="9">
        <v>0</v>
      </c>
      <c r="S714" s="9">
        <v>0</v>
      </c>
      <c r="T714" s="9">
        <v>0</v>
      </c>
      <c r="U714" s="9">
        <v>0</v>
      </c>
      <c r="V714" s="9">
        <v>0</v>
      </c>
      <c r="W714" s="9" t="s">
        <v>2955</v>
      </c>
      <c r="X714" s="58"/>
      <c r="Y714" s="58"/>
      <c r="Z714" s="9" t="s">
        <v>2956</v>
      </c>
      <c r="AA714" s="9">
        <v>0</v>
      </c>
      <c r="AB714" s="9" t="s">
        <v>2961</v>
      </c>
      <c r="AC714" s="9" t="s">
        <v>2962</v>
      </c>
      <c r="AD714" s="9" t="s">
        <v>5888</v>
      </c>
    </row>
    <row r="715" spans="1:30" ht="12.75">
      <c r="A715" s="9" t="s">
        <v>16</v>
      </c>
      <c r="B715" s="9" t="s">
        <v>5889</v>
      </c>
      <c r="C715" s="9" t="s">
        <v>917</v>
      </c>
      <c r="D715" s="9" t="s">
        <v>5890</v>
      </c>
      <c r="E715" s="9" t="s">
        <v>917</v>
      </c>
      <c r="F715" s="9" t="s">
        <v>2952</v>
      </c>
      <c r="G715" s="9" t="s">
        <v>2953</v>
      </c>
      <c r="I715" s="9" t="s">
        <v>2954</v>
      </c>
      <c r="J715" s="9">
        <v>68.89</v>
      </c>
      <c r="K715" s="9">
        <v>0</v>
      </c>
      <c r="L715" s="9">
        <v>0</v>
      </c>
      <c r="M715" s="9">
        <f t="shared" si="2"/>
        <v>0</v>
      </c>
      <c r="N715" s="9">
        <v>0</v>
      </c>
      <c r="O715" s="9">
        <v>0</v>
      </c>
      <c r="P715" s="9">
        <v>0</v>
      </c>
      <c r="Q715" s="9">
        <v>0</v>
      </c>
      <c r="R715" s="9">
        <v>0</v>
      </c>
      <c r="S715" s="9">
        <v>0</v>
      </c>
      <c r="T715" s="9">
        <v>0</v>
      </c>
      <c r="U715" s="9">
        <v>0</v>
      </c>
      <c r="V715" s="9">
        <v>0</v>
      </c>
      <c r="W715" s="9" t="s">
        <v>2955</v>
      </c>
      <c r="X715" s="9">
        <v>0</v>
      </c>
      <c r="Y715" s="9">
        <v>0</v>
      </c>
      <c r="Z715" s="9" t="s">
        <v>2956</v>
      </c>
      <c r="AA715" s="9">
        <v>4</v>
      </c>
      <c r="AB715" s="42">
        <v>46079</v>
      </c>
      <c r="AC715" s="9" t="s">
        <v>2957</v>
      </c>
      <c r="AD715" s="9" t="s">
        <v>5891</v>
      </c>
    </row>
    <row r="716" spans="1:30">
      <c r="A716" s="9" t="s">
        <v>16</v>
      </c>
      <c r="B716" s="9" t="s">
        <v>5892</v>
      </c>
      <c r="C716" s="9" t="s">
        <v>4281</v>
      </c>
      <c r="D716" s="9" t="s">
        <v>4280</v>
      </c>
      <c r="E716" s="9" t="s">
        <v>1099</v>
      </c>
      <c r="F716" s="9" t="s">
        <v>2952</v>
      </c>
      <c r="G716" s="9" t="s">
        <v>2953</v>
      </c>
      <c r="I716" s="9" t="s">
        <v>2954</v>
      </c>
      <c r="J716" s="9">
        <v>9.99</v>
      </c>
      <c r="K716" s="9">
        <v>0</v>
      </c>
      <c r="L716" s="9">
        <v>0</v>
      </c>
      <c r="M716" s="9">
        <f t="shared" si="2"/>
        <v>0</v>
      </c>
      <c r="N716" s="9">
        <v>0</v>
      </c>
      <c r="O716" s="9">
        <v>0</v>
      </c>
      <c r="P716" s="9">
        <v>0</v>
      </c>
      <c r="Q716" s="9">
        <v>0</v>
      </c>
      <c r="R716" s="9">
        <v>0</v>
      </c>
      <c r="S716" s="9">
        <v>0</v>
      </c>
      <c r="T716" s="9">
        <v>0</v>
      </c>
      <c r="U716" s="9">
        <v>0</v>
      </c>
      <c r="V716" s="9">
        <v>0</v>
      </c>
      <c r="W716" s="9" t="s">
        <v>2955</v>
      </c>
      <c r="X716" s="58"/>
      <c r="Y716" s="58"/>
      <c r="Z716" s="9" t="s">
        <v>2956</v>
      </c>
      <c r="AA716" s="9">
        <v>0</v>
      </c>
      <c r="AB716" s="9" t="s">
        <v>2961</v>
      </c>
      <c r="AC716" s="9" t="s">
        <v>2962</v>
      </c>
      <c r="AD716" s="9" t="s">
        <v>4282</v>
      </c>
    </row>
    <row r="717" spans="1:30">
      <c r="A717" s="9" t="s">
        <v>16</v>
      </c>
      <c r="B717" s="9" t="s">
        <v>264</v>
      </c>
      <c r="C717" s="9" t="s">
        <v>265</v>
      </c>
      <c r="D717" s="9" t="s">
        <v>266</v>
      </c>
      <c r="E717" s="9" t="s">
        <v>267</v>
      </c>
      <c r="F717" s="9" t="s">
        <v>2952</v>
      </c>
      <c r="G717" s="9" t="s">
        <v>2953</v>
      </c>
      <c r="I717" s="9" t="s">
        <v>2954</v>
      </c>
      <c r="J717" s="9">
        <v>7.89</v>
      </c>
      <c r="K717" s="9">
        <v>0</v>
      </c>
      <c r="L717" s="9">
        <v>0</v>
      </c>
      <c r="M717" s="9">
        <f t="shared" si="2"/>
        <v>47</v>
      </c>
      <c r="N717" s="9">
        <v>24</v>
      </c>
      <c r="O717" s="9">
        <v>0</v>
      </c>
      <c r="P717" s="9">
        <v>23</v>
      </c>
      <c r="Q717" s="9">
        <v>0</v>
      </c>
      <c r="R717" s="9">
        <v>1</v>
      </c>
      <c r="S717" s="9">
        <v>0</v>
      </c>
      <c r="T717" s="9">
        <v>0</v>
      </c>
      <c r="U717" s="9">
        <v>24</v>
      </c>
      <c r="V717" s="9">
        <v>0</v>
      </c>
      <c r="W717" s="9" t="s">
        <v>2955</v>
      </c>
      <c r="X717" s="52"/>
      <c r="Y717" s="52"/>
      <c r="Z717" s="52"/>
      <c r="AA717" s="9">
        <v>0</v>
      </c>
      <c r="AB717" s="9" t="s">
        <v>2961</v>
      </c>
      <c r="AC717" s="9" t="s">
        <v>2962</v>
      </c>
      <c r="AD717" s="9" t="s">
        <v>5039</v>
      </c>
    </row>
    <row r="718" spans="1:30">
      <c r="A718" s="9" t="s">
        <v>16</v>
      </c>
      <c r="B718" s="9" t="s">
        <v>795</v>
      </c>
      <c r="C718" s="9" t="s">
        <v>796</v>
      </c>
      <c r="D718" s="9" t="s">
        <v>797</v>
      </c>
      <c r="E718" s="9" t="s">
        <v>798</v>
      </c>
      <c r="F718" s="9" t="s">
        <v>2952</v>
      </c>
      <c r="G718" s="9" t="s">
        <v>3558</v>
      </c>
      <c r="H718" s="52"/>
      <c r="I718" s="9" t="s">
        <v>2954</v>
      </c>
      <c r="J718" s="9">
        <v>77.69</v>
      </c>
      <c r="K718" s="9">
        <v>0</v>
      </c>
      <c r="L718" s="9">
        <v>0</v>
      </c>
      <c r="M718" s="9">
        <f t="shared" si="2"/>
        <v>0</v>
      </c>
      <c r="N718" s="9">
        <v>0</v>
      </c>
      <c r="O718" s="9">
        <v>0</v>
      </c>
      <c r="P718" s="9">
        <v>0</v>
      </c>
      <c r="Q718" s="9">
        <v>0</v>
      </c>
      <c r="R718" s="9">
        <v>0</v>
      </c>
      <c r="S718" s="9">
        <v>0</v>
      </c>
      <c r="T718" s="9">
        <v>0</v>
      </c>
      <c r="U718" s="9">
        <v>0</v>
      </c>
      <c r="V718" s="9">
        <v>0</v>
      </c>
      <c r="W718" s="9" t="s">
        <v>2955</v>
      </c>
      <c r="X718" s="9">
        <v>0</v>
      </c>
      <c r="Y718" s="9">
        <v>0</v>
      </c>
      <c r="Z718" s="9" t="s">
        <v>2956</v>
      </c>
      <c r="AA718" s="9">
        <v>0</v>
      </c>
      <c r="AB718" s="9" t="s">
        <v>2961</v>
      </c>
      <c r="AC718" s="9" t="s">
        <v>2962</v>
      </c>
      <c r="AD718" s="9" t="s">
        <v>4116</v>
      </c>
    </row>
    <row r="719" spans="1:30">
      <c r="A719" s="9" t="s">
        <v>16</v>
      </c>
      <c r="B719" s="9" t="s">
        <v>5439</v>
      </c>
      <c r="C719" s="9" t="s">
        <v>4477</v>
      </c>
      <c r="D719" s="9" t="s">
        <v>4476</v>
      </c>
      <c r="E719" s="9" t="s">
        <v>916</v>
      </c>
      <c r="F719" s="9" t="s">
        <v>2952</v>
      </c>
      <c r="G719" s="9" t="s">
        <v>2953</v>
      </c>
      <c r="I719" s="9" t="s">
        <v>2954</v>
      </c>
      <c r="J719" s="9">
        <v>48.89</v>
      </c>
      <c r="K719" s="9">
        <v>0</v>
      </c>
      <c r="L719" s="9">
        <v>0</v>
      </c>
      <c r="M719" s="9">
        <f t="shared" si="2"/>
        <v>4</v>
      </c>
      <c r="N719" s="9">
        <v>0</v>
      </c>
      <c r="O719" s="9">
        <v>4</v>
      </c>
      <c r="P719" s="9">
        <v>0</v>
      </c>
      <c r="Q719" s="9">
        <v>0</v>
      </c>
      <c r="R719" s="9">
        <v>0</v>
      </c>
      <c r="S719" s="9">
        <v>0</v>
      </c>
      <c r="T719" s="9">
        <v>0</v>
      </c>
      <c r="U719" s="9">
        <v>0</v>
      </c>
      <c r="V719" s="9">
        <v>0</v>
      </c>
      <c r="W719" s="9" t="s">
        <v>2955</v>
      </c>
      <c r="X719" s="9">
        <v>60</v>
      </c>
      <c r="Y719" s="9">
        <v>60</v>
      </c>
      <c r="Z719" s="52"/>
      <c r="AA719" s="9">
        <v>0</v>
      </c>
      <c r="AB719" s="9" t="s">
        <v>2961</v>
      </c>
      <c r="AC719" s="9" t="s">
        <v>2962</v>
      </c>
      <c r="AD719" s="9" t="s">
        <v>4478</v>
      </c>
    </row>
    <row r="720" spans="1:30">
      <c r="A720" s="9" t="s">
        <v>16</v>
      </c>
      <c r="B720" s="9" t="s">
        <v>5171</v>
      </c>
      <c r="C720" s="9" t="s">
        <v>5173</v>
      </c>
      <c r="D720" s="9" t="s">
        <v>5172</v>
      </c>
      <c r="E720" s="9" t="s">
        <v>1499</v>
      </c>
      <c r="F720" s="9" t="s">
        <v>2952</v>
      </c>
      <c r="G720" s="9" t="s">
        <v>2953</v>
      </c>
      <c r="I720" s="9" t="s">
        <v>2954</v>
      </c>
      <c r="J720" s="9">
        <v>9.15</v>
      </c>
      <c r="K720" s="9">
        <v>0</v>
      </c>
      <c r="L720" s="9">
        <v>0</v>
      </c>
      <c r="M720" s="9">
        <f t="shared" si="2"/>
        <v>6</v>
      </c>
      <c r="N720" s="9">
        <v>0</v>
      </c>
      <c r="O720" s="9">
        <v>6</v>
      </c>
      <c r="P720" s="9">
        <v>0</v>
      </c>
      <c r="Q720" s="9">
        <v>0</v>
      </c>
      <c r="R720" s="9">
        <v>0</v>
      </c>
      <c r="S720" s="9">
        <v>0</v>
      </c>
      <c r="T720" s="9">
        <v>0</v>
      </c>
      <c r="U720" s="9">
        <v>0</v>
      </c>
      <c r="V720" s="9">
        <v>0</v>
      </c>
      <c r="W720" s="9" t="s">
        <v>2955</v>
      </c>
      <c r="X720" s="9">
        <v>134</v>
      </c>
      <c r="Y720" s="9">
        <v>134</v>
      </c>
      <c r="Z720" s="52"/>
      <c r="AA720" s="9">
        <v>0</v>
      </c>
      <c r="AB720" s="9" t="s">
        <v>2961</v>
      </c>
      <c r="AC720" s="9" t="s">
        <v>2962</v>
      </c>
      <c r="AD720" s="9" t="s">
        <v>5174</v>
      </c>
    </row>
    <row r="721" spans="1:30" ht="12.75">
      <c r="A721" s="9" t="s">
        <v>16</v>
      </c>
      <c r="B721" s="9" t="s">
        <v>4201</v>
      </c>
      <c r="C721" s="9" t="s">
        <v>4203</v>
      </c>
      <c r="D721" s="9" t="s">
        <v>4202</v>
      </c>
      <c r="E721" s="9" t="s">
        <v>915</v>
      </c>
      <c r="F721" s="9" t="s">
        <v>2952</v>
      </c>
      <c r="G721" s="9" t="s">
        <v>2953</v>
      </c>
      <c r="I721" s="9" t="s">
        <v>2954</v>
      </c>
      <c r="J721" s="9">
        <v>30.25</v>
      </c>
      <c r="K721" s="9">
        <v>0</v>
      </c>
      <c r="L721" s="9">
        <v>0</v>
      </c>
      <c r="M721" s="9">
        <f t="shared" si="2"/>
        <v>0</v>
      </c>
      <c r="N721" s="9">
        <v>0</v>
      </c>
      <c r="O721" s="9">
        <v>0</v>
      </c>
      <c r="P721" s="9">
        <v>0</v>
      </c>
      <c r="Q721" s="9">
        <v>0</v>
      </c>
      <c r="R721" s="9">
        <v>0</v>
      </c>
      <c r="S721" s="9">
        <v>0</v>
      </c>
      <c r="T721" s="9">
        <v>0</v>
      </c>
      <c r="U721" s="9">
        <v>0</v>
      </c>
      <c r="V721" s="9">
        <v>0</v>
      </c>
      <c r="W721" s="9" t="s">
        <v>2955</v>
      </c>
      <c r="X721" s="9">
        <v>0</v>
      </c>
      <c r="Y721" s="9">
        <v>0</v>
      </c>
      <c r="Z721" s="9" t="s">
        <v>2956</v>
      </c>
      <c r="AA721" s="9">
        <v>0</v>
      </c>
      <c r="AB721" s="9" t="s">
        <v>2961</v>
      </c>
      <c r="AC721" s="9" t="s">
        <v>2962</v>
      </c>
      <c r="AD721" s="9" t="s">
        <v>4204</v>
      </c>
    </row>
    <row r="722" spans="1:30">
      <c r="A722" s="9" t="s">
        <v>16</v>
      </c>
      <c r="B722" s="9" t="s">
        <v>3971</v>
      </c>
      <c r="C722" s="9" t="s">
        <v>2744</v>
      </c>
      <c r="D722" s="9" t="s">
        <v>3972</v>
      </c>
      <c r="E722" s="9" t="s">
        <v>2744</v>
      </c>
      <c r="F722" s="9" t="s">
        <v>2952</v>
      </c>
      <c r="G722" s="9" t="s">
        <v>2953</v>
      </c>
      <c r="I722" s="9" t="s">
        <v>2954</v>
      </c>
      <c r="J722" s="9">
        <v>5.25</v>
      </c>
      <c r="K722" s="9">
        <v>0</v>
      </c>
      <c r="L722" s="9">
        <v>0</v>
      </c>
      <c r="M722" s="9">
        <f t="shared" si="2"/>
        <v>48</v>
      </c>
      <c r="N722" s="9">
        <v>48</v>
      </c>
      <c r="O722" s="9">
        <v>0</v>
      </c>
      <c r="P722" s="9">
        <v>0</v>
      </c>
      <c r="Q722" s="9">
        <v>0</v>
      </c>
      <c r="R722" s="9">
        <v>0</v>
      </c>
      <c r="S722" s="9">
        <v>0</v>
      </c>
      <c r="T722" s="9">
        <v>0</v>
      </c>
      <c r="U722" s="9">
        <v>48</v>
      </c>
      <c r="V722" s="9">
        <v>0</v>
      </c>
      <c r="W722" s="9" t="s">
        <v>2955</v>
      </c>
      <c r="X722" s="9">
        <v>162</v>
      </c>
      <c r="Y722" s="9">
        <v>162</v>
      </c>
      <c r="Z722" s="52"/>
      <c r="AA722" s="9">
        <v>0</v>
      </c>
      <c r="AB722" s="9" t="s">
        <v>2961</v>
      </c>
      <c r="AC722" s="9" t="s">
        <v>2962</v>
      </c>
      <c r="AD722" s="9" t="s">
        <v>3120</v>
      </c>
    </row>
    <row r="723" spans="1:30">
      <c r="A723" s="9" t="s">
        <v>16</v>
      </c>
      <c r="B723" s="9" t="s">
        <v>5214</v>
      </c>
      <c r="C723" s="9" t="s">
        <v>2306</v>
      </c>
      <c r="D723" s="9" t="s">
        <v>5215</v>
      </c>
      <c r="E723" s="9" t="s">
        <v>2306</v>
      </c>
      <c r="F723" s="9" t="s">
        <v>2952</v>
      </c>
      <c r="G723" s="9" t="s">
        <v>3558</v>
      </c>
      <c r="I723" s="9" t="s">
        <v>2954</v>
      </c>
      <c r="J723" s="9">
        <v>15.29</v>
      </c>
      <c r="K723" s="9">
        <v>0</v>
      </c>
      <c r="L723" s="9">
        <v>0</v>
      </c>
      <c r="M723" s="9">
        <f t="shared" si="2"/>
        <v>12</v>
      </c>
      <c r="N723" s="9">
        <v>12</v>
      </c>
      <c r="O723" s="9">
        <v>0</v>
      </c>
      <c r="P723" s="9">
        <v>0</v>
      </c>
      <c r="Q723" s="9">
        <v>0</v>
      </c>
      <c r="R723" s="9">
        <v>0</v>
      </c>
      <c r="S723" s="9">
        <v>0</v>
      </c>
      <c r="T723" s="9">
        <v>0</v>
      </c>
      <c r="U723" s="9">
        <v>12</v>
      </c>
      <c r="V723" s="9">
        <v>0</v>
      </c>
      <c r="W723" s="9" t="s">
        <v>2955</v>
      </c>
      <c r="X723" s="58"/>
      <c r="Y723" s="58"/>
      <c r="Z723" s="52"/>
      <c r="AA723" s="9">
        <v>0</v>
      </c>
      <c r="AB723" s="9" t="s">
        <v>2961</v>
      </c>
      <c r="AC723" s="9" t="s">
        <v>2962</v>
      </c>
      <c r="AD723" s="9" t="s">
        <v>5893</v>
      </c>
    </row>
    <row r="724" spans="1:30">
      <c r="A724" s="9" t="s">
        <v>16</v>
      </c>
      <c r="B724" s="9" t="s">
        <v>5894</v>
      </c>
      <c r="C724" s="9" t="s">
        <v>1154</v>
      </c>
      <c r="D724" s="9" t="s">
        <v>5895</v>
      </c>
      <c r="E724" s="9" t="s">
        <v>1154</v>
      </c>
      <c r="F724" s="9" t="s">
        <v>2952</v>
      </c>
      <c r="G724" s="9" t="s">
        <v>3558</v>
      </c>
      <c r="I724" s="9" t="s">
        <v>2954</v>
      </c>
      <c r="J724" s="9">
        <v>4.79</v>
      </c>
      <c r="K724" s="9">
        <v>0</v>
      </c>
      <c r="L724" s="9">
        <v>0</v>
      </c>
      <c r="M724" s="9">
        <f t="shared" si="2"/>
        <v>0</v>
      </c>
      <c r="N724" s="9">
        <v>0</v>
      </c>
      <c r="O724" s="9">
        <v>0</v>
      </c>
      <c r="P724" s="9">
        <v>0</v>
      </c>
      <c r="Q724" s="9">
        <v>0</v>
      </c>
      <c r="R724" s="9">
        <v>0</v>
      </c>
      <c r="S724" s="9">
        <v>0</v>
      </c>
      <c r="T724" s="9">
        <v>0</v>
      </c>
      <c r="U724" s="9">
        <v>0</v>
      </c>
      <c r="V724" s="9">
        <v>0</v>
      </c>
      <c r="W724" s="9" t="s">
        <v>2955</v>
      </c>
      <c r="X724" s="58"/>
      <c r="Y724" s="58"/>
      <c r="Z724" s="9" t="s">
        <v>2956</v>
      </c>
      <c r="AA724" s="9">
        <v>0</v>
      </c>
      <c r="AB724" s="9" t="s">
        <v>2961</v>
      </c>
      <c r="AC724" s="9" t="s">
        <v>2962</v>
      </c>
      <c r="AD724" s="9" t="s">
        <v>5136</v>
      </c>
    </row>
    <row r="725" spans="1:30">
      <c r="A725" s="9" t="s">
        <v>16</v>
      </c>
      <c r="B725" s="9" t="s">
        <v>5896</v>
      </c>
      <c r="C725" s="9" t="s">
        <v>540</v>
      </c>
      <c r="D725" s="9" t="s">
        <v>541</v>
      </c>
      <c r="E725" s="9" t="s">
        <v>540</v>
      </c>
      <c r="F725" s="9" t="s">
        <v>2952</v>
      </c>
      <c r="G725" s="9" t="s">
        <v>3558</v>
      </c>
      <c r="I725" s="9" t="s">
        <v>2954</v>
      </c>
      <c r="J725" s="9">
        <v>11.49</v>
      </c>
      <c r="K725" s="9">
        <v>0</v>
      </c>
      <c r="L725" s="9">
        <v>0</v>
      </c>
      <c r="M725" s="9">
        <f t="shared" si="2"/>
        <v>12</v>
      </c>
      <c r="N725" s="9">
        <v>0</v>
      </c>
      <c r="O725" s="9">
        <v>0</v>
      </c>
      <c r="P725" s="9">
        <v>12</v>
      </c>
      <c r="Q725" s="9">
        <v>0</v>
      </c>
      <c r="R725" s="9">
        <v>0</v>
      </c>
      <c r="S725" s="9">
        <v>0</v>
      </c>
      <c r="T725" s="9">
        <v>0</v>
      </c>
      <c r="U725" s="9">
        <v>0</v>
      </c>
      <c r="V725" s="9">
        <v>0</v>
      </c>
      <c r="W725" s="9" t="s">
        <v>2955</v>
      </c>
      <c r="X725" s="9">
        <v>37</v>
      </c>
      <c r="Y725" s="9">
        <v>37</v>
      </c>
      <c r="Z725" s="52"/>
      <c r="AA725" s="9">
        <v>0</v>
      </c>
      <c r="AB725" s="9" t="s">
        <v>2961</v>
      </c>
      <c r="AC725" s="9" t="s">
        <v>2962</v>
      </c>
      <c r="AD725" s="9" t="s">
        <v>3539</v>
      </c>
    </row>
    <row r="726" spans="1:30">
      <c r="A726" s="9" t="s">
        <v>16</v>
      </c>
      <c r="B726" s="9" t="s">
        <v>5897</v>
      </c>
      <c r="C726" s="9" t="s">
        <v>1153</v>
      </c>
      <c r="D726" s="9" t="s">
        <v>5898</v>
      </c>
      <c r="E726" s="9" t="s">
        <v>1153</v>
      </c>
      <c r="F726" s="9" t="s">
        <v>2952</v>
      </c>
      <c r="G726" s="9" t="s">
        <v>3558</v>
      </c>
      <c r="I726" s="9" t="s">
        <v>2954</v>
      </c>
      <c r="J726" s="9">
        <v>5.29</v>
      </c>
      <c r="K726" s="9">
        <v>0</v>
      </c>
      <c r="L726" s="9">
        <v>0</v>
      </c>
      <c r="M726" s="9">
        <f t="shared" si="2"/>
        <v>0</v>
      </c>
      <c r="N726" s="9">
        <v>0</v>
      </c>
      <c r="O726" s="9">
        <v>0</v>
      </c>
      <c r="P726" s="9">
        <v>0</v>
      </c>
      <c r="Q726" s="9">
        <v>0</v>
      </c>
      <c r="R726" s="9">
        <v>0</v>
      </c>
      <c r="S726" s="9">
        <v>0</v>
      </c>
      <c r="T726" s="9">
        <v>0</v>
      </c>
      <c r="U726" s="9">
        <v>0</v>
      </c>
      <c r="V726" s="9">
        <v>0</v>
      </c>
      <c r="W726" s="9" t="s">
        <v>2955</v>
      </c>
      <c r="X726" s="52"/>
      <c r="Y726" s="52"/>
      <c r="Z726" s="9" t="s">
        <v>2956</v>
      </c>
      <c r="AA726" s="9">
        <v>0</v>
      </c>
      <c r="AB726" s="9" t="s">
        <v>2961</v>
      </c>
      <c r="AC726" s="9" t="s">
        <v>2962</v>
      </c>
      <c r="AD726" s="9" t="s">
        <v>5899</v>
      </c>
    </row>
    <row r="727" spans="1:30">
      <c r="A727" s="9" t="s">
        <v>16</v>
      </c>
      <c r="B727" s="9" t="s">
        <v>5900</v>
      </c>
      <c r="C727" s="9" t="s">
        <v>5901</v>
      </c>
      <c r="D727" s="9" t="s">
        <v>5902</v>
      </c>
      <c r="E727" s="9" t="s">
        <v>5230</v>
      </c>
      <c r="F727" s="9" t="s">
        <v>2952</v>
      </c>
      <c r="G727" s="9" t="s">
        <v>2953</v>
      </c>
      <c r="I727" s="9" t="s">
        <v>2954</v>
      </c>
      <c r="J727" s="9">
        <v>6.39</v>
      </c>
      <c r="K727" s="9">
        <v>0</v>
      </c>
      <c r="L727" s="9">
        <v>0</v>
      </c>
      <c r="M727" s="9">
        <f t="shared" si="2"/>
        <v>0</v>
      </c>
      <c r="N727" s="9">
        <v>0</v>
      </c>
      <c r="O727" s="9">
        <v>0</v>
      </c>
      <c r="P727" s="9">
        <v>0</v>
      </c>
      <c r="Q727" s="9">
        <v>0</v>
      </c>
      <c r="R727" s="9">
        <v>0</v>
      </c>
      <c r="S727" s="9">
        <v>0</v>
      </c>
      <c r="T727" s="9">
        <v>0</v>
      </c>
      <c r="U727" s="9">
        <v>0</v>
      </c>
      <c r="V727" s="9">
        <v>0</v>
      </c>
      <c r="W727" s="9" t="s">
        <v>2955</v>
      </c>
      <c r="X727" s="58"/>
      <c r="Y727" s="58"/>
      <c r="Z727" s="9" t="s">
        <v>2956</v>
      </c>
      <c r="AA727" s="9">
        <v>0</v>
      </c>
      <c r="AB727" s="9" t="s">
        <v>2961</v>
      </c>
      <c r="AC727" s="9" t="s">
        <v>2962</v>
      </c>
      <c r="AD727" s="9" t="s">
        <v>5042</v>
      </c>
    </row>
    <row r="728" spans="1:30">
      <c r="A728" s="9" t="s">
        <v>16</v>
      </c>
      <c r="B728" s="9" t="s">
        <v>386</v>
      </c>
      <c r="C728" s="9" t="s">
        <v>387</v>
      </c>
      <c r="D728" s="9" t="s">
        <v>388</v>
      </c>
      <c r="E728" s="9" t="s">
        <v>387</v>
      </c>
      <c r="F728" s="9" t="s">
        <v>2952</v>
      </c>
      <c r="G728" s="9" t="s">
        <v>3558</v>
      </c>
      <c r="I728" s="9" t="s">
        <v>2954</v>
      </c>
      <c r="J728" s="9">
        <v>5.89</v>
      </c>
      <c r="K728" s="9">
        <v>0</v>
      </c>
      <c r="L728" s="9">
        <v>0</v>
      </c>
      <c r="M728" s="9">
        <f t="shared" si="2"/>
        <v>24</v>
      </c>
      <c r="N728" s="9">
        <v>0</v>
      </c>
      <c r="O728" s="9">
        <v>0</v>
      </c>
      <c r="P728" s="9">
        <v>24</v>
      </c>
      <c r="Q728" s="9">
        <v>0</v>
      </c>
      <c r="R728" s="9">
        <v>0</v>
      </c>
      <c r="S728" s="9">
        <v>0</v>
      </c>
      <c r="T728" s="9">
        <v>0</v>
      </c>
      <c r="U728" s="9">
        <v>0</v>
      </c>
      <c r="V728" s="9">
        <v>0</v>
      </c>
      <c r="W728" s="9" t="s">
        <v>2955</v>
      </c>
      <c r="X728" s="9">
        <v>93</v>
      </c>
      <c r="Y728" s="9">
        <v>93</v>
      </c>
      <c r="Z728" s="52"/>
      <c r="AA728" s="9">
        <v>0</v>
      </c>
      <c r="AB728" s="9" t="s">
        <v>2961</v>
      </c>
      <c r="AC728" s="9" t="s">
        <v>2962</v>
      </c>
      <c r="AD728" s="9" t="s">
        <v>4436</v>
      </c>
    </row>
    <row r="729" spans="1:30" ht="12.75">
      <c r="A729" s="9" t="s">
        <v>16</v>
      </c>
      <c r="B729" s="9" t="s">
        <v>5903</v>
      </c>
      <c r="C729" s="9" t="s">
        <v>716</v>
      </c>
      <c r="D729" s="9" t="s">
        <v>717</v>
      </c>
      <c r="E729" s="9" t="s">
        <v>718</v>
      </c>
      <c r="F729" s="9" t="s">
        <v>2952</v>
      </c>
      <c r="G729" s="9" t="s">
        <v>2953</v>
      </c>
      <c r="I729" s="9" t="s">
        <v>2954</v>
      </c>
      <c r="J729" s="9">
        <v>39.39</v>
      </c>
      <c r="K729" s="9">
        <v>0</v>
      </c>
      <c r="L729" s="9">
        <v>0</v>
      </c>
      <c r="M729" s="9">
        <f t="shared" si="2"/>
        <v>0</v>
      </c>
      <c r="N729" s="9">
        <v>0</v>
      </c>
      <c r="O729" s="9">
        <v>0</v>
      </c>
      <c r="P729" s="9">
        <v>0</v>
      </c>
      <c r="Q729" s="9">
        <v>0</v>
      </c>
      <c r="R729" s="9">
        <v>0</v>
      </c>
      <c r="S729" s="9">
        <v>0</v>
      </c>
      <c r="T729" s="9">
        <v>0</v>
      </c>
      <c r="U729" s="9">
        <v>0</v>
      </c>
      <c r="V729" s="9">
        <v>0</v>
      </c>
      <c r="W729" s="9" t="s">
        <v>2955</v>
      </c>
      <c r="X729" s="9">
        <v>0</v>
      </c>
      <c r="Y729" s="9">
        <v>0</v>
      </c>
      <c r="Z729" s="9" t="s">
        <v>2956</v>
      </c>
      <c r="AA729" s="9">
        <v>10</v>
      </c>
      <c r="AB729" s="42">
        <v>46079</v>
      </c>
      <c r="AC729" s="9" t="s">
        <v>2957</v>
      </c>
      <c r="AD729" s="9" t="s">
        <v>4114</v>
      </c>
    </row>
    <row r="730" spans="1:30">
      <c r="A730" s="9" t="s">
        <v>16</v>
      </c>
      <c r="B730" s="9" t="s">
        <v>5904</v>
      </c>
      <c r="C730" s="9" t="s">
        <v>3343</v>
      </c>
      <c r="D730" s="9" t="s">
        <v>3342</v>
      </c>
      <c r="E730" s="9" t="s">
        <v>1314</v>
      </c>
      <c r="F730" s="9" t="s">
        <v>2952</v>
      </c>
      <c r="G730" s="9" t="s">
        <v>2953</v>
      </c>
      <c r="I730" s="9" t="s">
        <v>2954</v>
      </c>
      <c r="J730" s="9">
        <v>6.29</v>
      </c>
      <c r="K730" s="9">
        <v>0</v>
      </c>
      <c r="L730" s="9">
        <v>0</v>
      </c>
      <c r="M730" s="9">
        <f t="shared" si="2"/>
        <v>34</v>
      </c>
      <c r="N730" s="9">
        <v>0</v>
      </c>
      <c r="O730" s="9">
        <v>34</v>
      </c>
      <c r="P730" s="9">
        <v>0</v>
      </c>
      <c r="Q730" s="9">
        <v>0</v>
      </c>
      <c r="R730" s="9">
        <v>0</v>
      </c>
      <c r="S730" s="9">
        <v>0</v>
      </c>
      <c r="T730" s="9">
        <v>0</v>
      </c>
      <c r="U730" s="9">
        <v>0</v>
      </c>
      <c r="V730" s="9">
        <v>0</v>
      </c>
      <c r="W730" s="9" t="s">
        <v>2955</v>
      </c>
      <c r="X730" s="9">
        <v>128</v>
      </c>
      <c r="Y730" s="9">
        <v>128</v>
      </c>
      <c r="Z730" s="52"/>
      <c r="AA730" s="9">
        <v>0</v>
      </c>
      <c r="AB730" s="9" t="s">
        <v>2961</v>
      </c>
      <c r="AC730" s="9" t="s">
        <v>2962</v>
      </c>
      <c r="AD730" s="9" t="s">
        <v>5905</v>
      </c>
    </row>
    <row r="731" spans="1:30" ht="12.75">
      <c r="A731" s="9" t="s">
        <v>16</v>
      </c>
      <c r="B731" s="9" t="s">
        <v>5906</v>
      </c>
      <c r="C731" s="9" t="s">
        <v>841</v>
      </c>
      <c r="D731" s="9" t="s">
        <v>842</v>
      </c>
      <c r="E731" s="9" t="s">
        <v>843</v>
      </c>
      <c r="F731" s="9" t="s">
        <v>2952</v>
      </c>
      <c r="G731" s="9" t="s">
        <v>2953</v>
      </c>
      <c r="I731" s="9" t="s">
        <v>2954</v>
      </c>
      <c r="J731" s="9">
        <v>47.29</v>
      </c>
      <c r="K731" s="9">
        <v>0</v>
      </c>
      <c r="L731" s="9">
        <v>0</v>
      </c>
      <c r="M731" s="9">
        <f t="shared" si="2"/>
        <v>0</v>
      </c>
      <c r="N731" s="9">
        <v>0</v>
      </c>
      <c r="O731" s="9">
        <v>0</v>
      </c>
      <c r="P731" s="9">
        <v>0</v>
      </c>
      <c r="Q731" s="9">
        <v>0</v>
      </c>
      <c r="R731" s="9">
        <v>0</v>
      </c>
      <c r="S731" s="9">
        <v>0</v>
      </c>
      <c r="T731" s="9">
        <v>0</v>
      </c>
      <c r="U731" s="9">
        <v>0</v>
      </c>
      <c r="V731" s="9">
        <v>0</v>
      </c>
      <c r="W731" s="9" t="s">
        <v>2955</v>
      </c>
      <c r="X731" s="9">
        <v>0</v>
      </c>
      <c r="Y731" s="9">
        <v>0</v>
      </c>
      <c r="Z731" s="9" t="s">
        <v>2956</v>
      </c>
      <c r="AA731" s="9">
        <v>1</v>
      </c>
      <c r="AB731" s="42">
        <v>46079</v>
      </c>
      <c r="AC731" s="9" t="s">
        <v>2957</v>
      </c>
      <c r="AD731" s="9" t="s">
        <v>3101</v>
      </c>
    </row>
    <row r="732" spans="1:30">
      <c r="A732" s="9" t="s">
        <v>16</v>
      </c>
      <c r="B732" s="9" t="s">
        <v>4631</v>
      </c>
      <c r="C732" s="9" t="s">
        <v>1102</v>
      </c>
      <c r="D732" s="9" t="s">
        <v>4632</v>
      </c>
      <c r="E732" s="9" t="s">
        <v>1102</v>
      </c>
      <c r="F732" s="9" t="s">
        <v>2952</v>
      </c>
      <c r="G732" s="9" t="s">
        <v>2953</v>
      </c>
      <c r="I732" s="9" t="s">
        <v>2954</v>
      </c>
      <c r="J732" s="9">
        <v>5.79</v>
      </c>
      <c r="K732" s="9">
        <v>0</v>
      </c>
      <c r="L732" s="9">
        <v>0</v>
      </c>
      <c r="M732" s="9">
        <f t="shared" si="2"/>
        <v>0</v>
      </c>
      <c r="N732" s="9">
        <v>0</v>
      </c>
      <c r="O732" s="9">
        <v>0</v>
      </c>
      <c r="P732" s="9">
        <v>0</v>
      </c>
      <c r="Q732" s="9">
        <v>0</v>
      </c>
      <c r="R732" s="9">
        <v>0</v>
      </c>
      <c r="S732" s="9">
        <v>0</v>
      </c>
      <c r="T732" s="9">
        <v>0</v>
      </c>
      <c r="U732" s="9">
        <v>0</v>
      </c>
      <c r="V732" s="9">
        <v>0</v>
      </c>
      <c r="W732" s="9" t="s">
        <v>2955</v>
      </c>
      <c r="X732" s="58"/>
      <c r="Y732" s="58"/>
      <c r="Z732" s="9" t="s">
        <v>2956</v>
      </c>
      <c r="AA732" s="9">
        <v>0</v>
      </c>
      <c r="AB732" s="9" t="s">
        <v>2961</v>
      </c>
      <c r="AC732" s="9" t="s">
        <v>2962</v>
      </c>
      <c r="AD732" s="9" t="s">
        <v>4590</v>
      </c>
    </row>
    <row r="733" spans="1:30">
      <c r="A733" s="9" t="s">
        <v>16</v>
      </c>
      <c r="B733" s="9" t="s">
        <v>5907</v>
      </c>
      <c r="C733" s="9" t="s">
        <v>5908</v>
      </c>
      <c r="D733" s="9" t="s">
        <v>5909</v>
      </c>
      <c r="E733" s="9" t="s">
        <v>5910</v>
      </c>
      <c r="F733" s="9" t="s">
        <v>2952</v>
      </c>
      <c r="G733" s="9" t="s">
        <v>3558</v>
      </c>
      <c r="I733" s="9" t="s">
        <v>2954</v>
      </c>
      <c r="J733" s="9">
        <v>6.69</v>
      </c>
      <c r="K733" s="9">
        <v>0</v>
      </c>
      <c r="L733" s="9">
        <v>0</v>
      </c>
      <c r="M733" s="9">
        <f t="shared" si="2"/>
        <v>0</v>
      </c>
      <c r="N733" s="9">
        <v>0</v>
      </c>
      <c r="O733" s="9">
        <v>0</v>
      </c>
      <c r="P733" s="9">
        <v>0</v>
      </c>
      <c r="Q733" s="9">
        <v>0</v>
      </c>
      <c r="R733" s="9">
        <v>0</v>
      </c>
      <c r="S733" s="9">
        <v>0</v>
      </c>
      <c r="T733" s="9">
        <v>0</v>
      </c>
      <c r="U733" s="9">
        <v>0</v>
      </c>
      <c r="V733" s="9">
        <v>0</v>
      </c>
      <c r="W733" s="9" t="s">
        <v>2955</v>
      </c>
      <c r="X733" s="58"/>
      <c r="Y733" s="58"/>
      <c r="Z733" s="9" t="s">
        <v>2956</v>
      </c>
      <c r="AA733" s="9">
        <v>0</v>
      </c>
      <c r="AB733" s="9" t="s">
        <v>2961</v>
      </c>
      <c r="AC733" s="9" t="s">
        <v>2962</v>
      </c>
      <c r="AD733" s="9" t="s">
        <v>5166</v>
      </c>
    </row>
    <row r="734" spans="1:30">
      <c r="A734" s="9" t="s">
        <v>16</v>
      </c>
      <c r="B734" s="9" t="s">
        <v>5911</v>
      </c>
      <c r="C734" s="9" t="s">
        <v>5912</v>
      </c>
      <c r="D734" s="9" t="s">
        <v>5913</v>
      </c>
      <c r="E734" s="9" t="s">
        <v>5912</v>
      </c>
      <c r="F734" s="9" t="s">
        <v>2952</v>
      </c>
      <c r="G734" s="9" t="s">
        <v>3558</v>
      </c>
      <c r="I734" s="9" t="s">
        <v>2954</v>
      </c>
      <c r="J734" s="9">
        <v>7.59</v>
      </c>
      <c r="K734" s="9">
        <v>0</v>
      </c>
      <c r="L734" s="9">
        <v>0</v>
      </c>
      <c r="M734" s="9">
        <f t="shared" si="2"/>
        <v>12</v>
      </c>
      <c r="N734" s="9">
        <v>0</v>
      </c>
      <c r="O734" s="9">
        <v>12</v>
      </c>
      <c r="P734" s="9">
        <v>0</v>
      </c>
      <c r="Q734" s="9">
        <v>0</v>
      </c>
      <c r="R734" s="9">
        <v>0</v>
      </c>
      <c r="S734" s="9">
        <v>0</v>
      </c>
      <c r="T734" s="9">
        <v>0</v>
      </c>
      <c r="U734" s="9">
        <v>0</v>
      </c>
      <c r="V734" s="9">
        <v>0</v>
      </c>
      <c r="W734" s="9" t="s">
        <v>2955</v>
      </c>
      <c r="X734" s="9">
        <v>322</v>
      </c>
      <c r="Y734" s="9">
        <v>322</v>
      </c>
      <c r="Z734" s="52"/>
      <c r="AA734" s="9">
        <v>0</v>
      </c>
      <c r="AB734" s="9" t="s">
        <v>2961</v>
      </c>
      <c r="AC734" s="9" t="s">
        <v>2962</v>
      </c>
      <c r="AD734" s="9" t="s">
        <v>5914</v>
      </c>
    </row>
    <row r="735" spans="1:30" ht="12.75">
      <c r="A735" s="9" t="s">
        <v>16</v>
      </c>
      <c r="B735" s="9" t="s">
        <v>4038</v>
      </c>
      <c r="C735" s="9" t="s">
        <v>4040</v>
      </c>
      <c r="D735" s="9" t="s">
        <v>4039</v>
      </c>
      <c r="E735" s="9" t="s">
        <v>914</v>
      </c>
      <c r="F735" s="9" t="s">
        <v>2952</v>
      </c>
      <c r="G735" s="9" t="s">
        <v>2953</v>
      </c>
      <c r="I735" s="9" t="s">
        <v>2954</v>
      </c>
      <c r="J735" s="9">
        <v>86</v>
      </c>
      <c r="K735" s="9">
        <v>0</v>
      </c>
      <c r="L735" s="9">
        <v>0</v>
      </c>
      <c r="M735" s="9">
        <f t="shared" si="2"/>
        <v>0</v>
      </c>
      <c r="N735" s="9">
        <v>0</v>
      </c>
      <c r="O735" s="9">
        <v>0</v>
      </c>
      <c r="P735" s="9">
        <v>0</v>
      </c>
      <c r="Q735" s="9">
        <v>0</v>
      </c>
      <c r="R735" s="9">
        <v>0</v>
      </c>
      <c r="S735" s="9">
        <v>0</v>
      </c>
      <c r="T735" s="9">
        <v>0</v>
      </c>
      <c r="U735" s="9">
        <v>0</v>
      </c>
      <c r="V735" s="9">
        <v>0</v>
      </c>
      <c r="W735" s="9" t="s">
        <v>2955</v>
      </c>
      <c r="X735" s="9">
        <v>0</v>
      </c>
      <c r="Y735" s="9">
        <v>0</v>
      </c>
      <c r="Z735" s="9" t="s">
        <v>2956</v>
      </c>
      <c r="AA735" s="9">
        <v>0</v>
      </c>
      <c r="AB735" s="9" t="s">
        <v>2961</v>
      </c>
      <c r="AC735" s="9" t="s">
        <v>2962</v>
      </c>
      <c r="AD735" s="9" t="s">
        <v>4041</v>
      </c>
    </row>
    <row r="736" spans="1:30">
      <c r="A736" s="9" t="s">
        <v>16</v>
      </c>
      <c r="B736" s="9" t="s">
        <v>3081</v>
      </c>
      <c r="C736" s="9" t="s">
        <v>3083</v>
      </c>
      <c r="D736" s="9" t="s">
        <v>3082</v>
      </c>
      <c r="E736" s="9" t="s">
        <v>1244</v>
      </c>
      <c r="F736" s="9" t="s">
        <v>2952</v>
      </c>
      <c r="G736" s="9" t="s">
        <v>2953</v>
      </c>
      <c r="I736" s="9" t="s">
        <v>2954</v>
      </c>
      <c r="J736" s="9">
        <v>6.29</v>
      </c>
      <c r="K736" s="9">
        <v>0</v>
      </c>
      <c r="L736" s="9">
        <v>0</v>
      </c>
      <c r="M736" s="9">
        <f t="shared" si="2"/>
        <v>12</v>
      </c>
      <c r="N736" s="9">
        <v>0</v>
      </c>
      <c r="O736" s="9">
        <v>12</v>
      </c>
      <c r="P736" s="9">
        <v>0</v>
      </c>
      <c r="Q736" s="9">
        <v>0</v>
      </c>
      <c r="R736" s="9">
        <v>0</v>
      </c>
      <c r="S736" s="9">
        <v>0</v>
      </c>
      <c r="T736" s="9">
        <v>0</v>
      </c>
      <c r="U736" s="9">
        <v>0</v>
      </c>
      <c r="V736" s="9">
        <v>0</v>
      </c>
      <c r="W736" s="9" t="s">
        <v>2955</v>
      </c>
      <c r="X736" s="58"/>
      <c r="Y736" s="58"/>
      <c r="Z736" s="52"/>
      <c r="AA736" s="9">
        <v>0</v>
      </c>
      <c r="AB736" s="9" t="s">
        <v>2961</v>
      </c>
      <c r="AC736" s="9" t="s">
        <v>2962</v>
      </c>
      <c r="AD736" s="9" t="s">
        <v>3084</v>
      </c>
    </row>
    <row r="737" spans="1:30">
      <c r="A737" s="9" t="s">
        <v>16</v>
      </c>
      <c r="B737" s="9" t="s">
        <v>4957</v>
      </c>
      <c r="C737" s="9" t="s">
        <v>4959</v>
      </c>
      <c r="D737" s="9" t="s">
        <v>4958</v>
      </c>
      <c r="E737" s="9" t="s">
        <v>1397</v>
      </c>
      <c r="F737" s="9" t="s">
        <v>2952</v>
      </c>
      <c r="G737" s="9" t="s">
        <v>2953</v>
      </c>
      <c r="I737" s="9" t="s">
        <v>2954</v>
      </c>
      <c r="J737" s="9">
        <v>3.79</v>
      </c>
      <c r="K737" s="9">
        <v>0</v>
      </c>
      <c r="L737" s="9">
        <v>0</v>
      </c>
      <c r="M737" s="9">
        <f t="shared" si="2"/>
        <v>50</v>
      </c>
      <c r="N737" s="9">
        <v>0</v>
      </c>
      <c r="O737" s="9">
        <v>50</v>
      </c>
      <c r="P737" s="9">
        <v>0</v>
      </c>
      <c r="Q737" s="9">
        <v>0</v>
      </c>
      <c r="R737" s="9">
        <v>0</v>
      </c>
      <c r="S737" s="9">
        <v>0</v>
      </c>
      <c r="T737" s="9">
        <v>0</v>
      </c>
      <c r="U737" s="9">
        <v>0</v>
      </c>
      <c r="V737" s="9">
        <v>0</v>
      </c>
      <c r="W737" s="9" t="s">
        <v>2955</v>
      </c>
      <c r="X737" s="9" t="s">
        <v>3017</v>
      </c>
      <c r="Y737" s="9" t="s">
        <v>3017</v>
      </c>
      <c r="Z737" s="52"/>
      <c r="AA737" s="9">
        <v>0</v>
      </c>
      <c r="AB737" s="9" t="s">
        <v>2961</v>
      </c>
      <c r="AC737" s="9" t="s">
        <v>2962</v>
      </c>
      <c r="AD737" s="9" t="s">
        <v>5483</v>
      </c>
    </row>
    <row r="738" spans="1:30">
      <c r="A738" s="9" t="s">
        <v>16</v>
      </c>
      <c r="B738" s="9" t="s">
        <v>3269</v>
      </c>
      <c r="C738" s="9" t="s">
        <v>3271</v>
      </c>
      <c r="D738" s="9" t="s">
        <v>3270</v>
      </c>
      <c r="E738" s="9" t="s">
        <v>1240</v>
      </c>
      <c r="F738" s="9" t="s">
        <v>2952</v>
      </c>
      <c r="G738" s="9" t="s">
        <v>2953</v>
      </c>
      <c r="I738" s="9" t="s">
        <v>2954</v>
      </c>
      <c r="J738" s="9">
        <v>4.8899999999999997</v>
      </c>
      <c r="K738" s="9">
        <v>0</v>
      </c>
      <c r="L738" s="9">
        <v>0</v>
      </c>
      <c r="M738" s="9">
        <f t="shared" si="2"/>
        <v>23</v>
      </c>
      <c r="N738" s="9">
        <v>1</v>
      </c>
      <c r="O738" s="9">
        <v>21</v>
      </c>
      <c r="P738" s="9">
        <v>0</v>
      </c>
      <c r="Q738" s="9">
        <v>1</v>
      </c>
      <c r="R738" s="9">
        <v>0</v>
      </c>
      <c r="S738" s="9">
        <v>0</v>
      </c>
      <c r="T738" s="9">
        <v>0</v>
      </c>
      <c r="U738" s="9">
        <v>0</v>
      </c>
      <c r="V738" s="9">
        <v>1</v>
      </c>
      <c r="W738" s="9" t="s">
        <v>2955</v>
      </c>
      <c r="X738" s="58"/>
      <c r="Y738" s="58"/>
      <c r="Z738" s="52"/>
      <c r="AA738" s="9">
        <v>0</v>
      </c>
      <c r="AB738" s="9" t="s">
        <v>2961</v>
      </c>
      <c r="AC738" s="9" t="s">
        <v>2962</v>
      </c>
      <c r="AD738" s="9" t="s">
        <v>3879</v>
      </c>
    </row>
    <row r="739" spans="1:30">
      <c r="A739" s="9" t="s">
        <v>16</v>
      </c>
      <c r="B739" s="9" t="s">
        <v>4940</v>
      </c>
      <c r="C739" s="9" t="s">
        <v>1622</v>
      </c>
      <c r="D739" s="9" t="s">
        <v>4941</v>
      </c>
      <c r="E739" s="9" t="s">
        <v>1622</v>
      </c>
      <c r="F739" s="9" t="s">
        <v>2952</v>
      </c>
      <c r="G739" s="9" t="s">
        <v>2953</v>
      </c>
      <c r="I739" s="9" t="s">
        <v>2954</v>
      </c>
      <c r="J739" s="9">
        <v>3.79</v>
      </c>
      <c r="K739" s="9">
        <v>0</v>
      </c>
      <c r="L739" s="9">
        <v>0</v>
      </c>
      <c r="M739" s="9">
        <f t="shared" si="2"/>
        <v>11</v>
      </c>
      <c r="N739" s="9">
        <v>0</v>
      </c>
      <c r="O739" s="9">
        <v>11</v>
      </c>
      <c r="P739" s="9">
        <v>0</v>
      </c>
      <c r="Q739" s="9">
        <v>0</v>
      </c>
      <c r="R739" s="9">
        <v>0</v>
      </c>
      <c r="S739" s="9">
        <v>0</v>
      </c>
      <c r="T739" s="9">
        <v>0</v>
      </c>
      <c r="U739" s="9">
        <v>0</v>
      </c>
      <c r="V739" s="9">
        <v>0</v>
      </c>
      <c r="W739" s="9" t="s">
        <v>2955</v>
      </c>
      <c r="X739" s="58"/>
      <c r="Y739" s="58"/>
      <c r="Z739" s="52"/>
      <c r="AA739" s="9">
        <v>0</v>
      </c>
      <c r="AB739" s="9" t="s">
        <v>2961</v>
      </c>
      <c r="AC739" s="9" t="s">
        <v>2962</v>
      </c>
      <c r="AD739" s="9" t="s">
        <v>4942</v>
      </c>
    </row>
    <row r="740" spans="1:30">
      <c r="A740" s="9" t="s">
        <v>16</v>
      </c>
      <c r="B740" s="9" t="s">
        <v>5915</v>
      </c>
      <c r="C740" s="9" t="s">
        <v>3172</v>
      </c>
      <c r="D740" s="9" t="s">
        <v>3171</v>
      </c>
      <c r="E740" s="9" t="s">
        <v>1241</v>
      </c>
      <c r="F740" s="9" t="s">
        <v>2952</v>
      </c>
      <c r="G740" s="9" t="s">
        <v>2953</v>
      </c>
      <c r="H740" s="52"/>
      <c r="I740" s="9" t="s">
        <v>2954</v>
      </c>
      <c r="J740" s="9">
        <v>6.79</v>
      </c>
      <c r="K740" s="9">
        <v>0</v>
      </c>
      <c r="L740" s="9">
        <v>0</v>
      </c>
      <c r="M740" s="9">
        <f t="shared" si="2"/>
        <v>12</v>
      </c>
      <c r="N740" s="9">
        <v>0</v>
      </c>
      <c r="O740" s="9">
        <v>12</v>
      </c>
      <c r="P740" s="9">
        <v>0</v>
      </c>
      <c r="Q740" s="9">
        <v>0</v>
      </c>
      <c r="R740" s="9">
        <v>0</v>
      </c>
      <c r="S740" s="9">
        <v>0</v>
      </c>
      <c r="T740" s="9">
        <v>0</v>
      </c>
      <c r="U740" s="9">
        <v>0</v>
      </c>
      <c r="V740" s="9">
        <v>0</v>
      </c>
      <c r="W740" s="9" t="s">
        <v>2955</v>
      </c>
      <c r="X740" s="52"/>
      <c r="Y740" s="52"/>
      <c r="Z740" s="52"/>
      <c r="AA740" s="9">
        <v>0</v>
      </c>
      <c r="AB740" s="9" t="s">
        <v>2961</v>
      </c>
      <c r="AC740" s="9" t="s">
        <v>2962</v>
      </c>
      <c r="AD740" s="9" t="s">
        <v>3173</v>
      </c>
    </row>
    <row r="741" spans="1:30">
      <c r="A741" s="9" t="s">
        <v>16</v>
      </c>
      <c r="B741" s="9" t="s">
        <v>4952</v>
      </c>
      <c r="C741" s="9" t="s">
        <v>1351</v>
      </c>
      <c r="D741" s="9" t="s">
        <v>4953</v>
      </c>
      <c r="E741" s="9" t="s">
        <v>1351</v>
      </c>
      <c r="F741" s="9" t="s">
        <v>2952</v>
      </c>
      <c r="G741" s="9" t="s">
        <v>2953</v>
      </c>
      <c r="I741" s="9" t="s">
        <v>2954</v>
      </c>
      <c r="J741" s="9">
        <v>5.09</v>
      </c>
      <c r="K741" s="9">
        <v>0</v>
      </c>
      <c r="L741" s="9">
        <v>0</v>
      </c>
      <c r="M741" s="9">
        <f t="shared" si="2"/>
        <v>58</v>
      </c>
      <c r="N741" s="9">
        <v>0</v>
      </c>
      <c r="O741" s="9">
        <v>58</v>
      </c>
      <c r="P741" s="9">
        <v>0</v>
      </c>
      <c r="Q741" s="9">
        <v>0</v>
      </c>
      <c r="R741" s="9">
        <v>1</v>
      </c>
      <c r="S741" s="9">
        <v>0</v>
      </c>
      <c r="T741" s="9">
        <v>0</v>
      </c>
      <c r="U741" s="9">
        <v>0</v>
      </c>
      <c r="V741" s="9">
        <v>0</v>
      </c>
      <c r="W741" s="9" t="s">
        <v>2955</v>
      </c>
      <c r="X741" s="58"/>
      <c r="Y741" s="58"/>
      <c r="Z741" s="52"/>
      <c r="AA741" s="9">
        <v>0</v>
      </c>
      <c r="AB741" s="9" t="s">
        <v>2961</v>
      </c>
      <c r="AC741" s="9" t="s">
        <v>2962</v>
      </c>
      <c r="AD741" s="9" t="s">
        <v>4346</v>
      </c>
    </row>
    <row r="742" spans="1:30">
      <c r="A742" s="9" t="s">
        <v>16</v>
      </c>
      <c r="B742" s="9" t="s">
        <v>3295</v>
      </c>
      <c r="C742" s="9" t="s">
        <v>1356</v>
      </c>
      <c r="D742" s="9" t="s">
        <v>3296</v>
      </c>
      <c r="E742" s="9" t="s">
        <v>1356</v>
      </c>
      <c r="F742" s="9" t="s">
        <v>2952</v>
      </c>
      <c r="G742" s="9" t="s">
        <v>2953</v>
      </c>
      <c r="I742" s="9" t="s">
        <v>2954</v>
      </c>
      <c r="J742" s="9">
        <v>5.09</v>
      </c>
      <c r="K742" s="9">
        <v>0</v>
      </c>
      <c r="L742" s="9">
        <v>0</v>
      </c>
      <c r="M742" s="9">
        <f t="shared" si="2"/>
        <v>14</v>
      </c>
      <c r="N742" s="9">
        <v>0</v>
      </c>
      <c r="O742" s="9">
        <v>14</v>
      </c>
      <c r="P742" s="9">
        <v>0</v>
      </c>
      <c r="Q742" s="9">
        <v>0</v>
      </c>
      <c r="R742" s="9">
        <v>0</v>
      </c>
      <c r="S742" s="9">
        <v>0</v>
      </c>
      <c r="T742" s="9">
        <v>0</v>
      </c>
      <c r="U742" s="9">
        <v>0</v>
      </c>
      <c r="V742" s="9">
        <v>0</v>
      </c>
      <c r="W742" s="9" t="s">
        <v>2955</v>
      </c>
      <c r="X742" s="58"/>
      <c r="Y742" s="58"/>
      <c r="Z742" s="52"/>
      <c r="AA742" s="9">
        <v>24</v>
      </c>
      <c r="AB742" s="42">
        <v>46085</v>
      </c>
      <c r="AC742" s="9" t="s">
        <v>2957</v>
      </c>
      <c r="AD742" s="9" t="s">
        <v>3278</v>
      </c>
    </row>
    <row r="743" spans="1:30">
      <c r="A743" s="9" t="s">
        <v>16</v>
      </c>
      <c r="B743" s="9" t="s">
        <v>5916</v>
      </c>
      <c r="C743" s="9" t="s">
        <v>5917</v>
      </c>
      <c r="D743" s="9" t="s">
        <v>5918</v>
      </c>
      <c r="E743" s="9" t="s">
        <v>911</v>
      </c>
      <c r="F743" s="9" t="s">
        <v>2952</v>
      </c>
      <c r="G743" s="9" t="s">
        <v>2953</v>
      </c>
      <c r="I743" s="9" t="s">
        <v>2954</v>
      </c>
      <c r="J743" s="9">
        <v>37.49</v>
      </c>
      <c r="K743" s="9">
        <v>0</v>
      </c>
      <c r="L743" s="9">
        <v>0</v>
      </c>
      <c r="M743" s="9">
        <f t="shared" si="2"/>
        <v>0</v>
      </c>
      <c r="N743" s="9">
        <v>0</v>
      </c>
      <c r="O743" s="9">
        <v>0</v>
      </c>
      <c r="P743" s="9">
        <v>0</v>
      </c>
      <c r="Q743" s="9">
        <v>0</v>
      </c>
      <c r="R743" s="9">
        <v>0</v>
      </c>
      <c r="S743" s="9">
        <v>0</v>
      </c>
      <c r="T743" s="9">
        <v>0</v>
      </c>
      <c r="U743" s="9">
        <v>0</v>
      </c>
      <c r="V743" s="9">
        <v>0</v>
      </c>
      <c r="W743" s="9" t="s">
        <v>2955</v>
      </c>
      <c r="X743" s="58"/>
      <c r="Y743" s="58"/>
      <c r="Z743" s="9" t="s">
        <v>2956</v>
      </c>
      <c r="AA743" s="9">
        <v>0</v>
      </c>
      <c r="AB743" s="9" t="s">
        <v>2961</v>
      </c>
      <c r="AC743" s="9" t="s">
        <v>2962</v>
      </c>
      <c r="AD743" s="9" t="s">
        <v>5919</v>
      </c>
    </row>
    <row r="744" spans="1:30" ht="12.75">
      <c r="A744" s="9" t="s">
        <v>16</v>
      </c>
      <c r="B744" s="9" t="s">
        <v>3702</v>
      </c>
      <c r="C744" s="9" t="s">
        <v>3704</v>
      </c>
      <c r="D744" s="9" t="s">
        <v>3703</v>
      </c>
      <c r="E744" s="9" t="s">
        <v>1084</v>
      </c>
      <c r="F744" s="9" t="s">
        <v>2952</v>
      </c>
      <c r="G744" s="9" t="s">
        <v>2953</v>
      </c>
      <c r="I744" s="9" t="s">
        <v>2954</v>
      </c>
      <c r="J744" s="9">
        <v>9.09</v>
      </c>
      <c r="K744" s="9">
        <v>0</v>
      </c>
      <c r="L744" s="9">
        <v>0</v>
      </c>
      <c r="M744" s="9">
        <f t="shared" si="2"/>
        <v>0</v>
      </c>
      <c r="N744" s="9">
        <v>0</v>
      </c>
      <c r="O744" s="9">
        <v>0</v>
      </c>
      <c r="P744" s="9">
        <v>0</v>
      </c>
      <c r="Q744" s="9">
        <v>0</v>
      </c>
      <c r="R744" s="9">
        <v>0</v>
      </c>
      <c r="S744" s="9">
        <v>0</v>
      </c>
      <c r="T744" s="9">
        <v>0</v>
      </c>
      <c r="U744" s="9">
        <v>0</v>
      </c>
      <c r="V744" s="9">
        <v>0</v>
      </c>
      <c r="W744" s="9" t="s">
        <v>2955</v>
      </c>
      <c r="X744" s="9">
        <v>0</v>
      </c>
      <c r="Y744" s="9">
        <v>0</v>
      </c>
      <c r="Z744" s="9" t="s">
        <v>2956</v>
      </c>
      <c r="AA744" s="9">
        <v>16</v>
      </c>
      <c r="AB744" s="42">
        <v>46079</v>
      </c>
      <c r="AC744" s="9" t="s">
        <v>2957</v>
      </c>
      <c r="AD744" s="9" t="s">
        <v>5920</v>
      </c>
    </row>
    <row r="745" spans="1:30">
      <c r="A745" s="9" t="s">
        <v>16</v>
      </c>
      <c r="B745" s="9" t="s">
        <v>4231</v>
      </c>
      <c r="C745" s="9" t="s">
        <v>4233</v>
      </c>
      <c r="D745" s="9" t="s">
        <v>4232</v>
      </c>
      <c r="E745" s="9" t="s">
        <v>910</v>
      </c>
      <c r="F745" s="9" t="s">
        <v>2952</v>
      </c>
      <c r="G745" s="9" t="s">
        <v>2953</v>
      </c>
      <c r="I745" s="9" t="s">
        <v>2954</v>
      </c>
      <c r="J745" s="9">
        <v>52.29</v>
      </c>
      <c r="K745" s="9">
        <v>0</v>
      </c>
      <c r="L745" s="9">
        <v>0</v>
      </c>
      <c r="M745" s="9">
        <f t="shared" si="2"/>
        <v>0</v>
      </c>
      <c r="N745" s="9">
        <v>0</v>
      </c>
      <c r="O745" s="9">
        <v>0</v>
      </c>
      <c r="P745" s="9">
        <v>0</v>
      </c>
      <c r="Q745" s="9">
        <v>0</v>
      </c>
      <c r="R745" s="9">
        <v>0</v>
      </c>
      <c r="S745" s="9">
        <v>0</v>
      </c>
      <c r="T745" s="9">
        <v>0</v>
      </c>
      <c r="U745" s="9">
        <v>0</v>
      </c>
      <c r="V745" s="9">
        <v>0</v>
      </c>
      <c r="W745" s="9" t="s">
        <v>2955</v>
      </c>
      <c r="X745" s="58"/>
      <c r="Y745" s="58"/>
      <c r="Z745" s="9" t="s">
        <v>2956</v>
      </c>
      <c r="AA745" s="9">
        <v>0</v>
      </c>
      <c r="AB745" s="9" t="s">
        <v>2961</v>
      </c>
      <c r="AC745" s="9" t="s">
        <v>2962</v>
      </c>
      <c r="AD745" s="9" t="s">
        <v>4234</v>
      </c>
    </row>
    <row r="746" spans="1:30">
      <c r="A746" s="9" t="s">
        <v>16</v>
      </c>
      <c r="B746" s="9" t="s">
        <v>5921</v>
      </c>
      <c r="C746" s="9" t="s">
        <v>5922</v>
      </c>
      <c r="D746" s="9" t="s">
        <v>5923</v>
      </c>
      <c r="E746" s="9" t="s">
        <v>5922</v>
      </c>
      <c r="F746" s="9" t="s">
        <v>2952</v>
      </c>
      <c r="G746" s="9" t="s">
        <v>2953</v>
      </c>
      <c r="I746" s="9" t="s">
        <v>2954</v>
      </c>
      <c r="J746" s="9">
        <v>6.17</v>
      </c>
      <c r="K746" s="9">
        <v>0</v>
      </c>
      <c r="L746" s="9">
        <v>0</v>
      </c>
      <c r="M746" s="9">
        <f t="shared" si="2"/>
        <v>22</v>
      </c>
      <c r="N746" s="9">
        <v>0</v>
      </c>
      <c r="O746" s="9">
        <v>22</v>
      </c>
      <c r="P746" s="9">
        <v>0</v>
      </c>
      <c r="Q746" s="9">
        <v>0</v>
      </c>
      <c r="R746" s="9">
        <v>0</v>
      </c>
      <c r="S746" s="9">
        <v>0</v>
      </c>
      <c r="T746" s="9">
        <v>0</v>
      </c>
      <c r="U746" s="9">
        <v>0</v>
      </c>
      <c r="V746" s="9">
        <v>0</v>
      </c>
      <c r="W746" s="9" t="s">
        <v>2955</v>
      </c>
      <c r="X746" s="9" t="s">
        <v>3017</v>
      </c>
      <c r="Y746" s="9" t="s">
        <v>3017</v>
      </c>
      <c r="Z746" s="52"/>
      <c r="AA746" s="9">
        <v>0</v>
      </c>
      <c r="AB746" s="9" t="s">
        <v>2961</v>
      </c>
      <c r="AC746" s="9" t="s">
        <v>2962</v>
      </c>
      <c r="AD746" s="9" t="s">
        <v>5731</v>
      </c>
    </row>
    <row r="747" spans="1:30">
      <c r="A747" s="9" t="s">
        <v>16</v>
      </c>
      <c r="B747" s="9" t="s">
        <v>246</v>
      </c>
      <c r="C747" s="9" t="s">
        <v>247</v>
      </c>
      <c r="D747" s="9" t="s">
        <v>248</v>
      </c>
      <c r="E747" s="9" t="s">
        <v>247</v>
      </c>
      <c r="F747" s="9" t="s">
        <v>2952</v>
      </c>
      <c r="G747" s="9" t="s">
        <v>2953</v>
      </c>
      <c r="I747" s="9" t="s">
        <v>2954</v>
      </c>
      <c r="J747" s="9">
        <v>5.4</v>
      </c>
      <c r="K747" s="9">
        <v>0</v>
      </c>
      <c r="L747" s="9">
        <v>0</v>
      </c>
      <c r="M747" s="9">
        <f t="shared" si="2"/>
        <v>48</v>
      </c>
      <c r="N747" s="9">
        <v>24</v>
      </c>
      <c r="O747" s="9">
        <v>0</v>
      </c>
      <c r="P747" s="9">
        <v>24</v>
      </c>
      <c r="Q747" s="9">
        <v>0</v>
      </c>
      <c r="R747" s="9">
        <v>0</v>
      </c>
      <c r="S747" s="9">
        <v>0</v>
      </c>
      <c r="T747" s="9">
        <v>0</v>
      </c>
      <c r="U747" s="9">
        <v>24</v>
      </c>
      <c r="V747" s="9">
        <v>0</v>
      </c>
      <c r="W747" s="9" t="s">
        <v>2955</v>
      </c>
      <c r="X747" s="9" t="s">
        <v>3017</v>
      </c>
      <c r="Y747" s="9" t="s">
        <v>3017</v>
      </c>
      <c r="Z747" s="52"/>
      <c r="AA747" s="9">
        <v>0</v>
      </c>
      <c r="AB747" s="9" t="s">
        <v>2961</v>
      </c>
      <c r="AC747" s="9" t="s">
        <v>2962</v>
      </c>
      <c r="AD747" s="9" t="s">
        <v>5042</v>
      </c>
    </row>
    <row r="748" spans="1:30">
      <c r="A748" s="9" t="s">
        <v>16</v>
      </c>
      <c r="B748" s="9" t="s">
        <v>412</v>
      </c>
      <c r="C748" s="9" t="s">
        <v>413</v>
      </c>
      <c r="D748" s="9" t="s">
        <v>414</v>
      </c>
      <c r="E748" s="9" t="s">
        <v>415</v>
      </c>
      <c r="F748" s="9" t="s">
        <v>2952</v>
      </c>
      <c r="G748" s="9" t="s">
        <v>2953</v>
      </c>
      <c r="I748" s="9" t="s">
        <v>2954</v>
      </c>
      <c r="J748" s="9">
        <v>12.19</v>
      </c>
      <c r="K748" s="9">
        <v>0</v>
      </c>
      <c r="L748" s="9">
        <v>0</v>
      </c>
      <c r="M748" s="9">
        <f t="shared" si="2"/>
        <v>23</v>
      </c>
      <c r="N748" s="9">
        <v>16</v>
      </c>
      <c r="O748" s="9">
        <v>0</v>
      </c>
      <c r="P748" s="9">
        <v>7</v>
      </c>
      <c r="Q748" s="9">
        <v>0</v>
      </c>
      <c r="R748" s="9">
        <v>1</v>
      </c>
      <c r="S748" s="9">
        <v>0</v>
      </c>
      <c r="T748" s="9">
        <v>0</v>
      </c>
      <c r="U748" s="9">
        <v>16</v>
      </c>
      <c r="V748" s="9">
        <v>0</v>
      </c>
      <c r="W748" s="9" t="s">
        <v>2955</v>
      </c>
      <c r="X748" s="9">
        <v>99</v>
      </c>
      <c r="Y748" s="9">
        <v>96</v>
      </c>
      <c r="Z748" s="52"/>
      <c r="AA748" s="9">
        <v>0</v>
      </c>
      <c r="AB748" s="9" t="s">
        <v>2961</v>
      </c>
      <c r="AC748" s="9" t="s">
        <v>2962</v>
      </c>
      <c r="AD748" s="9" t="s">
        <v>3356</v>
      </c>
    </row>
    <row r="749" spans="1:30">
      <c r="A749" s="9" t="s">
        <v>16</v>
      </c>
      <c r="B749" s="9" t="s">
        <v>362</v>
      </c>
      <c r="C749" s="9" t="s">
        <v>363</v>
      </c>
      <c r="D749" s="9" t="s">
        <v>364</v>
      </c>
      <c r="E749" s="9" t="s">
        <v>365</v>
      </c>
      <c r="F749" s="9" t="s">
        <v>2952</v>
      </c>
      <c r="G749" s="9" t="s">
        <v>2953</v>
      </c>
      <c r="H749" s="52"/>
      <c r="I749" s="9" t="s">
        <v>2954</v>
      </c>
      <c r="J749" s="9">
        <v>9.2899999999999991</v>
      </c>
      <c r="K749" s="9">
        <v>0</v>
      </c>
      <c r="L749" s="9">
        <v>0</v>
      </c>
      <c r="M749" s="9">
        <f t="shared" si="2"/>
        <v>21</v>
      </c>
      <c r="N749" s="9">
        <v>8</v>
      </c>
      <c r="O749" s="9">
        <v>0</v>
      </c>
      <c r="P749" s="9">
        <v>13</v>
      </c>
      <c r="Q749" s="9">
        <v>0</v>
      </c>
      <c r="R749" s="9">
        <v>3</v>
      </c>
      <c r="S749" s="9">
        <v>0</v>
      </c>
      <c r="T749" s="9">
        <v>0</v>
      </c>
      <c r="U749" s="9">
        <v>8</v>
      </c>
      <c r="V749" s="9">
        <v>0</v>
      </c>
      <c r="W749" s="9" t="s">
        <v>2955</v>
      </c>
      <c r="X749" s="9">
        <v>118</v>
      </c>
      <c r="Y749" s="9">
        <v>103</v>
      </c>
      <c r="Z749" s="52"/>
      <c r="AA749" s="9">
        <v>0</v>
      </c>
      <c r="AB749" s="9" t="s">
        <v>2961</v>
      </c>
      <c r="AC749" s="9" t="s">
        <v>2962</v>
      </c>
      <c r="AD749" s="9" t="s">
        <v>3830</v>
      </c>
    </row>
    <row r="750" spans="1:30">
      <c r="A750" s="9" t="s">
        <v>16</v>
      </c>
      <c r="B750" s="9" t="s">
        <v>231</v>
      </c>
      <c r="C750" s="9" t="s">
        <v>232</v>
      </c>
      <c r="D750" s="9" t="s">
        <v>233</v>
      </c>
      <c r="E750" s="9" t="s">
        <v>234</v>
      </c>
      <c r="F750" s="9" t="s">
        <v>2952</v>
      </c>
      <c r="G750" s="9" t="s">
        <v>2953</v>
      </c>
      <c r="H750" s="52"/>
      <c r="I750" s="9" t="s">
        <v>2954</v>
      </c>
      <c r="J750" s="9">
        <v>8.39</v>
      </c>
      <c r="K750" s="9">
        <v>0</v>
      </c>
      <c r="L750" s="9">
        <v>0</v>
      </c>
      <c r="M750" s="9">
        <f t="shared" si="2"/>
        <v>44</v>
      </c>
      <c r="N750" s="9">
        <v>24</v>
      </c>
      <c r="O750" s="9">
        <v>0</v>
      </c>
      <c r="P750" s="9">
        <v>20</v>
      </c>
      <c r="Q750" s="9">
        <v>0</v>
      </c>
      <c r="R750" s="9">
        <v>4</v>
      </c>
      <c r="S750" s="9">
        <v>0</v>
      </c>
      <c r="T750" s="9">
        <v>0</v>
      </c>
      <c r="U750" s="9">
        <v>24</v>
      </c>
      <c r="V750" s="9">
        <v>0</v>
      </c>
      <c r="W750" s="9" t="s">
        <v>2955</v>
      </c>
      <c r="X750" s="9" t="s">
        <v>3017</v>
      </c>
      <c r="Y750" s="9" t="s">
        <v>3017</v>
      </c>
      <c r="Z750" s="52"/>
      <c r="AA750" s="9">
        <v>0</v>
      </c>
      <c r="AB750" s="9" t="s">
        <v>2961</v>
      </c>
      <c r="AC750" s="9" t="s">
        <v>2962</v>
      </c>
      <c r="AD750" s="9" t="s">
        <v>5924</v>
      </c>
    </row>
    <row r="751" spans="1:30">
      <c r="A751" s="9" t="s">
        <v>16</v>
      </c>
      <c r="B751" s="9" t="s">
        <v>3374</v>
      </c>
      <c r="C751" s="9" t="s">
        <v>3376</v>
      </c>
      <c r="D751" s="9" t="s">
        <v>3375</v>
      </c>
      <c r="E751" s="9" t="s">
        <v>1091</v>
      </c>
      <c r="F751" s="9" t="s">
        <v>2952</v>
      </c>
      <c r="G751" s="9" t="s">
        <v>2953</v>
      </c>
      <c r="I751" s="9" t="s">
        <v>2954</v>
      </c>
      <c r="J751" s="9">
        <v>5.52</v>
      </c>
      <c r="K751" s="9">
        <v>0</v>
      </c>
      <c r="L751" s="9">
        <v>0</v>
      </c>
      <c r="M751" s="9">
        <f t="shared" si="2"/>
        <v>0</v>
      </c>
      <c r="N751" s="9">
        <v>0</v>
      </c>
      <c r="O751" s="9">
        <v>0</v>
      </c>
      <c r="P751" s="9">
        <v>0</v>
      </c>
      <c r="Q751" s="9">
        <v>0</v>
      </c>
      <c r="R751" s="9">
        <v>0</v>
      </c>
      <c r="S751" s="9">
        <v>0</v>
      </c>
      <c r="T751" s="9">
        <v>0</v>
      </c>
      <c r="U751" s="9">
        <v>0</v>
      </c>
      <c r="V751" s="9">
        <v>0</v>
      </c>
      <c r="W751" s="9" t="s">
        <v>2955</v>
      </c>
      <c r="X751" s="58"/>
      <c r="Y751" s="58"/>
      <c r="Z751" s="9" t="s">
        <v>2956</v>
      </c>
      <c r="AA751" s="9">
        <v>0</v>
      </c>
      <c r="AB751" s="9" t="s">
        <v>2961</v>
      </c>
      <c r="AC751" s="9" t="s">
        <v>2962</v>
      </c>
      <c r="AD751" s="9" t="s">
        <v>3377</v>
      </c>
    </row>
    <row r="752" spans="1:30">
      <c r="A752" s="9" t="s">
        <v>16</v>
      </c>
      <c r="B752" s="9" t="s">
        <v>5925</v>
      </c>
      <c r="C752" s="9" t="s">
        <v>5926</v>
      </c>
      <c r="D752" s="9" t="s">
        <v>5927</v>
      </c>
      <c r="E752" s="9" t="s">
        <v>1087</v>
      </c>
      <c r="F752" s="9" t="s">
        <v>2952</v>
      </c>
      <c r="G752" s="9" t="s">
        <v>2953</v>
      </c>
      <c r="I752" s="9" t="s">
        <v>2954</v>
      </c>
      <c r="J752" s="9">
        <v>7.01</v>
      </c>
      <c r="K752" s="9">
        <v>0</v>
      </c>
      <c r="L752" s="9">
        <v>0</v>
      </c>
      <c r="M752" s="9">
        <f t="shared" si="2"/>
        <v>0</v>
      </c>
      <c r="N752" s="9">
        <v>0</v>
      </c>
      <c r="O752" s="9">
        <v>0</v>
      </c>
      <c r="P752" s="9">
        <v>0</v>
      </c>
      <c r="Q752" s="9">
        <v>0</v>
      </c>
      <c r="R752" s="9">
        <v>0</v>
      </c>
      <c r="S752" s="9">
        <v>153</v>
      </c>
      <c r="T752" s="9">
        <v>0</v>
      </c>
      <c r="U752" s="9">
        <v>0</v>
      </c>
      <c r="V752" s="9">
        <v>0</v>
      </c>
      <c r="W752" s="9" t="s">
        <v>2955</v>
      </c>
      <c r="X752" s="58"/>
      <c r="Y752" s="58"/>
      <c r="Z752" s="9" t="s">
        <v>2956</v>
      </c>
      <c r="AA752" s="9">
        <v>0</v>
      </c>
      <c r="AB752" s="9" t="s">
        <v>2961</v>
      </c>
      <c r="AC752" s="9" t="s">
        <v>2962</v>
      </c>
      <c r="AD752" s="9" t="s">
        <v>5885</v>
      </c>
    </row>
    <row r="753" spans="1:30" ht="12.75">
      <c r="A753" s="9" t="s">
        <v>16</v>
      </c>
      <c r="B753" s="9" t="s">
        <v>5928</v>
      </c>
      <c r="C753" s="9" t="s">
        <v>907</v>
      </c>
      <c r="D753" s="9" t="s">
        <v>5929</v>
      </c>
      <c r="E753" s="9" t="s">
        <v>907</v>
      </c>
      <c r="F753" s="9" t="s">
        <v>2952</v>
      </c>
      <c r="G753" s="9" t="s">
        <v>2953</v>
      </c>
      <c r="I753" s="9" t="s">
        <v>2954</v>
      </c>
      <c r="J753" s="9">
        <v>117</v>
      </c>
      <c r="K753" s="9">
        <v>0</v>
      </c>
      <c r="L753" s="9">
        <v>0</v>
      </c>
      <c r="M753" s="9">
        <f t="shared" si="2"/>
        <v>0</v>
      </c>
      <c r="N753" s="9">
        <v>0</v>
      </c>
      <c r="O753" s="9">
        <v>0</v>
      </c>
      <c r="P753" s="9">
        <v>0</v>
      </c>
      <c r="Q753" s="9">
        <v>0</v>
      </c>
      <c r="R753" s="9">
        <v>0</v>
      </c>
      <c r="S753" s="9">
        <v>0</v>
      </c>
      <c r="T753" s="9">
        <v>0</v>
      </c>
      <c r="U753" s="9">
        <v>0</v>
      </c>
      <c r="V753" s="9">
        <v>0</v>
      </c>
      <c r="W753" s="9" t="s">
        <v>2955</v>
      </c>
      <c r="X753" s="9">
        <v>0</v>
      </c>
      <c r="Y753" s="9">
        <v>0</v>
      </c>
      <c r="Z753" s="9" t="s">
        <v>2956</v>
      </c>
      <c r="AA753" s="9">
        <v>0</v>
      </c>
      <c r="AB753" s="9" t="s">
        <v>2961</v>
      </c>
      <c r="AC753" s="9" t="s">
        <v>2962</v>
      </c>
      <c r="AD753" s="9" t="s">
        <v>5930</v>
      </c>
    </row>
    <row r="754" spans="1:30">
      <c r="A754" s="9" t="s">
        <v>16</v>
      </c>
      <c r="B754" s="9" t="s">
        <v>5931</v>
      </c>
      <c r="C754" s="9" t="s">
        <v>5932</v>
      </c>
      <c r="D754" s="9" t="s">
        <v>5933</v>
      </c>
      <c r="E754" s="9" t="s">
        <v>906</v>
      </c>
      <c r="F754" s="9" t="s">
        <v>2952</v>
      </c>
      <c r="G754" s="9" t="s">
        <v>2953</v>
      </c>
      <c r="I754" s="9" t="s">
        <v>2954</v>
      </c>
      <c r="J754" s="9">
        <v>25.75</v>
      </c>
      <c r="K754" s="9">
        <v>0</v>
      </c>
      <c r="L754" s="9">
        <v>0</v>
      </c>
      <c r="M754" s="9">
        <f t="shared" si="2"/>
        <v>0</v>
      </c>
      <c r="N754" s="9">
        <v>0</v>
      </c>
      <c r="O754" s="9">
        <v>0</v>
      </c>
      <c r="P754" s="9">
        <v>0</v>
      </c>
      <c r="Q754" s="9">
        <v>0</v>
      </c>
      <c r="R754" s="9">
        <v>0</v>
      </c>
      <c r="S754" s="9">
        <v>0</v>
      </c>
      <c r="T754" s="9">
        <v>0</v>
      </c>
      <c r="U754" s="9">
        <v>0</v>
      </c>
      <c r="V754" s="9">
        <v>0</v>
      </c>
      <c r="W754" s="9" t="s">
        <v>2955</v>
      </c>
      <c r="X754" s="58"/>
      <c r="Y754" s="58"/>
      <c r="Z754" s="9" t="s">
        <v>2956</v>
      </c>
      <c r="AA754" s="9">
        <v>0</v>
      </c>
      <c r="AB754" s="9" t="s">
        <v>2961</v>
      </c>
      <c r="AC754" s="9" t="s">
        <v>2962</v>
      </c>
      <c r="AD754" s="9" t="s">
        <v>5934</v>
      </c>
    </row>
    <row r="755" spans="1:30" ht="12.75">
      <c r="A755" s="9" t="s">
        <v>16</v>
      </c>
      <c r="B755" s="9" t="s">
        <v>4123</v>
      </c>
      <c r="C755" s="9" t="s">
        <v>4125</v>
      </c>
      <c r="D755" s="9" t="s">
        <v>4124</v>
      </c>
      <c r="E755" s="9" t="s">
        <v>905</v>
      </c>
      <c r="F755" s="9" t="s">
        <v>2952</v>
      </c>
      <c r="G755" s="9" t="s">
        <v>2953</v>
      </c>
      <c r="I755" s="9" t="s">
        <v>2954</v>
      </c>
      <c r="J755" s="9">
        <v>38.92</v>
      </c>
      <c r="K755" s="9">
        <v>0</v>
      </c>
      <c r="L755" s="9">
        <v>0</v>
      </c>
      <c r="M755" s="9">
        <f t="shared" si="2"/>
        <v>0</v>
      </c>
      <c r="N755" s="9">
        <v>0</v>
      </c>
      <c r="O755" s="9">
        <v>0</v>
      </c>
      <c r="P755" s="9">
        <v>0</v>
      </c>
      <c r="Q755" s="9">
        <v>0</v>
      </c>
      <c r="R755" s="9">
        <v>0</v>
      </c>
      <c r="S755" s="9">
        <v>0</v>
      </c>
      <c r="T755" s="9">
        <v>0</v>
      </c>
      <c r="U755" s="9">
        <v>0</v>
      </c>
      <c r="V755" s="9">
        <v>0</v>
      </c>
      <c r="W755" s="9" t="s">
        <v>2955</v>
      </c>
      <c r="X755" s="9">
        <v>0</v>
      </c>
      <c r="Y755" s="9">
        <v>0</v>
      </c>
      <c r="Z755" s="9" t="s">
        <v>2956</v>
      </c>
      <c r="AA755" s="9">
        <v>6</v>
      </c>
      <c r="AB755" s="42">
        <v>46079</v>
      </c>
      <c r="AC755" s="9" t="s">
        <v>2957</v>
      </c>
      <c r="AD755" s="9" t="s">
        <v>4126</v>
      </c>
    </row>
    <row r="756" spans="1:30">
      <c r="A756" s="9" t="s">
        <v>16</v>
      </c>
      <c r="B756" s="9" t="s">
        <v>191</v>
      </c>
      <c r="C756" s="9" t="s">
        <v>192</v>
      </c>
      <c r="D756" s="9" t="s">
        <v>193</v>
      </c>
      <c r="E756" s="9" t="s">
        <v>194</v>
      </c>
      <c r="F756" s="9" t="s">
        <v>2952</v>
      </c>
      <c r="G756" s="9" t="s">
        <v>2953</v>
      </c>
      <c r="I756" s="9" t="s">
        <v>2954</v>
      </c>
      <c r="J756" s="9">
        <v>8.69</v>
      </c>
      <c r="K756" s="9">
        <v>0</v>
      </c>
      <c r="L756" s="9">
        <v>0</v>
      </c>
      <c r="M756" s="9">
        <f t="shared" si="2"/>
        <v>48</v>
      </c>
      <c r="N756" s="9">
        <v>0</v>
      </c>
      <c r="O756" s="9">
        <v>0</v>
      </c>
      <c r="P756" s="9">
        <v>48</v>
      </c>
      <c r="Q756" s="9">
        <v>0</v>
      </c>
      <c r="R756" s="9">
        <v>0</v>
      </c>
      <c r="S756" s="9">
        <v>0</v>
      </c>
      <c r="T756" s="9">
        <v>0</v>
      </c>
      <c r="U756" s="9">
        <v>0</v>
      </c>
      <c r="V756" s="9">
        <v>0</v>
      </c>
      <c r="W756" s="9" t="s">
        <v>2955</v>
      </c>
      <c r="X756" s="9">
        <v>67</v>
      </c>
      <c r="Y756" s="9">
        <v>67</v>
      </c>
      <c r="Z756" s="52"/>
      <c r="AA756" s="9">
        <v>12</v>
      </c>
      <c r="AB756" s="42">
        <v>46086</v>
      </c>
      <c r="AC756" s="9" t="s">
        <v>2957</v>
      </c>
      <c r="AD756" s="9" t="s">
        <v>3237</v>
      </c>
    </row>
    <row r="757" spans="1:30">
      <c r="A757" s="9" t="s">
        <v>16</v>
      </c>
      <c r="B757" s="9" t="s">
        <v>183</v>
      </c>
      <c r="C757" s="9" t="s">
        <v>184</v>
      </c>
      <c r="D757" s="9" t="s">
        <v>185</v>
      </c>
      <c r="E757" s="9" t="s">
        <v>186</v>
      </c>
      <c r="F757" s="9" t="s">
        <v>2952</v>
      </c>
      <c r="G757" s="9" t="s">
        <v>2953</v>
      </c>
      <c r="I757" s="9" t="s">
        <v>2954</v>
      </c>
      <c r="J757" s="9">
        <v>7.69</v>
      </c>
      <c r="K757" s="9">
        <v>0</v>
      </c>
      <c r="L757" s="9">
        <v>0</v>
      </c>
      <c r="M757" s="9">
        <f t="shared" si="2"/>
        <v>71</v>
      </c>
      <c r="N757" s="9">
        <v>24</v>
      </c>
      <c r="O757" s="9">
        <v>0</v>
      </c>
      <c r="P757" s="9">
        <v>47</v>
      </c>
      <c r="Q757" s="9">
        <v>0</v>
      </c>
      <c r="R757" s="9">
        <v>1</v>
      </c>
      <c r="S757" s="9">
        <v>0</v>
      </c>
      <c r="T757" s="9">
        <v>0</v>
      </c>
      <c r="U757" s="9">
        <v>24</v>
      </c>
      <c r="V757" s="9">
        <v>0</v>
      </c>
      <c r="W757" s="9" t="s">
        <v>2955</v>
      </c>
      <c r="X757" s="9">
        <v>104</v>
      </c>
      <c r="Y757" s="9">
        <v>102</v>
      </c>
      <c r="Z757" s="52"/>
      <c r="AA757" s="9">
        <v>0</v>
      </c>
      <c r="AB757" s="9" t="s">
        <v>2961</v>
      </c>
      <c r="AC757" s="9" t="s">
        <v>2962</v>
      </c>
      <c r="AD757" s="9" t="s">
        <v>5040</v>
      </c>
    </row>
    <row r="758" spans="1:30" ht="12.75">
      <c r="A758" s="9" t="s">
        <v>16</v>
      </c>
      <c r="B758" s="9" t="s">
        <v>844</v>
      </c>
      <c r="C758" s="9" t="s">
        <v>845</v>
      </c>
      <c r="D758" s="9" t="s">
        <v>846</v>
      </c>
      <c r="E758" s="9" t="s">
        <v>845</v>
      </c>
      <c r="F758" s="9" t="s">
        <v>2952</v>
      </c>
      <c r="G758" s="9" t="s">
        <v>2953</v>
      </c>
      <c r="I758" s="9" t="s">
        <v>2954</v>
      </c>
      <c r="J758" s="9">
        <v>54.29</v>
      </c>
      <c r="K758" s="9">
        <v>0</v>
      </c>
      <c r="L758" s="9">
        <v>0</v>
      </c>
      <c r="M758" s="9">
        <f t="shared" si="2"/>
        <v>0</v>
      </c>
      <c r="N758" s="9">
        <v>0</v>
      </c>
      <c r="O758" s="9">
        <v>0</v>
      </c>
      <c r="P758" s="9">
        <v>0</v>
      </c>
      <c r="Q758" s="9">
        <v>0</v>
      </c>
      <c r="R758" s="9">
        <v>0</v>
      </c>
      <c r="S758" s="9">
        <v>0</v>
      </c>
      <c r="T758" s="9">
        <v>0</v>
      </c>
      <c r="U758" s="9">
        <v>0</v>
      </c>
      <c r="V758" s="9">
        <v>0</v>
      </c>
      <c r="W758" s="9" t="s">
        <v>2955</v>
      </c>
      <c r="X758" s="9">
        <v>0</v>
      </c>
      <c r="Y758" s="9">
        <v>0</v>
      </c>
      <c r="Z758" s="9" t="s">
        <v>2956</v>
      </c>
      <c r="AA758" s="9">
        <v>3</v>
      </c>
      <c r="AB758" s="42">
        <v>46079</v>
      </c>
      <c r="AC758" s="9" t="s">
        <v>2957</v>
      </c>
      <c r="AD758" s="9" t="s">
        <v>5935</v>
      </c>
    </row>
    <row r="759" spans="1:30" ht="12.75">
      <c r="A759" s="9" t="s">
        <v>16</v>
      </c>
      <c r="B759" s="9" t="s">
        <v>884</v>
      </c>
      <c r="C759" s="9" t="s">
        <v>885</v>
      </c>
      <c r="D759" s="9" t="s">
        <v>886</v>
      </c>
      <c r="E759" s="9" t="s">
        <v>887</v>
      </c>
      <c r="F759" s="9" t="s">
        <v>2952</v>
      </c>
      <c r="G759" s="9" t="s">
        <v>2953</v>
      </c>
      <c r="I759" s="9" t="s">
        <v>2954</v>
      </c>
      <c r="J759" s="9">
        <v>206.19</v>
      </c>
      <c r="K759" s="9">
        <v>0</v>
      </c>
      <c r="L759" s="9">
        <v>0</v>
      </c>
      <c r="M759" s="9">
        <f t="shared" si="2"/>
        <v>0</v>
      </c>
      <c r="N759" s="9">
        <v>0</v>
      </c>
      <c r="O759" s="9">
        <v>0</v>
      </c>
      <c r="P759" s="9">
        <v>0</v>
      </c>
      <c r="Q759" s="9">
        <v>0</v>
      </c>
      <c r="R759" s="9">
        <v>0</v>
      </c>
      <c r="S759" s="9">
        <v>0</v>
      </c>
      <c r="T759" s="9">
        <v>0</v>
      </c>
      <c r="U759" s="9">
        <v>0</v>
      </c>
      <c r="V759" s="9">
        <v>0</v>
      </c>
      <c r="W759" s="9" t="s">
        <v>2955</v>
      </c>
      <c r="X759" s="9">
        <v>0</v>
      </c>
      <c r="Y759" s="9">
        <v>0</v>
      </c>
      <c r="Z759" s="9" t="s">
        <v>2956</v>
      </c>
      <c r="AA759" s="9">
        <v>6</v>
      </c>
      <c r="AB759" s="42">
        <v>46079</v>
      </c>
      <c r="AC759" s="9" t="s">
        <v>2957</v>
      </c>
      <c r="AD759" s="9" t="s">
        <v>4242</v>
      </c>
    </row>
    <row r="760" spans="1:30">
      <c r="A760" s="9" t="s">
        <v>16</v>
      </c>
      <c r="B760" s="9" t="s">
        <v>888</v>
      </c>
      <c r="C760" s="9" t="s">
        <v>889</v>
      </c>
      <c r="D760" s="9" t="s">
        <v>890</v>
      </c>
      <c r="E760" s="9" t="s">
        <v>891</v>
      </c>
      <c r="F760" s="9" t="s">
        <v>2952</v>
      </c>
      <c r="G760" s="9" t="s">
        <v>2953</v>
      </c>
      <c r="I760" s="9" t="s">
        <v>2954</v>
      </c>
      <c r="J760" s="9">
        <v>46.39</v>
      </c>
      <c r="K760" s="9">
        <v>0</v>
      </c>
      <c r="L760" s="9">
        <v>0</v>
      </c>
      <c r="M760" s="9">
        <f t="shared" si="2"/>
        <v>0</v>
      </c>
      <c r="N760" s="9">
        <v>0</v>
      </c>
      <c r="O760" s="9">
        <v>0</v>
      </c>
      <c r="P760" s="9">
        <v>0</v>
      </c>
      <c r="Q760" s="9">
        <v>0</v>
      </c>
      <c r="R760" s="9">
        <v>0</v>
      </c>
      <c r="S760" s="9">
        <v>0</v>
      </c>
      <c r="T760" s="9">
        <v>0</v>
      </c>
      <c r="U760" s="9">
        <v>0</v>
      </c>
      <c r="V760" s="9">
        <v>0</v>
      </c>
      <c r="W760" s="9" t="s">
        <v>2955</v>
      </c>
      <c r="X760" s="52"/>
      <c r="Y760" s="52"/>
      <c r="Z760" s="9" t="s">
        <v>2956</v>
      </c>
      <c r="AA760" s="9">
        <v>0</v>
      </c>
      <c r="AB760" s="9" t="s">
        <v>2961</v>
      </c>
      <c r="AC760" s="9" t="s">
        <v>2962</v>
      </c>
      <c r="AD760" s="9" t="s">
        <v>5936</v>
      </c>
    </row>
    <row r="761" spans="1:30">
      <c r="A761" s="9" t="s">
        <v>16</v>
      </c>
      <c r="B761" s="9" t="s">
        <v>5937</v>
      </c>
      <c r="C761" s="9" t="s">
        <v>5938</v>
      </c>
      <c r="D761" s="9" t="s">
        <v>5939</v>
      </c>
      <c r="E761" s="9" t="s">
        <v>5938</v>
      </c>
      <c r="F761" s="9" t="s">
        <v>2952</v>
      </c>
      <c r="G761" s="9" t="s">
        <v>3558</v>
      </c>
      <c r="I761" s="9" t="s">
        <v>2954</v>
      </c>
      <c r="J761" s="9">
        <v>10.69</v>
      </c>
      <c r="K761" s="9">
        <v>0</v>
      </c>
      <c r="L761" s="9">
        <v>0</v>
      </c>
      <c r="M761" s="9">
        <f t="shared" si="2"/>
        <v>4</v>
      </c>
      <c r="N761" s="9">
        <v>0</v>
      </c>
      <c r="O761" s="9">
        <v>4</v>
      </c>
      <c r="P761" s="9">
        <v>0</v>
      </c>
      <c r="Q761" s="9">
        <v>0</v>
      </c>
      <c r="R761" s="9">
        <v>0</v>
      </c>
      <c r="S761" s="9">
        <v>0</v>
      </c>
      <c r="T761" s="9">
        <v>0</v>
      </c>
      <c r="U761" s="9">
        <v>0</v>
      </c>
      <c r="V761" s="9">
        <v>0</v>
      </c>
      <c r="W761" s="9" t="s">
        <v>2955</v>
      </c>
      <c r="X761" s="9">
        <v>89</v>
      </c>
      <c r="Y761" s="9">
        <v>89</v>
      </c>
      <c r="Z761" s="52"/>
      <c r="AA761" s="9">
        <v>0</v>
      </c>
      <c r="AB761" s="9" t="s">
        <v>2961</v>
      </c>
      <c r="AC761" s="9" t="s">
        <v>2962</v>
      </c>
      <c r="AD761" s="9" t="s">
        <v>5940</v>
      </c>
    </row>
    <row r="762" spans="1:30">
      <c r="A762" s="9" t="s">
        <v>16</v>
      </c>
      <c r="B762" s="9" t="s">
        <v>5937</v>
      </c>
      <c r="C762" s="9" t="s">
        <v>5941</v>
      </c>
      <c r="D762" s="9" t="s">
        <v>5942</v>
      </c>
      <c r="E762" s="9" t="s">
        <v>5941</v>
      </c>
      <c r="F762" s="9" t="s">
        <v>2952</v>
      </c>
      <c r="G762" s="9" t="s">
        <v>3558</v>
      </c>
      <c r="I762" s="9" t="s">
        <v>2954</v>
      </c>
      <c r="J762" s="9">
        <v>10.69</v>
      </c>
      <c r="K762" s="9">
        <v>0</v>
      </c>
      <c r="L762" s="9">
        <v>0</v>
      </c>
      <c r="M762" s="9">
        <f t="shared" si="2"/>
        <v>4</v>
      </c>
      <c r="N762" s="9">
        <v>0</v>
      </c>
      <c r="O762" s="9">
        <v>4</v>
      </c>
      <c r="P762" s="9">
        <v>0</v>
      </c>
      <c r="Q762" s="9">
        <v>0</v>
      </c>
      <c r="R762" s="9">
        <v>0</v>
      </c>
      <c r="S762" s="9">
        <v>0</v>
      </c>
      <c r="T762" s="9">
        <v>0</v>
      </c>
      <c r="U762" s="9">
        <v>0</v>
      </c>
      <c r="V762" s="9">
        <v>0</v>
      </c>
      <c r="W762" s="9" t="s">
        <v>2955</v>
      </c>
      <c r="X762" s="9">
        <v>122</v>
      </c>
      <c r="Y762" s="9">
        <v>122</v>
      </c>
      <c r="Z762" s="52"/>
      <c r="AA762" s="9">
        <v>0</v>
      </c>
      <c r="AB762" s="9" t="s">
        <v>2961</v>
      </c>
      <c r="AC762" s="9" t="s">
        <v>2962</v>
      </c>
      <c r="AD762" s="9" t="s">
        <v>5943</v>
      </c>
    </row>
    <row r="763" spans="1:30">
      <c r="A763" s="9" t="s">
        <v>16</v>
      </c>
      <c r="B763" s="9" t="s">
        <v>5944</v>
      </c>
      <c r="C763" s="9" t="s">
        <v>5945</v>
      </c>
      <c r="D763" s="9" t="s">
        <v>5946</v>
      </c>
      <c r="E763" s="9" t="s">
        <v>5268</v>
      </c>
      <c r="F763" s="9" t="s">
        <v>2952</v>
      </c>
      <c r="G763" s="9" t="s">
        <v>2953</v>
      </c>
      <c r="H763" s="52"/>
      <c r="I763" s="9" t="s">
        <v>2954</v>
      </c>
      <c r="J763" s="9">
        <v>9.59</v>
      </c>
      <c r="K763" s="9">
        <v>0</v>
      </c>
      <c r="L763" s="9">
        <v>0</v>
      </c>
      <c r="M763" s="9">
        <f t="shared" si="2"/>
        <v>6</v>
      </c>
      <c r="N763" s="9">
        <v>0</v>
      </c>
      <c r="O763" s="9">
        <v>6</v>
      </c>
      <c r="P763" s="9">
        <v>0</v>
      </c>
      <c r="Q763" s="9">
        <v>0</v>
      </c>
      <c r="R763" s="9">
        <v>0</v>
      </c>
      <c r="S763" s="9">
        <v>0</v>
      </c>
      <c r="T763" s="9">
        <v>0</v>
      </c>
      <c r="U763" s="9">
        <v>0</v>
      </c>
      <c r="V763" s="9">
        <v>0</v>
      </c>
      <c r="W763" s="9" t="s">
        <v>2955</v>
      </c>
      <c r="X763" s="9" t="s">
        <v>3017</v>
      </c>
      <c r="Y763" s="9" t="s">
        <v>3017</v>
      </c>
      <c r="Z763" s="52"/>
      <c r="AA763" s="9">
        <v>0</v>
      </c>
      <c r="AB763" s="9" t="s">
        <v>2961</v>
      </c>
      <c r="AC763" s="9" t="s">
        <v>2962</v>
      </c>
      <c r="AD763" s="9" t="s">
        <v>3462</v>
      </c>
    </row>
    <row r="764" spans="1:30">
      <c r="A764" s="9" t="s">
        <v>16</v>
      </c>
      <c r="B764" s="9" t="s">
        <v>5124</v>
      </c>
      <c r="C764" s="9" t="s">
        <v>5126</v>
      </c>
      <c r="D764" s="9" t="s">
        <v>5125</v>
      </c>
      <c r="E764" s="9" t="s">
        <v>1403</v>
      </c>
      <c r="F764" s="9" t="s">
        <v>2952</v>
      </c>
      <c r="G764" s="9" t="s">
        <v>3558</v>
      </c>
      <c r="I764" s="9" t="s">
        <v>2954</v>
      </c>
      <c r="J764" s="9">
        <v>15.19</v>
      </c>
      <c r="K764" s="9">
        <v>0</v>
      </c>
      <c r="L764" s="9">
        <v>0</v>
      </c>
      <c r="M764" s="9">
        <f t="shared" si="2"/>
        <v>12</v>
      </c>
      <c r="N764" s="9">
        <v>0</v>
      </c>
      <c r="O764" s="9">
        <v>12</v>
      </c>
      <c r="P764" s="9">
        <v>0</v>
      </c>
      <c r="Q764" s="9">
        <v>0</v>
      </c>
      <c r="R764" s="9">
        <v>0</v>
      </c>
      <c r="S764" s="9">
        <v>0</v>
      </c>
      <c r="T764" s="9">
        <v>0</v>
      </c>
      <c r="U764" s="9">
        <v>0</v>
      </c>
      <c r="V764" s="9">
        <v>0</v>
      </c>
      <c r="W764" s="9" t="s">
        <v>2955</v>
      </c>
      <c r="X764" s="9" t="s">
        <v>3017</v>
      </c>
      <c r="Y764" s="9" t="s">
        <v>3017</v>
      </c>
      <c r="Z764" s="52"/>
      <c r="AA764" s="9">
        <v>0</v>
      </c>
      <c r="AB764" s="9" t="s">
        <v>2961</v>
      </c>
      <c r="AC764" s="9" t="s">
        <v>2962</v>
      </c>
      <c r="AD764" s="9" t="s">
        <v>5947</v>
      </c>
    </row>
    <row r="765" spans="1:30">
      <c r="A765" s="9" t="s">
        <v>16</v>
      </c>
      <c r="B765" s="9" t="s">
        <v>5160</v>
      </c>
      <c r="C765" s="9" t="s">
        <v>5162</v>
      </c>
      <c r="D765" s="9" t="s">
        <v>5161</v>
      </c>
      <c r="E765" s="9" t="s">
        <v>1549</v>
      </c>
      <c r="F765" s="9" t="s">
        <v>2952</v>
      </c>
      <c r="G765" s="9" t="s">
        <v>2953</v>
      </c>
      <c r="H765" s="52"/>
      <c r="I765" s="9" t="s">
        <v>2954</v>
      </c>
      <c r="J765" s="9">
        <v>9.7899999999999991</v>
      </c>
      <c r="K765" s="9">
        <v>0</v>
      </c>
      <c r="L765" s="9">
        <v>0</v>
      </c>
      <c r="M765" s="9">
        <f t="shared" si="2"/>
        <v>42</v>
      </c>
      <c r="N765" s="9">
        <v>42</v>
      </c>
      <c r="O765" s="9">
        <v>0</v>
      </c>
      <c r="P765" s="9">
        <v>0</v>
      </c>
      <c r="Q765" s="9">
        <v>0</v>
      </c>
      <c r="R765" s="9">
        <v>0</v>
      </c>
      <c r="S765" s="9">
        <v>0</v>
      </c>
      <c r="T765" s="9">
        <v>0</v>
      </c>
      <c r="U765" s="9">
        <v>36</v>
      </c>
      <c r="V765" s="9">
        <v>6</v>
      </c>
      <c r="W765" s="9" t="s">
        <v>2955</v>
      </c>
      <c r="X765" s="9">
        <v>193</v>
      </c>
      <c r="Y765" s="9">
        <v>193</v>
      </c>
      <c r="Z765" s="52"/>
      <c r="AA765" s="9">
        <v>0</v>
      </c>
      <c r="AB765" s="9" t="s">
        <v>2961</v>
      </c>
      <c r="AC765" s="9" t="s">
        <v>2962</v>
      </c>
      <c r="AD765" s="9" t="s">
        <v>3120</v>
      </c>
    </row>
    <row r="766" spans="1:30">
      <c r="A766" s="9" t="s">
        <v>16</v>
      </c>
      <c r="B766" s="9" t="s">
        <v>5948</v>
      </c>
      <c r="C766" s="9" t="s">
        <v>1101</v>
      </c>
      <c r="D766" s="9" t="s">
        <v>3868</v>
      </c>
      <c r="E766" s="9" t="s">
        <v>1101</v>
      </c>
      <c r="F766" s="9" t="s">
        <v>2952</v>
      </c>
      <c r="G766" s="9" t="s">
        <v>2953</v>
      </c>
      <c r="I766" s="9" t="s">
        <v>2954</v>
      </c>
      <c r="J766" s="9">
        <v>9.09</v>
      </c>
      <c r="K766" s="9">
        <v>0</v>
      </c>
      <c r="L766" s="9">
        <v>0</v>
      </c>
      <c r="M766" s="9">
        <f t="shared" si="2"/>
        <v>0</v>
      </c>
      <c r="N766" s="9">
        <v>0</v>
      </c>
      <c r="O766" s="9">
        <v>0</v>
      </c>
      <c r="P766" s="9">
        <v>0</v>
      </c>
      <c r="Q766" s="9">
        <v>0</v>
      </c>
      <c r="R766" s="9">
        <v>0</v>
      </c>
      <c r="S766" s="9">
        <v>0</v>
      </c>
      <c r="T766" s="9">
        <v>0</v>
      </c>
      <c r="U766" s="9">
        <v>0</v>
      </c>
      <c r="V766" s="9">
        <v>0</v>
      </c>
      <c r="W766" s="9" t="s">
        <v>2955</v>
      </c>
      <c r="X766" s="58"/>
      <c r="Y766" s="58"/>
      <c r="Z766" s="9" t="s">
        <v>2956</v>
      </c>
      <c r="AA766" s="9">
        <v>0</v>
      </c>
      <c r="AB766" s="9" t="s">
        <v>2961</v>
      </c>
      <c r="AC766" s="9" t="s">
        <v>2962</v>
      </c>
      <c r="AD766" s="9" t="s">
        <v>3701</v>
      </c>
    </row>
    <row r="767" spans="1:30">
      <c r="A767" s="9" t="s">
        <v>16</v>
      </c>
      <c r="B767" s="9" t="s">
        <v>5117</v>
      </c>
      <c r="C767" s="9" t="s">
        <v>1337</v>
      </c>
      <c r="D767" s="9" t="s">
        <v>5118</v>
      </c>
      <c r="E767" s="9" t="s">
        <v>1337</v>
      </c>
      <c r="F767" s="9" t="s">
        <v>2952</v>
      </c>
      <c r="G767" s="9" t="s">
        <v>2953</v>
      </c>
      <c r="I767" s="9" t="s">
        <v>2954</v>
      </c>
      <c r="J767" s="9">
        <v>5.79</v>
      </c>
      <c r="K767" s="9">
        <v>0</v>
      </c>
      <c r="L767" s="9">
        <v>0</v>
      </c>
      <c r="M767" s="9">
        <f t="shared" ref="M767:M786" si="3">O767+N767+P767+Q767</f>
        <v>9</v>
      </c>
      <c r="N767" s="9">
        <v>0</v>
      </c>
      <c r="O767" s="9">
        <v>9</v>
      </c>
      <c r="P767" s="9">
        <v>0</v>
      </c>
      <c r="Q767" s="9">
        <v>0</v>
      </c>
      <c r="R767" s="9">
        <v>0</v>
      </c>
      <c r="S767" s="9">
        <v>0</v>
      </c>
      <c r="T767" s="9">
        <v>0</v>
      </c>
      <c r="U767" s="9">
        <v>0</v>
      </c>
      <c r="V767" s="9">
        <v>0</v>
      </c>
      <c r="W767" s="9" t="s">
        <v>2955</v>
      </c>
      <c r="X767" s="52"/>
      <c r="Y767" s="52"/>
      <c r="Z767" s="52"/>
      <c r="AA767" s="9">
        <v>0</v>
      </c>
      <c r="AB767" s="9" t="s">
        <v>2961</v>
      </c>
      <c r="AC767" s="9" t="s">
        <v>2962</v>
      </c>
      <c r="AD767" s="9" t="s">
        <v>5119</v>
      </c>
    </row>
    <row r="768" spans="1:30">
      <c r="A768" s="9" t="s">
        <v>16</v>
      </c>
      <c r="B768" s="9" t="s">
        <v>5949</v>
      </c>
      <c r="C768" s="9" t="s">
        <v>5950</v>
      </c>
      <c r="D768" s="9" t="s">
        <v>5951</v>
      </c>
      <c r="E768" s="9" t="s">
        <v>5950</v>
      </c>
      <c r="F768" s="9" t="s">
        <v>2952</v>
      </c>
      <c r="G768" s="9" t="s">
        <v>3558</v>
      </c>
      <c r="I768" s="9" t="s">
        <v>2954</v>
      </c>
      <c r="J768" s="9">
        <v>7.89</v>
      </c>
      <c r="K768" s="9">
        <v>0</v>
      </c>
      <c r="L768" s="9">
        <v>0</v>
      </c>
      <c r="M768" s="9">
        <f t="shared" si="3"/>
        <v>12</v>
      </c>
      <c r="N768" s="9">
        <v>0</v>
      </c>
      <c r="O768" s="9">
        <v>12</v>
      </c>
      <c r="P768" s="9">
        <v>0</v>
      </c>
      <c r="Q768" s="9">
        <v>0</v>
      </c>
      <c r="R768" s="9">
        <v>0</v>
      </c>
      <c r="S768" s="9">
        <v>0</v>
      </c>
      <c r="T768" s="9">
        <v>0</v>
      </c>
      <c r="U768" s="9">
        <v>0</v>
      </c>
      <c r="V768" s="9">
        <v>0</v>
      </c>
      <c r="W768" s="9" t="s">
        <v>2955</v>
      </c>
      <c r="X768" s="9">
        <v>338</v>
      </c>
      <c r="Y768" s="9">
        <v>338</v>
      </c>
      <c r="Z768" s="52"/>
      <c r="AA768" s="9">
        <v>0</v>
      </c>
      <c r="AB768" s="9" t="s">
        <v>2961</v>
      </c>
      <c r="AC768" s="9" t="s">
        <v>2962</v>
      </c>
      <c r="AD768" s="9" t="s">
        <v>5952</v>
      </c>
    </row>
    <row r="769" spans="1:30">
      <c r="A769" s="9" t="s">
        <v>16</v>
      </c>
      <c r="B769" s="9" t="s">
        <v>5953</v>
      </c>
      <c r="C769" s="9" t="s">
        <v>5954</v>
      </c>
      <c r="D769" s="9" t="s">
        <v>5955</v>
      </c>
      <c r="E769" s="9" t="s">
        <v>5954</v>
      </c>
      <c r="F769" s="9" t="s">
        <v>2952</v>
      </c>
      <c r="G769" s="9" t="s">
        <v>3558</v>
      </c>
      <c r="I769" s="9" t="s">
        <v>2954</v>
      </c>
      <c r="J769" s="9">
        <v>5.59</v>
      </c>
      <c r="K769" s="9">
        <v>0</v>
      </c>
      <c r="L769" s="9">
        <v>0</v>
      </c>
      <c r="M769" s="9">
        <f t="shared" si="3"/>
        <v>24</v>
      </c>
      <c r="N769" s="9">
        <v>0</v>
      </c>
      <c r="O769" s="9">
        <v>24</v>
      </c>
      <c r="P769" s="9">
        <v>0</v>
      </c>
      <c r="Q769" s="9">
        <v>0</v>
      </c>
      <c r="R769" s="9">
        <v>0</v>
      </c>
      <c r="S769" s="9">
        <v>0</v>
      </c>
      <c r="T769" s="9">
        <v>0</v>
      </c>
      <c r="U769" s="9">
        <v>0</v>
      </c>
      <c r="V769" s="9">
        <v>0</v>
      </c>
      <c r="W769" s="9" t="s">
        <v>2955</v>
      </c>
      <c r="X769" s="9" t="s">
        <v>3017</v>
      </c>
      <c r="Y769" s="9" t="s">
        <v>3017</v>
      </c>
      <c r="Z769" s="52"/>
      <c r="AA769" s="9">
        <v>0</v>
      </c>
      <c r="AB769" s="9" t="s">
        <v>2961</v>
      </c>
      <c r="AC769" s="9" t="s">
        <v>2962</v>
      </c>
      <c r="AD769" s="9" t="s">
        <v>5483</v>
      </c>
    </row>
    <row r="770" spans="1:30">
      <c r="A770" s="9" t="s">
        <v>16</v>
      </c>
      <c r="B770" s="9" t="s">
        <v>5956</v>
      </c>
      <c r="C770" s="9" t="s">
        <v>5957</v>
      </c>
      <c r="D770" s="9" t="s">
        <v>5958</v>
      </c>
      <c r="E770" s="9" t="s">
        <v>5957</v>
      </c>
      <c r="F770" s="9" t="s">
        <v>2952</v>
      </c>
      <c r="G770" s="9" t="s">
        <v>3558</v>
      </c>
      <c r="I770" s="9" t="s">
        <v>2954</v>
      </c>
      <c r="J770" s="9">
        <v>4.09</v>
      </c>
      <c r="K770" s="9">
        <v>0</v>
      </c>
      <c r="L770" s="9">
        <v>0</v>
      </c>
      <c r="M770" s="9">
        <f t="shared" si="3"/>
        <v>22</v>
      </c>
      <c r="N770" s="9">
        <v>0</v>
      </c>
      <c r="O770" s="9">
        <v>22</v>
      </c>
      <c r="P770" s="9">
        <v>0</v>
      </c>
      <c r="Q770" s="9">
        <v>0</v>
      </c>
      <c r="R770" s="9">
        <v>0</v>
      </c>
      <c r="S770" s="9">
        <v>0</v>
      </c>
      <c r="T770" s="9">
        <v>0</v>
      </c>
      <c r="U770" s="9">
        <v>0</v>
      </c>
      <c r="V770" s="9">
        <v>0</v>
      </c>
      <c r="W770" s="9" t="s">
        <v>2955</v>
      </c>
      <c r="X770" s="9">
        <v>306</v>
      </c>
      <c r="Y770" s="9">
        <v>306</v>
      </c>
      <c r="Z770" s="52"/>
      <c r="AA770" s="9">
        <v>0</v>
      </c>
      <c r="AB770" s="9" t="s">
        <v>2961</v>
      </c>
      <c r="AC770" s="9" t="s">
        <v>2962</v>
      </c>
      <c r="AD770" s="9" t="s">
        <v>5483</v>
      </c>
    </row>
    <row r="771" spans="1:30">
      <c r="A771" s="9" t="s">
        <v>16</v>
      </c>
      <c r="B771" s="9" t="s">
        <v>5959</v>
      </c>
      <c r="C771" s="9" t="s">
        <v>2912</v>
      </c>
      <c r="D771" s="9" t="s">
        <v>5960</v>
      </c>
      <c r="E771" s="9" t="s">
        <v>2912</v>
      </c>
      <c r="F771" s="9" t="s">
        <v>2952</v>
      </c>
      <c r="G771" s="9" t="s">
        <v>3558</v>
      </c>
      <c r="I771" s="9" t="s">
        <v>2954</v>
      </c>
      <c r="J771" s="9">
        <v>5.59</v>
      </c>
      <c r="K771" s="9">
        <v>0</v>
      </c>
      <c r="L771" s="9">
        <v>0</v>
      </c>
      <c r="M771" s="9">
        <f t="shared" si="3"/>
        <v>24</v>
      </c>
      <c r="N771" s="9">
        <v>0</v>
      </c>
      <c r="O771" s="9">
        <v>24</v>
      </c>
      <c r="P771" s="9">
        <v>0</v>
      </c>
      <c r="Q771" s="9">
        <v>0</v>
      </c>
      <c r="R771" s="9">
        <v>0</v>
      </c>
      <c r="S771" s="9">
        <v>0</v>
      </c>
      <c r="T771" s="9">
        <v>0</v>
      </c>
      <c r="U771" s="9">
        <v>0</v>
      </c>
      <c r="V771" s="9">
        <v>0</v>
      </c>
      <c r="W771" s="9" t="s">
        <v>2955</v>
      </c>
      <c r="X771" s="9" t="s">
        <v>3017</v>
      </c>
      <c r="Y771" s="9" t="s">
        <v>3017</v>
      </c>
      <c r="Z771" s="52"/>
      <c r="AA771" s="9">
        <v>0</v>
      </c>
      <c r="AB771" s="9" t="s">
        <v>2961</v>
      </c>
      <c r="AC771" s="9" t="s">
        <v>2962</v>
      </c>
      <c r="AD771" s="9" t="s">
        <v>3027</v>
      </c>
    </row>
    <row r="772" spans="1:30">
      <c r="A772" s="9" t="s">
        <v>16</v>
      </c>
      <c r="B772" s="9" t="s">
        <v>5128</v>
      </c>
      <c r="C772" s="9" t="s">
        <v>1368</v>
      </c>
      <c r="D772" s="9" t="s">
        <v>5129</v>
      </c>
      <c r="E772" s="9" t="s">
        <v>1368</v>
      </c>
      <c r="F772" s="9" t="s">
        <v>2952</v>
      </c>
      <c r="G772" s="9" t="s">
        <v>2953</v>
      </c>
      <c r="I772" s="9" t="s">
        <v>2954</v>
      </c>
      <c r="J772" s="9">
        <v>5.85</v>
      </c>
      <c r="K772" s="9">
        <v>0</v>
      </c>
      <c r="L772" s="9">
        <v>0</v>
      </c>
      <c r="M772" s="9">
        <f t="shared" si="3"/>
        <v>24</v>
      </c>
      <c r="N772" s="9">
        <v>24</v>
      </c>
      <c r="O772" s="9">
        <v>0</v>
      </c>
      <c r="P772" s="9">
        <v>0</v>
      </c>
      <c r="Q772" s="9">
        <v>0</v>
      </c>
      <c r="R772" s="9">
        <v>0</v>
      </c>
      <c r="S772" s="9">
        <v>0</v>
      </c>
      <c r="T772" s="9">
        <v>0</v>
      </c>
      <c r="U772" s="9">
        <v>24</v>
      </c>
      <c r="V772" s="9">
        <v>0</v>
      </c>
      <c r="W772" s="9" t="s">
        <v>2955</v>
      </c>
      <c r="X772" s="52"/>
      <c r="Y772" s="52"/>
      <c r="Z772" s="52"/>
      <c r="AA772" s="9">
        <v>0</v>
      </c>
      <c r="AB772" s="9" t="s">
        <v>2961</v>
      </c>
      <c r="AC772" s="9" t="s">
        <v>2962</v>
      </c>
      <c r="AD772" s="9" t="s">
        <v>3055</v>
      </c>
    </row>
    <row r="773" spans="1:30">
      <c r="A773" s="9" t="s">
        <v>16</v>
      </c>
      <c r="B773" s="9" t="s">
        <v>5961</v>
      </c>
      <c r="C773" s="9" t="s">
        <v>903</v>
      </c>
      <c r="D773" s="9" t="s">
        <v>4480</v>
      </c>
      <c r="E773" s="9" t="s">
        <v>903</v>
      </c>
      <c r="F773" s="9" t="s">
        <v>2952</v>
      </c>
      <c r="G773" s="9" t="s">
        <v>2953</v>
      </c>
      <c r="I773" s="9" t="s">
        <v>2954</v>
      </c>
      <c r="J773" s="9">
        <v>225.24</v>
      </c>
      <c r="K773" s="9">
        <v>0</v>
      </c>
      <c r="L773" s="9">
        <v>0</v>
      </c>
      <c r="M773" s="9">
        <f t="shared" si="3"/>
        <v>1</v>
      </c>
      <c r="N773" s="9">
        <v>0</v>
      </c>
      <c r="O773" s="9">
        <v>1</v>
      </c>
      <c r="P773" s="9">
        <v>0</v>
      </c>
      <c r="Q773" s="9">
        <v>0</v>
      </c>
      <c r="R773" s="9">
        <v>0</v>
      </c>
      <c r="S773" s="9">
        <v>0</v>
      </c>
      <c r="T773" s="9">
        <v>0</v>
      </c>
      <c r="U773" s="9">
        <v>0</v>
      </c>
      <c r="V773" s="9">
        <v>0</v>
      </c>
      <c r="W773" s="9" t="s">
        <v>2955</v>
      </c>
      <c r="X773" s="9">
        <v>273</v>
      </c>
      <c r="Y773" s="9">
        <v>273</v>
      </c>
      <c r="Z773" s="52"/>
      <c r="AA773" s="9">
        <v>0</v>
      </c>
      <c r="AB773" s="9" t="s">
        <v>2961</v>
      </c>
      <c r="AC773" s="9" t="s">
        <v>2962</v>
      </c>
      <c r="AD773" s="9" t="s">
        <v>5962</v>
      </c>
    </row>
    <row r="774" spans="1:30" ht="12.75">
      <c r="A774" s="9" t="s">
        <v>16</v>
      </c>
      <c r="B774" s="9" t="s">
        <v>202</v>
      </c>
      <c r="C774" s="9" t="s">
        <v>203</v>
      </c>
      <c r="D774" s="9" t="s">
        <v>204</v>
      </c>
      <c r="E774" s="9" t="s">
        <v>205</v>
      </c>
      <c r="F774" s="9" t="s">
        <v>2952</v>
      </c>
      <c r="G774" s="9" t="s">
        <v>3558</v>
      </c>
      <c r="I774" s="9" t="s">
        <v>2954</v>
      </c>
      <c r="J774" s="9">
        <v>5.39</v>
      </c>
      <c r="K774" s="9">
        <v>0</v>
      </c>
      <c r="L774" s="9">
        <v>0</v>
      </c>
      <c r="M774" s="9">
        <f t="shared" si="3"/>
        <v>0</v>
      </c>
      <c r="N774" s="9">
        <v>0</v>
      </c>
      <c r="O774" s="9">
        <v>0</v>
      </c>
      <c r="P774" s="9">
        <v>0</v>
      </c>
      <c r="Q774" s="9">
        <v>0</v>
      </c>
      <c r="R774" s="9">
        <v>0</v>
      </c>
      <c r="S774" s="9">
        <v>0</v>
      </c>
      <c r="T774" s="9">
        <v>0</v>
      </c>
      <c r="U774" s="9">
        <v>0</v>
      </c>
      <c r="V774" s="9">
        <v>0</v>
      </c>
      <c r="W774" s="9" t="s">
        <v>2955</v>
      </c>
      <c r="X774" s="9">
        <v>0</v>
      </c>
      <c r="Y774" s="9">
        <v>0</v>
      </c>
      <c r="Z774" s="9" t="s">
        <v>2956</v>
      </c>
      <c r="AA774" s="9">
        <v>0</v>
      </c>
      <c r="AB774" s="9" t="s">
        <v>2961</v>
      </c>
      <c r="AC774" s="9" t="s">
        <v>2962</v>
      </c>
      <c r="AD774" s="9" t="s">
        <v>4529</v>
      </c>
    </row>
    <row r="775" spans="1:30">
      <c r="A775" s="9" t="s">
        <v>16</v>
      </c>
      <c r="B775" s="9" t="s">
        <v>569</v>
      </c>
      <c r="C775" s="9" t="s">
        <v>570</v>
      </c>
      <c r="D775" s="9" t="s">
        <v>571</v>
      </c>
      <c r="E775" s="9" t="s">
        <v>570</v>
      </c>
      <c r="F775" s="9" t="s">
        <v>2952</v>
      </c>
      <c r="G775" s="9" t="s">
        <v>2953</v>
      </c>
      <c r="I775" s="9" t="s">
        <v>2954</v>
      </c>
      <c r="J775" s="9">
        <v>5.79</v>
      </c>
      <c r="K775" s="9">
        <v>0</v>
      </c>
      <c r="L775" s="9">
        <v>0</v>
      </c>
      <c r="M775" s="9">
        <f t="shared" si="3"/>
        <v>0</v>
      </c>
      <c r="N775" s="9">
        <v>0</v>
      </c>
      <c r="O775" s="9">
        <v>0</v>
      </c>
      <c r="P775" s="9">
        <v>0</v>
      </c>
      <c r="Q775" s="9">
        <v>0</v>
      </c>
      <c r="R775" s="9">
        <v>0</v>
      </c>
      <c r="S775" s="9">
        <v>0</v>
      </c>
      <c r="T775" s="9">
        <v>0</v>
      </c>
      <c r="U775" s="9">
        <v>0</v>
      </c>
      <c r="V775" s="9">
        <v>0</v>
      </c>
      <c r="W775" s="9" t="s">
        <v>2955</v>
      </c>
      <c r="X775" s="52"/>
      <c r="Y775" s="52"/>
      <c r="Z775" s="9" t="s">
        <v>2956</v>
      </c>
      <c r="AA775" s="9">
        <v>0</v>
      </c>
      <c r="AB775" s="9" t="s">
        <v>2961</v>
      </c>
      <c r="AC775" s="9" t="s">
        <v>2962</v>
      </c>
      <c r="AD775" s="9" t="s">
        <v>5483</v>
      </c>
    </row>
    <row r="776" spans="1:30">
      <c r="A776" s="9" t="s">
        <v>16</v>
      </c>
      <c r="B776" s="9" t="s">
        <v>349</v>
      </c>
      <c r="C776" s="9" t="s">
        <v>350</v>
      </c>
      <c r="D776" s="9" t="s">
        <v>351</v>
      </c>
      <c r="E776" s="9" t="s">
        <v>350</v>
      </c>
      <c r="F776" s="9" t="s">
        <v>2952</v>
      </c>
      <c r="G776" s="9" t="s">
        <v>2953</v>
      </c>
      <c r="H776" s="52"/>
      <c r="I776" s="9" t="s">
        <v>2954</v>
      </c>
      <c r="J776" s="9">
        <v>6.49</v>
      </c>
      <c r="K776" s="9">
        <v>0</v>
      </c>
      <c r="L776" s="9">
        <v>0</v>
      </c>
      <c r="M776" s="9">
        <f t="shared" si="3"/>
        <v>0</v>
      </c>
      <c r="N776" s="9">
        <v>0</v>
      </c>
      <c r="O776" s="9">
        <v>0</v>
      </c>
      <c r="P776" s="9">
        <v>0</v>
      </c>
      <c r="Q776" s="9">
        <v>0</v>
      </c>
      <c r="R776" s="9">
        <v>0</v>
      </c>
      <c r="S776" s="9">
        <v>0</v>
      </c>
      <c r="T776" s="9">
        <v>0</v>
      </c>
      <c r="U776" s="9">
        <v>0</v>
      </c>
      <c r="V776" s="9">
        <v>0</v>
      </c>
      <c r="W776" s="9" t="s">
        <v>2955</v>
      </c>
      <c r="X776" s="9">
        <v>0</v>
      </c>
      <c r="Y776" s="9">
        <v>0</v>
      </c>
      <c r="Z776" s="9" t="s">
        <v>2956</v>
      </c>
      <c r="AA776" s="9">
        <v>0</v>
      </c>
      <c r="AB776" s="9" t="s">
        <v>2961</v>
      </c>
      <c r="AC776" s="9" t="s">
        <v>2962</v>
      </c>
      <c r="AD776" s="9" t="s">
        <v>3524</v>
      </c>
    </row>
    <row r="777" spans="1:30">
      <c r="A777" s="9" t="s">
        <v>16</v>
      </c>
      <c r="B777" s="9" t="s">
        <v>352</v>
      </c>
      <c r="C777" s="9" t="s">
        <v>353</v>
      </c>
      <c r="D777" s="9" t="s">
        <v>354</v>
      </c>
      <c r="E777" s="9" t="s">
        <v>355</v>
      </c>
      <c r="F777" s="9" t="s">
        <v>2952</v>
      </c>
      <c r="G777" s="9" t="s">
        <v>2953</v>
      </c>
      <c r="H777" s="52"/>
      <c r="I777" s="9" t="s">
        <v>2954</v>
      </c>
      <c r="J777" s="9">
        <v>5.79</v>
      </c>
      <c r="K777" s="9">
        <v>0</v>
      </c>
      <c r="L777" s="9">
        <v>0</v>
      </c>
      <c r="M777" s="9">
        <f t="shared" si="3"/>
        <v>0</v>
      </c>
      <c r="N777" s="9">
        <v>0</v>
      </c>
      <c r="O777" s="9">
        <v>0</v>
      </c>
      <c r="P777" s="9">
        <v>0</v>
      </c>
      <c r="Q777" s="9">
        <v>0</v>
      </c>
      <c r="R777" s="9">
        <v>0</v>
      </c>
      <c r="S777" s="9">
        <v>0</v>
      </c>
      <c r="T777" s="9">
        <v>0</v>
      </c>
      <c r="U777" s="9">
        <v>0</v>
      </c>
      <c r="V777" s="9">
        <v>0</v>
      </c>
      <c r="W777" s="9" t="s">
        <v>2955</v>
      </c>
      <c r="X777" s="58"/>
      <c r="Y777" s="58"/>
      <c r="Z777" s="9" t="s">
        <v>2956</v>
      </c>
      <c r="AA777" s="9">
        <v>0</v>
      </c>
      <c r="AB777" s="9" t="s">
        <v>2961</v>
      </c>
      <c r="AC777" s="9" t="s">
        <v>2962</v>
      </c>
      <c r="AD777" s="9" t="s">
        <v>3832</v>
      </c>
    </row>
    <row r="778" spans="1:30" ht="12.75">
      <c r="A778" s="9" t="s">
        <v>16</v>
      </c>
      <c r="B778" s="9" t="s">
        <v>542</v>
      </c>
      <c r="C778" s="9" t="s">
        <v>543</v>
      </c>
      <c r="D778" s="9" t="s">
        <v>544</v>
      </c>
      <c r="E778" s="9" t="s">
        <v>543</v>
      </c>
      <c r="F778" s="9" t="s">
        <v>2952</v>
      </c>
      <c r="G778" s="9" t="s">
        <v>2953</v>
      </c>
      <c r="I778" s="9" t="s">
        <v>2954</v>
      </c>
      <c r="J778" s="9">
        <v>5.29</v>
      </c>
      <c r="K778" s="9">
        <v>0</v>
      </c>
      <c r="L778" s="9">
        <v>0</v>
      </c>
      <c r="M778" s="9">
        <f t="shared" si="3"/>
        <v>0</v>
      </c>
      <c r="N778" s="9">
        <v>0</v>
      </c>
      <c r="O778" s="9">
        <v>0</v>
      </c>
      <c r="P778" s="9">
        <v>0</v>
      </c>
      <c r="Q778" s="9">
        <v>0</v>
      </c>
      <c r="R778" s="9">
        <v>0</v>
      </c>
      <c r="S778" s="9">
        <v>0</v>
      </c>
      <c r="T778" s="9">
        <v>0</v>
      </c>
      <c r="U778" s="9">
        <v>0</v>
      </c>
      <c r="V778" s="9">
        <v>0</v>
      </c>
      <c r="W778" s="9" t="s">
        <v>2955</v>
      </c>
      <c r="X778" s="9">
        <v>0</v>
      </c>
      <c r="Y778" s="9">
        <v>0</v>
      </c>
      <c r="Z778" s="9" t="s">
        <v>2956</v>
      </c>
      <c r="AA778" s="9">
        <v>0</v>
      </c>
      <c r="AB778" s="9" t="s">
        <v>2961</v>
      </c>
      <c r="AC778" s="9" t="s">
        <v>2962</v>
      </c>
      <c r="AD778" s="9" t="s">
        <v>3101</v>
      </c>
    </row>
    <row r="779" spans="1:30">
      <c r="A779" s="9" t="s">
        <v>16</v>
      </c>
      <c r="B779" s="9" t="s">
        <v>572</v>
      </c>
      <c r="C779" s="9" t="s">
        <v>573</v>
      </c>
      <c r="D779" s="9" t="s">
        <v>574</v>
      </c>
      <c r="E779" s="9" t="s">
        <v>575</v>
      </c>
      <c r="F779" s="9" t="s">
        <v>2952</v>
      </c>
      <c r="G779" s="9" t="s">
        <v>2953</v>
      </c>
      <c r="I779" s="9" t="s">
        <v>2954</v>
      </c>
      <c r="J779" s="9">
        <v>16.89</v>
      </c>
      <c r="K779" s="9">
        <v>0</v>
      </c>
      <c r="L779" s="9">
        <v>0</v>
      </c>
      <c r="M779" s="9">
        <f t="shared" si="3"/>
        <v>0</v>
      </c>
      <c r="N779" s="9">
        <v>0</v>
      </c>
      <c r="O779" s="9">
        <v>0</v>
      </c>
      <c r="P779" s="9">
        <v>0</v>
      </c>
      <c r="Q779" s="9">
        <v>0</v>
      </c>
      <c r="R779" s="9">
        <v>0</v>
      </c>
      <c r="S779" s="9">
        <v>0</v>
      </c>
      <c r="T779" s="9">
        <v>0</v>
      </c>
      <c r="U779" s="9">
        <v>0</v>
      </c>
      <c r="V779" s="9">
        <v>0</v>
      </c>
      <c r="W779" s="9" t="s">
        <v>2955</v>
      </c>
      <c r="X779" s="52"/>
      <c r="Y779" s="52"/>
      <c r="Z779" s="9" t="s">
        <v>2956</v>
      </c>
      <c r="AA779" s="9">
        <v>0</v>
      </c>
      <c r="AB779" s="9" t="s">
        <v>2961</v>
      </c>
      <c r="AC779" s="9" t="s">
        <v>2962</v>
      </c>
      <c r="AD779" s="9" t="s">
        <v>5963</v>
      </c>
    </row>
    <row r="780" spans="1:30" ht="12.75">
      <c r="A780" s="9" t="s">
        <v>16</v>
      </c>
      <c r="B780" s="9" t="s">
        <v>695</v>
      </c>
      <c r="C780" s="9" t="s">
        <v>696</v>
      </c>
      <c r="D780" s="9" t="s">
        <v>697</v>
      </c>
      <c r="E780" s="9" t="s">
        <v>698</v>
      </c>
      <c r="F780" s="9" t="s">
        <v>2952</v>
      </c>
      <c r="G780" s="9" t="s">
        <v>2953</v>
      </c>
      <c r="I780" s="9" t="s">
        <v>2954</v>
      </c>
      <c r="J780" s="9">
        <v>52.45</v>
      </c>
      <c r="K780" s="9">
        <v>0</v>
      </c>
      <c r="L780" s="9">
        <v>0</v>
      </c>
      <c r="M780" s="9">
        <f t="shared" si="3"/>
        <v>0</v>
      </c>
      <c r="N780" s="9">
        <v>0</v>
      </c>
      <c r="O780" s="9">
        <v>0</v>
      </c>
      <c r="P780" s="9">
        <v>0</v>
      </c>
      <c r="Q780" s="9">
        <v>0</v>
      </c>
      <c r="R780" s="9">
        <v>0</v>
      </c>
      <c r="S780" s="9">
        <v>0</v>
      </c>
      <c r="T780" s="9">
        <v>0</v>
      </c>
      <c r="U780" s="9">
        <v>0</v>
      </c>
      <c r="V780" s="9">
        <v>0</v>
      </c>
      <c r="W780" s="9" t="s">
        <v>2955</v>
      </c>
      <c r="X780" s="9">
        <v>0</v>
      </c>
      <c r="Y780" s="9">
        <v>0</v>
      </c>
      <c r="Z780" s="9" t="s">
        <v>2956</v>
      </c>
      <c r="AA780" s="9">
        <v>24</v>
      </c>
      <c r="AB780" s="42">
        <v>46079</v>
      </c>
      <c r="AC780" s="9" t="s">
        <v>2957</v>
      </c>
      <c r="AD780" s="9" t="s">
        <v>3938</v>
      </c>
    </row>
    <row r="781" spans="1:30">
      <c r="A781" s="9" t="s">
        <v>16</v>
      </c>
      <c r="B781" s="9" t="s">
        <v>5964</v>
      </c>
      <c r="C781" s="9" t="s">
        <v>5965</v>
      </c>
      <c r="D781" s="9" t="s">
        <v>1163</v>
      </c>
      <c r="E781" s="9" t="s">
        <v>5965</v>
      </c>
      <c r="F781" s="9" t="s">
        <v>2952</v>
      </c>
      <c r="G781" s="9" t="s">
        <v>3558</v>
      </c>
      <c r="I781" s="9" t="s">
        <v>2954</v>
      </c>
      <c r="J781" s="9">
        <v>6.09</v>
      </c>
      <c r="K781" s="9">
        <v>0</v>
      </c>
      <c r="L781" s="9">
        <v>0</v>
      </c>
      <c r="M781" s="9">
        <f t="shared" si="3"/>
        <v>0</v>
      </c>
      <c r="N781" s="9">
        <v>0</v>
      </c>
      <c r="O781" s="9">
        <v>0</v>
      </c>
      <c r="P781" s="9">
        <v>0</v>
      </c>
      <c r="Q781" s="9">
        <v>0</v>
      </c>
      <c r="R781" s="9">
        <v>0</v>
      </c>
      <c r="S781" s="9">
        <v>0</v>
      </c>
      <c r="T781" s="9">
        <v>0</v>
      </c>
      <c r="U781" s="9">
        <v>0</v>
      </c>
      <c r="V781" s="9">
        <v>0</v>
      </c>
      <c r="W781" s="9" t="s">
        <v>2955</v>
      </c>
      <c r="X781" s="52"/>
      <c r="Y781" s="52"/>
      <c r="Z781" s="9" t="s">
        <v>2956</v>
      </c>
      <c r="AA781" s="9">
        <v>0</v>
      </c>
      <c r="AB781" s="9" t="s">
        <v>2961</v>
      </c>
      <c r="AC781" s="9" t="s">
        <v>2962</v>
      </c>
      <c r="AD781" s="9" t="s">
        <v>5966</v>
      </c>
    </row>
    <row r="782" spans="1:30">
      <c r="A782" s="9" t="s">
        <v>16</v>
      </c>
      <c r="B782" s="9" t="s">
        <v>5967</v>
      </c>
      <c r="C782" s="9" t="s">
        <v>5968</v>
      </c>
      <c r="D782" s="9" t="s">
        <v>5969</v>
      </c>
      <c r="E782" s="9" t="s">
        <v>2109</v>
      </c>
      <c r="F782" s="9" t="s">
        <v>2952</v>
      </c>
      <c r="G782" s="9" t="s">
        <v>3558</v>
      </c>
      <c r="H782" s="52"/>
      <c r="I782" s="9" t="s">
        <v>2954</v>
      </c>
      <c r="J782" s="9">
        <v>11.29</v>
      </c>
      <c r="K782" s="9">
        <v>0</v>
      </c>
      <c r="L782" s="9">
        <v>0</v>
      </c>
      <c r="M782" s="9">
        <f t="shared" si="3"/>
        <v>0</v>
      </c>
      <c r="N782" s="9">
        <v>0</v>
      </c>
      <c r="O782" s="9">
        <v>0</v>
      </c>
      <c r="P782" s="9">
        <v>0</v>
      </c>
      <c r="Q782" s="9">
        <v>0</v>
      </c>
      <c r="R782" s="9">
        <v>0</v>
      </c>
      <c r="S782" s="9">
        <v>0</v>
      </c>
      <c r="T782" s="9">
        <v>0</v>
      </c>
      <c r="U782" s="9">
        <v>0</v>
      </c>
      <c r="V782" s="9">
        <v>0</v>
      </c>
      <c r="W782" s="9" t="s">
        <v>2955</v>
      </c>
      <c r="X782" s="58"/>
      <c r="Y782" s="58"/>
      <c r="Z782" s="9" t="s">
        <v>2956</v>
      </c>
      <c r="AA782" s="9">
        <v>0</v>
      </c>
      <c r="AB782" s="9" t="s">
        <v>2961</v>
      </c>
      <c r="AC782" s="9" t="s">
        <v>2962</v>
      </c>
      <c r="AD782" s="9" t="s">
        <v>3937</v>
      </c>
    </row>
    <row r="783" spans="1:30">
      <c r="A783" s="9" t="s">
        <v>16</v>
      </c>
      <c r="B783" s="9" t="s">
        <v>5970</v>
      </c>
      <c r="C783" s="9" t="s">
        <v>1151</v>
      </c>
      <c r="D783" s="9" t="s">
        <v>5971</v>
      </c>
      <c r="E783" s="9" t="s">
        <v>1151</v>
      </c>
      <c r="F783" s="9" t="s">
        <v>2952</v>
      </c>
      <c r="G783" s="9" t="s">
        <v>3558</v>
      </c>
      <c r="I783" s="9" t="s">
        <v>2954</v>
      </c>
      <c r="J783" s="9">
        <v>6.16</v>
      </c>
      <c r="K783" s="9">
        <v>0</v>
      </c>
      <c r="L783" s="9">
        <v>0</v>
      </c>
      <c r="M783" s="9">
        <f t="shared" si="3"/>
        <v>0</v>
      </c>
      <c r="N783" s="9">
        <v>0</v>
      </c>
      <c r="O783" s="9">
        <v>0</v>
      </c>
      <c r="P783" s="9">
        <v>0</v>
      </c>
      <c r="Q783" s="9">
        <v>0</v>
      </c>
      <c r="R783" s="9">
        <v>0</v>
      </c>
      <c r="S783" s="9">
        <v>0</v>
      </c>
      <c r="T783" s="9">
        <v>0</v>
      </c>
      <c r="U783" s="9">
        <v>0</v>
      </c>
      <c r="V783" s="9">
        <v>0</v>
      </c>
      <c r="W783" s="9" t="s">
        <v>2955</v>
      </c>
      <c r="X783" s="52"/>
      <c r="Y783" s="52"/>
      <c r="Z783" s="9" t="s">
        <v>2956</v>
      </c>
      <c r="AA783" s="9">
        <v>0</v>
      </c>
      <c r="AB783" s="9" t="s">
        <v>2961</v>
      </c>
      <c r="AC783" s="9" t="s">
        <v>2962</v>
      </c>
      <c r="AD783" s="9" t="s">
        <v>4951</v>
      </c>
    </row>
    <row r="784" spans="1:30">
      <c r="A784" s="9" t="s">
        <v>16</v>
      </c>
      <c r="B784" s="9" t="s">
        <v>5972</v>
      </c>
      <c r="C784" s="9" t="s">
        <v>1294</v>
      </c>
      <c r="D784" s="9" t="s">
        <v>1166</v>
      </c>
      <c r="E784" s="9" t="s">
        <v>1294</v>
      </c>
      <c r="F784" s="9" t="s">
        <v>2952</v>
      </c>
      <c r="G784" s="9" t="s">
        <v>3558</v>
      </c>
      <c r="I784" s="9" t="s">
        <v>2954</v>
      </c>
      <c r="J784" s="9">
        <v>8.49</v>
      </c>
      <c r="K784" s="9">
        <v>0</v>
      </c>
      <c r="L784" s="9">
        <v>0</v>
      </c>
      <c r="M784" s="9">
        <f t="shared" si="3"/>
        <v>12</v>
      </c>
      <c r="N784" s="9">
        <v>12</v>
      </c>
      <c r="O784" s="9">
        <v>0</v>
      </c>
      <c r="P784" s="9">
        <v>0</v>
      </c>
      <c r="Q784" s="9">
        <v>0</v>
      </c>
      <c r="R784" s="9">
        <v>0</v>
      </c>
      <c r="S784" s="9">
        <v>0</v>
      </c>
      <c r="T784" s="9">
        <v>0</v>
      </c>
      <c r="U784" s="9">
        <v>12</v>
      </c>
      <c r="V784" s="9">
        <v>0</v>
      </c>
      <c r="W784" s="9" t="s">
        <v>2955</v>
      </c>
      <c r="X784" s="52"/>
      <c r="Y784" s="52"/>
      <c r="Z784" s="52"/>
      <c r="AA784" s="9">
        <v>0</v>
      </c>
      <c r="AB784" s="9" t="s">
        <v>2961</v>
      </c>
      <c r="AC784" s="9" t="s">
        <v>2962</v>
      </c>
      <c r="AD784" s="9" t="s">
        <v>3514</v>
      </c>
    </row>
    <row r="785" spans="1:30">
      <c r="A785" s="9" t="s">
        <v>16</v>
      </c>
      <c r="B785" s="9" t="s">
        <v>5200</v>
      </c>
      <c r="C785" s="9" t="s">
        <v>5202</v>
      </c>
      <c r="D785" s="9" t="s">
        <v>5201</v>
      </c>
      <c r="E785" s="9" t="s">
        <v>1962</v>
      </c>
      <c r="F785" s="9" t="s">
        <v>2952</v>
      </c>
      <c r="G785" s="9" t="s">
        <v>2953</v>
      </c>
      <c r="I785" s="9" t="s">
        <v>2954</v>
      </c>
      <c r="J785" s="9">
        <v>19.59</v>
      </c>
      <c r="K785" s="9">
        <v>0</v>
      </c>
      <c r="L785" s="9">
        <v>0</v>
      </c>
      <c r="M785" s="9">
        <f t="shared" si="3"/>
        <v>12</v>
      </c>
      <c r="N785" s="9">
        <v>0</v>
      </c>
      <c r="O785" s="9">
        <v>12</v>
      </c>
      <c r="P785" s="9">
        <v>0</v>
      </c>
      <c r="Q785" s="9">
        <v>0</v>
      </c>
      <c r="R785" s="9">
        <v>0</v>
      </c>
      <c r="S785" s="9">
        <v>0</v>
      </c>
      <c r="T785" s="9">
        <v>0</v>
      </c>
      <c r="U785" s="9">
        <v>0</v>
      </c>
      <c r="V785" s="9">
        <v>0</v>
      </c>
      <c r="W785" s="9" t="s">
        <v>2955</v>
      </c>
      <c r="X785" s="9" t="s">
        <v>3017</v>
      </c>
      <c r="Y785" s="9" t="s">
        <v>3017</v>
      </c>
      <c r="Z785" s="52"/>
      <c r="AA785" s="9">
        <v>0</v>
      </c>
      <c r="AB785" s="9" t="s">
        <v>2961</v>
      </c>
      <c r="AC785" s="9" t="s">
        <v>2962</v>
      </c>
      <c r="AD785" s="9" t="s">
        <v>5203</v>
      </c>
    </row>
    <row r="786" spans="1:30">
      <c r="A786" s="9" t="s">
        <v>16</v>
      </c>
      <c r="B786" s="9" t="s">
        <v>5973</v>
      </c>
      <c r="C786" s="9" t="s">
        <v>5974</v>
      </c>
      <c r="D786" s="9" t="s">
        <v>5975</v>
      </c>
      <c r="E786" s="9" t="s">
        <v>2394</v>
      </c>
      <c r="F786" s="9" t="s">
        <v>2952</v>
      </c>
      <c r="G786" s="9" t="s">
        <v>2953</v>
      </c>
      <c r="H786" s="52"/>
      <c r="I786" s="9" t="s">
        <v>2954</v>
      </c>
      <c r="J786" s="9">
        <v>16.09</v>
      </c>
      <c r="K786" s="9">
        <v>0</v>
      </c>
      <c r="L786" s="9">
        <v>0</v>
      </c>
      <c r="M786" s="9">
        <f t="shared" si="3"/>
        <v>12</v>
      </c>
      <c r="N786" s="9">
        <v>0</v>
      </c>
      <c r="O786" s="9">
        <v>12</v>
      </c>
      <c r="P786" s="9">
        <v>0</v>
      </c>
      <c r="Q786" s="9">
        <v>0</v>
      </c>
      <c r="R786" s="9">
        <v>0</v>
      </c>
      <c r="S786" s="9">
        <v>0</v>
      </c>
      <c r="T786" s="9">
        <v>0</v>
      </c>
      <c r="U786" s="9">
        <v>0</v>
      </c>
      <c r="V786" s="9">
        <v>0</v>
      </c>
      <c r="W786" s="9" t="s">
        <v>2955</v>
      </c>
      <c r="X786" s="9" t="s">
        <v>3017</v>
      </c>
      <c r="Y786" s="9" t="s">
        <v>3017</v>
      </c>
      <c r="Z786" s="52"/>
      <c r="AA786" s="9">
        <v>0</v>
      </c>
      <c r="AB786" s="9" t="s">
        <v>2961</v>
      </c>
      <c r="AC786" s="9" t="s">
        <v>2962</v>
      </c>
      <c r="AD786" s="9" t="s">
        <v>3549</v>
      </c>
    </row>
  </sheetData>
  <autoFilter ref="A1:AU1639" xr:uid="{00000000-0009-0000-0000-000008000000}"/>
  <conditionalFormatting sqref="C1:C333">
    <cfRule type="expression" dxfId="1" priority="1">
      <formula>COUNTIF(C:C,C1)&gt;1</formula>
    </cfRule>
  </conditionalFormatting>
  <conditionalFormatting sqref="D1:E333">
    <cfRule type="expression" dxfId="0" priority="2">
      <formula>COUNTIF(D:D,D1)&gt;1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  <outlinePr summaryBelow="0" summaryRight="0"/>
  </sheetPr>
  <dimension ref="A1:Z5549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4" max="14" width="22.7109375" customWidth="1"/>
    <col min="16" max="16" width="13.85546875" customWidth="1"/>
  </cols>
  <sheetData>
    <row r="1" spans="1:26">
      <c r="A1" s="9" t="s">
        <v>5976</v>
      </c>
      <c r="B1" s="9" t="s">
        <v>1167</v>
      </c>
      <c r="C1" s="9" t="s">
        <v>5977</v>
      </c>
      <c r="D1" s="9" t="s">
        <v>5408</v>
      </c>
      <c r="E1" s="9" t="s">
        <v>5978</v>
      </c>
      <c r="F1" s="9" t="s">
        <v>5979</v>
      </c>
      <c r="G1" s="9" t="s">
        <v>5980</v>
      </c>
      <c r="H1" s="9" t="s">
        <v>5981</v>
      </c>
      <c r="I1" s="9" t="s">
        <v>5982</v>
      </c>
      <c r="J1" s="9" t="s">
        <v>5398</v>
      </c>
      <c r="K1" s="9" t="s">
        <v>5983</v>
      </c>
      <c r="L1" s="9" t="s">
        <v>5984</v>
      </c>
      <c r="M1" s="9" t="s">
        <v>5984</v>
      </c>
      <c r="N1" s="9" t="s">
        <v>5984</v>
      </c>
      <c r="O1" s="9" t="s">
        <v>5984</v>
      </c>
      <c r="P1" s="9" t="s">
        <v>5984</v>
      </c>
      <c r="Q1" s="9" t="s">
        <v>5984</v>
      </c>
      <c r="R1" s="9" t="s">
        <v>5984</v>
      </c>
      <c r="S1" s="9" t="s">
        <v>5984</v>
      </c>
      <c r="T1" s="9" t="s">
        <v>5984</v>
      </c>
      <c r="U1" s="9" t="s">
        <v>5984</v>
      </c>
      <c r="V1" s="9" t="s">
        <v>5984</v>
      </c>
      <c r="W1" s="9" t="s">
        <v>5984</v>
      </c>
      <c r="X1" s="9" t="s">
        <v>5984</v>
      </c>
      <c r="Y1" s="9" t="s">
        <v>5984</v>
      </c>
      <c r="Z1" s="9" t="s">
        <v>5984</v>
      </c>
    </row>
    <row r="2" spans="1:26">
      <c r="A2" s="9" t="s">
        <v>5985</v>
      </c>
      <c r="B2" s="9" t="s">
        <v>987</v>
      </c>
      <c r="C2" s="9" t="s">
        <v>2949</v>
      </c>
      <c r="D2" s="9" t="s">
        <v>2950</v>
      </c>
      <c r="E2" s="15">
        <v>80981</v>
      </c>
      <c r="F2" s="15">
        <v>1969</v>
      </c>
      <c r="G2" s="44">
        <v>5.0799999999999998E-2</v>
      </c>
      <c r="H2" s="15">
        <v>120899</v>
      </c>
      <c r="I2" s="15">
        <v>3050</v>
      </c>
      <c r="J2" s="15">
        <v>4475</v>
      </c>
      <c r="K2" s="59">
        <v>209799.86</v>
      </c>
      <c r="L2" s="44"/>
      <c r="M2" s="44"/>
      <c r="N2" s="44"/>
      <c r="O2" s="9"/>
      <c r="P2" s="9"/>
      <c r="Q2" s="44"/>
      <c r="R2" s="44"/>
      <c r="S2" s="59"/>
      <c r="T2" s="59"/>
      <c r="U2" s="9"/>
      <c r="V2" s="9"/>
    </row>
    <row r="3" spans="1:26">
      <c r="A3" s="9" t="s">
        <v>5986</v>
      </c>
      <c r="B3" s="9" t="s">
        <v>1096</v>
      </c>
      <c r="C3" s="9" t="s">
        <v>5987</v>
      </c>
      <c r="D3" s="9" t="s">
        <v>2971</v>
      </c>
      <c r="E3" s="15">
        <v>20737</v>
      </c>
      <c r="F3" s="9">
        <v>427</v>
      </c>
      <c r="G3" s="44">
        <v>1.2999999999999999E-2</v>
      </c>
      <c r="H3" s="15">
        <v>24332</v>
      </c>
      <c r="I3" s="9">
        <v>499</v>
      </c>
      <c r="J3" s="15">
        <v>3750</v>
      </c>
      <c r="K3" s="59">
        <v>16853.16</v>
      </c>
      <c r="L3" s="44"/>
      <c r="M3" s="44"/>
      <c r="N3" s="44"/>
      <c r="O3" s="9"/>
      <c r="P3" s="9"/>
      <c r="Q3" s="44"/>
      <c r="R3" s="44"/>
      <c r="S3" s="59"/>
      <c r="T3" s="59"/>
      <c r="U3" s="9"/>
      <c r="V3" s="9"/>
    </row>
    <row r="4" spans="1:26">
      <c r="A4" s="9" t="s">
        <v>5988</v>
      </c>
      <c r="B4" s="9" t="s">
        <v>1097</v>
      </c>
      <c r="C4" s="9" t="s">
        <v>3229</v>
      </c>
      <c r="D4" s="9" t="s">
        <v>3230</v>
      </c>
      <c r="E4" s="15">
        <v>3977</v>
      </c>
      <c r="F4" s="9">
        <v>519</v>
      </c>
      <c r="G4" s="44">
        <v>2.5000000000000001E-3</v>
      </c>
      <c r="H4" s="15">
        <v>4665</v>
      </c>
      <c r="I4" s="9">
        <v>624</v>
      </c>
      <c r="J4" s="15">
        <v>2493</v>
      </c>
      <c r="K4" s="59">
        <v>12602.07</v>
      </c>
      <c r="L4" s="44"/>
      <c r="M4" s="44"/>
      <c r="N4" s="44"/>
      <c r="O4" s="9"/>
      <c r="P4" s="9"/>
      <c r="Q4" s="44"/>
      <c r="R4" s="44"/>
      <c r="S4" s="59"/>
      <c r="T4" s="59"/>
      <c r="U4" s="9"/>
      <c r="V4" s="9"/>
    </row>
    <row r="5" spans="1:26">
      <c r="A5" s="9" t="s">
        <v>5989</v>
      </c>
      <c r="B5" s="9" t="s">
        <v>1183</v>
      </c>
      <c r="C5" s="9" t="s">
        <v>4829</v>
      </c>
      <c r="D5" s="9" t="s">
        <v>4830</v>
      </c>
      <c r="E5" s="15">
        <v>5922</v>
      </c>
      <c r="F5" s="9">
        <v>150</v>
      </c>
      <c r="G5" s="44">
        <v>3.7000000000000002E-3</v>
      </c>
      <c r="H5" s="15">
        <v>7025</v>
      </c>
      <c r="I5" s="9">
        <v>190</v>
      </c>
      <c r="J5" s="15">
        <v>2326</v>
      </c>
      <c r="K5" s="59">
        <v>14605.19</v>
      </c>
      <c r="L5" s="44"/>
      <c r="M5" s="44"/>
      <c r="N5" s="44"/>
      <c r="O5" s="9"/>
      <c r="P5" s="9"/>
      <c r="Q5" s="44"/>
      <c r="R5" s="44"/>
      <c r="S5" s="59"/>
      <c r="T5" s="59"/>
      <c r="U5" s="9"/>
      <c r="V5" s="9"/>
    </row>
    <row r="6" spans="1:26">
      <c r="A6" s="9" t="s">
        <v>39</v>
      </c>
      <c r="B6" s="9" t="s">
        <v>39</v>
      </c>
      <c r="C6" s="9" t="s">
        <v>38</v>
      </c>
      <c r="D6" s="9" t="s">
        <v>40</v>
      </c>
      <c r="E6" s="15">
        <v>13516</v>
      </c>
      <c r="F6" s="9">
        <v>316</v>
      </c>
      <c r="G6" s="44">
        <v>8.5000000000000006E-3</v>
      </c>
      <c r="H6" s="15">
        <v>18797</v>
      </c>
      <c r="I6" s="9">
        <v>476</v>
      </c>
      <c r="J6" s="15">
        <v>2487</v>
      </c>
      <c r="K6" s="59">
        <v>13301.86</v>
      </c>
      <c r="L6" s="44"/>
      <c r="M6" s="44"/>
      <c r="N6" s="44"/>
      <c r="O6" s="9"/>
      <c r="P6" s="9"/>
      <c r="Q6" s="44"/>
      <c r="R6" s="44"/>
      <c r="S6" s="59"/>
      <c r="T6" s="59"/>
      <c r="U6" s="9"/>
      <c r="V6" s="9"/>
    </row>
    <row r="7" spans="1:26">
      <c r="A7" s="9" t="s">
        <v>5990</v>
      </c>
      <c r="B7" s="9" t="s">
        <v>1037</v>
      </c>
      <c r="C7" s="9" t="s">
        <v>2967</v>
      </c>
      <c r="D7" s="9" t="s">
        <v>2968</v>
      </c>
      <c r="E7" s="15">
        <v>8913</v>
      </c>
      <c r="F7" s="9">
        <v>149</v>
      </c>
      <c r="G7" s="44">
        <v>5.5999999999999999E-3</v>
      </c>
      <c r="H7" s="15">
        <v>11304</v>
      </c>
      <c r="I7" s="9">
        <v>202</v>
      </c>
      <c r="J7" s="15">
        <v>1647</v>
      </c>
      <c r="K7" s="59">
        <v>6959.65</v>
      </c>
      <c r="L7" s="44"/>
      <c r="M7" s="44"/>
      <c r="N7" s="44"/>
      <c r="O7" s="9"/>
      <c r="P7" s="9"/>
      <c r="Q7" s="44"/>
      <c r="R7" s="44"/>
      <c r="S7" s="59"/>
      <c r="T7" s="59"/>
      <c r="U7" s="9"/>
      <c r="V7" s="9"/>
    </row>
    <row r="8" spans="1:26">
      <c r="A8" s="9" t="s">
        <v>5991</v>
      </c>
      <c r="B8" s="9" t="s">
        <v>589</v>
      </c>
      <c r="C8" s="9" t="s">
        <v>588</v>
      </c>
      <c r="D8" s="9" t="s">
        <v>590</v>
      </c>
      <c r="E8" s="15">
        <v>8457</v>
      </c>
      <c r="F8" s="9">
        <v>129</v>
      </c>
      <c r="G8" s="44">
        <v>5.3E-3</v>
      </c>
      <c r="H8" s="15">
        <v>11128</v>
      </c>
      <c r="I8" s="9">
        <v>179</v>
      </c>
      <c r="J8" s="15">
        <v>1650</v>
      </c>
      <c r="K8" s="59">
        <v>6622</v>
      </c>
      <c r="L8" s="44"/>
      <c r="M8" s="44"/>
      <c r="N8" s="44"/>
      <c r="O8" s="9"/>
      <c r="P8" s="9"/>
      <c r="Q8" s="44"/>
      <c r="R8" s="44"/>
      <c r="S8" s="59"/>
      <c r="T8" s="59"/>
      <c r="U8" s="9"/>
      <c r="V8" s="9"/>
    </row>
    <row r="9" spans="1:26">
      <c r="A9" s="9" t="s">
        <v>5990</v>
      </c>
      <c r="B9" s="9" t="s">
        <v>1038</v>
      </c>
      <c r="C9" s="9" t="s">
        <v>4918</v>
      </c>
      <c r="D9" s="9" t="s">
        <v>4919</v>
      </c>
      <c r="E9" s="15">
        <v>5607</v>
      </c>
      <c r="F9" s="9">
        <v>101</v>
      </c>
      <c r="G9" s="44">
        <v>3.5000000000000001E-3</v>
      </c>
      <c r="H9" s="15">
        <v>7124</v>
      </c>
      <c r="I9" s="9">
        <v>123</v>
      </c>
      <c r="J9" s="15">
        <v>1379</v>
      </c>
      <c r="K9" s="59">
        <v>7755.16</v>
      </c>
      <c r="L9" s="44"/>
      <c r="M9" s="44"/>
      <c r="N9" s="44"/>
      <c r="O9" s="9"/>
      <c r="P9" s="9"/>
      <c r="Q9" s="44"/>
      <c r="R9" s="44"/>
      <c r="S9" s="59"/>
      <c r="T9" s="59"/>
      <c r="U9" s="9"/>
      <c r="V9" s="9"/>
    </row>
    <row r="10" spans="1:26">
      <c r="A10" s="9" t="s">
        <v>5992</v>
      </c>
      <c r="B10" s="9" t="s">
        <v>1176</v>
      </c>
      <c r="C10" s="9" t="s">
        <v>2977</v>
      </c>
      <c r="D10" s="9" t="s">
        <v>2978</v>
      </c>
      <c r="E10" s="15">
        <v>6412</v>
      </c>
      <c r="F10" s="9">
        <v>203</v>
      </c>
      <c r="G10" s="44">
        <v>4.0000000000000001E-3</v>
      </c>
      <c r="H10" s="15">
        <v>8068</v>
      </c>
      <c r="I10" s="9">
        <v>243</v>
      </c>
      <c r="J10" s="15">
        <v>1245</v>
      </c>
      <c r="K10" s="59">
        <v>6197.51</v>
      </c>
      <c r="L10" s="44"/>
      <c r="M10" s="44"/>
      <c r="N10" s="44"/>
      <c r="O10" s="9"/>
      <c r="P10" s="9"/>
      <c r="Q10" s="44"/>
      <c r="R10" s="44"/>
      <c r="S10" s="59"/>
      <c r="T10" s="59"/>
      <c r="U10" s="9"/>
      <c r="V10" s="9"/>
    </row>
    <row r="11" spans="1:26">
      <c r="A11" s="9" t="s">
        <v>5993</v>
      </c>
      <c r="B11" s="9" t="s">
        <v>18</v>
      </c>
      <c r="C11" s="9" t="s">
        <v>17</v>
      </c>
      <c r="D11" s="9" t="s">
        <v>19</v>
      </c>
      <c r="E11" s="15">
        <v>7770</v>
      </c>
      <c r="F11" s="9">
        <v>287</v>
      </c>
      <c r="G11" s="44">
        <v>4.8999999999999998E-3</v>
      </c>
      <c r="H11" s="15">
        <v>10567</v>
      </c>
      <c r="I11" s="9">
        <v>370</v>
      </c>
      <c r="J11" s="15">
        <v>1195</v>
      </c>
      <c r="K11" s="59">
        <v>6360.84</v>
      </c>
      <c r="L11" s="44"/>
      <c r="M11" s="44"/>
      <c r="N11" s="44"/>
      <c r="O11" s="9"/>
      <c r="P11" s="9"/>
      <c r="Q11" s="44"/>
      <c r="R11" s="44"/>
      <c r="S11" s="59"/>
      <c r="T11" s="59"/>
      <c r="U11" s="9"/>
      <c r="V11" s="9"/>
    </row>
    <row r="12" spans="1:26">
      <c r="A12" s="9" t="s">
        <v>5989</v>
      </c>
      <c r="B12" s="9" t="s">
        <v>1092</v>
      </c>
      <c r="C12" s="9" t="s">
        <v>2959</v>
      </c>
      <c r="D12" s="9" t="s">
        <v>5994</v>
      </c>
      <c r="E12" s="15">
        <v>13029</v>
      </c>
      <c r="F12" s="9">
        <v>359</v>
      </c>
      <c r="G12" s="44">
        <v>8.2000000000000007E-3</v>
      </c>
      <c r="H12" s="15">
        <v>15641</v>
      </c>
      <c r="I12" s="9">
        <v>484</v>
      </c>
      <c r="J12" s="15">
        <v>1108</v>
      </c>
      <c r="K12" s="59">
        <v>4803.13</v>
      </c>
      <c r="L12" s="44"/>
      <c r="M12" s="44"/>
      <c r="N12" s="44"/>
      <c r="O12" s="9"/>
      <c r="P12" s="9"/>
      <c r="Q12" s="44"/>
      <c r="R12" s="44"/>
      <c r="S12" s="59"/>
      <c r="T12" s="59"/>
      <c r="U12" s="9"/>
      <c r="V12" s="9"/>
    </row>
    <row r="13" spans="1:26">
      <c r="A13" s="9" t="s">
        <v>5995</v>
      </c>
      <c r="B13" s="9" t="s">
        <v>1179</v>
      </c>
      <c r="C13" s="9" t="s">
        <v>2980</v>
      </c>
      <c r="D13" s="9" t="s">
        <v>2981</v>
      </c>
      <c r="E13" s="15">
        <v>19900</v>
      </c>
      <c r="F13" s="9">
        <v>538</v>
      </c>
      <c r="G13" s="44">
        <v>1.2500000000000001E-2</v>
      </c>
      <c r="H13" s="15">
        <v>26857</v>
      </c>
      <c r="I13" s="9">
        <v>704</v>
      </c>
      <c r="J13" s="15">
        <v>1150</v>
      </c>
      <c r="K13" s="59">
        <v>13977.47</v>
      </c>
      <c r="L13" s="44"/>
      <c r="M13" s="44"/>
      <c r="N13" s="44"/>
      <c r="O13" s="9"/>
      <c r="P13" s="9"/>
      <c r="Q13" s="44"/>
      <c r="R13" s="44"/>
      <c r="S13" s="59"/>
      <c r="T13" s="59"/>
      <c r="U13" s="9"/>
      <c r="V13" s="9"/>
    </row>
    <row r="14" spans="1:26">
      <c r="A14" s="9" t="s">
        <v>5989</v>
      </c>
      <c r="B14" s="9" t="s">
        <v>1092</v>
      </c>
      <c r="C14" s="9" t="s">
        <v>2959</v>
      </c>
      <c r="D14" s="9" t="s">
        <v>5996</v>
      </c>
      <c r="E14" s="15">
        <v>13029</v>
      </c>
      <c r="F14" s="9">
        <v>359</v>
      </c>
      <c r="G14" s="44">
        <v>8.2000000000000007E-3</v>
      </c>
      <c r="H14" s="15">
        <v>15641</v>
      </c>
      <c r="I14" s="9">
        <v>484</v>
      </c>
      <c r="J14" s="15">
        <v>1059</v>
      </c>
      <c r="K14" s="59">
        <v>4598.1499999999996</v>
      </c>
      <c r="L14" s="44"/>
      <c r="M14" s="44"/>
      <c r="N14" s="44"/>
      <c r="O14" s="9"/>
      <c r="P14" s="9"/>
      <c r="Q14" s="44"/>
      <c r="R14" s="44"/>
      <c r="S14" s="59"/>
      <c r="T14" s="59"/>
      <c r="U14" s="9"/>
      <c r="V14" s="9"/>
    </row>
    <row r="15" spans="1:26">
      <c r="A15" s="9" t="s">
        <v>5997</v>
      </c>
      <c r="B15" s="9" t="s">
        <v>1178</v>
      </c>
      <c r="C15" s="9" t="s">
        <v>2990</v>
      </c>
      <c r="D15" s="9" t="s">
        <v>2991</v>
      </c>
      <c r="E15" s="15">
        <v>6433</v>
      </c>
      <c r="F15" s="9">
        <v>170</v>
      </c>
      <c r="G15" s="44">
        <v>4.0000000000000001E-3</v>
      </c>
      <c r="H15" s="15">
        <v>8595</v>
      </c>
      <c r="I15" s="9">
        <v>240</v>
      </c>
      <c r="J15" s="15">
        <v>1044</v>
      </c>
      <c r="K15" s="59">
        <v>9106.5</v>
      </c>
      <c r="L15" s="44"/>
      <c r="M15" s="44"/>
      <c r="N15" s="44"/>
      <c r="O15" s="9"/>
      <c r="P15" s="9"/>
      <c r="Q15" s="44"/>
      <c r="R15" s="44"/>
      <c r="S15" s="59"/>
      <c r="T15" s="59"/>
      <c r="U15" s="9"/>
      <c r="V15" s="9"/>
    </row>
    <row r="16" spans="1:26">
      <c r="A16" s="9" t="s">
        <v>1174</v>
      </c>
      <c r="B16" s="9" t="s">
        <v>1174</v>
      </c>
      <c r="C16" s="9" t="s">
        <v>3003</v>
      </c>
      <c r="D16" s="9" t="s">
        <v>3004</v>
      </c>
      <c r="E16" s="15">
        <v>14295</v>
      </c>
      <c r="F16" s="9">
        <v>474</v>
      </c>
      <c r="G16" s="44">
        <v>8.9999999999999993E-3</v>
      </c>
      <c r="H16" s="15">
        <v>18134</v>
      </c>
      <c r="I16" s="9">
        <v>590</v>
      </c>
      <c r="J16" s="9">
        <v>998</v>
      </c>
      <c r="K16" s="59">
        <v>4186.99</v>
      </c>
      <c r="L16" s="44"/>
      <c r="M16" s="44"/>
      <c r="N16" s="44"/>
      <c r="O16" s="9"/>
      <c r="P16" s="9"/>
      <c r="Q16" s="44"/>
      <c r="R16" s="44"/>
      <c r="S16" s="59"/>
      <c r="T16" s="59"/>
      <c r="U16" s="9"/>
      <c r="V16" s="9"/>
    </row>
    <row r="17" spans="1:22">
      <c r="A17" s="9" t="s">
        <v>5998</v>
      </c>
      <c r="B17" s="9" t="s">
        <v>1079</v>
      </c>
      <c r="C17" s="9" t="s">
        <v>3007</v>
      </c>
      <c r="D17" s="9" t="s">
        <v>3008</v>
      </c>
      <c r="E17" s="15">
        <v>4600</v>
      </c>
      <c r="F17" s="9">
        <v>87</v>
      </c>
      <c r="G17" s="44">
        <v>2.8999999999999998E-3</v>
      </c>
      <c r="H17" s="15">
        <v>5922</v>
      </c>
      <c r="I17" s="9">
        <v>102</v>
      </c>
      <c r="J17" s="9">
        <v>980</v>
      </c>
      <c r="K17" s="59">
        <v>10732.23</v>
      </c>
      <c r="L17" s="44"/>
      <c r="M17" s="44"/>
      <c r="N17" s="44"/>
      <c r="O17" s="9"/>
      <c r="P17" s="9"/>
      <c r="Q17" s="44"/>
      <c r="R17" s="44"/>
      <c r="S17" s="59"/>
      <c r="T17" s="59"/>
      <c r="U17" s="9"/>
      <c r="V17" s="9"/>
    </row>
    <row r="18" spans="1:22">
      <c r="A18" s="9" t="s">
        <v>5999</v>
      </c>
      <c r="B18" s="9" t="s">
        <v>1093</v>
      </c>
      <c r="C18" s="9" t="s">
        <v>2987</v>
      </c>
      <c r="D18" s="9" t="s">
        <v>2988</v>
      </c>
      <c r="E18" s="15">
        <v>4272</v>
      </c>
      <c r="F18" s="9">
        <v>63</v>
      </c>
      <c r="G18" s="44">
        <v>2.7000000000000001E-3</v>
      </c>
      <c r="H18" s="15">
        <v>5718</v>
      </c>
      <c r="I18" s="9">
        <v>92</v>
      </c>
      <c r="J18" s="9">
        <v>978</v>
      </c>
      <c r="K18" s="59">
        <v>3972</v>
      </c>
      <c r="L18" s="44"/>
      <c r="M18" s="44"/>
      <c r="N18" s="44"/>
      <c r="O18" s="9"/>
      <c r="P18" s="9"/>
      <c r="Q18" s="44"/>
      <c r="R18" s="44"/>
      <c r="S18" s="59"/>
      <c r="T18" s="59"/>
      <c r="U18" s="9"/>
      <c r="V18" s="9"/>
    </row>
    <row r="19" spans="1:22">
      <c r="A19" s="9" t="s">
        <v>6000</v>
      </c>
      <c r="B19" s="9" t="s">
        <v>1177</v>
      </c>
      <c r="C19" s="9" t="s">
        <v>2964</v>
      </c>
      <c r="D19" s="9" t="s">
        <v>2965</v>
      </c>
      <c r="E19" s="15">
        <v>7613</v>
      </c>
      <c r="F19" s="9">
        <v>278</v>
      </c>
      <c r="G19" s="44">
        <v>4.7999999999999996E-3</v>
      </c>
      <c r="H19" s="15">
        <v>8997</v>
      </c>
      <c r="I19" s="9">
        <v>311</v>
      </c>
      <c r="J19" s="15">
        <v>1004</v>
      </c>
      <c r="K19" s="59">
        <v>5349.76</v>
      </c>
      <c r="L19" s="44"/>
      <c r="M19" s="44"/>
      <c r="N19" s="44"/>
      <c r="O19" s="9"/>
      <c r="P19" s="9"/>
      <c r="Q19" s="44"/>
      <c r="R19" s="44"/>
      <c r="S19" s="59"/>
      <c r="T19" s="59"/>
      <c r="U19" s="9"/>
      <c r="V19" s="9"/>
    </row>
    <row r="20" spans="1:22">
      <c r="A20" s="9" t="s">
        <v>5995</v>
      </c>
      <c r="B20" s="9" t="s">
        <v>1186</v>
      </c>
      <c r="C20" s="9" t="s">
        <v>4770</v>
      </c>
      <c r="D20" s="9" t="s">
        <v>6001</v>
      </c>
      <c r="E20" s="15">
        <v>12829</v>
      </c>
      <c r="F20" s="15">
        <v>1166</v>
      </c>
      <c r="G20" s="44">
        <v>8.0000000000000002E-3</v>
      </c>
      <c r="H20" s="15">
        <v>17505</v>
      </c>
      <c r="I20" s="15">
        <v>1914</v>
      </c>
      <c r="J20" s="15">
        <v>1726</v>
      </c>
      <c r="K20" s="59">
        <v>37579.46</v>
      </c>
      <c r="L20" s="44"/>
      <c r="M20" s="44"/>
      <c r="N20" s="44"/>
      <c r="O20" s="9"/>
      <c r="P20" s="9"/>
      <c r="Q20" s="44"/>
      <c r="R20" s="44"/>
      <c r="S20" s="59"/>
      <c r="T20" s="59"/>
      <c r="U20" s="9"/>
      <c r="V20" s="9"/>
    </row>
    <row r="21" spans="1:22">
      <c r="A21" s="9" t="s">
        <v>6002</v>
      </c>
      <c r="B21" s="9" t="s">
        <v>1188</v>
      </c>
      <c r="C21" s="9" t="s">
        <v>3043</v>
      </c>
      <c r="D21" s="9" t="s">
        <v>3044</v>
      </c>
      <c r="E21" s="15">
        <v>4175</v>
      </c>
      <c r="F21" s="9">
        <v>145</v>
      </c>
      <c r="G21" s="44">
        <v>2.5999999999999999E-3</v>
      </c>
      <c r="H21" s="15">
        <v>5809</v>
      </c>
      <c r="I21" s="9">
        <v>198</v>
      </c>
      <c r="J21" s="9">
        <v>925</v>
      </c>
      <c r="K21" s="59">
        <v>16246.78</v>
      </c>
      <c r="L21" s="44"/>
      <c r="M21" s="44"/>
      <c r="N21" s="44"/>
      <c r="O21" s="9"/>
      <c r="P21" s="9"/>
      <c r="Q21" s="44"/>
      <c r="R21" s="44"/>
      <c r="S21" s="59"/>
      <c r="T21" s="59"/>
      <c r="U21" s="9"/>
      <c r="V21" s="9"/>
    </row>
    <row r="22" spans="1:22">
      <c r="A22" s="9" t="s">
        <v>6003</v>
      </c>
      <c r="B22" s="9" t="s">
        <v>1242</v>
      </c>
      <c r="C22" s="9" t="s">
        <v>4839</v>
      </c>
      <c r="D22" s="9" t="s">
        <v>4840</v>
      </c>
      <c r="E22" s="15">
        <v>4903</v>
      </c>
      <c r="F22" s="9">
        <v>239</v>
      </c>
      <c r="G22" s="44">
        <v>3.0999999999999999E-3</v>
      </c>
      <c r="H22" s="15">
        <v>6318</v>
      </c>
      <c r="I22" s="9">
        <v>310</v>
      </c>
      <c r="J22" s="9">
        <v>934</v>
      </c>
      <c r="K22" s="59">
        <v>4527.55</v>
      </c>
      <c r="L22" s="44"/>
      <c r="M22" s="44"/>
      <c r="N22" s="44"/>
      <c r="O22" s="9"/>
      <c r="P22" s="9"/>
      <c r="Q22" s="44"/>
      <c r="R22" s="44"/>
      <c r="S22" s="59"/>
      <c r="T22" s="59"/>
      <c r="U22" s="9"/>
      <c r="V22" s="9"/>
    </row>
    <row r="23" spans="1:22">
      <c r="A23" s="9" t="s">
        <v>6000</v>
      </c>
      <c r="B23" s="9" t="s">
        <v>1205</v>
      </c>
      <c r="C23" s="9" t="s">
        <v>4787</v>
      </c>
      <c r="D23" s="9" t="s">
        <v>4788</v>
      </c>
      <c r="E23" s="15">
        <v>2643</v>
      </c>
      <c r="F23" s="9">
        <v>83</v>
      </c>
      <c r="G23" s="44">
        <v>1.6999999999999999E-3</v>
      </c>
      <c r="H23" s="15">
        <v>3016</v>
      </c>
      <c r="I23" s="9">
        <v>93</v>
      </c>
      <c r="J23" s="9">
        <v>871</v>
      </c>
      <c r="K23" s="59">
        <v>6104.97</v>
      </c>
      <c r="L23" s="44"/>
      <c r="M23" s="44"/>
      <c r="N23" s="44"/>
      <c r="O23" s="9"/>
      <c r="P23" s="9"/>
      <c r="Q23" s="44"/>
      <c r="R23" s="44"/>
      <c r="S23" s="59"/>
      <c r="T23" s="59"/>
      <c r="U23" s="9"/>
      <c r="V23" s="9"/>
    </row>
    <row r="24" spans="1:22">
      <c r="A24" s="9" t="s">
        <v>6004</v>
      </c>
      <c r="B24" s="9" t="s">
        <v>1503</v>
      </c>
      <c r="C24" s="9" t="s">
        <v>4832</v>
      </c>
      <c r="D24" s="9" t="s">
        <v>4833</v>
      </c>
      <c r="E24" s="15">
        <v>2319</v>
      </c>
      <c r="F24" s="9">
        <v>62</v>
      </c>
      <c r="G24" s="44">
        <v>1.5E-3</v>
      </c>
      <c r="H24" s="15">
        <v>2797</v>
      </c>
      <c r="I24" s="9">
        <v>77</v>
      </c>
      <c r="J24" s="9">
        <v>859</v>
      </c>
      <c r="K24" s="59">
        <v>6558.24</v>
      </c>
      <c r="L24" s="44"/>
      <c r="M24" s="44"/>
      <c r="N24" s="44"/>
      <c r="O24" s="9"/>
      <c r="P24" s="9"/>
      <c r="Q24" s="44"/>
      <c r="R24" s="44"/>
      <c r="S24" s="59"/>
      <c r="T24" s="59"/>
      <c r="U24" s="9"/>
      <c r="V24" s="9"/>
    </row>
    <row r="25" spans="1:22">
      <c r="A25" s="9" t="s">
        <v>6005</v>
      </c>
      <c r="B25" s="9" t="s">
        <v>47</v>
      </c>
      <c r="C25" s="9" t="s">
        <v>44</v>
      </c>
      <c r="D25" s="9" t="s">
        <v>46</v>
      </c>
      <c r="E25" s="15">
        <v>3534</v>
      </c>
      <c r="F25" s="9">
        <v>556</v>
      </c>
      <c r="G25" s="44">
        <v>2.2000000000000001E-3</v>
      </c>
      <c r="H25" s="15">
        <v>4691</v>
      </c>
      <c r="I25" s="9">
        <v>781</v>
      </c>
      <c r="J25" s="9">
        <v>941</v>
      </c>
      <c r="K25" s="59">
        <v>3838.09</v>
      </c>
      <c r="L25" s="44"/>
      <c r="M25" s="44"/>
      <c r="N25" s="44"/>
      <c r="O25" s="9"/>
      <c r="P25" s="9"/>
      <c r="Q25" s="44"/>
      <c r="R25" s="44"/>
      <c r="S25" s="59"/>
      <c r="T25" s="59"/>
      <c r="U25" s="9"/>
      <c r="V25" s="9"/>
    </row>
    <row r="26" spans="1:22">
      <c r="A26" s="9" t="s">
        <v>6006</v>
      </c>
      <c r="B26" s="9" t="s">
        <v>1192</v>
      </c>
      <c r="C26" s="9" t="s">
        <v>4795</v>
      </c>
      <c r="D26" s="9" t="s">
        <v>4796</v>
      </c>
      <c r="E26" s="15">
        <v>1887</v>
      </c>
      <c r="F26" s="9">
        <v>113</v>
      </c>
      <c r="G26" s="44">
        <v>1.1999999999999999E-3</v>
      </c>
      <c r="H26" s="15">
        <v>2490</v>
      </c>
      <c r="I26" s="9">
        <v>132</v>
      </c>
      <c r="J26" s="9">
        <v>793</v>
      </c>
      <c r="K26" s="59">
        <v>4916.9799999999996</v>
      </c>
      <c r="L26" s="44"/>
      <c r="M26" s="44"/>
      <c r="N26" s="44"/>
      <c r="O26" s="9"/>
      <c r="P26" s="9"/>
      <c r="Q26" s="44"/>
      <c r="R26" s="44"/>
      <c r="S26" s="59"/>
      <c r="T26" s="59"/>
      <c r="U26" s="9"/>
      <c r="V26" s="9"/>
    </row>
    <row r="27" spans="1:22">
      <c r="A27" s="9" t="s">
        <v>6007</v>
      </c>
      <c r="B27" s="9" t="s">
        <v>1172</v>
      </c>
      <c r="C27" s="9" t="s">
        <v>3028</v>
      </c>
      <c r="D27" s="9" t="s">
        <v>3029</v>
      </c>
      <c r="E27" s="15">
        <v>3309</v>
      </c>
      <c r="F27" s="9">
        <v>196</v>
      </c>
      <c r="G27" s="44">
        <v>2.0999999999999999E-3</v>
      </c>
      <c r="H27" s="15">
        <v>4192</v>
      </c>
      <c r="I27" s="9">
        <v>242</v>
      </c>
      <c r="J27" s="9">
        <v>852</v>
      </c>
      <c r="K27" s="59">
        <v>5097.49</v>
      </c>
      <c r="L27" s="44"/>
      <c r="M27" s="44"/>
      <c r="N27" s="44"/>
      <c r="O27" s="9"/>
      <c r="P27" s="9"/>
      <c r="Q27" s="44"/>
      <c r="R27" s="44"/>
      <c r="S27" s="59"/>
      <c r="T27" s="59"/>
      <c r="U27" s="9"/>
      <c r="V27" s="9"/>
    </row>
    <row r="28" spans="1:22">
      <c r="A28" s="9" t="s">
        <v>5986</v>
      </c>
      <c r="B28" s="9" t="s">
        <v>299</v>
      </c>
      <c r="C28" s="9" t="s">
        <v>296</v>
      </c>
      <c r="D28" s="9" t="s">
        <v>298</v>
      </c>
      <c r="E28" s="15">
        <v>4113</v>
      </c>
      <c r="F28" s="9">
        <v>91</v>
      </c>
      <c r="G28" s="44">
        <v>2.5999999999999999E-3</v>
      </c>
      <c r="H28" s="15">
        <v>4749</v>
      </c>
      <c r="I28" s="9">
        <v>112</v>
      </c>
      <c r="J28" s="9">
        <v>879</v>
      </c>
      <c r="K28" s="59">
        <v>6985.58</v>
      </c>
      <c r="L28" s="44"/>
      <c r="M28" s="44"/>
      <c r="N28" s="44"/>
      <c r="O28" s="9"/>
      <c r="P28" s="9"/>
      <c r="Q28" s="44"/>
      <c r="R28" s="44"/>
      <c r="S28" s="59"/>
      <c r="T28" s="59"/>
      <c r="U28" s="9"/>
      <c r="V28" s="9"/>
    </row>
    <row r="29" spans="1:22">
      <c r="A29" s="9" t="s">
        <v>6008</v>
      </c>
      <c r="B29" s="9" t="s">
        <v>1085</v>
      </c>
      <c r="C29" s="9"/>
      <c r="D29" s="9" t="s">
        <v>5586</v>
      </c>
      <c r="E29" s="15">
        <v>11687</v>
      </c>
      <c r="F29" s="9">
        <v>305</v>
      </c>
      <c r="G29" s="44">
        <v>7.3000000000000001E-3</v>
      </c>
      <c r="H29" s="15">
        <v>15341</v>
      </c>
      <c r="I29" s="9">
        <v>399</v>
      </c>
      <c r="J29" s="9">
        <v>756</v>
      </c>
      <c r="K29" s="59">
        <v>3930.3</v>
      </c>
      <c r="L29" s="44"/>
      <c r="M29" s="44"/>
      <c r="N29" s="44"/>
      <c r="O29" s="9"/>
      <c r="P29" s="9"/>
      <c r="Q29" s="44"/>
      <c r="R29" s="44"/>
      <c r="S29" s="59"/>
      <c r="T29" s="59"/>
      <c r="U29" s="9"/>
      <c r="V29" s="9"/>
    </row>
    <row r="30" spans="1:22">
      <c r="A30" s="9" t="s">
        <v>5997</v>
      </c>
      <c r="B30" s="9" t="s">
        <v>144</v>
      </c>
      <c r="C30" s="9" t="s">
        <v>141</v>
      </c>
      <c r="D30" s="9" t="s">
        <v>143</v>
      </c>
      <c r="E30" s="15">
        <v>2902</v>
      </c>
      <c r="F30" s="9">
        <v>117</v>
      </c>
      <c r="G30" s="44">
        <v>1.8E-3</v>
      </c>
      <c r="H30" s="15">
        <v>3758</v>
      </c>
      <c r="I30" s="9">
        <v>166</v>
      </c>
      <c r="J30" s="9">
        <v>787</v>
      </c>
      <c r="K30" s="59">
        <v>6965.01</v>
      </c>
      <c r="L30" s="44"/>
      <c r="M30" s="44"/>
      <c r="N30" s="44"/>
      <c r="O30" s="9"/>
      <c r="P30" s="9"/>
      <c r="Q30" s="44"/>
      <c r="R30" s="44"/>
      <c r="S30" s="59"/>
      <c r="T30" s="59"/>
      <c r="U30" s="9"/>
      <c r="V30" s="9"/>
    </row>
    <row r="31" spans="1:22">
      <c r="A31" s="9" t="s">
        <v>5997</v>
      </c>
      <c r="B31" s="9" t="s">
        <v>1194</v>
      </c>
      <c r="C31" s="9" t="s">
        <v>3073</v>
      </c>
      <c r="D31" s="9" t="s">
        <v>3074</v>
      </c>
      <c r="E31" s="15">
        <v>1973</v>
      </c>
      <c r="F31" s="9">
        <v>101</v>
      </c>
      <c r="G31" s="44">
        <v>1.1999999999999999E-3</v>
      </c>
      <c r="H31" s="15">
        <v>2477</v>
      </c>
      <c r="I31" s="9">
        <v>129</v>
      </c>
      <c r="J31" s="9">
        <v>716</v>
      </c>
      <c r="K31" s="59">
        <v>6456.83</v>
      </c>
      <c r="L31" s="44"/>
      <c r="M31" s="44"/>
      <c r="N31" s="44"/>
      <c r="O31" s="9"/>
      <c r="P31" s="9"/>
      <c r="Q31" s="44"/>
      <c r="R31" s="44"/>
      <c r="S31" s="59"/>
      <c r="T31" s="59"/>
      <c r="U31" s="9"/>
      <c r="V31" s="9"/>
    </row>
    <row r="32" spans="1:22">
      <c r="A32" s="9" t="s">
        <v>6009</v>
      </c>
      <c r="B32" s="9" t="s">
        <v>592</v>
      </c>
      <c r="C32" s="9" t="s">
        <v>3024</v>
      </c>
      <c r="D32" s="9" t="s">
        <v>593</v>
      </c>
      <c r="E32" s="15">
        <v>4533</v>
      </c>
      <c r="F32" s="9">
        <v>117</v>
      </c>
      <c r="G32" s="44">
        <v>2.8E-3</v>
      </c>
      <c r="H32" s="15">
        <v>5878</v>
      </c>
      <c r="I32" s="9">
        <v>152</v>
      </c>
      <c r="J32" s="9">
        <v>679</v>
      </c>
      <c r="K32" s="59">
        <v>3347.29</v>
      </c>
      <c r="L32" s="44"/>
      <c r="M32" s="44"/>
      <c r="N32" s="44"/>
      <c r="O32" s="9"/>
      <c r="P32" s="9"/>
      <c r="Q32" s="44"/>
      <c r="R32" s="44"/>
      <c r="S32" s="59"/>
      <c r="T32" s="59"/>
      <c r="U32" s="9"/>
      <c r="V32" s="9"/>
    </row>
    <row r="33" spans="1:22">
      <c r="A33" s="9" t="s">
        <v>6010</v>
      </c>
      <c r="B33" s="9" t="s">
        <v>33</v>
      </c>
      <c r="C33" s="9" t="s">
        <v>32</v>
      </c>
      <c r="D33" s="9" t="s">
        <v>34</v>
      </c>
      <c r="E33" s="15">
        <v>4105</v>
      </c>
      <c r="F33" s="9">
        <v>177</v>
      </c>
      <c r="G33" s="44">
        <v>2.5999999999999999E-3</v>
      </c>
      <c r="H33" s="15">
        <v>5528</v>
      </c>
      <c r="I33" s="9">
        <v>243</v>
      </c>
      <c r="J33" s="9">
        <v>666</v>
      </c>
      <c r="K33" s="59">
        <v>2651.62</v>
      </c>
      <c r="L33" s="44"/>
      <c r="M33" s="44"/>
      <c r="N33" s="44"/>
      <c r="O33" s="9"/>
      <c r="P33" s="9"/>
      <c r="Q33" s="44"/>
      <c r="R33" s="44"/>
      <c r="S33" s="59"/>
      <c r="T33" s="59"/>
      <c r="U33" s="9"/>
      <c r="V33" s="9"/>
    </row>
    <row r="34" spans="1:22">
      <c r="A34" s="9" t="s">
        <v>5991</v>
      </c>
      <c r="B34" s="9" t="s">
        <v>148</v>
      </c>
      <c r="C34" s="9" t="s">
        <v>145</v>
      </c>
      <c r="D34" s="9" t="s">
        <v>147</v>
      </c>
      <c r="E34" s="15">
        <v>4593</v>
      </c>
      <c r="F34" s="9">
        <v>108</v>
      </c>
      <c r="G34" s="44">
        <v>2.8999999999999998E-3</v>
      </c>
      <c r="H34" s="15">
        <v>5933</v>
      </c>
      <c r="I34" s="9">
        <v>155</v>
      </c>
      <c r="J34" s="9">
        <v>927</v>
      </c>
      <c r="K34" s="59">
        <v>4533.87</v>
      </c>
      <c r="L34" s="44"/>
      <c r="M34" s="44"/>
      <c r="N34" s="44"/>
      <c r="O34" s="9"/>
      <c r="P34" s="9"/>
      <c r="Q34" s="44"/>
      <c r="R34" s="44"/>
      <c r="S34" s="59"/>
      <c r="T34" s="59"/>
      <c r="U34" s="9"/>
      <c r="V34" s="9"/>
    </row>
    <row r="35" spans="1:22">
      <c r="A35" s="9" t="s">
        <v>6008</v>
      </c>
      <c r="B35" s="9" t="s">
        <v>1087</v>
      </c>
      <c r="C35" s="9"/>
      <c r="D35" s="9" t="s">
        <v>5927</v>
      </c>
      <c r="E35" s="15">
        <v>3377</v>
      </c>
      <c r="F35" s="9">
        <v>121</v>
      </c>
      <c r="G35" s="44">
        <v>2.0999999999999999E-3</v>
      </c>
      <c r="H35" s="15">
        <v>4261</v>
      </c>
      <c r="I35" s="9">
        <v>149</v>
      </c>
      <c r="J35" s="9">
        <v>671</v>
      </c>
      <c r="K35" s="59">
        <v>5381.56</v>
      </c>
      <c r="L35" s="44"/>
      <c r="M35" s="44"/>
      <c r="N35" s="44"/>
      <c r="O35" s="9"/>
      <c r="P35" s="9"/>
      <c r="Q35" s="44"/>
      <c r="R35" s="44"/>
      <c r="S35" s="59"/>
      <c r="T35" s="59"/>
      <c r="U35" s="9"/>
      <c r="V35" s="9"/>
    </row>
    <row r="36" spans="1:22">
      <c r="A36" s="9" t="s">
        <v>6011</v>
      </c>
      <c r="B36" s="9" t="s">
        <v>52</v>
      </c>
      <c r="C36" s="9" t="s">
        <v>3054</v>
      </c>
      <c r="D36" s="9" t="s">
        <v>53</v>
      </c>
      <c r="E36" s="15">
        <v>5001</v>
      </c>
      <c r="F36" s="9">
        <v>108</v>
      </c>
      <c r="G36" s="44">
        <v>3.0999999999999999E-3</v>
      </c>
      <c r="H36" s="15">
        <v>6740</v>
      </c>
      <c r="I36" s="9">
        <v>155</v>
      </c>
      <c r="J36" s="9">
        <v>650</v>
      </c>
      <c r="K36" s="59">
        <v>2641.19</v>
      </c>
      <c r="L36" s="44"/>
      <c r="M36" s="44"/>
      <c r="N36" s="44"/>
      <c r="O36" s="9"/>
      <c r="P36" s="9"/>
      <c r="Q36" s="44"/>
      <c r="R36" s="44"/>
      <c r="S36" s="59"/>
      <c r="T36" s="59"/>
      <c r="U36" s="9"/>
      <c r="V36" s="9"/>
    </row>
    <row r="37" spans="1:22">
      <c r="A37" s="9" t="s">
        <v>6012</v>
      </c>
      <c r="B37" s="9" t="s">
        <v>1187</v>
      </c>
      <c r="C37" s="9" t="s">
        <v>6013</v>
      </c>
      <c r="D37" s="9" t="s">
        <v>2995</v>
      </c>
      <c r="E37" s="15">
        <v>4226</v>
      </c>
      <c r="F37" s="9">
        <v>127</v>
      </c>
      <c r="G37" s="44">
        <v>2.7000000000000001E-3</v>
      </c>
      <c r="H37" s="15">
        <v>6120</v>
      </c>
      <c r="I37" s="9">
        <v>181</v>
      </c>
      <c r="J37" s="9">
        <v>741</v>
      </c>
      <c r="K37" s="59">
        <v>15516.75</v>
      </c>
      <c r="L37" s="44"/>
      <c r="M37" s="44"/>
      <c r="N37" s="44"/>
      <c r="O37" s="9"/>
      <c r="P37" s="9"/>
      <c r="Q37" s="44"/>
      <c r="R37" s="44"/>
      <c r="S37" s="59"/>
      <c r="T37" s="59"/>
      <c r="U37" s="9"/>
      <c r="V37" s="9"/>
    </row>
    <row r="38" spans="1:22">
      <c r="A38" s="9" t="s">
        <v>24</v>
      </c>
      <c r="B38" s="9" t="s">
        <v>24</v>
      </c>
      <c r="C38" s="9" t="s">
        <v>23</v>
      </c>
      <c r="D38" s="9" t="s">
        <v>6014</v>
      </c>
      <c r="E38" s="15">
        <v>1539</v>
      </c>
      <c r="F38" s="9">
        <v>37</v>
      </c>
      <c r="G38" s="44">
        <v>1E-3</v>
      </c>
      <c r="H38" s="15">
        <v>1860</v>
      </c>
      <c r="I38" s="9">
        <v>43</v>
      </c>
      <c r="J38" s="9">
        <v>635</v>
      </c>
      <c r="K38" s="59">
        <v>4005.98</v>
      </c>
      <c r="L38" s="44"/>
      <c r="M38" s="44"/>
      <c r="N38" s="44"/>
      <c r="O38" s="9"/>
      <c r="P38" s="9"/>
      <c r="Q38" s="44"/>
      <c r="R38" s="44"/>
      <c r="S38" s="59"/>
      <c r="T38" s="59"/>
      <c r="U38" s="9"/>
      <c r="V38" s="9"/>
    </row>
    <row r="39" spans="1:22">
      <c r="A39" s="9" t="s">
        <v>6000</v>
      </c>
      <c r="B39" s="9" t="s">
        <v>1177</v>
      </c>
      <c r="C39" s="9" t="s">
        <v>2964</v>
      </c>
      <c r="D39" s="9" t="s">
        <v>6015</v>
      </c>
      <c r="E39" s="15">
        <v>7613</v>
      </c>
      <c r="F39" s="9">
        <v>278</v>
      </c>
      <c r="G39" s="44">
        <v>4.7999999999999996E-3</v>
      </c>
      <c r="H39" s="15">
        <v>8997</v>
      </c>
      <c r="I39" s="9">
        <v>311</v>
      </c>
      <c r="J39" s="9">
        <v>693</v>
      </c>
      <c r="K39" s="59">
        <v>3937.77</v>
      </c>
      <c r="L39" s="44"/>
      <c r="M39" s="44"/>
      <c r="N39" s="44"/>
      <c r="O39" s="9"/>
      <c r="P39" s="9"/>
      <c r="Q39" s="44"/>
      <c r="R39" s="44"/>
      <c r="S39" s="59"/>
      <c r="T39" s="59"/>
      <c r="U39" s="9"/>
      <c r="V39" s="9"/>
    </row>
    <row r="40" spans="1:22">
      <c r="A40" s="9" t="s">
        <v>6016</v>
      </c>
      <c r="B40" s="9" t="s">
        <v>1198</v>
      </c>
      <c r="C40" s="9" t="s">
        <v>3056</v>
      </c>
      <c r="D40" s="9" t="s">
        <v>3057</v>
      </c>
      <c r="E40" s="15">
        <v>5045</v>
      </c>
      <c r="F40" s="9">
        <v>149</v>
      </c>
      <c r="G40" s="44">
        <v>3.2000000000000002E-3</v>
      </c>
      <c r="H40" s="15">
        <v>6295</v>
      </c>
      <c r="I40" s="9">
        <v>196</v>
      </c>
      <c r="J40" s="9">
        <v>646</v>
      </c>
      <c r="K40" s="59">
        <v>3463.17</v>
      </c>
      <c r="L40" s="44"/>
      <c r="M40" s="44"/>
      <c r="N40" s="44"/>
      <c r="O40" s="9"/>
      <c r="P40" s="9"/>
      <c r="Q40" s="44"/>
      <c r="R40" s="44"/>
      <c r="S40" s="59"/>
      <c r="T40" s="59"/>
      <c r="U40" s="9"/>
      <c r="V40" s="9"/>
    </row>
    <row r="41" spans="1:22">
      <c r="A41" s="9" t="s">
        <v>6017</v>
      </c>
      <c r="B41" s="9" t="s">
        <v>1182</v>
      </c>
      <c r="C41" s="9" t="s">
        <v>2973</v>
      </c>
      <c r="D41" s="9" t="s">
        <v>2974</v>
      </c>
      <c r="E41" s="15">
        <v>2725</v>
      </c>
      <c r="F41" s="9">
        <v>109</v>
      </c>
      <c r="G41" s="44">
        <v>1.6999999999999999E-3</v>
      </c>
      <c r="H41" s="15">
        <v>3768</v>
      </c>
      <c r="I41" s="9">
        <v>158</v>
      </c>
      <c r="J41" s="9">
        <v>877</v>
      </c>
      <c r="K41" s="59">
        <v>5317.13</v>
      </c>
      <c r="L41" s="44"/>
      <c r="M41" s="44"/>
      <c r="N41" s="44"/>
      <c r="O41" s="9"/>
      <c r="P41" s="9"/>
      <c r="Q41" s="44"/>
      <c r="R41" s="44"/>
      <c r="S41" s="59"/>
      <c r="T41" s="59"/>
      <c r="U41" s="9"/>
      <c r="V41" s="9"/>
    </row>
    <row r="42" spans="1:22">
      <c r="A42" s="9" t="s">
        <v>6018</v>
      </c>
      <c r="B42" s="9" t="s">
        <v>1026</v>
      </c>
      <c r="C42" s="9" t="s">
        <v>3639</v>
      </c>
      <c r="D42" s="9" t="s">
        <v>3640</v>
      </c>
      <c r="E42" s="15">
        <v>4293</v>
      </c>
      <c r="F42" s="9">
        <v>79</v>
      </c>
      <c r="G42" s="44">
        <v>2.7000000000000001E-3</v>
      </c>
      <c r="H42" s="15">
        <v>5495</v>
      </c>
      <c r="I42" s="9">
        <v>97</v>
      </c>
      <c r="J42" s="9">
        <v>626</v>
      </c>
      <c r="K42" s="59">
        <v>5395.14</v>
      </c>
      <c r="L42" s="44"/>
      <c r="M42" s="44"/>
      <c r="N42" s="44"/>
      <c r="O42" s="9"/>
      <c r="P42" s="9"/>
      <c r="Q42" s="44"/>
      <c r="R42" s="44"/>
      <c r="S42" s="59"/>
      <c r="T42" s="59"/>
      <c r="U42" s="9"/>
      <c r="V42" s="9"/>
    </row>
    <row r="43" spans="1:22">
      <c r="A43" s="9" t="s">
        <v>6019</v>
      </c>
      <c r="B43" s="9" t="s">
        <v>1193</v>
      </c>
      <c r="C43" s="9" t="s">
        <v>4883</v>
      </c>
      <c r="D43" s="9" t="s">
        <v>4884</v>
      </c>
      <c r="E43" s="15">
        <v>1695</v>
      </c>
      <c r="F43" s="9">
        <v>65</v>
      </c>
      <c r="G43" s="44">
        <v>1.1000000000000001E-3</v>
      </c>
      <c r="H43" s="15">
        <v>2119</v>
      </c>
      <c r="I43" s="9">
        <v>79</v>
      </c>
      <c r="J43" s="9">
        <v>593</v>
      </c>
      <c r="K43" s="59">
        <v>2896.63</v>
      </c>
      <c r="L43" s="44"/>
      <c r="M43" s="44"/>
      <c r="N43" s="44"/>
      <c r="O43" s="9"/>
      <c r="P43" s="9"/>
      <c r="Q43" s="44"/>
      <c r="R43" s="44"/>
      <c r="S43" s="59"/>
      <c r="T43" s="59"/>
      <c r="U43" s="9"/>
      <c r="V43" s="9"/>
    </row>
    <row r="44" spans="1:22">
      <c r="A44" s="9" t="s">
        <v>6020</v>
      </c>
      <c r="B44" s="9" t="s">
        <v>1185</v>
      </c>
      <c r="C44" s="9" t="s">
        <v>3013</v>
      </c>
      <c r="D44" s="9" t="s">
        <v>3014</v>
      </c>
      <c r="E44" s="15">
        <v>3202</v>
      </c>
      <c r="F44" s="9">
        <v>98</v>
      </c>
      <c r="G44" s="44">
        <v>2E-3</v>
      </c>
      <c r="H44" s="15">
        <v>4191</v>
      </c>
      <c r="I44" s="9">
        <v>161</v>
      </c>
      <c r="J44" s="9">
        <v>595</v>
      </c>
      <c r="K44" s="59">
        <v>6485.5</v>
      </c>
      <c r="L44" s="44"/>
      <c r="M44" s="44"/>
      <c r="N44" s="44"/>
      <c r="O44" s="9"/>
      <c r="P44" s="9"/>
      <c r="Q44" s="44"/>
      <c r="R44" s="44"/>
      <c r="S44" s="59"/>
      <c r="T44" s="59"/>
      <c r="U44" s="9"/>
      <c r="V44" s="9"/>
    </row>
    <row r="45" spans="1:22">
      <c r="A45" s="9" t="s">
        <v>6021</v>
      </c>
      <c r="B45" s="9" t="s">
        <v>1175</v>
      </c>
      <c r="C45" s="9" t="s">
        <v>3019</v>
      </c>
      <c r="D45" s="9" t="s">
        <v>3020</v>
      </c>
      <c r="E45" s="15">
        <v>3530</v>
      </c>
      <c r="F45" s="9">
        <v>195</v>
      </c>
      <c r="G45" s="44">
        <v>2.2000000000000001E-3</v>
      </c>
      <c r="H45" s="15">
        <v>4357</v>
      </c>
      <c r="I45" s="9">
        <v>233</v>
      </c>
      <c r="J45" s="9">
        <v>645</v>
      </c>
      <c r="K45" s="59">
        <v>5916.84</v>
      </c>
      <c r="L45" s="44"/>
      <c r="M45" s="44"/>
      <c r="N45" s="44"/>
      <c r="O45" s="9"/>
      <c r="P45" s="9"/>
      <c r="Q45" s="44"/>
      <c r="R45" s="44"/>
      <c r="S45" s="59"/>
      <c r="T45" s="59"/>
      <c r="U45" s="9"/>
      <c r="V45" s="9"/>
    </row>
    <row r="46" spans="1:22">
      <c r="A46" s="9" t="s">
        <v>6022</v>
      </c>
      <c r="B46" s="9" t="s">
        <v>1224</v>
      </c>
      <c r="C46" s="9" t="s">
        <v>4836</v>
      </c>
      <c r="D46" s="9" t="s">
        <v>4837</v>
      </c>
      <c r="E46" s="15">
        <v>8438</v>
      </c>
      <c r="F46" s="9">
        <v>267</v>
      </c>
      <c r="G46" s="44">
        <v>5.3E-3</v>
      </c>
      <c r="H46" s="15">
        <v>10358</v>
      </c>
      <c r="I46" s="9">
        <v>340</v>
      </c>
      <c r="J46" s="9">
        <v>660</v>
      </c>
      <c r="K46" s="59">
        <v>4213.7</v>
      </c>
      <c r="L46" s="44"/>
      <c r="M46" s="44"/>
      <c r="N46" s="44"/>
      <c r="O46" s="9"/>
      <c r="P46" s="9"/>
      <c r="Q46" s="44"/>
      <c r="R46" s="44"/>
      <c r="S46" s="59"/>
      <c r="T46" s="59"/>
      <c r="U46" s="9"/>
      <c r="V46" s="9"/>
    </row>
    <row r="47" spans="1:22">
      <c r="A47" s="9" t="s">
        <v>6023</v>
      </c>
      <c r="B47" s="9" t="s">
        <v>1244</v>
      </c>
      <c r="C47" s="9" t="s">
        <v>3081</v>
      </c>
      <c r="D47" s="9" t="s">
        <v>3082</v>
      </c>
      <c r="E47" s="15">
        <v>2016</v>
      </c>
      <c r="F47" s="9">
        <v>46</v>
      </c>
      <c r="G47" s="44">
        <v>1.2999999999999999E-3</v>
      </c>
      <c r="H47" s="15">
        <v>2484</v>
      </c>
      <c r="I47" s="9">
        <v>59</v>
      </c>
      <c r="J47" s="9">
        <v>574</v>
      </c>
      <c r="K47" s="59">
        <v>3038.86</v>
      </c>
      <c r="L47" s="44"/>
      <c r="M47" s="44"/>
      <c r="N47" s="44"/>
      <c r="O47" s="9"/>
      <c r="P47" s="9"/>
      <c r="Q47" s="44"/>
      <c r="R47" s="44"/>
      <c r="S47" s="59"/>
      <c r="T47" s="59"/>
      <c r="U47" s="9"/>
      <c r="V47" s="9"/>
    </row>
    <row r="48" spans="1:22">
      <c r="A48" s="9" t="s">
        <v>6024</v>
      </c>
      <c r="B48" s="9" t="s">
        <v>30</v>
      </c>
      <c r="C48" s="9" t="s">
        <v>29</v>
      </c>
      <c r="D48" s="9" t="s">
        <v>31</v>
      </c>
      <c r="E48" s="15">
        <v>3776</v>
      </c>
      <c r="F48" s="9">
        <v>107</v>
      </c>
      <c r="G48" s="44">
        <v>2.3999999999999998E-3</v>
      </c>
      <c r="H48" s="15">
        <v>5050</v>
      </c>
      <c r="I48" s="9">
        <v>131</v>
      </c>
      <c r="J48" s="9">
        <v>562</v>
      </c>
      <c r="K48" s="59">
        <v>2329.8000000000002</v>
      </c>
      <c r="L48" s="44"/>
      <c r="M48" s="44"/>
      <c r="N48" s="44"/>
      <c r="O48" s="9"/>
      <c r="P48" s="9"/>
      <c r="Q48" s="44"/>
      <c r="R48" s="44"/>
      <c r="S48" s="59"/>
      <c r="T48" s="59"/>
      <c r="U48" s="9"/>
      <c r="V48" s="9"/>
    </row>
    <row r="49" spans="1:22">
      <c r="A49" s="9" t="s">
        <v>6025</v>
      </c>
      <c r="B49" s="9" t="s">
        <v>190</v>
      </c>
      <c r="C49" s="9" t="s">
        <v>3026</v>
      </c>
      <c r="D49" s="9" t="s">
        <v>189</v>
      </c>
      <c r="E49" s="15">
        <v>1814</v>
      </c>
      <c r="F49" s="9">
        <v>66</v>
      </c>
      <c r="G49" s="44">
        <v>1.1000000000000001E-3</v>
      </c>
      <c r="H49" s="15">
        <v>2173</v>
      </c>
      <c r="I49" s="9">
        <v>72</v>
      </c>
      <c r="J49" s="9">
        <v>592</v>
      </c>
      <c r="K49" s="59">
        <v>3182.67</v>
      </c>
      <c r="L49" s="44"/>
      <c r="M49" s="44"/>
      <c r="N49" s="44"/>
      <c r="O49" s="9"/>
      <c r="P49" s="9"/>
      <c r="Q49" s="44"/>
      <c r="R49" s="44"/>
      <c r="S49" s="59"/>
      <c r="T49" s="59"/>
      <c r="U49" s="9"/>
      <c r="V49" s="9"/>
    </row>
    <row r="50" spans="1:22">
      <c r="A50" s="9" t="s">
        <v>6026</v>
      </c>
      <c r="B50" s="9" t="s">
        <v>1208</v>
      </c>
      <c r="C50" s="9" t="s">
        <v>3095</v>
      </c>
      <c r="D50" s="9" t="s">
        <v>3096</v>
      </c>
      <c r="E50" s="15">
        <v>3124</v>
      </c>
      <c r="F50" s="9">
        <v>124</v>
      </c>
      <c r="G50" s="44">
        <v>2E-3</v>
      </c>
      <c r="H50" s="15">
        <v>4020</v>
      </c>
      <c r="I50" s="9">
        <v>164</v>
      </c>
      <c r="J50" s="9">
        <v>591</v>
      </c>
      <c r="K50" s="59">
        <v>7569.49</v>
      </c>
      <c r="L50" s="44"/>
      <c r="M50" s="44"/>
      <c r="N50" s="44"/>
      <c r="O50" s="9"/>
      <c r="P50" s="9"/>
      <c r="Q50" s="44"/>
      <c r="R50" s="44"/>
      <c r="S50" s="59"/>
      <c r="T50" s="59"/>
      <c r="U50" s="9"/>
      <c r="V50" s="9"/>
    </row>
    <row r="51" spans="1:22">
      <c r="A51" s="9" t="s">
        <v>6027</v>
      </c>
      <c r="B51" s="9" t="s">
        <v>525</v>
      </c>
      <c r="C51" s="9" t="s">
        <v>524</v>
      </c>
      <c r="D51" s="9" t="s">
        <v>526</v>
      </c>
      <c r="E51" s="15">
        <v>3943</v>
      </c>
      <c r="F51" s="9">
        <v>113</v>
      </c>
      <c r="G51" s="44">
        <v>2.5000000000000001E-3</v>
      </c>
      <c r="H51" s="15">
        <v>4965</v>
      </c>
      <c r="I51" s="9">
        <v>143</v>
      </c>
      <c r="J51" s="9">
        <v>567</v>
      </c>
      <c r="K51" s="59">
        <v>3025.21</v>
      </c>
      <c r="L51" s="44"/>
      <c r="M51" s="44"/>
      <c r="N51" s="44"/>
      <c r="O51" s="9"/>
      <c r="P51" s="9"/>
      <c r="Q51" s="44"/>
      <c r="R51" s="44"/>
      <c r="S51" s="59"/>
      <c r="T51" s="59"/>
      <c r="U51" s="9"/>
      <c r="V51" s="9"/>
    </row>
    <row r="52" spans="1:22">
      <c r="A52" s="9" t="s">
        <v>6028</v>
      </c>
      <c r="B52" s="9" t="s">
        <v>36</v>
      </c>
      <c r="C52" s="9" t="s">
        <v>35</v>
      </c>
      <c r="D52" s="9" t="s">
        <v>37</v>
      </c>
      <c r="E52" s="15">
        <v>2992</v>
      </c>
      <c r="F52" s="9">
        <v>125</v>
      </c>
      <c r="G52" s="44">
        <v>1.9E-3</v>
      </c>
      <c r="H52" s="15">
        <v>3809</v>
      </c>
      <c r="I52" s="9">
        <v>153</v>
      </c>
      <c r="J52" s="9">
        <v>557</v>
      </c>
      <c r="K52" s="59">
        <v>2294.09</v>
      </c>
      <c r="L52" s="44"/>
      <c r="M52" s="44"/>
      <c r="N52" s="44"/>
      <c r="O52" s="9"/>
      <c r="P52" s="9"/>
      <c r="Q52" s="44"/>
      <c r="R52" s="44"/>
      <c r="S52" s="59"/>
      <c r="T52" s="59"/>
      <c r="U52" s="9"/>
      <c r="V52" s="9"/>
    </row>
    <row r="53" spans="1:22">
      <c r="A53" s="9" t="s">
        <v>5989</v>
      </c>
      <c r="B53" s="9" t="s">
        <v>1183</v>
      </c>
      <c r="C53" s="9" t="s">
        <v>4829</v>
      </c>
      <c r="D53" s="9" t="s">
        <v>6029</v>
      </c>
      <c r="E53" s="15">
        <v>5922</v>
      </c>
      <c r="F53" s="9">
        <v>150</v>
      </c>
      <c r="G53" s="44">
        <v>3.7000000000000002E-3</v>
      </c>
      <c r="H53" s="15">
        <v>7025</v>
      </c>
      <c r="I53" s="9">
        <v>190</v>
      </c>
      <c r="J53" s="9">
        <v>511</v>
      </c>
      <c r="K53" s="59">
        <v>3633.59</v>
      </c>
      <c r="L53" s="44"/>
      <c r="M53" s="44"/>
      <c r="N53" s="44"/>
      <c r="O53" s="9"/>
      <c r="P53" s="9"/>
      <c r="Q53" s="44"/>
      <c r="R53" s="44"/>
      <c r="S53" s="59"/>
      <c r="T53" s="59"/>
      <c r="U53" s="9"/>
      <c r="V53" s="9"/>
    </row>
    <row r="54" spans="1:22">
      <c r="A54" s="9" t="s">
        <v>6030</v>
      </c>
      <c r="B54" s="9" t="s">
        <v>1196</v>
      </c>
      <c r="C54" s="9" t="s">
        <v>3136</v>
      </c>
      <c r="D54" s="9" t="s">
        <v>3137</v>
      </c>
      <c r="E54" s="15">
        <v>2642</v>
      </c>
      <c r="F54" s="9">
        <v>87</v>
      </c>
      <c r="G54" s="44">
        <v>1.6999999999999999E-3</v>
      </c>
      <c r="H54" s="15">
        <v>3546</v>
      </c>
      <c r="I54" s="9">
        <v>120</v>
      </c>
      <c r="J54" s="9">
        <v>530</v>
      </c>
      <c r="K54" s="59">
        <v>2776.59</v>
      </c>
      <c r="L54" s="44"/>
      <c r="M54" s="44"/>
      <c r="N54" s="44"/>
      <c r="O54" s="9"/>
      <c r="P54" s="9"/>
      <c r="Q54" s="44"/>
      <c r="R54" s="44"/>
      <c r="S54" s="59"/>
      <c r="T54" s="59"/>
      <c r="U54" s="9"/>
      <c r="V54" s="9"/>
    </row>
    <row r="55" spans="1:22">
      <c r="A55" s="9" t="s">
        <v>5991</v>
      </c>
      <c r="B55" s="9" t="s">
        <v>309</v>
      </c>
      <c r="C55" s="9" t="s">
        <v>308</v>
      </c>
      <c r="D55" s="9" t="s">
        <v>310</v>
      </c>
      <c r="E55" s="15">
        <v>4260</v>
      </c>
      <c r="F55" s="9">
        <v>109</v>
      </c>
      <c r="G55" s="44">
        <v>2.7000000000000001E-3</v>
      </c>
      <c r="H55" s="15">
        <v>5791</v>
      </c>
      <c r="I55" s="9">
        <v>160</v>
      </c>
      <c r="J55" s="9">
        <v>551</v>
      </c>
      <c r="K55" s="59">
        <v>2945.77</v>
      </c>
      <c r="L55" s="44"/>
      <c r="M55" s="44"/>
      <c r="N55" s="44"/>
      <c r="O55" s="9"/>
      <c r="P55" s="9"/>
      <c r="Q55" s="44"/>
      <c r="R55" s="44"/>
      <c r="S55" s="59"/>
      <c r="T55" s="59"/>
      <c r="U55" s="9"/>
      <c r="V55" s="9"/>
    </row>
    <row r="56" spans="1:22">
      <c r="A56" s="9" t="s">
        <v>21</v>
      </c>
      <c r="B56" s="9" t="s">
        <v>21</v>
      </c>
      <c r="C56" s="9" t="s">
        <v>20</v>
      </c>
      <c r="D56" s="9" t="s">
        <v>22</v>
      </c>
      <c r="E56" s="15">
        <v>2617</v>
      </c>
      <c r="F56" s="9">
        <v>65</v>
      </c>
      <c r="G56" s="44">
        <v>1.6000000000000001E-3</v>
      </c>
      <c r="H56" s="15">
        <v>3250</v>
      </c>
      <c r="I56" s="9">
        <v>74</v>
      </c>
      <c r="J56" s="9">
        <v>487</v>
      </c>
      <c r="K56" s="59">
        <v>2450.5300000000002</v>
      </c>
      <c r="L56" s="44"/>
      <c r="M56" s="44"/>
      <c r="N56" s="44"/>
      <c r="O56" s="9"/>
      <c r="P56" s="9"/>
      <c r="Q56" s="44"/>
      <c r="R56" s="44"/>
      <c r="S56" s="59"/>
      <c r="T56" s="59"/>
      <c r="U56" s="9"/>
      <c r="V56" s="9"/>
    </row>
    <row r="57" spans="1:22">
      <c r="A57" s="9" t="s">
        <v>6031</v>
      </c>
      <c r="B57" s="9" t="s">
        <v>1060</v>
      </c>
      <c r="C57" s="9" t="s">
        <v>3064</v>
      </c>
      <c r="D57" s="9" t="s">
        <v>3065</v>
      </c>
      <c r="E57" s="15">
        <v>4954</v>
      </c>
      <c r="F57" s="9">
        <v>97</v>
      </c>
      <c r="G57" s="44">
        <v>3.0999999999999999E-3</v>
      </c>
      <c r="H57" s="15">
        <v>6358</v>
      </c>
      <c r="I57" s="9">
        <v>127</v>
      </c>
      <c r="J57" s="9">
        <v>469</v>
      </c>
      <c r="K57" s="59">
        <v>8418.0300000000007</v>
      </c>
      <c r="L57" s="44"/>
      <c r="M57" s="44"/>
      <c r="N57" s="44"/>
      <c r="O57" s="9"/>
      <c r="P57" s="9"/>
      <c r="Q57" s="44"/>
      <c r="R57" s="44"/>
      <c r="S57" s="59"/>
      <c r="T57" s="59"/>
      <c r="U57" s="9"/>
      <c r="V57" s="9"/>
    </row>
    <row r="58" spans="1:22">
      <c r="A58" s="9" t="s">
        <v>6032</v>
      </c>
      <c r="B58" s="9" t="s">
        <v>1450</v>
      </c>
      <c r="C58" s="9" t="s">
        <v>4928</v>
      </c>
      <c r="D58" s="9" t="s">
        <v>6033</v>
      </c>
      <c r="E58" s="15">
        <v>2964</v>
      </c>
      <c r="F58" s="9">
        <v>69</v>
      </c>
      <c r="G58" s="44">
        <v>1.9E-3</v>
      </c>
      <c r="H58" s="15">
        <v>3674</v>
      </c>
      <c r="I58" s="9">
        <v>82</v>
      </c>
      <c r="J58" s="9">
        <v>553</v>
      </c>
      <c r="K58" s="59">
        <v>4086.52</v>
      </c>
      <c r="L58" s="44"/>
      <c r="M58" s="44"/>
      <c r="N58" s="44"/>
      <c r="O58" s="9"/>
      <c r="P58" s="9"/>
      <c r="Q58" s="44"/>
      <c r="R58" s="44"/>
      <c r="S58" s="59"/>
      <c r="T58" s="59"/>
      <c r="U58" s="9"/>
      <c r="V58" s="9"/>
    </row>
    <row r="59" spans="1:22">
      <c r="A59" s="9" t="s">
        <v>5997</v>
      </c>
      <c r="B59" s="9" t="s">
        <v>512</v>
      </c>
      <c r="C59" s="9" t="s">
        <v>509</v>
      </c>
      <c r="D59" s="9" t="s">
        <v>511</v>
      </c>
      <c r="E59" s="15">
        <v>1941</v>
      </c>
      <c r="F59" s="9">
        <v>72</v>
      </c>
      <c r="G59" s="44">
        <v>1.1999999999999999E-3</v>
      </c>
      <c r="H59" s="15">
        <v>2367</v>
      </c>
      <c r="I59" s="9">
        <v>101</v>
      </c>
      <c r="J59" s="9">
        <v>456</v>
      </c>
      <c r="K59" s="59">
        <v>4682.91</v>
      </c>
      <c r="L59" s="44"/>
      <c r="M59" s="44"/>
      <c r="N59" s="44"/>
      <c r="O59" s="9"/>
      <c r="P59" s="9"/>
      <c r="Q59" s="44"/>
      <c r="R59" s="44"/>
      <c r="S59" s="59"/>
      <c r="T59" s="59"/>
      <c r="U59" s="9"/>
      <c r="V59" s="9"/>
    </row>
    <row r="60" spans="1:22">
      <c r="A60" s="9" t="s">
        <v>6034</v>
      </c>
      <c r="B60" s="9" t="s">
        <v>1199</v>
      </c>
      <c r="C60" s="9" t="s">
        <v>3047</v>
      </c>
      <c r="D60" s="9" t="s">
        <v>3048</v>
      </c>
      <c r="E60" s="15">
        <v>2156</v>
      </c>
      <c r="F60" s="9">
        <v>48</v>
      </c>
      <c r="G60" s="44">
        <v>1.4E-3</v>
      </c>
      <c r="H60" s="15">
        <v>2766</v>
      </c>
      <c r="I60" s="9">
        <v>58</v>
      </c>
      <c r="J60" s="9">
        <v>460</v>
      </c>
      <c r="K60" s="59">
        <v>4073.89</v>
      </c>
      <c r="L60" s="44"/>
      <c r="M60" s="44"/>
      <c r="N60" s="44"/>
      <c r="O60" s="9"/>
      <c r="P60" s="9"/>
      <c r="Q60" s="44"/>
      <c r="R60" s="44"/>
      <c r="S60" s="59"/>
      <c r="T60" s="59"/>
      <c r="U60" s="9"/>
      <c r="V60" s="9"/>
    </row>
    <row r="61" spans="1:22">
      <c r="A61" s="9" t="s">
        <v>6035</v>
      </c>
      <c r="B61" s="9" t="s">
        <v>357</v>
      </c>
      <c r="C61" s="9" t="s">
        <v>356</v>
      </c>
      <c r="D61" s="9" t="s">
        <v>358</v>
      </c>
      <c r="E61" s="15">
        <v>1579</v>
      </c>
      <c r="F61" s="9">
        <v>71</v>
      </c>
      <c r="G61" s="44">
        <v>1E-3</v>
      </c>
      <c r="H61" s="15">
        <v>2071</v>
      </c>
      <c r="I61" s="9">
        <v>85</v>
      </c>
      <c r="J61" s="9">
        <v>442</v>
      </c>
      <c r="K61" s="59">
        <v>2201.2600000000002</v>
      </c>
      <c r="L61" s="44"/>
      <c r="M61" s="44"/>
      <c r="N61" s="44"/>
      <c r="O61" s="9"/>
      <c r="P61" s="9"/>
      <c r="Q61" s="44"/>
      <c r="R61" s="44"/>
      <c r="S61" s="59"/>
      <c r="T61" s="59"/>
      <c r="U61" s="9"/>
      <c r="V61" s="9"/>
    </row>
    <row r="62" spans="1:22">
      <c r="A62" s="9" t="s">
        <v>6036</v>
      </c>
      <c r="B62" s="9" t="s">
        <v>168</v>
      </c>
      <c r="C62" s="9" t="s">
        <v>165</v>
      </c>
      <c r="D62" s="9" t="s">
        <v>167</v>
      </c>
      <c r="E62" s="9">
        <v>988</v>
      </c>
      <c r="F62" s="9">
        <v>35</v>
      </c>
      <c r="G62" s="44">
        <v>5.9999999999999995E-4</v>
      </c>
      <c r="H62" s="15">
        <v>1212</v>
      </c>
      <c r="I62" s="9">
        <v>46</v>
      </c>
      <c r="J62" s="9">
        <v>443</v>
      </c>
      <c r="K62" s="59">
        <v>2494.5</v>
      </c>
      <c r="L62" s="44"/>
      <c r="M62" s="44"/>
      <c r="N62" s="44"/>
      <c r="O62" s="9"/>
      <c r="P62" s="9"/>
      <c r="Q62" s="44"/>
      <c r="R62" s="44"/>
      <c r="S62" s="59"/>
      <c r="T62" s="59"/>
      <c r="U62" s="9"/>
      <c r="V62" s="9"/>
    </row>
    <row r="63" spans="1:22">
      <c r="A63" s="9" t="s">
        <v>6037</v>
      </c>
      <c r="B63" s="9" t="s">
        <v>1071</v>
      </c>
      <c r="C63" s="9" t="s">
        <v>6038</v>
      </c>
      <c r="D63" s="9" t="s">
        <v>3000</v>
      </c>
      <c r="E63" s="15">
        <v>1613</v>
      </c>
      <c r="F63" s="9">
        <v>38</v>
      </c>
      <c r="G63" s="44">
        <v>1E-3</v>
      </c>
      <c r="H63" s="15">
        <v>2089</v>
      </c>
      <c r="I63" s="9">
        <v>45</v>
      </c>
      <c r="J63" s="9">
        <v>451</v>
      </c>
      <c r="K63" s="59">
        <v>3288.04</v>
      </c>
      <c r="L63" s="44"/>
      <c r="M63" s="44"/>
      <c r="N63" s="44"/>
      <c r="O63" s="9"/>
      <c r="P63" s="9"/>
      <c r="Q63" s="44"/>
      <c r="R63" s="44"/>
      <c r="S63" s="59"/>
      <c r="T63" s="59"/>
      <c r="U63" s="9"/>
      <c r="V63" s="9"/>
    </row>
    <row r="64" spans="1:22">
      <c r="A64" s="9" t="s">
        <v>6039</v>
      </c>
      <c r="B64" s="9" t="s">
        <v>1180</v>
      </c>
      <c r="C64" s="9" t="s">
        <v>3092</v>
      </c>
      <c r="D64" s="9" t="s">
        <v>3093</v>
      </c>
      <c r="E64" s="15">
        <v>6113</v>
      </c>
      <c r="F64" s="9">
        <v>78</v>
      </c>
      <c r="G64" s="44">
        <v>3.8E-3</v>
      </c>
      <c r="H64" s="15">
        <v>8605</v>
      </c>
      <c r="I64" s="9">
        <v>120</v>
      </c>
      <c r="J64" s="9">
        <v>468</v>
      </c>
      <c r="K64" s="59">
        <v>1865.32</v>
      </c>
      <c r="L64" s="44"/>
      <c r="M64" s="44"/>
      <c r="N64" s="44"/>
      <c r="O64" s="9"/>
      <c r="P64" s="9"/>
      <c r="Q64" s="44"/>
      <c r="R64" s="44"/>
      <c r="S64" s="59"/>
      <c r="T64" s="59"/>
      <c r="U64" s="9"/>
      <c r="V64" s="9"/>
    </row>
    <row r="65" spans="1:22">
      <c r="A65" s="9" t="s">
        <v>5997</v>
      </c>
      <c r="B65" s="9" t="s">
        <v>92</v>
      </c>
      <c r="C65" s="9" t="s">
        <v>89</v>
      </c>
      <c r="D65" s="9" t="s">
        <v>91</v>
      </c>
      <c r="E65" s="15">
        <v>1710</v>
      </c>
      <c r="F65" s="9">
        <v>68</v>
      </c>
      <c r="G65" s="44">
        <v>1.1000000000000001E-3</v>
      </c>
      <c r="H65" s="15">
        <v>2218</v>
      </c>
      <c r="I65" s="9">
        <v>103</v>
      </c>
      <c r="J65" s="9">
        <v>449</v>
      </c>
      <c r="K65" s="59">
        <v>4289.92</v>
      </c>
      <c r="L65" s="44"/>
      <c r="M65" s="44"/>
      <c r="N65" s="44"/>
      <c r="O65" s="9"/>
      <c r="P65" s="9"/>
      <c r="Q65" s="44"/>
      <c r="R65" s="44"/>
      <c r="S65" s="59"/>
      <c r="T65" s="59"/>
      <c r="U65" s="9"/>
      <c r="V65" s="9"/>
    </row>
    <row r="66" spans="1:22">
      <c r="A66" s="9" t="s">
        <v>1234</v>
      </c>
      <c r="B66" s="9" t="s">
        <v>1234</v>
      </c>
      <c r="C66" s="9" t="s">
        <v>3099</v>
      </c>
      <c r="D66" s="9" t="s">
        <v>3100</v>
      </c>
      <c r="E66" s="9">
        <v>979</v>
      </c>
      <c r="F66" s="9">
        <v>38</v>
      </c>
      <c r="G66" s="44">
        <v>5.9999999999999995E-4</v>
      </c>
      <c r="H66" s="15">
        <v>1172</v>
      </c>
      <c r="I66" s="9">
        <v>50</v>
      </c>
      <c r="J66" s="9">
        <v>499</v>
      </c>
      <c r="K66" s="59">
        <v>2858.94</v>
      </c>
      <c r="L66" s="44"/>
      <c r="M66" s="44"/>
      <c r="N66" s="44"/>
      <c r="O66" s="9"/>
      <c r="P66" s="9"/>
      <c r="Q66" s="44"/>
      <c r="R66" s="44"/>
      <c r="S66" s="59"/>
      <c r="T66" s="59"/>
      <c r="U66" s="9"/>
      <c r="V66" s="9"/>
    </row>
    <row r="67" spans="1:22">
      <c r="A67" s="9" t="s">
        <v>6023</v>
      </c>
      <c r="B67" s="9" t="s">
        <v>1213</v>
      </c>
      <c r="C67" s="9" t="s">
        <v>4844</v>
      </c>
      <c r="D67" s="9" t="s">
        <v>6040</v>
      </c>
      <c r="E67" s="15">
        <v>2206</v>
      </c>
      <c r="F67" s="9">
        <v>46</v>
      </c>
      <c r="G67" s="44">
        <v>1.4E-3</v>
      </c>
      <c r="H67" s="15">
        <v>2640</v>
      </c>
      <c r="I67" s="9">
        <v>60</v>
      </c>
      <c r="J67" s="9">
        <v>442</v>
      </c>
      <c r="K67" s="59">
        <v>2934.88</v>
      </c>
      <c r="L67" s="44"/>
      <c r="M67" s="44"/>
      <c r="N67" s="44"/>
      <c r="O67" s="9"/>
      <c r="P67" s="9"/>
      <c r="Q67" s="44"/>
      <c r="R67" s="44"/>
      <c r="S67" s="59"/>
      <c r="T67" s="59"/>
      <c r="U67" s="9"/>
      <c r="V67" s="9"/>
    </row>
    <row r="68" spans="1:22">
      <c r="A68" s="9" t="s">
        <v>5985</v>
      </c>
      <c r="B68" s="9" t="s">
        <v>981</v>
      </c>
      <c r="C68" s="9" t="s">
        <v>2984</v>
      </c>
      <c r="D68" s="9" t="s">
        <v>6041</v>
      </c>
      <c r="E68" s="15">
        <v>28048</v>
      </c>
      <c r="F68" s="9">
        <v>774</v>
      </c>
      <c r="G68" s="44">
        <v>1.7600000000000001E-2</v>
      </c>
      <c r="H68" s="15">
        <v>38017</v>
      </c>
      <c r="I68" s="15">
        <v>1038</v>
      </c>
      <c r="J68" s="9">
        <v>549</v>
      </c>
      <c r="K68" s="59">
        <v>22674.94</v>
      </c>
      <c r="L68" s="44"/>
      <c r="M68" s="44"/>
      <c r="N68" s="44"/>
      <c r="O68" s="9"/>
      <c r="P68" s="9"/>
      <c r="Q68" s="44"/>
      <c r="R68" s="44"/>
      <c r="S68" s="59"/>
      <c r="T68" s="59"/>
      <c r="U68" s="9"/>
      <c r="V68" s="9"/>
    </row>
    <row r="69" spans="1:22">
      <c r="A69" s="9" t="s">
        <v>6042</v>
      </c>
      <c r="B69" s="9" t="s">
        <v>118</v>
      </c>
      <c r="C69" s="9" t="s">
        <v>115</v>
      </c>
      <c r="D69" s="9" t="s">
        <v>117</v>
      </c>
      <c r="E69" s="15">
        <v>2809</v>
      </c>
      <c r="F69" s="9">
        <v>213</v>
      </c>
      <c r="G69" s="44">
        <v>1.8E-3</v>
      </c>
      <c r="H69" s="15">
        <v>3868</v>
      </c>
      <c r="I69" s="9">
        <v>320</v>
      </c>
      <c r="J69" s="9">
        <v>437</v>
      </c>
      <c r="K69" s="59">
        <v>8468.24</v>
      </c>
      <c r="L69" s="44"/>
      <c r="M69" s="44"/>
      <c r="N69" s="44"/>
      <c r="O69" s="9"/>
      <c r="P69" s="9"/>
      <c r="Q69" s="44"/>
      <c r="R69" s="44"/>
      <c r="S69" s="59"/>
      <c r="T69" s="59"/>
      <c r="U69" s="9"/>
      <c r="V69" s="9"/>
    </row>
    <row r="70" spans="1:22">
      <c r="A70" s="9" t="s">
        <v>98</v>
      </c>
      <c r="B70" s="9" t="s">
        <v>98</v>
      </c>
      <c r="C70" s="9" t="s">
        <v>3069</v>
      </c>
      <c r="D70" s="9" t="s">
        <v>99</v>
      </c>
      <c r="E70" s="15">
        <v>6367</v>
      </c>
      <c r="F70" s="9">
        <v>169</v>
      </c>
      <c r="G70" s="44">
        <v>4.0000000000000001E-3</v>
      </c>
      <c r="H70" s="15">
        <v>8714</v>
      </c>
      <c r="I70" s="9">
        <v>238</v>
      </c>
      <c r="J70" s="9">
        <v>382</v>
      </c>
      <c r="K70" s="59">
        <v>1987.12</v>
      </c>
      <c r="L70" s="44"/>
      <c r="M70" s="44"/>
      <c r="N70" s="44"/>
      <c r="O70" s="9"/>
      <c r="P70" s="9"/>
      <c r="Q70" s="44"/>
      <c r="R70" s="44"/>
      <c r="S70" s="59"/>
      <c r="T70" s="59"/>
      <c r="U70" s="9"/>
      <c r="V70" s="9"/>
    </row>
    <row r="71" spans="1:22">
      <c r="A71" s="9" t="s">
        <v>478</v>
      </c>
      <c r="B71" s="9" t="s">
        <v>478</v>
      </c>
      <c r="C71" s="9" t="s">
        <v>477</v>
      </c>
      <c r="D71" s="9" t="s">
        <v>479</v>
      </c>
      <c r="E71" s="15">
        <v>1231</v>
      </c>
      <c r="F71" s="9">
        <v>34</v>
      </c>
      <c r="G71" s="44">
        <v>8.0000000000000004E-4</v>
      </c>
      <c r="H71" s="15">
        <v>1605</v>
      </c>
      <c r="I71" s="9">
        <v>40</v>
      </c>
      <c r="J71" s="9">
        <v>372</v>
      </c>
      <c r="K71" s="59">
        <v>2083.58</v>
      </c>
      <c r="L71" s="44"/>
      <c r="M71" s="44"/>
      <c r="N71" s="44"/>
      <c r="O71" s="9"/>
      <c r="P71" s="9"/>
      <c r="Q71" s="44"/>
      <c r="R71" s="44"/>
      <c r="S71" s="59"/>
      <c r="T71" s="59"/>
      <c r="U71" s="9"/>
      <c r="V71" s="9"/>
    </row>
    <row r="72" spans="1:22">
      <c r="A72" s="9" t="s">
        <v>6043</v>
      </c>
      <c r="B72" s="9" t="s">
        <v>271</v>
      </c>
      <c r="C72" s="9" t="s">
        <v>268</v>
      </c>
      <c r="D72" s="9" t="s">
        <v>270</v>
      </c>
      <c r="E72" s="15">
        <v>2562</v>
      </c>
      <c r="F72" s="9">
        <v>94</v>
      </c>
      <c r="G72" s="44">
        <v>1.6000000000000001E-3</v>
      </c>
      <c r="H72" s="15">
        <v>3436</v>
      </c>
      <c r="I72" s="9">
        <v>117</v>
      </c>
      <c r="J72" s="9">
        <v>449</v>
      </c>
      <c r="K72" s="59">
        <v>3210.55</v>
      </c>
      <c r="L72" s="44"/>
      <c r="M72" s="44"/>
      <c r="N72" s="44"/>
      <c r="O72" s="9"/>
      <c r="P72" s="9"/>
      <c r="Q72" s="44"/>
      <c r="R72" s="44"/>
      <c r="S72" s="59"/>
      <c r="T72" s="59"/>
      <c r="U72" s="9"/>
      <c r="V72" s="9"/>
    </row>
    <row r="73" spans="1:22">
      <c r="A73" s="9" t="s">
        <v>6000</v>
      </c>
      <c r="B73" s="9" t="s">
        <v>1205</v>
      </c>
      <c r="C73" s="9" t="s">
        <v>4787</v>
      </c>
      <c r="D73" s="9" t="s">
        <v>6044</v>
      </c>
      <c r="E73" s="15">
        <v>2643</v>
      </c>
      <c r="F73" s="9">
        <v>83</v>
      </c>
      <c r="G73" s="44">
        <v>1.6999999999999999E-3</v>
      </c>
      <c r="H73" s="15">
        <v>3016</v>
      </c>
      <c r="I73" s="9">
        <v>93</v>
      </c>
      <c r="J73" s="9">
        <v>385</v>
      </c>
      <c r="K73" s="59">
        <v>2737.35</v>
      </c>
      <c r="L73" s="44"/>
      <c r="M73" s="44"/>
      <c r="N73" s="44"/>
      <c r="O73" s="9"/>
      <c r="P73" s="9"/>
      <c r="Q73" s="44"/>
      <c r="R73" s="44"/>
      <c r="S73" s="59"/>
      <c r="T73" s="59"/>
      <c r="U73" s="9"/>
      <c r="V73" s="9"/>
    </row>
    <row r="74" spans="1:22">
      <c r="A74" s="9" t="s">
        <v>6010</v>
      </c>
      <c r="B74" s="9" t="s">
        <v>1215</v>
      </c>
      <c r="C74" s="9" t="s">
        <v>3077</v>
      </c>
      <c r="D74" s="9" t="s">
        <v>3078</v>
      </c>
      <c r="E74" s="15">
        <v>1110</v>
      </c>
      <c r="F74" s="9">
        <v>44</v>
      </c>
      <c r="G74" s="44">
        <v>6.9999999999999999E-4</v>
      </c>
      <c r="H74" s="15">
        <v>1437</v>
      </c>
      <c r="I74" s="9">
        <v>59</v>
      </c>
      <c r="J74" s="9">
        <v>360</v>
      </c>
      <c r="K74" s="59">
        <v>1629.3</v>
      </c>
      <c r="L74" s="44"/>
      <c r="M74" s="44"/>
      <c r="N74" s="44"/>
      <c r="O74" s="9"/>
      <c r="P74" s="9"/>
      <c r="Q74" s="44"/>
      <c r="R74" s="44"/>
      <c r="S74" s="59"/>
      <c r="T74" s="59"/>
      <c r="U74" s="9"/>
      <c r="V74" s="9"/>
    </row>
    <row r="75" spans="1:22">
      <c r="A75" s="9" t="s">
        <v>6023</v>
      </c>
      <c r="B75" s="9" t="s">
        <v>1213</v>
      </c>
      <c r="C75" s="9" t="s">
        <v>4844</v>
      </c>
      <c r="D75" s="9" t="s">
        <v>4845</v>
      </c>
      <c r="E75" s="15">
        <v>2206</v>
      </c>
      <c r="F75" s="9">
        <v>46</v>
      </c>
      <c r="G75" s="44">
        <v>1.4E-3</v>
      </c>
      <c r="H75" s="15">
        <v>2640</v>
      </c>
      <c r="I75" s="9">
        <v>60</v>
      </c>
      <c r="J75" s="9">
        <v>356</v>
      </c>
      <c r="K75" s="59">
        <v>1937.87</v>
      </c>
      <c r="L75" s="44"/>
      <c r="M75" s="44"/>
      <c r="N75" s="44"/>
      <c r="O75" s="9"/>
      <c r="P75" s="9"/>
      <c r="Q75" s="44"/>
      <c r="R75" s="44"/>
      <c r="S75" s="59"/>
      <c r="T75" s="59"/>
      <c r="U75" s="9"/>
      <c r="V75" s="9"/>
    </row>
    <row r="76" spans="1:22">
      <c r="A76" s="9" t="s">
        <v>6045</v>
      </c>
      <c r="B76" s="9" t="s">
        <v>27</v>
      </c>
      <c r="C76" s="9" t="s">
        <v>26</v>
      </c>
      <c r="D76" s="9" t="s">
        <v>28</v>
      </c>
      <c r="E76" s="15">
        <v>1505</v>
      </c>
      <c r="F76" s="9">
        <v>39</v>
      </c>
      <c r="G76" s="44">
        <v>8.9999999999999998E-4</v>
      </c>
      <c r="H76" s="15">
        <v>2021</v>
      </c>
      <c r="I76" s="9">
        <v>51</v>
      </c>
      <c r="J76" s="9">
        <v>346</v>
      </c>
      <c r="K76" s="59">
        <v>1385.47</v>
      </c>
      <c r="L76" s="44"/>
      <c r="M76" s="44"/>
      <c r="N76" s="44"/>
      <c r="O76" s="9"/>
      <c r="P76" s="9"/>
      <c r="Q76" s="44"/>
      <c r="R76" s="44"/>
      <c r="S76" s="59"/>
      <c r="T76" s="59"/>
      <c r="U76" s="9"/>
      <c r="V76" s="9"/>
    </row>
    <row r="77" spans="1:22">
      <c r="A77" s="9" t="s">
        <v>6034</v>
      </c>
      <c r="B77" s="9" t="s">
        <v>329</v>
      </c>
      <c r="C77" s="9" t="s">
        <v>326</v>
      </c>
      <c r="D77" s="9" t="s">
        <v>328</v>
      </c>
      <c r="E77" s="15">
        <v>2025</v>
      </c>
      <c r="F77" s="9">
        <v>32</v>
      </c>
      <c r="G77" s="44">
        <v>1.2999999999999999E-3</v>
      </c>
      <c r="H77" s="15">
        <v>2552</v>
      </c>
      <c r="I77" s="9">
        <v>40</v>
      </c>
      <c r="J77" s="9">
        <v>340</v>
      </c>
      <c r="K77" s="59">
        <v>3725.61</v>
      </c>
      <c r="L77" s="44"/>
      <c r="M77" s="44"/>
      <c r="N77" s="44"/>
      <c r="O77" s="9"/>
      <c r="P77" s="9"/>
      <c r="Q77" s="44"/>
      <c r="R77" s="44"/>
      <c r="S77" s="59"/>
      <c r="T77" s="59"/>
      <c r="U77" s="9"/>
      <c r="V77" s="9"/>
    </row>
    <row r="78" spans="1:22">
      <c r="A78" s="9" t="s">
        <v>6046</v>
      </c>
      <c r="B78" s="9" t="s">
        <v>110</v>
      </c>
      <c r="C78" s="9" t="s">
        <v>107</v>
      </c>
      <c r="D78" s="9" t="s">
        <v>109</v>
      </c>
      <c r="E78" s="15">
        <v>4348</v>
      </c>
      <c r="F78" s="9">
        <v>96</v>
      </c>
      <c r="G78" s="44">
        <v>2.7000000000000001E-3</v>
      </c>
      <c r="H78" s="15">
        <v>6164</v>
      </c>
      <c r="I78" s="9">
        <v>135</v>
      </c>
      <c r="J78" s="9">
        <v>383</v>
      </c>
      <c r="K78" s="59">
        <v>7285.51</v>
      </c>
      <c r="L78" s="44"/>
      <c r="M78" s="44"/>
      <c r="N78" s="44"/>
      <c r="O78" s="9"/>
      <c r="P78" s="9"/>
      <c r="Q78" s="44"/>
      <c r="R78" s="44"/>
      <c r="S78" s="59"/>
      <c r="T78" s="59"/>
      <c r="U78" s="9"/>
      <c r="V78" s="9"/>
    </row>
    <row r="79" spans="1:22">
      <c r="A79" s="9" t="s">
        <v>6047</v>
      </c>
      <c r="B79" s="9" t="s">
        <v>71</v>
      </c>
      <c r="C79" s="9" t="s">
        <v>68</v>
      </c>
      <c r="D79" s="9" t="s">
        <v>70</v>
      </c>
      <c r="E79" s="15">
        <v>5163</v>
      </c>
      <c r="F79" s="9">
        <v>669</v>
      </c>
      <c r="G79" s="44">
        <v>3.2000000000000002E-3</v>
      </c>
      <c r="H79" s="15">
        <v>6746</v>
      </c>
      <c r="I79" s="9">
        <v>905</v>
      </c>
      <c r="J79" s="9">
        <v>407</v>
      </c>
      <c r="K79" s="59">
        <v>6669.15</v>
      </c>
      <c r="L79" s="44"/>
      <c r="M79" s="44"/>
      <c r="N79" s="44"/>
      <c r="O79" s="9"/>
      <c r="P79" s="9"/>
      <c r="Q79" s="44"/>
      <c r="R79" s="44"/>
      <c r="S79" s="59"/>
      <c r="T79" s="59"/>
      <c r="U79" s="9"/>
      <c r="V79" s="9"/>
    </row>
    <row r="80" spans="1:22">
      <c r="A80" s="9" t="s">
        <v>6048</v>
      </c>
      <c r="B80" s="9" t="s">
        <v>1022</v>
      </c>
      <c r="C80" s="9" t="s">
        <v>3321</v>
      </c>
      <c r="D80" s="9" t="s">
        <v>3322</v>
      </c>
      <c r="E80" s="15">
        <v>21387</v>
      </c>
      <c r="F80" s="9">
        <v>619</v>
      </c>
      <c r="G80" s="44">
        <v>1.34E-2</v>
      </c>
      <c r="H80" s="15">
        <v>27093</v>
      </c>
      <c r="I80" s="9">
        <v>799</v>
      </c>
      <c r="J80" s="9">
        <v>442</v>
      </c>
      <c r="K80" s="59">
        <v>14405.97</v>
      </c>
      <c r="L80" s="44"/>
      <c r="M80" s="44"/>
      <c r="N80" s="44"/>
      <c r="O80" s="9"/>
      <c r="P80" s="9"/>
      <c r="Q80" s="44"/>
      <c r="R80" s="44"/>
      <c r="S80" s="59"/>
      <c r="T80" s="59"/>
      <c r="U80" s="9"/>
      <c r="V80" s="9"/>
    </row>
    <row r="81" spans="1:22">
      <c r="A81" s="9" t="s">
        <v>6023</v>
      </c>
      <c r="B81" s="9" t="s">
        <v>1244</v>
      </c>
      <c r="C81" s="9" t="s">
        <v>3081</v>
      </c>
      <c r="D81" s="9" t="s">
        <v>6049</v>
      </c>
      <c r="E81" s="15">
        <v>2016</v>
      </c>
      <c r="F81" s="9">
        <v>46</v>
      </c>
      <c r="G81" s="44">
        <v>1.2999999999999999E-3</v>
      </c>
      <c r="H81" s="15">
        <v>2484</v>
      </c>
      <c r="I81" s="9">
        <v>59</v>
      </c>
      <c r="J81" s="9">
        <v>341</v>
      </c>
      <c r="K81" s="59">
        <v>2876.79</v>
      </c>
      <c r="L81" s="44"/>
      <c r="M81" s="44"/>
      <c r="N81" s="44"/>
      <c r="O81" s="9"/>
      <c r="P81" s="9"/>
      <c r="Q81" s="44"/>
      <c r="R81" s="44"/>
      <c r="S81" s="59"/>
      <c r="T81" s="59"/>
      <c r="U81" s="9"/>
      <c r="V81" s="9"/>
    </row>
    <row r="82" spans="1:22">
      <c r="A82" s="9" t="s">
        <v>6002</v>
      </c>
      <c r="B82" s="9" t="s">
        <v>555</v>
      </c>
      <c r="C82" s="9" t="s">
        <v>552</v>
      </c>
      <c r="D82" s="9" t="s">
        <v>554</v>
      </c>
      <c r="E82" s="15">
        <v>2186</v>
      </c>
      <c r="F82" s="9">
        <v>38</v>
      </c>
      <c r="G82" s="44">
        <v>1.4E-3</v>
      </c>
      <c r="H82" s="15">
        <v>2819</v>
      </c>
      <c r="I82" s="9">
        <v>40</v>
      </c>
      <c r="J82" s="9">
        <v>342</v>
      </c>
      <c r="K82" s="59">
        <v>3099.65</v>
      </c>
      <c r="L82" s="44"/>
      <c r="M82" s="44"/>
      <c r="N82" s="44"/>
      <c r="O82" s="9"/>
      <c r="P82" s="9"/>
      <c r="Q82" s="44"/>
      <c r="R82" s="44"/>
      <c r="S82" s="59"/>
      <c r="T82" s="59"/>
      <c r="U82" s="9"/>
      <c r="V82" s="9"/>
    </row>
    <row r="83" spans="1:22">
      <c r="A83" s="9" t="s">
        <v>6050</v>
      </c>
      <c r="B83" s="9" t="s">
        <v>1067</v>
      </c>
      <c r="C83" s="9" t="s">
        <v>3051</v>
      </c>
      <c r="D83" s="9" t="s">
        <v>3052</v>
      </c>
      <c r="E83" s="15">
        <v>10950</v>
      </c>
      <c r="F83" s="9">
        <v>234</v>
      </c>
      <c r="G83" s="44">
        <v>6.8999999999999999E-3</v>
      </c>
      <c r="H83" s="15">
        <v>15484</v>
      </c>
      <c r="I83" s="9">
        <v>324</v>
      </c>
      <c r="J83" s="9">
        <v>347</v>
      </c>
      <c r="K83" s="59">
        <v>3471.95</v>
      </c>
      <c r="L83" s="44"/>
      <c r="M83" s="44"/>
      <c r="N83" s="44"/>
      <c r="O83" s="9"/>
      <c r="P83" s="9"/>
      <c r="Q83" s="44"/>
      <c r="R83" s="44"/>
      <c r="S83" s="59"/>
      <c r="T83" s="59"/>
      <c r="U83" s="9"/>
      <c r="V83" s="9"/>
    </row>
    <row r="84" spans="1:22">
      <c r="A84" s="9" t="s">
        <v>6018</v>
      </c>
      <c r="B84" s="9" t="s">
        <v>1026</v>
      </c>
      <c r="C84" s="9" t="s">
        <v>3639</v>
      </c>
      <c r="D84" s="9" t="s">
        <v>6051</v>
      </c>
      <c r="E84" s="15">
        <v>4293</v>
      </c>
      <c r="F84" s="9">
        <v>79</v>
      </c>
      <c r="G84" s="44">
        <v>2.7000000000000001E-3</v>
      </c>
      <c r="H84" s="15">
        <v>5495</v>
      </c>
      <c r="I84" s="9">
        <v>97</v>
      </c>
      <c r="J84" s="9">
        <v>333</v>
      </c>
      <c r="K84" s="59">
        <v>2997</v>
      </c>
      <c r="L84" s="44"/>
      <c r="M84" s="44"/>
      <c r="N84" s="44"/>
      <c r="O84" s="9"/>
      <c r="P84" s="9"/>
      <c r="Q84" s="44"/>
      <c r="R84" s="44"/>
      <c r="S84" s="59"/>
      <c r="T84" s="59"/>
      <c r="U84" s="9"/>
      <c r="V84" s="9"/>
    </row>
    <row r="85" spans="1:22">
      <c r="A85" s="9" t="s">
        <v>6052</v>
      </c>
      <c r="B85" s="9" t="s">
        <v>1271</v>
      </c>
      <c r="C85" s="9" t="s">
        <v>3085</v>
      </c>
      <c r="D85" s="9" t="s">
        <v>3086</v>
      </c>
      <c r="E85" s="15">
        <v>3454</v>
      </c>
      <c r="F85" s="9">
        <v>158</v>
      </c>
      <c r="G85" s="44">
        <v>2.2000000000000001E-3</v>
      </c>
      <c r="H85" s="15">
        <v>4397</v>
      </c>
      <c r="I85" s="9">
        <v>202</v>
      </c>
      <c r="J85" s="9">
        <v>327</v>
      </c>
      <c r="K85" s="59">
        <v>1633.73</v>
      </c>
      <c r="L85" s="44"/>
      <c r="M85" s="44"/>
      <c r="N85" s="44"/>
      <c r="O85" s="9"/>
      <c r="P85" s="9"/>
      <c r="Q85" s="44"/>
      <c r="R85" s="44"/>
      <c r="S85" s="59"/>
      <c r="T85" s="59"/>
      <c r="U85" s="9"/>
      <c r="V85" s="9"/>
    </row>
    <row r="86" spans="1:22">
      <c r="A86" s="9" t="s">
        <v>6053</v>
      </c>
      <c r="B86" s="9" t="s">
        <v>1191</v>
      </c>
      <c r="C86" s="9" t="s">
        <v>3148</v>
      </c>
      <c r="D86" s="9" t="s">
        <v>3149</v>
      </c>
      <c r="E86" s="15">
        <v>2516</v>
      </c>
      <c r="F86" s="9">
        <v>53</v>
      </c>
      <c r="G86" s="44">
        <v>1.6000000000000001E-3</v>
      </c>
      <c r="H86" s="15">
        <v>3370</v>
      </c>
      <c r="I86" s="9">
        <v>65</v>
      </c>
      <c r="J86" s="9">
        <v>358</v>
      </c>
      <c r="K86" s="59">
        <v>2434.2399999999998</v>
      </c>
      <c r="L86" s="44"/>
      <c r="M86" s="44"/>
      <c r="N86" s="44"/>
      <c r="O86" s="9"/>
      <c r="P86" s="9"/>
      <c r="Q86" s="44"/>
      <c r="R86" s="44"/>
      <c r="S86" s="59"/>
      <c r="T86" s="59"/>
      <c r="U86" s="9"/>
      <c r="V86" s="9"/>
    </row>
    <row r="87" spans="1:22">
      <c r="A87" s="9" t="s">
        <v>5999</v>
      </c>
      <c r="B87" s="9" t="s">
        <v>79</v>
      </c>
      <c r="C87" s="9" t="s">
        <v>76</v>
      </c>
      <c r="D87" s="9" t="s">
        <v>78</v>
      </c>
      <c r="E87" s="15">
        <v>1680</v>
      </c>
      <c r="F87" s="9">
        <v>21</v>
      </c>
      <c r="G87" s="44">
        <v>1.1000000000000001E-3</v>
      </c>
      <c r="H87" s="15">
        <v>2156</v>
      </c>
      <c r="I87" s="9">
        <v>25</v>
      </c>
      <c r="J87" s="9">
        <v>311</v>
      </c>
      <c r="K87" s="59">
        <v>1592.39</v>
      </c>
      <c r="L87" s="44"/>
      <c r="M87" s="44"/>
      <c r="N87" s="44"/>
      <c r="O87" s="9"/>
      <c r="P87" s="9"/>
      <c r="Q87" s="44"/>
      <c r="R87" s="44"/>
      <c r="S87" s="59"/>
      <c r="T87" s="59"/>
      <c r="U87" s="9"/>
      <c r="V87" s="9"/>
    </row>
    <row r="88" spans="1:22">
      <c r="A88" s="9" t="s">
        <v>6032</v>
      </c>
      <c r="B88" s="9" t="s">
        <v>1450</v>
      </c>
      <c r="C88" s="9" t="s">
        <v>4928</v>
      </c>
      <c r="D88" s="9" t="s">
        <v>4929</v>
      </c>
      <c r="E88" s="15">
        <v>2964</v>
      </c>
      <c r="F88" s="9">
        <v>69</v>
      </c>
      <c r="G88" s="44">
        <v>1.9E-3</v>
      </c>
      <c r="H88" s="15">
        <v>3674</v>
      </c>
      <c r="I88" s="9">
        <v>82</v>
      </c>
      <c r="J88" s="9">
        <v>375</v>
      </c>
      <c r="K88" s="59">
        <v>2900.45</v>
      </c>
      <c r="L88" s="44"/>
      <c r="M88" s="44"/>
      <c r="N88" s="44"/>
      <c r="O88" s="9"/>
      <c r="P88" s="9"/>
      <c r="Q88" s="44"/>
      <c r="R88" s="44"/>
      <c r="S88" s="59"/>
      <c r="T88" s="59"/>
      <c r="U88" s="9"/>
      <c r="V88" s="9"/>
    </row>
    <row r="89" spans="1:22">
      <c r="A89" s="9" t="s">
        <v>6054</v>
      </c>
      <c r="B89" s="9" t="s">
        <v>1121</v>
      </c>
      <c r="C89" s="9" t="s">
        <v>4486</v>
      </c>
      <c r="D89" s="9" t="s">
        <v>6055</v>
      </c>
      <c r="E89" s="15">
        <v>1002</v>
      </c>
      <c r="F89" s="9">
        <v>69</v>
      </c>
      <c r="G89" s="44">
        <v>5.9999999999999995E-4</v>
      </c>
      <c r="H89" s="15">
        <v>1273</v>
      </c>
      <c r="I89" s="9">
        <v>96</v>
      </c>
      <c r="J89" s="9">
        <v>365</v>
      </c>
      <c r="K89" s="59">
        <v>2426.38</v>
      </c>
      <c r="L89" s="44"/>
      <c r="M89" s="44"/>
      <c r="N89" s="44"/>
      <c r="O89" s="9"/>
      <c r="P89" s="9"/>
      <c r="Q89" s="44"/>
      <c r="R89" s="44"/>
      <c r="S89" s="59"/>
      <c r="T89" s="59"/>
      <c r="U89" s="9"/>
      <c r="V89" s="9"/>
    </row>
    <row r="90" spans="1:22">
      <c r="A90" s="9" t="s">
        <v>6021</v>
      </c>
      <c r="B90" s="9" t="s">
        <v>1184</v>
      </c>
      <c r="C90" s="9" t="s">
        <v>3039</v>
      </c>
      <c r="D90" s="9" t="s">
        <v>3040</v>
      </c>
      <c r="E90" s="15">
        <v>6006</v>
      </c>
      <c r="F90" s="9">
        <v>190</v>
      </c>
      <c r="G90" s="44">
        <v>3.8E-3</v>
      </c>
      <c r="H90" s="15">
        <v>7461</v>
      </c>
      <c r="I90" s="9">
        <v>231</v>
      </c>
      <c r="J90" s="9">
        <v>325</v>
      </c>
      <c r="K90" s="59">
        <v>1609.95</v>
      </c>
      <c r="L90" s="44"/>
      <c r="M90" s="44"/>
      <c r="N90" s="44"/>
      <c r="O90" s="9"/>
      <c r="P90" s="9"/>
      <c r="Q90" s="44"/>
      <c r="R90" s="44"/>
      <c r="S90" s="59"/>
      <c r="T90" s="59"/>
      <c r="U90" s="9"/>
      <c r="V90" s="9"/>
    </row>
    <row r="91" spans="1:22">
      <c r="A91" s="9" t="s">
        <v>6011</v>
      </c>
      <c r="B91" s="9" t="s">
        <v>1200</v>
      </c>
      <c r="C91" s="9" t="s">
        <v>3438</v>
      </c>
      <c r="D91" s="9" t="s">
        <v>3439</v>
      </c>
      <c r="E91" s="15">
        <v>2661</v>
      </c>
      <c r="F91" s="9">
        <v>123</v>
      </c>
      <c r="G91" s="44">
        <v>1.6999999999999999E-3</v>
      </c>
      <c r="H91" s="15">
        <v>3400</v>
      </c>
      <c r="I91" s="9">
        <v>161</v>
      </c>
      <c r="J91" s="9">
        <v>306</v>
      </c>
      <c r="K91" s="59">
        <v>1832.95</v>
      </c>
      <c r="L91" s="44"/>
      <c r="M91" s="44"/>
      <c r="N91" s="44"/>
      <c r="O91" s="9"/>
      <c r="P91" s="9"/>
      <c r="Q91" s="44"/>
      <c r="R91" s="44"/>
      <c r="S91" s="59"/>
      <c r="T91" s="59"/>
      <c r="U91" s="9"/>
      <c r="V91" s="9"/>
    </row>
    <row r="92" spans="1:22">
      <c r="A92" s="9" t="s">
        <v>6002</v>
      </c>
      <c r="B92" s="9" t="s">
        <v>1286</v>
      </c>
      <c r="C92" s="9" t="s">
        <v>3358</v>
      </c>
      <c r="D92" s="9" t="s">
        <v>3359</v>
      </c>
      <c r="E92" s="15">
        <v>2592</v>
      </c>
      <c r="F92" s="9">
        <v>41</v>
      </c>
      <c r="G92" s="44">
        <v>1.6000000000000001E-3</v>
      </c>
      <c r="H92" s="15">
        <v>3575</v>
      </c>
      <c r="I92" s="9">
        <v>45</v>
      </c>
      <c r="J92" s="9">
        <v>293</v>
      </c>
      <c r="K92" s="59">
        <v>2708.13</v>
      </c>
      <c r="L92" s="44"/>
      <c r="M92" s="44"/>
      <c r="N92" s="44"/>
      <c r="O92" s="9"/>
      <c r="P92" s="9"/>
      <c r="Q92" s="44"/>
      <c r="R92" s="44"/>
      <c r="S92" s="59"/>
      <c r="T92" s="59"/>
      <c r="U92" s="9"/>
      <c r="V92" s="9"/>
    </row>
    <row r="93" spans="1:22">
      <c r="A93" s="9" t="s">
        <v>5997</v>
      </c>
      <c r="B93" s="9" t="s">
        <v>172</v>
      </c>
      <c r="C93" s="9" t="s">
        <v>169</v>
      </c>
      <c r="D93" s="9" t="s">
        <v>171</v>
      </c>
      <c r="E93" s="15">
        <v>1802</v>
      </c>
      <c r="F93" s="9">
        <v>50</v>
      </c>
      <c r="G93" s="44">
        <v>1.1000000000000001E-3</v>
      </c>
      <c r="H93" s="15">
        <v>2222</v>
      </c>
      <c r="I93" s="9">
        <v>74</v>
      </c>
      <c r="J93" s="9">
        <v>299</v>
      </c>
      <c r="K93" s="59">
        <v>2830.25</v>
      </c>
      <c r="L93" s="44"/>
      <c r="M93" s="44"/>
      <c r="N93" s="44"/>
      <c r="O93" s="9"/>
      <c r="P93" s="9"/>
      <c r="Q93" s="44"/>
      <c r="R93" s="44"/>
      <c r="S93" s="59"/>
      <c r="T93" s="59"/>
      <c r="U93" s="9"/>
      <c r="V93" s="9"/>
    </row>
    <row r="94" spans="1:22">
      <c r="A94" s="9" t="s">
        <v>6021</v>
      </c>
      <c r="B94" s="9" t="s">
        <v>181</v>
      </c>
      <c r="C94" s="9" t="s">
        <v>180</v>
      </c>
      <c r="D94" s="9" t="s">
        <v>182</v>
      </c>
      <c r="E94" s="15">
        <v>4018</v>
      </c>
      <c r="F94" s="9">
        <v>178</v>
      </c>
      <c r="G94" s="44">
        <v>2.5000000000000001E-3</v>
      </c>
      <c r="H94" s="15">
        <v>5013</v>
      </c>
      <c r="I94" s="9">
        <v>222</v>
      </c>
      <c r="J94" s="9">
        <v>309</v>
      </c>
      <c r="K94" s="59">
        <v>2466.21</v>
      </c>
      <c r="L94" s="44"/>
      <c r="M94" s="44"/>
      <c r="N94" s="44"/>
      <c r="O94" s="9"/>
      <c r="P94" s="9"/>
      <c r="Q94" s="44"/>
      <c r="R94" s="44"/>
      <c r="S94" s="59"/>
      <c r="T94" s="59"/>
      <c r="U94" s="9"/>
      <c r="V94" s="9"/>
    </row>
    <row r="95" spans="1:22">
      <c r="A95" s="9" t="s">
        <v>5995</v>
      </c>
      <c r="B95" s="9" t="s">
        <v>1186</v>
      </c>
      <c r="C95" s="9" t="s">
        <v>4770</v>
      </c>
      <c r="D95" s="9" t="s">
        <v>4771</v>
      </c>
      <c r="E95" s="15">
        <v>12829</v>
      </c>
      <c r="F95" s="15">
        <v>1166</v>
      </c>
      <c r="G95" s="44">
        <v>8.0000000000000002E-3</v>
      </c>
      <c r="H95" s="15">
        <v>17505</v>
      </c>
      <c r="I95" s="15">
        <v>1914</v>
      </c>
      <c r="J95" s="9">
        <v>424</v>
      </c>
      <c r="K95" s="59">
        <v>8692.64</v>
      </c>
      <c r="L95" s="44"/>
      <c r="M95" s="44"/>
      <c r="N95" s="44"/>
      <c r="O95" s="9"/>
      <c r="P95" s="9"/>
      <c r="Q95" s="44"/>
      <c r="R95" s="44"/>
      <c r="S95" s="59"/>
      <c r="T95" s="59"/>
      <c r="U95" s="9"/>
      <c r="V95" s="9"/>
    </row>
    <row r="96" spans="1:22">
      <c r="A96" s="9" t="s">
        <v>6021</v>
      </c>
      <c r="B96" s="9" t="s">
        <v>1222</v>
      </c>
      <c r="C96" s="9" t="s">
        <v>3362</v>
      </c>
      <c r="D96" s="9" t="s">
        <v>3363</v>
      </c>
      <c r="E96" s="15">
        <v>1934</v>
      </c>
      <c r="F96" s="9">
        <v>119</v>
      </c>
      <c r="G96" s="44">
        <v>1.1999999999999999E-3</v>
      </c>
      <c r="H96" s="15">
        <v>2269</v>
      </c>
      <c r="I96" s="9">
        <v>146</v>
      </c>
      <c r="J96" s="9">
        <v>300</v>
      </c>
      <c r="K96" s="59">
        <v>4460.99</v>
      </c>
      <c r="L96" s="44"/>
      <c r="M96" s="44"/>
      <c r="N96" s="44"/>
      <c r="O96" s="9"/>
      <c r="P96" s="9"/>
      <c r="Q96" s="44"/>
      <c r="R96" s="44"/>
      <c r="S96" s="59"/>
      <c r="T96" s="59"/>
      <c r="U96" s="9"/>
      <c r="V96" s="9"/>
    </row>
    <row r="97" spans="1:22">
      <c r="A97" s="9" t="s">
        <v>6056</v>
      </c>
      <c r="B97" s="9" t="s">
        <v>1094</v>
      </c>
      <c r="C97" s="9" t="s">
        <v>3109</v>
      </c>
      <c r="D97" s="9" t="s">
        <v>3110</v>
      </c>
      <c r="E97" s="9">
        <v>721</v>
      </c>
      <c r="F97" s="9">
        <v>48</v>
      </c>
      <c r="G97" s="44">
        <v>5.0000000000000001E-4</v>
      </c>
      <c r="H97" s="9">
        <v>947</v>
      </c>
      <c r="I97" s="9">
        <v>66</v>
      </c>
      <c r="J97" s="9">
        <v>288</v>
      </c>
      <c r="K97" s="59">
        <v>4749.3100000000004</v>
      </c>
      <c r="L97" s="44"/>
      <c r="M97" s="44"/>
      <c r="N97" s="44"/>
      <c r="O97" s="9"/>
      <c r="P97" s="9"/>
      <c r="Q97" s="44"/>
      <c r="R97" s="44"/>
      <c r="S97" s="59"/>
      <c r="T97" s="59"/>
      <c r="U97" s="9"/>
      <c r="V97" s="9"/>
    </row>
    <row r="98" spans="1:22">
      <c r="A98" s="9" t="s">
        <v>1229</v>
      </c>
      <c r="B98" s="9" t="s">
        <v>1229</v>
      </c>
      <c r="C98" s="9" t="s">
        <v>4973</v>
      </c>
      <c r="D98" s="9" t="s">
        <v>4974</v>
      </c>
      <c r="E98" s="15">
        <v>3048</v>
      </c>
      <c r="F98" s="9">
        <v>67</v>
      </c>
      <c r="G98" s="44">
        <v>1.9E-3</v>
      </c>
      <c r="H98" s="15">
        <v>3942</v>
      </c>
      <c r="I98" s="9">
        <v>101</v>
      </c>
      <c r="J98" s="9">
        <v>310</v>
      </c>
      <c r="K98" s="59">
        <v>1435.97</v>
      </c>
      <c r="L98" s="44"/>
      <c r="M98" s="44"/>
      <c r="N98" s="44"/>
      <c r="O98" s="9"/>
      <c r="P98" s="9"/>
      <c r="Q98" s="44"/>
      <c r="R98" s="44"/>
      <c r="S98" s="59"/>
      <c r="T98" s="59"/>
      <c r="U98" s="9"/>
      <c r="V98" s="9"/>
    </row>
    <row r="99" spans="1:22">
      <c r="A99" s="9" t="s">
        <v>6057</v>
      </c>
      <c r="B99" s="9" t="s">
        <v>1197</v>
      </c>
      <c r="C99" s="9" t="s">
        <v>3059</v>
      </c>
      <c r="D99" s="9" t="s">
        <v>3060</v>
      </c>
      <c r="E99" s="15">
        <v>2960</v>
      </c>
      <c r="F99" s="9">
        <v>84</v>
      </c>
      <c r="G99" s="44">
        <v>1.9E-3</v>
      </c>
      <c r="H99" s="15">
        <v>4286</v>
      </c>
      <c r="I99" s="9">
        <v>118</v>
      </c>
      <c r="J99" s="9">
        <v>284</v>
      </c>
      <c r="K99" s="59">
        <v>1200.4100000000001</v>
      </c>
      <c r="L99" s="44"/>
      <c r="M99" s="44"/>
      <c r="N99" s="44"/>
      <c r="O99" s="9"/>
      <c r="P99" s="9"/>
      <c r="Q99" s="44"/>
      <c r="R99" s="44"/>
      <c r="S99" s="59"/>
      <c r="T99" s="59"/>
      <c r="U99" s="9"/>
      <c r="V99" s="9"/>
    </row>
    <row r="100" spans="1:22">
      <c r="A100" s="9" t="s">
        <v>6058</v>
      </c>
      <c r="B100" s="9" t="s">
        <v>1141</v>
      </c>
      <c r="C100" s="9" t="s">
        <v>3275</v>
      </c>
      <c r="D100" s="9" t="s">
        <v>3276</v>
      </c>
      <c r="E100" s="15">
        <v>2959</v>
      </c>
      <c r="F100" s="9">
        <v>27</v>
      </c>
      <c r="G100" s="44">
        <v>1.9E-3</v>
      </c>
      <c r="H100" s="15">
        <v>3740</v>
      </c>
      <c r="I100" s="9">
        <v>36</v>
      </c>
      <c r="J100" s="9">
        <v>269</v>
      </c>
      <c r="K100" s="59">
        <v>2563.46</v>
      </c>
      <c r="L100" s="44"/>
      <c r="M100" s="44"/>
      <c r="N100" s="44"/>
      <c r="O100" s="9"/>
      <c r="P100" s="9"/>
      <c r="Q100" s="44"/>
      <c r="R100" s="44"/>
      <c r="S100" s="59"/>
      <c r="T100" s="59"/>
      <c r="U100" s="9"/>
      <c r="V100" s="9"/>
    </row>
    <row r="101" spans="1:22">
      <c r="A101" s="9" t="s">
        <v>6059</v>
      </c>
      <c r="B101" s="9" t="s">
        <v>81</v>
      </c>
      <c r="C101" s="9" t="s">
        <v>80</v>
      </c>
      <c r="D101" s="9" t="s">
        <v>82</v>
      </c>
      <c r="E101" s="15">
        <v>1432</v>
      </c>
      <c r="F101" s="9">
        <v>53</v>
      </c>
      <c r="G101" s="44">
        <v>8.9999999999999998E-4</v>
      </c>
      <c r="H101" s="15">
        <v>1882</v>
      </c>
      <c r="I101" s="9">
        <v>63</v>
      </c>
      <c r="J101" s="9">
        <v>267</v>
      </c>
      <c r="K101" s="59">
        <v>1868.53</v>
      </c>
      <c r="L101" s="44"/>
      <c r="M101" s="44"/>
      <c r="N101" s="44"/>
      <c r="O101" s="9"/>
      <c r="P101" s="9"/>
      <c r="Q101" s="44"/>
      <c r="R101" s="44"/>
      <c r="S101" s="59"/>
      <c r="T101" s="59"/>
      <c r="U101" s="9"/>
      <c r="V101" s="9"/>
    </row>
    <row r="102" spans="1:22">
      <c r="A102" s="9" t="s">
        <v>6002</v>
      </c>
      <c r="B102" s="9" t="s">
        <v>1297</v>
      </c>
      <c r="C102" s="9" t="s">
        <v>3393</v>
      </c>
      <c r="D102" s="9" t="s">
        <v>3394</v>
      </c>
      <c r="E102" s="15">
        <v>2936</v>
      </c>
      <c r="F102" s="9">
        <v>54</v>
      </c>
      <c r="G102" s="44">
        <v>1.8E-3</v>
      </c>
      <c r="H102" s="15">
        <v>3885</v>
      </c>
      <c r="I102" s="9">
        <v>70</v>
      </c>
      <c r="J102" s="9">
        <v>286</v>
      </c>
      <c r="K102" s="59">
        <v>2581.46</v>
      </c>
      <c r="L102" s="44"/>
      <c r="M102" s="44"/>
      <c r="N102" s="44"/>
      <c r="O102" s="9"/>
      <c r="P102" s="9"/>
      <c r="Q102" s="44"/>
      <c r="R102" s="44"/>
      <c r="S102" s="59"/>
      <c r="T102" s="59"/>
      <c r="U102" s="9"/>
      <c r="V102" s="9"/>
    </row>
    <row r="103" spans="1:22">
      <c r="A103" s="9" t="s">
        <v>6060</v>
      </c>
      <c r="B103" s="9" t="s">
        <v>984</v>
      </c>
      <c r="C103" s="9" t="s">
        <v>4798</v>
      </c>
      <c r="D103" s="9" t="s">
        <v>5493</v>
      </c>
      <c r="E103" s="15">
        <v>5703</v>
      </c>
      <c r="F103" s="9">
        <v>139</v>
      </c>
      <c r="G103" s="44">
        <v>3.5999999999999999E-3</v>
      </c>
      <c r="H103" s="15">
        <v>7491</v>
      </c>
      <c r="I103" s="9">
        <v>198</v>
      </c>
      <c r="J103" s="9">
        <v>293</v>
      </c>
      <c r="K103" s="59">
        <v>1913.56</v>
      </c>
      <c r="L103" s="44"/>
      <c r="M103" s="44"/>
      <c r="N103" s="44"/>
      <c r="O103" s="9"/>
      <c r="P103" s="9"/>
      <c r="Q103" s="44"/>
      <c r="R103" s="44"/>
      <c r="S103" s="59"/>
      <c r="T103" s="59"/>
      <c r="U103" s="9"/>
      <c r="V103" s="9"/>
    </row>
    <row r="104" spans="1:22">
      <c r="A104" s="9" t="s">
        <v>6061</v>
      </c>
      <c r="B104" s="9" t="s">
        <v>1330</v>
      </c>
      <c r="C104" s="9" t="s">
        <v>4979</v>
      </c>
      <c r="D104" s="9" t="s">
        <v>4980</v>
      </c>
      <c r="E104" s="9">
        <v>701</v>
      </c>
      <c r="F104" s="9">
        <v>73</v>
      </c>
      <c r="G104" s="44">
        <v>4.0000000000000002E-4</v>
      </c>
      <c r="H104" s="9">
        <v>856</v>
      </c>
      <c r="I104" s="9">
        <v>81</v>
      </c>
      <c r="J104" s="9">
        <v>271</v>
      </c>
      <c r="K104" s="59">
        <v>1455.38</v>
      </c>
      <c r="L104" s="44"/>
      <c r="M104" s="44"/>
      <c r="N104" s="44"/>
      <c r="O104" s="9"/>
      <c r="P104" s="9"/>
      <c r="Q104" s="44"/>
      <c r="R104" s="44"/>
      <c r="S104" s="59"/>
      <c r="T104" s="59"/>
      <c r="U104" s="9"/>
      <c r="V104" s="9"/>
    </row>
    <row r="105" spans="1:22">
      <c r="A105" s="9" t="s">
        <v>5993</v>
      </c>
      <c r="B105" s="9" t="s">
        <v>64</v>
      </c>
      <c r="C105" s="9" t="s">
        <v>61</v>
      </c>
      <c r="D105" s="9" t="s">
        <v>63</v>
      </c>
      <c r="E105" s="15">
        <v>1363</v>
      </c>
      <c r="F105" s="9">
        <v>72</v>
      </c>
      <c r="G105" s="44">
        <v>8.9999999999999998E-4</v>
      </c>
      <c r="H105" s="15">
        <v>1678</v>
      </c>
      <c r="I105" s="9">
        <v>96</v>
      </c>
      <c r="J105" s="9">
        <v>274</v>
      </c>
      <c r="K105" s="59">
        <v>1915.26</v>
      </c>
      <c r="L105" s="44"/>
      <c r="M105" s="44"/>
      <c r="N105" s="44"/>
      <c r="O105" s="9"/>
      <c r="P105" s="9"/>
      <c r="Q105" s="44"/>
      <c r="R105" s="44"/>
      <c r="S105" s="59"/>
      <c r="T105" s="59"/>
      <c r="U105" s="9"/>
      <c r="V105" s="9"/>
    </row>
    <row r="106" spans="1:22">
      <c r="A106" s="9" t="s">
        <v>6050</v>
      </c>
      <c r="B106" s="9" t="s">
        <v>1066</v>
      </c>
      <c r="C106" s="9" t="s">
        <v>3064</v>
      </c>
      <c r="D106" s="9" t="s">
        <v>3132</v>
      </c>
      <c r="E106" s="15">
        <v>5025</v>
      </c>
      <c r="F106" s="9">
        <v>145</v>
      </c>
      <c r="G106" s="44">
        <v>3.2000000000000002E-3</v>
      </c>
      <c r="H106" s="15">
        <v>6436</v>
      </c>
      <c r="I106" s="9">
        <v>203</v>
      </c>
      <c r="J106" s="9">
        <v>261</v>
      </c>
      <c r="K106" s="59">
        <v>6263.85</v>
      </c>
      <c r="L106" s="44"/>
      <c r="M106" s="44"/>
      <c r="N106" s="44"/>
      <c r="O106" s="9"/>
      <c r="P106" s="9"/>
      <c r="Q106" s="44"/>
      <c r="R106" s="44"/>
      <c r="S106" s="59"/>
      <c r="T106" s="59"/>
      <c r="U106" s="9"/>
      <c r="V106" s="9"/>
    </row>
    <row r="107" spans="1:22">
      <c r="A107" s="9" t="s">
        <v>6062</v>
      </c>
      <c r="B107" s="9" t="s">
        <v>1251</v>
      </c>
      <c r="C107" s="9" t="s">
        <v>3472</v>
      </c>
      <c r="D107" s="9" t="s">
        <v>3473</v>
      </c>
      <c r="E107" s="15">
        <v>1133</v>
      </c>
      <c r="F107" s="9">
        <v>53</v>
      </c>
      <c r="G107" s="44">
        <v>6.9999999999999999E-4</v>
      </c>
      <c r="H107" s="15">
        <v>1447</v>
      </c>
      <c r="I107" s="9">
        <v>67</v>
      </c>
      <c r="J107" s="9">
        <v>274</v>
      </c>
      <c r="K107" s="59">
        <v>1869.97</v>
      </c>
      <c r="L107" s="44"/>
      <c r="M107" s="44"/>
      <c r="N107" s="44"/>
      <c r="O107" s="9"/>
      <c r="P107" s="9"/>
      <c r="Q107" s="44"/>
      <c r="R107" s="44"/>
      <c r="S107" s="59"/>
      <c r="T107" s="59"/>
      <c r="U107" s="9"/>
      <c r="V107" s="9"/>
    </row>
    <row r="108" spans="1:22">
      <c r="A108" s="9" t="s">
        <v>6063</v>
      </c>
      <c r="B108" s="9" t="s">
        <v>1050</v>
      </c>
      <c r="C108" s="9" t="s">
        <v>3105</v>
      </c>
      <c r="D108" s="9" t="s">
        <v>3106</v>
      </c>
      <c r="E108" s="15">
        <v>2377</v>
      </c>
      <c r="F108" s="9">
        <v>67</v>
      </c>
      <c r="G108" s="44">
        <v>1.5E-3</v>
      </c>
      <c r="H108" s="15">
        <v>3505</v>
      </c>
      <c r="I108" s="9">
        <v>89</v>
      </c>
      <c r="J108" s="9">
        <v>267</v>
      </c>
      <c r="K108" s="59">
        <v>3975.63</v>
      </c>
      <c r="L108" s="44"/>
      <c r="M108" s="44"/>
      <c r="N108" s="44"/>
      <c r="O108" s="9"/>
      <c r="P108" s="9"/>
      <c r="Q108" s="44"/>
      <c r="R108" s="44"/>
      <c r="S108" s="59"/>
      <c r="T108" s="59"/>
      <c r="U108" s="9"/>
      <c r="V108" s="9"/>
    </row>
    <row r="109" spans="1:22">
      <c r="A109" s="9" t="s">
        <v>5985</v>
      </c>
      <c r="B109" s="9" t="s">
        <v>987</v>
      </c>
      <c r="C109" s="9" t="s">
        <v>2949</v>
      </c>
      <c r="D109" s="9" t="s">
        <v>6064</v>
      </c>
      <c r="E109" s="15">
        <v>80981</v>
      </c>
      <c r="F109" s="15">
        <v>1969</v>
      </c>
      <c r="G109" s="44">
        <v>5.0799999999999998E-2</v>
      </c>
      <c r="H109" s="15">
        <v>120899</v>
      </c>
      <c r="I109" s="15">
        <v>3050</v>
      </c>
      <c r="J109" s="9">
        <v>676</v>
      </c>
      <c r="K109" s="59">
        <v>35120.339999999997</v>
      </c>
      <c r="L109" s="44"/>
      <c r="M109" s="44"/>
      <c r="N109" s="44"/>
      <c r="O109" s="9"/>
      <c r="P109" s="9"/>
      <c r="Q109" s="44"/>
      <c r="R109" s="44"/>
      <c r="S109" s="59"/>
      <c r="T109" s="59"/>
      <c r="U109" s="9"/>
      <c r="V109" s="9"/>
    </row>
    <row r="110" spans="1:22">
      <c r="A110" s="9" t="s">
        <v>6034</v>
      </c>
      <c r="B110" s="9" t="s">
        <v>1206</v>
      </c>
      <c r="C110" s="9" t="s">
        <v>3088</v>
      </c>
      <c r="D110" s="9" t="s">
        <v>3089</v>
      </c>
      <c r="E110" s="15">
        <v>1167</v>
      </c>
      <c r="F110" s="9">
        <v>32</v>
      </c>
      <c r="G110" s="44">
        <v>6.9999999999999999E-4</v>
      </c>
      <c r="H110" s="15">
        <v>1543</v>
      </c>
      <c r="I110" s="9">
        <v>46</v>
      </c>
      <c r="J110" s="9">
        <v>255</v>
      </c>
      <c r="K110" s="59">
        <v>2471.5500000000002</v>
      </c>
      <c r="L110" s="44"/>
      <c r="M110" s="44"/>
      <c r="N110" s="44"/>
      <c r="O110" s="9"/>
      <c r="P110" s="9"/>
      <c r="Q110" s="44"/>
      <c r="R110" s="44"/>
      <c r="S110" s="59"/>
      <c r="T110" s="59"/>
      <c r="U110" s="9"/>
      <c r="V110" s="9"/>
    </row>
    <row r="111" spans="1:22">
      <c r="A111" s="9" t="s">
        <v>320</v>
      </c>
      <c r="B111" s="9" t="s">
        <v>320</v>
      </c>
      <c r="C111" s="9" t="s">
        <v>319</v>
      </c>
      <c r="D111" s="9" t="s">
        <v>321</v>
      </c>
      <c r="E111" s="15">
        <v>1229</v>
      </c>
      <c r="F111" s="9">
        <v>17</v>
      </c>
      <c r="G111" s="44">
        <v>8.0000000000000004E-4</v>
      </c>
      <c r="H111" s="15">
        <v>1510</v>
      </c>
      <c r="I111" s="9">
        <v>19</v>
      </c>
      <c r="J111" s="9">
        <v>247</v>
      </c>
      <c r="K111" s="59">
        <v>1204.6400000000001</v>
      </c>
      <c r="L111" s="44"/>
      <c r="M111" s="44"/>
      <c r="N111" s="44"/>
      <c r="O111" s="9"/>
      <c r="P111" s="9"/>
      <c r="Q111" s="44"/>
      <c r="R111" s="44"/>
      <c r="S111" s="59"/>
      <c r="T111" s="59"/>
      <c r="U111" s="9"/>
      <c r="V111" s="9"/>
    </row>
    <row r="112" spans="1:22">
      <c r="A112" s="9" t="s">
        <v>5990</v>
      </c>
      <c r="B112" s="9" t="s">
        <v>1037</v>
      </c>
      <c r="C112" s="9" t="s">
        <v>2967</v>
      </c>
      <c r="D112" s="9" t="s">
        <v>6065</v>
      </c>
      <c r="E112" s="15">
        <v>8913</v>
      </c>
      <c r="F112" s="9">
        <v>149</v>
      </c>
      <c r="G112" s="44">
        <v>5.5999999999999999E-3</v>
      </c>
      <c r="H112" s="15">
        <v>11304</v>
      </c>
      <c r="I112" s="9">
        <v>202</v>
      </c>
      <c r="J112" s="9">
        <v>255</v>
      </c>
      <c r="K112" s="59">
        <v>1693.2</v>
      </c>
      <c r="L112" s="44"/>
      <c r="M112" s="44"/>
      <c r="N112" s="44"/>
      <c r="O112" s="9"/>
      <c r="P112" s="9"/>
      <c r="Q112" s="44"/>
      <c r="R112" s="44"/>
      <c r="S112" s="59"/>
      <c r="T112" s="59"/>
      <c r="U112" s="9"/>
      <c r="V112" s="9"/>
    </row>
    <row r="113" spans="1:22">
      <c r="A113" s="9" t="s">
        <v>6020</v>
      </c>
      <c r="B113" s="9" t="s">
        <v>129</v>
      </c>
      <c r="C113" s="9" t="s">
        <v>3115</v>
      </c>
      <c r="D113" s="9" t="s">
        <v>128</v>
      </c>
      <c r="E113" s="15">
        <v>2623</v>
      </c>
      <c r="F113" s="9">
        <v>54</v>
      </c>
      <c r="G113" s="44">
        <v>1.6000000000000001E-3</v>
      </c>
      <c r="H113" s="15">
        <v>3496</v>
      </c>
      <c r="I113" s="9">
        <v>80</v>
      </c>
      <c r="J113" s="9">
        <v>253</v>
      </c>
      <c r="K113" s="59">
        <v>2524.94</v>
      </c>
      <c r="L113" s="44"/>
      <c r="M113" s="44"/>
      <c r="N113" s="44"/>
      <c r="O113" s="9"/>
      <c r="P113" s="9"/>
      <c r="Q113" s="44"/>
      <c r="R113" s="44"/>
      <c r="S113" s="59"/>
      <c r="T113" s="59"/>
      <c r="U113" s="9"/>
      <c r="V113" s="9"/>
    </row>
    <row r="114" spans="1:22">
      <c r="A114" s="9" t="s">
        <v>5991</v>
      </c>
      <c r="B114" s="9" t="s">
        <v>57</v>
      </c>
      <c r="C114" s="9" t="s">
        <v>54</v>
      </c>
      <c r="D114" s="9" t="s">
        <v>56</v>
      </c>
      <c r="E114" s="15">
        <v>1468</v>
      </c>
      <c r="F114" s="9">
        <v>40</v>
      </c>
      <c r="G114" s="44">
        <v>8.9999999999999998E-4</v>
      </c>
      <c r="H114" s="15">
        <v>1741</v>
      </c>
      <c r="I114" s="9">
        <v>49</v>
      </c>
      <c r="J114" s="9">
        <v>336</v>
      </c>
      <c r="K114" s="59">
        <v>2342.02</v>
      </c>
      <c r="L114" s="44"/>
      <c r="M114" s="44"/>
      <c r="N114" s="44"/>
      <c r="O114" s="9"/>
      <c r="P114" s="9"/>
      <c r="Q114" s="44"/>
      <c r="R114" s="44"/>
      <c r="S114" s="59"/>
      <c r="T114" s="59"/>
      <c r="U114" s="9"/>
      <c r="V114" s="9"/>
    </row>
    <row r="115" spans="1:22">
      <c r="A115" s="9" t="s">
        <v>6062</v>
      </c>
      <c r="B115" s="9" t="s">
        <v>1211</v>
      </c>
      <c r="C115" s="9" t="s">
        <v>3144</v>
      </c>
      <c r="D115" s="9" t="s">
        <v>3145</v>
      </c>
      <c r="E115" s="9">
        <v>717</v>
      </c>
      <c r="F115" s="9">
        <v>40</v>
      </c>
      <c r="G115" s="44">
        <v>4.0000000000000002E-4</v>
      </c>
      <c r="H115" s="9">
        <v>933</v>
      </c>
      <c r="I115" s="9">
        <v>44</v>
      </c>
      <c r="J115" s="9">
        <v>240</v>
      </c>
      <c r="K115" s="59">
        <v>2157.6</v>
      </c>
      <c r="L115" s="44"/>
      <c r="M115" s="44"/>
      <c r="N115" s="44"/>
      <c r="O115" s="9"/>
      <c r="P115" s="9"/>
      <c r="Q115" s="44"/>
      <c r="R115" s="44"/>
      <c r="S115" s="59"/>
      <c r="T115" s="59"/>
      <c r="U115" s="9"/>
      <c r="V115" s="9"/>
    </row>
    <row r="116" spans="1:22">
      <c r="A116" s="9" t="s">
        <v>6066</v>
      </c>
      <c r="B116" s="9" t="s">
        <v>59</v>
      </c>
      <c r="C116" s="9" t="s">
        <v>58</v>
      </c>
      <c r="D116" s="9" t="s">
        <v>60</v>
      </c>
      <c r="E116" s="15">
        <v>5017</v>
      </c>
      <c r="F116" s="9">
        <v>149</v>
      </c>
      <c r="G116" s="44">
        <v>3.0999999999999999E-3</v>
      </c>
      <c r="H116" s="15">
        <v>6461</v>
      </c>
      <c r="I116" s="9">
        <v>192</v>
      </c>
      <c r="J116" s="9">
        <v>232</v>
      </c>
      <c r="K116" s="59">
        <v>975.64</v>
      </c>
      <c r="L116" s="44"/>
      <c r="M116" s="44"/>
      <c r="N116" s="44"/>
      <c r="O116" s="9"/>
      <c r="P116" s="9"/>
      <c r="Q116" s="44"/>
      <c r="R116" s="44"/>
      <c r="S116" s="59"/>
      <c r="T116" s="59"/>
      <c r="U116" s="9"/>
      <c r="V116" s="9"/>
    </row>
    <row r="117" spans="1:22">
      <c r="A117" s="9" t="s">
        <v>6067</v>
      </c>
      <c r="B117" s="9" t="s">
        <v>1241</v>
      </c>
      <c r="C117" s="9" t="s">
        <v>3170</v>
      </c>
      <c r="D117" s="9" t="s">
        <v>3171</v>
      </c>
      <c r="E117" s="9">
        <v>817</v>
      </c>
      <c r="F117" s="9">
        <v>30</v>
      </c>
      <c r="G117" s="44">
        <v>5.0000000000000001E-4</v>
      </c>
      <c r="H117" s="9">
        <v>993</v>
      </c>
      <c r="I117" s="9">
        <v>36</v>
      </c>
      <c r="J117" s="9">
        <v>228</v>
      </c>
      <c r="K117" s="59">
        <v>1473.8</v>
      </c>
      <c r="L117" s="44"/>
      <c r="M117" s="44"/>
      <c r="N117" s="44"/>
      <c r="O117" s="9"/>
      <c r="P117" s="9"/>
      <c r="Q117" s="44"/>
      <c r="R117" s="44"/>
      <c r="S117" s="59"/>
      <c r="T117" s="59"/>
      <c r="U117" s="9"/>
      <c r="V117" s="9"/>
    </row>
    <row r="118" spans="1:22">
      <c r="A118" s="9" t="s">
        <v>5998</v>
      </c>
      <c r="B118" s="9" t="s">
        <v>1292</v>
      </c>
      <c r="C118" s="9" t="s">
        <v>4931</v>
      </c>
      <c r="D118" s="9" t="s">
        <v>4932</v>
      </c>
      <c r="E118" s="9">
        <v>815</v>
      </c>
      <c r="F118" s="9">
        <v>20</v>
      </c>
      <c r="G118" s="44">
        <v>5.0000000000000001E-4</v>
      </c>
      <c r="H118" s="15">
        <v>1007</v>
      </c>
      <c r="I118" s="9">
        <v>24</v>
      </c>
      <c r="J118" s="9">
        <v>224</v>
      </c>
      <c r="K118" s="59">
        <v>2227.77</v>
      </c>
      <c r="L118" s="44"/>
      <c r="M118" s="44"/>
      <c r="N118" s="44"/>
      <c r="O118" s="9"/>
      <c r="P118" s="9"/>
      <c r="Q118" s="44"/>
      <c r="R118" s="44"/>
      <c r="S118" s="59"/>
      <c r="T118" s="59"/>
      <c r="U118" s="9"/>
      <c r="V118" s="9"/>
    </row>
    <row r="119" spans="1:22">
      <c r="A119" s="9" t="s">
        <v>6068</v>
      </c>
      <c r="B119" s="9" t="s">
        <v>1019</v>
      </c>
      <c r="C119" s="9" t="s">
        <v>3209</v>
      </c>
      <c r="D119" s="9" t="s">
        <v>3210</v>
      </c>
      <c r="E119" s="15">
        <v>1778</v>
      </c>
      <c r="F119" s="9">
        <v>329</v>
      </c>
      <c r="G119" s="44">
        <v>1.1000000000000001E-3</v>
      </c>
      <c r="H119" s="15">
        <v>2291</v>
      </c>
      <c r="I119" s="9">
        <v>442</v>
      </c>
      <c r="J119" s="9">
        <v>338</v>
      </c>
      <c r="K119" s="59">
        <v>19909.86</v>
      </c>
      <c r="L119" s="44"/>
      <c r="M119" s="44"/>
      <c r="N119" s="44"/>
      <c r="O119" s="9"/>
      <c r="P119" s="9"/>
      <c r="Q119" s="44"/>
      <c r="R119" s="44"/>
      <c r="S119" s="59"/>
      <c r="T119" s="59"/>
      <c r="U119" s="9"/>
      <c r="V119" s="9"/>
    </row>
    <row r="120" spans="1:22">
      <c r="A120" s="9" t="s">
        <v>6031</v>
      </c>
      <c r="B120" s="9" t="s">
        <v>1061</v>
      </c>
      <c r="C120" s="9" t="s">
        <v>3064</v>
      </c>
      <c r="D120" s="9" t="s">
        <v>3218</v>
      </c>
      <c r="E120" s="15">
        <v>2547</v>
      </c>
      <c r="F120" s="9">
        <v>68</v>
      </c>
      <c r="G120" s="44">
        <v>1.6000000000000001E-3</v>
      </c>
      <c r="H120" s="15">
        <v>3212</v>
      </c>
      <c r="I120" s="9">
        <v>84</v>
      </c>
      <c r="J120" s="9">
        <v>223</v>
      </c>
      <c r="K120" s="59">
        <v>3103.89</v>
      </c>
      <c r="L120" s="44"/>
      <c r="M120" s="44"/>
      <c r="N120" s="44"/>
      <c r="O120" s="9"/>
      <c r="P120" s="9"/>
      <c r="Q120" s="44"/>
      <c r="R120" s="44"/>
      <c r="S120" s="59"/>
      <c r="T120" s="59"/>
      <c r="U120" s="9"/>
      <c r="V120" s="9"/>
    </row>
    <row r="121" spans="1:22">
      <c r="A121" s="9" t="s">
        <v>6069</v>
      </c>
      <c r="B121" s="9" t="s">
        <v>1258</v>
      </c>
      <c r="C121" s="9" t="s">
        <v>3203</v>
      </c>
      <c r="D121" s="9" t="s">
        <v>6070</v>
      </c>
      <c r="E121" s="9">
        <v>635</v>
      </c>
      <c r="F121" s="9">
        <v>41</v>
      </c>
      <c r="G121" s="44">
        <v>4.0000000000000002E-4</v>
      </c>
      <c r="H121" s="9">
        <v>773</v>
      </c>
      <c r="I121" s="9">
        <v>55</v>
      </c>
      <c r="J121" s="9">
        <v>237</v>
      </c>
      <c r="K121" s="59">
        <v>1577.46</v>
      </c>
      <c r="L121" s="44"/>
      <c r="M121" s="44"/>
      <c r="N121" s="44"/>
      <c r="O121" s="9"/>
      <c r="P121" s="9"/>
      <c r="Q121" s="44"/>
      <c r="R121" s="44"/>
      <c r="S121" s="59"/>
      <c r="T121" s="59"/>
      <c r="U121" s="9"/>
      <c r="V121" s="9"/>
    </row>
    <row r="122" spans="1:22">
      <c r="A122" s="9" t="s">
        <v>6071</v>
      </c>
      <c r="B122" s="9" t="s">
        <v>1622</v>
      </c>
      <c r="C122" s="9" t="s">
        <v>4940</v>
      </c>
      <c r="D122" s="9" t="s">
        <v>4941</v>
      </c>
      <c r="E122" s="15">
        <v>1246</v>
      </c>
      <c r="F122" s="9">
        <v>23</v>
      </c>
      <c r="G122" s="44">
        <v>8.0000000000000004E-4</v>
      </c>
      <c r="H122" s="15">
        <v>1571</v>
      </c>
      <c r="I122" s="9">
        <v>25</v>
      </c>
      <c r="J122" s="9">
        <v>217</v>
      </c>
      <c r="K122" s="59">
        <v>908.79</v>
      </c>
      <c r="L122" s="44"/>
      <c r="M122" s="44"/>
      <c r="N122" s="44"/>
      <c r="O122" s="9"/>
      <c r="P122" s="9"/>
      <c r="Q122" s="44"/>
      <c r="R122" s="44"/>
      <c r="S122" s="59"/>
      <c r="T122" s="59"/>
      <c r="U122" s="9"/>
      <c r="V122" s="9"/>
    </row>
    <row r="123" spans="1:22">
      <c r="A123" s="9" t="s">
        <v>5985</v>
      </c>
      <c r="B123" s="9" t="s">
        <v>981</v>
      </c>
      <c r="C123" s="9" t="s">
        <v>2984</v>
      </c>
      <c r="D123" s="9" t="s">
        <v>6072</v>
      </c>
      <c r="E123" s="15">
        <v>28048</v>
      </c>
      <c r="F123" s="9">
        <v>774</v>
      </c>
      <c r="G123" s="44">
        <v>1.7600000000000001E-2</v>
      </c>
      <c r="H123" s="15">
        <v>38017</v>
      </c>
      <c r="I123" s="15">
        <v>1038</v>
      </c>
      <c r="J123" s="9">
        <v>227</v>
      </c>
      <c r="K123" s="59">
        <v>9199.8799999999992</v>
      </c>
      <c r="L123" s="44"/>
      <c r="M123" s="44"/>
      <c r="N123" s="44"/>
      <c r="O123" s="9"/>
      <c r="P123" s="9"/>
      <c r="Q123" s="44"/>
      <c r="R123" s="44"/>
      <c r="S123" s="59"/>
      <c r="T123" s="59"/>
      <c r="U123" s="9"/>
      <c r="V123" s="9"/>
    </row>
    <row r="124" spans="1:22">
      <c r="A124" s="9" t="s">
        <v>6073</v>
      </c>
      <c r="B124" s="9" t="s">
        <v>1236</v>
      </c>
      <c r="C124" s="9" t="s">
        <v>3117</v>
      </c>
      <c r="D124" s="9" t="s">
        <v>6074</v>
      </c>
      <c r="E124" s="15">
        <v>1314</v>
      </c>
      <c r="F124" s="9">
        <v>20</v>
      </c>
      <c r="G124" s="44">
        <v>8.0000000000000004E-4</v>
      </c>
      <c r="H124" s="15">
        <v>1771</v>
      </c>
      <c r="I124" s="9">
        <v>34</v>
      </c>
      <c r="J124" s="9">
        <v>274</v>
      </c>
      <c r="K124" s="59">
        <v>1355.71</v>
      </c>
      <c r="L124" s="44"/>
      <c r="M124" s="44"/>
      <c r="N124" s="44"/>
      <c r="O124" s="9"/>
      <c r="P124" s="9"/>
      <c r="Q124" s="44"/>
      <c r="R124" s="44"/>
      <c r="S124" s="59"/>
      <c r="T124" s="59"/>
      <c r="U124" s="9"/>
      <c r="V124" s="9"/>
    </row>
    <row r="125" spans="1:22">
      <c r="A125" s="9" t="s">
        <v>6075</v>
      </c>
      <c r="B125" s="9" t="s">
        <v>1290</v>
      </c>
      <c r="C125" s="9" t="s">
        <v>6076</v>
      </c>
      <c r="D125" s="9" t="s">
        <v>6077</v>
      </c>
      <c r="E125" s="15">
        <v>1117</v>
      </c>
      <c r="F125" s="9">
        <v>49</v>
      </c>
      <c r="G125" s="44">
        <v>6.9999999999999999E-4</v>
      </c>
      <c r="H125" s="15">
        <v>1507</v>
      </c>
      <c r="I125" s="9">
        <v>68</v>
      </c>
      <c r="J125" s="9">
        <v>209</v>
      </c>
      <c r="K125" s="59">
        <v>1315.31</v>
      </c>
      <c r="L125" s="44"/>
      <c r="M125" s="44"/>
      <c r="N125" s="44"/>
      <c r="O125" s="9"/>
      <c r="P125" s="9"/>
      <c r="Q125" s="44"/>
      <c r="R125" s="44"/>
      <c r="S125" s="59"/>
      <c r="T125" s="59"/>
      <c r="U125" s="9"/>
      <c r="V125" s="9"/>
    </row>
    <row r="126" spans="1:22">
      <c r="A126" s="9" t="s">
        <v>6078</v>
      </c>
      <c r="B126" s="9" t="s">
        <v>1382</v>
      </c>
      <c r="C126" s="9" t="s">
        <v>4935</v>
      </c>
      <c r="D126" s="9" t="s">
        <v>4936</v>
      </c>
      <c r="E126" s="15">
        <v>1540</v>
      </c>
      <c r="F126" s="9">
        <v>30</v>
      </c>
      <c r="G126" s="44">
        <v>1E-3</v>
      </c>
      <c r="H126" s="15">
        <v>1888</v>
      </c>
      <c r="I126" s="9">
        <v>35</v>
      </c>
      <c r="J126" s="9">
        <v>205</v>
      </c>
      <c r="K126" s="59">
        <v>1056.98</v>
      </c>
      <c r="L126" s="44"/>
      <c r="M126" s="44"/>
      <c r="N126" s="44"/>
      <c r="O126" s="9"/>
      <c r="P126" s="9"/>
      <c r="Q126" s="44"/>
      <c r="R126" s="44"/>
      <c r="S126" s="59"/>
      <c r="T126" s="59"/>
      <c r="U126" s="9"/>
      <c r="V126" s="9"/>
    </row>
    <row r="127" spans="1:22">
      <c r="A127" s="9" t="s">
        <v>6079</v>
      </c>
      <c r="B127" s="9" t="s">
        <v>1103</v>
      </c>
      <c r="C127" s="9" t="s">
        <v>4886</v>
      </c>
      <c r="D127" s="9" t="s">
        <v>4887</v>
      </c>
      <c r="E127" s="15">
        <v>2053</v>
      </c>
      <c r="F127" s="9">
        <v>49</v>
      </c>
      <c r="G127" s="44">
        <v>1.2999999999999999E-3</v>
      </c>
      <c r="H127" s="15">
        <v>2466</v>
      </c>
      <c r="I127" s="9">
        <v>57</v>
      </c>
      <c r="J127" s="9">
        <v>212</v>
      </c>
      <c r="K127" s="59">
        <v>853.78</v>
      </c>
      <c r="L127" s="44"/>
      <c r="M127" s="44"/>
      <c r="N127" s="44"/>
      <c r="O127" s="9"/>
      <c r="P127" s="9"/>
      <c r="Q127" s="44"/>
      <c r="R127" s="44"/>
      <c r="S127" s="59"/>
      <c r="T127" s="59"/>
      <c r="U127" s="9"/>
      <c r="V127" s="9"/>
    </row>
    <row r="128" spans="1:22">
      <c r="A128" s="9" t="s">
        <v>6080</v>
      </c>
      <c r="B128" s="9" t="s">
        <v>1113</v>
      </c>
      <c r="C128" s="9" t="s">
        <v>3310</v>
      </c>
      <c r="D128" s="9" t="s">
        <v>3311</v>
      </c>
      <c r="E128" s="15">
        <v>1101</v>
      </c>
      <c r="F128" s="9">
        <v>40</v>
      </c>
      <c r="G128" s="44">
        <v>6.9999999999999999E-4</v>
      </c>
      <c r="H128" s="15">
        <v>1445</v>
      </c>
      <c r="I128" s="9">
        <v>58</v>
      </c>
      <c r="J128" s="9">
        <v>205</v>
      </c>
      <c r="K128" s="59">
        <v>1022.05</v>
      </c>
      <c r="L128" s="44"/>
      <c r="M128" s="44"/>
      <c r="N128" s="44"/>
      <c r="O128" s="9"/>
      <c r="P128" s="9"/>
      <c r="Q128" s="44"/>
      <c r="R128" s="44"/>
      <c r="S128" s="59"/>
      <c r="T128" s="59"/>
      <c r="U128" s="9"/>
      <c r="V128" s="9"/>
    </row>
    <row r="129" spans="1:22">
      <c r="A129" s="9" t="s">
        <v>6081</v>
      </c>
      <c r="B129" s="9" t="s">
        <v>1100</v>
      </c>
      <c r="C129" s="9" t="s">
        <v>3122</v>
      </c>
      <c r="D129" s="9" t="s">
        <v>6082</v>
      </c>
      <c r="E129" s="15">
        <v>6478</v>
      </c>
      <c r="F129" s="9">
        <v>288</v>
      </c>
      <c r="G129" s="44">
        <v>4.1000000000000003E-3</v>
      </c>
      <c r="H129" s="15">
        <v>7971</v>
      </c>
      <c r="I129" s="9">
        <v>385</v>
      </c>
      <c r="J129" s="9">
        <v>230</v>
      </c>
      <c r="K129" s="59">
        <v>992.91</v>
      </c>
      <c r="L129" s="44"/>
      <c r="M129" s="44"/>
      <c r="N129" s="44"/>
      <c r="O129" s="9"/>
      <c r="P129" s="9"/>
      <c r="Q129" s="44"/>
      <c r="R129" s="44"/>
      <c r="S129" s="59"/>
      <c r="T129" s="59"/>
      <c r="U129" s="9"/>
      <c r="V129" s="9"/>
    </row>
    <row r="130" spans="1:22">
      <c r="A130" s="9" t="s">
        <v>6083</v>
      </c>
      <c r="B130" s="9" t="s">
        <v>133</v>
      </c>
      <c r="C130" s="9" t="s">
        <v>130</v>
      </c>
      <c r="D130" s="9" t="s">
        <v>132</v>
      </c>
      <c r="E130" s="15">
        <v>1276</v>
      </c>
      <c r="F130" s="9">
        <v>63</v>
      </c>
      <c r="G130" s="44">
        <v>8.0000000000000004E-4</v>
      </c>
      <c r="H130" s="15">
        <v>1562</v>
      </c>
      <c r="I130" s="9">
        <v>78</v>
      </c>
      <c r="J130" s="9">
        <v>216</v>
      </c>
      <c r="K130" s="59">
        <v>2477.52</v>
      </c>
      <c r="L130" s="44"/>
      <c r="M130" s="44"/>
      <c r="N130" s="44"/>
      <c r="O130" s="9"/>
      <c r="P130" s="9"/>
      <c r="Q130" s="44"/>
      <c r="R130" s="44"/>
      <c r="S130" s="59"/>
      <c r="T130" s="59"/>
      <c r="U130" s="9"/>
      <c r="V130" s="9"/>
    </row>
    <row r="131" spans="1:22">
      <c r="A131" s="9" t="s">
        <v>6034</v>
      </c>
      <c r="B131" s="9" t="s">
        <v>1235</v>
      </c>
      <c r="C131" s="9" t="s">
        <v>3199</v>
      </c>
      <c r="D131" s="9" t="s">
        <v>3200</v>
      </c>
      <c r="E131" s="9">
        <v>781</v>
      </c>
      <c r="F131" s="9">
        <v>19</v>
      </c>
      <c r="G131" s="44">
        <v>5.0000000000000001E-4</v>
      </c>
      <c r="H131" s="9">
        <v>973</v>
      </c>
      <c r="I131" s="9">
        <v>23</v>
      </c>
      <c r="J131" s="9">
        <v>192</v>
      </c>
      <c r="K131" s="59">
        <v>1803.1</v>
      </c>
      <c r="L131" s="44"/>
      <c r="M131" s="44"/>
      <c r="N131" s="44"/>
      <c r="O131" s="9"/>
      <c r="P131" s="9"/>
      <c r="Q131" s="44"/>
      <c r="R131" s="44"/>
      <c r="S131" s="59"/>
      <c r="T131" s="59"/>
      <c r="U131" s="9"/>
      <c r="V131" s="9"/>
    </row>
    <row r="132" spans="1:22">
      <c r="A132" s="9" t="s">
        <v>6084</v>
      </c>
      <c r="B132" s="9" t="s">
        <v>1227</v>
      </c>
      <c r="C132" s="9" t="s">
        <v>3442</v>
      </c>
      <c r="D132" s="9" t="s">
        <v>3443</v>
      </c>
      <c r="E132" s="15">
        <v>1200</v>
      </c>
      <c r="F132" s="9">
        <v>63</v>
      </c>
      <c r="G132" s="44">
        <v>8.0000000000000004E-4</v>
      </c>
      <c r="H132" s="15">
        <v>1504</v>
      </c>
      <c r="I132" s="9">
        <v>76</v>
      </c>
      <c r="J132" s="9">
        <v>259</v>
      </c>
      <c r="K132" s="59">
        <v>1805.72</v>
      </c>
      <c r="L132" s="44"/>
      <c r="M132" s="44"/>
      <c r="N132" s="44"/>
      <c r="O132" s="9"/>
      <c r="P132" s="9"/>
      <c r="Q132" s="44"/>
      <c r="R132" s="44"/>
      <c r="S132" s="59"/>
      <c r="T132" s="59"/>
      <c r="U132" s="9"/>
      <c r="V132" s="9"/>
    </row>
    <row r="133" spans="1:22">
      <c r="A133" s="9" t="s">
        <v>6050</v>
      </c>
      <c r="B133" s="9" t="s">
        <v>1068</v>
      </c>
      <c r="C133" s="9" t="s">
        <v>3182</v>
      </c>
      <c r="D133" s="9" t="s">
        <v>3183</v>
      </c>
      <c r="E133" s="15">
        <v>3205</v>
      </c>
      <c r="F133" s="9">
        <v>131</v>
      </c>
      <c r="G133" s="44">
        <v>2E-3</v>
      </c>
      <c r="H133" s="15">
        <v>3978</v>
      </c>
      <c r="I133" s="9">
        <v>181</v>
      </c>
      <c r="J133" s="9">
        <v>212</v>
      </c>
      <c r="K133" s="59">
        <v>5536.44</v>
      </c>
      <c r="L133" s="44"/>
      <c r="M133" s="44"/>
      <c r="N133" s="44"/>
      <c r="O133" s="9"/>
      <c r="P133" s="9"/>
      <c r="Q133" s="44"/>
      <c r="R133" s="44"/>
      <c r="S133" s="59"/>
      <c r="T133" s="59"/>
      <c r="U133" s="9"/>
      <c r="V133" s="9"/>
    </row>
    <row r="134" spans="1:22">
      <c r="A134" s="9" t="s">
        <v>1245</v>
      </c>
      <c r="B134" s="9" t="s">
        <v>1245</v>
      </c>
      <c r="C134" s="9" t="s">
        <v>3519</v>
      </c>
      <c r="D134" s="9" t="s">
        <v>3520</v>
      </c>
      <c r="E134" s="9">
        <v>650</v>
      </c>
      <c r="F134" s="9">
        <v>30</v>
      </c>
      <c r="G134" s="44">
        <v>4.0000000000000002E-4</v>
      </c>
      <c r="H134" s="9">
        <v>829</v>
      </c>
      <c r="I134" s="9">
        <v>36</v>
      </c>
      <c r="J134" s="9">
        <v>209</v>
      </c>
      <c r="K134" s="59">
        <v>1748.54</v>
      </c>
      <c r="L134" s="44"/>
      <c r="M134" s="44"/>
      <c r="N134" s="44"/>
      <c r="O134" s="9"/>
      <c r="P134" s="9"/>
      <c r="Q134" s="44"/>
      <c r="R134" s="44"/>
      <c r="S134" s="59"/>
      <c r="T134" s="59"/>
      <c r="U134" s="9"/>
      <c r="V134" s="9"/>
    </row>
    <row r="135" spans="1:22">
      <c r="A135" s="9" t="s">
        <v>87</v>
      </c>
      <c r="B135" s="9" t="s">
        <v>87</v>
      </c>
      <c r="C135" s="9" t="s">
        <v>86</v>
      </c>
      <c r="D135" s="9" t="s">
        <v>88</v>
      </c>
      <c r="E135" s="15">
        <v>1009</v>
      </c>
      <c r="F135" s="9">
        <v>52</v>
      </c>
      <c r="G135" s="44">
        <v>5.9999999999999995E-4</v>
      </c>
      <c r="H135" s="15">
        <v>1263</v>
      </c>
      <c r="I135" s="9">
        <v>56</v>
      </c>
      <c r="J135" s="9">
        <v>184</v>
      </c>
      <c r="K135" s="59">
        <v>837.4</v>
      </c>
      <c r="L135" s="44"/>
      <c r="M135" s="44"/>
      <c r="N135" s="44"/>
      <c r="O135" s="9"/>
      <c r="P135" s="9"/>
      <c r="Q135" s="44"/>
      <c r="R135" s="44"/>
      <c r="S135" s="59"/>
      <c r="T135" s="59"/>
      <c r="U135" s="9"/>
      <c r="V135" s="9"/>
    </row>
    <row r="136" spans="1:22">
      <c r="A136" s="9" t="s">
        <v>6085</v>
      </c>
      <c r="B136" s="9" t="s">
        <v>75</v>
      </c>
      <c r="C136" s="9" t="s">
        <v>72</v>
      </c>
      <c r="D136" s="9" t="s">
        <v>74</v>
      </c>
      <c r="E136" s="15">
        <v>2417</v>
      </c>
      <c r="F136" s="9">
        <v>56</v>
      </c>
      <c r="G136" s="44">
        <v>1.5E-3</v>
      </c>
      <c r="H136" s="15">
        <v>3107</v>
      </c>
      <c r="I136" s="9">
        <v>83</v>
      </c>
      <c r="J136" s="9">
        <v>329</v>
      </c>
      <c r="K136" s="59">
        <v>1617.26</v>
      </c>
      <c r="L136" s="44"/>
      <c r="M136" s="44"/>
      <c r="N136" s="44"/>
      <c r="O136" s="9"/>
      <c r="P136" s="9"/>
      <c r="Q136" s="44"/>
      <c r="R136" s="44"/>
      <c r="S136" s="59"/>
      <c r="T136" s="59"/>
      <c r="U136" s="9"/>
      <c r="V136" s="9"/>
    </row>
    <row r="137" spans="1:22">
      <c r="A137" s="9" t="s">
        <v>6086</v>
      </c>
      <c r="B137" s="9" t="s">
        <v>152</v>
      </c>
      <c r="C137" s="9" t="s">
        <v>149</v>
      </c>
      <c r="D137" s="9" t="s">
        <v>151</v>
      </c>
      <c r="E137" s="15">
        <v>2899</v>
      </c>
      <c r="F137" s="9">
        <v>121</v>
      </c>
      <c r="G137" s="44">
        <v>1.8E-3</v>
      </c>
      <c r="H137" s="15">
        <v>3765</v>
      </c>
      <c r="I137" s="9">
        <v>157</v>
      </c>
      <c r="J137" s="9">
        <v>211</v>
      </c>
      <c r="K137" s="59">
        <v>3586.59</v>
      </c>
      <c r="L137" s="44"/>
      <c r="M137" s="44"/>
      <c r="N137" s="44"/>
      <c r="O137" s="9"/>
      <c r="P137" s="9"/>
      <c r="Q137" s="44"/>
      <c r="R137" s="44"/>
      <c r="S137" s="59"/>
      <c r="T137" s="59"/>
      <c r="U137" s="9"/>
      <c r="V137" s="9"/>
    </row>
    <row r="138" spans="1:22">
      <c r="A138" s="9" t="s">
        <v>1356</v>
      </c>
      <c r="B138" s="9" t="s">
        <v>1356</v>
      </c>
      <c r="C138" s="9" t="s">
        <v>3295</v>
      </c>
      <c r="D138" s="9" t="s">
        <v>3296</v>
      </c>
      <c r="E138" s="15">
        <v>3034</v>
      </c>
      <c r="F138" s="9">
        <v>82</v>
      </c>
      <c r="G138" s="44">
        <v>1.9E-3</v>
      </c>
      <c r="H138" s="15">
        <v>3602</v>
      </c>
      <c r="I138" s="9">
        <v>95</v>
      </c>
      <c r="J138" s="9">
        <v>184</v>
      </c>
      <c r="K138" s="59">
        <v>1109.3399999999999</v>
      </c>
      <c r="L138" s="44"/>
      <c r="M138" s="44"/>
      <c r="N138" s="44"/>
      <c r="O138" s="9"/>
      <c r="P138" s="9"/>
      <c r="Q138" s="44"/>
      <c r="R138" s="44"/>
      <c r="S138" s="59"/>
      <c r="T138" s="59"/>
      <c r="U138" s="9"/>
      <c r="V138" s="9"/>
    </row>
    <row r="139" spans="1:22">
      <c r="A139" s="9" t="s">
        <v>6087</v>
      </c>
      <c r="B139" s="9" t="s">
        <v>1238</v>
      </c>
      <c r="C139" s="9" t="s">
        <v>3160</v>
      </c>
      <c r="D139" s="9" t="s">
        <v>3161</v>
      </c>
      <c r="E139" s="9">
        <v>893</v>
      </c>
      <c r="F139" s="9">
        <v>39</v>
      </c>
      <c r="G139" s="44">
        <v>5.9999999999999995E-4</v>
      </c>
      <c r="H139" s="15">
        <v>1161</v>
      </c>
      <c r="I139" s="9">
        <v>50</v>
      </c>
      <c r="J139" s="9">
        <v>182</v>
      </c>
      <c r="K139" s="59">
        <v>1027.7</v>
      </c>
      <c r="L139" s="44"/>
      <c r="M139" s="44"/>
      <c r="N139" s="44"/>
      <c r="O139" s="9"/>
      <c r="P139" s="9"/>
      <c r="Q139" s="44"/>
      <c r="R139" s="44"/>
      <c r="S139" s="59"/>
      <c r="T139" s="59"/>
      <c r="U139" s="9"/>
      <c r="V139" s="9"/>
    </row>
    <row r="140" spans="1:22">
      <c r="A140" s="9" t="s">
        <v>5991</v>
      </c>
      <c r="B140" s="9" t="s">
        <v>1226</v>
      </c>
      <c r="C140" s="9" t="s">
        <v>3139</v>
      </c>
      <c r="D140" s="9" t="s">
        <v>3140</v>
      </c>
      <c r="E140" s="9">
        <v>927</v>
      </c>
      <c r="F140" s="9">
        <v>33</v>
      </c>
      <c r="G140" s="44">
        <v>5.9999999999999995E-4</v>
      </c>
      <c r="H140" s="15">
        <v>1165</v>
      </c>
      <c r="I140" s="9">
        <v>49</v>
      </c>
      <c r="J140" s="9">
        <v>206</v>
      </c>
      <c r="K140" s="59">
        <v>1657.79</v>
      </c>
      <c r="L140" s="44"/>
      <c r="M140" s="44"/>
      <c r="N140" s="44"/>
      <c r="O140" s="9"/>
      <c r="P140" s="9"/>
      <c r="Q140" s="44"/>
      <c r="R140" s="44"/>
      <c r="S140" s="59"/>
      <c r="T140" s="59"/>
      <c r="U140" s="9"/>
      <c r="V140" s="9"/>
    </row>
    <row r="141" spans="1:22">
      <c r="A141" s="9" t="s">
        <v>6088</v>
      </c>
      <c r="B141" s="9" t="s">
        <v>1273</v>
      </c>
      <c r="C141" s="9" t="s">
        <v>4922</v>
      </c>
      <c r="D141" s="9" t="s">
        <v>4923</v>
      </c>
      <c r="E141" s="9">
        <v>961</v>
      </c>
      <c r="F141" s="9">
        <v>114</v>
      </c>
      <c r="G141" s="44">
        <v>5.9999999999999995E-4</v>
      </c>
      <c r="H141" s="15">
        <v>1218</v>
      </c>
      <c r="I141" s="9">
        <v>146</v>
      </c>
      <c r="J141" s="9">
        <v>254</v>
      </c>
      <c r="K141" s="59">
        <v>1570.28</v>
      </c>
      <c r="L141" s="44"/>
      <c r="M141" s="44"/>
      <c r="N141" s="44"/>
      <c r="O141" s="9"/>
      <c r="P141" s="9"/>
      <c r="Q141" s="44"/>
      <c r="R141" s="44"/>
      <c r="S141" s="59"/>
      <c r="T141" s="59"/>
      <c r="U141" s="9"/>
      <c r="V141" s="9"/>
    </row>
    <row r="142" spans="1:22">
      <c r="A142" s="9" t="s">
        <v>6089</v>
      </c>
      <c r="B142" s="9" t="s">
        <v>619</v>
      </c>
      <c r="C142" s="9" t="s">
        <v>598</v>
      </c>
      <c r="D142" s="9" t="s">
        <v>620</v>
      </c>
      <c r="E142" s="15">
        <v>1942</v>
      </c>
      <c r="F142" s="9">
        <v>176</v>
      </c>
      <c r="G142" s="44">
        <v>1.1999999999999999E-3</v>
      </c>
      <c r="H142" s="15">
        <v>2509</v>
      </c>
      <c r="I142" s="9">
        <v>294</v>
      </c>
      <c r="J142" s="9">
        <v>297</v>
      </c>
      <c r="K142" s="59">
        <v>6354.3</v>
      </c>
      <c r="L142" s="44"/>
      <c r="M142" s="44"/>
      <c r="N142" s="44"/>
      <c r="O142" s="9"/>
      <c r="P142" s="9"/>
      <c r="Q142" s="44"/>
      <c r="R142" s="44"/>
      <c r="S142" s="59"/>
      <c r="T142" s="59"/>
      <c r="U142" s="9"/>
      <c r="V142" s="9"/>
    </row>
    <row r="143" spans="1:22">
      <c r="A143" s="9" t="s">
        <v>6031</v>
      </c>
      <c r="B143" s="9" t="s">
        <v>1058</v>
      </c>
      <c r="C143" s="9" t="s">
        <v>3613</v>
      </c>
      <c r="D143" s="9" t="s">
        <v>3614</v>
      </c>
      <c r="E143" s="15">
        <v>2621</v>
      </c>
      <c r="F143" s="9">
        <v>43</v>
      </c>
      <c r="G143" s="44">
        <v>1.6000000000000001E-3</v>
      </c>
      <c r="H143" s="15">
        <v>3242</v>
      </c>
      <c r="I143" s="9">
        <v>57</v>
      </c>
      <c r="J143" s="9">
        <v>168</v>
      </c>
      <c r="K143" s="59">
        <v>2733.92</v>
      </c>
      <c r="L143" s="44"/>
      <c r="M143" s="44"/>
      <c r="N143" s="44"/>
      <c r="O143" s="9"/>
      <c r="P143" s="9"/>
      <c r="Q143" s="44"/>
      <c r="R143" s="44"/>
      <c r="S143" s="59"/>
      <c r="T143" s="59"/>
      <c r="U143" s="9"/>
      <c r="V143" s="9"/>
    </row>
    <row r="144" spans="1:22">
      <c r="A144" s="9" t="s">
        <v>6090</v>
      </c>
      <c r="B144" s="9" t="s">
        <v>1212</v>
      </c>
      <c r="C144" s="9" t="s">
        <v>4841</v>
      </c>
      <c r="D144" s="9" t="s">
        <v>4842</v>
      </c>
      <c r="E144" s="9">
        <v>561</v>
      </c>
      <c r="F144" s="9">
        <v>133</v>
      </c>
      <c r="G144" s="44">
        <v>4.0000000000000002E-4</v>
      </c>
      <c r="H144" s="9">
        <v>681</v>
      </c>
      <c r="I144" s="9">
        <v>167</v>
      </c>
      <c r="J144" s="9">
        <v>210</v>
      </c>
      <c r="K144" s="59">
        <v>1251.92</v>
      </c>
      <c r="L144" s="44"/>
      <c r="M144" s="44"/>
      <c r="N144" s="44"/>
      <c r="O144" s="9"/>
      <c r="P144" s="9"/>
      <c r="Q144" s="44"/>
      <c r="R144" s="44"/>
      <c r="S144" s="59"/>
      <c r="T144" s="59"/>
      <c r="U144" s="9"/>
      <c r="V144" s="9"/>
    </row>
    <row r="145" spans="1:22">
      <c r="A145" s="9" t="s">
        <v>6080</v>
      </c>
      <c r="B145" s="9" t="s">
        <v>1113</v>
      </c>
      <c r="C145" s="9" t="s">
        <v>3310</v>
      </c>
      <c r="D145" s="9" t="s">
        <v>6091</v>
      </c>
      <c r="E145" s="15">
        <v>1101</v>
      </c>
      <c r="F145" s="9">
        <v>40</v>
      </c>
      <c r="G145" s="44">
        <v>6.9999999999999999E-4</v>
      </c>
      <c r="H145" s="15">
        <v>1445</v>
      </c>
      <c r="I145" s="9">
        <v>58</v>
      </c>
      <c r="J145" s="9">
        <v>172</v>
      </c>
      <c r="K145" s="59">
        <v>858.28</v>
      </c>
      <c r="L145" s="44"/>
      <c r="M145" s="44"/>
      <c r="N145" s="44"/>
      <c r="O145" s="9"/>
      <c r="P145" s="9"/>
      <c r="Q145" s="44"/>
      <c r="R145" s="44"/>
      <c r="S145" s="59"/>
      <c r="T145" s="59"/>
      <c r="U145" s="9"/>
      <c r="V145" s="9"/>
    </row>
    <row r="146" spans="1:22">
      <c r="A146" s="9" t="s">
        <v>6092</v>
      </c>
      <c r="B146" s="9" t="s">
        <v>1216</v>
      </c>
      <c r="C146" s="9" t="s">
        <v>3165</v>
      </c>
      <c r="D146" s="9" t="s">
        <v>3166</v>
      </c>
      <c r="E146" s="9">
        <v>945</v>
      </c>
      <c r="F146" s="9">
        <v>96</v>
      </c>
      <c r="G146" s="44">
        <v>5.9999999999999995E-4</v>
      </c>
      <c r="H146" s="15">
        <v>1378</v>
      </c>
      <c r="I146" s="9">
        <v>140</v>
      </c>
      <c r="J146" s="9">
        <v>218</v>
      </c>
      <c r="K146" s="59">
        <v>3925.01</v>
      </c>
      <c r="L146" s="44"/>
      <c r="M146" s="44"/>
      <c r="N146" s="44"/>
      <c r="O146" s="9"/>
      <c r="P146" s="9"/>
      <c r="Q146" s="44"/>
      <c r="R146" s="44"/>
      <c r="S146" s="59"/>
      <c r="T146" s="59"/>
      <c r="U146" s="9"/>
      <c r="V146" s="9"/>
    </row>
    <row r="147" spans="1:22">
      <c r="A147" s="9" t="s">
        <v>5985</v>
      </c>
      <c r="B147" s="9" t="s">
        <v>981</v>
      </c>
      <c r="C147" s="9" t="s">
        <v>2984</v>
      </c>
      <c r="D147" s="9" t="s">
        <v>2985</v>
      </c>
      <c r="E147" s="15">
        <v>28048</v>
      </c>
      <c r="F147" s="9">
        <v>774</v>
      </c>
      <c r="G147" s="44">
        <v>1.7600000000000001E-2</v>
      </c>
      <c r="H147" s="15">
        <v>38017</v>
      </c>
      <c r="I147" s="15">
        <v>1038</v>
      </c>
      <c r="J147" s="9">
        <v>180</v>
      </c>
      <c r="K147" s="59">
        <v>7444.44</v>
      </c>
      <c r="L147" s="44"/>
      <c r="M147" s="44"/>
      <c r="N147" s="44"/>
      <c r="O147" s="9"/>
      <c r="P147" s="9"/>
      <c r="Q147" s="44"/>
      <c r="R147" s="44"/>
      <c r="S147" s="59"/>
      <c r="T147" s="59"/>
      <c r="U147" s="9"/>
      <c r="V147" s="9"/>
    </row>
    <row r="148" spans="1:22">
      <c r="A148" s="9" t="s">
        <v>6093</v>
      </c>
      <c r="B148" s="9" t="s">
        <v>1201</v>
      </c>
      <c r="C148" s="9" t="s">
        <v>4925</v>
      </c>
      <c r="D148" s="9" t="s">
        <v>4926</v>
      </c>
      <c r="E148" s="9">
        <v>414</v>
      </c>
      <c r="F148" s="9">
        <v>120</v>
      </c>
      <c r="G148" s="44">
        <v>2.9999999999999997E-4</v>
      </c>
      <c r="H148" s="9">
        <v>494</v>
      </c>
      <c r="I148" s="9">
        <v>150</v>
      </c>
      <c r="J148" s="9">
        <v>239</v>
      </c>
      <c r="K148" s="59">
        <v>1431.61</v>
      </c>
      <c r="L148" s="44"/>
      <c r="M148" s="44"/>
      <c r="N148" s="44"/>
      <c r="O148" s="9"/>
      <c r="P148" s="9"/>
      <c r="Q148" s="44"/>
      <c r="R148" s="44"/>
      <c r="S148" s="59"/>
      <c r="T148" s="59"/>
      <c r="U148" s="9"/>
      <c r="V148" s="9"/>
    </row>
    <row r="149" spans="1:22">
      <c r="A149" s="9" t="s">
        <v>6094</v>
      </c>
      <c r="B149" s="9" t="s">
        <v>262</v>
      </c>
      <c r="C149" s="9" t="s">
        <v>261</v>
      </c>
      <c r="D149" s="9" t="s">
        <v>263</v>
      </c>
      <c r="E149" s="15">
        <v>1693</v>
      </c>
      <c r="F149" s="9">
        <v>43</v>
      </c>
      <c r="G149" s="44">
        <v>1.1000000000000001E-3</v>
      </c>
      <c r="H149" s="15">
        <v>2056</v>
      </c>
      <c r="I149" s="9">
        <v>49</v>
      </c>
      <c r="J149" s="9">
        <v>166</v>
      </c>
      <c r="K149" s="59">
        <v>707.98</v>
      </c>
      <c r="L149" s="44"/>
      <c r="M149" s="44"/>
      <c r="N149" s="44"/>
      <c r="O149" s="9"/>
      <c r="P149" s="9"/>
      <c r="Q149" s="44"/>
      <c r="R149" s="44"/>
      <c r="S149" s="59"/>
      <c r="T149" s="59"/>
      <c r="U149" s="9"/>
      <c r="V149" s="9"/>
    </row>
    <row r="150" spans="1:22">
      <c r="A150" s="9" t="s">
        <v>6095</v>
      </c>
      <c r="B150" s="9" t="s">
        <v>392</v>
      </c>
      <c r="C150" s="9" t="s">
        <v>389</v>
      </c>
      <c r="D150" s="9" t="s">
        <v>6096</v>
      </c>
      <c r="E150" s="15">
        <v>1054</v>
      </c>
      <c r="F150" s="9">
        <v>48</v>
      </c>
      <c r="G150" s="44">
        <v>6.9999999999999999E-4</v>
      </c>
      <c r="H150" s="15">
        <v>1364</v>
      </c>
      <c r="I150" s="9">
        <v>69</v>
      </c>
      <c r="J150" s="9">
        <v>161</v>
      </c>
      <c r="K150" s="59">
        <v>1450.63</v>
      </c>
      <c r="L150" s="44"/>
      <c r="M150" s="44"/>
      <c r="N150" s="44"/>
      <c r="O150" s="9"/>
      <c r="P150" s="9"/>
      <c r="Q150" s="44"/>
      <c r="R150" s="44"/>
      <c r="S150" s="59"/>
      <c r="T150" s="59"/>
      <c r="U150" s="9"/>
      <c r="V150" s="9"/>
    </row>
    <row r="151" spans="1:22">
      <c r="A151" s="9" t="s">
        <v>96</v>
      </c>
      <c r="B151" s="9" t="s">
        <v>96</v>
      </c>
      <c r="C151" s="9" t="s">
        <v>93</v>
      </c>
      <c r="D151" s="9" t="s">
        <v>95</v>
      </c>
      <c r="E151" s="15">
        <v>1637</v>
      </c>
      <c r="F151" s="9">
        <v>70</v>
      </c>
      <c r="G151" s="44">
        <v>1E-3</v>
      </c>
      <c r="H151" s="15">
        <v>2260</v>
      </c>
      <c r="I151" s="9">
        <v>95</v>
      </c>
      <c r="J151" s="9">
        <v>196</v>
      </c>
      <c r="K151" s="59">
        <v>2567.14</v>
      </c>
      <c r="L151" s="44"/>
      <c r="M151" s="44"/>
      <c r="N151" s="44"/>
      <c r="O151" s="9"/>
      <c r="P151" s="9"/>
      <c r="Q151" s="44"/>
      <c r="R151" s="44"/>
      <c r="S151" s="59"/>
      <c r="T151" s="59"/>
      <c r="U151" s="9"/>
      <c r="V151" s="9"/>
    </row>
    <row r="152" spans="1:22">
      <c r="A152" s="9" t="s">
        <v>6002</v>
      </c>
      <c r="B152" s="9" t="s">
        <v>1225</v>
      </c>
      <c r="C152" s="9" t="s">
        <v>3152</v>
      </c>
      <c r="D152" s="9" t="s">
        <v>3153</v>
      </c>
      <c r="E152" s="15">
        <v>1179</v>
      </c>
      <c r="F152" s="9">
        <v>19</v>
      </c>
      <c r="G152" s="44">
        <v>6.9999999999999999E-4</v>
      </c>
      <c r="H152" s="15">
        <v>1451</v>
      </c>
      <c r="I152" s="9">
        <v>23</v>
      </c>
      <c r="J152" s="9">
        <v>155</v>
      </c>
      <c r="K152" s="59">
        <v>1346.95</v>
      </c>
      <c r="L152" s="44"/>
      <c r="M152" s="44"/>
      <c r="N152" s="44"/>
      <c r="O152" s="9"/>
      <c r="P152" s="9"/>
      <c r="Q152" s="44"/>
      <c r="R152" s="44"/>
      <c r="S152" s="59"/>
      <c r="T152" s="59"/>
      <c r="U152" s="9"/>
      <c r="V152" s="9"/>
    </row>
    <row r="153" spans="1:22">
      <c r="A153" s="9" t="s">
        <v>1189</v>
      </c>
      <c r="B153" s="9" t="s">
        <v>1189</v>
      </c>
      <c r="C153" s="9" t="s">
        <v>4975</v>
      </c>
      <c r="D153" s="9" t="s">
        <v>4976</v>
      </c>
      <c r="E153" s="15">
        <v>13616</v>
      </c>
      <c r="F153" s="15">
        <v>1382</v>
      </c>
      <c r="G153" s="44">
        <v>8.5000000000000006E-3</v>
      </c>
      <c r="H153" s="15">
        <v>17287</v>
      </c>
      <c r="I153" s="15">
        <v>1646</v>
      </c>
      <c r="J153" s="9">
        <v>148</v>
      </c>
      <c r="K153" s="59">
        <v>888.52</v>
      </c>
      <c r="L153" s="44"/>
      <c r="M153" s="44"/>
      <c r="N153" s="44"/>
      <c r="O153" s="9"/>
      <c r="P153" s="9"/>
      <c r="Q153" s="44"/>
      <c r="R153" s="44"/>
      <c r="S153" s="59"/>
      <c r="T153" s="59"/>
      <c r="U153" s="9"/>
      <c r="V153" s="9"/>
    </row>
    <row r="154" spans="1:22">
      <c r="A154" s="9" t="s">
        <v>6097</v>
      </c>
      <c r="B154" s="9" t="s">
        <v>1190</v>
      </c>
      <c r="C154" s="9" t="s">
        <v>4967</v>
      </c>
      <c r="D154" s="9" t="s">
        <v>4968</v>
      </c>
      <c r="E154" s="15">
        <v>2104</v>
      </c>
      <c r="F154" s="9">
        <v>56</v>
      </c>
      <c r="G154" s="44">
        <v>1.2999999999999999E-3</v>
      </c>
      <c r="H154" s="15">
        <v>2712</v>
      </c>
      <c r="I154" s="9">
        <v>73</v>
      </c>
      <c r="J154" s="9">
        <v>158</v>
      </c>
      <c r="K154" s="59">
        <v>1098.6400000000001</v>
      </c>
      <c r="L154" s="44"/>
      <c r="M154" s="44"/>
      <c r="N154" s="44"/>
      <c r="O154" s="9"/>
      <c r="P154" s="9"/>
      <c r="Q154" s="44"/>
      <c r="R154" s="44"/>
      <c r="S154" s="59"/>
      <c r="T154" s="59"/>
      <c r="U154" s="9"/>
      <c r="V154" s="9"/>
    </row>
    <row r="155" spans="1:22">
      <c r="A155" s="9" t="s">
        <v>6098</v>
      </c>
      <c r="B155" s="9" t="s">
        <v>1240</v>
      </c>
      <c r="C155" s="9" t="s">
        <v>3269</v>
      </c>
      <c r="D155" s="9" t="s">
        <v>3270</v>
      </c>
      <c r="E155" s="9">
        <v>756</v>
      </c>
      <c r="F155" s="9">
        <v>19</v>
      </c>
      <c r="G155" s="44">
        <v>5.0000000000000001E-4</v>
      </c>
      <c r="H155" s="9">
        <v>951</v>
      </c>
      <c r="I155" s="9">
        <v>20</v>
      </c>
      <c r="J155" s="9">
        <v>145</v>
      </c>
      <c r="K155" s="59">
        <v>865.65</v>
      </c>
      <c r="L155" s="44"/>
      <c r="M155" s="44"/>
      <c r="N155" s="44"/>
      <c r="O155" s="9"/>
      <c r="P155" s="9"/>
      <c r="Q155" s="44"/>
      <c r="R155" s="44"/>
      <c r="S155" s="59"/>
      <c r="T155" s="59"/>
      <c r="U155" s="9"/>
      <c r="V155" s="9"/>
    </row>
    <row r="156" spans="1:22">
      <c r="A156" s="9" t="s">
        <v>5990</v>
      </c>
      <c r="B156" s="9" t="s">
        <v>1043</v>
      </c>
      <c r="C156" s="9" t="s">
        <v>3554</v>
      </c>
      <c r="D156" s="9" t="s">
        <v>3555</v>
      </c>
      <c r="E156" s="15">
        <v>1252</v>
      </c>
      <c r="F156" s="9">
        <v>16</v>
      </c>
      <c r="G156" s="44">
        <v>8.0000000000000004E-4</v>
      </c>
      <c r="H156" s="15">
        <v>1585</v>
      </c>
      <c r="I156" s="9">
        <v>20</v>
      </c>
      <c r="J156" s="9">
        <v>144</v>
      </c>
      <c r="K156" s="59">
        <v>1049.73</v>
      </c>
      <c r="L156" s="44"/>
      <c r="M156" s="44"/>
      <c r="N156" s="44"/>
      <c r="O156" s="9"/>
      <c r="P156" s="9"/>
      <c r="Q156" s="44"/>
      <c r="R156" s="44"/>
      <c r="S156" s="59"/>
      <c r="T156" s="59"/>
      <c r="U156" s="9"/>
      <c r="V156" s="9"/>
    </row>
    <row r="157" spans="1:22">
      <c r="A157" s="9" t="s">
        <v>5990</v>
      </c>
      <c r="B157" s="9" t="s">
        <v>1032</v>
      </c>
      <c r="C157" s="9" t="s">
        <v>3574</v>
      </c>
      <c r="D157" s="9" t="s">
        <v>3575</v>
      </c>
      <c r="E157" s="9">
        <v>794</v>
      </c>
      <c r="F157" s="9">
        <v>15</v>
      </c>
      <c r="G157" s="44">
        <v>5.0000000000000001E-4</v>
      </c>
      <c r="H157" s="9">
        <v>976</v>
      </c>
      <c r="I157" s="9">
        <v>18</v>
      </c>
      <c r="J157" s="9">
        <v>146</v>
      </c>
      <c r="K157" s="59">
        <v>928.82</v>
      </c>
      <c r="L157" s="44"/>
      <c r="M157" s="44"/>
      <c r="N157" s="44"/>
      <c r="O157" s="9"/>
      <c r="P157" s="9"/>
      <c r="Q157" s="44"/>
      <c r="R157" s="44"/>
      <c r="S157" s="59"/>
      <c r="T157" s="59"/>
      <c r="U157" s="9"/>
      <c r="V157" s="9"/>
    </row>
    <row r="158" spans="1:22">
      <c r="A158" s="9" t="s">
        <v>5995</v>
      </c>
      <c r="B158" s="9" t="s">
        <v>122</v>
      </c>
      <c r="C158" s="9" t="s">
        <v>3380</v>
      </c>
      <c r="D158" s="9" t="s">
        <v>121</v>
      </c>
      <c r="E158" s="15">
        <v>10025</v>
      </c>
      <c r="F158" s="9">
        <v>198</v>
      </c>
      <c r="G158" s="44">
        <v>6.3E-3</v>
      </c>
      <c r="H158" s="15">
        <v>13298</v>
      </c>
      <c r="I158" s="9">
        <v>235</v>
      </c>
      <c r="J158" s="9">
        <v>148</v>
      </c>
      <c r="K158" s="59">
        <v>898.06</v>
      </c>
      <c r="L158" s="44"/>
      <c r="M158" s="44"/>
      <c r="N158" s="44"/>
      <c r="O158" s="9"/>
      <c r="P158" s="9"/>
      <c r="Q158" s="44"/>
      <c r="R158" s="44"/>
      <c r="S158" s="59"/>
      <c r="T158" s="59"/>
      <c r="U158" s="9"/>
      <c r="V158" s="9"/>
    </row>
    <row r="159" spans="1:22">
      <c r="A159" s="9" t="s">
        <v>6068</v>
      </c>
      <c r="B159" s="9" t="s">
        <v>1065</v>
      </c>
      <c r="C159" s="9" t="s">
        <v>3345</v>
      </c>
      <c r="D159" s="9" t="s">
        <v>3346</v>
      </c>
      <c r="E159" s="15">
        <v>2336</v>
      </c>
      <c r="F159" s="9">
        <v>184</v>
      </c>
      <c r="G159" s="44">
        <v>1.5E-3</v>
      </c>
      <c r="H159" s="15">
        <v>2898</v>
      </c>
      <c r="I159" s="9">
        <v>282</v>
      </c>
      <c r="J159" s="9">
        <v>172</v>
      </c>
      <c r="K159" s="59">
        <v>2515.08</v>
      </c>
      <c r="L159" s="44"/>
      <c r="M159" s="44"/>
      <c r="N159" s="44"/>
      <c r="O159" s="9"/>
      <c r="P159" s="9"/>
      <c r="Q159" s="44"/>
      <c r="R159" s="44"/>
      <c r="S159" s="59"/>
      <c r="T159" s="59"/>
      <c r="U159" s="9"/>
      <c r="V159" s="9"/>
    </row>
    <row r="160" spans="1:22">
      <c r="A160" s="9" t="s">
        <v>5990</v>
      </c>
      <c r="B160" s="9" t="s">
        <v>1028</v>
      </c>
      <c r="C160" s="9" t="s">
        <v>3578</v>
      </c>
      <c r="D160" s="9" t="s">
        <v>3579</v>
      </c>
      <c r="E160" s="15">
        <v>1321</v>
      </c>
      <c r="F160" s="9">
        <v>27</v>
      </c>
      <c r="G160" s="44">
        <v>8.0000000000000004E-4</v>
      </c>
      <c r="H160" s="15">
        <v>1510</v>
      </c>
      <c r="I160" s="9">
        <v>30</v>
      </c>
      <c r="J160" s="9">
        <v>146</v>
      </c>
      <c r="K160" s="59">
        <v>1056.8399999999999</v>
      </c>
      <c r="L160" s="44"/>
      <c r="M160" s="44"/>
      <c r="N160" s="44"/>
      <c r="O160" s="9"/>
      <c r="P160" s="9"/>
      <c r="Q160" s="44"/>
      <c r="R160" s="44"/>
      <c r="S160" s="59"/>
      <c r="T160" s="59"/>
      <c r="U160" s="9"/>
      <c r="V160" s="9"/>
    </row>
    <row r="161" spans="1:22">
      <c r="A161" s="9" t="s">
        <v>5990</v>
      </c>
      <c r="B161" s="9" t="s">
        <v>1029</v>
      </c>
      <c r="C161" s="9" t="s">
        <v>3583</v>
      </c>
      <c r="D161" s="9" t="s">
        <v>3584</v>
      </c>
      <c r="E161" s="15">
        <v>1145</v>
      </c>
      <c r="F161" s="9">
        <v>15</v>
      </c>
      <c r="G161" s="44">
        <v>6.9999999999999999E-4</v>
      </c>
      <c r="H161" s="15">
        <v>1340</v>
      </c>
      <c r="I161" s="9">
        <v>19</v>
      </c>
      <c r="J161" s="9">
        <v>145</v>
      </c>
      <c r="K161" s="59">
        <v>911.85</v>
      </c>
      <c r="L161" s="44"/>
      <c r="M161" s="44"/>
      <c r="N161" s="44"/>
      <c r="O161" s="9"/>
      <c r="P161" s="9"/>
      <c r="Q161" s="44"/>
      <c r="R161" s="44"/>
      <c r="S161" s="59"/>
      <c r="T161" s="59"/>
      <c r="U161" s="9"/>
      <c r="V161" s="9"/>
    </row>
    <row r="162" spans="1:22">
      <c r="A162" s="9" t="s">
        <v>5985</v>
      </c>
      <c r="B162" s="9" t="s">
        <v>986</v>
      </c>
      <c r="C162" s="9" t="s">
        <v>3126</v>
      </c>
      <c r="D162" s="9" t="s">
        <v>6099</v>
      </c>
      <c r="E162" s="15">
        <v>10791</v>
      </c>
      <c r="F162" s="9">
        <v>317</v>
      </c>
      <c r="G162" s="44">
        <v>6.7999999999999996E-3</v>
      </c>
      <c r="H162" s="15">
        <v>12273</v>
      </c>
      <c r="I162" s="9">
        <v>406</v>
      </c>
      <c r="J162" s="9">
        <v>139</v>
      </c>
      <c r="K162" s="59">
        <v>5661.3</v>
      </c>
      <c r="L162" s="44"/>
      <c r="M162" s="44"/>
      <c r="N162" s="44"/>
      <c r="O162" s="9"/>
      <c r="P162" s="9"/>
      <c r="Q162" s="44"/>
      <c r="R162" s="44"/>
      <c r="S162" s="59"/>
      <c r="T162" s="59"/>
      <c r="U162" s="9"/>
      <c r="V162" s="9"/>
    </row>
    <row r="163" spans="1:22">
      <c r="A163" s="9" t="s">
        <v>6097</v>
      </c>
      <c r="B163" s="9" t="s">
        <v>276</v>
      </c>
      <c r="C163" s="9" t="s">
        <v>275</v>
      </c>
      <c r="D163" s="9" t="s">
        <v>277</v>
      </c>
      <c r="E163" s="9">
        <v>664</v>
      </c>
      <c r="F163" s="9">
        <v>22</v>
      </c>
      <c r="G163" s="44">
        <v>4.0000000000000002E-4</v>
      </c>
      <c r="H163" s="9">
        <v>790</v>
      </c>
      <c r="I163" s="9">
        <v>28</v>
      </c>
      <c r="J163" s="9">
        <v>175</v>
      </c>
      <c r="K163" s="59">
        <v>1595.25</v>
      </c>
      <c r="L163" s="44"/>
      <c r="M163" s="44"/>
      <c r="N163" s="44"/>
      <c r="O163" s="9"/>
      <c r="P163" s="9"/>
      <c r="Q163" s="44"/>
      <c r="R163" s="44"/>
      <c r="S163" s="59"/>
      <c r="T163" s="59"/>
      <c r="U163" s="9"/>
      <c r="V163" s="9"/>
    </row>
    <row r="164" spans="1:22">
      <c r="A164" s="9" t="s">
        <v>6100</v>
      </c>
      <c r="B164" s="9" t="s">
        <v>1189</v>
      </c>
      <c r="C164" s="9" t="s">
        <v>4975</v>
      </c>
      <c r="D164" s="9" t="s">
        <v>4976</v>
      </c>
      <c r="E164" s="15">
        <v>5517</v>
      </c>
      <c r="F164" s="9">
        <v>504</v>
      </c>
      <c r="G164" s="44">
        <v>3.5000000000000001E-3</v>
      </c>
      <c r="H164" s="15">
        <v>7178</v>
      </c>
      <c r="I164" s="9">
        <v>633</v>
      </c>
      <c r="J164" s="9">
        <v>142</v>
      </c>
      <c r="K164" s="59">
        <v>854.8</v>
      </c>
      <c r="L164" s="44"/>
      <c r="M164" s="44"/>
      <c r="N164" s="44"/>
      <c r="O164" s="9"/>
      <c r="P164" s="9"/>
      <c r="Q164" s="44"/>
      <c r="R164" s="44"/>
      <c r="S164" s="59"/>
      <c r="T164" s="59"/>
      <c r="U164" s="9"/>
      <c r="V164" s="9"/>
    </row>
    <row r="165" spans="1:22">
      <c r="A165" s="9" t="s">
        <v>6101</v>
      </c>
      <c r="B165" s="9" t="s">
        <v>1218</v>
      </c>
      <c r="C165" s="9" t="s">
        <v>3112</v>
      </c>
      <c r="D165" s="9" t="s">
        <v>3113</v>
      </c>
      <c r="E165" s="15">
        <v>2511</v>
      </c>
      <c r="F165" s="9">
        <v>198</v>
      </c>
      <c r="G165" s="44">
        <v>1.6000000000000001E-3</v>
      </c>
      <c r="H165" s="15">
        <v>3379</v>
      </c>
      <c r="I165" s="9">
        <v>324</v>
      </c>
      <c r="J165" s="9">
        <v>233</v>
      </c>
      <c r="K165" s="59">
        <v>1145.3499999999999</v>
      </c>
      <c r="L165" s="44"/>
      <c r="M165" s="44"/>
      <c r="N165" s="44"/>
      <c r="O165" s="9"/>
      <c r="P165" s="9"/>
      <c r="Q165" s="44"/>
      <c r="R165" s="44"/>
      <c r="S165" s="59"/>
      <c r="T165" s="59"/>
      <c r="U165" s="9"/>
      <c r="V165" s="9"/>
    </row>
    <row r="166" spans="1:22">
      <c r="A166" s="9" t="s">
        <v>6102</v>
      </c>
      <c r="B166" s="9" t="s">
        <v>101</v>
      </c>
      <c r="C166" s="9" t="s">
        <v>100</v>
      </c>
      <c r="D166" s="9" t="s">
        <v>102</v>
      </c>
      <c r="E166" s="15">
        <v>1274</v>
      </c>
      <c r="F166" s="9">
        <v>36</v>
      </c>
      <c r="G166" s="44">
        <v>8.0000000000000004E-4</v>
      </c>
      <c r="H166" s="15">
        <v>1867</v>
      </c>
      <c r="I166" s="9">
        <v>49</v>
      </c>
      <c r="J166" s="9">
        <v>136</v>
      </c>
      <c r="K166" s="59">
        <v>1267.94</v>
      </c>
      <c r="L166" s="44"/>
      <c r="M166" s="44"/>
      <c r="N166" s="44"/>
      <c r="O166" s="9"/>
      <c r="P166" s="9"/>
      <c r="Q166" s="44"/>
      <c r="R166" s="44"/>
      <c r="S166" s="59"/>
      <c r="T166" s="59"/>
      <c r="U166" s="9"/>
      <c r="V166" s="9"/>
    </row>
    <row r="167" spans="1:22">
      <c r="A167" s="9" t="s">
        <v>24</v>
      </c>
      <c r="B167" s="9" t="s">
        <v>24</v>
      </c>
      <c r="C167" s="9" t="s">
        <v>23</v>
      </c>
      <c r="D167" s="9" t="s">
        <v>25</v>
      </c>
      <c r="E167" s="15">
        <v>1539</v>
      </c>
      <c r="F167" s="9">
        <v>37</v>
      </c>
      <c r="G167" s="44">
        <v>1E-3</v>
      </c>
      <c r="H167" s="15">
        <v>1860</v>
      </c>
      <c r="I167" s="9">
        <v>43</v>
      </c>
      <c r="J167" s="9">
        <v>139</v>
      </c>
      <c r="K167" s="59">
        <v>595.83000000000004</v>
      </c>
      <c r="L167" s="44"/>
      <c r="M167" s="44"/>
      <c r="N167" s="44"/>
      <c r="O167" s="9"/>
      <c r="P167" s="9"/>
      <c r="Q167" s="44"/>
      <c r="R167" s="44"/>
      <c r="S167" s="59"/>
      <c r="T167" s="59"/>
      <c r="U167" s="9"/>
      <c r="V167" s="9"/>
    </row>
    <row r="168" spans="1:22">
      <c r="A168" s="9" t="s">
        <v>6004</v>
      </c>
      <c r="B168" s="9" t="s">
        <v>1503</v>
      </c>
      <c r="C168" s="9" t="s">
        <v>4832</v>
      </c>
      <c r="D168" s="9" t="s">
        <v>6103</v>
      </c>
      <c r="E168" s="15">
        <v>2319</v>
      </c>
      <c r="F168" s="9">
        <v>62</v>
      </c>
      <c r="G168" s="44">
        <v>1.5E-3</v>
      </c>
      <c r="H168" s="15">
        <v>2797</v>
      </c>
      <c r="I168" s="9">
        <v>77</v>
      </c>
      <c r="J168" s="9">
        <v>139</v>
      </c>
      <c r="K168" s="59">
        <v>1252.78</v>
      </c>
      <c r="L168" s="44"/>
      <c r="M168" s="44"/>
      <c r="N168" s="44"/>
      <c r="O168" s="9"/>
      <c r="P168" s="9"/>
      <c r="Q168" s="44"/>
      <c r="R168" s="44"/>
      <c r="S168" s="59"/>
      <c r="T168" s="59"/>
      <c r="U168" s="9"/>
      <c r="V168" s="9"/>
    </row>
    <row r="169" spans="1:22">
      <c r="A169" s="9" t="s">
        <v>6104</v>
      </c>
      <c r="B169" s="9" t="s">
        <v>260</v>
      </c>
      <c r="C169" s="9" t="s">
        <v>257</v>
      </c>
      <c r="D169" s="9" t="s">
        <v>259</v>
      </c>
      <c r="E169" s="9">
        <v>776</v>
      </c>
      <c r="F169" s="9">
        <v>17</v>
      </c>
      <c r="G169" s="44">
        <v>5.0000000000000001E-4</v>
      </c>
      <c r="H169" s="9">
        <v>969</v>
      </c>
      <c r="I169" s="9">
        <v>18</v>
      </c>
      <c r="J169" s="9">
        <v>135</v>
      </c>
      <c r="K169" s="59">
        <v>754.59</v>
      </c>
      <c r="L169" s="44"/>
      <c r="M169" s="44"/>
      <c r="N169" s="44"/>
      <c r="O169" s="9"/>
      <c r="P169" s="9"/>
      <c r="Q169" s="44"/>
      <c r="R169" s="44"/>
      <c r="S169" s="59"/>
      <c r="T169" s="59"/>
      <c r="U169" s="9"/>
      <c r="V169" s="9"/>
    </row>
    <row r="170" spans="1:22">
      <c r="A170" s="9" t="s">
        <v>6031</v>
      </c>
      <c r="B170" s="9" t="s">
        <v>1059</v>
      </c>
      <c r="C170" s="9" t="s">
        <v>3182</v>
      </c>
      <c r="D170" s="9" t="s">
        <v>3240</v>
      </c>
      <c r="E170" s="15">
        <v>1443</v>
      </c>
      <c r="F170" s="9">
        <v>97</v>
      </c>
      <c r="G170" s="44">
        <v>8.9999999999999998E-4</v>
      </c>
      <c r="H170" s="15">
        <v>1721</v>
      </c>
      <c r="I170" s="9">
        <v>143</v>
      </c>
      <c r="J170" s="9">
        <v>165</v>
      </c>
      <c r="K170" s="59">
        <v>2560.6999999999998</v>
      </c>
      <c r="L170" s="44"/>
      <c r="M170" s="44"/>
      <c r="N170" s="44"/>
      <c r="O170" s="9"/>
      <c r="P170" s="9"/>
      <c r="Q170" s="44"/>
      <c r="R170" s="44"/>
      <c r="S170" s="59"/>
      <c r="T170" s="59"/>
      <c r="U170" s="9"/>
      <c r="V170" s="9"/>
    </row>
    <row r="171" spans="1:22">
      <c r="A171" s="9" t="s">
        <v>6105</v>
      </c>
      <c r="B171" s="9" t="s">
        <v>1270</v>
      </c>
      <c r="C171" s="9" t="s">
        <v>3256</v>
      </c>
      <c r="D171" s="9" t="s">
        <v>3257</v>
      </c>
      <c r="E171" s="9">
        <v>325</v>
      </c>
      <c r="F171" s="9">
        <v>12</v>
      </c>
      <c r="G171" s="44">
        <v>2.0000000000000001E-4</v>
      </c>
      <c r="H171" s="9">
        <v>390</v>
      </c>
      <c r="I171" s="9">
        <v>15</v>
      </c>
      <c r="J171" s="9">
        <v>144</v>
      </c>
      <c r="K171" s="59">
        <v>1086.49</v>
      </c>
      <c r="L171" s="44"/>
      <c r="M171" s="44"/>
      <c r="N171" s="44"/>
      <c r="O171" s="9"/>
      <c r="P171" s="9"/>
      <c r="Q171" s="44"/>
      <c r="R171" s="44"/>
      <c r="S171" s="59"/>
      <c r="T171" s="59"/>
      <c r="U171" s="9"/>
      <c r="V171" s="9"/>
    </row>
    <row r="172" spans="1:22">
      <c r="A172" s="9" t="s">
        <v>6050</v>
      </c>
      <c r="B172" s="9" t="s">
        <v>1067</v>
      </c>
      <c r="C172" s="9" t="s">
        <v>3051</v>
      </c>
      <c r="D172" s="9" t="s">
        <v>6106</v>
      </c>
      <c r="E172" s="15">
        <v>10950</v>
      </c>
      <c r="F172" s="9">
        <v>234</v>
      </c>
      <c r="G172" s="44">
        <v>6.8999999999999999E-3</v>
      </c>
      <c r="H172" s="15">
        <v>15484</v>
      </c>
      <c r="I172" s="9">
        <v>324</v>
      </c>
      <c r="J172" s="9">
        <v>131</v>
      </c>
      <c r="K172" s="59">
        <v>1243.19</v>
      </c>
      <c r="L172" s="44"/>
      <c r="M172" s="44"/>
      <c r="N172" s="44"/>
      <c r="O172" s="9"/>
      <c r="P172" s="9"/>
      <c r="Q172" s="44"/>
      <c r="R172" s="44"/>
      <c r="S172" s="59"/>
      <c r="T172" s="59"/>
      <c r="U172" s="9"/>
      <c r="V172" s="9"/>
    </row>
    <row r="173" spans="1:22">
      <c r="A173" s="9" t="s">
        <v>6046</v>
      </c>
      <c r="B173" s="9" t="s">
        <v>110</v>
      </c>
      <c r="C173" s="9" t="s">
        <v>107</v>
      </c>
      <c r="D173" s="9" t="s">
        <v>6107</v>
      </c>
      <c r="E173" s="15">
        <v>4348</v>
      </c>
      <c r="F173" s="9">
        <v>96</v>
      </c>
      <c r="G173" s="44">
        <v>2.7000000000000001E-3</v>
      </c>
      <c r="H173" s="15">
        <v>6164</v>
      </c>
      <c r="I173" s="9">
        <v>135</v>
      </c>
      <c r="J173" s="9">
        <v>154</v>
      </c>
      <c r="K173" s="59">
        <v>3099.03</v>
      </c>
      <c r="L173" s="44"/>
      <c r="M173" s="44"/>
      <c r="N173" s="44"/>
      <c r="O173" s="9"/>
      <c r="P173" s="9"/>
      <c r="Q173" s="44"/>
      <c r="R173" s="44"/>
      <c r="S173" s="59"/>
      <c r="T173" s="59"/>
      <c r="U173" s="9"/>
      <c r="V173" s="9"/>
    </row>
    <row r="174" spans="1:22">
      <c r="A174" s="9" t="s">
        <v>1351</v>
      </c>
      <c r="B174" s="9" t="s">
        <v>1351</v>
      </c>
      <c r="C174" s="9" t="s">
        <v>4952</v>
      </c>
      <c r="D174" s="9" t="s">
        <v>4953</v>
      </c>
      <c r="E174" s="15">
        <v>2099</v>
      </c>
      <c r="F174" s="9">
        <v>53</v>
      </c>
      <c r="G174" s="44">
        <v>1.2999999999999999E-3</v>
      </c>
      <c r="H174" s="15">
        <v>2500</v>
      </c>
      <c r="I174" s="9">
        <v>65</v>
      </c>
      <c r="J174" s="9">
        <v>149</v>
      </c>
      <c r="K174" s="59">
        <v>748.15</v>
      </c>
      <c r="L174" s="44"/>
      <c r="M174" s="44"/>
      <c r="N174" s="44"/>
      <c r="O174" s="9"/>
      <c r="P174" s="9"/>
      <c r="Q174" s="44"/>
      <c r="R174" s="44"/>
      <c r="S174" s="59"/>
      <c r="T174" s="59"/>
      <c r="U174" s="9"/>
      <c r="V174" s="9"/>
    </row>
    <row r="175" spans="1:22">
      <c r="A175" s="9" t="s">
        <v>5997</v>
      </c>
      <c r="B175" s="9" t="s">
        <v>325</v>
      </c>
      <c r="C175" s="9" t="s">
        <v>322</v>
      </c>
      <c r="D175" s="9" t="s">
        <v>324</v>
      </c>
      <c r="E175" s="9">
        <v>962</v>
      </c>
      <c r="F175" s="9">
        <v>53</v>
      </c>
      <c r="G175" s="44">
        <v>5.9999999999999995E-4</v>
      </c>
      <c r="H175" s="15">
        <v>1191</v>
      </c>
      <c r="I175" s="9">
        <v>78</v>
      </c>
      <c r="J175" s="9">
        <v>163</v>
      </c>
      <c r="K175" s="59">
        <v>1383.02</v>
      </c>
      <c r="L175" s="44"/>
      <c r="M175" s="44"/>
      <c r="N175" s="44"/>
      <c r="O175" s="9"/>
      <c r="P175" s="9"/>
      <c r="Q175" s="44"/>
      <c r="R175" s="44"/>
      <c r="S175" s="59"/>
      <c r="T175" s="59"/>
      <c r="U175" s="9"/>
      <c r="V175" s="9"/>
    </row>
    <row r="176" spans="1:22">
      <c r="A176" s="9" t="s">
        <v>6018</v>
      </c>
      <c r="B176" s="9" t="s">
        <v>1033</v>
      </c>
      <c r="C176" s="9" t="s">
        <v>3233</v>
      </c>
      <c r="D176" s="9" t="s">
        <v>3234</v>
      </c>
      <c r="E176" s="15">
        <v>1859</v>
      </c>
      <c r="F176" s="9">
        <v>54</v>
      </c>
      <c r="G176" s="44">
        <v>1.1999999999999999E-3</v>
      </c>
      <c r="H176" s="15">
        <v>2234</v>
      </c>
      <c r="I176" s="9">
        <v>70</v>
      </c>
      <c r="J176" s="9">
        <v>173</v>
      </c>
      <c r="K176" s="59">
        <v>2123.0700000000002</v>
      </c>
      <c r="L176" s="44"/>
      <c r="M176" s="44"/>
      <c r="N176" s="44"/>
      <c r="O176" s="9"/>
      <c r="P176" s="9"/>
      <c r="Q176" s="44"/>
      <c r="R176" s="44"/>
      <c r="S176" s="59"/>
      <c r="T176" s="59"/>
      <c r="U176" s="9"/>
      <c r="V176" s="9"/>
    </row>
    <row r="177" spans="1:22">
      <c r="A177" s="9" t="s">
        <v>6108</v>
      </c>
      <c r="B177" s="9" t="s">
        <v>1221</v>
      </c>
      <c r="C177" s="9" t="s">
        <v>3279</v>
      </c>
      <c r="D177" s="9" t="s">
        <v>3280</v>
      </c>
      <c r="E177" s="15">
        <v>2059</v>
      </c>
      <c r="F177" s="9">
        <v>42</v>
      </c>
      <c r="G177" s="44">
        <v>1.2999999999999999E-3</v>
      </c>
      <c r="H177" s="15">
        <v>2650</v>
      </c>
      <c r="I177" s="9">
        <v>60</v>
      </c>
      <c r="J177" s="9">
        <v>143</v>
      </c>
      <c r="K177" s="59">
        <v>567.37</v>
      </c>
      <c r="L177" s="44"/>
      <c r="M177" s="44"/>
      <c r="N177" s="44"/>
      <c r="O177" s="9"/>
      <c r="P177" s="9"/>
      <c r="Q177" s="44"/>
      <c r="R177" s="44"/>
      <c r="S177" s="59"/>
      <c r="T177" s="59"/>
      <c r="U177" s="9"/>
      <c r="V177" s="9"/>
    </row>
    <row r="178" spans="1:22">
      <c r="A178" s="9" t="s">
        <v>6109</v>
      </c>
      <c r="B178" s="9" t="s">
        <v>1266</v>
      </c>
      <c r="C178" s="9" t="s">
        <v>4943</v>
      </c>
      <c r="D178" s="9" t="s">
        <v>4944</v>
      </c>
      <c r="E178" s="9">
        <v>423</v>
      </c>
      <c r="F178" s="9">
        <v>38</v>
      </c>
      <c r="G178" s="44">
        <v>2.9999999999999997E-4</v>
      </c>
      <c r="H178" s="9">
        <v>551</v>
      </c>
      <c r="I178" s="9">
        <v>50</v>
      </c>
      <c r="J178" s="9">
        <v>126</v>
      </c>
      <c r="K178" s="59">
        <v>737.1</v>
      </c>
      <c r="L178" s="44"/>
      <c r="M178" s="44"/>
      <c r="N178" s="44"/>
      <c r="O178" s="9"/>
      <c r="P178" s="9"/>
      <c r="Q178" s="44"/>
      <c r="R178" s="44"/>
      <c r="S178" s="59"/>
      <c r="T178" s="59"/>
      <c r="U178" s="9"/>
      <c r="V178" s="9"/>
    </row>
    <row r="179" spans="1:22">
      <c r="A179" s="9" t="s">
        <v>6110</v>
      </c>
      <c r="B179" s="9" t="s">
        <v>1207</v>
      </c>
      <c r="C179" s="9" t="s">
        <v>3175</v>
      </c>
      <c r="D179" s="9" t="s">
        <v>3176</v>
      </c>
      <c r="E179" s="15">
        <v>4623</v>
      </c>
      <c r="F179" s="9">
        <v>160</v>
      </c>
      <c r="G179" s="44">
        <v>2.8999999999999998E-3</v>
      </c>
      <c r="H179" s="15">
        <v>5966</v>
      </c>
      <c r="I179" s="9">
        <v>216</v>
      </c>
      <c r="J179" s="9">
        <v>142</v>
      </c>
      <c r="K179" s="59">
        <v>707.08</v>
      </c>
      <c r="L179" s="44"/>
      <c r="M179" s="44"/>
      <c r="N179" s="44"/>
      <c r="O179" s="9"/>
      <c r="P179" s="9"/>
      <c r="Q179" s="44"/>
      <c r="R179" s="44"/>
      <c r="S179" s="59"/>
      <c r="T179" s="59"/>
      <c r="U179" s="9"/>
      <c r="V179" s="9"/>
    </row>
    <row r="180" spans="1:22">
      <c r="A180" s="9" t="s">
        <v>6062</v>
      </c>
      <c r="B180" s="9" t="s">
        <v>1260</v>
      </c>
      <c r="C180" s="9" t="s">
        <v>3247</v>
      </c>
      <c r="D180" s="9" t="s">
        <v>3248</v>
      </c>
      <c r="E180" s="9">
        <v>439</v>
      </c>
      <c r="F180" s="9">
        <v>38</v>
      </c>
      <c r="G180" s="44">
        <v>2.9999999999999997E-4</v>
      </c>
      <c r="H180" s="9">
        <v>577</v>
      </c>
      <c r="I180" s="9">
        <v>54</v>
      </c>
      <c r="J180" s="9">
        <v>152</v>
      </c>
      <c r="K180" s="59">
        <v>2126.48</v>
      </c>
      <c r="L180" s="44"/>
      <c r="M180" s="44"/>
      <c r="N180" s="44"/>
      <c r="O180" s="9"/>
      <c r="P180" s="9"/>
      <c r="Q180" s="44"/>
      <c r="R180" s="44"/>
      <c r="S180" s="59"/>
      <c r="T180" s="59"/>
      <c r="U180" s="9"/>
      <c r="V180" s="9"/>
    </row>
    <row r="181" spans="1:22">
      <c r="A181" s="9" t="s">
        <v>6111</v>
      </c>
      <c r="B181" s="9" t="s">
        <v>1301</v>
      </c>
      <c r="C181" s="9" t="s">
        <v>4475</v>
      </c>
      <c r="D181" s="9" t="s">
        <v>4937</v>
      </c>
      <c r="E181" s="9">
        <v>959</v>
      </c>
      <c r="F181" s="9">
        <v>33</v>
      </c>
      <c r="G181" s="44">
        <v>5.9999999999999995E-4</v>
      </c>
      <c r="H181" s="15">
        <v>1319</v>
      </c>
      <c r="I181" s="9">
        <v>42</v>
      </c>
      <c r="J181" s="9">
        <v>151</v>
      </c>
      <c r="K181" s="59">
        <v>1682.39</v>
      </c>
      <c r="L181" s="44"/>
      <c r="M181" s="44"/>
      <c r="N181" s="44"/>
      <c r="O181" s="9"/>
      <c r="P181" s="9"/>
      <c r="Q181" s="44"/>
      <c r="R181" s="44"/>
      <c r="S181" s="59"/>
      <c r="T181" s="59"/>
      <c r="U181" s="9"/>
      <c r="V181" s="9"/>
    </row>
    <row r="182" spans="1:22">
      <c r="A182" s="9" t="s">
        <v>6112</v>
      </c>
      <c r="B182" s="9" t="s">
        <v>1209</v>
      </c>
      <c r="C182" s="9" t="s">
        <v>3213</v>
      </c>
      <c r="D182" s="9" t="s">
        <v>3214</v>
      </c>
      <c r="E182" s="9">
        <v>974</v>
      </c>
      <c r="F182" s="9">
        <v>60</v>
      </c>
      <c r="G182" s="44">
        <v>5.9999999999999995E-4</v>
      </c>
      <c r="H182" s="15">
        <v>1375</v>
      </c>
      <c r="I182" s="9">
        <v>84</v>
      </c>
      <c r="J182" s="9">
        <v>132</v>
      </c>
      <c r="K182" s="59">
        <v>2899.38</v>
      </c>
      <c r="L182" s="44"/>
      <c r="M182" s="44"/>
      <c r="N182" s="44"/>
      <c r="O182" s="9"/>
      <c r="P182" s="9"/>
      <c r="Q182" s="44"/>
      <c r="R182" s="44"/>
      <c r="S182" s="59"/>
      <c r="T182" s="59"/>
      <c r="U182" s="9"/>
      <c r="V182" s="9"/>
    </row>
    <row r="183" spans="1:22">
      <c r="A183" s="9" t="s">
        <v>6069</v>
      </c>
      <c r="B183" s="9" t="s">
        <v>1358</v>
      </c>
      <c r="C183" s="9" t="s">
        <v>3546</v>
      </c>
      <c r="D183" s="9" t="s">
        <v>3547</v>
      </c>
      <c r="E183" s="9">
        <v>311</v>
      </c>
      <c r="F183" s="9">
        <v>9</v>
      </c>
      <c r="G183" s="44">
        <v>2.0000000000000001E-4</v>
      </c>
      <c r="H183" s="9">
        <v>367</v>
      </c>
      <c r="I183" s="9">
        <v>13</v>
      </c>
      <c r="J183" s="9">
        <v>124</v>
      </c>
      <c r="K183" s="59">
        <v>1114.1500000000001</v>
      </c>
      <c r="L183" s="44"/>
      <c r="M183" s="44"/>
      <c r="N183" s="44"/>
      <c r="O183" s="9"/>
      <c r="P183" s="9"/>
      <c r="Q183" s="44"/>
      <c r="R183" s="44"/>
      <c r="S183" s="59"/>
      <c r="T183" s="59"/>
      <c r="U183" s="9"/>
      <c r="V183" s="9"/>
    </row>
    <row r="184" spans="1:22">
      <c r="A184" s="9" t="s">
        <v>5985</v>
      </c>
      <c r="B184" s="9" t="s">
        <v>986</v>
      </c>
      <c r="C184" s="9" t="s">
        <v>3126</v>
      </c>
      <c r="D184" s="9" t="s">
        <v>3127</v>
      </c>
      <c r="E184" s="15">
        <v>10791</v>
      </c>
      <c r="F184" s="9">
        <v>317</v>
      </c>
      <c r="G184" s="44">
        <v>6.7999999999999996E-3</v>
      </c>
      <c r="H184" s="15">
        <v>12273</v>
      </c>
      <c r="I184" s="9">
        <v>406</v>
      </c>
      <c r="J184" s="9">
        <v>129</v>
      </c>
      <c r="K184" s="59">
        <v>5206.99</v>
      </c>
      <c r="L184" s="44"/>
      <c r="M184" s="44"/>
      <c r="N184" s="44"/>
      <c r="O184" s="9"/>
      <c r="P184" s="9"/>
      <c r="Q184" s="44"/>
      <c r="R184" s="44"/>
      <c r="S184" s="59"/>
      <c r="T184" s="59"/>
      <c r="U184" s="9"/>
      <c r="V184" s="9"/>
    </row>
    <row r="185" spans="1:22">
      <c r="A185" s="9" t="s">
        <v>6087</v>
      </c>
      <c r="B185" s="9" t="s">
        <v>1238</v>
      </c>
      <c r="C185" s="9" t="s">
        <v>3160</v>
      </c>
      <c r="D185" s="9" t="s">
        <v>6113</v>
      </c>
      <c r="E185" s="9">
        <v>893</v>
      </c>
      <c r="F185" s="9">
        <v>39</v>
      </c>
      <c r="G185" s="44">
        <v>5.9999999999999995E-4</v>
      </c>
      <c r="H185" s="15">
        <v>1161</v>
      </c>
      <c r="I185" s="9">
        <v>50</v>
      </c>
      <c r="J185" s="9">
        <v>119</v>
      </c>
      <c r="K185" s="59">
        <v>1016.71</v>
      </c>
      <c r="L185" s="44"/>
      <c r="M185" s="44"/>
      <c r="N185" s="44"/>
      <c r="O185" s="9"/>
      <c r="P185" s="9"/>
      <c r="Q185" s="44"/>
      <c r="R185" s="44"/>
      <c r="S185" s="59"/>
      <c r="T185" s="59"/>
      <c r="U185" s="9"/>
      <c r="V185" s="9"/>
    </row>
    <row r="186" spans="1:22">
      <c r="A186" s="9" t="s">
        <v>6025</v>
      </c>
      <c r="B186" s="9" t="s">
        <v>1381</v>
      </c>
      <c r="C186" s="9" t="s">
        <v>4992</v>
      </c>
      <c r="D186" s="9" t="s">
        <v>6114</v>
      </c>
      <c r="E186" s="9">
        <v>896</v>
      </c>
      <c r="F186" s="9">
        <v>19</v>
      </c>
      <c r="G186" s="44">
        <v>5.9999999999999995E-4</v>
      </c>
      <c r="H186" s="15">
        <v>1039</v>
      </c>
      <c r="I186" s="9">
        <v>23</v>
      </c>
      <c r="J186" s="9">
        <v>122</v>
      </c>
      <c r="K186" s="59">
        <v>867.42</v>
      </c>
      <c r="L186" s="44"/>
      <c r="M186" s="44"/>
      <c r="N186" s="44"/>
      <c r="O186" s="9"/>
      <c r="P186" s="9"/>
      <c r="Q186" s="44"/>
      <c r="R186" s="44"/>
      <c r="S186" s="59"/>
      <c r="T186" s="59"/>
      <c r="U186" s="9"/>
      <c r="V186" s="9"/>
    </row>
    <row r="187" spans="1:22">
      <c r="A187" s="9" t="s">
        <v>956</v>
      </c>
      <c r="B187" s="9" t="s">
        <v>956</v>
      </c>
      <c r="C187" s="9" t="s">
        <v>3604</v>
      </c>
      <c r="D187" s="9" t="s">
        <v>3605</v>
      </c>
      <c r="E187" s="15">
        <v>2514</v>
      </c>
      <c r="F187" s="9">
        <v>397</v>
      </c>
      <c r="G187" s="44">
        <v>1.6000000000000001E-3</v>
      </c>
      <c r="H187" s="15">
        <v>3355</v>
      </c>
      <c r="I187" s="9">
        <v>645</v>
      </c>
      <c r="J187" s="9">
        <v>204</v>
      </c>
      <c r="K187" s="59">
        <v>19063.43</v>
      </c>
      <c r="L187" s="44"/>
      <c r="M187" s="44"/>
      <c r="N187" s="44"/>
      <c r="O187" s="9"/>
      <c r="P187" s="9"/>
      <c r="Q187" s="44"/>
      <c r="R187" s="44"/>
      <c r="S187" s="59"/>
      <c r="T187" s="59"/>
      <c r="U187" s="9"/>
      <c r="V187" s="9"/>
    </row>
    <row r="188" spans="1:22">
      <c r="A188" s="9" t="s">
        <v>6115</v>
      </c>
      <c r="B188" s="9" t="s">
        <v>1397</v>
      </c>
      <c r="C188" s="9" t="s">
        <v>4957</v>
      </c>
      <c r="D188" s="9" t="s">
        <v>4958</v>
      </c>
      <c r="E188" s="9">
        <v>642</v>
      </c>
      <c r="F188" s="9">
        <v>7</v>
      </c>
      <c r="G188" s="44">
        <v>4.0000000000000002E-4</v>
      </c>
      <c r="H188" s="9">
        <v>812</v>
      </c>
      <c r="I188" s="9">
        <v>8</v>
      </c>
      <c r="J188" s="9">
        <v>118</v>
      </c>
      <c r="K188" s="59">
        <v>612.41999999999996</v>
      </c>
      <c r="L188" s="44"/>
      <c r="M188" s="44"/>
      <c r="N188" s="44"/>
      <c r="O188" s="9"/>
      <c r="P188" s="9"/>
      <c r="Q188" s="44"/>
      <c r="R188" s="44"/>
      <c r="S188" s="59"/>
      <c r="T188" s="59"/>
      <c r="U188" s="9"/>
      <c r="V188" s="9"/>
    </row>
    <row r="189" spans="1:22">
      <c r="A189" s="9" t="s">
        <v>6116</v>
      </c>
      <c r="B189" s="9" t="s">
        <v>1173</v>
      </c>
      <c r="C189" s="9" t="s">
        <v>3028</v>
      </c>
      <c r="D189" s="9" t="s">
        <v>4970</v>
      </c>
      <c r="E189" s="9">
        <v>655</v>
      </c>
      <c r="F189" s="9">
        <v>99</v>
      </c>
      <c r="G189" s="44">
        <v>4.0000000000000002E-4</v>
      </c>
      <c r="H189" s="9">
        <v>849</v>
      </c>
      <c r="I189" s="9">
        <v>119</v>
      </c>
      <c r="J189" s="9">
        <v>134</v>
      </c>
      <c r="K189" s="59">
        <v>867.16</v>
      </c>
      <c r="L189" s="44"/>
      <c r="M189" s="44"/>
      <c r="N189" s="44"/>
      <c r="O189" s="9"/>
      <c r="P189" s="9"/>
      <c r="Q189" s="44"/>
      <c r="R189" s="44"/>
      <c r="S189" s="59"/>
      <c r="T189" s="59"/>
      <c r="U189" s="9"/>
      <c r="V189" s="9"/>
    </row>
    <row r="190" spans="1:22">
      <c r="A190" s="9" t="s">
        <v>5989</v>
      </c>
      <c r="B190" s="9" t="s">
        <v>1092</v>
      </c>
      <c r="C190" s="9" t="s">
        <v>2959</v>
      </c>
      <c r="D190" s="9" t="s">
        <v>6117</v>
      </c>
      <c r="E190" s="15">
        <v>13029</v>
      </c>
      <c r="F190" s="9">
        <v>359</v>
      </c>
      <c r="G190" s="44">
        <v>8.2000000000000007E-3</v>
      </c>
      <c r="H190" s="15">
        <v>15641</v>
      </c>
      <c r="I190" s="9">
        <v>484</v>
      </c>
      <c r="J190" s="9">
        <v>127</v>
      </c>
      <c r="K190" s="59">
        <v>786.13</v>
      </c>
      <c r="L190" s="44"/>
      <c r="M190" s="44"/>
      <c r="N190" s="44"/>
      <c r="O190" s="9"/>
      <c r="P190" s="9"/>
      <c r="Q190" s="44"/>
      <c r="R190" s="44"/>
      <c r="S190" s="59"/>
      <c r="T190" s="59"/>
      <c r="U190" s="9"/>
      <c r="V190" s="9"/>
    </row>
    <row r="191" spans="1:22">
      <c r="A191" s="9" t="s">
        <v>6118</v>
      </c>
      <c r="B191" s="9" t="s">
        <v>1122</v>
      </c>
      <c r="C191" s="9" t="s">
        <v>6119</v>
      </c>
      <c r="D191" s="9" t="s">
        <v>6120</v>
      </c>
      <c r="E191" s="9">
        <v>792</v>
      </c>
      <c r="F191" s="9">
        <v>35</v>
      </c>
      <c r="G191" s="44">
        <v>5.0000000000000001E-4</v>
      </c>
      <c r="H191" s="9">
        <v>982</v>
      </c>
      <c r="I191" s="9">
        <v>41</v>
      </c>
      <c r="J191" s="9">
        <v>126</v>
      </c>
      <c r="K191" s="59">
        <v>756.12</v>
      </c>
      <c r="L191" s="44"/>
      <c r="M191" s="44"/>
      <c r="N191" s="44"/>
      <c r="O191" s="9"/>
      <c r="P191" s="9"/>
      <c r="Q191" s="44"/>
      <c r="R191" s="44"/>
      <c r="S191" s="59"/>
      <c r="T191" s="59"/>
      <c r="U191" s="9"/>
      <c r="V191" s="9"/>
    </row>
    <row r="192" spans="1:22">
      <c r="A192" s="9" t="s">
        <v>6121</v>
      </c>
      <c r="B192" s="9" t="s">
        <v>230</v>
      </c>
      <c r="C192" s="9" t="s">
        <v>227</v>
      </c>
      <c r="D192" s="9" t="s">
        <v>229</v>
      </c>
      <c r="E192" s="9">
        <v>815</v>
      </c>
      <c r="F192" s="9">
        <v>18</v>
      </c>
      <c r="G192" s="44">
        <v>5.0000000000000001E-4</v>
      </c>
      <c r="H192" s="15">
        <v>1138</v>
      </c>
      <c r="I192" s="9">
        <v>25</v>
      </c>
      <c r="J192" s="9">
        <v>121</v>
      </c>
      <c r="K192" s="59">
        <v>861.39</v>
      </c>
      <c r="L192" s="44"/>
      <c r="M192" s="44"/>
      <c r="N192" s="44"/>
      <c r="O192" s="9"/>
      <c r="P192" s="9"/>
      <c r="Q192" s="44"/>
      <c r="R192" s="44"/>
      <c r="S192" s="59"/>
      <c r="T192" s="59"/>
      <c r="U192" s="9"/>
      <c r="V192" s="9"/>
    </row>
    <row r="193" spans="1:22">
      <c r="A193" s="9" t="s">
        <v>6122</v>
      </c>
      <c r="B193" s="9" t="s">
        <v>1219</v>
      </c>
      <c r="C193" s="9" t="s">
        <v>3324</v>
      </c>
      <c r="D193" s="9" t="s">
        <v>3325</v>
      </c>
      <c r="E193" s="15">
        <v>3043</v>
      </c>
      <c r="F193" s="9">
        <v>110</v>
      </c>
      <c r="G193" s="44">
        <v>1.9E-3</v>
      </c>
      <c r="H193" s="15">
        <v>3828</v>
      </c>
      <c r="I193" s="9">
        <v>138</v>
      </c>
      <c r="J193" s="9">
        <v>117</v>
      </c>
      <c r="K193" s="59">
        <v>583.83000000000004</v>
      </c>
      <c r="L193" s="44"/>
      <c r="M193" s="44"/>
      <c r="N193" s="44"/>
      <c r="O193" s="9"/>
      <c r="P193" s="9"/>
      <c r="Q193" s="44"/>
      <c r="R193" s="44"/>
      <c r="S193" s="59"/>
      <c r="T193" s="59"/>
      <c r="U193" s="9"/>
      <c r="V193" s="9"/>
    </row>
    <row r="194" spans="1:22">
      <c r="A194" s="9" t="s">
        <v>6123</v>
      </c>
      <c r="B194" s="9" t="s">
        <v>1230</v>
      </c>
      <c r="C194" s="9" t="s">
        <v>3186</v>
      </c>
      <c r="D194" s="9" t="s">
        <v>3187</v>
      </c>
      <c r="E194" s="9">
        <v>472</v>
      </c>
      <c r="F194" s="9">
        <v>15</v>
      </c>
      <c r="G194" s="44">
        <v>2.9999999999999997E-4</v>
      </c>
      <c r="H194" s="9">
        <v>580</v>
      </c>
      <c r="I194" s="9">
        <v>20</v>
      </c>
      <c r="J194" s="9">
        <v>158</v>
      </c>
      <c r="K194" s="59">
        <v>870.58</v>
      </c>
      <c r="L194" s="44"/>
      <c r="M194" s="44"/>
      <c r="N194" s="44"/>
      <c r="O194" s="9"/>
      <c r="P194" s="9"/>
      <c r="Q194" s="44"/>
      <c r="R194" s="44"/>
      <c r="S194" s="59"/>
      <c r="T194" s="59"/>
      <c r="U194" s="9"/>
      <c r="V194" s="9"/>
    </row>
    <row r="195" spans="1:22">
      <c r="A195" s="9" t="s">
        <v>6124</v>
      </c>
      <c r="B195" s="9" t="s">
        <v>1392</v>
      </c>
      <c r="C195" s="9" t="s">
        <v>3331</v>
      </c>
      <c r="D195" s="9" t="s">
        <v>3332</v>
      </c>
      <c r="E195" s="9">
        <v>427</v>
      </c>
      <c r="F195" s="9">
        <v>16</v>
      </c>
      <c r="G195" s="44">
        <v>2.9999999999999997E-4</v>
      </c>
      <c r="H195" s="9">
        <v>495</v>
      </c>
      <c r="I195" s="9">
        <v>21</v>
      </c>
      <c r="J195" s="9">
        <v>114</v>
      </c>
      <c r="K195" s="59">
        <v>860.82</v>
      </c>
      <c r="L195" s="44"/>
      <c r="M195" s="44"/>
      <c r="N195" s="44"/>
      <c r="O195" s="9"/>
      <c r="P195" s="9"/>
      <c r="Q195" s="44"/>
      <c r="R195" s="44"/>
      <c r="S195" s="59"/>
      <c r="T195" s="59"/>
      <c r="U195" s="9"/>
      <c r="V195" s="9"/>
    </row>
    <row r="196" spans="1:22">
      <c r="A196" s="9" t="s">
        <v>6125</v>
      </c>
      <c r="B196" s="9" t="s">
        <v>1137</v>
      </c>
      <c r="C196" s="9" t="s">
        <v>6126</v>
      </c>
      <c r="D196" s="9" t="s">
        <v>3659</v>
      </c>
      <c r="E196" s="9">
        <v>534</v>
      </c>
      <c r="F196" s="9">
        <v>9</v>
      </c>
      <c r="G196" s="44">
        <v>2.9999999999999997E-4</v>
      </c>
      <c r="H196" s="9">
        <v>669</v>
      </c>
      <c r="I196" s="9">
        <v>10</v>
      </c>
      <c r="J196" s="9">
        <v>110</v>
      </c>
      <c r="K196" s="59">
        <v>1318.89</v>
      </c>
      <c r="L196" s="44"/>
      <c r="M196" s="44"/>
      <c r="N196" s="44"/>
      <c r="O196" s="9"/>
      <c r="P196" s="9"/>
      <c r="Q196" s="44"/>
      <c r="R196" s="44"/>
      <c r="S196" s="59"/>
      <c r="T196" s="59"/>
      <c r="U196" s="9"/>
      <c r="V196" s="9"/>
    </row>
    <row r="197" spans="1:22">
      <c r="A197" s="9" t="s">
        <v>5990</v>
      </c>
      <c r="B197" s="9" t="s">
        <v>1038</v>
      </c>
      <c r="C197" s="9" t="s">
        <v>4918</v>
      </c>
      <c r="D197" s="9" t="s">
        <v>6127</v>
      </c>
      <c r="E197" s="15">
        <v>5607</v>
      </c>
      <c r="F197" s="9">
        <v>101</v>
      </c>
      <c r="G197" s="44">
        <v>3.5000000000000001E-3</v>
      </c>
      <c r="H197" s="15">
        <v>7124</v>
      </c>
      <c r="I197" s="9">
        <v>123</v>
      </c>
      <c r="J197" s="9">
        <v>110</v>
      </c>
      <c r="K197" s="59">
        <v>837.01</v>
      </c>
      <c r="L197" s="44"/>
      <c r="M197" s="44"/>
      <c r="N197" s="44"/>
      <c r="O197" s="9"/>
      <c r="P197" s="9"/>
      <c r="Q197" s="44"/>
      <c r="R197" s="44"/>
      <c r="S197" s="59"/>
      <c r="T197" s="59"/>
      <c r="U197" s="9"/>
      <c r="V197" s="9"/>
    </row>
    <row r="198" spans="1:22">
      <c r="A198" s="9" t="s">
        <v>6128</v>
      </c>
      <c r="B198" s="9" t="s">
        <v>340</v>
      </c>
      <c r="C198" s="9" t="s">
        <v>337</v>
      </c>
      <c r="D198" s="9" t="s">
        <v>339</v>
      </c>
      <c r="E198" s="15">
        <v>1415</v>
      </c>
      <c r="F198" s="9">
        <v>60</v>
      </c>
      <c r="G198" s="44">
        <v>8.9999999999999998E-4</v>
      </c>
      <c r="H198" s="15">
        <v>1941</v>
      </c>
      <c r="I198" s="9">
        <v>75</v>
      </c>
      <c r="J198" s="9">
        <v>111</v>
      </c>
      <c r="K198" s="59">
        <v>1013.9</v>
      </c>
      <c r="L198" s="44"/>
      <c r="M198" s="44"/>
      <c r="N198" s="44"/>
      <c r="O198" s="9"/>
      <c r="P198" s="9"/>
      <c r="Q198" s="44"/>
      <c r="R198" s="44"/>
      <c r="S198" s="59"/>
      <c r="T198" s="59"/>
      <c r="U198" s="9"/>
      <c r="V198" s="9"/>
    </row>
    <row r="199" spans="1:22">
      <c r="A199" s="9" t="s">
        <v>6129</v>
      </c>
      <c r="B199" s="9" t="s">
        <v>415</v>
      </c>
      <c r="C199" s="9" t="s">
        <v>412</v>
      </c>
      <c r="D199" s="9" t="s">
        <v>414</v>
      </c>
      <c r="E199" s="9">
        <v>997</v>
      </c>
      <c r="F199" s="9">
        <v>20</v>
      </c>
      <c r="G199" s="44">
        <v>5.9999999999999995E-4</v>
      </c>
      <c r="H199" s="15">
        <v>1511</v>
      </c>
      <c r="I199" s="9">
        <v>36</v>
      </c>
      <c r="J199" s="9">
        <v>116</v>
      </c>
      <c r="K199" s="59">
        <v>1103.6500000000001</v>
      </c>
      <c r="L199" s="44"/>
      <c r="M199" s="44"/>
      <c r="N199" s="44"/>
      <c r="O199" s="9"/>
      <c r="P199" s="9"/>
      <c r="Q199" s="44"/>
      <c r="R199" s="44"/>
      <c r="S199" s="59"/>
      <c r="T199" s="59"/>
      <c r="U199" s="9"/>
      <c r="V199" s="9"/>
    </row>
    <row r="200" spans="1:22">
      <c r="A200" s="9" t="s">
        <v>6028</v>
      </c>
      <c r="B200" s="9" t="s">
        <v>198</v>
      </c>
      <c r="C200" s="9" t="s">
        <v>195</v>
      </c>
      <c r="D200" s="9" t="s">
        <v>197</v>
      </c>
      <c r="E200" s="9">
        <v>750</v>
      </c>
      <c r="F200" s="9">
        <v>42</v>
      </c>
      <c r="G200" s="44">
        <v>5.0000000000000001E-4</v>
      </c>
      <c r="H200" s="9">
        <v>892</v>
      </c>
      <c r="I200" s="9">
        <v>67</v>
      </c>
      <c r="J200" s="9">
        <v>115</v>
      </c>
      <c r="K200" s="59">
        <v>820.57</v>
      </c>
      <c r="L200" s="44"/>
      <c r="M200" s="44"/>
      <c r="N200" s="44"/>
      <c r="O200" s="9"/>
      <c r="P200" s="9"/>
      <c r="Q200" s="44"/>
      <c r="R200" s="44"/>
      <c r="S200" s="59"/>
      <c r="T200" s="59"/>
      <c r="U200" s="9"/>
      <c r="V200" s="9"/>
    </row>
    <row r="201" spans="1:22">
      <c r="A201" s="9" t="s">
        <v>6022</v>
      </c>
      <c r="B201" s="9" t="s">
        <v>1304</v>
      </c>
      <c r="C201" s="9" t="s">
        <v>3683</v>
      </c>
      <c r="D201" s="9" t="s">
        <v>3684</v>
      </c>
      <c r="E201" s="9">
        <v>784</v>
      </c>
      <c r="F201" s="9">
        <v>25</v>
      </c>
      <c r="G201" s="44">
        <v>5.0000000000000001E-4</v>
      </c>
      <c r="H201" s="9">
        <v>920</v>
      </c>
      <c r="I201" s="9">
        <v>33</v>
      </c>
      <c r="J201" s="9">
        <v>111</v>
      </c>
      <c r="K201" s="59">
        <v>1426.3</v>
      </c>
      <c r="L201" s="44"/>
      <c r="M201" s="44"/>
      <c r="N201" s="44"/>
      <c r="O201" s="9"/>
      <c r="P201" s="9"/>
      <c r="Q201" s="44"/>
      <c r="R201" s="44"/>
      <c r="S201" s="59"/>
      <c r="T201" s="59"/>
      <c r="U201" s="9"/>
      <c r="V201" s="9"/>
    </row>
    <row r="202" spans="1:22">
      <c r="A202" s="9" t="s">
        <v>6130</v>
      </c>
      <c r="B202" s="9" t="s">
        <v>1204</v>
      </c>
      <c r="C202" s="9" t="s">
        <v>3302</v>
      </c>
      <c r="D202" s="9" t="s">
        <v>6131</v>
      </c>
      <c r="E202" s="9">
        <v>381</v>
      </c>
      <c r="F202" s="9">
        <v>1</v>
      </c>
      <c r="G202" s="44">
        <v>2.0000000000000001E-4</v>
      </c>
      <c r="H202" s="9">
        <v>471</v>
      </c>
      <c r="I202" s="9">
        <v>1</v>
      </c>
      <c r="J202" s="9">
        <v>120</v>
      </c>
      <c r="K202" s="59">
        <v>897.66</v>
      </c>
      <c r="L202" s="44"/>
      <c r="M202" s="44"/>
      <c r="N202" s="44"/>
      <c r="O202" s="9"/>
      <c r="P202" s="9"/>
      <c r="Q202" s="44"/>
      <c r="R202" s="44"/>
      <c r="S202" s="59"/>
      <c r="T202" s="59"/>
      <c r="U202" s="9"/>
      <c r="V202" s="9"/>
    </row>
    <row r="203" spans="1:22">
      <c r="A203" s="9" t="s">
        <v>6123</v>
      </c>
      <c r="B203" s="9" t="s">
        <v>441</v>
      </c>
      <c r="C203" s="9" t="s">
        <v>440</v>
      </c>
      <c r="D203" s="9" t="s">
        <v>442</v>
      </c>
      <c r="E203" s="15">
        <v>2225</v>
      </c>
      <c r="F203" s="9">
        <v>57</v>
      </c>
      <c r="G203" s="44">
        <v>1.4E-3</v>
      </c>
      <c r="H203" s="15">
        <v>3156</v>
      </c>
      <c r="I203" s="9">
        <v>94</v>
      </c>
      <c r="J203" s="9">
        <v>146</v>
      </c>
      <c r="K203" s="59">
        <v>767.12</v>
      </c>
      <c r="L203" s="44"/>
      <c r="M203" s="44"/>
      <c r="N203" s="44"/>
      <c r="O203" s="9"/>
      <c r="P203" s="9"/>
      <c r="Q203" s="44"/>
      <c r="R203" s="44"/>
      <c r="S203" s="59"/>
      <c r="T203" s="59"/>
      <c r="U203" s="9"/>
      <c r="V203" s="9"/>
    </row>
    <row r="204" spans="1:22">
      <c r="A204" s="9" t="s">
        <v>6068</v>
      </c>
      <c r="B204" s="9" t="s">
        <v>1064</v>
      </c>
      <c r="C204" s="9" t="s">
        <v>3272</v>
      </c>
      <c r="D204" s="9" t="s">
        <v>3273</v>
      </c>
      <c r="E204" s="15">
        <v>2436</v>
      </c>
      <c r="F204" s="9">
        <v>95</v>
      </c>
      <c r="G204" s="44">
        <v>1.5E-3</v>
      </c>
      <c r="H204" s="15">
        <v>3034</v>
      </c>
      <c r="I204" s="9">
        <v>114</v>
      </c>
      <c r="J204" s="9">
        <v>121</v>
      </c>
      <c r="K204" s="59">
        <v>842.27</v>
      </c>
      <c r="L204" s="44"/>
      <c r="M204" s="44"/>
      <c r="N204" s="44"/>
      <c r="O204" s="9"/>
      <c r="P204" s="9"/>
      <c r="Q204" s="44"/>
      <c r="R204" s="44"/>
      <c r="S204" s="59"/>
      <c r="T204" s="59"/>
      <c r="U204" s="9"/>
      <c r="V204" s="9"/>
    </row>
    <row r="205" spans="1:22">
      <c r="A205" s="9" t="s">
        <v>1356</v>
      </c>
      <c r="B205" s="9" t="s">
        <v>1356</v>
      </c>
      <c r="C205" s="9" t="s">
        <v>3295</v>
      </c>
      <c r="D205" s="9" t="s">
        <v>6132</v>
      </c>
      <c r="E205" s="15">
        <v>3034</v>
      </c>
      <c r="F205" s="9">
        <v>82</v>
      </c>
      <c r="G205" s="44">
        <v>1.9E-3</v>
      </c>
      <c r="H205" s="15">
        <v>3602</v>
      </c>
      <c r="I205" s="9">
        <v>95</v>
      </c>
      <c r="J205" s="9">
        <v>112</v>
      </c>
      <c r="K205" s="59">
        <v>743.96</v>
      </c>
      <c r="L205" s="44"/>
      <c r="M205" s="44"/>
      <c r="N205" s="44"/>
      <c r="O205" s="9"/>
      <c r="P205" s="9"/>
      <c r="Q205" s="44"/>
      <c r="R205" s="44"/>
      <c r="S205" s="59"/>
      <c r="T205" s="59"/>
      <c r="U205" s="9"/>
      <c r="V205" s="9"/>
    </row>
    <row r="206" spans="1:22">
      <c r="A206" s="9" t="s">
        <v>6008</v>
      </c>
      <c r="B206" s="9" t="s">
        <v>906</v>
      </c>
      <c r="C206" s="9"/>
      <c r="D206" s="9" t="s">
        <v>5933</v>
      </c>
      <c r="E206" s="9">
        <v>723</v>
      </c>
      <c r="F206" s="9">
        <v>46</v>
      </c>
      <c r="G206" s="44">
        <v>5.0000000000000001E-4</v>
      </c>
      <c r="H206" s="9">
        <v>970</v>
      </c>
      <c r="I206" s="9">
        <v>61</v>
      </c>
      <c r="J206" s="9">
        <v>109</v>
      </c>
      <c r="K206" s="59">
        <v>2525.12</v>
      </c>
      <c r="L206" s="44"/>
      <c r="M206" s="44"/>
      <c r="N206" s="44"/>
      <c r="O206" s="9"/>
      <c r="P206" s="9"/>
      <c r="Q206" s="44"/>
      <c r="R206" s="44"/>
      <c r="S206" s="59"/>
      <c r="T206" s="59"/>
      <c r="U206" s="9"/>
      <c r="V206" s="9"/>
    </row>
    <row r="207" spans="1:22">
      <c r="A207" s="9" t="s">
        <v>6133</v>
      </c>
      <c r="B207" s="9" t="s">
        <v>1123</v>
      </c>
      <c r="C207" s="9" t="s">
        <v>3564</v>
      </c>
      <c r="D207" s="9" t="s">
        <v>3565</v>
      </c>
      <c r="E207" s="9">
        <v>860</v>
      </c>
      <c r="F207" s="9">
        <v>34</v>
      </c>
      <c r="G207" s="44">
        <v>5.0000000000000001E-4</v>
      </c>
      <c r="H207" s="15">
        <v>1088</v>
      </c>
      <c r="I207" s="9">
        <v>41</v>
      </c>
      <c r="J207" s="9">
        <v>132</v>
      </c>
      <c r="K207" s="59">
        <v>790.68</v>
      </c>
      <c r="L207" s="44"/>
      <c r="M207" s="44"/>
      <c r="N207" s="44"/>
      <c r="O207" s="9"/>
      <c r="P207" s="9"/>
      <c r="Q207" s="44"/>
      <c r="R207" s="44"/>
      <c r="S207" s="59"/>
      <c r="T207" s="59"/>
      <c r="U207" s="9"/>
      <c r="V207" s="9"/>
    </row>
    <row r="208" spans="1:22">
      <c r="A208" s="9" t="s">
        <v>1093</v>
      </c>
      <c r="B208" s="9" t="s">
        <v>1093</v>
      </c>
      <c r="C208" s="9" t="s">
        <v>2987</v>
      </c>
      <c r="D208" s="9" t="s">
        <v>2988</v>
      </c>
      <c r="E208" s="15">
        <v>1132</v>
      </c>
      <c r="F208" s="9">
        <v>17</v>
      </c>
      <c r="G208" s="44">
        <v>6.9999999999999999E-4</v>
      </c>
      <c r="H208" s="15">
        <v>1443</v>
      </c>
      <c r="I208" s="9">
        <v>21</v>
      </c>
      <c r="J208" s="9">
        <v>109</v>
      </c>
      <c r="K208" s="59">
        <v>463.88</v>
      </c>
      <c r="L208" s="44"/>
      <c r="M208" s="44"/>
      <c r="N208" s="44"/>
      <c r="O208" s="9"/>
      <c r="P208" s="9"/>
      <c r="Q208" s="44"/>
      <c r="R208" s="44"/>
      <c r="S208" s="59"/>
      <c r="T208" s="59"/>
      <c r="U208" s="9"/>
      <c r="V208" s="9"/>
    </row>
    <row r="209" spans="1:22">
      <c r="A209" s="9" t="s">
        <v>6134</v>
      </c>
      <c r="B209" s="9" t="s">
        <v>579</v>
      </c>
      <c r="C209" s="9" t="s">
        <v>576</v>
      </c>
      <c r="D209" s="9" t="s">
        <v>578</v>
      </c>
      <c r="E209" s="9">
        <v>683</v>
      </c>
      <c r="F209" s="9">
        <v>24</v>
      </c>
      <c r="G209" s="44">
        <v>4.0000000000000002E-4</v>
      </c>
      <c r="H209" s="9">
        <v>932</v>
      </c>
      <c r="I209" s="9">
        <v>31</v>
      </c>
      <c r="J209" s="9">
        <v>107</v>
      </c>
      <c r="K209" s="59">
        <v>1574.25</v>
      </c>
      <c r="L209" s="44"/>
      <c r="M209" s="44"/>
      <c r="N209" s="44"/>
      <c r="O209" s="9"/>
      <c r="P209" s="9"/>
      <c r="Q209" s="44"/>
      <c r="R209" s="44"/>
      <c r="S209" s="59"/>
      <c r="T209" s="59"/>
      <c r="U209" s="9"/>
      <c r="V209" s="9"/>
    </row>
    <row r="210" spans="1:22">
      <c r="A210" s="9" t="s">
        <v>6135</v>
      </c>
      <c r="B210" s="9" t="s">
        <v>66</v>
      </c>
      <c r="C210" s="9" t="s">
        <v>65</v>
      </c>
      <c r="D210" s="9" t="s">
        <v>67</v>
      </c>
      <c r="E210" s="9">
        <v>759</v>
      </c>
      <c r="F210" s="9">
        <v>29</v>
      </c>
      <c r="G210" s="44">
        <v>5.0000000000000001E-4</v>
      </c>
      <c r="H210" s="15">
        <v>1011</v>
      </c>
      <c r="I210" s="9">
        <v>36</v>
      </c>
      <c r="J210" s="9">
        <v>117</v>
      </c>
      <c r="K210" s="59">
        <v>818.03</v>
      </c>
      <c r="L210" s="44"/>
      <c r="M210" s="44"/>
      <c r="N210" s="44"/>
      <c r="O210" s="9"/>
      <c r="P210" s="9"/>
      <c r="Q210" s="44"/>
      <c r="R210" s="44"/>
      <c r="S210" s="59"/>
      <c r="T210" s="59"/>
      <c r="U210" s="9"/>
      <c r="V210" s="9"/>
    </row>
    <row r="211" spans="1:22">
      <c r="A211" s="9" t="s">
        <v>5989</v>
      </c>
      <c r="B211" s="9" t="s">
        <v>1092</v>
      </c>
      <c r="C211" s="9" t="s">
        <v>2959</v>
      </c>
      <c r="D211" s="9" t="s">
        <v>6136</v>
      </c>
      <c r="E211" s="15">
        <v>13029</v>
      </c>
      <c r="F211" s="9">
        <v>359</v>
      </c>
      <c r="G211" s="44">
        <v>8.2000000000000007E-3</v>
      </c>
      <c r="H211" s="15">
        <v>15641</v>
      </c>
      <c r="I211" s="9">
        <v>484</v>
      </c>
      <c r="J211" s="9">
        <v>105</v>
      </c>
      <c r="K211" s="59">
        <v>649.95000000000005</v>
      </c>
      <c r="L211" s="44"/>
      <c r="M211" s="44"/>
      <c r="N211" s="44"/>
      <c r="O211" s="9"/>
      <c r="P211" s="9"/>
      <c r="Q211" s="44"/>
      <c r="R211" s="44"/>
      <c r="S211" s="59"/>
      <c r="T211" s="59"/>
      <c r="U211" s="9"/>
      <c r="V211" s="9"/>
    </row>
    <row r="212" spans="1:22">
      <c r="A212" s="9" t="s">
        <v>6137</v>
      </c>
      <c r="B212" s="9" t="s">
        <v>1223</v>
      </c>
      <c r="C212" s="9" t="s">
        <v>4977</v>
      </c>
      <c r="D212" s="9" t="s">
        <v>4978</v>
      </c>
      <c r="E212" s="15">
        <v>2100</v>
      </c>
      <c r="F212" s="9">
        <v>68</v>
      </c>
      <c r="G212" s="44">
        <v>1.2999999999999999E-3</v>
      </c>
      <c r="H212" s="15">
        <v>2791</v>
      </c>
      <c r="I212" s="9">
        <v>82</v>
      </c>
      <c r="J212" s="9">
        <v>104</v>
      </c>
      <c r="K212" s="59">
        <v>556.65</v>
      </c>
      <c r="L212" s="44"/>
      <c r="M212" s="44"/>
      <c r="N212" s="44"/>
      <c r="O212" s="9"/>
      <c r="P212" s="9"/>
      <c r="Q212" s="44"/>
      <c r="R212" s="44"/>
      <c r="S212" s="59"/>
      <c r="T212" s="59"/>
      <c r="U212" s="9"/>
      <c r="V212" s="9"/>
    </row>
    <row r="213" spans="1:22">
      <c r="A213" s="9" t="s">
        <v>6138</v>
      </c>
      <c r="B213" s="9" t="s">
        <v>1116</v>
      </c>
      <c r="C213" s="9"/>
      <c r="D213" s="9" t="s">
        <v>6139</v>
      </c>
      <c r="E213" s="9">
        <v>538</v>
      </c>
      <c r="F213" s="9">
        <v>18</v>
      </c>
      <c r="G213" s="44">
        <v>2.9999999999999997E-4</v>
      </c>
      <c r="H213" s="9">
        <v>673</v>
      </c>
      <c r="I213" s="9">
        <v>20</v>
      </c>
      <c r="J213" s="9">
        <v>103</v>
      </c>
      <c r="K213" s="59">
        <v>616.97</v>
      </c>
      <c r="L213" s="44"/>
      <c r="M213" s="44"/>
      <c r="N213" s="44"/>
      <c r="O213" s="9"/>
      <c r="P213" s="9"/>
      <c r="Q213" s="44"/>
      <c r="R213" s="44"/>
      <c r="S213" s="59"/>
      <c r="T213" s="59"/>
      <c r="U213" s="9"/>
      <c r="V213" s="9"/>
    </row>
    <row r="214" spans="1:22">
      <c r="A214" s="9" t="s">
        <v>6069</v>
      </c>
      <c r="B214" s="9" t="s">
        <v>1258</v>
      </c>
      <c r="C214" s="9" t="s">
        <v>3203</v>
      </c>
      <c r="D214" s="9" t="s">
        <v>3204</v>
      </c>
      <c r="E214" s="9">
        <v>635</v>
      </c>
      <c r="F214" s="9">
        <v>41</v>
      </c>
      <c r="G214" s="44">
        <v>4.0000000000000002E-4</v>
      </c>
      <c r="H214" s="9">
        <v>773</v>
      </c>
      <c r="I214" s="9">
        <v>55</v>
      </c>
      <c r="J214" s="9">
        <v>146</v>
      </c>
      <c r="K214" s="59">
        <v>1006.31</v>
      </c>
      <c r="L214" s="44"/>
      <c r="M214" s="44"/>
      <c r="N214" s="44"/>
      <c r="O214" s="9"/>
      <c r="P214" s="9"/>
      <c r="Q214" s="44"/>
      <c r="R214" s="44"/>
      <c r="S214" s="59"/>
      <c r="T214" s="59"/>
      <c r="U214" s="9"/>
      <c r="V214" s="9"/>
    </row>
    <row r="215" spans="1:22">
      <c r="A215" s="9" t="s">
        <v>6140</v>
      </c>
      <c r="B215" s="9" t="s">
        <v>1125</v>
      </c>
      <c r="C215" s="9" t="s">
        <v>6141</v>
      </c>
      <c r="D215" s="9" t="s">
        <v>6142</v>
      </c>
      <c r="E215" s="9">
        <v>648</v>
      </c>
      <c r="F215" s="9">
        <v>8</v>
      </c>
      <c r="G215" s="44">
        <v>4.0000000000000002E-4</v>
      </c>
      <c r="H215" s="9">
        <v>841</v>
      </c>
      <c r="I215" s="9">
        <v>9</v>
      </c>
      <c r="J215" s="9">
        <v>97</v>
      </c>
      <c r="K215" s="59">
        <v>1211.5</v>
      </c>
      <c r="L215" s="44"/>
      <c r="M215" s="44"/>
      <c r="N215" s="44"/>
      <c r="O215" s="9"/>
      <c r="P215" s="9"/>
      <c r="Q215" s="44"/>
      <c r="R215" s="44"/>
      <c r="S215" s="59"/>
      <c r="T215" s="59"/>
      <c r="U215" s="9"/>
      <c r="V215" s="9"/>
    </row>
    <row r="216" spans="1:22">
      <c r="A216" s="9" t="s">
        <v>5985</v>
      </c>
      <c r="B216" s="9" t="s">
        <v>981</v>
      </c>
      <c r="C216" s="9" t="s">
        <v>2984</v>
      </c>
      <c r="D216" s="9" t="s">
        <v>6143</v>
      </c>
      <c r="E216" s="15">
        <v>28048</v>
      </c>
      <c r="F216" s="9">
        <v>774</v>
      </c>
      <c r="G216" s="44">
        <v>1.7600000000000001E-2</v>
      </c>
      <c r="H216" s="15">
        <v>38017</v>
      </c>
      <c r="I216" s="15">
        <v>1038</v>
      </c>
      <c r="J216" s="9">
        <v>111</v>
      </c>
      <c r="K216" s="59">
        <v>5414.99</v>
      </c>
      <c r="L216" s="44"/>
      <c r="M216" s="44"/>
      <c r="N216" s="44"/>
      <c r="O216" s="9"/>
      <c r="P216" s="9"/>
      <c r="Q216" s="44"/>
      <c r="R216" s="44"/>
      <c r="S216" s="59"/>
      <c r="T216" s="59"/>
      <c r="U216" s="9"/>
      <c r="V216" s="9"/>
    </row>
    <row r="217" spans="1:22">
      <c r="A217" s="9" t="s">
        <v>6144</v>
      </c>
      <c r="B217" s="9" t="s">
        <v>1278</v>
      </c>
      <c r="C217" s="9" t="s">
        <v>4960</v>
      </c>
      <c r="D217" s="9" t="s">
        <v>4961</v>
      </c>
      <c r="E217" s="9">
        <v>650</v>
      </c>
      <c r="F217" s="9">
        <v>27</v>
      </c>
      <c r="G217" s="44">
        <v>4.0000000000000002E-4</v>
      </c>
      <c r="H217" s="9">
        <v>827</v>
      </c>
      <c r="I217" s="9">
        <v>31</v>
      </c>
      <c r="J217" s="9">
        <v>117</v>
      </c>
      <c r="K217" s="59">
        <v>626.13</v>
      </c>
      <c r="L217" s="44"/>
      <c r="M217" s="44"/>
      <c r="N217" s="44"/>
      <c r="O217" s="9"/>
      <c r="P217" s="9"/>
      <c r="Q217" s="44"/>
      <c r="R217" s="44"/>
      <c r="S217" s="59"/>
      <c r="T217" s="59"/>
      <c r="U217" s="9"/>
      <c r="V217" s="9"/>
    </row>
    <row r="218" spans="1:22">
      <c r="A218" s="9" t="s">
        <v>6145</v>
      </c>
      <c r="B218" s="9" t="s">
        <v>1062</v>
      </c>
      <c r="C218" s="9" t="s">
        <v>3452</v>
      </c>
      <c r="D218" s="9" t="s">
        <v>3664</v>
      </c>
      <c r="E218" s="15">
        <v>1059</v>
      </c>
      <c r="F218" s="9">
        <v>34</v>
      </c>
      <c r="G218" s="44">
        <v>6.9999999999999999E-4</v>
      </c>
      <c r="H218" s="15">
        <v>1198</v>
      </c>
      <c r="I218" s="9">
        <v>42</v>
      </c>
      <c r="J218" s="9">
        <v>97</v>
      </c>
      <c r="K218" s="59">
        <v>1551.97</v>
      </c>
      <c r="L218" s="44"/>
      <c r="M218" s="44"/>
      <c r="N218" s="44"/>
      <c r="O218" s="9"/>
      <c r="P218" s="9"/>
      <c r="Q218" s="44"/>
      <c r="R218" s="44"/>
      <c r="S218" s="59"/>
      <c r="T218" s="59"/>
      <c r="U218" s="9"/>
      <c r="V218" s="9"/>
    </row>
    <row r="219" spans="1:22">
      <c r="A219" s="9" t="s">
        <v>6016</v>
      </c>
      <c r="B219" s="9" t="s">
        <v>1325</v>
      </c>
      <c r="C219" s="9" t="s">
        <v>3337</v>
      </c>
      <c r="D219" s="9" t="s">
        <v>3338</v>
      </c>
      <c r="E219" s="9">
        <v>868</v>
      </c>
      <c r="F219" s="9">
        <v>24</v>
      </c>
      <c r="G219" s="44">
        <v>5.0000000000000001E-4</v>
      </c>
      <c r="H219" s="15">
        <v>1143</v>
      </c>
      <c r="I219" s="9">
        <v>29</v>
      </c>
      <c r="J219" s="9">
        <v>100</v>
      </c>
      <c r="K219" s="59">
        <v>1723</v>
      </c>
      <c r="L219" s="44"/>
      <c r="M219" s="44"/>
      <c r="N219" s="44"/>
      <c r="O219" s="9"/>
      <c r="P219" s="9"/>
      <c r="Q219" s="44"/>
      <c r="R219" s="44"/>
      <c r="S219" s="59"/>
      <c r="T219" s="59"/>
      <c r="U219" s="9"/>
      <c r="V219" s="9"/>
    </row>
    <row r="220" spans="1:22">
      <c r="A220" s="9" t="s">
        <v>6058</v>
      </c>
      <c r="B220" s="9" t="s">
        <v>1141</v>
      </c>
      <c r="C220" s="9" t="s">
        <v>3275</v>
      </c>
      <c r="D220" s="9" t="s">
        <v>6146</v>
      </c>
      <c r="E220" s="15">
        <v>2959</v>
      </c>
      <c r="F220" s="9">
        <v>27</v>
      </c>
      <c r="G220" s="44">
        <v>1.9E-3</v>
      </c>
      <c r="H220" s="15">
        <v>3740</v>
      </c>
      <c r="I220" s="9">
        <v>36</v>
      </c>
      <c r="J220" s="9">
        <v>94</v>
      </c>
      <c r="K220" s="59">
        <v>941.53</v>
      </c>
      <c r="L220" s="44"/>
      <c r="M220" s="44"/>
      <c r="N220" s="44"/>
      <c r="O220" s="9"/>
      <c r="P220" s="9"/>
      <c r="Q220" s="44"/>
      <c r="R220" s="44"/>
      <c r="S220" s="59"/>
      <c r="T220" s="59"/>
      <c r="U220" s="9"/>
      <c r="V220" s="9"/>
    </row>
    <row r="221" spans="1:22">
      <c r="A221" s="9" t="s">
        <v>504</v>
      </c>
      <c r="B221" s="9" t="s">
        <v>504</v>
      </c>
      <c r="C221" s="9" t="s">
        <v>501</v>
      </c>
      <c r="D221" s="9" t="s">
        <v>503</v>
      </c>
      <c r="E221" s="9">
        <v>655</v>
      </c>
      <c r="F221" s="9">
        <v>10</v>
      </c>
      <c r="G221" s="44">
        <v>4.0000000000000002E-4</v>
      </c>
      <c r="H221" s="9">
        <v>829</v>
      </c>
      <c r="I221" s="9">
        <v>15</v>
      </c>
      <c r="J221" s="9">
        <v>95</v>
      </c>
      <c r="K221" s="59">
        <v>598.64</v>
      </c>
      <c r="L221" s="44"/>
      <c r="M221" s="44"/>
      <c r="N221" s="44"/>
      <c r="O221" s="9"/>
      <c r="P221" s="9"/>
      <c r="Q221" s="44"/>
      <c r="R221" s="44"/>
      <c r="S221" s="59"/>
      <c r="T221" s="59"/>
      <c r="U221" s="9"/>
      <c r="V221" s="9"/>
    </row>
    <row r="222" spans="1:22">
      <c r="A222" s="9" t="s">
        <v>6059</v>
      </c>
      <c r="B222" s="9" t="s">
        <v>124</v>
      </c>
      <c r="C222" s="9" t="s">
        <v>123</v>
      </c>
      <c r="D222" s="9" t="s">
        <v>125</v>
      </c>
      <c r="E222" s="9">
        <v>374</v>
      </c>
      <c r="F222" s="9">
        <v>20</v>
      </c>
      <c r="G222" s="44">
        <v>2.0000000000000001E-4</v>
      </c>
      <c r="H222" s="9">
        <v>456</v>
      </c>
      <c r="I222" s="9">
        <v>24</v>
      </c>
      <c r="J222" s="9">
        <v>98</v>
      </c>
      <c r="K222" s="59">
        <v>815.8</v>
      </c>
      <c r="L222" s="44"/>
      <c r="M222" s="44"/>
      <c r="N222" s="44"/>
      <c r="O222" s="9"/>
      <c r="P222" s="9"/>
      <c r="Q222" s="44"/>
      <c r="R222" s="44"/>
      <c r="S222" s="59"/>
      <c r="T222" s="59"/>
      <c r="U222" s="9"/>
      <c r="V222" s="9"/>
    </row>
    <row r="223" spans="1:22">
      <c r="A223" s="9" t="s">
        <v>6147</v>
      </c>
      <c r="B223" s="9" t="s">
        <v>1276</v>
      </c>
      <c r="C223" s="9" t="s">
        <v>4264</v>
      </c>
      <c r="D223" s="9" t="s">
        <v>4265</v>
      </c>
      <c r="E223" s="9">
        <v>418</v>
      </c>
      <c r="F223" s="9">
        <v>35</v>
      </c>
      <c r="G223" s="44">
        <v>2.9999999999999997E-4</v>
      </c>
      <c r="H223" s="9">
        <v>552</v>
      </c>
      <c r="I223" s="9">
        <v>42</v>
      </c>
      <c r="J223" s="9">
        <v>92</v>
      </c>
      <c r="K223" s="59">
        <v>826.86</v>
      </c>
      <c r="L223" s="44"/>
      <c r="M223" s="44"/>
      <c r="N223" s="44"/>
      <c r="O223" s="9"/>
      <c r="P223" s="9"/>
      <c r="Q223" s="44"/>
      <c r="R223" s="44"/>
      <c r="S223" s="59"/>
      <c r="T223" s="59"/>
      <c r="U223" s="9"/>
      <c r="V223" s="9"/>
    </row>
    <row r="224" spans="1:22">
      <c r="A224" s="9" t="s">
        <v>6028</v>
      </c>
      <c r="B224" s="9" t="s">
        <v>209</v>
      </c>
      <c r="C224" s="9" t="s">
        <v>206</v>
      </c>
      <c r="D224" s="9" t="s">
        <v>208</v>
      </c>
      <c r="E224" s="9">
        <v>366</v>
      </c>
      <c r="F224" s="9">
        <v>29</v>
      </c>
      <c r="G224" s="44">
        <v>2.0000000000000001E-4</v>
      </c>
      <c r="H224" s="9">
        <v>451</v>
      </c>
      <c r="I224" s="9">
        <v>41</v>
      </c>
      <c r="J224" s="9">
        <v>92</v>
      </c>
      <c r="K224" s="59">
        <v>949.95</v>
      </c>
      <c r="L224" s="44"/>
      <c r="M224" s="44"/>
      <c r="N224" s="44"/>
      <c r="O224" s="9"/>
      <c r="P224" s="9"/>
      <c r="Q224" s="44"/>
      <c r="R224" s="44"/>
      <c r="S224" s="59"/>
      <c r="T224" s="59"/>
      <c r="U224" s="9"/>
      <c r="V224" s="9"/>
    </row>
    <row r="225" spans="1:22">
      <c r="A225" s="9" t="s">
        <v>5985</v>
      </c>
      <c r="B225" s="9" t="s">
        <v>981</v>
      </c>
      <c r="C225" s="9" t="s">
        <v>2984</v>
      </c>
      <c r="D225" s="9" t="s">
        <v>6148</v>
      </c>
      <c r="E225" s="15">
        <v>28048</v>
      </c>
      <c r="F225" s="9">
        <v>774</v>
      </c>
      <c r="G225" s="44">
        <v>1.7600000000000001E-2</v>
      </c>
      <c r="H225" s="15">
        <v>38017</v>
      </c>
      <c r="I225" s="15">
        <v>1038</v>
      </c>
      <c r="J225" s="9">
        <v>100</v>
      </c>
      <c r="K225" s="59">
        <v>4889</v>
      </c>
      <c r="L225" s="44"/>
      <c r="M225" s="44"/>
      <c r="N225" s="44"/>
      <c r="O225" s="9"/>
      <c r="P225" s="9"/>
      <c r="Q225" s="44"/>
      <c r="R225" s="44"/>
      <c r="S225" s="59"/>
      <c r="T225" s="59"/>
      <c r="U225" s="9"/>
      <c r="V225" s="9"/>
    </row>
    <row r="226" spans="1:22">
      <c r="A226" s="9" t="s">
        <v>6149</v>
      </c>
      <c r="B226" s="9" t="s">
        <v>1291</v>
      </c>
      <c r="C226" s="9" t="s">
        <v>3382</v>
      </c>
      <c r="D226" s="9" t="s">
        <v>3383</v>
      </c>
      <c r="E226" s="9">
        <v>675</v>
      </c>
      <c r="F226" s="9">
        <v>16</v>
      </c>
      <c r="G226" s="44">
        <v>4.0000000000000002E-4</v>
      </c>
      <c r="H226" s="9">
        <v>890</v>
      </c>
      <c r="I226" s="9">
        <v>18</v>
      </c>
      <c r="J226" s="9">
        <v>92</v>
      </c>
      <c r="K226" s="59">
        <v>468.28</v>
      </c>
      <c r="L226" s="44"/>
      <c r="M226" s="44"/>
      <c r="N226" s="44"/>
      <c r="O226" s="9"/>
      <c r="P226" s="9"/>
      <c r="Q226" s="44"/>
      <c r="R226" s="44"/>
      <c r="S226" s="59"/>
      <c r="T226" s="59"/>
      <c r="U226" s="9"/>
      <c r="V226" s="9"/>
    </row>
    <row r="227" spans="1:22">
      <c r="A227" s="9" t="s">
        <v>6135</v>
      </c>
      <c r="B227" s="9" t="s">
        <v>160</v>
      </c>
      <c r="C227" s="9" t="s">
        <v>157</v>
      </c>
      <c r="D227" s="9" t="s">
        <v>159</v>
      </c>
      <c r="E227" s="9">
        <v>317</v>
      </c>
      <c r="F227" s="9">
        <v>15</v>
      </c>
      <c r="G227" s="44">
        <v>2.0000000000000001E-4</v>
      </c>
      <c r="H227" s="9">
        <v>423</v>
      </c>
      <c r="I227" s="9">
        <v>19</v>
      </c>
      <c r="J227" s="9">
        <v>99</v>
      </c>
      <c r="K227" s="59">
        <v>820.71</v>
      </c>
      <c r="L227" s="44"/>
      <c r="M227" s="44"/>
      <c r="N227" s="44"/>
      <c r="O227" s="9"/>
      <c r="P227" s="9"/>
      <c r="Q227" s="44"/>
      <c r="R227" s="44"/>
      <c r="S227" s="59"/>
      <c r="T227" s="59"/>
      <c r="U227" s="9"/>
      <c r="V227" s="9"/>
    </row>
    <row r="228" spans="1:22">
      <c r="A228" s="9" t="s">
        <v>6150</v>
      </c>
      <c r="B228" s="9" t="s">
        <v>417</v>
      </c>
      <c r="C228" s="9" t="s">
        <v>416</v>
      </c>
      <c r="D228" s="9" t="s">
        <v>418</v>
      </c>
      <c r="E228" s="9">
        <v>780</v>
      </c>
      <c r="F228" s="9">
        <v>21</v>
      </c>
      <c r="G228" s="44">
        <v>5.0000000000000001E-4</v>
      </c>
      <c r="H228" s="9">
        <v>909</v>
      </c>
      <c r="I228" s="9">
        <v>23</v>
      </c>
      <c r="J228" s="9">
        <v>96</v>
      </c>
      <c r="K228" s="59">
        <v>513.88</v>
      </c>
      <c r="L228" s="44"/>
      <c r="M228" s="44"/>
      <c r="N228" s="44"/>
      <c r="O228" s="9"/>
      <c r="P228" s="9"/>
      <c r="Q228" s="44"/>
      <c r="R228" s="44"/>
      <c r="S228" s="59"/>
      <c r="T228" s="59"/>
      <c r="U228" s="9"/>
      <c r="V228" s="9"/>
    </row>
    <row r="229" spans="1:22">
      <c r="A229" s="9" t="s">
        <v>1356</v>
      </c>
      <c r="B229" s="9" t="s">
        <v>1356</v>
      </c>
      <c r="C229" s="9" t="s">
        <v>3295</v>
      </c>
      <c r="D229" s="9" t="s">
        <v>6151</v>
      </c>
      <c r="E229" s="15">
        <v>3034</v>
      </c>
      <c r="F229" s="9">
        <v>82</v>
      </c>
      <c r="G229" s="44">
        <v>1.9E-3</v>
      </c>
      <c r="H229" s="15">
        <v>3602</v>
      </c>
      <c r="I229" s="9">
        <v>95</v>
      </c>
      <c r="J229" s="9">
        <v>91</v>
      </c>
      <c r="K229" s="59">
        <v>604.24</v>
      </c>
      <c r="L229" s="44"/>
      <c r="M229" s="44"/>
      <c r="N229" s="44"/>
      <c r="O229" s="9"/>
      <c r="P229" s="9"/>
      <c r="Q229" s="44"/>
      <c r="R229" s="44"/>
      <c r="S229" s="59"/>
      <c r="T229" s="59"/>
      <c r="U229" s="9"/>
      <c r="V229" s="9"/>
    </row>
    <row r="230" spans="1:22">
      <c r="A230" s="9" t="s">
        <v>6020</v>
      </c>
      <c r="B230" s="9" t="s">
        <v>1247</v>
      </c>
      <c r="C230" s="9" t="s">
        <v>3629</v>
      </c>
      <c r="D230" s="9" t="s">
        <v>3630</v>
      </c>
      <c r="E230" s="15">
        <v>1732</v>
      </c>
      <c r="F230" s="9">
        <v>37</v>
      </c>
      <c r="G230" s="44">
        <v>1.1000000000000001E-3</v>
      </c>
      <c r="H230" s="15">
        <v>2129</v>
      </c>
      <c r="I230" s="9">
        <v>51</v>
      </c>
      <c r="J230" s="9">
        <v>92</v>
      </c>
      <c r="K230" s="59">
        <v>1012.51</v>
      </c>
      <c r="L230" s="44"/>
      <c r="M230" s="44"/>
      <c r="N230" s="44"/>
      <c r="O230" s="9"/>
      <c r="P230" s="9"/>
      <c r="Q230" s="44"/>
      <c r="R230" s="44"/>
      <c r="S230" s="59"/>
      <c r="T230" s="59"/>
      <c r="U230" s="9"/>
      <c r="V230" s="9"/>
    </row>
    <row r="231" spans="1:22">
      <c r="A231" s="9" t="s">
        <v>6043</v>
      </c>
      <c r="B231" s="9" t="s">
        <v>926</v>
      </c>
      <c r="C231" s="9" t="s">
        <v>3529</v>
      </c>
      <c r="D231" s="9" t="s">
        <v>3530</v>
      </c>
      <c r="E231" s="9">
        <v>795</v>
      </c>
      <c r="F231" s="9">
        <v>117</v>
      </c>
      <c r="G231" s="44">
        <v>5.0000000000000001E-4</v>
      </c>
      <c r="H231" s="15">
        <v>1062</v>
      </c>
      <c r="I231" s="9">
        <v>180</v>
      </c>
      <c r="J231" s="9">
        <v>132</v>
      </c>
      <c r="K231" s="59">
        <v>7791.84</v>
      </c>
      <c r="L231" s="44"/>
      <c r="M231" s="44"/>
      <c r="N231" s="44"/>
      <c r="O231" s="9"/>
      <c r="P231" s="9"/>
      <c r="Q231" s="44"/>
      <c r="R231" s="44"/>
      <c r="S231" s="59"/>
      <c r="T231" s="59"/>
      <c r="U231" s="9"/>
      <c r="V231" s="9"/>
    </row>
    <row r="232" spans="1:22">
      <c r="A232" s="9" t="s">
        <v>6046</v>
      </c>
      <c r="B232" s="9" t="s">
        <v>650</v>
      </c>
      <c r="C232" s="9" t="s">
        <v>647</v>
      </c>
      <c r="D232" s="9" t="s">
        <v>649</v>
      </c>
      <c r="E232" s="9">
        <v>377</v>
      </c>
      <c r="F232" s="9">
        <v>30</v>
      </c>
      <c r="G232" s="44">
        <v>2.0000000000000001E-4</v>
      </c>
      <c r="H232" s="9">
        <v>491</v>
      </c>
      <c r="I232" s="9">
        <v>52</v>
      </c>
      <c r="J232" s="9">
        <v>115</v>
      </c>
      <c r="K232" s="59">
        <v>5877.18</v>
      </c>
      <c r="L232" s="44"/>
      <c r="M232" s="44"/>
      <c r="N232" s="44"/>
      <c r="O232" s="9"/>
      <c r="P232" s="9"/>
      <c r="Q232" s="44"/>
      <c r="R232" s="44"/>
      <c r="S232" s="59"/>
      <c r="T232" s="59"/>
      <c r="U232" s="9"/>
      <c r="V232" s="9"/>
    </row>
    <row r="233" spans="1:22">
      <c r="A233" s="9" t="s">
        <v>6017</v>
      </c>
      <c r="B233" s="9" t="s">
        <v>1293</v>
      </c>
      <c r="C233" s="9" t="s">
        <v>3625</v>
      </c>
      <c r="D233" s="9" t="s">
        <v>3626</v>
      </c>
      <c r="E233" s="9">
        <v>369</v>
      </c>
      <c r="F233" s="9">
        <v>30</v>
      </c>
      <c r="G233" s="44">
        <v>2.0000000000000001E-4</v>
      </c>
      <c r="H233" s="9">
        <v>515</v>
      </c>
      <c r="I233" s="9">
        <v>39</v>
      </c>
      <c r="J233" s="9">
        <v>97</v>
      </c>
      <c r="K233" s="59">
        <v>1074.8900000000001</v>
      </c>
      <c r="L233" s="44"/>
      <c r="M233" s="44"/>
      <c r="N233" s="44"/>
      <c r="O233" s="9"/>
      <c r="P233" s="9"/>
      <c r="Q233" s="44"/>
      <c r="R233" s="44"/>
      <c r="S233" s="59"/>
      <c r="T233" s="59"/>
      <c r="U233" s="9"/>
      <c r="V233" s="9"/>
    </row>
    <row r="234" spans="1:22">
      <c r="A234" s="9" t="s">
        <v>6034</v>
      </c>
      <c r="B234" s="9" t="s">
        <v>1322</v>
      </c>
      <c r="C234" s="9" t="s">
        <v>4983</v>
      </c>
      <c r="D234" s="9" t="s">
        <v>4984</v>
      </c>
      <c r="E234" s="9">
        <v>531</v>
      </c>
      <c r="F234" s="9">
        <v>22</v>
      </c>
      <c r="G234" s="44">
        <v>2.9999999999999997E-4</v>
      </c>
      <c r="H234" s="9">
        <v>637</v>
      </c>
      <c r="I234" s="9">
        <v>25</v>
      </c>
      <c r="J234" s="9">
        <v>86</v>
      </c>
      <c r="K234" s="59">
        <v>829.3</v>
      </c>
      <c r="L234" s="44"/>
      <c r="M234" s="44"/>
      <c r="N234" s="44"/>
      <c r="O234" s="9"/>
      <c r="P234" s="9"/>
      <c r="Q234" s="44"/>
      <c r="R234" s="44"/>
      <c r="S234" s="59"/>
      <c r="T234" s="59"/>
      <c r="U234" s="9"/>
      <c r="V234" s="9"/>
    </row>
    <row r="235" spans="1:22">
      <c r="A235" s="9" t="s">
        <v>6073</v>
      </c>
      <c r="B235" s="9" t="s">
        <v>252</v>
      </c>
      <c r="C235" s="9" t="s">
        <v>249</v>
      </c>
      <c r="D235" s="9" t="s">
        <v>251</v>
      </c>
      <c r="E235" s="9">
        <v>326</v>
      </c>
      <c r="F235" s="9">
        <v>5</v>
      </c>
      <c r="G235" s="44">
        <v>2.0000000000000001E-4</v>
      </c>
      <c r="H235" s="9">
        <v>406</v>
      </c>
      <c r="I235" s="9">
        <v>5</v>
      </c>
      <c r="J235" s="9">
        <v>87</v>
      </c>
      <c r="K235" s="59">
        <v>1004.66</v>
      </c>
      <c r="L235" s="44"/>
      <c r="M235" s="44"/>
      <c r="N235" s="44"/>
      <c r="O235" s="9"/>
      <c r="P235" s="9"/>
      <c r="Q235" s="44"/>
      <c r="R235" s="44"/>
      <c r="S235" s="59"/>
      <c r="T235" s="59"/>
      <c r="U235" s="9"/>
      <c r="V235" s="9"/>
    </row>
    <row r="236" spans="1:22">
      <c r="A236" s="9" t="s">
        <v>6152</v>
      </c>
      <c r="B236" s="9" t="s">
        <v>1317</v>
      </c>
      <c r="C236" s="9" t="s">
        <v>3809</v>
      </c>
      <c r="D236" s="9" t="s">
        <v>3810</v>
      </c>
      <c r="E236" s="9">
        <v>911</v>
      </c>
      <c r="F236" s="9">
        <v>37</v>
      </c>
      <c r="G236" s="44">
        <v>5.9999999999999995E-4</v>
      </c>
      <c r="H236" s="15">
        <v>1391</v>
      </c>
      <c r="I236" s="9">
        <v>49</v>
      </c>
      <c r="J236" s="9">
        <v>101</v>
      </c>
      <c r="K236" s="59">
        <v>504.99</v>
      </c>
      <c r="L236" s="44"/>
      <c r="M236" s="44"/>
      <c r="N236" s="44"/>
      <c r="O236" s="9"/>
      <c r="P236" s="9"/>
      <c r="Q236" s="44"/>
      <c r="R236" s="44"/>
      <c r="S236" s="59"/>
      <c r="T236" s="59"/>
      <c r="U236" s="9"/>
      <c r="V236" s="9"/>
    </row>
    <row r="237" spans="1:22">
      <c r="A237" s="9" t="s">
        <v>6063</v>
      </c>
      <c r="B237" s="9" t="s">
        <v>1051</v>
      </c>
      <c r="C237" s="9" t="s">
        <v>3534</v>
      </c>
      <c r="D237" s="9" t="s">
        <v>3535</v>
      </c>
      <c r="E237" s="9">
        <v>921</v>
      </c>
      <c r="F237" s="9">
        <v>23</v>
      </c>
      <c r="G237" s="44">
        <v>5.9999999999999995E-4</v>
      </c>
      <c r="H237" s="15">
        <v>1244</v>
      </c>
      <c r="I237" s="9">
        <v>35</v>
      </c>
      <c r="J237" s="9">
        <v>95</v>
      </c>
      <c r="K237" s="59">
        <v>1333.05</v>
      </c>
      <c r="L237" s="44"/>
      <c r="M237" s="44"/>
      <c r="N237" s="44"/>
      <c r="O237" s="9"/>
      <c r="P237" s="9"/>
      <c r="Q237" s="44"/>
      <c r="R237" s="44"/>
      <c r="S237" s="59"/>
      <c r="T237" s="59"/>
      <c r="U237" s="9"/>
      <c r="V237" s="9"/>
    </row>
    <row r="238" spans="1:22">
      <c r="A238" s="9" t="s">
        <v>5995</v>
      </c>
      <c r="B238" s="9" t="s">
        <v>955</v>
      </c>
      <c r="C238" s="9" t="s">
        <v>3243</v>
      </c>
      <c r="D238" s="9" t="s">
        <v>3244</v>
      </c>
      <c r="E238" s="15">
        <v>3790</v>
      </c>
      <c r="F238" s="9">
        <v>569</v>
      </c>
      <c r="G238" s="44">
        <v>2.3999999999999998E-3</v>
      </c>
      <c r="H238" s="15">
        <v>4882</v>
      </c>
      <c r="I238" s="9">
        <v>856</v>
      </c>
      <c r="J238" s="9">
        <v>149</v>
      </c>
      <c r="K238" s="59">
        <v>15991.47</v>
      </c>
      <c r="L238" s="44"/>
      <c r="M238" s="44"/>
      <c r="N238" s="44"/>
      <c r="O238" s="9"/>
      <c r="P238" s="9"/>
      <c r="Q238" s="44"/>
      <c r="R238" s="44"/>
      <c r="S238" s="59"/>
      <c r="T238" s="59"/>
      <c r="U238" s="9"/>
      <c r="V238" s="9"/>
    </row>
    <row r="239" spans="1:22">
      <c r="A239" s="9" t="s">
        <v>1307</v>
      </c>
      <c r="B239" s="9" t="s">
        <v>1307</v>
      </c>
      <c r="C239" s="9" t="s">
        <v>3400</v>
      </c>
      <c r="D239" s="9" t="s">
        <v>3401</v>
      </c>
      <c r="E239" s="9">
        <v>888</v>
      </c>
      <c r="F239" s="9">
        <v>29</v>
      </c>
      <c r="G239" s="44">
        <v>5.9999999999999995E-4</v>
      </c>
      <c r="H239" s="15">
        <v>1297</v>
      </c>
      <c r="I239" s="9">
        <v>39</v>
      </c>
      <c r="J239" s="9">
        <v>85</v>
      </c>
      <c r="K239" s="59">
        <v>934.15</v>
      </c>
      <c r="L239" s="44"/>
      <c r="M239" s="44"/>
      <c r="N239" s="44"/>
      <c r="O239" s="9"/>
      <c r="P239" s="9"/>
      <c r="Q239" s="44"/>
      <c r="R239" s="44"/>
      <c r="S239" s="59"/>
      <c r="T239" s="59"/>
      <c r="U239" s="9"/>
      <c r="V239" s="9"/>
    </row>
    <row r="240" spans="1:22">
      <c r="A240" s="9" t="s">
        <v>6153</v>
      </c>
      <c r="B240" s="9" t="s">
        <v>1365</v>
      </c>
      <c r="C240" s="9" t="s">
        <v>3412</v>
      </c>
      <c r="D240" s="9" t="s">
        <v>3413</v>
      </c>
      <c r="E240" s="15">
        <v>1093</v>
      </c>
      <c r="F240" s="9">
        <v>35</v>
      </c>
      <c r="G240" s="44">
        <v>6.9999999999999999E-4</v>
      </c>
      <c r="H240" s="15">
        <v>1395</v>
      </c>
      <c r="I240" s="9">
        <v>51</v>
      </c>
      <c r="J240" s="9">
        <v>108</v>
      </c>
      <c r="K240" s="59">
        <v>678.56</v>
      </c>
      <c r="L240" s="44"/>
      <c r="M240" s="44"/>
      <c r="N240" s="44"/>
      <c r="O240" s="9"/>
      <c r="P240" s="9"/>
      <c r="Q240" s="44"/>
      <c r="R240" s="44"/>
      <c r="S240" s="59"/>
      <c r="T240" s="59"/>
      <c r="U240" s="9"/>
      <c r="V240" s="9"/>
    </row>
    <row r="241" spans="1:22">
      <c r="A241" s="9" t="s">
        <v>995</v>
      </c>
      <c r="B241" s="9" t="s">
        <v>995</v>
      </c>
      <c r="C241" s="9" t="s">
        <v>4986</v>
      </c>
      <c r="D241" s="9" t="s">
        <v>4987</v>
      </c>
      <c r="E241" s="9">
        <v>983</v>
      </c>
      <c r="F241" s="9">
        <v>77</v>
      </c>
      <c r="G241" s="44">
        <v>5.9999999999999995E-4</v>
      </c>
      <c r="H241" s="15">
        <v>1250</v>
      </c>
      <c r="I241" s="9">
        <v>105</v>
      </c>
      <c r="J241" s="9">
        <v>103</v>
      </c>
      <c r="K241" s="59">
        <v>3100.8</v>
      </c>
      <c r="L241" s="44"/>
      <c r="M241" s="44"/>
      <c r="N241" s="44"/>
      <c r="O241" s="9"/>
      <c r="P241" s="9"/>
      <c r="Q241" s="44"/>
      <c r="R241" s="44"/>
      <c r="S241" s="59"/>
      <c r="T241" s="59"/>
      <c r="U241" s="9"/>
      <c r="V241" s="9"/>
    </row>
    <row r="242" spans="1:22">
      <c r="A242" s="9" t="s">
        <v>6124</v>
      </c>
      <c r="B242" s="9" t="s">
        <v>1091</v>
      </c>
      <c r="C242" s="9" t="s">
        <v>3374</v>
      </c>
      <c r="D242" s="9" t="s">
        <v>6154</v>
      </c>
      <c r="E242" s="15">
        <v>1821</v>
      </c>
      <c r="F242" s="9">
        <v>36</v>
      </c>
      <c r="G242" s="44">
        <v>1.1000000000000001E-3</v>
      </c>
      <c r="H242" s="15">
        <v>2326</v>
      </c>
      <c r="I242" s="9">
        <v>45</v>
      </c>
      <c r="J242" s="9">
        <v>88</v>
      </c>
      <c r="K242" s="59">
        <v>439.12</v>
      </c>
      <c r="L242" s="44"/>
      <c r="M242" s="44"/>
      <c r="N242" s="44"/>
      <c r="O242" s="9"/>
      <c r="P242" s="9"/>
      <c r="Q242" s="44"/>
      <c r="R242" s="44"/>
      <c r="S242" s="59"/>
      <c r="T242" s="59"/>
      <c r="U242" s="9"/>
      <c r="V242" s="9"/>
    </row>
    <row r="243" spans="1:22">
      <c r="A243" s="9" t="s">
        <v>6050</v>
      </c>
      <c r="B243" s="9" t="s">
        <v>1021</v>
      </c>
      <c r="C243" s="9" t="s">
        <v>3287</v>
      </c>
      <c r="D243" s="9" t="s">
        <v>3288</v>
      </c>
      <c r="E243" s="9">
        <v>868</v>
      </c>
      <c r="F243" s="9">
        <v>85</v>
      </c>
      <c r="G243" s="44">
        <v>5.0000000000000001E-4</v>
      </c>
      <c r="H243" s="15">
        <v>1168</v>
      </c>
      <c r="I243" s="9">
        <v>149</v>
      </c>
      <c r="J243" s="9">
        <v>122</v>
      </c>
      <c r="K243" s="59">
        <v>6048.67</v>
      </c>
      <c r="L243" s="44"/>
      <c r="M243" s="44"/>
      <c r="N243" s="44"/>
      <c r="O243" s="9"/>
      <c r="P243" s="9"/>
      <c r="Q243" s="44"/>
      <c r="R243" s="44"/>
      <c r="S243" s="59"/>
      <c r="T243" s="59"/>
      <c r="U243" s="9"/>
      <c r="V243" s="9"/>
    </row>
    <row r="244" spans="1:22">
      <c r="A244" s="9" t="s">
        <v>6012</v>
      </c>
      <c r="B244" s="9" t="s">
        <v>972</v>
      </c>
      <c r="C244" s="9" t="s">
        <v>6155</v>
      </c>
      <c r="D244" s="9" t="s">
        <v>3179</v>
      </c>
      <c r="E244" s="9">
        <v>603</v>
      </c>
      <c r="F244" s="9">
        <v>55</v>
      </c>
      <c r="G244" s="44">
        <v>4.0000000000000002E-4</v>
      </c>
      <c r="H244" s="9">
        <v>794</v>
      </c>
      <c r="I244" s="9">
        <v>81</v>
      </c>
      <c r="J244" s="9">
        <v>103</v>
      </c>
      <c r="K244" s="59">
        <v>5220.71</v>
      </c>
      <c r="L244" s="44"/>
      <c r="M244" s="44"/>
      <c r="N244" s="44"/>
      <c r="O244" s="9"/>
      <c r="P244" s="9"/>
      <c r="Q244" s="44"/>
      <c r="R244" s="44"/>
      <c r="S244" s="59"/>
      <c r="T244" s="59"/>
      <c r="U244" s="9"/>
      <c r="V244" s="9"/>
    </row>
    <row r="245" spans="1:22">
      <c r="A245" s="9" t="s">
        <v>6060</v>
      </c>
      <c r="B245" s="9" t="s">
        <v>959</v>
      </c>
      <c r="C245" s="9" t="s">
        <v>4989</v>
      </c>
      <c r="D245" s="9" t="s">
        <v>4990</v>
      </c>
      <c r="E245" s="15">
        <v>1388</v>
      </c>
      <c r="F245" s="9">
        <v>212</v>
      </c>
      <c r="G245" s="44">
        <v>8.9999999999999998E-4</v>
      </c>
      <c r="H245" s="15">
        <v>1687</v>
      </c>
      <c r="I245" s="9">
        <v>284</v>
      </c>
      <c r="J245" s="9">
        <v>130</v>
      </c>
      <c r="K245" s="59">
        <v>12480</v>
      </c>
      <c r="L245" s="44"/>
      <c r="M245" s="44"/>
      <c r="N245" s="44"/>
      <c r="O245" s="9"/>
      <c r="P245" s="9"/>
      <c r="Q245" s="44"/>
      <c r="R245" s="44"/>
      <c r="S245" s="59"/>
      <c r="T245" s="59"/>
      <c r="U245" s="9"/>
      <c r="V245" s="9"/>
    </row>
    <row r="246" spans="1:22">
      <c r="A246" s="9" t="s">
        <v>6156</v>
      </c>
      <c r="B246" s="9" t="s">
        <v>373</v>
      </c>
      <c r="C246" s="9" t="s">
        <v>370</v>
      </c>
      <c r="D246" s="9" t="s">
        <v>372</v>
      </c>
      <c r="E246" s="9">
        <v>311</v>
      </c>
      <c r="F246" s="9">
        <v>26</v>
      </c>
      <c r="G246" s="44">
        <v>2.0000000000000001E-4</v>
      </c>
      <c r="H246" s="9">
        <v>378</v>
      </c>
      <c r="I246" s="9">
        <v>30</v>
      </c>
      <c r="J246" s="9">
        <v>78</v>
      </c>
      <c r="K246" s="59">
        <v>820.61</v>
      </c>
      <c r="L246" s="44"/>
      <c r="M246" s="44"/>
      <c r="N246" s="44"/>
      <c r="O246" s="9"/>
      <c r="P246" s="9"/>
      <c r="Q246" s="44"/>
      <c r="R246" s="44"/>
      <c r="S246" s="59"/>
      <c r="T246" s="59"/>
      <c r="U246" s="9"/>
      <c r="V246" s="9"/>
    </row>
    <row r="247" spans="1:22">
      <c r="A247" s="9" t="s">
        <v>1203</v>
      </c>
      <c r="B247" s="9" t="s">
        <v>1203</v>
      </c>
      <c r="C247" s="9" t="s">
        <v>3316</v>
      </c>
      <c r="D247" s="9" t="s">
        <v>3317</v>
      </c>
      <c r="E247" s="9">
        <v>506</v>
      </c>
      <c r="F247" s="9">
        <v>50</v>
      </c>
      <c r="G247" s="44">
        <v>2.9999999999999997E-4</v>
      </c>
      <c r="H247" s="9">
        <v>627</v>
      </c>
      <c r="I247" s="9">
        <v>63</v>
      </c>
      <c r="J247" s="9">
        <v>79</v>
      </c>
      <c r="K247" s="59">
        <v>488.71</v>
      </c>
      <c r="L247" s="44"/>
      <c r="M247" s="44"/>
      <c r="N247" s="44"/>
      <c r="O247" s="9"/>
      <c r="P247" s="9"/>
      <c r="Q247" s="44"/>
      <c r="R247" s="44"/>
      <c r="S247" s="59"/>
      <c r="T247" s="59"/>
      <c r="U247" s="9"/>
      <c r="V247" s="9"/>
    </row>
    <row r="248" spans="1:22">
      <c r="A248" s="9" t="s">
        <v>6060</v>
      </c>
      <c r="B248" s="9" t="s">
        <v>1269</v>
      </c>
      <c r="C248" s="9" t="s">
        <v>3350</v>
      </c>
      <c r="D248" s="9" t="s">
        <v>3351</v>
      </c>
      <c r="E248" s="9">
        <v>421</v>
      </c>
      <c r="F248" s="9">
        <v>14</v>
      </c>
      <c r="G248" s="44">
        <v>2.9999999999999997E-4</v>
      </c>
      <c r="H248" s="9">
        <v>513</v>
      </c>
      <c r="I248" s="9">
        <v>19</v>
      </c>
      <c r="J248" s="9">
        <v>87</v>
      </c>
      <c r="K248" s="59">
        <v>1409.78</v>
      </c>
      <c r="L248" s="44"/>
      <c r="M248" s="44"/>
      <c r="N248" s="44"/>
      <c r="O248" s="9"/>
      <c r="P248" s="9"/>
      <c r="Q248" s="44"/>
      <c r="R248" s="44"/>
      <c r="S248" s="59"/>
      <c r="T248" s="59"/>
      <c r="U248" s="9"/>
      <c r="V248" s="9"/>
    </row>
    <row r="249" spans="1:22">
      <c r="A249" s="9" t="s">
        <v>6157</v>
      </c>
      <c r="B249" s="9" t="s">
        <v>273</v>
      </c>
      <c r="C249" s="9" t="s">
        <v>272</v>
      </c>
      <c r="D249" s="9" t="s">
        <v>6158</v>
      </c>
      <c r="E249" s="15">
        <v>1306</v>
      </c>
      <c r="F249" s="9">
        <v>40</v>
      </c>
      <c r="G249" s="44">
        <v>8.0000000000000004E-4</v>
      </c>
      <c r="H249" s="15">
        <v>1725</v>
      </c>
      <c r="I249" s="9">
        <v>53</v>
      </c>
      <c r="J249" s="9">
        <v>83</v>
      </c>
      <c r="K249" s="59">
        <v>1074.54</v>
      </c>
      <c r="L249" s="44"/>
      <c r="M249" s="44"/>
      <c r="N249" s="44"/>
      <c r="O249" s="9"/>
      <c r="P249" s="9"/>
      <c r="Q249" s="44"/>
      <c r="R249" s="44"/>
      <c r="S249" s="59"/>
      <c r="T249" s="59"/>
      <c r="U249" s="9"/>
      <c r="V249" s="9"/>
    </row>
    <row r="250" spans="1:22">
      <c r="A250" s="9" t="s">
        <v>6034</v>
      </c>
      <c r="B250" s="9" t="s">
        <v>483</v>
      </c>
      <c r="C250" s="9" t="s">
        <v>480</v>
      </c>
      <c r="D250" s="9" t="s">
        <v>482</v>
      </c>
      <c r="E250" s="9">
        <v>400</v>
      </c>
      <c r="F250" s="9">
        <v>6</v>
      </c>
      <c r="G250" s="44">
        <v>2.9999999999999997E-4</v>
      </c>
      <c r="H250" s="9">
        <v>491</v>
      </c>
      <c r="I250" s="9">
        <v>8</v>
      </c>
      <c r="J250" s="9">
        <v>80</v>
      </c>
      <c r="K250" s="59">
        <v>598.41</v>
      </c>
      <c r="L250" s="44"/>
      <c r="M250" s="44"/>
      <c r="N250" s="44"/>
      <c r="O250" s="9"/>
      <c r="P250" s="9"/>
      <c r="Q250" s="44"/>
      <c r="R250" s="44"/>
      <c r="S250" s="59"/>
      <c r="T250" s="59"/>
      <c r="U250" s="9"/>
      <c r="V250" s="9"/>
    </row>
    <row r="251" spans="1:22">
      <c r="A251" s="9" t="s">
        <v>6012</v>
      </c>
      <c r="B251" s="9" t="s">
        <v>1187</v>
      </c>
      <c r="C251" s="9" t="s">
        <v>6013</v>
      </c>
      <c r="D251" s="9" t="s">
        <v>6159</v>
      </c>
      <c r="E251" s="15">
        <v>4226</v>
      </c>
      <c r="F251" s="9">
        <v>127</v>
      </c>
      <c r="G251" s="44">
        <v>2.7000000000000001E-3</v>
      </c>
      <c r="H251" s="15">
        <v>6120</v>
      </c>
      <c r="I251" s="9">
        <v>181</v>
      </c>
      <c r="J251" s="9">
        <v>105</v>
      </c>
      <c r="K251" s="59">
        <v>2279.65</v>
      </c>
      <c r="L251" s="44"/>
      <c r="M251" s="44"/>
      <c r="N251" s="44"/>
      <c r="O251" s="9"/>
      <c r="P251" s="9"/>
      <c r="Q251" s="44"/>
      <c r="R251" s="44"/>
      <c r="S251" s="59"/>
      <c r="T251" s="59"/>
      <c r="U251" s="9"/>
      <c r="V251" s="9"/>
    </row>
    <row r="252" spans="1:22">
      <c r="A252" s="9" t="s">
        <v>6160</v>
      </c>
      <c r="B252" s="9" t="s">
        <v>194</v>
      </c>
      <c r="C252" s="9" t="s">
        <v>191</v>
      </c>
      <c r="D252" s="9" t="s">
        <v>193</v>
      </c>
      <c r="E252" s="9">
        <v>300</v>
      </c>
      <c r="F252" s="9">
        <v>5</v>
      </c>
      <c r="G252" s="44">
        <v>2.0000000000000001E-4</v>
      </c>
      <c r="H252" s="9">
        <v>365</v>
      </c>
      <c r="I252" s="9">
        <v>7</v>
      </c>
      <c r="J252" s="9">
        <v>100</v>
      </c>
      <c r="K252" s="59">
        <v>817.06</v>
      </c>
      <c r="L252" s="44"/>
      <c r="M252" s="44"/>
      <c r="N252" s="44"/>
      <c r="O252" s="9"/>
      <c r="P252" s="9"/>
      <c r="Q252" s="44"/>
      <c r="R252" s="44"/>
      <c r="S252" s="59"/>
      <c r="T252" s="59"/>
      <c r="U252" s="9"/>
      <c r="V252" s="9"/>
    </row>
    <row r="253" spans="1:22">
      <c r="A253" s="9" t="s">
        <v>6039</v>
      </c>
      <c r="B253" s="9" t="s">
        <v>1231</v>
      </c>
      <c r="C253" s="9" t="s">
        <v>3653</v>
      </c>
      <c r="D253" s="9" t="s">
        <v>3654</v>
      </c>
      <c r="E253" s="9">
        <v>931</v>
      </c>
      <c r="F253" s="9">
        <v>12</v>
      </c>
      <c r="G253" s="44">
        <v>5.9999999999999995E-4</v>
      </c>
      <c r="H253" s="15">
        <v>1152</v>
      </c>
      <c r="I253" s="9">
        <v>15</v>
      </c>
      <c r="J253" s="9">
        <v>74</v>
      </c>
      <c r="K253" s="59">
        <v>739.26</v>
      </c>
      <c r="L253" s="44"/>
      <c r="M253" s="44"/>
      <c r="N253" s="44"/>
      <c r="O253" s="9"/>
      <c r="P253" s="9"/>
      <c r="Q253" s="44"/>
      <c r="R253" s="44"/>
      <c r="S253" s="59"/>
      <c r="T253" s="59"/>
      <c r="U253" s="9"/>
      <c r="V253" s="9"/>
    </row>
    <row r="254" spans="1:22">
      <c r="A254" s="9" t="s">
        <v>5999</v>
      </c>
      <c r="B254" s="9" t="s">
        <v>1319</v>
      </c>
      <c r="C254" s="9" t="s">
        <v>3706</v>
      </c>
      <c r="D254" s="9" t="s">
        <v>3707</v>
      </c>
      <c r="E254" s="9">
        <v>484</v>
      </c>
      <c r="F254" s="9">
        <v>16</v>
      </c>
      <c r="G254" s="44">
        <v>2.9999999999999997E-4</v>
      </c>
      <c r="H254" s="9">
        <v>603</v>
      </c>
      <c r="I254" s="9">
        <v>21</v>
      </c>
      <c r="J254" s="9">
        <v>85</v>
      </c>
      <c r="K254" s="59">
        <v>537.45000000000005</v>
      </c>
      <c r="L254" s="44"/>
      <c r="M254" s="44"/>
      <c r="N254" s="44"/>
      <c r="O254" s="9"/>
      <c r="P254" s="9"/>
      <c r="Q254" s="44"/>
      <c r="R254" s="44"/>
      <c r="S254" s="59"/>
      <c r="T254" s="59"/>
      <c r="U254" s="9"/>
      <c r="V254" s="9"/>
    </row>
    <row r="255" spans="1:22">
      <c r="A255" s="9" t="s">
        <v>6161</v>
      </c>
      <c r="B255" s="9" t="s">
        <v>1181</v>
      </c>
      <c r="C255" s="9" t="s">
        <v>3260</v>
      </c>
      <c r="D255" s="9" t="s">
        <v>3261</v>
      </c>
      <c r="E255" s="9">
        <v>811</v>
      </c>
      <c r="F255" s="9">
        <v>21</v>
      </c>
      <c r="G255" s="44">
        <v>5.0000000000000001E-4</v>
      </c>
      <c r="H255" s="15">
        <v>1025</v>
      </c>
      <c r="I255" s="9">
        <v>27</v>
      </c>
      <c r="J255" s="9">
        <v>70</v>
      </c>
      <c r="K255" s="59">
        <v>360.65</v>
      </c>
      <c r="L255" s="44"/>
      <c r="M255" s="44"/>
      <c r="N255" s="44"/>
      <c r="O255" s="9"/>
      <c r="P255" s="9"/>
      <c r="Q255" s="44"/>
      <c r="R255" s="44"/>
      <c r="S255" s="59"/>
      <c r="T255" s="59"/>
      <c r="U255" s="9"/>
      <c r="V255" s="9"/>
    </row>
    <row r="256" spans="1:22">
      <c r="A256" s="9" t="s">
        <v>6162</v>
      </c>
      <c r="B256" s="9" t="s">
        <v>84</v>
      </c>
      <c r="C256" s="9" t="s">
        <v>83</v>
      </c>
      <c r="D256" s="9" t="s">
        <v>85</v>
      </c>
      <c r="E256" s="15">
        <v>1206</v>
      </c>
      <c r="F256" s="9">
        <v>30</v>
      </c>
      <c r="G256" s="44">
        <v>8.0000000000000004E-4</v>
      </c>
      <c r="H256" s="15">
        <v>1596</v>
      </c>
      <c r="I256" s="9">
        <v>38</v>
      </c>
      <c r="J256" s="9">
        <v>73</v>
      </c>
      <c r="K256" s="59">
        <v>402.52</v>
      </c>
      <c r="L256" s="44"/>
      <c r="M256" s="44"/>
      <c r="N256" s="44"/>
      <c r="O256" s="9"/>
      <c r="P256" s="9"/>
      <c r="Q256" s="44"/>
      <c r="R256" s="44"/>
      <c r="S256" s="59"/>
      <c r="T256" s="59"/>
      <c r="U256" s="9"/>
      <c r="V256" s="9"/>
    </row>
    <row r="257" spans="1:22">
      <c r="A257" s="9" t="s">
        <v>5998</v>
      </c>
      <c r="B257" s="9" t="s">
        <v>176</v>
      </c>
      <c r="C257" s="9" t="s">
        <v>173</v>
      </c>
      <c r="D257" s="9" t="s">
        <v>175</v>
      </c>
      <c r="E257" s="9">
        <v>542</v>
      </c>
      <c r="F257" s="9">
        <v>18</v>
      </c>
      <c r="G257" s="44">
        <v>2.9999999999999997E-4</v>
      </c>
      <c r="H257" s="9">
        <v>662</v>
      </c>
      <c r="I257" s="9">
        <v>27</v>
      </c>
      <c r="J257" s="9">
        <v>81</v>
      </c>
      <c r="K257" s="59">
        <v>813.07</v>
      </c>
      <c r="L257" s="44"/>
      <c r="M257" s="44"/>
      <c r="N257" s="44"/>
      <c r="O257" s="9"/>
      <c r="P257" s="9"/>
      <c r="Q257" s="44"/>
      <c r="R257" s="44"/>
      <c r="S257" s="59"/>
      <c r="T257" s="59"/>
      <c r="U257" s="9"/>
      <c r="V257" s="9"/>
    </row>
    <row r="258" spans="1:22">
      <c r="A258" s="9" t="s">
        <v>5998</v>
      </c>
      <c r="B258" s="9" t="s">
        <v>1287</v>
      </c>
      <c r="C258" s="9" t="s">
        <v>3370</v>
      </c>
      <c r="D258" s="9" t="s">
        <v>3371</v>
      </c>
      <c r="E258" s="9">
        <v>800</v>
      </c>
      <c r="F258" s="9">
        <v>16</v>
      </c>
      <c r="G258" s="44">
        <v>5.0000000000000001E-4</v>
      </c>
      <c r="H258" s="9">
        <v>956</v>
      </c>
      <c r="I258" s="9">
        <v>19</v>
      </c>
      <c r="J258" s="9">
        <v>72</v>
      </c>
      <c r="K258" s="59">
        <v>755.28</v>
      </c>
      <c r="L258" s="44"/>
      <c r="M258" s="44"/>
      <c r="N258" s="44"/>
      <c r="O258" s="9"/>
      <c r="P258" s="9"/>
      <c r="Q258" s="44"/>
      <c r="R258" s="44"/>
      <c r="S258" s="59"/>
      <c r="T258" s="59"/>
      <c r="U258" s="9"/>
      <c r="V258" s="9"/>
    </row>
    <row r="259" spans="1:22">
      <c r="A259" s="9" t="s">
        <v>6060</v>
      </c>
      <c r="B259" s="9" t="s">
        <v>1302</v>
      </c>
      <c r="C259" s="9" t="s">
        <v>3493</v>
      </c>
      <c r="D259" s="9" t="s">
        <v>3494</v>
      </c>
      <c r="E259" s="9">
        <v>406</v>
      </c>
      <c r="F259" s="9">
        <v>46</v>
      </c>
      <c r="G259" s="44">
        <v>2.9999999999999997E-4</v>
      </c>
      <c r="H259" s="9">
        <v>519</v>
      </c>
      <c r="I259" s="9">
        <v>63</v>
      </c>
      <c r="J259" s="9">
        <v>102</v>
      </c>
      <c r="K259" s="59">
        <v>2165.38</v>
      </c>
      <c r="L259" s="44"/>
      <c r="M259" s="44"/>
      <c r="N259" s="44"/>
      <c r="O259" s="9"/>
      <c r="P259" s="9"/>
      <c r="Q259" s="44"/>
      <c r="R259" s="44"/>
      <c r="S259" s="59"/>
      <c r="T259" s="59"/>
      <c r="U259" s="9"/>
      <c r="V259" s="9"/>
    </row>
    <row r="260" spans="1:22">
      <c r="A260" s="9" t="s">
        <v>6163</v>
      </c>
      <c r="B260" s="9" t="s">
        <v>1393</v>
      </c>
      <c r="C260" s="9" t="s">
        <v>6164</v>
      </c>
      <c r="D260" s="9" t="s">
        <v>6165</v>
      </c>
      <c r="E260" s="9">
        <v>280</v>
      </c>
      <c r="F260" s="9">
        <v>7</v>
      </c>
      <c r="G260" s="44">
        <v>2.0000000000000001E-4</v>
      </c>
      <c r="H260" s="9">
        <v>360</v>
      </c>
      <c r="I260" s="9">
        <v>7</v>
      </c>
      <c r="J260" s="9">
        <v>69</v>
      </c>
      <c r="K260" s="59">
        <v>312.05</v>
      </c>
      <c r="L260" s="44"/>
      <c r="M260" s="44"/>
      <c r="N260" s="44"/>
      <c r="O260" s="9"/>
      <c r="P260" s="9"/>
      <c r="Q260" s="44"/>
      <c r="R260" s="44"/>
      <c r="S260" s="59"/>
      <c r="T260" s="59"/>
      <c r="U260" s="9"/>
      <c r="V260" s="9"/>
    </row>
    <row r="261" spans="1:22">
      <c r="A261" s="9" t="s">
        <v>5997</v>
      </c>
      <c r="B261" s="9" t="s">
        <v>461</v>
      </c>
      <c r="C261" s="9" t="s">
        <v>458</v>
      </c>
      <c r="D261" s="9" t="s">
        <v>460</v>
      </c>
      <c r="E261" s="9">
        <v>711</v>
      </c>
      <c r="F261" s="9">
        <v>26</v>
      </c>
      <c r="G261" s="44">
        <v>4.0000000000000002E-4</v>
      </c>
      <c r="H261" s="9">
        <v>795</v>
      </c>
      <c r="I261" s="9">
        <v>32</v>
      </c>
      <c r="J261" s="9">
        <v>78</v>
      </c>
      <c r="K261" s="59">
        <v>684.02</v>
      </c>
      <c r="L261" s="44"/>
      <c r="M261" s="44"/>
      <c r="N261" s="44"/>
      <c r="O261" s="9"/>
      <c r="P261" s="9"/>
      <c r="Q261" s="44"/>
      <c r="R261" s="44"/>
      <c r="S261" s="59"/>
      <c r="T261" s="59"/>
      <c r="U261" s="9"/>
      <c r="V261" s="9"/>
    </row>
    <row r="262" spans="1:22">
      <c r="A262" s="9" t="s">
        <v>6166</v>
      </c>
      <c r="B262" s="9" t="s">
        <v>508</v>
      </c>
      <c r="C262" s="9" t="s">
        <v>3592</v>
      </c>
      <c r="D262" s="9" t="s">
        <v>507</v>
      </c>
      <c r="E262" s="15">
        <v>2247</v>
      </c>
      <c r="F262" s="9">
        <v>30</v>
      </c>
      <c r="G262" s="44">
        <v>1.4E-3</v>
      </c>
      <c r="H262" s="15">
        <v>2804</v>
      </c>
      <c r="I262" s="9">
        <v>40</v>
      </c>
      <c r="J262" s="9">
        <v>71</v>
      </c>
      <c r="K262" s="59">
        <v>354.29</v>
      </c>
      <c r="L262" s="44"/>
      <c r="M262" s="44"/>
      <c r="N262" s="44"/>
      <c r="O262" s="9"/>
      <c r="P262" s="9"/>
      <c r="Q262" s="44"/>
      <c r="R262" s="44"/>
      <c r="S262" s="59"/>
      <c r="T262" s="59"/>
      <c r="U262" s="9"/>
      <c r="V262" s="9"/>
    </row>
    <row r="263" spans="1:22">
      <c r="A263" s="9" t="s">
        <v>6167</v>
      </c>
      <c r="B263" s="9" t="s">
        <v>1296</v>
      </c>
      <c r="C263" s="9" t="s">
        <v>3422</v>
      </c>
      <c r="D263" s="9" t="s">
        <v>3423</v>
      </c>
      <c r="E263" s="9">
        <v>717</v>
      </c>
      <c r="F263" s="9">
        <v>78</v>
      </c>
      <c r="G263" s="44">
        <v>4.0000000000000002E-4</v>
      </c>
      <c r="H263" s="9">
        <v>924</v>
      </c>
      <c r="I263" s="9">
        <v>106</v>
      </c>
      <c r="J263" s="9">
        <v>77</v>
      </c>
      <c r="K263" s="59">
        <v>1124.79</v>
      </c>
      <c r="L263" s="44"/>
      <c r="M263" s="44"/>
      <c r="N263" s="44"/>
      <c r="O263" s="9"/>
      <c r="P263" s="9"/>
      <c r="Q263" s="44"/>
      <c r="R263" s="44"/>
      <c r="S263" s="59"/>
      <c r="T263" s="59"/>
      <c r="U263" s="9"/>
      <c r="V263" s="9"/>
    </row>
    <row r="264" spans="1:22">
      <c r="A264" s="9" t="s">
        <v>6090</v>
      </c>
      <c r="B264" s="9" t="s">
        <v>1281</v>
      </c>
      <c r="C264" s="9" t="s">
        <v>5026</v>
      </c>
      <c r="D264" s="9" t="s">
        <v>5027</v>
      </c>
      <c r="E264" s="9">
        <v>495</v>
      </c>
      <c r="F264" s="9">
        <v>55</v>
      </c>
      <c r="G264" s="44">
        <v>2.9999999999999997E-4</v>
      </c>
      <c r="H264" s="9">
        <v>592</v>
      </c>
      <c r="I264" s="9">
        <v>70</v>
      </c>
      <c r="J264" s="9">
        <v>81</v>
      </c>
      <c r="K264" s="59">
        <v>317.95999999999998</v>
      </c>
      <c r="L264" s="44"/>
      <c r="M264" s="44"/>
      <c r="N264" s="44"/>
      <c r="O264" s="9"/>
      <c r="P264" s="9"/>
      <c r="Q264" s="44"/>
      <c r="R264" s="44"/>
      <c r="S264" s="59"/>
      <c r="T264" s="59"/>
      <c r="U264" s="9"/>
      <c r="V264" s="9"/>
    </row>
    <row r="265" spans="1:22">
      <c r="A265" s="9" t="s">
        <v>6168</v>
      </c>
      <c r="B265" s="9" t="s">
        <v>314</v>
      </c>
      <c r="C265" s="9" t="s">
        <v>311</v>
      </c>
      <c r="D265" s="9" t="s">
        <v>313</v>
      </c>
      <c r="E265" s="9">
        <v>432</v>
      </c>
      <c r="F265" s="9">
        <v>84</v>
      </c>
      <c r="G265" s="44">
        <v>2.9999999999999997E-4</v>
      </c>
      <c r="H265" s="9">
        <v>612</v>
      </c>
      <c r="I265" s="9">
        <v>129</v>
      </c>
      <c r="J265" s="9">
        <v>75</v>
      </c>
      <c r="K265" s="59">
        <v>1002</v>
      </c>
      <c r="L265" s="44"/>
      <c r="M265" s="44"/>
      <c r="N265" s="44"/>
      <c r="O265" s="9"/>
      <c r="P265" s="9"/>
      <c r="Q265" s="44"/>
      <c r="R265" s="44"/>
      <c r="S265" s="59"/>
      <c r="T265" s="59"/>
      <c r="U265" s="9"/>
      <c r="V265" s="9"/>
    </row>
    <row r="266" spans="1:22">
      <c r="A266" s="9" t="s">
        <v>6169</v>
      </c>
      <c r="B266" s="9" t="s">
        <v>1615</v>
      </c>
      <c r="C266" s="9" t="s">
        <v>3820</v>
      </c>
      <c r="D266" s="9" t="s">
        <v>3821</v>
      </c>
      <c r="E266" s="9">
        <v>164</v>
      </c>
      <c r="F266" s="9">
        <v>5</v>
      </c>
      <c r="G266" s="44">
        <v>1E-4</v>
      </c>
      <c r="H266" s="9">
        <v>199</v>
      </c>
      <c r="I266" s="9">
        <v>9</v>
      </c>
      <c r="J266" s="9">
        <v>71</v>
      </c>
      <c r="K266" s="59">
        <v>426.52</v>
      </c>
      <c r="L266" s="44"/>
      <c r="M266" s="44"/>
      <c r="N266" s="44"/>
      <c r="O266" s="9"/>
      <c r="P266" s="9"/>
      <c r="Q266" s="44"/>
      <c r="R266" s="44"/>
      <c r="S266" s="59"/>
      <c r="T266" s="59"/>
      <c r="U266" s="9"/>
      <c r="V266" s="9"/>
    </row>
    <row r="267" spans="1:22">
      <c r="A267" s="9" t="s">
        <v>6170</v>
      </c>
      <c r="B267" s="9" t="s">
        <v>1057</v>
      </c>
      <c r="C267" s="9" t="s">
        <v>3452</v>
      </c>
      <c r="D267" s="9" t="s">
        <v>3453</v>
      </c>
      <c r="E267" s="15">
        <v>1844</v>
      </c>
      <c r="F267" s="9">
        <v>60</v>
      </c>
      <c r="G267" s="44">
        <v>1.1999999999999999E-3</v>
      </c>
      <c r="H267" s="15">
        <v>2351</v>
      </c>
      <c r="I267" s="9">
        <v>82</v>
      </c>
      <c r="J267" s="9">
        <v>71</v>
      </c>
      <c r="K267" s="59">
        <v>821.89</v>
      </c>
      <c r="L267" s="44"/>
      <c r="M267" s="44"/>
      <c r="N267" s="44"/>
      <c r="O267" s="9"/>
      <c r="P267" s="9"/>
      <c r="Q267" s="44"/>
      <c r="R267" s="44"/>
      <c r="S267" s="59"/>
      <c r="T267" s="59"/>
      <c r="U267" s="9"/>
      <c r="V267" s="9"/>
    </row>
    <row r="268" spans="1:22">
      <c r="A268" s="9" t="s">
        <v>6025</v>
      </c>
      <c r="B268" s="9" t="s">
        <v>190</v>
      </c>
      <c r="C268" s="9" t="s">
        <v>3026</v>
      </c>
      <c r="D268" s="9" t="s">
        <v>6171</v>
      </c>
      <c r="E268" s="15">
        <v>1814</v>
      </c>
      <c r="F268" s="9">
        <v>66</v>
      </c>
      <c r="G268" s="44">
        <v>1.1000000000000001E-3</v>
      </c>
      <c r="H268" s="15">
        <v>2173</v>
      </c>
      <c r="I268" s="9">
        <v>72</v>
      </c>
      <c r="J268" s="9">
        <v>69</v>
      </c>
      <c r="K268" s="59">
        <v>392.61</v>
      </c>
      <c r="L268" s="44"/>
      <c r="M268" s="44"/>
      <c r="N268" s="44"/>
      <c r="O268" s="9"/>
      <c r="P268" s="9"/>
      <c r="Q268" s="44"/>
      <c r="R268" s="44"/>
      <c r="S268" s="59"/>
      <c r="T268" s="59"/>
      <c r="U268" s="9"/>
      <c r="V268" s="9"/>
    </row>
    <row r="269" spans="1:22">
      <c r="A269" s="9" t="s">
        <v>6172</v>
      </c>
      <c r="B269" s="9" t="s">
        <v>908</v>
      </c>
      <c r="C269" s="9" t="s">
        <v>3479</v>
      </c>
      <c r="D269" s="9" t="s">
        <v>3480</v>
      </c>
      <c r="E269" s="9">
        <v>283</v>
      </c>
      <c r="F269" s="9">
        <v>14</v>
      </c>
      <c r="G269" s="44">
        <v>2.0000000000000001E-4</v>
      </c>
      <c r="H269" s="9">
        <v>344</v>
      </c>
      <c r="I269" s="9">
        <v>16</v>
      </c>
      <c r="J269" s="9">
        <v>69</v>
      </c>
      <c r="K269" s="59">
        <v>647.91</v>
      </c>
      <c r="L269" s="44"/>
      <c r="M269" s="44"/>
      <c r="N269" s="44"/>
      <c r="O269" s="9"/>
      <c r="P269" s="9"/>
      <c r="Q269" s="44"/>
      <c r="R269" s="44"/>
      <c r="S269" s="59"/>
      <c r="T269" s="59"/>
      <c r="U269" s="9"/>
      <c r="V269" s="9"/>
    </row>
    <row r="270" spans="1:22">
      <c r="A270" s="9" t="s">
        <v>6123</v>
      </c>
      <c r="B270" s="9" t="s">
        <v>348</v>
      </c>
      <c r="C270" s="9" t="s">
        <v>5035</v>
      </c>
      <c r="D270" s="9" t="s">
        <v>347</v>
      </c>
      <c r="E270" s="9">
        <v>254</v>
      </c>
      <c r="F270" s="9">
        <v>4</v>
      </c>
      <c r="G270" s="44">
        <v>2.0000000000000001E-4</v>
      </c>
      <c r="H270" s="9">
        <v>316</v>
      </c>
      <c r="I270" s="9">
        <v>4</v>
      </c>
      <c r="J270" s="9">
        <v>72</v>
      </c>
      <c r="K270" s="59">
        <v>793.88</v>
      </c>
      <c r="L270" s="44"/>
      <c r="M270" s="44"/>
      <c r="N270" s="44"/>
      <c r="O270" s="9"/>
      <c r="P270" s="9"/>
      <c r="Q270" s="44"/>
      <c r="R270" s="44"/>
      <c r="S270" s="59"/>
      <c r="T270" s="59"/>
      <c r="U270" s="9"/>
      <c r="V270" s="9"/>
    </row>
    <row r="271" spans="1:22">
      <c r="A271" s="9" t="s">
        <v>485</v>
      </c>
      <c r="B271" s="9" t="s">
        <v>485</v>
      </c>
      <c r="C271" s="9" t="s">
        <v>484</v>
      </c>
      <c r="D271" s="9" t="s">
        <v>486</v>
      </c>
      <c r="E271" s="9">
        <v>730</v>
      </c>
      <c r="F271" s="9">
        <v>20</v>
      </c>
      <c r="G271" s="44">
        <v>5.0000000000000001E-4</v>
      </c>
      <c r="H271" s="9">
        <v>872</v>
      </c>
      <c r="I271" s="9">
        <v>24</v>
      </c>
      <c r="J271" s="9">
        <v>68</v>
      </c>
      <c r="K271" s="59">
        <v>257.19</v>
      </c>
      <c r="L271" s="44"/>
      <c r="M271" s="44"/>
      <c r="N271" s="44"/>
      <c r="O271" s="9"/>
      <c r="P271" s="9"/>
      <c r="Q271" s="44"/>
      <c r="R271" s="44"/>
      <c r="S271" s="59"/>
      <c r="T271" s="59"/>
      <c r="U271" s="9"/>
      <c r="V271" s="9"/>
    </row>
    <row r="272" spans="1:22">
      <c r="A272" s="9" t="s">
        <v>6073</v>
      </c>
      <c r="B272" s="9" t="s">
        <v>1210</v>
      </c>
      <c r="C272" s="9" t="s">
        <v>3306</v>
      </c>
      <c r="D272" s="9" t="s">
        <v>3307</v>
      </c>
      <c r="E272" s="9">
        <v>288</v>
      </c>
      <c r="F272" s="9">
        <v>5</v>
      </c>
      <c r="G272" s="44">
        <v>2.0000000000000001E-4</v>
      </c>
      <c r="H272" s="9">
        <v>374</v>
      </c>
      <c r="I272" s="9">
        <v>7</v>
      </c>
      <c r="J272" s="9">
        <v>77</v>
      </c>
      <c r="K272" s="59">
        <v>1230.46</v>
      </c>
      <c r="L272" s="44"/>
      <c r="M272" s="44"/>
      <c r="N272" s="44"/>
      <c r="O272" s="9"/>
      <c r="P272" s="9"/>
      <c r="Q272" s="44"/>
      <c r="R272" s="44"/>
      <c r="S272" s="59"/>
      <c r="T272" s="59"/>
      <c r="U272" s="9"/>
      <c r="V272" s="9"/>
    </row>
    <row r="273" spans="1:22">
      <c r="A273" s="9" t="s">
        <v>5997</v>
      </c>
      <c r="B273" s="9" t="s">
        <v>654</v>
      </c>
      <c r="C273" s="9" t="s">
        <v>651</v>
      </c>
      <c r="D273" s="9" t="s">
        <v>653</v>
      </c>
      <c r="E273" s="9">
        <v>276</v>
      </c>
      <c r="F273" s="9">
        <v>63</v>
      </c>
      <c r="G273" s="44">
        <v>2.0000000000000001E-4</v>
      </c>
      <c r="H273" s="9">
        <v>394</v>
      </c>
      <c r="I273" s="9">
        <v>98</v>
      </c>
      <c r="J273" s="9">
        <v>108</v>
      </c>
      <c r="K273" s="59">
        <v>4158</v>
      </c>
      <c r="L273" s="44"/>
      <c r="M273" s="44"/>
      <c r="N273" s="44"/>
      <c r="O273" s="9"/>
      <c r="P273" s="9"/>
      <c r="Q273" s="44"/>
      <c r="R273" s="44"/>
      <c r="S273" s="59"/>
      <c r="T273" s="59"/>
      <c r="U273" s="9"/>
      <c r="V273" s="9"/>
    </row>
    <row r="274" spans="1:22">
      <c r="A274" s="9" t="s">
        <v>6173</v>
      </c>
      <c r="B274" s="9" t="s">
        <v>288</v>
      </c>
      <c r="C274" s="9" t="s">
        <v>285</v>
      </c>
      <c r="D274" s="9" t="s">
        <v>287</v>
      </c>
      <c r="E274" s="9">
        <v>597</v>
      </c>
      <c r="F274" s="9">
        <v>21</v>
      </c>
      <c r="G274" s="44">
        <v>4.0000000000000002E-4</v>
      </c>
      <c r="H274" s="9">
        <v>800</v>
      </c>
      <c r="I274" s="9">
        <v>23</v>
      </c>
      <c r="J274" s="9">
        <v>78</v>
      </c>
      <c r="K274" s="59">
        <v>837.77</v>
      </c>
      <c r="L274" s="44"/>
      <c r="M274" s="44"/>
      <c r="N274" s="44"/>
      <c r="O274" s="9"/>
      <c r="P274" s="9"/>
      <c r="Q274" s="44"/>
      <c r="R274" s="44"/>
      <c r="S274" s="59"/>
      <c r="T274" s="59"/>
      <c r="U274" s="9"/>
      <c r="V274" s="9"/>
    </row>
    <row r="275" spans="1:22">
      <c r="A275" s="9" t="s">
        <v>6174</v>
      </c>
      <c r="B275" s="9" t="s">
        <v>1090</v>
      </c>
      <c r="C275" s="9" t="s">
        <v>3156</v>
      </c>
      <c r="D275" s="9" t="s">
        <v>6175</v>
      </c>
      <c r="E275" s="9">
        <v>540</v>
      </c>
      <c r="F275" s="9">
        <v>16</v>
      </c>
      <c r="G275" s="44">
        <v>2.9999999999999997E-4</v>
      </c>
      <c r="H275" s="9">
        <v>705</v>
      </c>
      <c r="I275" s="9">
        <v>27</v>
      </c>
      <c r="J275" s="9">
        <v>98</v>
      </c>
      <c r="K275" s="59">
        <v>507.08</v>
      </c>
      <c r="L275" s="44"/>
      <c r="M275" s="44"/>
      <c r="N275" s="44"/>
      <c r="O275" s="9"/>
      <c r="P275" s="9"/>
      <c r="Q275" s="44"/>
      <c r="R275" s="44"/>
      <c r="S275" s="59"/>
      <c r="T275" s="59"/>
      <c r="U275" s="9"/>
      <c r="V275" s="9"/>
    </row>
    <row r="276" spans="1:22">
      <c r="A276" s="9" t="s">
        <v>6043</v>
      </c>
      <c r="B276" s="9" t="s">
        <v>1233</v>
      </c>
      <c r="C276" s="9" t="s">
        <v>3263</v>
      </c>
      <c r="D276" s="9" t="s">
        <v>3264</v>
      </c>
      <c r="E276" s="9">
        <v>781</v>
      </c>
      <c r="F276" s="9">
        <v>108</v>
      </c>
      <c r="G276" s="44">
        <v>5.0000000000000001E-4</v>
      </c>
      <c r="H276" s="15">
        <v>1066</v>
      </c>
      <c r="I276" s="9">
        <v>156</v>
      </c>
      <c r="J276" s="9">
        <v>72</v>
      </c>
      <c r="K276" s="59">
        <v>1662.07</v>
      </c>
      <c r="L276" s="44"/>
      <c r="M276" s="44"/>
      <c r="N276" s="44"/>
      <c r="O276" s="9"/>
      <c r="P276" s="9"/>
      <c r="Q276" s="44"/>
      <c r="R276" s="44"/>
      <c r="S276" s="59"/>
      <c r="T276" s="59"/>
      <c r="U276" s="9"/>
      <c r="V276" s="9"/>
    </row>
    <row r="277" spans="1:22">
      <c r="A277" s="9" t="s">
        <v>6043</v>
      </c>
      <c r="B277" s="9" t="s">
        <v>1282</v>
      </c>
      <c r="C277" s="9" t="s">
        <v>6176</v>
      </c>
      <c r="D277" s="9" t="s">
        <v>3464</v>
      </c>
      <c r="E277" s="9">
        <v>320</v>
      </c>
      <c r="F277" s="9">
        <v>26</v>
      </c>
      <c r="G277" s="44">
        <v>2.0000000000000001E-4</v>
      </c>
      <c r="H277" s="9">
        <v>400</v>
      </c>
      <c r="I277" s="9">
        <v>41</v>
      </c>
      <c r="J277" s="9">
        <v>71</v>
      </c>
      <c r="K277" s="59">
        <v>1064.29</v>
      </c>
      <c r="L277" s="44"/>
      <c r="M277" s="44"/>
      <c r="N277" s="44"/>
      <c r="O277" s="9"/>
      <c r="P277" s="9"/>
      <c r="Q277" s="44"/>
      <c r="R277" s="44"/>
      <c r="S277" s="59"/>
      <c r="T277" s="59"/>
      <c r="U277" s="9"/>
      <c r="V277" s="9"/>
    </row>
    <row r="278" spans="1:22">
      <c r="A278" s="9" t="s">
        <v>6177</v>
      </c>
      <c r="B278" s="9" t="s">
        <v>1084</v>
      </c>
      <c r="C278" s="9" t="s">
        <v>3702</v>
      </c>
      <c r="D278" s="9" t="s">
        <v>3703</v>
      </c>
      <c r="E278" s="9">
        <v>443</v>
      </c>
      <c r="F278" s="9">
        <v>15</v>
      </c>
      <c r="G278" s="44">
        <v>2.9999999999999997E-4</v>
      </c>
      <c r="H278" s="9">
        <v>614</v>
      </c>
      <c r="I278" s="9">
        <v>16</v>
      </c>
      <c r="J278" s="9">
        <v>68</v>
      </c>
      <c r="K278" s="59">
        <v>684.16</v>
      </c>
      <c r="L278" s="44"/>
      <c r="M278" s="44"/>
      <c r="N278" s="44"/>
      <c r="O278" s="9"/>
      <c r="P278" s="9"/>
      <c r="Q278" s="44"/>
      <c r="R278" s="44"/>
      <c r="S278" s="59"/>
      <c r="T278" s="59"/>
      <c r="U278" s="9"/>
      <c r="V278" s="9"/>
    </row>
    <row r="279" spans="1:22">
      <c r="A279" s="9" t="s">
        <v>5998</v>
      </c>
      <c r="B279" s="9" t="s">
        <v>1243</v>
      </c>
      <c r="C279" s="9" t="s">
        <v>3251</v>
      </c>
      <c r="D279" s="9" t="s">
        <v>3252</v>
      </c>
      <c r="E279" s="9">
        <v>839</v>
      </c>
      <c r="F279" s="9">
        <v>24</v>
      </c>
      <c r="G279" s="44">
        <v>5.0000000000000001E-4</v>
      </c>
      <c r="H279" s="15">
        <v>1008</v>
      </c>
      <c r="I279" s="9">
        <v>27</v>
      </c>
      <c r="J279" s="9">
        <v>63</v>
      </c>
      <c r="K279" s="59">
        <v>566.86</v>
      </c>
      <c r="L279" s="44"/>
      <c r="M279" s="44"/>
      <c r="N279" s="44"/>
      <c r="O279" s="9"/>
      <c r="P279" s="9"/>
      <c r="Q279" s="44"/>
      <c r="R279" s="44"/>
      <c r="S279" s="59"/>
      <c r="T279" s="59"/>
      <c r="U279" s="9"/>
      <c r="V279" s="9"/>
    </row>
    <row r="280" spans="1:22">
      <c r="A280" s="9" t="s">
        <v>5997</v>
      </c>
      <c r="B280" s="9" t="s">
        <v>938</v>
      </c>
      <c r="C280" s="9" t="s">
        <v>3326</v>
      </c>
      <c r="D280" s="9" t="s">
        <v>3327</v>
      </c>
      <c r="E280" s="9">
        <v>190</v>
      </c>
      <c r="F280" s="9">
        <v>50</v>
      </c>
      <c r="G280" s="44">
        <v>1E-4</v>
      </c>
      <c r="H280" s="9">
        <v>273</v>
      </c>
      <c r="I280" s="9">
        <v>70</v>
      </c>
      <c r="J280" s="9">
        <v>103</v>
      </c>
      <c r="K280" s="59">
        <v>4352.66</v>
      </c>
      <c r="L280" s="44"/>
      <c r="M280" s="44"/>
      <c r="N280" s="44"/>
      <c r="O280" s="9"/>
      <c r="P280" s="9"/>
      <c r="Q280" s="44"/>
      <c r="R280" s="44"/>
      <c r="S280" s="59"/>
      <c r="T280" s="59"/>
      <c r="U280" s="9"/>
      <c r="V280" s="9"/>
    </row>
    <row r="281" spans="1:22">
      <c r="A281" s="9" t="s">
        <v>6178</v>
      </c>
      <c r="B281" s="9" t="s">
        <v>42</v>
      </c>
      <c r="C281" s="9" t="s">
        <v>41</v>
      </c>
      <c r="D281" s="9" t="s">
        <v>43</v>
      </c>
      <c r="E281" s="15">
        <v>1965</v>
      </c>
      <c r="F281" s="9">
        <v>384</v>
      </c>
      <c r="G281" s="44">
        <v>1.1999999999999999E-3</v>
      </c>
      <c r="H281" s="15">
        <v>2508</v>
      </c>
      <c r="I281" s="9">
        <v>471</v>
      </c>
      <c r="J281" s="9">
        <v>117</v>
      </c>
      <c r="K281" s="59">
        <v>634.91</v>
      </c>
      <c r="L281" s="44"/>
      <c r="M281" s="44"/>
      <c r="N281" s="44"/>
      <c r="O281" s="9"/>
      <c r="P281" s="9"/>
      <c r="Q281" s="44"/>
      <c r="R281" s="44"/>
      <c r="S281" s="59"/>
      <c r="T281" s="59"/>
      <c r="U281" s="9"/>
      <c r="V281" s="9"/>
    </row>
    <row r="282" spans="1:22">
      <c r="A282" s="9" t="s">
        <v>6179</v>
      </c>
      <c r="B282" s="9" t="s">
        <v>1274</v>
      </c>
      <c r="C282" s="9" t="s">
        <v>6180</v>
      </c>
      <c r="D282" s="9" t="s">
        <v>6181</v>
      </c>
      <c r="E282" s="9">
        <v>388</v>
      </c>
      <c r="F282" s="9">
        <v>13</v>
      </c>
      <c r="G282" s="44">
        <v>2.0000000000000001E-4</v>
      </c>
      <c r="H282" s="9">
        <v>582</v>
      </c>
      <c r="I282" s="9">
        <v>16</v>
      </c>
      <c r="J282" s="9">
        <v>66</v>
      </c>
      <c r="K282" s="59">
        <v>415.84</v>
      </c>
      <c r="L282" s="44"/>
      <c r="M282" s="44"/>
      <c r="N282" s="44"/>
      <c r="O282" s="9"/>
      <c r="P282" s="9"/>
      <c r="Q282" s="44"/>
      <c r="R282" s="44"/>
      <c r="S282" s="59"/>
      <c r="T282" s="59"/>
      <c r="U282" s="9"/>
      <c r="V282" s="9"/>
    </row>
    <row r="283" spans="1:22">
      <c r="A283" s="9" t="s">
        <v>6182</v>
      </c>
      <c r="B283" s="9" t="s">
        <v>493</v>
      </c>
      <c r="C283" s="9" t="s">
        <v>490</v>
      </c>
      <c r="D283" s="9" t="s">
        <v>492</v>
      </c>
      <c r="E283" s="9">
        <v>551</v>
      </c>
      <c r="F283" s="9">
        <v>4</v>
      </c>
      <c r="G283" s="44">
        <v>2.9999999999999997E-4</v>
      </c>
      <c r="H283" s="9">
        <v>720</v>
      </c>
      <c r="I283" s="9">
        <v>4</v>
      </c>
      <c r="J283" s="9">
        <v>60</v>
      </c>
      <c r="K283" s="59">
        <v>367.2</v>
      </c>
      <c r="L283" s="44"/>
      <c r="M283" s="44"/>
      <c r="N283" s="44"/>
      <c r="O283" s="9"/>
      <c r="P283" s="9"/>
      <c r="Q283" s="44"/>
      <c r="R283" s="44"/>
      <c r="S283" s="59"/>
      <c r="T283" s="59"/>
      <c r="U283" s="9"/>
      <c r="V283" s="9"/>
    </row>
    <row r="284" spans="1:22">
      <c r="A284" s="9" t="s">
        <v>6183</v>
      </c>
      <c r="B284" s="9" t="s">
        <v>1452</v>
      </c>
      <c r="C284" s="9" t="s">
        <v>3769</v>
      </c>
      <c r="D284" s="9" t="s">
        <v>3770</v>
      </c>
      <c r="E284" s="9">
        <v>153</v>
      </c>
      <c r="F284" s="9">
        <v>2</v>
      </c>
      <c r="G284" s="44">
        <v>1E-4</v>
      </c>
      <c r="H284" s="9">
        <v>180</v>
      </c>
      <c r="I284" s="9">
        <v>2</v>
      </c>
      <c r="J284" s="9">
        <v>60</v>
      </c>
      <c r="K284" s="59">
        <v>408.93</v>
      </c>
      <c r="L284" s="44"/>
      <c r="M284" s="44"/>
      <c r="N284" s="44"/>
      <c r="O284" s="9"/>
      <c r="P284" s="9"/>
      <c r="Q284" s="44"/>
      <c r="R284" s="44"/>
      <c r="S284" s="59"/>
      <c r="T284" s="59"/>
      <c r="U284" s="9"/>
      <c r="V284" s="9"/>
    </row>
    <row r="285" spans="1:22">
      <c r="A285" s="9" t="s">
        <v>6128</v>
      </c>
      <c r="B285" s="9" t="s">
        <v>1320</v>
      </c>
      <c r="C285" s="9" t="s">
        <v>3456</v>
      </c>
      <c r="D285" s="9" t="s">
        <v>3457</v>
      </c>
      <c r="E285" s="15">
        <v>1588</v>
      </c>
      <c r="F285" s="9">
        <v>151</v>
      </c>
      <c r="G285" s="44">
        <v>1E-3</v>
      </c>
      <c r="H285" s="15">
        <v>2135</v>
      </c>
      <c r="I285" s="9">
        <v>196</v>
      </c>
      <c r="J285" s="9">
        <v>65</v>
      </c>
      <c r="K285" s="59">
        <v>1487.35</v>
      </c>
      <c r="L285" s="44"/>
      <c r="M285" s="44"/>
      <c r="N285" s="44"/>
      <c r="O285" s="9"/>
      <c r="P285" s="9"/>
      <c r="Q285" s="44"/>
      <c r="R285" s="44"/>
      <c r="S285" s="59"/>
      <c r="T285" s="59"/>
      <c r="U285" s="9"/>
      <c r="V285" s="9"/>
    </row>
    <row r="286" spans="1:22">
      <c r="A286" s="9" t="s">
        <v>5990</v>
      </c>
      <c r="B286" s="9" t="s">
        <v>1044</v>
      </c>
      <c r="C286" s="9" t="s">
        <v>5032</v>
      </c>
      <c r="D286" s="9" t="s">
        <v>6184</v>
      </c>
      <c r="E286" s="9">
        <v>980</v>
      </c>
      <c r="F286" s="9">
        <v>17</v>
      </c>
      <c r="G286" s="44">
        <v>5.9999999999999995E-4</v>
      </c>
      <c r="H286" s="15">
        <v>1100</v>
      </c>
      <c r="I286" s="9">
        <v>19</v>
      </c>
      <c r="J286" s="9">
        <v>60</v>
      </c>
      <c r="K286" s="59">
        <v>461.42</v>
      </c>
      <c r="L286" s="44"/>
      <c r="M286" s="44"/>
      <c r="N286" s="44"/>
      <c r="O286" s="9"/>
      <c r="P286" s="9"/>
      <c r="Q286" s="44"/>
      <c r="R286" s="44"/>
      <c r="S286" s="59"/>
      <c r="T286" s="59"/>
      <c r="U286" s="9"/>
      <c r="V286" s="9"/>
    </row>
    <row r="287" spans="1:22">
      <c r="A287" s="9" t="s">
        <v>6185</v>
      </c>
      <c r="B287" s="9" t="s">
        <v>1217</v>
      </c>
      <c r="C287" s="9" t="s">
        <v>3102</v>
      </c>
      <c r="D287" s="9" t="s">
        <v>3103</v>
      </c>
      <c r="E287" s="15">
        <v>1237</v>
      </c>
      <c r="F287" s="9">
        <v>31</v>
      </c>
      <c r="G287" s="44">
        <v>8.0000000000000004E-4</v>
      </c>
      <c r="H287" s="15">
        <v>1673</v>
      </c>
      <c r="I287" s="9">
        <v>35</v>
      </c>
      <c r="J287" s="9">
        <v>60</v>
      </c>
      <c r="K287" s="59">
        <v>452.59</v>
      </c>
      <c r="L287" s="44"/>
      <c r="M287" s="44"/>
      <c r="N287" s="44"/>
      <c r="O287" s="9"/>
      <c r="P287" s="9"/>
      <c r="Q287" s="44"/>
      <c r="R287" s="44"/>
      <c r="S287" s="59"/>
      <c r="T287" s="59"/>
      <c r="U287" s="9"/>
      <c r="V287" s="9"/>
    </row>
    <row r="288" spans="1:22">
      <c r="A288" s="9" t="s">
        <v>6186</v>
      </c>
      <c r="B288" s="9" t="s">
        <v>1083</v>
      </c>
      <c r="C288" s="9" t="s">
        <v>3447</v>
      </c>
      <c r="D288" s="9" t="s">
        <v>3448</v>
      </c>
      <c r="E288" s="9">
        <v>390</v>
      </c>
      <c r="F288" s="9">
        <v>28</v>
      </c>
      <c r="G288" s="44">
        <v>2.0000000000000001E-4</v>
      </c>
      <c r="H288" s="9">
        <v>481</v>
      </c>
      <c r="I288" s="9">
        <v>32</v>
      </c>
      <c r="J288" s="9">
        <v>61</v>
      </c>
      <c r="K288" s="59">
        <v>372.45</v>
      </c>
      <c r="L288" s="44"/>
      <c r="M288" s="44"/>
      <c r="N288" s="44"/>
      <c r="O288" s="9"/>
      <c r="P288" s="9"/>
      <c r="Q288" s="44"/>
      <c r="R288" s="44"/>
      <c r="S288" s="59"/>
      <c r="T288" s="59"/>
      <c r="U288" s="9"/>
      <c r="V288" s="9"/>
    </row>
    <row r="289" spans="1:22">
      <c r="A289" s="9" t="s">
        <v>6022</v>
      </c>
      <c r="B289" s="9" t="s">
        <v>1224</v>
      </c>
      <c r="C289" s="9" t="s">
        <v>4836</v>
      </c>
      <c r="D289" s="9" t="s">
        <v>6187</v>
      </c>
      <c r="E289" s="15">
        <v>8438</v>
      </c>
      <c r="F289" s="9">
        <v>267</v>
      </c>
      <c r="G289" s="44">
        <v>5.3E-3</v>
      </c>
      <c r="H289" s="15">
        <v>10358</v>
      </c>
      <c r="I289" s="9">
        <v>340</v>
      </c>
      <c r="J289" s="9">
        <v>58</v>
      </c>
      <c r="K289" s="59">
        <v>605.96</v>
      </c>
      <c r="L289" s="44"/>
      <c r="M289" s="44"/>
      <c r="N289" s="44"/>
      <c r="O289" s="9"/>
      <c r="P289" s="9"/>
      <c r="Q289" s="44"/>
      <c r="R289" s="44"/>
      <c r="S289" s="59"/>
      <c r="T289" s="59"/>
      <c r="U289" s="9"/>
      <c r="V289" s="9"/>
    </row>
    <row r="290" spans="1:22">
      <c r="A290" s="9" t="s">
        <v>6188</v>
      </c>
      <c r="B290" s="9" t="s">
        <v>1134</v>
      </c>
      <c r="C290" s="9" t="s">
        <v>6189</v>
      </c>
      <c r="D290" s="9" t="s">
        <v>3378</v>
      </c>
      <c r="E290" s="9">
        <v>230</v>
      </c>
      <c r="F290" s="9">
        <v>1</v>
      </c>
      <c r="G290" s="44">
        <v>1E-4</v>
      </c>
      <c r="H290" s="9">
        <v>328</v>
      </c>
      <c r="I290" s="9">
        <v>2</v>
      </c>
      <c r="J290" s="9">
        <v>61</v>
      </c>
      <c r="K290" s="59">
        <v>530.41</v>
      </c>
      <c r="L290" s="44"/>
      <c r="M290" s="44"/>
      <c r="N290" s="44"/>
      <c r="O290" s="9"/>
      <c r="P290" s="9"/>
      <c r="Q290" s="44"/>
      <c r="R290" s="44"/>
      <c r="S290" s="59"/>
      <c r="T290" s="59"/>
      <c r="U290" s="9"/>
      <c r="V290" s="9"/>
    </row>
    <row r="291" spans="1:22">
      <c r="A291" s="9" t="s">
        <v>6190</v>
      </c>
      <c r="B291" s="9" t="s">
        <v>247</v>
      </c>
      <c r="C291" s="9" t="s">
        <v>246</v>
      </c>
      <c r="D291" s="9" t="s">
        <v>248</v>
      </c>
      <c r="E291" s="9">
        <v>484</v>
      </c>
      <c r="F291" s="9">
        <v>21</v>
      </c>
      <c r="G291" s="44">
        <v>2.9999999999999997E-4</v>
      </c>
      <c r="H291" s="9">
        <v>633</v>
      </c>
      <c r="I291" s="9">
        <v>31</v>
      </c>
      <c r="J291" s="9">
        <v>57</v>
      </c>
      <c r="K291" s="59">
        <v>268.93</v>
      </c>
      <c r="L291" s="44"/>
      <c r="M291" s="44"/>
      <c r="N291" s="44"/>
      <c r="O291" s="9"/>
      <c r="P291" s="9"/>
      <c r="Q291" s="44"/>
      <c r="R291" s="44"/>
      <c r="S291" s="59"/>
      <c r="T291" s="59"/>
      <c r="U291" s="9"/>
      <c r="V291" s="9"/>
    </row>
    <row r="292" spans="1:22">
      <c r="A292" s="9" t="s">
        <v>6031</v>
      </c>
      <c r="B292" s="9" t="s">
        <v>1014</v>
      </c>
      <c r="C292" s="9" t="s">
        <v>3525</v>
      </c>
      <c r="D292" s="9" t="s">
        <v>3526</v>
      </c>
      <c r="E292" s="9">
        <v>471</v>
      </c>
      <c r="F292" s="9">
        <v>58</v>
      </c>
      <c r="G292" s="44">
        <v>2.9999999999999997E-4</v>
      </c>
      <c r="H292" s="9">
        <v>604</v>
      </c>
      <c r="I292" s="9">
        <v>80</v>
      </c>
      <c r="J292" s="9">
        <v>80</v>
      </c>
      <c r="K292" s="59">
        <v>4823.37</v>
      </c>
      <c r="L292" s="44"/>
      <c r="M292" s="44"/>
      <c r="N292" s="44"/>
      <c r="O292" s="9"/>
      <c r="P292" s="9"/>
      <c r="Q292" s="44"/>
      <c r="R292" s="44"/>
      <c r="S292" s="59"/>
      <c r="T292" s="59"/>
      <c r="U292" s="9"/>
      <c r="V292" s="9"/>
    </row>
    <row r="293" spans="1:22">
      <c r="A293" s="9" t="s">
        <v>6191</v>
      </c>
      <c r="B293" s="9" t="s">
        <v>1314</v>
      </c>
      <c r="C293" s="9" t="s">
        <v>3341</v>
      </c>
      <c r="D293" s="9" t="s">
        <v>6192</v>
      </c>
      <c r="E293" s="9">
        <v>551</v>
      </c>
      <c r="F293" s="9">
        <v>16</v>
      </c>
      <c r="G293" s="44">
        <v>2.9999999999999997E-4</v>
      </c>
      <c r="H293" s="9">
        <v>674</v>
      </c>
      <c r="I293" s="9">
        <v>18</v>
      </c>
      <c r="J293" s="9">
        <v>57</v>
      </c>
      <c r="K293" s="59">
        <v>359.23</v>
      </c>
      <c r="L293" s="44"/>
      <c r="M293" s="44"/>
      <c r="N293" s="44"/>
      <c r="O293" s="9"/>
      <c r="P293" s="9"/>
      <c r="Q293" s="44"/>
      <c r="R293" s="44"/>
      <c r="S293" s="59"/>
      <c r="T293" s="59"/>
      <c r="U293" s="9"/>
      <c r="V293" s="9"/>
    </row>
    <row r="294" spans="1:22">
      <c r="A294" s="9" t="s">
        <v>6193</v>
      </c>
      <c r="B294" s="9" t="s">
        <v>140</v>
      </c>
      <c r="C294" s="9" t="s">
        <v>137</v>
      </c>
      <c r="D294" s="9" t="s">
        <v>139</v>
      </c>
      <c r="E294" s="9">
        <v>461</v>
      </c>
      <c r="F294" s="9">
        <v>41</v>
      </c>
      <c r="G294" s="44">
        <v>2.9999999999999997E-4</v>
      </c>
      <c r="H294" s="9">
        <v>656</v>
      </c>
      <c r="I294" s="9">
        <v>66</v>
      </c>
      <c r="J294" s="9">
        <v>72</v>
      </c>
      <c r="K294" s="59">
        <v>1006.86</v>
      </c>
      <c r="L294" s="44"/>
      <c r="M294" s="44"/>
      <c r="N294" s="44"/>
      <c r="O294" s="9"/>
      <c r="P294" s="9"/>
      <c r="Q294" s="44"/>
      <c r="R294" s="44"/>
      <c r="S294" s="59"/>
      <c r="T294" s="59"/>
      <c r="U294" s="9"/>
      <c r="V294" s="9"/>
    </row>
    <row r="295" spans="1:22">
      <c r="A295" s="9" t="s">
        <v>6194</v>
      </c>
      <c r="B295" s="9" t="s">
        <v>400</v>
      </c>
      <c r="C295" s="9" t="s">
        <v>397</v>
      </c>
      <c r="D295" s="9" t="s">
        <v>399</v>
      </c>
      <c r="E295" s="9">
        <v>352</v>
      </c>
      <c r="F295" s="9">
        <v>11</v>
      </c>
      <c r="G295" s="44">
        <v>2.0000000000000001E-4</v>
      </c>
      <c r="H295" s="9">
        <v>462</v>
      </c>
      <c r="I295" s="9">
        <v>22</v>
      </c>
      <c r="J295" s="9">
        <v>77</v>
      </c>
      <c r="K295" s="59">
        <v>1619.23</v>
      </c>
      <c r="L295" s="44"/>
      <c r="M295" s="44"/>
      <c r="N295" s="44"/>
      <c r="O295" s="9"/>
      <c r="P295" s="9"/>
      <c r="Q295" s="44"/>
      <c r="R295" s="44"/>
      <c r="S295" s="59"/>
      <c r="T295" s="59"/>
      <c r="U295" s="9"/>
      <c r="V295" s="9"/>
    </row>
    <row r="296" spans="1:22">
      <c r="A296" s="9" t="s">
        <v>6195</v>
      </c>
      <c r="B296" s="9" t="s">
        <v>534</v>
      </c>
      <c r="C296" s="9" t="s">
        <v>531</v>
      </c>
      <c r="D296" s="9" t="s">
        <v>533</v>
      </c>
      <c r="E296" s="15">
        <v>1645</v>
      </c>
      <c r="F296" s="9">
        <v>38</v>
      </c>
      <c r="G296" s="44">
        <v>1E-3</v>
      </c>
      <c r="H296" s="15">
        <v>1960</v>
      </c>
      <c r="I296" s="9">
        <v>45</v>
      </c>
      <c r="J296" s="9">
        <v>57</v>
      </c>
      <c r="K296" s="59">
        <v>401.9</v>
      </c>
      <c r="L296" s="44"/>
      <c r="M296" s="44"/>
      <c r="N296" s="44"/>
      <c r="O296" s="9"/>
      <c r="P296" s="9"/>
      <c r="Q296" s="44"/>
      <c r="R296" s="44"/>
      <c r="S296" s="59"/>
      <c r="T296" s="59"/>
      <c r="U296" s="9"/>
      <c r="V296" s="9"/>
    </row>
    <row r="297" spans="1:22">
      <c r="A297" s="9" t="s">
        <v>6122</v>
      </c>
      <c r="B297" s="9" t="s">
        <v>1265</v>
      </c>
      <c r="C297" s="9" t="s">
        <v>3992</v>
      </c>
      <c r="D297" s="9" t="s">
        <v>3993</v>
      </c>
      <c r="E297" s="9">
        <v>345</v>
      </c>
      <c r="F297" s="9">
        <v>24</v>
      </c>
      <c r="G297" s="44">
        <v>2.0000000000000001E-4</v>
      </c>
      <c r="H297" s="9">
        <v>411</v>
      </c>
      <c r="I297" s="9">
        <v>27</v>
      </c>
      <c r="J297" s="9">
        <v>64</v>
      </c>
      <c r="K297" s="59">
        <v>507.01</v>
      </c>
      <c r="L297" s="44"/>
      <c r="M297" s="44"/>
      <c r="N297" s="44"/>
      <c r="O297" s="9"/>
      <c r="P297" s="9"/>
      <c r="Q297" s="44"/>
      <c r="R297" s="44"/>
      <c r="S297" s="59"/>
      <c r="T297" s="59"/>
      <c r="U297" s="9"/>
      <c r="V297" s="9"/>
    </row>
    <row r="298" spans="1:22">
      <c r="A298" s="9" t="s">
        <v>5998</v>
      </c>
      <c r="B298" s="9" t="s">
        <v>1237</v>
      </c>
      <c r="C298" s="9" t="s">
        <v>3225</v>
      </c>
      <c r="D298" s="9" t="s">
        <v>6196</v>
      </c>
      <c r="E298" s="9">
        <v>965</v>
      </c>
      <c r="F298" s="9">
        <v>19</v>
      </c>
      <c r="G298" s="44">
        <v>5.9999999999999995E-4</v>
      </c>
      <c r="H298" s="15">
        <v>1149</v>
      </c>
      <c r="I298" s="9">
        <v>22</v>
      </c>
      <c r="J298" s="9">
        <v>53</v>
      </c>
      <c r="K298" s="59">
        <v>878.45</v>
      </c>
      <c r="L298" s="44"/>
      <c r="M298" s="44"/>
      <c r="N298" s="44"/>
      <c r="O298" s="9"/>
      <c r="P298" s="9"/>
      <c r="Q298" s="44"/>
      <c r="R298" s="44"/>
      <c r="S298" s="59"/>
      <c r="T298" s="59"/>
      <c r="U298" s="9"/>
      <c r="V298" s="9"/>
    </row>
    <row r="299" spans="1:22">
      <c r="A299" s="9" t="s">
        <v>6197</v>
      </c>
      <c r="B299" s="9" t="s">
        <v>1372</v>
      </c>
      <c r="C299" s="9" t="s">
        <v>3984</v>
      </c>
      <c r="D299" s="9" t="s">
        <v>3985</v>
      </c>
      <c r="E299" s="9">
        <v>681</v>
      </c>
      <c r="F299" s="9">
        <v>43</v>
      </c>
      <c r="G299" s="44">
        <v>4.0000000000000002E-4</v>
      </c>
      <c r="H299" s="9">
        <v>970</v>
      </c>
      <c r="I299" s="9">
        <v>60</v>
      </c>
      <c r="J299" s="9">
        <v>59</v>
      </c>
      <c r="K299" s="59">
        <v>1019.87</v>
      </c>
      <c r="L299" s="44"/>
      <c r="M299" s="44"/>
      <c r="N299" s="44"/>
      <c r="O299" s="9"/>
      <c r="P299" s="9"/>
      <c r="Q299" s="44"/>
      <c r="R299" s="44"/>
      <c r="S299" s="59"/>
      <c r="T299" s="59"/>
      <c r="U299" s="9"/>
      <c r="V299" s="9"/>
    </row>
    <row r="300" spans="1:22">
      <c r="A300" s="9" t="s">
        <v>5997</v>
      </c>
      <c r="B300" s="9" t="s">
        <v>1257</v>
      </c>
      <c r="C300" s="9" t="s">
        <v>3417</v>
      </c>
      <c r="D300" s="9" t="s">
        <v>3418</v>
      </c>
      <c r="E300" s="9">
        <v>207</v>
      </c>
      <c r="F300" s="9">
        <v>31</v>
      </c>
      <c r="G300" s="44">
        <v>1E-4</v>
      </c>
      <c r="H300" s="9">
        <v>274</v>
      </c>
      <c r="I300" s="9">
        <v>40</v>
      </c>
      <c r="J300" s="9">
        <v>75</v>
      </c>
      <c r="K300" s="59">
        <v>1403.49</v>
      </c>
      <c r="L300" s="44"/>
      <c r="M300" s="44"/>
      <c r="N300" s="44"/>
      <c r="O300" s="9"/>
      <c r="P300" s="9"/>
      <c r="Q300" s="44"/>
      <c r="R300" s="44"/>
      <c r="S300" s="59"/>
      <c r="T300" s="59"/>
      <c r="U300" s="9"/>
      <c r="V300" s="9"/>
    </row>
    <row r="301" spans="1:22">
      <c r="A301" s="9" t="s">
        <v>267</v>
      </c>
      <c r="B301" s="9" t="s">
        <v>267</v>
      </c>
      <c r="C301" s="9" t="s">
        <v>264</v>
      </c>
      <c r="D301" s="9" t="s">
        <v>266</v>
      </c>
      <c r="E301" s="9">
        <v>255</v>
      </c>
      <c r="F301" s="9">
        <v>10</v>
      </c>
      <c r="G301" s="44">
        <v>2.0000000000000001E-4</v>
      </c>
      <c r="H301" s="9">
        <v>354</v>
      </c>
      <c r="I301" s="9">
        <v>16</v>
      </c>
      <c r="J301" s="9">
        <v>68</v>
      </c>
      <c r="K301" s="59">
        <v>518.84</v>
      </c>
      <c r="L301" s="44"/>
      <c r="M301" s="44"/>
      <c r="N301" s="44"/>
      <c r="O301" s="9"/>
      <c r="P301" s="9"/>
      <c r="Q301" s="44"/>
      <c r="R301" s="44"/>
      <c r="S301" s="59"/>
      <c r="T301" s="59"/>
      <c r="U301" s="9"/>
      <c r="V301" s="9"/>
    </row>
    <row r="302" spans="1:22">
      <c r="A302" s="9" t="s">
        <v>6198</v>
      </c>
      <c r="B302" s="9" t="s">
        <v>226</v>
      </c>
      <c r="C302" s="9" t="s">
        <v>223</v>
      </c>
      <c r="D302" s="9" t="s">
        <v>225</v>
      </c>
      <c r="E302" s="9">
        <v>272</v>
      </c>
      <c r="F302" s="9">
        <v>15</v>
      </c>
      <c r="G302" s="44">
        <v>2.0000000000000001E-4</v>
      </c>
      <c r="H302" s="9">
        <v>360</v>
      </c>
      <c r="I302" s="9">
        <v>22</v>
      </c>
      <c r="J302" s="9">
        <v>62</v>
      </c>
      <c r="K302" s="59">
        <v>1643.18</v>
      </c>
      <c r="L302" s="44"/>
      <c r="M302" s="44"/>
      <c r="N302" s="44"/>
      <c r="O302" s="9"/>
      <c r="P302" s="9"/>
      <c r="Q302" s="44"/>
      <c r="R302" s="44"/>
      <c r="S302" s="59"/>
      <c r="T302" s="59"/>
      <c r="U302" s="9"/>
      <c r="V302" s="9"/>
    </row>
    <row r="303" spans="1:22">
      <c r="A303" s="9" t="s">
        <v>6101</v>
      </c>
      <c r="B303" s="9" t="s">
        <v>1355</v>
      </c>
      <c r="C303" s="9" t="s">
        <v>3736</v>
      </c>
      <c r="D303" s="9" t="s">
        <v>3737</v>
      </c>
      <c r="E303" s="9">
        <v>484</v>
      </c>
      <c r="F303" s="9">
        <v>23</v>
      </c>
      <c r="G303" s="44">
        <v>2.9999999999999997E-4</v>
      </c>
      <c r="H303" s="9">
        <v>612</v>
      </c>
      <c r="I303" s="9">
        <v>26</v>
      </c>
      <c r="J303" s="9">
        <v>56</v>
      </c>
      <c r="K303" s="59">
        <v>555.04999999999995</v>
      </c>
      <c r="L303" s="44"/>
      <c r="M303" s="44"/>
      <c r="N303" s="44"/>
      <c r="O303" s="9"/>
      <c r="P303" s="9"/>
      <c r="Q303" s="44"/>
      <c r="R303" s="44"/>
      <c r="S303" s="59"/>
      <c r="T303" s="59"/>
      <c r="U303" s="9"/>
      <c r="V303" s="9"/>
    </row>
    <row r="304" spans="1:22">
      <c r="A304" s="9" t="s">
        <v>5997</v>
      </c>
      <c r="B304" s="9" t="s">
        <v>1239</v>
      </c>
      <c r="C304" s="9" t="s">
        <v>3543</v>
      </c>
      <c r="D304" s="9" t="s">
        <v>3544</v>
      </c>
      <c r="E304" s="15">
        <v>1534</v>
      </c>
      <c r="F304" s="9">
        <v>84</v>
      </c>
      <c r="G304" s="44">
        <v>1E-3</v>
      </c>
      <c r="H304" s="15">
        <v>1959</v>
      </c>
      <c r="I304" s="9">
        <v>123</v>
      </c>
      <c r="J304" s="9">
        <v>63</v>
      </c>
      <c r="K304" s="59">
        <v>431.97</v>
      </c>
      <c r="L304" s="44"/>
      <c r="M304" s="44"/>
      <c r="N304" s="44"/>
      <c r="O304" s="9"/>
      <c r="P304" s="9"/>
      <c r="Q304" s="44"/>
      <c r="R304" s="44"/>
      <c r="S304" s="59"/>
      <c r="T304" s="59"/>
      <c r="U304" s="9"/>
      <c r="V304" s="9"/>
    </row>
    <row r="305" spans="1:22">
      <c r="A305" s="9" t="s">
        <v>619</v>
      </c>
      <c r="B305" s="9" t="s">
        <v>619</v>
      </c>
      <c r="C305" s="9" t="s">
        <v>598</v>
      </c>
      <c r="D305" s="9" t="s">
        <v>620</v>
      </c>
      <c r="E305" s="9">
        <v>226</v>
      </c>
      <c r="F305" s="9">
        <v>37</v>
      </c>
      <c r="G305" s="44">
        <v>1E-4</v>
      </c>
      <c r="H305" s="9">
        <v>301</v>
      </c>
      <c r="I305" s="9">
        <v>48</v>
      </c>
      <c r="J305" s="9">
        <v>160</v>
      </c>
      <c r="K305" s="59">
        <v>3318.75</v>
      </c>
      <c r="L305" s="44"/>
      <c r="M305" s="44"/>
      <c r="N305" s="44"/>
      <c r="O305" s="9"/>
      <c r="P305" s="9"/>
      <c r="Q305" s="44"/>
      <c r="R305" s="44"/>
      <c r="S305" s="59"/>
      <c r="T305" s="59"/>
      <c r="U305" s="9"/>
      <c r="V305" s="9"/>
    </row>
    <row r="306" spans="1:22">
      <c r="A306" s="9" t="s">
        <v>6199</v>
      </c>
      <c r="B306" s="9" t="s">
        <v>3881</v>
      </c>
      <c r="C306" s="9" t="s">
        <v>6200</v>
      </c>
      <c r="D306" s="9" t="s">
        <v>6201</v>
      </c>
      <c r="E306" s="9">
        <v>454</v>
      </c>
      <c r="F306" s="9">
        <v>17</v>
      </c>
      <c r="G306" s="44">
        <v>2.9999999999999997E-4</v>
      </c>
      <c r="H306" s="9">
        <v>593</v>
      </c>
      <c r="I306" s="9">
        <v>25</v>
      </c>
      <c r="J306" s="9">
        <v>66</v>
      </c>
      <c r="K306" s="59">
        <v>619.65</v>
      </c>
      <c r="L306" s="44"/>
      <c r="M306" s="44"/>
      <c r="N306" s="44"/>
      <c r="O306" s="9"/>
      <c r="P306" s="9"/>
      <c r="Q306" s="44"/>
      <c r="R306" s="44"/>
      <c r="S306" s="59"/>
      <c r="T306" s="59"/>
      <c r="U306" s="9"/>
      <c r="V306" s="9"/>
    </row>
    <row r="307" spans="1:22">
      <c r="A307" s="9" t="s">
        <v>6202</v>
      </c>
      <c r="B307" s="9" t="s">
        <v>1327</v>
      </c>
      <c r="C307" s="9" t="s">
        <v>3561</v>
      </c>
      <c r="D307" s="9" t="s">
        <v>3562</v>
      </c>
      <c r="E307" s="9">
        <v>309</v>
      </c>
      <c r="F307" s="9">
        <v>12</v>
      </c>
      <c r="G307" s="44">
        <v>2.0000000000000001E-4</v>
      </c>
      <c r="H307" s="9">
        <v>398</v>
      </c>
      <c r="I307" s="9">
        <v>15</v>
      </c>
      <c r="J307" s="9">
        <v>52</v>
      </c>
      <c r="K307" s="59">
        <v>363.41</v>
      </c>
      <c r="L307" s="44"/>
      <c r="M307" s="44"/>
      <c r="N307" s="44"/>
      <c r="O307" s="9"/>
      <c r="P307" s="9"/>
      <c r="Q307" s="44"/>
      <c r="R307" s="44"/>
      <c r="S307" s="59"/>
      <c r="T307" s="59"/>
      <c r="U307" s="9"/>
      <c r="V307" s="9"/>
    </row>
    <row r="308" spans="1:22">
      <c r="A308" s="9" t="s">
        <v>6203</v>
      </c>
      <c r="B308" s="9" t="s">
        <v>1035</v>
      </c>
      <c r="C308" s="9" t="s">
        <v>3732</v>
      </c>
      <c r="D308" s="9" t="s">
        <v>3733</v>
      </c>
      <c r="E308" s="15">
        <v>1023</v>
      </c>
      <c r="F308" s="9">
        <v>33</v>
      </c>
      <c r="G308" s="44">
        <v>5.9999999999999995E-4</v>
      </c>
      <c r="H308" s="15">
        <v>1304</v>
      </c>
      <c r="I308" s="9">
        <v>41</v>
      </c>
      <c r="J308" s="9">
        <v>62</v>
      </c>
      <c r="K308" s="59">
        <v>774.99</v>
      </c>
      <c r="L308" s="44"/>
      <c r="M308" s="44"/>
      <c r="N308" s="44"/>
      <c r="O308" s="9"/>
      <c r="P308" s="9"/>
      <c r="Q308" s="44"/>
      <c r="R308" s="44"/>
      <c r="S308" s="59"/>
      <c r="T308" s="59"/>
      <c r="U308" s="9"/>
      <c r="V308" s="9"/>
    </row>
    <row r="309" spans="1:22">
      <c r="A309" s="9" t="s">
        <v>5998</v>
      </c>
      <c r="B309" s="9" t="s">
        <v>1442</v>
      </c>
      <c r="C309" s="9" t="s">
        <v>3777</v>
      </c>
      <c r="D309" s="9" t="s">
        <v>3778</v>
      </c>
      <c r="E309" s="9">
        <v>501</v>
      </c>
      <c r="F309" s="9">
        <v>18</v>
      </c>
      <c r="G309" s="44">
        <v>2.9999999999999997E-4</v>
      </c>
      <c r="H309" s="9">
        <v>603</v>
      </c>
      <c r="I309" s="9">
        <v>22</v>
      </c>
      <c r="J309" s="9">
        <v>55</v>
      </c>
      <c r="K309" s="59">
        <v>1071.93</v>
      </c>
      <c r="L309" s="44"/>
      <c r="M309" s="44"/>
      <c r="N309" s="44"/>
      <c r="O309" s="9"/>
      <c r="P309" s="9"/>
      <c r="Q309" s="44"/>
      <c r="R309" s="44"/>
      <c r="S309" s="59"/>
      <c r="T309" s="59"/>
      <c r="U309" s="9"/>
      <c r="V309" s="9"/>
    </row>
    <row r="310" spans="1:22">
      <c r="A310" s="9" t="s">
        <v>6162</v>
      </c>
      <c r="B310" s="9" t="s">
        <v>114</v>
      </c>
      <c r="C310" s="9" t="s">
        <v>111</v>
      </c>
      <c r="D310" s="9" t="s">
        <v>6204</v>
      </c>
      <c r="E310" s="9">
        <v>333</v>
      </c>
      <c r="F310" s="9">
        <v>9</v>
      </c>
      <c r="G310" s="44">
        <v>2.0000000000000001E-4</v>
      </c>
      <c r="H310" s="9">
        <v>423</v>
      </c>
      <c r="I310" s="9">
        <v>14</v>
      </c>
      <c r="J310" s="9">
        <v>53</v>
      </c>
      <c r="K310" s="59">
        <v>403.47</v>
      </c>
      <c r="L310" s="44"/>
      <c r="M310" s="44"/>
      <c r="N310" s="44"/>
      <c r="O310" s="9"/>
      <c r="P310" s="9"/>
      <c r="Q310" s="44"/>
      <c r="R310" s="44"/>
      <c r="S310" s="59"/>
      <c r="T310" s="59"/>
      <c r="U310" s="9"/>
      <c r="V310" s="9"/>
    </row>
    <row r="311" spans="1:22">
      <c r="A311" s="9" t="s">
        <v>6153</v>
      </c>
      <c r="B311" s="9" t="s">
        <v>2128</v>
      </c>
      <c r="C311" s="9" t="s">
        <v>4659</v>
      </c>
      <c r="D311" s="9" t="s">
        <v>4660</v>
      </c>
      <c r="E311" s="9">
        <v>402</v>
      </c>
      <c r="F311" s="9">
        <v>15</v>
      </c>
      <c r="G311" s="44">
        <v>2.9999999999999997E-4</v>
      </c>
      <c r="H311" s="9">
        <v>501</v>
      </c>
      <c r="I311" s="9">
        <v>23</v>
      </c>
      <c r="J311" s="9">
        <v>53</v>
      </c>
      <c r="K311" s="59">
        <v>551.66999999999996</v>
      </c>
      <c r="L311" s="44"/>
      <c r="M311" s="44"/>
      <c r="N311" s="44"/>
      <c r="O311" s="9"/>
      <c r="P311" s="9"/>
      <c r="Q311" s="44"/>
      <c r="R311" s="44"/>
      <c r="S311" s="59"/>
      <c r="T311" s="59"/>
      <c r="U311" s="9"/>
      <c r="V311" s="9"/>
    </row>
    <row r="312" spans="1:22">
      <c r="A312" s="9" t="s">
        <v>1253</v>
      </c>
      <c r="B312" s="9" t="s">
        <v>1253</v>
      </c>
      <c r="C312" s="9" t="s">
        <v>4995</v>
      </c>
      <c r="D312" s="9" t="s">
        <v>4996</v>
      </c>
      <c r="E312" s="9">
        <v>408</v>
      </c>
      <c r="F312" s="9">
        <v>21</v>
      </c>
      <c r="G312" s="44">
        <v>2.9999999999999997E-4</v>
      </c>
      <c r="H312" s="9">
        <v>512</v>
      </c>
      <c r="I312" s="9">
        <v>35</v>
      </c>
      <c r="J312" s="9">
        <v>59</v>
      </c>
      <c r="K312" s="59">
        <v>293.42</v>
      </c>
      <c r="L312" s="44"/>
      <c r="M312" s="44"/>
      <c r="N312" s="44"/>
      <c r="O312" s="9"/>
      <c r="P312" s="9"/>
      <c r="Q312" s="44"/>
      <c r="R312" s="44"/>
      <c r="S312" s="59"/>
      <c r="T312" s="59"/>
      <c r="U312" s="9"/>
      <c r="V312" s="9"/>
    </row>
    <row r="313" spans="1:22">
      <c r="A313" s="9" t="s">
        <v>6205</v>
      </c>
      <c r="B313" s="9" t="s">
        <v>1313</v>
      </c>
      <c r="C313" s="9" t="s">
        <v>3434</v>
      </c>
      <c r="D313" s="9" t="s">
        <v>3435</v>
      </c>
      <c r="E313" s="9">
        <v>120</v>
      </c>
      <c r="F313" s="9">
        <v>18</v>
      </c>
      <c r="G313" s="44">
        <v>1E-4</v>
      </c>
      <c r="H313" s="9">
        <v>142</v>
      </c>
      <c r="I313" s="9">
        <v>27</v>
      </c>
      <c r="J313" s="9">
        <v>60</v>
      </c>
      <c r="K313" s="59">
        <v>600.29999999999995</v>
      </c>
      <c r="L313" s="44"/>
      <c r="M313" s="44"/>
      <c r="N313" s="44"/>
      <c r="O313" s="9"/>
      <c r="P313" s="9"/>
      <c r="Q313" s="44"/>
      <c r="R313" s="44"/>
      <c r="S313" s="59"/>
      <c r="T313" s="59"/>
      <c r="U313" s="9"/>
      <c r="V313" s="9"/>
    </row>
    <row r="314" spans="1:22">
      <c r="A314" s="9" t="s">
        <v>6018</v>
      </c>
      <c r="B314" s="9" t="s">
        <v>1048</v>
      </c>
      <c r="C314" s="9" t="s">
        <v>5010</v>
      </c>
      <c r="D314" s="9" t="s">
        <v>5011</v>
      </c>
      <c r="E314" s="15">
        <v>1246</v>
      </c>
      <c r="F314" s="9">
        <v>48</v>
      </c>
      <c r="G314" s="44">
        <v>8.0000000000000004E-4</v>
      </c>
      <c r="H314" s="15">
        <v>1531</v>
      </c>
      <c r="I314" s="9">
        <v>59</v>
      </c>
      <c r="J314" s="9">
        <v>51</v>
      </c>
      <c r="K314" s="59">
        <v>654.77</v>
      </c>
      <c r="L314" s="44"/>
      <c r="M314" s="44"/>
      <c r="N314" s="44"/>
      <c r="O314" s="9"/>
      <c r="P314" s="9"/>
      <c r="Q314" s="44"/>
      <c r="R314" s="44"/>
      <c r="S314" s="59"/>
      <c r="T314" s="59"/>
      <c r="U314" s="9"/>
      <c r="V314" s="9"/>
    </row>
    <row r="315" spans="1:22">
      <c r="A315" s="9" t="s">
        <v>6170</v>
      </c>
      <c r="B315" s="9" t="s">
        <v>1052</v>
      </c>
      <c r="C315" s="9" t="s">
        <v>3272</v>
      </c>
      <c r="D315" s="9" t="s">
        <v>6206</v>
      </c>
      <c r="E315" s="9">
        <v>685</v>
      </c>
      <c r="F315" s="9">
        <v>24</v>
      </c>
      <c r="G315" s="44">
        <v>4.0000000000000002E-4</v>
      </c>
      <c r="H315" s="9">
        <v>880</v>
      </c>
      <c r="I315" s="9">
        <v>28</v>
      </c>
      <c r="J315" s="9">
        <v>53</v>
      </c>
      <c r="K315" s="59">
        <v>355.07</v>
      </c>
      <c r="L315" s="44"/>
      <c r="M315" s="44"/>
      <c r="N315" s="44"/>
      <c r="O315" s="9"/>
      <c r="P315" s="9"/>
      <c r="Q315" s="44"/>
      <c r="R315" s="44"/>
      <c r="S315" s="59"/>
      <c r="T315" s="59"/>
      <c r="U315" s="9"/>
      <c r="V315" s="9"/>
    </row>
    <row r="316" spans="1:22">
      <c r="A316" s="9" t="s">
        <v>1351</v>
      </c>
      <c r="B316" s="9" t="s">
        <v>1351</v>
      </c>
      <c r="C316" s="9" t="s">
        <v>4952</v>
      </c>
      <c r="D316" s="9" t="s">
        <v>6207</v>
      </c>
      <c r="E316" s="15">
        <v>2099</v>
      </c>
      <c r="F316" s="9">
        <v>53</v>
      </c>
      <c r="G316" s="44">
        <v>1.2999999999999999E-3</v>
      </c>
      <c r="H316" s="15">
        <v>2500</v>
      </c>
      <c r="I316" s="9">
        <v>65</v>
      </c>
      <c r="J316" s="9">
        <v>55</v>
      </c>
      <c r="K316" s="59">
        <v>365.2</v>
      </c>
      <c r="L316" s="44"/>
      <c r="M316" s="44"/>
      <c r="N316" s="44"/>
      <c r="O316" s="9"/>
      <c r="P316" s="9"/>
      <c r="Q316" s="44"/>
      <c r="R316" s="44"/>
      <c r="S316" s="59"/>
      <c r="T316" s="59"/>
      <c r="U316" s="9"/>
      <c r="V316" s="9"/>
    </row>
    <row r="317" spans="1:22">
      <c r="A317" s="9" t="s">
        <v>6042</v>
      </c>
      <c r="B317" s="9" t="s">
        <v>678</v>
      </c>
      <c r="C317" s="9" t="s">
        <v>675</v>
      </c>
      <c r="D317" s="9" t="s">
        <v>677</v>
      </c>
      <c r="E317" s="9">
        <v>270</v>
      </c>
      <c r="F317" s="9">
        <v>46</v>
      </c>
      <c r="G317" s="44">
        <v>2.0000000000000001E-4</v>
      </c>
      <c r="H317" s="9">
        <v>369</v>
      </c>
      <c r="I317" s="9">
        <v>62</v>
      </c>
      <c r="J317" s="9">
        <v>63</v>
      </c>
      <c r="K317" s="59">
        <v>4943.6099999999997</v>
      </c>
      <c r="L317" s="44"/>
      <c r="M317" s="44"/>
      <c r="N317" s="44"/>
      <c r="O317" s="9"/>
      <c r="P317" s="9"/>
      <c r="Q317" s="44"/>
      <c r="R317" s="44"/>
      <c r="S317" s="59"/>
      <c r="T317" s="59"/>
      <c r="U317" s="9"/>
      <c r="V317" s="9"/>
    </row>
    <row r="318" spans="1:22">
      <c r="A318" s="9" t="s">
        <v>6208</v>
      </c>
      <c r="B318" s="9" t="s">
        <v>1421</v>
      </c>
      <c r="C318" s="9" t="s">
        <v>4248</v>
      </c>
      <c r="D318" s="9" t="s">
        <v>4249</v>
      </c>
      <c r="E318" s="9">
        <v>959</v>
      </c>
      <c r="F318" s="9">
        <v>15</v>
      </c>
      <c r="G318" s="44">
        <v>5.9999999999999995E-4</v>
      </c>
      <c r="H318" s="15">
        <v>1337</v>
      </c>
      <c r="I318" s="9">
        <v>22</v>
      </c>
      <c r="J318" s="9">
        <v>57</v>
      </c>
      <c r="K318" s="59">
        <v>455.43</v>
      </c>
      <c r="L318" s="44"/>
      <c r="M318" s="44"/>
      <c r="N318" s="44"/>
      <c r="O318" s="9"/>
      <c r="P318" s="9"/>
      <c r="Q318" s="44"/>
      <c r="R318" s="44"/>
      <c r="S318" s="59"/>
      <c r="T318" s="59"/>
      <c r="U318" s="9"/>
      <c r="V318" s="9"/>
    </row>
    <row r="319" spans="1:22">
      <c r="A319" s="9" t="s">
        <v>6022</v>
      </c>
      <c r="B319" s="9" t="s">
        <v>1410</v>
      </c>
      <c r="C319" s="9" t="s">
        <v>3827</v>
      </c>
      <c r="D319" s="9" t="s">
        <v>3828</v>
      </c>
      <c r="E319" s="9">
        <v>231</v>
      </c>
      <c r="F319" s="9">
        <v>20</v>
      </c>
      <c r="G319" s="44">
        <v>1E-4</v>
      </c>
      <c r="H319" s="9">
        <v>273</v>
      </c>
      <c r="I319" s="9">
        <v>26</v>
      </c>
      <c r="J319" s="9">
        <v>59</v>
      </c>
      <c r="K319" s="59">
        <v>1212.79</v>
      </c>
      <c r="L319" s="44"/>
      <c r="M319" s="44"/>
      <c r="N319" s="44"/>
      <c r="O319" s="9"/>
      <c r="P319" s="9"/>
      <c r="Q319" s="44"/>
      <c r="R319" s="44"/>
      <c r="S319" s="59"/>
      <c r="T319" s="59"/>
      <c r="U319" s="9"/>
      <c r="V319" s="9"/>
    </row>
    <row r="320" spans="1:22">
      <c r="A320" s="9" t="s">
        <v>6043</v>
      </c>
      <c r="B320" s="9" t="s">
        <v>710</v>
      </c>
      <c r="C320" s="9" t="s">
        <v>707</v>
      </c>
      <c r="D320" s="9" t="s">
        <v>709</v>
      </c>
      <c r="E320" s="9">
        <v>897</v>
      </c>
      <c r="F320" s="9">
        <v>103</v>
      </c>
      <c r="G320" s="44">
        <v>5.9999999999999995E-4</v>
      </c>
      <c r="H320" s="15">
        <v>1124</v>
      </c>
      <c r="I320" s="9">
        <v>160</v>
      </c>
      <c r="J320" s="9">
        <v>77</v>
      </c>
      <c r="K320" s="59">
        <v>3080.56</v>
      </c>
      <c r="L320" s="44"/>
      <c r="M320" s="44"/>
      <c r="N320" s="44"/>
      <c r="O320" s="9"/>
      <c r="P320" s="9"/>
      <c r="Q320" s="44"/>
      <c r="R320" s="44"/>
      <c r="S320" s="59"/>
      <c r="T320" s="59"/>
      <c r="U320" s="9"/>
      <c r="V320" s="9"/>
    </row>
    <row r="321" spans="1:22">
      <c r="A321" s="9" t="s">
        <v>6056</v>
      </c>
      <c r="B321" s="9" t="s">
        <v>1107</v>
      </c>
      <c r="C321" s="9" t="s">
        <v>3840</v>
      </c>
      <c r="D321" s="9" t="s">
        <v>3841</v>
      </c>
      <c r="E321" s="9">
        <v>140</v>
      </c>
      <c r="F321" s="9">
        <v>16</v>
      </c>
      <c r="G321" s="44">
        <v>1E-4</v>
      </c>
      <c r="H321" s="9">
        <v>169</v>
      </c>
      <c r="I321" s="9">
        <v>18</v>
      </c>
      <c r="J321" s="9">
        <v>51</v>
      </c>
      <c r="K321" s="59">
        <v>1950.48</v>
      </c>
      <c r="L321" s="44"/>
      <c r="M321" s="44"/>
      <c r="N321" s="44"/>
      <c r="O321" s="9"/>
      <c r="P321" s="9"/>
      <c r="Q321" s="44"/>
      <c r="R321" s="44"/>
      <c r="S321" s="59"/>
      <c r="T321" s="59"/>
      <c r="U321" s="9"/>
      <c r="V321" s="9"/>
    </row>
    <row r="322" spans="1:22">
      <c r="A322" s="9" t="s">
        <v>6157</v>
      </c>
      <c r="B322" s="9" t="s">
        <v>273</v>
      </c>
      <c r="C322" s="9" t="s">
        <v>272</v>
      </c>
      <c r="D322" s="9" t="s">
        <v>274</v>
      </c>
      <c r="E322" s="15">
        <v>1306</v>
      </c>
      <c r="F322" s="9">
        <v>40</v>
      </c>
      <c r="G322" s="44">
        <v>8.0000000000000004E-4</v>
      </c>
      <c r="H322" s="15">
        <v>1725</v>
      </c>
      <c r="I322" s="9">
        <v>53</v>
      </c>
      <c r="J322" s="9">
        <v>49</v>
      </c>
      <c r="K322" s="59">
        <v>622.08000000000004</v>
      </c>
      <c r="L322" s="44"/>
      <c r="M322" s="44"/>
      <c r="N322" s="44"/>
      <c r="O322" s="9"/>
      <c r="P322" s="9"/>
      <c r="Q322" s="44"/>
      <c r="R322" s="44"/>
      <c r="S322" s="59"/>
      <c r="T322" s="59"/>
      <c r="U322" s="9"/>
      <c r="V322" s="9"/>
    </row>
    <row r="323" spans="1:22">
      <c r="A323" s="9" t="s">
        <v>1145</v>
      </c>
      <c r="B323" s="9" t="s">
        <v>1145</v>
      </c>
      <c r="C323" s="9" t="s">
        <v>6209</v>
      </c>
      <c r="D323" s="9" t="s">
        <v>6210</v>
      </c>
      <c r="E323" s="9">
        <v>643</v>
      </c>
      <c r="F323" s="9">
        <v>3</v>
      </c>
      <c r="G323" s="44">
        <v>4.0000000000000002E-4</v>
      </c>
      <c r="H323" s="9">
        <v>849</v>
      </c>
      <c r="I323" s="9">
        <v>5</v>
      </c>
      <c r="J323" s="9">
        <v>49</v>
      </c>
      <c r="K323" s="59">
        <v>587.51</v>
      </c>
      <c r="L323" s="44"/>
      <c r="M323" s="44"/>
      <c r="N323" s="44"/>
      <c r="O323" s="9"/>
      <c r="P323" s="9"/>
      <c r="Q323" s="44"/>
      <c r="R323" s="44"/>
      <c r="S323" s="59"/>
      <c r="T323" s="59"/>
      <c r="U323" s="9"/>
      <c r="V323" s="9"/>
    </row>
    <row r="324" spans="1:22">
      <c r="A324" s="9" t="s">
        <v>6211</v>
      </c>
      <c r="B324" s="9" t="s">
        <v>1300</v>
      </c>
      <c r="C324" s="9" t="s">
        <v>3509</v>
      </c>
      <c r="D324" s="9" t="s">
        <v>3510</v>
      </c>
      <c r="E324" s="9">
        <v>773</v>
      </c>
      <c r="F324" s="9">
        <v>40</v>
      </c>
      <c r="G324" s="44">
        <v>5.0000000000000001E-4</v>
      </c>
      <c r="H324" s="9">
        <v>990</v>
      </c>
      <c r="I324" s="9">
        <v>46</v>
      </c>
      <c r="J324" s="9">
        <v>50</v>
      </c>
      <c r="K324" s="59">
        <v>706.49</v>
      </c>
      <c r="L324" s="44"/>
      <c r="M324" s="44"/>
      <c r="N324" s="44"/>
      <c r="O324" s="9"/>
      <c r="P324" s="9"/>
      <c r="Q324" s="44"/>
      <c r="R324" s="44"/>
      <c r="S324" s="59"/>
      <c r="T324" s="59"/>
      <c r="U324" s="9"/>
      <c r="V324" s="9"/>
    </row>
    <row r="325" spans="1:22">
      <c r="A325" s="9" t="s">
        <v>6212</v>
      </c>
      <c r="B325" s="9" t="s">
        <v>245</v>
      </c>
      <c r="C325" s="9" t="s">
        <v>242</v>
      </c>
      <c r="D325" s="9" t="s">
        <v>244</v>
      </c>
      <c r="E325" s="9">
        <v>492</v>
      </c>
      <c r="F325" s="9">
        <v>29</v>
      </c>
      <c r="G325" s="44">
        <v>2.9999999999999997E-4</v>
      </c>
      <c r="H325" s="9">
        <v>577</v>
      </c>
      <c r="I325" s="9">
        <v>35</v>
      </c>
      <c r="J325" s="9">
        <v>54</v>
      </c>
      <c r="K325" s="59">
        <v>1240.8599999999999</v>
      </c>
      <c r="L325" s="44"/>
      <c r="M325" s="44"/>
      <c r="N325" s="44"/>
      <c r="O325" s="9"/>
      <c r="P325" s="9"/>
      <c r="Q325" s="44"/>
      <c r="R325" s="44"/>
      <c r="S325" s="59"/>
      <c r="T325" s="59"/>
      <c r="U325" s="9"/>
      <c r="V325" s="9"/>
    </row>
    <row r="326" spans="1:22">
      <c r="A326" s="9" t="s">
        <v>5997</v>
      </c>
      <c r="B326" s="9" t="s">
        <v>548</v>
      </c>
      <c r="C326" s="9" t="s">
        <v>545</v>
      </c>
      <c r="D326" s="9" t="s">
        <v>547</v>
      </c>
      <c r="E326" s="9">
        <v>207</v>
      </c>
      <c r="F326" s="9">
        <v>31</v>
      </c>
      <c r="G326" s="44">
        <v>1E-4</v>
      </c>
      <c r="H326" s="9">
        <v>256</v>
      </c>
      <c r="I326" s="9">
        <v>39</v>
      </c>
      <c r="J326" s="9">
        <v>57</v>
      </c>
      <c r="K326" s="59">
        <v>1232.78</v>
      </c>
      <c r="L326" s="44"/>
      <c r="M326" s="44"/>
      <c r="N326" s="44"/>
      <c r="O326" s="9"/>
      <c r="P326" s="9"/>
      <c r="Q326" s="44"/>
      <c r="R326" s="44"/>
      <c r="S326" s="59"/>
      <c r="T326" s="59"/>
      <c r="U326" s="9"/>
      <c r="V326" s="9"/>
    </row>
    <row r="327" spans="1:22">
      <c r="A327" s="9" t="s">
        <v>6213</v>
      </c>
      <c r="B327" s="9" t="s">
        <v>1220</v>
      </c>
      <c r="C327" s="9" t="s">
        <v>5047</v>
      </c>
      <c r="D327" s="9" t="s">
        <v>5048</v>
      </c>
      <c r="E327" s="9">
        <v>139</v>
      </c>
      <c r="F327" s="9">
        <v>8</v>
      </c>
      <c r="G327" s="44">
        <v>1E-4</v>
      </c>
      <c r="H327" s="9">
        <v>168</v>
      </c>
      <c r="I327" s="9">
        <v>8</v>
      </c>
      <c r="J327" s="9">
        <v>48</v>
      </c>
      <c r="K327" s="59">
        <v>300.27999999999997</v>
      </c>
      <c r="L327" s="44"/>
      <c r="M327" s="44"/>
      <c r="N327" s="44"/>
      <c r="O327" s="9"/>
      <c r="P327" s="9"/>
      <c r="Q327" s="44"/>
      <c r="R327" s="44"/>
      <c r="S327" s="59"/>
      <c r="T327" s="59"/>
      <c r="U327" s="9"/>
      <c r="V327" s="9"/>
    </row>
    <row r="328" spans="1:22">
      <c r="A328" s="9" t="s">
        <v>6123</v>
      </c>
      <c r="B328" s="9" t="s">
        <v>279</v>
      </c>
      <c r="C328" s="9" t="s">
        <v>3538</v>
      </c>
      <c r="D328" s="9" t="s">
        <v>280</v>
      </c>
      <c r="E328" s="15">
        <v>1103</v>
      </c>
      <c r="F328" s="9">
        <v>16</v>
      </c>
      <c r="G328" s="44">
        <v>6.9999999999999999E-4</v>
      </c>
      <c r="H328" s="15">
        <v>1448</v>
      </c>
      <c r="I328" s="9">
        <v>18</v>
      </c>
      <c r="J328" s="9">
        <v>46</v>
      </c>
      <c r="K328" s="59">
        <v>298.37</v>
      </c>
      <c r="L328" s="44"/>
      <c r="M328" s="44"/>
      <c r="N328" s="44"/>
      <c r="O328" s="9"/>
      <c r="P328" s="9"/>
      <c r="Q328" s="44"/>
      <c r="R328" s="44"/>
      <c r="S328" s="59"/>
      <c r="T328" s="59"/>
      <c r="U328" s="9"/>
      <c r="V328" s="9"/>
    </row>
    <row r="329" spans="1:22">
      <c r="A329" s="9" t="s">
        <v>6214</v>
      </c>
      <c r="B329" s="9" t="s">
        <v>307</v>
      </c>
      <c r="C329" s="9" t="s">
        <v>304</v>
      </c>
      <c r="D329" s="9" t="s">
        <v>306</v>
      </c>
      <c r="E329" s="9">
        <v>289</v>
      </c>
      <c r="F329" s="9">
        <v>10</v>
      </c>
      <c r="G329" s="44">
        <v>2.0000000000000001E-4</v>
      </c>
      <c r="H329" s="9">
        <v>395</v>
      </c>
      <c r="I329" s="9">
        <v>12</v>
      </c>
      <c r="J329" s="9">
        <v>50</v>
      </c>
      <c r="K329" s="59">
        <v>639.35</v>
      </c>
      <c r="L329" s="44"/>
      <c r="M329" s="44"/>
      <c r="N329" s="44"/>
      <c r="O329" s="9"/>
      <c r="P329" s="9"/>
      <c r="Q329" s="44"/>
      <c r="R329" s="44"/>
      <c r="S329" s="59"/>
      <c r="T329" s="59"/>
      <c r="U329" s="9"/>
      <c r="V329" s="9"/>
    </row>
    <row r="330" spans="1:22">
      <c r="A330" s="9" t="s">
        <v>6215</v>
      </c>
      <c r="B330" s="9" t="s">
        <v>1249</v>
      </c>
      <c r="C330" s="9" t="s">
        <v>5003</v>
      </c>
      <c r="D330" s="9" t="s">
        <v>5004</v>
      </c>
      <c r="E330" s="9">
        <v>549</v>
      </c>
      <c r="F330" s="9">
        <v>19</v>
      </c>
      <c r="G330" s="44">
        <v>2.9999999999999997E-4</v>
      </c>
      <c r="H330" s="9">
        <v>651</v>
      </c>
      <c r="I330" s="9">
        <v>20</v>
      </c>
      <c r="J330" s="9">
        <v>48</v>
      </c>
      <c r="K330" s="59">
        <v>271.8</v>
      </c>
      <c r="L330" s="44"/>
      <c r="M330" s="44"/>
      <c r="N330" s="44"/>
      <c r="O330" s="9"/>
      <c r="P330" s="9"/>
      <c r="Q330" s="44"/>
      <c r="R330" s="44"/>
      <c r="S330" s="59"/>
      <c r="T330" s="59"/>
      <c r="U330" s="9"/>
      <c r="V330" s="9"/>
    </row>
    <row r="331" spans="1:22">
      <c r="A331" s="9" t="s">
        <v>6174</v>
      </c>
      <c r="B331" s="9" t="s">
        <v>1280</v>
      </c>
      <c r="C331" s="9" t="s">
        <v>3426</v>
      </c>
      <c r="D331" s="9" t="s">
        <v>3427</v>
      </c>
      <c r="E331" s="9">
        <v>395</v>
      </c>
      <c r="F331" s="9">
        <v>27</v>
      </c>
      <c r="G331" s="44">
        <v>2.0000000000000001E-4</v>
      </c>
      <c r="H331" s="9">
        <v>487</v>
      </c>
      <c r="I331" s="9">
        <v>39</v>
      </c>
      <c r="J331" s="9">
        <v>75</v>
      </c>
      <c r="K331" s="59">
        <v>596.03</v>
      </c>
      <c r="L331" s="44"/>
      <c r="M331" s="44"/>
      <c r="N331" s="44"/>
      <c r="O331" s="9"/>
      <c r="P331" s="9"/>
      <c r="Q331" s="44"/>
      <c r="R331" s="44"/>
      <c r="S331" s="59"/>
      <c r="T331" s="59"/>
      <c r="U331" s="9"/>
      <c r="V331" s="9"/>
    </row>
    <row r="332" spans="1:22">
      <c r="A332" s="9" t="s">
        <v>6216</v>
      </c>
      <c r="B332" s="9" t="s">
        <v>1878</v>
      </c>
      <c r="C332" s="9" t="s">
        <v>4255</v>
      </c>
      <c r="D332" s="9" t="s">
        <v>4256</v>
      </c>
      <c r="E332" s="9">
        <v>136</v>
      </c>
      <c r="F332" s="9">
        <v>5</v>
      </c>
      <c r="G332" s="44">
        <v>1E-4</v>
      </c>
      <c r="H332" s="9">
        <v>161</v>
      </c>
      <c r="I332" s="9">
        <v>5</v>
      </c>
      <c r="J332" s="9">
        <v>50</v>
      </c>
      <c r="K332" s="59">
        <v>293.64</v>
      </c>
      <c r="L332" s="44"/>
      <c r="M332" s="44"/>
      <c r="N332" s="44"/>
      <c r="O332" s="9"/>
      <c r="P332" s="9"/>
      <c r="Q332" s="44"/>
      <c r="R332" s="44"/>
      <c r="S332" s="59"/>
      <c r="T332" s="59"/>
      <c r="U332" s="9"/>
      <c r="V332" s="9"/>
    </row>
    <row r="333" spans="1:22">
      <c r="A333" s="9" t="s">
        <v>6217</v>
      </c>
      <c r="B333" s="9" t="s">
        <v>1507</v>
      </c>
      <c r="C333" s="9" t="s">
        <v>6218</v>
      </c>
      <c r="D333" s="9" t="s">
        <v>6219</v>
      </c>
      <c r="E333" s="9">
        <v>499</v>
      </c>
      <c r="F333" s="9">
        <v>19</v>
      </c>
      <c r="G333" s="44">
        <v>2.9999999999999997E-4</v>
      </c>
      <c r="H333" s="9">
        <v>649</v>
      </c>
      <c r="I333" s="9">
        <v>22</v>
      </c>
      <c r="J333" s="9">
        <v>48</v>
      </c>
      <c r="K333" s="59">
        <v>407.52</v>
      </c>
      <c r="L333" s="44"/>
      <c r="M333" s="44"/>
      <c r="N333" s="44"/>
      <c r="O333" s="9"/>
      <c r="P333" s="9"/>
      <c r="Q333" s="44"/>
      <c r="R333" s="44"/>
      <c r="S333" s="59"/>
      <c r="T333" s="59"/>
      <c r="U333" s="9"/>
      <c r="V333" s="9"/>
    </row>
    <row r="334" spans="1:22">
      <c r="A334" s="9" t="s">
        <v>6060</v>
      </c>
      <c r="B334" s="9" t="s">
        <v>2785</v>
      </c>
      <c r="C334" s="9" t="s">
        <v>4003</v>
      </c>
      <c r="D334" s="9" t="s">
        <v>4004</v>
      </c>
      <c r="E334" s="9">
        <v>869</v>
      </c>
      <c r="F334" s="9">
        <v>27</v>
      </c>
      <c r="G334" s="44">
        <v>5.0000000000000001E-4</v>
      </c>
      <c r="H334" s="15">
        <v>1043</v>
      </c>
      <c r="I334" s="9">
        <v>31</v>
      </c>
      <c r="J334" s="9">
        <v>47</v>
      </c>
      <c r="K334" s="59">
        <v>657.06</v>
      </c>
      <c r="L334" s="44"/>
      <c r="M334" s="44"/>
      <c r="N334" s="44"/>
      <c r="O334" s="9"/>
      <c r="P334" s="9"/>
      <c r="Q334" s="44"/>
      <c r="R334" s="44"/>
      <c r="S334" s="59"/>
      <c r="T334" s="59"/>
      <c r="U334" s="9"/>
      <c r="V334" s="9"/>
    </row>
    <row r="335" spans="1:22">
      <c r="A335" s="9" t="s">
        <v>135</v>
      </c>
      <c r="B335" s="9" t="s">
        <v>135</v>
      </c>
      <c r="C335" s="9" t="s">
        <v>134</v>
      </c>
      <c r="D335" s="9" t="s">
        <v>136</v>
      </c>
      <c r="E335" s="9">
        <v>682</v>
      </c>
      <c r="F335" s="9">
        <v>30</v>
      </c>
      <c r="G335" s="44">
        <v>4.0000000000000002E-4</v>
      </c>
      <c r="H335" s="9">
        <v>826</v>
      </c>
      <c r="I335" s="9">
        <v>38</v>
      </c>
      <c r="J335" s="9">
        <v>88</v>
      </c>
      <c r="K335" s="59">
        <v>437.5</v>
      </c>
      <c r="L335" s="44"/>
      <c r="M335" s="44"/>
      <c r="N335" s="44"/>
      <c r="O335" s="9"/>
      <c r="P335" s="9"/>
      <c r="Q335" s="44"/>
      <c r="R335" s="44"/>
      <c r="S335" s="59"/>
      <c r="T335" s="59"/>
      <c r="U335" s="9"/>
      <c r="V335" s="9"/>
    </row>
    <row r="336" spans="1:22">
      <c r="A336" s="9" t="s">
        <v>6220</v>
      </c>
      <c r="B336" s="9" t="s">
        <v>420</v>
      </c>
      <c r="C336" s="9" t="s">
        <v>419</v>
      </c>
      <c r="D336" s="9" t="s">
        <v>421</v>
      </c>
      <c r="E336" s="9">
        <v>516</v>
      </c>
      <c r="F336" s="9">
        <v>18</v>
      </c>
      <c r="G336" s="44">
        <v>2.9999999999999997E-4</v>
      </c>
      <c r="H336" s="9">
        <v>709</v>
      </c>
      <c r="I336" s="9">
        <v>26</v>
      </c>
      <c r="J336" s="9">
        <v>46</v>
      </c>
      <c r="K336" s="59">
        <v>233.14</v>
      </c>
      <c r="L336" s="44"/>
      <c r="M336" s="44"/>
      <c r="N336" s="44"/>
      <c r="O336" s="9"/>
      <c r="P336" s="9"/>
      <c r="Q336" s="44"/>
      <c r="R336" s="44"/>
      <c r="S336" s="59"/>
      <c r="T336" s="59"/>
      <c r="U336" s="9"/>
      <c r="V336" s="9"/>
    </row>
    <row r="337" spans="1:22">
      <c r="A337" s="9" t="s">
        <v>6221</v>
      </c>
      <c r="B337" s="9" t="s">
        <v>435</v>
      </c>
      <c r="C337" s="9" t="s">
        <v>434</v>
      </c>
      <c r="D337" s="9" t="s">
        <v>436</v>
      </c>
      <c r="E337" s="9">
        <v>585</v>
      </c>
      <c r="F337" s="9">
        <v>25</v>
      </c>
      <c r="G337" s="44">
        <v>4.0000000000000002E-4</v>
      </c>
      <c r="H337" s="9">
        <v>710</v>
      </c>
      <c r="I337" s="9">
        <v>26</v>
      </c>
      <c r="J337" s="9">
        <v>71</v>
      </c>
      <c r="K337" s="59">
        <v>499.89</v>
      </c>
      <c r="L337" s="44"/>
      <c r="M337" s="44"/>
      <c r="N337" s="44"/>
      <c r="O337" s="9"/>
      <c r="P337" s="9"/>
      <c r="Q337" s="44"/>
      <c r="R337" s="44"/>
      <c r="S337" s="59"/>
      <c r="T337" s="59"/>
      <c r="U337" s="9"/>
      <c r="V337" s="9"/>
    </row>
    <row r="338" spans="1:22">
      <c r="A338" s="9" t="s">
        <v>6222</v>
      </c>
      <c r="B338" s="9" t="s">
        <v>1289</v>
      </c>
      <c r="C338" s="9" t="s">
        <v>3849</v>
      </c>
      <c r="D338" s="9" t="s">
        <v>3850</v>
      </c>
      <c r="E338" s="9">
        <v>192</v>
      </c>
      <c r="F338" s="9">
        <v>13</v>
      </c>
      <c r="G338" s="44">
        <v>1E-4</v>
      </c>
      <c r="H338" s="9">
        <v>262</v>
      </c>
      <c r="I338" s="9">
        <v>19</v>
      </c>
      <c r="J338" s="9">
        <v>47</v>
      </c>
      <c r="K338" s="59">
        <v>272.11</v>
      </c>
      <c r="L338" s="44"/>
      <c r="M338" s="44"/>
      <c r="N338" s="44"/>
      <c r="O338" s="9"/>
      <c r="P338" s="9"/>
      <c r="Q338" s="44"/>
      <c r="R338" s="44"/>
      <c r="S338" s="59"/>
      <c r="T338" s="59"/>
      <c r="U338" s="9"/>
      <c r="V338" s="9"/>
    </row>
    <row r="339" spans="1:22">
      <c r="A339" s="9" t="s">
        <v>6048</v>
      </c>
      <c r="B339" s="9" t="s">
        <v>1023</v>
      </c>
      <c r="C339" s="9" t="s">
        <v>4964</v>
      </c>
      <c r="D339" s="9" t="s">
        <v>6223</v>
      </c>
      <c r="E339" s="15">
        <v>6660</v>
      </c>
      <c r="F339" s="9">
        <v>195</v>
      </c>
      <c r="G339" s="44">
        <v>4.1999999999999997E-3</v>
      </c>
      <c r="H339" s="15">
        <v>8497</v>
      </c>
      <c r="I339" s="9">
        <v>268</v>
      </c>
      <c r="J339" s="9">
        <v>77</v>
      </c>
      <c r="K339" s="59">
        <v>1916.53</v>
      </c>
      <c r="L339" s="44"/>
      <c r="M339" s="44"/>
      <c r="N339" s="44"/>
      <c r="O339" s="9"/>
      <c r="P339" s="9"/>
      <c r="Q339" s="44"/>
      <c r="R339" s="44"/>
      <c r="S339" s="59"/>
      <c r="T339" s="59"/>
      <c r="U339" s="9"/>
      <c r="V339" s="9"/>
    </row>
    <row r="340" spans="1:22">
      <c r="A340" s="9" t="s">
        <v>6224</v>
      </c>
      <c r="B340" s="9" t="s">
        <v>1088</v>
      </c>
      <c r="C340" s="9" t="s">
        <v>4020</v>
      </c>
      <c r="D340" s="9" t="s">
        <v>4021</v>
      </c>
      <c r="E340" s="9">
        <v>371</v>
      </c>
      <c r="F340" s="9">
        <v>11</v>
      </c>
      <c r="G340" s="44">
        <v>2.0000000000000001E-4</v>
      </c>
      <c r="H340" s="9">
        <v>460</v>
      </c>
      <c r="I340" s="9">
        <v>13</v>
      </c>
      <c r="J340" s="9">
        <v>49</v>
      </c>
      <c r="K340" s="59">
        <v>195.51</v>
      </c>
      <c r="L340" s="44"/>
      <c r="M340" s="44"/>
      <c r="N340" s="44"/>
      <c r="O340" s="9"/>
      <c r="P340" s="9"/>
      <c r="Q340" s="44"/>
      <c r="R340" s="44"/>
      <c r="S340" s="59"/>
      <c r="T340" s="59"/>
      <c r="U340" s="9"/>
      <c r="V340" s="9"/>
    </row>
    <row r="341" spans="1:22">
      <c r="A341" s="9" t="s">
        <v>6225</v>
      </c>
      <c r="B341" s="9" t="s">
        <v>3783</v>
      </c>
      <c r="C341" s="9" t="s">
        <v>6226</v>
      </c>
      <c r="D341" s="9" t="s">
        <v>6227</v>
      </c>
      <c r="E341" s="15">
        <v>1183</v>
      </c>
      <c r="F341" s="9">
        <v>69</v>
      </c>
      <c r="G341" s="44">
        <v>6.9999999999999999E-4</v>
      </c>
      <c r="H341" s="15">
        <v>1438</v>
      </c>
      <c r="I341" s="9">
        <v>95</v>
      </c>
      <c r="J341" s="9">
        <v>74</v>
      </c>
      <c r="K341" s="59">
        <v>885.99</v>
      </c>
      <c r="L341" s="44"/>
      <c r="M341" s="44"/>
      <c r="N341" s="44"/>
      <c r="O341" s="9"/>
      <c r="P341" s="9"/>
      <c r="Q341" s="44"/>
      <c r="R341" s="44"/>
      <c r="S341" s="59"/>
      <c r="T341" s="59"/>
      <c r="U341" s="9"/>
      <c r="V341" s="9"/>
    </row>
    <row r="342" spans="1:22">
      <c r="A342" s="9" t="s">
        <v>6214</v>
      </c>
      <c r="B342" s="9" t="s">
        <v>216</v>
      </c>
      <c r="C342" s="9" t="s">
        <v>213</v>
      </c>
      <c r="D342" s="9" t="s">
        <v>215</v>
      </c>
      <c r="E342" s="9">
        <v>227</v>
      </c>
      <c r="F342" s="9">
        <v>15</v>
      </c>
      <c r="G342" s="44">
        <v>1E-4</v>
      </c>
      <c r="H342" s="9">
        <v>284</v>
      </c>
      <c r="I342" s="9">
        <v>21</v>
      </c>
      <c r="J342" s="9">
        <v>50</v>
      </c>
      <c r="K342" s="59">
        <v>674.37</v>
      </c>
      <c r="L342" s="44"/>
      <c r="M342" s="44"/>
      <c r="N342" s="44"/>
      <c r="O342" s="9"/>
      <c r="P342" s="9"/>
      <c r="Q342" s="44"/>
      <c r="R342" s="44"/>
      <c r="S342" s="59"/>
      <c r="T342" s="59"/>
      <c r="U342" s="9"/>
      <c r="V342" s="9"/>
    </row>
    <row r="343" spans="1:22">
      <c r="A343" s="9" t="s">
        <v>5998</v>
      </c>
      <c r="B343" s="9" t="s">
        <v>1457</v>
      </c>
      <c r="C343" s="9" t="s">
        <v>3856</v>
      </c>
      <c r="D343" s="9" t="s">
        <v>3857</v>
      </c>
      <c r="E343" s="9">
        <v>482</v>
      </c>
      <c r="F343" s="9">
        <v>10</v>
      </c>
      <c r="G343" s="44">
        <v>2.9999999999999997E-4</v>
      </c>
      <c r="H343" s="9">
        <v>566</v>
      </c>
      <c r="I343" s="9">
        <v>12</v>
      </c>
      <c r="J343" s="9">
        <v>45</v>
      </c>
      <c r="K343" s="59">
        <v>449.45</v>
      </c>
      <c r="L343" s="44"/>
      <c r="M343" s="44"/>
      <c r="N343" s="44"/>
      <c r="O343" s="9"/>
      <c r="P343" s="9"/>
      <c r="Q343" s="44"/>
      <c r="R343" s="44"/>
      <c r="S343" s="59"/>
      <c r="T343" s="59"/>
      <c r="U343" s="9"/>
      <c r="V343" s="9"/>
    </row>
    <row r="344" spans="1:22">
      <c r="A344" s="9" t="s">
        <v>6228</v>
      </c>
      <c r="B344" s="9" t="s">
        <v>601</v>
      </c>
      <c r="C344" s="9" t="s">
        <v>598</v>
      </c>
      <c r="D344" s="9" t="s">
        <v>600</v>
      </c>
      <c r="E344" s="9">
        <v>330</v>
      </c>
      <c r="F344" s="9">
        <v>40</v>
      </c>
      <c r="G344" s="44">
        <v>2.0000000000000001E-4</v>
      </c>
      <c r="H344" s="9">
        <v>484</v>
      </c>
      <c r="I344" s="9">
        <v>64</v>
      </c>
      <c r="J344" s="9">
        <v>96</v>
      </c>
      <c r="K344" s="59">
        <v>2349.2399999999998</v>
      </c>
      <c r="L344" s="44"/>
      <c r="M344" s="44"/>
      <c r="N344" s="44"/>
      <c r="O344" s="9"/>
      <c r="P344" s="9"/>
      <c r="Q344" s="44"/>
      <c r="R344" s="44"/>
      <c r="S344" s="59"/>
      <c r="T344" s="59"/>
      <c r="U344" s="9"/>
      <c r="V344" s="9"/>
    </row>
    <row r="345" spans="1:22">
      <c r="A345" s="9" t="s">
        <v>6229</v>
      </c>
      <c r="B345" s="9" t="s">
        <v>1214</v>
      </c>
      <c r="C345" s="9" t="s">
        <v>3298</v>
      </c>
      <c r="D345" s="9" t="s">
        <v>3299</v>
      </c>
      <c r="E345" s="9">
        <v>510</v>
      </c>
      <c r="F345" s="9">
        <v>32</v>
      </c>
      <c r="G345" s="44">
        <v>2.9999999999999997E-4</v>
      </c>
      <c r="H345" s="9">
        <v>669</v>
      </c>
      <c r="I345" s="9">
        <v>42</v>
      </c>
      <c r="J345" s="9">
        <v>48</v>
      </c>
      <c r="K345" s="59">
        <v>439.16</v>
      </c>
      <c r="L345" s="44"/>
      <c r="M345" s="44"/>
      <c r="N345" s="44"/>
      <c r="O345" s="9"/>
      <c r="P345" s="9"/>
      <c r="Q345" s="44"/>
      <c r="R345" s="44"/>
      <c r="S345" s="59"/>
      <c r="T345" s="59"/>
      <c r="U345" s="9"/>
      <c r="V345" s="9"/>
    </row>
    <row r="346" spans="1:22">
      <c r="A346" s="9" t="s">
        <v>6213</v>
      </c>
      <c r="B346" s="9" t="s">
        <v>49</v>
      </c>
      <c r="C346" s="9" t="s">
        <v>48</v>
      </c>
      <c r="D346" s="9" t="s">
        <v>50</v>
      </c>
      <c r="E346" s="9">
        <v>718</v>
      </c>
      <c r="F346" s="9">
        <v>39</v>
      </c>
      <c r="G346" s="44">
        <v>5.0000000000000001E-4</v>
      </c>
      <c r="H346" s="9">
        <v>885</v>
      </c>
      <c r="I346" s="9">
        <v>45</v>
      </c>
      <c r="J346" s="9">
        <v>42</v>
      </c>
      <c r="K346" s="59">
        <v>209.58</v>
      </c>
      <c r="L346" s="44"/>
      <c r="M346" s="44"/>
      <c r="N346" s="44"/>
      <c r="O346" s="9"/>
      <c r="P346" s="9"/>
      <c r="Q346" s="44"/>
      <c r="R346" s="44"/>
      <c r="S346" s="59"/>
      <c r="T346" s="59"/>
      <c r="U346" s="9"/>
      <c r="V346" s="9"/>
    </row>
    <row r="347" spans="1:22">
      <c r="A347" s="9" t="s">
        <v>448</v>
      </c>
      <c r="B347" s="9" t="s">
        <v>448</v>
      </c>
      <c r="C347" s="9" t="s">
        <v>447</v>
      </c>
      <c r="D347" s="9" t="s">
        <v>449</v>
      </c>
      <c r="E347" s="9">
        <v>249</v>
      </c>
      <c r="F347" s="9">
        <v>5</v>
      </c>
      <c r="G347" s="44">
        <v>2.0000000000000001E-4</v>
      </c>
      <c r="H347" s="9">
        <v>324</v>
      </c>
      <c r="I347" s="9">
        <v>7</v>
      </c>
      <c r="J347" s="9">
        <v>44</v>
      </c>
      <c r="K347" s="59">
        <v>219.58</v>
      </c>
      <c r="L347" s="44"/>
      <c r="M347" s="44"/>
      <c r="N347" s="44"/>
      <c r="O347" s="9"/>
      <c r="P347" s="9"/>
      <c r="Q347" s="44"/>
      <c r="R347" s="44"/>
      <c r="S347" s="59"/>
      <c r="T347" s="59"/>
      <c r="U347" s="9"/>
      <c r="V347" s="9"/>
    </row>
    <row r="348" spans="1:22">
      <c r="A348" s="9" t="s">
        <v>6115</v>
      </c>
      <c r="B348" s="9" t="s">
        <v>1397</v>
      </c>
      <c r="C348" s="9" t="s">
        <v>4957</v>
      </c>
      <c r="D348" s="9" t="s">
        <v>6230</v>
      </c>
      <c r="E348" s="9">
        <v>642</v>
      </c>
      <c r="F348" s="9">
        <v>7</v>
      </c>
      <c r="G348" s="44">
        <v>4.0000000000000002E-4</v>
      </c>
      <c r="H348" s="9">
        <v>812</v>
      </c>
      <c r="I348" s="9">
        <v>8</v>
      </c>
      <c r="J348" s="9">
        <v>42</v>
      </c>
      <c r="K348" s="59">
        <v>278.88</v>
      </c>
      <c r="L348" s="44"/>
      <c r="M348" s="44"/>
      <c r="N348" s="44"/>
      <c r="O348" s="9"/>
      <c r="P348" s="9"/>
      <c r="Q348" s="44"/>
      <c r="R348" s="44"/>
      <c r="S348" s="59"/>
      <c r="T348" s="59"/>
      <c r="U348" s="9"/>
      <c r="V348" s="9"/>
    </row>
    <row r="349" spans="1:22">
      <c r="A349" s="9" t="s">
        <v>6231</v>
      </c>
      <c r="B349" s="9" t="s">
        <v>1306</v>
      </c>
      <c r="C349" s="9" t="s">
        <v>3792</v>
      </c>
      <c r="D349" s="9" t="s">
        <v>3793</v>
      </c>
      <c r="E349" s="9">
        <v>369</v>
      </c>
      <c r="F349" s="9">
        <v>17</v>
      </c>
      <c r="G349" s="44">
        <v>2.0000000000000001E-4</v>
      </c>
      <c r="H349" s="9">
        <v>463</v>
      </c>
      <c r="I349" s="9">
        <v>21</v>
      </c>
      <c r="J349" s="9">
        <v>48</v>
      </c>
      <c r="K349" s="59">
        <v>297.11</v>
      </c>
      <c r="L349" s="44"/>
      <c r="M349" s="44"/>
      <c r="N349" s="44"/>
      <c r="O349" s="9"/>
      <c r="P349" s="9"/>
      <c r="Q349" s="44"/>
      <c r="R349" s="44"/>
      <c r="S349" s="59"/>
      <c r="T349" s="59"/>
      <c r="U349" s="9"/>
      <c r="V349" s="9"/>
    </row>
    <row r="350" spans="1:22">
      <c r="A350" s="9" t="s">
        <v>6178</v>
      </c>
      <c r="B350" s="9" t="s">
        <v>318</v>
      </c>
      <c r="C350" s="9" t="s">
        <v>315</v>
      </c>
      <c r="D350" s="9" t="s">
        <v>317</v>
      </c>
      <c r="E350" s="9">
        <v>404</v>
      </c>
      <c r="F350" s="9">
        <v>78</v>
      </c>
      <c r="G350" s="44">
        <v>2.9999999999999997E-4</v>
      </c>
      <c r="H350" s="9">
        <v>512</v>
      </c>
      <c r="I350" s="9">
        <v>97</v>
      </c>
      <c r="J350" s="9">
        <v>49</v>
      </c>
      <c r="K350" s="59">
        <v>363.36</v>
      </c>
      <c r="L350" s="44"/>
      <c r="M350" s="44"/>
      <c r="N350" s="44"/>
      <c r="O350" s="9"/>
      <c r="P350" s="9"/>
      <c r="Q350" s="44"/>
      <c r="R350" s="44"/>
      <c r="S350" s="59"/>
      <c r="T350" s="59"/>
      <c r="U350" s="9"/>
      <c r="V350" s="9"/>
    </row>
    <row r="351" spans="1:22">
      <c r="A351" s="9" t="s">
        <v>6039</v>
      </c>
      <c r="B351" s="9" t="s">
        <v>1344</v>
      </c>
      <c r="C351" s="9" t="s">
        <v>3876</v>
      </c>
      <c r="D351" s="9" t="s">
        <v>3877</v>
      </c>
      <c r="E351" s="9">
        <v>756</v>
      </c>
      <c r="F351" s="9">
        <v>16</v>
      </c>
      <c r="G351" s="44">
        <v>5.0000000000000001E-4</v>
      </c>
      <c r="H351" s="9">
        <v>944</v>
      </c>
      <c r="I351" s="9">
        <v>22</v>
      </c>
      <c r="J351" s="9">
        <v>55</v>
      </c>
      <c r="K351" s="59">
        <v>1183.77</v>
      </c>
      <c r="L351" s="44"/>
      <c r="M351" s="44"/>
      <c r="N351" s="44"/>
      <c r="O351" s="9"/>
      <c r="P351" s="9"/>
      <c r="Q351" s="44"/>
      <c r="R351" s="44"/>
      <c r="S351" s="59"/>
      <c r="T351" s="59"/>
      <c r="U351" s="9"/>
      <c r="V351" s="9"/>
    </row>
    <row r="352" spans="1:22">
      <c r="A352" s="9" t="s">
        <v>6232</v>
      </c>
      <c r="B352" s="9" t="s">
        <v>218</v>
      </c>
      <c r="C352" s="9" t="s">
        <v>217</v>
      </c>
      <c r="D352" s="9" t="s">
        <v>219</v>
      </c>
      <c r="E352" s="9">
        <v>326</v>
      </c>
      <c r="F352" s="9">
        <v>5</v>
      </c>
      <c r="G352" s="44">
        <v>2.0000000000000001E-4</v>
      </c>
      <c r="H352" s="9">
        <v>411</v>
      </c>
      <c r="I352" s="9">
        <v>6</v>
      </c>
      <c r="J352" s="9">
        <v>45</v>
      </c>
      <c r="K352" s="59">
        <v>277.67</v>
      </c>
      <c r="L352" s="44"/>
      <c r="M352" s="44"/>
      <c r="N352" s="44"/>
      <c r="O352" s="9"/>
      <c r="P352" s="9"/>
      <c r="Q352" s="44"/>
      <c r="R352" s="44"/>
      <c r="S352" s="59"/>
      <c r="T352" s="59"/>
      <c r="U352" s="9"/>
      <c r="V352" s="9"/>
    </row>
    <row r="353" spans="1:22">
      <c r="A353" s="9" t="s">
        <v>6233</v>
      </c>
      <c r="B353" s="9" t="s">
        <v>333</v>
      </c>
      <c r="C353" s="9" t="s">
        <v>330</v>
      </c>
      <c r="D353" s="9" t="s">
        <v>332</v>
      </c>
      <c r="E353" s="9">
        <v>611</v>
      </c>
      <c r="F353" s="9">
        <v>17</v>
      </c>
      <c r="G353" s="44">
        <v>4.0000000000000002E-4</v>
      </c>
      <c r="H353" s="9">
        <v>914</v>
      </c>
      <c r="I353" s="9">
        <v>34</v>
      </c>
      <c r="J353" s="9">
        <v>44</v>
      </c>
      <c r="K353" s="59">
        <v>426.06</v>
      </c>
      <c r="L353" s="44"/>
      <c r="M353" s="44"/>
      <c r="N353" s="44"/>
      <c r="O353" s="9"/>
      <c r="P353" s="9"/>
      <c r="Q353" s="44"/>
      <c r="R353" s="44"/>
      <c r="S353" s="59"/>
      <c r="T353" s="59"/>
      <c r="U353" s="9"/>
      <c r="V353" s="9"/>
    </row>
    <row r="354" spans="1:22">
      <c r="A354" s="9" t="s">
        <v>6234</v>
      </c>
      <c r="B354" s="9" t="s">
        <v>1133</v>
      </c>
      <c r="C354" s="9" t="s">
        <v>6235</v>
      </c>
      <c r="D354" s="9" t="s">
        <v>6236</v>
      </c>
      <c r="E354" s="9">
        <v>211</v>
      </c>
      <c r="F354" s="9">
        <v>2</v>
      </c>
      <c r="G354" s="44">
        <v>1E-4</v>
      </c>
      <c r="H354" s="9">
        <v>316</v>
      </c>
      <c r="I354" s="9">
        <v>2</v>
      </c>
      <c r="J354" s="9">
        <v>44</v>
      </c>
      <c r="K354" s="59">
        <v>549.55999999999995</v>
      </c>
      <c r="L354" s="44"/>
      <c r="M354" s="44"/>
      <c r="N354" s="44"/>
      <c r="O354" s="9"/>
      <c r="P354" s="9"/>
      <c r="Q354" s="44"/>
      <c r="R354" s="44"/>
      <c r="S354" s="59"/>
      <c r="T354" s="59"/>
      <c r="U354" s="9"/>
      <c r="V354" s="9"/>
    </row>
    <row r="355" spans="1:22">
      <c r="A355" s="9" t="s">
        <v>1218</v>
      </c>
      <c r="B355" s="9" t="s">
        <v>1218</v>
      </c>
      <c r="C355" s="9" t="s">
        <v>3112</v>
      </c>
      <c r="D355" s="9" t="s">
        <v>3113</v>
      </c>
      <c r="E355" s="9">
        <v>795</v>
      </c>
      <c r="F355" s="9">
        <v>90</v>
      </c>
      <c r="G355" s="44">
        <v>5.0000000000000001E-4</v>
      </c>
      <c r="H355" s="9">
        <v>979</v>
      </c>
      <c r="I355" s="9">
        <v>116</v>
      </c>
      <c r="J355" s="9">
        <v>51</v>
      </c>
      <c r="K355" s="59">
        <v>250.14</v>
      </c>
      <c r="L355" s="44"/>
      <c r="M355" s="44"/>
      <c r="N355" s="44"/>
      <c r="O355" s="9"/>
      <c r="P355" s="9"/>
      <c r="Q355" s="44"/>
      <c r="R355" s="44"/>
      <c r="S355" s="59"/>
      <c r="T355" s="59"/>
      <c r="U355" s="9"/>
      <c r="V355" s="9"/>
    </row>
    <row r="356" spans="1:22">
      <c r="A356" s="9" t="s">
        <v>6153</v>
      </c>
      <c r="B356" s="9" t="s">
        <v>1730</v>
      </c>
      <c r="C356" s="9" t="s">
        <v>4089</v>
      </c>
      <c r="D356" s="9" t="s">
        <v>4090</v>
      </c>
      <c r="E356" s="9">
        <v>153</v>
      </c>
      <c r="F356" s="9">
        <v>11</v>
      </c>
      <c r="G356" s="44">
        <v>1E-4</v>
      </c>
      <c r="H356" s="9">
        <v>197</v>
      </c>
      <c r="I356" s="9">
        <v>14</v>
      </c>
      <c r="J356" s="9">
        <v>45</v>
      </c>
      <c r="K356" s="59">
        <v>692</v>
      </c>
      <c r="L356" s="44"/>
      <c r="M356" s="44"/>
      <c r="N356" s="44"/>
      <c r="O356" s="9"/>
      <c r="P356" s="9"/>
      <c r="Q356" s="44"/>
      <c r="R356" s="44"/>
      <c r="S356" s="59"/>
      <c r="T356" s="59"/>
      <c r="U356" s="9"/>
      <c r="V356" s="9"/>
    </row>
    <row r="357" spans="1:22">
      <c r="A357" s="9" t="s">
        <v>6018</v>
      </c>
      <c r="B357" s="9" t="s">
        <v>1048</v>
      </c>
      <c r="C357" s="9" t="s">
        <v>5010</v>
      </c>
      <c r="D357" s="9" t="s">
        <v>6237</v>
      </c>
      <c r="E357" s="15">
        <v>1246</v>
      </c>
      <c r="F357" s="9">
        <v>48</v>
      </c>
      <c r="G357" s="44">
        <v>8.0000000000000004E-4</v>
      </c>
      <c r="H357" s="15">
        <v>1531</v>
      </c>
      <c r="I357" s="9">
        <v>59</v>
      </c>
      <c r="J357" s="9">
        <v>45</v>
      </c>
      <c r="K357" s="59">
        <v>607.30999999999995</v>
      </c>
      <c r="L357" s="44"/>
      <c r="M357" s="44"/>
      <c r="N357" s="44"/>
      <c r="O357" s="9"/>
      <c r="P357" s="9"/>
      <c r="Q357" s="44"/>
      <c r="R357" s="44"/>
      <c r="S357" s="59"/>
      <c r="T357" s="59"/>
      <c r="U357" s="9"/>
      <c r="V357" s="9"/>
    </row>
    <row r="358" spans="1:22">
      <c r="A358" s="9" t="s">
        <v>6238</v>
      </c>
      <c r="B358" s="9" t="s">
        <v>1345</v>
      </c>
      <c r="C358" s="9" t="s">
        <v>4954</v>
      </c>
      <c r="D358" s="9" t="s">
        <v>4955</v>
      </c>
      <c r="E358" s="9">
        <v>366</v>
      </c>
      <c r="F358" s="9">
        <v>22</v>
      </c>
      <c r="G358" s="44">
        <v>2.0000000000000001E-4</v>
      </c>
      <c r="H358" s="9">
        <v>473</v>
      </c>
      <c r="I358" s="9">
        <v>25</v>
      </c>
      <c r="J358" s="9">
        <v>42</v>
      </c>
      <c r="K358" s="59">
        <v>283.06</v>
      </c>
      <c r="L358" s="44"/>
      <c r="M358" s="44"/>
      <c r="N358" s="44"/>
      <c r="O358" s="9"/>
      <c r="P358" s="9"/>
      <c r="Q358" s="44"/>
      <c r="R358" s="44"/>
      <c r="S358" s="59"/>
      <c r="T358" s="59"/>
      <c r="U358" s="9"/>
      <c r="V358" s="9"/>
    </row>
    <row r="359" spans="1:22">
      <c r="A359" s="9" t="s">
        <v>5999</v>
      </c>
      <c r="B359" s="9" t="s">
        <v>1318</v>
      </c>
      <c r="C359" s="9" t="s">
        <v>3965</v>
      </c>
      <c r="D359" s="9" t="s">
        <v>3966</v>
      </c>
      <c r="E359" s="9">
        <v>887</v>
      </c>
      <c r="F359" s="9">
        <v>18</v>
      </c>
      <c r="G359" s="44">
        <v>5.9999999999999995E-4</v>
      </c>
      <c r="H359" s="9">
        <v>977</v>
      </c>
      <c r="I359" s="9">
        <v>19</v>
      </c>
      <c r="J359" s="9">
        <v>41</v>
      </c>
      <c r="K359" s="59">
        <v>318.58999999999997</v>
      </c>
      <c r="L359" s="44"/>
      <c r="M359" s="44"/>
      <c r="N359" s="44"/>
      <c r="O359" s="9"/>
      <c r="P359" s="9"/>
      <c r="Q359" s="44"/>
      <c r="R359" s="44"/>
      <c r="S359" s="59"/>
      <c r="T359" s="59"/>
      <c r="U359" s="9"/>
      <c r="V359" s="9"/>
    </row>
    <row r="360" spans="1:22">
      <c r="A360" s="9" t="s">
        <v>622</v>
      </c>
      <c r="B360" s="9" t="s">
        <v>622</v>
      </c>
      <c r="C360" s="9" t="s">
        <v>621</v>
      </c>
      <c r="D360" s="9" t="s">
        <v>623</v>
      </c>
      <c r="E360" s="15">
        <v>2383</v>
      </c>
      <c r="F360" s="9">
        <v>367</v>
      </c>
      <c r="G360" s="44">
        <v>1.5E-3</v>
      </c>
      <c r="H360" s="15">
        <v>3322</v>
      </c>
      <c r="I360" s="9">
        <v>550</v>
      </c>
      <c r="J360" s="9">
        <v>53</v>
      </c>
      <c r="K360" s="59">
        <v>3949.5</v>
      </c>
      <c r="L360" s="44"/>
      <c r="M360" s="44"/>
      <c r="N360" s="44"/>
      <c r="O360" s="9"/>
      <c r="P360" s="9"/>
      <c r="Q360" s="44"/>
      <c r="R360" s="44"/>
      <c r="S360" s="59"/>
      <c r="T360" s="59"/>
      <c r="U360" s="9"/>
      <c r="V360" s="9"/>
    </row>
    <row r="361" spans="1:22">
      <c r="A361" s="9" t="s">
        <v>6239</v>
      </c>
      <c r="B361" s="9" t="s">
        <v>448</v>
      </c>
      <c r="C361" s="9" t="s">
        <v>447</v>
      </c>
      <c r="D361" s="9" t="s">
        <v>449</v>
      </c>
      <c r="E361" s="9">
        <v>757</v>
      </c>
      <c r="F361" s="9">
        <v>30</v>
      </c>
      <c r="G361" s="44">
        <v>5.0000000000000001E-4</v>
      </c>
      <c r="H361" s="9">
        <v>916</v>
      </c>
      <c r="I361" s="9">
        <v>34</v>
      </c>
      <c r="J361" s="9">
        <v>46</v>
      </c>
      <c r="K361" s="59">
        <v>223.39</v>
      </c>
      <c r="L361" s="44"/>
      <c r="M361" s="44"/>
      <c r="N361" s="44"/>
      <c r="O361" s="9"/>
      <c r="P361" s="9"/>
      <c r="Q361" s="44"/>
      <c r="R361" s="44"/>
      <c r="S361" s="59"/>
      <c r="T361" s="59"/>
      <c r="U361" s="9"/>
      <c r="V361" s="9"/>
    </row>
    <row r="362" spans="1:22">
      <c r="A362" s="9" t="s">
        <v>6240</v>
      </c>
      <c r="B362" s="9" t="s">
        <v>1487</v>
      </c>
      <c r="C362" s="9" t="s">
        <v>4066</v>
      </c>
      <c r="D362" s="9" t="s">
        <v>4067</v>
      </c>
      <c r="E362" s="9">
        <v>174</v>
      </c>
      <c r="F362" s="9">
        <v>10</v>
      </c>
      <c r="G362" s="44">
        <v>1E-4</v>
      </c>
      <c r="H362" s="9">
        <v>226</v>
      </c>
      <c r="I362" s="9">
        <v>14</v>
      </c>
      <c r="J362" s="9">
        <v>41</v>
      </c>
      <c r="K362" s="59">
        <v>482.27</v>
      </c>
      <c r="L362" s="44"/>
      <c r="M362" s="44"/>
      <c r="N362" s="44"/>
      <c r="O362" s="9"/>
      <c r="P362" s="9"/>
      <c r="Q362" s="44"/>
      <c r="R362" s="44"/>
      <c r="S362" s="59"/>
      <c r="T362" s="59"/>
      <c r="U362" s="9"/>
      <c r="V362" s="9"/>
    </row>
    <row r="363" spans="1:22">
      <c r="A363" s="9" t="s">
        <v>6050</v>
      </c>
      <c r="B363" s="9" t="s">
        <v>1020</v>
      </c>
      <c r="C363" s="9" t="s">
        <v>3409</v>
      </c>
      <c r="D363" s="9" t="s">
        <v>3410</v>
      </c>
      <c r="E363" s="9">
        <v>579</v>
      </c>
      <c r="F363" s="9">
        <v>43</v>
      </c>
      <c r="G363" s="44">
        <v>4.0000000000000002E-4</v>
      </c>
      <c r="H363" s="9">
        <v>723</v>
      </c>
      <c r="I363" s="9">
        <v>75</v>
      </c>
      <c r="J363" s="9">
        <v>70</v>
      </c>
      <c r="K363" s="59">
        <v>3976.12</v>
      </c>
      <c r="L363" s="44"/>
      <c r="M363" s="44"/>
      <c r="N363" s="44"/>
      <c r="O363" s="9"/>
      <c r="P363" s="9"/>
      <c r="Q363" s="44"/>
      <c r="R363" s="44"/>
      <c r="S363" s="59"/>
      <c r="T363" s="59"/>
      <c r="U363" s="9"/>
      <c r="V363" s="9"/>
    </row>
    <row r="364" spans="1:22">
      <c r="A364" s="9" t="s">
        <v>476</v>
      </c>
      <c r="B364" s="9" t="s">
        <v>476</v>
      </c>
      <c r="C364" s="9" t="s">
        <v>473</v>
      </c>
      <c r="D364" s="9" t="s">
        <v>475</v>
      </c>
      <c r="E364" s="15">
        <v>2240</v>
      </c>
      <c r="F364" s="9">
        <v>77</v>
      </c>
      <c r="G364" s="44">
        <v>1.4E-3</v>
      </c>
      <c r="H364" s="15">
        <v>2856</v>
      </c>
      <c r="I364" s="9">
        <v>87</v>
      </c>
      <c r="J364" s="9">
        <v>41</v>
      </c>
      <c r="K364" s="59">
        <v>290.57</v>
      </c>
      <c r="L364" s="44"/>
      <c r="M364" s="44"/>
      <c r="N364" s="44"/>
      <c r="O364" s="9"/>
      <c r="P364" s="9"/>
      <c r="Q364" s="44"/>
      <c r="R364" s="44"/>
      <c r="S364" s="59"/>
      <c r="T364" s="59"/>
      <c r="U364" s="9"/>
      <c r="V364" s="9"/>
    </row>
    <row r="365" spans="1:22">
      <c r="A365" s="9" t="s">
        <v>6047</v>
      </c>
      <c r="B365" s="9" t="s">
        <v>610</v>
      </c>
      <c r="C365" s="9" t="s">
        <v>607</v>
      </c>
      <c r="D365" s="9" t="s">
        <v>609</v>
      </c>
      <c r="E365" s="9">
        <v>359</v>
      </c>
      <c r="F365" s="9">
        <v>59</v>
      </c>
      <c r="G365" s="44">
        <v>2.0000000000000001E-4</v>
      </c>
      <c r="H365" s="9">
        <v>436</v>
      </c>
      <c r="I365" s="9">
        <v>75</v>
      </c>
      <c r="J365" s="9">
        <v>43</v>
      </c>
      <c r="K365" s="59">
        <v>2663.49</v>
      </c>
      <c r="L365" s="44"/>
      <c r="M365" s="44"/>
      <c r="N365" s="44"/>
      <c r="O365" s="9"/>
      <c r="P365" s="9"/>
      <c r="Q365" s="44"/>
      <c r="R365" s="44"/>
      <c r="S365" s="59"/>
      <c r="T365" s="59"/>
      <c r="U365" s="9"/>
      <c r="V365" s="9"/>
    </row>
    <row r="366" spans="1:22">
      <c r="A366" s="9" t="s">
        <v>6241</v>
      </c>
      <c r="B366" s="9" t="s">
        <v>985</v>
      </c>
      <c r="C366" s="9" t="s">
        <v>3746</v>
      </c>
      <c r="D366" s="9" t="s">
        <v>5020</v>
      </c>
      <c r="E366" s="9">
        <v>337</v>
      </c>
      <c r="F366" s="9">
        <v>15</v>
      </c>
      <c r="G366" s="44">
        <v>2.0000000000000001E-4</v>
      </c>
      <c r="H366" s="9">
        <v>414</v>
      </c>
      <c r="I366" s="9">
        <v>20</v>
      </c>
      <c r="J366" s="9">
        <v>54</v>
      </c>
      <c r="K366" s="59">
        <v>558.27</v>
      </c>
      <c r="L366" s="44"/>
      <c r="M366" s="44"/>
      <c r="N366" s="44"/>
      <c r="O366" s="9"/>
      <c r="P366" s="9"/>
      <c r="Q366" s="44"/>
      <c r="R366" s="44"/>
      <c r="S366" s="59"/>
      <c r="T366" s="59"/>
      <c r="U366" s="9"/>
      <c r="V366" s="9"/>
    </row>
    <row r="367" spans="1:22">
      <c r="A367" s="9" t="s">
        <v>1105</v>
      </c>
      <c r="B367" s="9" t="s">
        <v>1105</v>
      </c>
      <c r="C367" s="9" t="s">
        <v>3595</v>
      </c>
      <c r="D367" s="9" t="s">
        <v>3596</v>
      </c>
      <c r="E367" s="9">
        <v>250</v>
      </c>
      <c r="F367" s="9">
        <v>13</v>
      </c>
      <c r="G367" s="44">
        <v>2.0000000000000001E-4</v>
      </c>
      <c r="H367" s="9">
        <v>301</v>
      </c>
      <c r="I367" s="9">
        <v>14</v>
      </c>
      <c r="J367" s="9">
        <v>47</v>
      </c>
      <c r="K367" s="59">
        <v>272.17</v>
      </c>
      <c r="L367" s="44"/>
      <c r="M367" s="44"/>
      <c r="N367" s="44"/>
      <c r="O367" s="9"/>
      <c r="P367" s="9"/>
      <c r="Q367" s="44"/>
      <c r="R367" s="44"/>
      <c r="S367" s="59"/>
      <c r="T367" s="59"/>
      <c r="U367" s="9"/>
      <c r="V367" s="9"/>
    </row>
    <row r="368" spans="1:22">
      <c r="A368" s="9" t="s">
        <v>6242</v>
      </c>
      <c r="B368" s="9" t="s">
        <v>1366</v>
      </c>
      <c r="C368" s="9" t="s">
        <v>3951</v>
      </c>
      <c r="D368" s="9" t="s">
        <v>3952</v>
      </c>
      <c r="E368" s="9">
        <v>283</v>
      </c>
      <c r="F368" s="9">
        <v>7</v>
      </c>
      <c r="G368" s="44">
        <v>2.0000000000000001E-4</v>
      </c>
      <c r="H368" s="9">
        <v>372</v>
      </c>
      <c r="I368" s="9">
        <v>7</v>
      </c>
      <c r="J368" s="9">
        <v>41</v>
      </c>
      <c r="K368" s="59">
        <v>275.69</v>
      </c>
      <c r="L368" s="44"/>
      <c r="M368" s="44"/>
      <c r="N368" s="44"/>
      <c r="O368" s="9"/>
      <c r="P368" s="9"/>
      <c r="Q368" s="44"/>
      <c r="R368" s="44"/>
      <c r="S368" s="59"/>
      <c r="T368" s="59"/>
      <c r="U368" s="9"/>
      <c r="V368" s="9"/>
    </row>
    <row r="369" spans="1:22">
      <c r="A369" s="9" t="s">
        <v>6006</v>
      </c>
      <c r="B369" s="9" t="s">
        <v>1192</v>
      </c>
      <c r="C369" s="9" t="s">
        <v>4795</v>
      </c>
      <c r="D369" s="9" t="s">
        <v>6243</v>
      </c>
      <c r="E369" s="15">
        <v>1887</v>
      </c>
      <c r="F369" s="9">
        <v>113</v>
      </c>
      <c r="G369" s="44">
        <v>1.1999999999999999E-3</v>
      </c>
      <c r="H369" s="15">
        <v>2490</v>
      </c>
      <c r="I369" s="9">
        <v>132</v>
      </c>
      <c r="J369" s="9">
        <v>40</v>
      </c>
      <c r="K369" s="59">
        <v>279.06</v>
      </c>
      <c r="L369" s="44"/>
      <c r="M369" s="44"/>
      <c r="N369" s="44"/>
      <c r="O369" s="9"/>
      <c r="P369" s="9"/>
      <c r="Q369" s="44"/>
      <c r="R369" s="44"/>
      <c r="S369" s="59"/>
      <c r="T369" s="59"/>
      <c r="U369" s="9"/>
      <c r="V369" s="9"/>
    </row>
    <row r="370" spans="1:22">
      <c r="A370" s="9" t="s">
        <v>6066</v>
      </c>
      <c r="B370" s="9" t="s">
        <v>411</v>
      </c>
      <c r="C370" s="9" t="s">
        <v>408</v>
      </c>
      <c r="D370" s="9" t="s">
        <v>410</v>
      </c>
      <c r="E370" s="9">
        <v>319</v>
      </c>
      <c r="F370" s="9">
        <v>17</v>
      </c>
      <c r="G370" s="44">
        <v>2.0000000000000001E-4</v>
      </c>
      <c r="H370" s="9">
        <v>368</v>
      </c>
      <c r="I370" s="9">
        <v>21</v>
      </c>
      <c r="J370" s="9">
        <v>40</v>
      </c>
      <c r="K370" s="59">
        <v>224.66</v>
      </c>
      <c r="L370" s="44"/>
      <c r="M370" s="44"/>
      <c r="N370" s="44"/>
      <c r="O370" s="9"/>
      <c r="P370" s="9"/>
      <c r="Q370" s="44"/>
      <c r="R370" s="44"/>
      <c r="S370" s="59"/>
      <c r="T370" s="59"/>
      <c r="U370" s="9"/>
      <c r="V370" s="9"/>
    </row>
    <row r="371" spans="1:22">
      <c r="A371" s="9" t="s">
        <v>6022</v>
      </c>
      <c r="B371" s="9" t="s">
        <v>1304</v>
      </c>
      <c r="C371" s="9" t="s">
        <v>3683</v>
      </c>
      <c r="D371" s="9" t="s">
        <v>6244</v>
      </c>
      <c r="E371" s="9">
        <v>784</v>
      </c>
      <c r="F371" s="9">
        <v>25</v>
      </c>
      <c r="G371" s="44">
        <v>5.0000000000000001E-4</v>
      </c>
      <c r="H371" s="9">
        <v>920</v>
      </c>
      <c r="I371" s="9">
        <v>33</v>
      </c>
      <c r="J371" s="9">
        <v>42</v>
      </c>
      <c r="K371" s="59">
        <v>661.04</v>
      </c>
      <c r="L371" s="44"/>
      <c r="M371" s="44"/>
      <c r="N371" s="44"/>
      <c r="O371" s="9"/>
      <c r="P371" s="9"/>
      <c r="Q371" s="44"/>
      <c r="R371" s="44"/>
      <c r="S371" s="59"/>
      <c r="T371" s="59"/>
      <c r="U371" s="9"/>
      <c r="V371" s="9"/>
    </row>
    <row r="372" spans="1:22">
      <c r="A372" s="9" t="s">
        <v>6245</v>
      </c>
      <c r="B372" s="9" t="s">
        <v>1232</v>
      </c>
      <c r="C372" s="9" t="s">
        <v>6246</v>
      </c>
      <c r="D372" s="9" t="s">
        <v>6247</v>
      </c>
      <c r="E372" s="9">
        <v>983</v>
      </c>
      <c r="F372" s="9">
        <v>18</v>
      </c>
      <c r="G372" s="44">
        <v>5.9999999999999995E-4</v>
      </c>
      <c r="H372" s="15">
        <v>1281</v>
      </c>
      <c r="I372" s="9">
        <v>19</v>
      </c>
      <c r="J372" s="9">
        <v>38</v>
      </c>
      <c r="K372" s="59">
        <v>265.62</v>
      </c>
      <c r="L372" s="44"/>
      <c r="M372" s="44"/>
      <c r="N372" s="44"/>
      <c r="O372" s="9"/>
      <c r="P372" s="9"/>
      <c r="Q372" s="44"/>
      <c r="R372" s="44"/>
      <c r="S372" s="59"/>
      <c r="T372" s="59"/>
      <c r="U372" s="9"/>
      <c r="V372" s="9"/>
    </row>
    <row r="373" spans="1:22">
      <c r="A373" s="9" t="s">
        <v>5991</v>
      </c>
      <c r="B373" s="9" t="s">
        <v>1380</v>
      </c>
      <c r="C373" s="9" t="s">
        <v>3569</v>
      </c>
      <c r="D373" s="9" t="s">
        <v>3570</v>
      </c>
      <c r="E373" s="9">
        <v>914</v>
      </c>
      <c r="F373" s="9">
        <v>30</v>
      </c>
      <c r="G373" s="44">
        <v>5.9999999999999995E-4</v>
      </c>
      <c r="H373" s="15">
        <v>1108</v>
      </c>
      <c r="I373" s="9">
        <v>40</v>
      </c>
      <c r="J373" s="9">
        <v>50</v>
      </c>
      <c r="K373" s="59">
        <v>375.88</v>
      </c>
      <c r="L373" s="44"/>
      <c r="M373" s="44"/>
      <c r="N373" s="44"/>
      <c r="O373" s="9"/>
      <c r="P373" s="9"/>
      <c r="Q373" s="44"/>
      <c r="R373" s="44"/>
      <c r="S373" s="59"/>
      <c r="T373" s="59"/>
      <c r="U373" s="9"/>
      <c r="V373" s="9"/>
    </row>
    <row r="374" spans="1:22">
      <c r="A374" s="9" t="s">
        <v>6248</v>
      </c>
      <c r="B374" s="9" t="s">
        <v>465</v>
      </c>
      <c r="C374" s="9" t="s">
        <v>462</v>
      </c>
      <c r="D374" s="9" t="s">
        <v>464</v>
      </c>
      <c r="E374" s="9">
        <v>589</v>
      </c>
      <c r="F374" s="9">
        <v>19</v>
      </c>
      <c r="G374" s="44">
        <v>4.0000000000000002E-4</v>
      </c>
      <c r="H374" s="9">
        <v>762</v>
      </c>
      <c r="I374" s="9">
        <v>20</v>
      </c>
      <c r="J374" s="9">
        <v>38</v>
      </c>
      <c r="K374" s="59">
        <v>344.61</v>
      </c>
      <c r="L374" s="44"/>
      <c r="M374" s="44"/>
      <c r="N374" s="44"/>
      <c r="O374" s="9"/>
      <c r="P374" s="9"/>
      <c r="Q374" s="44"/>
      <c r="R374" s="44"/>
      <c r="S374" s="59"/>
      <c r="T374" s="59"/>
      <c r="U374" s="9"/>
      <c r="V374" s="9"/>
    </row>
    <row r="375" spans="1:22">
      <c r="A375" s="9" t="s">
        <v>956</v>
      </c>
      <c r="B375" s="9" t="s">
        <v>956</v>
      </c>
      <c r="C375" s="9" t="s">
        <v>3604</v>
      </c>
      <c r="D375" s="9" t="s">
        <v>6249</v>
      </c>
      <c r="E375" s="15">
        <v>2514</v>
      </c>
      <c r="F375" s="9">
        <v>397</v>
      </c>
      <c r="G375" s="44">
        <v>1.6000000000000001E-3</v>
      </c>
      <c r="H375" s="15">
        <v>3355</v>
      </c>
      <c r="I375" s="9">
        <v>645</v>
      </c>
      <c r="J375" s="9">
        <v>103</v>
      </c>
      <c r="K375" s="59">
        <v>11453.59</v>
      </c>
      <c r="L375" s="44"/>
      <c r="M375" s="44"/>
      <c r="N375" s="44"/>
      <c r="O375" s="9"/>
      <c r="P375" s="9"/>
      <c r="Q375" s="44"/>
      <c r="R375" s="44"/>
      <c r="S375" s="59"/>
      <c r="T375" s="59"/>
      <c r="U375" s="9"/>
      <c r="V375" s="9"/>
    </row>
    <row r="376" spans="1:22">
      <c r="A376" s="9" t="s">
        <v>6216</v>
      </c>
      <c r="B376" s="9" t="s">
        <v>1159</v>
      </c>
      <c r="C376" s="9"/>
      <c r="D376" s="9" t="s">
        <v>6250</v>
      </c>
      <c r="E376" s="9">
        <v>269</v>
      </c>
      <c r="F376" s="9">
        <v>17</v>
      </c>
      <c r="G376" s="44">
        <v>2.0000000000000001E-4</v>
      </c>
      <c r="H376" s="9">
        <v>318</v>
      </c>
      <c r="I376" s="9">
        <v>22</v>
      </c>
      <c r="J376" s="9">
        <v>38</v>
      </c>
      <c r="K376" s="59">
        <v>160.05000000000001</v>
      </c>
      <c r="L376" s="44"/>
      <c r="M376" s="44"/>
      <c r="N376" s="44"/>
      <c r="O376" s="9"/>
      <c r="P376" s="9"/>
      <c r="Q376" s="44"/>
      <c r="R376" s="44"/>
      <c r="S376" s="59"/>
      <c r="T376" s="59"/>
      <c r="U376" s="9"/>
      <c r="V376" s="9"/>
    </row>
    <row r="377" spans="1:22">
      <c r="A377" s="9" t="s">
        <v>6031</v>
      </c>
      <c r="B377" s="9" t="s">
        <v>1015</v>
      </c>
      <c r="C377" s="9" t="s">
        <v>3283</v>
      </c>
      <c r="D377" s="9" t="s">
        <v>3284</v>
      </c>
      <c r="E377" s="9">
        <v>366</v>
      </c>
      <c r="F377" s="9">
        <v>39</v>
      </c>
      <c r="G377" s="44">
        <v>2.0000000000000001E-4</v>
      </c>
      <c r="H377" s="9">
        <v>460</v>
      </c>
      <c r="I377" s="9">
        <v>62</v>
      </c>
      <c r="J377" s="9">
        <v>53</v>
      </c>
      <c r="K377" s="59">
        <v>3249.93</v>
      </c>
      <c r="L377" s="44"/>
      <c r="M377" s="44"/>
      <c r="N377" s="44"/>
      <c r="O377" s="9"/>
      <c r="P377" s="9"/>
      <c r="Q377" s="44"/>
      <c r="R377" s="44"/>
      <c r="S377" s="59"/>
      <c r="T377" s="59"/>
      <c r="U377" s="9"/>
      <c r="V377" s="9"/>
    </row>
    <row r="378" spans="1:22">
      <c r="A378" s="9" t="s">
        <v>5995</v>
      </c>
      <c r="B378" s="9" t="s">
        <v>955</v>
      </c>
      <c r="C378" s="9" t="s">
        <v>3243</v>
      </c>
      <c r="D378" s="9" t="s">
        <v>6251</v>
      </c>
      <c r="E378" s="15">
        <v>3790</v>
      </c>
      <c r="F378" s="9">
        <v>569</v>
      </c>
      <c r="G378" s="44">
        <v>2.3999999999999998E-3</v>
      </c>
      <c r="H378" s="15">
        <v>4882</v>
      </c>
      <c r="I378" s="9">
        <v>856</v>
      </c>
      <c r="J378" s="9">
        <v>130</v>
      </c>
      <c r="K378" s="59">
        <v>14885.59</v>
      </c>
      <c r="L378" s="44"/>
      <c r="M378" s="44"/>
      <c r="N378" s="44"/>
      <c r="O378" s="9"/>
      <c r="P378" s="9"/>
      <c r="Q378" s="44"/>
      <c r="R378" s="44"/>
      <c r="S378" s="59"/>
      <c r="T378" s="59"/>
      <c r="U378" s="9"/>
      <c r="V378" s="9"/>
    </row>
    <row r="379" spans="1:22">
      <c r="A379" s="9" t="s">
        <v>6252</v>
      </c>
      <c r="B379" s="9" t="s">
        <v>1147</v>
      </c>
      <c r="C379" s="9" t="s">
        <v>6253</v>
      </c>
      <c r="D379" s="9" t="s">
        <v>6254</v>
      </c>
      <c r="E379" s="9">
        <v>314</v>
      </c>
      <c r="F379" s="9">
        <v>4</v>
      </c>
      <c r="G379" s="44">
        <v>2.0000000000000001E-4</v>
      </c>
      <c r="H379" s="9">
        <v>506</v>
      </c>
      <c r="I379" s="9">
        <v>4</v>
      </c>
      <c r="J379" s="9">
        <v>39</v>
      </c>
      <c r="K379" s="59">
        <v>467.6</v>
      </c>
      <c r="L379" s="44"/>
      <c r="M379" s="44"/>
      <c r="N379" s="44"/>
      <c r="O379" s="9"/>
      <c r="P379" s="9"/>
      <c r="Q379" s="44"/>
      <c r="R379" s="44"/>
      <c r="S379" s="59"/>
      <c r="T379" s="59"/>
      <c r="U379" s="9"/>
      <c r="V379" s="9"/>
    </row>
    <row r="380" spans="1:22">
      <c r="A380" s="9" t="s">
        <v>6068</v>
      </c>
      <c r="B380" s="9" t="s">
        <v>1019</v>
      </c>
      <c r="C380" s="9" t="s">
        <v>3209</v>
      </c>
      <c r="D380" s="9" t="s">
        <v>6255</v>
      </c>
      <c r="E380" s="15">
        <v>1778</v>
      </c>
      <c r="F380" s="9">
        <v>329</v>
      </c>
      <c r="G380" s="44">
        <v>1.1000000000000001E-3</v>
      </c>
      <c r="H380" s="15">
        <v>2291</v>
      </c>
      <c r="I380" s="9">
        <v>442</v>
      </c>
      <c r="J380" s="9">
        <v>120</v>
      </c>
      <c r="K380" s="59">
        <v>6922.02</v>
      </c>
      <c r="L380" s="44"/>
      <c r="M380" s="44"/>
      <c r="N380" s="44"/>
      <c r="O380" s="9"/>
      <c r="P380" s="9"/>
      <c r="Q380" s="44"/>
      <c r="R380" s="44"/>
      <c r="S380" s="59"/>
      <c r="T380" s="59"/>
      <c r="U380" s="9"/>
      <c r="V380" s="9"/>
    </row>
    <row r="381" spans="1:22">
      <c r="A381" s="9" t="s">
        <v>1363</v>
      </c>
      <c r="B381" s="9" t="s">
        <v>1363</v>
      </c>
      <c r="C381" s="9" t="s">
        <v>5055</v>
      </c>
      <c r="D381" s="9" t="s">
        <v>5056</v>
      </c>
      <c r="E381" s="15">
        <v>1521</v>
      </c>
      <c r="F381" s="9">
        <v>121</v>
      </c>
      <c r="G381" s="44">
        <v>1E-3</v>
      </c>
      <c r="H381" s="15">
        <v>2038</v>
      </c>
      <c r="I381" s="9">
        <v>168</v>
      </c>
      <c r="J381" s="9">
        <v>47</v>
      </c>
      <c r="K381" s="59">
        <v>268.05</v>
      </c>
      <c r="L381" s="44"/>
      <c r="M381" s="44"/>
      <c r="N381" s="44"/>
      <c r="O381" s="9"/>
      <c r="P381" s="9"/>
      <c r="Q381" s="44"/>
      <c r="R381" s="44"/>
      <c r="S381" s="59"/>
      <c r="T381" s="59"/>
      <c r="U381" s="9"/>
      <c r="V381" s="9"/>
    </row>
    <row r="382" spans="1:22">
      <c r="A382" s="9" t="s">
        <v>5998</v>
      </c>
      <c r="B382" s="9" t="s">
        <v>1095</v>
      </c>
      <c r="C382" s="9" t="s">
        <v>4024</v>
      </c>
      <c r="D382" s="9" t="s">
        <v>4025</v>
      </c>
      <c r="E382" s="9">
        <v>486</v>
      </c>
      <c r="F382" s="9">
        <v>18</v>
      </c>
      <c r="G382" s="44">
        <v>2.9999999999999997E-4</v>
      </c>
      <c r="H382" s="9">
        <v>600</v>
      </c>
      <c r="I382" s="9">
        <v>20</v>
      </c>
      <c r="J382" s="9">
        <v>36</v>
      </c>
      <c r="K382" s="59">
        <v>377.64</v>
      </c>
      <c r="L382" s="44"/>
      <c r="M382" s="44"/>
      <c r="N382" s="44"/>
      <c r="O382" s="9"/>
      <c r="P382" s="9"/>
      <c r="Q382" s="44"/>
      <c r="R382" s="44"/>
      <c r="S382" s="59"/>
      <c r="T382" s="59"/>
      <c r="U382" s="9"/>
      <c r="V382" s="9"/>
    </row>
    <row r="383" spans="1:22">
      <c r="A383" s="9" t="s">
        <v>6256</v>
      </c>
      <c r="B383" s="9" t="s">
        <v>666</v>
      </c>
      <c r="C383" s="9" t="s">
        <v>663</v>
      </c>
      <c r="D383" s="9" t="s">
        <v>665</v>
      </c>
      <c r="E383" s="9">
        <v>160</v>
      </c>
      <c r="F383" s="9">
        <v>30</v>
      </c>
      <c r="G383" s="44">
        <v>1E-4</v>
      </c>
      <c r="H383" s="9">
        <v>273</v>
      </c>
      <c r="I383" s="9">
        <v>63</v>
      </c>
      <c r="J383" s="9">
        <v>40</v>
      </c>
      <c r="K383" s="59">
        <v>1529.19</v>
      </c>
      <c r="L383" s="44"/>
      <c r="M383" s="44"/>
      <c r="N383" s="44"/>
      <c r="O383" s="9"/>
      <c r="P383" s="9"/>
      <c r="Q383" s="44"/>
      <c r="R383" s="44"/>
      <c r="S383" s="59"/>
      <c r="T383" s="59"/>
      <c r="U383" s="9"/>
      <c r="V383" s="9"/>
    </row>
    <row r="384" spans="1:22">
      <c r="A384" s="9" t="s">
        <v>6034</v>
      </c>
      <c r="B384" s="9" t="s">
        <v>1376</v>
      </c>
      <c r="C384" s="9" t="s">
        <v>3852</v>
      </c>
      <c r="D384" s="9" t="s">
        <v>3853</v>
      </c>
      <c r="E384" s="9">
        <v>140</v>
      </c>
      <c r="F384" s="9">
        <v>10</v>
      </c>
      <c r="G384" s="44">
        <v>1E-4</v>
      </c>
      <c r="H384" s="9">
        <v>172</v>
      </c>
      <c r="I384" s="9">
        <v>18</v>
      </c>
      <c r="J384" s="9">
        <v>43</v>
      </c>
      <c r="K384" s="59">
        <v>587.58000000000004</v>
      </c>
      <c r="L384" s="44"/>
      <c r="M384" s="44"/>
      <c r="N384" s="44"/>
      <c r="O384" s="9"/>
      <c r="P384" s="9"/>
      <c r="Q384" s="44"/>
      <c r="R384" s="44"/>
      <c r="S384" s="59"/>
      <c r="T384" s="59"/>
      <c r="U384" s="9"/>
      <c r="V384" s="9"/>
    </row>
    <row r="385" spans="1:22">
      <c r="A385" s="9" t="s">
        <v>6016</v>
      </c>
      <c r="B385" s="9" t="s">
        <v>1325</v>
      </c>
      <c r="C385" s="9" t="s">
        <v>3337</v>
      </c>
      <c r="D385" s="9" t="s">
        <v>6257</v>
      </c>
      <c r="E385" s="9">
        <v>868</v>
      </c>
      <c r="F385" s="9">
        <v>24</v>
      </c>
      <c r="G385" s="44">
        <v>5.0000000000000001E-4</v>
      </c>
      <c r="H385" s="15">
        <v>1143</v>
      </c>
      <c r="I385" s="9">
        <v>29</v>
      </c>
      <c r="J385" s="9">
        <v>36</v>
      </c>
      <c r="K385" s="59">
        <v>786.24</v>
      </c>
      <c r="L385" s="44"/>
      <c r="M385" s="44"/>
      <c r="N385" s="44"/>
      <c r="O385" s="9"/>
      <c r="P385" s="9"/>
      <c r="Q385" s="44"/>
      <c r="R385" s="44"/>
      <c r="S385" s="59"/>
      <c r="T385" s="59"/>
      <c r="U385" s="9"/>
      <c r="V385" s="9"/>
    </row>
    <row r="386" spans="1:22">
      <c r="A386" s="9" t="s">
        <v>6258</v>
      </c>
      <c r="B386" s="9" t="s">
        <v>1275</v>
      </c>
      <c r="C386" s="9" t="s">
        <v>3698</v>
      </c>
      <c r="D386" s="9" t="s">
        <v>3699</v>
      </c>
      <c r="E386" s="9">
        <v>119</v>
      </c>
      <c r="F386" s="9">
        <v>7</v>
      </c>
      <c r="G386" s="44">
        <v>1E-4</v>
      </c>
      <c r="H386" s="9">
        <v>146</v>
      </c>
      <c r="I386" s="9">
        <v>8</v>
      </c>
      <c r="J386" s="9">
        <v>40</v>
      </c>
      <c r="K386" s="59">
        <v>226.81</v>
      </c>
      <c r="L386" s="44"/>
      <c r="M386" s="44"/>
      <c r="N386" s="44"/>
      <c r="O386" s="9"/>
      <c r="P386" s="9"/>
      <c r="Q386" s="44"/>
      <c r="R386" s="44"/>
      <c r="S386" s="59"/>
      <c r="T386" s="59"/>
      <c r="U386" s="9"/>
      <c r="V386" s="9"/>
    </row>
    <row r="387" spans="1:22">
      <c r="A387" s="9" t="s">
        <v>6197</v>
      </c>
      <c r="B387" s="9" t="s">
        <v>1395</v>
      </c>
      <c r="C387" s="9" t="s">
        <v>4015</v>
      </c>
      <c r="D387" s="9" t="s">
        <v>4016</v>
      </c>
      <c r="E387" s="9">
        <v>574</v>
      </c>
      <c r="F387" s="9">
        <v>19</v>
      </c>
      <c r="G387" s="44">
        <v>4.0000000000000002E-4</v>
      </c>
      <c r="H387" s="9">
        <v>766</v>
      </c>
      <c r="I387" s="9">
        <v>29</v>
      </c>
      <c r="J387" s="9">
        <v>41</v>
      </c>
      <c r="K387" s="59">
        <v>760.5</v>
      </c>
      <c r="L387" s="44"/>
      <c r="M387" s="44"/>
      <c r="N387" s="44"/>
      <c r="O387" s="9"/>
      <c r="P387" s="9"/>
      <c r="Q387" s="44"/>
      <c r="R387" s="44"/>
      <c r="S387" s="59"/>
      <c r="T387" s="59"/>
      <c r="U387" s="9"/>
      <c r="V387" s="9"/>
    </row>
    <row r="388" spans="1:22">
      <c r="A388" s="9" t="s">
        <v>6025</v>
      </c>
      <c r="B388" s="9" t="s">
        <v>1381</v>
      </c>
      <c r="C388" s="9" t="s">
        <v>4992</v>
      </c>
      <c r="D388" s="9" t="s">
        <v>4993</v>
      </c>
      <c r="E388" s="9">
        <v>896</v>
      </c>
      <c r="F388" s="9">
        <v>19</v>
      </c>
      <c r="G388" s="44">
        <v>5.9999999999999995E-4</v>
      </c>
      <c r="H388" s="15">
        <v>1039</v>
      </c>
      <c r="I388" s="9">
        <v>23</v>
      </c>
      <c r="J388" s="9">
        <v>36</v>
      </c>
      <c r="K388" s="59">
        <v>216</v>
      </c>
      <c r="L388" s="44"/>
      <c r="M388" s="44"/>
      <c r="N388" s="44"/>
      <c r="O388" s="9"/>
      <c r="P388" s="9"/>
      <c r="Q388" s="44"/>
      <c r="R388" s="44"/>
      <c r="S388" s="59"/>
      <c r="T388" s="59"/>
      <c r="U388" s="9"/>
      <c r="V388" s="9"/>
    </row>
    <row r="389" spans="1:22">
      <c r="A389" s="9" t="s">
        <v>6034</v>
      </c>
      <c r="B389" s="9" t="s">
        <v>1546</v>
      </c>
      <c r="C389" s="9" t="s">
        <v>4042</v>
      </c>
      <c r="D389" s="9" t="s">
        <v>4043</v>
      </c>
      <c r="E389" s="9">
        <v>779</v>
      </c>
      <c r="F389" s="9">
        <v>20</v>
      </c>
      <c r="G389" s="44">
        <v>5.0000000000000001E-4</v>
      </c>
      <c r="H389" s="9">
        <v>965</v>
      </c>
      <c r="I389" s="9">
        <v>23</v>
      </c>
      <c r="J389" s="9">
        <v>34</v>
      </c>
      <c r="K389" s="59">
        <v>311.45999999999998</v>
      </c>
      <c r="L389" s="44"/>
      <c r="M389" s="44"/>
      <c r="N389" s="44"/>
      <c r="O389" s="9"/>
      <c r="P389" s="9"/>
      <c r="Q389" s="44"/>
      <c r="R389" s="44"/>
      <c r="S389" s="59"/>
      <c r="T389" s="59"/>
      <c r="U389" s="9"/>
      <c r="V389" s="9"/>
    </row>
    <row r="390" spans="1:22">
      <c r="A390" s="9" t="s">
        <v>6259</v>
      </c>
      <c r="B390" s="9" t="s">
        <v>1120</v>
      </c>
      <c r="C390" s="9" t="s">
        <v>6260</v>
      </c>
      <c r="D390" s="9" t="s">
        <v>6261</v>
      </c>
      <c r="E390" s="9">
        <v>131</v>
      </c>
      <c r="F390" s="9">
        <v>9</v>
      </c>
      <c r="G390" s="44">
        <v>1E-4</v>
      </c>
      <c r="H390" s="9">
        <v>178</v>
      </c>
      <c r="I390" s="9">
        <v>14</v>
      </c>
      <c r="J390" s="9">
        <v>46</v>
      </c>
      <c r="K390" s="59">
        <v>301.48</v>
      </c>
      <c r="L390" s="44"/>
      <c r="M390" s="44"/>
      <c r="N390" s="44"/>
      <c r="O390" s="9"/>
      <c r="P390" s="9"/>
      <c r="Q390" s="44"/>
      <c r="R390" s="44"/>
      <c r="S390" s="59"/>
      <c r="T390" s="59"/>
      <c r="U390" s="9"/>
      <c r="V390" s="9"/>
    </row>
    <row r="391" spans="1:22">
      <c r="A391" s="9" t="s">
        <v>6262</v>
      </c>
      <c r="B391" s="9" t="s">
        <v>1082</v>
      </c>
      <c r="C391" s="9" t="s">
        <v>3506</v>
      </c>
      <c r="D391" s="9" t="s">
        <v>3507</v>
      </c>
      <c r="E391" s="9">
        <v>313</v>
      </c>
      <c r="F391" s="9">
        <v>23</v>
      </c>
      <c r="G391" s="44">
        <v>2.0000000000000001E-4</v>
      </c>
      <c r="H391" s="9">
        <v>396</v>
      </c>
      <c r="I391" s="9">
        <v>37</v>
      </c>
      <c r="J391" s="9">
        <v>36</v>
      </c>
      <c r="K391" s="59">
        <v>542.14</v>
      </c>
      <c r="L391" s="44"/>
      <c r="M391" s="44"/>
      <c r="N391" s="44"/>
      <c r="O391" s="9"/>
      <c r="P391" s="9"/>
      <c r="Q391" s="44"/>
      <c r="R391" s="44"/>
      <c r="S391" s="59"/>
      <c r="T391" s="59"/>
      <c r="U391" s="9"/>
      <c r="V391" s="9"/>
    </row>
    <row r="392" spans="1:22">
      <c r="A392" s="9" t="s">
        <v>6263</v>
      </c>
      <c r="B392" s="9" t="s">
        <v>106</v>
      </c>
      <c r="C392" s="9" t="s">
        <v>103</v>
      </c>
      <c r="D392" s="9" t="s">
        <v>105</v>
      </c>
      <c r="E392" s="9">
        <v>424</v>
      </c>
      <c r="F392" s="9">
        <v>13</v>
      </c>
      <c r="G392" s="44">
        <v>2.9999999999999997E-4</v>
      </c>
      <c r="H392" s="9">
        <v>550</v>
      </c>
      <c r="I392" s="9">
        <v>15</v>
      </c>
      <c r="J392" s="9">
        <v>38</v>
      </c>
      <c r="K392" s="59">
        <v>209.59</v>
      </c>
      <c r="L392" s="44"/>
      <c r="M392" s="44"/>
      <c r="N392" s="44"/>
      <c r="O392" s="9"/>
      <c r="P392" s="9"/>
      <c r="Q392" s="44"/>
      <c r="R392" s="44"/>
      <c r="S392" s="59"/>
      <c r="T392" s="59"/>
      <c r="U392" s="9"/>
      <c r="V392" s="9"/>
    </row>
    <row r="393" spans="1:22">
      <c r="A393" s="9" t="s">
        <v>6018</v>
      </c>
      <c r="B393" s="9" t="s">
        <v>1041</v>
      </c>
      <c r="C393" s="9" t="s">
        <v>3746</v>
      </c>
      <c r="D393" s="9" t="s">
        <v>6264</v>
      </c>
      <c r="E393" s="9">
        <v>801</v>
      </c>
      <c r="F393" s="9">
        <v>21</v>
      </c>
      <c r="G393" s="44">
        <v>5.0000000000000001E-4</v>
      </c>
      <c r="H393" s="9">
        <v>919</v>
      </c>
      <c r="I393" s="9">
        <v>24</v>
      </c>
      <c r="J393" s="9">
        <v>34</v>
      </c>
      <c r="K393" s="59">
        <v>420.46</v>
      </c>
      <c r="L393" s="44"/>
      <c r="M393" s="44"/>
      <c r="N393" s="44"/>
      <c r="O393" s="9"/>
      <c r="P393" s="9"/>
      <c r="Q393" s="44"/>
      <c r="R393" s="44"/>
      <c r="S393" s="59"/>
      <c r="T393" s="59"/>
      <c r="U393" s="9"/>
      <c r="V393" s="9"/>
    </row>
    <row r="394" spans="1:22">
      <c r="A394" s="9" t="s">
        <v>6265</v>
      </c>
      <c r="B394" s="9" t="s">
        <v>1691</v>
      </c>
      <c r="C394" s="9" t="s">
        <v>3988</v>
      </c>
      <c r="D394" s="9" t="s">
        <v>6266</v>
      </c>
      <c r="E394" s="9">
        <v>421</v>
      </c>
      <c r="F394" s="9">
        <v>5</v>
      </c>
      <c r="G394" s="44">
        <v>2.9999999999999997E-4</v>
      </c>
      <c r="H394" s="9">
        <v>599</v>
      </c>
      <c r="I394" s="9">
        <v>5</v>
      </c>
      <c r="J394" s="9">
        <v>34</v>
      </c>
      <c r="K394" s="59">
        <v>643.26</v>
      </c>
      <c r="L394" s="44"/>
      <c r="M394" s="44"/>
      <c r="N394" s="44"/>
      <c r="O394" s="9"/>
      <c r="P394" s="9"/>
      <c r="Q394" s="44"/>
      <c r="R394" s="44"/>
      <c r="S394" s="59"/>
      <c r="T394" s="59"/>
      <c r="U394" s="9"/>
      <c r="V394" s="9"/>
    </row>
    <row r="395" spans="1:22">
      <c r="A395" s="9" t="s">
        <v>6267</v>
      </c>
      <c r="B395" s="9" t="s">
        <v>1429</v>
      </c>
      <c r="C395" s="9" t="s">
        <v>4226</v>
      </c>
      <c r="D395" s="9" t="s">
        <v>6268</v>
      </c>
      <c r="E395" s="9">
        <v>714</v>
      </c>
      <c r="F395" s="9">
        <v>24</v>
      </c>
      <c r="G395" s="44">
        <v>4.0000000000000002E-4</v>
      </c>
      <c r="H395" s="9">
        <v>992</v>
      </c>
      <c r="I395" s="9">
        <v>31</v>
      </c>
      <c r="J395" s="9">
        <v>35</v>
      </c>
      <c r="K395" s="59">
        <v>249.23</v>
      </c>
      <c r="L395" s="44"/>
      <c r="M395" s="44"/>
      <c r="N395" s="44"/>
      <c r="O395" s="9"/>
      <c r="P395" s="9"/>
      <c r="Q395" s="44"/>
      <c r="R395" s="44"/>
      <c r="S395" s="59"/>
      <c r="T395" s="59"/>
      <c r="U395" s="9"/>
      <c r="V395" s="9"/>
    </row>
    <row r="396" spans="1:22">
      <c r="A396" s="9" t="s">
        <v>5997</v>
      </c>
      <c r="B396" s="9" t="s">
        <v>939</v>
      </c>
      <c r="C396" s="9" t="s">
        <v>3483</v>
      </c>
      <c r="D396" s="9" t="s">
        <v>3484</v>
      </c>
      <c r="E396" s="9">
        <v>176</v>
      </c>
      <c r="F396" s="9">
        <v>43</v>
      </c>
      <c r="G396" s="44">
        <v>1E-4</v>
      </c>
      <c r="H396" s="9">
        <v>258</v>
      </c>
      <c r="I396" s="9">
        <v>65</v>
      </c>
      <c r="J396" s="9">
        <v>46</v>
      </c>
      <c r="K396" s="59">
        <v>1791.67</v>
      </c>
      <c r="L396" s="44"/>
      <c r="M396" s="44"/>
      <c r="N396" s="44"/>
      <c r="O396" s="9"/>
      <c r="P396" s="9"/>
      <c r="Q396" s="44"/>
      <c r="R396" s="44"/>
      <c r="S396" s="59"/>
      <c r="T396" s="59"/>
      <c r="U396" s="9"/>
      <c r="V396" s="9"/>
    </row>
    <row r="397" spans="1:22">
      <c r="A397" s="9" t="s">
        <v>6269</v>
      </c>
      <c r="B397" s="9" t="s">
        <v>559</v>
      </c>
      <c r="C397" s="9" t="s">
        <v>556</v>
      </c>
      <c r="D397" s="9" t="s">
        <v>558</v>
      </c>
      <c r="E397" s="9">
        <v>362</v>
      </c>
      <c r="F397" s="9">
        <v>23</v>
      </c>
      <c r="G397" s="44">
        <v>2.0000000000000001E-4</v>
      </c>
      <c r="H397" s="9">
        <v>549</v>
      </c>
      <c r="I397" s="9">
        <v>38</v>
      </c>
      <c r="J397" s="9">
        <v>33</v>
      </c>
      <c r="K397" s="59">
        <v>677.85</v>
      </c>
      <c r="L397" s="44"/>
      <c r="M397" s="44"/>
      <c r="N397" s="44"/>
      <c r="O397" s="9"/>
      <c r="P397" s="9"/>
      <c r="Q397" s="44"/>
      <c r="R397" s="44"/>
      <c r="S397" s="59"/>
      <c r="T397" s="59"/>
      <c r="U397" s="9"/>
      <c r="V397" s="9"/>
    </row>
    <row r="398" spans="1:22">
      <c r="A398" s="9" t="s">
        <v>6017</v>
      </c>
      <c r="B398" s="9" t="s">
        <v>1182</v>
      </c>
      <c r="C398" s="9" t="s">
        <v>2973</v>
      </c>
      <c r="D398" s="9" t="s">
        <v>6270</v>
      </c>
      <c r="E398" s="15">
        <v>2725</v>
      </c>
      <c r="F398" s="9">
        <v>109</v>
      </c>
      <c r="G398" s="44">
        <v>1.6999999999999999E-3</v>
      </c>
      <c r="H398" s="15">
        <v>3768</v>
      </c>
      <c r="I398" s="9">
        <v>158</v>
      </c>
      <c r="J398" s="9">
        <v>33</v>
      </c>
      <c r="K398" s="59">
        <v>247.17</v>
      </c>
      <c r="L398" s="44"/>
      <c r="M398" s="44"/>
      <c r="N398" s="44"/>
      <c r="O398" s="9"/>
      <c r="P398" s="9"/>
      <c r="Q398" s="44"/>
      <c r="R398" s="44"/>
      <c r="S398" s="59"/>
      <c r="T398" s="59"/>
      <c r="U398" s="9"/>
      <c r="V398" s="9"/>
    </row>
    <row r="399" spans="1:22">
      <c r="A399" s="9" t="s">
        <v>6271</v>
      </c>
      <c r="B399" s="9" t="s">
        <v>1036</v>
      </c>
      <c r="C399" s="9" t="s">
        <v>5072</v>
      </c>
      <c r="D399" s="9" t="s">
        <v>5073</v>
      </c>
      <c r="E399" s="9">
        <v>279</v>
      </c>
      <c r="F399" s="9">
        <v>8</v>
      </c>
      <c r="G399" s="44">
        <v>2.0000000000000001E-4</v>
      </c>
      <c r="H399" s="9">
        <v>374</v>
      </c>
      <c r="I399" s="9">
        <v>9</v>
      </c>
      <c r="J399" s="9">
        <v>34</v>
      </c>
      <c r="K399" s="59">
        <v>398.26</v>
      </c>
      <c r="L399" s="44"/>
      <c r="M399" s="44"/>
      <c r="N399" s="44"/>
      <c r="O399" s="9"/>
      <c r="P399" s="9"/>
      <c r="Q399" s="44"/>
      <c r="R399" s="44"/>
      <c r="S399" s="59"/>
      <c r="T399" s="59"/>
      <c r="U399" s="9"/>
      <c r="V399" s="9"/>
    </row>
    <row r="400" spans="1:22">
      <c r="A400" s="9" t="s">
        <v>6272</v>
      </c>
      <c r="B400" s="9" t="s">
        <v>377</v>
      </c>
      <c r="C400" s="9" t="s">
        <v>374</v>
      </c>
      <c r="D400" s="9" t="s">
        <v>376</v>
      </c>
      <c r="E400" s="9">
        <v>412</v>
      </c>
      <c r="F400" s="9">
        <v>51</v>
      </c>
      <c r="G400" s="44">
        <v>2.9999999999999997E-4</v>
      </c>
      <c r="H400" s="9">
        <v>575</v>
      </c>
      <c r="I400" s="9">
        <v>64</v>
      </c>
      <c r="J400" s="9">
        <v>38</v>
      </c>
      <c r="K400" s="59">
        <v>610.92999999999995</v>
      </c>
      <c r="L400" s="44"/>
      <c r="M400" s="44"/>
      <c r="N400" s="44"/>
      <c r="O400" s="9"/>
      <c r="P400" s="9"/>
      <c r="Q400" s="44"/>
      <c r="R400" s="44"/>
      <c r="S400" s="59"/>
      <c r="T400" s="59"/>
      <c r="U400" s="9"/>
      <c r="V400" s="9"/>
    </row>
    <row r="401" spans="1:22">
      <c r="A401" s="9" t="s">
        <v>6179</v>
      </c>
      <c r="B401" s="9" t="s">
        <v>1303</v>
      </c>
      <c r="C401" s="9" t="s">
        <v>6273</v>
      </c>
      <c r="D401" s="9" t="s">
        <v>6274</v>
      </c>
      <c r="E401" s="9">
        <v>199</v>
      </c>
      <c r="F401" s="9">
        <v>10</v>
      </c>
      <c r="G401" s="44">
        <v>1E-4</v>
      </c>
      <c r="H401" s="9">
        <v>252</v>
      </c>
      <c r="I401" s="9">
        <v>12</v>
      </c>
      <c r="J401" s="9">
        <v>42</v>
      </c>
      <c r="K401" s="59">
        <v>340</v>
      </c>
      <c r="L401" s="44"/>
      <c r="M401" s="44"/>
      <c r="N401" s="44"/>
      <c r="O401" s="9"/>
      <c r="P401" s="9"/>
      <c r="Q401" s="44"/>
      <c r="R401" s="44"/>
      <c r="S401" s="59"/>
      <c r="T401" s="59"/>
      <c r="U401" s="9"/>
      <c r="V401" s="9"/>
    </row>
    <row r="402" spans="1:22">
      <c r="A402" s="9" t="s">
        <v>6275</v>
      </c>
      <c r="B402" s="9" t="s">
        <v>164</v>
      </c>
      <c r="C402" s="9" t="s">
        <v>161</v>
      </c>
      <c r="D402" s="9" t="s">
        <v>163</v>
      </c>
      <c r="E402" s="9">
        <v>129</v>
      </c>
      <c r="F402" s="9">
        <v>15</v>
      </c>
      <c r="G402" s="44">
        <v>1E-4</v>
      </c>
      <c r="H402" s="9">
        <v>172</v>
      </c>
      <c r="I402" s="9">
        <v>15</v>
      </c>
      <c r="J402" s="9">
        <v>33</v>
      </c>
      <c r="K402" s="59">
        <v>757.06</v>
      </c>
      <c r="L402" s="44"/>
      <c r="M402" s="44"/>
      <c r="N402" s="44"/>
      <c r="O402" s="9"/>
      <c r="P402" s="9"/>
      <c r="Q402" s="44"/>
      <c r="R402" s="44"/>
      <c r="S402" s="59"/>
      <c r="T402" s="59"/>
      <c r="U402" s="9"/>
      <c r="V402" s="9"/>
    </row>
    <row r="403" spans="1:22">
      <c r="A403" s="9" t="s">
        <v>6276</v>
      </c>
      <c r="B403" s="9" t="s">
        <v>1416</v>
      </c>
      <c r="C403" s="9" t="s">
        <v>5093</v>
      </c>
      <c r="D403" s="9" t="s">
        <v>5094</v>
      </c>
      <c r="E403" s="9">
        <v>316</v>
      </c>
      <c r="F403" s="9">
        <v>19</v>
      </c>
      <c r="G403" s="44">
        <v>2.0000000000000001E-4</v>
      </c>
      <c r="H403" s="9">
        <v>393</v>
      </c>
      <c r="I403" s="9">
        <v>27</v>
      </c>
      <c r="J403" s="9">
        <v>34</v>
      </c>
      <c r="K403" s="59">
        <v>238.84</v>
      </c>
      <c r="L403" s="44"/>
      <c r="M403" s="44"/>
      <c r="N403" s="44"/>
      <c r="O403" s="9"/>
      <c r="P403" s="9"/>
      <c r="Q403" s="44"/>
      <c r="R403" s="44"/>
      <c r="S403" s="59"/>
      <c r="T403" s="59"/>
      <c r="U403" s="9"/>
      <c r="V403" s="9"/>
    </row>
    <row r="404" spans="1:22">
      <c r="A404" s="9" t="s">
        <v>6277</v>
      </c>
      <c r="B404" s="9" t="s">
        <v>284</v>
      </c>
      <c r="C404" s="9" t="s">
        <v>281</v>
      </c>
      <c r="D404" s="9" t="s">
        <v>283</v>
      </c>
      <c r="E404" s="9">
        <v>141</v>
      </c>
      <c r="F404" s="9">
        <v>27</v>
      </c>
      <c r="G404" s="44">
        <v>1E-4</v>
      </c>
      <c r="H404" s="9">
        <v>202</v>
      </c>
      <c r="I404" s="9">
        <v>41</v>
      </c>
      <c r="J404" s="9">
        <v>36</v>
      </c>
      <c r="K404" s="59">
        <v>903.53</v>
      </c>
      <c r="L404" s="44"/>
      <c r="M404" s="44"/>
      <c r="N404" s="44"/>
      <c r="O404" s="9"/>
      <c r="P404" s="9"/>
      <c r="Q404" s="44"/>
      <c r="R404" s="44"/>
      <c r="S404" s="59"/>
      <c r="T404" s="59"/>
      <c r="U404" s="9"/>
      <c r="V404" s="9"/>
    </row>
    <row r="405" spans="1:22">
      <c r="A405" s="9" t="s">
        <v>6277</v>
      </c>
      <c r="B405" s="9" t="s">
        <v>433</v>
      </c>
      <c r="C405" s="9" t="s">
        <v>430</v>
      </c>
      <c r="D405" s="9" t="s">
        <v>432</v>
      </c>
      <c r="E405" s="9">
        <v>405</v>
      </c>
      <c r="F405" s="9">
        <v>36</v>
      </c>
      <c r="G405" s="44">
        <v>2.9999999999999997E-4</v>
      </c>
      <c r="H405" s="9">
        <v>610</v>
      </c>
      <c r="I405" s="9">
        <v>65</v>
      </c>
      <c r="J405" s="9">
        <v>36</v>
      </c>
      <c r="K405" s="59">
        <v>371.53</v>
      </c>
      <c r="L405" s="44"/>
      <c r="M405" s="44"/>
      <c r="N405" s="44"/>
      <c r="O405" s="9"/>
      <c r="P405" s="9"/>
      <c r="Q405" s="44"/>
      <c r="R405" s="44"/>
      <c r="S405" s="59"/>
      <c r="T405" s="59"/>
      <c r="U405" s="9"/>
      <c r="V405" s="9"/>
    </row>
    <row r="406" spans="1:22">
      <c r="A406" s="9" t="s">
        <v>6241</v>
      </c>
      <c r="B406" s="9" t="s">
        <v>983</v>
      </c>
      <c r="C406" s="9" t="s">
        <v>3895</v>
      </c>
      <c r="D406" s="9" t="s">
        <v>6278</v>
      </c>
      <c r="E406" s="9">
        <v>467</v>
      </c>
      <c r="F406" s="9">
        <v>50</v>
      </c>
      <c r="G406" s="44">
        <v>2.9999999999999997E-4</v>
      </c>
      <c r="H406" s="9">
        <v>588</v>
      </c>
      <c r="I406" s="9">
        <v>72</v>
      </c>
      <c r="J406" s="9">
        <v>37</v>
      </c>
      <c r="K406" s="59">
        <v>1146.6300000000001</v>
      </c>
      <c r="L406" s="44"/>
      <c r="M406" s="44"/>
      <c r="N406" s="44"/>
      <c r="O406" s="9"/>
      <c r="P406" s="9"/>
      <c r="Q406" s="44"/>
      <c r="R406" s="44"/>
      <c r="S406" s="59"/>
      <c r="T406" s="59"/>
      <c r="U406" s="9"/>
      <c r="V406" s="9"/>
    </row>
    <row r="407" spans="1:22">
      <c r="A407" s="9" t="s">
        <v>6195</v>
      </c>
      <c r="B407" s="9" t="s">
        <v>1261</v>
      </c>
      <c r="C407" s="9" t="s">
        <v>3680</v>
      </c>
      <c r="D407" s="9" t="s">
        <v>3681</v>
      </c>
      <c r="E407" s="9">
        <v>847</v>
      </c>
      <c r="F407" s="9">
        <v>11</v>
      </c>
      <c r="G407" s="44">
        <v>5.0000000000000001E-4</v>
      </c>
      <c r="H407" s="15">
        <v>1027</v>
      </c>
      <c r="I407" s="9">
        <v>13</v>
      </c>
      <c r="J407" s="9">
        <v>35</v>
      </c>
      <c r="K407" s="59">
        <v>187.32</v>
      </c>
      <c r="L407" s="44"/>
      <c r="M407" s="44"/>
      <c r="N407" s="44"/>
      <c r="O407" s="9"/>
      <c r="P407" s="9"/>
      <c r="Q407" s="44"/>
      <c r="R407" s="44"/>
      <c r="S407" s="59"/>
      <c r="T407" s="59"/>
      <c r="U407" s="9"/>
      <c r="V407" s="9"/>
    </row>
    <row r="408" spans="1:22">
      <c r="A408" s="9" t="s">
        <v>6279</v>
      </c>
      <c r="B408" s="9" t="s">
        <v>1118</v>
      </c>
      <c r="C408" s="9" t="s">
        <v>5655</v>
      </c>
      <c r="D408" s="9" t="s">
        <v>6280</v>
      </c>
      <c r="E408" s="9">
        <v>394</v>
      </c>
      <c r="F408" s="9">
        <v>7</v>
      </c>
      <c r="G408" s="44">
        <v>2.0000000000000001E-4</v>
      </c>
      <c r="H408" s="9">
        <v>518</v>
      </c>
      <c r="I408" s="9">
        <v>9</v>
      </c>
      <c r="J408" s="9">
        <v>32</v>
      </c>
      <c r="K408" s="59">
        <v>223.67</v>
      </c>
      <c r="L408" s="44"/>
      <c r="M408" s="44"/>
      <c r="N408" s="44"/>
      <c r="O408" s="9"/>
      <c r="P408" s="9"/>
      <c r="Q408" s="44"/>
      <c r="R408" s="44"/>
      <c r="S408" s="59"/>
      <c r="T408" s="59"/>
      <c r="U408" s="9"/>
      <c r="V408" s="9"/>
    </row>
    <row r="409" spans="1:22">
      <c r="A409" s="9" t="s">
        <v>6129</v>
      </c>
      <c r="B409" s="9" t="s">
        <v>1827</v>
      </c>
      <c r="C409" s="9" t="s">
        <v>4172</v>
      </c>
      <c r="D409" s="9" t="s">
        <v>4173</v>
      </c>
      <c r="E409" s="9">
        <v>379</v>
      </c>
      <c r="F409" s="9">
        <v>9</v>
      </c>
      <c r="G409" s="44">
        <v>2.0000000000000001E-4</v>
      </c>
      <c r="H409" s="9">
        <v>473</v>
      </c>
      <c r="I409" s="9">
        <v>15</v>
      </c>
      <c r="J409" s="9">
        <v>32</v>
      </c>
      <c r="K409" s="59">
        <v>322.55</v>
      </c>
      <c r="L409" s="44"/>
      <c r="M409" s="44"/>
      <c r="N409" s="44"/>
      <c r="O409" s="9"/>
      <c r="P409" s="9"/>
      <c r="Q409" s="44"/>
      <c r="R409" s="44"/>
      <c r="S409" s="59"/>
      <c r="T409" s="59"/>
      <c r="U409" s="9"/>
      <c r="V409" s="9"/>
    </row>
    <row r="410" spans="1:22">
      <c r="A410" s="9" t="s">
        <v>6281</v>
      </c>
      <c r="B410" s="9" t="s">
        <v>1246</v>
      </c>
      <c r="C410" s="9" t="s">
        <v>3921</v>
      </c>
      <c r="D410" s="9" t="s">
        <v>3922</v>
      </c>
      <c r="E410" s="9">
        <v>235</v>
      </c>
      <c r="F410" s="9">
        <v>11</v>
      </c>
      <c r="G410" s="44">
        <v>1E-4</v>
      </c>
      <c r="H410" s="9">
        <v>311</v>
      </c>
      <c r="I410" s="9">
        <v>12</v>
      </c>
      <c r="J410" s="9">
        <v>34</v>
      </c>
      <c r="K410" s="59">
        <v>628.59</v>
      </c>
      <c r="L410" s="44"/>
      <c r="M410" s="44"/>
      <c r="N410" s="44"/>
      <c r="O410" s="9"/>
      <c r="P410" s="9"/>
      <c r="Q410" s="44"/>
      <c r="R410" s="44"/>
      <c r="S410" s="59"/>
      <c r="T410" s="59"/>
      <c r="U410" s="9"/>
      <c r="V410" s="9"/>
    </row>
    <row r="411" spans="1:22">
      <c r="A411" s="9" t="s">
        <v>5997</v>
      </c>
      <c r="B411" s="9" t="s">
        <v>1434</v>
      </c>
      <c r="C411" s="9" t="s">
        <v>4176</v>
      </c>
      <c r="D411" s="9" t="s">
        <v>4177</v>
      </c>
      <c r="E411" s="9">
        <v>241</v>
      </c>
      <c r="F411" s="9">
        <v>20</v>
      </c>
      <c r="G411" s="44">
        <v>2.0000000000000001E-4</v>
      </c>
      <c r="H411" s="9">
        <v>281</v>
      </c>
      <c r="I411" s="9">
        <v>25</v>
      </c>
      <c r="J411" s="9">
        <v>32</v>
      </c>
      <c r="K411" s="59">
        <v>637.22</v>
      </c>
      <c r="L411" s="44"/>
      <c r="M411" s="44"/>
      <c r="N411" s="44"/>
      <c r="O411" s="9"/>
      <c r="P411" s="9"/>
      <c r="Q411" s="44"/>
      <c r="R411" s="44"/>
      <c r="S411" s="59"/>
      <c r="T411" s="59"/>
      <c r="U411" s="9"/>
      <c r="V411" s="9"/>
    </row>
    <row r="412" spans="1:22">
      <c r="A412" s="9" t="s">
        <v>6027</v>
      </c>
      <c r="B412" s="9" t="s">
        <v>234</v>
      </c>
      <c r="C412" s="9" t="s">
        <v>231</v>
      </c>
      <c r="D412" s="9" t="s">
        <v>233</v>
      </c>
      <c r="E412" s="9">
        <v>676</v>
      </c>
      <c r="F412" s="9">
        <v>34</v>
      </c>
      <c r="G412" s="44">
        <v>4.0000000000000002E-4</v>
      </c>
      <c r="H412" s="9">
        <v>845</v>
      </c>
      <c r="I412" s="9">
        <v>46</v>
      </c>
      <c r="J412" s="9">
        <v>35</v>
      </c>
      <c r="K412" s="59">
        <v>383.52</v>
      </c>
      <c r="L412" s="44"/>
      <c r="M412" s="44"/>
      <c r="N412" s="44"/>
      <c r="O412" s="9"/>
      <c r="P412" s="9"/>
      <c r="Q412" s="44"/>
      <c r="R412" s="44"/>
      <c r="S412" s="59"/>
      <c r="T412" s="59"/>
      <c r="U412" s="9"/>
      <c r="V412" s="9"/>
    </row>
    <row r="413" spans="1:22">
      <c r="A413" s="9" t="s">
        <v>6245</v>
      </c>
      <c r="B413" s="9" t="s">
        <v>1264</v>
      </c>
      <c r="C413" s="9" t="s">
        <v>6282</v>
      </c>
      <c r="D413" s="9" t="s">
        <v>6283</v>
      </c>
      <c r="E413" s="9">
        <v>485</v>
      </c>
      <c r="F413" s="9">
        <v>25</v>
      </c>
      <c r="G413" s="44">
        <v>2.9999999999999997E-4</v>
      </c>
      <c r="H413" s="9">
        <v>765</v>
      </c>
      <c r="I413" s="9">
        <v>36</v>
      </c>
      <c r="J413" s="9">
        <v>34</v>
      </c>
      <c r="K413" s="59">
        <v>288.5</v>
      </c>
      <c r="L413" s="44"/>
      <c r="M413" s="44"/>
      <c r="N413" s="44"/>
      <c r="O413" s="9"/>
      <c r="P413" s="9"/>
      <c r="Q413" s="44"/>
      <c r="R413" s="44"/>
      <c r="S413" s="59"/>
      <c r="T413" s="59"/>
      <c r="U413" s="9"/>
      <c r="V413" s="9"/>
    </row>
    <row r="414" spans="1:22">
      <c r="A414" s="9" t="s">
        <v>6018</v>
      </c>
      <c r="B414" s="9" t="s">
        <v>1008</v>
      </c>
      <c r="C414" s="9" t="s">
        <v>5067</v>
      </c>
      <c r="D414" s="9" t="s">
        <v>5068</v>
      </c>
      <c r="E414" s="9">
        <v>148</v>
      </c>
      <c r="F414" s="9">
        <v>11</v>
      </c>
      <c r="G414" s="44">
        <v>1E-4</v>
      </c>
      <c r="H414" s="9">
        <v>181</v>
      </c>
      <c r="I414" s="9">
        <v>13</v>
      </c>
      <c r="J414" s="9">
        <v>35</v>
      </c>
      <c r="K414" s="59">
        <v>1067.1500000000001</v>
      </c>
      <c r="L414" s="44"/>
      <c r="M414" s="44"/>
      <c r="N414" s="44"/>
      <c r="O414" s="9"/>
      <c r="P414" s="9"/>
      <c r="Q414" s="44"/>
      <c r="R414" s="44"/>
      <c r="S414" s="59"/>
      <c r="T414" s="59"/>
      <c r="U414" s="9"/>
      <c r="V414" s="9"/>
    </row>
    <row r="415" spans="1:22">
      <c r="A415" s="9" t="s">
        <v>406</v>
      </c>
      <c r="B415" s="9" t="s">
        <v>406</v>
      </c>
      <c r="C415" s="9" t="s">
        <v>405</v>
      </c>
      <c r="D415" s="9" t="s">
        <v>407</v>
      </c>
      <c r="E415" s="9">
        <v>587</v>
      </c>
      <c r="F415" s="9">
        <v>37</v>
      </c>
      <c r="G415" s="44">
        <v>4.0000000000000002E-4</v>
      </c>
      <c r="H415" s="9">
        <v>789</v>
      </c>
      <c r="I415" s="9">
        <v>60</v>
      </c>
      <c r="J415" s="9">
        <v>39</v>
      </c>
      <c r="K415" s="59">
        <v>817.16</v>
      </c>
      <c r="L415" s="44"/>
      <c r="M415" s="44"/>
      <c r="N415" s="44"/>
      <c r="O415" s="9"/>
      <c r="P415" s="9"/>
      <c r="Q415" s="44"/>
      <c r="R415" s="44"/>
      <c r="S415" s="59"/>
      <c r="T415" s="59"/>
      <c r="U415" s="9"/>
      <c r="V415" s="9"/>
    </row>
    <row r="416" spans="1:22">
      <c r="A416" s="9" t="s">
        <v>6068</v>
      </c>
      <c r="B416" s="9" t="s">
        <v>1018</v>
      </c>
      <c r="C416" s="9" t="s">
        <v>3489</v>
      </c>
      <c r="D416" s="9" t="s">
        <v>3490</v>
      </c>
      <c r="E416" s="9">
        <v>378</v>
      </c>
      <c r="F416" s="9">
        <v>41</v>
      </c>
      <c r="G416" s="44">
        <v>2.0000000000000001E-4</v>
      </c>
      <c r="H416" s="9">
        <v>509</v>
      </c>
      <c r="I416" s="9">
        <v>67</v>
      </c>
      <c r="J416" s="9">
        <v>44</v>
      </c>
      <c r="K416" s="59">
        <v>2228.86</v>
      </c>
      <c r="L416" s="44"/>
      <c r="M416" s="44"/>
      <c r="N416" s="44"/>
      <c r="O416" s="9"/>
      <c r="P416" s="9"/>
      <c r="Q416" s="44"/>
      <c r="R416" s="44"/>
      <c r="S416" s="59"/>
      <c r="T416" s="59"/>
      <c r="U416" s="9"/>
      <c r="V416" s="9"/>
    </row>
    <row r="417" spans="1:22">
      <c r="A417" s="9" t="s">
        <v>6034</v>
      </c>
      <c r="B417" s="9" t="s">
        <v>1422</v>
      </c>
      <c r="C417" s="9" t="s">
        <v>3192</v>
      </c>
      <c r="D417" s="9" t="s">
        <v>3193</v>
      </c>
      <c r="E417" s="9">
        <v>275</v>
      </c>
      <c r="F417" s="9">
        <v>5</v>
      </c>
      <c r="G417" s="44">
        <v>2.0000000000000001E-4</v>
      </c>
      <c r="H417" s="9">
        <v>344</v>
      </c>
      <c r="I417" s="9">
        <v>5</v>
      </c>
      <c r="J417" s="9">
        <v>33</v>
      </c>
      <c r="K417" s="59">
        <v>461.67</v>
      </c>
      <c r="L417" s="44"/>
      <c r="M417" s="44"/>
      <c r="N417" s="44"/>
      <c r="O417" s="9"/>
      <c r="P417" s="9"/>
      <c r="Q417" s="44"/>
      <c r="R417" s="44"/>
      <c r="S417" s="59"/>
      <c r="T417" s="59"/>
      <c r="U417" s="9"/>
      <c r="V417" s="9"/>
    </row>
    <row r="418" spans="1:22">
      <c r="A418" s="9" t="s">
        <v>6183</v>
      </c>
      <c r="B418" s="9" t="s">
        <v>1452</v>
      </c>
      <c r="C418" s="9" t="s">
        <v>3769</v>
      </c>
      <c r="D418" s="9" t="s">
        <v>6284</v>
      </c>
      <c r="E418" s="9">
        <v>153</v>
      </c>
      <c r="F418" s="9">
        <v>2</v>
      </c>
      <c r="G418" s="44">
        <v>1E-4</v>
      </c>
      <c r="H418" s="9">
        <v>180</v>
      </c>
      <c r="I418" s="9">
        <v>2</v>
      </c>
      <c r="J418" s="9">
        <v>31</v>
      </c>
      <c r="K418" s="59">
        <v>237.69</v>
      </c>
      <c r="L418" s="44"/>
      <c r="M418" s="44"/>
      <c r="N418" s="44"/>
      <c r="O418" s="9"/>
      <c r="P418" s="9"/>
      <c r="Q418" s="44"/>
      <c r="R418" s="44"/>
      <c r="S418" s="59"/>
      <c r="T418" s="59"/>
      <c r="U418" s="9"/>
      <c r="V418" s="9"/>
    </row>
    <row r="419" spans="1:22">
      <c r="A419" s="9" t="s">
        <v>6285</v>
      </c>
      <c r="B419" s="9" t="s">
        <v>429</v>
      </c>
      <c r="C419" s="9" t="s">
        <v>426</v>
      </c>
      <c r="D419" s="9" t="s">
        <v>428</v>
      </c>
      <c r="E419" s="9">
        <v>74</v>
      </c>
      <c r="F419" s="9">
        <v>11</v>
      </c>
      <c r="G419" s="44">
        <v>0</v>
      </c>
      <c r="H419" s="9">
        <v>94</v>
      </c>
      <c r="I419" s="9">
        <v>14</v>
      </c>
      <c r="J419" s="9">
        <v>40</v>
      </c>
      <c r="K419" s="59">
        <v>275.7</v>
      </c>
      <c r="L419" s="44"/>
      <c r="M419" s="44"/>
      <c r="N419" s="44"/>
      <c r="O419" s="9"/>
      <c r="P419" s="9"/>
      <c r="Q419" s="44"/>
      <c r="R419" s="44"/>
      <c r="S419" s="59"/>
      <c r="T419" s="59"/>
      <c r="U419" s="9"/>
      <c r="V419" s="9"/>
    </row>
    <row r="420" spans="1:22">
      <c r="A420" s="9" t="s">
        <v>1444</v>
      </c>
      <c r="B420" s="9" t="s">
        <v>1444</v>
      </c>
      <c r="C420" s="9" t="s">
        <v>6286</v>
      </c>
      <c r="D420" s="9" t="s">
        <v>6287</v>
      </c>
      <c r="E420" s="9">
        <v>195</v>
      </c>
      <c r="F420" s="9">
        <v>5</v>
      </c>
      <c r="G420" s="44">
        <v>1E-4</v>
      </c>
      <c r="H420" s="9">
        <v>250</v>
      </c>
      <c r="I420" s="9">
        <v>7</v>
      </c>
      <c r="J420" s="9">
        <v>36</v>
      </c>
      <c r="K420" s="59">
        <v>239.04</v>
      </c>
      <c r="L420" s="44"/>
      <c r="M420" s="44"/>
      <c r="N420" s="44"/>
      <c r="O420" s="9"/>
      <c r="P420" s="9"/>
      <c r="Q420" s="44"/>
      <c r="R420" s="44"/>
      <c r="S420" s="59"/>
      <c r="T420" s="59"/>
      <c r="U420" s="9"/>
      <c r="V420" s="9"/>
    </row>
    <row r="421" spans="1:22">
      <c r="A421" s="9" t="s">
        <v>6170</v>
      </c>
      <c r="B421" s="9" t="s">
        <v>1056</v>
      </c>
      <c r="C421" s="9" t="s">
        <v>3452</v>
      </c>
      <c r="D421" s="9" t="s">
        <v>3695</v>
      </c>
      <c r="E421" s="9">
        <v>873</v>
      </c>
      <c r="F421" s="9">
        <v>26</v>
      </c>
      <c r="G421" s="44">
        <v>5.0000000000000001E-4</v>
      </c>
      <c r="H421" s="15">
        <v>1127</v>
      </c>
      <c r="I421" s="9">
        <v>42</v>
      </c>
      <c r="J421" s="9">
        <v>31</v>
      </c>
      <c r="K421" s="59">
        <v>371.53</v>
      </c>
      <c r="L421" s="44"/>
      <c r="M421" s="44"/>
      <c r="N421" s="44"/>
      <c r="O421" s="9"/>
      <c r="P421" s="9"/>
      <c r="Q421" s="44"/>
      <c r="R421" s="44"/>
      <c r="S421" s="59"/>
      <c r="T421" s="59"/>
      <c r="U421" s="9"/>
      <c r="V421" s="9"/>
    </row>
    <row r="422" spans="1:22">
      <c r="A422" s="9" t="s">
        <v>6026</v>
      </c>
      <c r="B422" s="9" t="s">
        <v>925</v>
      </c>
      <c r="C422" s="9" t="s">
        <v>3903</v>
      </c>
      <c r="D422" s="9" t="s">
        <v>3904</v>
      </c>
      <c r="E422" s="9">
        <v>245</v>
      </c>
      <c r="F422" s="9">
        <v>42</v>
      </c>
      <c r="G422" s="44">
        <v>2.0000000000000001E-4</v>
      </c>
      <c r="H422" s="9">
        <v>306</v>
      </c>
      <c r="I422" s="9">
        <v>50</v>
      </c>
      <c r="J422" s="9">
        <v>43</v>
      </c>
      <c r="K422" s="59">
        <v>2383.17</v>
      </c>
      <c r="L422" s="44"/>
      <c r="M422" s="44"/>
      <c r="N422" s="44"/>
      <c r="O422" s="9"/>
      <c r="P422" s="9"/>
      <c r="Q422" s="44"/>
      <c r="R422" s="44"/>
      <c r="S422" s="59"/>
      <c r="T422" s="59"/>
      <c r="U422" s="9"/>
      <c r="V422" s="9"/>
    </row>
    <row r="423" spans="1:22">
      <c r="A423" s="9" t="s">
        <v>5997</v>
      </c>
      <c r="B423" s="9" t="s">
        <v>1343</v>
      </c>
      <c r="C423" s="9" t="s">
        <v>3621</v>
      </c>
      <c r="D423" s="9" t="s">
        <v>3622</v>
      </c>
      <c r="E423" s="9">
        <v>147</v>
      </c>
      <c r="F423" s="9">
        <v>30</v>
      </c>
      <c r="G423" s="44">
        <v>1E-4</v>
      </c>
      <c r="H423" s="9">
        <v>211</v>
      </c>
      <c r="I423" s="9">
        <v>41</v>
      </c>
      <c r="J423" s="9">
        <v>40</v>
      </c>
      <c r="K423" s="59">
        <v>862.47</v>
      </c>
      <c r="L423" s="44"/>
      <c r="M423" s="44"/>
      <c r="N423" s="44"/>
      <c r="O423" s="9"/>
      <c r="P423" s="9"/>
      <c r="Q423" s="44"/>
      <c r="R423" s="44"/>
      <c r="S423" s="59"/>
      <c r="T423" s="59"/>
      <c r="U423" s="9"/>
      <c r="V423" s="9"/>
    </row>
    <row r="424" spans="1:22">
      <c r="A424" s="9" t="s">
        <v>1201</v>
      </c>
      <c r="B424" s="9" t="s">
        <v>1201</v>
      </c>
      <c r="C424" s="9" t="s">
        <v>4925</v>
      </c>
      <c r="D424" s="9" t="s">
        <v>4926</v>
      </c>
      <c r="E424" s="9">
        <v>118</v>
      </c>
      <c r="F424" s="9">
        <v>48</v>
      </c>
      <c r="G424" s="44">
        <v>1E-4</v>
      </c>
      <c r="H424" s="9">
        <v>138</v>
      </c>
      <c r="I424" s="9">
        <v>59</v>
      </c>
      <c r="J424" s="9">
        <v>53</v>
      </c>
      <c r="K424" s="59">
        <v>317.47000000000003</v>
      </c>
      <c r="L424" s="44"/>
      <c r="M424" s="44"/>
      <c r="N424" s="44"/>
      <c r="O424" s="9"/>
      <c r="P424" s="9"/>
      <c r="Q424" s="44"/>
      <c r="R424" s="44"/>
      <c r="S424" s="59"/>
      <c r="T424" s="59"/>
      <c r="U424" s="9"/>
      <c r="V424" s="9"/>
    </row>
    <row r="425" spans="1:22">
      <c r="A425" s="9" t="s">
        <v>6221</v>
      </c>
      <c r="B425" s="9" t="s">
        <v>435</v>
      </c>
      <c r="C425" s="9" t="s">
        <v>434</v>
      </c>
      <c r="D425" s="9" t="s">
        <v>6288</v>
      </c>
      <c r="E425" s="9">
        <v>585</v>
      </c>
      <c r="F425" s="9">
        <v>25</v>
      </c>
      <c r="G425" s="44">
        <v>4.0000000000000002E-4</v>
      </c>
      <c r="H425" s="9">
        <v>710</v>
      </c>
      <c r="I425" s="9">
        <v>26</v>
      </c>
      <c r="J425" s="9">
        <v>33</v>
      </c>
      <c r="K425" s="59">
        <v>265.98</v>
      </c>
      <c r="L425" s="44"/>
      <c r="M425" s="44"/>
      <c r="N425" s="44"/>
      <c r="O425" s="9"/>
      <c r="P425" s="9"/>
      <c r="Q425" s="44"/>
      <c r="R425" s="44"/>
      <c r="S425" s="59"/>
      <c r="T425" s="59"/>
      <c r="U425" s="9"/>
      <c r="V425" s="9"/>
    </row>
    <row r="426" spans="1:22">
      <c r="A426" s="9" t="s">
        <v>6289</v>
      </c>
      <c r="B426" s="9" t="s">
        <v>690</v>
      </c>
      <c r="C426" s="9" t="s">
        <v>687</v>
      </c>
      <c r="D426" s="9" t="s">
        <v>689</v>
      </c>
      <c r="E426" s="9">
        <v>238</v>
      </c>
      <c r="F426" s="9">
        <v>26</v>
      </c>
      <c r="G426" s="44">
        <v>1E-4</v>
      </c>
      <c r="H426" s="9">
        <v>323</v>
      </c>
      <c r="I426" s="9">
        <v>41</v>
      </c>
      <c r="J426" s="9">
        <v>36</v>
      </c>
      <c r="K426" s="59">
        <v>1385.64</v>
      </c>
      <c r="L426" s="44"/>
      <c r="M426" s="44"/>
      <c r="N426" s="44"/>
      <c r="O426" s="9"/>
      <c r="P426" s="9"/>
      <c r="Q426" s="44"/>
      <c r="R426" s="44"/>
      <c r="S426" s="59"/>
      <c r="T426" s="59"/>
      <c r="U426" s="9"/>
      <c r="V426" s="9"/>
    </row>
    <row r="427" spans="1:22">
      <c r="A427" s="9" t="s">
        <v>6037</v>
      </c>
      <c r="B427" s="9" t="s">
        <v>1069</v>
      </c>
      <c r="C427" s="9" t="s">
        <v>6290</v>
      </c>
      <c r="D427" s="9" t="s">
        <v>3516</v>
      </c>
      <c r="E427" s="9">
        <v>186</v>
      </c>
      <c r="F427" s="9">
        <v>8</v>
      </c>
      <c r="G427" s="44">
        <v>1E-4</v>
      </c>
      <c r="H427" s="9">
        <v>236</v>
      </c>
      <c r="I427" s="9">
        <v>10</v>
      </c>
      <c r="J427" s="9">
        <v>38</v>
      </c>
      <c r="K427" s="59">
        <v>417.62</v>
      </c>
      <c r="L427" s="44"/>
      <c r="M427" s="44"/>
      <c r="N427" s="44"/>
      <c r="O427" s="9"/>
      <c r="P427" s="9"/>
      <c r="Q427" s="44"/>
      <c r="R427" s="44"/>
      <c r="S427" s="59"/>
      <c r="T427" s="59"/>
      <c r="U427" s="9"/>
      <c r="V427" s="9"/>
    </row>
    <row r="428" spans="1:22">
      <c r="A428" s="9" t="s">
        <v>6178</v>
      </c>
      <c r="B428" s="9" t="s">
        <v>318</v>
      </c>
      <c r="C428" s="9" t="s">
        <v>315</v>
      </c>
      <c r="D428" s="9" t="s">
        <v>6291</v>
      </c>
      <c r="E428" s="9">
        <v>404</v>
      </c>
      <c r="F428" s="9">
        <v>78</v>
      </c>
      <c r="G428" s="44">
        <v>2.9999999999999997E-4</v>
      </c>
      <c r="H428" s="9">
        <v>512</v>
      </c>
      <c r="I428" s="9">
        <v>97</v>
      </c>
      <c r="J428" s="9">
        <v>32</v>
      </c>
      <c r="K428" s="59">
        <v>270.95999999999998</v>
      </c>
      <c r="L428" s="44"/>
      <c r="M428" s="44"/>
      <c r="N428" s="44"/>
      <c r="O428" s="9"/>
      <c r="P428" s="9"/>
      <c r="Q428" s="44"/>
      <c r="R428" s="44"/>
      <c r="S428" s="59"/>
      <c r="T428" s="59"/>
      <c r="U428" s="9"/>
      <c r="V428" s="9"/>
    </row>
    <row r="429" spans="1:22">
      <c r="A429" s="9" t="s">
        <v>6292</v>
      </c>
      <c r="B429" s="9" t="s">
        <v>1138</v>
      </c>
      <c r="C429" s="9" t="s">
        <v>6293</v>
      </c>
      <c r="D429" s="9" t="s">
        <v>6294</v>
      </c>
      <c r="E429" s="9">
        <v>335</v>
      </c>
      <c r="F429" s="9">
        <v>6</v>
      </c>
      <c r="G429" s="44">
        <v>2.0000000000000001E-4</v>
      </c>
      <c r="H429" s="9">
        <v>408</v>
      </c>
      <c r="I429" s="9">
        <v>7</v>
      </c>
      <c r="J429" s="9">
        <v>29</v>
      </c>
      <c r="K429" s="59">
        <v>347.59</v>
      </c>
      <c r="L429" s="44"/>
      <c r="M429" s="44"/>
      <c r="N429" s="44"/>
      <c r="O429" s="9"/>
      <c r="P429" s="9"/>
      <c r="Q429" s="44"/>
      <c r="R429" s="44"/>
      <c r="S429" s="59"/>
      <c r="T429" s="59"/>
      <c r="U429" s="9"/>
      <c r="V429" s="9"/>
    </row>
    <row r="430" spans="1:22">
      <c r="A430" s="9" t="s">
        <v>6078</v>
      </c>
      <c r="B430" s="9" t="s">
        <v>2201</v>
      </c>
      <c r="C430" s="9" t="s">
        <v>6295</v>
      </c>
      <c r="D430" s="9" t="s">
        <v>6296</v>
      </c>
      <c r="E430" s="9">
        <v>279</v>
      </c>
      <c r="F430" s="9">
        <v>9</v>
      </c>
      <c r="G430" s="44">
        <v>2.0000000000000001E-4</v>
      </c>
      <c r="H430" s="9">
        <v>317</v>
      </c>
      <c r="I430" s="9">
        <v>13</v>
      </c>
      <c r="J430" s="9">
        <v>31</v>
      </c>
      <c r="K430" s="59">
        <v>265.19</v>
      </c>
      <c r="L430" s="44"/>
      <c r="M430" s="44"/>
      <c r="N430" s="44"/>
      <c r="O430" s="9"/>
      <c r="P430" s="9"/>
      <c r="Q430" s="44"/>
      <c r="R430" s="44"/>
      <c r="S430" s="59"/>
      <c r="T430" s="59"/>
      <c r="U430" s="9"/>
      <c r="V430" s="9"/>
    </row>
    <row r="431" spans="1:22">
      <c r="A431" s="9" t="s">
        <v>5990</v>
      </c>
      <c r="B431" s="9" t="s">
        <v>1039</v>
      </c>
      <c r="C431" s="9" t="s">
        <v>5016</v>
      </c>
      <c r="D431" s="9" t="s">
        <v>6297</v>
      </c>
      <c r="E431" s="9">
        <v>352</v>
      </c>
      <c r="F431" s="9">
        <v>18</v>
      </c>
      <c r="G431" s="44">
        <v>2.0000000000000001E-4</v>
      </c>
      <c r="H431" s="9">
        <v>418</v>
      </c>
      <c r="I431" s="9">
        <v>22</v>
      </c>
      <c r="J431" s="9">
        <v>32</v>
      </c>
      <c r="K431" s="59">
        <v>328.78</v>
      </c>
      <c r="L431" s="44"/>
      <c r="M431" s="44"/>
      <c r="N431" s="44"/>
      <c r="O431" s="9"/>
      <c r="P431" s="9"/>
      <c r="Q431" s="44"/>
      <c r="R431" s="44"/>
      <c r="S431" s="59"/>
      <c r="T431" s="59"/>
      <c r="U431" s="9"/>
      <c r="V431" s="9"/>
    </row>
    <row r="432" spans="1:22">
      <c r="A432" s="9" t="s">
        <v>6298</v>
      </c>
      <c r="B432" s="9" t="s">
        <v>1655</v>
      </c>
      <c r="C432" s="9" t="s">
        <v>4652</v>
      </c>
      <c r="D432" s="9" t="s">
        <v>4653</v>
      </c>
      <c r="E432" s="9">
        <v>845</v>
      </c>
      <c r="F432" s="9">
        <v>32</v>
      </c>
      <c r="G432" s="44">
        <v>5.0000000000000001E-4</v>
      </c>
      <c r="H432" s="15">
        <v>1076</v>
      </c>
      <c r="I432" s="9">
        <v>46</v>
      </c>
      <c r="J432" s="9">
        <v>31</v>
      </c>
      <c r="K432" s="59">
        <v>186.69</v>
      </c>
      <c r="L432" s="44"/>
      <c r="M432" s="44"/>
      <c r="N432" s="44"/>
      <c r="O432" s="9"/>
      <c r="P432" s="9"/>
      <c r="Q432" s="44"/>
      <c r="R432" s="44"/>
      <c r="S432" s="59"/>
      <c r="T432" s="59"/>
      <c r="U432" s="9"/>
      <c r="V432" s="9"/>
    </row>
    <row r="433" spans="1:22">
      <c r="A433" s="9" t="s">
        <v>6299</v>
      </c>
      <c r="B433" s="9" t="s">
        <v>1419</v>
      </c>
      <c r="C433" s="9" t="s">
        <v>5081</v>
      </c>
      <c r="D433" s="9" t="s">
        <v>5082</v>
      </c>
      <c r="E433" s="9">
        <v>352</v>
      </c>
      <c r="F433" s="9">
        <v>25</v>
      </c>
      <c r="G433" s="44">
        <v>2.0000000000000001E-4</v>
      </c>
      <c r="H433" s="9">
        <v>437</v>
      </c>
      <c r="I433" s="9">
        <v>30</v>
      </c>
      <c r="J433" s="9">
        <v>36</v>
      </c>
      <c r="K433" s="59">
        <v>205.92</v>
      </c>
      <c r="L433" s="44"/>
      <c r="M433" s="44"/>
      <c r="N433" s="44"/>
      <c r="O433" s="9"/>
      <c r="P433" s="9"/>
      <c r="Q433" s="44"/>
      <c r="R433" s="44"/>
      <c r="S433" s="59"/>
      <c r="T433" s="59"/>
      <c r="U433" s="9"/>
      <c r="V433" s="9"/>
    </row>
    <row r="434" spans="1:22">
      <c r="A434" s="9" t="s">
        <v>178</v>
      </c>
      <c r="B434" s="9" t="s">
        <v>178</v>
      </c>
      <c r="C434" s="9" t="s">
        <v>177</v>
      </c>
      <c r="D434" s="9" t="s">
        <v>179</v>
      </c>
      <c r="E434" s="9">
        <v>202</v>
      </c>
      <c r="F434" s="9">
        <v>5</v>
      </c>
      <c r="G434" s="44">
        <v>1E-4</v>
      </c>
      <c r="H434" s="9">
        <v>287</v>
      </c>
      <c r="I434" s="9">
        <v>14</v>
      </c>
      <c r="J434" s="9">
        <v>39</v>
      </c>
      <c r="K434" s="59">
        <v>206.53</v>
      </c>
      <c r="L434" s="44"/>
      <c r="M434" s="44"/>
      <c r="N434" s="44"/>
      <c r="O434" s="9"/>
      <c r="P434" s="9"/>
      <c r="Q434" s="44"/>
      <c r="R434" s="44"/>
      <c r="S434" s="59"/>
      <c r="T434" s="59"/>
      <c r="U434" s="9"/>
      <c r="V434" s="9"/>
    </row>
    <row r="435" spans="1:22">
      <c r="A435" s="9" t="s">
        <v>6289</v>
      </c>
      <c r="B435" s="9" t="s">
        <v>686</v>
      </c>
      <c r="C435" s="9" t="s">
        <v>683</v>
      </c>
      <c r="D435" s="9" t="s">
        <v>685</v>
      </c>
      <c r="E435" s="9">
        <v>336</v>
      </c>
      <c r="F435" s="9">
        <v>22</v>
      </c>
      <c r="G435" s="44">
        <v>2.0000000000000001E-4</v>
      </c>
      <c r="H435" s="9">
        <v>482</v>
      </c>
      <c r="I435" s="9">
        <v>33</v>
      </c>
      <c r="J435" s="9">
        <v>52</v>
      </c>
      <c r="K435" s="59">
        <v>2049.48</v>
      </c>
      <c r="L435" s="44"/>
      <c r="M435" s="44"/>
      <c r="N435" s="44"/>
      <c r="O435" s="9"/>
      <c r="P435" s="9"/>
      <c r="Q435" s="44"/>
      <c r="R435" s="44"/>
      <c r="S435" s="59"/>
      <c r="T435" s="59"/>
      <c r="U435" s="9"/>
      <c r="V435" s="9"/>
    </row>
    <row r="436" spans="1:22">
      <c r="A436" s="9" t="s">
        <v>6194</v>
      </c>
      <c r="B436" s="9" t="s">
        <v>625</v>
      </c>
      <c r="C436" s="9" t="s">
        <v>624</v>
      </c>
      <c r="D436" s="9" t="s">
        <v>626</v>
      </c>
      <c r="E436" s="9">
        <v>333</v>
      </c>
      <c r="F436" s="9">
        <v>53</v>
      </c>
      <c r="G436" s="44">
        <v>2.0000000000000001E-4</v>
      </c>
      <c r="H436" s="9">
        <v>426</v>
      </c>
      <c r="I436" s="9">
        <v>78</v>
      </c>
      <c r="J436" s="9">
        <v>44</v>
      </c>
      <c r="K436" s="59">
        <v>4231.78</v>
      </c>
      <c r="L436" s="44"/>
      <c r="M436" s="44"/>
      <c r="N436" s="44"/>
      <c r="O436" s="9"/>
      <c r="P436" s="9"/>
      <c r="Q436" s="44"/>
      <c r="R436" s="44"/>
      <c r="S436" s="59"/>
      <c r="T436" s="59"/>
      <c r="U436" s="9"/>
      <c r="V436" s="9"/>
    </row>
    <row r="437" spans="1:22">
      <c r="A437" s="9" t="s">
        <v>6300</v>
      </c>
      <c r="B437" s="9" t="s">
        <v>642</v>
      </c>
      <c r="C437" s="9" t="s">
        <v>639</v>
      </c>
      <c r="D437" s="9" t="s">
        <v>641</v>
      </c>
      <c r="E437" s="9">
        <v>130</v>
      </c>
      <c r="F437" s="9">
        <v>24</v>
      </c>
      <c r="G437" s="44">
        <v>1E-4</v>
      </c>
      <c r="H437" s="9">
        <v>178</v>
      </c>
      <c r="I437" s="9">
        <v>34</v>
      </c>
      <c r="J437" s="9">
        <v>55</v>
      </c>
      <c r="K437" s="59">
        <v>2028.64</v>
      </c>
      <c r="L437" s="44"/>
      <c r="M437" s="44"/>
      <c r="N437" s="44"/>
      <c r="O437" s="9"/>
      <c r="P437" s="9"/>
      <c r="Q437" s="44"/>
      <c r="R437" s="44"/>
      <c r="S437" s="59"/>
      <c r="T437" s="59"/>
      <c r="U437" s="9"/>
      <c r="V437" s="9"/>
    </row>
    <row r="438" spans="1:22">
      <c r="A438" s="9" t="s">
        <v>6229</v>
      </c>
      <c r="B438" s="9" t="s">
        <v>714</v>
      </c>
      <c r="C438" s="9" t="s">
        <v>711</v>
      </c>
      <c r="D438" s="9" t="s">
        <v>713</v>
      </c>
      <c r="E438" s="9">
        <v>100</v>
      </c>
      <c r="F438" s="9">
        <v>11</v>
      </c>
      <c r="G438" s="44">
        <v>1E-4</v>
      </c>
      <c r="H438" s="9">
        <v>138</v>
      </c>
      <c r="I438" s="9">
        <v>18</v>
      </c>
      <c r="J438" s="9">
        <v>35</v>
      </c>
      <c r="K438" s="59">
        <v>1098.6500000000001</v>
      </c>
      <c r="L438" s="44"/>
      <c r="M438" s="44"/>
      <c r="N438" s="44"/>
      <c r="O438" s="9"/>
      <c r="P438" s="9"/>
      <c r="Q438" s="44"/>
      <c r="R438" s="44"/>
      <c r="S438" s="59"/>
      <c r="T438" s="59"/>
      <c r="U438" s="9"/>
      <c r="V438" s="9"/>
    </row>
    <row r="439" spans="1:22">
      <c r="A439" s="9" t="s">
        <v>6301</v>
      </c>
      <c r="B439" s="9" t="s">
        <v>606</v>
      </c>
      <c r="C439" s="9" t="s">
        <v>603</v>
      </c>
      <c r="D439" s="9" t="s">
        <v>6302</v>
      </c>
      <c r="E439" s="9">
        <v>331</v>
      </c>
      <c r="F439" s="9">
        <v>24</v>
      </c>
      <c r="G439" s="44">
        <v>2.0000000000000001E-4</v>
      </c>
      <c r="H439" s="9">
        <v>434</v>
      </c>
      <c r="I439" s="9">
        <v>35</v>
      </c>
      <c r="J439" s="9">
        <v>55</v>
      </c>
      <c r="K439" s="59">
        <v>2013.43</v>
      </c>
      <c r="L439" s="44"/>
      <c r="M439" s="44"/>
      <c r="N439" s="44"/>
      <c r="O439" s="9"/>
      <c r="P439" s="9"/>
      <c r="Q439" s="44"/>
      <c r="R439" s="44"/>
      <c r="S439" s="59"/>
      <c r="T439" s="59"/>
      <c r="U439" s="9"/>
      <c r="V439" s="9"/>
    </row>
    <row r="440" spans="1:22">
      <c r="A440" s="9" t="s">
        <v>6303</v>
      </c>
      <c r="B440" s="9" t="s">
        <v>1135</v>
      </c>
      <c r="C440" s="9" t="s">
        <v>6304</v>
      </c>
      <c r="D440" s="9" t="s">
        <v>6305</v>
      </c>
      <c r="E440" s="9">
        <v>225</v>
      </c>
      <c r="F440" s="9">
        <v>0</v>
      </c>
      <c r="G440" s="44">
        <v>1E-4</v>
      </c>
      <c r="H440" s="9">
        <v>304</v>
      </c>
      <c r="I440" s="9">
        <v>0</v>
      </c>
      <c r="J440" s="9">
        <v>30</v>
      </c>
      <c r="K440" s="59">
        <v>284.7</v>
      </c>
      <c r="L440" s="44"/>
      <c r="M440" s="44"/>
      <c r="N440" s="44"/>
      <c r="O440" s="9"/>
      <c r="P440" s="9"/>
      <c r="Q440" s="44"/>
      <c r="R440" s="44"/>
      <c r="S440" s="59"/>
      <c r="T440" s="59"/>
      <c r="U440" s="9"/>
      <c r="V440" s="9"/>
    </row>
    <row r="441" spans="1:22">
      <c r="A441" s="9" t="s">
        <v>6123</v>
      </c>
      <c r="B441" s="9" t="s">
        <v>1230</v>
      </c>
      <c r="C441" s="9" t="s">
        <v>3186</v>
      </c>
      <c r="D441" s="9" t="s">
        <v>6306</v>
      </c>
      <c r="E441" s="9">
        <v>472</v>
      </c>
      <c r="F441" s="9">
        <v>15</v>
      </c>
      <c r="G441" s="44">
        <v>2.9999999999999997E-4</v>
      </c>
      <c r="H441" s="9">
        <v>580</v>
      </c>
      <c r="I441" s="9">
        <v>20</v>
      </c>
      <c r="J441" s="9">
        <v>31</v>
      </c>
      <c r="K441" s="59">
        <v>478.99</v>
      </c>
      <c r="L441" s="44"/>
      <c r="M441" s="44"/>
      <c r="N441" s="44"/>
      <c r="O441" s="9"/>
      <c r="P441" s="9"/>
      <c r="Q441" s="44"/>
      <c r="R441" s="44"/>
      <c r="S441" s="59"/>
      <c r="T441" s="59"/>
      <c r="U441" s="9"/>
      <c r="V441" s="9"/>
    </row>
    <row r="442" spans="1:22">
      <c r="A442" s="9" t="s">
        <v>5997</v>
      </c>
      <c r="B442" s="9" t="s">
        <v>523</v>
      </c>
      <c r="C442" s="9" t="s">
        <v>520</v>
      </c>
      <c r="D442" s="9" t="s">
        <v>522</v>
      </c>
      <c r="E442" s="9">
        <v>170</v>
      </c>
      <c r="F442" s="9">
        <v>13</v>
      </c>
      <c r="G442" s="44">
        <v>1E-4</v>
      </c>
      <c r="H442" s="9">
        <v>213</v>
      </c>
      <c r="I442" s="9">
        <v>16</v>
      </c>
      <c r="J442" s="9">
        <v>34</v>
      </c>
      <c r="K442" s="59">
        <v>527.41999999999996</v>
      </c>
      <c r="L442" s="44"/>
      <c r="M442" s="44"/>
      <c r="N442" s="44"/>
      <c r="O442" s="9"/>
      <c r="P442" s="9"/>
      <c r="Q442" s="44"/>
      <c r="R442" s="44"/>
      <c r="S442" s="59"/>
      <c r="T442" s="59"/>
      <c r="U442" s="9"/>
      <c r="V442" s="9"/>
    </row>
    <row r="443" spans="1:22">
      <c r="A443" s="9" t="s">
        <v>6018</v>
      </c>
      <c r="B443" s="9" t="s">
        <v>996</v>
      </c>
      <c r="C443" s="9" t="s">
        <v>3943</v>
      </c>
      <c r="D443" s="9" t="s">
        <v>3944</v>
      </c>
      <c r="E443" s="9">
        <v>385</v>
      </c>
      <c r="F443" s="9">
        <v>62</v>
      </c>
      <c r="G443" s="44">
        <v>2.0000000000000001E-4</v>
      </c>
      <c r="H443" s="9">
        <v>495</v>
      </c>
      <c r="I443" s="9">
        <v>94</v>
      </c>
      <c r="J443" s="9">
        <v>47</v>
      </c>
      <c r="K443" s="59">
        <v>6527.23</v>
      </c>
      <c r="L443" s="44"/>
      <c r="M443" s="44"/>
      <c r="N443" s="44"/>
      <c r="O443" s="9"/>
      <c r="P443" s="9"/>
      <c r="Q443" s="44"/>
      <c r="R443" s="44"/>
      <c r="S443" s="59"/>
      <c r="T443" s="59"/>
      <c r="U443" s="9"/>
      <c r="V443" s="9"/>
    </row>
    <row r="444" spans="1:22">
      <c r="A444" s="9" t="s">
        <v>6034</v>
      </c>
      <c r="B444" s="9" t="s">
        <v>941</v>
      </c>
      <c r="C444" s="9" t="s">
        <v>3467</v>
      </c>
      <c r="D444" s="9" t="s">
        <v>3468</v>
      </c>
      <c r="E444" s="9">
        <v>217</v>
      </c>
      <c r="F444" s="9">
        <v>51</v>
      </c>
      <c r="G444" s="44">
        <v>1E-4</v>
      </c>
      <c r="H444" s="9">
        <v>376</v>
      </c>
      <c r="I444" s="9">
        <v>115</v>
      </c>
      <c r="J444" s="9">
        <v>33</v>
      </c>
      <c r="K444" s="59">
        <v>1193.07</v>
      </c>
      <c r="L444" s="44"/>
      <c r="M444" s="44"/>
      <c r="N444" s="44"/>
      <c r="O444" s="9"/>
      <c r="P444" s="9"/>
      <c r="Q444" s="44"/>
      <c r="R444" s="44"/>
      <c r="S444" s="59"/>
      <c r="T444" s="59"/>
      <c r="U444" s="9"/>
      <c r="V444" s="9"/>
    </row>
    <row r="445" spans="1:22">
      <c r="A445" s="9" t="s">
        <v>6307</v>
      </c>
      <c r="B445" s="9" t="s">
        <v>1492</v>
      </c>
      <c r="C445" s="9" t="s">
        <v>3811</v>
      </c>
      <c r="D445" s="9" t="s">
        <v>3812</v>
      </c>
      <c r="E445" s="9">
        <v>657</v>
      </c>
      <c r="F445" s="9">
        <v>21</v>
      </c>
      <c r="G445" s="44">
        <v>4.0000000000000002E-4</v>
      </c>
      <c r="H445" s="9">
        <v>880</v>
      </c>
      <c r="I445" s="9">
        <v>24</v>
      </c>
      <c r="J445" s="9">
        <v>27</v>
      </c>
      <c r="K445" s="59">
        <v>345.33</v>
      </c>
      <c r="L445" s="44"/>
      <c r="M445" s="44"/>
      <c r="N445" s="44"/>
      <c r="O445" s="9"/>
      <c r="P445" s="9"/>
      <c r="Q445" s="44"/>
      <c r="R445" s="44"/>
      <c r="S445" s="59"/>
      <c r="T445" s="59"/>
      <c r="U445" s="9"/>
      <c r="V445" s="9"/>
    </row>
    <row r="446" spans="1:22">
      <c r="A446" s="9" t="s">
        <v>6144</v>
      </c>
      <c r="B446" s="9" t="s">
        <v>674</v>
      </c>
      <c r="C446" s="9" t="s">
        <v>671</v>
      </c>
      <c r="D446" s="9" t="s">
        <v>673</v>
      </c>
      <c r="E446" s="9">
        <v>85</v>
      </c>
      <c r="F446" s="9">
        <v>15</v>
      </c>
      <c r="G446" s="44">
        <v>1E-4</v>
      </c>
      <c r="H446" s="9">
        <v>107</v>
      </c>
      <c r="I446" s="9">
        <v>21</v>
      </c>
      <c r="J446" s="9">
        <v>51</v>
      </c>
      <c r="K446" s="59">
        <v>1922.19</v>
      </c>
      <c r="L446" s="44"/>
      <c r="M446" s="44"/>
      <c r="N446" s="44"/>
      <c r="O446" s="9"/>
      <c r="P446" s="9"/>
      <c r="Q446" s="44"/>
      <c r="R446" s="44"/>
      <c r="S446" s="59"/>
      <c r="T446" s="59"/>
      <c r="U446" s="9"/>
      <c r="V446" s="9"/>
    </row>
    <row r="447" spans="1:22">
      <c r="A447" s="9" t="s">
        <v>6199</v>
      </c>
      <c r="B447" s="9" t="s">
        <v>2030</v>
      </c>
      <c r="C447" s="9" t="s">
        <v>6308</v>
      </c>
      <c r="D447" s="9" t="s">
        <v>6309</v>
      </c>
      <c r="E447" s="9">
        <v>350</v>
      </c>
      <c r="F447" s="9">
        <v>15</v>
      </c>
      <c r="G447" s="44">
        <v>2.0000000000000001E-4</v>
      </c>
      <c r="H447" s="9">
        <v>553</v>
      </c>
      <c r="I447" s="9">
        <v>22</v>
      </c>
      <c r="J447" s="9">
        <v>30</v>
      </c>
      <c r="K447" s="59">
        <v>227.7</v>
      </c>
      <c r="L447" s="44"/>
      <c r="M447" s="44"/>
      <c r="N447" s="44"/>
      <c r="O447" s="9"/>
      <c r="P447" s="9"/>
      <c r="Q447" s="44"/>
      <c r="R447" s="44"/>
      <c r="S447" s="59"/>
      <c r="T447" s="59"/>
      <c r="U447" s="9"/>
      <c r="V447" s="9"/>
    </row>
    <row r="448" spans="1:22">
      <c r="A448" s="9" t="s">
        <v>6310</v>
      </c>
      <c r="B448" s="9" t="s">
        <v>2713</v>
      </c>
      <c r="C448" s="9" t="s">
        <v>4459</v>
      </c>
      <c r="D448" s="9" t="s">
        <v>4460</v>
      </c>
      <c r="E448" s="9">
        <v>266</v>
      </c>
      <c r="F448" s="9">
        <v>9</v>
      </c>
      <c r="G448" s="44">
        <v>2.0000000000000001E-4</v>
      </c>
      <c r="H448" s="9">
        <v>318</v>
      </c>
      <c r="I448" s="9">
        <v>11</v>
      </c>
      <c r="J448" s="9">
        <v>36</v>
      </c>
      <c r="K448" s="59">
        <v>245.08</v>
      </c>
      <c r="L448" s="44"/>
      <c r="M448" s="44"/>
      <c r="N448" s="44"/>
      <c r="O448" s="9"/>
      <c r="P448" s="9"/>
      <c r="Q448" s="44"/>
      <c r="R448" s="44"/>
      <c r="S448" s="59"/>
      <c r="T448" s="59"/>
      <c r="U448" s="9"/>
      <c r="V448" s="9"/>
    </row>
    <row r="449" spans="1:22">
      <c r="A449" s="9" t="s">
        <v>6311</v>
      </c>
      <c r="B449" s="9" t="s">
        <v>1367</v>
      </c>
      <c r="C449" s="9" t="s">
        <v>4046</v>
      </c>
      <c r="D449" s="9" t="s">
        <v>4047</v>
      </c>
      <c r="E449" s="9">
        <v>93</v>
      </c>
      <c r="F449" s="9">
        <v>2</v>
      </c>
      <c r="G449" s="44">
        <v>1E-4</v>
      </c>
      <c r="H449" s="9">
        <v>122</v>
      </c>
      <c r="I449" s="9">
        <v>5</v>
      </c>
      <c r="J449" s="9">
        <v>31</v>
      </c>
      <c r="K449" s="59">
        <v>231.42</v>
      </c>
      <c r="L449" s="44"/>
      <c r="M449" s="44"/>
      <c r="N449" s="44"/>
      <c r="O449" s="9"/>
      <c r="P449" s="9"/>
      <c r="Q449" s="44"/>
      <c r="R449" s="44"/>
      <c r="S449" s="59"/>
      <c r="T449" s="59"/>
      <c r="U449" s="9"/>
      <c r="V449" s="9"/>
    </row>
    <row r="450" spans="1:22">
      <c r="A450" s="9" t="s">
        <v>6312</v>
      </c>
      <c r="B450" s="9" t="s">
        <v>1436</v>
      </c>
      <c r="C450" s="9" t="s">
        <v>3999</v>
      </c>
      <c r="D450" s="9" t="s">
        <v>4000</v>
      </c>
      <c r="E450" s="9">
        <v>63</v>
      </c>
      <c r="F450" s="9">
        <v>1</v>
      </c>
      <c r="G450" s="44">
        <v>0</v>
      </c>
      <c r="H450" s="9">
        <v>85</v>
      </c>
      <c r="I450" s="9">
        <v>1</v>
      </c>
      <c r="J450" s="9">
        <v>31</v>
      </c>
      <c r="K450" s="59">
        <v>278.69</v>
      </c>
      <c r="L450" s="44"/>
      <c r="M450" s="44"/>
      <c r="N450" s="44"/>
      <c r="O450" s="9"/>
      <c r="P450" s="9"/>
      <c r="Q450" s="44"/>
      <c r="R450" s="44"/>
      <c r="S450" s="59"/>
      <c r="T450" s="59"/>
      <c r="U450" s="9"/>
      <c r="V450" s="9"/>
    </row>
    <row r="451" spans="1:22">
      <c r="A451" s="9" t="s">
        <v>6086</v>
      </c>
      <c r="B451" s="9" t="s">
        <v>746</v>
      </c>
      <c r="C451" s="9" t="s">
        <v>743</v>
      </c>
      <c r="D451" s="9" t="s">
        <v>745</v>
      </c>
      <c r="E451" s="9">
        <v>207</v>
      </c>
      <c r="F451" s="9">
        <v>20</v>
      </c>
      <c r="G451" s="44">
        <v>1E-4</v>
      </c>
      <c r="H451" s="9">
        <v>254</v>
      </c>
      <c r="I451" s="9">
        <v>22</v>
      </c>
      <c r="J451" s="9">
        <v>36</v>
      </c>
      <c r="K451" s="59">
        <v>2744.04</v>
      </c>
      <c r="L451" s="44"/>
      <c r="M451" s="44"/>
      <c r="N451" s="44"/>
      <c r="O451" s="9"/>
      <c r="P451" s="9"/>
      <c r="Q451" s="44"/>
      <c r="R451" s="44"/>
      <c r="S451" s="59"/>
      <c r="T451" s="59"/>
      <c r="U451" s="9"/>
      <c r="V451" s="9"/>
    </row>
    <row r="452" spans="1:22">
      <c r="A452" s="9" t="s">
        <v>6135</v>
      </c>
      <c r="B452" s="9" t="s">
        <v>1315</v>
      </c>
      <c r="C452" s="9" t="s">
        <v>3755</v>
      </c>
      <c r="D452" s="9" t="s">
        <v>3756</v>
      </c>
      <c r="E452" s="9">
        <v>146</v>
      </c>
      <c r="F452" s="9">
        <v>13</v>
      </c>
      <c r="G452" s="44">
        <v>1E-4</v>
      </c>
      <c r="H452" s="9">
        <v>180</v>
      </c>
      <c r="I452" s="9">
        <v>15</v>
      </c>
      <c r="J452" s="9">
        <v>27</v>
      </c>
      <c r="K452" s="59">
        <v>377.73</v>
      </c>
      <c r="L452" s="44"/>
      <c r="M452" s="44"/>
      <c r="N452" s="44"/>
      <c r="O452" s="9"/>
      <c r="P452" s="9"/>
      <c r="Q452" s="44"/>
      <c r="R452" s="44"/>
      <c r="S452" s="59"/>
      <c r="T452" s="59"/>
      <c r="U452" s="9"/>
      <c r="V452" s="9"/>
    </row>
    <row r="453" spans="1:22">
      <c r="A453" s="9" t="s">
        <v>5998</v>
      </c>
      <c r="B453" s="9" t="s">
        <v>1243</v>
      </c>
      <c r="C453" s="9" t="s">
        <v>3251</v>
      </c>
      <c r="D453" s="9" t="s">
        <v>6313</v>
      </c>
      <c r="E453" s="9">
        <v>839</v>
      </c>
      <c r="F453" s="9">
        <v>24</v>
      </c>
      <c r="G453" s="44">
        <v>5.0000000000000001E-4</v>
      </c>
      <c r="H453" s="15">
        <v>1008</v>
      </c>
      <c r="I453" s="9">
        <v>27</v>
      </c>
      <c r="J453" s="9">
        <v>26</v>
      </c>
      <c r="K453" s="59">
        <v>430.66</v>
      </c>
      <c r="L453" s="44"/>
      <c r="M453" s="44"/>
      <c r="N453" s="44"/>
      <c r="O453" s="9"/>
      <c r="P453" s="9"/>
      <c r="Q453" s="44"/>
      <c r="R453" s="44"/>
      <c r="S453" s="59"/>
      <c r="T453" s="59"/>
      <c r="U453" s="9"/>
      <c r="V453" s="9"/>
    </row>
    <row r="454" spans="1:22">
      <c r="A454" s="9" t="s">
        <v>5997</v>
      </c>
      <c r="B454" s="9" t="s">
        <v>634</v>
      </c>
      <c r="C454" s="9" t="s">
        <v>631</v>
      </c>
      <c r="D454" s="9" t="s">
        <v>633</v>
      </c>
      <c r="E454" s="9">
        <v>354</v>
      </c>
      <c r="F454" s="9">
        <v>116</v>
      </c>
      <c r="G454" s="44">
        <v>2.0000000000000001E-4</v>
      </c>
      <c r="H454" s="9">
        <v>516</v>
      </c>
      <c r="I454" s="9">
        <v>188</v>
      </c>
      <c r="J454" s="9">
        <v>38</v>
      </c>
      <c r="K454" s="59">
        <v>1564.32</v>
      </c>
      <c r="L454" s="44"/>
      <c r="M454" s="44"/>
      <c r="N454" s="44"/>
      <c r="O454" s="9"/>
      <c r="P454" s="9"/>
      <c r="Q454" s="44"/>
      <c r="R454" s="44"/>
      <c r="S454" s="59"/>
      <c r="T454" s="59"/>
      <c r="U454" s="9"/>
      <c r="V454" s="9"/>
    </row>
    <row r="455" spans="1:22">
      <c r="A455" s="9" t="s">
        <v>6199</v>
      </c>
      <c r="B455" s="9" t="s">
        <v>722</v>
      </c>
      <c r="C455" s="9" t="s">
        <v>719</v>
      </c>
      <c r="D455" s="9" t="s">
        <v>721</v>
      </c>
      <c r="E455" s="9">
        <v>217</v>
      </c>
      <c r="F455" s="9">
        <v>25</v>
      </c>
      <c r="G455" s="44">
        <v>1E-4</v>
      </c>
      <c r="H455" s="9">
        <v>288</v>
      </c>
      <c r="I455" s="9">
        <v>43</v>
      </c>
      <c r="J455" s="9">
        <v>44</v>
      </c>
      <c r="K455" s="59">
        <v>2149.1999999999998</v>
      </c>
      <c r="L455" s="44"/>
      <c r="M455" s="44"/>
      <c r="N455" s="44"/>
      <c r="O455" s="9"/>
      <c r="P455" s="9"/>
      <c r="Q455" s="44"/>
      <c r="R455" s="44"/>
      <c r="S455" s="59"/>
      <c r="T455" s="59"/>
      <c r="U455" s="9"/>
      <c r="V455" s="9"/>
    </row>
    <row r="456" spans="1:22">
      <c r="A456" s="9" t="s">
        <v>5998</v>
      </c>
      <c r="B456" s="9" t="s">
        <v>1502</v>
      </c>
      <c r="C456" s="9" t="s">
        <v>6314</v>
      </c>
      <c r="D456" s="9" t="s">
        <v>4260</v>
      </c>
      <c r="E456" s="9">
        <v>121</v>
      </c>
      <c r="F456" s="9">
        <v>3</v>
      </c>
      <c r="G456" s="44">
        <v>1E-4</v>
      </c>
      <c r="H456" s="9">
        <v>152</v>
      </c>
      <c r="I456" s="9">
        <v>3</v>
      </c>
      <c r="J456" s="9">
        <v>26</v>
      </c>
      <c r="K456" s="59">
        <v>371.54</v>
      </c>
      <c r="L456" s="44"/>
      <c r="M456" s="44"/>
      <c r="N456" s="44"/>
      <c r="O456" s="9"/>
      <c r="P456" s="9"/>
      <c r="Q456" s="44"/>
      <c r="R456" s="44"/>
      <c r="S456" s="59"/>
      <c r="T456" s="59"/>
      <c r="U456" s="9"/>
      <c r="V456" s="9"/>
    </row>
    <row r="457" spans="1:22">
      <c r="A457" s="9" t="s">
        <v>6315</v>
      </c>
      <c r="B457" s="9" t="s">
        <v>350</v>
      </c>
      <c r="C457" s="9" t="s">
        <v>349</v>
      </c>
      <c r="D457" s="9" t="s">
        <v>6316</v>
      </c>
      <c r="E457" s="9">
        <v>338</v>
      </c>
      <c r="F457" s="9">
        <v>16</v>
      </c>
      <c r="G457" s="44">
        <v>2.0000000000000001E-4</v>
      </c>
      <c r="H457" s="9">
        <v>439</v>
      </c>
      <c r="I457" s="9">
        <v>18</v>
      </c>
      <c r="J457" s="9">
        <v>27</v>
      </c>
      <c r="K457" s="59">
        <v>171.79</v>
      </c>
      <c r="L457" s="44"/>
      <c r="M457" s="44"/>
      <c r="N457" s="44"/>
      <c r="O457" s="9"/>
      <c r="P457" s="9"/>
      <c r="Q457" s="44"/>
      <c r="R457" s="44"/>
      <c r="S457" s="59"/>
      <c r="T457" s="59"/>
      <c r="U457" s="9"/>
      <c r="V457" s="9"/>
    </row>
    <row r="458" spans="1:22">
      <c r="A458" s="9" t="s">
        <v>6208</v>
      </c>
      <c r="B458" s="9" t="s">
        <v>1421</v>
      </c>
      <c r="C458" s="9" t="s">
        <v>4248</v>
      </c>
      <c r="D458" s="9" t="s">
        <v>6317</v>
      </c>
      <c r="E458" s="9">
        <v>959</v>
      </c>
      <c r="F458" s="9">
        <v>15</v>
      </c>
      <c r="G458" s="44">
        <v>5.9999999999999995E-4</v>
      </c>
      <c r="H458" s="15">
        <v>1337</v>
      </c>
      <c r="I458" s="9">
        <v>22</v>
      </c>
      <c r="J458" s="9">
        <v>25</v>
      </c>
      <c r="K458" s="59">
        <v>237.75</v>
      </c>
      <c r="L458" s="44"/>
      <c r="M458" s="44"/>
      <c r="N458" s="44"/>
      <c r="O458" s="9"/>
      <c r="P458" s="9"/>
      <c r="Q458" s="44"/>
      <c r="R458" s="44"/>
      <c r="S458" s="59"/>
      <c r="T458" s="59"/>
      <c r="U458" s="9"/>
      <c r="V458" s="9"/>
    </row>
    <row r="459" spans="1:22">
      <c r="A459" s="9" t="s">
        <v>6087</v>
      </c>
      <c r="B459" s="9" t="s">
        <v>1370</v>
      </c>
      <c r="C459" s="9" t="s">
        <v>3764</v>
      </c>
      <c r="D459" s="9" t="s">
        <v>6318</v>
      </c>
      <c r="E459" s="9">
        <v>169</v>
      </c>
      <c r="F459" s="9">
        <v>5</v>
      </c>
      <c r="G459" s="44">
        <v>1E-4</v>
      </c>
      <c r="H459" s="9">
        <v>208</v>
      </c>
      <c r="I459" s="9">
        <v>5</v>
      </c>
      <c r="J459" s="9">
        <v>28</v>
      </c>
      <c r="K459" s="59">
        <v>318.92</v>
      </c>
      <c r="L459" s="44"/>
      <c r="M459" s="44"/>
      <c r="N459" s="44"/>
      <c r="O459" s="9"/>
      <c r="P459" s="9"/>
      <c r="Q459" s="44"/>
      <c r="R459" s="44"/>
      <c r="S459" s="59"/>
      <c r="T459" s="59"/>
      <c r="U459" s="9"/>
      <c r="V459" s="9"/>
    </row>
    <row r="460" spans="1:22">
      <c r="A460" s="9" t="s">
        <v>5999</v>
      </c>
      <c r="B460" s="9" t="s">
        <v>1279</v>
      </c>
      <c r="C460" s="9" t="s">
        <v>3750</v>
      </c>
      <c r="D460" s="9" t="s">
        <v>3751</v>
      </c>
      <c r="E460" s="9">
        <v>241</v>
      </c>
      <c r="F460" s="9">
        <v>4</v>
      </c>
      <c r="G460" s="44">
        <v>2.0000000000000001E-4</v>
      </c>
      <c r="H460" s="9">
        <v>278</v>
      </c>
      <c r="I460" s="9">
        <v>4</v>
      </c>
      <c r="J460" s="9">
        <v>25</v>
      </c>
      <c r="K460" s="59">
        <v>175.75</v>
      </c>
      <c r="L460" s="44"/>
      <c r="M460" s="44"/>
      <c r="N460" s="44"/>
      <c r="O460" s="9"/>
      <c r="P460" s="9"/>
      <c r="Q460" s="44"/>
      <c r="R460" s="44"/>
      <c r="S460" s="59"/>
      <c r="T460" s="59"/>
      <c r="U460" s="9"/>
      <c r="V460" s="9"/>
    </row>
    <row r="461" spans="1:22">
      <c r="A461" s="9" t="s">
        <v>1310</v>
      </c>
      <c r="B461" s="9" t="s">
        <v>1310</v>
      </c>
      <c r="C461" s="9" t="s">
        <v>6319</v>
      </c>
      <c r="D461" s="9" t="s">
        <v>6320</v>
      </c>
      <c r="E461" s="9">
        <v>465</v>
      </c>
      <c r="F461" s="9">
        <v>21</v>
      </c>
      <c r="G461" s="44">
        <v>2.9999999999999997E-4</v>
      </c>
      <c r="H461" s="9">
        <v>557</v>
      </c>
      <c r="I461" s="9">
        <v>25</v>
      </c>
      <c r="J461" s="9">
        <v>26</v>
      </c>
      <c r="K461" s="59">
        <v>115.41</v>
      </c>
      <c r="L461" s="44"/>
      <c r="M461" s="44"/>
      <c r="N461" s="44"/>
      <c r="O461" s="9"/>
      <c r="P461" s="9"/>
      <c r="Q461" s="44"/>
      <c r="R461" s="44"/>
      <c r="S461" s="59"/>
      <c r="T461" s="59"/>
      <c r="U461" s="9"/>
      <c r="V461" s="9"/>
    </row>
    <row r="462" spans="1:22">
      <c r="A462" s="9" t="s">
        <v>6321</v>
      </c>
      <c r="B462" s="9" t="s">
        <v>471</v>
      </c>
      <c r="C462" s="9" t="s">
        <v>470</v>
      </c>
      <c r="D462" s="9" t="s">
        <v>472</v>
      </c>
      <c r="E462" s="9">
        <v>446</v>
      </c>
      <c r="F462" s="9">
        <v>23</v>
      </c>
      <c r="G462" s="44">
        <v>2.9999999999999997E-4</v>
      </c>
      <c r="H462" s="9">
        <v>597</v>
      </c>
      <c r="I462" s="9">
        <v>34</v>
      </c>
      <c r="J462" s="9">
        <v>36</v>
      </c>
      <c r="K462" s="59">
        <v>197.91</v>
      </c>
      <c r="L462" s="44"/>
      <c r="M462" s="44"/>
      <c r="N462" s="44"/>
      <c r="O462" s="9"/>
      <c r="P462" s="9"/>
      <c r="Q462" s="44"/>
      <c r="R462" s="44"/>
      <c r="S462" s="59"/>
      <c r="T462" s="59"/>
      <c r="U462" s="9"/>
      <c r="V462" s="9"/>
    </row>
    <row r="463" spans="1:22">
      <c r="A463" s="9" t="s">
        <v>6003</v>
      </c>
      <c r="B463" s="9" t="s">
        <v>1109</v>
      </c>
      <c r="C463" s="9" t="s">
        <v>3890</v>
      </c>
      <c r="D463" s="9" t="s">
        <v>6322</v>
      </c>
      <c r="E463" s="9">
        <v>200</v>
      </c>
      <c r="F463" s="9">
        <v>20</v>
      </c>
      <c r="G463" s="44">
        <v>1E-4</v>
      </c>
      <c r="H463" s="9">
        <v>243</v>
      </c>
      <c r="I463" s="9">
        <v>25</v>
      </c>
      <c r="J463" s="9">
        <v>41</v>
      </c>
      <c r="K463" s="59">
        <v>345.94</v>
      </c>
      <c r="L463" s="44"/>
      <c r="M463" s="44"/>
      <c r="N463" s="44"/>
      <c r="O463" s="9"/>
      <c r="P463" s="9"/>
      <c r="Q463" s="44"/>
      <c r="R463" s="44"/>
      <c r="S463" s="59"/>
      <c r="T463" s="59"/>
      <c r="U463" s="9"/>
      <c r="V463" s="9"/>
    </row>
    <row r="464" spans="1:22">
      <c r="A464" s="9" t="s">
        <v>6063</v>
      </c>
      <c r="B464" s="9" t="s">
        <v>1050</v>
      </c>
      <c r="C464" s="9" t="s">
        <v>3105</v>
      </c>
      <c r="D464" s="9" t="s">
        <v>6323</v>
      </c>
      <c r="E464" s="15">
        <v>2377</v>
      </c>
      <c r="F464" s="9">
        <v>67</v>
      </c>
      <c r="G464" s="44">
        <v>1.5E-3</v>
      </c>
      <c r="H464" s="15">
        <v>3505</v>
      </c>
      <c r="I464" s="9">
        <v>89</v>
      </c>
      <c r="J464" s="9">
        <v>26</v>
      </c>
      <c r="K464" s="59">
        <v>387.14</v>
      </c>
      <c r="L464" s="44"/>
      <c r="M464" s="44"/>
      <c r="N464" s="44"/>
      <c r="O464" s="9"/>
      <c r="P464" s="9"/>
      <c r="Q464" s="44"/>
      <c r="R464" s="44"/>
      <c r="S464" s="59"/>
      <c r="T464" s="59"/>
      <c r="U464" s="9"/>
      <c r="V464" s="9"/>
    </row>
    <row r="465" spans="1:22">
      <c r="A465" s="9" t="s">
        <v>2097</v>
      </c>
      <c r="B465" s="9" t="s">
        <v>2097</v>
      </c>
      <c r="C465" s="9" t="s">
        <v>4655</v>
      </c>
      <c r="D465" s="9" t="s">
        <v>6324</v>
      </c>
      <c r="E465" s="9">
        <v>218</v>
      </c>
      <c r="F465" s="9">
        <v>21</v>
      </c>
      <c r="G465" s="44">
        <v>1E-4</v>
      </c>
      <c r="H465" s="9">
        <v>303</v>
      </c>
      <c r="I465" s="9">
        <v>31</v>
      </c>
      <c r="J465" s="9">
        <v>31</v>
      </c>
      <c r="K465" s="59">
        <v>213.59</v>
      </c>
      <c r="L465" s="44"/>
      <c r="M465" s="44"/>
      <c r="N465" s="44"/>
      <c r="O465" s="9"/>
      <c r="P465" s="9"/>
      <c r="Q465" s="44"/>
      <c r="R465" s="44"/>
      <c r="S465" s="59"/>
      <c r="T465" s="59"/>
      <c r="U465" s="9"/>
      <c r="V465" s="9"/>
    </row>
    <row r="466" spans="1:22">
      <c r="A466" s="9" t="s">
        <v>6069</v>
      </c>
      <c r="B466" s="9" t="s">
        <v>1358</v>
      </c>
      <c r="C466" s="9" t="s">
        <v>3546</v>
      </c>
      <c r="D466" s="9" t="s">
        <v>6325</v>
      </c>
      <c r="E466" s="9">
        <v>311</v>
      </c>
      <c r="F466" s="9">
        <v>9</v>
      </c>
      <c r="G466" s="44">
        <v>2.0000000000000001E-4</v>
      </c>
      <c r="H466" s="9">
        <v>367</v>
      </c>
      <c r="I466" s="9">
        <v>13</v>
      </c>
      <c r="J466" s="9">
        <v>29</v>
      </c>
      <c r="K466" s="59">
        <v>248.11</v>
      </c>
      <c r="L466" s="44"/>
      <c r="M466" s="44"/>
      <c r="N466" s="44"/>
      <c r="O466" s="9"/>
      <c r="P466" s="9"/>
      <c r="Q466" s="44"/>
      <c r="R466" s="44"/>
      <c r="S466" s="59"/>
      <c r="T466" s="59"/>
      <c r="U466" s="9"/>
      <c r="V466" s="9"/>
    </row>
    <row r="467" spans="1:22">
      <c r="A467" s="9" t="s">
        <v>6326</v>
      </c>
      <c r="B467" s="9" t="s">
        <v>2744</v>
      </c>
      <c r="C467" s="9" t="s">
        <v>3971</v>
      </c>
      <c r="D467" s="9" t="s">
        <v>3972</v>
      </c>
      <c r="E467" s="9">
        <v>334</v>
      </c>
      <c r="F467" s="9">
        <v>5</v>
      </c>
      <c r="G467" s="44">
        <v>2.0000000000000001E-4</v>
      </c>
      <c r="H467" s="9">
        <v>453</v>
      </c>
      <c r="I467" s="9">
        <v>6</v>
      </c>
      <c r="J467" s="9">
        <v>24</v>
      </c>
      <c r="K467" s="59">
        <v>184.63</v>
      </c>
      <c r="L467" s="44"/>
      <c r="M467" s="44"/>
      <c r="N467" s="44"/>
      <c r="O467" s="9"/>
      <c r="P467" s="9"/>
      <c r="Q467" s="44"/>
      <c r="R467" s="44"/>
      <c r="S467" s="59"/>
      <c r="T467" s="59"/>
      <c r="U467" s="9"/>
      <c r="V467" s="9"/>
    </row>
    <row r="468" spans="1:22">
      <c r="A468" s="9" t="s">
        <v>6098</v>
      </c>
      <c r="B468" s="9" t="s">
        <v>1496</v>
      </c>
      <c r="C468" s="9" t="s">
        <v>4308</v>
      </c>
      <c r="D468" s="9" t="s">
        <v>4309</v>
      </c>
      <c r="E468" s="9">
        <v>195</v>
      </c>
      <c r="F468" s="9">
        <v>2</v>
      </c>
      <c r="G468" s="44">
        <v>1E-4</v>
      </c>
      <c r="H468" s="9">
        <v>227</v>
      </c>
      <c r="I468" s="9">
        <v>3</v>
      </c>
      <c r="J468" s="9">
        <v>24</v>
      </c>
      <c r="K468" s="59">
        <v>177.06</v>
      </c>
      <c r="L468" s="44"/>
      <c r="M468" s="44"/>
      <c r="N468" s="44"/>
      <c r="O468" s="9"/>
      <c r="P468" s="9"/>
      <c r="Q468" s="44"/>
      <c r="R468" s="44"/>
      <c r="S468" s="59"/>
      <c r="T468" s="59"/>
      <c r="U468" s="9"/>
      <c r="V468" s="9"/>
    </row>
    <row r="469" spans="1:22">
      <c r="A469" s="9" t="s">
        <v>6327</v>
      </c>
      <c r="B469" s="9" t="s">
        <v>2517</v>
      </c>
      <c r="C469" s="9" t="s">
        <v>6328</v>
      </c>
      <c r="D469" s="9" t="s">
        <v>6329</v>
      </c>
      <c r="E469" s="9">
        <v>123</v>
      </c>
      <c r="F469" s="9">
        <v>4</v>
      </c>
      <c r="G469" s="44">
        <v>1E-4</v>
      </c>
      <c r="H469" s="9">
        <v>140</v>
      </c>
      <c r="I469" s="9">
        <v>4</v>
      </c>
      <c r="J469" s="9">
        <v>23</v>
      </c>
      <c r="K469" s="59">
        <v>145.30000000000001</v>
      </c>
      <c r="L469" s="44"/>
      <c r="M469" s="44"/>
      <c r="N469" s="44"/>
      <c r="O469" s="9"/>
      <c r="P469" s="9"/>
      <c r="Q469" s="44"/>
      <c r="R469" s="44"/>
      <c r="S469" s="59"/>
      <c r="T469" s="59"/>
      <c r="U469" s="9"/>
      <c r="V469" s="9"/>
    </row>
    <row r="470" spans="1:22">
      <c r="A470" s="9" t="s">
        <v>1122</v>
      </c>
      <c r="B470" s="9" t="s">
        <v>1122</v>
      </c>
      <c r="C470" s="9" t="s">
        <v>6119</v>
      </c>
      <c r="D470" s="9" t="s">
        <v>6120</v>
      </c>
      <c r="E470" s="9">
        <v>182</v>
      </c>
      <c r="F470" s="9">
        <v>15</v>
      </c>
      <c r="G470" s="44">
        <v>1E-4</v>
      </c>
      <c r="H470" s="9">
        <v>254</v>
      </c>
      <c r="I470" s="9">
        <v>19</v>
      </c>
      <c r="J470" s="9">
        <v>33</v>
      </c>
      <c r="K470" s="59">
        <v>194.67</v>
      </c>
      <c r="L470" s="44"/>
      <c r="M470" s="44"/>
      <c r="N470" s="44"/>
      <c r="O470" s="9"/>
      <c r="P470" s="9"/>
      <c r="Q470" s="44"/>
      <c r="R470" s="44"/>
      <c r="S470" s="59"/>
      <c r="T470" s="59"/>
      <c r="U470" s="9"/>
      <c r="V470" s="9"/>
    </row>
    <row r="471" spans="1:22">
      <c r="A471" s="9" t="s">
        <v>6063</v>
      </c>
      <c r="B471" s="9" t="s">
        <v>1051</v>
      </c>
      <c r="C471" s="9" t="s">
        <v>3534</v>
      </c>
      <c r="D471" s="9" t="s">
        <v>6330</v>
      </c>
      <c r="E471" s="9">
        <v>921</v>
      </c>
      <c r="F471" s="9">
        <v>23</v>
      </c>
      <c r="G471" s="44">
        <v>5.9999999999999995E-4</v>
      </c>
      <c r="H471" s="15">
        <v>1244</v>
      </c>
      <c r="I471" s="9">
        <v>35</v>
      </c>
      <c r="J471" s="9">
        <v>27</v>
      </c>
      <c r="K471" s="59">
        <v>400.18</v>
      </c>
      <c r="L471" s="44"/>
      <c r="M471" s="44"/>
      <c r="N471" s="44"/>
      <c r="O471" s="9"/>
      <c r="P471" s="9"/>
      <c r="Q471" s="44"/>
      <c r="R471" s="44"/>
      <c r="S471" s="59"/>
      <c r="T471" s="59"/>
      <c r="U471" s="9"/>
      <c r="V471" s="9"/>
    </row>
    <row r="472" spans="1:22">
      <c r="A472" s="9" t="s">
        <v>6198</v>
      </c>
      <c r="B472" s="9" t="s">
        <v>871</v>
      </c>
      <c r="C472" s="9" t="s">
        <v>868</v>
      </c>
      <c r="D472" s="9" t="s">
        <v>870</v>
      </c>
      <c r="E472" s="9">
        <v>513</v>
      </c>
      <c r="F472" s="9">
        <v>64</v>
      </c>
      <c r="G472" s="44">
        <v>2.9999999999999997E-4</v>
      </c>
      <c r="H472" s="9">
        <v>606</v>
      </c>
      <c r="I472" s="9">
        <v>80</v>
      </c>
      <c r="J472" s="9">
        <v>40</v>
      </c>
      <c r="K472" s="59">
        <v>5788.7</v>
      </c>
      <c r="L472" s="44"/>
      <c r="M472" s="44"/>
      <c r="N472" s="44"/>
      <c r="O472" s="9"/>
      <c r="P472" s="9"/>
      <c r="Q472" s="44"/>
      <c r="R472" s="44"/>
      <c r="S472" s="59"/>
      <c r="T472" s="59"/>
      <c r="U472" s="9"/>
      <c r="V472" s="9"/>
    </row>
    <row r="473" spans="1:22">
      <c r="A473" s="9" t="s">
        <v>5989</v>
      </c>
      <c r="B473" s="9" t="s">
        <v>912</v>
      </c>
      <c r="C473" s="9" t="s">
        <v>3824</v>
      </c>
      <c r="D473" s="9" t="s">
        <v>6331</v>
      </c>
      <c r="E473" s="9">
        <v>748</v>
      </c>
      <c r="F473" s="9">
        <v>17</v>
      </c>
      <c r="G473" s="44">
        <v>5.0000000000000001E-4</v>
      </c>
      <c r="H473" s="9">
        <v>901</v>
      </c>
      <c r="I473" s="9">
        <v>21</v>
      </c>
      <c r="J473" s="9">
        <v>24</v>
      </c>
      <c r="K473" s="59">
        <v>616.55999999999995</v>
      </c>
      <c r="L473" s="44"/>
      <c r="M473" s="44"/>
      <c r="N473" s="44"/>
      <c r="O473" s="9"/>
      <c r="P473" s="9"/>
      <c r="Q473" s="44"/>
      <c r="R473" s="44"/>
      <c r="S473" s="59"/>
      <c r="T473" s="59"/>
      <c r="U473" s="9"/>
      <c r="V473" s="9"/>
    </row>
    <row r="474" spans="1:22">
      <c r="A474" s="9" t="s">
        <v>6332</v>
      </c>
      <c r="B474" s="9" t="s">
        <v>1298</v>
      </c>
      <c r="C474" s="9" t="s">
        <v>3784</v>
      </c>
      <c r="D474" s="9" t="s">
        <v>3785</v>
      </c>
      <c r="E474" s="9">
        <v>301</v>
      </c>
      <c r="F474" s="9">
        <v>16</v>
      </c>
      <c r="G474" s="44">
        <v>2.0000000000000001E-4</v>
      </c>
      <c r="H474" s="9">
        <v>446</v>
      </c>
      <c r="I474" s="9">
        <v>24</v>
      </c>
      <c r="J474" s="9">
        <v>25</v>
      </c>
      <c r="K474" s="59">
        <v>377.65</v>
      </c>
      <c r="L474" s="44"/>
      <c r="M474" s="44"/>
      <c r="N474" s="44"/>
      <c r="O474" s="9"/>
      <c r="P474" s="9"/>
      <c r="Q474" s="44"/>
      <c r="R474" s="44"/>
      <c r="S474" s="59"/>
      <c r="T474" s="59"/>
      <c r="U474" s="9"/>
      <c r="V474" s="9"/>
    </row>
    <row r="475" spans="1:22">
      <c r="A475" s="9" t="s">
        <v>6021</v>
      </c>
      <c r="B475" s="9" t="s">
        <v>855</v>
      </c>
      <c r="C475" s="9" t="s">
        <v>854</v>
      </c>
      <c r="D475" s="9" t="s">
        <v>856</v>
      </c>
      <c r="E475" s="9">
        <v>234</v>
      </c>
      <c r="F475" s="9">
        <v>21</v>
      </c>
      <c r="G475" s="44">
        <v>1E-4</v>
      </c>
      <c r="H475" s="9">
        <v>263</v>
      </c>
      <c r="I475" s="9">
        <v>22</v>
      </c>
      <c r="J475" s="9">
        <v>24</v>
      </c>
      <c r="K475" s="59">
        <v>1012.88</v>
      </c>
      <c r="L475" s="44"/>
      <c r="M475" s="44"/>
      <c r="N475" s="44"/>
      <c r="O475" s="9"/>
      <c r="P475" s="9"/>
      <c r="Q475" s="44"/>
      <c r="R475" s="44"/>
      <c r="S475" s="59"/>
      <c r="T475" s="59"/>
      <c r="U475" s="9"/>
      <c r="V475" s="9"/>
    </row>
    <row r="476" spans="1:22">
      <c r="A476" s="9" t="s">
        <v>1142</v>
      </c>
      <c r="B476" s="9" t="s">
        <v>1142</v>
      </c>
      <c r="C476" s="9" t="s">
        <v>6333</v>
      </c>
      <c r="D476" s="9" t="s">
        <v>6334</v>
      </c>
      <c r="E476" s="9">
        <v>204</v>
      </c>
      <c r="F476" s="9">
        <v>0</v>
      </c>
      <c r="G476" s="44">
        <v>1E-4</v>
      </c>
      <c r="H476" s="9">
        <v>271</v>
      </c>
      <c r="I476" s="9">
        <v>0</v>
      </c>
      <c r="J476" s="9">
        <v>24</v>
      </c>
      <c r="K476" s="59">
        <v>215.76</v>
      </c>
      <c r="L476" s="44"/>
      <c r="M476" s="44"/>
      <c r="N476" s="44"/>
      <c r="O476" s="9"/>
      <c r="P476" s="9"/>
      <c r="Q476" s="44"/>
      <c r="R476" s="44"/>
      <c r="S476" s="59"/>
      <c r="T476" s="59"/>
      <c r="U476" s="9"/>
      <c r="V476" s="9"/>
    </row>
    <row r="477" spans="1:22">
      <c r="A477" s="9" t="s">
        <v>6170</v>
      </c>
      <c r="B477" s="9" t="s">
        <v>1055</v>
      </c>
      <c r="C477" s="9" t="s">
        <v>3221</v>
      </c>
      <c r="D477" s="9" t="s">
        <v>6335</v>
      </c>
      <c r="E477" s="9">
        <v>681</v>
      </c>
      <c r="F477" s="9">
        <v>19</v>
      </c>
      <c r="G477" s="44">
        <v>4.0000000000000002E-4</v>
      </c>
      <c r="H477" s="9">
        <v>864</v>
      </c>
      <c r="I477" s="9">
        <v>25</v>
      </c>
      <c r="J477" s="9">
        <v>26</v>
      </c>
      <c r="K477" s="59">
        <v>467.56</v>
      </c>
      <c r="L477" s="44"/>
      <c r="M477" s="44"/>
      <c r="N477" s="44"/>
      <c r="O477" s="9"/>
      <c r="P477" s="9"/>
      <c r="Q477" s="44"/>
      <c r="R477" s="44"/>
      <c r="S477" s="59"/>
      <c r="T477" s="59"/>
      <c r="U477" s="9"/>
      <c r="V477" s="9"/>
    </row>
    <row r="478" spans="1:22">
      <c r="A478" s="9" t="s">
        <v>6097</v>
      </c>
      <c r="B478" s="9" t="s">
        <v>499</v>
      </c>
      <c r="C478" s="9" t="s">
        <v>498</v>
      </c>
      <c r="D478" s="9" t="s">
        <v>500</v>
      </c>
      <c r="E478" s="9">
        <v>346</v>
      </c>
      <c r="F478" s="9">
        <v>17</v>
      </c>
      <c r="G478" s="44">
        <v>2.0000000000000001E-4</v>
      </c>
      <c r="H478" s="9">
        <v>394</v>
      </c>
      <c r="I478" s="9">
        <v>27</v>
      </c>
      <c r="J478" s="9">
        <v>24</v>
      </c>
      <c r="K478" s="59">
        <v>450.99</v>
      </c>
      <c r="L478" s="44"/>
      <c r="M478" s="44"/>
      <c r="N478" s="44"/>
      <c r="O478" s="9"/>
      <c r="P478" s="9"/>
      <c r="Q478" s="44"/>
      <c r="R478" s="44"/>
      <c r="S478" s="59"/>
      <c r="T478" s="59"/>
      <c r="U478" s="9"/>
      <c r="V478" s="9"/>
    </row>
    <row r="479" spans="1:22">
      <c r="A479" s="9" t="s">
        <v>6336</v>
      </c>
      <c r="B479" s="9" t="s">
        <v>355</v>
      </c>
      <c r="C479" s="9" t="s">
        <v>352</v>
      </c>
      <c r="D479" s="9" t="s">
        <v>6337</v>
      </c>
      <c r="E479" s="9">
        <v>230</v>
      </c>
      <c r="F479" s="9">
        <v>7</v>
      </c>
      <c r="G479" s="44">
        <v>1E-4</v>
      </c>
      <c r="H479" s="9">
        <v>305</v>
      </c>
      <c r="I479" s="9">
        <v>8</v>
      </c>
      <c r="J479" s="9">
        <v>22</v>
      </c>
      <c r="K479" s="59">
        <v>138.38</v>
      </c>
      <c r="L479" s="44"/>
      <c r="M479" s="44"/>
      <c r="N479" s="44"/>
      <c r="O479" s="9"/>
      <c r="P479" s="9"/>
      <c r="Q479" s="44"/>
      <c r="R479" s="44"/>
      <c r="S479" s="59"/>
      <c r="T479" s="59"/>
      <c r="U479" s="9"/>
      <c r="V479" s="9"/>
    </row>
    <row r="480" spans="1:22">
      <c r="A480" s="9" t="s">
        <v>6248</v>
      </c>
      <c r="B480" s="9" t="s">
        <v>519</v>
      </c>
      <c r="C480" s="9" t="s">
        <v>516</v>
      </c>
      <c r="D480" s="9" t="s">
        <v>518</v>
      </c>
      <c r="E480" s="9">
        <v>425</v>
      </c>
      <c r="F480" s="9">
        <v>19</v>
      </c>
      <c r="G480" s="44">
        <v>2.9999999999999997E-4</v>
      </c>
      <c r="H480" s="9">
        <v>510</v>
      </c>
      <c r="I480" s="9">
        <v>22</v>
      </c>
      <c r="J480" s="9">
        <v>23</v>
      </c>
      <c r="K480" s="59">
        <v>223.77</v>
      </c>
      <c r="L480" s="44"/>
      <c r="M480" s="44"/>
      <c r="N480" s="44"/>
      <c r="O480" s="9"/>
      <c r="P480" s="9"/>
      <c r="Q480" s="44"/>
      <c r="R480" s="44"/>
      <c r="S480" s="59"/>
      <c r="T480" s="59"/>
      <c r="U480" s="9"/>
      <c r="V480" s="9"/>
    </row>
    <row r="481" spans="1:22">
      <c r="A481" s="9" t="s">
        <v>6197</v>
      </c>
      <c r="B481" s="9" t="s">
        <v>923</v>
      </c>
      <c r="C481" s="9" t="s">
        <v>3845</v>
      </c>
      <c r="D481" s="9" t="s">
        <v>3846</v>
      </c>
      <c r="E481" s="9">
        <v>183</v>
      </c>
      <c r="F481" s="9">
        <v>24</v>
      </c>
      <c r="G481" s="44">
        <v>1E-4</v>
      </c>
      <c r="H481" s="9">
        <v>262</v>
      </c>
      <c r="I481" s="9">
        <v>46</v>
      </c>
      <c r="J481" s="9">
        <v>41</v>
      </c>
      <c r="K481" s="59">
        <v>3484.5</v>
      </c>
      <c r="L481" s="44"/>
      <c r="M481" s="44"/>
      <c r="N481" s="44"/>
      <c r="O481" s="9"/>
      <c r="P481" s="9"/>
      <c r="Q481" s="44"/>
      <c r="R481" s="44"/>
      <c r="S481" s="59"/>
      <c r="T481" s="59"/>
      <c r="U481" s="9"/>
      <c r="V481" s="9"/>
    </row>
    <row r="482" spans="1:22">
      <c r="A482" s="9" t="s">
        <v>6338</v>
      </c>
      <c r="B482" s="9" t="s">
        <v>1338</v>
      </c>
      <c r="C482" s="9" t="s">
        <v>6339</v>
      </c>
      <c r="D482" s="9" t="s">
        <v>6340</v>
      </c>
      <c r="E482" s="9">
        <v>186</v>
      </c>
      <c r="F482" s="9">
        <v>6</v>
      </c>
      <c r="G482" s="44">
        <v>1E-4</v>
      </c>
      <c r="H482" s="9">
        <v>234</v>
      </c>
      <c r="I482" s="9">
        <v>8</v>
      </c>
      <c r="J482" s="9">
        <v>22</v>
      </c>
      <c r="K482" s="59">
        <v>157.94</v>
      </c>
      <c r="L482" s="44"/>
      <c r="M482" s="44"/>
      <c r="N482" s="44"/>
      <c r="O482" s="9"/>
      <c r="P482" s="9"/>
      <c r="Q482" s="44"/>
      <c r="R482" s="44"/>
      <c r="S482" s="59"/>
      <c r="T482" s="59"/>
      <c r="U482" s="9"/>
      <c r="V482" s="9"/>
    </row>
    <row r="483" spans="1:22">
      <c r="A483" s="9" t="s">
        <v>5997</v>
      </c>
      <c r="B483" s="9" t="s">
        <v>1408</v>
      </c>
      <c r="C483" s="9" t="s">
        <v>4027</v>
      </c>
      <c r="D483" s="9" t="s">
        <v>4028</v>
      </c>
      <c r="E483" s="9">
        <v>131</v>
      </c>
      <c r="F483" s="9">
        <v>19</v>
      </c>
      <c r="G483" s="44">
        <v>1E-4</v>
      </c>
      <c r="H483" s="9">
        <v>162</v>
      </c>
      <c r="I483" s="9">
        <v>26</v>
      </c>
      <c r="J483" s="9">
        <v>36</v>
      </c>
      <c r="K483" s="59">
        <v>526.65</v>
      </c>
      <c r="L483" s="44"/>
      <c r="M483" s="44"/>
      <c r="N483" s="44"/>
      <c r="O483" s="9"/>
      <c r="P483" s="9"/>
      <c r="Q483" s="44"/>
      <c r="R483" s="44"/>
      <c r="S483" s="59"/>
      <c r="T483" s="59"/>
      <c r="U483" s="9"/>
      <c r="V483" s="9"/>
    </row>
    <row r="484" spans="1:22">
      <c r="A484" s="9" t="s">
        <v>6068</v>
      </c>
      <c r="B484" s="9" t="s">
        <v>1065</v>
      </c>
      <c r="C484" s="9" t="s">
        <v>3345</v>
      </c>
      <c r="D484" s="9" t="s">
        <v>6341</v>
      </c>
      <c r="E484" s="15">
        <v>2336</v>
      </c>
      <c r="F484" s="9">
        <v>184</v>
      </c>
      <c r="G484" s="44">
        <v>1.5E-3</v>
      </c>
      <c r="H484" s="15">
        <v>2898</v>
      </c>
      <c r="I484" s="9">
        <v>282</v>
      </c>
      <c r="J484" s="9">
        <v>47</v>
      </c>
      <c r="K484" s="59">
        <v>1014.63</v>
      </c>
      <c r="L484" s="44"/>
      <c r="M484" s="44"/>
      <c r="N484" s="44"/>
      <c r="O484" s="9"/>
      <c r="P484" s="9"/>
      <c r="Q484" s="44"/>
      <c r="R484" s="44"/>
      <c r="S484" s="59"/>
      <c r="T484" s="59"/>
      <c r="U484" s="9"/>
      <c r="V484" s="9"/>
    </row>
    <row r="485" spans="1:22">
      <c r="A485" s="9" t="s">
        <v>6342</v>
      </c>
      <c r="B485" s="9" t="s">
        <v>1027</v>
      </c>
      <c r="C485" s="9" t="s">
        <v>3727</v>
      </c>
      <c r="D485" s="9" t="s">
        <v>3728</v>
      </c>
      <c r="E485" s="9">
        <v>167</v>
      </c>
      <c r="F485" s="9">
        <v>7</v>
      </c>
      <c r="G485" s="44">
        <v>1E-4</v>
      </c>
      <c r="H485" s="9">
        <v>221</v>
      </c>
      <c r="I485" s="9">
        <v>10</v>
      </c>
      <c r="J485" s="9">
        <v>23</v>
      </c>
      <c r="K485" s="59">
        <v>375.97</v>
      </c>
      <c r="L485" s="44"/>
      <c r="M485" s="44"/>
      <c r="N485" s="44"/>
      <c r="O485" s="9"/>
      <c r="P485" s="9"/>
      <c r="Q485" s="44"/>
      <c r="R485" s="44"/>
      <c r="S485" s="59"/>
      <c r="T485" s="59"/>
      <c r="U485" s="9"/>
      <c r="V485" s="9"/>
    </row>
    <row r="486" spans="1:22">
      <c r="A486" s="9" t="s">
        <v>6343</v>
      </c>
      <c r="B486" s="9" t="s">
        <v>256</v>
      </c>
      <c r="C486" s="9" t="s">
        <v>253</v>
      </c>
      <c r="D486" s="9" t="s">
        <v>6344</v>
      </c>
      <c r="E486" s="9">
        <v>72</v>
      </c>
      <c r="F486" s="9">
        <v>1</v>
      </c>
      <c r="G486" s="44">
        <v>0</v>
      </c>
      <c r="H486" s="9">
        <v>98</v>
      </c>
      <c r="I486" s="9">
        <v>1</v>
      </c>
      <c r="J486" s="9">
        <v>26</v>
      </c>
      <c r="K486" s="59">
        <v>173.27</v>
      </c>
      <c r="L486" s="44"/>
      <c r="M486" s="44"/>
      <c r="N486" s="44"/>
      <c r="O486" s="9"/>
      <c r="P486" s="9"/>
      <c r="Q486" s="44"/>
      <c r="R486" s="44"/>
      <c r="S486" s="59"/>
      <c r="T486" s="59"/>
      <c r="U486" s="9"/>
      <c r="V486" s="9"/>
    </row>
    <row r="487" spans="1:22">
      <c r="A487" s="9" t="s">
        <v>4237</v>
      </c>
      <c r="B487" s="9" t="s">
        <v>4237</v>
      </c>
      <c r="C487" s="9" t="s">
        <v>4235</v>
      </c>
      <c r="D487" s="9" t="s">
        <v>4236</v>
      </c>
      <c r="E487" s="9">
        <v>254</v>
      </c>
      <c r="F487" s="9">
        <v>15</v>
      </c>
      <c r="G487" s="44">
        <v>2.0000000000000001E-4</v>
      </c>
      <c r="H487" s="9">
        <v>299</v>
      </c>
      <c r="I487" s="9">
        <v>17</v>
      </c>
      <c r="J487" s="9">
        <v>23</v>
      </c>
      <c r="K487" s="59">
        <v>98.21</v>
      </c>
      <c r="L487" s="44"/>
      <c r="M487" s="44"/>
      <c r="N487" s="44"/>
      <c r="O487" s="9"/>
      <c r="P487" s="9"/>
      <c r="Q487" s="44"/>
      <c r="R487" s="44"/>
      <c r="S487" s="59"/>
      <c r="T487" s="59"/>
      <c r="U487" s="9"/>
      <c r="V487" s="9"/>
    </row>
    <row r="488" spans="1:22">
      <c r="A488" s="9" t="s">
        <v>1234</v>
      </c>
      <c r="B488" s="9" t="s">
        <v>1234</v>
      </c>
      <c r="C488" s="9" t="s">
        <v>3099</v>
      </c>
      <c r="D488" s="9" t="s">
        <v>6345</v>
      </c>
      <c r="E488" s="9">
        <v>979</v>
      </c>
      <c r="F488" s="9">
        <v>38</v>
      </c>
      <c r="G488" s="44">
        <v>5.9999999999999995E-4</v>
      </c>
      <c r="H488" s="15">
        <v>1172</v>
      </c>
      <c r="I488" s="9">
        <v>50</v>
      </c>
      <c r="J488" s="9">
        <v>24</v>
      </c>
      <c r="K488" s="59">
        <v>159.36000000000001</v>
      </c>
      <c r="L488" s="44"/>
      <c r="M488" s="44"/>
      <c r="N488" s="44"/>
      <c r="O488" s="9"/>
      <c r="P488" s="9"/>
      <c r="Q488" s="44"/>
      <c r="R488" s="44"/>
      <c r="S488" s="59"/>
      <c r="T488" s="59"/>
      <c r="U488" s="9"/>
      <c r="V488" s="9"/>
    </row>
    <row r="489" spans="1:22">
      <c r="A489" s="9" t="s">
        <v>360</v>
      </c>
      <c r="B489" s="9" t="s">
        <v>360</v>
      </c>
      <c r="C489" s="9" t="s">
        <v>359</v>
      </c>
      <c r="D489" s="9" t="s">
        <v>6346</v>
      </c>
      <c r="E489" s="9">
        <v>109</v>
      </c>
      <c r="F489" s="9">
        <v>6</v>
      </c>
      <c r="G489" s="44">
        <v>1E-4</v>
      </c>
      <c r="H489" s="9">
        <v>157</v>
      </c>
      <c r="I489" s="9">
        <v>8</v>
      </c>
      <c r="J489" s="9">
        <v>25</v>
      </c>
      <c r="K489" s="59">
        <v>175.72</v>
      </c>
      <c r="L489" s="44"/>
      <c r="M489" s="44"/>
      <c r="N489" s="44"/>
      <c r="O489" s="9"/>
      <c r="P489" s="9"/>
      <c r="Q489" s="44"/>
      <c r="R489" s="44"/>
      <c r="S489" s="59"/>
      <c r="T489" s="59"/>
      <c r="U489" s="9"/>
      <c r="V489" s="9"/>
    </row>
    <row r="490" spans="1:22">
      <c r="A490" s="9" t="s">
        <v>6347</v>
      </c>
      <c r="B490" s="9" t="s">
        <v>2325</v>
      </c>
      <c r="C490" s="9" t="s">
        <v>6348</v>
      </c>
      <c r="D490" s="9" t="s">
        <v>6349</v>
      </c>
      <c r="E490" s="9">
        <v>193</v>
      </c>
      <c r="F490" s="9">
        <v>2</v>
      </c>
      <c r="G490" s="44">
        <v>1E-4</v>
      </c>
      <c r="H490" s="9">
        <v>241</v>
      </c>
      <c r="I490" s="9">
        <v>3</v>
      </c>
      <c r="J490" s="9">
        <v>21</v>
      </c>
      <c r="K490" s="59">
        <v>140.49</v>
      </c>
      <c r="L490" s="44"/>
      <c r="M490" s="44"/>
      <c r="N490" s="44"/>
      <c r="O490" s="9"/>
      <c r="P490" s="9"/>
      <c r="Q490" s="44"/>
      <c r="R490" s="44"/>
      <c r="S490" s="59"/>
      <c r="T490" s="59"/>
      <c r="U490" s="9"/>
      <c r="V490" s="9"/>
    </row>
    <row r="491" spans="1:22">
      <c r="A491" s="9" t="s">
        <v>406</v>
      </c>
      <c r="B491" s="9" t="s">
        <v>406</v>
      </c>
      <c r="C491" s="9" t="s">
        <v>405</v>
      </c>
      <c r="D491" s="9" t="s">
        <v>6350</v>
      </c>
      <c r="E491" s="9">
        <v>587</v>
      </c>
      <c r="F491" s="9">
        <v>37</v>
      </c>
      <c r="G491" s="44">
        <v>4.0000000000000002E-4</v>
      </c>
      <c r="H491" s="9">
        <v>789</v>
      </c>
      <c r="I491" s="9">
        <v>60</v>
      </c>
      <c r="J491" s="9">
        <v>23</v>
      </c>
      <c r="K491" s="59">
        <v>503.6</v>
      </c>
      <c r="L491" s="44"/>
      <c r="M491" s="44"/>
      <c r="N491" s="44"/>
      <c r="O491" s="9"/>
      <c r="P491" s="9"/>
      <c r="Q491" s="44"/>
      <c r="R491" s="44"/>
      <c r="S491" s="59"/>
      <c r="T491" s="59"/>
      <c r="U491" s="9"/>
      <c r="V491" s="9"/>
    </row>
    <row r="492" spans="1:22">
      <c r="A492" s="9" t="s">
        <v>6059</v>
      </c>
      <c r="B492" s="9" t="s">
        <v>1335</v>
      </c>
      <c r="C492" s="9" t="s">
        <v>4132</v>
      </c>
      <c r="D492" s="9" t="s">
        <v>4133</v>
      </c>
      <c r="E492" s="9">
        <v>116</v>
      </c>
      <c r="F492" s="9">
        <v>10</v>
      </c>
      <c r="G492" s="44">
        <v>1E-4</v>
      </c>
      <c r="H492" s="9">
        <v>135</v>
      </c>
      <c r="I492" s="9">
        <v>13</v>
      </c>
      <c r="J492" s="9">
        <v>21</v>
      </c>
      <c r="K492" s="59">
        <v>472.25</v>
      </c>
      <c r="L492" s="44"/>
      <c r="M492" s="44"/>
      <c r="N492" s="44"/>
      <c r="O492" s="9"/>
      <c r="P492" s="9"/>
      <c r="Q492" s="44"/>
      <c r="R492" s="44"/>
      <c r="S492" s="59"/>
      <c r="T492" s="59"/>
      <c r="U492" s="9"/>
      <c r="V492" s="9"/>
    </row>
    <row r="493" spans="1:22">
      <c r="A493" s="9" t="s">
        <v>6351</v>
      </c>
      <c r="B493" s="9" t="s">
        <v>1259</v>
      </c>
      <c r="C493" s="9" t="s">
        <v>3291</v>
      </c>
      <c r="D493" s="9" t="s">
        <v>6352</v>
      </c>
      <c r="E493" s="9">
        <v>468</v>
      </c>
      <c r="F493" s="9">
        <v>19</v>
      </c>
      <c r="G493" s="44">
        <v>2.9999999999999997E-4</v>
      </c>
      <c r="H493" s="9">
        <v>616</v>
      </c>
      <c r="I493" s="9">
        <v>22</v>
      </c>
      <c r="J493" s="9">
        <v>23</v>
      </c>
      <c r="K493" s="59">
        <v>434.77</v>
      </c>
      <c r="L493" s="44"/>
      <c r="M493" s="44"/>
      <c r="N493" s="44"/>
      <c r="O493" s="9"/>
      <c r="P493" s="9"/>
      <c r="Q493" s="44"/>
      <c r="R493" s="44"/>
      <c r="S493" s="59"/>
      <c r="T493" s="59"/>
      <c r="U493" s="9"/>
      <c r="V493" s="9"/>
    </row>
    <row r="494" spans="1:22">
      <c r="A494" s="9" t="s">
        <v>6353</v>
      </c>
      <c r="B494" s="9" t="s">
        <v>1295</v>
      </c>
      <c r="C494" s="9" t="s">
        <v>4946</v>
      </c>
      <c r="D494" s="9" t="s">
        <v>6354</v>
      </c>
      <c r="E494" s="9">
        <v>275</v>
      </c>
      <c r="F494" s="9">
        <v>7</v>
      </c>
      <c r="G494" s="44">
        <v>2.0000000000000001E-4</v>
      </c>
      <c r="H494" s="9">
        <v>336</v>
      </c>
      <c r="I494" s="9">
        <v>8</v>
      </c>
      <c r="J494" s="9">
        <v>22</v>
      </c>
      <c r="K494" s="59">
        <v>388.88</v>
      </c>
      <c r="L494" s="44"/>
      <c r="M494" s="44"/>
      <c r="N494" s="44"/>
      <c r="O494" s="9"/>
      <c r="P494" s="9"/>
      <c r="Q494" s="44"/>
      <c r="R494" s="44"/>
      <c r="S494" s="59"/>
      <c r="T494" s="59"/>
      <c r="U494" s="9"/>
      <c r="V494" s="9"/>
    </row>
    <row r="495" spans="1:22">
      <c r="A495" s="9" t="s">
        <v>6355</v>
      </c>
      <c r="B495" s="9" t="s">
        <v>2363</v>
      </c>
      <c r="C495" s="9" t="s">
        <v>6356</v>
      </c>
      <c r="D495" s="9" t="s">
        <v>6357</v>
      </c>
      <c r="E495" s="9">
        <v>19</v>
      </c>
      <c r="F495" s="9">
        <v>2</v>
      </c>
      <c r="G495" s="44">
        <v>0</v>
      </c>
      <c r="H495" s="9">
        <v>19</v>
      </c>
      <c r="I495" s="9">
        <v>2</v>
      </c>
      <c r="J495" s="9">
        <v>21</v>
      </c>
      <c r="K495" s="59">
        <v>129.36000000000001</v>
      </c>
      <c r="L495" s="44"/>
      <c r="M495" s="44"/>
      <c r="N495" s="44"/>
      <c r="O495" s="9"/>
      <c r="P495" s="9"/>
      <c r="Q495" s="44"/>
      <c r="R495" s="44"/>
      <c r="S495" s="59"/>
      <c r="T495" s="59"/>
      <c r="U495" s="9"/>
      <c r="V495" s="9"/>
    </row>
    <row r="496" spans="1:22">
      <c r="A496" s="9" t="s">
        <v>6147</v>
      </c>
      <c r="B496" s="9" t="s">
        <v>1276</v>
      </c>
      <c r="C496" s="9" t="s">
        <v>4264</v>
      </c>
      <c r="D496" s="9" t="s">
        <v>6358</v>
      </c>
      <c r="E496" s="9">
        <v>418</v>
      </c>
      <c r="F496" s="9">
        <v>35</v>
      </c>
      <c r="G496" s="44">
        <v>2.9999999999999997E-4</v>
      </c>
      <c r="H496" s="9">
        <v>552</v>
      </c>
      <c r="I496" s="9">
        <v>42</v>
      </c>
      <c r="J496" s="9">
        <v>22</v>
      </c>
      <c r="K496" s="59">
        <v>197.26</v>
      </c>
      <c r="L496" s="44"/>
      <c r="M496" s="44"/>
      <c r="N496" s="44"/>
      <c r="O496" s="9"/>
      <c r="P496" s="9"/>
      <c r="Q496" s="44"/>
      <c r="R496" s="44"/>
      <c r="S496" s="59"/>
      <c r="T496" s="59"/>
      <c r="U496" s="9"/>
      <c r="V496" s="9"/>
    </row>
    <row r="497" spans="1:22">
      <c r="A497" s="9" t="s">
        <v>6359</v>
      </c>
      <c r="B497" s="9" t="s">
        <v>381</v>
      </c>
      <c r="C497" s="9" t="s">
        <v>378</v>
      </c>
      <c r="D497" s="9" t="s">
        <v>380</v>
      </c>
      <c r="E497" s="9">
        <v>203</v>
      </c>
      <c r="F497" s="9">
        <v>19</v>
      </c>
      <c r="G497" s="44">
        <v>1E-4</v>
      </c>
      <c r="H497" s="9">
        <v>283</v>
      </c>
      <c r="I497" s="9">
        <v>25</v>
      </c>
      <c r="J497" s="9">
        <v>25</v>
      </c>
      <c r="K497" s="59">
        <v>372.5</v>
      </c>
      <c r="L497" s="44"/>
      <c r="M497" s="44"/>
      <c r="N497" s="44"/>
      <c r="O497" s="9"/>
      <c r="P497" s="9"/>
      <c r="Q497" s="44"/>
      <c r="R497" s="44"/>
      <c r="S497" s="59"/>
      <c r="T497" s="59"/>
      <c r="U497" s="9"/>
      <c r="V497" s="9"/>
    </row>
    <row r="498" spans="1:22">
      <c r="A498" s="9" t="s">
        <v>6021</v>
      </c>
      <c r="B498" s="9" t="s">
        <v>964</v>
      </c>
      <c r="C498" s="9" t="s">
        <v>4209</v>
      </c>
      <c r="D498" s="9" t="s">
        <v>4210</v>
      </c>
      <c r="E498" s="9">
        <v>243</v>
      </c>
      <c r="F498" s="9">
        <v>14</v>
      </c>
      <c r="G498" s="44">
        <v>2.0000000000000001E-4</v>
      </c>
      <c r="H498" s="9">
        <v>270</v>
      </c>
      <c r="I498" s="9">
        <v>16</v>
      </c>
      <c r="J498" s="9">
        <v>24</v>
      </c>
      <c r="K498" s="59">
        <v>832.56</v>
      </c>
      <c r="L498" s="44"/>
      <c r="M498" s="44"/>
      <c r="N498" s="44"/>
      <c r="O498" s="9"/>
      <c r="P498" s="9"/>
      <c r="Q498" s="44"/>
      <c r="R498" s="44"/>
      <c r="S498" s="59"/>
      <c r="T498" s="59"/>
      <c r="U498" s="9"/>
      <c r="V498" s="9"/>
    </row>
    <row r="499" spans="1:22">
      <c r="A499" s="9" t="s">
        <v>6360</v>
      </c>
      <c r="B499" s="9" t="s">
        <v>2215</v>
      </c>
      <c r="C499" s="9" t="s">
        <v>6361</v>
      </c>
      <c r="D499" s="9" t="s">
        <v>6362</v>
      </c>
      <c r="E499" s="9">
        <v>111</v>
      </c>
      <c r="F499" s="9">
        <v>3</v>
      </c>
      <c r="G499" s="44">
        <v>1E-4</v>
      </c>
      <c r="H499" s="9">
        <v>139</v>
      </c>
      <c r="I499" s="9">
        <v>4</v>
      </c>
      <c r="J499" s="9">
        <v>22</v>
      </c>
      <c r="K499" s="59">
        <v>257.18</v>
      </c>
      <c r="L499" s="44"/>
      <c r="M499" s="44"/>
      <c r="N499" s="44"/>
      <c r="O499" s="9"/>
      <c r="P499" s="9"/>
      <c r="Q499" s="44"/>
      <c r="R499" s="44"/>
      <c r="S499" s="59"/>
      <c r="T499" s="59"/>
      <c r="U499" s="9"/>
      <c r="V499" s="9"/>
    </row>
    <row r="500" spans="1:22">
      <c r="A500" s="9" t="s">
        <v>995</v>
      </c>
      <c r="B500" s="9" t="s">
        <v>995</v>
      </c>
      <c r="C500" s="9" t="s">
        <v>4986</v>
      </c>
      <c r="D500" s="9" t="s">
        <v>6363</v>
      </c>
      <c r="E500" s="9">
        <v>983</v>
      </c>
      <c r="F500" s="9">
        <v>77</v>
      </c>
      <c r="G500" s="44">
        <v>5.9999999999999995E-4</v>
      </c>
      <c r="H500" s="15">
        <v>1250</v>
      </c>
      <c r="I500" s="9">
        <v>105</v>
      </c>
      <c r="J500" s="9">
        <v>46</v>
      </c>
      <c r="K500" s="59">
        <v>1626.81</v>
      </c>
      <c r="L500" s="44"/>
      <c r="M500" s="44"/>
      <c r="N500" s="44"/>
      <c r="O500" s="9"/>
      <c r="P500" s="9"/>
      <c r="Q500" s="44"/>
      <c r="R500" s="44"/>
      <c r="S500" s="59"/>
      <c r="T500" s="59"/>
      <c r="U500" s="9"/>
      <c r="V500" s="9"/>
    </row>
    <row r="501" spans="1:22">
      <c r="A501" s="9" t="s">
        <v>5998</v>
      </c>
      <c r="B501" s="9" t="s">
        <v>1287</v>
      </c>
      <c r="C501" s="9" t="s">
        <v>3370</v>
      </c>
      <c r="D501" s="9" t="s">
        <v>6364</v>
      </c>
      <c r="E501" s="9">
        <v>800</v>
      </c>
      <c r="F501" s="9">
        <v>16</v>
      </c>
      <c r="G501" s="44">
        <v>5.0000000000000001E-4</v>
      </c>
      <c r="H501" s="9">
        <v>956</v>
      </c>
      <c r="I501" s="9">
        <v>19</v>
      </c>
      <c r="J501" s="9">
        <v>21</v>
      </c>
      <c r="K501" s="59">
        <v>348.81</v>
      </c>
      <c r="L501" s="44"/>
      <c r="M501" s="44"/>
      <c r="N501" s="44"/>
      <c r="O501" s="9"/>
      <c r="P501" s="9"/>
      <c r="Q501" s="44"/>
      <c r="R501" s="44"/>
      <c r="S501" s="59"/>
      <c r="T501" s="59"/>
      <c r="U501" s="9"/>
      <c r="V501" s="9"/>
    </row>
    <row r="502" spans="1:22">
      <c r="A502" s="9" t="s">
        <v>924</v>
      </c>
      <c r="B502" s="9" t="s">
        <v>924</v>
      </c>
      <c r="C502" s="9" t="s">
        <v>3675</v>
      </c>
      <c r="D502" s="9" t="s">
        <v>3676</v>
      </c>
      <c r="E502" s="9">
        <v>197</v>
      </c>
      <c r="F502" s="9">
        <v>36</v>
      </c>
      <c r="G502" s="44">
        <v>1E-4</v>
      </c>
      <c r="H502" s="9">
        <v>244</v>
      </c>
      <c r="I502" s="9">
        <v>48</v>
      </c>
      <c r="J502" s="9">
        <v>31</v>
      </c>
      <c r="K502" s="59">
        <v>2572.11</v>
      </c>
      <c r="L502" s="44"/>
      <c r="M502" s="44"/>
      <c r="N502" s="44"/>
      <c r="O502" s="9"/>
      <c r="P502" s="9"/>
      <c r="Q502" s="44"/>
      <c r="R502" s="44"/>
      <c r="S502" s="59"/>
      <c r="T502" s="59"/>
      <c r="U502" s="9"/>
      <c r="V502" s="9"/>
    </row>
    <row r="503" spans="1:22">
      <c r="A503" s="9" t="s">
        <v>6365</v>
      </c>
      <c r="B503" s="9" t="s">
        <v>1285</v>
      </c>
      <c r="C503" s="9" t="s">
        <v>3713</v>
      </c>
      <c r="D503" s="9" t="s">
        <v>3714</v>
      </c>
      <c r="E503" s="9">
        <v>53</v>
      </c>
      <c r="F503" s="9">
        <v>7</v>
      </c>
      <c r="G503" s="44">
        <v>0</v>
      </c>
      <c r="H503" s="9">
        <v>74</v>
      </c>
      <c r="I503" s="9">
        <v>12</v>
      </c>
      <c r="J503" s="9">
        <v>23</v>
      </c>
      <c r="K503" s="59">
        <v>133.94999999999999</v>
      </c>
      <c r="L503" s="44"/>
      <c r="M503" s="44"/>
      <c r="N503" s="44"/>
      <c r="O503" s="9"/>
      <c r="P503" s="9"/>
      <c r="Q503" s="44"/>
      <c r="R503" s="44"/>
      <c r="S503" s="59"/>
      <c r="T503" s="59"/>
      <c r="U503" s="9"/>
      <c r="V503" s="9"/>
    </row>
    <row r="504" spans="1:22">
      <c r="A504" s="9" t="s">
        <v>6366</v>
      </c>
      <c r="B504" s="9" t="s">
        <v>365</v>
      </c>
      <c r="C504" s="9" t="s">
        <v>362</v>
      </c>
      <c r="D504" s="9" t="s">
        <v>364</v>
      </c>
      <c r="E504" s="9">
        <v>96</v>
      </c>
      <c r="F504" s="9">
        <v>5</v>
      </c>
      <c r="G504" s="44">
        <v>1E-4</v>
      </c>
      <c r="H504" s="9">
        <v>131</v>
      </c>
      <c r="I504" s="9">
        <v>8</v>
      </c>
      <c r="J504" s="9">
        <v>22</v>
      </c>
      <c r="K504" s="59">
        <v>158.54</v>
      </c>
      <c r="L504" s="44"/>
      <c r="M504" s="44"/>
      <c r="N504" s="44"/>
      <c r="O504" s="9"/>
      <c r="P504" s="9"/>
      <c r="Q504" s="44"/>
      <c r="R504" s="44"/>
      <c r="S504" s="59"/>
      <c r="T504" s="59"/>
      <c r="U504" s="9"/>
      <c r="V504" s="9"/>
    </row>
    <row r="505" spans="1:22">
      <c r="A505" s="9" t="s">
        <v>6367</v>
      </c>
      <c r="B505" s="9" t="s">
        <v>804</v>
      </c>
      <c r="C505" s="9" t="s">
        <v>801</v>
      </c>
      <c r="D505" s="9" t="s">
        <v>803</v>
      </c>
      <c r="E505" s="9">
        <v>911</v>
      </c>
      <c r="F505" s="9">
        <v>127</v>
      </c>
      <c r="G505" s="44">
        <v>5.9999999999999995E-4</v>
      </c>
      <c r="H505" s="15">
        <v>1308</v>
      </c>
      <c r="I505" s="9">
        <v>178</v>
      </c>
      <c r="J505" s="9">
        <v>21</v>
      </c>
      <c r="K505" s="59">
        <v>4493.6000000000004</v>
      </c>
      <c r="L505" s="44"/>
      <c r="M505" s="44"/>
      <c r="N505" s="44"/>
      <c r="O505" s="9"/>
      <c r="P505" s="9"/>
      <c r="Q505" s="44"/>
      <c r="R505" s="44"/>
      <c r="S505" s="59"/>
      <c r="T505" s="59"/>
      <c r="U505" s="9"/>
      <c r="V505" s="9"/>
    </row>
    <row r="506" spans="1:22">
      <c r="A506" s="9" t="s">
        <v>6017</v>
      </c>
      <c r="B506" s="9" t="s">
        <v>794</v>
      </c>
      <c r="C506" s="9" t="s">
        <v>3731</v>
      </c>
      <c r="D506" s="9" t="s">
        <v>793</v>
      </c>
      <c r="E506" s="9">
        <v>111</v>
      </c>
      <c r="F506" s="9">
        <v>22</v>
      </c>
      <c r="G506" s="44">
        <v>1E-4</v>
      </c>
      <c r="H506" s="9">
        <v>159</v>
      </c>
      <c r="I506" s="9">
        <v>28</v>
      </c>
      <c r="J506" s="9">
        <v>29</v>
      </c>
      <c r="K506" s="59">
        <v>1179.82</v>
      </c>
      <c r="L506" s="44"/>
      <c r="M506" s="44"/>
      <c r="N506" s="44"/>
      <c r="O506" s="9"/>
      <c r="P506" s="9"/>
      <c r="Q506" s="44"/>
      <c r="R506" s="44"/>
      <c r="S506" s="59"/>
      <c r="T506" s="59"/>
      <c r="U506" s="9"/>
      <c r="V506" s="9"/>
    </row>
    <row r="507" spans="1:22">
      <c r="A507" s="9" t="s">
        <v>5991</v>
      </c>
      <c r="B507" s="9" t="s">
        <v>952</v>
      </c>
      <c r="C507" s="9" t="s">
        <v>4715</v>
      </c>
      <c r="D507" s="9" t="s">
        <v>4716</v>
      </c>
      <c r="E507" s="9">
        <v>254</v>
      </c>
      <c r="F507" s="9">
        <v>18</v>
      </c>
      <c r="G507" s="44">
        <v>2.0000000000000001E-4</v>
      </c>
      <c r="H507" s="9">
        <v>298</v>
      </c>
      <c r="I507" s="9">
        <v>20</v>
      </c>
      <c r="J507" s="9">
        <v>27</v>
      </c>
      <c r="K507" s="59">
        <v>1684.85</v>
      </c>
      <c r="L507" s="44"/>
      <c r="M507" s="44"/>
      <c r="N507" s="44"/>
      <c r="O507" s="9"/>
      <c r="P507" s="9"/>
      <c r="Q507" s="44"/>
      <c r="R507" s="44"/>
      <c r="S507" s="59"/>
      <c r="T507" s="59"/>
      <c r="U507" s="9"/>
      <c r="V507" s="9"/>
    </row>
    <row r="508" spans="1:22">
      <c r="A508" s="9" t="s">
        <v>6194</v>
      </c>
      <c r="B508" s="9" t="s">
        <v>385</v>
      </c>
      <c r="C508" s="9" t="s">
        <v>382</v>
      </c>
      <c r="D508" s="9" t="s">
        <v>384</v>
      </c>
      <c r="E508" s="9">
        <v>92</v>
      </c>
      <c r="F508" s="9">
        <v>2</v>
      </c>
      <c r="G508" s="44">
        <v>1E-4</v>
      </c>
      <c r="H508" s="9">
        <v>114</v>
      </c>
      <c r="I508" s="9">
        <v>2</v>
      </c>
      <c r="J508" s="9">
        <v>20</v>
      </c>
      <c r="K508" s="59">
        <v>451.6</v>
      </c>
      <c r="L508" s="44"/>
      <c r="M508" s="44"/>
      <c r="N508" s="44"/>
      <c r="O508" s="9"/>
      <c r="P508" s="9"/>
      <c r="Q508" s="44"/>
      <c r="R508" s="44"/>
      <c r="S508" s="59"/>
      <c r="T508" s="59"/>
      <c r="U508" s="9"/>
      <c r="V508" s="9"/>
    </row>
    <row r="509" spans="1:22">
      <c r="A509" s="9" t="s">
        <v>6068</v>
      </c>
      <c r="B509" s="9" t="s">
        <v>1063</v>
      </c>
      <c r="C509" s="9" t="s">
        <v>4054</v>
      </c>
      <c r="D509" s="9" t="s">
        <v>4055</v>
      </c>
      <c r="E509" s="9">
        <v>265</v>
      </c>
      <c r="F509" s="9">
        <v>12</v>
      </c>
      <c r="G509" s="44">
        <v>2.0000000000000001E-4</v>
      </c>
      <c r="H509" s="9">
        <v>313</v>
      </c>
      <c r="I509" s="9">
        <v>14</v>
      </c>
      <c r="J509" s="9">
        <v>24</v>
      </c>
      <c r="K509" s="59">
        <v>310.76</v>
      </c>
      <c r="L509" s="44"/>
      <c r="M509" s="44"/>
      <c r="N509" s="44"/>
      <c r="O509" s="9"/>
      <c r="P509" s="9"/>
      <c r="Q509" s="44"/>
      <c r="R509" s="44"/>
      <c r="S509" s="59"/>
      <c r="T509" s="59"/>
      <c r="U509" s="9"/>
      <c r="V509" s="9"/>
    </row>
    <row r="510" spans="1:22">
      <c r="A510" s="9" t="s">
        <v>6221</v>
      </c>
      <c r="B510" s="9" t="s">
        <v>1262</v>
      </c>
      <c r="C510" s="9" t="s">
        <v>3601</v>
      </c>
      <c r="D510" s="9" t="s">
        <v>3602</v>
      </c>
      <c r="E510" s="9">
        <v>191</v>
      </c>
      <c r="F510" s="9">
        <v>13</v>
      </c>
      <c r="G510" s="44">
        <v>1E-4</v>
      </c>
      <c r="H510" s="9">
        <v>214</v>
      </c>
      <c r="I510" s="9">
        <v>15</v>
      </c>
      <c r="J510" s="9">
        <v>36</v>
      </c>
      <c r="K510" s="59">
        <v>429.17</v>
      </c>
      <c r="L510" s="44"/>
      <c r="M510" s="44"/>
      <c r="N510" s="44"/>
      <c r="O510" s="9"/>
      <c r="P510" s="9"/>
      <c r="Q510" s="44"/>
      <c r="R510" s="44"/>
      <c r="S510" s="59"/>
      <c r="T510" s="59"/>
      <c r="U510" s="9"/>
      <c r="V510" s="9"/>
    </row>
    <row r="511" spans="1:22">
      <c r="A511" s="9" t="s">
        <v>6115</v>
      </c>
      <c r="B511" s="9" t="s">
        <v>2146</v>
      </c>
      <c r="C511" s="9" t="s">
        <v>6368</v>
      </c>
      <c r="D511" s="9" t="s">
        <v>6369</v>
      </c>
      <c r="E511" s="9">
        <v>111</v>
      </c>
      <c r="F511" s="9">
        <v>3</v>
      </c>
      <c r="G511" s="44">
        <v>1E-4</v>
      </c>
      <c r="H511" s="9">
        <v>133</v>
      </c>
      <c r="I511" s="9">
        <v>3</v>
      </c>
      <c r="J511" s="9">
        <v>22</v>
      </c>
      <c r="K511" s="59">
        <v>188.33</v>
      </c>
      <c r="L511" s="44"/>
      <c r="M511" s="44"/>
      <c r="N511" s="44"/>
      <c r="O511" s="9"/>
      <c r="P511" s="9"/>
      <c r="Q511" s="44"/>
      <c r="R511" s="44"/>
      <c r="S511" s="59"/>
      <c r="T511" s="59"/>
      <c r="U511" s="9"/>
      <c r="V511" s="9"/>
    </row>
    <row r="512" spans="1:22">
      <c r="A512" s="9" t="s">
        <v>2424</v>
      </c>
      <c r="B512" s="9" t="s">
        <v>2424</v>
      </c>
      <c r="C512" s="9" t="s">
        <v>4283</v>
      </c>
      <c r="D512" s="9" t="s">
        <v>4284</v>
      </c>
      <c r="E512" s="9">
        <v>200</v>
      </c>
      <c r="F512" s="9">
        <v>2</v>
      </c>
      <c r="G512" s="44">
        <v>1E-4</v>
      </c>
      <c r="H512" s="9">
        <v>259</v>
      </c>
      <c r="I512" s="9">
        <v>3</v>
      </c>
      <c r="J512" s="9">
        <v>21</v>
      </c>
      <c r="K512" s="59">
        <v>83.79</v>
      </c>
      <c r="L512" s="44"/>
      <c r="M512" s="44"/>
      <c r="N512" s="44"/>
      <c r="O512" s="9"/>
      <c r="P512" s="9"/>
      <c r="Q512" s="44"/>
      <c r="R512" s="44"/>
      <c r="S512" s="59"/>
      <c r="T512" s="59"/>
      <c r="U512" s="9"/>
      <c r="V512" s="9"/>
    </row>
    <row r="513" spans="1:22">
      <c r="A513" s="9" t="s">
        <v>6370</v>
      </c>
      <c r="B513" s="9" t="s">
        <v>1339</v>
      </c>
      <c r="C513" s="9" t="s">
        <v>3723</v>
      </c>
      <c r="D513" s="9" t="s">
        <v>3724</v>
      </c>
      <c r="E513" s="9">
        <v>162</v>
      </c>
      <c r="F513" s="9">
        <v>34</v>
      </c>
      <c r="G513" s="44">
        <v>1E-4</v>
      </c>
      <c r="H513" s="9">
        <v>222</v>
      </c>
      <c r="I513" s="9">
        <v>47</v>
      </c>
      <c r="J513" s="9">
        <v>24</v>
      </c>
      <c r="K513" s="59">
        <v>550.79999999999995</v>
      </c>
      <c r="L513" s="44"/>
      <c r="M513" s="44"/>
      <c r="N513" s="44"/>
      <c r="O513" s="9"/>
      <c r="P513" s="9"/>
      <c r="Q513" s="44"/>
      <c r="R513" s="44"/>
      <c r="S513" s="59"/>
      <c r="T513" s="59"/>
      <c r="U513" s="9"/>
      <c r="V513" s="9"/>
    </row>
    <row r="514" spans="1:22">
      <c r="A514" s="9" t="s">
        <v>6371</v>
      </c>
      <c r="B514" s="9" t="s">
        <v>453</v>
      </c>
      <c r="C514" s="9" t="s">
        <v>450</v>
      </c>
      <c r="D514" s="9" t="s">
        <v>6372</v>
      </c>
      <c r="E514" s="9">
        <v>355</v>
      </c>
      <c r="F514" s="9">
        <v>57</v>
      </c>
      <c r="G514" s="44">
        <v>2.0000000000000001E-4</v>
      </c>
      <c r="H514" s="9">
        <v>455</v>
      </c>
      <c r="I514" s="9">
        <v>74</v>
      </c>
      <c r="J514" s="9">
        <v>29</v>
      </c>
      <c r="K514" s="59">
        <v>701.23</v>
      </c>
      <c r="L514" s="44"/>
      <c r="M514" s="44"/>
      <c r="N514" s="44"/>
      <c r="O514" s="9"/>
      <c r="P514" s="9"/>
      <c r="Q514" s="44"/>
      <c r="R514" s="44"/>
      <c r="S514" s="59"/>
      <c r="T514" s="59"/>
      <c r="U514" s="9"/>
      <c r="V514" s="9"/>
    </row>
    <row r="515" spans="1:22">
      <c r="A515" s="9" t="s">
        <v>6307</v>
      </c>
      <c r="B515" s="9" t="s">
        <v>1492</v>
      </c>
      <c r="C515" s="9" t="s">
        <v>3811</v>
      </c>
      <c r="D515" s="9" t="s">
        <v>6373</v>
      </c>
      <c r="E515" s="9">
        <v>657</v>
      </c>
      <c r="F515" s="9">
        <v>21</v>
      </c>
      <c r="G515" s="44">
        <v>4.0000000000000002E-4</v>
      </c>
      <c r="H515" s="9">
        <v>880</v>
      </c>
      <c r="I515" s="9">
        <v>24</v>
      </c>
      <c r="J515" s="9">
        <v>43</v>
      </c>
      <c r="K515" s="59">
        <v>524.4</v>
      </c>
      <c r="L515" s="44"/>
      <c r="M515" s="44"/>
      <c r="N515" s="44"/>
      <c r="O515" s="9"/>
      <c r="P515" s="9"/>
      <c r="Q515" s="44"/>
      <c r="R515" s="44"/>
      <c r="S515" s="59"/>
      <c r="T515" s="59"/>
      <c r="U515" s="9"/>
      <c r="V515" s="9"/>
    </row>
    <row r="516" spans="1:22">
      <c r="A516" s="9" t="s">
        <v>6301</v>
      </c>
      <c r="B516" s="9" t="s">
        <v>606</v>
      </c>
      <c r="C516" s="9" t="s">
        <v>603</v>
      </c>
      <c r="D516" s="9" t="s">
        <v>605</v>
      </c>
      <c r="E516" s="9">
        <v>331</v>
      </c>
      <c r="F516" s="9">
        <v>24</v>
      </c>
      <c r="G516" s="44">
        <v>2.0000000000000001E-4</v>
      </c>
      <c r="H516" s="9">
        <v>434</v>
      </c>
      <c r="I516" s="9">
        <v>35</v>
      </c>
      <c r="J516" s="9">
        <v>22</v>
      </c>
      <c r="K516" s="59">
        <v>829.18</v>
      </c>
      <c r="L516" s="44"/>
      <c r="M516" s="44"/>
      <c r="N516" s="44"/>
      <c r="O516" s="9"/>
      <c r="P516" s="9"/>
      <c r="Q516" s="44"/>
      <c r="R516" s="44"/>
      <c r="S516" s="59"/>
      <c r="T516" s="59"/>
      <c r="U516" s="9"/>
      <c r="V516" s="9"/>
    </row>
    <row r="517" spans="1:22">
      <c r="A517" s="9" t="s">
        <v>5997</v>
      </c>
      <c r="B517" s="9" t="s">
        <v>1349</v>
      </c>
      <c r="C517" s="9" t="s">
        <v>3787</v>
      </c>
      <c r="D517" s="9" t="s">
        <v>3788</v>
      </c>
      <c r="E517" s="9">
        <v>98</v>
      </c>
      <c r="F517" s="9">
        <v>10</v>
      </c>
      <c r="G517" s="44">
        <v>1E-4</v>
      </c>
      <c r="H517" s="9">
        <v>115</v>
      </c>
      <c r="I517" s="9">
        <v>14</v>
      </c>
      <c r="J517" s="9">
        <v>22</v>
      </c>
      <c r="K517" s="59">
        <v>383.86</v>
      </c>
      <c r="L517" s="44"/>
      <c r="M517" s="44"/>
      <c r="N517" s="44"/>
      <c r="O517" s="9"/>
      <c r="P517" s="9"/>
      <c r="Q517" s="44"/>
      <c r="R517" s="44"/>
      <c r="S517" s="59"/>
      <c r="T517" s="59"/>
      <c r="U517" s="9"/>
      <c r="V517" s="9"/>
    </row>
    <row r="518" spans="1:22">
      <c r="A518" s="9" t="s">
        <v>6289</v>
      </c>
      <c r="B518" s="9" t="s">
        <v>967</v>
      </c>
      <c r="C518" s="9" t="s">
        <v>4049</v>
      </c>
      <c r="D518" s="9" t="s">
        <v>4050</v>
      </c>
      <c r="E518" s="9">
        <v>154</v>
      </c>
      <c r="F518" s="9">
        <v>16</v>
      </c>
      <c r="G518" s="44">
        <v>1E-4</v>
      </c>
      <c r="H518" s="9">
        <v>208</v>
      </c>
      <c r="I518" s="9">
        <v>22</v>
      </c>
      <c r="J518" s="9">
        <v>30</v>
      </c>
      <c r="K518" s="59">
        <v>1071.57</v>
      </c>
      <c r="L518" s="44"/>
      <c r="M518" s="44"/>
      <c r="N518" s="44"/>
      <c r="O518" s="9"/>
      <c r="P518" s="9"/>
      <c r="Q518" s="44"/>
      <c r="R518" s="44"/>
      <c r="S518" s="59"/>
      <c r="T518" s="59"/>
      <c r="U518" s="9"/>
      <c r="V518" s="9"/>
    </row>
    <row r="519" spans="1:22">
      <c r="A519" s="9" t="s">
        <v>6035</v>
      </c>
      <c r="B519" s="9" t="s">
        <v>396</v>
      </c>
      <c r="C519" s="9" t="s">
        <v>393</v>
      </c>
      <c r="D519" s="9" t="s">
        <v>395</v>
      </c>
      <c r="E519" s="9">
        <v>220</v>
      </c>
      <c r="F519" s="9">
        <v>14</v>
      </c>
      <c r="G519" s="44">
        <v>1E-4</v>
      </c>
      <c r="H519" s="9">
        <v>268</v>
      </c>
      <c r="I519" s="9">
        <v>22</v>
      </c>
      <c r="J519" s="9">
        <v>19</v>
      </c>
      <c r="K519" s="59">
        <v>131.03</v>
      </c>
      <c r="L519" s="44"/>
      <c r="M519" s="44"/>
      <c r="N519" s="44"/>
      <c r="O519" s="9"/>
      <c r="P519" s="9"/>
      <c r="Q519" s="44"/>
      <c r="R519" s="44"/>
      <c r="S519" s="59"/>
      <c r="T519" s="59"/>
      <c r="U519" s="9"/>
      <c r="V519" s="9"/>
    </row>
    <row r="520" spans="1:22">
      <c r="A520" s="9" t="s">
        <v>6241</v>
      </c>
      <c r="B520" s="9" t="s">
        <v>983</v>
      </c>
      <c r="C520" s="9" t="s">
        <v>3895</v>
      </c>
      <c r="D520" s="9" t="s">
        <v>6374</v>
      </c>
      <c r="E520" s="9">
        <v>467</v>
      </c>
      <c r="F520" s="9">
        <v>50</v>
      </c>
      <c r="G520" s="44">
        <v>2.9999999999999997E-4</v>
      </c>
      <c r="H520" s="9">
        <v>588</v>
      </c>
      <c r="I520" s="9">
        <v>72</v>
      </c>
      <c r="J520" s="9">
        <v>26</v>
      </c>
      <c r="K520" s="59">
        <v>931.94</v>
      </c>
      <c r="L520" s="44"/>
      <c r="M520" s="44"/>
      <c r="N520" s="44"/>
      <c r="O520" s="9"/>
      <c r="P520" s="9"/>
      <c r="Q520" s="44"/>
      <c r="R520" s="44"/>
      <c r="S520" s="59"/>
      <c r="T520" s="59"/>
      <c r="U520" s="9"/>
      <c r="V520" s="9"/>
    </row>
    <row r="521" spans="1:22">
      <c r="A521" s="9" t="s">
        <v>5990</v>
      </c>
      <c r="B521" s="9" t="s">
        <v>1047</v>
      </c>
      <c r="C521" s="9" t="s">
        <v>5028</v>
      </c>
      <c r="D521" s="9" t="s">
        <v>6375</v>
      </c>
      <c r="E521" s="9">
        <v>339</v>
      </c>
      <c r="F521" s="9">
        <v>7</v>
      </c>
      <c r="G521" s="44">
        <v>2.0000000000000001E-4</v>
      </c>
      <c r="H521" s="9">
        <v>386</v>
      </c>
      <c r="I521" s="9">
        <v>8</v>
      </c>
      <c r="J521" s="9">
        <v>19</v>
      </c>
      <c r="K521" s="59">
        <v>149.9</v>
      </c>
      <c r="L521" s="44"/>
      <c r="M521" s="44"/>
      <c r="N521" s="44"/>
      <c r="O521" s="9"/>
      <c r="P521" s="9"/>
      <c r="Q521" s="44"/>
      <c r="R521" s="44"/>
      <c r="S521" s="59"/>
      <c r="T521" s="59"/>
      <c r="U521" s="9"/>
      <c r="V521" s="9"/>
    </row>
    <row r="522" spans="1:22">
      <c r="A522" s="9" t="s">
        <v>6170</v>
      </c>
      <c r="B522" s="9" t="s">
        <v>1010</v>
      </c>
      <c r="C522" s="9" t="s">
        <v>3834</v>
      </c>
      <c r="D522" s="9" t="s">
        <v>6376</v>
      </c>
      <c r="E522" s="9">
        <v>389</v>
      </c>
      <c r="F522" s="9">
        <v>33</v>
      </c>
      <c r="G522" s="44">
        <v>2.0000000000000001E-4</v>
      </c>
      <c r="H522" s="9">
        <v>470</v>
      </c>
      <c r="I522" s="9">
        <v>44</v>
      </c>
      <c r="J522" s="9">
        <v>21</v>
      </c>
      <c r="K522" s="59">
        <v>1082.58</v>
      </c>
      <c r="L522" s="44"/>
      <c r="M522" s="44"/>
      <c r="N522" s="44"/>
      <c r="O522" s="9"/>
      <c r="P522" s="9"/>
      <c r="Q522" s="44"/>
      <c r="R522" s="44"/>
      <c r="S522" s="59"/>
      <c r="T522" s="59"/>
      <c r="U522" s="9"/>
      <c r="V522" s="9"/>
    </row>
    <row r="523" spans="1:22">
      <c r="A523" s="9" t="s">
        <v>622</v>
      </c>
      <c r="B523" s="9" t="s">
        <v>622</v>
      </c>
      <c r="C523" s="9" t="s">
        <v>621</v>
      </c>
      <c r="D523" s="9" t="s">
        <v>6377</v>
      </c>
      <c r="E523" s="15">
        <v>2383</v>
      </c>
      <c r="F523" s="9">
        <v>367</v>
      </c>
      <c r="G523" s="44">
        <v>1.5E-3</v>
      </c>
      <c r="H523" s="15">
        <v>3322</v>
      </c>
      <c r="I523" s="9">
        <v>550</v>
      </c>
      <c r="J523" s="9">
        <v>69</v>
      </c>
      <c r="K523" s="59">
        <v>5522.52</v>
      </c>
      <c r="L523" s="44"/>
      <c r="M523" s="44"/>
      <c r="N523" s="44"/>
      <c r="O523" s="9"/>
      <c r="P523" s="9"/>
      <c r="Q523" s="44"/>
      <c r="R523" s="44"/>
      <c r="S523" s="59"/>
      <c r="T523" s="59"/>
      <c r="U523" s="9"/>
      <c r="V523" s="9"/>
    </row>
    <row r="524" spans="1:22">
      <c r="A524" s="9" t="s">
        <v>6378</v>
      </c>
      <c r="B524" s="9" t="s">
        <v>1560</v>
      </c>
      <c r="C524" s="9" t="s">
        <v>5090</v>
      </c>
      <c r="D524" s="9" t="s">
        <v>5091</v>
      </c>
      <c r="E524" s="9">
        <v>579</v>
      </c>
      <c r="F524" s="9">
        <v>13</v>
      </c>
      <c r="G524" s="44">
        <v>4.0000000000000002E-4</v>
      </c>
      <c r="H524" s="9">
        <v>738</v>
      </c>
      <c r="I524" s="9">
        <v>22</v>
      </c>
      <c r="J524" s="9">
        <v>19</v>
      </c>
      <c r="K524" s="59">
        <v>159.41</v>
      </c>
      <c r="L524" s="44"/>
      <c r="M524" s="44"/>
      <c r="N524" s="44"/>
      <c r="O524" s="9"/>
      <c r="P524" s="9"/>
      <c r="Q524" s="44"/>
      <c r="R524" s="44"/>
      <c r="S524" s="59"/>
      <c r="T524" s="59"/>
      <c r="U524" s="9"/>
      <c r="V524" s="9"/>
    </row>
    <row r="525" spans="1:22">
      <c r="A525" s="9" t="s">
        <v>5998</v>
      </c>
      <c r="B525" s="9" t="s">
        <v>1095</v>
      </c>
      <c r="C525" s="9" t="s">
        <v>4024</v>
      </c>
      <c r="D525" s="9" t="s">
        <v>6379</v>
      </c>
      <c r="E525" s="9">
        <v>486</v>
      </c>
      <c r="F525" s="9">
        <v>18</v>
      </c>
      <c r="G525" s="44">
        <v>2.9999999999999997E-4</v>
      </c>
      <c r="H525" s="9">
        <v>600</v>
      </c>
      <c r="I525" s="9">
        <v>20</v>
      </c>
      <c r="J525" s="9">
        <v>18</v>
      </c>
      <c r="K525" s="59">
        <v>299.86</v>
      </c>
      <c r="L525" s="44"/>
      <c r="M525" s="44"/>
      <c r="N525" s="44"/>
      <c r="O525" s="9"/>
      <c r="P525" s="9"/>
      <c r="Q525" s="44"/>
      <c r="R525" s="44"/>
      <c r="S525" s="59"/>
      <c r="T525" s="59"/>
      <c r="U525" s="9"/>
      <c r="V525" s="9"/>
    </row>
    <row r="526" spans="1:22">
      <c r="A526" s="9" t="s">
        <v>5998</v>
      </c>
      <c r="B526" s="9" t="s">
        <v>583</v>
      </c>
      <c r="C526" s="9" t="s">
        <v>580</v>
      </c>
      <c r="D526" s="9" t="s">
        <v>582</v>
      </c>
      <c r="E526" s="9">
        <v>349</v>
      </c>
      <c r="F526" s="9">
        <v>5</v>
      </c>
      <c r="G526" s="44">
        <v>2.0000000000000001E-4</v>
      </c>
      <c r="H526" s="9">
        <v>421</v>
      </c>
      <c r="I526" s="9">
        <v>6</v>
      </c>
      <c r="J526" s="9">
        <v>19</v>
      </c>
      <c r="K526" s="59">
        <v>152.31</v>
      </c>
      <c r="L526" s="44"/>
      <c r="M526" s="44"/>
      <c r="N526" s="44"/>
      <c r="O526" s="9"/>
      <c r="P526" s="9"/>
      <c r="Q526" s="44"/>
      <c r="R526" s="44"/>
      <c r="S526" s="59"/>
      <c r="T526" s="59"/>
      <c r="U526" s="9"/>
      <c r="V526" s="9"/>
    </row>
    <row r="527" spans="1:22">
      <c r="A527" s="9" t="s">
        <v>5998</v>
      </c>
      <c r="B527" s="9" t="s">
        <v>945</v>
      </c>
      <c r="C527" s="9" t="s">
        <v>4127</v>
      </c>
      <c r="D527" s="9" t="s">
        <v>4128</v>
      </c>
      <c r="E527" s="9">
        <v>91</v>
      </c>
      <c r="F527" s="9">
        <v>19</v>
      </c>
      <c r="G527" s="44">
        <v>1E-4</v>
      </c>
      <c r="H527" s="9">
        <v>126</v>
      </c>
      <c r="I527" s="9">
        <v>29</v>
      </c>
      <c r="J527" s="9">
        <v>26</v>
      </c>
      <c r="K527" s="59">
        <v>1424.24</v>
      </c>
      <c r="L527" s="44"/>
      <c r="M527" s="44"/>
      <c r="N527" s="44"/>
      <c r="O527" s="9"/>
      <c r="P527" s="9"/>
      <c r="Q527" s="44"/>
      <c r="R527" s="44"/>
      <c r="S527" s="59"/>
      <c r="T527" s="59"/>
      <c r="U527" s="9"/>
      <c r="V527" s="9"/>
    </row>
    <row r="528" spans="1:22">
      <c r="A528" s="9" t="s">
        <v>6279</v>
      </c>
      <c r="B528" s="9" t="s">
        <v>1118</v>
      </c>
      <c r="C528" s="9" t="s">
        <v>5655</v>
      </c>
      <c r="D528" s="9" t="s">
        <v>6380</v>
      </c>
      <c r="E528" s="9">
        <v>394</v>
      </c>
      <c r="F528" s="9">
        <v>7</v>
      </c>
      <c r="G528" s="44">
        <v>2.0000000000000001E-4</v>
      </c>
      <c r="H528" s="9">
        <v>518</v>
      </c>
      <c r="I528" s="9">
        <v>9</v>
      </c>
      <c r="J528" s="9">
        <v>18</v>
      </c>
      <c r="K528" s="59">
        <v>125.82</v>
      </c>
      <c r="L528" s="44"/>
      <c r="M528" s="44"/>
      <c r="N528" s="44"/>
      <c r="O528" s="9"/>
      <c r="P528" s="9"/>
      <c r="Q528" s="44"/>
      <c r="R528" s="44"/>
      <c r="S528" s="59"/>
      <c r="T528" s="59"/>
      <c r="U528" s="9"/>
      <c r="V528" s="9"/>
    </row>
    <row r="529" spans="1:22">
      <c r="A529" s="9" t="s">
        <v>6381</v>
      </c>
      <c r="B529" s="9" t="s">
        <v>1430</v>
      </c>
      <c r="C529" s="9" t="s">
        <v>6382</v>
      </c>
      <c r="D529" s="9" t="s">
        <v>6383</v>
      </c>
      <c r="E529" s="9">
        <v>191</v>
      </c>
      <c r="F529" s="9">
        <v>2</v>
      </c>
      <c r="G529" s="44">
        <v>1E-4</v>
      </c>
      <c r="H529" s="9">
        <v>219</v>
      </c>
      <c r="I529" s="9">
        <v>3</v>
      </c>
      <c r="J529" s="9">
        <v>20</v>
      </c>
      <c r="K529" s="59">
        <v>132.80000000000001</v>
      </c>
      <c r="L529" s="44"/>
      <c r="M529" s="44"/>
      <c r="N529" s="44"/>
      <c r="O529" s="9"/>
      <c r="P529" s="9"/>
      <c r="Q529" s="44"/>
      <c r="R529" s="44"/>
      <c r="S529" s="59"/>
      <c r="T529" s="59"/>
      <c r="U529" s="9"/>
      <c r="V529" s="9"/>
    </row>
    <row r="530" spans="1:22">
      <c r="A530" s="9" t="s">
        <v>6301</v>
      </c>
      <c r="B530" s="9" t="s">
        <v>1333</v>
      </c>
      <c r="C530" s="9" t="s">
        <v>3645</v>
      </c>
      <c r="D530" s="9" t="s">
        <v>6384</v>
      </c>
      <c r="E530" s="9">
        <v>112</v>
      </c>
      <c r="F530" s="9">
        <v>6</v>
      </c>
      <c r="G530" s="44">
        <v>1E-4</v>
      </c>
      <c r="H530" s="9">
        <v>138</v>
      </c>
      <c r="I530" s="9">
        <v>8</v>
      </c>
      <c r="J530" s="9">
        <v>18</v>
      </c>
      <c r="K530" s="59">
        <v>120.15</v>
      </c>
      <c r="L530" s="44"/>
      <c r="M530" s="44"/>
      <c r="N530" s="44"/>
      <c r="O530" s="9"/>
      <c r="P530" s="9"/>
      <c r="Q530" s="44"/>
      <c r="R530" s="44"/>
      <c r="S530" s="59"/>
      <c r="T530" s="59"/>
      <c r="U530" s="9"/>
      <c r="V530" s="9"/>
    </row>
    <row r="531" spans="1:22">
      <c r="A531" s="9" t="s">
        <v>6327</v>
      </c>
      <c r="B531" s="9" t="s">
        <v>1267</v>
      </c>
      <c r="C531" s="9" t="s">
        <v>3366</v>
      </c>
      <c r="D531" s="9" t="s">
        <v>3367</v>
      </c>
      <c r="E531" s="9">
        <v>387</v>
      </c>
      <c r="F531" s="9">
        <v>4</v>
      </c>
      <c r="G531" s="44">
        <v>2.0000000000000001E-4</v>
      </c>
      <c r="H531" s="9">
        <v>492</v>
      </c>
      <c r="I531" s="9">
        <v>5</v>
      </c>
      <c r="J531" s="9">
        <v>23</v>
      </c>
      <c r="K531" s="59">
        <v>127.77</v>
      </c>
      <c r="L531" s="44"/>
      <c r="M531" s="44"/>
      <c r="N531" s="44"/>
      <c r="O531" s="9"/>
      <c r="P531" s="9"/>
      <c r="Q531" s="44"/>
      <c r="R531" s="44"/>
      <c r="S531" s="59"/>
      <c r="T531" s="59"/>
      <c r="U531" s="9"/>
      <c r="V531" s="9"/>
    </row>
    <row r="532" spans="1:22">
      <c r="A532" s="9" t="s">
        <v>6289</v>
      </c>
      <c r="B532" s="9" t="s">
        <v>630</v>
      </c>
      <c r="C532" s="9" t="s">
        <v>627</v>
      </c>
      <c r="D532" s="9" t="s">
        <v>629</v>
      </c>
      <c r="E532" s="9">
        <v>202</v>
      </c>
      <c r="F532" s="9">
        <v>19</v>
      </c>
      <c r="G532" s="44">
        <v>1E-4</v>
      </c>
      <c r="H532" s="9">
        <v>264</v>
      </c>
      <c r="I532" s="9">
        <v>23</v>
      </c>
      <c r="J532" s="9">
        <v>22</v>
      </c>
      <c r="K532" s="59">
        <v>1009.58</v>
      </c>
      <c r="L532" s="44"/>
      <c r="M532" s="44"/>
      <c r="N532" s="44"/>
      <c r="O532" s="9"/>
      <c r="P532" s="9"/>
      <c r="Q532" s="44"/>
      <c r="R532" s="44"/>
      <c r="S532" s="59"/>
      <c r="T532" s="59"/>
      <c r="U532" s="9"/>
      <c r="V532" s="9"/>
    </row>
    <row r="533" spans="1:22">
      <c r="A533" s="9" t="s">
        <v>6275</v>
      </c>
      <c r="B533" s="9" t="s">
        <v>638</v>
      </c>
      <c r="C533" s="9" t="s">
        <v>635</v>
      </c>
      <c r="D533" s="9" t="s">
        <v>637</v>
      </c>
      <c r="E533" s="9">
        <v>60</v>
      </c>
      <c r="F533" s="9">
        <v>8</v>
      </c>
      <c r="G533" s="44">
        <v>0</v>
      </c>
      <c r="H533" s="9">
        <v>75</v>
      </c>
      <c r="I533" s="9">
        <v>9</v>
      </c>
      <c r="J533" s="9">
        <v>26</v>
      </c>
      <c r="K533" s="59">
        <v>1414.99</v>
      </c>
      <c r="L533" s="44"/>
      <c r="M533" s="44"/>
      <c r="N533" s="44"/>
      <c r="O533" s="9"/>
      <c r="P533" s="9"/>
      <c r="Q533" s="44"/>
      <c r="R533" s="44"/>
      <c r="S533" s="59"/>
      <c r="T533" s="59"/>
      <c r="U533" s="9"/>
      <c r="V533" s="9"/>
    </row>
    <row r="534" spans="1:22">
      <c r="A534" s="9" t="s">
        <v>6385</v>
      </c>
      <c r="B534" s="9" t="s">
        <v>614</v>
      </c>
      <c r="C534" s="9" t="s">
        <v>611</v>
      </c>
      <c r="D534" s="9" t="s">
        <v>613</v>
      </c>
      <c r="E534" s="9">
        <v>76</v>
      </c>
      <c r="F534" s="9">
        <v>15</v>
      </c>
      <c r="G534" s="44">
        <v>0</v>
      </c>
      <c r="H534" s="9">
        <v>100</v>
      </c>
      <c r="I534" s="9">
        <v>19</v>
      </c>
      <c r="J534" s="9">
        <v>30</v>
      </c>
      <c r="K534" s="59">
        <v>1123.71</v>
      </c>
      <c r="L534" s="44"/>
      <c r="M534" s="44"/>
      <c r="N534" s="44"/>
      <c r="O534" s="9"/>
      <c r="P534" s="9"/>
      <c r="Q534" s="44"/>
      <c r="R534" s="44"/>
      <c r="S534" s="59"/>
      <c r="T534" s="59"/>
      <c r="U534" s="9"/>
      <c r="V534" s="9"/>
    </row>
    <row r="535" spans="1:22">
      <c r="A535" s="9" t="s">
        <v>6386</v>
      </c>
      <c r="B535" s="9" t="s">
        <v>909</v>
      </c>
      <c r="C535" s="9" t="s">
        <v>3397</v>
      </c>
      <c r="D535" s="9" t="s">
        <v>3398</v>
      </c>
      <c r="E535" s="9">
        <v>253</v>
      </c>
      <c r="F535" s="9">
        <v>17</v>
      </c>
      <c r="G535" s="44">
        <v>2.0000000000000001E-4</v>
      </c>
      <c r="H535" s="9">
        <v>293</v>
      </c>
      <c r="I535" s="9">
        <v>18</v>
      </c>
      <c r="J535" s="9">
        <v>24</v>
      </c>
      <c r="K535" s="59">
        <v>233.26</v>
      </c>
      <c r="L535" s="44"/>
      <c r="M535" s="44"/>
      <c r="N535" s="44"/>
      <c r="O535" s="9"/>
      <c r="P535" s="9"/>
      <c r="Q535" s="44"/>
      <c r="R535" s="44"/>
      <c r="S535" s="59"/>
      <c r="T535" s="59"/>
      <c r="U535" s="9"/>
      <c r="V535" s="9"/>
    </row>
    <row r="536" spans="1:22">
      <c r="A536" s="9" t="s">
        <v>6241</v>
      </c>
      <c r="B536" s="9" t="s">
        <v>983</v>
      </c>
      <c r="C536" s="9" t="s">
        <v>3895</v>
      </c>
      <c r="D536" s="9" t="s">
        <v>6387</v>
      </c>
      <c r="E536" s="9">
        <v>467</v>
      </c>
      <c r="F536" s="9">
        <v>50</v>
      </c>
      <c r="G536" s="44">
        <v>2.9999999999999997E-4</v>
      </c>
      <c r="H536" s="9">
        <v>588</v>
      </c>
      <c r="I536" s="9">
        <v>72</v>
      </c>
      <c r="J536" s="9">
        <v>23</v>
      </c>
      <c r="K536" s="59">
        <v>712.77</v>
      </c>
      <c r="L536" s="44"/>
      <c r="M536" s="44"/>
      <c r="N536" s="44"/>
      <c r="O536" s="9"/>
      <c r="P536" s="9"/>
      <c r="Q536" s="44"/>
      <c r="R536" s="44"/>
      <c r="S536" s="59"/>
      <c r="T536" s="59"/>
      <c r="U536" s="9"/>
      <c r="V536" s="9"/>
    </row>
    <row r="537" spans="1:22">
      <c r="A537" s="9" t="s">
        <v>6170</v>
      </c>
      <c r="B537" s="9" t="s">
        <v>1011</v>
      </c>
      <c r="C537" s="9" t="s">
        <v>3837</v>
      </c>
      <c r="D537" s="9" t="s">
        <v>6388</v>
      </c>
      <c r="E537" s="9">
        <v>775</v>
      </c>
      <c r="F537" s="9">
        <v>47</v>
      </c>
      <c r="G537" s="44">
        <v>5.0000000000000001E-4</v>
      </c>
      <c r="H537" s="15">
        <v>1018</v>
      </c>
      <c r="I537" s="9">
        <v>52</v>
      </c>
      <c r="J537" s="9">
        <v>19</v>
      </c>
      <c r="K537" s="59">
        <v>977.39</v>
      </c>
      <c r="L537" s="44"/>
      <c r="M537" s="44"/>
      <c r="N537" s="44"/>
      <c r="O537" s="9"/>
      <c r="P537" s="9"/>
      <c r="Q537" s="44"/>
      <c r="R537" s="44"/>
      <c r="S537" s="59"/>
      <c r="T537" s="59"/>
      <c r="U537" s="9"/>
      <c r="V537" s="9"/>
    </row>
    <row r="538" spans="1:22">
      <c r="A538" s="9" t="s">
        <v>6389</v>
      </c>
      <c r="B538" s="9" t="s">
        <v>2884</v>
      </c>
      <c r="C538" s="9"/>
      <c r="D538" s="9" t="s">
        <v>6390</v>
      </c>
      <c r="E538" s="9">
        <v>60</v>
      </c>
      <c r="F538" s="9">
        <v>2</v>
      </c>
      <c r="G538" s="44">
        <v>0</v>
      </c>
      <c r="H538" s="9">
        <v>69</v>
      </c>
      <c r="I538" s="9">
        <v>2</v>
      </c>
      <c r="J538" s="9">
        <v>18</v>
      </c>
      <c r="K538" s="59">
        <v>222.12</v>
      </c>
      <c r="L538" s="44"/>
      <c r="M538" s="44"/>
      <c r="N538" s="44"/>
      <c r="O538" s="9"/>
      <c r="P538" s="9"/>
      <c r="Q538" s="44"/>
      <c r="R538" s="44"/>
      <c r="S538" s="59"/>
      <c r="T538" s="59"/>
      <c r="U538" s="9"/>
      <c r="V538" s="9"/>
    </row>
    <row r="539" spans="1:22">
      <c r="A539" s="9" t="s">
        <v>6391</v>
      </c>
      <c r="B539" s="9" t="s">
        <v>1124</v>
      </c>
      <c r="C539" s="9" t="s">
        <v>6392</v>
      </c>
      <c r="D539" s="9" t="s">
        <v>6393</v>
      </c>
      <c r="E539" s="9">
        <v>260</v>
      </c>
      <c r="F539" s="9">
        <v>15</v>
      </c>
      <c r="G539" s="44">
        <v>2.0000000000000001E-4</v>
      </c>
      <c r="H539" s="9">
        <v>324</v>
      </c>
      <c r="I539" s="9">
        <v>23</v>
      </c>
      <c r="J539" s="9">
        <v>17</v>
      </c>
      <c r="K539" s="59">
        <v>91.26</v>
      </c>
      <c r="L539" s="44"/>
      <c r="M539" s="44"/>
      <c r="N539" s="44"/>
      <c r="O539" s="9"/>
      <c r="P539" s="9"/>
      <c r="Q539" s="44"/>
      <c r="R539" s="44"/>
      <c r="S539" s="59"/>
      <c r="T539" s="59"/>
      <c r="U539" s="9"/>
      <c r="V539" s="9"/>
    </row>
    <row r="540" spans="1:22">
      <c r="A540" s="9" t="s">
        <v>6034</v>
      </c>
      <c r="B540" s="9" t="s">
        <v>1546</v>
      </c>
      <c r="C540" s="9" t="s">
        <v>4042</v>
      </c>
      <c r="D540" s="9" t="s">
        <v>6394</v>
      </c>
      <c r="E540" s="9">
        <v>779</v>
      </c>
      <c r="F540" s="9">
        <v>20</v>
      </c>
      <c r="G540" s="44">
        <v>5.0000000000000001E-4</v>
      </c>
      <c r="H540" s="9">
        <v>965</v>
      </c>
      <c r="I540" s="9">
        <v>23</v>
      </c>
      <c r="J540" s="9">
        <v>17</v>
      </c>
      <c r="K540" s="59">
        <v>274.38</v>
      </c>
      <c r="L540" s="44"/>
      <c r="M540" s="44"/>
      <c r="N540" s="44"/>
      <c r="O540" s="9"/>
      <c r="P540" s="9"/>
      <c r="Q540" s="44"/>
      <c r="R540" s="44"/>
      <c r="S540" s="59"/>
      <c r="T540" s="59"/>
      <c r="U540" s="9"/>
      <c r="V540" s="9"/>
    </row>
    <row r="541" spans="1:22">
      <c r="A541" s="9" t="s">
        <v>6395</v>
      </c>
      <c r="B541" s="9" t="s">
        <v>1516</v>
      </c>
      <c r="C541" s="9" t="s">
        <v>6396</v>
      </c>
      <c r="D541" s="9" t="s">
        <v>6397</v>
      </c>
      <c r="E541" s="9">
        <v>241</v>
      </c>
      <c r="F541" s="9">
        <v>8</v>
      </c>
      <c r="G541" s="44">
        <v>2.0000000000000001E-4</v>
      </c>
      <c r="H541" s="9">
        <v>286</v>
      </c>
      <c r="I541" s="9">
        <v>13</v>
      </c>
      <c r="J541" s="9">
        <v>27</v>
      </c>
      <c r="K541" s="59">
        <v>373.53</v>
      </c>
      <c r="L541" s="44"/>
      <c r="M541" s="44"/>
      <c r="N541" s="44"/>
      <c r="O541" s="9"/>
      <c r="P541" s="9"/>
      <c r="Q541" s="44"/>
      <c r="R541" s="44"/>
      <c r="S541" s="59"/>
      <c r="T541" s="59"/>
      <c r="U541" s="9"/>
      <c r="V541" s="9"/>
    </row>
    <row r="542" spans="1:22">
      <c r="A542" s="9" t="s">
        <v>6327</v>
      </c>
      <c r="B542" s="9" t="s">
        <v>1311</v>
      </c>
      <c r="C542" s="9" t="s">
        <v>3642</v>
      </c>
      <c r="D542" s="9" t="s">
        <v>3643</v>
      </c>
      <c r="E542" s="9">
        <v>265</v>
      </c>
      <c r="F542" s="9">
        <v>6</v>
      </c>
      <c r="G542" s="44">
        <v>2.0000000000000001E-4</v>
      </c>
      <c r="H542" s="9">
        <v>349</v>
      </c>
      <c r="I542" s="9">
        <v>6</v>
      </c>
      <c r="J542" s="9">
        <v>37</v>
      </c>
      <c r="K542" s="59">
        <v>184.63</v>
      </c>
      <c r="L542" s="44"/>
      <c r="M542" s="44"/>
      <c r="N542" s="44"/>
      <c r="O542" s="9"/>
      <c r="P542" s="9"/>
      <c r="Q542" s="44"/>
      <c r="R542" s="44"/>
      <c r="S542" s="59"/>
      <c r="T542" s="59"/>
      <c r="U542" s="9"/>
      <c r="V542" s="9"/>
    </row>
    <row r="543" spans="1:22">
      <c r="A543" s="9" t="s">
        <v>6168</v>
      </c>
      <c r="B543" s="9" t="s">
        <v>682</v>
      </c>
      <c r="C543" s="9" t="s">
        <v>679</v>
      </c>
      <c r="D543" s="9" t="s">
        <v>681</v>
      </c>
      <c r="E543" s="9">
        <v>151</v>
      </c>
      <c r="F543" s="9">
        <v>46</v>
      </c>
      <c r="G543" s="44">
        <v>1E-4</v>
      </c>
      <c r="H543" s="9">
        <v>190</v>
      </c>
      <c r="I543" s="9">
        <v>59</v>
      </c>
      <c r="J543" s="9">
        <v>21</v>
      </c>
      <c r="K543" s="59">
        <v>772.59</v>
      </c>
      <c r="L543" s="44"/>
      <c r="M543" s="44"/>
      <c r="N543" s="44"/>
      <c r="O543" s="9"/>
      <c r="P543" s="9"/>
      <c r="Q543" s="44"/>
      <c r="R543" s="44"/>
      <c r="S543" s="59"/>
      <c r="T543" s="59"/>
      <c r="U543" s="9"/>
      <c r="V543" s="9"/>
    </row>
    <row r="544" spans="1:22">
      <c r="A544" s="9" t="s">
        <v>6162</v>
      </c>
      <c r="B544" s="9" t="s">
        <v>895</v>
      </c>
      <c r="C544" s="9" t="s">
        <v>892</v>
      </c>
      <c r="D544" s="9" t="s">
        <v>894</v>
      </c>
      <c r="E544" s="9">
        <v>114</v>
      </c>
      <c r="F544" s="9">
        <v>11</v>
      </c>
      <c r="G544" s="44">
        <v>1E-4</v>
      </c>
      <c r="H544" s="9">
        <v>133</v>
      </c>
      <c r="I544" s="9">
        <v>13</v>
      </c>
      <c r="J544" s="9">
        <v>21</v>
      </c>
      <c r="K544" s="59">
        <v>835</v>
      </c>
      <c r="L544" s="44"/>
      <c r="M544" s="44"/>
      <c r="N544" s="44"/>
      <c r="O544" s="9"/>
      <c r="P544" s="9"/>
      <c r="Q544" s="44"/>
      <c r="R544" s="44"/>
      <c r="S544" s="59"/>
      <c r="T544" s="59"/>
      <c r="U544" s="9"/>
      <c r="V544" s="9"/>
    </row>
    <row r="545" spans="1:22">
      <c r="A545" s="9" t="s">
        <v>5991</v>
      </c>
      <c r="B545" s="9" t="s">
        <v>953</v>
      </c>
      <c r="C545" s="9" t="s">
        <v>3863</v>
      </c>
      <c r="D545" s="9" t="s">
        <v>3864</v>
      </c>
      <c r="E545" s="9">
        <v>184</v>
      </c>
      <c r="F545" s="9">
        <v>29</v>
      </c>
      <c r="G545" s="44">
        <v>1E-4</v>
      </c>
      <c r="H545" s="9">
        <v>269</v>
      </c>
      <c r="I545" s="9">
        <v>68</v>
      </c>
      <c r="J545" s="9">
        <v>21</v>
      </c>
      <c r="K545" s="59">
        <v>1528.65</v>
      </c>
      <c r="L545" s="44"/>
      <c r="M545" s="44"/>
      <c r="N545" s="44"/>
      <c r="O545" s="9"/>
      <c r="P545" s="9"/>
      <c r="Q545" s="44"/>
      <c r="R545" s="44"/>
      <c r="S545" s="59"/>
      <c r="T545" s="59"/>
      <c r="U545" s="9"/>
      <c r="V545" s="9"/>
    </row>
    <row r="546" spans="1:22">
      <c r="A546" s="9" t="s">
        <v>6095</v>
      </c>
      <c r="B546" s="9" t="s">
        <v>662</v>
      </c>
      <c r="C546" s="9" t="s">
        <v>659</v>
      </c>
      <c r="D546" s="9" t="s">
        <v>6398</v>
      </c>
      <c r="E546" s="9">
        <v>137</v>
      </c>
      <c r="F546" s="9">
        <v>19</v>
      </c>
      <c r="G546" s="44">
        <v>1E-4</v>
      </c>
      <c r="H546" s="9">
        <v>178</v>
      </c>
      <c r="I546" s="9">
        <v>26</v>
      </c>
      <c r="J546" s="9">
        <v>18</v>
      </c>
      <c r="K546" s="59">
        <v>478.95</v>
      </c>
      <c r="L546" s="44"/>
      <c r="M546" s="44"/>
      <c r="N546" s="44"/>
      <c r="O546" s="9"/>
      <c r="P546" s="9"/>
      <c r="Q546" s="44"/>
      <c r="R546" s="44"/>
      <c r="S546" s="59"/>
      <c r="T546" s="59"/>
      <c r="U546" s="9"/>
      <c r="V546" s="9"/>
    </row>
    <row r="547" spans="1:22">
      <c r="A547" s="9" t="s">
        <v>6399</v>
      </c>
      <c r="B547" s="9" t="s">
        <v>1352</v>
      </c>
      <c r="C547" s="9" t="s">
        <v>5113</v>
      </c>
      <c r="D547" s="9" t="s">
        <v>5114</v>
      </c>
      <c r="E547" s="9">
        <v>146</v>
      </c>
      <c r="F547" s="9">
        <v>2</v>
      </c>
      <c r="G547" s="44">
        <v>1E-4</v>
      </c>
      <c r="H547" s="9">
        <v>193</v>
      </c>
      <c r="I547" s="9">
        <v>3</v>
      </c>
      <c r="J547" s="9">
        <v>19</v>
      </c>
      <c r="K547" s="59">
        <v>200.21</v>
      </c>
      <c r="L547" s="44"/>
      <c r="M547" s="44"/>
      <c r="N547" s="44"/>
      <c r="O547" s="9"/>
      <c r="P547" s="9"/>
      <c r="Q547" s="44"/>
      <c r="R547" s="44"/>
      <c r="S547" s="59"/>
      <c r="T547" s="59"/>
      <c r="U547" s="9"/>
      <c r="V547" s="9"/>
    </row>
    <row r="548" spans="1:22">
      <c r="A548" s="9" t="s">
        <v>6400</v>
      </c>
      <c r="B548" s="9" t="s">
        <v>1272</v>
      </c>
      <c r="C548" s="9" t="s">
        <v>3475</v>
      </c>
      <c r="D548" s="9" t="s">
        <v>3476</v>
      </c>
      <c r="E548" s="9">
        <v>243</v>
      </c>
      <c r="F548" s="9">
        <v>9</v>
      </c>
      <c r="G548" s="44">
        <v>2.0000000000000001E-4</v>
      </c>
      <c r="H548" s="9">
        <v>344</v>
      </c>
      <c r="I548" s="9">
        <v>9</v>
      </c>
      <c r="J548" s="9">
        <v>33</v>
      </c>
      <c r="K548" s="59">
        <v>309.69</v>
      </c>
      <c r="L548" s="44"/>
      <c r="M548" s="44"/>
      <c r="N548" s="44"/>
      <c r="O548" s="9"/>
      <c r="P548" s="9"/>
      <c r="Q548" s="44"/>
      <c r="R548" s="44"/>
      <c r="S548" s="59"/>
      <c r="T548" s="59"/>
      <c r="U548" s="9"/>
      <c r="V548" s="9"/>
    </row>
    <row r="549" spans="1:22">
      <c r="A549" s="9" t="s">
        <v>6401</v>
      </c>
      <c r="B549" s="9" t="s">
        <v>913</v>
      </c>
      <c r="C549" s="9" t="s">
        <v>3883</v>
      </c>
      <c r="D549" s="9" t="s">
        <v>6402</v>
      </c>
      <c r="E549" s="9">
        <v>173</v>
      </c>
      <c r="F549" s="9">
        <v>9</v>
      </c>
      <c r="G549" s="44">
        <v>1E-4</v>
      </c>
      <c r="H549" s="9">
        <v>225</v>
      </c>
      <c r="I549" s="9">
        <v>12</v>
      </c>
      <c r="J549" s="9">
        <v>20</v>
      </c>
      <c r="K549" s="59">
        <v>297.8</v>
      </c>
      <c r="L549" s="44"/>
      <c r="M549" s="44"/>
      <c r="N549" s="44"/>
      <c r="O549" s="9"/>
      <c r="P549" s="9"/>
      <c r="Q549" s="44"/>
      <c r="R549" s="44"/>
      <c r="S549" s="59"/>
      <c r="T549" s="59"/>
      <c r="U549" s="9"/>
      <c r="V549" s="9"/>
    </row>
    <row r="550" spans="1:22">
      <c r="A550" s="9" t="s">
        <v>6403</v>
      </c>
      <c r="B550" s="9" t="s">
        <v>1404</v>
      </c>
      <c r="C550" s="9" t="s">
        <v>5108</v>
      </c>
      <c r="D550" s="9" t="s">
        <v>5109</v>
      </c>
      <c r="E550" s="9">
        <v>136</v>
      </c>
      <c r="F550" s="9">
        <v>7</v>
      </c>
      <c r="G550" s="44">
        <v>1E-4</v>
      </c>
      <c r="H550" s="9">
        <v>170</v>
      </c>
      <c r="I550" s="9">
        <v>9</v>
      </c>
      <c r="J550" s="9">
        <v>22</v>
      </c>
      <c r="K550" s="59">
        <v>158.18</v>
      </c>
      <c r="L550" s="44"/>
      <c r="M550" s="44"/>
      <c r="N550" s="44"/>
      <c r="O550" s="9"/>
      <c r="P550" s="9"/>
      <c r="Q550" s="44"/>
      <c r="R550" s="44"/>
      <c r="S550" s="59"/>
      <c r="T550" s="59"/>
      <c r="U550" s="9"/>
      <c r="V550" s="9"/>
    </row>
    <row r="551" spans="1:22">
      <c r="A551" s="9" t="s">
        <v>5990</v>
      </c>
      <c r="B551" s="9" t="s">
        <v>1042</v>
      </c>
      <c r="C551" s="9" t="s">
        <v>4998</v>
      </c>
      <c r="D551" s="9" t="s">
        <v>6404</v>
      </c>
      <c r="E551" s="15">
        <v>1236</v>
      </c>
      <c r="F551" s="9">
        <v>20</v>
      </c>
      <c r="G551" s="44">
        <v>8.0000000000000004E-4</v>
      </c>
      <c r="H551" s="15">
        <v>1366</v>
      </c>
      <c r="I551" s="9">
        <v>22</v>
      </c>
      <c r="J551" s="9">
        <v>17</v>
      </c>
      <c r="K551" s="59">
        <v>134.13</v>
      </c>
      <c r="L551" s="44"/>
      <c r="M551" s="44"/>
      <c r="N551" s="44"/>
      <c r="O551" s="9"/>
      <c r="P551" s="9"/>
      <c r="Q551" s="44"/>
      <c r="R551" s="44"/>
      <c r="S551" s="59"/>
      <c r="T551" s="59"/>
      <c r="U551" s="9"/>
      <c r="V551" s="9"/>
    </row>
    <row r="552" spans="1:22">
      <c r="A552" s="9" t="s">
        <v>6170</v>
      </c>
      <c r="B552" s="9" t="s">
        <v>1013</v>
      </c>
      <c r="C552" s="9" t="s">
        <v>4162</v>
      </c>
      <c r="D552" s="9" t="s">
        <v>4163</v>
      </c>
      <c r="E552" s="9">
        <v>459</v>
      </c>
      <c r="F552" s="9">
        <v>23</v>
      </c>
      <c r="G552" s="44">
        <v>2.9999999999999997E-4</v>
      </c>
      <c r="H552" s="9">
        <v>564</v>
      </c>
      <c r="I552" s="9">
        <v>30</v>
      </c>
      <c r="J552" s="9">
        <v>18</v>
      </c>
      <c r="K552" s="59">
        <v>863.82</v>
      </c>
      <c r="L552" s="44"/>
      <c r="M552" s="44"/>
      <c r="N552" s="44"/>
      <c r="O552" s="9"/>
      <c r="P552" s="9"/>
      <c r="Q552" s="44"/>
      <c r="R552" s="44"/>
      <c r="S552" s="59"/>
      <c r="T552" s="59"/>
      <c r="U552" s="9"/>
      <c r="V552" s="9"/>
    </row>
    <row r="553" spans="1:22">
      <c r="A553" s="9" t="s">
        <v>6405</v>
      </c>
      <c r="B553" s="9" t="s">
        <v>438</v>
      </c>
      <c r="C553" s="9" t="s">
        <v>437</v>
      </c>
      <c r="D553" s="9" t="s">
        <v>439</v>
      </c>
      <c r="E553" s="15">
        <v>1156</v>
      </c>
      <c r="F553" s="9">
        <v>18</v>
      </c>
      <c r="G553" s="44">
        <v>6.9999999999999999E-4</v>
      </c>
      <c r="H553" s="15">
        <v>1568</v>
      </c>
      <c r="I553" s="9">
        <v>26</v>
      </c>
      <c r="J553" s="9">
        <v>18</v>
      </c>
      <c r="K553" s="59">
        <v>86.46</v>
      </c>
      <c r="L553" s="44"/>
      <c r="M553" s="44"/>
      <c r="N553" s="44"/>
      <c r="O553" s="9"/>
      <c r="P553" s="9"/>
      <c r="Q553" s="44"/>
      <c r="R553" s="44"/>
      <c r="S553" s="59"/>
      <c r="T553" s="59"/>
      <c r="U553" s="9"/>
      <c r="V553" s="9"/>
    </row>
    <row r="554" spans="1:22">
      <c r="A554" s="9" t="s">
        <v>6034</v>
      </c>
      <c r="B554" s="9" t="s">
        <v>1336</v>
      </c>
      <c r="C554" s="9" t="s">
        <v>3649</v>
      </c>
      <c r="D554" s="9" t="s">
        <v>3650</v>
      </c>
      <c r="E554" s="9">
        <v>343</v>
      </c>
      <c r="F554" s="9">
        <v>2</v>
      </c>
      <c r="G554" s="44">
        <v>2.0000000000000001E-4</v>
      </c>
      <c r="H554" s="9">
        <v>395</v>
      </c>
      <c r="I554" s="9">
        <v>2</v>
      </c>
      <c r="J554" s="9">
        <v>16</v>
      </c>
      <c r="K554" s="59">
        <v>152.84</v>
      </c>
      <c r="L554" s="44"/>
      <c r="M554" s="44"/>
      <c r="N554" s="44"/>
      <c r="O554" s="9"/>
      <c r="P554" s="9"/>
      <c r="Q554" s="44"/>
      <c r="R554" s="44"/>
      <c r="S554" s="59"/>
      <c r="T554" s="59"/>
      <c r="U554" s="9"/>
      <c r="V554" s="9"/>
    </row>
    <row r="555" spans="1:22">
      <c r="A555" s="9" t="s">
        <v>5998</v>
      </c>
      <c r="B555" s="9" t="s">
        <v>1237</v>
      </c>
      <c r="C555" s="9" t="s">
        <v>3225</v>
      </c>
      <c r="D555" s="9" t="s">
        <v>3226</v>
      </c>
      <c r="E555" s="9">
        <v>965</v>
      </c>
      <c r="F555" s="9">
        <v>19</v>
      </c>
      <c r="G555" s="44">
        <v>5.9999999999999995E-4</v>
      </c>
      <c r="H555" s="15">
        <v>1149</v>
      </c>
      <c r="I555" s="9">
        <v>22</v>
      </c>
      <c r="J555" s="9">
        <v>16</v>
      </c>
      <c r="K555" s="59">
        <v>147.34</v>
      </c>
      <c r="L555" s="44"/>
      <c r="M555" s="44"/>
      <c r="N555" s="44"/>
      <c r="O555" s="9"/>
      <c r="P555" s="9"/>
      <c r="Q555" s="44"/>
      <c r="R555" s="44"/>
      <c r="S555" s="59"/>
      <c r="T555" s="59"/>
      <c r="U555" s="9"/>
      <c r="V555" s="9"/>
    </row>
    <row r="556" spans="1:22">
      <c r="A556" s="9" t="s">
        <v>5997</v>
      </c>
      <c r="B556" s="9" t="s">
        <v>937</v>
      </c>
      <c r="C556" s="9" t="s">
        <v>3980</v>
      </c>
      <c r="D556" s="9" t="s">
        <v>3981</v>
      </c>
      <c r="E556" s="9">
        <v>115</v>
      </c>
      <c r="F556" s="9">
        <v>14</v>
      </c>
      <c r="G556" s="44">
        <v>1E-4</v>
      </c>
      <c r="H556" s="9">
        <v>138</v>
      </c>
      <c r="I556" s="9">
        <v>19</v>
      </c>
      <c r="J556" s="9">
        <v>27</v>
      </c>
      <c r="K556" s="59">
        <v>1171.6600000000001</v>
      </c>
      <c r="L556" s="44"/>
      <c r="M556" s="44"/>
      <c r="N556" s="44"/>
      <c r="O556" s="9"/>
      <c r="P556" s="9"/>
      <c r="Q556" s="44"/>
      <c r="R556" s="44"/>
      <c r="S556" s="59"/>
      <c r="T556" s="59"/>
      <c r="U556" s="9"/>
      <c r="V556" s="9"/>
    </row>
    <row r="557" spans="1:22">
      <c r="A557" s="9" t="s">
        <v>6406</v>
      </c>
      <c r="B557" s="9" t="s">
        <v>1024</v>
      </c>
      <c r="C557" s="9" t="s">
        <v>3502</v>
      </c>
      <c r="D557" s="9" t="s">
        <v>3503</v>
      </c>
      <c r="E557" s="9">
        <v>321</v>
      </c>
      <c r="F557" s="9">
        <v>3</v>
      </c>
      <c r="G557" s="44">
        <v>2.0000000000000001E-4</v>
      </c>
      <c r="H557" s="9">
        <v>403</v>
      </c>
      <c r="I557" s="9">
        <v>3</v>
      </c>
      <c r="J557" s="9">
        <v>17</v>
      </c>
      <c r="K557" s="59">
        <v>163.03</v>
      </c>
      <c r="L557" s="44"/>
      <c r="M557" s="44"/>
      <c r="N557" s="44"/>
      <c r="O557" s="9"/>
      <c r="P557" s="9"/>
      <c r="Q557" s="44"/>
      <c r="R557" s="44"/>
      <c r="S557" s="59"/>
      <c r="T557" s="59"/>
      <c r="U557" s="9"/>
      <c r="V557" s="9"/>
    </row>
    <row r="558" spans="1:22">
      <c r="A558" s="9" t="s">
        <v>6406</v>
      </c>
      <c r="B558" s="9" t="s">
        <v>1025</v>
      </c>
      <c r="C558" s="9" t="s">
        <v>5057</v>
      </c>
      <c r="D558" s="9" t="s">
        <v>5058</v>
      </c>
      <c r="E558" s="9">
        <v>200</v>
      </c>
      <c r="F558" s="9">
        <v>5</v>
      </c>
      <c r="G558" s="44">
        <v>1E-4</v>
      </c>
      <c r="H558" s="9">
        <v>243</v>
      </c>
      <c r="I558" s="9">
        <v>6</v>
      </c>
      <c r="J558" s="9">
        <v>16</v>
      </c>
      <c r="K558" s="59">
        <v>175.89</v>
      </c>
      <c r="L558" s="44"/>
      <c r="M558" s="44"/>
      <c r="N558" s="44"/>
      <c r="O558" s="9"/>
      <c r="P558" s="9"/>
      <c r="Q558" s="44"/>
      <c r="R558" s="44"/>
      <c r="S558" s="59"/>
      <c r="T558" s="59"/>
      <c r="U558" s="9"/>
      <c r="V558" s="9"/>
    </row>
    <row r="559" spans="1:22">
      <c r="A559" s="9" t="s">
        <v>6407</v>
      </c>
      <c r="B559" s="9" t="s">
        <v>1117</v>
      </c>
      <c r="C559" s="9" t="s">
        <v>6408</v>
      </c>
      <c r="D559" s="9" t="s">
        <v>6409</v>
      </c>
      <c r="E559" s="9">
        <v>195</v>
      </c>
      <c r="F559" s="9">
        <v>0</v>
      </c>
      <c r="G559" s="44">
        <v>1E-4</v>
      </c>
      <c r="H559" s="9">
        <v>246</v>
      </c>
      <c r="I559" s="9">
        <v>0</v>
      </c>
      <c r="J559" s="9">
        <v>18</v>
      </c>
      <c r="K559" s="59">
        <v>125.82</v>
      </c>
      <c r="L559" s="44"/>
      <c r="M559" s="44"/>
      <c r="N559" s="44"/>
      <c r="O559" s="9"/>
      <c r="P559" s="9"/>
      <c r="Q559" s="44"/>
      <c r="R559" s="44"/>
      <c r="S559" s="59"/>
      <c r="T559" s="59"/>
      <c r="U559" s="9"/>
      <c r="V559" s="9"/>
    </row>
    <row r="560" spans="1:22">
      <c r="A560" s="9" t="s">
        <v>6128</v>
      </c>
      <c r="B560" s="9" t="s">
        <v>1331</v>
      </c>
      <c r="C560" s="9" t="s">
        <v>3588</v>
      </c>
      <c r="D560" s="9" t="s">
        <v>3589</v>
      </c>
      <c r="E560" s="9">
        <v>421</v>
      </c>
      <c r="F560" s="9">
        <v>12</v>
      </c>
      <c r="G560" s="44">
        <v>2.9999999999999997E-4</v>
      </c>
      <c r="H560" s="9">
        <v>522</v>
      </c>
      <c r="I560" s="9">
        <v>13</v>
      </c>
      <c r="J560" s="9">
        <v>17</v>
      </c>
      <c r="K560" s="59">
        <v>145.83000000000001</v>
      </c>
      <c r="L560" s="44"/>
      <c r="M560" s="44"/>
      <c r="N560" s="44"/>
      <c r="O560" s="9"/>
      <c r="P560" s="9"/>
      <c r="Q560" s="44"/>
      <c r="R560" s="44"/>
      <c r="S560" s="59"/>
      <c r="T560" s="59"/>
      <c r="U560" s="9"/>
      <c r="V560" s="9"/>
    </row>
    <row r="561" spans="1:22">
      <c r="A561" s="9" t="s">
        <v>6410</v>
      </c>
      <c r="B561" s="9" t="s">
        <v>1350</v>
      </c>
      <c r="C561" s="9"/>
      <c r="D561" s="9" t="s">
        <v>6411</v>
      </c>
      <c r="E561" s="9">
        <v>144</v>
      </c>
      <c r="F561" s="9">
        <v>5</v>
      </c>
      <c r="G561" s="44">
        <v>1E-4</v>
      </c>
      <c r="H561" s="9">
        <v>179</v>
      </c>
      <c r="I561" s="9">
        <v>6</v>
      </c>
      <c r="J561" s="9">
        <v>19</v>
      </c>
      <c r="K561" s="59">
        <v>126.95</v>
      </c>
      <c r="L561" s="44"/>
      <c r="M561" s="44"/>
      <c r="N561" s="44"/>
      <c r="O561" s="9"/>
      <c r="P561" s="9"/>
      <c r="Q561" s="44"/>
      <c r="R561" s="44"/>
      <c r="S561" s="59"/>
      <c r="T561" s="59"/>
      <c r="U561" s="9"/>
      <c r="V561" s="9"/>
    </row>
    <row r="562" spans="1:22">
      <c r="A562" s="9" t="s">
        <v>6054</v>
      </c>
      <c r="B562" s="9" t="s">
        <v>1114</v>
      </c>
      <c r="C562" s="9" t="s">
        <v>6412</v>
      </c>
      <c r="D562" s="9" t="s">
        <v>6413</v>
      </c>
      <c r="E562" s="9">
        <v>41</v>
      </c>
      <c r="F562" s="9">
        <v>5</v>
      </c>
      <c r="G562" s="44">
        <v>0</v>
      </c>
      <c r="H562" s="9">
        <v>52</v>
      </c>
      <c r="I562" s="9">
        <v>6</v>
      </c>
      <c r="J562" s="9">
        <v>20</v>
      </c>
      <c r="K562" s="59">
        <v>1421.8</v>
      </c>
      <c r="L562" s="44"/>
      <c r="M562" s="44"/>
      <c r="N562" s="44"/>
      <c r="O562" s="9"/>
      <c r="P562" s="9"/>
      <c r="Q562" s="44"/>
      <c r="R562" s="44"/>
      <c r="S562" s="59"/>
      <c r="T562" s="59"/>
      <c r="U562" s="9"/>
      <c r="V562" s="9"/>
    </row>
    <row r="563" spans="1:22">
      <c r="A563" s="9" t="s">
        <v>6140</v>
      </c>
      <c r="B563" s="9" t="s">
        <v>1127</v>
      </c>
      <c r="C563" s="9" t="s">
        <v>6414</v>
      </c>
      <c r="D563" s="9" t="s">
        <v>3831</v>
      </c>
      <c r="E563" s="9">
        <v>194</v>
      </c>
      <c r="F563" s="9">
        <v>13</v>
      </c>
      <c r="G563" s="44">
        <v>1E-4</v>
      </c>
      <c r="H563" s="9">
        <v>242</v>
      </c>
      <c r="I563" s="9">
        <v>17</v>
      </c>
      <c r="J563" s="9">
        <v>24</v>
      </c>
      <c r="K563" s="59">
        <v>863.28</v>
      </c>
      <c r="L563" s="44"/>
      <c r="M563" s="44"/>
      <c r="N563" s="44"/>
      <c r="O563" s="9"/>
      <c r="P563" s="9"/>
      <c r="Q563" s="44"/>
      <c r="R563" s="44"/>
      <c r="S563" s="59"/>
      <c r="T563" s="59"/>
      <c r="U563" s="9"/>
      <c r="V563" s="9"/>
    </row>
    <row r="564" spans="1:22">
      <c r="A564" s="9" t="s">
        <v>6125</v>
      </c>
      <c r="B564" s="9" t="s">
        <v>1137</v>
      </c>
      <c r="C564" s="9" t="s">
        <v>6126</v>
      </c>
      <c r="D564" s="9" t="s">
        <v>6415</v>
      </c>
      <c r="E564" s="9">
        <v>534</v>
      </c>
      <c r="F564" s="9">
        <v>9</v>
      </c>
      <c r="G564" s="44">
        <v>2.9999999999999997E-4</v>
      </c>
      <c r="H564" s="9">
        <v>669</v>
      </c>
      <c r="I564" s="9">
        <v>10</v>
      </c>
      <c r="J564" s="9">
        <v>19</v>
      </c>
      <c r="K564" s="59">
        <v>227.81</v>
      </c>
      <c r="L564" s="44"/>
      <c r="M564" s="44"/>
      <c r="N564" s="44"/>
      <c r="O564" s="9"/>
      <c r="P564" s="9"/>
      <c r="Q564" s="44"/>
      <c r="R564" s="44"/>
      <c r="S564" s="59"/>
      <c r="T564" s="59"/>
      <c r="U564" s="9"/>
      <c r="V564" s="9"/>
    </row>
    <row r="565" spans="1:22">
      <c r="A565" s="9" t="s">
        <v>6228</v>
      </c>
      <c r="B565" s="9" t="s">
        <v>1466</v>
      </c>
      <c r="C565" s="9" t="s">
        <v>6416</v>
      </c>
      <c r="D565" s="9" t="s">
        <v>6417</v>
      </c>
      <c r="E565" s="9">
        <v>178</v>
      </c>
      <c r="F565" s="9">
        <v>11</v>
      </c>
      <c r="G565" s="44">
        <v>1E-4</v>
      </c>
      <c r="H565" s="9">
        <v>221</v>
      </c>
      <c r="I565" s="9">
        <v>13</v>
      </c>
      <c r="J565" s="9">
        <v>17</v>
      </c>
      <c r="K565" s="59">
        <v>138.31</v>
      </c>
      <c r="L565" s="44"/>
      <c r="M565" s="44"/>
      <c r="N565" s="44"/>
      <c r="O565" s="9"/>
      <c r="P565" s="9"/>
      <c r="Q565" s="44"/>
      <c r="R565" s="44"/>
      <c r="S565" s="59"/>
      <c r="T565" s="59"/>
      <c r="U565" s="9"/>
      <c r="V565" s="9"/>
    </row>
    <row r="566" spans="1:22">
      <c r="A566" s="9" t="s">
        <v>6418</v>
      </c>
      <c r="B566" s="9" t="s">
        <v>1656</v>
      </c>
      <c r="C566" s="9" t="s">
        <v>6419</v>
      </c>
      <c r="D566" s="9" t="s">
        <v>6420</v>
      </c>
      <c r="E566" s="9">
        <v>60</v>
      </c>
      <c r="F566" s="9">
        <v>9</v>
      </c>
      <c r="G566" s="44">
        <v>0</v>
      </c>
      <c r="H566" s="9">
        <v>78</v>
      </c>
      <c r="I566" s="9">
        <v>14</v>
      </c>
      <c r="J566" s="9">
        <v>24</v>
      </c>
      <c r="K566" s="59">
        <v>415.34</v>
      </c>
      <c r="L566" s="44"/>
      <c r="M566" s="44"/>
      <c r="N566" s="44"/>
      <c r="O566" s="9"/>
      <c r="P566" s="9"/>
      <c r="Q566" s="44"/>
      <c r="R566" s="44"/>
      <c r="S566" s="59"/>
      <c r="T566" s="59"/>
      <c r="U566" s="9"/>
      <c r="V566" s="9"/>
    </row>
    <row r="567" spans="1:22">
      <c r="A567" s="9" t="s">
        <v>6157</v>
      </c>
      <c r="B567" s="9" t="s">
        <v>799</v>
      </c>
      <c r="C567" s="9" t="s">
        <v>272</v>
      </c>
      <c r="D567" s="9" t="s">
        <v>800</v>
      </c>
      <c r="E567" s="9">
        <v>110</v>
      </c>
      <c r="F567" s="9">
        <v>10</v>
      </c>
      <c r="G567" s="44">
        <v>1E-4</v>
      </c>
      <c r="H567" s="9">
        <v>138</v>
      </c>
      <c r="I567" s="9">
        <v>15</v>
      </c>
      <c r="J567" s="9">
        <v>18</v>
      </c>
      <c r="K567" s="59">
        <v>590.34</v>
      </c>
      <c r="L567" s="44"/>
      <c r="M567" s="44"/>
      <c r="N567" s="44"/>
      <c r="O567" s="9"/>
      <c r="P567" s="9"/>
      <c r="Q567" s="44"/>
      <c r="R567" s="44"/>
      <c r="S567" s="59"/>
      <c r="T567" s="59"/>
      <c r="U567" s="9"/>
      <c r="V567" s="9"/>
    </row>
    <row r="568" spans="1:22">
      <c r="A568" s="9" t="s">
        <v>6036</v>
      </c>
      <c r="B568" s="9" t="s">
        <v>168</v>
      </c>
      <c r="C568" s="9" t="s">
        <v>165</v>
      </c>
      <c r="D568" s="9" t="s">
        <v>6421</v>
      </c>
      <c r="E568" s="9">
        <v>988</v>
      </c>
      <c r="F568" s="9">
        <v>35</v>
      </c>
      <c r="G568" s="44">
        <v>5.9999999999999995E-4</v>
      </c>
      <c r="H568" s="15">
        <v>1212</v>
      </c>
      <c r="I568" s="9">
        <v>46</v>
      </c>
      <c r="J568" s="9">
        <v>15</v>
      </c>
      <c r="K568" s="59">
        <v>94.35</v>
      </c>
      <c r="L568" s="44"/>
      <c r="M568" s="44"/>
      <c r="N568" s="44"/>
      <c r="O568" s="9"/>
      <c r="P568" s="9"/>
      <c r="Q568" s="44"/>
      <c r="R568" s="44"/>
      <c r="S568" s="59"/>
      <c r="T568" s="59"/>
      <c r="U568" s="9"/>
      <c r="V568" s="9"/>
    </row>
    <row r="569" spans="1:22">
      <c r="A569" s="9" t="s">
        <v>6422</v>
      </c>
      <c r="B569" s="9" t="s">
        <v>1562</v>
      </c>
      <c r="C569" s="9" t="s">
        <v>4301</v>
      </c>
      <c r="D569" s="9" t="s">
        <v>4302</v>
      </c>
      <c r="E569" s="9">
        <v>186</v>
      </c>
      <c r="F569" s="9">
        <v>16</v>
      </c>
      <c r="G569" s="44">
        <v>1E-4</v>
      </c>
      <c r="H569" s="9">
        <v>257</v>
      </c>
      <c r="I569" s="9">
        <v>24</v>
      </c>
      <c r="J569" s="9">
        <v>16</v>
      </c>
      <c r="K569" s="59">
        <v>192.98</v>
      </c>
      <c r="L569" s="44"/>
      <c r="M569" s="44"/>
      <c r="N569" s="44"/>
      <c r="O569" s="9"/>
      <c r="P569" s="9"/>
      <c r="Q569" s="44"/>
      <c r="R569" s="44"/>
      <c r="S569" s="59"/>
      <c r="T569" s="59"/>
      <c r="U569" s="9"/>
      <c r="V569" s="9"/>
    </row>
    <row r="570" spans="1:22">
      <c r="A570" s="9" t="s">
        <v>6423</v>
      </c>
      <c r="B570" s="9" t="s">
        <v>1989</v>
      </c>
      <c r="C570" s="9" t="s">
        <v>6424</v>
      </c>
      <c r="D570" s="9" t="s">
        <v>6425</v>
      </c>
      <c r="E570" s="9">
        <v>209</v>
      </c>
      <c r="F570" s="9">
        <v>7</v>
      </c>
      <c r="G570" s="44">
        <v>1E-4</v>
      </c>
      <c r="H570" s="9">
        <v>285</v>
      </c>
      <c r="I570" s="9">
        <v>7</v>
      </c>
      <c r="J570" s="9">
        <v>17</v>
      </c>
      <c r="K570" s="59">
        <v>121.25</v>
      </c>
      <c r="L570" s="44"/>
      <c r="M570" s="44"/>
      <c r="N570" s="44"/>
      <c r="O570" s="9"/>
      <c r="P570" s="9"/>
      <c r="Q570" s="44"/>
      <c r="R570" s="44"/>
      <c r="S570" s="59"/>
      <c r="T570" s="59"/>
      <c r="U570" s="9"/>
      <c r="V570" s="9"/>
    </row>
    <row r="571" spans="1:22">
      <c r="A571" s="9" t="s">
        <v>6426</v>
      </c>
      <c r="B571" s="9" t="s">
        <v>1305</v>
      </c>
      <c r="C571" s="9" t="s">
        <v>3635</v>
      </c>
      <c r="D571" s="9" t="s">
        <v>6427</v>
      </c>
      <c r="E571" s="9">
        <v>212</v>
      </c>
      <c r="F571" s="9">
        <v>5</v>
      </c>
      <c r="G571" s="44">
        <v>1E-4</v>
      </c>
      <c r="H571" s="9">
        <v>261</v>
      </c>
      <c r="I571" s="9">
        <v>7</v>
      </c>
      <c r="J571" s="9">
        <v>15</v>
      </c>
      <c r="K571" s="59">
        <v>95.75</v>
      </c>
      <c r="L571" s="44"/>
      <c r="M571" s="44"/>
      <c r="N571" s="44"/>
      <c r="O571" s="9"/>
      <c r="P571" s="9"/>
      <c r="Q571" s="44"/>
      <c r="R571" s="44"/>
      <c r="S571" s="59"/>
      <c r="T571" s="59"/>
      <c r="U571" s="9"/>
      <c r="V571" s="9"/>
    </row>
    <row r="572" spans="1:22">
      <c r="A572" s="9" t="s">
        <v>6428</v>
      </c>
      <c r="B572" s="9" t="s">
        <v>1081</v>
      </c>
      <c r="C572" s="9" t="s">
        <v>3957</v>
      </c>
      <c r="D572" s="9" t="s">
        <v>3958</v>
      </c>
      <c r="E572" s="9">
        <v>476</v>
      </c>
      <c r="F572" s="9">
        <v>6</v>
      </c>
      <c r="G572" s="44">
        <v>2.9999999999999997E-4</v>
      </c>
      <c r="H572" s="9">
        <v>594</v>
      </c>
      <c r="I572" s="9">
        <v>6</v>
      </c>
      <c r="J572" s="9">
        <v>15</v>
      </c>
      <c r="K572" s="59">
        <v>67.45</v>
      </c>
      <c r="L572" s="44"/>
      <c r="M572" s="44"/>
      <c r="N572" s="44"/>
      <c r="O572" s="9"/>
      <c r="P572" s="9"/>
      <c r="Q572" s="44"/>
      <c r="R572" s="44"/>
      <c r="S572" s="59"/>
      <c r="T572" s="59"/>
      <c r="U572" s="9"/>
      <c r="V572" s="9"/>
    </row>
    <row r="573" spans="1:22">
      <c r="A573" s="9" t="s">
        <v>6198</v>
      </c>
      <c r="B573" s="9" t="s">
        <v>369</v>
      </c>
      <c r="C573" s="9" t="s">
        <v>366</v>
      </c>
      <c r="D573" s="9" t="s">
        <v>368</v>
      </c>
      <c r="E573" s="9">
        <v>257</v>
      </c>
      <c r="F573" s="9">
        <v>12</v>
      </c>
      <c r="G573" s="44">
        <v>2.0000000000000001E-4</v>
      </c>
      <c r="H573" s="9">
        <v>315</v>
      </c>
      <c r="I573" s="9">
        <v>14</v>
      </c>
      <c r="J573" s="9">
        <v>17</v>
      </c>
      <c r="K573" s="59">
        <v>394.33</v>
      </c>
      <c r="L573" s="44"/>
      <c r="M573" s="44"/>
      <c r="N573" s="44"/>
      <c r="O573" s="9"/>
      <c r="P573" s="9"/>
      <c r="Q573" s="44"/>
      <c r="R573" s="44"/>
      <c r="S573" s="59"/>
      <c r="T573" s="59"/>
      <c r="U573" s="9"/>
      <c r="V573" s="9"/>
    </row>
    <row r="574" spans="1:22">
      <c r="A574" s="9" t="s">
        <v>1202</v>
      </c>
      <c r="B574" s="9" t="s">
        <v>1202</v>
      </c>
      <c r="C574" s="9" t="s">
        <v>3404</v>
      </c>
      <c r="D574" s="9" t="s">
        <v>3405</v>
      </c>
      <c r="E574" s="9">
        <v>211</v>
      </c>
      <c r="F574" s="9">
        <v>11</v>
      </c>
      <c r="G574" s="44">
        <v>1E-4</v>
      </c>
      <c r="H574" s="9">
        <v>248</v>
      </c>
      <c r="I574" s="9">
        <v>13</v>
      </c>
      <c r="J574" s="9">
        <v>15</v>
      </c>
      <c r="K574" s="59">
        <v>332.15</v>
      </c>
      <c r="L574" s="44"/>
      <c r="M574" s="44"/>
      <c r="N574" s="44"/>
      <c r="O574" s="9"/>
      <c r="P574" s="9"/>
      <c r="Q574" s="44"/>
      <c r="R574" s="44"/>
      <c r="S574" s="59"/>
      <c r="T574" s="59"/>
      <c r="U574" s="9"/>
      <c r="V574" s="9"/>
    </row>
    <row r="575" spans="1:22">
      <c r="A575" s="9" t="s">
        <v>6093</v>
      </c>
      <c r="B575" s="9" t="s">
        <v>753</v>
      </c>
      <c r="C575" s="9" t="s">
        <v>750</v>
      </c>
      <c r="D575" s="9" t="s">
        <v>752</v>
      </c>
      <c r="E575" s="9">
        <v>71</v>
      </c>
      <c r="F575" s="9">
        <v>15</v>
      </c>
      <c r="G575" s="44">
        <v>0</v>
      </c>
      <c r="H575" s="9">
        <v>88</v>
      </c>
      <c r="I575" s="9">
        <v>25</v>
      </c>
      <c r="J575" s="9">
        <v>21</v>
      </c>
      <c r="K575" s="59">
        <v>672.2</v>
      </c>
      <c r="L575" s="44"/>
      <c r="M575" s="44"/>
      <c r="N575" s="44"/>
      <c r="O575" s="9"/>
      <c r="P575" s="9"/>
      <c r="Q575" s="44"/>
      <c r="R575" s="44"/>
      <c r="S575" s="59"/>
      <c r="T575" s="59"/>
      <c r="U575" s="9"/>
      <c r="V575" s="9"/>
    </row>
    <row r="576" spans="1:22">
      <c r="A576" s="9" t="s">
        <v>5998</v>
      </c>
      <c r="B576" s="9" t="s">
        <v>1835</v>
      </c>
      <c r="C576" s="9" t="s">
        <v>6429</v>
      </c>
      <c r="D576" s="9" t="s">
        <v>6430</v>
      </c>
      <c r="E576" s="9">
        <v>125</v>
      </c>
      <c r="F576" s="9">
        <v>6</v>
      </c>
      <c r="G576" s="44">
        <v>1E-4</v>
      </c>
      <c r="H576" s="9">
        <v>159</v>
      </c>
      <c r="I576" s="9">
        <v>12</v>
      </c>
      <c r="J576" s="9">
        <v>18</v>
      </c>
      <c r="K576" s="59">
        <v>358.47</v>
      </c>
      <c r="L576" s="44"/>
      <c r="M576" s="44"/>
      <c r="N576" s="44"/>
      <c r="O576" s="9"/>
      <c r="P576" s="9"/>
      <c r="Q576" s="44"/>
      <c r="R576" s="44"/>
      <c r="S576" s="59"/>
      <c r="T576" s="59"/>
      <c r="U576" s="9"/>
      <c r="V576" s="9"/>
    </row>
    <row r="577" spans="1:22">
      <c r="A577" s="9" t="s">
        <v>6431</v>
      </c>
      <c r="B577" s="9" t="s">
        <v>1005</v>
      </c>
      <c r="C577" s="9" t="s">
        <v>3895</v>
      </c>
      <c r="D577" s="9" t="s">
        <v>5087</v>
      </c>
      <c r="E577" s="9">
        <v>88</v>
      </c>
      <c r="F577" s="9">
        <v>8</v>
      </c>
      <c r="G577" s="44">
        <v>1E-4</v>
      </c>
      <c r="H577" s="9">
        <v>114</v>
      </c>
      <c r="I577" s="9">
        <v>12</v>
      </c>
      <c r="J577" s="9">
        <v>18</v>
      </c>
      <c r="K577" s="59">
        <v>548.82000000000005</v>
      </c>
      <c r="L577" s="44"/>
      <c r="M577" s="44"/>
      <c r="N577" s="44"/>
      <c r="O577" s="9"/>
      <c r="P577" s="9"/>
      <c r="Q577" s="44"/>
      <c r="R577" s="44"/>
      <c r="S577" s="59"/>
      <c r="T577" s="59"/>
      <c r="U577" s="9"/>
      <c r="V577" s="9"/>
    </row>
    <row r="578" spans="1:22">
      <c r="A578" s="9" t="s">
        <v>6083</v>
      </c>
      <c r="B578" s="9" t="s">
        <v>133</v>
      </c>
      <c r="C578" s="9" t="s">
        <v>130</v>
      </c>
      <c r="D578" s="9" t="s">
        <v>6432</v>
      </c>
      <c r="E578" s="15">
        <v>1276</v>
      </c>
      <c r="F578" s="9">
        <v>63</v>
      </c>
      <c r="G578" s="44">
        <v>8.0000000000000004E-4</v>
      </c>
      <c r="H578" s="15">
        <v>1562</v>
      </c>
      <c r="I578" s="9">
        <v>78</v>
      </c>
      <c r="J578" s="9">
        <v>15</v>
      </c>
      <c r="K578" s="59">
        <v>171.72</v>
      </c>
      <c r="L578" s="44"/>
      <c r="M578" s="44"/>
      <c r="N578" s="44"/>
      <c r="O578" s="9"/>
      <c r="P578" s="9"/>
      <c r="Q578" s="44"/>
      <c r="R578" s="44"/>
      <c r="S578" s="59"/>
      <c r="T578" s="59"/>
      <c r="U578" s="9"/>
      <c r="V578" s="9"/>
    </row>
    <row r="579" spans="1:22">
      <c r="A579" s="9" t="s">
        <v>6405</v>
      </c>
      <c r="B579" s="9" t="s">
        <v>1255</v>
      </c>
      <c r="C579" s="9" t="s">
        <v>5076</v>
      </c>
      <c r="D579" s="9" t="s">
        <v>5077</v>
      </c>
      <c r="E579" s="9">
        <v>885</v>
      </c>
      <c r="F579" s="9">
        <v>8</v>
      </c>
      <c r="G579" s="44">
        <v>5.9999999999999995E-4</v>
      </c>
      <c r="H579" s="15">
        <v>1149</v>
      </c>
      <c r="I579" s="9">
        <v>10</v>
      </c>
      <c r="J579" s="9">
        <v>14</v>
      </c>
      <c r="K579" s="59">
        <v>69.86</v>
      </c>
      <c r="L579" s="44"/>
      <c r="M579" s="44"/>
      <c r="N579" s="44"/>
      <c r="O579" s="9"/>
      <c r="P579" s="9"/>
      <c r="Q579" s="44"/>
      <c r="R579" s="44"/>
      <c r="S579" s="59"/>
      <c r="T579" s="59"/>
      <c r="U579" s="9"/>
      <c r="V579" s="9"/>
    </row>
    <row r="580" spans="1:22">
      <c r="A580" s="9" t="s">
        <v>5997</v>
      </c>
      <c r="B580" s="9" t="s">
        <v>634</v>
      </c>
      <c r="C580" s="9" t="s">
        <v>631</v>
      </c>
      <c r="D580" s="9" t="s">
        <v>6433</v>
      </c>
      <c r="E580" s="9">
        <v>354</v>
      </c>
      <c r="F580" s="9">
        <v>116</v>
      </c>
      <c r="G580" s="44">
        <v>2.0000000000000001E-4</v>
      </c>
      <c r="H580" s="9">
        <v>516</v>
      </c>
      <c r="I580" s="9">
        <v>188</v>
      </c>
      <c r="J580" s="9">
        <v>71</v>
      </c>
      <c r="K580" s="59">
        <v>3046.55</v>
      </c>
      <c r="L580" s="44"/>
      <c r="M580" s="44"/>
      <c r="N580" s="44"/>
      <c r="O580" s="9"/>
      <c r="P580" s="9"/>
      <c r="Q580" s="44"/>
      <c r="R580" s="44"/>
      <c r="S580" s="59"/>
      <c r="T580" s="59"/>
      <c r="U580" s="9"/>
      <c r="V580" s="9"/>
    </row>
    <row r="581" spans="1:22">
      <c r="A581" s="9" t="s">
        <v>5998</v>
      </c>
      <c r="B581" s="9" t="s">
        <v>944</v>
      </c>
      <c r="C581" s="9" t="s">
        <v>3740</v>
      </c>
      <c r="D581" s="9" t="s">
        <v>6434</v>
      </c>
      <c r="E581" s="9">
        <v>48</v>
      </c>
      <c r="F581" s="9">
        <v>17</v>
      </c>
      <c r="G581" s="44">
        <v>0</v>
      </c>
      <c r="H581" s="9">
        <v>62</v>
      </c>
      <c r="I581" s="9">
        <v>25</v>
      </c>
      <c r="J581" s="9">
        <v>28</v>
      </c>
      <c r="K581" s="59">
        <v>1458.36</v>
      </c>
      <c r="L581" s="44"/>
      <c r="M581" s="44"/>
      <c r="N581" s="44"/>
      <c r="O581" s="9"/>
      <c r="P581" s="9"/>
      <c r="Q581" s="44"/>
      <c r="R581" s="44"/>
      <c r="S581" s="59"/>
      <c r="T581" s="59"/>
      <c r="U581" s="9"/>
      <c r="V581" s="9"/>
    </row>
    <row r="582" spans="1:22">
      <c r="A582" s="9" t="s">
        <v>5997</v>
      </c>
      <c r="B582" s="9" t="s">
        <v>902</v>
      </c>
      <c r="C582" s="9" t="s">
        <v>3805</v>
      </c>
      <c r="D582" s="9" t="s">
        <v>3806</v>
      </c>
      <c r="E582" s="9">
        <v>92</v>
      </c>
      <c r="F582" s="9">
        <v>23</v>
      </c>
      <c r="G582" s="44">
        <v>1E-4</v>
      </c>
      <c r="H582" s="9">
        <v>138</v>
      </c>
      <c r="I582" s="9">
        <v>41</v>
      </c>
      <c r="J582" s="9">
        <v>22</v>
      </c>
      <c r="K582" s="59">
        <v>976.8</v>
      </c>
      <c r="L582" s="44"/>
      <c r="M582" s="44"/>
      <c r="N582" s="44"/>
      <c r="O582" s="9"/>
      <c r="P582" s="9"/>
      <c r="Q582" s="44"/>
      <c r="R582" s="44"/>
      <c r="S582" s="59"/>
      <c r="T582" s="59"/>
      <c r="U582" s="9"/>
      <c r="V582" s="9"/>
    </row>
    <row r="583" spans="1:22">
      <c r="A583" s="9" t="s">
        <v>6211</v>
      </c>
      <c r="B583" s="9" t="s">
        <v>1300</v>
      </c>
      <c r="C583" s="9" t="s">
        <v>3509</v>
      </c>
      <c r="D583" s="9" t="s">
        <v>6435</v>
      </c>
      <c r="E583" s="9">
        <v>773</v>
      </c>
      <c r="F583" s="9">
        <v>40</v>
      </c>
      <c r="G583" s="44">
        <v>5.0000000000000001E-4</v>
      </c>
      <c r="H583" s="9">
        <v>990</v>
      </c>
      <c r="I583" s="9">
        <v>46</v>
      </c>
      <c r="J583" s="9">
        <v>14</v>
      </c>
      <c r="K583" s="59">
        <v>205.28</v>
      </c>
      <c r="L583" s="44"/>
      <c r="M583" s="44"/>
      <c r="N583" s="44"/>
      <c r="O583" s="9"/>
      <c r="P583" s="9"/>
      <c r="Q583" s="44"/>
      <c r="R583" s="44"/>
      <c r="S583" s="59"/>
      <c r="T583" s="59"/>
      <c r="U583" s="9"/>
      <c r="V583" s="9"/>
    </row>
    <row r="584" spans="1:22">
      <c r="A584" s="9" t="s">
        <v>6436</v>
      </c>
      <c r="B584" s="9" t="s">
        <v>1283</v>
      </c>
      <c r="C584" s="9" t="s">
        <v>3689</v>
      </c>
      <c r="D584" s="9" t="s">
        <v>6437</v>
      </c>
      <c r="E584" s="9">
        <v>470</v>
      </c>
      <c r="F584" s="9">
        <v>9</v>
      </c>
      <c r="G584" s="44">
        <v>2.9999999999999997E-4</v>
      </c>
      <c r="H584" s="9">
        <v>572</v>
      </c>
      <c r="I584" s="9">
        <v>12</v>
      </c>
      <c r="J584" s="9">
        <v>14</v>
      </c>
      <c r="K584" s="59">
        <v>90.16</v>
      </c>
      <c r="L584" s="44"/>
      <c r="M584" s="44"/>
      <c r="N584" s="44"/>
      <c r="O584" s="9"/>
      <c r="P584" s="9"/>
      <c r="Q584" s="44"/>
      <c r="R584" s="44"/>
      <c r="S584" s="59"/>
      <c r="T584" s="59"/>
      <c r="U584" s="9"/>
      <c r="V584" s="9"/>
    </row>
    <row r="585" spans="1:22">
      <c r="A585" s="9" t="s">
        <v>6438</v>
      </c>
      <c r="B585" s="9" t="s">
        <v>887</v>
      </c>
      <c r="C585" s="9" t="s">
        <v>884</v>
      </c>
      <c r="D585" s="9" t="s">
        <v>886</v>
      </c>
      <c r="E585" s="9">
        <v>288</v>
      </c>
      <c r="F585" s="9">
        <v>48</v>
      </c>
      <c r="G585" s="44">
        <v>2.0000000000000001E-4</v>
      </c>
      <c r="H585" s="9">
        <v>458</v>
      </c>
      <c r="I585" s="9">
        <v>77</v>
      </c>
      <c r="J585" s="9">
        <v>17</v>
      </c>
      <c r="K585" s="59">
        <v>4686.3900000000003</v>
      </c>
      <c r="L585" s="44"/>
      <c r="M585" s="44"/>
      <c r="N585" s="44"/>
      <c r="O585" s="9"/>
      <c r="P585" s="9"/>
      <c r="Q585" s="44"/>
      <c r="R585" s="44"/>
      <c r="S585" s="59"/>
      <c r="T585" s="59"/>
      <c r="U585" s="9"/>
      <c r="V585" s="9"/>
    </row>
    <row r="586" spans="1:22">
      <c r="A586" s="9" t="s">
        <v>6018</v>
      </c>
      <c r="B586" s="9" t="s">
        <v>990</v>
      </c>
      <c r="C586" s="9" t="s">
        <v>3961</v>
      </c>
      <c r="D586" s="9" t="s">
        <v>3962</v>
      </c>
      <c r="E586" s="9">
        <v>189</v>
      </c>
      <c r="F586" s="9">
        <v>16</v>
      </c>
      <c r="G586" s="44">
        <v>1E-4</v>
      </c>
      <c r="H586" s="9">
        <v>221</v>
      </c>
      <c r="I586" s="9">
        <v>22</v>
      </c>
      <c r="J586" s="9">
        <v>14</v>
      </c>
      <c r="K586" s="59">
        <v>478.4</v>
      </c>
      <c r="L586" s="44"/>
      <c r="M586" s="44"/>
      <c r="N586" s="44"/>
      <c r="O586" s="9"/>
      <c r="P586" s="9"/>
      <c r="Q586" s="44"/>
      <c r="R586" s="44"/>
      <c r="S586" s="59"/>
      <c r="T586" s="59"/>
      <c r="U586" s="9"/>
      <c r="V586" s="9"/>
    </row>
    <row r="587" spans="1:22">
      <c r="A587" s="9" t="s">
        <v>1357</v>
      </c>
      <c r="B587" s="9" t="s">
        <v>1357</v>
      </c>
      <c r="C587" s="9" t="s">
        <v>6439</v>
      </c>
      <c r="D587" s="9" t="s">
        <v>6440</v>
      </c>
      <c r="E587" s="9">
        <v>144</v>
      </c>
      <c r="F587" s="9">
        <v>2</v>
      </c>
      <c r="G587" s="44">
        <v>1E-4</v>
      </c>
      <c r="H587" s="9">
        <v>202</v>
      </c>
      <c r="I587" s="9">
        <v>4</v>
      </c>
      <c r="J587" s="9">
        <v>14</v>
      </c>
      <c r="K587" s="59">
        <v>160.86000000000001</v>
      </c>
      <c r="L587" s="44"/>
      <c r="M587" s="44"/>
      <c r="N587" s="44"/>
      <c r="O587" s="9"/>
      <c r="P587" s="9"/>
      <c r="Q587" s="44"/>
      <c r="R587" s="44"/>
      <c r="S587" s="59"/>
      <c r="T587" s="59"/>
      <c r="U587" s="9"/>
      <c r="V587" s="9"/>
    </row>
    <row r="588" spans="1:22">
      <c r="A588" s="9" t="s">
        <v>6441</v>
      </c>
      <c r="B588" s="9" t="s">
        <v>1373</v>
      </c>
      <c r="C588" s="9" t="s">
        <v>6442</v>
      </c>
      <c r="D588" s="9" t="s">
        <v>6443</v>
      </c>
      <c r="E588" s="9">
        <v>105</v>
      </c>
      <c r="F588" s="9">
        <v>3</v>
      </c>
      <c r="G588" s="44">
        <v>1E-4</v>
      </c>
      <c r="H588" s="9">
        <v>117</v>
      </c>
      <c r="I588" s="9">
        <v>3</v>
      </c>
      <c r="J588" s="9">
        <v>14</v>
      </c>
      <c r="K588" s="59">
        <v>167.62</v>
      </c>
      <c r="L588" s="44"/>
      <c r="M588" s="44"/>
      <c r="N588" s="44"/>
      <c r="O588" s="9"/>
      <c r="P588" s="9"/>
      <c r="Q588" s="44"/>
      <c r="R588" s="44"/>
      <c r="S588" s="59"/>
      <c r="T588" s="59"/>
      <c r="U588" s="9"/>
      <c r="V588" s="9"/>
    </row>
    <row r="589" spans="1:22">
      <c r="A589" s="9" t="s">
        <v>6444</v>
      </c>
      <c r="B589" s="9" t="s">
        <v>1321</v>
      </c>
      <c r="C589" s="9" t="s">
        <v>6445</v>
      </c>
      <c r="D589" s="9" t="s">
        <v>6446</v>
      </c>
      <c r="E589" s="9">
        <v>128</v>
      </c>
      <c r="F589" s="9">
        <v>5</v>
      </c>
      <c r="G589" s="44">
        <v>1E-4</v>
      </c>
      <c r="H589" s="9">
        <v>163</v>
      </c>
      <c r="I589" s="9">
        <v>7</v>
      </c>
      <c r="J589" s="9">
        <v>23</v>
      </c>
      <c r="K589" s="59">
        <v>166.89</v>
      </c>
      <c r="L589" s="44"/>
      <c r="M589" s="44"/>
      <c r="N589" s="44"/>
      <c r="O589" s="9"/>
      <c r="P589" s="9"/>
      <c r="Q589" s="44"/>
      <c r="R589" s="44"/>
      <c r="S589" s="59"/>
      <c r="T589" s="59"/>
      <c r="U589" s="9"/>
      <c r="V589" s="9"/>
    </row>
    <row r="590" spans="1:22">
      <c r="A590" s="9" t="s">
        <v>5997</v>
      </c>
      <c r="B590" s="9" t="s">
        <v>1535</v>
      </c>
      <c r="C590" s="9" t="s">
        <v>4391</v>
      </c>
      <c r="D590" s="9" t="s">
        <v>4392</v>
      </c>
      <c r="E590" s="9">
        <v>89</v>
      </c>
      <c r="F590" s="9">
        <v>7</v>
      </c>
      <c r="G590" s="44">
        <v>1E-4</v>
      </c>
      <c r="H590" s="9">
        <v>115</v>
      </c>
      <c r="I590" s="9">
        <v>10</v>
      </c>
      <c r="J590" s="9">
        <v>16</v>
      </c>
      <c r="K590" s="59">
        <v>254.71</v>
      </c>
      <c r="L590" s="44"/>
      <c r="M590" s="44"/>
      <c r="N590" s="44"/>
      <c r="O590" s="9"/>
      <c r="P590" s="9"/>
      <c r="Q590" s="44"/>
      <c r="R590" s="44"/>
      <c r="S590" s="59"/>
      <c r="T590" s="59"/>
      <c r="U590" s="9"/>
      <c r="V590" s="9"/>
    </row>
    <row r="591" spans="1:22">
      <c r="A591" s="9" t="s">
        <v>6241</v>
      </c>
      <c r="B591" s="9" t="s">
        <v>985</v>
      </c>
      <c r="C591" s="9" t="s">
        <v>3746</v>
      </c>
      <c r="D591" s="9" t="s">
        <v>6447</v>
      </c>
      <c r="E591" s="9">
        <v>337</v>
      </c>
      <c r="F591" s="9">
        <v>15</v>
      </c>
      <c r="G591" s="44">
        <v>2.0000000000000001E-4</v>
      </c>
      <c r="H591" s="9">
        <v>414</v>
      </c>
      <c r="I591" s="9">
        <v>20</v>
      </c>
      <c r="J591" s="9">
        <v>16</v>
      </c>
      <c r="K591" s="59">
        <v>197.52</v>
      </c>
      <c r="L591" s="44"/>
      <c r="M591" s="44"/>
      <c r="N591" s="44"/>
      <c r="O591" s="9"/>
      <c r="P591" s="9"/>
      <c r="Q591" s="44"/>
      <c r="R591" s="44"/>
      <c r="S591" s="59"/>
      <c r="T591" s="59"/>
      <c r="U591" s="9"/>
      <c r="V591" s="9"/>
    </row>
    <row r="592" spans="1:22">
      <c r="A592" s="9" t="s">
        <v>5998</v>
      </c>
      <c r="B592" s="9" t="s">
        <v>1277</v>
      </c>
      <c r="C592" s="9" t="s">
        <v>3899</v>
      </c>
      <c r="D592" s="9" t="s">
        <v>3900</v>
      </c>
      <c r="E592" s="9">
        <v>378</v>
      </c>
      <c r="F592" s="9">
        <v>13</v>
      </c>
      <c r="G592" s="44">
        <v>2.0000000000000001E-4</v>
      </c>
      <c r="H592" s="9">
        <v>417</v>
      </c>
      <c r="I592" s="9">
        <v>13</v>
      </c>
      <c r="J592" s="9">
        <v>15</v>
      </c>
      <c r="K592" s="59">
        <v>136.32</v>
      </c>
      <c r="L592" s="44"/>
      <c r="M592" s="44"/>
      <c r="N592" s="44"/>
      <c r="O592" s="9"/>
      <c r="P592" s="9"/>
      <c r="Q592" s="44"/>
      <c r="R592" s="44"/>
      <c r="S592" s="59"/>
      <c r="T592" s="59"/>
      <c r="U592" s="9"/>
      <c r="V592" s="9"/>
    </row>
    <row r="593" spans="1:22">
      <c r="A593" s="9" t="s">
        <v>6034</v>
      </c>
      <c r="B593" s="9" t="s">
        <v>899</v>
      </c>
      <c r="C593" s="9" t="s">
        <v>896</v>
      </c>
      <c r="D593" s="9" t="s">
        <v>898</v>
      </c>
      <c r="E593" s="9">
        <v>64</v>
      </c>
      <c r="F593" s="9">
        <v>10</v>
      </c>
      <c r="G593" s="44">
        <v>0</v>
      </c>
      <c r="H593" s="9">
        <v>85</v>
      </c>
      <c r="I593" s="9">
        <v>15</v>
      </c>
      <c r="J593" s="9">
        <v>15</v>
      </c>
      <c r="K593" s="59">
        <v>608.25</v>
      </c>
      <c r="L593" s="44"/>
      <c r="M593" s="44"/>
      <c r="N593" s="44"/>
      <c r="O593" s="9"/>
      <c r="P593" s="9"/>
      <c r="Q593" s="44"/>
      <c r="R593" s="44"/>
      <c r="S593" s="59"/>
      <c r="T593" s="59"/>
      <c r="U593" s="9"/>
      <c r="V593" s="9"/>
    </row>
    <row r="594" spans="1:22">
      <c r="A594" s="9" t="s">
        <v>6407</v>
      </c>
      <c r="B594" s="9" t="s">
        <v>1117</v>
      </c>
      <c r="C594" s="9" t="s">
        <v>6408</v>
      </c>
      <c r="D594" s="9" t="s">
        <v>6448</v>
      </c>
      <c r="E594" s="9">
        <v>195</v>
      </c>
      <c r="F594" s="9">
        <v>0</v>
      </c>
      <c r="G594" s="44">
        <v>1E-4</v>
      </c>
      <c r="H594" s="9">
        <v>246</v>
      </c>
      <c r="I594" s="9">
        <v>0</v>
      </c>
      <c r="J594" s="9">
        <v>13</v>
      </c>
      <c r="K594" s="59">
        <v>75.47</v>
      </c>
      <c r="L594" s="44"/>
      <c r="M594" s="44"/>
      <c r="N594" s="44"/>
      <c r="O594" s="9"/>
      <c r="P594" s="9"/>
      <c r="Q594" s="44"/>
      <c r="R594" s="44"/>
      <c r="S594" s="59"/>
      <c r="T594" s="59"/>
      <c r="U594" s="9"/>
      <c r="V594" s="9"/>
    </row>
    <row r="595" spans="1:22">
      <c r="A595" s="9" t="s">
        <v>6449</v>
      </c>
      <c r="B595" s="9" t="s">
        <v>694</v>
      </c>
      <c r="C595" s="9" t="s">
        <v>691</v>
      </c>
      <c r="D595" s="9" t="s">
        <v>693</v>
      </c>
      <c r="E595" s="9">
        <v>152</v>
      </c>
      <c r="F595" s="9">
        <v>13</v>
      </c>
      <c r="G595" s="44">
        <v>1E-4</v>
      </c>
      <c r="H595" s="9">
        <v>200</v>
      </c>
      <c r="I595" s="9">
        <v>20</v>
      </c>
      <c r="J595" s="9">
        <v>13</v>
      </c>
      <c r="K595" s="59">
        <v>857.87</v>
      </c>
      <c r="L595" s="44"/>
      <c r="M595" s="44"/>
      <c r="N595" s="44"/>
      <c r="O595" s="9"/>
      <c r="P595" s="9"/>
      <c r="Q595" s="44"/>
      <c r="R595" s="44"/>
      <c r="S595" s="59"/>
      <c r="T595" s="59"/>
      <c r="U595" s="9"/>
      <c r="V595" s="9"/>
    </row>
    <row r="596" spans="1:22">
      <c r="A596" s="9" t="s">
        <v>6197</v>
      </c>
      <c r="B596" s="9" t="s">
        <v>425</v>
      </c>
      <c r="C596" s="9" t="s">
        <v>422</v>
      </c>
      <c r="D596" s="9" t="s">
        <v>6450</v>
      </c>
      <c r="E596" s="9">
        <v>528</v>
      </c>
      <c r="F596" s="9">
        <v>22</v>
      </c>
      <c r="G596" s="44">
        <v>2.9999999999999997E-4</v>
      </c>
      <c r="H596" s="9">
        <v>644</v>
      </c>
      <c r="I596" s="9">
        <v>26</v>
      </c>
      <c r="J596" s="9">
        <v>15</v>
      </c>
      <c r="K596" s="59">
        <v>287.7</v>
      </c>
      <c r="L596" s="44"/>
      <c r="M596" s="44"/>
      <c r="N596" s="44"/>
      <c r="O596" s="9"/>
      <c r="P596" s="9"/>
      <c r="Q596" s="44"/>
      <c r="R596" s="44"/>
      <c r="S596" s="59"/>
      <c r="T596" s="59"/>
      <c r="U596" s="9"/>
      <c r="V596" s="9"/>
    </row>
    <row r="597" spans="1:22">
      <c r="A597" s="9" t="s">
        <v>6451</v>
      </c>
      <c r="B597" s="9" t="s">
        <v>1807</v>
      </c>
      <c r="C597" s="9" t="s">
        <v>6452</v>
      </c>
      <c r="D597" s="9" t="s">
        <v>6453</v>
      </c>
      <c r="E597" s="9">
        <v>141</v>
      </c>
      <c r="F597" s="9">
        <v>2</v>
      </c>
      <c r="G597" s="44">
        <v>1E-4</v>
      </c>
      <c r="H597" s="9">
        <v>158</v>
      </c>
      <c r="I597" s="9">
        <v>2</v>
      </c>
      <c r="J597" s="9">
        <v>13</v>
      </c>
      <c r="K597" s="59">
        <v>104.78</v>
      </c>
      <c r="L597" s="44"/>
      <c r="M597" s="44"/>
      <c r="N597" s="44"/>
      <c r="O597" s="9"/>
      <c r="P597" s="9"/>
      <c r="Q597" s="44"/>
      <c r="R597" s="44"/>
      <c r="S597" s="59"/>
      <c r="T597" s="59"/>
      <c r="U597" s="9"/>
      <c r="V597" s="9"/>
    </row>
    <row r="598" spans="1:22">
      <c r="A598" s="9" t="s">
        <v>6160</v>
      </c>
      <c r="B598" s="9" t="s">
        <v>194</v>
      </c>
      <c r="C598" s="9" t="s">
        <v>191</v>
      </c>
      <c r="D598" s="9" t="s">
        <v>6454</v>
      </c>
      <c r="E598" s="9">
        <v>300</v>
      </c>
      <c r="F598" s="9">
        <v>5</v>
      </c>
      <c r="G598" s="44">
        <v>2.0000000000000001E-4</v>
      </c>
      <c r="H598" s="9">
        <v>365</v>
      </c>
      <c r="I598" s="9">
        <v>7</v>
      </c>
      <c r="J598" s="9">
        <v>15</v>
      </c>
      <c r="K598" s="59">
        <v>121.35</v>
      </c>
      <c r="L598" s="44"/>
      <c r="M598" s="44"/>
      <c r="N598" s="44"/>
      <c r="O598" s="9"/>
      <c r="P598" s="9"/>
      <c r="Q598" s="44"/>
      <c r="R598" s="44"/>
      <c r="S598" s="59"/>
      <c r="T598" s="59"/>
      <c r="U598" s="9"/>
      <c r="V598" s="9"/>
    </row>
    <row r="599" spans="1:22">
      <c r="A599" s="9" t="s">
        <v>6455</v>
      </c>
      <c r="B599" s="9" t="s">
        <v>1378</v>
      </c>
      <c r="C599" s="9" t="s">
        <v>6456</v>
      </c>
      <c r="D599" s="9" t="s">
        <v>6457</v>
      </c>
      <c r="E599" s="9">
        <v>51</v>
      </c>
      <c r="F599" s="9">
        <v>5</v>
      </c>
      <c r="G599" s="44">
        <v>0</v>
      </c>
      <c r="H599" s="9">
        <v>70</v>
      </c>
      <c r="I599" s="9">
        <v>5</v>
      </c>
      <c r="J599" s="9">
        <v>13</v>
      </c>
      <c r="K599" s="59">
        <v>103.63</v>
      </c>
      <c r="L599" s="44"/>
      <c r="M599" s="44"/>
      <c r="N599" s="44"/>
      <c r="O599" s="9"/>
      <c r="P599" s="9"/>
      <c r="Q599" s="44"/>
      <c r="R599" s="44"/>
      <c r="S599" s="59"/>
      <c r="T599" s="59"/>
      <c r="U599" s="9"/>
      <c r="V599" s="9"/>
    </row>
    <row r="600" spans="1:22">
      <c r="A600" s="9" t="s">
        <v>6277</v>
      </c>
      <c r="B600" s="9" t="s">
        <v>658</v>
      </c>
      <c r="C600" s="9" t="s">
        <v>655</v>
      </c>
      <c r="D600" s="9" t="s">
        <v>6458</v>
      </c>
      <c r="E600" s="9">
        <v>53</v>
      </c>
      <c r="F600" s="9">
        <v>12</v>
      </c>
      <c r="G600" s="44">
        <v>0</v>
      </c>
      <c r="H600" s="9">
        <v>76</v>
      </c>
      <c r="I600" s="9">
        <v>18</v>
      </c>
      <c r="J600" s="9">
        <v>13</v>
      </c>
      <c r="K600" s="59">
        <v>759.62</v>
      </c>
      <c r="L600" s="44"/>
      <c r="M600" s="44"/>
      <c r="N600" s="44"/>
      <c r="O600" s="9"/>
      <c r="P600" s="9"/>
      <c r="Q600" s="44"/>
      <c r="R600" s="44"/>
      <c r="S600" s="59"/>
      <c r="T600" s="59"/>
      <c r="U600" s="9"/>
      <c r="V600" s="9"/>
    </row>
    <row r="601" spans="1:22">
      <c r="A601" s="9" t="s">
        <v>6185</v>
      </c>
      <c r="B601" s="9" t="s">
        <v>1838</v>
      </c>
      <c r="C601" s="9" t="s">
        <v>6459</v>
      </c>
      <c r="D601" s="9" t="s">
        <v>6460</v>
      </c>
      <c r="E601" s="9">
        <v>86</v>
      </c>
      <c r="F601" s="9">
        <v>2</v>
      </c>
      <c r="G601" s="44">
        <v>1E-4</v>
      </c>
      <c r="H601" s="9">
        <v>104</v>
      </c>
      <c r="I601" s="9">
        <v>2</v>
      </c>
      <c r="J601" s="9">
        <v>14</v>
      </c>
      <c r="K601" s="59">
        <v>219.24</v>
      </c>
      <c r="L601" s="44"/>
      <c r="M601" s="44"/>
      <c r="N601" s="44"/>
      <c r="O601" s="9"/>
      <c r="P601" s="9"/>
      <c r="Q601" s="44"/>
      <c r="R601" s="44"/>
      <c r="S601" s="59"/>
      <c r="T601" s="59"/>
      <c r="U601" s="9"/>
      <c r="V601" s="9"/>
    </row>
    <row r="602" spans="1:22">
      <c r="A602" s="9" t="s">
        <v>6461</v>
      </c>
      <c r="B602" s="9" t="s">
        <v>903</v>
      </c>
      <c r="C602" s="9" t="s">
        <v>4479</v>
      </c>
      <c r="D602" s="9" t="s">
        <v>6462</v>
      </c>
      <c r="E602" s="9">
        <v>649</v>
      </c>
      <c r="F602" s="9">
        <v>8</v>
      </c>
      <c r="G602" s="44">
        <v>4.0000000000000002E-4</v>
      </c>
      <c r="H602" s="9">
        <v>713</v>
      </c>
      <c r="I602" s="9">
        <v>8</v>
      </c>
      <c r="J602" s="9">
        <v>13</v>
      </c>
      <c r="K602" s="59">
        <v>2107.04</v>
      </c>
      <c r="L602" s="44"/>
      <c r="M602" s="44"/>
      <c r="N602" s="44"/>
      <c r="O602" s="9"/>
      <c r="P602" s="9"/>
      <c r="Q602" s="44"/>
      <c r="R602" s="44"/>
      <c r="S602" s="59"/>
      <c r="T602" s="59"/>
      <c r="U602" s="9"/>
      <c r="V602" s="9"/>
    </row>
    <row r="603" spans="1:22">
      <c r="A603" s="9" t="s">
        <v>6463</v>
      </c>
      <c r="B603" s="9" t="s">
        <v>2012</v>
      </c>
      <c r="C603" s="9" t="s">
        <v>6464</v>
      </c>
      <c r="D603" s="9" t="s">
        <v>6465</v>
      </c>
      <c r="E603" s="9">
        <v>49</v>
      </c>
      <c r="F603" s="9">
        <v>1</v>
      </c>
      <c r="G603" s="44">
        <v>0</v>
      </c>
      <c r="H603" s="9">
        <v>66</v>
      </c>
      <c r="I603" s="9">
        <v>1</v>
      </c>
      <c r="J603" s="9">
        <v>13</v>
      </c>
      <c r="K603" s="59">
        <v>90.87</v>
      </c>
      <c r="L603" s="44"/>
      <c r="M603" s="44"/>
      <c r="N603" s="44"/>
      <c r="O603" s="9"/>
      <c r="P603" s="9"/>
      <c r="Q603" s="44"/>
      <c r="R603" s="44"/>
      <c r="S603" s="59"/>
      <c r="T603" s="59"/>
      <c r="U603" s="9"/>
      <c r="V603" s="9"/>
    </row>
    <row r="604" spans="1:22">
      <c r="A604" s="9" t="s">
        <v>862</v>
      </c>
      <c r="B604" s="9" t="s">
        <v>862</v>
      </c>
      <c r="C604" s="9" t="s">
        <v>861</v>
      </c>
      <c r="D604" s="9" t="s">
        <v>863</v>
      </c>
      <c r="E604" s="15">
        <v>3487</v>
      </c>
      <c r="F604" s="9">
        <v>142</v>
      </c>
      <c r="G604" s="44">
        <v>2.2000000000000001E-3</v>
      </c>
      <c r="H604" s="15">
        <v>4057</v>
      </c>
      <c r="I604" s="9">
        <v>194</v>
      </c>
      <c r="J604" s="9">
        <v>31</v>
      </c>
      <c r="K604" s="59">
        <v>2690.47</v>
      </c>
      <c r="L604" s="44"/>
      <c r="M604" s="44"/>
      <c r="N604" s="44"/>
      <c r="O604" s="9"/>
      <c r="P604" s="9"/>
      <c r="Q604" s="44"/>
      <c r="R604" s="44"/>
      <c r="S604" s="59"/>
      <c r="T604" s="59"/>
      <c r="U604" s="9"/>
      <c r="V604" s="9"/>
    </row>
    <row r="605" spans="1:22">
      <c r="A605" s="9" t="s">
        <v>5998</v>
      </c>
      <c r="B605" s="9" t="s">
        <v>1821</v>
      </c>
      <c r="C605" s="9" t="s">
        <v>6466</v>
      </c>
      <c r="D605" s="9" t="s">
        <v>6467</v>
      </c>
      <c r="E605" s="9">
        <v>316</v>
      </c>
      <c r="F605" s="9">
        <v>7</v>
      </c>
      <c r="G605" s="44">
        <v>2.0000000000000001E-4</v>
      </c>
      <c r="H605" s="9">
        <v>361</v>
      </c>
      <c r="I605" s="9">
        <v>7</v>
      </c>
      <c r="J605" s="9">
        <v>12</v>
      </c>
      <c r="K605" s="59">
        <v>200.2</v>
      </c>
      <c r="L605" s="44"/>
      <c r="M605" s="44"/>
      <c r="N605" s="44"/>
      <c r="O605" s="9"/>
      <c r="P605" s="9"/>
      <c r="Q605" s="44"/>
      <c r="R605" s="44"/>
      <c r="S605" s="59"/>
      <c r="T605" s="59"/>
      <c r="U605" s="9"/>
      <c r="V605" s="9"/>
    </row>
    <row r="606" spans="1:22">
      <c r="A606" s="9" t="s">
        <v>5997</v>
      </c>
      <c r="B606" s="9" t="s">
        <v>940</v>
      </c>
      <c r="C606" s="9" t="s">
        <v>4058</v>
      </c>
      <c r="D606" s="9" t="s">
        <v>4059</v>
      </c>
      <c r="E606" s="9">
        <v>135</v>
      </c>
      <c r="F606" s="9">
        <v>21</v>
      </c>
      <c r="G606" s="44">
        <v>1E-4</v>
      </c>
      <c r="H606" s="9">
        <v>185</v>
      </c>
      <c r="I606" s="9">
        <v>41</v>
      </c>
      <c r="J606" s="9">
        <v>19</v>
      </c>
      <c r="K606" s="59">
        <v>802.83</v>
      </c>
      <c r="L606" s="44"/>
      <c r="M606" s="44"/>
      <c r="N606" s="44"/>
      <c r="O606" s="9"/>
      <c r="P606" s="9"/>
      <c r="Q606" s="44"/>
      <c r="R606" s="44"/>
      <c r="S606" s="59"/>
      <c r="T606" s="59"/>
      <c r="U606" s="9"/>
      <c r="V606" s="9"/>
    </row>
    <row r="607" spans="1:22">
      <c r="A607" s="9" t="s">
        <v>6031</v>
      </c>
      <c r="B607" s="9" t="s">
        <v>1061</v>
      </c>
      <c r="C607" s="9" t="s">
        <v>3064</v>
      </c>
      <c r="D607" s="9" t="s">
        <v>6468</v>
      </c>
      <c r="E607" s="15">
        <v>2547</v>
      </c>
      <c r="F607" s="9">
        <v>68</v>
      </c>
      <c r="G607" s="44">
        <v>1.6000000000000001E-3</v>
      </c>
      <c r="H607" s="15">
        <v>3212</v>
      </c>
      <c r="I607" s="9">
        <v>84</v>
      </c>
      <c r="J607" s="9">
        <v>12</v>
      </c>
      <c r="K607" s="59">
        <v>252.78</v>
      </c>
      <c r="L607" s="44"/>
      <c r="M607" s="44"/>
      <c r="N607" s="44"/>
      <c r="O607" s="9"/>
      <c r="P607" s="9"/>
      <c r="Q607" s="44"/>
      <c r="R607" s="44"/>
      <c r="S607" s="59"/>
      <c r="T607" s="59"/>
      <c r="U607" s="9"/>
      <c r="V607" s="9"/>
    </row>
    <row r="608" spans="1:22">
      <c r="A608" s="9" t="s">
        <v>6020</v>
      </c>
      <c r="B608" s="9" t="s">
        <v>1185</v>
      </c>
      <c r="C608" s="9" t="s">
        <v>3013</v>
      </c>
      <c r="D608" s="9" t="s">
        <v>6469</v>
      </c>
      <c r="E608" s="15">
        <v>3202</v>
      </c>
      <c r="F608" s="9">
        <v>98</v>
      </c>
      <c r="G608" s="44">
        <v>2E-3</v>
      </c>
      <c r="H608" s="15">
        <v>4191</v>
      </c>
      <c r="I608" s="9">
        <v>161</v>
      </c>
      <c r="J608" s="9">
        <v>12</v>
      </c>
      <c r="K608" s="59">
        <v>130.80000000000001</v>
      </c>
      <c r="L608" s="44"/>
      <c r="M608" s="44"/>
      <c r="N608" s="44"/>
      <c r="O608" s="9"/>
      <c r="P608" s="9"/>
      <c r="Q608" s="44"/>
      <c r="R608" s="44"/>
      <c r="S608" s="59"/>
      <c r="T608" s="59"/>
      <c r="U608" s="9"/>
      <c r="V608" s="9"/>
    </row>
    <row r="609" spans="1:22">
      <c r="A609" s="9" t="s">
        <v>6300</v>
      </c>
      <c r="B609" s="9" t="s">
        <v>1830</v>
      </c>
      <c r="C609" s="9" t="s">
        <v>4062</v>
      </c>
      <c r="D609" s="9" t="s">
        <v>6470</v>
      </c>
      <c r="E609" s="9">
        <v>68</v>
      </c>
      <c r="F609" s="9">
        <v>5</v>
      </c>
      <c r="G609" s="44">
        <v>0</v>
      </c>
      <c r="H609" s="9">
        <v>91</v>
      </c>
      <c r="I609" s="9">
        <v>11</v>
      </c>
      <c r="J609" s="9">
        <v>12</v>
      </c>
      <c r="K609" s="59">
        <v>79.78</v>
      </c>
      <c r="L609" s="44"/>
      <c r="M609" s="44"/>
      <c r="N609" s="44"/>
      <c r="O609" s="9"/>
      <c r="P609" s="9"/>
      <c r="Q609" s="44"/>
      <c r="R609" s="44"/>
      <c r="S609" s="59"/>
      <c r="T609" s="59"/>
      <c r="U609" s="9"/>
      <c r="V609" s="9"/>
    </row>
    <row r="610" spans="1:22">
      <c r="A610" s="9" t="s">
        <v>6471</v>
      </c>
      <c r="B610" s="9" t="s">
        <v>1150</v>
      </c>
      <c r="C610" s="9" t="s">
        <v>4030</v>
      </c>
      <c r="D610" s="9" t="s">
        <v>6472</v>
      </c>
      <c r="E610" s="9">
        <v>108</v>
      </c>
      <c r="F610" s="9">
        <v>7</v>
      </c>
      <c r="G610" s="44">
        <v>1E-4</v>
      </c>
      <c r="H610" s="9">
        <v>125</v>
      </c>
      <c r="I610" s="9">
        <v>9</v>
      </c>
      <c r="J610" s="9">
        <v>12</v>
      </c>
      <c r="K610" s="59">
        <v>255.28</v>
      </c>
      <c r="L610" s="44"/>
      <c r="M610" s="44"/>
      <c r="N610" s="44"/>
      <c r="O610" s="9"/>
      <c r="P610" s="9"/>
      <c r="Q610" s="44"/>
      <c r="R610" s="44"/>
      <c r="S610" s="59"/>
      <c r="T610" s="59"/>
      <c r="U610" s="9"/>
      <c r="V610" s="9"/>
    </row>
    <row r="611" spans="1:22">
      <c r="A611" s="9" t="s">
        <v>6473</v>
      </c>
      <c r="B611" s="9" t="s">
        <v>1406</v>
      </c>
      <c r="C611" s="9" t="s">
        <v>6474</v>
      </c>
      <c r="D611" s="9" t="s">
        <v>6475</v>
      </c>
      <c r="E611" s="9">
        <v>230</v>
      </c>
      <c r="F611" s="9">
        <v>6</v>
      </c>
      <c r="G611" s="44">
        <v>1E-4</v>
      </c>
      <c r="H611" s="9">
        <v>295</v>
      </c>
      <c r="I611" s="9">
        <v>8</v>
      </c>
      <c r="J611" s="9">
        <v>12</v>
      </c>
      <c r="K611" s="59">
        <v>230.88</v>
      </c>
      <c r="L611" s="44"/>
      <c r="M611" s="44"/>
      <c r="N611" s="44"/>
      <c r="O611" s="9"/>
      <c r="P611" s="9"/>
      <c r="Q611" s="44"/>
      <c r="R611" s="44"/>
      <c r="S611" s="59"/>
      <c r="T611" s="59"/>
      <c r="U611" s="9"/>
      <c r="V611" s="9"/>
    </row>
    <row r="612" spans="1:22">
      <c r="A612" s="9" t="s">
        <v>6476</v>
      </c>
      <c r="B612" s="9" t="s">
        <v>2172</v>
      </c>
      <c r="C612" s="9" t="s">
        <v>6477</v>
      </c>
      <c r="D612" s="9" t="s">
        <v>6478</v>
      </c>
      <c r="E612" s="9">
        <v>265</v>
      </c>
      <c r="F612" s="9">
        <v>16</v>
      </c>
      <c r="G612" s="44">
        <v>2.0000000000000001E-4</v>
      </c>
      <c r="H612" s="9">
        <v>330</v>
      </c>
      <c r="I612" s="9">
        <v>24</v>
      </c>
      <c r="J612" s="9">
        <v>13</v>
      </c>
      <c r="K612" s="59">
        <v>86.32</v>
      </c>
      <c r="L612" s="44"/>
      <c r="M612" s="44"/>
      <c r="N612" s="44"/>
      <c r="O612" s="9"/>
      <c r="P612" s="9"/>
      <c r="Q612" s="44"/>
      <c r="R612" s="44"/>
      <c r="S612" s="59"/>
      <c r="T612" s="59"/>
      <c r="U612" s="9"/>
      <c r="V612" s="9"/>
    </row>
    <row r="613" spans="1:22">
      <c r="A613" s="9" t="s">
        <v>6093</v>
      </c>
      <c r="B613" s="9" t="s">
        <v>1263</v>
      </c>
      <c r="C613" s="9" t="s">
        <v>3686</v>
      </c>
      <c r="D613" s="9" t="s">
        <v>3687</v>
      </c>
      <c r="E613" s="9">
        <v>289</v>
      </c>
      <c r="F613" s="9">
        <v>114</v>
      </c>
      <c r="G613" s="44">
        <v>2.0000000000000001E-4</v>
      </c>
      <c r="H613" s="9">
        <v>327</v>
      </c>
      <c r="I613" s="9">
        <v>133</v>
      </c>
      <c r="J613" s="9">
        <v>14</v>
      </c>
      <c r="K613" s="59">
        <v>62.62</v>
      </c>
      <c r="L613" s="44"/>
      <c r="M613" s="44"/>
      <c r="N613" s="44"/>
      <c r="O613" s="9"/>
      <c r="P613" s="9"/>
      <c r="Q613" s="44"/>
      <c r="R613" s="44"/>
      <c r="S613" s="59"/>
      <c r="T613" s="59"/>
      <c r="U613" s="9"/>
      <c r="V613" s="9"/>
    </row>
    <row r="614" spans="1:22">
      <c r="A614" s="9" t="s">
        <v>6289</v>
      </c>
      <c r="B614" s="9" t="s">
        <v>949</v>
      </c>
      <c r="C614" s="9" t="s">
        <v>3909</v>
      </c>
      <c r="D614" s="9" t="s">
        <v>3910</v>
      </c>
      <c r="E614" s="9">
        <v>136</v>
      </c>
      <c r="F614" s="9">
        <v>16</v>
      </c>
      <c r="G614" s="44">
        <v>1E-4</v>
      </c>
      <c r="H614" s="9">
        <v>161</v>
      </c>
      <c r="I614" s="9">
        <v>24</v>
      </c>
      <c r="J614" s="9">
        <v>13</v>
      </c>
      <c r="K614" s="59">
        <v>588.55999999999995</v>
      </c>
      <c r="L614" s="44"/>
      <c r="M614" s="44"/>
      <c r="N614" s="44"/>
      <c r="O614" s="9"/>
      <c r="P614" s="9"/>
      <c r="Q614" s="44"/>
      <c r="R614" s="44"/>
      <c r="S614" s="59"/>
      <c r="T614" s="59"/>
      <c r="U614" s="9"/>
      <c r="V614" s="9"/>
    </row>
    <row r="615" spans="1:22">
      <c r="A615" s="9" t="s">
        <v>980</v>
      </c>
      <c r="B615" s="9" t="s">
        <v>980</v>
      </c>
      <c r="C615" s="9" t="s">
        <v>4427</v>
      </c>
      <c r="D615" s="9" t="s">
        <v>4428</v>
      </c>
      <c r="E615" s="9">
        <v>85</v>
      </c>
      <c r="F615" s="9">
        <v>2</v>
      </c>
      <c r="G615" s="44">
        <v>1E-4</v>
      </c>
      <c r="H615" s="9">
        <v>93</v>
      </c>
      <c r="I615" s="9">
        <v>3</v>
      </c>
      <c r="J615" s="9">
        <v>12</v>
      </c>
      <c r="K615" s="59">
        <v>215.88</v>
      </c>
      <c r="L615" s="44"/>
      <c r="M615" s="44"/>
      <c r="N615" s="44"/>
      <c r="O615" s="9"/>
      <c r="P615" s="9"/>
      <c r="Q615" s="44"/>
      <c r="R615" s="44"/>
      <c r="S615" s="59"/>
      <c r="T615" s="59"/>
      <c r="U615" s="9"/>
      <c r="V615" s="9"/>
    </row>
    <row r="616" spans="1:22">
      <c r="A616" s="9" t="s">
        <v>6031</v>
      </c>
      <c r="B616" s="9" t="s">
        <v>1016</v>
      </c>
      <c r="C616" s="9" t="s">
        <v>4012</v>
      </c>
      <c r="D616" s="9" t="s">
        <v>4013</v>
      </c>
      <c r="E616" s="9">
        <v>256</v>
      </c>
      <c r="F616" s="9">
        <v>25</v>
      </c>
      <c r="G616" s="44">
        <v>2.0000000000000001E-4</v>
      </c>
      <c r="H616" s="9">
        <v>287</v>
      </c>
      <c r="I616" s="9">
        <v>36</v>
      </c>
      <c r="J616" s="9">
        <v>14</v>
      </c>
      <c r="K616" s="59">
        <v>889.76</v>
      </c>
      <c r="L616" s="44"/>
      <c r="M616" s="44"/>
      <c r="N616" s="44"/>
      <c r="O616" s="9"/>
      <c r="P616" s="9"/>
      <c r="Q616" s="44"/>
      <c r="R616" s="44"/>
      <c r="S616" s="59"/>
      <c r="T616" s="59"/>
      <c r="U616" s="9"/>
      <c r="V616" s="9"/>
    </row>
    <row r="617" spans="1:22">
      <c r="A617" s="9" t="s">
        <v>6010</v>
      </c>
      <c r="B617" s="9" t="s">
        <v>919</v>
      </c>
      <c r="C617" s="9" t="s">
        <v>4215</v>
      </c>
      <c r="D617" s="9" t="s">
        <v>6479</v>
      </c>
      <c r="E617" s="9">
        <v>106</v>
      </c>
      <c r="F617" s="9">
        <v>14</v>
      </c>
      <c r="G617" s="44">
        <v>1E-4</v>
      </c>
      <c r="H617" s="9">
        <v>126</v>
      </c>
      <c r="I617" s="9">
        <v>24</v>
      </c>
      <c r="J617" s="9">
        <v>22</v>
      </c>
      <c r="K617" s="59">
        <v>794.21</v>
      </c>
      <c r="L617" s="44"/>
      <c r="M617" s="44"/>
      <c r="N617" s="44"/>
      <c r="O617" s="9"/>
      <c r="P617" s="9"/>
      <c r="Q617" s="44"/>
      <c r="R617" s="44"/>
      <c r="S617" s="59"/>
      <c r="T617" s="59"/>
      <c r="U617" s="9"/>
      <c r="V617" s="9"/>
    </row>
    <row r="618" spans="1:22">
      <c r="A618" s="9" t="s">
        <v>6092</v>
      </c>
      <c r="B618" s="9" t="s">
        <v>922</v>
      </c>
      <c r="C618" s="9" t="s">
        <v>3917</v>
      </c>
      <c r="D618" s="9" t="s">
        <v>3918</v>
      </c>
      <c r="E618" s="9">
        <v>230</v>
      </c>
      <c r="F618" s="9">
        <v>28</v>
      </c>
      <c r="G618" s="44">
        <v>1E-4</v>
      </c>
      <c r="H618" s="9">
        <v>268</v>
      </c>
      <c r="I618" s="9">
        <v>40</v>
      </c>
      <c r="J618" s="9">
        <v>19</v>
      </c>
      <c r="K618" s="59">
        <v>1060.56</v>
      </c>
      <c r="L618" s="44"/>
      <c r="M618" s="44"/>
      <c r="N618" s="44"/>
      <c r="O618" s="9"/>
      <c r="P618" s="9"/>
      <c r="Q618" s="44"/>
      <c r="R618" s="44"/>
      <c r="S618" s="59"/>
      <c r="T618" s="59"/>
      <c r="U618" s="9"/>
      <c r="V618" s="9"/>
    </row>
    <row r="619" spans="1:22">
      <c r="A619" s="9" t="s">
        <v>6008</v>
      </c>
      <c r="B619" s="9" t="s">
        <v>906</v>
      </c>
      <c r="C619" s="9"/>
      <c r="D619" s="9" t="s">
        <v>6480</v>
      </c>
      <c r="E619" s="9">
        <v>723</v>
      </c>
      <c r="F619" s="9">
        <v>46</v>
      </c>
      <c r="G619" s="44">
        <v>5.0000000000000001E-4</v>
      </c>
      <c r="H619" s="9">
        <v>970</v>
      </c>
      <c r="I619" s="9">
        <v>61</v>
      </c>
      <c r="J619" s="9">
        <v>16</v>
      </c>
      <c r="K619" s="59">
        <v>411.47</v>
      </c>
      <c r="L619" s="44"/>
      <c r="M619" s="44"/>
      <c r="N619" s="44"/>
      <c r="O619" s="9"/>
      <c r="P619" s="9"/>
      <c r="Q619" s="44"/>
      <c r="R619" s="44"/>
      <c r="S619" s="59"/>
      <c r="T619" s="59"/>
      <c r="U619" s="9"/>
      <c r="V619" s="9"/>
    </row>
    <row r="620" spans="1:22">
      <c r="A620" s="9" t="s">
        <v>6060</v>
      </c>
      <c r="B620" s="9" t="s">
        <v>959</v>
      </c>
      <c r="C620" s="9" t="s">
        <v>4989</v>
      </c>
      <c r="D620" s="9" t="s">
        <v>6481</v>
      </c>
      <c r="E620" s="15">
        <v>1388</v>
      </c>
      <c r="F620" s="9">
        <v>212</v>
      </c>
      <c r="G620" s="44">
        <v>8.9999999999999998E-4</v>
      </c>
      <c r="H620" s="15">
        <v>1687</v>
      </c>
      <c r="I620" s="9">
        <v>284</v>
      </c>
      <c r="J620" s="9">
        <v>36</v>
      </c>
      <c r="K620" s="59">
        <v>3873.24</v>
      </c>
      <c r="L620" s="44"/>
      <c r="M620" s="44"/>
      <c r="N620" s="44"/>
      <c r="O620" s="9"/>
      <c r="P620" s="9"/>
      <c r="Q620" s="44"/>
      <c r="R620" s="44"/>
      <c r="S620" s="59"/>
      <c r="T620" s="59"/>
      <c r="U620" s="9"/>
      <c r="V620" s="9"/>
    </row>
    <row r="621" spans="1:22">
      <c r="A621" s="9" t="s">
        <v>6112</v>
      </c>
      <c r="B621" s="9" t="s">
        <v>1209</v>
      </c>
      <c r="C621" s="9" t="s">
        <v>3213</v>
      </c>
      <c r="D621" s="9" t="s">
        <v>6482</v>
      </c>
      <c r="E621" s="9">
        <v>974</v>
      </c>
      <c r="F621" s="9">
        <v>60</v>
      </c>
      <c r="G621" s="44">
        <v>5.9999999999999995E-4</v>
      </c>
      <c r="H621" s="15">
        <v>1375</v>
      </c>
      <c r="I621" s="9">
        <v>84</v>
      </c>
      <c r="J621" s="9">
        <v>12</v>
      </c>
      <c r="K621" s="59">
        <v>273.68</v>
      </c>
      <c r="L621" s="44"/>
      <c r="M621" s="44"/>
      <c r="N621" s="44"/>
      <c r="O621" s="9"/>
      <c r="P621" s="9"/>
      <c r="Q621" s="44"/>
      <c r="R621" s="44"/>
      <c r="S621" s="59"/>
      <c r="T621" s="59"/>
      <c r="U621" s="9"/>
      <c r="V621" s="9"/>
    </row>
    <row r="622" spans="1:22">
      <c r="A622" s="9" t="s">
        <v>6483</v>
      </c>
      <c r="B622" s="9" t="s">
        <v>2730</v>
      </c>
      <c r="C622" s="9" t="s">
        <v>6484</v>
      </c>
      <c r="D622" s="9" t="s">
        <v>6485</v>
      </c>
      <c r="E622" s="9">
        <v>169</v>
      </c>
      <c r="F622" s="9">
        <v>4</v>
      </c>
      <c r="G622" s="44">
        <v>1E-4</v>
      </c>
      <c r="H622" s="9">
        <v>206</v>
      </c>
      <c r="I622" s="9">
        <v>6</v>
      </c>
      <c r="J622" s="9">
        <v>12</v>
      </c>
      <c r="K622" s="59">
        <v>107.79</v>
      </c>
      <c r="L622" s="44"/>
      <c r="M622" s="44"/>
      <c r="N622" s="44"/>
      <c r="O622" s="9"/>
      <c r="P622" s="9"/>
      <c r="Q622" s="44"/>
      <c r="R622" s="44"/>
      <c r="S622" s="59"/>
      <c r="T622" s="59"/>
      <c r="U622" s="9"/>
      <c r="V622" s="9"/>
    </row>
    <row r="623" spans="1:22">
      <c r="A623" s="9" t="s">
        <v>6386</v>
      </c>
      <c r="B623" s="9" t="s">
        <v>909</v>
      </c>
      <c r="C623" s="9" t="s">
        <v>3397</v>
      </c>
      <c r="D623" s="9" t="s">
        <v>6486</v>
      </c>
      <c r="E623" s="9">
        <v>253</v>
      </c>
      <c r="F623" s="9">
        <v>17</v>
      </c>
      <c r="G623" s="44">
        <v>2.0000000000000001E-4</v>
      </c>
      <c r="H623" s="9">
        <v>293</v>
      </c>
      <c r="I623" s="9">
        <v>18</v>
      </c>
      <c r="J623" s="9">
        <v>14</v>
      </c>
      <c r="K623" s="59">
        <v>141.29</v>
      </c>
      <c r="L623" s="44"/>
      <c r="M623" s="44"/>
      <c r="N623" s="44"/>
      <c r="O623" s="9"/>
      <c r="P623" s="9"/>
      <c r="Q623" s="44"/>
      <c r="R623" s="44"/>
      <c r="S623" s="59"/>
      <c r="T623" s="59"/>
      <c r="U623" s="9"/>
      <c r="V623" s="9"/>
    </row>
    <row r="624" spans="1:22">
      <c r="A624" s="9" t="s">
        <v>5997</v>
      </c>
      <c r="B624" s="9" t="s">
        <v>1725</v>
      </c>
      <c r="C624" s="9" t="s">
        <v>6487</v>
      </c>
      <c r="D624" s="9" t="s">
        <v>6488</v>
      </c>
      <c r="E624" s="9">
        <v>91</v>
      </c>
      <c r="F624" s="9">
        <v>14</v>
      </c>
      <c r="G624" s="44">
        <v>1E-4</v>
      </c>
      <c r="H624" s="9">
        <v>118</v>
      </c>
      <c r="I624" s="9">
        <v>24</v>
      </c>
      <c r="J624" s="9">
        <v>14</v>
      </c>
      <c r="K624" s="59">
        <v>296.23</v>
      </c>
      <c r="L624" s="44"/>
      <c r="M624" s="44"/>
      <c r="N624" s="44"/>
      <c r="O624" s="9"/>
      <c r="P624" s="9"/>
      <c r="Q624" s="44"/>
      <c r="R624" s="44"/>
      <c r="S624" s="59"/>
      <c r="T624" s="59"/>
      <c r="U624" s="9"/>
      <c r="V624" s="9"/>
    </row>
    <row r="625" spans="1:22">
      <c r="A625" s="9" t="s">
        <v>6489</v>
      </c>
      <c r="B625" s="9" t="s">
        <v>2037</v>
      </c>
      <c r="C625" s="9" t="s">
        <v>6490</v>
      </c>
      <c r="D625" s="9" t="s">
        <v>6491</v>
      </c>
      <c r="E625" s="9">
        <v>51</v>
      </c>
      <c r="F625" s="9">
        <v>3</v>
      </c>
      <c r="G625" s="44">
        <v>0</v>
      </c>
      <c r="H625" s="9">
        <v>61</v>
      </c>
      <c r="I625" s="9">
        <v>3</v>
      </c>
      <c r="J625" s="9">
        <v>14</v>
      </c>
      <c r="K625" s="59">
        <v>106.96</v>
      </c>
      <c r="L625" s="44"/>
      <c r="M625" s="44"/>
      <c r="N625" s="44"/>
      <c r="O625" s="9"/>
      <c r="P625" s="9"/>
      <c r="Q625" s="44"/>
      <c r="R625" s="44"/>
      <c r="S625" s="59"/>
      <c r="T625" s="59"/>
      <c r="U625" s="9"/>
      <c r="V625" s="9"/>
    </row>
    <row r="626" spans="1:22">
      <c r="A626" s="9" t="s">
        <v>6202</v>
      </c>
      <c r="B626" s="9" t="s">
        <v>597</v>
      </c>
      <c r="C626" s="9" t="s">
        <v>594</v>
      </c>
      <c r="D626" s="9" t="s">
        <v>596</v>
      </c>
      <c r="E626" s="9">
        <v>78</v>
      </c>
      <c r="F626" s="9">
        <v>3</v>
      </c>
      <c r="G626" s="44">
        <v>0</v>
      </c>
      <c r="H626" s="9">
        <v>85</v>
      </c>
      <c r="I626" s="9">
        <v>3</v>
      </c>
      <c r="J626" s="9">
        <v>12</v>
      </c>
      <c r="K626" s="59">
        <v>113.98</v>
      </c>
      <c r="L626" s="44"/>
      <c r="M626" s="44"/>
      <c r="N626" s="44"/>
      <c r="O626" s="9"/>
      <c r="P626" s="9"/>
      <c r="Q626" s="44"/>
      <c r="R626" s="44"/>
      <c r="S626" s="59"/>
      <c r="T626" s="59"/>
      <c r="U626" s="9"/>
      <c r="V626" s="9"/>
    </row>
    <row r="627" spans="1:22">
      <c r="A627" s="9" t="s">
        <v>6405</v>
      </c>
      <c r="B627" s="9" t="s">
        <v>1368</v>
      </c>
      <c r="C627" s="9" t="s">
        <v>5128</v>
      </c>
      <c r="D627" s="9" t="s">
        <v>5129</v>
      </c>
      <c r="E627" s="9">
        <v>427</v>
      </c>
      <c r="F627" s="9">
        <v>8</v>
      </c>
      <c r="G627" s="44">
        <v>2.9999999999999997E-4</v>
      </c>
      <c r="H627" s="9">
        <v>579</v>
      </c>
      <c r="I627" s="9">
        <v>9</v>
      </c>
      <c r="J627" s="9">
        <v>16</v>
      </c>
      <c r="K627" s="59">
        <v>70.239999999999995</v>
      </c>
      <c r="L627" s="44"/>
      <c r="M627" s="44"/>
      <c r="N627" s="44"/>
      <c r="O627" s="9"/>
      <c r="P627" s="9"/>
      <c r="Q627" s="44"/>
      <c r="R627" s="44"/>
      <c r="S627" s="59"/>
      <c r="T627" s="59"/>
      <c r="U627" s="9"/>
      <c r="V627" s="9"/>
    </row>
    <row r="628" spans="1:22">
      <c r="A628" s="9" t="s">
        <v>6492</v>
      </c>
      <c r="B628" s="9" t="s">
        <v>1405</v>
      </c>
      <c r="C628" s="9" t="s">
        <v>4399</v>
      </c>
      <c r="D628" s="9" t="s">
        <v>4400</v>
      </c>
      <c r="E628" s="9">
        <v>68</v>
      </c>
      <c r="F628" s="9">
        <v>18</v>
      </c>
      <c r="G628" s="44">
        <v>0</v>
      </c>
      <c r="H628" s="9">
        <v>94</v>
      </c>
      <c r="I628" s="9">
        <v>19</v>
      </c>
      <c r="J628" s="9">
        <v>14</v>
      </c>
      <c r="K628" s="59">
        <v>335.12</v>
      </c>
      <c r="L628" s="44"/>
      <c r="M628" s="44"/>
      <c r="N628" s="44"/>
      <c r="O628" s="9"/>
      <c r="P628" s="9"/>
      <c r="Q628" s="44"/>
      <c r="R628" s="44"/>
      <c r="S628" s="59"/>
      <c r="T628" s="59"/>
      <c r="U628" s="9"/>
      <c r="V628" s="9"/>
    </row>
    <row r="629" spans="1:22">
      <c r="A629" s="9" t="s">
        <v>6493</v>
      </c>
      <c r="B629" s="9" t="s">
        <v>1635</v>
      </c>
      <c r="C629" s="9" t="s">
        <v>6494</v>
      </c>
      <c r="D629" s="9" t="s">
        <v>6495</v>
      </c>
      <c r="E629" s="9">
        <v>138</v>
      </c>
      <c r="F629" s="9">
        <v>6</v>
      </c>
      <c r="G629" s="44">
        <v>1E-4</v>
      </c>
      <c r="H629" s="9">
        <v>191</v>
      </c>
      <c r="I629" s="9">
        <v>9</v>
      </c>
      <c r="J629" s="9">
        <v>12</v>
      </c>
      <c r="K629" s="59">
        <v>187.92</v>
      </c>
      <c r="L629" s="44"/>
      <c r="M629" s="44"/>
      <c r="N629" s="44"/>
      <c r="O629" s="9"/>
      <c r="P629" s="9"/>
      <c r="Q629" s="44"/>
      <c r="R629" s="44"/>
      <c r="S629" s="59"/>
      <c r="T629" s="59"/>
      <c r="U629" s="9"/>
      <c r="V629" s="9"/>
    </row>
    <row r="630" spans="1:22">
      <c r="A630" s="9" t="s">
        <v>6018</v>
      </c>
      <c r="B630" s="9" t="s">
        <v>1004</v>
      </c>
      <c r="C630" s="9" t="s">
        <v>3895</v>
      </c>
      <c r="D630" s="9" t="s">
        <v>4268</v>
      </c>
      <c r="E630" s="9">
        <v>121</v>
      </c>
      <c r="F630" s="9">
        <v>10</v>
      </c>
      <c r="G630" s="44">
        <v>1E-4</v>
      </c>
      <c r="H630" s="9">
        <v>169</v>
      </c>
      <c r="I630" s="9">
        <v>15</v>
      </c>
      <c r="J630" s="9">
        <v>19</v>
      </c>
      <c r="K630" s="59">
        <v>389.52</v>
      </c>
      <c r="L630" s="44"/>
      <c r="M630" s="44"/>
      <c r="N630" s="44"/>
      <c r="O630" s="9"/>
      <c r="P630" s="9"/>
      <c r="Q630" s="44"/>
      <c r="R630" s="44"/>
      <c r="S630" s="59"/>
      <c r="T630" s="59"/>
      <c r="U630" s="9"/>
      <c r="V630" s="9"/>
    </row>
    <row r="631" spans="1:22">
      <c r="A631" s="9" t="s">
        <v>5990</v>
      </c>
      <c r="B631" s="9" t="s">
        <v>1045</v>
      </c>
      <c r="C631" s="9" t="s">
        <v>5043</v>
      </c>
      <c r="D631" s="9" t="s">
        <v>5044</v>
      </c>
      <c r="E631" s="9">
        <v>510</v>
      </c>
      <c r="F631" s="9">
        <v>10</v>
      </c>
      <c r="G631" s="44">
        <v>2.9999999999999997E-4</v>
      </c>
      <c r="H631" s="9">
        <v>568</v>
      </c>
      <c r="I631" s="9">
        <v>11</v>
      </c>
      <c r="J631" s="9">
        <v>12</v>
      </c>
      <c r="K631" s="59">
        <v>59.88</v>
      </c>
      <c r="L631" s="44"/>
      <c r="M631" s="44"/>
      <c r="N631" s="44"/>
      <c r="O631" s="9"/>
      <c r="P631" s="9"/>
      <c r="Q631" s="44"/>
      <c r="R631" s="44"/>
      <c r="S631" s="59"/>
      <c r="T631" s="59"/>
      <c r="U631" s="9"/>
      <c r="V631" s="9"/>
    </row>
    <row r="632" spans="1:22">
      <c r="A632" s="9" t="s">
        <v>6496</v>
      </c>
      <c r="B632" s="9" t="s">
        <v>1316</v>
      </c>
      <c r="C632" s="9" t="s">
        <v>3616</v>
      </c>
      <c r="D632" s="9" t="s">
        <v>6497</v>
      </c>
      <c r="E632" s="9">
        <v>142</v>
      </c>
      <c r="F632" s="9">
        <v>2</v>
      </c>
      <c r="G632" s="44">
        <v>1E-4</v>
      </c>
      <c r="H632" s="9">
        <v>181</v>
      </c>
      <c r="I632" s="9">
        <v>3</v>
      </c>
      <c r="J632" s="9">
        <v>12</v>
      </c>
      <c r="K632" s="59">
        <v>79.680000000000007</v>
      </c>
      <c r="L632" s="44"/>
      <c r="M632" s="44"/>
      <c r="N632" s="44"/>
      <c r="O632" s="9"/>
      <c r="P632" s="9"/>
      <c r="Q632" s="44"/>
      <c r="R632" s="44"/>
      <c r="S632" s="59"/>
      <c r="T632" s="59"/>
      <c r="U632" s="9"/>
      <c r="V632" s="9"/>
    </row>
    <row r="633" spans="1:22">
      <c r="A633" s="9" t="s">
        <v>6498</v>
      </c>
      <c r="B633" s="9" t="s">
        <v>1391</v>
      </c>
      <c r="C633" s="9" t="s">
        <v>5023</v>
      </c>
      <c r="D633" s="9" t="s">
        <v>5024</v>
      </c>
      <c r="E633" s="9">
        <v>381</v>
      </c>
      <c r="F633" s="9">
        <v>16</v>
      </c>
      <c r="G633" s="44">
        <v>2.0000000000000001E-4</v>
      </c>
      <c r="H633" s="9">
        <v>482</v>
      </c>
      <c r="I633" s="9">
        <v>19</v>
      </c>
      <c r="J633" s="9">
        <v>11</v>
      </c>
      <c r="K633" s="59">
        <v>98.49</v>
      </c>
      <c r="L633" s="44"/>
      <c r="M633" s="44"/>
      <c r="N633" s="44"/>
      <c r="O633" s="9"/>
      <c r="P633" s="9"/>
      <c r="Q633" s="44"/>
      <c r="R633" s="44"/>
      <c r="S633" s="59"/>
      <c r="T633" s="59"/>
      <c r="U633" s="9"/>
      <c r="V633" s="9"/>
    </row>
    <row r="634" spans="1:22">
      <c r="A634" s="9" t="s">
        <v>6444</v>
      </c>
      <c r="B634" s="9" t="s">
        <v>205</v>
      </c>
      <c r="C634" s="9" t="s">
        <v>202</v>
      </c>
      <c r="D634" s="9" t="s">
        <v>6499</v>
      </c>
      <c r="E634" s="9">
        <v>225</v>
      </c>
      <c r="F634" s="9">
        <v>7</v>
      </c>
      <c r="G634" s="44">
        <v>1E-4</v>
      </c>
      <c r="H634" s="9">
        <v>303</v>
      </c>
      <c r="I634" s="9">
        <v>8</v>
      </c>
      <c r="J634" s="9">
        <v>17</v>
      </c>
      <c r="K634" s="59">
        <v>105.38</v>
      </c>
      <c r="L634" s="44"/>
      <c r="M634" s="44"/>
      <c r="N634" s="44"/>
      <c r="O634" s="9"/>
      <c r="P634" s="9"/>
      <c r="Q634" s="44"/>
      <c r="R634" s="44"/>
      <c r="S634" s="59"/>
      <c r="T634" s="59"/>
      <c r="U634" s="9"/>
      <c r="V634" s="9"/>
    </row>
    <row r="635" spans="1:22">
      <c r="A635" s="9" t="s">
        <v>6405</v>
      </c>
      <c r="B635" s="9" t="s">
        <v>1402</v>
      </c>
      <c r="C635" s="9" t="s">
        <v>4962</v>
      </c>
      <c r="D635" s="9" t="s">
        <v>4963</v>
      </c>
      <c r="E635" s="9">
        <v>558</v>
      </c>
      <c r="F635" s="9">
        <v>9</v>
      </c>
      <c r="G635" s="44">
        <v>4.0000000000000002E-4</v>
      </c>
      <c r="H635" s="9">
        <v>768</v>
      </c>
      <c r="I635" s="9">
        <v>11</v>
      </c>
      <c r="J635" s="9">
        <v>12</v>
      </c>
      <c r="K635" s="59">
        <v>54.01</v>
      </c>
      <c r="L635" s="44"/>
      <c r="M635" s="44"/>
      <c r="N635" s="44"/>
      <c r="O635" s="9"/>
      <c r="P635" s="9"/>
      <c r="Q635" s="44"/>
      <c r="R635" s="44"/>
      <c r="S635" s="59"/>
      <c r="T635" s="59"/>
      <c r="U635" s="9"/>
      <c r="V635" s="9"/>
    </row>
    <row r="636" spans="1:22">
      <c r="A636" s="9" t="s">
        <v>6034</v>
      </c>
      <c r="B636" s="9" t="s">
        <v>1336</v>
      </c>
      <c r="C636" s="9" t="s">
        <v>3649</v>
      </c>
      <c r="D636" s="9" t="s">
        <v>6500</v>
      </c>
      <c r="E636" s="9">
        <v>343</v>
      </c>
      <c r="F636" s="9">
        <v>2</v>
      </c>
      <c r="G636" s="44">
        <v>2.0000000000000001E-4</v>
      </c>
      <c r="H636" s="9">
        <v>395</v>
      </c>
      <c r="I636" s="9">
        <v>2</v>
      </c>
      <c r="J636" s="9">
        <v>13</v>
      </c>
      <c r="K636" s="59">
        <v>208.72</v>
      </c>
      <c r="L636" s="44"/>
      <c r="M636" s="44"/>
      <c r="N636" s="44"/>
      <c r="O636" s="9"/>
      <c r="P636" s="9"/>
      <c r="Q636" s="44"/>
      <c r="R636" s="44"/>
      <c r="S636" s="59"/>
      <c r="T636" s="59"/>
      <c r="U636" s="9"/>
      <c r="V636" s="9"/>
    </row>
    <row r="637" spans="1:22">
      <c r="A637" s="9" t="s">
        <v>5997</v>
      </c>
      <c r="B637" s="9" t="s">
        <v>1462</v>
      </c>
      <c r="C637" s="9" t="s">
        <v>6501</v>
      </c>
      <c r="D637" s="9" t="s">
        <v>6502</v>
      </c>
      <c r="E637" s="9">
        <v>916</v>
      </c>
      <c r="F637" s="9">
        <v>35</v>
      </c>
      <c r="G637" s="44">
        <v>5.9999999999999995E-4</v>
      </c>
      <c r="H637" s="15">
        <v>1030</v>
      </c>
      <c r="I637" s="9">
        <v>44</v>
      </c>
      <c r="J637" s="9">
        <v>11</v>
      </c>
      <c r="K637" s="59">
        <v>173.09</v>
      </c>
      <c r="L637" s="44"/>
      <c r="M637" s="44"/>
      <c r="N637" s="44"/>
      <c r="O637" s="9"/>
      <c r="P637" s="9"/>
      <c r="Q637" s="44"/>
      <c r="R637" s="44"/>
      <c r="S637" s="59"/>
      <c r="T637" s="59"/>
      <c r="U637" s="9"/>
      <c r="V637" s="9"/>
    </row>
    <row r="638" spans="1:22">
      <c r="A638" s="9" t="s">
        <v>6034</v>
      </c>
      <c r="B638" s="9" t="s">
        <v>1199</v>
      </c>
      <c r="C638" s="9" t="s">
        <v>3047</v>
      </c>
      <c r="D638" s="9" t="s">
        <v>6503</v>
      </c>
      <c r="E638" s="15">
        <v>2156</v>
      </c>
      <c r="F638" s="9">
        <v>48</v>
      </c>
      <c r="G638" s="44">
        <v>1.4E-3</v>
      </c>
      <c r="H638" s="15">
        <v>2766</v>
      </c>
      <c r="I638" s="9">
        <v>58</v>
      </c>
      <c r="J638" s="9">
        <v>11</v>
      </c>
      <c r="K638" s="59">
        <v>178.39</v>
      </c>
      <c r="L638" s="44"/>
      <c r="M638" s="44"/>
      <c r="N638" s="44"/>
      <c r="O638" s="9"/>
      <c r="P638" s="9"/>
      <c r="Q638" s="44"/>
      <c r="R638" s="44"/>
      <c r="S638" s="59"/>
      <c r="T638" s="59"/>
      <c r="U638" s="9"/>
      <c r="V638" s="9"/>
    </row>
    <row r="639" spans="1:22">
      <c r="A639" s="9" t="s">
        <v>6197</v>
      </c>
      <c r="B639" s="9" t="s">
        <v>921</v>
      </c>
      <c r="C639" s="9" t="s">
        <v>3816</v>
      </c>
      <c r="D639" s="9" t="s">
        <v>3817</v>
      </c>
      <c r="E639" s="9">
        <v>135</v>
      </c>
      <c r="F639" s="9">
        <v>8</v>
      </c>
      <c r="G639" s="44">
        <v>1E-4</v>
      </c>
      <c r="H639" s="9">
        <v>174</v>
      </c>
      <c r="I639" s="9">
        <v>15</v>
      </c>
      <c r="J639" s="9">
        <v>14</v>
      </c>
      <c r="K639" s="59">
        <v>1106.71</v>
      </c>
      <c r="L639" s="44"/>
      <c r="M639" s="44"/>
      <c r="N639" s="44"/>
      <c r="O639" s="9"/>
      <c r="P639" s="9"/>
      <c r="Q639" s="44"/>
      <c r="R639" s="44"/>
      <c r="S639" s="59"/>
      <c r="T639" s="59"/>
      <c r="U639" s="9"/>
      <c r="V639" s="9"/>
    </row>
    <row r="640" spans="1:22">
      <c r="A640" s="9" t="s">
        <v>6034</v>
      </c>
      <c r="B640" s="9" t="s">
        <v>942</v>
      </c>
      <c r="C640" s="9" t="s">
        <v>4219</v>
      </c>
      <c r="D640" s="9" t="s">
        <v>6504</v>
      </c>
      <c r="E640" s="9">
        <v>164</v>
      </c>
      <c r="F640" s="9">
        <v>28</v>
      </c>
      <c r="G640" s="44">
        <v>1E-4</v>
      </c>
      <c r="H640" s="9">
        <v>214</v>
      </c>
      <c r="I640" s="9">
        <v>46</v>
      </c>
      <c r="J640" s="9">
        <v>22</v>
      </c>
      <c r="K640" s="59">
        <v>1011.5</v>
      </c>
      <c r="L640" s="44"/>
      <c r="M640" s="44"/>
      <c r="N640" s="44"/>
      <c r="O640" s="9"/>
      <c r="P640" s="9"/>
      <c r="Q640" s="44"/>
      <c r="R640" s="44"/>
      <c r="S640" s="59"/>
      <c r="T640" s="59"/>
      <c r="U640" s="9"/>
      <c r="V640" s="9"/>
    </row>
    <row r="641" spans="1:22">
      <c r="A641" s="9" t="s">
        <v>6034</v>
      </c>
      <c r="B641" s="9" t="s">
        <v>941</v>
      </c>
      <c r="C641" s="9" t="s">
        <v>3467</v>
      </c>
      <c r="D641" s="9" t="s">
        <v>6505</v>
      </c>
      <c r="E641" s="9">
        <v>217</v>
      </c>
      <c r="F641" s="9">
        <v>51</v>
      </c>
      <c r="G641" s="44">
        <v>1E-4</v>
      </c>
      <c r="H641" s="9">
        <v>376</v>
      </c>
      <c r="I641" s="9">
        <v>115</v>
      </c>
      <c r="J641" s="9">
        <v>29</v>
      </c>
      <c r="K641" s="59">
        <v>1413.37</v>
      </c>
      <c r="L641" s="44"/>
      <c r="M641" s="44"/>
      <c r="N641" s="44"/>
      <c r="O641" s="9"/>
      <c r="P641" s="9"/>
      <c r="Q641" s="44"/>
      <c r="R641" s="44"/>
      <c r="S641" s="59"/>
      <c r="T641" s="59"/>
      <c r="U641" s="9"/>
      <c r="V641" s="9"/>
    </row>
    <row r="642" spans="1:22">
      <c r="A642" s="9" t="s">
        <v>6506</v>
      </c>
      <c r="B642" s="9" t="s">
        <v>4598</v>
      </c>
      <c r="C642" s="9" t="s">
        <v>6507</v>
      </c>
      <c r="D642" s="9" t="s">
        <v>6508</v>
      </c>
      <c r="E642" s="9">
        <v>156</v>
      </c>
      <c r="F642" s="9">
        <v>7</v>
      </c>
      <c r="G642" s="44">
        <v>1E-4</v>
      </c>
      <c r="H642" s="9">
        <v>181</v>
      </c>
      <c r="I642" s="9">
        <v>7</v>
      </c>
      <c r="J642" s="9">
        <v>11</v>
      </c>
      <c r="K642" s="59">
        <v>89.95</v>
      </c>
      <c r="L642" s="44"/>
      <c r="M642" s="44"/>
      <c r="N642" s="44"/>
      <c r="O642" s="9"/>
      <c r="P642" s="9"/>
      <c r="Q642" s="44"/>
      <c r="R642" s="44"/>
      <c r="S642" s="59"/>
      <c r="T642" s="59"/>
      <c r="U642" s="9"/>
      <c r="V642" s="9"/>
    </row>
    <row r="643" spans="1:22">
      <c r="A643" s="9" t="s">
        <v>6509</v>
      </c>
      <c r="B643" s="9" t="s">
        <v>4600</v>
      </c>
      <c r="C643" s="9" t="s">
        <v>6510</v>
      </c>
      <c r="D643" s="9" t="s">
        <v>6511</v>
      </c>
      <c r="E643" s="9">
        <v>39</v>
      </c>
      <c r="F643" s="9">
        <v>1</v>
      </c>
      <c r="G643" s="44">
        <v>0</v>
      </c>
      <c r="H643" s="9">
        <v>46</v>
      </c>
      <c r="I643" s="9">
        <v>1</v>
      </c>
      <c r="J643" s="9">
        <v>11</v>
      </c>
      <c r="K643" s="59">
        <v>76.89</v>
      </c>
      <c r="L643" s="44"/>
      <c r="M643" s="44"/>
      <c r="N643" s="44"/>
      <c r="O643" s="9"/>
      <c r="P643" s="9"/>
      <c r="Q643" s="44"/>
      <c r="R643" s="44"/>
      <c r="S643" s="59"/>
      <c r="T643" s="59"/>
      <c r="U643" s="9"/>
      <c r="V643" s="9"/>
    </row>
    <row r="644" spans="1:22">
      <c r="A644" s="9" t="s">
        <v>6512</v>
      </c>
      <c r="B644" s="9" t="s">
        <v>575</v>
      </c>
      <c r="C644" s="9" t="s">
        <v>572</v>
      </c>
      <c r="D644" s="9" t="s">
        <v>6513</v>
      </c>
      <c r="E644" s="9">
        <v>741</v>
      </c>
      <c r="F644" s="9">
        <v>29</v>
      </c>
      <c r="G644" s="44">
        <v>5.0000000000000001E-4</v>
      </c>
      <c r="H644" s="9">
        <v>861</v>
      </c>
      <c r="I644" s="9">
        <v>35</v>
      </c>
      <c r="J644" s="9">
        <v>12</v>
      </c>
      <c r="K644" s="59">
        <v>215.34</v>
      </c>
      <c r="L644" s="44"/>
      <c r="M644" s="44"/>
      <c r="N644" s="44"/>
      <c r="O644" s="9"/>
      <c r="P644" s="9"/>
      <c r="Q644" s="44"/>
      <c r="R644" s="44"/>
      <c r="S644" s="59"/>
      <c r="T644" s="59"/>
      <c r="U644" s="9"/>
      <c r="V644" s="9"/>
    </row>
    <row r="645" spans="1:22">
      <c r="A645" s="9" t="s">
        <v>6514</v>
      </c>
      <c r="B645" s="9" t="s">
        <v>4602</v>
      </c>
      <c r="C645" s="9" t="s">
        <v>6515</v>
      </c>
      <c r="D645" s="9" t="s">
        <v>6516</v>
      </c>
      <c r="E645" s="9">
        <v>171</v>
      </c>
      <c r="F645" s="9">
        <v>11</v>
      </c>
      <c r="G645" s="44">
        <v>1E-4</v>
      </c>
      <c r="H645" s="9">
        <v>229</v>
      </c>
      <c r="I645" s="9">
        <v>14</v>
      </c>
      <c r="J645" s="9">
        <v>11</v>
      </c>
      <c r="K645" s="59">
        <v>109.56</v>
      </c>
      <c r="L645" s="44"/>
      <c r="M645" s="44"/>
      <c r="N645" s="44"/>
      <c r="O645" s="9"/>
      <c r="P645" s="9"/>
      <c r="Q645" s="44"/>
      <c r="R645" s="44"/>
      <c r="S645" s="59"/>
      <c r="T645" s="59"/>
      <c r="U645" s="9"/>
      <c r="V645" s="9"/>
    </row>
    <row r="646" spans="1:22">
      <c r="A646" s="9" t="s">
        <v>6198</v>
      </c>
      <c r="B646" s="9" t="s">
        <v>783</v>
      </c>
      <c r="C646" s="9" t="s">
        <v>780</v>
      </c>
      <c r="D646" s="9" t="s">
        <v>782</v>
      </c>
      <c r="E646" s="9">
        <v>216</v>
      </c>
      <c r="F646" s="9">
        <v>8</v>
      </c>
      <c r="G646" s="44">
        <v>1E-4</v>
      </c>
      <c r="H646" s="9">
        <v>262</v>
      </c>
      <c r="I646" s="9">
        <v>12</v>
      </c>
      <c r="J646" s="9">
        <v>17</v>
      </c>
      <c r="K646" s="59">
        <v>2203.0300000000002</v>
      </c>
      <c r="L646" s="44"/>
      <c r="M646" s="44"/>
      <c r="N646" s="44"/>
      <c r="O646" s="9"/>
      <c r="P646" s="9"/>
      <c r="Q646" s="44"/>
      <c r="R646" s="44"/>
      <c r="S646" s="59"/>
      <c r="T646" s="59"/>
      <c r="U646" s="9"/>
      <c r="V646" s="9"/>
    </row>
    <row r="647" spans="1:22">
      <c r="A647" s="9" t="s">
        <v>6517</v>
      </c>
      <c r="B647" s="9" t="s">
        <v>698</v>
      </c>
      <c r="C647" s="9" t="s">
        <v>695</v>
      </c>
      <c r="D647" s="9" t="s">
        <v>697</v>
      </c>
      <c r="E647" s="9">
        <v>121</v>
      </c>
      <c r="F647" s="9">
        <v>11</v>
      </c>
      <c r="G647" s="44">
        <v>1E-4</v>
      </c>
      <c r="H647" s="9">
        <v>147</v>
      </c>
      <c r="I647" s="9">
        <v>14</v>
      </c>
      <c r="J647" s="9">
        <v>12</v>
      </c>
      <c r="K647" s="59">
        <v>551.79999999999995</v>
      </c>
      <c r="L647" s="44"/>
      <c r="M647" s="44"/>
      <c r="N647" s="44"/>
      <c r="O647" s="9"/>
      <c r="P647" s="9"/>
      <c r="Q647" s="44"/>
      <c r="R647" s="44"/>
      <c r="S647" s="59"/>
      <c r="T647" s="59"/>
      <c r="U647" s="9"/>
      <c r="V647" s="9"/>
    </row>
    <row r="648" spans="1:22">
      <c r="A648" s="9" t="s">
        <v>738</v>
      </c>
      <c r="B648" s="9" t="s">
        <v>738</v>
      </c>
      <c r="C648" s="9" t="s">
        <v>735</v>
      </c>
      <c r="D648" s="9" t="s">
        <v>737</v>
      </c>
      <c r="E648" s="9">
        <v>79</v>
      </c>
      <c r="F648" s="9">
        <v>18</v>
      </c>
      <c r="G648" s="44">
        <v>0</v>
      </c>
      <c r="H648" s="9">
        <v>119</v>
      </c>
      <c r="I648" s="9">
        <v>25</v>
      </c>
      <c r="J648" s="9">
        <v>19</v>
      </c>
      <c r="K648" s="59">
        <v>710.31</v>
      </c>
      <c r="L648" s="44"/>
      <c r="M648" s="44"/>
      <c r="N648" s="44"/>
      <c r="O648" s="9"/>
      <c r="P648" s="9"/>
      <c r="Q648" s="44"/>
      <c r="R648" s="44"/>
      <c r="S648" s="59"/>
      <c r="T648" s="59"/>
      <c r="U648" s="9"/>
      <c r="V648" s="9"/>
    </row>
    <row r="649" spans="1:22">
      <c r="A649" s="9" t="s">
        <v>5998</v>
      </c>
      <c r="B649" s="9" t="s">
        <v>2285</v>
      </c>
      <c r="C649" s="9" t="s">
        <v>6518</v>
      </c>
      <c r="D649" s="9" t="s">
        <v>6519</v>
      </c>
      <c r="E649" s="9">
        <v>110</v>
      </c>
      <c r="F649" s="9">
        <v>8</v>
      </c>
      <c r="G649" s="44">
        <v>1E-4</v>
      </c>
      <c r="H649" s="9">
        <v>137</v>
      </c>
      <c r="I649" s="9">
        <v>11</v>
      </c>
      <c r="J649" s="9">
        <v>12</v>
      </c>
      <c r="K649" s="59">
        <v>237.93</v>
      </c>
      <c r="L649" s="44"/>
      <c r="M649" s="44"/>
      <c r="N649" s="44"/>
      <c r="O649" s="9"/>
      <c r="P649" s="9"/>
      <c r="Q649" s="44"/>
      <c r="R649" s="44"/>
      <c r="S649" s="59"/>
      <c r="T649" s="59"/>
      <c r="U649" s="9"/>
      <c r="V649" s="9"/>
    </row>
    <row r="650" spans="1:22">
      <c r="A650" s="9" t="s">
        <v>6267</v>
      </c>
      <c r="B650" s="9" t="s">
        <v>1451</v>
      </c>
      <c r="C650" s="9" t="s">
        <v>4153</v>
      </c>
      <c r="D650" s="9" t="s">
        <v>6520</v>
      </c>
      <c r="E650" s="9">
        <v>213</v>
      </c>
      <c r="F650" s="9">
        <v>9</v>
      </c>
      <c r="G650" s="44">
        <v>1E-4</v>
      </c>
      <c r="H650" s="9">
        <v>289</v>
      </c>
      <c r="I650" s="9">
        <v>17</v>
      </c>
      <c r="J650" s="9">
        <v>11</v>
      </c>
      <c r="K650" s="59">
        <v>100.55</v>
      </c>
      <c r="L650" s="44"/>
      <c r="M650" s="44"/>
      <c r="N650" s="44"/>
      <c r="O650" s="9"/>
      <c r="P650" s="9"/>
      <c r="Q650" s="44"/>
      <c r="R650" s="44"/>
      <c r="S650" s="59"/>
      <c r="T650" s="59"/>
      <c r="U650" s="9"/>
      <c r="V650" s="9"/>
    </row>
    <row r="651" spans="1:22">
      <c r="A651" s="9" t="s">
        <v>6395</v>
      </c>
      <c r="B651" s="9" t="s">
        <v>1387</v>
      </c>
      <c r="C651" s="9" t="s">
        <v>6521</v>
      </c>
      <c r="D651" s="9" t="s">
        <v>6522</v>
      </c>
      <c r="E651" s="9">
        <v>83</v>
      </c>
      <c r="F651" s="9">
        <v>5</v>
      </c>
      <c r="G651" s="44">
        <v>1E-4</v>
      </c>
      <c r="H651" s="9">
        <v>107</v>
      </c>
      <c r="I651" s="9">
        <v>5</v>
      </c>
      <c r="J651" s="9">
        <v>16</v>
      </c>
      <c r="K651" s="59">
        <v>256.37</v>
      </c>
      <c r="L651" s="44"/>
      <c r="M651" s="44"/>
      <c r="N651" s="44"/>
      <c r="O651" s="9"/>
      <c r="P651" s="9"/>
      <c r="Q651" s="44"/>
      <c r="R651" s="44"/>
      <c r="S651" s="59"/>
      <c r="T651" s="59"/>
      <c r="U651" s="9"/>
      <c r="V651" s="9"/>
    </row>
    <row r="652" spans="1:22">
      <c r="A652" s="9" t="s">
        <v>6523</v>
      </c>
      <c r="B652" s="9" t="s">
        <v>1606</v>
      </c>
      <c r="C652" s="9" t="s">
        <v>6524</v>
      </c>
      <c r="D652" s="9" t="s">
        <v>6525</v>
      </c>
      <c r="E652" s="9">
        <v>90</v>
      </c>
      <c r="F652" s="9">
        <v>1</v>
      </c>
      <c r="G652" s="44">
        <v>1E-4</v>
      </c>
      <c r="H652" s="9">
        <v>114</v>
      </c>
      <c r="I652" s="9">
        <v>1</v>
      </c>
      <c r="J652" s="9">
        <v>11</v>
      </c>
      <c r="K652" s="59">
        <v>109.56</v>
      </c>
      <c r="L652" s="44"/>
      <c r="M652" s="44"/>
      <c r="N652" s="44"/>
      <c r="O652" s="9"/>
      <c r="P652" s="9"/>
      <c r="Q652" s="44"/>
      <c r="R652" s="44"/>
      <c r="S652" s="59"/>
      <c r="T652" s="59"/>
      <c r="U652" s="9"/>
      <c r="V652" s="9"/>
    </row>
    <row r="653" spans="1:22">
      <c r="A653" s="9" t="s">
        <v>6224</v>
      </c>
      <c r="B653" s="9" t="s">
        <v>4579</v>
      </c>
      <c r="C653" s="9" t="s">
        <v>6526</v>
      </c>
      <c r="D653" s="9" t="s">
        <v>6527</v>
      </c>
      <c r="E653" s="9">
        <v>64</v>
      </c>
      <c r="F653" s="9">
        <v>1</v>
      </c>
      <c r="G653" s="44">
        <v>0</v>
      </c>
      <c r="H653" s="9">
        <v>67</v>
      </c>
      <c r="I653" s="9">
        <v>1</v>
      </c>
      <c r="J653" s="9">
        <v>12</v>
      </c>
      <c r="K653" s="59">
        <v>113.88</v>
      </c>
      <c r="L653" s="44"/>
      <c r="M653" s="44"/>
      <c r="N653" s="44"/>
      <c r="O653" s="9"/>
      <c r="P653" s="9"/>
      <c r="Q653" s="44"/>
      <c r="R653" s="44"/>
      <c r="S653" s="59"/>
      <c r="T653" s="59"/>
      <c r="U653" s="9"/>
      <c r="V653" s="9"/>
    </row>
    <row r="654" spans="1:22">
      <c r="A654" s="9" t="s">
        <v>6528</v>
      </c>
      <c r="B654" s="9" t="s">
        <v>1388</v>
      </c>
      <c r="C654" s="9" t="s">
        <v>3718</v>
      </c>
      <c r="D654" s="9" t="s">
        <v>3719</v>
      </c>
      <c r="E654" s="9">
        <v>80</v>
      </c>
      <c r="F654" s="9">
        <v>2</v>
      </c>
      <c r="G654" s="44">
        <v>1E-4</v>
      </c>
      <c r="H654" s="9">
        <v>97</v>
      </c>
      <c r="I654" s="9">
        <v>7</v>
      </c>
      <c r="J654" s="9">
        <v>12</v>
      </c>
      <c r="K654" s="59">
        <v>81.59</v>
      </c>
      <c r="L654" s="44"/>
      <c r="M654" s="44"/>
      <c r="N654" s="44"/>
      <c r="O654" s="9"/>
      <c r="P654" s="9"/>
      <c r="Q654" s="44"/>
      <c r="R654" s="44"/>
      <c r="S654" s="59"/>
      <c r="T654" s="59"/>
      <c r="U654" s="9"/>
      <c r="V654" s="9"/>
    </row>
    <row r="655" spans="1:22">
      <c r="A655" s="9" t="s">
        <v>6529</v>
      </c>
      <c r="B655" s="9" t="s">
        <v>1417</v>
      </c>
      <c r="C655" s="9" t="s">
        <v>5163</v>
      </c>
      <c r="D655" s="9" t="s">
        <v>5164</v>
      </c>
      <c r="E655" s="9">
        <v>53</v>
      </c>
      <c r="F655" s="9">
        <v>4</v>
      </c>
      <c r="G655" s="44">
        <v>0</v>
      </c>
      <c r="H655" s="9">
        <v>67</v>
      </c>
      <c r="I655" s="9">
        <v>4</v>
      </c>
      <c r="J655" s="9">
        <v>11</v>
      </c>
      <c r="K655" s="59">
        <v>60.55</v>
      </c>
      <c r="L655" s="44"/>
      <c r="M655" s="44"/>
      <c r="N655" s="44"/>
      <c r="O655" s="9"/>
      <c r="P655" s="9"/>
      <c r="Q655" s="44"/>
      <c r="R655" s="44"/>
      <c r="S655" s="59"/>
      <c r="T655" s="59"/>
      <c r="U655" s="9"/>
      <c r="V655" s="9"/>
    </row>
    <row r="656" spans="1:22">
      <c r="A656" s="9" t="s">
        <v>5990</v>
      </c>
      <c r="B656" s="9" t="s">
        <v>1030</v>
      </c>
      <c r="C656" s="9" t="s">
        <v>5061</v>
      </c>
      <c r="D656" s="9" t="s">
        <v>6530</v>
      </c>
      <c r="E656" s="15">
        <v>1477</v>
      </c>
      <c r="F656" s="9">
        <v>34</v>
      </c>
      <c r="G656" s="44">
        <v>8.9999999999999998E-4</v>
      </c>
      <c r="H656" s="15">
        <v>1681</v>
      </c>
      <c r="I656" s="9">
        <v>37</v>
      </c>
      <c r="J656" s="9">
        <v>11</v>
      </c>
      <c r="K656" s="59">
        <v>81.22</v>
      </c>
      <c r="L656" s="44"/>
      <c r="M656" s="44"/>
      <c r="N656" s="44"/>
      <c r="O656" s="9"/>
      <c r="P656" s="9"/>
      <c r="Q656" s="44"/>
      <c r="R656" s="44"/>
      <c r="S656" s="59"/>
      <c r="T656" s="59"/>
      <c r="U656" s="9"/>
      <c r="V656" s="9"/>
    </row>
    <row r="657" spans="1:22">
      <c r="A657" s="9" t="s">
        <v>5990</v>
      </c>
      <c r="B657" s="9" t="s">
        <v>1034</v>
      </c>
      <c r="C657" s="9" t="s">
        <v>5083</v>
      </c>
      <c r="D657" s="9" t="s">
        <v>6531</v>
      </c>
      <c r="E657" s="9">
        <v>811</v>
      </c>
      <c r="F657" s="9">
        <v>19</v>
      </c>
      <c r="G657" s="44">
        <v>5.0000000000000001E-4</v>
      </c>
      <c r="H657" s="9">
        <v>914</v>
      </c>
      <c r="I657" s="9">
        <v>23</v>
      </c>
      <c r="J657" s="9">
        <v>11</v>
      </c>
      <c r="K657" s="59">
        <v>79.290000000000006</v>
      </c>
      <c r="L657" s="44"/>
      <c r="M657" s="44"/>
      <c r="N657" s="44"/>
      <c r="O657" s="9"/>
      <c r="P657" s="9"/>
      <c r="Q657" s="44"/>
      <c r="R657" s="44"/>
      <c r="S657" s="59"/>
      <c r="T657" s="59"/>
      <c r="U657" s="9"/>
      <c r="V657" s="9"/>
    </row>
    <row r="658" spans="1:22">
      <c r="A658" s="9" t="s">
        <v>6532</v>
      </c>
      <c r="B658" s="9" t="s">
        <v>1862</v>
      </c>
      <c r="C658" s="9" t="s">
        <v>6533</v>
      </c>
      <c r="D658" s="9" t="s">
        <v>6534</v>
      </c>
      <c r="E658" s="9">
        <v>128</v>
      </c>
      <c r="F658" s="9">
        <v>7</v>
      </c>
      <c r="G658" s="44">
        <v>1E-4</v>
      </c>
      <c r="H658" s="9">
        <v>181</v>
      </c>
      <c r="I658" s="9">
        <v>9</v>
      </c>
      <c r="J658" s="9">
        <v>13</v>
      </c>
      <c r="K658" s="59">
        <v>186.94</v>
      </c>
      <c r="L658" s="44"/>
      <c r="M658" s="44"/>
      <c r="N658" s="44"/>
      <c r="O658" s="9"/>
      <c r="P658" s="9"/>
      <c r="Q658" s="44"/>
      <c r="R658" s="44"/>
      <c r="S658" s="59"/>
      <c r="T658" s="59"/>
      <c r="U658" s="9"/>
      <c r="V658" s="9"/>
    </row>
    <row r="659" spans="1:22">
      <c r="A659" s="9" t="s">
        <v>6185</v>
      </c>
      <c r="B659" s="9" t="s">
        <v>1829</v>
      </c>
      <c r="C659" s="9" t="s">
        <v>6535</v>
      </c>
      <c r="D659" s="9" t="s">
        <v>6536</v>
      </c>
      <c r="E659" s="9">
        <v>68</v>
      </c>
      <c r="F659" s="9">
        <v>2</v>
      </c>
      <c r="G659" s="44">
        <v>0</v>
      </c>
      <c r="H659" s="9">
        <v>81</v>
      </c>
      <c r="I659" s="9">
        <v>2</v>
      </c>
      <c r="J659" s="9">
        <v>11</v>
      </c>
      <c r="K659" s="59">
        <v>261.14</v>
      </c>
      <c r="L659" s="44"/>
      <c r="M659" s="44"/>
      <c r="N659" s="44"/>
      <c r="O659" s="9"/>
      <c r="P659" s="9"/>
      <c r="Q659" s="44"/>
      <c r="R659" s="44"/>
      <c r="S659" s="59"/>
      <c r="T659" s="59"/>
      <c r="U659" s="9"/>
      <c r="V659" s="9"/>
    </row>
    <row r="660" spans="1:22">
      <c r="A660" s="9" t="s">
        <v>6537</v>
      </c>
      <c r="B660" s="9" t="s">
        <v>2393</v>
      </c>
      <c r="C660" s="9" t="s">
        <v>4343</v>
      </c>
      <c r="D660" s="9" t="s">
        <v>4344</v>
      </c>
      <c r="E660" s="9">
        <v>110</v>
      </c>
      <c r="F660" s="9">
        <v>2</v>
      </c>
      <c r="G660" s="44">
        <v>1E-4</v>
      </c>
      <c r="H660" s="9">
        <v>139</v>
      </c>
      <c r="I660" s="9">
        <v>2</v>
      </c>
      <c r="J660" s="9">
        <v>14</v>
      </c>
      <c r="K660" s="59">
        <v>126.36</v>
      </c>
      <c r="L660" s="44"/>
      <c r="M660" s="44"/>
      <c r="N660" s="44"/>
      <c r="O660" s="9"/>
      <c r="P660" s="9"/>
      <c r="Q660" s="44"/>
      <c r="R660" s="44"/>
      <c r="S660" s="59"/>
      <c r="T660" s="59"/>
      <c r="U660" s="9"/>
      <c r="V660" s="9"/>
    </row>
    <row r="661" spans="1:22">
      <c r="A661" s="9" t="s">
        <v>1111</v>
      </c>
      <c r="B661" s="9" t="s">
        <v>1111</v>
      </c>
      <c r="C661" s="9" t="s">
        <v>6538</v>
      </c>
      <c r="D661" s="9" t="s">
        <v>6539</v>
      </c>
      <c r="E661" s="9">
        <v>75</v>
      </c>
      <c r="F661" s="9">
        <v>1</v>
      </c>
      <c r="G661" s="44">
        <v>0</v>
      </c>
      <c r="H661" s="9">
        <v>106</v>
      </c>
      <c r="I661" s="9">
        <v>1</v>
      </c>
      <c r="J661" s="9">
        <v>13</v>
      </c>
      <c r="K661" s="59">
        <v>180.17</v>
      </c>
      <c r="L661" s="44"/>
      <c r="M661" s="44"/>
      <c r="N661" s="44"/>
      <c r="O661" s="9"/>
      <c r="P661" s="9"/>
      <c r="Q661" s="44"/>
      <c r="R661" s="44"/>
      <c r="S661" s="59"/>
      <c r="T661" s="59"/>
      <c r="U661" s="9"/>
      <c r="V661" s="9"/>
    </row>
    <row r="662" spans="1:22">
      <c r="A662" s="9" t="s">
        <v>6378</v>
      </c>
      <c r="B662" s="9" t="s">
        <v>1560</v>
      </c>
      <c r="C662" s="9" t="s">
        <v>5090</v>
      </c>
      <c r="D662" s="9" t="s">
        <v>6540</v>
      </c>
      <c r="E662" s="9">
        <v>579</v>
      </c>
      <c r="F662" s="9">
        <v>13</v>
      </c>
      <c r="G662" s="44">
        <v>4.0000000000000002E-4</v>
      </c>
      <c r="H662" s="9">
        <v>738</v>
      </c>
      <c r="I662" s="9">
        <v>22</v>
      </c>
      <c r="J662" s="9">
        <v>10</v>
      </c>
      <c r="K662" s="59">
        <v>94.9</v>
      </c>
      <c r="L662" s="44"/>
      <c r="M662" s="44"/>
      <c r="N662" s="44"/>
      <c r="O662" s="9"/>
      <c r="P662" s="9"/>
      <c r="Q662" s="44"/>
      <c r="R662" s="44"/>
      <c r="S662" s="59"/>
      <c r="T662" s="59"/>
      <c r="U662" s="9"/>
      <c r="V662" s="9"/>
    </row>
    <row r="663" spans="1:22">
      <c r="A663" s="9" t="s">
        <v>6541</v>
      </c>
      <c r="B663" s="9" t="s">
        <v>1423</v>
      </c>
      <c r="C663" s="9" t="s">
        <v>4633</v>
      </c>
      <c r="D663" s="9" t="s">
        <v>6542</v>
      </c>
      <c r="E663" s="9">
        <v>168</v>
      </c>
      <c r="F663" s="9">
        <v>7</v>
      </c>
      <c r="G663" s="44">
        <v>1E-4</v>
      </c>
      <c r="H663" s="9">
        <v>221</v>
      </c>
      <c r="I663" s="9">
        <v>7</v>
      </c>
      <c r="J663" s="9">
        <v>10</v>
      </c>
      <c r="K663" s="59">
        <v>208.9</v>
      </c>
      <c r="L663" s="44"/>
      <c r="M663" s="44"/>
      <c r="N663" s="44"/>
      <c r="O663" s="9"/>
      <c r="P663" s="9"/>
      <c r="Q663" s="44"/>
      <c r="R663" s="44"/>
      <c r="S663" s="59"/>
      <c r="T663" s="59"/>
      <c r="U663" s="9"/>
      <c r="V663" s="9"/>
    </row>
    <row r="664" spans="1:22">
      <c r="A664" s="9" t="s">
        <v>6543</v>
      </c>
      <c r="B664" s="9" t="s">
        <v>1512</v>
      </c>
      <c r="C664" s="9" t="s">
        <v>6544</v>
      </c>
      <c r="D664" s="9" t="s">
        <v>6545</v>
      </c>
      <c r="E664" s="9">
        <v>105</v>
      </c>
      <c r="F664" s="9">
        <v>13</v>
      </c>
      <c r="G664" s="44">
        <v>1E-4</v>
      </c>
      <c r="H664" s="9">
        <v>160</v>
      </c>
      <c r="I664" s="9">
        <v>17</v>
      </c>
      <c r="J664" s="9">
        <v>11</v>
      </c>
      <c r="K664" s="59">
        <v>266.68</v>
      </c>
      <c r="L664" s="44"/>
      <c r="M664" s="44"/>
      <c r="N664" s="44"/>
      <c r="O664" s="9"/>
      <c r="P664" s="9"/>
      <c r="Q664" s="44"/>
      <c r="R664" s="44"/>
      <c r="S664" s="59"/>
      <c r="T664" s="59"/>
      <c r="U664" s="9"/>
      <c r="V664" s="9"/>
    </row>
    <row r="665" spans="1:22">
      <c r="A665" s="9" t="s">
        <v>5998</v>
      </c>
      <c r="B665" s="9" t="s">
        <v>1457</v>
      </c>
      <c r="C665" s="9" t="s">
        <v>3856</v>
      </c>
      <c r="D665" s="9" t="s">
        <v>6546</v>
      </c>
      <c r="E665" s="9">
        <v>482</v>
      </c>
      <c r="F665" s="9">
        <v>10</v>
      </c>
      <c r="G665" s="44">
        <v>2.9999999999999997E-4</v>
      </c>
      <c r="H665" s="9">
        <v>566</v>
      </c>
      <c r="I665" s="9">
        <v>12</v>
      </c>
      <c r="J665" s="9">
        <v>10</v>
      </c>
      <c r="K665" s="59">
        <v>168.74</v>
      </c>
      <c r="L665" s="44"/>
      <c r="M665" s="44"/>
      <c r="N665" s="44"/>
      <c r="O665" s="9"/>
      <c r="P665" s="9"/>
      <c r="Q665" s="44"/>
      <c r="R665" s="44"/>
      <c r="S665" s="59"/>
      <c r="T665" s="59"/>
      <c r="U665" s="9"/>
      <c r="V665" s="9"/>
    </row>
    <row r="666" spans="1:22">
      <c r="A666" s="9" t="s">
        <v>5997</v>
      </c>
      <c r="B666" s="9" t="s">
        <v>930</v>
      </c>
      <c r="C666" s="9" t="s">
        <v>3939</v>
      </c>
      <c r="D666" s="9" t="s">
        <v>3940</v>
      </c>
      <c r="E666" s="9">
        <v>175</v>
      </c>
      <c r="F666" s="9">
        <v>34</v>
      </c>
      <c r="G666" s="44">
        <v>1E-4</v>
      </c>
      <c r="H666" s="9">
        <v>233</v>
      </c>
      <c r="I666" s="9">
        <v>54</v>
      </c>
      <c r="J666" s="9">
        <v>12</v>
      </c>
      <c r="K666" s="59">
        <v>520.58000000000004</v>
      </c>
      <c r="L666" s="44"/>
      <c r="M666" s="44"/>
      <c r="N666" s="44"/>
      <c r="O666" s="9"/>
      <c r="P666" s="9"/>
      <c r="Q666" s="44"/>
      <c r="R666" s="44"/>
      <c r="S666" s="59"/>
      <c r="T666" s="59"/>
      <c r="U666" s="9"/>
      <c r="V666" s="9"/>
    </row>
    <row r="667" spans="1:22">
      <c r="A667" s="9" t="s">
        <v>5997</v>
      </c>
      <c r="B667" s="9" t="s">
        <v>875</v>
      </c>
      <c r="C667" s="9" t="s">
        <v>872</v>
      </c>
      <c r="D667" s="9" t="s">
        <v>6547</v>
      </c>
      <c r="E667" s="9">
        <v>295</v>
      </c>
      <c r="F667" s="9">
        <v>39</v>
      </c>
      <c r="G667" s="44">
        <v>2.0000000000000001E-4</v>
      </c>
      <c r="H667" s="9">
        <v>403</v>
      </c>
      <c r="I667" s="9">
        <v>63</v>
      </c>
      <c r="J667" s="9">
        <v>19</v>
      </c>
      <c r="K667" s="59">
        <v>795.2</v>
      </c>
      <c r="L667" s="44"/>
      <c r="M667" s="44"/>
      <c r="N667" s="44"/>
      <c r="O667" s="9"/>
      <c r="P667" s="9"/>
      <c r="Q667" s="44"/>
      <c r="R667" s="44"/>
      <c r="S667" s="59"/>
      <c r="T667" s="59"/>
      <c r="U667" s="9"/>
      <c r="V667" s="9"/>
    </row>
    <row r="668" spans="1:22">
      <c r="A668" s="9" t="s">
        <v>6197</v>
      </c>
      <c r="B668" s="9" t="s">
        <v>1439</v>
      </c>
      <c r="C668" s="9" t="s">
        <v>3773</v>
      </c>
      <c r="D668" s="9" t="s">
        <v>3774</v>
      </c>
      <c r="E668" s="9">
        <v>297</v>
      </c>
      <c r="F668" s="9">
        <v>15</v>
      </c>
      <c r="G668" s="44">
        <v>2.0000000000000001E-4</v>
      </c>
      <c r="H668" s="9">
        <v>357</v>
      </c>
      <c r="I668" s="9">
        <v>19</v>
      </c>
      <c r="J668" s="9">
        <v>11</v>
      </c>
      <c r="K668" s="59">
        <v>231.65</v>
      </c>
      <c r="L668" s="44"/>
      <c r="M668" s="44"/>
      <c r="N668" s="44"/>
      <c r="O668" s="9"/>
      <c r="P668" s="9"/>
      <c r="Q668" s="44"/>
      <c r="R668" s="44"/>
      <c r="S668" s="59"/>
      <c r="T668" s="59"/>
      <c r="U668" s="9"/>
      <c r="V668" s="9"/>
    </row>
    <row r="669" spans="1:22">
      <c r="A669" s="9" t="s">
        <v>5998</v>
      </c>
      <c r="B669" s="9" t="s">
        <v>932</v>
      </c>
      <c r="C669" s="9" t="s">
        <v>4094</v>
      </c>
      <c r="D669" s="9" t="s">
        <v>4095</v>
      </c>
      <c r="E669" s="9">
        <v>77</v>
      </c>
      <c r="F669" s="9">
        <v>17</v>
      </c>
      <c r="G669" s="44">
        <v>0</v>
      </c>
      <c r="H669" s="9">
        <v>102</v>
      </c>
      <c r="I669" s="9">
        <v>26</v>
      </c>
      <c r="J669" s="9">
        <v>19</v>
      </c>
      <c r="K669" s="59">
        <v>1008.21</v>
      </c>
      <c r="L669" s="44"/>
      <c r="M669" s="44"/>
      <c r="N669" s="44"/>
      <c r="O669" s="9"/>
      <c r="P669" s="9"/>
      <c r="Q669" s="44"/>
      <c r="R669" s="44"/>
      <c r="S669" s="59"/>
      <c r="T669" s="59"/>
      <c r="U669" s="9"/>
      <c r="V669" s="9"/>
    </row>
    <row r="670" spans="1:22">
      <c r="A670" s="9" t="s">
        <v>6548</v>
      </c>
      <c r="B670" s="9" t="s">
        <v>1361</v>
      </c>
      <c r="C670" s="9" t="s">
        <v>3886</v>
      </c>
      <c r="D670" s="9" t="s">
        <v>3887</v>
      </c>
      <c r="E670" s="9">
        <v>266</v>
      </c>
      <c r="F670" s="9">
        <v>23</v>
      </c>
      <c r="G670" s="44">
        <v>2.0000000000000001E-4</v>
      </c>
      <c r="H670" s="9">
        <v>357</v>
      </c>
      <c r="I670" s="9">
        <v>29</v>
      </c>
      <c r="J670" s="9">
        <v>10</v>
      </c>
      <c r="K670" s="59">
        <v>48.83</v>
      </c>
      <c r="L670" s="44"/>
      <c r="M670" s="44"/>
      <c r="N670" s="44"/>
      <c r="O670" s="9"/>
      <c r="P670" s="9"/>
      <c r="Q670" s="44"/>
      <c r="R670" s="44"/>
      <c r="S670" s="59"/>
      <c r="T670" s="59"/>
      <c r="U670" s="9"/>
      <c r="V670" s="9"/>
    </row>
    <row r="671" spans="1:22">
      <c r="A671" s="9" t="s">
        <v>6289</v>
      </c>
      <c r="B671" s="9" t="s">
        <v>702</v>
      </c>
      <c r="C671" s="9" t="s">
        <v>699</v>
      </c>
      <c r="D671" s="9" t="s">
        <v>701</v>
      </c>
      <c r="E671" s="9">
        <v>109</v>
      </c>
      <c r="F671" s="9">
        <v>3</v>
      </c>
      <c r="G671" s="44">
        <v>1E-4</v>
      </c>
      <c r="H671" s="9">
        <v>138</v>
      </c>
      <c r="I671" s="9">
        <v>4</v>
      </c>
      <c r="J671" s="9">
        <v>14</v>
      </c>
      <c r="K671" s="59">
        <v>658.46</v>
      </c>
      <c r="L671" s="44"/>
      <c r="M671" s="44"/>
      <c r="N671" s="44"/>
      <c r="O671" s="9"/>
      <c r="P671" s="9"/>
      <c r="Q671" s="44"/>
      <c r="R671" s="44"/>
      <c r="S671" s="59"/>
      <c r="T671" s="59"/>
      <c r="U671" s="9"/>
      <c r="V671" s="9"/>
    </row>
    <row r="672" spans="1:22">
      <c r="A672" s="9" t="s">
        <v>6549</v>
      </c>
      <c r="B672" s="9" t="s">
        <v>928</v>
      </c>
      <c r="C672" s="9" t="s">
        <v>4238</v>
      </c>
      <c r="D672" s="9" t="s">
        <v>4239</v>
      </c>
      <c r="E672" s="9">
        <v>52</v>
      </c>
      <c r="F672" s="9">
        <v>7</v>
      </c>
      <c r="G672" s="44">
        <v>0</v>
      </c>
      <c r="H672" s="9">
        <v>66</v>
      </c>
      <c r="I672" s="9">
        <v>10</v>
      </c>
      <c r="J672" s="9">
        <v>22</v>
      </c>
      <c r="K672" s="59">
        <v>1046.98</v>
      </c>
      <c r="L672" s="44"/>
      <c r="M672" s="44"/>
      <c r="N672" s="44"/>
      <c r="O672" s="9"/>
      <c r="P672" s="9"/>
      <c r="Q672" s="44"/>
      <c r="R672" s="44"/>
      <c r="S672" s="59"/>
      <c r="T672" s="59"/>
      <c r="U672" s="9"/>
      <c r="V672" s="9"/>
    </row>
    <row r="673" spans="1:22">
      <c r="A673" s="9" t="s">
        <v>6493</v>
      </c>
      <c r="B673" s="9" t="s">
        <v>954</v>
      </c>
      <c r="C673" s="9" t="s">
        <v>4084</v>
      </c>
      <c r="D673" s="9" t="s">
        <v>4085</v>
      </c>
      <c r="E673" s="9">
        <v>62</v>
      </c>
      <c r="F673" s="9">
        <v>12</v>
      </c>
      <c r="G673" s="44">
        <v>0</v>
      </c>
      <c r="H673" s="9">
        <v>86</v>
      </c>
      <c r="I673" s="9">
        <v>17</v>
      </c>
      <c r="J673" s="9">
        <v>12</v>
      </c>
      <c r="K673" s="59">
        <v>1168.27</v>
      </c>
      <c r="L673" s="44"/>
      <c r="M673" s="44"/>
      <c r="N673" s="44"/>
      <c r="O673" s="9"/>
      <c r="P673" s="9"/>
      <c r="Q673" s="44"/>
      <c r="R673" s="44"/>
      <c r="S673" s="59"/>
      <c r="T673" s="59"/>
      <c r="U673" s="9"/>
      <c r="V673" s="9"/>
    </row>
    <row r="674" spans="1:22">
      <c r="A674" s="9" t="s">
        <v>6152</v>
      </c>
      <c r="B674" s="9" t="s">
        <v>820</v>
      </c>
      <c r="C674" s="9" t="s">
        <v>817</v>
      </c>
      <c r="D674" s="9" t="s">
        <v>819</v>
      </c>
      <c r="E674" s="9">
        <v>40</v>
      </c>
      <c r="F674" s="9">
        <v>6</v>
      </c>
      <c r="G674" s="44">
        <v>0</v>
      </c>
      <c r="H674" s="9">
        <v>53</v>
      </c>
      <c r="I674" s="9">
        <v>7</v>
      </c>
      <c r="J674" s="9">
        <v>11</v>
      </c>
      <c r="K674" s="59">
        <v>582.69000000000005</v>
      </c>
      <c r="L674" s="44"/>
      <c r="M674" s="44"/>
      <c r="N674" s="44"/>
      <c r="O674" s="9"/>
      <c r="P674" s="9"/>
      <c r="Q674" s="44"/>
      <c r="R674" s="44"/>
      <c r="S674" s="59"/>
      <c r="T674" s="59"/>
      <c r="U674" s="9"/>
      <c r="V674" s="9"/>
    </row>
    <row r="675" spans="1:22">
      <c r="A675" s="9" t="s">
        <v>6532</v>
      </c>
      <c r="B675" s="9" t="s">
        <v>730</v>
      </c>
      <c r="C675" s="9" t="s">
        <v>727</v>
      </c>
      <c r="D675" s="9" t="s">
        <v>729</v>
      </c>
      <c r="E675" s="9">
        <v>85</v>
      </c>
      <c r="F675" s="9">
        <v>21</v>
      </c>
      <c r="G675" s="44">
        <v>1E-4</v>
      </c>
      <c r="H675" s="9">
        <v>114</v>
      </c>
      <c r="I675" s="9">
        <v>30</v>
      </c>
      <c r="J675" s="9">
        <v>17</v>
      </c>
      <c r="K675" s="59">
        <v>890.33</v>
      </c>
      <c r="L675" s="44"/>
      <c r="M675" s="44"/>
      <c r="N675" s="44"/>
      <c r="O675" s="9"/>
      <c r="P675" s="9"/>
      <c r="Q675" s="44"/>
      <c r="R675" s="44"/>
      <c r="S675" s="59"/>
      <c r="T675" s="59"/>
      <c r="U675" s="9"/>
      <c r="V675" s="9"/>
    </row>
    <row r="676" spans="1:22">
      <c r="A676" s="9" t="s">
        <v>6174</v>
      </c>
      <c r="B676" s="9" t="s">
        <v>905</v>
      </c>
      <c r="C676" s="9" t="s">
        <v>4123</v>
      </c>
      <c r="D676" s="9" t="s">
        <v>4124</v>
      </c>
      <c r="E676" s="9">
        <v>92</v>
      </c>
      <c r="F676" s="9">
        <v>9</v>
      </c>
      <c r="G676" s="44">
        <v>1E-4</v>
      </c>
      <c r="H676" s="9">
        <v>109</v>
      </c>
      <c r="I676" s="9">
        <v>10</v>
      </c>
      <c r="J676" s="9">
        <v>11</v>
      </c>
      <c r="K676" s="59">
        <v>362.84</v>
      </c>
      <c r="L676" s="44"/>
      <c r="M676" s="44"/>
      <c r="N676" s="44"/>
      <c r="O676" s="9"/>
      <c r="P676" s="9"/>
      <c r="Q676" s="44"/>
      <c r="R676" s="44"/>
      <c r="S676" s="59"/>
      <c r="T676" s="59"/>
      <c r="U676" s="9"/>
      <c r="V676" s="9"/>
    </row>
    <row r="677" spans="1:22">
      <c r="A677" s="9" t="s">
        <v>6112</v>
      </c>
      <c r="B677" s="9" t="s">
        <v>761</v>
      </c>
      <c r="C677" s="9" t="s">
        <v>758</v>
      </c>
      <c r="D677" s="9" t="s">
        <v>760</v>
      </c>
      <c r="E677" s="9">
        <v>253</v>
      </c>
      <c r="F677" s="9">
        <v>15</v>
      </c>
      <c r="G677" s="44">
        <v>2.0000000000000001E-4</v>
      </c>
      <c r="H677" s="9">
        <v>272</v>
      </c>
      <c r="I677" s="9">
        <v>15</v>
      </c>
      <c r="J677" s="9">
        <v>11</v>
      </c>
      <c r="K677" s="59">
        <v>718.19</v>
      </c>
      <c r="L677" s="44"/>
      <c r="M677" s="44"/>
      <c r="N677" s="44"/>
      <c r="O677" s="9"/>
      <c r="P677" s="9"/>
      <c r="Q677" s="44"/>
      <c r="R677" s="44"/>
      <c r="S677" s="59"/>
      <c r="T677" s="59"/>
      <c r="U677" s="9"/>
      <c r="V677" s="9"/>
    </row>
    <row r="678" spans="1:22">
      <c r="A678" s="9" t="s">
        <v>6075</v>
      </c>
      <c r="B678" s="9" t="s">
        <v>1486</v>
      </c>
      <c r="C678" s="9" t="s">
        <v>6550</v>
      </c>
      <c r="D678" s="9" t="s">
        <v>6551</v>
      </c>
      <c r="E678" s="9">
        <v>171</v>
      </c>
      <c r="F678" s="9">
        <v>10</v>
      </c>
      <c r="G678" s="44">
        <v>1E-4</v>
      </c>
      <c r="H678" s="9">
        <v>220</v>
      </c>
      <c r="I678" s="9">
        <v>12</v>
      </c>
      <c r="J678" s="9">
        <v>11</v>
      </c>
      <c r="K678" s="59">
        <v>88.66</v>
      </c>
      <c r="L678" s="44"/>
      <c r="M678" s="44"/>
      <c r="N678" s="44"/>
      <c r="O678" s="9"/>
      <c r="P678" s="9"/>
      <c r="Q678" s="44"/>
      <c r="R678" s="44"/>
      <c r="S678" s="59"/>
      <c r="T678" s="59"/>
      <c r="U678" s="9"/>
      <c r="V678" s="9"/>
    </row>
    <row r="679" spans="1:22">
      <c r="A679" s="9" t="s">
        <v>6315</v>
      </c>
      <c r="B679" s="9" t="s">
        <v>1252</v>
      </c>
      <c r="C679" s="9" t="s">
        <v>6552</v>
      </c>
      <c r="D679" s="9" t="s">
        <v>6553</v>
      </c>
      <c r="E679" s="9">
        <v>169</v>
      </c>
      <c r="F679" s="9">
        <v>5</v>
      </c>
      <c r="G679" s="44">
        <v>1E-4</v>
      </c>
      <c r="H679" s="9">
        <v>237</v>
      </c>
      <c r="I679" s="9">
        <v>6</v>
      </c>
      <c r="J679" s="9">
        <v>11</v>
      </c>
      <c r="K679" s="59">
        <v>85.49</v>
      </c>
      <c r="L679" s="44"/>
      <c r="M679" s="44"/>
      <c r="N679" s="44"/>
      <c r="O679" s="9"/>
      <c r="P679" s="9"/>
      <c r="Q679" s="44"/>
      <c r="R679" s="44"/>
      <c r="S679" s="59"/>
      <c r="T679" s="59"/>
      <c r="U679" s="9"/>
      <c r="V679" s="9"/>
    </row>
    <row r="680" spans="1:22">
      <c r="A680" s="9" t="s">
        <v>5998</v>
      </c>
      <c r="B680" s="9" t="s">
        <v>1532</v>
      </c>
      <c r="C680" s="9" t="s">
        <v>6554</v>
      </c>
      <c r="D680" s="9" t="s">
        <v>6555</v>
      </c>
      <c r="E680" s="9">
        <v>56</v>
      </c>
      <c r="F680" s="9">
        <v>6</v>
      </c>
      <c r="G680" s="44">
        <v>0</v>
      </c>
      <c r="H680" s="9">
        <v>62</v>
      </c>
      <c r="I680" s="9">
        <v>8</v>
      </c>
      <c r="J680" s="9">
        <v>11</v>
      </c>
      <c r="K680" s="59">
        <v>219.94</v>
      </c>
      <c r="L680" s="44"/>
      <c r="M680" s="44"/>
      <c r="N680" s="44"/>
      <c r="O680" s="9"/>
      <c r="P680" s="9"/>
      <c r="Q680" s="44"/>
      <c r="R680" s="44"/>
      <c r="S680" s="59"/>
      <c r="T680" s="59"/>
      <c r="U680" s="9"/>
      <c r="V680" s="9"/>
    </row>
    <row r="681" spans="1:22">
      <c r="A681" s="9" t="s">
        <v>5998</v>
      </c>
      <c r="B681" s="9" t="s">
        <v>2104</v>
      </c>
      <c r="C681" s="9" t="s">
        <v>6556</v>
      </c>
      <c r="D681" s="9" t="s">
        <v>6557</v>
      </c>
      <c r="E681" s="9">
        <v>90</v>
      </c>
      <c r="F681" s="9">
        <v>2</v>
      </c>
      <c r="G681" s="44">
        <v>1E-4</v>
      </c>
      <c r="H681" s="9">
        <v>96</v>
      </c>
      <c r="I681" s="9">
        <v>2</v>
      </c>
      <c r="J681" s="9">
        <v>10</v>
      </c>
      <c r="K681" s="59">
        <v>199.4</v>
      </c>
      <c r="L681" s="44"/>
      <c r="M681" s="44"/>
      <c r="N681" s="44"/>
      <c r="O681" s="9"/>
      <c r="P681" s="9"/>
      <c r="Q681" s="44"/>
      <c r="R681" s="44"/>
      <c r="S681" s="59"/>
      <c r="T681" s="59"/>
      <c r="U681" s="9"/>
      <c r="V681" s="9"/>
    </row>
    <row r="682" spans="1:22">
      <c r="A682" s="9" t="s">
        <v>5998</v>
      </c>
      <c r="B682" s="9" t="s">
        <v>1739</v>
      </c>
      <c r="C682" s="9" t="s">
        <v>6558</v>
      </c>
      <c r="D682" s="9" t="s">
        <v>6559</v>
      </c>
      <c r="E682" s="9">
        <v>96</v>
      </c>
      <c r="F682" s="9">
        <v>0</v>
      </c>
      <c r="G682" s="44">
        <v>1E-4</v>
      </c>
      <c r="H682" s="9">
        <v>116</v>
      </c>
      <c r="I682" s="9">
        <v>0</v>
      </c>
      <c r="J682" s="9">
        <v>11</v>
      </c>
      <c r="K682" s="59">
        <v>219.34</v>
      </c>
      <c r="L682" s="44"/>
      <c r="M682" s="44"/>
      <c r="N682" s="44"/>
      <c r="O682" s="9"/>
      <c r="P682" s="9"/>
      <c r="Q682" s="44"/>
      <c r="R682" s="44"/>
      <c r="S682" s="59"/>
      <c r="T682" s="59"/>
      <c r="U682" s="9"/>
      <c r="V682" s="9"/>
    </row>
    <row r="683" spans="1:22">
      <c r="A683" s="9" t="s">
        <v>6493</v>
      </c>
      <c r="B683" s="9" t="s">
        <v>1148</v>
      </c>
      <c r="C683" s="9" t="s">
        <v>3669</v>
      </c>
      <c r="D683" s="9" t="s">
        <v>6560</v>
      </c>
      <c r="E683" s="9">
        <v>95</v>
      </c>
      <c r="F683" s="9">
        <v>13</v>
      </c>
      <c r="G683" s="44">
        <v>1E-4</v>
      </c>
      <c r="H683" s="9">
        <v>111</v>
      </c>
      <c r="I683" s="9">
        <v>19</v>
      </c>
      <c r="J683" s="9">
        <v>108</v>
      </c>
      <c r="K683" s="59">
        <v>2106.7600000000002</v>
      </c>
      <c r="L683" s="44"/>
      <c r="M683" s="44"/>
      <c r="N683" s="44"/>
      <c r="O683" s="9"/>
      <c r="P683" s="9"/>
      <c r="Q683" s="44"/>
      <c r="R683" s="44"/>
      <c r="S683" s="59"/>
      <c r="T683" s="59"/>
      <c r="U683" s="9"/>
      <c r="V683" s="9"/>
    </row>
    <row r="684" spans="1:22">
      <c r="A684" s="9" t="s">
        <v>6186</v>
      </c>
      <c r="B684" s="9" t="s">
        <v>1083</v>
      </c>
      <c r="C684" s="9" t="s">
        <v>3447</v>
      </c>
      <c r="D684" s="9" t="s">
        <v>6561</v>
      </c>
      <c r="E684" s="9">
        <v>390</v>
      </c>
      <c r="F684" s="9">
        <v>28</v>
      </c>
      <c r="G684" s="44">
        <v>2.0000000000000001E-4</v>
      </c>
      <c r="H684" s="9">
        <v>481</v>
      </c>
      <c r="I684" s="9">
        <v>32</v>
      </c>
      <c r="J684" s="9">
        <v>11</v>
      </c>
      <c r="K684" s="59">
        <v>71.03</v>
      </c>
      <c r="L684" s="44"/>
      <c r="M684" s="44"/>
      <c r="N684" s="44"/>
      <c r="O684" s="9"/>
      <c r="P684" s="9"/>
      <c r="Q684" s="44"/>
      <c r="R684" s="44"/>
      <c r="S684" s="59"/>
      <c r="T684" s="59"/>
      <c r="U684" s="9"/>
      <c r="V684" s="9"/>
    </row>
    <row r="685" spans="1:22">
      <c r="A685" s="9" t="s">
        <v>6562</v>
      </c>
      <c r="B685" s="9" t="s">
        <v>1433</v>
      </c>
      <c r="C685" s="9" t="s">
        <v>6563</v>
      </c>
      <c r="D685" s="9" t="s">
        <v>6564</v>
      </c>
      <c r="E685" s="9">
        <v>84</v>
      </c>
      <c r="F685" s="9">
        <v>0</v>
      </c>
      <c r="G685" s="44">
        <v>1E-4</v>
      </c>
      <c r="H685" s="9">
        <v>113</v>
      </c>
      <c r="I685" s="9">
        <v>0</v>
      </c>
      <c r="J685" s="9">
        <v>10</v>
      </c>
      <c r="K685" s="59">
        <v>114.9</v>
      </c>
      <c r="L685" s="44"/>
      <c r="M685" s="44"/>
      <c r="N685" s="44"/>
      <c r="O685" s="9"/>
      <c r="P685" s="9"/>
      <c r="Q685" s="44"/>
      <c r="R685" s="44"/>
      <c r="S685" s="59"/>
      <c r="T685" s="59"/>
      <c r="U685" s="9"/>
      <c r="V685" s="9"/>
    </row>
    <row r="686" spans="1:22">
      <c r="A686" s="9" t="s">
        <v>5990</v>
      </c>
      <c r="B686" s="9" t="s">
        <v>1002</v>
      </c>
      <c r="C686" s="9" t="s">
        <v>5130</v>
      </c>
      <c r="D686" s="9" t="s">
        <v>5131</v>
      </c>
      <c r="E686" s="9">
        <v>132</v>
      </c>
      <c r="F686" s="9">
        <v>9</v>
      </c>
      <c r="G686" s="44">
        <v>1E-4</v>
      </c>
      <c r="H686" s="9">
        <v>154</v>
      </c>
      <c r="I686" s="9">
        <v>12</v>
      </c>
      <c r="J686" s="9">
        <v>11</v>
      </c>
      <c r="K686" s="59">
        <v>376.59</v>
      </c>
      <c r="L686" s="44"/>
      <c r="M686" s="44"/>
      <c r="N686" s="44"/>
      <c r="O686" s="9"/>
      <c r="P686" s="9"/>
      <c r="Q686" s="44"/>
      <c r="R686" s="44"/>
      <c r="S686" s="59"/>
      <c r="T686" s="59"/>
      <c r="U686" s="9"/>
      <c r="V686" s="9"/>
    </row>
    <row r="687" spans="1:22">
      <c r="A687" s="9" t="s">
        <v>6036</v>
      </c>
      <c r="B687" s="9" t="s">
        <v>4612</v>
      </c>
      <c r="C687" s="9" t="s">
        <v>6565</v>
      </c>
      <c r="D687" s="9" t="s">
        <v>6566</v>
      </c>
      <c r="E687" s="9">
        <v>124</v>
      </c>
      <c r="F687" s="9">
        <v>6</v>
      </c>
      <c r="G687" s="44">
        <v>1E-4</v>
      </c>
      <c r="H687" s="9">
        <v>147</v>
      </c>
      <c r="I687" s="9">
        <v>7</v>
      </c>
      <c r="J687" s="9">
        <v>10</v>
      </c>
      <c r="K687" s="59">
        <v>113.65</v>
      </c>
      <c r="L687" s="44"/>
      <c r="M687" s="44"/>
      <c r="N687" s="44"/>
      <c r="O687" s="9"/>
      <c r="P687" s="9"/>
      <c r="Q687" s="44"/>
      <c r="R687" s="44"/>
      <c r="S687" s="59"/>
      <c r="T687" s="59"/>
      <c r="U687" s="9"/>
      <c r="V687" s="9"/>
    </row>
    <row r="688" spans="1:22">
      <c r="A688" s="9" t="s">
        <v>5990</v>
      </c>
      <c r="B688" s="9" t="s">
        <v>1042</v>
      </c>
      <c r="C688" s="9" t="s">
        <v>4998</v>
      </c>
      <c r="D688" s="9" t="s">
        <v>4999</v>
      </c>
      <c r="E688" s="15">
        <v>1236</v>
      </c>
      <c r="F688" s="9">
        <v>20</v>
      </c>
      <c r="G688" s="44">
        <v>8.0000000000000004E-4</v>
      </c>
      <c r="H688" s="15">
        <v>1366</v>
      </c>
      <c r="I688" s="9">
        <v>22</v>
      </c>
      <c r="J688" s="9">
        <v>10</v>
      </c>
      <c r="K688" s="59">
        <v>72.900000000000006</v>
      </c>
      <c r="L688" s="44"/>
      <c r="M688" s="44"/>
      <c r="N688" s="44"/>
      <c r="O688" s="9"/>
      <c r="P688" s="9"/>
      <c r="Q688" s="44"/>
      <c r="R688" s="44"/>
      <c r="S688" s="59"/>
      <c r="T688" s="59"/>
      <c r="U688" s="9"/>
      <c r="V688" s="9"/>
    </row>
    <row r="689" spans="1:22">
      <c r="A689" s="9" t="s">
        <v>6360</v>
      </c>
      <c r="B689" s="9" t="s">
        <v>4502</v>
      </c>
      <c r="C689" s="9" t="s">
        <v>6567</v>
      </c>
      <c r="D689" s="9" t="s">
        <v>6568</v>
      </c>
      <c r="E689" s="9">
        <v>49</v>
      </c>
      <c r="F689" s="9">
        <v>1</v>
      </c>
      <c r="G689" s="44">
        <v>0</v>
      </c>
      <c r="H689" s="9">
        <v>59</v>
      </c>
      <c r="I689" s="9">
        <v>1</v>
      </c>
      <c r="J689" s="9">
        <v>13</v>
      </c>
      <c r="K689" s="59">
        <v>86.32</v>
      </c>
      <c r="L689" s="44"/>
      <c r="M689" s="44"/>
      <c r="N689" s="44"/>
      <c r="O689" s="9"/>
      <c r="P689" s="9"/>
      <c r="Q689" s="44"/>
      <c r="R689" s="44"/>
      <c r="S689" s="59"/>
      <c r="T689" s="59"/>
      <c r="U689" s="9"/>
      <c r="V689" s="9"/>
    </row>
    <row r="690" spans="1:22">
      <c r="A690" s="9" t="s">
        <v>6569</v>
      </c>
      <c r="B690" s="9" t="s">
        <v>2090</v>
      </c>
      <c r="C690" s="9" t="s">
        <v>6570</v>
      </c>
      <c r="D690" s="9" t="s">
        <v>6571</v>
      </c>
      <c r="E690" s="9">
        <v>126</v>
      </c>
      <c r="F690" s="9">
        <v>3</v>
      </c>
      <c r="G690" s="44">
        <v>1E-4</v>
      </c>
      <c r="H690" s="9">
        <v>148</v>
      </c>
      <c r="I690" s="9">
        <v>3</v>
      </c>
      <c r="J690" s="9">
        <v>11</v>
      </c>
      <c r="K690" s="59">
        <v>109.89</v>
      </c>
      <c r="L690" s="44"/>
      <c r="M690" s="44"/>
      <c r="N690" s="44"/>
      <c r="O690" s="9"/>
      <c r="P690" s="9"/>
      <c r="Q690" s="44"/>
      <c r="R690" s="44"/>
      <c r="S690" s="59"/>
      <c r="T690" s="59"/>
      <c r="U690" s="9"/>
      <c r="V690" s="9"/>
    </row>
    <row r="691" spans="1:22">
      <c r="A691" s="9" t="s">
        <v>6572</v>
      </c>
      <c r="B691" s="9" t="s">
        <v>1461</v>
      </c>
      <c r="C691" s="9" t="s">
        <v>6573</v>
      </c>
      <c r="D691" s="9" t="s">
        <v>6574</v>
      </c>
      <c r="E691" s="9">
        <v>153</v>
      </c>
      <c r="F691" s="9">
        <v>3</v>
      </c>
      <c r="G691" s="44">
        <v>1E-4</v>
      </c>
      <c r="H691" s="9">
        <v>192</v>
      </c>
      <c r="I691" s="9">
        <v>4</v>
      </c>
      <c r="J691" s="9">
        <v>10</v>
      </c>
      <c r="K691" s="59">
        <v>88.25</v>
      </c>
      <c r="L691" s="44"/>
      <c r="M691" s="44"/>
      <c r="N691" s="44"/>
      <c r="O691" s="9"/>
      <c r="P691" s="9"/>
      <c r="Q691" s="44"/>
      <c r="R691" s="44"/>
      <c r="S691" s="59"/>
      <c r="T691" s="59"/>
      <c r="U691" s="9"/>
      <c r="V691" s="9"/>
    </row>
    <row r="692" spans="1:22">
      <c r="A692" s="9" t="s">
        <v>6275</v>
      </c>
      <c r="B692" s="9" t="s">
        <v>335</v>
      </c>
      <c r="C692" s="9" t="s">
        <v>334</v>
      </c>
      <c r="D692" s="9" t="s">
        <v>336</v>
      </c>
      <c r="E692" s="9">
        <v>269</v>
      </c>
      <c r="F692" s="9">
        <v>34</v>
      </c>
      <c r="G692" s="44">
        <v>2.0000000000000001E-4</v>
      </c>
      <c r="H692" s="9">
        <v>372</v>
      </c>
      <c r="I692" s="9">
        <v>48</v>
      </c>
      <c r="J692" s="9">
        <v>14</v>
      </c>
      <c r="K692" s="59">
        <v>97.55</v>
      </c>
      <c r="L692" s="44"/>
      <c r="M692" s="44"/>
      <c r="N692" s="44"/>
      <c r="O692" s="9"/>
      <c r="P692" s="9"/>
      <c r="Q692" s="44"/>
      <c r="R692" s="44"/>
      <c r="S692" s="59"/>
      <c r="T692" s="59"/>
      <c r="U692" s="9"/>
      <c r="V692" s="9"/>
    </row>
    <row r="693" spans="1:22">
      <c r="A693" s="9" t="s">
        <v>5998</v>
      </c>
      <c r="B693" s="9" t="s">
        <v>1277</v>
      </c>
      <c r="C693" s="9" t="s">
        <v>3899</v>
      </c>
      <c r="D693" s="9" t="s">
        <v>6575</v>
      </c>
      <c r="E693" s="9">
        <v>378</v>
      </c>
      <c r="F693" s="9">
        <v>13</v>
      </c>
      <c r="G693" s="44">
        <v>2.0000000000000001E-4</v>
      </c>
      <c r="H693" s="9">
        <v>417</v>
      </c>
      <c r="I693" s="9">
        <v>13</v>
      </c>
      <c r="J693" s="9">
        <v>9</v>
      </c>
      <c r="K693" s="59">
        <v>148.44999999999999</v>
      </c>
      <c r="L693" s="44"/>
      <c r="M693" s="44"/>
      <c r="N693" s="44"/>
      <c r="O693" s="9"/>
      <c r="P693" s="9"/>
      <c r="Q693" s="44"/>
      <c r="R693" s="44"/>
      <c r="S693" s="59"/>
      <c r="T693" s="59"/>
      <c r="U693" s="9"/>
      <c r="V693" s="9"/>
    </row>
    <row r="694" spans="1:22">
      <c r="A694" s="9" t="s">
        <v>5998</v>
      </c>
      <c r="B694" s="9" t="s">
        <v>2166</v>
      </c>
      <c r="C694" s="9" t="s">
        <v>6576</v>
      </c>
      <c r="D694" s="9" t="s">
        <v>6577</v>
      </c>
      <c r="E694" s="9">
        <v>44</v>
      </c>
      <c r="F694" s="9">
        <v>9</v>
      </c>
      <c r="G694" s="44">
        <v>0</v>
      </c>
      <c r="H694" s="9">
        <v>70</v>
      </c>
      <c r="I694" s="9">
        <v>13</v>
      </c>
      <c r="J694" s="9">
        <v>24</v>
      </c>
      <c r="K694" s="59">
        <v>1304.21</v>
      </c>
      <c r="L694" s="44"/>
      <c r="M694" s="44"/>
      <c r="N694" s="44"/>
      <c r="O694" s="9"/>
      <c r="P694" s="9"/>
      <c r="Q694" s="44"/>
      <c r="R694" s="44"/>
      <c r="S694" s="59"/>
      <c r="T694" s="59"/>
      <c r="U694" s="9"/>
      <c r="V694" s="9"/>
    </row>
    <row r="695" spans="1:22">
      <c r="A695" s="9" t="s">
        <v>1685</v>
      </c>
      <c r="B695" s="9" t="s">
        <v>1685</v>
      </c>
      <c r="C695" s="9" t="s">
        <v>6578</v>
      </c>
      <c r="D695" s="9" t="s">
        <v>6579</v>
      </c>
      <c r="E695" s="9">
        <v>65</v>
      </c>
      <c r="F695" s="9">
        <v>7</v>
      </c>
      <c r="G695" s="44">
        <v>0</v>
      </c>
      <c r="H695" s="9">
        <v>76</v>
      </c>
      <c r="I695" s="9">
        <v>9</v>
      </c>
      <c r="J695" s="9">
        <v>10</v>
      </c>
      <c r="K695" s="59">
        <v>208.9</v>
      </c>
      <c r="L695" s="44"/>
      <c r="M695" s="44"/>
      <c r="N695" s="44"/>
      <c r="O695" s="9"/>
      <c r="P695" s="9"/>
      <c r="Q695" s="44"/>
      <c r="R695" s="44"/>
      <c r="S695" s="59"/>
      <c r="T695" s="59"/>
      <c r="U695" s="9"/>
      <c r="V695" s="9"/>
    </row>
    <row r="696" spans="1:22">
      <c r="A696" s="9" t="s">
        <v>6532</v>
      </c>
      <c r="B696" s="9" t="s">
        <v>1342</v>
      </c>
      <c r="C696" s="9" t="s">
        <v>3459</v>
      </c>
      <c r="D696" s="9" t="s">
        <v>3460</v>
      </c>
      <c r="E696" s="9">
        <v>197</v>
      </c>
      <c r="F696" s="9">
        <v>26</v>
      </c>
      <c r="G696" s="44">
        <v>1E-4</v>
      </c>
      <c r="H696" s="9">
        <v>252</v>
      </c>
      <c r="I696" s="9">
        <v>30</v>
      </c>
      <c r="J696" s="9">
        <v>16</v>
      </c>
      <c r="K696" s="59">
        <v>319.44</v>
      </c>
      <c r="L696" s="44"/>
      <c r="M696" s="44"/>
      <c r="N696" s="44"/>
      <c r="O696" s="9"/>
      <c r="P696" s="9"/>
      <c r="Q696" s="44"/>
      <c r="R696" s="44"/>
      <c r="S696" s="59"/>
      <c r="T696" s="59"/>
      <c r="U696" s="9"/>
      <c r="V696" s="9"/>
    </row>
    <row r="697" spans="1:22">
      <c r="A697" s="9" t="s">
        <v>6580</v>
      </c>
      <c r="B697" s="9" t="s">
        <v>718</v>
      </c>
      <c r="C697" s="9" t="s">
        <v>715</v>
      </c>
      <c r="D697" s="9" t="s">
        <v>6581</v>
      </c>
      <c r="E697" s="9">
        <v>117</v>
      </c>
      <c r="F697" s="9">
        <v>7</v>
      </c>
      <c r="G697" s="44">
        <v>1E-4</v>
      </c>
      <c r="H697" s="9">
        <v>135</v>
      </c>
      <c r="I697" s="9">
        <v>8</v>
      </c>
      <c r="J697" s="9">
        <v>11</v>
      </c>
      <c r="K697" s="59">
        <v>421.19</v>
      </c>
      <c r="L697" s="44"/>
      <c r="M697" s="44"/>
      <c r="N697" s="44"/>
      <c r="O697" s="9"/>
      <c r="P697" s="9"/>
      <c r="Q697" s="44"/>
      <c r="R697" s="44"/>
      <c r="S697" s="59"/>
      <c r="T697" s="59"/>
      <c r="U697" s="9"/>
      <c r="V697" s="9"/>
    </row>
    <row r="698" spans="1:22">
      <c r="A698" s="9" t="s">
        <v>6111</v>
      </c>
      <c r="B698" s="9" t="s">
        <v>916</v>
      </c>
      <c r="C698" s="9" t="s">
        <v>4475</v>
      </c>
      <c r="D698" s="9" t="s">
        <v>4476</v>
      </c>
      <c r="E698" s="9">
        <v>121</v>
      </c>
      <c r="F698" s="9">
        <v>4</v>
      </c>
      <c r="G698" s="44">
        <v>1E-4</v>
      </c>
      <c r="H698" s="9">
        <v>161</v>
      </c>
      <c r="I698" s="9">
        <v>4</v>
      </c>
      <c r="J698" s="9">
        <v>15</v>
      </c>
      <c r="K698" s="59">
        <v>599.85</v>
      </c>
      <c r="L698" s="44"/>
      <c r="M698" s="44"/>
      <c r="N698" s="44"/>
      <c r="O698" s="9"/>
      <c r="P698" s="9"/>
      <c r="Q698" s="44"/>
      <c r="R698" s="44"/>
      <c r="S698" s="59"/>
      <c r="T698" s="59"/>
      <c r="U698" s="9"/>
      <c r="V698" s="9"/>
    </row>
    <row r="699" spans="1:22">
      <c r="A699" s="9" t="s">
        <v>6057</v>
      </c>
      <c r="B699" s="9" t="s">
        <v>957</v>
      </c>
      <c r="C699" s="9" t="s">
        <v>3933</v>
      </c>
      <c r="D699" s="9" t="s">
        <v>3934</v>
      </c>
      <c r="E699" s="9">
        <v>58</v>
      </c>
      <c r="F699" s="9">
        <v>9</v>
      </c>
      <c r="G699" s="44">
        <v>0</v>
      </c>
      <c r="H699" s="9">
        <v>77</v>
      </c>
      <c r="I699" s="9">
        <v>15</v>
      </c>
      <c r="J699" s="9">
        <v>17</v>
      </c>
      <c r="K699" s="59">
        <v>644.24</v>
      </c>
      <c r="L699" s="44"/>
      <c r="M699" s="44"/>
      <c r="N699" s="44"/>
      <c r="O699" s="9"/>
      <c r="P699" s="9"/>
      <c r="Q699" s="44"/>
      <c r="R699" s="44"/>
      <c r="S699" s="59"/>
      <c r="T699" s="59"/>
      <c r="U699" s="9"/>
      <c r="V699" s="9"/>
    </row>
    <row r="700" spans="1:22">
      <c r="A700" s="9" t="s">
        <v>6173</v>
      </c>
      <c r="B700" s="9" t="s">
        <v>929</v>
      </c>
      <c r="C700" s="9" t="s">
        <v>3869</v>
      </c>
      <c r="D700" s="9" t="s">
        <v>3870</v>
      </c>
      <c r="E700" s="9">
        <v>592</v>
      </c>
      <c r="F700" s="9">
        <v>18</v>
      </c>
      <c r="G700" s="44">
        <v>4.0000000000000002E-4</v>
      </c>
      <c r="H700" s="9">
        <v>748</v>
      </c>
      <c r="I700" s="9">
        <v>24</v>
      </c>
      <c r="J700" s="9">
        <v>12</v>
      </c>
      <c r="K700" s="59">
        <v>601.52</v>
      </c>
      <c r="L700" s="44"/>
      <c r="M700" s="44"/>
      <c r="N700" s="44"/>
      <c r="O700" s="9"/>
      <c r="P700" s="9"/>
      <c r="Q700" s="44"/>
      <c r="R700" s="44"/>
      <c r="S700" s="59"/>
      <c r="T700" s="59"/>
      <c r="U700" s="9"/>
      <c r="V700" s="9"/>
    </row>
    <row r="701" spans="1:22">
      <c r="A701" s="9" t="s">
        <v>6498</v>
      </c>
      <c r="B701" s="9" t="s">
        <v>970</v>
      </c>
      <c r="C701" s="9" t="s">
        <v>5140</v>
      </c>
      <c r="D701" s="9" t="s">
        <v>5141</v>
      </c>
      <c r="E701" s="9">
        <v>36</v>
      </c>
      <c r="F701" s="9">
        <v>5</v>
      </c>
      <c r="G701" s="44">
        <v>0</v>
      </c>
      <c r="H701" s="9">
        <v>49</v>
      </c>
      <c r="I701" s="9">
        <v>6</v>
      </c>
      <c r="J701" s="9">
        <v>13</v>
      </c>
      <c r="K701" s="59">
        <v>648.89</v>
      </c>
      <c r="L701" s="44"/>
      <c r="M701" s="44"/>
      <c r="N701" s="44"/>
      <c r="O701" s="9"/>
      <c r="P701" s="9"/>
      <c r="Q701" s="44"/>
      <c r="R701" s="44"/>
      <c r="S701" s="59"/>
      <c r="T701" s="59"/>
      <c r="U701" s="9"/>
      <c r="V701" s="9"/>
    </row>
    <row r="702" spans="1:22">
      <c r="A702" s="9" t="s">
        <v>5991</v>
      </c>
      <c r="B702" s="9" t="s">
        <v>853</v>
      </c>
      <c r="C702" s="9" t="s">
        <v>850</v>
      </c>
      <c r="D702" s="9" t="s">
        <v>852</v>
      </c>
      <c r="E702" s="9">
        <v>162</v>
      </c>
      <c r="F702" s="9">
        <v>18</v>
      </c>
      <c r="G702" s="44">
        <v>1E-4</v>
      </c>
      <c r="H702" s="9">
        <v>190</v>
      </c>
      <c r="I702" s="9">
        <v>24</v>
      </c>
      <c r="J702" s="9">
        <v>17</v>
      </c>
      <c r="K702" s="59">
        <v>1578.13</v>
      </c>
      <c r="L702" s="44"/>
      <c r="M702" s="44"/>
      <c r="N702" s="44"/>
      <c r="O702" s="9"/>
      <c r="P702" s="9"/>
      <c r="Q702" s="44"/>
      <c r="R702" s="44"/>
      <c r="S702" s="59"/>
      <c r="T702" s="59"/>
      <c r="U702" s="9"/>
      <c r="V702" s="9"/>
    </row>
    <row r="703" spans="1:22">
      <c r="A703" s="9" t="s">
        <v>6582</v>
      </c>
      <c r="B703" s="9" t="s">
        <v>1659</v>
      </c>
      <c r="C703" s="9" t="s">
        <v>6583</v>
      </c>
      <c r="D703" s="9" t="s">
        <v>6584</v>
      </c>
      <c r="E703" s="9">
        <v>75</v>
      </c>
      <c r="F703" s="9">
        <v>1</v>
      </c>
      <c r="G703" s="44">
        <v>0</v>
      </c>
      <c r="H703" s="9">
        <v>98</v>
      </c>
      <c r="I703" s="9">
        <v>1</v>
      </c>
      <c r="J703" s="9">
        <v>9</v>
      </c>
      <c r="K703" s="59">
        <v>85.41</v>
      </c>
      <c r="L703" s="44"/>
      <c r="M703" s="44"/>
      <c r="N703" s="44"/>
      <c r="O703" s="9"/>
      <c r="P703" s="9"/>
      <c r="Q703" s="44"/>
      <c r="R703" s="44"/>
      <c r="S703" s="59"/>
      <c r="T703" s="59"/>
      <c r="U703" s="9"/>
      <c r="V703" s="9"/>
    </row>
    <row r="704" spans="1:22">
      <c r="A704" s="9" t="s">
        <v>5998</v>
      </c>
      <c r="B704" s="9" t="s">
        <v>1660</v>
      </c>
      <c r="C704" s="9" t="s">
        <v>6585</v>
      </c>
      <c r="D704" s="9" t="s">
        <v>6586</v>
      </c>
      <c r="E704" s="9">
        <v>81</v>
      </c>
      <c r="F704" s="9">
        <v>2</v>
      </c>
      <c r="G704" s="44">
        <v>1E-4</v>
      </c>
      <c r="H704" s="9">
        <v>89</v>
      </c>
      <c r="I704" s="9">
        <v>3</v>
      </c>
      <c r="J704" s="9">
        <v>9</v>
      </c>
      <c r="K704" s="59">
        <v>178.82</v>
      </c>
      <c r="L704" s="44"/>
      <c r="M704" s="44"/>
      <c r="N704" s="44"/>
      <c r="O704" s="9"/>
      <c r="P704" s="9"/>
      <c r="Q704" s="44"/>
      <c r="R704" s="44"/>
      <c r="S704" s="59"/>
      <c r="T704" s="59"/>
      <c r="U704" s="9"/>
      <c r="V704" s="9"/>
    </row>
    <row r="705" spans="1:22">
      <c r="A705" s="9" t="s">
        <v>6034</v>
      </c>
      <c r="B705" s="9" t="s">
        <v>2035</v>
      </c>
      <c r="C705" s="9" t="s">
        <v>6587</v>
      </c>
      <c r="D705" s="9" t="s">
        <v>6588</v>
      </c>
      <c r="E705" s="9">
        <v>95</v>
      </c>
      <c r="F705" s="9">
        <v>2</v>
      </c>
      <c r="G705" s="44">
        <v>1E-4</v>
      </c>
      <c r="H705" s="9">
        <v>111</v>
      </c>
      <c r="I705" s="9">
        <v>5</v>
      </c>
      <c r="J705" s="9">
        <v>9</v>
      </c>
      <c r="K705" s="59">
        <v>166.59</v>
      </c>
      <c r="L705" s="44"/>
      <c r="M705" s="44"/>
      <c r="N705" s="44"/>
      <c r="O705" s="9"/>
      <c r="P705" s="9"/>
      <c r="Q705" s="44"/>
      <c r="R705" s="44"/>
      <c r="S705" s="59"/>
      <c r="T705" s="59"/>
      <c r="U705" s="9"/>
      <c r="V705" s="9"/>
    </row>
    <row r="706" spans="1:22">
      <c r="A706" s="9" t="s">
        <v>6087</v>
      </c>
      <c r="B706" s="9" t="s">
        <v>1370</v>
      </c>
      <c r="C706" s="9" t="s">
        <v>3764</v>
      </c>
      <c r="D706" s="9" t="s">
        <v>3765</v>
      </c>
      <c r="E706" s="9">
        <v>169</v>
      </c>
      <c r="F706" s="9">
        <v>5</v>
      </c>
      <c r="G706" s="44">
        <v>1E-4</v>
      </c>
      <c r="H706" s="9">
        <v>208</v>
      </c>
      <c r="I706" s="9">
        <v>5</v>
      </c>
      <c r="J706" s="9">
        <v>9</v>
      </c>
      <c r="K706" s="59">
        <v>107.91</v>
      </c>
      <c r="L706" s="44"/>
      <c r="M706" s="44"/>
      <c r="N706" s="44"/>
      <c r="O706" s="9"/>
      <c r="P706" s="9"/>
      <c r="Q706" s="44"/>
      <c r="R706" s="44"/>
      <c r="S706" s="59"/>
      <c r="T706" s="59"/>
      <c r="U706" s="9"/>
      <c r="V706" s="9"/>
    </row>
    <row r="707" spans="1:22">
      <c r="A707" s="9" t="s">
        <v>6589</v>
      </c>
      <c r="B707" s="9" t="s">
        <v>1453</v>
      </c>
      <c r="C707" s="9" t="s">
        <v>4365</v>
      </c>
      <c r="D707" s="9" t="s">
        <v>4366</v>
      </c>
      <c r="E707" s="9">
        <v>57</v>
      </c>
      <c r="F707" s="9">
        <v>8</v>
      </c>
      <c r="G707" s="44">
        <v>0</v>
      </c>
      <c r="H707" s="9">
        <v>67</v>
      </c>
      <c r="I707" s="9">
        <v>9</v>
      </c>
      <c r="J707" s="9">
        <v>11</v>
      </c>
      <c r="K707" s="59">
        <v>74.989999999999995</v>
      </c>
      <c r="L707" s="44"/>
      <c r="M707" s="44"/>
      <c r="N707" s="44"/>
      <c r="O707" s="9"/>
      <c r="P707" s="9"/>
      <c r="Q707" s="44"/>
      <c r="R707" s="44"/>
      <c r="S707" s="59"/>
      <c r="T707" s="59"/>
      <c r="U707" s="9"/>
      <c r="V707" s="9"/>
    </row>
    <row r="708" spans="1:22">
      <c r="A708" s="9" t="s">
        <v>6063</v>
      </c>
      <c r="B708" s="9" t="s">
        <v>1009</v>
      </c>
      <c r="C708" s="9" t="s">
        <v>4148</v>
      </c>
      <c r="D708" s="9" t="s">
        <v>4149</v>
      </c>
      <c r="E708" s="9">
        <v>375</v>
      </c>
      <c r="F708" s="9">
        <v>20</v>
      </c>
      <c r="G708" s="44">
        <v>2.0000000000000001E-4</v>
      </c>
      <c r="H708" s="9">
        <v>449</v>
      </c>
      <c r="I708" s="9">
        <v>25</v>
      </c>
      <c r="J708" s="9">
        <v>11</v>
      </c>
      <c r="K708" s="59">
        <v>575.09</v>
      </c>
      <c r="L708" s="44"/>
      <c r="M708" s="44"/>
      <c r="N708" s="44"/>
      <c r="O708" s="9"/>
      <c r="P708" s="9"/>
      <c r="Q708" s="44"/>
      <c r="R708" s="44"/>
      <c r="S708" s="59"/>
      <c r="T708" s="59"/>
      <c r="U708" s="9"/>
      <c r="V708" s="9"/>
    </row>
    <row r="709" spans="1:22">
      <c r="A709" s="9" t="s">
        <v>6008</v>
      </c>
      <c r="B709" s="9" t="s">
        <v>907</v>
      </c>
      <c r="C709" s="9"/>
      <c r="D709" s="9" t="s">
        <v>5929</v>
      </c>
      <c r="E709" s="9">
        <v>98</v>
      </c>
      <c r="F709" s="9">
        <v>15</v>
      </c>
      <c r="G709" s="44">
        <v>1E-4</v>
      </c>
      <c r="H709" s="9">
        <v>115</v>
      </c>
      <c r="I709" s="9">
        <v>21</v>
      </c>
      <c r="J709" s="9">
        <v>9</v>
      </c>
      <c r="K709" s="59">
        <v>873.81</v>
      </c>
      <c r="L709" s="44"/>
      <c r="M709" s="44"/>
      <c r="N709" s="44"/>
      <c r="O709" s="9"/>
      <c r="P709" s="9"/>
      <c r="Q709" s="44"/>
      <c r="R709" s="44"/>
      <c r="S709" s="59"/>
      <c r="T709" s="59"/>
      <c r="U709" s="9"/>
      <c r="V709" s="9"/>
    </row>
    <row r="710" spans="1:22">
      <c r="A710" s="9" t="s">
        <v>6128</v>
      </c>
      <c r="B710" s="9" t="s">
        <v>742</v>
      </c>
      <c r="C710" s="9" t="s">
        <v>739</v>
      </c>
      <c r="D710" s="9" t="s">
        <v>6590</v>
      </c>
      <c r="E710" s="9">
        <v>195</v>
      </c>
      <c r="F710" s="9">
        <v>36</v>
      </c>
      <c r="G710" s="44">
        <v>1E-4</v>
      </c>
      <c r="H710" s="9">
        <v>265</v>
      </c>
      <c r="I710" s="9">
        <v>65</v>
      </c>
      <c r="J710" s="9">
        <v>21</v>
      </c>
      <c r="K710" s="59">
        <v>1040.52</v>
      </c>
      <c r="L710" s="44"/>
      <c r="M710" s="44"/>
      <c r="N710" s="44"/>
      <c r="O710" s="9"/>
      <c r="P710" s="9"/>
      <c r="Q710" s="44"/>
      <c r="R710" s="44"/>
      <c r="S710" s="59"/>
      <c r="T710" s="59"/>
      <c r="U710" s="9"/>
      <c r="V710" s="9"/>
    </row>
    <row r="711" spans="1:22">
      <c r="A711" s="9" t="s">
        <v>6194</v>
      </c>
      <c r="B711" s="9" t="s">
        <v>1359</v>
      </c>
      <c r="C711" s="9" t="s">
        <v>5167</v>
      </c>
      <c r="D711" s="9" t="s">
        <v>5168</v>
      </c>
      <c r="E711" s="9">
        <v>63</v>
      </c>
      <c r="F711" s="9">
        <v>7</v>
      </c>
      <c r="G711" s="44">
        <v>0</v>
      </c>
      <c r="H711" s="9">
        <v>75</v>
      </c>
      <c r="I711" s="9">
        <v>8</v>
      </c>
      <c r="J711" s="9">
        <v>11</v>
      </c>
      <c r="K711" s="59">
        <v>331.59</v>
      </c>
      <c r="L711" s="44"/>
      <c r="M711" s="44"/>
      <c r="N711" s="44"/>
      <c r="O711" s="9"/>
      <c r="P711" s="9"/>
      <c r="Q711" s="44"/>
      <c r="R711" s="44"/>
      <c r="S711" s="59"/>
      <c r="T711" s="59"/>
      <c r="U711" s="9"/>
      <c r="V711" s="9"/>
    </row>
    <row r="712" spans="1:22">
      <c r="A712" s="9" t="s">
        <v>6170</v>
      </c>
      <c r="B712" s="9" t="s">
        <v>1054</v>
      </c>
      <c r="C712" s="9" t="s">
        <v>4144</v>
      </c>
      <c r="D712" s="9" t="s">
        <v>4145</v>
      </c>
      <c r="E712" s="9">
        <v>459</v>
      </c>
      <c r="F712" s="9">
        <v>12</v>
      </c>
      <c r="G712" s="44">
        <v>2.9999999999999997E-4</v>
      </c>
      <c r="H712" s="9">
        <v>661</v>
      </c>
      <c r="I712" s="9">
        <v>23</v>
      </c>
      <c r="J712" s="9">
        <v>12</v>
      </c>
      <c r="K712" s="59">
        <v>71.88</v>
      </c>
      <c r="L712" s="44"/>
      <c r="M712" s="44"/>
      <c r="N712" s="44"/>
      <c r="O712" s="9"/>
      <c r="P712" s="9"/>
      <c r="Q712" s="44"/>
      <c r="R712" s="44"/>
      <c r="S712" s="59"/>
      <c r="T712" s="59"/>
      <c r="U712" s="9"/>
      <c r="V712" s="9"/>
    </row>
    <row r="713" spans="1:22">
      <c r="A713" s="9" t="s">
        <v>6233</v>
      </c>
      <c r="B713" s="9" t="s">
        <v>1354</v>
      </c>
      <c r="C713" s="9" t="s">
        <v>3799</v>
      </c>
      <c r="D713" s="9" t="s">
        <v>6591</v>
      </c>
      <c r="E713" s="9">
        <v>283</v>
      </c>
      <c r="F713" s="9">
        <v>12</v>
      </c>
      <c r="G713" s="44">
        <v>2.0000000000000001E-4</v>
      </c>
      <c r="H713" s="9">
        <v>351</v>
      </c>
      <c r="I713" s="9">
        <v>12</v>
      </c>
      <c r="J713" s="9">
        <v>9</v>
      </c>
      <c r="K713" s="59">
        <v>83.01</v>
      </c>
      <c r="L713" s="44"/>
      <c r="M713" s="44"/>
      <c r="N713" s="44"/>
      <c r="O713" s="9"/>
      <c r="P713" s="9"/>
      <c r="Q713" s="44"/>
      <c r="R713" s="44"/>
      <c r="S713" s="59"/>
      <c r="T713" s="59"/>
      <c r="U713" s="9"/>
      <c r="V713" s="9"/>
    </row>
    <row r="714" spans="1:22">
      <c r="A714" s="9" t="s">
        <v>6592</v>
      </c>
      <c r="B714" s="9" t="s">
        <v>2213</v>
      </c>
      <c r="C714" s="9" t="s">
        <v>6593</v>
      </c>
      <c r="D714" s="9" t="s">
        <v>6594</v>
      </c>
      <c r="E714" s="9">
        <v>164</v>
      </c>
      <c r="F714" s="9">
        <v>5</v>
      </c>
      <c r="G714" s="44">
        <v>1E-4</v>
      </c>
      <c r="H714" s="9">
        <v>191</v>
      </c>
      <c r="I714" s="9">
        <v>5</v>
      </c>
      <c r="J714" s="9">
        <v>9</v>
      </c>
      <c r="K714" s="59">
        <v>76.86</v>
      </c>
      <c r="L714" s="44"/>
      <c r="M714" s="44"/>
      <c r="N714" s="44"/>
      <c r="O714" s="9"/>
      <c r="P714" s="9"/>
      <c r="Q714" s="44"/>
      <c r="R714" s="44"/>
      <c r="S714" s="59"/>
      <c r="T714" s="59"/>
      <c r="U714" s="9"/>
      <c r="V714" s="9"/>
    </row>
    <row r="715" spans="1:22">
      <c r="A715" s="9" t="s">
        <v>6595</v>
      </c>
      <c r="B715" s="9" t="s">
        <v>1362</v>
      </c>
      <c r="C715" s="9" t="s">
        <v>4100</v>
      </c>
      <c r="D715" s="9" t="s">
        <v>4101</v>
      </c>
      <c r="E715" s="9">
        <v>83</v>
      </c>
      <c r="F715" s="9">
        <v>1</v>
      </c>
      <c r="G715" s="44">
        <v>1E-4</v>
      </c>
      <c r="H715" s="9">
        <v>90</v>
      </c>
      <c r="I715" s="9">
        <v>1</v>
      </c>
      <c r="J715" s="9">
        <v>14</v>
      </c>
      <c r="K715" s="59">
        <v>110.69</v>
      </c>
      <c r="L715" s="44"/>
      <c r="M715" s="44"/>
      <c r="N715" s="44"/>
      <c r="O715" s="9"/>
      <c r="P715" s="9"/>
      <c r="Q715" s="44"/>
      <c r="R715" s="44"/>
      <c r="S715" s="59"/>
      <c r="T715" s="59"/>
      <c r="U715" s="9"/>
      <c r="V715" s="9"/>
    </row>
    <row r="716" spans="1:22">
      <c r="A716" s="9" t="s">
        <v>6062</v>
      </c>
      <c r="B716" s="9" t="s">
        <v>1251</v>
      </c>
      <c r="C716" s="9" t="s">
        <v>3472</v>
      </c>
      <c r="D716" s="9" t="s">
        <v>6596</v>
      </c>
      <c r="E716" s="15">
        <v>1133</v>
      </c>
      <c r="F716" s="9">
        <v>53</v>
      </c>
      <c r="G716" s="44">
        <v>6.9999999999999999E-4</v>
      </c>
      <c r="H716" s="15">
        <v>1447</v>
      </c>
      <c r="I716" s="9">
        <v>67</v>
      </c>
      <c r="J716" s="9">
        <v>8</v>
      </c>
      <c r="K716" s="59">
        <v>77.92</v>
      </c>
      <c r="L716" s="44"/>
      <c r="M716" s="44"/>
      <c r="N716" s="44"/>
      <c r="O716" s="9"/>
      <c r="P716" s="9"/>
      <c r="Q716" s="44"/>
      <c r="R716" s="44"/>
      <c r="S716" s="59"/>
      <c r="T716" s="59"/>
      <c r="U716" s="9"/>
      <c r="V716" s="9"/>
    </row>
    <row r="717" spans="1:22">
      <c r="A717" s="9" t="s">
        <v>6089</v>
      </c>
      <c r="B717" s="9" t="s">
        <v>619</v>
      </c>
      <c r="C717" s="9" t="s">
        <v>598</v>
      </c>
      <c r="D717" s="9" t="s">
        <v>6597</v>
      </c>
      <c r="E717" s="15">
        <v>1942</v>
      </c>
      <c r="F717" s="9">
        <v>176</v>
      </c>
      <c r="G717" s="44">
        <v>1.1999999999999999E-3</v>
      </c>
      <c r="H717" s="15">
        <v>2509</v>
      </c>
      <c r="I717" s="9">
        <v>294</v>
      </c>
      <c r="J717" s="9">
        <v>66</v>
      </c>
      <c r="K717" s="59">
        <v>1633.14</v>
      </c>
      <c r="L717" s="44"/>
      <c r="M717" s="44"/>
      <c r="N717" s="44"/>
      <c r="O717" s="9"/>
      <c r="P717" s="9"/>
      <c r="Q717" s="44"/>
      <c r="R717" s="44"/>
      <c r="S717" s="59"/>
      <c r="T717" s="59"/>
      <c r="U717" s="9"/>
      <c r="V717" s="9"/>
    </row>
    <row r="718" spans="1:22">
      <c r="A718" s="9" t="s">
        <v>6598</v>
      </c>
      <c r="B718" s="9" t="s">
        <v>1288</v>
      </c>
      <c r="C718" s="9" t="s">
        <v>3660</v>
      </c>
      <c r="D718" s="9" t="s">
        <v>3661</v>
      </c>
      <c r="E718" s="9">
        <v>608</v>
      </c>
      <c r="F718" s="9">
        <v>25</v>
      </c>
      <c r="G718" s="44">
        <v>4.0000000000000002E-4</v>
      </c>
      <c r="H718" s="9">
        <v>761</v>
      </c>
      <c r="I718" s="9">
        <v>36</v>
      </c>
      <c r="J718" s="9">
        <v>10</v>
      </c>
      <c r="K718" s="59">
        <v>50.41</v>
      </c>
      <c r="L718" s="44"/>
      <c r="M718" s="44"/>
      <c r="N718" s="44"/>
      <c r="O718" s="9"/>
      <c r="P718" s="9"/>
      <c r="Q718" s="44"/>
      <c r="R718" s="44"/>
      <c r="S718" s="59"/>
      <c r="T718" s="59"/>
      <c r="U718" s="9"/>
      <c r="V718" s="9"/>
    </row>
    <row r="719" spans="1:22">
      <c r="A719" s="9" t="s">
        <v>6599</v>
      </c>
      <c r="B719" s="9" t="s">
        <v>1228</v>
      </c>
      <c r="C719" s="9" t="s">
        <v>3498</v>
      </c>
      <c r="D719" s="9" t="s">
        <v>6600</v>
      </c>
      <c r="E719" s="9">
        <v>424</v>
      </c>
      <c r="F719" s="9">
        <v>30</v>
      </c>
      <c r="G719" s="44">
        <v>2.9999999999999997E-4</v>
      </c>
      <c r="H719" s="9">
        <v>557</v>
      </c>
      <c r="I719" s="9">
        <v>38</v>
      </c>
      <c r="J719" s="9">
        <v>17</v>
      </c>
      <c r="K719" s="59">
        <v>112.88</v>
      </c>
      <c r="L719" s="44"/>
      <c r="M719" s="44"/>
      <c r="N719" s="44"/>
      <c r="O719" s="9"/>
      <c r="P719" s="9"/>
      <c r="Q719" s="44"/>
      <c r="R719" s="44"/>
      <c r="S719" s="59"/>
      <c r="T719" s="59"/>
      <c r="U719" s="9"/>
      <c r="V719" s="9"/>
    </row>
    <row r="720" spans="1:22">
      <c r="A720" s="9" t="s">
        <v>5997</v>
      </c>
      <c r="B720" s="9" t="s">
        <v>1431</v>
      </c>
      <c r="C720" s="9" t="s">
        <v>6601</v>
      </c>
      <c r="D720" s="9" t="s">
        <v>6602</v>
      </c>
      <c r="E720" s="9">
        <v>620</v>
      </c>
      <c r="F720" s="9">
        <v>28</v>
      </c>
      <c r="G720" s="44">
        <v>4.0000000000000002E-4</v>
      </c>
      <c r="H720" s="9">
        <v>709</v>
      </c>
      <c r="I720" s="9">
        <v>33</v>
      </c>
      <c r="J720" s="9">
        <v>8</v>
      </c>
      <c r="K720" s="59">
        <v>126.11</v>
      </c>
      <c r="L720" s="44"/>
      <c r="M720" s="44"/>
      <c r="N720" s="44"/>
      <c r="O720" s="9"/>
      <c r="P720" s="9"/>
      <c r="Q720" s="44"/>
      <c r="R720" s="44"/>
      <c r="S720" s="59"/>
      <c r="T720" s="59"/>
      <c r="U720" s="9"/>
      <c r="V720" s="9"/>
    </row>
    <row r="721" spans="1:22">
      <c r="A721" s="9" t="s">
        <v>6543</v>
      </c>
      <c r="B721" s="9" t="s">
        <v>1394</v>
      </c>
      <c r="C721" s="9"/>
      <c r="D721" s="9" t="s">
        <v>6603</v>
      </c>
      <c r="E721" s="9">
        <v>63</v>
      </c>
      <c r="F721" s="9">
        <v>3</v>
      </c>
      <c r="G721" s="44">
        <v>0</v>
      </c>
      <c r="H721" s="9">
        <v>88</v>
      </c>
      <c r="I721" s="9">
        <v>5</v>
      </c>
      <c r="J721" s="9">
        <v>9</v>
      </c>
      <c r="K721" s="59">
        <v>217.45</v>
      </c>
      <c r="L721" s="44"/>
      <c r="M721" s="44"/>
      <c r="N721" s="44"/>
      <c r="O721" s="9"/>
      <c r="P721" s="9"/>
      <c r="Q721" s="44"/>
      <c r="R721" s="44"/>
      <c r="S721" s="59"/>
      <c r="T721" s="59"/>
      <c r="U721" s="9"/>
      <c r="V721" s="9"/>
    </row>
    <row r="722" spans="1:22">
      <c r="A722" s="9" t="s">
        <v>5998</v>
      </c>
      <c r="B722" s="9" t="s">
        <v>583</v>
      </c>
      <c r="C722" s="9" t="s">
        <v>580</v>
      </c>
      <c r="D722" s="9" t="s">
        <v>6604</v>
      </c>
      <c r="E722" s="9">
        <v>349</v>
      </c>
      <c r="F722" s="9">
        <v>5</v>
      </c>
      <c r="G722" s="44">
        <v>2.0000000000000001E-4</v>
      </c>
      <c r="H722" s="9">
        <v>421</v>
      </c>
      <c r="I722" s="9">
        <v>6</v>
      </c>
      <c r="J722" s="9">
        <v>8</v>
      </c>
      <c r="K722" s="59">
        <v>131.32</v>
      </c>
      <c r="L722" s="44"/>
      <c r="M722" s="44"/>
      <c r="N722" s="44"/>
      <c r="O722" s="9"/>
      <c r="P722" s="9"/>
      <c r="Q722" s="44"/>
      <c r="R722" s="44"/>
      <c r="S722" s="59"/>
      <c r="T722" s="59"/>
      <c r="U722" s="9"/>
      <c r="V722" s="9"/>
    </row>
    <row r="723" spans="1:22">
      <c r="A723" s="9" t="s">
        <v>6034</v>
      </c>
      <c r="B723" s="9" t="s">
        <v>931</v>
      </c>
      <c r="C723" s="9" t="s">
        <v>5104</v>
      </c>
      <c r="D723" s="9" t="s">
        <v>5105</v>
      </c>
      <c r="E723" s="9">
        <v>67</v>
      </c>
      <c r="F723" s="9">
        <v>24</v>
      </c>
      <c r="G723" s="44">
        <v>0</v>
      </c>
      <c r="H723" s="9">
        <v>100</v>
      </c>
      <c r="I723" s="9">
        <v>40</v>
      </c>
      <c r="J723" s="9">
        <v>21</v>
      </c>
      <c r="K723" s="59">
        <v>801.36</v>
      </c>
      <c r="L723" s="44"/>
      <c r="M723" s="44"/>
      <c r="N723" s="44"/>
      <c r="O723" s="9"/>
      <c r="P723" s="9"/>
      <c r="Q723" s="44"/>
      <c r="R723" s="44"/>
      <c r="S723" s="59"/>
      <c r="T723" s="59"/>
      <c r="U723" s="9"/>
      <c r="V723" s="9"/>
    </row>
    <row r="724" spans="1:22">
      <c r="A724" s="9" t="s">
        <v>6605</v>
      </c>
      <c r="B724" s="9" t="s">
        <v>1488</v>
      </c>
      <c r="C724" s="9" t="s">
        <v>6606</v>
      </c>
      <c r="D724" s="9" t="s">
        <v>6607</v>
      </c>
      <c r="E724" s="9">
        <v>93</v>
      </c>
      <c r="F724" s="9">
        <v>8</v>
      </c>
      <c r="G724" s="44">
        <v>1E-4</v>
      </c>
      <c r="H724" s="9">
        <v>125</v>
      </c>
      <c r="I724" s="9">
        <v>13</v>
      </c>
      <c r="J724" s="9">
        <v>15</v>
      </c>
      <c r="K724" s="59">
        <v>330.82</v>
      </c>
      <c r="L724" s="44"/>
      <c r="M724" s="44"/>
      <c r="N724" s="44"/>
      <c r="O724" s="9"/>
      <c r="P724" s="9"/>
      <c r="Q724" s="44"/>
      <c r="R724" s="44"/>
      <c r="S724" s="59"/>
      <c r="T724" s="59"/>
      <c r="U724" s="9"/>
      <c r="V724" s="9"/>
    </row>
    <row r="725" spans="1:22">
      <c r="A725" s="9" t="s">
        <v>6608</v>
      </c>
      <c r="B725" s="9" t="s">
        <v>2120</v>
      </c>
      <c r="C725" s="9" t="s">
        <v>6609</v>
      </c>
      <c r="D725" s="9" t="s">
        <v>6610</v>
      </c>
      <c r="E725" s="9">
        <v>120</v>
      </c>
      <c r="F725" s="9">
        <v>13</v>
      </c>
      <c r="G725" s="44">
        <v>1E-4</v>
      </c>
      <c r="H725" s="9">
        <v>140</v>
      </c>
      <c r="I725" s="9">
        <v>14</v>
      </c>
      <c r="J725" s="9">
        <v>8</v>
      </c>
      <c r="K725" s="59">
        <v>118.46</v>
      </c>
      <c r="L725" s="44"/>
      <c r="M725" s="44"/>
      <c r="N725" s="44"/>
      <c r="O725" s="9"/>
      <c r="P725" s="9"/>
      <c r="Q725" s="44"/>
      <c r="R725" s="44"/>
      <c r="S725" s="59"/>
      <c r="T725" s="59"/>
      <c r="U725" s="9"/>
      <c r="V725" s="9"/>
    </row>
    <row r="726" spans="1:22">
      <c r="A726" s="9" t="s">
        <v>6129</v>
      </c>
      <c r="B726" s="9" t="s">
        <v>1684</v>
      </c>
      <c r="C726" s="9" t="s">
        <v>6611</v>
      </c>
      <c r="D726" s="9" t="s">
        <v>6612</v>
      </c>
      <c r="E726" s="9">
        <v>210</v>
      </c>
      <c r="F726" s="9">
        <v>3</v>
      </c>
      <c r="G726" s="44">
        <v>1E-4</v>
      </c>
      <c r="H726" s="9">
        <v>257</v>
      </c>
      <c r="I726" s="9">
        <v>3</v>
      </c>
      <c r="J726" s="9">
        <v>8</v>
      </c>
      <c r="K726" s="59">
        <v>119.77</v>
      </c>
      <c r="L726" s="44"/>
      <c r="M726" s="44"/>
      <c r="N726" s="44"/>
      <c r="O726" s="9"/>
      <c r="P726" s="9"/>
      <c r="Q726" s="44"/>
      <c r="R726" s="44"/>
      <c r="S726" s="59"/>
      <c r="T726" s="59"/>
      <c r="U726" s="9"/>
      <c r="V726" s="9"/>
    </row>
    <row r="727" spans="1:22">
      <c r="A727" s="9" t="s">
        <v>6613</v>
      </c>
      <c r="B727" s="9" t="s">
        <v>2592</v>
      </c>
      <c r="C727" s="9" t="s">
        <v>6614</v>
      </c>
      <c r="D727" s="9" t="s">
        <v>6615</v>
      </c>
      <c r="E727" s="9">
        <v>121</v>
      </c>
      <c r="F727" s="9">
        <v>3</v>
      </c>
      <c r="G727" s="44">
        <v>1E-4</v>
      </c>
      <c r="H727" s="9">
        <v>151</v>
      </c>
      <c r="I727" s="9">
        <v>3</v>
      </c>
      <c r="J727" s="9">
        <v>8</v>
      </c>
      <c r="K727" s="59">
        <v>221.77</v>
      </c>
      <c r="L727" s="44"/>
      <c r="M727" s="44"/>
      <c r="N727" s="44"/>
      <c r="O727" s="9"/>
      <c r="P727" s="9"/>
      <c r="Q727" s="44"/>
      <c r="R727" s="44"/>
      <c r="S727" s="59"/>
      <c r="T727" s="59"/>
      <c r="U727" s="9"/>
      <c r="V727" s="9"/>
    </row>
    <row r="728" spans="1:22">
      <c r="A728" s="9" t="s">
        <v>6616</v>
      </c>
      <c r="B728" s="9" t="s">
        <v>2100</v>
      </c>
      <c r="C728" s="9" t="s">
        <v>6617</v>
      </c>
      <c r="D728" s="9" t="s">
        <v>6618</v>
      </c>
      <c r="E728" s="9">
        <v>77</v>
      </c>
      <c r="F728" s="9">
        <v>2</v>
      </c>
      <c r="G728" s="44">
        <v>0</v>
      </c>
      <c r="H728" s="9">
        <v>93</v>
      </c>
      <c r="I728" s="9">
        <v>2</v>
      </c>
      <c r="J728" s="9">
        <v>8</v>
      </c>
      <c r="K728" s="59">
        <v>79.12</v>
      </c>
      <c r="L728" s="44"/>
      <c r="M728" s="44"/>
      <c r="N728" s="44"/>
      <c r="O728" s="9"/>
      <c r="P728" s="9"/>
      <c r="Q728" s="44"/>
      <c r="R728" s="44"/>
      <c r="S728" s="59"/>
      <c r="T728" s="59"/>
      <c r="U728" s="9"/>
      <c r="V728" s="9"/>
    </row>
    <row r="729" spans="1:22">
      <c r="A729" s="9" t="s">
        <v>6532</v>
      </c>
      <c r="B729" s="9" t="s">
        <v>1342</v>
      </c>
      <c r="C729" s="9" t="s">
        <v>3459</v>
      </c>
      <c r="D729" s="9" t="s">
        <v>6619</v>
      </c>
      <c r="E729" s="9">
        <v>197</v>
      </c>
      <c r="F729" s="9">
        <v>26</v>
      </c>
      <c r="G729" s="44">
        <v>1E-4</v>
      </c>
      <c r="H729" s="9">
        <v>252</v>
      </c>
      <c r="I729" s="9">
        <v>30</v>
      </c>
      <c r="J729" s="9">
        <v>55</v>
      </c>
      <c r="K729" s="59">
        <v>1013.96</v>
      </c>
      <c r="L729" s="44"/>
      <c r="M729" s="44"/>
      <c r="N729" s="44"/>
      <c r="O729" s="9"/>
      <c r="P729" s="9"/>
      <c r="Q729" s="44"/>
      <c r="R729" s="44"/>
      <c r="S729" s="59"/>
      <c r="T729" s="59"/>
      <c r="U729" s="9"/>
      <c r="V729" s="9"/>
    </row>
    <row r="730" spans="1:22">
      <c r="A730" s="9" t="s">
        <v>6145</v>
      </c>
      <c r="B730" s="9" t="s">
        <v>1017</v>
      </c>
      <c r="C730" s="9" t="s">
        <v>3489</v>
      </c>
      <c r="D730" s="9" t="s">
        <v>3925</v>
      </c>
      <c r="E730" s="9">
        <v>379</v>
      </c>
      <c r="F730" s="9">
        <v>19</v>
      </c>
      <c r="G730" s="44">
        <v>2.0000000000000001E-4</v>
      </c>
      <c r="H730" s="9">
        <v>420</v>
      </c>
      <c r="I730" s="9">
        <v>19</v>
      </c>
      <c r="J730" s="9">
        <v>18</v>
      </c>
      <c r="K730" s="59">
        <v>1347.57</v>
      </c>
      <c r="L730" s="44"/>
      <c r="M730" s="44"/>
      <c r="N730" s="44"/>
      <c r="O730" s="9"/>
      <c r="P730" s="9"/>
      <c r="Q730" s="44"/>
      <c r="R730" s="44"/>
      <c r="S730" s="59"/>
      <c r="T730" s="59"/>
      <c r="U730" s="9"/>
      <c r="V730" s="9"/>
    </row>
    <row r="731" spans="1:22">
      <c r="A731" s="9" t="s">
        <v>6193</v>
      </c>
      <c r="B731" s="9" t="s">
        <v>839</v>
      </c>
      <c r="C731" s="9" t="s">
        <v>836</v>
      </c>
      <c r="D731" s="9" t="s">
        <v>6620</v>
      </c>
      <c r="E731" s="9">
        <v>58</v>
      </c>
      <c r="F731" s="9">
        <v>16</v>
      </c>
      <c r="G731" s="44">
        <v>0</v>
      </c>
      <c r="H731" s="9">
        <v>77</v>
      </c>
      <c r="I731" s="9">
        <v>24</v>
      </c>
      <c r="J731" s="9">
        <v>8</v>
      </c>
      <c r="K731" s="59">
        <v>365.77</v>
      </c>
      <c r="L731" s="44"/>
      <c r="M731" s="44"/>
      <c r="N731" s="44"/>
      <c r="O731" s="9"/>
      <c r="P731" s="9"/>
      <c r="Q731" s="44"/>
      <c r="R731" s="44"/>
      <c r="S731" s="59"/>
      <c r="T731" s="59"/>
      <c r="U731" s="9"/>
      <c r="V731" s="9"/>
    </row>
    <row r="732" spans="1:22">
      <c r="A732" s="9" t="s">
        <v>6222</v>
      </c>
      <c r="B732" s="9" t="s">
        <v>845</v>
      </c>
      <c r="C732" s="9" t="s">
        <v>844</v>
      </c>
      <c r="D732" s="9" t="s">
        <v>846</v>
      </c>
      <c r="E732" s="9">
        <v>40</v>
      </c>
      <c r="F732" s="9">
        <v>3</v>
      </c>
      <c r="G732" s="44">
        <v>0</v>
      </c>
      <c r="H732" s="9">
        <v>45</v>
      </c>
      <c r="I732" s="9">
        <v>3</v>
      </c>
      <c r="J732" s="9">
        <v>9</v>
      </c>
      <c r="K732" s="59">
        <v>305.31</v>
      </c>
      <c r="L732" s="44"/>
      <c r="M732" s="44"/>
      <c r="N732" s="44"/>
      <c r="O732" s="9"/>
      <c r="P732" s="9"/>
      <c r="Q732" s="44"/>
      <c r="R732" s="44"/>
      <c r="S732" s="59"/>
      <c r="T732" s="59"/>
      <c r="U732" s="9"/>
      <c r="V732" s="9"/>
    </row>
    <row r="733" spans="1:22">
      <c r="A733" s="9" t="s">
        <v>1414</v>
      </c>
      <c r="B733" s="9" t="s">
        <v>1414</v>
      </c>
      <c r="C733" s="9" t="s">
        <v>6621</v>
      </c>
      <c r="D733" s="9" t="s">
        <v>6622</v>
      </c>
      <c r="E733" s="9">
        <v>104</v>
      </c>
      <c r="F733" s="9">
        <v>2</v>
      </c>
      <c r="G733" s="44">
        <v>1E-4</v>
      </c>
      <c r="H733" s="9">
        <v>123</v>
      </c>
      <c r="I733" s="9">
        <v>3</v>
      </c>
      <c r="J733" s="9">
        <v>8</v>
      </c>
      <c r="K733" s="59">
        <v>56</v>
      </c>
      <c r="L733" s="44"/>
      <c r="M733" s="44"/>
      <c r="N733" s="44"/>
      <c r="O733" s="9"/>
      <c r="P733" s="9"/>
      <c r="Q733" s="44"/>
      <c r="R733" s="44"/>
      <c r="S733" s="59"/>
      <c r="T733" s="59"/>
      <c r="U733" s="9"/>
      <c r="V733" s="9"/>
    </row>
    <row r="734" spans="1:22">
      <c r="A734" s="9" t="s">
        <v>6123</v>
      </c>
      <c r="B734" s="9" t="s">
        <v>348</v>
      </c>
      <c r="C734" s="9" t="s">
        <v>5035</v>
      </c>
      <c r="D734" s="9" t="s">
        <v>6623</v>
      </c>
      <c r="E734" s="9">
        <v>254</v>
      </c>
      <c r="F734" s="9">
        <v>4</v>
      </c>
      <c r="G734" s="44">
        <v>2.0000000000000001E-4</v>
      </c>
      <c r="H734" s="9">
        <v>316</v>
      </c>
      <c r="I734" s="9">
        <v>4</v>
      </c>
      <c r="J734" s="9">
        <v>8</v>
      </c>
      <c r="K734" s="59">
        <v>111.92</v>
      </c>
      <c r="L734" s="44"/>
      <c r="M734" s="44"/>
      <c r="N734" s="44"/>
      <c r="O734" s="9"/>
      <c r="P734" s="9"/>
      <c r="Q734" s="44"/>
      <c r="R734" s="44"/>
      <c r="S734" s="59"/>
      <c r="T734" s="59"/>
      <c r="U734" s="9"/>
      <c r="V734" s="9"/>
    </row>
    <row r="735" spans="1:22">
      <c r="A735" s="9" t="s">
        <v>6301</v>
      </c>
      <c r="B735" s="9" t="s">
        <v>538</v>
      </c>
      <c r="C735" s="9" t="s">
        <v>4290</v>
      </c>
      <c r="D735" s="9" t="s">
        <v>6624</v>
      </c>
      <c r="E735" s="9">
        <v>54</v>
      </c>
      <c r="F735" s="9">
        <v>3</v>
      </c>
      <c r="G735" s="44">
        <v>0</v>
      </c>
      <c r="H735" s="9">
        <v>66</v>
      </c>
      <c r="I735" s="9">
        <v>7</v>
      </c>
      <c r="J735" s="9">
        <v>17</v>
      </c>
      <c r="K735" s="59">
        <v>138.69</v>
      </c>
      <c r="L735" s="44"/>
      <c r="M735" s="44"/>
      <c r="N735" s="44"/>
      <c r="O735" s="9"/>
      <c r="P735" s="9"/>
      <c r="Q735" s="44"/>
      <c r="R735" s="44"/>
      <c r="S735" s="59"/>
      <c r="T735" s="59"/>
      <c r="U735" s="9"/>
      <c r="V735" s="9"/>
    </row>
    <row r="736" spans="1:22">
      <c r="A736" s="9" t="s">
        <v>6037</v>
      </c>
      <c r="B736" s="9" t="s">
        <v>1575</v>
      </c>
      <c r="C736" s="9" t="s">
        <v>6625</v>
      </c>
      <c r="D736" s="9" t="s">
        <v>6626</v>
      </c>
      <c r="E736" s="9">
        <v>93</v>
      </c>
      <c r="F736" s="9">
        <v>0</v>
      </c>
      <c r="G736" s="44">
        <v>1E-4</v>
      </c>
      <c r="H736" s="9">
        <v>117</v>
      </c>
      <c r="I736" s="9">
        <v>0</v>
      </c>
      <c r="J736" s="9">
        <v>8</v>
      </c>
      <c r="K736" s="59">
        <v>75.92</v>
      </c>
      <c r="L736" s="44"/>
      <c r="M736" s="44"/>
      <c r="N736" s="44"/>
      <c r="O736" s="9"/>
      <c r="P736" s="9"/>
      <c r="Q736" s="44"/>
      <c r="R736" s="44"/>
      <c r="S736" s="59"/>
      <c r="T736" s="59"/>
      <c r="U736" s="9"/>
      <c r="V736" s="9"/>
    </row>
    <row r="737" spans="1:22">
      <c r="A737" s="9" t="s">
        <v>6627</v>
      </c>
      <c r="B737" s="9" t="s">
        <v>2453</v>
      </c>
      <c r="C737" s="9" t="s">
        <v>6628</v>
      </c>
      <c r="D737" s="9" t="s">
        <v>6629</v>
      </c>
      <c r="E737" s="9">
        <v>45</v>
      </c>
      <c r="F737" s="9">
        <v>0</v>
      </c>
      <c r="G737" s="44">
        <v>0</v>
      </c>
      <c r="H737" s="9">
        <v>48</v>
      </c>
      <c r="I737" s="9">
        <v>0</v>
      </c>
      <c r="J737" s="9">
        <v>13</v>
      </c>
      <c r="K737" s="59">
        <v>106.07</v>
      </c>
      <c r="L737" s="44"/>
      <c r="M737" s="44"/>
      <c r="N737" s="44"/>
      <c r="O737" s="9"/>
      <c r="P737" s="9"/>
      <c r="Q737" s="44"/>
      <c r="R737" s="44"/>
      <c r="S737" s="59"/>
      <c r="T737" s="59"/>
      <c r="U737" s="9"/>
      <c r="V737" s="9"/>
    </row>
    <row r="738" spans="1:22">
      <c r="A738" s="9" t="s">
        <v>6221</v>
      </c>
      <c r="B738" s="9" t="s">
        <v>1262</v>
      </c>
      <c r="C738" s="9" t="s">
        <v>3601</v>
      </c>
      <c r="D738" s="9" t="s">
        <v>6630</v>
      </c>
      <c r="E738" s="9">
        <v>191</v>
      </c>
      <c r="F738" s="9">
        <v>13</v>
      </c>
      <c r="G738" s="44">
        <v>1E-4</v>
      </c>
      <c r="H738" s="9">
        <v>214</v>
      </c>
      <c r="I738" s="9">
        <v>15</v>
      </c>
      <c r="J738" s="9">
        <v>8</v>
      </c>
      <c r="K738" s="59">
        <v>95.39</v>
      </c>
      <c r="L738" s="44"/>
      <c r="M738" s="44"/>
      <c r="N738" s="44"/>
      <c r="O738" s="9"/>
      <c r="P738" s="9"/>
      <c r="Q738" s="44"/>
      <c r="R738" s="44"/>
      <c r="S738" s="59"/>
      <c r="T738" s="59"/>
      <c r="U738" s="9"/>
      <c r="V738" s="9"/>
    </row>
    <row r="739" spans="1:22">
      <c r="A739" s="9" t="s">
        <v>6598</v>
      </c>
      <c r="B739" s="9" t="s">
        <v>1798</v>
      </c>
      <c r="C739" s="9" t="s">
        <v>6631</v>
      </c>
      <c r="D739" s="9" t="s">
        <v>6632</v>
      </c>
      <c r="E739" s="9">
        <v>65</v>
      </c>
      <c r="F739" s="9">
        <v>1</v>
      </c>
      <c r="G739" s="44">
        <v>0</v>
      </c>
      <c r="H739" s="9">
        <v>76</v>
      </c>
      <c r="I739" s="9">
        <v>1</v>
      </c>
      <c r="J739" s="9">
        <v>8</v>
      </c>
      <c r="K739" s="59">
        <v>117.68</v>
      </c>
      <c r="L739" s="44"/>
      <c r="M739" s="44"/>
      <c r="N739" s="44"/>
      <c r="O739" s="9"/>
      <c r="P739" s="9"/>
      <c r="Q739" s="44"/>
      <c r="R739" s="44"/>
      <c r="S739" s="59"/>
      <c r="T739" s="59"/>
      <c r="U739" s="9"/>
      <c r="V739" s="9"/>
    </row>
    <row r="740" spans="1:22">
      <c r="A740" s="9" t="s">
        <v>6418</v>
      </c>
      <c r="B740" s="9" t="s">
        <v>2016</v>
      </c>
      <c r="C740" s="9" t="s">
        <v>6633</v>
      </c>
      <c r="D740" s="9" t="s">
        <v>6634</v>
      </c>
      <c r="E740" s="9">
        <v>33</v>
      </c>
      <c r="F740" s="9">
        <v>10</v>
      </c>
      <c r="G740" s="44">
        <v>0</v>
      </c>
      <c r="H740" s="9">
        <v>47</v>
      </c>
      <c r="I740" s="9">
        <v>19</v>
      </c>
      <c r="J740" s="9">
        <v>34</v>
      </c>
      <c r="K740" s="59">
        <v>2508.06</v>
      </c>
      <c r="L740" s="44"/>
      <c r="M740" s="44"/>
      <c r="N740" s="44"/>
      <c r="O740" s="9"/>
      <c r="P740" s="9"/>
      <c r="Q740" s="44"/>
      <c r="R740" s="44"/>
      <c r="S740" s="59"/>
      <c r="T740" s="59"/>
      <c r="U740" s="9"/>
      <c r="V740" s="9"/>
    </row>
    <row r="741" spans="1:22">
      <c r="A741" s="9" t="s">
        <v>6186</v>
      </c>
      <c r="B741" s="9" t="s">
        <v>1346</v>
      </c>
      <c r="C741" s="9" t="s">
        <v>4105</v>
      </c>
      <c r="D741" s="9" t="s">
        <v>6635</v>
      </c>
      <c r="E741" s="9">
        <v>64</v>
      </c>
      <c r="F741" s="9">
        <v>4</v>
      </c>
      <c r="G741" s="44">
        <v>0</v>
      </c>
      <c r="H741" s="9">
        <v>97</v>
      </c>
      <c r="I741" s="9">
        <v>9</v>
      </c>
      <c r="J741" s="9">
        <v>8</v>
      </c>
      <c r="K741" s="59">
        <v>59.85</v>
      </c>
      <c r="L741" s="44"/>
      <c r="M741" s="44"/>
      <c r="N741" s="44"/>
      <c r="O741" s="9"/>
      <c r="P741" s="9"/>
      <c r="Q741" s="44"/>
      <c r="R741" s="44"/>
      <c r="S741" s="59"/>
      <c r="T741" s="59"/>
      <c r="U741" s="9"/>
      <c r="V741" s="9"/>
    </row>
    <row r="742" spans="1:22">
      <c r="A742" s="9" t="s">
        <v>6071</v>
      </c>
      <c r="B742" s="9" t="s">
        <v>2814</v>
      </c>
      <c r="C742" s="9" t="s">
        <v>6636</v>
      </c>
      <c r="D742" s="9" t="s">
        <v>6637</v>
      </c>
      <c r="E742" s="9">
        <v>239</v>
      </c>
      <c r="F742" s="9">
        <v>2</v>
      </c>
      <c r="G742" s="44">
        <v>1E-4</v>
      </c>
      <c r="H742" s="9">
        <v>279</v>
      </c>
      <c r="I742" s="9">
        <v>4</v>
      </c>
      <c r="J742" s="9">
        <v>10</v>
      </c>
      <c r="K742" s="59">
        <v>85.4</v>
      </c>
      <c r="L742" s="44"/>
      <c r="M742" s="44"/>
      <c r="N742" s="44"/>
      <c r="O742" s="9"/>
      <c r="P742" s="9"/>
      <c r="Q742" s="44"/>
      <c r="R742" s="44"/>
      <c r="S742" s="59"/>
      <c r="T742" s="59"/>
      <c r="U742" s="9"/>
      <c r="V742" s="9"/>
    </row>
    <row r="743" spans="1:22">
      <c r="A743" s="9" t="s">
        <v>5999</v>
      </c>
      <c r="B743" s="9" t="s">
        <v>1195</v>
      </c>
      <c r="C743" s="9" t="s">
        <v>4156</v>
      </c>
      <c r="D743" s="9" t="s">
        <v>4157</v>
      </c>
      <c r="E743" s="9">
        <v>295</v>
      </c>
      <c r="F743" s="9">
        <v>5</v>
      </c>
      <c r="G743" s="44">
        <v>2.0000000000000001E-4</v>
      </c>
      <c r="H743" s="9">
        <v>335</v>
      </c>
      <c r="I743" s="9">
        <v>6</v>
      </c>
      <c r="J743" s="9">
        <v>9</v>
      </c>
      <c r="K743" s="59">
        <v>55.63</v>
      </c>
      <c r="L743" s="44"/>
      <c r="M743" s="44"/>
      <c r="N743" s="44"/>
      <c r="O743" s="9"/>
      <c r="P743" s="9"/>
      <c r="Q743" s="44"/>
      <c r="R743" s="44"/>
      <c r="S743" s="59"/>
      <c r="T743" s="59"/>
      <c r="U743" s="9"/>
      <c r="V743" s="9"/>
    </row>
    <row r="744" spans="1:22">
      <c r="A744" s="9" t="s">
        <v>6016</v>
      </c>
      <c r="B744" s="9" t="s">
        <v>1268</v>
      </c>
      <c r="C744" s="9" t="s">
        <v>3387</v>
      </c>
      <c r="D744" s="9" t="s">
        <v>6638</v>
      </c>
      <c r="E744" s="9">
        <v>594</v>
      </c>
      <c r="F744" s="9">
        <v>24</v>
      </c>
      <c r="G744" s="44">
        <v>4.0000000000000002E-4</v>
      </c>
      <c r="H744" s="9">
        <v>706</v>
      </c>
      <c r="I744" s="9">
        <v>29</v>
      </c>
      <c r="J744" s="9">
        <v>8</v>
      </c>
      <c r="K744" s="59">
        <v>117.68</v>
      </c>
      <c r="L744" s="44"/>
      <c r="M744" s="44"/>
      <c r="N744" s="44"/>
      <c r="O744" s="9"/>
      <c r="P744" s="9"/>
      <c r="Q744" s="44"/>
      <c r="R744" s="44"/>
      <c r="S744" s="59"/>
      <c r="T744" s="59"/>
      <c r="U744" s="9"/>
      <c r="V744" s="9"/>
    </row>
    <row r="745" spans="1:22">
      <c r="A745" s="9" t="s">
        <v>6639</v>
      </c>
      <c r="B745" s="9" t="s">
        <v>1458</v>
      </c>
      <c r="C745" s="9" t="s">
        <v>6640</v>
      </c>
      <c r="D745" s="9" t="s">
        <v>6641</v>
      </c>
      <c r="E745" s="9">
        <v>69</v>
      </c>
      <c r="F745" s="9">
        <v>0</v>
      </c>
      <c r="G745" s="44">
        <v>0</v>
      </c>
      <c r="H745" s="9">
        <v>95</v>
      </c>
      <c r="I745" s="9">
        <v>0</v>
      </c>
      <c r="J745" s="9">
        <v>8</v>
      </c>
      <c r="K745" s="59">
        <v>75.92</v>
      </c>
      <c r="L745" s="44"/>
      <c r="M745" s="44"/>
      <c r="N745" s="44"/>
      <c r="O745" s="9"/>
      <c r="P745" s="9"/>
      <c r="Q745" s="44"/>
      <c r="R745" s="44"/>
      <c r="S745" s="59"/>
      <c r="T745" s="59"/>
      <c r="U745" s="9"/>
      <c r="V745" s="9"/>
    </row>
    <row r="746" spans="1:22">
      <c r="A746" s="9" t="s">
        <v>6170</v>
      </c>
      <c r="B746" s="9" t="s">
        <v>1054</v>
      </c>
      <c r="C746" s="9" t="s">
        <v>4144</v>
      </c>
      <c r="D746" s="9" t="s">
        <v>6642</v>
      </c>
      <c r="E746" s="9">
        <v>459</v>
      </c>
      <c r="F746" s="9">
        <v>12</v>
      </c>
      <c r="G746" s="44">
        <v>2.9999999999999997E-4</v>
      </c>
      <c r="H746" s="9">
        <v>661</v>
      </c>
      <c r="I746" s="9">
        <v>23</v>
      </c>
      <c r="J746" s="9">
        <v>8</v>
      </c>
      <c r="K746" s="59">
        <v>92.5</v>
      </c>
      <c r="L746" s="44"/>
      <c r="M746" s="44"/>
      <c r="N746" s="44"/>
      <c r="O746" s="9"/>
      <c r="P746" s="9"/>
      <c r="Q746" s="44"/>
      <c r="R746" s="44"/>
      <c r="S746" s="59"/>
      <c r="T746" s="59"/>
      <c r="U746" s="9"/>
      <c r="V746" s="9"/>
    </row>
    <row r="747" spans="1:22">
      <c r="A747" s="9" t="s">
        <v>6643</v>
      </c>
      <c r="B747" s="9" t="s">
        <v>1801</v>
      </c>
      <c r="C747" s="9" t="s">
        <v>4228</v>
      </c>
      <c r="D747" s="9" t="s">
        <v>4229</v>
      </c>
      <c r="E747" s="9">
        <v>113</v>
      </c>
      <c r="F747" s="9">
        <v>6</v>
      </c>
      <c r="G747" s="44">
        <v>1E-4</v>
      </c>
      <c r="H747" s="9">
        <v>144</v>
      </c>
      <c r="I747" s="9">
        <v>6</v>
      </c>
      <c r="J747" s="9">
        <v>8</v>
      </c>
      <c r="K747" s="59">
        <v>338.03</v>
      </c>
      <c r="L747" s="44"/>
      <c r="M747" s="44"/>
      <c r="N747" s="44"/>
      <c r="O747" s="9"/>
      <c r="P747" s="9"/>
      <c r="Q747" s="44"/>
      <c r="R747" s="44"/>
      <c r="S747" s="59"/>
      <c r="T747" s="59"/>
      <c r="U747" s="9"/>
      <c r="V747" s="9"/>
    </row>
    <row r="748" spans="1:22">
      <c r="A748" s="9" t="s">
        <v>6170</v>
      </c>
      <c r="B748" s="9" t="s">
        <v>1053</v>
      </c>
      <c r="C748" s="9" t="s">
        <v>3345</v>
      </c>
      <c r="D748" s="9" t="s">
        <v>6644</v>
      </c>
      <c r="E748" s="9">
        <v>492</v>
      </c>
      <c r="F748" s="9">
        <v>15</v>
      </c>
      <c r="G748" s="44">
        <v>2.9999999999999997E-4</v>
      </c>
      <c r="H748" s="9">
        <v>601</v>
      </c>
      <c r="I748" s="9">
        <v>16</v>
      </c>
      <c r="J748" s="9">
        <v>9</v>
      </c>
      <c r="K748" s="59">
        <v>153.81</v>
      </c>
      <c r="L748" s="44"/>
      <c r="M748" s="44"/>
      <c r="N748" s="44"/>
      <c r="O748" s="9"/>
      <c r="P748" s="9"/>
      <c r="Q748" s="44"/>
      <c r="R748" s="44"/>
      <c r="S748" s="59"/>
      <c r="T748" s="59"/>
      <c r="U748" s="9"/>
      <c r="V748" s="9"/>
    </row>
    <row r="749" spans="1:22">
      <c r="A749" s="9" t="s">
        <v>6167</v>
      </c>
      <c r="B749" s="9" t="s">
        <v>774</v>
      </c>
      <c r="C749" s="9" t="s">
        <v>773</v>
      </c>
      <c r="D749" s="9" t="s">
        <v>775</v>
      </c>
      <c r="E749" s="9">
        <v>71</v>
      </c>
      <c r="F749" s="9">
        <v>10</v>
      </c>
      <c r="G749" s="44">
        <v>0</v>
      </c>
      <c r="H749" s="9">
        <v>87</v>
      </c>
      <c r="I749" s="9">
        <v>12</v>
      </c>
      <c r="J749" s="9">
        <v>7</v>
      </c>
      <c r="K749" s="59">
        <v>364.99</v>
      </c>
      <c r="L749" s="44"/>
      <c r="M749" s="44"/>
      <c r="N749" s="44"/>
      <c r="O749" s="9"/>
      <c r="P749" s="9"/>
      <c r="Q749" s="44"/>
      <c r="R749" s="44"/>
      <c r="S749" s="59"/>
      <c r="T749" s="59"/>
      <c r="U749" s="9"/>
      <c r="V749" s="9"/>
    </row>
    <row r="750" spans="1:22">
      <c r="A750" s="9" t="s">
        <v>1309</v>
      </c>
      <c r="B750" s="9" t="s">
        <v>1309</v>
      </c>
      <c r="C750" s="9" t="s">
        <v>3928</v>
      </c>
      <c r="D750" s="9" t="s">
        <v>3929</v>
      </c>
      <c r="E750" s="9">
        <v>182</v>
      </c>
      <c r="F750" s="9">
        <v>5</v>
      </c>
      <c r="G750" s="44">
        <v>1E-4</v>
      </c>
      <c r="H750" s="9">
        <v>220</v>
      </c>
      <c r="I750" s="9">
        <v>9</v>
      </c>
      <c r="J750" s="9">
        <v>18</v>
      </c>
      <c r="K750" s="59">
        <v>93.73</v>
      </c>
      <c r="L750" s="44"/>
      <c r="M750" s="44"/>
      <c r="N750" s="44"/>
      <c r="O750" s="9"/>
      <c r="P750" s="9"/>
      <c r="Q750" s="44"/>
      <c r="R750" s="44"/>
      <c r="S750" s="59"/>
      <c r="T750" s="59"/>
      <c r="U750" s="9"/>
      <c r="V750" s="9"/>
    </row>
    <row r="751" spans="1:22">
      <c r="A751" s="9" t="s">
        <v>2118</v>
      </c>
      <c r="B751" s="9" t="s">
        <v>2118</v>
      </c>
      <c r="C751" s="9" t="s">
        <v>6645</v>
      </c>
      <c r="D751" s="9" t="s">
        <v>6646</v>
      </c>
      <c r="E751" s="9">
        <v>162</v>
      </c>
      <c r="F751" s="9">
        <v>3</v>
      </c>
      <c r="G751" s="44">
        <v>1E-4</v>
      </c>
      <c r="H751" s="9">
        <v>213</v>
      </c>
      <c r="I751" s="9">
        <v>4</v>
      </c>
      <c r="J751" s="9">
        <v>9</v>
      </c>
      <c r="K751" s="59">
        <v>109.26</v>
      </c>
      <c r="L751" s="44"/>
      <c r="M751" s="44"/>
      <c r="N751" s="44"/>
      <c r="O751" s="9"/>
      <c r="P751" s="9"/>
      <c r="Q751" s="44"/>
      <c r="R751" s="44"/>
      <c r="S751" s="59"/>
      <c r="T751" s="59"/>
      <c r="U751" s="9"/>
      <c r="V751" s="9"/>
    </row>
    <row r="752" spans="1:22">
      <c r="A752" s="9" t="s">
        <v>5997</v>
      </c>
      <c r="B752" s="9" t="s">
        <v>1178</v>
      </c>
      <c r="C752" s="9" t="s">
        <v>2990</v>
      </c>
      <c r="D752" s="9" t="s">
        <v>6647</v>
      </c>
      <c r="E752" s="15">
        <v>6433</v>
      </c>
      <c r="F752" s="9">
        <v>170</v>
      </c>
      <c r="G752" s="44">
        <v>4.0000000000000001E-3</v>
      </c>
      <c r="H752" s="15">
        <v>8595</v>
      </c>
      <c r="I752" s="9">
        <v>240</v>
      </c>
      <c r="J752" s="9">
        <v>16</v>
      </c>
      <c r="K752" s="59">
        <v>250.56</v>
      </c>
      <c r="L752" s="44"/>
      <c r="M752" s="44"/>
      <c r="N752" s="44"/>
      <c r="O752" s="9"/>
      <c r="P752" s="9"/>
      <c r="Q752" s="44"/>
      <c r="R752" s="44"/>
      <c r="S752" s="59"/>
      <c r="T752" s="59"/>
      <c r="U752" s="9"/>
      <c r="V752" s="9"/>
    </row>
    <row r="753" spans="1:22">
      <c r="A753" s="9" t="s">
        <v>5997</v>
      </c>
      <c r="B753" s="9" t="s">
        <v>939</v>
      </c>
      <c r="C753" s="9" t="s">
        <v>3483</v>
      </c>
      <c r="D753" s="9" t="s">
        <v>6648</v>
      </c>
      <c r="E753" s="9">
        <v>176</v>
      </c>
      <c r="F753" s="9">
        <v>43</v>
      </c>
      <c r="G753" s="44">
        <v>1E-4</v>
      </c>
      <c r="H753" s="9">
        <v>258</v>
      </c>
      <c r="I753" s="9">
        <v>65</v>
      </c>
      <c r="J753" s="9">
        <v>21</v>
      </c>
      <c r="K753" s="59">
        <v>802.65</v>
      </c>
      <c r="L753" s="44"/>
      <c r="M753" s="44"/>
      <c r="N753" s="44"/>
      <c r="O753" s="9"/>
      <c r="P753" s="9"/>
      <c r="Q753" s="44"/>
      <c r="R753" s="44"/>
      <c r="S753" s="59"/>
      <c r="T753" s="59"/>
      <c r="U753" s="9"/>
      <c r="V753" s="9"/>
    </row>
    <row r="754" spans="1:22">
      <c r="A754" s="9" t="s">
        <v>6649</v>
      </c>
      <c r="B754" s="9" t="s">
        <v>2562</v>
      </c>
      <c r="C754" s="9" t="s">
        <v>6650</v>
      </c>
      <c r="D754" s="9" t="s">
        <v>6651</v>
      </c>
      <c r="E754" s="9">
        <v>145</v>
      </c>
      <c r="F754" s="9">
        <v>2</v>
      </c>
      <c r="G754" s="44">
        <v>1E-4</v>
      </c>
      <c r="H754" s="9">
        <v>204</v>
      </c>
      <c r="I754" s="9">
        <v>2</v>
      </c>
      <c r="J754" s="9">
        <v>7</v>
      </c>
      <c r="K754" s="59">
        <v>48.93</v>
      </c>
      <c r="L754" s="44"/>
      <c r="M754" s="44"/>
      <c r="N754" s="44"/>
      <c r="O754" s="9"/>
      <c r="P754" s="9"/>
      <c r="Q754" s="44"/>
      <c r="R754" s="44"/>
      <c r="S754" s="59"/>
      <c r="T754" s="59"/>
      <c r="U754" s="9"/>
      <c r="V754" s="9"/>
    </row>
    <row r="755" spans="1:22">
      <c r="A755" s="9" t="s">
        <v>6652</v>
      </c>
      <c r="B755" s="9" t="s">
        <v>1385</v>
      </c>
      <c r="C755" s="9" t="s">
        <v>6653</v>
      </c>
      <c r="D755" s="9" t="s">
        <v>6654</v>
      </c>
      <c r="E755" s="9">
        <v>33</v>
      </c>
      <c r="F755" s="9">
        <v>4</v>
      </c>
      <c r="G755" s="44">
        <v>0</v>
      </c>
      <c r="H755" s="9">
        <v>42</v>
      </c>
      <c r="I755" s="9">
        <v>7</v>
      </c>
      <c r="J755" s="9">
        <v>8</v>
      </c>
      <c r="K755" s="59">
        <v>91.92</v>
      </c>
      <c r="L755" s="44"/>
      <c r="M755" s="44"/>
      <c r="N755" s="44"/>
      <c r="O755" s="9"/>
      <c r="P755" s="9"/>
      <c r="Q755" s="44"/>
      <c r="R755" s="44"/>
      <c r="S755" s="59"/>
      <c r="T755" s="59"/>
      <c r="U755" s="9"/>
      <c r="V755" s="9"/>
    </row>
    <row r="756" spans="1:22">
      <c r="A756" s="9" t="s">
        <v>798</v>
      </c>
      <c r="B756" s="9" t="s">
        <v>798</v>
      </c>
      <c r="C756" s="9" t="s">
        <v>795</v>
      </c>
      <c r="D756" s="9" t="s">
        <v>6655</v>
      </c>
      <c r="E756" s="9">
        <v>83</v>
      </c>
      <c r="F756" s="9">
        <v>12</v>
      </c>
      <c r="G756" s="44">
        <v>1E-4</v>
      </c>
      <c r="H756" s="9">
        <v>114</v>
      </c>
      <c r="I756" s="9">
        <v>18</v>
      </c>
      <c r="J756" s="9">
        <v>8</v>
      </c>
      <c r="K756" s="59">
        <v>588.48</v>
      </c>
      <c r="L756" s="44"/>
      <c r="M756" s="44"/>
      <c r="N756" s="44"/>
      <c r="O756" s="9"/>
      <c r="P756" s="9"/>
      <c r="Q756" s="44"/>
      <c r="R756" s="44"/>
      <c r="S756" s="59"/>
      <c r="T756" s="59"/>
      <c r="U756" s="9"/>
      <c r="V756" s="9"/>
    </row>
    <row r="757" spans="1:22">
      <c r="A757" s="9" t="s">
        <v>6656</v>
      </c>
      <c r="B757" s="9" t="s">
        <v>5221</v>
      </c>
      <c r="C757" s="9" t="s">
        <v>5864</v>
      </c>
      <c r="D757" s="9" t="s">
        <v>5866</v>
      </c>
      <c r="E757" s="9">
        <v>77</v>
      </c>
      <c r="F757" s="9">
        <v>2</v>
      </c>
      <c r="G757" s="44">
        <v>0</v>
      </c>
      <c r="H757" s="9">
        <v>103</v>
      </c>
      <c r="I757" s="9">
        <v>2</v>
      </c>
      <c r="J757" s="9">
        <v>8</v>
      </c>
      <c r="K757" s="59">
        <v>72.92</v>
      </c>
      <c r="L757" s="44"/>
      <c r="M757" s="44"/>
      <c r="N757" s="44"/>
      <c r="O757" s="9"/>
      <c r="P757" s="9"/>
      <c r="Q757" s="44"/>
      <c r="R757" s="44"/>
      <c r="S757" s="59"/>
      <c r="T757" s="59"/>
      <c r="U757" s="9"/>
      <c r="V757" s="9"/>
    </row>
    <row r="758" spans="1:22">
      <c r="A758" s="9" t="s">
        <v>6128</v>
      </c>
      <c r="B758" s="9" t="s">
        <v>1331</v>
      </c>
      <c r="C758" s="9" t="s">
        <v>3588</v>
      </c>
      <c r="D758" s="9" t="s">
        <v>6657</v>
      </c>
      <c r="E758" s="9">
        <v>421</v>
      </c>
      <c r="F758" s="9">
        <v>12</v>
      </c>
      <c r="G758" s="44">
        <v>2.9999999999999997E-4</v>
      </c>
      <c r="H758" s="9">
        <v>522</v>
      </c>
      <c r="I758" s="9">
        <v>13</v>
      </c>
      <c r="J758" s="9">
        <v>7</v>
      </c>
      <c r="K758" s="59">
        <v>99.68</v>
      </c>
      <c r="L758" s="44"/>
      <c r="M758" s="44"/>
      <c r="N758" s="44"/>
      <c r="O758" s="9"/>
      <c r="P758" s="9"/>
      <c r="Q758" s="44"/>
      <c r="R758" s="44"/>
      <c r="S758" s="59"/>
      <c r="T758" s="59"/>
      <c r="U758" s="9"/>
      <c r="V758" s="9"/>
    </row>
    <row r="759" spans="1:22">
      <c r="A759" s="9" t="s">
        <v>6347</v>
      </c>
      <c r="B759" s="9" t="s">
        <v>1613</v>
      </c>
      <c r="C759" s="9" t="s">
        <v>6658</v>
      </c>
      <c r="D759" s="9" t="s">
        <v>6659</v>
      </c>
      <c r="E759" s="9">
        <v>165</v>
      </c>
      <c r="F759" s="9">
        <v>5</v>
      </c>
      <c r="G759" s="44">
        <v>1E-4</v>
      </c>
      <c r="H759" s="9">
        <v>209</v>
      </c>
      <c r="I759" s="9">
        <v>6</v>
      </c>
      <c r="J759" s="9">
        <v>7</v>
      </c>
      <c r="K759" s="59">
        <v>46.48</v>
      </c>
      <c r="L759" s="44"/>
      <c r="M759" s="44"/>
      <c r="N759" s="44"/>
      <c r="O759" s="9"/>
      <c r="P759" s="9"/>
      <c r="Q759" s="44"/>
      <c r="R759" s="44"/>
      <c r="S759" s="59"/>
      <c r="T759" s="59"/>
      <c r="U759" s="9"/>
      <c r="V759" s="9"/>
    </row>
    <row r="760" spans="1:22">
      <c r="A760" s="9" t="s">
        <v>6347</v>
      </c>
      <c r="B760" s="9" t="s">
        <v>1468</v>
      </c>
      <c r="C760" s="9" t="s">
        <v>6660</v>
      </c>
      <c r="D760" s="9" t="s">
        <v>6661</v>
      </c>
      <c r="E760" s="9">
        <v>291</v>
      </c>
      <c r="F760" s="9">
        <v>8</v>
      </c>
      <c r="G760" s="44">
        <v>2.0000000000000001E-4</v>
      </c>
      <c r="H760" s="9">
        <v>365</v>
      </c>
      <c r="I760" s="9">
        <v>8</v>
      </c>
      <c r="J760" s="9">
        <v>7</v>
      </c>
      <c r="K760" s="59">
        <v>68.08</v>
      </c>
      <c r="L760" s="44"/>
      <c r="M760" s="44"/>
      <c r="N760" s="44"/>
      <c r="O760" s="9"/>
      <c r="P760" s="9"/>
      <c r="Q760" s="44"/>
      <c r="R760" s="44"/>
      <c r="S760" s="59"/>
      <c r="T760" s="59"/>
      <c r="U760" s="9"/>
      <c r="V760" s="9"/>
    </row>
    <row r="761" spans="1:22">
      <c r="A761" s="9" t="s">
        <v>6662</v>
      </c>
      <c r="B761" s="9" t="s">
        <v>1456</v>
      </c>
      <c r="C761" s="9" t="s">
        <v>6663</v>
      </c>
      <c r="D761" s="9" t="s">
        <v>6664</v>
      </c>
      <c r="E761" s="9">
        <v>149</v>
      </c>
      <c r="F761" s="9">
        <v>1</v>
      </c>
      <c r="G761" s="44">
        <v>1E-4</v>
      </c>
      <c r="H761" s="9">
        <v>170</v>
      </c>
      <c r="I761" s="9">
        <v>1</v>
      </c>
      <c r="J761" s="9">
        <v>9</v>
      </c>
      <c r="K761" s="59">
        <v>69.510000000000005</v>
      </c>
      <c r="L761" s="44"/>
      <c r="M761" s="44"/>
      <c r="N761" s="44"/>
      <c r="O761" s="9"/>
      <c r="P761" s="9"/>
      <c r="Q761" s="44"/>
      <c r="R761" s="44"/>
      <c r="S761" s="59"/>
      <c r="T761" s="59"/>
      <c r="U761" s="9"/>
      <c r="V761" s="9"/>
    </row>
    <row r="762" spans="1:22">
      <c r="A762" s="9" t="s">
        <v>6665</v>
      </c>
      <c r="B762" s="9" t="s">
        <v>2590</v>
      </c>
      <c r="C762" s="9" t="s">
        <v>6666</v>
      </c>
      <c r="D762" s="9" t="s">
        <v>6667</v>
      </c>
      <c r="E762" s="9">
        <v>67</v>
      </c>
      <c r="F762" s="9">
        <v>9</v>
      </c>
      <c r="G762" s="44">
        <v>0</v>
      </c>
      <c r="H762" s="9">
        <v>92</v>
      </c>
      <c r="I762" s="9">
        <v>12</v>
      </c>
      <c r="J762" s="9">
        <v>8</v>
      </c>
      <c r="K762" s="59">
        <v>89.92</v>
      </c>
      <c r="L762" s="44"/>
      <c r="M762" s="44"/>
      <c r="N762" s="44"/>
      <c r="O762" s="9"/>
      <c r="P762" s="9"/>
      <c r="Q762" s="44"/>
      <c r="R762" s="44"/>
      <c r="S762" s="59"/>
      <c r="T762" s="59"/>
      <c r="U762" s="9"/>
      <c r="V762" s="9"/>
    </row>
    <row r="763" spans="1:22">
      <c r="A763" s="9" t="s">
        <v>6668</v>
      </c>
      <c r="B763" s="9" t="s">
        <v>1544</v>
      </c>
      <c r="C763" s="9" t="s">
        <v>6669</v>
      </c>
      <c r="D763" s="9" t="s">
        <v>6670</v>
      </c>
      <c r="E763" s="9">
        <v>91</v>
      </c>
      <c r="F763" s="9">
        <v>5</v>
      </c>
      <c r="G763" s="44">
        <v>1E-4</v>
      </c>
      <c r="H763" s="9">
        <v>136</v>
      </c>
      <c r="I763" s="9">
        <v>5</v>
      </c>
      <c r="J763" s="9">
        <v>7</v>
      </c>
      <c r="K763" s="59">
        <v>127.04</v>
      </c>
      <c r="L763" s="44"/>
      <c r="M763" s="44"/>
      <c r="N763" s="44"/>
      <c r="O763" s="9"/>
      <c r="P763" s="9"/>
      <c r="Q763" s="44"/>
      <c r="R763" s="44"/>
      <c r="S763" s="59"/>
      <c r="T763" s="59"/>
      <c r="U763" s="9"/>
      <c r="V763" s="9"/>
    </row>
    <row r="764" spans="1:22">
      <c r="A764" s="9" t="s">
        <v>6671</v>
      </c>
      <c r="B764" s="9" t="s">
        <v>961</v>
      </c>
      <c r="C764" s="9" t="s">
        <v>3913</v>
      </c>
      <c r="D764" s="9" t="s">
        <v>3914</v>
      </c>
      <c r="E764" s="9">
        <v>104</v>
      </c>
      <c r="F764" s="9">
        <v>21</v>
      </c>
      <c r="G764" s="44">
        <v>1E-4</v>
      </c>
      <c r="H764" s="9">
        <v>141</v>
      </c>
      <c r="I764" s="9">
        <v>28</v>
      </c>
      <c r="J764" s="9">
        <v>15</v>
      </c>
      <c r="K764" s="59">
        <v>865.11</v>
      </c>
      <c r="L764" s="44"/>
      <c r="M764" s="44"/>
      <c r="N764" s="44"/>
      <c r="O764" s="9"/>
      <c r="P764" s="9"/>
      <c r="Q764" s="44"/>
      <c r="R764" s="44"/>
      <c r="S764" s="59"/>
      <c r="T764" s="59"/>
      <c r="U764" s="9"/>
      <c r="V764" s="9"/>
    </row>
    <row r="765" spans="1:22">
      <c r="A765" s="9" t="s">
        <v>6063</v>
      </c>
      <c r="B765" s="9" t="s">
        <v>1514</v>
      </c>
      <c r="C765" s="9" t="s">
        <v>6672</v>
      </c>
      <c r="D765" s="9" t="s">
        <v>6673</v>
      </c>
      <c r="E765" s="9">
        <v>385</v>
      </c>
      <c r="F765" s="9">
        <v>19</v>
      </c>
      <c r="G765" s="44">
        <v>2.0000000000000001E-4</v>
      </c>
      <c r="H765" s="9">
        <v>462</v>
      </c>
      <c r="I765" s="9">
        <v>26</v>
      </c>
      <c r="J765" s="9">
        <v>10</v>
      </c>
      <c r="K765" s="59">
        <v>555.85</v>
      </c>
      <c r="L765" s="44"/>
      <c r="M765" s="44"/>
      <c r="N765" s="44"/>
      <c r="O765" s="9"/>
      <c r="P765" s="9"/>
      <c r="Q765" s="44"/>
      <c r="R765" s="44"/>
      <c r="S765" s="59"/>
      <c r="T765" s="59"/>
      <c r="U765" s="9"/>
      <c r="V765" s="9"/>
    </row>
    <row r="766" spans="1:22">
      <c r="A766" s="9" t="s">
        <v>6674</v>
      </c>
      <c r="B766" s="9" t="s">
        <v>772</v>
      </c>
      <c r="C766" s="9" t="s">
        <v>769</v>
      </c>
      <c r="D766" s="9" t="s">
        <v>771</v>
      </c>
      <c r="E766" s="9">
        <v>60</v>
      </c>
      <c r="F766" s="9">
        <v>12</v>
      </c>
      <c r="G766" s="44">
        <v>0</v>
      </c>
      <c r="H766" s="9">
        <v>93</v>
      </c>
      <c r="I766" s="9">
        <v>23</v>
      </c>
      <c r="J766" s="9">
        <v>9</v>
      </c>
      <c r="K766" s="59">
        <v>350.91</v>
      </c>
      <c r="L766" s="44"/>
      <c r="M766" s="44"/>
      <c r="N766" s="44"/>
      <c r="O766" s="9"/>
      <c r="P766" s="9"/>
      <c r="Q766" s="44"/>
      <c r="R766" s="44"/>
      <c r="S766" s="59"/>
      <c r="T766" s="59"/>
      <c r="U766" s="9"/>
      <c r="V766" s="9"/>
    </row>
    <row r="767" spans="1:22">
      <c r="A767" s="9" t="s">
        <v>6066</v>
      </c>
      <c r="B767" s="9" t="s">
        <v>933</v>
      </c>
      <c r="C767" s="9" t="s">
        <v>5855</v>
      </c>
      <c r="D767" s="9" t="s">
        <v>6675</v>
      </c>
      <c r="E767" s="9">
        <v>80</v>
      </c>
      <c r="F767" s="9">
        <v>7</v>
      </c>
      <c r="G767" s="44">
        <v>1E-4</v>
      </c>
      <c r="H767" s="9">
        <v>88</v>
      </c>
      <c r="I767" s="9">
        <v>7</v>
      </c>
      <c r="J767" s="9">
        <v>8</v>
      </c>
      <c r="K767" s="59">
        <v>150.56</v>
      </c>
      <c r="L767" s="44"/>
      <c r="M767" s="44"/>
      <c r="N767" s="44"/>
      <c r="O767" s="9"/>
      <c r="P767" s="9"/>
      <c r="Q767" s="44"/>
      <c r="R767" s="44"/>
      <c r="S767" s="59"/>
      <c r="T767" s="59"/>
      <c r="U767" s="9"/>
      <c r="V767" s="9"/>
    </row>
    <row r="768" spans="1:22">
      <c r="A768" s="9" t="s">
        <v>6031</v>
      </c>
      <c r="B768" s="9" t="s">
        <v>1014</v>
      </c>
      <c r="C768" s="9" t="s">
        <v>3525</v>
      </c>
      <c r="D768" s="9" t="s">
        <v>6676</v>
      </c>
      <c r="E768" s="9">
        <v>471</v>
      </c>
      <c r="F768" s="9">
        <v>58</v>
      </c>
      <c r="G768" s="44">
        <v>2.9999999999999997E-4</v>
      </c>
      <c r="H768" s="9">
        <v>604</v>
      </c>
      <c r="I768" s="9">
        <v>80</v>
      </c>
      <c r="J768" s="9">
        <v>21</v>
      </c>
      <c r="K768" s="59">
        <v>1313.02</v>
      </c>
      <c r="L768" s="44"/>
      <c r="M768" s="44"/>
      <c r="N768" s="44"/>
      <c r="O768" s="9"/>
      <c r="P768" s="9"/>
      <c r="Q768" s="44"/>
      <c r="R768" s="44"/>
      <c r="S768" s="59"/>
      <c r="T768" s="59"/>
      <c r="U768" s="9"/>
      <c r="V768" s="9"/>
    </row>
    <row r="769" spans="1:22">
      <c r="A769" s="9" t="s">
        <v>6677</v>
      </c>
      <c r="B769" s="9" t="s">
        <v>1551</v>
      </c>
      <c r="C769" s="9" t="s">
        <v>6678</v>
      </c>
      <c r="D769" s="9" t="s">
        <v>6679</v>
      </c>
      <c r="E769" s="9">
        <v>113</v>
      </c>
      <c r="F769" s="9">
        <v>2</v>
      </c>
      <c r="G769" s="44">
        <v>1E-4</v>
      </c>
      <c r="H769" s="9">
        <v>145</v>
      </c>
      <c r="I769" s="9">
        <v>5</v>
      </c>
      <c r="J769" s="9">
        <v>7</v>
      </c>
      <c r="K769" s="59">
        <v>80.430000000000007</v>
      </c>
      <c r="L769" s="44"/>
      <c r="M769" s="44"/>
      <c r="N769" s="44"/>
      <c r="O769" s="9"/>
      <c r="P769" s="9"/>
      <c r="Q769" s="44"/>
      <c r="R769" s="44"/>
      <c r="S769" s="59"/>
      <c r="T769" s="59"/>
      <c r="U769" s="9"/>
      <c r="V769" s="9"/>
    </row>
    <row r="770" spans="1:22">
      <c r="A770" s="9" t="s">
        <v>2045</v>
      </c>
      <c r="B770" s="9" t="s">
        <v>2045</v>
      </c>
      <c r="C770" s="9" t="s">
        <v>6680</v>
      </c>
      <c r="D770" s="9" t="s">
        <v>6681</v>
      </c>
      <c r="E770" s="9">
        <v>23</v>
      </c>
      <c r="F770" s="9">
        <v>0</v>
      </c>
      <c r="G770" s="44">
        <v>0</v>
      </c>
      <c r="H770" s="9">
        <v>30</v>
      </c>
      <c r="I770" s="9">
        <v>0</v>
      </c>
      <c r="J770" s="9">
        <v>10</v>
      </c>
      <c r="K770" s="59">
        <v>68.900000000000006</v>
      </c>
      <c r="L770" s="44"/>
      <c r="M770" s="44"/>
      <c r="N770" s="44"/>
      <c r="O770" s="9"/>
      <c r="P770" s="9"/>
      <c r="Q770" s="44"/>
      <c r="R770" s="44"/>
      <c r="S770" s="59"/>
      <c r="T770" s="59"/>
      <c r="U770" s="9"/>
      <c r="V770" s="9"/>
    </row>
    <row r="771" spans="1:22">
      <c r="A771" s="9" t="s">
        <v>6682</v>
      </c>
      <c r="B771" s="9" t="s">
        <v>5222</v>
      </c>
      <c r="C771" s="9" t="s">
        <v>6683</v>
      </c>
      <c r="D771" s="9" t="s">
        <v>6684</v>
      </c>
      <c r="E771" s="9">
        <v>78</v>
      </c>
      <c r="F771" s="9">
        <v>5</v>
      </c>
      <c r="G771" s="44">
        <v>0</v>
      </c>
      <c r="H771" s="9">
        <v>101</v>
      </c>
      <c r="I771" s="9">
        <v>8</v>
      </c>
      <c r="J771" s="9">
        <v>9</v>
      </c>
      <c r="K771" s="59">
        <v>130.41</v>
      </c>
      <c r="L771" s="44"/>
      <c r="M771" s="44"/>
      <c r="N771" s="44"/>
      <c r="O771" s="9"/>
      <c r="P771" s="9"/>
      <c r="Q771" s="44"/>
      <c r="R771" s="44"/>
      <c r="S771" s="59"/>
      <c r="T771" s="59"/>
      <c r="U771" s="9"/>
      <c r="V771" s="9"/>
    </row>
    <row r="772" spans="1:22">
      <c r="A772" s="9" t="s">
        <v>6198</v>
      </c>
      <c r="B772" s="9" t="s">
        <v>446</v>
      </c>
      <c r="C772" s="9" t="s">
        <v>443</v>
      </c>
      <c r="D772" s="9" t="s">
        <v>445</v>
      </c>
      <c r="E772" s="9">
        <v>146</v>
      </c>
      <c r="F772" s="9">
        <v>8</v>
      </c>
      <c r="G772" s="44">
        <v>1E-4</v>
      </c>
      <c r="H772" s="9">
        <v>168</v>
      </c>
      <c r="I772" s="9">
        <v>9</v>
      </c>
      <c r="J772" s="9">
        <v>7</v>
      </c>
      <c r="K772" s="59">
        <v>188.92</v>
      </c>
      <c r="L772" s="44"/>
      <c r="M772" s="44"/>
      <c r="N772" s="44"/>
      <c r="O772" s="9"/>
      <c r="P772" s="9"/>
      <c r="Q772" s="44"/>
      <c r="R772" s="44"/>
      <c r="S772" s="59"/>
      <c r="T772" s="59"/>
      <c r="U772" s="9"/>
      <c r="V772" s="9"/>
    </row>
    <row r="773" spans="1:22">
      <c r="A773" s="9" t="s">
        <v>6685</v>
      </c>
      <c r="B773" s="9" t="s">
        <v>2440</v>
      </c>
      <c r="C773" s="9" t="s">
        <v>6686</v>
      </c>
      <c r="D773" s="9" t="s">
        <v>6687</v>
      </c>
      <c r="E773" s="9">
        <v>62</v>
      </c>
      <c r="F773" s="9">
        <v>1</v>
      </c>
      <c r="G773" s="44">
        <v>0</v>
      </c>
      <c r="H773" s="9">
        <v>72</v>
      </c>
      <c r="I773" s="9">
        <v>2</v>
      </c>
      <c r="J773" s="9">
        <v>7</v>
      </c>
      <c r="K773" s="59">
        <v>45.37</v>
      </c>
      <c r="L773" s="44"/>
      <c r="M773" s="44"/>
      <c r="N773" s="44"/>
      <c r="O773" s="9"/>
      <c r="P773" s="9"/>
      <c r="Q773" s="44"/>
      <c r="R773" s="44"/>
      <c r="S773" s="59"/>
      <c r="T773" s="59"/>
      <c r="U773" s="9"/>
      <c r="V773" s="9"/>
    </row>
    <row r="774" spans="1:22">
      <c r="A774" s="9" t="s">
        <v>5998</v>
      </c>
      <c r="B774" s="9" t="s">
        <v>2284</v>
      </c>
      <c r="C774" s="9" t="s">
        <v>6688</v>
      </c>
      <c r="D774" s="9" t="s">
        <v>6689</v>
      </c>
      <c r="E774" s="9">
        <v>76</v>
      </c>
      <c r="F774" s="9">
        <v>0</v>
      </c>
      <c r="G774" s="44">
        <v>0</v>
      </c>
      <c r="H774" s="9">
        <v>87</v>
      </c>
      <c r="I774" s="9">
        <v>0</v>
      </c>
      <c r="J774" s="9">
        <v>7</v>
      </c>
      <c r="K774" s="59">
        <v>139.58000000000001</v>
      </c>
      <c r="L774" s="44"/>
      <c r="M774" s="44"/>
      <c r="N774" s="44"/>
      <c r="O774" s="9"/>
      <c r="P774" s="9"/>
      <c r="Q774" s="44"/>
      <c r="R774" s="44"/>
      <c r="S774" s="59"/>
      <c r="T774" s="59"/>
      <c r="U774" s="9"/>
      <c r="V774" s="9"/>
    </row>
    <row r="775" spans="1:22">
      <c r="A775" s="9" t="s">
        <v>5998</v>
      </c>
      <c r="B775" s="9" t="s">
        <v>1814</v>
      </c>
      <c r="C775" s="9" t="s">
        <v>6690</v>
      </c>
      <c r="D775" s="9" t="s">
        <v>6691</v>
      </c>
      <c r="E775" s="9">
        <v>73</v>
      </c>
      <c r="F775" s="9">
        <v>11</v>
      </c>
      <c r="G775" s="44">
        <v>0</v>
      </c>
      <c r="H775" s="9">
        <v>82</v>
      </c>
      <c r="I775" s="9">
        <v>12</v>
      </c>
      <c r="J775" s="9">
        <v>8</v>
      </c>
      <c r="K775" s="59">
        <v>161.16999999999999</v>
      </c>
      <c r="L775" s="44"/>
      <c r="M775" s="44"/>
      <c r="N775" s="44"/>
      <c r="O775" s="9"/>
      <c r="P775" s="9"/>
      <c r="Q775" s="44"/>
      <c r="R775" s="44"/>
      <c r="S775" s="59"/>
      <c r="T775" s="59"/>
      <c r="U775" s="9"/>
      <c r="V775" s="9"/>
    </row>
    <row r="776" spans="1:22">
      <c r="A776" s="9" t="s">
        <v>6692</v>
      </c>
      <c r="B776" s="9" t="s">
        <v>5223</v>
      </c>
      <c r="C776" s="9" t="s">
        <v>6693</v>
      </c>
      <c r="D776" s="9" t="s">
        <v>6694</v>
      </c>
      <c r="E776" s="9">
        <v>96</v>
      </c>
      <c r="F776" s="9">
        <v>2</v>
      </c>
      <c r="G776" s="44">
        <v>1E-4</v>
      </c>
      <c r="H776" s="9">
        <v>110</v>
      </c>
      <c r="I776" s="9">
        <v>2</v>
      </c>
      <c r="J776" s="9">
        <v>7</v>
      </c>
      <c r="K776" s="59">
        <v>59.43</v>
      </c>
      <c r="L776" s="44"/>
      <c r="M776" s="44"/>
      <c r="N776" s="44"/>
      <c r="O776" s="9"/>
      <c r="P776" s="9"/>
      <c r="Q776" s="44"/>
      <c r="R776" s="44"/>
      <c r="S776" s="59"/>
      <c r="T776" s="59"/>
      <c r="U776" s="9"/>
      <c r="V776" s="9"/>
    </row>
    <row r="777" spans="1:22">
      <c r="A777" s="9" t="s">
        <v>6105</v>
      </c>
      <c r="B777" s="9" t="s">
        <v>1270</v>
      </c>
      <c r="C777" s="9" t="s">
        <v>3256</v>
      </c>
      <c r="D777" s="9" t="s">
        <v>6695</v>
      </c>
      <c r="E777" s="9">
        <v>325</v>
      </c>
      <c r="F777" s="9">
        <v>12</v>
      </c>
      <c r="G777" s="44">
        <v>2.0000000000000001E-4</v>
      </c>
      <c r="H777" s="9">
        <v>390</v>
      </c>
      <c r="I777" s="9">
        <v>15</v>
      </c>
      <c r="J777" s="9">
        <v>8</v>
      </c>
      <c r="K777" s="59">
        <v>64.72</v>
      </c>
      <c r="L777" s="44"/>
      <c r="M777" s="44"/>
      <c r="N777" s="44"/>
      <c r="O777" s="9"/>
      <c r="P777" s="9"/>
      <c r="Q777" s="44"/>
      <c r="R777" s="44"/>
      <c r="S777" s="59"/>
      <c r="T777" s="59"/>
      <c r="U777" s="9"/>
      <c r="V777" s="9"/>
    </row>
    <row r="778" spans="1:22">
      <c r="A778" s="9" t="s">
        <v>6696</v>
      </c>
      <c r="B778" s="9" t="s">
        <v>1515</v>
      </c>
      <c r="C778" s="9" t="s">
        <v>6697</v>
      </c>
      <c r="D778" s="9" t="s">
        <v>6698</v>
      </c>
      <c r="E778" s="9">
        <v>43</v>
      </c>
      <c r="F778" s="9">
        <v>1</v>
      </c>
      <c r="G778" s="44">
        <v>0</v>
      </c>
      <c r="H778" s="9">
        <v>51</v>
      </c>
      <c r="I778" s="9">
        <v>1</v>
      </c>
      <c r="J778" s="9">
        <v>7</v>
      </c>
      <c r="K778" s="59">
        <v>55.93</v>
      </c>
      <c r="L778" s="44"/>
      <c r="M778" s="44"/>
      <c r="N778" s="44"/>
      <c r="O778" s="9"/>
      <c r="P778" s="9"/>
      <c r="Q778" s="44"/>
      <c r="R778" s="44"/>
      <c r="S778" s="59"/>
      <c r="T778" s="59"/>
      <c r="U778" s="9"/>
      <c r="V778" s="9"/>
    </row>
    <row r="779" spans="1:22">
      <c r="A779" s="9" t="s">
        <v>6699</v>
      </c>
      <c r="B779" s="9" t="s">
        <v>1667</v>
      </c>
      <c r="C779" s="9" t="s">
        <v>6700</v>
      </c>
      <c r="D779" s="9" t="s">
        <v>6701</v>
      </c>
      <c r="E779" s="9">
        <v>64</v>
      </c>
      <c r="F779" s="9">
        <v>6</v>
      </c>
      <c r="G779" s="44">
        <v>0</v>
      </c>
      <c r="H779" s="9">
        <v>75</v>
      </c>
      <c r="I779" s="9">
        <v>11</v>
      </c>
      <c r="J779" s="9">
        <v>8</v>
      </c>
      <c r="K779" s="59">
        <v>81.12</v>
      </c>
      <c r="L779" s="44"/>
      <c r="M779" s="44"/>
      <c r="N779" s="44"/>
      <c r="O779" s="9"/>
      <c r="P779" s="9"/>
      <c r="Q779" s="44"/>
      <c r="R779" s="44"/>
      <c r="S779" s="59"/>
      <c r="T779" s="59"/>
      <c r="U779" s="9"/>
      <c r="V779" s="9"/>
    </row>
    <row r="780" spans="1:22">
      <c r="A780" s="9" t="s">
        <v>6058</v>
      </c>
      <c r="B780" s="9" t="s">
        <v>1129</v>
      </c>
      <c r="C780" s="9" t="s">
        <v>6702</v>
      </c>
      <c r="D780" s="9" t="s">
        <v>4244</v>
      </c>
      <c r="E780" s="9">
        <v>149</v>
      </c>
      <c r="F780" s="9">
        <v>2</v>
      </c>
      <c r="G780" s="44">
        <v>1E-4</v>
      </c>
      <c r="H780" s="9">
        <v>191</v>
      </c>
      <c r="I780" s="9">
        <v>2</v>
      </c>
      <c r="J780" s="9">
        <v>9</v>
      </c>
      <c r="K780" s="59">
        <v>299.61</v>
      </c>
      <c r="L780" s="44"/>
      <c r="M780" s="44"/>
      <c r="N780" s="44"/>
      <c r="O780" s="9"/>
      <c r="P780" s="9"/>
      <c r="Q780" s="44"/>
      <c r="R780" s="44"/>
      <c r="S780" s="59"/>
      <c r="T780" s="59"/>
      <c r="U780" s="9"/>
      <c r="V780" s="9"/>
    </row>
    <row r="781" spans="1:22">
      <c r="A781" s="9" t="s">
        <v>6342</v>
      </c>
      <c r="B781" s="9" t="s">
        <v>991</v>
      </c>
      <c r="C781" s="9" t="s">
        <v>4205</v>
      </c>
      <c r="D781" s="9" t="s">
        <v>4206</v>
      </c>
      <c r="E781" s="9">
        <v>599</v>
      </c>
      <c r="F781" s="9">
        <v>17</v>
      </c>
      <c r="G781" s="44">
        <v>4.0000000000000002E-4</v>
      </c>
      <c r="H781" s="9">
        <v>881</v>
      </c>
      <c r="I781" s="9">
        <v>28</v>
      </c>
      <c r="J781" s="9">
        <v>12</v>
      </c>
      <c r="K781" s="59">
        <v>661.18</v>
      </c>
      <c r="L781" s="44"/>
      <c r="M781" s="44"/>
      <c r="N781" s="44"/>
      <c r="O781" s="9"/>
      <c r="P781" s="9"/>
      <c r="Q781" s="44"/>
      <c r="R781" s="44"/>
      <c r="S781" s="59"/>
      <c r="T781" s="59"/>
      <c r="U781" s="9"/>
      <c r="V781" s="9"/>
    </row>
    <row r="782" spans="1:22">
      <c r="A782" s="9" t="s">
        <v>6703</v>
      </c>
      <c r="B782" s="9" t="s">
        <v>5224</v>
      </c>
      <c r="C782" s="9" t="s">
        <v>6704</v>
      </c>
      <c r="D782" s="9" t="s">
        <v>6705</v>
      </c>
      <c r="E782" s="9">
        <v>92</v>
      </c>
      <c r="F782" s="9">
        <v>1</v>
      </c>
      <c r="G782" s="44">
        <v>1E-4</v>
      </c>
      <c r="H782" s="9">
        <v>107</v>
      </c>
      <c r="I782" s="9">
        <v>1</v>
      </c>
      <c r="J782" s="9">
        <v>7</v>
      </c>
      <c r="K782" s="59">
        <v>53.13</v>
      </c>
      <c r="L782" s="44"/>
      <c r="M782" s="44"/>
      <c r="N782" s="44"/>
      <c r="O782" s="9"/>
      <c r="P782" s="9"/>
      <c r="Q782" s="44"/>
      <c r="R782" s="44"/>
      <c r="S782" s="59"/>
      <c r="T782" s="59"/>
      <c r="U782" s="9"/>
      <c r="V782" s="9"/>
    </row>
    <row r="783" spans="1:22">
      <c r="A783" s="9" t="s">
        <v>6122</v>
      </c>
      <c r="B783" s="9" t="s">
        <v>2147</v>
      </c>
      <c r="C783" s="9" t="s">
        <v>6706</v>
      </c>
      <c r="D783" s="9" t="s">
        <v>6707</v>
      </c>
      <c r="E783" s="9">
        <v>74</v>
      </c>
      <c r="F783" s="9">
        <v>12</v>
      </c>
      <c r="G783" s="44">
        <v>0</v>
      </c>
      <c r="H783" s="9">
        <v>93</v>
      </c>
      <c r="I783" s="9">
        <v>17</v>
      </c>
      <c r="J783" s="9">
        <v>11</v>
      </c>
      <c r="K783" s="59">
        <v>527.65</v>
      </c>
      <c r="L783" s="44"/>
      <c r="M783" s="44"/>
      <c r="N783" s="44"/>
      <c r="O783" s="9"/>
      <c r="P783" s="9"/>
      <c r="Q783" s="44"/>
      <c r="R783" s="44"/>
      <c r="S783" s="59"/>
      <c r="T783" s="59"/>
      <c r="U783" s="9"/>
      <c r="V783" s="9"/>
    </row>
    <row r="784" spans="1:22">
      <c r="A784" s="9" t="s">
        <v>6708</v>
      </c>
      <c r="B784" s="9" t="s">
        <v>1049</v>
      </c>
      <c r="C784" s="9" t="s">
        <v>4526</v>
      </c>
      <c r="D784" s="9" t="s">
        <v>4527</v>
      </c>
      <c r="E784" s="9">
        <v>74</v>
      </c>
      <c r="F784" s="9">
        <v>4</v>
      </c>
      <c r="G784" s="44">
        <v>0</v>
      </c>
      <c r="H784" s="9">
        <v>90</v>
      </c>
      <c r="I784" s="9">
        <v>4</v>
      </c>
      <c r="J784" s="9">
        <v>8</v>
      </c>
      <c r="K784" s="59">
        <v>74.62</v>
      </c>
      <c r="L784" s="44"/>
      <c r="M784" s="44"/>
      <c r="N784" s="44"/>
      <c r="O784" s="9"/>
      <c r="P784" s="9"/>
      <c r="Q784" s="44"/>
      <c r="R784" s="44"/>
      <c r="S784" s="59"/>
      <c r="T784" s="59"/>
      <c r="U784" s="9"/>
      <c r="V784" s="9"/>
    </row>
    <row r="785" spans="1:22">
      <c r="A785" s="9" t="s">
        <v>6301</v>
      </c>
      <c r="B785" s="9" t="s">
        <v>618</v>
      </c>
      <c r="C785" s="9" t="s">
        <v>615</v>
      </c>
      <c r="D785" s="9" t="s">
        <v>6709</v>
      </c>
      <c r="E785" s="9">
        <v>58</v>
      </c>
      <c r="F785" s="9">
        <v>5</v>
      </c>
      <c r="G785" s="44">
        <v>0</v>
      </c>
      <c r="H785" s="9">
        <v>73</v>
      </c>
      <c r="I785" s="9">
        <v>7</v>
      </c>
      <c r="J785" s="9">
        <v>7</v>
      </c>
      <c r="K785" s="59">
        <v>605.36</v>
      </c>
      <c r="L785" s="44"/>
      <c r="M785" s="44"/>
      <c r="N785" s="44"/>
      <c r="O785" s="9"/>
      <c r="P785" s="9"/>
      <c r="Q785" s="44"/>
      <c r="R785" s="44"/>
      <c r="S785" s="59"/>
      <c r="T785" s="59"/>
      <c r="U785" s="9"/>
      <c r="V785" s="9"/>
    </row>
    <row r="786" spans="1:22">
      <c r="A786" s="9" t="s">
        <v>6710</v>
      </c>
      <c r="B786" s="9" t="s">
        <v>4609</v>
      </c>
      <c r="C786" s="9" t="s">
        <v>6711</v>
      </c>
      <c r="D786" s="9" t="s">
        <v>6712</v>
      </c>
      <c r="E786" s="9">
        <v>64</v>
      </c>
      <c r="F786" s="9">
        <v>13</v>
      </c>
      <c r="G786" s="44">
        <v>0</v>
      </c>
      <c r="H786" s="9">
        <v>102</v>
      </c>
      <c r="I786" s="9">
        <v>31</v>
      </c>
      <c r="J786" s="9">
        <v>10</v>
      </c>
      <c r="K786" s="59">
        <v>209.9</v>
      </c>
      <c r="L786" s="44"/>
      <c r="M786" s="44"/>
      <c r="N786" s="44"/>
      <c r="O786" s="9"/>
      <c r="P786" s="9"/>
      <c r="Q786" s="44"/>
      <c r="R786" s="44"/>
      <c r="S786" s="59"/>
      <c r="T786" s="59"/>
      <c r="U786" s="9"/>
      <c r="V786" s="9"/>
    </row>
    <row r="787" spans="1:22">
      <c r="A787" s="9" t="s">
        <v>6713</v>
      </c>
      <c r="B787" s="9" t="s">
        <v>1353</v>
      </c>
      <c r="C787" s="9" t="s">
        <v>4109</v>
      </c>
      <c r="D787" s="9" t="s">
        <v>4110</v>
      </c>
      <c r="E787" s="9">
        <v>109</v>
      </c>
      <c r="F787" s="9">
        <v>5</v>
      </c>
      <c r="G787" s="44">
        <v>1E-4</v>
      </c>
      <c r="H787" s="9">
        <v>143</v>
      </c>
      <c r="I787" s="9">
        <v>5</v>
      </c>
      <c r="J787" s="9">
        <v>8</v>
      </c>
      <c r="K787" s="59">
        <v>67.08</v>
      </c>
      <c r="L787" s="44"/>
      <c r="M787" s="44"/>
      <c r="N787" s="44"/>
      <c r="O787" s="9"/>
      <c r="P787" s="9"/>
      <c r="Q787" s="44"/>
      <c r="R787" s="44"/>
      <c r="S787" s="59"/>
      <c r="T787" s="59"/>
      <c r="U787" s="9"/>
      <c r="V787" s="9"/>
    </row>
    <row r="788" spans="1:22">
      <c r="A788" s="9" t="s">
        <v>6060</v>
      </c>
      <c r="B788" s="9" t="s">
        <v>1302</v>
      </c>
      <c r="C788" s="9" t="s">
        <v>3493</v>
      </c>
      <c r="D788" s="9" t="s">
        <v>6714</v>
      </c>
      <c r="E788" s="9">
        <v>406</v>
      </c>
      <c r="F788" s="9">
        <v>46</v>
      </c>
      <c r="G788" s="44">
        <v>2.9999999999999997E-4</v>
      </c>
      <c r="H788" s="9">
        <v>519</v>
      </c>
      <c r="I788" s="9">
        <v>63</v>
      </c>
      <c r="J788" s="9">
        <v>15</v>
      </c>
      <c r="K788" s="59">
        <v>318.32</v>
      </c>
      <c r="L788" s="44"/>
      <c r="M788" s="44"/>
      <c r="N788" s="44"/>
      <c r="O788" s="9"/>
      <c r="P788" s="9"/>
      <c r="Q788" s="44"/>
      <c r="R788" s="44"/>
      <c r="S788" s="59"/>
      <c r="T788" s="59"/>
      <c r="U788" s="9"/>
      <c r="V788" s="9"/>
    </row>
    <row r="789" spans="1:22">
      <c r="A789" s="9" t="s">
        <v>6062</v>
      </c>
      <c r="B789" s="9" t="s">
        <v>1260</v>
      </c>
      <c r="C789" s="9" t="s">
        <v>3247</v>
      </c>
      <c r="D789" s="9" t="s">
        <v>6715</v>
      </c>
      <c r="E789" s="9">
        <v>439</v>
      </c>
      <c r="F789" s="9">
        <v>38</v>
      </c>
      <c r="G789" s="44">
        <v>2.9999999999999997E-4</v>
      </c>
      <c r="H789" s="9">
        <v>577</v>
      </c>
      <c r="I789" s="9">
        <v>54</v>
      </c>
      <c r="J789" s="9">
        <v>7</v>
      </c>
      <c r="K789" s="59">
        <v>141.83000000000001</v>
      </c>
      <c r="L789" s="44"/>
      <c r="M789" s="44"/>
      <c r="N789" s="44"/>
      <c r="O789" s="9"/>
      <c r="P789" s="9"/>
      <c r="Q789" s="44"/>
      <c r="R789" s="44"/>
      <c r="S789" s="59"/>
      <c r="T789" s="59"/>
      <c r="U789" s="9"/>
      <c r="V789" s="9"/>
    </row>
    <row r="790" spans="1:22">
      <c r="A790" s="9" t="s">
        <v>6716</v>
      </c>
      <c r="B790" s="9" t="s">
        <v>404</v>
      </c>
      <c r="C790" s="9" t="s">
        <v>401</v>
      </c>
      <c r="D790" s="9" t="s">
        <v>6717</v>
      </c>
      <c r="E790" s="9">
        <v>61</v>
      </c>
      <c r="F790" s="9">
        <v>6</v>
      </c>
      <c r="G790" s="44">
        <v>0</v>
      </c>
      <c r="H790" s="9">
        <v>81</v>
      </c>
      <c r="I790" s="9">
        <v>7</v>
      </c>
      <c r="J790" s="9">
        <v>8</v>
      </c>
      <c r="K790" s="59">
        <v>75.47</v>
      </c>
      <c r="L790" s="44"/>
      <c r="M790" s="44"/>
      <c r="N790" s="44"/>
      <c r="O790" s="9"/>
      <c r="P790" s="9"/>
      <c r="Q790" s="44"/>
      <c r="R790" s="44"/>
      <c r="S790" s="59"/>
      <c r="T790" s="59"/>
      <c r="U790" s="9"/>
      <c r="V790" s="9"/>
    </row>
    <row r="791" spans="1:22">
      <c r="A791" s="9" t="s">
        <v>5990</v>
      </c>
      <c r="B791" s="9" t="s">
        <v>1045</v>
      </c>
      <c r="C791" s="9" t="s">
        <v>5043</v>
      </c>
      <c r="D791" s="9" t="s">
        <v>6718</v>
      </c>
      <c r="E791" s="9">
        <v>510</v>
      </c>
      <c r="F791" s="9">
        <v>10</v>
      </c>
      <c r="G791" s="44">
        <v>2.9999999999999997E-4</v>
      </c>
      <c r="H791" s="9">
        <v>568</v>
      </c>
      <c r="I791" s="9">
        <v>11</v>
      </c>
      <c r="J791" s="9">
        <v>8</v>
      </c>
      <c r="K791" s="59">
        <v>61.02</v>
      </c>
      <c r="L791" s="44"/>
      <c r="M791" s="44"/>
      <c r="N791" s="44"/>
      <c r="O791" s="9"/>
      <c r="P791" s="9"/>
      <c r="Q791" s="44"/>
      <c r="R791" s="44"/>
      <c r="S791" s="59"/>
      <c r="T791" s="59"/>
      <c r="U791" s="9"/>
      <c r="V791" s="9"/>
    </row>
    <row r="792" spans="1:22">
      <c r="A792" s="9" t="s">
        <v>6719</v>
      </c>
      <c r="B792" s="9" t="s">
        <v>1119</v>
      </c>
      <c r="C792" s="9" t="s">
        <v>6720</v>
      </c>
      <c r="D792" s="9" t="s">
        <v>6721</v>
      </c>
      <c r="E792" s="9">
        <v>51</v>
      </c>
      <c r="F792" s="9">
        <v>1</v>
      </c>
      <c r="G792" s="44">
        <v>0</v>
      </c>
      <c r="H792" s="9">
        <v>58</v>
      </c>
      <c r="I792" s="9">
        <v>4</v>
      </c>
      <c r="J792" s="9">
        <v>7</v>
      </c>
      <c r="K792" s="59">
        <v>121.83</v>
      </c>
      <c r="L792" s="44"/>
      <c r="M792" s="44"/>
      <c r="N792" s="44"/>
      <c r="O792" s="9"/>
      <c r="P792" s="9"/>
      <c r="Q792" s="44"/>
      <c r="R792" s="44"/>
      <c r="S792" s="59"/>
      <c r="T792" s="59"/>
      <c r="U792" s="9"/>
      <c r="V792" s="9"/>
    </row>
    <row r="793" spans="1:22">
      <c r="A793" s="9" t="s">
        <v>6053</v>
      </c>
      <c r="B793" s="9" t="s">
        <v>1446</v>
      </c>
      <c r="C793" s="9" t="s">
        <v>6722</v>
      </c>
      <c r="D793" s="9" t="s">
        <v>6723</v>
      </c>
      <c r="E793" s="9">
        <v>144</v>
      </c>
      <c r="F793" s="9">
        <v>9</v>
      </c>
      <c r="G793" s="44">
        <v>1E-4</v>
      </c>
      <c r="H793" s="9">
        <v>156</v>
      </c>
      <c r="I793" s="9">
        <v>10</v>
      </c>
      <c r="J793" s="9">
        <v>8</v>
      </c>
      <c r="K793" s="59">
        <v>312.52</v>
      </c>
      <c r="L793" s="44"/>
      <c r="M793" s="44"/>
      <c r="N793" s="44"/>
      <c r="O793" s="9"/>
      <c r="P793" s="9"/>
      <c r="Q793" s="44"/>
      <c r="R793" s="44"/>
      <c r="S793" s="59"/>
      <c r="T793" s="59"/>
      <c r="U793" s="9"/>
      <c r="V793" s="9"/>
    </row>
    <row r="794" spans="1:22">
      <c r="A794" s="9" t="s">
        <v>757</v>
      </c>
      <c r="B794" s="9" t="s">
        <v>757</v>
      </c>
      <c r="C794" s="9" t="s">
        <v>754</v>
      </c>
      <c r="D794" s="9" t="s">
        <v>756</v>
      </c>
      <c r="E794" s="9">
        <v>80</v>
      </c>
      <c r="F794" s="9">
        <v>16</v>
      </c>
      <c r="G794" s="44">
        <v>1E-4</v>
      </c>
      <c r="H794" s="9">
        <v>109</v>
      </c>
      <c r="I794" s="9">
        <v>30</v>
      </c>
      <c r="J794" s="9">
        <v>10</v>
      </c>
      <c r="K794" s="59">
        <v>1295.25</v>
      </c>
      <c r="L794" s="44"/>
      <c r="M794" s="44"/>
      <c r="N794" s="44"/>
      <c r="O794" s="9"/>
      <c r="P794" s="9"/>
      <c r="Q794" s="44"/>
      <c r="R794" s="44"/>
      <c r="S794" s="59"/>
      <c r="T794" s="59"/>
      <c r="U794" s="9"/>
      <c r="V794" s="9"/>
    </row>
    <row r="795" spans="1:22">
      <c r="A795" s="9" t="s">
        <v>6177</v>
      </c>
      <c r="B795" s="9" t="s">
        <v>1084</v>
      </c>
      <c r="C795" s="9" t="s">
        <v>3702</v>
      </c>
      <c r="D795" s="9" t="s">
        <v>6724</v>
      </c>
      <c r="E795" s="9">
        <v>443</v>
      </c>
      <c r="F795" s="9">
        <v>15</v>
      </c>
      <c r="G795" s="44">
        <v>2.9999999999999997E-4</v>
      </c>
      <c r="H795" s="9">
        <v>614</v>
      </c>
      <c r="I795" s="9">
        <v>16</v>
      </c>
      <c r="J795" s="9">
        <v>7</v>
      </c>
      <c r="K795" s="59">
        <v>112.98</v>
      </c>
      <c r="L795" s="44"/>
      <c r="M795" s="44"/>
      <c r="N795" s="44"/>
      <c r="O795" s="9"/>
      <c r="P795" s="9"/>
      <c r="Q795" s="44"/>
      <c r="R795" s="44"/>
      <c r="S795" s="59"/>
      <c r="T795" s="59"/>
      <c r="U795" s="9"/>
      <c r="V795" s="9"/>
    </row>
    <row r="796" spans="1:22">
      <c r="A796" s="9" t="s">
        <v>6725</v>
      </c>
      <c r="B796" s="9" t="s">
        <v>1136</v>
      </c>
      <c r="C796" s="9"/>
      <c r="D796" s="9" t="s">
        <v>6726</v>
      </c>
      <c r="E796" s="9">
        <v>254</v>
      </c>
      <c r="F796" s="9">
        <v>5</v>
      </c>
      <c r="G796" s="44">
        <v>2.0000000000000001E-4</v>
      </c>
      <c r="H796" s="9">
        <v>326</v>
      </c>
      <c r="I796" s="9">
        <v>5</v>
      </c>
      <c r="J796" s="9">
        <v>7</v>
      </c>
      <c r="K796" s="59">
        <v>73.33</v>
      </c>
      <c r="L796" s="44"/>
      <c r="M796" s="44"/>
      <c r="N796" s="44"/>
      <c r="O796" s="9"/>
      <c r="P796" s="9"/>
      <c r="Q796" s="44"/>
      <c r="R796" s="44"/>
      <c r="S796" s="59"/>
      <c r="T796" s="59"/>
      <c r="U796" s="9"/>
      <c r="V796" s="9"/>
    </row>
    <row r="797" spans="1:22">
      <c r="A797" s="9" t="s">
        <v>4417</v>
      </c>
      <c r="B797" s="9" t="s">
        <v>4417</v>
      </c>
      <c r="C797" s="9" t="s">
        <v>6727</v>
      </c>
      <c r="D797" s="9" t="s">
        <v>6728</v>
      </c>
      <c r="E797" s="9">
        <v>693</v>
      </c>
      <c r="F797" s="9">
        <v>15</v>
      </c>
      <c r="G797" s="44">
        <v>4.0000000000000002E-4</v>
      </c>
      <c r="H797" s="9">
        <v>903</v>
      </c>
      <c r="I797" s="9">
        <v>17</v>
      </c>
      <c r="J797" s="9">
        <v>17</v>
      </c>
      <c r="K797" s="59">
        <v>106.93</v>
      </c>
      <c r="L797" s="44"/>
      <c r="M797" s="44"/>
      <c r="N797" s="44"/>
      <c r="O797" s="9"/>
      <c r="P797" s="9"/>
      <c r="Q797" s="44"/>
      <c r="R797" s="44"/>
      <c r="S797" s="59"/>
      <c r="T797" s="59"/>
      <c r="U797" s="9"/>
      <c r="V797" s="9"/>
    </row>
    <row r="798" spans="1:22">
      <c r="A798" s="9" t="s">
        <v>1256</v>
      </c>
      <c r="B798" s="9" t="s">
        <v>1256</v>
      </c>
      <c r="C798" s="9" t="s">
        <v>3431</v>
      </c>
      <c r="D798" s="9" t="s">
        <v>3432</v>
      </c>
      <c r="E798" s="9">
        <v>152</v>
      </c>
      <c r="F798" s="9">
        <v>6</v>
      </c>
      <c r="G798" s="44">
        <v>1E-4</v>
      </c>
      <c r="H798" s="9">
        <v>190</v>
      </c>
      <c r="I798" s="9">
        <v>8</v>
      </c>
      <c r="J798" s="9">
        <v>6</v>
      </c>
      <c r="K798" s="59">
        <v>33.979999999999997</v>
      </c>
      <c r="L798" s="44"/>
      <c r="M798" s="44"/>
      <c r="N798" s="44"/>
      <c r="O798" s="9"/>
      <c r="P798" s="9"/>
      <c r="Q798" s="44"/>
      <c r="R798" s="44"/>
      <c r="S798" s="59"/>
      <c r="T798" s="59"/>
      <c r="U798" s="9"/>
      <c r="V798" s="9"/>
    </row>
    <row r="799" spans="1:22">
      <c r="A799" s="9" t="s">
        <v>6426</v>
      </c>
      <c r="B799" s="9" t="s">
        <v>1991</v>
      </c>
      <c r="C799" s="9" t="s">
        <v>6729</v>
      </c>
      <c r="D799" s="9" t="s">
        <v>6730</v>
      </c>
      <c r="E799" s="9">
        <v>94</v>
      </c>
      <c r="F799" s="9">
        <v>2</v>
      </c>
      <c r="G799" s="44">
        <v>1E-4</v>
      </c>
      <c r="H799" s="9">
        <v>141</v>
      </c>
      <c r="I799" s="9">
        <v>2</v>
      </c>
      <c r="J799" s="9">
        <v>7</v>
      </c>
      <c r="K799" s="59">
        <v>45.43</v>
      </c>
      <c r="L799" s="44"/>
      <c r="M799" s="44"/>
      <c r="N799" s="44"/>
      <c r="O799" s="9"/>
      <c r="P799" s="9"/>
      <c r="Q799" s="44"/>
      <c r="R799" s="44"/>
      <c r="S799" s="59"/>
      <c r="T799" s="59"/>
      <c r="U799" s="9"/>
      <c r="V799" s="9"/>
    </row>
    <row r="800" spans="1:22">
      <c r="A800" s="9" t="s">
        <v>200</v>
      </c>
      <c r="B800" s="9" t="s">
        <v>200</v>
      </c>
      <c r="C800" s="9" t="s">
        <v>199</v>
      </c>
      <c r="D800" s="9" t="s">
        <v>201</v>
      </c>
      <c r="E800" s="9">
        <v>318</v>
      </c>
      <c r="F800" s="9">
        <v>41</v>
      </c>
      <c r="G800" s="44">
        <v>2.0000000000000001E-4</v>
      </c>
      <c r="H800" s="9">
        <v>438</v>
      </c>
      <c r="I800" s="9">
        <v>60</v>
      </c>
      <c r="J800" s="9">
        <v>6</v>
      </c>
      <c r="K800" s="59">
        <v>81.56</v>
      </c>
      <c r="L800" s="44"/>
      <c r="M800" s="44"/>
      <c r="N800" s="44"/>
      <c r="O800" s="9"/>
      <c r="P800" s="9"/>
      <c r="Q800" s="44"/>
      <c r="R800" s="44"/>
      <c r="S800" s="59"/>
      <c r="T800" s="59"/>
      <c r="U800" s="9"/>
      <c r="V800" s="9"/>
    </row>
    <row r="801" spans="1:22">
      <c r="A801" s="9" t="s">
        <v>5997</v>
      </c>
      <c r="B801" s="9" t="s">
        <v>654</v>
      </c>
      <c r="C801" s="9" t="s">
        <v>651</v>
      </c>
      <c r="D801" s="9" t="s">
        <v>6731</v>
      </c>
      <c r="E801" s="9">
        <v>276</v>
      </c>
      <c r="F801" s="9">
        <v>63</v>
      </c>
      <c r="G801" s="44">
        <v>2.0000000000000001E-4</v>
      </c>
      <c r="H801" s="9">
        <v>394</v>
      </c>
      <c r="I801" s="9">
        <v>98</v>
      </c>
      <c r="J801" s="9">
        <v>15</v>
      </c>
      <c r="K801" s="59">
        <v>577.89</v>
      </c>
      <c r="L801" s="44"/>
      <c r="M801" s="44"/>
      <c r="N801" s="44"/>
      <c r="O801" s="9"/>
      <c r="P801" s="9"/>
      <c r="Q801" s="44"/>
      <c r="R801" s="44"/>
      <c r="S801" s="59"/>
      <c r="T801" s="59"/>
      <c r="U801" s="9"/>
      <c r="V801" s="9"/>
    </row>
    <row r="802" spans="1:22">
      <c r="A802" s="9" t="s">
        <v>6034</v>
      </c>
      <c r="B802" s="9" t="s">
        <v>943</v>
      </c>
      <c r="C802" s="9" t="s">
        <v>4738</v>
      </c>
      <c r="D802" s="9" t="s">
        <v>4739</v>
      </c>
      <c r="E802" s="9">
        <v>38</v>
      </c>
      <c r="F802" s="9">
        <v>8</v>
      </c>
      <c r="G802" s="44">
        <v>0</v>
      </c>
      <c r="H802" s="9">
        <v>51</v>
      </c>
      <c r="I802" s="9">
        <v>15</v>
      </c>
      <c r="J802" s="9">
        <v>13</v>
      </c>
      <c r="K802" s="59">
        <v>549.09</v>
      </c>
      <c r="L802" s="44"/>
      <c r="M802" s="44"/>
      <c r="N802" s="44"/>
      <c r="O802" s="9"/>
      <c r="P802" s="9"/>
      <c r="Q802" s="44"/>
      <c r="R802" s="44"/>
      <c r="S802" s="59"/>
      <c r="T802" s="59"/>
      <c r="U802" s="9"/>
      <c r="V802" s="9"/>
    </row>
    <row r="803" spans="1:22">
      <c r="A803" s="9" t="s">
        <v>6732</v>
      </c>
      <c r="B803" s="9" t="s">
        <v>1874</v>
      </c>
      <c r="C803" s="9" t="s">
        <v>6733</v>
      </c>
      <c r="D803" s="9" t="s">
        <v>6734</v>
      </c>
      <c r="E803" s="9">
        <v>69</v>
      </c>
      <c r="F803" s="9">
        <v>4</v>
      </c>
      <c r="G803" s="44">
        <v>0</v>
      </c>
      <c r="H803" s="9">
        <v>77</v>
      </c>
      <c r="I803" s="9">
        <v>7</v>
      </c>
      <c r="J803" s="9">
        <v>14</v>
      </c>
      <c r="K803" s="59">
        <v>115.78</v>
      </c>
      <c r="L803" s="44"/>
      <c r="M803" s="44"/>
      <c r="N803" s="44"/>
      <c r="O803" s="9"/>
      <c r="P803" s="9"/>
      <c r="Q803" s="44"/>
      <c r="R803" s="44"/>
      <c r="S803" s="59"/>
      <c r="T803" s="59"/>
      <c r="U803" s="9"/>
      <c r="V803" s="9"/>
    </row>
    <row r="804" spans="1:22">
      <c r="A804" s="9" t="s">
        <v>6735</v>
      </c>
      <c r="B804" s="9" t="s">
        <v>2093</v>
      </c>
      <c r="C804" s="9" t="s">
        <v>6736</v>
      </c>
      <c r="D804" s="9" t="s">
        <v>6737</v>
      </c>
      <c r="E804" s="9">
        <v>115</v>
      </c>
      <c r="F804" s="9">
        <v>2</v>
      </c>
      <c r="G804" s="44">
        <v>1E-4</v>
      </c>
      <c r="H804" s="9">
        <v>144</v>
      </c>
      <c r="I804" s="9">
        <v>6</v>
      </c>
      <c r="J804" s="9">
        <v>6</v>
      </c>
      <c r="K804" s="59">
        <v>67.44</v>
      </c>
      <c r="L804" s="44"/>
      <c r="M804" s="44"/>
      <c r="N804" s="44"/>
      <c r="O804" s="9"/>
      <c r="P804" s="9"/>
      <c r="Q804" s="44"/>
      <c r="R804" s="44"/>
      <c r="S804" s="59"/>
      <c r="T804" s="59"/>
      <c r="U804" s="9"/>
      <c r="V804" s="9"/>
    </row>
    <row r="805" spans="1:22">
      <c r="A805" s="9" t="s">
        <v>6738</v>
      </c>
      <c r="B805" s="9" t="s">
        <v>2023</v>
      </c>
      <c r="C805" s="9" t="s">
        <v>6739</v>
      </c>
      <c r="D805" s="9" t="s">
        <v>6740</v>
      </c>
      <c r="E805" s="9">
        <v>70</v>
      </c>
      <c r="F805" s="9">
        <v>2</v>
      </c>
      <c r="G805" s="44">
        <v>0</v>
      </c>
      <c r="H805" s="9">
        <v>85</v>
      </c>
      <c r="I805" s="9">
        <v>2</v>
      </c>
      <c r="J805" s="9">
        <v>6</v>
      </c>
      <c r="K805" s="59">
        <v>54.94</v>
      </c>
      <c r="L805" s="44"/>
      <c r="M805" s="44"/>
      <c r="N805" s="44"/>
      <c r="O805" s="9"/>
      <c r="P805" s="9"/>
      <c r="Q805" s="44"/>
      <c r="R805" s="44"/>
      <c r="S805" s="59"/>
      <c r="T805" s="59"/>
      <c r="U805" s="9"/>
      <c r="V805" s="9"/>
    </row>
    <row r="806" spans="1:22">
      <c r="A806" s="9" t="s">
        <v>6741</v>
      </c>
      <c r="B806" s="9" t="s">
        <v>1816</v>
      </c>
      <c r="C806" s="9" t="s">
        <v>6742</v>
      </c>
      <c r="D806" s="9" t="s">
        <v>6743</v>
      </c>
      <c r="E806" s="9">
        <v>81</v>
      </c>
      <c r="F806" s="9">
        <v>11</v>
      </c>
      <c r="G806" s="44">
        <v>1E-4</v>
      </c>
      <c r="H806" s="9">
        <v>110</v>
      </c>
      <c r="I806" s="9">
        <v>16</v>
      </c>
      <c r="J806" s="9">
        <v>9</v>
      </c>
      <c r="K806" s="59">
        <v>145.94</v>
      </c>
      <c r="L806" s="44"/>
      <c r="M806" s="44"/>
      <c r="N806" s="44"/>
      <c r="O806" s="9"/>
      <c r="P806" s="9"/>
      <c r="Q806" s="44"/>
      <c r="R806" s="44"/>
      <c r="S806" s="59"/>
      <c r="T806" s="59"/>
      <c r="U806" s="9"/>
      <c r="V806" s="9"/>
    </row>
    <row r="807" spans="1:22">
      <c r="A807" s="9" t="s">
        <v>6744</v>
      </c>
      <c r="B807" s="9" t="s">
        <v>2241</v>
      </c>
      <c r="C807" s="9" t="s">
        <v>6745</v>
      </c>
      <c r="D807" s="9" t="s">
        <v>6746</v>
      </c>
      <c r="E807" s="9">
        <v>76</v>
      </c>
      <c r="F807" s="9">
        <v>6</v>
      </c>
      <c r="G807" s="44">
        <v>0</v>
      </c>
      <c r="H807" s="9">
        <v>113</v>
      </c>
      <c r="I807" s="9">
        <v>13</v>
      </c>
      <c r="J807" s="9">
        <v>6</v>
      </c>
      <c r="K807" s="59">
        <v>83.79</v>
      </c>
      <c r="L807" s="44"/>
      <c r="M807" s="44"/>
      <c r="N807" s="44"/>
      <c r="O807" s="9"/>
      <c r="P807" s="9"/>
      <c r="Q807" s="44"/>
      <c r="R807" s="44"/>
      <c r="S807" s="59"/>
      <c r="T807" s="59"/>
      <c r="U807" s="9"/>
      <c r="V807" s="9"/>
    </row>
    <row r="808" spans="1:22">
      <c r="A808" s="9" t="s">
        <v>6245</v>
      </c>
      <c r="B808" s="9" t="s">
        <v>1232</v>
      </c>
      <c r="C808" s="9" t="s">
        <v>6246</v>
      </c>
      <c r="D808" s="9" t="s">
        <v>3208</v>
      </c>
      <c r="E808" s="9">
        <v>983</v>
      </c>
      <c r="F808" s="9">
        <v>18</v>
      </c>
      <c r="G808" s="44">
        <v>5.9999999999999995E-4</v>
      </c>
      <c r="H808" s="15">
        <v>1281</v>
      </c>
      <c r="I808" s="9">
        <v>19</v>
      </c>
      <c r="J808" s="9">
        <v>6</v>
      </c>
      <c r="K808" s="59">
        <v>41.94</v>
      </c>
      <c r="L808" s="44"/>
      <c r="M808" s="44"/>
      <c r="N808" s="44"/>
      <c r="O808" s="9"/>
      <c r="P808" s="9"/>
      <c r="Q808" s="44"/>
      <c r="R808" s="44"/>
      <c r="S808" s="59"/>
      <c r="T808" s="59"/>
      <c r="U808" s="9"/>
      <c r="V808" s="9"/>
    </row>
    <row r="809" spans="1:22">
      <c r="A809" s="9" t="s">
        <v>6747</v>
      </c>
      <c r="B809" s="9" t="s">
        <v>2006</v>
      </c>
      <c r="C809" s="9" t="s">
        <v>6748</v>
      </c>
      <c r="D809" s="9" t="s">
        <v>6749</v>
      </c>
      <c r="E809" s="9">
        <v>89</v>
      </c>
      <c r="F809" s="9">
        <v>2</v>
      </c>
      <c r="G809" s="44">
        <v>1E-4</v>
      </c>
      <c r="H809" s="9">
        <v>100</v>
      </c>
      <c r="I809" s="9">
        <v>3</v>
      </c>
      <c r="J809" s="9">
        <v>7</v>
      </c>
      <c r="K809" s="59">
        <v>48.93</v>
      </c>
      <c r="L809" s="44"/>
      <c r="M809" s="44"/>
      <c r="N809" s="44"/>
      <c r="O809" s="9"/>
      <c r="P809" s="9"/>
      <c r="Q809" s="44"/>
      <c r="R809" s="44"/>
      <c r="S809" s="59"/>
      <c r="T809" s="59"/>
      <c r="U809" s="9"/>
      <c r="V809" s="9"/>
    </row>
    <row r="810" spans="1:22">
      <c r="A810" s="9" t="s">
        <v>6750</v>
      </c>
      <c r="B810" s="9" t="s">
        <v>2170</v>
      </c>
      <c r="C810" s="9" t="s">
        <v>6751</v>
      </c>
      <c r="D810" s="9" t="s">
        <v>6752</v>
      </c>
      <c r="E810" s="9">
        <v>52</v>
      </c>
      <c r="F810" s="9">
        <v>3</v>
      </c>
      <c r="G810" s="44">
        <v>0</v>
      </c>
      <c r="H810" s="9">
        <v>69</v>
      </c>
      <c r="I810" s="9">
        <v>3</v>
      </c>
      <c r="J810" s="9">
        <v>8</v>
      </c>
      <c r="K810" s="59">
        <v>53.12</v>
      </c>
      <c r="L810" s="44"/>
      <c r="M810" s="44"/>
      <c r="N810" s="44"/>
      <c r="O810" s="9"/>
      <c r="P810" s="9"/>
      <c r="Q810" s="44"/>
      <c r="R810" s="44"/>
      <c r="S810" s="59"/>
      <c r="T810" s="59"/>
      <c r="U810" s="9"/>
      <c r="V810" s="9"/>
    </row>
    <row r="811" spans="1:22">
      <c r="A811" s="9" t="s">
        <v>6144</v>
      </c>
      <c r="B811" s="9" t="s">
        <v>1555</v>
      </c>
      <c r="C811" s="9" t="s">
        <v>6753</v>
      </c>
      <c r="D811" s="9" t="s">
        <v>6754</v>
      </c>
      <c r="E811" s="9">
        <v>69</v>
      </c>
      <c r="F811" s="9">
        <v>5</v>
      </c>
      <c r="G811" s="44">
        <v>0</v>
      </c>
      <c r="H811" s="9">
        <v>74</v>
      </c>
      <c r="I811" s="9">
        <v>5</v>
      </c>
      <c r="J811" s="9">
        <v>7</v>
      </c>
      <c r="K811" s="59">
        <v>57.39</v>
      </c>
      <c r="L811" s="44"/>
      <c r="M811" s="44"/>
      <c r="N811" s="44"/>
      <c r="O811" s="9"/>
      <c r="P811" s="9"/>
      <c r="Q811" s="44"/>
      <c r="R811" s="44"/>
      <c r="S811" s="59"/>
      <c r="T811" s="59"/>
      <c r="U811" s="9"/>
      <c r="V811" s="9"/>
    </row>
    <row r="812" spans="1:22">
      <c r="A812" s="9" t="s">
        <v>6755</v>
      </c>
      <c r="B812" s="9" t="s">
        <v>1944</v>
      </c>
      <c r="C812" s="9" t="s">
        <v>6756</v>
      </c>
      <c r="D812" s="9" t="s">
        <v>6757</v>
      </c>
      <c r="E812" s="9">
        <v>64</v>
      </c>
      <c r="F812" s="9">
        <v>1</v>
      </c>
      <c r="G812" s="44">
        <v>0</v>
      </c>
      <c r="H812" s="9">
        <v>82</v>
      </c>
      <c r="I812" s="9">
        <v>2</v>
      </c>
      <c r="J812" s="9">
        <v>6</v>
      </c>
      <c r="K812" s="59">
        <v>142.44</v>
      </c>
      <c r="L812" s="44"/>
      <c r="M812" s="44"/>
      <c r="N812" s="44"/>
      <c r="O812" s="9"/>
      <c r="P812" s="9"/>
      <c r="Q812" s="44"/>
      <c r="R812" s="44"/>
      <c r="S812" s="59"/>
      <c r="T812" s="59"/>
      <c r="U812" s="9"/>
      <c r="V812" s="9"/>
    </row>
    <row r="813" spans="1:22">
      <c r="A813" s="9" t="s">
        <v>6758</v>
      </c>
      <c r="B813" s="9" t="s">
        <v>2248</v>
      </c>
      <c r="C813" s="9"/>
      <c r="D813" s="9" t="s">
        <v>6759</v>
      </c>
      <c r="E813" s="9">
        <v>70</v>
      </c>
      <c r="F813" s="9">
        <v>3</v>
      </c>
      <c r="G813" s="44">
        <v>0</v>
      </c>
      <c r="H813" s="9">
        <v>91</v>
      </c>
      <c r="I813" s="9">
        <v>3</v>
      </c>
      <c r="J813" s="9">
        <v>6</v>
      </c>
      <c r="K813" s="59">
        <v>48.36</v>
      </c>
      <c r="L813" s="44"/>
      <c r="M813" s="44"/>
      <c r="N813" s="44"/>
      <c r="O813" s="9"/>
      <c r="P813" s="9"/>
      <c r="Q813" s="44"/>
      <c r="R813" s="44"/>
      <c r="S813" s="59"/>
      <c r="T813" s="59"/>
      <c r="U813" s="9"/>
      <c r="V813" s="9"/>
    </row>
    <row r="814" spans="1:22">
      <c r="A814" s="9" t="s">
        <v>6156</v>
      </c>
      <c r="B814" s="9" t="s">
        <v>373</v>
      </c>
      <c r="C814" s="9" t="s">
        <v>370</v>
      </c>
      <c r="D814" s="9" t="s">
        <v>6760</v>
      </c>
      <c r="E814" s="9">
        <v>311</v>
      </c>
      <c r="F814" s="9">
        <v>26</v>
      </c>
      <c r="G814" s="44">
        <v>2.0000000000000001E-4</v>
      </c>
      <c r="H814" s="9">
        <v>378</v>
      </c>
      <c r="I814" s="9">
        <v>30</v>
      </c>
      <c r="J814" s="9">
        <v>6</v>
      </c>
      <c r="K814" s="59">
        <v>62.94</v>
      </c>
      <c r="L814" s="44"/>
      <c r="M814" s="44"/>
      <c r="N814" s="44"/>
      <c r="O814" s="9"/>
      <c r="P814" s="9"/>
      <c r="Q814" s="44"/>
      <c r="R814" s="44"/>
      <c r="S814" s="59"/>
      <c r="T814" s="59"/>
      <c r="U814" s="9"/>
      <c r="V814" s="9"/>
    </row>
    <row r="815" spans="1:22">
      <c r="A815" s="9" t="s">
        <v>6761</v>
      </c>
      <c r="B815" s="9" t="s">
        <v>1471</v>
      </c>
      <c r="C815" s="9" t="s">
        <v>6762</v>
      </c>
      <c r="D815" s="9" t="s">
        <v>6763</v>
      </c>
      <c r="E815" s="9">
        <v>238</v>
      </c>
      <c r="F815" s="9">
        <v>10</v>
      </c>
      <c r="G815" s="44">
        <v>1E-4</v>
      </c>
      <c r="H815" s="9">
        <v>307</v>
      </c>
      <c r="I815" s="9">
        <v>11</v>
      </c>
      <c r="J815" s="9">
        <v>6</v>
      </c>
      <c r="K815" s="59">
        <v>124.79</v>
      </c>
      <c r="L815" s="44"/>
      <c r="M815" s="44"/>
      <c r="N815" s="44"/>
      <c r="O815" s="9"/>
      <c r="P815" s="9"/>
      <c r="Q815" s="44"/>
      <c r="R815" s="44"/>
      <c r="S815" s="59"/>
      <c r="T815" s="59"/>
      <c r="U815" s="9"/>
      <c r="V815" s="9"/>
    </row>
    <row r="816" spans="1:22">
      <c r="A816" s="9" t="s">
        <v>6135</v>
      </c>
      <c r="B816" s="9" t="s">
        <v>1440</v>
      </c>
      <c r="C816" s="9" t="s">
        <v>6764</v>
      </c>
      <c r="D816" s="9" t="s">
        <v>6765</v>
      </c>
      <c r="E816" s="9">
        <v>69</v>
      </c>
      <c r="F816" s="9">
        <v>10</v>
      </c>
      <c r="G816" s="44">
        <v>0</v>
      </c>
      <c r="H816" s="9">
        <v>80</v>
      </c>
      <c r="I816" s="9">
        <v>11</v>
      </c>
      <c r="J816" s="9">
        <v>7</v>
      </c>
      <c r="K816" s="59">
        <v>188.93</v>
      </c>
      <c r="L816" s="44"/>
      <c r="M816" s="44"/>
      <c r="N816" s="44"/>
      <c r="O816" s="9"/>
      <c r="P816" s="9"/>
      <c r="Q816" s="44"/>
      <c r="R816" s="44"/>
      <c r="S816" s="59"/>
      <c r="T816" s="59"/>
      <c r="U816" s="9"/>
      <c r="V816" s="9"/>
    </row>
    <row r="817" spans="1:22">
      <c r="A817" s="9" t="s">
        <v>6449</v>
      </c>
      <c r="B817" s="9" t="s">
        <v>734</v>
      </c>
      <c r="C817" s="9" t="s">
        <v>731</v>
      </c>
      <c r="D817" s="9" t="s">
        <v>733</v>
      </c>
      <c r="E817" s="9">
        <v>135</v>
      </c>
      <c r="F817" s="9">
        <v>5</v>
      </c>
      <c r="G817" s="44">
        <v>1E-4</v>
      </c>
      <c r="H817" s="9">
        <v>179</v>
      </c>
      <c r="I817" s="9">
        <v>8</v>
      </c>
      <c r="J817" s="9">
        <v>7</v>
      </c>
      <c r="K817" s="59">
        <v>510.93</v>
      </c>
      <c r="L817" s="44"/>
      <c r="M817" s="44"/>
      <c r="N817" s="44"/>
      <c r="O817" s="9"/>
      <c r="P817" s="9"/>
      <c r="Q817" s="44"/>
      <c r="R817" s="44"/>
      <c r="S817" s="59"/>
      <c r="T817" s="59"/>
      <c r="U817" s="9"/>
      <c r="V817" s="9"/>
    </row>
    <row r="818" spans="1:22">
      <c r="A818" s="9" t="s">
        <v>6289</v>
      </c>
      <c r="B818" s="9" t="s">
        <v>646</v>
      </c>
      <c r="C818" s="9" t="s">
        <v>643</v>
      </c>
      <c r="D818" s="9" t="s">
        <v>645</v>
      </c>
      <c r="E818" s="9">
        <v>103</v>
      </c>
      <c r="F818" s="9">
        <v>9</v>
      </c>
      <c r="G818" s="44">
        <v>1E-4</v>
      </c>
      <c r="H818" s="9">
        <v>135</v>
      </c>
      <c r="I818" s="9">
        <v>12</v>
      </c>
      <c r="J818" s="9">
        <v>8</v>
      </c>
      <c r="K818" s="59">
        <v>376.72</v>
      </c>
      <c r="L818" s="44"/>
      <c r="M818" s="44"/>
      <c r="N818" s="44"/>
      <c r="O818" s="9"/>
      <c r="P818" s="9"/>
      <c r="Q818" s="44"/>
      <c r="R818" s="44"/>
      <c r="S818" s="59"/>
      <c r="T818" s="59"/>
      <c r="U818" s="9"/>
      <c r="V818" s="9"/>
    </row>
    <row r="819" spans="1:22">
      <c r="A819" s="9" t="s">
        <v>6005</v>
      </c>
      <c r="B819" s="9" t="s">
        <v>785</v>
      </c>
      <c r="C819" s="9" t="s">
        <v>784</v>
      </c>
      <c r="D819" s="9" t="s">
        <v>786</v>
      </c>
      <c r="E819" s="9">
        <v>83</v>
      </c>
      <c r="F819" s="9">
        <v>12</v>
      </c>
      <c r="G819" s="44">
        <v>1E-4</v>
      </c>
      <c r="H819" s="9">
        <v>93</v>
      </c>
      <c r="I819" s="9">
        <v>13</v>
      </c>
      <c r="J819" s="9">
        <v>6</v>
      </c>
      <c r="K819" s="59">
        <v>178.54</v>
      </c>
      <c r="L819" s="44"/>
      <c r="M819" s="44"/>
      <c r="N819" s="44"/>
      <c r="O819" s="9"/>
      <c r="P819" s="9"/>
      <c r="Q819" s="44"/>
      <c r="R819" s="44"/>
      <c r="S819" s="59"/>
      <c r="T819" s="59"/>
      <c r="U819" s="9"/>
      <c r="V819" s="9"/>
    </row>
    <row r="820" spans="1:22">
      <c r="A820" s="9" t="s">
        <v>6271</v>
      </c>
      <c r="B820" s="9" t="s">
        <v>999</v>
      </c>
      <c r="C820" s="9" t="s">
        <v>5745</v>
      </c>
      <c r="D820" s="9" t="s">
        <v>5747</v>
      </c>
      <c r="E820" s="9">
        <v>48</v>
      </c>
      <c r="F820" s="9">
        <v>1</v>
      </c>
      <c r="G820" s="44">
        <v>0</v>
      </c>
      <c r="H820" s="9">
        <v>60</v>
      </c>
      <c r="I820" s="9">
        <v>1</v>
      </c>
      <c r="J820" s="9">
        <v>6</v>
      </c>
      <c r="K820" s="59">
        <v>200.02</v>
      </c>
      <c r="L820" s="44"/>
      <c r="M820" s="44"/>
      <c r="N820" s="44"/>
      <c r="O820" s="9"/>
      <c r="P820" s="9"/>
      <c r="Q820" s="44"/>
      <c r="R820" s="44"/>
      <c r="S820" s="59"/>
      <c r="T820" s="59"/>
      <c r="U820" s="9"/>
      <c r="V820" s="9"/>
    </row>
    <row r="821" spans="1:22">
      <c r="A821" s="9" t="s">
        <v>6766</v>
      </c>
      <c r="B821" s="9" t="s">
        <v>2129</v>
      </c>
      <c r="C821" s="9" t="s">
        <v>6767</v>
      </c>
      <c r="D821" s="9" t="s">
        <v>6768</v>
      </c>
      <c r="E821" s="9">
        <v>70</v>
      </c>
      <c r="F821" s="9">
        <v>6</v>
      </c>
      <c r="G821" s="44">
        <v>0</v>
      </c>
      <c r="H821" s="9">
        <v>78</v>
      </c>
      <c r="I821" s="9">
        <v>7</v>
      </c>
      <c r="J821" s="9">
        <v>6</v>
      </c>
      <c r="K821" s="59">
        <v>240.58</v>
      </c>
      <c r="L821" s="44"/>
      <c r="M821" s="44"/>
      <c r="N821" s="44"/>
      <c r="O821" s="9"/>
      <c r="P821" s="9"/>
      <c r="Q821" s="44"/>
      <c r="R821" s="44"/>
      <c r="S821" s="59"/>
      <c r="T821" s="59"/>
      <c r="U821" s="9"/>
      <c r="V821" s="9"/>
    </row>
    <row r="822" spans="1:22">
      <c r="A822" s="9" t="s">
        <v>6134</v>
      </c>
      <c r="B822" s="9" t="s">
        <v>812</v>
      </c>
      <c r="C822" s="9" t="s">
        <v>809</v>
      </c>
      <c r="D822" s="9" t="s">
        <v>811</v>
      </c>
      <c r="E822" s="9">
        <v>86</v>
      </c>
      <c r="F822" s="9">
        <v>12</v>
      </c>
      <c r="G822" s="44">
        <v>1E-4</v>
      </c>
      <c r="H822" s="9">
        <v>98</v>
      </c>
      <c r="I822" s="9">
        <v>14</v>
      </c>
      <c r="J822" s="9">
        <v>8</v>
      </c>
      <c r="K822" s="59">
        <v>479.12</v>
      </c>
      <c r="L822" s="44"/>
      <c r="M822" s="44"/>
      <c r="N822" s="44"/>
      <c r="O822" s="9"/>
      <c r="P822" s="9"/>
      <c r="Q822" s="44"/>
      <c r="R822" s="44"/>
      <c r="S822" s="59"/>
      <c r="T822" s="59"/>
      <c r="U822" s="9"/>
      <c r="V822" s="9"/>
    </row>
    <row r="823" spans="1:22">
      <c r="A823" s="9" t="s">
        <v>6303</v>
      </c>
      <c r="B823" s="9" t="s">
        <v>1128</v>
      </c>
      <c r="C823" s="9" t="s">
        <v>6769</v>
      </c>
      <c r="D823" s="9" t="s">
        <v>6770</v>
      </c>
      <c r="E823" s="9">
        <v>62</v>
      </c>
      <c r="F823" s="9">
        <v>4</v>
      </c>
      <c r="G823" s="44">
        <v>0</v>
      </c>
      <c r="H823" s="9">
        <v>74</v>
      </c>
      <c r="I823" s="9">
        <v>5</v>
      </c>
      <c r="J823" s="9">
        <v>6</v>
      </c>
      <c r="K823" s="59">
        <v>227.64</v>
      </c>
      <c r="L823" s="44"/>
      <c r="M823" s="44"/>
      <c r="N823" s="44"/>
      <c r="O823" s="9"/>
      <c r="P823" s="9"/>
      <c r="Q823" s="44"/>
      <c r="R823" s="44"/>
      <c r="S823" s="59"/>
      <c r="T823" s="59"/>
      <c r="U823" s="9"/>
      <c r="V823" s="9"/>
    </row>
    <row r="824" spans="1:22">
      <c r="A824" s="9" t="s">
        <v>6771</v>
      </c>
      <c r="B824" s="9" t="s">
        <v>2437</v>
      </c>
      <c r="C824" s="9" t="s">
        <v>6772</v>
      </c>
      <c r="D824" s="9" t="s">
        <v>6773</v>
      </c>
      <c r="E824" s="9">
        <v>21</v>
      </c>
      <c r="F824" s="9">
        <v>1</v>
      </c>
      <c r="G824" s="44">
        <v>0</v>
      </c>
      <c r="H824" s="9">
        <v>28</v>
      </c>
      <c r="I824" s="9">
        <v>1</v>
      </c>
      <c r="J824" s="9">
        <v>9</v>
      </c>
      <c r="K824" s="59">
        <v>81.569999999999993</v>
      </c>
      <c r="L824" s="44"/>
      <c r="M824" s="44"/>
      <c r="N824" s="44"/>
      <c r="O824" s="9"/>
      <c r="P824" s="9"/>
      <c r="Q824" s="44"/>
      <c r="R824" s="44"/>
      <c r="S824" s="59"/>
      <c r="T824" s="59"/>
      <c r="U824" s="9"/>
      <c r="V824" s="9"/>
    </row>
    <row r="825" spans="1:22">
      <c r="A825" s="9" t="s">
        <v>476</v>
      </c>
      <c r="B825" s="9" t="s">
        <v>476</v>
      </c>
      <c r="C825" s="9" t="s">
        <v>473</v>
      </c>
      <c r="D825" s="9" t="s">
        <v>6774</v>
      </c>
      <c r="E825" s="15">
        <v>2240</v>
      </c>
      <c r="F825" s="9">
        <v>77</v>
      </c>
      <c r="G825" s="44">
        <v>1.4E-3</v>
      </c>
      <c r="H825" s="15">
        <v>2856</v>
      </c>
      <c r="I825" s="9">
        <v>87</v>
      </c>
      <c r="J825" s="9">
        <v>8</v>
      </c>
      <c r="K825" s="59">
        <v>56.56</v>
      </c>
      <c r="L825" s="44"/>
      <c r="M825" s="44"/>
      <c r="N825" s="44"/>
      <c r="O825" s="9"/>
      <c r="P825" s="9"/>
      <c r="Q825" s="44"/>
      <c r="R825" s="44"/>
      <c r="S825" s="59"/>
      <c r="T825" s="59"/>
      <c r="U825" s="9"/>
      <c r="V825" s="9"/>
    </row>
    <row r="826" spans="1:22">
      <c r="A826" s="9" t="s">
        <v>1475</v>
      </c>
      <c r="B826" s="9" t="s">
        <v>1475</v>
      </c>
      <c r="C826" s="9" t="s">
        <v>6775</v>
      </c>
      <c r="D826" s="9" t="s">
        <v>6776</v>
      </c>
      <c r="E826" s="9">
        <v>90</v>
      </c>
      <c r="F826" s="9">
        <v>2</v>
      </c>
      <c r="G826" s="44">
        <v>1E-4</v>
      </c>
      <c r="H826" s="9">
        <v>119</v>
      </c>
      <c r="I826" s="9">
        <v>2</v>
      </c>
      <c r="J826" s="9">
        <v>7</v>
      </c>
      <c r="K826" s="59">
        <v>48.23</v>
      </c>
      <c r="L826" s="44"/>
      <c r="M826" s="44"/>
      <c r="N826" s="44"/>
      <c r="O826" s="9"/>
      <c r="P826" s="9"/>
      <c r="Q826" s="44"/>
      <c r="R826" s="44"/>
      <c r="S826" s="59"/>
      <c r="T826" s="59"/>
      <c r="U826" s="9"/>
      <c r="V826" s="9"/>
    </row>
    <row r="827" spans="1:22">
      <c r="A827" s="9" t="s">
        <v>2439</v>
      </c>
      <c r="B827" s="9" t="s">
        <v>2439</v>
      </c>
      <c r="C827" s="9" t="s">
        <v>6777</v>
      </c>
      <c r="D827" s="9" t="s">
        <v>6778</v>
      </c>
      <c r="E827" s="9">
        <v>20</v>
      </c>
      <c r="F827" s="9">
        <v>0</v>
      </c>
      <c r="G827" s="44">
        <v>0</v>
      </c>
      <c r="H827" s="9">
        <v>27</v>
      </c>
      <c r="I827" s="9">
        <v>0</v>
      </c>
      <c r="J827" s="9">
        <v>9</v>
      </c>
      <c r="K827" s="59">
        <v>82.05</v>
      </c>
      <c r="L827" s="44"/>
      <c r="M827" s="44"/>
      <c r="N827" s="44"/>
      <c r="O827" s="9"/>
      <c r="P827" s="9"/>
      <c r="Q827" s="44"/>
      <c r="R827" s="44"/>
      <c r="S827" s="59"/>
      <c r="T827" s="59"/>
      <c r="U827" s="9"/>
      <c r="V827" s="9"/>
    </row>
    <row r="828" spans="1:22">
      <c r="A828" s="9" t="s">
        <v>5997</v>
      </c>
      <c r="B828" s="9" t="s">
        <v>1473</v>
      </c>
      <c r="C828" s="9" t="s">
        <v>6779</v>
      </c>
      <c r="D828" s="9" t="s">
        <v>6780</v>
      </c>
      <c r="E828" s="9">
        <v>70</v>
      </c>
      <c r="F828" s="9">
        <v>10</v>
      </c>
      <c r="G828" s="44">
        <v>0</v>
      </c>
      <c r="H828" s="9">
        <v>85</v>
      </c>
      <c r="I828" s="9">
        <v>15</v>
      </c>
      <c r="J828" s="9">
        <v>7</v>
      </c>
      <c r="K828" s="59">
        <v>147.56</v>
      </c>
      <c r="L828" s="44"/>
      <c r="M828" s="44"/>
      <c r="N828" s="44"/>
      <c r="O828" s="9"/>
      <c r="P828" s="9"/>
      <c r="Q828" s="44"/>
      <c r="R828" s="44"/>
      <c r="S828" s="59"/>
      <c r="T828" s="59"/>
      <c r="U828" s="9"/>
      <c r="V828" s="9"/>
    </row>
    <row r="829" spans="1:22">
      <c r="A829" s="9" t="s">
        <v>6781</v>
      </c>
      <c r="B829" s="9" t="s">
        <v>1553</v>
      </c>
      <c r="C829" s="9" t="s">
        <v>6782</v>
      </c>
      <c r="D829" s="9" t="s">
        <v>6783</v>
      </c>
      <c r="E829" s="9">
        <v>49</v>
      </c>
      <c r="F829" s="9">
        <v>3</v>
      </c>
      <c r="G829" s="44">
        <v>0</v>
      </c>
      <c r="H829" s="9">
        <v>60</v>
      </c>
      <c r="I829" s="9">
        <v>3</v>
      </c>
      <c r="J829" s="9">
        <v>7</v>
      </c>
      <c r="K829" s="59">
        <v>56.42</v>
      </c>
      <c r="L829" s="44"/>
      <c r="M829" s="44"/>
      <c r="N829" s="44"/>
      <c r="O829" s="9"/>
      <c r="P829" s="9"/>
      <c r="Q829" s="44"/>
      <c r="R829" s="44"/>
      <c r="S829" s="59"/>
      <c r="T829" s="59"/>
      <c r="U829" s="9"/>
      <c r="V829" s="9"/>
    </row>
    <row r="830" spans="1:22">
      <c r="A830" s="9" t="s">
        <v>6043</v>
      </c>
      <c r="B830" s="9" t="s">
        <v>710</v>
      </c>
      <c r="C830" s="9" t="s">
        <v>707</v>
      </c>
      <c r="D830" s="9" t="s">
        <v>6784</v>
      </c>
      <c r="E830" s="9">
        <v>897</v>
      </c>
      <c r="F830" s="9">
        <v>103</v>
      </c>
      <c r="G830" s="44">
        <v>5.9999999999999995E-4</v>
      </c>
      <c r="H830" s="15">
        <v>1124</v>
      </c>
      <c r="I830" s="9">
        <v>160</v>
      </c>
      <c r="J830" s="9">
        <v>11</v>
      </c>
      <c r="K830" s="59">
        <v>436.89</v>
      </c>
      <c r="L830" s="44"/>
      <c r="M830" s="44"/>
      <c r="N830" s="44"/>
      <c r="O830" s="9"/>
      <c r="P830" s="9"/>
      <c r="Q830" s="44"/>
      <c r="R830" s="44"/>
      <c r="S830" s="59"/>
      <c r="T830" s="59"/>
      <c r="U830" s="9"/>
      <c r="V830" s="9"/>
    </row>
    <row r="831" spans="1:22">
      <c r="A831" s="9" t="s">
        <v>6785</v>
      </c>
      <c r="B831" s="9" t="s">
        <v>2065</v>
      </c>
      <c r="C831" s="9" t="s">
        <v>6786</v>
      </c>
      <c r="D831" s="9" t="s">
        <v>6787</v>
      </c>
      <c r="E831" s="9">
        <v>38</v>
      </c>
      <c r="F831" s="9">
        <v>4</v>
      </c>
      <c r="G831" s="44">
        <v>0</v>
      </c>
      <c r="H831" s="9">
        <v>40</v>
      </c>
      <c r="I831" s="9">
        <v>4</v>
      </c>
      <c r="J831" s="9">
        <v>10</v>
      </c>
      <c r="K831" s="59">
        <v>80.900000000000006</v>
      </c>
      <c r="L831" s="44"/>
      <c r="M831" s="44"/>
      <c r="N831" s="44"/>
      <c r="O831" s="9"/>
      <c r="P831" s="9"/>
      <c r="Q831" s="44"/>
      <c r="R831" s="44"/>
      <c r="S831" s="59"/>
      <c r="T831" s="59"/>
      <c r="U831" s="9"/>
      <c r="V831" s="9"/>
    </row>
    <row r="832" spans="1:22">
      <c r="A832" s="9" t="s">
        <v>6205</v>
      </c>
      <c r="B832" s="9" t="s">
        <v>1313</v>
      </c>
      <c r="C832" s="9" t="s">
        <v>3434</v>
      </c>
      <c r="D832" s="9" t="s">
        <v>6788</v>
      </c>
      <c r="E832" s="9">
        <v>120</v>
      </c>
      <c r="F832" s="9">
        <v>18</v>
      </c>
      <c r="G832" s="44">
        <v>1E-4</v>
      </c>
      <c r="H832" s="9">
        <v>142</v>
      </c>
      <c r="I832" s="9">
        <v>27</v>
      </c>
      <c r="J832" s="9">
        <v>16</v>
      </c>
      <c r="K832" s="59">
        <v>175.53</v>
      </c>
      <c r="L832" s="44"/>
      <c r="M832" s="44"/>
      <c r="N832" s="44"/>
      <c r="O832" s="9"/>
      <c r="P832" s="9"/>
      <c r="Q832" s="44"/>
      <c r="R832" s="44"/>
      <c r="S832" s="59"/>
      <c r="T832" s="59"/>
      <c r="U832" s="9"/>
      <c r="V832" s="9"/>
    </row>
    <row r="833" spans="1:22">
      <c r="A833" s="9" t="s">
        <v>6789</v>
      </c>
      <c r="B833" s="9" t="s">
        <v>5225</v>
      </c>
      <c r="C833" s="9" t="s">
        <v>6790</v>
      </c>
      <c r="D833" s="9" t="s">
        <v>6791</v>
      </c>
      <c r="E833" s="9">
        <v>26</v>
      </c>
      <c r="F833" s="9">
        <v>3</v>
      </c>
      <c r="G833" s="44">
        <v>0</v>
      </c>
      <c r="H833" s="9">
        <v>29</v>
      </c>
      <c r="I833" s="9">
        <v>3</v>
      </c>
      <c r="J833" s="9">
        <v>8</v>
      </c>
      <c r="K833" s="59">
        <v>79.540000000000006</v>
      </c>
      <c r="L833" s="44"/>
      <c r="M833" s="44"/>
      <c r="N833" s="44"/>
      <c r="O833" s="9"/>
      <c r="P833" s="9"/>
      <c r="Q833" s="44"/>
      <c r="R833" s="44"/>
      <c r="S833" s="59"/>
      <c r="T833" s="59"/>
      <c r="U833" s="9"/>
      <c r="V833" s="9"/>
    </row>
    <row r="834" spans="1:22">
      <c r="A834" s="9" t="s">
        <v>6792</v>
      </c>
      <c r="B834" s="9" t="s">
        <v>1822</v>
      </c>
      <c r="C834" s="9" t="s">
        <v>6793</v>
      </c>
      <c r="D834" s="9" t="s">
        <v>6794</v>
      </c>
      <c r="E834" s="9">
        <v>77</v>
      </c>
      <c r="F834" s="9">
        <v>3</v>
      </c>
      <c r="G834" s="44">
        <v>0</v>
      </c>
      <c r="H834" s="9">
        <v>96</v>
      </c>
      <c r="I834" s="9">
        <v>4</v>
      </c>
      <c r="J834" s="9">
        <v>44</v>
      </c>
      <c r="K834" s="59">
        <v>340.36</v>
      </c>
      <c r="L834" s="44"/>
      <c r="M834" s="44"/>
      <c r="N834" s="44"/>
      <c r="O834" s="9"/>
      <c r="P834" s="9"/>
      <c r="Q834" s="44"/>
      <c r="R834" s="44"/>
      <c r="S834" s="59"/>
      <c r="T834" s="59"/>
      <c r="U834" s="9"/>
      <c r="V834" s="9"/>
    </row>
    <row r="835" spans="1:22">
      <c r="A835" s="9" t="s">
        <v>6418</v>
      </c>
      <c r="B835" s="9" t="s">
        <v>1409</v>
      </c>
      <c r="C835" s="9" t="s">
        <v>6795</v>
      </c>
      <c r="D835" s="9" t="s">
        <v>6796</v>
      </c>
      <c r="E835" s="9">
        <v>33</v>
      </c>
      <c r="F835" s="9">
        <v>6</v>
      </c>
      <c r="G835" s="44">
        <v>0</v>
      </c>
      <c r="H835" s="9">
        <v>46</v>
      </c>
      <c r="I835" s="9">
        <v>9</v>
      </c>
      <c r="J835" s="9">
        <v>7</v>
      </c>
      <c r="K835" s="59">
        <v>101.01</v>
      </c>
      <c r="L835" s="44"/>
      <c r="M835" s="44"/>
      <c r="N835" s="44"/>
      <c r="O835" s="9"/>
      <c r="P835" s="9"/>
      <c r="Q835" s="44"/>
      <c r="R835" s="44"/>
      <c r="S835" s="59"/>
      <c r="T835" s="59"/>
      <c r="U835" s="9"/>
      <c r="V835" s="9"/>
    </row>
    <row r="836" spans="1:22">
      <c r="A836" s="9" t="s">
        <v>6418</v>
      </c>
      <c r="B836" s="9" t="s">
        <v>2011</v>
      </c>
      <c r="C836" s="9" t="s">
        <v>6797</v>
      </c>
      <c r="D836" s="9" t="s">
        <v>6798</v>
      </c>
      <c r="E836" s="9">
        <v>58</v>
      </c>
      <c r="F836" s="9">
        <v>7</v>
      </c>
      <c r="G836" s="44">
        <v>0</v>
      </c>
      <c r="H836" s="9">
        <v>80</v>
      </c>
      <c r="I836" s="9">
        <v>15</v>
      </c>
      <c r="J836" s="9">
        <v>15</v>
      </c>
      <c r="K836" s="59">
        <v>257.86</v>
      </c>
      <c r="L836" s="44"/>
      <c r="M836" s="44"/>
      <c r="N836" s="44"/>
      <c r="O836" s="9"/>
      <c r="P836" s="9"/>
      <c r="Q836" s="44"/>
      <c r="R836" s="44"/>
      <c r="S836" s="59"/>
      <c r="T836" s="59"/>
      <c r="U836" s="9"/>
      <c r="V836" s="9"/>
    </row>
    <row r="837" spans="1:22">
      <c r="A837" s="9" t="s">
        <v>6002</v>
      </c>
      <c r="B837" s="9" t="s">
        <v>927</v>
      </c>
      <c r="C837" s="9" t="s">
        <v>4395</v>
      </c>
      <c r="D837" s="9" t="s">
        <v>4396</v>
      </c>
      <c r="E837" s="9">
        <v>276</v>
      </c>
      <c r="F837" s="9">
        <v>12</v>
      </c>
      <c r="G837" s="44">
        <v>2.0000000000000001E-4</v>
      </c>
      <c r="H837" s="9">
        <v>328</v>
      </c>
      <c r="I837" s="9">
        <v>19</v>
      </c>
      <c r="J837" s="9">
        <v>11</v>
      </c>
      <c r="K837" s="59">
        <v>855.41</v>
      </c>
      <c r="L837" s="44"/>
      <c r="M837" s="44"/>
      <c r="N837" s="44"/>
      <c r="O837" s="9"/>
      <c r="P837" s="9"/>
      <c r="Q837" s="44"/>
      <c r="R837" s="44"/>
      <c r="S837" s="59"/>
      <c r="T837" s="59"/>
      <c r="U837" s="9"/>
      <c r="V837" s="9"/>
    </row>
    <row r="838" spans="1:22">
      <c r="A838" s="9" t="s">
        <v>6098</v>
      </c>
      <c r="B838" s="9" t="s">
        <v>1496</v>
      </c>
      <c r="C838" s="9" t="s">
        <v>4308</v>
      </c>
      <c r="D838" s="9" t="s">
        <v>6799</v>
      </c>
      <c r="E838" s="9">
        <v>195</v>
      </c>
      <c r="F838" s="9">
        <v>2</v>
      </c>
      <c r="G838" s="44">
        <v>1E-4</v>
      </c>
      <c r="H838" s="9">
        <v>227</v>
      </c>
      <c r="I838" s="9">
        <v>3</v>
      </c>
      <c r="J838" s="9">
        <v>7</v>
      </c>
      <c r="K838" s="59">
        <v>60.23</v>
      </c>
      <c r="L838" s="44"/>
      <c r="M838" s="44"/>
      <c r="N838" s="44"/>
      <c r="O838" s="9"/>
      <c r="P838" s="9"/>
      <c r="Q838" s="44"/>
      <c r="R838" s="44"/>
      <c r="S838" s="59"/>
      <c r="T838" s="59"/>
      <c r="U838" s="9"/>
      <c r="V838" s="9"/>
    </row>
    <row r="839" spans="1:22">
      <c r="A839" s="9" t="s">
        <v>6108</v>
      </c>
      <c r="B839" s="9" t="s">
        <v>1743</v>
      </c>
      <c r="C839" s="9" t="s">
        <v>6800</v>
      </c>
      <c r="D839" s="9" t="s">
        <v>6801</v>
      </c>
      <c r="E839" s="9">
        <v>258</v>
      </c>
      <c r="F839" s="9">
        <v>2</v>
      </c>
      <c r="G839" s="44">
        <v>2.0000000000000001E-4</v>
      </c>
      <c r="H839" s="9">
        <v>282</v>
      </c>
      <c r="I839" s="9">
        <v>2</v>
      </c>
      <c r="J839" s="9">
        <v>7</v>
      </c>
      <c r="K839" s="59">
        <v>48.93</v>
      </c>
      <c r="L839" s="44"/>
      <c r="M839" s="44"/>
      <c r="N839" s="44"/>
      <c r="O839" s="9"/>
      <c r="P839" s="9"/>
      <c r="Q839" s="44"/>
      <c r="R839" s="44"/>
      <c r="S839" s="59"/>
      <c r="T839" s="59"/>
      <c r="U839" s="9"/>
      <c r="V839" s="9"/>
    </row>
    <row r="840" spans="1:22">
      <c r="A840" s="9" t="s">
        <v>6018</v>
      </c>
      <c r="B840" s="9" t="s">
        <v>1007</v>
      </c>
      <c r="C840" s="9" t="s">
        <v>5735</v>
      </c>
      <c r="D840" s="9" t="s">
        <v>5739</v>
      </c>
      <c r="E840" s="9">
        <v>91</v>
      </c>
      <c r="F840" s="9">
        <v>11</v>
      </c>
      <c r="G840" s="44">
        <v>1E-4</v>
      </c>
      <c r="H840" s="9">
        <v>108</v>
      </c>
      <c r="I840" s="9">
        <v>11</v>
      </c>
      <c r="J840" s="9">
        <v>9</v>
      </c>
      <c r="K840" s="59">
        <v>1259.9100000000001</v>
      </c>
      <c r="L840" s="44"/>
      <c r="M840" s="44"/>
      <c r="N840" s="44"/>
      <c r="O840" s="9"/>
      <c r="P840" s="9"/>
      <c r="Q840" s="44"/>
      <c r="R840" s="44"/>
      <c r="S840" s="59"/>
      <c r="T840" s="59"/>
      <c r="U840" s="9"/>
      <c r="V840" s="9"/>
    </row>
    <row r="841" spans="1:22">
      <c r="A841" s="9" t="s">
        <v>6265</v>
      </c>
      <c r="B841" s="9" t="s">
        <v>1691</v>
      </c>
      <c r="C841" s="9" t="s">
        <v>3988</v>
      </c>
      <c r="D841" s="9" t="s">
        <v>3989</v>
      </c>
      <c r="E841" s="9">
        <v>421</v>
      </c>
      <c r="F841" s="9">
        <v>5</v>
      </c>
      <c r="G841" s="44">
        <v>2.9999999999999997E-4</v>
      </c>
      <c r="H841" s="9">
        <v>599</v>
      </c>
      <c r="I841" s="9">
        <v>5</v>
      </c>
      <c r="J841" s="9">
        <v>6</v>
      </c>
      <c r="K841" s="59">
        <v>73.14</v>
      </c>
      <c r="L841" s="44"/>
      <c r="M841" s="44"/>
      <c r="N841" s="44"/>
      <c r="O841" s="9"/>
      <c r="P841" s="9"/>
      <c r="Q841" s="44"/>
      <c r="R841" s="44"/>
      <c r="S841" s="59"/>
      <c r="T841" s="59"/>
      <c r="U841" s="9"/>
      <c r="V841" s="9"/>
    </row>
    <row r="842" spans="1:22">
      <c r="A842" s="9" t="s">
        <v>5990</v>
      </c>
      <c r="B842" s="9" t="s">
        <v>1030</v>
      </c>
      <c r="C842" s="9" t="s">
        <v>5061</v>
      </c>
      <c r="D842" s="9" t="s">
        <v>5062</v>
      </c>
      <c r="E842" s="15">
        <v>1477</v>
      </c>
      <c r="F842" s="9">
        <v>34</v>
      </c>
      <c r="G842" s="44">
        <v>8.9999999999999998E-4</v>
      </c>
      <c r="H842" s="15">
        <v>1681</v>
      </c>
      <c r="I842" s="9">
        <v>37</v>
      </c>
      <c r="J842" s="9">
        <v>6</v>
      </c>
      <c r="K842" s="59">
        <v>35.340000000000003</v>
      </c>
      <c r="L842" s="44"/>
      <c r="M842" s="44"/>
      <c r="N842" s="44"/>
      <c r="O842" s="9"/>
      <c r="P842" s="9"/>
      <c r="Q842" s="44"/>
      <c r="R842" s="44"/>
      <c r="S842" s="59"/>
      <c r="T842" s="59"/>
      <c r="U842" s="9"/>
      <c r="V842" s="9"/>
    </row>
    <row r="843" spans="1:22">
      <c r="A843" s="9" t="s">
        <v>6493</v>
      </c>
      <c r="B843" s="9" t="s">
        <v>1870</v>
      </c>
      <c r="C843" s="9" t="s">
        <v>6802</v>
      </c>
      <c r="D843" s="9" t="s">
        <v>6803</v>
      </c>
      <c r="E843" s="9">
        <v>49</v>
      </c>
      <c r="F843" s="9">
        <v>7</v>
      </c>
      <c r="G843" s="44">
        <v>0</v>
      </c>
      <c r="H843" s="9">
        <v>64</v>
      </c>
      <c r="I843" s="9">
        <v>9</v>
      </c>
      <c r="J843" s="9">
        <v>6</v>
      </c>
      <c r="K843" s="59">
        <v>142.44</v>
      </c>
      <c r="L843" s="44"/>
      <c r="M843" s="44"/>
      <c r="N843" s="44"/>
      <c r="O843" s="9"/>
      <c r="P843" s="9"/>
      <c r="Q843" s="44"/>
      <c r="R843" s="44"/>
      <c r="S843" s="59"/>
      <c r="T843" s="59"/>
      <c r="U843" s="9"/>
      <c r="V843" s="9"/>
    </row>
    <row r="844" spans="1:22">
      <c r="A844" s="9" t="s">
        <v>6128</v>
      </c>
      <c r="B844" s="9" t="s">
        <v>1320</v>
      </c>
      <c r="C844" s="9" t="s">
        <v>3456</v>
      </c>
      <c r="D844" s="9" t="s">
        <v>6804</v>
      </c>
      <c r="E844" s="15">
        <v>1588</v>
      </c>
      <c r="F844" s="9">
        <v>151</v>
      </c>
      <c r="G844" s="44">
        <v>1E-3</v>
      </c>
      <c r="H844" s="15">
        <v>2135</v>
      </c>
      <c r="I844" s="9">
        <v>196</v>
      </c>
      <c r="J844" s="9">
        <v>7</v>
      </c>
      <c r="K844" s="59">
        <v>159.53</v>
      </c>
      <c r="L844" s="44"/>
      <c r="M844" s="44"/>
      <c r="N844" s="44"/>
      <c r="O844" s="9"/>
      <c r="P844" s="9"/>
      <c r="Q844" s="44"/>
      <c r="R844" s="44"/>
      <c r="S844" s="59"/>
      <c r="T844" s="59"/>
      <c r="U844" s="9"/>
      <c r="V844" s="9"/>
    </row>
    <row r="845" spans="1:22">
      <c r="A845" s="9" t="s">
        <v>6805</v>
      </c>
      <c r="B845" s="9" t="s">
        <v>1636</v>
      </c>
      <c r="C845" s="9" t="s">
        <v>6806</v>
      </c>
      <c r="D845" s="9" t="s">
        <v>6807</v>
      </c>
      <c r="E845" s="9">
        <v>51</v>
      </c>
      <c r="F845" s="9">
        <v>1</v>
      </c>
      <c r="G845" s="44">
        <v>0</v>
      </c>
      <c r="H845" s="9">
        <v>62</v>
      </c>
      <c r="I845" s="9">
        <v>2</v>
      </c>
      <c r="J845" s="9">
        <v>6</v>
      </c>
      <c r="K845" s="59">
        <v>39.840000000000003</v>
      </c>
      <c r="L845" s="44"/>
      <c r="M845" s="44"/>
      <c r="N845" s="44"/>
      <c r="O845" s="9"/>
      <c r="P845" s="9"/>
      <c r="Q845" s="44"/>
      <c r="R845" s="44"/>
      <c r="S845" s="59"/>
      <c r="T845" s="59"/>
      <c r="U845" s="9"/>
      <c r="V845" s="9"/>
    </row>
    <row r="846" spans="1:22">
      <c r="A846" s="9" t="s">
        <v>6808</v>
      </c>
      <c r="B846" s="9" t="s">
        <v>1401</v>
      </c>
      <c r="C846" s="9" t="s">
        <v>6809</v>
      </c>
      <c r="D846" s="9" t="s">
        <v>6810</v>
      </c>
      <c r="E846" s="9">
        <v>87</v>
      </c>
      <c r="F846" s="9">
        <v>3</v>
      </c>
      <c r="G846" s="44">
        <v>1E-4</v>
      </c>
      <c r="H846" s="9">
        <v>124</v>
      </c>
      <c r="I846" s="9">
        <v>6</v>
      </c>
      <c r="J846" s="9">
        <v>8</v>
      </c>
      <c r="K846" s="59">
        <v>95.92</v>
      </c>
      <c r="L846" s="44"/>
      <c r="M846" s="44"/>
      <c r="N846" s="44"/>
      <c r="O846" s="9"/>
      <c r="P846" s="9"/>
      <c r="Q846" s="44"/>
      <c r="R846" s="44"/>
      <c r="S846" s="59"/>
      <c r="T846" s="59"/>
      <c r="U846" s="9"/>
      <c r="V846" s="9"/>
    </row>
    <row r="847" spans="1:22">
      <c r="A847" s="9" t="s">
        <v>1189</v>
      </c>
      <c r="B847" s="9" t="s">
        <v>1189</v>
      </c>
      <c r="C847" s="9" t="s">
        <v>4975</v>
      </c>
      <c r="D847" s="9" t="s">
        <v>6811</v>
      </c>
      <c r="E847" s="15">
        <v>13616</v>
      </c>
      <c r="F847" s="15">
        <v>1382</v>
      </c>
      <c r="G847" s="44">
        <v>8.5000000000000006E-3</v>
      </c>
      <c r="H847" s="15">
        <v>17287</v>
      </c>
      <c r="I847" s="15">
        <v>1646</v>
      </c>
      <c r="J847" s="9">
        <v>7</v>
      </c>
      <c r="K847" s="59">
        <v>61.79</v>
      </c>
      <c r="L847" s="44"/>
      <c r="M847" s="44"/>
      <c r="N847" s="44"/>
      <c r="O847" s="9"/>
      <c r="P847" s="9"/>
      <c r="Q847" s="44"/>
      <c r="R847" s="44"/>
      <c r="S847" s="59"/>
      <c r="T847" s="59"/>
      <c r="U847" s="9"/>
      <c r="V847" s="9"/>
    </row>
    <row r="848" spans="1:22">
      <c r="A848" s="9" t="s">
        <v>6105</v>
      </c>
      <c r="B848" s="9" t="s">
        <v>1522</v>
      </c>
      <c r="C848" s="9" t="s">
        <v>4081</v>
      </c>
      <c r="D848" s="9" t="s">
        <v>6812</v>
      </c>
      <c r="E848" s="9">
        <v>236</v>
      </c>
      <c r="F848" s="9">
        <v>5</v>
      </c>
      <c r="G848" s="44">
        <v>1E-4</v>
      </c>
      <c r="H848" s="9">
        <v>293</v>
      </c>
      <c r="I848" s="9">
        <v>6</v>
      </c>
      <c r="J848" s="9">
        <v>6</v>
      </c>
      <c r="K848" s="59">
        <v>39.840000000000003</v>
      </c>
      <c r="L848" s="44"/>
      <c r="M848" s="44"/>
      <c r="N848" s="44"/>
      <c r="O848" s="9"/>
      <c r="P848" s="9"/>
      <c r="Q848" s="44"/>
      <c r="R848" s="44"/>
      <c r="S848" s="59"/>
      <c r="T848" s="59"/>
      <c r="U848" s="9"/>
      <c r="V848" s="9"/>
    </row>
    <row r="849" spans="1:22">
      <c r="A849" s="9" t="s">
        <v>6813</v>
      </c>
      <c r="B849" s="9" t="s">
        <v>4212</v>
      </c>
      <c r="C849" s="9" t="s">
        <v>6814</v>
      </c>
      <c r="D849" s="9" t="s">
        <v>6815</v>
      </c>
      <c r="E849" s="9">
        <v>70</v>
      </c>
      <c r="F849" s="9">
        <v>2</v>
      </c>
      <c r="G849" s="44">
        <v>0</v>
      </c>
      <c r="H849" s="9">
        <v>98</v>
      </c>
      <c r="I849" s="9">
        <v>4</v>
      </c>
      <c r="J849" s="9">
        <v>30</v>
      </c>
      <c r="K849" s="59">
        <v>205.95</v>
      </c>
      <c r="L849" s="44"/>
      <c r="M849" s="44"/>
      <c r="N849" s="44"/>
      <c r="O849" s="9"/>
      <c r="P849" s="9"/>
      <c r="Q849" s="44"/>
      <c r="R849" s="44"/>
      <c r="S849" s="59"/>
      <c r="T849" s="59"/>
      <c r="U849" s="9"/>
      <c r="V849" s="9"/>
    </row>
    <row r="850" spans="1:22">
      <c r="A850" s="9" t="s">
        <v>6816</v>
      </c>
      <c r="B850" s="9" t="s">
        <v>1992</v>
      </c>
      <c r="C850" s="9" t="s">
        <v>6817</v>
      </c>
      <c r="D850" s="9" t="s">
        <v>6818</v>
      </c>
      <c r="E850" s="9">
        <v>250</v>
      </c>
      <c r="F850" s="9">
        <v>6</v>
      </c>
      <c r="G850" s="44">
        <v>2.0000000000000001E-4</v>
      </c>
      <c r="H850" s="9">
        <v>312</v>
      </c>
      <c r="I850" s="9">
        <v>8</v>
      </c>
      <c r="J850" s="9">
        <v>5</v>
      </c>
      <c r="K850" s="59">
        <v>31.45</v>
      </c>
      <c r="L850" s="44"/>
      <c r="M850" s="44"/>
      <c r="N850" s="44"/>
      <c r="O850" s="9"/>
      <c r="P850" s="9"/>
      <c r="Q850" s="44"/>
      <c r="R850" s="44"/>
      <c r="S850" s="59"/>
      <c r="T850" s="59"/>
      <c r="U850" s="9"/>
      <c r="V850" s="9"/>
    </row>
    <row r="851" spans="1:22">
      <c r="A851" s="9" t="s">
        <v>6211</v>
      </c>
      <c r="B851" s="9" t="s">
        <v>917</v>
      </c>
      <c r="C851" s="9" t="s">
        <v>6819</v>
      </c>
      <c r="D851" s="9" t="s">
        <v>6820</v>
      </c>
      <c r="E851" s="9">
        <v>73</v>
      </c>
      <c r="F851" s="9">
        <v>7</v>
      </c>
      <c r="G851" s="44">
        <v>0</v>
      </c>
      <c r="H851" s="9">
        <v>87</v>
      </c>
      <c r="I851" s="9">
        <v>7</v>
      </c>
      <c r="J851" s="9">
        <v>5</v>
      </c>
      <c r="K851" s="59">
        <v>249.15</v>
      </c>
      <c r="L851" s="44"/>
      <c r="M851" s="44"/>
      <c r="N851" s="44"/>
      <c r="O851" s="9"/>
      <c r="P851" s="9"/>
      <c r="Q851" s="44"/>
      <c r="R851" s="44"/>
      <c r="S851" s="59"/>
      <c r="T851" s="59"/>
      <c r="U851" s="9"/>
      <c r="V851" s="9"/>
    </row>
    <row r="852" spans="1:22">
      <c r="A852" s="9" t="s">
        <v>6123</v>
      </c>
      <c r="B852" s="9" t="s">
        <v>2052</v>
      </c>
      <c r="C852" s="9" t="s">
        <v>6821</v>
      </c>
      <c r="D852" s="9" t="s">
        <v>6822</v>
      </c>
      <c r="E852" s="9">
        <v>78</v>
      </c>
      <c r="F852" s="9">
        <v>9</v>
      </c>
      <c r="G852" s="44">
        <v>0</v>
      </c>
      <c r="H852" s="9">
        <v>98</v>
      </c>
      <c r="I852" s="9">
        <v>11</v>
      </c>
      <c r="J852" s="9">
        <v>5</v>
      </c>
      <c r="K852" s="59">
        <v>428.56</v>
      </c>
      <c r="L852" s="44"/>
      <c r="M852" s="44"/>
      <c r="N852" s="44"/>
      <c r="O852" s="9"/>
      <c r="P852" s="9"/>
      <c r="Q852" s="44"/>
      <c r="R852" s="44"/>
      <c r="S852" s="59"/>
      <c r="T852" s="59"/>
      <c r="U852" s="9"/>
      <c r="V852" s="9"/>
    </row>
    <row r="853" spans="1:22">
      <c r="A853" s="9" t="s">
        <v>5226</v>
      </c>
      <c r="B853" s="9" t="s">
        <v>5226</v>
      </c>
      <c r="C853" s="9" t="s">
        <v>6823</v>
      </c>
      <c r="D853" s="9" t="s">
        <v>6824</v>
      </c>
      <c r="E853" s="9">
        <v>167</v>
      </c>
      <c r="F853" s="9">
        <v>4</v>
      </c>
      <c r="G853" s="44">
        <v>1E-4</v>
      </c>
      <c r="H853" s="9">
        <v>185</v>
      </c>
      <c r="I853" s="9">
        <v>4</v>
      </c>
      <c r="J853" s="9">
        <v>5</v>
      </c>
      <c r="K853" s="59">
        <v>335.8</v>
      </c>
      <c r="L853" s="44"/>
      <c r="M853" s="44"/>
      <c r="N853" s="44"/>
      <c r="O853" s="9"/>
      <c r="P853" s="9"/>
      <c r="Q853" s="44"/>
      <c r="R853" s="44"/>
      <c r="S853" s="59"/>
      <c r="T853" s="59"/>
      <c r="U853" s="9"/>
      <c r="V853" s="9"/>
    </row>
    <row r="854" spans="1:22">
      <c r="A854" s="9" t="s">
        <v>6825</v>
      </c>
      <c r="B854" s="9" t="s">
        <v>1337</v>
      </c>
      <c r="C854" s="9" t="s">
        <v>5117</v>
      </c>
      <c r="D854" s="9" t="s">
        <v>5118</v>
      </c>
      <c r="E854" s="9">
        <v>872</v>
      </c>
      <c r="F854" s="9">
        <v>29</v>
      </c>
      <c r="G854" s="44">
        <v>5.0000000000000001E-4</v>
      </c>
      <c r="H854" s="15">
        <v>1136</v>
      </c>
      <c r="I854" s="9">
        <v>36</v>
      </c>
      <c r="J854" s="9">
        <v>5</v>
      </c>
      <c r="K854" s="59">
        <v>26.72</v>
      </c>
      <c r="L854" s="44"/>
      <c r="M854" s="44"/>
      <c r="N854" s="44"/>
      <c r="O854" s="9"/>
      <c r="P854" s="9"/>
      <c r="Q854" s="44"/>
      <c r="R854" s="44"/>
      <c r="S854" s="59"/>
      <c r="T854" s="59"/>
      <c r="U854" s="9"/>
      <c r="V854" s="9"/>
    </row>
    <row r="855" spans="1:22">
      <c r="A855" s="9" t="s">
        <v>6826</v>
      </c>
      <c r="B855" s="9" t="s">
        <v>1990</v>
      </c>
      <c r="C855" s="9" t="s">
        <v>6827</v>
      </c>
      <c r="D855" s="9" t="s">
        <v>6828</v>
      </c>
      <c r="E855" s="9">
        <v>66</v>
      </c>
      <c r="F855" s="9">
        <v>1</v>
      </c>
      <c r="G855" s="44">
        <v>0</v>
      </c>
      <c r="H855" s="9">
        <v>84</v>
      </c>
      <c r="I855" s="9">
        <v>1</v>
      </c>
      <c r="J855" s="9">
        <v>6</v>
      </c>
      <c r="K855" s="59">
        <v>29.94</v>
      </c>
      <c r="L855" s="44"/>
      <c r="M855" s="44"/>
      <c r="N855" s="44"/>
      <c r="O855" s="9"/>
      <c r="P855" s="9"/>
      <c r="Q855" s="44"/>
      <c r="R855" s="44"/>
      <c r="S855" s="59"/>
      <c r="T855" s="59"/>
      <c r="U855" s="9"/>
      <c r="V855" s="9"/>
    </row>
    <row r="856" spans="1:22">
      <c r="A856" s="9" t="s">
        <v>27</v>
      </c>
      <c r="B856" s="9" t="s">
        <v>27</v>
      </c>
      <c r="C856" s="9" t="s">
        <v>26</v>
      </c>
      <c r="D856" s="9" t="s">
        <v>28</v>
      </c>
      <c r="E856" s="9">
        <v>157</v>
      </c>
      <c r="F856" s="9">
        <v>4</v>
      </c>
      <c r="G856" s="44">
        <v>1E-4</v>
      </c>
      <c r="H856" s="9">
        <v>186</v>
      </c>
      <c r="I856" s="9">
        <v>5</v>
      </c>
      <c r="J856" s="9">
        <v>5</v>
      </c>
      <c r="K856" s="59">
        <v>23.43</v>
      </c>
      <c r="L856" s="44"/>
      <c r="M856" s="44"/>
      <c r="N856" s="44"/>
      <c r="O856" s="9"/>
      <c r="P856" s="9"/>
      <c r="Q856" s="44"/>
      <c r="R856" s="44"/>
      <c r="S856" s="59"/>
      <c r="T856" s="59"/>
      <c r="U856" s="9"/>
      <c r="V856" s="9"/>
    </row>
    <row r="857" spans="1:22">
      <c r="A857" s="9" t="s">
        <v>6225</v>
      </c>
      <c r="B857" s="9" t="s">
        <v>3783</v>
      </c>
      <c r="C857" s="9" t="s">
        <v>6226</v>
      </c>
      <c r="D857" s="9" t="s">
        <v>6829</v>
      </c>
      <c r="E857" s="15">
        <v>1183</v>
      </c>
      <c r="F857" s="9">
        <v>69</v>
      </c>
      <c r="G857" s="44">
        <v>6.9999999999999999E-4</v>
      </c>
      <c r="H857" s="15">
        <v>1438</v>
      </c>
      <c r="I857" s="9">
        <v>95</v>
      </c>
      <c r="J857" s="9">
        <v>12</v>
      </c>
      <c r="K857" s="59">
        <v>126.68</v>
      </c>
      <c r="L857" s="44"/>
      <c r="M857" s="44"/>
      <c r="N857" s="44"/>
      <c r="O857" s="9"/>
      <c r="P857" s="9"/>
      <c r="Q857" s="44"/>
      <c r="R857" s="44"/>
      <c r="S857" s="59"/>
      <c r="T857" s="59"/>
      <c r="U857" s="9"/>
      <c r="V857" s="9"/>
    </row>
    <row r="858" spans="1:22">
      <c r="A858" s="9" t="s">
        <v>5986</v>
      </c>
      <c r="B858" s="9" t="s">
        <v>1805</v>
      </c>
      <c r="C858" s="9" t="s">
        <v>6830</v>
      </c>
      <c r="D858" s="9" t="s">
        <v>6831</v>
      </c>
      <c r="E858" s="9">
        <v>146</v>
      </c>
      <c r="F858" s="9">
        <v>9</v>
      </c>
      <c r="G858" s="44">
        <v>1E-4</v>
      </c>
      <c r="H858" s="9">
        <v>152</v>
      </c>
      <c r="I858" s="9">
        <v>12</v>
      </c>
      <c r="J858" s="9">
        <v>7</v>
      </c>
      <c r="K858" s="59">
        <v>422.69</v>
      </c>
      <c r="L858" s="44"/>
      <c r="M858" s="44"/>
      <c r="N858" s="44"/>
      <c r="O858" s="9"/>
      <c r="P858" s="9"/>
      <c r="Q858" s="44"/>
      <c r="R858" s="44"/>
      <c r="S858" s="59"/>
      <c r="T858" s="59"/>
      <c r="U858" s="9"/>
      <c r="V858" s="9"/>
    </row>
    <row r="859" spans="1:22">
      <c r="A859" s="9" t="s">
        <v>6832</v>
      </c>
      <c r="B859" s="9" t="s">
        <v>1424</v>
      </c>
      <c r="C859" s="9" t="s">
        <v>3710</v>
      </c>
      <c r="D859" s="9" t="s">
        <v>3711</v>
      </c>
      <c r="E859" s="9">
        <v>212</v>
      </c>
      <c r="F859" s="9">
        <v>18</v>
      </c>
      <c r="G859" s="44">
        <v>1E-4</v>
      </c>
      <c r="H859" s="9">
        <v>281</v>
      </c>
      <c r="I859" s="9">
        <v>26</v>
      </c>
      <c r="J859" s="9">
        <v>13</v>
      </c>
      <c r="K859" s="59">
        <v>95.45</v>
      </c>
      <c r="L859" s="44"/>
      <c r="M859" s="44"/>
      <c r="N859" s="44"/>
      <c r="O859" s="9"/>
      <c r="P859" s="9"/>
      <c r="Q859" s="44"/>
      <c r="R859" s="44"/>
      <c r="S859" s="59"/>
      <c r="T859" s="59"/>
      <c r="U859" s="9"/>
      <c r="V859" s="9"/>
    </row>
    <row r="860" spans="1:22">
      <c r="A860" s="9" t="s">
        <v>6833</v>
      </c>
      <c r="B860" s="9" t="s">
        <v>1360</v>
      </c>
      <c r="C860" s="9" t="s">
        <v>4949</v>
      </c>
      <c r="D860" s="9" t="s">
        <v>4950</v>
      </c>
      <c r="E860" s="9">
        <v>239</v>
      </c>
      <c r="F860" s="9">
        <v>6</v>
      </c>
      <c r="G860" s="44">
        <v>1E-4</v>
      </c>
      <c r="H860" s="9">
        <v>306</v>
      </c>
      <c r="I860" s="9">
        <v>8</v>
      </c>
      <c r="J860" s="9">
        <v>22</v>
      </c>
      <c r="K860" s="59">
        <v>125.59</v>
      </c>
      <c r="L860" s="44"/>
      <c r="M860" s="44"/>
      <c r="N860" s="44"/>
      <c r="O860" s="9"/>
      <c r="P860" s="9"/>
      <c r="Q860" s="44"/>
      <c r="R860" s="44"/>
      <c r="S860" s="59"/>
      <c r="T860" s="59"/>
      <c r="U860" s="9"/>
      <c r="V860" s="9"/>
    </row>
    <row r="861" spans="1:22">
      <c r="A861" s="9" t="s">
        <v>6834</v>
      </c>
      <c r="B861" s="9" t="s">
        <v>830</v>
      </c>
      <c r="C861" s="9" t="s">
        <v>829</v>
      </c>
      <c r="D861" s="9" t="s">
        <v>6835</v>
      </c>
      <c r="E861" s="9">
        <v>63</v>
      </c>
      <c r="F861" s="9">
        <v>6</v>
      </c>
      <c r="G861" s="44">
        <v>0</v>
      </c>
      <c r="H861" s="9">
        <v>81</v>
      </c>
      <c r="I861" s="9">
        <v>8</v>
      </c>
      <c r="J861" s="9">
        <v>5</v>
      </c>
      <c r="K861" s="59">
        <v>326.45</v>
      </c>
      <c r="L861" s="44"/>
      <c r="M861" s="44"/>
      <c r="N861" s="44"/>
      <c r="O861" s="9"/>
      <c r="P861" s="9"/>
      <c r="Q861" s="44"/>
      <c r="R861" s="44"/>
      <c r="S861" s="59"/>
      <c r="T861" s="59"/>
      <c r="U861" s="9"/>
      <c r="V861" s="9"/>
    </row>
    <row r="862" spans="1:22">
      <c r="A862" s="9" t="s">
        <v>5998</v>
      </c>
      <c r="B862" s="9" t="s">
        <v>765</v>
      </c>
      <c r="C862" s="9" t="s">
        <v>762</v>
      </c>
      <c r="D862" s="9" t="s">
        <v>764</v>
      </c>
      <c r="E862" s="9">
        <v>26</v>
      </c>
      <c r="F862" s="9">
        <v>3</v>
      </c>
      <c r="G862" s="44">
        <v>0</v>
      </c>
      <c r="H862" s="9">
        <v>34</v>
      </c>
      <c r="I862" s="9">
        <v>5</v>
      </c>
      <c r="J862" s="9">
        <v>11</v>
      </c>
      <c r="K862" s="59">
        <v>583.29</v>
      </c>
      <c r="L862" s="44"/>
      <c r="M862" s="44"/>
      <c r="N862" s="44"/>
      <c r="O862" s="9"/>
      <c r="P862" s="9"/>
      <c r="Q862" s="44"/>
      <c r="R862" s="44"/>
      <c r="S862" s="59"/>
      <c r="T862" s="59"/>
      <c r="U862" s="9"/>
      <c r="V862" s="9"/>
    </row>
    <row r="863" spans="1:22">
      <c r="A863" s="9" t="s">
        <v>6034</v>
      </c>
      <c r="B863" s="9" t="s">
        <v>2165</v>
      </c>
      <c r="C863" s="9" t="s">
        <v>6836</v>
      </c>
      <c r="D863" s="9" t="s">
        <v>6837</v>
      </c>
      <c r="E863" s="9">
        <v>64</v>
      </c>
      <c r="F863" s="9">
        <v>16</v>
      </c>
      <c r="G863" s="44">
        <v>0</v>
      </c>
      <c r="H863" s="9">
        <v>76</v>
      </c>
      <c r="I863" s="9">
        <v>22</v>
      </c>
      <c r="J863" s="9">
        <v>11</v>
      </c>
      <c r="K863" s="59">
        <v>473.73</v>
      </c>
      <c r="L863" s="44"/>
      <c r="M863" s="44"/>
      <c r="N863" s="44"/>
      <c r="O863" s="9"/>
      <c r="P863" s="9"/>
      <c r="Q863" s="44"/>
      <c r="R863" s="44"/>
      <c r="S863" s="59"/>
      <c r="T863" s="59"/>
      <c r="U863" s="9"/>
      <c r="V863" s="9"/>
    </row>
    <row r="864" spans="1:22">
      <c r="A864" s="9" t="s">
        <v>5998</v>
      </c>
      <c r="B864" s="9" t="s">
        <v>932</v>
      </c>
      <c r="C864" s="9" t="s">
        <v>4094</v>
      </c>
      <c r="D864" s="9" t="s">
        <v>6838</v>
      </c>
      <c r="E864" s="9">
        <v>77</v>
      </c>
      <c r="F864" s="9">
        <v>17</v>
      </c>
      <c r="G864" s="44">
        <v>0</v>
      </c>
      <c r="H864" s="9">
        <v>102</v>
      </c>
      <c r="I864" s="9">
        <v>26</v>
      </c>
      <c r="J864" s="9">
        <v>10</v>
      </c>
      <c r="K864" s="59">
        <v>526.85</v>
      </c>
      <c r="L864" s="44"/>
      <c r="M864" s="44"/>
      <c r="N864" s="44"/>
      <c r="O864" s="9"/>
      <c r="P864" s="9"/>
      <c r="Q864" s="44"/>
      <c r="R864" s="44"/>
      <c r="S864" s="59"/>
      <c r="T864" s="59"/>
      <c r="U864" s="9"/>
      <c r="V864" s="9"/>
    </row>
    <row r="865" spans="1:22">
      <c r="A865" s="9" t="s">
        <v>6203</v>
      </c>
      <c r="B865" s="9" t="s">
        <v>1035</v>
      </c>
      <c r="C865" s="9" t="s">
        <v>3732</v>
      </c>
      <c r="D865" s="9" t="s">
        <v>6839</v>
      </c>
      <c r="E865" s="15">
        <v>1023</v>
      </c>
      <c r="F865" s="9">
        <v>33</v>
      </c>
      <c r="G865" s="44">
        <v>5.9999999999999995E-4</v>
      </c>
      <c r="H865" s="15">
        <v>1304</v>
      </c>
      <c r="I865" s="9">
        <v>41</v>
      </c>
      <c r="J865" s="9">
        <v>5</v>
      </c>
      <c r="K865" s="59">
        <v>64.819999999999993</v>
      </c>
      <c r="L865" s="44"/>
      <c r="M865" s="44"/>
      <c r="N865" s="44"/>
      <c r="O865" s="9"/>
      <c r="P865" s="9"/>
      <c r="Q865" s="44"/>
      <c r="R865" s="44"/>
      <c r="S865" s="59"/>
      <c r="T865" s="59"/>
      <c r="U865" s="9"/>
      <c r="V865" s="9"/>
    </row>
    <row r="866" spans="1:22">
      <c r="A866" s="9" t="s">
        <v>6840</v>
      </c>
      <c r="B866" s="9" t="s">
        <v>1499</v>
      </c>
      <c r="C866" s="9" t="s">
        <v>5171</v>
      </c>
      <c r="D866" s="9" t="s">
        <v>5172</v>
      </c>
      <c r="E866" s="9">
        <v>85</v>
      </c>
      <c r="F866" s="9">
        <v>4</v>
      </c>
      <c r="G866" s="44">
        <v>1E-4</v>
      </c>
      <c r="H866" s="9">
        <v>105</v>
      </c>
      <c r="I866" s="9">
        <v>4</v>
      </c>
      <c r="J866" s="9">
        <v>10</v>
      </c>
      <c r="K866" s="59">
        <v>85.65</v>
      </c>
      <c r="L866" s="44"/>
      <c r="M866" s="44"/>
      <c r="N866" s="44"/>
      <c r="O866" s="9"/>
      <c r="P866" s="9"/>
      <c r="Q866" s="44"/>
      <c r="R866" s="44"/>
      <c r="S866" s="59"/>
      <c r="T866" s="59"/>
      <c r="U866" s="9"/>
      <c r="V866" s="9"/>
    </row>
    <row r="867" spans="1:22">
      <c r="A867" s="9" t="s">
        <v>6841</v>
      </c>
      <c r="B867" s="9" t="s">
        <v>2569</v>
      </c>
      <c r="C867" s="9" t="s">
        <v>6842</v>
      </c>
      <c r="D867" s="9" t="s">
        <v>6843</v>
      </c>
      <c r="E867" s="9">
        <v>59</v>
      </c>
      <c r="F867" s="9">
        <v>1</v>
      </c>
      <c r="G867" s="44">
        <v>0</v>
      </c>
      <c r="H867" s="9">
        <v>66</v>
      </c>
      <c r="I867" s="9">
        <v>2</v>
      </c>
      <c r="J867" s="9">
        <v>13</v>
      </c>
      <c r="K867" s="59">
        <v>90.87</v>
      </c>
      <c r="L867" s="44"/>
      <c r="M867" s="44"/>
      <c r="N867" s="44"/>
      <c r="O867" s="9"/>
      <c r="P867" s="9"/>
      <c r="Q867" s="44"/>
      <c r="R867" s="44"/>
      <c r="S867" s="59"/>
      <c r="T867" s="59"/>
      <c r="U867" s="9"/>
      <c r="V867" s="9"/>
    </row>
    <row r="868" spans="1:22">
      <c r="A868" s="9" t="s">
        <v>6844</v>
      </c>
      <c r="B868" s="9" t="s">
        <v>1438</v>
      </c>
      <c r="C868" s="9" t="s">
        <v>6845</v>
      </c>
      <c r="D868" s="9" t="s">
        <v>6846</v>
      </c>
      <c r="E868" s="9">
        <v>78</v>
      </c>
      <c r="F868" s="9">
        <v>6</v>
      </c>
      <c r="G868" s="44">
        <v>0</v>
      </c>
      <c r="H868" s="9">
        <v>122</v>
      </c>
      <c r="I868" s="9">
        <v>8</v>
      </c>
      <c r="J868" s="9">
        <v>5</v>
      </c>
      <c r="K868" s="59">
        <v>133.31</v>
      </c>
      <c r="L868" s="44"/>
      <c r="M868" s="44"/>
      <c r="N868" s="44"/>
      <c r="O868" s="9"/>
      <c r="P868" s="9"/>
      <c r="Q868" s="44"/>
      <c r="R868" s="44"/>
      <c r="S868" s="59"/>
      <c r="T868" s="59"/>
      <c r="U868" s="9"/>
      <c r="V868" s="9"/>
    </row>
    <row r="869" spans="1:22">
      <c r="A869" s="9" t="s">
        <v>6043</v>
      </c>
      <c r="B869" s="9" t="s">
        <v>1233</v>
      </c>
      <c r="C869" s="9" t="s">
        <v>3263</v>
      </c>
      <c r="D869" s="9" t="s">
        <v>6847</v>
      </c>
      <c r="E869" s="9">
        <v>781</v>
      </c>
      <c r="F869" s="9">
        <v>108</v>
      </c>
      <c r="G869" s="44">
        <v>5.0000000000000001E-4</v>
      </c>
      <c r="H869" s="15">
        <v>1066</v>
      </c>
      <c r="I869" s="9">
        <v>156</v>
      </c>
      <c r="J869" s="9">
        <v>16</v>
      </c>
      <c r="K869" s="59">
        <v>355.04</v>
      </c>
      <c r="L869" s="44"/>
      <c r="M869" s="44"/>
      <c r="N869" s="44"/>
      <c r="O869" s="9"/>
      <c r="P869" s="9"/>
      <c r="Q869" s="44"/>
      <c r="R869" s="44"/>
      <c r="S869" s="59"/>
      <c r="T869" s="59"/>
      <c r="U869" s="9"/>
      <c r="V869" s="9"/>
    </row>
    <row r="870" spans="1:22">
      <c r="A870" s="9" t="s">
        <v>6848</v>
      </c>
      <c r="B870" s="9" t="s">
        <v>1621</v>
      </c>
      <c r="C870" s="9" t="s">
        <v>6849</v>
      </c>
      <c r="D870" s="9" t="s">
        <v>6850</v>
      </c>
      <c r="E870" s="9">
        <v>52</v>
      </c>
      <c r="F870" s="9">
        <v>0</v>
      </c>
      <c r="G870" s="44">
        <v>0</v>
      </c>
      <c r="H870" s="9">
        <v>59</v>
      </c>
      <c r="I870" s="9">
        <v>0</v>
      </c>
      <c r="J870" s="9">
        <v>5</v>
      </c>
      <c r="K870" s="59">
        <v>34.950000000000003</v>
      </c>
      <c r="L870" s="44"/>
      <c r="M870" s="44"/>
      <c r="N870" s="44"/>
      <c r="O870" s="9"/>
      <c r="P870" s="9"/>
      <c r="Q870" s="44"/>
      <c r="R870" s="44"/>
      <c r="S870" s="59"/>
      <c r="T870" s="59"/>
      <c r="U870" s="9"/>
      <c r="V870" s="9"/>
    </row>
    <row r="871" spans="1:22">
      <c r="A871" s="9" t="s">
        <v>6671</v>
      </c>
      <c r="B871" s="9" t="s">
        <v>1690</v>
      </c>
      <c r="C871" s="9" t="s">
        <v>6851</v>
      </c>
      <c r="D871" s="9" t="s">
        <v>6852</v>
      </c>
      <c r="E871" s="9">
        <v>39</v>
      </c>
      <c r="F871" s="9">
        <v>4</v>
      </c>
      <c r="G871" s="44">
        <v>0</v>
      </c>
      <c r="H871" s="9">
        <v>59</v>
      </c>
      <c r="I871" s="9">
        <v>5</v>
      </c>
      <c r="J871" s="9">
        <v>5</v>
      </c>
      <c r="K871" s="59">
        <v>112.73</v>
      </c>
      <c r="L871" s="44"/>
      <c r="M871" s="44"/>
      <c r="N871" s="44"/>
      <c r="O871" s="9"/>
      <c r="P871" s="9"/>
      <c r="Q871" s="44"/>
      <c r="R871" s="44"/>
      <c r="S871" s="59"/>
      <c r="T871" s="59"/>
      <c r="U871" s="9"/>
      <c r="V871" s="9"/>
    </row>
    <row r="872" spans="1:22">
      <c r="A872" s="9" t="s">
        <v>6853</v>
      </c>
      <c r="B872" s="9" t="s">
        <v>1844</v>
      </c>
      <c r="C872" s="9" t="s">
        <v>6854</v>
      </c>
      <c r="D872" s="9" t="s">
        <v>6855</v>
      </c>
      <c r="E872" s="9">
        <v>57</v>
      </c>
      <c r="F872" s="9">
        <v>6</v>
      </c>
      <c r="G872" s="44">
        <v>0</v>
      </c>
      <c r="H872" s="9">
        <v>69</v>
      </c>
      <c r="I872" s="9">
        <v>7</v>
      </c>
      <c r="J872" s="9">
        <v>5</v>
      </c>
      <c r="K872" s="59">
        <v>52.35</v>
      </c>
      <c r="L872" s="44"/>
      <c r="M872" s="44"/>
      <c r="N872" s="44"/>
      <c r="O872" s="9"/>
      <c r="P872" s="9"/>
      <c r="Q872" s="44"/>
      <c r="R872" s="44"/>
      <c r="S872" s="59"/>
      <c r="T872" s="59"/>
      <c r="U872" s="9"/>
      <c r="V872" s="9"/>
    </row>
    <row r="873" spans="1:22">
      <c r="A873" s="9" t="s">
        <v>6856</v>
      </c>
      <c r="B873" s="9" t="s">
        <v>1565</v>
      </c>
      <c r="C873" s="9" t="s">
        <v>6857</v>
      </c>
      <c r="D873" s="9" t="s">
        <v>6858</v>
      </c>
      <c r="E873" s="9">
        <v>92</v>
      </c>
      <c r="F873" s="9">
        <v>5</v>
      </c>
      <c r="G873" s="44">
        <v>1E-4</v>
      </c>
      <c r="H873" s="9">
        <v>105</v>
      </c>
      <c r="I873" s="9">
        <v>5</v>
      </c>
      <c r="J873" s="9">
        <v>7</v>
      </c>
      <c r="K873" s="59">
        <v>46.48</v>
      </c>
      <c r="L873" s="44"/>
      <c r="M873" s="44"/>
      <c r="N873" s="44"/>
      <c r="O873" s="9"/>
      <c r="P873" s="9"/>
      <c r="Q873" s="44"/>
      <c r="R873" s="44"/>
      <c r="S873" s="59"/>
      <c r="T873" s="59"/>
      <c r="U873" s="9"/>
      <c r="V873" s="9"/>
    </row>
    <row r="874" spans="1:22">
      <c r="A874" s="9" t="s">
        <v>6859</v>
      </c>
      <c r="B874" s="9" t="s">
        <v>2356</v>
      </c>
      <c r="C874" s="9" t="s">
        <v>6860</v>
      </c>
      <c r="D874" s="9" t="s">
        <v>6861</v>
      </c>
      <c r="E874" s="9">
        <v>89</v>
      </c>
      <c r="F874" s="9">
        <v>7</v>
      </c>
      <c r="G874" s="44">
        <v>1E-4</v>
      </c>
      <c r="H874" s="9">
        <v>136</v>
      </c>
      <c r="I874" s="9">
        <v>12</v>
      </c>
      <c r="J874" s="9">
        <v>14</v>
      </c>
      <c r="K874" s="59">
        <v>202.46</v>
      </c>
      <c r="L874" s="44"/>
      <c r="M874" s="44"/>
      <c r="N874" s="44"/>
      <c r="O874" s="9"/>
      <c r="P874" s="9"/>
      <c r="Q874" s="44"/>
      <c r="R874" s="44"/>
      <c r="S874" s="59"/>
      <c r="T874" s="59"/>
      <c r="U874" s="9"/>
      <c r="V874" s="9"/>
    </row>
    <row r="875" spans="1:22">
      <c r="A875" s="9" t="s">
        <v>6449</v>
      </c>
      <c r="B875" s="9" t="s">
        <v>1541</v>
      </c>
      <c r="C875" s="9" t="s">
        <v>6862</v>
      </c>
      <c r="D875" s="9" t="s">
        <v>6863</v>
      </c>
      <c r="E875" s="9">
        <v>135</v>
      </c>
      <c r="F875" s="9">
        <v>10</v>
      </c>
      <c r="G875" s="44">
        <v>1E-4</v>
      </c>
      <c r="H875" s="9">
        <v>171</v>
      </c>
      <c r="I875" s="9">
        <v>18</v>
      </c>
      <c r="J875" s="9">
        <v>5</v>
      </c>
      <c r="K875" s="59">
        <v>418.55</v>
      </c>
      <c r="L875" s="44"/>
      <c r="M875" s="44"/>
      <c r="N875" s="44"/>
      <c r="O875" s="9"/>
      <c r="P875" s="9"/>
      <c r="Q875" s="44"/>
      <c r="R875" s="44"/>
      <c r="S875" s="59"/>
      <c r="T875" s="59"/>
      <c r="U875" s="9"/>
      <c r="V875" s="9"/>
    </row>
    <row r="876" spans="1:22">
      <c r="A876" s="9" t="s">
        <v>6110</v>
      </c>
      <c r="B876" s="9" t="s">
        <v>748</v>
      </c>
      <c r="C876" s="9" t="s">
        <v>5803</v>
      </c>
      <c r="D876" s="9" t="s">
        <v>749</v>
      </c>
      <c r="E876" s="9">
        <v>174</v>
      </c>
      <c r="F876" s="9">
        <v>13</v>
      </c>
      <c r="G876" s="44">
        <v>1E-4</v>
      </c>
      <c r="H876" s="9">
        <v>192</v>
      </c>
      <c r="I876" s="9">
        <v>20</v>
      </c>
      <c r="J876" s="9">
        <v>7</v>
      </c>
      <c r="K876" s="59">
        <v>449.63</v>
      </c>
      <c r="L876" s="44"/>
      <c r="M876" s="44"/>
      <c r="N876" s="44"/>
      <c r="O876" s="9"/>
      <c r="P876" s="9"/>
      <c r="Q876" s="44"/>
      <c r="R876" s="44"/>
      <c r="S876" s="59"/>
      <c r="T876" s="59"/>
      <c r="U876" s="9"/>
      <c r="V876" s="9"/>
    </row>
    <row r="877" spans="1:22">
      <c r="A877" s="9" t="s">
        <v>6090</v>
      </c>
      <c r="B877" s="9" t="s">
        <v>963</v>
      </c>
      <c r="C877" s="9" t="s">
        <v>5815</v>
      </c>
      <c r="D877" s="9" t="s">
        <v>5817</v>
      </c>
      <c r="E877" s="9">
        <v>103</v>
      </c>
      <c r="F877" s="9">
        <v>9</v>
      </c>
      <c r="G877" s="44">
        <v>1E-4</v>
      </c>
      <c r="H877" s="9">
        <v>114</v>
      </c>
      <c r="I877" s="9">
        <v>13</v>
      </c>
      <c r="J877" s="9">
        <v>6</v>
      </c>
      <c r="K877" s="59">
        <v>193.06</v>
      </c>
      <c r="L877" s="44"/>
      <c r="M877" s="44"/>
      <c r="N877" s="44"/>
      <c r="O877" s="9"/>
      <c r="P877" s="9"/>
      <c r="Q877" s="44"/>
      <c r="R877" s="44"/>
      <c r="S877" s="59"/>
      <c r="T877" s="59"/>
      <c r="U877" s="9"/>
      <c r="V877" s="9"/>
    </row>
    <row r="878" spans="1:22">
      <c r="A878" s="9" t="s">
        <v>6203</v>
      </c>
      <c r="B878" s="9" t="s">
        <v>998</v>
      </c>
      <c r="C878" s="9" t="s">
        <v>4356</v>
      </c>
      <c r="D878" s="9" t="s">
        <v>4357</v>
      </c>
      <c r="E878" s="9">
        <v>155</v>
      </c>
      <c r="F878" s="9">
        <v>4</v>
      </c>
      <c r="G878" s="44">
        <v>1E-4</v>
      </c>
      <c r="H878" s="9">
        <v>217</v>
      </c>
      <c r="I878" s="9">
        <v>7</v>
      </c>
      <c r="J878" s="9">
        <v>9</v>
      </c>
      <c r="K878" s="59">
        <v>306.11</v>
      </c>
      <c r="L878" s="44"/>
      <c r="M878" s="44"/>
      <c r="N878" s="44"/>
      <c r="O878" s="9"/>
      <c r="P878" s="9"/>
      <c r="Q878" s="44"/>
      <c r="R878" s="44"/>
      <c r="S878" s="59"/>
      <c r="T878" s="59"/>
      <c r="U878" s="9"/>
      <c r="V878" s="9"/>
    </row>
    <row r="879" spans="1:22">
      <c r="A879" s="9" t="s">
        <v>6052</v>
      </c>
      <c r="B879" s="9" t="s">
        <v>2061</v>
      </c>
      <c r="C879" s="9" t="s">
        <v>6864</v>
      </c>
      <c r="D879" s="9" t="s">
        <v>6865</v>
      </c>
      <c r="E879" s="9">
        <v>94</v>
      </c>
      <c r="F879" s="9">
        <v>14</v>
      </c>
      <c r="G879" s="44">
        <v>1E-4</v>
      </c>
      <c r="H879" s="9">
        <v>96</v>
      </c>
      <c r="I879" s="9">
        <v>14</v>
      </c>
      <c r="J879" s="9">
        <v>6</v>
      </c>
      <c r="K879" s="59">
        <v>225.24</v>
      </c>
      <c r="L879" s="44"/>
      <c r="M879" s="44"/>
      <c r="N879" s="44"/>
      <c r="O879" s="9"/>
      <c r="P879" s="9"/>
      <c r="Q879" s="44"/>
      <c r="R879" s="44"/>
      <c r="S879" s="59"/>
      <c r="T879" s="59"/>
      <c r="U879" s="9"/>
      <c r="V879" s="9"/>
    </row>
    <row r="880" spans="1:22">
      <c r="A880" s="9" t="s">
        <v>6028</v>
      </c>
      <c r="B880" s="9" t="s">
        <v>2062</v>
      </c>
      <c r="C880" s="9" t="s">
        <v>6866</v>
      </c>
      <c r="D880" s="9" t="s">
        <v>6867</v>
      </c>
      <c r="E880" s="9">
        <v>68</v>
      </c>
      <c r="F880" s="9">
        <v>8</v>
      </c>
      <c r="G880" s="44">
        <v>0</v>
      </c>
      <c r="H880" s="9">
        <v>76</v>
      </c>
      <c r="I880" s="9">
        <v>10</v>
      </c>
      <c r="J880" s="9">
        <v>5</v>
      </c>
      <c r="K880" s="59">
        <v>190.34</v>
      </c>
      <c r="L880" s="44"/>
      <c r="M880" s="44"/>
      <c r="N880" s="44"/>
      <c r="O880" s="9"/>
      <c r="P880" s="9"/>
      <c r="Q880" s="44"/>
      <c r="R880" s="44"/>
      <c r="S880" s="59"/>
      <c r="T880" s="59"/>
      <c r="U880" s="9"/>
      <c r="V880" s="9"/>
    </row>
    <row r="881" spans="1:22">
      <c r="A881" s="9" t="s">
        <v>6170</v>
      </c>
      <c r="B881" s="9" t="s">
        <v>1012</v>
      </c>
      <c r="C881" s="9" t="s">
        <v>4197</v>
      </c>
      <c r="D881" s="9" t="s">
        <v>4198</v>
      </c>
      <c r="E881" s="9">
        <v>298</v>
      </c>
      <c r="F881" s="9">
        <v>16</v>
      </c>
      <c r="G881" s="44">
        <v>2.0000000000000001E-4</v>
      </c>
      <c r="H881" s="9">
        <v>357</v>
      </c>
      <c r="I881" s="9">
        <v>29</v>
      </c>
      <c r="J881" s="9">
        <v>6</v>
      </c>
      <c r="K881" s="59">
        <v>309.02</v>
      </c>
      <c r="L881" s="44"/>
      <c r="M881" s="44"/>
      <c r="N881" s="44"/>
      <c r="O881" s="9"/>
      <c r="P881" s="9"/>
      <c r="Q881" s="44"/>
      <c r="R881" s="44"/>
      <c r="S881" s="59"/>
      <c r="T881" s="59"/>
      <c r="U881" s="9"/>
      <c r="V881" s="9"/>
    </row>
    <row r="882" spans="1:22">
      <c r="A882" s="9" t="s">
        <v>6019</v>
      </c>
      <c r="B882" s="9" t="s">
        <v>5227</v>
      </c>
      <c r="C882" s="9" t="s">
        <v>6868</v>
      </c>
      <c r="D882" s="9" t="s">
        <v>6869</v>
      </c>
      <c r="E882" s="9">
        <v>157</v>
      </c>
      <c r="F882" s="9">
        <v>6</v>
      </c>
      <c r="G882" s="44">
        <v>1E-4</v>
      </c>
      <c r="H882" s="9">
        <v>177</v>
      </c>
      <c r="I882" s="9">
        <v>6</v>
      </c>
      <c r="J882" s="9">
        <v>6</v>
      </c>
      <c r="K882" s="59">
        <v>45.54</v>
      </c>
      <c r="L882" s="44"/>
      <c r="M882" s="44"/>
      <c r="N882" s="44"/>
      <c r="O882" s="9"/>
      <c r="P882" s="9"/>
      <c r="Q882" s="44"/>
      <c r="R882" s="44"/>
      <c r="S882" s="59"/>
      <c r="T882" s="59"/>
      <c r="U882" s="9"/>
      <c r="V882" s="9"/>
    </row>
    <row r="883" spans="1:22">
      <c r="A883" s="9" t="s">
        <v>1509</v>
      </c>
      <c r="B883" s="9" t="s">
        <v>1509</v>
      </c>
      <c r="C883" s="9" t="s">
        <v>6870</v>
      </c>
      <c r="D883" s="9" t="s">
        <v>6871</v>
      </c>
      <c r="E883" s="9">
        <v>49</v>
      </c>
      <c r="F883" s="9">
        <v>6</v>
      </c>
      <c r="G883" s="44">
        <v>0</v>
      </c>
      <c r="H883" s="9">
        <v>64</v>
      </c>
      <c r="I883" s="9">
        <v>8</v>
      </c>
      <c r="J883" s="9">
        <v>5</v>
      </c>
      <c r="K883" s="59">
        <v>39.82</v>
      </c>
      <c r="L883" s="44"/>
      <c r="M883" s="44"/>
      <c r="N883" s="44"/>
      <c r="O883" s="9"/>
      <c r="P883" s="9"/>
      <c r="Q883" s="44"/>
      <c r="R883" s="44"/>
      <c r="S883" s="59"/>
      <c r="T883" s="59"/>
      <c r="U883" s="9"/>
      <c r="V883" s="9"/>
    </row>
    <row r="884" spans="1:22">
      <c r="A884" s="9" t="s">
        <v>6872</v>
      </c>
      <c r="B884" s="9" t="s">
        <v>1510</v>
      </c>
      <c r="C884" s="9" t="s">
        <v>6873</v>
      </c>
      <c r="D884" s="9" t="s">
        <v>6874</v>
      </c>
      <c r="E884" s="9">
        <v>145</v>
      </c>
      <c r="F884" s="9">
        <v>4</v>
      </c>
      <c r="G884" s="44">
        <v>1E-4</v>
      </c>
      <c r="H884" s="9">
        <v>166</v>
      </c>
      <c r="I884" s="9">
        <v>4</v>
      </c>
      <c r="J884" s="9">
        <v>6</v>
      </c>
      <c r="K884" s="59">
        <v>48.36</v>
      </c>
      <c r="L884" s="44"/>
      <c r="M884" s="44"/>
      <c r="N884" s="44"/>
      <c r="O884" s="9"/>
      <c r="P884" s="9"/>
      <c r="Q884" s="44"/>
      <c r="R884" s="44"/>
      <c r="S884" s="59"/>
      <c r="T884" s="59"/>
      <c r="U884" s="9"/>
      <c r="V884" s="9"/>
    </row>
    <row r="885" spans="1:22">
      <c r="A885" s="9" t="s">
        <v>6336</v>
      </c>
      <c r="B885" s="9" t="s">
        <v>1437</v>
      </c>
      <c r="C885" s="9" t="s">
        <v>6875</v>
      </c>
      <c r="D885" s="9" t="s">
        <v>6876</v>
      </c>
      <c r="E885" s="9">
        <v>109</v>
      </c>
      <c r="F885" s="9">
        <v>4</v>
      </c>
      <c r="G885" s="44">
        <v>1E-4</v>
      </c>
      <c r="H885" s="9">
        <v>137</v>
      </c>
      <c r="I885" s="9">
        <v>4</v>
      </c>
      <c r="J885" s="9">
        <v>8</v>
      </c>
      <c r="K885" s="59">
        <v>64.48</v>
      </c>
      <c r="L885" s="44"/>
      <c r="M885" s="44"/>
      <c r="N885" s="44"/>
      <c r="O885" s="9"/>
      <c r="P885" s="9"/>
      <c r="Q885" s="44"/>
      <c r="R885" s="44"/>
      <c r="S885" s="59"/>
      <c r="T885" s="59"/>
      <c r="U885" s="9"/>
      <c r="V885" s="9"/>
    </row>
    <row r="886" spans="1:22">
      <c r="A886" s="9" t="s">
        <v>6214</v>
      </c>
      <c r="B886" s="9" t="s">
        <v>2064</v>
      </c>
      <c r="C886" s="9" t="s">
        <v>6877</v>
      </c>
      <c r="D886" s="9" t="s">
        <v>6878</v>
      </c>
      <c r="E886" s="9">
        <v>30</v>
      </c>
      <c r="F886" s="9">
        <v>0</v>
      </c>
      <c r="G886" s="44">
        <v>0</v>
      </c>
      <c r="H886" s="9">
        <v>39</v>
      </c>
      <c r="I886" s="9">
        <v>0</v>
      </c>
      <c r="J886" s="9">
        <v>7</v>
      </c>
      <c r="K886" s="59">
        <v>206.08</v>
      </c>
      <c r="L886" s="44"/>
      <c r="M886" s="44"/>
      <c r="N886" s="44"/>
      <c r="O886" s="9"/>
      <c r="P886" s="9"/>
      <c r="Q886" s="44"/>
      <c r="R886" s="44"/>
      <c r="S886" s="59"/>
      <c r="T886" s="59"/>
      <c r="U886" s="9"/>
      <c r="V886" s="9"/>
    </row>
    <row r="887" spans="1:22">
      <c r="A887" s="9" t="s">
        <v>6034</v>
      </c>
      <c r="B887" s="9" t="s">
        <v>2187</v>
      </c>
      <c r="C887" s="9" t="s">
        <v>6879</v>
      </c>
      <c r="D887" s="9" t="s">
        <v>6880</v>
      </c>
      <c r="E887" s="9">
        <v>98</v>
      </c>
      <c r="F887" s="9">
        <v>3</v>
      </c>
      <c r="G887" s="44">
        <v>1E-4</v>
      </c>
      <c r="H887" s="9">
        <v>113</v>
      </c>
      <c r="I887" s="9">
        <v>3</v>
      </c>
      <c r="J887" s="9">
        <v>5</v>
      </c>
      <c r="K887" s="59">
        <v>92.55</v>
      </c>
      <c r="L887" s="44"/>
      <c r="M887" s="44"/>
      <c r="N887" s="44"/>
      <c r="O887" s="9"/>
      <c r="P887" s="9"/>
      <c r="Q887" s="44"/>
      <c r="R887" s="44"/>
      <c r="S887" s="59"/>
      <c r="T887" s="59"/>
      <c r="U887" s="9"/>
      <c r="V887" s="9"/>
    </row>
    <row r="888" spans="1:22">
      <c r="A888" s="9" t="s">
        <v>6881</v>
      </c>
      <c r="B888" s="9" t="s">
        <v>5228</v>
      </c>
      <c r="C888" s="9" t="s">
        <v>6882</v>
      </c>
      <c r="D888" s="9" t="s">
        <v>6883</v>
      </c>
      <c r="E888" s="9">
        <v>115</v>
      </c>
      <c r="F888" s="9">
        <v>1</v>
      </c>
      <c r="G888" s="44">
        <v>1E-4</v>
      </c>
      <c r="H888" s="9">
        <v>130</v>
      </c>
      <c r="I888" s="9">
        <v>1</v>
      </c>
      <c r="J888" s="9">
        <v>6</v>
      </c>
      <c r="K888" s="59">
        <v>42.66</v>
      </c>
      <c r="L888" s="44"/>
      <c r="M888" s="44"/>
      <c r="N888" s="44"/>
      <c r="O888" s="9"/>
      <c r="P888" s="9"/>
      <c r="Q888" s="44"/>
      <c r="R888" s="44"/>
      <c r="S888" s="59"/>
      <c r="T888" s="59"/>
      <c r="U888" s="9"/>
      <c r="V888" s="9"/>
    </row>
    <row r="889" spans="1:22">
      <c r="A889" s="9" t="s">
        <v>6884</v>
      </c>
      <c r="B889" s="9" t="s">
        <v>2141</v>
      </c>
      <c r="C889" s="9" t="s">
        <v>6885</v>
      </c>
      <c r="D889" s="9" t="s">
        <v>6886</v>
      </c>
      <c r="E889" s="9">
        <v>38</v>
      </c>
      <c r="F889" s="9">
        <v>0</v>
      </c>
      <c r="G889" s="44">
        <v>0</v>
      </c>
      <c r="H889" s="9">
        <v>45</v>
      </c>
      <c r="I889" s="9">
        <v>0</v>
      </c>
      <c r="J889" s="9">
        <v>5</v>
      </c>
      <c r="K889" s="59">
        <v>35.549999999999997</v>
      </c>
      <c r="L889" s="44"/>
      <c r="M889" s="44"/>
      <c r="N889" s="44"/>
      <c r="O889" s="9"/>
      <c r="P889" s="9"/>
      <c r="Q889" s="44"/>
      <c r="R889" s="44"/>
      <c r="S889" s="59"/>
      <c r="T889" s="59"/>
      <c r="U889" s="9"/>
      <c r="V889" s="9"/>
    </row>
    <row r="890" spans="1:22">
      <c r="A890" s="9" t="s">
        <v>6887</v>
      </c>
      <c r="B890" s="9" t="s">
        <v>1665</v>
      </c>
      <c r="C890" s="9" t="s">
        <v>6888</v>
      </c>
      <c r="D890" s="9" t="s">
        <v>6889</v>
      </c>
      <c r="E890" s="9">
        <v>60</v>
      </c>
      <c r="F890" s="9">
        <v>3</v>
      </c>
      <c r="G890" s="44">
        <v>0</v>
      </c>
      <c r="H890" s="9">
        <v>75</v>
      </c>
      <c r="I890" s="9">
        <v>3</v>
      </c>
      <c r="J890" s="9">
        <v>5</v>
      </c>
      <c r="K890" s="59">
        <v>69.53</v>
      </c>
      <c r="L890" s="44"/>
      <c r="M890" s="44"/>
      <c r="N890" s="44"/>
      <c r="O890" s="9"/>
      <c r="P890" s="9"/>
      <c r="Q890" s="44"/>
      <c r="R890" s="44"/>
      <c r="S890" s="59"/>
      <c r="T890" s="59"/>
      <c r="U890" s="9"/>
      <c r="V890" s="9"/>
    </row>
    <row r="891" spans="1:22">
      <c r="A891" s="9" t="s">
        <v>6191</v>
      </c>
      <c r="B891" s="9" t="s">
        <v>1993</v>
      </c>
      <c r="C891" s="9" t="s">
        <v>6890</v>
      </c>
      <c r="D891" s="9" t="s">
        <v>6891</v>
      </c>
      <c r="E891" s="9">
        <v>237</v>
      </c>
      <c r="F891" s="9">
        <v>7</v>
      </c>
      <c r="G891" s="44">
        <v>1E-4</v>
      </c>
      <c r="H891" s="9">
        <v>279</v>
      </c>
      <c r="I891" s="9">
        <v>7</v>
      </c>
      <c r="J891" s="9">
        <v>5</v>
      </c>
      <c r="K891" s="59">
        <v>40.299999999999997</v>
      </c>
      <c r="L891" s="44"/>
      <c r="M891" s="44"/>
      <c r="N891" s="44"/>
      <c r="O891" s="9"/>
      <c r="P891" s="9"/>
      <c r="Q891" s="44"/>
      <c r="R891" s="44"/>
      <c r="S891" s="59"/>
      <c r="T891" s="59"/>
      <c r="U891" s="9"/>
      <c r="V891" s="9"/>
    </row>
    <row r="892" spans="1:22">
      <c r="A892" s="9" t="s">
        <v>5229</v>
      </c>
      <c r="B892" s="9" t="s">
        <v>5229</v>
      </c>
      <c r="C892" s="9" t="s">
        <v>6892</v>
      </c>
      <c r="D892" s="9" t="s">
        <v>6893</v>
      </c>
      <c r="E892" s="9">
        <v>70</v>
      </c>
      <c r="F892" s="9">
        <v>1</v>
      </c>
      <c r="G892" s="44">
        <v>0</v>
      </c>
      <c r="H892" s="9">
        <v>85</v>
      </c>
      <c r="I892" s="9">
        <v>1</v>
      </c>
      <c r="J892" s="9">
        <v>5</v>
      </c>
      <c r="K892" s="59">
        <v>69.95</v>
      </c>
      <c r="L892" s="44"/>
      <c r="M892" s="44"/>
      <c r="N892" s="44"/>
      <c r="O892" s="9"/>
      <c r="P892" s="9"/>
      <c r="Q892" s="44"/>
      <c r="R892" s="44"/>
      <c r="S892" s="59"/>
      <c r="T892" s="59"/>
      <c r="U892" s="9"/>
      <c r="V892" s="9"/>
    </row>
    <row r="893" spans="1:22">
      <c r="A893" s="9" t="s">
        <v>6894</v>
      </c>
      <c r="B893" s="9" t="s">
        <v>2048</v>
      </c>
      <c r="C893" s="9" t="s">
        <v>6895</v>
      </c>
      <c r="D893" s="9" t="s">
        <v>6896</v>
      </c>
      <c r="E893" s="9">
        <v>31</v>
      </c>
      <c r="F893" s="9">
        <v>5</v>
      </c>
      <c r="G893" s="44">
        <v>0</v>
      </c>
      <c r="H893" s="9">
        <v>36</v>
      </c>
      <c r="I893" s="9">
        <v>6</v>
      </c>
      <c r="J893" s="9">
        <v>9</v>
      </c>
      <c r="K893" s="59">
        <v>71</v>
      </c>
      <c r="L893" s="44"/>
      <c r="M893" s="44"/>
      <c r="N893" s="44"/>
      <c r="O893" s="9"/>
      <c r="P893" s="9"/>
      <c r="Q893" s="44"/>
      <c r="R893" s="44"/>
      <c r="S893" s="59"/>
      <c r="T893" s="59"/>
      <c r="U893" s="9"/>
      <c r="V893" s="9"/>
    </row>
    <row r="894" spans="1:22">
      <c r="A894" s="9" t="s">
        <v>6449</v>
      </c>
      <c r="B894" s="9" t="s">
        <v>1732</v>
      </c>
      <c r="C894" s="9" t="s">
        <v>6897</v>
      </c>
      <c r="D894" s="9" t="s">
        <v>6898</v>
      </c>
      <c r="E894" s="9">
        <v>72</v>
      </c>
      <c r="F894" s="9">
        <v>2</v>
      </c>
      <c r="G894" s="44">
        <v>0</v>
      </c>
      <c r="H894" s="9">
        <v>83</v>
      </c>
      <c r="I894" s="9">
        <v>4</v>
      </c>
      <c r="J894" s="9">
        <v>5</v>
      </c>
      <c r="K894" s="59">
        <v>418.55</v>
      </c>
      <c r="L894" s="44"/>
      <c r="M894" s="44"/>
      <c r="N894" s="44"/>
      <c r="O894" s="9"/>
      <c r="P894" s="9"/>
      <c r="Q894" s="44"/>
      <c r="R894" s="44"/>
      <c r="S894" s="59"/>
      <c r="T894" s="59"/>
      <c r="U894" s="9"/>
      <c r="V894" s="9"/>
    </row>
    <row r="895" spans="1:22">
      <c r="A895" s="9" t="s">
        <v>6899</v>
      </c>
      <c r="B895" s="9" t="s">
        <v>1645</v>
      </c>
      <c r="C895" s="9" t="s">
        <v>4326</v>
      </c>
      <c r="D895" s="9" t="s">
        <v>6900</v>
      </c>
      <c r="E895" s="9">
        <v>19</v>
      </c>
      <c r="F895" s="9">
        <v>1</v>
      </c>
      <c r="G895" s="44">
        <v>0</v>
      </c>
      <c r="H895" s="9">
        <v>24</v>
      </c>
      <c r="I895" s="9">
        <v>1</v>
      </c>
      <c r="J895" s="9">
        <v>5</v>
      </c>
      <c r="K895" s="59">
        <v>59.95</v>
      </c>
      <c r="L895" s="44"/>
      <c r="M895" s="44"/>
      <c r="N895" s="44"/>
      <c r="O895" s="9"/>
      <c r="P895" s="9"/>
      <c r="Q895" s="44"/>
      <c r="R895" s="44"/>
      <c r="S895" s="59"/>
      <c r="T895" s="59"/>
      <c r="U895" s="9"/>
      <c r="V895" s="9"/>
    </row>
    <row r="896" spans="1:22">
      <c r="A896" s="9" t="s">
        <v>6063</v>
      </c>
      <c r="B896" s="9" t="s">
        <v>1009</v>
      </c>
      <c r="C896" s="9" t="s">
        <v>4148</v>
      </c>
      <c r="D896" s="9" t="s">
        <v>6901</v>
      </c>
      <c r="E896" s="9">
        <v>375</v>
      </c>
      <c r="F896" s="9">
        <v>20</v>
      </c>
      <c r="G896" s="44">
        <v>2.0000000000000001E-4</v>
      </c>
      <c r="H896" s="9">
        <v>449</v>
      </c>
      <c r="I896" s="9">
        <v>25</v>
      </c>
      <c r="J896" s="9">
        <v>9</v>
      </c>
      <c r="K896" s="59">
        <v>505.64</v>
      </c>
      <c r="L896" s="44"/>
      <c r="M896" s="44"/>
      <c r="N896" s="44"/>
      <c r="O896" s="9"/>
      <c r="P896" s="9"/>
      <c r="Q896" s="44"/>
      <c r="R896" s="44"/>
      <c r="S896" s="59"/>
      <c r="T896" s="59"/>
      <c r="U896" s="9"/>
      <c r="V896" s="9"/>
    </row>
    <row r="897" spans="1:22">
      <c r="A897" s="9" t="s">
        <v>6902</v>
      </c>
      <c r="B897" s="9" t="s">
        <v>2202</v>
      </c>
      <c r="C897" s="9" t="s">
        <v>6903</v>
      </c>
      <c r="D897" s="9" t="s">
        <v>6904</v>
      </c>
      <c r="E897" s="9">
        <v>52</v>
      </c>
      <c r="F897" s="9">
        <v>0</v>
      </c>
      <c r="G897" s="44">
        <v>0</v>
      </c>
      <c r="H897" s="9">
        <v>66</v>
      </c>
      <c r="I897" s="9">
        <v>0</v>
      </c>
      <c r="J897" s="9">
        <v>6</v>
      </c>
      <c r="K897" s="59">
        <v>51.24</v>
      </c>
      <c r="L897" s="44"/>
      <c r="M897" s="44"/>
      <c r="N897" s="44"/>
      <c r="O897" s="9"/>
      <c r="P897" s="9"/>
      <c r="Q897" s="44"/>
      <c r="R897" s="44"/>
      <c r="S897" s="59"/>
      <c r="T897" s="59"/>
      <c r="U897" s="9"/>
      <c r="V897" s="9"/>
    </row>
    <row r="898" spans="1:22">
      <c r="A898" s="9" t="s">
        <v>6018</v>
      </c>
      <c r="B898" s="9" t="s">
        <v>1041</v>
      </c>
      <c r="C898" s="9" t="s">
        <v>3746</v>
      </c>
      <c r="D898" s="9" t="s">
        <v>3747</v>
      </c>
      <c r="E898" s="9">
        <v>801</v>
      </c>
      <c r="F898" s="9">
        <v>21</v>
      </c>
      <c r="G898" s="44">
        <v>5.0000000000000001E-4</v>
      </c>
      <c r="H898" s="9">
        <v>919</v>
      </c>
      <c r="I898" s="9">
        <v>24</v>
      </c>
      <c r="J898" s="9">
        <v>5</v>
      </c>
      <c r="K898" s="59">
        <v>61.95</v>
      </c>
      <c r="L898" s="44"/>
      <c r="M898" s="44"/>
      <c r="N898" s="44"/>
      <c r="O898" s="9"/>
      <c r="P898" s="9"/>
      <c r="Q898" s="44"/>
      <c r="R898" s="44"/>
      <c r="S898" s="59"/>
      <c r="T898" s="59"/>
      <c r="U898" s="9"/>
      <c r="V898" s="9"/>
    </row>
    <row r="899" spans="1:22">
      <c r="A899" s="9" t="s">
        <v>6905</v>
      </c>
      <c r="B899" s="9" t="s">
        <v>2822</v>
      </c>
      <c r="C899" s="9" t="s">
        <v>6906</v>
      </c>
      <c r="D899" s="9" t="s">
        <v>6907</v>
      </c>
      <c r="E899" s="9">
        <v>45</v>
      </c>
      <c r="F899" s="9">
        <v>0</v>
      </c>
      <c r="G899" s="44">
        <v>0</v>
      </c>
      <c r="H899" s="9">
        <v>52</v>
      </c>
      <c r="I899" s="9">
        <v>0</v>
      </c>
      <c r="J899" s="9">
        <v>5</v>
      </c>
      <c r="K899" s="59">
        <v>34.450000000000003</v>
      </c>
      <c r="L899" s="44"/>
      <c r="M899" s="44"/>
      <c r="N899" s="44"/>
      <c r="O899" s="9"/>
      <c r="P899" s="9"/>
      <c r="Q899" s="44"/>
      <c r="R899" s="44"/>
      <c r="S899" s="59"/>
      <c r="T899" s="59"/>
      <c r="U899" s="9"/>
      <c r="V899" s="9"/>
    </row>
    <row r="900" spans="1:22">
      <c r="A900" s="9" t="s">
        <v>6256</v>
      </c>
      <c r="B900" s="9" t="s">
        <v>779</v>
      </c>
      <c r="C900" s="9" t="s">
        <v>776</v>
      </c>
      <c r="D900" s="9" t="s">
        <v>778</v>
      </c>
      <c r="E900" s="9">
        <v>29</v>
      </c>
      <c r="F900" s="9">
        <v>2</v>
      </c>
      <c r="G900" s="44">
        <v>0</v>
      </c>
      <c r="H900" s="9">
        <v>47</v>
      </c>
      <c r="I900" s="9">
        <v>2</v>
      </c>
      <c r="J900" s="9">
        <v>5</v>
      </c>
      <c r="K900" s="59">
        <v>687.54</v>
      </c>
      <c r="L900" s="44"/>
      <c r="M900" s="44"/>
      <c r="N900" s="44"/>
      <c r="O900" s="9"/>
      <c r="P900" s="9"/>
      <c r="Q900" s="44"/>
      <c r="R900" s="44"/>
      <c r="S900" s="59"/>
      <c r="T900" s="59"/>
      <c r="U900" s="9"/>
      <c r="V900" s="9"/>
    </row>
    <row r="901" spans="1:22">
      <c r="A901" s="9" t="s">
        <v>6908</v>
      </c>
      <c r="B901" s="9" t="s">
        <v>514</v>
      </c>
      <c r="C901" s="9" t="s">
        <v>513</v>
      </c>
      <c r="D901" s="9" t="s">
        <v>515</v>
      </c>
      <c r="E901" s="9">
        <v>192</v>
      </c>
      <c r="F901" s="9">
        <v>5</v>
      </c>
      <c r="G901" s="44">
        <v>1E-4</v>
      </c>
      <c r="H901" s="9">
        <v>269</v>
      </c>
      <c r="I901" s="9">
        <v>5</v>
      </c>
      <c r="J901" s="9">
        <v>5</v>
      </c>
      <c r="K901" s="59">
        <v>32.19</v>
      </c>
      <c r="L901" s="44"/>
      <c r="M901" s="44"/>
      <c r="N901" s="44"/>
      <c r="O901" s="9"/>
      <c r="P901" s="9"/>
      <c r="Q901" s="44"/>
      <c r="R901" s="44"/>
      <c r="S901" s="59"/>
      <c r="T901" s="59"/>
      <c r="U901" s="9"/>
      <c r="V901" s="9"/>
    </row>
    <row r="902" spans="1:22">
      <c r="A902" s="9" t="s">
        <v>6909</v>
      </c>
      <c r="B902" s="9" t="s">
        <v>2205</v>
      </c>
      <c r="C902" s="9" t="s">
        <v>6910</v>
      </c>
      <c r="D902" s="9" t="s">
        <v>6911</v>
      </c>
      <c r="E902" s="9">
        <v>18</v>
      </c>
      <c r="F902" s="9">
        <v>0</v>
      </c>
      <c r="G902" s="44">
        <v>0</v>
      </c>
      <c r="H902" s="9">
        <v>26</v>
      </c>
      <c r="I902" s="9">
        <v>0</v>
      </c>
      <c r="J902" s="9">
        <v>7</v>
      </c>
      <c r="K902" s="59">
        <v>66.430000000000007</v>
      </c>
      <c r="L902" s="44"/>
      <c r="M902" s="44"/>
      <c r="N902" s="44"/>
      <c r="O902" s="9"/>
      <c r="P902" s="9"/>
      <c r="Q902" s="44"/>
      <c r="R902" s="44"/>
      <c r="S902" s="59"/>
      <c r="T902" s="59"/>
      <c r="U902" s="9"/>
      <c r="V902" s="9"/>
    </row>
    <row r="903" spans="1:22">
      <c r="A903" s="9" t="s">
        <v>5990</v>
      </c>
      <c r="B903" s="9" t="s">
        <v>1031</v>
      </c>
      <c r="C903" s="9" t="s">
        <v>5006</v>
      </c>
      <c r="D903" s="9" t="s">
        <v>5007</v>
      </c>
      <c r="E903" s="15">
        <v>1892</v>
      </c>
      <c r="F903" s="9">
        <v>28</v>
      </c>
      <c r="G903" s="44">
        <v>1.1999999999999999E-3</v>
      </c>
      <c r="H903" s="15">
        <v>2148</v>
      </c>
      <c r="I903" s="9">
        <v>33</v>
      </c>
      <c r="J903" s="9">
        <v>5</v>
      </c>
      <c r="K903" s="59">
        <v>33.450000000000003</v>
      </c>
      <c r="L903" s="44"/>
      <c r="M903" s="44"/>
      <c r="N903" s="44"/>
      <c r="O903" s="9"/>
      <c r="P903" s="9"/>
      <c r="Q903" s="44"/>
      <c r="R903" s="44"/>
      <c r="S903" s="59"/>
      <c r="T903" s="59"/>
      <c r="U903" s="9"/>
      <c r="V903" s="9"/>
    </row>
    <row r="904" spans="1:22">
      <c r="A904" s="9" t="s">
        <v>6682</v>
      </c>
      <c r="B904" s="9" t="s">
        <v>1633</v>
      </c>
      <c r="C904" s="9" t="s">
        <v>6912</v>
      </c>
      <c r="D904" s="9" t="s">
        <v>6913</v>
      </c>
      <c r="E904" s="9">
        <v>59</v>
      </c>
      <c r="F904" s="9">
        <v>2</v>
      </c>
      <c r="G904" s="44">
        <v>0</v>
      </c>
      <c r="H904" s="9">
        <v>73</v>
      </c>
      <c r="I904" s="9">
        <v>2</v>
      </c>
      <c r="J904" s="9">
        <v>5</v>
      </c>
      <c r="K904" s="59">
        <v>84.81</v>
      </c>
      <c r="L904" s="44"/>
      <c r="M904" s="44"/>
      <c r="N904" s="44"/>
      <c r="O904" s="9"/>
      <c r="P904" s="9"/>
      <c r="Q904" s="44"/>
      <c r="R904" s="44"/>
      <c r="S904" s="59"/>
      <c r="T904" s="59"/>
      <c r="U904" s="9"/>
      <c r="V904" s="9"/>
    </row>
    <row r="905" spans="1:22">
      <c r="A905" s="9" t="s">
        <v>6805</v>
      </c>
      <c r="B905" s="9" t="s">
        <v>1495</v>
      </c>
      <c r="C905" s="9" t="s">
        <v>6914</v>
      </c>
      <c r="D905" s="9" t="s">
        <v>6915</v>
      </c>
      <c r="E905" s="9">
        <v>47</v>
      </c>
      <c r="F905" s="9">
        <v>7</v>
      </c>
      <c r="G905" s="44">
        <v>0</v>
      </c>
      <c r="H905" s="9">
        <v>58</v>
      </c>
      <c r="I905" s="9">
        <v>8</v>
      </c>
      <c r="J905" s="9">
        <v>5</v>
      </c>
      <c r="K905" s="59">
        <v>79.63</v>
      </c>
      <c r="L905" s="44"/>
      <c r="M905" s="44"/>
      <c r="N905" s="44"/>
      <c r="O905" s="9"/>
      <c r="P905" s="9"/>
      <c r="Q905" s="44"/>
      <c r="R905" s="44"/>
      <c r="S905" s="59"/>
      <c r="T905" s="59"/>
      <c r="U905" s="9"/>
      <c r="V905" s="9"/>
    </row>
    <row r="906" spans="1:22">
      <c r="A906" s="9" t="s">
        <v>6198</v>
      </c>
      <c r="B906" s="9" t="s">
        <v>1340</v>
      </c>
      <c r="C906" s="9" t="s">
        <v>4643</v>
      </c>
      <c r="D906" s="9" t="s">
        <v>4644</v>
      </c>
      <c r="E906" s="9">
        <v>80</v>
      </c>
      <c r="F906" s="9">
        <v>7</v>
      </c>
      <c r="G906" s="44">
        <v>1E-4</v>
      </c>
      <c r="H906" s="9">
        <v>88</v>
      </c>
      <c r="I906" s="9">
        <v>7</v>
      </c>
      <c r="J906" s="9">
        <v>6</v>
      </c>
      <c r="K906" s="59">
        <v>203.52</v>
      </c>
      <c r="L906" s="44"/>
      <c r="M906" s="44"/>
      <c r="N906" s="44"/>
      <c r="O906" s="9"/>
      <c r="P906" s="9"/>
      <c r="Q906" s="44"/>
      <c r="R906" s="44"/>
      <c r="S906" s="59"/>
      <c r="T906" s="59"/>
      <c r="U906" s="9"/>
      <c r="V906" s="9"/>
    </row>
    <row r="907" spans="1:22">
      <c r="A907" s="9" t="s">
        <v>6228</v>
      </c>
      <c r="B907" s="9" t="s">
        <v>849</v>
      </c>
      <c r="C907" s="9" t="s">
        <v>754</v>
      </c>
      <c r="D907" s="9" t="s">
        <v>848</v>
      </c>
      <c r="E907" s="9">
        <v>114</v>
      </c>
      <c r="F907" s="9">
        <v>8</v>
      </c>
      <c r="G907" s="44">
        <v>1E-4</v>
      </c>
      <c r="H907" s="9">
        <v>137</v>
      </c>
      <c r="I907" s="9">
        <v>12</v>
      </c>
      <c r="J907" s="9">
        <v>10</v>
      </c>
      <c r="K907" s="59">
        <v>1736.26</v>
      </c>
      <c r="L907" s="44"/>
      <c r="M907" s="44"/>
      <c r="N907" s="44"/>
      <c r="O907" s="9"/>
      <c r="P907" s="9"/>
      <c r="Q907" s="44"/>
      <c r="R907" s="44"/>
      <c r="S907" s="59"/>
      <c r="T907" s="59"/>
      <c r="U907" s="9"/>
      <c r="V907" s="9"/>
    </row>
    <row r="908" spans="1:22">
      <c r="A908" s="9" t="s">
        <v>757</v>
      </c>
      <c r="B908" s="9" t="s">
        <v>757</v>
      </c>
      <c r="C908" s="9" t="s">
        <v>754</v>
      </c>
      <c r="D908" s="9" t="s">
        <v>6916</v>
      </c>
      <c r="E908" s="9">
        <v>80</v>
      </c>
      <c r="F908" s="9">
        <v>16</v>
      </c>
      <c r="G908" s="44">
        <v>1E-4</v>
      </c>
      <c r="H908" s="9">
        <v>109</v>
      </c>
      <c r="I908" s="9">
        <v>30</v>
      </c>
      <c r="J908" s="9">
        <v>11</v>
      </c>
      <c r="K908" s="59">
        <v>1995.09</v>
      </c>
      <c r="L908" s="44"/>
      <c r="M908" s="44"/>
      <c r="N908" s="44"/>
      <c r="O908" s="9"/>
      <c r="P908" s="9"/>
      <c r="Q908" s="44"/>
      <c r="R908" s="44"/>
      <c r="S908" s="59"/>
      <c r="T908" s="59"/>
      <c r="U908" s="9"/>
      <c r="V908" s="9"/>
    </row>
    <row r="909" spans="1:22">
      <c r="A909" s="9" t="s">
        <v>6917</v>
      </c>
      <c r="B909" s="9" t="s">
        <v>1618</v>
      </c>
      <c r="C909" s="9" t="s">
        <v>6918</v>
      </c>
      <c r="D909" s="9" t="s">
        <v>6919</v>
      </c>
      <c r="E909" s="9">
        <v>74</v>
      </c>
      <c r="F909" s="9">
        <v>9</v>
      </c>
      <c r="G909" s="44">
        <v>0</v>
      </c>
      <c r="H909" s="9">
        <v>97</v>
      </c>
      <c r="I909" s="9">
        <v>12</v>
      </c>
      <c r="J909" s="9">
        <v>6</v>
      </c>
      <c r="K909" s="59">
        <v>78.38</v>
      </c>
      <c r="L909" s="44"/>
      <c r="M909" s="44"/>
      <c r="N909" s="44"/>
      <c r="O909" s="9"/>
      <c r="P909" s="9"/>
      <c r="Q909" s="44"/>
      <c r="R909" s="44"/>
      <c r="S909" s="59"/>
      <c r="T909" s="59"/>
      <c r="U909" s="9"/>
      <c r="V909" s="9"/>
    </row>
    <row r="910" spans="1:22">
      <c r="A910" s="9" t="s">
        <v>6920</v>
      </c>
      <c r="B910" s="9" t="s">
        <v>1593</v>
      </c>
      <c r="C910" s="9" t="s">
        <v>6921</v>
      </c>
      <c r="D910" s="9" t="s">
        <v>6922</v>
      </c>
      <c r="E910" s="9">
        <v>24</v>
      </c>
      <c r="F910" s="9">
        <v>2</v>
      </c>
      <c r="G910" s="44">
        <v>0</v>
      </c>
      <c r="H910" s="9">
        <v>26</v>
      </c>
      <c r="I910" s="9">
        <v>2</v>
      </c>
      <c r="J910" s="9">
        <v>5</v>
      </c>
      <c r="K910" s="59">
        <v>37.950000000000003</v>
      </c>
      <c r="L910" s="44"/>
      <c r="M910" s="44"/>
      <c r="N910" s="44"/>
      <c r="O910" s="9"/>
      <c r="P910" s="9"/>
      <c r="Q910" s="44"/>
      <c r="R910" s="44"/>
      <c r="S910" s="59"/>
      <c r="T910" s="59"/>
      <c r="U910" s="9"/>
      <c r="V910" s="9"/>
    </row>
    <row r="911" spans="1:22">
      <c r="A911" s="9" t="s">
        <v>6100</v>
      </c>
      <c r="B911" s="9" t="s">
        <v>1189</v>
      </c>
      <c r="C911" s="9" t="s">
        <v>4975</v>
      </c>
      <c r="D911" s="9" t="s">
        <v>6811</v>
      </c>
      <c r="E911" s="15">
        <v>5517</v>
      </c>
      <c r="F911" s="9">
        <v>504</v>
      </c>
      <c r="G911" s="44">
        <v>3.5000000000000001E-3</v>
      </c>
      <c r="H911" s="15">
        <v>7178</v>
      </c>
      <c r="I911" s="9">
        <v>633</v>
      </c>
      <c r="J911" s="9">
        <v>4</v>
      </c>
      <c r="K911" s="59">
        <v>35.6</v>
      </c>
      <c r="L911" s="44"/>
      <c r="M911" s="44"/>
      <c r="N911" s="44"/>
      <c r="O911" s="9"/>
      <c r="P911" s="9"/>
      <c r="Q911" s="44"/>
      <c r="R911" s="44"/>
      <c r="S911" s="59"/>
      <c r="T911" s="59"/>
      <c r="U911" s="9"/>
      <c r="V911" s="9"/>
    </row>
    <row r="912" spans="1:22">
      <c r="A912" s="9" t="s">
        <v>6923</v>
      </c>
      <c r="B912" s="9" t="s">
        <v>1099</v>
      </c>
      <c r="C912" s="9" t="s">
        <v>4279</v>
      </c>
      <c r="D912" s="9" t="s">
        <v>6924</v>
      </c>
      <c r="E912" s="9">
        <v>117</v>
      </c>
      <c r="F912" s="9">
        <v>4</v>
      </c>
      <c r="G912" s="44">
        <v>1E-4</v>
      </c>
      <c r="H912" s="9">
        <v>166</v>
      </c>
      <c r="I912" s="9">
        <v>6</v>
      </c>
      <c r="J912" s="9">
        <v>5</v>
      </c>
      <c r="K912" s="59">
        <v>50.33</v>
      </c>
      <c r="L912" s="44"/>
      <c r="M912" s="44"/>
      <c r="N912" s="44"/>
      <c r="O912" s="9"/>
      <c r="P912" s="9"/>
      <c r="Q912" s="44"/>
      <c r="R912" s="44"/>
      <c r="S912" s="59"/>
      <c r="T912" s="59"/>
      <c r="U912" s="9"/>
      <c r="V912" s="9"/>
    </row>
    <row r="913" spans="1:22">
      <c r="A913" s="9" t="s">
        <v>6300</v>
      </c>
      <c r="B913" s="9" t="s">
        <v>1323</v>
      </c>
      <c r="C913" s="9" t="s">
        <v>6925</v>
      </c>
      <c r="D913" s="9" t="s">
        <v>6926</v>
      </c>
      <c r="E913" s="9">
        <v>27</v>
      </c>
      <c r="F913" s="9">
        <v>13</v>
      </c>
      <c r="G913" s="44">
        <v>0</v>
      </c>
      <c r="H913" s="9">
        <v>40</v>
      </c>
      <c r="I913" s="9">
        <v>21</v>
      </c>
      <c r="J913" s="9">
        <v>6</v>
      </c>
      <c r="K913" s="59">
        <v>489.86</v>
      </c>
      <c r="L913" s="44"/>
      <c r="M913" s="44"/>
      <c r="N913" s="44"/>
      <c r="O913" s="9"/>
      <c r="P913" s="9"/>
      <c r="Q913" s="44"/>
      <c r="R913" s="44"/>
      <c r="S913" s="59"/>
      <c r="T913" s="59"/>
      <c r="U913" s="9"/>
      <c r="V913" s="9"/>
    </row>
    <row r="914" spans="1:22">
      <c r="A914" s="9" t="s">
        <v>6927</v>
      </c>
      <c r="B914" s="9" t="s">
        <v>1131</v>
      </c>
      <c r="C914" s="9" t="s">
        <v>6928</v>
      </c>
      <c r="D914" s="9" t="s">
        <v>6929</v>
      </c>
      <c r="E914" s="9">
        <v>756</v>
      </c>
      <c r="F914" s="9">
        <v>10</v>
      </c>
      <c r="G914" s="44">
        <v>5.0000000000000001E-4</v>
      </c>
      <c r="H914" s="9">
        <v>945</v>
      </c>
      <c r="I914" s="9">
        <v>12</v>
      </c>
      <c r="J914" s="9">
        <v>4</v>
      </c>
      <c r="K914" s="59">
        <v>45.96</v>
      </c>
      <c r="L914" s="44"/>
      <c r="M914" s="44"/>
      <c r="N914" s="44"/>
      <c r="O914" s="9"/>
      <c r="P914" s="9"/>
      <c r="Q914" s="44"/>
      <c r="R914" s="44"/>
      <c r="S914" s="59"/>
      <c r="T914" s="59"/>
      <c r="U914" s="9"/>
      <c r="V914" s="9"/>
    </row>
    <row r="915" spans="1:22">
      <c r="A915" s="9" t="s">
        <v>6930</v>
      </c>
      <c r="B915" s="9" t="s">
        <v>2321</v>
      </c>
      <c r="C915" s="9" t="s">
        <v>6931</v>
      </c>
      <c r="D915" s="9" t="s">
        <v>6932</v>
      </c>
      <c r="E915" s="9">
        <v>116</v>
      </c>
      <c r="F915" s="9">
        <v>3</v>
      </c>
      <c r="G915" s="44">
        <v>1E-4</v>
      </c>
      <c r="H915" s="9">
        <v>134</v>
      </c>
      <c r="I915" s="9">
        <v>3</v>
      </c>
      <c r="J915" s="9">
        <v>4</v>
      </c>
      <c r="K915" s="59">
        <v>26.91</v>
      </c>
      <c r="L915" s="44"/>
      <c r="M915" s="44"/>
      <c r="N915" s="44"/>
      <c r="O915" s="9"/>
      <c r="P915" s="9"/>
      <c r="Q915" s="44"/>
      <c r="R915" s="44"/>
      <c r="S915" s="59"/>
      <c r="T915" s="59"/>
      <c r="U915" s="9"/>
      <c r="V915" s="9"/>
    </row>
    <row r="916" spans="1:22">
      <c r="A916" s="9" t="s">
        <v>6933</v>
      </c>
      <c r="B916" s="9" t="s">
        <v>4605</v>
      </c>
      <c r="C916" s="9" t="s">
        <v>6934</v>
      </c>
      <c r="D916" s="9" t="s">
        <v>6935</v>
      </c>
      <c r="E916" s="9">
        <v>28</v>
      </c>
      <c r="F916" s="9">
        <v>4</v>
      </c>
      <c r="G916" s="44">
        <v>0</v>
      </c>
      <c r="H916" s="9">
        <v>35</v>
      </c>
      <c r="I916" s="9">
        <v>7</v>
      </c>
      <c r="J916" s="9">
        <v>11</v>
      </c>
      <c r="K916" s="59">
        <v>111.68</v>
      </c>
      <c r="L916" s="44"/>
      <c r="M916" s="44"/>
      <c r="N916" s="44"/>
      <c r="O916" s="9"/>
      <c r="P916" s="9"/>
      <c r="Q916" s="44"/>
      <c r="R916" s="44"/>
      <c r="S916" s="59"/>
      <c r="T916" s="59"/>
      <c r="U916" s="9"/>
      <c r="V916" s="9"/>
    </row>
    <row r="917" spans="1:22">
      <c r="A917" s="9" t="s">
        <v>6936</v>
      </c>
      <c r="B917" s="9" t="s">
        <v>1332</v>
      </c>
      <c r="C917" s="9" t="s">
        <v>3974</v>
      </c>
      <c r="D917" s="9" t="s">
        <v>3975</v>
      </c>
      <c r="E917" s="9">
        <v>125</v>
      </c>
      <c r="F917" s="9">
        <v>5</v>
      </c>
      <c r="G917" s="44">
        <v>1E-4</v>
      </c>
      <c r="H917" s="9">
        <v>174</v>
      </c>
      <c r="I917" s="9">
        <v>8</v>
      </c>
      <c r="J917" s="9">
        <v>4</v>
      </c>
      <c r="K917" s="59">
        <v>110.86</v>
      </c>
      <c r="L917" s="44"/>
      <c r="M917" s="44"/>
      <c r="N917" s="44"/>
      <c r="O917" s="9"/>
      <c r="P917" s="9"/>
      <c r="Q917" s="44"/>
      <c r="R917" s="44"/>
      <c r="S917" s="59"/>
      <c r="T917" s="59"/>
      <c r="U917" s="9"/>
      <c r="V917" s="9"/>
    </row>
    <row r="918" spans="1:22">
      <c r="A918" s="9" t="s">
        <v>6936</v>
      </c>
      <c r="B918" s="9" t="s">
        <v>1332</v>
      </c>
      <c r="C918" s="9" t="s">
        <v>3974</v>
      </c>
      <c r="D918" s="9" t="s">
        <v>6937</v>
      </c>
      <c r="E918" s="9">
        <v>125</v>
      </c>
      <c r="F918" s="9">
        <v>5</v>
      </c>
      <c r="G918" s="44">
        <v>1E-4</v>
      </c>
      <c r="H918" s="9">
        <v>174</v>
      </c>
      <c r="I918" s="9">
        <v>8</v>
      </c>
      <c r="J918" s="9">
        <v>4</v>
      </c>
      <c r="K918" s="59">
        <v>110.16</v>
      </c>
      <c r="L918" s="44"/>
      <c r="M918" s="44"/>
      <c r="N918" s="44"/>
      <c r="O918" s="9"/>
      <c r="P918" s="9"/>
      <c r="Q918" s="44"/>
      <c r="R918" s="44"/>
      <c r="S918" s="59"/>
      <c r="T918" s="59"/>
      <c r="U918" s="9"/>
      <c r="V918" s="9"/>
    </row>
    <row r="919" spans="1:22">
      <c r="A919" s="9" t="s">
        <v>6006</v>
      </c>
      <c r="B919" s="9" t="s">
        <v>1902</v>
      </c>
      <c r="C919" s="9" t="s">
        <v>6938</v>
      </c>
      <c r="D919" s="9" t="s">
        <v>6939</v>
      </c>
      <c r="E919" s="9">
        <v>59</v>
      </c>
      <c r="F919" s="9">
        <v>6</v>
      </c>
      <c r="G919" s="44">
        <v>0</v>
      </c>
      <c r="H919" s="9">
        <v>68</v>
      </c>
      <c r="I919" s="9">
        <v>8</v>
      </c>
      <c r="J919" s="9">
        <v>6</v>
      </c>
      <c r="K919" s="59">
        <v>282.27</v>
      </c>
      <c r="L919" s="44"/>
      <c r="M919" s="44"/>
      <c r="N919" s="44"/>
      <c r="O919" s="9"/>
      <c r="P919" s="9"/>
      <c r="Q919" s="44"/>
      <c r="R919" s="44"/>
      <c r="S919" s="59"/>
      <c r="T919" s="59"/>
      <c r="U919" s="9"/>
      <c r="V919" s="9"/>
    </row>
    <row r="920" spans="1:22">
      <c r="A920" s="9" t="s">
        <v>5997</v>
      </c>
      <c r="B920" s="9" t="s">
        <v>144</v>
      </c>
      <c r="C920" s="9" t="s">
        <v>141</v>
      </c>
      <c r="D920" s="9" t="s">
        <v>6940</v>
      </c>
      <c r="E920" s="15">
        <v>2902</v>
      </c>
      <c r="F920" s="9">
        <v>117</v>
      </c>
      <c r="G920" s="44">
        <v>1.8E-3</v>
      </c>
      <c r="H920" s="15">
        <v>3758</v>
      </c>
      <c r="I920" s="9">
        <v>166</v>
      </c>
      <c r="J920" s="9">
        <v>4</v>
      </c>
      <c r="K920" s="59">
        <v>63.31</v>
      </c>
      <c r="L920" s="44"/>
      <c r="M920" s="44"/>
      <c r="N920" s="44"/>
      <c r="O920" s="9"/>
      <c r="P920" s="9"/>
      <c r="Q920" s="44"/>
      <c r="R920" s="44"/>
      <c r="S920" s="59"/>
      <c r="T920" s="59"/>
      <c r="U920" s="9"/>
      <c r="V920" s="9"/>
    </row>
    <row r="921" spans="1:22">
      <c r="A921" s="9" t="s">
        <v>6042</v>
      </c>
      <c r="B921" s="9" t="s">
        <v>118</v>
      </c>
      <c r="C921" s="9" t="s">
        <v>115</v>
      </c>
      <c r="D921" s="9" t="s">
        <v>6941</v>
      </c>
      <c r="E921" s="15">
        <v>2809</v>
      </c>
      <c r="F921" s="9">
        <v>213</v>
      </c>
      <c r="G921" s="44">
        <v>1.8E-3</v>
      </c>
      <c r="H921" s="15">
        <v>3868</v>
      </c>
      <c r="I921" s="9">
        <v>320</v>
      </c>
      <c r="J921" s="9">
        <v>64</v>
      </c>
      <c r="K921" s="59">
        <v>1499.82</v>
      </c>
      <c r="L921" s="44"/>
      <c r="M921" s="44"/>
      <c r="N921" s="44"/>
      <c r="O921" s="9"/>
      <c r="P921" s="9"/>
      <c r="Q921" s="44"/>
      <c r="R921" s="44"/>
      <c r="S921" s="59"/>
      <c r="T921" s="59"/>
      <c r="U921" s="9"/>
      <c r="V921" s="9"/>
    </row>
    <row r="922" spans="1:22">
      <c r="A922" s="9" t="s">
        <v>6197</v>
      </c>
      <c r="B922" s="9" t="s">
        <v>921</v>
      </c>
      <c r="C922" s="9" t="s">
        <v>3816</v>
      </c>
      <c r="D922" s="9" t="s">
        <v>6942</v>
      </c>
      <c r="E922" s="9">
        <v>135</v>
      </c>
      <c r="F922" s="9">
        <v>8</v>
      </c>
      <c r="G922" s="44">
        <v>1E-4</v>
      </c>
      <c r="H922" s="9">
        <v>174</v>
      </c>
      <c r="I922" s="9">
        <v>15</v>
      </c>
      <c r="J922" s="9">
        <v>6</v>
      </c>
      <c r="K922" s="59">
        <v>520.83000000000004</v>
      </c>
      <c r="L922" s="44"/>
      <c r="M922" s="44"/>
      <c r="N922" s="44"/>
      <c r="O922" s="9"/>
      <c r="P922" s="9"/>
      <c r="Q922" s="44"/>
      <c r="R922" s="44"/>
      <c r="S922" s="59"/>
      <c r="T922" s="59"/>
      <c r="U922" s="9"/>
      <c r="V922" s="9"/>
    </row>
    <row r="923" spans="1:22">
      <c r="A923" s="9" t="s">
        <v>6943</v>
      </c>
      <c r="B923" s="9" t="s">
        <v>5230</v>
      </c>
      <c r="C923" s="9" t="s">
        <v>6944</v>
      </c>
      <c r="D923" s="9" t="s">
        <v>6945</v>
      </c>
      <c r="E923" s="9">
        <v>102</v>
      </c>
      <c r="F923" s="9">
        <v>2</v>
      </c>
      <c r="G923" s="44">
        <v>1E-4</v>
      </c>
      <c r="H923" s="9">
        <v>133</v>
      </c>
      <c r="I923" s="9">
        <v>2</v>
      </c>
      <c r="J923" s="9">
        <v>4</v>
      </c>
      <c r="K923" s="59">
        <v>27.96</v>
      </c>
      <c r="L923" s="44"/>
      <c r="M923" s="44"/>
      <c r="N923" s="44"/>
      <c r="O923" s="9"/>
      <c r="P923" s="9"/>
      <c r="Q923" s="44"/>
      <c r="R923" s="44"/>
      <c r="S923" s="59"/>
      <c r="T923" s="59"/>
      <c r="U923" s="9"/>
      <c r="V923" s="9"/>
    </row>
    <row r="924" spans="1:22">
      <c r="A924" s="9" t="s">
        <v>6946</v>
      </c>
      <c r="B924" s="9" t="s">
        <v>2056</v>
      </c>
      <c r="C924" s="9" t="s">
        <v>6947</v>
      </c>
      <c r="D924" s="9" t="s">
        <v>6948</v>
      </c>
      <c r="E924" s="9">
        <v>214</v>
      </c>
      <c r="F924" s="9">
        <v>37</v>
      </c>
      <c r="G924" s="44">
        <v>1E-4</v>
      </c>
      <c r="H924" s="9">
        <v>318</v>
      </c>
      <c r="I924" s="9">
        <v>51</v>
      </c>
      <c r="J924" s="9">
        <v>5</v>
      </c>
      <c r="K924" s="59">
        <v>124.7</v>
      </c>
      <c r="L924" s="44"/>
      <c r="M924" s="44"/>
      <c r="N924" s="44"/>
      <c r="O924" s="9"/>
      <c r="P924" s="9"/>
      <c r="Q924" s="44"/>
      <c r="R924" s="44"/>
      <c r="S924" s="59"/>
      <c r="T924" s="59"/>
      <c r="U924" s="9"/>
      <c r="V924" s="9"/>
    </row>
    <row r="925" spans="1:22">
      <c r="A925" s="9" t="s">
        <v>6732</v>
      </c>
      <c r="B925" s="9" t="s">
        <v>2236</v>
      </c>
      <c r="C925" s="9" t="s">
        <v>6949</v>
      </c>
      <c r="D925" s="9" t="s">
        <v>6950</v>
      </c>
      <c r="E925" s="9">
        <v>75</v>
      </c>
      <c r="F925" s="9">
        <v>6</v>
      </c>
      <c r="G925" s="44">
        <v>0</v>
      </c>
      <c r="H925" s="9">
        <v>86</v>
      </c>
      <c r="I925" s="9">
        <v>10</v>
      </c>
      <c r="J925" s="9">
        <v>9</v>
      </c>
      <c r="K925" s="59">
        <v>389.01</v>
      </c>
      <c r="L925" s="44"/>
      <c r="M925" s="44"/>
      <c r="N925" s="44"/>
      <c r="O925" s="9"/>
      <c r="P925" s="9"/>
      <c r="Q925" s="44"/>
      <c r="R925" s="44"/>
      <c r="S925" s="59"/>
      <c r="T925" s="59"/>
      <c r="U925" s="9"/>
      <c r="V925" s="9"/>
    </row>
    <row r="926" spans="1:22">
      <c r="A926" s="9" t="s">
        <v>6917</v>
      </c>
      <c r="B926" s="9" t="s">
        <v>1614</v>
      </c>
      <c r="C926" s="9" t="s">
        <v>6951</v>
      </c>
      <c r="D926" s="9" t="s">
        <v>6952</v>
      </c>
      <c r="E926" s="9">
        <v>90</v>
      </c>
      <c r="F926" s="9">
        <v>6</v>
      </c>
      <c r="G926" s="44">
        <v>1E-4</v>
      </c>
      <c r="H926" s="9">
        <v>119</v>
      </c>
      <c r="I926" s="9">
        <v>16</v>
      </c>
      <c r="J926" s="9">
        <v>4</v>
      </c>
      <c r="K926" s="59">
        <v>71.17</v>
      </c>
      <c r="L926" s="44"/>
      <c r="M926" s="44"/>
      <c r="N926" s="44"/>
      <c r="O926" s="9"/>
      <c r="P926" s="9"/>
      <c r="Q926" s="44"/>
      <c r="R926" s="44"/>
      <c r="S926" s="59"/>
      <c r="T926" s="59"/>
      <c r="U926" s="9"/>
      <c r="V926" s="9"/>
    </row>
    <row r="927" spans="1:22">
      <c r="A927" s="9" t="s">
        <v>6953</v>
      </c>
      <c r="B927" s="9" t="s">
        <v>2121</v>
      </c>
      <c r="C927" s="9" t="s">
        <v>5205</v>
      </c>
      <c r="D927" s="9" t="s">
        <v>6954</v>
      </c>
      <c r="E927" s="9">
        <v>28</v>
      </c>
      <c r="F927" s="9">
        <v>4</v>
      </c>
      <c r="G927" s="44">
        <v>0</v>
      </c>
      <c r="H927" s="9">
        <v>38</v>
      </c>
      <c r="I927" s="9">
        <v>8</v>
      </c>
      <c r="J927" s="9">
        <v>6</v>
      </c>
      <c r="K927" s="59">
        <v>41.94</v>
      </c>
      <c r="L927" s="44"/>
      <c r="M927" s="44"/>
      <c r="N927" s="44"/>
      <c r="O927" s="9"/>
      <c r="P927" s="9"/>
      <c r="Q927" s="44"/>
      <c r="R927" s="44"/>
      <c r="S927" s="59"/>
      <c r="T927" s="59"/>
      <c r="U927" s="9"/>
      <c r="V927" s="9"/>
    </row>
    <row r="928" spans="1:22">
      <c r="A928" s="9" t="s">
        <v>6955</v>
      </c>
      <c r="B928" s="9" t="s">
        <v>1398</v>
      </c>
      <c r="C928" s="9" t="s">
        <v>6956</v>
      </c>
      <c r="D928" s="9" t="s">
        <v>6957</v>
      </c>
      <c r="E928" s="9">
        <v>41</v>
      </c>
      <c r="F928" s="9">
        <v>6</v>
      </c>
      <c r="G928" s="44">
        <v>0</v>
      </c>
      <c r="H928" s="9">
        <v>53</v>
      </c>
      <c r="I928" s="9">
        <v>10</v>
      </c>
      <c r="J928" s="9">
        <v>7</v>
      </c>
      <c r="K928" s="59">
        <v>45.37</v>
      </c>
      <c r="L928" s="44"/>
      <c r="M928" s="44"/>
      <c r="N928" s="44"/>
      <c r="O928" s="9"/>
      <c r="P928" s="9"/>
      <c r="Q928" s="44"/>
      <c r="R928" s="44"/>
      <c r="S928" s="59"/>
      <c r="T928" s="59"/>
      <c r="U928" s="9"/>
      <c r="V928" s="9"/>
    </row>
    <row r="929" spans="1:22">
      <c r="A929" s="9" t="s">
        <v>5995</v>
      </c>
      <c r="B929" s="9" t="s">
        <v>1179</v>
      </c>
      <c r="C929" s="9" t="s">
        <v>2980</v>
      </c>
      <c r="D929" s="9" t="s">
        <v>6958</v>
      </c>
      <c r="E929" s="15">
        <v>19900</v>
      </c>
      <c r="F929" s="9">
        <v>538</v>
      </c>
      <c r="G929" s="44">
        <v>1.2500000000000001E-2</v>
      </c>
      <c r="H929" s="15">
        <v>26857</v>
      </c>
      <c r="I929" s="9">
        <v>704</v>
      </c>
      <c r="J929" s="9">
        <v>43</v>
      </c>
      <c r="K929" s="59">
        <v>623.07000000000005</v>
      </c>
      <c r="L929" s="44"/>
      <c r="M929" s="44"/>
      <c r="N929" s="44"/>
      <c r="O929" s="9"/>
      <c r="P929" s="9"/>
      <c r="Q929" s="44"/>
      <c r="R929" s="44"/>
      <c r="S929" s="59"/>
      <c r="T929" s="59"/>
      <c r="U929" s="9"/>
      <c r="V929" s="9"/>
    </row>
    <row r="930" spans="1:22">
      <c r="A930" s="9" t="s">
        <v>6959</v>
      </c>
      <c r="B930" s="9" t="s">
        <v>1623</v>
      </c>
      <c r="C930" s="9" t="s">
        <v>6960</v>
      </c>
      <c r="D930" s="9" t="s">
        <v>6961</v>
      </c>
      <c r="E930" s="9">
        <v>81</v>
      </c>
      <c r="F930" s="9">
        <v>1</v>
      </c>
      <c r="G930" s="44">
        <v>1E-4</v>
      </c>
      <c r="H930" s="9">
        <v>102</v>
      </c>
      <c r="I930" s="9">
        <v>3</v>
      </c>
      <c r="J930" s="9">
        <v>5</v>
      </c>
      <c r="K930" s="59">
        <v>94.45</v>
      </c>
      <c r="L930" s="44"/>
      <c r="M930" s="44"/>
      <c r="N930" s="44"/>
      <c r="O930" s="9"/>
      <c r="P930" s="9"/>
      <c r="Q930" s="44"/>
      <c r="R930" s="44"/>
      <c r="S930" s="59"/>
      <c r="T930" s="59"/>
      <c r="U930" s="9"/>
      <c r="V930" s="9"/>
    </row>
    <row r="931" spans="1:22">
      <c r="A931" s="9" t="s">
        <v>6962</v>
      </c>
      <c r="B931" s="9" t="s">
        <v>2586</v>
      </c>
      <c r="C931" s="9" t="s">
        <v>6963</v>
      </c>
      <c r="D931" s="9" t="s">
        <v>6964</v>
      </c>
      <c r="E931" s="9">
        <v>135</v>
      </c>
      <c r="F931" s="9">
        <v>0</v>
      </c>
      <c r="G931" s="44">
        <v>1E-4</v>
      </c>
      <c r="H931" s="9">
        <v>151</v>
      </c>
      <c r="I931" s="9">
        <v>0</v>
      </c>
      <c r="J931" s="9">
        <v>4</v>
      </c>
      <c r="K931" s="59">
        <v>25.16</v>
      </c>
      <c r="L931" s="44"/>
      <c r="M931" s="44"/>
      <c r="N931" s="44"/>
      <c r="O931" s="9"/>
      <c r="P931" s="9"/>
      <c r="Q931" s="44"/>
      <c r="R931" s="44"/>
      <c r="S931" s="59"/>
      <c r="T931" s="59"/>
      <c r="U931" s="9"/>
      <c r="V931" s="9"/>
    </row>
    <row r="932" spans="1:22">
      <c r="A932" s="9" t="s">
        <v>6965</v>
      </c>
      <c r="B932" s="9" t="s">
        <v>1572</v>
      </c>
      <c r="C932" s="9" t="s">
        <v>6966</v>
      </c>
      <c r="D932" s="9" t="s">
        <v>6967</v>
      </c>
      <c r="E932" s="9">
        <v>144</v>
      </c>
      <c r="F932" s="9">
        <v>0</v>
      </c>
      <c r="G932" s="44">
        <v>1E-4</v>
      </c>
      <c r="H932" s="9">
        <v>153</v>
      </c>
      <c r="I932" s="9">
        <v>0</v>
      </c>
      <c r="J932" s="9">
        <v>5</v>
      </c>
      <c r="K932" s="59">
        <v>33.200000000000003</v>
      </c>
      <c r="L932" s="44"/>
      <c r="M932" s="44"/>
      <c r="N932" s="44"/>
      <c r="O932" s="9"/>
      <c r="P932" s="9"/>
      <c r="Q932" s="44"/>
      <c r="R932" s="44"/>
      <c r="S932" s="59"/>
      <c r="T932" s="59"/>
      <c r="U932" s="9"/>
      <c r="V932" s="9"/>
    </row>
    <row r="933" spans="1:22">
      <c r="A933" s="9" t="s">
        <v>6968</v>
      </c>
      <c r="B933" s="9" t="s">
        <v>2001</v>
      </c>
      <c r="C933" s="9" t="s">
        <v>6969</v>
      </c>
      <c r="D933" s="9" t="s">
        <v>6970</v>
      </c>
      <c r="E933" s="9">
        <v>290</v>
      </c>
      <c r="F933" s="9">
        <v>2</v>
      </c>
      <c r="G933" s="44">
        <v>2.0000000000000001E-4</v>
      </c>
      <c r="H933" s="9">
        <v>388</v>
      </c>
      <c r="I933" s="9">
        <v>4</v>
      </c>
      <c r="J933" s="9">
        <v>5</v>
      </c>
      <c r="K933" s="59">
        <v>31.45</v>
      </c>
      <c r="L933" s="44"/>
      <c r="M933" s="44"/>
      <c r="N933" s="44"/>
      <c r="O933" s="9"/>
      <c r="P933" s="9"/>
      <c r="Q933" s="44"/>
      <c r="R933" s="44"/>
      <c r="S933" s="59"/>
      <c r="T933" s="59"/>
      <c r="U933" s="9"/>
      <c r="V933" s="9"/>
    </row>
    <row r="934" spans="1:22">
      <c r="A934" s="9" t="s">
        <v>6228</v>
      </c>
      <c r="B934" s="9" t="s">
        <v>2072</v>
      </c>
      <c r="C934" s="9" t="s">
        <v>6971</v>
      </c>
      <c r="D934" s="9" t="s">
        <v>6972</v>
      </c>
      <c r="E934" s="9">
        <v>97</v>
      </c>
      <c r="F934" s="9">
        <v>4</v>
      </c>
      <c r="G934" s="44">
        <v>1E-4</v>
      </c>
      <c r="H934" s="9">
        <v>116</v>
      </c>
      <c r="I934" s="9">
        <v>5</v>
      </c>
      <c r="J934" s="9">
        <v>4</v>
      </c>
      <c r="K934" s="59">
        <v>26.56</v>
      </c>
      <c r="L934" s="44"/>
      <c r="M934" s="44"/>
      <c r="N934" s="44"/>
      <c r="O934" s="9"/>
      <c r="P934" s="9"/>
      <c r="Q934" s="44"/>
      <c r="R934" s="44"/>
      <c r="S934" s="59"/>
      <c r="T934" s="59"/>
      <c r="U934" s="9"/>
      <c r="V934" s="9"/>
    </row>
    <row r="935" spans="1:22">
      <c r="A935" s="9" t="s">
        <v>6102</v>
      </c>
      <c r="B935" s="9" t="s">
        <v>1491</v>
      </c>
      <c r="C935" s="9" t="s">
        <v>100</v>
      </c>
      <c r="D935" s="9" t="s">
        <v>6973</v>
      </c>
      <c r="E935" s="9">
        <v>299</v>
      </c>
      <c r="F935" s="9">
        <v>12</v>
      </c>
      <c r="G935" s="44">
        <v>2.0000000000000001E-4</v>
      </c>
      <c r="H935" s="9">
        <v>359</v>
      </c>
      <c r="I935" s="9">
        <v>18</v>
      </c>
      <c r="J935" s="9">
        <v>5</v>
      </c>
      <c r="K935" s="59">
        <v>56.35</v>
      </c>
      <c r="L935" s="44"/>
      <c r="M935" s="44"/>
      <c r="N935" s="44"/>
      <c r="O935" s="9"/>
      <c r="P935" s="9"/>
      <c r="Q935" s="44"/>
      <c r="R935" s="44"/>
      <c r="S935" s="59"/>
      <c r="T935" s="59"/>
      <c r="U935" s="9"/>
      <c r="V935" s="9"/>
    </row>
    <row r="936" spans="1:22">
      <c r="A936" s="9" t="s">
        <v>6781</v>
      </c>
      <c r="B936" s="9" t="s">
        <v>1731</v>
      </c>
      <c r="C936" s="9" t="s">
        <v>6974</v>
      </c>
      <c r="D936" s="9" t="s">
        <v>6975</v>
      </c>
      <c r="E936" s="9">
        <v>129</v>
      </c>
      <c r="F936" s="9">
        <v>6</v>
      </c>
      <c r="G936" s="44">
        <v>1E-4</v>
      </c>
      <c r="H936" s="9">
        <v>175</v>
      </c>
      <c r="I936" s="9">
        <v>10</v>
      </c>
      <c r="J936" s="9">
        <v>4</v>
      </c>
      <c r="K936" s="59">
        <v>25.16</v>
      </c>
      <c r="L936" s="44"/>
      <c r="M936" s="44"/>
      <c r="N936" s="44"/>
      <c r="O936" s="9"/>
      <c r="P936" s="9"/>
      <c r="Q936" s="44"/>
      <c r="R936" s="44"/>
      <c r="S936" s="59"/>
      <c r="T936" s="59"/>
      <c r="U936" s="9"/>
      <c r="V936" s="9"/>
    </row>
    <row r="937" spans="1:22">
      <c r="A937" s="9" t="s">
        <v>6976</v>
      </c>
      <c r="B937" s="9" t="s">
        <v>1469</v>
      </c>
      <c r="C937" s="9" t="s">
        <v>6977</v>
      </c>
      <c r="D937" s="9" t="s">
        <v>6978</v>
      </c>
      <c r="E937" s="9">
        <v>247</v>
      </c>
      <c r="F937" s="9">
        <v>9</v>
      </c>
      <c r="G937" s="44">
        <v>2.0000000000000001E-4</v>
      </c>
      <c r="H937" s="9">
        <v>347</v>
      </c>
      <c r="I937" s="9">
        <v>11</v>
      </c>
      <c r="J937" s="9">
        <v>4</v>
      </c>
      <c r="K937" s="59">
        <v>28.44</v>
      </c>
      <c r="L937" s="44"/>
      <c r="M937" s="44"/>
      <c r="N937" s="44"/>
      <c r="O937" s="9"/>
      <c r="P937" s="9"/>
      <c r="Q937" s="44"/>
      <c r="R937" s="44"/>
      <c r="S937" s="59"/>
      <c r="T937" s="59"/>
      <c r="U937" s="9"/>
      <c r="V937" s="9"/>
    </row>
    <row r="938" spans="1:22">
      <c r="A938" s="9" t="s">
        <v>6461</v>
      </c>
      <c r="B938" s="9" t="s">
        <v>1657</v>
      </c>
      <c r="C938" s="9" t="s">
        <v>6979</v>
      </c>
      <c r="D938" s="9" t="s">
        <v>6980</v>
      </c>
      <c r="E938" s="9">
        <v>78</v>
      </c>
      <c r="F938" s="9">
        <v>1</v>
      </c>
      <c r="G938" s="44">
        <v>0</v>
      </c>
      <c r="H938" s="9">
        <v>90</v>
      </c>
      <c r="I938" s="9">
        <v>1</v>
      </c>
      <c r="J938" s="9">
        <v>4</v>
      </c>
      <c r="K938" s="59">
        <v>25.86</v>
      </c>
      <c r="L938" s="44"/>
      <c r="M938" s="44"/>
      <c r="N938" s="44"/>
      <c r="O938" s="9"/>
      <c r="P938" s="9"/>
      <c r="Q938" s="44"/>
      <c r="R938" s="44"/>
      <c r="S938" s="59"/>
      <c r="T938" s="59"/>
      <c r="U938" s="9"/>
      <c r="V938" s="9"/>
    </row>
    <row r="939" spans="1:22">
      <c r="A939" s="9" t="s">
        <v>6856</v>
      </c>
      <c r="B939" s="9" t="s">
        <v>1432</v>
      </c>
      <c r="C939" s="9" t="s">
        <v>6981</v>
      </c>
      <c r="D939" s="9" t="s">
        <v>6982</v>
      </c>
      <c r="E939" s="9">
        <v>75</v>
      </c>
      <c r="F939" s="9">
        <v>3</v>
      </c>
      <c r="G939" s="44">
        <v>0</v>
      </c>
      <c r="H939" s="9">
        <v>95</v>
      </c>
      <c r="I939" s="9">
        <v>5</v>
      </c>
      <c r="J939" s="9">
        <v>5</v>
      </c>
      <c r="K939" s="59">
        <v>33.200000000000003</v>
      </c>
      <c r="L939" s="44"/>
      <c r="M939" s="44"/>
      <c r="N939" s="44"/>
      <c r="O939" s="9"/>
      <c r="P939" s="9"/>
      <c r="Q939" s="44"/>
      <c r="R939" s="44"/>
      <c r="S939" s="59"/>
      <c r="T939" s="59"/>
      <c r="U939" s="9"/>
      <c r="V939" s="9"/>
    </row>
    <row r="940" spans="1:22">
      <c r="A940" s="9" t="s">
        <v>6983</v>
      </c>
      <c r="B940" s="9" t="s">
        <v>1799</v>
      </c>
      <c r="C940" s="9" t="s">
        <v>6984</v>
      </c>
      <c r="D940" s="9" t="s">
        <v>6985</v>
      </c>
      <c r="E940" s="9">
        <v>77</v>
      </c>
      <c r="F940" s="9">
        <v>4</v>
      </c>
      <c r="G940" s="44">
        <v>0</v>
      </c>
      <c r="H940" s="9">
        <v>111</v>
      </c>
      <c r="I940" s="9">
        <v>4</v>
      </c>
      <c r="J940" s="9">
        <v>4</v>
      </c>
      <c r="K940" s="59">
        <v>28.44</v>
      </c>
      <c r="L940" s="44"/>
      <c r="M940" s="44"/>
      <c r="N940" s="44"/>
      <c r="O940" s="9"/>
      <c r="P940" s="9"/>
      <c r="Q940" s="44"/>
      <c r="R940" s="44"/>
      <c r="S940" s="59"/>
      <c r="T940" s="59"/>
      <c r="U940" s="9"/>
      <c r="V940" s="9"/>
    </row>
    <row r="941" spans="1:22">
      <c r="A941" s="9" t="s">
        <v>6986</v>
      </c>
      <c r="B941" s="9" t="s">
        <v>2007</v>
      </c>
      <c r="C941" s="9" t="s">
        <v>6987</v>
      </c>
      <c r="D941" s="9" t="s">
        <v>6988</v>
      </c>
      <c r="E941" s="9">
        <v>67</v>
      </c>
      <c r="F941" s="9">
        <v>1</v>
      </c>
      <c r="G941" s="44">
        <v>0</v>
      </c>
      <c r="H941" s="9">
        <v>80</v>
      </c>
      <c r="I941" s="9">
        <v>1</v>
      </c>
      <c r="J941" s="9">
        <v>6</v>
      </c>
      <c r="K941" s="59">
        <v>65.489999999999995</v>
      </c>
      <c r="L941" s="44"/>
      <c r="M941" s="44"/>
      <c r="N941" s="44"/>
      <c r="O941" s="9"/>
      <c r="P941" s="9"/>
      <c r="Q941" s="44"/>
      <c r="R941" s="44"/>
      <c r="S941" s="59"/>
      <c r="T941" s="59"/>
      <c r="U941" s="9"/>
      <c r="V941" s="9"/>
    </row>
    <row r="942" spans="1:22">
      <c r="A942" s="9" t="s">
        <v>6989</v>
      </c>
      <c r="B942" s="9" t="s">
        <v>5231</v>
      </c>
      <c r="C942" s="9" t="s">
        <v>6990</v>
      </c>
      <c r="D942" s="9" t="s">
        <v>6991</v>
      </c>
      <c r="E942" s="9">
        <v>41</v>
      </c>
      <c r="F942" s="9">
        <v>9</v>
      </c>
      <c r="G942" s="44">
        <v>0</v>
      </c>
      <c r="H942" s="9">
        <v>59</v>
      </c>
      <c r="I942" s="9">
        <v>16</v>
      </c>
      <c r="J942" s="9">
        <v>4</v>
      </c>
      <c r="K942" s="59">
        <v>59.51</v>
      </c>
      <c r="L942" s="44"/>
      <c r="M942" s="44"/>
      <c r="N942" s="44"/>
      <c r="O942" s="9"/>
      <c r="P942" s="9"/>
      <c r="Q942" s="44"/>
      <c r="R942" s="44"/>
      <c r="S942" s="59"/>
      <c r="T942" s="59"/>
      <c r="U942" s="9"/>
      <c r="V942" s="9"/>
    </row>
    <row r="943" spans="1:22">
      <c r="A943" s="9" t="s">
        <v>6269</v>
      </c>
      <c r="B943" s="9" t="s">
        <v>1818</v>
      </c>
      <c r="C943" s="9" t="s">
        <v>6992</v>
      </c>
      <c r="D943" s="9" t="s">
        <v>6993</v>
      </c>
      <c r="E943" s="9">
        <v>22</v>
      </c>
      <c r="F943" s="9">
        <v>1</v>
      </c>
      <c r="G943" s="44">
        <v>0</v>
      </c>
      <c r="H943" s="9">
        <v>31</v>
      </c>
      <c r="I943" s="9">
        <v>1</v>
      </c>
      <c r="J943" s="9">
        <v>4</v>
      </c>
      <c r="K943" s="59">
        <v>194.96</v>
      </c>
      <c r="L943" s="44"/>
      <c r="M943" s="44"/>
      <c r="N943" s="44"/>
      <c r="O943" s="9"/>
      <c r="P943" s="9"/>
      <c r="Q943" s="44"/>
      <c r="R943" s="44"/>
      <c r="S943" s="59"/>
      <c r="T943" s="59"/>
      <c r="U943" s="9"/>
      <c r="V943" s="9"/>
    </row>
    <row r="944" spans="1:22">
      <c r="A944" s="9" t="s">
        <v>6101</v>
      </c>
      <c r="B944" s="9" t="s">
        <v>920</v>
      </c>
      <c r="C944" s="9" t="s">
        <v>5878</v>
      </c>
      <c r="D944" s="9" t="s">
        <v>5880</v>
      </c>
      <c r="E944" s="9">
        <v>513</v>
      </c>
      <c r="F944" s="9">
        <v>25</v>
      </c>
      <c r="G944" s="44">
        <v>2.9999999999999997E-4</v>
      </c>
      <c r="H944" s="9">
        <v>546</v>
      </c>
      <c r="I944" s="9">
        <v>27</v>
      </c>
      <c r="J944" s="9">
        <v>4</v>
      </c>
      <c r="K944" s="59">
        <v>304.24</v>
      </c>
      <c r="L944" s="44"/>
      <c r="M944" s="44"/>
      <c r="N944" s="44"/>
      <c r="O944" s="9"/>
      <c r="P944" s="9"/>
      <c r="Q944" s="44"/>
      <c r="R944" s="44"/>
      <c r="S944" s="59"/>
      <c r="T944" s="59"/>
      <c r="U944" s="9"/>
      <c r="V944" s="9"/>
    </row>
    <row r="945" spans="1:22">
      <c r="A945" s="9" t="s">
        <v>808</v>
      </c>
      <c r="B945" s="9" t="s">
        <v>808</v>
      </c>
      <c r="C945" s="9" t="s">
        <v>805</v>
      </c>
      <c r="D945" s="9" t="s">
        <v>807</v>
      </c>
      <c r="E945" s="9">
        <v>12</v>
      </c>
      <c r="F945" s="9">
        <v>2</v>
      </c>
      <c r="G945" s="44">
        <v>0</v>
      </c>
      <c r="H945" s="9">
        <v>17</v>
      </c>
      <c r="I945" s="9">
        <v>3</v>
      </c>
      <c r="J945" s="9">
        <v>5</v>
      </c>
      <c r="K945" s="59">
        <v>211.03</v>
      </c>
      <c r="L945" s="44"/>
      <c r="M945" s="44"/>
      <c r="N945" s="44"/>
      <c r="O945" s="9"/>
      <c r="P945" s="9"/>
      <c r="Q945" s="44"/>
      <c r="R945" s="44"/>
      <c r="S945" s="59"/>
      <c r="T945" s="59"/>
      <c r="U945" s="9"/>
      <c r="V945" s="9"/>
    </row>
    <row r="946" spans="1:22">
      <c r="A946" s="9" t="s">
        <v>6020</v>
      </c>
      <c r="B946" s="9" t="s">
        <v>910</v>
      </c>
      <c r="C946" s="9" t="s">
        <v>4231</v>
      </c>
      <c r="D946" s="9" t="s">
        <v>4232</v>
      </c>
      <c r="E946" s="9">
        <v>84</v>
      </c>
      <c r="F946" s="9">
        <v>11</v>
      </c>
      <c r="G946" s="44">
        <v>1E-4</v>
      </c>
      <c r="H946" s="9">
        <v>100</v>
      </c>
      <c r="I946" s="9">
        <v>11</v>
      </c>
      <c r="J946" s="9">
        <v>7</v>
      </c>
      <c r="K946" s="59">
        <v>321.93</v>
      </c>
      <c r="L946" s="44"/>
      <c r="M946" s="44"/>
      <c r="N946" s="44"/>
      <c r="O946" s="9"/>
      <c r="P946" s="9"/>
      <c r="Q946" s="44"/>
      <c r="R946" s="44"/>
      <c r="S946" s="59"/>
      <c r="T946" s="59"/>
      <c r="U946" s="9"/>
      <c r="V946" s="9"/>
    </row>
    <row r="947" spans="1:22">
      <c r="A947" s="9" t="s">
        <v>6599</v>
      </c>
      <c r="B947" s="9" t="s">
        <v>1734</v>
      </c>
      <c r="C947" s="9" t="s">
        <v>6994</v>
      </c>
      <c r="D947" s="9" t="s">
        <v>6995</v>
      </c>
      <c r="E947" s="9">
        <v>83</v>
      </c>
      <c r="F947" s="9">
        <v>5</v>
      </c>
      <c r="G947" s="44">
        <v>1E-4</v>
      </c>
      <c r="H947" s="9">
        <v>99</v>
      </c>
      <c r="I947" s="9">
        <v>7</v>
      </c>
      <c r="J947" s="9">
        <v>4</v>
      </c>
      <c r="K947" s="59">
        <v>155.13999999999999</v>
      </c>
      <c r="L947" s="44"/>
      <c r="M947" s="44"/>
      <c r="N947" s="44"/>
      <c r="O947" s="9"/>
      <c r="P947" s="9"/>
      <c r="Q947" s="44"/>
      <c r="R947" s="44"/>
      <c r="S947" s="59"/>
      <c r="T947" s="59"/>
      <c r="U947" s="9"/>
      <c r="V947" s="9"/>
    </row>
    <row r="948" spans="1:22">
      <c r="A948" s="9" t="s">
        <v>6022</v>
      </c>
      <c r="B948" s="9" t="s">
        <v>860</v>
      </c>
      <c r="C948" s="9" t="s">
        <v>857</v>
      </c>
      <c r="D948" s="9" t="s">
        <v>859</v>
      </c>
      <c r="E948" s="9">
        <v>64</v>
      </c>
      <c r="F948" s="9">
        <v>12</v>
      </c>
      <c r="G948" s="44">
        <v>0</v>
      </c>
      <c r="H948" s="9">
        <v>72</v>
      </c>
      <c r="I948" s="9">
        <v>14</v>
      </c>
      <c r="J948" s="9">
        <v>8</v>
      </c>
      <c r="K948" s="59">
        <v>666.62</v>
      </c>
      <c r="L948" s="44"/>
      <c r="M948" s="44"/>
      <c r="N948" s="44"/>
      <c r="O948" s="9"/>
      <c r="P948" s="9"/>
      <c r="Q948" s="44"/>
      <c r="R948" s="44"/>
      <c r="S948" s="59"/>
      <c r="T948" s="59"/>
      <c r="U948" s="9"/>
      <c r="V948" s="9"/>
    </row>
    <row r="949" spans="1:22">
      <c r="A949" s="9" t="s">
        <v>6996</v>
      </c>
      <c r="B949" s="9" t="s">
        <v>2075</v>
      </c>
      <c r="C949" s="9" t="s">
        <v>6997</v>
      </c>
      <c r="D949" s="9" t="s">
        <v>6998</v>
      </c>
      <c r="E949" s="9">
        <v>29</v>
      </c>
      <c r="F949" s="9">
        <v>1</v>
      </c>
      <c r="G949" s="44">
        <v>0</v>
      </c>
      <c r="H949" s="9">
        <v>46</v>
      </c>
      <c r="I949" s="9">
        <v>1</v>
      </c>
      <c r="J949" s="9">
        <v>4</v>
      </c>
      <c r="K949" s="59">
        <v>243.92</v>
      </c>
      <c r="L949" s="44"/>
      <c r="M949" s="44"/>
      <c r="N949" s="44"/>
      <c r="O949" s="9"/>
      <c r="P949" s="9"/>
      <c r="Q949" s="44"/>
      <c r="R949" s="44"/>
      <c r="S949" s="59"/>
      <c r="T949" s="59"/>
      <c r="U949" s="9"/>
      <c r="V949" s="9"/>
    </row>
    <row r="950" spans="1:22">
      <c r="A950" s="9" t="s">
        <v>6471</v>
      </c>
      <c r="B950" s="9" t="s">
        <v>1586</v>
      </c>
      <c r="C950" s="9" t="s">
        <v>6999</v>
      </c>
      <c r="D950" s="9" t="s">
        <v>7000</v>
      </c>
      <c r="E950" s="9">
        <v>33</v>
      </c>
      <c r="F950" s="9">
        <v>4</v>
      </c>
      <c r="G950" s="44">
        <v>0</v>
      </c>
      <c r="H950" s="9">
        <v>40</v>
      </c>
      <c r="I950" s="9">
        <v>6</v>
      </c>
      <c r="J950" s="9">
        <v>4</v>
      </c>
      <c r="K950" s="59">
        <v>273.92</v>
      </c>
      <c r="L950" s="44"/>
      <c r="M950" s="44"/>
      <c r="N950" s="44"/>
      <c r="O950" s="9"/>
      <c r="P950" s="9"/>
      <c r="Q950" s="44"/>
      <c r="R950" s="44"/>
      <c r="S950" s="59"/>
      <c r="T950" s="59"/>
      <c r="U950" s="9"/>
      <c r="V950" s="9"/>
    </row>
    <row r="951" spans="1:22">
      <c r="A951" s="9" t="s">
        <v>6406</v>
      </c>
      <c r="B951" s="9" t="s">
        <v>988</v>
      </c>
      <c r="C951" s="9" t="s">
        <v>7001</v>
      </c>
      <c r="D951" s="9" t="s">
        <v>7002</v>
      </c>
      <c r="E951" s="9">
        <v>22</v>
      </c>
      <c r="F951" s="9">
        <v>2</v>
      </c>
      <c r="G951" s="44">
        <v>0</v>
      </c>
      <c r="H951" s="9">
        <v>33</v>
      </c>
      <c r="I951" s="9">
        <v>3</v>
      </c>
      <c r="J951" s="9">
        <v>6</v>
      </c>
      <c r="K951" s="59">
        <v>190.95</v>
      </c>
      <c r="L951" s="44"/>
      <c r="M951" s="44"/>
      <c r="N951" s="44"/>
      <c r="O951" s="9"/>
      <c r="P951" s="9"/>
      <c r="Q951" s="44"/>
      <c r="R951" s="44"/>
      <c r="S951" s="59"/>
      <c r="T951" s="59"/>
      <c r="U951" s="9"/>
      <c r="V951" s="9"/>
    </row>
    <row r="952" spans="1:22">
      <c r="A952" s="9" t="s">
        <v>6512</v>
      </c>
      <c r="B952" s="9" t="s">
        <v>2405</v>
      </c>
      <c r="C952" s="9" t="s">
        <v>7003</v>
      </c>
      <c r="D952" s="9" t="s">
        <v>7004</v>
      </c>
      <c r="E952" s="9">
        <v>62</v>
      </c>
      <c r="F952" s="9">
        <v>4</v>
      </c>
      <c r="G952" s="44">
        <v>0</v>
      </c>
      <c r="H952" s="9">
        <v>75</v>
      </c>
      <c r="I952" s="9">
        <v>5</v>
      </c>
      <c r="J952" s="9">
        <v>4</v>
      </c>
      <c r="K952" s="59">
        <v>107.16</v>
      </c>
      <c r="L952" s="44"/>
      <c r="M952" s="44"/>
      <c r="N952" s="44"/>
      <c r="O952" s="9"/>
      <c r="P952" s="9"/>
      <c r="Q952" s="44"/>
      <c r="R952" s="44"/>
      <c r="S952" s="59"/>
      <c r="T952" s="59"/>
      <c r="U952" s="9"/>
      <c r="V952" s="9"/>
    </row>
    <row r="953" spans="1:22">
      <c r="A953" s="9" t="s">
        <v>6665</v>
      </c>
      <c r="B953" s="9" t="s">
        <v>2407</v>
      </c>
      <c r="C953" s="9" t="s">
        <v>7005</v>
      </c>
      <c r="D953" s="9" t="s">
        <v>7006</v>
      </c>
      <c r="E953" s="9">
        <v>20</v>
      </c>
      <c r="F953" s="9">
        <v>8</v>
      </c>
      <c r="G953" s="44">
        <v>0</v>
      </c>
      <c r="H953" s="9">
        <v>24</v>
      </c>
      <c r="I953" s="9">
        <v>10</v>
      </c>
      <c r="J953" s="9">
        <v>4</v>
      </c>
      <c r="K953" s="59">
        <v>152.56</v>
      </c>
      <c r="L953" s="44"/>
      <c r="M953" s="44"/>
      <c r="N953" s="44"/>
      <c r="O953" s="9"/>
      <c r="P953" s="9"/>
      <c r="Q953" s="44"/>
      <c r="R953" s="44"/>
      <c r="S953" s="59"/>
      <c r="T953" s="59"/>
      <c r="U953" s="9"/>
      <c r="V953" s="9"/>
    </row>
    <row r="954" spans="1:22">
      <c r="A954" s="9" t="s">
        <v>6032</v>
      </c>
      <c r="B954" s="9" t="s">
        <v>1915</v>
      </c>
      <c r="C954" s="9" t="s">
        <v>7007</v>
      </c>
      <c r="D954" s="9" t="s">
        <v>7008</v>
      </c>
      <c r="E954" s="9">
        <v>139</v>
      </c>
      <c r="F954" s="9">
        <v>0</v>
      </c>
      <c r="G954" s="44">
        <v>1E-4</v>
      </c>
      <c r="H954" s="9">
        <v>147</v>
      </c>
      <c r="I954" s="9">
        <v>0</v>
      </c>
      <c r="J954" s="9">
        <v>4</v>
      </c>
      <c r="K954" s="59">
        <v>165.51</v>
      </c>
      <c r="L954" s="44"/>
      <c r="M954" s="44"/>
      <c r="N954" s="44"/>
      <c r="O954" s="9"/>
      <c r="P954" s="9"/>
      <c r="Q954" s="44"/>
      <c r="R954" s="44"/>
      <c r="S954" s="59"/>
      <c r="T954" s="59"/>
      <c r="U954" s="9"/>
      <c r="V954" s="9"/>
    </row>
    <row r="955" spans="1:22">
      <c r="A955" s="9" t="s">
        <v>6410</v>
      </c>
      <c r="B955" s="9" t="s">
        <v>1886</v>
      </c>
      <c r="C955" s="9" t="s">
        <v>7009</v>
      </c>
      <c r="D955" s="9" t="s">
        <v>7010</v>
      </c>
      <c r="E955" s="9">
        <v>128</v>
      </c>
      <c r="F955" s="9">
        <v>2</v>
      </c>
      <c r="G955" s="44">
        <v>1E-4</v>
      </c>
      <c r="H955" s="9">
        <v>154</v>
      </c>
      <c r="I955" s="9">
        <v>5</v>
      </c>
      <c r="J955" s="9">
        <v>5</v>
      </c>
      <c r="K955" s="59">
        <v>214.63</v>
      </c>
      <c r="L955" s="44"/>
      <c r="M955" s="44"/>
      <c r="N955" s="44"/>
      <c r="O955" s="9"/>
      <c r="P955" s="9"/>
      <c r="Q955" s="44"/>
      <c r="R955" s="44"/>
      <c r="S955" s="59"/>
      <c r="T955" s="59"/>
      <c r="U955" s="9"/>
      <c r="V955" s="9"/>
    </row>
    <row r="956" spans="1:22">
      <c r="A956" s="9" t="s">
        <v>6016</v>
      </c>
      <c r="B956" s="9" t="s">
        <v>5232</v>
      </c>
      <c r="C956" s="9" t="s">
        <v>7011</v>
      </c>
      <c r="D956" s="9" t="s">
        <v>7012</v>
      </c>
      <c r="E956" s="9">
        <v>185</v>
      </c>
      <c r="F956" s="9">
        <v>18</v>
      </c>
      <c r="G956" s="44">
        <v>1E-4</v>
      </c>
      <c r="H956" s="9">
        <v>211</v>
      </c>
      <c r="I956" s="9">
        <v>23</v>
      </c>
      <c r="J956" s="9">
        <v>4</v>
      </c>
      <c r="K956" s="59">
        <v>409.28</v>
      </c>
      <c r="L956" s="44"/>
      <c r="M956" s="44"/>
      <c r="N956" s="44"/>
      <c r="O956" s="9"/>
      <c r="P956" s="9"/>
      <c r="Q956" s="44"/>
      <c r="R956" s="44"/>
      <c r="S956" s="59"/>
      <c r="T956" s="59"/>
      <c r="U956" s="9"/>
      <c r="V956" s="9"/>
    </row>
    <row r="957" spans="1:22">
      <c r="A957" s="9" t="s">
        <v>6476</v>
      </c>
      <c r="B957" s="9" t="s">
        <v>2416</v>
      </c>
      <c r="C957" s="9" t="s">
        <v>7013</v>
      </c>
      <c r="D957" s="9" t="s">
        <v>7014</v>
      </c>
      <c r="E957" s="9">
        <v>38</v>
      </c>
      <c r="F957" s="9">
        <v>3</v>
      </c>
      <c r="G957" s="44">
        <v>0</v>
      </c>
      <c r="H957" s="9">
        <v>44</v>
      </c>
      <c r="I957" s="9">
        <v>3</v>
      </c>
      <c r="J957" s="9">
        <v>6</v>
      </c>
      <c r="K957" s="59">
        <v>334.5</v>
      </c>
      <c r="L957" s="44"/>
      <c r="M957" s="44"/>
      <c r="N957" s="44"/>
      <c r="O957" s="9"/>
      <c r="P957" s="9"/>
      <c r="Q957" s="44"/>
      <c r="R957" s="44"/>
      <c r="S957" s="59"/>
      <c r="T957" s="59"/>
      <c r="U957" s="9"/>
      <c r="V957" s="9"/>
    </row>
    <row r="958" spans="1:22">
      <c r="A958" s="9" t="s">
        <v>6108</v>
      </c>
      <c r="B958" s="9" t="s">
        <v>1856</v>
      </c>
      <c r="C958" s="9" t="s">
        <v>7015</v>
      </c>
      <c r="D958" s="9" t="s">
        <v>7016</v>
      </c>
      <c r="E958" s="9">
        <v>72</v>
      </c>
      <c r="F958" s="9">
        <v>5</v>
      </c>
      <c r="G958" s="44">
        <v>0</v>
      </c>
      <c r="H958" s="9">
        <v>78</v>
      </c>
      <c r="I958" s="9">
        <v>5</v>
      </c>
      <c r="J958" s="9">
        <v>4</v>
      </c>
      <c r="K958" s="59">
        <v>148.96</v>
      </c>
      <c r="L958" s="44"/>
      <c r="M958" s="44"/>
      <c r="N958" s="44"/>
      <c r="O958" s="9"/>
      <c r="P958" s="9"/>
      <c r="Q958" s="44"/>
      <c r="R958" s="44"/>
      <c r="S958" s="59"/>
      <c r="T958" s="59"/>
      <c r="U958" s="9"/>
      <c r="V958" s="9"/>
    </row>
    <row r="959" spans="1:22">
      <c r="A959" s="9" t="s">
        <v>7017</v>
      </c>
      <c r="B959" s="9" t="s">
        <v>5233</v>
      </c>
      <c r="C959" s="9" t="s">
        <v>7018</v>
      </c>
      <c r="D959" s="9" t="s">
        <v>7019</v>
      </c>
      <c r="E959" s="9">
        <v>105</v>
      </c>
      <c r="F959" s="9">
        <v>6</v>
      </c>
      <c r="G959" s="44">
        <v>1E-4</v>
      </c>
      <c r="H959" s="9">
        <v>119</v>
      </c>
      <c r="I959" s="9">
        <v>6</v>
      </c>
      <c r="J959" s="9">
        <v>4</v>
      </c>
      <c r="K959" s="59">
        <v>31.92</v>
      </c>
      <c r="L959" s="44"/>
      <c r="M959" s="44"/>
      <c r="N959" s="44"/>
      <c r="O959" s="9"/>
      <c r="P959" s="9"/>
      <c r="Q959" s="44"/>
      <c r="R959" s="44"/>
      <c r="S959" s="59"/>
      <c r="T959" s="59"/>
      <c r="U959" s="9"/>
      <c r="V959" s="9"/>
    </row>
    <row r="960" spans="1:22">
      <c r="A960" s="9" t="s">
        <v>6834</v>
      </c>
      <c r="B960" s="9" t="s">
        <v>1819</v>
      </c>
      <c r="C960" s="9" t="s">
        <v>7020</v>
      </c>
      <c r="D960" s="9" t="s">
        <v>7021</v>
      </c>
      <c r="E960" s="9">
        <v>78</v>
      </c>
      <c r="F960" s="9">
        <v>9</v>
      </c>
      <c r="G960" s="44">
        <v>0</v>
      </c>
      <c r="H960" s="9">
        <v>101</v>
      </c>
      <c r="I960" s="9">
        <v>13</v>
      </c>
      <c r="J960" s="9">
        <v>6</v>
      </c>
      <c r="K960" s="59">
        <v>117.98</v>
      </c>
      <c r="L960" s="44"/>
      <c r="M960" s="44"/>
      <c r="N960" s="44"/>
      <c r="O960" s="9"/>
      <c r="P960" s="9"/>
      <c r="Q960" s="44"/>
      <c r="R960" s="44"/>
      <c r="S960" s="59"/>
      <c r="T960" s="59"/>
      <c r="U960" s="9"/>
      <c r="V960" s="9"/>
    </row>
    <row r="961" spans="1:22">
      <c r="A961" s="9" t="s">
        <v>7022</v>
      </c>
      <c r="B961" s="9" t="s">
        <v>1139</v>
      </c>
      <c r="C961" s="9" t="s">
        <v>7023</v>
      </c>
      <c r="D961" s="9" t="s">
        <v>7024</v>
      </c>
      <c r="E961" s="9">
        <v>481</v>
      </c>
      <c r="F961" s="9">
        <v>12</v>
      </c>
      <c r="G961" s="44">
        <v>2.9999999999999997E-4</v>
      </c>
      <c r="H961" s="9">
        <v>653</v>
      </c>
      <c r="I961" s="9">
        <v>27</v>
      </c>
      <c r="J961" s="9">
        <v>5</v>
      </c>
      <c r="K961" s="59">
        <v>59.49</v>
      </c>
      <c r="L961" s="44"/>
      <c r="M961" s="44"/>
      <c r="N961" s="44"/>
      <c r="O961" s="9"/>
      <c r="P961" s="9"/>
      <c r="Q961" s="44"/>
      <c r="R961" s="44"/>
      <c r="S961" s="59"/>
      <c r="T961" s="59"/>
      <c r="U961" s="9"/>
      <c r="V961" s="9"/>
    </row>
    <row r="962" spans="1:22">
      <c r="A962" s="9" t="s">
        <v>7025</v>
      </c>
      <c r="B962" s="9" t="s">
        <v>1384</v>
      </c>
      <c r="C962" s="9" t="s">
        <v>7026</v>
      </c>
      <c r="D962" s="9" t="s">
        <v>7027</v>
      </c>
      <c r="E962" s="9">
        <v>34</v>
      </c>
      <c r="F962" s="9">
        <v>2</v>
      </c>
      <c r="G962" s="44">
        <v>0</v>
      </c>
      <c r="H962" s="9">
        <v>41</v>
      </c>
      <c r="I962" s="9">
        <v>4</v>
      </c>
      <c r="J962" s="9">
        <v>6</v>
      </c>
      <c r="K962" s="59">
        <v>59.76</v>
      </c>
      <c r="L962" s="44"/>
      <c r="M962" s="44"/>
      <c r="N962" s="44"/>
      <c r="O962" s="9"/>
      <c r="P962" s="9"/>
      <c r="Q962" s="44"/>
      <c r="R962" s="44"/>
      <c r="S962" s="59"/>
      <c r="T962" s="59"/>
      <c r="U962" s="9"/>
      <c r="V962" s="9"/>
    </row>
    <row r="963" spans="1:22">
      <c r="A963" s="9" t="s">
        <v>6188</v>
      </c>
      <c r="B963" s="9" t="s">
        <v>935</v>
      </c>
      <c r="C963" s="9" t="s">
        <v>7028</v>
      </c>
      <c r="D963" s="9" t="s">
        <v>7029</v>
      </c>
      <c r="E963" s="9">
        <v>50</v>
      </c>
      <c r="F963" s="9">
        <v>2</v>
      </c>
      <c r="G963" s="44">
        <v>0</v>
      </c>
      <c r="H963" s="9">
        <v>51</v>
      </c>
      <c r="I963" s="9">
        <v>2</v>
      </c>
      <c r="J963" s="9">
        <v>6</v>
      </c>
      <c r="K963" s="59">
        <v>227.64</v>
      </c>
      <c r="L963" s="44"/>
      <c r="M963" s="44"/>
      <c r="N963" s="44"/>
      <c r="O963" s="9"/>
      <c r="P963" s="9"/>
      <c r="Q963" s="44"/>
      <c r="R963" s="44"/>
      <c r="S963" s="59"/>
      <c r="T963" s="59"/>
      <c r="U963" s="9"/>
      <c r="V963" s="9"/>
    </row>
    <row r="964" spans="1:22">
      <c r="A964" s="9" t="s">
        <v>6161</v>
      </c>
      <c r="B964" s="9" t="s">
        <v>2082</v>
      </c>
      <c r="C964" s="9" t="s">
        <v>7030</v>
      </c>
      <c r="D964" s="9" t="s">
        <v>7031</v>
      </c>
      <c r="E964" s="9">
        <v>56</v>
      </c>
      <c r="F964" s="9">
        <v>1</v>
      </c>
      <c r="G964" s="44">
        <v>0</v>
      </c>
      <c r="H964" s="9">
        <v>61</v>
      </c>
      <c r="I964" s="9">
        <v>1</v>
      </c>
      <c r="J964" s="9">
        <v>11</v>
      </c>
      <c r="K964" s="59">
        <v>85.09</v>
      </c>
      <c r="L964" s="44"/>
      <c r="M964" s="44"/>
      <c r="N964" s="44"/>
      <c r="O964" s="9"/>
      <c r="P964" s="9"/>
      <c r="Q964" s="44"/>
      <c r="R964" s="44"/>
      <c r="S964" s="59"/>
      <c r="T964" s="59"/>
      <c r="U964" s="9"/>
      <c r="V964" s="9"/>
    </row>
    <row r="965" spans="1:22">
      <c r="A965" s="9" t="s">
        <v>7032</v>
      </c>
      <c r="B965" s="9" t="s">
        <v>2019</v>
      </c>
      <c r="C965" s="9" t="s">
        <v>7033</v>
      </c>
      <c r="D965" s="9" t="s">
        <v>7034</v>
      </c>
      <c r="E965" s="9">
        <v>33</v>
      </c>
      <c r="F965" s="9">
        <v>4</v>
      </c>
      <c r="G965" s="44">
        <v>0</v>
      </c>
      <c r="H965" s="9">
        <v>40</v>
      </c>
      <c r="I965" s="9">
        <v>5</v>
      </c>
      <c r="J965" s="9">
        <v>4</v>
      </c>
      <c r="K965" s="59">
        <v>37.96</v>
      </c>
      <c r="L965" s="44"/>
      <c r="M965" s="44"/>
      <c r="N965" s="44"/>
      <c r="O965" s="9"/>
      <c r="P965" s="9"/>
      <c r="Q965" s="44"/>
      <c r="R965" s="44"/>
      <c r="S965" s="59"/>
      <c r="T965" s="59"/>
      <c r="U965" s="9"/>
      <c r="V965" s="9"/>
    </row>
    <row r="966" spans="1:22">
      <c r="A966" s="9" t="s">
        <v>1420</v>
      </c>
      <c r="B966" s="9" t="s">
        <v>1420</v>
      </c>
      <c r="C966" s="9" t="s">
        <v>7035</v>
      </c>
      <c r="D966" s="9" t="s">
        <v>7036</v>
      </c>
      <c r="E966" s="9">
        <v>74</v>
      </c>
      <c r="F966" s="9">
        <v>4</v>
      </c>
      <c r="G966" s="44">
        <v>0</v>
      </c>
      <c r="H966" s="9">
        <v>87</v>
      </c>
      <c r="I966" s="9">
        <v>5</v>
      </c>
      <c r="J966" s="9">
        <v>4</v>
      </c>
      <c r="K966" s="59">
        <v>39.96</v>
      </c>
      <c r="L966" s="44"/>
      <c r="M966" s="44"/>
      <c r="N966" s="44"/>
      <c r="O966" s="9"/>
      <c r="P966" s="9"/>
      <c r="Q966" s="44"/>
      <c r="R966" s="44"/>
      <c r="S966" s="59"/>
      <c r="T966" s="59"/>
      <c r="U966" s="9"/>
      <c r="V966" s="9"/>
    </row>
    <row r="967" spans="1:22">
      <c r="A967" s="9" t="s">
        <v>6214</v>
      </c>
      <c r="B967" s="9" t="s">
        <v>1604</v>
      </c>
      <c r="C967" s="9" t="s">
        <v>7037</v>
      </c>
      <c r="D967" s="9" t="s">
        <v>7038</v>
      </c>
      <c r="E967" s="9">
        <v>26</v>
      </c>
      <c r="F967" s="9">
        <v>5</v>
      </c>
      <c r="G967" s="44">
        <v>0</v>
      </c>
      <c r="H967" s="9">
        <v>32</v>
      </c>
      <c r="I967" s="9">
        <v>6</v>
      </c>
      <c r="J967" s="9">
        <v>4</v>
      </c>
      <c r="K967" s="59">
        <v>117.76</v>
      </c>
      <c r="L967" s="44"/>
      <c r="M967" s="44"/>
      <c r="N967" s="44"/>
      <c r="O967" s="9"/>
      <c r="P967" s="9"/>
      <c r="Q967" s="44"/>
      <c r="R967" s="44"/>
      <c r="S967" s="59"/>
      <c r="T967" s="59"/>
      <c r="U967" s="9"/>
      <c r="V967" s="9"/>
    </row>
    <row r="968" spans="1:22">
      <c r="A968" s="9" t="s">
        <v>6034</v>
      </c>
      <c r="B968" s="9" t="s">
        <v>2186</v>
      </c>
      <c r="C968" s="9" t="s">
        <v>7039</v>
      </c>
      <c r="D968" s="9" t="s">
        <v>7040</v>
      </c>
      <c r="E968" s="9">
        <v>41</v>
      </c>
      <c r="F968" s="9">
        <v>1</v>
      </c>
      <c r="G968" s="44">
        <v>0</v>
      </c>
      <c r="H968" s="9">
        <v>41</v>
      </c>
      <c r="I968" s="9">
        <v>1</v>
      </c>
      <c r="J968" s="9">
        <v>4</v>
      </c>
      <c r="K968" s="59">
        <v>75.02</v>
      </c>
      <c r="L968" s="44"/>
      <c r="M968" s="44"/>
      <c r="N968" s="44"/>
      <c r="O968" s="9"/>
      <c r="P968" s="9"/>
      <c r="Q968" s="44"/>
      <c r="R968" s="44"/>
      <c r="S968" s="59"/>
      <c r="T968" s="59"/>
      <c r="U968" s="9"/>
      <c r="V968" s="9"/>
    </row>
    <row r="969" spans="1:22">
      <c r="A969" s="9" t="s">
        <v>5997</v>
      </c>
      <c r="B969" s="9" t="s">
        <v>1257</v>
      </c>
      <c r="C969" s="9" t="s">
        <v>3417</v>
      </c>
      <c r="D969" s="9" t="s">
        <v>7041</v>
      </c>
      <c r="E969" s="9">
        <v>207</v>
      </c>
      <c r="F969" s="9">
        <v>31</v>
      </c>
      <c r="G969" s="44">
        <v>1E-4</v>
      </c>
      <c r="H969" s="9">
        <v>274</v>
      </c>
      <c r="I969" s="9">
        <v>40</v>
      </c>
      <c r="J969" s="9">
        <v>10</v>
      </c>
      <c r="K969" s="59">
        <v>211.69</v>
      </c>
      <c r="L969" s="44"/>
      <c r="M969" s="44"/>
      <c r="N969" s="44"/>
      <c r="O969" s="9"/>
      <c r="P969" s="9"/>
      <c r="Q969" s="44"/>
      <c r="R969" s="44"/>
      <c r="S969" s="59"/>
      <c r="T969" s="59"/>
      <c r="U969" s="9"/>
      <c r="V969" s="9"/>
    </row>
    <row r="970" spans="1:22">
      <c r="A970" s="9" t="s">
        <v>7042</v>
      </c>
      <c r="B970" s="9" t="s">
        <v>1696</v>
      </c>
      <c r="C970" s="9" t="s">
        <v>7043</v>
      </c>
      <c r="D970" s="9" t="s">
        <v>7044</v>
      </c>
      <c r="E970" s="9">
        <v>63</v>
      </c>
      <c r="F970" s="9">
        <v>1</v>
      </c>
      <c r="G970" s="44">
        <v>0</v>
      </c>
      <c r="H970" s="9">
        <v>69</v>
      </c>
      <c r="I970" s="9">
        <v>1</v>
      </c>
      <c r="J970" s="9">
        <v>4</v>
      </c>
      <c r="K970" s="59">
        <v>28.76</v>
      </c>
      <c r="L970" s="44"/>
      <c r="M970" s="44"/>
      <c r="N970" s="44"/>
      <c r="O970" s="9"/>
      <c r="P970" s="9"/>
      <c r="Q970" s="44"/>
      <c r="R970" s="44"/>
      <c r="S970" s="59"/>
      <c r="T970" s="59"/>
      <c r="U970" s="9"/>
      <c r="V970" s="9"/>
    </row>
    <row r="971" spans="1:22">
      <c r="A971" s="9" t="s">
        <v>1849</v>
      </c>
      <c r="B971" s="9" t="s">
        <v>1849</v>
      </c>
      <c r="C971" s="9" t="s">
        <v>7045</v>
      </c>
      <c r="D971" s="9" t="s">
        <v>7046</v>
      </c>
      <c r="E971" s="9">
        <v>75</v>
      </c>
      <c r="F971" s="9">
        <v>1</v>
      </c>
      <c r="G971" s="44">
        <v>0</v>
      </c>
      <c r="H971" s="9">
        <v>88</v>
      </c>
      <c r="I971" s="9">
        <v>1</v>
      </c>
      <c r="J971" s="9">
        <v>4</v>
      </c>
      <c r="K971" s="59">
        <v>30.56</v>
      </c>
      <c r="L971" s="44"/>
      <c r="M971" s="44"/>
      <c r="N971" s="44"/>
      <c r="O971" s="9"/>
      <c r="P971" s="9"/>
      <c r="Q971" s="44"/>
      <c r="R971" s="44"/>
      <c r="S971" s="59"/>
      <c r="T971" s="59"/>
      <c r="U971" s="9"/>
      <c r="V971" s="9"/>
    </row>
    <row r="972" spans="1:22">
      <c r="A972" s="9" t="s">
        <v>7047</v>
      </c>
      <c r="B972" s="9" t="s">
        <v>2287</v>
      </c>
      <c r="C972" s="9" t="s">
        <v>7048</v>
      </c>
      <c r="D972" s="9" t="s">
        <v>7049</v>
      </c>
      <c r="E972" s="9">
        <v>15</v>
      </c>
      <c r="F972" s="9">
        <v>1</v>
      </c>
      <c r="G972" s="44">
        <v>0</v>
      </c>
      <c r="H972" s="9">
        <v>20</v>
      </c>
      <c r="I972" s="9">
        <v>2</v>
      </c>
      <c r="J972" s="9">
        <v>4</v>
      </c>
      <c r="K972" s="59">
        <v>28.44</v>
      </c>
      <c r="L972" s="44"/>
      <c r="M972" s="44"/>
      <c r="N972" s="44"/>
      <c r="O972" s="9"/>
      <c r="P972" s="9"/>
      <c r="Q972" s="44"/>
      <c r="R972" s="44"/>
      <c r="S972" s="59"/>
      <c r="T972" s="59"/>
      <c r="U972" s="9"/>
      <c r="V972" s="9"/>
    </row>
    <row r="973" spans="1:22">
      <c r="A973" s="9" t="s">
        <v>7050</v>
      </c>
      <c r="B973" s="9" t="s">
        <v>2024</v>
      </c>
      <c r="C973" s="9" t="s">
        <v>7051</v>
      </c>
      <c r="D973" s="9" t="s">
        <v>7052</v>
      </c>
      <c r="E973" s="9">
        <v>61</v>
      </c>
      <c r="F973" s="9">
        <v>1</v>
      </c>
      <c r="G973" s="44">
        <v>0</v>
      </c>
      <c r="H973" s="9">
        <v>66</v>
      </c>
      <c r="I973" s="9">
        <v>1</v>
      </c>
      <c r="J973" s="9">
        <v>4</v>
      </c>
      <c r="K973" s="59">
        <v>32.24</v>
      </c>
      <c r="L973" s="44"/>
      <c r="M973" s="44"/>
      <c r="N973" s="44"/>
      <c r="O973" s="9"/>
      <c r="P973" s="9"/>
      <c r="Q973" s="44"/>
      <c r="R973" s="44"/>
      <c r="S973" s="59"/>
      <c r="T973" s="59"/>
      <c r="U973" s="9"/>
      <c r="V973" s="9"/>
    </row>
    <row r="974" spans="1:22">
      <c r="A974" s="9" t="s">
        <v>6185</v>
      </c>
      <c r="B974" s="9" t="s">
        <v>2036</v>
      </c>
      <c r="C974" s="9" t="s">
        <v>7053</v>
      </c>
      <c r="D974" s="9" t="s">
        <v>7054</v>
      </c>
      <c r="E974" s="9">
        <v>54</v>
      </c>
      <c r="F974" s="9">
        <v>1</v>
      </c>
      <c r="G974" s="44">
        <v>0</v>
      </c>
      <c r="H974" s="9">
        <v>64</v>
      </c>
      <c r="I974" s="9">
        <v>1</v>
      </c>
      <c r="J974" s="9">
        <v>4</v>
      </c>
      <c r="K974" s="59">
        <v>81.64</v>
      </c>
      <c r="L974" s="44"/>
      <c r="M974" s="44"/>
      <c r="N974" s="44"/>
      <c r="O974" s="9"/>
      <c r="P974" s="9"/>
      <c r="Q974" s="44"/>
      <c r="R974" s="44"/>
      <c r="S974" s="59"/>
      <c r="T974" s="59"/>
      <c r="U974" s="9"/>
      <c r="V974" s="9"/>
    </row>
    <row r="975" spans="1:22">
      <c r="A975" s="9" t="s">
        <v>7055</v>
      </c>
      <c r="B975" s="9" t="s">
        <v>2140</v>
      </c>
      <c r="C975" s="9" t="s">
        <v>7056</v>
      </c>
      <c r="D975" s="9" t="s">
        <v>7057</v>
      </c>
      <c r="E975" s="9">
        <v>52</v>
      </c>
      <c r="F975" s="9">
        <v>3</v>
      </c>
      <c r="G975" s="44">
        <v>0</v>
      </c>
      <c r="H975" s="9">
        <v>72</v>
      </c>
      <c r="I975" s="9">
        <v>3</v>
      </c>
      <c r="J975" s="9">
        <v>5</v>
      </c>
      <c r="K975" s="59">
        <v>35.549999999999997</v>
      </c>
      <c r="L975" s="44"/>
      <c r="M975" s="44"/>
      <c r="N975" s="44"/>
      <c r="O975" s="9"/>
      <c r="P975" s="9"/>
      <c r="Q975" s="44"/>
      <c r="R975" s="44"/>
      <c r="S975" s="59"/>
      <c r="T975" s="59"/>
      <c r="U975" s="9"/>
      <c r="V975" s="9"/>
    </row>
    <row r="976" spans="1:22">
      <c r="A976" s="9" t="s">
        <v>6149</v>
      </c>
      <c r="B976" s="9" t="s">
        <v>1640</v>
      </c>
      <c r="C976" s="9" t="s">
        <v>7058</v>
      </c>
      <c r="D976" s="9" t="s">
        <v>7059</v>
      </c>
      <c r="E976" s="9">
        <v>87</v>
      </c>
      <c r="F976" s="9">
        <v>3</v>
      </c>
      <c r="G976" s="44">
        <v>1E-4</v>
      </c>
      <c r="H976" s="9">
        <v>99</v>
      </c>
      <c r="I976" s="9">
        <v>3</v>
      </c>
      <c r="J976" s="9">
        <v>4</v>
      </c>
      <c r="K976" s="59">
        <v>48.36</v>
      </c>
      <c r="L976" s="44"/>
      <c r="M976" s="44"/>
      <c r="N976" s="44"/>
      <c r="O976" s="9"/>
      <c r="P976" s="9"/>
      <c r="Q976" s="44"/>
      <c r="R976" s="44"/>
      <c r="S976" s="59"/>
      <c r="T976" s="59"/>
      <c r="U976" s="9"/>
      <c r="V976" s="9"/>
    </row>
    <row r="977" spans="1:22">
      <c r="A977" s="9" t="s">
        <v>6128</v>
      </c>
      <c r="B977" s="9" t="s">
        <v>1435</v>
      </c>
      <c r="C977" s="9" t="s">
        <v>7060</v>
      </c>
      <c r="D977" s="9" t="s">
        <v>7061</v>
      </c>
      <c r="E977" s="9">
        <v>265</v>
      </c>
      <c r="F977" s="9">
        <v>17</v>
      </c>
      <c r="G977" s="44">
        <v>2.0000000000000001E-4</v>
      </c>
      <c r="H977" s="9">
        <v>329</v>
      </c>
      <c r="I977" s="9">
        <v>24</v>
      </c>
      <c r="J977" s="9">
        <v>6</v>
      </c>
      <c r="K977" s="59">
        <v>145.74</v>
      </c>
      <c r="L977" s="44"/>
      <c r="M977" s="44"/>
      <c r="N977" s="44"/>
      <c r="O977" s="9"/>
      <c r="P977" s="9"/>
      <c r="Q977" s="44"/>
      <c r="R977" s="44"/>
      <c r="S977" s="59"/>
      <c r="T977" s="59"/>
      <c r="U977" s="9"/>
      <c r="V977" s="9"/>
    </row>
    <row r="978" spans="1:22">
      <c r="A978" s="9" t="s">
        <v>7062</v>
      </c>
      <c r="B978" s="9" t="s">
        <v>2294</v>
      </c>
      <c r="C978" s="9" t="s">
        <v>7063</v>
      </c>
      <c r="D978" s="9" t="s">
        <v>7064</v>
      </c>
      <c r="E978" s="9">
        <v>34</v>
      </c>
      <c r="F978" s="9">
        <v>1</v>
      </c>
      <c r="G978" s="44">
        <v>0</v>
      </c>
      <c r="H978" s="9">
        <v>42</v>
      </c>
      <c r="I978" s="9">
        <v>1</v>
      </c>
      <c r="J978" s="9">
        <v>4</v>
      </c>
      <c r="K978" s="59">
        <v>79.56</v>
      </c>
      <c r="L978" s="44"/>
      <c r="M978" s="44"/>
      <c r="N978" s="44"/>
      <c r="O978" s="9"/>
      <c r="P978" s="9"/>
      <c r="Q978" s="44"/>
      <c r="R978" s="44"/>
      <c r="S978" s="59"/>
      <c r="T978" s="59"/>
      <c r="U978" s="9"/>
      <c r="V978" s="9"/>
    </row>
    <row r="979" spans="1:22">
      <c r="A979" s="9" t="s">
        <v>6418</v>
      </c>
      <c r="B979" s="9" t="s">
        <v>1375</v>
      </c>
      <c r="C979" s="9" t="s">
        <v>7065</v>
      </c>
      <c r="D979" s="9" t="s">
        <v>7066</v>
      </c>
      <c r="E979" s="9">
        <v>44</v>
      </c>
      <c r="F979" s="9">
        <v>6</v>
      </c>
      <c r="G979" s="44">
        <v>0</v>
      </c>
      <c r="H979" s="9">
        <v>59</v>
      </c>
      <c r="I979" s="9">
        <v>8</v>
      </c>
      <c r="J979" s="9">
        <v>4</v>
      </c>
      <c r="K979" s="59">
        <v>69.62</v>
      </c>
      <c r="L979" s="44"/>
      <c r="M979" s="44"/>
      <c r="N979" s="44"/>
      <c r="O979" s="9"/>
      <c r="P979" s="9"/>
      <c r="Q979" s="44"/>
      <c r="R979" s="44"/>
      <c r="S979" s="59"/>
      <c r="T979" s="59"/>
      <c r="U979" s="9"/>
      <c r="V979" s="9"/>
    </row>
    <row r="980" spans="1:22">
      <c r="A980" s="9" t="s">
        <v>5993</v>
      </c>
      <c r="B980" s="9" t="s">
        <v>726</v>
      </c>
      <c r="C980" s="9" t="s">
        <v>723</v>
      </c>
      <c r="D980" s="9" t="s">
        <v>725</v>
      </c>
      <c r="E980" s="9">
        <v>82</v>
      </c>
      <c r="F980" s="9">
        <v>11</v>
      </c>
      <c r="G980" s="44">
        <v>1E-4</v>
      </c>
      <c r="H980" s="9">
        <v>93</v>
      </c>
      <c r="I980" s="9">
        <v>17</v>
      </c>
      <c r="J980" s="9">
        <v>4</v>
      </c>
      <c r="K980" s="59">
        <v>175.9</v>
      </c>
      <c r="L980" s="44"/>
      <c r="M980" s="44"/>
      <c r="N980" s="44"/>
      <c r="O980" s="9"/>
      <c r="P980" s="9"/>
      <c r="Q980" s="44"/>
      <c r="R980" s="44"/>
      <c r="S980" s="59"/>
      <c r="T980" s="59"/>
      <c r="U980" s="9"/>
      <c r="V980" s="9"/>
    </row>
    <row r="981" spans="1:22">
      <c r="A981" s="9" t="s">
        <v>1383</v>
      </c>
      <c r="B981" s="9" t="s">
        <v>1383</v>
      </c>
      <c r="C981" s="9" t="s">
        <v>7067</v>
      </c>
      <c r="D981" s="9" t="s">
        <v>7068</v>
      </c>
      <c r="E981" s="9">
        <v>52</v>
      </c>
      <c r="F981" s="9">
        <v>7</v>
      </c>
      <c r="G981" s="44">
        <v>0</v>
      </c>
      <c r="H981" s="9">
        <v>64</v>
      </c>
      <c r="I981" s="9">
        <v>13</v>
      </c>
      <c r="J981" s="9">
        <v>4</v>
      </c>
      <c r="K981" s="59">
        <v>333.55</v>
      </c>
      <c r="L981" s="44"/>
      <c r="M981" s="44"/>
      <c r="N981" s="44"/>
      <c r="O981" s="9"/>
      <c r="P981" s="9"/>
      <c r="Q981" s="44"/>
      <c r="R981" s="44"/>
      <c r="S981" s="59"/>
      <c r="T981" s="59"/>
      <c r="U981" s="9"/>
      <c r="V981" s="9"/>
    </row>
    <row r="982" spans="1:22">
      <c r="A982" s="9" t="s">
        <v>6214</v>
      </c>
      <c r="B982" s="9" t="s">
        <v>946</v>
      </c>
      <c r="C982" s="9" t="s">
        <v>4186</v>
      </c>
      <c r="D982" s="9" t="s">
        <v>4187</v>
      </c>
      <c r="E982" s="9">
        <v>16</v>
      </c>
      <c r="F982" s="9">
        <v>2</v>
      </c>
      <c r="G982" s="44">
        <v>0</v>
      </c>
      <c r="H982" s="9">
        <v>19</v>
      </c>
      <c r="I982" s="9">
        <v>3</v>
      </c>
      <c r="J982" s="9">
        <v>7</v>
      </c>
      <c r="K982" s="59">
        <v>504.59</v>
      </c>
      <c r="L982" s="44"/>
      <c r="M982" s="44"/>
      <c r="N982" s="44"/>
      <c r="O982" s="9"/>
      <c r="P982" s="9"/>
      <c r="Q982" s="44"/>
      <c r="R982" s="44"/>
      <c r="S982" s="59"/>
      <c r="T982" s="59"/>
      <c r="U982" s="9"/>
      <c r="V982" s="9"/>
    </row>
    <row r="983" spans="1:22">
      <c r="A983" s="9" t="s">
        <v>7069</v>
      </c>
      <c r="B983" s="9" t="s">
        <v>2770</v>
      </c>
      <c r="C983" s="9" t="s">
        <v>5157</v>
      </c>
      <c r="D983" s="9" t="s">
        <v>5158</v>
      </c>
      <c r="E983" s="9">
        <v>282</v>
      </c>
      <c r="F983" s="9">
        <v>1</v>
      </c>
      <c r="G983" s="44">
        <v>2.0000000000000001E-4</v>
      </c>
      <c r="H983" s="9">
        <v>338</v>
      </c>
      <c r="I983" s="9">
        <v>1</v>
      </c>
      <c r="J983" s="9">
        <v>4</v>
      </c>
      <c r="K983" s="59">
        <v>32.36</v>
      </c>
      <c r="L983" s="44"/>
      <c r="M983" s="44"/>
      <c r="N983" s="44"/>
      <c r="O983" s="9"/>
      <c r="P983" s="9"/>
      <c r="Q983" s="44"/>
      <c r="R983" s="44"/>
      <c r="S983" s="59"/>
      <c r="T983" s="59"/>
      <c r="U983" s="9"/>
      <c r="V983" s="9"/>
    </row>
    <row r="984" spans="1:22">
      <c r="A984" s="9" t="s">
        <v>7070</v>
      </c>
      <c r="B984" s="9" t="s">
        <v>2806</v>
      </c>
      <c r="C984" s="9" t="s">
        <v>7071</v>
      </c>
      <c r="D984" s="9" t="s">
        <v>7072</v>
      </c>
      <c r="E984" s="9">
        <v>106</v>
      </c>
      <c r="F984" s="9">
        <v>8</v>
      </c>
      <c r="G984" s="44">
        <v>1E-4</v>
      </c>
      <c r="H984" s="9">
        <v>153</v>
      </c>
      <c r="I984" s="9">
        <v>10</v>
      </c>
      <c r="J984" s="9">
        <v>16</v>
      </c>
      <c r="K984" s="59">
        <v>322.52</v>
      </c>
      <c r="L984" s="44"/>
      <c r="M984" s="44"/>
      <c r="N984" s="44"/>
      <c r="O984" s="9"/>
      <c r="P984" s="9"/>
      <c r="Q984" s="44"/>
      <c r="R984" s="44"/>
      <c r="S984" s="59"/>
      <c r="T984" s="59"/>
      <c r="U984" s="9"/>
      <c r="V984" s="9"/>
    </row>
    <row r="985" spans="1:22">
      <c r="A985" s="9" t="s">
        <v>7073</v>
      </c>
      <c r="B985" s="9" t="s">
        <v>1324</v>
      </c>
      <c r="C985" s="9" t="s">
        <v>3609</v>
      </c>
      <c r="D985" s="9" t="s">
        <v>3610</v>
      </c>
      <c r="E985" s="9">
        <v>82</v>
      </c>
      <c r="F985" s="9">
        <v>2</v>
      </c>
      <c r="G985" s="44">
        <v>1E-4</v>
      </c>
      <c r="H985" s="9">
        <v>99</v>
      </c>
      <c r="I985" s="9">
        <v>3</v>
      </c>
      <c r="J985" s="9">
        <v>4</v>
      </c>
      <c r="K985" s="59">
        <v>37.159999999999997</v>
      </c>
      <c r="L985" s="44"/>
      <c r="M985" s="44"/>
      <c r="N985" s="44"/>
      <c r="O985" s="9"/>
      <c r="P985" s="9"/>
      <c r="Q985" s="44"/>
      <c r="R985" s="44"/>
      <c r="S985" s="59"/>
      <c r="T985" s="59"/>
      <c r="U985" s="9"/>
      <c r="V985" s="9"/>
    </row>
    <row r="986" spans="1:22">
      <c r="A986" s="9" t="s">
        <v>6153</v>
      </c>
      <c r="B986" s="9" t="s">
        <v>5234</v>
      </c>
      <c r="C986" s="9" t="s">
        <v>7074</v>
      </c>
      <c r="D986" s="9" t="s">
        <v>7075</v>
      </c>
      <c r="E986" s="9">
        <v>110</v>
      </c>
      <c r="F986" s="9">
        <v>3</v>
      </c>
      <c r="G986" s="44">
        <v>1E-4</v>
      </c>
      <c r="H986" s="9">
        <v>138</v>
      </c>
      <c r="I986" s="9">
        <v>4</v>
      </c>
      <c r="J986" s="9">
        <v>4</v>
      </c>
      <c r="K986" s="59">
        <v>72.16</v>
      </c>
      <c r="L986" s="44"/>
      <c r="M986" s="44"/>
      <c r="N986" s="44"/>
      <c r="O986" s="9"/>
      <c r="P986" s="9"/>
      <c r="Q986" s="44"/>
      <c r="R986" s="44"/>
      <c r="S986" s="59"/>
      <c r="T986" s="59"/>
      <c r="U986" s="9"/>
      <c r="V986" s="9"/>
    </row>
    <row r="987" spans="1:22">
      <c r="A987" s="9" t="s">
        <v>6498</v>
      </c>
      <c r="B987" s="9" t="s">
        <v>2203</v>
      </c>
      <c r="C987" s="9" t="s">
        <v>7076</v>
      </c>
      <c r="D987" s="9" t="s">
        <v>7077</v>
      </c>
      <c r="E987" s="9">
        <v>54</v>
      </c>
      <c r="F987" s="9">
        <v>2</v>
      </c>
      <c r="G987" s="44">
        <v>0</v>
      </c>
      <c r="H987" s="9">
        <v>60</v>
      </c>
      <c r="I987" s="9">
        <v>2</v>
      </c>
      <c r="J987" s="9">
        <v>4</v>
      </c>
      <c r="K987" s="59">
        <v>72.16</v>
      </c>
      <c r="L987" s="44"/>
      <c r="M987" s="44"/>
      <c r="N987" s="44"/>
      <c r="O987" s="9"/>
      <c r="P987" s="9"/>
      <c r="Q987" s="44"/>
      <c r="R987" s="44"/>
      <c r="S987" s="59"/>
      <c r="T987" s="59"/>
      <c r="U987" s="9"/>
      <c r="V987" s="9"/>
    </row>
    <row r="988" spans="1:22">
      <c r="A988" s="9" t="s">
        <v>6018</v>
      </c>
      <c r="B988" s="9" t="s">
        <v>1004</v>
      </c>
      <c r="C988" s="9" t="s">
        <v>3895</v>
      </c>
      <c r="D988" s="9" t="s">
        <v>7078</v>
      </c>
      <c r="E988" s="9">
        <v>121</v>
      </c>
      <c r="F988" s="9">
        <v>10</v>
      </c>
      <c r="G988" s="44">
        <v>1E-4</v>
      </c>
      <c r="H988" s="9">
        <v>169</v>
      </c>
      <c r="I988" s="9">
        <v>15</v>
      </c>
      <c r="J988" s="9">
        <v>6</v>
      </c>
      <c r="K988" s="59">
        <v>214.62</v>
      </c>
      <c r="L988" s="44"/>
      <c r="M988" s="44"/>
      <c r="N988" s="44"/>
      <c r="O988" s="9"/>
      <c r="P988" s="9"/>
      <c r="Q988" s="44"/>
      <c r="R988" s="44"/>
      <c r="S988" s="59"/>
      <c r="T988" s="59"/>
      <c r="U988" s="9"/>
      <c r="V988" s="9"/>
    </row>
    <row r="989" spans="1:22">
      <c r="A989" s="9" t="s">
        <v>6431</v>
      </c>
      <c r="B989" s="9" t="s">
        <v>1005</v>
      </c>
      <c r="C989" s="9" t="s">
        <v>3895</v>
      </c>
      <c r="D989" s="9" t="s">
        <v>7079</v>
      </c>
      <c r="E989" s="9">
        <v>88</v>
      </c>
      <c r="F989" s="9">
        <v>8</v>
      </c>
      <c r="G989" s="44">
        <v>1E-4</v>
      </c>
      <c r="H989" s="9">
        <v>114</v>
      </c>
      <c r="I989" s="9">
        <v>12</v>
      </c>
      <c r="J989" s="9">
        <v>12</v>
      </c>
      <c r="K989" s="59">
        <v>426.36</v>
      </c>
      <c r="L989" s="44"/>
      <c r="M989" s="44"/>
      <c r="N989" s="44"/>
      <c r="O989" s="9"/>
      <c r="P989" s="9"/>
      <c r="Q989" s="44"/>
      <c r="R989" s="44"/>
      <c r="S989" s="59"/>
      <c r="T989" s="59"/>
      <c r="U989" s="9"/>
      <c r="V989" s="9"/>
    </row>
    <row r="990" spans="1:22">
      <c r="A990" s="9" t="s">
        <v>6232</v>
      </c>
      <c r="B990" s="9" t="s">
        <v>550</v>
      </c>
      <c r="C990" s="9" t="s">
        <v>549</v>
      </c>
      <c r="D990" s="9" t="s">
        <v>7080</v>
      </c>
      <c r="E990" s="9">
        <v>188</v>
      </c>
      <c r="F990" s="9">
        <v>1</v>
      </c>
      <c r="G990" s="44">
        <v>1E-4</v>
      </c>
      <c r="H990" s="9">
        <v>229</v>
      </c>
      <c r="I990" s="9">
        <v>1</v>
      </c>
      <c r="J990" s="9">
        <v>4</v>
      </c>
      <c r="K990" s="59">
        <v>34.61</v>
      </c>
      <c r="L990" s="44"/>
      <c r="M990" s="44"/>
      <c r="N990" s="44"/>
      <c r="O990" s="9"/>
      <c r="P990" s="9"/>
      <c r="Q990" s="44"/>
      <c r="R990" s="44"/>
      <c r="S990" s="59"/>
      <c r="T990" s="59"/>
      <c r="U990" s="9"/>
      <c r="V990" s="9"/>
    </row>
    <row r="991" spans="1:22">
      <c r="A991" s="9" t="s">
        <v>7081</v>
      </c>
      <c r="B991" s="9" t="s">
        <v>2050</v>
      </c>
      <c r="C991" s="9" t="s">
        <v>7082</v>
      </c>
      <c r="D991" s="9" t="s">
        <v>7083</v>
      </c>
      <c r="E991" s="9">
        <v>84</v>
      </c>
      <c r="F991" s="9">
        <v>17</v>
      </c>
      <c r="G991" s="44">
        <v>1E-4</v>
      </c>
      <c r="H991" s="9">
        <v>118</v>
      </c>
      <c r="I991" s="9">
        <v>32</v>
      </c>
      <c r="J991" s="9">
        <v>5</v>
      </c>
      <c r="K991" s="59">
        <v>272.77</v>
      </c>
      <c r="L991" s="44"/>
      <c r="M991" s="44"/>
      <c r="N991" s="44"/>
      <c r="O991" s="9"/>
      <c r="P991" s="9"/>
      <c r="Q991" s="44"/>
      <c r="R991" s="44"/>
      <c r="S991" s="59"/>
      <c r="T991" s="59"/>
      <c r="U991" s="9"/>
      <c r="V991" s="9"/>
    </row>
    <row r="992" spans="1:22">
      <c r="A992" s="9" t="s">
        <v>6036</v>
      </c>
      <c r="B992" s="9" t="s">
        <v>2865</v>
      </c>
      <c r="C992" s="9" t="s">
        <v>7084</v>
      </c>
      <c r="D992" s="9" t="s">
        <v>7085</v>
      </c>
      <c r="E992" s="9">
        <v>126</v>
      </c>
      <c r="F992" s="9">
        <v>1</v>
      </c>
      <c r="G992" s="44">
        <v>1E-4</v>
      </c>
      <c r="H992" s="9">
        <v>146</v>
      </c>
      <c r="I992" s="9">
        <v>1</v>
      </c>
      <c r="J992" s="9">
        <v>4</v>
      </c>
      <c r="K992" s="59">
        <v>25.16</v>
      </c>
      <c r="L992" s="44"/>
      <c r="M992" s="44"/>
      <c r="N992" s="44"/>
      <c r="O992" s="9"/>
      <c r="P992" s="9"/>
      <c r="Q992" s="44"/>
      <c r="R992" s="44"/>
      <c r="S992" s="59"/>
      <c r="T992" s="59"/>
      <c r="U992" s="9"/>
      <c r="V992" s="9"/>
    </row>
    <row r="993" spans="1:22">
      <c r="A993" s="9" t="s">
        <v>5990</v>
      </c>
      <c r="B993" s="9" t="s">
        <v>1044</v>
      </c>
      <c r="C993" s="9" t="s">
        <v>5032</v>
      </c>
      <c r="D993" s="9" t="s">
        <v>5033</v>
      </c>
      <c r="E993" s="9">
        <v>980</v>
      </c>
      <c r="F993" s="9">
        <v>17</v>
      </c>
      <c r="G993" s="44">
        <v>5.9999999999999995E-4</v>
      </c>
      <c r="H993" s="15">
        <v>1100</v>
      </c>
      <c r="I993" s="9">
        <v>19</v>
      </c>
      <c r="J993" s="9">
        <v>4</v>
      </c>
      <c r="K993" s="59">
        <v>24.06</v>
      </c>
      <c r="L993" s="44"/>
      <c r="M993" s="44"/>
      <c r="N993" s="44"/>
      <c r="O993" s="9"/>
      <c r="P993" s="9"/>
      <c r="Q993" s="44"/>
      <c r="R993" s="44"/>
      <c r="S993" s="59"/>
      <c r="T993" s="59"/>
      <c r="U993" s="9"/>
      <c r="V993" s="9"/>
    </row>
    <row r="994" spans="1:22">
      <c r="A994" s="9" t="s">
        <v>6026</v>
      </c>
      <c r="B994" s="9" t="s">
        <v>1208</v>
      </c>
      <c r="C994" s="9" t="s">
        <v>3095</v>
      </c>
      <c r="D994" s="9" t="s">
        <v>7086</v>
      </c>
      <c r="E994" s="15">
        <v>3124</v>
      </c>
      <c r="F994" s="9">
        <v>124</v>
      </c>
      <c r="G994" s="44">
        <v>2E-3</v>
      </c>
      <c r="H994" s="15">
        <v>4020</v>
      </c>
      <c r="I994" s="9">
        <v>164</v>
      </c>
      <c r="J994" s="9">
        <v>5</v>
      </c>
      <c r="K994" s="59">
        <v>74.45</v>
      </c>
      <c r="L994" s="44"/>
      <c r="M994" s="44"/>
      <c r="N994" s="44"/>
      <c r="O994" s="9"/>
      <c r="P994" s="9"/>
      <c r="Q994" s="44"/>
      <c r="R994" s="44"/>
      <c r="S994" s="59"/>
      <c r="T994" s="59"/>
      <c r="U994" s="9"/>
      <c r="V994" s="9"/>
    </row>
    <row r="995" spans="1:22">
      <c r="A995" s="9" t="s">
        <v>6805</v>
      </c>
      <c r="B995" s="9" t="s">
        <v>1501</v>
      </c>
      <c r="C995" s="9" t="s">
        <v>7087</v>
      </c>
      <c r="D995" s="9" t="s">
        <v>7088</v>
      </c>
      <c r="E995" s="9">
        <v>101</v>
      </c>
      <c r="F995" s="9">
        <v>12</v>
      </c>
      <c r="G995" s="44">
        <v>1E-4</v>
      </c>
      <c r="H995" s="9">
        <v>130</v>
      </c>
      <c r="I995" s="9">
        <v>17</v>
      </c>
      <c r="J995" s="9">
        <v>6</v>
      </c>
      <c r="K995" s="59">
        <v>62.64</v>
      </c>
      <c r="L995" s="44"/>
      <c r="M995" s="44"/>
      <c r="N995" s="44"/>
      <c r="O995" s="9"/>
      <c r="P995" s="9"/>
      <c r="Q995" s="44"/>
      <c r="R995" s="44"/>
      <c r="S995" s="59"/>
      <c r="T995" s="59"/>
      <c r="U995" s="9"/>
      <c r="V995" s="9"/>
    </row>
    <row r="996" spans="1:22">
      <c r="A996" s="9" t="s">
        <v>7089</v>
      </c>
      <c r="B996" s="9" t="s">
        <v>2151</v>
      </c>
      <c r="C996" s="9" t="s">
        <v>7090</v>
      </c>
      <c r="D996" s="9" t="s">
        <v>7091</v>
      </c>
      <c r="E996" s="9">
        <v>136</v>
      </c>
      <c r="F996" s="9">
        <v>4</v>
      </c>
      <c r="G996" s="44">
        <v>1E-4</v>
      </c>
      <c r="H996" s="9">
        <v>172</v>
      </c>
      <c r="I996" s="9">
        <v>4</v>
      </c>
      <c r="J996" s="9">
        <v>4</v>
      </c>
      <c r="K996" s="59">
        <v>73.760000000000005</v>
      </c>
      <c r="L996" s="44"/>
      <c r="M996" s="44"/>
      <c r="N996" s="44"/>
      <c r="O996" s="9"/>
      <c r="P996" s="9"/>
      <c r="Q996" s="44"/>
      <c r="R996" s="44"/>
      <c r="S996" s="59"/>
      <c r="T996" s="59"/>
      <c r="U996" s="9"/>
      <c r="V996" s="9"/>
    </row>
    <row r="997" spans="1:22">
      <c r="A997" s="9" t="s">
        <v>1054</v>
      </c>
      <c r="B997" s="9" t="s">
        <v>1054</v>
      </c>
      <c r="C997" s="9" t="s">
        <v>4144</v>
      </c>
      <c r="D997" s="9" t="s">
        <v>4145</v>
      </c>
      <c r="E997" s="9">
        <v>337</v>
      </c>
      <c r="F997" s="9">
        <v>10</v>
      </c>
      <c r="G997" s="44">
        <v>2.0000000000000001E-4</v>
      </c>
      <c r="H997" s="9">
        <v>450</v>
      </c>
      <c r="I997" s="9">
        <v>18</v>
      </c>
      <c r="J997" s="9">
        <v>10</v>
      </c>
      <c r="K997" s="59">
        <v>59.9</v>
      </c>
      <c r="L997" s="44"/>
      <c r="M997" s="44"/>
      <c r="N997" s="44"/>
      <c r="O997" s="9"/>
      <c r="P997" s="9"/>
      <c r="Q997" s="44"/>
      <c r="R997" s="44"/>
      <c r="S997" s="59"/>
      <c r="T997" s="59"/>
      <c r="U997" s="9"/>
      <c r="V997" s="9"/>
    </row>
    <row r="998" spans="1:22">
      <c r="A998" s="9" t="s">
        <v>7092</v>
      </c>
      <c r="B998" s="9" t="s">
        <v>2873</v>
      </c>
      <c r="C998" s="9" t="s">
        <v>7093</v>
      </c>
      <c r="D998" s="9" t="s">
        <v>7094</v>
      </c>
      <c r="E998" s="9">
        <v>68</v>
      </c>
      <c r="F998" s="9">
        <v>2</v>
      </c>
      <c r="G998" s="44">
        <v>0</v>
      </c>
      <c r="H998" s="9">
        <v>76</v>
      </c>
      <c r="I998" s="9">
        <v>2</v>
      </c>
      <c r="J998" s="9">
        <v>4</v>
      </c>
      <c r="K998" s="59">
        <v>32.24</v>
      </c>
      <c r="L998" s="44"/>
      <c r="M998" s="44"/>
      <c r="N998" s="44"/>
      <c r="O998" s="9"/>
      <c r="P998" s="9"/>
      <c r="Q998" s="44"/>
      <c r="R998" s="44"/>
      <c r="S998" s="59"/>
      <c r="T998" s="59"/>
      <c r="U998" s="9"/>
      <c r="V998" s="9"/>
    </row>
    <row r="999" spans="1:22">
      <c r="A999" s="9" t="s">
        <v>6976</v>
      </c>
      <c r="B999" s="9" t="s">
        <v>1795</v>
      </c>
      <c r="C999" s="9" t="s">
        <v>7095</v>
      </c>
      <c r="D999" s="9" t="s">
        <v>7096</v>
      </c>
      <c r="E999" s="9">
        <v>65</v>
      </c>
      <c r="F999" s="9">
        <v>1</v>
      </c>
      <c r="G999" s="44">
        <v>0</v>
      </c>
      <c r="H999" s="9">
        <v>68</v>
      </c>
      <c r="I999" s="9">
        <v>1</v>
      </c>
      <c r="J999" s="9">
        <v>4</v>
      </c>
      <c r="K999" s="59">
        <v>24.64</v>
      </c>
      <c r="L999" s="44"/>
      <c r="M999" s="44"/>
      <c r="N999" s="44"/>
      <c r="O999" s="9"/>
      <c r="P999" s="9"/>
      <c r="Q999" s="44"/>
      <c r="R999" s="44"/>
      <c r="S999" s="59"/>
      <c r="T999" s="59"/>
      <c r="U999" s="9"/>
      <c r="V999" s="9"/>
    </row>
    <row r="1000" spans="1:22">
      <c r="A1000" s="9" t="s">
        <v>6605</v>
      </c>
      <c r="B1000" s="9" t="s">
        <v>2112</v>
      </c>
      <c r="C1000" s="9"/>
      <c r="D1000" s="9" t="s">
        <v>7097</v>
      </c>
      <c r="E1000" s="9">
        <v>57</v>
      </c>
      <c r="F1000" s="9">
        <v>3</v>
      </c>
      <c r="G1000" s="44">
        <v>0</v>
      </c>
      <c r="H1000" s="9">
        <v>75</v>
      </c>
      <c r="I1000" s="9">
        <v>8</v>
      </c>
      <c r="J1000" s="9">
        <v>4</v>
      </c>
      <c r="K1000" s="59">
        <v>83.56</v>
      </c>
      <c r="L1000" s="44"/>
      <c r="M1000" s="44"/>
      <c r="N1000" s="44"/>
      <c r="O1000" s="9"/>
      <c r="P1000" s="9"/>
      <c r="Q1000" s="44"/>
      <c r="R1000" s="44"/>
      <c r="S1000" s="59"/>
      <c r="T1000" s="59"/>
      <c r="U1000" s="9"/>
      <c r="V1000" s="9"/>
    </row>
    <row r="1001" spans="1:22">
      <c r="A1001" s="9" t="s">
        <v>6188</v>
      </c>
      <c r="B1001" s="9" t="s">
        <v>5235</v>
      </c>
      <c r="C1001" s="9" t="s">
        <v>7098</v>
      </c>
      <c r="D1001" s="9" t="s">
        <v>7099</v>
      </c>
      <c r="E1001" s="9">
        <v>35</v>
      </c>
      <c r="F1001" s="9">
        <v>2</v>
      </c>
      <c r="G1001" s="44">
        <v>0</v>
      </c>
      <c r="H1001" s="9">
        <v>40</v>
      </c>
      <c r="I1001" s="9">
        <v>3</v>
      </c>
      <c r="J1001" s="9">
        <v>4</v>
      </c>
      <c r="K1001" s="59">
        <v>49.96</v>
      </c>
      <c r="L1001" s="44"/>
      <c r="M1001" s="44"/>
      <c r="N1001" s="44"/>
      <c r="O1001" s="9"/>
      <c r="P1001" s="9"/>
      <c r="Q1001" s="44"/>
      <c r="R1001" s="44"/>
      <c r="S1001" s="59"/>
      <c r="T1001" s="59"/>
      <c r="U1001" s="9"/>
      <c r="V1001" s="9"/>
    </row>
    <row r="1002" spans="1:22">
      <c r="A1002" s="9" t="s">
        <v>1389</v>
      </c>
      <c r="B1002" s="9" t="s">
        <v>1389</v>
      </c>
      <c r="C1002" s="9" t="s">
        <v>5065</v>
      </c>
      <c r="D1002" s="9" t="s">
        <v>5066</v>
      </c>
      <c r="E1002" s="9">
        <v>83</v>
      </c>
      <c r="F1002" s="9">
        <v>1</v>
      </c>
      <c r="G1002" s="44">
        <v>1E-4</v>
      </c>
      <c r="H1002" s="9">
        <v>114</v>
      </c>
      <c r="I1002" s="9">
        <v>1</v>
      </c>
      <c r="J1002" s="9">
        <v>5</v>
      </c>
      <c r="K1002" s="59">
        <v>19.95</v>
      </c>
      <c r="L1002" s="44"/>
      <c r="M1002" s="44"/>
      <c r="N1002" s="44"/>
      <c r="O1002" s="9"/>
      <c r="P1002" s="9"/>
      <c r="Q1002" s="44"/>
      <c r="R1002" s="44"/>
      <c r="S1002" s="59"/>
      <c r="T1002" s="59"/>
      <c r="U1002" s="9"/>
      <c r="V1002" s="9"/>
    </row>
    <row r="1003" spans="1:22">
      <c r="A1003" s="9" t="s">
        <v>7100</v>
      </c>
      <c r="B1003" s="9" t="s">
        <v>5236</v>
      </c>
      <c r="C1003" s="9" t="s">
        <v>7101</v>
      </c>
      <c r="D1003" s="9" t="s">
        <v>7102</v>
      </c>
      <c r="E1003" s="9">
        <v>117</v>
      </c>
      <c r="F1003" s="9">
        <v>3</v>
      </c>
      <c r="G1003" s="44">
        <v>1E-4</v>
      </c>
      <c r="H1003" s="9">
        <v>136</v>
      </c>
      <c r="I1003" s="9">
        <v>3</v>
      </c>
      <c r="J1003" s="9">
        <v>3</v>
      </c>
      <c r="K1003" s="59">
        <v>21.33</v>
      </c>
      <c r="L1003" s="44"/>
      <c r="M1003" s="44"/>
      <c r="N1003" s="44"/>
      <c r="O1003" s="9"/>
      <c r="P1003" s="9"/>
      <c r="Q1003" s="44"/>
      <c r="R1003" s="44"/>
      <c r="S1003" s="59"/>
      <c r="T1003" s="59"/>
      <c r="U1003" s="9"/>
      <c r="V1003" s="9"/>
    </row>
    <row r="1004" spans="1:22">
      <c r="A1004" s="9" t="s">
        <v>7103</v>
      </c>
      <c r="B1004" s="9" t="s">
        <v>5237</v>
      </c>
      <c r="C1004" s="9" t="s">
        <v>7104</v>
      </c>
      <c r="D1004" s="9" t="s">
        <v>7105</v>
      </c>
      <c r="E1004" s="9">
        <v>235</v>
      </c>
      <c r="F1004" s="9">
        <v>15</v>
      </c>
      <c r="G1004" s="44">
        <v>1E-4</v>
      </c>
      <c r="H1004" s="9">
        <v>297</v>
      </c>
      <c r="I1004" s="9">
        <v>19</v>
      </c>
      <c r="J1004" s="9">
        <v>3</v>
      </c>
      <c r="K1004" s="59">
        <v>16.190000000000001</v>
      </c>
      <c r="L1004" s="44"/>
      <c r="M1004" s="44"/>
      <c r="N1004" s="44"/>
      <c r="O1004" s="9"/>
      <c r="P1004" s="9"/>
      <c r="Q1004" s="44"/>
      <c r="R1004" s="44"/>
      <c r="S1004" s="59"/>
      <c r="T1004" s="59"/>
      <c r="U1004" s="9"/>
      <c r="V1004" s="9"/>
    </row>
    <row r="1005" spans="1:22">
      <c r="A1005" s="9" t="s">
        <v>7106</v>
      </c>
      <c r="B1005" s="9" t="s">
        <v>5238</v>
      </c>
      <c r="C1005" s="9" t="s">
        <v>7107</v>
      </c>
      <c r="D1005" s="9" t="s">
        <v>7108</v>
      </c>
      <c r="E1005" s="9">
        <v>90</v>
      </c>
      <c r="F1005" s="9">
        <v>6</v>
      </c>
      <c r="G1005" s="44">
        <v>1E-4</v>
      </c>
      <c r="H1005" s="9">
        <v>113</v>
      </c>
      <c r="I1005" s="9">
        <v>6</v>
      </c>
      <c r="J1005" s="9">
        <v>3</v>
      </c>
      <c r="K1005" s="59">
        <v>21.71</v>
      </c>
      <c r="L1005" s="44"/>
      <c r="M1005" s="44"/>
      <c r="N1005" s="44"/>
      <c r="O1005" s="9"/>
      <c r="P1005" s="9"/>
      <c r="Q1005" s="44"/>
      <c r="R1005" s="44"/>
      <c r="S1005" s="59"/>
      <c r="T1005" s="59"/>
      <c r="U1005" s="9"/>
      <c r="V1005" s="9"/>
    </row>
    <row r="1006" spans="1:22">
      <c r="A1006" s="9" t="s">
        <v>7109</v>
      </c>
      <c r="B1006" s="9" t="s">
        <v>4714</v>
      </c>
      <c r="C1006" s="9" t="s">
        <v>4712</v>
      </c>
      <c r="D1006" s="9" t="s">
        <v>7110</v>
      </c>
      <c r="E1006" s="9">
        <v>168</v>
      </c>
      <c r="F1006" s="9">
        <v>4</v>
      </c>
      <c r="G1006" s="44">
        <v>1E-4</v>
      </c>
      <c r="H1006" s="9">
        <v>214</v>
      </c>
      <c r="I1006" s="9">
        <v>8</v>
      </c>
      <c r="J1006" s="9">
        <v>12</v>
      </c>
      <c r="K1006" s="59">
        <v>119.52</v>
      </c>
      <c r="L1006" s="44"/>
      <c r="M1006" s="44"/>
      <c r="N1006" s="44"/>
      <c r="O1006" s="9"/>
      <c r="P1006" s="9"/>
      <c r="Q1006" s="44"/>
      <c r="R1006" s="44"/>
      <c r="S1006" s="59"/>
      <c r="T1006" s="59"/>
      <c r="U1006" s="9"/>
      <c r="V1006" s="9"/>
    </row>
    <row r="1007" spans="1:22">
      <c r="A1007" s="9" t="s">
        <v>6018</v>
      </c>
      <c r="B1007" s="9" t="s">
        <v>996</v>
      </c>
      <c r="C1007" s="9" t="s">
        <v>3943</v>
      </c>
      <c r="D1007" s="9" t="s">
        <v>7111</v>
      </c>
      <c r="E1007" s="9">
        <v>385</v>
      </c>
      <c r="F1007" s="9">
        <v>62</v>
      </c>
      <c r="G1007" s="44">
        <v>2.0000000000000001E-4</v>
      </c>
      <c r="H1007" s="9">
        <v>495</v>
      </c>
      <c r="I1007" s="9">
        <v>94</v>
      </c>
      <c r="J1007" s="9">
        <v>5</v>
      </c>
      <c r="K1007" s="59">
        <v>735</v>
      </c>
      <c r="L1007" s="44"/>
      <c r="M1007" s="44"/>
      <c r="N1007" s="44"/>
      <c r="O1007" s="9"/>
      <c r="P1007" s="9"/>
      <c r="Q1007" s="44"/>
      <c r="R1007" s="44"/>
      <c r="S1007" s="59"/>
      <c r="T1007" s="59"/>
      <c r="U1007" s="9"/>
      <c r="V1007" s="9"/>
    </row>
    <row r="1008" spans="1:22">
      <c r="A1008" s="9" t="s">
        <v>7112</v>
      </c>
      <c r="B1008" s="9" t="s">
        <v>1377</v>
      </c>
      <c r="C1008" s="9" t="s">
        <v>5078</v>
      </c>
      <c r="D1008" s="9" t="s">
        <v>7113</v>
      </c>
      <c r="E1008" s="9">
        <v>243</v>
      </c>
      <c r="F1008" s="9">
        <v>3</v>
      </c>
      <c r="G1008" s="44">
        <v>2.0000000000000001E-4</v>
      </c>
      <c r="H1008" s="9">
        <v>305</v>
      </c>
      <c r="I1008" s="9">
        <v>4</v>
      </c>
      <c r="J1008" s="9">
        <v>3</v>
      </c>
      <c r="K1008" s="59">
        <v>17.670000000000002</v>
      </c>
      <c r="L1008" s="44"/>
      <c r="M1008" s="44"/>
      <c r="N1008" s="44"/>
      <c r="O1008" s="9"/>
      <c r="P1008" s="9"/>
      <c r="Q1008" s="44"/>
      <c r="R1008" s="44"/>
      <c r="S1008" s="59"/>
      <c r="T1008" s="59"/>
      <c r="U1008" s="9"/>
      <c r="V1008" s="9"/>
    </row>
    <row r="1009" spans="1:22">
      <c r="A1009" s="9" t="s">
        <v>7114</v>
      </c>
      <c r="B1009" s="9" t="s">
        <v>2068</v>
      </c>
      <c r="C1009" s="9" t="s">
        <v>7115</v>
      </c>
      <c r="D1009" s="9" t="s">
        <v>7116</v>
      </c>
      <c r="E1009" s="9">
        <v>62</v>
      </c>
      <c r="F1009" s="9">
        <v>0</v>
      </c>
      <c r="G1009" s="44">
        <v>0</v>
      </c>
      <c r="H1009" s="9">
        <v>75</v>
      </c>
      <c r="I1009" s="9">
        <v>0</v>
      </c>
      <c r="J1009" s="9">
        <v>4</v>
      </c>
      <c r="K1009" s="59">
        <v>26.91</v>
      </c>
      <c r="L1009" s="44"/>
      <c r="M1009" s="44"/>
      <c r="N1009" s="44"/>
      <c r="O1009" s="9"/>
      <c r="P1009" s="9"/>
      <c r="Q1009" s="44"/>
      <c r="R1009" s="44"/>
      <c r="S1009" s="59"/>
      <c r="T1009" s="59"/>
      <c r="U1009" s="9"/>
      <c r="V1009" s="9"/>
    </row>
    <row r="1010" spans="1:22">
      <c r="A1010" s="9" t="s">
        <v>5986</v>
      </c>
      <c r="B1010" s="9" t="s">
        <v>2554</v>
      </c>
      <c r="C1010" s="9" t="s">
        <v>7117</v>
      </c>
      <c r="D1010" s="9" t="s">
        <v>7118</v>
      </c>
      <c r="E1010" s="9">
        <v>79</v>
      </c>
      <c r="F1010" s="9">
        <v>10</v>
      </c>
      <c r="G1010" s="44">
        <v>0</v>
      </c>
      <c r="H1010" s="9">
        <v>90</v>
      </c>
      <c r="I1010" s="9">
        <v>12</v>
      </c>
      <c r="J1010" s="9">
        <v>5</v>
      </c>
      <c r="K1010" s="59">
        <v>520.35</v>
      </c>
      <c r="L1010" s="44"/>
      <c r="M1010" s="44"/>
      <c r="N1010" s="44"/>
      <c r="O1010" s="9"/>
      <c r="P1010" s="9"/>
      <c r="Q1010" s="44"/>
      <c r="R1010" s="44"/>
      <c r="S1010" s="59"/>
      <c r="T1010" s="59"/>
      <c r="U1010" s="9"/>
      <c r="V1010" s="9"/>
    </row>
    <row r="1011" spans="1:22">
      <c r="A1011" s="9" t="s">
        <v>6034</v>
      </c>
      <c r="B1011" s="9" t="s">
        <v>1648</v>
      </c>
      <c r="C1011" s="9" t="s">
        <v>7119</v>
      </c>
      <c r="D1011" s="9" t="s">
        <v>7120</v>
      </c>
      <c r="E1011" s="9">
        <v>499</v>
      </c>
      <c r="F1011" s="9">
        <v>15</v>
      </c>
      <c r="G1011" s="44">
        <v>2.9999999999999997E-4</v>
      </c>
      <c r="H1011" s="9">
        <v>602</v>
      </c>
      <c r="I1011" s="9">
        <v>17</v>
      </c>
      <c r="J1011" s="9">
        <v>3</v>
      </c>
      <c r="K1011" s="59">
        <v>49.27</v>
      </c>
      <c r="L1011" s="44"/>
      <c r="M1011" s="44"/>
      <c r="N1011" s="44"/>
      <c r="O1011" s="9"/>
      <c r="P1011" s="9"/>
      <c r="Q1011" s="44"/>
      <c r="R1011" s="44"/>
      <c r="S1011" s="59"/>
      <c r="T1011" s="59"/>
      <c r="U1011" s="9"/>
      <c r="V1011" s="9"/>
    </row>
    <row r="1012" spans="1:22">
      <c r="A1012" s="9" t="s">
        <v>5998</v>
      </c>
      <c r="B1012" s="9" t="s">
        <v>1079</v>
      </c>
      <c r="C1012" s="9" t="s">
        <v>3007</v>
      </c>
      <c r="D1012" s="9" t="s">
        <v>7121</v>
      </c>
      <c r="E1012" s="15">
        <v>4600</v>
      </c>
      <c r="F1012" s="9">
        <v>87</v>
      </c>
      <c r="G1012" s="44">
        <v>2.8999999999999998E-3</v>
      </c>
      <c r="H1012" s="15">
        <v>5922</v>
      </c>
      <c r="I1012" s="9">
        <v>102</v>
      </c>
      <c r="J1012" s="9">
        <v>3</v>
      </c>
      <c r="K1012" s="59">
        <v>49.83</v>
      </c>
      <c r="L1012" s="44"/>
      <c r="M1012" s="44"/>
      <c r="N1012" s="44"/>
      <c r="O1012" s="9"/>
      <c r="P1012" s="9"/>
      <c r="Q1012" s="44"/>
      <c r="R1012" s="44"/>
      <c r="S1012" s="59"/>
      <c r="T1012" s="59"/>
      <c r="U1012" s="9"/>
      <c r="V1012" s="9"/>
    </row>
    <row r="1013" spans="1:22">
      <c r="A1013" s="9" t="s">
        <v>6214</v>
      </c>
      <c r="B1013" s="9" t="s">
        <v>2557</v>
      </c>
      <c r="C1013" s="9" t="s">
        <v>7122</v>
      </c>
      <c r="D1013" s="9" t="s">
        <v>7123</v>
      </c>
      <c r="E1013" s="9">
        <v>34</v>
      </c>
      <c r="F1013" s="9">
        <v>1</v>
      </c>
      <c r="G1013" s="44">
        <v>0</v>
      </c>
      <c r="H1013" s="9">
        <v>40</v>
      </c>
      <c r="I1013" s="9">
        <v>1</v>
      </c>
      <c r="J1013" s="9">
        <v>3</v>
      </c>
      <c r="K1013" s="59">
        <v>68.11</v>
      </c>
      <c r="L1013" s="44"/>
      <c r="M1013" s="44"/>
      <c r="N1013" s="44"/>
      <c r="O1013" s="9"/>
      <c r="P1013" s="9"/>
      <c r="Q1013" s="44"/>
      <c r="R1013" s="44"/>
      <c r="S1013" s="59"/>
      <c r="T1013" s="59"/>
      <c r="U1013" s="9"/>
      <c r="V1013" s="9"/>
    </row>
    <row r="1014" spans="1:22">
      <c r="A1014" s="9" t="s">
        <v>6214</v>
      </c>
      <c r="B1014" s="9" t="s">
        <v>1638</v>
      </c>
      <c r="C1014" s="9" t="s">
        <v>7124</v>
      </c>
      <c r="D1014" s="9" t="s">
        <v>7125</v>
      </c>
      <c r="E1014" s="9">
        <v>78</v>
      </c>
      <c r="F1014" s="9">
        <v>6</v>
      </c>
      <c r="G1014" s="44">
        <v>0</v>
      </c>
      <c r="H1014" s="9">
        <v>101</v>
      </c>
      <c r="I1014" s="9">
        <v>6</v>
      </c>
      <c r="J1014" s="9">
        <v>3</v>
      </c>
      <c r="K1014" s="59">
        <v>66.930000000000007</v>
      </c>
      <c r="L1014" s="44"/>
      <c r="M1014" s="44"/>
      <c r="N1014" s="44"/>
      <c r="O1014" s="9"/>
      <c r="P1014" s="9"/>
      <c r="Q1014" s="44"/>
      <c r="R1014" s="44"/>
      <c r="S1014" s="59"/>
      <c r="T1014" s="59"/>
      <c r="U1014" s="9"/>
      <c r="V1014" s="9"/>
    </row>
    <row r="1015" spans="1:22">
      <c r="A1015" s="9" t="s">
        <v>6034</v>
      </c>
      <c r="B1015" s="9" t="s">
        <v>706</v>
      </c>
      <c r="C1015" s="9" t="s">
        <v>703</v>
      </c>
      <c r="D1015" s="9" t="s">
        <v>705</v>
      </c>
      <c r="E1015" s="9">
        <v>48</v>
      </c>
      <c r="F1015" s="9">
        <v>13</v>
      </c>
      <c r="G1015" s="44">
        <v>0</v>
      </c>
      <c r="H1015" s="9">
        <v>61</v>
      </c>
      <c r="I1015" s="9">
        <v>25</v>
      </c>
      <c r="J1015" s="9">
        <v>9</v>
      </c>
      <c r="K1015" s="59">
        <v>376.71</v>
      </c>
      <c r="L1015" s="44"/>
      <c r="M1015" s="44"/>
      <c r="N1015" s="44"/>
      <c r="O1015" s="9"/>
      <c r="P1015" s="9"/>
      <c r="Q1015" s="44"/>
      <c r="R1015" s="44"/>
      <c r="S1015" s="59"/>
      <c r="T1015" s="59"/>
      <c r="U1015" s="9"/>
      <c r="V1015" s="9"/>
    </row>
    <row r="1016" spans="1:22">
      <c r="A1016" s="9" t="s">
        <v>5997</v>
      </c>
      <c r="B1016" s="9" t="s">
        <v>930</v>
      </c>
      <c r="C1016" s="9" t="s">
        <v>3939</v>
      </c>
      <c r="D1016" s="9" t="s">
        <v>7126</v>
      </c>
      <c r="E1016" s="9">
        <v>175</v>
      </c>
      <c r="F1016" s="9">
        <v>34</v>
      </c>
      <c r="G1016" s="44">
        <v>1E-4</v>
      </c>
      <c r="H1016" s="9">
        <v>233</v>
      </c>
      <c r="I1016" s="9">
        <v>54</v>
      </c>
      <c r="J1016" s="9">
        <v>6</v>
      </c>
      <c r="K1016" s="59">
        <v>263.58999999999997</v>
      </c>
      <c r="L1016" s="44"/>
      <c r="M1016" s="44"/>
      <c r="N1016" s="44"/>
      <c r="O1016" s="9"/>
      <c r="P1016" s="9"/>
      <c r="Q1016" s="44"/>
      <c r="R1016" s="44"/>
      <c r="S1016" s="59"/>
      <c r="T1016" s="59"/>
      <c r="U1016" s="9"/>
      <c r="V1016" s="9"/>
    </row>
    <row r="1017" spans="1:22">
      <c r="A1017" s="9" t="s">
        <v>5998</v>
      </c>
      <c r="B1017" s="9" t="s">
        <v>790</v>
      </c>
      <c r="C1017" s="9" t="s">
        <v>787</v>
      </c>
      <c r="D1017" s="9" t="s">
        <v>789</v>
      </c>
      <c r="E1017" s="9">
        <v>20</v>
      </c>
      <c r="F1017" s="9">
        <v>7</v>
      </c>
      <c r="G1017" s="44">
        <v>0</v>
      </c>
      <c r="H1017" s="9">
        <v>26</v>
      </c>
      <c r="I1017" s="9">
        <v>11</v>
      </c>
      <c r="J1017" s="9">
        <v>6</v>
      </c>
      <c r="K1017" s="59">
        <v>238.83</v>
      </c>
      <c r="L1017" s="44"/>
      <c r="M1017" s="44"/>
      <c r="N1017" s="44"/>
      <c r="O1017" s="9"/>
      <c r="P1017" s="9"/>
      <c r="Q1017" s="44"/>
      <c r="R1017" s="44"/>
      <c r="S1017" s="59"/>
      <c r="T1017" s="59"/>
      <c r="U1017" s="9"/>
      <c r="V1017" s="9"/>
    </row>
    <row r="1018" spans="1:22">
      <c r="A1018" s="9" t="s">
        <v>6197</v>
      </c>
      <c r="B1018" s="9" t="s">
        <v>835</v>
      </c>
      <c r="C1018" s="9" t="s">
        <v>832</v>
      </c>
      <c r="D1018" s="9" t="s">
        <v>834</v>
      </c>
      <c r="E1018" s="9">
        <v>228</v>
      </c>
      <c r="F1018" s="9">
        <v>17</v>
      </c>
      <c r="G1018" s="44">
        <v>1E-4</v>
      </c>
      <c r="H1018" s="9">
        <v>258</v>
      </c>
      <c r="I1018" s="9">
        <v>18</v>
      </c>
      <c r="J1018" s="9">
        <v>4</v>
      </c>
      <c r="K1018" s="59">
        <v>348.36</v>
      </c>
      <c r="L1018" s="44"/>
      <c r="M1018" s="44"/>
      <c r="N1018" s="44"/>
      <c r="O1018" s="9"/>
      <c r="P1018" s="9"/>
      <c r="Q1018" s="44"/>
      <c r="R1018" s="44"/>
      <c r="S1018" s="59"/>
      <c r="T1018" s="59"/>
      <c r="U1018" s="9"/>
      <c r="V1018" s="9"/>
    </row>
    <row r="1019" spans="1:22">
      <c r="A1019" s="9" t="s">
        <v>6034</v>
      </c>
      <c r="B1019" s="9" t="s">
        <v>931</v>
      </c>
      <c r="C1019" s="9" t="s">
        <v>5104</v>
      </c>
      <c r="D1019" s="9" t="s">
        <v>7127</v>
      </c>
      <c r="E1019" s="9">
        <v>67</v>
      </c>
      <c r="F1019" s="9">
        <v>24</v>
      </c>
      <c r="G1019" s="44">
        <v>0</v>
      </c>
      <c r="H1019" s="9">
        <v>100</v>
      </c>
      <c r="I1019" s="9">
        <v>40</v>
      </c>
      <c r="J1019" s="9">
        <v>5</v>
      </c>
      <c r="K1019" s="59">
        <v>240.86</v>
      </c>
      <c r="L1019" s="44"/>
      <c r="M1019" s="44"/>
      <c r="N1019" s="44"/>
      <c r="O1019" s="9"/>
      <c r="P1019" s="9"/>
      <c r="Q1019" s="44"/>
      <c r="R1019" s="44"/>
      <c r="S1019" s="59"/>
      <c r="T1019" s="59"/>
      <c r="U1019" s="9"/>
      <c r="V1019" s="9"/>
    </row>
    <row r="1020" spans="1:22">
      <c r="A1020" s="9" t="s">
        <v>7128</v>
      </c>
      <c r="B1020" s="9" t="s">
        <v>1752</v>
      </c>
      <c r="C1020" s="9" t="s">
        <v>7129</v>
      </c>
      <c r="D1020" s="9" t="s">
        <v>7130</v>
      </c>
      <c r="E1020" s="9">
        <v>37</v>
      </c>
      <c r="F1020" s="9">
        <v>0</v>
      </c>
      <c r="G1020" s="44">
        <v>0</v>
      </c>
      <c r="H1020" s="9">
        <v>39</v>
      </c>
      <c r="I1020" s="9">
        <v>0</v>
      </c>
      <c r="J1020" s="9">
        <v>7</v>
      </c>
      <c r="K1020" s="59">
        <v>44.03</v>
      </c>
      <c r="L1020" s="44"/>
      <c r="M1020" s="44"/>
      <c r="N1020" s="44"/>
      <c r="O1020" s="9"/>
      <c r="P1020" s="9"/>
      <c r="Q1020" s="44"/>
      <c r="R1020" s="44"/>
      <c r="S1020" s="59"/>
      <c r="T1020" s="59"/>
      <c r="U1020" s="9"/>
      <c r="V1020" s="9"/>
    </row>
    <row r="1021" spans="1:22">
      <c r="A1021" s="9" t="s">
        <v>7131</v>
      </c>
      <c r="B1021" s="9" t="s">
        <v>2168</v>
      </c>
      <c r="C1021" s="9"/>
      <c r="D1021" s="9" t="s">
        <v>7132</v>
      </c>
      <c r="E1021" s="9">
        <v>27</v>
      </c>
      <c r="F1021" s="9">
        <v>2</v>
      </c>
      <c r="G1021" s="44">
        <v>0</v>
      </c>
      <c r="H1021" s="9">
        <v>30</v>
      </c>
      <c r="I1021" s="9">
        <v>3</v>
      </c>
      <c r="J1021" s="9">
        <v>3</v>
      </c>
      <c r="K1021" s="59">
        <v>17.97</v>
      </c>
      <c r="L1021" s="44"/>
      <c r="M1021" s="44"/>
      <c r="N1021" s="44"/>
      <c r="O1021" s="9"/>
      <c r="P1021" s="9"/>
      <c r="Q1021" s="44"/>
      <c r="R1021" s="44"/>
      <c r="S1021" s="59"/>
      <c r="T1021" s="59"/>
      <c r="U1021" s="9"/>
      <c r="V1021" s="9"/>
    </row>
    <row r="1022" spans="1:22">
      <c r="A1022" s="9" t="s">
        <v>6104</v>
      </c>
      <c r="B1022" s="9" t="s">
        <v>260</v>
      </c>
      <c r="C1022" s="9" t="s">
        <v>257</v>
      </c>
      <c r="D1022" s="9" t="s">
        <v>7133</v>
      </c>
      <c r="E1022" s="9">
        <v>776</v>
      </c>
      <c r="F1022" s="9">
        <v>17</v>
      </c>
      <c r="G1022" s="44">
        <v>5.0000000000000001E-4</v>
      </c>
      <c r="H1022" s="9">
        <v>969</v>
      </c>
      <c r="I1022" s="9">
        <v>18</v>
      </c>
      <c r="J1022" s="9">
        <v>3</v>
      </c>
      <c r="K1022" s="59">
        <v>20.62</v>
      </c>
      <c r="L1022" s="44"/>
      <c r="M1022" s="44"/>
      <c r="N1022" s="44"/>
      <c r="O1022" s="9"/>
      <c r="P1022" s="9"/>
      <c r="Q1022" s="44"/>
      <c r="R1022" s="44"/>
      <c r="S1022" s="59"/>
      <c r="T1022" s="59"/>
      <c r="U1022" s="9"/>
      <c r="V1022" s="9"/>
    </row>
    <row r="1023" spans="1:22">
      <c r="A1023" s="9" t="s">
        <v>7134</v>
      </c>
      <c r="B1023" s="9" t="s">
        <v>2342</v>
      </c>
      <c r="C1023" s="9" t="s">
        <v>7135</v>
      </c>
      <c r="D1023" s="9" t="s">
        <v>7136</v>
      </c>
      <c r="E1023" s="9">
        <v>39</v>
      </c>
      <c r="F1023" s="9">
        <v>3</v>
      </c>
      <c r="G1023" s="44">
        <v>0</v>
      </c>
      <c r="H1023" s="9">
        <v>49</v>
      </c>
      <c r="I1023" s="9">
        <v>3</v>
      </c>
      <c r="J1023" s="9">
        <v>5</v>
      </c>
      <c r="K1023" s="59">
        <v>89.77</v>
      </c>
      <c r="L1023" s="44"/>
      <c r="M1023" s="44"/>
      <c r="N1023" s="44"/>
      <c r="O1023" s="9"/>
      <c r="P1023" s="9"/>
      <c r="Q1023" s="44"/>
      <c r="R1023" s="44"/>
      <c r="S1023" s="59"/>
      <c r="T1023" s="59"/>
      <c r="U1023" s="9"/>
      <c r="V1023" s="9"/>
    </row>
    <row r="1024" spans="1:22">
      <c r="A1024" s="9" t="s">
        <v>6170</v>
      </c>
      <c r="B1024" s="9" t="s">
        <v>1056</v>
      </c>
      <c r="C1024" s="9" t="s">
        <v>3452</v>
      </c>
      <c r="D1024" s="9" t="s">
        <v>7137</v>
      </c>
      <c r="E1024" s="9">
        <v>873</v>
      </c>
      <c r="F1024" s="9">
        <v>26</v>
      </c>
      <c r="G1024" s="44">
        <v>5.0000000000000001E-4</v>
      </c>
      <c r="H1024" s="15">
        <v>1127</v>
      </c>
      <c r="I1024" s="9">
        <v>42</v>
      </c>
      <c r="J1024" s="9">
        <v>3</v>
      </c>
      <c r="K1024" s="59">
        <v>44.97</v>
      </c>
      <c r="L1024" s="44"/>
      <c r="M1024" s="44"/>
      <c r="N1024" s="44"/>
      <c r="O1024" s="9"/>
      <c r="P1024" s="9"/>
      <c r="Q1024" s="44"/>
      <c r="R1024" s="44"/>
      <c r="S1024" s="59"/>
      <c r="T1024" s="59"/>
      <c r="U1024" s="9"/>
      <c r="V1024" s="9"/>
    </row>
    <row r="1025" spans="1:22">
      <c r="A1025" s="9" t="s">
        <v>6813</v>
      </c>
      <c r="B1025" s="9" t="s">
        <v>1677</v>
      </c>
      <c r="C1025" s="9" t="s">
        <v>7138</v>
      </c>
      <c r="D1025" s="9" t="s">
        <v>7139</v>
      </c>
      <c r="E1025" s="9">
        <v>76</v>
      </c>
      <c r="F1025" s="9">
        <v>1</v>
      </c>
      <c r="G1025" s="44">
        <v>0</v>
      </c>
      <c r="H1025" s="9">
        <v>96</v>
      </c>
      <c r="I1025" s="9">
        <v>1</v>
      </c>
      <c r="J1025" s="9">
        <v>3</v>
      </c>
      <c r="K1025" s="59">
        <v>164.07</v>
      </c>
      <c r="L1025" s="44"/>
      <c r="M1025" s="44"/>
      <c r="N1025" s="44"/>
      <c r="O1025" s="9"/>
      <c r="P1025" s="9"/>
      <c r="Q1025" s="44"/>
      <c r="R1025" s="44"/>
      <c r="S1025" s="59"/>
      <c r="T1025" s="59"/>
      <c r="U1025" s="9"/>
      <c r="V1025" s="9"/>
    </row>
    <row r="1026" spans="1:22">
      <c r="A1026" s="9" t="s">
        <v>7140</v>
      </c>
      <c r="B1026" s="9" t="s">
        <v>4667</v>
      </c>
      <c r="C1026" s="9" t="s">
        <v>7141</v>
      </c>
      <c r="D1026" s="9" t="s">
        <v>7142</v>
      </c>
      <c r="E1026" s="9">
        <v>35</v>
      </c>
      <c r="F1026" s="9">
        <v>6</v>
      </c>
      <c r="G1026" s="44">
        <v>0</v>
      </c>
      <c r="H1026" s="9">
        <v>64</v>
      </c>
      <c r="I1026" s="9">
        <v>27</v>
      </c>
      <c r="J1026" s="9">
        <v>3</v>
      </c>
      <c r="K1026" s="59">
        <v>30.77</v>
      </c>
      <c r="L1026" s="44"/>
      <c r="M1026" s="44"/>
      <c r="N1026" s="44"/>
      <c r="O1026" s="9"/>
      <c r="P1026" s="9"/>
      <c r="Q1026" s="44"/>
      <c r="R1026" s="44"/>
      <c r="S1026" s="59"/>
      <c r="T1026" s="59"/>
      <c r="U1026" s="9"/>
      <c r="V1026" s="9"/>
    </row>
    <row r="1027" spans="1:22">
      <c r="A1027" s="9" t="s">
        <v>7032</v>
      </c>
      <c r="B1027" s="9" t="s">
        <v>2119</v>
      </c>
      <c r="C1027" s="9" t="s">
        <v>7143</v>
      </c>
      <c r="D1027" s="9" t="s">
        <v>7144</v>
      </c>
      <c r="E1027" s="9">
        <v>20</v>
      </c>
      <c r="F1027" s="9">
        <v>1</v>
      </c>
      <c r="G1027" s="44">
        <v>0</v>
      </c>
      <c r="H1027" s="9">
        <v>28</v>
      </c>
      <c r="I1027" s="9">
        <v>2</v>
      </c>
      <c r="J1027" s="9">
        <v>3</v>
      </c>
      <c r="K1027" s="59">
        <v>20.97</v>
      </c>
      <c r="L1027" s="44"/>
      <c r="M1027" s="44"/>
      <c r="N1027" s="44"/>
      <c r="O1027" s="9"/>
      <c r="P1027" s="9"/>
      <c r="Q1027" s="44"/>
      <c r="R1027" s="44"/>
      <c r="S1027" s="59"/>
      <c r="T1027" s="59"/>
      <c r="U1027" s="9"/>
      <c r="V1027" s="9"/>
    </row>
    <row r="1028" spans="1:22">
      <c r="A1028" s="9" t="s">
        <v>6269</v>
      </c>
      <c r="B1028" s="9" t="s">
        <v>559</v>
      </c>
      <c r="C1028" s="9" t="s">
        <v>556</v>
      </c>
      <c r="D1028" s="9" t="s">
        <v>7145</v>
      </c>
      <c r="E1028" s="9">
        <v>362</v>
      </c>
      <c r="F1028" s="9">
        <v>23</v>
      </c>
      <c r="G1028" s="44">
        <v>2.0000000000000001E-4</v>
      </c>
      <c r="H1028" s="9">
        <v>549</v>
      </c>
      <c r="I1028" s="9">
        <v>38</v>
      </c>
      <c r="J1028" s="9">
        <v>3</v>
      </c>
      <c r="K1028" s="59">
        <v>62.31</v>
      </c>
      <c r="L1028" s="44"/>
      <c r="M1028" s="44"/>
      <c r="N1028" s="44"/>
      <c r="O1028" s="9"/>
      <c r="P1028" s="9"/>
      <c r="Q1028" s="44"/>
      <c r="R1028" s="44"/>
      <c r="S1028" s="59"/>
      <c r="T1028" s="59"/>
      <c r="U1028" s="9"/>
      <c r="V1028" s="9"/>
    </row>
    <row r="1029" spans="1:22">
      <c r="A1029" s="9" t="s">
        <v>6365</v>
      </c>
      <c r="B1029" s="9" t="s">
        <v>1285</v>
      </c>
      <c r="C1029" s="9" t="s">
        <v>3713</v>
      </c>
      <c r="D1029" s="9" t="s">
        <v>7146</v>
      </c>
      <c r="E1029" s="9">
        <v>53</v>
      </c>
      <c r="F1029" s="9">
        <v>7</v>
      </c>
      <c r="G1029" s="44">
        <v>0</v>
      </c>
      <c r="H1029" s="9">
        <v>74</v>
      </c>
      <c r="I1029" s="9">
        <v>12</v>
      </c>
      <c r="J1029" s="9">
        <v>4</v>
      </c>
      <c r="K1029" s="59">
        <v>25.96</v>
      </c>
      <c r="L1029" s="44"/>
      <c r="M1029" s="44"/>
      <c r="N1029" s="44"/>
      <c r="O1029" s="9"/>
      <c r="P1029" s="9"/>
      <c r="Q1029" s="44"/>
      <c r="R1029" s="44"/>
      <c r="S1029" s="59"/>
      <c r="T1029" s="59"/>
      <c r="U1029" s="9"/>
      <c r="V1029" s="9"/>
    </row>
    <row r="1030" spans="1:22">
      <c r="A1030" s="9" t="s">
        <v>6517</v>
      </c>
      <c r="B1030" s="9" t="s">
        <v>2240</v>
      </c>
      <c r="C1030" s="9" t="s">
        <v>7147</v>
      </c>
      <c r="D1030" s="9" t="s">
        <v>7148</v>
      </c>
      <c r="E1030" s="9">
        <v>59</v>
      </c>
      <c r="F1030" s="9">
        <v>0</v>
      </c>
      <c r="G1030" s="44">
        <v>0</v>
      </c>
      <c r="H1030" s="9">
        <v>73</v>
      </c>
      <c r="I1030" s="9">
        <v>0</v>
      </c>
      <c r="J1030" s="9">
        <v>3</v>
      </c>
      <c r="K1030" s="59">
        <v>44.97</v>
      </c>
      <c r="L1030" s="44"/>
      <c r="M1030" s="44"/>
      <c r="N1030" s="44"/>
      <c r="O1030" s="9"/>
      <c r="P1030" s="9"/>
      <c r="Q1030" s="44"/>
      <c r="R1030" s="44"/>
      <c r="S1030" s="59"/>
      <c r="T1030" s="59"/>
      <c r="U1030" s="9"/>
      <c r="V1030" s="9"/>
    </row>
    <row r="1031" spans="1:22">
      <c r="A1031" s="9" t="s">
        <v>7149</v>
      </c>
      <c r="B1031" s="9" t="s">
        <v>5239</v>
      </c>
      <c r="C1031" s="9" t="s">
        <v>7150</v>
      </c>
      <c r="D1031" s="9" t="s">
        <v>7151</v>
      </c>
      <c r="E1031" s="9">
        <v>75</v>
      </c>
      <c r="F1031" s="9">
        <v>2</v>
      </c>
      <c r="G1031" s="44">
        <v>0</v>
      </c>
      <c r="H1031" s="9">
        <v>96</v>
      </c>
      <c r="I1031" s="9">
        <v>3</v>
      </c>
      <c r="J1031" s="9">
        <v>3</v>
      </c>
      <c r="K1031" s="59">
        <v>59.82</v>
      </c>
      <c r="L1031" s="44"/>
      <c r="M1031" s="44"/>
      <c r="N1031" s="44"/>
      <c r="O1031" s="9"/>
      <c r="P1031" s="9"/>
      <c r="Q1031" s="44"/>
      <c r="R1031" s="44"/>
      <c r="S1031" s="59"/>
      <c r="T1031" s="59"/>
      <c r="U1031" s="9"/>
      <c r="V1031" s="9"/>
    </row>
    <row r="1032" spans="1:22">
      <c r="A1032" s="9" t="s">
        <v>6169</v>
      </c>
      <c r="B1032" s="9" t="s">
        <v>2071</v>
      </c>
      <c r="C1032" s="9" t="s">
        <v>7152</v>
      </c>
      <c r="D1032" s="9" t="s">
        <v>7153</v>
      </c>
      <c r="E1032" s="9">
        <v>27</v>
      </c>
      <c r="F1032" s="9">
        <v>1</v>
      </c>
      <c r="G1032" s="44">
        <v>0</v>
      </c>
      <c r="H1032" s="9">
        <v>34</v>
      </c>
      <c r="I1032" s="9">
        <v>1</v>
      </c>
      <c r="J1032" s="9">
        <v>3</v>
      </c>
      <c r="K1032" s="59">
        <v>18.48</v>
      </c>
      <c r="L1032" s="44"/>
      <c r="M1032" s="44"/>
      <c r="N1032" s="44"/>
      <c r="O1032" s="9"/>
      <c r="P1032" s="9"/>
      <c r="Q1032" s="44"/>
      <c r="R1032" s="44"/>
      <c r="S1032" s="59"/>
      <c r="T1032" s="59"/>
      <c r="U1032" s="9"/>
      <c r="V1032" s="9"/>
    </row>
    <row r="1033" spans="1:22">
      <c r="A1033" s="9" t="s">
        <v>7154</v>
      </c>
      <c r="B1033" s="9" t="s">
        <v>2354</v>
      </c>
      <c r="C1033" s="9" t="s">
        <v>7155</v>
      </c>
      <c r="D1033" s="9" t="s">
        <v>7156</v>
      </c>
      <c r="E1033" s="9">
        <v>79</v>
      </c>
      <c r="F1033" s="9">
        <v>4</v>
      </c>
      <c r="G1033" s="44">
        <v>0</v>
      </c>
      <c r="H1033" s="9">
        <v>106</v>
      </c>
      <c r="I1033" s="9">
        <v>5</v>
      </c>
      <c r="J1033" s="9">
        <v>36</v>
      </c>
      <c r="K1033" s="59">
        <v>691.94</v>
      </c>
      <c r="L1033" s="44"/>
      <c r="M1033" s="44"/>
      <c r="N1033" s="44"/>
      <c r="O1033" s="9"/>
      <c r="P1033" s="9"/>
      <c r="Q1033" s="44"/>
      <c r="R1033" s="44"/>
      <c r="S1033" s="59"/>
      <c r="T1033" s="59"/>
      <c r="U1033" s="9"/>
      <c r="V1033" s="9"/>
    </row>
    <row r="1034" spans="1:22">
      <c r="A1034" s="9" t="s">
        <v>6300</v>
      </c>
      <c r="B1034" s="9" t="s">
        <v>1830</v>
      </c>
      <c r="C1034" s="9" t="s">
        <v>4062</v>
      </c>
      <c r="D1034" s="9" t="s">
        <v>4063</v>
      </c>
      <c r="E1034" s="9">
        <v>68</v>
      </c>
      <c r="F1034" s="9">
        <v>5</v>
      </c>
      <c r="G1034" s="44">
        <v>0</v>
      </c>
      <c r="H1034" s="9">
        <v>91</v>
      </c>
      <c r="I1034" s="9">
        <v>11</v>
      </c>
      <c r="J1034" s="9">
        <v>3</v>
      </c>
      <c r="K1034" s="59">
        <v>11.37</v>
      </c>
      <c r="L1034" s="44"/>
      <c r="M1034" s="44"/>
      <c r="N1034" s="44"/>
      <c r="O1034" s="9"/>
      <c r="P1034" s="9"/>
      <c r="Q1034" s="44"/>
      <c r="R1034" s="44"/>
      <c r="S1034" s="59"/>
      <c r="T1034" s="59"/>
      <c r="U1034" s="9"/>
      <c r="V1034" s="9"/>
    </row>
    <row r="1035" spans="1:22">
      <c r="A1035" s="9" t="s">
        <v>7157</v>
      </c>
      <c r="B1035" s="9" t="s">
        <v>2585</v>
      </c>
      <c r="C1035" s="9" t="s">
        <v>7158</v>
      </c>
      <c r="D1035" s="9" t="s">
        <v>7159</v>
      </c>
      <c r="E1035" s="9">
        <v>73</v>
      </c>
      <c r="F1035" s="9">
        <v>2</v>
      </c>
      <c r="G1035" s="44">
        <v>0</v>
      </c>
      <c r="H1035" s="9">
        <v>96</v>
      </c>
      <c r="I1035" s="9">
        <v>3</v>
      </c>
      <c r="J1035" s="9">
        <v>3</v>
      </c>
      <c r="K1035" s="59">
        <v>41.97</v>
      </c>
      <c r="L1035" s="44"/>
      <c r="M1035" s="44"/>
      <c r="N1035" s="44"/>
      <c r="O1035" s="9"/>
      <c r="P1035" s="9"/>
      <c r="Q1035" s="44"/>
      <c r="R1035" s="44"/>
      <c r="S1035" s="59"/>
      <c r="T1035" s="59"/>
      <c r="U1035" s="9"/>
      <c r="V1035" s="9"/>
    </row>
    <row r="1036" spans="1:22">
      <c r="A1036" s="9" t="s">
        <v>7160</v>
      </c>
      <c r="B1036" s="9" t="s">
        <v>2013</v>
      </c>
      <c r="C1036" s="9" t="s">
        <v>7161</v>
      </c>
      <c r="D1036" s="9" t="s">
        <v>7162</v>
      </c>
      <c r="E1036" s="9">
        <v>24</v>
      </c>
      <c r="F1036" s="9">
        <v>4</v>
      </c>
      <c r="G1036" s="44">
        <v>0</v>
      </c>
      <c r="H1036" s="9">
        <v>27</v>
      </c>
      <c r="I1036" s="9">
        <v>4</v>
      </c>
      <c r="J1036" s="9">
        <v>7</v>
      </c>
      <c r="K1036" s="59">
        <v>170.03</v>
      </c>
      <c r="L1036" s="44"/>
      <c r="M1036" s="44"/>
      <c r="N1036" s="44"/>
      <c r="O1036" s="9"/>
      <c r="P1036" s="9"/>
      <c r="Q1036" s="44"/>
      <c r="R1036" s="44"/>
      <c r="S1036" s="59"/>
      <c r="T1036" s="59"/>
      <c r="U1036" s="9"/>
      <c r="V1036" s="9"/>
    </row>
    <row r="1037" spans="1:22">
      <c r="A1037" s="9" t="s">
        <v>7163</v>
      </c>
      <c r="B1037" s="9" t="s">
        <v>2587</v>
      </c>
      <c r="C1037" s="9" t="s">
        <v>7164</v>
      </c>
      <c r="D1037" s="9" t="s">
        <v>7165</v>
      </c>
      <c r="E1037" s="9">
        <v>33</v>
      </c>
      <c r="F1037" s="9">
        <v>0</v>
      </c>
      <c r="G1037" s="44">
        <v>0</v>
      </c>
      <c r="H1037" s="9">
        <v>43</v>
      </c>
      <c r="I1037" s="9">
        <v>0</v>
      </c>
      <c r="J1037" s="9">
        <v>3</v>
      </c>
      <c r="K1037" s="59">
        <v>78.849999999999994</v>
      </c>
      <c r="L1037" s="44"/>
      <c r="M1037" s="44"/>
      <c r="N1037" s="44"/>
      <c r="O1037" s="9"/>
      <c r="P1037" s="9"/>
      <c r="Q1037" s="44"/>
      <c r="R1037" s="44"/>
      <c r="S1037" s="59"/>
      <c r="T1037" s="59"/>
      <c r="U1037" s="9"/>
      <c r="V1037" s="9"/>
    </row>
    <row r="1038" spans="1:22">
      <c r="A1038" s="9" t="s">
        <v>7166</v>
      </c>
      <c r="B1038" s="9" t="s">
        <v>2171</v>
      </c>
      <c r="C1038" s="9" t="s">
        <v>7167</v>
      </c>
      <c r="D1038" s="9" t="s">
        <v>7168</v>
      </c>
      <c r="E1038" s="9">
        <v>25</v>
      </c>
      <c r="F1038" s="9">
        <v>0</v>
      </c>
      <c r="G1038" s="44">
        <v>0</v>
      </c>
      <c r="H1038" s="9">
        <v>32</v>
      </c>
      <c r="I1038" s="9">
        <v>0</v>
      </c>
      <c r="J1038" s="9">
        <v>3</v>
      </c>
      <c r="K1038" s="59">
        <v>58.77</v>
      </c>
      <c r="L1038" s="44"/>
      <c r="M1038" s="44"/>
      <c r="N1038" s="44"/>
      <c r="O1038" s="9"/>
      <c r="P1038" s="9"/>
      <c r="Q1038" s="44"/>
      <c r="R1038" s="44"/>
      <c r="S1038" s="59"/>
      <c r="T1038" s="59"/>
      <c r="U1038" s="9"/>
      <c r="V1038" s="9"/>
    </row>
    <row r="1039" spans="1:22">
      <c r="A1039" s="9" t="s">
        <v>6426</v>
      </c>
      <c r="B1039" s="9" t="s">
        <v>1995</v>
      </c>
      <c r="C1039" s="9" t="s">
        <v>7169</v>
      </c>
      <c r="D1039" s="9" t="s">
        <v>7170</v>
      </c>
      <c r="E1039" s="9">
        <v>80</v>
      </c>
      <c r="F1039" s="9">
        <v>1</v>
      </c>
      <c r="G1039" s="44">
        <v>1E-4</v>
      </c>
      <c r="H1039" s="9">
        <v>109</v>
      </c>
      <c r="I1039" s="9">
        <v>1</v>
      </c>
      <c r="J1039" s="9">
        <v>3</v>
      </c>
      <c r="K1039" s="59">
        <v>19.57</v>
      </c>
      <c r="L1039" s="44"/>
      <c r="M1039" s="44"/>
      <c r="N1039" s="44"/>
      <c r="O1039" s="9"/>
      <c r="P1039" s="9"/>
      <c r="Q1039" s="44"/>
      <c r="R1039" s="44"/>
      <c r="S1039" s="59"/>
      <c r="T1039" s="59"/>
      <c r="U1039" s="9"/>
      <c r="V1039" s="9"/>
    </row>
    <row r="1040" spans="1:22">
      <c r="A1040" s="9" t="s">
        <v>6327</v>
      </c>
      <c r="B1040" s="9" t="s">
        <v>1267</v>
      </c>
      <c r="C1040" s="9" t="s">
        <v>3366</v>
      </c>
      <c r="D1040" s="9" t="s">
        <v>7171</v>
      </c>
      <c r="E1040" s="9">
        <v>387</v>
      </c>
      <c r="F1040" s="9">
        <v>4</v>
      </c>
      <c r="G1040" s="44">
        <v>2.0000000000000001E-4</v>
      </c>
      <c r="H1040" s="9">
        <v>492</v>
      </c>
      <c r="I1040" s="9">
        <v>5</v>
      </c>
      <c r="J1040" s="9">
        <v>3</v>
      </c>
      <c r="K1040" s="59">
        <v>18.48</v>
      </c>
      <c r="L1040" s="44"/>
      <c r="M1040" s="44"/>
      <c r="N1040" s="44"/>
      <c r="O1040" s="9"/>
      <c r="P1040" s="9"/>
      <c r="Q1040" s="44"/>
      <c r="R1040" s="44"/>
      <c r="S1040" s="59"/>
      <c r="T1040" s="59"/>
      <c r="U1040" s="9"/>
      <c r="V1040" s="9"/>
    </row>
    <row r="1041" spans="1:22">
      <c r="A1041" s="9" t="s">
        <v>7172</v>
      </c>
      <c r="B1041" s="9" t="s">
        <v>1447</v>
      </c>
      <c r="C1041" s="9" t="s">
        <v>7173</v>
      </c>
      <c r="D1041" s="9" t="s">
        <v>7174</v>
      </c>
      <c r="E1041" s="9">
        <v>153</v>
      </c>
      <c r="F1041" s="9">
        <v>0</v>
      </c>
      <c r="G1041" s="44">
        <v>1E-4</v>
      </c>
      <c r="H1041" s="9">
        <v>176</v>
      </c>
      <c r="I1041" s="9">
        <v>0</v>
      </c>
      <c r="J1041" s="9">
        <v>3</v>
      </c>
      <c r="K1041" s="59">
        <v>40.47</v>
      </c>
      <c r="L1041" s="44"/>
      <c r="M1041" s="44"/>
      <c r="N1041" s="44"/>
      <c r="O1041" s="9"/>
      <c r="P1041" s="9"/>
      <c r="Q1041" s="44"/>
      <c r="R1041" s="44"/>
      <c r="S1041" s="59"/>
      <c r="T1041" s="59"/>
      <c r="U1041" s="9"/>
      <c r="V1041" s="9"/>
    </row>
    <row r="1042" spans="1:22">
      <c r="A1042" s="9" t="s">
        <v>6438</v>
      </c>
      <c r="B1042" s="9" t="s">
        <v>887</v>
      </c>
      <c r="C1042" s="9" t="s">
        <v>884</v>
      </c>
      <c r="D1042" s="9" t="s">
        <v>7175</v>
      </c>
      <c r="E1042" s="9">
        <v>288</v>
      </c>
      <c r="F1042" s="9">
        <v>48</v>
      </c>
      <c r="G1042" s="44">
        <v>2.0000000000000001E-4</v>
      </c>
      <c r="H1042" s="9">
        <v>458</v>
      </c>
      <c r="I1042" s="9">
        <v>77</v>
      </c>
      <c r="J1042" s="9">
        <v>4</v>
      </c>
      <c r="K1042" s="59">
        <v>1086.1400000000001</v>
      </c>
      <c r="L1042" s="44"/>
      <c r="M1042" s="44"/>
      <c r="N1042" s="44"/>
      <c r="O1042" s="9"/>
      <c r="P1042" s="9"/>
      <c r="Q1042" s="44"/>
      <c r="R1042" s="44"/>
      <c r="S1042" s="59"/>
      <c r="T1042" s="59"/>
      <c r="U1042" s="9"/>
      <c r="V1042" s="9"/>
    </row>
    <row r="1043" spans="1:22">
      <c r="A1043" s="9" t="s">
        <v>7176</v>
      </c>
      <c r="B1043" s="9" t="s">
        <v>1845</v>
      </c>
      <c r="C1043" s="9" t="s">
        <v>7177</v>
      </c>
      <c r="D1043" s="9" t="s">
        <v>7178</v>
      </c>
      <c r="E1043" s="9">
        <v>114</v>
      </c>
      <c r="F1043" s="9">
        <v>21</v>
      </c>
      <c r="G1043" s="44">
        <v>1E-4</v>
      </c>
      <c r="H1043" s="9">
        <v>146</v>
      </c>
      <c r="I1043" s="9">
        <v>30</v>
      </c>
      <c r="J1043" s="9">
        <v>4</v>
      </c>
      <c r="K1043" s="59">
        <v>89.08</v>
      </c>
      <c r="L1043" s="44"/>
      <c r="M1043" s="44"/>
      <c r="N1043" s="44"/>
      <c r="O1043" s="9"/>
      <c r="P1043" s="9"/>
      <c r="Q1043" s="44"/>
      <c r="R1043" s="44"/>
      <c r="S1043" s="59"/>
      <c r="T1043" s="59"/>
      <c r="U1043" s="9"/>
      <c r="V1043" s="9"/>
    </row>
    <row r="1044" spans="1:22">
      <c r="A1044" s="9" t="s">
        <v>7179</v>
      </c>
      <c r="B1044" s="9" t="s">
        <v>867</v>
      </c>
      <c r="C1044" s="9" t="s">
        <v>864</v>
      </c>
      <c r="D1044" s="9" t="s">
        <v>866</v>
      </c>
      <c r="E1044" s="9">
        <v>142</v>
      </c>
      <c r="F1044" s="9">
        <v>14</v>
      </c>
      <c r="G1044" s="44">
        <v>1E-4</v>
      </c>
      <c r="H1044" s="9">
        <v>164</v>
      </c>
      <c r="I1044" s="9">
        <v>16</v>
      </c>
      <c r="J1044" s="9">
        <v>8</v>
      </c>
      <c r="K1044" s="59">
        <v>1222.47</v>
      </c>
      <c r="L1044" s="44"/>
      <c r="M1044" s="44"/>
      <c r="N1044" s="44"/>
      <c r="O1044" s="9"/>
      <c r="P1044" s="9"/>
      <c r="Q1044" s="44"/>
      <c r="R1044" s="44"/>
      <c r="S1044" s="59"/>
      <c r="T1044" s="59"/>
      <c r="U1044" s="9"/>
      <c r="V1044" s="9"/>
    </row>
    <row r="1045" spans="1:22">
      <c r="A1045" s="9" t="s">
        <v>6449</v>
      </c>
      <c r="B1045" s="9" t="s">
        <v>973</v>
      </c>
      <c r="C1045" s="9" t="s">
        <v>4273</v>
      </c>
      <c r="D1045" s="9" t="s">
        <v>4274</v>
      </c>
      <c r="E1045" s="9">
        <v>72</v>
      </c>
      <c r="F1045" s="9">
        <v>6</v>
      </c>
      <c r="G1045" s="44">
        <v>0</v>
      </c>
      <c r="H1045" s="9">
        <v>103</v>
      </c>
      <c r="I1045" s="9">
        <v>13</v>
      </c>
      <c r="J1045" s="9">
        <v>6</v>
      </c>
      <c r="K1045" s="59">
        <v>505.17</v>
      </c>
      <c r="L1045" s="44"/>
      <c r="M1045" s="44"/>
      <c r="N1045" s="44"/>
      <c r="O1045" s="9"/>
      <c r="P1045" s="9"/>
      <c r="Q1045" s="44"/>
      <c r="R1045" s="44"/>
      <c r="S1045" s="59"/>
      <c r="T1045" s="59"/>
      <c r="U1045" s="9"/>
      <c r="V1045" s="9"/>
    </row>
    <row r="1046" spans="1:22">
      <c r="A1046" s="9" t="s">
        <v>7180</v>
      </c>
      <c r="B1046" s="9" t="s">
        <v>5240</v>
      </c>
      <c r="C1046" s="9" t="s">
        <v>7181</v>
      </c>
      <c r="D1046" s="9" t="s">
        <v>7182</v>
      </c>
      <c r="E1046" s="9">
        <v>43</v>
      </c>
      <c r="F1046" s="9">
        <v>5</v>
      </c>
      <c r="G1046" s="44">
        <v>0</v>
      </c>
      <c r="H1046" s="9">
        <v>50</v>
      </c>
      <c r="I1046" s="9">
        <v>7</v>
      </c>
      <c r="J1046" s="9">
        <v>6</v>
      </c>
      <c r="K1046" s="59">
        <v>579.54</v>
      </c>
      <c r="L1046" s="44"/>
      <c r="M1046" s="44"/>
      <c r="N1046" s="44"/>
      <c r="O1046" s="9"/>
      <c r="P1046" s="9"/>
      <c r="Q1046" s="44"/>
      <c r="R1046" s="44"/>
      <c r="S1046" s="59"/>
      <c r="T1046" s="59"/>
      <c r="U1046" s="9"/>
      <c r="V1046" s="9"/>
    </row>
    <row r="1047" spans="1:22">
      <c r="A1047" s="9" t="s">
        <v>7134</v>
      </c>
      <c r="B1047" s="9" t="s">
        <v>5241</v>
      </c>
      <c r="C1047" s="9" t="s">
        <v>7183</v>
      </c>
      <c r="D1047" s="9" t="s">
        <v>7184</v>
      </c>
      <c r="E1047" s="9">
        <v>9</v>
      </c>
      <c r="F1047" s="9">
        <v>2</v>
      </c>
      <c r="G1047" s="44">
        <v>0</v>
      </c>
      <c r="H1047" s="9">
        <v>11</v>
      </c>
      <c r="I1047" s="9">
        <v>2</v>
      </c>
      <c r="J1047" s="9">
        <v>3</v>
      </c>
      <c r="K1047" s="59">
        <v>258.27999999999997</v>
      </c>
      <c r="L1047" s="44"/>
      <c r="M1047" s="44"/>
      <c r="N1047" s="44"/>
      <c r="O1047" s="9"/>
      <c r="P1047" s="9"/>
      <c r="Q1047" s="44"/>
      <c r="R1047" s="44"/>
      <c r="S1047" s="59"/>
      <c r="T1047" s="59"/>
      <c r="U1047" s="9"/>
      <c r="V1047" s="9"/>
    </row>
    <row r="1048" spans="1:22">
      <c r="A1048" s="9" t="s">
        <v>6061</v>
      </c>
      <c r="B1048" s="9" t="s">
        <v>936</v>
      </c>
      <c r="C1048" s="9" t="s">
        <v>4547</v>
      </c>
      <c r="D1048" s="9" t="s">
        <v>4548</v>
      </c>
      <c r="E1048" s="9">
        <v>63</v>
      </c>
      <c r="F1048" s="9">
        <v>2</v>
      </c>
      <c r="G1048" s="44">
        <v>0</v>
      </c>
      <c r="H1048" s="9">
        <v>69</v>
      </c>
      <c r="I1048" s="9">
        <v>4</v>
      </c>
      <c r="J1048" s="9">
        <v>4</v>
      </c>
      <c r="K1048" s="59">
        <v>125.56</v>
      </c>
      <c r="L1048" s="44"/>
      <c r="M1048" s="44"/>
      <c r="N1048" s="44"/>
      <c r="O1048" s="9"/>
      <c r="P1048" s="9"/>
      <c r="Q1048" s="44"/>
      <c r="R1048" s="44"/>
      <c r="S1048" s="59"/>
      <c r="T1048" s="59"/>
      <c r="U1048" s="9"/>
      <c r="V1048" s="9"/>
    </row>
    <row r="1049" spans="1:22">
      <c r="A1049" s="9" t="s">
        <v>7112</v>
      </c>
      <c r="B1049" s="9" t="s">
        <v>2268</v>
      </c>
      <c r="C1049" s="9" t="s">
        <v>7185</v>
      </c>
      <c r="D1049" s="9" t="s">
        <v>7186</v>
      </c>
      <c r="E1049" s="9">
        <v>84</v>
      </c>
      <c r="F1049" s="9">
        <v>1</v>
      </c>
      <c r="G1049" s="44">
        <v>1E-4</v>
      </c>
      <c r="H1049" s="9">
        <v>95</v>
      </c>
      <c r="I1049" s="9">
        <v>1</v>
      </c>
      <c r="J1049" s="9">
        <v>3</v>
      </c>
      <c r="K1049" s="59">
        <v>103.71</v>
      </c>
      <c r="L1049" s="44"/>
      <c r="M1049" s="44"/>
      <c r="N1049" s="44"/>
      <c r="O1049" s="9"/>
      <c r="P1049" s="9"/>
      <c r="Q1049" s="44"/>
      <c r="R1049" s="44"/>
      <c r="S1049" s="59"/>
      <c r="T1049" s="59"/>
      <c r="U1049" s="9"/>
      <c r="V1049" s="9"/>
    </row>
    <row r="1050" spans="1:22">
      <c r="A1050" s="9" t="s">
        <v>6004</v>
      </c>
      <c r="B1050" s="9" t="s">
        <v>911</v>
      </c>
      <c r="C1050" s="9" t="s">
        <v>5916</v>
      </c>
      <c r="D1050" s="9" t="s">
        <v>7187</v>
      </c>
      <c r="E1050" s="9">
        <v>111</v>
      </c>
      <c r="F1050" s="9">
        <v>4</v>
      </c>
      <c r="G1050" s="44">
        <v>1E-4</v>
      </c>
      <c r="H1050" s="9">
        <v>120</v>
      </c>
      <c r="I1050" s="9">
        <v>4</v>
      </c>
      <c r="J1050" s="9">
        <v>3</v>
      </c>
      <c r="K1050" s="59">
        <v>122.79</v>
      </c>
      <c r="L1050" s="44"/>
      <c r="M1050" s="44"/>
      <c r="N1050" s="44"/>
      <c r="O1050" s="9"/>
      <c r="P1050" s="9"/>
      <c r="Q1050" s="44"/>
      <c r="R1050" s="44"/>
      <c r="S1050" s="59"/>
      <c r="T1050" s="59"/>
      <c r="U1050" s="9"/>
      <c r="V1050" s="9"/>
    </row>
    <row r="1051" spans="1:22">
      <c r="A1051" s="9" t="s">
        <v>6075</v>
      </c>
      <c r="B1051" s="9" t="s">
        <v>1865</v>
      </c>
      <c r="C1051" s="9" t="s">
        <v>7188</v>
      </c>
      <c r="D1051" s="9" t="s">
        <v>7189</v>
      </c>
      <c r="E1051" s="9">
        <v>81</v>
      </c>
      <c r="F1051" s="9">
        <v>6</v>
      </c>
      <c r="G1051" s="44">
        <v>1E-4</v>
      </c>
      <c r="H1051" s="9">
        <v>87</v>
      </c>
      <c r="I1051" s="9">
        <v>7</v>
      </c>
      <c r="J1051" s="9">
        <v>3</v>
      </c>
      <c r="K1051" s="59">
        <v>121.08</v>
      </c>
      <c r="L1051" s="44"/>
      <c r="M1051" s="44"/>
      <c r="N1051" s="44"/>
      <c r="O1051" s="9"/>
      <c r="P1051" s="9"/>
      <c r="Q1051" s="44"/>
      <c r="R1051" s="44"/>
      <c r="S1051" s="59"/>
      <c r="T1051" s="59"/>
      <c r="U1051" s="9"/>
      <c r="V1051" s="9"/>
    </row>
    <row r="1052" spans="1:22">
      <c r="A1052" s="9" t="s">
        <v>6071</v>
      </c>
      <c r="B1052" s="9" t="s">
        <v>2390</v>
      </c>
      <c r="C1052" s="9" t="s">
        <v>7190</v>
      </c>
      <c r="D1052" s="9" t="s">
        <v>7191</v>
      </c>
      <c r="E1052" s="9">
        <v>95</v>
      </c>
      <c r="F1052" s="9">
        <v>1</v>
      </c>
      <c r="G1052" s="44">
        <v>1E-4</v>
      </c>
      <c r="H1052" s="9">
        <v>120</v>
      </c>
      <c r="I1052" s="9">
        <v>1</v>
      </c>
      <c r="J1052" s="9">
        <v>7</v>
      </c>
      <c r="K1052" s="59">
        <v>262.57</v>
      </c>
      <c r="L1052" s="44"/>
      <c r="M1052" s="44"/>
      <c r="N1052" s="44"/>
      <c r="O1052" s="9"/>
      <c r="P1052" s="9"/>
      <c r="Q1052" s="44"/>
      <c r="R1052" s="44"/>
      <c r="S1052" s="59"/>
      <c r="T1052" s="59"/>
      <c r="U1052" s="9"/>
      <c r="V1052" s="9"/>
    </row>
    <row r="1053" spans="1:22">
      <c r="A1053" s="9" t="s">
        <v>6025</v>
      </c>
      <c r="B1053" s="9" t="s">
        <v>5242</v>
      </c>
      <c r="C1053" s="9" t="s">
        <v>7192</v>
      </c>
      <c r="D1053" s="9" t="s">
        <v>7193</v>
      </c>
      <c r="E1053" s="9">
        <v>85</v>
      </c>
      <c r="F1053" s="9">
        <v>7</v>
      </c>
      <c r="G1053" s="44">
        <v>1E-4</v>
      </c>
      <c r="H1053" s="9">
        <v>88</v>
      </c>
      <c r="I1053" s="9">
        <v>9</v>
      </c>
      <c r="J1053" s="9">
        <v>3</v>
      </c>
      <c r="K1053" s="59">
        <v>90.37</v>
      </c>
      <c r="L1053" s="44"/>
      <c r="M1053" s="44"/>
      <c r="N1053" s="44"/>
      <c r="O1053" s="9"/>
      <c r="P1053" s="9"/>
      <c r="Q1053" s="44"/>
      <c r="R1053" s="44"/>
      <c r="S1053" s="59"/>
      <c r="T1053" s="59"/>
      <c r="U1053" s="9"/>
      <c r="V1053" s="9"/>
    </row>
    <row r="1054" spans="1:22">
      <c r="A1054" s="9" t="s">
        <v>7194</v>
      </c>
      <c r="B1054" s="9" t="s">
        <v>670</v>
      </c>
      <c r="C1054" s="9" t="s">
        <v>667</v>
      </c>
      <c r="D1054" s="9" t="s">
        <v>669</v>
      </c>
      <c r="E1054" s="9">
        <v>17</v>
      </c>
      <c r="F1054" s="9">
        <v>8</v>
      </c>
      <c r="G1054" s="44">
        <v>0</v>
      </c>
      <c r="H1054" s="9">
        <v>27</v>
      </c>
      <c r="I1054" s="9">
        <v>12</v>
      </c>
      <c r="J1054" s="9">
        <v>12</v>
      </c>
      <c r="K1054" s="59">
        <v>871.08</v>
      </c>
      <c r="L1054" s="44"/>
      <c r="M1054" s="44"/>
      <c r="N1054" s="44"/>
      <c r="O1054" s="9"/>
      <c r="P1054" s="9"/>
      <c r="Q1054" s="44"/>
      <c r="R1054" s="44"/>
      <c r="S1054" s="59"/>
      <c r="T1054" s="59"/>
      <c r="U1054" s="9"/>
      <c r="V1054" s="9"/>
    </row>
    <row r="1055" spans="1:22">
      <c r="A1055" s="9" t="s">
        <v>6083</v>
      </c>
      <c r="B1055" s="9" t="s">
        <v>879</v>
      </c>
      <c r="C1055" s="9" t="s">
        <v>876</v>
      </c>
      <c r="D1055" s="9" t="s">
        <v>878</v>
      </c>
      <c r="E1055" s="9">
        <v>66</v>
      </c>
      <c r="F1055" s="9">
        <v>7</v>
      </c>
      <c r="G1055" s="44">
        <v>0</v>
      </c>
      <c r="H1055" s="9">
        <v>73</v>
      </c>
      <c r="I1055" s="9">
        <v>8</v>
      </c>
      <c r="J1055" s="9">
        <v>3</v>
      </c>
      <c r="K1055" s="59">
        <v>125.17</v>
      </c>
      <c r="L1055" s="44"/>
      <c r="M1055" s="44"/>
      <c r="N1055" s="44"/>
      <c r="O1055" s="9"/>
      <c r="P1055" s="9"/>
      <c r="Q1055" s="44"/>
      <c r="R1055" s="44"/>
      <c r="S1055" s="59"/>
      <c r="T1055" s="59"/>
      <c r="U1055" s="9"/>
      <c r="V1055" s="9"/>
    </row>
    <row r="1056" spans="1:22">
      <c r="A1056" s="9" t="s">
        <v>7195</v>
      </c>
      <c r="B1056" s="9" t="s">
        <v>2395</v>
      </c>
      <c r="C1056" s="9" t="s">
        <v>7196</v>
      </c>
      <c r="D1056" s="9" t="s">
        <v>7197</v>
      </c>
      <c r="E1056" s="9">
        <v>18</v>
      </c>
      <c r="F1056" s="9">
        <v>1</v>
      </c>
      <c r="G1056" s="44">
        <v>0</v>
      </c>
      <c r="H1056" s="9">
        <v>23</v>
      </c>
      <c r="I1056" s="9">
        <v>1</v>
      </c>
      <c r="J1056" s="9">
        <v>4</v>
      </c>
      <c r="K1056" s="59">
        <v>122.8</v>
      </c>
      <c r="L1056" s="44"/>
      <c r="M1056" s="44"/>
      <c r="N1056" s="44"/>
      <c r="O1056" s="9"/>
      <c r="P1056" s="9"/>
      <c r="Q1056" s="44"/>
      <c r="R1056" s="44"/>
      <c r="S1056" s="59"/>
      <c r="T1056" s="59"/>
      <c r="U1056" s="9"/>
      <c r="V1056" s="9"/>
    </row>
    <row r="1057" spans="1:22">
      <c r="A1057" s="9" t="s">
        <v>7198</v>
      </c>
      <c r="B1057" s="9" t="s">
        <v>2397</v>
      </c>
      <c r="C1057" s="9" t="s">
        <v>7199</v>
      </c>
      <c r="D1057" s="9" t="s">
        <v>7200</v>
      </c>
      <c r="E1057" s="9">
        <v>9</v>
      </c>
      <c r="F1057" s="9">
        <v>3</v>
      </c>
      <c r="G1057" s="44">
        <v>0</v>
      </c>
      <c r="H1057" s="9">
        <v>11</v>
      </c>
      <c r="I1057" s="9">
        <v>4</v>
      </c>
      <c r="J1057" s="9">
        <v>5</v>
      </c>
      <c r="K1057" s="59">
        <v>265.02999999999997</v>
      </c>
      <c r="L1057" s="44"/>
      <c r="M1057" s="44"/>
      <c r="N1057" s="44"/>
      <c r="O1057" s="9"/>
      <c r="P1057" s="9"/>
      <c r="Q1057" s="44"/>
      <c r="R1057" s="44"/>
      <c r="S1057" s="59"/>
      <c r="T1057" s="59"/>
      <c r="U1057" s="9"/>
      <c r="V1057" s="9"/>
    </row>
    <row r="1058" spans="1:22">
      <c r="A1058" s="9" t="s">
        <v>6156</v>
      </c>
      <c r="B1058" s="9" t="s">
        <v>1511</v>
      </c>
      <c r="C1058" s="9" t="s">
        <v>7201</v>
      </c>
      <c r="D1058" s="9" t="s">
        <v>7202</v>
      </c>
      <c r="E1058" s="9">
        <v>33</v>
      </c>
      <c r="F1058" s="9">
        <v>6</v>
      </c>
      <c r="G1058" s="44">
        <v>0</v>
      </c>
      <c r="H1058" s="9">
        <v>38</v>
      </c>
      <c r="I1058" s="9">
        <v>7</v>
      </c>
      <c r="J1058" s="9">
        <v>14</v>
      </c>
      <c r="K1058" s="59">
        <v>294.8</v>
      </c>
      <c r="L1058" s="44"/>
      <c r="M1058" s="44"/>
      <c r="N1058" s="44"/>
      <c r="O1058" s="9"/>
      <c r="P1058" s="9"/>
      <c r="Q1058" s="44"/>
      <c r="R1058" s="44"/>
      <c r="S1058" s="59"/>
      <c r="T1058" s="59"/>
      <c r="U1058" s="9"/>
      <c r="V1058" s="9"/>
    </row>
    <row r="1059" spans="1:22">
      <c r="A1059" s="9" t="s">
        <v>6589</v>
      </c>
      <c r="B1059" s="9" t="s">
        <v>2130</v>
      </c>
      <c r="C1059" s="9" t="s">
        <v>7203</v>
      </c>
      <c r="D1059" s="9" t="s">
        <v>7204</v>
      </c>
      <c r="E1059" s="9">
        <v>20</v>
      </c>
      <c r="F1059" s="9">
        <v>3</v>
      </c>
      <c r="G1059" s="44">
        <v>0</v>
      </c>
      <c r="H1059" s="9">
        <v>23</v>
      </c>
      <c r="I1059" s="9">
        <v>3</v>
      </c>
      <c r="J1059" s="9">
        <v>10</v>
      </c>
      <c r="K1059" s="59">
        <v>348.35</v>
      </c>
      <c r="L1059" s="44"/>
      <c r="M1059" s="44"/>
      <c r="N1059" s="44"/>
      <c r="O1059" s="9"/>
      <c r="P1059" s="9"/>
      <c r="Q1059" s="44"/>
      <c r="R1059" s="44"/>
      <c r="S1059" s="59"/>
      <c r="T1059" s="59"/>
      <c r="U1059" s="9"/>
      <c r="V1059" s="9"/>
    </row>
    <row r="1060" spans="1:22">
      <c r="A1060" s="9" t="s">
        <v>6022</v>
      </c>
      <c r="B1060" s="9" t="s">
        <v>860</v>
      </c>
      <c r="C1060" s="9" t="s">
        <v>857</v>
      </c>
      <c r="D1060" s="9" t="s">
        <v>7205</v>
      </c>
      <c r="E1060" s="9">
        <v>64</v>
      </c>
      <c r="F1060" s="9">
        <v>12</v>
      </c>
      <c r="G1060" s="44">
        <v>0</v>
      </c>
      <c r="H1060" s="9">
        <v>72</v>
      </c>
      <c r="I1060" s="9">
        <v>14</v>
      </c>
      <c r="J1060" s="9">
        <v>5</v>
      </c>
      <c r="K1060" s="59">
        <v>482.55</v>
      </c>
      <c r="L1060" s="44"/>
      <c r="M1060" s="44"/>
      <c r="N1060" s="44"/>
      <c r="O1060" s="9"/>
      <c r="P1060" s="9"/>
      <c r="Q1060" s="44"/>
      <c r="R1060" s="44"/>
      <c r="S1060" s="59"/>
      <c r="T1060" s="59"/>
      <c r="U1060" s="9"/>
      <c r="V1060" s="9"/>
    </row>
    <row r="1061" spans="1:22">
      <c r="A1061" s="9" t="s">
        <v>6043</v>
      </c>
      <c r="B1061" s="9" t="s">
        <v>926</v>
      </c>
      <c r="C1061" s="9" t="s">
        <v>3529</v>
      </c>
      <c r="D1061" s="9" t="s">
        <v>7206</v>
      </c>
      <c r="E1061" s="9">
        <v>795</v>
      </c>
      <c r="F1061" s="9">
        <v>117</v>
      </c>
      <c r="G1061" s="44">
        <v>5.0000000000000001E-4</v>
      </c>
      <c r="H1061" s="15">
        <v>1062</v>
      </c>
      <c r="I1061" s="9">
        <v>180</v>
      </c>
      <c r="J1061" s="9">
        <v>7</v>
      </c>
      <c r="K1061" s="59">
        <v>414.01</v>
      </c>
      <c r="L1061" s="44"/>
      <c r="M1061" s="44"/>
      <c r="N1061" s="44"/>
      <c r="O1061" s="9"/>
      <c r="P1061" s="9"/>
      <c r="Q1061" s="44"/>
      <c r="R1061" s="44"/>
      <c r="S1061" s="59"/>
      <c r="T1061" s="59"/>
      <c r="U1061" s="9"/>
      <c r="V1061" s="9"/>
    </row>
    <row r="1062" spans="1:22">
      <c r="A1062" s="9" t="s">
        <v>6976</v>
      </c>
      <c r="B1062" s="9" t="s">
        <v>934</v>
      </c>
      <c r="C1062" s="9" t="s">
        <v>7207</v>
      </c>
      <c r="D1062" s="9" t="s">
        <v>5851</v>
      </c>
      <c r="E1062" s="9">
        <v>47</v>
      </c>
      <c r="F1062" s="9">
        <v>10</v>
      </c>
      <c r="G1062" s="44">
        <v>0</v>
      </c>
      <c r="H1062" s="9">
        <v>58</v>
      </c>
      <c r="I1062" s="9">
        <v>19</v>
      </c>
      <c r="J1062" s="9">
        <v>5</v>
      </c>
      <c r="K1062" s="59">
        <v>183.25</v>
      </c>
      <c r="L1062" s="44"/>
      <c r="M1062" s="44"/>
      <c r="N1062" s="44"/>
      <c r="O1062" s="9"/>
      <c r="P1062" s="9"/>
      <c r="Q1062" s="44"/>
      <c r="R1062" s="44"/>
      <c r="S1062" s="59"/>
      <c r="T1062" s="59"/>
      <c r="U1062" s="9"/>
      <c r="V1062" s="9"/>
    </row>
    <row r="1063" spans="1:22">
      <c r="A1063" s="9" t="s">
        <v>7208</v>
      </c>
      <c r="B1063" s="9" t="s">
        <v>1833</v>
      </c>
      <c r="C1063" s="9" t="s">
        <v>7209</v>
      </c>
      <c r="D1063" s="9" t="s">
        <v>7210</v>
      </c>
      <c r="E1063" s="9">
        <v>33</v>
      </c>
      <c r="F1063" s="9">
        <v>3</v>
      </c>
      <c r="G1063" s="44">
        <v>0</v>
      </c>
      <c r="H1063" s="9">
        <v>38</v>
      </c>
      <c r="I1063" s="9">
        <v>4</v>
      </c>
      <c r="J1063" s="9">
        <v>3</v>
      </c>
      <c r="K1063" s="59">
        <v>196.2</v>
      </c>
      <c r="L1063" s="44"/>
      <c r="M1063" s="44"/>
      <c r="N1063" s="44"/>
      <c r="O1063" s="9"/>
      <c r="P1063" s="9"/>
      <c r="Q1063" s="44"/>
      <c r="R1063" s="44"/>
      <c r="S1063" s="59"/>
      <c r="T1063" s="59"/>
      <c r="U1063" s="9"/>
      <c r="V1063" s="9"/>
    </row>
    <row r="1064" spans="1:22">
      <c r="A1064" s="9" t="s">
        <v>6012</v>
      </c>
      <c r="B1064" s="9" t="s">
        <v>972</v>
      </c>
      <c r="C1064" s="9" t="s">
        <v>6155</v>
      </c>
      <c r="D1064" s="9" t="s">
        <v>7211</v>
      </c>
      <c r="E1064" s="9">
        <v>603</v>
      </c>
      <c r="F1064" s="9">
        <v>55</v>
      </c>
      <c r="G1064" s="44">
        <v>4.0000000000000002E-4</v>
      </c>
      <c r="H1064" s="9">
        <v>794</v>
      </c>
      <c r="I1064" s="9">
        <v>81</v>
      </c>
      <c r="J1064" s="9">
        <v>36</v>
      </c>
      <c r="K1064" s="59">
        <v>1705.79</v>
      </c>
      <c r="L1064" s="44"/>
      <c r="M1064" s="44"/>
      <c r="N1064" s="44"/>
      <c r="O1064" s="9"/>
      <c r="P1064" s="9"/>
      <c r="Q1064" s="44"/>
      <c r="R1064" s="44"/>
      <c r="S1064" s="59"/>
      <c r="T1064" s="59"/>
      <c r="U1064" s="9"/>
      <c r="V1064" s="9"/>
    </row>
    <row r="1065" spans="1:22">
      <c r="A1065" s="9" t="s">
        <v>7163</v>
      </c>
      <c r="B1065" s="9" t="s">
        <v>4419</v>
      </c>
      <c r="C1065" s="9" t="s">
        <v>7212</v>
      </c>
      <c r="D1065" s="9" t="s">
        <v>7213</v>
      </c>
      <c r="E1065" s="9">
        <v>21</v>
      </c>
      <c r="F1065" s="9">
        <v>3</v>
      </c>
      <c r="G1065" s="44">
        <v>0</v>
      </c>
      <c r="H1065" s="9">
        <v>28</v>
      </c>
      <c r="I1065" s="9">
        <v>4</v>
      </c>
      <c r="J1065" s="9">
        <v>17</v>
      </c>
      <c r="K1065" s="59">
        <v>1481.11</v>
      </c>
      <c r="L1065" s="44"/>
      <c r="M1065" s="44"/>
      <c r="N1065" s="44"/>
      <c r="O1065" s="9"/>
      <c r="P1065" s="9"/>
      <c r="Q1065" s="44"/>
      <c r="R1065" s="44"/>
      <c r="S1065" s="59"/>
      <c r="T1065" s="59"/>
      <c r="U1065" s="9"/>
      <c r="V1065" s="9"/>
    </row>
    <row r="1066" spans="1:22">
      <c r="A1066" s="9" t="s">
        <v>6046</v>
      </c>
      <c r="B1066" s="9" t="s">
        <v>650</v>
      </c>
      <c r="C1066" s="9" t="s">
        <v>647</v>
      </c>
      <c r="D1066" s="9" t="s">
        <v>7214</v>
      </c>
      <c r="E1066" s="9">
        <v>377</v>
      </c>
      <c r="F1066" s="9">
        <v>30</v>
      </c>
      <c r="G1066" s="44">
        <v>2.0000000000000001E-4</v>
      </c>
      <c r="H1066" s="9">
        <v>491</v>
      </c>
      <c r="I1066" s="9">
        <v>52</v>
      </c>
      <c r="J1066" s="9">
        <v>64</v>
      </c>
      <c r="K1066" s="59">
        <v>3009.9</v>
      </c>
      <c r="L1066" s="44"/>
      <c r="M1066" s="44"/>
      <c r="N1066" s="44"/>
      <c r="O1066" s="9"/>
      <c r="P1066" s="9"/>
      <c r="Q1066" s="44"/>
      <c r="R1066" s="44"/>
      <c r="S1066" s="59"/>
      <c r="T1066" s="59"/>
      <c r="U1066" s="9"/>
      <c r="V1066" s="9"/>
    </row>
    <row r="1067" spans="1:22">
      <c r="A1067" s="9" t="s">
        <v>5991</v>
      </c>
      <c r="B1067" s="9" t="s">
        <v>853</v>
      </c>
      <c r="C1067" s="9" t="s">
        <v>850</v>
      </c>
      <c r="D1067" s="9" t="s">
        <v>7215</v>
      </c>
      <c r="E1067" s="9">
        <v>162</v>
      </c>
      <c r="F1067" s="9">
        <v>18</v>
      </c>
      <c r="G1067" s="44">
        <v>1E-4</v>
      </c>
      <c r="H1067" s="9">
        <v>190</v>
      </c>
      <c r="I1067" s="9">
        <v>24</v>
      </c>
      <c r="J1067" s="9">
        <v>8</v>
      </c>
      <c r="K1067" s="59">
        <v>741.76</v>
      </c>
      <c r="L1067" s="44"/>
      <c r="M1067" s="44"/>
      <c r="N1067" s="44"/>
      <c r="O1067" s="9"/>
      <c r="P1067" s="9"/>
      <c r="Q1067" s="44"/>
      <c r="R1067" s="44"/>
      <c r="S1067" s="59"/>
      <c r="T1067" s="59"/>
      <c r="U1067" s="9"/>
      <c r="V1067" s="9"/>
    </row>
    <row r="1068" spans="1:22">
      <c r="A1068" s="9" t="s">
        <v>7216</v>
      </c>
      <c r="B1068" s="9" t="s">
        <v>2412</v>
      </c>
      <c r="C1068" s="9" t="s">
        <v>7217</v>
      </c>
      <c r="D1068" s="9" t="s">
        <v>7218</v>
      </c>
      <c r="E1068" s="9">
        <v>5</v>
      </c>
      <c r="F1068" s="9">
        <v>1</v>
      </c>
      <c r="G1068" s="44">
        <v>0</v>
      </c>
      <c r="H1068" s="9">
        <v>7</v>
      </c>
      <c r="I1068" s="9">
        <v>2</v>
      </c>
      <c r="J1068" s="9">
        <v>3</v>
      </c>
      <c r="K1068" s="59">
        <v>116.37</v>
      </c>
      <c r="L1068" s="44"/>
      <c r="M1068" s="44"/>
      <c r="N1068" s="44"/>
      <c r="O1068" s="9"/>
      <c r="P1068" s="9"/>
      <c r="Q1068" s="44"/>
      <c r="R1068" s="44"/>
      <c r="S1068" s="59"/>
      <c r="T1068" s="59"/>
      <c r="U1068" s="9"/>
      <c r="V1068" s="9"/>
    </row>
    <row r="1069" spans="1:22">
      <c r="A1069" s="9" t="s">
        <v>7219</v>
      </c>
      <c r="B1069" s="9" t="s">
        <v>5243</v>
      </c>
      <c r="C1069" s="9" t="s">
        <v>7220</v>
      </c>
      <c r="D1069" s="9" t="s">
        <v>7221</v>
      </c>
      <c r="E1069" s="9">
        <v>38</v>
      </c>
      <c r="F1069" s="9">
        <v>0</v>
      </c>
      <c r="G1069" s="44">
        <v>0</v>
      </c>
      <c r="H1069" s="9">
        <v>39</v>
      </c>
      <c r="I1069" s="9">
        <v>0</v>
      </c>
      <c r="J1069" s="9">
        <v>4</v>
      </c>
      <c r="K1069" s="59">
        <v>32.24</v>
      </c>
      <c r="L1069" s="44"/>
      <c r="M1069" s="44"/>
      <c r="N1069" s="44"/>
      <c r="O1069" s="9"/>
      <c r="P1069" s="9"/>
      <c r="Q1069" s="44"/>
      <c r="R1069" s="44"/>
      <c r="S1069" s="59"/>
      <c r="T1069" s="59"/>
      <c r="U1069" s="9"/>
      <c r="V1069" s="9"/>
    </row>
    <row r="1070" spans="1:22">
      <c r="A1070" s="9" t="s">
        <v>7222</v>
      </c>
      <c r="B1070" s="9" t="s">
        <v>5244</v>
      </c>
      <c r="C1070" s="9" t="s">
        <v>7223</v>
      </c>
      <c r="D1070" s="9" t="s">
        <v>7224</v>
      </c>
      <c r="E1070" s="9">
        <v>55</v>
      </c>
      <c r="F1070" s="9">
        <v>2</v>
      </c>
      <c r="G1070" s="44">
        <v>0</v>
      </c>
      <c r="H1070" s="9">
        <v>76</v>
      </c>
      <c r="I1070" s="9">
        <v>3</v>
      </c>
      <c r="J1070" s="9">
        <v>3</v>
      </c>
      <c r="K1070" s="59">
        <v>35.07</v>
      </c>
      <c r="L1070" s="44"/>
      <c r="M1070" s="44"/>
      <c r="N1070" s="44"/>
      <c r="O1070" s="9"/>
      <c r="P1070" s="9"/>
      <c r="Q1070" s="44"/>
      <c r="R1070" s="44"/>
      <c r="S1070" s="59"/>
      <c r="T1070" s="59"/>
      <c r="U1070" s="9"/>
      <c r="V1070" s="9"/>
    </row>
    <row r="1071" spans="1:22">
      <c r="A1071" s="9" t="s">
        <v>6234</v>
      </c>
      <c r="B1071" s="9" t="s">
        <v>1661</v>
      </c>
      <c r="C1071" s="9" t="s">
        <v>7225</v>
      </c>
      <c r="D1071" s="9" t="s">
        <v>7226</v>
      </c>
      <c r="E1071" s="9">
        <v>15</v>
      </c>
      <c r="F1071" s="9">
        <v>0</v>
      </c>
      <c r="G1071" s="44">
        <v>0</v>
      </c>
      <c r="H1071" s="9">
        <v>26</v>
      </c>
      <c r="I1071" s="9">
        <v>0</v>
      </c>
      <c r="J1071" s="9">
        <v>3</v>
      </c>
      <c r="K1071" s="59">
        <v>114.87</v>
      </c>
      <c r="L1071" s="44"/>
      <c r="M1071" s="44"/>
      <c r="N1071" s="44"/>
      <c r="O1071" s="9"/>
      <c r="P1071" s="9"/>
      <c r="Q1071" s="44"/>
      <c r="R1071" s="44"/>
      <c r="S1071" s="59"/>
      <c r="T1071" s="59"/>
      <c r="U1071" s="9"/>
      <c r="V1071" s="9"/>
    </row>
    <row r="1072" spans="1:22">
      <c r="A1072" s="9" t="s">
        <v>6140</v>
      </c>
      <c r="B1072" s="9" t="s">
        <v>1127</v>
      </c>
      <c r="C1072" s="9" t="s">
        <v>6414</v>
      </c>
      <c r="D1072" s="9" t="s">
        <v>7227</v>
      </c>
      <c r="E1072" s="9">
        <v>194</v>
      </c>
      <c r="F1072" s="9">
        <v>13</v>
      </c>
      <c r="G1072" s="44">
        <v>1E-4</v>
      </c>
      <c r="H1072" s="9">
        <v>242</v>
      </c>
      <c r="I1072" s="9">
        <v>17</v>
      </c>
      <c r="J1072" s="9">
        <v>32</v>
      </c>
      <c r="K1072" s="59">
        <v>1053.68</v>
      </c>
      <c r="L1072" s="44"/>
      <c r="M1072" s="44"/>
      <c r="N1072" s="44"/>
      <c r="O1072" s="9"/>
      <c r="P1072" s="9"/>
      <c r="Q1072" s="44"/>
      <c r="R1072" s="44"/>
      <c r="S1072" s="59"/>
      <c r="T1072" s="59"/>
      <c r="U1072" s="9"/>
      <c r="V1072" s="9"/>
    </row>
    <row r="1073" spans="1:22">
      <c r="A1073" s="9" t="s">
        <v>7228</v>
      </c>
      <c r="B1073" s="9" t="s">
        <v>2063</v>
      </c>
      <c r="C1073" s="9" t="s">
        <v>7229</v>
      </c>
      <c r="D1073" s="9" t="s">
        <v>7230</v>
      </c>
      <c r="E1073" s="9">
        <v>73</v>
      </c>
      <c r="F1073" s="9">
        <v>5</v>
      </c>
      <c r="G1073" s="44">
        <v>0</v>
      </c>
      <c r="H1073" s="9">
        <v>96</v>
      </c>
      <c r="I1073" s="9">
        <v>7</v>
      </c>
      <c r="J1073" s="9">
        <v>3</v>
      </c>
      <c r="K1073" s="59">
        <v>23.97</v>
      </c>
      <c r="L1073" s="44"/>
      <c r="M1073" s="44"/>
      <c r="N1073" s="44"/>
      <c r="O1073" s="9"/>
      <c r="P1073" s="9"/>
      <c r="Q1073" s="44"/>
      <c r="R1073" s="44"/>
      <c r="S1073" s="59"/>
      <c r="T1073" s="59"/>
      <c r="U1073" s="9"/>
      <c r="V1073" s="9"/>
    </row>
    <row r="1074" spans="1:22">
      <c r="A1074" s="9" t="s">
        <v>5997</v>
      </c>
      <c r="B1074" s="9" t="s">
        <v>523</v>
      </c>
      <c r="C1074" s="9" t="s">
        <v>520</v>
      </c>
      <c r="D1074" s="9" t="s">
        <v>7231</v>
      </c>
      <c r="E1074" s="9">
        <v>170</v>
      </c>
      <c r="F1074" s="9">
        <v>13</v>
      </c>
      <c r="G1074" s="44">
        <v>1E-4</v>
      </c>
      <c r="H1074" s="9">
        <v>213</v>
      </c>
      <c r="I1074" s="9">
        <v>16</v>
      </c>
      <c r="J1074" s="9">
        <v>3</v>
      </c>
      <c r="K1074" s="59">
        <v>65.239999999999995</v>
      </c>
      <c r="L1074" s="44"/>
      <c r="M1074" s="44"/>
      <c r="N1074" s="44"/>
      <c r="O1074" s="9"/>
      <c r="P1074" s="9"/>
      <c r="Q1074" s="44"/>
      <c r="R1074" s="44"/>
      <c r="S1074" s="59"/>
      <c r="T1074" s="59"/>
      <c r="U1074" s="9"/>
      <c r="V1074" s="9"/>
    </row>
    <row r="1075" spans="1:22">
      <c r="A1075" s="9" t="s">
        <v>6214</v>
      </c>
      <c r="B1075" s="9" t="s">
        <v>2750</v>
      </c>
      <c r="C1075" s="9" t="s">
        <v>7232</v>
      </c>
      <c r="D1075" s="9" t="s">
        <v>7233</v>
      </c>
      <c r="E1075" s="9">
        <v>23</v>
      </c>
      <c r="F1075" s="9">
        <v>2</v>
      </c>
      <c r="G1075" s="44">
        <v>0</v>
      </c>
      <c r="H1075" s="9">
        <v>29</v>
      </c>
      <c r="I1075" s="9">
        <v>3</v>
      </c>
      <c r="J1075" s="9">
        <v>3</v>
      </c>
      <c r="K1075" s="59">
        <v>88.32</v>
      </c>
      <c r="L1075" s="44"/>
      <c r="M1075" s="44"/>
      <c r="N1075" s="44"/>
      <c r="O1075" s="9"/>
      <c r="P1075" s="9"/>
      <c r="Q1075" s="44"/>
      <c r="R1075" s="44"/>
      <c r="S1075" s="59"/>
      <c r="T1075" s="59"/>
      <c r="U1075" s="9"/>
      <c r="V1075" s="9"/>
    </row>
    <row r="1076" spans="1:22">
      <c r="A1076" s="9" t="s">
        <v>6034</v>
      </c>
      <c r="B1076" s="9" t="s">
        <v>2105</v>
      </c>
      <c r="C1076" s="9" t="s">
        <v>7234</v>
      </c>
      <c r="D1076" s="9" t="s">
        <v>7235</v>
      </c>
      <c r="E1076" s="9">
        <v>35</v>
      </c>
      <c r="F1076" s="9">
        <v>2</v>
      </c>
      <c r="G1076" s="44">
        <v>0</v>
      </c>
      <c r="H1076" s="9">
        <v>39</v>
      </c>
      <c r="I1076" s="9">
        <v>4</v>
      </c>
      <c r="J1076" s="9">
        <v>3</v>
      </c>
      <c r="K1076" s="59">
        <v>56.49</v>
      </c>
      <c r="L1076" s="44"/>
      <c r="M1076" s="44"/>
      <c r="N1076" s="44"/>
      <c r="O1076" s="9"/>
      <c r="P1076" s="9"/>
      <c r="Q1076" s="44"/>
      <c r="R1076" s="44"/>
      <c r="S1076" s="59"/>
      <c r="T1076" s="59"/>
      <c r="U1076" s="9"/>
      <c r="V1076" s="9"/>
    </row>
    <row r="1077" spans="1:22">
      <c r="A1077" s="9" t="s">
        <v>6543</v>
      </c>
      <c r="B1077" s="9" t="s">
        <v>1826</v>
      </c>
      <c r="C1077" s="9" t="s">
        <v>7236</v>
      </c>
      <c r="D1077" s="9" t="s">
        <v>7237</v>
      </c>
      <c r="E1077" s="9">
        <v>13</v>
      </c>
      <c r="F1077" s="9">
        <v>1</v>
      </c>
      <c r="G1077" s="44">
        <v>0</v>
      </c>
      <c r="H1077" s="9">
        <v>14</v>
      </c>
      <c r="I1077" s="9">
        <v>1</v>
      </c>
      <c r="J1077" s="9">
        <v>5</v>
      </c>
      <c r="K1077" s="59">
        <v>160.94999999999999</v>
      </c>
      <c r="L1077" s="44"/>
      <c r="M1077" s="44"/>
      <c r="N1077" s="44"/>
      <c r="O1077" s="9"/>
      <c r="P1077" s="9"/>
      <c r="Q1077" s="44"/>
      <c r="R1077" s="44"/>
      <c r="S1077" s="59"/>
      <c r="T1077" s="59"/>
      <c r="U1077" s="9"/>
      <c r="V1077" s="9"/>
    </row>
    <row r="1078" spans="1:22">
      <c r="A1078" s="9" t="s">
        <v>6034</v>
      </c>
      <c r="B1078" s="9" t="s">
        <v>1422</v>
      </c>
      <c r="C1078" s="9" t="s">
        <v>3192</v>
      </c>
      <c r="D1078" s="9" t="s">
        <v>7238</v>
      </c>
      <c r="E1078" s="9">
        <v>275</v>
      </c>
      <c r="F1078" s="9">
        <v>5</v>
      </c>
      <c r="G1078" s="44">
        <v>2.0000000000000001E-4</v>
      </c>
      <c r="H1078" s="9">
        <v>344</v>
      </c>
      <c r="I1078" s="9">
        <v>5</v>
      </c>
      <c r="J1078" s="9">
        <v>3</v>
      </c>
      <c r="K1078" s="59">
        <v>55.53</v>
      </c>
      <c r="L1078" s="44"/>
      <c r="M1078" s="44"/>
      <c r="N1078" s="44"/>
      <c r="O1078" s="9"/>
      <c r="P1078" s="9"/>
      <c r="Q1078" s="44"/>
      <c r="R1078" s="44"/>
      <c r="S1078" s="59"/>
      <c r="T1078" s="59"/>
      <c r="U1078" s="9"/>
      <c r="V1078" s="9"/>
    </row>
    <row r="1079" spans="1:22">
      <c r="A1079" s="9" t="s">
        <v>7239</v>
      </c>
      <c r="B1079" s="9" t="s">
        <v>2136</v>
      </c>
      <c r="C1079" s="9" t="s">
        <v>7240</v>
      </c>
      <c r="D1079" s="9" t="s">
        <v>7241</v>
      </c>
      <c r="E1079" s="9">
        <v>67</v>
      </c>
      <c r="F1079" s="9">
        <v>8</v>
      </c>
      <c r="G1079" s="44">
        <v>0</v>
      </c>
      <c r="H1079" s="9">
        <v>85</v>
      </c>
      <c r="I1079" s="9">
        <v>8</v>
      </c>
      <c r="J1079" s="9">
        <v>5</v>
      </c>
      <c r="K1079" s="59">
        <v>117.45</v>
      </c>
      <c r="L1079" s="44"/>
      <c r="M1079" s="44"/>
      <c r="N1079" s="44"/>
      <c r="O1079" s="9"/>
      <c r="P1079" s="9"/>
      <c r="Q1079" s="44"/>
      <c r="R1079" s="44"/>
      <c r="S1079" s="59"/>
      <c r="T1079" s="59"/>
      <c r="U1079" s="9"/>
      <c r="V1079" s="9"/>
    </row>
    <row r="1080" spans="1:22">
      <c r="A1080" s="9" t="s">
        <v>7242</v>
      </c>
      <c r="B1080" s="9" t="s">
        <v>5245</v>
      </c>
      <c r="C1080" s="9" t="s">
        <v>7243</v>
      </c>
      <c r="D1080" s="9" t="s">
        <v>7244</v>
      </c>
      <c r="E1080" s="9">
        <v>38</v>
      </c>
      <c r="F1080" s="9">
        <v>1</v>
      </c>
      <c r="G1080" s="44">
        <v>0</v>
      </c>
      <c r="H1080" s="9">
        <v>47</v>
      </c>
      <c r="I1080" s="9">
        <v>3</v>
      </c>
      <c r="J1080" s="9">
        <v>3</v>
      </c>
      <c r="K1080" s="59">
        <v>22.37</v>
      </c>
      <c r="L1080" s="44"/>
      <c r="M1080" s="44"/>
      <c r="N1080" s="44"/>
      <c r="O1080" s="9"/>
      <c r="P1080" s="9"/>
      <c r="Q1080" s="44"/>
      <c r="R1080" s="44"/>
      <c r="S1080" s="59"/>
      <c r="T1080" s="59"/>
      <c r="U1080" s="9"/>
      <c r="V1080" s="9"/>
    </row>
    <row r="1081" spans="1:22">
      <c r="A1081" s="9" t="s">
        <v>7245</v>
      </c>
      <c r="B1081" s="9" t="s">
        <v>2754</v>
      </c>
      <c r="C1081" s="9" t="s">
        <v>7246</v>
      </c>
      <c r="D1081" s="9" t="s">
        <v>7247</v>
      </c>
      <c r="E1081" s="9">
        <v>12</v>
      </c>
      <c r="F1081" s="9">
        <v>1</v>
      </c>
      <c r="G1081" s="44">
        <v>0</v>
      </c>
      <c r="H1081" s="9">
        <v>14</v>
      </c>
      <c r="I1081" s="9">
        <v>1</v>
      </c>
      <c r="J1081" s="9">
        <v>3</v>
      </c>
      <c r="K1081" s="59">
        <v>24.18</v>
      </c>
      <c r="L1081" s="44"/>
      <c r="M1081" s="44"/>
      <c r="N1081" s="44"/>
      <c r="O1081" s="9"/>
      <c r="P1081" s="9"/>
      <c r="Q1081" s="44"/>
      <c r="R1081" s="44"/>
      <c r="S1081" s="59"/>
      <c r="T1081" s="59"/>
      <c r="U1081" s="9"/>
      <c r="V1081" s="9"/>
    </row>
    <row r="1082" spans="1:22">
      <c r="A1082" s="9" t="s">
        <v>7248</v>
      </c>
      <c r="B1082" s="9" t="s">
        <v>2447</v>
      </c>
      <c r="C1082" s="9" t="s">
        <v>7249</v>
      </c>
      <c r="D1082" s="9" t="s">
        <v>7250</v>
      </c>
      <c r="E1082" s="9">
        <v>57</v>
      </c>
      <c r="F1082" s="9">
        <v>0</v>
      </c>
      <c r="G1082" s="44">
        <v>0</v>
      </c>
      <c r="H1082" s="9">
        <v>64</v>
      </c>
      <c r="I1082" s="9">
        <v>0</v>
      </c>
      <c r="J1082" s="9">
        <v>3</v>
      </c>
      <c r="K1082" s="59">
        <v>21.33</v>
      </c>
      <c r="L1082" s="44"/>
      <c r="M1082" s="44"/>
      <c r="N1082" s="44"/>
      <c r="O1082" s="9"/>
      <c r="P1082" s="9"/>
      <c r="Q1082" s="44"/>
      <c r="R1082" s="44"/>
      <c r="S1082" s="59"/>
      <c r="T1082" s="59"/>
      <c r="U1082" s="9"/>
      <c r="V1082" s="9"/>
    </row>
    <row r="1083" spans="1:22">
      <c r="A1083" s="9" t="s">
        <v>7251</v>
      </c>
      <c r="B1083" s="9" t="s">
        <v>2188</v>
      </c>
      <c r="C1083" s="9" t="s">
        <v>7252</v>
      </c>
      <c r="D1083" s="9" t="s">
        <v>7253</v>
      </c>
      <c r="E1083" s="9">
        <v>45</v>
      </c>
      <c r="F1083" s="9">
        <v>0</v>
      </c>
      <c r="G1083" s="44">
        <v>0</v>
      </c>
      <c r="H1083" s="9">
        <v>59</v>
      </c>
      <c r="I1083" s="9">
        <v>0</v>
      </c>
      <c r="J1083" s="9">
        <v>4</v>
      </c>
      <c r="K1083" s="59">
        <v>28.76</v>
      </c>
      <c r="L1083" s="44"/>
      <c r="M1083" s="44"/>
      <c r="N1083" s="44"/>
      <c r="O1083" s="9"/>
      <c r="P1083" s="9"/>
      <c r="Q1083" s="44"/>
      <c r="R1083" s="44"/>
      <c r="S1083" s="59"/>
      <c r="T1083" s="59"/>
      <c r="U1083" s="9"/>
      <c r="V1083" s="9"/>
    </row>
    <row r="1084" spans="1:22">
      <c r="A1084" s="9" t="s">
        <v>7254</v>
      </c>
      <c r="B1084" s="9" t="s">
        <v>1599</v>
      </c>
      <c r="C1084" s="9" t="s">
        <v>7255</v>
      </c>
      <c r="D1084" s="9" t="s">
        <v>7256</v>
      </c>
      <c r="E1084" s="9">
        <v>85</v>
      </c>
      <c r="F1084" s="9">
        <v>0</v>
      </c>
      <c r="G1084" s="44">
        <v>1E-4</v>
      </c>
      <c r="H1084" s="9">
        <v>109</v>
      </c>
      <c r="I1084" s="9">
        <v>0</v>
      </c>
      <c r="J1084" s="9">
        <v>3</v>
      </c>
      <c r="K1084" s="59">
        <v>24.18</v>
      </c>
      <c r="L1084" s="44"/>
      <c r="M1084" s="44"/>
      <c r="N1084" s="44"/>
      <c r="O1084" s="9"/>
      <c r="P1084" s="9"/>
      <c r="Q1084" s="44"/>
      <c r="R1084" s="44"/>
      <c r="S1084" s="59"/>
      <c r="T1084" s="59"/>
      <c r="U1084" s="9"/>
      <c r="V1084" s="9"/>
    </row>
    <row r="1085" spans="1:22">
      <c r="A1085" s="9" t="s">
        <v>6088</v>
      </c>
      <c r="B1085" s="9" t="s">
        <v>914</v>
      </c>
      <c r="C1085" s="9" t="s">
        <v>4038</v>
      </c>
      <c r="D1085" s="9" t="s">
        <v>4039</v>
      </c>
      <c r="E1085" s="9">
        <v>82</v>
      </c>
      <c r="F1085" s="9">
        <v>8</v>
      </c>
      <c r="G1085" s="44">
        <v>1E-4</v>
      </c>
      <c r="H1085" s="9">
        <v>91</v>
      </c>
      <c r="I1085" s="9">
        <v>10</v>
      </c>
      <c r="J1085" s="9">
        <v>3</v>
      </c>
      <c r="K1085" s="59">
        <v>224.67</v>
      </c>
      <c r="L1085" s="44"/>
      <c r="M1085" s="44"/>
      <c r="N1085" s="44"/>
      <c r="O1085" s="9"/>
      <c r="P1085" s="9"/>
      <c r="Q1085" s="44"/>
      <c r="R1085" s="44"/>
      <c r="S1085" s="59"/>
      <c r="T1085" s="59"/>
      <c r="U1085" s="9"/>
      <c r="V1085" s="9"/>
    </row>
    <row r="1086" spans="1:22">
      <c r="A1086" s="9" t="s">
        <v>6110</v>
      </c>
      <c r="B1086" s="9" t="s">
        <v>295</v>
      </c>
      <c r="C1086" s="9" t="s">
        <v>5111</v>
      </c>
      <c r="D1086" s="9" t="s">
        <v>294</v>
      </c>
      <c r="E1086" s="9">
        <v>980</v>
      </c>
      <c r="F1086" s="9">
        <v>67</v>
      </c>
      <c r="G1086" s="44">
        <v>5.9999999999999995E-4</v>
      </c>
      <c r="H1086" s="15">
        <v>1181</v>
      </c>
      <c r="I1086" s="9">
        <v>89</v>
      </c>
      <c r="J1086" s="9">
        <v>3</v>
      </c>
      <c r="K1086" s="59">
        <v>34.28</v>
      </c>
      <c r="L1086" s="44"/>
      <c r="M1086" s="44"/>
      <c r="N1086" s="44"/>
      <c r="O1086" s="9"/>
      <c r="P1086" s="9"/>
      <c r="Q1086" s="44"/>
      <c r="R1086" s="44"/>
      <c r="S1086" s="59"/>
      <c r="T1086" s="59"/>
      <c r="U1086" s="9"/>
      <c r="V1086" s="9"/>
    </row>
    <row r="1087" spans="1:22">
      <c r="A1087" s="9" t="s">
        <v>7257</v>
      </c>
      <c r="B1087" s="9" t="s">
        <v>1926</v>
      </c>
      <c r="C1087" s="9" t="s">
        <v>7258</v>
      </c>
      <c r="D1087" s="9" t="s">
        <v>7259</v>
      </c>
      <c r="E1087" s="9">
        <v>10</v>
      </c>
      <c r="F1087" s="9">
        <v>1</v>
      </c>
      <c r="G1087" s="44">
        <v>0</v>
      </c>
      <c r="H1087" s="9">
        <v>10</v>
      </c>
      <c r="I1087" s="9">
        <v>1</v>
      </c>
      <c r="J1087" s="9">
        <v>3</v>
      </c>
      <c r="K1087" s="59">
        <v>26.88</v>
      </c>
      <c r="L1087" s="44"/>
      <c r="M1087" s="44"/>
      <c r="N1087" s="44"/>
      <c r="O1087" s="9"/>
      <c r="P1087" s="9"/>
      <c r="Q1087" s="44"/>
      <c r="R1087" s="44"/>
      <c r="S1087" s="59"/>
      <c r="T1087" s="59"/>
      <c r="U1087" s="9"/>
      <c r="V1087" s="9"/>
    </row>
    <row r="1088" spans="1:22">
      <c r="A1088" s="9" t="s">
        <v>7260</v>
      </c>
      <c r="B1088" s="9" t="s">
        <v>1850</v>
      </c>
      <c r="C1088" s="9" t="s">
        <v>7261</v>
      </c>
      <c r="D1088" s="9" t="s">
        <v>7262</v>
      </c>
      <c r="E1088" s="9">
        <v>55</v>
      </c>
      <c r="F1088" s="9">
        <v>0</v>
      </c>
      <c r="G1088" s="44">
        <v>0</v>
      </c>
      <c r="H1088" s="9">
        <v>66</v>
      </c>
      <c r="I1088" s="9">
        <v>0</v>
      </c>
      <c r="J1088" s="9">
        <v>3</v>
      </c>
      <c r="K1088" s="59">
        <v>52.47</v>
      </c>
      <c r="L1088" s="44"/>
      <c r="M1088" s="44"/>
      <c r="N1088" s="44"/>
      <c r="O1088" s="9"/>
      <c r="P1088" s="9"/>
      <c r="Q1088" s="44"/>
      <c r="R1088" s="44"/>
      <c r="S1088" s="59"/>
      <c r="T1088" s="59"/>
      <c r="U1088" s="9"/>
      <c r="V1088" s="9"/>
    </row>
    <row r="1089" spans="1:22">
      <c r="A1089" s="9" t="s">
        <v>6418</v>
      </c>
      <c r="B1089" s="9" t="s">
        <v>2466</v>
      </c>
      <c r="C1089" s="9" t="s">
        <v>7263</v>
      </c>
      <c r="D1089" s="9" t="s">
        <v>7264</v>
      </c>
      <c r="E1089" s="9">
        <v>14</v>
      </c>
      <c r="F1089" s="9">
        <v>3</v>
      </c>
      <c r="G1089" s="44">
        <v>0</v>
      </c>
      <c r="H1089" s="9">
        <v>20</v>
      </c>
      <c r="I1089" s="9">
        <v>7</v>
      </c>
      <c r="J1089" s="9">
        <v>28</v>
      </c>
      <c r="K1089" s="59">
        <v>389.64</v>
      </c>
      <c r="L1089" s="44"/>
      <c r="M1089" s="44"/>
      <c r="N1089" s="44"/>
      <c r="O1089" s="9"/>
      <c r="P1089" s="9"/>
      <c r="Q1089" s="44"/>
      <c r="R1089" s="44"/>
      <c r="S1089" s="59"/>
      <c r="T1089" s="59"/>
      <c r="U1089" s="9"/>
      <c r="V1089" s="9"/>
    </row>
    <row r="1090" spans="1:22">
      <c r="A1090" s="9" t="s">
        <v>6418</v>
      </c>
      <c r="B1090" s="9" t="s">
        <v>1666</v>
      </c>
      <c r="C1090" s="9" t="s">
        <v>7265</v>
      </c>
      <c r="D1090" s="9" t="s">
        <v>7266</v>
      </c>
      <c r="E1090" s="9">
        <v>20</v>
      </c>
      <c r="F1090" s="9">
        <v>4</v>
      </c>
      <c r="G1090" s="44">
        <v>0</v>
      </c>
      <c r="H1090" s="9">
        <v>22</v>
      </c>
      <c r="I1090" s="9">
        <v>6</v>
      </c>
      <c r="J1090" s="9">
        <v>3</v>
      </c>
      <c r="K1090" s="59">
        <v>43.19</v>
      </c>
      <c r="L1090" s="44"/>
      <c r="M1090" s="44"/>
      <c r="N1090" s="44"/>
      <c r="O1090" s="9"/>
      <c r="P1090" s="9"/>
      <c r="Q1090" s="44"/>
      <c r="R1090" s="44"/>
      <c r="S1090" s="59"/>
      <c r="T1090" s="59"/>
      <c r="U1090" s="9"/>
      <c r="V1090" s="9"/>
    </row>
    <row r="1091" spans="1:22">
      <c r="A1091" s="9" t="s">
        <v>5246</v>
      </c>
      <c r="B1091" s="9" t="s">
        <v>5246</v>
      </c>
      <c r="C1091" s="9" t="s">
        <v>7267</v>
      </c>
      <c r="D1091" s="9" t="s">
        <v>7268</v>
      </c>
      <c r="E1091" s="9">
        <v>16</v>
      </c>
      <c r="F1091" s="9">
        <v>2</v>
      </c>
      <c r="G1091" s="44">
        <v>0</v>
      </c>
      <c r="H1091" s="9">
        <v>20</v>
      </c>
      <c r="I1091" s="9">
        <v>2</v>
      </c>
      <c r="J1091" s="9">
        <v>3</v>
      </c>
      <c r="K1091" s="59">
        <v>41.97</v>
      </c>
      <c r="L1091" s="44"/>
      <c r="M1091" s="44"/>
      <c r="N1091" s="44"/>
      <c r="O1091" s="9"/>
      <c r="P1091" s="9"/>
      <c r="Q1091" s="44"/>
      <c r="R1091" s="44"/>
      <c r="S1091" s="59"/>
      <c r="T1091" s="59"/>
      <c r="U1091" s="9"/>
      <c r="V1091" s="9"/>
    </row>
    <row r="1092" spans="1:22">
      <c r="A1092" s="9" t="s">
        <v>6342</v>
      </c>
      <c r="B1092" s="9" t="s">
        <v>991</v>
      </c>
      <c r="C1092" s="9" t="s">
        <v>4205</v>
      </c>
      <c r="D1092" s="9" t="s">
        <v>7269</v>
      </c>
      <c r="E1092" s="9">
        <v>599</v>
      </c>
      <c r="F1092" s="9">
        <v>17</v>
      </c>
      <c r="G1092" s="44">
        <v>4.0000000000000002E-4</v>
      </c>
      <c r="H1092" s="9">
        <v>881</v>
      </c>
      <c r="I1092" s="9">
        <v>28</v>
      </c>
      <c r="J1092" s="9">
        <v>13</v>
      </c>
      <c r="K1092" s="59">
        <v>680.76</v>
      </c>
      <c r="L1092" s="44"/>
      <c r="M1092" s="44"/>
      <c r="N1092" s="44"/>
      <c r="O1092" s="9"/>
      <c r="P1092" s="9"/>
      <c r="Q1092" s="44"/>
      <c r="R1092" s="44"/>
      <c r="S1092" s="59"/>
      <c r="T1092" s="59"/>
      <c r="U1092" s="9"/>
      <c r="V1092" s="9"/>
    </row>
    <row r="1093" spans="1:22">
      <c r="A1093" s="9" t="s">
        <v>7180</v>
      </c>
      <c r="B1093" s="9" t="s">
        <v>1861</v>
      </c>
      <c r="C1093" s="9" t="s">
        <v>7270</v>
      </c>
      <c r="D1093" s="9" t="s">
        <v>7271</v>
      </c>
      <c r="E1093" s="9">
        <v>95</v>
      </c>
      <c r="F1093" s="9">
        <v>3</v>
      </c>
      <c r="G1093" s="44">
        <v>1E-4</v>
      </c>
      <c r="H1093" s="9">
        <v>112</v>
      </c>
      <c r="I1093" s="9">
        <v>5</v>
      </c>
      <c r="J1093" s="9">
        <v>3</v>
      </c>
      <c r="K1093" s="59">
        <v>56.97</v>
      </c>
      <c r="L1093" s="44"/>
      <c r="M1093" s="44"/>
      <c r="N1093" s="44"/>
      <c r="O1093" s="9"/>
      <c r="P1093" s="9"/>
      <c r="Q1093" s="44"/>
      <c r="R1093" s="44"/>
      <c r="S1093" s="59"/>
      <c r="T1093" s="59"/>
      <c r="U1093" s="9"/>
      <c r="V1093" s="9"/>
    </row>
    <row r="1094" spans="1:22">
      <c r="A1094" s="9" t="s">
        <v>6060</v>
      </c>
      <c r="B1094" s="9" t="s">
        <v>2785</v>
      </c>
      <c r="C1094" s="9" t="s">
        <v>4003</v>
      </c>
      <c r="D1094" s="9" t="s">
        <v>7272</v>
      </c>
      <c r="E1094" s="9">
        <v>869</v>
      </c>
      <c r="F1094" s="9">
        <v>27</v>
      </c>
      <c r="G1094" s="44">
        <v>5.0000000000000001E-4</v>
      </c>
      <c r="H1094" s="15">
        <v>1043</v>
      </c>
      <c r="I1094" s="9">
        <v>31</v>
      </c>
      <c r="J1094" s="9">
        <v>3</v>
      </c>
      <c r="K1094" s="59">
        <v>46.98</v>
      </c>
      <c r="L1094" s="44"/>
      <c r="M1094" s="44"/>
      <c r="N1094" s="44"/>
      <c r="O1094" s="9"/>
      <c r="P1094" s="9"/>
      <c r="Q1094" s="44"/>
      <c r="R1094" s="44"/>
      <c r="S1094" s="59"/>
      <c r="T1094" s="59"/>
      <c r="U1094" s="9"/>
      <c r="V1094" s="9"/>
    </row>
    <row r="1095" spans="1:22">
      <c r="A1095" s="9" t="s">
        <v>7073</v>
      </c>
      <c r="B1095" s="9" t="s">
        <v>1324</v>
      </c>
      <c r="C1095" s="9" t="s">
        <v>3609</v>
      </c>
      <c r="D1095" s="9" t="s">
        <v>7273</v>
      </c>
      <c r="E1095" s="9">
        <v>82</v>
      </c>
      <c r="F1095" s="9">
        <v>2</v>
      </c>
      <c r="G1095" s="44">
        <v>1E-4</v>
      </c>
      <c r="H1095" s="9">
        <v>99</v>
      </c>
      <c r="I1095" s="9">
        <v>3</v>
      </c>
      <c r="J1095" s="9">
        <v>3</v>
      </c>
      <c r="K1095" s="59">
        <v>46.98</v>
      </c>
      <c r="L1095" s="44"/>
      <c r="M1095" s="44"/>
      <c r="N1095" s="44"/>
      <c r="O1095" s="9"/>
      <c r="P1095" s="9"/>
      <c r="Q1095" s="44"/>
      <c r="R1095" s="44"/>
      <c r="S1095" s="59"/>
      <c r="T1095" s="59"/>
      <c r="U1095" s="9"/>
      <c r="V1095" s="9"/>
    </row>
    <row r="1096" spans="1:22">
      <c r="A1096" s="9" t="s">
        <v>6122</v>
      </c>
      <c r="B1096" s="9" t="s">
        <v>1576</v>
      </c>
      <c r="C1096" s="9" t="s">
        <v>7274</v>
      </c>
      <c r="D1096" s="9" t="s">
        <v>7275</v>
      </c>
      <c r="E1096" s="9">
        <v>41</v>
      </c>
      <c r="F1096" s="9">
        <v>2</v>
      </c>
      <c r="G1096" s="44">
        <v>0</v>
      </c>
      <c r="H1096" s="9">
        <v>48</v>
      </c>
      <c r="I1096" s="9">
        <v>2</v>
      </c>
      <c r="J1096" s="9">
        <v>3</v>
      </c>
      <c r="K1096" s="59">
        <v>26.97</v>
      </c>
      <c r="L1096" s="44"/>
      <c r="M1096" s="44"/>
      <c r="N1096" s="44"/>
      <c r="O1096" s="9"/>
      <c r="P1096" s="9"/>
      <c r="Q1096" s="44"/>
      <c r="R1096" s="44"/>
      <c r="S1096" s="59"/>
      <c r="T1096" s="59"/>
      <c r="U1096" s="9"/>
      <c r="V1096" s="9"/>
    </row>
    <row r="1097" spans="1:22">
      <c r="A1097" s="9" t="s">
        <v>6241</v>
      </c>
      <c r="B1097" s="9" t="s">
        <v>1006</v>
      </c>
      <c r="C1097" s="9" t="s">
        <v>5735</v>
      </c>
      <c r="D1097" s="9" t="s">
        <v>5736</v>
      </c>
      <c r="E1097" s="9">
        <v>32</v>
      </c>
      <c r="F1097" s="9">
        <v>11</v>
      </c>
      <c r="G1097" s="44">
        <v>0</v>
      </c>
      <c r="H1097" s="9">
        <v>50</v>
      </c>
      <c r="I1097" s="9">
        <v>23</v>
      </c>
      <c r="J1097" s="9">
        <v>5</v>
      </c>
      <c r="K1097" s="59">
        <v>699.95</v>
      </c>
      <c r="L1097" s="44"/>
      <c r="M1097" s="44"/>
      <c r="N1097" s="44"/>
      <c r="O1097" s="9"/>
      <c r="P1097" s="9"/>
      <c r="Q1097" s="44"/>
      <c r="R1097" s="44"/>
      <c r="S1097" s="59"/>
      <c r="T1097" s="59"/>
      <c r="U1097" s="9"/>
      <c r="V1097" s="9"/>
    </row>
    <row r="1098" spans="1:22">
      <c r="A1098" s="9" t="s">
        <v>6431</v>
      </c>
      <c r="B1098" s="9" t="s">
        <v>1001</v>
      </c>
      <c r="C1098" s="9" t="s">
        <v>4375</v>
      </c>
      <c r="D1098" s="9" t="s">
        <v>4376</v>
      </c>
      <c r="E1098" s="9">
        <v>51</v>
      </c>
      <c r="F1098" s="9">
        <v>4</v>
      </c>
      <c r="G1098" s="44">
        <v>0</v>
      </c>
      <c r="H1098" s="9">
        <v>66</v>
      </c>
      <c r="I1098" s="9">
        <v>4</v>
      </c>
      <c r="J1098" s="9">
        <v>3</v>
      </c>
      <c r="K1098" s="59">
        <v>96.47</v>
      </c>
      <c r="L1098" s="44"/>
      <c r="M1098" s="44"/>
      <c r="N1098" s="44"/>
      <c r="O1098" s="9"/>
      <c r="P1098" s="9"/>
      <c r="Q1098" s="44"/>
      <c r="R1098" s="44"/>
      <c r="S1098" s="59"/>
      <c r="T1098" s="59"/>
      <c r="U1098" s="9"/>
      <c r="V1098" s="9"/>
    </row>
    <row r="1099" spans="1:22">
      <c r="A1099" s="9" t="s">
        <v>5990</v>
      </c>
      <c r="B1099" s="9" t="s">
        <v>1003</v>
      </c>
      <c r="C1099" s="9" t="s">
        <v>5740</v>
      </c>
      <c r="D1099" s="9" t="s">
        <v>5741</v>
      </c>
      <c r="E1099" s="9">
        <v>99</v>
      </c>
      <c r="F1099" s="9">
        <v>3</v>
      </c>
      <c r="G1099" s="44">
        <v>1E-4</v>
      </c>
      <c r="H1099" s="9">
        <v>106</v>
      </c>
      <c r="I1099" s="9">
        <v>3</v>
      </c>
      <c r="J1099" s="9">
        <v>3</v>
      </c>
      <c r="K1099" s="59">
        <v>461.08</v>
      </c>
      <c r="L1099" s="44"/>
      <c r="M1099" s="44"/>
      <c r="N1099" s="44"/>
      <c r="O1099" s="9"/>
      <c r="P1099" s="9"/>
      <c r="Q1099" s="44"/>
      <c r="R1099" s="44"/>
      <c r="S1099" s="59"/>
      <c r="T1099" s="59"/>
      <c r="U1099" s="9"/>
      <c r="V1099" s="9"/>
    </row>
    <row r="1100" spans="1:22">
      <c r="A1100" s="9" t="s">
        <v>6152</v>
      </c>
      <c r="B1100" s="9" t="s">
        <v>5247</v>
      </c>
      <c r="C1100" s="9" t="s">
        <v>7276</v>
      </c>
      <c r="D1100" s="9" t="s">
        <v>7277</v>
      </c>
      <c r="E1100" s="9">
        <v>19</v>
      </c>
      <c r="F1100" s="9">
        <v>5</v>
      </c>
      <c r="G1100" s="44">
        <v>0</v>
      </c>
      <c r="H1100" s="9">
        <v>22</v>
      </c>
      <c r="I1100" s="9">
        <v>6</v>
      </c>
      <c r="J1100" s="9">
        <v>3</v>
      </c>
      <c r="K1100" s="59">
        <v>433.56</v>
      </c>
      <c r="L1100" s="44"/>
      <c r="M1100" s="44"/>
      <c r="N1100" s="44"/>
      <c r="O1100" s="9"/>
      <c r="P1100" s="9"/>
      <c r="Q1100" s="44"/>
      <c r="R1100" s="44"/>
      <c r="S1100" s="59"/>
      <c r="T1100" s="59"/>
      <c r="U1100" s="9"/>
      <c r="V1100" s="9"/>
    </row>
    <row r="1101" spans="1:22">
      <c r="A1101" s="9" t="s">
        <v>6616</v>
      </c>
      <c r="B1101" s="9" t="s">
        <v>2480</v>
      </c>
      <c r="C1101" s="9" t="s">
        <v>7278</v>
      </c>
      <c r="D1101" s="9" t="s">
        <v>7279</v>
      </c>
      <c r="E1101" s="9">
        <v>15</v>
      </c>
      <c r="F1101" s="9">
        <v>1</v>
      </c>
      <c r="G1101" s="44">
        <v>0</v>
      </c>
      <c r="H1101" s="9">
        <v>18</v>
      </c>
      <c r="I1101" s="9">
        <v>3</v>
      </c>
      <c r="J1101" s="9">
        <v>4</v>
      </c>
      <c r="K1101" s="59">
        <v>497.64</v>
      </c>
      <c r="L1101" s="44"/>
      <c r="M1101" s="44"/>
      <c r="N1101" s="44"/>
      <c r="O1101" s="9"/>
      <c r="P1101" s="9"/>
      <c r="Q1101" s="44"/>
      <c r="R1101" s="44"/>
      <c r="S1101" s="59"/>
      <c r="T1101" s="59"/>
      <c r="U1101" s="9"/>
      <c r="V1101" s="9"/>
    </row>
    <row r="1102" spans="1:22">
      <c r="A1102" s="9" t="s">
        <v>7280</v>
      </c>
      <c r="B1102" s="9" t="s">
        <v>1812</v>
      </c>
      <c r="C1102" s="9" t="s">
        <v>7281</v>
      </c>
      <c r="D1102" s="9" t="s">
        <v>7282</v>
      </c>
      <c r="E1102" s="9">
        <v>51</v>
      </c>
      <c r="F1102" s="9">
        <v>0</v>
      </c>
      <c r="G1102" s="44">
        <v>0</v>
      </c>
      <c r="H1102" s="9">
        <v>52</v>
      </c>
      <c r="I1102" s="9">
        <v>0</v>
      </c>
      <c r="J1102" s="9">
        <v>4</v>
      </c>
      <c r="K1102" s="59">
        <v>33.1</v>
      </c>
      <c r="L1102" s="44"/>
      <c r="M1102" s="44"/>
      <c r="N1102" s="44"/>
      <c r="O1102" s="9"/>
      <c r="P1102" s="9"/>
      <c r="Q1102" s="44"/>
      <c r="R1102" s="44"/>
      <c r="S1102" s="59"/>
      <c r="T1102" s="59"/>
      <c r="U1102" s="9"/>
      <c r="V1102" s="9"/>
    </row>
    <row r="1103" spans="1:22">
      <c r="A1103" s="9" t="s">
        <v>7283</v>
      </c>
      <c r="B1103" s="9" t="s">
        <v>1478</v>
      </c>
      <c r="C1103" s="9" t="s">
        <v>7284</v>
      </c>
      <c r="D1103" s="9" t="s">
        <v>7285</v>
      </c>
      <c r="E1103" s="9">
        <v>3</v>
      </c>
      <c r="F1103" s="9">
        <v>0</v>
      </c>
      <c r="G1103" s="44">
        <v>0</v>
      </c>
      <c r="H1103" s="9">
        <v>3</v>
      </c>
      <c r="I1103" s="9">
        <v>0</v>
      </c>
      <c r="J1103" s="9">
        <v>5</v>
      </c>
      <c r="K1103" s="59">
        <v>42.45</v>
      </c>
      <c r="L1103" s="44"/>
      <c r="M1103" s="44"/>
      <c r="N1103" s="44"/>
      <c r="O1103" s="9"/>
      <c r="P1103" s="9"/>
      <c r="Q1103" s="44"/>
      <c r="R1103" s="44"/>
      <c r="S1103" s="59"/>
      <c r="T1103" s="59"/>
      <c r="U1103" s="9"/>
      <c r="V1103" s="9"/>
    </row>
    <row r="1104" spans="1:22">
      <c r="A1104" s="9" t="s">
        <v>6289</v>
      </c>
      <c r="B1104" s="9" t="s">
        <v>1400</v>
      </c>
      <c r="C1104" s="9" t="s">
        <v>7286</v>
      </c>
      <c r="D1104" s="9" t="s">
        <v>7287</v>
      </c>
      <c r="E1104" s="9">
        <v>53</v>
      </c>
      <c r="F1104" s="9">
        <v>2</v>
      </c>
      <c r="G1104" s="44">
        <v>0</v>
      </c>
      <c r="H1104" s="9">
        <v>72</v>
      </c>
      <c r="I1104" s="9">
        <v>2</v>
      </c>
      <c r="J1104" s="9">
        <v>8</v>
      </c>
      <c r="K1104" s="59">
        <v>379.92</v>
      </c>
      <c r="L1104" s="44"/>
      <c r="M1104" s="44"/>
      <c r="N1104" s="44"/>
      <c r="O1104" s="9"/>
      <c r="P1104" s="9"/>
      <c r="Q1104" s="44"/>
      <c r="R1104" s="44"/>
      <c r="S1104" s="59"/>
      <c r="T1104" s="59"/>
      <c r="U1104" s="9"/>
      <c r="V1104" s="9"/>
    </row>
    <row r="1105" spans="1:22">
      <c r="A1105" s="9" t="s">
        <v>7073</v>
      </c>
      <c r="B1105" s="9" t="s">
        <v>2207</v>
      </c>
      <c r="C1105" s="9" t="s">
        <v>7288</v>
      </c>
      <c r="D1105" s="9" t="s">
        <v>7289</v>
      </c>
      <c r="E1105" s="9">
        <v>47</v>
      </c>
      <c r="F1105" s="9">
        <v>2</v>
      </c>
      <c r="G1105" s="44">
        <v>0</v>
      </c>
      <c r="H1105" s="9">
        <v>52</v>
      </c>
      <c r="I1105" s="9">
        <v>3</v>
      </c>
      <c r="J1105" s="9">
        <v>4</v>
      </c>
      <c r="K1105" s="59">
        <v>94.96</v>
      </c>
      <c r="L1105" s="44"/>
      <c r="M1105" s="44"/>
      <c r="N1105" s="44"/>
      <c r="O1105" s="9"/>
      <c r="P1105" s="9"/>
      <c r="Q1105" s="44"/>
      <c r="R1105" s="44"/>
      <c r="S1105" s="59"/>
      <c r="T1105" s="59"/>
      <c r="U1105" s="9"/>
      <c r="V1105" s="9"/>
    </row>
    <row r="1106" spans="1:22">
      <c r="A1106" s="9" t="s">
        <v>7290</v>
      </c>
      <c r="B1106" s="9" t="s">
        <v>587</v>
      </c>
      <c r="C1106" s="9" t="s">
        <v>584</v>
      </c>
      <c r="D1106" s="9" t="s">
        <v>7291</v>
      </c>
      <c r="E1106" s="9">
        <v>117</v>
      </c>
      <c r="F1106" s="9">
        <v>6</v>
      </c>
      <c r="G1106" s="44">
        <v>1E-4</v>
      </c>
      <c r="H1106" s="9">
        <v>151</v>
      </c>
      <c r="I1106" s="9">
        <v>10</v>
      </c>
      <c r="J1106" s="9">
        <v>3</v>
      </c>
      <c r="K1106" s="59">
        <v>32.17</v>
      </c>
      <c r="L1106" s="44"/>
      <c r="M1106" s="44"/>
      <c r="N1106" s="44"/>
      <c r="O1106" s="9"/>
      <c r="P1106" s="9"/>
      <c r="Q1106" s="44"/>
      <c r="R1106" s="44"/>
      <c r="S1106" s="59"/>
      <c r="T1106" s="59"/>
      <c r="U1106" s="9"/>
      <c r="V1106" s="9"/>
    </row>
    <row r="1107" spans="1:22">
      <c r="A1107" s="9" t="s">
        <v>6805</v>
      </c>
      <c r="B1107" s="9" t="s">
        <v>1681</v>
      </c>
      <c r="C1107" s="9" t="s">
        <v>7292</v>
      </c>
      <c r="D1107" s="9" t="s">
        <v>7293</v>
      </c>
      <c r="E1107" s="9">
        <v>19</v>
      </c>
      <c r="F1107" s="9">
        <v>2</v>
      </c>
      <c r="G1107" s="44">
        <v>0</v>
      </c>
      <c r="H1107" s="9">
        <v>22</v>
      </c>
      <c r="I1107" s="9">
        <v>2</v>
      </c>
      <c r="J1107" s="9">
        <v>3</v>
      </c>
      <c r="K1107" s="59">
        <v>47.81</v>
      </c>
      <c r="L1107" s="44"/>
      <c r="M1107" s="44"/>
      <c r="N1107" s="44"/>
      <c r="O1107" s="9"/>
      <c r="P1107" s="9"/>
      <c r="Q1107" s="44"/>
      <c r="R1107" s="44"/>
      <c r="S1107" s="59"/>
      <c r="T1107" s="59"/>
      <c r="U1107" s="9"/>
      <c r="V1107" s="9"/>
    </row>
    <row r="1108" spans="1:22">
      <c r="A1108" s="9" t="s">
        <v>6248</v>
      </c>
      <c r="B1108" s="9" t="s">
        <v>5248</v>
      </c>
      <c r="C1108" s="9" t="s">
        <v>7294</v>
      </c>
      <c r="D1108" s="9" t="s">
        <v>7295</v>
      </c>
      <c r="E1108" s="9">
        <v>265</v>
      </c>
      <c r="F1108" s="9">
        <v>14</v>
      </c>
      <c r="G1108" s="44">
        <v>2.0000000000000001E-4</v>
      </c>
      <c r="H1108" s="9">
        <v>318</v>
      </c>
      <c r="I1108" s="9">
        <v>19</v>
      </c>
      <c r="J1108" s="9">
        <v>3</v>
      </c>
      <c r="K1108" s="59">
        <v>111.42</v>
      </c>
      <c r="L1108" s="44"/>
      <c r="M1108" s="44"/>
      <c r="N1108" s="44"/>
      <c r="O1108" s="9"/>
      <c r="P1108" s="9"/>
      <c r="Q1108" s="44"/>
      <c r="R1108" s="44"/>
      <c r="S1108" s="59"/>
      <c r="T1108" s="59"/>
      <c r="U1108" s="9"/>
      <c r="V1108" s="9"/>
    </row>
    <row r="1109" spans="1:22">
      <c r="A1109" s="9" t="s">
        <v>7296</v>
      </c>
      <c r="B1109" s="9" t="s">
        <v>1802</v>
      </c>
      <c r="C1109" s="9" t="s">
        <v>7297</v>
      </c>
      <c r="D1109" s="9" t="s">
        <v>4181</v>
      </c>
      <c r="E1109" s="9">
        <v>39</v>
      </c>
      <c r="F1109" s="9">
        <v>3</v>
      </c>
      <c r="G1109" s="44">
        <v>0</v>
      </c>
      <c r="H1109" s="9">
        <v>56</v>
      </c>
      <c r="I1109" s="9">
        <v>3</v>
      </c>
      <c r="J1109" s="9">
        <v>8</v>
      </c>
      <c r="K1109" s="59">
        <v>79.92</v>
      </c>
      <c r="L1109" s="44"/>
      <c r="M1109" s="44"/>
      <c r="N1109" s="44"/>
      <c r="O1109" s="9"/>
      <c r="P1109" s="9"/>
      <c r="Q1109" s="44"/>
      <c r="R1109" s="44"/>
      <c r="S1109" s="59"/>
      <c r="T1109" s="59"/>
      <c r="U1109" s="9"/>
      <c r="V1109" s="9"/>
    </row>
    <row r="1110" spans="1:22">
      <c r="A1110" s="9" t="s">
        <v>6917</v>
      </c>
      <c r="B1110" s="9" t="s">
        <v>5249</v>
      </c>
      <c r="C1110" s="9" t="s">
        <v>7298</v>
      </c>
      <c r="D1110" s="9" t="s">
        <v>7299</v>
      </c>
      <c r="E1110" s="9">
        <v>119</v>
      </c>
      <c r="F1110" s="9">
        <v>7</v>
      </c>
      <c r="G1110" s="44">
        <v>1E-4</v>
      </c>
      <c r="H1110" s="9">
        <v>148</v>
      </c>
      <c r="I1110" s="9">
        <v>9</v>
      </c>
      <c r="J1110" s="9">
        <v>4</v>
      </c>
      <c r="K1110" s="59">
        <v>70.239999999999995</v>
      </c>
      <c r="L1110" s="44"/>
      <c r="M1110" s="44"/>
      <c r="N1110" s="44"/>
      <c r="O1110" s="9"/>
      <c r="P1110" s="9"/>
      <c r="Q1110" s="44"/>
      <c r="R1110" s="44"/>
      <c r="S1110" s="59"/>
      <c r="T1110" s="59"/>
      <c r="U1110" s="9"/>
      <c r="V1110" s="9"/>
    </row>
    <row r="1111" spans="1:22">
      <c r="A1111" s="9" t="s">
        <v>7300</v>
      </c>
      <c r="B1111" s="9" t="s">
        <v>1505</v>
      </c>
      <c r="C1111" s="9" t="s">
        <v>4270</v>
      </c>
      <c r="D1111" s="9" t="s">
        <v>4271</v>
      </c>
      <c r="E1111" s="9">
        <v>41</v>
      </c>
      <c r="F1111" s="9">
        <v>1</v>
      </c>
      <c r="G1111" s="44">
        <v>0</v>
      </c>
      <c r="H1111" s="9">
        <v>56</v>
      </c>
      <c r="I1111" s="9">
        <v>1</v>
      </c>
      <c r="J1111" s="9">
        <v>3</v>
      </c>
      <c r="K1111" s="59">
        <v>18.07</v>
      </c>
      <c r="L1111" s="44"/>
      <c r="M1111" s="44"/>
      <c r="N1111" s="44"/>
      <c r="O1111" s="9"/>
      <c r="P1111" s="9"/>
      <c r="Q1111" s="44"/>
      <c r="R1111" s="44"/>
      <c r="S1111" s="59"/>
      <c r="T1111" s="59"/>
      <c r="U1111" s="9"/>
      <c r="V1111" s="9"/>
    </row>
    <row r="1112" spans="1:22">
      <c r="A1112" s="9" t="s">
        <v>6496</v>
      </c>
      <c r="B1112" s="9" t="s">
        <v>1299</v>
      </c>
      <c r="C1112" s="9" t="s">
        <v>3550</v>
      </c>
      <c r="D1112" s="9" t="s">
        <v>7301</v>
      </c>
      <c r="E1112" s="9">
        <v>33</v>
      </c>
      <c r="F1112" s="9">
        <v>2</v>
      </c>
      <c r="G1112" s="44">
        <v>0</v>
      </c>
      <c r="H1112" s="9">
        <v>37</v>
      </c>
      <c r="I1112" s="9">
        <v>3</v>
      </c>
      <c r="J1112" s="9">
        <v>4</v>
      </c>
      <c r="K1112" s="59">
        <v>36.04</v>
      </c>
      <c r="L1112" s="44"/>
      <c r="M1112" s="44"/>
      <c r="N1112" s="44"/>
      <c r="O1112" s="9"/>
      <c r="P1112" s="9"/>
      <c r="Q1112" s="44"/>
      <c r="R1112" s="44"/>
      <c r="S1112" s="59"/>
      <c r="T1112" s="59"/>
      <c r="U1112" s="9"/>
      <c r="V1112" s="9"/>
    </row>
    <row r="1113" spans="1:22">
      <c r="A1113" s="9" t="s">
        <v>7302</v>
      </c>
      <c r="B1113" s="9" t="s">
        <v>2508</v>
      </c>
      <c r="C1113" s="9" t="s">
        <v>7303</v>
      </c>
      <c r="D1113" s="9" t="s">
        <v>7304</v>
      </c>
      <c r="E1113" s="9">
        <v>48</v>
      </c>
      <c r="F1113" s="9">
        <v>0</v>
      </c>
      <c r="G1113" s="44">
        <v>0</v>
      </c>
      <c r="H1113" s="9">
        <v>53</v>
      </c>
      <c r="I1113" s="9">
        <v>0</v>
      </c>
      <c r="J1113" s="9">
        <v>2</v>
      </c>
      <c r="K1113" s="59">
        <v>12.58</v>
      </c>
      <c r="L1113" s="44"/>
      <c r="M1113" s="44"/>
      <c r="N1113" s="44"/>
      <c r="O1113" s="9"/>
      <c r="P1113" s="9"/>
      <c r="Q1113" s="44"/>
      <c r="R1113" s="44"/>
      <c r="S1113" s="59"/>
      <c r="T1113" s="59"/>
      <c r="U1113" s="9"/>
      <c r="V1113" s="9"/>
    </row>
    <row r="1114" spans="1:22">
      <c r="A1114" s="9" t="s">
        <v>1537</v>
      </c>
      <c r="B1114" s="9" t="s">
        <v>1537</v>
      </c>
      <c r="C1114" s="9" t="s">
        <v>7305</v>
      </c>
      <c r="D1114" s="9" t="s">
        <v>7306</v>
      </c>
      <c r="E1114" s="9">
        <v>10</v>
      </c>
      <c r="F1114" s="9">
        <v>0</v>
      </c>
      <c r="G1114" s="44">
        <v>0</v>
      </c>
      <c r="H1114" s="9">
        <v>14</v>
      </c>
      <c r="I1114" s="9">
        <v>0</v>
      </c>
      <c r="J1114" s="9">
        <v>2</v>
      </c>
      <c r="K1114" s="59">
        <v>19.920000000000002</v>
      </c>
      <c r="L1114" s="44"/>
      <c r="M1114" s="44"/>
      <c r="N1114" s="44"/>
      <c r="O1114" s="9"/>
      <c r="P1114" s="9"/>
      <c r="Q1114" s="44"/>
      <c r="R1114" s="44"/>
      <c r="S1114" s="59"/>
      <c r="T1114" s="59"/>
      <c r="U1114" s="9"/>
      <c r="V1114" s="9"/>
    </row>
    <row r="1115" spans="1:22">
      <c r="A1115" s="9" t="s">
        <v>6071</v>
      </c>
      <c r="B1115" s="9" t="s">
        <v>1622</v>
      </c>
      <c r="C1115" s="9" t="s">
        <v>4940</v>
      </c>
      <c r="D1115" s="9" t="s">
        <v>7307</v>
      </c>
      <c r="E1115" s="15">
        <v>1246</v>
      </c>
      <c r="F1115" s="9">
        <v>23</v>
      </c>
      <c r="G1115" s="44">
        <v>8.0000000000000004E-4</v>
      </c>
      <c r="H1115" s="15">
        <v>1571</v>
      </c>
      <c r="I1115" s="9">
        <v>25</v>
      </c>
      <c r="J1115" s="9">
        <v>2</v>
      </c>
      <c r="K1115" s="59">
        <v>13.28</v>
      </c>
      <c r="L1115" s="44"/>
      <c r="M1115" s="44"/>
      <c r="N1115" s="44"/>
      <c r="O1115" s="9"/>
      <c r="P1115" s="9"/>
      <c r="Q1115" s="44"/>
      <c r="R1115" s="44"/>
      <c r="S1115" s="59"/>
      <c r="T1115" s="59"/>
      <c r="U1115" s="9"/>
      <c r="V1115" s="9"/>
    </row>
    <row r="1116" spans="1:22">
      <c r="A1116" s="9" t="s">
        <v>6211</v>
      </c>
      <c r="B1116" s="9" t="s">
        <v>917</v>
      </c>
      <c r="C1116" s="9" t="s">
        <v>6819</v>
      </c>
      <c r="D1116" s="9" t="s">
        <v>5890</v>
      </c>
      <c r="E1116" s="9">
        <v>73</v>
      </c>
      <c r="F1116" s="9">
        <v>7</v>
      </c>
      <c r="G1116" s="44">
        <v>0</v>
      </c>
      <c r="H1116" s="9">
        <v>87</v>
      </c>
      <c r="I1116" s="9">
        <v>7</v>
      </c>
      <c r="J1116" s="9">
        <v>2</v>
      </c>
      <c r="K1116" s="59">
        <v>111.09</v>
      </c>
      <c r="L1116" s="44"/>
      <c r="M1116" s="44"/>
      <c r="N1116" s="44"/>
      <c r="O1116" s="9"/>
      <c r="P1116" s="9"/>
      <c r="Q1116" s="44"/>
      <c r="R1116" s="44"/>
      <c r="S1116" s="59"/>
      <c r="T1116" s="59"/>
      <c r="U1116" s="9"/>
      <c r="V1116" s="9"/>
    </row>
    <row r="1117" spans="1:22">
      <c r="A1117" s="9" t="s">
        <v>4616</v>
      </c>
      <c r="B1117" s="9" t="s">
        <v>4616</v>
      </c>
      <c r="C1117" s="9" t="s">
        <v>7308</v>
      </c>
      <c r="D1117" s="9" t="s">
        <v>7309</v>
      </c>
      <c r="E1117" s="9">
        <v>7</v>
      </c>
      <c r="F1117" s="9">
        <v>3</v>
      </c>
      <c r="G1117" s="44">
        <v>0</v>
      </c>
      <c r="H1117" s="9">
        <v>11</v>
      </c>
      <c r="I1117" s="9">
        <v>7</v>
      </c>
      <c r="J1117" s="9">
        <v>10</v>
      </c>
      <c r="K1117" s="59">
        <v>395.93</v>
      </c>
      <c r="L1117" s="44"/>
      <c r="M1117" s="44"/>
      <c r="N1117" s="44"/>
      <c r="O1117" s="9"/>
      <c r="P1117" s="9"/>
      <c r="Q1117" s="44"/>
      <c r="R1117" s="44"/>
      <c r="S1117" s="59"/>
      <c r="T1117" s="59"/>
      <c r="U1117" s="9"/>
      <c r="V1117" s="9"/>
    </row>
    <row r="1118" spans="1:22">
      <c r="A1118" s="9" t="s">
        <v>6123</v>
      </c>
      <c r="B1118" s="9" t="s">
        <v>2515</v>
      </c>
      <c r="C1118" s="9" t="s">
        <v>7310</v>
      </c>
      <c r="D1118" s="9" t="s">
        <v>7311</v>
      </c>
      <c r="E1118" s="9">
        <v>37</v>
      </c>
      <c r="F1118" s="9">
        <v>2</v>
      </c>
      <c r="G1118" s="44">
        <v>0</v>
      </c>
      <c r="H1118" s="9">
        <v>47</v>
      </c>
      <c r="I1118" s="9">
        <v>2</v>
      </c>
      <c r="J1118" s="9">
        <v>2</v>
      </c>
      <c r="K1118" s="59">
        <v>160</v>
      </c>
      <c r="L1118" s="44"/>
      <c r="M1118" s="44"/>
      <c r="N1118" s="44"/>
      <c r="O1118" s="9"/>
      <c r="P1118" s="9"/>
      <c r="Q1118" s="44"/>
      <c r="R1118" s="44"/>
      <c r="S1118" s="59"/>
      <c r="T1118" s="59"/>
      <c r="U1118" s="9"/>
      <c r="V1118" s="9"/>
    </row>
    <row r="1119" spans="1:22">
      <c r="A1119" s="9" t="s">
        <v>543</v>
      </c>
      <c r="B1119" s="9" t="s">
        <v>543</v>
      </c>
      <c r="C1119" s="9" t="s">
        <v>542</v>
      </c>
      <c r="D1119" s="9" t="s">
        <v>7312</v>
      </c>
      <c r="E1119" s="9">
        <v>78</v>
      </c>
      <c r="F1119" s="9">
        <v>2</v>
      </c>
      <c r="G1119" s="44">
        <v>0</v>
      </c>
      <c r="H1119" s="9">
        <v>86</v>
      </c>
      <c r="I1119" s="9">
        <v>4</v>
      </c>
      <c r="J1119" s="9">
        <v>2</v>
      </c>
      <c r="K1119" s="59">
        <v>12.32</v>
      </c>
      <c r="L1119" s="44"/>
      <c r="M1119" s="44"/>
      <c r="N1119" s="44"/>
      <c r="O1119" s="9"/>
      <c r="P1119" s="9"/>
      <c r="Q1119" s="44"/>
      <c r="R1119" s="44"/>
      <c r="S1119" s="59"/>
      <c r="T1119" s="59"/>
      <c r="U1119" s="9"/>
      <c r="V1119" s="9"/>
    </row>
    <row r="1120" spans="1:22">
      <c r="A1120" s="9" t="s">
        <v>6311</v>
      </c>
      <c r="B1120" s="9" t="s">
        <v>2221</v>
      </c>
      <c r="C1120" s="9" t="s">
        <v>7313</v>
      </c>
      <c r="D1120" s="9" t="s">
        <v>7314</v>
      </c>
      <c r="E1120" s="9">
        <v>286</v>
      </c>
      <c r="F1120" s="9">
        <v>5</v>
      </c>
      <c r="G1120" s="44">
        <v>2.0000000000000001E-4</v>
      </c>
      <c r="H1120" s="9">
        <v>364</v>
      </c>
      <c r="I1120" s="9">
        <v>6</v>
      </c>
      <c r="J1120" s="9">
        <v>2</v>
      </c>
      <c r="K1120" s="59">
        <v>13.28</v>
      </c>
      <c r="L1120" s="44"/>
      <c r="M1120" s="44"/>
      <c r="N1120" s="44"/>
      <c r="O1120" s="9"/>
      <c r="P1120" s="9"/>
      <c r="Q1120" s="44"/>
      <c r="R1120" s="44"/>
      <c r="S1120" s="59"/>
      <c r="T1120" s="59"/>
      <c r="U1120" s="9"/>
      <c r="V1120" s="9"/>
    </row>
    <row r="1121" spans="1:22">
      <c r="A1121" s="9" t="s">
        <v>1174</v>
      </c>
      <c r="B1121" s="9" t="s">
        <v>1174</v>
      </c>
      <c r="C1121" s="9" t="s">
        <v>3003</v>
      </c>
      <c r="D1121" s="9" t="s">
        <v>7315</v>
      </c>
      <c r="E1121" s="15">
        <v>14295</v>
      </c>
      <c r="F1121" s="9">
        <v>474</v>
      </c>
      <c r="G1121" s="44">
        <v>8.9999999999999993E-3</v>
      </c>
      <c r="H1121" s="15">
        <v>18134</v>
      </c>
      <c r="I1121" s="9">
        <v>590</v>
      </c>
      <c r="J1121" s="9">
        <v>2</v>
      </c>
      <c r="K1121" s="59">
        <v>14.22</v>
      </c>
      <c r="L1121" s="44"/>
      <c r="M1121" s="44"/>
      <c r="N1121" s="44"/>
      <c r="O1121" s="9"/>
      <c r="P1121" s="9"/>
      <c r="Q1121" s="44"/>
      <c r="R1121" s="44"/>
      <c r="S1121" s="59"/>
      <c r="T1121" s="59"/>
      <c r="U1121" s="9"/>
      <c r="V1121" s="9"/>
    </row>
    <row r="1122" spans="1:22">
      <c r="A1122" s="9" t="s">
        <v>6130</v>
      </c>
      <c r="B1122" s="9" t="s">
        <v>1204</v>
      </c>
      <c r="C1122" s="9" t="s">
        <v>3302</v>
      </c>
      <c r="D1122" s="9" t="s">
        <v>3303</v>
      </c>
      <c r="E1122" s="9">
        <v>381</v>
      </c>
      <c r="F1122" s="9">
        <v>1</v>
      </c>
      <c r="G1122" s="44">
        <v>2.0000000000000001E-4</v>
      </c>
      <c r="H1122" s="9">
        <v>471</v>
      </c>
      <c r="I1122" s="9">
        <v>1</v>
      </c>
      <c r="J1122" s="9">
        <v>3</v>
      </c>
      <c r="K1122" s="59">
        <v>17.97</v>
      </c>
      <c r="L1122" s="44"/>
      <c r="M1122" s="44"/>
      <c r="N1122" s="44"/>
      <c r="O1122" s="9"/>
      <c r="P1122" s="9"/>
      <c r="Q1122" s="44"/>
      <c r="R1122" s="44"/>
      <c r="S1122" s="59"/>
      <c r="T1122" s="59"/>
      <c r="U1122" s="9"/>
      <c r="V1122" s="9"/>
    </row>
    <row r="1123" spans="1:22">
      <c r="A1123" s="9" t="s">
        <v>178</v>
      </c>
      <c r="B1123" s="9" t="s">
        <v>178</v>
      </c>
      <c r="C1123" s="9" t="s">
        <v>177</v>
      </c>
      <c r="D1123" s="9" t="s">
        <v>7316</v>
      </c>
      <c r="E1123" s="9">
        <v>202</v>
      </c>
      <c r="F1123" s="9">
        <v>5</v>
      </c>
      <c r="G1123" s="44">
        <v>1E-4</v>
      </c>
      <c r="H1123" s="9">
        <v>287</v>
      </c>
      <c r="I1123" s="9">
        <v>14</v>
      </c>
      <c r="J1123" s="9">
        <v>4</v>
      </c>
      <c r="K1123" s="59">
        <v>27.96</v>
      </c>
      <c r="L1123" s="44"/>
      <c r="M1123" s="44"/>
      <c r="N1123" s="44"/>
      <c r="O1123" s="9"/>
      <c r="P1123" s="9"/>
      <c r="Q1123" s="44"/>
      <c r="R1123" s="44"/>
      <c r="S1123" s="59"/>
      <c r="T1123" s="59"/>
      <c r="U1123" s="9"/>
      <c r="V1123" s="9"/>
    </row>
    <row r="1124" spans="1:22">
      <c r="A1124" s="9" t="s">
        <v>1699</v>
      </c>
      <c r="B1124" s="9" t="s">
        <v>1699</v>
      </c>
      <c r="C1124" s="9" t="s">
        <v>4434</v>
      </c>
      <c r="D1124" s="9" t="s">
        <v>7317</v>
      </c>
      <c r="E1124" s="9">
        <v>43</v>
      </c>
      <c r="F1124" s="9">
        <v>2</v>
      </c>
      <c r="G1124" s="44">
        <v>0</v>
      </c>
      <c r="H1124" s="9">
        <v>63</v>
      </c>
      <c r="I1124" s="9">
        <v>2</v>
      </c>
      <c r="J1124" s="9">
        <v>2</v>
      </c>
      <c r="K1124" s="59">
        <v>16.12</v>
      </c>
      <c r="L1124" s="44"/>
      <c r="M1124" s="44"/>
      <c r="N1124" s="44"/>
      <c r="O1124" s="9"/>
      <c r="P1124" s="9"/>
      <c r="Q1124" s="44"/>
      <c r="R1124" s="44"/>
      <c r="S1124" s="59"/>
      <c r="T1124" s="59"/>
      <c r="U1124" s="9"/>
      <c r="V1124" s="9"/>
    </row>
    <row r="1125" spans="1:22">
      <c r="A1125" s="9" t="s">
        <v>1699</v>
      </c>
      <c r="B1125" s="9" t="s">
        <v>1699</v>
      </c>
      <c r="C1125" s="9" t="s">
        <v>4434</v>
      </c>
      <c r="D1125" s="9" t="s">
        <v>4435</v>
      </c>
      <c r="E1125" s="9">
        <v>43</v>
      </c>
      <c r="F1125" s="9">
        <v>2</v>
      </c>
      <c r="G1125" s="44">
        <v>0</v>
      </c>
      <c r="H1125" s="9">
        <v>63</v>
      </c>
      <c r="I1125" s="9">
        <v>2</v>
      </c>
      <c r="J1125" s="9">
        <v>2</v>
      </c>
      <c r="K1125" s="59">
        <v>16.059999999999999</v>
      </c>
      <c r="L1125" s="44"/>
      <c r="M1125" s="44"/>
      <c r="N1125" s="44"/>
      <c r="O1125" s="9"/>
      <c r="P1125" s="9"/>
      <c r="Q1125" s="44"/>
      <c r="R1125" s="44"/>
      <c r="S1125" s="59"/>
      <c r="T1125" s="59"/>
      <c r="U1125" s="9"/>
      <c r="V1125" s="9"/>
    </row>
    <row r="1126" spans="1:22">
      <c r="A1126" s="9" t="s">
        <v>7318</v>
      </c>
      <c r="B1126" s="9" t="s">
        <v>2536</v>
      </c>
      <c r="C1126" s="9" t="s">
        <v>7319</v>
      </c>
      <c r="D1126" s="9" t="s">
        <v>7320</v>
      </c>
      <c r="E1126" s="9">
        <v>281</v>
      </c>
      <c r="F1126" s="9">
        <v>11</v>
      </c>
      <c r="G1126" s="44">
        <v>2.0000000000000001E-4</v>
      </c>
      <c r="H1126" s="9">
        <v>368</v>
      </c>
      <c r="I1126" s="9">
        <v>13</v>
      </c>
      <c r="J1126" s="9">
        <v>2</v>
      </c>
      <c r="K1126" s="59">
        <v>14.22</v>
      </c>
      <c r="L1126" s="44"/>
      <c r="M1126" s="44"/>
      <c r="N1126" s="44"/>
      <c r="O1126" s="9"/>
      <c r="P1126" s="9"/>
      <c r="Q1126" s="44"/>
      <c r="R1126" s="44"/>
      <c r="S1126" s="59"/>
      <c r="T1126" s="59"/>
      <c r="U1126" s="9"/>
      <c r="V1126" s="9"/>
    </row>
    <row r="1127" spans="1:22">
      <c r="A1127" s="9" t="s">
        <v>6493</v>
      </c>
      <c r="B1127" s="9" t="s">
        <v>5250</v>
      </c>
      <c r="C1127" s="9" t="s">
        <v>7321</v>
      </c>
      <c r="D1127" s="9" t="s">
        <v>7322</v>
      </c>
      <c r="E1127" s="9">
        <v>36</v>
      </c>
      <c r="F1127" s="9">
        <v>0</v>
      </c>
      <c r="G1127" s="44">
        <v>0</v>
      </c>
      <c r="H1127" s="9">
        <v>40</v>
      </c>
      <c r="I1127" s="9">
        <v>0</v>
      </c>
      <c r="J1127" s="9">
        <v>2</v>
      </c>
      <c r="K1127" s="59">
        <v>21.18</v>
      </c>
      <c r="L1127" s="44"/>
      <c r="M1127" s="44"/>
      <c r="N1127" s="44"/>
      <c r="O1127" s="9"/>
      <c r="P1127" s="9"/>
      <c r="Q1127" s="44"/>
      <c r="R1127" s="44"/>
      <c r="S1127" s="59"/>
      <c r="T1127" s="59"/>
      <c r="U1127" s="9"/>
      <c r="V1127" s="9"/>
    </row>
    <row r="1128" spans="1:22">
      <c r="A1128" s="9" t="s">
        <v>2055</v>
      </c>
      <c r="B1128" s="9" t="s">
        <v>2055</v>
      </c>
      <c r="C1128" s="9" t="s">
        <v>7323</v>
      </c>
      <c r="D1128" s="9" t="s">
        <v>7324</v>
      </c>
      <c r="E1128" s="9">
        <v>6</v>
      </c>
      <c r="F1128" s="9">
        <v>1</v>
      </c>
      <c r="G1128" s="44">
        <v>0</v>
      </c>
      <c r="H1128" s="9">
        <v>6</v>
      </c>
      <c r="I1128" s="9">
        <v>1</v>
      </c>
      <c r="J1128" s="9">
        <v>6</v>
      </c>
      <c r="K1128" s="59">
        <v>56.64</v>
      </c>
      <c r="L1128" s="44"/>
      <c r="M1128" s="44"/>
      <c r="N1128" s="44"/>
      <c r="O1128" s="9"/>
      <c r="P1128" s="9"/>
      <c r="Q1128" s="44"/>
      <c r="R1128" s="44"/>
      <c r="S1128" s="59"/>
      <c r="T1128" s="59"/>
      <c r="U1128" s="9"/>
      <c r="V1128" s="9"/>
    </row>
    <row r="1129" spans="1:22">
      <c r="A1129" s="9" t="s">
        <v>2228</v>
      </c>
      <c r="B1129" s="9" t="s">
        <v>2228</v>
      </c>
      <c r="C1129" s="9" t="s">
        <v>7325</v>
      </c>
      <c r="D1129" s="9" t="s">
        <v>7326</v>
      </c>
      <c r="E1129" s="9">
        <v>39</v>
      </c>
      <c r="F1129" s="9">
        <v>1</v>
      </c>
      <c r="G1129" s="44">
        <v>0</v>
      </c>
      <c r="H1129" s="9">
        <v>44</v>
      </c>
      <c r="I1129" s="9">
        <v>1</v>
      </c>
      <c r="J1129" s="9">
        <v>29</v>
      </c>
      <c r="K1129" s="59">
        <v>339.01</v>
      </c>
      <c r="L1129" s="44"/>
      <c r="M1129" s="44"/>
      <c r="N1129" s="44"/>
      <c r="O1129" s="9"/>
      <c r="P1129" s="9"/>
      <c r="Q1129" s="44"/>
      <c r="R1129" s="44"/>
      <c r="S1129" s="59"/>
      <c r="T1129" s="59"/>
      <c r="U1129" s="9"/>
      <c r="V1129" s="9"/>
    </row>
    <row r="1130" spans="1:22">
      <c r="A1130" s="9" t="s">
        <v>6599</v>
      </c>
      <c r="B1130" s="9" t="s">
        <v>1228</v>
      </c>
      <c r="C1130" s="9" t="s">
        <v>3498</v>
      </c>
      <c r="D1130" s="9" t="s">
        <v>3499</v>
      </c>
      <c r="E1130" s="9">
        <v>424</v>
      </c>
      <c r="F1130" s="9">
        <v>30</v>
      </c>
      <c r="G1130" s="44">
        <v>2.9999999999999997E-4</v>
      </c>
      <c r="H1130" s="9">
        <v>557</v>
      </c>
      <c r="I1130" s="9">
        <v>38</v>
      </c>
      <c r="J1130" s="9">
        <v>2</v>
      </c>
      <c r="K1130" s="59">
        <v>13.88</v>
      </c>
      <c r="L1130" s="44"/>
      <c r="M1130" s="44"/>
      <c r="N1130" s="44"/>
      <c r="O1130" s="9"/>
      <c r="P1130" s="9"/>
      <c r="Q1130" s="44"/>
      <c r="R1130" s="44"/>
      <c r="S1130" s="59"/>
      <c r="T1130" s="59"/>
      <c r="U1130" s="9"/>
      <c r="V1130" s="9"/>
    </row>
    <row r="1131" spans="1:22">
      <c r="A1131" s="9" t="s">
        <v>6214</v>
      </c>
      <c r="B1131" s="9" t="s">
        <v>2334</v>
      </c>
      <c r="C1131" s="9" t="s">
        <v>7327</v>
      </c>
      <c r="D1131" s="9" t="s">
        <v>7328</v>
      </c>
      <c r="E1131" s="9">
        <v>8</v>
      </c>
      <c r="F1131" s="9">
        <v>2</v>
      </c>
      <c r="G1131" s="44">
        <v>0</v>
      </c>
      <c r="H1131" s="9">
        <v>8</v>
      </c>
      <c r="I1131" s="9">
        <v>2</v>
      </c>
      <c r="J1131" s="9">
        <v>5</v>
      </c>
      <c r="K1131" s="59">
        <v>415.25</v>
      </c>
      <c r="L1131" s="44"/>
      <c r="M1131" s="44"/>
      <c r="N1131" s="44"/>
      <c r="O1131" s="9"/>
      <c r="P1131" s="9"/>
      <c r="Q1131" s="44"/>
      <c r="R1131" s="44"/>
      <c r="S1131" s="59"/>
      <c r="T1131" s="59"/>
      <c r="U1131" s="9"/>
      <c r="V1131" s="9"/>
    </row>
    <row r="1132" spans="1:22">
      <c r="A1132" s="9" t="s">
        <v>7180</v>
      </c>
      <c r="B1132" s="9" t="s">
        <v>1901</v>
      </c>
      <c r="C1132" s="9" t="s">
        <v>7329</v>
      </c>
      <c r="D1132" s="9" t="s">
        <v>7330</v>
      </c>
      <c r="E1132" s="9">
        <v>46</v>
      </c>
      <c r="F1132" s="9">
        <v>1</v>
      </c>
      <c r="G1132" s="44">
        <v>0</v>
      </c>
      <c r="H1132" s="9">
        <v>54</v>
      </c>
      <c r="I1132" s="9">
        <v>1</v>
      </c>
      <c r="J1132" s="9">
        <v>2</v>
      </c>
      <c r="K1132" s="59">
        <v>41.98</v>
      </c>
      <c r="L1132" s="44"/>
      <c r="M1132" s="44"/>
      <c r="N1132" s="44"/>
      <c r="O1132" s="9"/>
      <c r="P1132" s="9"/>
      <c r="Q1132" s="44"/>
      <c r="R1132" s="44"/>
      <c r="S1132" s="59"/>
      <c r="T1132" s="59"/>
      <c r="U1132" s="9"/>
      <c r="V1132" s="9"/>
    </row>
    <row r="1133" spans="1:22">
      <c r="A1133" s="9" t="s">
        <v>6080</v>
      </c>
      <c r="B1133" s="9" t="s">
        <v>2233</v>
      </c>
      <c r="C1133" s="9"/>
      <c r="D1133" s="9" t="s">
        <v>7331</v>
      </c>
      <c r="E1133" s="9">
        <v>29</v>
      </c>
      <c r="F1133" s="9">
        <v>2</v>
      </c>
      <c r="G1133" s="44">
        <v>0</v>
      </c>
      <c r="H1133" s="9">
        <v>30</v>
      </c>
      <c r="I1133" s="9">
        <v>2</v>
      </c>
      <c r="J1133" s="9">
        <v>2</v>
      </c>
      <c r="K1133" s="59">
        <v>113.18</v>
      </c>
      <c r="L1133" s="44"/>
      <c r="M1133" s="44"/>
      <c r="N1133" s="44"/>
      <c r="O1133" s="9"/>
      <c r="P1133" s="9"/>
      <c r="Q1133" s="44"/>
      <c r="R1133" s="44"/>
      <c r="S1133" s="59"/>
      <c r="T1133" s="59"/>
      <c r="U1133" s="9"/>
      <c r="V1133" s="9"/>
    </row>
    <row r="1134" spans="1:22">
      <c r="A1134" s="9" t="s">
        <v>7332</v>
      </c>
      <c r="B1134" s="9" t="s">
        <v>5251</v>
      </c>
      <c r="C1134" s="9" t="s">
        <v>7333</v>
      </c>
      <c r="D1134" s="9" t="s">
        <v>7334</v>
      </c>
      <c r="E1134" s="9">
        <v>55</v>
      </c>
      <c r="F1134" s="9">
        <v>2</v>
      </c>
      <c r="G1134" s="44">
        <v>0</v>
      </c>
      <c r="H1134" s="9">
        <v>60</v>
      </c>
      <c r="I1134" s="9">
        <v>2</v>
      </c>
      <c r="J1134" s="9">
        <v>2</v>
      </c>
      <c r="K1134" s="59">
        <v>13.28</v>
      </c>
      <c r="L1134" s="44"/>
      <c r="M1134" s="44"/>
      <c r="N1134" s="44"/>
      <c r="O1134" s="9"/>
      <c r="P1134" s="9"/>
      <c r="Q1134" s="44"/>
      <c r="R1134" s="44"/>
      <c r="S1134" s="59"/>
      <c r="T1134" s="59"/>
      <c r="U1134" s="9"/>
      <c r="V1134" s="9"/>
    </row>
    <row r="1135" spans="1:22">
      <c r="A1135" s="9" t="s">
        <v>6034</v>
      </c>
      <c r="B1135" s="9" t="s">
        <v>1371</v>
      </c>
      <c r="C1135" s="9" t="s">
        <v>7335</v>
      </c>
      <c r="D1135" s="9" t="s">
        <v>7336</v>
      </c>
      <c r="E1135" s="9">
        <v>424</v>
      </c>
      <c r="F1135" s="9">
        <v>22</v>
      </c>
      <c r="G1135" s="44">
        <v>2.9999999999999997E-4</v>
      </c>
      <c r="H1135" s="9">
        <v>537</v>
      </c>
      <c r="I1135" s="9">
        <v>29</v>
      </c>
      <c r="J1135" s="9">
        <v>2</v>
      </c>
      <c r="K1135" s="59">
        <v>32.630000000000003</v>
      </c>
      <c r="L1135" s="44"/>
      <c r="M1135" s="44"/>
      <c r="N1135" s="44"/>
      <c r="O1135" s="9"/>
      <c r="P1135" s="9"/>
      <c r="Q1135" s="44"/>
      <c r="R1135" s="44"/>
      <c r="S1135" s="59"/>
      <c r="T1135" s="59"/>
      <c r="U1135" s="9"/>
      <c r="V1135" s="9"/>
    </row>
    <row r="1136" spans="1:22">
      <c r="A1136" s="9" t="s">
        <v>5997</v>
      </c>
      <c r="B1136" s="9" t="s">
        <v>172</v>
      </c>
      <c r="C1136" s="9" t="s">
        <v>169</v>
      </c>
      <c r="D1136" s="9" t="s">
        <v>7337</v>
      </c>
      <c r="E1136" s="15">
        <v>1802</v>
      </c>
      <c r="F1136" s="9">
        <v>50</v>
      </c>
      <c r="G1136" s="44">
        <v>1.1000000000000001E-3</v>
      </c>
      <c r="H1136" s="15">
        <v>2222</v>
      </c>
      <c r="I1136" s="9">
        <v>74</v>
      </c>
      <c r="J1136" s="9">
        <v>2</v>
      </c>
      <c r="K1136" s="59">
        <v>31.32</v>
      </c>
      <c r="L1136" s="44"/>
      <c r="M1136" s="44"/>
      <c r="N1136" s="44"/>
      <c r="O1136" s="9"/>
      <c r="P1136" s="9"/>
      <c r="Q1136" s="44"/>
      <c r="R1136" s="44"/>
      <c r="S1136" s="59"/>
      <c r="T1136" s="59"/>
      <c r="U1136" s="9"/>
      <c r="V1136" s="9"/>
    </row>
    <row r="1137" spans="1:22">
      <c r="A1137" s="9" t="s">
        <v>6543</v>
      </c>
      <c r="B1137" s="9" t="s">
        <v>2336</v>
      </c>
      <c r="C1137" s="9" t="s">
        <v>7338</v>
      </c>
      <c r="D1137" s="9" t="s">
        <v>7339</v>
      </c>
      <c r="E1137" s="9">
        <v>58</v>
      </c>
      <c r="F1137" s="9">
        <v>1</v>
      </c>
      <c r="G1137" s="44">
        <v>0</v>
      </c>
      <c r="H1137" s="9">
        <v>61</v>
      </c>
      <c r="I1137" s="9">
        <v>1</v>
      </c>
      <c r="J1137" s="9">
        <v>2</v>
      </c>
      <c r="K1137" s="59">
        <v>48.42</v>
      </c>
      <c r="L1137" s="44"/>
      <c r="M1137" s="44"/>
      <c r="N1137" s="44"/>
      <c r="O1137" s="9"/>
      <c r="P1137" s="9"/>
      <c r="Q1137" s="44"/>
      <c r="R1137" s="44"/>
      <c r="S1137" s="59"/>
      <c r="T1137" s="59"/>
      <c r="U1137" s="9"/>
      <c r="V1137" s="9"/>
    </row>
    <row r="1138" spans="1:22">
      <c r="A1138" s="9" t="s">
        <v>6543</v>
      </c>
      <c r="B1138" s="9" t="s">
        <v>2338</v>
      </c>
      <c r="C1138" s="9" t="s">
        <v>7340</v>
      </c>
      <c r="D1138" s="9" t="s">
        <v>7341</v>
      </c>
      <c r="E1138" s="9">
        <v>37</v>
      </c>
      <c r="F1138" s="9">
        <v>2</v>
      </c>
      <c r="G1138" s="44">
        <v>0</v>
      </c>
      <c r="H1138" s="9">
        <v>46</v>
      </c>
      <c r="I1138" s="9">
        <v>2</v>
      </c>
      <c r="J1138" s="9">
        <v>2</v>
      </c>
      <c r="K1138" s="59">
        <v>48.42</v>
      </c>
      <c r="L1138" s="44"/>
      <c r="M1138" s="44"/>
      <c r="N1138" s="44"/>
      <c r="O1138" s="9"/>
      <c r="P1138" s="9"/>
      <c r="Q1138" s="44"/>
      <c r="R1138" s="44"/>
      <c r="S1138" s="59"/>
      <c r="T1138" s="59"/>
      <c r="U1138" s="9"/>
      <c r="V1138" s="9"/>
    </row>
    <row r="1139" spans="1:22">
      <c r="A1139" s="9" t="s">
        <v>6214</v>
      </c>
      <c r="B1139" s="9" t="s">
        <v>2163</v>
      </c>
      <c r="C1139" s="9" t="s">
        <v>7342</v>
      </c>
      <c r="D1139" s="9" t="s">
        <v>7343</v>
      </c>
      <c r="E1139" s="9">
        <v>47</v>
      </c>
      <c r="F1139" s="9">
        <v>2</v>
      </c>
      <c r="G1139" s="44">
        <v>0</v>
      </c>
      <c r="H1139" s="9">
        <v>58</v>
      </c>
      <c r="I1139" s="9">
        <v>2</v>
      </c>
      <c r="J1139" s="9">
        <v>3</v>
      </c>
      <c r="K1139" s="59">
        <v>66.930000000000007</v>
      </c>
      <c r="L1139" s="44"/>
      <c r="M1139" s="44"/>
      <c r="N1139" s="44"/>
      <c r="O1139" s="9"/>
      <c r="P1139" s="9"/>
      <c r="Q1139" s="44"/>
      <c r="R1139" s="44"/>
      <c r="S1139" s="59"/>
      <c r="T1139" s="59"/>
      <c r="U1139" s="9"/>
      <c r="V1139" s="9"/>
    </row>
    <row r="1140" spans="1:22">
      <c r="A1140" s="9" t="s">
        <v>6034</v>
      </c>
      <c r="B1140" s="9" t="s">
        <v>1465</v>
      </c>
      <c r="C1140" s="9" t="s">
        <v>7344</v>
      </c>
      <c r="D1140" s="9" t="s">
        <v>7345</v>
      </c>
      <c r="E1140" s="9">
        <v>447</v>
      </c>
      <c r="F1140" s="9">
        <v>6</v>
      </c>
      <c r="G1140" s="44">
        <v>2.9999999999999997E-4</v>
      </c>
      <c r="H1140" s="9">
        <v>523</v>
      </c>
      <c r="I1140" s="9">
        <v>8</v>
      </c>
      <c r="J1140" s="9">
        <v>3</v>
      </c>
      <c r="K1140" s="59">
        <v>48.42</v>
      </c>
      <c r="L1140" s="44"/>
      <c r="M1140" s="44"/>
      <c r="N1140" s="44"/>
      <c r="O1140" s="9"/>
      <c r="P1140" s="9"/>
      <c r="Q1140" s="44"/>
      <c r="R1140" s="44"/>
      <c r="S1140" s="59"/>
      <c r="T1140" s="59"/>
      <c r="U1140" s="9"/>
      <c r="V1140" s="9"/>
    </row>
    <row r="1141" spans="1:22">
      <c r="A1141" s="9" t="s">
        <v>6042</v>
      </c>
      <c r="B1141" s="9" t="s">
        <v>678</v>
      </c>
      <c r="C1141" s="9" t="s">
        <v>675</v>
      </c>
      <c r="D1141" s="9" t="s">
        <v>7346</v>
      </c>
      <c r="E1141" s="9">
        <v>270</v>
      </c>
      <c r="F1141" s="9">
        <v>46</v>
      </c>
      <c r="G1141" s="44">
        <v>2.0000000000000001E-4</v>
      </c>
      <c r="H1141" s="9">
        <v>369</v>
      </c>
      <c r="I1141" s="9">
        <v>62</v>
      </c>
      <c r="J1141" s="9">
        <v>10</v>
      </c>
      <c r="K1141" s="59">
        <v>850.85</v>
      </c>
      <c r="L1141" s="44"/>
      <c r="M1141" s="44"/>
      <c r="N1141" s="44"/>
      <c r="O1141" s="9"/>
      <c r="P1141" s="9"/>
      <c r="Q1141" s="44"/>
      <c r="R1141" s="44"/>
      <c r="S1141" s="59"/>
      <c r="T1141" s="59"/>
      <c r="U1141" s="9"/>
      <c r="V1141" s="9"/>
    </row>
    <row r="1142" spans="1:22">
      <c r="A1142" s="9" t="s">
        <v>5997</v>
      </c>
      <c r="B1142" s="9" t="s">
        <v>938</v>
      </c>
      <c r="C1142" s="9" t="s">
        <v>3326</v>
      </c>
      <c r="D1142" s="9" t="s">
        <v>7347</v>
      </c>
      <c r="E1142" s="9">
        <v>190</v>
      </c>
      <c r="F1142" s="9">
        <v>50</v>
      </c>
      <c r="G1142" s="44">
        <v>1E-4</v>
      </c>
      <c r="H1142" s="9">
        <v>273</v>
      </c>
      <c r="I1142" s="9">
        <v>70</v>
      </c>
      <c r="J1142" s="9">
        <v>14</v>
      </c>
      <c r="K1142" s="59">
        <v>578.98</v>
      </c>
      <c r="L1142" s="44"/>
      <c r="M1142" s="44"/>
      <c r="N1142" s="44"/>
      <c r="O1142" s="9"/>
      <c r="P1142" s="9"/>
      <c r="Q1142" s="44"/>
      <c r="R1142" s="44"/>
      <c r="S1142" s="59"/>
      <c r="T1142" s="59"/>
      <c r="U1142" s="9"/>
      <c r="V1142" s="9"/>
    </row>
    <row r="1143" spans="1:22">
      <c r="A1143" s="9" t="s">
        <v>5997</v>
      </c>
      <c r="B1143" s="9" t="s">
        <v>4607</v>
      </c>
      <c r="C1143" s="9" t="s">
        <v>7348</v>
      </c>
      <c r="D1143" s="9" t="s">
        <v>7349</v>
      </c>
      <c r="E1143" s="9">
        <v>108</v>
      </c>
      <c r="F1143" s="9">
        <v>13</v>
      </c>
      <c r="G1143" s="44">
        <v>1E-4</v>
      </c>
      <c r="H1143" s="9">
        <v>126</v>
      </c>
      <c r="I1143" s="9">
        <v>15</v>
      </c>
      <c r="J1143" s="9">
        <v>11</v>
      </c>
      <c r="K1143" s="59">
        <v>498.49</v>
      </c>
      <c r="L1143" s="44"/>
      <c r="M1143" s="44"/>
      <c r="N1143" s="44"/>
      <c r="O1143" s="9"/>
      <c r="P1143" s="9"/>
      <c r="Q1143" s="44"/>
      <c r="R1143" s="44"/>
      <c r="S1143" s="59"/>
      <c r="T1143" s="59"/>
      <c r="U1143" s="9"/>
      <c r="V1143" s="9"/>
    </row>
    <row r="1144" spans="1:22">
      <c r="A1144" s="9" t="s">
        <v>5997</v>
      </c>
      <c r="B1144" s="9" t="s">
        <v>940</v>
      </c>
      <c r="C1144" s="9" t="s">
        <v>4058</v>
      </c>
      <c r="D1144" s="9" t="s">
        <v>7350</v>
      </c>
      <c r="E1144" s="9">
        <v>135</v>
      </c>
      <c r="F1144" s="9">
        <v>21</v>
      </c>
      <c r="G1144" s="44">
        <v>1E-4</v>
      </c>
      <c r="H1144" s="9">
        <v>185</v>
      </c>
      <c r="I1144" s="9">
        <v>41</v>
      </c>
      <c r="J1144" s="9">
        <v>4</v>
      </c>
      <c r="K1144" s="59">
        <v>170.36</v>
      </c>
      <c r="L1144" s="44"/>
      <c r="M1144" s="44"/>
      <c r="N1144" s="44"/>
      <c r="O1144" s="9"/>
      <c r="P1144" s="9"/>
      <c r="Q1144" s="44"/>
      <c r="R1144" s="44"/>
      <c r="S1144" s="59"/>
      <c r="T1144" s="59"/>
      <c r="U1144" s="9"/>
      <c r="V1144" s="9"/>
    </row>
    <row r="1145" spans="1:22">
      <c r="A1145" s="9" t="s">
        <v>7351</v>
      </c>
      <c r="B1145" s="9" t="s">
        <v>387</v>
      </c>
      <c r="C1145" s="9" t="s">
        <v>386</v>
      </c>
      <c r="D1145" s="9" t="s">
        <v>7352</v>
      </c>
      <c r="E1145" s="9">
        <v>59</v>
      </c>
      <c r="F1145" s="9">
        <v>1</v>
      </c>
      <c r="G1145" s="44">
        <v>0</v>
      </c>
      <c r="H1145" s="9">
        <v>71</v>
      </c>
      <c r="I1145" s="9">
        <v>1</v>
      </c>
      <c r="J1145" s="9">
        <v>2</v>
      </c>
      <c r="K1145" s="59">
        <v>14.98</v>
      </c>
      <c r="L1145" s="44"/>
      <c r="M1145" s="44"/>
      <c r="N1145" s="44"/>
      <c r="O1145" s="9"/>
      <c r="P1145" s="9"/>
      <c r="Q1145" s="44"/>
      <c r="R1145" s="44"/>
      <c r="S1145" s="59"/>
      <c r="T1145" s="59"/>
      <c r="U1145" s="9"/>
      <c r="V1145" s="9"/>
    </row>
    <row r="1146" spans="1:22">
      <c r="A1146" s="9" t="s">
        <v>7353</v>
      </c>
      <c r="B1146" s="9" t="s">
        <v>2563</v>
      </c>
      <c r="C1146" s="9"/>
      <c r="D1146" s="9" t="s">
        <v>7354</v>
      </c>
      <c r="E1146" s="9">
        <v>16</v>
      </c>
      <c r="F1146" s="9">
        <v>1</v>
      </c>
      <c r="G1146" s="44">
        <v>0</v>
      </c>
      <c r="H1146" s="9">
        <v>19</v>
      </c>
      <c r="I1146" s="9">
        <v>2</v>
      </c>
      <c r="J1146" s="9">
        <v>2</v>
      </c>
      <c r="K1146" s="59">
        <v>25.98</v>
      </c>
      <c r="L1146" s="44"/>
      <c r="M1146" s="44"/>
      <c r="N1146" s="44"/>
      <c r="O1146" s="9"/>
      <c r="P1146" s="9"/>
      <c r="Q1146" s="44"/>
      <c r="R1146" s="44"/>
      <c r="S1146" s="59"/>
      <c r="T1146" s="59"/>
      <c r="U1146" s="9"/>
      <c r="V1146" s="9"/>
    </row>
    <row r="1147" spans="1:22">
      <c r="A1147" s="9" t="s">
        <v>7355</v>
      </c>
      <c r="B1147" s="9" t="s">
        <v>2094</v>
      </c>
      <c r="C1147" s="9" t="s">
        <v>7356</v>
      </c>
      <c r="D1147" s="9" t="s">
        <v>7357</v>
      </c>
      <c r="E1147" s="9">
        <v>51</v>
      </c>
      <c r="F1147" s="9">
        <v>3</v>
      </c>
      <c r="G1147" s="44">
        <v>0</v>
      </c>
      <c r="H1147" s="9">
        <v>58</v>
      </c>
      <c r="I1147" s="9">
        <v>3</v>
      </c>
      <c r="J1147" s="9">
        <v>2</v>
      </c>
      <c r="K1147" s="59">
        <v>56.68</v>
      </c>
      <c r="L1147" s="44"/>
      <c r="M1147" s="44"/>
      <c r="N1147" s="44"/>
      <c r="O1147" s="9"/>
      <c r="P1147" s="9"/>
      <c r="Q1147" s="44"/>
      <c r="R1147" s="44"/>
      <c r="S1147" s="59"/>
      <c r="T1147" s="59"/>
      <c r="U1147" s="9"/>
      <c r="V1147" s="9"/>
    </row>
    <row r="1148" spans="1:22">
      <c r="A1148" s="9" t="s">
        <v>7358</v>
      </c>
      <c r="B1148" s="9" t="s">
        <v>5252</v>
      </c>
      <c r="C1148" s="9" t="s">
        <v>7359</v>
      </c>
      <c r="D1148" s="9" t="s">
        <v>7360</v>
      </c>
      <c r="E1148" s="9">
        <v>36</v>
      </c>
      <c r="F1148" s="9">
        <v>7</v>
      </c>
      <c r="G1148" s="44">
        <v>0</v>
      </c>
      <c r="H1148" s="9">
        <v>54</v>
      </c>
      <c r="I1148" s="9">
        <v>9</v>
      </c>
      <c r="J1148" s="9">
        <v>2</v>
      </c>
      <c r="K1148" s="59">
        <v>55.48</v>
      </c>
      <c r="L1148" s="44"/>
      <c r="M1148" s="44"/>
      <c r="N1148" s="44"/>
      <c r="O1148" s="9"/>
      <c r="P1148" s="9"/>
      <c r="Q1148" s="44"/>
      <c r="R1148" s="44"/>
      <c r="S1148" s="59"/>
      <c r="T1148" s="59"/>
      <c r="U1148" s="9"/>
      <c r="V1148" s="9"/>
    </row>
    <row r="1149" spans="1:22">
      <c r="A1149" s="9" t="s">
        <v>7361</v>
      </c>
      <c r="B1149" s="9" t="s">
        <v>2238</v>
      </c>
      <c r="C1149" s="9" t="s">
        <v>7362</v>
      </c>
      <c r="D1149" s="9" t="s">
        <v>7363</v>
      </c>
      <c r="E1149" s="9">
        <v>32</v>
      </c>
      <c r="F1149" s="9">
        <v>1</v>
      </c>
      <c r="G1149" s="44">
        <v>0</v>
      </c>
      <c r="H1149" s="9">
        <v>35</v>
      </c>
      <c r="I1149" s="9">
        <v>2</v>
      </c>
      <c r="J1149" s="9">
        <v>201</v>
      </c>
      <c r="K1149" s="59">
        <v>2349.69</v>
      </c>
      <c r="L1149" s="44"/>
      <c r="M1149" s="44"/>
      <c r="N1149" s="44"/>
      <c r="O1149" s="9"/>
      <c r="P1149" s="9"/>
      <c r="Q1149" s="44"/>
      <c r="R1149" s="44"/>
      <c r="S1149" s="59"/>
      <c r="T1149" s="59"/>
      <c r="U1149" s="9"/>
      <c r="V1149" s="9"/>
    </row>
    <row r="1150" spans="1:22">
      <c r="A1150" s="9" t="s">
        <v>7364</v>
      </c>
      <c r="B1150" s="9" t="s">
        <v>2568</v>
      </c>
      <c r="C1150" s="9" t="s">
        <v>7365</v>
      </c>
      <c r="D1150" s="9" t="s">
        <v>7366</v>
      </c>
      <c r="E1150" s="9">
        <v>79</v>
      </c>
      <c r="F1150" s="9">
        <v>9</v>
      </c>
      <c r="G1150" s="44">
        <v>0</v>
      </c>
      <c r="H1150" s="9">
        <v>101</v>
      </c>
      <c r="I1150" s="9">
        <v>17</v>
      </c>
      <c r="J1150" s="9">
        <v>4</v>
      </c>
      <c r="K1150" s="59">
        <v>107.58</v>
      </c>
      <c r="L1150" s="44"/>
      <c r="M1150" s="44"/>
      <c r="N1150" s="44"/>
      <c r="O1150" s="9"/>
      <c r="P1150" s="9"/>
      <c r="Q1150" s="44"/>
      <c r="R1150" s="44"/>
      <c r="S1150" s="59"/>
      <c r="T1150" s="59"/>
      <c r="U1150" s="9"/>
      <c r="V1150" s="9"/>
    </row>
    <row r="1151" spans="1:22">
      <c r="A1151" s="9" t="s">
        <v>7367</v>
      </c>
      <c r="B1151" s="9" t="s">
        <v>2348</v>
      </c>
      <c r="C1151" s="9"/>
      <c r="D1151" s="9" t="s">
        <v>7368</v>
      </c>
      <c r="E1151" s="9">
        <v>14</v>
      </c>
      <c r="F1151" s="9">
        <v>0</v>
      </c>
      <c r="G1151" s="44">
        <v>0</v>
      </c>
      <c r="H1151" s="9">
        <v>20</v>
      </c>
      <c r="I1151" s="9">
        <v>0</v>
      </c>
      <c r="J1151" s="9">
        <v>3</v>
      </c>
      <c r="K1151" s="59">
        <v>26.97</v>
      </c>
      <c r="L1151" s="44"/>
      <c r="M1151" s="44"/>
      <c r="N1151" s="44"/>
      <c r="O1151" s="9"/>
      <c r="P1151" s="9"/>
      <c r="Q1151" s="44"/>
      <c r="R1151" s="44"/>
      <c r="S1151" s="59"/>
      <c r="T1151" s="59"/>
      <c r="U1151" s="9"/>
      <c r="V1151" s="9"/>
    </row>
    <row r="1152" spans="1:22">
      <c r="A1152" s="9" t="s">
        <v>6351</v>
      </c>
      <c r="B1152" s="9" t="s">
        <v>1259</v>
      </c>
      <c r="C1152" s="9" t="s">
        <v>3291</v>
      </c>
      <c r="D1152" s="9" t="s">
        <v>3292</v>
      </c>
      <c r="E1152" s="9">
        <v>468</v>
      </c>
      <c r="F1152" s="9">
        <v>19</v>
      </c>
      <c r="G1152" s="44">
        <v>2.9999999999999997E-4</v>
      </c>
      <c r="H1152" s="9">
        <v>616</v>
      </c>
      <c r="I1152" s="9">
        <v>22</v>
      </c>
      <c r="J1152" s="9">
        <v>2</v>
      </c>
      <c r="K1152" s="59">
        <v>27.98</v>
      </c>
      <c r="L1152" s="44"/>
      <c r="M1152" s="44"/>
      <c r="N1152" s="44"/>
      <c r="O1152" s="9"/>
      <c r="P1152" s="9"/>
      <c r="Q1152" s="44"/>
      <c r="R1152" s="44"/>
      <c r="S1152" s="59"/>
      <c r="T1152" s="59"/>
      <c r="U1152" s="9"/>
      <c r="V1152" s="9"/>
    </row>
    <row r="1153" spans="1:22">
      <c r="A1153" s="9" t="s">
        <v>7369</v>
      </c>
      <c r="B1153" s="9" t="s">
        <v>2571</v>
      </c>
      <c r="C1153" s="9"/>
      <c r="D1153" s="9" t="s">
        <v>7370</v>
      </c>
      <c r="E1153" s="9">
        <v>18</v>
      </c>
      <c r="F1153" s="9">
        <v>0</v>
      </c>
      <c r="G1153" s="44">
        <v>0</v>
      </c>
      <c r="H1153" s="9">
        <v>19</v>
      </c>
      <c r="I1153" s="9">
        <v>0</v>
      </c>
      <c r="J1153" s="9">
        <v>3</v>
      </c>
      <c r="K1153" s="59">
        <v>20.97</v>
      </c>
      <c r="L1153" s="44"/>
      <c r="M1153" s="44"/>
      <c r="N1153" s="44"/>
      <c r="O1153" s="9"/>
      <c r="P1153" s="9"/>
      <c r="Q1153" s="44"/>
      <c r="R1153" s="44"/>
      <c r="S1153" s="59"/>
      <c r="T1153" s="59"/>
      <c r="U1153" s="9"/>
      <c r="V1153" s="9"/>
    </row>
    <row r="1154" spans="1:22">
      <c r="A1154" s="9" t="s">
        <v>7371</v>
      </c>
      <c r="B1154" s="9" t="s">
        <v>2577</v>
      </c>
      <c r="C1154" s="9" t="s">
        <v>7372</v>
      </c>
      <c r="D1154" s="9" t="s">
        <v>7373</v>
      </c>
      <c r="E1154" s="9">
        <v>69</v>
      </c>
      <c r="F1154" s="9">
        <v>1</v>
      </c>
      <c r="G1154" s="44">
        <v>0</v>
      </c>
      <c r="H1154" s="9">
        <v>83</v>
      </c>
      <c r="I1154" s="9">
        <v>1</v>
      </c>
      <c r="J1154" s="9">
        <v>2</v>
      </c>
      <c r="K1154" s="59">
        <v>37.020000000000003</v>
      </c>
      <c r="L1154" s="44"/>
      <c r="M1154" s="44"/>
      <c r="N1154" s="44"/>
      <c r="O1154" s="9"/>
      <c r="P1154" s="9"/>
      <c r="Q1154" s="44"/>
      <c r="R1154" s="44"/>
      <c r="S1154" s="59"/>
      <c r="T1154" s="59"/>
      <c r="U1154" s="9"/>
      <c r="V1154" s="9"/>
    </row>
    <row r="1155" spans="1:22">
      <c r="A1155" s="9" t="s">
        <v>6887</v>
      </c>
      <c r="B1155" s="9" t="s">
        <v>186</v>
      </c>
      <c r="C1155" s="9" t="s">
        <v>183</v>
      </c>
      <c r="D1155" s="9" t="s">
        <v>185</v>
      </c>
      <c r="E1155" s="9">
        <v>267</v>
      </c>
      <c r="F1155" s="9">
        <v>6</v>
      </c>
      <c r="G1155" s="44">
        <v>2.0000000000000001E-4</v>
      </c>
      <c r="H1155" s="9">
        <v>345</v>
      </c>
      <c r="I1155" s="9">
        <v>7</v>
      </c>
      <c r="J1155" s="9">
        <v>2</v>
      </c>
      <c r="K1155" s="59">
        <v>12.17</v>
      </c>
      <c r="L1155" s="44"/>
      <c r="M1155" s="44"/>
      <c r="N1155" s="44"/>
      <c r="O1155" s="9"/>
      <c r="P1155" s="9"/>
      <c r="Q1155" s="44"/>
      <c r="R1155" s="44"/>
      <c r="S1155" s="59"/>
      <c r="T1155" s="59"/>
      <c r="U1155" s="9"/>
      <c r="V1155" s="9"/>
    </row>
    <row r="1156" spans="1:22">
      <c r="A1156" s="9" t="s">
        <v>7374</v>
      </c>
      <c r="B1156" s="9" t="s">
        <v>2579</v>
      </c>
      <c r="C1156" s="9" t="s">
        <v>7375</v>
      </c>
      <c r="D1156" s="9" t="s">
        <v>7376</v>
      </c>
      <c r="E1156" s="9">
        <v>86</v>
      </c>
      <c r="F1156" s="9">
        <v>1</v>
      </c>
      <c r="G1156" s="44">
        <v>1E-4</v>
      </c>
      <c r="H1156" s="9">
        <v>106</v>
      </c>
      <c r="I1156" s="9">
        <v>1</v>
      </c>
      <c r="J1156" s="9">
        <v>2</v>
      </c>
      <c r="K1156" s="59">
        <v>27.98</v>
      </c>
      <c r="L1156" s="44"/>
      <c r="M1156" s="44"/>
      <c r="N1156" s="44"/>
      <c r="O1156" s="9"/>
      <c r="P1156" s="9"/>
      <c r="Q1156" s="44"/>
      <c r="R1156" s="44"/>
      <c r="S1156" s="59"/>
      <c r="T1156" s="59"/>
      <c r="U1156" s="9"/>
      <c r="V1156" s="9"/>
    </row>
    <row r="1157" spans="1:22">
      <c r="A1157" s="9" t="s">
        <v>7208</v>
      </c>
      <c r="B1157" s="9" t="s">
        <v>5253</v>
      </c>
      <c r="C1157" s="9" t="s">
        <v>7377</v>
      </c>
      <c r="D1157" s="9" t="s">
        <v>7378</v>
      </c>
      <c r="E1157" s="9">
        <v>25</v>
      </c>
      <c r="F1157" s="9">
        <v>3</v>
      </c>
      <c r="G1157" s="44">
        <v>0</v>
      </c>
      <c r="H1157" s="9">
        <v>28</v>
      </c>
      <c r="I1157" s="9">
        <v>3</v>
      </c>
      <c r="J1157" s="9">
        <v>3</v>
      </c>
      <c r="K1157" s="59">
        <v>27.03</v>
      </c>
      <c r="L1157" s="44"/>
      <c r="M1157" s="44"/>
      <c r="N1157" s="44"/>
      <c r="O1157" s="9"/>
      <c r="P1157" s="9"/>
      <c r="Q1157" s="44"/>
      <c r="R1157" s="44"/>
      <c r="S1157" s="59"/>
      <c r="T1157" s="59"/>
      <c r="U1157" s="9"/>
      <c r="V1157" s="9"/>
    </row>
    <row r="1158" spans="1:22">
      <c r="A1158" s="9" t="s">
        <v>7379</v>
      </c>
      <c r="B1158" s="9" t="s">
        <v>5254</v>
      </c>
      <c r="C1158" s="9" t="s">
        <v>7380</v>
      </c>
      <c r="D1158" s="9" t="s">
        <v>7381</v>
      </c>
      <c r="E1158" s="9">
        <v>35</v>
      </c>
      <c r="F1158" s="9">
        <v>0</v>
      </c>
      <c r="G1158" s="44">
        <v>0</v>
      </c>
      <c r="H1158" s="9">
        <v>40</v>
      </c>
      <c r="I1158" s="9">
        <v>0</v>
      </c>
      <c r="J1158" s="9">
        <v>2</v>
      </c>
      <c r="K1158" s="59">
        <v>32.28</v>
      </c>
      <c r="L1158" s="44"/>
      <c r="M1158" s="44"/>
      <c r="N1158" s="44"/>
      <c r="O1158" s="9"/>
      <c r="P1158" s="9"/>
      <c r="Q1158" s="44"/>
      <c r="R1158" s="44"/>
      <c r="S1158" s="59"/>
      <c r="T1158" s="59"/>
      <c r="U1158" s="9"/>
      <c r="V1158" s="9"/>
    </row>
    <row r="1159" spans="1:22">
      <c r="A1159" s="9" t="s">
        <v>7382</v>
      </c>
      <c r="B1159" s="9" t="s">
        <v>1942</v>
      </c>
      <c r="C1159" s="9" t="s">
        <v>7383</v>
      </c>
      <c r="D1159" s="9" t="s">
        <v>7384</v>
      </c>
      <c r="E1159" s="9">
        <v>19</v>
      </c>
      <c r="F1159" s="9">
        <v>0</v>
      </c>
      <c r="G1159" s="44">
        <v>0</v>
      </c>
      <c r="H1159" s="9">
        <v>25</v>
      </c>
      <c r="I1159" s="9">
        <v>0</v>
      </c>
      <c r="J1159" s="9">
        <v>2</v>
      </c>
      <c r="K1159" s="59">
        <v>24.35</v>
      </c>
      <c r="L1159" s="44"/>
      <c r="M1159" s="44"/>
      <c r="N1159" s="44"/>
      <c r="O1159" s="9"/>
      <c r="P1159" s="9"/>
      <c r="Q1159" s="44"/>
      <c r="R1159" s="44"/>
      <c r="S1159" s="59"/>
      <c r="T1159" s="59"/>
      <c r="U1159" s="9"/>
      <c r="V1159" s="9"/>
    </row>
    <row r="1160" spans="1:22">
      <c r="A1160" s="9" t="s">
        <v>6996</v>
      </c>
      <c r="B1160" s="9" t="s">
        <v>1573</v>
      </c>
      <c r="C1160" s="9" t="s">
        <v>7385</v>
      </c>
      <c r="D1160" s="9" t="s">
        <v>7386</v>
      </c>
      <c r="E1160" s="9">
        <v>50</v>
      </c>
      <c r="F1160" s="9">
        <v>3</v>
      </c>
      <c r="G1160" s="44">
        <v>0</v>
      </c>
      <c r="H1160" s="9">
        <v>60</v>
      </c>
      <c r="I1160" s="9">
        <v>3</v>
      </c>
      <c r="J1160" s="9">
        <v>2</v>
      </c>
      <c r="K1160" s="59">
        <v>45.58</v>
      </c>
      <c r="L1160" s="44"/>
      <c r="M1160" s="44"/>
      <c r="N1160" s="44"/>
      <c r="O1160" s="9"/>
      <c r="P1160" s="9"/>
      <c r="Q1160" s="44"/>
      <c r="R1160" s="44"/>
      <c r="S1160" s="59"/>
      <c r="T1160" s="59"/>
      <c r="U1160" s="9"/>
      <c r="V1160" s="9"/>
    </row>
    <row r="1161" spans="1:22">
      <c r="A1161" s="9" t="s">
        <v>6418</v>
      </c>
      <c r="B1161" s="9" t="s">
        <v>1738</v>
      </c>
      <c r="C1161" s="9" t="s">
        <v>7387</v>
      </c>
      <c r="D1161" s="9" t="s">
        <v>7388</v>
      </c>
      <c r="E1161" s="9">
        <v>29</v>
      </c>
      <c r="F1161" s="9">
        <v>1</v>
      </c>
      <c r="G1161" s="44">
        <v>0</v>
      </c>
      <c r="H1161" s="9">
        <v>32</v>
      </c>
      <c r="I1161" s="9">
        <v>2</v>
      </c>
      <c r="J1161" s="9">
        <v>5</v>
      </c>
      <c r="K1161" s="59">
        <v>71.89</v>
      </c>
      <c r="L1161" s="44"/>
      <c r="M1161" s="44"/>
      <c r="N1161" s="44"/>
      <c r="O1161" s="9"/>
      <c r="P1161" s="9"/>
      <c r="Q1161" s="44"/>
      <c r="R1161" s="44"/>
      <c r="S1161" s="59"/>
      <c r="T1161" s="59"/>
      <c r="U1161" s="9"/>
      <c r="V1161" s="9"/>
    </row>
    <row r="1162" spans="1:22">
      <c r="A1162" s="9" t="s">
        <v>7389</v>
      </c>
      <c r="B1162" s="9" t="s">
        <v>2245</v>
      </c>
      <c r="C1162" s="9" t="s">
        <v>7390</v>
      </c>
      <c r="D1162" s="9" t="s">
        <v>7391</v>
      </c>
      <c r="E1162" s="9">
        <v>56</v>
      </c>
      <c r="F1162" s="9">
        <v>3</v>
      </c>
      <c r="G1162" s="44">
        <v>0</v>
      </c>
      <c r="H1162" s="9">
        <v>70</v>
      </c>
      <c r="I1162" s="9">
        <v>4</v>
      </c>
      <c r="J1162" s="9">
        <v>3</v>
      </c>
      <c r="K1162" s="59">
        <v>84.38</v>
      </c>
      <c r="L1162" s="44"/>
      <c r="M1162" s="44"/>
      <c r="N1162" s="44"/>
      <c r="O1162" s="9"/>
      <c r="P1162" s="9"/>
      <c r="Q1162" s="44"/>
      <c r="R1162" s="44"/>
      <c r="S1162" s="59"/>
      <c r="T1162" s="59"/>
      <c r="U1162" s="9"/>
      <c r="V1162" s="9"/>
    </row>
    <row r="1163" spans="1:22">
      <c r="A1163" s="9" t="s">
        <v>6825</v>
      </c>
      <c r="B1163" s="9" t="s">
        <v>1727</v>
      </c>
      <c r="C1163" s="9"/>
      <c r="D1163" s="9" t="s">
        <v>7392</v>
      </c>
      <c r="E1163" s="9">
        <v>134</v>
      </c>
      <c r="F1163" s="9">
        <v>3</v>
      </c>
      <c r="G1163" s="44">
        <v>1E-4</v>
      </c>
      <c r="H1163" s="9">
        <v>145</v>
      </c>
      <c r="I1163" s="9">
        <v>4</v>
      </c>
      <c r="J1163" s="9">
        <v>3</v>
      </c>
      <c r="K1163" s="59">
        <v>19.920000000000002</v>
      </c>
      <c r="L1163" s="44"/>
      <c r="M1163" s="44"/>
      <c r="N1163" s="44"/>
      <c r="O1163" s="9"/>
      <c r="P1163" s="9"/>
      <c r="Q1163" s="44"/>
      <c r="R1163" s="44"/>
      <c r="S1163" s="59"/>
      <c r="T1163" s="59"/>
      <c r="U1163" s="9"/>
      <c r="V1163" s="9"/>
    </row>
    <row r="1164" spans="1:22">
      <c r="A1164" s="9" t="s">
        <v>7393</v>
      </c>
      <c r="B1164" s="9" t="s">
        <v>1678</v>
      </c>
      <c r="C1164" s="9" t="s">
        <v>7394</v>
      </c>
      <c r="D1164" s="9" t="s">
        <v>7395</v>
      </c>
      <c r="E1164" s="9">
        <v>14</v>
      </c>
      <c r="F1164" s="9">
        <v>1</v>
      </c>
      <c r="G1164" s="44">
        <v>0</v>
      </c>
      <c r="H1164" s="9">
        <v>22</v>
      </c>
      <c r="I1164" s="9">
        <v>1</v>
      </c>
      <c r="J1164" s="9">
        <v>4</v>
      </c>
      <c r="K1164" s="59">
        <v>26.56</v>
      </c>
      <c r="L1164" s="44"/>
      <c r="M1164" s="44"/>
      <c r="N1164" s="44"/>
      <c r="O1164" s="9"/>
      <c r="P1164" s="9"/>
      <c r="Q1164" s="44"/>
      <c r="R1164" s="44"/>
      <c r="S1164" s="59"/>
      <c r="T1164" s="59"/>
      <c r="U1164" s="9"/>
      <c r="V1164" s="9"/>
    </row>
    <row r="1165" spans="1:22">
      <c r="A1165" s="9" t="s">
        <v>7396</v>
      </c>
      <c r="B1165" s="9" t="s">
        <v>1724</v>
      </c>
      <c r="C1165" s="9" t="s">
        <v>7397</v>
      </c>
      <c r="D1165" s="9" t="s">
        <v>7398</v>
      </c>
      <c r="E1165" s="9">
        <v>60</v>
      </c>
      <c r="F1165" s="9">
        <v>3</v>
      </c>
      <c r="G1165" s="44">
        <v>0</v>
      </c>
      <c r="H1165" s="9">
        <v>72</v>
      </c>
      <c r="I1165" s="9">
        <v>3</v>
      </c>
      <c r="J1165" s="9">
        <v>2</v>
      </c>
      <c r="K1165" s="59">
        <v>12.58</v>
      </c>
      <c r="L1165" s="44"/>
      <c r="M1165" s="44"/>
      <c r="N1165" s="44"/>
      <c r="O1165" s="9"/>
      <c r="P1165" s="9"/>
      <c r="Q1165" s="44"/>
      <c r="R1165" s="44"/>
      <c r="S1165" s="59"/>
      <c r="T1165" s="59"/>
      <c r="U1165" s="9"/>
      <c r="V1165" s="9"/>
    </row>
    <row r="1166" spans="1:22">
      <c r="A1166" s="9" t="s">
        <v>6353</v>
      </c>
      <c r="B1166" s="9" t="s">
        <v>1295</v>
      </c>
      <c r="C1166" s="9" t="s">
        <v>4946</v>
      </c>
      <c r="D1166" s="9" t="s">
        <v>4947</v>
      </c>
      <c r="E1166" s="9">
        <v>275</v>
      </c>
      <c r="F1166" s="9">
        <v>7</v>
      </c>
      <c r="G1166" s="44">
        <v>2.0000000000000001E-4</v>
      </c>
      <c r="H1166" s="9">
        <v>336</v>
      </c>
      <c r="I1166" s="9">
        <v>8</v>
      </c>
      <c r="J1166" s="9">
        <v>2</v>
      </c>
      <c r="K1166" s="59">
        <v>27.9</v>
      </c>
      <c r="L1166" s="44"/>
      <c r="M1166" s="44"/>
      <c r="N1166" s="44"/>
      <c r="O1166" s="9"/>
      <c r="P1166" s="9"/>
      <c r="Q1166" s="44"/>
      <c r="R1166" s="44"/>
      <c r="S1166" s="59"/>
      <c r="T1166" s="59"/>
      <c r="U1166" s="9"/>
      <c r="V1166" s="9"/>
    </row>
    <row r="1167" spans="1:22">
      <c r="A1167" s="9" t="s">
        <v>7112</v>
      </c>
      <c r="B1167" s="9" t="s">
        <v>2098</v>
      </c>
      <c r="C1167" s="9" t="s">
        <v>7399</v>
      </c>
      <c r="D1167" s="9" t="s">
        <v>7400</v>
      </c>
      <c r="E1167" s="9">
        <v>88</v>
      </c>
      <c r="F1167" s="9">
        <v>0</v>
      </c>
      <c r="G1167" s="44">
        <v>1E-4</v>
      </c>
      <c r="H1167" s="9">
        <v>102</v>
      </c>
      <c r="I1167" s="9">
        <v>0</v>
      </c>
      <c r="J1167" s="9">
        <v>2</v>
      </c>
      <c r="K1167" s="59">
        <v>12.32</v>
      </c>
      <c r="L1167" s="44"/>
      <c r="M1167" s="44"/>
      <c r="N1167" s="44"/>
      <c r="O1167" s="9"/>
      <c r="P1167" s="9"/>
      <c r="Q1167" s="44"/>
      <c r="R1167" s="44"/>
      <c r="S1167" s="59"/>
      <c r="T1167" s="59"/>
      <c r="U1167" s="9"/>
      <c r="V1167" s="9"/>
    </row>
    <row r="1168" spans="1:22">
      <c r="A1168" s="9" t="s">
        <v>6881</v>
      </c>
      <c r="B1168" s="9" t="s">
        <v>2588</v>
      </c>
      <c r="C1168" s="9" t="s">
        <v>7401</v>
      </c>
      <c r="D1168" s="9" t="s">
        <v>7402</v>
      </c>
      <c r="E1168" s="9">
        <v>54</v>
      </c>
      <c r="F1168" s="9">
        <v>2</v>
      </c>
      <c r="G1168" s="44">
        <v>0</v>
      </c>
      <c r="H1168" s="9">
        <v>61</v>
      </c>
      <c r="I1168" s="9">
        <v>2</v>
      </c>
      <c r="J1168" s="9">
        <v>2</v>
      </c>
      <c r="K1168" s="59">
        <v>12.32</v>
      </c>
      <c r="L1168" s="44"/>
      <c r="M1168" s="44"/>
      <c r="N1168" s="44"/>
      <c r="O1168" s="9"/>
      <c r="P1168" s="9"/>
      <c r="Q1168" s="44"/>
      <c r="R1168" s="44"/>
      <c r="S1168" s="59"/>
      <c r="T1168" s="59"/>
      <c r="U1168" s="9"/>
      <c r="V1168" s="9"/>
    </row>
    <row r="1169" spans="1:22">
      <c r="A1169" s="9" t="s">
        <v>7254</v>
      </c>
      <c r="B1169" s="9" t="s">
        <v>1592</v>
      </c>
      <c r="C1169" s="9" t="s">
        <v>7403</v>
      </c>
      <c r="D1169" s="9" t="s">
        <v>7404</v>
      </c>
      <c r="E1169" s="9">
        <v>72</v>
      </c>
      <c r="F1169" s="9">
        <v>1</v>
      </c>
      <c r="G1169" s="44">
        <v>0</v>
      </c>
      <c r="H1169" s="9">
        <v>92</v>
      </c>
      <c r="I1169" s="9">
        <v>1</v>
      </c>
      <c r="J1169" s="9">
        <v>2</v>
      </c>
      <c r="K1169" s="59">
        <v>13.28</v>
      </c>
      <c r="L1169" s="44"/>
      <c r="M1169" s="44"/>
      <c r="N1169" s="44"/>
      <c r="O1169" s="9"/>
      <c r="P1169" s="9"/>
      <c r="Q1169" s="44"/>
      <c r="R1169" s="44"/>
      <c r="S1169" s="59"/>
      <c r="T1169" s="59"/>
      <c r="U1169" s="9"/>
      <c r="V1169" s="9"/>
    </row>
    <row r="1170" spans="1:22">
      <c r="A1170" s="9" t="s">
        <v>7160</v>
      </c>
      <c r="B1170" s="9" t="s">
        <v>2122</v>
      </c>
      <c r="C1170" s="9" t="s">
        <v>7405</v>
      </c>
      <c r="D1170" s="9" t="s">
        <v>7406</v>
      </c>
      <c r="E1170" s="9">
        <v>15</v>
      </c>
      <c r="F1170" s="9">
        <v>0</v>
      </c>
      <c r="G1170" s="44">
        <v>0</v>
      </c>
      <c r="H1170" s="9">
        <v>26</v>
      </c>
      <c r="I1170" s="9">
        <v>0</v>
      </c>
      <c r="J1170" s="9">
        <v>2</v>
      </c>
      <c r="K1170" s="59">
        <v>48.58</v>
      </c>
      <c r="L1170" s="44"/>
      <c r="M1170" s="44"/>
      <c r="N1170" s="44"/>
      <c r="O1170" s="9"/>
      <c r="P1170" s="9"/>
      <c r="Q1170" s="44"/>
      <c r="R1170" s="44"/>
      <c r="S1170" s="59"/>
      <c r="T1170" s="59"/>
      <c r="U1170" s="9"/>
      <c r="V1170" s="9"/>
    </row>
    <row r="1171" spans="1:22">
      <c r="A1171" s="9" t="s">
        <v>7407</v>
      </c>
      <c r="B1171" s="9" t="s">
        <v>2593</v>
      </c>
      <c r="C1171" s="9" t="s">
        <v>7408</v>
      </c>
      <c r="D1171" s="9" t="s">
        <v>7409</v>
      </c>
      <c r="E1171" s="9">
        <v>28</v>
      </c>
      <c r="F1171" s="9">
        <v>1</v>
      </c>
      <c r="G1171" s="44">
        <v>0</v>
      </c>
      <c r="H1171" s="9">
        <v>33</v>
      </c>
      <c r="I1171" s="9">
        <v>1</v>
      </c>
      <c r="J1171" s="9">
        <v>2</v>
      </c>
      <c r="K1171" s="59">
        <v>55.08</v>
      </c>
      <c r="L1171" s="44"/>
      <c r="M1171" s="44"/>
      <c r="N1171" s="44"/>
      <c r="O1171" s="9"/>
      <c r="P1171" s="9"/>
      <c r="Q1171" s="44"/>
      <c r="R1171" s="44"/>
      <c r="S1171" s="59"/>
      <c r="T1171" s="59"/>
      <c r="U1171" s="9"/>
      <c r="V1171" s="9"/>
    </row>
    <row r="1172" spans="1:22">
      <c r="A1172" s="9" t="s">
        <v>6381</v>
      </c>
      <c r="B1172" s="9" t="s">
        <v>1554</v>
      </c>
      <c r="C1172" s="9" t="s">
        <v>7410</v>
      </c>
      <c r="D1172" s="9" t="s">
        <v>7411</v>
      </c>
      <c r="E1172" s="9">
        <v>80</v>
      </c>
      <c r="F1172" s="9">
        <v>1</v>
      </c>
      <c r="G1172" s="44">
        <v>1E-4</v>
      </c>
      <c r="H1172" s="9">
        <v>103</v>
      </c>
      <c r="I1172" s="9">
        <v>1</v>
      </c>
      <c r="J1172" s="9">
        <v>2</v>
      </c>
      <c r="K1172" s="59">
        <v>13.28</v>
      </c>
      <c r="L1172" s="44"/>
      <c r="M1172" s="44"/>
      <c r="N1172" s="44"/>
      <c r="O1172" s="9"/>
      <c r="P1172" s="9"/>
      <c r="Q1172" s="44"/>
      <c r="R1172" s="44"/>
      <c r="S1172" s="59"/>
      <c r="T1172" s="59"/>
      <c r="U1172" s="9"/>
      <c r="V1172" s="9"/>
    </row>
    <row r="1173" spans="1:22">
      <c r="A1173" s="9" t="s">
        <v>6212</v>
      </c>
      <c r="B1173" s="9" t="s">
        <v>245</v>
      </c>
      <c r="C1173" s="9" t="s">
        <v>242</v>
      </c>
      <c r="D1173" s="9" t="s">
        <v>7412</v>
      </c>
      <c r="E1173" s="9">
        <v>492</v>
      </c>
      <c r="F1173" s="9">
        <v>29</v>
      </c>
      <c r="G1173" s="44">
        <v>2.9999999999999997E-4</v>
      </c>
      <c r="H1173" s="9">
        <v>577</v>
      </c>
      <c r="I1173" s="9">
        <v>35</v>
      </c>
      <c r="J1173" s="9">
        <v>3</v>
      </c>
      <c r="K1173" s="59">
        <v>72.03</v>
      </c>
      <c r="L1173" s="44"/>
      <c r="M1173" s="44"/>
      <c r="N1173" s="44"/>
      <c r="O1173" s="9"/>
      <c r="P1173" s="9"/>
      <c r="Q1173" s="44"/>
      <c r="R1173" s="44"/>
      <c r="S1173" s="59"/>
      <c r="T1173" s="59"/>
      <c r="U1173" s="9"/>
      <c r="V1173" s="9"/>
    </row>
    <row r="1174" spans="1:22">
      <c r="A1174" s="9" t="s">
        <v>7413</v>
      </c>
      <c r="B1174" s="9" t="s">
        <v>1670</v>
      </c>
      <c r="C1174" s="9" t="s">
        <v>7414</v>
      </c>
      <c r="D1174" s="9" t="s">
        <v>7415</v>
      </c>
      <c r="E1174" s="9">
        <v>104</v>
      </c>
      <c r="F1174" s="9">
        <v>3</v>
      </c>
      <c r="G1174" s="44">
        <v>1E-4</v>
      </c>
      <c r="H1174" s="9">
        <v>114</v>
      </c>
      <c r="I1174" s="9">
        <v>3</v>
      </c>
      <c r="J1174" s="9">
        <v>2</v>
      </c>
      <c r="K1174" s="59">
        <v>20.68</v>
      </c>
      <c r="L1174" s="44"/>
      <c r="M1174" s="44"/>
      <c r="N1174" s="44"/>
      <c r="O1174" s="9"/>
      <c r="P1174" s="9"/>
      <c r="Q1174" s="44"/>
      <c r="R1174" s="44"/>
      <c r="S1174" s="59"/>
      <c r="T1174" s="59"/>
      <c r="U1174" s="9"/>
      <c r="V1174" s="9"/>
    </row>
    <row r="1175" spans="1:22">
      <c r="A1175" s="9" t="s">
        <v>6327</v>
      </c>
      <c r="B1175" s="9" t="s">
        <v>1311</v>
      </c>
      <c r="C1175" s="9" t="s">
        <v>3642</v>
      </c>
      <c r="D1175" s="9" t="s">
        <v>7416</v>
      </c>
      <c r="E1175" s="9">
        <v>265</v>
      </c>
      <c r="F1175" s="9">
        <v>6</v>
      </c>
      <c r="G1175" s="44">
        <v>2.0000000000000001E-4</v>
      </c>
      <c r="H1175" s="9">
        <v>349</v>
      </c>
      <c r="I1175" s="9">
        <v>6</v>
      </c>
      <c r="J1175" s="9">
        <v>2</v>
      </c>
      <c r="K1175" s="59">
        <v>12.58</v>
      </c>
      <c r="L1175" s="44"/>
      <c r="M1175" s="44"/>
      <c r="N1175" s="44"/>
      <c r="O1175" s="9"/>
      <c r="P1175" s="9"/>
      <c r="Q1175" s="44"/>
      <c r="R1175" s="44"/>
      <c r="S1175" s="59"/>
      <c r="T1175" s="59"/>
      <c r="U1175" s="9"/>
      <c r="V1175" s="9"/>
    </row>
    <row r="1176" spans="1:22">
      <c r="A1176" s="9" t="s">
        <v>7417</v>
      </c>
      <c r="B1176" s="9" t="s">
        <v>5255</v>
      </c>
      <c r="C1176" s="9" t="s">
        <v>7418</v>
      </c>
      <c r="D1176" s="9" t="s">
        <v>7419</v>
      </c>
      <c r="E1176" s="9">
        <v>59</v>
      </c>
      <c r="F1176" s="9">
        <v>3</v>
      </c>
      <c r="G1176" s="44">
        <v>0</v>
      </c>
      <c r="H1176" s="9">
        <v>64</v>
      </c>
      <c r="I1176" s="9">
        <v>3</v>
      </c>
      <c r="J1176" s="9">
        <v>2</v>
      </c>
      <c r="K1176" s="59">
        <v>19.920000000000002</v>
      </c>
      <c r="L1176" s="44"/>
      <c r="M1176" s="44"/>
      <c r="N1176" s="44"/>
      <c r="O1176" s="9"/>
      <c r="P1176" s="9"/>
      <c r="Q1176" s="44"/>
      <c r="R1176" s="44"/>
      <c r="S1176" s="59"/>
      <c r="T1176" s="59"/>
      <c r="U1176" s="9"/>
      <c r="V1176" s="9"/>
    </row>
    <row r="1177" spans="1:22">
      <c r="A1177" s="9" t="s">
        <v>6005</v>
      </c>
      <c r="B1177" s="9" t="s">
        <v>47</v>
      </c>
      <c r="C1177" s="9" t="s">
        <v>44</v>
      </c>
      <c r="D1177" s="9" t="s">
        <v>7420</v>
      </c>
      <c r="E1177" s="15">
        <v>3534</v>
      </c>
      <c r="F1177" s="9">
        <v>556</v>
      </c>
      <c r="G1177" s="44">
        <v>2.2000000000000001E-3</v>
      </c>
      <c r="H1177" s="15">
        <v>4691</v>
      </c>
      <c r="I1177" s="9">
        <v>781</v>
      </c>
      <c r="J1177" s="9">
        <v>2</v>
      </c>
      <c r="K1177" s="59">
        <v>11.78</v>
      </c>
      <c r="L1177" s="44"/>
      <c r="M1177" s="44"/>
      <c r="N1177" s="44"/>
      <c r="O1177" s="9"/>
      <c r="P1177" s="9"/>
      <c r="Q1177" s="44"/>
      <c r="R1177" s="44"/>
      <c r="S1177" s="59"/>
      <c r="T1177" s="59"/>
      <c r="U1177" s="9"/>
      <c r="V1177" s="9"/>
    </row>
    <row r="1178" spans="1:22">
      <c r="A1178" s="9" t="s">
        <v>7421</v>
      </c>
      <c r="B1178" s="9" t="s">
        <v>1879</v>
      </c>
      <c r="C1178" s="9" t="s">
        <v>7422</v>
      </c>
      <c r="D1178" s="9" t="s">
        <v>7423</v>
      </c>
      <c r="E1178" s="9">
        <v>63</v>
      </c>
      <c r="F1178" s="9">
        <v>9</v>
      </c>
      <c r="G1178" s="44">
        <v>0</v>
      </c>
      <c r="H1178" s="9">
        <v>78</v>
      </c>
      <c r="I1178" s="9">
        <v>12</v>
      </c>
      <c r="J1178" s="9">
        <v>5</v>
      </c>
      <c r="K1178" s="59">
        <v>111.37</v>
      </c>
      <c r="L1178" s="44"/>
      <c r="M1178" s="44"/>
      <c r="N1178" s="44"/>
      <c r="O1178" s="9"/>
      <c r="P1178" s="9"/>
      <c r="Q1178" s="44"/>
      <c r="R1178" s="44"/>
      <c r="S1178" s="59"/>
      <c r="T1178" s="59"/>
      <c r="U1178" s="9"/>
      <c r="V1178" s="9"/>
    </row>
    <row r="1179" spans="1:22">
      <c r="A1179" s="9" t="s">
        <v>7424</v>
      </c>
      <c r="B1179" s="9" t="s">
        <v>2251</v>
      </c>
      <c r="C1179" s="9" t="s">
        <v>6987</v>
      </c>
      <c r="D1179" s="9" t="s">
        <v>7425</v>
      </c>
      <c r="E1179" s="9">
        <v>136</v>
      </c>
      <c r="F1179" s="9">
        <v>1</v>
      </c>
      <c r="G1179" s="44">
        <v>1E-4</v>
      </c>
      <c r="H1179" s="9">
        <v>160</v>
      </c>
      <c r="I1179" s="9">
        <v>1</v>
      </c>
      <c r="J1179" s="9">
        <v>2</v>
      </c>
      <c r="K1179" s="59">
        <v>19.48</v>
      </c>
      <c r="L1179" s="44"/>
      <c r="M1179" s="44"/>
      <c r="N1179" s="44"/>
      <c r="O1179" s="9"/>
      <c r="P1179" s="9"/>
      <c r="Q1179" s="44"/>
      <c r="R1179" s="44"/>
      <c r="S1179" s="59"/>
      <c r="T1179" s="59"/>
      <c r="U1179" s="9"/>
      <c r="V1179" s="9"/>
    </row>
    <row r="1180" spans="1:22">
      <c r="A1180" s="9" t="s">
        <v>7426</v>
      </c>
      <c r="B1180" s="9" t="s">
        <v>1700</v>
      </c>
      <c r="C1180" s="9" t="s">
        <v>7427</v>
      </c>
      <c r="D1180" s="9" t="s">
        <v>7428</v>
      </c>
      <c r="E1180" s="9">
        <v>18</v>
      </c>
      <c r="F1180" s="9">
        <v>3</v>
      </c>
      <c r="G1180" s="44">
        <v>0</v>
      </c>
      <c r="H1180" s="9">
        <v>29</v>
      </c>
      <c r="I1180" s="9">
        <v>7</v>
      </c>
      <c r="J1180" s="9">
        <v>2</v>
      </c>
      <c r="K1180" s="59">
        <v>49.98</v>
      </c>
      <c r="L1180" s="44"/>
      <c r="M1180" s="44"/>
      <c r="N1180" s="44"/>
      <c r="O1180" s="9"/>
      <c r="P1180" s="9"/>
      <c r="Q1180" s="44"/>
      <c r="R1180" s="44"/>
      <c r="S1180" s="59"/>
      <c r="T1180" s="59"/>
      <c r="U1180" s="9"/>
      <c r="V1180" s="9"/>
    </row>
    <row r="1181" spans="1:22">
      <c r="A1181" s="9" t="s">
        <v>7429</v>
      </c>
      <c r="B1181" s="9" t="s">
        <v>1584</v>
      </c>
      <c r="C1181" s="9"/>
      <c r="D1181" s="9" t="s">
        <v>7430</v>
      </c>
      <c r="E1181" s="9">
        <v>25</v>
      </c>
      <c r="F1181" s="9">
        <v>3</v>
      </c>
      <c r="G1181" s="44">
        <v>0</v>
      </c>
      <c r="H1181" s="9">
        <v>27</v>
      </c>
      <c r="I1181" s="9">
        <v>3</v>
      </c>
      <c r="J1181" s="9">
        <v>2</v>
      </c>
      <c r="K1181" s="59">
        <v>37.979999999999997</v>
      </c>
      <c r="L1181" s="44"/>
      <c r="M1181" s="44"/>
      <c r="N1181" s="44"/>
      <c r="O1181" s="9"/>
      <c r="P1181" s="9"/>
      <c r="Q1181" s="44"/>
      <c r="R1181" s="44"/>
      <c r="S1181" s="59"/>
      <c r="T1181" s="59"/>
      <c r="U1181" s="9"/>
      <c r="V1181" s="9"/>
    </row>
    <row r="1182" spans="1:22">
      <c r="A1182" s="9" t="s">
        <v>7198</v>
      </c>
      <c r="B1182" s="9" t="s">
        <v>1479</v>
      </c>
      <c r="C1182" s="9" t="s">
        <v>7431</v>
      </c>
      <c r="D1182" s="9" t="s">
        <v>7432</v>
      </c>
      <c r="E1182" s="9">
        <v>17</v>
      </c>
      <c r="F1182" s="9">
        <v>7</v>
      </c>
      <c r="G1182" s="44">
        <v>0</v>
      </c>
      <c r="H1182" s="9">
        <v>28</v>
      </c>
      <c r="I1182" s="9">
        <v>17</v>
      </c>
      <c r="J1182" s="9">
        <v>2</v>
      </c>
      <c r="K1182" s="59">
        <v>40.82</v>
      </c>
      <c r="L1182" s="44"/>
      <c r="M1182" s="44"/>
      <c r="N1182" s="44"/>
      <c r="O1182" s="9"/>
      <c r="P1182" s="9"/>
      <c r="Q1182" s="44"/>
      <c r="R1182" s="44"/>
      <c r="S1182" s="59"/>
      <c r="T1182" s="59"/>
      <c r="U1182" s="9"/>
      <c r="V1182" s="9"/>
    </row>
    <row r="1183" spans="1:22">
      <c r="A1183" s="9" t="s">
        <v>6449</v>
      </c>
      <c r="B1183" s="9" t="s">
        <v>2610</v>
      </c>
      <c r="C1183" s="9" t="s">
        <v>7433</v>
      </c>
      <c r="D1183" s="9" t="s">
        <v>7434</v>
      </c>
      <c r="E1183" s="9">
        <v>68</v>
      </c>
      <c r="F1183" s="9">
        <v>2</v>
      </c>
      <c r="G1183" s="44">
        <v>0</v>
      </c>
      <c r="H1183" s="9">
        <v>87</v>
      </c>
      <c r="I1183" s="9">
        <v>4</v>
      </c>
      <c r="J1183" s="9">
        <v>2</v>
      </c>
      <c r="K1183" s="59">
        <v>174.98</v>
      </c>
      <c r="L1183" s="44"/>
      <c r="M1183" s="44"/>
      <c r="N1183" s="44"/>
      <c r="O1183" s="9"/>
      <c r="P1183" s="9"/>
      <c r="Q1183" s="44"/>
      <c r="R1183" s="44"/>
      <c r="S1183" s="59"/>
      <c r="T1183" s="59"/>
      <c r="U1183" s="9"/>
      <c r="V1183" s="9"/>
    </row>
    <row r="1184" spans="1:22">
      <c r="A1184" s="9" t="s">
        <v>6289</v>
      </c>
      <c r="B1184" s="9" t="s">
        <v>824</v>
      </c>
      <c r="C1184" s="9" t="s">
        <v>821</v>
      </c>
      <c r="D1184" s="9" t="s">
        <v>7435</v>
      </c>
      <c r="E1184" s="9">
        <v>34</v>
      </c>
      <c r="F1184" s="9">
        <v>5</v>
      </c>
      <c r="G1184" s="44">
        <v>0</v>
      </c>
      <c r="H1184" s="9">
        <v>39</v>
      </c>
      <c r="I1184" s="9">
        <v>6</v>
      </c>
      <c r="J1184" s="9">
        <v>2</v>
      </c>
      <c r="K1184" s="59">
        <v>94.98</v>
      </c>
      <c r="L1184" s="44"/>
      <c r="M1184" s="44"/>
      <c r="N1184" s="44"/>
      <c r="O1184" s="9"/>
      <c r="P1184" s="9"/>
      <c r="Q1184" s="44"/>
      <c r="R1184" s="44"/>
      <c r="S1184" s="59"/>
      <c r="T1184" s="59"/>
      <c r="U1184" s="9"/>
      <c r="V1184" s="9"/>
    </row>
    <row r="1185" spans="1:22">
      <c r="A1185" s="9" t="s">
        <v>6289</v>
      </c>
      <c r="B1185" s="9" t="s">
        <v>1396</v>
      </c>
      <c r="C1185" s="9" t="s">
        <v>7436</v>
      </c>
      <c r="D1185" s="9" t="s">
        <v>7437</v>
      </c>
      <c r="E1185" s="9">
        <v>95</v>
      </c>
      <c r="F1185" s="9">
        <v>7</v>
      </c>
      <c r="G1185" s="44">
        <v>1E-4</v>
      </c>
      <c r="H1185" s="9">
        <v>107</v>
      </c>
      <c r="I1185" s="9">
        <v>9</v>
      </c>
      <c r="J1185" s="9">
        <v>3</v>
      </c>
      <c r="K1185" s="59">
        <v>139.27000000000001</v>
      </c>
      <c r="L1185" s="44"/>
      <c r="M1185" s="44"/>
      <c r="N1185" s="44"/>
      <c r="O1185" s="9"/>
      <c r="P1185" s="9"/>
      <c r="Q1185" s="44"/>
      <c r="R1185" s="44"/>
      <c r="S1185" s="59"/>
      <c r="T1185" s="59"/>
      <c r="U1185" s="9"/>
      <c r="V1185" s="9"/>
    </row>
    <row r="1186" spans="1:22">
      <c r="A1186" s="9" t="s">
        <v>1906</v>
      </c>
      <c r="B1186" s="9" t="s">
        <v>1906</v>
      </c>
      <c r="C1186" s="9" t="s">
        <v>7438</v>
      </c>
      <c r="D1186" s="9" t="s">
        <v>7439</v>
      </c>
      <c r="E1186" s="9">
        <v>12</v>
      </c>
      <c r="F1186" s="9">
        <v>1</v>
      </c>
      <c r="G1186" s="44">
        <v>0</v>
      </c>
      <c r="H1186" s="9">
        <v>12</v>
      </c>
      <c r="I1186" s="9">
        <v>1</v>
      </c>
      <c r="J1186" s="9">
        <v>3</v>
      </c>
      <c r="K1186" s="59">
        <v>197.88</v>
      </c>
      <c r="L1186" s="44"/>
      <c r="M1186" s="44"/>
      <c r="N1186" s="44"/>
      <c r="O1186" s="9"/>
      <c r="P1186" s="9"/>
      <c r="Q1186" s="44"/>
      <c r="R1186" s="44"/>
      <c r="S1186" s="59"/>
      <c r="T1186" s="59"/>
      <c r="U1186" s="9"/>
      <c r="V1186" s="9"/>
    </row>
    <row r="1187" spans="1:22">
      <c r="A1187" s="9" t="s">
        <v>6449</v>
      </c>
      <c r="B1187" s="9" t="s">
        <v>1594</v>
      </c>
      <c r="C1187" s="9" t="s">
        <v>7440</v>
      </c>
      <c r="D1187" s="9" t="s">
        <v>7441</v>
      </c>
      <c r="E1187" s="9">
        <v>48</v>
      </c>
      <c r="F1187" s="9">
        <v>0</v>
      </c>
      <c r="G1187" s="44">
        <v>0</v>
      </c>
      <c r="H1187" s="9">
        <v>55</v>
      </c>
      <c r="I1187" s="9">
        <v>0</v>
      </c>
      <c r="J1187" s="9">
        <v>2</v>
      </c>
      <c r="K1187" s="59">
        <v>187.98</v>
      </c>
      <c r="L1187" s="44"/>
      <c r="M1187" s="44"/>
      <c r="N1187" s="44"/>
      <c r="O1187" s="9"/>
      <c r="P1187" s="9"/>
      <c r="Q1187" s="44"/>
      <c r="R1187" s="44"/>
      <c r="S1187" s="59"/>
      <c r="T1187" s="59"/>
      <c r="U1187" s="9"/>
      <c r="V1187" s="9"/>
    </row>
    <row r="1188" spans="1:22">
      <c r="A1188" s="9" t="s">
        <v>7442</v>
      </c>
      <c r="B1188" s="9" t="s">
        <v>2175</v>
      </c>
      <c r="C1188" s="9" t="s">
        <v>7443</v>
      </c>
      <c r="D1188" s="9" t="s">
        <v>7444</v>
      </c>
      <c r="E1188" s="9">
        <v>40</v>
      </c>
      <c r="F1188" s="9">
        <v>1</v>
      </c>
      <c r="G1188" s="44">
        <v>0</v>
      </c>
      <c r="H1188" s="9">
        <v>52</v>
      </c>
      <c r="I1188" s="9">
        <v>1</v>
      </c>
      <c r="J1188" s="9">
        <v>2</v>
      </c>
      <c r="K1188" s="59">
        <v>59.98</v>
      </c>
      <c r="L1188" s="44"/>
      <c r="M1188" s="44"/>
      <c r="N1188" s="44"/>
      <c r="O1188" s="9"/>
      <c r="P1188" s="9"/>
      <c r="Q1188" s="44"/>
      <c r="R1188" s="44"/>
      <c r="S1188" s="59"/>
      <c r="T1188" s="59"/>
      <c r="U1188" s="9"/>
      <c r="V1188" s="9"/>
    </row>
    <row r="1189" spans="1:22">
      <c r="A1189" s="9" t="s">
        <v>7180</v>
      </c>
      <c r="B1189" s="9" t="s">
        <v>2628</v>
      </c>
      <c r="C1189" s="9" t="s">
        <v>7445</v>
      </c>
      <c r="D1189" s="9" t="s">
        <v>7446</v>
      </c>
      <c r="E1189" s="9">
        <v>12</v>
      </c>
      <c r="F1189" s="9">
        <v>4</v>
      </c>
      <c r="G1189" s="44">
        <v>0</v>
      </c>
      <c r="H1189" s="9">
        <v>17</v>
      </c>
      <c r="I1189" s="9">
        <v>7</v>
      </c>
      <c r="J1189" s="9">
        <v>4</v>
      </c>
      <c r="K1189" s="59">
        <v>374.36</v>
      </c>
      <c r="L1189" s="44"/>
      <c r="M1189" s="44"/>
      <c r="N1189" s="44"/>
      <c r="O1189" s="9"/>
      <c r="P1189" s="9"/>
      <c r="Q1189" s="44"/>
      <c r="R1189" s="44"/>
      <c r="S1189" s="59"/>
      <c r="T1189" s="59"/>
      <c r="U1189" s="9"/>
      <c r="V1189" s="9"/>
    </row>
    <row r="1190" spans="1:22">
      <c r="A1190" s="9" t="s">
        <v>6741</v>
      </c>
      <c r="B1190" s="9" t="s">
        <v>2631</v>
      </c>
      <c r="C1190" s="9" t="s">
        <v>7447</v>
      </c>
      <c r="D1190" s="9" t="s">
        <v>7448</v>
      </c>
      <c r="E1190" s="9">
        <v>13</v>
      </c>
      <c r="F1190" s="9">
        <v>2</v>
      </c>
      <c r="G1190" s="44">
        <v>0</v>
      </c>
      <c r="H1190" s="9">
        <v>15</v>
      </c>
      <c r="I1190" s="9">
        <v>3</v>
      </c>
      <c r="J1190" s="9">
        <v>2</v>
      </c>
      <c r="K1190" s="59">
        <v>111.55</v>
      </c>
      <c r="L1190" s="44"/>
      <c r="M1190" s="44"/>
      <c r="N1190" s="44"/>
      <c r="O1190" s="9"/>
      <c r="P1190" s="9"/>
      <c r="Q1190" s="44"/>
      <c r="R1190" s="44"/>
      <c r="S1190" s="59"/>
      <c r="T1190" s="59"/>
      <c r="U1190" s="9"/>
      <c r="V1190" s="9"/>
    </row>
    <row r="1191" spans="1:22">
      <c r="A1191" s="9" t="s">
        <v>7449</v>
      </c>
      <c r="B1191" s="9" t="s">
        <v>2377</v>
      </c>
      <c r="C1191" s="9" t="s">
        <v>7450</v>
      </c>
      <c r="D1191" s="9" t="s">
        <v>7451</v>
      </c>
      <c r="E1191" s="9">
        <v>57</v>
      </c>
      <c r="F1191" s="9">
        <v>4</v>
      </c>
      <c r="G1191" s="44">
        <v>0</v>
      </c>
      <c r="H1191" s="9">
        <v>59</v>
      </c>
      <c r="I1191" s="9">
        <v>4</v>
      </c>
      <c r="J1191" s="9">
        <v>2</v>
      </c>
      <c r="K1191" s="59">
        <v>131.88</v>
      </c>
      <c r="L1191" s="44"/>
      <c r="M1191" s="44"/>
      <c r="N1191" s="44"/>
      <c r="O1191" s="9"/>
      <c r="P1191" s="9"/>
      <c r="Q1191" s="44"/>
      <c r="R1191" s="44"/>
      <c r="S1191" s="59"/>
      <c r="T1191" s="59"/>
      <c r="U1191" s="9"/>
      <c r="V1191" s="9"/>
    </row>
    <row r="1192" spans="1:22">
      <c r="A1192" s="9" t="s">
        <v>6027</v>
      </c>
      <c r="B1192" s="9" t="s">
        <v>2018</v>
      </c>
      <c r="C1192" s="9" t="s">
        <v>7452</v>
      </c>
      <c r="D1192" s="9" t="s">
        <v>7453</v>
      </c>
      <c r="E1192" s="9">
        <v>153</v>
      </c>
      <c r="F1192" s="9">
        <v>8</v>
      </c>
      <c r="G1192" s="44">
        <v>1E-4</v>
      </c>
      <c r="H1192" s="9">
        <v>173</v>
      </c>
      <c r="I1192" s="9">
        <v>8</v>
      </c>
      <c r="J1192" s="9">
        <v>2</v>
      </c>
      <c r="K1192" s="59">
        <v>146.26</v>
      </c>
      <c r="L1192" s="44"/>
      <c r="M1192" s="44"/>
      <c r="N1192" s="44"/>
      <c r="O1192" s="9"/>
      <c r="P1192" s="9"/>
      <c r="Q1192" s="44"/>
      <c r="R1192" s="44"/>
      <c r="S1192" s="59"/>
      <c r="T1192" s="59"/>
      <c r="U1192" s="9"/>
      <c r="V1192" s="9"/>
    </row>
    <row r="1193" spans="1:22">
      <c r="A1193" s="9" t="s">
        <v>6275</v>
      </c>
      <c r="B1193" s="9" t="s">
        <v>638</v>
      </c>
      <c r="C1193" s="9" t="s">
        <v>635</v>
      </c>
      <c r="D1193" s="9" t="s">
        <v>7454</v>
      </c>
      <c r="E1193" s="9">
        <v>60</v>
      </c>
      <c r="F1193" s="9">
        <v>8</v>
      </c>
      <c r="G1193" s="44">
        <v>0</v>
      </c>
      <c r="H1193" s="9">
        <v>75</v>
      </c>
      <c r="I1193" s="9">
        <v>9</v>
      </c>
      <c r="J1193" s="9">
        <v>3</v>
      </c>
      <c r="K1193" s="59">
        <v>162.41999999999999</v>
      </c>
      <c r="L1193" s="44"/>
      <c r="M1193" s="44"/>
      <c r="N1193" s="44"/>
      <c r="O1193" s="9"/>
      <c r="P1193" s="9"/>
      <c r="Q1193" s="44"/>
      <c r="R1193" s="44"/>
      <c r="S1193" s="59"/>
      <c r="T1193" s="59"/>
      <c r="U1193" s="9"/>
      <c r="V1193" s="9"/>
    </row>
    <row r="1194" spans="1:22">
      <c r="A1194" s="9" t="s">
        <v>6825</v>
      </c>
      <c r="B1194" s="9" t="s">
        <v>1911</v>
      </c>
      <c r="C1194" s="9" t="s">
        <v>7455</v>
      </c>
      <c r="D1194" s="9" t="s">
        <v>7456</v>
      </c>
      <c r="E1194" s="9">
        <v>56</v>
      </c>
      <c r="F1194" s="9">
        <v>1</v>
      </c>
      <c r="G1194" s="44">
        <v>0</v>
      </c>
      <c r="H1194" s="9">
        <v>60</v>
      </c>
      <c r="I1194" s="9">
        <v>2</v>
      </c>
      <c r="J1194" s="9">
        <v>2</v>
      </c>
      <c r="K1194" s="59">
        <v>88.7</v>
      </c>
      <c r="L1194" s="44"/>
      <c r="M1194" s="44"/>
      <c r="N1194" s="44"/>
      <c r="O1194" s="9"/>
      <c r="P1194" s="9"/>
      <c r="Q1194" s="44"/>
      <c r="R1194" s="44"/>
      <c r="S1194" s="59"/>
      <c r="T1194" s="59"/>
      <c r="U1194" s="9"/>
      <c r="V1194" s="9"/>
    </row>
    <row r="1195" spans="1:22">
      <c r="A1195" s="9" t="s">
        <v>7457</v>
      </c>
      <c r="B1195" s="9" t="s">
        <v>1912</v>
      </c>
      <c r="C1195" s="9" t="s">
        <v>7458</v>
      </c>
      <c r="D1195" s="9" t="s">
        <v>7459</v>
      </c>
      <c r="E1195" s="9">
        <v>6</v>
      </c>
      <c r="F1195" s="9">
        <v>1</v>
      </c>
      <c r="G1195" s="44">
        <v>0</v>
      </c>
      <c r="H1195" s="9">
        <v>11</v>
      </c>
      <c r="I1195" s="9">
        <v>4</v>
      </c>
      <c r="J1195" s="9">
        <v>2</v>
      </c>
      <c r="K1195" s="59">
        <v>104.11</v>
      </c>
      <c r="L1195" s="44"/>
      <c r="M1195" s="44"/>
      <c r="N1195" s="44"/>
      <c r="O1195" s="9"/>
      <c r="P1195" s="9"/>
      <c r="Q1195" s="44"/>
      <c r="R1195" s="44"/>
      <c r="S1195" s="59"/>
      <c r="T1195" s="59"/>
      <c r="U1195" s="9"/>
      <c r="V1195" s="9"/>
    </row>
    <row r="1196" spans="1:22">
      <c r="A1196" s="9" t="s">
        <v>7460</v>
      </c>
      <c r="B1196" s="9" t="s">
        <v>1627</v>
      </c>
      <c r="C1196" s="9" t="s">
        <v>7461</v>
      </c>
      <c r="D1196" s="9" t="s">
        <v>7462</v>
      </c>
      <c r="E1196" s="9">
        <v>26</v>
      </c>
      <c r="F1196" s="9">
        <v>4</v>
      </c>
      <c r="G1196" s="44">
        <v>0</v>
      </c>
      <c r="H1196" s="9">
        <v>31</v>
      </c>
      <c r="I1196" s="9">
        <v>6</v>
      </c>
      <c r="J1196" s="9">
        <v>2</v>
      </c>
      <c r="K1196" s="59">
        <v>75.489999999999995</v>
      </c>
      <c r="L1196" s="44"/>
      <c r="M1196" s="44"/>
      <c r="N1196" s="44"/>
      <c r="O1196" s="9"/>
      <c r="P1196" s="9"/>
      <c r="Q1196" s="44"/>
      <c r="R1196" s="44"/>
      <c r="S1196" s="59"/>
      <c r="T1196" s="59"/>
      <c r="U1196" s="9"/>
      <c r="V1196" s="9"/>
    </row>
    <row r="1197" spans="1:22">
      <c r="A1197" s="9" t="s">
        <v>6228</v>
      </c>
      <c r="B1197" s="9" t="s">
        <v>601</v>
      </c>
      <c r="C1197" s="9" t="s">
        <v>598</v>
      </c>
      <c r="D1197" s="9" t="s">
        <v>7463</v>
      </c>
      <c r="E1197" s="9">
        <v>330</v>
      </c>
      <c r="F1197" s="9">
        <v>40</v>
      </c>
      <c r="G1197" s="44">
        <v>2.0000000000000001E-4</v>
      </c>
      <c r="H1197" s="9">
        <v>484</v>
      </c>
      <c r="I1197" s="9">
        <v>64</v>
      </c>
      <c r="J1197" s="9">
        <v>53</v>
      </c>
      <c r="K1197" s="59">
        <v>1307.79</v>
      </c>
      <c r="L1197" s="44"/>
      <c r="M1197" s="44"/>
      <c r="N1197" s="44"/>
      <c r="O1197" s="9"/>
      <c r="P1197" s="9"/>
      <c r="Q1197" s="44"/>
      <c r="R1197" s="44"/>
      <c r="S1197" s="59"/>
      <c r="T1197" s="59"/>
      <c r="U1197" s="9"/>
      <c r="V1197" s="9"/>
    </row>
    <row r="1198" spans="1:22">
      <c r="A1198" s="9" t="s">
        <v>6153</v>
      </c>
      <c r="B1198" s="9" t="s">
        <v>969</v>
      </c>
      <c r="C1198" s="9" t="s">
        <v>4379</v>
      </c>
      <c r="D1198" s="9" t="s">
        <v>4380</v>
      </c>
      <c r="E1198" s="9">
        <v>36</v>
      </c>
      <c r="F1198" s="9">
        <v>6</v>
      </c>
      <c r="G1198" s="44">
        <v>0</v>
      </c>
      <c r="H1198" s="9">
        <v>43</v>
      </c>
      <c r="I1198" s="9">
        <v>10</v>
      </c>
      <c r="J1198" s="9">
        <v>5</v>
      </c>
      <c r="K1198" s="59">
        <v>333.2</v>
      </c>
      <c r="L1198" s="44"/>
      <c r="M1198" s="44"/>
      <c r="N1198" s="44"/>
      <c r="O1198" s="9"/>
      <c r="P1198" s="9"/>
      <c r="Q1198" s="44"/>
      <c r="R1198" s="44"/>
      <c r="S1198" s="59"/>
      <c r="T1198" s="59"/>
      <c r="U1198" s="9"/>
      <c r="V1198" s="9"/>
    </row>
    <row r="1199" spans="1:22">
      <c r="A1199" s="9" t="s">
        <v>7464</v>
      </c>
      <c r="B1199" s="9" t="s">
        <v>2269</v>
      </c>
      <c r="C1199" s="9" t="s">
        <v>7465</v>
      </c>
      <c r="D1199" s="9" t="s">
        <v>7466</v>
      </c>
      <c r="E1199" s="9">
        <v>6</v>
      </c>
      <c r="F1199" s="9">
        <v>0</v>
      </c>
      <c r="G1199" s="44">
        <v>0</v>
      </c>
      <c r="H1199" s="9">
        <v>8</v>
      </c>
      <c r="I1199" s="9">
        <v>0</v>
      </c>
      <c r="J1199" s="9">
        <v>3</v>
      </c>
      <c r="K1199" s="59">
        <v>107.67</v>
      </c>
      <c r="L1199" s="44"/>
      <c r="M1199" s="44"/>
      <c r="N1199" s="44"/>
      <c r="O1199" s="9"/>
      <c r="P1199" s="9"/>
      <c r="Q1199" s="44"/>
      <c r="R1199" s="44"/>
      <c r="S1199" s="59"/>
      <c r="T1199" s="59"/>
      <c r="U1199" s="9"/>
      <c r="V1199" s="9"/>
    </row>
    <row r="1200" spans="1:22">
      <c r="A1200" s="9" t="s">
        <v>6168</v>
      </c>
      <c r="B1200" s="9" t="s">
        <v>682</v>
      </c>
      <c r="C1200" s="9" t="s">
        <v>679</v>
      </c>
      <c r="D1200" s="9" t="s">
        <v>7467</v>
      </c>
      <c r="E1200" s="9">
        <v>151</v>
      </c>
      <c r="F1200" s="9">
        <v>46</v>
      </c>
      <c r="G1200" s="44">
        <v>1E-4</v>
      </c>
      <c r="H1200" s="9">
        <v>190</v>
      </c>
      <c r="I1200" s="9">
        <v>59</v>
      </c>
      <c r="J1200" s="9">
        <v>6</v>
      </c>
      <c r="K1200" s="59">
        <v>228.67</v>
      </c>
      <c r="L1200" s="44"/>
      <c r="M1200" s="44"/>
      <c r="N1200" s="44"/>
      <c r="O1200" s="9"/>
      <c r="P1200" s="9"/>
      <c r="Q1200" s="44"/>
      <c r="R1200" s="44"/>
      <c r="S1200" s="59"/>
      <c r="T1200" s="59"/>
      <c r="U1200" s="9"/>
      <c r="V1200" s="9"/>
    </row>
    <row r="1201" spans="1:22">
      <c r="A1201" s="9" t="s">
        <v>6161</v>
      </c>
      <c r="B1201" s="9" t="s">
        <v>2126</v>
      </c>
      <c r="C1201" s="9" t="s">
        <v>7468</v>
      </c>
      <c r="D1201" s="9" t="s">
        <v>7469</v>
      </c>
      <c r="E1201" s="9">
        <v>25</v>
      </c>
      <c r="F1201" s="9">
        <v>0</v>
      </c>
      <c r="G1201" s="44">
        <v>0</v>
      </c>
      <c r="H1201" s="9">
        <v>28</v>
      </c>
      <c r="I1201" s="9">
        <v>0</v>
      </c>
      <c r="J1201" s="9">
        <v>2</v>
      </c>
      <c r="K1201" s="59">
        <v>73.58</v>
      </c>
      <c r="L1201" s="44"/>
      <c r="M1201" s="44"/>
      <c r="N1201" s="44"/>
      <c r="O1201" s="9"/>
      <c r="P1201" s="9"/>
      <c r="Q1201" s="44"/>
      <c r="R1201" s="44"/>
      <c r="S1201" s="59"/>
      <c r="T1201" s="59"/>
      <c r="U1201" s="9"/>
      <c r="V1201" s="9"/>
    </row>
    <row r="1202" spans="1:22">
      <c r="A1202" s="9" t="s">
        <v>6840</v>
      </c>
      <c r="B1202" s="9" t="s">
        <v>915</v>
      </c>
      <c r="C1202" s="9" t="s">
        <v>4201</v>
      </c>
      <c r="D1202" s="9" t="s">
        <v>4202</v>
      </c>
      <c r="E1202" s="9">
        <v>24</v>
      </c>
      <c r="F1202" s="9">
        <v>1</v>
      </c>
      <c r="G1202" s="44">
        <v>0</v>
      </c>
      <c r="H1202" s="9">
        <v>27</v>
      </c>
      <c r="I1202" s="9">
        <v>1</v>
      </c>
      <c r="J1202" s="9">
        <v>3</v>
      </c>
      <c r="K1202" s="59">
        <v>84.93</v>
      </c>
      <c r="L1202" s="44"/>
      <c r="M1202" s="44"/>
      <c r="N1202" s="44"/>
      <c r="O1202" s="9"/>
      <c r="P1202" s="9"/>
      <c r="Q1202" s="44"/>
      <c r="R1202" s="44"/>
      <c r="S1202" s="59"/>
      <c r="T1202" s="59"/>
      <c r="U1202" s="9"/>
      <c r="V1202" s="9"/>
    </row>
    <row r="1203" spans="1:22">
      <c r="A1203" s="9" t="s">
        <v>7470</v>
      </c>
      <c r="B1203" s="9" t="s">
        <v>2389</v>
      </c>
      <c r="C1203" s="9" t="s">
        <v>7471</v>
      </c>
      <c r="D1203" s="9" t="s">
        <v>7472</v>
      </c>
      <c r="E1203" s="9">
        <v>21</v>
      </c>
      <c r="F1203" s="9">
        <v>1</v>
      </c>
      <c r="G1203" s="44">
        <v>0</v>
      </c>
      <c r="H1203" s="9">
        <v>24</v>
      </c>
      <c r="I1203" s="9">
        <v>1</v>
      </c>
      <c r="J1203" s="9">
        <v>2</v>
      </c>
      <c r="K1203" s="59">
        <v>63.66</v>
      </c>
      <c r="L1203" s="44"/>
      <c r="M1203" s="44"/>
      <c r="N1203" s="44"/>
      <c r="O1203" s="9"/>
      <c r="P1203" s="9"/>
      <c r="Q1203" s="44"/>
      <c r="R1203" s="44"/>
      <c r="S1203" s="59"/>
      <c r="T1203" s="59"/>
      <c r="U1203" s="9"/>
      <c r="V1203" s="9"/>
    </row>
    <row r="1204" spans="1:22">
      <c r="A1204" s="9" t="s">
        <v>6203</v>
      </c>
      <c r="B1204" s="9" t="s">
        <v>998</v>
      </c>
      <c r="C1204" s="9" t="s">
        <v>4356</v>
      </c>
      <c r="D1204" s="9" t="s">
        <v>7473</v>
      </c>
      <c r="E1204" s="9">
        <v>155</v>
      </c>
      <c r="F1204" s="9">
        <v>4</v>
      </c>
      <c r="G1204" s="44">
        <v>1E-4</v>
      </c>
      <c r="H1204" s="9">
        <v>217</v>
      </c>
      <c r="I1204" s="9">
        <v>7</v>
      </c>
      <c r="J1204" s="9">
        <v>2</v>
      </c>
      <c r="K1204" s="59">
        <v>69.88</v>
      </c>
      <c r="L1204" s="44"/>
      <c r="M1204" s="44"/>
      <c r="N1204" s="44"/>
      <c r="O1204" s="9"/>
      <c r="P1204" s="9"/>
      <c r="Q1204" s="44"/>
      <c r="R1204" s="44"/>
      <c r="S1204" s="59"/>
      <c r="T1204" s="59"/>
      <c r="U1204" s="9"/>
      <c r="V1204" s="9"/>
    </row>
    <row r="1205" spans="1:22">
      <c r="A1205" s="9" t="s">
        <v>6489</v>
      </c>
      <c r="B1205" s="9" t="s">
        <v>5256</v>
      </c>
      <c r="C1205" s="9" t="s">
        <v>7474</v>
      </c>
      <c r="D1205" s="9" t="s">
        <v>7475</v>
      </c>
      <c r="E1205" s="9">
        <v>27</v>
      </c>
      <c r="F1205" s="9">
        <v>0</v>
      </c>
      <c r="G1205" s="44">
        <v>0</v>
      </c>
      <c r="H1205" s="9">
        <v>27</v>
      </c>
      <c r="I1205" s="9">
        <v>0</v>
      </c>
      <c r="J1205" s="9">
        <v>2</v>
      </c>
      <c r="K1205" s="59">
        <v>75.98</v>
      </c>
      <c r="L1205" s="44"/>
      <c r="M1205" s="44"/>
      <c r="N1205" s="44"/>
      <c r="O1205" s="9"/>
      <c r="P1205" s="9"/>
      <c r="Q1205" s="44"/>
      <c r="R1205" s="44"/>
      <c r="S1205" s="59"/>
      <c r="T1205" s="59"/>
      <c r="U1205" s="9"/>
      <c r="V1205" s="9"/>
    </row>
    <row r="1206" spans="1:22">
      <c r="A1206" s="9" t="s">
        <v>7476</v>
      </c>
      <c r="B1206" s="9" t="s">
        <v>5257</v>
      </c>
      <c r="C1206" s="9" t="s">
        <v>7477</v>
      </c>
      <c r="D1206" s="9" t="s">
        <v>7478</v>
      </c>
      <c r="E1206" s="9">
        <v>44</v>
      </c>
      <c r="F1206" s="9">
        <v>2</v>
      </c>
      <c r="G1206" s="44">
        <v>0</v>
      </c>
      <c r="H1206" s="9">
        <v>54</v>
      </c>
      <c r="I1206" s="9">
        <v>2</v>
      </c>
      <c r="J1206" s="9">
        <v>2</v>
      </c>
      <c r="K1206" s="59">
        <v>105.8</v>
      </c>
      <c r="L1206" s="44"/>
      <c r="M1206" s="44"/>
      <c r="N1206" s="44"/>
      <c r="O1206" s="9"/>
      <c r="P1206" s="9"/>
      <c r="Q1206" s="44"/>
      <c r="R1206" s="44"/>
      <c r="S1206" s="59"/>
      <c r="T1206" s="59"/>
      <c r="U1206" s="9"/>
      <c r="V1206" s="9"/>
    </row>
    <row r="1207" spans="1:22">
      <c r="A1207" s="9" t="s">
        <v>6272</v>
      </c>
      <c r="B1207" s="9" t="s">
        <v>2014</v>
      </c>
      <c r="C1207" s="9" t="s">
        <v>836</v>
      </c>
      <c r="D1207" s="9" t="s">
        <v>7479</v>
      </c>
      <c r="E1207" s="9">
        <v>67</v>
      </c>
      <c r="F1207" s="9">
        <v>5</v>
      </c>
      <c r="G1207" s="44">
        <v>0</v>
      </c>
      <c r="H1207" s="9">
        <v>75</v>
      </c>
      <c r="I1207" s="9">
        <v>10</v>
      </c>
      <c r="J1207" s="9">
        <v>2</v>
      </c>
      <c r="K1207" s="59">
        <v>125.94</v>
      </c>
      <c r="L1207" s="44"/>
      <c r="M1207" s="44"/>
      <c r="N1207" s="44"/>
      <c r="O1207" s="9"/>
      <c r="P1207" s="9"/>
      <c r="Q1207" s="44"/>
      <c r="R1207" s="44"/>
      <c r="S1207" s="59"/>
      <c r="T1207" s="59"/>
      <c r="U1207" s="9"/>
      <c r="V1207" s="9"/>
    </row>
    <row r="1208" spans="1:22">
      <c r="A1208" s="9" t="s">
        <v>7480</v>
      </c>
      <c r="B1208" s="9" t="s">
        <v>2679</v>
      </c>
      <c r="C1208" s="9" t="s">
        <v>7481</v>
      </c>
      <c r="D1208" s="9" t="s">
        <v>7482</v>
      </c>
      <c r="E1208" s="9">
        <v>7</v>
      </c>
      <c r="F1208" s="9">
        <v>1</v>
      </c>
      <c r="G1208" s="44">
        <v>0</v>
      </c>
      <c r="H1208" s="9">
        <v>7</v>
      </c>
      <c r="I1208" s="9">
        <v>1</v>
      </c>
      <c r="J1208" s="9">
        <v>8</v>
      </c>
      <c r="K1208" s="59">
        <v>875.92</v>
      </c>
      <c r="L1208" s="44"/>
      <c r="M1208" s="44"/>
      <c r="N1208" s="44"/>
      <c r="O1208" s="9"/>
      <c r="P1208" s="9"/>
      <c r="Q1208" s="44"/>
      <c r="R1208" s="44"/>
      <c r="S1208" s="59"/>
      <c r="T1208" s="59"/>
      <c r="U1208" s="9"/>
      <c r="V1208" s="9"/>
    </row>
    <row r="1209" spans="1:22">
      <c r="A1209" s="9" t="s">
        <v>7483</v>
      </c>
      <c r="B1209" s="9" t="s">
        <v>962</v>
      </c>
      <c r="C1209" s="9" t="s">
        <v>5182</v>
      </c>
      <c r="D1209" s="9" t="s">
        <v>5183</v>
      </c>
      <c r="E1209" s="9">
        <v>8</v>
      </c>
      <c r="F1209" s="9">
        <v>3</v>
      </c>
      <c r="G1209" s="44">
        <v>0</v>
      </c>
      <c r="H1209" s="9">
        <v>14</v>
      </c>
      <c r="I1209" s="9">
        <v>5</v>
      </c>
      <c r="J1209" s="9">
        <v>2</v>
      </c>
      <c r="K1209" s="59">
        <v>67.64</v>
      </c>
      <c r="L1209" s="44"/>
      <c r="M1209" s="44"/>
      <c r="N1209" s="44"/>
      <c r="O1209" s="9"/>
      <c r="P1209" s="9"/>
      <c r="Q1209" s="44"/>
      <c r="R1209" s="44"/>
      <c r="S1209" s="59"/>
      <c r="T1209" s="59"/>
      <c r="U1209" s="9"/>
      <c r="V1209" s="9"/>
    </row>
    <row r="1210" spans="1:22">
      <c r="A1210" s="9" t="s">
        <v>6598</v>
      </c>
      <c r="B1210" s="9" t="s">
        <v>976</v>
      </c>
      <c r="C1210" s="9" t="s">
        <v>5782</v>
      </c>
      <c r="D1210" s="9" t="s">
        <v>5784</v>
      </c>
      <c r="E1210" s="9">
        <v>32</v>
      </c>
      <c r="F1210" s="9">
        <v>3</v>
      </c>
      <c r="G1210" s="44">
        <v>0</v>
      </c>
      <c r="H1210" s="9">
        <v>37</v>
      </c>
      <c r="I1210" s="9">
        <v>5</v>
      </c>
      <c r="J1210" s="9">
        <v>5</v>
      </c>
      <c r="K1210" s="59">
        <v>259.55</v>
      </c>
      <c r="L1210" s="44"/>
      <c r="M1210" s="44"/>
      <c r="N1210" s="44"/>
      <c r="O1210" s="9"/>
      <c r="P1210" s="9"/>
      <c r="Q1210" s="44"/>
      <c r="R1210" s="44"/>
      <c r="S1210" s="59"/>
      <c r="T1210" s="59"/>
      <c r="U1210" s="9"/>
      <c r="V1210" s="9"/>
    </row>
    <row r="1211" spans="1:22">
      <c r="A1211" s="9" t="s">
        <v>7413</v>
      </c>
      <c r="B1211" s="9" t="s">
        <v>5258</v>
      </c>
      <c r="C1211" s="9" t="s">
        <v>7484</v>
      </c>
      <c r="D1211" s="9" t="s">
        <v>7485</v>
      </c>
      <c r="E1211" s="9">
        <v>67</v>
      </c>
      <c r="F1211" s="9">
        <v>1</v>
      </c>
      <c r="G1211" s="44">
        <v>0</v>
      </c>
      <c r="H1211" s="9">
        <v>77</v>
      </c>
      <c r="I1211" s="9">
        <v>1</v>
      </c>
      <c r="J1211" s="9">
        <v>2</v>
      </c>
      <c r="K1211" s="59">
        <v>74.28</v>
      </c>
      <c r="L1211" s="44"/>
      <c r="M1211" s="44"/>
      <c r="N1211" s="44"/>
      <c r="O1211" s="9"/>
      <c r="P1211" s="9"/>
      <c r="Q1211" s="44"/>
      <c r="R1211" s="44"/>
      <c r="S1211" s="59"/>
      <c r="T1211" s="59"/>
      <c r="U1211" s="9"/>
      <c r="V1211" s="9"/>
    </row>
    <row r="1212" spans="1:22">
      <c r="A1212" s="9" t="s">
        <v>6285</v>
      </c>
      <c r="B1212" s="9" t="s">
        <v>5259</v>
      </c>
      <c r="C1212" s="9" t="s">
        <v>7486</v>
      </c>
      <c r="D1212" s="9" t="s">
        <v>7487</v>
      </c>
      <c r="E1212" s="9">
        <v>10</v>
      </c>
      <c r="F1212" s="9">
        <v>4</v>
      </c>
      <c r="G1212" s="44">
        <v>0</v>
      </c>
      <c r="H1212" s="9">
        <v>17</v>
      </c>
      <c r="I1212" s="9">
        <v>11</v>
      </c>
      <c r="J1212" s="9">
        <v>2</v>
      </c>
      <c r="K1212" s="59">
        <v>73.3</v>
      </c>
      <c r="L1212" s="44"/>
      <c r="M1212" s="44"/>
      <c r="N1212" s="44"/>
      <c r="O1212" s="9"/>
      <c r="P1212" s="9"/>
      <c r="Q1212" s="44"/>
      <c r="R1212" s="44"/>
      <c r="S1212" s="59"/>
      <c r="T1212" s="59"/>
      <c r="U1212" s="9"/>
      <c r="V1212" s="9"/>
    </row>
    <row r="1213" spans="1:22">
      <c r="A1213" s="9" t="s">
        <v>7488</v>
      </c>
      <c r="B1213" s="9" t="s">
        <v>1364</v>
      </c>
      <c r="C1213" s="9" t="s">
        <v>7489</v>
      </c>
      <c r="D1213" s="9" t="s">
        <v>7490</v>
      </c>
      <c r="E1213" s="9">
        <v>91</v>
      </c>
      <c r="F1213" s="9">
        <v>2</v>
      </c>
      <c r="G1213" s="44">
        <v>1E-4</v>
      </c>
      <c r="H1213" s="9">
        <v>105</v>
      </c>
      <c r="I1213" s="9">
        <v>2</v>
      </c>
      <c r="J1213" s="9">
        <v>2</v>
      </c>
      <c r="K1213" s="59">
        <v>67.760000000000005</v>
      </c>
      <c r="L1213" s="44"/>
      <c r="M1213" s="44"/>
      <c r="N1213" s="44"/>
      <c r="O1213" s="9"/>
      <c r="P1213" s="9"/>
      <c r="Q1213" s="44"/>
      <c r="R1213" s="44"/>
      <c r="S1213" s="59"/>
      <c r="T1213" s="59"/>
      <c r="U1213" s="9"/>
      <c r="V1213" s="9"/>
    </row>
    <row r="1214" spans="1:22">
      <c r="A1214" s="9" t="s">
        <v>6020</v>
      </c>
      <c r="B1214" s="9" t="s">
        <v>1824</v>
      </c>
      <c r="C1214" s="9" t="s">
        <v>7491</v>
      </c>
      <c r="D1214" s="9" t="s">
        <v>7492</v>
      </c>
      <c r="E1214" s="9">
        <v>60</v>
      </c>
      <c r="F1214" s="9">
        <v>2</v>
      </c>
      <c r="G1214" s="44">
        <v>0</v>
      </c>
      <c r="H1214" s="9">
        <v>70</v>
      </c>
      <c r="I1214" s="9">
        <v>3</v>
      </c>
      <c r="J1214" s="9">
        <v>2</v>
      </c>
      <c r="K1214" s="59">
        <v>106.78</v>
      </c>
      <c r="L1214" s="44"/>
      <c r="M1214" s="44"/>
      <c r="N1214" s="44"/>
      <c r="O1214" s="9"/>
      <c r="P1214" s="9"/>
      <c r="Q1214" s="44"/>
      <c r="R1214" s="44"/>
      <c r="S1214" s="59"/>
      <c r="T1214" s="59"/>
      <c r="U1214" s="9"/>
      <c r="V1214" s="9"/>
    </row>
    <row r="1215" spans="1:22">
      <c r="A1215" s="9" t="s">
        <v>6385</v>
      </c>
      <c r="B1215" s="9" t="s">
        <v>614</v>
      </c>
      <c r="C1215" s="9" t="s">
        <v>611</v>
      </c>
      <c r="D1215" s="9" t="s">
        <v>7493</v>
      </c>
      <c r="E1215" s="9">
        <v>76</v>
      </c>
      <c r="F1215" s="9">
        <v>15</v>
      </c>
      <c r="G1215" s="44">
        <v>0</v>
      </c>
      <c r="H1215" s="9">
        <v>100</v>
      </c>
      <c r="I1215" s="9">
        <v>19</v>
      </c>
      <c r="J1215" s="9">
        <v>8</v>
      </c>
      <c r="K1215" s="59">
        <v>288.47000000000003</v>
      </c>
      <c r="L1215" s="44"/>
      <c r="M1215" s="44"/>
      <c r="N1215" s="44"/>
      <c r="O1215" s="9"/>
      <c r="P1215" s="9"/>
      <c r="Q1215" s="44"/>
      <c r="R1215" s="44"/>
      <c r="S1215" s="59"/>
      <c r="T1215" s="59"/>
      <c r="U1215" s="9"/>
      <c r="V1215" s="9"/>
    </row>
    <row r="1216" spans="1:22">
      <c r="A1216" s="9" t="s">
        <v>7494</v>
      </c>
      <c r="B1216" s="9" t="s">
        <v>1916</v>
      </c>
      <c r="C1216" s="9" t="s">
        <v>7495</v>
      </c>
      <c r="D1216" s="9" t="s">
        <v>7496</v>
      </c>
      <c r="E1216" s="9">
        <v>128</v>
      </c>
      <c r="F1216" s="9">
        <v>1</v>
      </c>
      <c r="G1216" s="44">
        <v>1E-4</v>
      </c>
      <c r="H1216" s="9">
        <v>166</v>
      </c>
      <c r="I1216" s="9">
        <v>1</v>
      </c>
      <c r="J1216" s="9">
        <v>2</v>
      </c>
      <c r="K1216" s="59">
        <v>76.58</v>
      </c>
      <c r="L1216" s="44"/>
      <c r="M1216" s="44"/>
      <c r="N1216" s="44"/>
      <c r="O1216" s="9"/>
      <c r="P1216" s="9"/>
      <c r="Q1216" s="44"/>
      <c r="R1216" s="44"/>
      <c r="S1216" s="59"/>
      <c r="T1216" s="59"/>
      <c r="U1216" s="9"/>
      <c r="V1216" s="9"/>
    </row>
    <row r="1217" spans="1:22">
      <c r="A1217" s="9" t="s">
        <v>7497</v>
      </c>
      <c r="B1217" s="9" t="s">
        <v>4618</v>
      </c>
      <c r="C1217" s="9" t="s">
        <v>7498</v>
      </c>
      <c r="D1217" s="9" t="s">
        <v>7499</v>
      </c>
      <c r="E1217" s="9">
        <v>6</v>
      </c>
      <c r="F1217" s="9">
        <v>3</v>
      </c>
      <c r="G1217" s="44">
        <v>0</v>
      </c>
      <c r="H1217" s="9">
        <v>9</v>
      </c>
      <c r="I1217" s="9">
        <v>5</v>
      </c>
      <c r="J1217" s="9">
        <v>10</v>
      </c>
      <c r="K1217" s="59">
        <v>769.5</v>
      </c>
      <c r="L1217" s="44"/>
      <c r="M1217" s="44"/>
      <c r="N1217" s="44"/>
      <c r="O1217" s="9"/>
      <c r="P1217" s="9"/>
      <c r="Q1217" s="44"/>
      <c r="R1217" s="44"/>
      <c r="S1217" s="59"/>
      <c r="T1217" s="59"/>
      <c r="U1217" s="9"/>
      <c r="V1217" s="9"/>
    </row>
    <row r="1218" spans="1:22">
      <c r="A1218" s="9" t="s">
        <v>6024</v>
      </c>
      <c r="B1218" s="9" t="s">
        <v>2077</v>
      </c>
      <c r="C1218" s="9" t="s">
        <v>7500</v>
      </c>
      <c r="D1218" s="9" t="s">
        <v>7501</v>
      </c>
      <c r="E1218" s="9">
        <v>44</v>
      </c>
      <c r="F1218" s="9">
        <v>1</v>
      </c>
      <c r="G1218" s="44">
        <v>0</v>
      </c>
      <c r="H1218" s="9">
        <v>47</v>
      </c>
      <c r="I1218" s="9">
        <v>1</v>
      </c>
      <c r="J1218" s="9">
        <v>2</v>
      </c>
      <c r="K1218" s="59">
        <v>59.06</v>
      </c>
      <c r="L1218" s="44"/>
      <c r="M1218" s="44"/>
      <c r="N1218" s="44"/>
      <c r="O1218" s="9"/>
      <c r="P1218" s="9"/>
      <c r="Q1218" s="44"/>
      <c r="R1218" s="44"/>
      <c r="S1218" s="59"/>
      <c r="T1218" s="59"/>
      <c r="U1218" s="9"/>
      <c r="V1218" s="9"/>
    </row>
    <row r="1219" spans="1:22">
      <c r="A1219" s="9" t="s">
        <v>6195</v>
      </c>
      <c r="B1219" s="9" t="s">
        <v>5260</v>
      </c>
      <c r="C1219" s="9" t="s">
        <v>7502</v>
      </c>
      <c r="D1219" s="9" t="s">
        <v>7503</v>
      </c>
      <c r="E1219" s="9">
        <v>506</v>
      </c>
      <c r="F1219" s="9">
        <v>30</v>
      </c>
      <c r="G1219" s="44">
        <v>2.9999999999999997E-4</v>
      </c>
      <c r="H1219" s="9">
        <v>552</v>
      </c>
      <c r="I1219" s="9">
        <v>32</v>
      </c>
      <c r="J1219" s="9">
        <v>2</v>
      </c>
      <c r="K1219" s="59">
        <v>80.72</v>
      </c>
      <c r="L1219" s="44"/>
      <c r="M1219" s="44"/>
      <c r="N1219" s="44"/>
      <c r="O1219" s="9"/>
      <c r="P1219" s="9"/>
      <c r="Q1219" s="44"/>
      <c r="R1219" s="44"/>
      <c r="S1219" s="59"/>
      <c r="T1219" s="59"/>
      <c r="U1219" s="9"/>
      <c r="V1219" s="9"/>
    </row>
    <row r="1220" spans="1:22">
      <c r="A1220" s="9" t="s">
        <v>6616</v>
      </c>
      <c r="B1220" s="9" t="s">
        <v>2413</v>
      </c>
      <c r="C1220" s="9" t="s">
        <v>7504</v>
      </c>
      <c r="D1220" s="9" t="s">
        <v>7505</v>
      </c>
      <c r="E1220" s="9">
        <v>22</v>
      </c>
      <c r="F1220" s="9">
        <v>1</v>
      </c>
      <c r="G1220" s="44">
        <v>0</v>
      </c>
      <c r="H1220" s="9">
        <v>27</v>
      </c>
      <c r="I1220" s="9">
        <v>1</v>
      </c>
      <c r="J1220" s="9">
        <v>3</v>
      </c>
      <c r="K1220" s="59">
        <v>86.31</v>
      </c>
      <c r="L1220" s="44"/>
      <c r="M1220" s="44"/>
      <c r="N1220" s="44"/>
      <c r="O1220" s="9"/>
      <c r="P1220" s="9"/>
      <c r="Q1220" s="44"/>
      <c r="R1220" s="44"/>
      <c r="S1220" s="59"/>
      <c r="T1220" s="59"/>
      <c r="U1220" s="9"/>
      <c r="V1220" s="9"/>
    </row>
    <row r="1221" spans="1:22">
      <c r="A1221" s="9" t="s">
        <v>6347</v>
      </c>
      <c r="B1221" s="9" t="s">
        <v>5261</v>
      </c>
      <c r="C1221" s="9" t="s">
        <v>7506</v>
      </c>
      <c r="D1221" s="9" t="s">
        <v>7507</v>
      </c>
      <c r="E1221" s="9">
        <v>120</v>
      </c>
      <c r="F1221" s="9">
        <v>3</v>
      </c>
      <c r="G1221" s="44">
        <v>1E-4</v>
      </c>
      <c r="H1221" s="9">
        <v>148</v>
      </c>
      <c r="I1221" s="9">
        <v>3</v>
      </c>
      <c r="J1221" s="9">
        <v>2</v>
      </c>
      <c r="K1221" s="59">
        <v>86.42</v>
      </c>
      <c r="L1221" s="44"/>
      <c r="M1221" s="44"/>
      <c r="N1221" s="44"/>
      <c r="O1221" s="9"/>
      <c r="P1221" s="9"/>
      <c r="Q1221" s="44"/>
      <c r="R1221" s="44"/>
      <c r="S1221" s="59"/>
      <c r="T1221" s="59"/>
      <c r="U1221" s="9"/>
      <c r="V1221" s="9"/>
    </row>
    <row r="1222" spans="1:22">
      <c r="A1222" s="9" t="s">
        <v>6208</v>
      </c>
      <c r="B1222" s="9" t="s">
        <v>1596</v>
      </c>
      <c r="C1222" s="9" t="s">
        <v>7508</v>
      </c>
      <c r="D1222" s="9" t="s">
        <v>7509</v>
      </c>
      <c r="E1222" s="9">
        <v>77</v>
      </c>
      <c r="F1222" s="9">
        <v>3</v>
      </c>
      <c r="G1222" s="44">
        <v>0</v>
      </c>
      <c r="H1222" s="9">
        <v>89</v>
      </c>
      <c r="I1222" s="9">
        <v>3</v>
      </c>
      <c r="J1222" s="9">
        <v>2</v>
      </c>
      <c r="K1222" s="59">
        <v>115.88</v>
      </c>
      <c r="L1222" s="44"/>
      <c r="M1222" s="44"/>
      <c r="N1222" s="44"/>
      <c r="O1222" s="9"/>
      <c r="P1222" s="9"/>
      <c r="Q1222" s="44"/>
      <c r="R1222" s="44"/>
      <c r="S1222" s="59"/>
      <c r="T1222" s="59"/>
      <c r="U1222" s="9"/>
      <c r="V1222" s="9"/>
    </row>
    <row r="1223" spans="1:22">
      <c r="A1223" s="9" t="s">
        <v>6245</v>
      </c>
      <c r="B1223" s="9" t="s">
        <v>1600</v>
      </c>
      <c r="C1223" s="9" t="s">
        <v>7510</v>
      </c>
      <c r="D1223" s="9" t="s">
        <v>7511</v>
      </c>
      <c r="E1223" s="9">
        <v>49</v>
      </c>
      <c r="F1223" s="9">
        <v>4</v>
      </c>
      <c r="G1223" s="44">
        <v>0</v>
      </c>
      <c r="H1223" s="9">
        <v>56</v>
      </c>
      <c r="I1223" s="9">
        <v>7</v>
      </c>
      <c r="J1223" s="9">
        <v>2</v>
      </c>
      <c r="K1223" s="59">
        <v>78.75</v>
      </c>
      <c r="L1223" s="44"/>
      <c r="M1223" s="44"/>
      <c r="N1223" s="44"/>
      <c r="O1223" s="9"/>
      <c r="P1223" s="9"/>
      <c r="Q1223" s="44"/>
      <c r="R1223" s="44"/>
      <c r="S1223" s="59"/>
      <c r="T1223" s="59"/>
      <c r="U1223" s="9"/>
      <c r="V1223" s="9"/>
    </row>
    <row r="1224" spans="1:22">
      <c r="A1224" s="9" t="s">
        <v>6887</v>
      </c>
      <c r="B1224" s="9" t="s">
        <v>2716</v>
      </c>
      <c r="C1224" s="9" t="s">
        <v>7512</v>
      </c>
      <c r="D1224" s="9" t="s">
        <v>7513</v>
      </c>
      <c r="E1224" s="9">
        <v>20</v>
      </c>
      <c r="F1224" s="9">
        <v>1</v>
      </c>
      <c r="G1224" s="44">
        <v>0</v>
      </c>
      <c r="H1224" s="9">
        <v>23</v>
      </c>
      <c r="I1224" s="9">
        <v>1</v>
      </c>
      <c r="J1224" s="9">
        <v>3</v>
      </c>
      <c r="K1224" s="59">
        <v>143.9</v>
      </c>
      <c r="L1224" s="44"/>
      <c r="M1224" s="44"/>
      <c r="N1224" s="44"/>
      <c r="O1224" s="9"/>
      <c r="P1224" s="9"/>
      <c r="Q1224" s="44"/>
      <c r="R1224" s="44"/>
      <c r="S1224" s="59"/>
      <c r="T1224" s="59"/>
      <c r="U1224" s="9"/>
      <c r="V1224" s="9"/>
    </row>
    <row r="1225" spans="1:22">
      <c r="A1225" s="9" t="s">
        <v>7514</v>
      </c>
      <c r="B1225" s="9" t="s">
        <v>2721</v>
      </c>
      <c r="C1225" s="9" t="s">
        <v>7515</v>
      </c>
      <c r="D1225" s="9" t="s">
        <v>7516</v>
      </c>
      <c r="E1225" s="9">
        <v>8</v>
      </c>
      <c r="F1225" s="9">
        <v>2</v>
      </c>
      <c r="G1225" s="44">
        <v>0</v>
      </c>
      <c r="H1225" s="9">
        <v>14</v>
      </c>
      <c r="I1225" s="9">
        <v>6</v>
      </c>
      <c r="J1225" s="9">
        <v>5</v>
      </c>
      <c r="K1225" s="59">
        <v>334.65</v>
      </c>
      <c r="L1225" s="44"/>
      <c r="M1225" s="44"/>
      <c r="N1225" s="44"/>
      <c r="O1225" s="9"/>
      <c r="P1225" s="9"/>
      <c r="Q1225" s="44"/>
      <c r="R1225" s="44"/>
      <c r="S1225" s="59"/>
      <c r="T1225" s="59"/>
      <c r="U1225" s="9"/>
      <c r="V1225" s="9"/>
    </row>
    <row r="1226" spans="1:22">
      <c r="A1226" s="9" t="s">
        <v>7517</v>
      </c>
      <c r="B1226" s="9" t="s">
        <v>4751</v>
      </c>
      <c r="C1226" s="9" t="s">
        <v>7518</v>
      </c>
      <c r="D1226" s="9" t="s">
        <v>7519</v>
      </c>
      <c r="E1226" s="9">
        <v>23</v>
      </c>
      <c r="F1226" s="9">
        <v>2</v>
      </c>
      <c r="G1226" s="44">
        <v>0</v>
      </c>
      <c r="H1226" s="9">
        <v>24</v>
      </c>
      <c r="I1226" s="9">
        <v>2</v>
      </c>
      <c r="J1226" s="9">
        <v>2</v>
      </c>
      <c r="K1226" s="59">
        <v>17.98</v>
      </c>
      <c r="L1226" s="44"/>
      <c r="M1226" s="44"/>
      <c r="N1226" s="44"/>
      <c r="O1226" s="9"/>
      <c r="P1226" s="9"/>
      <c r="Q1226" s="44"/>
      <c r="R1226" s="44"/>
      <c r="S1226" s="59"/>
      <c r="T1226" s="59"/>
      <c r="U1226" s="9"/>
      <c r="V1226" s="9"/>
    </row>
    <row r="1227" spans="1:22">
      <c r="A1227" s="9" t="s">
        <v>6197</v>
      </c>
      <c r="B1227" s="9" t="s">
        <v>425</v>
      </c>
      <c r="C1227" s="9" t="s">
        <v>422</v>
      </c>
      <c r="D1227" s="9" t="s">
        <v>7520</v>
      </c>
      <c r="E1227" s="9">
        <v>528</v>
      </c>
      <c r="F1227" s="9">
        <v>22</v>
      </c>
      <c r="G1227" s="44">
        <v>2.9999999999999997E-4</v>
      </c>
      <c r="H1227" s="9">
        <v>644</v>
      </c>
      <c r="I1227" s="9">
        <v>26</v>
      </c>
      <c r="J1227" s="9">
        <v>2</v>
      </c>
      <c r="K1227" s="59">
        <v>36.979999999999997</v>
      </c>
      <c r="L1227" s="44"/>
      <c r="M1227" s="44"/>
      <c r="N1227" s="44"/>
      <c r="O1227" s="9"/>
      <c r="P1227" s="9"/>
      <c r="Q1227" s="44"/>
      <c r="R1227" s="44"/>
      <c r="S1227" s="59"/>
      <c r="T1227" s="59"/>
      <c r="U1227" s="9"/>
      <c r="V1227" s="9"/>
    </row>
    <row r="1228" spans="1:22">
      <c r="A1228" s="9" t="s">
        <v>7521</v>
      </c>
      <c r="B1228" s="9" t="s">
        <v>2081</v>
      </c>
      <c r="C1228" s="9" t="s">
        <v>7522</v>
      </c>
      <c r="D1228" s="9" t="s">
        <v>7523</v>
      </c>
      <c r="E1228" s="9">
        <v>23</v>
      </c>
      <c r="F1228" s="9">
        <v>0</v>
      </c>
      <c r="G1228" s="44">
        <v>0</v>
      </c>
      <c r="H1228" s="9">
        <v>26</v>
      </c>
      <c r="I1228" s="9">
        <v>0</v>
      </c>
      <c r="J1228" s="9">
        <v>2</v>
      </c>
      <c r="K1228" s="59">
        <v>18.98</v>
      </c>
      <c r="L1228" s="44"/>
      <c r="M1228" s="44"/>
      <c r="N1228" s="44"/>
      <c r="O1228" s="9"/>
      <c r="P1228" s="9"/>
      <c r="Q1228" s="44"/>
      <c r="R1228" s="44"/>
      <c r="S1228" s="59"/>
      <c r="T1228" s="59"/>
      <c r="U1228" s="9"/>
      <c r="V1228" s="9"/>
    </row>
    <row r="1229" spans="1:22">
      <c r="A1229" s="9" t="s">
        <v>7524</v>
      </c>
      <c r="B1229" s="9" t="s">
        <v>2738</v>
      </c>
      <c r="C1229" s="9" t="s">
        <v>7525</v>
      </c>
      <c r="D1229" s="9" t="s">
        <v>7526</v>
      </c>
      <c r="E1229" s="9">
        <v>35</v>
      </c>
      <c r="F1229" s="9">
        <v>1</v>
      </c>
      <c r="G1229" s="44">
        <v>0</v>
      </c>
      <c r="H1229" s="9">
        <v>38</v>
      </c>
      <c r="I1229" s="9">
        <v>1</v>
      </c>
      <c r="J1229" s="9">
        <v>2</v>
      </c>
      <c r="K1229" s="59">
        <v>13.28</v>
      </c>
      <c r="L1229" s="44"/>
      <c r="M1229" s="44"/>
      <c r="N1229" s="44"/>
      <c r="O1229" s="9"/>
      <c r="P1229" s="9"/>
      <c r="Q1229" s="44"/>
      <c r="R1229" s="44"/>
      <c r="S1229" s="59"/>
      <c r="T1229" s="59"/>
      <c r="U1229" s="9"/>
      <c r="V1229" s="9"/>
    </row>
    <row r="1230" spans="1:22">
      <c r="A1230" s="9" t="s">
        <v>7527</v>
      </c>
      <c r="B1230" s="9" t="s">
        <v>1848</v>
      </c>
      <c r="C1230" s="9"/>
      <c r="D1230" s="9" t="s">
        <v>7528</v>
      </c>
      <c r="E1230" s="9">
        <v>43</v>
      </c>
      <c r="F1230" s="9">
        <v>1</v>
      </c>
      <c r="G1230" s="44">
        <v>0</v>
      </c>
      <c r="H1230" s="9">
        <v>51</v>
      </c>
      <c r="I1230" s="9">
        <v>1</v>
      </c>
      <c r="J1230" s="9">
        <v>2</v>
      </c>
      <c r="K1230" s="59">
        <v>14.98</v>
      </c>
      <c r="L1230" s="44"/>
      <c r="M1230" s="44"/>
      <c r="N1230" s="44"/>
      <c r="O1230" s="9"/>
      <c r="P1230" s="9"/>
      <c r="Q1230" s="44"/>
      <c r="R1230" s="44"/>
      <c r="S1230" s="59"/>
      <c r="T1230" s="59"/>
      <c r="U1230" s="9"/>
      <c r="V1230" s="9"/>
    </row>
    <row r="1231" spans="1:22">
      <c r="A1231" s="9" t="s">
        <v>7529</v>
      </c>
      <c r="B1231" s="9" t="s">
        <v>1494</v>
      </c>
      <c r="C1231" s="9"/>
      <c r="D1231" s="9" t="s">
        <v>7530</v>
      </c>
      <c r="E1231" s="9">
        <v>47</v>
      </c>
      <c r="F1231" s="9">
        <v>0</v>
      </c>
      <c r="G1231" s="44">
        <v>0</v>
      </c>
      <c r="H1231" s="9">
        <v>60</v>
      </c>
      <c r="I1231" s="9">
        <v>0</v>
      </c>
      <c r="J1231" s="9">
        <v>3</v>
      </c>
      <c r="K1231" s="59">
        <v>22.47</v>
      </c>
      <c r="L1231" s="44"/>
      <c r="M1231" s="44"/>
      <c r="N1231" s="44"/>
      <c r="O1231" s="9"/>
      <c r="P1231" s="9"/>
      <c r="Q1231" s="44"/>
      <c r="R1231" s="44"/>
      <c r="S1231" s="59"/>
      <c r="T1231" s="59"/>
      <c r="U1231" s="9"/>
      <c r="V1231" s="9"/>
    </row>
    <row r="1232" spans="1:22">
      <c r="A1232" s="9" t="s">
        <v>7531</v>
      </c>
      <c r="B1232" s="9" t="s">
        <v>1284</v>
      </c>
      <c r="C1232" s="9" t="s">
        <v>3948</v>
      </c>
      <c r="D1232" s="9" t="s">
        <v>7532</v>
      </c>
      <c r="E1232" s="9">
        <v>42</v>
      </c>
      <c r="F1232" s="9">
        <v>0</v>
      </c>
      <c r="G1232" s="44">
        <v>0</v>
      </c>
      <c r="H1232" s="9">
        <v>48</v>
      </c>
      <c r="I1232" s="9">
        <v>0</v>
      </c>
      <c r="J1232" s="9">
        <v>3</v>
      </c>
      <c r="K1232" s="59">
        <v>44.97</v>
      </c>
      <c r="L1232" s="44"/>
      <c r="M1232" s="44"/>
      <c r="N1232" s="44"/>
      <c r="O1232" s="9"/>
      <c r="P1232" s="9"/>
      <c r="Q1232" s="44"/>
      <c r="R1232" s="44"/>
      <c r="S1232" s="59"/>
      <c r="T1232" s="59"/>
      <c r="U1232" s="9"/>
      <c r="V1232" s="9"/>
    </row>
    <row r="1233" spans="1:22">
      <c r="A1233" s="9" t="s">
        <v>6789</v>
      </c>
      <c r="B1233" s="9" t="s">
        <v>5262</v>
      </c>
      <c r="C1233" s="9" t="s">
        <v>7533</v>
      </c>
      <c r="D1233" s="9" t="s">
        <v>7534</v>
      </c>
      <c r="E1233" s="9">
        <v>21</v>
      </c>
      <c r="F1233" s="9">
        <v>4</v>
      </c>
      <c r="G1233" s="44">
        <v>0</v>
      </c>
      <c r="H1233" s="9">
        <v>24</v>
      </c>
      <c r="I1233" s="9">
        <v>5</v>
      </c>
      <c r="J1233" s="9">
        <v>2</v>
      </c>
      <c r="K1233" s="59">
        <v>13.63</v>
      </c>
      <c r="L1233" s="44"/>
      <c r="M1233" s="44"/>
      <c r="N1233" s="44"/>
      <c r="O1233" s="9"/>
      <c r="P1233" s="9"/>
      <c r="Q1233" s="44"/>
      <c r="R1233" s="44"/>
      <c r="S1233" s="59"/>
      <c r="T1233" s="59"/>
      <c r="U1233" s="9"/>
      <c r="V1233" s="9"/>
    </row>
    <row r="1234" spans="1:22">
      <c r="A1234" s="9" t="s">
        <v>6147</v>
      </c>
      <c r="B1234" s="9" t="s">
        <v>1710</v>
      </c>
      <c r="C1234" s="9" t="s">
        <v>7535</v>
      </c>
      <c r="D1234" s="9" t="s">
        <v>7536</v>
      </c>
      <c r="E1234" s="9">
        <v>31</v>
      </c>
      <c r="F1234" s="9">
        <v>3</v>
      </c>
      <c r="G1234" s="44">
        <v>0</v>
      </c>
      <c r="H1234" s="9">
        <v>37</v>
      </c>
      <c r="I1234" s="9">
        <v>3</v>
      </c>
      <c r="J1234" s="9">
        <v>3</v>
      </c>
      <c r="K1234" s="59">
        <v>47.97</v>
      </c>
      <c r="L1234" s="44"/>
      <c r="M1234" s="44"/>
      <c r="N1234" s="44"/>
      <c r="O1234" s="9"/>
      <c r="P1234" s="9"/>
      <c r="Q1234" s="44"/>
      <c r="R1234" s="44"/>
      <c r="S1234" s="59"/>
      <c r="T1234" s="59"/>
      <c r="U1234" s="9"/>
      <c r="V1234" s="9"/>
    </row>
    <row r="1235" spans="1:22">
      <c r="A1235" s="9" t="s">
        <v>6272</v>
      </c>
      <c r="B1235" s="9" t="s">
        <v>377</v>
      </c>
      <c r="C1235" s="9" t="s">
        <v>374</v>
      </c>
      <c r="D1235" s="9" t="s">
        <v>7537</v>
      </c>
      <c r="E1235" s="9">
        <v>412</v>
      </c>
      <c r="F1235" s="9">
        <v>51</v>
      </c>
      <c r="G1235" s="44">
        <v>2.9999999999999997E-4</v>
      </c>
      <c r="H1235" s="9">
        <v>575</v>
      </c>
      <c r="I1235" s="9">
        <v>64</v>
      </c>
      <c r="J1235" s="9">
        <v>2</v>
      </c>
      <c r="K1235" s="59">
        <v>39.979999999999997</v>
      </c>
      <c r="L1235" s="44"/>
      <c r="M1235" s="44"/>
      <c r="N1235" s="44"/>
      <c r="O1235" s="9"/>
      <c r="P1235" s="9"/>
      <c r="Q1235" s="44"/>
      <c r="R1235" s="44"/>
      <c r="S1235" s="59"/>
      <c r="T1235" s="59"/>
      <c r="U1235" s="9"/>
      <c r="V1235" s="9"/>
    </row>
    <row r="1236" spans="1:22">
      <c r="A1236" s="9" t="s">
        <v>7332</v>
      </c>
      <c r="B1236" s="9" t="s">
        <v>1834</v>
      </c>
      <c r="C1236" s="9" t="s">
        <v>7538</v>
      </c>
      <c r="D1236" s="9" t="s">
        <v>7539</v>
      </c>
      <c r="E1236" s="9">
        <v>28</v>
      </c>
      <c r="F1236" s="9">
        <v>2</v>
      </c>
      <c r="G1236" s="44">
        <v>0</v>
      </c>
      <c r="H1236" s="9">
        <v>31</v>
      </c>
      <c r="I1236" s="9">
        <v>2</v>
      </c>
      <c r="J1236" s="9">
        <v>2</v>
      </c>
      <c r="K1236" s="59">
        <v>15.18</v>
      </c>
      <c r="L1236" s="44"/>
      <c r="M1236" s="44"/>
      <c r="N1236" s="44"/>
      <c r="O1236" s="9"/>
      <c r="P1236" s="9"/>
      <c r="Q1236" s="44"/>
      <c r="R1236" s="44"/>
      <c r="S1236" s="59"/>
      <c r="T1236" s="59"/>
      <c r="U1236" s="9"/>
      <c r="V1236" s="9"/>
    </row>
    <row r="1237" spans="1:22">
      <c r="A1237" s="9" t="s">
        <v>2747</v>
      </c>
      <c r="B1237" s="9" t="s">
        <v>2747</v>
      </c>
      <c r="C1237" s="9" t="s">
        <v>7540</v>
      </c>
      <c r="D1237" s="9" t="s">
        <v>7541</v>
      </c>
      <c r="E1237" s="9">
        <v>9</v>
      </c>
      <c r="F1237" s="9">
        <v>0</v>
      </c>
      <c r="G1237" s="44">
        <v>0</v>
      </c>
      <c r="H1237" s="9">
        <v>10</v>
      </c>
      <c r="I1237" s="9">
        <v>0</v>
      </c>
      <c r="J1237" s="9">
        <v>2</v>
      </c>
      <c r="K1237" s="59">
        <v>13.78</v>
      </c>
      <c r="L1237" s="44"/>
      <c r="M1237" s="44"/>
      <c r="N1237" s="44"/>
      <c r="O1237" s="9"/>
      <c r="P1237" s="9"/>
      <c r="Q1237" s="44"/>
      <c r="R1237" s="44"/>
      <c r="S1237" s="59"/>
      <c r="T1237" s="59"/>
      <c r="U1237" s="9"/>
      <c r="V1237" s="9"/>
    </row>
    <row r="1238" spans="1:22">
      <c r="A1238" s="9" t="s">
        <v>5263</v>
      </c>
      <c r="B1238" s="9" t="s">
        <v>5263</v>
      </c>
      <c r="C1238" s="9" t="s">
        <v>7542</v>
      </c>
      <c r="D1238" s="9" t="s">
        <v>7543</v>
      </c>
      <c r="E1238" s="9">
        <v>44</v>
      </c>
      <c r="F1238" s="9">
        <v>0</v>
      </c>
      <c r="G1238" s="44">
        <v>0</v>
      </c>
      <c r="H1238" s="9">
        <v>49</v>
      </c>
      <c r="I1238" s="9">
        <v>0</v>
      </c>
      <c r="J1238" s="9">
        <v>2</v>
      </c>
      <c r="K1238" s="59">
        <v>13.98</v>
      </c>
      <c r="L1238" s="44"/>
      <c r="M1238" s="44"/>
      <c r="N1238" s="44"/>
      <c r="O1238" s="9"/>
      <c r="P1238" s="9"/>
      <c r="Q1238" s="44"/>
      <c r="R1238" s="44"/>
      <c r="S1238" s="59"/>
      <c r="T1238" s="59"/>
      <c r="U1238" s="9"/>
      <c r="V1238" s="9"/>
    </row>
    <row r="1239" spans="1:22">
      <c r="A1239" s="9" t="s">
        <v>5991</v>
      </c>
      <c r="B1239" s="9" t="s">
        <v>1380</v>
      </c>
      <c r="C1239" s="9" t="s">
        <v>3569</v>
      </c>
      <c r="D1239" s="9" t="s">
        <v>7544</v>
      </c>
      <c r="E1239" s="9">
        <v>914</v>
      </c>
      <c r="F1239" s="9">
        <v>30</v>
      </c>
      <c r="G1239" s="44">
        <v>5.9999999999999995E-4</v>
      </c>
      <c r="H1239" s="15">
        <v>1108</v>
      </c>
      <c r="I1239" s="9">
        <v>40</v>
      </c>
      <c r="J1239" s="9">
        <v>3</v>
      </c>
      <c r="K1239" s="59">
        <v>44.13</v>
      </c>
      <c r="L1239" s="44"/>
      <c r="M1239" s="44"/>
      <c r="N1239" s="44"/>
      <c r="O1239" s="9"/>
      <c r="P1239" s="9"/>
      <c r="Q1239" s="44"/>
      <c r="R1239" s="44"/>
      <c r="S1239" s="59"/>
      <c r="T1239" s="59"/>
      <c r="U1239" s="9"/>
      <c r="V1239" s="9"/>
    </row>
    <row r="1240" spans="1:22">
      <c r="A1240" s="9" t="s">
        <v>6300</v>
      </c>
      <c r="B1240" s="9" t="s">
        <v>1250</v>
      </c>
      <c r="C1240" s="9" t="s">
        <v>5144</v>
      </c>
      <c r="D1240" s="9" t="s">
        <v>7545</v>
      </c>
      <c r="E1240" s="9">
        <v>11</v>
      </c>
      <c r="F1240" s="9">
        <v>1</v>
      </c>
      <c r="G1240" s="44">
        <v>0</v>
      </c>
      <c r="H1240" s="9">
        <v>15</v>
      </c>
      <c r="I1240" s="9">
        <v>2</v>
      </c>
      <c r="J1240" s="9">
        <v>3</v>
      </c>
      <c r="K1240" s="59">
        <v>24.18</v>
      </c>
      <c r="L1240" s="44"/>
      <c r="M1240" s="44"/>
      <c r="N1240" s="44"/>
      <c r="O1240" s="9"/>
      <c r="P1240" s="9"/>
      <c r="Q1240" s="44"/>
      <c r="R1240" s="44"/>
      <c r="S1240" s="59"/>
      <c r="T1240" s="59"/>
      <c r="U1240" s="9"/>
      <c r="V1240" s="9"/>
    </row>
    <row r="1241" spans="1:22">
      <c r="A1241" s="9" t="s">
        <v>6037</v>
      </c>
      <c r="B1241" s="9" t="s">
        <v>1071</v>
      </c>
      <c r="C1241" s="9" t="s">
        <v>6038</v>
      </c>
      <c r="D1241" s="9" t="s">
        <v>7546</v>
      </c>
      <c r="E1241" s="15">
        <v>1613</v>
      </c>
      <c r="F1241" s="9">
        <v>38</v>
      </c>
      <c r="G1241" s="44">
        <v>1E-3</v>
      </c>
      <c r="H1241" s="15">
        <v>2089</v>
      </c>
      <c r="I1241" s="9">
        <v>45</v>
      </c>
      <c r="J1241" s="9">
        <v>2</v>
      </c>
      <c r="K1241" s="59">
        <v>18.98</v>
      </c>
      <c r="L1241" s="44"/>
      <c r="M1241" s="44"/>
      <c r="N1241" s="44"/>
      <c r="O1241" s="9"/>
      <c r="P1241" s="9"/>
      <c r="Q1241" s="44"/>
      <c r="R1241" s="44"/>
      <c r="S1241" s="59"/>
      <c r="T1241" s="59"/>
      <c r="U1241" s="9"/>
      <c r="V1241" s="9"/>
    </row>
    <row r="1242" spans="1:22">
      <c r="A1242" s="9" t="s">
        <v>5998</v>
      </c>
      <c r="B1242" s="9" t="s">
        <v>1442</v>
      </c>
      <c r="C1242" s="9" t="s">
        <v>3777</v>
      </c>
      <c r="D1242" s="9" t="s">
        <v>7547</v>
      </c>
      <c r="E1242" s="9">
        <v>501</v>
      </c>
      <c r="F1242" s="9">
        <v>18</v>
      </c>
      <c r="G1242" s="44">
        <v>2.9999999999999997E-4</v>
      </c>
      <c r="H1242" s="9">
        <v>603</v>
      </c>
      <c r="I1242" s="9">
        <v>22</v>
      </c>
      <c r="J1242" s="9">
        <v>2</v>
      </c>
      <c r="K1242" s="59">
        <v>40.93</v>
      </c>
      <c r="L1242" s="44"/>
      <c r="M1242" s="44"/>
      <c r="N1242" s="44"/>
      <c r="O1242" s="9"/>
      <c r="P1242" s="9"/>
      <c r="Q1242" s="44"/>
      <c r="R1242" s="44"/>
      <c r="S1242" s="59"/>
      <c r="T1242" s="59"/>
      <c r="U1242" s="9"/>
      <c r="V1242" s="9"/>
    </row>
    <row r="1243" spans="1:22">
      <c r="A1243" s="9" t="s">
        <v>6543</v>
      </c>
      <c r="B1243" s="9" t="s">
        <v>2441</v>
      </c>
      <c r="C1243" s="9" t="s">
        <v>7548</v>
      </c>
      <c r="D1243" s="9" t="s">
        <v>7549</v>
      </c>
      <c r="E1243" s="9">
        <v>17</v>
      </c>
      <c r="F1243" s="9">
        <v>0</v>
      </c>
      <c r="G1243" s="44">
        <v>0</v>
      </c>
      <c r="H1243" s="9">
        <v>19</v>
      </c>
      <c r="I1243" s="9">
        <v>0</v>
      </c>
      <c r="J1243" s="9">
        <v>2</v>
      </c>
      <c r="K1243" s="59">
        <v>62.98</v>
      </c>
      <c r="L1243" s="44"/>
      <c r="M1243" s="44"/>
      <c r="N1243" s="44"/>
      <c r="O1243" s="9"/>
      <c r="P1243" s="9"/>
      <c r="Q1243" s="44"/>
      <c r="R1243" s="44"/>
      <c r="S1243" s="59"/>
      <c r="T1243" s="59"/>
      <c r="U1243" s="9"/>
      <c r="V1243" s="9"/>
    </row>
    <row r="1244" spans="1:22">
      <c r="A1244" s="9" t="s">
        <v>6034</v>
      </c>
      <c r="B1244" s="9" t="s">
        <v>2083</v>
      </c>
      <c r="C1244" s="9" t="s">
        <v>7550</v>
      </c>
      <c r="D1244" s="9" t="s">
        <v>7551</v>
      </c>
      <c r="E1244" s="9">
        <v>42</v>
      </c>
      <c r="F1244" s="9">
        <v>4</v>
      </c>
      <c r="G1244" s="44">
        <v>0</v>
      </c>
      <c r="H1244" s="9">
        <v>45</v>
      </c>
      <c r="I1244" s="9">
        <v>5</v>
      </c>
      <c r="J1244" s="9">
        <v>3</v>
      </c>
      <c r="K1244" s="59">
        <v>56.49</v>
      </c>
      <c r="L1244" s="44"/>
      <c r="M1244" s="44"/>
      <c r="N1244" s="44"/>
      <c r="O1244" s="9"/>
      <c r="P1244" s="9"/>
      <c r="Q1244" s="44"/>
      <c r="R1244" s="44"/>
      <c r="S1244" s="59"/>
      <c r="T1244" s="59"/>
      <c r="U1244" s="9"/>
      <c r="V1244" s="9"/>
    </row>
    <row r="1245" spans="1:22">
      <c r="A1245" s="9" t="s">
        <v>6034</v>
      </c>
      <c r="B1245" s="9" t="s">
        <v>2106</v>
      </c>
      <c r="C1245" s="9" t="s">
        <v>7552</v>
      </c>
      <c r="D1245" s="9" t="s">
        <v>7553</v>
      </c>
      <c r="E1245" s="9">
        <v>32</v>
      </c>
      <c r="F1245" s="9">
        <v>2</v>
      </c>
      <c r="G1245" s="44">
        <v>0</v>
      </c>
      <c r="H1245" s="9">
        <v>33</v>
      </c>
      <c r="I1245" s="9">
        <v>2</v>
      </c>
      <c r="J1245" s="9">
        <v>3</v>
      </c>
      <c r="K1245" s="59">
        <v>57.49</v>
      </c>
      <c r="L1245" s="44"/>
      <c r="M1245" s="44"/>
      <c r="N1245" s="44"/>
      <c r="O1245" s="9"/>
      <c r="P1245" s="9"/>
      <c r="Q1245" s="44"/>
      <c r="R1245" s="44"/>
      <c r="S1245" s="59"/>
      <c r="T1245" s="59"/>
      <c r="U1245" s="9"/>
      <c r="V1245" s="9"/>
    </row>
    <row r="1246" spans="1:22">
      <c r="A1246" s="9" t="s">
        <v>6214</v>
      </c>
      <c r="B1246" s="9" t="s">
        <v>2751</v>
      </c>
      <c r="C1246" s="9" t="s">
        <v>7554</v>
      </c>
      <c r="D1246" s="9" t="s">
        <v>7555</v>
      </c>
      <c r="E1246" s="9">
        <v>15</v>
      </c>
      <c r="F1246" s="9">
        <v>0</v>
      </c>
      <c r="G1246" s="44">
        <v>0</v>
      </c>
      <c r="H1246" s="9">
        <v>15</v>
      </c>
      <c r="I1246" s="9">
        <v>0</v>
      </c>
      <c r="J1246" s="9">
        <v>2</v>
      </c>
      <c r="K1246" s="59">
        <v>58.88</v>
      </c>
      <c r="L1246" s="44"/>
      <c r="M1246" s="44"/>
      <c r="N1246" s="44"/>
      <c r="O1246" s="9"/>
      <c r="P1246" s="9"/>
      <c r="Q1246" s="44"/>
      <c r="R1246" s="44"/>
      <c r="S1246" s="59"/>
      <c r="T1246" s="59"/>
      <c r="U1246" s="9"/>
      <c r="V1246" s="9"/>
    </row>
    <row r="1247" spans="1:22">
      <c r="A1247" s="9" t="s">
        <v>5998</v>
      </c>
      <c r="B1247" s="9" t="s">
        <v>1857</v>
      </c>
      <c r="C1247" s="9" t="s">
        <v>7556</v>
      </c>
      <c r="D1247" s="9" t="s">
        <v>7557</v>
      </c>
      <c r="E1247" s="9">
        <v>39</v>
      </c>
      <c r="F1247" s="9">
        <v>1</v>
      </c>
      <c r="G1247" s="44">
        <v>0</v>
      </c>
      <c r="H1247" s="9">
        <v>41</v>
      </c>
      <c r="I1247" s="9">
        <v>1</v>
      </c>
      <c r="J1247" s="9">
        <v>2</v>
      </c>
      <c r="K1247" s="59">
        <v>39.880000000000003</v>
      </c>
      <c r="L1247" s="44"/>
      <c r="M1247" s="44"/>
      <c r="N1247" s="44"/>
      <c r="O1247" s="9"/>
      <c r="P1247" s="9"/>
      <c r="Q1247" s="44"/>
      <c r="R1247" s="44"/>
      <c r="S1247" s="59"/>
      <c r="T1247" s="59"/>
      <c r="U1247" s="9"/>
      <c r="V1247" s="9"/>
    </row>
    <row r="1248" spans="1:22">
      <c r="A1248" s="9" t="s">
        <v>6034</v>
      </c>
      <c r="B1248" s="9" t="s">
        <v>2442</v>
      </c>
      <c r="C1248" s="9" t="s">
        <v>7558</v>
      </c>
      <c r="D1248" s="9" t="s">
        <v>7559</v>
      </c>
      <c r="E1248" s="9">
        <v>66</v>
      </c>
      <c r="F1248" s="9">
        <v>3</v>
      </c>
      <c r="G1248" s="44">
        <v>0</v>
      </c>
      <c r="H1248" s="9">
        <v>69</v>
      </c>
      <c r="I1248" s="9">
        <v>3</v>
      </c>
      <c r="J1248" s="9">
        <v>2</v>
      </c>
      <c r="K1248" s="59">
        <v>37.020000000000003</v>
      </c>
      <c r="L1248" s="44"/>
      <c r="M1248" s="44"/>
      <c r="N1248" s="44"/>
      <c r="O1248" s="9"/>
      <c r="P1248" s="9"/>
      <c r="Q1248" s="44"/>
      <c r="R1248" s="44"/>
      <c r="S1248" s="59"/>
      <c r="T1248" s="59"/>
      <c r="U1248" s="9"/>
      <c r="V1248" s="9"/>
    </row>
    <row r="1249" spans="1:22">
      <c r="A1249" s="9" t="s">
        <v>6034</v>
      </c>
      <c r="B1249" s="9" t="s">
        <v>1704</v>
      </c>
      <c r="C1249" s="9" t="s">
        <v>7560</v>
      </c>
      <c r="D1249" s="9" t="s">
        <v>7561</v>
      </c>
      <c r="E1249" s="9">
        <v>45</v>
      </c>
      <c r="F1249" s="9">
        <v>6</v>
      </c>
      <c r="G1249" s="44">
        <v>0</v>
      </c>
      <c r="H1249" s="9">
        <v>46</v>
      </c>
      <c r="I1249" s="9">
        <v>6</v>
      </c>
      <c r="J1249" s="9">
        <v>2</v>
      </c>
      <c r="K1249" s="59">
        <v>37.020000000000003</v>
      </c>
      <c r="L1249" s="44"/>
      <c r="M1249" s="44"/>
      <c r="N1249" s="44"/>
      <c r="O1249" s="9"/>
      <c r="P1249" s="9"/>
      <c r="Q1249" s="44"/>
      <c r="R1249" s="44"/>
      <c r="S1249" s="59"/>
      <c r="T1249" s="59"/>
      <c r="U1249" s="9"/>
      <c r="V1249" s="9"/>
    </row>
    <row r="1250" spans="1:22">
      <c r="A1250" s="9" t="s">
        <v>6034</v>
      </c>
      <c r="B1250" s="9" t="s">
        <v>2135</v>
      </c>
      <c r="C1250" s="9" t="s">
        <v>7562</v>
      </c>
      <c r="D1250" s="9" t="s">
        <v>7563</v>
      </c>
      <c r="E1250" s="9">
        <v>34</v>
      </c>
      <c r="F1250" s="9">
        <v>0</v>
      </c>
      <c r="G1250" s="44">
        <v>0</v>
      </c>
      <c r="H1250" s="9">
        <v>36</v>
      </c>
      <c r="I1250" s="9">
        <v>0</v>
      </c>
      <c r="J1250" s="9">
        <v>2</v>
      </c>
      <c r="K1250" s="59">
        <v>37.020000000000003</v>
      </c>
      <c r="L1250" s="44"/>
      <c r="M1250" s="44"/>
      <c r="N1250" s="44"/>
      <c r="O1250" s="9"/>
      <c r="P1250" s="9"/>
      <c r="Q1250" s="44"/>
      <c r="R1250" s="44"/>
      <c r="S1250" s="59"/>
      <c r="T1250" s="59"/>
      <c r="U1250" s="9"/>
      <c r="V1250" s="9"/>
    </row>
    <row r="1251" spans="1:22">
      <c r="A1251" s="9" t="s">
        <v>7239</v>
      </c>
      <c r="B1251" s="9" t="s">
        <v>2443</v>
      </c>
      <c r="C1251" s="9" t="s">
        <v>7564</v>
      </c>
      <c r="D1251" s="9" t="s">
        <v>7565</v>
      </c>
      <c r="E1251" s="9">
        <v>12</v>
      </c>
      <c r="F1251" s="9">
        <v>2</v>
      </c>
      <c r="G1251" s="44">
        <v>0</v>
      </c>
      <c r="H1251" s="9">
        <v>18</v>
      </c>
      <c r="I1251" s="9">
        <v>2</v>
      </c>
      <c r="J1251" s="9">
        <v>2</v>
      </c>
      <c r="K1251" s="59">
        <v>108.44</v>
      </c>
      <c r="L1251" s="44"/>
      <c r="M1251" s="44"/>
      <c r="N1251" s="44"/>
      <c r="O1251" s="9"/>
      <c r="P1251" s="9"/>
      <c r="Q1251" s="44"/>
      <c r="R1251" s="44"/>
      <c r="S1251" s="59"/>
      <c r="T1251" s="59"/>
      <c r="U1251" s="9"/>
      <c r="V1251" s="9"/>
    </row>
    <row r="1252" spans="1:22">
      <c r="A1252" s="9" t="s">
        <v>7488</v>
      </c>
      <c r="B1252" s="9" t="s">
        <v>2446</v>
      </c>
      <c r="C1252" s="9" t="s">
        <v>7566</v>
      </c>
      <c r="D1252" s="9" t="s">
        <v>7567</v>
      </c>
      <c r="E1252" s="9">
        <v>113</v>
      </c>
      <c r="F1252" s="9">
        <v>0</v>
      </c>
      <c r="G1252" s="44">
        <v>1E-4</v>
      </c>
      <c r="H1252" s="9">
        <v>137</v>
      </c>
      <c r="I1252" s="9">
        <v>0</v>
      </c>
      <c r="J1252" s="9">
        <v>2</v>
      </c>
      <c r="K1252" s="59">
        <v>16.12</v>
      </c>
      <c r="L1252" s="44"/>
      <c r="M1252" s="44"/>
      <c r="N1252" s="44"/>
      <c r="O1252" s="9"/>
      <c r="P1252" s="9"/>
      <c r="Q1252" s="44"/>
      <c r="R1252" s="44"/>
      <c r="S1252" s="59"/>
      <c r="T1252" s="59"/>
      <c r="U1252" s="9"/>
      <c r="V1252" s="9"/>
    </row>
    <row r="1253" spans="1:22">
      <c r="A1253" s="9" t="s">
        <v>7568</v>
      </c>
      <c r="B1253" s="9" t="s">
        <v>2138</v>
      </c>
      <c r="C1253" s="9" t="s">
        <v>7569</v>
      </c>
      <c r="D1253" s="9" t="s">
        <v>7570</v>
      </c>
      <c r="E1253" s="9">
        <v>101</v>
      </c>
      <c r="F1253" s="9">
        <v>3</v>
      </c>
      <c r="G1253" s="44">
        <v>1E-4</v>
      </c>
      <c r="H1253" s="9">
        <v>115</v>
      </c>
      <c r="I1253" s="9">
        <v>3</v>
      </c>
      <c r="J1253" s="9">
        <v>2</v>
      </c>
      <c r="K1253" s="59">
        <v>15.18</v>
      </c>
      <c r="L1253" s="44"/>
      <c r="M1253" s="44"/>
      <c r="N1253" s="44"/>
      <c r="O1253" s="9"/>
      <c r="P1253" s="9"/>
      <c r="Q1253" s="44"/>
      <c r="R1253" s="44"/>
      <c r="S1253" s="59"/>
      <c r="T1253" s="59"/>
      <c r="U1253" s="9"/>
      <c r="V1253" s="9"/>
    </row>
    <row r="1254" spans="1:22">
      <c r="A1254" s="9" t="s">
        <v>7571</v>
      </c>
      <c r="B1254" s="9" t="s">
        <v>2757</v>
      </c>
      <c r="C1254" s="9" t="s">
        <v>7572</v>
      </c>
      <c r="D1254" s="9" t="s">
        <v>7573</v>
      </c>
      <c r="E1254" s="9">
        <v>32</v>
      </c>
      <c r="F1254" s="9">
        <v>0</v>
      </c>
      <c r="G1254" s="44">
        <v>0</v>
      </c>
      <c r="H1254" s="9">
        <v>36</v>
      </c>
      <c r="I1254" s="9">
        <v>0</v>
      </c>
      <c r="J1254" s="9">
        <v>7</v>
      </c>
      <c r="K1254" s="59">
        <v>149.58000000000001</v>
      </c>
      <c r="L1254" s="44"/>
      <c r="M1254" s="44"/>
      <c r="N1254" s="44"/>
      <c r="O1254" s="9"/>
      <c r="P1254" s="9"/>
      <c r="Q1254" s="44"/>
      <c r="R1254" s="44"/>
      <c r="S1254" s="59"/>
      <c r="T1254" s="59"/>
      <c r="U1254" s="9"/>
      <c r="V1254" s="9"/>
    </row>
    <row r="1255" spans="1:22">
      <c r="A1255" s="9" t="s">
        <v>6022</v>
      </c>
      <c r="B1255" s="9" t="s">
        <v>1410</v>
      </c>
      <c r="C1255" s="9" t="s">
        <v>3827</v>
      </c>
      <c r="D1255" s="9" t="s">
        <v>7574</v>
      </c>
      <c r="E1255" s="9">
        <v>231</v>
      </c>
      <c r="F1255" s="9">
        <v>20</v>
      </c>
      <c r="G1255" s="44">
        <v>1E-4</v>
      </c>
      <c r="H1255" s="9">
        <v>273</v>
      </c>
      <c r="I1255" s="9">
        <v>26</v>
      </c>
      <c r="J1255" s="9">
        <v>9</v>
      </c>
      <c r="K1255" s="59">
        <v>204.66</v>
      </c>
      <c r="L1255" s="44"/>
      <c r="M1255" s="44"/>
      <c r="N1255" s="44"/>
      <c r="O1255" s="9"/>
      <c r="P1255" s="9"/>
      <c r="Q1255" s="44"/>
      <c r="R1255" s="44"/>
      <c r="S1255" s="59"/>
      <c r="T1255" s="59"/>
      <c r="U1255" s="9"/>
      <c r="V1255" s="9"/>
    </row>
    <row r="1256" spans="1:22">
      <c r="A1256" s="9" t="s">
        <v>6853</v>
      </c>
      <c r="B1256" s="9" t="s">
        <v>1889</v>
      </c>
      <c r="C1256" s="9" t="s">
        <v>7575</v>
      </c>
      <c r="D1256" s="9" t="s">
        <v>7576</v>
      </c>
      <c r="E1256" s="9">
        <v>17</v>
      </c>
      <c r="F1256" s="9">
        <v>0</v>
      </c>
      <c r="G1256" s="44">
        <v>0</v>
      </c>
      <c r="H1256" s="9">
        <v>23</v>
      </c>
      <c r="I1256" s="9">
        <v>0</v>
      </c>
      <c r="J1256" s="9">
        <v>3</v>
      </c>
      <c r="K1256" s="59">
        <v>61.23</v>
      </c>
      <c r="L1256" s="44"/>
      <c r="M1256" s="44"/>
      <c r="N1256" s="44"/>
      <c r="O1256" s="9"/>
      <c r="P1256" s="9"/>
      <c r="Q1256" s="44"/>
      <c r="R1256" s="44"/>
      <c r="S1256" s="59"/>
      <c r="T1256" s="59"/>
      <c r="U1256" s="9"/>
      <c r="V1256" s="9"/>
    </row>
    <row r="1257" spans="1:22">
      <c r="A1257" s="9" t="s">
        <v>6498</v>
      </c>
      <c r="B1257" s="9" t="s">
        <v>5264</v>
      </c>
      <c r="C1257" s="9" t="s">
        <v>7577</v>
      </c>
      <c r="D1257" s="9" t="s">
        <v>7578</v>
      </c>
      <c r="E1257" s="9">
        <v>23</v>
      </c>
      <c r="F1257" s="9">
        <v>0</v>
      </c>
      <c r="G1257" s="44">
        <v>0</v>
      </c>
      <c r="H1257" s="9">
        <v>26</v>
      </c>
      <c r="I1257" s="9">
        <v>0</v>
      </c>
      <c r="J1257" s="9">
        <v>3</v>
      </c>
      <c r="K1257" s="59">
        <v>65.52</v>
      </c>
      <c r="L1257" s="44"/>
      <c r="M1257" s="44"/>
      <c r="N1257" s="44"/>
      <c r="O1257" s="9"/>
      <c r="P1257" s="9"/>
      <c r="Q1257" s="44"/>
      <c r="R1257" s="44"/>
      <c r="S1257" s="59"/>
      <c r="T1257" s="59"/>
      <c r="U1257" s="9"/>
      <c r="V1257" s="9"/>
    </row>
    <row r="1258" spans="1:22">
      <c r="A1258" s="9" t="s">
        <v>7579</v>
      </c>
      <c r="B1258" s="9" t="s">
        <v>2139</v>
      </c>
      <c r="C1258" s="9" t="s">
        <v>7580</v>
      </c>
      <c r="D1258" s="9" t="s">
        <v>7581</v>
      </c>
      <c r="E1258" s="9">
        <v>20</v>
      </c>
      <c r="F1258" s="9">
        <v>3</v>
      </c>
      <c r="G1258" s="44">
        <v>0</v>
      </c>
      <c r="H1258" s="9">
        <v>22</v>
      </c>
      <c r="I1258" s="9">
        <v>4</v>
      </c>
      <c r="J1258" s="9">
        <v>2</v>
      </c>
      <c r="K1258" s="59">
        <v>39.950000000000003</v>
      </c>
      <c r="L1258" s="44"/>
      <c r="M1258" s="44"/>
      <c r="N1258" s="44"/>
      <c r="O1258" s="9"/>
      <c r="P1258" s="9"/>
      <c r="Q1258" s="44"/>
      <c r="R1258" s="44"/>
      <c r="S1258" s="59"/>
      <c r="T1258" s="59"/>
      <c r="U1258" s="9"/>
      <c r="V1258" s="9"/>
    </row>
    <row r="1259" spans="1:22">
      <c r="A1259" s="9" t="s">
        <v>6933</v>
      </c>
      <c r="B1259" s="9" t="s">
        <v>2031</v>
      </c>
      <c r="C1259" s="9" t="s">
        <v>7582</v>
      </c>
      <c r="D1259" s="9" t="s">
        <v>7583</v>
      </c>
      <c r="E1259" s="9">
        <v>12</v>
      </c>
      <c r="F1259" s="9">
        <v>0</v>
      </c>
      <c r="G1259" s="44">
        <v>0</v>
      </c>
      <c r="H1259" s="9">
        <v>15</v>
      </c>
      <c r="I1259" s="9">
        <v>0</v>
      </c>
      <c r="J1259" s="9">
        <v>2</v>
      </c>
      <c r="K1259" s="59">
        <v>41.78</v>
      </c>
      <c r="L1259" s="44"/>
      <c r="M1259" s="44"/>
      <c r="N1259" s="44"/>
      <c r="O1259" s="9"/>
      <c r="P1259" s="9"/>
      <c r="Q1259" s="44"/>
      <c r="R1259" s="44"/>
      <c r="S1259" s="59"/>
      <c r="T1259" s="59"/>
      <c r="U1259" s="9"/>
      <c r="V1259" s="9"/>
    </row>
    <row r="1260" spans="1:22">
      <c r="A1260" s="9" t="s">
        <v>7584</v>
      </c>
      <c r="B1260" s="9" t="s">
        <v>5265</v>
      </c>
      <c r="C1260" s="9" t="s">
        <v>7585</v>
      </c>
      <c r="D1260" s="9" t="s">
        <v>7586</v>
      </c>
      <c r="E1260" s="9">
        <v>18</v>
      </c>
      <c r="F1260" s="9">
        <v>1</v>
      </c>
      <c r="G1260" s="44">
        <v>0</v>
      </c>
      <c r="H1260" s="9">
        <v>21</v>
      </c>
      <c r="I1260" s="9">
        <v>2</v>
      </c>
      <c r="J1260" s="9">
        <v>2</v>
      </c>
      <c r="K1260" s="59">
        <v>38.979999999999997</v>
      </c>
      <c r="L1260" s="44"/>
      <c r="M1260" s="44"/>
      <c r="N1260" s="44"/>
      <c r="O1260" s="9"/>
      <c r="P1260" s="9"/>
      <c r="Q1260" s="44"/>
      <c r="R1260" s="44"/>
      <c r="S1260" s="59"/>
      <c r="T1260" s="59"/>
      <c r="U1260" s="9"/>
      <c r="V1260" s="9"/>
    </row>
    <row r="1261" spans="1:22">
      <c r="A1261" s="9" t="s">
        <v>7587</v>
      </c>
      <c r="B1261" s="9" t="s">
        <v>2004</v>
      </c>
      <c r="C1261" s="9" t="s">
        <v>7588</v>
      </c>
      <c r="D1261" s="9" t="s">
        <v>7589</v>
      </c>
      <c r="E1261" s="9">
        <v>14</v>
      </c>
      <c r="F1261" s="9">
        <v>1</v>
      </c>
      <c r="G1261" s="44">
        <v>0</v>
      </c>
      <c r="H1261" s="9">
        <v>16</v>
      </c>
      <c r="I1261" s="9">
        <v>1</v>
      </c>
      <c r="J1261" s="9">
        <v>3</v>
      </c>
      <c r="K1261" s="59">
        <v>64.87</v>
      </c>
      <c r="L1261" s="44"/>
      <c r="M1261" s="44"/>
      <c r="N1261" s="44"/>
      <c r="O1261" s="9"/>
      <c r="P1261" s="9"/>
      <c r="Q1261" s="44"/>
      <c r="R1261" s="44"/>
      <c r="S1261" s="59"/>
      <c r="T1261" s="59"/>
      <c r="U1261" s="9"/>
      <c r="V1261" s="9"/>
    </row>
    <row r="1262" spans="1:22">
      <c r="A1262" s="9" t="s">
        <v>6073</v>
      </c>
      <c r="B1262" s="9" t="s">
        <v>1210</v>
      </c>
      <c r="C1262" s="9" t="s">
        <v>3306</v>
      </c>
      <c r="D1262" s="9" t="s">
        <v>7590</v>
      </c>
      <c r="E1262" s="9">
        <v>288</v>
      </c>
      <c r="F1262" s="9">
        <v>5</v>
      </c>
      <c r="G1262" s="44">
        <v>2.0000000000000001E-4</v>
      </c>
      <c r="H1262" s="9">
        <v>374</v>
      </c>
      <c r="I1262" s="9">
        <v>7</v>
      </c>
      <c r="J1262" s="9">
        <v>2</v>
      </c>
      <c r="K1262" s="59">
        <v>34.58</v>
      </c>
      <c r="L1262" s="44"/>
      <c r="M1262" s="44"/>
      <c r="N1262" s="44"/>
      <c r="O1262" s="9"/>
      <c r="P1262" s="9"/>
      <c r="Q1262" s="44"/>
      <c r="R1262" s="44"/>
      <c r="S1262" s="59"/>
      <c r="T1262" s="59"/>
      <c r="U1262" s="9"/>
      <c r="V1262" s="9"/>
    </row>
    <row r="1263" spans="1:22">
      <c r="A1263" s="9" t="s">
        <v>6747</v>
      </c>
      <c r="B1263" s="9" t="s">
        <v>1686</v>
      </c>
      <c r="C1263" s="9" t="s">
        <v>7591</v>
      </c>
      <c r="D1263" s="9" t="s">
        <v>7592</v>
      </c>
      <c r="E1263" s="9">
        <v>30</v>
      </c>
      <c r="F1263" s="9">
        <v>1</v>
      </c>
      <c r="G1263" s="44">
        <v>0</v>
      </c>
      <c r="H1263" s="9">
        <v>34</v>
      </c>
      <c r="I1263" s="9">
        <v>1</v>
      </c>
      <c r="J1263" s="9">
        <v>2</v>
      </c>
      <c r="K1263" s="59">
        <v>17.89</v>
      </c>
      <c r="L1263" s="44"/>
      <c r="M1263" s="44"/>
      <c r="N1263" s="44"/>
      <c r="O1263" s="9"/>
      <c r="P1263" s="9"/>
      <c r="Q1263" s="44"/>
      <c r="R1263" s="44"/>
      <c r="S1263" s="59"/>
      <c r="T1263" s="59"/>
      <c r="U1263" s="9"/>
      <c r="V1263" s="9"/>
    </row>
    <row r="1264" spans="1:22">
      <c r="A1264" s="9" t="s">
        <v>7593</v>
      </c>
      <c r="B1264" s="9" t="s">
        <v>2290</v>
      </c>
      <c r="C1264" s="9" t="s">
        <v>7594</v>
      </c>
      <c r="D1264" s="9" t="s">
        <v>7595</v>
      </c>
      <c r="E1264" s="9">
        <v>29</v>
      </c>
      <c r="F1264" s="9">
        <v>0</v>
      </c>
      <c r="G1264" s="44">
        <v>0</v>
      </c>
      <c r="H1264" s="9">
        <v>50</v>
      </c>
      <c r="I1264" s="9">
        <v>0</v>
      </c>
      <c r="J1264" s="9">
        <v>2</v>
      </c>
      <c r="K1264" s="59">
        <v>16.18</v>
      </c>
      <c r="L1264" s="44"/>
      <c r="M1264" s="44"/>
      <c r="N1264" s="44"/>
      <c r="O1264" s="9"/>
      <c r="P1264" s="9"/>
      <c r="Q1264" s="44"/>
      <c r="R1264" s="44"/>
      <c r="S1264" s="59"/>
      <c r="T1264" s="59"/>
      <c r="U1264" s="9"/>
      <c r="V1264" s="9"/>
    </row>
    <row r="1265" spans="1:22">
      <c r="A1265" s="9" t="s">
        <v>6976</v>
      </c>
      <c r="B1265" s="9" t="s">
        <v>1892</v>
      </c>
      <c r="C1265" s="9" t="s">
        <v>7596</v>
      </c>
      <c r="D1265" s="9" t="s">
        <v>7597</v>
      </c>
      <c r="E1265" s="9">
        <v>119</v>
      </c>
      <c r="F1265" s="9">
        <v>10</v>
      </c>
      <c r="G1265" s="44">
        <v>1E-4</v>
      </c>
      <c r="H1265" s="9">
        <v>152</v>
      </c>
      <c r="I1265" s="9">
        <v>14</v>
      </c>
      <c r="J1265" s="9">
        <v>3</v>
      </c>
      <c r="K1265" s="59">
        <v>27.03</v>
      </c>
      <c r="L1265" s="44"/>
      <c r="M1265" s="44"/>
      <c r="N1265" s="44"/>
      <c r="O1265" s="9"/>
      <c r="P1265" s="9"/>
      <c r="Q1265" s="44"/>
      <c r="R1265" s="44"/>
      <c r="S1265" s="59"/>
      <c r="T1265" s="59"/>
      <c r="U1265" s="9"/>
      <c r="V1265" s="9"/>
    </row>
    <row r="1266" spans="1:22">
      <c r="A1266" s="9" t="s">
        <v>7598</v>
      </c>
      <c r="B1266" s="9" t="s">
        <v>2766</v>
      </c>
      <c r="C1266" s="9" t="s">
        <v>7599</v>
      </c>
      <c r="D1266" s="9" t="s">
        <v>7600</v>
      </c>
      <c r="E1266" s="9">
        <v>16</v>
      </c>
      <c r="F1266" s="9">
        <v>1</v>
      </c>
      <c r="G1266" s="44">
        <v>0</v>
      </c>
      <c r="H1266" s="9">
        <v>21</v>
      </c>
      <c r="I1266" s="9">
        <v>2</v>
      </c>
      <c r="J1266" s="9">
        <v>2</v>
      </c>
      <c r="K1266" s="59">
        <v>34.979999999999997</v>
      </c>
      <c r="L1266" s="44"/>
      <c r="M1266" s="44"/>
      <c r="N1266" s="44"/>
      <c r="O1266" s="9"/>
      <c r="P1266" s="9"/>
      <c r="Q1266" s="44"/>
      <c r="R1266" s="44"/>
      <c r="S1266" s="59"/>
      <c r="T1266" s="59"/>
      <c r="U1266" s="9"/>
      <c r="V1266" s="9"/>
    </row>
    <row r="1267" spans="1:22">
      <c r="A1267" s="9" t="s">
        <v>5992</v>
      </c>
      <c r="B1267" s="9" t="s">
        <v>2190</v>
      </c>
      <c r="C1267" s="9" t="s">
        <v>7601</v>
      </c>
      <c r="D1267" s="9" t="s">
        <v>7602</v>
      </c>
      <c r="E1267" s="9">
        <v>243</v>
      </c>
      <c r="F1267" s="9">
        <v>17</v>
      </c>
      <c r="G1267" s="44">
        <v>2.0000000000000001E-4</v>
      </c>
      <c r="H1267" s="9">
        <v>273</v>
      </c>
      <c r="I1267" s="9">
        <v>20</v>
      </c>
      <c r="J1267" s="9">
        <v>2</v>
      </c>
      <c r="K1267" s="59">
        <v>36.18</v>
      </c>
      <c r="L1267" s="44"/>
      <c r="M1267" s="44"/>
      <c r="N1267" s="44"/>
      <c r="O1267" s="9"/>
      <c r="P1267" s="9"/>
      <c r="Q1267" s="44"/>
      <c r="R1267" s="44"/>
      <c r="S1267" s="59"/>
      <c r="T1267" s="59"/>
      <c r="U1267" s="9"/>
      <c r="V1267" s="9"/>
    </row>
    <row r="1268" spans="1:22">
      <c r="A1268" s="9" t="s">
        <v>6229</v>
      </c>
      <c r="B1268" s="9" t="s">
        <v>1214</v>
      </c>
      <c r="C1268" s="9" t="s">
        <v>3298</v>
      </c>
      <c r="D1268" s="9" t="s">
        <v>7603</v>
      </c>
      <c r="E1268" s="9">
        <v>510</v>
      </c>
      <c r="F1268" s="9">
        <v>32</v>
      </c>
      <c r="G1268" s="44">
        <v>2.9999999999999997E-4</v>
      </c>
      <c r="H1268" s="9">
        <v>669</v>
      </c>
      <c r="I1268" s="9">
        <v>42</v>
      </c>
      <c r="J1268" s="9">
        <v>2</v>
      </c>
      <c r="K1268" s="59">
        <v>20.88</v>
      </c>
      <c r="L1268" s="44"/>
      <c r="M1268" s="44"/>
      <c r="N1268" s="44"/>
      <c r="O1268" s="9"/>
      <c r="P1268" s="9"/>
      <c r="Q1268" s="44"/>
      <c r="R1268" s="44"/>
      <c r="S1268" s="59"/>
      <c r="T1268" s="59"/>
      <c r="U1268" s="9"/>
      <c r="V1268" s="9"/>
    </row>
    <row r="1269" spans="1:22">
      <c r="A1269" s="9" t="s">
        <v>7604</v>
      </c>
      <c r="B1269" s="9" t="s">
        <v>1679</v>
      </c>
      <c r="C1269" s="9" t="s">
        <v>7605</v>
      </c>
      <c r="D1269" s="9" t="s">
        <v>7606</v>
      </c>
      <c r="E1269" s="9">
        <v>15</v>
      </c>
      <c r="F1269" s="9">
        <v>2</v>
      </c>
      <c r="G1269" s="44">
        <v>0</v>
      </c>
      <c r="H1269" s="9">
        <v>18</v>
      </c>
      <c r="I1269" s="9">
        <v>4</v>
      </c>
      <c r="J1269" s="9">
        <v>2</v>
      </c>
      <c r="K1269" s="59">
        <v>17.98</v>
      </c>
      <c r="L1269" s="44"/>
      <c r="M1269" s="44"/>
      <c r="N1269" s="44"/>
      <c r="O1269" s="9"/>
      <c r="P1269" s="9"/>
      <c r="Q1269" s="44"/>
      <c r="R1269" s="44"/>
      <c r="S1269" s="59"/>
      <c r="T1269" s="59"/>
      <c r="U1269" s="9"/>
      <c r="V1269" s="9"/>
    </row>
    <row r="1270" spans="1:22">
      <c r="A1270" s="9" t="s">
        <v>7607</v>
      </c>
      <c r="B1270" s="9" t="s">
        <v>2460</v>
      </c>
      <c r="C1270" s="9" t="s">
        <v>7608</v>
      </c>
      <c r="D1270" s="9" t="s">
        <v>7609</v>
      </c>
      <c r="E1270" s="9">
        <v>14</v>
      </c>
      <c r="F1270" s="9">
        <v>3</v>
      </c>
      <c r="G1270" s="44">
        <v>0</v>
      </c>
      <c r="H1270" s="9">
        <v>14</v>
      </c>
      <c r="I1270" s="9">
        <v>3</v>
      </c>
      <c r="J1270" s="9">
        <v>2</v>
      </c>
      <c r="K1270" s="59">
        <v>102.47</v>
      </c>
      <c r="L1270" s="44"/>
      <c r="M1270" s="44"/>
      <c r="N1270" s="44"/>
      <c r="O1270" s="9"/>
      <c r="P1270" s="9"/>
      <c r="Q1270" s="44"/>
      <c r="R1270" s="44"/>
      <c r="S1270" s="59"/>
      <c r="T1270" s="59"/>
      <c r="U1270" s="9"/>
      <c r="V1270" s="9"/>
    </row>
    <row r="1271" spans="1:22">
      <c r="A1271" s="9" t="s">
        <v>6027</v>
      </c>
      <c r="B1271" s="9" t="s">
        <v>234</v>
      </c>
      <c r="C1271" s="9" t="s">
        <v>231</v>
      </c>
      <c r="D1271" s="9" t="s">
        <v>7610</v>
      </c>
      <c r="E1271" s="9">
        <v>676</v>
      </c>
      <c r="F1271" s="9">
        <v>34</v>
      </c>
      <c r="G1271" s="44">
        <v>4.0000000000000002E-4</v>
      </c>
      <c r="H1271" s="9">
        <v>845</v>
      </c>
      <c r="I1271" s="9">
        <v>46</v>
      </c>
      <c r="J1271" s="9">
        <v>2</v>
      </c>
      <c r="K1271" s="59">
        <v>22.4</v>
      </c>
      <c r="L1271" s="44"/>
      <c r="M1271" s="44"/>
      <c r="N1271" s="44"/>
      <c r="O1271" s="9"/>
      <c r="P1271" s="9"/>
      <c r="Q1271" s="44"/>
      <c r="R1271" s="44"/>
      <c r="S1271" s="59"/>
      <c r="T1271" s="59"/>
      <c r="U1271" s="9"/>
      <c r="V1271" s="9"/>
    </row>
    <row r="1272" spans="1:22">
      <c r="A1272" s="9" t="s">
        <v>6174</v>
      </c>
      <c r="B1272" s="9" t="s">
        <v>1280</v>
      </c>
      <c r="C1272" s="9" t="s">
        <v>3426</v>
      </c>
      <c r="D1272" s="9" t="s">
        <v>7611</v>
      </c>
      <c r="E1272" s="9">
        <v>395</v>
      </c>
      <c r="F1272" s="9">
        <v>27</v>
      </c>
      <c r="G1272" s="44">
        <v>2.0000000000000001E-4</v>
      </c>
      <c r="H1272" s="9">
        <v>487</v>
      </c>
      <c r="I1272" s="9">
        <v>39</v>
      </c>
      <c r="J1272" s="9">
        <v>2</v>
      </c>
      <c r="K1272" s="59">
        <v>26.58</v>
      </c>
      <c r="L1272" s="44"/>
      <c r="M1272" s="44"/>
      <c r="N1272" s="44"/>
      <c r="O1272" s="9"/>
      <c r="P1272" s="9"/>
      <c r="Q1272" s="44"/>
      <c r="R1272" s="44"/>
      <c r="S1272" s="59"/>
      <c r="T1272" s="59"/>
      <c r="U1272" s="9"/>
      <c r="V1272" s="9"/>
    </row>
    <row r="1273" spans="1:22">
      <c r="A1273" s="9" t="s">
        <v>7612</v>
      </c>
      <c r="B1273" s="9" t="s">
        <v>5266</v>
      </c>
      <c r="C1273" s="9" t="s">
        <v>7613</v>
      </c>
      <c r="D1273" s="9" t="s">
        <v>7614</v>
      </c>
      <c r="E1273" s="9">
        <v>10</v>
      </c>
      <c r="F1273" s="9">
        <v>1</v>
      </c>
      <c r="G1273" s="44">
        <v>0</v>
      </c>
      <c r="H1273" s="9">
        <v>14</v>
      </c>
      <c r="I1273" s="9">
        <v>1</v>
      </c>
      <c r="J1273" s="9">
        <v>2</v>
      </c>
      <c r="K1273" s="59">
        <v>18.98</v>
      </c>
      <c r="L1273" s="44"/>
      <c r="M1273" s="44"/>
      <c r="N1273" s="44"/>
      <c r="O1273" s="9"/>
      <c r="P1273" s="9"/>
      <c r="Q1273" s="44"/>
      <c r="R1273" s="44"/>
      <c r="S1273" s="59"/>
      <c r="T1273" s="59"/>
      <c r="U1273" s="9"/>
      <c r="V1273" s="9"/>
    </row>
    <row r="1274" spans="1:22">
      <c r="A1274" s="9" t="s">
        <v>7615</v>
      </c>
      <c r="B1274" s="9" t="s">
        <v>2193</v>
      </c>
      <c r="C1274" s="9" t="s">
        <v>7616</v>
      </c>
      <c r="D1274" s="9" t="s">
        <v>7617</v>
      </c>
      <c r="E1274" s="9">
        <v>21</v>
      </c>
      <c r="F1274" s="9">
        <v>1</v>
      </c>
      <c r="G1274" s="44">
        <v>0</v>
      </c>
      <c r="H1274" s="9">
        <v>27</v>
      </c>
      <c r="I1274" s="9">
        <v>1</v>
      </c>
      <c r="J1274" s="9">
        <v>2</v>
      </c>
      <c r="K1274" s="59">
        <v>37.020000000000003</v>
      </c>
      <c r="L1274" s="44"/>
      <c r="M1274" s="44"/>
      <c r="N1274" s="44"/>
      <c r="O1274" s="9"/>
      <c r="P1274" s="9"/>
      <c r="Q1274" s="44"/>
      <c r="R1274" s="44"/>
      <c r="S1274" s="59"/>
      <c r="T1274" s="59"/>
      <c r="U1274" s="9"/>
      <c r="V1274" s="9"/>
    </row>
    <row r="1275" spans="1:22">
      <c r="A1275" s="9" t="s">
        <v>6326</v>
      </c>
      <c r="B1275" s="9" t="s">
        <v>2744</v>
      </c>
      <c r="C1275" s="9" t="s">
        <v>3971</v>
      </c>
      <c r="D1275" s="9" t="s">
        <v>7618</v>
      </c>
      <c r="E1275" s="9">
        <v>334</v>
      </c>
      <c r="F1275" s="9">
        <v>5</v>
      </c>
      <c r="G1275" s="44">
        <v>2.0000000000000001E-4</v>
      </c>
      <c r="H1275" s="9">
        <v>453</v>
      </c>
      <c r="I1275" s="9">
        <v>6</v>
      </c>
      <c r="J1275" s="9">
        <v>2</v>
      </c>
      <c r="K1275" s="59">
        <v>13.28</v>
      </c>
      <c r="L1275" s="44"/>
      <c r="M1275" s="44"/>
      <c r="N1275" s="44"/>
      <c r="O1275" s="9"/>
      <c r="P1275" s="9"/>
      <c r="Q1275" s="44"/>
      <c r="R1275" s="44"/>
      <c r="S1275" s="59"/>
      <c r="T1275" s="59"/>
      <c r="U1275" s="9"/>
      <c r="V1275" s="9"/>
    </row>
    <row r="1276" spans="1:22">
      <c r="A1276" s="9" t="s">
        <v>6326</v>
      </c>
      <c r="B1276" s="9" t="s">
        <v>2195</v>
      </c>
      <c r="C1276" s="9" t="s">
        <v>7619</v>
      </c>
      <c r="D1276" s="9" t="s">
        <v>7620</v>
      </c>
      <c r="E1276" s="9">
        <v>58</v>
      </c>
      <c r="F1276" s="9">
        <v>0</v>
      </c>
      <c r="G1276" s="44">
        <v>0</v>
      </c>
      <c r="H1276" s="9">
        <v>68</v>
      </c>
      <c r="I1276" s="9">
        <v>0</v>
      </c>
      <c r="J1276" s="9">
        <v>2</v>
      </c>
      <c r="K1276" s="59">
        <v>19.920000000000002</v>
      </c>
      <c r="L1276" s="44"/>
      <c r="M1276" s="44"/>
      <c r="N1276" s="44"/>
      <c r="O1276" s="9"/>
      <c r="P1276" s="9"/>
      <c r="Q1276" s="44"/>
      <c r="R1276" s="44"/>
      <c r="S1276" s="59"/>
      <c r="T1276" s="59"/>
      <c r="U1276" s="9"/>
      <c r="V1276" s="9"/>
    </row>
    <row r="1277" spans="1:22">
      <c r="A1277" s="9" t="s">
        <v>7621</v>
      </c>
      <c r="B1277" s="9" t="s">
        <v>2464</v>
      </c>
      <c r="C1277" s="9" t="s">
        <v>7622</v>
      </c>
      <c r="D1277" s="9" t="s">
        <v>7623</v>
      </c>
      <c r="E1277" s="9">
        <v>18</v>
      </c>
      <c r="F1277" s="9">
        <v>2</v>
      </c>
      <c r="G1277" s="44">
        <v>0</v>
      </c>
      <c r="H1277" s="9">
        <v>21</v>
      </c>
      <c r="I1277" s="9">
        <v>2</v>
      </c>
      <c r="J1277" s="9">
        <v>3</v>
      </c>
      <c r="K1277" s="59">
        <v>21.33</v>
      </c>
      <c r="L1277" s="44"/>
      <c r="M1277" s="44"/>
      <c r="N1277" s="44"/>
      <c r="O1277" s="9"/>
      <c r="P1277" s="9"/>
      <c r="Q1277" s="44"/>
      <c r="R1277" s="44"/>
      <c r="S1277" s="59"/>
      <c r="T1277" s="59"/>
      <c r="U1277" s="9"/>
      <c r="V1277" s="9"/>
    </row>
    <row r="1278" spans="1:22">
      <c r="A1278" s="9" t="s">
        <v>7624</v>
      </c>
      <c r="B1278" s="9" t="s">
        <v>2196</v>
      </c>
      <c r="C1278" s="9" t="s">
        <v>7625</v>
      </c>
      <c r="D1278" s="9" t="s">
        <v>7626</v>
      </c>
      <c r="E1278" s="9">
        <v>52</v>
      </c>
      <c r="F1278" s="9">
        <v>10</v>
      </c>
      <c r="G1278" s="44">
        <v>0</v>
      </c>
      <c r="H1278" s="9">
        <v>59</v>
      </c>
      <c r="I1278" s="9">
        <v>10</v>
      </c>
      <c r="J1278" s="9">
        <v>8</v>
      </c>
      <c r="K1278" s="59">
        <v>185.81</v>
      </c>
      <c r="L1278" s="44"/>
      <c r="M1278" s="44"/>
      <c r="N1278" s="44"/>
      <c r="O1278" s="9"/>
      <c r="P1278" s="9"/>
      <c r="Q1278" s="44"/>
      <c r="R1278" s="44"/>
      <c r="S1278" s="59"/>
      <c r="T1278" s="59"/>
      <c r="U1278" s="9"/>
      <c r="V1278" s="9"/>
    </row>
    <row r="1279" spans="1:22">
      <c r="A1279" s="9" t="s">
        <v>7627</v>
      </c>
      <c r="B1279" s="9" t="s">
        <v>2297</v>
      </c>
      <c r="C1279" s="9" t="s">
        <v>7628</v>
      </c>
      <c r="D1279" s="9" t="s">
        <v>7629</v>
      </c>
      <c r="E1279" s="9">
        <v>38</v>
      </c>
      <c r="F1279" s="9">
        <v>1</v>
      </c>
      <c r="G1279" s="44">
        <v>0</v>
      </c>
      <c r="H1279" s="9">
        <v>45</v>
      </c>
      <c r="I1279" s="9">
        <v>1</v>
      </c>
      <c r="J1279" s="9">
        <v>2</v>
      </c>
      <c r="K1279" s="59">
        <v>13.28</v>
      </c>
      <c r="L1279" s="44"/>
      <c r="M1279" s="44"/>
      <c r="N1279" s="44"/>
      <c r="O1279" s="9"/>
      <c r="P1279" s="9"/>
      <c r="Q1279" s="44"/>
      <c r="R1279" s="44"/>
      <c r="S1279" s="59"/>
      <c r="T1279" s="59"/>
      <c r="U1279" s="9"/>
      <c r="V1279" s="9"/>
    </row>
    <row r="1280" spans="1:22">
      <c r="A1280" s="9" t="s">
        <v>6418</v>
      </c>
      <c r="B1280" s="9" t="s">
        <v>1531</v>
      </c>
      <c r="C1280" s="9" t="s">
        <v>7630</v>
      </c>
      <c r="D1280" s="9" t="s">
        <v>7631</v>
      </c>
      <c r="E1280" s="9">
        <v>27</v>
      </c>
      <c r="F1280" s="9">
        <v>2</v>
      </c>
      <c r="G1280" s="44">
        <v>0</v>
      </c>
      <c r="H1280" s="9">
        <v>35</v>
      </c>
      <c r="I1280" s="9">
        <v>3</v>
      </c>
      <c r="J1280" s="9">
        <v>3</v>
      </c>
      <c r="K1280" s="59">
        <v>51.79</v>
      </c>
      <c r="L1280" s="44"/>
      <c r="M1280" s="44"/>
      <c r="N1280" s="44"/>
      <c r="O1280" s="9"/>
      <c r="P1280" s="9"/>
      <c r="Q1280" s="44"/>
      <c r="R1280" s="44"/>
      <c r="S1280" s="59"/>
      <c r="T1280" s="59"/>
      <c r="U1280" s="9"/>
      <c r="V1280" s="9"/>
    </row>
    <row r="1281" spans="1:22">
      <c r="A1281" s="9" t="s">
        <v>6418</v>
      </c>
      <c r="B1281" s="9" t="s">
        <v>2787</v>
      </c>
      <c r="C1281" s="9" t="s">
        <v>7632</v>
      </c>
      <c r="D1281" s="9" t="s">
        <v>7633</v>
      </c>
      <c r="E1281" s="9">
        <v>12</v>
      </c>
      <c r="F1281" s="9">
        <v>5</v>
      </c>
      <c r="G1281" s="44">
        <v>0</v>
      </c>
      <c r="H1281" s="9">
        <v>15</v>
      </c>
      <c r="I1281" s="9">
        <v>7</v>
      </c>
      <c r="J1281" s="9">
        <v>4</v>
      </c>
      <c r="K1281" s="59">
        <v>321.95999999999998</v>
      </c>
      <c r="L1281" s="44"/>
      <c r="M1281" s="44"/>
      <c r="N1281" s="44"/>
      <c r="O1281" s="9"/>
      <c r="P1281" s="9"/>
      <c r="Q1281" s="44"/>
      <c r="R1281" s="44"/>
      <c r="S1281" s="59"/>
      <c r="T1281" s="59"/>
      <c r="U1281" s="9"/>
      <c r="V1281" s="9"/>
    </row>
    <row r="1282" spans="1:22">
      <c r="A1282" s="9" t="s">
        <v>7634</v>
      </c>
      <c r="B1282" s="9" t="s">
        <v>947</v>
      </c>
      <c r="C1282" s="9" t="s">
        <v>5829</v>
      </c>
      <c r="D1282" s="9" t="s">
        <v>7635</v>
      </c>
      <c r="E1282" s="9">
        <v>33</v>
      </c>
      <c r="F1282" s="9">
        <v>2</v>
      </c>
      <c r="G1282" s="44">
        <v>0</v>
      </c>
      <c r="H1282" s="9">
        <v>42</v>
      </c>
      <c r="I1282" s="9">
        <v>2</v>
      </c>
      <c r="J1282" s="9">
        <v>2</v>
      </c>
      <c r="K1282" s="59">
        <v>53.36</v>
      </c>
      <c r="L1282" s="44"/>
      <c r="M1282" s="44"/>
      <c r="N1282" s="44"/>
      <c r="O1282" s="9"/>
      <c r="P1282" s="9"/>
      <c r="Q1282" s="44"/>
      <c r="R1282" s="44"/>
      <c r="S1282" s="59"/>
      <c r="T1282" s="59"/>
      <c r="U1282" s="9"/>
      <c r="V1282" s="9"/>
    </row>
    <row r="1283" spans="1:22">
      <c r="A1283" s="9" t="s">
        <v>7636</v>
      </c>
      <c r="B1283" s="9" t="s">
        <v>2790</v>
      </c>
      <c r="C1283" s="9" t="s">
        <v>7637</v>
      </c>
      <c r="D1283" s="9" t="s">
        <v>7638</v>
      </c>
      <c r="E1283" s="9">
        <v>62</v>
      </c>
      <c r="F1283" s="9">
        <v>1</v>
      </c>
      <c r="G1283" s="44">
        <v>0</v>
      </c>
      <c r="H1283" s="9">
        <v>66</v>
      </c>
      <c r="I1283" s="9">
        <v>1</v>
      </c>
      <c r="J1283" s="9">
        <v>2</v>
      </c>
      <c r="K1283" s="59">
        <v>18.02</v>
      </c>
      <c r="L1283" s="44"/>
      <c r="M1283" s="44"/>
      <c r="N1283" s="44"/>
      <c r="O1283" s="9"/>
      <c r="P1283" s="9"/>
      <c r="Q1283" s="44"/>
      <c r="R1283" s="44"/>
      <c r="S1283" s="59"/>
      <c r="T1283" s="59"/>
      <c r="U1283" s="9"/>
      <c r="V1283" s="9"/>
    </row>
    <row r="1284" spans="1:22">
      <c r="A1284" s="9" t="s">
        <v>6002</v>
      </c>
      <c r="B1284" s="9" t="s">
        <v>927</v>
      </c>
      <c r="C1284" s="9" t="s">
        <v>4395</v>
      </c>
      <c r="D1284" s="9" t="s">
        <v>7639</v>
      </c>
      <c r="E1284" s="9">
        <v>276</v>
      </c>
      <c r="F1284" s="9">
        <v>12</v>
      </c>
      <c r="G1284" s="44">
        <v>2.0000000000000001E-4</v>
      </c>
      <c r="H1284" s="9">
        <v>328</v>
      </c>
      <c r="I1284" s="9">
        <v>19</v>
      </c>
      <c r="J1284" s="9">
        <v>2</v>
      </c>
      <c r="K1284" s="59">
        <v>168.32</v>
      </c>
      <c r="L1284" s="44"/>
      <c r="M1284" s="44"/>
      <c r="N1284" s="44"/>
      <c r="O1284" s="9"/>
      <c r="P1284" s="9"/>
      <c r="Q1284" s="44"/>
      <c r="R1284" s="44"/>
      <c r="S1284" s="59"/>
      <c r="T1284" s="59"/>
      <c r="U1284" s="9"/>
      <c r="V1284" s="9"/>
    </row>
    <row r="1285" spans="1:22">
      <c r="A1285" s="9" t="s">
        <v>6178</v>
      </c>
      <c r="B1285" s="9" t="s">
        <v>977</v>
      </c>
      <c r="C1285" s="9" t="s">
        <v>4504</v>
      </c>
      <c r="D1285" s="9" t="s">
        <v>4505</v>
      </c>
      <c r="E1285" s="9">
        <v>39</v>
      </c>
      <c r="F1285" s="9">
        <v>8</v>
      </c>
      <c r="G1285" s="44">
        <v>0</v>
      </c>
      <c r="H1285" s="9">
        <v>43</v>
      </c>
      <c r="I1285" s="9">
        <v>9</v>
      </c>
      <c r="J1285" s="9">
        <v>2</v>
      </c>
      <c r="K1285" s="59">
        <v>98</v>
      </c>
      <c r="L1285" s="44"/>
      <c r="M1285" s="44"/>
      <c r="N1285" s="44"/>
      <c r="O1285" s="9"/>
      <c r="P1285" s="9"/>
      <c r="Q1285" s="44"/>
      <c r="R1285" s="44"/>
      <c r="S1285" s="59"/>
      <c r="T1285" s="59"/>
      <c r="U1285" s="9"/>
      <c r="V1285" s="9"/>
    </row>
    <row r="1286" spans="1:22">
      <c r="A1286" s="9" t="s">
        <v>5993</v>
      </c>
      <c r="B1286" s="9" t="s">
        <v>726</v>
      </c>
      <c r="C1286" s="9" t="s">
        <v>723</v>
      </c>
      <c r="D1286" s="9" t="s">
        <v>7640</v>
      </c>
      <c r="E1286" s="9">
        <v>82</v>
      </c>
      <c r="F1286" s="9">
        <v>11</v>
      </c>
      <c r="G1286" s="44">
        <v>1E-4</v>
      </c>
      <c r="H1286" s="9">
        <v>93</v>
      </c>
      <c r="I1286" s="9">
        <v>17</v>
      </c>
      <c r="J1286" s="9">
        <v>32</v>
      </c>
      <c r="K1286" s="59">
        <v>1231.08</v>
      </c>
      <c r="L1286" s="44"/>
      <c r="M1286" s="44"/>
      <c r="N1286" s="44"/>
      <c r="O1286" s="9"/>
      <c r="P1286" s="9"/>
      <c r="Q1286" s="44"/>
      <c r="R1286" s="44"/>
      <c r="S1286" s="59"/>
      <c r="T1286" s="59"/>
      <c r="U1286" s="9"/>
      <c r="V1286" s="9"/>
    </row>
    <row r="1287" spans="1:22">
      <c r="A1287" s="9" t="s">
        <v>6034</v>
      </c>
      <c r="B1287" s="9" t="s">
        <v>2200</v>
      </c>
      <c r="C1287" s="9" t="s">
        <v>7641</v>
      </c>
      <c r="D1287" s="9" t="s">
        <v>7642</v>
      </c>
      <c r="E1287" s="9">
        <v>108</v>
      </c>
      <c r="F1287" s="9">
        <v>7</v>
      </c>
      <c r="G1287" s="44">
        <v>1E-4</v>
      </c>
      <c r="H1287" s="9">
        <v>114</v>
      </c>
      <c r="I1287" s="9">
        <v>7</v>
      </c>
      <c r="J1287" s="9">
        <v>3</v>
      </c>
      <c r="K1287" s="59">
        <v>74.069999999999993</v>
      </c>
      <c r="L1287" s="44"/>
      <c r="M1287" s="44"/>
      <c r="N1287" s="44"/>
      <c r="O1287" s="9"/>
      <c r="P1287" s="9"/>
      <c r="Q1287" s="44"/>
      <c r="R1287" s="44"/>
      <c r="S1287" s="59"/>
      <c r="T1287" s="59"/>
      <c r="U1287" s="9"/>
      <c r="V1287" s="9"/>
    </row>
    <row r="1288" spans="1:22">
      <c r="A1288" s="9" t="s">
        <v>6342</v>
      </c>
      <c r="B1288" s="9" t="s">
        <v>1027</v>
      </c>
      <c r="C1288" s="9" t="s">
        <v>3727</v>
      </c>
      <c r="D1288" s="9" t="s">
        <v>7643</v>
      </c>
      <c r="E1288" s="9">
        <v>167</v>
      </c>
      <c r="F1288" s="9">
        <v>7</v>
      </c>
      <c r="G1288" s="44">
        <v>1E-4</v>
      </c>
      <c r="H1288" s="9">
        <v>221</v>
      </c>
      <c r="I1288" s="9">
        <v>10</v>
      </c>
      <c r="J1288" s="9">
        <v>2</v>
      </c>
      <c r="K1288" s="59">
        <v>47.5</v>
      </c>
      <c r="L1288" s="44"/>
      <c r="M1288" s="44"/>
      <c r="N1288" s="44"/>
      <c r="O1288" s="9"/>
      <c r="P1288" s="9"/>
      <c r="Q1288" s="44"/>
      <c r="R1288" s="44"/>
      <c r="S1288" s="59"/>
      <c r="T1288" s="59"/>
      <c r="U1288" s="9"/>
      <c r="V1288" s="9"/>
    </row>
    <row r="1289" spans="1:22">
      <c r="A1289" s="9" t="s">
        <v>7644</v>
      </c>
      <c r="B1289" s="9" t="s">
        <v>2797</v>
      </c>
      <c r="C1289" s="9" t="s">
        <v>7645</v>
      </c>
      <c r="D1289" s="9" t="s">
        <v>7646</v>
      </c>
      <c r="E1289" s="9">
        <v>22</v>
      </c>
      <c r="F1289" s="9">
        <v>1</v>
      </c>
      <c r="G1289" s="44">
        <v>0</v>
      </c>
      <c r="H1289" s="9">
        <v>25</v>
      </c>
      <c r="I1289" s="9">
        <v>1</v>
      </c>
      <c r="J1289" s="9">
        <v>2</v>
      </c>
      <c r="K1289" s="59">
        <v>236.56</v>
      </c>
      <c r="L1289" s="44"/>
      <c r="M1289" s="44"/>
      <c r="N1289" s="44"/>
      <c r="O1289" s="9"/>
      <c r="P1289" s="9"/>
      <c r="Q1289" s="44"/>
      <c r="R1289" s="44"/>
      <c r="S1289" s="59"/>
      <c r="T1289" s="59"/>
      <c r="U1289" s="9"/>
      <c r="V1289" s="9"/>
    </row>
    <row r="1290" spans="1:22">
      <c r="A1290" s="9" t="s">
        <v>6214</v>
      </c>
      <c r="B1290" s="9" t="s">
        <v>946</v>
      </c>
      <c r="C1290" s="9" t="s">
        <v>4186</v>
      </c>
      <c r="D1290" s="9" t="s">
        <v>7647</v>
      </c>
      <c r="E1290" s="9">
        <v>16</v>
      </c>
      <c r="F1290" s="9">
        <v>2</v>
      </c>
      <c r="G1290" s="44">
        <v>0</v>
      </c>
      <c r="H1290" s="9">
        <v>19</v>
      </c>
      <c r="I1290" s="9">
        <v>3</v>
      </c>
      <c r="J1290" s="9">
        <v>2</v>
      </c>
      <c r="K1290" s="59">
        <v>177.62</v>
      </c>
      <c r="L1290" s="44"/>
      <c r="M1290" s="44"/>
      <c r="N1290" s="44"/>
      <c r="O1290" s="9"/>
      <c r="P1290" s="9"/>
      <c r="Q1290" s="44"/>
      <c r="R1290" s="44"/>
      <c r="S1290" s="59"/>
      <c r="T1290" s="59"/>
      <c r="U1290" s="9"/>
      <c r="V1290" s="9"/>
    </row>
    <row r="1291" spans="1:22">
      <c r="A1291" s="9" t="s">
        <v>6050</v>
      </c>
      <c r="B1291" s="9" t="s">
        <v>1021</v>
      </c>
      <c r="C1291" s="9" t="s">
        <v>3287</v>
      </c>
      <c r="D1291" s="9" t="s">
        <v>7648</v>
      </c>
      <c r="E1291" s="9">
        <v>868</v>
      </c>
      <c r="F1291" s="9">
        <v>85</v>
      </c>
      <c r="G1291" s="44">
        <v>5.0000000000000001E-4</v>
      </c>
      <c r="H1291" s="15">
        <v>1168</v>
      </c>
      <c r="I1291" s="9">
        <v>149</v>
      </c>
      <c r="J1291" s="9">
        <v>16</v>
      </c>
      <c r="K1291" s="59">
        <v>937.76</v>
      </c>
      <c r="L1291" s="44"/>
      <c r="M1291" s="44"/>
      <c r="N1291" s="44"/>
      <c r="O1291" s="9"/>
      <c r="P1291" s="9"/>
      <c r="Q1291" s="44"/>
      <c r="R1291" s="44"/>
      <c r="S1291" s="59"/>
      <c r="T1291" s="59"/>
      <c r="U1291" s="9"/>
      <c r="V1291" s="9"/>
    </row>
    <row r="1292" spans="1:22">
      <c r="A1292" s="9" t="s">
        <v>6018</v>
      </c>
      <c r="B1292" s="9" t="s">
        <v>993</v>
      </c>
      <c r="C1292" s="9" t="s">
        <v>5753</v>
      </c>
      <c r="D1292" s="9" t="s">
        <v>5755</v>
      </c>
      <c r="E1292" s="9">
        <v>72</v>
      </c>
      <c r="F1292" s="9">
        <v>14</v>
      </c>
      <c r="G1292" s="44">
        <v>0</v>
      </c>
      <c r="H1292" s="9">
        <v>80</v>
      </c>
      <c r="I1292" s="9">
        <v>17</v>
      </c>
      <c r="J1292" s="9">
        <v>4</v>
      </c>
      <c r="K1292" s="59">
        <v>660.36</v>
      </c>
      <c r="L1292" s="44"/>
      <c r="M1292" s="44"/>
      <c r="N1292" s="44"/>
      <c r="O1292" s="9"/>
      <c r="P1292" s="9"/>
      <c r="Q1292" s="44"/>
      <c r="R1292" s="44"/>
      <c r="S1292" s="59"/>
      <c r="T1292" s="59"/>
      <c r="U1292" s="9"/>
      <c r="V1292" s="9"/>
    </row>
    <row r="1293" spans="1:22">
      <c r="A1293" s="9" t="s">
        <v>6492</v>
      </c>
      <c r="B1293" s="9" t="s">
        <v>816</v>
      </c>
      <c r="C1293" s="9" t="s">
        <v>813</v>
      </c>
      <c r="D1293" s="9" t="s">
        <v>7649</v>
      </c>
      <c r="E1293" s="9">
        <v>15</v>
      </c>
      <c r="F1293" s="9">
        <v>6</v>
      </c>
      <c r="G1293" s="44">
        <v>0</v>
      </c>
      <c r="H1293" s="9">
        <v>18</v>
      </c>
      <c r="I1293" s="9">
        <v>9</v>
      </c>
      <c r="J1293" s="9">
        <v>3</v>
      </c>
      <c r="K1293" s="59">
        <v>206.31</v>
      </c>
      <c r="L1293" s="44"/>
      <c r="M1293" s="44"/>
      <c r="N1293" s="44"/>
      <c r="O1293" s="9"/>
      <c r="P1293" s="9"/>
      <c r="Q1293" s="44"/>
      <c r="R1293" s="44"/>
      <c r="S1293" s="59"/>
      <c r="T1293" s="59"/>
      <c r="U1293" s="9"/>
      <c r="V1293" s="9"/>
    </row>
    <row r="1294" spans="1:22">
      <c r="A1294" s="9" t="s">
        <v>6047</v>
      </c>
      <c r="B1294" s="9" t="s">
        <v>610</v>
      </c>
      <c r="C1294" s="9" t="s">
        <v>607</v>
      </c>
      <c r="D1294" s="9" t="s">
        <v>7650</v>
      </c>
      <c r="E1294" s="9">
        <v>359</v>
      </c>
      <c r="F1294" s="9">
        <v>59</v>
      </c>
      <c r="G1294" s="44">
        <v>2.0000000000000001E-4</v>
      </c>
      <c r="H1294" s="9">
        <v>436</v>
      </c>
      <c r="I1294" s="9">
        <v>75</v>
      </c>
      <c r="J1294" s="9">
        <v>3</v>
      </c>
      <c r="K1294" s="59">
        <v>184.45</v>
      </c>
      <c r="L1294" s="44"/>
      <c r="M1294" s="44"/>
      <c r="N1294" s="44"/>
      <c r="O1294" s="9"/>
      <c r="P1294" s="9"/>
      <c r="Q1294" s="44"/>
      <c r="R1294" s="44"/>
      <c r="S1294" s="59"/>
      <c r="T1294" s="59"/>
      <c r="U1294" s="9"/>
      <c r="V1294" s="9"/>
    </row>
    <row r="1295" spans="1:22">
      <c r="A1295" s="9" t="s">
        <v>7651</v>
      </c>
      <c r="B1295" s="9" t="s">
        <v>2817</v>
      </c>
      <c r="C1295" s="9" t="s">
        <v>3609</v>
      </c>
      <c r="D1295" s="9" t="s">
        <v>7652</v>
      </c>
      <c r="E1295" s="9">
        <v>18</v>
      </c>
      <c r="F1295" s="9">
        <v>1</v>
      </c>
      <c r="G1295" s="44">
        <v>0</v>
      </c>
      <c r="H1295" s="9">
        <v>21</v>
      </c>
      <c r="I1295" s="9">
        <v>2</v>
      </c>
      <c r="J1295" s="9">
        <v>2</v>
      </c>
      <c r="K1295" s="59">
        <v>30.2</v>
      </c>
      <c r="L1295" s="44"/>
      <c r="M1295" s="44"/>
      <c r="N1295" s="44"/>
      <c r="O1295" s="9"/>
      <c r="P1295" s="9"/>
      <c r="Q1295" s="44"/>
      <c r="R1295" s="44"/>
      <c r="S1295" s="59"/>
      <c r="T1295" s="59"/>
      <c r="U1295" s="9"/>
      <c r="V1295" s="9"/>
    </row>
    <row r="1296" spans="1:22">
      <c r="A1296" s="9" t="s">
        <v>6018</v>
      </c>
      <c r="B1296" s="9" t="s">
        <v>2819</v>
      </c>
      <c r="C1296" s="9" t="s">
        <v>7653</v>
      </c>
      <c r="D1296" s="9" t="s">
        <v>7654</v>
      </c>
      <c r="E1296" s="9">
        <v>78</v>
      </c>
      <c r="F1296" s="9">
        <v>7</v>
      </c>
      <c r="G1296" s="44">
        <v>0</v>
      </c>
      <c r="H1296" s="9">
        <v>85</v>
      </c>
      <c r="I1296" s="9">
        <v>8</v>
      </c>
      <c r="J1296" s="9">
        <v>2</v>
      </c>
      <c r="K1296" s="59">
        <v>328.53</v>
      </c>
      <c r="L1296" s="44"/>
      <c r="M1296" s="44"/>
      <c r="N1296" s="44"/>
      <c r="O1296" s="9"/>
      <c r="P1296" s="9"/>
      <c r="Q1296" s="44"/>
      <c r="R1296" s="44"/>
      <c r="S1296" s="59"/>
      <c r="T1296" s="59"/>
      <c r="U1296" s="9"/>
      <c r="V1296" s="9"/>
    </row>
    <row r="1297" spans="1:22">
      <c r="A1297" s="9" t="s">
        <v>6241</v>
      </c>
      <c r="B1297" s="9" t="s">
        <v>1040</v>
      </c>
      <c r="C1297" s="9" t="s">
        <v>5733</v>
      </c>
      <c r="D1297" s="9" t="s">
        <v>5734</v>
      </c>
      <c r="E1297" s="9">
        <v>24</v>
      </c>
      <c r="F1297" s="9">
        <v>2</v>
      </c>
      <c r="G1297" s="44">
        <v>0</v>
      </c>
      <c r="H1297" s="9">
        <v>28</v>
      </c>
      <c r="I1297" s="9">
        <v>2</v>
      </c>
      <c r="J1297" s="9">
        <v>2</v>
      </c>
      <c r="K1297" s="59">
        <v>10.32</v>
      </c>
      <c r="L1297" s="44"/>
      <c r="M1297" s="44"/>
      <c r="N1297" s="44"/>
      <c r="O1297" s="9"/>
      <c r="P1297" s="9"/>
      <c r="Q1297" s="44"/>
      <c r="R1297" s="44"/>
      <c r="S1297" s="59"/>
      <c r="T1297" s="59"/>
      <c r="U1297" s="9"/>
      <c r="V1297" s="9"/>
    </row>
    <row r="1298" spans="1:22">
      <c r="A1298" s="9" t="s">
        <v>6431</v>
      </c>
      <c r="B1298" s="9" t="s">
        <v>1001</v>
      </c>
      <c r="C1298" s="9" t="s">
        <v>4375</v>
      </c>
      <c r="D1298" s="9" t="s">
        <v>7655</v>
      </c>
      <c r="E1298" s="9">
        <v>51</v>
      </c>
      <c r="F1298" s="9">
        <v>4</v>
      </c>
      <c r="G1298" s="44">
        <v>0</v>
      </c>
      <c r="H1298" s="9">
        <v>66</v>
      </c>
      <c r="I1298" s="9">
        <v>4</v>
      </c>
      <c r="J1298" s="9">
        <v>2</v>
      </c>
      <c r="K1298" s="59">
        <v>72.02</v>
      </c>
      <c r="L1298" s="44"/>
      <c r="M1298" s="44"/>
      <c r="N1298" s="44"/>
      <c r="O1298" s="9"/>
      <c r="P1298" s="9"/>
      <c r="Q1298" s="44"/>
      <c r="R1298" s="44"/>
      <c r="S1298" s="59"/>
      <c r="T1298" s="59"/>
      <c r="U1298" s="9"/>
      <c r="V1298" s="9"/>
    </row>
    <row r="1299" spans="1:22">
      <c r="A1299" s="9" t="s">
        <v>7656</v>
      </c>
      <c r="B1299" s="9" t="s">
        <v>2825</v>
      </c>
      <c r="C1299" s="9" t="s">
        <v>7657</v>
      </c>
      <c r="D1299" s="9" t="s">
        <v>7658</v>
      </c>
      <c r="E1299" s="9">
        <v>28</v>
      </c>
      <c r="F1299" s="9">
        <v>0</v>
      </c>
      <c r="G1299" s="44">
        <v>0</v>
      </c>
      <c r="H1299" s="9">
        <v>30</v>
      </c>
      <c r="I1299" s="9">
        <v>0</v>
      </c>
      <c r="J1299" s="9">
        <v>3</v>
      </c>
      <c r="K1299" s="59">
        <v>21.57</v>
      </c>
      <c r="L1299" s="44"/>
      <c r="M1299" s="44"/>
      <c r="N1299" s="44"/>
      <c r="O1299" s="9"/>
      <c r="P1299" s="9"/>
      <c r="Q1299" s="44"/>
      <c r="R1299" s="44"/>
      <c r="S1299" s="59"/>
      <c r="T1299" s="59"/>
      <c r="U1299" s="9"/>
      <c r="V1299" s="9"/>
    </row>
    <row r="1300" spans="1:22">
      <c r="A1300" s="9" t="s">
        <v>6307</v>
      </c>
      <c r="B1300" s="9" t="s">
        <v>5267</v>
      </c>
      <c r="C1300" s="9" t="s">
        <v>7659</v>
      </c>
      <c r="D1300" s="9" t="s">
        <v>7660</v>
      </c>
      <c r="E1300" s="9">
        <v>101</v>
      </c>
      <c r="F1300" s="9">
        <v>3</v>
      </c>
      <c r="G1300" s="44">
        <v>1E-4</v>
      </c>
      <c r="H1300" s="9">
        <v>107</v>
      </c>
      <c r="I1300" s="9">
        <v>3</v>
      </c>
      <c r="J1300" s="9">
        <v>2</v>
      </c>
      <c r="K1300" s="59">
        <v>449.88</v>
      </c>
      <c r="L1300" s="44"/>
      <c r="M1300" s="44"/>
      <c r="N1300" s="44"/>
      <c r="O1300" s="9"/>
      <c r="P1300" s="9"/>
      <c r="Q1300" s="44"/>
      <c r="R1300" s="44"/>
      <c r="S1300" s="59"/>
      <c r="T1300" s="59"/>
      <c r="U1300" s="9"/>
      <c r="V1300" s="9"/>
    </row>
    <row r="1301" spans="1:22">
      <c r="A1301" s="9" t="s">
        <v>6075</v>
      </c>
      <c r="B1301" s="9" t="s">
        <v>1747</v>
      </c>
      <c r="C1301" s="9" t="s">
        <v>7661</v>
      </c>
      <c r="D1301" s="9" t="s">
        <v>7662</v>
      </c>
      <c r="E1301" s="9">
        <v>168</v>
      </c>
      <c r="F1301" s="9">
        <v>4</v>
      </c>
      <c r="G1301" s="44">
        <v>1E-4</v>
      </c>
      <c r="H1301" s="9">
        <v>181</v>
      </c>
      <c r="I1301" s="9">
        <v>7</v>
      </c>
      <c r="J1301" s="9">
        <v>3</v>
      </c>
      <c r="K1301" s="59">
        <v>533.82000000000005</v>
      </c>
      <c r="L1301" s="44"/>
      <c r="M1301" s="44"/>
      <c r="N1301" s="44"/>
      <c r="O1301" s="9"/>
      <c r="P1301" s="9"/>
      <c r="Q1301" s="44"/>
      <c r="R1301" s="44"/>
      <c r="S1301" s="59"/>
      <c r="T1301" s="59"/>
      <c r="U1301" s="9"/>
      <c r="V1301" s="9"/>
    </row>
    <row r="1302" spans="1:22">
      <c r="A1302" s="9" t="s">
        <v>6301</v>
      </c>
      <c r="B1302" s="9" t="s">
        <v>618</v>
      </c>
      <c r="C1302" s="9" t="s">
        <v>615</v>
      </c>
      <c r="D1302" s="9" t="s">
        <v>617</v>
      </c>
      <c r="E1302" s="9">
        <v>58</v>
      </c>
      <c r="F1302" s="9">
        <v>5</v>
      </c>
      <c r="G1302" s="44">
        <v>0</v>
      </c>
      <c r="H1302" s="9">
        <v>73</v>
      </c>
      <c r="I1302" s="9">
        <v>7</v>
      </c>
      <c r="J1302" s="9">
        <v>4</v>
      </c>
      <c r="K1302" s="59">
        <v>332.76</v>
      </c>
      <c r="L1302" s="44"/>
      <c r="M1302" s="44"/>
      <c r="N1302" s="44"/>
      <c r="O1302" s="9"/>
      <c r="P1302" s="9"/>
      <c r="Q1302" s="44"/>
      <c r="R1302" s="44"/>
      <c r="S1302" s="59"/>
      <c r="T1302" s="59"/>
      <c r="U1302" s="9"/>
      <c r="V1302" s="9"/>
    </row>
    <row r="1303" spans="1:22">
      <c r="A1303" s="9" t="s">
        <v>7663</v>
      </c>
      <c r="B1303" s="9" t="s">
        <v>1974</v>
      </c>
      <c r="C1303" s="9" t="s">
        <v>7664</v>
      </c>
      <c r="D1303" s="9" t="s">
        <v>7665</v>
      </c>
      <c r="E1303" s="9">
        <v>17</v>
      </c>
      <c r="F1303" s="9">
        <v>1</v>
      </c>
      <c r="G1303" s="44">
        <v>0</v>
      </c>
      <c r="H1303" s="9">
        <v>19</v>
      </c>
      <c r="I1303" s="9">
        <v>2</v>
      </c>
      <c r="J1303" s="9">
        <v>2</v>
      </c>
      <c r="K1303" s="59">
        <v>104.75</v>
      </c>
      <c r="L1303" s="44"/>
      <c r="M1303" s="44"/>
      <c r="N1303" s="44"/>
      <c r="O1303" s="9"/>
      <c r="P1303" s="9"/>
      <c r="Q1303" s="44"/>
      <c r="R1303" s="44"/>
      <c r="S1303" s="59"/>
      <c r="T1303" s="59"/>
      <c r="U1303" s="9"/>
      <c r="V1303" s="9"/>
    </row>
    <row r="1304" spans="1:22">
      <c r="A1304" s="9" t="s">
        <v>7666</v>
      </c>
      <c r="B1304" s="9" t="s">
        <v>2049</v>
      </c>
      <c r="C1304" s="9" t="s">
        <v>7667</v>
      </c>
      <c r="D1304" s="9" t="s">
        <v>7668</v>
      </c>
      <c r="E1304" s="9">
        <v>68</v>
      </c>
      <c r="F1304" s="9">
        <v>1</v>
      </c>
      <c r="G1304" s="44">
        <v>0</v>
      </c>
      <c r="H1304" s="9">
        <v>77</v>
      </c>
      <c r="I1304" s="9">
        <v>1</v>
      </c>
      <c r="J1304" s="9">
        <v>2</v>
      </c>
      <c r="K1304" s="59">
        <v>16.18</v>
      </c>
      <c r="L1304" s="44"/>
      <c r="M1304" s="44"/>
      <c r="N1304" s="44"/>
      <c r="O1304" s="9"/>
      <c r="P1304" s="9"/>
      <c r="Q1304" s="44"/>
      <c r="R1304" s="44"/>
      <c r="S1304" s="59"/>
      <c r="T1304" s="59"/>
      <c r="U1304" s="9"/>
      <c r="V1304" s="9"/>
    </row>
    <row r="1305" spans="1:22">
      <c r="A1305" s="9" t="s">
        <v>5990</v>
      </c>
      <c r="B1305" s="9" t="s">
        <v>1031</v>
      </c>
      <c r="C1305" s="9" t="s">
        <v>5006</v>
      </c>
      <c r="D1305" s="9" t="s">
        <v>7669</v>
      </c>
      <c r="E1305" s="15">
        <v>1892</v>
      </c>
      <c r="F1305" s="9">
        <v>28</v>
      </c>
      <c r="G1305" s="44">
        <v>1.1999999999999999E-3</v>
      </c>
      <c r="H1305" s="15">
        <v>2148</v>
      </c>
      <c r="I1305" s="9">
        <v>33</v>
      </c>
      <c r="J1305" s="9">
        <v>2</v>
      </c>
      <c r="K1305" s="59">
        <v>14.78</v>
      </c>
      <c r="L1305" s="44"/>
      <c r="M1305" s="44"/>
      <c r="N1305" s="44"/>
      <c r="O1305" s="9"/>
      <c r="P1305" s="9"/>
      <c r="Q1305" s="44"/>
      <c r="R1305" s="44"/>
      <c r="S1305" s="59"/>
      <c r="T1305" s="59"/>
      <c r="U1305" s="9"/>
      <c r="V1305" s="9"/>
    </row>
    <row r="1306" spans="1:22">
      <c r="A1306" s="9" t="s">
        <v>6713</v>
      </c>
      <c r="B1306" s="9" t="s">
        <v>1664</v>
      </c>
      <c r="C1306" s="9" t="s">
        <v>7670</v>
      </c>
      <c r="D1306" s="9" t="s">
        <v>7671</v>
      </c>
      <c r="E1306" s="9">
        <v>17</v>
      </c>
      <c r="F1306" s="9">
        <v>4</v>
      </c>
      <c r="G1306" s="44">
        <v>0</v>
      </c>
      <c r="H1306" s="9">
        <v>21</v>
      </c>
      <c r="I1306" s="9">
        <v>7</v>
      </c>
      <c r="J1306" s="9">
        <v>2</v>
      </c>
      <c r="K1306" s="59">
        <v>56.78</v>
      </c>
      <c r="L1306" s="44"/>
      <c r="M1306" s="44"/>
      <c r="N1306" s="44"/>
      <c r="O1306" s="9"/>
      <c r="P1306" s="9"/>
      <c r="Q1306" s="44"/>
      <c r="R1306" s="44"/>
      <c r="S1306" s="59"/>
      <c r="T1306" s="59"/>
      <c r="U1306" s="9"/>
      <c r="V1306" s="9"/>
    </row>
    <row r="1307" spans="1:22">
      <c r="A1307" s="9" t="s">
        <v>6848</v>
      </c>
      <c r="B1307" s="9" t="s">
        <v>2088</v>
      </c>
      <c r="C1307" s="9" t="s">
        <v>7672</v>
      </c>
      <c r="D1307" s="9" t="s">
        <v>7673</v>
      </c>
      <c r="E1307" s="9">
        <v>45</v>
      </c>
      <c r="F1307" s="9">
        <v>0</v>
      </c>
      <c r="G1307" s="44">
        <v>0</v>
      </c>
      <c r="H1307" s="9">
        <v>49</v>
      </c>
      <c r="I1307" s="9">
        <v>0</v>
      </c>
      <c r="J1307" s="9">
        <v>2</v>
      </c>
      <c r="K1307" s="59">
        <v>13.98</v>
      </c>
      <c r="L1307" s="44"/>
      <c r="M1307" s="44"/>
      <c r="N1307" s="44"/>
      <c r="O1307" s="9"/>
      <c r="P1307" s="9"/>
      <c r="Q1307" s="44"/>
      <c r="R1307" s="44"/>
      <c r="S1307" s="59"/>
      <c r="T1307" s="59"/>
      <c r="U1307" s="9"/>
      <c r="V1307" s="9"/>
    </row>
    <row r="1308" spans="1:22">
      <c r="A1308" s="9" t="s">
        <v>7674</v>
      </c>
      <c r="B1308" s="9" t="s">
        <v>1294</v>
      </c>
      <c r="C1308" s="9" t="s">
        <v>4737</v>
      </c>
      <c r="D1308" s="9" t="s">
        <v>7675</v>
      </c>
      <c r="E1308" s="9">
        <v>194</v>
      </c>
      <c r="F1308" s="9">
        <v>2</v>
      </c>
      <c r="G1308" s="44">
        <v>1E-4</v>
      </c>
      <c r="H1308" s="9">
        <v>244</v>
      </c>
      <c r="I1308" s="9">
        <v>2</v>
      </c>
      <c r="J1308" s="9">
        <v>2</v>
      </c>
      <c r="K1308" s="59">
        <v>18.88</v>
      </c>
      <c r="L1308" s="44"/>
      <c r="M1308" s="44"/>
      <c r="N1308" s="44"/>
      <c r="O1308" s="9"/>
      <c r="P1308" s="9"/>
      <c r="Q1308" s="44"/>
      <c r="R1308" s="44"/>
      <c r="S1308" s="59"/>
      <c r="T1308" s="59"/>
      <c r="U1308" s="9"/>
      <c r="V1308" s="9"/>
    </row>
    <row r="1309" spans="1:22">
      <c r="A1309" s="9" t="s">
        <v>5990</v>
      </c>
      <c r="B1309" s="9" t="s">
        <v>1002</v>
      </c>
      <c r="C1309" s="9" t="s">
        <v>5130</v>
      </c>
      <c r="D1309" s="9" t="s">
        <v>7676</v>
      </c>
      <c r="E1309" s="9">
        <v>132</v>
      </c>
      <c r="F1309" s="9">
        <v>9</v>
      </c>
      <c r="G1309" s="44">
        <v>1E-4</v>
      </c>
      <c r="H1309" s="9">
        <v>154</v>
      </c>
      <c r="I1309" s="9">
        <v>12</v>
      </c>
      <c r="J1309" s="9">
        <v>2</v>
      </c>
      <c r="K1309" s="59">
        <v>70.22</v>
      </c>
      <c r="L1309" s="44"/>
      <c r="M1309" s="44"/>
      <c r="N1309" s="44"/>
      <c r="O1309" s="9"/>
      <c r="P1309" s="9"/>
      <c r="Q1309" s="44"/>
      <c r="R1309" s="44"/>
      <c r="S1309" s="59"/>
      <c r="T1309" s="59"/>
      <c r="U1309" s="9"/>
      <c r="V1309" s="9"/>
    </row>
    <row r="1310" spans="1:22">
      <c r="A1310" s="9" t="s">
        <v>6716</v>
      </c>
      <c r="B1310" s="9" t="s">
        <v>1443</v>
      </c>
      <c r="C1310" s="9" t="s">
        <v>7677</v>
      </c>
      <c r="D1310" s="9" t="s">
        <v>7678</v>
      </c>
      <c r="E1310" s="9">
        <v>25</v>
      </c>
      <c r="F1310" s="9">
        <v>0</v>
      </c>
      <c r="G1310" s="44">
        <v>0</v>
      </c>
      <c r="H1310" s="9">
        <v>30</v>
      </c>
      <c r="I1310" s="9">
        <v>0</v>
      </c>
      <c r="J1310" s="9">
        <v>2</v>
      </c>
      <c r="K1310" s="59">
        <v>13.98</v>
      </c>
      <c r="L1310" s="44"/>
      <c r="M1310" s="44"/>
      <c r="N1310" s="44"/>
      <c r="O1310" s="9"/>
      <c r="P1310" s="9"/>
      <c r="Q1310" s="44"/>
      <c r="R1310" s="44"/>
      <c r="S1310" s="59"/>
      <c r="T1310" s="59"/>
      <c r="U1310" s="9"/>
      <c r="V1310" s="9"/>
    </row>
    <row r="1311" spans="1:22">
      <c r="A1311" s="9" t="s">
        <v>7679</v>
      </c>
      <c r="B1311" s="9" t="s">
        <v>290</v>
      </c>
      <c r="C1311" s="9" t="s">
        <v>289</v>
      </c>
      <c r="D1311" s="9" t="s">
        <v>7680</v>
      </c>
      <c r="E1311" s="9">
        <v>75</v>
      </c>
      <c r="F1311" s="9">
        <v>8</v>
      </c>
      <c r="G1311" s="44">
        <v>0</v>
      </c>
      <c r="H1311" s="9">
        <v>107</v>
      </c>
      <c r="I1311" s="9">
        <v>11</v>
      </c>
      <c r="J1311" s="9">
        <v>2</v>
      </c>
      <c r="K1311" s="59">
        <v>55.08</v>
      </c>
      <c r="L1311" s="44"/>
      <c r="M1311" s="44"/>
      <c r="N1311" s="44"/>
      <c r="O1311" s="9"/>
      <c r="P1311" s="9"/>
      <c r="Q1311" s="44"/>
      <c r="R1311" s="44"/>
      <c r="S1311" s="59"/>
      <c r="T1311" s="59"/>
      <c r="U1311" s="9"/>
      <c r="V1311" s="9"/>
    </row>
    <row r="1312" spans="1:22">
      <c r="A1312" s="9" t="s">
        <v>7679</v>
      </c>
      <c r="B1312" s="9" t="s">
        <v>290</v>
      </c>
      <c r="C1312" s="9" t="s">
        <v>289</v>
      </c>
      <c r="D1312" s="9" t="s">
        <v>291</v>
      </c>
      <c r="E1312" s="9">
        <v>75</v>
      </c>
      <c r="F1312" s="9">
        <v>8</v>
      </c>
      <c r="G1312" s="44">
        <v>0</v>
      </c>
      <c r="H1312" s="9">
        <v>107</v>
      </c>
      <c r="I1312" s="9">
        <v>11</v>
      </c>
      <c r="J1312" s="9">
        <v>2</v>
      </c>
      <c r="K1312" s="59">
        <v>53.96</v>
      </c>
      <c r="L1312" s="44"/>
      <c r="M1312" s="44"/>
      <c r="N1312" s="44"/>
      <c r="O1312" s="9"/>
      <c r="P1312" s="9"/>
      <c r="Q1312" s="44"/>
      <c r="R1312" s="44"/>
      <c r="S1312" s="59"/>
      <c r="T1312" s="59"/>
      <c r="U1312" s="9"/>
      <c r="V1312" s="9"/>
    </row>
    <row r="1313" spans="1:22">
      <c r="A1313" s="9" t="s">
        <v>6238</v>
      </c>
      <c r="B1313" s="9" t="s">
        <v>2310</v>
      </c>
      <c r="C1313" s="9" t="s">
        <v>7681</v>
      </c>
      <c r="D1313" s="9" t="s">
        <v>7682</v>
      </c>
      <c r="E1313" s="9">
        <v>43</v>
      </c>
      <c r="F1313" s="9">
        <v>2</v>
      </c>
      <c r="G1313" s="44">
        <v>0</v>
      </c>
      <c r="H1313" s="9">
        <v>50</v>
      </c>
      <c r="I1313" s="9">
        <v>4</v>
      </c>
      <c r="J1313" s="9">
        <v>2</v>
      </c>
      <c r="K1313" s="59">
        <v>30.38</v>
      </c>
      <c r="L1313" s="44"/>
      <c r="M1313" s="44"/>
      <c r="N1313" s="44"/>
      <c r="O1313" s="9"/>
      <c r="P1313" s="9"/>
      <c r="Q1313" s="44"/>
      <c r="R1313" s="44"/>
      <c r="S1313" s="59"/>
      <c r="T1313" s="59"/>
      <c r="U1313" s="9"/>
      <c r="V1313" s="9"/>
    </row>
    <row r="1314" spans="1:22">
      <c r="A1314" s="9" t="s">
        <v>7683</v>
      </c>
      <c r="B1314" s="9" t="s">
        <v>2208</v>
      </c>
      <c r="C1314" s="9" t="s">
        <v>7684</v>
      </c>
      <c r="D1314" s="9" t="s">
        <v>7685</v>
      </c>
      <c r="E1314" s="9">
        <v>13</v>
      </c>
      <c r="F1314" s="9">
        <v>4</v>
      </c>
      <c r="G1314" s="44">
        <v>0</v>
      </c>
      <c r="H1314" s="9">
        <v>15</v>
      </c>
      <c r="I1314" s="9">
        <v>5</v>
      </c>
      <c r="J1314" s="9">
        <v>3</v>
      </c>
      <c r="K1314" s="59">
        <v>198.31</v>
      </c>
      <c r="L1314" s="44"/>
      <c r="M1314" s="44"/>
      <c r="N1314" s="44"/>
      <c r="O1314" s="9"/>
      <c r="P1314" s="9"/>
      <c r="Q1314" s="44"/>
      <c r="R1314" s="44"/>
      <c r="S1314" s="59"/>
      <c r="T1314" s="59"/>
      <c r="U1314" s="9"/>
      <c r="V1314" s="9"/>
    </row>
    <row r="1315" spans="1:22">
      <c r="A1315" s="9" t="s">
        <v>7081</v>
      </c>
      <c r="B1315" s="9" t="s">
        <v>2209</v>
      </c>
      <c r="C1315" s="9" t="s">
        <v>7686</v>
      </c>
      <c r="D1315" s="9" t="s">
        <v>7687</v>
      </c>
      <c r="E1315" s="9">
        <v>93</v>
      </c>
      <c r="F1315" s="9">
        <v>11</v>
      </c>
      <c r="G1315" s="44">
        <v>1E-4</v>
      </c>
      <c r="H1315" s="9">
        <v>109</v>
      </c>
      <c r="I1315" s="9">
        <v>12</v>
      </c>
      <c r="J1315" s="9">
        <v>2</v>
      </c>
      <c r="K1315" s="59">
        <v>52.98</v>
      </c>
      <c r="L1315" s="44"/>
      <c r="M1315" s="44"/>
      <c r="N1315" s="44"/>
      <c r="O1315" s="9"/>
      <c r="P1315" s="9"/>
      <c r="Q1315" s="44"/>
      <c r="R1315" s="44"/>
      <c r="S1315" s="59"/>
      <c r="T1315" s="59"/>
      <c r="U1315" s="9"/>
      <c r="V1315" s="9"/>
    </row>
    <row r="1316" spans="1:22">
      <c r="A1316" s="9" t="s">
        <v>7318</v>
      </c>
      <c r="B1316" s="9" t="s">
        <v>1871</v>
      </c>
      <c r="C1316" s="9" t="s">
        <v>7688</v>
      </c>
      <c r="D1316" s="9" t="s">
        <v>7689</v>
      </c>
      <c r="E1316" s="9">
        <v>53</v>
      </c>
      <c r="F1316" s="9">
        <v>0</v>
      </c>
      <c r="G1316" s="44">
        <v>0</v>
      </c>
      <c r="H1316" s="9">
        <v>60</v>
      </c>
      <c r="I1316" s="9">
        <v>0</v>
      </c>
      <c r="J1316" s="9">
        <v>3</v>
      </c>
      <c r="K1316" s="59">
        <v>49.92</v>
      </c>
      <c r="L1316" s="44"/>
      <c r="M1316" s="44"/>
      <c r="N1316" s="44"/>
      <c r="O1316" s="9"/>
      <c r="P1316" s="9"/>
      <c r="Q1316" s="44"/>
      <c r="R1316" s="44"/>
      <c r="S1316" s="59"/>
      <c r="T1316" s="59"/>
      <c r="U1316" s="9"/>
      <c r="V1316" s="9"/>
    </row>
    <row r="1317" spans="1:22">
      <c r="A1317" s="9" t="s">
        <v>2867</v>
      </c>
      <c r="B1317" s="9" t="s">
        <v>2867</v>
      </c>
      <c r="C1317" s="9"/>
      <c r="D1317" s="9" t="s">
        <v>7690</v>
      </c>
      <c r="E1317" s="9">
        <v>23</v>
      </c>
      <c r="F1317" s="9">
        <v>5</v>
      </c>
      <c r="G1317" s="44">
        <v>0</v>
      </c>
      <c r="H1317" s="9">
        <v>31</v>
      </c>
      <c r="I1317" s="9">
        <v>13</v>
      </c>
      <c r="J1317" s="9">
        <v>6</v>
      </c>
      <c r="K1317" s="59">
        <v>366.9</v>
      </c>
      <c r="L1317" s="44"/>
      <c r="M1317" s="44"/>
      <c r="N1317" s="44"/>
      <c r="O1317" s="9"/>
      <c r="P1317" s="9"/>
      <c r="Q1317" s="44"/>
      <c r="R1317" s="44"/>
      <c r="S1317" s="59"/>
      <c r="T1317" s="59"/>
      <c r="U1317" s="9"/>
      <c r="V1317" s="9"/>
    </row>
    <row r="1318" spans="1:22">
      <c r="A1318" s="9" t="s">
        <v>1930</v>
      </c>
      <c r="B1318" s="9" t="s">
        <v>1930</v>
      </c>
      <c r="C1318" s="9" t="s">
        <v>7691</v>
      </c>
      <c r="D1318" s="9" t="s">
        <v>7692</v>
      </c>
      <c r="E1318" s="9">
        <v>91</v>
      </c>
      <c r="F1318" s="9">
        <v>0</v>
      </c>
      <c r="G1318" s="44">
        <v>1E-4</v>
      </c>
      <c r="H1318" s="9">
        <v>117</v>
      </c>
      <c r="I1318" s="9">
        <v>0</v>
      </c>
      <c r="J1318" s="9">
        <v>2</v>
      </c>
      <c r="K1318" s="59">
        <v>102.18</v>
      </c>
      <c r="L1318" s="44"/>
      <c r="M1318" s="44"/>
      <c r="N1318" s="44"/>
      <c r="O1318" s="9"/>
      <c r="P1318" s="9"/>
      <c r="Q1318" s="44"/>
      <c r="R1318" s="44"/>
      <c r="S1318" s="59"/>
      <c r="T1318" s="59"/>
      <c r="U1318" s="9"/>
      <c r="V1318" s="9"/>
    </row>
    <row r="1319" spans="1:22">
      <c r="A1319" s="9" t="s">
        <v>7693</v>
      </c>
      <c r="B1319" s="9" t="s">
        <v>1982</v>
      </c>
      <c r="C1319" s="9" t="s">
        <v>7694</v>
      </c>
      <c r="D1319" s="9" t="s">
        <v>7695</v>
      </c>
      <c r="E1319" s="9">
        <v>13</v>
      </c>
      <c r="F1319" s="9">
        <v>1</v>
      </c>
      <c r="G1319" s="44">
        <v>0</v>
      </c>
      <c r="H1319" s="9">
        <v>15</v>
      </c>
      <c r="I1319" s="9">
        <v>1</v>
      </c>
      <c r="J1319" s="9">
        <v>3</v>
      </c>
      <c r="K1319" s="59">
        <v>101.07</v>
      </c>
      <c r="L1319" s="44"/>
      <c r="M1319" s="44"/>
      <c r="N1319" s="44"/>
      <c r="O1319" s="9"/>
      <c r="P1319" s="9"/>
      <c r="Q1319" s="44"/>
      <c r="R1319" s="44"/>
      <c r="S1319" s="59"/>
      <c r="T1319" s="59"/>
      <c r="U1319" s="9"/>
      <c r="V1319" s="9"/>
    </row>
    <row r="1320" spans="1:22">
      <c r="A1320" s="9" t="s">
        <v>7696</v>
      </c>
      <c r="B1320" s="9" t="s">
        <v>5268</v>
      </c>
      <c r="C1320" s="9" t="s">
        <v>5944</v>
      </c>
      <c r="D1320" s="9" t="s">
        <v>7697</v>
      </c>
      <c r="E1320" s="9">
        <v>58</v>
      </c>
      <c r="F1320" s="9">
        <v>1</v>
      </c>
      <c r="G1320" s="44">
        <v>0</v>
      </c>
      <c r="H1320" s="9">
        <v>69</v>
      </c>
      <c r="I1320" s="9">
        <v>1</v>
      </c>
      <c r="J1320" s="9">
        <v>2</v>
      </c>
      <c r="K1320" s="59">
        <v>18.98</v>
      </c>
      <c r="L1320" s="44"/>
      <c r="M1320" s="44"/>
      <c r="N1320" s="44"/>
      <c r="O1320" s="9"/>
      <c r="P1320" s="9"/>
      <c r="Q1320" s="44"/>
      <c r="R1320" s="44"/>
      <c r="S1320" s="59"/>
      <c r="T1320" s="59"/>
      <c r="U1320" s="9"/>
      <c r="V1320" s="9"/>
    </row>
    <row r="1321" spans="1:22">
      <c r="A1321" s="9" t="s">
        <v>7698</v>
      </c>
      <c r="B1321" s="9" t="s">
        <v>2148</v>
      </c>
      <c r="C1321" s="9" t="s">
        <v>5180</v>
      </c>
      <c r="D1321" s="9" t="s">
        <v>5181</v>
      </c>
      <c r="E1321" s="9">
        <v>22</v>
      </c>
      <c r="F1321" s="9">
        <v>1</v>
      </c>
      <c r="G1321" s="44">
        <v>0</v>
      </c>
      <c r="H1321" s="9">
        <v>26</v>
      </c>
      <c r="I1321" s="9">
        <v>1</v>
      </c>
      <c r="J1321" s="9">
        <v>3</v>
      </c>
      <c r="K1321" s="59">
        <v>17.97</v>
      </c>
      <c r="L1321" s="44"/>
      <c r="M1321" s="44"/>
      <c r="N1321" s="44"/>
      <c r="O1321" s="9"/>
      <c r="P1321" s="9"/>
      <c r="Q1321" s="44"/>
      <c r="R1321" s="44"/>
      <c r="S1321" s="59"/>
      <c r="T1321" s="59"/>
      <c r="U1321" s="9"/>
      <c r="V1321" s="9"/>
    </row>
    <row r="1322" spans="1:22">
      <c r="A1322" s="9" t="s">
        <v>7300</v>
      </c>
      <c r="B1322" s="9" t="s">
        <v>344</v>
      </c>
      <c r="C1322" s="9" t="s">
        <v>341</v>
      </c>
      <c r="D1322" s="9" t="s">
        <v>7699</v>
      </c>
      <c r="E1322" s="9">
        <v>60</v>
      </c>
      <c r="F1322" s="9">
        <v>1</v>
      </c>
      <c r="G1322" s="44">
        <v>0</v>
      </c>
      <c r="H1322" s="9">
        <v>78</v>
      </c>
      <c r="I1322" s="9">
        <v>1</v>
      </c>
      <c r="J1322" s="9">
        <v>2</v>
      </c>
      <c r="K1322" s="59">
        <v>13.28</v>
      </c>
      <c r="L1322" s="44"/>
      <c r="M1322" s="44"/>
      <c r="N1322" s="44"/>
      <c r="O1322" s="9"/>
      <c r="P1322" s="9"/>
      <c r="Q1322" s="44"/>
      <c r="R1322" s="44"/>
      <c r="S1322" s="59"/>
      <c r="T1322" s="59"/>
      <c r="U1322" s="9"/>
      <c r="V1322" s="9"/>
    </row>
    <row r="1323" spans="1:22">
      <c r="A1323" s="9" t="s">
        <v>7160</v>
      </c>
      <c r="B1323" s="9" t="s">
        <v>5269</v>
      </c>
      <c r="C1323" s="9" t="s">
        <v>7700</v>
      </c>
      <c r="D1323" s="9" t="s">
        <v>7701</v>
      </c>
      <c r="E1323" s="9">
        <v>19</v>
      </c>
      <c r="F1323" s="9">
        <v>3</v>
      </c>
      <c r="G1323" s="44">
        <v>0</v>
      </c>
      <c r="H1323" s="9">
        <v>25</v>
      </c>
      <c r="I1323" s="9">
        <v>6</v>
      </c>
      <c r="J1323" s="9">
        <v>3</v>
      </c>
      <c r="K1323" s="59">
        <v>133.62</v>
      </c>
      <c r="L1323" s="44"/>
      <c r="M1323" s="44"/>
      <c r="N1323" s="44"/>
      <c r="O1323" s="9"/>
      <c r="P1323" s="9"/>
      <c r="Q1323" s="44"/>
      <c r="R1323" s="44"/>
      <c r="S1323" s="59"/>
      <c r="T1323" s="59"/>
      <c r="U1323" s="9"/>
      <c r="V1323" s="9"/>
    </row>
    <row r="1324" spans="1:22">
      <c r="A1324" s="9" t="s">
        <v>7702</v>
      </c>
      <c r="B1324" s="9" t="s">
        <v>1427</v>
      </c>
      <c r="C1324" s="9" t="s">
        <v>7703</v>
      </c>
      <c r="D1324" s="9" t="s">
        <v>7704</v>
      </c>
      <c r="E1324" s="9">
        <v>27</v>
      </c>
      <c r="F1324" s="9">
        <v>3</v>
      </c>
      <c r="G1324" s="44">
        <v>0</v>
      </c>
      <c r="H1324" s="9">
        <v>43</v>
      </c>
      <c r="I1324" s="9">
        <v>5</v>
      </c>
      <c r="J1324" s="9">
        <v>3</v>
      </c>
      <c r="K1324" s="59">
        <v>25.47</v>
      </c>
      <c r="L1324" s="44"/>
      <c r="M1324" s="44"/>
      <c r="N1324" s="44"/>
      <c r="O1324" s="9"/>
      <c r="P1324" s="9"/>
      <c r="Q1324" s="44"/>
      <c r="R1324" s="44"/>
      <c r="S1324" s="59"/>
      <c r="T1324" s="59"/>
      <c r="U1324" s="9"/>
      <c r="V1324" s="9"/>
    </row>
    <row r="1325" spans="1:22">
      <c r="A1325" s="9" t="s">
        <v>7705</v>
      </c>
      <c r="B1325" s="9" t="s">
        <v>5270</v>
      </c>
      <c r="C1325" s="9" t="s">
        <v>7706</v>
      </c>
      <c r="D1325" s="9" t="s">
        <v>7707</v>
      </c>
      <c r="E1325" s="9">
        <v>6</v>
      </c>
      <c r="F1325" s="9">
        <v>0</v>
      </c>
      <c r="G1325" s="44">
        <v>0</v>
      </c>
      <c r="H1325" s="9">
        <v>7</v>
      </c>
      <c r="I1325" s="9">
        <v>0</v>
      </c>
      <c r="J1325" s="9">
        <v>2</v>
      </c>
      <c r="K1325" s="59">
        <v>16.98</v>
      </c>
      <c r="L1325" s="44"/>
      <c r="M1325" s="44"/>
      <c r="N1325" s="44"/>
      <c r="O1325" s="9"/>
      <c r="P1325" s="9"/>
      <c r="Q1325" s="44"/>
      <c r="R1325" s="44"/>
      <c r="S1325" s="59"/>
      <c r="T1325" s="59"/>
      <c r="U1325" s="9"/>
      <c r="V1325" s="9"/>
    </row>
    <row r="1326" spans="1:22">
      <c r="A1326" s="9" t="s">
        <v>7708</v>
      </c>
      <c r="B1326" s="9" t="s">
        <v>1988</v>
      </c>
      <c r="C1326" s="9" t="s">
        <v>7709</v>
      </c>
      <c r="D1326" s="9" t="s">
        <v>7710</v>
      </c>
      <c r="E1326" s="9">
        <v>33</v>
      </c>
      <c r="F1326" s="9">
        <v>2</v>
      </c>
      <c r="G1326" s="44">
        <v>0</v>
      </c>
      <c r="H1326" s="9">
        <v>45</v>
      </c>
      <c r="I1326" s="9">
        <v>2</v>
      </c>
      <c r="J1326" s="9">
        <v>2</v>
      </c>
      <c r="K1326" s="59">
        <v>18.98</v>
      </c>
      <c r="L1326" s="44"/>
      <c r="M1326" s="44"/>
      <c r="N1326" s="44"/>
      <c r="O1326" s="9"/>
      <c r="P1326" s="9"/>
      <c r="Q1326" s="44"/>
      <c r="R1326" s="44"/>
      <c r="S1326" s="59"/>
      <c r="T1326" s="59"/>
      <c r="U1326" s="9"/>
      <c r="V1326" s="9"/>
    </row>
    <row r="1327" spans="1:22">
      <c r="A1327" s="9" t="s">
        <v>6920</v>
      </c>
      <c r="B1327" s="9" t="s">
        <v>1983</v>
      </c>
      <c r="C1327" s="9" t="s">
        <v>7711</v>
      </c>
      <c r="D1327" s="9" t="s">
        <v>7712</v>
      </c>
      <c r="E1327" s="9">
        <v>29</v>
      </c>
      <c r="F1327" s="9">
        <v>1</v>
      </c>
      <c r="G1327" s="44">
        <v>0</v>
      </c>
      <c r="H1327" s="9">
        <v>37</v>
      </c>
      <c r="I1327" s="9">
        <v>1</v>
      </c>
      <c r="J1327" s="9">
        <v>2</v>
      </c>
      <c r="K1327" s="59">
        <v>19.920000000000002</v>
      </c>
      <c r="L1327" s="44"/>
      <c r="M1327" s="44"/>
      <c r="N1327" s="44"/>
      <c r="O1327" s="9"/>
      <c r="P1327" s="9"/>
      <c r="Q1327" s="44"/>
      <c r="R1327" s="44"/>
      <c r="S1327" s="59"/>
      <c r="T1327" s="59"/>
      <c r="U1327" s="9"/>
      <c r="V1327" s="9"/>
    </row>
    <row r="1328" spans="1:22">
      <c r="A1328" s="9" t="s">
        <v>6605</v>
      </c>
      <c r="B1328" s="9" t="s">
        <v>2882</v>
      </c>
      <c r="C1328" s="9" t="s">
        <v>7713</v>
      </c>
      <c r="D1328" s="9" t="s">
        <v>7714</v>
      </c>
      <c r="E1328" s="9">
        <v>22</v>
      </c>
      <c r="F1328" s="9">
        <v>1</v>
      </c>
      <c r="G1328" s="44">
        <v>0</v>
      </c>
      <c r="H1328" s="9">
        <v>32</v>
      </c>
      <c r="I1328" s="9">
        <v>1</v>
      </c>
      <c r="J1328" s="9">
        <v>2</v>
      </c>
      <c r="K1328" s="59">
        <v>47.18</v>
      </c>
      <c r="L1328" s="44"/>
      <c r="M1328" s="44"/>
      <c r="N1328" s="44"/>
      <c r="O1328" s="9"/>
      <c r="P1328" s="9"/>
      <c r="Q1328" s="44"/>
      <c r="R1328" s="44"/>
      <c r="S1328" s="59"/>
      <c r="T1328" s="59"/>
      <c r="U1328" s="9"/>
      <c r="V1328" s="9"/>
    </row>
    <row r="1329" spans="1:22">
      <c r="A1329" s="9" t="s">
        <v>7715</v>
      </c>
      <c r="B1329" s="9" t="s">
        <v>2883</v>
      </c>
      <c r="C1329" s="9" t="s">
        <v>7716</v>
      </c>
      <c r="D1329" s="9" t="s">
        <v>7717</v>
      </c>
      <c r="E1329" s="9">
        <v>48</v>
      </c>
      <c r="F1329" s="9">
        <v>2</v>
      </c>
      <c r="G1329" s="44">
        <v>0</v>
      </c>
      <c r="H1329" s="9">
        <v>59</v>
      </c>
      <c r="I1329" s="9">
        <v>3</v>
      </c>
      <c r="J1329" s="9">
        <v>2</v>
      </c>
      <c r="K1329" s="59">
        <v>104.48</v>
      </c>
      <c r="L1329" s="44"/>
      <c r="M1329" s="44"/>
      <c r="N1329" s="44"/>
      <c r="O1329" s="9"/>
      <c r="P1329" s="9"/>
      <c r="Q1329" s="44"/>
      <c r="R1329" s="44"/>
      <c r="S1329" s="59"/>
      <c r="T1329" s="59"/>
      <c r="U1329" s="9"/>
      <c r="V1329" s="9"/>
    </row>
    <row r="1330" spans="1:22">
      <c r="A1330" s="9" t="s">
        <v>7718</v>
      </c>
      <c r="B1330" s="9" t="s">
        <v>1628</v>
      </c>
      <c r="C1330" s="9" t="s">
        <v>7719</v>
      </c>
      <c r="D1330" s="9" t="s">
        <v>7720</v>
      </c>
      <c r="E1330" s="9">
        <v>46</v>
      </c>
      <c r="F1330" s="9">
        <v>6</v>
      </c>
      <c r="G1330" s="44">
        <v>0</v>
      </c>
      <c r="H1330" s="9">
        <v>55</v>
      </c>
      <c r="I1330" s="9">
        <v>8</v>
      </c>
      <c r="J1330" s="9">
        <v>3</v>
      </c>
      <c r="K1330" s="59">
        <v>45.87</v>
      </c>
      <c r="L1330" s="44"/>
      <c r="M1330" s="44"/>
      <c r="N1330" s="44"/>
      <c r="O1330" s="9"/>
      <c r="P1330" s="9"/>
      <c r="Q1330" s="44"/>
      <c r="R1330" s="44"/>
      <c r="S1330" s="59"/>
      <c r="T1330" s="59"/>
      <c r="U1330" s="9"/>
      <c r="V1330" s="9"/>
    </row>
    <row r="1331" spans="1:22">
      <c r="A1331" s="9" t="s">
        <v>6389</v>
      </c>
      <c r="B1331" s="9" t="s">
        <v>5271</v>
      </c>
      <c r="C1331" s="9" t="s">
        <v>7721</v>
      </c>
      <c r="D1331" s="9" t="s">
        <v>7722</v>
      </c>
      <c r="E1331" s="9">
        <v>25</v>
      </c>
      <c r="F1331" s="9">
        <v>1</v>
      </c>
      <c r="G1331" s="44">
        <v>0</v>
      </c>
      <c r="H1331" s="9">
        <v>28</v>
      </c>
      <c r="I1331" s="9">
        <v>1</v>
      </c>
      <c r="J1331" s="9">
        <v>5</v>
      </c>
      <c r="K1331" s="59">
        <v>33.200000000000003</v>
      </c>
      <c r="L1331" s="44"/>
      <c r="M1331" s="44"/>
      <c r="N1331" s="44"/>
      <c r="O1331" s="9"/>
      <c r="P1331" s="9"/>
      <c r="Q1331" s="44"/>
      <c r="R1331" s="44"/>
      <c r="S1331" s="59"/>
      <c r="T1331" s="59"/>
      <c r="U1331" s="9"/>
      <c r="V1331" s="9"/>
    </row>
    <row r="1332" spans="1:22">
      <c r="A1332" s="9" t="s">
        <v>5986</v>
      </c>
      <c r="B1332" s="9" t="s">
        <v>1096</v>
      </c>
      <c r="C1332" s="9" t="s">
        <v>5987</v>
      </c>
      <c r="D1332" s="9" t="s">
        <v>7723</v>
      </c>
      <c r="E1332" s="15">
        <v>20737</v>
      </c>
      <c r="F1332" s="9">
        <v>427</v>
      </c>
      <c r="G1332" s="44">
        <v>1.2999999999999999E-2</v>
      </c>
      <c r="H1332" s="15">
        <v>24332</v>
      </c>
      <c r="I1332" s="9">
        <v>499</v>
      </c>
      <c r="J1332" s="9">
        <v>1</v>
      </c>
      <c r="K1332" s="59">
        <v>10.39</v>
      </c>
      <c r="L1332" s="44"/>
      <c r="M1332" s="44"/>
      <c r="N1332" s="44"/>
      <c r="O1332" s="9"/>
      <c r="P1332" s="9"/>
      <c r="Q1332" s="44"/>
      <c r="R1332" s="44"/>
      <c r="S1332" s="59"/>
      <c r="T1332" s="59"/>
      <c r="U1332" s="9"/>
      <c r="V1332" s="9"/>
    </row>
    <row r="1333" spans="1:22">
      <c r="A1333" s="9" t="s">
        <v>5272</v>
      </c>
      <c r="B1333" s="9" t="s">
        <v>5272</v>
      </c>
      <c r="C1333" s="9" t="s">
        <v>7724</v>
      </c>
      <c r="D1333" s="9" t="s">
        <v>7725</v>
      </c>
      <c r="E1333" s="9">
        <v>80</v>
      </c>
      <c r="F1333" s="9">
        <v>2</v>
      </c>
      <c r="G1333" s="44">
        <v>1E-4</v>
      </c>
      <c r="H1333" s="9">
        <v>98</v>
      </c>
      <c r="I1333" s="9">
        <v>4</v>
      </c>
      <c r="J1333" s="9">
        <v>1</v>
      </c>
      <c r="K1333" s="59">
        <v>6.29</v>
      </c>
      <c r="L1333" s="44"/>
      <c r="M1333" s="44"/>
      <c r="N1333" s="44"/>
      <c r="O1333" s="9"/>
      <c r="P1333" s="9"/>
      <c r="Q1333" s="44"/>
      <c r="R1333" s="44"/>
      <c r="S1333" s="59"/>
      <c r="T1333" s="59"/>
      <c r="U1333" s="9"/>
      <c r="V1333" s="9"/>
    </row>
    <row r="1334" spans="1:22">
      <c r="A1334" s="9" t="s">
        <v>1689</v>
      </c>
      <c r="B1334" s="9" t="s">
        <v>1689</v>
      </c>
      <c r="C1334" s="9" t="s">
        <v>7726</v>
      </c>
      <c r="D1334" s="9" t="s">
        <v>7727</v>
      </c>
      <c r="E1334" s="9">
        <v>19</v>
      </c>
      <c r="F1334" s="9">
        <v>1</v>
      </c>
      <c r="G1334" s="44">
        <v>0</v>
      </c>
      <c r="H1334" s="9">
        <v>22</v>
      </c>
      <c r="I1334" s="9">
        <v>1</v>
      </c>
      <c r="J1334" s="9">
        <v>1</v>
      </c>
      <c r="K1334" s="59">
        <v>6.16</v>
      </c>
      <c r="L1334" s="44"/>
      <c r="M1334" s="44"/>
      <c r="N1334" s="44"/>
      <c r="O1334" s="9"/>
      <c r="P1334" s="9"/>
      <c r="Q1334" s="44"/>
      <c r="R1334" s="44"/>
      <c r="S1334" s="59"/>
      <c r="T1334" s="59"/>
      <c r="U1334" s="9"/>
      <c r="V1334" s="9"/>
    </row>
    <row r="1335" spans="1:22">
      <c r="A1335" s="9" t="s">
        <v>1697</v>
      </c>
      <c r="B1335" s="9" t="s">
        <v>1697</v>
      </c>
      <c r="C1335" s="9" t="s">
        <v>7728</v>
      </c>
      <c r="D1335" s="9" t="s">
        <v>7729</v>
      </c>
      <c r="E1335" s="9">
        <v>24</v>
      </c>
      <c r="F1335" s="9">
        <v>2</v>
      </c>
      <c r="G1335" s="44">
        <v>0</v>
      </c>
      <c r="H1335" s="9">
        <v>32</v>
      </c>
      <c r="I1335" s="9">
        <v>2</v>
      </c>
      <c r="J1335" s="9">
        <v>2</v>
      </c>
      <c r="K1335" s="59">
        <v>12.32</v>
      </c>
      <c r="L1335" s="44"/>
      <c r="M1335" s="44"/>
      <c r="N1335" s="44"/>
      <c r="O1335" s="9"/>
      <c r="P1335" s="9"/>
      <c r="Q1335" s="44"/>
      <c r="R1335" s="44"/>
      <c r="S1335" s="59"/>
      <c r="T1335" s="59"/>
      <c r="U1335" s="9"/>
      <c r="V1335" s="9"/>
    </row>
    <row r="1336" spans="1:22">
      <c r="A1336" s="9" t="s">
        <v>7730</v>
      </c>
      <c r="B1336" s="9" t="s">
        <v>5273</v>
      </c>
      <c r="C1336" s="9" t="s">
        <v>7731</v>
      </c>
      <c r="D1336" s="9" t="s">
        <v>7732</v>
      </c>
      <c r="E1336" s="9">
        <v>57</v>
      </c>
      <c r="F1336" s="9">
        <v>2</v>
      </c>
      <c r="G1336" s="44">
        <v>0</v>
      </c>
      <c r="H1336" s="9">
        <v>68</v>
      </c>
      <c r="I1336" s="9">
        <v>2</v>
      </c>
      <c r="J1336" s="9">
        <v>1</v>
      </c>
      <c r="K1336" s="59">
        <v>6.99</v>
      </c>
      <c r="L1336" s="44"/>
      <c r="M1336" s="44"/>
      <c r="N1336" s="44"/>
      <c r="O1336" s="9"/>
      <c r="P1336" s="9"/>
      <c r="Q1336" s="44"/>
      <c r="R1336" s="44"/>
      <c r="S1336" s="59"/>
      <c r="T1336" s="59"/>
      <c r="U1336" s="9"/>
      <c r="V1336" s="9"/>
    </row>
    <row r="1337" spans="1:22">
      <c r="A1337" s="9" t="s">
        <v>1348</v>
      </c>
      <c r="B1337" s="9" t="s">
        <v>1348</v>
      </c>
      <c r="C1337" s="9" t="s">
        <v>5037</v>
      </c>
      <c r="D1337" s="9" t="s">
        <v>7733</v>
      </c>
      <c r="E1337" s="9">
        <v>159</v>
      </c>
      <c r="F1337" s="9">
        <v>5</v>
      </c>
      <c r="G1337" s="44">
        <v>1E-4</v>
      </c>
      <c r="H1337" s="9">
        <v>191</v>
      </c>
      <c r="I1337" s="9">
        <v>5</v>
      </c>
      <c r="J1337" s="9">
        <v>2</v>
      </c>
      <c r="K1337" s="59">
        <v>13.28</v>
      </c>
      <c r="L1337" s="44"/>
      <c r="M1337" s="44"/>
      <c r="N1337" s="44"/>
      <c r="O1337" s="9"/>
      <c r="P1337" s="9"/>
      <c r="Q1337" s="44"/>
      <c r="R1337" s="44"/>
      <c r="S1337" s="59"/>
      <c r="T1337" s="59"/>
      <c r="U1337" s="9"/>
      <c r="V1337" s="9"/>
    </row>
    <row r="1338" spans="1:22">
      <c r="A1338" s="9" t="s">
        <v>6030</v>
      </c>
      <c r="B1338" s="9" t="s">
        <v>1196</v>
      </c>
      <c r="C1338" s="9" t="s">
        <v>3136</v>
      </c>
      <c r="D1338" s="9" t="s">
        <v>7734</v>
      </c>
      <c r="E1338" s="15">
        <v>2642</v>
      </c>
      <c r="F1338" s="9">
        <v>87</v>
      </c>
      <c r="G1338" s="44">
        <v>1.6999999999999999E-3</v>
      </c>
      <c r="H1338" s="15">
        <v>3546</v>
      </c>
      <c r="I1338" s="9">
        <v>120</v>
      </c>
      <c r="J1338" s="9">
        <v>3</v>
      </c>
      <c r="K1338" s="59">
        <v>20.58</v>
      </c>
      <c r="L1338" s="44"/>
      <c r="M1338" s="44"/>
      <c r="N1338" s="44"/>
      <c r="O1338" s="9"/>
      <c r="P1338" s="9"/>
      <c r="Q1338" s="44"/>
      <c r="R1338" s="44"/>
      <c r="S1338" s="59"/>
      <c r="T1338" s="59"/>
      <c r="U1338" s="9"/>
      <c r="V1338" s="9"/>
    </row>
    <row r="1339" spans="1:22">
      <c r="A1339" s="9" t="s">
        <v>6094</v>
      </c>
      <c r="B1339" s="9" t="s">
        <v>262</v>
      </c>
      <c r="C1339" s="9" t="s">
        <v>261</v>
      </c>
      <c r="D1339" s="9" t="s">
        <v>7735</v>
      </c>
      <c r="E1339" s="15">
        <v>1693</v>
      </c>
      <c r="F1339" s="9">
        <v>43</v>
      </c>
      <c r="G1339" s="44">
        <v>1.1000000000000001E-3</v>
      </c>
      <c r="H1339" s="15">
        <v>2056</v>
      </c>
      <c r="I1339" s="9">
        <v>49</v>
      </c>
      <c r="J1339" s="9">
        <v>1</v>
      </c>
      <c r="K1339" s="59">
        <v>6.64</v>
      </c>
      <c r="L1339" s="44"/>
      <c r="M1339" s="44"/>
      <c r="N1339" s="44"/>
      <c r="O1339" s="9"/>
      <c r="P1339" s="9"/>
      <c r="Q1339" s="44"/>
      <c r="R1339" s="44"/>
      <c r="S1339" s="59"/>
      <c r="T1339" s="59"/>
      <c r="U1339" s="9"/>
      <c r="V1339" s="9"/>
    </row>
    <row r="1340" spans="1:22">
      <c r="A1340" s="9" t="s">
        <v>2038</v>
      </c>
      <c r="B1340" s="9" t="s">
        <v>2038</v>
      </c>
      <c r="C1340" s="9" t="s">
        <v>7736</v>
      </c>
      <c r="D1340" s="9" t="s">
        <v>7737</v>
      </c>
      <c r="E1340" s="9">
        <v>21</v>
      </c>
      <c r="F1340" s="9">
        <v>1</v>
      </c>
      <c r="G1340" s="44">
        <v>0</v>
      </c>
      <c r="H1340" s="9">
        <v>22</v>
      </c>
      <c r="I1340" s="9">
        <v>1</v>
      </c>
      <c r="J1340" s="9">
        <v>1</v>
      </c>
      <c r="K1340" s="59">
        <v>6.49</v>
      </c>
      <c r="L1340" s="44"/>
      <c r="M1340" s="44"/>
      <c r="N1340" s="59"/>
      <c r="O1340" s="9"/>
      <c r="P1340" s="9"/>
      <c r="Q1340" s="9"/>
    </row>
    <row r="1341" spans="1:22">
      <c r="A1341" s="9" t="s">
        <v>6195</v>
      </c>
      <c r="B1341" s="9" t="s">
        <v>1261</v>
      </c>
      <c r="C1341" s="9" t="s">
        <v>3680</v>
      </c>
      <c r="D1341" s="9" t="s">
        <v>7738</v>
      </c>
      <c r="E1341" s="9">
        <v>847</v>
      </c>
      <c r="F1341" s="9">
        <v>11</v>
      </c>
      <c r="G1341" s="44">
        <v>5.0000000000000001E-4</v>
      </c>
      <c r="H1341" s="15">
        <v>1027</v>
      </c>
      <c r="I1341" s="9">
        <v>13</v>
      </c>
      <c r="J1341" s="9">
        <v>1</v>
      </c>
      <c r="K1341" s="59">
        <v>6.29</v>
      </c>
      <c r="L1341" s="44"/>
      <c r="M1341" s="44"/>
      <c r="N1341" s="59"/>
      <c r="O1341" s="9"/>
      <c r="P1341" s="9"/>
      <c r="Q1341" s="9"/>
    </row>
    <row r="1342" spans="1:22">
      <c r="A1342" s="9" t="s">
        <v>6078</v>
      </c>
      <c r="B1342" s="9" t="s">
        <v>1382</v>
      </c>
      <c r="C1342" s="9" t="s">
        <v>4935</v>
      </c>
      <c r="D1342" s="9" t="s">
        <v>7739</v>
      </c>
      <c r="E1342" s="15">
        <v>1540</v>
      </c>
      <c r="F1342" s="9">
        <v>30</v>
      </c>
      <c r="G1342" s="44">
        <v>1E-3</v>
      </c>
      <c r="H1342" s="15">
        <v>1888</v>
      </c>
      <c r="I1342" s="9">
        <v>35</v>
      </c>
      <c r="J1342" s="9">
        <v>1</v>
      </c>
      <c r="K1342" s="59">
        <v>6.64</v>
      </c>
      <c r="L1342" s="44"/>
      <c r="M1342" s="44"/>
      <c r="N1342" s="59"/>
      <c r="O1342" s="9"/>
      <c r="P1342" s="9"/>
      <c r="Q1342" s="9"/>
    </row>
    <row r="1343" spans="1:22">
      <c r="A1343" s="9" t="s">
        <v>6111</v>
      </c>
      <c r="B1343" s="9" t="s">
        <v>2218</v>
      </c>
      <c r="C1343" s="9" t="s">
        <v>7740</v>
      </c>
      <c r="D1343" s="9" t="s">
        <v>7741</v>
      </c>
      <c r="E1343" s="9">
        <v>66</v>
      </c>
      <c r="F1343" s="9">
        <v>2</v>
      </c>
      <c r="G1343" s="44">
        <v>0</v>
      </c>
      <c r="H1343" s="9">
        <v>71</v>
      </c>
      <c r="I1343" s="9">
        <v>2</v>
      </c>
      <c r="J1343" s="9">
        <v>1</v>
      </c>
      <c r="K1343" s="59">
        <v>182.38</v>
      </c>
      <c r="L1343" s="44"/>
      <c r="M1343" s="44"/>
      <c r="N1343" s="59"/>
      <c r="O1343" s="9"/>
      <c r="P1343" s="9"/>
      <c r="Q1343" s="9"/>
    </row>
    <row r="1344" spans="1:22">
      <c r="A1344" s="9" t="s">
        <v>7742</v>
      </c>
      <c r="B1344" s="9" t="s">
        <v>1936</v>
      </c>
      <c r="C1344" s="9" t="s">
        <v>7743</v>
      </c>
      <c r="D1344" s="9" t="s">
        <v>7744</v>
      </c>
      <c r="E1344" s="9">
        <v>40</v>
      </c>
      <c r="F1344" s="9">
        <v>5</v>
      </c>
      <c r="G1344" s="44">
        <v>0</v>
      </c>
      <c r="H1344" s="9">
        <v>48</v>
      </c>
      <c r="I1344" s="9">
        <v>5</v>
      </c>
      <c r="J1344" s="9">
        <v>20</v>
      </c>
      <c r="K1344" s="59">
        <v>1172</v>
      </c>
      <c r="L1344" s="44"/>
      <c r="M1344" s="44"/>
      <c r="N1344" s="59"/>
      <c r="O1344" s="9"/>
      <c r="P1344" s="9"/>
      <c r="Q1344" s="9"/>
    </row>
    <row r="1345" spans="1:17">
      <c r="A1345" s="9" t="s">
        <v>6017</v>
      </c>
      <c r="B1345" s="9" t="s">
        <v>2219</v>
      </c>
      <c r="C1345" s="9" t="s">
        <v>7745</v>
      </c>
      <c r="D1345" s="9" t="s">
        <v>7746</v>
      </c>
      <c r="E1345" s="9">
        <v>37</v>
      </c>
      <c r="F1345" s="9">
        <v>1</v>
      </c>
      <c r="G1345" s="44">
        <v>0</v>
      </c>
      <c r="H1345" s="9">
        <v>40</v>
      </c>
      <c r="I1345" s="9">
        <v>3</v>
      </c>
      <c r="J1345" s="9">
        <v>2</v>
      </c>
      <c r="K1345" s="59">
        <v>403.94</v>
      </c>
      <c r="L1345" s="44"/>
      <c r="M1345" s="44"/>
      <c r="N1345" s="59"/>
      <c r="O1345" s="9"/>
      <c r="P1345" s="9"/>
      <c r="Q1345" s="9"/>
    </row>
    <row r="1346" spans="1:17">
      <c r="A1346" s="9" t="s">
        <v>7747</v>
      </c>
      <c r="B1346" s="9" t="s">
        <v>1602</v>
      </c>
      <c r="C1346" s="9" t="s">
        <v>7748</v>
      </c>
      <c r="D1346" s="9" t="s">
        <v>7749</v>
      </c>
      <c r="E1346" s="9">
        <v>9</v>
      </c>
      <c r="F1346" s="9">
        <v>0</v>
      </c>
      <c r="G1346" s="44">
        <v>0</v>
      </c>
      <c r="H1346" s="9">
        <v>9</v>
      </c>
      <c r="I1346" s="9">
        <v>0</v>
      </c>
      <c r="J1346" s="9">
        <v>1</v>
      </c>
      <c r="K1346" s="59">
        <v>205.55</v>
      </c>
      <c r="L1346" s="44"/>
      <c r="M1346" s="44"/>
      <c r="N1346" s="59"/>
      <c r="O1346" s="9"/>
      <c r="P1346" s="9"/>
      <c r="Q1346" s="9"/>
    </row>
    <row r="1347" spans="1:17">
      <c r="A1347" s="9" t="s">
        <v>6166</v>
      </c>
      <c r="B1347" s="9" t="s">
        <v>2516</v>
      </c>
      <c r="C1347" s="9" t="s">
        <v>7750</v>
      </c>
      <c r="D1347" s="9" t="s">
        <v>7751</v>
      </c>
      <c r="E1347" s="9">
        <v>256</v>
      </c>
      <c r="F1347" s="9">
        <v>7</v>
      </c>
      <c r="G1347" s="44">
        <v>2.0000000000000001E-4</v>
      </c>
      <c r="H1347" s="9">
        <v>303</v>
      </c>
      <c r="I1347" s="9">
        <v>8</v>
      </c>
      <c r="J1347" s="9">
        <v>1</v>
      </c>
      <c r="K1347" s="59">
        <v>8.06</v>
      </c>
      <c r="L1347" s="44"/>
      <c r="M1347" s="44"/>
      <c r="N1347" s="59"/>
      <c r="O1347" s="9"/>
      <c r="P1347" s="9"/>
      <c r="Q1347" s="9"/>
    </row>
    <row r="1348" spans="1:17">
      <c r="A1348" s="9" t="s">
        <v>6311</v>
      </c>
      <c r="B1348" s="9" t="s">
        <v>2039</v>
      </c>
      <c r="C1348" s="9" t="s">
        <v>7752</v>
      </c>
      <c r="D1348" s="9" t="s">
        <v>7753</v>
      </c>
      <c r="E1348" s="9">
        <v>30</v>
      </c>
      <c r="F1348" s="9">
        <v>2</v>
      </c>
      <c r="G1348" s="44">
        <v>0</v>
      </c>
      <c r="H1348" s="9">
        <v>34</v>
      </c>
      <c r="I1348" s="9">
        <v>2</v>
      </c>
      <c r="J1348" s="9">
        <v>4</v>
      </c>
      <c r="K1348" s="59">
        <v>748.56</v>
      </c>
      <c r="L1348" s="44"/>
      <c r="M1348" s="44"/>
      <c r="N1348" s="59"/>
      <c r="O1348" s="9"/>
      <c r="P1348" s="9"/>
      <c r="Q1348" s="9"/>
    </row>
    <row r="1349" spans="1:17">
      <c r="A1349" s="9" t="s">
        <v>1362</v>
      </c>
      <c r="B1349" s="9" t="s">
        <v>1362</v>
      </c>
      <c r="C1349" s="9" t="s">
        <v>4100</v>
      </c>
      <c r="D1349" s="9" t="s">
        <v>4101</v>
      </c>
      <c r="E1349" s="9">
        <v>24</v>
      </c>
      <c r="F1349" s="9">
        <v>1</v>
      </c>
      <c r="G1349" s="44">
        <v>0</v>
      </c>
      <c r="H1349" s="9">
        <v>25</v>
      </c>
      <c r="I1349" s="9">
        <v>1</v>
      </c>
      <c r="J1349" s="9">
        <v>1</v>
      </c>
      <c r="K1349" s="59">
        <v>7.9</v>
      </c>
      <c r="L1349" s="44"/>
      <c r="M1349" s="44"/>
      <c r="N1349" s="59"/>
      <c r="O1349" s="9"/>
      <c r="P1349" s="9"/>
      <c r="Q1349" s="9"/>
    </row>
    <row r="1350" spans="1:17">
      <c r="A1350" s="9" t="s">
        <v>7754</v>
      </c>
      <c r="B1350" s="9" t="s">
        <v>2518</v>
      </c>
      <c r="C1350" s="9" t="s">
        <v>7755</v>
      </c>
      <c r="D1350" s="9" t="s">
        <v>7756</v>
      </c>
      <c r="E1350" s="9">
        <v>32</v>
      </c>
      <c r="F1350" s="9">
        <v>3</v>
      </c>
      <c r="G1350" s="44">
        <v>0</v>
      </c>
      <c r="H1350" s="9">
        <v>39</v>
      </c>
      <c r="I1350" s="9">
        <v>3</v>
      </c>
      <c r="J1350" s="9">
        <v>1</v>
      </c>
      <c r="K1350" s="59">
        <v>8.5399999999999991</v>
      </c>
      <c r="L1350" s="44"/>
      <c r="M1350" s="44"/>
      <c r="N1350" s="59"/>
      <c r="O1350" s="9"/>
      <c r="P1350" s="9"/>
      <c r="Q1350" s="9"/>
    </row>
    <row r="1351" spans="1:17">
      <c r="A1351" s="9" t="s">
        <v>7757</v>
      </c>
      <c r="B1351" s="9" t="s">
        <v>5274</v>
      </c>
      <c r="C1351" s="9" t="s">
        <v>7758</v>
      </c>
      <c r="D1351" s="9" t="s">
        <v>7759</v>
      </c>
      <c r="E1351" s="9">
        <v>11</v>
      </c>
      <c r="F1351" s="9">
        <v>1</v>
      </c>
      <c r="G1351" s="44">
        <v>0</v>
      </c>
      <c r="H1351" s="9">
        <v>12</v>
      </c>
      <c r="I1351" s="9">
        <v>1</v>
      </c>
      <c r="J1351" s="9">
        <v>1</v>
      </c>
      <c r="K1351" s="59">
        <v>7.49</v>
      </c>
      <c r="L1351" s="44"/>
      <c r="M1351" s="44"/>
      <c r="N1351" s="59"/>
      <c r="O1351" s="9"/>
      <c r="P1351" s="9"/>
      <c r="Q1351" s="9"/>
    </row>
    <row r="1352" spans="1:17">
      <c r="A1352" s="9" t="s">
        <v>5275</v>
      </c>
      <c r="B1352" s="9" t="s">
        <v>5275</v>
      </c>
      <c r="C1352" s="9" t="s">
        <v>7760</v>
      </c>
      <c r="D1352" s="9" t="s">
        <v>7761</v>
      </c>
      <c r="E1352" s="9">
        <v>43</v>
      </c>
      <c r="F1352" s="9">
        <v>0</v>
      </c>
      <c r="G1352" s="44">
        <v>0</v>
      </c>
      <c r="H1352" s="9">
        <v>48</v>
      </c>
      <c r="I1352" s="9">
        <v>0</v>
      </c>
      <c r="J1352" s="9">
        <v>3</v>
      </c>
      <c r="K1352" s="59">
        <v>20.97</v>
      </c>
      <c r="L1352" s="44"/>
      <c r="M1352" s="44"/>
      <c r="N1352" s="59"/>
      <c r="O1352" s="9"/>
      <c r="P1352" s="9"/>
      <c r="Q1352" s="9"/>
    </row>
    <row r="1353" spans="1:17">
      <c r="A1353" s="9" t="s">
        <v>7762</v>
      </c>
      <c r="B1353" s="9" t="s">
        <v>5276</v>
      </c>
      <c r="C1353" s="9" t="s">
        <v>7763</v>
      </c>
      <c r="D1353" s="9" t="s">
        <v>7764</v>
      </c>
      <c r="E1353" s="9">
        <v>6</v>
      </c>
      <c r="F1353" s="9">
        <v>2</v>
      </c>
      <c r="G1353" s="44">
        <v>0</v>
      </c>
      <c r="H1353" s="9">
        <v>7</v>
      </c>
      <c r="I1353" s="9">
        <v>3</v>
      </c>
      <c r="J1353" s="9">
        <v>2</v>
      </c>
      <c r="K1353" s="59">
        <v>29.4</v>
      </c>
      <c r="L1353" s="44"/>
      <c r="M1353" s="44"/>
      <c r="N1353" s="59"/>
      <c r="O1353" s="9"/>
      <c r="P1353" s="9"/>
      <c r="Q1353" s="9"/>
    </row>
    <row r="1354" spans="1:17">
      <c r="A1354" s="9" t="s">
        <v>6825</v>
      </c>
      <c r="B1354" s="9" t="s">
        <v>1337</v>
      </c>
      <c r="C1354" s="9" t="s">
        <v>5117</v>
      </c>
      <c r="D1354" s="9" t="s">
        <v>7765</v>
      </c>
      <c r="E1354" s="9">
        <v>872</v>
      </c>
      <c r="F1354" s="9">
        <v>29</v>
      </c>
      <c r="G1354" s="44">
        <v>5.0000000000000001E-4</v>
      </c>
      <c r="H1354" s="15">
        <v>1136</v>
      </c>
      <c r="I1354" s="9">
        <v>36</v>
      </c>
      <c r="J1354" s="9">
        <v>1</v>
      </c>
      <c r="K1354" s="59">
        <v>8.41</v>
      </c>
      <c r="L1354" s="44"/>
      <c r="M1354" s="44"/>
      <c r="N1354" s="59"/>
      <c r="O1354" s="9"/>
      <c r="P1354" s="9"/>
      <c r="Q1354" s="9"/>
    </row>
    <row r="1355" spans="1:17">
      <c r="A1355" s="9" t="s">
        <v>5988</v>
      </c>
      <c r="B1355" s="9" t="s">
        <v>1097</v>
      </c>
      <c r="C1355" s="9" t="s">
        <v>3229</v>
      </c>
      <c r="D1355" s="9" t="s">
        <v>7766</v>
      </c>
      <c r="E1355" s="15">
        <v>3977</v>
      </c>
      <c r="F1355" s="9">
        <v>519</v>
      </c>
      <c r="G1355" s="44">
        <v>2.5000000000000001E-3</v>
      </c>
      <c r="H1355" s="15">
        <v>4665</v>
      </c>
      <c r="I1355" s="9">
        <v>624</v>
      </c>
      <c r="J1355" s="9">
        <v>1</v>
      </c>
      <c r="K1355" s="59">
        <v>4.99</v>
      </c>
      <c r="L1355" s="44"/>
      <c r="M1355" s="44"/>
      <c r="N1355" s="59"/>
      <c r="O1355" s="9"/>
      <c r="P1355" s="9"/>
      <c r="Q1355" s="9"/>
    </row>
    <row r="1356" spans="1:17">
      <c r="A1356" s="9" t="s">
        <v>1102</v>
      </c>
      <c r="B1356" s="9" t="s">
        <v>1102</v>
      </c>
      <c r="C1356" s="9" t="s">
        <v>4631</v>
      </c>
      <c r="D1356" s="9" t="s">
        <v>7767</v>
      </c>
      <c r="E1356" s="9">
        <v>268</v>
      </c>
      <c r="F1356" s="9">
        <v>9</v>
      </c>
      <c r="G1356" s="44">
        <v>2.0000000000000001E-4</v>
      </c>
      <c r="H1356" s="9">
        <v>323</v>
      </c>
      <c r="I1356" s="9">
        <v>10</v>
      </c>
      <c r="J1356" s="9">
        <v>1</v>
      </c>
      <c r="K1356" s="59">
        <v>6.29</v>
      </c>
      <c r="L1356" s="44"/>
      <c r="M1356" s="44"/>
      <c r="N1356" s="59"/>
      <c r="O1356" s="9"/>
      <c r="P1356" s="9"/>
      <c r="Q1356" s="9"/>
    </row>
    <row r="1357" spans="1:17">
      <c r="A1357" s="9" t="s">
        <v>2167</v>
      </c>
      <c r="B1357" s="9" t="s">
        <v>2167</v>
      </c>
      <c r="C1357" s="9" t="s">
        <v>5120</v>
      </c>
      <c r="D1357" s="9" t="s">
        <v>5121</v>
      </c>
      <c r="E1357" s="9">
        <v>90</v>
      </c>
      <c r="F1357" s="9">
        <v>1</v>
      </c>
      <c r="G1357" s="44">
        <v>1E-4</v>
      </c>
      <c r="H1357" s="9">
        <v>106</v>
      </c>
      <c r="I1357" s="9">
        <v>1</v>
      </c>
      <c r="J1357" s="9">
        <v>1</v>
      </c>
      <c r="K1357" s="59">
        <v>4.59</v>
      </c>
      <c r="L1357" s="44"/>
      <c r="M1357" s="44"/>
      <c r="N1357" s="59"/>
      <c r="O1357" s="9"/>
      <c r="P1357" s="9"/>
      <c r="Q1357" s="9"/>
    </row>
    <row r="1358" spans="1:17">
      <c r="A1358" s="9" t="s">
        <v>6220</v>
      </c>
      <c r="B1358" s="9" t="s">
        <v>420</v>
      </c>
      <c r="C1358" s="9" t="s">
        <v>419</v>
      </c>
      <c r="D1358" s="9" t="s">
        <v>7768</v>
      </c>
      <c r="E1358" s="9">
        <v>516</v>
      </c>
      <c r="F1358" s="9">
        <v>18</v>
      </c>
      <c r="G1358" s="44">
        <v>2.9999999999999997E-4</v>
      </c>
      <c r="H1358" s="9">
        <v>709</v>
      </c>
      <c r="I1358" s="9">
        <v>26</v>
      </c>
      <c r="J1358" s="9">
        <v>1</v>
      </c>
      <c r="K1358" s="59">
        <v>7.49</v>
      </c>
      <c r="L1358" s="44"/>
      <c r="M1358" s="44"/>
      <c r="N1358" s="59"/>
      <c r="O1358" s="9"/>
      <c r="P1358" s="9"/>
      <c r="Q1358" s="9"/>
    </row>
    <row r="1359" spans="1:17">
      <c r="A1359" s="9" t="s">
        <v>5277</v>
      </c>
      <c r="B1359" s="9" t="s">
        <v>5277</v>
      </c>
      <c r="C1359" s="9" t="s">
        <v>7769</v>
      </c>
      <c r="D1359" s="9" t="s">
        <v>7770</v>
      </c>
      <c r="E1359" s="9">
        <v>32</v>
      </c>
      <c r="F1359" s="9">
        <v>1</v>
      </c>
      <c r="G1359" s="44">
        <v>0</v>
      </c>
      <c r="H1359" s="9">
        <v>39</v>
      </c>
      <c r="I1359" s="9">
        <v>1</v>
      </c>
      <c r="J1359" s="9">
        <v>2</v>
      </c>
      <c r="K1359" s="59">
        <v>13.28</v>
      </c>
      <c r="L1359" s="44"/>
      <c r="M1359" s="44"/>
      <c r="N1359" s="59"/>
      <c r="O1359" s="9"/>
      <c r="P1359" s="9"/>
      <c r="Q1359" s="9"/>
    </row>
    <row r="1360" spans="1:17">
      <c r="A1360" s="9" t="s">
        <v>7771</v>
      </c>
      <c r="B1360" s="9" t="s">
        <v>5278</v>
      </c>
      <c r="C1360" s="9" t="s">
        <v>7772</v>
      </c>
      <c r="D1360" s="9" t="s">
        <v>7773</v>
      </c>
      <c r="E1360" s="9">
        <v>89</v>
      </c>
      <c r="F1360" s="9">
        <v>9</v>
      </c>
      <c r="G1360" s="44">
        <v>1E-4</v>
      </c>
      <c r="H1360" s="9">
        <v>102</v>
      </c>
      <c r="I1360" s="9">
        <v>9</v>
      </c>
      <c r="J1360" s="9">
        <v>1</v>
      </c>
      <c r="K1360" s="59">
        <v>8.99</v>
      </c>
      <c r="L1360" s="44"/>
      <c r="M1360" s="44"/>
      <c r="N1360" s="59"/>
      <c r="O1360" s="9"/>
      <c r="P1360" s="9"/>
      <c r="Q1360" s="9"/>
    </row>
    <row r="1361" spans="1:17">
      <c r="A1361" s="9" t="s">
        <v>7774</v>
      </c>
      <c r="B1361" s="9" t="s">
        <v>994</v>
      </c>
      <c r="C1361" s="9" t="s">
        <v>4317</v>
      </c>
      <c r="D1361" s="9" t="s">
        <v>7775</v>
      </c>
      <c r="E1361" s="15">
        <v>1091</v>
      </c>
      <c r="F1361" s="9">
        <v>108</v>
      </c>
      <c r="G1361" s="44">
        <v>6.9999999999999999E-4</v>
      </c>
      <c r="H1361" s="15">
        <v>1369</v>
      </c>
      <c r="I1361" s="9">
        <v>153</v>
      </c>
      <c r="J1361" s="9">
        <v>17</v>
      </c>
      <c r="K1361" s="59">
        <v>532.95000000000005</v>
      </c>
      <c r="L1361" s="44"/>
      <c r="M1361" s="44"/>
      <c r="N1361" s="59"/>
      <c r="O1361" s="9"/>
      <c r="P1361" s="9"/>
      <c r="Q1361" s="9"/>
    </row>
    <row r="1362" spans="1:17">
      <c r="A1362" s="9" t="s">
        <v>7776</v>
      </c>
      <c r="B1362" s="9" t="s">
        <v>5279</v>
      </c>
      <c r="C1362" s="9" t="s">
        <v>7777</v>
      </c>
      <c r="D1362" s="9" t="s">
        <v>7778</v>
      </c>
      <c r="E1362" s="9">
        <v>38</v>
      </c>
      <c r="F1362" s="9">
        <v>1</v>
      </c>
      <c r="G1362" s="44">
        <v>0</v>
      </c>
      <c r="H1362" s="9">
        <v>49</v>
      </c>
      <c r="I1362" s="9">
        <v>1</v>
      </c>
      <c r="J1362" s="9">
        <v>1</v>
      </c>
      <c r="K1362" s="59">
        <v>13.99</v>
      </c>
      <c r="L1362" s="44"/>
      <c r="M1362" s="44"/>
      <c r="N1362" s="59"/>
      <c r="O1362" s="9"/>
      <c r="P1362" s="9"/>
      <c r="Q1362" s="9"/>
    </row>
    <row r="1363" spans="1:17">
      <c r="A1363" s="9" t="s">
        <v>7774</v>
      </c>
      <c r="B1363" s="9" t="s">
        <v>997</v>
      </c>
      <c r="C1363" s="9" t="s">
        <v>4438</v>
      </c>
      <c r="D1363" s="9" t="s">
        <v>4439</v>
      </c>
      <c r="E1363" s="9">
        <v>310</v>
      </c>
      <c r="F1363" s="9">
        <v>28</v>
      </c>
      <c r="G1363" s="44">
        <v>2.0000000000000001E-4</v>
      </c>
      <c r="H1363" s="9">
        <v>360</v>
      </c>
      <c r="I1363" s="9">
        <v>50</v>
      </c>
      <c r="J1363" s="9">
        <v>2</v>
      </c>
      <c r="K1363" s="59">
        <v>300</v>
      </c>
      <c r="L1363" s="44"/>
      <c r="M1363" s="44"/>
      <c r="N1363" s="59"/>
      <c r="O1363" s="9"/>
      <c r="P1363" s="9"/>
      <c r="Q1363" s="9"/>
    </row>
    <row r="1364" spans="1:17">
      <c r="A1364" s="9" t="s">
        <v>7779</v>
      </c>
      <c r="B1364" s="9" t="s">
        <v>997</v>
      </c>
      <c r="C1364" s="9" t="s">
        <v>4438</v>
      </c>
      <c r="D1364" s="9" t="s">
        <v>4439</v>
      </c>
      <c r="E1364" s="9">
        <v>19</v>
      </c>
      <c r="F1364" s="9">
        <v>4</v>
      </c>
      <c r="G1364" s="44">
        <v>0</v>
      </c>
      <c r="H1364" s="9">
        <v>38</v>
      </c>
      <c r="I1364" s="9">
        <v>6</v>
      </c>
      <c r="J1364" s="9">
        <v>1</v>
      </c>
      <c r="K1364" s="59">
        <v>153.54</v>
      </c>
      <c r="L1364" s="44"/>
      <c r="M1364" s="44"/>
      <c r="N1364" s="59"/>
      <c r="O1364" s="9"/>
      <c r="P1364" s="9"/>
      <c r="Q1364" s="9"/>
    </row>
    <row r="1365" spans="1:17">
      <c r="A1365" s="9" t="s">
        <v>7780</v>
      </c>
      <c r="B1365" s="9" t="s">
        <v>997</v>
      </c>
      <c r="C1365" s="9" t="s">
        <v>4438</v>
      </c>
      <c r="D1365" s="9" t="s">
        <v>4439</v>
      </c>
      <c r="E1365" s="9">
        <v>250</v>
      </c>
      <c r="F1365" s="9">
        <v>62</v>
      </c>
      <c r="G1365" s="44">
        <v>2.0000000000000001E-4</v>
      </c>
      <c r="H1365" s="9">
        <v>309</v>
      </c>
      <c r="I1365" s="9">
        <v>86</v>
      </c>
      <c r="J1365" s="9">
        <v>1</v>
      </c>
      <c r="K1365" s="59">
        <v>150</v>
      </c>
      <c r="L1365" s="44"/>
      <c r="M1365" s="44"/>
      <c r="N1365" s="59"/>
      <c r="O1365" s="9"/>
      <c r="P1365" s="9"/>
      <c r="Q1365" s="9"/>
    </row>
    <row r="1366" spans="1:17">
      <c r="A1366" s="9" t="s">
        <v>7781</v>
      </c>
      <c r="B1366" s="9" t="s">
        <v>1872</v>
      </c>
      <c r="C1366" s="9" t="s">
        <v>7782</v>
      </c>
      <c r="D1366" s="9" t="s">
        <v>7783</v>
      </c>
      <c r="E1366" s="9">
        <v>35</v>
      </c>
      <c r="F1366" s="9">
        <v>0</v>
      </c>
      <c r="G1366" s="44">
        <v>0</v>
      </c>
      <c r="H1366" s="9">
        <v>41</v>
      </c>
      <c r="I1366" s="9">
        <v>0</v>
      </c>
      <c r="J1366" s="9">
        <v>1</v>
      </c>
      <c r="K1366" s="59">
        <v>10.79</v>
      </c>
      <c r="L1366" s="44"/>
      <c r="M1366" s="44"/>
      <c r="N1366" s="59"/>
      <c r="O1366" s="9"/>
      <c r="P1366" s="9"/>
      <c r="Q1366" s="9"/>
    </row>
    <row r="1367" spans="1:17">
      <c r="A1367" s="9" t="s">
        <v>7784</v>
      </c>
      <c r="B1367" s="9" t="s">
        <v>5280</v>
      </c>
      <c r="C1367" s="9" t="s">
        <v>7785</v>
      </c>
      <c r="D1367" s="9" t="s">
        <v>7786</v>
      </c>
      <c r="E1367" s="9">
        <v>17</v>
      </c>
      <c r="F1367" s="9">
        <v>1</v>
      </c>
      <c r="G1367" s="44">
        <v>0</v>
      </c>
      <c r="H1367" s="9">
        <v>23</v>
      </c>
      <c r="I1367" s="9">
        <v>1</v>
      </c>
      <c r="J1367" s="9">
        <v>2</v>
      </c>
      <c r="K1367" s="59">
        <v>11.98</v>
      </c>
      <c r="L1367" s="44"/>
      <c r="M1367" s="44"/>
      <c r="N1367" s="59"/>
      <c r="O1367" s="9"/>
      <c r="P1367" s="9"/>
      <c r="Q1367" s="9"/>
    </row>
    <row r="1368" spans="1:17">
      <c r="A1368" s="9" t="s">
        <v>6138</v>
      </c>
      <c r="B1368" s="9" t="s">
        <v>1116</v>
      </c>
      <c r="C1368" s="9"/>
      <c r="D1368" s="9" t="s">
        <v>7787</v>
      </c>
      <c r="E1368" s="9">
        <v>538</v>
      </c>
      <c r="F1368" s="9">
        <v>18</v>
      </c>
      <c r="G1368" s="44">
        <v>2.9999999999999997E-4</v>
      </c>
      <c r="H1368" s="9">
        <v>673</v>
      </c>
      <c r="I1368" s="9">
        <v>20</v>
      </c>
      <c r="J1368" s="9">
        <v>1</v>
      </c>
      <c r="K1368" s="59">
        <v>6.99</v>
      </c>
      <c r="L1368" s="44"/>
      <c r="M1368" s="44"/>
      <c r="N1368" s="59"/>
      <c r="O1368" s="9"/>
      <c r="P1368" s="9"/>
      <c r="Q1368" s="9"/>
    </row>
    <row r="1369" spans="1:17">
      <c r="A1369" s="9" t="s">
        <v>2066</v>
      </c>
      <c r="B1369" s="9" t="s">
        <v>2066</v>
      </c>
      <c r="C1369" s="9" t="s">
        <v>7788</v>
      </c>
      <c r="D1369" s="9" t="s">
        <v>7789</v>
      </c>
      <c r="E1369" s="9">
        <v>85</v>
      </c>
      <c r="F1369" s="9">
        <v>8</v>
      </c>
      <c r="G1369" s="44">
        <v>1E-4</v>
      </c>
      <c r="H1369" s="9">
        <v>101</v>
      </c>
      <c r="I1369" s="9">
        <v>8</v>
      </c>
      <c r="J1369" s="9">
        <v>1</v>
      </c>
      <c r="K1369" s="59">
        <v>7.49</v>
      </c>
      <c r="L1369" s="44"/>
      <c r="M1369" s="44"/>
      <c r="N1369" s="59"/>
      <c r="O1369" s="9"/>
      <c r="P1369" s="9"/>
      <c r="Q1369" s="9"/>
    </row>
    <row r="1370" spans="1:17">
      <c r="A1370" s="9" t="s">
        <v>6025</v>
      </c>
      <c r="B1370" s="9" t="s">
        <v>5281</v>
      </c>
      <c r="C1370" s="9" t="s">
        <v>7790</v>
      </c>
      <c r="D1370" s="9" t="s">
        <v>7791</v>
      </c>
      <c r="E1370" s="9">
        <v>173</v>
      </c>
      <c r="F1370" s="9">
        <v>1</v>
      </c>
      <c r="G1370" s="44">
        <v>1E-4</v>
      </c>
      <c r="H1370" s="9">
        <v>184</v>
      </c>
      <c r="I1370" s="9">
        <v>1</v>
      </c>
      <c r="J1370" s="9">
        <v>1</v>
      </c>
      <c r="K1370" s="59">
        <v>119.79</v>
      </c>
      <c r="L1370" s="44"/>
      <c r="M1370" s="44"/>
      <c r="N1370" s="59"/>
      <c r="O1370" s="9"/>
      <c r="P1370" s="9"/>
      <c r="Q1370" s="9"/>
    </row>
    <row r="1371" spans="1:17">
      <c r="A1371" s="9" t="s">
        <v>6214</v>
      </c>
      <c r="B1371" s="9" t="s">
        <v>1899</v>
      </c>
      <c r="C1371" s="9" t="s">
        <v>7792</v>
      </c>
      <c r="D1371" s="9" t="s">
        <v>7793</v>
      </c>
      <c r="E1371" s="9">
        <v>17</v>
      </c>
      <c r="F1371" s="9">
        <v>2</v>
      </c>
      <c r="G1371" s="44">
        <v>0</v>
      </c>
      <c r="H1371" s="9">
        <v>18</v>
      </c>
      <c r="I1371" s="9">
        <v>2</v>
      </c>
      <c r="J1371" s="9">
        <v>1</v>
      </c>
      <c r="K1371" s="59">
        <v>90.24</v>
      </c>
      <c r="L1371" s="44"/>
      <c r="M1371" s="44"/>
      <c r="N1371" s="59"/>
      <c r="O1371" s="9"/>
      <c r="P1371" s="9"/>
      <c r="Q1371" s="9"/>
    </row>
    <row r="1372" spans="1:17">
      <c r="A1372" s="9" t="s">
        <v>7794</v>
      </c>
      <c r="B1372" s="9" t="s">
        <v>1774</v>
      </c>
      <c r="C1372" s="9" t="s">
        <v>7795</v>
      </c>
      <c r="D1372" s="9" t="s">
        <v>7796</v>
      </c>
      <c r="E1372" s="9">
        <v>13</v>
      </c>
      <c r="F1372" s="9">
        <v>0</v>
      </c>
      <c r="G1372" s="44">
        <v>0</v>
      </c>
      <c r="H1372" s="9">
        <v>13</v>
      </c>
      <c r="I1372" s="9">
        <v>0</v>
      </c>
      <c r="J1372" s="9">
        <v>2</v>
      </c>
      <c r="K1372" s="59">
        <v>73.42</v>
      </c>
      <c r="L1372" s="44"/>
      <c r="M1372" s="44"/>
      <c r="N1372" s="59"/>
      <c r="O1372" s="9"/>
      <c r="P1372" s="9"/>
      <c r="Q1372" s="9"/>
    </row>
    <row r="1373" spans="1:17">
      <c r="A1373" s="9" t="s">
        <v>6170</v>
      </c>
      <c r="B1373" s="9" t="s">
        <v>1013</v>
      </c>
      <c r="C1373" s="9" t="s">
        <v>4162</v>
      </c>
      <c r="D1373" s="9" t="s">
        <v>7797</v>
      </c>
      <c r="E1373" s="9">
        <v>459</v>
      </c>
      <c r="F1373" s="9">
        <v>23</v>
      </c>
      <c r="G1373" s="44">
        <v>2.9999999999999997E-4</v>
      </c>
      <c r="H1373" s="9">
        <v>564</v>
      </c>
      <c r="I1373" s="9">
        <v>30</v>
      </c>
      <c r="J1373" s="9">
        <v>1</v>
      </c>
      <c r="K1373" s="59">
        <v>52.52</v>
      </c>
      <c r="L1373" s="44"/>
      <c r="M1373" s="44"/>
      <c r="N1373" s="59"/>
      <c r="O1373" s="9"/>
      <c r="P1373" s="9"/>
      <c r="Q1373" s="9"/>
    </row>
    <row r="1374" spans="1:17">
      <c r="A1374" s="9" t="s">
        <v>7798</v>
      </c>
      <c r="B1374" s="9" t="s">
        <v>2225</v>
      </c>
      <c r="C1374" s="9" t="s">
        <v>7799</v>
      </c>
      <c r="D1374" s="9" t="s">
        <v>7800</v>
      </c>
      <c r="E1374" s="9">
        <v>165</v>
      </c>
      <c r="F1374" s="9">
        <v>2</v>
      </c>
      <c r="G1374" s="44">
        <v>1E-4</v>
      </c>
      <c r="H1374" s="9">
        <v>205</v>
      </c>
      <c r="I1374" s="9">
        <v>2</v>
      </c>
      <c r="J1374" s="9">
        <v>1</v>
      </c>
      <c r="K1374" s="59">
        <v>6.64</v>
      </c>
      <c r="L1374" s="44"/>
      <c r="M1374" s="44"/>
      <c r="N1374" s="59"/>
      <c r="O1374" s="9"/>
      <c r="P1374" s="9"/>
      <c r="Q1374" s="9"/>
    </row>
    <row r="1375" spans="1:17">
      <c r="A1375" s="9" t="s">
        <v>6523</v>
      </c>
      <c r="B1375" s="9" t="s">
        <v>5282</v>
      </c>
      <c r="C1375" s="9" t="s">
        <v>7801</v>
      </c>
      <c r="D1375" s="9" t="s">
        <v>7802</v>
      </c>
      <c r="E1375" s="9">
        <v>206</v>
      </c>
      <c r="F1375" s="9">
        <v>4</v>
      </c>
      <c r="G1375" s="44">
        <v>1E-4</v>
      </c>
      <c r="H1375" s="9">
        <v>280</v>
      </c>
      <c r="I1375" s="9">
        <v>5</v>
      </c>
      <c r="J1375" s="9">
        <v>1</v>
      </c>
      <c r="K1375" s="59">
        <v>7.11</v>
      </c>
      <c r="L1375" s="44"/>
      <c r="M1375" s="44"/>
      <c r="N1375" s="59"/>
      <c r="O1375" s="9"/>
      <c r="P1375" s="9"/>
      <c r="Q1375" s="9"/>
    </row>
    <row r="1376" spans="1:17">
      <c r="A1376" s="9" t="s">
        <v>7803</v>
      </c>
      <c r="B1376" s="9" t="s">
        <v>5283</v>
      </c>
      <c r="C1376" s="9" t="s">
        <v>7804</v>
      </c>
      <c r="D1376" s="9" t="s">
        <v>7805</v>
      </c>
      <c r="E1376" s="9">
        <v>17</v>
      </c>
      <c r="F1376" s="9">
        <v>0</v>
      </c>
      <c r="G1376" s="44">
        <v>0</v>
      </c>
      <c r="H1376" s="9">
        <v>18</v>
      </c>
      <c r="I1376" s="9">
        <v>0</v>
      </c>
      <c r="J1376" s="9">
        <v>1</v>
      </c>
      <c r="K1376" s="59">
        <v>11.99</v>
      </c>
      <c r="L1376" s="44"/>
      <c r="M1376" s="44"/>
      <c r="N1376" s="59"/>
      <c r="O1376" s="9"/>
      <c r="P1376" s="9"/>
      <c r="Q1376" s="9"/>
    </row>
    <row r="1377" spans="1:17">
      <c r="A1377" s="9" t="s">
        <v>7806</v>
      </c>
      <c r="B1377" s="9" t="s">
        <v>2537</v>
      </c>
      <c r="C1377" s="9" t="s">
        <v>7807</v>
      </c>
      <c r="D1377" s="9" t="s">
        <v>7808</v>
      </c>
      <c r="E1377" s="9">
        <v>42</v>
      </c>
      <c r="F1377" s="9">
        <v>1</v>
      </c>
      <c r="G1377" s="44">
        <v>0</v>
      </c>
      <c r="H1377" s="9">
        <v>60</v>
      </c>
      <c r="I1377" s="9">
        <v>3</v>
      </c>
      <c r="J1377" s="9">
        <v>1</v>
      </c>
      <c r="K1377" s="59">
        <v>6.99</v>
      </c>
      <c r="L1377" s="44"/>
      <c r="M1377" s="44"/>
      <c r="N1377" s="59"/>
      <c r="O1377" s="9"/>
      <c r="P1377" s="9"/>
      <c r="Q1377" s="9"/>
    </row>
    <row r="1378" spans="1:17">
      <c r="A1378" s="9" t="s">
        <v>2537</v>
      </c>
      <c r="B1378" s="9" t="s">
        <v>2537</v>
      </c>
      <c r="C1378" s="9" t="s">
        <v>7807</v>
      </c>
      <c r="D1378" s="9" t="s">
        <v>7808</v>
      </c>
      <c r="E1378" s="9">
        <v>23</v>
      </c>
      <c r="F1378" s="9">
        <v>2</v>
      </c>
      <c r="G1378" s="44">
        <v>0</v>
      </c>
      <c r="H1378" s="9">
        <v>33</v>
      </c>
      <c r="I1378" s="9">
        <v>2</v>
      </c>
      <c r="J1378" s="9">
        <v>1</v>
      </c>
      <c r="K1378" s="59">
        <v>6.99</v>
      </c>
      <c r="L1378" s="44"/>
      <c r="M1378" s="44"/>
      <c r="N1378" s="59"/>
      <c r="O1378" s="9"/>
      <c r="P1378" s="9"/>
      <c r="Q1378" s="9"/>
    </row>
    <row r="1379" spans="1:17">
      <c r="A1379" s="9" t="s">
        <v>6489</v>
      </c>
      <c r="B1379" s="9" t="s">
        <v>5284</v>
      </c>
      <c r="C1379" s="9" t="s">
        <v>7809</v>
      </c>
      <c r="D1379" s="9" t="s">
        <v>7810</v>
      </c>
      <c r="E1379" s="9">
        <v>162</v>
      </c>
      <c r="F1379" s="9">
        <v>5</v>
      </c>
      <c r="G1379" s="44">
        <v>1E-4</v>
      </c>
      <c r="H1379" s="9">
        <v>192</v>
      </c>
      <c r="I1379" s="9">
        <v>5</v>
      </c>
      <c r="J1379" s="9">
        <v>1</v>
      </c>
      <c r="K1379" s="59">
        <v>5.99</v>
      </c>
      <c r="L1379" s="44"/>
      <c r="M1379" s="44"/>
      <c r="N1379" s="59"/>
      <c r="O1379" s="9"/>
      <c r="P1379" s="9"/>
      <c r="Q1379" s="9"/>
    </row>
    <row r="1380" spans="1:17">
      <c r="A1380" s="9" t="s">
        <v>6276</v>
      </c>
      <c r="B1380" s="9" t="s">
        <v>2538</v>
      </c>
      <c r="C1380" s="9" t="s">
        <v>7811</v>
      </c>
      <c r="D1380" s="9" t="s">
        <v>7812</v>
      </c>
      <c r="E1380" s="9">
        <v>310</v>
      </c>
      <c r="F1380" s="9">
        <v>16</v>
      </c>
      <c r="G1380" s="44">
        <v>2.0000000000000001E-4</v>
      </c>
      <c r="H1380" s="9">
        <v>389</v>
      </c>
      <c r="I1380" s="9">
        <v>20</v>
      </c>
      <c r="J1380" s="9">
        <v>1</v>
      </c>
      <c r="K1380" s="59">
        <v>6.99</v>
      </c>
      <c r="L1380" s="44"/>
      <c r="M1380" s="44"/>
      <c r="N1380" s="59"/>
      <c r="O1380" s="9"/>
      <c r="P1380" s="9"/>
      <c r="Q1380" s="9"/>
    </row>
    <row r="1381" spans="1:17">
      <c r="A1381" s="9" t="s">
        <v>6124</v>
      </c>
      <c r="B1381" s="9" t="s">
        <v>1091</v>
      </c>
      <c r="C1381" s="9" t="s">
        <v>3374</v>
      </c>
      <c r="D1381" s="9" t="s">
        <v>7813</v>
      </c>
      <c r="E1381" s="15">
        <v>1821</v>
      </c>
      <c r="F1381" s="9">
        <v>36</v>
      </c>
      <c r="G1381" s="44">
        <v>1.1000000000000001E-3</v>
      </c>
      <c r="H1381" s="15">
        <v>2326</v>
      </c>
      <c r="I1381" s="9">
        <v>45</v>
      </c>
      <c r="J1381" s="9">
        <v>1</v>
      </c>
      <c r="K1381" s="59">
        <v>7.11</v>
      </c>
      <c r="L1381" s="44"/>
      <c r="M1381" s="44"/>
      <c r="N1381" s="59"/>
      <c r="O1381" s="9"/>
      <c r="P1381" s="9"/>
      <c r="Q1381" s="9"/>
    </row>
    <row r="1382" spans="1:17">
      <c r="A1382" s="9" t="s">
        <v>6059</v>
      </c>
      <c r="B1382" s="9" t="s">
        <v>124</v>
      </c>
      <c r="C1382" s="9" t="s">
        <v>123</v>
      </c>
      <c r="D1382" s="9" t="s">
        <v>7814</v>
      </c>
      <c r="E1382" s="9">
        <v>374</v>
      </c>
      <c r="F1382" s="9">
        <v>20</v>
      </c>
      <c r="G1382" s="44">
        <v>2.0000000000000001E-4</v>
      </c>
      <c r="H1382" s="9">
        <v>456</v>
      </c>
      <c r="I1382" s="9">
        <v>24</v>
      </c>
      <c r="J1382" s="9">
        <v>1</v>
      </c>
      <c r="K1382" s="59">
        <v>14.35</v>
      </c>
      <c r="L1382" s="44"/>
      <c r="M1382" s="44"/>
      <c r="N1382" s="59"/>
      <c r="O1382" s="9"/>
      <c r="P1382" s="9"/>
      <c r="Q1382" s="9"/>
    </row>
    <row r="1383" spans="1:17">
      <c r="A1383" s="9" t="s">
        <v>6976</v>
      </c>
      <c r="B1383" s="9" t="s">
        <v>5285</v>
      </c>
      <c r="C1383" s="9" t="s">
        <v>7815</v>
      </c>
      <c r="D1383" s="9" t="s">
        <v>7816</v>
      </c>
      <c r="E1383" s="9">
        <v>36</v>
      </c>
      <c r="F1383" s="9">
        <v>4</v>
      </c>
      <c r="G1383" s="44">
        <v>0</v>
      </c>
      <c r="H1383" s="9">
        <v>43</v>
      </c>
      <c r="I1383" s="9">
        <v>7</v>
      </c>
      <c r="J1383" s="9">
        <v>1</v>
      </c>
      <c r="K1383" s="59">
        <v>117.31</v>
      </c>
      <c r="L1383" s="44"/>
      <c r="M1383" s="44"/>
      <c r="N1383" s="59"/>
      <c r="O1383" s="9"/>
      <c r="P1383" s="9"/>
      <c r="Q1383" s="9"/>
    </row>
    <row r="1384" spans="1:17">
      <c r="A1384" s="9" t="s">
        <v>6028</v>
      </c>
      <c r="B1384" s="9" t="s">
        <v>1637</v>
      </c>
      <c r="C1384" s="9" t="s">
        <v>7817</v>
      </c>
      <c r="D1384" s="9" t="s">
        <v>7818</v>
      </c>
      <c r="E1384" s="9">
        <v>48</v>
      </c>
      <c r="F1384" s="9">
        <v>3</v>
      </c>
      <c r="G1384" s="44">
        <v>0</v>
      </c>
      <c r="H1384" s="9">
        <v>51</v>
      </c>
      <c r="I1384" s="9">
        <v>3</v>
      </c>
      <c r="J1384" s="9">
        <v>1</v>
      </c>
      <c r="K1384" s="59">
        <v>109.78</v>
      </c>
      <c r="L1384" s="44"/>
      <c r="M1384" s="44"/>
      <c r="N1384" s="59"/>
      <c r="O1384" s="9"/>
      <c r="P1384" s="9"/>
      <c r="Q1384" s="9"/>
    </row>
    <row r="1385" spans="1:17">
      <c r="A1385" s="9" t="s">
        <v>7819</v>
      </c>
      <c r="B1385" s="9" t="s">
        <v>2329</v>
      </c>
      <c r="C1385" s="9" t="s">
        <v>7820</v>
      </c>
      <c r="D1385" s="9" t="s">
        <v>7821</v>
      </c>
      <c r="E1385" s="9">
        <v>17</v>
      </c>
      <c r="F1385" s="9">
        <v>1</v>
      </c>
      <c r="G1385" s="44">
        <v>0</v>
      </c>
      <c r="H1385" s="9">
        <v>21</v>
      </c>
      <c r="I1385" s="9">
        <v>1</v>
      </c>
      <c r="J1385" s="9">
        <v>1</v>
      </c>
      <c r="K1385" s="59">
        <v>87.71</v>
      </c>
      <c r="L1385" s="44"/>
      <c r="M1385" s="44"/>
      <c r="N1385" s="59"/>
      <c r="O1385" s="9"/>
      <c r="P1385" s="9"/>
      <c r="Q1385" s="9"/>
    </row>
    <row r="1386" spans="1:17">
      <c r="A1386" s="9" t="s">
        <v>6598</v>
      </c>
      <c r="B1386" s="9" t="s">
        <v>1288</v>
      </c>
      <c r="C1386" s="9" t="s">
        <v>3660</v>
      </c>
      <c r="D1386" s="9" t="s">
        <v>7822</v>
      </c>
      <c r="E1386" s="9">
        <v>608</v>
      </c>
      <c r="F1386" s="9">
        <v>25</v>
      </c>
      <c r="G1386" s="44">
        <v>4.0000000000000002E-4</v>
      </c>
      <c r="H1386" s="9">
        <v>761</v>
      </c>
      <c r="I1386" s="9">
        <v>36</v>
      </c>
      <c r="J1386" s="9">
        <v>1</v>
      </c>
      <c r="K1386" s="59">
        <v>9.99</v>
      </c>
      <c r="L1386" s="44"/>
      <c r="M1386" s="44"/>
      <c r="N1386" s="59"/>
      <c r="O1386" s="9"/>
      <c r="P1386" s="9"/>
      <c r="Q1386" s="9"/>
    </row>
    <row r="1387" spans="1:17">
      <c r="A1387" s="9" t="s">
        <v>6073</v>
      </c>
      <c r="B1387" s="9" t="s">
        <v>1236</v>
      </c>
      <c r="C1387" s="9" t="s">
        <v>3117</v>
      </c>
      <c r="D1387" s="9" t="s">
        <v>7823</v>
      </c>
      <c r="E1387" s="15">
        <v>1314</v>
      </c>
      <c r="F1387" s="9">
        <v>20</v>
      </c>
      <c r="G1387" s="44">
        <v>8.0000000000000004E-4</v>
      </c>
      <c r="H1387" s="15">
        <v>1771</v>
      </c>
      <c r="I1387" s="9">
        <v>34</v>
      </c>
      <c r="J1387" s="9">
        <v>1</v>
      </c>
      <c r="K1387" s="59">
        <v>10.49</v>
      </c>
      <c r="L1387" s="44"/>
      <c r="M1387" s="44"/>
      <c r="N1387" s="59"/>
      <c r="O1387" s="9"/>
      <c r="P1387" s="9"/>
      <c r="Q1387" s="9"/>
    </row>
    <row r="1388" spans="1:17">
      <c r="A1388" s="9" t="s">
        <v>7073</v>
      </c>
      <c r="B1388" s="9" t="s">
        <v>211</v>
      </c>
      <c r="C1388" s="9" t="s">
        <v>210</v>
      </c>
      <c r="D1388" s="9" t="s">
        <v>212</v>
      </c>
      <c r="E1388" s="9">
        <v>988</v>
      </c>
      <c r="F1388" s="9">
        <v>21</v>
      </c>
      <c r="G1388" s="44">
        <v>5.9999999999999995E-4</v>
      </c>
      <c r="H1388" s="15">
        <v>1303</v>
      </c>
      <c r="I1388" s="9">
        <v>38</v>
      </c>
      <c r="J1388" s="9">
        <v>1</v>
      </c>
      <c r="K1388" s="59">
        <v>9.9600000000000009</v>
      </c>
      <c r="L1388" s="44"/>
      <c r="M1388" s="44"/>
      <c r="N1388" s="59"/>
      <c r="O1388" s="9"/>
      <c r="P1388" s="9"/>
      <c r="Q1388" s="9"/>
    </row>
    <row r="1389" spans="1:17">
      <c r="A1389" s="9" t="s">
        <v>7824</v>
      </c>
      <c r="B1389" s="9" t="s">
        <v>2230</v>
      </c>
      <c r="C1389" s="9" t="s">
        <v>7825</v>
      </c>
      <c r="D1389" s="9" t="s">
        <v>7826</v>
      </c>
      <c r="E1389" s="9">
        <v>45</v>
      </c>
      <c r="F1389" s="9">
        <v>1</v>
      </c>
      <c r="G1389" s="44">
        <v>0</v>
      </c>
      <c r="H1389" s="9">
        <v>48</v>
      </c>
      <c r="I1389" s="9">
        <v>1</v>
      </c>
      <c r="J1389" s="9">
        <v>1</v>
      </c>
      <c r="K1389" s="59">
        <v>6.49</v>
      </c>
      <c r="L1389" s="44"/>
      <c r="M1389" s="44"/>
      <c r="N1389" s="59"/>
      <c r="O1389" s="9"/>
      <c r="P1389" s="9"/>
      <c r="Q1389" s="9"/>
    </row>
    <row r="1390" spans="1:17">
      <c r="A1390" s="9" t="s">
        <v>7827</v>
      </c>
      <c r="B1390" s="9" t="s">
        <v>5286</v>
      </c>
      <c r="C1390" s="9" t="s">
        <v>7828</v>
      </c>
      <c r="D1390" s="9" t="s">
        <v>7829</v>
      </c>
      <c r="E1390" s="9">
        <v>16</v>
      </c>
      <c r="F1390" s="9">
        <v>1</v>
      </c>
      <c r="G1390" s="44">
        <v>0</v>
      </c>
      <c r="H1390" s="9">
        <v>18</v>
      </c>
      <c r="I1390" s="9">
        <v>1</v>
      </c>
      <c r="J1390" s="9">
        <v>1</v>
      </c>
      <c r="K1390" s="59">
        <v>63.49</v>
      </c>
      <c r="L1390" s="44"/>
      <c r="M1390" s="44"/>
      <c r="N1390" s="59"/>
      <c r="O1390" s="9"/>
      <c r="P1390" s="9"/>
      <c r="Q1390" s="9"/>
    </row>
    <row r="1391" spans="1:17">
      <c r="A1391" s="9" t="s">
        <v>6216</v>
      </c>
      <c r="B1391" s="9" t="s">
        <v>1159</v>
      </c>
      <c r="C1391" s="9"/>
      <c r="D1391" s="9" t="s">
        <v>5445</v>
      </c>
      <c r="E1391" s="9">
        <v>269</v>
      </c>
      <c r="F1391" s="9">
        <v>17</v>
      </c>
      <c r="G1391" s="44">
        <v>2.0000000000000001E-4</v>
      </c>
      <c r="H1391" s="9">
        <v>318</v>
      </c>
      <c r="I1391" s="9">
        <v>22</v>
      </c>
      <c r="J1391" s="9">
        <v>1</v>
      </c>
      <c r="K1391" s="59">
        <v>5.69</v>
      </c>
      <c r="L1391" s="44"/>
      <c r="M1391" s="44"/>
      <c r="N1391" s="59"/>
      <c r="O1391" s="9"/>
      <c r="P1391" s="9"/>
      <c r="Q1391" s="9"/>
    </row>
    <row r="1392" spans="1:17">
      <c r="A1392" s="9" t="s">
        <v>6116</v>
      </c>
      <c r="B1392" s="9" t="s">
        <v>1173</v>
      </c>
      <c r="C1392" s="9" t="s">
        <v>3028</v>
      </c>
      <c r="D1392" s="9" t="s">
        <v>7830</v>
      </c>
      <c r="E1392" s="9">
        <v>655</v>
      </c>
      <c r="F1392" s="9">
        <v>99</v>
      </c>
      <c r="G1392" s="44">
        <v>4.0000000000000002E-4</v>
      </c>
      <c r="H1392" s="9">
        <v>849</v>
      </c>
      <c r="I1392" s="9">
        <v>119</v>
      </c>
      <c r="J1392" s="9">
        <v>1</v>
      </c>
      <c r="K1392" s="59">
        <v>7.09</v>
      </c>
      <c r="L1392" s="44"/>
      <c r="M1392" s="44"/>
      <c r="N1392" s="59"/>
      <c r="O1392" s="9"/>
      <c r="P1392" s="9"/>
      <c r="Q1392" s="9"/>
    </row>
    <row r="1393" spans="1:17">
      <c r="A1393" s="9" t="s">
        <v>7831</v>
      </c>
      <c r="B1393" s="9" t="s">
        <v>2333</v>
      </c>
      <c r="C1393" s="9" t="s">
        <v>7832</v>
      </c>
      <c r="D1393" s="9" t="s">
        <v>7833</v>
      </c>
      <c r="E1393" s="9">
        <v>8</v>
      </c>
      <c r="F1393" s="9">
        <v>0</v>
      </c>
      <c r="G1393" s="44">
        <v>0</v>
      </c>
      <c r="H1393" s="9">
        <v>8</v>
      </c>
      <c r="I1393" s="9">
        <v>0</v>
      </c>
      <c r="J1393" s="9">
        <v>1</v>
      </c>
      <c r="K1393" s="59">
        <v>6.99</v>
      </c>
      <c r="L1393" s="44"/>
      <c r="M1393" s="44"/>
      <c r="N1393" s="59"/>
      <c r="O1393" s="9"/>
      <c r="P1393" s="9"/>
      <c r="Q1393" s="9"/>
    </row>
    <row r="1394" spans="1:17">
      <c r="A1394" s="9" t="s">
        <v>6917</v>
      </c>
      <c r="B1394" s="9" t="s">
        <v>918</v>
      </c>
      <c r="C1394" s="9" t="s">
        <v>5886</v>
      </c>
      <c r="D1394" s="9" t="s">
        <v>7834</v>
      </c>
      <c r="E1394" s="9">
        <v>49</v>
      </c>
      <c r="F1394" s="9">
        <v>0</v>
      </c>
      <c r="G1394" s="44">
        <v>0</v>
      </c>
      <c r="H1394" s="9">
        <v>53</v>
      </c>
      <c r="I1394" s="9">
        <v>0</v>
      </c>
      <c r="J1394" s="9">
        <v>1</v>
      </c>
      <c r="K1394" s="59">
        <v>52.69</v>
      </c>
      <c r="L1394" s="44"/>
      <c r="M1394" s="44"/>
      <c r="N1394" s="59"/>
      <c r="O1394" s="9"/>
      <c r="P1394" s="9"/>
      <c r="Q1394" s="9"/>
    </row>
    <row r="1395" spans="1:17">
      <c r="A1395" s="9" t="s">
        <v>7835</v>
      </c>
      <c r="B1395" s="9" t="s">
        <v>2067</v>
      </c>
      <c r="C1395" s="9" t="s">
        <v>7836</v>
      </c>
      <c r="D1395" s="9" t="s">
        <v>7837</v>
      </c>
      <c r="E1395" s="9">
        <v>81</v>
      </c>
      <c r="F1395" s="9">
        <v>11</v>
      </c>
      <c r="G1395" s="44">
        <v>1E-4</v>
      </c>
      <c r="H1395" s="9">
        <v>107</v>
      </c>
      <c r="I1395" s="9">
        <v>11</v>
      </c>
      <c r="J1395" s="9">
        <v>2</v>
      </c>
      <c r="K1395" s="59">
        <v>40.98</v>
      </c>
      <c r="L1395" s="44"/>
      <c r="M1395" s="44"/>
      <c r="N1395" s="59"/>
      <c r="O1395" s="9"/>
      <c r="P1395" s="9"/>
      <c r="Q1395" s="9"/>
    </row>
    <row r="1396" spans="1:17">
      <c r="A1396" s="9" t="s">
        <v>7838</v>
      </c>
      <c r="B1396" s="9" t="s">
        <v>2547</v>
      </c>
      <c r="C1396" s="9" t="s">
        <v>7839</v>
      </c>
      <c r="D1396" s="9" t="s">
        <v>7840</v>
      </c>
      <c r="E1396" s="9">
        <v>50</v>
      </c>
      <c r="F1396" s="9">
        <v>1</v>
      </c>
      <c r="G1396" s="44">
        <v>0</v>
      </c>
      <c r="H1396" s="9">
        <v>53</v>
      </c>
      <c r="I1396" s="9">
        <v>1</v>
      </c>
      <c r="J1396" s="9">
        <v>1</v>
      </c>
      <c r="K1396" s="59">
        <v>7.99</v>
      </c>
      <c r="L1396" s="44"/>
      <c r="M1396" s="44"/>
      <c r="N1396" s="59"/>
      <c r="O1396" s="9"/>
      <c r="P1396" s="9"/>
      <c r="Q1396" s="9"/>
    </row>
    <row r="1397" spans="1:17">
      <c r="A1397" s="9" t="s">
        <v>6923</v>
      </c>
      <c r="B1397" s="9" t="s">
        <v>5287</v>
      </c>
      <c r="C1397" s="9" t="s">
        <v>7841</v>
      </c>
      <c r="D1397" s="9" t="s">
        <v>7842</v>
      </c>
      <c r="E1397" s="9">
        <v>18</v>
      </c>
      <c r="F1397" s="9">
        <v>0</v>
      </c>
      <c r="G1397" s="44">
        <v>0</v>
      </c>
      <c r="H1397" s="9">
        <v>21</v>
      </c>
      <c r="I1397" s="9">
        <v>0</v>
      </c>
      <c r="J1397" s="9">
        <v>1</v>
      </c>
      <c r="K1397" s="59">
        <v>48.19</v>
      </c>
      <c r="L1397" s="44"/>
      <c r="M1397" s="44"/>
      <c r="N1397" s="59"/>
      <c r="O1397" s="9"/>
      <c r="P1397" s="9"/>
      <c r="Q1397" s="9"/>
    </row>
    <row r="1398" spans="1:17">
      <c r="A1398" s="9" t="s">
        <v>5288</v>
      </c>
      <c r="B1398" s="9" t="s">
        <v>5288</v>
      </c>
      <c r="C1398" s="9"/>
      <c r="D1398" s="9" t="s">
        <v>7843</v>
      </c>
      <c r="E1398" s="9">
        <v>77</v>
      </c>
      <c r="F1398" s="9">
        <v>0</v>
      </c>
      <c r="G1398" s="44">
        <v>0</v>
      </c>
      <c r="H1398" s="9">
        <v>109</v>
      </c>
      <c r="I1398" s="9">
        <v>0</v>
      </c>
      <c r="J1398" s="9">
        <v>2</v>
      </c>
      <c r="K1398" s="59">
        <v>14.98</v>
      </c>
      <c r="L1398" s="44"/>
      <c r="M1398" s="44"/>
      <c r="N1398" s="59"/>
      <c r="O1398" s="9"/>
      <c r="P1398" s="9"/>
      <c r="Q1398" s="9"/>
    </row>
    <row r="1399" spans="1:17">
      <c r="A1399" s="9" t="s">
        <v>6528</v>
      </c>
      <c r="B1399" s="9" t="s">
        <v>2159</v>
      </c>
      <c r="C1399" s="9" t="s">
        <v>7844</v>
      </c>
      <c r="D1399" s="9" t="s">
        <v>7845</v>
      </c>
      <c r="E1399" s="9">
        <v>105</v>
      </c>
      <c r="F1399" s="9">
        <v>1</v>
      </c>
      <c r="G1399" s="44">
        <v>1E-4</v>
      </c>
      <c r="H1399" s="9">
        <v>123</v>
      </c>
      <c r="I1399" s="9">
        <v>1</v>
      </c>
      <c r="J1399" s="9">
        <v>1</v>
      </c>
      <c r="K1399" s="59">
        <v>6.29</v>
      </c>
      <c r="L1399" s="44"/>
      <c r="M1399" s="44"/>
      <c r="N1399" s="59"/>
      <c r="O1399" s="9"/>
      <c r="P1399" s="9"/>
      <c r="Q1399" s="9"/>
    </row>
    <row r="1400" spans="1:17">
      <c r="A1400" s="9" t="s">
        <v>6366</v>
      </c>
      <c r="B1400" s="9" t="s">
        <v>1498</v>
      </c>
      <c r="C1400" s="9" t="s">
        <v>4183</v>
      </c>
      <c r="D1400" s="9" t="s">
        <v>4184</v>
      </c>
      <c r="E1400" s="9">
        <v>51</v>
      </c>
      <c r="F1400" s="9">
        <v>0</v>
      </c>
      <c r="G1400" s="44">
        <v>0</v>
      </c>
      <c r="H1400" s="9">
        <v>59</v>
      </c>
      <c r="I1400" s="9">
        <v>0</v>
      </c>
      <c r="J1400" s="9">
        <v>1</v>
      </c>
      <c r="K1400" s="59">
        <v>4.79</v>
      </c>
      <c r="L1400" s="44"/>
      <c r="M1400" s="44"/>
      <c r="N1400" s="59"/>
      <c r="O1400" s="9"/>
      <c r="P1400" s="9"/>
      <c r="Q1400" s="9"/>
    </row>
    <row r="1401" spans="1:17">
      <c r="A1401" s="9" t="s">
        <v>6771</v>
      </c>
      <c r="B1401" s="9" t="s">
        <v>1939</v>
      </c>
      <c r="C1401" s="9" t="s">
        <v>7846</v>
      </c>
      <c r="D1401" s="9" t="s">
        <v>7847</v>
      </c>
      <c r="E1401" s="9">
        <v>35</v>
      </c>
      <c r="F1401" s="9">
        <v>1</v>
      </c>
      <c r="G1401" s="44">
        <v>0</v>
      </c>
      <c r="H1401" s="9">
        <v>38</v>
      </c>
      <c r="I1401" s="9">
        <v>1</v>
      </c>
      <c r="J1401" s="9">
        <v>1</v>
      </c>
      <c r="K1401" s="59">
        <v>6.64</v>
      </c>
      <c r="L1401" s="44"/>
      <c r="M1401" s="44"/>
      <c r="N1401" s="59"/>
      <c r="O1401" s="9"/>
      <c r="P1401" s="9"/>
      <c r="Q1401" s="9"/>
    </row>
    <row r="1402" spans="1:17">
      <c r="A1402" s="9" t="s">
        <v>5289</v>
      </c>
      <c r="B1402" s="9" t="s">
        <v>5289</v>
      </c>
      <c r="C1402" s="9" t="s">
        <v>7848</v>
      </c>
      <c r="D1402" s="9" t="s">
        <v>7849</v>
      </c>
      <c r="E1402" s="9">
        <v>17</v>
      </c>
      <c r="F1402" s="9">
        <v>0</v>
      </c>
      <c r="G1402" s="44">
        <v>0</v>
      </c>
      <c r="H1402" s="9">
        <v>22</v>
      </c>
      <c r="I1402" s="9">
        <v>0</v>
      </c>
      <c r="J1402" s="9">
        <v>1</v>
      </c>
      <c r="K1402" s="59">
        <v>9.98</v>
      </c>
      <c r="L1402" s="44"/>
      <c r="M1402" s="44"/>
      <c r="N1402" s="59"/>
      <c r="O1402" s="9"/>
      <c r="P1402" s="9"/>
      <c r="Q1402" s="9"/>
    </row>
    <row r="1403" spans="1:17">
      <c r="A1403" s="9" t="s">
        <v>7070</v>
      </c>
      <c r="B1403" s="9" t="s">
        <v>2551</v>
      </c>
      <c r="C1403" s="9" t="s">
        <v>7850</v>
      </c>
      <c r="D1403" s="9" t="s">
        <v>7851</v>
      </c>
      <c r="E1403" s="9">
        <v>49</v>
      </c>
      <c r="F1403" s="9">
        <v>3</v>
      </c>
      <c r="G1403" s="44">
        <v>0</v>
      </c>
      <c r="H1403" s="9">
        <v>79</v>
      </c>
      <c r="I1403" s="9">
        <v>5</v>
      </c>
      <c r="J1403" s="9">
        <v>1</v>
      </c>
      <c r="K1403" s="59">
        <v>20.99</v>
      </c>
      <c r="L1403" s="44"/>
      <c r="M1403" s="44"/>
      <c r="N1403" s="59"/>
      <c r="O1403" s="9"/>
      <c r="P1403" s="9"/>
      <c r="Q1403" s="9"/>
    </row>
    <row r="1404" spans="1:17">
      <c r="A1404" s="9" t="s">
        <v>7070</v>
      </c>
      <c r="B1404" s="9" t="s">
        <v>1900</v>
      </c>
      <c r="C1404" s="9" t="s">
        <v>7852</v>
      </c>
      <c r="D1404" s="9" t="s">
        <v>7853</v>
      </c>
      <c r="E1404" s="9">
        <v>53</v>
      </c>
      <c r="F1404" s="9">
        <v>2</v>
      </c>
      <c r="G1404" s="44">
        <v>0</v>
      </c>
      <c r="H1404" s="9">
        <v>83</v>
      </c>
      <c r="I1404" s="9">
        <v>2</v>
      </c>
      <c r="J1404" s="9">
        <v>7</v>
      </c>
      <c r="K1404" s="59">
        <v>146.93</v>
      </c>
      <c r="L1404" s="44"/>
      <c r="M1404" s="44"/>
      <c r="N1404" s="59"/>
      <c r="O1404" s="9"/>
      <c r="P1404" s="9"/>
      <c r="Q1404" s="9"/>
    </row>
    <row r="1405" spans="1:17">
      <c r="A1405" s="9" t="s">
        <v>7854</v>
      </c>
      <c r="B1405" s="9" t="s">
        <v>2335</v>
      </c>
      <c r="C1405" s="9" t="s">
        <v>7855</v>
      </c>
      <c r="D1405" s="9" t="s">
        <v>7856</v>
      </c>
      <c r="E1405" s="9">
        <v>18</v>
      </c>
      <c r="F1405" s="9">
        <v>2</v>
      </c>
      <c r="G1405" s="44">
        <v>0</v>
      </c>
      <c r="H1405" s="9">
        <v>30</v>
      </c>
      <c r="I1405" s="9">
        <v>2</v>
      </c>
      <c r="J1405" s="9">
        <v>1</v>
      </c>
      <c r="K1405" s="59">
        <v>18.989999999999998</v>
      </c>
      <c r="L1405" s="44"/>
      <c r="M1405" s="44"/>
      <c r="N1405" s="59"/>
      <c r="O1405" s="9"/>
      <c r="P1405" s="9"/>
      <c r="Q1405" s="9"/>
    </row>
    <row r="1406" spans="1:17">
      <c r="A1406" s="9" t="s">
        <v>6605</v>
      </c>
      <c r="B1406" s="9" t="s">
        <v>5290</v>
      </c>
      <c r="C1406" s="9" t="s">
        <v>7857</v>
      </c>
      <c r="D1406" s="9" t="s">
        <v>7858</v>
      </c>
      <c r="E1406" s="9">
        <v>9</v>
      </c>
      <c r="F1406" s="9">
        <v>0</v>
      </c>
      <c r="G1406" s="44">
        <v>0</v>
      </c>
      <c r="H1406" s="9">
        <v>9</v>
      </c>
      <c r="I1406" s="9">
        <v>0</v>
      </c>
      <c r="J1406" s="9">
        <v>1</v>
      </c>
      <c r="K1406" s="59">
        <v>98.29</v>
      </c>
      <c r="L1406" s="44"/>
      <c r="M1406" s="44"/>
      <c r="N1406" s="59"/>
      <c r="O1406" s="9"/>
      <c r="P1406" s="9"/>
      <c r="Q1406" s="9"/>
    </row>
    <row r="1407" spans="1:17">
      <c r="A1407" s="9" t="s">
        <v>6968</v>
      </c>
      <c r="B1407" s="9" t="s">
        <v>2003</v>
      </c>
      <c r="C1407" s="9" t="s">
        <v>7859</v>
      </c>
      <c r="D1407" s="9" t="s">
        <v>7860</v>
      </c>
      <c r="E1407" s="9">
        <v>118</v>
      </c>
      <c r="F1407" s="9">
        <v>1</v>
      </c>
      <c r="G1407" s="44">
        <v>1E-4</v>
      </c>
      <c r="H1407" s="9">
        <v>146</v>
      </c>
      <c r="I1407" s="9">
        <v>1</v>
      </c>
      <c r="J1407" s="9">
        <v>1</v>
      </c>
      <c r="K1407" s="59">
        <v>6.29</v>
      </c>
      <c r="L1407" s="44"/>
      <c r="M1407" s="44"/>
      <c r="N1407" s="59"/>
      <c r="O1407" s="9"/>
      <c r="P1407" s="9"/>
      <c r="Q1407" s="9"/>
    </row>
    <row r="1408" spans="1:17">
      <c r="A1408" s="9" t="s">
        <v>6543</v>
      </c>
      <c r="B1408" s="9" t="s">
        <v>5291</v>
      </c>
      <c r="C1408" s="9"/>
      <c r="D1408" s="9" t="s">
        <v>7861</v>
      </c>
      <c r="E1408" s="9">
        <v>16</v>
      </c>
      <c r="F1408" s="9">
        <v>2</v>
      </c>
      <c r="G1408" s="44">
        <v>0</v>
      </c>
      <c r="H1408" s="9">
        <v>40</v>
      </c>
      <c r="I1408" s="9">
        <v>2</v>
      </c>
      <c r="J1408" s="9">
        <v>1</v>
      </c>
      <c r="K1408" s="59">
        <v>24.21</v>
      </c>
      <c r="L1408" s="44"/>
      <c r="M1408" s="44"/>
      <c r="N1408" s="59"/>
      <c r="O1408" s="9"/>
      <c r="P1408" s="9"/>
      <c r="Q1408" s="9"/>
    </row>
    <row r="1409" spans="1:17">
      <c r="A1409" s="9" t="s">
        <v>6214</v>
      </c>
      <c r="B1409" s="9" t="s">
        <v>2234</v>
      </c>
      <c r="C1409" s="9" t="s">
        <v>7862</v>
      </c>
      <c r="D1409" s="9" t="s">
        <v>7863</v>
      </c>
      <c r="E1409" s="9">
        <v>37</v>
      </c>
      <c r="F1409" s="9">
        <v>1</v>
      </c>
      <c r="G1409" s="44">
        <v>0</v>
      </c>
      <c r="H1409" s="9">
        <v>39</v>
      </c>
      <c r="I1409" s="9">
        <v>1</v>
      </c>
      <c r="J1409" s="9">
        <v>1</v>
      </c>
      <c r="K1409" s="59">
        <v>22.31</v>
      </c>
      <c r="L1409" s="44"/>
      <c r="M1409" s="44"/>
      <c r="N1409" s="59"/>
      <c r="O1409" s="9"/>
      <c r="P1409" s="9"/>
      <c r="Q1409" s="9"/>
    </row>
    <row r="1410" spans="1:17">
      <c r="A1410" s="9" t="s">
        <v>6214</v>
      </c>
      <c r="B1410" s="9" t="s">
        <v>307</v>
      </c>
      <c r="C1410" s="9" t="s">
        <v>304</v>
      </c>
      <c r="D1410" s="9" t="s">
        <v>7864</v>
      </c>
      <c r="E1410" s="9">
        <v>289</v>
      </c>
      <c r="F1410" s="9">
        <v>10</v>
      </c>
      <c r="G1410" s="44">
        <v>2.0000000000000001E-4</v>
      </c>
      <c r="H1410" s="9">
        <v>395</v>
      </c>
      <c r="I1410" s="9">
        <v>12</v>
      </c>
      <c r="J1410" s="9">
        <v>1</v>
      </c>
      <c r="K1410" s="59">
        <v>22.31</v>
      </c>
      <c r="L1410" s="44"/>
      <c r="M1410" s="44"/>
      <c r="N1410" s="59"/>
      <c r="O1410" s="9"/>
      <c r="P1410" s="9"/>
      <c r="Q1410" s="9"/>
    </row>
    <row r="1411" spans="1:17">
      <c r="A1411" s="9" t="s">
        <v>6543</v>
      </c>
      <c r="B1411" s="9" t="s">
        <v>1744</v>
      </c>
      <c r="C1411" s="9" t="s">
        <v>7865</v>
      </c>
      <c r="D1411" s="9" t="s">
        <v>7866</v>
      </c>
      <c r="E1411" s="9">
        <v>22</v>
      </c>
      <c r="F1411" s="9">
        <v>2</v>
      </c>
      <c r="G1411" s="44">
        <v>0</v>
      </c>
      <c r="H1411" s="9">
        <v>27</v>
      </c>
      <c r="I1411" s="9">
        <v>3</v>
      </c>
      <c r="J1411" s="9">
        <v>1</v>
      </c>
      <c r="K1411" s="59">
        <v>23.99</v>
      </c>
      <c r="L1411" s="44"/>
      <c r="M1411" s="44"/>
      <c r="N1411" s="59"/>
      <c r="O1411" s="9"/>
      <c r="P1411" s="9"/>
      <c r="Q1411" s="9"/>
    </row>
    <row r="1412" spans="1:17">
      <c r="A1412" s="9" t="s">
        <v>6034</v>
      </c>
      <c r="B1412" s="9" t="s">
        <v>483</v>
      </c>
      <c r="C1412" s="9" t="s">
        <v>480</v>
      </c>
      <c r="D1412" s="9" t="s">
        <v>7867</v>
      </c>
      <c r="E1412" s="9">
        <v>400</v>
      </c>
      <c r="F1412" s="9">
        <v>6</v>
      </c>
      <c r="G1412" s="44">
        <v>2.9999999999999997E-4</v>
      </c>
      <c r="H1412" s="9">
        <v>491</v>
      </c>
      <c r="I1412" s="9">
        <v>8</v>
      </c>
      <c r="J1412" s="9">
        <v>1</v>
      </c>
      <c r="K1412" s="59">
        <v>16.14</v>
      </c>
      <c r="L1412" s="44"/>
      <c r="M1412" s="44"/>
      <c r="N1412" s="59"/>
      <c r="O1412" s="9"/>
      <c r="P1412" s="9"/>
      <c r="Q1412" s="9"/>
    </row>
    <row r="1413" spans="1:17">
      <c r="A1413" s="9" t="s">
        <v>6034</v>
      </c>
      <c r="B1413" s="9" t="s">
        <v>1206</v>
      </c>
      <c r="C1413" s="9" t="s">
        <v>3088</v>
      </c>
      <c r="D1413" s="9" t="s">
        <v>7868</v>
      </c>
      <c r="E1413" s="15">
        <v>1167</v>
      </c>
      <c r="F1413" s="9">
        <v>32</v>
      </c>
      <c r="G1413" s="44">
        <v>6.9999999999999999E-4</v>
      </c>
      <c r="H1413" s="15">
        <v>1543</v>
      </c>
      <c r="I1413" s="9">
        <v>46</v>
      </c>
      <c r="J1413" s="9">
        <v>4</v>
      </c>
      <c r="K1413" s="59">
        <v>64.56</v>
      </c>
      <c r="L1413" s="44"/>
      <c r="M1413" s="44"/>
      <c r="N1413" s="59"/>
      <c r="O1413" s="9"/>
      <c r="P1413" s="9"/>
      <c r="Q1413" s="9"/>
    </row>
    <row r="1414" spans="1:17">
      <c r="A1414" s="9" t="s">
        <v>6214</v>
      </c>
      <c r="B1414" s="9" t="s">
        <v>2337</v>
      </c>
      <c r="C1414" s="9" t="s">
        <v>7869</v>
      </c>
      <c r="D1414" s="9" t="s">
        <v>7870</v>
      </c>
      <c r="E1414" s="9">
        <v>49</v>
      </c>
      <c r="F1414" s="9">
        <v>3</v>
      </c>
      <c r="G1414" s="44">
        <v>0</v>
      </c>
      <c r="H1414" s="9">
        <v>59</v>
      </c>
      <c r="I1414" s="9">
        <v>6</v>
      </c>
      <c r="J1414" s="9">
        <v>2</v>
      </c>
      <c r="K1414" s="59">
        <v>44.62</v>
      </c>
      <c r="L1414" s="44"/>
      <c r="M1414" s="44"/>
      <c r="N1414" s="59"/>
      <c r="O1414" s="9"/>
      <c r="P1414" s="9"/>
      <c r="Q1414" s="9"/>
    </row>
    <row r="1415" spans="1:17">
      <c r="A1415" s="9" t="s">
        <v>5998</v>
      </c>
      <c r="B1415" s="9" t="s">
        <v>176</v>
      </c>
      <c r="C1415" s="9" t="s">
        <v>173</v>
      </c>
      <c r="D1415" s="9" t="s">
        <v>7871</v>
      </c>
      <c r="E1415" s="9">
        <v>542</v>
      </c>
      <c r="F1415" s="9">
        <v>18</v>
      </c>
      <c r="G1415" s="44">
        <v>2.9999999999999997E-4</v>
      </c>
      <c r="H1415" s="9">
        <v>662</v>
      </c>
      <c r="I1415" s="9">
        <v>27</v>
      </c>
      <c r="J1415" s="9">
        <v>1</v>
      </c>
      <c r="K1415" s="59">
        <v>16.61</v>
      </c>
      <c r="L1415" s="44"/>
      <c r="M1415" s="44"/>
      <c r="N1415" s="59"/>
      <c r="O1415" s="9"/>
      <c r="P1415" s="9"/>
      <c r="Q1415" s="9"/>
    </row>
    <row r="1416" spans="1:17">
      <c r="A1416" s="9" t="s">
        <v>6034</v>
      </c>
      <c r="B1416" s="9" t="s">
        <v>706</v>
      </c>
      <c r="C1416" s="9" t="s">
        <v>703</v>
      </c>
      <c r="D1416" s="9" t="s">
        <v>7872</v>
      </c>
      <c r="E1416" s="9">
        <v>48</v>
      </c>
      <c r="F1416" s="9">
        <v>13</v>
      </c>
      <c r="G1416" s="44">
        <v>0</v>
      </c>
      <c r="H1416" s="9">
        <v>61</v>
      </c>
      <c r="I1416" s="9">
        <v>25</v>
      </c>
      <c r="J1416" s="9">
        <v>2</v>
      </c>
      <c r="K1416" s="59">
        <v>91.18</v>
      </c>
      <c r="L1416" s="44"/>
      <c r="M1416" s="44"/>
      <c r="N1416" s="59"/>
      <c r="O1416" s="9"/>
      <c r="P1416" s="9"/>
      <c r="Q1416" s="9"/>
    </row>
    <row r="1417" spans="1:17">
      <c r="A1417" s="9" t="s">
        <v>5997</v>
      </c>
      <c r="B1417" s="9" t="s">
        <v>2164</v>
      </c>
      <c r="C1417" s="9" t="s">
        <v>7873</v>
      </c>
      <c r="D1417" s="9" t="s">
        <v>7874</v>
      </c>
      <c r="E1417" s="9">
        <v>84</v>
      </c>
      <c r="F1417" s="9">
        <v>4</v>
      </c>
      <c r="G1417" s="44">
        <v>1E-4</v>
      </c>
      <c r="H1417" s="9">
        <v>93</v>
      </c>
      <c r="I1417" s="9">
        <v>5</v>
      </c>
      <c r="J1417" s="9">
        <v>1</v>
      </c>
      <c r="K1417" s="59">
        <v>42.59</v>
      </c>
      <c r="L1417" s="44"/>
      <c r="M1417" s="44"/>
      <c r="N1417" s="59"/>
      <c r="O1417" s="9"/>
      <c r="P1417" s="9"/>
      <c r="Q1417" s="9"/>
    </row>
    <row r="1418" spans="1:17">
      <c r="A1418" s="9" t="s">
        <v>6034</v>
      </c>
      <c r="B1418" s="9" t="s">
        <v>1616</v>
      </c>
      <c r="C1418" s="9" t="s">
        <v>7875</v>
      </c>
      <c r="D1418" s="9" t="s">
        <v>7876</v>
      </c>
      <c r="E1418" s="9">
        <v>26</v>
      </c>
      <c r="F1418" s="9">
        <v>4</v>
      </c>
      <c r="G1418" s="44">
        <v>0</v>
      </c>
      <c r="H1418" s="9">
        <v>30</v>
      </c>
      <c r="I1418" s="9">
        <v>5</v>
      </c>
      <c r="J1418" s="9">
        <v>2</v>
      </c>
      <c r="K1418" s="59">
        <v>101.62</v>
      </c>
      <c r="L1418" s="44"/>
      <c r="M1418" s="44"/>
      <c r="N1418" s="59"/>
      <c r="O1418" s="9"/>
      <c r="P1418" s="9"/>
      <c r="Q1418" s="9"/>
    </row>
    <row r="1419" spans="1:17">
      <c r="A1419" s="9" t="s">
        <v>6034</v>
      </c>
      <c r="B1419" s="9" t="s">
        <v>943</v>
      </c>
      <c r="C1419" s="9" t="s">
        <v>4738</v>
      </c>
      <c r="D1419" s="9" t="s">
        <v>7877</v>
      </c>
      <c r="E1419" s="9">
        <v>38</v>
      </c>
      <c r="F1419" s="9">
        <v>8</v>
      </c>
      <c r="G1419" s="44">
        <v>0</v>
      </c>
      <c r="H1419" s="9">
        <v>51</v>
      </c>
      <c r="I1419" s="9">
        <v>15</v>
      </c>
      <c r="J1419" s="9">
        <v>3</v>
      </c>
      <c r="K1419" s="59">
        <v>142.19999999999999</v>
      </c>
      <c r="L1419" s="44"/>
      <c r="M1419" s="44"/>
      <c r="N1419" s="59"/>
      <c r="O1419" s="9"/>
      <c r="P1419" s="9"/>
      <c r="Q1419" s="9"/>
    </row>
    <row r="1420" spans="1:17">
      <c r="A1420" s="9" t="s">
        <v>6197</v>
      </c>
      <c r="B1420" s="9" t="s">
        <v>835</v>
      </c>
      <c r="C1420" s="9" t="s">
        <v>832</v>
      </c>
      <c r="D1420" s="9" t="s">
        <v>7878</v>
      </c>
      <c r="E1420" s="9">
        <v>228</v>
      </c>
      <c r="F1420" s="9">
        <v>17</v>
      </c>
      <c r="G1420" s="44">
        <v>1E-4</v>
      </c>
      <c r="H1420" s="9">
        <v>258</v>
      </c>
      <c r="I1420" s="9">
        <v>18</v>
      </c>
      <c r="J1420" s="9">
        <v>1</v>
      </c>
      <c r="K1420" s="59">
        <v>87.09</v>
      </c>
      <c r="L1420" s="44"/>
      <c r="M1420" s="44"/>
      <c r="N1420" s="59"/>
      <c r="O1420" s="9"/>
      <c r="P1420" s="9"/>
      <c r="Q1420" s="9"/>
    </row>
    <row r="1421" spans="1:17">
      <c r="A1421" s="9" t="s">
        <v>6214</v>
      </c>
      <c r="B1421" s="9" t="s">
        <v>4847</v>
      </c>
      <c r="C1421" s="9" t="s">
        <v>7879</v>
      </c>
      <c r="D1421" s="9" t="s">
        <v>7880</v>
      </c>
      <c r="E1421" s="9">
        <v>16</v>
      </c>
      <c r="F1421" s="9">
        <v>2</v>
      </c>
      <c r="G1421" s="44">
        <v>0</v>
      </c>
      <c r="H1421" s="9">
        <v>19</v>
      </c>
      <c r="I1421" s="9">
        <v>4</v>
      </c>
      <c r="J1421" s="9">
        <v>1</v>
      </c>
      <c r="K1421" s="59">
        <v>90.71</v>
      </c>
      <c r="L1421" s="44"/>
      <c r="M1421" s="44"/>
      <c r="N1421" s="59"/>
      <c r="O1421" s="9"/>
      <c r="P1421" s="9"/>
      <c r="Q1421" s="9"/>
    </row>
    <row r="1422" spans="1:17">
      <c r="A1422" s="9" t="s">
        <v>6543</v>
      </c>
      <c r="B1422" s="9" t="s">
        <v>5292</v>
      </c>
      <c r="C1422" s="9" t="s">
        <v>7881</v>
      </c>
      <c r="D1422" s="9" t="s">
        <v>7882</v>
      </c>
      <c r="E1422" s="9">
        <v>2</v>
      </c>
      <c r="F1422" s="9">
        <v>0</v>
      </c>
      <c r="G1422" s="44">
        <v>0</v>
      </c>
      <c r="H1422" s="9">
        <v>2</v>
      </c>
      <c r="I1422" s="9">
        <v>0</v>
      </c>
      <c r="J1422" s="9">
        <v>1</v>
      </c>
      <c r="K1422" s="59">
        <v>113.99</v>
      </c>
      <c r="L1422" s="44"/>
      <c r="M1422" s="44"/>
      <c r="N1422" s="59"/>
      <c r="O1422" s="9"/>
      <c r="P1422" s="9"/>
      <c r="Q1422" s="9"/>
    </row>
    <row r="1423" spans="1:17">
      <c r="A1423" s="9" t="s">
        <v>5998</v>
      </c>
      <c r="B1423" s="9" t="s">
        <v>5293</v>
      </c>
      <c r="C1423" s="9" t="s">
        <v>7883</v>
      </c>
      <c r="D1423" s="9" t="s">
        <v>7884</v>
      </c>
      <c r="E1423" s="9">
        <v>15</v>
      </c>
      <c r="F1423" s="9">
        <v>0</v>
      </c>
      <c r="G1423" s="44">
        <v>0</v>
      </c>
      <c r="H1423" s="9">
        <v>16</v>
      </c>
      <c r="I1423" s="9">
        <v>0</v>
      </c>
      <c r="J1423" s="9">
        <v>1</v>
      </c>
      <c r="K1423" s="59">
        <v>56.41</v>
      </c>
      <c r="L1423" s="44"/>
      <c r="M1423" s="44"/>
      <c r="N1423" s="59"/>
      <c r="O1423" s="9"/>
      <c r="P1423" s="9"/>
      <c r="Q1423" s="9"/>
    </row>
    <row r="1424" spans="1:17">
      <c r="A1424" s="9" t="s">
        <v>5998</v>
      </c>
      <c r="B1424" s="9" t="s">
        <v>945</v>
      </c>
      <c r="C1424" s="9" t="s">
        <v>4127</v>
      </c>
      <c r="D1424" s="9" t="s">
        <v>7885</v>
      </c>
      <c r="E1424" s="9">
        <v>91</v>
      </c>
      <c r="F1424" s="9">
        <v>19</v>
      </c>
      <c r="G1424" s="44">
        <v>1E-4</v>
      </c>
      <c r="H1424" s="9">
        <v>126</v>
      </c>
      <c r="I1424" s="9">
        <v>29</v>
      </c>
      <c r="J1424" s="9">
        <v>1</v>
      </c>
      <c r="K1424" s="59">
        <v>52.89</v>
      </c>
      <c r="L1424" s="44"/>
      <c r="M1424" s="44"/>
      <c r="N1424" s="59"/>
      <c r="O1424" s="9"/>
      <c r="P1424" s="9"/>
      <c r="Q1424" s="9"/>
    </row>
    <row r="1425" spans="1:17">
      <c r="A1425" s="9" t="s">
        <v>5997</v>
      </c>
      <c r="B1425" s="9" t="s">
        <v>902</v>
      </c>
      <c r="C1425" s="9" t="s">
        <v>3805</v>
      </c>
      <c r="D1425" s="9" t="s">
        <v>7886</v>
      </c>
      <c r="E1425" s="9">
        <v>92</v>
      </c>
      <c r="F1425" s="9">
        <v>23</v>
      </c>
      <c r="G1425" s="44">
        <v>1E-4</v>
      </c>
      <c r="H1425" s="9">
        <v>138</v>
      </c>
      <c r="I1425" s="9">
        <v>41</v>
      </c>
      <c r="J1425" s="9">
        <v>2</v>
      </c>
      <c r="K1425" s="59">
        <v>89.06</v>
      </c>
      <c r="L1425" s="44"/>
      <c r="M1425" s="44"/>
      <c r="N1425" s="59"/>
      <c r="O1425" s="9"/>
      <c r="P1425" s="9"/>
      <c r="Q1425" s="9"/>
    </row>
    <row r="1426" spans="1:17">
      <c r="A1426" s="9" t="s">
        <v>5998</v>
      </c>
      <c r="B1426" s="9" t="s">
        <v>1904</v>
      </c>
      <c r="C1426" s="9" t="s">
        <v>7887</v>
      </c>
      <c r="D1426" s="9" t="s">
        <v>7888</v>
      </c>
      <c r="E1426" s="9">
        <v>32</v>
      </c>
      <c r="F1426" s="9">
        <v>0</v>
      </c>
      <c r="G1426" s="44">
        <v>0</v>
      </c>
      <c r="H1426" s="9">
        <v>34</v>
      </c>
      <c r="I1426" s="9">
        <v>0</v>
      </c>
      <c r="J1426" s="9">
        <v>1</v>
      </c>
      <c r="K1426" s="59">
        <v>54.14</v>
      </c>
      <c r="L1426" s="44"/>
      <c r="M1426" s="44"/>
      <c r="N1426" s="59"/>
      <c r="O1426" s="9"/>
      <c r="P1426" s="9"/>
      <c r="Q1426" s="9"/>
    </row>
    <row r="1427" spans="1:17">
      <c r="A1427" s="9" t="s">
        <v>6034</v>
      </c>
      <c r="B1427" s="9" t="s">
        <v>899</v>
      </c>
      <c r="C1427" s="9" t="s">
        <v>896</v>
      </c>
      <c r="D1427" s="9" t="s">
        <v>7889</v>
      </c>
      <c r="E1427" s="9">
        <v>64</v>
      </c>
      <c r="F1427" s="9">
        <v>10</v>
      </c>
      <c r="G1427" s="44">
        <v>0</v>
      </c>
      <c r="H1427" s="9">
        <v>85</v>
      </c>
      <c r="I1427" s="9">
        <v>15</v>
      </c>
      <c r="J1427" s="9">
        <v>20</v>
      </c>
      <c r="K1427" s="59">
        <v>874.6</v>
      </c>
      <c r="L1427" s="44"/>
      <c r="M1427" s="44"/>
      <c r="N1427" s="59"/>
      <c r="O1427" s="9"/>
      <c r="P1427" s="9"/>
      <c r="Q1427" s="9"/>
    </row>
    <row r="1428" spans="1:17">
      <c r="A1428" s="9" t="s">
        <v>5997</v>
      </c>
      <c r="B1428" s="9" t="s">
        <v>937</v>
      </c>
      <c r="C1428" s="9" t="s">
        <v>3980</v>
      </c>
      <c r="D1428" s="9" t="s">
        <v>7890</v>
      </c>
      <c r="E1428" s="9">
        <v>115</v>
      </c>
      <c r="F1428" s="9">
        <v>14</v>
      </c>
      <c r="G1428" s="44">
        <v>1E-4</v>
      </c>
      <c r="H1428" s="9">
        <v>138</v>
      </c>
      <c r="I1428" s="9">
        <v>19</v>
      </c>
      <c r="J1428" s="9">
        <v>1</v>
      </c>
      <c r="K1428" s="59">
        <v>50.09</v>
      </c>
      <c r="L1428" s="44"/>
      <c r="M1428" s="44"/>
      <c r="N1428" s="59"/>
      <c r="O1428" s="9"/>
      <c r="P1428" s="9"/>
      <c r="Q1428" s="9"/>
    </row>
    <row r="1429" spans="1:17">
      <c r="A1429" s="9" t="s">
        <v>6034</v>
      </c>
      <c r="B1429" s="9" t="s">
        <v>828</v>
      </c>
      <c r="C1429" s="9" t="s">
        <v>825</v>
      </c>
      <c r="D1429" s="9" t="s">
        <v>827</v>
      </c>
      <c r="E1429" s="9">
        <v>43</v>
      </c>
      <c r="F1429" s="9">
        <v>7</v>
      </c>
      <c r="G1429" s="44">
        <v>0</v>
      </c>
      <c r="H1429" s="9">
        <v>63</v>
      </c>
      <c r="I1429" s="9">
        <v>10</v>
      </c>
      <c r="J1429" s="9">
        <v>1</v>
      </c>
      <c r="K1429" s="59">
        <v>25.99</v>
      </c>
      <c r="L1429" s="44"/>
      <c r="M1429" s="44"/>
      <c r="N1429" s="59"/>
      <c r="O1429" s="9"/>
      <c r="P1429" s="9"/>
      <c r="Q1429" s="9"/>
    </row>
    <row r="1430" spans="1:17">
      <c r="A1430" s="9" t="s">
        <v>5998</v>
      </c>
      <c r="B1430" s="9" t="s">
        <v>1568</v>
      </c>
      <c r="C1430" s="9" t="s">
        <v>7891</v>
      </c>
      <c r="D1430" s="9" t="s">
        <v>7892</v>
      </c>
      <c r="E1430" s="9">
        <v>25</v>
      </c>
      <c r="F1430" s="9">
        <v>3</v>
      </c>
      <c r="G1430" s="44">
        <v>0</v>
      </c>
      <c r="H1430" s="9">
        <v>31</v>
      </c>
      <c r="I1430" s="9">
        <v>4</v>
      </c>
      <c r="J1430" s="9">
        <v>2</v>
      </c>
      <c r="K1430" s="59">
        <v>105.78</v>
      </c>
      <c r="L1430" s="44"/>
      <c r="M1430" s="44"/>
      <c r="N1430" s="59"/>
      <c r="O1430" s="9"/>
      <c r="P1430" s="9"/>
      <c r="Q1430" s="9"/>
    </row>
    <row r="1431" spans="1:17">
      <c r="A1431" s="9" t="s">
        <v>7893</v>
      </c>
      <c r="B1431" s="9" t="s">
        <v>1403</v>
      </c>
      <c r="C1431" s="9" t="s">
        <v>5124</v>
      </c>
      <c r="D1431" s="9" t="s">
        <v>7894</v>
      </c>
      <c r="E1431" s="9">
        <v>11</v>
      </c>
      <c r="F1431" s="9">
        <v>1</v>
      </c>
      <c r="G1431" s="44">
        <v>0</v>
      </c>
      <c r="H1431" s="9">
        <v>13</v>
      </c>
      <c r="I1431" s="9">
        <v>1</v>
      </c>
      <c r="J1431" s="9">
        <v>1</v>
      </c>
      <c r="K1431" s="59">
        <v>19.79</v>
      </c>
      <c r="L1431" s="44"/>
      <c r="M1431" s="44"/>
      <c r="N1431" s="59"/>
      <c r="O1431" s="9"/>
      <c r="P1431" s="9"/>
      <c r="Q1431" s="9"/>
    </row>
    <row r="1432" spans="1:17">
      <c r="A1432" s="9" t="s">
        <v>7895</v>
      </c>
      <c r="B1432" s="9" t="s">
        <v>1998</v>
      </c>
      <c r="C1432" s="9" t="s">
        <v>7896</v>
      </c>
      <c r="D1432" s="9" t="s">
        <v>7897</v>
      </c>
      <c r="E1432" s="9">
        <v>105</v>
      </c>
      <c r="F1432" s="9">
        <v>0</v>
      </c>
      <c r="G1432" s="44">
        <v>1E-4</v>
      </c>
      <c r="H1432" s="9">
        <v>119</v>
      </c>
      <c r="I1432" s="9">
        <v>0</v>
      </c>
      <c r="J1432" s="9">
        <v>1</v>
      </c>
      <c r="K1432" s="59">
        <v>8.99</v>
      </c>
      <c r="L1432" s="44"/>
      <c r="M1432" s="44"/>
      <c r="N1432" s="59"/>
      <c r="O1432" s="9"/>
      <c r="P1432" s="9"/>
      <c r="Q1432" s="9"/>
    </row>
    <row r="1433" spans="1:17">
      <c r="A1433" s="9" t="s">
        <v>7898</v>
      </c>
      <c r="B1433" s="9" t="s">
        <v>1745</v>
      </c>
      <c r="C1433" s="9" t="s">
        <v>7899</v>
      </c>
      <c r="D1433" s="9" t="s">
        <v>7900</v>
      </c>
      <c r="E1433" s="9">
        <v>70</v>
      </c>
      <c r="F1433" s="9">
        <v>3</v>
      </c>
      <c r="G1433" s="44">
        <v>0</v>
      </c>
      <c r="H1433" s="9">
        <v>87</v>
      </c>
      <c r="I1433" s="9">
        <v>3</v>
      </c>
      <c r="J1433" s="9">
        <v>1</v>
      </c>
      <c r="K1433" s="59">
        <v>12.59</v>
      </c>
      <c r="L1433" s="44"/>
      <c r="M1433" s="44"/>
      <c r="N1433" s="59"/>
      <c r="O1433" s="9"/>
      <c r="P1433" s="9"/>
      <c r="Q1433" s="9"/>
    </row>
    <row r="1434" spans="1:17">
      <c r="A1434" s="9" t="s">
        <v>7901</v>
      </c>
      <c r="B1434" s="9" t="s">
        <v>2565</v>
      </c>
      <c r="C1434" s="9" t="s">
        <v>7902</v>
      </c>
      <c r="D1434" s="9" t="s">
        <v>7903</v>
      </c>
      <c r="E1434" s="9">
        <v>9</v>
      </c>
      <c r="F1434" s="9">
        <v>3</v>
      </c>
      <c r="G1434" s="44">
        <v>0</v>
      </c>
      <c r="H1434" s="9">
        <v>14</v>
      </c>
      <c r="I1434" s="9">
        <v>8</v>
      </c>
      <c r="J1434" s="9">
        <v>6</v>
      </c>
      <c r="K1434" s="59">
        <v>193.98</v>
      </c>
      <c r="L1434" s="44"/>
      <c r="M1434" s="44"/>
      <c r="N1434" s="59"/>
      <c r="O1434" s="9"/>
      <c r="P1434" s="9"/>
      <c r="Q1434" s="9"/>
    </row>
    <row r="1435" spans="1:17">
      <c r="A1435" s="9" t="s">
        <v>7351</v>
      </c>
      <c r="B1435" s="9" t="s">
        <v>2343</v>
      </c>
      <c r="C1435" s="9" t="s">
        <v>7904</v>
      </c>
      <c r="D1435" s="9" t="s">
        <v>7905</v>
      </c>
      <c r="E1435" s="9">
        <v>26</v>
      </c>
      <c r="F1435" s="9">
        <v>1</v>
      </c>
      <c r="G1435" s="44">
        <v>0</v>
      </c>
      <c r="H1435" s="9">
        <v>34</v>
      </c>
      <c r="I1435" s="9">
        <v>1</v>
      </c>
      <c r="J1435" s="9">
        <v>1</v>
      </c>
      <c r="K1435" s="59">
        <v>56.39</v>
      </c>
      <c r="L1435" s="44"/>
      <c r="M1435" s="44"/>
      <c r="N1435" s="59"/>
      <c r="O1435" s="9"/>
      <c r="P1435" s="9"/>
      <c r="Q1435" s="9"/>
    </row>
    <row r="1436" spans="1:17">
      <c r="A1436" s="9" t="s">
        <v>6170</v>
      </c>
      <c r="B1436" s="9" t="s">
        <v>1057</v>
      </c>
      <c r="C1436" s="9" t="s">
        <v>3452</v>
      </c>
      <c r="D1436" s="9" t="s">
        <v>7906</v>
      </c>
      <c r="E1436" s="15">
        <v>1844</v>
      </c>
      <c r="F1436" s="9">
        <v>60</v>
      </c>
      <c r="G1436" s="44">
        <v>1.1999999999999999E-3</v>
      </c>
      <c r="H1436" s="15">
        <v>2351</v>
      </c>
      <c r="I1436" s="9">
        <v>82</v>
      </c>
      <c r="J1436" s="9">
        <v>1</v>
      </c>
      <c r="K1436" s="59">
        <v>16.489999999999998</v>
      </c>
      <c r="L1436" s="44"/>
      <c r="M1436" s="44"/>
      <c r="N1436" s="59"/>
      <c r="O1436" s="9"/>
      <c r="P1436" s="9"/>
      <c r="Q1436" s="9"/>
    </row>
    <row r="1437" spans="1:17">
      <c r="A1437" s="9" t="s">
        <v>6406</v>
      </c>
      <c r="B1437" s="9" t="s">
        <v>1025</v>
      </c>
      <c r="C1437" s="9" t="s">
        <v>5057</v>
      </c>
      <c r="D1437" s="9" t="s">
        <v>7907</v>
      </c>
      <c r="E1437" s="9">
        <v>200</v>
      </c>
      <c r="F1437" s="9">
        <v>5</v>
      </c>
      <c r="G1437" s="44">
        <v>1E-4</v>
      </c>
      <c r="H1437" s="9">
        <v>243</v>
      </c>
      <c r="I1437" s="9">
        <v>6</v>
      </c>
      <c r="J1437" s="9">
        <v>1</v>
      </c>
      <c r="K1437" s="59">
        <v>14.84</v>
      </c>
      <c r="L1437" s="44"/>
      <c r="M1437" s="44"/>
      <c r="N1437" s="59"/>
      <c r="O1437" s="9"/>
      <c r="P1437" s="9"/>
      <c r="Q1437" s="9"/>
    </row>
    <row r="1438" spans="1:17">
      <c r="A1438" s="9" t="s">
        <v>7131</v>
      </c>
      <c r="B1438" s="9" t="s">
        <v>2345</v>
      </c>
      <c r="C1438" s="9" t="s">
        <v>7908</v>
      </c>
      <c r="D1438" s="9" t="s">
        <v>7909</v>
      </c>
      <c r="E1438" s="9">
        <v>50</v>
      </c>
      <c r="F1438" s="9">
        <v>3</v>
      </c>
      <c r="G1438" s="44">
        <v>0</v>
      </c>
      <c r="H1438" s="9">
        <v>62</v>
      </c>
      <c r="I1438" s="9">
        <v>4</v>
      </c>
      <c r="J1438" s="9">
        <v>1</v>
      </c>
      <c r="K1438" s="59">
        <v>22.29</v>
      </c>
      <c r="L1438" s="44"/>
      <c r="M1438" s="44"/>
      <c r="N1438" s="59"/>
      <c r="O1438" s="9"/>
      <c r="P1438" s="9"/>
      <c r="Q1438" s="9"/>
    </row>
    <row r="1439" spans="1:17">
      <c r="A1439" s="9" t="s">
        <v>7910</v>
      </c>
      <c r="B1439" s="9" t="s">
        <v>1764</v>
      </c>
      <c r="C1439" s="9" t="s">
        <v>7911</v>
      </c>
      <c r="D1439" s="9" t="s">
        <v>7912</v>
      </c>
      <c r="E1439" s="9">
        <v>33</v>
      </c>
      <c r="F1439" s="9">
        <v>1</v>
      </c>
      <c r="G1439" s="44">
        <v>0</v>
      </c>
      <c r="H1439" s="9">
        <v>34</v>
      </c>
      <c r="I1439" s="9">
        <v>1</v>
      </c>
      <c r="J1439" s="9">
        <v>1</v>
      </c>
      <c r="K1439" s="59">
        <v>10.34</v>
      </c>
      <c r="L1439" s="44"/>
      <c r="M1439" s="44"/>
      <c r="N1439" s="59"/>
      <c r="O1439" s="9"/>
      <c r="P1439" s="9"/>
      <c r="Q1439" s="9"/>
    </row>
    <row r="1440" spans="1:17">
      <c r="A1440" s="9" t="s">
        <v>7913</v>
      </c>
      <c r="B1440" s="9" t="s">
        <v>1629</v>
      </c>
      <c r="C1440" s="9" t="s">
        <v>7914</v>
      </c>
      <c r="D1440" s="9" t="s">
        <v>7915</v>
      </c>
      <c r="E1440" s="9">
        <v>49</v>
      </c>
      <c r="F1440" s="9">
        <v>3</v>
      </c>
      <c r="G1440" s="44">
        <v>0</v>
      </c>
      <c r="H1440" s="9">
        <v>58</v>
      </c>
      <c r="I1440" s="9">
        <v>5</v>
      </c>
      <c r="J1440" s="9">
        <v>1</v>
      </c>
      <c r="K1440" s="59">
        <v>8.5399999999999991</v>
      </c>
      <c r="L1440" s="44"/>
      <c r="M1440" s="44"/>
      <c r="N1440" s="59"/>
      <c r="O1440" s="9"/>
      <c r="P1440" s="9"/>
      <c r="Q1440" s="9"/>
    </row>
    <row r="1441" spans="1:17">
      <c r="A1441" s="9" t="s">
        <v>7470</v>
      </c>
      <c r="B1441" s="9" t="s">
        <v>1864</v>
      </c>
      <c r="C1441" s="9" t="s">
        <v>7916</v>
      </c>
      <c r="D1441" s="9" t="s">
        <v>7917</v>
      </c>
      <c r="E1441" s="9">
        <v>22</v>
      </c>
      <c r="F1441" s="9">
        <v>0</v>
      </c>
      <c r="G1441" s="44">
        <v>0</v>
      </c>
      <c r="H1441" s="9">
        <v>31</v>
      </c>
      <c r="I1441" s="9">
        <v>0</v>
      </c>
      <c r="J1441" s="9">
        <v>1</v>
      </c>
      <c r="K1441" s="59">
        <v>6.49</v>
      </c>
      <c r="L1441" s="44"/>
      <c r="M1441" s="44"/>
      <c r="N1441" s="59"/>
      <c r="O1441" s="9"/>
      <c r="P1441" s="9"/>
      <c r="Q1441" s="9"/>
    </row>
    <row r="1442" spans="1:17">
      <c r="A1442" s="9" t="s">
        <v>7918</v>
      </c>
      <c r="B1442" s="9" t="s">
        <v>2567</v>
      </c>
      <c r="C1442" s="9" t="s">
        <v>7919</v>
      </c>
      <c r="D1442" s="9" t="s">
        <v>7920</v>
      </c>
      <c r="E1442" s="9">
        <v>52</v>
      </c>
      <c r="F1442" s="9">
        <v>8</v>
      </c>
      <c r="G1442" s="44">
        <v>0</v>
      </c>
      <c r="H1442" s="9">
        <v>62</v>
      </c>
      <c r="I1442" s="9">
        <v>10</v>
      </c>
      <c r="J1442" s="9">
        <v>99</v>
      </c>
      <c r="K1442" s="59">
        <v>610.83000000000004</v>
      </c>
      <c r="L1442" s="44"/>
      <c r="M1442" s="44"/>
      <c r="N1442" s="59"/>
      <c r="O1442" s="9"/>
      <c r="P1442" s="9"/>
      <c r="Q1442" s="9"/>
    </row>
    <row r="1443" spans="1:17">
      <c r="A1443" s="9" t="s">
        <v>6281</v>
      </c>
      <c r="B1443" s="9" t="s">
        <v>2057</v>
      </c>
      <c r="C1443" s="9" t="s">
        <v>7921</v>
      </c>
      <c r="D1443" s="9" t="s">
        <v>7922</v>
      </c>
      <c r="E1443" s="9">
        <v>41</v>
      </c>
      <c r="F1443" s="9">
        <v>1</v>
      </c>
      <c r="G1443" s="44">
        <v>0</v>
      </c>
      <c r="H1443" s="9">
        <v>53</v>
      </c>
      <c r="I1443" s="9">
        <v>1</v>
      </c>
      <c r="J1443" s="9">
        <v>1</v>
      </c>
      <c r="K1443" s="59">
        <v>65.290000000000006</v>
      </c>
      <c r="L1443" s="44"/>
      <c r="M1443" s="44"/>
      <c r="N1443" s="59"/>
      <c r="O1443" s="9"/>
      <c r="P1443" s="9"/>
      <c r="Q1443" s="9"/>
    </row>
    <row r="1444" spans="1:17">
      <c r="A1444" s="9" t="s">
        <v>6766</v>
      </c>
      <c r="B1444" s="9" t="s">
        <v>1832</v>
      </c>
      <c r="C1444" s="9" t="s">
        <v>7923</v>
      </c>
      <c r="D1444" s="9" t="s">
        <v>7924</v>
      </c>
      <c r="E1444" s="9">
        <v>492</v>
      </c>
      <c r="F1444" s="9">
        <v>19</v>
      </c>
      <c r="G1444" s="44">
        <v>2.9999999999999997E-4</v>
      </c>
      <c r="H1444" s="9">
        <v>622</v>
      </c>
      <c r="I1444" s="9">
        <v>23</v>
      </c>
      <c r="J1444" s="9">
        <v>1</v>
      </c>
      <c r="K1444" s="59">
        <v>15.39</v>
      </c>
      <c r="L1444" s="44"/>
      <c r="M1444" s="44"/>
      <c r="N1444" s="59"/>
      <c r="O1444" s="9"/>
      <c r="P1444" s="9"/>
      <c r="Q1444" s="9"/>
    </row>
    <row r="1445" spans="1:17">
      <c r="A1445" s="9" t="s">
        <v>7925</v>
      </c>
      <c r="B1445" s="9" t="s">
        <v>2070</v>
      </c>
      <c r="C1445" s="9"/>
      <c r="D1445" s="9" t="s">
        <v>7926</v>
      </c>
      <c r="E1445" s="9">
        <v>24</v>
      </c>
      <c r="F1445" s="9">
        <v>1</v>
      </c>
      <c r="G1445" s="44">
        <v>0</v>
      </c>
      <c r="H1445" s="9">
        <v>27</v>
      </c>
      <c r="I1445" s="9">
        <v>3</v>
      </c>
      <c r="J1445" s="9">
        <v>1</v>
      </c>
      <c r="K1445" s="59">
        <v>6.99</v>
      </c>
      <c r="L1445" s="44"/>
      <c r="M1445" s="44"/>
      <c r="N1445" s="59"/>
      <c r="O1445" s="9"/>
      <c r="P1445" s="9"/>
      <c r="Q1445" s="9"/>
    </row>
    <row r="1446" spans="1:17">
      <c r="A1446" s="9" t="s">
        <v>7927</v>
      </c>
      <c r="B1446" s="9" t="s">
        <v>2027</v>
      </c>
      <c r="C1446" s="9" t="s">
        <v>5681</v>
      </c>
      <c r="D1446" s="9" t="s">
        <v>7928</v>
      </c>
      <c r="E1446" s="9">
        <v>26</v>
      </c>
      <c r="F1446" s="9">
        <v>3</v>
      </c>
      <c r="G1446" s="44">
        <v>0</v>
      </c>
      <c r="H1446" s="9">
        <v>32</v>
      </c>
      <c r="I1446" s="9">
        <v>5</v>
      </c>
      <c r="J1446" s="9">
        <v>1</v>
      </c>
      <c r="K1446" s="59">
        <v>6.99</v>
      </c>
      <c r="L1446" s="44"/>
      <c r="M1446" s="44"/>
      <c r="N1446" s="59"/>
      <c r="O1446" s="9"/>
      <c r="P1446" s="9"/>
      <c r="Q1446" s="9"/>
    </row>
    <row r="1447" spans="1:17">
      <c r="A1447" s="9" t="s">
        <v>6098</v>
      </c>
      <c r="B1447" s="9" t="s">
        <v>1240</v>
      </c>
      <c r="C1447" s="9" t="s">
        <v>3269</v>
      </c>
      <c r="D1447" s="9" t="s">
        <v>7929</v>
      </c>
      <c r="E1447" s="9">
        <v>756</v>
      </c>
      <c r="F1447" s="9">
        <v>19</v>
      </c>
      <c r="G1447" s="44">
        <v>5.0000000000000001E-4</v>
      </c>
      <c r="H1447" s="9">
        <v>951</v>
      </c>
      <c r="I1447" s="9">
        <v>20</v>
      </c>
      <c r="J1447" s="9">
        <v>1</v>
      </c>
      <c r="K1447" s="59">
        <v>6.99</v>
      </c>
      <c r="L1447" s="44"/>
      <c r="M1447" s="44"/>
      <c r="N1447" s="59"/>
      <c r="O1447" s="9"/>
      <c r="P1447" s="9"/>
      <c r="Q1447" s="9"/>
    </row>
    <row r="1448" spans="1:17">
      <c r="A1448" s="9" t="s">
        <v>7930</v>
      </c>
      <c r="B1448" s="9" t="s">
        <v>5294</v>
      </c>
      <c r="C1448" s="9" t="s">
        <v>5671</v>
      </c>
      <c r="D1448" s="9" t="s">
        <v>7931</v>
      </c>
      <c r="E1448" s="9">
        <v>4</v>
      </c>
      <c r="F1448" s="9">
        <v>0</v>
      </c>
      <c r="G1448" s="44">
        <v>0</v>
      </c>
      <c r="H1448" s="9">
        <v>5</v>
      </c>
      <c r="I1448" s="9">
        <v>0</v>
      </c>
      <c r="J1448" s="9">
        <v>1</v>
      </c>
      <c r="K1448" s="59">
        <v>34.64</v>
      </c>
      <c r="L1448" s="44"/>
      <c r="M1448" s="44"/>
      <c r="N1448" s="59"/>
      <c r="O1448" s="9"/>
      <c r="P1448" s="9"/>
      <c r="Q1448" s="9"/>
    </row>
    <row r="1449" spans="1:17">
      <c r="A1449" s="9" t="s">
        <v>6020</v>
      </c>
      <c r="B1449" s="9" t="s">
        <v>129</v>
      </c>
      <c r="C1449" s="9" t="s">
        <v>3115</v>
      </c>
      <c r="D1449" s="9" t="s">
        <v>7932</v>
      </c>
      <c r="E1449" s="15">
        <v>2623</v>
      </c>
      <c r="F1449" s="9">
        <v>54</v>
      </c>
      <c r="G1449" s="44">
        <v>1.6000000000000001E-3</v>
      </c>
      <c r="H1449" s="15">
        <v>3496</v>
      </c>
      <c r="I1449" s="9">
        <v>80</v>
      </c>
      <c r="J1449" s="9">
        <v>16</v>
      </c>
      <c r="K1449" s="59">
        <v>151.84</v>
      </c>
      <c r="L1449" s="44"/>
      <c r="M1449" s="44"/>
      <c r="N1449" s="59"/>
      <c r="O1449" s="9"/>
      <c r="P1449" s="9"/>
      <c r="Q1449" s="9"/>
    </row>
    <row r="1450" spans="1:17">
      <c r="A1450" s="9" t="s">
        <v>6656</v>
      </c>
      <c r="B1450" s="9" t="s">
        <v>5221</v>
      </c>
      <c r="C1450" s="9" t="s">
        <v>5864</v>
      </c>
      <c r="D1450" s="9" t="s">
        <v>7933</v>
      </c>
      <c r="E1450" s="9">
        <v>77</v>
      </c>
      <c r="F1450" s="9">
        <v>2</v>
      </c>
      <c r="G1450" s="44">
        <v>0</v>
      </c>
      <c r="H1450" s="9">
        <v>103</v>
      </c>
      <c r="I1450" s="9">
        <v>2</v>
      </c>
      <c r="J1450" s="9">
        <v>1</v>
      </c>
      <c r="K1450" s="59">
        <v>16.989999999999998</v>
      </c>
      <c r="L1450" s="44"/>
      <c r="M1450" s="44"/>
      <c r="N1450" s="59"/>
      <c r="O1450" s="9"/>
      <c r="P1450" s="9"/>
      <c r="Q1450" s="9"/>
    </row>
    <row r="1451" spans="1:17">
      <c r="A1451" s="9" t="s">
        <v>7934</v>
      </c>
      <c r="B1451" s="9" t="s">
        <v>2349</v>
      </c>
      <c r="C1451" s="9" t="s">
        <v>7935</v>
      </c>
      <c r="D1451" s="9" t="s">
        <v>7936</v>
      </c>
      <c r="E1451" s="9">
        <v>9</v>
      </c>
      <c r="F1451" s="9">
        <v>1</v>
      </c>
      <c r="G1451" s="44">
        <v>0</v>
      </c>
      <c r="H1451" s="9">
        <v>14</v>
      </c>
      <c r="I1451" s="9">
        <v>3</v>
      </c>
      <c r="J1451" s="9">
        <v>1</v>
      </c>
      <c r="K1451" s="59">
        <v>6.49</v>
      </c>
      <c r="L1451" s="44"/>
      <c r="M1451" s="44"/>
      <c r="N1451" s="59"/>
      <c r="O1451" s="9"/>
      <c r="P1451" s="9"/>
      <c r="Q1451" s="9"/>
    </row>
    <row r="1452" spans="1:17">
      <c r="A1452" s="9" t="s">
        <v>7937</v>
      </c>
      <c r="B1452" s="9" t="s">
        <v>5295</v>
      </c>
      <c r="C1452" s="9" t="s">
        <v>7938</v>
      </c>
      <c r="D1452" s="9" t="s">
        <v>7939</v>
      </c>
      <c r="E1452" s="9">
        <v>19</v>
      </c>
      <c r="F1452" s="9">
        <v>1</v>
      </c>
      <c r="G1452" s="44">
        <v>0</v>
      </c>
      <c r="H1452" s="9">
        <v>25</v>
      </c>
      <c r="I1452" s="9">
        <v>6</v>
      </c>
      <c r="J1452" s="9">
        <v>3</v>
      </c>
      <c r="K1452" s="59">
        <v>37.020000000000003</v>
      </c>
      <c r="L1452" s="44"/>
      <c r="M1452" s="44"/>
      <c r="N1452" s="59"/>
      <c r="O1452" s="9"/>
      <c r="P1452" s="9"/>
      <c r="Q1452" s="9"/>
    </row>
    <row r="1453" spans="1:17">
      <c r="A1453" s="9" t="s">
        <v>7940</v>
      </c>
      <c r="B1453" s="9" t="s">
        <v>2242</v>
      </c>
      <c r="C1453" s="9" t="s">
        <v>7941</v>
      </c>
      <c r="D1453" s="9" t="s">
        <v>7942</v>
      </c>
      <c r="E1453" s="9">
        <v>14</v>
      </c>
      <c r="F1453" s="9">
        <v>2</v>
      </c>
      <c r="G1453" s="44">
        <v>0</v>
      </c>
      <c r="H1453" s="9">
        <v>14</v>
      </c>
      <c r="I1453" s="9">
        <v>2</v>
      </c>
      <c r="J1453" s="9">
        <v>1</v>
      </c>
      <c r="K1453" s="59">
        <v>6.49</v>
      </c>
      <c r="L1453" s="44"/>
      <c r="M1453" s="44"/>
      <c r="N1453" s="59"/>
      <c r="O1453" s="9"/>
      <c r="P1453" s="9"/>
      <c r="Q1453" s="9"/>
    </row>
    <row r="1454" spans="1:17">
      <c r="A1454" s="9" t="s">
        <v>7943</v>
      </c>
      <c r="B1454" s="9" t="s">
        <v>2578</v>
      </c>
      <c r="C1454" s="9" t="s">
        <v>7944</v>
      </c>
      <c r="D1454" s="9" t="s">
        <v>7945</v>
      </c>
      <c r="E1454" s="9">
        <v>33</v>
      </c>
      <c r="F1454" s="9">
        <v>0</v>
      </c>
      <c r="G1454" s="44">
        <v>0</v>
      </c>
      <c r="H1454" s="9">
        <v>34</v>
      </c>
      <c r="I1454" s="9">
        <v>0</v>
      </c>
      <c r="J1454" s="9">
        <v>1</v>
      </c>
      <c r="K1454" s="59">
        <v>11.69</v>
      </c>
      <c r="L1454" s="44"/>
      <c r="M1454" s="44"/>
      <c r="N1454" s="59"/>
      <c r="O1454" s="9"/>
      <c r="P1454" s="9"/>
      <c r="Q1454" s="9"/>
    </row>
    <row r="1455" spans="1:17">
      <c r="A1455" s="9" t="s">
        <v>6549</v>
      </c>
      <c r="B1455" s="9" t="s">
        <v>2350</v>
      </c>
      <c r="C1455" s="9" t="s">
        <v>7946</v>
      </c>
      <c r="D1455" s="9" t="s">
        <v>7947</v>
      </c>
      <c r="E1455" s="9">
        <v>52</v>
      </c>
      <c r="F1455" s="9">
        <v>9</v>
      </c>
      <c r="G1455" s="44">
        <v>0</v>
      </c>
      <c r="H1455" s="9">
        <v>64</v>
      </c>
      <c r="I1455" s="9">
        <v>9</v>
      </c>
      <c r="J1455" s="9">
        <v>1</v>
      </c>
      <c r="K1455" s="59">
        <v>33.24</v>
      </c>
      <c r="L1455" s="44"/>
      <c r="M1455" s="44"/>
      <c r="N1455" s="59"/>
      <c r="O1455" s="9"/>
      <c r="P1455" s="9"/>
      <c r="Q1455" s="9"/>
    </row>
    <row r="1456" spans="1:17">
      <c r="A1456" s="9" t="s">
        <v>7480</v>
      </c>
      <c r="B1456" s="9" t="s">
        <v>5296</v>
      </c>
      <c r="C1456" s="9"/>
      <c r="D1456" s="9" t="s">
        <v>7948</v>
      </c>
      <c r="E1456" s="9">
        <v>16</v>
      </c>
      <c r="F1456" s="9">
        <v>3</v>
      </c>
      <c r="G1456" s="44">
        <v>0</v>
      </c>
      <c r="H1456" s="9">
        <v>18</v>
      </c>
      <c r="I1456" s="9">
        <v>3</v>
      </c>
      <c r="J1456" s="9">
        <v>1</v>
      </c>
      <c r="K1456" s="59">
        <v>34.659999999999997</v>
      </c>
      <c r="L1456" s="44"/>
      <c r="M1456" s="44"/>
      <c r="N1456" s="59"/>
      <c r="O1456" s="9"/>
      <c r="P1456" s="9"/>
      <c r="Q1456" s="9"/>
    </row>
    <row r="1457" spans="1:17">
      <c r="A1457" s="9" t="s">
        <v>6887</v>
      </c>
      <c r="B1457" s="9" t="s">
        <v>186</v>
      </c>
      <c r="C1457" s="9" t="s">
        <v>183</v>
      </c>
      <c r="D1457" s="9" t="s">
        <v>7949</v>
      </c>
      <c r="E1457" s="9">
        <v>267</v>
      </c>
      <c r="F1457" s="9">
        <v>6</v>
      </c>
      <c r="G1457" s="44">
        <v>2.0000000000000001E-4</v>
      </c>
      <c r="H1457" s="9">
        <v>345</v>
      </c>
      <c r="I1457" s="9">
        <v>7</v>
      </c>
      <c r="J1457" s="9">
        <v>2</v>
      </c>
      <c r="K1457" s="59">
        <v>16.12</v>
      </c>
      <c r="L1457" s="44"/>
      <c r="M1457" s="44"/>
      <c r="N1457" s="59"/>
      <c r="O1457" s="9"/>
      <c r="P1457" s="9"/>
      <c r="Q1457" s="9"/>
    </row>
    <row r="1458" spans="1:17">
      <c r="A1458" s="9" t="s">
        <v>7950</v>
      </c>
      <c r="B1458" s="9" t="s">
        <v>2029</v>
      </c>
      <c r="C1458" s="9" t="s">
        <v>7951</v>
      </c>
      <c r="D1458" s="9" t="s">
        <v>7952</v>
      </c>
      <c r="E1458" s="9">
        <v>36</v>
      </c>
      <c r="F1458" s="9">
        <v>0</v>
      </c>
      <c r="G1458" s="44">
        <v>0</v>
      </c>
      <c r="H1458" s="9">
        <v>38</v>
      </c>
      <c r="I1458" s="9">
        <v>0</v>
      </c>
      <c r="J1458" s="9">
        <v>1</v>
      </c>
      <c r="K1458" s="59">
        <v>6.16</v>
      </c>
      <c r="L1458" s="44"/>
      <c r="M1458" s="44"/>
      <c r="N1458" s="59"/>
      <c r="O1458" s="9"/>
      <c r="P1458" s="9"/>
      <c r="Q1458" s="9"/>
    </row>
    <row r="1459" spans="1:17">
      <c r="A1459" s="9" t="s">
        <v>7953</v>
      </c>
      <c r="B1459" s="9" t="s">
        <v>2353</v>
      </c>
      <c r="C1459" s="9" t="s">
        <v>7954</v>
      </c>
      <c r="D1459" s="9" t="s">
        <v>7955</v>
      </c>
      <c r="E1459" s="9">
        <v>84</v>
      </c>
      <c r="F1459" s="9">
        <v>3</v>
      </c>
      <c r="G1459" s="44">
        <v>1E-4</v>
      </c>
      <c r="H1459" s="9">
        <v>129</v>
      </c>
      <c r="I1459" s="9">
        <v>12</v>
      </c>
      <c r="J1459" s="9">
        <v>1</v>
      </c>
      <c r="K1459" s="59">
        <v>16.190000000000001</v>
      </c>
      <c r="L1459" s="44"/>
      <c r="M1459" s="44"/>
      <c r="N1459" s="59"/>
      <c r="O1459" s="9"/>
      <c r="P1459" s="9"/>
      <c r="Q1459" s="9"/>
    </row>
    <row r="1460" spans="1:17">
      <c r="A1460" s="9" t="s">
        <v>7956</v>
      </c>
      <c r="B1460" s="9" t="s">
        <v>1569</v>
      </c>
      <c r="C1460" s="9" t="s">
        <v>7957</v>
      </c>
      <c r="D1460" s="9" t="s">
        <v>7958</v>
      </c>
      <c r="E1460" s="9">
        <v>19</v>
      </c>
      <c r="F1460" s="9">
        <v>1</v>
      </c>
      <c r="G1460" s="44">
        <v>0</v>
      </c>
      <c r="H1460" s="9">
        <v>26</v>
      </c>
      <c r="I1460" s="9">
        <v>1</v>
      </c>
      <c r="J1460" s="9">
        <v>1</v>
      </c>
      <c r="K1460" s="59">
        <v>22.79</v>
      </c>
      <c r="L1460" s="44"/>
      <c r="M1460" s="44"/>
      <c r="N1460" s="59"/>
      <c r="O1460" s="9"/>
      <c r="P1460" s="9"/>
      <c r="Q1460" s="9"/>
    </row>
    <row r="1461" spans="1:17">
      <c r="A1461" s="9" t="s">
        <v>6129</v>
      </c>
      <c r="B1461" s="9" t="s">
        <v>1827</v>
      </c>
      <c r="C1461" s="9" t="s">
        <v>4172</v>
      </c>
      <c r="D1461" s="9" t="s">
        <v>7959</v>
      </c>
      <c r="E1461" s="9">
        <v>379</v>
      </c>
      <c r="F1461" s="9">
        <v>9</v>
      </c>
      <c r="G1461" s="44">
        <v>2.0000000000000001E-4</v>
      </c>
      <c r="H1461" s="9">
        <v>473</v>
      </c>
      <c r="I1461" s="9">
        <v>15</v>
      </c>
      <c r="J1461" s="9">
        <v>1</v>
      </c>
      <c r="K1461" s="59">
        <v>14.99</v>
      </c>
      <c r="L1461" s="44"/>
      <c r="M1461" s="44"/>
      <c r="N1461" s="59"/>
      <c r="O1461" s="9"/>
      <c r="P1461" s="9"/>
      <c r="Q1461" s="9"/>
    </row>
    <row r="1462" spans="1:17">
      <c r="A1462" s="9" t="s">
        <v>7195</v>
      </c>
      <c r="B1462" s="9" t="s">
        <v>1852</v>
      </c>
      <c r="C1462" s="9" t="s">
        <v>7960</v>
      </c>
      <c r="D1462" s="9" t="s">
        <v>7961</v>
      </c>
      <c r="E1462" s="9">
        <v>37</v>
      </c>
      <c r="F1462" s="9">
        <v>2</v>
      </c>
      <c r="G1462" s="44">
        <v>0</v>
      </c>
      <c r="H1462" s="9">
        <v>46</v>
      </c>
      <c r="I1462" s="9">
        <v>2</v>
      </c>
      <c r="J1462" s="9">
        <v>1</v>
      </c>
      <c r="K1462" s="59">
        <v>13.76</v>
      </c>
      <c r="L1462" s="44"/>
      <c r="M1462" s="44"/>
      <c r="N1462" s="59"/>
      <c r="O1462" s="9"/>
      <c r="P1462" s="9"/>
      <c r="Q1462" s="9"/>
    </row>
    <row r="1463" spans="1:17">
      <c r="A1463" s="9" t="s">
        <v>7962</v>
      </c>
      <c r="B1463" s="9" t="s">
        <v>5297</v>
      </c>
      <c r="C1463" s="9" t="s">
        <v>7963</v>
      </c>
      <c r="D1463" s="9" t="s">
        <v>7964</v>
      </c>
      <c r="E1463" s="9">
        <v>21</v>
      </c>
      <c r="F1463" s="9">
        <v>1</v>
      </c>
      <c r="G1463" s="44">
        <v>0</v>
      </c>
      <c r="H1463" s="9">
        <v>26</v>
      </c>
      <c r="I1463" s="9">
        <v>1</v>
      </c>
      <c r="J1463" s="9">
        <v>1</v>
      </c>
      <c r="K1463" s="59">
        <v>7.49</v>
      </c>
      <c r="L1463" s="44"/>
      <c r="M1463" s="44"/>
      <c r="N1463" s="59"/>
      <c r="O1463" s="9"/>
      <c r="P1463" s="9"/>
      <c r="Q1463" s="9"/>
    </row>
    <row r="1464" spans="1:17">
      <c r="A1464" s="9" t="s">
        <v>7965</v>
      </c>
      <c r="B1464" s="9" t="s">
        <v>1853</v>
      </c>
      <c r="C1464" s="9" t="s">
        <v>7966</v>
      </c>
      <c r="D1464" s="9" t="s">
        <v>7967</v>
      </c>
      <c r="E1464" s="9">
        <v>60</v>
      </c>
      <c r="F1464" s="9">
        <v>2</v>
      </c>
      <c r="G1464" s="44">
        <v>0</v>
      </c>
      <c r="H1464" s="9">
        <v>72</v>
      </c>
      <c r="I1464" s="9">
        <v>3</v>
      </c>
      <c r="J1464" s="9">
        <v>1</v>
      </c>
      <c r="K1464" s="59">
        <v>19.489999999999998</v>
      </c>
      <c r="L1464" s="44"/>
      <c r="M1464" s="44"/>
      <c r="N1464" s="59"/>
      <c r="O1464" s="9"/>
      <c r="P1464" s="9"/>
      <c r="Q1464" s="9"/>
    </row>
    <row r="1465" spans="1:17">
      <c r="A1465" s="9" t="s">
        <v>6173</v>
      </c>
      <c r="B1465" s="9" t="s">
        <v>288</v>
      </c>
      <c r="C1465" s="9" t="s">
        <v>285</v>
      </c>
      <c r="D1465" s="9" t="s">
        <v>7968</v>
      </c>
      <c r="E1465" s="9">
        <v>597</v>
      </c>
      <c r="F1465" s="9">
        <v>21</v>
      </c>
      <c r="G1465" s="44">
        <v>4.0000000000000002E-4</v>
      </c>
      <c r="H1465" s="9">
        <v>800</v>
      </c>
      <c r="I1465" s="9">
        <v>23</v>
      </c>
      <c r="J1465" s="9">
        <v>1</v>
      </c>
      <c r="K1465" s="59">
        <v>14.59</v>
      </c>
      <c r="L1465" s="44"/>
      <c r="M1465" s="44"/>
      <c r="N1465" s="59"/>
      <c r="O1465" s="9"/>
      <c r="P1465" s="9"/>
      <c r="Q1465" s="9"/>
    </row>
    <row r="1466" spans="1:17">
      <c r="A1466" s="9" t="s">
        <v>7476</v>
      </c>
      <c r="B1466" s="9" t="s">
        <v>2583</v>
      </c>
      <c r="C1466" s="9" t="s">
        <v>7969</v>
      </c>
      <c r="D1466" s="9" t="s">
        <v>7970</v>
      </c>
      <c r="E1466" s="9">
        <v>59</v>
      </c>
      <c r="F1466" s="9">
        <v>0</v>
      </c>
      <c r="G1466" s="44">
        <v>0</v>
      </c>
      <c r="H1466" s="9">
        <v>74</v>
      </c>
      <c r="I1466" s="9">
        <v>0</v>
      </c>
      <c r="J1466" s="9">
        <v>1</v>
      </c>
      <c r="K1466" s="59">
        <v>34.99</v>
      </c>
      <c r="L1466" s="44"/>
      <c r="M1466" s="44"/>
      <c r="N1466" s="59"/>
      <c r="O1466" s="9"/>
      <c r="P1466" s="9"/>
      <c r="Q1466" s="9"/>
    </row>
    <row r="1467" spans="1:17">
      <c r="A1467" s="9" t="s">
        <v>7971</v>
      </c>
      <c r="B1467" s="9" t="s">
        <v>2584</v>
      </c>
      <c r="C1467" s="9" t="s">
        <v>7972</v>
      </c>
      <c r="D1467" s="9" t="s">
        <v>7973</v>
      </c>
      <c r="E1467" s="9">
        <v>18</v>
      </c>
      <c r="F1467" s="9">
        <v>3</v>
      </c>
      <c r="G1467" s="44">
        <v>0</v>
      </c>
      <c r="H1467" s="9">
        <v>24</v>
      </c>
      <c r="I1467" s="9">
        <v>5</v>
      </c>
      <c r="J1467" s="9">
        <v>1</v>
      </c>
      <c r="K1467" s="59">
        <v>10.99</v>
      </c>
      <c r="L1467" s="44"/>
      <c r="M1467" s="44"/>
      <c r="N1467" s="59"/>
      <c r="O1467" s="9"/>
      <c r="P1467" s="9"/>
      <c r="Q1467" s="9"/>
    </row>
    <row r="1468" spans="1:17">
      <c r="A1468" s="9" t="s">
        <v>7974</v>
      </c>
      <c r="B1468" s="9" t="s">
        <v>5298</v>
      </c>
      <c r="C1468" s="9" t="s">
        <v>7975</v>
      </c>
      <c r="D1468" s="9" t="s">
        <v>7976</v>
      </c>
      <c r="E1468" s="9">
        <v>18</v>
      </c>
      <c r="F1468" s="9">
        <v>0</v>
      </c>
      <c r="G1468" s="44">
        <v>0</v>
      </c>
      <c r="H1468" s="9">
        <v>23</v>
      </c>
      <c r="I1468" s="9">
        <v>0</v>
      </c>
      <c r="J1468" s="9">
        <v>1</v>
      </c>
      <c r="K1468" s="59">
        <v>28.96</v>
      </c>
      <c r="L1468" s="44"/>
      <c r="M1468" s="44"/>
      <c r="N1468" s="59"/>
      <c r="O1468" s="9"/>
      <c r="P1468" s="9"/>
      <c r="Q1468" s="9"/>
    </row>
    <row r="1469" spans="1:17">
      <c r="A1469" s="9" t="s">
        <v>6428</v>
      </c>
      <c r="B1469" s="9" t="s">
        <v>1081</v>
      </c>
      <c r="C1469" s="9" t="s">
        <v>3957</v>
      </c>
      <c r="D1469" s="9" t="s">
        <v>7977</v>
      </c>
      <c r="E1469" s="9">
        <v>476</v>
      </c>
      <c r="F1469" s="9">
        <v>6</v>
      </c>
      <c r="G1469" s="44">
        <v>2.9999999999999997E-4</v>
      </c>
      <c r="H1469" s="9">
        <v>594</v>
      </c>
      <c r="I1469" s="9">
        <v>6</v>
      </c>
      <c r="J1469" s="9">
        <v>1</v>
      </c>
      <c r="K1469" s="59">
        <v>6.29</v>
      </c>
      <c r="L1469" s="44"/>
      <c r="M1469" s="44"/>
      <c r="N1469" s="59"/>
      <c r="O1469" s="9"/>
      <c r="P1469" s="9"/>
      <c r="Q1469" s="9"/>
    </row>
    <row r="1470" spans="1:17">
      <c r="A1470" s="9" t="s">
        <v>7978</v>
      </c>
      <c r="B1470" s="9" t="s">
        <v>1482</v>
      </c>
      <c r="C1470" s="9" t="s">
        <v>7979</v>
      </c>
      <c r="D1470" s="9" t="s">
        <v>7980</v>
      </c>
      <c r="E1470" s="9">
        <v>26</v>
      </c>
      <c r="F1470" s="9">
        <v>0</v>
      </c>
      <c r="G1470" s="44">
        <v>0</v>
      </c>
      <c r="H1470" s="9">
        <v>28</v>
      </c>
      <c r="I1470" s="9">
        <v>0</v>
      </c>
      <c r="J1470" s="9">
        <v>1</v>
      </c>
      <c r="K1470" s="59">
        <v>6.16</v>
      </c>
      <c r="L1470" s="44"/>
      <c r="M1470" s="44"/>
      <c r="N1470" s="59"/>
      <c r="O1470" s="9"/>
      <c r="P1470" s="9"/>
      <c r="Q1470" s="9"/>
    </row>
    <row r="1471" spans="1:17">
      <c r="A1471" s="9" t="s">
        <v>7981</v>
      </c>
      <c r="B1471" s="9" t="s">
        <v>1518</v>
      </c>
      <c r="C1471" s="9" t="s">
        <v>7982</v>
      </c>
      <c r="D1471" s="9" t="s">
        <v>7983</v>
      </c>
      <c r="E1471" s="9">
        <v>9</v>
      </c>
      <c r="F1471" s="9">
        <v>0</v>
      </c>
      <c r="G1471" s="44">
        <v>0</v>
      </c>
      <c r="H1471" s="9">
        <v>11</v>
      </c>
      <c r="I1471" s="9">
        <v>0</v>
      </c>
      <c r="J1471" s="9">
        <v>2</v>
      </c>
      <c r="K1471" s="59">
        <v>75.02</v>
      </c>
      <c r="L1471" s="44"/>
      <c r="M1471" s="44"/>
      <c r="N1471" s="59"/>
      <c r="O1471" s="9"/>
      <c r="P1471" s="9"/>
      <c r="Q1471" s="9"/>
    </row>
    <row r="1472" spans="1:17">
      <c r="A1472" s="9" t="s">
        <v>7984</v>
      </c>
      <c r="B1472" s="9" t="s">
        <v>1334</v>
      </c>
      <c r="C1472" s="9" t="s">
        <v>5101</v>
      </c>
      <c r="D1472" s="9" t="s">
        <v>7985</v>
      </c>
      <c r="E1472" s="9">
        <v>50</v>
      </c>
      <c r="F1472" s="9">
        <v>2</v>
      </c>
      <c r="G1472" s="44">
        <v>0</v>
      </c>
      <c r="H1472" s="9">
        <v>59</v>
      </c>
      <c r="I1472" s="9">
        <v>2</v>
      </c>
      <c r="J1472" s="9">
        <v>1</v>
      </c>
      <c r="K1472" s="59">
        <v>17.09</v>
      </c>
      <c r="L1472" s="44"/>
      <c r="M1472" s="44"/>
      <c r="N1472" s="59"/>
      <c r="O1472" s="9"/>
      <c r="P1472" s="9"/>
      <c r="Q1472" s="9"/>
    </row>
    <row r="1473" spans="1:17">
      <c r="A1473" s="9" t="s">
        <v>6968</v>
      </c>
      <c r="B1473" s="9" t="s">
        <v>1817</v>
      </c>
      <c r="C1473" s="9" t="s">
        <v>7986</v>
      </c>
      <c r="D1473" s="9" t="s">
        <v>7987</v>
      </c>
      <c r="E1473" s="9">
        <v>65</v>
      </c>
      <c r="F1473" s="9">
        <v>0</v>
      </c>
      <c r="G1473" s="44">
        <v>0</v>
      </c>
      <c r="H1473" s="9">
        <v>69</v>
      </c>
      <c r="I1473" s="9">
        <v>0</v>
      </c>
      <c r="J1473" s="9">
        <v>1</v>
      </c>
      <c r="K1473" s="59">
        <v>16.190000000000001</v>
      </c>
      <c r="L1473" s="44"/>
      <c r="M1473" s="44"/>
      <c r="N1473" s="59"/>
      <c r="O1473" s="9"/>
      <c r="P1473" s="9"/>
      <c r="Q1473" s="9"/>
    </row>
    <row r="1474" spans="1:17">
      <c r="A1474" s="9" t="s">
        <v>7988</v>
      </c>
      <c r="B1474" s="9" t="s">
        <v>1800</v>
      </c>
      <c r="C1474" s="9" t="s">
        <v>7989</v>
      </c>
      <c r="D1474" s="9" t="s">
        <v>7990</v>
      </c>
      <c r="E1474" s="9">
        <v>25</v>
      </c>
      <c r="F1474" s="9">
        <v>1</v>
      </c>
      <c r="G1474" s="44">
        <v>0</v>
      </c>
      <c r="H1474" s="9">
        <v>30</v>
      </c>
      <c r="I1474" s="9">
        <v>1</v>
      </c>
      <c r="J1474" s="9">
        <v>2</v>
      </c>
      <c r="K1474" s="59">
        <v>13.28</v>
      </c>
      <c r="L1474" s="44"/>
      <c r="M1474" s="44"/>
      <c r="N1474" s="59"/>
      <c r="O1474" s="9"/>
      <c r="P1474" s="9"/>
      <c r="Q1474" s="9"/>
    </row>
    <row r="1475" spans="1:17">
      <c r="A1475" s="9" t="s">
        <v>7991</v>
      </c>
      <c r="B1475" s="9" t="s">
        <v>2043</v>
      </c>
      <c r="C1475" s="9"/>
      <c r="D1475" s="9" t="s">
        <v>7992</v>
      </c>
      <c r="E1475" s="9">
        <v>31</v>
      </c>
      <c r="F1475" s="9">
        <v>1</v>
      </c>
      <c r="G1475" s="44">
        <v>0</v>
      </c>
      <c r="H1475" s="9">
        <v>36</v>
      </c>
      <c r="I1475" s="9">
        <v>1</v>
      </c>
      <c r="J1475" s="9">
        <v>1</v>
      </c>
      <c r="K1475" s="59">
        <v>6.16</v>
      </c>
      <c r="L1475" s="44"/>
      <c r="M1475" s="44"/>
      <c r="N1475" s="59"/>
      <c r="O1475" s="9"/>
      <c r="P1475" s="9"/>
      <c r="Q1475" s="9"/>
    </row>
    <row r="1476" spans="1:17">
      <c r="A1476" s="9" t="s">
        <v>7194</v>
      </c>
      <c r="B1476" s="9" t="s">
        <v>1605</v>
      </c>
      <c r="C1476" s="9" t="s">
        <v>7993</v>
      </c>
      <c r="D1476" s="9" t="s">
        <v>7994</v>
      </c>
      <c r="E1476" s="9">
        <v>12</v>
      </c>
      <c r="F1476" s="9">
        <v>0</v>
      </c>
      <c r="G1476" s="44">
        <v>0</v>
      </c>
      <c r="H1476" s="9">
        <v>16</v>
      </c>
      <c r="I1476" s="9">
        <v>0</v>
      </c>
      <c r="J1476" s="9">
        <v>1</v>
      </c>
      <c r="K1476" s="59">
        <v>8.06</v>
      </c>
      <c r="L1476" s="44"/>
      <c r="M1476" s="44"/>
      <c r="N1476" s="59"/>
      <c r="O1476" s="9"/>
      <c r="P1476" s="9"/>
      <c r="Q1476" s="9"/>
    </row>
    <row r="1477" spans="1:17">
      <c r="A1477" s="9" t="s">
        <v>7995</v>
      </c>
      <c r="B1477" s="9" t="s">
        <v>1708</v>
      </c>
      <c r="C1477" s="9" t="s">
        <v>7996</v>
      </c>
      <c r="D1477" s="9" t="s">
        <v>7997</v>
      </c>
      <c r="E1477" s="9">
        <v>4</v>
      </c>
      <c r="F1477" s="9">
        <v>0</v>
      </c>
      <c r="G1477" s="44">
        <v>0</v>
      </c>
      <c r="H1477" s="9">
        <v>6</v>
      </c>
      <c r="I1477" s="9">
        <v>0</v>
      </c>
      <c r="J1477" s="9">
        <v>1</v>
      </c>
      <c r="K1477" s="59">
        <v>19.989999999999998</v>
      </c>
      <c r="L1477" s="44"/>
      <c r="M1477" s="44"/>
      <c r="N1477" s="59"/>
      <c r="O1477" s="9"/>
      <c r="P1477" s="9"/>
      <c r="Q1477" s="9"/>
    </row>
    <row r="1478" spans="1:17">
      <c r="A1478" s="9" t="s">
        <v>7998</v>
      </c>
      <c r="B1478" s="9" t="s">
        <v>2355</v>
      </c>
      <c r="C1478" s="9" t="s">
        <v>7999</v>
      </c>
      <c r="D1478" s="9" t="s">
        <v>8000</v>
      </c>
      <c r="E1478" s="9">
        <v>65</v>
      </c>
      <c r="F1478" s="9">
        <v>3</v>
      </c>
      <c r="G1478" s="44">
        <v>0</v>
      </c>
      <c r="H1478" s="9">
        <v>82</v>
      </c>
      <c r="I1478" s="9">
        <v>4</v>
      </c>
      <c r="J1478" s="9">
        <v>2</v>
      </c>
      <c r="K1478" s="59">
        <v>55.08</v>
      </c>
      <c r="L1478" s="44"/>
      <c r="M1478" s="44"/>
      <c r="N1478" s="59"/>
      <c r="O1478" s="9"/>
      <c r="P1478" s="9"/>
      <c r="Q1478" s="9"/>
    </row>
    <row r="1479" spans="1:17">
      <c r="A1479" s="9" t="s">
        <v>6248</v>
      </c>
      <c r="B1479" s="9" t="s">
        <v>519</v>
      </c>
      <c r="C1479" s="9" t="s">
        <v>516</v>
      </c>
      <c r="D1479" s="9" t="s">
        <v>8001</v>
      </c>
      <c r="E1479" s="9">
        <v>425</v>
      </c>
      <c r="F1479" s="9">
        <v>19</v>
      </c>
      <c r="G1479" s="44">
        <v>2.9999999999999997E-4</v>
      </c>
      <c r="H1479" s="9">
        <v>510</v>
      </c>
      <c r="I1479" s="9">
        <v>22</v>
      </c>
      <c r="J1479" s="9">
        <v>1</v>
      </c>
      <c r="K1479" s="59">
        <v>9.49</v>
      </c>
      <c r="L1479" s="44"/>
      <c r="M1479" s="44"/>
      <c r="N1479" s="59"/>
      <c r="O1479" s="9"/>
      <c r="P1479" s="9"/>
      <c r="Q1479" s="9"/>
    </row>
    <row r="1480" spans="1:17">
      <c r="A1480" s="9" t="s">
        <v>7988</v>
      </c>
      <c r="B1480" s="9" t="s">
        <v>2246</v>
      </c>
      <c r="C1480" s="9" t="s">
        <v>8002</v>
      </c>
      <c r="D1480" s="9" t="s">
        <v>8003</v>
      </c>
      <c r="E1480" s="9">
        <v>27</v>
      </c>
      <c r="F1480" s="9">
        <v>0</v>
      </c>
      <c r="G1480" s="44">
        <v>0</v>
      </c>
      <c r="H1480" s="9">
        <v>40</v>
      </c>
      <c r="I1480" s="9">
        <v>0</v>
      </c>
      <c r="J1480" s="9">
        <v>1</v>
      </c>
      <c r="K1480" s="59">
        <v>6.99</v>
      </c>
      <c r="L1480" s="44"/>
      <c r="M1480" s="44"/>
      <c r="N1480" s="59"/>
      <c r="O1480" s="9"/>
      <c r="P1480" s="9"/>
      <c r="Q1480" s="9"/>
    </row>
    <row r="1481" spans="1:17">
      <c r="A1481" s="9" t="s">
        <v>7245</v>
      </c>
      <c r="B1481" s="9" t="s">
        <v>2247</v>
      </c>
      <c r="C1481" s="9" t="s">
        <v>8004</v>
      </c>
      <c r="D1481" s="9" t="s">
        <v>8005</v>
      </c>
      <c r="E1481" s="9">
        <v>15</v>
      </c>
      <c r="F1481" s="9">
        <v>0</v>
      </c>
      <c r="G1481" s="44">
        <v>0</v>
      </c>
      <c r="H1481" s="9">
        <v>15</v>
      </c>
      <c r="I1481" s="9">
        <v>0</v>
      </c>
      <c r="J1481" s="9">
        <v>1</v>
      </c>
      <c r="K1481" s="59">
        <v>6.29</v>
      </c>
      <c r="L1481" s="44"/>
      <c r="M1481" s="44"/>
      <c r="N1481" s="59"/>
      <c r="O1481" s="9"/>
      <c r="P1481" s="9"/>
      <c r="Q1481" s="9"/>
    </row>
    <row r="1482" spans="1:17">
      <c r="A1482" s="9" t="s">
        <v>5991</v>
      </c>
      <c r="B1482" s="9" t="s">
        <v>148</v>
      </c>
      <c r="C1482" s="9" t="s">
        <v>145</v>
      </c>
      <c r="D1482" s="9" t="s">
        <v>8006</v>
      </c>
      <c r="E1482" s="15">
        <v>4593</v>
      </c>
      <c r="F1482" s="9">
        <v>108</v>
      </c>
      <c r="G1482" s="44">
        <v>2.8999999999999998E-3</v>
      </c>
      <c r="H1482" s="15">
        <v>5933</v>
      </c>
      <c r="I1482" s="9">
        <v>155</v>
      </c>
      <c r="J1482" s="9">
        <v>1</v>
      </c>
      <c r="K1482" s="59">
        <v>9.99</v>
      </c>
      <c r="L1482" s="44"/>
      <c r="M1482" s="44"/>
      <c r="N1482" s="59"/>
      <c r="O1482" s="9"/>
      <c r="P1482" s="9"/>
      <c r="Q1482" s="9"/>
    </row>
    <row r="1483" spans="1:17">
      <c r="A1483" s="9" t="s">
        <v>6199</v>
      </c>
      <c r="B1483" s="9" t="s">
        <v>2591</v>
      </c>
      <c r="C1483" s="9" t="s">
        <v>8007</v>
      </c>
      <c r="D1483" s="9" t="s">
        <v>8008</v>
      </c>
      <c r="E1483" s="9">
        <v>430</v>
      </c>
      <c r="F1483" s="9">
        <v>4</v>
      </c>
      <c r="G1483" s="44">
        <v>2.9999999999999997E-4</v>
      </c>
      <c r="H1483" s="9">
        <v>539</v>
      </c>
      <c r="I1483" s="9">
        <v>5</v>
      </c>
      <c r="J1483" s="9">
        <v>2</v>
      </c>
      <c r="K1483" s="59">
        <v>13.28</v>
      </c>
      <c r="L1483" s="44"/>
      <c r="M1483" s="44"/>
      <c r="N1483" s="59"/>
      <c r="O1483" s="9"/>
      <c r="P1483" s="9"/>
      <c r="Q1483" s="9"/>
    </row>
    <row r="1484" spans="1:17">
      <c r="A1484" s="9" t="s">
        <v>8009</v>
      </c>
      <c r="B1484" s="9" t="s">
        <v>5299</v>
      </c>
      <c r="C1484" s="9"/>
      <c r="D1484" s="9" t="s">
        <v>8010</v>
      </c>
      <c r="E1484" s="9">
        <v>15</v>
      </c>
      <c r="F1484" s="9">
        <v>0</v>
      </c>
      <c r="G1484" s="44">
        <v>0</v>
      </c>
      <c r="H1484" s="9">
        <v>20</v>
      </c>
      <c r="I1484" s="9">
        <v>0</v>
      </c>
      <c r="J1484" s="9">
        <v>1</v>
      </c>
      <c r="K1484" s="59">
        <v>7.11</v>
      </c>
      <c r="L1484" s="44"/>
      <c r="M1484" s="44"/>
      <c r="N1484" s="59"/>
      <c r="O1484" s="9"/>
      <c r="P1484" s="9"/>
      <c r="Q1484" s="9"/>
    </row>
    <row r="1485" spans="1:17">
      <c r="A1485" s="9" t="s">
        <v>7794</v>
      </c>
      <c r="B1485" s="9" t="s">
        <v>2594</v>
      </c>
      <c r="C1485" s="9" t="s">
        <v>8011</v>
      </c>
      <c r="D1485" s="9" t="s">
        <v>8012</v>
      </c>
      <c r="E1485" s="9">
        <v>26</v>
      </c>
      <c r="F1485" s="9">
        <v>2</v>
      </c>
      <c r="G1485" s="44">
        <v>0</v>
      </c>
      <c r="H1485" s="9">
        <v>32</v>
      </c>
      <c r="I1485" s="9">
        <v>2</v>
      </c>
      <c r="J1485" s="9">
        <v>50</v>
      </c>
      <c r="K1485" s="59">
        <v>562</v>
      </c>
      <c r="L1485" s="44"/>
      <c r="M1485" s="44"/>
      <c r="N1485" s="59"/>
      <c r="O1485" s="9"/>
      <c r="P1485" s="9"/>
      <c r="Q1485" s="9"/>
    </row>
    <row r="1486" spans="1:17">
      <c r="A1486" s="9" t="s">
        <v>6167</v>
      </c>
      <c r="B1486" s="9" t="s">
        <v>1296</v>
      </c>
      <c r="C1486" s="9" t="s">
        <v>3422</v>
      </c>
      <c r="D1486" s="9" t="s">
        <v>8013</v>
      </c>
      <c r="E1486" s="9">
        <v>717</v>
      </c>
      <c r="F1486" s="9">
        <v>78</v>
      </c>
      <c r="G1486" s="44">
        <v>4.0000000000000002E-4</v>
      </c>
      <c r="H1486" s="9">
        <v>924</v>
      </c>
      <c r="I1486" s="9">
        <v>106</v>
      </c>
      <c r="J1486" s="9">
        <v>1</v>
      </c>
      <c r="K1486" s="59">
        <v>15.79</v>
      </c>
      <c r="L1486" s="44"/>
      <c r="M1486" s="44"/>
      <c r="N1486" s="59"/>
      <c r="O1486" s="9"/>
      <c r="P1486" s="9"/>
      <c r="Q1486" s="9"/>
    </row>
    <row r="1487" spans="1:17">
      <c r="A1487" s="9" t="s">
        <v>8014</v>
      </c>
      <c r="B1487" s="9" t="s">
        <v>1542</v>
      </c>
      <c r="C1487" s="9" t="s">
        <v>8015</v>
      </c>
      <c r="D1487" s="9" t="s">
        <v>8016</v>
      </c>
      <c r="E1487" s="9">
        <v>96</v>
      </c>
      <c r="F1487" s="9">
        <v>1</v>
      </c>
      <c r="G1487" s="44">
        <v>1E-4</v>
      </c>
      <c r="H1487" s="9">
        <v>112</v>
      </c>
      <c r="I1487" s="9">
        <v>1</v>
      </c>
      <c r="J1487" s="9">
        <v>1</v>
      </c>
      <c r="K1487" s="59">
        <v>6.64</v>
      </c>
      <c r="L1487" s="44"/>
      <c r="M1487" s="44"/>
      <c r="N1487" s="59"/>
      <c r="O1487" s="9"/>
      <c r="P1487" s="9"/>
      <c r="Q1487" s="9"/>
    </row>
    <row r="1488" spans="1:17">
      <c r="A1488" s="9" t="s">
        <v>8017</v>
      </c>
      <c r="B1488" s="9" t="s">
        <v>5300</v>
      </c>
      <c r="C1488" s="9" t="s">
        <v>8018</v>
      </c>
      <c r="D1488" s="9" t="s">
        <v>8019</v>
      </c>
      <c r="E1488" s="9">
        <v>14</v>
      </c>
      <c r="F1488" s="9">
        <v>2</v>
      </c>
      <c r="G1488" s="44">
        <v>0</v>
      </c>
      <c r="H1488" s="9">
        <v>16</v>
      </c>
      <c r="I1488" s="9">
        <v>2</v>
      </c>
      <c r="J1488" s="9">
        <v>1</v>
      </c>
      <c r="K1488" s="59">
        <v>11.24</v>
      </c>
      <c r="L1488" s="44"/>
      <c r="M1488" s="44"/>
      <c r="N1488" s="59"/>
      <c r="O1488" s="9"/>
      <c r="P1488" s="9"/>
      <c r="Q1488" s="9"/>
    </row>
    <row r="1489" spans="1:17">
      <c r="A1489" s="9" t="s">
        <v>6367</v>
      </c>
      <c r="B1489" s="9" t="s">
        <v>804</v>
      </c>
      <c r="C1489" s="9" t="s">
        <v>801</v>
      </c>
      <c r="D1489" s="9" t="s">
        <v>8020</v>
      </c>
      <c r="E1489" s="9">
        <v>911</v>
      </c>
      <c r="F1489" s="9">
        <v>127</v>
      </c>
      <c r="G1489" s="44">
        <v>5.9999999999999995E-4</v>
      </c>
      <c r="H1489" s="15">
        <v>1308</v>
      </c>
      <c r="I1489" s="9">
        <v>178</v>
      </c>
      <c r="J1489" s="9">
        <v>1</v>
      </c>
      <c r="K1489" s="59">
        <v>261.25</v>
      </c>
      <c r="L1489" s="44"/>
      <c r="M1489" s="44"/>
      <c r="N1489" s="59"/>
      <c r="O1489" s="9"/>
      <c r="P1489" s="9"/>
      <c r="Q1489" s="9"/>
    </row>
    <row r="1490" spans="1:17">
      <c r="A1490" s="9" t="s">
        <v>6233</v>
      </c>
      <c r="B1490" s="9" t="s">
        <v>1549</v>
      </c>
      <c r="C1490" s="9" t="s">
        <v>5160</v>
      </c>
      <c r="D1490" s="9" t="s">
        <v>8021</v>
      </c>
      <c r="E1490" s="9">
        <v>220</v>
      </c>
      <c r="F1490" s="9">
        <v>6</v>
      </c>
      <c r="G1490" s="44">
        <v>1E-4</v>
      </c>
      <c r="H1490" s="9">
        <v>253</v>
      </c>
      <c r="I1490" s="9">
        <v>7</v>
      </c>
      <c r="J1490" s="9">
        <v>1</v>
      </c>
      <c r="K1490" s="59">
        <v>9.44</v>
      </c>
      <c r="L1490" s="44"/>
      <c r="M1490" s="44"/>
      <c r="N1490" s="59"/>
      <c r="O1490" s="9"/>
      <c r="P1490" s="9"/>
      <c r="Q1490" s="9"/>
    </row>
    <row r="1491" spans="1:17">
      <c r="A1491" s="9" t="s">
        <v>8022</v>
      </c>
      <c r="B1491" s="9" t="s">
        <v>1945</v>
      </c>
      <c r="C1491" s="9" t="s">
        <v>8023</v>
      </c>
      <c r="D1491" s="9" t="s">
        <v>8024</v>
      </c>
      <c r="E1491" s="9">
        <v>8</v>
      </c>
      <c r="F1491" s="9">
        <v>2</v>
      </c>
      <c r="G1491" s="44">
        <v>0</v>
      </c>
      <c r="H1491" s="9">
        <v>9</v>
      </c>
      <c r="I1491" s="9">
        <v>2</v>
      </c>
      <c r="J1491" s="9">
        <v>1</v>
      </c>
      <c r="K1491" s="59">
        <v>18.440000000000001</v>
      </c>
      <c r="L1491" s="44"/>
      <c r="M1491" s="44"/>
      <c r="N1491" s="59"/>
      <c r="O1491" s="9"/>
      <c r="P1491" s="9"/>
      <c r="Q1491" s="9"/>
    </row>
    <row r="1492" spans="1:17">
      <c r="A1492" s="9" t="s">
        <v>8025</v>
      </c>
      <c r="B1492" s="9" t="s">
        <v>2041</v>
      </c>
      <c r="C1492" s="9" t="s">
        <v>5598</v>
      </c>
      <c r="D1492" s="9" t="s">
        <v>8026</v>
      </c>
      <c r="E1492" s="9">
        <v>37</v>
      </c>
      <c r="F1492" s="9">
        <v>0</v>
      </c>
      <c r="G1492" s="44">
        <v>0</v>
      </c>
      <c r="H1492" s="9">
        <v>42</v>
      </c>
      <c r="I1492" s="9">
        <v>0</v>
      </c>
      <c r="J1492" s="9">
        <v>1</v>
      </c>
      <c r="K1492" s="59">
        <v>7.59</v>
      </c>
      <c r="L1492" s="44"/>
      <c r="M1492" s="44"/>
      <c r="N1492" s="59"/>
      <c r="O1492" s="9"/>
      <c r="P1492" s="9"/>
      <c r="Q1492" s="9"/>
    </row>
    <row r="1493" spans="1:17">
      <c r="A1493" s="9" t="s">
        <v>7819</v>
      </c>
      <c r="B1493" s="9" t="s">
        <v>2358</v>
      </c>
      <c r="C1493" s="9" t="s">
        <v>8027</v>
      </c>
      <c r="D1493" s="9" t="s">
        <v>8028</v>
      </c>
      <c r="E1493" s="9">
        <v>56</v>
      </c>
      <c r="F1493" s="9">
        <v>2</v>
      </c>
      <c r="G1493" s="44">
        <v>0</v>
      </c>
      <c r="H1493" s="9">
        <v>69</v>
      </c>
      <c r="I1493" s="9">
        <v>2</v>
      </c>
      <c r="J1493" s="9">
        <v>1</v>
      </c>
      <c r="K1493" s="59">
        <v>8.09</v>
      </c>
      <c r="L1493" s="44"/>
      <c r="M1493" s="44"/>
      <c r="N1493" s="59"/>
      <c r="O1493" s="9"/>
      <c r="P1493" s="9"/>
      <c r="Q1493" s="9"/>
    </row>
    <row r="1494" spans="1:17">
      <c r="A1494" s="9" t="s">
        <v>6370</v>
      </c>
      <c r="B1494" s="9" t="s">
        <v>1339</v>
      </c>
      <c r="C1494" s="9" t="s">
        <v>3723</v>
      </c>
      <c r="D1494" s="9" t="s">
        <v>8029</v>
      </c>
      <c r="E1494" s="9">
        <v>162</v>
      </c>
      <c r="F1494" s="9">
        <v>34</v>
      </c>
      <c r="G1494" s="44">
        <v>1E-4</v>
      </c>
      <c r="H1494" s="9">
        <v>222</v>
      </c>
      <c r="I1494" s="9">
        <v>47</v>
      </c>
      <c r="J1494" s="9">
        <v>1</v>
      </c>
      <c r="K1494" s="59">
        <v>26.99</v>
      </c>
      <c r="L1494" s="44"/>
      <c r="M1494" s="44"/>
      <c r="N1494" s="59"/>
      <c r="O1494" s="9"/>
      <c r="P1494" s="9"/>
      <c r="Q1494" s="9"/>
    </row>
    <row r="1495" spans="1:17">
      <c r="A1495" s="9" t="s">
        <v>8030</v>
      </c>
      <c r="B1495" s="9" t="s">
        <v>4546</v>
      </c>
      <c r="C1495" s="9" t="s">
        <v>8031</v>
      </c>
      <c r="D1495" s="9" t="s">
        <v>8032</v>
      </c>
      <c r="E1495" s="9">
        <v>11</v>
      </c>
      <c r="F1495" s="9">
        <v>1</v>
      </c>
      <c r="G1495" s="44">
        <v>0</v>
      </c>
      <c r="H1495" s="9">
        <v>12</v>
      </c>
      <c r="I1495" s="9">
        <v>2</v>
      </c>
      <c r="J1495" s="9">
        <v>4</v>
      </c>
      <c r="K1495" s="59">
        <v>27.44</v>
      </c>
      <c r="L1495" s="44"/>
      <c r="M1495" s="44"/>
      <c r="N1495" s="59"/>
      <c r="O1495" s="9"/>
      <c r="P1495" s="9"/>
      <c r="Q1495" s="9"/>
    </row>
    <row r="1496" spans="1:17">
      <c r="A1496" s="9" t="s">
        <v>8033</v>
      </c>
      <c r="B1496" s="9" t="s">
        <v>5301</v>
      </c>
      <c r="C1496" s="9" t="s">
        <v>8034</v>
      </c>
      <c r="D1496" s="9" t="s">
        <v>8035</v>
      </c>
      <c r="E1496" s="9">
        <v>10</v>
      </c>
      <c r="F1496" s="9">
        <v>0</v>
      </c>
      <c r="G1496" s="44">
        <v>0</v>
      </c>
      <c r="H1496" s="9">
        <v>11</v>
      </c>
      <c r="I1496" s="9">
        <v>0</v>
      </c>
      <c r="J1496" s="9">
        <v>1</v>
      </c>
      <c r="K1496" s="59">
        <v>6.99</v>
      </c>
      <c r="L1496" s="44"/>
      <c r="M1496" s="44"/>
      <c r="N1496" s="59"/>
      <c r="O1496" s="9"/>
      <c r="P1496" s="9"/>
      <c r="Q1496" s="9"/>
    </row>
    <row r="1497" spans="1:17">
      <c r="A1497" s="9" t="s">
        <v>8036</v>
      </c>
      <c r="B1497" s="9" t="s">
        <v>1946</v>
      </c>
      <c r="C1497" s="9" t="s">
        <v>8037</v>
      </c>
      <c r="D1497" s="9" t="s">
        <v>8038</v>
      </c>
      <c r="E1497" s="9">
        <v>71</v>
      </c>
      <c r="F1497" s="9">
        <v>4</v>
      </c>
      <c r="G1497" s="44">
        <v>0</v>
      </c>
      <c r="H1497" s="9">
        <v>92</v>
      </c>
      <c r="I1497" s="9">
        <v>4</v>
      </c>
      <c r="J1497" s="9">
        <v>1</v>
      </c>
      <c r="K1497" s="59">
        <v>15.74</v>
      </c>
      <c r="L1497" s="44"/>
      <c r="M1497" s="44"/>
      <c r="N1497" s="59"/>
      <c r="O1497" s="9"/>
      <c r="P1497" s="9"/>
      <c r="Q1497" s="9"/>
    </row>
    <row r="1498" spans="1:17">
      <c r="A1498" s="9" t="s">
        <v>8039</v>
      </c>
      <c r="B1498" s="9" t="s">
        <v>2600</v>
      </c>
      <c r="C1498" s="9" t="s">
        <v>3459</v>
      </c>
      <c r="D1498" s="9" t="s">
        <v>8040</v>
      </c>
      <c r="E1498" s="9">
        <v>48</v>
      </c>
      <c r="F1498" s="9">
        <v>5</v>
      </c>
      <c r="G1498" s="44">
        <v>0</v>
      </c>
      <c r="H1498" s="9">
        <v>67</v>
      </c>
      <c r="I1498" s="9">
        <v>8</v>
      </c>
      <c r="J1498" s="9">
        <v>1</v>
      </c>
      <c r="K1498" s="59">
        <v>22.99</v>
      </c>
      <c r="L1498" s="44"/>
      <c r="M1498" s="44"/>
      <c r="N1498" s="59"/>
      <c r="O1498" s="9"/>
      <c r="P1498" s="9"/>
      <c r="Q1498" s="9"/>
    </row>
    <row r="1499" spans="1:17">
      <c r="A1499" s="9" t="s">
        <v>7457</v>
      </c>
      <c r="B1499" s="9" t="s">
        <v>2361</v>
      </c>
      <c r="C1499" s="9" t="s">
        <v>8041</v>
      </c>
      <c r="D1499" s="9" t="s">
        <v>8042</v>
      </c>
      <c r="E1499" s="9">
        <v>19</v>
      </c>
      <c r="F1499" s="9">
        <v>0</v>
      </c>
      <c r="G1499" s="44">
        <v>0</v>
      </c>
      <c r="H1499" s="9">
        <v>22</v>
      </c>
      <c r="I1499" s="9">
        <v>0</v>
      </c>
      <c r="J1499" s="9">
        <v>1</v>
      </c>
      <c r="K1499" s="59">
        <v>8.5399999999999991</v>
      </c>
      <c r="L1499" s="44"/>
      <c r="M1499" s="44"/>
      <c r="N1499" s="59"/>
      <c r="O1499" s="9"/>
      <c r="P1499" s="9"/>
      <c r="Q1499" s="9"/>
    </row>
    <row r="1500" spans="1:17">
      <c r="A1500" s="9" t="s">
        <v>8043</v>
      </c>
      <c r="B1500" s="9" t="s">
        <v>2124</v>
      </c>
      <c r="C1500" s="9" t="s">
        <v>8044</v>
      </c>
      <c r="D1500" s="9" t="s">
        <v>8045</v>
      </c>
      <c r="E1500" s="9">
        <v>49</v>
      </c>
      <c r="F1500" s="9">
        <v>3</v>
      </c>
      <c r="G1500" s="44">
        <v>0</v>
      </c>
      <c r="H1500" s="9">
        <v>69</v>
      </c>
      <c r="I1500" s="9">
        <v>4</v>
      </c>
      <c r="J1500" s="9">
        <v>1</v>
      </c>
      <c r="K1500" s="59">
        <v>16.89</v>
      </c>
      <c r="L1500" s="44"/>
      <c r="M1500" s="44"/>
      <c r="N1500" s="59"/>
      <c r="O1500" s="9"/>
      <c r="P1500" s="9"/>
      <c r="Q1500" s="9"/>
    </row>
    <row r="1501" spans="1:17">
      <c r="A1501" s="9" t="s">
        <v>8046</v>
      </c>
      <c r="B1501" s="9" t="s">
        <v>2046</v>
      </c>
      <c r="C1501" s="9" t="s">
        <v>4077</v>
      </c>
      <c r="D1501" s="9" t="s">
        <v>4078</v>
      </c>
      <c r="E1501" s="9">
        <v>28</v>
      </c>
      <c r="F1501" s="9">
        <v>1</v>
      </c>
      <c r="G1501" s="44">
        <v>0</v>
      </c>
      <c r="H1501" s="9">
        <v>37</v>
      </c>
      <c r="I1501" s="9">
        <v>1</v>
      </c>
      <c r="J1501" s="9">
        <v>1</v>
      </c>
      <c r="K1501" s="59">
        <v>5.49</v>
      </c>
      <c r="L1501" s="44"/>
      <c r="M1501" s="44"/>
      <c r="N1501" s="59"/>
      <c r="O1501" s="9"/>
      <c r="P1501" s="9"/>
      <c r="Q1501" s="9"/>
    </row>
    <row r="1502" spans="1:17">
      <c r="A1502" s="9" t="s">
        <v>6168</v>
      </c>
      <c r="B1502" s="9" t="s">
        <v>314</v>
      </c>
      <c r="C1502" s="9" t="s">
        <v>311</v>
      </c>
      <c r="D1502" s="9" t="s">
        <v>8047</v>
      </c>
      <c r="E1502" s="9">
        <v>432</v>
      </c>
      <c r="F1502" s="9">
        <v>84</v>
      </c>
      <c r="G1502" s="44">
        <v>2.9999999999999997E-4</v>
      </c>
      <c r="H1502" s="9">
        <v>612</v>
      </c>
      <c r="I1502" s="9">
        <v>129</v>
      </c>
      <c r="J1502" s="9">
        <v>1</v>
      </c>
      <c r="K1502" s="59">
        <v>13.36</v>
      </c>
      <c r="L1502" s="44"/>
      <c r="M1502" s="44"/>
      <c r="N1502" s="59"/>
      <c r="O1502" s="9"/>
      <c r="P1502" s="9"/>
      <c r="Q1502" s="9"/>
    </row>
    <row r="1503" spans="1:17">
      <c r="A1503" s="9" t="s">
        <v>7762</v>
      </c>
      <c r="B1503" s="9" t="s">
        <v>2605</v>
      </c>
      <c r="C1503" s="9" t="s">
        <v>8048</v>
      </c>
      <c r="D1503" s="9" t="s">
        <v>8049</v>
      </c>
      <c r="E1503" s="9">
        <v>3</v>
      </c>
      <c r="F1503" s="9">
        <v>1</v>
      </c>
      <c r="G1503" s="44">
        <v>0</v>
      </c>
      <c r="H1503" s="9">
        <v>3</v>
      </c>
      <c r="I1503" s="9">
        <v>1</v>
      </c>
      <c r="J1503" s="9">
        <v>1</v>
      </c>
      <c r="K1503" s="59">
        <v>16.82</v>
      </c>
      <c r="L1503" s="44"/>
      <c r="M1503" s="44"/>
      <c r="N1503" s="59"/>
      <c r="O1503" s="9"/>
      <c r="P1503" s="9"/>
      <c r="Q1503" s="9"/>
    </row>
    <row r="1504" spans="1:17">
      <c r="A1504" s="9" t="s">
        <v>6271</v>
      </c>
      <c r="B1504" s="9" t="s">
        <v>1036</v>
      </c>
      <c r="C1504" s="9" t="s">
        <v>5072</v>
      </c>
      <c r="D1504" s="9" t="s">
        <v>8050</v>
      </c>
      <c r="E1504" s="9">
        <v>279</v>
      </c>
      <c r="F1504" s="9">
        <v>8</v>
      </c>
      <c r="G1504" s="44">
        <v>2.0000000000000001E-4</v>
      </c>
      <c r="H1504" s="9">
        <v>374</v>
      </c>
      <c r="I1504" s="9">
        <v>9</v>
      </c>
      <c r="J1504" s="9">
        <v>1</v>
      </c>
      <c r="K1504" s="59">
        <v>12.99</v>
      </c>
      <c r="L1504" s="44"/>
      <c r="M1504" s="44"/>
      <c r="N1504" s="59"/>
      <c r="O1504" s="9"/>
      <c r="P1504" s="9"/>
      <c r="Q1504" s="9"/>
    </row>
    <row r="1505" spans="1:17">
      <c r="A1505" s="9" t="s">
        <v>8051</v>
      </c>
      <c r="B1505" s="9" t="s">
        <v>2255</v>
      </c>
      <c r="C1505" s="9" t="s">
        <v>8052</v>
      </c>
      <c r="D1505" s="9" t="s">
        <v>8053</v>
      </c>
      <c r="E1505" s="9">
        <v>263</v>
      </c>
      <c r="F1505" s="9">
        <v>7</v>
      </c>
      <c r="G1505" s="44">
        <v>2.0000000000000001E-4</v>
      </c>
      <c r="H1505" s="9">
        <v>343</v>
      </c>
      <c r="I1505" s="9">
        <v>8</v>
      </c>
      <c r="J1505" s="9">
        <v>1</v>
      </c>
      <c r="K1505" s="59">
        <v>6.49</v>
      </c>
      <c r="L1505" s="44"/>
      <c r="M1505" s="44"/>
      <c r="N1505" s="59"/>
      <c r="O1505" s="9"/>
      <c r="P1505" s="9"/>
      <c r="Q1505" s="9"/>
    </row>
    <row r="1506" spans="1:17">
      <c r="A1506" s="9" t="s">
        <v>6197</v>
      </c>
      <c r="B1506" s="9" t="s">
        <v>923</v>
      </c>
      <c r="C1506" s="9" t="s">
        <v>3845</v>
      </c>
      <c r="D1506" s="9" t="s">
        <v>8054</v>
      </c>
      <c r="E1506" s="9">
        <v>183</v>
      </c>
      <c r="F1506" s="9">
        <v>24</v>
      </c>
      <c r="G1506" s="44">
        <v>1E-4</v>
      </c>
      <c r="H1506" s="9">
        <v>262</v>
      </c>
      <c r="I1506" s="9">
        <v>46</v>
      </c>
      <c r="J1506" s="9">
        <v>10</v>
      </c>
      <c r="K1506" s="59">
        <v>816.9</v>
      </c>
      <c r="L1506" s="44"/>
      <c r="M1506" s="44"/>
      <c r="N1506" s="59"/>
      <c r="O1506" s="9"/>
      <c r="P1506" s="9"/>
      <c r="Q1506" s="9"/>
    </row>
    <row r="1507" spans="1:17">
      <c r="A1507" s="9" t="s">
        <v>8055</v>
      </c>
      <c r="B1507" s="9" t="s">
        <v>5302</v>
      </c>
      <c r="C1507" s="9"/>
      <c r="D1507" s="9" t="s">
        <v>8056</v>
      </c>
      <c r="E1507" s="9">
        <v>24</v>
      </c>
      <c r="F1507" s="9">
        <v>5</v>
      </c>
      <c r="G1507" s="44">
        <v>0</v>
      </c>
      <c r="H1507" s="9">
        <v>30</v>
      </c>
      <c r="I1507" s="9">
        <v>6</v>
      </c>
      <c r="J1507" s="9">
        <v>1</v>
      </c>
      <c r="K1507" s="59">
        <v>108.79</v>
      </c>
      <c r="L1507" s="44"/>
      <c r="M1507" s="44"/>
      <c r="N1507" s="59"/>
      <c r="O1507" s="9"/>
      <c r="P1507" s="9"/>
      <c r="Q1507" s="9"/>
    </row>
    <row r="1508" spans="1:17">
      <c r="A1508" s="9" t="s">
        <v>8055</v>
      </c>
      <c r="B1508" s="9" t="s">
        <v>5302</v>
      </c>
      <c r="C1508" s="9"/>
      <c r="D1508" s="9" t="s">
        <v>8057</v>
      </c>
      <c r="E1508" s="9">
        <v>24</v>
      </c>
      <c r="F1508" s="9">
        <v>5</v>
      </c>
      <c r="G1508" s="44">
        <v>0</v>
      </c>
      <c r="H1508" s="9">
        <v>30</v>
      </c>
      <c r="I1508" s="9">
        <v>6</v>
      </c>
      <c r="J1508" s="9">
        <v>1</v>
      </c>
      <c r="K1508" s="59">
        <v>124.49</v>
      </c>
      <c r="L1508" s="44"/>
      <c r="M1508" s="44"/>
      <c r="N1508" s="59"/>
      <c r="O1508" s="9"/>
      <c r="P1508" s="9"/>
      <c r="Q1508" s="9"/>
    </row>
    <row r="1509" spans="1:17">
      <c r="A1509" s="9" t="s">
        <v>6832</v>
      </c>
      <c r="B1509" s="9" t="s">
        <v>1765</v>
      </c>
      <c r="C1509" s="9" t="s">
        <v>8058</v>
      </c>
      <c r="D1509" s="9" t="s">
        <v>8059</v>
      </c>
      <c r="E1509" s="9">
        <v>28</v>
      </c>
      <c r="F1509" s="9">
        <v>2</v>
      </c>
      <c r="G1509" s="44">
        <v>0</v>
      </c>
      <c r="H1509" s="9">
        <v>33</v>
      </c>
      <c r="I1509" s="9">
        <v>4</v>
      </c>
      <c r="J1509" s="9">
        <v>1</v>
      </c>
      <c r="K1509" s="59">
        <v>87.69</v>
      </c>
      <c r="L1509" s="44"/>
      <c r="M1509" s="44"/>
      <c r="N1509" s="59"/>
      <c r="O1509" s="9"/>
      <c r="P1509" s="9"/>
      <c r="Q1509" s="9"/>
    </row>
    <row r="1510" spans="1:17">
      <c r="A1510" s="9" t="s">
        <v>6289</v>
      </c>
      <c r="B1510" s="9" t="s">
        <v>630</v>
      </c>
      <c r="C1510" s="9" t="s">
        <v>627</v>
      </c>
      <c r="D1510" s="9" t="s">
        <v>8060</v>
      </c>
      <c r="E1510" s="9">
        <v>202</v>
      </c>
      <c r="F1510" s="9">
        <v>19</v>
      </c>
      <c r="G1510" s="44">
        <v>1E-4</v>
      </c>
      <c r="H1510" s="9">
        <v>264</v>
      </c>
      <c r="I1510" s="9">
        <v>23</v>
      </c>
      <c r="J1510" s="9">
        <v>1</v>
      </c>
      <c r="K1510" s="59">
        <v>44.29</v>
      </c>
      <c r="L1510" s="44"/>
      <c r="M1510" s="44"/>
      <c r="N1510" s="59"/>
      <c r="O1510" s="9"/>
      <c r="P1510" s="9"/>
      <c r="Q1510" s="9"/>
    </row>
    <row r="1511" spans="1:17">
      <c r="A1511" s="9" t="s">
        <v>7179</v>
      </c>
      <c r="B1511" s="9" t="s">
        <v>867</v>
      </c>
      <c r="C1511" s="9" t="s">
        <v>864</v>
      </c>
      <c r="D1511" s="9" t="s">
        <v>8061</v>
      </c>
      <c r="E1511" s="9">
        <v>142</v>
      </c>
      <c r="F1511" s="9">
        <v>14</v>
      </c>
      <c r="G1511" s="44">
        <v>1E-4</v>
      </c>
      <c r="H1511" s="9">
        <v>164</v>
      </c>
      <c r="I1511" s="9">
        <v>16</v>
      </c>
      <c r="J1511" s="9">
        <v>1</v>
      </c>
      <c r="K1511" s="59">
        <v>151.56</v>
      </c>
      <c r="L1511" s="44"/>
      <c r="M1511" s="44"/>
      <c r="N1511" s="59"/>
      <c r="O1511" s="9"/>
      <c r="P1511" s="9"/>
      <c r="Q1511" s="9"/>
    </row>
    <row r="1512" spans="1:17">
      <c r="A1512" s="9" t="s">
        <v>6449</v>
      </c>
      <c r="B1512" s="9" t="s">
        <v>973</v>
      </c>
      <c r="C1512" s="9" t="s">
        <v>4273</v>
      </c>
      <c r="D1512" s="9" t="s">
        <v>8062</v>
      </c>
      <c r="E1512" s="9">
        <v>72</v>
      </c>
      <c r="F1512" s="9">
        <v>6</v>
      </c>
      <c r="G1512" s="44">
        <v>0</v>
      </c>
      <c r="H1512" s="9">
        <v>103</v>
      </c>
      <c r="I1512" s="9">
        <v>13</v>
      </c>
      <c r="J1512" s="9">
        <v>1</v>
      </c>
      <c r="K1512" s="59">
        <v>81.19</v>
      </c>
      <c r="L1512" s="44"/>
      <c r="M1512" s="44"/>
      <c r="N1512" s="59"/>
      <c r="O1512" s="9"/>
      <c r="P1512" s="9"/>
      <c r="Q1512" s="9"/>
    </row>
    <row r="1513" spans="1:17">
      <c r="A1513" s="9" t="s">
        <v>6262</v>
      </c>
      <c r="B1513" s="9" t="s">
        <v>965</v>
      </c>
      <c r="C1513" s="9" t="s">
        <v>5812</v>
      </c>
      <c r="D1513" s="9" t="s">
        <v>5813</v>
      </c>
      <c r="E1513" s="9">
        <v>56</v>
      </c>
      <c r="F1513" s="9">
        <v>4</v>
      </c>
      <c r="G1513" s="44">
        <v>0</v>
      </c>
      <c r="H1513" s="9">
        <v>60</v>
      </c>
      <c r="I1513" s="9">
        <v>5</v>
      </c>
      <c r="J1513" s="9">
        <v>2</v>
      </c>
      <c r="K1513" s="59">
        <v>173.48</v>
      </c>
      <c r="L1513" s="44"/>
      <c r="M1513" s="44"/>
      <c r="N1513" s="59"/>
      <c r="O1513" s="9"/>
      <c r="P1513" s="9"/>
      <c r="Q1513" s="9"/>
    </row>
    <row r="1514" spans="1:17">
      <c r="A1514" s="9" t="s">
        <v>6289</v>
      </c>
      <c r="B1514" s="9" t="s">
        <v>4671</v>
      </c>
      <c r="C1514" s="9" t="s">
        <v>8063</v>
      </c>
      <c r="D1514" s="9" t="s">
        <v>8064</v>
      </c>
      <c r="E1514" s="9">
        <v>25</v>
      </c>
      <c r="F1514" s="9">
        <v>2</v>
      </c>
      <c r="G1514" s="44">
        <v>0</v>
      </c>
      <c r="H1514" s="9">
        <v>31</v>
      </c>
      <c r="I1514" s="9">
        <v>4</v>
      </c>
      <c r="J1514" s="9">
        <v>3</v>
      </c>
      <c r="K1514" s="59">
        <v>132.87</v>
      </c>
      <c r="L1514" s="44"/>
      <c r="M1514" s="44"/>
      <c r="N1514" s="59"/>
      <c r="O1514" s="9"/>
      <c r="P1514" s="9"/>
      <c r="Q1514" s="9"/>
    </row>
    <row r="1515" spans="1:17">
      <c r="A1515" s="9" t="s">
        <v>6289</v>
      </c>
      <c r="B1515" s="9" t="s">
        <v>1639</v>
      </c>
      <c r="C1515" s="9" t="s">
        <v>8065</v>
      </c>
      <c r="D1515" s="9" t="s">
        <v>8066</v>
      </c>
      <c r="E1515" s="9">
        <v>19</v>
      </c>
      <c r="F1515" s="9">
        <v>0</v>
      </c>
      <c r="G1515" s="44">
        <v>0</v>
      </c>
      <c r="H1515" s="9">
        <v>19</v>
      </c>
      <c r="I1515" s="9">
        <v>0</v>
      </c>
      <c r="J1515" s="9">
        <v>2</v>
      </c>
      <c r="K1515" s="59">
        <v>104.98</v>
      </c>
      <c r="L1515" s="44"/>
      <c r="M1515" s="44"/>
      <c r="N1515" s="59"/>
      <c r="O1515" s="9"/>
      <c r="P1515" s="9"/>
      <c r="Q1515" s="9"/>
    </row>
    <row r="1516" spans="1:17">
      <c r="A1516" s="9" t="s">
        <v>1952</v>
      </c>
      <c r="B1516" s="9" t="s">
        <v>1952</v>
      </c>
      <c r="C1516" s="9" t="s">
        <v>8067</v>
      </c>
      <c r="D1516" s="9" t="s">
        <v>8068</v>
      </c>
      <c r="E1516" s="9">
        <v>16</v>
      </c>
      <c r="F1516" s="9">
        <v>0</v>
      </c>
      <c r="G1516" s="44">
        <v>0</v>
      </c>
      <c r="H1516" s="9">
        <v>17</v>
      </c>
      <c r="I1516" s="9">
        <v>0</v>
      </c>
      <c r="J1516" s="9">
        <v>1</v>
      </c>
      <c r="K1516" s="59">
        <v>52.49</v>
      </c>
      <c r="L1516" s="44"/>
      <c r="M1516" s="44"/>
      <c r="N1516" s="59"/>
      <c r="O1516" s="9"/>
      <c r="P1516" s="9"/>
      <c r="Q1516" s="9"/>
    </row>
    <row r="1517" spans="1:17">
      <c r="A1517" s="9" t="s">
        <v>6259</v>
      </c>
      <c r="B1517" s="9" t="s">
        <v>2102</v>
      </c>
      <c r="C1517" s="9" t="s">
        <v>8069</v>
      </c>
      <c r="D1517" s="9" t="s">
        <v>8070</v>
      </c>
      <c r="E1517" s="9">
        <v>7</v>
      </c>
      <c r="F1517" s="9">
        <v>1</v>
      </c>
      <c r="G1517" s="44">
        <v>0</v>
      </c>
      <c r="H1517" s="9">
        <v>9</v>
      </c>
      <c r="I1517" s="9">
        <v>3</v>
      </c>
      <c r="J1517" s="9">
        <v>1</v>
      </c>
      <c r="K1517" s="59">
        <v>64.39</v>
      </c>
      <c r="L1517" s="44"/>
      <c r="M1517" s="44"/>
      <c r="N1517" s="59"/>
      <c r="O1517" s="9"/>
      <c r="P1517" s="9"/>
      <c r="Q1517" s="9"/>
    </row>
    <row r="1518" spans="1:17">
      <c r="A1518" s="9" t="s">
        <v>7442</v>
      </c>
      <c r="B1518" s="9" t="s">
        <v>5303</v>
      </c>
      <c r="C1518" s="9" t="s">
        <v>8071</v>
      </c>
      <c r="D1518" s="9" t="s">
        <v>8072</v>
      </c>
      <c r="E1518" s="9">
        <v>10</v>
      </c>
      <c r="F1518" s="9">
        <v>1</v>
      </c>
      <c r="G1518" s="44">
        <v>0</v>
      </c>
      <c r="H1518" s="9">
        <v>10</v>
      </c>
      <c r="I1518" s="9">
        <v>1</v>
      </c>
      <c r="J1518" s="9">
        <v>1</v>
      </c>
      <c r="K1518" s="59">
        <v>29.99</v>
      </c>
      <c r="L1518" s="44"/>
      <c r="M1518" s="44"/>
      <c r="N1518" s="59"/>
      <c r="O1518" s="9"/>
      <c r="P1518" s="9"/>
      <c r="Q1518" s="9"/>
    </row>
    <row r="1519" spans="1:17">
      <c r="A1519" s="9" t="s">
        <v>7442</v>
      </c>
      <c r="B1519" s="9" t="s">
        <v>1658</v>
      </c>
      <c r="C1519" s="9" t="s">
        <v>8073</v>
      </c>
      <c r="D1519" s="9" t="s">
        <v>8074</v>
      </c>
      <c r="E1519" s="9">
        <v>52</v>
      </c>
      <c r="F1519" s="9">
        <v>2</v>
      </c>
      <c r="G1519" s="44">
        <v>0</v>
      </c>
      <c r="H1519" s="9">
        <v>62</v>
      </c>
      <c r="I1519" s="9">
        <v>4</v>
      </c>
      <c r="J1519" s="9">
        <v>1</v>
      </c>
      <c r="K1519" s="59">
        <v>29.69</v>
      </c>
      <c r="L1519" s="44"/>
      <c r="M1519" s="44"/>
      <c r="N1519" s="59"/>
      <c r="O1519" s="9"/>
      <c r="P1519" s="9"/>
      <c r="Q1519" s="9"/>
    </row>
    <row r="1520" spans="1:17">
      <c r="A1520" s="9" t="s">
        <v>7180</v>
      </c>
      <c r="B1520" s="9" t="s">
        <v>2620</v>
      </c>
      <c r="C1520" s="9" t="s">
        <v>8075</v>
      </c>
      <c r="D1520" s="9" t="s">
        <v>8076</v>
      </c>
      <c r="E1520" s="9">
        <v>11</v>
      </c>
      <c r="F1520" s="9">
        <v>0</v>
      </c>
      <c r="G1520" s="44">
        <v>0</v>
      </c>
      <c r="H1520" s="9">
        <v>13</v>
      </c>
      <c r="I1520" s="9">
        <v>0</v>
      </c>
      <c r="J1520" s="9">
        <v>1</v>
      </c>
      <c r="K1520" s="59">
        <v>102.59</v>
      </c>
      <c r="L1520" s="44"/>
      <c r="M1520" s="44"/>
      <c r="N1520" s="59"/>
      <c r="O1520" s="9"/>
      <c r="P1520" s="9"/>
      <c r="Q1520" s="9"/>
    </row>
    <row r="1521" spans="1:17">
      <c r="A1521" s="9" t="s">
        <v>7180</v>
      </c>
      <c r="B1521" s="9" t="s">
        <v>2375</v>
      </c>
      <c r="C1521" s="9" t="s">
        <v>8077</v>
      </c>
      <c r="D1521" s="9" t="s">
        <v>8078</v>
      </c>
      <c r="E1521" s="9">
        <v>19</v>
      </c>
      <c r="F1521" s="9">
        <v>1</v>
      </c>
      <c r="G1521" s="44">
        <v>0</v>
      </c>
      <c r="H1521" s="9">
        <v>19</v>
      </c>
      <c r="I1521" s="9">
        <v>1</v>
      </c>
      <c r="J1521" s="9">
        <v>1</v>
      </c>
      <c r="K1521" s="59">
        <v>102.59</v>
      </c>
      <c r="L1521" s="44"/>
      <c r="M1521" s="44"/>
      <c r="N1521" s="59"/>
      <c r="O1521" s="9"/>
      <c r="P1521" s="9"/>
      <c r="Q1521" s="9"/>
    </row>
    <row r="1522" spans="1:17">
      <c r="A1522" s="9" t="s">
        <v>8079</v>
      </c>
      <c r="B1522" s="9" t="s">
        <v>5304</v>
      </c>
      <c r="C1522" s="9" t="s">
        <v>8080</v>
      </c>
      <c r="D1522" s="9" t="s">
        <v>8081</v>
      </c>
      <c r="E1522" s="9">
        <v>20</v>
      </c>
      <c r="F1522" s="9">
        <v>0</v>
      </c>
      <c r="G1522" s="44">
        <v>0</v>
      </c>
      <c r="H1522" s="9">
        <v>23</v>
      </c>
      <c r="I1522" s="9">
        <v>0</v>
      </c>
      <c r="J1522" s="9">
        <v>1</v>
      </c>
      <c r="K1522" s="59">
        <v>65.09</v>
      </c>
      <c r="L1522" s="44"/>
      <c r="M1522" s="44"/>
      <c r="N1522" s="59"/>
      <c r="O1522" s="9"/>
      <c r="P1522" s="9"/>
      <c r="Q1522" s="9"/>
    </row>
    <row r="1523" spans="1:17">
      <c r="A1523" s="9" t="s">
        <v>7442</v>
      </c>
      <c r="B1523" s="9" t="s">
        <v>5305</v>
      </c>
      <c r="C1523" s="9" t="s">
        <v>8082</v>
      </c>
      <c r="D1523" s="9" t="s">
        <v>8083</v>
      </c>
      <c r="E1523" s="9">
        <v>3</v>
      </c>
      <c r="F1523" s="9">
        <v>1</v>
      </c>
      <c r="G1523" s="44">
        <v>0</v>
      </c>
      <c r="H1523" s="9">
        <v>3</v>
      </c>
      <c r="I1523" s="9">
        <v>1</v>
      </c>
      <c r="J1523" s="9">
        <v>1</v>
      </c>
      <c r="K1523" s="59">
        <v>29.69</v>
      </c>
      <c r="L1523" s="44"/>
      <c r="M1523" s="44"/>
      <c r="N1523" s="59"/>
      <c r="O1523" s="9"/>
      <c r="P1523" s="9"/>
      <c r="Q1523" s="9"/>
    </row>
    <row r="1524" spans="1:17">
      <c r="A1524" s="9" t="s">
        <v>7355</v>
      </c>
      <c r="B1524" s="9" t="s">
        <v>2259</v>
      </c>
      <c r="C1524" s="9" t="s">
        <v>8084</v>
      </c>
      <c r="D1524" s="9" t="s">
        <v>8085</v>
      </c>
      <c r="E1524" s="9">
        <v>41</v>
      </c>
      <c r="F1524" s="9">
        <v>3</v>
      </c>
      <c r="G1524" s="44">
        <v>0</v>
      </c>
      <c r="H1524" s="9">
        <v>44</v>
      </c>
      <c r="I1524" s="9">
        <v>3</v>
      </c>
      <c r="J1524" s="9">
        <v>8</v>
      </c>
      <c r="K1524" s="59">
        <v>639.84</v>
      </c>
      <c r="L1524" s="44"/>
      <c r="M1524" s="44"/>
      <c r="N1524" s="59"/>
      <c r="O1524" s="9"/>
      <c r="P1524" s="9"/>
      <c r="Q1524" s="9"/>
    </row>
    <row r="1525" spans="1:17">
      <c r="A1525" s="9" t="s">
        <v>6444</v>
      </c>
      <c r="B1525" s="9" t="s">
        <v>2376</v>
      </c>
      <c r="C1525" s="9" t="s">
        <v>8086</v>
      </c>
      <c r="D1525" s="9" t="s">
        <v>8087</v>
      </c>
      <c r="E1525" s="9">
        <v>38</v>
      </c>
      <c r="F1525" s="9">
        <v>5</v>
      </c>
      <c r="G1525" s="44">
        <v>0</v>
      </c>
      <c r="H1525" s="9">
        <v>42</v>
      </c>
      <c r="I1525" s="9">
        <v>5</v>
      </c>
      <c r="J1525" s="9">
        <v>1</v>
      </c>
      <c r="K1525" s="59">
        <v>35.590000000000003</v>
      </c>
      <c r="L1525" s="44"/>
      <c r="M1525" s="44"/>
      <c r="N1525" s="59"/>
      <c r="O1525" s="9"/>
      <c r="P1525" s="9"/>
      <c r="Q1525" s="9"/>
    </row>
    <row r="1526" spans="1:17">
      <c r="A1526" s="9" t="s">
        <v>6149</v>
      </c>
      <c r="B1526" s="9" t="s">
        <v>5306</v>
      </c>
      <c r="C1526" s="9" t="s">
        <v>8088</v>
      </c>
      <c r="D1526" s="9" t="s">
        <v>8089</v>
      </c>
      <c r="E1526" s="9">
        <v>67</v>
      </c>
      <c r="F1526" s="9">
        <v>4</v>
      </c>
      <c r="G1526" s="44">
        <v>0</v>
      </c>
      <c r="H1526" s="9">
        <v>69</v>
      </c>
      <c r="I1526" s="9">
        <v>4</v>
      </c>
      <c r="J1526" s="9">
        <v>1</v>
      </c>
      <c r="K1526" s="59">
        <v>49.39</v>
      </c>
      <c r="L1526" s="44"/>
      <c r="M1526" s="44"/>
      <c r="N1526" s="59"/>
      <c r="O1526" s="9"/>
      <c r="P1526" s="9"/>
      <c r="Q1526" s="9"/>
    </row>
    <row r="1527" spans="1:17">
      <c r="A1527" s="9" t="s">
        <v>6844</v>
      </c>
      <c r="B1527" s="9" t="s">
        <v>2261</v>
      </c>
      <c r="C1527" s="9" t="s">
        <v>8090</v>
      </c>
      <c r="D1527" s="9" t="s">
        <v>8091</v>
      </c>
      <c r="E1527" s="9">
        <v>51</v>
      </c>
      <c r="F1527" s="9">
        <v>3</v>
      </c>
      <c r="G1527" s="44">
        <v>0</v>
      </c>
      <c r="H1527" s="9">
        <v>54</v>
      </c>
      <c r="I1527" s="9">
        <v>4</v>
      </c>
      <c r="J1527" s="9">
        <v>1</v>
      </c>
      <c r="K1527" s="59">
        <v>75.89</v>
      </c>
      <c r="L1527" s="44"/>
      <c r="M1527" s="44"/>
      <c r="N1527" s="59"/>
      <c r="O1527" s="9"/>
      <c r="P1527" s="9"/>
      <c r="Q1527" s="9"/>
    </row>
    <row r="1528" spans="1:17">
      <c r="A1528" s="9" t="s">
        <v>7598</v>
      </c>
      <c r="B1528" s="9" t="s">
        <v>1882</v>
      </c>
      <c r="C1528" s="9" t="s">
        <v>8092</v>
      </c>
      <c r="D1528" s="9" t="s">
        <v>8093</v>
      </c>
      <c r="E1528" s="9">
        <v>9</v>
      </c>
      <c r="F1528" s="9">
        <v>1</v>
      </c>
      <c r="G1528" s="44">
        <v>0</v>
      </c>
      <c r="H1528" s="9">
        <v>9</v>
      </c>
      <c r="I1528" s="9">
        <v>1</v>
      </c>
      <c r="J1528" s="9">
        <v>2</v>
      </c>
      <c r="K1528" s="59">
        <v>97.78</v>
      </c>
      <c r="L1528" s="44"/>
      <c r="M1528" s="44"/>
      <c r="N1528" s="59"/>
      <c r="O1528" s="9"/>
      <c r="P1528" s="9"/>
      <c r="Q1528" s="9"/>
    </row>
    <row r="1529" spans="1:17">
      <c r="A1529" s="9" t="s">
        <v>7956</v>
      </c>
      <c r="B1529" s="9" t="s">
        <v>1910</v>
      </c>
      <c r="C1529" s="9" t="s">
        <v>8094</v>
      </c>
      <c r="D1529" s="9" t="s">
        <v>8095</v>
      </c>
      <c r="E1529" s="9">
        <v>19</v>
      </c>
      <c r="F1529" s="9">
        <v>3</v>
      </c>
      <c r="G1529" s="44">
        <v>0</v>
      </c>
      <c r="H1529" s="9">
        <v>21</v>
      </c>
      <c r="I1529" s="9">
        <v>3</v>
      </c>
      <c r="J1529" s="9">
        <v>1</v>
      </c>
      <c r="K1529" s="59">
        <v>61.19</v>
      </c>
      <c r="L1529" s="44"/>
      <c r="M1529" s="44"/>
      <c r="N1529" s="59"/>
      <c r="O1529" s="9"/>
      <c r="P1529" s="9"/>
      <c r="Q1529" s="9"/>
    </row>
    <row r="1530" spans="1:17">
      <c r="A1530" s="9" t="s">
        <v>6365</v>
      </c>
      <c r="B1530" s="9" t="s">
        <v>1855</v>
      </c>
      <c r="C1530" s="9" t="s">
        <v>8096</v>
      </c>
      <c r="D1530" s="9" t="s">
        <v>8097</v>
      </c>
      <c r="E1530" s="9">
        <v>11</v>
      </c>
      <c r="F1530" s="9">
        <v>2</v>
      </c>
      <c r="G1530" s="44">
        <v>0</v>
      </c>
      <c r="H1530" s="9">
        <v>13</v>
      </c>
      <c r="I1530" s="9">
        <v>4</v>
      </c>
      <c r="J1530" s="9">
        <v>1</v>
      </c>
      <c r="K1530" s="59">
        <v>33.79</v>
      </c>
      <c r="L1530" s="44"/>
      <c r="M1530" s="44"/>
      <c r="N1530" s="59"/>
      <c r="O1530" s="9"/>
      <c r="P1530" s="9"/>
      <c r="Q1530" s="9"/>
    </row>
    <row r="1531" spans="1:17">
      <c r="A1531" s="9" t="s">
        <v>6403</v>
      </c>
      <c r="B1531" s="9" t="s">
        <v>5307</v>
      </c>
      <c r="C1531" s="9" t="s">
        <v>8098</v>
      </c>
      <c r="D1531" s="9" t="s">
        <v>8099</v>
      </c>
      <c r="E1531" s="9">
        <v>24</v>
      </c>
      <c r="F1531" s="9">
        <v>1</v>
      </c>
      <c r="G1531" s="44">
        <v>0</v>
      </c>
      <c r="H1531" s="9">
        <v>26</v>
      </c>
      <c r="I1531" s="9">
        <v>2</v>
      </c>
      <c r="J1531" s="9">
        <v>1</v>
      </c>
      <c r="K1531" s="59">
        <v>45.3</v>
      </c>
      <c r="L1531" s="44"/>
      <c r="M1531" s="44"/>
      <c r="N1531" s="59"/>
      <c r="O1531" s="9"/>
      <c r="P1531" s="9"/>
      <c r="Q1531" s="9"/>
    </row>
    <row r="1532" spans="1:17">
      <c r="A1532" s="9" t="s">
        <v>8100</v>
      </c>
      <c r="B1532" s="9" t="s">
        <v>5308</v>
      </c>
      <c r="C1532" s="9" t="s">
        <v>8101</v>
      </c>
      <c r="D1532" s="9" t="s">
        <v>8102</v>
      </c>
      <c r="E1532" s="9">
        <v>19</v>
      </c>
      <c r="F1532" s="9">
        <v>1</v>
      </c>
      <c r="G1532" s="44">
        <v>0</v>
      </c>
      <c r="H1532" s="9">
        <v>21</v>
      </c>
      <c r="I1532" s="9">
        <v>1</v>
      </c>
      <c r="J1532" s="9">
        <v>1</v>
      </c>
      <c r="K1532" s="59">
        <v>43.69</v>
      </c>
      <c r="L1532" s="44"/>
      <c r="M1532" s="44"/>
      <c r="N1532" s="59"/>
      <c r="O1532" s="9"/>
      <c r="P1532" s="9"/>
      <c r="Q1532" s="9"/>
    </row>
    <row r="1533" spans="1:17">
      <c r="A1533" s="9" t="s">
        <v>6242</v>
      </c>
      <c r="B1533" s="9" t="s">
        <v>5309</v>
      </c>
      <c r="C1533" s="9" t="s">
        <v>8103</v>
      </c>
      <c r="D1533" s="9" t="s">
        <v>8104</v>
      </c>
      <c r="E1533" s="9">
        <v>56</v>
      </c>
      <c r="F1533" s="9">
        <v>3</v>
      </c>
      <c r="G1533" s="44">
        <v>0</v>
      </c>
      <c r="H1533" s="9">
        <v>61</v>
      </c>
      <c r="I1533" s="9">
        <v>4</v>
      </c>
      <c r="J1533" s="9">
        <v>1</v>
      </c>
      <c r="K1533" s="59">
        <v>55.75</v>
      </c>
      <c r="L1533" s="44"/>
      <c r="M1533" s="44"/>
      <c r="N1533" s="59"/>
      <c r="O1533" s="9"/>
      <c r="P1533" s="9"/>
      <c r="Q1533" s="9"/>
    </row>
    <row r="1534" spans="1:17">
      <c r="A1534" s="9" t="s">
        <v>6692</v>
      </c>
      <c r="B1534" s="9" t="s">
        <v>2636</v>
      </c>
      <c r="C1534" s="9" t="s">
        <v>8105</v>
      </c>
      <c r="D1534" s="9" t="s">
        <v>8106</v>
      </c>
      <c r="E1534" s="9">
        <v>39</v>
      </c>
      <c r="F1534" s="9">
        <v>2</v>
      </c>
      <c r="G1534" s="44">
        <v>0</v>
      </c>
      <c r="H1534" s="9">
        <v>47</v>
      </c>
      <c r="I1534" s="9">
        <v>6</v>
      </c>
      <c r="J1534" s="9">
        <v>1</v>
      </c>
      <c r="K1534" s="59">
        <v>37.08</v>
      </c>
      <c r="L1534" s="44"/>
      <c r="M1534" s="44"/>
      <c r="N1534" s="59"/>
      <c r="O1534" s="9"/>
      <c r="P1534" s="9"/>
      <c r="Q1534" s="9"/>
    </row>
    <row r="1535" spans="1:17">
      <c r="A1535" s="9" t="s">
        <v>6271</v>
      </c>
      <c r="B1535" s="9" t="s">
        <v>999</v>
      </c>
      <c r="C1535" s="9" t="s">
        <v>5745</v>
      </c>
      <c r="D1535" s="9" t="s">
        <v>8107</v>
      </c>
      <c r="E1535" s="9">
        <v>48</v>
      </c>
      <c r="F1535" s="9">
        <v>1</v>
      </c>
      <c r="G1535" s="44">
        <v>0</v>
      </c>
      <c r="H1535" s="9">
        <v>60</v>
      </c>
      <c r="I1535" s="9">
        <v>1</v>
      </c>
      <c r="J1535" s="9">
        <v>1</v>
      </c>
      <c r="K1535" s="59">
        <v>37.39</v>
      </c>
      <c r="L1535" s="44"/>
      <c r="M1535" s="44"/>
      <c r="N1535" s="59"/>
      <c r="O1535" s="9"/>
      <c r="P1535" s="9"/>
      <c r="Q1535" s="9"/>
    </row>
    <row r="1536" spans="1:17">
      <c r="A1536" s="9" t="s">
        <v>8108</v>
      </c>
      <c r="B1536" s="9" t="s">
        <v>5310</v>
      </c>
      <c r="C1536" s="9" t="s">
        <v>8109</v>
      </c>
      <c r="D1536" s="9" t="s">
        <v>8110</v>
      </c>
      <c r="E1536" s="9">
        <v>23</v>
      </c>
      <c r="F1536" s="9">
        <v>0</v>
      </c>
      <c r="G1536" s="44">
        <v>0</v>
      </c>
      <c r="H1536" s="9">
        <v>25</v>
      </c>
      <c r="I1536" s="9">
        <v>0</v>
      </c>
      <c r="J1536" s="9">
        <v>1</v>
      </c>
      <c r="K1536" s="59">
        <v>36.49</v>
      </c>
      <c r="L1536" s="44"/>
      <c r="M1536" s="44"/>
      <c r="N1536" s="59"/>
      <c r="O1536" s="9"/>
      <c r="P1536" s="9"/>
      <c r="Q1536" s="9"/>
    </row>
    <row r="1537" spans="1:17">
      <c r="A1537" s="9" t="s">
        <v>8111</v>
      </c>
      <c r="B1537" s="9" t="s">
        <v>2640</v>
      </c>
      <c r="C1537" s="9" t="s">
        <v>8112</v>
      </c>
      <c r="D1537" s="9" t="s">
        <v>8113</v>
      </c>
      <c r="E1537" s="9">
        <v>22</v>
      </c>
      <c r="F1537" s="9">
        <v>2</v>
      </c>
      <c r="G1537" s="44">
        <v>0</v>
      </c>
      <c r="H1537" s="9">
        <v>23</v>
      </c>
      <c r="I1537" s="9">
        <v>2</v>
      </c>
      <c r="J1537" s="9">
        <v>1</v>
      </c>
      <c r="K1537" s="59">
        <v>7.64</v>
      </c>
      <c r="L1537" s="44"/>
      <c r="M1537" s="44"/>
      <c r="N1537" s="59"/>
      <c r="O1537" s="9"/>
      <c r="P1537" s="9"/>
      <c r="Q1537" s="9"/>
    </row>
    <row r="1538" spans="1:17">
      <c r="A1538" s="9" t="s">
        <v>6347</v>
      </c>
      <c r="B1538" s="9" t="s">
        <v>1953</v>
      </c>
      <c r="C1538" s="9" t="s">
        <v>8114</v>
      </c>
      <c r="D1538" s="9" t="s">
        <v>8115</v>
      </c>
      <c r="E1538" s="9">
        <v>108</v>
      </c>
      <c r="F1538" s="9">
        <v>5</v>
      </c>
      <c r="G1538" s="44">
        <v>1E-4</v>
      </c>
      <c r="H1538" s="9">
        <v>126</v>
      </c>
      <c r="I1538" s="9">
        <v>5</v>
      </c>
      <c r="J1538" s="9">
        <v>1</v>
      </c>
      <c r="K1538" s="59">
        <v>43.21</v>
      </c>
      <c r="L1538" s="44"/>
      <c r="M1538" s="44"/>
      <c r="N1538" s="59"/>
      <c r="O1538" s="9"/>
      <c r="P1538" s="9"/>
      <c r="Q1538" s="9"/>
    </row>
    <row r="1539" spans="1:17">
      <c r="A1539" s="9" t="s">
        <v>7055</v>
      </c>
      <c r="B1539" s="9" t="s">
        <v>5311</v>
      </c>
      <c r="C1539" s="9" t="s">
        <v>8116</v>
      </c>
      <c r="D1539" s="9" t="s">
        <v>8117</v>
      </c>
      <c r="E1539" s="9">
        <v>17</v>
      </c>
      <c r="F1539" s="9">
        <v>0</v>
      </c>
      <c r="G1539" s="44">
        <v>0</v>
      </c>
      <c r="H1539" s="9">
        <v>19</v>
      </c>
      <c r="I1539" s="9">
        <v>0</v>
      </c>
      <c r="J1539" s="9">
        <v>1</v>
      </c>
      <c r="K1539" s="59">
        <v>26.11</v>
      </c>
      <c r="L1539" s="44"/>
      <c r="M1539" s="44"/>
      <c r="N1539" s="59"/>
      <c r="O1539" s="9"/>
      <c r="P1539" s="9"/>
      <c r="Q1539" s="9"/>
    </row>
    <row r="1540" spans="1:17">
      <c r="A1540" s="9" t="s">
        <v>6216</v>
      </c>
      <c r="B1540" s="9" t="s">
        <v>5312</v>
      </c>
      <c r="C1540" s="9" t="s">
        <v>8118</v>
      </c>
      <c r="D1540" s="9" t="s">
        <v>8119</v>
      </c>
      <c r="E1540" s="9">
        <v>22</v>
      </c>
      <c r="F1540" s="9">
        <v>1</v>
      </c>
      <c r="G1540" s="44">
        <v>0</v>
      </c>
      <c r="H1540" s="9">
        <v>24</v>
      </c>
      <c r="I1540" s="9">
        <v>1</v>
      </c>
      <c r="J1540" s="9">
        <v>1</v>
      </c>
      <c r="K1540" s="59">
        <v>24.02</v>
      </c>
      <c r="L1540" s="44"/>
      <c r="M1540" s="44"/>
      <c r="N1540" s="59"/>
      <c r="O1540" s="9"/>
      <c r="P1540" s="9"/>
      <c r="Q1540" s="9"/>
    </row>
    <row r="1541" spans="1:17">
      <c r="A1541" s="9" t="s">
        <v>6529</v>
      </c>
      <c r="B1541" s="9" t="s">
        <v>1758</v>
      </c>
      <c r="C1541" s="9"/>
      <c r="D1541" s="9" t="s">
        <v>8120</v>
      </c>
      <c r="E1541" s="9">
        <v>27</v>
      </c>
      <c r="F1541" s="9">
        <v>7</v>
      </c>
      <c r="G1541" s="44">
        <v>0</v>
      </c>
      <c r="H1541" s="9">
        <v>35</v>
      </c>
      <c r="I1541" s="9">
        <v>7</v>
      </c>
      <c r="J1541" s="9">
        <v>1</v>
      </c>
      <c r="K1541" s="59">
        <v>31.29</v>
      </c>
      <c r="L1541" s="44"/>
      <c r="M1541" s="44"/>
      <c r="N1541" s="59"/>
      <c r="O1541" s="9"/>
      <c r="P1541" s="9"/>
      <c r="Q1541" s="9"/>
    </row>
    <row r="1542" spans="1:17">
      <c r="A1542" s="9" t="s">
        <v>8121</v>
      </c>
      <c r="B1542" s="9" t="s">
        <v>2264</v>
      </c>
      <c r="C1542" s="9" t="s">
        <v>8122</v>
      </c>
      <c r="D1542" s="9" t="s">
        <v>8123</v>
      </c>
      <c r="E1542" s="9">
        <v>9</v>
      </c>
      <c r="F1542" s="9">
        <v>3</v>
      </c>
      <c r="G1542" s="44">
        <v>0</v>
      </c>
      <c r="H1542" s="9">
        <v>16</v>
      </c>
      <c r="I1542" s="9">
        <v>8</v>
      </c>
      <c r="J1542" s="9">
        <v>1</v>
      </c>
      <c r="K1542" s="59">
        <v>33.090000000000003</v>
      </c>
      <c r="L1542" s="44"/>
      <c r="M1542" s="44"/>
      <c r="N1542" s="59"/>
      <c r="O1542" s="9"/>
      <c r="P1542" s="9"/>
      <c r="Q1542" s="9"/>
    </row>
    <row r="1543" spans="1:17">
      <c r="A1543" s="9" t="s">
        <v>8124</v>
      </c>
      <c r="B1543" s="9" t="s">
        <v>1713</v>
      </c>
      <c r="C1543" s="9" t="s">
        <v>8125</v>
      </c>
      <c r="D1543" s="9" t="s">
        <v>8126</v>
      </c>
      <c r="E1543" s="9">
        <v>17</v>
      </c>
      <c r="F1543" s="9">
        <v>2</v>
      </c>
      <c r="G1543" s="44">
        <v>0</v>
      </c>
      <c r="H1543" s="9">
        <v>18</v>
      </c>
      <c r="I1543" s="9">
        <v>2</v>
      </c>
      <c r="J1543" s="9">
        <v>4</v>
      </c>
      <c r="K1543" s="59">
        <v>196.76</v>
      </c>
      <c r="L1543" s="44"/>
      <c r="M1543" s="44"/>
      <c r="N1543" s="59"/>
      <c r="O1543" s="9"/>
      <c r="P1543" s="9"/>
      <c r="Q1543" s="9"/>
    </row>
    <row r="1544" spans="1:17">
      <c r="A1544" s="9" t="s">
        <v>7705</v>
      </c>
      <c r="B1544" s="9" t="s">
        <v>2381</v>
      </c>
      <c r="C1544" s="9" t="s">
        <v>8127</v>
      </c>
      <c r="D1544" s="9" t="s">
        <v>8128</v>
      </c>
      <c r="E1544" s="9">
        <v>1</v>
      </c>
      <c r="F1544" s="9">
        <v>0</v>
      </c>
      <c r="G1544" s="44">
        <v>0</v>
      </c>
      <c r="H1544" s="9">
        <v>1</v>
      </c>
      <c r="I1544" s="9">
        <v>0</v>
      </c>
      <c r="J1544" s="9">
        <v>1</v>
      </c>
      <c r="K1544" s="59">
        <v>41.09</v>
      </c>
      <c r="L1544" s="44"/>
      <c r="M1544" s="44"/>
      <c r="N1544" s="59"/>
      <c r="O1544" s="9"/>
      <c r="P1544" s="9"/>
      <c r="Q1544" s="9"/>
    </row>
    <row r="1545" spans="1:17">
      <c r="A1545" s="9" t="s">
        <v>6608</v>
      </c>
      <c r="B1545" s="9" t="s">
        <v>2383</v>
      </c>
      <c r="C1545" s="9" t="s">
        <v>8129</v>
      </c>
      <c r="D1545" s="9" t="s">
        <v>8130</v>
      </c>
      <c r="E1545" s="9">
        <v>32</v>
      </c>
      <c r="F1545" s="9">
        <v>3</v>
      </c>
      <c r="G1545" s="44">
        <v>0</v>
      </c>
      <c r="H1545" s="9">
        <v>44</v>
      </c>
      <c r="I1545" s="9">
        <v>7</v>
      </c>
      <c r="J1545" s="9">
        <v>1</v>
      </c>
      <c r="K1545" s="59">
        <v>30.2</v>
      </c>
      <c r="L1545" s="44"/>
      <c r="M1545" s="44"/>
      <c r="N1545" s="59"/>
      <c r="O1545" s="9"/>
      <c r="P1545" s="9"/>
      <c r="Q1545" s="9"/>
    </row>
    <row r="1546" spans="1:17">
      <c r="A1546" s="9" t="s">
        <v>6111</v>
      </c>
      <c r="B1546" s="9" t="s">
        <v>916</v>
      </c>
      <c r="C1546" s="9" t="s">
        <v>4475</v>
      </c>
      <c r="D1546" s="9" t="s">
        <v>8131</v>
      </c>
      <c r="E1546" s="9">
        <v>121</v>
      </c>
      <c r="F1546" s="9">
        <v>4</v>
      </c>
      <c r="G1546" s="44">
        <v>1E-4</v>
      </c>
      <c r="H1546" s="9">
        <v>161</v>
      </c>
      <c r="I1546" s="9">
        <v>4</v>
      </c>
      <c r="J1546" s="9">
        <v>1</v>
      </c>
      <c r="K1546" s="59">
        <v>42.18</v>
      </c>
      <c r="L1546" s="44"/>
      <c r="M1546" s="44"/>
      <c r="N1546" s="59"/>
      <c r="O1546" s="9"/>
      <c r="P1546" s="9"/>
      <c r="Q1546" s="9"/>
    </row>
    <row r="1547" spans="1:17">
      <c r="A1547" s="9" t="s">
        <v>7913</v>
      </c>
      <c r="B1547" s="9" t="s">
        <v>5313</v>
      </c>
      <c r="C1547" s="9" t="s">
        <v>8132</v>
      </c>
      <c r="D1547" s="9" t="s">
        <v>8133</v>
      </c>
      <c r="E1547" s="9">
        <v>7</v>
      </c>
      <c r="F1547" s="9">
        <v>0</v>
      </c>
      <c r="G1547" s="44">
        <v>0</v>
      </c>
      <c r="H1547" s="9">
        <v>7</v>
      </c>
      <c r="I1547" s="9">
        <v>0</v>
      </c>
      <c r="J1547" s="9">
        <v>1</v>
      </c>
      <c r="K1547" s="59">
        <v>39.1</v>
      </c>
      <c r="L1547" s="44"/>
      <c r="M1547" s="44"/>
      <c r="N1547" s="59"/>
      <c r="O1547" s="9"/>
      <c r="P1547" s="9"/>
      <c r="Q1547" s="9"/>
    </row>
    <row r="1548" spans="1:17">
      <c r="A1548" s="9" t="s">
        <v>6315</v>
      </c>
      <c r="B1548" s="9" t="s">
        <v>2648</v>
      </c>
      <c r="C1548" s="9" t="s">
        <v>8134</v>
      </c>
      <c r="D1548" s="9" t="s">
        <v>8135</v>
      </c>
      <c r="E1548" s="9">
        <v>190</v>
      </c>
      <c r="F1548" s="9">
        <v>7</v>
      </c>
      <c r="G1548" s="44">
        <v>1E-4</v>
      </c>
      <c r="H1548" s="9">
        <v>192</v>
      </c>
      <c r="I1548" s="9">
        <v>8</v>
      </c>
      <c r="J1548" s="9">
        <v>1</v>
      </c>
      <c r="K1548" s="59">
        <v>41.5</v>
      </c>
      <c r="L1548" s="44"/>
      <c r="M1548" s="44"/>
      <c r="N1548" s="59"/>
      <c r="O1548" s="9"/>
      <c r="P1548" s="9"/>
      <c r="Q1548" s="9"/>
    </row>
    <row r="1549" spans="1:17">
      <c r="A1549" s="9" t="s">
        <v>6026</v>
      </c>
      <c r="B1549" s="9" t="s">
        <v>925</v>
      </c>
      <c r="C1549" s="9" t="s">
        <v>3903</v>
      </c>
      <c r="D1549" s="9" t="s">
        <v>8136</v>
      </c>
      <c r="E1549" s="9">
        <v>245</v>
      </c>
      <c r="F1549" s="9">
        <v>42</v>
      </c>
      <c r="G1549" s="44">
        <v>2.0000000000000001E-4</v>
      </c>
      <c r="H1549" s="9">
        <v>306</v>
      </c>
      <c r="I1549" s="9">
        <v>50</v>
      </c>
      <c r="J1549" s="9">
        <v>4</v>
      </c>
      <c r="K1549" s="59">
        <v>243.04</v>
      </c>
      <c r="L1549" s="44"/>
      <c r="M1549" s="44"/>
      <c r="N1549" s="59"/>
      <c r="O1549" s="9"/>
      <c r="P1549" s="9"/>
      <c r="Q1549" s="9"/>
    </row>
    <row r="1550" spans="1:17">
      <c r="A1550" s="9" t="s">
        <v>6020</v>
      </c>
      <c r="B1550" s="9" t="s">
        <v>1445</v>
      </c>
      <c r="C1550" s="9" t="s">
        <v>8137</v>
      </c>
      <c r="D1550" s="9" t="s">
        <v>8138</v>
      </c>
      <c r="E1550" s="9">
        <v>57</v>
      </c>
      <c r="F1550" s="9">
        <v>3</v>
      </c>
      <c r="G1550" s="44">
        <v>0</v>
      </c>
      <c r="H1550" s="9">
        <v>63</v>
      </c>
      <c r="I1550" s="9">
        <v>3</v>
      </c>
      <c r="J1550" s="9">
        <v>1</v>
      </c>
      <c r="K1550" s="59">
        <v>57.59</v>
      </c>
      <c r="L1550" s="44"/>
      <c r="M1550" s="44"/>
      <c r="N1550" s="59"/>
      <c r="O1550" s="9"/>
      <c r="P1550" s="9"/>
      <c r="Q1550" s="9"/>
    </row>
    <row r="1551" spans="1:17">
      <c r="A1551" s="9" t="s">
        <v>6104</v>
      </c>
      <c r="B1551" s="9" t="s">
        <v>5314</v>
      </c>
      <c r="C1551" s="9" t="s">
        <v>8139</v>
      </c>
      <c r="D1551" s="9" t="s">
        <v>8140</v>
      </c>
      <c r="E1551" s="9">
        <v>70</v>
      </c>
      <c r="F1551" s="9">
        <v>2</v>
      </c>
      <c r="G1551" s="44">
        <v>0</v>
      </c>
      <c r="H1551" s="9">
        <v>75</v>
      </c>
      <c r="I1551" s="9">
        <v>2</v>
      </c>
      <c r="J1551" s="9">
        <v>1</v>
      </c>
      <c r="K1551" s="59">
        <v>43.21</v>
      </c>
      <c r="L1551" s="44"/>
      <c r="M1551" s="44"/>
      <c r="N1551" s="59"/>
      <c r="O1551" s="9"/>
      <c r="P1551" s="9"/>
      <c r="Q1551" s="9"/>
    </row>
    <row r="1552" spans="1:17">
      <c r="A1552" s="9" t="s">
        <v>6212</v>
      </c>
      <c r="B1552" s="9" t="s">
        <v>1701</v>
      </c>
      <c r="C1552" s="9" t="s">
        <v>8141</v>
      </c>
      <c r="D1552" s="9" t="s">
        <v>8142</v>
      </c>
      <c r="E1552" s="9">
        <v>32</v>
      </c>
      <c r="F1552" s="9">
        <v>4</v>
      </c>
      <c r="G1552" s="44">
        <v>0</v>
      </c>
      <c r="H1552" s="9">
        <v>35</v>
      </c>
      <c r="I1552" s="9">
        <v>6</v>
      </c>
      <c r="J1552" s="9">
        <v>1</v>
      </c>
      <c r="K1552" s="59">
        <v>68.400000000000006</v>
      </c>
      <c r="L1552" s="44"/>
      <c r="M1552" s="44"/>
      <c r="N1552" s="59"/>
      <c r="O1552" s="9"/>
      <c r="P1552" s="9"/>
      <c r="Q1552" s="9"/>
    </row>
    <row r="1553" spans="1:17">
      <c r="A1553" s="9" t="s">
        <v>6473</v>
      </c>
      <c r="B1553" s="9" t="s">
        <v>2653</v>
      </c>
      <c r="C1553" s="9" t="s">
        <v>8143</v>
      </c>
      <c r="D1553" s="9" t="s">
        <v>8144</v>
      </c>
      <c r="E1553" s="9">
        <v>12</v>
      </c>
      <c r="F1553" s="9">
        <v>0</v>
      </c>
      <c r="G1553" s="44">
        <v>0</v>
      </c>
      <c r="H1553" s="9">
        <v>15</v>
      </c>
      <c r="I1553" s="9">
        <v>0</v>
      </c>
      <c r="J1553" s="9">
        <v>1</v>
      </c>
      <c r="K1553" s="59">
        <v>73.680000000000007</v>
      </c>
      <c r="L1553" s="44"/>
      <c r="M1553" s="44"/>
      <c r="N1553" s="59"/>
      <c r="O1553" s="9"/>
      <c r="P1553" s="9"/>
      <c r="Q1553" s="9"/>
    </row>
    <row r="1554" spans="1:17">
      <c r="A1554" s="9" t="s">
        <v>6057</v>
      </c>
      <c r="B1554" s="9" t="s">
        <v>957</v>
      </c>
      <c r="C1554" s="9" t="s">
        <v>3933</v>
      </c>
      <c r="D1554" s="9" t="s">
        <v>8145</v>
      </c>
      <c r="E1554" s="9">
        <v>58</v>
      </c>
      <c r="F1554" s="9">
        <v>9</v>
      </c>
      <c r="G1554" s="44">
        <v>0</v>
      </c>
      <c r="H1554" s="9">
        <v>77</v>
      </c>
      <c r="I1554" s="9">
        <v>15</v>
      </c>
      <c r="J1554" s="9">
        <v>1</v>
      </c>
      <c r="K1554" s="59">
        <v>40.380000000000003</v>
      </c>
      <c r="L1554" s="44"/>
      <c r="M1554" s="44"/>
      <c r="N1554" s="59"/>
      <c r="O1554" s="9"/>
      <c r="P1554" s="9"/>
      <c r="Q1554" s="9"/>
    </row>
    <row r="1555" spans="1:17">
      <c r="A1555" s="9" t="s">
        <v>8146</v>
      </c>
      <c r="B1555" s="9" t="s">
        <v>5315</v>
      </c>
      <c r="C1555" s="9" t="s">
        <v>8147</v>
      </c>
      <c r="D1555" s="9" t="s">
        <v>8148</v>
      </c>
      <c r="E1555" s="9">
        <v>32</v>
      </c>
      <c r="F1555" s="9">
        <v>1</v>
      </c>
      <c r="G1555" s="44">
        <v>0</v>
      </c>
      <c r="H1555" s="9">
        <v>35</v>
      </c>
      <c r="I1555" s="9">
        <v>1</v>
      </c>
      <c r="J1555" s="9">
        <v>1</v>
      </c>
      <c r="K1555" s="59">
        <v>80.180000000000007</v>
      </c>
      <c r="L1555" s="44"/>
      <c r="M1555" s="44"/>
      <c r="N1555" s="59"/>
      <c r="O1555" s="9"/>
      <c r="P1555" s="9"/>
      <c r="Q1555" s="9"/>
    </row>
    <row r="1556" spans="1:17">
      <c r="A1556" s="9" t="s">
        <v>8149</v>
      </c>
      <c r="B1556" s="9" t="s">
        <v>5316</v>
      </c>
      <c r="C1556" s="9" t="s">
        <v>8150</v>
      </c>
      <c r="D1556" s="9" t="s">
        <v>8151</v>
      </c>
      <c r="E1556" s="9">
        <v>43</v>
      </c>
      <c r="F1556" s="9">
        <v>4</v>
      </c>
      <c r="G1556" s="44">
        <v>0</v>
      </c>
      <c r="H1556" s="9">
        <v>48</v>
      </c>
      <c r="I1556" s="9">
        <v>4</v>
      </c>
      <c r="J1556" s="9">
        <v>1</v>
      </c>
      <c r="K1556" s="59">
        <v>113.49</v>
      </c>
      <c r="L1556" s="44"/>
      <c r="M1556" s="44"/>
      <c r="N1556" s="59"/>
      <c r="O1556" s="9"/>
      <c r="P1556" s="9"/>
      <c r="Q1556" s="9"/>
    </row>
    <row r="1557" spans="1:17">
      <c r="A1557" s="9" t="s">
        <v>6426</v>
      </c>
      <c r="B1557" s="9" t="s">
        <v>5317</v>
      </c>
      <c r="C1557" s="9" t="s">
        <v>8152</v>
      </c>
      <c r="D1557" s="9" t="s">
        <v>8153</v>
      </c>
      <c r="E1557" s="9">
        <v>30</v>
      </c>
      <c r="F1557" s="9">
        <v>0</v>
      </c>
      <c r="G1557" s="44">
        <v>0</v>
      </c>
      <c r="H1557" s="9">
        <v>35</v>
      </c>
      <c r="I1557" s="9">
        <v>0</v>
      </c>
      <c r="J1557" s="9">
        <v>1</v>
      </c>
      <c r="K1557" s="59">
        <v>39.1</v>
      </c>
      <c r="L1557" s="44"/>
      <c r="M1557" s="44"/>
      <c r="N1557" s="59"/>
      <c r="O1557" s="9"/>
      <c r="P1557" s="9"/>
      <c r="Q1557" s="9"/>
    </row>
    <row r="1558" spans="1:17">
      <c r="A1558" s="9" t="s">
        <v>8154</v>
      </c>
      <c r="B1558" s="9" t="s">
        <v>5318</v>
      </c>
      <c r="C1558" s="9" t="s">
        <v>8155</v>
      </c>
      <c r="D1558" s="9" t="s">
        <v>8156</v>
      </c>
      <c r="E1558" s="9">
        <v>46</v>
      </c>
      <c r="F1558" s="9">
        <v>0</v>
      </c>
      <c r="G1558" s="44">
        <v>0</v>
      </c>
      <c r="H1558" s="9">
        <v>54</v>
      </c>
      <c r="I1558" s="9">
        <v>0</v>
      </c>
      <c r="J1558" s="9">
        <v>1</v>
      </c>
      <c r="K1558" s="59">
        <v>34.659999999999997</v>
      </c>
      <c r="L1558" s="44"/>
      <c r="M1558" s="44"/>
      <c r="N1558" s="59"/>
      <c r="O1558" s="9"/>
      <c r="P1558" s="9"/>
      <c r="Q1558" s="9"/>
    </row>
    <row r="1559" spans="1:17">
      <c r="A1559" s="9" t="s">
        <v>8157</v>
      </c>
      <c r="B1559" s="9" t="s">
        <v>2386</v>
      </c>
      <c r="C1559" s="9" t="s">
        <v>8158</v>
      </c>
      <c r="D1559" s="9" t="s">
        <v>8159</v>
      </c>
      <c r="E1559" s="9">
        <v>36</v>
      </c>
      <c r="F1559" s="9">
        <v>4</v>
      </c>
      <c r="G1559" s="44">
        <v>0</v>
      </c>
      <c r="H1559" s="9">
        <v>48</v>
      </c>
      <c r="I1559" s="9">
        <v>14</v>
      </c>
      <c r="J1559" s="9">
        <v>1</v>
      </c>
      <c r="K1559" s="59">
        <v>95.62</v>
      </c>
      <c r="L1559" s="44"/>
      <c r="M1559" s="44"/>
      <c r="N1559" s="59"/>
      <c r="O1559" s="9"/>
      <c r="P1559" s="9"/>
      <c r="Q1559" s="9"/>
    </row>
    <row r="1560" spans="1:17">
      <c r="A1560" s="9" t="s">
        <v>6461</v>
      </c>
      <c r="B1560" s="9" t="s">
        <v>2659</v>
      </c>
      <c r="C1560" s="9" t="s">
        <v>8160</v>
      </c>
      <c r="D1560" s="9" t="s">
        <v>8161</v>
      </c>
      <c r="E1560" s="9">
        <v>116</v>
      </c>
      <c r="F1560" s="9">
        <v>3</v>
      </c>
      <c r="G1560" s="44">
        <v>1E-4</v>
      </c>
      <c r="H1560" s="9">
        <v>134</v>
      </c>
      <c r="I1560" s="9">
        <v>6</v>
      </c>
      <c r="J1560" s="9">
        <v>1</v>
      </c>
      <c r="K1560" s="59">
        <v>40.36</v>
      </c>
      <c r="L1560" s="44"/>
      <c r="M1560" s="44"/>
      <c r="N1560" s="59"/>
      <c r="O1560" s="9"/>
      <c r="P1560" s="9"/>
      <c r="Q1560" s="9"/>
    </row>
    <row r="1561" spans="1:17">
      <c r="A1561" s="9" t="s">
        <v>6405</v>
      </c>
      <c r="B1561" s="9" t="s">
        <v>1913</v>
      </c>
      <c r="C1561" s="9" t="s">
        <v>8162</v>
      </c>
      <c r="D1561" s="9" t="s">
        <v>8163</v>
      </c>
      <c r="E1561" s="9">
        <v>285</v>
      </c>
      <c r="F1561" s="9">
        <v>4</v>
      </c>
      <c r="G1561" s="44">
        <v>2.0000000000000001E-4</v>
      </c>
      <c r="H1561" s="9">
        <v>326</v>
      </c>
      <c r="I1561" s="9">
        <v>5</v>
      </c>
      <c r="J1561" s="9">
        <v>1</v>
      </c>
      <c r="K1561" s="59">
        <v>48.45</v>
      </c>
      <c r="L1561" s="44"/>
      <c r="M1561" s="44"/>
      <c r="N1561" s="59"/>
      <c r="O1561" s="9"/>
      <c r="P1561" s="9"/>
      <c r="Q1561" s="9"/>
    </row>
    <row r="1562" spans="1:17">
      <c r="A1562" s="9" t="s">
        <v>6327</v>
      </c>
      <c r="B1562" s="9" t="s">
        <v>2661</v>
      </c>
      <c r="C1562" s="9" t="s">
        <v>8164</v>
      </c>
      <c r="D1562" s="9" t="s">
        <v>8165</v>
      </c>
      <c r="E1562" s="9">
        <v>49</v>
      </c>
      <c r="F1562" s="9">
        <v>1</v>
      </c>
      <c r="G1562" s="44">
        <v>0</v>
      </c>
      <c r="H1562" s="9">
        <v>52</v>
      </c>
      <c r="I1562" s="9">
        <v>1</v>
      </c>
      <c r="J1562" s="9">
        <v>1</v>
      </c>
      <c r="K1562" s="59">
        <v>39.19</v>
      </c>
      <c r="L1562" s="44"/>
      <c r="M1562" s="44"/>
      <c r="N1562" s="59"/>
      <c r="O1562" s="9"/>
      <c r="P1562" s="9"/>
      <c r="Q1562" s="9"/>
    </row>
    <row r="1563" spans="1:17">
      <c r="A1563" s="9" t="s">
        <v>8166</v>
      </c>
      <c r="B1563" s="9" t="s">
        <v>5319</v>
      </c>
      <c r="C1563" s="9" t="s">
        <v>8167</v>
      </c>
      <c r="D1563" s="9" t="s">
        <v>8168</v>
      </c>
      <c r="E1563" s="9">
        <v>18</v>
      </c>
      <c r="F1563" s="9">
        <v>1</v>
      </c>
      <c r="G1563" s="44">
        <v>0</v>
      </c>
      <c r="H1563" s="9">
        <v>19</v>
      </c>
      <c r="I1563" s="9">
        <v>2</v>
      </c>
      <c r="J1563" s="9">
        <v>1</v>
      </c>
      <c r="K1563" s="59">
        <v>32.14</v>
      </c>
      <c r="L1563" s="44"/>
      <c r="M1563" s="44"/>
      <c r="N1563" s="59"/>
      <c r="O1563" s="9"/>
      <c r="P1563" s="9"/>
      <c r="Q1563" s="9"/>
    </row>
    <row r="1564" spans="1:17">
      <c r="A1564" s="9" t="s">
        <v>8169</v>
      </c>
      <c r="B1564" s="9" t="s">
        <v>2664</v>
      </c>
      <c r="C1564" s="9" t="s">
        <v>8170</v>
      </c>
      <c r="D1564" s="9" t="s">
        <v>8171</v>
      </c>
      <c r="E1564" s="9">
        <v>4</v>
      </c>
      <c r="F1564" s="9">
        <v>0</v>
      </c>
      <c r="G1564" s="44">
        <v>0</v>
      </c>
      <c r="H1564" s="9">
        <v>6</v>
      </c>
      <c r="I1564" s="9">
        <v>0</v>
      </c>
      <c r="J1564" s="9">
        <v>1</v>
      </c>
      <c r="K1564" s="59">
        <v>65.69</v>
      </c>
      <c r="L1564" s="44"/>
      <c r="M1564" s="44"/>
      <c r="N1564" s="59"/>
      <c r="O1564" s="9"/>
      <c r="P1564" s="9"/>
      <c r="Q1564" s="9"/>
    </row>
    <row r="1565" spans="1:17">
      <c r="A1565" s="9" t="s">
        <v>7361</v>
      </c>
      <c r="B1565" s="9" t="s">
        <v>2387</v>
      </c>
      <c r="C1565" s="9" t="s">
        <v>8172</v>
      </c>
      <c r="D1565" s="9" t="s">
        <v>8173</v>
      </c>
      <c r="E1565" s="9">
        <v>20</v>
      </c>
      <c r="F1565" s="9">
        <v>0</v>
      </c>
      <c r="G1565" s="44">
        <v>0</v>
      </c>
      <c r="H1565" s="9">
        <v>22</v>
      </c>
      <c r="I1565" s="9">
        <v>0</v>
      </c>
      <c r="J1565" s="9">
        <v>1</v>
      </c>
      <c r="K1565" s="59">
        <v>40.840000000000003</v>
      </c>
      <c r="L1565" s="44"/>
      <c r="M1565" s="44"/>
      <c r="N1565" s="59"/>
      <c r="O1565" s="9"/>
      <c r="P1565" s="9"/>
      <c r="Q1565" s="9"/>
    </row>
    <row r="1566" spans="1:17">
      <c r="A1566" s="9" t="s">
        <v>6378</v>
      </c>
      <c r="B1566" s="9" t="s">
        <v>4855</v>
      </c>
      <c r="C1566" s="9" t="s">
        <v>8174</v>
      </c>
      <c r="D1566" s="9" t="s">
        <v>8175</v>
      </c>
      <c r="E1566" s="9">
        <v>46</v>
      </c>
      <c r="F1566" s="9">
        <v>1</v>
      </c>
      <c r="G1566" s="44">
        <v>0</v>
      </c>
      <c r="H1566" s="9">
        <v>56</v>
      </c>
      <c r="I1566" s="9">
        <v>4</v>
      </c>
      <c r="J1566" s="9">
        <v>1</v>
      </c>
      <c r="K1566" s="59">
        <v>36.369999999999997</v>
      </c>
      <c r="L1566" s="44"/>
      <c r="M1566" s="44"/>
      <c r="N1566" s="59"/>
      <c r="O1566" s="9"/>
      <c r="P1566" s="9"/>
      <c r="Q1566" s="9"/>
    </row>
    <row r="1567" spans="1:17">
      <c r="A1567" s="9" t="s">
        <v>6019</v>
      </c>
      <c r="B1567" s="9" t="s">
        <v>5320</v>
      </c>
      <c r="C1567" s="9" t="s">
        <v>8176</v>
      </c>
      <c r="D1567" s="9" t="s">
        <v>8177</v>
      </c>
      <c r="E1567" s="9">
        <v>26</v>
      </c>
      <c r="F1567" s="9">
        <v>1</v>
      </c>
      <c r="G1567" s="44">
        <v>0</v>
      </c>
      <c r="H1567" s="9">
        <v>29</v>
      </c>
      <c r="I1567" s="9">
        <v>1</v>
      </c>
      <c r="J1567" s="9">
        <v>1</v>
      </c>
      <c r="K1567" s="59">
        <v>35.79</v>
      </c>
      <c r="L1567" s="44"/>
      <c r="M1567" s="44"/>
      <c r="N1567" s="59"/>
      <c r="O1567" s="9"/>
      <c r="P1567" s="9"/>
      <c r="Q1567" s="9"/>
    </row>
    <row r="1568" spans="1:17">
      <c r="A1568" s="9" t="s">
        <v>6023</v>
      </c>
      <c r="B1568" s="9" t="s">
        <v>2666</v>
      </c>
      <c r="C1568" s="9" t="s">
        <v>8178</v>
      </c>
      <c r="D1568" s="9" t="s">
        <v>8179</v>
      </c>
      <c r="E1568" s="9">
        <v>54</v>
      </c>
      <c r="F1568" s="9">
        <v>0</v>
      </c>
      <c r="G1568" s="44">
        <v>0</v>
      </c>
      <c r="H1568" s="9">
        <v>58</v>
      </c>
      <c r="I1568" s="9">
        <v>0</v>
      </c>
      <c r="J1568" s="9">
        <v>1</v>
      </c>
      <c r="K1568" s="59">
        <v>36.659999999999997</v>
      </c>
      <c r="L1568" s="44"/>
      <c r="M1568" s="44"/>
      <c r="N1568" s="59"/>
      <c r="O1568" s="9"/>
      <c r="P1568" s="9"/>
      <c r="Q1568" s="9"/>
    </row>
    <row r="1569" spans="1:17">
      <c r="A1569" s="9" t="s">
        <v>8180</v>
      </c>
      <c r="B1569" s="9" t="s">
        <v>2667</v>
      </c>
      <c r="C1569" s="9" t="s">
        <v>8181</v>
      </c>
      <c r="D1569" s="9" t="s">
        <v>8182</v>
      </c>
      <c r="E1569" s="9">
        <v>18</v>
      </c>
      <c r="F1569" s="9">
        <v>0</v>
      </c>
      <c r="G1569" s="44">
        <v>0</v>
      </c>
      <c r="H1569" s="9">
        <v>19</v>
      </c>
      <c r="I1569" s="9">
        <v>0</v>
      </c>
      <c r="J1569" s="9">
        <v>1</v>
      </c>
      <c r="K1569" s="59">
        <v>38.29</v>
      </c>
      <c r="L1569" s="44"/>
      <c r="M1569" s="44"/>
      <c r="N1569" s="59"/>
      <c r="O1569" s="9"/>
      <c r="P1569" s="9"/>
      <c r="Q1569" s="9"/>
    </row>
    <row r="1570" spans="1:17">
      <c r="A1570" s="9" t="s">
        <v>6020</v>
      </c>
      <c r="B1570" s="9" t="s">
        <v>910</v>
      </c>
      <c r="C1570" s="9" t="s">
        <v>4231</v>
      </c>
      <c r="D1570" s="9" t="s">
        <v>8183</v>
      </c>
      <c r="E1570" s="9">
        <v>84</v>
      </c>
      <c r="F1570" s="9">
        <v>11</v>
      </c>
      <c r="G1570" s="44">
        <v>1E-4</v>
      </c>
      <c r="H1570" s="9">
        <v>100</v>
      </c>
      <c r="I1570" s="9">
        <v>11</v>
      </c>
      <c r="J1570" s="9">
        <v>1</v>
      </c>
      <c r="K1570" s="59">
        <v>54.71</v>
      </c>
      <c r="L1570" s="44"/>
      <c r="M1570" s="44"/>
      <c r="N1570" s="59"/>
      <c r="O1570" s="9"/>
      <c r="P1570" s="9"/>
      <c r="Q1570" s="9"/>
    </row>
    <row r="1571" spans="1:17">
      <c r="A1571" s="9" t="s">
        <v>8184</v>
      </c>
      <c r="B1571" s="9" t="s">
        <v>5321</v>
      </c>
      <c r="C1571" s="9" t="s">
        <v>8185</v>
      </c>
      <c r="D1571" s="9" t="s">
        <v>8186</v>
      </c>
      <c r="E1571" s="9">
        <v>1</v>
      </c>
      <c r="F1571" s="9">
        <v>0</v>
      </c>
      <c r="G1571" s="44">
        <v>0</v>
      </c>
      <c r="H1571" s="9">
        <v>1</v>
      </c>
      <c r="I1571" s="9">
        <v>0</v>
      </c>
      <c r="J1571" s="9">
        <v>1</v>
      </c>
      <c r="K1571" s="59">
        <v>138.19</v>
      </c>
      <c r="L1571" s="44"/>
      <c r="M1571" s="44"/>
      <c r="N1571" s="59"/>
      <c r="O1571" s="9"/>
      <c r="P1571" s="9"/>
      <c r="Q1571" s="9"/>
    </row>
    <row r="1572" spans="1:17">
      <c r="A1572" s="9" t="s">
        <v>6173</v>
      </c>
      <c r="B1572" s="9" t="s">
        <v>929</v>
      </c>
      <c r="C1572" s="9" t="s">
        <v>3869</v>
      </c>
      <c r="D1572" s="9" t="s">
        <v>8187</v>
      </c>
      <c r="E1572" s="9">
        <v>592</v>
      </c>
      <c r="F1572" s="9">
        <v>18</v>
      </c>
      <c r="G1572" s="44">
        <v>4.0000000000000002E-4</v>
      </c>
      <c r="H1572" s="9">
        <v>748</v>
      </c>
      <c r="I1572" s="9">
        <v>24</v>
      </c>
      <c r="J1572" s="9">
        <v>36</v>
      </c>
      <c r="K1572" s="59">
        <v>1606.68</v>
      </c>
      <c r="L1572" s="44"/>
      <c r="M1572" s="44"/>
      <c r="N1572" s="59"/>
      <c r="O1572" s="9"/>
      <c r="P1572" s="9"/>
      <c r="Q1572" s="9"/>
    </row>
    <row r="1573" spans="1:17">
      <c r="A1573" s="9" t="s">
        <v>7166</v>
      </c>
      <c r="B1573" s="9" t="s">
        <v>2670</v>
      </c>
      <c r="C1573" s="9" t="s">
        <v>8188</v>
      </c>
      <c r="D1573" s="9" t="s">
        <v>8189</v>
      </c>
      <c r="E1573" s="9">
        <v>10</v>
      </c>
      <c r="F1573" s="9">
        <v>0</v>
      </c>
      <c r="G1573" s="44">
        <v>0</v>
      </c>
      <c r="H1573" s="9">
        <v>10</v>
      </c>
      <c r="I1573" s="9">
        <v>0</v>
      </c>
      <c r="J1573" s="9">
        <v>1</v>
      </c>
      <c r="K1573" s="59">
        <v>67.989999999999995</v>
      </c>
      <c r="L1573" s="44"/>
      <c r="M1573" s="44"/>
      <c r="N1573" s="59"/>
      <c r="O1573" s="9"/>
      <c r="P1573" s="9"/>
      <c r="Q1573" s="9"/>
    </row>
    <row r="1574" spans="1:17">
      <c r="A1574" s="9" t="s">
        <v>7421</v>
      </c>
      <c r="B1574" s="9" t="s">
        <v>5322</v>
      </c>
      <c r="C1574" s="9" t="s">
        <v>8190</v>
      </c>
      <c r="D1574" s="9" t="s">
        <v>8191</v>
      </c>
      <c r="E1574" s="9">
        <v>34</v>
      </c>
      <c r="F1574" s="9">
        <v>1</v>
      </c>
      <c r="G1574" s="44">
        <v>0</v>
      </c>
      <c r="H1574" s="9">
        <v>39</v>
      </c>
      <c r="I1574" s="9">
        <v>1</v>
      </c>
      <c r="J1574" s="9">
        <v>1</v>
      </c>
      <c r="K1574" s="59">
        <v>66.52</v>
      </c>
      <c r="L1574" s="44"/>
      <c r="M1574" s="44"/>
      <c r="N1574" s="59"/>
      <c r="O1574" s="9"/>
      <c r="P1574" s="9"/>
      <c r="Q1574" s="9"/>
    </row>
    <row r="1575" spans="1:17">
      <c r="A1575" s="9" t="s">
        <v>8192</v>
      </c>
      <c r="B1575" s="9" t="s">
        <v>2671</v>
      </c>
      <c r="C1575" s="9" t="s">
        <v>8193</v>
      </c>
      <c r="D1575" s="9" t="s">
        <v>8194</v>
      </c>
      <c r="E1575" s="9">
        <v>42</v>
      </c>
      <c r="F1575" s="9">
        <v>1</v>
      </c>
      <c r="G1575" s="44">
        <v>0</v>
      </c>
      <c r="H1575" s="9">
        <v>51</v>
      </c>
      <c r="I1575" s="9">
        <v>1</v>
      </c>
      <c r="J1575" s="9">
        <v>1</v>
      </c>
      <c r="K1575" s="59">
        <v>35.229999999999997</v>
      </c>
      <c r="L1575" s="44"/>
      <c r="M1575" s="44"/>
      <c r="N1575" s="59"/>
      <c r="O1575" s="9"/>
      <c r="P1575" s="9"/>
      <c r="Q1575" s="9"/>
    </row>
    <row r="1576" spans="1:17">
      <c r="A1576" s="9" t="s">
        <v>8195</v>
      </c>
      <c r="B1576" s="9" t="s">
        <v>5323</v>
      </c>
      <c r="C1576" s="9" t="s">
        <v>8196</v>
      </c>
      <c r="D1576" s="9" t="s">
        <v>8197</v>
      </c>
      <c r="E1576" s="9">
        <v>40</v>
      </c>
      <c r="F1576" s="9">
        <v>0</v>
      </c>
      <c r="G1576" s="44">
        <v>0</v>
      </c>
      <c r="H1576" s="9">
        <v>46</v>
      </c>
      <c r="I1576" s="9">
        <v>0</v>
      </c>
      <c r="J1576" s="9">
        <v>1</v>
      </c>
      <c r="K1576" s="59">
        <v>37.99</v>
      </c>
      <c r="L1576" s="44"/>
      <c r="M1576" s="44"/>
      <c r="N1576" s="59"/>
      <c r="O1576" s="9"/>
      <c r="P1576" s="9"/>
      <c r="Q1576" s="9"/>
    </row>
    <row r="1577" spans="1:17">
      <c r="A1577" s="9" t="s">
        <v>6083</v>
      </c>
      <c r="B1577" s="9" t="s">
        <v>879</v>
      </c>
      <c r="C1577" s="9" t="s">
        <v>876</v>
      </c>
      <c r="D1577" s="9" t="s">
        <v>8198</v>
      </c>
      <c r="E1577" s="9">
        <v>66</v>
      </c>
      <c r="F1577" s="9">
        <v>7</v>
      </c>
      <c r="G1577" s="44">
        <v>0</v>
      </c>
      <c r="H1577" s="9">
        <v>73</v>
      </c>
      <c r="I1577" s="9">
        <v>8</v>
      </c>
      <c r="J1577" s="9">
        <v>1</v>
      </c>
      <c r="K1577" s="59">
        <v>51.68</v>
      </c>
      <c r="L1577" s="44"/>
      <c r="M1577" s="44"/>
      <c r="N1577" s="59"/>
      <c r="O1577" s="9"/>
      <c r="P1577" s="9"/>
      <c r="Q1577" s="9"/>
    </row>
    <row r="1578" spans="1:17">
      <c r="A1578" s="9" t="s">
        <v>7584</v>
      </c>
      <c r="B1578" s="9" t="s">
        <v>2392</v>
      </c>
      <c r="C1578" s="9" t="s">
        <v>8199</v>
      </c>
      <c r="D1578" s="9" t="s">
        <v>8200</v>
      </c>
      <c r="E1578" s="9">
        <v>3</v>
      </c>
      <c r="F1578" s="9">
        <v>0</v>
      </c>
      <c r="G1578" s="44">
        <v>0</v>
      </c>
      <c r="H1578" s="9">
        <v>6</v>
      </c>
      <c r="I1578" s="9">
        <v>0</v>
      </c>
      <c r="J1578" s="9">
        <v>7</v>
      </c>
      <c r="K1578" s="59">
        <v>710.15</v>
      </c>
      <c r="L1578" s="44"/>
      <c r="M1578" s="44"/>
      <c r="N1578" s="59"/>
      <c r="O1578" s="9"/>
      <c r="P1578" s="9"/>
      <c r="Q1578" s="9"/>
    </row>
    <row r="1579" spans="1:17">
      <c r="A1579" s="9" t="s">
        <v>6671</v>
      </c>
      <c r="B1579" s="9" t="s">
        <v>961</v>
      </c>
      <c r="C1579" s="9" t="s">
        <v>3913</v>
      </c>
      <c r="D1579" s="9" t="s">
        <v>8201</v>
      </c>
      <c r="E1579" s="9">
        <v>104</v>
      </c>
      <c r="F1579" s="9">
        <v>21</v>
      </c>
      <c r="G1579" s="44">
        <v>1E-4</v>
      </c>
      <c r="H1579" s="9">
        <v>141</v>
      </c>
      <c r="I1579" s="9">
        <v>28</v>
      </c>
      <c r="J1579" s="9">
        <v>4</v>
      </c>
      <c r="K1579" s="59">
        <v>317.95999999999998</v>
      </c>
      <c r="L1579" s="44"/>
      <c r="M1579" s="44"/>
      <c r="N1579" s="59"/>
      <c r="O1579" s="9"/>
      <c r="P1579" s="9"/>
      <c r="Q1579" s="9"/>
    </row>
    <row r="1580" spans="1:17">
      <c r="A1580" s="9" t="s">
        <v>8202</v>
      </c>
      <c r="B1580" s="9" t="s">
        <v>2396</v>
      </c>
      <c r="C1580" s="9" t="s">
        <v>8203</v>
      </c>
      <c r="D1580" s="9" t="s">
        <v>8204</v>
      </c>
      <c r="E1580" s="9">
        <v>28</v>
      </c>
      <c r="F1580" s="9">
        <v>10</v>
      </c>
      <c r="G1580" s="44">
        <v>0</v>
      </c>
      <c r="H1580" s="9">
        <v>41</v>
      </c>
      <c r="I1580" s="9">
        <v>16</v>
      </c>
      <c r="J1580" s="9">
        <v>1</v>
      </c>
      <c r="K1580" s="59">
        <v>65.89</v>
      </c>
      <c r="L1580" s="44"/>
      <c r="M1580" s="44"/>
      <c r="N1580" s="59"/>
      <c r="O1580" s="9"/>
      <c r="P1580" s="9"/>
      <c r="Q1580" s="9"/>
    </row>
    <row r="1581" spans="1:17">
      <c r="A1581" s="9" t="s">
        <v>6347</v>
      </c>
      <c r="B1581" s="9" t="s">
        <v>5324</v>
      </c>
      <c r="C1581" s="9" t="s">
        <v>8205</v>
      </c>
      <c r="D1581" s="9" t="s">
        <v>8206</v>
      </c>
      <c r="E1581" s="9">
        <v>43</v>
      </c>
      <c r="F1581" s="9">
        <v>3</v>
      </c>
      <c r="G1581" s="44">
        <v>0</v>
      </c>
      <c r="H1581" s="9">
        <v>44</v>
      </c>
      <c r="I1581" s="9">
        <v>3</v>
      </c>
      <c r="J1581" s="9">
        <v>1</v>
      </c>
      <c r="K1581" s="59">
        <v>43.21</v>
      </c>
      <c r="L1581" s="44"/>
      <c r="M1581" s="44"/>
      <c r="N1581" s="59"/>
      <c r="O1581" s="9"/>
      <c r="P1581" s="9"/>
      <c r="Q1581" s="9"/>
    </row>
    <row r="1582" spans="1:17">
      <c r="A1582" s="9" t="s">
        <v>7154</v>
      </c>
      <c r="B1582" s="9" t="s">
        <v>2675</v>
      </c>
      <c r="C1582" s="9" t="s">
        <v>8207</v>
      </c>
      <c r="D1582" s="9" t="s">
        <v>8208</v>
      </c>
      <c r="E1582" s="9">
        <v>35</v>
      </c>
      <c r="F1582" s="9">
        <v>2</v>
      </c>
      <c r="G1582" s="44">
        <v>0</v>
      </c>
      <c r="H1582" s="9">
        <v>37</v>
      </c>
      <c r="I1582" s="9">
        <v>2</v>
      </c>
      <c r="J1582" s="9">
        <v>3</v>
      </c>
      <c r="K1582" s="59">
        <v>144.57</v>
      </c>
      <c r="L1582" s="44"/>
      <c r="M1582" s="44"/>
      <c r="N1582" s="59"/>
      <c r="O1582" s="9"/>
      <c r="P1582" s="9"/>
      <c r="Q1582" s="9"/>
    </row>
    <row r="1583" spans="1:17">
      <c r="A1583" s="9" t="s">
        <v>6517</v>
      </c>
      <c r="B1583" s="9" t="s">
        <v>698</v>
      </c>
      <c r="C1583" s="9" t="s">
        <v>695</v>
      </c>
      <c r="D1583" s="9" t="s">
        <v>8209</v>
      </c>
      <c r="E1583" s="9">
        <v>121</v>
      </c>
      <c r="F1583" s="9">
        <v>11</v>
      </c>
      <c r="G1583" s="44">
        <v>1E-4</v>
      </c>
      <c r="H1583" s="9">
        <v>147</v>
      </c>
      <c r="I1583" s="9">
        <v>14</v>
      </c>
      <c r="J1583" s="9">
        <v>6</v>
      </c>
      <c r="K1583" s="59">
        <v>270.72000000000003</v>
      </c>
      <c r="L1583" s="44"/>
      <c r="M1583" s="44"/>
      <c r="N1583" s="59"/>
      <c r="O1583" s="9"/>
      <c r="P1583" s="9"/>
      <c r="Q1583" s="9"/>
    </row>
    <row r="1584" spans="1:17">
      <c r="A1584" s="9" t="s">
        <v>6461</v>
      </c>
      <c r="B1584" s="9" t="s">
        <v>1530</v>
      </c>
      <c r="C1584" s="9" t="s">
        <v>8210</v>
      </c>
      <c r="D1584" s="9" t="s">
        <v>8211</v>
      </c>
      <c r="E1584" s="9">
        <v>36</v>
      </c>
      <c r="F1584" s="9">
        <v>0</v>
      </c>
      <c r="G1584" s="44">
        <v>0</v>
      </c>
      <c r="H1584" s="9">
        <v>47</v>
      </c>
      <c r="I1584" s="9">
        <v>0</v>
      </c>
      <c r="J1584" s="9">
        <v>1</v>
      </c>
      <c r="K1584" s="59">
        <v>40.36</v>
      </c>
      <c r="L1584" s="44"/>
      <c r="M1584" s="44"/>
      <c r="N1584" s="59"/>
      <c r="O1584" s="9"/>
      <c r="P1584" s="9"/>
      <c r="Q1584" s="9"/>
    </row>
    <row r="1585" spans="1:17">
      <c r="A1585" s="9" t="s">
        <v>8212</v>
      </c>
      <c r="B1585" s="9" t="s">
        <v>968</v>
      </c>
      <c r="C1585" s="9" t="s">
        <v>4623</v>
      </c>
      <c r="D1585" s="9" t="s">
        <v>4624</v>
      </c>
      <c r="E1585" s="9">
        <v>19</v>
      </c>
      <c r="F1585" s="9">
        <v>3</v>
      </c>
      <c r="G1585" s="44">
        <v>0</v>
      </c>
      <c r="H1585" s="9">
        <v>26</v>
      </c>
      <c r="I1585" s="9">
        <v>5</v>
      </c>
      <c r="J1585" s="9">
        <v>2</v>
      </c>
      <c r="K1585" s="59">
        <v>166.88</v>
      </c>
      <c r="L1585" s="44"/>
      <c r="M1585" s="44"/>
      <c r="N1585" s="59"/>
      <c r="O1585" s="9"/>
      <c r="P1585" s="9"/>
      <c r="Q1585" s="9"/>
    </row>
    <row r="1586" spans="1:17">
      <c r="A1586" s="9" t="s">
        <v>6145</v>
      </c>
      <c r="B1586" s="9" t="s">
        <v>1017</v>
      </c>
      <c r="C1586" s="9" t="s">
        <v>3489</v>
      </c>
      <c r="D1586" s="9" t="s">
        <v>8213</v>
      </c>
      <c r="E1586" s="9">
        <v>379</v>
      </c>
      <c r="F1586" s="9">
        <v>19</v>
      </c>
      <c r="G1586" s="44">
        <v>2.0000000000000001E-4</v>
      </c>
      <c r="H1586" s="9">
        <v>420</v>
      </c>
      <c r="I1586" s="9">
        <v>19</v>
      </c>
      <c r="J1586" s="9">
        <v>1</v>
      </c>
      <c r="K1586" s="59">
        <v>76.81</v>
      </c>
      <c r="L1586" s="44"/>
      <c r="M1586" s="44"/>
      <c r="N1586" s="59"/>
      <c r="O1586" s="9"/>
      <c r="P1586" s="9"/>
      <c r="Q1586" s="9"/>
    </row>
    <row r="1587" spans="1:17">
      <c r="A1587" s="9" t="s">
        <v>6781</v>
      </c>
      <c r="B1587" s="9" t="s">
        <v>2398</v>
      </c>
      <c r="C1587" s="9" t="s">
        <v>8214</v>
      </c>
      <c r="D1587" s="9" t="s">
        <v>8215</v>
      </c>
      <c r="E1587" s="9">
        <v>47</v>
      </c>
      <c r="F1587" s="9">
        <v>3</v>
      </c>
      <c r="G1587" s="44">
        <v>0</v>
      </c>
      <c r="H1587" s="9">
        <v>48</v>
      </c>
      <c r="I1587" s="9">
        <v>3</v>
      </c>
      <c r="J1587" s="9">
        <v>1</v>
      </c>
      <c r="K1587" s="59">
        <v>40.36</v>
      </c>
      <c r="L1587" s="44"/>
      <c r="M1587" s="44"/>
      <c r="N1587" s="59"/>
      <c r="O1587" s="9"/>
      <c r="P1587" s="9"/>
      <c r="Q1587" s="9"/>
    </row>
    <row r="1588" spans="1:17">
      <c r="A1588" s="9" t="s">
        <v>2179</v>
      </c>
      <c r="B1588" s="9" t="s">
        <v>2179</v>
      </c>
      <c r="C1588" s="9" t="s">
        <v>8216</v>
      </c>
      <c r="D1588" s="9" t="s">
        <v>8217</v>
      </c>
      <c r="E1588" s="9">
        <v>61</v>
      </c>
      <c r="F1588" s="9">
        <v>6</v>
      </c>
      <c r="G1588" s="44">
        <v>0</v>
      </c>
      <c r="H1588" s="9">
        <v>75</v>
      </c>
      <c r="I1588" s="9">
        <v>6</v>
      </c>
      <c r="J1588" s="9">
        <v>1</v>
      </c>
      <c r="K1588" s="59">
        <v>36.99</v>
      </c>
      <c r="L1588" s="44"/>
      <c r="M1588" s="44"/>
      <c r="N1588" s="59"/>
      <c r="O1588" s="9"/>
      <c r="P1588" s="9"/>
      <c r="Q1588" s="9"/>
    </row>
    <row r="1589" spans="1:17">
      <c r="A1589" s="9" t="s">
        <v>6955</v>
      </c>
      <c r="B1589" s="9" t="s">
        <v>1520</v>
      </c>
      <c r="C1589" s="9" t="s">
        <v>8218</v>
      </c>
      <c r="D1589" s="9" t="s">
        <v>8219</v>
      </c>
      <c r="E1589" s="9">
        <v>6</v>
      </c>
      <c r="F1589" s="9">
        <v>0</v>
      </c>
      <c r="G1589" s="44">
        <v>0</v>
      </c>
      <c r="H1589" s="9">
        <v>6</v>
      </c>
      <c r="I1589" s="9">
        <v>0</v>
      </c>
      <c r="J1589" s="9">
        <v>1</v>
      </c>
      <c r="K1589" s="59">
        <v>29.82</v>
      </c>
      <c r="L1589" s="44"/>
      <c r="M1589" s="44"/>
      <c r="N1589" s="59"/>
      <c r="O1589" s="9"/>
      <c r="P1589" s="9"/>
      <c r="Q1589" s="9"/>
    </row>
    <row r="1590" spans="1:17">
      <c r="A1590" s="9" t="s">
        <v>6426</v>
      </c>
      <c r="B1590" s="9" t="s">
        <v>5325</v>
      </c>
      <c r="C1590" s="9" t="s">
        <v>8220</v>
      </c>
      <c r="D1590" s="9" t="s">
        <v>8221</v>
      </c>
      <c r="E1590" s="9">
        <v>22</v>
      </c>
      <c r="F1590" s="9">
        <v>0</v>
      </c>
      <c r="G1590" s="44">
        <v>0</v>
      </c>
      <c r="H1590" s="9">
        <v>23</v>
      </c>
      <c r="I1590" s="9">
        <v>0</v>
      </c>
      <c r="J1590" s="9">
        <v>1</v>
      </c>
      <c r="K1590" s="59">
        <v>37.14</v>
      </c>
      <c r="L1590" s="44"/>
      <c r="M1590" s="44"/>
      <c r="N1590" s="59"/>
      <c r="O1590" s="9"/>
      <c r="P1590" s="9"/>
      <c r="Q1590" s="9"/>
    </row>
    <row r="1591" spans="1:17">
      <c r="A1591" s="9" t="s">
        <v>6221</v>
      </c>
      <c r="B1591" s="9" t="s">
        <v>4581</v>
      </c>
      <c r="C1591" s="9" t="s">
        <v>8222</v>
      </c>
      <c r="D1591" s="9" t="s">
        <v>8223</v>
      </c>
      <c r="E1591" s="9">
        <v>51</v>
      </c>
      <c r="F1591" s="9">
        <v>5</v>
      </c>
      <c r="G1591" s="44">
        <v>0</v>
      </c>
      <c r="H1591" s="9">
        <v>57</v>
      </c>
      <c r="I1591" s="9">
        <v>8</v>
      </c>
      <c r="J1591" s="9">
        <v>12</v>
      </c>
      <c r="K1591" s="59">
        <v>812.04</v>
      </c>
      <c r="L1591" s="44"/>
      <c r="M1591" s="44"/>
      <c r="N1591" s="59"/>
      <c r="O1591" s="9"/>
      <c r="P1591" s="9"/>
      <c r="Q1591" s="9"/>
    </row>
    <row r="1592" spans="1:17">
      <c r="A1592" s="9" t="s">
        <v>6035</v>
      </c>
      <c r="B1592" s="9" t="s">
        <v>2180</v>
      </c>
      <c r="C1592" s="9" t="s">
        <v>8224</v>
      </c>
      <c r="D1592" s="9" t="s">
        <v>8225</v>
      </c>
      <c r="E1592" s="9">
        <v>40</v>
      </c>
      <c r="F1592" s="9">
        <v>3</v>
      </c>
      <c r="G1592" s="44">
        <v>0</v>
      </c>
      <c r="H1592" s="9">
        <v>43</v>
      </c>
      <c r="I1592" s="9">
        <v>4</v>
      </c>
      <c r="J1592" s="9">
        <v>2</v>
      </c>
      <c r="K1592" s="59">
        <v>92.12</v>
      </c>
      <c r="L1592" s="44"/>
      <c r="M1592" s="44"/>
      <c r="N1592" s="59"/>
      <c r="O1592" s="9"/>
      <c r="P1592" s="9"/>
      <c r="Q1592" s="9"/>
    </row>
    <row r="1593" spans="1:17">
      <c r="A1593" s="9" t="s">
        <v>6514</v>
      </c>
      <c r="B1593" s="9" t="s">
        <v>5326</v>
      </c>
      <c r="C1593" s="9"/>
      <c r="D1593" s="9" t="s">
        <v>8226</v>
      </c>
      <c r="E1593" s="9">
        <v>32</v>
      </c>
      <c r="F1593" s="9">
        <v>0</v>
      </c>
      <c r="G1593" s="44">
        <v>0</v>
      </c>
      <c r="H1593" s="9">
        <v>38</v>
      </c>
      <c r="I1593" s="9">
        <v>0</v>
      </c>
      <c r="J1593" s="9">
        <v>1</v>
      </c>
      <c r="K1593" s="59">
        <v>27.25</v>
      </c>
      <c r="L1593" s="44"/>
      <c r="M1593" s="44"/>
      <c r="N1593" s="59"/>
      <c r="O1593" s="9"/>
      <c r="P1593" s="9"/>
      <c r="Q1593" s="9"/>
    </row>
    <row r="1594" spans="1:17">
      <c r="A1594" s="9" t="s">
        <v>7483</v>
      </c>
      <c r="B1594" s="9" t="s">
        <v>962</v>
      </c>
      <c r="C1594" s="9" t="s">
        <v>5182</v>
      </c>
      <c r="D1594" s="9" t="s">
        <v>8227</v>
      </c>
      <c r="E1594" s="9">
        <v>8</v>
      </c>
      <c r="F1594" s="9">
        <v>3</v>
      </c>
      <c r="G1594" s="44">
        <v>0</v>
      </c>
      <c r="H1594" s="9">
        <v>14</v>
      </c>
      <c r="I1594" s="9">
        <v>5</v>
      </c>
      <c r="J1594" s="9">
        <v>1</v>
      </c>
      <c r="K1594" s="59">
        <v>35.32</v>
      </c>
      <c r="L1594" s="44"/>
      <c r="M1594" s="44"/>
      <c r="N1594" s="59"/>
      <c r="O1594" s="9"/>
      <c r="P1594" s="9"/>
      <c r="Q1594" s="9"/>
    </row>
    <row r="1595" spans="1:17">
      <c r="A1595" s="9" t="s">
        <v>8228</v>
      </c>
      <c r="B1595" s="9" t="s">
        <v>2680</v>
      </c>
      <c r="C1595" s="9" t="s">
        <v>8229</v>
      </c>
      <c r="D1595" s="9" t="s">
        <v>8230</v>
      </c>
      <c r="E1595" s="9">
        <v>9</v>
      </c>
      <c r="F1595" s="9">
        <v>3</v>
      </c>
      <c r="G1595" s="44">
        <v>0</v>
      </c>
      <c r="H1595" s="9">
        <v>10</v>
      </c>
      <c r="I1595" s="9">
        <v>3</v>
      </c>
      <c r="J1595" s="9">
        <v>1</v>
      </c>
      <c r="K1595" s="59">
        <v>73.489999999999995</v>
      </c>
      <c r="L1595" s="44"/>
      <c r="M1595" s="44"/>
      <c r="N1595" s="59"/>
      <c r="O1595" s="9"/>
      <c r="P1595" s="9"/>
      <c r="Q1595" s="9"/>
    </row>
    <row r="1596" spans="1:17">
      <c r="A1596" s="9" t="s">
        <v>6199</v>
      </c>
      <c r="B1596" s="9" t="s">
        <v>722</v>
      </c>
      <c r="C1596" s="9" t="s">
        <v>719</v>
      </c>
      <c r="D1596" s="9" t="s">
        <v>8231</v>
      </c>
      <c r="E1596" s="9">
        <v>217</v>
      </c>
      <c r="F1596" s="9">
        <v>25</v>
      </c>
      <c r="G1596" s="44">
        <v>1E-4</v>
      </c>
      <c r="H1596" s="9">
        <v>288</v>
      </c>
      <c r="I1596" s="9">
        <v>43</v>
      </c>
      <c r="J1596" s="9">
        <v>8</v>
      </c>
      <c r="K1596" s="59">
        <v>366.96</v>
      </c>
      <c r="L1596" s="44"/>
      <c r="M1596" s="44"/>
      <c r="N1596" s="59"/>
      <c r="O1596" s="9"/>
      <c r="P1596" s="9"/>
      <c r="Q1596" s="9"/>
    </row>
    <row r="1597" spans="1:17">
      <c r="A1597" s="9" t="s">
        <v>7819</v>
      </c>
      <c r="B1597" s="9" t="s">
        <v>2272</v>
      </c>
      <c r="C1597" s="9" t="s">
        <v>8232</v>
      </c>
      <c r="D1597" s="9" t="s">
        <v>8233</v>
      </c>
      <c r="E1597" s="9">
        <v>21</v>
      </c>
      <c r="F1597" s="9">
        <v>0</v>
      </c>
      <c r="G1597" s="44">
        <v>0</v>
      </c>
      <c r="H1597" s="9">
        <v>25</v>
      </c>
      <c r="I1597" s="9">
        <v>0</v>
      </c>
      <c r="J1597" s="9">
        <v>1</v>
      </c>
      <c r="K1597" s="59">
        <v>22.12</v>
      </c>
      <c r="L1597" s="44"/>
      <c r="M1597" s="44"/>
      <c r="N1597" s="59"/>
      <c r="O1597" s="9"/>
      <c r="P1597" s="9"/>
      <c r="Q1597" s="9"/>
    </row>
    <row r="1598" spans="1:17">
      <c r="A1598" s="9" t="s">
        <v>8234</v>
      </c>
      <c r="B1598" s="9" t="s">
        <v>5327</v>
      </c>
      <c r="C1598" s="9" t="s">
        <v>8235</v>
      </c>
      <c r="D1598" s="9" t="s">
        <v>8236</v>
      </c>
      <c r="E1598" s="9">
        <v>29</v>
      </c>
      <c r="F1598" s="9">
        <v>0</v>
      </c>
      <c r="G1598" s="44">
        <v>0</v>
      </c>
      <c r="H1598" s="9">
        <v>29</v>
      </c>
      <c r="I1598" s="9">
        <v>0</v>
      </c>
      <c r="J1598" s="9">
        <v>1</v>
      </c>
      <c r="K1598" s="59">
        <v>36.659999999999997</v>
      </c>
      <c r="L1598" s="44"/>
      <c r="M1598" s="44"/>
      <c r="N1598" s="59"/>
      <c r="O1598" s="9"/>
      <c r="P1598" s="9"/>
      <c r="Q1598" s="9"/>
    </row>
    <row r="1599" spans="1:17">
      <c r="A1599" s="9" t="s">
        <v>6059</v>
      </c>
      <c r="B1599" s="9" t="s">
        <v>5328</v>
      </c>
      <c r="C1599" s="9" t="s">
        <v>8237</v>
      </c>
      <c r="D1599" s="9" t="s">
        <v>8238</v>
      </c>
      <c r="E1599" s="9">
        <v>7</v>
      </c>
      <c r="F1599" s="9">
        <v>1</v>
      </c>
      <c r="G1599" s="44">
        <v>0</v>
      </c>
      <c r="H1599" s="9">
        <v>7</v>
      </c>
      <c r="I1599" s="9">
        <v>1</v>
      </c>
      <c r="J1599" s="9">
        <v>1</v>
      </c>
      <c r="K1599" s="59">
        <v>116.59</v>
      </c>
      <c r="L1599" s="44"/>
      <c r="M1599" s="44"/>
      <c r="N1599" s="59"/>
      <c r="O1599" s="9"/>
      <c r="P1599" s="9"/>
      <c r="Q1599" s="9"/>
    </row>
    <row r="1600" spans="1:17">
      <c r="A1600" s="9" t="s">
        <v>6371</v>
      </c>
      <c r="B1600" s="9" t="s">
        <v>4760</v>
      </c>
      <c r="C1600" s="9" t="s">
        <v>8239</v>
      </c>
      <c r="D1600" s="9" t="s">
        <v>8240</v>
      </c>
      <c r="E1600" s="9">
        <v>43</v>
      </c>
      <c r="F1600" s="9">
        <v>2</v>
      </c>
      <c r="G1600" s="44">
        <v>0</v>
      </c>
      <c r="H1600" s="9">
        <v>46</v>
      </c>
      <c r="I1600" s="9">
        <v>3</v>
      </c>
      <c r="J1600" s="9">
        <v>2</v>
      </c>
      <c r="K1600" s="59">
        <v>126.16</v>
      </c>
      <c r="L1600" s="44"/>
      <c r="M1600" s="44"/>
      <c r="N1600" s="59"/>
      <c r="O1600" s="9"/>
      <c r="P1600" s="9"/>
      <c r="Q1600" s="9"/>
    </row>
    <row r="1601" spans="1:17">
      <c r="A1601" s="9" t="s">
        <v>6968</v>
      </c>
      <c r="B1601" s="9" t="s">
        <v>1959</v>
      </c>
      <c r="C1601" s="9" t="s">
        <v>8241</v>
      </c>
      <c r="D1601" s="9" t="s">
        <v>8242</v>
      </c>
      <c r="E1601" s="9">
        <v>105</v>
      </c>
      <c r="F1601" s="9">
        <v>3</v>
      </c>
      <c r="G1601" s="44">
        <v>1E-4</v>
      </c>
      <c r="H1601" s="9">
        <v>117</v>
      </c>
      <c r="I1601" s="9">
        <v>3</v>
      </c>
      <c r="J1601" s="9">
        <v>1</v>
      </c>
      <c r="K1601" s="59">
        <v>42.49</v>
      </c>
      <c r="L1601" s="44"/>
      <c r="M1601" s="44"/>
      <c r="N1601" s="59"/>
      <c r="O1601" s="9"/>
      <c r="P1601" s="9"/>
      <c r="Q1601" s="9"/>
    </row>
    <row r="1602" spans="1:17">
      <c r="A1602" s="9" t="s">
        <v>8243</v>
      </c>
      <c r="B1602" s="9" t="s">
        <v>2684</v>
      </c>
      <c r="C1602" s="9" t="s">
        <v>8244</v>
      </c>
      <c r="D1602" s="9" t="s">
        <v>8245</v>
      </c>
      <c r="E1602" s="9">
        <v>55</v>
      </c>
      <c r="F1602" s="9">
        <v>3</v>
      </c>
      <c r="G1602" s="44">
        <v>0</v>
      </c>
      <c r="H1602" s="9">
        <v>63</v>
      </c>
      <c r="I1602" s="9">
        <v>4</v>
      </c>
      <c r="J1602" s="9">
        <v>1</v>
      </c>
      <c r="K1602" s="59">
        <v>25.16</v>
      </c>
      <c r="L1602" s="44"/>
      <c r="M1602" s="44"/>
      <c r="N1602" s="59"/>
      <c r="O1602" s="9"/>
      <c r="P1602" s="9"/>
      <c r="Q1602" s="9"/>
    </row>
    <row r="1603" spans="1:17">
      <c r="A1603" s="9" t="s">
        <v>6050</v>
      </c>
      <c r="B1603" s="9" t="s">
        <v>1020</v>
      </c>
      <c r="C1603" s="9" t="s">
        <v>3409</v>
      </c>
      <c r="D1603" s="9" t="s">
        <v>8246</v>
      </c>
      <c r="E1603" s="9">
        <v>579</v>
      </c>
      <c r="F1603" s="9">
        <v>43</v>
      </c>
      <c r="G1603" s="44">
        <v>4.0000000000000002E-4</v>
      </c>
      <c r="H1603" s="9">
        <v>723</v>
      </c>
      <c r="I1603" s="9">
        <v>75</v>
      </c>
      <c r="J1603" s="9">
        <v>15</v>
      </c>
      <c r="K1603" s="59">
        <v>832.8</v>
      </c>
      <c r="L1603" s="44"/>
      <c r="M1603" s="44"/>
      <c r="N1603" s="59"/>
      <c r="O1603" s="9"/>
      <c r="P1603" s="9"/>
      <c r="Q1603" s="9"/>
    </row>
    <row r="1604" spans="1:17">
      <c r="A1604" s="9" t="s">
        <v>6031</v>
      </c>
      <c r="B1604" s="9" t="s">
        <v>1015</v>
      </c>
      <c r="C1604" s="9" t="s">
        <v>3283</v>
      </c>
      <c r="D1604" s="9" t="s">
        <v>8247</v>
      </c>
      <c r="E1604" s="9">
        <v>366</v>
      </c>
      <c r="F1604" s="9">
        <v>39</v>
      </c>
      <c r="G1604" s="44">
        <v>2.0000000000000001E-4</v>
      </c>
      <c r="H1604" s="9">
        <v>460</v>
      </c>
      <c r="I1604" s="9">
        <v>62</v>
      </c>
      <c r="J1604" s="9">
        <v>2</v>
      </c>
      <c r="K1604" s="59">
        <v>124.52</v>
      </c>
      <c r="L1604" s="44"/>
      <c r="M1604" s="44"/>
      <c r="N1604" s="59"/>
      <c r="O1604" s="9"/>
      <c r="P1604" s="9"/>
      <c r="Q1604" s="9"/>
    </row>
    <row r="1605" spans="1:17">
      <c r="A1605" s="9" t="s">
        <v>6351</v>
      </c>
      <c r="B1605" s="9" t="s">
        <v>2406</v>
      </c>
      <c r="C1605" s="9" t="s">
        <v>8248</v>
      </c>
      <c r="D1605" s="9" t="s">
        <v>8249</v>
      </c>
      <c r="E1605" s="9">
        <v>24</v>
      </c>
      <c r="F1605" s="9">
        <v>3</v>
      </c>
      <c r="G1605" s="44">
        <v>0</v>
      </c>
      <c r="H1605" s="9">
        <v>25</v>
      </c>
      <c r="I1605" s="9">
        <v>3</v>
      </c>
      <c r="J1605" s="9">
        <v>1</v>
      </c>
      <c r="K1605" s="59">
        <v>66.790000000000006</v>
      </c>
      <c r="L1605" s="44"/>
      <c r="M1605" s="44"/>
      <c r="N1605" s="59"/>
      <c r="O1605" s="9"/>
      <c r="P1605" s="9"/>
      <c r="Q1605" s="9"/>
    </row>
    <row r="1606" spans="1:17">
      <c r="A1606" s="9" t="s">
        <v>6353</v>
      </c>
      <c r="B1606" s="9" t="s">
        <v>960</v>
      </c>
      <c r="C1606" s="9" t="s">
        <v>4627</v>
      </c>
      <c r="D1606" s="9" t="s">
        <v>4628</v>
      </c>
      <c r="E1606" s="9">
        <v>26</v>
      </c>
      <c r="F1606" s="9">
        <v>1</v>
      </c>
      <c r="G1606" s="44">
        <v>0</v>
      </c>
      <c r="H1606" s="9">
        <v>27</v>
      </c>
      <c r="I1606" s="9">
        <v>1</v>
      </c>
      <c r="J1606" s="9">
        <v>1</v>
      </c>
      <c r="K1606" s="59">
        <v>83.31</v>
      </c>
      <c r="L1606" s="44"/>
      <c r="M1606" s="44"/>
      <c r="N1606" s="59"/>
      <c r="O1606" s="9"/>
      <c r="P1606" s="9"/>
      <c r="Q1606" s="9"/>
    </row>
    <row r="1607" spans="1:17">
      <c r="A1607" s="9" t="s">
        <v>6073</v>
      </c>
      <c r="B1607" s="9" t="s">
        <v>1570</v>
      </c>
      <c r="C1607" s="9" t="s">
        <v>8250</v>
      </c>
      <c r="D1607" s="9" t="s">
        <v>8251</v>
      </c>
      <c r="E1607" s="9">
        <v>55</v>
      </c>
      <c r="F1607" s="9">
        <v>2</v>
      </c>
      <c r="G1607" s="44">
        <v>0</v>
      </c>
      <c r="H1607" s="9">
        <v>67</v>
      </c>
      <c r="I1607" s="9">
        <v>2</v>
      </c>
      <c r="J1607" s="9">
        <v>1</v>
      </c>
      <c r="K1607" s="59">
        <v>87.19</v>
      </c>
      <c r="L1607" s="44"/>
      <c r="M1607" s="44"/>
      <c r="N1607" s="59"/>
      <c r="O1607" s="9"/>
      <c r="P1607" s="9"/>
      <c r="Q1607" s="9"/>
    </row>
    <row r="1608" spans="1:17">
      <c r="A1608" s="9" t="s">
        <v>8252</v>
      </c>
      <c r="B1608" s="9" t="s">
        <v>2131</v>
      </c>
      <c r="C1608" s="9" t="s">
        <v>8253</v>
      </c>
      <c r="D1608" s="9" t="s">
        <v>8254</v>
      </c>
      <c r="E1608" s="9">
        <v>5</v>
      </c>
      <c r="F1608" s="9">
        <v>2</v>
      </c>
      <c r="G1608" s="44">
        <v>0</v>
      </c>
      <c r="H1608" s="9">
        <v>5</v>
      </c>
      <c r="I1608" s="9">
        <v>2</v>
      </c>
      <c r="J1608" s="9">
        <v>2</v>
      </c>
      <c r="K1608" s="59">
        <v>75.38</v>
      </c>
      <c r="L1608" s="44"/>
      <c r="M1608" s="44"/>
      <c r="N1608" s="59"/>
      <c r="O1608" s="9"/>
      <c r="P1608" s="9"/>
      <c r="Q1608" s="9"/>
    </row>
    <row r="1609" spans="1:17">
      <c r="A1609" s="9" t="s">
        <v>5329</v>
      </c>
      <c r="B1609" s="9" t="s">
        <v>5329</v>
      </c>
      <c r="C1609" s="9" t="s">
        <v>8255</v>
      </c>
      <c r="D1609" s="9" t="s">
        <v>8256</v>
      </c>
      <c r="E1609" s="9">
        <v>12</v>
      </c>
      <c r="F1609" s="9">
        <v>1</v>
      </c>
      <c r="G1609" s="44">
        <v>0</v>
      </c>
      <c r="H1609" s="9">
        <v>14</v>
      </c>
      <c r="I1609" s="9">
        <v>1</v>
      </c>
      <c r="J1609" s="9">
        <v>1</v>
      </c>
      <c r="K1609" s="59">
        <v>39.99</v>
      </c>
      <c r="L1609" s="44"/>
      <c r="M1609" s="44"/>
      <c r="N1609" s="59"/>
      <c r="O1609" s="9"/>
      <c r="P1609" s="9"/>
      <c r="Q1609" s="9"/>
    </row>
    <row r="1610" spans="1:17">
      <c r="A1610" s="9" t="s">
        <v>7571</v>
      </c>
      <c r="B1610" s="9" t="s">
        <v>5330</v>
      </c>
      <c r="C1610" s="9" t="s">
        <v>8257</v>
      </c>
      <c r="D1610" s="9" t="s">
        <v>8258</v>
      </c>
      <c r="E1610" s="9">
        <v>10</v>
      </c>
      <c r="F1610" s="9">
        <v>2</v>
      </c>
      <c r="G1610" s="44">
        <v>0</v>
      </c>
      <c r="H1610" s="9">
        <v>10</v>
      </c>
      <c r="I1610" s="9">
        <v>2</v>
      </c>
      <c r="J1610" s="9">
        <v>6</v>
      </c>
      <c r="K1610" s="59">
        <v>445.68</v>
      </c>
      <c r="L1610" s="44"/>
      <c r="M1610" s="44"/>
      <c r="N1610" s="59"/>
      <c r="O1610" s="9"/>
      <c r="P1610" s="9"/>
      <c r="Q1610" s="9"/>
    </row>
    <row r="1611" spans="1:17">
      <c r="A1611" s="9" t="s">
        <v>6256</v>
      </c>
      <c r="B1611" s="9" t="s">
        <v>666</v>
      </c>
      <c r="C1611" s="9" t="s">
        <v>663</v>
      </c>
      <c r="D1611" s="9" t="s">
        <v>8259</v>
      </c>
      <c r="E1611" s="9">
        <v>160</v>
      </c>
      <c r="F1611" s="9">
        <v>30</v>
      </c>
      <c r="G1611" s="44">
        <v>1E-4</v>
      </c>
      <c r="H1611" s="9">
        <v>273</v>
      </c>
      <c r="I1611" s="9">
        <v>63</v>
      </c>
      <c r="J1611" s="9">
        <v>1</v>
      </c>
      <c r="K1611" s="59">
        <v>52.56</v>
      </c>
      <c r="L1611" s="44"/>
      <c r="M1611" s="44"/>
      <c r="N1611" s="59"/>
      <c r="O1611" s="9"/>
      <c r="P1611" s="9"/>
      <c r="Q1611" s="9"/>
    </row>
    <row r="1612" spans="1:17">
      <c r="A1612" s="9" t="s">
        <v>6668</v>
      </c>
      <c r="B1612" s="9" t="s">
        <v>1742</v>
      </c>
      <c r="C1612" s="9" t="s">
        <v>8260</v>
      </c>
      <c r="D1612" s="9" t="s">
        <v>8261</v>
      </c>
      <c r="E1612" s="9">
        <v>13</v>
      </c>
      <c r="F1612" s="9">
        <v>1</v>
      </c>
      <c r="G1612" s="44">
        <v>0</v>
      </c>
      <c r="H1612" s="9">
        <v>14</v>
      </c>
      <c r="I1612" s="9">
        <v>1</v>
      </c>
      <c r="J1612" s="9">
        <v>1</v>
      </c>
      <c r="K1612" s="59">
        <v>37.020000000000003</v>
      </c>
      <c r="L1612" s="44"/>
      <c r="M1612" s="44"/>
      <c r="N1612" s="59"/>
      <c r="O1612" s="9"/>
      <c r="P1612" s="9"/>
      <c r="Q1612" s="9"/>
    </row>
    <row r="1613" spans="1:17">
      <c r="A1613" s="9" t="s">
        <v>6144</v>
      </c>
      <c r="B1613" s="9" t="s">
        <v>674</v>
      </c>
      <c r="C1613" s="9" t="s">
        <v>671</v>
      </c>
      <c r="D1613" s="9" t="s">
        <v>8262</v>
      </c>
      <c r="E1613" s="9">
        <v>85</v>
      </c>
      <c r="F1613" s="9">
        <v>15</v>
      </c>
      <c r="G1613" s="44">
        <v>1E-4</v>
      </c>
      <c r="H1613" s="9">
        <v>107</v>
      </c>
      <c r="I1613" s="9">
        <v>21</v>
      </c>
      <c r="J1613" s="9">
        <v>1</v>
      </c>
      <c r="K1613" s="59">
        <v>37.799999999999997</v>
      </c>
      <c r="L1613" s="44"/>
      <c r="M1613" s="44"/>
      <c r="N1613" s="59"/>
      <c r="O1613" s="9"/>
      <c r="P1613" s="9"/>
      <c r="Q1613" s="9"/>
    </row>
    <row r="1614" spans="1:17">
      <c r="A1614" s="9" t="s">
        <v>6968</v>
      </c>
      <c r="B1614" s="9" t="s">
        <v>4858</v>
      </c>
      <c r="C1614" s="9" t="s">
        <v>8263</v>
      </c>
      <c r="D1614" s="9" t="s">
        <v>8264</v>
      </c>
      <c r="E1614" s="9">
        <v>49</v>
      </c>
      <c r="F1614" s="9">
        <v>0</v>
      </c>
      <c r="G1614" s="44">
        <v>0</v>
      </c>
      <c r="H1614" s="9">
        <v>52</v>
      </c>
      <c r="I1614" s="9">
        <v>0</v>
      </c>
      <c r="J1614" s="9">
        <v>1</v>
      </c>
      <c r="K1614" s="59">
        <v>40.36</v>
      </c>
      <c r="L1614" s="44"/>
      <c r="M1614" s="44"/>
      <c r="N1614" s="59"/>
      <c r="O1614" s="9"/>
      <c r="P1614" s="9"/>
      <c r="Q1614" s="9"/>
    </row>
    <row r="1615" spans="1:17">
      <c r="A1615" s="9" t="s">
        <v>7114</v>
      </c>
      <c r="B1615" s="9" t="s">
        <v>5331</v>
      </c>
      <c r="C1615" s="9" t="s">
        <v>8265</v>
      </c>
      <c r="D1615" s="9" t="s">
        <v>8266</v>
      </c>
      <c r="E1615" s="9">
        <v>41</v>
      </c>
      <c r="F1615" s="9">
        <v>0</v>
      </c>
      <c r="G1615" s="44">
        <v>0</v>
      </c>
      <c r="H1615" s="9">
        <v>48</v>
      </c>
      <c r="I1615" s="9">
        <v>0</v>
      </c>
      <c r="J1615" s="9">
        <v>1</v>
      </c>
      <c r="K1615" s="59">
        <v>36.19</v>
      </c>
      <c r="L1615" s="44"/>
      <c r="M1615" s="44"/>
      <c r="N1615" s="59"/>
      <c r="O1615" s="9"/>
      <c r="P1615" s="9"/>
      <c r="Q1615" s="9"/>
    </row>
    <row r="1616" spans="1:17">
      <c r="A1616" s="9" t="s">
        <v>6205</v>
      </c>
      <c r="B1616" s="9" t="s">
        <v>974</v>
      </c>
      <c r="C1616" s="9" t="s">
        <v>4593</v>
      </c>
      <c r="D1616" s="9" t="s">
        <v>4594</v>
      </c>
      <c r="E1616" s="9">
        <v>19</v>
      </c>
      <c r="F1616" s="9">
        <v>4</v>
      </c>
      <c r="G1616" s="44">
        <v>0</v>
      </c>
      <c r="H1616" s="9">
        <v>22</v>
      </c>
      <c r="I1616" s="9">
        <v>5</v>
      </c>
      <c r="J1616" s="9">
        <v>1</v>
      </c>
      <c r="K1616" s="59">
        <v>67.19</v>
      </c>
      <c r="L1616" s="44"/>
      <c r="M1616" s="44"/>
      <c r="N1616" s="59"/>
      <c r="O1616" s="9"/>
      <c r="P1616" s="9"/>
      <c r="Q1616" s="9"/>
    </row>
    <row r="1617" spans="1:17">
      <c r="A1617" s="9" t="s">
        <v>7604</v>
      </c>
      <c r="B1617" s="9" t="s">
        <v>2698</v>
      </c>
      <c r="C1617" s="9" t="s">
        <v>8267</v>
      </c>
      <c r="D1617" s="9" t="s">
        <v>8268</v>
      </c>
      <c r="E1617" s="9">
        <v>10</v>
      </c>
      <c r="F1617" s="9">
        <v>4</v>
      </c>
      <c r="G1617" s="44">
        <v>0</v>
      </c>
      <c r="H1617" s="9">
        <v>12</v>
      </c>
      <c r="I1617" s="9">
        <v>6</v>
      </c>
      <c r="J1617" s="9">
        <v>1</v>
      </c>
      <c r="K1617" s="59">
        <v>40.64</v>
      </c>
      <c r="L1617" s="44"/>
      <c r="M1617" s="44"/>
      <c r="N1617" s="59"/>
      <c r="O1617" s="9"/>
      <c r="P1617" s="9"/>
      <c r="Q1617" s="9"/>
    </row>
    <row r="1618" spans="1:17">
      <c r="A1618" s="9" t="s">
        <v>6134</v>
      </c>
      <c r="B1618" s="9" t="s">
        <v>812</v>
      </c>
      <c r="C1618" s="9" t="s">
        <v>809</v>
      </c>
      <c r="D1618" s="9" t="s">
        <v>8269</v>
      </c>
      <c r="E1618" s="9">
        <v>86</v>
      </c>
      <c r="F1618" s="9">
        <v>12</v>
      </c>
      <c r="G1618" s="44">
        <v>1E-4</v>
      </c>
      <c r="H1618" s="9">
        <v>98</v>
      </c>
      <c r="I1618" s="9">
        <v>14</v>
      </c>
      <c r="J1618" s="9">
        <v>3</v>
      </c>
      <c r="K1618" s="59">
        <v>185.79</v>
      </c>
      <c r="L1618" s="44"/>
      <c r="M1618" s="44"/>
      <c r="N1618" s="59"/>
      <c r="O1618" s="9"/>
      <c r="P1618" s="9"/>
      <c r="Q1618" s="9"/>
    </row>
    <row r="1619" spans="1:17">
      <c r="A1619" s="9" t="s">
        <v>6859</v>
      </c>
      <c r="B1619" s="9" t="s">
        <v>5332</v>
      </c>
      <c r="C1619" s="9" t="s">
        <v>8270</v>
      </c>
      <c r="D1619" s="9" t="s">
        <v>8271</v>
      </c>
      <c r="E1619" s="9">
        <v>30</v>
      </c>
      <c r="F1619" s="9">
        <v>0</v>
      </c>
      <c r="G1619" s="44">
        <v>0</v>
      </c>
      <c r="H1619" s="9">
        <v>31</v>
      </c>
      <c r="I1619" s="9">
        <v>0</v>
      </c>
      <c r="J1619" s="9">
        <v>1</v>
      </c>
      <c r="K1619" s="59">
        <v>47.49</v>
      </c>
      <c r="L1619" s="44"/>
      <c r="M1619" s="44"/>
      <c r="N1619" s="59"/>
      <c r="O1619" s="9"/>
      <c r="P1619" s="9"/>
      <c r="Q1619" s="9"/>
    </row>
    <row r="1620" spans="1:17">
      <c r="A1620" s="9" t="s">
        <v>1693</v>
      </c>
      <c r="B1620" s="9" t="s">
        <v>1693</v>
      </c>
      <c r="C1620" s="9" t="s">
        <v>8272</v>
      </c>
      <c r="D1620" s="9" t="s">
        <v>8273</v>
      </c>
      <c r="E1620" s="9">
        <v>41</v>
      </c>
      <c r="F1620" s="9">
        <v>19</v>
      </c>
      <c r="G1620" s="44">
        <v>0</v>
      </c>
      <c r="H1620" s="9">
        <v>62</v>
      </c>
      <c r="I1620" s="9">
        <v>26</v>
      </c>
      <c r="J1620" s="9">
        <v>1</v>
      </c>
      <c r="K1620" s="59">
        <v>36.64</v>
      </c>
      <c r="L1620" s="44"/>
      <c r="M1620" s="44"/>
      <c r="N1620" s="59"/>
      <c r="O1620" s="9"/>
      <c r="P1620" s="9"/>
      <c r="Q1620" s="9"/>
    </row>
    <row r="1621" spans="1:17">
      <c r="A1621" s="9" t="s">
        <v>8274</v>
      </c>
      <c r="B1621" s="9" t="s">
        <v>2275</v>
      </c>
      <c r="C1621" s="9" t="s">
        <v>8275</v>
      </c>
      <c r="D1621" s="9" t="s">
        <v>8276</v>
      </c>
      <c r="E1621" s="9">
        <v>12</v>
      </c>
      <c r="F1621" s="9">
        <v>3</v>
      </c>
      <c r="G1621" s="44">
        <v>0</v>
      </c>
      <c r="H1621" s="9">
        <v>12</v>
      </c>
      <c r="I1621" s="9">
        <v>3</v>
      </c>
      <c r="J1621" s="9">
        <v>1</v>
      </c>
      <c r="K1621" s="59">
        <v>53.79</v>
      </c>
      <c r="L1621" s="44"/>
      <c r="M1621" s="44"/>
      <c r="N1621" s="59"/>
      <c r="O1621" s="9"/>
      <c r="P1621" s="9"/>
      <c r="Q1621" s="9"/>
    </row>
    <row r="1622" spans="1:17">
      <c r="A1622" s="9" t="s">
        <v>5995</v>
      </c>
      <c r="B1622" s="9" t="s">
        <v>955</v>
      </c>
      <c r="C1622" s="9" t="s">
        <v>3243</v>
      </c>
      <c r="D1622" s="9" t="s">
        <v>8277</v>
      </c>
      <c r="E1622" s="15">
        <v>3790</v>
      </c>
      <c r="F1622" s="9">
        <v>569</v>
      </c>
      <c r="G1622" s="44">
        <v>2.3999999999999998E-3</v>
      </c>
      <c r="H1622" s="15">
        <v>4882</v>
      </c>
      <c r="I1622" s="9">
        <v>856</v>
      </c>
      <c r="J1622" s="9">
        <v>69</v>
      </c>
      <c r="K1622" s="59">
        <v>6210</v>
      </c>
      <c r="L1622" s="44"/>
      <c r="M1622" s="44"/>
      <c r="N1622" s="59"/>
      <c r="O1622" s="9"/>
      <c r="P1622" s="9"/>
      <c r="Q1622" s="9"/>
    </row>
    <row r="1623" spans="1:17">
      <c r="A1623" s="9" t="s">
        <v>8278</v>
      </c>
      <c r="B1623" s="9" t="s">
        <v>2132</v>
      </c>
      <c r="C1623" s="9" t="s">
        <v>8279</v>
      </c>
      <c r="D1623" s="9" t="s">
        <v>8280</v>
      </c>
      <c r="E1623" s="9">
        <v>26</v>
      </c>
      <c r="F1623" s="9">
        <v>0</v>
      </c>
      <c r="G1623" s="44">
        <v>0</v>
      </c>
      <c r="H1623" s="9">
        <v>28</v>
      </c>
      <c r="I1623" s="9">
        <v>0</v>
      </c>
      <c r="J1623" s="9">
        <v>1</v>
      </c>
      <c r="K1623" s="59">
        <v>23.26</v>
      </c>
      <c r="L1623" s="44"/>
      <c r="M1623" s="44"/>
      <c r="N1623" s="59"/>
      <c r="O1623" s="9"/>
      <c r="P1623" s="9"/>
      <c r="Q1623" s="9"/>
    </row>
    <row r="1624" spans="1:17">
      <c r="A1624" s="9" t="s">
        <v>6018</v>
      </c>
      <c r="B1624" s="9" t="s">
        <v>990</v>
      </c>
      <c r="C1624" s="9" t="s">
        <v>3961</v>
      </c>
      <c r="D1624" s="9" t="s">
        <v>8281</v>
      </c>
      <c r="E1624" s="9">
        <v>189</v>
      </c>
      <c r="F1624" s="9">
        <v>16</v>
      </c>
      <c r="G1624" s="44">
        <v>1E-4</v>
      </c>
      <c r="H1624" s="9">
        <v>221</v>
      </c>
      <c r="I1624" s="9">
        <v>22</v>
      </c>
      <c r="J1624" s="9">
        <v>2</v>
      </c>
      <c r="K1624" s="59">
        <v>72.38</v>
      </c>
      <c r="L1624" s="44"/>
      <c r="M1624" s="44"/>
      <c r="N1624" s="59"/>
      <c r="O1624" s="9"/>
      <c r="P1624" s="9"/>
      <c r="Q1624" s="9"/>
    </row>
    <row r="1625" spans="1:17">
      <c r="A1625" s="9" t="s">
        <v>6825</v>
      </c>
      <c r="B1625" s="9" t="s">
        <v>5333</v>
      </c>
      <c r="C1625" s="9" t="s">
        <v>8282</v>
      </c>
      <c r="D1625" s="9" t="s">
        <v>8283</v>
      </c>
      <c r="E1625" s="9">
        <v>47</v>
      </c>
      <c r="F1625" s="9">
        <v>1</v>
      </c>
      <c r="G1625" s="44">
        <v>0</v>
      </c>
      <c r="H1625" s="9">
        <v>49</v>
      </c>
      <c r="I1625" s="9">
        <v>2</v>
      </c>
      <c r="J1625" s="9">
        <v>2</v>
      </c>
      <c r="K1625" s="59">
        <v>86.42</v>
      </c>
      <c r="L1625" s="44"/>
      <c r="M1625" s="44"/>
      <c r="N1625" s="59"/>
      <c r="O1625" s="9"/>
      <c r="P1625" s="9"/>
      <c r="Q1625" s="9"/>
    </row>
    <row r="1626" spans="1:17">
      <c r="A1626" s="9" t="s">
        <v>6395</v>
      </c>
      <c r="B1626" s="9" t="s">
        <v>5334</v>
      </c>
      <c r="C1626" s="9" t="s">
        <v>8284</v>
      </c>
      <c r="D1626" s="9" t="s">
        <v>8285</v>
      </c>
      <c r="E1626" s="9">
        <v>27</v>
      </c>
      <c r="F1626" s="9">
        <v>7</v>
      </c>
      <c r="G1626" s="44">
        <v>0</v>
      </c>
      <c r="H1626" s="9">
        <v>39</v>
      </c>
      <c r="I1626" s="9">
        <v>12</v>
      </c>
      <c r="J1626" s="9">
        <v>1</v>
      </c>
      <c r="K1626" s="59">
        <v>119.41</v>
      </c>
      <c r="L1626" s="44"/>
      <c r="M1626" s="44"/>
      <c r="N1626" s="59"/>
      <c r="O1626" s="9"/>
      <c r="P1626" s="9"/>
      <c r="Q1626" s="9"/>
    </row>
    <row r="1627" spans="1:17">
      <c r="A1627" s="9" t="s">
        <v>6381</v>
      </c>
      <c r="B1627" s="9" t="s">
        <v>2410</v>
      </c>
      <c r="C1627" s="9" t="s">
        <v>8286</v>
      </c>
      <c r="D1627" s="9" t="s">
        <v>8287</v>
      </c>
      <c r="E1627" s="9">
        <v>140</v>
      </c>
      <c r="F1627" s="9">
        <v>5</v>
      </c>
      <c r="G1627" s="44">
        <v>1E-4</v>
      </c>
      <c r="H1627" s="9">
        <v>154</v>
      </c>
      <c r="I1627" s="9">
        <v>6</v>
      </c>
      <c r="J1627" s="9">
        <v>1</v>
      </c>
      <c r="K1627" s="59">
        <v>43.21</v>
      </c>
      <c r="L1627" s="44"/>
      <c r="M1627" s="44"/>
      <c r="N1627" s="59"/>
      <c r="O1627" s="9"/>
      <c r="P1627" s="9"/>
      <c r="Q1627" s="9"/>
    </row>
    <row r="1628" spans="1:17">
      <c r="A1628" s="9" t="s">
        <v>6311</v>
      </c>
      <c r="B1628" s="9" t="s">
        <v>1631</v>
      </c>
      <c r="C1628" s="9" t="s">
        <v>8288</v>
      </c>
      <c r="D1628" s="9" t="s">
        <v>8289</v>
      </c>
      <c r="E1628" s="9">
        <v>23</v>
      </c>
      <c r="F1628" s="9">
        <v>2</v>
      </c>
      <c r="G1628" s="44">
        <v>0</v>
      </c>
      <c r="H1628" s="9">
        <v>26</v>
      </c>
      <c r="I1628" s="9">
        <v>2</v>
      </c>
      <c r="J1628" s="9">
        <v>1</v>
      </c>
      <c r="K1628" s="59">
        <v>42.19</v>
      </c>
      <c r="L1628" s="44"/>
      <c r="M1628" s="44"/>
      <c r="N1628" s="59"/>
      <c r="O1628" s="9"/>
      <c r="P1628" s="9"/>
      <c r="Q1628" s="9"/>
    </row>
    <row r="1629" spans="1:17">
      <c r="A1629" s="9" t="s">
        <v>7497</v>
      </c>
      <c r="B1629" s="9" t="s">
        <v>2414</v>
      </c>
      <c r="C1629" s="9" t="s">
        <v>7498</v>
      </c>
      <c r="D1629" s="9" t="s">
        <v>8290</v>
      </c>
      <c r="E1629" s="9">
        <v>7</v>
      </c>
      <c r="F1629" s="9">
        <v>1</v>
      </c>
      <c r="G1629" s="44">
        <v>0</v>
      </c>
      <c r="H1629" s="9">
        <v>8</v>
      </c>
      <c r="I1629" s="9">
        <v>2</v>
      </c>
      <c r="J1629" s="9">
        <v>1</v>
      </c>
      <c r="K1629" s="59">
        <v>87.7</v>
      </c>
      <c r="L1629" s="44"/>
      <c r="M1629" s="44"/>
      <c r="N1629" s="59"/>
      <c r="O1629" s="9"/>
      <c r="P1629" s="9"/>
      <c r="Q1629" s="9"/>
    </row>
    <row r="1630" spans="1:17">
      <c r="A1630" s="9" t="s">
        <v>8291</v>
      </c>
      <c r="B1630" s="9" t="s">
        <v>1603</v>
      </c>
      <c r="C1630" s="9" t="s">
        <v>8292</v>
      </c>
      <c r="D1630" s="9" t="s">
        <v>8293</v>
      </c>
      <c r="E1630" s="9">
        <v>23</v>
      </c>
      <c r="F1630" s="9">
        <v>1</v>
      </c>
      <c r="G1630" s="44">
        <v>0</v>
      </c>
      <c r="H1630" s="9">
        <v>43</v>
      </c>
      <c r="I1630" s="9">
        <v>3</v>
      </c>
      <c r="J1630" s="9">
        <v>1</v>
      </c>
      <c r="K1630" s="59">
        <v>36.89</v>
      </c>
      <c r="L1630" s="44"/>
      <c r="M1630" s="44"/>
      <c r="N1630" s="59"/>
      <c r="O1630" s="9"/>
      <c r="P1630" s="9"/>
      <c r="Q1630" s="9"/>
    </row>
    <row r="1631" spans="1:17">
      <c r="A1631" s="9" t="s">
        <v>6613</v>
      </c>
      <c r="B1631" s="9" t="s">
        <v>5335</v>
      </c>
      <c r="C1631" s="9" t="s">
        <v>8294</v>
      </c>
      <c r="D1631" s="9" t="s">
        <v>8295</v>
      </c>
      <c r="E1631" s="9">
        <v>19</v>
      </c>
      <c r="F1631" s="9">
        <v>1</v>
      </c>
      <c r="G1631" s="44">
        <v>0</v>
      </c>
      <c r="H1631" s="9">
        <v>19</v>
      </c>
      <c r="I1631" s="9">
        <v>1</v>
      </c>
      <c r="J1631" s="9">
        <v>1</v>
      </c>
      <c r="K1631" s="59">
        <v>117.79</v>
      </c>
      <c r="L1631" s="44"/>
      <c r="M1631" s="44"/>
      <c r="N1631" s="59"/>
      <c r="O1631" s="9"/>
      <c r="P1631" s="9"/>
      <c r="Q1631" s="9"/>
    </row>
    <row r="1632" spans="1:17">
      <c r="A1632" s="9" t="s">
        <v>4728</v>
      </c>
      <c r="B1632" s="9" t="s">
        <v>4728</v>
      </c>
      <c r="C1632" s="9" t="s">
        <v>8296</v>
      </c>
      <c r="D1632" s="9" t="s">
        <v>8297</v>
      </c>
      <c r="E1632" s="9">
        <v>8</v>
      </c>
      <c r="F1632" s="9">
        <v>0</v>
      </c>
      <c r="G1632" s="44">
        <v>0</v>
      </c>
      <c r="H1632" s="9">
        <v>11</v>
      </c>
      <c r="I1632" s="9">
        <v>0</v>
      </c>
      <c r="J1632" s="9">
        <v>1</v>
      </c>
      <c r="K1632" s="59">
        <v>65.63</v>
      </c>
      <c r="L1632" s="44"/>
      <c r="M1632" s="44"/>
      <c r="N1632" s="59"/>
      <c r="O1632" s="9"/>
      <c r="P1632" s="9"/>
      <c r="Q1632" s="9"/>
    </row>
    <row r="1633" spans="1:17">
      <c r="A1633" s="9" t="s">
        <v>7389</v>
      </c>
      <c r="B1633" s="9" t="s">
        <v>966</v>
      </c>
      <c r="C1633" s="9" t="s">
        <v>4512</v>
      </c>
      <c r="D1633" s="9" t="s">
        <v>4513</v>
      </c>
      <c r="E1633" s="9">
        <v>17</v>
      </c>
      <c r="F1633" s="9">
        <v>2</v>
      </c>
      <c r="G1633" s="44">
        <v>0</v>
      </c>
      <c r="H1633" s="9">
        <v>19</v>
      </c>
      <c r="I1633" s="9">
        <v>3</v>
      </c>
      <c r="J1633" s="9">
        <v>1</v>
      </c>
      <c r="K1633" s="59">
        <v>52.66</v>
      </c>
      <c r="L1633" s="44"/>
      <c r="M1633" s="44"/>
      <c r="N1633" s="59"/>
      <c r="O1633" s="9"/>
      <c r="P1633" s="9"/>
      <c r="Q1633" s="9"/>
    </row>
    <row r="1634" spans="1:17">
      <c r="A1634" s="9" t="s">
        <v>6166</v>
      </c>
      <c r="B1634" s="9" t="s">
        <v>2276</v>
      </c>
      <c r="C1634" s="9" t="s">
        <v>8298</v>
      </c>
      <c r="D1634" s="9" t="s">
        <v>8299</v>
      </c>
      <c r="E1634" s="9">
        <v>157</v>
      </c>
      <c r="F1634" s="9">
        <v>4</v>
      </c>
      <c r="G1634" s="44">
        <v>1E-4</v>
      </c>
      <c r="H1634" s="9">
        <v>176</v>
      </c>
      <c r="I1634" s="9">
        <v>4</v>
      </c>
      <c r="J1634" s="9">
        <v>1</v>
      </c>
      <c r="K1634" s="59">
        <v>38.79</v>
      </c>
      <c r="L1634" s="44"/>
      <c r="M1634" s="44"/>
      <c r="N1634" s="59"/>
      <c r="O1634" s="9"/>
      <c r="P1634" s="9"/>
      <c r="Q1634" s="9"/>
    </row>
    <row r="1635" spans="1:17">
      <c r="A1635" s="9" t="s">
        <v>6532</v>
      </c>
      <c r="B1635" s="9" t="s">
        <v>730</v>
      </c>
      <c r="C1635" s="9" t="s">
        <v>727</v>
      </c>
      <c r="D1635" s="9" t="s">
        <v>8300</v>
      </c>
      <c r="E1635" s="9">
        <v>85</v>
      </c>
      <c r="F1635" s="9">
        <v>21</v>
      </c>
      <c r="G1635" s="44">
        <v>1E-4</v>
      </c>
      <c r="H1635" s="9">
        <v>114</v>
      </c>
      <c r="I1635" s="9">
        <v>30</v>
      </c>
      <c r="J1635" s="9">
        <v>11</v>
      </c>
      <c r="K1635" s="59">
        <v>546.48</v>
      </c>
      <c r="L1635" s="44"/>
      <c r="M1635" s="44"/>
      <c r="N1635" s="59"/>
      <c r="O1635" s="9"/>
      <c r="P1635" s="9"/>
      <c r="Q1635" s="9"/>
    </row>
    <row r="1636" spans="1:17">
      <c r="A1636" s="9" t="s">
        <v>8301</v>
      </c>
      <c r="B1636" s="9" t="s">
        <v>1151</v>
      </c>
      <c r="C1636" s="9" t="s">
        <v>5970</v>
      </c>
      <c r="D1636" s="9" t="s">
        <v>8302</v>
      </c>
      <c r="E1636" s="9">
        <v>42</v>
      </c>
      <c r="F1636" s="9">
        <v>0</v>
      </c>
      <c r="G1636" s="44">
        <v>0</v>
      </c>
      <c r="H1636" s="9">
        <v>45</v>
      </c>
      <c r="I1636" s="9">
        <v>0</v>
      </c>
      <c r="J1636" s="9">
        <v>1</v>
      </c>
      <c r="K1636" s="59">
        <v>7.11</v>
      </c>
      <c r="L1636" s="44"/>
      <c r="M1636" s="44"/>
      <c r="N1636" s="59"/>
      <c r="O1636" s="9"/>
      <c r="P1636" s="9"/>
      <c r="Q1636" s="9"/>
    </row>
    <row r="1637" spans="1:17">
      <c r="A1637" s="9" t="s">
        <v>6307</v>
      </c>
      <c r="B1637" s="9" t="s">
        <v>2418</v>
      </c>
      <c r="C1637" s="9" t="s">
        <v>8303</v>
      </c>
      <c r="D1637" s="9" t="s">
        <v>8304</v>
      </c>
      <c r="E1637" s="9">
        <v>64</v>
      </c>
      <c r="F1637" s="9">
        <v>4</v>
      </c>
      <c r="G1637" s="44">
        <v>0</v>
      </c>
      <c r="H1637" s="9">
        <v>77</v>
      </c>
      <c r="I1637" s="9">
        <v>5</v>
      </c>
      <c r="J1637" s="9">
        <v>1</v>
      </c>
      <c r="K1637" s="59">
        <v>55.69</v>
      </c>
      <c r="L1637" s="44"/>
      <c r="M1637" s="44"/>
      <c r="N1637" s="59"/>
      <c r="O1637" s="9"/>
      <c r="P1637" s="9"/>
      <c r="Q1637" s="9"/>
    </row>
    <row r="1638" spans="1:17">
      <c r="A1638" s="9" t="s">
        <v>6276</v>
      </c>
      <c r="B1638" s="9" t="s">
        <v>2279</v>
      </c>
      <c r="C1638" s="9" t="s">
        <v>8305</v>
      </c>
      <c r="D1638" s="9" t="s">
        <v>8306</v>
      </c>
      <c r="E1638" s="9">
        <v>13</v>
      </c>
      <c r="F1638" s="9">
        <v>0</v>
      </c>
      <c r="G1638" s="44">
        <v>0</v>
      </c>
      <c r="H1638" s="9">
        <v>14</v>
      </c>
      <c r="I1638" s="9">
        <v>0</v>
      </c>
      <c r="J1638" s="9">
        <v>1</v>
      </c>
      <c r="K1638" s="59">
        <v>49.99</v>
      </c>
      <c r="L1638" s="44"/>
      <c r="M1638" s="44"/>
      <c r="N1638" s="59"/>
      <c r="O1638" s="9"/>
      <c r="P1638" s="9"/>
      <c r="Q1638" s="9"/>
    </row>
    <row r="1639" spans="1:17">
      <c r="A1639" s="9" t="s">
        <v>6174</v>
      </c>
      <c r="B1639" s="9" t="s">
        <v>905</v>
      </c>
      <c r="C1639" s="9" t="s">
        <v>4123</v>
      </c>
      <c r="D1639" s="9" t="s">
        <v>8307</v>
      </c>
      <c r="E1639" s="9">
        <v>92</v>
      </c>
      <c r="F1639" s="9">
        <v>9</v>
      </c>
      <c r="G1639" s="44">
        <v>1E-4</v>
      </c>
      <c r="H1639" s="9">
        <v>109</v>
      </c>
      <c r="I1639" s="9">
        <v>10</v>
      </c>
      <c r="J1639" s="9">
        <v>16</v>
      </c>
      <c r="K1639" s="59">
        <v>629.12</v>
      </c>
      <c r="L1639" s="44"/>
      <c r="M1639" s="44"/>
      <c r="N1639" s="59"/>
      <c r="O1639" s="9"/>
      <c r="P1639" s="9"/>
      <c r="Q1639" s="9"/>
    </row>
    <row r="1640" spans="1:17">
      <c r="A1640" s="9" t="s">
        <v>6124</v>
      </c>
      <c r="B1640" s="9" t="s">
        <v>5336</v>
      </c>
      <c r="C1640" s="9" t="s">
        <v>8308</v>
      </c>
      <c r="D1640" s="9" t="s">
        <v>8309</v>
      </c>
      <c r="E1640" s="9">
        <v>95</v>
      </c>
      <c r="F1640" s="9">
        <v>1</v>
      </c>
      <c r="G1640" s="44">
        <v>1E-4</v>
      </c>
      <c r="H1640" s="9">
        <v>99</v>
      </c>
      <c r="I1640" s="9">
        <v>1</v>
      </c>
      <c r="J1640" s="9">
        <v>1</v>
      </c>
      <c r="K1640" s="59">
        <v>46.73</v>
      </c>
      <c r="L1640" s="44"/>
      <c r="M1640" s="44"/>
      <c r="N1640" s="59"/>
      <c r="O1640" s="9"/>
      <c r="P1640" s="9"/>
      <c r="Q1640" s="9"/>
    </row>
    <row r="1641" spans="1:17">
      <c r="A1641" s="9" t="s">
        <v>6451</v>
      </c>
      <c r="B1641" s="9" t="s">
        <v>2280</v>
      </c>
      <c r="C1641" s="9" t="s">
        <v>8310</v>
      </c>
      <c r="D1641" s="9" t="s">
        <v>8311</v>
      </c>
      <c r="E1641" s="9">
        <v>34</v>
      </c>
      <c r="F1641" s="9">
        <v>2</v>
      </c>
      <c r="G1641" s="44">
        <v>0</v>
      </c>
      <c r="H1641" s="9">
        <v>39</v>
      </c>
      <c r="I1641" s="9">
        <v>3</v>
      </c>
      <c r="J1641" s="9">
        <v>2</v>
      </c>
      <c r="K1641" s="59">
        <v>84.78</v>
      </c>
      <c r="L1641" s="44"/>
      <c r="M1641" s="44"/>
      <c r="N1641" s="59"/>
      <c r="O1641" s="9"/>
      <c r="P1641" s="9"/>
      <c r="Q1641" s="9"/>
    </row>
    <row r="1642" spans="1:17">
      <c r="A1642" s="9" t="s">
        <v>6109</v>
      </c>
      <c r="B1642" s="9" t="s">
        <v>891</v>
      </c>
      <c r="C1642" s="9" t="s">
        <v>888</v>
      </c>
      <c r="D1642" s="9" t="s">
        <v>890</v>
      </c>
      <c r="E1642" s="9">
        <v>25</v>
      </c>
      <c r="F1642" s="9">
        <v>1</v>
      </c>
      <c r="G1642" s="44">
        <v>0</v>
      </c>
      <c r="H1642" s="9">
        <v>30</v>
      </c>
      <c r="I1642" s="9">
        <v>2</v>
      </c>
      <c r="J1642" s="9">
        <v>1</v>
      </c>
      <c r="K1642" s="59">
        <v>41.19</v>
      </c>
      <c r="L1642" s="44"/>
      <c r="M1642" s="44"/>
      <c r="N1642" s="59"/>
      <c r="O1642" s="9"/>
      <c r="P1642" s="9"/>
      <c r="Q1642" s="9"/>
    </row>
    <row r="1643" spans="1:17">
      <c r="A1643" s="9" t="s">
        <v>6710</v>
      </c>
      <c r="B1643" s="9" t="s">
        <v>5337</v>
      </c>
      <c r="C1643" s="9" t="s">
        <v>8312</v>
      </c>
      <c r="D1643" s="9" t="s">
        <v>8313</v>
      </c>
      <c r="E1643" s="9">
        <v>28</v>
      </c>
      <c r="F1643" s="9">
        <v>2</v>
      </c>
      <c r="G1643" s="44">
        <v>0</v>
      </c>
      <c r="H1643" s="9">
        <v>32</v>
      </c>
      <c r="I1643" s="9">
        <v>3</v>
      </c>
      <c r="J1643" s="9">
        <v>1</v>
      </c>
      <c r="K1643" s="59">
        <v>82.93</v>
      </c>
      <c r="L1643" s="44"/>
      <c r="M1643" s="44"/>
      <c r="N1643" s="59"/>
      <c r="O1643" s="9"/>
      <c r="P1643" s="9"/>
      <c r="Q1643" s="9"/>
    </row>
    <row r="1644" spans="1:17">
      <c r="A1644" s="9" t="s">
        <v>8314</v>
      </c>
      <c r="B1644" s="9" t="s">
        <v>5338</v>
      </c>
      <c r="C1644" s="9" t="s">
        <v>8315</v>
      </c>
      <c r="D1644" s="9" t="s">
        <v>8316</v>
      </c>
      <c r="E1644" s="9">
        <v>15</v>
      </c>
      <c r="F1644" s="9">
        <v>0</v>
      </c>
      <c r="G1644" s="44">
        <v>0</v>
      </c>
      <c r="H1644" s="9">
        <v>16</v>
      </c>
      <c r="I1644" s="9">
        <v>0</v>
      </c>
      <c r="J1644" s="9">
        <v>1</v>
      </c>
      <c r="K1644" s="59">
        <v>52.39</v>
      </c>
      <c r="L1644" s="44"/>
      <c r="M1644" s="44"/>
      <c r="N1644" s="59"/>
      <c r="O1644" s="9"/>
      <c r="P1644" s="9"/>
      <c r="Q1644" s="9"/>
    </row>
    <row r="1645" spans="1:17">
      <c r="A1645" s="9" t="s">
        <v>8317</v>
      </c>
      <c r="B1645" s="9" t="s">
        <v>5339</v>
      </c>
      <c r="C1645" s="9" t="s">
        <v>8318</v>
      </c>
      <c r="D1645" s="9" t="s">
        <v>8319</v>
      </c>
      <c r="E1645" s="9">
        <v>11</v>
      </c>
      <c r="F1645" s="9">
        <v>0</v>
      </c>
      <c r="G1645" s="44">
        <v>0</v>
      </c>
      <c r="H1645" s="9">
        <v>14</v>
      </c>
      <c r="I1645" s="9">
        <v>0</v>
      </c>
      <c r="J1645" s="9">
        <v>1</v>
      </c>
      <c r="K1645" s="59">
        <v>36.79</v>
      </c>
      <c r="L1645" s="44"/>
      <c r="M1645" s="44"/>
      <c r="N1645" s="59"/>
      <c r="O1645" s="9"/>
      <c r="P1645" s="9"/>
      <c r="Q1645" s="9"/>
    </row>
    <row r="1646" spans="1:17">
      <c r="A1646" s="9" t="s">
        <v>8317</v>
      </c>
      <c r="B1646" s="9" t="s">
        <v>2078</v>
      </c>
      <c r="C1646" s="9" t="s">
        <v>8320</v>
      </c>
      <c r="D1646" s="9" t="s">
        <v>8321</v>
      </c>
      <c r="E1646" s="9">
        <v>65</v>
      </c>
      <c r="F1646" s="9">
        <v>1</v>
      </c>
      <c r="G1646" s="44">
        <v>0</v>
      </c>
      <c r="H1646" s="9">
        <v>81</v>
      </c>
      <c r="I1646" s="9">
        <v>1</v>
      </c>
      <c r="J1646" s="9">
        <v>1</v>
      </c>
      <c r="K1646" s="59">
        <v>13.49</v>
      </c>
      <c r="L1646" s="44"/>
      <c r="M1646" s="44"/>
      <c r="N1646" s="59"/>
      <c r="O1646" s="9"/>
      <c r="P1646" s="9"/>
      <c r="Q1646" s="9"/>
    </row>
    <row r="1647" spans="1:17">
      <c r="A1647" s="9" t="s">
        <v>6011</v>
      </c>
      <c r="B1647" s="9" t="s">
        <v>2422</v>
      </c>
      <c r="C1647" s="9" t="s">
        <v>8322</v>
      </c>
      <c r="D1647" s="9" t="s">
        <v>8323</v>
      </c>
      <c r="E1647" s="9">
        <v>113</v>
      </c>
      <c r="F1647" s="9">
        <v>4</v>
      </c>
      <c r="G1647" s="44">
        <v>1E-4</v>
      </c>
      <c r="H1647" s="9">
        <v>134</v>
      </c>
      <c r="I1647" s="9">
        <v>4</v>
      </c>
      <c r="J1647" s="9">
        <v>1</v>
      </c>
      <c r="K1647" s="59">
        <v>29.59</v>
      </c>
      <c r="L1647" s="44"/>
      <c r="M1647" s="44"/>
      <c r="N1647" s="59"/>
      <c r="O1647" s="9"/>
      <c r="P1647" s="9"/>
      <c r="Q1647" s="9"/>
    </row>
    <row r="1648" spans="1:17">
      <c r="A1648" s="9" t="s">
        <v>2422</v>
      </c>
      <c r="B1648" s="9" t="s">
        <v>2422</v>
      </c>
      <c r="C1648" s="9" t="s">
        <v>8322</v>
      </c>
      <c r="D1648" s="9" t="s">
        <v>8323</v>
      </c>
      <c r="E1648" s="9">
        <v>41</v>
      </c>
      <c r="F1648" s="9">
        <v>0</v>
      </c>
      <c r="G1648" s="44">
        <v>0</v>
      </c>
      <c r="H1648" s="9">
        <v>50</v>
      </c>
      <c r="I1648" s="9">
        <v>0</v>
      </c>
      <c r="J1648" s="9">
        <v>1</v>
      </c>
      <c r="K1648" s="59">
        <v>29.59</v>
      </c>
      <c r="L1648" s="44"/>
      <c r="M1648" s="44"/>
      <c r="N1648" s="59"/>
      <c r="O1648" s="9"/>
      <c r="P1648" s="9"/>
      <c r="Q1648" s="9"/>
    </row>
    <row r="1649" spans="1:17">
      <c r="A1649" s="9" t="s">
        <v>8324</v>
      </c>
      <c r="B1649" s="9" t="s">
        <v>2724</v>
      </c>
      <c r="C1649" s="9" t="s">
        <v>8325</v>
      </c>
      <c r="D1649" s="9" t="s">
        <v>8326</v>
      </c>
      <c r="E1649" s="9">
        <v>11</v>
      </c>
      <c r="F1649" s="9">
        <v>1</v>
      </c>
      <c r="G1649" s="44">
        <v>0</v>
      </c>
      <c r="H1649" s="9">
        <v>12</v>
      </c>
      <c r="I1649" s="9">
        <v>2</v>
      </c>
      <c r="J1649" s="9">
        <v>1</v>
      </c>
      <c r="K1649" s="59">
        <v>77.28</v>
      </c>
      <c r="L1649" s="44"/>
      <c r="M1649" s="44"/>
      <c r="N1649" s="59"/>
      <c r="O1649" s="9"/>
      <c r="P1649" s="9"/>
      <c r="Q1649" s="9"/>
    </row>
    <row r="1650" spans="1:17">
      <c r="A1650" s="9" t="s">
        <v>8327</v>
      </c>
      <c r="B1650" s="9" t="s">
        <v>1474</v>
      </c>
      <c r="C1650" s="9" t="s">
        <v>8328</v>
      </c>
      <c r="D1650" s="9" t="s">
        <v>8329</v>
      </c>
      <c r="E1650" s="9">
        <v>44</v>
      </c>
      <c r="F1650" s="9">
        <v>2</v>
      </c>
      <c r="G1650" s="44">
        <v>0</v>
      </c>
      <c r="H1650" s="9">
        <v>54</v>
      </c>
      <c r="I1650" s="9">
        <v>2</v>
      </c>
      <c r="J1650" s="9">
        <v>1</v>
      </c>
      <c r="K1650" s="59">
        <v>11.49</v>
      </c>
      <c r="L1650" s="44"/>
      <c r="M1650" s="44"/>
      <c r="N1650" s="59"/>
      <c r="O1650" s="9"/>
      <c r="P1650" s="9"/>
      <c r="Q1650" s="9"/>
    </row>
    <row r="1651" spans="1:17">
      <c r="A1651" s="9" t="s">
        <v>8330</v>
      </c>
      <c r="B1651" s="9" t="s">
        <v>1418</v>
      </c>
      <c r="C1651" s="9" t="s">
        <v>8331</v>
      </c>
      <c r="D1651" s="9" t="s">
        <v>8332</v>
      </c>
      <c r="E1651" s="9">
        <v>41</v>
      </c>
      <c r="F1651" s="9">
        <v>0</v>
      </c>
      <c r="G1651" s="44">
        <v>0</v>
      </c>
      <c r="H1651" s="9">
        <v>45</v>
      </c>
      <c r="I1651" s="9">
        <v>0</v>
      </c>
      <c r="J1651" s="9">
        <v>1</v>
      </c>
      <c r="K1651" s="59">
        <v>9.99</v>
      </c>
      <c r="L1651" s="44"/>
      <c r="M1651" s="44"/>
      <c r="N1651" s="59"/>
      <c r="O1651" s="9"/>
      <c r="P1651" s="9"/>
      <c r="Q1651" s="9"/>
    </row>
    <row r="1652" spans="1:17">
      <c r="A1652" s="9" t="s">
        <v>6281</v>
      </c>
      <c r="B1652" s="9" t="s">
        <v>1246</v>
      </c>
      <c r="C1652" s="9" t="s">
        <v>3921</v>
      </c>
      <c r="D1652" s="9" t="s">
        <v>8333</v>
      </c>
      <c r="E1652" s="9">
        <v>235</v>
      </c>
      <c r="F1652" s="9">
        <v>11</v>
      </c>
      <c r="G1652" s="44">
        <v>1E-4</v>
      </c>
      <c r="H1652" s="9">
        <v>311</v>
      </c>
      <c r="I1652" s="9">
        <v>12</v>
      </c>
      <c r="J1652" s="9">
        <v>1</v>
      </c>
      <c r="K1652" s="59">
        <v>18.309999999999999</v>
      </c>
      <c r="L1652" s="44"/>
      <c r="M1652" s="44"/>
      <c r="N1652" s="59"/>
      <c r="O1652" s="9"/>
      <c r="P1652" s="9"/>
      <c r="Q1652" s="9"/>
    </row>
    <row r="1653" spans="1:17">
      <c r="A1653" s="9" t="s">
        <v>8334</v>
      </c>
      <c r="B1653" s="9" t="s">
        <v>2185</v>
      </c>
      <c r="C1653" s="9" t="s">
        <v>8335</v>
      </c>
      <c r="D1653" s="9" t="s">
        <v>8336</v>
      </c>
      <c r="E1653" s="9">
        <v>13</v>
      </c>
      <c r="F1653" s="9">
        <v>0</v>
      </c>
      <c r="G1653" s="44">
        <v>0</v>
      </c>
      <c r="H1653" s="9">
        <v>16</v>
      </c>
      <c r="I1653" s="9">
        <v>0</v>
      </c>
      <c r="J1653" s="9">
        <v>1</v>
      </c>
      <c r="K1653" s="59">
        <v>6.99</v>
      </c>
      <c r="L1653" s="44"/>
      <c r="M1653" s="44"/>
      <c r="N1653" s="59"/>
      <c r="O1653" s="9"/>
      <c r="P1653" s="9"/>
      <c r="Q1653" s="9"/>
    </row>
    <row r="1654" spans="1:17">
      <c r="A1654" s="9" t="s">
        <v>8337</v>
      </c>
      <c r="B1654" s="9" t="s">
        <v>2729</v>
      </c>
      <c r="C1654" s="9" t="s">
        <v>8338</v>
      </c>
      <c r="D1654" s="9" t="s">
        <v>8339</v>
      </c>
      <c r="E1654" s="9">
        <v>6</v>
      </c>
      <c r="F1654" s="9">
        <v>0</v>
      </c>
      <c r="G1654" s="44">
        <v>0</v>
      </c>
      <c r="H1654" s="9">
        <v>10</v>
      </c>
      <c r="I1654" s="9">
        <v>0</v>
      </c>
      <c r="J1654" s="9">
        <v>1</v>
      </c>
      <c r="K1654" s="59">
        <v>8.49</v>
      </c>
      <c r="L1654" s="44"/>
      <c r="M1654" s="44"/>
      <c r="N1654" s="59"/>
      <c r="O1654" s="9"/>
      <c r="P1654" s="9"/>
      <c r="Q1654" s="9"/>
    </row>
    <row r="1655" spans="1:17">
      <c r="A1655" s="9" t="s">
        <v>6252</v>
      </c>
      <c r="B1655" s="9" t="s">
        <v>1557</v>
      </c>
      <c r="C1655" s="9" t="s">
        <v>8340</v>
      </c>
      <c r="D1655" s="9" t="s">
        <v>8341</v>
      </c>
      <c r="E1655" s="9">
        <v>63</v>
      </c>
      <c r="F1655" s="9">
        <v>0</v>
      </c>
      <c r="G1655" s="44">
        <v>0</v>
      </c>
      <c r="H1655" s="9">
        <v>74</v>
      </c>
      <c r="I1655" s="9">
        <v>0</v>
      </c>
      <c r="J1655" s="9">
        <v>1</v>
      </c>
      <c r="K1655" s="59">
        <v>87.49</v>
      </c>
      <c r="L1655" s="44"/>
      <c r="M1655" s="44"/>
      <c r="N1655" s="59"/>
      <c r="O1655" s="9"/>
      <c r="P1655" s="9"/>
      <c r="Q1655" s="9"/>
    </row>
    <row r="1656" spans="1:17">
      <c r="A1656" s="9" t="s">
        <v>8342</v>
      </c>
      <c r="B1656" s="9" t="s">
        <v>1493</v>
      </c>
      <c r="C1656" s="9" t="s">
        <v>8343</v>
      </c>
      <c r="D1656" s="9" t="s">
        <v>8344</v>
      </c>
      <c r="E1656" s="9">
        <v>80</v>
      </c>
      <c r="F1656" s="9">
        <v>3</v>
      </c>
      <c r="G1656" s="44">
        <v>1E-4</v>
      </c>
      <c r="H1656" s="9">
        <v>89</v>
      </c>
      <c r="I1656" s="9">
        <v>4</v>
      </c>
      <c r="J1656" s="9">
        <v>1</v>
      </c>
      <c r="K1656" s="59">
        <v>16.420000000000002</v>
      </c>
      <c r="L1656" s="44"/>
      <c r="M1656" s="44"/>
      <c r="N1656" s="59"/>
      <c r="O1656" s="9"/>
      <c r="P1656" s="9"/>
      <c r="Q1656" s="9"/>
    </row>
    <row r="1657" spans="1:17">
      <c r="A1657" s="9" t="s">
        <v>8345</v>
      </c>
      <c r="B1657" s="9" t="s">
        <v>2428</v>
      </c>
      <c r="C1657" s="9" t="s">
        <v>8346</v>
      </c>
      <c r="D1657" s="9" t="s">
        <v>8347</v>
      </c>
      <c r="E1657" s="9">
        <v>7</v>
      </c>
      <c r="F1657" s="9">
        <v>1</v>
      </c>
      <c r="G1657" s="44">
        <v>0</v>
      </c>
      <c r="H1657" s="9">
        <v>7</v>
      </c>
      <c r="I1657" s="9">
        <v>1</v>
      </c>
      <c r="J1657" s="9">
        <v>1</v>
      </c>
      <c r="K1657" s="59">
        <v>6.99</v>
      </c>
      <c r="L1657" s="44"/>
      <c r="M1657" s="44"/>
      <c r="N1657" s="59"/>
      <c r="O1657" s="9"/>
      <c r="P1657" s="9"/>
      <c r="Q1657" s="9"/>
    </row>
    <row r="1658" spans="1:17">
      <c r="A1658" s="9" t="s">
        <v>8348</v>
      </c>
      <c r="B1658" s="9" t="s">
        <v>2080</v>
      </c>
      <c r="C1658" s="9" t="s">
        <v>8349</v>
      </c>
      <c r="D1658" s="9" t="s">
        <v>8350</v>
      </c>
      <c r="E1658" s="9">
        <v>15</v>
      </c>
      <c r="F1658" s="9">
        <v>1</v>
      </c>
      <c r="G1658" s="44">
        <v>0</v>
      </c>
      <c r="H1658" s="9">
        <v>18</v>
      </c>
      <c r="I1658" s="9">
        <v>1</v>
      </c>
      <c r="J1658" s="9">
        <v>2</v>
      </c>
      <c r="K1658" s="59">
        <v>16.98</v>
      </c>
      <c r="L1658" s="44"/>
      <c r="M1658" s="44"/>
      <c r="N1658" s="59"/>
      <c r="O1658" s="9"/>
      <c r="P1658" s="9"/>
      <c r="Q1658" s="9"/>
    </row>
    <row r="1659" spans="1:17">
      <c r="A1659" s="9" t="s">
        <v>8351</v>
      </c>
      <c r="B1659" s="9" t="s">
        <v>5340</v>
      </c>
      <c r="C1659" s="9" t="s">
        <v>8352</v>
      </c>
      <c r="D1659" s="9" t="s">
        <v>8353</v>
      </c>
      <c r="E1659" s="9">
        <v>17</v>
      </c>
      <c r="F1659" s="9">
        <v>0</v>
      </c>
      <c r="G1659" s="44">
        <v>0</v>
      </c>
      <c r="H1659" s="9">
        <v>25</v>
      </c>
      <c r="I1659" s="9">
        <v>0</v>
      </c>
      <c r="J1659" s="9">
        <v>1</v>
      </c>
      <c r="K1659" s="59">
        <v>23.74</v>
      </c>
      <c r="L1659" s="44"/>
      <c r="M1659" s="44"/>
      <c r="N1659" s="59"/>
      <c r="O1659" s="9"/>
      <c r="P1659" s="9"/>
      <c r="Q1659" s="9"/>
    </row>
    <row r="1660" spans="1:17">
      <c r="A1660" s="9" t="s">
        <v>8354</v>
      </c>
      <c r="B1660" s="9" t="s">
        <v>1760</v>
      </c>
      <c r="C1660" s="9" t="s">
        <v>8355</v>
      </c>
      <c r="D1660" s="9" t="s">
        <v>8356</v>
      </c>
      <c r="E1660" s="9">
        <v>18</v>
      </c>
      <c r="F1660" s="9">
        <v>1</v>
      </c>
      <c r="G1660" s="44">
        <v>0</v>
      </c>
      <c r="H1660" s="9">
        <v>25</v>
      </c>
      <c r="I1660" s="9">
        <v>2</v>
      </c>
      <c r="J1660" s="9">
        <v>2</v>
      </c>
      <c r="K1660" s="59">
        <v>152.78</v>
      </c>
      <c r="L1660" s="44"/>
      <c r="M1660" s="44"/>
      <c r="N1660" s="59"/>
      <c r="O1660" s="9"/>
      <c r="P1660" s="9"/>
      <c r="Q1660" s="9"/>
    </row>
    <row r="1661" spans="1:17">
      <c r="A1661" s="9" t="s">
        <v>8357</v>
      </c>
      <c r="B1661" s="9" t="s">
        <v>5341</v>
      </c>
      <c r="C1661" s="9" t="s">
        <v>8358</v>
      </c>
      <c r="D1661" s="9" t="s">
        <v>8359</v>
      </c>
      <c r="E1661" s="9">
        <v>22</v>
      </c>
      <c r="F1661" s="9">
        <v>0</v>
      </c>
      <c r="G1661" s="44">
        <v>0</v>
      </c>
      <c r="H1661" s="9">
        <v>27</v>
      </c>
      <c r="I1661" s="9">
        <v>0</v>
      </c>
      <c r="J1661" s="9">
        <v>1</v>
      </c>
      <c r="K1661" s="59">
        <v>8.99</v>
      </c>
      <c r="L1661" s="44"/>
      <c r="M1661" s="44"/>
      <c r="N1661" s="59"/>
      <c r="O1661" s="9"/>
      <c r="P1661" s="9"/>
      <c r="Q1661" s="9"/>
    </row>
    <row r="1662" spans="1:17">
      <c r="A1662" s="9" t="s">
        <v>6125</v>
      </c>
      <c r="B1662" s="9" t="s">
        <v>5342</v>
      </c>
      <c r="C1662" s="9" t="s">
        <v>8360</v>
      </c>
      <c r="D1662" s="9" t="s">
        <v>8361</v>
      </c>
      <c r="E1662" s="9">
        <v>42</v>
      </c>
      <c r="F1662" s="9">
        <v>0</v>
      </c>
      <c r="G1662" s="44">
        <v>0</v>
      </c>
      <c r="H1662" s="9">
        <v>46</v>
      </c>
      <c r="I1662" s="9">
        <v>0</v>
      </c>
      <c r="J1662" s="9">
        <v>1</v>
      </c>
      <c r="K1662" s="59">
        <v>72.790000000000006</v>
      </c>
      <c r="L1662" s="44"/>
      <c r="M1662" s="44"/>
      <c r="N1662" s="59"/>
      <c r="O1662" s="9"/>
      <c r="P1662" s="9"/>
      <c r="Q1662" s="9"/>
    </row>
    <row r="1663" spans="1:17">
      <c r="A1663" s="9" t="s">
        <v>8362</v>
      </c>
      <c r="B1663" s="9" t="s">
        <v>5343</v>
      </c>
      <c r="C1663" s="9" t="s">
        <v>8363</v>
      </c>
      <c r="D1663" s="9" t="s">
        <v>8364</v>
      </c>
      <c r="E1663" s="9">
        <v>27</v>
      </c>
      <c r="F1663" s="9">
        <v>0</v>
      </c>
      <c r="G1663" s="44">
        <v>0</v>
      </c>
      <c r="H1663" s="9">
        <v>28</v>
      </c>
      <c r="I1663" s="9">
        <v>0</v>
      </c>
      <c r="J1663" s="9">
        <v>1</v>
      </c>
      <c r="K1663" s="59">
        <v>6.29</v>
      </c>
      <c r="L1663" s="44"/>
      <c r="M1663" s="44"/>
      <c r="N1663" s="59"/>
      <c r="O1663" s="9"/>
      <c r="P1663" s="9"/>
      <c r="Q1663" s="9"/>
    </row>
    <row r="1664" spans="1:17">
      <c r="A1664" s="9" t="s">
        <v>6190</v>
      </c>
      <c r="B1664" s="9" t="s">
        <v>1695</v>
      </c>
      <c r="C1664" s="9" t="s">
        <v>8365</v>
      </c>
      <c r="D1664" s="9" t="s">
        <v>8366</v>
      </c>
      <c r="E1664" s="9">
        <v>41</v>
      </c>
      <c r="F1664" s="9">
        <v>3</v>
      </c>
      <c r="G1664" s="44">
        <v>0</v>
      </c>
      <c r="H1664" s="9">
        <v>44</v>
      </c>
      <c r="I1664" s="9">
        <v>4</v>
      </c>
      <c r="J1664" s="9">
        <v>1</v>
      </c>
      <c r="K1664" s="59">
        <v>9.49</v>
      </c>
      <c r="L1664" s="44"/>
      <c r="M1664" s="44"/>
      <c r="N1664" s="59"/>
      <c r="O1664" s="9"/>
      <c r="P1664" s="9"/>
      <c r="Q1664" s="9"/>
    </row>
    <row r="1665" spans="1:17">
      <c r="A1665" s="9" t="s">
        <v>2746</v>
      </c>
      <c r="B1665" s="9" t="s">
        <v>2746</v>
      </c>
      <c r="C1665" s="9" t="s">
        <v>8367</v>
      </c>
      <c r="D1665" s="9" t="s">
        <v>8368</v>
      </c>
      <c r="E1665" s="9">
        <v>6</v>
      </c>
      <c r="F1665" s="9">
        <v>1</v>
      </c>
      <c r="G1665" s="44">
        <v>0</v>
      </c>
      <c r="H1665" s="9">
        <v>8</v>
      </c>
      <c r="I1665" s="9">
        <v>3</v>
      </c>
      <c r="J1665" s="9">
        <v>1</v>
      </c>
      <c r="K1665" s="59">
        <v>6.89</v>
      </c>
      <c r="L1665" s="44"/>
      <c r="M1665" s="44"/>
      <c r="N1665" s="59"/>
      <c r="O1665" s="9"/>
      <c r="P1665" s="9"/>
      <c r="Q1665" s="9"/>
    </row>
    <row r="1666" spans="1:17">
      <c r="A1666" s="9" t="s">
        <v>6750</v>
      </c>
      <c r="B1666" s="9" t="s">
        <v>1534</v>
      </c>
      <c r="C1666" s="9" t="s">
        <v>8369</v>
      </c>
      <c r="D1666" s="9" t="s">
        <v>8370</v>
      </c>
      <c r="E1666" s="9">
        <v>15</v>
      </c>
      <c r="F1666" s="9">
        <v>0</v>
      </c>
      <c r="G1666" s="44">
        <v>0</v>
      </c>
      <c r="H1666" s="9">
        <v>16</v>
      </c>
      <c r="I1666" s="9">
        <v>0</v>
      </c>
      <c r="J1666" s="9">
        <v>1</v>
      </c>
      <c r="K1666" s="59">
        <v>8.5399999999999991</v>
      </c>
      <c r="L1666" s="44"/>
      <c r="M1666" s="44"/>
      <c r="N1666" s="59"/>
      <c r="O1666" s="9"/>
      <c r="P1666" s="9"/>
      <c r="Q1666" s="9"/>
    </row>
    <row r="1667" spans="1:17">
      <c r="A1667" s="9" t="s">
        <v>7106</v>
      </c>
      <c r="B1667" s="9" t="s">
        <v>1619</v>
      </c>
      <c r="C1667" s="9" t="s">
        <v>8371</v>
      </c>
      <c r="D1667" s="9" t="s">
        <v>8372</v>
      </c>
      <c r="E1667" s="9">
        <v>31</v>
      </c>
      <c r="F1667" s="9">
        <v>2</v>
      </c>
      <c r="G1667" s="44">
        <v>0</v>
      </c>
      <c r="H1667" s="9">
        <v>48</v>
      </c>
      <c r="I1667" s="9">
        <v>2</v>
      </c>
      <c r="J1667" s="9">
        <v>1</v>
      </c>
      <c r="K1667" s="59">
        <v>9.49</v>
      </c>
      <c r="L1667" s="44"/>
      <c r="M1667" s="44"/>
      <c r="N1667" s="59"/>
      <c r="O1667" s="9"/>
      <c r="P1667" s="9"/>
      <c r="Q1667" s="9"/>
    </row>
    <row r="1668" spans="1:17">
      <c r="A1668" s="9" t="s">
        <v>8146</v>
      </c>
      <c r="B1668" s="9" t="s">
        <v>1504</v>
      </c>
      <c r="C1668" s="9" t="s">
        <v>8373</v>
      </c>
      <c r="D1668" s="9" t="s">
        <v>8374</v>
      </c>
      <c r="E1668" s="9">
        <v>40</v>
      </c>
      <c r="F1668" s="9">
        <v>0</v>
      </c>
      <c r="G1668" s="44">
        <v>0</v>
      </c>
      <c r="H1668" s="9">
        <v>53</v>
      </c>
      <c r="I1668" s="9">
        <v>0</v>
      </c>
      <c r="J1668" s="9">
        <v>1</v>
      </c>
      <c r="K1668" s="59">
        <v>15.49</v>
      </c>
      <c r="L1668" s="44"/>
      <c r="M1668" s="44"/>
      <c r="N1668" s="59"/>
      <c r="O1668" s="9"/>
      <c r="P1668" s="9"/>
      <c r="Q1668" s="9"/>
    </row>
    <row r="1669" spans="1:17">
      <c r="A1669" s="9" t="s">
        <v>7194</v>
      </c>
      <c r="B1669" s="9" t="s">
        <v>1481</v>
      </c>
      <c r="C1669" s="9" t="s">
        <v>8375</v>
      </c>
      <c r="D1669" s="9" t="s">
        <v>8376</v>
      </c>
      <c r="E1669" s="9">
        <v>15</v>
      </c>
      <c r="F1669" s="9">
        <v>1</v>
      </c>
      <c r="G1669" s="44">
        <v>0</v>
      </c>
      <c r="H1669" s="9">
        <v>17</v>
      </c>
      <c r="I1669" s="9">
        <v>2</v>
      </c>
      <c r="J1669" s="9">
        <v>10</v>
      </c>
      <c r="K1669" s="59">
        <v>133</v>
      </c>
      <c r="L1669" s="44"/>
      <c r="M1669" s="44"/>
      <c r="N1669" s="59"/>
      <c r="O1669" s="9"/>
      <c r="P1669" s="9"/>
      <c r="Q1669" s="9"/>
    </row>
    <row r="1670" spans="1:17">
      <c r="A1670" s="9" t="s">
        <v>6275</v>
      </c>
      <c r="B1670" s="9" t="s">
        <v>164</v>
      </c>
      <c r="C1670" s="9" t="s">
        <v>161</v>
      </c>
      <c r="D1670" s="9" t="s">
        <v>8377</v>
      </c>
      <c r="E1670" s="9">
        <v>129</v>
      </c>
      <c r="F1670" s="9">
        <v>15</v>
      </c>
      <c r="G1670" s="44">
        <v>1E-4</v>
      </c>
      <c r="H1670" s="9">
        <v>172</v>
      </c>
      <c r="I1670" s="9">
        <v>15</v>
      </c>
      <c r="J1670" s="9">
        <v>1</v>
      </c>
      <c r="K1670" s="59">
        <v>24.7</v>
      </c>
      <c r="L1670" s="44"/>
      <c r="M1670" s="44"/>
      <c r="N1670" s="59"/>
      <c r="O1670" s="9"/>
      <c r="P1670" s="9"/>
      <c r="Q1670" s="9"/>
    </row>
    <row r="1671" spans="1:17">
      <c r="A1671" s="9" t="s">
        <v>6256</v>
      </c>
      <c r="B1671" s="9" t="s">
        <v>1407</v>
      </c>
      <c r="C1671" s="9" t="s">
        <v>5098</v>
      </c>
      <c r="D1671" s="9" t="s">
        <v>8378</v>
      </c>
      <c r="E1671" s="9">
        <v>97</v>
      </c>
      <c r="F1671" s="9">
        <v>7</v>
      </c>
      <c r="G1671" s="44">
        <v>1E-4</v>
      </c>
      <c r="H1671" s="9">
        <v>132</v>
      </c>
      <c r="I1671" s="9">
        <v>14</v>
      </c>
      <c r="J1671" s="9">
        <v>1</v>
      </c>
      <c r="K1671" s="59">
        <v>15.66</v>
      </c>
      <c r="L1671" s="44"/>
      <c r="M1671" s="44"/>
      <c r="N1671" s="59"/>
      <c r="O1671" s="9"/>
      <c r="P1671" s="9"/>
      <c r="Q1671" s="9"/>
    </row>
    <row r="1672" spans="1:17">
      <c r="A1672" s="9" t="s">
        <v>5997</v>
      </c>
      <c r="B1672" s="9" t="s">
        <v>1408</v>
      </c>
      <c r="C1672" s="9" t="s">
        <v>4027</v>
      </c>
      <c r="D1672" s="9" t="s">
        <v>8379</v>
      </c>
      <c r="E1672" s="9">
        <v>131</v>
      </c>
      <c r="F1672" s="9">
        <v>19</v>
      </c>
      <c r="G1672" s="44">
        <v>1E-4</v>
      </c>
      <c r="H1672" s="9">
        <v>162</v>
      </c>
      <c r="I1672" s="9">
        <v>26</v>
      </c>
      <c r="J1672" s="9">
        <v>1</v>
      </c>
      <c r="K1672" s="59">
        <v>22.19</v>
      </c>
      <c r="L1672" s="44"/>
      <c r="M1672" s="44"/>
      <c r="N1672" s="59"/>
      <c r="O1672" s="9"/>
      <c r="P1672" s="9"/>
      <c r="Q1672" s="9"/>
    </row>
    <row r="1673" spans="1:17">
      <c r="A1673" s="9" t="s">
        <v>5997</v>
      </c>
      <c r="B1673" s="9" t="s">
        <v>1434</v>
      </c>
      <c r="C1673" s="9" t="s">
        <v>4176</v>
      </c>
      <c r="D1673" s="9" t="s">
        <v>8380</v>
      </c>
      <c r="E1673" s="9">
        <v>241</v>
      </c>
      <c r="F1673" s="9">
        <v>20</v>
      </c>
      <c r="G1673" s="44">
        <v>2.0000000000000001E-4</v>
      </c>
      <c r="H1673" s="9">
        <v>281</v>
      </c>
      <c r="I1673" s="9">
        <v>25</v>
      </c>
      <c r="J1673" s="9">
        <v>2</v>
      </c>
      <c r="K1673" s="59">
        <v>43.5</v>
      </c>
      <c r="L1673" s="44"/>
      <c r="M1673" s="44"/>
      <c r="N1673" s="59"/>
      <c r="O1673" s="9"/>
      <c r="P1673" s="9"/>
      <c r="Q1673" s="9"/>
    </row>
    <row r="1674" spans="1:17">
      <c r="A1674" s="9" t="s">
        <v>5997</v>
      </c>
      <c r="B1674" s="9" t="s">
        <v>1343</v>
      </c>
      <c r="C1674" s="9" t="s">
        <v>3621</v>
      </c>
      <c r="D1674" s="9" t="s">
        <v>8381</v>
      </c>
      <c r="E1674" s="9">
        <v>147</v>
      </c>
      <c r="F1674" s="9">
        <v>30</v>
      </c>
      <c r="G1674" s="44">
        <v>1E-4</v>
      </c>
      <c r="H1674" s="9">
        <v>211</v>
      </c>
      <c r="I1674" s="9">
        <v>41</v>
      </c>
      <c r="J1674" s="9">
        <v>2</v>
      </c>
      <c r="K1674" s="59">
        <v>42.16</v>
      </c>
      <c r="L1674" s="44"/>
      <c r="M1674" s="44"/>
      <c r="N1674" s="59"/>
      <c r="O1674" s="9"/>
      <c r="P1674" s="9"/>
      <c r="Q1674" s="9"/>
    </row>
    <row r="1675" spans="1:17">
      <c r="A1675" s="9" t="s">
        <v>5997</v>
      </c>
      <c r="B1675" s="9" t="s">
        <v>2134</v>
      </c>
      <c r="C1675" s="9" t="s">
        <v>8382</v>
      </c>
      <c r="D1675" s="9" t="s">
        <v>8383</v>
      </c>
      <c r="E1675" s="9">
        <v>52</v>
      </c>
      <c r="F1675" s="9">
        <v>3</v>
      </c>
      <c r="G1675" s="44">
        <v>0</v>
      </c>
      <c r="H1675" s="9">
        <v>61</v>
      </c>
      <c r="I1675" s="9">
        <v>6</v>
      </c>
      <c r="J1675" s="9">
        <v>1</v>
      </c>
      <c r="K1675" s="59">
        <v>21.08</v>
      </c>
      <c r="L1675" s="44"/>
      <c r="M1675" s="44"/>
      <c r="N1675" s="59"/>
      <c r="O1675" s="9"/>
      <c r="P1675" s="9"/>
      <c r="Q1675" s="9"/>
    </row>
    <row r="1676" spans="1:17">
      <c r="A1676" s="9" t="s">
        <v>6543</v>
      </c>
      <c r="B1676" s="9" t="s">
        <v>5344</v>
      </c>
      <c r="C1676" s="9" t="s">
        <v>8384</v>
      </c>
      <c r="D1676" s="9" t="s">
        <v>8385</v>
      </c>
      <c r="E1676" s="9">
        <v>5</v>
      </c>
      <c r="F1676" s="9">
        <v>0</v>
      </c>
      <c r="G1676" s="44">
        <v>0</v>
      </c>
      <c r="H1676" s="9">
        <v>7</v>
      </c>
      <c r="I1676" s="9">
        <v>0</v>
      </c>
      <c r="J1676" s="9">
        <v>3</v>
      </c>
      <c r="K1676" s="59">
        <v>94.47</v>
      </c>
      <c r="L1676" s="44"/>
      <c r="M1676" s="44"/>
      <c r="N1676" s="59"/>
      <c r="O1676" s="9"/>
      <c r="P1676" s="9"/>
      <c r="Q1676" s="9"/>
    </row>
    <row r="1677" spans="1:17">
      <c r="A1677" s="9" t="s">
        <v>6214</v>
      </c>
      <c r="B1677" s="9" t="s">
        <v>1803</v>
      </c>
      <c r="C1677" s="9" t="s">
        <v>8386</v>
      </c>
      <c r="D1677" s="9" t="s">
        <v>8387</v>
      </c>
      <c r="E1677" s="9">
        <v>42</v>
      </c>
      <c r="F1677" s="9">
        <v>3</v>
      </c>
      <c r="G1677" s="44">
        <v>0</v>
      </c>
      <c r="H1677" s="9">
        <v>47</v>
      </c>
      <c r="I1677" s="9">
        <v>3</v>
      </c>
      <c r="J1677" s="9">
        <v>1</v>
      </c>
      <c r="K1677" s="59">
        <v>29.44</v>
      </c>
      <c r="L1677" s="44"/>
      <c r="M1677" s="44"/>
      <c r="N1677" s="59"/>
      <c r="O1677" s="9"/>
      <c r="P1677" s="9"/>
      <c r="Q1677" s="9"/>
    </row>
    <row r="1678" spans="1:17">
      <c r="A1678" s="9" t="s">
        <v>8234</v>
      </c>
      <c r="B1678" s="9" t="s">
        <v>2137</v>
      </c>
      <c r="C1678" s="9" t="s">
        <v>8388</v>
      </c>
      <c r="D1678" s="9" t="s">
        <v>8389</v>
      </c>
      <c r="E1678" s="9">
        <v>31</v>
      </c>
      <c r="F1678" s="9">
        <v>0</v>
      </c>
      <c r="G1678" s="44">
        <v>0</v>
      </c>
      <c r="H1678" s="9">
        <v>37</v>
      </c>
      <c r="I1678" s="9">
        <v>0</v>
      </c>
      <c r="J1678" s="9">
        <v>1</v>
      </c>
      <c r="K1678" s="59">
        <v>7.64</v>
      </c>
      <c r="L1678" s="44"/>
      <c r="M1678" s="44"/>
      <c r="N1678" s="59"/>
      <c r="O1678" s="9"/>
      <c r="P1678" s="9"/>
      <c r="Q1678" s="9"/>
    </row>
    <row r="1679" spans="1:17">
      <c r="A1679" s="9" t="s">
        <v>7991</v>
      </c>
      <c r="B1679" s="9" t="s">
        <v>2755</v>
      </c>
      <c r="C1679" s="9" t="s">
        <v>8390</v>
      </c>
      <c r="D1679" s="9" t="s">
        <v>8391</v>
      </c>
      <c r="E1679" s="9">
        <v>26</v>
      </c>
      <c r="F1679" s="9">
        <v>0</v>
      </c>
      <c r="G1679" s="44">
        <v>0</v>
      </c>
      <c r="H1679" s="9">
        <v>31</v>
      </c>
      <c r="I1679" s="9">
        <v>0</v>
      </c>
      <c r="J1679" s="9">
        <v>1</v>
      </c>
      <c r="K1679" s="59">
        <v>7.11</v>
      </c>
      <c r="L1679" s="44"/>
      <c r="M1679" s="44"/>
      <c r="N1679" s="59"/>
      <c r="O1679" s="9"/>
      <c r="P1679" s="9"/>
      <c r="Q1679" s="9"/>
    </row>
    <row r="1680" spans="1:17">
      <c r="A1680" s="9" t="s">
        <v>6153</v>
      </c>
      <c r="B1680" s="9" t="s">
        <v>5345</v>
      </c>
      <c r="C1680" s="9" t="s">
        <v>8392</v>
      </c>
      <c r="D1680" s="9" t="s">
        <v>8393</v>
      </c>
      <c r="E1680" s="9">
        <v>41</v>
      </c>
      <c r="F1680" s="9">
        <v>1</v>
      </c>
      <c r="G1680" s="44">
        <v>0</v>
      </c>
      <c r="H1680" s="9">
        <v>45</v>
      </c>
      <c r="I1680" s="9">
        <v>1</v>
      </c>
      <c r="J1680" s="9">
        <v>1</v>
      </c>
      <c r="K1680" s="59">
        <v>28.96</v>
      </c>
      <c r="L1680" s="44"/>
      <c r="M1680" s="44"/>
      <c r="N1680" s="59"/>
      <c r="O1680" s="9"/>
      <c r="P1680" s="9"/>
      <c r="Q1680" s="9"/>
    </row>
    <row r="1681" spans="1:17">
      <c r="A1681" s="9" t="s">
        <v>8212</v>
      </c>
      <c r="B1681" s="9" t="s">
        <v>1676</v>
      </c>
      <c r="C1681" s="9" t="s">
        <v>8394</v>
      </c>
      <c r="D1681" s="9" t="s">
        <v>8395</v>
      </c>
      <c r="E1681" s="9">
        <v>46</v>
      </c>
      <c r="F1681" s="9">
        <v>2</v>
      </c>
      <c r="G1681" s="44">
        <v>0</v>
      </c>
      <c r="H1681" s="9">
        <v>58</v>
      </c>
      <c r="I1681" s="9">
        <v>2</v>
      </c>
      <c r="J1681" s="9">
        <v>1</v>
      </c>
      <c r="K1681" s="59">
        <v>21.28</v>
      </c>
      <c r="L1681" s="44"/>
      <c r="M1681" s="44"/>
      <c r="N1681" s="59"/>
      <c r="O1681" s="9"/>
      <c r="P1681" s="9"/>
      <c r="Q1681" s="9"/>
    </row>
    <row r="1682" spans="1:17">
      <c r="A1682" s="9" t="s">
        <v>6060</v>
      </c>
      <c r="B1682" s="9" t="s">
        <v>1269</v>
      </c>
      <c r="C1682" s="9" t="s">
        <v>3350</v>
      </c>
      <c r="D1682" s="9" t="s">
        <v>8396</v>
      </c>
      <c r="E1682" s="9">
        <v>421</v>
      </c>
      <c r="F1682" s="9">
        <v>14</v>
      </c>
      <c r="G1682" s="44">
        <v>2.9999999999999997E-4</v>
      </c>
      <c r="H1682" s="9">
        <v>513</v>
      </c>
      <c r="I1682" s="9">
        <v>19</v>
      </c>
      <c r="J1682" s="9">
        <v>1</v>
      </c>
      <c r="K1682" s="59">
        <v>21</v>
      </c>
      <c r="L1682" s="44"/>
      <c r="M1682" s="44"/>
      <c r="N1682" s="59"/>
      <c r="O1682" s="9"/>
      <c r="P1682" s="9"/>
      <c r="Q1682" s="9"/>
    </row>
    <row r="1683" spans="1:17">
      <c r="A1683" s="9" t="s">
        <v>8397</v>
      </c>
      <c r="B1683" s="9" t="s">
        <v>2288</v>
      </c>
      <c r="C1683" s="9" t="s">
        <v>8398</v>
      </c>
      <c r="D1683" s="9" t="s">
        <v>8399</v>
      </c>
      <c r="E1683" s="9">
        <v>16</v>
      </c>
      <c r="F1683" s="9">
        <v>0</v>
      </c>
      <c r="G1683" s="44">
        <v>0</v>
      </c>
      <c r="H1683" s="9">
        <v>18</v>
      </c>
      <c r="I1683" s="9">
        <v>0</v>
      </c>
      <c r="J1683" s="9">
        <v>1</v>
      </c>
      <c r="K1683" s="59">
        <v>19.46</v>
      </c>
      <c r="L1683" s="44"/>
      <c r="M1683" s="44"/>
      <c r="N1683" s="59"/>
      <c r="O1683" s="9"/>
      <c r="P1683" s="9"/>
      <c r="Q1683" s="9"/>
    </row>
    <row r="1684" spans="1:17">
      <c r="A1684" s="9" t="s">
        <v>7073</v>
      </c>
      <c r="B1684" s="9" t="s">
        <v>5346</v>
      </c>
      <c r="C1684" s="9" t="s">
        <v>8400</v>
      </c>
      <c r="D1684" s="9" t="s">
        <v>8401</v>
      </c>
      <c r="E1684" s="9">
        <v>52</v>
      </c>
      <c r="F1684" s="9">
        <v>1</v>
      </c>
      <c r="G1684" s="44">
        <v>0</v>
      </c>
      <c r="H1684" s="9">
        <v>63</v>
      </c>
      <c r="I1684" s="9">
        <v>2</v>
      </c>
      <c r="J1684" s="9">
        <v>1</v>
      </c>
      <c r="K1684" s="59">
        <v>20.41</v>
      </c>
      <c r="L1684" s="44"/>
      <c r="M1684" s="44"/>
      <c r="N1684" s="59"/>
      <c r="O1684" s="9"/>
      <c r="P1684" s="9"/>
      <c r="Q1684" s="9"/>
    </row>
    <row r="1685" spans="1:17">
      <c r="A1685" s="9" t="s">
        <v>8402</v>
      </c>
      <c r="B1685" s="9" t="s">
        <v>1890</v>
      </c>
      <c r="C1685" s="9" t="s">
        <v>8403</v>
      </c>
      <c r="D1685" s="9" t="s">
        <v>8404</v>
      </c>
      <c r="E1685" s="9">
        <v>6</v>
      </c>
      <c r="F1685" s="9">
        <v>0</v>
      </c>
      <c r="G1685" s="44">
        <v>0</v>
      </c>
      <c r="H1685" s="9">
        <v>6</v>
      </c>
      <c r="I1685" s="9">
        <v>0</v>
      </c>
      <c r="J1685" s="9">
        <v>1</v>
      </c>
      <c r="K1685" s="59">
        <v>18.510000000000002</v>
      </c>
      <c r="L1685" s="44"/>
      <c r="M1685" s="44"/>
      <c r="N1685" s="59"/>
      <c r="O1685" s="9"/>
      <c r="P1685" s="9"/>
      <c r="Q1685" s="9"/>
    </row>
    <row r="1686" spans="1:17">
      <c r="A1686" s="9" t="s">
        <v>7160</v>
      </c>
      <c r="B1686" s="9" t="s">
        <v>5347</v>
      </c>
      <c r="C1686" s="9" t="s">
        <v>8405</v>
      </c>
      <c r="D1686" s="9" t="s">
        <v>8406</v>
      </c>
      <c r="E1686" s="9">
        <v>15</v>
      </c>
      <c r="F1686" s="9">
        <v>2</v>
      </c>
      <c r="G1686" s="44">
        <v>0</v>
      </c>
      <c r="H1686" s="9">
        <v>18</v>
      </c>
      <c r="I1686" s="9">
        <v>3</v>
      </c>
      <c r="J1686" s="9">
        <v>2</v>
      </c>
      <c r="K1686" s="59">
        <v>89.08</v>
      </c>
      <c r="L1686" s="44"/>
      <c r="M1686" s="44"/>
      <c r="N1686" s="59"/>
      <c r="O1686" s="9"/>
      <c r="P1686" s="9"/>
      <c r="Q1686" s="9"/>
    </row>
    <row r="1687" spans="1:17">
      <c r="A1687" s="9" t="s">
        <v>6088</v>
      </c>
      <c r="B1687" s="9" t="s">
        <v>914</v>
      </c>
      <c r="C1687" s="9" t="s">
        <v>4038</v>
      </c>
      <c r="D1687" s="9" t="s">
        <v>8407</v>
      </c>
      <c r="E1687" s="9">
        <v>82</v>
      </c>
      <c r="F1687" s="9">
        <v>8</v>
      </c>
      <c r="G1687" s="44">
        <v>1E-4</v>
      </c>
      <c r="H1687" s="9">
        <v>91</v>
      </c>
      <c r="I1687" s="9">
        <v>10</v>
      </c>
      <c r="J1687" s="9">
        <v>1</v>
      </c>
      <c r="K1687" s="59">
        <v>81.489999999999995</v>
      </c>
      <c r="L1687" s="44"/>
      <c r="M1687" s="44"/>
      <c r="N1687" s="59"/>
      <c r="O1687" s="9"/>
      <c r="P1687" s="9"/>
      <c r="Q1687" s="9"/>
    </row>
    <row r="1688" spans="1:17">
      <c r="A1688" s="9" t="s">
        <v>6401</v>
      </c>
      <c r="B1688" s="9" t="s">
        <v>2759</v>
      </c>
      <c r="C1688" s="9" t="s">
        <v>8408</v>
      </c>
      <c r="D1688" s="9" t="s">
        <v>8409</v>
      </c>
      <c r="E1688" s="9">
        <v>40</v>
      </c>
      <c r="F1688" s="9">
        <v>2</v>
      </c>
      <c r="G1688" s="44">
        <v>0</v>
      </c>
      <c r="H1688" s="9">
        <v>47</v>
      </c>
      <c r="I1688" s="9">
        <v>4</v>
      </c>
      <c r="J1688" s="9">
        <v>1</v>
      </c>
      <c r="K1688" s="59">
        <v>66.959999999999994</v>
      </c>
      <c r="L1688" s="44"/>
      <c r="M1688" s="44"/>
      <c r="N1688" s="59"/>
      <c r="O1688" s="9"/>
      <c r="P1688" s="9"/>
      <c r="Q1688" s="9"/>
    </row>
    <row r="1689" spans="1:17">
      <c r="A1689" s="9" t="s">
        <v>7838</v>
      </c>
      <c r="B1689" s="9" t="s">
        <v>2449</v>
      </c>
      <c r="C1689" s="9" t="s">
        <v>8410</v>
      </c>
      <c r="D1689" s="9" t="s">
        <v>8411</v>
      </c>
      <c r="E1689" s="9">
        <v>13</v>
      </c>
      <c r="F1689" s="9">
        <v>1</v>
      </c>
      <c r="G1689" s="44">
        <v>0</v>
      </c>
      <c r="H1689" s="9">
        <v>13</v>
      </c>
      <c r="I1689" s="9">
        <v>1</v>
      </c>
      <c r="J1689" s="9">
        <v>1</v>
      </c>
      <c r="K1689" s="59">
        <v>9.99</v>
      </c>
      <c r="L1689" s="44"/>
      <c r="M1689" s="44"/>
      <c r="N1689" s="59"/>
      <c r="O1689" s="9"/>
      <c r="P1689" s="9"/>
      <c r="Q1689" s="9"/>
    </row>
    <row r="1690" spans="1:17">
      <c r="A1690" s="9" t="s">
        <v>7827</v>
      </c>
      <c r="B1690" s="9" t="s">
        <v>1536</v>
      </c>
      <c r="C1690" s="9" t="s">
        <v>8412</v>
      </c>
      <c r="D1690" s="9" t="s">
        <v>8413</v>
      </c>
      <c r="E1690" s="9">
        <v>14</v>
      </c>
      <c r="F1690" s="9">
        <v>0</v>
      </c>
      <c r="G1690" s="44">
        <v>0</v>
      </c>
      <c r="H1690" s="9">
        <v>14</v>
      </c>
      <c r="I1690" s="9">
        <v>0</v>
      </c>
      <c r="J1690" s="9">
        <v>1</v>
      </c>
      <c r="K1690" s="59">
        <v>17.489999999999998</v>
      </c>
      <c r="L1690" s="44"/>
      <c r="M1690" s="44"/>
      <c r="N1690" s="59"/>
      <c r="O1690" s="9"/>
      <c r="P1690" s="9"/>
      <c r="Q1690" s="9"/>
    </row>
    <row r="1691" spans="1:17">
      <c r="A1691" s="9" t="s">
        <v>7100</v>
      </c>
      <c r="B1691" s="9" t="s">
        <v>2763</v>
      </c>
      <c r="C1691" s="9" t="s">
        <v>8414</v>
      </c>
      <c r="D1691" s="9" t="s">
        <v>8415</v>
      </c>
      <c r="E1691" s="9">
        <v>30</v>
      </c>
      <c r="F1691" s="9">
        <v>0</v>
      </c>
      <c r="G1691" s="44">
        <v>0</v>
      </c>
      <c r="H1691" s="9">
        <v>35</v>
      </c>
      <c r="I1691" s="9">
        <v>0</v>
      </c>
      <c r="J1691" s="9">
        <v>2</v>
      </c>
      <c r="K1691" s="59">
        <v>18.98</v>
      </c>
      <c r="L1691" s="44"/>
      <c r="M1691" s="44"/>
      <c r="N1691" s="59"/>
      <c r="O1691" s="9"/>
      <c r="P1691" s="9"/>
      <c r="Q1691" s="9"/>
    </row>
    <row r="1692" spans="1:17">
      <c r="A1692" s="9" t="s">
        <v>6242</v>
      </c>
      <c r="B1692" s="9" t="s">
        <v>2450</v>
      </c>
      <c r="C1692" s="9" t="s">
        <v>8416</v>
      </c>
      <c r="D1692" s="9" t="s">
        <v>8417</v>
      </c>
      <c r="E1692" s="9">
        <v>59</v>
      </c>
      <c r="F1692" s="9">
        <v>0</v>
      </c>
      <c r="G1692" s="44">
        <v>0</v>
      </c>
      <c r="H1692" s="9">
        <v>69</v>
      </c>
      <c r="I1692" s="9">
        <v>0</v>
      </c>
      <c r="J1692" s="9">
        <v>1</v>
      </c>
      <c r="K1692" s="59">
        <v>15.49</v>
      </c>
      <c r="L1692" s="44"/>
      <c r="M1692" s="44"/>
      <c r="N1692" s="59"/>
      <c r="O1692" s="9"/>
      <c r="P1692" s="9"/>
      <c r="Q1692" s="9"/>
    </row>
    <row r="1693" spans="1:17">
      <c r="A1693" s="9" t="s">
        <v>8418</v>
      </c>
      <c r="B1693" s="9" t="s">
        <v>1922</v>
      </c>
      <c r="C1693" s="9" t="s">
        <v>8410</v>
      </c>
      <c r="D1693" s="9" t="s">
        <v>8419</v>
      </c>
      <c r="E1693" s="9">
        <v>30</v>
      </c>
      <c r="F1693" s="9">
        <v>2</v>
      </c>
      <c r="G1693" s="44">
        <v>0</v>
      </c>
      <c r="H1693" s="9">
        <v>34</v>
      </c>
      <c r="I1693" s="9">
        <v>3</v>
      </c>
      <c r="J1693" s="9">
        <v>1</v>
      </c>
      <c r="K1693" s="59">
        <v>9.99</v>
      </c>
      <c r="L1693" s="44"/>
      <c r="M1693" s="44"/>
      <c r="N1693" s="59"/>
      <c r="O1693" s="9"/>
      <c r="P1693" s="9"/>
      <c r="Q1693" s="9"/>
    </row>
    <row r="1694" spans="1:17">
      <c r="A1694" s="9" t="s">
        <v>8420</v>
      </c>
      <c r="B1694" s="9" t="s">
        <v>1545</v>
      </c>
      <c r="C1694" s="9" t="s">
        <v>8421</v>
      </c>
      <c r="D1694" s="9" t="s">
        <v>8422</v>
      </c>
      <c r="E1694" s="9">
        <v>29</v>
      </c>
      <c r="F1694" s="9">
        <v>1</v>
      </c>
      <c r="G1694" s="44">
        <v>0</v>
      </c>
      <c r="H1694" s="9">
        <v>31</v>
      </c>
      <c r="I1694" s="9">
        <v>3</v>
      </c>
      <c r="J1694" s="9">
        <v>1</v>
      </c>
      <c r="K1694" s="59">
        <v>9.01</v>
      </c>
      <c r="L1694" s="44"/>
      <c r="M1694" s="44"/>
      <c r="N1694" s="59"/>
      <c r="O1694" s="9"/>
      <c r="P1694" s="9"/>
      <c r="Q1694" s="9"/>
    </row>
    <row r="1695" spans="1:17">
      <c r="A1695" s="9" t="s">
        <v>8423</v>
      </c>
      <c r="B1695" s="9" t="s">
        <v>5348</v>
      </c>
      <c r="C1695" s="9" t="s">
        <v>8424</v>
      </c>
      <c r="D1695" s="9" t="s">
        <v>8425</v>
      </c>
      <c r="E1695" s="9">
        <v>30</v>
      </c>
      <c r="F1695" s="9">
        <v>1</v>
      </c>
      <c r="G1695" s="44">
        <v>0</v>
      </c>
      <c r="H1695" s="9">
        <v>31</v>
      </c>
      <c r="I1695" s="9">
        <v>1</v>
      </c>
      <c r="J1695" s="9">
        <v>1</v>
      </c>
      <c r="K1695" s="59">
        <v>7.91</v>
      </c>
      <c r="L1695" s="44"/>
      <c r="M1695" s="44"/>
      <c r="N1695" s="59"/>
      <c r="O1695" s="9"/>
      <c r="P1695" s="9"/>
      <c r="Q1695" s="9"/>
    </row>
    <row r="1696" spans="1:17">
      <c r="A1696" s="9" t="s">
        <v>8426</v>
      </c>
      <c r="B1696" s="9" t="s">
        <v>1836</v>
      </c>
      <c r="C1696" s="9" t="s">
        <v>8427</v>
      </c>
      <c r="D1696" s="9" t="s">
        <v>8428</v>
      </c>
      <c r="E1696" s="9">
        <v>26</v>
      </c>
      <c r="F1696" s="9">
        <v>1</v>
      </c>
      <c r="G1696" s="44">
        <v>0</v>
      </c>
      <c r="H1696" s="9">
        <v>27</v>
      </c>
      <c r="I1696" s="9">
        <v>1</v>
      </c>
      <c r="J1696" s="9">
        <v>1</v>
      </c>
      <c r="K1696" s="59">
        <v>17.489999999999998</v>
      </c>
      <c r="L1696" s="44"/>
      <c r="M1696" s="44"/>
      <c r="N1696" s="59"/>
      <c r="O1696" s="9"/>
      <c r="P1696" s="9"/>
      <c r="Q1696" s="9"/>
    </row>
    <row r="1697" spans="1:17">
      <c r="A1697" s="9" t="s">
        <v>6110</v>
      </c>
      <c r="B1697" s="9" t="s">
        <v>295</v>
      </c>
      <c r="C1697" s="9" t="s">
        <v>5111</v>
      </c>
      <c r="D1697" s="9" t="s">
        <v>8429</v>
      </c>
      <c r="E1697" s="9">
        <v>980</v>
      </c>
      <c r="F1697" s="9">
        <v>67</v>
      </c>
      <c r="G1697" s="44">
        <v>5.9999999999999995E-4</v>
      </c>
      <c r="H1697" s="15">
        <v>1181</v>
      </c>
      <c r="I1697" s="9">
        <v>89</v>
      </c>
      <c r="J1697" s="9">
        <v>1</v>
      </c>
      <c r="K1697" s="59">
        <v>16.989999999999998</v>
      </c>
      <c r="L1697" s="44"/>
      <c r="M1697" s="44"/>
      <c r="N1697" s="59"/>
      <c r="O1697" s="9"/>
      <c r="P1697" s="9"/>
      <c r="Q1697" s="9"/>
    </row>
    <row r="1698" spans="1:17">
      <c r="A1698" s="9" t="s">
        <v>6079</v>
      </c>
      <c r="B1698" s="9" t="s">
        <v>5349</v>
      </c>
      <c r="C1698" s="9" t="s">
        <v>8430</v>
      </c>
      <c r="D1698" s="9" t="s">
        <v>8431</v>
      </c>
      <c r="E1698" s="9">
        <v>135</v>
      </c>
      <c r="F1698" s="9">
        <v>13</v>
      </c>
      <c r="G1698" s="44">
        <v>1E-4</v>
      </c>
      <c r="H1698" s="9">
        <v>161</v>
      </c>
      <c r="I1698" s="9">
        <v>17</v>
      </c>
      <c r="J1698" s="9">
        <v>1</v>
      </c>
      <c r="K1698" s="59">
        <v>15.89</v>
      </c>
      <c r="L1698" s="44"/>
      <c r="M1698" s="44"/>
      <c r="N1698" s="59"/>
      <c r="O1698" s="9"/>
      <c r="P1698" s="9"/>
      <c r="Q1698" s="9"/>
    </row>
    <row r="1699" spans="1:17">
      <c r="A1699" s="9" t="s">
        <v>8432</v>
      </c>
      <c r="B1699" s="9" t="s">
        <v>2189</v>
      </c>
      <c r="C1699" s="9" t="s">
        <v>8433</v>
      </c>
      <c r="D1699" s="9" t="s">
        <v>8434</v>
      </c>
      <c r="E1699" s="9">
        <v>17</v>
      </c>
      <c r="F1699" s="9">
        <v>0</v>
      </c>
      <c r="G1699" s="44">
        <v>0</v>
      </c>
      <c r="H1699" s="9">
        <v>22</v>
      </c>
      <c r="I1699" s="9">
        <v>0</v>
      </c>
      <c r="J1699" s="9">
        <v>1</v>
      </c>
      <c r="K1699" s="59">
        <v>11.49</v>
      </c>
      <c r="L1699" s="44"/>
      <c r="M1699" s="44"/>
      <c r="N1699" s="59"/>
      <c r="O1699" s="9"/>
      <c r="P1699" s="9"/>
      <c r="Q1699" s="9"/>
    </row>
    <row r="1700" spans="1:17">
      <c r="A1700" s="9" t="s">
        <v>8435</v>
      </c>
      <c r="B1700" s="9" t="s">
        <v>2768</v>
      </c>
      <c r="C1700" s="9" t="s">
        <v>8436</v>
      </c>
      <c r="D1700" s="9" t="s">
        <v>8437</v>
      </c>
      <c r="E1700" s="9">
        <v>4</v>
      </c>
      <c r="F1700" s="9">
        <v>1</v>
      </c>
      <c r="G1700" s="44">
        <v>0</v>
      </c>
      <c r="H1700" s="9">
        <v>4</v>
      </c>
      <c r="I1700" s="9">
        <v>1</v>
      </c>
      <c r="J1700" s="9">
        <v>1</v>
      </c>
      <c r="K1700" s="59">
        <v>30.14</v>
      </c>
      <c r="L1700" s="44"/>
      <c r="M1700" s="44"/>
      <c r="N1700" s="59"/>
      <c r="O1700" s="9"/>
      <c r="P1700" s="9"/>
      <c r="Q1700" s="9"/>
    </row>
    <row r="1701" spans="1:17">
      <c r="A1701" s="9" t="s">
        <v>6121</v>
      </c>
      <c r="B1701" s="9" t="s">
        <v>2020</v>
      </c>
      <c r="C1701" s="9" t="s">
        <v>8438</v>
      </c>
      <c r="D1701" s="9" t="s">
        <v>8439</v>
      </c>
      <c r="E1701" s="9">
        <v>52</v>
      </c>
      <c r="F1701" s="9">
        <v>2</v>
      </c>
      <c r="G1701" s="44">
        <v>0</v>
      </c>
      <c r="H1701" s="9">
        <v>57</v>
      </c>
      <c r="I1701" s="9">
        <v>2</v>
      </c>
      <c r="J1701" s="9">
        <v>1</v>
      </c>
      <c r="K1701" s="59">
        <v>14.99</v>
      </c>
      <c r="L1701" s="44"/>
      <c r="M1701" s="44"/>
      <c r="N1701" s="59"/>
      <c r="O1701" s="9"/>
      <c r="P1701" s="9"/>
      <c r="Q1701" s="9"/>
    </row>
    <row r="1702" spans="1:17">
      <c r="A1702" s="9" t="s">
        <v>8440</v>
      </c>
      <c r="B1702" s="9" t="s">
        <v>2771</v>
      </c>
      <c r="C1702" s="9" t="s">
        <v>8441</v>
      </c>
      <c r="D1702" s="9" t="s">
        <v>8442</v>
      </c>
      <c r="E1702" s="9">
        <v>6</v>
      </c>
      <c r="F1702" s="9">
        <v>0</v>
      </c>
      <c r="G1702" s="44">
        <v>0</v>
      </c>
      <c r="H1702" s="9">
        <v>7</v>
      </c>
      <c r="I1702" s="9">
        <v>0</v>
      </c>
      <c r="J1702" s="9">
        <v>1</v>
      </c>
      <c r="K1702" s="59">
        <v>23.99</v>
      </c>
      <c r="L1702" s="44"/>
      <c r="M1702" s="44"/>
      <c r="N1702" s="59"/>
      <c r="O1702" s="9"/>
      <c r="P1702" s="9"/>
      <c r="Q1702" s="9"/>
    </row>
    <row r="1703" spans="1:17">
      <c r="A1703" s="9" t="s">
        <v>6541</v>
      </c>
      <c r="B1703" s="9" t="s">
        <v>2773</v>
      </c>
      <c r="C1703" s="9" t="s">
        <v>8443</v>
      </c>
      <c r="D1703" s="9" t="s">
        <v>8444</v>
      </c>
      <c r="E1703" s="9">
        <v>29</v>
      </c>
      <c r="F1703" s="9">
        <v>1</v>
      </c>
      <c r="G1703" s="44">
        <v>0</v>
      </c>
      <c r="H1703" s="9">
        <v>36</v>
      </c>
      <c r="I1703" s="9">
        <v>2</v>
      </c>
      <c r="J1703" s="9">
        <v>1</v>
      </c>
      <c r="K1703" s="59">
        <v>29.24</v>
      </c>
      <c r="L1703" s="44"/>
      <c r="M1703" s="44"/>
      <c r="N1703" s="59"/>
      <c r="O1703" s="9"/>
      <c r="P1703" s="9"/>
      <c r="Q1703" s="9"/>
    </row>
    <row r="1704" spans="1:17">
      <c r="A1704" s="9" t="s">
        <v>8033</v>
      </c>
      <c r="B1704" s="9" t="s">
        <v>5350</v>
      </c>
      <c r="C1704" s="9" t="s">
        <v>8445</v>
      </c>
      <c r="D1704" s="9" t="s">
        <v>8446</v>
      </c>
      <c r="E1704" s="9">
        <v>1</v>
      </c>
      <c r="F1704" s="9">
        <v>0</v>
      </c>
      <c r="G1704" s="44">
        <v>0</v>
      </c>
      <c r="H1704" s="9">
        <v>1</v>
      </c>
      <c r="I1704" s="9">
        <v>0</v>
      </c>
      <c r="J1704" s="9">
        <v>1</v>
      </c>
      <c r="K1704" s="59">
        <v>9.49</v>
      </c>
      <c r="L1704" s="44"/>
      <c r="M1704" s="44"/>
      <c r="N1704" s="59"/>
      <c r="O1704" s="9"/>
      <c r="P1704" s="9"/>
      <c r="Q1704" s="9"/>
    </row>
    <row r="1705" spans="1:17">
      <c r="A1705" s="9" t="s">
        <v>6035</v>
      </c>
      <c r="B1705" s="9" t="s">
        <v>396</v>
      </c>
      <c r="C1705" s="9" t="s">
        <v>393</v>
      </c>
      <c r="D1705" s="9" t="s">
        <v>8447</v>
      </c>
      <c r="E1705" s="9">
        <v>220</v>
      </c>
      <c r="F1705" s="9">
        <v>14</v>
      </c>
      <c r="G1705" s="44">
        <v>1E-4</v>
      </c>
      <c r="H1705" s="9">
        <v>268</v>
      </c>
      <c r="I1705" s="9">
        <v>22</v>
      </c>
      <c r="J1705" s="9">
        <v>2</v>
      </c>
      <c r="K1705" s="59">
        <v>17.64</v>
      </c>
      <c r="L1705" s="44"/>
      <c r="M1705" s="44"/>
      <c r="N1705" s="59"/>
      <c r="O1705" s="9"/>
      <c r="P1705" s="9"/>
      <c r="Q1705" s="9"/>
    </row>
    <row r="1706" spans="1:17">
      <c r="A1706" s="9" t="s">
        <v>8448</v>
      </c>
      <c r="B1706" s="9" t="s">
        <v>2191</v>
      </c>
      <c r="C1706" s="9" t="s">
        <v>8449</v>
      </c>
      <c r="D1706" s="9" t="s">
        <v>8450</v>
      </c>
      <c r="E1706" s="9">
        <v>13</v>
      </c>
      <c r="F1706" s="9">
        <v>1</v>
      </c>
      <c r="G1706" s="44">
        <v>0</v>
      </c>
      <c r="H1706" s="9">
        <v>16</v>
      </c>
      <c r="I1706" s="9">
        <v>2</v>
      </c>
      <c r="J1706" s="9">
        <v>1</v>
      </c>
      <c r="K1706" s="59">
        <v>8.9</v>
      </c>
      <c r="L1706" s="44"/>
      <c r="M1706" s="44"/>
      <c r="N1706" s="59"/>
      <c r="O1706" s="9"/>
      <c r="P1706" s="9"/>
      <c r="Q1706" s="9"/>
    </row>
    <row r="1707" spans="1:17">
      <c r="A1707" s="9" t="s">
        <v>8451</v>
      </c>
      <c r="B1707" s="9" t="s">
        <v>2293</v>
      </c>
      <c r="C1707" s="9" t="s">
        <v>8452</v>
      </c>
      <c r="D1707" s="9" t="s">
        <v>8453</v>
      </c>
      <c r="E1707" s="9">
        <v>9</v>
      </c>
      <c r="F1707" s="9">
        <v>0</v>
      </c>
      <c r="G1707" s="44">
        <v>0</v>
      </c>
      <c r="H1707" s="9">
        <v>9</v>
      </c>
      <c r="I1707" s="9">
        <v>0</v>
      </c>
      <c r="J1707" s="9">
        <v>1</v>
      </c>
      <c r="K1707" s="59">
        <v>48.49</v>
      </c>
      <c r="L1707" s="44"/>
      <c r="M1707" s="44"/>
      <c r="N1707" s="59"/>
      <c r="O1707" s="9"/>
      <c r="P1707" s="9"/>
      <c r="Q1707" s="9"/>
    </row>
    <row r="1708" spans="1:17">
      <c r="A1708" s="9" t="s">
        <v>8454</v>
      </c>
      <c r="B1708" s="9" t="s">
        <v>2192</v>
      </c>
      <c r="C1708" s="9" t="s">
        <v>8455</v>
      </c>
      <c r="D1708" s="9" t="s">
        <v>8456</v>
      </c>
      <c r="E1708" s="9">
        <v>4</v>
      </c>
      <c r="F1708" s="9">
        <v>1</v>
      </c>
      <c r="G1708" s="44">
        <v>0</v>
      </c>
      <c r="H1708" s="9">
        <v>6</v>
      </c>
      <c r="I1708" s="9">
        <v>3</v>
      </c>
      <c r="J1708" s="9">
        <v>1</v>
      </c>
      <c r="K1708" s="59">
        <v>8.49</v>
      </c>
      <c r="L1708" s="44"/>
      <c r="M1708" s="44"/>
      <c r="N1708" s="59"/>
      <c r="O1708" s="9"/>
      <c r="P1708" s="9"/>
      <c r="Q1708" s="9"/>
    </row>
    <row r="1709" spans="1:17">
      <c r="A1709" s="9" t="s">
        <v>6528</v>
      </c>
      <c r="B1709" s="9" t="s">
        <v>1388</v>
      </c>
      <c r="C1709" s="9" t="s">
        <v>3718</v>
      </c>
      <c r="D1709" s="9" t="s">
        <v>8457</v>
      </c>
      <c r="E1709" s="9">
        <v>80</v>
      </c>
      <c r="F1709" s="9">
        <v>2</v>
      </c>
      <c r="G1709" s="44">
        <v>1E-4</v>
      </c>
      <c r="H1709" s="9">
        <v>97</v>
      </c>
      <c r="I1709" s="9">
        <v>7</v>
      </c>
      <c r="J1709" s="9">
        <v>1</v>
      </c>
      <c r="K1709" s="59">
        <v>8.49</v>
      </c>
      <c r="L1709" s="44"/>
      <c r="M1709" s="44"/>
      <c r="N1709" s="59"/>
      <c r="O1709" s="9"/>
      <c r="P1709" s="9"/>
      <c r="Q1709" s="9"/>
    </row>
    <row r="1710" spans="1:17">
      <c r="A1710" s="9" t="s">
        <v>7962</v>
      </c>
      <c r="B1710" s="9" t="s">
        <v>2295</v>
      </c>
      <c r="C1710" s="9" t="s">
        <v>8458</v>
      </c>
      <c r="D1710" s="9" t="s">
        <v>8459</v>
      </c>
      <c r="E1710" s="9">
        <v>8</v>
      </c>
      <c r="F1710" s="9">
        <v>0</v>
      </c>
      <c r="G1710" s="44">
        <v>0</v>
      </c>
      <c r="H1710" s="9">
        <v>8</v>
      </c>
      <c r="I1710" s="9">
        <v>0</v>
      </c>
      <c r="J1710" s="9">
        <v>1</v>
      </c>
      <c r="K1710" s="59">
        <v>9.99</v>
      </c>
      <c r="L1710" s="44"/>
      <c r="M1710" s="44"/>
      <c r="N1710" s="59"/>
      <c r="O1710" s="9"/>
      <c r="P1710" s="9"/>
      <c r="Q1710" s="9"/>
    </row>
    <row r="1711" spans="1:17">
      <c r="A1711" s="9" t="s">
        <v>8460</v>
      </c>
      <c r="B1711" s="9" t="s">
        <v>2778</v>
      </c>
      <c r="C1711" s="9" t="s">
        <v>8461</v>
      </c>
      <c r="D1711" s="9" t="s">
        <v>8462</v>
      </c>
      <c r="E1711" s="9">
        <v>10</v>
      </c>
      <c r="F1711" s="9">
        <v>0</v>
      </c>
      <c r="G1711" s="44">
        <v>0</v>
      </c>
      <c r="H1711" s="9">
        <v>11</v>
      </c>
      <c r="I1711" s="9">
        <v>0</v>
      </c>
      <c r="J1711" s="9">
        <v>1</v>
      </c>
      <c r="K1711" s="59">
        <v>8.99</v>
      </c>
      <c r="L1711" s="44"/>
      <c r="M1711" s="44"/>
      <c r="N1711" s="59"/>
      <c r="O1711" s="9"/>
      <c r="P1711" s="9"/>
      <c r="Q1711" s="9"/>
    </row>
    <row r="1712" spans="1:17">
      <c r="A1712" s="9" t="s">
        <v>6008</v>
      </c>
      <c r="B1712" s="9" t="s">
        <v>1087</v>
      </c>
      <c r="C1712" s="9"/>
      <c r="D1712" s="9" t="s">
        <v>8463</v>
      </c>
      <c r="E1712" s="15">
        <v>3377</v>
      </c>
      <c r="F1712" s="9">
        <v>121</v>
      </c>
      <c r="G1712" s="44">
        <v>2.0999999999999999E-3</v>
      </c>
      <c r="H1712" s="15">
        <v>4261</v>
      </c>
      <c r="I1712" s="9">
        <v>149</v>
      </c>
      <c r="J1712" s="9">
        <v>1</v>
      </c>
      <c r="K1712" s="59">
        <v>8.5</v>
      </c>
      <c r="L1712" s="44"/>
      <c r="M1712" s="44"/>
      <c r="N1712" s="59"/>
      <c r="O1712" s="9"/>
      <c r="P1712" s="9"/>
      <c r="Q1712" s="9"/>
    </row>
    <row r="1713" spans="1:17">
      <c r="A1713" s="9" t="s">
        <v>8464</v>
      </c>
      <c r="B1713" s="9" t="s">
        <v>2296</v>
      </c>
      <c r="C1713" s="9" t="s">
        <v>8465</v>
      </c>
      <c r="D1713" s="9" t="s">
        <v>8466</v>
      </c>
      <c r="E1713" s="9">
        <v>7</v>
      </c>
      <c r="F1713" s="9">
        <v>1</v>
      </c>
      <c r="G1713" s="44">
        <v>0</v>
      </c>
      <c r="H1713" s="9">
        <v>10</v>
      </c>
      <c r="I1713" s="9">
        <v>2</v>
      </c>
      <c r="J1713" s="9">
        <v>1</v>
      </c>
      <c r="K1713" s="59">
        <v>7.99</v>
      </c>
      <c r="L1713" s="44"/>
      <c r="M1713" s="44"/>
      <c r="N1713" s="59"/>
      <c r="O1713" s="9"/>
      <c r="P1713" s="9"/>
      <c r="Q1713" s="9"/>
    </row>
    <row r="1714" spans="1:17">
      <c r="A1714" s="9" t="s">
        <v>8467</v>
      </c>
      <c r="B1714" s="9" t="s">
        <v>1728</v>
      </c>
      <c r="C1714" s="9" t="s">
        <v>8468</v>
      </c>
      <c r="D1714" s="9" t="s">
        <v>8469</v>
      </c>
      <c r="E1714" s="9">
        <v>12</v>
      </c>
      <c r="F1714" s="9">
        <v>2</v>
      </c>
      <c r="G1714" s="44">
        <v>0</v>
      </c>
      <c r="H1714" s="9">
        <v>12</v>
      </c>
      <c r="I1714" s="9">
        <v>2</v>
      </c>
      <c r="J1714" s="9">
        <v>1</v>
      </c>
      <c r="K1714" s="59">
        <v>7.99</v>
      </c>
      <c r="L1714" s="44"/>
      <c r="M1714" s="44"/>
      <c r="N1714" s="59"/>
      <c r="O1714" s="9"/>
      <c r="P1714" s="9"/>
      <c r="Q1714" s="9"/>
    </row>
    <row r="1715" spans="1:17">
      <c r="A1715" s="9" t="s">
        <v>6418</v>
      </c>
      <c r="B1715" s="9" t="s">
        <v>1808</v>
      </c>
      <c r="C1715" s="9" t="s">
        <v>8470</v>
      </c>
      <c r="D1715" s="9" t="s">
        <v>8471</v>
      </c>
      <c r="E1715" s="9">
        <v>17</v>
      </c>
      <c r="F1715" s="9">
        <v>2</v>
      </c>
      <c r="G1715" s="44">
        <v>0</v>
      </c>
      <c r="H1715" s="9">
        <v>20</v>
      </c>
      <c r="I1715" s="9">
        <v>4</v>
      </c>
      <c r="J1715" s="9">
        <v>3</v>
      </c>
      <c r="K1715" s="59">
        <v>51.45</v>
      </c>
      <c r="L1715" s="44"/>
      <c r="M1715" s="44"/>
      <c r="N1715" s="59"/>
      <c r="O1715" s="9"/>
      <c r="P1715" s="9"/>
      <c r="Q1715" s="9"/>
    </row>
    <row r="1716" spans="1:17">
      <c r="A1716" s="9" t="s">
        <v>6418</v>
      </c>
      <c r="B1716" s="9" t="s">
        <v>2142</v>
      </c>
      <c r="C1716" s="9" t="s">
        <v>8472</v>
      </c>
      <c r="D1716" s="9" t="s">
        <v>8473</v>
      </c>
      <c r="E1716" s="9">
        <v>4</v>
      </c>
      <c r="F1716" s="9">
        <v>1</v>
      </c>
      <c r="G1716" s="44">
        <v>0</v>
      </c>
      <c r="H1716" s="9">
        <v>6</v>
      </c>
      <c r="I1716" s="9">
        <v>1</v>
      </c>
      <c r="J1716" s="9">
        <v>1</v>
      </c>
      <c r="K1716" s="59">
        <v>78.989999999999995</v>
      </c>
      <c r="L1716" s="44"/>
      <c r="M1716" s="44"/>
      <c r="N1716" s="59"/>
      <c r="O1716" s="9"/>
      <c r="P1716" s="9"/>
      <c r="Q1716" s="9"/>
    </row>
    <row r="1717" spans="1:17">
      <c r="A1717" s="9" t="s">
        <v>6418</v>
      </c>
      <c r="B1717" s="9" t="s">
        <v>2198</v>
      </c>
      <c r="C1717" s="9" t="s">
        <v>8474</v>
      </c>
      <c r="D1717" s="9" t="s">
        <v>8475</v>
      </c>
      <c r="E1717" s="9">
        <v>15</v>
      </c>
      <c r="F1717" s="9">
        <v>0</v>
      </c>
      <c r="G1717" s="44">
        <v>0</v>
      </c>
      <c r="H1717" s="9">
        <v>15</v>
      </c>
      <c r="I1717" s="9">
        <v>0</v>
      </c>
      <c r="J1717" s="9">
        <v>1</v>
      </c>
      <c r="K1717" s="59">
        <v>17.489999999999998</v>
      </c>
      <c r="L1717" s="44"/>
      <c r="M1717" s="44"/>
      <c r="N1717" s="59"/>
      <c r="O1717" s="9"/>
      <c r="P1717" s="9"/>
      <c r="Q1717" s="9"/>
    </row>
    <row r="1718" spans="1:17">
      <c r="A1718" s="9" t="s">
        <v>6418</v>
      </c>
      <c r="B1718" s="9" t="s">
        <v>5351</v>
      </c>
      <c r="C1718" s="9" t="s">
        <v>8476</v>
      </c>
      <c r="D1718" s="9" t="s">
        <v>8477</v>
      </c>
      <c r="E1718" s="9">
        <v>7</v>
      </c>
      <c r="F1718" s="9">
        <v>3</v>
      </c>
      <c r="G1718" s="44">
        <v>0</v>
      </c>
      <c r="H1718" s="9">
        <v>7</v>
      </c>
      <c r="I1718" s="9">
        <v>3</v>
      </c>
      <c r="J1718" s="9">
        <v>1</v>
      </c>
      <c r="K1718" s="59">
        <v>77.59</v>
      </c>
      <c r="L1718" s="44"/>
      <c r="M1718" s="44"/>
      <c r="N1718" s="59"/>
      <c r="O1718" s="9"/>
      <c r="P1718" s="9"/>
      <c r="Q1718" s="9"/>
    </row>
    <row r="1719" spans="1:17">
      <c r="A1719" s="9" t="s">
        <v>6418</v>
      </c>
      <c r="B1719" s="9" t="s">
        <v>1483</v>
      </c>
      <c r="C1719" s="9" t="s">
        <v>4321</v>
      </c>
      <c r="D1719" s="9" t="s">
        <v>8478</v>
      </c>
      <c r="E1719" s="9">
        <v>37</v>
      </c>
      <c r="F1719" s="9">
        <v>2</v>
      </c>
      <c r="G1719" s="44">
        <v>0</v>
      </c>
      <c r="H1719" s="9">
        <v>41</v>
      </c>
      <c r="I1719" s="9">
        <v>5</v>
      </c>
      <c r="J1719" s="9">
        <v>1</v>
      </c>
      <c r="K1719" s="59">
        <v>14.49</v>
      </c>
      <c r="L1719" s="44"/>
      <c r="M1719" s="44"/>
      <c r="N1719" s="59"/>
      <c r="O1719" s="9"/>
      <c r="P1719" s="9"/>
      <c r="Q1719" s="9"/>
    </row>
    <row r="1720" spans="1:17">
      <c r="A1720" s="9" t="s">
        <v>7634</v>
      </c>
      <c r="B1720" s="9" t="s">
        <v>5352</v>
      </c>
      <c r="C1720" s="9" t="s">
        <v>8479</v>
      </c>
      <c r="D1720" s="9" t="s">
        <v>8480</v>
      </c>
      <c r="E1720" s="9">
        <v>55</v>
      </c>
      <c r="F1720" s="9">
        <v>2</v>
      </c>
      <c r="G1720" s="44">
        <v>0</v>
      </c>
      <c r="H1720" s="9">
        <v>84</v>
      </c>
      <c r="I1720" s="9">
        <v>3</v>
      </c>
      <c r="J1720" s="9">
        <v>1</v>
      </c>
      <c r="K1720" s="59">
        <v>348.41</v>
      </c>
      <c r="L1720" s="44"/>
      <c r="M1720" s="44"/>
      <c r="N1720" s="59"/>
      <c r="O1720" s="9"/>
      <c r="P1720" s="9"/>
      <c r="Q1720" s="9"/>
    </row>
    <row r="1721" spans="1:17">
      <c r="A1721" s="9" t="s">
        <v>7636</v>
      </c>
      <c r="B1721" s="9" t="s">
        <v>1828</v>
      </c>
      <c r="C1721" s="9" t="s">
        <v>8481</v>
      </c>
      <c r="D1721" s="9" t="s">
        <v>8482</v>
      </c>
      <c r="E1721" s="9">
        <v>52</v>
      </c>
      <c r="F1721" s="9">
        <v>2</v>
      </c>
      <c r="G1721" s="44">
        <v>0</v>
      </c>
      <c r="H1721" s="9">
        <v>53</v>
      </c>
      <c r="I1721" s="9">
        <v>2</v>
      </c>
      <c r="J1721" s="9">
        <v>1</v>
      </c>
      <c r="K1721" s="59">
        <v>7.11</v>
      </c>
      <c r="L1721" s="44"/>
      <c r="M1721" s="44"/>
      <c r="N1721" s="59"/>
      <c r="O1721" s="9"/>
      <c r="P1721" s="9"/>
      <c r="Q1721" s="9"/>
    </row>
    <row r="1722" spans="1:17">
      <c r="A1722" s="9" t="s">
        <v>6326</v>
      </c>
      <c r="B1722" s="9" t="s">
        <v>1893</v>
      </c>
      <c r="C1722" s="9" t="s">
        <v>8483</v>
      </c>
      <c r="D1722" s="9" t="s">
        <v>8484</v>
      </c>
      <c r="E1722" s="9">
        <v>18</v>
      </c>
      <c r="F1722" s="9">
        <v>0</v>
      </c>
      <c r="G1722" s="44">
        <v>0</v>
      </c>
      <c r="H1722" s="9">
        <v>19</v>
      </c>
      <c r="I1722" s="9">
        <v>0</v>
      </c>
      <c r="J1722" s="9">
        <v>1</v>
      </c>
      <c r="K1722" s="59">
        <v>9.9600000000000009</v>
      </c>
      <c r="L1722" s="44"/>
      <c r="M1722" s="44"/>
      <c r="N1722" s="59"/>
      <c r="O1722" s="9"/>
      <c r="P1722" s="9"/>
      <c r="Q1722" s="9"/>
    </row>
    <row r="1723" spans="1:17">
      <c r="A1723" s="9" t="s">
        <v>6002</v>
      </c>
      <c r="B1723" s="9" t="s">
        <v>1188</v>
      </c>
      <c r="C1723" s="9" t="s">
        <v>3043</v>
      </c>
      <c r="D1723" s="9" t="s">
        <v>8485</v>
      </c>
      <c r="E1723" s="15">
        <v>4175</v>
      </c>
      <c r="F1723" s="9">
        <v>145</v>
      </c>
      <c r="G1723" s="44">
        <v>2.5999999999999999E-3</v>
      </c>
      <c r="H1723" s="15">
        <v>5809</v>
      </c>
      <c r="I1723" s="9">
        <v>198</v>
      </c>
      <c r="J1723" s="9">
        <v>1</v>
      </c>
      <c r="K1723" s="59">
        <v>22.49</v>
      </c>
      <c r="L1723" s="44"/>
      <c r="M1723" s="44"/>
      <c r="N1723" s="59"/>
      <c r="O1723" s="9"/>
      <c r="P1723" s="9"/>
      <c r="Q1723" s="9"/>
    </row>
    <row r="1724" spans="1:17">
      <c r="A1724" s="9" t="s">
        <v>8486</v>
      </c>
      <c r="B1724" s="9" t="s">
        <v>5187</v>
      </c>
      <c r="C1724" s="9" t="s">
        <v>5185</v>
      </c>
      <c r="D1724" s="9" t="s">
        <v>5186</v>
      </c>
      <c r="E1724" s="9">
        <v>59</v>
      </c>
      <c r="F1724" s="9">
        <v>3</v>
      </c>
      <c r="G1724" s="44">
        <v>0</v>
      </c>
      <c r="H1724" s="9">
        <v>79</v>
      </c>
      <c r="I1724" s="9">
        <v>5</v>
      </c>
      <c r="J1724" s="9">
        <v>2</v>
      </c>
      <c r="K1724" s="59">
        <v>7.98</v>
      </c>
      <c r="L1724" s="44"/>
      <c r="M1724" s="44"/>
      <c r="N1724" s="59"/>
      <c r="O1724" s="9"/>
      <c r="P1724" s="9"/>
      <c r="Q1724" s="9"/>
    </row>
    <row r="1725" spans="1:17">
      <c r="A1725" s="9" t="s">
        <v>8487</v>
      </c>
      <c r="B1725" s="9" t="s">
        <v>2143</v>
      </c>
      <c r="C1725" s="9" t="s">
        <v>8488</v>
      </c>
      <c r="D1725" s="9" t="s">
        <v>8489</v>
      </c>
      <c r="E1725" s="9">
        <v>20</v>
      </c>
      <c r="F1725" s="9">
        <v>7</v>
      </c>
      <c r="G1725" s="44">
        <v>0</v>
      </c>
      <c r="H1725" s="9">
        <v>21</v>
      </c>
      <c r="I1725" s="9">
        <v>7</v>
      </c>
      <c r="J1725" s="9">
        <v>1</v>
      </c>
      <c r="K1725" s="59">
        <v>12.81</v>
      </c>
      <c r="L1725" s="44"/>
      <c r="M1725" s="44"/>
      <c r="N1725" s="59"/>
      <c r="O1725" s="9"/>
      <c r="P1725" s="9"/>
      <c r="Q1725" s="9"/>
    </row>
    <row r="1726" spans="1:17">
      <c r="A1726" s="9" t="s">
        <v>8490</v>
      </c>
      <c r="B1726" s="9" t="s">
        <v>2032</v>
      </c>
      <c r="C1726" s="9" t="s">
        <v>8491</v>
      </c>
      <c r="D1726" s="9" t="s">
        <v>8492</v>
      </c>
      <c r="E1726" s="9">
        <v>20</v>
      </c>
      <c r="F1726" s="9">
        <v>3</v>
      </c>
      <c r="G1726" s="44">
        <v>0</v>
      </c>
      <c r="H1726" s="9">
        <v>23</v>
      </c>
      <c r="I1726" s="9">
        <v>4</v>
      </c>
      <c r="J1726" s="9">
        <v>2</v>
      </c>
      <c r="K1726" s="59">
        <v>16.98</v>
      </c>
      <c r="L1726" s="44"/>
      <c r="M1726" s="44"/>
      <c r="N1726" s="59"/>
      <c r="O1726" s="9"/>
      <c r="P1726" s="9"/>
      <c r="Q1726" s="9"/>
    </row>
    <row r="1727" spans="1:17">
      <c r="A1727" s="9" t="s">
        <v>6178</v>
      </c>
      <c r="B1727" s="9" t="s">
        <v>977</v>
      </c>
      <c r="C1727" s="9" t="s">
        <v>4504</v>
      </c>
      <c r="D1727" s="9" t="s">
        <v>8493</v>
      </c>
      <c r="E1727" s="9">
        <v>39</v>
      </c>
      <c r="F1727" s="9">
        <v>8</v>
      </c>
      <c r="G1727" s="44">
        <v>0</v>
      </c>
      <c r="H1727" s="9">
        <v>43</v>
      </c>
      <c r="I1727" s="9">
        <v>9</v>
      </c>
      <c r="J1727" s="9">
        <v>1</v>
      </c>
      <c r="K1727" s="59">
        <v>45.49</v>
      </c>
      <c r="L1727" s="44"/>
      <c r="M1727" s="44"/>
      <c r="N1727" s="59"/>
      <c r="O1727" s="9"/>
      <c r="P1727" s="9"/>
      <c r="Q1727" s="9"/>
    </row>
    <row r="1728" spans="1:17">
      <c r="A1728" s="9" t="s">
        <v>6178</v>
      </c>
      <c r="B1728" s="9" t="s">
        <v>42</v>
      </c>
      <c r="C1728" s="9" t="s">
        <v>41</v>
      </c>
      <c r="D1728" s="9" t="s">
        <v>8494</v>
      </c>
      <c r="E1728" s="15">
        <v>1965</v>
      </c>
      <c r="F1728" s="9">
        <v>384</v>
      </c>
      <c r="G1728" s="44">
        <v>1.1999999999999999E-3</v>
      </c>
      <c r="H1728" s="15">
        <v>2508</v>
      </c>
      <c r="I1728" s="9">
        <v>471</v>
      </c>
      <c r="J1728" s="9">
        <v>1</v>
      </c>
      <c r="K1728" s="59">
        <v>6.39</v>
      </c>
      <c r="L1728" s="44"/>
      <c r="M1728" s="44"/>
      <c r="N1728" s="59"/>
      <c r="O1728" s="9"/>
      <c r="P1728" s="9"/>
      <c r="Q1728" s="9"/>
    </row>
    <row r="1729" spans="1:17">
      <c r="A1729" s="9" t="s">
        <v>6034</v>
      </c>
      <c r="B1729" s="9" t="s">
        <v>2794</v>
      </c>
      <c r="C1729" s="9" t="s">
        <v>8495</v>
      </c>
      <c r="D1729" s="9" t="s">
        <v>8496</v>
      </c>
      <c r="E1729" s="9">
        <v>128</v>
      </c>
      <c r="F1729" s="9">
        <v>5</v>
      </c>
      <c r="G1729" s="44">
        <v>1E-4</v>
      </c>
      <c r="H1729" s="9">
        <v>132</v>
      </c>
      <c r="I1729" s="9">
        <v>6</v>
      </c>
      <c r="J1729" s="9">
        <v>4</v>
      </c>
      <c r="K1729" s="59">
        <v>336.76</v>
      </c>
      <c r="L1729" s="44"/>
      <c r="M1729" s="44"/>
      <c r="N1729" s="59"/>
      <c r="O1729" s="9"/>
      <c r="P1729" s="9"/>
      <c r="Q1729" s="9"/>
    </row>
    <row r="1730" spans="1:17">
      <c r="A1730" s="9" t="s">
        <v>7290</v>
      </c>
      <c r="B1730" s="9" t="s">
        <v>1476</v>
      </c>
      <c r="C1730" s="9" t="s">
        <v>8497</v>
      </c>
      <c r="D1730" s="9" t="s">
        <v>8498</v>
      </c>
      <c r="E1730" s="9">
        <v>15</v>
      </c>
      <c r="F1730" s="9">
        <v>2</v>
      </c>
      <c r="G1730" s="44">
        <v>0</v>
      </c>
      <c r="H1730" s="9">
        <v>17</v>
      </c>
      <c r="I1730" s="9">
        <v>2</v>
      </c>
      <c r="J1730" s="9">
        <v>2</v>
      </c>
      <c r="K1730" s="59">
        <v>21.58</v>
      </c>
      <c r="L1730" s="44"/>
      <c r="M1730" s="44"/>
      <c r="N1730" s="59"/>
      <c r="O1730" s="9"/>
      <c r="P1730" s="9"/>
      <c r="Q1730" s="9"/>
    </row>
    <row r="1731" spans="1:17">
      <c r="A1731" s="9" t="s">
        <v>8499</v>
      </c>
      <c r="B1731" s="9" t="s">
        <v>5353</v>
      </c>
      <c r="C1731" s="9" t="s">
        <v>8500</v>
      </c>
      <c r="D1731" s="9" t="s">
        <v>8501</v>
      </c>
      <c r="E1731" s="9">
        <v>20</v>
      </c>
      <c r="F1731" s="9">
        <v>1</v>
      </c>
      <c r="G1731" s="44">
        <v>0</v>
      </c>
      <c r="H1731" s="9">
        <v>25</v>
      </c>
      <c r="I1731" s="9">
        <v>1</v>
      </c>
      <c r="J1731" s="9">
        <v>1</v>
      </c>
      <c r="K1731" s="59">
        <v>27.73</v>
      </c>
      <c r="L1731" s="44"/>
      <c r="M1731" s="44"/>
      <c r="N1731" s="59"/>
      <c r="O1731" s="9"/>
      <c r="P1731" s="9"/>
      <c r="Q1731" s="9"/>
    </row>
    <row r="1732" spans="1:17">
      <c r="A1732" s="9" t="s">
        <v>8502</v>
      </c>
      <c r="B1732" s="9" t="s">
        <v>1580</v>
      </c>
      <c r="C1732" s="9" t="s">
        <v>8503</v>
      </c>
      <c r="D1732" s="9" t="s">
        <v>8504</v>
      </c>
      <c r="E1732" s="9">
        <v>32</v>
      </c>
      <c r="F1732" s="9">
        <v>0</v>
      </c>
      <c r="G1732" s="44">
        <v>0</v>
      </c>
      <c r="H1732" s="9">
        <v>39</v>
      </c>
      <c r="I1732" s="9">
        <v>0</v>
      </c>
      <c r="J1732" s="9">
        <v>1</v>
      </c>
      <c r="K1732" s="59">
        <v>18.989999999999998</v>
      </c>
      <c r="L1732" s="44"/>
      <c r="M1732" s="44"/>
      <c r="N1732" s="59"/>
      <c r="O1732" s="9"/>
      <c r="P1732" s="9"/>
      <c r="Q1732" s="9"/>
    </row>
    <row r="1733" spans="1:17">
      <c r="A1733" s="9" t="s">
        <v>8502</v>
      </c>
      <c r="B1733" s="9" t="s">
        <v>5354</v>
      </c>
      <c r="C1733" s="9" t="s">
        <v>8094</v>
      </c>
      <c r="D1733" s="9" t="s">
        <v>8505</v>
      </c>
      <c r="E1733" s="9">
        <v>21</v>
      </c>
      <c r="F1733" s="9">
        <v>0</v>
      </c>
      <c r="G1733" s="44">
        <v>0</v>
      </c>
      <c r="H1733" s="9">
        <v>26</v>
      </c>
      <c r="I1733" s="9">
        <v>0</v>
      </c>
      <c r="J1733" s="9">
        <v>1</v>
      </c>
      <c r="K1733" s="59">
        <v>60.98</v>
      </c>
      <c r="L1733" s="44"/>
      <c r="M1733" s="44"/>
      <c r="N1733" s="59"/>
      <c r="O1733" s="9"/>
      <c r="P1733" s="9"/>
      <c r="Q1733" s="9"/>
    </row>
    <row r="1734" spans="1:17">
      <c r="A1734" s="9" t="s">
        <v>8506</v>
      </c>
      <c r="B1734" s="9" t="s">
        <v>2470</v>
      </c>
      <c r="C1734" s="9" t="s">
        <v>8507</v>
      </c>
      <c r="D1734" s="9" t="s">
        <v>8508</v>
      </c>
      <c r="E1734" s="9">
        <v>35</v>
      </c>
      <c r="F1734" s="9">
        <v>0</v>
      </c>
      <c r="G1734" s="44">
        <v>0</v>
      </c>
      <c r="H1734" s="9">
        <v>40</v>
      </c>
      <c r="I1734" s="9">
        <v>0</v>
      </c>
      <c r="J1734" s="9">
        <v>1</v>
      </c>
      <c r="K1734" s="59">
        <v>8.9</v>
      </c>
      <c r="L1734" s="44"/>
      <c r="M1734" s="44"/>
      <c r="N1734" s="59"/>
      <c r="O1734" s="9"/>
      <c r="P1734" s="9"/>
      <c r="Q1734" s="9"/>
    </row>
    <row r="1735" spans="1:17">
      <c r="A1735" s="9" t="s">
        <v>6725</v>
      </c>
      <c r="B1735" s="9" t="s">
        <v>5355</v>
      </c>
      <c r="C1735" s="9" t="s">
        <v>8509</v>
      </c>
      <c r="D1735" s="9" t="s">
        <v>8510</v>
      </c>
      <c r="E1735" s="9">
        <v>52</v>
      </c>
      <c r="F1735" s="9">
        <v>1</v>
      </c>
      <c r="G1735" s="44">
        <v>0</v>
      </c>
      <c r="H1735" s="9">
        <v>65</v>
      </c>
      <c r="I1735" s="9">
        <v>1</v>
      </c>
      <c r="J1735" s="9">
        <v>1</v>
      </c>
      <c r="K1735" s="59">
        <v>8.99</v>
      </c>
      <c r="L1735" s="44"/>
      <c r="M1735" s="44"/>
      <c r="N1735" s="59"/>
      <c r="O1735" s="9"/>
      <c r="P1735" s="9"/>
      <c r="Q1735" s="9"/>
    </row>
    <row r="1736" spans="1:17">
      <c r="A1736" s="9" t="s">
        <v>7644</v>
      </c>
      <c r="B1736" s="9" t="s">
        <v>1962</v>
      </c>
      <c r="C1736" s="9" t="s">
        <v>5200</v>
      </c>
      <c r="D1736" s="9" t="s">
        <v>8511</v>
      </c>
      <c r="E1736" s="9">
        <v>45</v>
      </c>
      <c r="F1736" s="9">
        <v>0</v>
      </c>
      <c r="G1736" s="44">
        <v>0</v>
      </c>
      <c r="H1736" s="9">
        <v>55</v>
      </c>
      <c r="I1736" s="9">
        <v>0</v>
      </c>
      <c r="J1736" s="9">
        <v>1</v>
      </c>
      <c r="K1736" s="59">
        <v>21.36</v>
      </c>
      <c r="L1736" s="44"/>
      <c r="M1736" s="44"/>
      <c r="N1736" s="59"/>
      <c r="O1736" s="9"/>
      <c r="P1736" s="9"/>
      <c r="Q1736" s="9"/>
    </row>
    <row r="1737" spans="1:17">
      <c r="A1737" s="9" t="s">
        <v>1632</v>
      </c>
      <c r="B1737" s="9" t="s">
        <v>1632</v>
      </c>
      <c r="C1737" s="9" t="s">
        <v>8512</v>
      </c>
      <c r="D1737" s="9" t="s">
        <v>8513</v>
      </c>
      <c r="E1737" s="9">
        <v>74</v>
      </c>
      <c r="F1737" s="9">
        <v>3</v>
      </c>
      <c r="G1737" s="44">
        <v>0</v>
      </c>
      <c r="H1737" s="9">
        <v>92</v>
      </c>
      <c r="I1737" s="9">
        <v>3</v>
      </c>
      <c r="J1737" s="9">
        <v>1</v>
      </c>
      <c r="K1737" s="59">
        <v>85.49</v>
      </c>
      <c r="L1737" s="44"/>
      <c r="M1737" s="44"/>
      <c r="N1737" s="59"/>
      <c r="O1737" s="9"/>
      <c r="P1737" s="9"/>
      <c r="Q1737" s="9"/>
    </row>
    <row r="1738" spans="1:17">
      <c r="A1738" s="9" t="s">
        <v>6048</v>
      </c>
      <c r="B1738" s="9" t="s">
        <v>1022</v>
      </c>
      <c r="C1738" s="9" t="s">
        <v>3321</v>
      </c>
      <c r="D1738" s="9" t="s">
        <v>8514</v>
      </c>
      <c r="E1738" s="15">
        <v>21387</v>
      </c>
      <c r="F1738" s="9">
        <v>619</v>
      </c>
      <c r="G1738" s="44">
        <v>1.34E-2</v>
      </c>
      <c r="H1738" s="15">
        <v>27093</v>
      </c>
      <c r="I1738" s="9">
        <v>799</v>
      </c>
      <c r="J1738" s="9">
        <v>3</v>
      </c>
      <c r="K1738" s="59">
        <v>132.30000000000001</v>
      </c>
      <c r="L1738" s="44"/>
      <c r="M1738" s="44"/>
      <c r="N1738" s="59"/>
      <c r="O1738" s="9"/>
      <c r="P1738" s="9"/>
      <c r="Q1738" s="9"/>
    </row>
    <row r="1739" spans="1:17">
      <c r="A1739" s="9" t="s">
        <v>6385</v>
      </c>
      <c r="B1739" s="9" t="s">
        <v>1837</v>
      </c>
      <c r="C1739" s="9" t="s">
        <v>8515</v>
      </c>
      <c r="D1739" s="9" t="s">
        <v>8516</v>
      </c>
      <c r="E1739" s="9">
        <v>22</v>
      </c>
      <c r="F1739" s="9">
        <v>0</v>
      </c>
      <c r="G1739" s="44">
        <v>0</v>
      </c>
      <c r="H1739" s="9">
        <v>23</v>
      </c>
      <c r="I1739" s="9">
        <v>0</v>
      </c>
      <c r="J1739" s="9">
        <v>1</v>
      </c>
      <c r="K1739" s="59">
        <v>8.06</v>
      </c>
      <c r="L1739" s="44"/>
      <c r="M1739" s="44"/>
      <c r="N1739" s="59"/>
      <c r="O1739" s="9"/>
      <c r="P1739" s="9"/>
      <c r="Q1739" s="9"/>
    </row>
    <row r="1740" spans="1:17">
      <c r="A1740" s="9" t="s">
        <v>8517</v>
      </c>
      <c r="B1740" s="9" t="s">
        <v>5356</v>
      </c>
      <c r="C1740" s="9" t="s">
        <v>8518</v>
      </c>
      <c r="D1740" s="9" t="s">
        <v>8519</v>
      </c>
      <c r="E1740" s="9">
        <v>21</v>
      </c>
      <c r="F1740" s="9">
        <v>0</v>
      </c>
      <c r="G1740" s="44">
        <v>0</v>
      </c>
      <c r="H1740" s="9">
        <v>26</v>
      </c>
      <c r="I1740" s="9">
        <v>0</v>
      </c>
      <c r="J1740" s="9">
        <v>1</v>
      </c>
      <c r="K1740" s="59">
        <v>75.989999999999995</v>
      </c>
      <c r="L1740" s="44"/>
      <c r="M1740" s="44"/>
      <c r="N1740" s="59"/>
      <c r="O1740" s="9"/>
      <c r="P1740" s="9"/>
      <c r="Q1740" s="9"/>
    </row>
    <row r="1741" spans="1:17">
      <c r="A1741" s="9" t="s">
        <v>8520</v>
      </c>
      <c r="B1741" s="9" t="s">
        <v>5357</v>
      </c>
      <c r="C1741" s="9" t="s">
        <v>8521</v>
      </c>
      <c r="D1741" s="9" t="s">
        <v>8522</v>
      </c>
      <c r="E1741" s="9">
        <v>5</v>
      </c>
      <c r="F1741" s="9">
        <v>1</v>
      </c>
      <c r="G1741" s="44">
        <v>0</v>
      </c>
      <c r="H1741" s="9">
        <v>5</v>
      </c>
      <c r="I1741" s="9">
        <v>1</v>
      </c>
      <c r="J1741" s="9">
        <v>1</v>
      </c>
      <c r="K1741" s="59">
        <v>9.7200000000000006</v>
      </c>
      <c r="L1741" s="44"/>
      <c r="M1741" s="44"/>
      <c r="N1741" s="59"/>
      <c r="O1741" s="9"/>
      <c r="P1741" s="9"/>
      <c r="Q1741" s="9"/>
    </row>
    <row r="1742" spans="1:17">
      <c r="A1742" s="9" t="s">
        <v>6406</v>
      </c>
      <c r="B1742" s="9" t="s">
        <v>989</v>
      </c>
      <c r="C1742" s="9" t="s">
        <v>8523</v>
      </c>
      <c r="D1742" s="9" t="s">
        <v>8524</v>
      </c>
      <c r="E1742" s="9">
        <v>15</v>
      </c>
      <c r="F1742" s="9">
        <v>3</v>
      </c>
      <c r="G1742" s="44">
        <v>0</v>
      </c>
      <c r="H1742" s="9">
        <v>15</v>
      </c>
      <c r="I1742" s="9">
        <v>3</v>
      </c>
      <c r="J1742" s="9">
        <v>1</v>
      </c>
      <c r="K1742" s="59">
        <v>168.79</v>
      </c>
      <c r="L1742" s="44"/>
      <c r="M1742" s="44"/>
      <c r="N1742" s="59"/>
      <c r="O1742" s="9"/>
      <c r="P1742" s="9"/>
      <c r="Q1742" s="9"/>
    </row>
    <row r="1743" spans="1:17">
      <c r="A1743" s="9" t="s">
        <v>7069</v>
      </c>
      <c r="B1743" s="9" t="s">
        <v>5358</v>
      </c>
      <c r="C1743" s="9" t="s">
        <v>8525</v>
      </c>
      <c r="D1743" s="9" t="s">
        <v>8526</v>
      </c>
      <c r="E1743" s="9">
        <v>86</v>
      </c>
      <c r="F1743" s="9">
        <v>4</v>
      </c>
      <c r="G1743" s="44">
        <v>1E-4</v>
      </c>
      <c r="H1743" s="9">
        <v>99</v>
      </c>
      <c r="I1743" s="9">
        <v>4</v>
      </c>
      <c r="J1743" s="9">
        <v>1</v>
      </c>
      <c r="K1743" s="59">
        <v>22.94</v>
      </c>
      <c r="L1743" s="44"/>
      <c r="M1743" s="44"/>
      <c r="N1743" s="59"/>
      <c r="O1743" s="9"/>
      <c r="P1743" s="9"/>
      <c r="Q1743" s="9"/>
    </row>
    <row r="1744" spans="1:17">
      <c r="A1744" s="9" t="s">
        <v>6492</v>
      </c>
      <c r="B1744" s="9" t="s">
        <v>2805</v>
      </c>
      <c r="C1744" s="9" t="s">
        <v>8527</v>
      </c>
      <c r="D1744" s="9" t="s">
        <v>8528</v>
      </c>
      <c r="E1744" s="9">
        <v>26</v>
      </c>
      <c r="F1744" s="9">
        <v>1</v>
      </c>
      <c r="G1744" s="44">
        <v>0</v>
      </c>
      <c r="H1744" s="9">
        <v>30</v>
      </c>
      <c r="I1744" s="9">
        <v>2</v>
      </c>
      <c r="J1744" s="9">
        <v>1</v>
      </c>
      <c r="K1744" s="59">
        <v>12.99</v>
      </c>
      <c r="L1744" s="44"/>
      <c r="M1744" s="44"/>
      <c r="N1744" s="59"/>
      <c r="O1744" s="9"/>
      <c r="P1744" s="9"/>
      <c r="Q1744" s="9"/>
    </row>
    <row r="1745" spans="1:17">
      <c r="A1745" s="9" t="s">
        <v>6086</v>
      </c>
      <c r="B1745" s="9" t="s">
        <v>746</v>
      </c>
      <c r="C1745" s="9" t="s">
        <v>743</v>
      </c>
      <c r="D1745" s="9" t="s">
        <v>8529</v>
      </c>
      <c r="E1745" s="9">
        <v>207</v>
      </c>
      <c r="F1745" s="9">
        <v>20</v>
      </c>
      <c r="G1745" s="44">
        <v>1E-4</v>
      </c>
      <c r="H1745" s="9">
        <v>254</v>
      </c>
      <c r="I1745" s="9">
        <v>22</v>
      </c>
      <c r="J1745" s="9">
        <v>4</v>
      </c>
      <c r="K1745" s="59">
        <v>301.56</v>
      </c>
      <c r="L1745" s="44"/>
      <c r="M1745" s="44"/>
      <c r="N1745" s="59"/>
      <c r="O1745" s="9"/>
      <c r="P1745" s="9"/>
      <c r="Q1745" s="9"/>
    </row>
    <row r="1746" spans="1:17">
      <c r="A1746" s="9" t="s">
        <v>7180</v>
      </c>
      <c r="B1746" s="9" t="s">
        <v>5359</v>
      </c>
      <c r="C1746" s="9" t="s">
        <v>8530</v>
      </c>
      <c r="D1746" s="9" t="s">
        <v>8531</v>
      </c>
      <c r="E1746" s="9">
        <v>12</v>
      </c>
      <c r="F1746" s="9">
        <v>1</v>
      </c>
      <c r="G1746" s="44">
        <v>0</v>
      </c>
      <c r="H1746" s="9">
        <v>22</v>
      </c>
      <c r="I1746" s="9">
        <v>1</v>
      </c>
      <c r="J1746" s="9">
        <v>1</v>
      </c>
      <c r="K1746" s="59">
        <v>27.22</v>
      </c>
      <c r="L1746" s="44"/>
      <c r="M1746" s="44"/>
      <c r="N1746" s="59"/>
      <c r="O1746" s="9"/>
      <c r="P1746" s="9"/>
      <c r="Q1746" s="9"/>
    </row>
    <row r="1747" spans="1:17">
      <c r="A1747" s="9" t="s">
        <v>8532</v>
      </c>
      <c r="B1747" s="9" t="s">
        <v>2144</v>
      </c>
      <c r="C1747" s="9" t="s">
        <v>5643</v>
      </c>
      <c r="D1747" s="9" t="s">
        <v>8533</v>
      </c>
      <c r="E1747" s="9">
        <v>24</v>
      </c>
      <c r="F1747" s="9">
        <v>1</v>
      </c>
      <c r="G1747" s="44">
        <v>0</v>
      </c>
      <c r="H1747" s="9">
        <v>28</v>
      </c>
      <c r="I1747" s="9">
        <v>1</v>
      </c>
      <c r="J1747" s="9">
        <v>1</v>
      </c>
      <c r="K1747" s="59">
        <v>6.99</v>
      </c>
      <c r="L1747" s="44"/>
      <c r="M1747" s="44"/>
      <c r="N1747" s="59"/>
      <c r="O1747" s="9"/>
      <c r="P1747" s="9"/>
      <c r="Q1747" s="9"/>
    </row>
    <row r="1748" spans="1:17">
      <c r="A1748" s="9" t="s">
        <v>8532</v>
      </c>
      <c r="B1748" s="9" t="s">
        <v>2810</v>
      </c>
      <c r="C1748" s="9" t="s">
        <v>5647</v>
      </c>
      <c r="D1748" s="9" t="s">
        <v>8534</v>
      </c>
      <c r="E1748" s="9">
        <v>17</v>
      </c>
      <c r="F1748" s="9">
        <v>0</v>
      </c>
      <c r="G1748" s="44">
        <v>0</v>
      </c>
      <c r="H1748" s="9">
        <v>21</v>
      </c>
      <c r="I1748" s="9">
        <v>0</v>
      </c>
      <c r="J1748" s="9">
        <v>1</v>
      </c>
      <c r="K1748" s="59">
        <v>6.99</v>
      </c>
      <c r="L1748" s="44"/>
      <c r="M1748" s="44"/>
      <c r="N1748" s="59"/>
      <c r="O1748" s="9"/>
      <c r="P1748" s="9"/>
      <c r="Q1748" s="9"/>
    </row>
    <row r="1749" spans="1:17">
      <c r="A1749" s="9" t="s">
        <v>6016</v>
      </c>
      <c r="B1749" s="9" t="s">
        <v>1268</v>
      </c>
      <c r="C1749" s="9" t="s">
        <v>3387</v>
      </c>
      <c r="D1749" s="9" t="s">
        <v>3388</v>
      </c>
      <c r="E1749" s="9">
        <v>594</v>
      </c>
      <c r="F1749" s="9">
        <v>24</v>
      </c>
      <c r="G1749" s="44">
        <v>4.0000000000000002E-4</v>
      </c>
      <c r="H1749" s="9">
        <v>706</v>
      </c>
      <c r="I1749" s="9">
        <v>29</v>
      </c>
      <c r="J1749" s="9">
        <v>1</v>
      </c>
      <c r="K1749" s="59">
        <v>8.69</v>
      </c>
      <c r="L1749" s="44"/>
      <c r="M1749" s="44"/>
      <c r="N1749" s="59"/>
      <c r="O1749" s="9"/>
      <c r="P1749" s="9"/>
      <c r="Q1749" s="9"/>
    </row>
    <row r="1750" spans="1:17">
      <c r="A1750" s="9" t="s">
        <v>6122</v>
      </c>
      <c r="B1750" s="9" t="s">
        <v>2476</v>
      </c>
      <c r="C1750" s="9" t="s">
        <v>8535</v>
      </c>
      <c r="D1750" s="9" t="s">
        <v>8536</v>
      </c>
      <c r="E1750" s="9">
        <v>32</v>
      </c>
      <c r="F1750" s="9">
        <v>4</v>
      </c>
      <c r="G1750" s="44">
        <v>0</v>
      </c>
      <c r="H1750" s="9">
        <v>39</v>
      </c>
      <c r="I1750" s="9">
        <v>6</v>
      </c>
      <c r="J1750" s="9">
        <v>1</v>
      </c>
      <c r="K1750" s="59">
        <v>46.69</v>
      </c>
      <c r="L1750" s="44"/>
      <c r="M1750" s="44"/>
      <c r="N1750" s="59"/>
      <c r="O1750" s="9"/>
      <c r="P1750" s="9"/>
      <c r="Q1750" s="9"/>
    </row>
    <row r="1751" spans="1:17">
      <c r="A1751" s="9" t="s">
        <v>6122</v>
      </c>
      <c r="B1751" s="9" t="s">
        <v>978</v>
      </c>
      <c r="C1751" s="9" t="s">
        <v>4587</v>
      </c>
      <c r="D1751" s="9" t="s">
        <v>4588</v>
      </c>
      <c r="E1751" s="9">
        <v>69</v>
      </c>
      <c r="F1751" s="9">
        <v>9</v>
      </c>
      <c r="G1751" s="44">
        <v>0</v>
      </c>
      <c r="H1751" s="9">
        <v>69</v>
      </c>
      <c r="I1751" s="9">
        <v>9</v>
      </c>
      <c r="J1751" s="9">
        <v>2</v>
      </c>
      <c r="K1751" s="59">
        <v>90.78</v>
      </c>
      <c r="L1751" s="44"/>
      <c r="M1751" s="44"/>
      <c r="N1751" s="59"/>
      <c r="O1751" s="9"/>
      <c r="P1751" s="9"/>
      <c r="Q1751" s="9"/>
    </row>
    <row r="1752" spans="1:17">
      <c r="A1752" s="9" t="s">
        <v>6241</v>
      </c>
      <c r="B1752" s="9" t="s">
        <v>1006</v>
      </c>
      <c r="C1752" s="9" t="s">
        <v>5735</v>
      </c>
      <c r="D1752" s="9" t="s">
        <v>8537</v>
      </c>
      <c r="E1752" s="9">
        <v>32</v>
      </c>
      <c r="F1752" s="9">
        <v>11</v>
      </c>
      <c r="G1752" s="44">
        <v>0</v>
      </c>
      <c r="H1752" s="9">
        <v>50</v>
      </c>
      <c r="I1752" s="9">
        <v>23</v>
      </c>
      <c r="J1752" s="9">
        <v>3</v>
      </c>
      <c r="K1752" s="59">
        <v>495.24</v>
      </c>
      <c r="L1752" s="44"/>
      <c r="M1752" s="44"/>
      <c r="N1752" s="59"/>
      <c r="O1752" s="9"/>
      <c r="P1752" s="9"/>
      <c r="Q1752" s="9"/>
    </row>
    <row r="1753" spans="1:17">
      <c r="A1753" s="9" t="s">
        <v>5990</v>
      </c>
      <c r="B1753" s="9" t="s">
        <v>1039</v>
      </c>
      <c r="C1753" s="9" t="s">
        <v>5016</v>
      </c>
      <c r="D1753" s="9" t="s">
        <v>5017</v>
      </c>
      <c r="E1753" s="9">
        <v>352</v>
      </c>
      <c r="F1753" s="9">
        <v>18</v>
      </c>
      <c r="G1753" s="44">
        <v>2.0000000000000001E-4</v>
      </c>
      <c r="H1753" s="9">
        <v>418</v>
      </c>
      <c r="I1753" s="9">
        <v>22</v>
      </c>
      <c r="J1753" s="9">
        <v>1</v>
      </c>
      <c r="K1753" s="59">
        <v>8.99</v>
      </c>
      <c r="L1753" s="44"/>
      <c r="M1753" s="44"/>
      <c r="N1753" s="59"/>
      <c r="O1753" s="9"/>
      <c r="P1753" s="9"/>
      <c r="Q1753" s="9"/>
    </row>
    <row r="1754" spans="1:17">
      <c r="A1754" s="9" t="s">
        <v>6431</v>
      </c>
      <c r="B1754" s="9" t="s">
        <v>1517</v>
      </c>
      <c r="C1754" s="9" t="s">
        <v>8538</v>
      </c>
      <c r="D1754" s="9" t="s">
        <v>8539</v>
      </c>
      <c r="E1754" s="9">
        <v>37</v>
      </c>
      <c r="F1754" s="9">
        <v>3</v>
      </c>
      <c r="G1754" s="44">
        <v>0</v>
      </c>
      <c r="H1754" s="9">
        <v>45</v>
      </c>
      <c r="I1754" s="9">
        <v>3</v>
      </c>
      <c r="J1754" s="9">
        <v>1</v>
      </c>
      <c r="K1754" s="59">
        <v>17.59</v>
      </c>
      <c r="L1754" s="44"/>
      <c r="M1754" s="44"/>
      <c r="N1754" s="59"/>
      <c r="O1754" s="9"/>
      <c r="P1754" s="9"/>
      <c r="Q1754" s="9"/>
    </row>
    <row r="1755" spans="1:17">
      <c r="A1755" s="9" t="s">
        <v>8540</v>
      </c>
      <c r="B1755" s="9" t="s">
        <v>1868</v>
      </c>
      <c r="C1755" s="9" t="s">
        <v>8541</v>
      </c>
      <c r="D1755" s="9" t="s">
        <v>8542</v>
      </c>
      <c r="E1755" s="9">
        <v>18</v>
      </c>
      <c r="F1755" s="9">
        <v>1</v>
      </c>
      <c r="G1755" s="44">
        <v>0</v>
      </c>
      <c r="H1755" s="9">
        <v>29</v>
      </c>
      <c r="I1755" s="9">
        <v>1</v>
      </c>
      <c r="J1755" s="9">
        <v>1</v>
      </c>
      <c r="K1755" s="59">
        <v>20.239999999999998</v>
      </c>
      <c r="L1755" s="44"/>
      <c r="M1755" s="44"/>
      <c r="N1755" s="59"/>
      <c r="O1755" s="9"/>
      <c r="P1755" s="9"/>
      <c r="Q1755" s="9"/>
    </row>
    <row r="1756" spans="1:17">
      <c r="A1756" s="9" t="s">
        <v>6905</v>
      </c>
      <c r="B1756" s="9" t="s">
        <v>1721</v>
      </c>
      <c r="C1756" s="9" t="s">
        <v>8543</v>
      </c>
      <c r="D1756" s="9" t="s">
        <v>8544</v>
      </c>
      <c r="E1756" s="9">
        <v>19</v>
      </c>
      <c r="F1756" s="9">
        <v>0</v>
      </c>
      <c r="G1756" s="44">
        <v>0</v>
      </c>
      <c r="H1756" s="9">
        <v>22</v>
      </c>
      <c r="I1756" s="9">
        <v>0</v>
      </c>
      <c r="J1756" s="9">
        <v>1</v>
      </c>
      <c r="K1756" s="59">
        <v>8.09</v>
      </c>
      <c r="L1756" s="44"/>
      <c r="M1756" s="44"/>
      <c r="N1756" s="59"/>
      <c r="O1756" s="9"/>
      <c r="P1756" s="9"/>
      <c r="Q1756" s="9"/>
    </row>
    <row r="1757" spans="1:17">
      <c r="A1757" s="9" t="s">
        <v>8545</v>
      </c>
      <c r="B1757" s="9" t="s">
        <v>2821</v>
      </c>
      <c r="C1757" s="9" t="s">
        <v>8546</v>
      </c>
      <c r="D1757" s="9" t="s">
        <v>8547</v>
      </c>
      <c r="E1757" s="9">
        <v>8</v>
      </c>
      <c r="F1757" s="9">
        <v>0</v>
      </c>
      <c r="G1757" s="44">
        <v>0</v>
      </c>
      <c r="H1757" s="9">
        <v>8</v>
      </c>
      <c r="I1757" s="9">
        <v>0</v>
      </c>
      <c r="J1757" s="9">
        <v>1</v>
      </c>
      <c r="K1757" s="59">
        <v>11.49</v>
      </c>
      <c r="L1757" s="44"/>
      <c r="M1757" s="44"/>
      <c r="N1757" s="59"/>
      <c r="O1757" s="9"/>
      <c r="P1757" s="9"/>
      <c r="Q1757" s="9"/>
    </row>
    <row r="1758" spans="1:17">
      <c r="A1758" s="9" t="s">
        <v>8548</v>
      </c>
      <c r="B1758" s="9" t="s">
        <v>5360</v>
      </c>
      <c r="C1758" s="9" t="s">
        <v>8549</v>
      </c>
      <c r="D1758" s="9" t="s">
        <v>8550</v>
      </c>
      <c r="E1758" s="9">
        <v>7</v>
      </c>
      <c r="F1758" s="9">
        <v>0</v>
      </c>
      <c r="G1758" s="44">
        <v>0</v>
      </c>
      <c r="H1758" s="9">
        <v>7</v>
      </c>
      <c r="I1758" s="9">
        <v>0</v>
      </c>
      <c r="J1758" s="9">
        <v>1</v>
      </c>
      <c r="K1758" s="59">
        <v>6.64</v>
      </c>
      <c r="L1758" s="44"/>
      <c r="M1758" s="44"/>
      <c r="N1758" s="59"/>
      <c r="O1758" s="9"/>
      <c r="P1758" s="9"/>
      <c r="Q1758" s="9"/>
    </row>
    <row r="1759" spans="1:17">
      <c r="A1759" s="9" t="s">
        <v>6122</v>
      </c>
      <c r="B1759" s="9" t="s">
        <v>5361</v>
      </c>
      <c r="C1759" s="9" t="s">
        <v>8551</v>
      </c>
      <c r="D1759" s="9" t="s">
        <v>8552</v>
      </c>
      <c r="E1759" s="9">
        <v>28</v>
      </c>
      <c r="F1759" s="9">
        <v>4</v>
      </c>
      <c r="G1759" s="44">
        <v>0</v>
      </c>
      <c r="H1759" s="9">
        <v>30</v>
      </c>
      <c r="I1759" s="9">
        <v>4</v>
      </c>
      <c r="J1759" s="9">
        <v>2</v>
      </c>
      <c r="K1759" s="59">
        <v>408.98</v>
      </c>
      <c r="L1759" s="44"/>
      <c r="M1759" s="44"/>
      <c r="N1759" s="59"/>
      <c r="O1759" s="9"/>
      <c r="P1759" s="9"/>
      <c r="Q1759" s="9"/>
    </row>
    <row r="1760" spans="1:17">
      <c r="A1760" s="9" t="s">
        <v>5362</v>
      </c>
      <c r="B1760" s="9" t="s">
        <v>5362</v>
      </c>
      <c r="C1760" s="9" t="s">
        <v>8553</v>
      </c>
      <c r="D1760" s="9" t="s">
        <v>8554</v>
      </c>
      <c r="E1760" s="9">
        <v>36</v>
      </c>
      <c r="F1760" s="9">
        <v>6</v>
      </c>
      <c r="G1760" s="44">
        <v>0</v>
      </c>
      <c r="H1760" s="9">
        <v>47</v>
      </c>
      <c r="I1760" s="9">
        <v>11</v>
      </c>
      <c r="J1760" s="9">
        <v>1</v>
      </c>
      <c r="K1760" s="59">
        <v>158.09</v>
      </c>
      <c r="L1760" s="44"/>
      <c r="M1760" s="44"/>
      <c r="N1760" s="59"/>
      <c r="O1760" s="9"/>
      <c r="P1760" s="9"/>
      <c r="Q1760" s="9"/>
    </row>
    <row r="1761" spans="1:17">
      <c r="A1761" s="9" t="s">
        <v>6008</v>
      </c>
      <c r="B1761" s="9" t="s">
        <v>907</v>
      </c>
      <c r="C1761" s="9"/>
      <c r="D1761" s="9" t="s">
        <v>8555</v>
      </c>
      <c r="E1761" s="9">
        <v>98</v>
      </c>
      <c r="F1761" s="9">
        <v>15</v>
      </c>
      <c r="G1761" s="44">
        <v>1E-4</v>
      </c>
      <c r="H1761" s="9">
        <v>115</v>
      </c>
      <c r="I1761" s="9">
        <v>21</v>
      </c>
      <c r="J1761" s="9">
        <v>2</v>
      </c>
      <c r="K1761" s="59">
        <v>190.3</v>
      </c>
      <c r="L1761" s="44"/>
      <c r="M1761" s="44"/>
      <c r="N1761" s="59"/>
      <c r="O1761" s="9"/>
      <c r="P1761" s="9"/>
      <c r="Q1761" s="9"/>
    </row>
    <row r="1762" spans="1:17">
      <c r="A1762" s="9" t="s">
        <v>6095</v>
      </c>
      <c r="B1762" s="9" t="s">
        <v>1741</v>
      </c>
      <c r="C1762" s="9" t="s">
        <v>8556</v>
      </c>
      <c r="D1762" s="9" t="s">
        <v>8557</v>
      </c>
      <c r="E1762" s="9">
        <v>62</v>
      </c>
      <c r="F1762" s="9">
        <v>4</v>
      </c>
      <c r="G1762" s="44">
        <v>0</v>
      </c>
      <c r="H1762" s="9">
        <v>68</v>
      </c>
      <c r="I1762" s="9">
        <v>5</v>
      </c>
      <c r="J1762" s="9">
        <v>1</v>
      </c>
      <c r="K1762" s="59">
        <v>184.47</v>
      </c>
      <c r="L1762" s="44"/>
      <c r="M1762" s="44"/>
      <c r="N1762" s="59"/>
      <c r="O1762" s="9"/>
      <c r="P1762" s="9"/>
      <c r="Q1762" s="9"/>
    </row>
    <row r="1763" spans="1:17">
      <c r="A1763" s="9" t="s">
        <v>6665</v>
      </c>
      <c r="B1763" s="9" t="s">
        <v>5363</v>
      </c>
      <c r="C1763" s="9" t="s">
        <v>8558</v>
      </c>
      <c r="D1763" s="9" t="s">
        <v>8559</v>
      </c>
      <c r="E1763" s="9">
        <v>8</v>
      </c>
      <c r="F1763" s="9">
        <v>7</v>
      </c>
      <c r="G1763" s="44">
        <v>0</v>
      </c>
      <c r="H1763" s="9">
        <v>9</v>
      </c>
      <c r="I1763" s="9">
        <v>8</v>
      </c>
      <c r="J1763" s="9">
        <v>2</v>
      </c>
      <c r="K1763" s="59">
        <v>327.26</v>
      </c>
      <c r="L1763" s="44"/>
      <c r="M1763" s="44"/>
      <c r="N1763" s="59"/>
      <c r="O1763" s="9"/>
      <c r="P1763" s="9"/>
      <c r="Q1763" s="9"/>
    </row>
    <row r="1764" spans="1:17">
      <c r="A1764" s="9" t="s">
        <v>6216</v>
      </c>
      <c r="B1764" s="9" t="s">
        <v>5364</v>
      </c>
      <c r="C1764" s="9" t="s">
        <v>8560</v>
      </c>
      <c r="D1764" s="9" t="s">
        <v>8561</v>
      </c>
      <c r="E1764" s="9">
        <v>9</v>
      </c>
      <c r="F1764" s="9">
        <v>0</v>
      </c>
      <c r="G1764" s="44">
        <v>0</v>
      </c>
      <c r="H1764" s="9">
        <v>9</v>
      </c>
      <c r="I1764" s="9">
        <v>0</v>
      </c>
      <c r="J1764" s="9">
        <v>1</v>
      </c>
      <c r="K1764" s="59">
        <v>152.19</v>
      </c>
      <c r="L1764" s="44"/>
      <c r="M1764" s="44"/>
      <c r="N1764" s="59"/>
      <c r="O1764" s="9"/>
      <c r="P1764" s="9"/>
      <c r="Q1764" s="9"/>
    </row>
    <row r="1765" spans="1:17">
      <c r="A1765" s="9" t="s">
        <v>6627</v>
      </c>
      <c r="B1765" s="9" t="s">
        <v>5365</v>
      </c>
      <c r="C1765" s="9" t="s">
        <v>8562</v>
      </c>
      <c r="D1765" s="9" t="s">
        <v>8563</v>
      </c>
      <c r="E1765" s="9">
        <v>18</v>
      </c>
      <c r="F1765" s="9">
        <v>1</v>
      </c>
      <c r="G1765" s="44">
        <v>0</v>
      </c>
      <c r="H1765" s="9">
        <v>18</v>
      </c>
      <c r="I1765" s="9">
        <v>1</v>
      </c>
      <c r="J1765" s="9">
        <v>1</v>
      </c>
      <c r="K1765" s="59">
        <v>187.14</v>
      </c>
      <c r="L1765" s="44"/>
      <c r="M1765" s="44"/>
      <c r="N1765" s="59"/>
      <c r="O1765" s="9"/>
      <c r="P1765" s="9"/>
      <c r="Q1765" s="9"/>
    </row>
    <row r="1766" spans="1:17">
      <c r="A1766" s="9" t="s">
        <v>7176</v>
      </c>
      <c r="B1766" s="9" t="s">
        <v>5366</v>
      </c>
      <c r="C1766" s="9" t="s">
        <v>8564</v>
      </c>
      <c r="D1766" s="9" t="s">
        <v>8565</v>
      </c>
      <c r="E1766" s="9">
        <v>8</v>
      </c>
      <c r="F1766" s="9">
        <v>2</v>
      </c>
      <c r="G1766" s="44">
        <v>0</v>
      </c>
      <c r="H1766" s="9">
        <v>11</v>
      </c>
      <c r="I1766" s="9">
        <v>2</v>
      </c>
      <c r="J1766" s="9">
        <v>1</v>
      </c>
      <c r="K1766" s="59">
        <v>276.29000000000002</v>
      </c>
      <c r="L1766" s="44"/>
      <c r="M1766" s="44"/>
      <c r="N1766" s="59"/>
      <c r="O1766" s="9"/>
      <c r="P1766" s="9"/>
      <c r="Q1766" s="9"/>
    </row>
    <row r="1767" spans="1:17">
      <c r="A1767" s="9" t="s">
        <v>8166</v>
      </c>
      <c r="B1767" s="9" t="s">
        <v>5367</v>
      </c>
      <c r="C1767" s="9" t="s">
        <v>8566</v>
      </c>
      <c r="D1767" s="9" t="s">
        <v>8567</v>
      </c>
      <c r="E1767" s="9">
        <v>5</v>
      </c>
      <c r="F1767" s="9">
        <v>2</v>
      </c>
      <c r="G1767" s="44">
        <v>0</v>
      </c>
      <c r="H1767" s="9">
        <v>7</v>
      </c>
      <c r="I1767" s="9">
        <v>4</v>
      </c>
      <c r="J1767" s="9">
        <v>1</v>
      </c>
      <c r="K1767" s="59">
        <v>133.38</v>
      </c>
      <c r="L1767" s="44"/>
      <c r="M1767" s="44"/>
      <c r="N1767" s="59"/>
      <c r="O1767" s="9"/>
      <c r="P1767" s="9"/>
      <c r="Q1767" s="9"/>
    </row>
    <row r="1768" spans="1:17">
      <c r="A1768" s="9" t="s">
        <v>6124</v>
      </c>
      <c r="B1768" s="9" t="s">
        <v>5368</v>
      </c>
      <c r="C1768" s="9" t="s">
        <v>8568</v>
      </c>
      <c r="D1768" s="9" t="s">
        <v>8569</v>
      </c>
      <c r="E1768" s="9">
        <v>139</v>
      </c>
      <c r="F1768" s="9">
        <v>4</v>
      </c>
      <c r="G1768" s="44">
        <v>1E-4</v>
      </c>
      <c r="H1768" s="9">
        <v>161</v>
      </c>
      <c r="I1768" s="9">
        <v>4</v>
      </c>
      <c r="J1768" s="9">
        <v>1</v>
      </c>
      <c r="K1768" s="59">
        <v>204.15</v>
      </c>
      <c r="L1768" s="44"/>
      <c r="M1768" s="44"/>
      <c r="N1768" s="59"/>
      <c r="O1768" s="9"/>
      <c r="P1768" s="9"/>
      <c r="Q1768" s="9"/>
    </row>
    <row r="1769" spans="1:17">
      <c r="A1769" s="9" t="s">
        <v>6766</v>
      </c>
      <c r="B1769" s="9" t="s">
        <v>2835</v>
      </c>
      <c r="C1769" s="9" t="s">
        <v>8570</v>
      </c>
      <c r="D1769" s="9" t="s">
        <v>8571</v>
      </c>
      <c r="E1769" s="9">
        <v>214</v>
      </c>
      <c r="F1769" s="9">
        <v>7</v>
      </c>
      <c r="G1769" s="44">
        <v>1E-4</v>
      </c>
      <c r="H1769" s="9">
        <v>255</v>
      </c>
      <c r="I1769" s="9">
        <v>7</v>
      </c>
      <c r="J1769" s="9">
        <v>1</v>
      </c>
      <c r="K1769" s="59">
        <v>150.69</v>
      </c>
      <c r="L1769" s="44"/>
      <c r="M1769" s="44"/>
      <c r="N1769" s="59"/>
      <c r="O1769" s="9"/>
      <c r="P1769" s="9"/>
      <c r="Q1769" s="9"/>
    </row>
    <row r="1770" spans="1:17">
      <c r="A1770" s="9" t="s">
        <v>8572</v>
      </c>
      <c r="B1770" s="9" t="s">
        <v>5369</v>
      </c>
      <c r="C1770" s="9" t="s">
        <v>8573</v>
      </c>
      <c r="D1770" s="9" t="s">
        <v>8574</v>
      </c>
      <c r="E1770" s="9">
        <v>15</v>
      </c>
      <c r="F1770" s="9">
        <v>0</v>
      </c>
      <c r="G1770" s="44">
        <v>0</v>
      </c>
      <c r="H1770" s="9">
        <v>16</v>
      </c>
      <c r="I1770" s="9">
        <v>0</v>
      </c>
      <c r="J1770" s="9">
        <v>1</v>
      </c>
      <c r="K1770" s="59">
        <v>168.75</v>
      </c>
      <c r="L1770" s="44"/>
      <c r="M1770" s="44"/>
      <c r="N1770" s="59"/>
      <c r="O1770" s="9"/>
      <c r="P1770" s="9"/>
      <c r="Q1770" s="9"/>
    </row>
    <row r="1771" spans="1:17">
      <c r="A1771" s="9" t="s">
        <v>6004</v>
      </c>
      <c r="B1771" s="9" t="s">
        <v>5370</v>
      </c>
      <c r="C1771" s="9" t="s">
        <v>8575</v>
      </c>
      <c r="D1771" s="9" t="s">
        <v>8576</v>
      </c>
      <c r="E1771" s="9">
        <v>53</v>
      </c>
      <c r="F1771" s="9">
        <v>0</v>
      </c>
      <c r="G1771" s="44">
        <v>0</v>
      </c>
      <c r="H1771" s="9">
        <v>54</v>
      </c>
      <c r="I1771" s="9">
        <v>0</v>
      </c>
      <c r="J1771" s="9">
        <v>1</v>
      </c>
      <c r="K1771" s="59">
        <v>97.49</v>
      </c>
      <c r="L1771" s="44"/>
      <c r="M1771" s="44"/>
      <c r="N1771" s="59"/>
      <c r="O1771" s="9"/>
      <c r="P1771" s="9"/>
      <c r="Q1771" s="9"/>
    </row>
    <row r="1772" spans="1:17">
      <c r="A1772" s="9" t="s">
        <v>6996</v>
      </c>
      <c r="B1772" s="9" t="s">
        <v>2479</v>
      </c>
      <c r="C1772" s="9" t="s">
        <v>8577</v>
      </c>
      <c r="D1772" s="9" t="s">
        <v>8578</v>
      </c>
      <c r="E1772" s="9">
        <v>9</v>
      </c>
      <c r="F1772" s="9">
        <v>0</v>
      </c>
      <c r="G1772" s="44">
        <v>0</v>
      </c>
      <c r="H1772" s="9">
        <v>11</v>
      </c>
      <c r="I1772" s="9">
        <v>0</v>
      </c>
      <c r="J1772" s="9">
        <v>1</v>
      </c>
      <c r="K1772" s="59">
        <v>160.44</v>
      </c>
      <c r="L1772" s="44"/>
      <c r="M1772" s="44"/>
      <c r="N1772" s="59"/>
      <c r="O1772" s="9"/>
      <c r="P1772" s="9"/>
      <c r="Q1772" s="9"/>
    </row>
    <row r="1773" spans="1:17">
      <c r="A1773" s="9" t="s">
        <v>6844</v>
      </c>
      <c r="B1773" s="9" t="s">
        <v>2482</v>
      </c>
      <c r="C1773" s="9" t="s">
        <v>8579</v>
      </c>
      <c r="D1773" s="9" t="s">
        <v>8580</v>
      </c>
      <c r="E1773" s="9">
        <v>11</v>
      </c>
      <c r="F1773" s="9">
        <v>1</v>
      </c>
      <c r="G1773" s="44">
        <v>0</v>
      </c>
      <c r="H1773" s="9">
        <v>11</v>
      </c>
      <c r="I1773" s="9">
        <v>1</v>
      </c>
      <c r="J1773" s="9">
        <v>6</v>
      </c>
      <c r="K1773" s="59">
        <v>1139.4000000000001</v>
      </c>
      <c r="L1773" s="44"/>
      <c r="M1773" s="44"/>
      <c r="N1773" s="59"/>
      <c r="O1773" s="9"/>
      <c r="P1773" s="9"/>
      <c r="Q1773" s="9"/>
    </row>
    <row r="1774" spans="1:17">
      <c r="A1774" s="9" t="s">
        <v>7198</v>
      </c>
      <c r="B1774" s="9" t="s">
        <v>5371</v>
      </c>
      <c r="C1774" s="9" t="s">
        <v>8581</v>
      </c>
      <c r="D1774" s="9" t="s">
        <v>8582</v>
      </c>
      <c r="E1774" s="9">
        <v>6</v>
      </c>
      <c r="F1774" s="9">
        <v>4</v>
      </c>
      <c r="G1774" s="44">
        <v>0</v>
      </c>
      <c r="H1774" s="9">
        <v>8</v>
      </c>
      <c r="I1774" s="9">
        <v>6</v>
      </c>
      <c r="J1774" s="9">
        <v>1</v>
      </c>
      <c r="K1774" s="59">
        <v>112.96</v>
      </c>
      <c r="L1774" s="44"/>
      <c r="M1774" s="44"/>
      <c r="N1774" s="59"/>
      <c r="O1774" s="9"/>
      <c r="P1774" s="9"/>
      <c r="Q1774" s="9"/>
    </row>
    <row r="1775" spans="1:17">
      <c r="A1775" s="9" t="s">
        <v>7351</v>
      </c>
      <c r="B1775" s="9" t="s">
        <v>5372</v>
      </c>
      <c r="C1775" s="9" t="s">
        <v>8583</v>
      </c>
      <c r="D1775" s="9" t="s">
        <v>8584</v>
      </c>
      <c r="E1775" s="9">
        <v>40</v>
      </c>
      <c r="F1775" s="9">
        <v>3</v>
      </c>
      <c r="G1775" s="44">
        <v>0</v>
      </c>
      <c r="H1775" s="9">
        <v>48</v>
      </c>
      <c r="I1775" s="9">
        <v>7</v>
      </c>
      <c r="J1775" s="9">
        <v>3</v>
      </c>
      <c r="K1775" s="59">
        <v>702.39</v>
      </c>
      <c r="L1775" s="44"/>
      <c r="M1775" s="44"/>
      <c r="N1775" s="59"/>
      <c r="O1775" s="9"/>
      <c r="P1775" s="9"/>
      <c r="Q1775" s="9"/>
    </row>
    <row r="1776" spans="1:17">
      <c r="A1776" s="9" t="s">
        <v>7457</v>
      </c>
      <c r="B1776" s="9" t="s">
        <v>5373</v>
      </c>
      <c r="C1776" s="9" t="s">
        <v>8585</v>
      </c>
      <c r="D1776" s="9" t="s">
        <v>8586</v>
      </c>
      <c r="E1776" s="9">
        <v>1</v>
      </c>
      <c r="F1776" s="9">
        <v>0</v>
      </c>
      <c r="G1776" s="44">
        <v>0</v>
      </c>
      <c r="H1776" s="9">
        <v>8</v>
      </c>
      <c r="I1776" s="9">
        <v>0</v>
      </c>
      <c r="J1776" s="9">
        <v>1</v>
      </c>
      <c r="K1776" s="59">
        <v>117.56</v>
      </c>
      <c r="L1776" s="44"/>
      <c r="M1776" s="44"/>
      <c r="N1776" s="59"/>
      <c r="O1776" s="9"/>
      <c r="P1776" s="9"/>
      <c r="Q1776" s="9"/>
    </row>
    <row r="1777" spans="1:17">
      <c r="A1777" s="9" t="s">
        <v>5374</v>
      </c>
      <c r="B1777" s="9" t="s">
        <v>5374</v>
      </c>
      <c r="C1777" s="9" t="s">
        <v>8587</v>
      </c>
      <c r="D1777" s="9" t="s">
        <v>8588</v>
      </c>
      <c r="E1777" s="9">
        <v>15</v>
      </c>
      <c r="F1777" s="9">
        <v>5</v>
      </c>
      <c r="G1777" s="44">
        <v>0</v>
      </c>
      <c r="H1777" s="9">
        <v>15</v>
      </c>
      <c r="I1777" s="9">
        <v>5</v>
      </c>
      <c r="J1777" s="9">
        <v>1</v>
      </c>
      <c r="K1777" s="59">
        <v>303.43</v>
      </c>
      <c r="L1777" s="44"/>
      <c r="M1777" s="44"/>
      <c r="N1777" s="59"/>
      <c r="O1777" s="9"/>
      <c r="P1777" s="9"/>
      <c r="Q1777" s="9"/>
    </row>
    <row r="1778" spans="1:17">
      <c r="A1778" s="9" t="s">
        <v>6908</v>
      </c>
      <c r="B1778" s="9" t="s">
        <v>2149</v>
      </c>
      <c r="C1778" s="9" t="s">
        <v>8589</v>
      </c>
      <c r="D1778" s="9" t="s">
        <v>8590</v>
      </c>
      <c r="E1778" s="9">
        <v>144</v>
      </c>
      <c r="F1778" s="9">
        <v>4</v>
      </c>
      <c r="G1778" s="44">
        <v>1E-4</v>
      </c>
      <c r="H1778" s="9">
        <v>175</v>
      </c>
      <c r="I1778" s="9">
        <v>5</v>
      </c>
      <c r="J1778" s="9">
        <v>1</v>
      </c>
      <c r="K1778" s="59">
        <v>11.99</v>
      </c>
      <c r="L1778" s="44"/>
      <c r="M1778" s="44"/>
      <c r="N1778" s="59"/>
      <c r="O1778" s="9"/>
      <c r="P1778" s="9"/>
      <c r="Q1778" s="9"/>
    </row>
    <row r="1779" spans="1:17">
      <c r="A1779" s="9" t="s">
        <v>7280</v>
      </c>
      <c r="B1779" s="9" t="s">
        <v>2150</v>
      </c>
      <c r="C1779" s="9" t="s">
        <v>8591</v>
      </c>
      <c r="D1779" s="9" t="s">
        <v>8592</v>
      </c>
      <c r="E1779" s="9">
        <v>73</v>
      </c>
      <c r="F1779" s="9">
        <v>0</v>
      </c>
      <c r="G1779" s="44">
        <v>0</v>
      </c>
      <c r="H1779" s="9">
        <v>90</v>
      </c>
      <c r="I1779" s="9">
        <v>0</v>
      </c>
      <c r="J1779" s="9">
        <v>1</v>
      </c>
      <c r="K1779" s="59">
        <v>6.29</v>
      </c>
      <c r="L1779" s="44"/>
      <c r="M1779" s="44"/>
      <c r="N1779" s="59"/>
      <c r="O1779" s="9"/>
      <c r="P1779" s="9"/>
      <c r="Q1779" s="9"/>
    </row>
    <row r="1780" spans="1:17">
      <c r="A1780" s="9" t="s">
        <v>6908</v>
      </c>
      <c r="B1780" s="9" t="s">
        <v>1869</v>
      </c>
      <c r="C1780" s="9" t="s">
        <v>8593</v>
      </c>
      <c r="D1780" s="9" t="s">
        <v>8594</v>
      </c>
      <c r="E1780" s="9">
        <v>62</v>
      </c>
      <c r="F1780" s="9">
        <v>2</v>
      </c>
      <c r="G1780" s="44">
        <v>0</v>
      </c>
      <c r="H1780" s="9">
        <v>65</v>
      </c>
      <c r="I1780" s="9">
        <v>3</v>
      </c>
      <c r="J1780" s="9">
        <v>1</v>
      </c>
      <c r="K1780" s="59">
        <v>21.99</v>
      </c>
      <c r="L1780" s="44"/>
      <c r="M1780" s="44"/>
      <c r="N1780" s="59"/>
      <c r="O1780" s="9"/>
      <c r="P1780" s="9"/>
      <c r="Q1780" s="9"/>
    </row>
    <row r="1781" spans="1:17">
      <c r="A1781" s="9" t="s">
        <v>8595</v>
      </c>
      <c r="B1781" s="9" t="s">
        <v>5375</v>
      </c>
      <c r="C1781" s="9" t="s">
        <v>8596</v>
      </c>
      <c r="D1781" s="9" t="s">
        <v>8597</v>
      </c>
      <c r="E1781" s="9">
        <v>67</v>
      </c>
      <c r="F1781" s="9">
        <v>1</v>
      </c>
      <c r="G1781" s="44">
        <v>0</v>
      </c>
      <c r="H1781" s="9">
        <v>81</v>
      </c>
      <c r="I1781" s="9">
        <v>1</v>
      </c>
      <c r="J1781" s="9">
        <v>1</v>
      </c>
      <c r="K1781" s="59">
        <v>6.49</v>
      </c>
      <c r="L1781" s="44"/>
      <c r="M1781" s="44"/>
      <c r="N1781" s="59"/>
      <c r="O1781" s="9"/>
      <c r="P1781" s="9"/>
      <c r="Q1781" s="9"/>
    </row>
    <row r="1782" spans="1:17">
      <c r="A1782" s="9" t="s">
        <v>8595</v>
      </c>
      <c r="B1782" s="9" t="s">
        <v>5376</v>
      </c>
      <c r="C1782" s="9" t="s">
        <v>8596</v>
      </c>
      <c r="D1782" s="9" t="s">
        <v>8598</v>
      </c>
      <c r="E1782" s="9">
        <v>12</v>
      </c>
      <c r="F1782" s="9">
        <v>1</v>
      </c>
      <c r="G1782" s="44">
        <v>0</v>
      </c>
      <c r="H1782" s="9">
        <v>12</v>
      </c>
      <c r="I1782" s="9">
        <v>1</v>
      </c>
      <c r="J1782" s="9">
        <v>1</v>
      </c>
      <c r="K1782" s="59">
        <v>7.99</v>
      </c>
      <c r="L1782" s="44"/>
      <c r="M1782" s="44"/>
      <c r="N1782" s="59"/>
      <c r="O1782" s="9"/>
      <c r="P1782" s="9"/>
      <c r="Q1782" s="9"/>
    </row>
    <row r="1783" spans="1:17">
      <c r="A1783" s="9" t="s">
        <v>8599</v>
      </c>
      <c r="B1783" s="9" t="s">
        <v>5377</v>
      </c>
      <c r="C1783" s="9" t="s">
        <v>8600</v>
      </c>
      <c r="D1783" s="9" t="s">
        <v>8601</v>
      </c>
      <c r="E1783" s="9">
        <v>18</v>
      </c>
      <c r="F1783" s="9">
        <v>0</v>
      </c>
      <c r="G1783" s="44">
        <v>0</v>
      </c>
      <c r="H1783" s="9">
        <v>22</v>
      </c>
      <c r="I1783" s="9">
        <v>0</v>
      </c>
      <c r="J1783" s="9">
        <v>1</v>
      </c>
      <c r="K1783" s="59">
        <v>8.5399999999999991</v>
      </c>
      <c r="L1783" s="44"/>
      <c r="M1783" s="44"/>
      <c r="N1783" s="59"/>
      <c r="O1783" s="9"/>
      <c r="P1783" s="9"/>
      <c r="Q1783" s="9"/>
    </row>
    <row r="1784" spans="1:17">
      <c r="A1784" s="9" t="s">
        <v>8602</v>
      </c>
      <c r="B1784" s="9" t="s">
        <v>5378</v>
      </c>
      <c r="C1784" s="9" t="s">
        <v>8603</v>
      </c>
      <c r="D1784" s="9" t="s">
        <v>8604</v>
      </c>
      <c r="E1784" s="9">
        <v>40</v>
      </c>
      <c r="F1784" s="9">
        <v>2</v>
      </c>
      <c r="G1784" s="44">
        <v>0</v>
      </c>
      <c r="H1784" s="9">
        <v>45</v>
      </c>
      <c r="I1784" s="9">
        <v>2</v>
      </c>
      <c r="J1784" s="9">
        <v>1</v>
      </c>
      <c r="K1784" s="59">
        <v>81.17</v>
      </c>
      <c r="L1784" s="44"/>
      <c r="M1784" s="44"/>
      <c r="N1784" s="59"/>
      <c r="O1784" s="9"/>
      <c r="P1784" s="9"/>
      <c r="Q1784" s="9"/>
    </row>
    <row r="1785" spans="1:17">
      <c r="A1785" s="9" t="s">
        <v>8605</v>
      </c>
      <c r="B1785" s="9" t="s">
        <v>5379</v>
      </c>
      <c r="C1785" s="9" t="s">
        <v>8606</v>
      </c>
      <c r="D1785" s="9" t="s">
        <v>8607</v>
      </c>
      <c r="E1785" s="9">
        <v>61</v>
      </c>
      <c r="F1785" s="9">
        <v>2</v>
      </c>
      <c r="G1785" s="44">
        <v>0</v>
      </c>
      <c r="H1785" s="9">
        <v>84</v>
      </c>
      <c r="I1785" s="9">
        <v>2</v>
      </c>
      <c r="J1785" s="9">
        <v>1</v>
      </c>
      <c r="K1785" s="59">
        <v>17.989999999999998</v>
      </c>
      <c r="L1785" s="44"/>
      <c r="M1785" s="44"/>
      <c r="N1785" s="59"/>
      <c r="O1785" s="9"/>
      <c r="P1785" s="9"/>
      <c r="Q1785" s="9"/>
    </row>
    <row r="1786" spans="1:17">
      <c r="A1786" s="9" t="s">
        <v>7666</v>
      </c>
      <c r="B1786" s="9" t="s">
        <v>2000</v>
      </c>
      <c r="C1786" s="9" t="s">
        <v>8608</v>
      </c>
      <c r="D1786" s="9" t="s">
        <v>8609</v>
      </c>
      <c r="E1786" s="9">
        <v>236</v>
      </c>
      <c r="F1786" s="9">
        <v>7</v>
      </c>
      <c r="G1786" s="44">
        <v>1E-4</v>
      </c>
      <c r="H1786" s="9">
        <v>288</v>
      </c>
      <c r="I1786" s="9">
        <v>9</v>
      </c>
      <c r="J1786" s="9">
        <v>1</v>
      </c>
      <c r="K1786" s="59">
        <v>6.64</v>
      </c>
      <c r="L1786" s="44"/>
      <c r="M1786" s="44"/>
      <c r="N1786" s="59"/>
      <c r="O1786" s="9"/>
      <c r="P1786" s="9"/>
      <c r="Q1786" s="9"/>
    </row>
    <row r="1787" spans="1:17">
      <c r="A1787" s="9" t="s">
        <v>7666</v>
      </c>
      <c r="B1787" s="9" t="s">
        <v>2847</v>
      </c>
      <c r="C1787" s="9" t="s">
        <v>8610</v>
      </c>
      <c r="D1787" s="9" t="s">
        <v>8611</v>
      </c>
      <c r="E1787" s="9">
        <v>51</v>
      </c>
      <c r="F1787" s="9">
        <v>1</v>
      </c>
      <c r="G1787" s="44">
        <v>0</v>
      </c>
      <c r="H1787" s="9">
        <v>58</v>
      </c>
      <c r="I1787" s="9">
        <v>1</v>
      </c>
      <c r="J1787" s="9">
        <v>1</v>
      </c>
      <c r="K1787" s="59">
        <v>43.69</v>
      </c>
      <c r="L1787" s="44"/>
      <c r="M1787" s="44"/>
      <c r="N1787" s="59"/>
      <c r="O1787" s="9"/>
      <c r="P1787" s="9"/>
      <c r="Q1787" s="9"/>
    </row>
    <row r="1788" spans="1:17">
      <c r="A1788" s="9" t="s">
        <v>8612</v>
      </c>
      <c r="B1788" s="9" t="s">
        <v>5380</v>
      </c>
      <c r="C1788" s="9" t="s">
        <v>8613</v>
      </c>
      <c r="D1788" s="9" t="s">
        <v>8614</v>
      </c>
      <c r="E1788" s="9">
        <v>12</v>
      </c>
      <c r="F1788" s="9">
        <v>0</v>
      </c>
      <c r="G1788" s="44">
        <v>0</v>
      </c>
      <c r="H1788" s="9">
        <v>17</v>
      </c>
      <c r="I1788" s="9">
        <v>0</v>
      </c>
      <c r="J1788" s="9">
        <v>1</v>
      </c>
      <c r="K1788" s="59">
        <v>17.989999999999998</v>
      </c>
      <c r="L1788" s="44"/>
      <c r="M1788" s="44"/>
      <c r="N1788" s="59"/>
      <c r="O1788" s="9"/>
      <c r="P1788" s="9"/>
      <c r="Q1788" s="9"/>
    </row>
    <row r="1789" spans="1:17">
      <c r="A1789" s="9" t="s">
        <v>8615</v>
      </c>
      <c r="B1789" s="9" t="s">
        <v>5381</v>
      </c>
      <c r="C1789" s="9" t="s">
        <v>8616</v>
      </c>
      <c r="D1789" s="9" t="s">
        <v>8617</v>
      </c>
      <c r="E1789" s="9">
        <v>10</v>
      </c>
      <c r="F1789" s="9">
        <v>0</v>
      </c>
      <c r="G1789" s="44">
        <v>0</v>
      </c>
      <c r="H1789" s="9">
        <v>14</v>
      </c>
      <c r="I1789" s="9">
        <v>0</v>
      </c>
      <c r="J1789" s="9">
        <v>1</v>
      </c>
      <c r="K1789" s="59">
        <v>9.49</v>
      </c>
      <c r="L1789" s="44"/>
      <c r="M1789" s="44"/>
      <c r="N1789" s="59"/>
      <c r="O1789" s="9"/>
      <c r="P1789" s="9"/>
      <c r="Q1789" s="9"/>
    </row>
    <row r="1790" spans="1:17">
      <c r="A1790" s="9" t="s">
        <v>6048</v>
      </c>
      <c r="B1790" s="9" t="s">
        <v>1023</v>
      </c>
      <c r="C1790" s="9" t="s">
        <v>4964</v>
      </c>
      <c r="D1790" s="9" t="s">
        <v>4965</v>
      </c>
      <c r="E1790" s="15">
        <v>6660</v>
      </c>
      <c r="F1790" s="9">
        <v>195</v>
      </c>
      <c r="G1790" s="44">
        <v>4.1999999999999997E-3</v>
      </c>
      <c r="H1790" s="15">
        <v>8497</v>
      </c>
      <c r="I1790" s="9">
        <v>268</v>
      </c>
      <c r="J1790" s="9">
        <v>1</v>
      </c>
      <c r="K1790" s="59">
        <v>27.99</v>
      </c>
      <c r="L1790" s="44"/>
      <c r="M1790" s="44"/>
      <c r="N1790" s="59"/>
      <c r="O1790" s="9"/>
      <c r="P1790" s="9"/>
      <c r="Q1790" s="9"/>
    </row>
    <row r="1791" spans="1:17">
      <c r="A1791" s="9" t="s">
        <v>6605</v>
      </c>
      <c r="B1791" s="9" t="s">
        <v>5382</v>
      </c>
      <c r="C1791" s="9" t="s">
        <v>8618</v>
      </c>
      <c r="D1791" s="9" t="s">
        <v>8619</v>
      </c>
      <c r="E1791" s="9">
        <v>13</v>
      </c>
      <c r="F1791" s="9">
        <v>1</v>
      </c>
      <c r="G1791" s="44">
        <v>0</v>
      </c>
      <c r="H1791" s="9">
        <v>14</v>
      </c>
      <c r="I1791" s="9">
        <v>1</v>
      </c>
      <c r="J1791" s="9">
        <v>1</v>
      </c>
      <c r="K1791" s="59">
        <v>87.55</v>
      </c>
      <c r="L1791" s="44"/>
      <c r="M1791" s="44"/>
      <c r="N1791" s="59"/>
      <c r="O1791" s="9"/>
      <c r="P1791" s="9"/>
      <c r="Q1791" s="9"/>
    </row>
    <row r="1792" spans="1:17">
      <c r="A1792" s="9" t="s">
        <v>8620</v>
      </c>
      <c r="B1792" s="9" t="s">
        <v>1641</v>
      </c>
      <c r="C1792" s="9" t="s">
        <v>8621</v>
      </c>
      <c r="D1792" s="9" t="s">
        <v>8622</v>
      </c>
      <c r="E1792" s="9">
        <v>30</v>
      </c>
      <c r="F1792" s="9">
        <v>2</v>
      </c>
      <c r="G1792" s="44">
        <v>0</v>
      </c>
      <c r="H1792" s="9">
        <v>31</v>
      </c>
      <c r="I1792" s="9">
        <v>2</v>
      </c>
      <c r="J1792" s="9">
        <v>1</v>
      </c>
      <c r="K1792" s="59">
        <v>9.9600000000000009</v>
      </c>
      <c r="L1792" s="44"/>
      <c r="M1792" s="44"/>
      <c r="N1792" s="59"/>
      <c r="O1792" s="9"/>
      <c r="P1792" s="9"/>
      <c r="Q1792" s="9"/>
    </row>
    <row r="1793" spans="1:17">
      <c r="A1793" s="9" t="s">
        <v>8623</v>
      </c>
      <c r="B1793" s="9" t="s">
        <v>2851</v>
      </c>
      <c r="C1793" s="9"/>
      <c r="D1793" s="9" t="s">
        <v>8624</v>
      </c>
      <c r="E1793" s="9">
        <v>7</v>
      </c>
      <c r="F1793" s="9">
        <v>2</v>
      </c>
      <c r="G1793" s="44">
        <v>0</v>
      </c>
      <c r="H1793" s="9">
        <v>8</v>
      </c>
      <c r="I1793" s="9">
        <v>2</v>
      </c>
      <c r="J1793" s="9">
        <v>2</v>
      </c>
      <c r="K1793" s="59">
        <v>46.78</v>
      </c>
      <c r="L1793" s="44"/>
      <c r="M1793" s="44"/>
      <c r="N1793" s="59"/>
      <c r="O1793" s="9"/>
      <c r="P1793" s="9"/>
      <c r="Q1793" s="9"/>
    </row>
    <row r="1794" spans="1:17">
      <c r="A1794" s="9" t="s">
        <v>1472</v>
      </c>
      <c r="B1794" s="9" t="s">
        <v>1472</v>
      </c>
      <c r="C1794" s="9" t="s">
        <v>8625</v>
      </c>
      <c r="D1794" s="9" t="s">
        <v>8626</v>
      </c>
      <c r="E1794" s="9">
        <v>78</v>
      </c>
      <c r="F1794" s="9">
        <v>2</v>
      </c>
      <c r="G1794" s="44">
        <v>0</v>
      </c>
      <c r="H1794" s="9">
        <v>96</v>
      </c>
      <c r="I1794" s="9">
        <v>3</v>
      </c>
      <c r="J1794" s="9">
        <v>1</v>
      </c>
      <c r="K1794" s="59">
        <v>11.99</v>
      </c>
      <c r="L1794" s="44"/>
      <c r="M1794" s="44"/>
      <c r="N1794" s="59"/>
      <c r="O1794" s="9"/>
      <c r="P1794" s="9"/>
      <c r="Q1794" s="9"/>
    </row>
    <row r="1795" spans="1:17">
      <c r="A1795" s="9" t="s">
        <v>8627</v>
      </c>
      <c r="B1795" s="9" t="s">
        <v>2852</v>
      </c>
      <c r="C1795" s="9" t="s">
        <v>8628</v>
      </c>
      <c r="D1795" s="9" t="s">
        <v>8629</v>
      </c>
      <c r="E1795" s="9">
        <v>19</v>
      </c>
      <c r="F1795" s="9">
        <v>0</v>
      </c>
      <c r="G1795" s="44">
        <v>0</v>
      </c>
      <c r="H1795" s="9">
        <v>22</v>
      </c>
      <c r="I1795" s="9">
        <v>0</v>
      </c>
      <c r="J1795" s="9">
        <v>1</v>
      </c>
      <c r="K1795" s="59">
        <v>8.99</v>
      </c>
      <c r="L1795" s="44"/>
      <c r="M1795" s="44"/>
      <c r="N1795" s="59"/>
      <c r="O1795" s="9"/>
      <c r="P1795" s="9"/>
      <c r="Q1795" s="9"/>
    </row>
    <row r="1796" spans="1:17">
      <c r="A1796" s="9" t="s">
        <v>6265</v>
      </c>
      <c r="B1796" s="9" t="s">
        <v>2486</v>
      </c>
      <c r="C1796" s="9" t="s">
        <v>8630</v>
      </c>
      <c r="D1796" s="9" t="s">
        <v>8631</v>
      </c>
      <c r="E1796" s="9">
        <v>13</v>
      </c>
      <c r="F1796" s="9">
        <v>0</v>
      </c>
      <c r="G1796" s="44">
        <v>0</v>
      </c>
      <c r="H1796" s="9">
        <v>15</v>
      </c>
      <c r="I1796" s="9">
        <v>0</v>
      </c>
      <c r="J1796" s="9">
        <v>1</v>
      </c>
      <c r="K1796" s="59">
        <v>24.69</v>
      </c>
      <c r="L1796" s="44"/>
      <c r="M1796" s="44"/>
      <c r="N1796" s="59"/>
      <c r="O1796" s="9"/>
      <c r="P1796" s="9"/>
      <c r="Q1796" s="9"/>
    </row>
    <row r="1797" spans="1:17">
      <c r="A1797" s="9" t="s">
        <v>8632</v>
      </c>
      <c r="B1797" s="9" t="s">
        <v>2380</v>
      </c>
      <c r="C1797" s="9" t="s">
        <v>8633</v>
      </c>
      <c r="D1797" s="9" t="s">
        <v>8634</v>
      </c>
      <c r="E1797" s="9">
        <v>63</v>
      </c>
      <c r="F1797" s="9">
        <v>0</v>
      </c>
      <c r="G1797" s="44">
        <v>0</v>
      </c>
      <c r="H1797" s="9">
        <v>71</v>
      </c>
      <c r="I1797" s="9">
        <v>0</v>
      </c>
      <c r="J1797" s="9">
        <v>1</v>
      </c>
      <c r="K1797" s="59">
        <v>5.19</v>
      </c>
      <c r="L1797" s="44"/>
      <c r="M1797" s="44"/>
      <c r="N1797" s="59"/>
      <c r="O1797" s="9"/>
      <c r="P1797" s="9"/>
      <c r="Q1797" s="9"/>
    </row>
    <row r="1798" spans="1:17">
      <c r="A1798" s="9" t="s">
        <v>7674</v>
      </c>
      <c r="B1798" s="9" t="s">
        <v>2033</v>
      </c>
      <c r="C1798" s="9" t="s">
        <v>8635</v>
      </c>
      <c r="D1798" s="9" t="s">
        <v>8636</v>
      </c>
      <c r="E1798" s="9">
        <v>58</v>
      </c>
      <c r="F1798" s="9">
        <v>1</v>
      </c>
      <c r="G1798" s="44">
        <v>0</v>
      </c>
      <c r="H1798" s="9">
        <v>79</v>
      </c>
      <c r="I1798" s="9">
        <v>1</v>
      </c>
      <c r="J1798" s="9">
        <v>1</v>
      </c>
      <c r="K1798" s="59">
        <v>9.44</v>
      </c>
      <c r="L1798" s="44"/>
      <c r="M1798" s="44"/>
      <c r="N1798" s="59"/>
      <c r="O1798" s="9"/>
      <c r="P1798" s="9"/>
      <c r="Q1798" s="9"/>
    </row>
    <row r="1799" spans="1:17">
      <c r="A1799" s="9" t="s">
        <v>6232</v>
      </c>
      <c r="B1799" s="9" t="s">
        <v>2309</v>
      </c>
      <c r="C1799" s="9" t="s">
        <v>8637</v>
      </c>
      <c r="D1799" s="9" t="s">
        <v>8638</v>
      </c>
      <c r="E1799" s="9">
        <v>60</v>
      </c>
      <c r="F1799" s="9">
        <v>0</v>
      </c>
      <c r="G1799" s="44">
        <v>0</v>
      </c>
      <c r="H1799" s="9">
        <v>63</v>
      </c>
      <c r="I1799" s="9">
        <v>0</v>
      </c>
      <c r="J1799" s="9">
        <v>1</v>
      </c>
      <c r="K1799" s="59">
        <v>8.09</v>
      </c>
      <c r="L1799" s="44"/>
      <c r="M1799" s="44"/>
      <c r="N1799" s="59"/>
      <c r="O1799" s="9"/>
      <c r="P1799" s="9"/>
      <c r="Q1799" s="9"/>
    </row>
    <row r="1800" spans="1:17">
      <c r="A1800" s="9" t="s">
        <v>6232</v>
      </c>
      <c r="B1800" s="9" t="s">
        <v>2855</v>
      </c>
      <c r="C1800" s="9" t="s">
        <v>8639</v>
      </c>
      <c r="D1800" s="9" t="s">
        <v>8640</v>
      </c>
      <c r="E1800" s="9">
        <v>105</v>
      </c>
      <c r="F1800" s="9">
        <v>2</v>
      </c>
      <c r="G1800" s="44">
        <v>1E-4</v>
      </c>
      <c r="H1800" s="9">
        <v>128</v>
      </c>
      <c r="I1800" s="9">
        <v>2</v>
      </c>
      <c r="J1800" s="9">
        <v>1</v>
      </c>
      <c r="K1800" s="59">
        <v>12.81</v>
      </c>
      <c r="L1800" s="44"/>
      <c r="M1800" s="44"/>
      <c r="N1800" s="59"/>
      <c r="O1800" s="9"/>
      <c r="P1800" s="9"/>
      <c r="Q1800" s="9"/>
    </row>
    <row r="1801" spans="1:17">
      <c r="A1801" s="9" t="s">
        <v>6232</v>
      </c>
      <c r="B1801" s="9" t="s">
        <v>218</v>
      </c>
      <c r="C1801" s="9" t="s">
        <v>217</v>
      </c>
      <c r="D1801" s="9" t="s">
        <v>8641</v>
      </c>
      <c r="E1801" s="9">
        <v>326</v>
      </c>
      <c r="F1801" s="9">
        <v>5</v>
      </c>
      <c r="G1801" s="44">
        <v>2.0000000000000001E-4</v>
      </c>
      <c r="H1801" s="9">
        <v>411</v>
      </c>
      <c r="I1801" s="9">
        <v>6</v>
      </c>
      <c r="J1801" s="9">
        <v>1</v>
      </c>
      <c r="K1801" s="59">
        <v>6.64</v>
      </c>
      <c r="L1801" s="44"/>
      <c r="M1801" s="44"/>
      <c r="N1801" s="59"/>
      <c r="O1801" s="9"/>
      <c r="P1801" s="9"/>
      <c r="Q1801" s="9"/>
    </row>
    <row r="1802" spans="1:17">
      <c r="A1802" s="9" t="s">
        <v>7679</v>
      </c>
      <c r="B1802" s="9" t="s">
        <v>1571</v>
      </c>
      <c r="C1802" s="9" t="s">
        <v>4007</v>
      </c>
      <c r="D1802" s="9" t="s">
        <v>8642</v>
      </c>
      <c r="E1802" s="9">
        <v>32</v>
      </c>
      <c r="F1802" s="9">
        <v>1</v>
      </c>
      <c r="G1802" s="44">
        <v>0</v>
      </c>
      <c r="H1802" s="9">
        <v>35</v>
      </c>
      <c r="I1802" s="9">
        <v>2</v>
      </c>
      <c r="J1802" s="9">
        <v>4</v>
      </c>
      <c r="K1802" s="59">
        <v>97.16</v>
      </c>
      <c r="L1802" s="44"/>
      <c r="M1802" s="44"/>
      <c r="N1802" s="59"/>
      <c r="O1802" s="9"/>
      <c r="P1802" s="9"/>
      <c r="Q1802" s="9"/>
    </row>
    <row r="1803" spans="1:17">
      <c r="A1803" s="9" t="s">
        <v>6215</v>
      </c>
      <c r="B1803" s="9" t="s">
        <v>1831</v>
      </c>
      <c r="C1803" s="9" t="s">
        <v>8643</v>
      </c>
      <c r="D1803" s="9" t="s">
        <v>8644</v>
      </c>
      <c r="E1803" s="9">
        <v>27</v>
      </c>
      <c r="F1803" s="9">
        <v>2</v>
      </c>
      <c r="G1803" s="44">
        <v>0</v>
      </c>
      <c r="H1803" s="9">
        <v>28</v>
      </c>
      <c r="I1803" s="9">
        <v>2</v>
      </c>
      <c r="J1803" s="9">
        <v>1</v>
      </c>
      <c r="K1803" s="59">
        <v>31.67</v>
      </c>
      <c r="L1803" s="44"/>
      <c r="M1803" s="44"/>
      <c r="N1803" s="59"/>
      <c r="O1803" s="9"/>
      <c r="P1803" s="9"/>
      <c r="Q1803" s="9"/>
    </row>
    <row r="1804" spans="1:17">
      <c r="A1804" s="9" t="s">
        <v>8645</v>
      </c>
      <c r="B1804" s="9" t="s">
        <v>5383</v>
      </c>
      <c r="C1804" s="9" t="s">
        <v>8646</v>
      </c>
      <c r="D1804" s="9" t="s">
        <v>8647</v>
      </c>
      <c r="E1804" s="9">
        <v>3</v>
      </c>
      <c r="F1804" s="9">
        <v>1</v>
      </c>
      <c r="G1804" s="44">
        <v>0</v>
      </c>
      <c r="H1804" s="9">
        <v>3</v>
      </c>
      <c r="I1804" s="9">
        <v>1</v>
      </c>
      <c r="J1804" s="9">
        <v>1</v>
      </c>
      <c r="K1804" s="59">
        <v>24.74</v>
      </c>
      <c r="L1804" s="44"/>
      <c r="M1804" s="44"/>
      <c r="N1804" s="59"/>
      <c r="O1804" s="9"/>
      <c r="P1804" s="9"/>
      <c r="Q1804" s="9"/>
    </row>
    <row r="1805" spans="1:17">
      <c r="A1805" s="9" t="s">
        <v>6053</v>
      </c>
      <c r="B1805" s="9" t="s">
        <v>1642</v>
      </c>
      <c r="C1805" s="9" t="s">
        <v>8648</v>
      </c>
      <c r="D1805" s="9" t="s">
        <v>8649</v>
      </c>
      <c r="E1805" s="9">
        <v>222</v>
      </c>
      <c r="F1805" s="9">
        <v>5</v>
      </c>
      <c r="G1805" s="44">
        <v>1E-4</v>
      </c>
      <c r="H1805" s="9">
        <v>244</v>
      </c>
      <c r="I1805" s="9">
        <v>6</v>
      </c>
      <c r="J1805" s="9">
        <v>1</v>
      </c>
      <c r="K1805" s="59">
        <v>16.989999999999998</v>
      </c>
      <c r="L1805" s="44"/>
      <c r="M1805" s="44"/>
      <c r="N1805" s="59"/>
      <c r="O1805" s="9"/>
      <c r="P1805" s="9"/>
      <c r="Q1805" s="9"/>
    </row>
    <row r="1806" spans="1:17">
      <c r="A1806" s="9" t="s">
        <v>8650</v>
      </c>
      <c r="B1806" s="9" t="s">
        <v>2864</v>
      </c>
      <c r="C1806" s="9" t="s">
        <v>8651</v>
      </c>
      <c r="D1806" s="9" t="s">
        <v>8652</v>
      </c>
      <c r="E1806" s="9">
        <v>4</v>
      </c>
      <c r="F1806" s="9">
        <v>1</v>
      </c>
      <c r="G1806" s="44">
        <v>0</v>
      </c>
      <c r="H1806" s="9">
        <v>5</v>
      </c>
      <c r="I1806" s="9">
        <v>1</v>
      </c>
      <c r="J1806" s="9">
        <v>7</v>
      </c>
      <c r="K1806" s="59">
        <v>82.25</v>
      </c>
      <c r="L1806" s="44"/>
      <c r="M1806" s="44"/>
      <c r="N1806" s="59"/>
      <c r="O1806" s="9"/>
      <c r="P1806" s="9"/>
      <c r="Q1806" s="9"/>
    </row>
    <row r="1807" spans="1:17">
      <c r="A1807" s="9" t="s">
        <v>6128</v>
      </c>
      <c r="B1807" s="9" t="s">
        <v>340</v>
      </c>
      <c r="C1807" s="9" t="s">
        <v>337</v>
      </c>
      <c r="D1807" s="9" t="s">
        <v>8653</v>
      </c>
      <c r="E1807" s="15">
        <v>1415</v>
      </c>
      <c r="F1807" s="9">
        <v>60</v>
      </c>
      <c r="G1807" s="44">
        <v>8.9999999999999998E-4</v>
      </c>
      <c r="H1807" s="15">
        <v>1941</v>
      </c>
      <c r="I1807" s="9">
        <v>75</v>
      </c>
      <c r="J1807" s="9">
        <v>1</v>
      </c>
      <c r="K1807" s="59">
        <v>9.89</v>
      </c>
      <c r="L1807" s="44"/>
      <c r="M1807" s="44"/>
      <c r="N1807" s="59"/>
      <c r="O1807" s="9"/>
      <c r="P1807" s="9"/>
      <c r="Q1807" s="9"/>
    </row>
    <row r="1808" spans="1:17">
      <c r="A1808" s="9" t="s">
        <v>6036</v>
      </c>
      <c r="B1808" s="9" t="s">
        <v>4867</v>
      </c>
      <c r="C1808" s="9" t="s">
        <v>8654</v>
      </c>
      <c r="D1808" s="9" t="s">
        <v>8655</v>
      </c>
      <c r="E1808" s="9">
        <v>49</v>
      </c>
      <c r="F1808" s="9">
        <v>2</v>
      </c>
      <c r="G1808" s="44">
        <v>0</v>
      </c>
      <c r="H1808" s="9">
        <v>56</v>
      </c>
      <c r="I1808" s="9">
        <v>4</v>
      </c>
      <c r="J1808" s="9">
        <v>1</v>
      </c>
      <c r="K1808" s="59">
        <v>38.619999999999997</v>
      </c>
      <c r="L1808" s="44"/>
      <c r="M1808" s="44"/>
      <c r="N1808" s="59"/>
      <c r="O1808" s="9"/>
      <c r="P1808" s="9"/>
      <c r="Q1808" s="9"/>
    </row>
    <row r="1809" spans="1:17">
      <c r="A1809" s="9" t="s">
        <v>5999</v>
      </c>
      <c r="B1809" s="9" t="s">
        <v>843</v>
      </c>
      <c r="C1809" s="9" t="s">
        <v>840</v>
      </c>
      <c r="D1809" s="9" t="s">
        <v>842</v>
      </c>
      <c r="E1809" s="9">
        <v>198</v>
      </c>
      <c r="F1809" s="9">
        <v>6</v>
      </c>
      <c r="G1809" s="44">
        <v>1E-4</v>
      </c>
      <c r="H1809" s="9">
        <v>215</v>
      </c>
      <c r="I1809" s="9">
        <v>6</v>
      </c>
      <c r="J1809" s="9">
        <v>1</v>
      </c>
      <c r="K1809" s="59">
        <v>39.96</v>
      </c>
      <c r="L1809" s="44"/>
      <c r="M1809" s="44"/>
      <c r="N1809" s="59"/>
      <c r="O1809" s="9"/>
      <c r="P1809" s="9"/>
      <c r="Q1809" s="9"/>
    </row>
    <row r="1810" spans="1:17">
      <c r="A1810" s="9" t="s">
        <v>5990</v>
      </c>
      <c r="B1810" s="9" t="s">
        <v>1046</v>
      </c>
      <c r="C1810" s="9" t="s">
        <v>5051</v>
      </c>
      <c r="D1810" s="9" t="s">
        <v>5052</v>
      </c>
      <c r="E1810" s="9">
        <v>36</v>
      </c>
      <c r="F1810" s="9">
        <v>1</v>
      </c>
      <c r="G1810" s="44">
        <v>0</v>
      </c>
      <c r="H1810" s="9">
        <v>38</v>
      </c>
      <c r="I1810" s="9">
        <v>2</v>
      </c>
      <c r="J1810" s="9">
        <v>1</v>
      </c>
      <c r="K1810" s="59">
        <v>6.99</v>
      </c>
      <c r="L1810" s="44"/>
      <c r="M1810" s="44"/>
      <c r="N1810" s="59"/>
      <c r="O1810" s="9"/>
      <c r="P1810" s="9"/>
      <c r="Q1810" s="9"/>
    </row>
    <row r="1811" spans="1:17">
      <c r="A1811" s="9" t="s">
        <v>5990</v>
      </c>
      <c r="B1811" s="9" t="s">
        <v>1046</v>
      </c>
      <c r="C1811" s="9" t="s">
        <v>5051</v>
      </c>
      <c r="D1811" s="9" t="s">
        <v>8656</v>
      </c>
      <c r="E1811" s="9">
        <v>36</v>
      </c>
      <c r="F1811" s="9">
        <v>1</v>
      </c>
      <c r="G1811" s="44">
        <v>0</v>
      </c>
      <c r="H1811" s="9">
        <v>38</v>
      </c>
      <c r="I1811" s="9">
        <v>2</v>
      </c>
      <c r="J1811" s="9">
        <v>1</v>
      </c>
      <c r="K1811" s="59">
        <v>7.89</v>
      </c>
      <c r="L1811" s="44"/>
      <c r="M1811" s="44"/>
      <c r="N1811" s="59"/>
      <c r="O1811" s="9"/>
      <c r="P1811" s="9"/>
      <c r="Q1811" s="9"/>
    </row>
    <row r="1812" spans="1:17">
      <c r="A1812" s="9" t="s">
        <v>6418</v>
      </c>
      <c r="B1812" s="9" t="s">
        <v>5384</v>
      </c>
      <c r="C1812" s="9" t="s">
        <v>8657</v>
      </c>
      <c r="D1812" s="9" t="s">
        <v>8658</v>
      </c>
      <c r="E1812" s="9">
        <v>11</v>
      </c>
      <c r="F1812" s="9">
        <v>3</v>
      </c>
      <c r="G1812" s="44">
        <v>0</v>
      </c>
      <c r="H1812" s="9">
        <v>11</v>
      </c>
      <c r="I1812" s="9">
        <v>3</v>
      </c>
      <c r="J1812" s="9">
        <v>1</v>
      </c>
      <c r="K1812" s="59">
        <v>78.989999999999995</v>
      </c>
      <c r="L1812" s="44"/>
      <c r="M1812" s="44"/>
      <c r="N1812" s="59"/>
      <c r="O1812" s="9"/>
      <c r="P1812" s="9"/>
      <c r="Q1812" s="9"/>
    </row>
    <row r="1813" spans="1:17">
      <c r="A1813" s="9" t="s">
        <v>6418</v>
      </c>
      <c r="B1813" s="9" t="s">
        <v>1733</v>
      </c>
      <c r="C1813" s="9" t="s">
        <v>8659</v>
      </c>
      <c r="D1813" s="9" t="s">
        <v>8660</v>
      </c>
      <c r="E1813" s="9">
        <v>35</v>
      </c>
      <c r="F1813" s="9">
        <v>4</v>
      </c>
      <c r="G1813" s="44">
        <v>0</v>
      </c>
      <c r="H1813" s="9">
        <v>39</v>
      </c>
      <c r="I1813" s="9">
        <v>5</v>
      </c>
      <c r="J1813" s="9">
        <v>1</v>
      </c>
      <c r="K1813" s="59">
        <v>14.35</v>
      </c>
      <c r="L1813" s="44"/>
      <c r="M1813" s="44"/>
      <c r="N1813" s="59"/>
      <c r="O1813" s="9"/>
      <c r="P1813" s="9"/>
      <c r="Q1813" s="9"/>
    </row>
    <row r="1814" spans="1:17">
      <c r="A1814" s="9" t="s">
        <v>6682</v>
      </c>
      <c r="B1814" s="9" t="s">
        <v>1644</v>
      </c>
      <c r="C1814" s="9" t="s">
        <v>8661</v>
      </c>
      <c r="D1814" s="9" t="s">
        <v>8662</v>
      </c>
      <c r="E1814" s="9">
        <v>30</v>
      </c>
      <c r="F1814" s="9">
        <v>2</v>
      </c>
      <c r="G1814" s="44">
        <v>0</v>
      </c>
      <c r="H1814" s="9">
        <v>33</v>
      </c>
      <c r="I1814" s="9">
        <v>2</v>
      </c>
      <c r="J1814" s="9">
        <v>1</v>
      </c>
      <c r="K1814" s="59">
        <v>7.11</v>
      </c>
      <c r="L1814" s="44"/>
      <c r="M1814" s="44"/>
      <c r="N1814" s="59"/>
      <c r="O1814" s="9"/>
      <c r="P1814" s="9"/>
      <c r="Q1814" s="9"/>
    </row>
    <row r="1815" spans="1:17">
      <c r="A1815" s="9" t="s">
        <v>7290</v>
      </c>
      <c r="B1815" s="9" t="s">
        <v>587</v>
      </c>
      <c r="C1815" s="9" t="s">
        <v>584</v>
      </c>
      <c r="D1815" s="9" t="s">
        <v>586</v>
      </c>
      <c r="E1815" s="9">
        <v>117</v>
      </c>
      <c r="F1815" s="9">
        <v>6</v>
      </c>
      <c r="G1815" s="44">
        <v>1E-4</v>
      </c>
      <c r="H1815" s="9">
        <v>151</v>
      </c>
      <c r="I1815" s="9">
        <v>10</v>
      </c>
      <c r="J1815" s="9">
        <v>1</v>
      </c>
      <c r="K1815" s="59">
        <v>8.49</v>
      </c>
      <c r="L1815" s="44"/>
      <c r="M1815" s="44"/>
      <c r="N1815" s="59"/>
      <c r="O1815" s="9"/>
      <c r="P1815" s="9"/>
      <c r="Q1815" s="9"/>
    </row>
    <row r="1816" spans="1:17">
      <c r="A1816" s="9" t="s">
        <v>7222</v>
      </c>
      <c r="B1816" s="9" t="s">
        <v>2492</v>
      </c>
      <c r="C1816" s="9" t="s">
        <v>8663</v>
      </c>
      <c r="D1816" s="9" t="s">
        <v>8664</v>
      </c>
      <c r="E1816" s="9">
        <v>51</v>
      </c>
      <c r="F1816" s="9">
        <v>0</v>
      </c>
      <c r="G1816" s="44">
        <v>0</v>
      </c>
      <c r="H1816" s="9">
        <v>56</v>
      </c>
      <c r="I1816" s="9">
        <v>0</v>
      </c>
      <c r="J1816" s="9">
        <v>1</v>
      </c>
      <c r="K1816" s="59">
        <v>12.49</v>
      </c>
      <c r="L1816" s="44"/>
      <c r="M1816" s="44"/>
      <c r="N1816" s="59"/>
      <c r="O1816" s="9"/>
      <c r="P1816" s="9"/>
      <c r="Q1816" s="9"/>
    </row>
    <row r="1817" spans="1:17">
      <c r="A1817" s="9" t="s">
        <v>6805</v>
      </c>
      <c r="B1817" s="9" t="s">
        <v>5385</v>
      </c>
      <c r="C1817" s="9" t="s">
        <v>8665</v>
      </c>
      <c r="D1817" s="9" t="s">
        <v>8666</v>
      </c>
      <c r="E1817" s="9">
        <v>8</v>
      </c>
      <c r="F1817" s="9">
        <v>1</v>
      </c>
      <c r="G1817" s="44">
        <v>0</v>
      </c>
      <c r="H1817" s="9">
        <v>9</v>
      </c>
      <c r="I1817" s="9">
        <v>1</v>
      </c>
      <c r="J1817" s="9">
        <v>1</v>
      </c>
      <c r="K1817" s="59">
        <v>27.89</v>
      </c>
      <c r="L1817" s="44"/>
      <c r="M1817" s="44"/>
      <c r="N1817" s="59"/>
      <c r="O1817" s="9"/>
      <c r="P1817" s="9"/>
      <c r="Q1817" s="9"/>
    </row>
    <row r="1818" spans="1:17">
      <c r="A1818" s="9" t="s">
        <v>6805</v>
      </c>
      <c r="B1818" s="9" t="s">
        <v>2111</v>
      </c>
      <c r="C1818" s="9" t="s">
        <v>8667</v>
      </c>
      <c r="D1818" s="9" t="s">
        <v>8668</v>
      </c>
      <c r="E1818" s="9">
        <v>16</v>
      </c>
      <c r="F1818" s="9">
        <v>1</v>
      </c>
      <c r="G1818" s="44">
        <v>0</v>
      </c>
      <c r="H1818" s="9">
        <v>19</v>
      </c>
      <c r="I1818" s="9">
        <v>1</v>
      </c>
      <c r="J1818" s="9">
        <v>1</v>
      </c>
      <c r="K1818" s="59">
        <v>27.89</v>
      </c>
      <c r="L1818" s="44"/>
      <c r="M1818" s="44"/>
      <c r="N1818" s="59"/>
      <c r="O1818" s="9"/>
      <c r="P1818" s="9"/>
      <c r="Q1818" s="9"/>
    </row>
    <row r="1819" spans="1:17">
      <c r="A1819" s="9" t="s">
        <v>7318</v>
      </c>
      <c r="B1819" s="9" t="s">
        <v>2210</v>
      </c>
      <c r="C1819" s="9" t="s">
        <v>8669</v>
      </c>
      <c r="D1819" s="9" t="s">
        <v>8670</v>
      </c>
      <c r="E1819" s="9">
        <v>39</v>
      </c>
      <c r="F1819" s="9">
        <v>0</v>
      </c>
      <c r="G1819" s="44">
        <v>0</v>
      </c>
      <c r="H1819" s="9">
        <v>44</v>
      </c>
      <c r="I1819" s="9">
        <v>0</v>
      </c>
      <c r="J1819" s="9">
        <v>1</v>
      </c>
      <c r="K1819" s="59">
        <v>9.49</v>
      </c>
      <c r="L1819" s="44"/>
      <c r="M1819" s="44"/>
      <c r="N1819" s="59"/>
      <c r="O1819" s="9"/>
      <c r="P1819" s="9"/>
      <c r="Q1819" s="9"/>
    </row>
    <row r="1820" spans="1:17">
      <c r="A1820" s="9" t="s">
        <v>7318</v>
      </c>
      <c r="B1820" s="9" t="s">
        <v>5386</v>
      </c>
      <c r="C1820" s="9" t="s">
        <v>8671</v>
      </c>
      <c r="D1820" s="9" t="s">
        <v>8672</v>
      </c>
      <c r="E1820" s="9">
        <v>38</v>
      </c>
      <c r="F1820" s="9">
        <v>0</v>
      </c>
      <c r="G1820" s="44">
        <v>0</v>
      </c>
      <c r="H1820" s="9">
        <v>49</v>
      </c>
      <c r="I1820" s="9">
        <v>0</v>
      </c>
      <c r="J1820" s="9">
        <v>1</v>
      </c>
      <c r="K1820" s="59">
        <v>58.61</v>
      </c>
      <c r="L1820" s="44"/>
      <c r="M1820" s="44"/>
      <c r="N1820" s="59"/>
      <c r="O1820" s="9"/>
      <c r="P1820" s="9"/>
      <c r="Q1820" s="9"/>
    </row>
    <row r="1821" spans="1:17">
      <c r="A1821" s="9" t="s">
        <v>6089</v>
      </c>
      <c r="B1821" s="9" t="s">
        <v>757</v>
      </c>
      <c r="C1821" s="9" t="s">
        <v>754</v>
      </c>
      <c r="D1821" s="9" t="s">
        <v>6916</v>
      </c>
      <c r="E1821" s="9">
        <v>7</v>
      </c>
      <c r="F1821" s="9">
        <v>4</v>
      </c>
      <c r="G1821" s="44">
        <v>0</v>
      </c>
      <c r="H1821" s="9">
        <v>12</v>
      </c>
      <c r="I1821" s="9">
        <v>6</v>
      </c>
      <c r="J1821" s="9">
        <v>1</v>
      </c>
      <c r="K1821" s="59">
        <v>179.31</v>
      </c>
      <c r="L1821" s="44"/>
      <c r="M1821" s="44"/>
      <c r="N1821" s="59"/>
      <c r="O1821" s="9"/>
      <c r="P1821" s="9"/>
      <c r="Q1821" s="9"/>
    </row>
    <row r="1822" spans="1:17">
      <c r="A1822" s="9" t="s">
        <v>6177</v>
      </c>
      <c r="B1822" s="9" t="s">
        <v>2211</v>
      </c>
      <c r="C1822" s="9" t="s">
        <v>8673</v>
      </c>
      <c r="D1822" s="9" t="s">
        <v>8674</v>
      </c>
      <c r="E1822" s="9">
        <v>56</v>
      </c>
      <c r="F1822" s="9">
        <v>1</v>
      </c>
      <c r="G1822" s="44">
        <v>0</v>
      </c>
      <c r="H1822" s="9">
        <v>67</v>
      </c>
      <c r="I1822" s="9">
        <v>1</v>
      </c>
      <c r="J1822" s="9">
        <v>1</v>
      </c>
      <c r="K1822" s="59">
        <v>11.39</v>
      </c>
      <c r="L1822" s="44"/>
      <c r="M1822" s="44"/>
      <c r="N1822" s="59"/>
      <c r="O1822" s="9"/>
      <c r="P1822" s="9"/>
      <c r="Q1822" s="9"/>
    </row>
    <row r="1823" spans="1:17">
      <c r="A1823" s="9" t="s">
        <v>6289</v>
      </c>
      <c r="B1823" s="9" t="s">
        <v>1980</v>
      </c>
      <c r="C1823" s="9" t="s">
        <v>8675</v>
      </c>
      <c r="D1823" s="9" t="s">
        <v>8676</v>
      </c>
      <c r="E1823" s="9">
        <v>41</v>
      </c>
      <c r="F1823" s="9">
        <v>1</v>
      </c>
      <c r="G1823" s="44">
        <v>0</v>
      </c>
      <c r="H1823" s="9">
        <v>47</v>
      </c>
      <c r="I1823" s="9">
        <v>2</v>
      </c>
      <c r="J1823" s="9">
        <v>1</v>
      </c>
      <c r="K1823" s="59">
        <v>63.49</v>
      </c>
      <c r="L1823" s="44"/>
      <c r="M1823" s="44"/>
      <c r="N1823" s="59"/>
      <c r="O1823" s="9"/>
      <c r="P1823" s="9"/>
      <c r="Q1823" s="9"/>
    </row>
    <row r="1824" spans="1:17">
      <c r="A1824" s="9" t="s">
        <v>8677</v>
      </c>
      <c r="B1824" s="9" t="s">
        <v>4869</v>
      </c>
      <c r="C1824" s="9" t="s">
        <v>8678</v>
      </c>
      <c r="D1824" s="9" t="s">
        <v>8679</v>
      </c>
      <c r="E1824" s="9">
        <v>45</v>
      </c>
      <c r="F1824" s="9">
        <v>0</v>
      </c>
      <c r="G1824" s="44">
        <v>0</v>
      </c>
      <c r="H1824" s="9">
        <v>47</v>
      </c>
      <c r="I1824" s="9">
        <v>0</v>
      </c>
      <c r="J1824" s="9">
        <v>1</v>
      </c>
      <c r="K1824" s="59">
        <v>7.64</v>
      </c>
      <c r="L1824" s="44"/>
      <c r="M1824" s="44"/>
      <c r="N1824" s="59"/>
      <c r="O1824" s="9"/>
      <c r="P1824" s="9"/>
      <c r="Q1824" s="9"/>
    </row>
    <row r="1825" spans="1:17">
      <c r="A1825" s="9" t="s">
        <v>7696</v>
      </c>
      <c r="B1825" s="9" t="s">
        <v>5268</v>
      </c>
      <c r="C1825" s="9" t="s">
        <v>5944</v>
      </c>
      <c r="D1825" s="9" t="s">
        <v>5946</v>
      </c>
      <c r="E1825" s="9">
        <v>58</v>
      </c>
      <c r="F1825" s="9">
        <v>1</v>
      </c>
      <c r="G1825" s="44">
        <v>0</v>
      </c>
      <c r="H1825" s="9">
        <v>69</v>
      </c>
      <c r="I1825" s="9">
        <v>1</v>
      </c>
      <c r="J1825" s="9">
        <v>1</v>
      </c>
      <c r="K1825" s="59">
        <v>8.99</v>
      </c>
      <c r="L1825" s="44"/>
      <c r="M1825" s="44"/>
      <c r="N1825" s="59"/>
      <c r="O1825" s="9"/>
      <c r="P1825" s="9"/>
      <c r="Q1825" s="9"/>
    </row>
    <row r="1826" spans="1:17">
      <c r="A1826" s="9" t="s">
        <v>7092</v>
      </c>
      <c r="B1826" s="9" t="s">
        <v>5387</v>
      </c>
      <c r="C1826" s="9" t="s">
        <v>8680</v>
      </c>
      <c r="D1826" s="9" t="s">
        <v>8681</v>
      </c>
      <c r="E1826" s="9">
        <v>35</v>
      </c>
      <c r="F1826" s="9">
        <v>1</v>
      </c>
      <c r="G1826" s="44">
        <v>0</v>
      </c>
      <c r="H1826" s="9">
        <v>37</v>
      </c>
      <c r="I1826" s="9">
        <v>1</v>
      </c>
      <c r="J1826" s="9">
        <v>1</v>
      </c>
      <c r="K1826" s="59">
        <v>21.84</v>
      </c>
      <c r="L1826" s="44"/>
      <c r="M1826" s="44"/>
      <c r="N1826" s="59"/>
      <c r="O1826" s="9"/>
      <c r="P1826" s="9"/>
      <c r="Q1826" s="9"/>
    </row>
    <row r="1827" spans="1:17">
      <c r="A1827" s="9" t="s">
        <v>1140</v>
      </c>
      <c r="B1827" s="9" t="s">
        <v>1140</v>
      </c>
      <c r="C1827" s="9" t="s">
        <v>8682</v>
      </c>
      <c r="D1827" s="9" t="s">
        <v>8683</v>
      </c>
      <c r="E1827" s="9">
        <v>30</v>
      </c>
      <c r="F1827" s="9">
        <v>0</v>
      </c>
      <c r="G1827" s="44">
        <v>0</v>
      </c>
      <c r="H1827" s="9">
        <v>32</v>
      </c>
      <c r="I1827" s="9">
        <v>0</v>
      </c>
      <c r="J1827" s="9">
        <v>1</v>
      </c>
      <c r="K1827" s="59">
        <v>8.69</v>
      </c>
      <c r="L1827" s="44"/>
      <c r="M1827" s="44"/>
      <c r="N1827" s="59"/>
      <c r="O1827" s="9"/>
      <c r="P1827" s="9"/>
      <c r="Q1827" s="9"/>
    </row>
    <row r="1828" spans="1:17">
      <c r="A1828" s="9" t="s">
        <v>8684</v>
      </c>
      <c r="B1828" s="9" t="s">
        <v>5388</v>
      </c>
      <c r="C1828" s="9" t="s">
        <v>8685</v>
      </c>
      <c r="D1828" s="9" t="s">
        <v>8686</v>
      </c>
      <c r="E1828" s="9">
        <v>82</v>
      </c>
      <c r="F1828" s="9">
        <v>1</v>
      </c>
      <c r="G1828" s="44">
        <v>1E-4</v>
      </c>
      <c r="H1828" s="9">
        <v>98</v>
      </c>
      <c r="I1828" s="9">
        <v>1</v>
      </c>
      <c r="J1828" s="9">
        <v>1</v>
      </c>
      <c r="K1828" s="59">
        <v>8.99</v>
      </c>
      <c r="L1828" s="44"/>
      <c r="M1828" s="44"/>
      <c r="N1828" s="59"/>
      <c r="O1828" s="9"/>
      <c r="P1828" s="9"/>
      <c r="Q1828" s="9"/>
    </row>
    <row r="1829" spans="1:17">
      <c r="A1829" s="9" t="s">
        <v>7698</v>
      </c>
      <c r="B1829" s="9" t="s">
        <v>2878</v>
      </c>
      <c r="C1829" s="9" t="s">
        <v>8687</v>
      </c>
      <c r="D1829" s="9" t="s">
        <v>8688</v>
      </c>
      <c r="E1829" s="9">
        <v>10</v>
      </c>
      <c r="F1829" s="9">
        <v>1</v>
      </c>
      <c r="G1829" s="44">
        <v>0</v>
      </c>
      <c r="H1829" s="9">
        <v>10</v>
      </c>
      <c r="I1829" s="9">
        <v>1</v>
      </c>
      <c r="J1829" s="9">
        <v>1</v>
      </c>
      <c r="K1829" s="59">
        <v>13.99</v>
      </c>
      <c r="L1829" s="44"/>
      <c r="M1829" s="44"/>
      <c r="N1829" s="59"/>
      <c r="O1829" s="9"/>
      <c r="P1829" s="9"/>
      <c r="Q1829" s="9"/>
    </row>
    <row r="1830" spans="1:17">
      <c r="A1830" s="9" t="s">
        <v>8291</v>
      </c>
      <c r="B1830" s="9" t="s">
        <v>1634</v>
      </c>
      <c r="C1830" s="9" t="s">
        <v>8689</v>
      </c>
      <c r="D1830" s="9" t="s">
        <v>8690</v>
      </c>
      <c r="E1830" s="9">
        <v>16</v>
      </c>
      <c r="F1830" s="9">
        <v>0</v>
      </c>
      <c r="G1830" s="44">
        <v>0</v>
      </c>
      <c r="H1830" s="9">
        <v>21</v>
      </c>
      <c r="I1830" s="9">
        <v>0</v>
      </c>
      <c r="J1830" s="9">
        <v>1</v>
      </c>
      <c r="K1830" s="59">
        <v>10.44</v>
      </c>
      <c r="L1830" s="44"/>
      <c r="M1830" s="44"/>
      <c r="N1830" s="59"/>
      <c r="O1830" s="9"/>
      <c r="P1830" s="9"/>
      <c r="Q1830" s="9"/>
    </row>
    <row r="1831" spans="1:17">
      <c r="A1831" s="9" t="s">
        <v>7702</v>
      </c>
      <c r="B1831" s="9" t="s">
        <v>1706</v>
      </c>
      <c r="C1831" s="9" t="s">
        <v>8691</v>
      </c>
      <c r="D1831" s="9" t="s">
        <v>8692</v>
      </c>
      <c r="E1831" s="9">
        <v>7</v>
      </c>
      <c r="F1831" s="9">
        <v>0</v>
      </c>
      <c r="G1831" s="44">
        <v>0</v>
      </c>
      <c r="H1831" s="9">
        <v>9</v>
      </c>
      <c r="I1831" s="9">
        <v>0</v>
      </c>
      <c r="J1831" s="9">
        <v>1</v>
      </c>
      <c r="K1831" s="59">
        <v>37.39</v>
      </c>
      <c r="L1831" s="44"/>
      <c r="M1831" s="44"/>
      <c r="N1831" s="59"/>
      <c r="O1831" s="9"/>
      <c r="P1831" s="9"/>
      <c r="Q1831" s="9"/>
    </row>
    <row r="1832" spans="1:17">
      <c r="A1832" s="9" t="s">
        <v>7702</v>
      </c>
      <c r="B1832" s="9" t="s">
        <v>1583</v>
      </c>
      <c r="C1832" s="9" t="s">
        <v>8693</v>
      </c>
      <c r="D1832" s="9" t="s">
        <v>8694</v>
      </c>
      <c r="E1832" s="9">
        <v>11</v>
      </c>
      <c r="F1832" s="9">
        <v>0</v>
      </c>
      <c r="G1832" s="44">
        <v>0</v>
      </c>
      <c r="H1832" s="9">
        <v>11</v>
      </c>
      <c r="I1832" s="9">
        <v>0</v>
      </c>
      <c r="J1832" s="9">
        <v>1</v>
      </c>
      <c r="K1832" s="59">
        <v>7.49</v>
      </c>
      <c r="L1832" s="44"/>
      <c r="M1832" s="44"/>
      <c r="N1832" s="59"/>
      <c r="O1832" s="9"/>
      <c r="P1832" s="9"/>
      <c r="Q1832" s="9"/>
    </row>
    <row r="1833" spans="1:17">
      <c r="A1833" s="9" t="s">
        <v>8228</v>
      </c>
      <c r="B1833" s="9" t="s">
        <v>1566</v>
      </c>
      <c r="C1833" s="9" t="s">
        <v>8695</v>
      </c>
      <c r="D1833" s="9" t="s">
        <v>8696</v>
      </c>
      <c r="E1833" s="9">
        <v>12</v>
      </c>
      <c r="F1833" s="9">
        <v>2</v>
      </c>
      <c r="G1833" s="44">
        <v>0</v>
      </c>
      <c r="H1833" s="9">
        <v>16</v>
      </c>
      <c r="I1833" s="9">
        <v>3</v>
      </c>
      <c r="J1833" s="9">
        <v>1</v>
      </c>
      <c r="K1833" s="59">
        <v>34.99</v>
      </c>
      <c r="L1833" s="44"/>
      <c r="M1833" s="44"/>
      <c r="N1833" s="59"/>
      <c r="O1833" s="9"/>
      <c r="P1833" s="9"/>
      <c r="Q1833" s="9"/>
    </row>
    <row r="1834" spans="1:17">
      <c r="A1834" s="9" t="s">
        <v>8697</v>
      </c>
      <c r="B1834" s="9" t="s">
        <v>5389</v>
      </c>
      <c r="C1834" s="9" t="s">
        <v>8698</v>
      </c>
      <c r="D1834" s="9" t="s">
        <v>8699</v>
      </c>
      <c r="E1834" s="9">
        <v>79</v>
      </c>
      <c r="F1834" s="9">
        <v>2</v>
      </c>
      <c r="G1834" s="44">
        <v>0</v>
      </c>
      <c r="H1834" s="9">
        <v>102</v>
      </c>
      <c r="I1834" s="9">
        <v>2</v>
      </c>
      <c r="J1834" s="9">
        <v>1</v>
      </c>
      <c r="K1834" s="59">
        <v>20.99</v>
      </c>
      <c r="L1834" s="44"/>
      <c r="M1834" s="44"/>
      <c r="N1834" s="59"/>
      <c r="O1834" s="9"/>
      <c r="P1834" s="9"/>
      <c r="Q1834" s="9"/>
    </row>
    <row r="1835" spans="1:17">
      <c r="A1835" s="9" t="s">
        <v>7708</v>
      </c>
      <c r="B1835" s="9" t="s">
        <v>1484</v>
      </c>
      <c r="C1835" s="9" t="s">
        <v>8700</v>
      </c>
      <c r="D1835" s="9" t="s">
        <v>8701</v>
      </c>
      <c r="E1835" s="9">
        <v>36</v>
      </c>
      <c r="F1835" s="9">
        <v>1</v>
      </c>
      <c r="G1835" s="44">
        <v>0</v>
      </c>
      <c r="H1835" s="9">
        <v>44</v>
      </c>
      <c r="I1835" s="9">
        <v>1</v>
      </c>
      <c r="J1835" s="9">
        <v>1</v>
      </c>
      <c r="K1835" s="59">
        <v>9.49</v>
      </c>
      <c r="L1835" s="44"/>
      <c r="M1835" s="44"/>
      <c r="N1835" s="59"/>
      <c r="O1835" s="9"/>
      <c r="P1835" s="9"/>
      <c r="Q1835" s="9"/>
    </row>
    <row r="1836" spans="1:17">
      <c r="A1836" s="9" t="s">
        <v>7708</v>
      </c>
      <c r="B1836" s="9" t="s">
        <v>2002</v>
      </c>
      <c r="C1836" s="9" t="s">
        <v>8702</v>
      </c>
      <c r="D1836" s="9" t="s">
        <v>8703</v>
      </c>
      <c r="E1836" s="9">
        <v>64</v>
      </c>
      <c r="F1836" s="9">
        <v>1</v>
      </c>
      <c r="G1836" s="44">
        <v>0</v>
      </c>
      <c r="H1836" s="9">
        <v>68</v>
      </c>
      <c r="I1836" s="9">
        <v>1</v>
      </c>
      <c r="J1836" s="9">
        <v>1</v>
      </c>
      <c r="K1836" s="59">
        <v>9.49</v>
      </c>
      <c r="L1836" s="44"/>
      <c r="M1836" s="44"/>
      <c r="N1836" s="59"/>
      <c r="O1836" s="9"/>
      <c r="P1836" s="9"/>
      <c r="Q1836" s="9"/>
    </row>
    <row r="1837" spans="1:17">
      <c r="A1837" s="9" t="s">
        <v>6976</v>
      </c>
      <c r="B1837" s="9" t="s">
        <v>5390</v>
      </c>
      <c r="C1837" s="9" t="s">
        <v>8704</v>
      </c>
      <c r="D1837" s="9" t="s">
        <v>8705</v>
      </c>
      <c r="E1837" s="9">
        <v>18</v>
      </c>
      <c r="F1837" s="9">
        <v>3</v>
      </c>
      <c r="G1837" s="44">
        <v>0</v>
      </c>
      <c r="H1837" s="9">
        <v>22</v>
      </c>
      <c r="I1837" s="9">
        <v>4</v>
      </c>
      <c r="J1837" s="9">
        <v>1</v>
      </c>
      <c r="K1837" s="59">
        <v>18.420000000000002</v>
      </c>
      <c r="L1837" s="44"/>
      <c r="M1837" s="44"/>
      <c r="N1837" s="59"/>
      <c r="O1837" s="9"/>
      <c r="P1837" s="9"/>
      <c r="Q1837" s="9"/>
    </row>
    <row r="1838" spans="1:17">
      <c r="A1838" s="9" t="s">
        <v>6976</v>
      </c>
      <c r="B1838" s="9" t="s">
        <v>1673</v>
      </c>
      <c r="C1838" s="9" t="s">
        <v>8706</v>
      </c>
      <c r="D1838" s="9" t="s">
        <v>8707</v>
      </c>
      <c r="E1838" s="9">
        <v>24</v>
      </c>
      <c r="F1838" s="9">
        <v>1</v>
      </c>
      <c r="G1838" s="44">
        <v>0</v>
      </c>
      <c r="H1838" s="9">
        <v>27</v>
      </c>
      <c r="I1838" s="9">
        <v>1</v>
      </c>
      <c r="J1838" s="9">
        <v>1</v>
      </c>
      <c r="K1838" s="59">
        <v>7.11</v>
      </c>
      <c r="L1838" s="44"/>
      <c r="M1838" s="44"/>
      <c r="N1838" s="59"/>
      <c r="O1838" s="9"/>
      <c r="P1838" s="9"/>
      <c r="Q1838" s="9"/>
    </row>
    <row r="1839" spans="1:17">
      <c r="A1839" s="9" t="s">
        <v>6343</v>
      </c>
      <c r="B1839" s="9" t="s">
        <v>5391</v>
      </c>
      <c r="C1839" s="9" t="s">
        <v>8708</v>
      </c>
      <c r="D1839" s="9" t="s">
        <v>8709</v>
      </c>
      <c r="E1839" s="9">
        <v>16</v>
      </c>
      <c r="F1839" s="9">
        <v>0</v>
      </c>
      <c r="G1839" s="44">
        <v>0</v>
      </c>
      <c r="H1839" s="9">
        <v>17</v>
      </c>
      <c r="I1839" s="9">
        <v>0</v>
      </c>
      <c r="J1839" s="9">
        <v>1</v>
      </c>
      <c r="K1839" s="59">
        <v>44.19</v>
      </c>
      <c r="L1839" s="44"/>
      <c r="M1839" s="44"/>
      <c r="N1839" s="59"/>
      <c r="O1839" s="9"/>
      <c r="P1839" s="9"/>
      <c r="Q1839" s="9"/>
    </row>
    <row r="1840" spans="1:17">
      <c r="A1840" s="9" t="s">
        <v>6343</v>
      </c>
      <c r="B1840" s="9" t="s">
        <v>1591</v>
      </c>
      <c r="C1840" s="9" t="s">
        <v>8710</v>
      </c>
      <c r="D1840" s="9" t="s">
        <v>8711</v>
      </c>
      <c r="E1840" s="9">
        <v>17</v>
      </c>
      <c r="F1840" s="9">
        <v>0</v>
      </c>
      <c r="G1840" s="44">
        <v>0</v>
      </c>
      <c r="H1840" s="9">
        <v>19</v>
      </c>
      <c r="I1840" s="9">
        <v>0</v>
      </c>
      <c r="J1840" s="9">
        <v>2</v>
      </c>
      <c r="K1840" s="59">
        <v>23.98</v>
      </c>
      <c r="L1840" s="44"/>
      <c r="M1840" s="44"/>
      <c r="N1840" s="59"/>
      <c r="O1840" s="9"/>
      <c r="P1840" s="9"/>
      <c r="Q1840" s="9"/>
    </row>
    <row r="1841" spans="1:17">
      <c r="A1841" s="9" t="s">
        <v>6343</v>
      </c>
      <c r="B1841" s="9" t="s">
        <v>1707</v>
      </c>
      <c r="C1841" s="9" t="s">
        <v>8712</v>
      </c>
      <c r="D1841" s="9" t="s">
        <v>8713</v>
      </c>
      <c r="E1841" s="9">
        <v>12</v>
      </c>
      <c r="F1841" s="9">
        <v>1</v>
      </c>
      <c r="G1841" s="44">
        <v>0</v>
      </c>
      <c r="H1841" s="9">
        <v>13</v>
      </c>
      <c r="I1841" s="9">
        <v>1</v>
      </c>
      <c r="J1841" s="9">
        <v>1</v>
      </c>
      <c r="K1841" s="59">
        <v>10.79</v>
      </c>
      <c r="L1841" s="44"/>
      <c r="M1841" s="44"/>
      <c r="N1841" s="59"/>
      <c r="O1841" s="9"/>
      <c r="P1841" s="9"/>
      <c r="Q1841" s="9"/>
    </row>
    <row r="1842" spans="1:17">
      <c r="A1842" s="9" t="s">
        <v>8714</v>
      </c>
      <c r="B1842" s="9" t="s">
        <v>1567</v>
      </c>
      <c r="C1842" s="9" t="s">
        <v>8715</v>
      </c>
      <c r="D1842" s="9" t="s">
        <v>8716</v>
      </c>
      <c r="E1842" s="9">
        <v>16</v>
      </c>
      <c r="F1842" s="9">
        <v>0</v>
      </c>
      <c r="G1842" s="44">
        <v>0</v>
      </c>
      <c r="H1842" s="9">
        <v>23</v>
      </c>
      <c r="I1842" s="9">
        <v>0</v>
      </c>
      <c r="J1842" s="9">
        <v>2</v>
      </c>
      <c r="K1842" s="59">
        <v>13.28</v>
      </c>
      <c r="L1842" s="44"/>
      <c r="M1842" s="44"/>
      <c r="N1842" s="59"/>
      <c r="O1842" s="9"/>
      <c r="P1842" s="9"/>
      <c r="Q1842" s="9"/>
    </row>
    <row r="1843" spans="1:17">
      <c r="A1843" s="9" t="s">
        <v>6920</v>
      </c>
      <c r="B1843" s="9" t="s">
        <v>2010</v>
      </c>
      <c r="C1843" s="9" t="s">
        <v>8717</v>
      </c>
      <c r="D1843" s="9" t="s">
        <v>8718</v>
      </c>
      <c r="E1843" s="9">
        <v>10</v>
      </c>
      <c r="F1843" s="9">
        <v>3</v>
      </c>
      <c r="G1843" s="44">
        <v>0</v>
      </c>
      <c r="H1843" s="9">
        <v>14</v>
      </c>
      <c r="I1843" s="9">
        <v>5</v>
      </c>
      <c r="J1843" s="9">
        <v>1</v>
      </c>
      <c r="K1843" s="59">
        <v>24.68</v>
      </c>
      <c r="L1843" s="44"/>
      <c r="M1843" s="44"/>
      <c r="N1843" s="59"/>
      <c r="O1843" s="9"/>
      <c r="P1843" s="9"/>
      <c r="Q1843" s="9"/>
    </row>
    <row r="1844" spans="1:17">
      <c r="A1844" s="9" t="s">
        <v>7715</v>
      </c>
      <c r="B1844" s="9" t="s">
        <v>2312</v>
      </c>
      <c r="C1844" s="9" t="s">
        <v>8719</v>
      </c>
      <c r="D1844" s="9" t="s">
        <v>8720</v>
      </c>
      <c r="E1844" s="9">
        <v>42</v>
      </c>
      <c r="F1844" s="9">
        <v>1</v>
      </c>
      <c r="G1844" s="44">
        <v>0</v>
      </c>
      <c r="H1844" s="9">
        <v>54</v>
      </c>
      <c r="I1844" s="9">
        <v>2</v>
      </c>
      <c r="J1844" s="9">
        <v>1</v>
      </c>
      <c r="K1844" s="59">
        <v>91.29</v>
      </c>
      <c r="L1844" s="44"/>
      <c r="M1844" s="44"/>
      <c r="N1844" s="59"/>
      <c r="O1844" s="9"/>
      <c r="P1844" s="9"/>
      <c r="Q1844" s="9"/>
    </row>
    <row r="1845" spans="1:17">
      <c r="A1845" s="9" t="s">
        <v>8721</v>
      </c>
      <c r="B1845" s="9" t="s">
        <v>5392</v>
      </c>
      <c r="C1845" s="9" t="s">
        <v>8722</v>
      </c>
      <c r="D1845" s="9" t="s">
        <v>8723</v>
      </c>
      <c r="E1845" s="9">
        <v>6</v>
      </c>
      <c r="F1845" s="9">
        <v>0</v>
      </c>
      <c r="G1845" s="44">
        <v>0</v>
      </c>
      <c r="H1845" s="9">
        <v>8</v>
      </c>
      <c r="I1845" s="9">
        <v>0</v>
      </c>
      <c r="J1845" s="9">
        <v>1</v>
      </c>
      <c r="K1845" s="59">
        <v>9.99</v>
      </c>
      <c r="L1845" s="44"/>
      <c r="M1845" s="44"/>
      <c r="N1845" s="59"/>
      <c r="O1845" s="9"/>
      <c r="P1845" s="9"/>
      <c r="Q1845" s="9"/>
    </row>
    <row r="1846" spans="1:17">
      <c r="A1846" s="9"/>
      <c r="B1846" s="9" t="s">
        <v>987</v>
      </c>
      <c r="C1846" s="9"/>
      <c r="D1846" s="9"/>
      <c r="E1846" s="9"/>
      <c r="F1846" s="9"/>
      <c r="G1846" s="44"/>
      <c r="H1846" s="9"/>
      <c r="I1846" s="9"/>
      <c r="J1846" s="9"/>
      <c r="K1846" s="59"/>
      <c r="L1846" s="44"/>
      <c r="M1846" s="44"/>
      <c r="N1846" s="59"/>
      <c r="O1846" s="9"/>
      <c r="P1846" s="9"/>
      <c r="Q1846" s="9"/>
    </row>
    <row r="1847" spans="1:17">
      <c r="A1847" s="9"/>
      <c r="B1847" s="9" t="s">
        <v>1092</v>
      </c>
      <c r="C1847" s="9"/>
      <c r="D1847" s="9"/>
      <c r="E1847" s="9"/>
      <c r="F1847" s="9"/>
      <c r="G1847" s="44"/>
      <c r="H1847" s="9"/>
      <c r="I1847" s="9"/>
      <c r="J1847" s="9"/>
      <c r="K1847" s="59"/>
      <c r="L1847" s="44"/>
      <c r="M1847" s="44"/>
      <c r="N1847" s="59"/>
      <c r="O1847" s="9"/>
      <c r="P1847" s="9"/>
      <c r="Q1847" s="9"/>
    </row>
    <row r="1848" spans="1:17">
      <c r="A1848" s="9"/>
      <c r="B1848" s="9" t="s">
        <v>1037</v>
      </c>
      <c r="C1848" s="9"/>
      <c r="D1848" s="9"/>
      <c r="E1848" s="9"/>
      <c r="F1848" s="9"/>
      <c r="G1848" s="44"/>
      <c r="H1848" s="9"/>
      <c r="I1848" s="9"/>
      <c r="J1848" s="9"/>
      <c r="K1848" s="59"/>
      <c r="L1848" s="44"/>
      <c r="M1848" s="44"/>
      <c r="N1848" s="59"/>
      <c r="O1848" s="9"/>
      <c r="P1848" s="9"/>
      <c r="Q1848" s="9"/>
    </row>
    <row r="1849" spans="1:17">
      <c r="A1849" s="9"/>
      <c r="B1849" s="9" t="s">
        <v>1177</v>
      </c>
      <c r="C1849" s="9"/>
      <c r="D1849" s="9"/>
      <c r="E1849" s="9"/>
      <c r="F1849" s="9"/>
      <c r="G1849" s="44"/>
      <c r="H1849" s="9"/>
      <c r="I1849" s="9"/>
      <c r="J1849" s="9"/>
      <c r="K1849" s="59"/>
      <c r="L1849" s="44"/>
      <c r="M1849" s="44"/>
      <c r="N1849" s="59"/>
      <c r="O1849" s="9"/>
      <c r="P1849" s="9"/>
      <c r="Q1849" s="9"/>
    </row>
    <row r="1850" spans="1:17">
      <c r="A1850" s="9"/>
      <c r="B1850" s="9" t="s">
        <v>1178</v>
      </c>
      <c r="C1850" s="9"/>
      <c r="D1850" s="9"/>
      <c r="E1850" s="9"/>
      <c r="F1850" s="9"/>
      <c r="G1850" s="44"/>
      <c r="H1850" s="9"/>
      <c r="I1850" s="9"/>
      <c r="J1850" s="9"/>
      <c r="K1850" s="59"/>
      <c r="L1850" s="44"/>
      <c r="M1850" s="44"/>
      <c r="N1850" s="59"/>
      <c r="O1850" s="9"/>
      <c r="P1850" s="9"/>
      <c r="Q1850" s="9"/>
    </row>
    <row r="1851" spans="1:17">
      <c r="A1851" s="9"/>
      <c r="B1851" s="9" t="s">
        <v>18</v>
      </c>
      <c r="C1851" s="9"/>
      <c r="D1851" s="9"/>
      <c r="E1851" s="15"/>
      <c r="F1851" s="9"/>
      <c r="G1851" s="44"/>
      <c r="H1851" s="15"/>
      <c r="I1851" s="15"/>
      <c r="J1851" s="9"/>
      <c r="K1851" s="59"/>
      <c r="L1851" s="44"/>
      <c r="M1851" s="44"/>
      <c r="N1851" s="59"/>
      <c r="O1851" s="9"/>
      <c r="P1851" s="9"/>
      <c r="Q1851" s="9"/>
    </row>
    <row r="1852" spans="1:17">
      <c r="A1852" s="9"/>
      <c r="B1852" s="9" t="s">
        <v>1179</v>
      </c>
      <c r="C1852" s="9"/>
      <c r="D1852" s="9"/>
      <c r="E1852" s="9"/>
      <c r="F1852" s="9"/>
      <c r="G1852" s="44"/>
      <c r="H1852" s="9"/>
      <c r="I1852" s="9"/>
      <c r="J1852" s="9"/>
      <c r="K1852" s="59"/>
      <c r="L1852" s="44"/>
      <c r="M1852" s="44"/>
      <c r="N1852" s="59"/>
      <c r="O1852" s="9"/>
      <c r="P1852" s="9"/>
      <c r="Q1852" s="9"/>
    </row>
    <row r="1853" spans="1:17">
      <c r="A1853" s="9"/>
      <c r="B1853" s="9" t="s">
        <v>1182</v>
      </c>
      <c r="C1853" s="9"/>
      <c r="D1853" s="9"/>
      <c r="E1853" s="9"/>
      <c r="F1853" s="9"/>
      <c r="G1853" s="44"/>
      <c r="H1853" s="9"/>
      <c r="I1853" s="9"/>
      <c r="J1853" s="9"/>
      <c r="K1853" s="59"/>
      <c r="L1853" s="44"/>
      <c r="M1853" s="44"/>
      <c r="N1853" s="59"/>
      <c r="O1853" s="9"/>
      <c r="P1853" s="9"/>
      <c r="Q1853" s="9"/>
    </row>
    <row r="1854" spans="1:17">
      <c r="A1854" s="9"/>
      <c r="B1854" s="9" t="s">
        <v>1174</v>
      </c>
      <c r="C1854" s="9"/>
      <c r="D1854" s="9"/>
      <c r="E1854" s="9"/>
      <c r="F1854" s="9"/>
      <c r="G1854" s="44"/>
      <c r="H1854" s="9"/>
      <c r="I1854" s="9"/>
      <c r="J1854" s="9"/>
      <c r="K1854" s="59"/>
      <c r="L1854" s="44"/>
      <c r="M1854" s="44"/>
      <c r="N1854" s="59"/>
      <c r="O1854" s="9"/>
      <c r="P1854" s="9"/>
      <c r="Q1854" s="9"/>
    </row>
    <row r="1855" spans="1:17">
      <c r="A1855" s="9"/>
      <c r="B1855" s="9" t="s">
        <v>144</v>
      </c>
      <c r="C1855" s="9"/>
      <c r="D1855" s="9"/>
      <c r="E1855" s="9"/>
      <c r="F1855" s="9"/>
      <c r="G1855" s="44"/>
      <c r="H1855" s="9"/>
      <c r="I1855" s="9"/>
      <c r="J1855" s="9"/>
      <c r="K1855" s="59"/>
      <c r="L1855" s="44"/>
      <c r="M1855" s="44"/>
      <c r="N1855" s="59"/>
      <c r="O1855" s="9"/>
      <c r="P1855" s="9"/>
      <c r="Q1855" s="9"/>
    </row>
    <row r="1856" spans="1:17">
      <c r="A1856" s="9"/>
      <c r="B1856" s="9" t="s">
        <v>148</v>
      </c>
      <c r="C1856" s="9"/>
      <c r="D1856" s="9"/>
      <c r="E1856" s="9"/>
      <c r="F1856" s="9"/>
      <c r="G1856" s="44"/>
      <c r="H1856" s="9"/>
      <c r="I1856" s="9"/>
      <c r="J1856" s="9"/>
      <c r="K1856" s="59"/>
      <c r="L1856" s="44"/>
      <c r="M1856" s="44"/>
      <c r="N1856" s="59"/>
      <c r="O1856" s="9"/>
      <c r="P1856" s="9"/>
      <c r="Q1856" s="9"/>
    </row>
    <row r="1857" spans="1:17">
      <c r="A1857" s="9"/>
      <c r="B1857" s="9" t="s">
        <v>1185</v>
      </c>
      <c r="C1857" s="9"/>
      <c r="D1857" s="9"/>
      <c r="E1857" s="9"/>
      <c r="F1857" s="9"/>
      <c r="G1857" s="44"/>
      <c r="H1857" s="9"/>
      <c r="I1857" s="9"/>
      <c r="J1857" s="9"/>
      <c r="K1857" s="59"/>
      <c r="L1857" s="44"/>
      <c r="M1857" s="44"/>
      <c r="N1857" s="59"/>
      <c r="O1857" s="9"/>
      <c r="P1857" s="9"/>
      <c r="Q1857" s="9"/>
    </row>
    <row r="1858" spans="1:17">
      <c r="A1858" s="9"/>
      <c r="B1858" s="9" t="s">
        <v>1079</v>
      </c>
      <c r="C1858" s="9"/>
      <c r="D1858" s="9"/>
      <c r="E1858" s="9"/>
      <c r="F1858" s="9"/>
      <c r="G1858" s="44"/>
      <c r="H1858" s="9"/>
      <c r="I1858" s="9"/>
      <c r="J1858" s="9"/>
      <c r="K1858" s="59"/>
      <c r="L1858" s="44"/>
      <c r="M1858" s="44"/>
      <c r="N1858" s="59"/>
      <c r="O1858" s="9"/>
      <c r="P1858" s="9"/>
      <c r="Q1858" s="9"/>
    </row>
    <row r="1859" spans="1:17">
      <c r="A1859" s="9"/>
      <c r="B1859" s="9" t="s">
        <v>1071</v>
      </c>
      <c r="C1859" s="9"/>
      <c r="D1859" s="9"/>
      <c r="E1859" s="15"/>
      <c r="F1859" s="9"/>
      <c r="G1859" s="44"/>
      <c r="H1859" s="15"/>
      <c r="I1859" s="9"/>
      <c r="J1859" s="9"/>
      <c r="K1859" s="59"/>
      <c r="L1859" s="44"/>
      <c r="M1859" s="44"/>
      <c r="N1859" s="59"/>
      <c r="O1859" s="9"/>
      <c r="P1859" s="9"/>
      <c r="Q1859" s="9"/>
    </row>
    <row r="1860" spans="1:17">
      <c r="A1860" s="9"/>
      <c r="B1860" s="9" t="s">
        <v>1187</v>
      </c>
      <c r="C1860" s="9"/>
      <c r="D1860" s="9"/>
      <c r="E1860" s="9"/>
      <c r="F1860" s="9"/>
      <c r="G1860" s="44"/>
      <c r="H1860" s="9"/>
      <c r="I1860" s="9"/>
      <c r="J1860" s="9"/>
      <c r="K1860" s="59"/>
      <c r="L1860" s="44"/>
      <c r="M1860" s="44"/>
      <c r="N1860" s="59"/>
      <c r="O1860" s="9"/>
      <c r="P1860" s="9"/>
      <c r="Q1860" s="9"/>
    </row>
    <row r="1861" spans="1:17">
      <c r="A1861" s="9"/>
      <c r="B1861" s="9" t="s">
        <v>981</v>
      </c>
      <c r="C1861" s="9"/>
      <c r="D1861" s="9"/>
      <c r="E1861" s="9"/>
      <c r="F1861" s="9"/>
      <c r="G1861" s="44"/>
      <c r="H1861" s="9"/>
      <c r="I1861" s="9"/>
      <c r="J1861" s="9"/>
      <c r="K1861" s="59"/>
      <c r="L1861" s="44"/>
      <c r="M1861" s="44"/>
      <c r="N1861" s="59"/>
      <c r="O1861" s="9"/>
      <c r="P1861" s="9"/>
      <c r="Q1861" s="9"/>
    </row>
    <row r="1862" spans="1:17">
      <c r="A1862" s="9"/>
      <c r="B1862" s="9" t="s">
        <v>1188</v>
      </c>
      <c r="C1862" s="9"/>
      <c r="D1862" s="9"/>
      <c r="E1862" s="9"/>
      <c r="F1862" s="9"/>
      <c r="G1862" s="44"/>
      <c r="H1862" s="9"/>
      <c r="I1862" s="9"/>
      <c r="J1862" s="9"/>
      <c r="K1862" s="59"/>
      <c r="L1862" s="44"/>
      <c r="M1862" s="44"/>
      <c r="N1862" s="59"/>
      <c r="O1862" s="9"/>
      <c r="P1862" s="9"/>
      <c r="Q1862" s="9"/>
    </row>
    <row r="1863" spans="1:17">
      <c r="A1863" s="9"/>
      <c r="B1863" s="9" t="s">
        <v>1186</v>
      </c>
      <c r="C1863" s="9"/>
      <c r="D1863" s="9"/>
      <c r="E1863" s="9"/>
      <c r="F1863" s="9"/>
      <c r="G1863" s="44"/>
      <c r="H1863" s="9"/>
      <c r="I1863" s="9"/>
      <c r="J1863" s="9"/>
      <c r="K1863" s="59"/>
      <c r="L1863" s="44"/>
      <c r="M1863" s="44"/>
      <c r="N1863" s="59"/>
      <c r="O1863" s="9"/>
      <c r="P1863" s="9"/>
      <c r="Q1863" s="9"/>
    </row>
    <row r="1864" spans="1:17">
      <c r="A1864" s="9"/>
      <c r="B1864" s="9" t="s">
        <v>1175</v>
      </c>
      <c r="C1864" s="9"/>
      <c r="D1864" s="9"/>
      <c r="E1864" s="9"/>
      <c r="F1864" s="9"/>
      <c r="G1864" s="44"/>
      <c r="H1864" s="9"/>
      <c r="I1864" s="9"/>
      <c r="J1864" s="9"/>
      <c r="K1864" s="59"/>
      <c r="L1864" s="44"/>
      <c r="M1864" s="44"/>
      <c r="N1864" s="59"/>
      <c r="O1864" s="9"/>
      <c r="P1864" s="9"/>
      <c r="Q1864" s="9"/>
    </row>
    <row r="1865" spans="1:17">
      <c r="A1865" s="9"/>
      <c r="B1865" s="9" t="s">
        <v>1183</v>
      </c>
      <c r="C1865" s="9"/>
      <c r="D1865" s="9"/>
      <c r="E1865" s="9"/>
      <c r="F1865" s="9"/>
      <c r="G1865" s="44"/>
      <c r="H1865" s="9"/>
      <c r="I1865" s="9"/>
      <c r="J1865" s="9"/>
      <c r="K1865" s="59"/>
      <c r="L1865" s="44"/>
      <c r="M1865" s="44"/>
      <c r="N1865" s="59"/>
      <c r="O1865" s="9"/>
      <c r="P1865" s="9"/>
      <c r="Q1865" s="9"/>
    </row>
    <row r="1866" spans="1:17">
      <c r="A1866" s="9"/>
      <c r="B1866" s="9" t="s">
        <v>39</v>
      </c>
      <c r="C1866" s="9"/>
      <c r="D1866" s="9"/>
      <c r="E1866" s="9"/>
      <c r="F1866" s="9"/>
      <c r="G1866" s="44"/>
      <c r="H1866" s="9"/>
      <c r="I1866" s="9"/>
      <c r="J1866" s="9"/>
      <c r="K1866" s="59"/>
      <c r="L1866" s="44"/>
      <c r="M1866" s="44"/>
      <c r="N1866" s="59"/>
      <c r="O1866" s="9"/>
      <c r="P1866" s="9"/>
      <c r="Q1866" s="9"/>
    </row>
    <row r="1867" spans="1:17">
      <c r="A1867" s="9"/>
      <c r="B1867" s="9" t="s">
        <v>47</v>
      </c>
      <c r="C1867" s="9"/>
      <c r="D1867" s="9"/>
      <c r="E1867" s="9"/>
      <c r="F1867" s="9"/>
      <c r="G1867" s="44"/>
      <c r="H1867" s="9"/>
      <c r="I1867" s="9"/>
      <c r="J1867" s="9"/>
      <c r="K1867" s="59"/>
      <c r="L1867" s="44"/>
      <c r="M1867" s="44"/>
      <c r="N1867" s="59"/>
      <c r="O1867" s="9"/>
      <c r="P1867" s="9"/>
      <c r="Q1867" s="9"/>
    </row>
    <row r="1868" spans="1:17">
      <c r="A1868" s="9"/>
      <c r="B1868" s="9" t="s">
        <v>24</v>
      </c>
      <c r="C1868" s="9"/>
      <c r="D1868" s="9"/>
      <c r="E1868" s="15"/>
      <c r="F1868" s="9"/>
      <c r="G1868" s="44"/>
      <c r="H1868" s="15"/>
      <c r="I1868" s="9"/>
      <c r="J1868" s="9"/>
      <c r="K1868" s="59"/>
      <c r="L1868" s="44"/>
      <c r="M1868" s="44"/>
      <c r="N1868" s="59"/>
      <c r="O1868" s="9"/>
      <c r="P1868" s="9"/>
      <c r="Q1868" s="9"/>
    </row>
    <row r="1869" spans="1:17">
      <c r="A1869" s="9"/>
      <c r="B1869" s="9" t="s">
        <v>168</v>
      </c>
      <c r="C1869" s="9"/>
      <c r="D1869" s="9"/>
      <c r="E1869" s="9"/>
      <c r="F1869" s="9"/>
      <c r="G1869" s="44"/>
      <c r="H1869" s="9"/>
      <c r="I1869" s="9"/>
      <c r="J1869" s="9"/>
      <c r="K1869" s="59"/>
      <c r="L1869" s="44"/>
      <c r="M1869" s="44"/>
      <c r="N1869" s="59"/>
      <c r="O1869" s="9"/>
      <c r="P1869" s="9"/>
      <c r="Q1869" s="9"/>
    </row>
    <row r="1870" spans="1:17">
      <c r="A1870" s="9"/>
      <c r="B1870" s="9" t="s">
        <v>512</v>
      </c>
      <c r="C1870" s="9"/>
      <c r="D1870" s="9"/>
      <c r="E1870" s="9"/>
      <c r="F1870" s="9"/>
      <c r="G1870" s="44"/>
      <c r="H1870" s="9"/>
      <c r="I1870" s="9"/>
      <c r="J1870" s="9"/>
      <c r="K1870" s="59"/>
      <c r="L1870" s="44"/>
      <c r="M1870" s="44"/>
      <c r="N1870" s="59"/>
      <c r="O1870" s="9"/>
      <c r="P1870" s="9"/>
      <c r="Q1870" s="9"/>
    </row>
    <row r="1871" spans="1:17">
      <c r="A1871" s="9"/>
      <c r="B1871" s="9" t="s">
        <v>92</v>
      </c>
      <c r="C1871" s="9"/>
      <c r="D1871" s="9"/>
      <c r="E1871" s="9"/>
      <c r="F1871" s="9"/>
      <c r="G1871" s="44"/>
      <c r="H1871" s="9"/>
      <c r="I1871" s="9"/>
      <c r="J1871" s="9"/>
      <c r="K1871" s="59"/>
      <c r="L1871" s="44"/>
      <c r="M1871" s="44"/>
      <c r="N1871" s="59"/>
      <c r="O1871" s="9"/>
      <c r="P1871" s="9"/>
      <c r="Q1871" s="9"/>
    </row>
    <row r="1872" spans="1:17">
      <c r="A1872" s="9"/>
      <c r="B1872" s="9" t="s">
        <v>1097</v>
      </c>
      <c r="C1872" s="9"/>
      <c r="D1872" s="9"/>
      <c r="E1872" s="9"/>
      <c r="F1872" s="9"/>
      <c r="G1872" s="44"/>
      <c r="H1872" s="9"/>
      <c r="I1872" s="9"/>
      <c r="J1872" s="9"/>
      <c r="K1872" s="59"/>
      <c r="L1872" s="44"/>
      <c r="M1872" s="44"/>
      <c r="N1872" s="59"/>
      <c r="O1872" s="9"/>
      <c r="P1872" s="9"/>
      <c r="Q1872" s="9"/>
    </row>
    <row r="1873" spans="1:17">
      <c r="A1873" s="9"/>
      <c r="B1873" s="9" t="s">
        <v>181</v>
      </c>
      <c r="C1873" s="9"/>
      <c r="D1873" s="9"/>
      <c r="E1873" s="9"/>
      <c r="F1873" s="9"/>
      <c r="G1873" s="44"/>
      <c r="H1873" s="9"/>
      <c r="I1873" s="9"/>
      <c r="J1873" s="9"/>
      <c r="K1873" s="59"/>
      <c r="L1873" s="44"/>
      <c r="M1873" s="44"/>
      <c r="N1873" s="59"/>
      <c r="O1873" s="9"/>
      <c r="P1873" s="9"/>
      <c r="Q1873" s="9"/>
    </row>
    <row r="1874" spans="1:17">
      <c r="A1874" s="9"/>
      <c r="B1874" s="9" t="s">
        <v>1184</v>
      </c>
      <c r="C1874" s="9"/>
      <c r="D1874" s="9"/>
      <c r="E1874" s="9"/>
      <c r="F1874" s="9"/>
      <c r="G1874" s="44"/>
      <c r="H1874" s="9"/>
      <c r="I1874" s="9"/>
      <c r="J1874" s="9"/>
      <c r="K1874" s="59"/>
      <c r="L1874" s="44"/>
      <c r="M1874" s="44"/>
      <c r="N1874" s="59"/>
      <c r="O1874" s="9"/>
      <c r="P1874" s="9"/>
      <c r="Q1874" s="9"/>
    </row>
    <row r="1875" spans="1:17">
      <c r="A1875" s="9"/>
      <c r="B1875" s="9" t="s">
        <v>271</v>
      </c>
      <c r="C1875" s="9"/>
      <c r="D1875" s="9"/>
      <c r="E1875" s="9"/>
      <c r="F1875" s="9"/>
      <c r="G1875" s="44"/>
      <c r="H1875" s="9"/>
      <c r="I1875" s="9"/>
      <c r="J1875" s="9"/>
      <c r="K1875" s="59"/>
      <c r="L1875" s="44"/>
      <c r="M1875" s="44"/>
      <c r="N1875" s="59"/>
      <c r="O1875" s="9"/>
      <c r="P1875" s="9"/>
      <c r="Q1875" s="9"/>
    </row>
    <row r="1876" spans="1:17">
      <c r="A1876" s="9"/>
      <c r="B1876" s="9" t="s">
        <v>24</v>
      </c>
      <c r="C1876" s="9"/>
      <c r="D1876" s="9"/>
      <c r="E1876" s="9"/>
      <c r="F1876" s="9"/>
      <c r="G1876" s="44"/>
      <c r="H1876" s="9"/>
      <c r="I1876" s="9"/>
      <c r="J1876" s="9"/>
      <c r="K1876" s="59"/>
      <c r="L1876" s="44"/>
      <c r="M1876" s="44"/>
      <c r="N1876" s="59"/>
      <c r="O1876" s="9"/>
      <c r="P1876" s="9"/>
      <c r="Q1876" s="9"/>
    </row>
    <row r="1877" spans="1:17">
      <c r="A1877" s="9"/>
      <c r="B1877" s="9" t="s">
        <v>190</v>
      </c>
      <c r="C1877" s="9"/>
      <c r="D1877" s="9"/>
      <c r="E1877" s="9"/>
      <c r="F1877" s="9"/>
      <c r="G1877" s="44"/>
      <c r="H1877" s="9"/>
      <c r="I1877" s="9"/>
      <c r="J1877" s="9"/>
      <c r="K1877" s="59"/>
      <c r="L1877" s="44"/>
      <c r="M1877" s="44"/>
      <c r="N1877" s="59"/>
      <c r="O1877" s="9"/>
      <c r="P1877" s="9"/>
      <c r="Q1877" s="9"/>
    </row>
    <row r="1878" spans="1:17">
      <c r="A1878" s="9"/>
      <c r="B1878" s="9" t="s">
        <v>417</v>
      </c>
      <c r="C1878" s="9"/>
      <c r="D1878" s="9"/>
      <c r="E1878" s="9"/>
      <c r="F1878" s="9"/>
      <c r="G1878" s="44"/>
      <c r="H1878" s="9"/>
      <c r="I1878" s="9"/>
      <c r="J1878" s="9"/>
      <c r="K1878" s="59"/>
      <c r="L1878" s="44"/>
      <c r="M1878" s="44"/>
      <c r="N1878" s="59"/>
      <c r="O1878" s="9"/>
      <c r="P1878" s="9"/>
      <c r="Q1878" s="9"/>
    </row>
    <row r="1879" spans="1:17">
      <c r="A1879" s="9"/>
      <c r="B1879" s="9" t="s">
        <v>1026</v>
      </c>
      <c r="C1879" s="9"/>
      <c r="D1879" s="9"/>
      <c r="E1879" s="9"/>
      <c r="F1879" s="9"/>
      <c r="G1879" s="44"/>
      <c r="H1879" s="15"/>
      <c r="I1879" s="9"/>
      <c r="J1879" s="9"/>
      <c r="K1879" s="59"/>
      <c r="L1879" s="44"/>
      <c r="M1879" s="44"/>
      <c r="N1879" s="59"/>
      <c r="O1879" s="9"/>
      <c r="P1879" s="9"/>
      <c r="Q1879" s="9"/>
    </row>
    <row r="1880" spans="1:17">
      <c r="A1880" s="9"/>
      <c r="B1880" s="9" t="s">
        <v>1198</v>
      </c>
      <c r="C1880" s="9"/>
      <c r="D1880" s="9"/>
      <c r="E1880" s="15"/>
      <c r="F1880" s="9"/>
      <c r="G1880" s="44"/>
      <c r="H1880" s="15"/>
      <c r="I1880" s="9"/>
      <c r="J1880" s="9"/>
      <c r="K1880" s="59"/>
      <c r="L1880" s="44"/>
      <c r="M1880" s="44"/>
      <c r="N1880" s="59"/>
      <c r="O1880" s="9"/>
      <c r="P1880" s="9"/>
      <c r="Q1880" s="9"/>
    </row>
    <row r="1881" spans="1:17">
      <c r="A1881" s="9"/>
      <c r="B1881" s="9" t="s">
        <v>172</v>
      </c>
      <c r="C1881" s="9"/>
      <c r="D1881" s="9"/>
      <c r="E1881" s="9"/>
      <c r="F1881" s="9"/>
      <c r="G1881" s="44"/>
      <c r="H1881" s="9"/>
      <c r="I1881" s="9"/>
      <c r="J1881" s="9"/>
      <c r="K1881" s="59"/>
      <c r="L1881" s="44"/>
      <c r="M1881" s="44"/>
      <c r="N1881" s="59"/>
      <c r="O1881" s="9"/>
      <c r="P1881" s="9"/>
      <c r="Q1881" s="9"/>
    </row>
    <row r="1882" spans="1:17">
      <c r="A1882" s="9"/>
      <c r="B1882" s="9" t="s">
        <v>329</v>
      </c>
      <c r="C1882" s="9"/>
      <c r="D1882" s="9"/>
      <c r="E1882" s="9"/>
      <c r="F1882" s="9"/>
      <c r="G1882" s="44"/>
      <c r="H1882" s="9"/>
      <c r="I1882" s="9"/>
      <c r="J1882" s="9"/>
      <c r="K1882" s="59"/>
      <c r="L1882" s="44"/>
      <c r="M1882" s="44"/>
      <c r="N1882" s="59"/>
      <c r="O1882" s="9"/>
      <c r="P1882" s="9"/>
      <c r="Q1882" s="9"/>
    </row>
    <row r="1883" spans="1:17">
      <c r="A1883" s="9"/>
      <c r="B1883" s="9" t="s">
        <v>1199</v>
      </c>
      <c r="C1883" s="9"/>
      <c r="D1883" s="9"/>
      <c r="E1883" s="15"/>
      <c r="F1883" s="9"/>
      <c r="G1883" s="44"/>
      <c r="H1883" s="15"/>
      <c r="I1883" s="9"/>
      <c r="J1883" s="9"/>
      <c r="K1883" s="59"/>
      <c r="L1883" s="44"/>
      <c r="M1883" s="44"/>
      <c r="N1883" s="59"/>
      <c r="O1883" s="9"/>
      <c r="P1883" s="9"/>
      <c r="Q1883" s="9"/>
    </row>
    <row r="1884" spans="1:17">
      <c r="A1884" s="9"/>
      <c r="B1884" s="9" t="s">
        <v>1067</v>
      </c>
      <c r="C1884" s="9"/>
      <c r="D1884" s="9"/>
      <c r="E1884" s="9"/>
      <c r="F1884" s="9"/>
      <c r="G1884" s="44"/>
      <c r="H1884" s="9"/>
      <c r="I1884" s="9"/>
      <c r="J1884" s="9"/>
      <c r="K1884" s="59"/>
      <c r="L1884" s="44"/>
      <c r="M1884" s="44"/>
      <c r="N1884" s="59"/>
      <c r="O1884" s="9"/>
      <c r="P1884" s="9"/>
      <c r="Q1884" s="9"/>
    </row>
    <row r="1885" spans="1:17">
      <c r="A1885" s="9"/>
      <c r="B1885" s="9" t="s">
        <v>1087</v>
      </c>
      <c r="C1885" s="9"/>
      <c r="D1885" s="9"/>
      <c r="E1885" s="9"/>
      <c r="F1885" s="9"/>
      <c r="G1885" s="44"/>
      <c r="H1885" s="9"/>
      <c r="I1885" s="9"/>
      <c r="J1885" s="9"/>
      <c r="K1885" s="59"/>
      <c r="L1885" s="44"/>
      <c r="M1885" s="44"/>
      <c r="N1885" s="59"/>
      <c r="O1885" s="9"/>
      <c r="P1885" s="9"/>
      <c r="Q1885" s="9"/>
    </row>
    <row r="1886" spans="1:17">
      <c r="A1886" s="9"/>
      <c r="B1886" s="9" t="s">
        <v>1213</v>
      </c>
      <c r="C1886" s="9"/>
      <c r="D1886" s="9"/>
      <c r="E1886" s="9"/>
      <c r="F1886" s="9"/>
      <c r="G1886" s="44"/>
      <c r="H1886" s="9"/>
      <c r="I1886" s="9"/>
      <c r="J1886" s="9"/>
      <c r="K1886" s="59"/>
      <c r="L1886" s="44"/>
      <c r="M1886" s="44"/>
      <c r="N1886" s="59"/>
      <c r="O1886" s="9"/>
      <c r="P1886" s="9"/>
      <c r="Q1886" s="9"/>
    </row>
    <row r="1887" spans="1:17">
      <c r="A1887" s="9"/>
      <c r="B1887" s="9" t="s">
        <v>110</v>
      </c>
      <c r="C1887" s="9"/>
      <c r="D1887" s="9"/>
      <c r="E1887" s="9"/>
      <c r="F1887" s="9"/>
      <c r="G1887" s="44"/>
      <c r="H1887" s="9"/>
      <c r="I1887" s="9"/>
      <c r="J1887" s="9"/>
      <c r="K1887" s="59"/>
      <c r="L1887" s="44"/>
      <c r="M1887" s="44"/>
      <c r="N1887" s="59"/>
      <c r="O1887" s="9"/>
      <c r="P1887" s="9"/>
      <c r="Q1887" s="9"/>
    </row>
    <row r="1888" spans="1:17">
      <c r="A1888" s="9"/>
      <c r="B1888" s="9" t="s">
        <v>525</v>
      </c>
      <c r="C1888" s="9"/>
      <c r="D1888" s="9"/>
      <c r="E1888" s="9"/>
      <c r="F1888" s="9"/>
      <c r="G1888" s="44"/>
      <c r="H1888" s="9"/>
      <c r="I1888" s="9"/>
      <c r="J1888" s="9"/>
      <c r="K1888" s="59"/>
      <c r="L1888" s="44"/>
      <c r="M1888" s="44"/>
      <c r="N1888" s="59"/>
      <c r="O1888" s="9"/>
      <c r="P1888" s="9"/>
      <c r="Q1888" s="9"/>
    </row>
    <row r="1889" spans="1:17">
      <c r="A1889" s="9"/>
      <c r="B1889" s="9" t="s">
        <v>33</v>
      </c>
      <c r="C1889" s="9"/>
      <c r="D1889" s="9"/>
      <c r="E1889" s="9"/>
      <c r="F1889" s="9"/>
      <c r="G1889" s="44"/>
      <c r="H1889" s="9"/>
      <c r="I1889" s="9"/>
      <c r="J1889" s="9"/>
      <c r="K1889" s="59"/>
      <c r="L1889" s="44"/>
      <c r="M1889" s="44"/>
      <c r="N1889" s="59"/>
      <c r="O1889" s="9"/>
      <c r="P1889" s="9"/>
      <c r="Q1889" s="9"/>
    </row>
    <row r="1890" spans="1:17">
      <c r="A1890" s="9"/>
      <c r="B1890" s="9" t="s">
        <v>75</v>
      </c>
      <c r="C1890" s="9"/>
      <c r="D1890" s="9"/>
      <c r="E1890" s="9"/>
      <c r="F1890" s="9"/>
      <c r="G1890" s="44"/>
      <c r="H1890" s="9"/>
      <c r="I1890" s="9"/>
      <c r="J1890" s="9"/>
      <c r="K1890" s="59"/>
      <c r="L1890" s="44"/>
      <c r="M1890" s="44"/>
      <c r="N1890" s="59"/>
      <c r="O1890" s="9"/>
      <c r="P1890" s="9"/>
      <c r="Q1890" s="9"/>
    </row>
    <row r="1891" spans="1:17">
      <c r="A1891" s="9"/>
      <c r="B1891" s="9" t="s">
        <v>1205</v>
      </c>
      <c r="C1891" s="9"/>
      <c r="D1891" s="9"/>
      <c r="E1891" s="9"/>
      <c r="F1891" s="9"/>
      <c r="G1891" s="44"/>
      <c r="H1891" s="9"/>
      <c r="I1891" s="9"/>
      <c r="J1891" s="9"/>
      <c r="K1891" s="59"/>
      <c r="L1891" s="44"/>
      <c r="M1891" s="44"/>
      <c r="N1891" s="59"/>
      <c r="O1891" s="9"/>
      <c r="P1891" s="9"/>
      <c r="Q1891" s="9"/>
    </row>
    <row r="1892" spans="1:17">
      <c r="A1892" s="9"/>
      <c r="B1892" s="9" t="s">
        <v>129</v>
      </c>
      <c r="C1892" s="9"/>
      <c r="D1892" s="9"/>
      <c r="E1892" s="15"/>
      <c r="F1892" s="9"/>
      <c r="G1892" s="44"/>
      <c r="H1892" s="15"/>
      <c r="I1892" s="9"/>
      <c r="J1892" s="9"/>
      <c r="K1892" s="59"/>
      <c r="L1892" s="44"/>
      <c r="M1892" s="44"/>
      <c r="N1892" s="59"/>
      <c r="O1892" s="9"/>
      <c r="P1892" s="9"/>
      <c r="Q1892" s="9"/>
    </row>
    <row r="1893" spans="1:17">
      <c r="A1893" s="9"/>
      <c r="B1893" s="9" t="s">
        <v>1217</v>
      </c>
      <c r="C1893" s="9"/>
      <c r="D1893" s="9"/>
      <c r="E1893" s="9"/>
      <c r="F1893" s="9"/>
      <c r="G1893" s="44"/>
      <c r="H1893" s="9"/>
      <c r="I1893" s="9"/>
      <c r="J1893" s="9"/>
      <c r="K1893" s="59"/>
      <c r="L1893" s="44"/>
      <c r="M1893" s="44"/>
      <c r="N1893" s="59"/>
      <c r="O1893" s="9"/>
      <c r="P1893" s="9"/>
      <c r="Q1893" s="9"/>
    </row>
    <row r="1894" spans="1:17">
      <c r="A1894" s="9"/>
      <c r="B1894" s="9" t="s">
        <v>1180</v>
      </c>
      <c r="C1894" s="9"/>
      <c r="D1894" s="9"/>
      <c r="E1894" s="9"/>
      <c r="F1894" s="9"/>
      <c r="G1894" s="44"/>
      <c r="H1894" s="9"/>
      <c r="I1894" s="9"/>
      <c r="J1894" s="9"/>
      <c r="K1894" s="59"/>
      <c r="L1894" s="44"/>
      <c r="M1894" s="44"/>
      <c r="N1894" s="59"/>
      <c r="O1894" s="9"/>
      <c r="P1894" s="9"/>
      <c r="Q1894" s="9"/>
    </row>
    <row r="1895" spans="1:17">
      <c r="A1895" s="9"/>
      <c r="B1895" s="9" t="s">
        <v>1206</v>
      </c>
      <c r="C1895" s="9"/>
      <c r="D1895" s="9"/>
      <c r="E1895" s="9"/>
      <c r="F1895" s="9"/>
      <c r="G1895" s="44"/>
      <c r="H1895" s="9"/>
      <c r="I1895" s="9"/>
      <c r="J1895" s="9"/>
      <c r="K1895" s="59"/>
      <c r="L1895" s="44"/>
      <c r="M1895" s="44"/>
      <c r="N1895" s="59"/>
      <c r="O1895" s="9"/>
      <c r="P1895" s="9"/>
      <c r="Q1895" s="9"/>
    </row>
    <row r="1896" spans="1:17">
      <c r="A1896" s="9"/>
      <c r="B1896" s="9" t="s">
        <v>59</v>
      </c>
      <c r="C1896" s="9"/>
      <c r="D1896" s="9"/>
      <c r="E1896" s="15"/>
      <c r="F1896" s="9"/>
      <c r="G1896" s="44"/>
      <c r="H1896" s="15"/>
      <c r="I1896" s="9"/>
      <c r="J1896" s="9"/>
      <c r="K1896" s="59"/>
      <c r="L1896" s="44"/>
      <c r="M1896" s="44"/>
      <c r="N1896" s="59"/>
      <c r="O1896" s="9"/>
      <c r="P1896" s="9"/>
      <c r="Q1896" s="9"/>
    </row>
    <row r="1897" spans="1:17">
      <c r="A1897" s="9"/>
      <c r="B1897" s="9" t="s">
        <v>1194</v>
      </c>
      <c r="C1897" s="9"/>
      <c r="D1897" s="9"/>
      <c r="E1897" s="9"/>
      <c r="F1897" s="9"/>
      <c r="G1897" s="44"/>
      <c r="H1897" s="9"/>
      <c r="I1897" s="9"/>
      <c r="J1897" s="9"/>
      <c r="K1897" s="59"/>
      <c r="L1897" s="44"/>
      <c r="M1897" s="44"/>
      <c r="N1897" s="59"/>
      <c r="O1897" s="9"/>
      <c r="P1897" s="9"/>
      <c r="Q1897" s="9"/>
    </row>
    <row r="1898" spans="1:17">
      <c r="A1898" s="9"/>
      <c r="B1898" s="9" t="s">
        <v>1060</v>
      </c>
      <c r="C1898" s="9"/>
      <c r="D1898" s="9"/>
      <c r="E1898" s="9"/>
      <c r="F1898" s="9"/>
      <c r="G1898" s="44"/>
      <c r="H1898" s="9"/>
      <c r="I1898" s="9"/>
      <c r="J1898" s="9"/>
      <c r="K1898" s="59"/>
      <c r="L1898" s="44"/>
      <c r="M1898" s="44"/>
      <c r="N1898" s="59"/>
      <c r="O1898" s="9"/>
      <c r="P1898" s="9"/>
      <c r="Q1898" s="9"/>
    </row>
    <row r="1899" spans="1:17">
      <c r="A1899" s="9"/>
      <c r="B1899" s="9" t="s">
        <v>1208</v>
      </c>
      <c r="C1899" s="9"/>
      <c r="D1899" s="9"/>
      <c r="E1899" s="15"/>
      <c r="F1899" s="9"/>
      <c r="G1899" s="44"/>
      <c r="H1899" s="15"/>
      <c r="I1899" s="9"/>
      <c r="J1899" s="9"/>
      <c r="K1899" s="59"/>
      <c r="L1899" s="44"/>
      <c r="M1899" s="44"/>
      <c r="N1899" s="59"/>
      <c r="O1899" s="9"/>
      <c r="P1899" s="9"/>
      <c r="Q1899" s="9"/>
    </row>
    <row r="1900" spans="1:17">
      <c r="A1900" s="9"/>
      <c r="B1900" s="9" t="s">
        <v>1190</v>
      </c>
      <c r="C1900" s="9"/>
      <c r="D1900" s="9"/>
      <c r="E1900" s="9"/>
      <c r="F1900" s="9"/>
      <c r="G1900" s="44"/>
      <c r="H1900" s="9"/>
      <c r="I1900" s="9"/>
      <c r="J1900" s="9"/>
      <c r="K1900" s="59"/>
      <c r="L1900" s="44"/>
      <c r="M1900" s="44"/>
      <c r="N1900" s="59"/>
      <c r="O1900" s="9"/>
      <c r="P1900" s="9"/>
      <c r="Q1900" s="9"/>
    </row>
    <row r="1901" spans="1:17">
      <c r="A1901" s="9"/>
      <c r="B1901" s="9" t="s">
        <v>1225</v>
      </c>
      <c r="C1901" s="9"/>
      <c r="D1901" s="9"/>
      <c r="E1901" s="15"/>
      <c r="F1901" s="9"/>
      <c r="G1901" s="44"/>
      <c r="H1901" s="15"/>
      <c r="I1901" s="9"/>
      <c r="J1901" s="9"/>
      <c r="K1901" s="59"/>
      <c r="L1901" s="44"/>
      <c r="M1901" s="44"/>
      <c r="N1901" s="59"/>
      <c r="O1901" s="9"/>
      <c r="P1901" s="9"/>
      <c r="Q1901" s="9"/>
    </row>
    <row r="1902" spans="1:17">
      <c r="A1902" s="9"/>
      <c r="B1902" s="9" t="s">
        <v>1226</v>
      </c>
      <c r="C1902" s="9"/>
      <c r="D1902" s="9"/>
      <c r="E1902" s="9"/>
      <c r="F1902" s="9"/>
      <c r="G1902" s="44"/>
      <c r="H1902" s="9"/>
      <c r="I1902" s="9"/>
      <c r="J1902" s="9"/>
      <c r="K1902" s="59"/>
      <c r="L1902" s="44"/>
      <c r="M1902" s="44"/>
      <c r="N1902" s="59"/>
      <c r="O1902" s="9"/>
      <c r="P1902" s="9"/>
      <c r="Q1902" s="9"/>
    </row>
    <row r="1903" spans="1:17">
      <c r="A1903" s="9"/>
      <c r="B1903" s="9" t="s">
        <v>1234</v>
      </c>
      <c r="C1903" s="9"/>
      <c r="D1903" s="9"/>
      <c r="E1903" s="9"/>
      <c r="F1903" s="9"/>
      <c r="G1903" s="44"/>
      <c r="H1903" s="9"/>
      <c r="I1903" s="9"/>
      <c r="J1903" s="9"/>
      <c r="K1903" s="59"/>
      <c r="L1903" s="44"/>
      <c r="M1903" s="44"/>
      <c r="N1903" s="59"/>
      <c r="O1903" s="9"/>
      <c r="P1903" s="9"/>
      <c r="Q1903" s="9"/>
    </row>
    <row r="1904" spans="1:17">
      <c r="A1904" s="9"/>
      <c r="B1904" s="9" t="s">
        <v>1172</v>
      </c>
      <c r="C1904" s="9"/>
      <c r="D1904" s="9"/>
      <c r="E1904" s="9"/>
      <c r="F1904" s="9"/>
      <c r="G1904" s="44"/>
      <c r="H1904" s="9"/>
      <c r="I1904" s="9"/>
      <c r="J1904" s="9"/>
      <c r="K1904" s="59"/>
      <c r="L1904" s="44"/>
      <c r="M1904" s="44"/>
      <c r="N1904" s="59"/>
      <c r="O1904" s="9"/>
      <c r="P1904" s="9"/>
      <c r="Q1904" s="9"/>
    </row>
    <row r="1905" spans="1:17">
      <c r="A1905" s="9"/>
      <c r="B1905" s="9" t="s">
        <v>118</v>
      </c>
      <c r="C1905" s="9"/>
      <c r="D1905" s="9"/>
      <c r="E1905" s="15"/>
      <c r="F1905" s="9"/>
      <c r="G1905" s="44"/>
      <c r="H1905" s="15"/>
      <c r="I1905" s="9"/>
      <c r="J1905" s="9"/>
      <c r="K1905" s="59"/>
      <c r="L1905" s="44"/>
      <c r="M1905" s="44"/>
      <c r="N1905" s="59"/>
      <c r="O1905" s="9"/>
      <c r="P1905" s="9"/>
      <c r="Q1905" s="9"/>
    </row>
    <row r="1906" spans="1:17">
      <c r="A1906" s="9"/>
      <c r="B1906" s="9" t="s">
        <v>986</v>
      </c>
      <c r="C1906" s="9"/>
      <c r="D1906" s="9"/>
      <c r="E1906" s="9"/>
      <c r="F1906" s="9"/>
      <c r="G1906" s="44"/>
      <c r="H1906" s="9"/>
      <c r="I1906" s="9"/>
      <c r="J1906" s="9"/>
      <c r="K1906" s="59"/>
      <c r="L1906" s="44"/>
      <c r="M1906" s="44"/>
      <c r="N1906" s="59"/>
      <c r="O1906" s="9"/>
      <c r="P1906" s="9"/>
      <c r="Q1906" s="9"/>
    </row>
    <row r="1907" spans="1:17">
      <c r="A1907" s="9"/>
      <c r="B1907" s="9" t="s">
        <v>1066</v>
      </c>
      <c r="C1907" s="9"/>
      <c r="D1907" s="9"/>
      <c r="E1907" s="9"/>
      <c r="F1907" s="9"/>
      <c r="G1907" s="44"/>
      <c r="H1907" s="9"/>
      <c r="I1907" s="9"/>
      <c r="J1907" s="9"/>
      <c r="K1907" s="59"/>
      <c r="L1907" s="44"/>
      <c r="M1907" s="44"/>
      <c r="N1907" s="59"/>
      <c r="O1907" s="9"/>
      <c r="P1907" s="9"/>
      <c r="Q1907" s="9"/>
    </row>
    <row r="1908" spans="1:17">
      <c r="A1908" s="9"/>
      <c r="B1908" s="9" t="s">
        <v>98</v>
      </c>
      <c r="C1908" s="9"/>
      <c r="D1908" s="9"/>
      <c r="E1908" s="15"/>
      <c r="F1908" s="9"/>
      <c r="G1908" s="44"/>
      <c r="H1908" s="15"/>
      <c r="I1908" s="9"/>
      <c r="J1908" s="9"/>
      <c r="K1908" s="59"/>
      <c r="L1908" s="44"/>
      <c r="M1908" s="44"/>
      <c r="N1908" s="59"/>
      <c r="O1908" s="9"/>
      <c r="P1908" s="9"/>
      <c r="Q1908" s="9"/>
    </row>
    <row r="1909" spans="1:17">
      <c r="A1909" s="9"/>
      <c r="B1909" s="9" t="s">
        <v>1173</v>
      </c>
      <c r="C1909" s="9"/>
      <c r="D1909" s="9"/>
      <c r="E1909" s="15"/>
      <c r="F1909" s="9"/>
      <c r="G1909" s="44"/>
      <c r="H1909" s="15"/>
      <c r="I1909" s="9"/>
      <c r="J1909" s="9"/>
      <c r="K1909" s="59"/>
      <c r="L1909" s="44"/>
      <c r="M1909" s="44"/>
      <c r="N1909" s="59"/>
      <c r="O1909" s="9"/>
      <c r="P1909" s="9"/>
      <c r="Q1909" s="9"/>
    </row>
    <row r="1910" spans="1:17">
      <c r="A1910" s="9"/>
      <c r="B1910" s="9" t="s">
        <v>504</v>
      </c>
      <c r="C1910" s="9"/>
      <c r="D1910" s="9"/>
      <c r="E1910" s="9"/>
      <c r="F1910" s="9"/>
      <c r="G1910" s="44"/>
      <c r="H1910" s="9"/>
      <c r="I1910" s="9"/>
      <c r="J1910" s="9"/>
      <c r="K1910" s="59"/>
      <c r="L1910" s="44"/>
      <c r="M1910" s="44"/>
      <c r="N1910" s="59"/>
      <c r="O1910" s="9"/>
      <c r="P1910" s="9"/>
      <c r="Q1910" s="9"/>
    </row>
    <row r="1911" spans="1:17">
      <c r="A1911" s="9"/>
      <c r="B1911" s="9" t="s">
        <v>1238</v>
      </c>
      <c r="C1911" s="9"/>
      <c r="D1911" s="9"/>
      <c r="E1911" s="9"/>
      <c r="F1911" s="9"/>
      <c r="G1911" s="44"/>
      <c r="H1911" s="9"/>
      <c r="I1911" s="9"/>
      <c r="J1911" s="9"/>
      <c r="K1911" s="59"/>
      <c r="L1911" s="44"/>
      <c r="M1911" s="44"/>
      <c r="N1911" s="59"/>
      <c r="O1911" s="9"/>
      <c r="P1911" s="9"/>
      <c r="Q1911" s="9"/>
    </row>
    <row r="1912" spans="1:17">
      <c r="A1912" s="9"/>
      <c r="B1912" s="9" t="s">
        <v>276</v>
      </c>
      <c r="C1912" s="9"/>
      <c r="D1912" s="9"/>
      <c r="E1912" s="9"/>
      <c r="F1912" s="9"/>
      <c r="G1912" s="44"/>
      <c r="H1912" s="9"/>
      <c r="I1912" s="9"/>
      <c r="J1912" s="9"/>
      <c r="K1912" s="59"/>
      <c r="L1912" s="44"/>
      <c r="M1912" s="44"/>
      <c r="N1912" s="59"/>
      <c r="O1912" s="9"/>
      <c r="P1912" s="9"/>
      <c r="Q1912" s="9"/>
    </row>
    <row r="1913" spans="1:17">
      <c r="A1913" s="9"/>
      <c r="B1913" s="9" t="s">
        <v>1235</v>
      </c>
      <c r="C1913" s="9"/>
      <c r="D1913" s="9"/>
      <c r="E1913" s="9"/>
      <c r="F1913" s="9"/>
      <c r="G1913" s="44"/>
      <c r="H1913" s="9"/>
      <c r="I1913" s="9"/>
      <c r="J1913" s="9"/>
      <c r="K1913" s="59"/>
      <c r="L1913" s="44"/>
      <c r="M1913" s="44"/>
      <c r="N1913" s="59"/>
      <c r="O1913" s="9"/>
      <c r="P1913" s="9"/>
      <c r="Q1913" s="9"/>
    </row>
    <row r="1914" spans="1:17">
      <c r="A1914" s="9"/>
      <c r="B1914" s="9" t="s">
        <v>1038</v>
      </c>
      <c r="C1914" s="9"/>
      <c r="D1914" s="9"/>
      <c r="E1914" s="9"/>
      <c r="F1914" s="9"/>
      <c r="G1914" s="44"/>
      <c r="H1914" s="9"/>
      <c r="I1914" s="9"/>
      <c r="J1914" s="9"/>
      <c r="K1914" s="59"/>
      <c r="L1914" s="44"/>
      <c r="M1914" s="44"/>
      <c r="N1914" s="59"/>
      <c r="O1914" s="9"/>
      <c r="P1914" s="9"/>
      <c r="Q1914" s="9"/>
    </row>
    <row r="1915" spans="1:17">
      <c r="A1915" s="9"/>
      <c r="B1915" s="9" t="s">
        <v>1050</v>
      </c>
      <c r="C1915" s="9"/>
      <c r="D1915" s="9"/>
      <c r="E1915" s="9"/>
      <c r="F1915" s="9"/>
      <c r="G1915" s="44"/>
      <c r="H1915" s="9"/>
      <c r="I1915" s="9"/>
      <c r="J1915" s="9"/>
      <c r="K1915" s="59"/>
      <c r="L1915" s="44"/>
      <c r="M1915" s="44"/>
      <c r="N1915" s="59"/>
      <c r="O1915" s="9"/>
      <c r="P1915" s="9"/>
      <c r="Q1915" s="9"/>
    </row>
    <row r="1916" spans="1:17">
      <c r="A1916" s="9"/>
      <c r="B1916" s="9" t="s">
        <v>198</v>
      </c>
      <c r="C1916" s="9"/>
      <c r="D1916" s="9"/>
      <c r="E1916" s="9"/>
      <c r="F1916" s="9"/>
      <c r="G1916" s="44"/>
      <c r="H1916" s="9"/>
      <c r="I1916" s="9"/>
      <c r="J1916" s="9"/>
      <c r="K1916" s="59"/>
      <c r="L1916" s="44"/>
      <c r="M1916" s="44"/>
      <c r="N1916" s="59"/>
      <c r="O1916" s="9"/>
      <c r="P1916" s="9"/>
      <c r="Q1916" s="9"/>
    </row>
    <row r="1917" spans="1:17">
      <c r="A1917" s="9"/>
      <c r="B1917" s="9" t="s">
        <v>1237</v>
      </c>
      <c r="C1917" s="9"/>
      <c r="D1917" s="9"/>
      <c r="E1917" s="9"/>
      <c r="F1917" s="9"/>
      <c r="G1917" s="44"/>
      <c r="H1917" s="9"/>
      <c r="I1917" s="9"/>
      <c r="J1917" s="9"/>
      <c r="K1917" s="59"/>
      <c r="L1917" s="44"/>
      <c r="M1917" s="44"/>
      <c r="N1917" s="59"/>
      <c r="O1917" s="9"/>
      <c r="P1917" s="9"/>
      <c r="Q1917" s="9"/>
    </row>
    <row r="1918" spans="1:17">
      <c r="A1918" s="9"/>
      <c r="B1918" s="9" t="s">
        <v>1230</v>
      </c>
      <c r="C1918" s="9"/>
      <c r="D1918" s="9"/>
      <c r="E1918" s="9"/>
      <c r="F1918" s="9"/>
      <c r="G1918" s="44"/>
      <c r="H1918" s="9"/>
      <c r="I1918" s="9"/>
      <c r="J1918" s="9"/>
      <c r="K1918" s="59"/>
      <c r="L1918" s="44"/>
      <c r="M1918" s="44"/>
      <c r="N1918" s="59"/>
      <c r="O1918" s="9"/>
      <c r="P1918" s="9"/>
      <c r="Q1918" s="9"/>
    </row>
    <row r="1919" spans="1:17">
      <c r="A1919" s="9"/>
      <c r="B1919" s="9" t="s">
        <v>1215</v>
      </c>
      <c r="C1919" s="9"/>
      <c r="D1919" s="9"/>
      <c r="E1919" s="9"/>
      <c r="F1919" s="9"/>
      <c r="G1919" s="44"/>
      <c r="H1919" s="9"/>
      <c r="I1919" s="9"/>
      <c r="J1919" s="9"/>
      <c r="K1919" s="59"/>
      <c r="L1919" s="44"/>
      <c r="M1919" s="44"/>
      <c r="N1919" s="59"/>
      <c r="O1919" s="9"/>
      <c r="P1919" s="9"/>
      <c r="Q1919" s="9"/>
    </row>
    <row r="1920" spans="1:17">
      <c r="A1920" s="9"/>
      <c r="B1920" s="9" t="s">
        <v>194</v>
      </c>
      <c r="C1920" s="9"/>
      <c r="D1920" s="9"/>
      <c r="E1920" s="9"/>
      <c r="F1920" s="9"/>
      <c r="G1920" s="44"/>
      <c r="H1920" s="9"/>
      <c r="I1920" s="9"/>
      <c r="J1920" s="9"/>
      <c r="K1920" s="59"/>
      <c r="L1920" s="44"/>
      <c r="M1920" s="44"/>
      <c r="N1920" s="59"/>
      <c r="O1920" s="9"/>
      <c r="P1920" s="9"/>
      <c r="Q1920" s="9"/>
    </row>
    <row r="1921" spans="1:17">
      <c r="A1921" s="9"/>
      <c r="B1921" s="9" t="s">
        <v>1196</v>
      </c>
      <c r="C1921" s="9"/>
      <c r="D1921" s="9"/>
      <c r="E1921" s="9"/>
      <c r="F1921" s="9"/>
      <c r="G1921" s="44"/>
      <c r="H1921" s="9"/>
      <c r="I1921" s="9"/>
      <c r="J1921" s="9"/>
      <c r="K1921" s="59"/>
      <c r="L1921" s="44"/>
      <c r="M1921" s="44"/>
      <c r="N1921" s="59"/>
      <c r="O1921" s="9"/>
      <c r="P1921" s="9"/>
      <c r="Q1921" s="9"/>
    </row>
    <row r="1922" spans="1:17">
      <c r="A1922" s="9"/>
      <c r="B1922" s="9" t="s">
        <v>1469</v>
      </c>
      <c r="C1922" s="9"/>
      <c r="D1922" s="9"/>
      <c r="E1922" s="9"/>
      <c r="F1922" s="9"/>
      <c r="G1922" s="44"/>
      <c r="H1922" s="9"/>
      <c r="I1922" s="9"/>
      <c r="J1922" s="9"/>
      <c r="K1922" s="59"/>
      <c r="L1922" s="44"/>
      <c r="M1922" s="44"/>
      <c r="N1922" s="59"/>
      <c r="O1922" s="9"/>
      <c r="P1922" s="9"/>
      <c r="Q1922" s="9"/>
    </row>
    <row r="1923" spans="1:17">
      <c r="A1923" s="9"/>
      <c r="B1923" s="9" t="s">
        <v>122</v>
      </c>
      <c r="C1923" s="9"/>
      <c r="D1923" s="9"/>
      <c r="E1923" s="9"/>
      <c r="F1923" s="9"/>
      <c r="G1923" s="44"/>
      <c r="H1923" s="9"/>
      <c r="I1923" s="9"/>
      <c r="J1923" s="9"/>
      <c r="K1923" s="59"/>
      <c r="L1923" s="44"/>
      <c r="M1923" s="44"/>
      <c r="N1923" s="59"/>
      <c r="O1923" s="9"/>
      <c r="P1923" s="9"/>
      <c r="Q1923" s="9"/>
    </row>
    <row r="1924" spans="1:17">
      <c r="A1924" s="9"/>
      <c r="B1924" s="9" t="s">
        <v>133</v>
      </c>
      <c r="C1924" s="9"/>
      <c r="D1924" s="9"/>
      <c r="E1924" s="9"/>
      <c r="F1924" s="9"/>
      <c r="G1924" s="44"/>
      <c r="H1924" s="9"/>
      <c r="I1924" s="9"/>
      <c r="J1924" s="9"/>
      <c r="K1924" s="59"/>
      <c r="L1924" s="44"/>
      <c r="M1924" s="44"/>
      <c r="N1924" s="59"/>
      <c r="O1924" s="9"/>
      <c r="P1924" s="9"/>
      <c r="Q1924" s="9"/>
    </row>
    <row r="1925" spans="1:17">
      <c r="A1925" s="9"/>
      <c r="B1925" s="9" t="s">
        <v>288</v>
      </c>
      <c r="C1925" s="9"/>
      <c r="D1925" s="9"/>
      <c r="E1925" s="9"/>
      <c r="F1925" s="9"/>
      <c r="G1925" s="44"/>
      <c r="H1925" s="9"/>
      <c r="I1925" s="9"/>
      <c r="J1925" s="9"/>
      <c r="K1925" s="59"/>
      <c r="L1925" s="44"/>
      <c r="M1925" s="44"/>
      <c r="N1925" s="59"/>
      <c r="O1925" s="9"/>
      <c r="P1925" s="9"/>
      <c r="Q1925" s="9"/>
    </row>
    <row r="1926" spans="1:17">
      <c r="A1926" s="9"/>
      <c r="B1926" s="9" t="s">
        <v>340</v>
      </c>
      <c r="C1926" s="9"/>
      <c r="D1926" s="9"/>
      <c r="E1926" s="9"/>
      <c r="F1926" s="9"/>
      <c r="G1926" s="44"/>
      <c r="H1926" s="9"/>
      <c r="I1926" s="9"/>
      <c r="J1926" s="9"/>
      <c r="K1926" s="59"/>
      <c r="L1926" s="44"/>
      <c r="M1926" s="44"/>
      <c r="N1926" s="59"/>
      <c r="O1926" s="9"/>
      <c r="P1926" s="9"/>
      <c r="Q1926" s="9"/>
    </row>
    <row r="1927" spans="1:17">
      <c r="A1927" s="9"/>
      <c r="B1927" s="9" t="s">
        <v>152</v>
      </c>
      <c r="C1927" s="9"/>
      <c r="D1927" s="9"/>
      <c r="E1927" s="9"/>
      <c r="F1927" s="9"/>
      <c r="G1927" s="44"/>
      <c r="H1927" s="9"/>
      <c r="I1927" s="9"/>
      <c r="J1927" s="9"/>
      <c r="K1927" s="59"/>
      <c r="L1927" s="44"/>
      <c r="M1927" s="44"/>
      <c r="N1927" s="59"/>
      <c r="O1927" s="9"/>
      <c r="P1927" s="9"/>
      <c r="Q1927" s="9"/>
    </row>
    <row r="1928" spans="1:17">
      <c r="A1928" s="9"/>
      <c r="B1928" s="9" t="s">
        <v>27</v>
      </c>
      <c r="C1928" s="9"/>
      <c r="D1928" s="9"/>
      <c r="E1928" s="9"/>
      <c r="F1928" s="9"/>
      <c r="G1928" s="44"/>
      <c r="H1928" s="9"/>
      <c r="I1928" s="9"/>
      <c r="J1928" s="9"/>
      <c r="K1928" s="59"/>
      <c r="L1928" s="44"/>
      <c r="M1928" s="44"/>
      <c r="N1928" s="59"/>
      <c r="O1928" s="9"/>
      <c r="P1928" s="9"/>
      <c r="Q1928" s="9"/>
    </row>
    <row r="1929" spans="1:17">
      <c r="A1929" s="9"/>
      <c r="B1929" s="9" t="s">
        <v>325</v>
      </c>
      <c r="C1929" s="9"/>
      <c r="D1929" s="9"/>
      <c r="E1929" s="9"/>
      <c r="F1929" s="9"/>
      <c r="G1929" s="44"/>
      <c r="H1929" s="9"/>
      <c r="I1929" s="9"/>
      <c r="J1929" s="9"/>
      <c r="K1929" s="59"/>
      <c r="L1929" s="44"/>
      <c r="M1929" s="44"/>
      <c r="N1929" s="59"/>
      <c r="O1929" s="9"/>
      <c r="P1929" s="9"/>
      <c r="Q1929" s="9"/>
    </row>
    <row r="1930" spans="1:17">
      <c r="A1930" s="9"/>
      <c r="B1930" s="9" t="s">
        <v>1209</v>
      </c>
      <c r="C1930" s="9"/>
      <c r="D1930" s="9"/>
      <c r="E1930" s="9"/>
      <c r="F1930" s="9"/>
      <c r="G1930" s="44"/>
      <c r="H1930" s="9"/>
      <c r="I1930" s="9"/>
      <c r="J1930" s="9"/>
      <c r="K1930" s="59"/>
      <c r="L1930" s="44"/>
      <c r="M1930" s="44"/>
      <c r="N1930" s="59"/>
      <c r="O1930" s="9"/>
      <c r="P1930" s="9"/>
      <c r="Q1930" s="9"/>
    </row>
    <row r="1931" spans="1:17">
      <c r="A1931" s="9"/>
      <c r="B1931" s="9" t="s">
        <v>1240</v>
      </c>
      <c r="C1931" s="9"/>
      <c r="D1931" s="9"/>
      <c r="E1931" s="9"/>
      <c r="F1931" s="9"/>
      <c r="G1931" s="44"/>
      <c r="H1931" s="9"/>
      <c r="I1931" s="9"/>
      <c r="J1931" s="9"/>
      <c r="K1931" s="59"/>
      <c r="L1931" s="44"/>
      <c r="M1931" s="44"/>
      <c r="N1931" s="59"/>
      <c r="O1931" s="9"/>
      <c r="P1931" s="9"/>
      <c r="Q1931" s="9"/>
    </row>
    <row r="1932" spans="1:17">
      <c r="A1932" s="9"/>
      <c r="B1932" s="9" t="s">
        <v>1090</v>
      </c>
      <c r="C1932" s="9"/>
      <c r="D1932" s="9"/>
      <c r="E1932" s="9"/>
      <c r="F1932" s="9"/>
      <c r="G1932" s="44"/>
      <c r="H1932" s="9"/>
      <c r="I1932" s="9"/>
      <c r="J1932" s="9"/>
      <c r="K1932" s="59"/>
      <c r="L1932" s="44"/>
      <c r="M1932" s="44"/>
      <c r="N1932" s="59"/>
      <c r="O1932" s="9"/>
      <c r="P1932" s="9"/>
      <c r="Q1932" s="9"/>
    </row>
    <row r="1933" spans="1:17">
      <c r="A1933" s="9"/>
      <c r="B1933" s="9" t="s">
        <v>1103</v>
      </c>
      <c r="C1933" s="9"/>
      <c r="D1933" s="9"/>
      <c r="E1933" s="9"/>
      <c r="F1933" s="9"/>
      <c r="G1933" s="44"/>
      <c r="H1933" s="9"/>
      <c r="I1933" s="9"/>
      <c r="J1933" s="9"/>
      <c r="K1933" s="59"/>
      <c r="L1933" s="44"/>
      <c r="M1933" s="44"/>
      <c r="N1933" s="59"/>
      <c r="O1933" s="9"/>
      <c r="P1933" s="9"/>
      <c r="Q1933" s="9"/>
    </row>
    <row r="1934" spans="1:17">
      <c r="A1934" s="9"/>
      <c r="B1934" s="9" t="s">
        <v>392</v>
      </c>
      <c r="C1934" s="9"/>
      <c r="D1934" s="9"/>
      <c r="E1934" s="15"/>
      <c r="F1934" s="9"/>
      <c r="G1934" s="44"/>
      <c r="H1934" s="15"/>
      <c r="I1934" s="9"/>
      <c r="J1934" s="9"/>
      <c r="K1934" s="59"/>
      <c r="L1934" s="44"/>
      <c r="M1934" s="44"/>
      <c r="N1934" s="59"/>
      <c r="O1934" s="9"/>
      <c r="P1934" s="9"/>
      <c r="Q1934" s="9"/>
    </row>
    <row r="1935" spans="1:17">
      <c r="A1935" s="9"/>
      <c r="B1935" s="9" t="s">
        <v>1068</v>
      </c>
      <c r="C1935" s="9"/>
      <c r="D1935" s="9"/>
      <c r="E1935" s="9"/>
      <c r="F1935" s="9"/>
      <c r="G1935" s="44"/>
      <c r="H1935" s="9"/>
      <c r="I1935" s="9"/>
      <c r="J1935" s="9"/>
      <c r="K1935" s="59"/>
      <c r="L1935" s="44"/>
      <c r="M1935" s="44"/>
      <c r="N1935" s="59"/>
      <c r="O1935" s="9"/>
      <c r="P1935" s="9"/>
      <c r="Q1935" s="9"/>
    </row>
    <row r="1936" spans="1:17">
      <c r="A1936" s="9"/>
      <c r="B1936" s="9" t="s">
        <v>1243</v>
      </c>
      <c r="C1936" s="9"/>
      <c r="D1936" s="9"/>
      <c r="E1936" s="9"/>
      <c r="F1936" s="9"/>
      <c r="G1936" s="44"/>
      <c r="H1936" s="9"/>
      <c r="I1936" s="9"/>
      <c r="J1936" s="9"/>
      <c r="K1936" s="59"/>
      <c r="L1936" s="44"/>
      <c r="M1936" s="44"/>
      <c r="N1936" s="59"/>
      <c r="O1936" s="9"/>
      <c r="P1936" s="9"/>
      <c r="Q1936" s="9"/>
    </row>
    <row r="1937" spans="1:17">
      <c r="A1937" s="9"/>
      <c r="B1937" s="9" t="s">
        <v>1244</v>
      </c>
      <c r="C1937" s="9"/>
      <c r="D1937" s="9"/>
      <c r="E1937" s="9"/>
      <c r="F1937" s="9"/>
      <c r="G1937" s="44"/>
      <c r="H1937" s="9"/>
      <c r="I1937" s="9"/>
      <c r="J1937" s="9"/>
      <c r="K1937" s="59"/>
      <c r="L1937" s="44"/>
      <c r="M1937" s="44"/>
      <c r="N1937" s="59"/>
      <c r="O1937" s="9"/>
      <c r="P1937" s="9"/>
      <c r="Q1937" s="9"/>
    </row>
    <row r="1938" spans="1:17">
      <c r="A1938" s="9"/>
      <c r="B1938" s="9" t="s">
        <v>1181</v>
      </c>
      <c r="C1938" s="9"/>
      <c r="D1938" s="9"/>
      <c r="E1938" s="9"/>
      <c r="F1938" s="9"/>
      <c r="G1938" s="44"/>
      <c r="H1938" s="9"/>
      <c r="I1938" s="9"/>
      <c r="J1938" s="9"/>
      <c r="K1938" s="59"/>
      <c r="L1938" s="44"/>
      <c r="M1938" s="44"/>
      <c r="N1938" s="59"/>
      <c r="O1938" s="9"/>
      <c r="P1938" s="9"/>
      <c r="Q1938" s="9"/>
    </row>
    <row r="1939" spans="1:17">
      <c r="A1939" s="9"/>
      <c r="B1939" s="9" t="s">
        <v>1211</v>
      </c>
      <c r="C1939" s="9"/>
      <c r="D1939" s="9"/>
      <c r="E1939" s="9"/>
      <c r="F1939" s="9"/>
      <c r="G1939" s="44"/>
      <c r="H1939" s="9"/>
      <c r="I1939" s="9"/>
      <c r="J1939" s="9"/>
      <c r="K1939" s="59"/>
      <c r="L1939" s="44"/>
      <c r="M1939" s="44"/>
      <c r="N1939" s="59"/>
      <c r="O1939" s="9"/>
      <c r="P1939" s="9"/>
      <c r="Q1939" s="9"/>
    </row>
    <row r="1940" spans="1:17">
      <c r="A1940" s="9"/>
      <c r="B1940" s="9" t="s">
        <v>441</v>
      </c>
      <c r="C1940" s="9"/>
      <c r="D1940" s="9"/>
      <c r="E1940" s="15"/>
      <c r="F1940" s="9"/>
      <c r="G1940" s="44"/>
      <c r="H1940" s="15"/>
      <c r="I1940" s="9"/>
      <c r="J1940" s="9"/>
      <c r="K1940" s="59"/>
      <c r="L1940" s="44"/>
      <c r="M1940" s="44"/>
      <c r="N1940" s="59"/>
      <c r="O1940" s="9"/>
      <c r="P1940" s="9"/>
      <c r="Q1940" s="9"/>
    </row>
    <row r="1941" spans="1:17">
      <c r="A1941" s="9"/>
      <c r="B1941" s="9" t="s">
        <v>42</v>
      </c>
      <c r="C1941" s="9"/>
      <c r="D1941" s="9"/>
      <c r="E1941" s="15"/>
      <c r="F1941" s="9"/>
      <c r="G1941" s="44"/>
      <c r="H1941" s="15"/>
      <c r="I1941" s="9"/>
      <c r="J1941" s="9"/>
      <c r="K1941" s="59"/>
      <c r="L1941" s="44"/>
      <c r="M1941" s="44"/>
      <c r="N1941" s="59"/>
      <c r="O1941" s="9"/>
      <c r="P1941" s="9"/>
      <c r="Q1941" s="9"/>
    </row>
    <row r="1942" spans="1:17">
      <c r="A1942" s="9"/>
      <c r="B1942" s="9" t="s">
        <v>1241</v>
      </c>
      <c r="C1942" s="9"/>
      <c r="D1942" s="9"/>
      <c r="E1942" s="9"/>
      <c r="F1942" s="9"/>
      <c r="G1942" s="44"/>
      <c r="H1942" s="9"/>
      <c r="I1942" s="9"/>
      <c r="J1942" s="9"/>
      <c r="K1942" s="59"/>
      <c r="L1942" s="44"/>
      <c r="M1942" s="44"/>
      <c r="N1942" s="59"/>
      <c r="O1942" s="9"/>
      <c r="P1942" s="9"/>
      <c r="Q1942" s="9"/>
    </row>
    <row r="1943" spans="1:17">
      <c r="A1943" s="9"/>
      <c r="B1943" s="9" t="s">
        <v>1191</v>
      </c>
      <c r="C1943" s="9"/>
      <c r="D1943" s="9"/>
      <c r="E1943" s="9"/>
      <c r="F1943" s="9"/>
      <c r="G1943" s="44"/>
      <c r="H1943" s="9"/>
      <c r="I1943" s="9"/>
      <c r="J1943" s="9"/>
      <c r="K1943" s="59"/>
      <c r="L1943" s="44"/>
      <c r="M1943" s="44"/>
      <c r="N1943" s="59"/>
      <c r="O1943" s="9"/>
      <c r="P1943" s="9"/>
      <c r="Q1943" s="9"/>
    </row>
    <row r="1944" spans="1:17">
      <c r="A1944" s="9"/>
      <c r="B1944" s="9" t="s">
        <v>1270</v>
      </c>
      <c r="C1944" s="9"/>
      <c r="D1944" s="9"/>
      <c r="E1944" s="9"/>
      <c r="F1944" s="9"/>
      <c r="G1944" s="44"/>
      <c r="H1944" s="9"/>
      <c r="I1944" s="9"/>
      <c r="J1944" s="9"/>
      <c r="K1944" s="59"/>
      <c r="L1944" s="44"/>
      <c r="M1944" s="44"/>
      <c r="N1944" s="59"/>
      <c r="O1944" s="9"/>
      <c r="P1944" s="9"/>
      <c r="Q1944" s="9"/>
    </row>
    <row r="1945" spans="1:17">
      <c r="A1945" s="9"/>
      <c r="B1945" s="9" t="s">
        <v>79</v>
      </c>
      <c r="C1945" s="9"/>
      <c r="D1945" s="9"/>
      <c r="E1945" s="9"/>
      <c r="F1945" s="9"/>
      <c r="G1945" s="44"/>
      <c r="H1945" s="9"/>
      <c r="I1945" s="9"/>
      <c r="J1945" s="9"/>
      <c r="K1945" s="59"/>
      <c r="L1945" s="44"/>
      <c r="M1945" s="44"/>
      <c r="N1945" s="59"/>
      <c r="O1945" s="9"/>
      <c r="P1945" s="9"/>
      <c r="Q1945" s="9"/>
    </row>
    <row r="1946" spans="1:17">
      <c r="A1946" s="9"/>
      <c r="B1946" s="9" t="s">
        <v>1328</v>
      </c>
      <c r="C1946" s="9"/>
      <c r="D1946" s="9"/>
      <c r="E1946" s="9"/>
      <c r="F1946" s="9"/>
      <c r="G1946" s="44"/>
      <c r="H1946" s="9"/>
      <c r="I1946" s="9"/>
      <c r="J1946" s="9"/>
      <c r="K1946" s="59"/>
      <c r="L1946" s="44"/>
      <c r="M1946" s="44"/>
      <c r="N1946" s="59"/>
      <c r="O1946" s="9"/>
      <c r="P1946" s="9"/>
      <c r="Q1946" s="9"/>
    </row>
    <row r="1947" spans="1:17">
      <c r="A1947" s="9"/>
      <c r="B1947" s="9" t="s">
        <v>1064</v>
      </c>
      <c r="C1947" s="9"/>
      <c r="D1947" s="9"/>
      <c r="E1947" s="9"/>
      <c r="F1947" s="9"/>
      <c r="G1947" s="44"/>
      <c r="H1947" s="9"/>
      <c r="I1947" s="9"/>
      <c r="J1947" s="9"/>
      <c r="K1947" s="59"/>
      <c r="L1947" s="44"/>
      <c r="M1947" s="44"/>
      <c r="N1947" s="59"/>
      <c r="O1947" s="9"/>
      <c r="P1947" s="9"/>
      <c r="Q1947" s="9"/>
    </row>
    <row r="1948" spans="1:17">
      <c r="A1948" s="9"/>
      <c r="B1948" s="9" t="s">
        <v>1259</v>
      </c>
      <c r="C1948" s="9"/>
      <c r="D1948" s="9"/>
      <c r="E1948" s="9"/>
      <c r="F1948" s="9"/>
      <c r="G1948" s="44"/>
      <c r="H1948" s="9"/>
      <c r="I1948" s="9"/>
      <c r="J1948" s="9"/>
      <c r="K1948" s="59"/>
      <c r="L1948" s="44"/>
      <c r="M1948" s="44"/>
      <c r="N1948" s="59"/>
      <c r="O1948" s="9"/>
      <c r="P1948" s="9"/>
      <c r="Q1948" s="9"/>
    </row>
    <row r="1949" spans="1:17">
      <c r="A1949" s="9"/>
      <c r="B1949" s="9" t="s">
        <v>262</v>
      </c>
      <c r="C1949" s="9"/>
      <c r="D1949" s="9"/>
      <c r="E1949" s="9"/>
      <c r="F1949" s="9"/>
      <c r="G1949" s="44"/>
      <c r="H1949" s="9"/>
      <c r="I1949" s="9"/>
      <c r="J1949" s="9"/>
      <c r="K1949" s="59"/>
      <c r="L1949" s="44"/>
      <c r="M1949" s="44"/>
      <c r="N1949" s="59"/>
      <c r="O1949" s="9"/>
      <c r="P1949" s="9"/>
      <c r="Q1949" s="9"/>
    </row>
    <row r="1950" spans="1:17">
      <c r="A1950" s="9"/>
      <c r="B1950" s="9" t="s">
        <v>1258</v>
      </c>
      <c r="C1950" s="9"/>
      <c r="D1950" s="9"/>
      <c r="E1950" s="9"/>
      <c r="F1950" s="9"/>
      <c r="G1950" s="44"/>
      <c r="H1950" s="9"/>
      <c r="I1950" s="9"/>
      <c r="J1950" s="9"/>
      <c r="K1950" s="59"/>
      <c r="L1950" s="44"/>
      <c r="M1950" s="44"/>
      <c r="N1950" s="59"/>
      <c r="O1950" s="9"/>
      <c r="P1950" s="9"/>
      <c r="Q1950" s="9"/>
    </row>
    <row r="1951" spans="1:17">
      <c r="A1951" s="9"/>
      <c r="B1951" s="9" t="s">
        <v>981</v>
      </c>
      <c r="C1951" s="9"/>
      <c r="D1951" s="9"/>
      <c r="E1951" s="9"/>
      <c r="F1951" s="9"/>
      <c r="G1951" s="44"/>
      <c r="H1951" s="9"/>
      <c r="I1951" s="9"/>
      <c r="J1951" s="9"/>
      <c r="K1951" s="59"/>
      <c r="L1951" s="44"/>
      <c r="M1951" s="44"/>
      <c r="N1951" s="59"/>
      <c r="O1951" s="9"/>
      <c r="P1951" s="9"/>
      <c r="Q1951" s="9"/>
    </row>
    <row r="1952" spans="1:17">
      <c r="A1952" s="9"/>
      <c r="B1952" s="9" t="s">
        <v>417</v>
      </c>
      <c r="C1952" s="9"/>
      <c r="D1952" s="9"/>
      <c r="E1952" s="9"/>
      <c r="F1952" s="9"/>
      <c r="G1952" s="44"/>
      <c r="H1952" s="9"/>
      <c r="I1952" s="9"/>
      <c r="J1952" s="9"/>
      <c r="K1952" s="59"/>
      <c r="L1952" s="44"/>
      <c r="M1952" s="44"/>
      <c r="N1952" s="59"/>
      <c r="O1952" s="9"/>
      <c r="P1952" s="9"/>
      <c r="Q1952" s="9"/>
    </row>
    <row r="1953" spans="1:17">
      <c r="A1953" s="9"/>
      <c r="B1953" s="9" t="s">
        <v>30</v>
      </c>
      <c r="C1953" s="9"/>
      <c r="D1953" s="9"/>
      <c r="E1953" s="9"/>
      <c r="F1953" s="9"/>
      <c r="G1953" s="44"/>
      <c r="H1953" s="9"/>
      <c r="I1953" s="9"/>
      <c r="J1953" s="9"/>
      <c r="K1953" s="59"/>
      <c r="L1953" s="44"/>
      <c r="M1953" s="44"/>
      <c r="N1953" s="59"/>
      <c r="O1953" s="9"/>
      <c r="P1953" s="9"/>
      <c r="Q1953" s="9"/>
    </row>
    <row r="1954" spans="1:17">
      <c r="A1954" s="9"/>
      <c r="B1954" s="9" t="s">
        <v>1216</v>
      </c>
      <c r="C1954" s="9"/>
      <c r="D1954" s="9"/>
      <c r="E1954" s="9"/>
      <c r="F1954" s="9"/>
      <c r="G1954" s="44"/>
      <c r="H1954" s="9"/>
      <c r="I1954" s="9"/>
      <c r="J1954" s="9"/>
      <c r="K1954" s="59"/>
      <c r="L1954" s="44"/>
      <c r="M1954" s="44"/>
      <c r="N1954" s="59"/>
      <c r="O1954" s="9"/>
      <c r="P1954" s="9"/>
      <c r="Q1954" s="9"/>
    </row>
    <row r="1955" spans="1:17">
      <c r="A1955" s="9"/>
      <c r="B1955" s="9" t="s">
        <v>1204</v>
      </c>
      <c r="C1955" s="9"/>
      <c r="D1955" s="9"/>
      <c r="E1955" s="9"/>
      <c r="F1955" s="9"/>
      <c r="G1955" s="44"/>
      <c r="H1955" s="9"/>
      <c r="I1955" s="9"/>
      <c r="J1955" s="9"/>
      <c r="K1955" s="59"/>
      <c r="L1955" s="44"/>
      <c r="M1955" s="44"/>
      <c r="N1955" s="59"/>
      <c r="O1955" s="9"/>
      <c r="P1955" s="9"/>
      <c r="Q1955" s="9"/>
    </row>
    <row r="1956" spans="1:17">
      <c r="A1956" s="9"/>
      <c r="B1956" s="9" t="s">
        <v>1055</v>
      </c>
      <c r="C1956" s="9"/>
      <c r="D1956" s="9"/>
      <c r="E1956" s="9"/>
      <c r="F1956" s="9"/>
      <c r="G1956" s="44"/>
      <c r="H1956" s="9"/>
      <c r="I1956" s="9"/>
      <c r="J1956" s="9"/>
      <c r="K1956" s="59"/>
      <c r="L1956" s="44"/>
      <c r="M1956" s="44"/>
      <c r="N1956" s="59"/>
      <c r="O1956" s="9"/>
      <c r="P1956" s="9"/>
      <c r="Q1956" s="9"/>
    </row>
    <row r="1957" spans="1:17">
      <c r="A1957" s="9"/>
      <c r="B1957" s="9" t="s">
        <v>252</v>
      </c>
      <c r="C1957" s="9"/>
      <c r="D1957" s="9"/>
      <c r="E1957" s="9"/>
      <c r="F1957" s="9"/>
      <c r="G1957" s="44"/>
      <c r="H1957" s="9"/>
      <c r="I1957" s="9"/>
      <c r="J1957" s="9"/>
      <c r="K1957" s="59"/>
      <c r="L1957" s="44"/>
      <c r="M1957" s="44"/>
      <c r="N1957" s="59"/>
      <c r="O1957" s="9"/>
      <c r="P1957" s="9"/>
      <c r="Q1957" s="9"/>
    </row>
    <row r="1958" spans="1:17">
      <c r="A1958" s="9"/>
      <c r="B1958" s="9" t="s">
        <v>114</v>
      </c>
      <c r="C1958" s="9"/>
      <c r="D1958" s="9"/>
      <c r="E1958" s="9"/>
      <c r="F1958" s="9"/>
      <c r="G1958" s="44"/>
      <c r="H1958" s="9"/>
      <c r="I1958" s="9"/>
      <c r="J1958" s="9"/>
      <c r="K1958" s="59"/>
      <c r="L1958" s="44"/>
      <c r="M1958" s="44"/>
      <c r="N1958" s="59"/>
      <c r="O1958" s="9"/>
      <c r="P1958" s="9"/>
      <c r="Q1958" s="9"/>
    </row>
    <row r="1959" spans="1:17">
      <c r="A1959" s="9"/>
      <c r="B1959" s="9" t="s">
        <v>1268</v>
      </c>
      <c r="C1959" s="9"/>
      <c r="D1959" s="9"/>
      <c r="E1959" s="9"/>
      <c r="F1959" s="9"/>
      <c r="G1959" s="44"/>
      <c r="H1959" s="9"/>
      <c r="I1959" s="9"/>
      <c r="J1959" s="9"/>
      <c r="K1959" s="59"/>
      <c r="L1959" s="44"/>
      <c r="M1959" s="44"/>
      <c r="N1959" s="59"/>
      <c r="O1959" s="9"/>
      <c r="P1959" s="9"/>
      <c r="Q1959" s="9"/>
    </row>
    <row r="1960" spans="1:17">
      <c r="A1960" s="9"/>
      <c r="B1960" s="9" t="s">
        <v>1203</v>
      </c>
      <c r="C1960" s="9"/>
      <c r="D1960" s="9"/>
      <c r="E1960" s="9"/>
      <c r="F1960" s="9"/>
      <c r="G1960" s="44"/>
      <c r="H1960" s="9"/>
      <c r="I1960" s="9"/>
      <c r="J1960" s="9"/>
      <c r="K1960" s="59"/>
      <c r="L1960" s="44"/>
      <c r="M1960" s="44"/>
      <c r="N1960" s="59"/>
      <c r="O1960" s="9"/>
      <c r="P1960" s="9"/>
      <c r="Q1960" s="9"/>
    </row>
    <row r="1961" spans="1:17">
      <c r="A1961" s="9"/>
      <c r="B1961" s="9" t="s">
        <v>57</v>
      </c>
      <c r="C1961" s="9"/>
      <c r="D1961" s="9"/>
      <c r="E1961" s="9"/>
      <c r="F1961" s="9"/>
      <c r="G1961" s="44"/>
      <c r="H1961" s="9"/>
      <c r="I1961" s="9"/>
      <c r="J1961" s="9"/>
      <c r="K1961" s="59"/>
      <c r="L1961" s="44"/>
      <c r="M1961" s="44"/>
      <c r="N1961" s="59"/>
      <c r="O1961" s="9"/>
      <c r="P1961" s="9"/>
      <c r="Q1961" s="9"/>
    </row>
    <row r="1962" spans="1:17">
      <c r="A1962" s="9"/>
      <c r="B1962" s="9" t="s">
        <v>230</v>
      </c>
      <c r="C1962" s="9"/>
      <c r="D1962" s="9"/>
      <c r="E1962" s="9"/>
      <c r="F1962" s="9"/>
      <c r="G1962" s="44"/>
      <c r="H1962" s="9"/>
      <c r="I1962" s="9"/>
      <c r="J1962" s="9"/>
      <c r="K1962" s="59"/>
      <c r="L1962" s="44"/>
      <c r="M1962" s="44"/>
      <c r="N1962" s="59"/>
      <c r="O1962" s="9"/>
      <c r="P1962" s="9"/>
      <c r="Q1962" s="9"/>
    </row>
    <row r="1963" spans="1:17">
      <c r="A1963" s="9"/>
      <c r="B1963" s="9" t="s">
        <v>483</v>
      </c>
      <c r="C1963" s="9"/>
      <c r="D1963" s="9"/>
      <c r="E1963" s="9"/>
      <c r="F1963" s="9"/>
      <c r="G1963" s="44"/>
      <c r="H1963" s="9"/>
      <c r="I1963" s="9"/>
      <c r="J1963" s="9"/>
      <c r="K1963" s="59"/>
      <c r="L1963" s="44"/>
      <c r="M1963" s="44"/>
      <c r="N1963" s="59"/>
      <c r="O1963" s="9"/>
      <c r="P1963" s="9"/>
      <c r="Q1963" s="9"/>
    </row>
    <row r="1964" spans="1:17">
      <c r="A1964" s="9"/>
      <c r="B1964" s="9" t="s">
        <v>271</v>
      </c>
      <c r="C1964" s="9"/>
      <c r="D1964" s="9"/>
      <c r="E1964" s="9"/>
      <c r="F1964" s="9"/>
      <c r="G1964" s="44"/>
      <c r="H1964" s="9"/>
      <c r="I1964" s="9"/>
      <c r="J1964" s="9"/>
      <c r="K1964" s="59"/>
      <c r="L1964" s="44"/>
      <c r="M1964" s="44"/>
      <c r="N1964" s="59"/>
      <c r="O1964" s="9"/>
      <c r="P1964" s="9"/>
      <c r="Q1964" s="9"/>
    </row>
    <row r="1965" spans="1:17">
      <c r="A1965" s="9"/>
      <c r="B1965" s="9" t="s">
        <v>1507</v>
      </c>
      <c r="C1965" s="9"/>
      <c r="D1965" s="9"/>
      <c r="E1965" s="9"/>
      <c r="F1965" s="9"/>
      <c r="G1965" s="44"/>
      <c r="H1965" s="9"/>
      <c r="I1965" s="9"/>
      <c r="J1965" s="9"/>
      <c r="K1965" s="59"/>
      <c r="L1965" s="44"/>
      <c r="M1965" s="44"/>
      <c r="N1965" s="59"/>
      <c r="O1965" s="9"/>
      <c r="P1965" s="9"/>
      <c r="Q1965" s="9"/>
    </row>
    <row r="1966" spans="1:17">
      <c r="A1966" s="9"/>
      <c r="B1966" s="9" t="s">
        <v>1210</v>
      </c>
      <c r="C1966" s="9"/>
      <c r="D1966" s="9"/>
      <c r="E1966" s="9"/>
      <c r="F1966" s="9"/>
      <c r="G1966" s="44"/>
      <c r="H1966" s="9"/>
      <c r="I1966" s="9"/>
      <c r="J1966" s="9"/>
      <c r="K1966" s="59"/>
      <c r="L1966" s="44"/>
      <c r="M1966" s="44"/>
      <c r="N1966" s="59"/>
      <c r="O1966" s="9"/>
      <c r="P1966" s="9"/>
      <c r="Q1966" s="9"/>
    </row>
    <row r="1967" spans="1:17">
      <c r="A1967" s="9"/>
      <c r="B1967" s="9" t="s">
        <v>1061</v>
      </c>
      <c r="C1967" s="9"/>
      <c r="D1967" s="9"/>
      <c r="E1967" s="9"/>
      <c r="F1967" s="9"/>
      <c r="G1967" s="44"/>
      <c r="H1967" s="9"/>
      <c r="I1967" s="9"/>
      <c r="J1967" s="9"/>
      <c r="K1967" s="59"/>
      <c r="L1967" s="44"/>
      <c r="M1967" s="44"/>
      <c r="N1967" s="59"/>
      <c r="O1967" s="9"/>
      <c r="P1967" s="9"/>
      <c r="Q1967" s="9"/>
    </row>
    <row r="1968" spans="1:17">
      <c r="A1968" s="9"/>
      <c r="B1968" s="9" t="s">
        <v>485</v>
      </c>
      <c r="C1968" s="9"/>
      <c r="D1968" s="9"/>
      <c r="E1968" s="9"/>
      <c r="F1968" s="9"/>
      <c r="G1968" s="44"/>
      <c r="H1968" s="9"/>
      <c r="I1968" s="9"/>
      <c r="J1968" s="9"/>
      <c r="K1968" s="59"/>
      <c r="L1968" s="44"/>
      <c r="M1968" s="44"/>
      <c r="N1968" s="59"/>
      <c r="O1968" s="9"/>
      <c r="P1968" s="9"/>
      <c r="Q1968" s="9"/>
    </row>
    <row r="1969" spans="1:17">
      <c r="A1969" s="9"/>
      <c r="B1969" s="9" t="s">
        <v>309</v>
      </c>
      <c r="C1969" s="9"/>
      <c r="D1969" s="9"/>
      <c r="E1969" s="9"/>
      <c r="F1969" s="9"/>
      <c r="G1969" s="44"/>
      <c r="H1969" s="9"/>
      <c r="I1969" s="9"/>
      <c r="J1969" s="9"/>
      <c r="K1969" s="59"/>
      <c r="L1969" s="44"/>
      <c r="M1969" s="44"/>
      <c r="N1969" s="59"/>
      <c r="O1969" s="9"/>
      <c r="P1969" s="9"/>
      <c r="Q1969" s="9"/>
    </row>
    <row r="1970" spans="1:17">
      <c r="A1970" s="9"/>
      <c r="B1970" s="9" t="s">
        <v>209</v>
      </c>
      <c r="C1970" s="9"/>
      <c r="D1970" s="9"/>
      <c r="E1970" s="9"/>
      <c r="F1970" s="9"/>
      <c r="G1970" s="44"/>
      <c r="H1970" s="9"/>
      <c r="I1970" s="9"/>
      <c r="J1970" s="9"/>
      <c r="K1970" s="59"/>
      <c r="L1970" s="44"/>
      <c r="M1970" s="44"/>
      <c r="N1970" s="59"/>
      <c r="O1970" s="9"/>
      <c r="P1970" s="9"/>
      <c r="Q1970" s="9"/>
    </row>
    <row r="1971" spans="1:17">
      <c r="A1971" s="9"/>
      <c r="B1971" s="9" t="s">
        <v>1176</v>
      </c>
      <c r="C1971" s="9"/>
      <c r="D1971" s="9"/>
      <c r="E1971" s="9"/>
      <c r="F1971" s="9"/>
      <c r="G1971" s="44"/>
      <c r="H1971" s="9"/>
      <c r="I1971" s="9"/>
      <c r="J1971" s="9"/>
      <c r="K1971" s="59"/>
      <c r="L1971" s="44"/>
      <c r="M1971" s="44"/>
      <c r="N1971" s="59"/>
      <c r="O1971" s="9"/>
      <c r="P1971" s="9"/>
      <c r="Q1971" s="9"/>
    </row>
    <row r="1972" spans="1:17">
      <c r="A1972" s="9"/>
      <c r="B1972" s="9" t="s">
        <v>1247</v>
      </c>
      <c r="C1972" s="9"/>
      <c r="D1972" s="9"/>
      <c r="E1972" s="9"/>
      <c r="F1972" s="9"/>
      <c r="G1972" s="44"/>
      <c r="H1972" s="9"/>
      <c r="I1972" s="9"/>
      <c r="J1972" s="9"/>
      <c r="K1972" s="59"/>
      <c r="L1972" s="44"/>
      <c r="M1972" s="44"/>
      <c r="N1972" s="59"/>
      <c r="O1972" s="9"/>
      <c r="P1972" s="9"/>
      <c r="Q1972" s="9"/>
    </row>
    <row r="1973" spans="1:17">
      <c r="A1973" s="9"/>
      <c r="B1973" s="9" t="s">
        <v>1134</v>
      </c>
      <c r="C1973" s="9"/>
      <c r="D1973" s="9"/>
      <c r="E1973" s="9"/>
      <c r="F1973" s="9"/>
      <c r="G1973" s="44"/>
      <c r="H1973" s="9"/>
      <c r="I1973" s="9"/>
      <c r="J1973" s="9"/>
      <c r="K1973" s="59"/>
      <c r="L1973" s="44"/>
      <c r="M1973" s="44"/>
      <c r="N1973" s="59"/>
      <c r="O1973" s="9"/>
      <c r="P1973" s="9"/>
      <c r="Q1973" s="9"/>
    </row>
    <row r="1974" spans="1:17">
      <c r="A1974" s="9"/>
      <c r="B1974" s="9" t="s">
        <v>1224</v>
      </c>
      <c r="C1974" s="9"/>
      <c r="D1974" s="9"/>
      <c r="E1974" s="9"/>
      <c r="F1974" s="9"/>
      <c r="G1974" s="44"/>
      <c r="H1974" s="9"/>
      <c r="I1974" s="9"/>
      <c r="J1974" s="9"/>
      <c r="K1974" s="59"/>
      <c r="L1974" s="44"/>
      <c r="M1974" s="44"/>
      <c r="N1974" s="59"/>
      <c r="O1974" s="9"/>
      <c r="P1974" s="9"/>
      <c r="Q1974" s="9"/>
    </row>
    <row r="1975" spans="1:17">
      <c r="A1975" s="9"/>
      <c r="B1975" s="9" t="s">
        <v>59</v>
      </c>
      <c r="C1975" s="9"/>
      <c r="D1975" s="9"/>
      <c r="E1975" s="9"/>
      <c r="F1975" s="9"/>
      <c r="G1975" s="44"/>
      <c r="H1975" s="9"/>
      <c r="I1975" s="9"/>
      <c r="J1975" s="9"/>
      <c r="K1975" s="59"/>
      <c r="L1975" s="44"/>
      <c r="M1975" s="44"/>
      <c r="N1975" s="59"/>
      <c r="O1975" s="9"/>
      <c r="P1975" s="9"/>
      <c r="Q1975" s="9"/>
    </row>
    <row r="1976" spans="1:17">
      <c r="A1976" s="9"/>
      <c r="B1976" s="9" t="s">
        <v>1214</v>
      </c>
      <c r="C1976" s="9"/>
      <c r="D1976" s="9"/>
      <c r="E1976" s="9"/>
      <c r="F1976" s="9"/>
      <c r="G1976" s="44"/>
      <c r="H1976" s="9"/>
      <c r="I1976" s="9"/>
      <c r="J1976" s="9"/>
      <c r="K1976" s="59"/>
      <c r="L1976" s="44"/>
      <c r="M1976" s="44"/>
      <c r="N1976" s="59"/>
      <c r="O1976" s="9"/>
      <c r="P1976" s="9"/>
      <c r="Q1976" s="9"/>
    </row>
    <row r="1977" spans="1:17">
      <c r="A1977" s="9"/>
      <c r="B1977" s="9" t="s">
        <v>168</v>
      </c>
      <c r="C1977" s="9"/>
      <c r="D1977" s="9"/>
      <c r="E1977" s="9"/>
      <c r="F1977" s="9"/>
      <c r="G1977" s="44"/>
      <c r="H1977" s="9"/>
      <c r="I1977" s="9"/>
      <c r="J1977" s="9"/>
      <c r="K1977" s="59"/>
      <c r="L1977" s="44"/>
      <c r="M1977" s="44"/>
      <c r="N1977" s="59"/>
      <c r="O1977" s="9"/>
      <c r="P1977" s="9"/>
      <c r="Q1977" s="9"/>
    </row>
    <row r="1978" spans="1:17">
      <c r="A1978" s="9"/>
      <c r="B1978" s="9" t="s">
        <v>1269</v>
      </c>
      <c r="C1978" s="9"/>
      <c r="D1978" s="9"/>
      <c r="E1978" s="9"/>
      <c r="F1978" s="9"/>
      <c r="G1978" s="44"/>
      <c r="H1978" s="9"/>
      <c r="I1978" s="9"/>
      <c r="J1978" s="9"/>
      <c r="K1978" s="59"/>
      <c r="L1978" s="44"/>
      <c r="M1978" s="44"/>
      <c r="N1978" s="59"/>
      <c r="O1978" s="9"/>
      <c r="P1978" s="9"/>
      <c r="Q1978" s="9"/>
    </row>
    <row r="1979" spans="1:17">
      <c r="A1979" s="9"/>
      <c r="B1979" s="9" t="s">
        <v>320</v>
      </c>
      <c r="C1979" s="9"/>
      <c r="D1979" s="9"/>
      <c r="E1979" s="15"/>
      <c r="F1979" s="9"/>
      <c r="G1979" s="44"/>
      <c r="H1979" s="15"/>
      <c r="I1979" s="9"/>
      <c r="J1979" s="9"/>
      <c r="K1979" s="59"/>
      <c r="L1979" s="44"/>
      <c r="M1979" s="44"/>
      <c r="N1979" s="59"/>
      <c r="O1979" s="9"/>
      <c r="P1979" s="9"/>
      <c r="Q1979" s="9"/>
    </row>
    <row r="1980" spans="1:17">
      <c r="A1980" s="9"/>
      <c r="B1980" s="9" t="s">
        <v>1052</v>
      </c>
      <c r="C1980" s="9"/>
      <c r="D1980" s="9"/>
      <c r="E1980" s="9"/>
      <c r="F1980" s="9"/>
      <c r="G1980" s="44"/>
      <c r="H1980" s="9"/>
      <c r="I1980" s="9"/>
      <c r="J1980" s="9"/>
      <c r="K1980" s="59"/>
      <c r="L1980" s="44"/>
      <c r="M1980" s="44"/>
      <c r="N1980" s="59"/>
      <c r="O1980" s="9"/>
      <c r="P1980" s="9"/>
      <c r="Q1980" s="9"/>
    </row>
    <row r="1981" spans="1:17">
      <c r="A1981" s="9"/>
      <c r="B1981" s="9" t="s">
        <v>1287</v>
      </c>
      <c r="C1981" s="9"/>
      <c r="D1981" s="9"/>
      <c r="E1981" s="9"/>
      <c r="F1981" s="9"/>
      <c r="G1981" s="44"/>
      <c r="H1981" s="9"/>
      <c r="I1981" s="9"/>
      <c r="J1981" s="9"/>
      <c r="K1981" s="59"/>
      <c r="L1981" s="44"/>
      <c r="M1981" s="44"/>
      <c r="N1981" s="59"/>
      <c r="O1981" s="9"/>
      <c r="P1981" s="9"/>
      <c r="Q1981" s="9"/>
    </row>
    <row r="1982" spans="1:17">
      <c r="A1982" s="9"/>
      <c r="B1982" s="9" t="s">
        <v>1295</v>
      </c>
      <c r="C1982" s="9"/>
      <c r="D1982" s="9"/>
      <c r="E1982" s="9"/>
      <c r="F1982" s="9"/>
      <c r="G1982" s="44"/>
      <c r="H1982" s="9"/>
      <c r="I1982" s="9"/>
      <c r="J1982" s="9"/>
      <c r="K1982" s="59"/>
      <c r="L1982" s="44"/>
      <c r="M1982" s="44"/>
      <c r="N1982" s="59"/>
      <c r="O1982" s="9"/>
      <c r="P1982" s="9"/>
      <c r="Q1982" s="9"/>
    </row>
    <row r="1983" spans="1:17">
      <c r="A1983" s="9"/>
      <c r="B1983" s="9" t="s">
        <v>606</v>
      </c>
      <c r="C1983" s="9"/>
      <c r="D1983" s="9"/>
      <c r="E1983" s="9"/>
      <c r="F1983" s="9"/>
      <c r="G1983" s="44"/>
      <c r="H1983" s="9"/>
      <c r="I1983" s="9"/>
      <c r="J1983" s="9"/>
      <c r="K1983" s="59"/>
      <c r="L1983" s="44"/>
      <c r="M1983" s="44"/>
      <c r="N1983" s="59"/>
      <c r="O1983" s="9"/>
      <c r="P1983" s="9"/>
      <c r="Q1983" s="9"/>
    </row>
    <row r="1984" spans="1:17">
      <c r="A1984" s="9"/>
      <c r="B1984" s="9" t="s">
        <v>411</v>
      </c>
      <c r="C1984" s="9"/>
      <c r="D1984" s="9"/>
      <c r="E1984" s="9"/>
      <c r="F1984" s="9"/>
      <c r="G1984" s="44"/>
      <c r="H1984" s="9"/>
      <c r="I1984" s="9"/>
      <c r="J1984" s="9"/>
      <c r="K1984" s="59"/>
      <c r="L1984" s="44"/>
      <c r="M1984" s="44"/>
      <c r="N1984" s="59"/>
      <c r="O1984" s="9"/>
      <c r="P1984" s="9"/>
      <c r="Q1984" s="9"/>
    </row>
    <row r="1985" spans="1:17">
      <c r="A1985" s="9"/>
      <c r="B1985" s="9" t="s">
        <v>1182</v>
      </c>
      <c r="C1985" s="9"/>
      <c r="D1985" s="9"/>
      <c r="E1985" s="9"/>
      <c r="F1985" s="9"/>
      <c r="G1985" s="44"/>
      <c r="H1985" s="9"/>
      <c r="I1985" s="9"/>
      <c r="J1985" s="9"/>
      <c r="K1985" s="59"/>
      <c r="L1985" s="44"/>
      <c r="M1985" s="44"/>
      <c r="N1985" s="59"/>
      <c r="O1985" s="9"/>
      <c r="P1985" s="9"/>
      <c r="Q1985" s="9"/>
    </row>
    <row r="1986" spans="1:17">
      <c r="A1986" s="9"/>
      <c r="B1986" s="9" t="s">
        <v>1200</v>
      </c>
      <c r="C1986" s="9"/>
      <c r="D1986" s="9"/>
      <c r="E1986" s="9"/>
      <c r="F1986" s="9"/>
      <c r="G1986" s="44"/>
      <c r="H1986" s="9"/>
      <c r="I1986" s="9"/>
      <c r="J1986" s="9"/>
      <c r="K1986" s="59"/>
      <c r="L1986" s="44"/>
      <c r="M1986" s="44"/>
      <c r="N1986" s="59"/>
      <c r="O1986" s="9"/>
      <c r="P1986" s="9"/>
      <c r="Q1986" s="9"/>
    </row>
    <row r="1987" spans="1:17">
      <c r="A1987" s="9"/>
      <c r="B1987" s="9" t="s">
        <v>1233</v>
      </c>
      <c r="C1987" s="9"/>
      <c r="D1987" s="9"/>
      <c r="E1987" s="9"/>
      <c r="F1987" s="9"/>
      <c r="G1987" s="44"/>
      <c r="H1987" s="9"/>
      <c r="I1987" s="9"/>
      <c r="J1987" s="9"/>
      <c r="K1987" s="59"/>
      <c r="L1987" s="44"/>
      <c r="M1987" s="44"/>
      <c r="N1987" s="59"/>
      <c r="O1987" s="9"/>
      <c r="P1987" s="9"/>
      <c r="Q1987" s="9"/>
    </row>
    <row r="1988" spans="1:17">
      <c r="A1988" s="9"/>
      <c r="B1988" s="9" t="s">
        <v>461</v>
      </c>
      <c r="C1988" s="9"/>
      <c r="D1988" s="9"/>
      <c r="E1988" s="9"/>
      <c r="F1988" s="9"/>
      <c r="G1988" s="44"/>
      <c r="H1988" s="9"/>
      <c r="I1988" s="9"/>
      <c r="J1988" s="9"/>
      <c r="K1988" s="59"/>
      <c r="L1988" s="44"/>
      <c r="M1988" s="44"/>
      <c r="N1988" s="59"/>
      <c r="O1988" s="9"/>
      <c r="P1988" s="9"/>
      <c r="Q1988" s="9"/>
    </row>
    <row r="1989" spans="1:17">
      <c r="A1989" s="9"/>
      <c r="B1989" s="9" t="s">
        <v>1291</v>
      </c>
      <c r="C1989" s="9"/>
      <c r="D1989" s="9"/>
      <c r="E1989" s="9"/>
      <c r="F1989" s="9"/>
      <c r="G1989" s="44"/>
      <c r="H1989" s="9"/>
      <c r="I1989" s="9"/>
      <c r="J1989" s="9"/>
      <c r="K1989" s="59"/>
      <c r="L1989" s="44"/>
      <c r="M1989" s="44"/>
      <c r="N1989" s="59"/>
      <c r="O1989" s="9"/>
      <c r="P1989" s="9"/>
      <c r="Q1989" s="9"/>
    </row>
    <row r="1990" spans="1:17">
      <c r="A1990" s="9"/>
      <c r="B1990" s="9" t="s">
        <v>279</v>
      </c>
      <c r="C1990" s="9"/>
      <c r="D1990" s="9"/>
      <c r="E1990" s="9"/>
      <c r="F1990" s="9"/>
      <c r="G1990" s="44"/>
      <c r="H1990" s="9"/>
      <c r="I1990" s="9"/>
      <c r="J1990" s="9"/>
      <c r="K1990" s="59"/>
      <c r="L1990" s="44"/>
      <c r="M1990" s="44"/>
      <c r="N1990" s="59"/>
      <c r="O1990" s="9"/>
      <c r="P1990" s="9"/>
      <c r="Q1990" s="9"/>
    </row>
    <row r="1991" spans="1:17">
      <c r="A1991" s="9"/>
      <c r="B1991" s="9" t="s">
        <v>52</v>
      </c>
      <c r="C1991" s="9"/>
      <c r="D1991" s="9"/>
      <c r="E1991" s="9"/>
      <c r="F1991" s="9"/>
      <c r="G1991" s="44"/>
      <c r="H1991" s="9"/>
      <c r="I1991" s="9"/>
      <c r="J1991" s="9"/>
      <c r="K1991" s="59"/>
      <c r="L1991" s="44"/>
      <c r="M1991" s="44"/>
      <c r="N1991" s="59"/>
      <c r="O1991" s="9"/>
      <c r="P1991" s="9"/>
      <c r="Q1991" s="9"/>
    </row>
    <row r="1992" spans="1:17">
      <c r="A1992" s="9"/>
      <c r="B1992" s="9" t="s">
        <v>110</v>
      </c>
      <c r="C1992" s="9"/>
      <c r="D1992" s="9"/>
      <c r="E1992" s="9"/>
      <c r="F1992" s="9"/>
      <c r="G1992" s="44"/>
      <c r="H1992" s="9"/>
      <c r="I1992" s="9"/>
      <c r="J1992" s="9"/>
      <c r="K1992" s="59"/>
      <c r="L1992" s="44"/>
      <c r="M1992" s="44"/>
      <c r="N1992" s="59"/>
      <c r="O1992" s="9"/>
      <c r="P1992" s="9"/>
      <c r="Q1992" s="9"/>
    </row>
    <row r="1993" spans="1:17">
      <c r="A1993" s="9"/>
      <c r="B1993" s="9" t="s">
        <v>1232</v>
      </c>
      <c r="C1993" s="9"/>
      <c r="D1993" s="9"/>
      <c r="E1993" s="9"/>
      <c r="F1993" s="9"/>
      <c r="G1993" s="44"/>
      <c r="H1993" s="9"/>
      <c r="I1993" s="9"/>
      <c r="J1993" s="9"/>
      <c r="K1993" s="59"/>
      <c r="L1993" s="44"/>
      <c r="M1993" s="44"/>
      <c r="N1993" s="59"/>
      <c r="O1993" s="9"/>
      <c r="P1993" s="9"/>
      <c r="Q1993" s="9"/>
    </row>
    <row r="1994" spans="1:17">
      <c r="A1994" s="9"/>
      <c r="B1994" s="9" t="s">
        <v>96</v>
      </c>
      <c r="C1994" s="9"/>
      <c r="D1994" s="9"/>
      <c r="E1994" s="9"/>
      <c r="F1994" s="9"/>
      <c r="G1994" s="44"/>
      <c r="H1994" s="9"/>
      <c r="I1994" s="9"/>
      <c r="J1994" s="9"/>
      <c r="K1994" s="59"/>
      <c r="L1994" s="44"/>
      <c r="M1994" s="44"/>
      <c r="N1994" s="59"/>
      <c r="O1994" s="9"/>
      <c r="P1994" s="9"/>
      <c r="Q1994" s="9"/>
    </row>
    <row r="1995" spans="1:17">
      <c r="A1995" s="9"/>
      <c r="B1995" s="9" t="s">
        <v>320</v>
      </c>
      <c r="C1995" s="9"/>
      <c r="D1995" s="9"/>
      <c r="E1995" s="9"/>
      <c r="F1995" s="9"/>
      <c r="G1995" s="44"/>
      <c r="H1995" s="9"/>
      <c r="I1995" s="9"/>
      <c r="J1995" s="9"/>
      <c r="K1995" s="59"/>
      <c r="L1995" s="44"/>
      <c r="M1995" s="44"/>
      <c r="N1995" s="59"/>
      <c r="O1995" s="9"/>
      <c r="P1995" s="9"/>
      <c r="Q1995" s="9"/>
    </row>
    <row r="1996" spans="1:17">
      <c r="A1996" s="9"/>
      <c r="B1996" s="9" t="s">
        <v>1022</v>
      </c>
      <c r="C1996" s="9"/>
      <c r="D1996" s="9"/>
      <c r="E1996" s="9"/>
      <c r="F1996" s="9"/>
      <c r="G1996" s="44"/>
      <c r="H1996" s="9"/>
      <c r="I1996" s="9"/>
      <c r="J1996" s="9"/>
      <c r="K1996" s="59"/>
      <c r="L1996" s="44"/>
      <c r="M1996" s="44"/>
      <c r="N1996" s="59"/>
      <c r="O1996" s="9"/>
      <c r="P1996" s="9"/>
      <c r="Q1996" s="9"/>
    </row>
    <row r="1997" spans="1:17">
      <c r="A1997" s="9"/>
      <c r="B1997" s="9" t="s">
        <v>71</v>
      </c>
      <c r="C1997" s="9"/>
      <c r="D1997" s="9"/>
      <c r="E1997" s="9"/>
      <c r="F1997" s="9"/>
      <c r="G1997" s="44"/>
      <c r="H1997" s="9"/>
      <c r="I1997" s="9"/>
      <c r="J1997" s="9"/>
      <c r="K1997" s="59"/>
      <c r="L1997" s="44"/>
      <c r="M1997" s="44"/>
      <c r="N1997" s="59"/>
      <c r="O1997" s="9"/>
      <c r="P1997" s="9"/>
      <c r="Q1997" s="9"/>
    </row>
    <row r="1998" spans="1:17">
      <c r="A1998" s="9"/>
      <c r="B1998" s="9" t="s">
        <v>1091</v>
      </c>
      <c r="C1998" s="9"/>
      <c r="D1998" s="9"/>
      <c r="E1998" s="9"/>
      <c r="F1998" s="9"/>
      <c r="G1998" s="44"/>
      <c r="H1998" s="9"/>
      <c r="I1998" s="9"/>
      <c r="J1998" s="9"/>
      <c r="K1998" s="59"/>
      <c r="L1998" s="44"/>
      <c r="M1998" s="44"/>
      <c r="N1998" s="59"/>
      <c r="O1998" s="9"/>
      <c r="P1998" s="9"/>
      <c r="Q1998" s="9"/>
    </row>
    <row r="1999" spans="1:17">
      <c r="A1999" s="9"/>
      <c r="B1999" s="9" t="s">
        <v>1232</v>
      </c>
      <c r="C1999" s="9"/>
      <c r="D1999" s="9"/>
      <c r="E1999" s="9"/>
      <c r="F1999" s="9"/>
      <c r="G1999" s="44"/>
      <c r="H1999" s="9"/>
      <c r="I1999" s="9"/>
      <c r="J1999" s="9"/>
      <c r="K1999" s="59"/>
      <c r="L1999" s="44"/>
      <c r="M1999" s="44"/>
      <c r="N1999" s="59"/>
      <c r="O1999" s="9"/>
      <c r="P1999" s="9"/>
      <c r="Q1999" s="9"/>
    </row>
    <row r="2000" spans="1:17">
      <c r="A2000" s="9"/>
      <c r="B2000" s="9" t="s">
        <v>64</v>
      </c>
      <c r="C2000" s="9"/>
      <c r="D2000" s="9"/>
      <c r="E2000" s="9"/>
      <c r="F2000" s="9"/>
      <c r="G2000" s="44"/>
      <c r="H2000" s="9"/>
      <c r="I2000" s="9"/>
      <c r="J2000" s="9"/>
      <c r="K2000" s="59"/>
      <c r="L2000" s="44"/>
      <c r="M2000" s="44"/>
      <c r="N2000" s="59"/>
      <c r="O2000" s="9"/>
      <c r="P2000" s="9"/>
      <c r="Q2000" s="9"/>
    </row>
    <row r="2001" spans="1:17">
      <c r="A2001" s="9"/>
      <c r="B2001" s="9" t="s">
        <v>39</v>
      </c>
      <c r="C2001" s="9"/>
      <c r="D2001" s="9"/>
      <c r="E2001" s="9"/>
      <c r="F2001" s="9"/>
      <c r="G2001" s="44"/>
      <c r="H2001" s="9"/>
      <c r="I2001" s="9"/>
      <c r="J2001" s="9"/>
      <c r="K2001" s="59"/>
      <c r="L2001" s="44"/>
      <c r="M2001" s="44"/>
      <c r="N2001" s="59"/>
      <c r="O2001" s="9"/>
      <c r="P2001" s="9"/>
      <c r="Q2001" s="9"/>
    </row>
    <row r="2002" spans="1:17">
      <c r="A2002" s="9"/>
      <c r="B2002" s="9" t="s">
        <v>1033</v>
      </c>
      <c r="C2002" s="9"/>
      <c r="D2002" s="9"/>
      <c r="E2002" s="9"/>
      <c r="F2002" s="9"/>
      <c r="G2002" s="44"/>
      <c r="H2002" s="9"/>
      <c r="I2002" s="9"/>
      <c r="J2002" s="9"/>
      <c r="K2002" s="59"/>
      <c r="L2002" s="44"/>
      <c r="M2002" s="44"/>
      <c r="N2002" s="59"/>
      <c r="O2002" s="9"/>
      <c r="P2002" s="9"/>
      <c r="Q2002" s="9"/>
    </row>
    <row r="2003" spans="1:17">
      <c r="A2003" s="9"/>
      <c r="B2003" s="9" t="s">
        <v>1096</v>
      </c>
      <c r="C2003" s="9"/>
      <c r="D2003" s="9"/>
      <c r="E2003" s="9"/>
      <c r="F2003" s="9"/>
      <c r="G2003" s="44"/>
      <c r="H2003" s="9"/>
      <c r="I2003" s="9"/>
      <c r="J2003" s="9"/>
      <c r="K2003" s="59"/>
      <c r="L2003" s="44"/>
      <c r="M2003" s="44"/>
      <c r="N2003" s="59"/>
      <c r="O2003" s="9"/>
      <c r="P2003" s="9"/>
      <c r="Q2003" s="9"/>
    </row>
    <row r="2004" spans="1:17">
      <c r="A2004" s="9"/>
      <c r="B2004" s="9" t="s">
        <v>1187</v>
      </c>
      <c r="C2004" s="9"/>
      <c r="D2004" s="9"/>
      <c r="E2004" s="9"/>
      <c r="F2004" s="9"/>
      <c r="G2004" s="44"/>
      <c r="H2004" s="9"/>
      <c r="I2004" s="9"/>
      <c r="J2004" s="9"/>
      <c r="K2004" s="59"/>
      <c r="L2004" s="44"/>
      <c r="M2004" s="44"/>
      <c r="N2004" s="59"/>
      <c r="O2004" s="9"/>
      <c r="P2004" s="9"/>
      <c r="Q2004" s="9"/>
    </row>
    <row r="2005" spans="1:17">
      <c r="A2005" s="9"/>
      <c r="B2005" s="9" t="s">
        <v>1260</v>
      </c>
      <c r="C2005" s="9"/>
      <c r="D2005" s="9"/>
      <c r="E2005" s="15"/>
      <c r="F2005" s="9"/>
      <c r="G2005" s="44"/>
      <c r="H2005" s="15"/>
      <c r="I2005" s="9"/>
      <c r="J2005" s="9"/>
      <c r="K2005" s="59"/>
      <c r="L2005" s="44"/>
      <c r="M2005" s="44"/>
      <c r="N2005" s="59"/>
      <c r="O2005" s="9"/>
      <c r="P2005" s="9"/>
      <c r="Q2005" s="9"/>
    </row>
    <row r="2006" spans="1:17">
      <c r="A2006" s="9"/>
      <c r="B2006" s="9" t="s">
        <v>176</v>
      </c>
      <c r="C2006" s="9"/>
      <c r="D2006" s="9"/>
      <c r="E2006" s="9"/>
      <c r="F2006" s="9"/>
      <c r="G2006" s="44"/>
      <c r="H2006" s="9"/>
      <c r="I2006" s="9"/>
      <c r="J2006" s="9"/>
      <c r="K2006" s="59"/>
      <c r="L2006" s="44"/>
      <c r="M2006" s="44"/>
      <c r="N2006" s="59"/>
      <c r="O2006" s="9"/>
      <c r="P2006" s="9"/>
      <c r="Q2006" s="9"/>
    </row>
    <row r="2007" spans="1:17">
      <c r="A2007" s="9"/>
      <c r="B2007" s="9" t="s">
        <v>211</v>
      </c>
      <c r="C2007" s="9"/>
      <c r="D2007" s="9"/>
      <c r="E2007" s="15"/>
      <c r="F2007" s="9"/>
      <c r="G2007" s="44"/>
      <c r="H2007" s="15"/>
      <c r="I2007" s="9"/>
      <c r="J2007" s="9"/>
      <c r="K2007" s="59"/>
      <c r="L2007" s="44"/>
      <c r="M2007" s="44"/>
      <c r="N2007" s="59"/>
      <c r="O2007" s="9"/>
      <c r="P2007" s="9"/>
      <c r="Q2007" s="9"/>
    </row>
    <row r="2008" spans="1:17">
      <c r="A2008" s="9"/>
      <c r="B2008" s="9" t="s">
        <v>1059</v>
      </c>
      <c r="C2008" s="9"/>
      <c r="D2008" s="9"/>
      <c r="E2008" s="9"/>
      <c r="F2008" s="9"/>
      <c r="G2008" s="44"/>
      <c r="H2008" s="9"/>
      <c r="I2008" s="9"/>
      <c r="J2008" s="9"/>
      <c r="K2008" s="59"/>
      <c r="L2008" s="44"/>
      <c r="M2008" s="44"/>
      <c r="N2008" s="59"/>
      <c r="O2008" s="9"/>
      <c r="P2008" s="9"/>
      <c r="Q2008" s="9"/>
    </row>
    <row r="2009" spans="1:17">
      <c r="A2009" s="9"/>
      <c r="B2009" s="9" t="s">
        <v>433</v>
      </c>
      <c r="C2009" s="9"/>
      <c r="D2009" s="9"/>
      <c r="E2009" s="9"/>
      <c r="F2009" s="9"/>
      <c r="G2009" s="44"/>
      <c r="H2009" s="9"/>
      <c r="I2009" s="9"/>
      <c r="J2009" s="9"/>
      <c r="K2009" s="59"/>
      <c r="L2009" s="44"/>
      <c r="M2009" s="44"/>
      <c r="N2009" s="59"/>
      <c r="O2009" s="9"/>
      <c r="P2009" s="9"/>
      <c r="Q2009" s="9"/>
    </row>
    <row r="2010" spans="1:17">
      <c r="A2010" s="9"/>
      <c r="B2010" s="9" t="s">
        <v>1304</v>
      </c>
      <c r="C2010" s="9"/>
      <c r="D2010" s="9"/>
      <c r="E2010" s="9"/>
      <c r="F2010" s="9"/>
      <c r="G2010" s="44"/>
      <c r="H2010" s="9"/>
      <c r="I2010" s="9"/>
      <c r="J2010" s="9"/>
      <c r="K2010" s="59"/>
      <c r="L2010" s="44"/>
      <c r="M2010" s="44"/>
      <c r="N2010" s="59"/>
      <c r="O2010" s="9"/>
      <c r="P2010" s="9"/>
      <c r="Q2010" s="9"/>
    </row>
    <row r="2011" spans="1:17">
      <c r="A2011" s="9"/>
      <c r="B2011" s="9" t="s">
        <v>1292</v>
      </c>
      <c r="C2011" s="9"/>
      <c r="D2011" s="9"/>
      <c r="E2011" s="9"/>
      <c r="F2011" s="9"/>
      <c r="G2011" s="44"/>
      <c r="H2011" s="9"/>
      <c r="I2011" s="9"/>
      <c r="J2011" s="9"/>
      <c r="K2011" s="59"/>
      <c r="L2011" s="44"/>
      <c r="M2011" s="44"/>
      <c r="N2011" s="59"/>
      <c r="O2011" s="9"/>
      <c r="P2011" s="9"/>
      <c r="Q2011" s="9"/>
    </row>
    <row r="2012" spans="1:17">
      <c r="A2012" s="9"/>
      <c r="B2012" s="9" t="s">
        <v>1094</v>
      </c>
      <c r="C2012" s="9"/>
      <c r="D2012" s="9"/>
      <c r="E2012" s="9"/>
      <c r="F2012" s="9"/>
      <c r="G2012" s="44"/>
      <c r="H2012" s="9"/>
      <c r="I2012" s="9"/>
      <c r="J2012" s="9"/>
      <c r="K2012" s="59"/>
      <c r="L2012" s="44"/>
      <c r="M2012" s="44"/>
      <c r="N2012" s="59"/>
      <c r="O2012" s="9"/>
      <c r="P2012" s="9"/>
      <c r="Q2012" s="9"/>
    </row>
    <row r="2013" spans="1:17">
      <c r="A2013" s="9"/>
      <c r="B2013" s="9" t="s">
        <v>448</v>
      </c>
      <c r="C2013" s="9"/>
      <c r="D2013" s="9"/>
      <c r="E2013" s="9"/>
      <c r="F2013" s="9"/>
      <c r="G2013" s="44"/>
      <c r="H2013" s="9"/>
      <c r="I2013" s="9"/>
      <c r="J2013" s="9"/>
      <c r="K2013" s="59"/>
      <c r="L2013" s="44"/>
      <c r="M2013" s="44"/>
      <c r="N2013" s="59"/>
      <c r="O2013" s="9"/>
      <c r="P2013" s="9"/>
      <c r="Q2013" s="9"/>
    </row>
    <row r="2014" spans="1:17">
      <c r="A2014" s="9"/>
      <c r="B2014" s="9" t="s">
        <v>1273</v>
      </c>
      <c r="C2014" s="9"/>
      <c r="D2014" s="9"/>
      <c r="E2014" s="9"/>
      <c r="F2014" s="9"/>
      <c r="G2014" s="44"/>
      <c r="H2014" s="9"/>
      <c r="I2014" s="9"/>
      <c r="J2014" s="9"/>
      <c r="K2014" s="59"/>
      <c r="L2014" s="44"/>
      <c r="M2014" s="44"/>
      <c r="N2014" s="59"/>
      <c r="O2014" s="9"/>
      <c r="P2014" s="9"/>
      <c r="Q2014" s="9"/>
    </row>
    <row r="2015" spans="1:17">
      <c r="A2015" s="9"/>
      <c r="B2015" s="9" t="s">
        <v>909</v>
      </c>
      <c r="C2015" s="9"/>
      <c r="D2015" s="9"/>
      <c r="E2015" s="9"/>
      <c r="F2015" s="9"/>
      <c r="G2015" s="44"/>
      <c r="H2015" s="9"/>
      <c r="I2015" s="9"/>
      <c r="J2015" s="9"/>
      <c r="K2015" s="59"/>
      <c r="L2015" s="44"/>
      <c r="M2015" s="44"/>
      <c r="N2015" s="59"/>
      <c r="O2015" s="9"/>
      <c r="P2015" s="9"/>
      <c r="Q2015" s="9"/>
    </row>
    <row r="2016" spans="1:17">
      <c r="A2016" s="9"/>
      <c r="B2016" s="9" t="s">
        <v>1314</v>
      </c>
      <c r="C2016" s="9"/>
      <c r="D2016" s="9"/>
      <c r="E2016" s="9"/>
      <c r="F2016" s="9"/>
      <c r="G2016" s="44"/>
      <c r="H2016" s="9"/>
      <c r="I2016" s="9"/>
      <c r="J2016" s="9"/>
      <c r="K2016" s="59"/>
      <c r="L2016" s="44"/>
      <c r="M2016" s="44"/>
      <c r="N2016" s="59"/>
      <c r="O2016" s="9"/>
      <c r="P2016" s="9"/>
      <c r="Q2016" s="9"/>
    </row>
    <row r="2017" spans="1:17">
      <c r="A2017" s="9"/>
      <c r="B2017" s="9" t="s">
        <v>555</v>
      </c>
      <c r="C2017" s="9"/>
      <c r="D2017" s="9"/>
      <c r="E2017" s="9"/>
      <c r="F2017" s="9"/>
      <c r="G2017" s="44"/>
      <c r="H2017" s="9"/>
      <c r="I2017" s="9"/>
      <c r="J2017" s="9"/>
      <c r="K2017" s="59"/>
      <c r="L2017" s="44"/>
      <c r="M2017" s="44"/>
      <c r="N2017" s="59"/>
      <c r="O2017" s="9"/>
      <c r="P2017" s="9"/>
      <c r="Q2017" s="9"/>
    </row>
    <row r="2018" spans="1:17">
      <c r="A2018" s="9"/>
      <c r="B2018" s="9" t="s">
        <v>1256</v>
      </c>
      <c r="C2018" s="9"/>
      <c r="D2018" s="9"/>
      <c r="E2018" s="9"/>
      <c r="F2018" s="9"/>
      <c r="G2018" s="44"/>
      <c r="H2018" s="9"/>
      <c r="I2018" s="9"/>
      <c r="J2018" s="9"/>
      <c r="K2018" s="59"/>
      <c r="L2018" s="44"/>
      <c r="M2018" s="44"/>
      <c r="N2018" s="59"/>
      <c r="O2018" s="9"/>
      <c r="P2018" s="9"/>
      <c r="Q2018" s="9"/>
    </row>
    <row r="2019" spans="1:17">
      <c r="A2019" s="9"/>
      <c r="B2019" s="9" t="s">
        <v>357</v>
      </c>
      <c r="C2019" s="9"/>
      <c r="D2019" s="9"/>
      <c r="E2019" s="9"/>
      <c r="F2019" s="9"/>
      <c r="G2019" s="44"/>
      <c r="H2019" s="9"/>
      <c r="I2019" s="9"/>
      <c r="J2019" s="9"/>
      <c r="K2019" s="59"/>
      <c r="L2019" s="44"/>
      <c r="M2019" s="44"/>
      <c r="N2019" s="59"/>
      <c r="O2019" s="9"/>
      <c r="P2019" s="9"/>
      <c r="Q2019" s="9"/>
    </row>
    <row r="2020" spans="1:17">
      <c r="A2020" s="9"/>
      <c r="B2020" s="9" t="s">
        <v>216</v>
      </c>
      <c r="C2020" s="9"/>
      <c r="D2020" s="9"/>
      <c r="E2020" s="9"/>
      <c r="F2020" s="9"/>
      <c r="G2020" s="44"/>
      <c r="H2020" s="9"/>
      <c r="I2020" s="9"/>
      <c r="J2020" s="9"/>
      <c r="K2020" s="59"/>
      <c r="L2020" s="44"/>
      <c r="M2020" s="44"/>
      <c r="N2020" s="59"/>
      <c r="O2020" s="9"/>
      <c r="P2020" s="9"/>
      <c r="Q2020" s="9"/>
    </row>
    <row r="2021" spans="1:17">
      <c r="A2021" s="9"/>
      <c r="B2021" s="9" t="s">
        <v>1192</v>
      </c>
      <c r="C2021" s="9"/>
      <c r="D2021" s="9"/>
      <c r="E2021" s="9"/>
      <c r="F2021" s="9"/>
      <c r="G2021" s="44"/>
      <c r="H2021" s="9"/>
      <c r="I2021" s="9"/>
      <c r="J2021" s="9"/>
      <c r="K2021" s="59"/>
      <c r="L2021" s="44"/>
      <c r="M2021" s="44"/>
      <c r="N2021" s="59"/>
      <c r="O2021" s="9"/>
      <c r="P2021" s="9"/>
      <c r="Q2021" s="9"/>
    </row>
    <row r="2022" spans="1:17">
      <c r="A2022" s="9"/>
      <c r="B2022" s="9" t="s">
        <v>1267</v>
      </c>
      <c r="C2022" s="9"/>
      <c r="D2022" s="9"/>
      <c r="E2022" s="9"/>
      <c r="F2022" s="9"/>
      <c r="G2022" s="44"/>
      <c r="H2022" s="9"/>
      <c r="I2022" s="9"/>
      <c r="J2022" s="9"/>
      <c r="K2022" s="59"/>
      <c r="L2022" s="44"/>
      <c r="M2022" s="44"/>
      <c r="N2022" s="59"/>
      <c r="O2022" s="9"/>
      <c r="P2022" s="9"/>
      <c r="Q2022" s="9"/>
    </row>
    <row r="2023" spans="1:17">
      <c r="A2023" s="9"/>
      <c r="B2023" s="9" t="s">
        <v>1085</v>
      </c>
      <c r="C2023" s="9"/>
      <c r="D2023" s="9"/>
      <c r="E2023" s="9"/>
      <c r="F2023" s="9"/>
      <c r="G2023" s="44"/>
      <c r="H2023" s="9"/>
      <c r="I2023" s="9"/>
      <c r="J2023" s="9"/>
      <c r="K2023" s="59"/>
      <c r="L2023" s="44"/>
      <c r="M2023" s="44"/>
      <c r="N2023" s="59"/>
      <c r="O2023" s="9"/>
      <c r="P2023" s="9"/>
      <c r="Q2023" s="9"/>
    </row>
    <row r="2024" spans="1:17">
      <c r="A2024" s="9"/>
      <c r="B2024" s="9" t="s">
        <v>84</v>
      </c>
      <c r="C2024" s="9"/>
      <c r="D2024" s="9"/>
      <c r="E2024" s="9"/>
      <c r="F2024" s="9"/>
      <c r="G2024" s="44"/>
      <c r="H2024" s="9"/>
      <c r="I2024" s="9"/>
      <c r="J2024" s="9"/>
      <c r="K2024" s="59"/>
      <c r="L2024" s="44"/>
      <c r="M2024" s="44"/>
      <c r="N2024" s="59"/>
      <c r="O2024" s="9"/>
      <c r="P2024" s="9"/>
      <c r="Q2024" s="9"/>
    </row>
    <row r="2025" spans="1:17">
      <c r="A2025" s="9"/>
      <c r="B2025" s="9" t="s">
        <v>1141</v>
      </c>
      <c r="C2025" s="9"/>
      <c r="D2025" s="9"/>
      <c r="E2025" s="9"/>
      <c r="F2025" s="9"/>
      <c r="G2025" s="44"/>
      <c r="H2025" s="9"/>
      <c r="I2025" s="9"/>
      <c r="J2025" s="9"/>
      <c r="K2025" s="59"/>
      <c r="L2025" s="44"/>
      <c r="M2025" s="44"/>
      <c r="N2025" s="59"/>
      <c r="O2025" s="9"/>
      <c r="P2025" s="9"/>
      <c r="Q2025" s="9"/>
    </row>
    <row r="2026" spans="1:17">
      <c r="A2026" s="9"/>
      <c r="B2026" s="9" t="s">
        <v>1314</v>
      </c>
      <c r="C2026" s="9"/>
      <c r="D2026" s="9"/>
      <c r="E2026" s="9"/>
      <c r="F2026" s="9"/>
      <c r="G2026" s="44"/>
      <c r="H2026" s="9"/>
      <c r="I2026" s="9"/>
      <c r="J2026" s="9"/>
      <c r="K2026" s="59"/>
      <c r="L2026" s="44"/>
      <c r="M2026" s="44"/>
      <c r="N2026" s="59"/>
      <c r="O2026" s="9"/>
      <c r="P2026" s="9"/>
      <c r="Q2026" s="9"/>
    </row>
    <row r="2027" spans="1:17">
      <c r="A2027" s="9"/>
      <c r="B2027" s="9" t="s">
        <v>1252</v>
      </c>
      <c r="C2027" s="9"/>
      <c r="D2027" s="9"/>
      <c r="E2027" s="9"/>
      <c r="F2027" s="9"/>
      <c r="G2027" s="44"/>
      <c r="H2027" s="9"/>
      <c r="I2027" s="9"/>
      <c r="J2027" s="9"/>
      <c r="K2027" s="59"/>
      <c r="L2027" s="44"/>
      <c r="M2027" s="44"/>
      <c r="N2027" s="59"/>
      <c r="O2027" s="9"/>
      <c r="P2027" s="9"/>
      <c r="Q2027" s="9"/>
    </row>
    <row r="2028" spans="1:17">
      <c r="A2028" s="9"/>
      <c r="B2028" s="9" t="s">
        <v>1222</v>
      </c>
      <c r="C2028" s="9"/>
      <c r="D2028" s="9"/>
      <c r="E2028" s="9"/>
      <c r="F2028" s="9"/>
      <c r="G2028" s="44"/>
      <c r="H2028" s="9"/>
      <c r="I2028" s="9"/>
      <c r="J2028" s="9"/>
      <c r="K2028" s="59"/>
      <c r="L2028" s="44"/>
      <c r="M2028" s="44"/>
      <c r="N2028" s="59"/>
      <c r="O2028" s="9"/>
      <c r="P2028" s="9"/>
      <c r="Q2028" s="9"/>
    </row>
    <row r="2029" spans="1:17">
      <c r="A2029" s="9"/>
      <c r="B2029" s="9" t="s">
        <v>135</v>
      </c>
      <c r="C2029" s="9"/>
      <c r="D2029" s="9"/>
      <c r="E2029" s="9"/>
      <c r="F2029" s="9"/>
      <c r="G2029" s="44"/>
      <c r="H2029" s="9"/>
      <c r="I2029" s="9"/>
      <c r="J2029" s="9"/>
      <c r="K2029" s="59"/>
      <c r="L2029" s="44"/>
      <c r="M2029" s="44"/>
      <c r="N2029" s="59"/>
      <c r="O2029" s="9"/>
      <c r="P2029" s="9"/>
      <c r="Q2029" s="9"/>
    </row>
    <row r="2030" spans="1:17">
      <c r="A2030" s="9"/>
      <c r="B2030" s="9" t="s">
        <v>1228</v>
      </c>
      <c r="C2030" s="9"/>
      <c r="D2030" s="9"/>
      <c r="E2030" s="9"/>
      <c r="F2030" s="9"/>
      <c r="G2030" s="44"/>
      <c r="H2030" s="9"/>
      <c r="I2030" s="9"/>
      <c r="J2030" s="9"/>
      <c r="K2030" s="59"/>
      <c r="L2030" s="44"/>
      <c r="M2030" s="44"/>
      <c r="N2030" s="59"/>
      <c r="O2030" s="9"/>
      <c r="P2030" s="9"/>
      <c r="Q2030" s="9"/>
    </row>
    <row r="2031" spans="1:17">
      <c r="A2031" s="9"/>
      <c r="B2031" s="9" t="s">
        <v>1239</v>
      </c>
      <c r="C2031" s="9"/>
      <c r="D2031" s="9"/>
      <c r="E2031" s="9"/>
      <c r="F2031" s="9"/>
      <c r="G2031" s="44"/>
      <c r="H2031" s="9"/>
      <c r="I2031" s="9"/>
      <c r="J2031" s="9"/>
      <c r="K2031" s="59"/>
      <c r="L2031" s="44"/>
      <c r="M2031" s="44"/>
      <c r="N2031" s="59"/>
      <c r="O2031" s="9"/>
      <c r="P2031" s="9"/>
      <c r="Q2031" s="9"/>
    </row>
    <row r="2032" spans="1:17">
      <c r="A2032" s="9"/>
      <c r="B2032" s="9" t="s">
        <v>1193</v>
      </c>
      <c r="C2032" s="9"/>
      <c r="D2032" s="9"/>
      <c r="E2032" s="9"/>
      <c r="F2032" s="9"/>
      <c r="G2032" s="44"/>
      <c r="H2032" s="9"/>
      <c r="I2032" s="9"/>
      <c r="J2032" s="9"/>
      <c r="K2032" s="59"/>
      <c r="L2032" s="44"/>
      <c r="M2032" s="44"/>
      <c r="N2032" s="59"/>
      <c r="O2032" s="9"/>
      <c r="P2032" s="9"/>
      <c r="Q2032" s="9"/>
    </row>
    <row r="2033" spans="1:17">
      <c r="A2033" s="9"/>
      <c r="B2033" s="9" t="s">
        <v>1058</v>
      </c>
      <c r="C2033" s="9"/>
      <c r="D2033" s="9"/>
      <c r="E2033" s="9"/>
      <c r="F2033" s="9"/>
      <c r="G2033" s="44"/>
      <c r="H2033" s="9"/>
      <c r="I2033" s="9"/>
      <c r="J2033" s="9"/>
      <c r="K2033" s="59"/>
      <c r="L2033" s="44"/>
      <c r="M2033" s="44"/>
      <c r="N2033" s="59"/>
      <c r="O2033" s="9"/>
      <c r="P2033" s="9"/>
      <c r="Q2033" s="9"/>
    </row>
    <row r="2034" spans="1:17">
      <c r="A2034" s="9"/>
      <c r="B2034" s="9" t="s">
        <v>1065</v>
      </c>
      <c r="C2034" s="9"/>
      <c r="D2034" s="9"/>
      <c r="E2034" s="9"/>
      <c r="F2034" s="9"/>
      <c r="G2034" s="44"/>
      <c r="H2034" s="9"/>
      <c r="I2034" s="9"/>
      <c r="J2034" s="9"/>
      <c r="K2034" s="59"/>
      <c r="L2034" s="44"/>
      <c r="M2034" s="44"/>
      <c r="N2034" s="59"/>
      <c r="O2034" s="9"/>
      <c r="P2034" s="9"/>
      <c r="Q2034" s="9"/>
    </row>
    <row r="2035" spans="1:17">
      <c r="A2035" s="9"/>
      <c r="B2035" s="9" t="s">
        <v>1101</v>
      </c>
      <c r="C2035" s="9"/>
      <c r="D2035" s="9"/>
      <c r="E2035" s="9"/>
      <c r="F2035" s="9"/>
      <c r="G2035" s="44"/>
      <c r="H2035" s="9"/>
      <c r="I2035" s="9"/>
      <c r="J2035" s="9"/>
      <c r="K2035" s="59"/>
      <c r="L2035" s="44"/>
      <c r="M2035" s="44"/>
      <c r="N2035" s="59"/>
      <c r="O2035" s="9"/>
      <c r="P2035" s="9"/>
      <c r="Q2035" s="9"/>
    </row>
    <row r="2036" spans="1:17">
      <c r="A2036" s="9"/>
      <c r="B2036" s="9" t="s">
        <v>601</v>
      </c>
      <c r="C2036" s="9"/>
      <c r="D2036" s="9"/>
      <c r="E2036" s="9"/>
      <c r="F2036" s="9"/>
      <c r="G2036" s="44"/>
      <c r="H2036" s="9"/>
      <c r="I2036" s="9"/>
      <c r="J2036" s="9"/>
      <c r="K2036" s="59"/>
      <c r="L2036" s="44"/>
      <c r="M2036" s="44"/>
      <c r="N2036" s="59"/>
      <c r="O2036" s="9"/>
      <c r="P2036" s="9"/>
      <c r="Q2036" s="9"/>
    </row>
    <row r="2037" spans="1:17">
      <c r="A2037" s="9"/>
      <c r="B2037" s="9" t="s">
        <v>583</v>
      </c>
      <c r="C2037" s="9"/>
      <c r="D2037" s="9"/>
      <c r="E2037" s="9"/>
      <c r="F2037" s="9"/>
      <c r="G2037" s="44"/>
      <c r="H2037" s="9"/>
      <c r="I2037" s="9"/>
      <c r="J2037" s="9"/>
      <c r="K2037" s="59"/>
      <c r="L2037" s="44"/>
      <c r="M2037" s="44"/>
      <c r="N2037" s="59"/>
      <c r="O2037" s="9"/>
      <c r="P2037" s="9"/>
      <c r="Q2037" s="9"/>
    </row>
    <row r="2038" spans="1:17">
      <c r="A2038" s="9"/>
      <c r="B2038" s="9" t="s">
        <v>972</v>
      </c>
      <c r="C2038" s="9"/>
      <c r="D2038" s="9"/>
      <c r="E2038" s="9"/>
      <c r="F2038" s="9"/>
      <c r="G2038" s="44"/>
      <c r="H2038" s="9"/>
      <c r="I2038" s="9"/>
      <c r="J2038" s="9"/>
      <c r="K2038" s="59"/>
      <c r="L2038" s="44"/>
      <c r="M2038" s="44"/>
      <c r="N2038" s="59"/>
      <c r="O2038" s="9"/>
      <c r="P2038" s="9"/>
      <c r="Q2038" s="9"/>
    </row>
    <row r="2039" spans="1:17">
      <c r="A2039" s="9"/>
      <c r="B2039" s="9" t="s">
        <v>1325</v>
      </c>
      <c r="C2039" s="9"/>
      <c r="D2039" s="9"/>
      <c r="E2039" s="9"/>
      <c r="F2039" s="9"/>
      <c r="G2039" s="44"/>
      <c r="H2039" s="9"/>
      <c r="I2039" s="9"/>
      <c r="J2039" s="9"/>
      <c r="K2039" s="59"/>
      <c r="L2039" s="44"/>
      <c r="M2039" s="44"/>
      <c r="N2039" s="59"/>
      <c r="O2039" s="9"/>
      <c r="P2039" s="9"/>
      <c r="Q2039" s="9"/>
    </row>
    <row r="2040" spans="1:17">
      <c r="A2040" s="9"/>
      <c r="B2040" s="9" t="s">
        <v>350</v>
      </c>
      <c r="C2040" s="9"/>
      <c r="D2040" s="9"/>
      <c r="E2040" s="9"/>
      <c r="F2040" s="9"/>
      <c r="G2040" s="44"/>
      <c r="H2040" s="9"/>
      <c r="I2040" s="9"/>
      <c r="J2040" s="9"/>
      <c r="K2040" s="59"/>
      <c r="L2040" s="44"/>
      <c r="M2040" s="44"/>
      <c r="N2040" s="59"/>
      <c r="O2040" s="9"/>
      <c r="P2040" s="9"/>
      <c r="Q2040" s="9"/>
    </row>
    <row r="2041" spans="1:17">
      <c r="A2041" s="9"/>
      <c r="B2041" s="9" t="s">
        <v>1069</v>
      </c>
      <c r="C2041" s="9"/>
      <c r="D2041" s="9"/>
      <c r="E2041" s="15"/>
      <c r="F2041" s="9"/>
      <c r="G2041" s="44"/>
      <c r="H2041" s="15"/>
      <c r="I2041" s="9"/>
      <c r="J2041" s="9"/>
      <c r="K2041" s="59"/>
      <c r="L2041" s="44"/>
      <c r="M2041" s="44"/>
      <c r="N2041" s="59"/>
      <c r="O2041" s="9"/>
      <c r="P2041" s="9"/>
      <c r="Q2041" s="9"/>
    </row>
    <row r="2042" spans="1:17">
      <c r="A2042" s="9"/>
      <c r="B2042" s="9" t="s">
        <v>1082</v>
      </c>
      <c r="C2042" s="9"/>
      <c r="D2042" s="9"/>
      <c r="E2042" s="9"/>
      <c r="F2042" s="9"/>
      <c r="G2042" s="44"/>
      <c r="H2042" s="9"/>
      <c r="I2042" s="9"/>
      <c r="J2042" s="9"/>
      <c r="K2042" s="59"/>
      <c r="L2042" s="44"/>
      <c r="M2042" s="44"/>
      <c r="N2042" s="59"/>
      <c r="O2042" s="9"/>
      <c r="P2042" s="9"/>
      <c r="Q2042" s="9"/>
    </row>
    <row r="2043" spans="1:17">
      <c r="A2043" s="9"/>
      <c r="B2043" s="9" t="s">
        <v>1023</v>
      </c>
      <c r="C2043" s="9"/>
      <c r="D2043" s="9"/>
      <c r="E2043" s="9"/>
      <c r="F2043" s="9"/>
      <c r="G2043" s="44"/>
      <c r="H2043" s="9"/>
      <c r="I2043" s="9"/>
      <c r="J2043" s="9"/>
      <c r="K2043" s="59"/>
      <c r="L2043" s="44"/>
      <c r="M2043" s="44"/>
      <c r="N2043" s="59"/>
      <c r="O2043" s="9"/>
      <c r="P2043" s="9"/>
      <c r="Q2043" s="9"/>
    </row>
    <row r="2044" spans="1:17">
      <c r="A2044" s="9"/>
      <c r="B2044" s="9" t="s">
        <v>101</v>
      </c>
      <c r="C2044" s="9"/>
      <c r="D2044" s="9"/>
      <c r="E2044" s="9"/>
      <c r="F2044" s="9"/>
      <c r="G2044" s="44"/>
      <c r="H2044" s="9"/>
      <c r="I2044" s="9"/>
      <c r="J2044" s="9"/>
      <c r="K2044" s="59"/>
      <c r="L2044" s="44"/>
      <c r="M2044" s="44"/>
      <c r="N2044" s="59"/>
      <c r="O2044" s="9"/>
      <c r="P2044" s="9"/>
      <c r="Q2044" s="9"/>
    </row>
    <row r="2045" spans="1:17">
      <c r="A2045" s="9"/>
      <c r="B2045" s="9" t="s">
        <v>650</v>
      </c>
      <c r="C2045" s="9"/>
      <c r="D2045" s="9"/>
      <c r="E2045" s="9"/>
      <c r="F2045" s="9"/>
      <c r="G2045" s="44"/>
      <c r="H2045" s="9"/>
      <c r="I2045" s="9"/>
      <c r="J2045" s="9"/>
      <c r="K2045" s="59"/>
      <c r="L2045" s="44"/>
      <c r="M2045" s="44"/>
      <c r="N2045" s="59"/>
      <c r="O2045" s="9"/>
      <c r="P2045" s="9"/>
      <c r="Q2045" s="9"/>
    </row>
    <row r="2046" spans="1:17">
      <c r="A2046" s="9"/>
      <c r="B2046" s="9" t="s">
        <v>1024</v>
      </c>
      <c r="C2046" s="9"/>
      <c r="D2046" s="9"/>
      <c r="E2046" s="9"/>
      <c r="F2046" s="9"/>
      <c r="G2046" s="44"/>
      <c r="H2046" s="9"/>
      <c r="I2046" s="9"/>
      <c r="J2046" s="9"/>
      <c r="K2046" s="59"/>
      <c r="L2046" s="44"/>
      <c r="M2046" s="44"/>
      <c r="N2046" s="59"/>
      <c r="O2046" s="9"/>
      <c r="P2046" s="9"/>
      <c r="Q2046" s="9"/>
    </row>
    <row r="2047" spans="1:17">
      <c r="A2047" s="9"/>
      <c r="B2047" s="9" t="s">
        <v>1379</v>
      </c>
      <c r="C2047" s="9"/>
      <c r="D2047" s="9"/>
      <c r="E2047" s="9"/>
      <c r="F2047" s="9"/>
      <c r="G2047" s="44"/>
      <c r="H2047" s="9"/>
      <c r="I2047" s="9"/>
      <c r="J2047" s="9"/>
      <c r="K2047" s="59"/>
      <c r="L2047" s="44"/>
      <c r="M2047" s="44"/>
      <c r="N2047" s="59"/>
      <c r="O2047" s="9"/>
      <c r="P2047" s="9"/>
      <c r="Q2047" s="9"/>
    </row>
    <row r="2048" spans="1:17">
      <c r="A2048" s="9"/>
      <c r="B2048" s="9" t="s">
        <v>1302</v>
      </c>
      <c r="C2048" s="9"/>
      <c r="D2048" s="9"/>
      <c r="E2048" s="9"/>
      <c r="F2048" s="9"/>
      <c r="G2048" s="44"/>
      <c r="H2048" s="9"/>
      <c r="I2048" s="9"/>
      <c r="J2048" s="9"/>
      <c r="K2048" s="59"/>
      <c r="L2048" s="44"/>
      <c r="M2048" s="44"/>
      <c r="N2048" s="59"/>
      <c r="O2048" s="9"/>
      <c r="P2048" s="9"/>
      <c r="Q2048" s="9"/>
    </row>
    <row r="2049" spans="1:17">
      <c r="A2049" s="9"/>
      <c r="B2049" s="9" t="s">
        <v>619</v>
      </c>
      <c r="C2049" s="9"/>
      <c r="D2049" s="9"/>
      <c r="E2049" s="9"/>
      <c r="F2049" s="9"/>
      <c r="G2049" s="44"/>
      <c r="H2049" s="9"/>
      <c r="I2049" s="9"/>
      <c r="J2049" s="9"/>
      <c r="K2049" s="59"/>
      <c r="L2049" s="44"/>
      <c r="M2049" s="44"/>
      <c r="N2049" s="59"/>
      <c r="O2049" s="9"/>
      <c r="P2049" s="9"/>
      <c r="Q2049" s="9"/>
    </row>
    <row r="2050" spans="1:17">
      <c r="A2050" s="9"/>
      <c r="B2050" s="9" t="s">
        <v>1227</v>
      </c>
      <c r="C2050" s="9"/>
      <c r="D2050" s="9"/>
      <c r="E2050" s="9"/>
      <c r="F2050" s="9"/>
      <c r="G2050" s="44"/>
      <c r="H2050" s="9"/>
      <c r="I2050" s="9"/>
      <c r="J2050" s="9"/>
      <c r="K2050" s="59"/>
      <c r="L2050" s="44"/>
      <c r="M2050" s="44"/>
      <c r="N2050" s="59"/>
      <c r="O2050" s="9"/>
      <c r="P2050" s="9"/>
      <c r="Q2050" s="9"/>
    </row>
    <row r="2051" spans="1:17">
      <c r="A2051" s="9"/>
      <c r="B2051" s="9" t="s">
        <v>1219</v>
      </c>
      <c r="C2051" s="9"/>
      <c r="D2051" s="9"/>
      <c r="E2051" s="9"/>
      <c r="F2051" s="9"/>
      <c r="G2051" s="44"/>
      <c r="H2051" s="9"/>
      <c r="I2051" s="9"/>
      <c r="J2051" s="9"/>
      <c r="K2051" s="59"/>
      <c r="L2051" s="44"/>
      <c r="M2051" s="44"/>
      <c r="N2051" s="59"/>
      <c r="O2051" s="9"/>
      <c r="P2051" s="9"/>
      <c r="Q2051" s="9"/>
    </row>
    <row r="2052" spans="1:17">
      <c r="A2052" s="9"/>
      <c r="B2052" s="9" t="s">
        <v>415</v>
      </c>
      <c r="C2052" s="9"/>
      <c r="D2052" s="9"/>
      <c r="E2052" s="9"/>
      <c r="F2052" s="9"/>
      <c r="G2052" s="44"/>
      <c r="H2052" s="9"/>
      <c r="I2052" s="9"/>
      <c r="J2052" s="9"/>
      <c r="K2052" s="59"/>
      <c r="L2052" s="44"/>
      <c r="M2052" s="44"/>
      <c r="N2052" s="59"/>
      <c r="O2052" s="9"/>
      <c r="P2052" s="9"/>
      <c r="Q2052" s="9"/>
    </row>
    <row r="2053" spans="1:17">
      <c r="A2053" s="9"/>
      <c r="B2053" s="9" t="s">
        <v>1795</v>
      </c>
      <c r="C2053" s="9"/>
      <c r="D2053" s="9"/>
      <c r="E2053" s="9"/>
      <c r="F2053" s="9"/>
      <c r="G2053" s="44"/>
      <c r="H2053" s="9"/>
      <c r="I2053" s="9"/>
      <c r="J2053" s="9"/>
      <c r="K2053" s="59"/>
      <c r="L2053" s="44"/>
      <c r="M2053" s="44"/>
      <c r="N2053" s="59"/>
      <c r="O2053" s="9"/>
      <c r="P2053" s="9"/>
      <c r="Q2053" s="9"/>
    </row>
    <row r="2054" spans="1:17">
      <c r="A2054" s="9"/>
      <c r="B2054" s="9" t="s">
        <v>205</v>
      </c>
      <c r="C2054" s="9"/>
      <c r="D2054" s="9"/>
      <c r="E2054" s="9"/>
      <c r="F2054" s="9"/>
      <c r="G2054" s="44"/>
      <c r="H2054" s="9"/>
      <c r="I2054" s="9"/>
      <c r="J2054" s="9"/>
      <c r="K2054" s="59"/>
      <c r="L2054" s="44"/>
      <c r="M2054" s="44"/>
      <c r="N2054" s="59"/>
      <c r="O2054" s="9"/>
      <c r="P2054" s="9"/>
      <c r="Q2054" s="9"/>
    </row>
    <row r="2055" spans="1:17">
      <c r="A2055" s="9"/>
      <c r="B2055" s="9" t="s">
        <v>1015</v>
      </c>
      <c r="C2055" s="9"/>
      <c r="D2055" s="9"/>
      <c r="E2055" s="9"/>
      <c r="F2055" s="9"/>
      <c r="G2055" s="44"/>
      <c r="H2055" s="9"/>
      <c r="I2055" s="9"/>
      <c r="J2055" s="9"/>
      <c r="K2055" s="59"/>
      <c r="L2055" s="44"/>
      <c r="M2055" s="44"/>
      <c r="N2055" s="59"/>
      <c r="O2055" s="9"/>
      <c r="P2055" s="9"/>
      <c r="Q2055" s="9"/>
    </row>
    <row r="2056" spans="1:17">
      <c r="A2056" s="9"/>
      <c r="B2056" s="9" t="s">
        <v>81</v>
      </c>
      <c r="C2056" s="9"/>
      <c r="D2056" s="9"/>
      <c r="E2056" s="9"/>
      <c r="F2056" s="9"/>
      <c r="G2056" s="44"/>
      <c r="H2056" s="9"/>
      <c r="I2056" s="9"/>
      <c r="J2056" s="9"/>
      <c r="K2056" s="59"/>
      <c r="L2056" s="44"/>
      <c r="M2056" s="44"/>
      <c r="N2056" s="59"/>
      <c r="O2056" s="9"/>
      <c r="P2056" s="9"/>
      <c r="Q2056" s="9"/>
    </row>
    <row r="2057" spans="1:17">
      <c r="A2057" s="9"/>
      <c r="B2057" s="9" t="s">
        <v>1261</v>
      </c>
      <c r="C2057" s="9"/>
      <c r="D2057" s="9"/>
      <c r="E2057" s="9"/>
      <c r="F2057" s="9"/>
      <c r="G2057" s="44"/>
      <c r="H2057" s="9"/>
      <c r="I2057" s="9"/>
      <c r="J2057" s="9"/>
      <c r="K2057" s="59"/>
      <c r="L2057" s="44"/>
      <c r="M2057" s="44"/>
      <c r="N2057" s="59"/>
      <c r="O2057" s="9"/>
      <c r="P2057" s="9"/>
      <c r="Q2057" s="9"/>
    </row>
    <row r="2058" spans="1:17">
      <c r="A2058" s="9"/>
      <c r="B2058" s="9" t="s">
        <v>1272</v>
      </c>
      <c r="C2058" s="9"/>
      <c r="D2058" s="9"/>
      <c r="E2058" s="9"/>
      <c r="F2058" s="9"/>
      <c r="G2058" s="44"/>
      <c r="H2058" s="9"/>
      <c r="I2058" s="9"/>
      <c r="J2058" s="9"/>
      <c r="K2058" s="59"/>
      <c r="L2058" s="44"/>
      <c r="M2058" s="44"/>
      <c r="N2058" s="59"/>
      <c r="O2058" s="9"/>
      <c r="P2058" s="9"/>
      <c r="Q2058" s="9"/>
    </row>
    <row r="2059" spans="1:17">
      <c r="A2059" s="9"/>
      <c r="B2059" s="9" t="s">
        <v>1042</v>
      </c>
      <c r="C2059" s="9"/>
      <c r="D2059" s="9"/>
      <c r="E2059" s="9"/>
      <c r="F2059" s="9"/>
      <c r="G2059" s="44"/>
      <c r="H2059" s="9"/>
      <c r="I2059" s="9"/>
      <c r="J2059" s="9"/>
      <c r="K2059" s="59"/>
      <c r="L2059" s="44"/>
      <c r="M2059" s="44"/>
      <c r="N2059" s="59"/>
      <c r="O2059" s="9"/>
      <c r="P2059" s="9"/>
      <c r="Q2059" s="9"/>
    </row>
    <row r="2060" spans="1:17">
      <c r="A2060" s="9"/>
      <c r="B2060" s="9" t="s">
        <v>1356</v>
      </c>
      <c r="C2060" s="9"/>
      <c r="D2060" s="9"/>
      <c r="E2060" s="9"/>
      <c r="F2060" s="9"/>
      <c r="G2060" s="44"/>
      <c r="H2060" s="9"/>
      <c r="I2060" s="9"/>
      <c r="J2060" s="9"/>
      <c r="K2060" s="59"/>
      <c r="L2060" s="44"/>
      <c r="M2060" s="44"/>
      <c r="N2060" s="59"/>
      <c r="O2060" s="9"/>
      <c r="P2060" s="9"/>
      <c r="Q2060" s="9"/>
    </row>
    <row r="2061" spans="1:17">
      <c r="A2061" s="9"/>
      <c r="B2061" s="9" t="s">
        <v>1358</v>
      </c>
      <c r="C2061" s="9"/>
      <c r="D2061" s="9"/>
      <c r="E2061" s="9"/>
      <c r="F2061" s="9"/>
      <c r="G2061" s="44"/>
      <c r="H2061" s="9"/>
      <c r="I2061" s="9"/>
      <c r="J2061" s="9"/>
      <c r="K2061" s="59"/>
      <c r="L2061" s="44"/>
      <c r="M2061" s="44"/>
      <c r="N2061" s="59"/>
      <c r="O2061" s="9"/>
      <c r="P2061" s="9"/>
      <c r="Q2061" s="9"/>
    </row>
    <row r="2062" spans="1:17">
      <c r="A2062" s="9"/>
      <c r="B2062" s="9" t="s">
        <v>1324</v>
      </c>
      <c r="C2062" s="9"/>
      <c r="D2062" s="9"/>
      <c r="E2062" s="9"/>
      <c r="F2062" s="9"/>
      <c r="G2062" s="44"/>
      <c r="H2062" s="9"/>
      <c r="I2062" s="9"/>
      <c r="J2062" s="9"/>
      <c r="K2062" s="59"/>
      <c r="L2062" s="44"/>
      <c r="M2062" s="44"/>
      <c r="N2062" s="59"/>
      <c r="O2062" s="9"/>
      <c r="P2062" s="9"/>
      <c r="Q2062" s="9"/>
    </row>
    <row r="2063" spans="1:17">
      <c r="A2063" s="9"/>
      <c r="B2063" s="9" t="s">
        <v>1122</v>
      </c>
      <c r="C2063" s="9"/>
      <c r="D2063" s="9"/>
      <c r="E2063" s="9"/>
      <c r="F2063" s="9"/>
      <c r="G2063" s="44"/>
      <c r="H2063" s="9"/>
      <c r="I2063" s="9"/>
      <c r="J2063" s="9"/>
      <c r="K2063" s="59"/>
      <c r="L2063" s="44"/>
      <c r="M2063" s="44"/>
      <c r="N2063" s="59"/>
      <c r="O2063" s="9"/>
      <c r="P2063" s="9"/>
      <c r="Q2063" s="9"/>
    </row>
    <row r="2064" spans="1:17">
      <c r="A2064" s="9"/>
      <c r="B2064" s="9" t="s">
        <v>1105</v>
      </c>
      <c r="C2064" s="9"/>
      <c r="D2064" s="9"/>
      <c r="E2064" s="9"/>
      <c r="F2064" s="9"/>
      <c r="G2064" s="44"/>
      <c r="H2064" s="9"/>
      <c r="I2064" s="9"/>
      <c r="J2064" s="9"/>
      <c r="K2064" s="59"/>
      <c r="L2064" s="44"/>
      <c r="M2064" s="44"/>
      <c r="N2064" s="59"/>
      <c r="O2064" s="9"/>
      <c r="P2064" s="9"/>
      <c r="Q2064" s="9"/>
    </row>
    <row r="2065" spans="1:17">
      <c r="A2065" s="9"/>
      <c r="B2065" s="9" t="s">
        <v>1322</v>
      </c>
      <c r="C2065" s="9"/>
      <c r="D2065" s="9"/>
      <c r="E2065" s="9"/>
      <c r="F2065" s="9"/>
      <c r="G2065" s="44"/>
      <c r="H2065" s="9"/>
      <c r="I2065" s="9"/>
      <c r="J2065" s="9"/>
      <c r="K2065" s="59"/>
      <c r="L2065" s="44"/>
      <c r="M2065" s="44"/>
      <c r="N2065" s="59"/>
      <c r="O2065" s="9"/>
      <c r="P2065" s="9"/>
      <c r="Q2065" s="9"/>
    </row>
    <row r="2066" spans="1:17">
      <c r="A2066" s="9"/>
      <c r="B2066" s="9" t="s">
        <v>66</v>
      </c>
      <c r="C2066" s="9"/>
      <c r="D2066" s="9"/>
      <c r="E2066" s="9"/>
      <c r="F2066" s="9"/>
      <c r="G2066" s="44"/>
      <c r="H2066" s="9"/>
      <c r="I2066" s="9"/>
      <c r="J2066" s="9"/>
      <c r="K2066" s="59"/>
      <c r="L2066" s="44"/>
      <c r="M2066" s="44"/>
      <c r="N2066" s="59"/>
      <c r="O2066" s="9"/>
      <c r="P2066" s="9"/>
      <c r="Q2066" s="9"/>
    </row>
    <row r="2067" spans="1:17">
      <c r="A2067" s="9"/>
      <c r="B2067" s="9" t="s">
        <v>1331</v>
      </c>
      <c r="C2067" s="9"/>
      <c r="D2067" s="9"/>
      <c r="E2067" s="9"/>
      <c r="F2067" s="9"/>
      <c r="G2067" s="44"/>
      <c r="H2067" s="9"/>
      <c r="I2067" s="9"/>
      <c r="J2067" s="9"/>
      <c r="K2067" s="59"/>
      <c r="L2067" s="44"/>
      <c r="M2067" s="44"/>
      <c r="N2067" s="59"/>
      <c r="O2067" s="9"/>
      <c r="P2067" s="9"/>
      <c r="Q2067" s="9"/>
    </row>
    <row r="2068" spans="1:17">
      <c r="A2068" s="9"/>
      <c r="B2068" s="9" t="s">
        <v>508</v>
      </c>
      <c r="C2068" s="9"/>
      <c r="D2068" s="9"/>
      <c r="E2068" s="15"/>
      <c r="F2068" s="9"/>
      <c r="G2068" s="44"/>
      <c r="H2068" s="15"/>
      <c r="I2068" s="9"/>
      <c r="J2068" s="9"/>
      <c r="K2068" s="59"/>
      <c r="L2068" s="44"/>
      <c r="M2068" s="44"/>
      <c r="N2068" s="59"/>
      <c r="O2068" s="9"/>
      <c r="P2068" s="9"/>
      <c r="Q2068" s="9"/>
    </row>
    <row r="2069" spans="1:17">
      <c r="A2069" s="9"/>
      <c r="B2069" s="9" t="s">
        <v>1257</v>
      </c>
      <c r="C2069" s="9"/>
      <c r="D2069" s="9"/>
      <c r="E2069" s="9"/>
      <c r="F2069" s="9"/>
      <c r="G2069" s="44"/>
      <c r="H2069" s="9"/>
      <c r="I2069" s="9"/>
      <c r="J2069" s="9"/>
      <c r="K2069" s="59"/>
      <c r="L2069" s="44"/>
      <c r="M2069" s="44"/>
      <c r="N2069" s="59"/>
      <c r="O2069" s="9"/>
      <c r="P2069" s="9"/>
      <c r="Q2069" s="9"/>
    </row>
    <row r="2070" spans="1:17">
      <c r="A2070" s="9"/>
      <c r="B2070" s="9" t="s">
        <v>1236</v>
      </c>
      <c r="C2070" s="9"/>
      <c r="D2070" s="9"/>
      <c r="E2070" s="9"/>
      <c r="F2070" s="9"/>
      <c r="G2070" s="44"/>
      <c r="H2070" s="9"/>
      <c r="I2070" s="9"/>
      <c r="J2070" s="9"/>
      <c r="K2070" s="59"/>
      <c r="L2070" s="44"/>
      <c r="M2070" s="44"/>
      <c r="N2070" s="59"/>
      <c r="O2070" s="9"/>
      <c r="P2070" s="9"/>
      <c r="Q2070" s="9"/>
    </row>
    <row r="2071" spans="1:17">
      <c r="A2071" s="9"/>
      <c r="B2071" s="9" t="s">
        <v>1336</v>
      </c>
      <c r="C2071" s="9"/>
      <c r="D2071" s="9"/>
      <c r="E2071" s="9"/>
      <c r="F2071" s="9"/>
      <c r="G2071" s="44"/>
      <c r="H2071" s="9"/>
      <c r="I2071" s="9"/>
      <c r="J2071" s="9"/>
      <c r="K2071" s="59"/>
      <c r="L2071" s="44"/>
      <c r="M2071" s="44"/>
      <c r="N2071" s="59"/>
      <c r="O2071" s="9"/>
      <c r="P2071" s="9"/>
      <c r="Q2071" s="9"/>
    </row>
    <row r="2072" spans="1:17">
      <c r="A2072" s="9"/>
      <c r="B2072" s="9" t="s">
        <v>1121</v>
      </c>
      <c r="C2072" s="9"/>
      <c r="D2072" s="9"/>
      <c r="E2072" s="9"/>
      <c r="F2072" s="9"/>
      <c r="G2072" s="44"/>
      <c r="H2072" s="9"/>
      <c r="I2072" s="9"/>
      <c r="J2072" s="9"/>
      <c r="K2072" s="59"/>
      <c r="L2072" s="44"/>
      <c r="M2072" s="44"/>
      <c r="N2072" s="59"/>
      <c r="O2072" s="9"/>
      <c r="P2072" s="9"/>
      <c r="Q2072" s="9"/>
    </row>
    <row r="2073" spans="1:17" ht="15.75" customHeight="1">
      <c r="A2073" s="9"/>
      <c r="B2073" s="9" t="s">
        <v>1365</v>
      </c>
      <c r="C2073" s="52"/>
      <c r="D2073" s="9"/>
      <c r="E2073" s="9"/>
      <c r="F2073" s="9"/>
      <c r="G2073" s="44"/>
      <c r="H2073" s="9"/>
      <c r="I2073" s="9"/>
      <c r="J2073" s="9"/>
      <c r="K2073" s="59"/>
      <c r="L2073" s="44"/>
      <c r="M2073" s="44"/>
      <c r="N2073" s="59"/>
      <c r="O2073" s="9"/>
      <c r="P2073" s="9"/>
      <c r="Q2073" s="9"/>
    </row>
    <row r="2074" spans="1:17">
      <c r="A2074" s="9"/>
      <c r="B2074" s="9" t="s">
        <v>1362</v>
      </c>
      <c r="C2074" s="9"/>
      <c r="D2074" s="9"/>
      <c r="E2074" s="9"/>
      <c r="F2074" s="9"/>
      <c r="G2074" s="44"/>
      <c r="H2074" s="9"/>
      <c r="I2074" s="9"/>
      <c r="J2074" s="9"/>
      <c r="K2074" s="59"/>
      <c r="L2074" s="44"/>
      <c r="M2074" s="44"/>
      <c r="N2074" s="59"/>
      <c r="O2074" s="9"/>
      <c r="P2074" s="9"/>
      <c r="Q2074" s="9"/>
    </row>
    <row r="2075" spans="1:17">
      <c r="A2075" s="9"/>
      <c r="B2075" s="9" t="s">
        <v>1264</v>
      </c>
      <c r="C2075" s="9"/>
      <c r="D2075" s="9"/>
      <c r="E2075" s="9"/>
      <c r="F2075" s="9"/>
      <c r="G2075" s="44"/>
      <c r="H2075" s="9"/>
      <c r="I2075" s="9"/>
      <c r="J2075" s="9"/>
      <c r="K2075" s="59"/>
      <c r="L2075" s="44"/>
      <c r="M2075" s="44"/>
      <c r="N2075" s="59"/>
      <c r="O2075" s="9"/>
      <c r="P2075" s="9"/>
      <c r="Q2075" s="9"/>
    </row>
    <row r="2076" spans="1:17">
      <c r="A2076" s="9"/>
      <c r="B2076" s="9" t="s">
        <v>1201</v>
      </c>
      <c r="C2076" s="9"/>
      <c r="D2076" s="9"/>
      <c r="E2076" s="9"/>
      <c r="F2076" s="9"/>
      <c r="G2076" s="44"/>
      <c r="H2076" s="9"/>
      <c r="I2076" s="9"/>
      <c r="J2076" s="9"/>
      <c r="K2076" s="59"/>
      <c r="L2076" s="44"/>
      <c r="M2076" s="44"/>
      <c r="N2076" s="59"/>
      <c r="O2076" s="9"/>
      <c r="P2076" s="9"/>
      <c r="Q2076" s="9"/>
    </row>
    <row r="2077" spans="1:17">
      <c r="A2077" s="9"/>
      <c r="B2077" s="9" t="s">
        <v>1021</v>
      </c>
      <c r="C2077" s="9"/>
      <c r="D2077" s="9"/>
      <c r="E2077" s="9"/>
      <c r="F2077" s="9"/>
      <c r="G2077" s="44"/>
      <c r="H2077" s="9"/>
      <c r="I2077" s="9"/>
      <c r="J2077" s="9"/>
      <c r="K2077" s="59"/>
      <c r="L2077" s="44"/>
      <c r="M2077" s="44"/>
      <c r="N2077" s="59"/>
      <c r="O2077" s="9"/>
      <c r="P2077" s="9"/>
      <c r="Q2077" s="9"/>
    </row>
    <row r="2078" spans="1:17">
      <c r="A2078" s="9"/>
      <c r="B2078" s="9" t="s">
        <v>1031</v>
      </c>
      <c r="C2078" s="9"/>
      <c r="D2078" s="9"/>
      <c r="E2078" s="9"/>
      <c r="F2078" s="9"/>
      <c r="G2078" s="44"/>
      <c r="H2078" s="9"/>
      <c r="I2078" s="9"/>
      <c r="J2078" s="9"/>
      <c r="K2078" s="59"/>
      <c r="L2078" s="44"/>
      <c r="M2078" s="44"/>
      <c r="N2078" s="59"/>
      <c r="O2078" s="9"/>
      <c r="P2078" s="9"/>
      <c r="Q2078" s="9"/>
    </row>
    <row r="2079" spans="1:17">
      <c r="A2079" s="9"/>
      <c r="B2079" s="9" t="s">
        <v>240</v>
      </c>
      <c r="C2079" s="9"/>
      <c r="D2079" s="9"/>
      <c r="E2079" s="9"/>
      <c r="F2079" s="9"/>
      <c r="G2079" s="44"/>
      <c r="H2079" s="9"/>
      <c r="I2079" s="9"/>
      <c r="J2079" s="9"/>
      <c r="K2079" s="59"/>
      <c r="L2079" s="44"/>
      <c r="M2079" s="44"/>
      <c r="N2079" s="59"/>
      <c r="O2079" s="9"/>
      <c r="P2079" s="9"/>
      <c r="Q2079" s="9"/>
    </row>
    <row r="2080" spans="1:17">
      <c r="A2080" s="9"/>
      <c r="B2080" s="9" t="s">
        <v>178</v>
      </c>
      <c r="C2080" s="9"/>
      <c r="D2080" s="9"/>
      <c r="E2080" s="9"/>
      <c r="F2080" s="9"/>
      <c r="G2080" s="44"/>
      <c r="H2080" s="9"/>
      <c r="I2080" s="9"/>
      <c r="J2080" s="9"/>
      <c r="K2080" s="59"/>
      <c r="L2080" s="44"/>
      <c r="M2080" s="44"/>
      <c r="N2080" s="59"/>
      <c r="O2080" s="9"/>
      <c r="P2080" s="9"/>
      <c r="Q2080" s="9"/>
    </row>
    <row r="2081" spans="1:17">
      <c r="A2081" s="9"/>
      <c r="B2081" s="9" t="s">
        <v>1276</v>
      </c>
      <c r="C2081" s="9"/>
      <c r="D2081" s="9"/>
      <c r="E2081" s="9"/>
      <c r="F2081" s="9"/>
      <c r="G2081" s="44"/>
      <c r="H2081" s="9"/>
      <c r="I2081" s="9"/>
      <c r="J2081" s="9"/>
      <c r="K2081" s="59"/>
      <c r="L2081" s="44"/>
      <c r="M2081" s="44"/>
      <c r="N2081" s="59"/>
      <c r="O2081" s="9"/>
      <c r="P2081" s="9"/>
      <c r="Q2081" s="9"/>
    </row>
    <row r="2082" spans="1:17">
      <c r="A2082" s="9"/>
      <c r="B2082" s="9" t="s">
        <v>1147</v>
      </c>
      <c r="C2082" s="9"/>
      <c r="D2082" s="9"/>
      <c r="E2082" s="9"/>
      <c r="F2082" s="9"/>
      <c r="G2082" s="44"/>
      <c r="H2082" s="9"/>
      <c r="I2082" s="9"/>
      <c r="J2082" s="9"/>
      <c r="K2082" s="59"/>
      <c r="L2082" s="44"/>
      <c r="M2082" s="44"/>
      <c r="N2082" s="59"/>
      <c r="O2082" s="9"/>
      <c r="P2082" s="9"/>
      <c r="Q2082" s="9"/>
    </row>
    <row r="2083" spans="1:17">
      <c r="A2083" s="9"/>
      <c r="B2083" s="9" t="s">
        <v>1282</v>
      </c>
      <c r="C2083" s="9"/>
      <c r="D2083" s="9"/>
      <c r="E2083" s="9"/>
      <c r="F2083" s="9"/>
      <c r="G2083" s="44"/>
      <c r="H2083" s="9"/>
      <c r="I2083" s="9"/>
      <c r="J2083" s="9"/>
      <c r="K2083" s="59"/>
      <c r="L2083" s="44"/>
      <c r="M2083" s="44"/>
      <c r="N2083" s="59"/>
      <c r="O2083" s="9"/>
      <c r="P2083" s="9"/>
      <c r="Q2083" s="9"/>
    </row>
    <row r="2084" spans="1:17">
      <c r="A2084" s="9"/>
      <c r="B2084" s="9" t="s">
        <v>1262</v>
      </c>
      <c r="C2084" s="9"/>
      <c r="D2084" s="9"/>
      <c r="E2084" s="9"/>
      <c r="F2084" s="9"/>
      <c r="G2084" s="44"/>
      <c r="H2084" s="9"/>
      <c r="I2084" s="9"/>
      <c r="J2084" s="9"/>
      <c r="K2084" s="59"/>
      <c r="L2084" s="44"/>
      <c r="M2084" s="44"/>
      <c r="N2084" s="59"/>
      <c r="O2084" s="9"/>
      <c r="P2084" s="9"/>
      <c r="Q2084" s="9"/>
    </row>
    <row r="2085" spans="1:17">
      <c r="A2085" s="9"/>
      <c r="B2085" s="9" t="s">
        <v>1057</v>
      </c>
      <c r="C2085" s="9"/>
      <c r="D2085" s="9"/>
      <c r="E2085" s="9"/>
      <c r="F2085" s="9"/>
      <c r="G2085" s="44"/>
      <c r="H2085" s="9"/>
      <c r="I2085" s="9"/>
      <c r="J2085" s="9"/>
      <c r="K2085" s="59"/>
      <c r="L2085" s="44"/>
      <c r="M2085" s="44"/>
      <c r="N2085" s="59"/>
      <c r="O2085" s="9"/>
      <c r="P2085" s="9"/>
      <c r="Q2085" s="9"/>
    </row>
    <row r="2086" spans="1:17">
      <c r="A2086" s="9"/>
      <c r="B2086" s="9" t="s">
        <v>314</v>
      </c>
      <c r="C2086" s="9"/>
      <c r="D2086" s="9"/>
      <c r="E2086" s="9"/>
      <c r="F2086" s="9"/>
      <c r="G2086" s="44"/>
      <c r="H2086" s="9"/>
      <c r="I2086" s="9"/>
      <c r="J2086" s="9"/>
      <c r="K2086" s="59"/>
      <c r="L2086" s="44"/>
      <c r="M2086" s="44"/>
      <c r="N2086" s="59"/>
      <c r="O2086" s="9"/>
      <c r="P2086" s="9"/>
      <c r="Q2086" s="9"/>
    </row>
    <row r="2087" spans="1:17">
      <c r="A2087" s="9"/>
      <c r="B2087" s="9" t="s">
        <v>642</v>
      </c>
      <c r="C2087" s="9"/>
      <c r="D2087" s="9"/>
      <c r="E2087" s="9"/>
      <c r="F2087" s="9"/>
      <c r="G2087" s="44"/>
      <c r="H2087" s="9"/>
      <c r="I2087" s="9"/>
      <c r="J2087" s="9"/>
      <c r="K2087" s="59"/>
      <c r="L2087" s="44"/>
      <c r="M2087" s="44"/>
      <c r="N2087" s="59"/>
      <c r="O2087" s="9"/>
      <c r="P2087" s="9"/>
      <c r="Q2087" s="9"/>
    </row>
    <row r="2088" spans="1:17">
      <c r="A2088" s="9"/>
      <c r="B2088" s="9" t="s">
        <v>1303</v>
      </c>
      <c r="C2088" s="9"/>
      <c r="D2088" s="9"/>
      <c r="E2088" s="9"/>
      <c r="F2088" s="9"/>
      <c r="G2088" s="44"/>
      <c r="H2088" s="9"/>
      <c r="I2088" s="9"/>
      <c r="J2088" s="9"/>
      <c r="K2088" s="59"/>
      <c r="L2088" s="44"/>
      <c r="M2088" s="44"/>
      <c r="N2088" s="59"/>
      <c r="O2088" s="9"/>
      <c r="P2088" s="9"/>
      <c r="Q2088" s="9"/>
    </row>
    <row r="2089" spans="1:17">
      <c r="A2089" s="9"/>
      <c r="B2089" s="9" t="s">
        <v>710</v>
      </c>
      <c r="C2089" s="9"/>
      <c r="D2089" s="9"/>
      <c r="E2089" s="9"/>
      <c r="F2089" s="9"/>
      <c r="G2089" s="44"/>
      <c r="H2089" s="9"/>
      <c r="I2089" s="9"/>
      <c r="J2089" s="9"/>
      <c r="K2089" s="59"/>
      <c r="L2089" s="44"/>
      <c r="M2089" s="44"/>
      <c r="N2089" s="59"/>
      <c r="O2089" s="9"/>
      <c r="P2089" s="9"/>
      <c r="Q2089" s="9"/>
    </row>
    <row r="2090" spans="1:17">
      <c r="A2090" s="9"/>
      <c r="B2090" s="9" t="s">
        <v>1293</v>
      </c>
      <c r="C2090" s="9"/>
      <c r="D2090" s="9"/>
      <c r="E2090" s="9"/>
      <c r="F2090" s="9"/>
      <c r="G2090" s="44"/>
      <c r="H2090" s="9"/>
      <c r="I2090" s="9"/>
      <c r="J2090" s="9"/>
      <c r="K2090" s="59"/>
      <c r="L2090" s="44"/>
      <c r="M2090" s="44"/>
      <c r="N2090" s="59"/>
      <c r="O2090" s="9"/>
      <c r="P2090" s="9"/>
      <c r="Q2090" s="9"/>
    </row>
    <row r="2091" spans="1:17">
      <c r="A2091" s="9"/>
      <c r="B2091" s="9" t="s">
        <v>1370</v>
      </c>
      <c r="C2091" s="9"/>
      <c r="D2091" s="9"/>
      <c r="E2091" s="15"/>
      <c r="F2091" s="9"/>
      <c r="G2091" s="44"/>
      <c r="H2091" s="15"/>
      <c r="I2091" s="9"/>
      <c r="J2091" s="9"/>
      <c r="K2091" s="59"/>
      <c r="L2091" s="44"/>
      <c r="M2091" s="44"/>
      <c r="N2091" s="59"/>
      <c r="O2091" s="9"/>
      <c r="P2091" s="9"/>
      <c r="Q2091" s="9"/>
    </row>
    <row r="2092" spans="1:17">
      <c r="A2092" s="9"/>
      <c r="B2092" s="9" t="s">
        <v>404</v>
      </c>
      <c r="C2092" s="9"/>
      <c r="D2092" s="9"/>
      <c r="E2092" s="15"/>
      <c r="F2092" s="9"/>
      <c r="G2092" s="44"/>
      <c r="H2092" s="15"/>
      <c r="I2092" s="9"/>
      <c r="J2092" s="9"/>
      <c r="K2092" s="59"/>
      <c r="L2092" s="44"/>
      <c r="M2092" s="44"/>
      <c r="N2092" s="59"/>
      <c r="O2092" s="9"/>
      <c r="P2092" s="9"/>
      <c r="Q2092" s="9"/>
    </row>
    <row r="2093" spans="1:17">
      <c r="A2093" s="9"/>
      <c r="B2093" s="9" t="s">
        <v>160</v>
      </c>
      <c r="C2093" s="9"/>
      <c r="D2093" s="9"/>
      <c r="E2093" s="9"/>
      <c r="F2093" s="9"/>
      <c r="G2093" s="44"/>
      <c r="H2093" s="9"/>
      <c r="I2093" s="9"/>
      <c r="J2093" s="9"/>
      <c r="K2093" s="59"/>
      <c r="L2093" s="44"/>
      <c r="M2093" s="44"/>
      <c r="N2093" s="59"/>
      <c r="O2093" s="9"/>
      <c r="P2093" s="9"/>
      <c r="Q2093" s="9"/>
    </row>
    <row r="2094" spans="1:17">
      <c r="A2094" s="9"/>
      <c r="B2094" s="9" t="s">
        <v>614</v>
      </c>
      <c r="C2094" s="9"/>
      <c r="D2094" s="9"/>
      <c r="E2094" s="9"/>
      <c r="F2094" s="9"/>
      <c r="G2094" s="44"/>
      <c r="H2094" s="9"/>
      <c r="I2094" s="9"/>
      <c r="J2094" s="9"/>
      <c r="K2094" s="59"/>
      <c r="L2094" s="44"/>
      <c r="M2094" s="44"/>
      <c r="N2094" s="59"/>
      <c r="O2094" s="9"/>
      <c r="P2094" s="9"/>
      <c r="Q2094" s="9"/>
    </row>
    <row r="2095" spans="1:17">
      <c r="A2095" s="9"/>
      <c r="B2095" s="9" t="s">
        <v>1274</v>
      </c>
      <c r="C2095" s="9"/>
      <c r="D2095" s="9"/>
      <c r="E2095" s="9"/>
      <c r="F2095" s="9"/>
      <c r="G2095" s="44"/>
      <c r="H2095" s="9"/>
      <c r="I2095" s="9"/>
      <c r="J2095" s="9"/>
      <c r="K2095" s="59"/>
      <c r="L2095" s="44"/>
      <c r="M2095" s="44"/>
      <c r="N2095" s="59"/>
      <c r="O2095" s="9"/>
      <c r="P2095" s="9"/>
      <c r="Q2095" s="9"/>
    </row>
    <row r="2096" spans="1:17">
      <c r="A2096" s="9"/>
      <c r="B2096" s="9" t="s">
        <v>392</v>
      </c>
      <c r="C2096" s="9"/>
      <c r="D2096" s="9"/>
      <c r="E2096" s="9"/>
      <c r="F2096" s="9"/>
      <c r="G2096" s="44"/>
      <c r="H2096" s="9"/>
      <c r="I2096" s="9"/>
      <c r="J2096" s="9"/>
      <c r="K2096" s="59"/>
      <c r="L2096" s="44"/>
      <c r="M2096" s="44"/>
      <c r="N2096" s="59"/>
      <c r="O2096" s="9"/>
      <c r="P2096" s="9"/>
      <c r="Q2096" s="9"/>
    </row>
    <row r="2097" spans="1:17">
      <c r="A2097" s="9"/>
      <c r="B2097" s="9" t="s">
        <v>49</v>
      </c>
      <c r="C2097" s="9"/>
      <c r="D2097" s="9"/>
      <c r="E2097" s="9"/>
      <c r="F2097" s="9"/>
      <c r="G2097" s="44"/>
      <c r="H2097" s="9"/>
      <c r="I2097" s="9"/>
      <c r="J2097" s="9"/>
      <c r="K2097" s="59"/>
      <c r="L2097" s="44"/>
      <c r="M2097" s="44"/>
      <c r="N2097" s="59"/>
      <c r="O2097" s="9"/>
      <c r="P2097" s="9"/>
      <c r="Q2097" s="9"/>
    </row>
    <row r="2098" spans="1:17">
      <c r="A2098" s="9"/>
      <c r="B2098" s="9" t="s">
        <v>1306</v>
      </c>
      <c r="C2098" s="9"/>
      <c r="D2098" s="9"/>
      <c r="E2098" s="9"/>
      <c r="F2098" s="9"/>
      <c r="G2098" s="44"/>
      <c r="H2098" s="9"/>
      <c r="I2098" s="9"/>
      <c r="J2098" s="9"/>
      <c r="K2098" s="59"/>
      <c r="L2098" s="44"/>
      <c r="M2098" s="44"/>
      <c r="N2098" s="59"/>
      <c r="O2098" s="9"/>
      <c r="P2098" s="9"/>
      <c r="Q2098" s="9"/>
    </row>
    <row r="2099" spans="1:17">
      <c r="A2099" s="9"/>
      <c r="B2099" s="9" t="s">
        <v>1246</v>
      </c>
      <c r="C2099" s="9"/>
      <c r="D2099" s="9"/>
      <c r="E2099" s="9"/>
      <c r="F2099" s="9"/>
      <c r="G2099" s="44"/>
      <c r="H2099" s="9"/>
      <c r="I2099" s="9"/>
      <c r="J2099" s="9"/>
      <c r="K2099" s="59"/>
      <c r="L2099" s="44"/>
      <c r="M2099" s="44"/>
      <c r="N2099" s="59"/>
      <c r="O2099" s="9"/>
      <c r="P2099" s="9"/>
      <c r="Q2099" s="9"/>
    </row>
    <row r="2100" spans="1:17">
      <c r="A2100" s="9"/>
      <c r="B2100" s="9" t="s">
        <v>1139</v>
      </c>
      <c r="C2100" s="9"/>
      <c r="D2100" s="9"/>
      <c r="E2100" s="9"/>
      <c r="F2100" s="9"/>
      <c r="G2100" s="44"/>
      <c r="H2100" s="9"/>
      <c r="I2100" s="9"/>
      <c r="J2100" s="9"/>
      <c r="K2100" s="59"/>
      <c r="L2100" s="44"/>
      <c r="M2100" s="44"/>
      <c r="N2100" s="59"/>
      <c r="O2100" s="9"/>
      <c r="P2100" s="9"/>
      <c r="Q2100" s="9"/>
    </row>
    <row r="2101" spans="1:17">
      <c r="A2101" s="9"/>
      <c r="B2101" s="9" t="s">
        <v>1218</v>
      </c>
      <c r="C2101" s="9"/>
      <c r="D2101" s="9"/>
      <c r="E2101" s="9"/>
      <c r="F2101" s="9"/>
      <c r="G2101" s="44"/>
      <c r="H2101" s="9"/>
      <c r="I2101" s="9"/>
      <c r="J2101" s="9"/>
      <c r="K2101" s="59"/>
      <c r="L2101" s="44"/>
      <c r="M2101" s="44"/>
      <c r="N2101" s="59"/>
      <c r="O2101" s="9"/>
      <c r="P2101" s="9"/>
      <c r="Q2101" s="9"/>
    </row>
    <row r="2102" spans="1:17">
      <c r="A2102" s="9"/>
      <c r="B2102" s="9" t="s">
        <v>1333</v>
      </c>
      <c r="C2102" s="9"/>
      <c r="D2102" s="9"/>
      <c r="E2102" s="9"/>
      <c r="F2102" s="9"/>
      <c r="G2102" s="44"/>
      <c r="H2102" s="9"/>
      <c r="I2102" s="9"/>
      <c r="J2102" s="9"/>
      <c r="K2102" s="59"/>
      <c r="L2102" s="44"/>
      <c r="M2102" s="44"/>
      <c r="N2102" s="59"/>
      <c r="O2102" s="9"/>
      <c r="P2102" s="9"/>
      <c r="Q2102" s="9"/>
    </row>
    <row r="2103" spans="1:17">
      <c r="A2103" s="9"/>
      <c r="B2103" s="9" t="s">
        <v>1231</v>
      </c>
      <c r="C2103" s="9"/>
      <c r="D2103" s="9"/>
      <c r="E2103" s="9"/>
      <c r="F2103" s="9"/>
      <c r="G2103" s="44"/>
      <c r="H2103" s="9"/>
      <c r="I2103" s="9"/>
      <c r="J2103" s="9"/>
      <c r="K2103" s="59"/>
      <c r="L2103" s="44"/>
      <c r="M2103" s="44"/>
      <c r="N2103" s="59"/>
      <c r="O2103" s="9"/>
      <c r="P2103" s="9"/>
      <c r="Q2103" s="9"/>
    </row>
    <row r="2104" spans="1:17">
      <c r="A2104" s="9"/>
      <c r="B2104" s="9" t="s">
        <v>1992</v>
      </c>
      <c r="C2104" s="9"/>
      <c r="D2104" s="9"/>
      <c r="E2104" s="9"/>
      <c r="F2104" s="9"/>
      <c r="G2104" s="44"/>
      <c r="H2104" s="9"/>
      <c r="I2104" s="9"/>
      <c r="J2104" s="9"/>
      <c r="K2104" s="59"/>
      <c r="L2104" s="44"/>
      <c r="M2104" s="44"/>
      <c r="N2104" s="59"/>
      <c r="O2104" s="9"/>
      <c r="P2104" s="9"/>
      <c r="Q2104" s="9"/>
    </row>
    <row r="2105" spans="1:17">
      <c r="A2105" s="9"/>
      <c r="B2105" s="9" t="s">
        <v>1654</v>
      </c>
      <c r="C2105" s="9"/>
      <c r="D2105" s="9"/>
      <c r="E2105" s="9"/>
      <c r="F2105" s="9"/>
      <c r="G2105" s="44"/>
      <c r="H2105" s="9"/>
      <c r="I2105" s="9"/>
      <c r="J2105" s="9"/>
      <c r="K2105" s="59"/>
      <c r="L2105" s="44"/>
      <c r="M2105" s="44"/>
      <c r="N2105" s="59"/>
      <c r="O2105" s="9"/>
      <c r="P2105" s="9"/>
      <c r="Q2105" s="9"/>
    </row>
    <row r="2106" spans="1:17">
      <c r="A2106" s="9"/>
      <c r="B2106" s="9" t="s">
        <v>674</v>
      </c>
      <c r="C2106" s="9"/>
      <c r="D2106" s="9"/>
      <c r="E2106" s="9"/>
      <c r="F2106" s="9"/>
      <c r="G2106" s="44"/>
      <c r="H2106" s="9"/>
      <c r="I2106" s="9"/>
      <c r="J2106" s="9"/>
      <c r="K2106" s="59"/>
      <c r="L2106" s="44"/>
      <c r="M2106" s="44"/>
      <c r="N2106" s="59"/>
      <c r="O2106" s="9"/>
      <c r="P2106" s="9"/>
      <c r="Q2106" s="9"/>
    </row>
    <row r="2107" spans="1:17">
      <c r="A2107" s="9"/>
      <c r="B2107" s="9" t="s">
        <v>1048</v>
      </c>
      <c r="C2107" s="9"/>
      <c r="D2107" s="9"/>
      <c r="E2107" s="9"/>
      <c r="F2107" s="9"/>
      <c r="G2107" s="44"/>
      <c r="H2107" s="9"/>
      <c r="I2107" s="9"/>
      <c r="J2107" s="9"/>
      <c r="K2107" s="59"/>
      <c r="L2107" s="44"/>
      <c r="M2107" s="44"/>
      <c r="N2107" s="59"/>
      <c r="O2107" s="9"/>
      <c r="P2107" s="9"/>
      <c r="Q2107" s="9"/>
    </row>
    <row r="2108" spans="1:17">
      <c r="A2108" s="9"/>
      <c r="B2108" s="9" t="s">
        <v>622</v>
      </c>
      <c r="C2108" s="9"/>
      <c r="D2108" s="9"/>
      <c r="E2108" s="9"/>
      <c r="F2108" s="9"/>
      <c r="G2108" s="44"/>
      <c r="H2108" s="9"/>
      <c r="I2108" s="9"/>
      <c r="J2108" s="9"/>
      <c r="K2108" s="59"/>
      <c r="L2108" s="44"/>
      <c r="M2108" s="44"/>
      <c r="N2108" s="59"/>
      <c r="O2108" s="9"/>
      <c r="P2108" s="9"/>
      <c r="Q2108" s="9"/>
    </row>
    <row r="2109" spans="1:17">
      <c r="A2109" s="9"/>
      <c r="B2109" s="9" t="s">
        <v>333</v>
      </c>
      <c r="C2109" s="9"/>
      <c r="D2109" s="9"/>
      <c r="E2109" s="9"/>
      <c r="F2109" s="9"/>
      <c r="G2109" s="44"/>
      <c r="H2109" s="9"/>
      <c r="I2109" s="9"/>
      <c r="J2109" s="9"/>
      <c r="K2109" s="59"/>
      <c r="L2109" s="44"/>
      <c r="M2109" s="44"/>
      <c r="N2109" s="59"/>
      <c r="O2109" s="9"/>
      <c r="P2109" s="9"/>
      <c r="Q2109" s="9"/>
    </row>
    <row r="2110" spans="1:17">
      <c r="A2110" s="9"/>
      <c r="B2110" s="9" t="s">
        <v>373</v>
      </c>
      <c r="C2110" s="9"/>
      <c r="D2110" s="9"/>
      <c r="E2110" s="9"/>
      <c r="F2110" s="9"/>
      <c r="G2110" s="44"/>
      <c r="H2110" s="9"/>
      <c r="I2110" s="9"/>
      <c r="J2110" s="9"/>
      <c r="K2110" s="59"/>
      <c r="L2110" s="44"/>
      <c r="M2110" s="44"/>
      <c r="N2110" s="59"/>
      <c r="O2110" s="9"/>
      <c r="P2110" s="9"/>
      <c r="Q2110" s="9"/>
    </row>
    <row r="2111" spans="1:17">
      <c r="A2111" s="9"/>
      <c r="B2111" s="9" t="s">
        <v>1342</v>
      </c>
      <c r="C2111" s="9"/>
      <c r="D2111" s="9"/>
      <c r="E2111" s="15"/>
      <c r="F2111" s="9"/>
      <c r="G2111" s="44"/>
      <c r="H2111" s="15"/>
      <c r="I2111" s="9"/>
      <c r="J2111" s="9"/>
      <c r="K2111" s="59"/>
      <c r="L2111" s="44"/>
      <c r="M2111" s="44"/>
      <c r="N2111" s="59"/>
      <c r="O2111" s="9"/>
      <c r="P2111" s="9"/>
      <c r="Q2111" s="9"/>
    </row>
    <row r="2112" spans="1:17">
      <c r="A2112" s="9"/>
      <c r="B2112" s="9" t="s">
        <v>908</v>
      </c>
      <c r="C2112" s="9"/>
      <c r="D2112" s="9"/>
      <c r="E2112" s="9"/>
      <c r="F2112" s="9"/>
      <c r="G2112" s="44"/>
      <c r="H2112" s="9"/>
      <c r="I2112" s="9"/>
      <c r="J2112" s="9"/>
      <c r="K2112" s="59"/>
      <c r="L2112" s="44"/>
      <c r="M2112" s="44"/>
      <c r="N2112" s="59"/>
      <c r="O2112" s="9"/>
      <c r="P2112" s="9"/>
      <c r="Q2112" s="9"/>
    </row>
    <row r="2113" spans="1:17">
      <c r="A2113" s="9"/>
      <c r="B2113" s="9" t="s">
        <v>1019</v>
      </c>
      <c r="C2113" s="9"/>
      <c r="D2113" s="9"/>
      <c r="E2113" s="9"/>
      <c r="F2113" s="9"/>
      <c r="G2113" s="44"/>
      <c r="H2113" s="9"/>
      <c r="I2113" s="9"/>
      <c r="J2113" s="9"/>
      <c r="K2113" s="59"/>
      <c r="L2113" s="44"/>
      <c r="M2113" s="44"/>
      <c r="N2113" s="59"/>
      <c r="O2113" s="9"/>
      <c r="P2113" s="9"/>
      <c r="Q2113" s="9"/>
    </row>
    <row r="2114" spans="1:17">
      <c r="A2114" s="9"/>
      <c r="B2114" s="9" t="s">
        <v>106</v>
      </c>
      <c r="C2114" s="9"/>
      <c r="D2114" s="9"/>
      <c r="E2114" s="9"/>
      <c r="F2114" s="9"/>
      <c r="G2114" s="44"/>
      <c r="H2114" s="9"/>
      <c r="I2114" s="9"/>
      <c r="J2114" s="9"/>
      <c r="K2114" s="59"/>
      <c r="L2114" s="44"/>
      <c r="M2114" s="44"/>
      <c r="N2114" s="59"/>
      <c r="O2114" s="9"/>
      <c r="P2114" s="9"/>
      <c r="Q2114" s="9"/>
    </row>
    <row r="2115" spans="1:17">
      <c r="A2115" s="9"/>
      <c r="B2115" s="9" t="s">
        <v>1279</v>
      </c>
      <c r="C2115" s="9"/>
      <c r="D2115" s="9"/>
      <c r="E2115" s="9"/>
      <c r="F2115" s="9"/>
      <c r="G2115" s="44"/>
      <c r="H2115" s="9"/>
      <c r="I2115" s="9"/>
      <c r="J2115" s="9"/>
      <c r="K2115" s="59"/>
      <c r="L2115" s="44"/>
      <c r="M2115" s="44"/>
      <c r="N2115" s="59"/>
      <c r="O2115" s="9"/>
      <c r="P2115" s="9"/>
      <c r="Q2115" s="9"/>
    </row>
    <row r="2116" spans="1:17">
      <c r="A2116" s="9"/>
      <c r="B2116" s="9" t="s">
        <v>1382</v>
      </c>
      <c r="C2116" s="9"/>
      <c r="D2116" s="9"/>
      <c r="E2116" s="9"/>
      <c r="F2116" s="9"/>
      <c r="G2116" s="44"/>
      <c r="H2116" s="9"/>
      <c r="I2116" s="9"/>
      <c r="J2116" s="9"/>
      <c r="K2116" s="59"/>
      <c r="L2116" s="44"/>
      <c r="M2116" s="44"/>
      <c r="N2116" s="59"/>
      <c r="O2116" s="9"/>
      <c r="P2116" s="9"/>
      <c r="Q2116" s="9"/>
    </row>
    <row r="2117" spans="1:17">
      <c r="A2117" s="9"/>
      <c r="B2117" s="9" t="s">
        <v>1351</v>
      </c>
      <c r="C2117" s="9"/>
      <c r="D2117" s="9"/>
      <c r="E2117" s="9"/>
      <c r="F2117" s="9"/>
      <c r="G2117" s="44"/>
      <c r="H2117" s="9"/>
      <c r="I2117" s="9"/>
      <c r="J2117" s="9"/>
      <c r="K2117" s="59"/>
      <c r="L2117" s="44"/>
      <c r="M2117" s="44"/>
      <c r="N2117" s="59"/>
      <c r="O2117" s="9"/>
      <c r="P2117" s="9"/>
      <c r="Q2117" s="9"/>
    </row>
    <row r="2118" spans="1:17">
      <c r="A2118" s="9"/>
      <c r="B2118" s="9" t="s">
        <v>200</v>
      </c>
      <c r="C2118" s="9"/>
      <c r="D2118" s="9"/>
      <c r="E2118" s="9"/>
      <c r="F2118" s="9"/>
      <c r="G2118" s="44"/>
      <c r="H2118" s="9"/>
      <c r="I2118" s="9"/>
      <c r="J2118" s="9"/>
      <c r="K2118" s="59"/>
      <c r="L2118" s="44"/>
      <c r="M2118" s="44"/>
      <c r="N2118" s="59"/>
      <c r="O2118" s="9"/>
      <c r="P2118" s="9"/>
      <c r="Q2118" s="9"/>
    </row>
    <row r="2119" spans="1:17">
      <c r="A2119" s="9"/>
      <c r="B2119" s="9" t="s">
        <v>941</v>
      </c>
      <c r="C2119" s="9"/>
      <c r="D2119" s="9"/>
      <c r="E2119" s="9"/>
      <c r="F2119" s="9"/>
      <c r="G2119" s="44"/>
      <c r="H2119" s="9"/>
      <c r="I2119" s="9"/>
      <c r="J2119" s="9"/>
      <c r="K2119" s="59"/>
      <c r="L2119" s="44"/>
      <c r="M2119" s="44"/>
      <c r="N2119" s="59"/>
      <c r="O2119" s="9"/>
      <c r="P2119" s="9"/>
      <c r="Q2119" s="9"/>
    </row>
    <row r="2120" spans="1:17">
      <c r="A2120" s="9"/>
      <c r="B2120" s="9" t="s">
        <v>260</v>
      </c>
      <c r="C2120" s="9"/>
      <c r="D2120" s="9"/>
      <c r="E2120" s="15"/>
      <c r="F2120" s="9"/>
      <c r="G2120" s="44"/>
      <c r="H2120" s="15"/>
      <c r="I2120" s="9"/>
      <c r="J2120" s="9"/>
      <c r="K2120" s="59"/>
      <c r="L2120" s="44"/>
      <c r="M2120" s="44"/>
      <c r="N2120" s="59"/>
      <c r="O2120" s="9"/>
      <c r="P2120" s="9"/>
      <c r="Q2120" s="9"/>
    </row>
    <row r="2121" spans="1:17">
      <c r="A2121" s="9"/>
      <c r="B2121" s="9" t="s">
        <v>1015</v>
      </c>
      <c r="C2121" s="9"/>
      <c r="D2121" s="9"/>
      <c r="E2121" s="9"/>
      <c r="F2121" s="9"/>
      <c r="G2121" s="44"/>
      <c r="H2121" s="9"/>
      <c r="I2121" s="9"/>
      <c r="J2121" s="9"/>
      <c r="K2121" s="59"/>
      <c r="L2121" s="44"/>
      <c r="M2121" s="44"/>
      <c r="N2121" s="59"/>
      <c r="O2121" s="9"/>
      <c r="P2121" s="9"/>
      <c r="Q2121" s="9"/>
    </row>
    <row r="2122" spans="1:17">
      <c r="A2122" s="9"/>
      <c r="B2122" s="9" t="s">
        <v>381</v>
      </c>
      <c r="C2122" s="9"/>
      <c r="D2122" s="9"/>
      <c r="E2122" s="9"/>
      <c r="F2122" s="9"/>
      <c r="G2122" s="44"/>
      <c r="H2122" s="9"/>
      <c r="I2122" s="9"/>
      <c r="J2122" s="9"/>
      <c r="K2122" s="59"/>
      <c r="L2122" s="44"/>
      <c r="M2122" s="44"/>
      <c r="N2122" s="59"/>
      <c r="O2122" s="9"/>
      <c r="P2122" s="9"/>
      <c r="Q2122" s="9"/>
    </row>
    <row r="2123" spans="1:17">
      <c r="A2123" s="9"/>
      <c r="B2123" s="9" t="s">
        <v>299</v>
      </c>
      <c r="C2123" s="9"/>
      <c r="D2123" s="9"/>
      <c r="E2123" s="15"/>
      <c r="F2123" s="9"/>
      <c r="G2123" s="44"/>
      <c r="H2123" s="15"/>
      <c r="I2123" s="9"/>
      <c r="J2123" s="9"/>
      <c r="K2123" s="59"/>
      <c r="L2123" s="44"/>
      <c r="M2123" s="44"/>
      <c r="N2123" s="59"/>
      <c r="O2123" s="9"/>
      <c r="P2123" s="9"/>
      <c r="Q2123" s="9"/>
    </row>
    <row r="2124" spans="1:17">
      <c r="A2124" s="9"/>
      <c r="B2124" s="9" t="s">
        <v>1313</v>
      </c>
      <c r="C2124" s="9"/>
      <c r="D2124" s="9"/>
      <c r="E2124" s="15"/>
      <c r="F2124" s="9"/>
      <c r="G2124" s="44"/>
      <c r="H2124" s="15"/>
      <c r="I2124" s="9"/>
      <c r="J2124" s="9"/>
      <c r="K2124" s="59"/>
      <c r="L2124" s="44"/>
      <c r="M2124" s="44"/>
      <c r="N2124" s="59"/>
      <c r="O2124" s="9"/>
      <c r="P2124" s="9"/>
      <c r="Q2124" s="9"/>
    </row>
    <row r="2125" spans="1:17" ht="15.75" customHeight="1">
      <c r="A2125" s="9"/>
      <c r="B2125" s="9" t="s">
        <v>1083</v>
      </c>
      <c r="C2125" s="52"/>
      <c r="D2125" s="9"/>
      <c r="E2125" s="9"/>
      <c r="F2125" s="9"/>
      <c r="G2125" s="44"/>
      <c r="H2125" s="9"/>
      <c r="I2125" s="9"/>
      <c r="J2125" s="9"/>
      <c r="K2125" s="59"/>
      <c r="L2125" s="44"/>
      <c r="M2125" s="44"/>
      <c r="N2125" s="59"/>
      <c r="O2125" s="9"/>
      <c r="P2125" s="9"/>
      <c r="Q2125" s="9"/>
    </row>
    <row r="2126" spans="1:17">
      <c r="A2126" s="9"/>
      <c r="B2126" s="9" t="s">
        <v>1039</v>
      </c>
      <c r="C2126" s="9"/>
      <c r="D2126" s="9"/>
      <c r="E2126" s="9"/>
      <c r="F2126" s="9"/>
      <c r="G2126" s="44"/>
      <c r="H2126" s="9"/>
      <c r="I2126" s="9"/>
      <c r="J2126" s="9"/>
      <c r="K2126" s="59"/>
      <c r="L2126" s="44"/>
      <c r="M2126" s="44"/>
      <c r="N2126" s="59"/>
      <c r="O2126" s="9"/>
      <c r="P2126" s="9"/>
      <c r="Q2126" s="9"/>
    </row>
    <row r="2127" spans="1:17">
      <c r="A2127" s="9"/>
      <c r="B2127" s="9" t="s">
        <v>1145</v>
      </c>
      <c r="C2127" s="9"/>
      <c r="D2127" s="9"/>
      <c r="E2127" s="9"/>
      <c r="F2127" s="9"/>
      <c r="G2127" s="44"/>
      <c r="H2127" s="9"/>
      <c r="I2127" s="9"/>
      <c r="J2127" s="9"/>
      <c r="K2127" s="59"/>
      <c r="L2127" s="44"/>
      <c r="M2127" s="44"/>
      <c r="N2127" s="59"/>
      <c r="O2127" s="9"/>
      <c r="P2127" s="9"/>
      <c r="Q2127" s="9"/>
    </row>
    <row r="2128" spans="1:17">
      <c r="A2128" s="9"/>
      <c r="B2128" s="9" t="s">
        <v>478</v>
      </c>
      <c r="C2128" s="9"/>
      <c r="D2128" s="9"/>
      <c r="E2128" s="9"/>
      <c r="F2128" s="9"/>
      <c r="G2128" s="44"/>
      <c r="H2128" s="9"/>
      <c r="I2128" s="9"/>
      <c r="J2128" s="9"/>
      <c r="K2128" s="59"/>
      <c r="L2128" s="44"/>
      <c r="M2128" s="44"/>
      <c r="N2128" s="59"/>
      <c r="O2128" s="9"/>
      <c r="P2128" s="9"/>
      <c r="Q2128" s="9"/>
    </row>
    <row r="2129" spans="1:17">
      <c r="A2129" s="9"/>
      <c r="B2129" s="9" t="s">
        <v>1253</v>
      </c>
      <c r="C2129" s="9"/>
      <c r="D2129" s="9"/>
      <c r="E2129" s="9"/>
      <c r="F2129" s="9"/>
      <c r="G2129" s="44"/>
      <c r="H2129" s="9"/>
      <c r="I2129" s="9"/>
      <c r="J2129" s="9"/>
      <c r="K2129" s="59"/>
      <c r="L2129" s="44"/>
      <c r="M2129" s="44"/>
      <c r="N2129" s="59"/>
      <c r="O2129" s="9"/>
      <c r="P2129" s="9"/>
      <c r="Q2129" s="9"/>
    </row>
    <row r="2130" spans="1:17">
      <c r="A2130" s="9"/>
      <c r="B2130" s="9" t="s">
        <v>1125</v>
      </c>
      <c r="C2130" s="9"/>
      <c r="D2130" s="9"/>
      <c r="E2130" s="9"/>
      <c r="F2130" s="9"/>
      <c r="G2130" s="44"/>
      <c r="H2130" s="9"/>
      <c r="I2130" s="9"/>
      <c r="J2130" s="9"/>
      <c r="K2130" s="59"/>
      <c r="L2130" s="44"/>
      <c r="M2130" s="44"/>
      <c r="N2130" s="59"/>
      <c r="O2130" s="9"/>
      <c r="P2130" s="9"/>
      <c r="Q2130" s="9"/>
    </row>
    <row r="2131" spans="1:17">
      <c r="A2131" s="9"/>
      <c r="B2131" s="9" t="s">
        <v>1241</v>
      </c>
      <c r="C2131" s="9"/>
      <c r="D2131" s="9"/>
      <c r="E2131" s="9"/>
      <c r="F2131" s="9"/>
      <c r="G2131" s="44"/>
      <c r="H2131" s="9"/>
      <c r="I2131" s="9"/>
      <c r="J2131" s="9"/>
      <c r="K2131" s="59"/>
      <c r="L2131" s="44"/>
      <c r="M2131" s="44"/>
      <c r="N2131" s="59"/>
      <c r="O2131" s="9"/>
      <c r="P2131" s="9"/>
      <c r="Q2131" s="9"/>
    </row>
    <row r="2132" spans="1:17">
      <c r="A2132" s="9"/>
      <c r="B2132" s="9" t="s">
        <v>1047</v>
      </c>
      <c r="C2132" s="9"/>
      <c r="D2132" s="9"/>
      <c r="E2132" s="9"/>
      <c r="F2132" s="9"/>
      <c r="G2132" s="44"/>
      <c r="H2132" s="9"/>
      <c r="I2132" s="9"/>
      <c r="J2132" s="9"/>
      <c r="K2132" s="59"/>
      <c r="L2132" s="44"/>
      <c r="M2132" s="44"/>
      <c r="N2132" s="59"/>
      <c r="O2132" s="9"/>
      <c r="P2132" s="9"/>
      <c r="Q2132" s="9"/>
    </row>
    <row r="2133" spans="1:17">
      <c r="A2133" s="9"/>
      <c r="B2133" s="9" t="s">
        <v>1051</v>
      </c>
      <c r="C2133" s="9"/>
      <c r="D2133" s="9"/>
      <c r="E2133" s="9"/>
      <c r="F2133" s="9"/>
      <c r="G2133" s="44"/>
      <c r="H2133" s="9"/>
      <c r="I2133" s="9"/>
      <c r="J2133" s="9"/>
      <c r="K2133" s="59"/>
      <c r="L2133" s="44"/>
      <c r="M2133" s="44"/>
      <c r="N2133" s="59"/>
      <c r="O2133" s="9"/>
      <c r="P2133" s="9"/>
      <c r="Q2133" s="9"/>
    </row>
    <row r="2134" spans="1:17">
      <c r="A2134" s="9"/>
      <c r="B2134" s="9" t="s">
        <v>1014</v>
      </c>
      <c r="C2134" s="9"/>
      <c r="D2134" s="9"/>
      <c r="E2134" s="9"/>
      <c r="F2134" s="9"/>
      <c r="G2134" s="44"/>
      <c r="H2134" s="9"/>
      <c r="I2134" s="9"/>
      <c r="J2134" s="9"/>
      <c r="K2134" s="59"/>
      <c r="L2134" s="44"/>
      <c r="M2134" s="44"/>
      <c r="N2134" s="59"/>
      <c r="O2134" s="9"/>
      <c r="P2134" s="9"/>
      <c r="Q2134" s="9"/>
    </row>
    <row r="2135" spans="1:17">
      <c r="A2135" s="9"/>
      <c r="B2135" s="9" t="s">
        <v>1212</v>
      </c>
      <c r="C2135" s="9"/>
      <c r="D2135" s="9"/>
      <c r="E2135" s="9"/>
      <c r="F2135" s="9"/>
      <c r="G2135" s="44"/>
      <c r="H2135" s="9"/>
      <c r="I2135" s="9"/>
      <c r="J2135" s="9"/>
      <c r="K2135" s="59"/>
      <c r="L2135" s="44"/>
      <c r="M2135" s="44"/>
      <c r="N2135" s="59"/>
      <c r="O2135" s="9"/>
      <c r="P2135" s="9"/>
      <c r="Q2135" s="9"/>
    </row>
    <row r="2136" spans="1:17">
      <c r="A2136" s="9"/>
      <c r="B2136" s="9" t="s">
        <v>420</v>
      </c>
      <c r="C2136" s="9"/>
      <c r="D2136" s="9"/>
      <c r="E2136" s="9"/>
      <c r="F2136" s="9"/>
      <c r="G2136" s="44"/>
      <c r="H2136" s="9"/>
      <c r="I2136" s="9"/>
      <c r="J2136" s="9"/>
      <c r="K2136" s="59"/>
      <c r="L2136" s="44"/>
      <c r="M2136" s="44"/>
      <c r="N2136" s="59"/>
      <c r="O2136" s="9"/>
      <c r="P2136" s="9"/>
      <c r="Q2136" s="9"/>
    </row>
    <row r="2137" spans="1:17">
      <c r="A2137" s="9"/>
      <c r="B2137" s="9" t="s">
        <v>360</v>
      </c>
      <c r="C2137" s="9"/>
      <c r="D2137" s="9"/>
      <c r="E2137" s="9"/>
      <c r="F2137" s="9"/>
      <c r="G2137" s="44"/>
      <c r="H2137" s="9"/>
      <c r="I2137" s="9"/>
      <c r="J2137" s="9"/>
      <c r="K2137" s="59"/>
      <c r="L2137" s="44"/>
      <c r="M2137" s="44"/>
      <c r="N2137" s="59"/>
      <c r="O2137" s="9"/>
      <c r="P2137" s="9"/>
      <c r="Q2137" s="9"/>
    </row>
    <row r="2138" spans="1:17">
      <c r="A2138" s="9"/>
      <c r="B2138" s="9" t="s">
        <v>124</v>
      </c>
      <c r="C2138" s="9"/>
      <c r="D2138" s="9"/>
      <c r="E2138" s="15"/>
      <c r="F2138" s="9"/>
      <c r="G2138" s="44"/>
      <c r="H2138" s="15"/>
      <c r="I2138" s="9"/>
      <c r="J2138" s="9"/>
      <c r="K2138" s="59"/>
      <c r="L2138" s="44"/>
      <c r="M2138" s="44"/>
      <c r="N2138" s="59"/>
      <c r="O2138" s="9"/>
      <c r="P2138" s="9"/>
      <c r="Q2138" s="9"/>
    </row>
    <row r="2139" spans="1:17">
      <c r="A2139" s="9"/>
      <c r="B2139" s="9" t="s">
        <v>1288</v>
      </c>
      <c r="C2139" s="9"/>
      <c r="D2139" s="9"/>
      <c r="E2139" s="9"/>
      <c r="F2139" s="9"/>
      <c r="G2139" s="44"/>
      <c r="H2139" s="9"/>
      <c r="I2139" s="9"/>
      <c r="J2139" s="9"/>
      <c r="K2139" s="59"/>
      <c r="L2139" s="44"/>
      <c r="M2139" s="44"/>
      <c r="N2139" s="59"/>
      <c r="O2139" s="9"/>
      <c r="P2139" s="9"/>
      <c r="Q2139" s="9"/>
    </row>
    <row r="2140" spans="1:17">
      <c r="A2140" s="9"/>
      <c r="B2140" s="9" t="s">
        <v>1021</v>
      </c>
      <c r="C2140" s="9"/>
      <c r="D2140" s="9"/>
      <c r="E2140" s="9"/>
      <c r="F2140" s="9"/>
      <c r="G2140" s="44"/>
      <c r="H2140" s="9"/>
      <c r="I2140" s="9"/>
      <c r="J2140" s="9"/>
      <c r="K2140" s="59"/>
      <c r="L2140" s="44"/>
      <c r="M2140" s="44"/>
      <c r="N2140" s="59"/>
      <c r="O2140" s="9"/>
      <c r="P2140" s="9"/>
      <c r="Q2140" s="9"/>
    </row>
    <row r="2141" spans="1:17">
      <c r="A2141" s="9"/>
      <c r="B2141" s="9" t="s">
        <v>218</v>
      </c>
      <c r="C2141" s="9"/>
      <c r="D2141" s="9"/>
      <c r="E2141" s="9"/>
      <c r="F2141" s="9"/>
      <c r="G2141" s="44"/>
      <c r="H2141" s="9"/>
      <c r="I2141" s="9"/>
      <c r="J2141" s="9"/>
      <c r="K2141" s="59"/>
      <c r="L2141" s="44"/>
      <c r="M2141" s="44"/>
      <c r="N2141" s="59"/>
      <c r="O2141" s="9"/>
      <c r="P2141" s="9"/>
      <c r="Q2141" s="9"/>
    </row>
    <row r="2142" spans="1:17">
      <c r="A2142" s="9"/>
      <c r="B2142" s="9" t="s">
        <v>256</v>
      </c>
      <c r="C2142" s="9"/>
      <c r="D2142" s="9"/>
      <c r="E2142" s="9"/>
      <c r="F2142" s="9"/>
      <c r="G2142" s="44"/>
      <c r="H2142" s="9"/>
      <c r="I2142" s="9"/>
      <c r="J2142" s="9"/>
      <c r="K2142" s="59"/>
      <c r="L2142" s="44"/>
      <c r="M2142" s="44"/>
      <c r="N2142" s="59"/>
      <c r="O2142" s="9"/>
      <c r="P2142" s="9"/>
      <c r="Q2142" s="9"/>
    </row>
    <row r="2143" spans="1:17">
      <c r="A2143" s="9"/>
      <c r="B2143" s="9" t="s">
        <v>1391</v>
      </c>
      <c r="C2143" s="9"/>
      <c r="D2143" s="9"/>
      <c r="E2143" s="9"/>
      <c r="F2143" s="9"/>
      <c r="G2143" s="44"/>
      <c r="H2143" s="9"/>
      <c r="I2143" s="9"/>
      <c r="J2143" s="9"/>
      <c r="K2143" s="59"/>
      <c r="L2143" s="44"/>
      <c r="M2143" s="44"/>
      <c r="N2143" s="59"/>
      <c r="O2143" s="9"/>
      <c r="P2143" s="9"/>
      <c r="Q2143" s="9"/>
    </row>
    <row r="2144" spans="1:17">
      <c r="A2144" s="9"/>
      <c r="B2144" s="9" t="s">
        <v>1090</v>
      </c>
      <c r="C2144" s="9"/>
      <c r="D2144" s="9"/>
      <c r="E2144" s="9"/>
      <c r="F2144" s="9"/>
      <c r="G2144" s="44"/>
      <c r="H2144" s="9"/>
      <c r="I2144" s="9"/>
      <c r="J2144" s="9"/>
      <c r="K2144" s="59"/>
      <c r="L2144" s="44"/>
      <c r="M2144" s="44"/>
      <c r="N2144" s="59"/>
      <c r="O2144" s="9"/>
      <c r="P2144" s="9"/>
      <c r="Q2144" s="9"/>
    </row>
    <row r="2145" spans="1:17">
      <c r="A2145" s="9"/>
      <c r="B2145" s="9" t="s">
        <v>938</v>
      </c>
      <c r="C2145" s="9"/>
      <c r="D2145" s="9"/>
      <c r="E2145" s="9"/>
      <c r="F2145" s="9"/>
      <c r="G2145" s="44"/>
      <c r="H2145" s="9"/>
      <c r="I2145" s="9"/>
      <c r="J2145" s="9"/>
      <c r="K2145" s="59"/>
      <c r="L2145" s="44"/>
      <c r="M2145" s="44"/>
      <c r="N2145" s="59"/>
      <c r="O2145" s="9"/>
      <c r="P2145" s="9"/>
      <c r="Q2145" s="9"/>
    </row>
    <row r="2146" spans="1:17">
      <c r="A2146" s="9"/>
      <c r="B2146" s="9" t="s">
        <v>1339</v>
      </c>
      <c r="C2146" s="9"/>
      <c r="D2146" s="9"/>
      <c r="E2146" s="9"/>
      <c r="F2146" s="9"/>
      <c r="G2146" s="44"/>
      <c r="H2146" s="9"/>
      <c r="I2146" s="9"/>
      <c r="J2146" s="9"/>
      <c r="K2146" s="59"/>
      <c r="L2146" s="44"/>
      <c r="M2146" s="44"/>
      <c r="N2146" s="59"/>
      <c r="O2146" s="9"/>
      <c r="P2146" s="9"/>
      <c r="Q2146" s="9"/>
    </row>
    <row r="2147" spans="1:17">
      <c r="A2147" s="9"/>
      <c r="B2147" s="9" t="s">
        <v>1238</v>
      </c>
      <c r="C2147" s="9"/>
      <c r="D2147" s="9"/>
      <c r="E2147" s="9"/>
      <c r="F2147" s="9"/>
      <c r="G2147" s="44"/>
      <c r="H2147" s="9"/>
      <c r="I2147" s="9"/>
      <c r="J2147" s="9"/>
      <c r="K2147" s="59"/>
      <c r="L2147" s="44"/>
      <c r="M2147" s="44"/>
      <c r="N2147" s="59"/>
      <c r="O2147" s="9"/>
      <c r="P2147" s="9"/>
      <c r="Q2147" s="9"/>
    </row>
    <row r="2148" spans="1:17">
      <c r="A2148" s="9"/>
      <c r="B2148" s="9" t="s">
        <v>690</v>
      </c>
      <c r="C2148" s="9"/>
      <c r="D2148" s="9"/>
      <c r="E2148" s="9"/>
      <c r="F2148" s="9"/>
      <c r="G2148" s="44"/>
      <c r="H2148" s="9"/>
      <c r="I2148" s="9"/>
      <c r="J2148" s="9"/>
      <c r="K2148" s="59"/>
      <c r="L2148" s="44"/>
      <c r="M2148" s="44"/>
      <c r="N2148" s="59"/>
      <c r="O2148" s="9"/>
      <c r="P2148" s="9"/>
      <c r="Q2148" s="9"/>
    </row>
    <row r="2149" spans="1:17">
      <c r="A2149" s="9"/>
      <c r="B2149" s="9" t="s">
        <v>1388</v>
      </c>
      <c r="C2149" s="9"/>
      <c r="D2149" s="9"/>
      <c r="E2149" s="9"/>
      <c r="F2149" s="9"/>
      <c r="G2149" s="44"/>
      <c r="H2149" s="9"/>
      <c r="I2149" s="9"/>
      <c r="J2149" s="9"/>
      <c r="K2149" s="59"/>
      <c r="L2149" s="44"/>
      <c r="M2149" s="44"/>
      <c r="N2149" s="59"/>
      <c r="O2149" s="9"/>
      <c r="P2149" s="9"/>
      <c r="Q2149" s="9"/>
    </row>
    <row r="2150" spans="1:17">
      <c r="A2150" s="9"/>
      <c r="B2150" s="9" t="s">
        <v>1320</v>
      </c>
      <c r="C2150" s="9"/>
      <c r="D2150" s="9"/>
      <c r="E2150" s="9"/>
      <c r="F2150" s="9"/>
      <c r="G2150" s="44"/>
      <c r="H2150" s="9"/>
      <c r="I2150" s="9"/>
      <c r="J2150" s="9"/>
      <c r="K2150" s="59"/>
      <c r="L2150" s="44"/>
      <c r="M2150" s="44"/>
      <c r="N2150" s="59"/>
      <c r="O2150" s="9"/>
      <c r="P2150" s="9"/>
      <c r="Q2150" s="9"/>
    </row>
    <row r="2151" spans="1:17">
      <c r="A2151" s="9"/>
      <c r="B2151" s="9" t="s">
        <v>1044</v>
      </c>
      <c r="C2151" s="9"/>
      <c r="D2151" s="9"/>
      <c r="E2151" s="9"/>
      <c r="F2151" s="9"/>
      <c r="G2151" s="44"/>
      <c r="H2151" s="9"/>
      <c r="I2151" s="9"/>
      <c r="J2151" s="9"/>
      <c r="K2151" s="59"/>
      <c r="L2151" s="44"/>
      <c r="M2151" s="44"/>
      <c r="N2151" s="59"/>
      <c r="O2151" s="9"/>
      <c r="P2151" s="9"/>
      <c r="Q2151" s="9"/>
    </row>
    <row r="2152" spans="1:17">
      <c r="A2152" s="9"/>
      <c r="B2152" s="9" t="s">
        <v>1301</v>
      </c>
      <c r="C2152" s="9"/>
      <c r="D2152" s="9"/>
      <c r="E2152" s="9"/>
      <c r="F2152" s="9"/>
      <c r="G2152" s="44"/>
      <c r="H2152" s="9"/>
      <c r="I2152" s="9"/>
      <c r="J2152" s="9"/>
      <c r="K2152" s="59"/>
      <c r="L2152" s="44"/>
      <c r="M2152" s="44"/>
      <c r="N2152" s="59"/>
      <c r="O2152" s="9"/>
      <c r="P2152" s="9"/>
      <c r="Q2152" s="9"/>
    </row>
    <row r="2153" spans="1:17">
      <c r="A2153" s="9"/>
      <c r="B2153" s="9" t="s">
        <v>1305</v>
      </c>
      <c r="C2153" s="9"/>
      <c r="D2153" s="9"/>
      <c r="E2153" s="9"/>
      <c r="F2153" s="9"/>
      <c r="G2153" s="44"/>
      <c r="H2153" s="9"/>
      <c r="I2153" s="9"/>
      <c r="J2153" s="9"/>
      <c r="K2153" s="59"/>
      <c r="L2153" s="44"/>
      <c r="M2153" s="44"/>
      <c r="N2153" s="59"/>
      <c r="O2153" s="9"/>
      <c r="P2153" s="9"/>
      <c r="Q2153" s="9"/>
    </row>
    <row r="2154" spans="1:17">
      <c r="A2154" s="9"/>
      <c r="B2154" s="9" t="s">
        <v>1267</v>
      </c>
      <c r="C2154" s="9"/>
      <c r="D2154" s="9"/>
      <c r="E2154" s="9"/>
      <c r="F2154" s="9"/>
      <c r="G2154" s="44"/>
      <c r="H2154" s="9"/>
      <c r="I2154" s="9"/>
      <c r="J2154" s="9"/>
      <c r="K2154" s="59"/>
      <c r="L2154" s="44"/>
      <c r="M2154" s="44"/>
      <c r="N2154" s="59"/>
      <c r="O2154" s="9"/>
      <c r="P2154" s="9"/>
      <c r="Q2154" s="9"/>
    </row>
    <row r="2155" spans="1:17">
      <c r="A2155" s="9"/>
      <c r="B2155" s="9" t="s">
        <v>1380</v>
      </c>
      <c r="C2155" s="9"/>
      <c r="D2155" s="9"/>
      <c r="E2155" s="9"/>
      <c r="F2155" s="9"/>
      <c r="G2155" s="44"/>
      <c r="H2155" s="9"/>
      <c r="I2155" s="9"/>
      <c r="J2155" s="9"/>
      <c r="K2155" s="59"/>
      <c r="L2155" s="44"/>
      <c r="M2155" s="44"/>
      <c r="N2155" s="59"/>
      <c r="O2155" s="9"/>
      <c r="P2155" s="9"/>
      <c r="Q2155" s="9"/>
    </row>
    <row r="2156" spans="1:17">
      <c r="A2156" s="9"/>
      <c r="B2156" s="9" t="s">
        <v>1313</v>
      </c>
      <c r="C2156" s="9"/>
      <c r="D2156" s="9"/>
      <c r="E2156" s="9"/>
      <c r="F2156" s="9"/>
      <c r="G2156" s="44"/>
      <c r="H2156" s="9"/>
      <c r="I2156" s="9"/>
      <c r="J2156" s="9"/>
      <c r="K2156" s="59"/>
      <c r="L2156" s="44"/>
      <c r="M2156" s="44"/>
      <c r="N2156" s="59"/>
      <c r="O2156" s="9"/>
      <c r="P2156" s="9"/>
      <c r="Q2156" s="9"/>
    </row>
    <row r="2157" spans="1:17">
      <c r="A2157" s="9"/>
      <c r="B2157" s="9" t="s">
        <v>1798</v>
      </c>
      <c r="C2157" s="9"/>
      <c r="D2157" s="9"/>
      <c r="E2157" s="9"/>
      <c r="F2157" s="9"/>
      <c r="G2157" s="44"/>
      <c r="H2157" s="9"/>
      <c r="I2157" s="9"/>
      <c r="J2157" s="9"/>
      <c r="K2157" s="59"/>
      <c r="L2157" s="44"/>
      <c r="M2157" s="44"/>
      <c r="N2157" s="59"/>
      <c r="O2157" s="9"/>
      <c r="P2157" s="9"/>
      <c r="Q2157" s="9"/>
    </row>
    <row r="2158" spans="1:17">
      <c r="A2158" s="9"/>
      <c r="B2158" s="9" t="s">
        <v>985</v>
      </c>
      <c r="C2158" s="9"/>
      <c r="D2158" s="9"/>
      <c r="E2158" s="9"/>
      <c r="F2158" s="9"/>
      <c r="G2158" s="44"/>
      <c r="H2158" s="9"/>
      <c r="I2158" s="9"/>
      <c r="J2158" s="9"/>
      <c r="K2158" s="59"/>
      <c r="L2158" s="44"/>
      <c r="M2158" s="44"/>
      <c r="N2158" s="59"/>
      <c r="O2158" s="9"/>
      <c r="P2158" s="9"/>
      <c r="Q2158" s="9"/>
    </row>
    <row r="2159" spans="1:17">
      <c r="A2159" s="9"/>
      <c r="B2159" s="9" t="s">
        <v>404</v>
      </c>
      <c r="C2159" s="9"/>
      <c r="D2159" s="9"/>
      <c r="E2159" s="9"/>
      <c r="F2159" s="9"/>
      <c r="G2159" s="44"/>
      <c r="H2159" s="9"/>
      <c r="I2159" s="9"/>
      <c r="J2159" s="9"/>
      <c r="K2159" s="59"/>
      <c r="L2159" s="44"/>
      <c r="M2159" s="44"/>
      <c r="N2159" s="59"/>
      <c r="O2159" s="9"/>
      <c r="P2159" s="9"/>
      <c r="Q2159" s="9"/>
    </row>
    <row r="2160" spans="1:17">
      <c r="A2160" s="9"/>
      <c r="B2160" s="9" t="s">
        <v>1999</v>
      </c>
      <c r="C2160" s="9"/>
      <c r="D2160" s="9"/>
      <c r="E2160" s="9"/>
      <c r="F2160" s="9"/>
      <c r="G2160" s="44"/>
      <c r="H2160" s="9"/>
      <c r="I2160" s="9"/>
      <c r="J2160" s="9"/>
      <c r="K2160" s="59"/>
      <c r="L2160" s="44"/>
      <c r="M2160" s="44"/>
      <c r="N2160" s="59"/>
      <c r="O2160" s="9"/>
      <c r="P2160" s="9"/>
      <c r="Q2160" s="9"/>
    </row>
    <row r="2161" spans="1:17">
      <c r="A2161" s="9"/>
      <c r="B2161" s="9" t="s">
        <v>1310</v>
      </c>
      <c r="C2161" s="9"/>
      <c r="D2161" s="9"/>
      <c r="E2161" s="9"/>
      <c r="F2161" s="9"/>
      <c r="G2161" s="44"/>
      <c r="H2161" s="9"/>
      <c r="I2161" s="9"/>
      <c r="J2161" s="9"/>
      <c r="K2161" s="59"/>
      <c r="L2161" s="44"/>
      <c r="M2161" s="44"/>
      <c r="N2161" s="59"/>
      <c r="O2161" s="9"/>
      <c r="P2161" s="9"/>
      <c r="Q2161" s="9"/>
    </row>
    <row r="2162" spans="1:17">
      <c r="A2162" s="9"/>
      <c r="B2162" s="9" t="s">
        <v>1196</v>
      </c>
      <c r="C2162" s="9"/>
      <c r="D2162" s="9"/>
      <c r="E2162" s="9"/>
      <c r="F2162" s="9"/>
      <c r="G2162" s="44"/>
      <c r="H2162" s="9"/>
      <c r="I2162" s="9"/>
      <c r="J2162" s="9"/>
      <c r="K2162" s="59"/>
      <c r="L2162" s="44"/>
      <c r="M2162" s="44"/>
      <c r="N2162" s="59"/>
      <c r="O2162" s="9"/>
      <c r="P2162" s="9"/>
      <c r="Q2162" s="9"/>
    </row>
    <row r="2163" spans="1:17">
      <c r="A2163" s="9"/>
      <c r="B2163" s="9" t="s">
        <v>87</v>
      </c>
      <c r="C2163" s="9"/>
      <c r="D2163" s="9"/>
      <c r="E2163" s="9"/>
      <c r="F2163" s="9"/>
      <c r="G2163" s="44"/>
      <c r="H2163" s="15"/>
      <c r="I2163" s="9"/>
      <c r="J2163" s="9"/>
      <c r="K2163" s="59"/>
      <c r="L2163" s="44"/>
      <c r="M2163" s="44"/>
      <c r="N2163" s="59"/>
      <c r="O2163" s="9"/>
      <c r="P2163" s="9"/>
      <c r="Q2163" s="9"/>
    </row>
    <row r="2164" spans="1:17">
      <c r="A2164" s="9"/>
      <c r="B2164" s="9" t="s">
        <v>1431</v>
      </c>
      <c r="C2164" s="9"/>
      <c r="D2164" s="9"/>
      <c r="E2164" s="9"/>
      <c r="F2164" s="9"/>
      <c r="G2164" s="44"/>
      <c r="H2164" s="9"/>
      <c r="I2164" s="9"/>
      <c r="J2164" s="9"/>
      <c r="K2164" s="59"/>
      <c r="L2164" s="44"/>
      <c r="M2164" s="44"/>
      <c r="N2164" s="59"/>
      <c r="O2164" s="9"/>
      <c r="P2164" s="9"/>
      <c r="Q2164" s="9"/>
    </row>
    <row r="2165" spans="1:17">
      <c r="A2165" s="9"/>
      <c r="B2165" s="9" t="s">
        <v>493</v>
      </c>
      <c r="C2165" s="9"/>
      <c r="D2165" s="9"/>
      <c r="E2165" s="9"/>
      <c r="F2165" s="9"/>
      <c r="G2165" s="44"/>
      <c r="H2165" s="9"/>
      <c r="I2165" s="9"/>
      <c r="J2165" s="9"/>
      <c r="K2165" s="59"/>
      <c r="L2165" s="44"/>
      <c r="M2165" s="44"/>
      <c r="N2165" s="59"/>
      <c r="O2165" s="9"/>
      <c r="P2165" s="9"/>
      <c r="Q2165" s="9"/>
    </row>
    <row r="2166" spans="1:17">
      <c r="A2166" s="9"/>
      <c r="B2166" s="9" t="s">
        <v>1223</v>
      </c>
      <c r="C2166" s="9"/>
      <c r="D2166" s="9"/>
      <c r="E2166" s="15"/>
      <c r="F2166" s="9"/>
      <c r="G2166" s="44"/>
      <c r="H2166" s="15"/>
      <c r="I2166" s="9"/>
      <c r="J2166" s="9"/>
      <c r="K2166" s="59"/>
      <c r="L2166" s="44"/>
      <c r="M2166" s="44"/>
      <c r="N2166" s="59"/>
      <c r="O2166" s="9"/>
      <c r="P2166" s="9"/>
      <c r="Q2166" s="9"/>
    </row>
    <row r="2167" spans="1:17">
      <c r="A2167" s="9"/>
      <c r="B2167" s="9" t="s">
        <v>1249</v>
      </c>
      <c r="C2167" s="9"/>
      <c r="D2167" s="9"/>
      <c r="E2167" s="9"/>
      <c r="F2167" s="9"/>
      <c r="G2167" s="44"/>
      <c r="H2167" s="9"/>
      <c r="I2167" s="9"/>
      <c r="J2167" s="9"/>
      <c r="K2167" s="59"/>
      <c r="L2167" s="44"/>
      <c r="M2167" s="44"/>
      <c r="N2167" s="59"/>
      <c r="O2167" s="9"/>
      <c r="P2167" s="9"/>
      <c r="Q2167" s="9"/>
    </row>
    <row r="2168" spans="1:17">
      <c r="A2168" s="9"/>
      <c r="B2168" s="9" t="s">
        <v>926</v>
      </c>
      <c r="C2168" s="9"/>
      <c r="D2168" s="9"/>
      <c r="E2168" s="9"/>
      <c r="F2168" s="9"/>
      <c r="G2168" s="44"/>
      <c r="H2168" s="9"/>
      <c r="I2168" s="9"/>
      <c r="J2168" s="9"/>
      <c r="K2168" s="59"/>
      <c r="L2168" s="44"/>
      <c r="M2168" s="44"/>
      <c r="N2168" s="59"/>
      <c r="O2168" s="9"/>
      <c r="P2168" s="9"/>
      <c r="Q2168" s="9"/>
    </row>
    <row r="2169" spans="1:17">
      <c r="A2169" s="9"/>
      <c r="B2169" s="9" t="s">
        <v>1230</v>
      </c>
      <c r="C2169" s="9"/>
      <c r="D2169" s="9"/>
      <c r="E2169" s="9"/>
      <c r="F2169" s="9"/>
      <c r="G2169" s="44"/>
      <c r="H2169" s="15"/>
      <c r="I2169" s="9"/>
      <c r="J2169" s="9"/>
      <c r="K2169" s="59"/>
      <c r="L2169" s="44"/>
      <c r="M2169" s="44"/>
      <c r="N2169" s="59"/>
      <c r="O2169" s="9"/>
      <c r="P2169" s="9"/>
      <c r="Q2169" s="9"/>
    </row>
    <row r="2170" spans="1:17">
      <c r="A2170" s="9"/>
      <c r="B2170" s="9" t="s">
        <v>1282</v>
      </c>
      <c r="C2170" s="9"/>
      <c r="D2170" s="9"/>
      <c r="E2170" s="9"/>
      <c r="F2170" s="9"/>
      <c r="G2170" s="44"/>
      <c r="H2170" s="9"/>
      <c r="I2170" s="9"/>
      <c r="J2170" s="9"/>
      <c r="K2170" s="59"/>
      <c r="L2170" s="44"/>
      <c r="M2170" s="44"/>
      <c r="N2170" s="59"/>
      <c r="O2170" s="9"/>
      <c r="P2170" s="9"/>
      <c r="Q2170" s="9"/>
    </row>
    <row r="2171" spans="1:17">
      <c r="A2171" s="9"/>
      <c r="B2171" s="9" t="s">
        <v>1381</v>
      </c>
      <c r="C2171" s="9"/>
      <c r="D2171" s="9"/>
      <c r="E2171" s="9"/>
      <c r="F2171" s="9"/>
      <c r="G2171" s="44"/>
      <c r="H2171" s="9"/>
      <c r="I2171" s="9"/>
      <c r="J2171" s="9"/>
      <c r="K2171" s="59"/>
      <c r="L2171" s="44"/>
      <c r="M2171" s="44"/>
      <c r="N2171" s="59"/>
      <c r="O2171" s="9"/>
      <c r="P2171" s="9"/>
      <c r="Q2171" s="9"/>
    </row>
    <row r="2172" spans="1:17">
      <c r="A2172" s="9"/>
      <c r="B2172" s="9" t="s">
        <v>1265</v>
      </c>
      <c r="C2172" s="9"/>
      <c r="D2172" s="9"/>
      <c r="E2172" s="9"/>
      <c r="F2172" s="9"/>
      <c r="G2172" s="44"/>
      <c r="H2172" s="9"/>
      <c r="I2172" s="9"/>
      <c r="J2172" s="9"/>
      <c r="K2172" s="59"/>
      <c r="L2172" s="44"/>
      <c r="M2172" s="44"/>
      <c r="N2172" s="59"/>
      <c r="O2172" s="9"/>
      <c r="P2172" s="9"/>
      <c r="Q2172" s="9"/>
    </row>
    <row r="2173" spans="1:17">
      <c r="A2173" s="9"/>
      <c r="B2173" s="9" t="s">
        <v>320</v>
      </c>
      <c r="C2173" s="9"/>
      <c r="D2173" s="9"/>
      <c r="E2173" s="9"/>
      <c r="F2173" s="9"/>
      <c r="G2173" s="44"/>
      <c r="H2173" s="9"/>
      <c r="I2173" s="9"/>
      <c r="J2173" s="9"/>
      <c r="K2173" s="59"/>
      <c r="L2173" s="44"/>
      <c r="M2173" s="44"/>
      <c r="N2173" s="59"/>
      <c r="O2173" s="9"/>
      <c r="P2173" s="9"/>
      <c r="Q2173" s="9"/>
    </row>
    <row r="2174" spans="1:17">
      <c r="A2174" s="9"/>
      <c r="B2174" s="9" t="s">
        <v>1354</v>
      </c>
      <c r="C2174" s="9"/>
      <c r="D2174" s="9"/>
      <c r="E2174" s="9"/>
      <c r="F2174" s="9"/>
      <c r="G2174" s="44"/>
      <c r="H2174" s="9"/>
      <c r="I2174" s="9"/>
      <c r="J2174" s="9"/>
      <c r="K2174" s="59"/>
      <c r="L2174" s="44"/>
      <c r="M2174" s="44"/>
      <c r="N2174" s="59"/>
      <c r="O2174" s="9"/>
      <c r="P2174" s="9"/>
      <c r="Q2174" s="9"/>
    </row>
    <row r="2175" spans="1:17" ht="15.75" customHeight="1">
      <c r="A2175" s="9"/>
      <c r="B2175" s="9" t="s">
        <v>1994</v>
      </c>
      <c r="C2175" s="52"/>
      <c r="D2175" s="9"/>
      <c r="E2175" s="9"/>
      <c r="F2175" s="9"/>
      <c r="G2175" s="44"/>
      <c r="H2175" s="9"/>
      <c r="I2175" s="9"/>
      <c r="J2175" s="9"/>
      <c r="K2175" s="59"/>
      <c r="L2175" s="44"/>
      <c r="M2175" s="44"/>
      <c r="N2175" s="59"/>
      <c r="O2175" s="9"/>
      <c r="P2175" s="9"/>
      <c r="Q2175" s="9"/>
    </row>
    <row r="2176" spans="1:17">
      <c r="A2176" s="9"/>
      <c r="B2176" s="9" t="s">
        <v>589</v>
      </c>
      <c r="C2176" s="9"/>
      <c r="D2176" s="9"/>
      <c r="E2176" s="9"/>
      <c r="F2176" s="9"/>
      <c r="G2176" s="44"/>
      <c r="H2176" s="9"/>
      <c r="I2176" s="9"/>
      <c r="J2176" s="9"/>
      <c r="K2176" s="59"/>
      <c r="L2176" s="44"/>
      <c r="M2176" s="44"/>
      <c r="N2176" s="59"/>
      <c r="O2176" s="9"/>
      <c r="P2176" s="9"/>
      <c r="Q2176" s="9"/>
    </row>
    <row r="2177" spans="1:17">
      <c r="A2177" s="9"/>
      <c r="B2177" s="9" t="s">
        <v>1109</v>
      </c>
      <c r="C2177" s="9"/>
      <c r="D2177" s="9"/>
      <c r="E2177" s="9"/>
      <c r="F2177" s="9"/>
      <c r="G2177" s="44"/>
      <c r="H2177" s="9"/>
      <c r="I2177" s="9"/>
      <c r="J2177" s="9"/>
      <c r="K2177" s="59"/>
      <c r="L2177" s="44"/>
      <c r="M2177" s="44"/>
      <c r="N2177" s="59"/>
      <c r="O2177" s="9"/>
      <c r="P2177" s="9"/>
      <c r="Q2177" s="9"/>
    </row>
    <row r="2178" spans="1:17">
      <c r="A2178" s="9"/>
      <c r="B2178" s="9" t="s">
        <v>200</v>
      </c>
      <c r="C2178" s="9"/>
      <c r="D2178" s="9"/>
      <c r="E2178" s="9"/>
      <c r="F2178" s="9"/>
      <c r="G2178" s="44"/>
      <c r="H2178" s="9"/>
      <c r="I2178" s="9"/>
      <c r="J2178" s="9"/>
      <c r="K2178" s="59"/>
      <c r="L2178" s="44"/>
      <c r="M2178" s="44"/>
      <c r="N2178" s="59"/>
      <c r="O2178" s="9"/>
      <c r="P2178" s="9"/>
      <c r="Q2178" s="9"/>
    </row>
    <row r="2179" spans="1:17">
      <c r="A2179" s="9"/>
      <c r="B2179" s="9" t="s">
        <v>1283</v>
      </c>
      <c r="C2179" s="9"/>
      <c r="D2179" s="9"/>
      <c r="E2179" s="9"/>
      <c r="F2179" s="9"/>
      <c r="G2179" s="44"/>
      <c r="H2179" s="9"/>
      <c r="I2179" s="9"/>
      <c r="J2179" s="9"/>
      <c r="K2179" s="59"/>
      <c r="L2179" s="44"/>
      <c r="M2179" s="44"/>
      <c r="N2179" s="59"/>
      <c r="O2179" s="9"/>
      <c r="P2179" s="9"/>
      <c r="Q2179" s="9"/>
    </row>
    <row r="2180" spans="1:17">
      <c r="A2180" s="9"/>
      <c r="B2180" s="9" t="s">
        <v>1020</v>
      </c>
      <c r="C2180" s="9"/>
      <c r="D2180" s="9"/>
      <c r="E2180" s="9"/>
      <c r="F2180" s="9"/>
      <c r="G2180" s="44"/>
      <c r="H2180" s="9"/>
      <c r="I2180" s="9"/>
      <c r="J2180" s="9"/>
      <c r="K2180" s="59"/>
      <c r="L2180" s="44"/>
      <c r="M2180" s="44"/>
      <c r="N2180" s="59"/>
      <c r="O2180" s="9"/>
      <c r="P2180" s="9"/>
      <c r="Q2180" s="9"/>
    </row>
    <row r="2181" spans="1:17">
      <c r="A2181" s="9"/>
      <c r="B2181" s="9" t="s">
        <v>411</v>
      </c>
      <c r="C2181" s="9"/>
      <c r="D2181" s="9"/>
      <c r="E2181" s="9"/>
      <c r="F2181" s="9"/>
      <c r="G2181" s="44"/>
      <c r="H2181" s="9"/>
      <c r="I2181" s="9"/>
      <c r="J2181" s="9"/>
      <c r="K2181" s="59"/>
      <c r="L2181" s="44"/>
      <c r="M2181" s="44"/>
      <c r="N2181" s="59"/>
      <c r="O2181" s="9"/>
      <c r="P2181" s="9"/>
      <c r="Q2181" s="9"/>
    </row>
    <row r="2182" spans="1:17">
      <c r="A2182" s="9"/>
      <c r="B2182" s="9" t="s">
        <v>987</v>
      </c>
      <c r="C2182" s="9"/>
      <c r="D2182" s="9"/>
      <c r="E2182" s="9"/>
      <c r="F2182" s="9"/>
      <c r="G2182" s="44"/>
      <c r="H2182" s="9"/>
      <c r="I2182" s="9"/>
      <c r="J2182" s="9"/>
      <c r="K2182" s="59"/>
      <c r="L2182" s="44"/>
      <c r="M2182" s="44"/>
      <c r="N2182" s="59"/>
      <c r="O2182" s="9"/>
      <c r="P2182" s="9"/>
      <c r="Q2182" s="9"/>
    </row>
    <row r="2183" spans="1:17">
      <c r="A2183" s="9"/>
      <c r="B2183" s="9" t="s">
        <v>1315</v>
      </c>
      <c r="C2183" s="9"/>
      <c r="D2183" s="9"/>
      <c r="E2183" s="9"/>
      <c r="F2183" s="9"/>
      <c r="G2183" s="44"/>
      <c r="H2183" s="9"/>
      <c r="I2183" s="9"/>
      <c r="J2183" s="9"/>
      <c r="K2183" s="59"/>
      <c r="L2183" s="44"/>
      <c r="M2183" s="44"/>
      <c r="N2183" s="59"/>
      <c r="O2183" s="9"/>
      <c r="P2183" s="9"/>
      <c r="Q2183" s="9"/>
    </row>
    <row r="2184" spans="1:17">
      <c r="A2184" s="9"/>
      <c r="B2184" s="9" t="s">
        <v>1320</v>
      </c>
      <c r="C2184" s="9"/>
      <c r="D2184" s="9"/>
      <c r="E2184" s="9"/>
      <c r="F2184" s="9"/>
      <c r="G2184" s="44"/>
      <c r="H2184" s="9"/>
      <c r="I2184" s="9"/>
      <c r="J2184" s="9"/>
      <c r="K2184" s="59"/>
      <c r="L2184" s="44"/>
      <c r="M2184" s="44"/>
      <c r="N2184" s="59"/>
      <c r="O2184" s="9"/>
      <c r="P2184" s="9"/>
      <c r="Q2184" s="9"/>
    </row>
    <row r="2185" spans="1:17">
      <c r="A2185" s="9"/>
      <c r="B2185" s="9" t="s">
        <v>1076</v>
      </c>
      <c r="C2185" s="9"/>
      <c r="D2185" s="9"/>
      <c r="E2185" s="9"/>
      <c r="F2185" s="9"/>
      <c r="G2185" s="44"/>
      <c r="H2185" s="9"/>
      <c r="I2185" s="9"/>
      <c r="J2185" s="9"/>
      <c r="K2185" s="59"/>
      <c r="L2185" s="44"/>
      <c r="M2185" s="44"/>
      <c r="N2185" s="59"/>
      <c r="O2185" s="9"/>
      <c r="P2185" s="9"/>
      <c r="Q2185" s="9"/>
    </row>
    <row r="2186" spans="1:17">
      <c r="A2186" s="9"/>
      <c r="B2186" s="9" t="s">
        <v>1010</v>
      </c>
      <c r="C2186" s="9"/>
      <c r="D2186" s="9"/>
      <c r="E2186" s="9"/>
      <c r="F2186" s="9"/>
      <c r="G2186" s="44"/>
      <c r="H2186" s="9"/>
      <c r="I2186" s="9"/>
      <c r="J2186" s="9"/>
      <c r="K2186" s="59"/>
      <c r="L2186" s="44"/>
      <c r="M2186" s="44"/>
      <c r="N2186" s="59"/>
      <c r="O2186" s="9"/>
      <c r="P2186" s="9"/>
      <c r="Q2186" s="9"/>
    </row>
    <row r="2187" spans="1:17">
      <c r="A2187" s="9"/>
      <c r="B2187" s="9" t="s">
        <v>1055</v>
      </c>
      <c r="C2187" s="9"/>
      <c r="D2187" s="9"/>
      <c r="E2187" s="9"/>
      <c r="F2187" s="9"/>
      <c r="G2187" s="44"/>
      <c r="H2187" s="9"/>
      <c r="I2187" s="9"/>
      <c r="J2187" s="9"/>
      <c r="K2187" s="59"/>
      <c r="L2187" s="44"/>
      <c r="M2187" s="44"/>
      <c r="N2187" s="59"/>
      <c r="O2187" s="9"/>
      <c r="P2187" s="9"/>
      <c r="Q2187" s="9"/>
    </row>
    <row r="2188" spans="1:17">
      <c r="A2188" s="9"/>
      <c r="B2188" s="9" t="s">
        <v>438</v>
      </c>
      <c r="C2188" s="9"/>
      <c r="D2188" s="9"/>
      <c r="E2188" s="9"/>
      <c r="F2188" s="9"/>
      <c r="G2188" s="44"/>
      <c r="H2188" s="9"/>
      <c r="I2188" s="9"/>
      <c r="J2188" s="9"/>
      <c r="K2188" s="59"/>
      <c r="L2188" s="44"/>
      <c r="M2188" s="44"/>
      <c r="N2188" s="59"/>
      <c r="O2188" s="9"/>
      <c r="P2188" s="9"/>
      <c r="Q2188" s="9"/>
    </row>
    <row r="2189" spans="1:17">
      <c r="A2189" s="9"/>
      <c r="B2189" s="9" t="s">
        <v>1051</v>
      </c>
      <c r="C2189" s="9"/>
      <c r="D2189" s="9"/>
      <c r="E2189" s="9"/>
      <c r="F2189" s="9"/>
      <c r="G2189" s="44"/>
      <c r="H2189" s="15"/>
      <c r="I2189" s="9"/>
      <c r="J2189" s="9"/>
      <c r="K2189" s="59"/>
      <c r="L2189" s="44"/>
      <c r="M2189" s="44"/>
      <c r="N2189" s="59"/>
      <c r="O2189" s="9"/>
      <c r="P2189" s="9"/>
      <c r="Q2189" s="9"/>
    </row>
    <row r="2190" spans="1:17">
      <c r="A2190" s="9"/>
      <c r="B2190" s="9" t="s">
        <v>245</v>
      </c>
      <c r="C2190" s="9"/>
      <c r="D2190" s="9"/>
      <c r="E2190" s="9"/>
      <c r="F2190" s="9"/>
      <c r="G2190" s="44"/>
      <c r="H2190" s="9"/>
      <c r="I2190" s="9"/>
      <c r="J2190" s="9"/>
      <c r="K2190" s="59"/>
      <c r="L2190" s="44"/>
      <c r="M2190" s="44"/>
      <c r="N2190" s="59"/>
      <c r="O2190" s="9"/>
      <c r="P2190" s="9"/>
      <c r="Q2190" s="9"/>
    </row>
    <row r="2191" spans="1:17">
      <c r="A2191" s="9"/>
      <c r="B2191" s="9" t="s">
        <v>1447</v>
      </c>
      <c r="C2191" s="9"/>
      <c r="D2191" s="9"/>
      <c r="E2191" s="9"/>
      <c r="F2191" s="9"/>
      <c r="G2191" s="44"/>
      <c r="H2191" s="9"/>
      <c r="I2191" s="9"/>
      <c r="J2191" s="9"/>
      <c r="K2191" s="59"/>
      <c r="L2191" s="44"/>
      <c r="M2191" s="44"/>
      <c r="N2191" s="59"/>
      <c r="O2191" s="9"/>
      <c r="P2191" s="9"/>
      <c r="Q2191" s="9"/>
    </row>
    <row r="2192" spans="1:17">
      <c r="A2192" s="9"/>
      <c r="B2192" s="9" t="s">
        <v>625</v>
      </c>
      <c r="C2192" s="9"/>
      <c r="D2192" s="9"/>
      <c r="E2192" s="9"/>
      <c r="F2192" s="9"/>
      <c r="G2192" s="44"/>
      <c r="H2192" s="9"/>
      <c r="I2192" s="9"/>
      <c r="J2192" s="9"/>
      <c r="K2192" s="59"/>
      <c r="L2192" s="44"/>
      <c r="M2192" s="44"/>
      <c r="N2192" s="59"/>
      <c r="O2192" s="9"/>
      <c r="P2192" s="9"/>
      <c r="Q2192" s="9"/>
    </row>
    <row r="2193" spans="1:17" ht="15.75" customHeight="1">
      <c r="A2193" s="9"/>
      <c r="B2193" s="9" t="s">
        <v>714</v>
      </c>
      <c r="C2193" s="52"/>
      <c r="D2193" s="9"/>
      <c r="E2193" s="9"/>
      <c r="F2193" s="9"/>
      <c r="G2193" s="44"/>
      <c r="H2193" s="9"/>
      <c r="I2193" s="9"/>
      <c r="J2193" s="9"/>
      <c r="K2193" s="59"/>
      <c r="L2193" s="44"/>
      <c r="M2193" s="44"/>
      <c r="N2193" s="59"/>
      <c r="O2193" s="9"/>
      <c r="P2193" s="9"/>
      <c r="Q2193" s="9"/>
    </row>
    <row r="2194" spans="1:17">
      <c r="A2194" s="9"/>
      <c r="B2194" s="9" t="s">
        <v>1246</v>
      </c>
      <c r="C2194" s="9"/>
      <c r="D2194" s="9"/>
      <c r="E2194" s="9"/>
      <c r="F2194" s="9"/>
      <c r="G2194" s="44"/>
      <c r="H2194" s="9"/>
      <c r="I2194" s="9"/>
      <c r="J2194" s="9"/>
      <c r="K2194" s="59"/>
      <c r="L2194" s="44"/>
      <c r="M2194" s="44"/>
      <c r="N2194" s="59"/>
      <c r="O2194" s="9"/>
      <c r="P2194" s="9"/>
      <c r="Q2194" s="9"/>
    </row>
    <row r="2195" spans="1:17">
      <c r="A2195" s="9"/>
      <c r="B2195" s="9" t="s">
        <v>1414</v>
      </c>
      <c r="C2195" s="9"/>
      <c r="D2195" s="9"/>
      <c r="E2195" s="9"/>
      <c r="F2195" s="9"/>
      <c r="G2195" s="44"/>
      <c r="H2195" s="9"/>
      <c r="I2195" s="9"/>
      <c r="J2195" s="9"/>
      <c r="K2195" s="59"/>
      <c r="L2195" s="44"/>
      <c r="M2195" s="44"/>
      <c r="N2195" s="59"/>
      <c r="O2195" s="9"/>
      <c r="P2195" s="9"/>
      <c r="Q2195" s="9"/>
    </row>
    <row r="2196" spans="1:17">
      <c r="A2196" s="9"/>
      <c r="B2196" s="9" t="s">
        <v>1993</v>
      </c>
      <c r="C2196" s="9"/>
      <c r="D2196" s="9"/>
      <c r="E2196" s="9"/>
      <c r="F2196" s="9"/>
      <c r="G2196" s="44"/>
      <c r="H2196" s="9"/>
      <c r="I2196" s="9"/>
      <c r="J2196" s="9"/>
      <c r="K2196" s="59"/>
      <c r="L2196" s="44"/>
      <c r="M2196" s="44"/>
      <c r="N2196" s="59"/>
      <c r="O2196" s="9"/>
      <c r="P2196" s="9"/>
      <c r="Q2196" s="9"/>
    </row>
    <row r="2197" spans="1:17">
      <c r="A2197" s="9"/>
      <c r="B2197" s="9" t="s">
        <v>1062</v>
      </c>
      <c r="C2197" s="9"/>
      <c r="D2197" s="9"/>
      <c r="E2197" s="9"/>
      <c r="F2197" s="9"/>
      <c r="G2197" s="44"/>
      <c r="H2197" s="9"/>
      <c r="I2197" s="9"/>
      <c r="J2197" s="9"/>
      <c r="K2197" s="59"/>
      <c r="L2197" s="44"/>
      <c r="M2197" s="44"/>
      <c r="N2197" s="59"/>
      <c r="O2197" s="9"/>
      <c r="P2197" s="9"/>
      <c r="Q2197" s="9"/>
    </row>
    <row r="2198" spans="1:17">
      <c r="A2198" s="9"/>
      <c r="B2198" s="9" t="s">
        <v>1138</v>
      </c>
      <c r="C2198" s="9"/>
      <c r="D2198" s="9"/>
      <c r="E2198" s="9"/>
      <c r="F2198" s="9"/>
      <c r="G2198" s="44"/>
      <c r="H2198" s="9"/>
      <c r="I2198" s="9"/>
      <c r="J2198" s="9"/>
      <c r="K2198" s="59"/>
      <c r="L2198" s="44"/>
      <c r="M2198" s="44"/>
      <c r="N2198" s="59"/>
      <c r="O2198" s="9"/>
      <c r="P2198" s="9"/>
      <c r="Q2198" s="9"/>
    </row>
    <row r="2199" spans="1:17">
      <c r="A2199" s="9"/>
      <c r="B2199" s="9" t="s">
        <v>333</v>
      </c>
      <c r="C2199" s="9"/>
      <c r="D2199" s="9"/>
      <c r="E2199" s="9"/>
      <c r="F2199" s="9"/>
      <c r="G2199" s="44"/>
      <c r="H2199" s="9"/>
      <c r="I2199" s="9"/>
      <c r="J2199" s="9"/>
      <c r="K2199" s="59"/>
      <c r="L2199" s="44"/>
      <c r="M2199" s="44"/>
      <c r="N2199" s="59"/>
      <c r="O2199" s="9"/>
      <c r="P2199" s="9"/>
      <c r="Q2199" s="9"/>
    </row>
    <row r="2200" spans="1:17">
      <c r="A2200" s="9"/>
      <c r="B2200" s="9" t="s">
        <v>1142</v>
      </c>
      <c r="C2200" s="9"/>
      <c r="D2200" s="9"/>
      <c r="E2200" s="9"/>
      <c r="F2200" s="9"/>
      <c r="G2200" s="44"/>
      <c r="H2200" s="9"/>
      <c r="I2200" s="9"/>
      <c r="J2200" s="9"/>
      <c r="K2200" s="59"/>
      <c r="L2200" s="44"/>
      <c r="M2200" s="44"/>
      <c r="N2200" s="59"/>
      <c r="O2200" s="9"/>
      <c r="P2200" s="9"/>
      <c r="Q2200" s="9"/>
    </row>
    <row r="2201" spans="1:17">
      <c r="A2201" s="9"/>
      <c r="B2201" s="9" t="s">
        <v>995</v>
      </c>
      <c r="C2201" s="9"/>
      <c r="D2201" s="9"/>
      <c r="E2201" s="9"/>
      <c r="F2201" s="9"/>
      <c r="G2201" s="44"/>
      <c r="H2201" s="9"/>
      <c r="I2201" s="9"/>
      <c r="J2201" s="9"/>
      <c r="K2201" s="59"/>
      <c r="L2201" s="44"/>
      <c r="M2201" s="44"/>
      <c r="N2201" s="59"/>
      <c r="O2201" s="9"/>
      <c r="P2201" s="9"/>
      <c r="Q2201" s="9"/>
    </row>
    <row r="2202" spans="1:17">
      <c r="A2202" s="9"/>
      <c r="B2202" s="9" t="s">
        <v>1371</v>
      </c>
      <c r="C2202" s="9"/>
      <c r="D2202" s="9"/>
      <c r="E2202" s="9"/>
      <c r="F2202" s="9"/>
      <c r="G2202" s="44"/>
      <c r="H2202" s="9"/>
      <c r="I2202" s="9"/>
      <c r="J2202" s="9"/>
      <c r="K2202" s="59"/>
      <c r="L2202" s="44"/>
      <c r="M2202" s="44"/>
      <c r="N2202" s="59"/>
      <c r="O2202" s="9"/>
      <c r="P2202" s="9"/>
      <c r="Q2202" s="9"/>
    </row>
    <row r="2203" spans="1:17">
      <c r="A2203" s="9"/>
      <c r="B2203" s="9" t="s">
        <v>1285</v>
      </c>
      <c r="C2203" s="9"/>
      <c r="D2203" s="9"/>
      <c r="E2203" s="9"/>
      <c r="F2203" s="9"/>
      <c r="G2203" s="44"/>
      <c r="H2203" s="9"/>
      <c r="I2203" s="9"/>
      <c r="J2203" s="9"/>
      <c r="K2203" s="59"/>
      <c r="L2203" s="44"/>
      <c r="M2203" s="44"/>
      <c r="N2203" s="59"/>
      <c r="O2203" s="9"/>
      <c r="P2203" s="9"/>
      <c r="Q2203" s="9"/>
    </row>
    <row r="2204" spans="1:17">
      <c r="A2204" s="9"/>
      <c r="B2204" s="9" t="s">
        <v>245</v>
      </c>
      <c r="C2204" s="9"/>
      <c r="D2204" s="9"/>
      <c r="E2204" s="9"/>
      <c r="F2204" s="9"/>
      <c r="G2204" s="44"/>
      <c r="H2204" s="9"/>
      <c r="I2204" s="9"/>
      <c r="J2204" s="9"/>
      <c r="K2204" s="59"/>
      <c r="L2204" s="44"/>
      <c r="M2204" s="44"/>
      <c r="N2204" s="59"/>
      <c r="O2204" s="9"/>
      <c r="P2204" s="9"/>
      <c r="Q2204" s="9"/>
    </row>
    <row r="2205" spans="1:17">
      <c r="A2205" s="9"/>
      <c r="B2205" s="9" t="s">
        <v>1797</v>
      </c>
      <c r="C2205" s="9"/>
      <c r="D2205" s="9"/>
      <c r="E2205" s="9"/>
      <c r="F2205" s="9"/>
      <c r="G2205" s="44"/>
      <c r="H2205" s="9"/>
      <c r="I2205" s="9"/>
      <c r="J2205" s="9"/>
      <c r="K2205" s="59"/>
      <c r="L2205" s="44"/>
      <c r="M2205" s="44"/>
      <c r="N2205" s="59"/>
      <c r="O2205" s="9"/>
      <c r="P2205" s="9"/>
      <c r="Q2205" s="9"/>
    </row>
    <row r="2206" spans="1:17">
      <c r="A2206" s="9"/>
      <c r="B2206" s="9" t="s">
        <v>642</v>
      </c>
      <c r="C2206" s="9"/>
      <c r="D2206" s="9"/>
      <c r="E2206" s="9"/>
      <c r="F2206" s="9"/>
      <c r="G2206" s="44"/>
      <c r="H2206" s="9"/>
      <c r="I2206" s="9"/>
      <c r="J2206" s="9"/>
      <c r="K2206" s="59"/>
      <c r="L2206" s="44"/>
      <c r="M2206" s="44"/>
      <c r="N2206" s="59"/>
      <c r="O2206" s="9"/>
      <c r="P2206" s="9"/>
      <c r="Q2206" s="9"/>
    </row>
    <row r="2207" spans="1:17">
      <c r="A2207" s="9"/>
      <c r="B2207" s="9" t="s">
        <v>972</v>
      </c>
      <c r="C2207" s="9"/>
      <c r="D2207" s="9"/>
      <c r="E2207" s="9"/>
      <c r="F2207" s="9"/>
      <c r="G2207" s="44"/>
      <c r="H2207" s="9"/>
      <c r="I2207" s="9"/>
      <c r="J2207" s="9"/>
      <c r="K2207" s="59"/>
      <c r="L2207" s="44"/>
      <c r="M2207" s="44"/>
      <c r="N2207" s="59"/>
      <c r="O2207" s="9"/>
      <c r="P2207" s="9"/>
      <c r="Q2207" s="9"/>
    </row>
    <row r="2208" spans="1:17">
      <c r="A2208" s="9"/>
      <c r="B2208" s="9" t="s">
        <v>1020</v>
      </c>
      <c r="C2208" s="9"/>
      <c r="D2208" s="9"/>
      <c r="E2208" s="9"/>
      <c r="F2208" s="9"/>
      <c r="G2208" s="44"/>
      <c r="H2208" s="9"/>
      <c r="I2208" s="9"/>
      <c r="J2208" s="9"/>
      <c r="K2208" s="59"/>
      <c r="L2208" s="44"/>
      <c r="M2208" s="44"/>
      <c r="N2208" s="59"/>
      <c r="O2208" s="9"/>
      <c r="P2208" s="9"/>
      <c r="Q2208" s="9"/>
    </row>
    <row r="2209" spans="1:17">
      <c r="A2209" s="9"/>
      <c r="B2209" s="9" t="s">
        <v>1214</v>
      </c>
      <c r="C2209" s="9"/>
      <c r="D2209" s="9"/>
      <c r="E2209" s="9"/>
      <c r="F2209" s="9"/>
      <c r="G2209" s="44"/>
      <c r="H2209" s="9"/>
      <c r="I2209" s="9"/>
      <c r="J2209" s="9"/>
      <c r="K2209" s="59"/>
      <c r="L2209" s="44"/>
      <c r="M2209" s="44"/>
      <c r="N2209" s="59"/>
      <c r="O2209" s="9"/>
      <c r="P2209" s="9"/>
      <c r="Q2209" s="9"/>
    </row>
    <row r="2210" spans="1:17">
      <c r="A2210" s="9"/>
      <c r="B2210" s="9" t="s">
        <v>1027</v>
      </c>
      <c r="C2210" s="9"/>
      <c r="D2210" s="9"/>
      <c r="E2210" s="9"/>
      <c r="F2210" s="9"/>
      <c r="G2210" s="44"/>
      <c r="H2210" s="9"/>
      <c r="I2210" s="9"/>
      <c r="J2210" s="9"/>
      <c r="K2210" s="59"/>
      <c r="L2210" s="44"/>
      <c r="M2210" s="44"/>
      <c r="N2210" s="59"/>
      <c r="O2210" s="9"/>
      <c r="P2210" s="9"/>
      <c r="Q2210" s="9"/>
    </row>
    <row r="2211" spans="1:17">
      <c r="A2211" s="9"/>
      <c r="B2211" s="9" t="s">
        <v>757</v>
      </c>
      <c r="C2211" s="9"/>
      <c r="D2211" s="9"/>
      <c r="E2211" s="9"/>
      <c r="F2211" s="9"/>
      <c r="G2211" s="44"/>
      <c r="H2211" s="9"/>
      <c r="I2211" s="9"/>
      <c r="J2211" s="9"/>
      <c r="K2211" s="59"/>
      <c r="L2211" s="44"/>
      <c r="M2211" s="44"/>
      <c r="N2211" s="59"/>
      <c r="O2211" s="9"/>
      <c r="P2211" s="9"/>
      <c r="Q2211" s="9"/>
    </row>
    <row r="2212" spans="1:17">
      <c r="A2212" s="9"/>
      <c r="B2212" s="9" t="s">
        <v>1011</v>
      </c>
      <c r="C2212" s="9"/>
      <c r="D2212" s="9"/>
      <c r="E2212" s="9"/>
      <c r="F2212" s="9"/>
      <c r="G2212" s="44"/>
      <c r="H2212" s="9"/>
      <c r="I2212" s="9"/>
      <c r="J2212" s="9"/>
      <c r="K2212" s="59"/>
      <c r="L2212" s="44"/>
      <c r="M2212" s="44"/>
      <c r="N2212" s="59"/>
      <c r="O2212" s="9"/>
      <c r="P2212" s="9"/>
      <c r="Q2212" s="9"/>
    </row>
    <row r="2213" spans="1:17">
      <c r="A2213" s="9"/>
      <c r="B2213" s="9" t="s">
        <v>1299</v>
      </c>
      <c r="C2213" s="9"/>
      <c r="D2213" s="9"/>
      <c r="E2213" s="9"/>
      <c r="F2213" s="9"/>
      <c r="G2213" s="44"/>
      <c r="H2213" s="9"/>
      <c r="I2213" s="9"/>
      <c r="J2213" s="9"/>
      <c r="K2213" s="59"/>
      <c r="L2213" s="44"/>
      <c r="M2213" s="44"/>
      <c r="N2213" s="59"/>
      <c r="O2213" s="9"/>
      <c r="P2213" s="9"/>
      <c r="Q2213" s="9"/>
    </row>
    <row r="2214" spans="1:17">
      <c r="A2214" s="9"/>
      <c r="B2214" s="9" t="s">
        <v>469</v>
      </c>
      <c r="C2214" s="9"/>
      <c r="D2214" s="9"/>
      <c r="E2214" s="9"/>
      <c r="F2214" s="9"/>
      <c r="G2214" s="44"/>
      <c r="H2214" s="9"/>
      <c r="I2214" s="9"/>
      <c r="J2214" s="9"/>
      <c r="K2214" s="59"/>
      <c r="L2214" s="44"/>
      <c r="M2214" s="44"/>
      <c r="N2214" s="59"/>
      <c r="O2214" s="9"/>
      <c r="P2214" s="9"/>
      <c r="Q2214" s="9"/>
    </row>
    <row r="2215" spans="1:17">
      <c r="A2215" s="9"/>
      <c r="B2215" s="9" t="s">
        <v>1278</v>
      </c>
      <c r="C2215" s="9"/>
      <c r="D2215" s="9"/>
      <c r="E2215" s="9"/>
      <c r="F2215" s="9"/>
      <c r="G2215" s="44"/>
      <c r="H2215" s="9"/>
      <c r="I2215" s="9"/>
      <c r="J2215" s="9"/>
      <c r="K2215" s="59"/>
      <c r="L2215" s="44"/>
      <c r="M2215" s="44"/>
      <c r="N2215" s="59"/>
      <c r="O2215" s="9"/>
      <c r="P2215" s="9"/>
      <c r="Q2215" s="9"/>
    </row>
    <row r="2216" spans="1:17">
      <c r="A2216" s="9"/>
      <c r="B2216" s="9" t="s">
        <v>1093</v>
      </c>
      <c r="C2216" s="9"/>
      <c r="D2216" s="9"/>
      <c r="E2216" s="15"/>
      <c r="F2216" s="15"/>
      <c r="G2216" s="44"/>
      <c r="H2216" s="15"/>
      <c r="I2216" s="15"/>
      <c r="J2216" s="9"/>
      <c r="K2216" s="59"/>
      <c r="L2216" s="44"/>
      <c r="M2216" s="44"/>
      <c r="N2216" s="59"/>
      <c r="O2216" s="9"/>
      <c r="P2216" s="9"/>
      <c r="Q2216" s="9"/>
    </row>
    <row r="2217" spans="1:17">
      <c r="A2217" s="9"/>
      <c r="B2217" s="9" t="s">
        <v>406</v>
      </c>
      <c r="C2217" s="9"/>
      <c r="D2217" s="9"/>
      <c r="E2217" s="9"/>
      <c r="F2217" s="9"/>
      <c r="G2217" s="44"/>
      <c r="H2217" s="9"/>
      <c r="I2217" s="9"/>
      <c r="J2217" s="9"/>
      <c r="K2217" s="59"/>
      <c r="L2217" s="44"/>
      <c r="M2217" s="44"/>
      <c r="N2217" s="59"/>
      <c r="O2217" s="9"/>
      <c r="P2217" s="9"/>
      <c r="Q2217" s="9"/>
    </row>
    <row r="2218" spans="1:17">
      <c r="A2218" s="9"/>
      <c r="B2218" s="9" t="s">
        <v>499</v>
      </c>
      <c r="C2218" s="9"/>
      <c r="D2218" s="9"/>
      <c r="E2218" s="9"/>
      <c r="F2218" s="9"/>
      <c r="G2218" s="44"/>
      <c r="H2218" s="15"/>
      <c r="I2218" s="9"/>
      <c r="J2218" s="9"/>
      <c r="K2218" s="59"/>
      <c r="L2218" s="44"/>
      <c r="M2218" s="44"/>
      <c r="N2218" s="59"/>
      <c r="O2218" s="9"/>
      <c r="P2218" s="9"/>
      <c r="Q2218" s="9"/>
    </row>
    <row r="2219" spans="1:17">
      <c r="A2219" s="9"/>
      <c r="B2219" s="9" t="s">
        <v>804</v>
      </c>
      <c r="C2219" s="9"/>
      <c r="D2219" s="9"/>
      <c r="E2219" s="9"/>
      <c r="F2219" s="9"/>
      <c r="G2219" s="44"/>
      <c r="H2219" s="9"/>
      <c r="I2219" s="9"/>
      <c r="J2219" s="9"/>
      <c r="K2219" s="59"/>
      <c r="L2219" s="44"/>
      <c r="M2219" s="44"/>
      <c r="N2219" s="59"/>
      <c r="O2219" s="9"/>
      <c r="P2219" s="9"/>
      <c r="Q2219" s="9"/>
    </row>
    <row r="2220" spans="1:17">
      <c r="A2220" s="9"/>
      <c r="B2220" s="9" t="s">
        <v>1275</v>
      </c>
      <c r="C2220" s="9"/>
      <c r="D2220" s="9"/>
      <c r="E2220" s="9"/>
      <c r="F2220" s="9"/>
      <c r="G2220" s="44"/>
      <c r="H2220" s="9"/>
      <c r="I2220" s="9"/>
      <c r="J2220" s="9"/>
      <c r="K2220" s="59"/>
      <c r="L2220" s="44"/>
      <c r="M2220" s="44"/>
      <c r="N2220" s="59"/>
      <c r="O2220" s="9"/>
      <c r="P2220" s="9"/>
      <c r="Q2220" s="9"/>
    </row>
    <row r="2221" spans="1:17">
      <c r="A2221" s="9"/>
      <c r="B2221" s="9" t="s">
        <v>1307</v>
      </c>
      <c r="C2221" s="9"/>
      <c r="D2221" s="9"/>
      <c r="E2221" s="9"/>
      <c r="F2221" s="9"/>
      <c r="G2221" s="44"/>
      <c r="H2221" s="9"/>
      <c r="I2221" s="9"/>
      <c r="J2221" s="9"/>
      <c r="K2221" s="59"/>
      <c r="L2221" s="44"/>
      <c r="M2221" s="44"/>
      <c r="N2221" s="59"/>
      <c r="O2221" s="9"/>
      <c r="P2221" s="9"/>
      <c r="Q2221" s="9"/>
    </row>
    <row r="2222" spans="1:17">
      <c r="A2222" s="9"/>
      <c r="B2222" s="9" t="s">
        <v>949</v>
      </c>
      <c r="C2222" s="9"/>
      <c r="D2222" s="9"/>
      <c r="E2222" s="9"/>
      <c r="F2222" s="9"/>
      <c r="G2222" s="44"/>
      <c r="H2222" s="9"/>
      <c r="I2222" s="9"/>
      <c r="J2222" s="9"/>
      <c r="K2222" s="59"/>
      <c r="L2222" s="44"/>
      <c r="M2222" s="44"/>
      <c r="N2222" s="59"/>
      <c r="O2222" s="9"/>
      <c r="P2222" s="9"/>
      <c r="Q2222" s="9"/>
    </row>
    <row r="2223" spans="1:17">
      <c r="A2223" s="9"/>
      <c r="B2223" s="9" t="s">
        <v>682</v>
      </c>
      <c r="C2223" s="9"/>
      <c r="D2223" s="9"/>
      <c r="E2223" s="9"/>
      <c r="F2223" s="9"/>
      <c r="G2223" s="44"/>
      <c r="H2223" s="9"/>
      <c r="I2223" s="9"/>
      <c r="J2223" s="9"/>
      <c r="K2223" s="59"/>
      <c r="L2223" s="44"/>
      <c r="M2223" s="44"/>
      <c r="N2223" s="59"/>
      <c r="O2223" s="9"/>
      <c r="P2223" s="9"/>
      <c r="Q2223" s="9"/>
    </row>
    <row r="2224" spans="1:17">
      <c r="A2224" s="9"/>
      <c r="B2224" s="9" t="s">
        <v>1014</v>
      </c>
      <c r="C2224" s="9"/>
      <c r="D2224" s="9"/>
      <c r="E2224" s="9"/>
      <c r="F2224" s="9"/>
      <c r="G2224" s="44"/>
      <c r="H2224" s="9"/>
      <c r="I2224" s="9"/>
      <c r="J2224" s="9"/>
      <c r="K2224" s="59"/>
      <c r="L2224" s="44"/>
      <c r="M2224" s="44"/>
      <c r="N2224" s="59"/>
      <c r="O2224" s="9"/>
      <c r="P2224" s="9"/>
      <c r="Q2224" s="9"/>
    </row>
    <row r="2225" spans="1:17">
      <c r="A2225" s="9"/>
      <c r="B2225" s="9" t="s">
        <v>1345</v>
      </c>
      <c r="C2225" s="9"/>
      <c r="D2225" s="9"/>
      <c r="E2225" s="15"/>
      <c r="F2225" s="9"/>
      <c r="G2225" s="44"/>
      <c r="H2225" s="15"/>
      <c r="I2225" s="9"/>
      <c r="J2225" s="9"/>
      <c r="K2225" s="59"/>
      <c r="L2225" s="44"/>
      <c r="M2225" s="44"/>
      <c r="N2225" s="59"/>
      <c r="O2225" s="9"/>
      <c r="P2225" s="9"/>
      <c r="Q2225" s="9"/>
    </row>
    <row r="2226" spans="1:17">
      <c r="A2226" s="9"/>
      <c r="B2226" s="9" t="s">
        <v>1046</v>
      </c>
      <c r="C2226" s="9"/>
      <c r="D2226" s="9"/>
      <c r="E2226" s="9"/>
      <c r="F2226" s="9"/>
      <c r="G2226" s="44"/>
      <c r="H2226" s="9"/>
      <c r="I2226" s="9"/>
      <c r="J2226" s="9"/>
      <c r="K2226" s="59"/>
      <c r="L2226" s="44"/>
      <c r="M2226" s="44"/>
      <c r="N2226" s="59"/>
      <c r="O2226" s="9"/>
      <c r="P2226" s="9"/>
      <c r="Q2226" s="9"/>
    </row>
    <row r="2227" spans="1:17">
      <c r="A2227" s="9"/>
      <c r="B2227" s="9" t="s">
        <v>1075</v>
      </c>
      <c r="C2227" s="9"/>
      <c r="D2227" s="9"/>
      <c r="E2227" s="9"/>
      <c r="F2227" s="9"/>
      <c r="G2227" s="44"/>
      <c r="H2227" s="9"/>
      <c r="I2227" s="9"/>
      <c r="J2227" s="9"/>
      <c r="K2227" s="59"/>
      <c r="L2227" s="44"/>
      <c r="M2227" s="44"/>
      <c r="N2227" s="59"/>
      <c r="O2227" s="9"/>
      <c r="P2227" s="9"/>
      <c r="Q2227" s="9"/>
    </row>
    <row r="2228" spans="1:17">
      <c r="A2228" s="9"/>
      <c r="B2228" s="9" t="s">
        <v>1389</v>
      </c>
      <c r="C2228" s="9"/>
      <c r="D2228" s="9"/>
      <c r="E2228" s="9"/>
      <c r="F2228" s="9"/>
      <c r="G2228" s="44"/>
      <c r="H2228" s="9"/>
      <c r="I2228" s="9"/>
      <c r="J2228" s="9"/>
      <c r="K2228" s="59"/>
      <c r="L2228" s="44"/>
      <c r="M2228" s="44"/>
      <c r="N2228" s="59"/>
      <c r="O2228" s="9"/>
      <c r="P2228" s="9"/>
      <c r="Q2228" s="9"/>
    </row>
    <row r="2229" spans="1:17">
      <c r="A2229" s="9"/>
      <c r="B2229" s="9" t="s">
        <v>1457</v>
      </c>
      <c r="C2229" s="9"/>
      <c r="D2229" s="9"/>
      <c r="E2229" s="9"/>
      <c r="F2229" s="9"/>
      <c r="G2229" s="44"/>
      <c r="H2229" s="15"/>
      <c r="I2229" s="9"/>
      <c r="J2229" s="9"/>
      <c r="K2229" s="59"/>
      <c r="L2229" s="44"/>
      <c r="M2229" s="44"/>
      <c r="N2229" s="59"/>
      <c r="O2229" s="9"/>
      <c r="P2229" s="9"/>
      <c r="Q2229" s="9"/>
    </row>
    <row r="2230" spans="1:17">
      <c r="A2230" s="9"/>
      <c r="B2230" s="9" t="s">
        <v>1026</v>
      </c>
      <c r="C2230" s="9"/>
      <c r="D2230" s="9"/>
      <c r="E2230" s="9"/>
      <c r="F2230" s="9"/>
      <c r="G2230" s="44"/>
      <c r="H2230" s="9"/>
      <c r="I2230" s="9"/>
      <c r="J2230" s="9"/>
      <c r="K2230" s="59"/>
      <c r="L2230" s="44"/>
      <c r="M2230" s="44"/>
      <c r="N2230" s="59"/>
      <c r="O2230" s="9"/>
      <c r="P2230" s="9"/>
      <c r="Q2230" s="9"/>
    </row>
    <row r="2231" spans="1:17">
      <c r="A2231" s="9"/>
      <c r="B2231" s="9" t="s">
        <v>1118</v>
      </c>
      <c r="C2231" s="9"/>
      <c r="D2231" s="9"/>
      <c r="E2231" s="9"/>
      <c r="F2231" s="9"/>
      <c r="G2231" s="44"/>
      <c r="H2231" s="9"/>
      <c r="I2231" s="9"/>
      <c r="J2231" s="9"/>
      <c r="K2231" s="59"/>
      <c r="L2231" s="44"/>
      <c r="M2231" s="44"/>
      <c r="N2231" s="59"/>
      <c r="O2231" s="9"/>
      <c r="P2231" s="9"/>
      <c r="Q2231" s="9"/>
    </row>
    <row r="2232" spans="1:17">
      <c r="A2232" s="9"/>
      <c r="B2232" s="9" t="s">
        <v>1081</v>
      </c>
      <c r="C2232" s="9"/>
      <c r="D2232" s="9"/>
      <c r="E2232" s="9"/>
      <c r="F2232" s="9"/>
      <c r="G2232" s="44"/>
      <c r="H2232" s="9"/>
      <c r="I2232" s="9"/>
      <c r="J2232" s="9"/>
      <c r="K2232" s="59"/>
      <c r="L2232" s="44"/>
      <c r="M2232" s="44"/>
      <c r="N2232" s="59"/>
      <c r="O2232" s="9"/>
      <c r="P2232" s="9"/>
      <c r="Q2232" s="9"/>
    </row>
    <row r="2233" spans="1:17">
      <c r="A2233" s="9"/>
      <c r="B2233" s="9" t="s">
        <v>1202</v>
      </c>
      <c r="C2233" s="9"/>
      <c r="D2233" s="9"/>
      <c r="E2233" s="9"/>
      <c r="F2233" s="9"/>
      <c r="G2233" s="44"/>
      <c r="H2233" s="9"/>
      <c r="I2233" s="9"/>
      <c r="J2233" s="9"/>
      <c r="K2233" s="59"/>
      <c r="L2233" s="44"/>
      <c r="M2233" s="44"/>
      <c r="N2233" s="59"/>
      <c r="O2233" s="9"/>
      <c r="P2233" s="9"/>
      <c r="Q2233" s="9"/>
    </row>
    <row r="2234" spans="1:17">
      <c r="A2234" s="9"/>
      <c r="B2234" s="9" t="s">
        <v>638</v>
      </c>
      <c r="C2234" s="9"/>
      <c r="D2234" s="9"/>
      <c r="E2234" s="9"/>
      <c r="F2234" s="9"/>
      <c r="G2234" s="44"/>
      <c r="H2234" s="9"/>
      <c r="I2234" s="9"/>
      <c r="J2234" s="9"/>
      <c r="K2234" s="59"/>
      <c r="L2234" s="44"/>
      <c r="M2234" s="44"/>
      <c r="N2234" s="59"/>
      <c r="O2234" s="9"/>
      <c r="P2234" s="9"/>
      <c r="Q2234" s="9"/>
    </row>
    <row r="2235" spans="1:17">
      <c r="A2235" s="9"/>
      <c r="B2235" s="9" t="s">
        <v>1357</v>
      </c>
      <c r="C2235" s="9"/>
      <c r="D2235" s="9"/>
      <c r="E2235" s="9"/>
      <c r="F2235" s="9"/>
      <c r="G2235" s="44"/>
      <c r="H2235" s="9"/>
      <c r="I2235" s="9"/>
      <c r="J2235" s="9"/>
      <c r="K2235" s="59"/>
      <c r="L2235" s="44"/>
      <c r="M2235" s="44"/>
      <c r="N2235" s="59"/>
      <c r="O2235" s="9"/>
      <c r="P2235" s="9"/>
      <c r="Q2235" s="9"/>
    </row>
    <row r="2236" spans="1:17">
      <c r="A2236" s="9"/>
      <c r="B2236" s="9" t="s">
        <v>1343</v>
      </c>
      <c r="C2236" s="9"/>
      <c r="D2236" s="9"/>
      <c r="E2236" s="9"/>
      <c r="F2236" s="9"/>
      <c r="G2236" s="44"/>
      <c r="H2236" s="9"/>
      <c r="I2236" s="9"/>
      <c r="J2236" s="9"/>
      <c r="K2236" s="59"/>
      <c r="L2236" s="44"/>
      <c r="M2236" s="44"/>
      <c r="N2236" s="59"/>
      <c r="O2236" s="9"/>
      <c r="P2236" s="9"/>
      <c r="Q2236" s="9"/>
    </row>
    <row r="2237" spans="1:17">
      <c r="A2237" s="9"/>
      <c r="B2237" s="9" t="s">
        <v>1019</v>
      </c>
      <c r="C2237" s="9"/>
      <c r="D2237" s="9"/>
      <c r="E2237" s="9"/>
      <c r="F2237" s="9"/>
      <c r="G2237" s="44"/>
      <c r="H2237" s="9"/>
      <c r="I2237" s="9"/>
      <c r="J2237" s="9"/>
      <c r="K2237" s="59"/>
      <c r="L2237" s="44"/>
      <c r="M2237" s="44"/>
      <c r="N2237" s="59"/>
      <c r="O2237" s="9"/>
      <c r="P2237" s="9"/>
      <c r="Q2237" s="9"/>
    </row>
    <row r="2238" spans="1:17">
      <c r="A2238" s="9"/>
      <c r="B2238" s="9" t="s">
        <v>1041</v>
      </c>
      <c r="C2238" s="9"/>
      <c r="D2238" s="9"/>
      <c r="E2238" s="9"/>
      <c r="F2238" s="9"/>
      <c r="G2238" s="44"/>
      <c r="H2238" s="9"/>
      <c r="I2238" s="9"/>
      <c r="J2238" s="9"/>
      <c r="K2238" s="59"/>
      <c r="L2238" s="44"/>
      <c r="M2238" s="44"/>
      <c r="N2238" s="59"/>
      <c r="O2238" s="9"/>
      <c r="P2238" s="9"/>
      <c r="Q2238" s="9"/>
    </row>
    <row r="2239" spans="1:17">
      <c r="A2239" s="9"/>
      <c r="B2239" s="9" t="s">
        <v>1335</v>
      </c>
      <c r="C2239" s="9"/>
      <c r="D2239" s="9"/>
      <c r="E2239" s="9"/>
      <c r="F2239" s="9"/>
      <c r="G2239" s="44"/>
      <c r="H2239" s="9"/>
      <c r="I2239" s="9"/>
      <c r="J2239" s="9"/>
      <c r="K2239" s="59"/>
      <c r="L2239" s="44"/>
      <c r="M2239" s="44"/>
      <c r="N2239" s="59"/>
      <c r="O2239" s="9"/>
      <c r="P2239" s="9"/>
      <c r="Q2239" s="9"/>
    </row>
    <row r="2240" spans="1:17">
      <c r="A2240" s="9"/>
      <c r="B2240" s="9" t="s">
        <v>387</v>
      </c>
      <c r="C2240" s="9"/>
      <c r="D2240" s="9"/>
      <c r="E2240" s="9"/>
      <c r="F2240" s="9"/>
      <c r="G2240" s="44"/>
      <c r="H2240" s="9"/>
      <c r="I2240" s="9"/>
      <c r="J2240" s="9"/>
      <c r="K2240" s="59"/>
      <c r="L2240" s="44"/>
      <c r="M2240" s="44"/>
      <c r="N2240" s="59"/>
      <c r="O2240" s="9"/>
      <c r="P2240" s="9"/>
      <c r="Q2240" s="9"/>
    </row>
    <row r="2241" spans="1:17">
      <c r="A2241" s="9"/>
      <c r="B2241" s="9" t="s">
        <v>1290</v>
      </c>
      <c r="C2241" s="9"/>
      <c r="D2241" s="9"/>
      <c r="E2241" s="9"/>
      <c r="F2241" s="9"/>
      <c r="G2241" s="44"/>
      <c r="H2241" s="9"/>
      <c r="I2241" s="9"/>
      <c r="J2241" s="9"/>
      <c r="K2241" s="59"/>
      <c r="L2241" s="44"/>
      <c r="M2241" s="44"/>
      <c r="N2241" s="59"/>
      <c r="O2241" s="9"/>
      <c r="P2241" s="9"/>
      <c r="Q2241" s="9"/>
    </row>
    <row r="2242" spans="1:17">
      <c r="A2242" s="9"/>
      <c r="B2242" s="9" t="s">
        <v>1657</v>
      </c>
      <c r="C2242" s="9"/>
      <c r="D2242" s="9"/>
      <c r="E2242" s="9"/>
      <c r="F2242" s="9"/>
      <c r="G2242" s="44"/>
      <c r="H2242" s="9"/>
      <c r="I2242" s="9"/>
      <c r="J2242" s="9"/>
      <c r="K2242" s="59"/>
      <c r="L2242" s="44"/>
      <c r="M2242" s="44"/>
      <c r="N2242" s="59"/>
      <c r="O2242" s="9"/>
      <c r="P2242" s="9"/>
      <c r="Q2242" s="9"/>
    </row>
    <row r="2243" spans="1:17">
      <c r="A2243" s="9"/>
      <c r="B2243" s="9" t="s">
        <v>1342</v>
      </c>
      <c r="C2243" s="9"/>
      <c r="D2243" s="9"/>
      <c r="E2243" s="9"/>
      <c r="F2243" s="9"/>
      <c r="G2243" s="44"/>
      <c r="H2243" s="9"/>
      <c r="I2243" s="9"/>
      <c r="J2243" s="9"/>
      <c r="K2243" s="59"/>
      <c r="L2243" s="44"/>
      <c r="M2243" s="44"/>
      <c r="N2243" s="59"/>
      <c r="O2243" s="9"/>
      <c r="P2243" s="9"/>
      <c r="Q2243" s="9"/>
    </row>
    <row r="2244" spans="1:17">
      <c r="A2244" s="9"/>
      <c r="B2244" s="9" t="s">
        <v>230</v>
      </c>
      <c r="C2244" s="9"/>
      <c r="D2244" s="9"/>
      <c r="E2244" s="9"/>
      <c r="F2244" s="9"/>
      <c r="G2244" s="44"/>
      <c r="H2244" s="9"/>
      <c r="I2244" s="9"/>
      <c r="J2244" s="9"/>
      <c r="K2244" s="59"/>
      <c r="L2244" s="44"/>
      <c r="M2244" s="44"/>
      <c r="N2244" s="59"/>
      <c r="O2244" s="9"/>
      <c r="P2244" s="9"/>
      <c r="Q2244" s="9"/>
    </row>
    <row r="2245" spans="1:17">
      <c r="A2245" s="9"/>
      <c r="B2245" s="9" t="s">
        <v>630</v>
      </c>
      <c r="C2245" s="9"/>
      <c r="D2245" s="9"/>
      <c r="E2245" s="15"/>
      <c r="F2245" s="9"/>
      <c r="G2245" s="44"/>
      <c r="H2245" s="15"/>
      <c r="I2245" s="9"/>
      <c r="J2245" s="9"/>
      <c r="K2245" s="59"/>
      <c r="L2245" s="44"/>
      <c r="M2245" s="44"/>
      <c r="N2245" s="59"/>
      <c r="O2245" s="9"/>
      <c r="P2245" s="9"/>
      <c r="Q2245" s="9"/>
    </row>
    <row r="2246" spans="1:17">
      <c r="A2246" s="9"/>
      <c r="B2246" s="9" t="s">
        <v>980</v>
      </c>
      <c r="C2246" s="9"/>
      <c r="D2246" s="9"/>
      <c r="E2246" s="15"/>
      <c r="F2246" s="9"/>
      <c r="G2246" s="44"/>
      <c r="H2246" s="15"/>
      <c r="I2246" s="9"/>
      <c r="J2246" s="9"/>
      <c r="K2246" s="59"/>
      <c r="L2246" s="44"/>
      <c r="M2246" s="44"/>
      <c r="N2246" s="59"/>
      <c r="O2246" s="9"/>
      <c r="P2246" s="9"/>
      <c r="Q2246" s="9"/>
    </row>
    <row r="2247" spans="1:17">
      <c r="A2247" s="9"/>
      <c r="B2247" s="9" t="s">
        <v>1083</v>
      </c>
      <c r="C2247" s="9"/>
      <c r="D2247" s="9"/>
      <c r="E2247" s="9"/>
      <c r="F2247" s="9"/>
      <c r="G2247" s="44"/>
      <c r="H2247" s="9"/>
      <c r="I2247" s="9"/>
      <c r="J2247" s="9"/>
      <c r="K2247" s="59"/>
      <c r="L2247" s="44"/>
      <c r="M2247" s="44"/>
      <c r="N2247" s="59"/>
      <c r="O2247" s="9"/>
      <c r="P2247" s="9"/>
      <c r="Q2247" s="9"/>
    </row>
    <row r="2248" spans="1:17">
      <c r="A2248" s="9"/>
      <c r="B2248" s="9" t="s">
        <v>855</v>
      </c>
      <c r="C2248" s="9"/>
      <c r="D2248" s="9"/>
      <c r="E2248" s="15"/>
      <c r="F2248" s="9"/>
      <c r="G2248" s="44"/>
      <c r="H2248" s="15"/>
      <c r="I2248" s="9"/>
      <c r="J2248" s="9"/>
      <c r="K2248" s="59"/>
      <c r="L2248" s="44"/>
      <c r="M2248" s="44"/>
      <c r="N2248" s="59"/>
      <c r="O2248" s="9"/>
      <c r="P2248" s="9"/>
      <c r="Q2248" s="9"/>
    </row>
    <row r="2249" spans="1:17">
      <c r="A2249" s="9"/>
      <c r="B2249" s="9" t="s">
        <v>1084</v>
      </c>
      <c r="C2249" s="9"/>
      <c r="D2249" s="9"/>
      <c r="E2249" s="15"/>
      <c r="F2249" s="9"/>
      <c r="G2249" s="44"/>
      <c r="H2249" s="15"/>
      <c r="I2249" s="9"/>
      <c r="J2249" s="9"/>
      <c r="K2249" s="59"/>
      <c r="L2249" s="44"/>
      <c r="M2249" s="44"/>
      <c r="N2249" s="59"/>
      <c r="O2249" s="9"/>
      <c r="P2249" s="9"/>
      <c r="Q2249" s="9"/>
    </row>
    <row r="2250" spans="1:17">
      <c r="A2250" s="9"/>
      <c r="B2250" s="9" t="s">
        <v>497</v>
      </c>
      <c r="C2250" s="9"/>
      <c r="D2250" s="9"/>
      <c r="E2250" s="15"/>
      <c r="F2250" s="15"/>
      <c r="G2250" s="44"/>
      <c r="H2250" s="15"/>
      <c r="I2250" s="15"/>
      <c r="J2250" s="9"/>
      <c r="K2250" s="59"/>
      <c r="L2250" s="44"/>
      <c r="M2250" s="44"/>
      <c r="N2250" s="59"/>
      <c r="O2250" s="9"/>
      <c r="P2250" s="9"/>
      <c r="Q2250" s="9"/>
    </row>
    <row r="2251" spans="1:17">
      <c r="A2251" s="9"/>
      <c r="B2251" s="9" t="s">
        <v>956</v>
      </c>
      <c r="C2251" s="9"/>
      <c r="D2251" s="9"/>
      <c r="E2251" s="15"/>
      <c r="F2251" s="9"/>
      <c r="G2251" s="44"/>
      <c r="H2251" s="15"/>
      <c r="I2251" s="9"/>
      <c r="J2251" s="9"/>
      <c r="K2251" s="59"/>
      <c r="L2251" s="44"/>
      <c r="M2251" s="44"/>
      <c r="N2251" s="59"/>
      <c r="O2251" s="9"/>
      <c r="P2251" s="9"/>
      <c r="Q2251" s="9"/>
    </row>
    <row r="2252" spans="1:17">
      <c r="A2252" s="9"/>
      <c r="B2252" s="9" t="s">
        <v>1229</v>
      </c>
      <c r="C2252" s="9"/>
      <c r="D2252" s="9"/>
      <c r="E2252" s="15"/>
      <c r="F2252" s="9"/>
      <c r="G2252" s="44"/>
      <c r="H2252" s="15"/>
      <c r="I2252" s="9"/>
      <c r="J2252" s="9"/>
      <c r="K2252" s="59"/>
      <c r="L2252" s="44"/>
      <c r="M2252" s="44"/>
      <c r="N2252" s="59"/>
      <c r="O2252" s="9"/>
      <c r="P2252" s="9"/>
      <c r="Q2252" s="9"/>
    </row>
    <row r="2253" spans="1:17">
      <c r="A2253" s="9"/>
      <c r="B2253" s="9" t="s">
        <v>1123</v>
      </c>
      <c r="C2253" s="9"/>
      <c r="D2253" s="9"/>
      <c r="E2253" s="9"/>
      <c r="F2253" s="9"/>
      <c r="G2253" s="44"/>
      <c r="H2253" s="9"/>
      <c r="I2253" s="9"/>
      <c r="J2253" s="9"/>
      <c r="K2253" s="59"/>
      <c r="L2253" s="44"/>
      <c r="M2253" s="44"/>
      <c r="N2253" s="59"/>
      <c r="O2253" s="9"/>
      <c r="P2253" s="9"/>
      <c r="Q2253" s="9"/>
    </row>
    <row r="2254" spans="1:17">
      <c r="A2254" s="9"/>
      <c r="B2254" s="9" t="s">
        <v>1256</v>
      </c>
      <c r="C2254" s="9"/>
      <c r="D2254" s="9"/>
      <c r="E2254" s="9"/>
      <c r="F2254" s="9"/>
      <c r="G2254" s="44"/>
      <c r="H2254" s="9"/>
      <c r="I2254" s="9"/>
      <c r="J2254" s="9"/>
      <c r="K2254" s="59"/>
      <c r="L2254" s="44"/>
      <c r="M2254" s="44"/>
      <c r="N2254" s="59"/>
      <c r="O2254" s="9"/>
      <c r="P2254" s="9"/>
      <c r="Q2254" s="9"/>
    </row>
    <row r="2255" spans="1:17">
      <c r="A2255" s="9"/>
      <c r="B2255" s="9" t="s">
        <v>678</v>
      </c>
      <c r="C2255" s="9"/>
      <c r="D2255" s="9"/>
      <c r="E2255" s="15"/>
      <c r="F2255" s="9"/>
      <c r="G2255" s="44"/>
      <c r="H2255" s="15"/>
      <c r="I2255" s="9"/>
      <c r="J2255" s="9"/>
      <c r="K2255" s="59"/>
      <c r="L2255" s="44"/>
      <c r="M2255" s="44"/>
      <c r="N2255" s="59"/>
      <c r="O2255" s="9"/>
      <c r="P2255" s="9"/>
      <c r="Q2255" s="9"/>
    </row>
    <row r="2256" spans="1:17">
      <c r="A2256" s="9"/>
      <c r="B2256" s="9" t="s">
        <v>1120</v>
      </c>
      <c r="C2256" s="9"/>
      <c r="D2256" s="9"/>
      <c r="E2256" s="9"/>
      <c r="F2256" s="9"/>
      <c r="G2256" s="44"/>
      <c r="H2256" s="9"/>
      <c r="I2256" s="9"/>
      <c r="J2256" s="9"/>
      <c r="K2256" s="59"/>
      <c r="L2256" s="44"/>
      <c r="M2256" s="44"/>
      <c r="N2256" s="59"/>
      <c r="O2256" s="9"/>
      <c r="P2256" s="9"/>
      <c r="Q2256" s="9"/>
    </row>
    <row r="2257" spans="1:17">
      <c r="A2257" s="9"/>
      <c r="B2257" s="9" t="s">
        <v>1233</v>
      </c>
      <c r="C2257" s="9"/>
      <c r="D2257" s="9"/>
      <c r="E2257" s="9"/>
      <c r="F2257" s="9"/>
      <c r="G2257" s="44"/>
      <c r="H2257" s="9"/>
      <c r="I2257" s="9"/>
      <c r="J2257" s="9"/>
      <c r="K2257" s="59"/>
      <c r="L2257" s="44"/>
      <c r="M2257" s="44"/>
      <c r="N2257" s="59"/>
      <c r="O2257" s="9"/>
      <c r="P2257" s="9"/>
      <c r="Q2257" s="9"/>
    </row>
    <row r="2258" spans="1:17">
      <c r="A2258" s="9"/>
      <c r="B2258" s="9" t="s">
        <v>1311</v>
      </c>
      <c r="C2258" s="9"/>
      <c r="D2258" s="9"/>
      <c r="E2258" s="9"/>
      <c r="F2258" s="9"/>
      <c r="G2258" s="44"/>
      <c r="H2258" s="9"/>
      <c r="I2258" s="9"/>
      <c r="J2258" s="9"/>
      <c r="K2258" s="59"/>
      <c r="L2258" s="44"/>
      <c r="M2258" s="44"/>
      <c r="N2258" s="59"/>
      <c r="O2258" s="9"/>
      <c r="P2258" s="9"/>
      <c r="Q2258" s="9"/>
    </row>
    <row r="2259" spans="1:17">
      <c r="A2259" s="9"/>
      <c r="B2259" s="9" t="s">
        <v>1207</v>
      </c>
      <c r="C2259" s="9"/>
      <c r="D2259" s="9"/>
      <c r="E2259" s="9"/>
      <c r="F2259" s="9"/>
      <c r="G2259" s="44"/>
      <c r="H2259" s="9"/>
      <c r="I2259" s="9"/>
      <c r="J2259" s="9"/>
      <c r="K2259" s="59"/>
      <c r="L2259" s="44"/>
      <c r="M2259" s="44"/>
      <c r="N2259" s="59"/>
      <c r="O2259" s="9"/>
      <c r="P2259" s="9"/>
      <c r="Q2259" s="9"/>
    </row>
    <row r="2260" spans="1:17">
      <c r="A2260" s="9"/>
      <c r="B2260" s="9" t="s">
        <v>955</v>
      </c>
      <c r="C2260" s="9"/>
      <c r="D2260" s="9"/>
      <c r="E2260" s="9"/>
      <c r="F2260" s="9"/>
      <c r="G2260" s="44"/>
      <c r="H2260" s="9"/>
      <c r="I2260" s="9"/>
      <c r="J2260" s="9"/>
      <c r="K2260" s="59"/>
      <c r="L2260" s="44"/>
      <c r="M2260" s="44"/>
      <c r="N2260" s="59"/>
      <c r="O2260" s="9"/>
      <c r="P2260" s="9"/>
      <c r="Q2260" s="9"/>
    </row>
    <row r="2261" spans="1:17">
      <c r="A2261" s="9"/>
      <c r="B2261" s="9" t="s">
        <v>662</v>
      </c>
      <c r="C2261" s="9"/>
      <c r="D2261" s="9"/>
      <c r="E2261" s="9"/>
      <c r="F2261" s="9"/>
      <c r="G2261" s="44"/>
      <c r="H2261" s="9"/>
      <c r="I2261" s="9"/>
      <c r="J2261" s="9"/>
      <c r="K2261" s="59"/>
      <c r="L2261" s="44"/>
      <c r="M2261" s="44"/>
      <c r="N2261" s="59"/>
      <c r="O2261" s="9"/>
      <c r="P2261" s="9"/>
      <c r="Q2261" s="9"/>
    </row>
    <row r="2262" spans="1:17">
      <c r="A2262" s="9"/>
      <c r="B2262" s="9" t="s">
        <v>1135</v>
      </c>
      <c r="C2262" s="9"/>
      <c r="D2262" s="9"/>
      <c r="E2262" s="9"/>
      <c r="F2262" s="9"/>
      <c r="G2262" s="44"/>
      <c r="H2262" s="9"/>
      <c r="I2262" s="9"/>
      <c r="J2262" s="9"/>
      <c r="K2262" s="59"/>
      <c r="L2262" s="44"/>
      <c r="M2262" s="44"/>
      <c r="N2262" s="59"/>
      <c r="O2262" s="9"/>
      <c r="P2262" s="9"/>
      <c r="Q2262" s="9"/>
    </row>
    <row r="2263" spans="1:17">
      <c r="A2263" s="9"/>
      <c r="B2263" s="9" t="s">
        <v>1450</v>
      </c>
      <c r="C2263" s="9"/>
      <c r="D2263" s="9"/>
      <c r="E2263" s="15"/>
      <c r="F2263" s="9"/>
      <c r="G2263" s="44"/>
      <c r="H2263" s="15"/>
      <c r="I2263" s="9"/>
      <c r="J2263" s="9"/>
      <c r="K2263" s="59"/>
      <c r="L2263" s="44"/>
      <c r="M2263" s="44"/>
      <c r="N2263" s="59"/>
      <c r="O2263" s="9"/>
      <c r="P2263" s="9"/>
      <c r="Q2263" s="9"/>
    </row>
    <row r="2264" spans="1:17">
      <c r="A2264" s="9"/>
      <c r="B2264" s="9" t="s">
        <v>1433</v>
      </c>
      <c r="C2264" s="9"/>
      <c r="D2264" s="9"/>
      <c r="E2264" s="9"/>
      <c r="F2264" s="9"/>
      <c r="G2264" s="44"/>
      <c r="H2264" s="9"/>
      <c r="I2264" s="9"/>
      <c r="J2264" s="9"/>
      <c r="K2264" s="59"/>
      <c r="L2264" s="44"/>
      <c r="M2264" s="44"/>
      <c r="N2264" s="59"/>
      <c r="O2264" s="9"/>
      <c r="P2264" s="9"/>
      <c r="Q2264" s="9"/>
    </row>
    <row r="2265" spans="1:17">
      <c r="A2265" s="9"/>
      <c r="B2265" s="9" t="s">
        <v>1107</v>
      </c>
      <c r="C2265" s="9"/>
      <c r="D2265" s="9"/>
      <c r="E2265" s="9"/>
      <c r="F2265" s="9"/>
      <c r="G2265" s="44"/>
      <c r="H2265" s="9"/>
      <c r="I2265" s="9"/>
      <c r="J2265" s="9"/>
      <c r="K2265" s="59"/>
      <c r="L2265" s="44"/>
      <c r="M2265" s="44"/>
      <c r="N2265" s="59"/>
      <c r="O2265" s="9"/>
      <c r="P2265" s="9"/>
      <c r="Q2265" s="9"/>
    </row>
    <row r="2266" spans="1:17">
      <c r="A2266" s="9"/>
      <c r="B2266" s="9" t="s">
        <v>550</v>
      </c>
      <c r="C2266" s="9"/>
      <c r="D2266" s="9"/>
      <c r="E2266" s="9"/>
      <c r="F2266" s="9"/>
      <c r="G2266" s="44"/>
      <c r="H2266" s="9"/>
      <c r="I2266" s="9"/>
      <c r="J2266" s="9"/>
      <c r="K2266" s="59"/>
      <c r="L2266" s="44"/>
      <c r="M2266" s="44"/>
      <c r="N2266" s="59"/>
      <c r="O2266" s="9"/>
      <c r="P2266" s="9"/>
      <c r="Q2266" s="9"/>
    </row>
    <row r="2267" spans="1:17" ht="15.75" customHeight="1">
      <c r="A2267" s="9"/>
      <c r="B2267" s="9" t="s">
        <v>2017</v>
      </c>
      <c r="C2267" s="52"/>
      <c r="D2267" s="9"/>
      <c r="E2267" s="9"/>
      <c r="F2267" s="9"/>
      <c r="G2267" s="44"/>
      <c r="H2267" s="9"/>
      <c r="I2267" s="9"/>
      <c r="J2267" s="9"/>
      <c r="K2267" s="59"/>
      <c r="L2267" s="44"/>
      <c r="M2267" s="44"/>
      <c r="N2267" s="59"/>
      <c r="O2267" s="9"/>
      <c r="P2267" s="9"/>
      <c r="Q2267" s="9"/>
    </row>
    <row r="2268" spans="1:17">
      <c r="A2268" s="9"/>
      <c r="B2268" s="9" t="s">
        <v>1092</v>
      </c>
      <c r="C2268" s="9"/>
      <c r="D2268" s="9"/>
      <c r="E2268" s="9"/>
      <c r="F2268" s="9"/>
      <c r="G2268" s="44"/>
      <c r="H2268" s="9"/>
      <c r="I2268" s="9"/>
      <c r="J2268" s="9"/>
      <c r="K2268" s="59"/>
      <c r="L2268" s="44"/>
      <c r="M2268" s="44"/>
      <c r="N2268" s="59"/>
      <c r="O2268" s="9"/>
      <c r="P2268" s="9"/>
      <c r="Q2268" s="9"/>
    </row>
    <row r="2269" spans="1:17">
      <c r="A2269" s="9"/>
      <c r="B2269" s="9" t="s">
        <v>1288</v>
      </c>
      <c r="C2269" s="9"/>
      <c r="D2269" s="9"/>
      <c r="E2269" s="9"/>
      <c r="F2269" s="9"/>
      <c r="G2269" s="44"/>
      <c r="H2269" s="9"/>
      <c r="I2269" s="9"/>
      <c r="J2269" s="9"/>
      <c r="K2269" s="59"/>
      <c r="L2269" s="44"/>
      <c r="M2269" s="44"/>
      <c r="N2269" s="59"/>
      <c r="O2269" s="9"/>
      <c r="P2269" s="9"/>
      <c r="Q2269" s="9"/>
    </row>
    <row r="2270" spans="1:17">
      <c r="A2270" s="9"/>
      <c r="B2270" s="9" t="s">
        <v>1217</v>
      </c>
      <c r="C2270" s="9"/>
      <c r="D2270" s="9"/>
      <c r="E2270" s="9"/>
      <c r="F2270" s="9"/>
      <c r="G2270" s="44"/>
      <c r="H2270" s="9"/>
      <c r="I2270" s="9"/>
      <c r="J2270" s="9"/>
      <c r="K2270" s="59"/>
      <c r="L2270" s="44"/>
      <c r="M2270" s="44"/>
      <c r="N2270" s="59"/>
      <c r="O2270" s="9"/>
      <c r="P2270" s="9"/>
      <c r="Q2270" s="9"/>
    </row>
    <row r="2271" spans="1:17">
      <c r="A2271" s="9"/>
      <c r="B2271" s="9" t="s">
        <v>1810</v>
      </c>
      <c r="C2271" s="9"/>
      <c r="D2271" s="9"/>
      <c r="E2271" s="9"/>
      <c r="F2271" s="9"/>
      <c r="G2271" s="44"/>
      <c r="H2271" s="9"/>
      <c r="I2271" s="9"/>
      <c r="J2271" s="9"/>
      <c r="K2271" s="59"/>
      <c r="L2271" s="44"/>
      <c r="M2271" s="44"/>
      <c r="N2271" s="59"/>
      <c r="O2271" s="9"/>
      <c r="P2271" s="9"/>
      <c r="Q2271" s="9"/>
    </row>
    <row r="2272" spans="1:17">
      <c r="A2272" s="9"/>
      <c r="B2272" s="9" t="s">
        <v>307</v>
      </c>
      <c r="C2272" s="9"/>
      <c r="D2272" s="9"/>
      <c r="E2272" s="9"/>
      <c r="F2272" s="9"/>
      <c r="G2272" s="44"/>
      <c r="H2272" s="9"/>
      <c r="I2272" s="9"/>
      <c r="J2272" s="9"/>
      <c r="K2272" s="59"/>
      <c r="L2272" s="44"/>
      <c r="M2272" s="44"/>
      <c r="N2272" s="59"/>
      <c r="O2272" s="9"/>
      <c r="P2272" s="9"/>
      <c r="Q2272" s="9"/>
    </row>
    <row r="2273" spans="1:17">
      <c r="A2273" s="9"/>
      <c r="B2273" s="9" t="s">
        <v>1372</v>
      </c>
      <c r="C2273" s="9"/>
      <c r="D2273" s="9"/>
      <c r="E2273" s="9"/>
      <c r="F2273" s="9"/>
      <c r="G2273" s="44"/>
      <c r="H2273" s="9"/>
      <c r="I2273" s="9"/>
      <c r="J2273" s="9"/>
      <c r="K2273" s="59"/>
      <c r="L2273" s="44"/>
      <c r="M2273" s="44"/>
      <c r="N2273" s="59"/>
      <c r="O2273" s="9"/>
      <c r="P2273" s="9"/>
      <c r="Q2273" s="9"/>
    </row>
    <row r="2274" spans="1:17">
      <c r="A2274" s="9"/>
      <c r="B2274" s="9" t="s">
        <v>1439</v>
      </c>
      <c r="C2274" s="9"/>
      <c r="D2274" s="9"/>
      <c r="E2274" s="9"/>
      <c r="F2274" s="9"/>
      <c r="G2274" s="44"/>
      <c r="H2274" s="9"/>
      <c r="I2274" s="9"/>
      <c r="J2274" s="9"/>
      <c r="K2274" s="59"/>
      <c r="L2274" s="44"/>
      <c r="M2274" s="44"/>
      <c r="N2274" s="59"/>
      <c r="O2274" s="9"/>
      <c r="P2274" s="9"/>
      <c r="Q2274" s="9"/>
    </row>
    <row r="2275" spans="1:17">
      <c r="A2275" s="9"/>
      <c r="B2275" s="9" t="s">
        <v>186</v>
      </c>
      <c r="C2275" s="9"/>
      <c r="D2275" s="9"/>
      <c r="E2275" s="9"/>
      <c r="F2275" s="9"/>
      <c r="G2275" s="44"/>
      <c r="H2275" s="9"/>
      <c r="I2275" s="9"/>
      <c r="J2275" s="9"/>
      <c r="K2275" s="59"/>
      <c r="L2275" s="44"/>
      <c r="M2275" s="44"/>
      <c r="N2275" s="59"/>
      <c r="O2275" s="9"/>
      <c r="P2275" s="9"/>
      <c r="Q2275" s="9"/>
    </row>
    <row r="2276" spans="1:17">
      <c r="A2276" s="9"/>
      <c r="B2276" s="9" t="s">
        <v>579</v>
      </c>
      <c r="C2276" s="9"/>
      <c r="D2276" s="9"/>
      <c r="E2276" s="9"/>
      <c r="F2276" s="9"/>
      <c r="G2276" s="44"/>
      <c r="H2276" s="9"/>
      <c r="I2276" s="9"/>
      <c r="J2276" s="9"/>
      <c r="K2276" s="59"/>
      <c r="L2276" s="44"/>
      <c r="M2276" s="44"/>
      <c r="N2276" s="59"/>
      <c r="O2276" s="9"/>
      <c r="P2276" s="9"/>
      <c r="Q2276" s="9"/>
    </row>
    <row r="2277" spans="1:17">
      <c r="A2277" s="9"/>
      <c r="B2277" s="9" t="s">
        <v>912</v>
      </c>
      <c r="C2277" s="9"/>
      <c r="D2277" s="9"/>
      <c r="E2277" s="9"/>
      <c r="F2277" s="9"/>
      <c r="G2277" s="44"/>
      <c r="H2277" s="9"/>
      <c r="I2277" s="9"/>
      <c r="J2277" s="9"/>
      <c r="K2277" s="59"/>
      <c r="L2277" s="44"/>
      <c r="M2277" s="44"/>
      <c r="N2277" s="59"/>
      <c r="O2277" s="9"/>
      <c r="P2277" s="9"/>
      <c r="Q2277" s="9"/>
    </row>
    <row r="2278" spans="1:17">
      <c r="A2278" s="9"/>
      <c r="B2278" s="9" t="s">
        <v>601</v>
      </c>
      <c r="C2278" s="9"/>
      <c r="D2278" s="9"/>
      <c r="E2278" s="9"/>
      <c r="F2278" s="9"/>
      <c r="G2278" s="44"/>
      <c r="H2278" s="9"/>
      <c r="I2278" s="9"/>
      <c r="J2278" s="9"/>
      <c r="K2278" s="59"/>
      <c r="L2278" s="44"/>
      <c r="M2278" s="44"/>
      <c r="N2278" s="59"/>
      <c r="O2278" s="9"/>
      <c r="P2278" s="9"/>
      <c r="Q2278" s="9"/>
    </row>
    <row r="2279" spans="1:17">
      <c r="A2279" s="9"/>
      <c r="B2279" s="9" t="s">
        <v>425</v>
      </c>
      <c r="C2279" s="9"/>
      <c r="D2279" s="9"/>
      <c r="E2279" s="9"/>
      <c r="F2279" s="9"/>
      <c r="G2279" s="44"/>
      <c r="H2279" s="9"/>
      <c r="I2279" s="9"/>
      <c r="J2279" s="9"/>
      <c r="K2279" s="59"/>
      <c r="L2279" s="44"/>
      <c r="M2279" s="44"/>
      <c r="N2279" s="59"/>
      <c r="O2279" s="9"/>
      <c r="P2279" s="9"/>
      <c r="Q2279" s="9"/>
    </row>
    <row r="2280" spans="1:17">
      <c r="A2280" s="9"/>
      <c r="B2280" s="9" t="s">
        <v>1508</v>
      </c>
      <c r="C2280" s="9"/>
      <c r="D2280" s="9"/>
      <c r="E2280" s="9"/>
      <c r="F2280" s="9"/>
      <c r="G2280" s="44"/>
      <c r="H2280" s="9"/>
      <c r="I2280" s="9"/>
      <c r="J2280" s="9"/>
      <c r="K2280" s="59"/>
      <c r="L2280" s="44"/>
      <c r="M2280" s="44"/>
      <c r="N2280" s="59"/>
      <c r="O2280" s="9"/>
      <c r="P2280" s="9"/>
      <c r="Q2280" s="9"/>
    </row>
    <row r="2281" spans="1:17">
      <c r="A2281" s="9"/>
      <c r="B2281" s="9" t="s">
        <v>377</v>
      </c>
      <c r="C2281" s="9"/>
      <c r="D2281" s="9"/>
      <c r="E2281" s="15"/>
      <c r="F2281" s="9"/>
      <c r="G2281" s="44"/>
      <c r="H2281" s="15"/>
      <c r="I2281" s="9"/>
      <c r="J2281" s="9"/>
      <c r="K2281" s="59"/>
      <c r="L2281" s="44"/>
      <c r="M2281" s="44"/>
      <c r="N2281" s="59"/>
      <c r="O2281" s="9"/>
      <c r="P2281" s="9"/>
      <c r="Q2281" s="9"/>
    </row>
    <row r="2282" spans="1:17">
      <c r="A2282" s="9"/>
      <c r="B2282" s="9" t="s">
        <v>1509</v>
      </c>
      <c r="C2282" s="9"/>
      <c r="D2282" s="9"/>
      <c r="E2282" s="15"/>
      <c r="F2282" s="9"/>
      <c r="G2282" s="44"/>
      <c r="H2282" s="15"/>
      <c r="I2282" s="9"/>
      <c r="J2282" s="9"/>
      <c r="K2282" s="59"/>
      <c r="L2282" s="44"/>
      <c r="M2282" s="44"/>
      <c r="N2282" s="59"/>
      <c r="O2282" s="9"/>
      <c r="P2282" s="9"/>
      <c r="Q2282" s="9"/>
    </row>
    <row r="2283" spans="1:17">
      <c r="A2283" s="9"/>
      <c r="B2283" s="9" t="s">
        <v>1376</v>
      </c>
      <c r="C2283" s="9"/>
      <c r="D2283" s="9"/>
      <c r="E2283" s="9"/>
      <c r="F2283" s="9"/>
      <c r="G2283" s="44"/>
      <c r="H2283" s="9"/>
      <c r="I2283" s="9"/>
      <c r="J2283" s="9"/>
      <c r="K2283" s="59"/>
      <c r="L2283" s="44"/>
      <c r="M2283" s="44"/>
      <c r="N2283" s="59"/>
      <c r="O2283" s="9"/>
      <c r="P2283" s="9"/>
      <c r="Q2283" s="9"/>
    </row>
    <row r="2284" spans="1:17">
      <c r="A2284" s="9"/>
      <c r="B2284" s="9" t="s">
        <v>1422</v>
      </c>
      <c r="C2284" s="9"/>
      <c r="D2284" s="9"/>
      <c r="E2284" s="15"/>
      <c r="F2284" s="9"/>
      <c r="G2284" s="44"/>
      <c r="H2284" s="15"/>
      <c r="I2284" s="9"/>
      <c r="J2284" s="9"/>
      <c r="K2284" s="59"/>
      <c r="L2284" s="44"/>
      <c r="M2284" s="44"/>
      <c r="N2284" s="59"/>
      <c r="O2284" s="9"/>
      <c r="P2284" s="9"/>
      <c r="Q2284" s="9"/>
    </row>
    <row r="2285" spans="1:17">
      <c r="A2285" s="9"/>
      <c r="B2285" s="9" t="s">
        <v>1355</v>
      </c>
      <c r="C2285" s="9"/>
      <c r="D2285" s="9"/>
      <c r="E2285" s="9"/>
      <c r="F2285" s="9"/>
      <c r="G2285" s="44"/>
      <c r="H2285" s="9"/>
      <c r="I2285" s="9"/>
      <c r="J2285" s="9"/>
      <c r="K2285" s="59"/>
      <c r="L2285" s="44"/>
      <c r="M2285" s="44"/>
      <c r="N2285" s="59"/>
      <c r="O2285" s="9"/>
      <c r="P2285" s="9"/>
      <c r="Q2285" s="9"/>
    </row>
    <row r="2286" spans="1:17">
      <c r="A2286" s="9"/>
      <c r="B2286" s="9" t="s">
        <v>1072</v>
      </c>
      <c r="C2286" s="9"/>
      <c r="D2286" s="9"/>
      <c r="E2286" s="9"/>
      <c r="F2286" s="9"/>
      <c r="G2286" s="44"/>
      <c r="H2286" s="9"/>
      <c r="I2286" s="9"/>
      <c r="J2286" s="9"/>
      <c r="K2286" s="59"/>
      <c r="L2286" s="44"/>
      <c r="M2286" s="44"/>
      <c r="N2286" s="59"/>
      <c r="O2286" s="9"/>
      <c r="P2286" s="9"/>
      <c r="Q2286" s="9"/>
    </row>
    <row r="2287" spans="1:17">
      <c r="A2287" s="9"/>
      <c r="B2287" s="9" t="s">
        <v>1074</v>
      </c>
      <c r="C2287" s="9"/>
      <c r="D2287" s="9"/>
      <c r="E2287" s="9"/>
      <c r="F2287" s="9"/>
      <c r="G2287" s="44"/>
      <c r="H2287" s="9"/>
      <c r="I2287" s="9"/>
      <c r="J2287" s="9"/>
      <c r="K2287" s="59"/>
      <c r="L2287" s="44"/>
      <c r="M2287" s="44"/>
      <c r="N2287" s="59"/>
      <c r="O2287" s="9"/>
      <c r="P2287" s="9"/>
      <c r="Q2287" s="9"/>
    </row>
    <row r="2288" spans="1:17">
      <c r="A2288" s="9"/>
      <c r="B2288" s="9" t="s">
        <v>1522</v>
      </c>
      <c r="C2288" s="9"/>
      <c r="D2288" s="9"/>
      <c r="E2288" s="15"/>
      <c r="F2288" s="9"/>
      <c r="G2288" s="44"/>
      <c r="H2288" s="15"/>
      <c r="I2288" s="9"/>
      <c r="J2288" s="9"/>
      <c r="K2288" s="59"/>
      <c r="L2288" s="44"/>
      <c r="M2288" s="44"/>
      <c r="N2288" s="59"/>
      <c r="O2288" s="9"/>
      <c r="P2288" s="9"/>
      <c r="Q2288" s="9"/>
    </row>
    <row r="2289" spans="1:17">
      <c r="A2289" s="9"/>
      <c r="B2289" s="9" t="s">
        <v>309</v>
      </c>
      <c r="C2289" s="9"/>
      <c r="D2289" s="9"/>
      <c r="E2289" s="9"/>
      <c r="F2289" s="9"/>
      <c r="G2289" s="44"/>
      <c r="H2289" s="9"/>
      <c r="I2289" s="9"/>
      <c r="J2289" s="9"/>
      <c r="K2289" s="59"/>
      <c r="L2289" s="44"/>
      <c r="M2289" s="44"/>
      <c r="N2289" s="59"/>
      <c r="O2289" s="9"/>
      <c r="P2289" s="9"/>
      <c r="Q2289" s="9"/>
    </row>
    <row r="2290" spans="1:17">
      <c r="A2290" s="9"/>
      <c r="B2290" s="9" t="s">
        <v>172</v>
      </c>
      <c r="C2290" s="9"/>
      <c r="D2290" s="9"/>
      <c r="E2290" s="9"/>
      <c r="F2290" s="9"/>
      <c r="G2290" s="44"/>
      <c r="H2290" s="9"/>
      <c r="I2290" s="9"/>
      <c r="J2290" s="9"/>
      <c r="K2290" s="59"/>
      <c r="L2290" s="44"/>
      <c r="M2290" s="44"/>
      <c r="N2290" s="59"/>
      <c r="O2290" s="9"/>
      <c r="P2290" s="9"/>
      <c r="Q2290" s="9"/>
    </row>
    <row r="2291" spans="1:17">
      <c r="A2291" s="9"/>
      <c r="B2291" s="9" t="s">
        <v>1285</v>
      </c>
      <c r="C2291" s="9"/>
      <c r="D2291" s="9"/>
      <c r="E2291" s="9"/>
      <c r="F2291" s="9"/>
      <c r="G2291" s="44"/>
      <c r="H2291" s="9"/>
      <c r="I2291" s="9"/>
      <c r="J2291" s="9"/>
      <c r="K2291" s="59"/>
      <c r="L2291" s="44"/>
      <c r="M2291" s="44"/>
      <c r="N2291" s="59"/>
      <c r="O2291" s="9"/>
      <c r="P2291" s="9"/>
      <c r="Q2291" s="9"/>
    </row>
    <row r="2292" spans="1:17">
      <c r="A2292" s="9"/>
      <c r="B2292" s="9" t="s">
        <v>1305</v>
      </c>
      <c r="C2292" s="9"/>
      <c r="D2292" s="9"/>
      <c r="E2292" s="9"/>
      <c r="F2292" s="9"/>
      <c r="G2292" s="44"/>
      <c r="H2292" s="9"/>
      <c r="I2292" s="9"/>
      <c r="J2292" s="9"/>
      <c r="K2292" s="59"/>
      <c r="L2292" s="44"/>
      <c r="M2292" s="44"/>
      <c r="N2292" s="59"/>
      <c r="O2292" s="9"/>
      <c r="P2292" s="9"/>
      <c r="Q2292" s="9"/>
    </row>
    <row r="2293" spans="1:17">
      <c r="A2293" s="9"/>
      <c r="B2293" s="9" t="s">
        <v>1350</v>
      </c>
      <c r="C2293" s="9"/>
      <c r="D2293" s="9"/>
      <c r="E2293" s="9"/>
      <c r="F2293" s="9"/>
      <c r="G2293" s="44"/>
      <c r="H2293" s="9"/>
      <c r="I2293" s="9"/>
      <c r="J2293" s="9"/>
      <c r="K2293" s="59"/>
      <c r="L2293" s="44"/>
      <c r="M2293" s="44"/>
      <c r="N2293" s="59"/>
      <c r="O2293" s="9"/>
      <c r="P2293" s="9"/>
      <c r="Q2293" s="9"/>
    </row>
    <row r="2294" spans="1:17">
      <c r="A2294" s="9"/>
      <c r="B2294" s="9" t="s">
        <v>1311</v>
      </c>
      <c r="C2294" s="9"/>
      <c r="D2294" s="9"/>
      <c r="E2294" s="9"/>
      <c r="F2294" s="9"/>
      <c r="G2294" s="44"/>
      <c r="H2294" s="9"/>
      <c r="I2294" s="9"/>
      <c r="J2294" s="9"/>
      <c r="K2294" s="59"/>
      <c r="L2294" s="44"/>
      <c r="M2294" s="44"/>
      <c r="N2294" s="59"/>
      <c r="O2294" s="9"/>
      <c r="P2294" s="9"/>
      <c r="Q2294" s="9"/>
    </row>
    <row r="2295" spans="1:17">
      <c r="A2295" s="9"/>
      <c r="B2295" s="9" t="s">
        <v>722</v>
      </c>
      <c r="C2295" s="9"/>
      <c r="D2295" s="9"/>
      <c r="E2295" s="9"/>
      <c r="F2295" s="9"/>
      <c r="G2295" s="44"/>
      <c r="H2295" s="9"/>
      <c r="I2295" s="9"/>
      <c r="J2295" s="9"/>
      <c r="K2295" s="59"/>
      <c r="L2295" s="44"/>
      <c r="M2295" s="44"/>
      <c r="N2295" s="59"/>
      <c r="O2295" s="9"/>
      <c r="P2295" s="9"/>
      <c r="Q2295" s="9"/>
    </row>
    <row r="2296" spans="1:17">
      <c r="A2296" s="9"/>
      <c r="B2296" s="9" t="s">
        <v>895</v>
      </c>
      <c r="C2296" s="9"/>
      <c r="D2296" s="9"/>
      <c r="E2296" s="9"/>
      <c r="F2296" s="9"/>
      <c r="G2296" s="44"/>
      <c r="H2296" s="9"/>
      <c r="I2296" s="9"/>
      <c r="J2296" s="9"/>
      <c r="K2296" s="59"/>
      <c r="L2296" s="44"/>
      <c r="M2296" s="44"/>
      <c r="N2296" s="59"/>
      <c r="O2296" s="9"/>
      <c r="P2296" s="9"/>
      <c r="Q2296" s="9"/>
    </row>
    <row r="2297" spans="1:17">
      <c r="A2297" s="9"/>
      <c r="B2297" s="9" t="s">
        <v>1132</v>
      </c>
      <c r="C2297" s="9"/>
      <c r="D2297" s="9"/>
      <c r="E2297" s="9"/>
      <c r="F2297" s="9"/>
      <c r="G2297" s="44"/>
      <c r="H2297" s="9"/>
      <c r="I2297" s="9"/>
      <c r="J2297" s="9"/>
      <c r="K2297" s="59"/>
      <c r="L2297" s="44"/>
      <c r="M2297" s="44"/>
      <c r="N2297" s="59"/>
      <c r="O2297" s="9"/>
      <c r="P2297" s="9"/>
      <c r="Q2297" s="9"/>
    </row>
    <row r="2298" spans="1:17">
      <c r="A2298" s="9"/>
      <c r="B2298" s="9" t="s">
        <v>1660</v>
      </c>
      <c r="C2298" s="9"/>
      <c r="D2298" s="9"/>
      <c r="E2298" s="9"/>
      <c r="F2298" s="9"/>
      <c r="G2298" s="44"/>
      <c r="H2298" s="9"/>
      <c r="I2298" s="9"/>
      <c r="J2298" s="9"/>
      <c r="K2298" s="59"/>
      <c r="L2298" s="44"/>
      <c r="M2298" s="44"/>
      <c r="N2298" s="59"/>
      <c r="O2298" s="9"/>
      <c r="P2298" s="9"/>
      <c r="Q2298" s="9"/>
    </row>
    <row r="2299" spans="1:17">
      <c r="A2299" s="9"/>
      <c r="B2299" s="9" t="s">
        <v>746</v>
      </c>
      <c r="C2299" s="9"/>
      <c r="D2299" s="9"/>
      <c r="E2299" s="9"/>
      <c r="F2299" s="9"/>
      <c r="G2299" s="44"/>
      <c r="H2299" s="9"/>
      <c r="I2299" s="9"/>
      <c r="J2299" s="9"/>
      <c r="K2299" s="59"/>
      <c r="L2299" s="44"/>
      <c r="M2299" s="44"/>
      <c r="N2299" s="59"/>
      <c r="O2299" s="9"/>
      <c r="P2299" s="9"/>
      <c r="Q2299" s="9"/>
    </row>
    <row r="2300" spans="1:17">
      <c r="A2300" s="9"/>
      <c r="B2300" s="9" t="s">
        <v>1030</v>
      </c>
      <c r="C2300" s="9"/>
      <c r="D2300" s="9"/>
      <c r="E2300" s="15"/>
      <c r="F2300" s="9"/>
      <c r="G2300" s="44"/>
      <c r="H2300" s="15"/>
      <c r="I2300" s="9"/>
      <c r="J2300" s="9"/>
      <c r="K2300" s="59"/>
      <c r="L2300" s="44"/>
      <c r="M2300" s="44"/>
      <c r="N2300" s="59"/>
      <c r="O2300" s="9"/>
      <c r="P2300" s="9"/>
      <c r="Q2300" s="9"/>
    </row>
    <row r="2301" spans="1:17">
      <c r="A2301" s="9"/>
      <c r="B2301" s="9" t="s">
        <v>1034</v>
      </c>
      <c r="C2301" s="9"/>
      <c r="D2301" s="9"/>
      <c r="E2301" s="9"/>
      <c r="F2301" s="9"/>
      <c r="G2301" s="44"/>
      <c r="H2301" s="9"/>
      <c r="I2301" s="9"/>
      <c r="J2301" s="9"/>
      <c r="K2301" s="59"/>
      <c r="L2301" s="44"/>
      <c r="M2301" s="44"/>
      <c r="N2301" s="59"/>
      <c r="O2301" s="9"/>
      <c r="P2301" s="9"/>
      <c r="Q2301" s="9"/>
    </row>
    <row r="2302" spans="1:17">
      <c r="A2302" s="9"/>
      <c r="B2302" s="9" t="s">
        <v>1353</v>
      </c>
      <c r="C2302" s="9"/>
      <c r="D2302" s="9"/>
      <c r="E2302" s="9"/>
      <c r="F2302" s="9"/>
      <c r="G2302" s="44"/>
      <c r="H2302" s="9"/>
      <c r="I2302" s="9"/>
      <c r="J2302" s="9"/>
      <c r="K2302" s="59"/>
      <c r="L2302" s="44"/>
      <c r="M2302" s="44"/>
      <c r="N2302" s="59"/>
      <c r="O2302" s="9"/>
      <c r="P2302" s="9"/>
      <c r="Q2302" s="9"/>
    </row>
    <row r="2303" spans="1:17">
      <c r="A2303" s="9"/>
      <c r="B2303" s="9" t="s">
        <v>1298</v>
      </c>
      <c r="C2303" s="9"/>
      <c r="D2303" s="9"/>
      <c r="E2303" s="15"/>
      <c r="F2303" s="9"/>
      <c r="G2303" s="44"/>
      <c r="H2303" s="15"/>
      <c r="I2303" s="9"/>
      <c r="J2303" s="9"/>
      <c r="K2303" s="59"/>
      <c r="L2303" s="44"/>
      <c r="M2303" s="44"/>
      <c r="N2303" s="59"/>
      <c r="O2303" s="9"/>
      <c r="P2303" s="9"/>
      <c r="Q2303" s="9"/>
    </row>
    <row r="2304" spans="1:17">
      <c r="A2304" s="9"/>
      <c r="B2304" s="9" t="s">
        <v>1043</v>
      </c>
      <c r="C2304" s="9"/>
      <c r="D2304" s="9"/>
      <c r="E2304" s="9"/>
      <c r="F2304" s="9"/>
      <c r="G2304" s="44"/>
      <c r="H2304" s="9"/>
      <c r="I2304" s="9"/>
      <c r="J2304" s="9"/>
      <c r="K2304" s="59"/>
      <c r="L2304" s="44"/>
      <c r="M2304" s="44"/>
      <c r="N2304" s="59"/>
      <c r="O2304" s="9"/>
      <c r="P2304" s="9"/>
      <c r="Q2304" s="9"/>
    </row>
    <row r="2305" spans="1:17">
      <c r="A2305" s="9"/>
      <c r="B2305" s="9" t="s">
        <v>1092</v>
      </c>
      <c r="C2305" s="9"/>
      <c r="D2305" s="9"/>
      <c r="E2305" s="9"/>
      <c r="F2305" s="9"/>
      <c r="G2305" s="44"/>
      <c r="H2305" s="9"/>
      <c r="I2305" s="9"/>
      <c r="J2305" s="9"/>
      <c r="K2305" s="59"/>
      <c r="L2305" s="44"/>
      <c r="M2305" s="44"/>
      <c r="N2305" s="59"/>
      <c r="O2305" s="9"/>
      <c r="P2305" s="9"/>
      <c r="Q2305" s="9"/>
    </row>
    <row r="2306" spans="1:17">
      <c r="A2306" s="9"/>
      <c r="B2306" s="9" t="s">
        <v>1198</v>
      </c>
      <c r="C2306" s="9"/>
      <c r="D2306" s="9"/>
      <c r="E2306" s="9"/>
      <c r="F2306" s="9"/>
      <c r="G2306" s="44"/>
      <c r="H2306" s="9"/>
      <c r="I2306" s="9"/>
      <c r="J2306" s="9"/>
      <c r="K2306" s="59"/>
      <c r="L2306" s="44"/>
      <c r="M2306" s="44"/>
      <c r="N2306" s="59"/>
      <c r="O2306" s="9"/>
      <c r="P2306" s="9"/>
      <c r="Q2306" s="9"/>
    </row>
    <row r="2307" spans="1:17">
      <c r="A2307" s="9"/>
      <c r="B2307" s="9" t="s">
        <v>1177</v>
      </c>
      <c r="C2307" s="9"/>
      <c r="D2307" s="9"/>
      <c r="E2307" s="15"/>
      <c r="F2307" s="9"/>
      <c r="G2307" s="44"/>
      <c r="H2307" s="15"/>
      <c r="I2307" s="9"/>
      <c r="J2307" s="9"/>
      <c r="K2307" s="59"/>
      <c r="L2307" s="44"/>
      <c r="M2307" s="44"/>
      <c r="N2307" s="59"/>
      <c r="O2307" s="9"/>
      <c r="P2307" s="9"/>
      <c r="Q2307" s="9"/>
    </row>
    <row r="2308" spans="1:17">
      <c r="A2308" s="9"/>
      <c r="B2308" s="9" t="s">
        <v>488</v>
      </c>
      <c r="C2308" s="9"/>
      <c r="D2308" s="9"/>
      <c r="E2308" s="9"/>
      <c r="F2308" s="9"/>
      <c r="G2308" s="44"/>
      <c r="H2308" s="9"/>
      <c r="I2308" s="9"/>
      <c r="J2308" s="9"/>
      <c r="K2308" s="59"/>
      <c r="L2308" s="44"/>
      <c r="M2308" s="44"/>
      <c r="N2308" s="59"/>
      <c r="O2308" s="9"/>
      <c r="P2308" s="9"/>
      <c r="Q2308" s="9"/>
    </row>
    <row r="2309" spans="1:17">
      <c r="A2309" s="9"/>
      <c r="B2309" s="9" t="s">
        <v>995</v>
      </c>
      <c r="C2309" s="9"/>
      <c r="D2309" s="9"/>
      <c r="E2309" s="9"/>
      <c r="F2309" s="9"/>
      <c r="G2309" s="44"/>
      <c r="H2309" s="9"/>
      <c r="I2309" s="9"/>
      <c r="J2309" s="9"/>
      <c r="K2309" s="59"/>
      <c r="L2309" s="44"/>
      <c r="M2309" s="44"/>
      <c r="N2309" s="59"/>
      <c r="O2309" s="9"/>
      <c r="P2309" s="9"/>
      <c r="Q2309" s="9"/>
    </row>
    <row r="2310" spans="1:17">
      <c r="A2310" s="9"/>
      <c r="B2310" s="9" t="s">
        <v>1130</v>
      </c>
      <c r="C2310" s="9"/>
      <c r="D2310" s="9"/>
      <c r="E2310" s="9"/>
      <c r="F2310" s="9"/>
      <c r="G2310" s="44"/>
      <c r="H2310" s="9"/>
      <c r="I2310" s="9"/>
      <c r="J2310" s="9"/>
      <c r="K2310" s="59"/>
      <c r="L2310" s="44"/>
      <c r="M2310" s="44"/>
      <c r="N2310" s="59"/>
      <c r="O2310" s="9"/>
      <c r="P2310" s="9"/>
      <c r="Q2310" s="9"/>
    </row>
    <row r="2311" spans="1:17">
      <c r="A2311" s="9"/>
      <c r="B2311" s="9" t="s">
        <v>1397</v>
      </c>
      <c r="C2311" s="9"/>
      <c r="D2311" s="9"/>
      <c r="E2311" s="9"/>
      <c r="F2311" s="9"/>
      <c r="G2311" s="44"/>
      <c r="H2311" s="9"/>
      <c r="I2311" s="9"/>
      <c r="J2311" s="9"/>
      <c r="K2311" s="59"/>
      <c r="L2311" s="44"/>
      <c r="M2311" s="44"/>
      <c r="N2311" s="59"/>
      <c r="O2311" s="9"/>
      <c r="P2311" s="9"/>
      <c r="Q2311" s="9"/>
    </row>
    <row r="2312" spans="1:17">
      <c r="A2312" s="9"/>
      <c r="B2312" s="9" t="s">
        <v>1429</v>
      </c>
      <c r="C2312" s="9"/>
      <c r="D2312" s="9"/>
      <c r="E2312" s="9"/>
      <c r="F2312" s="9"/>
      <c r="G2312" s="44"/>
      <c r="H2312" s="9"/>
      <c r="I2312" s="9"/>
      <c r="J2312" s="9"/>
      <c r="K2312" s="59"/>
      <c r="L2312" s="44"/>
      <c r="M2312" s="44"/>
      <c r="N2312" s="59"/>
      <c r="O2312" s="9"/>
      <c r="P2312" s="9"/>
      <c r="Q2312" s="9"/>
    </row>
    <row r="2313" spans="1:17">
      <c r="A2313" s="9"/>
      <c r="B2313" s="9" t="s">
        <v>1377</v>
      </c>
      <c r="C2313" s="9"/>
      <c r="D2313" s="9"/>
      <c r="E2313" s="9"/>
      <c r="F2313" s="9"/>
      <c r="G2313" s="44"/>
      <c r="H2313" s="9"/>
      <c r="I2313" s="9"/>
      <c r="J2313" s="9"/>
      <c r="K2313" s="59"/>
      <c r="L2313" s="44"/>
      <c r="M2313" s="44"/>
      <c r="N2313" s="59"/>
      <c r="O2313" s="9"/>
      <c r="P2313" s="9"/>
      <c r="Q2313" s="9"/>
    </row>
    <row r="2314" spans="1:17" ht="15.75" customHeight="1">
      <c r="A2314" s="9"/>
      <c r="B2314" s="9" t="s">
        <v>483</v>
      </c>
      <c r="C2314" s="52"/>
      <c r="D2314" s="9"/>
      <c r="E2314" s="9"/>
      <c r="F2314" s="9"/>
      <c r="G2314" s="44"/>
      <c r="H2314" s="9"/>
      <c r="I2314" s="9"/>
      <c r="J2314" s="9"/>
      <c r="K2314" s="59"/>
      <c r="L2314" s="44"/>
      <c r="M2314" s="44"/>
      <c r="N2314" s="59"/>
      <c r="O2314" s="9"/>
      <c r="P2314" s="9"/>
      <c r="Q2314" s="9"/>
    </row>
    <row r="2315" spans="1:17">
      <c r="A2315" s="9"/>
      <c r="B2315" s="9" t="s">
        <v>583</v>
      </c>
      <c r="C2315" s="9"/>
      <c r="D2315" s="9"/>
      <c r="E2315" s="9"/>
      <c r="F2315" s="9"/>
      <c r="G2315" s="44"/>
      <c r="H2315" s="9"/>
      <c r="I2315" s="9"/>
      <c r="J2315" s="9"/>
      <c r="K2315" s="59"/>
      <c r="L2315" s="44"/>
      <c r="M2315" s="44"/>
      <c r="N2315" s="59"/>
      <c r="O2315" s="9"/>
      <c r="P2315" s="9"/>
      <c r="Q2315" s="9"/>
    </row>
    <row r="2316" spans="1:17">
      <c r="A2316" s="9"/>
      <c r="B2316" s="9" t="s">
        <v>939</v>
      </c>
      <c r="C2316" s="9"/>
      <c r="D2316" s="9"/>
      <c r="E2316" s="15"/>
      <c r="F2316" s="9"/>
      <c r="G2316" s="44"/>
      <c r="H2316" s="15"/>
      <c r="I2316" s="9"/>
      <c r="J2316" s="9"/>
      <c r="K2316" s="59"/>
      <c r="L2316" s="44"/>
      <c r="M2316" s="44"/>
      <c r="N2316" s="59"/>
      <c r="O2316" s="9"/>
      <c r="P2316" s="9"/>
      <c r="Q2316" s="9"/>
    </row>
    <row r="2317" spans="1:17">
      <c r="A2317" s="9"/>
      <c r="B2317" s="9" t="s">
        <v>186</v>
      </c>
      <c r="C2317" s="9"/>
      <c r="D2317" s="9"/>
      <c r="E2317" s="9"/>
      <c r="F2317" s="9"/>
      <c r="G2317" s="44"/>
      <c r="H2317" s="9"/>
      <c r="I2317" s="9"/>
      <c r="J2317" s="9"/>
      <c r="K2317" s="59"/>
      <c r="L2317" s="44"/>
      <c r="M2317" s="44"/>
      <c r="N2317" s="59"/>
      <c r="O2317" s="9"/>
      <c r="P2317" s="9"/>
      <c r="Q2317" s="9"/>
    </row>
    <row r="2318" spans="1:17">
      <c r="A2318" s="9"/>
      <c r="B2318" s="9" t="s">
        <v>1334</v>
      </c>
      <c r="C2318" s="9"/>
      <c r="D2318" s="9"/>
      <c r="E2318" s="9"/>
      <c r="F2318" s="9"/>
      <c r="G2318" s="44"/>
      <c r="H2318" s="9"/>
      <c r="I2318" s="9"/>
      <c r="J2318" s="9"/>
      <c r="K2318" s="59"/>
      <c r="L2318" s="44"/>
      <c r="M2318" s="44"/>
      <c r="N2318" s="59"/>
      <c r="O2318" s="9"/>
      <c r="P2318" s="9"/>
      <c r="Q2318" s="9"/>
    </row>
    <row r="2319" spans="1:17">
      <c r="A2319" s="9"/>
      <c r="B2319" s="9" t="s">
        <v>1395</v>
      </c>
      <c r="C2319" s="9"/>
      <c r="D2319" s="9"/>
      <c r="E2319" s="9"/>
      <c r="F2319" s="9"/>
      <c r="G2319" s="44"/>
      <c r="H2319" s="9"/>
      <c r="I2319" s="9"/>
      <c r="J2319" s="9"/>
      <c r="K2319" s="59"/>
      <c r="L2319" s="44"/>
      <c r="M2319" s="44"/>
      <c r="N2319" s="59"/>
      <c r="O2319" s="9"/>
      <c r="P2319" s="9"/>
      <c r="Q2319" s="9"/>
    </row>
    <row r="2320" spans="1:17">
      <c r="A2320" s="9"/>
      <c r="B2320" s="9" t="s">
        <v>698</v>
      </c>
      <c r="C2320" s="9"/>
      <c r="D2320" s="9"/>
      <c r="E2320" s="15"/>
      <c r="F2320" s="9"/>
      <c r="G2320" s="44"/>
      <c r="H2320" s="15"/>
      <c r="I2320" s="9"/>
      <c r="J2320" s="9"/>
      <c r="K2320" s="59"/>
      <c r="L2320" s="44"/>
      <c r="M2320" s="44"/>
      <c r="N2320" s="59"/>
      <c r="O2320" s="9"/>
      <c r="P2320" s="9"/>
      <c r="Q2320" s="9"/>
    </row>
    <row r="2321" spans="1:17">
      <c r="A2321" s="9"/>
      <c r="B2321" s="9" t="s">
        <v>1018</v>
      </c>
      <c r="C2321" s="9"/>
      <c r="D2321" s="9"/>
      <c r="E2321" s="9"/>
      <c r="F2321" s="9"/>
      <c r="G2321" s="44"/>
      <c r="H2321" s="9"/>
      <c r="I2321" s="9"/>
      <c r="J2321" s="9"/>
      <c r="K2321" s="59"/>
      <c r="L2321" s="44"/>
      <c r="M2321" s="44"/>
      <c r="N2321" s="59"/>
      <c r="O2321" s="9"/>
      <c r="P2321" s="9"/>
      <c r="Q2321" s="9"/>
    </row>
    <row r="2322" spans="1:17">
      <c r="A2322" s="9"/>
      <c r="B2322" s="9" t="s">
        <v>606</v>
      </c>
      <c r="C2322" s="9"/>
      <c r="D2322" s="9"/>
      <c r="E2322" s="15"/>
      <c r="F2322" s="9"/>
      <c r="G2322" s="44"/>
      <c r="H2322" s="15"/>
      <c r="I2322" s="9"/>
      <c r="J2322" s="9"/>
      <c r="K2322" s="59"/>
      <c r="L2322" s="44"/>
      <c r="M2322" s="44"/>
      <c r="N2322" s="59"/>
      <c r="O2322" s="9"/>
      <c r="P2322" s="9"/>
      <c r="Q2322" s="9"/>
    </row>
    <row r="2323" spans="1:17">
      <c r="A2323" s="9"/>
      <c r="B2323" s="9" t="s">
        <v>662</v>
      </c>
      <c r="C2323" s="9"/>
      <c r="D2323" s="9"/>
      <c r="E2323" s="15"/>
      <c r="F2323" s="9"/>
      <c r="G2323" s="44"/>
      <c r="H2323" s="15"/>
      <c r="I2323" s="9"/>
      <c r="J2323" s="9"/>
      <c r="K2323" s="59"/>
      <c r="L2323" s="44"/>
      <c r="M2323" s="44"/>
      <c r="N2323" s="59"/>
      <c r="O2323" s="9"/>
      <c r="P2323" s="9"/>
      <c r="Q2323" s="9"/>
    </row>
    <row r="2324" spans="1:17">
      <c r="A2324" s="9"/>
      <c r="B2324" s="9" t="s">
        <v>425</v>
      </c>
      <c r="C2324" s="9"/>
      <c r="D2324" s="9"/>
      <c r="E2324" s="15"/>
      <c r="F2324" s="9"/>
      <c r="G2324" s="44"/>
      <c r="H2324" s="15"/>
      <c r="I2324" s="9"/>
      <c r="J2324" s="9"/>
      <c r="K2324" s="59"/>
      <c r="L2324" s="44"/>
      <c r="M2324" s="44"/>
      <c r="N2324" s="59"/>
      <c r="O2324" s="9"/>
      <c r="P2324" s="9"/>
      <c r="Q2324" s="9"/>
    </row>
    <row r="2325" spans="1:17">
      <c r="A2325" s="9"/>
      <c r="B2325" s="9" t="s">
        <v>1125</v>
      </c>
      <c r="C2325" s="9"/>
      <c r="D2325" s="9"/>
      <c r="E2325" s="9"/>
      <c r="F2325" s="9"/>
      <c r="G2325" s="44"/>
      <c r="H2325" s="9"/>
      <c r="I2325" s="9"/>
      <c r="J2325" s="9"/>
      <c r="K2325" s="59"/>
      <c r="L2325" s="44"/>
      <c r="M2325" s="44"/>
      <c r="N2325" s="59"/>
      <c r="O2325" s="9"/>
      <c r="P2325" s="9"/>
      <c r="Q2325" s="9"/>
    </row>
    <row r="2326" spans="1:17">
      <c r="A2326" s="9"/>
      <c r="B2326" s="9" t="s">
        <v>909</v>
      </c>
      <c r="C2326" s="9"/>
      <c r="D2326" s="9"/>
      <c r="E2326" s="9"/>
      <c r="F2326" s="9"/>
      <c r="G2326" s="44"/>
      <c r="H2326" s="9"/>
      <c r="I2326" s="9"/>
      <c r="J2326" s="9"/>
      <c r="K2326" s="59"/>
      <c r="L2326" s="44"/>
      <c r="M2326" s="44"/>
      <c r="N2326" s="59"/>
      <c r="O2326" s="9"/>
      <c r="P2326" s="9"/>
      <c r="Q2326" s="9"/>
    </row>
    <row r="2327" spans="1:17">
      <c r="A2327" s="9"/>
      <c r="B2327" s="9" t="s">
        <v>1321</v>
      </c>
      <c r="C2327" s="9"/>
      <c r="D2327" s="9"/>
      <c r="E2327" s="9"/>
      <c r="F2327" s="9"/>
      <c r="G2327" s="44"/>
      <c r="H2327" s="9"/>
      <c r="I2327" s="9"/>
      <c r="J2327" s="9"/>
      <c r="K2327" s="59"/>
      <c r="L2327" s="44"/>
      <c r="M2327" s="44"/>
      <c r="N2327" s="59"/>
      <c r="O2327" s="9"/>
      <c r="P2327" s="9"/>
      <c r="Q2327" s="9"/>
    </row>
    <row r="2328" spans="1:17">
      <c r="A2328" s="9"/>
      <c r="B2328" s="9" t="s">
        <v>1434</v>
      </c>
      <c r="C2328" s="9"/>
      <c r="D2328" s="9"/>
      <c r="E2328" s="9"/>
      <c r="F2328" s="9"/>
      <c r="G2328" s="44"/>
      <c r="H2328" s="15"/>
      <c r="I2328" s="9"/>
      <c r="J2328" s="9"/>
      <c r="K2328" s="59"/>
      <c r="L2328" s="44"/>
      <c r="M2328" s="44"/>
      <c r="N2328" s="59"/>
      <c r="O2328" s="9"/>
      <c r="P2328" s="9"/>
      <c r="Q2328" s="9"/>
    </row>
    <row r="2329" spans="1:17">
      <c r="A2329" s="9"/>
      <c r="B2329" s="9" t="s">
        <v>523</v>
      </c>
      <c r="C2329" s="9"/>
      <c r="D2329" s="9"/>
      <c r="E2329" s="9"/>
      <c r="F2329" s="9"/>
      <c r="G2329" s="44"/>
      <c r="H2329" s="9"/>
      <c r="I2329" s="9"/>
      <c r="J2329" s="9"/>
      <c r="K2329" s="59"/>
      <c r="L2329" s="44"/>
      <c r="M2329" s="44"/>
      <c r="N2329" s="59"/>
      <c r="O2329" s="9"/>
      <c r="P2329" s="9"/>
      <c r="Q2329" s="9"/>
    </row>
    <row r="2330" spans="1:17">
      <c r="A2330" s="9"/>
      <c r="B2330" s="9" t="s">
        <v>1349</v>
      </c>
      <c r="C2330" s="9"/>
      <c r="D2330" s="9"/>
      <c r="E2330" s="9"/>
      <c r="F2330" s="9"/>
      <c r="G2330" s="44"/>
      <c r="H2330" s="9"/>
      <c r="I2330" s="9"/>
      <c r="J2330" s="9"/>
      <c r="K2330" s="59"/>
      <c r="L2330" s="44"/>
      <c r="M2330" s="44"/>
      <c r="N2330" s="59"/>
      <c r="O2330" s="9"/>
      <c r="P2330" s="9"/>
      <c r="Q2330" s="9"/>
    </row>
    <row r="2331" spans="1:17">
      <c r="A2331" s="9"/>
      <c r="B2331" s="9" t="s">
        <v>1451</v>
      </c>
      <c r="C2331" s="9"/>
      <c r="D2331" s="9"/>
      <c r="E2331" s="9"/>
      <c r="F2331" s="9"/>
      <c r="G2331" s="44"/>
      <c r="H2331" s="9"/>
      <c r="I2331" s="9"/>
      <c r="J2331" s="9"/>
      <c r="K2331" s="59"/>
      <c r="L2331" s="44"/>
      <c r="M2331" s="44"/>
      <c r="N2331" s="59"/>
      <c r="O2331" s="9"/>
      <c r="P2331" s="9"/>
      <c r="Q2331" s="9"/>
    </row>
    <row r="2332" spans="1:17">
      <c r="A2332" s="9"/>
      <c r="B2332" s="9" t="s">
        <v>1367</v>
      </c>
      <c r="C2332" s="9"/>
      <c r="D2332" s="9"/>
      <c r="E2332" s="9"/>
      <c r="F2332" s="9"/>
      <c r="G2332" s="44"/>
      <c r="H2332" s="9"/>
      <c r="I2332" s="9"/>
      <c r="J2332" s="9"/>
      <c r="K2332" s="59"/>
      <c r="L2332" s="44"/>
      <c r="M2332" s="44"/>
      <c r="N2332" s="59"/>
      <c r="O2332" s="9"/>
      <c r="P2332" s="9"/>
      <c r="Q2332" s="9"/>
    </row>
    <row r="2333" spans="1:17">
      <c r="A2333" s="9"/>
      <c r="B2333" s="9" t="s">
        <v>2036</v>
      </c>
      <c r="C2333" s="9"/>
      <c r="D2333" s="9"/>
      <c r="E2333" s="9"/>
      <c r="F2333" s="9"/>
      <c r="G2333" s="44"/>
      <c r="H2333" s="9"/>
      <c r="I2333" s="9"/>
      <c r="J2333" s="9"/>
      <c r="K2333" s="59"/>
      <c r="L2333" s="44"/>
      <c r="M2333" s="44"/>
      <c r="N2333" s="59"/>
      <c r="O2333" s="9"/>
      <c r="P2333" s="9"/>
      <c r="Q2333" s="9"/>
    </row>
    <row r="2334" spans="1:17">
      <c r="A2334" s="9"/>
      <c r="B2334" s="9" t="s">
        <v>1220</v>
      </c>
      <c r="C2334" s="9"/>
      <c r="D2334" s="9"/>
      <c r="E2334" s="9"/>
      <c r="F2334" s="9"/>
      <c r="G2334" s="44"/>
      <c r="H2334" s="9"/>
      <c r="I2334" s="9"/>
      <c r="J2334" s="9"/>
      <c r="K2334" s="59"/>
      <c r="L2334" s="44"/>
      <c r="M2334" s="44"/>
      <c r="N2334" s="59"/>
      <c r="O2334" s="9"/>
      <c r="P2334" s="9"/>
      <c r="Q2334" s="9"/>
    </row>
    <row r="2335" spans="1:17" ht="15.75" customHeight="1">
      <c r="A2335" s="9"/>
      <c r="B2335" s="9" t="s">
        <v>1280</v>
      </c>
      <c r="C2335" s="52"/>
      <c r="D2335" s="9"/>
      <c r="E2335" s="9"/>
      <c r="F2335" s="9"/>
      <c r="G2335" s="44"/>
      <c r="H2335" s="9"/>
      <c r="I2335" s="9"/>
      <c r="J2335" s="9"/>
      <c r="K2335" s="59"/>
      <c r="L2335" s="44"/>
      <c r="M2335" s="44"/>
      <c r="N2335" s="59"/>
      <c r="O2335" s="9"/>
      <c r="P2335" s="9"/>
      <c r="Q2335" s="9"/>
    </row>
    <row r="2336" spans="1:17">
      <c r="A2336" s="9"/>
      <c r="B2336" s="9" t="s">
        <v>1378</v>
      </c>
      <c r="C2336" s="9"/>
      <c r="D2336" s="9"/>
      <c r="E2336" s="9"/>
      <c r="F2336" s="9"/>
      <c r="G2336" s="44"/>
      <c r="H2336" s="9"/>
      <c r="I2336" s="9"/>
      <c r="J2336" s="9"/>
      <c r="K2336" s="59"/>
      <c r="L2336" s="44"/>
      <c r="M2336" s="44"/>
      <c r="N2336" s="59"/>
      <c r="O2336" s="9"/>
      <c r="P2336" s="9"/>
      <c r="Q2336" s="9"/>
    </row>
    <row r="2337" spans="1:17">
      <c r="A2337" s="9"/>
      <c r="B2337" s="9" t="s">
        <v>1294</v>
      </c>
      <c r="C2337" s="9"/>
      <c r="D2337" s="9"/>
      <c r="E2337" s="9"/>
      <c r="F2337" s="9"/>
      <c r="G2337" s="44"/>
      <c r="H2337" s="9"/>
      <c r="I2337" s="9"/>
      <c r="J2337" s="9"/>
      <c r="K2337" s="59"/>
      <c r="L2337" s="44"/>
      <c r="M2337" s="44"/>
      <c r="N2337" s="59"/>
      <c r="O2337" s="9"/>
      <c r="P2337" s="9"/>
      <c r="Q2337" s="9"/>
    </row>
    <row r="2338" spans="1:17">
      <c r="A2338" s="9"/>
      <c r="B2338" s="9" t="s">
        <v>1566</v>
      </c>
      <c r="C2338" s="9"/>
      <c r="D2338" s="9"/>
      <c r="E2338" s="9"/>
      <c r="F2338" s="9"/>
      <c r="G2338" s="44"/>
      <c r="H2338" s="9"/>
      <c r="I2338" s="9"/>
      <c r="J2338" s="9"/>
      <c r="K2338" s="59"/>
      <c r="L2338" s="44"/>
      <c r="M2338" s="44"/>
      <c r="N2338" s="59"/>
      <c r="O2338" s="9"/>
      <c r="P2338" s="9"/>
      <c r="Q2338" s="9"/>
    </row>
    <row r="2339" spans="1:17">
      <c r="A2339" s="9"/>
      <c r="B2339" s="9" t="s">
        <v>238</v>
      </c>
      <c r="C2339" s="9"/>
      <c r="D2339" s="9"/>
      <c r="E2339" s="9"/>
      <c r="F2339" s="9"/>
      <c r="G2339" s="44"/>
      <c r="H2339" s="9"/>
      <c r="I2339" s="9"/>
      <c r="J2339" s="9"/>
      <c r="K2339" s="59"/>
      <c r="L2339" s="44"/>
      <c r="M2339" s="44"/>
      <c r="N2339" s="59"/>
      <c r="O2339" s="9"/>
      <c r="P2339" s="9"/>
      <c r="Q2339" s="9"/>
    </row>
    <row r="2340" spans="1:17">
      <c r="A2340" s="9"/>
      <c r="B2340" s="9" t="s">
        <v>441</v>
      </c>
      <c r="C2340" s="9"/>
      <c r="D2340" s="9"/>
      <c r="E2340" s="9"/>
      <c r="F2340" s="9"/>
      <c r="G2340" s="44"/>
      <c r="H2340" s="9"/>
      <c r="I2340" s="9"/>
      <c r="J2340" s="9"/>
      <c r="K2340" s="59"/>
      <c r="L2340" s="44"/>
      <c r="M2340" s="44"/>
      <c r="N2340" s="59"/>
      <c r="O2340" s="9"/>
      <c r="P2340" s="9"/>
      <c r="Q2340" s="9"/>
    </row>
    <row r="2341" spans="1:17">
      <c r="A2341" s="9"/>
      <c r="B2341" s="9" t="s">
        <v>1391</v>
      </c>
      <c r="C2341" s="9"/>
      <c r="D2341" s="9"/>
      <c r="E2341" s="9"/>
      <c r="F2341" s="9"/>
      <c r="G2341" s="44"/>
      <c r="H2341" s="9"/>
      <c r="I2341" s="9"/>
      <c r="J2341" s="9"/>
      <c r="K2341" s="59"/>
      <c r="L2341" s="44"/>
      <c r="M2341" s="44"/>
      <c r="N2341" s="59"/>
      <c r="O2341" s="9"/>
      <c r="P2341" s="9"/>
      <c r="Q2341" s="9"/>
    </row>
    <row r="2342" spans="1:17">
      <c r="A2342" s="9"/>
      <c r="B2342" s="9" t="s">
        <v>1251</v>
      </c>
      <c r="C2342" s="9"/>
      <c r="D2342" s="9"/>
      <c r="E2342" s="9"/>
      <c r="F2342" s="9"/>
      <c r="G2342" s="44"/>
      <c r="H2342" s="9"/>
      <c r="I2342" s="9"/>
      <c r="J2342" s="9"/>
      <c r="K2342" s="59"/>
      <c r="L2342" s="44"/>
      <c r="M2342" s="44"/>
      <c r="N2342" s="59"/>
      <c r="O2342" s="9"/>
      <c r="P2342" s="9"/>
      <c r="Q2342" s="9"/>
    </row>
    <row r="2343" spans="1:17">
      <c r="A2343" s="9"/>
      <c r="B2343" s="9" t="s">
        <v>1327</v>
      </c>
      <c r="C2343" s="9"/>
      <c r="D2343" s="9"/>
      <c r="E2343" s="9"/>
      <c r="F2343" s="9"/>
      <c r="G2343" s="44"/>
      <c r="H2343" s="9"/>
      <c r="I2343" s="9"/>
      <c r="J2343" s="9"/>
      <c r="K2343" s="59"/>
      <c r="L2343" s="44"/>
      <c r="M2343" s="44"/>
      <c r="N2343" s="59"/>
      <c r="O2343" s="9"/>
      <c r="P2343" s="9"/>
      <c r="Q2343" s="9"/>
    </row>
    <row r="2344" spans="1:17">
      <c r="A2344" s="9"/>
      <c r="B2344" s="9" t="s">
        <v>1546</v>
      </c>
      <c r="C2344" s="9"/>
      <c r="D2344" s="9"/>
      <c r="E2344" s="9"/>
      <c r="F2344" s="9"/>
      <c r="G2344" s="44"/>
      <c r="H2344" s="9"/>
      <c r="I2344" s="9"/>
      <c r="J2344" s="9"/>
      <c r="K2344" s="59"/>
      <c r="L2344" s="44"/>
      <c r="M2344" s="44"/>
      <c r="N2344" s="59"/>
      <c r="O2344" s="9"/>
      <c r="P2344" s="9"/>
      <c r="Q2344" s="9"/>
    </row>
    <row r="2345" spans="1:17">
      <c r="A2345" s="9"/>
      <c r="B2345" s="9" t="s">
        <v>176</v>
      </c>
      <c r="C2345" s="9"/>
      <c r="D2345" s="9"/>
      <c r="E2345" s="9"/>
      <c r="F2345" s="9"/>
      <c r="G2345" s="44"/>
      <c r="H2345" s="9"/>
      <c r="I2345" s="9"/>
      <c r="J2345" s="9"/>
      <c r="K2345" s="59"/>
      <c r="L2345" s="44"/>
      <c r="M2345" s="44"/>
      <c r="N2345" s="59"/>
      <c r="O2345" s="9"/>
      <c r="P2345" s="9"/>
      <c r="Q2345" s="9"/>
    </row>
    <row r="2346" spans="1:17" ht="15.75" customHeight="1">
      <c r="A2346" s="9"/>
      <c r="B2346" s="9" t="s">
        <v>678</v>
      </c>
      <c r="C2346" s="52"/>
      <c r="D2346" s="9"/>
      <c r="E2346" s="9"/>
      <c r="F2346" s="9"/>
      <c r="G2346" s="44"/>
      <c r="H2346" s="9"/>
      <c r="I2346" s="9"/>
      <c r="J2346" s="9"/>
      <c r="K2346" s="59"/>
      <c r="L2346" s="44"/>
      <c r="M2346" s="44"/>
      <c r="N2346" s="59"/>
      <c r="O2346" s="9"/>
      <c r="P2346" s="9"/>
      <c r="Q2346" s="9"/>
    </row>
    <row r="2347" spans="1:17" ht="15.75" customHeight="1">
      <c r="A2347" s="9"/>
      <c r="B2347" s="9" t="s">
        <v>921</v>
      </c>
      <c r="C2347" s="52"/>
      <c r="D2347" s="9"/>
      <c r="E2347" s="9"/>
      <c r="F2347" s="9"/>
      <c r="G2347" s="44"/>
      <c r="H2347" s="9"/>
      <c r="I2347" s="9"/>
      <c r="J2347" s="9"/>
      <c r="K2347" s="59"/>
      <c r="L2347" s="44"/>
      <c r="M2347" s="44"/>
      <c r="N2347" s="59"/>
      <c r="O2347" s="9"/>
      <c r="P2347" s="9"/>
      <c r="Q2347" s="9"/>
    </row>
    <row r="2348" spans="1:17">
      <c r="A2348" s="9"/>
      <c r="B2348" s="9" t="s">
        <v>1025</v>
      </c>
      <c r="C2348" s="9"/>
      <c r="D2348" s="9"/>
      <c r="E2348" s="9"/>
      <c r="F2348" s="9"/>
      <c r="G2348" s="44"/>
      <c r="H2348" s="9"/>
      <c r="I2348" s="9"/>
      <c r="J2348" s="9"/>
      <c r="K2348" s="59"/>
      <c r="L2348" s="44"/>
      <c r="M2348" s="44"/>
      <c r="N2348" s="59"/>
      <c r="O2348" s="9"/>
      <c r="P2348" s="9"/>
      <c r="Q2348" s="9"/>
    </row>
    <row r="2349" spans="1:17">
      <c r="A2349" s="9"/>
      <c r="B2349" s="9" t="s">
        <v>1035</v>
      </c>
      <c r="C2349" s="9"/>
      <c r="D2349" s="9"/>
      <c r="E2349" s="9"/>
      <c r="F2349" s="9"/>
      <c r="G2349" s="44"/>
      <c r="H2349" s="9"/>
      <c r="I2349" s="9"/>
      <c r="J2349" s="9"/>
      <c r="K2349" s="59"/>
      <c r="L2349" s="44"/>
      <c r="M2349" s="44"/>
      <c r="N2349" s="59"/>
      <c r="O2349" s="9"/>
      <c r="P2349" s="9"/>
      <c r="Q2349" s="9"/>
    </row>
    <row r="2350" spans="1:17">
      <c r="A2350" s="9"/>
      <c r="B2350" s="9" t="s">
        <v>1989</v>
      </c>
      <c r="C2350" s="9"/>
      <c r="D2350" s="9"/>
      <c r="E2350" s="9"/>
      <c r="F2350" s="9"/>
      <c r="G2350" s="44"/>
      <c r="H2350" s="9"/>
      <c r="I2350" s="9"/>
      <c r="J2350" s="9"/>
      <c r="K2350" s="59"/>
      <c r="L2350" s="44"/>
      <c r="M2350" s="44"/>
      <c r="N2350" s="59"/>
      <c r="O2350" s="9"/>
      <c r="P2350" s="9"/>
      <c r="Q2350" s="9"/>
    </row>
    <row r="2351" spans="1:17">
      <c r="A2351" s="9"/>
      <c r="B2351" s="9" t="s">
        <v>2029</v>
      </c>
      <c r="C2351" s="9"/>
      <c r="D2351" s="9"/>
      <c r="E2351" s="9"/>
      <c r="F2351" s="9"/>
      <c r="G2351" s="44"/>
      <c r="H2351" s="9"/>
      <c r="I2351" s="9"/>
      <c r="J2351" s="9"/>
      <c r="K2351" s="59"/>
      <c r="L2351" s="44"/>
      <c r="M2351" s="44"/>
      <c r="N2351" s="59"/>
      <c r="O2351" s="9"/>
      <c r="P2351" s="9"/>
      <c r="Q2351" s="9"/>
    </row>
    <row r="2352" spans="1:17">
      <c r="A2352" s="9"/>
      <c r="B2352" s="9" t="s">
        <v>1361</v>
      </c>
      <c r="C2352" s="9"/>
      <c r="D2352" s="9"/>
      <c r="E2352" s="9"/>
      <c r="F2352" s="9"/>
      <c r="G2352" s="44"/>
      <c r="H2352" s="9"/>
      <c r="I2352" s="9"/>
      <c r="J2352" s="9"/>
      <c r="K2352" s="59"/>
      <c r="L2352" s="44"/>
      <c r="M2352" s="44"/>
      <c r="N2352" s="59"/>
      <c r="O2352" s="9"/>
      <c r="P2352" s="9"/>
      <c r="Q2352" s="9"/>
    </row>
    <row r="2353" spans="1:17">
      <c r="A2353" s="9"/>
      <c r="B2353" s="9" t="s">
        <v>2044</v>
      </c>
      <c r="C2353" s="9"/>
      <c r="D2353" s="9"/>
      <c r="E2353" s="9"/>
      <c r="F2353" s="9"/>
      <c r="G2353" s="44"/>
      <c r="H2353" s="9"/>
      <c r="I2353" s="9"/>
      <c r="J2353" s="9"/>
      <c r="K2353" s="59"/>
      <c r="L2353" s="44"/>
      <c r="M2353" s="44"/>
      <c r="N2353" s="59"/>
      <c r="O2353" s="9"/>
      <c r="P2353" s="9"/>
      <c r="Q2353" s="9"/>
    </row>
    <row r="2354" spans="1:17">
      <c r="A2354" s="9"/>
      <c r="B2354" s="9" t="s">
        <v>929</v>
      </c>
      <c r="C2354" s="9"/>
      <c r="D2354" s="9"/>
      <c r="E2354" s="9"/>
      <c r="F2354" s="9"/>
      <c r="G2354" s="44"/>
      <c r="H2354" s="9"/>
      <c r="I2354" s="9"/>
      <c r="J2354" s="9"/>
      <c r="K2354" s="59"/>
      <c r="L2354" s="44"/>
      <c r="M2354" s="44"/>
      <c r="N2354" s="59"/>
      <c r="O2354" s="9"/>
      <c r="P2354" s="9"/>
      <c r="Q2354" s="9"/>
    </row>
    <row r="2355" spans="1:17">
      <c r="A2355" s="9"/>
      <c r="B2355" s="9" t="s">
        <v>926</v>
      </c>
      <c r="C2355" s="9"/>
      <c r="D2355" s="9"/>
      <c r="E2355" s="9"/>
      <c r="F2355" s="9"/>
      <c r="G2355" s="44"/>
      <c r="H2355" s="9"/>
      <c r="I2355" s="9"/>
      <c r="J2355" s="9"/>
      <c r="K2355" s="59"/>
      <c r="L2355" s="44"/>
      <c r="M2355" s="44"/>
      <c r="N2355" s="59"/>
      <c r="O2355" s="9"/>
      <c r="P2355" s="9"/>
      <c r="Q2355" s="9"/>
    </row>
    <row r="2356" spans="1:17">
      <c r="A2356" s="9"/>
      <c r="B2356" s="9" t="s">
        <v>772</v>
      </c>
      <c r="C2356" s="9"/>
      <c r="D2356" s="9"/>
      <c r="E2356" s="9"/>
      <c r="F2356" s="9"/>
      <c r="G2356" s="44"/>
      <c r="H2356" s="9"/>
      <c r="I2356" s="9"/>
      <c r="J2356" s="9"/>
      <c r="K2356" s="59"/>
      <c r="L2356" s="44"/>
      <c r="M2356" s="44"/>
      <c r="N2356" s="59"/>
      <c r="O2356" s="9"/>
      <c r="P2356" s="9"/>
      <c r="Q2356" s="9"/>
    </row>
    <row r="2357" spans="1:17">
      <c r="A2357" s="9"/>
      <c r="B2357" s="9" t="s">
        <v>753</v>
      </c>
      <c r="C2357" s="9"/>
      <c r="D2357" s="9"/>
      <c r="E2357" s="9"/>
      <c r="F2357" s="9"/>
      <c r="G2357" s="44"/>
      <c r="H2357" s="9"/>
      <c r="I2357" s="9"/>
      <c r="J2357" s="9"/>
      <c r="K2357" s="59"/>
      <c r="L2357" s="44"/>
      <c r="M2357" s="44"/>
      <c r="N2357" s="59"/>
      <c r="O2357" s="9"/>
      <c r="P2357" s="9"/>
      <c r="Q2357" s="9"/>
    </row>
    <row r="2358" spans="1:17">
      <c r="A2358" s="9"/>
      <c r="B2358" s="9" t="s">
        <v>959</v>
      </c>
      <c r="C2358" s="9"/>
      <c r="D2358" s="9"/>
      <c r="E2358" s="9"/>
      <c r="F2358" s="9"/>
      <c r="G2358" s="44"/>
      <c r="H2358" s="9"/>
      <c r="I2358" s="9"/>
      <c r="J2358" s="9"/>
      <c r="K2358" s="59"/>
      <c r="L2358" s="44"/>
      <c r="M2358" s="44"/>
      <c r="N2358" s="59"/>
      <c r="O2358" s="9"/>
      <c r="P2358" s="9"/>
      <c r="Q2358" s="9"/>
    </row>
    <row r="2359" spans="1:17">
      <c r="A2359" s="9"/>
      <c r="B2359" s="9" t="s">
        <v>1284</v>
      </c>
      <c r="C2359" s="9"/>
      <c r="D2359" s="9"/>
      <c r="E2359" s="9"/>
      <c r="F2359" s="9"/>
      <c r="G2359" s="44"/>
      <c r="H2359" s="9"/>
      <c r="I2359" s="9"/>
      <c r="J2359" s="9"/>
      <c r="K2359" s="59"/>
      <c r="L2359" s="44"/>
      <c r="M2359" s="44"/>
      <c r="N2359" s="59"/>
      <c r="O2359" s="9"/>
      <c r="P2359" s="9"/>
      <c r="Q2359" s="9"/>
    </row>
    <row r="2360" spans="1:17">
      <c r="A2360" s="9"/>
      <c r="B2360" s="9" t="s">
        <v>1442</v>
      </c>
      <c r="C2360" s="9"/>
      <c r="D2360" s="9"/>
      <c r="E2360" s="9"/>
      <c r="F2360" s="9"/>
      <c r="G2360" s="44"/>
      <c r="H2360" s="9"/>
      <c r="I2360" s="9"/>
      <c r="J2360" s="9"/>
      <c r="K2360" s="59"/>
      <c r="L2360" s="44"/>
      <c r="M2360" s="44"/>
      <c r="N2360" s="59"/>
      <c r="O2360" s="9"/>
      <c r="P2360" s="9"/>
      <c r="Q2360" s="9"/>
    </row>
    <row r="2361" spans="1:17">
      <c r="A2361" s="9"/>
      <c r="B2361" s="9" t="s">
        <v>1349</v>
      </c>
      <c r="C2361" s="9"/>
      <c r="D2361" s="9"/>
      <c r="E2361" s="9"/>
      <c r="F2361" s="9"/>
      <c r="G2361" s="44"/>
      <c r="H2361" s="9"/>
      <c r="I2361" s="9"/>
      <c r="J2361" s="9"/>
      <c r="K2361" s="59"/>
      <c r="L2361" s="44"/>
      <c r="M2361" s="44"/>
      <c r="N2361" s="59"/>
      <c r="O2361" s="9"/>
      <c r="P2361" s="9"/>
      <c r="Q2361" s="9"/>
    </row>
    <row r="2362" spans="1:17">
      <c r="A2362" s="9"/>
      <c r="B2362" s="9" t="s">
        <v>534</v>
      </c>
      <c r="C2362" s="9"/>
      <c r="D2362" s="9"/>
      <c r="E2362" s="9"/>
      <c r="F2362" s="9"/>
      <c r="G2362" s="44"/>
      <c r="H2362" s="9"/>
      <c r="I2362" s="9"/>
      <c r="J2362" s="9"/>
      <c r="K2362" s="59"/>
      <c r="L2362" s="44"/>
      <c r="M2362" s="44"/>
      <c r="N2362" s="59"/>
      <c r="O2362" s="9"/>
      <c r="P2362" s="9"/>
      <c r="Q2362" s="9"/>
    </row>
    <row r="2363" spans="1:17">
      <c r="A2363" s="9"/>
      <c r="B2363" s="9" t="s">
        <v>1485</v>
      </c>
      <c r="C2363" s="9"/>
      <c r="D2363" s="9"/>
      <c r="E2363" s="9"/>
      <c r="F2363" s="9"/>
      <c r="G2363" s="44"/>
      <c r="H2363" s="9"/>
      <c r="I2363" s="9"/>
      <c r="J2363" s="9"/>
      <c r="K2363" s="59"/>
      <c r="L2363" s="44"/>
      <c r="M2363" s="44"/>
      <c r="N2363" s="59"/>
      <c r="O2363" s="9"/>
      <c r="P2363" s="9"/>
      <c r="Q2363" s="9"/>
    </row>
    <row r="2364" spans="1:17">
      <c r="A2364" s="9"/>
      <c r="B2364" s="9" t="s">
        <v>1615</v>
      </c>
      <c r="C2364" s="9"/>
      <c r="D2364" s="9"/>
      <c r="E2364" s="9"/>
      <c r="F2364" s="9"/>
      <c r="G2364" s="44"/>
      <c r="H2364" s="9"/>
      <c r="I2364" s="9"/>
      <c r="J2364" s="9"/>
      <c r="K2364" s="59"/>
      <c r="L2364" s="44"/>
      <c r="M2364" s="44"/>
      <c r="N2364" s="59"/>
      <c r="O2364" s="9"/>
      <c r="P2364" s="9"/>
      <c r="Q2364" s="9"/>
    </row>
    <row r="2365" spans="1:17">
      <c r="A2365" s="9"/>
      <c r="B2365" s="9" t="s">
        <v>1289</v>
      </c>
      <c r="C2365" s="9"/>
      <c r="D2365" s="9"/>
      <c r="E2365" s="9"/>
      <c r="F2365" s="9"/>
      <c r="G2365" s="44"/>
      <c r="H2365" s="9"/>
      <c r="I2365" s="9"/>
      <c r="J2365" s="9"/>
      <c r="K2365" s="59"/>
      <c r="L2365" s="44"/>
      <c r="M2365" s="44"/>
      <c r="N2365" s="59"/>
      <c r="O2365" s="9"/>
      <c r="P2365" s="9"/>
      <c r="Q2365" s="9"/>
    </row>
    <row r="2366" spans="1:17">
      <c r="A2366" s="9"/>
      <c r="B2366" s="9" t="s">
        <v>1280</v>
      </c>
      <c r="C2366" s="9"/>
      <c r="D2366" s="9"/>
      <c r="E2366" s="15"/>
      <c r="F2366" s="9"/>
      <c r="G2366" s="44"/>
      <c r="H2366" s="15"/>
      <c r="I2366" s="9"/>
      <c r="J2366" s="9"/>
      <c r="K2366" s="59"/>
      <c r="L2366" s="44"/>
      <c r="M2366" s="44"/>
      <c r="N2366" s="59"/>
      <c r="O2366" s="9"/>
      <c r="P2366" s="9"/>
      <c r="Q2366" s="9"/>
    </row>
    <row r="2367" spans="1:17">
      <c r="A2367" s="9"/>
      <c r="B2367" s="9" t="s">
        <v>597</v>
      </c>
      <c r="C2367" s="9"/>
      <c r="D2367" s="9"/>
      <c r="E2367" s="9"/>
      <c r="F2367" s="9"/>
      <c r="G2367" s="44"/>
      <c r="H2367" s="9"/>
      <c r="I2367" s="9"/>
      <c r="J2367" s="9"/>
      <c r="K2367" s="59"/>
      <c r="L2367" s="44"/>
      <c r="M2367" s="44"/>
      <c r="N2367" s="59"/>
      <c r="O2367" s="9"/>
      <c r="P2367" s="9"/>
      <c r="Q2367" s="9"/>
    </row>
    <row r="2368" spans="1:17">
      <c r="A2368" s="9"/>
      <c r="B2368" s="9" t="s">
        <v>284</v>
      </c>
      <c r="C2368" s="9"/>
      <c r="D2368" s="9"/>
      <c r="E2368" s="9"/>
      <c r="F2368" s="9"/>
      <c r="G2368" s="44"/>
      <c r="H2368" s="9"/>
      <c r="I2368" s="9"/>
      <c r="J2368" s="9"/>
      <c r="K2368" s="59"/>
      <c r="L2368" s="44"/>
      <c r="M2368" s="44"/>
      <c r="N2368" s="59"/>
      <c r="O2368" s="9"/>
      <c r="P2368" s="9"/>
      <c r="Q2368" s="9"/>
    </row>
    <row r="2369" spans="1:17">
      <c r="A2369" s="9"/>
      <c r="B2369" s="9" t="s">
        <v>618</v>
      </c>
      <c r="C2369" s="9"/>
      <c r="D2369" s="9"/>
      <c r="E2369" s="9"/>
      <c r="F2369" s="9"/>
      <c r="G2369" s="44"/>
      <c r="H2369" s="9"/>
      <c r="I2369" s="9"/>
      <c r="J2369" s="9"/>
      <c r="K2369" s="59"/>
      <c r="L2369" s="44"/>
      <c r="M2369" s="44"/>
      <c r="N2369" s="59"/>
      <c r="O2369" s="9"/>
      <c r="P2369" s="9"/>
      <c r="Q2369" s="9"/>
    </row>
    <row r="2370" spans="1:17">
      <c r="A2370" s="9"/>
      <c r="B2370" s="9" t="s">
        <v>1043</v>
      </c>
      <c r="C2370" s="9"/>
      <c r="D2370" s="9"/>
      <c r="E2370" s="15"/>
      <c r="F2370" s="9"/>
      <c r="G2370" s="44"/>
      <c r="H2370" s="15"/>
      <c r="I2370" s="9"/>
      <c r="J2370" s="9"/>
      <c r="K2370" s="59"/>
      <c r="L2370" s="44"/>
      <c r="M2370" s="44"/>
      <c r="N2370" s="59"/>
      <c r="O2370" s="9"/>
      <c r="P2370" s="9"/>
      <c r="Q2370" s="9"/>
    </row>
    <row r="2371" spans="1:17">
      <c r="A2371" s="9"/>
      <c r="B2371" s="9" t="s">
        <v>1084</v>
      </c>
      <c r="C2371" s="9"/>
      <c r="D2371" s="9"/>
      <c r="E2371" s="9"/>
      <c r="F2371" s="9"/>
      <c r="G2371" s="44"/>
      <c r="H2371" s="9"/>
      <c r="I2371" s="9"/>
      <c r="J2371" s="9"/>
      <c r="K2371" s="59"/>
      <c r="L2371" s="44"/>
      <c r="M2371" s="44"/>
      <c r="N2371" s="59"/>
      <c r="O2371" s="9"/>
      <c r="P2371" s="9"/>
      <c r="Q2371" s="9"/>
    </row>
    <row r="2372" spans="1:17">
      <c r="A2372" s="9"/>
      <c r="B2372" s="9" t="s">
        <v>1462</v>
      </c>
      <c r="C2372" s="9"/>
      <c r="D2372" s="9"/>
      <c r="E2372" s="9"/>
      <c r="F2372" s="9"/>
      <c r="G2372" s="44"/>
      <c r="H2372" s="9"/>
      <c r="I2372" s="9"/>
      <c r="J2372" s="9"/>
      <c r="K2372" s="59"/>
      <c r="L2372" s="44"/>
      <c r="M2372" s="44"/>
      <c r="N2372" s="59"/>
      <c r="O2372" s="9"/>
      <c r="P2372" s="9"/>
      <c r="Q2372" s="9"/>
    </row>
    <row r="2373" spans="1:17">
      <c r="A2373" s="9"/>
      <c r="B2373" s="9" t="s">
        <v>144</v>
      </c>
      <c r="C2373" s="9"/>
      <c r="D2373" s="9"/>
      <c r="E2373" s="9"/>
      <c r="F2373" s="9"/>
      <c r="G2373" s="44"/>
      <c r="H2373" s="9"/>
      <c r="I2373" s="9"/>
      <c r="J2373" s="9"/>
      <c r="K2373" s="59"/>
      <c r="L2373" s="44"/>
      <c r="M2373" s="44"/>
      <c r="N2373" s="59"/>
      <c r="O2373" s="9"/>
      <c r="P2373" s="9"/>
      <c r="Q2373" s="9"/>
    </row>
    <row r="2374" spans="1:17">
      <c r="A2374" s="9"/>
      <c r="B2374" s="9" t="s">
        <v>1465</v>
      </c>
      <c r="C2374" s="9"/>
      <c r="D2374" s="9"/>
      <c r="E2374" s="9"/>
      <c r="F2374" s="9"/>
      <c r="G2374" s="44"/>
      <c r="H2374" s="9"/>
      <c r="I2374" s="9"/>
      <c r="J2374" s="9"/>
      <c r="K2374" s="59"/>
      <c r="L2374" s="44"/>
      <c r="M2374" s="44"/>
      <c r="N2374" s="59"/>
      <c r="O2374" s="9"/>
      <c r="P2374" s="9"/>
      <c r="Q2374" s="9"/>
    </row>
    <row r="2375" spans="1:17">
      <c r="A2375" s="9"/>
      <c r="B2375" s="9" t="s">
        <v>654</v>
      </c>
      <c r="C2375" s="9"/>
      <c r="D2375" s="9"/>
      <c r="E2375" s="9"/>
      <c r="F2375" s="9"/>
      <c r="G2375" s="44"/>
      <c r="H2375" s="9"/>
      <c r="I2375" s="9"/>
      <c r="J2375" s="9"/>
      <c r="K2375" s="59"/>
      <c r="L2375" s="44"/>
      <c r="M2375" s="44"/>
      <c r="N2375" s="59"/>
      <c r="O2375" s="9"/>
      <c r="P2375" s="9"/>
      <c r="Q2375" s="9"/>
    </row>
    <row r="2376" spans="1:17">
      <c r="A2376" s="9"/>
      <c r="B2376" s="9" t="s">
        <v>937</v>
      </c>
      <c r="C2376" s="9"/>
      <c r="D2376" s="9"/>
      <c r="E2376" s="9"/>
      <c r="F2376" s="9"/>
      <c r="G2376" s="44"/>
      <c r="H2376" s="9"/>
      <c r="I2376" s="9"/>
      <c r="J2376" s="9"/>
      <c r="K2376" s="59"/>
      <c r="L2376" s="44"/>
      <c r="M2376" s="44"/>
      <c r="N2376" s="59"/>
      <c r="O2376" s="9"/>
      <c r="P2376" s="9"/>
      <c r="Q2376" s="9"/>
    </row>
    <row r="2377" spans="1:17">
      <c r="A2377" s="9"/>
      <c r="B2377" s="9" t="s">
        <v>1300</v>
      </c>
      <c r="C2377" s="9"/>
      <c r="D2377" s="9"/>
      <c r="E2377" s="9"/>
      <c r="F2377" s="9"/>
      <c r="G2377" s="44"/>
      <c r="H2377" s="9"/>
      <c r="I2377" s="9"/>
      <c r="J2377" s="9"/>
      <c r="K2377" s="59"/>
      <c r="L2377" s="44"/>
      <c r="M2377" s="44"/>
      <c r="N2377" s="59"/>
      <c r="O2377" s="9"/>
      <c r="P2377" s="9"/>
      <c r="Q2377" s="9"/>
    </row>
    <row r="2378" spans="1:17">
      <c r="A2378" s="9"/>
      <c r="B2378" s="9" t="s">
        <v>355</v>
      </c>
      <c r="C2378" s="9"/>
      <c r="D2378" s="9"/>
      <c r="E2378" s="9"/>
      <c r="F2378" s="9"/>
      <c r="G2378" s="44"/>
      <c r="H2378" s="9"/>
      <c r="I2378" s="9"/>
      <c r="J2378" s="9"/>
      <c r="K2378" s="59"/>
      <c r="L2378" s="44"/>
      <c r="M2378" s="44"/>
      <c r="N2378" s="59"/>
      <c r="O2378" s="9"/>
      <c r="P2378" s="9"/>
      <c r="Q2378" s="9"/>
    </row>
    <row r="2379" spans="1:17">
      <c r="A2379" s="9"/>
      <c r="B2379" s="9" t="s">
        <v>1817</v>
      </c>
      <c r="C2379" s="9"/>
      <c r="D2379" s="9"/>
      <c r="E2379" s="9"/>
      <c r="F2379" s="9"/>
      <c r="G2379" s="44"/>
      <c r="H2379" s="9"/>
      <c r="I2379" s="9"/>
      <c r="J2379" s="9"/>
      <c r="K2379" s="59"/>
      <c r="L2379" s="44"/>
      <c r="M2379" s="44"/>
      <c r="N2379" s="59"/>
      <c r="O2379" s="9"/>
      <c r="P2379" s="9"/>
      <c r="Q2379" s="9"/>
    </row>
    <row r="2380" spans="1:17">
      <c r="A2380" s="9"/>
      <c r="B2380" s="9" t="s">
        <v>734</v>
      </c>
      <c r="C2380" s="9"/>
      <c r="D2380" s="9"/>
      <c r="E2380" s="15"/>
      <c r="F2380" s="9"/>
      <c r="G2380" s="44"/>
      <c r="H2380" s="15"/>
      <c r="I2380" s="9"/>
      <c r="J2380" s="9"/>
      <c r="K2380" s="59"/>
      <c r="L2380" s="44"/>
      <c r="M2380" s="44"/>
      <c r="N2380" s="59"/>
      <c r="O2380" s="9"/>
      <c r="P2380" s="9"/>
      <c r="Q2380" s="9"/>
    </row>
    <row r="2381" spans="1:17">
      <c r="A2381" s="9"/>
      <c r="B2381" s="9" t="s">
        <v>686</v>
      </c>
      <c r="C2381" s="9"/>
      <c r="D2381" s="9"/>
      <c r="E2381" s="9"/>
      <c r="F2381" s="9"/>
      <c r="G2381" s="44"/>
      <c r="H2381" s="9"/>
      <c r="I2381" s="9"/>
      <c r="J2381" s="9"/>
      <c r="K2381" s="59"/>
      <c r="L2381" s="44"/>
      <c r="M2381" s="44"/>
      <c r="N2381" s="59"/>
      <c r="O2381" s="9"/>
      <c r="P2381" s="9"/>
      <c r="Q2381" s="9"/>
    </row>
    <row r="2382" spans="1:17">
      <c r="A2382" s="9"/>
      <c r="B2382" s="9" t="s">
        <v>925</v>
      </c>
      <c r="C2382" s="9"/>
      <c r="D2382" s="9"/>
      <c r="E2382" s="9"/>
      <c r="F2382" s="9"/>
      <c r="G2382" s="44"/>
      <c r="H2382" s="9"/>
      <c r="I2382" s="9"/>
      <c r="J2382" s="9"/>
      <c r="K2382" s="59"/>
      <c r="L2382" s="44"/>
      <c r="M2382" s="44"/>
      <c r="N2382" s="59"/>
      <c r="O2382" s="9"/>
      <c r="P2382" s="9"/>
      <c r="Q2382" s="9"/>
    </row>
    <row r="2383" spans="1:17">
      <c r="A2383" s="9"/>
      <c r="B2383" s="9" t="s">
        <v>794</v>
      </c>
      <c r="C2383" s="9"/>
      <c r="D2383" s="9"/>
      <c r="E2383" s="9"/>
      <c r="F2383" s="9"/>
      <c r="G2383" s="44"/>
      <c r="H2383" s="9"/>
      <c r="I2383" s="9"/>
      <c r="J2383" s="9"/>
      <c r="K2383" s="59"/>
      <c r="L2383" s="44"/>
      <c r="M2383" s="44"/>
      <c r="N2383" s="59"/>
      <c r="O2383" s="9"/>
      <c r="P2383" s="9"/>
      <c r="Q2383" s="9"/>
    </row>
    <row r="2384" spans="1:17">
      <c r="A2384" s="9"/>
      <c r="B2384" s="9" t="s">
        <v>722</v>
      </c>
      <c r="C2384" s="9"/>
      <c r="D2384" s="9"/>
      <c r="E2384" s="9"/>
      <c r="F2384" s="9"/>
      <c r="G2384" s="44"/>
      <c r="H2384" s="9"/>
      <c r="I2384" s="9"/>
      <c r="J2384" s="9"/>
      <c r="K2384" s="59"/>
      <c r="L2384" s="44"/>
      <c r="M2384" s="44"/>
      <c r="N2384" s="59"/>
      <c r="O2384" s="9"/>
      <c r="P2384" s="9"/>
      <c r="Q2384" s="9"/>
    </row>
    <row r="2385" spans="1:17">
      <c r="A2385" s="9"/>
      <c r="B2385" s="9" t="s">
        <v>922</v>
      </c>
      <c r="C2385" s="9"/>
      <c r="D2385" s="9"/>
      <c r="E2385" s="9"/>
      <c r="F2385" s="9"/>
      <c r="G2385" s="44"/>
      <c r="H2385" s="9"/>
      <c r="I2385" s="9"/>
      <c r="J2385" s="9"/>
      <c r="K2385" s="59"/>
      <c r="L2385" s="44"/>
      <c r="M2385" s="44"/>
      <c r="N2385" s="59"/>
      <c r="O2385" s="9"/>
      <c r="P2385" s="9"/>
      <c r="Q2385" s="9"/>
    </row>
    <row r="2386" spans="1:17">
      <c r="A2386" s="9"/>
      <c r="B2386" s="9" t="s">
        <v>955</v>
      </c>
      <c r="C2386" s="9"/>
      <c r="D2386" s="9"/>
      <c r="E2386" s="9"/>
      <c r="F2386" s="9"/>
      <c r="G2386" s="44"/>
      <c r="H2386" s="9"/>
      <c r="I2386" s="9"/>
      <c r="J2386" s="9"/>
      <c r="K2386" s="59"/>
      <c r="L2386" s="44"/>
      <c r="M2386" s="44"/>
      <c r="N2386" s="59"/>
      <c r="O2386" s="9"/>
      <c r="P2386" s="9"/>
      <c r="Q2386" s="9"/>
    </row>
    <row r="2387" spans="1:17">
      <c r="A2387" s="9"/>
      <c r="B2387" s="9" t="s">
        <v>1221</v>
      </c>
      <c r="C2387" s="9"/>
      <c r="D2387" s="9"/>
      <c r="E2387" s="15"/>
      <c r="F2387" s="9"/>
      <c r="G2387" s="44"/>
      <c r="H2387" s="15"/>
      <c r="I2387" s="9"/>
      <c r="J2387" s="9"/>
      <c r="K2387" s="59"/>
      <c r="L2387" s="44"/>
      <c r="M2387" s="44"/>
      <c r="N2387" s="59"/>
      <c r="O2387" s="9"/>
      <c r="P2387" s="9"/>
      <c r="Q2387" s="9"/>
    </row>
    <row r="2388" spans="1:17">
      <c r="A2388" s="9"/>
      <c r="B2388" s="9" t="s">
        <v>1127</v>
      </c>
      <c r="C2388" s="9"/>
      <c r="D2388" s="9"/>
      <c r="E2388" s="9"/>
      <c r="F2388" s="9"/>
      <c r="G2388" s="44"/>
      <c r="H2388" s="9"/>
      <c r="I2388" s="9"/>
      <c r="J2388" s="9"/>
      <c r="K2388" s="59"/>
      <c r="L2388" s="44"/>
      <c r="M2388" s="44"/>
      <c r="N2388" s="59"/>
      <c r="O2388" s="9"/>
      <c r="P2388" s="9"/>
      <c r="Q2388" s="9"/>
    </row>
    <row r="2389" spans="1:17">
      <c r="A2389" s="9"/>
      <c r="B2389" s="9" t="s">
        <v>1338</v>
      </c>
      <c r="C2389" s="9"/>
      <c r="D2389" s="9"/>
      <c r="E2389" s="9"/>
      <c r="F2389" s="9"/>
      <c r="G2389" s="44"/>
      <c r="H2389" s="9"/>
      <c r="I2389" s="9"/>
      <c r="J2389" s="9"/>
      <c r="K2389" s="59"/>
      <c r="L2389" s="44"/>
      <c r="M2389" s="44"/>
      <c r="N2389" s="59"/>
      <c r="O2389" s="9"/>
      <c r="P2389" s="9"/>
      <c r="Q2389" s="9"/>
    </row>
    <row r="2390" spans="1:17">
      <c r="A2390" s="9"/>
      <c r="B2390" s="9" t="s">
        <v>1451</v>
      </c>
      <c r="C2390" s="9"/>
      <c r="D2390" s="9"/>
      <c r="E2390" s="9"/>
      <c r="F2390" s="9"/>
      <c r="G2390" s="44"/>
      <c r="H2390" s="9"/>
      <c r="I2390" s="9"/>
      <c r="J2390" s="9"/>
      <c r="K2390" s="59"/>
      <c r="L2390" s="44"/>
      <c r="M2390" s="44"/>
      <c r="N2390" s="59"/>
      <c r="O2390" s="9"/>
      <c r="P2390" s="9"/>
      <c r="Q2390" s="9"/>
    </row>
    <row r="2391" spans="1:17">
      <c r="A2391" s="9"/>
      <c r="B2391" s="9" t="s">
        <v>295</v>
      </c>
      <c r="C2391" s="9"/>
      <c r="D2391" s="9"/>
      <c r="E2391" s="9"/>
      <c r="F2391" s="9"/>
      <c r="G2391" s="44"/>
      <c r="H2391" s="9"/>
      <c r="I2391" s="9"/>
      <c r="J2391" s="9"/>
      <c r="K2391" s="59"/>
      <c r="L2391" s="44"/>
      <c r="M2391" s="44"/>
      <c r="N2391" s="59"/>
      <c r="O2391" s="9"/>
      <c r="P2391" s="9"/>
      <c r="Q2391" s="9"/>
    </row>
    <row r="2392" spans="1:17">
      <c r="A2392" s="9"/>
      <c r="B2392" s="9" t="s">
        <v>1436</v>
      </c>
      <c r="C2392" s="9"/>
      <c r="D2392" s="9"/>
      <c r="E2392" s="9"/>
      <c r="F2392" s="9"/>
      <c r="G2392" s="44"/>
      <c r="H2392" s="9"/>
      <c r="I2392" s="9"/>
      <c r="J2392" s="9"/>
      <c r="K2392" s="59"/>
      <c r="L2392" s="44"/>
      <c r="M2392" s="44"/>
      <c r="N2392" s="59"/>
      <c r="O2392" s="9"/>
      <c r="P2392" s="9"/>
      <c r="Q2392" s="9"/>
    </row>
    <row r="2393" spans="1:17">
      <c r="A2393" s="9"/>
      <c r="B2393" s="9" t="s">
        <v>1531</v>
      </c>
      <c r="C2393" s="9"/>
      <c r="D2393" s="9"/>
      <c r="E2393" s="9"/>
      <c r="F2393" s="9"/>
      <c r="G2393" s="44"/>
      <c r="H2393" s="9"/>
      <c r="I2393" s="9"/>
      <c r="J2393" s="9"/>
      <c r="K2393" s="59"/>
      <c r="L2393" s="44"/>
      <c r="M2393" s="44"/>
      <c r="N2393" s="59"/>
      <c r="O2393" s="9"/>
      <c r="P2393" s="9"/>
      <c r="Q2393" s="9"/>
    </row>
    <row r="2394" spans="1:17">
      <c r="A2394" s="9"/>
      <c r="B2394" s="9" t="s">
        <v>318</v>
      </c>
      <c r="C2394" s="9"/>
      <c r="D2394" s="9"/>
      <c r="E2394" s="9"/>
      <c r="F2394" s="9"/>
      <c r="G2394" s="44"/>
      <c r="H2394" s="9"/>
      <c r="I2394" s="9"/>
      <c r="J2394" s="9"/>
      <c r="K2394" s="59"/>
      <c r="L2394" s="44"/>
      <c r="M2394" s="44"/>
      <c r="N2394" s="59"/>
      <c r="O2394" s="9"/>
      <c r="P2394" s="9"/>
      <c r="Q2394" s="9"/>
    </row>
    <row r="2395" spans="1:17">
      <c r="A2395" s="9"/>
      <c r="B2395" s="9" t="s">
        <v>726</v>
      </c>
      <c r="C2395" s="9"/>
      <c r="D2395" s="9"/>
      <c r="E2395" s="9"/>
      <c r="F2395" s="9"/>
      <c r="G2395" s="44"/>
      <c r="H2395" s="9"/>
      <c r="I2395" s="9"/>
      <c r="J2395" s="9"/>
      <c r="K2395" s="59"/>
      <c r="L2395" s="44"/>
      <c r="M2395" s="44"/>
      <c r="N2395" s="59"/>
      <c r="O2395" s="9"/>
      <c r="P2395" s="9"/>
      <c r="Q2395" s="9"/>
    </row>
    <row r="2396" spans="1:17">
      <c r="A2396" s="9"/>
      <c r="B2396" s="9" t="s">
        <v>284</v>
      </c>
      <c r="C2396" s="9"/>
      <c r="D2396" s="9"/>
      <c r="E2396" s="9"/>
      <c r="F2396" s="9"/>
      <c r="G2396" s="44"/>
      <c r="H2396" s="9"/>
      <c r="I2396" s="9"/>
      <c r="J2396" s="9"/>
      <c r="K2396" s="59"/>
      <c r="L2396" s="44"/>
      <c r="M2396" s="44"/>
      <c r="N2396" s="59"/>
      <c r="O2396" s="9"/>
      <c r="P2396" s="9"/>
      <c r="Q2396" s="9"/>
    </row>
    <row r="2397" spans="1:17">
      <c r="A2397" s="9"/>
      <c r="B2397" s="9" t="s">
        <v>1503</v>
      </c>
      <c r="C2397" s="9"/>
      <c r="D2397" s="9"/>
      <c r="E2397" s="9"/>
      <c r="F2397" s="9"/>
      <c r="G2397" s="44"/>
      <c r="H2397" s="9"/>
      <c r="I2397" s="9"/>
      <c r="J2397" s="9"/>
      <c r="K2397" s="59"/>
      <c r="L2397" s="44"/>
      <c r="M2397" s="44"/>
      <c r="N2397" s="59"/>
      <c r="O2397" s="9"/>
      <c r="P2397" s="9"/>
      <c r="Q2397" s="9"/>
    </row>
    <row r="2398" spans="1:17">
      <c r="A2398" s="9"/>
      <c r="B2398" s="9" t="s">
        <v>1049</v>
      </c>
      <c r="C2398" s="9"/>
      <c r="D2398" s="9"/>
      <c r="E2398" s="9"/>
      <c r="F2398" s="9"/>
      <c r="G2398" s="44"/>
      <c r="H2398" s="9"/>
      <c r="I2398" s="9"/>
      <c r="J2398" s="9"/>
      <c r="K2398" s="59"/>
      <c r="L2398" s="44"/>
      <c r="M2398" s="44"/>
      <c r="N2398" s="59"/>
      <c r="O2398" s="9"/>
      <c r="P2398" s="9"/>
      <c r="Q2398" s="9"/>
    </row>
    <row r="2399" spans="1:17" ht="15.75" customHeight="1">
      <c r="A2399" s="9"/>
      <c r="B2399" s="9" t="s">
        <v>218</v>
      </c>
      <c r="C2399" s="52"/>
      <c r="D2399" s="9"/>
      <c r="E2399" s="9"/>
      <c r="F2399" s="9"/>
      <c r="G2399" s="44"/>
      <c r="H2399" s="9"/>
      <c r="I2399" s="9"/>
      <c r="J2399" s="9"/>
      <c r="K2399" s="59"/>
      <c r="L2399" s="44"/>
      <c r="M2399" s="44"/>
      <c r="N2399" s="59"/>
      <c r="O2399" s="9"/>
      <c r="P2399" s="9"/>
      <c r="Q2399" s="9"/>
    </row>
    <row r="2400" spans="1:17">
      <c r="A2400" s="9"/>
      <c r="B2400" s="9" t="s">
        <v>1045</v>
      </c>
      <c r="C2400" s="9"/>
      <c r="D2400" s="9"/>
      <c r="E2400" s="9"/>
      <c r="F2400" s="9"/>
      <c r="G2400" s="44"/>
      <c r="H2400" s="9"/>
      <c r="I2400" s="9"/>
      <c r="J2400" s="9"/>
      <c r="K2400" s="59"/>
      <c r="L2400" s="44"/>
      <c r="M2400" s="44"/>
      <c r="N2400" s="59"/>
      <c r="O2400" s="9"/>
      <c r="P2400" s="9"/>
      <c r="Q2400" s="9"/>
    </row>
    <row r="2401" spans="1:17">
      <c r="A2401" s="9"/>
      <c r="B2401" s="9" t="s">
        <v>1052</v>
      </c>
      <c r="C2401" s="9"/>
      <c r="D2401" s="9"/>
      <c r="E2401" s="9"/>
      <c r="F2401" s="9"/>
      <c r="G2401" s="44"/>
      <c r="H2401" s="9"/>
      <c r="I2401" s="9"/>
      <c r="J2401" s="9"/>
      <c r="K2401" s="59"/>
      <c r="L2401" s="44"/>
      <c r="M2401" s="44"/>
      <c r="N2401" s="59"/>
      <c r="O2401" s="9"/>
      <c r="P2401" s="9"/>
      <c r="Q2401" s="9"/>
    </row>
    <row r="2402" spans="1:17">
      <c r="A2402" s="9"/>
      <c r="B2402" s="9" t="s">
        <v>1143</v>
      </c>
      <c r="C2402" s="9"/>
      <c r="D2402" s="9"/>
      <c r="E2402" s="9"/>
      <c r="F2402" s="9"/>
      <c r="G2402" s="44"/>
      <c r="H2402" s="9"/>
      <c r="I2402" s="9"/>
      <c r="J2402" s="9"/>
      <c r="K2402" s="59"/>
      <c r="L2402" s="44"/>
      <c r="M2402" s="44"/>
      <c r="N2402" s="59"/>
      <c r="O2402" s="9"/>
      <c r="P2402" s="9"/>
      <c r="Q2402" s="9"/>
    </row>
    <row r="2403" spans="1:17">
      <c r="A2403" s="9"/>
      <c r="B2403" s="9" t="s">
        <v>1099</v>
      </c>
      <c r="C2403" s="9"/>
      <c r="D2403" s="9"/>
      <c r="E2403" s="9"/>
      <c r="F2403" s="9"/>
      <c r="G2403" s="44"/>
      <c r="H2403" s="9"/>
      <c r="I2403" s="9"/>
      <c r="J2403" s="9"/>
      <c r="K2403" s="59"/>
      <c r="L2403" s="44"/>
      <c r="M2403" s="44"/>
      <c r="N2403" s="59"/>
      <c r="O2403" s="9"/>
      <c r="P2403" s="9"/>
      <c r="Q2403" s="9"/>
    </row>
    <row r="2404" spans="1:17">
      <c r="A2404" s="9"/>
      <c r="B2404" s="9" t="s">
        <v>543</v>
      </c>
      <c r="C2404" s="9"/>
      <c r="D2404" s="9"/>
      <c r="E2404" s="9"/>
      <c r="F2404" s="9"/>
      <c r="G2404" s="44"/>
      <c r="H2404" s="9"/>
      <c r="I2404" s="9"/>
      <c r="J2404" s="9"/>
      <c r="K2404" s="59"/>
      <c r="L2404" s="44"/>
      <c r="M2404" s="44"/>
      <c r="N2404" s="59"/>
      <c r="O2404" s="9"/>
      <c r="P2404" s="9"/>
      <c r="Q2404" s="9"/>
    </row>
    <row r="2405" spans="1:17">
      <c r="A2405" s="9"/>
      <c r="B2405" s="9" t="s">
        <v>1337</v>
      </c>
      <c r="C2405" s="9"/>
      <c r="D2405" s="9"/>
      <c r="E2405" s="9"/>
      <c r="F2405" s="9"/>
      <c r="G2405" s="44"/>
      <c r="H2405" s="9"/>
      <c r="I2405" s="9"/>
      <c r="J2405" s="9"/>
      <c r="K2405" s="59"/>
      <c r="L2405" s="44"/>
      <c r="M2405" s="44"/>
      <c r="N2405" s="59"/>
      <c r="O2405" s="9"/>
      <c r="P2405" s="9"/>
      <c r="Q2405" s="9"/>
    </row>
    <row r="2406" spans="1:17">
      <c r="A2406" s="9"/>
      <c r="B2406" s="9" t="s">
        <v>2026</v>
      </c>
      <c r="C2406" s="9"/>
      <c r="D2406" s="9"/>
      <c r="E2406" s="9"/>
      <c r="F2406" s="9"/>
      <c r="G2406" s="44"/>
      <c r="H2406" s="9"/>
      <c r="I2406" s="9"/>
      <c r="J2406" s="9"/>
      <c r="K2406" s="59"/>
      <c r="L2406" s="44"/>
      <c r="M2406" s="44"/>
      <c r="N2406" s="59"/>
      <c r="O2406" s="9"/>
      <c r="P2406" s="9"/>
      <c r="Q2406" s="9"/>
    </row>
    <row r="2407" spans="1:17">
      <c r="A2407" s="9"/>
      <c r="B2407" s="9" t="s">
        <v>329</v>
      </c>
      <c r="C2407" s="9"/>
      <c r="D2407" s="9"/>
      <c r="E2407" s="9"/>
      <c r="F2407" s="9"/>
      <c r="G2407" s="44"/>
      <c r="H2407" s="9"/>
      <c r="I2407" s="9"/>
      <c r="J2407" s="9"/>
      <c r="K2407" s="59"/>
      <c r="L2407" s="44"/>
      <c r="M2407" s="44"/>
      <c r="N2407" s="59"/>
      <c r="O2407" s="9"/>
      <c r="P2407" s="9"/>
      <c r="Q2407" s="9"/>
    </row>
    <row r="2408" spans="1:17">
      <c r="A2408" s="9"/>
      <c r="B2408" s="9" t="s">
        <v>92</v>
      </c>
      <c r="C2408" s="9"/>
      <c r="D2408" s="9"/>
      <c r="E2408" s="9"/>
      <c r="F2408" s="9"/>
      <c r="G2408" s="44"/>
      <c r="H2408" s="9"/>
      <c r="I2408" s="9"/>
      <c r="J2408" s="9"/>
      <c r="K2408" s="59"/>
      <c r="L2408" s="44"/>
      <c r="M2408" s="44"/>
      <c r="N2408" s="59"/>
      <c r="O2408" s="9"/>
      <c r="P2408" s="9"/>
      <c r="Q2408" s="9"/>
    </row>
    <row r="2409" spans="1:17">
      <c r="A2409" s="9"/>
      <c r="B2409" s="9" t="s">
        <v>325</v>
      </c>
      <c r="C2409" s="9"/>
      <c r="D2409" s="9"/>
      <c r="E2409" s="9"/>
      <c r="F2409" s="9"/>
      <c r="G2409" s="44"/>
      <c r="H2409" s="9"/>
      <c r="I2409" s="9"/>
      <c r="J2409" s="9"/>
      <c r="K2409" s="59"/>
      <c r="L2409" s="44"/>
      <c r="M2409" s="44"/>
      <c r="N2409" s="59"/>
      <c r="O2409" s="9"/>
      <c r="P2409" s="9"/>
      <c r="Q2409" s="9"/>
    </row>
    <row r="2410" spans="1:17">
      <c r="A2410" s="9"/>
      <c r="B2410" s="9" t="s">
        <v>634</v>
      </c>
      <c r="C2410" s="9"/>
      <c r="D2410" s="9"/>
      <c r="E2410" s="9"/>
      <c r="F2410" s="9"/>
      <c r="G2410" s="44"/>
      <c r="H2410" s="9"/>
      <c r="I2410" s="9"/>
      <c r="J2410" s="9"/>
      <c r="K2410" s="59"/>
      <c r="L2410" s="44"/>
      <c r="M2410" s="44"/>
      <c r="N2410" s="59"/>
      <c r="O2410" s="9"/>
      <c r="P2410" s="9"/>
      <c r="Q2410" s="9"/>
    </row>
    <row r="2411" spans="1:17">
      <c r="A2411" s="9"/>
      <c r="B2411" s="9" t="s">
        <v>924</v>
      </c>
      <c r="C2411" s="9"/>
      <c r="D2411" s="9"/>
      <c r="E2411" s="9"/>
      <c r="F2411" s="9"/>
      <c r="G2411" s="44"/>
      <c r="H2411" s="9"/>
      <c r="I2411" s="9"/>
      <c r="J2411" s="9"/>
      <c r="K2411" s="59"/>
      <c r="L2411" s="44"/>
      <c r="M2411" s="44"/>
      <c r="N2411" s="59"/>
      <c r="O2411" s="9"/>
      <c r="P2411" s="9"/>
      <c r="Q2411" s="9"/>
    </row>
    <row r="2412" spans="1:17">
      <c r="A2412" s="9"/>
      <c r="B2412" s="9" t="s">
        <v>940</v>
      </c>
      <c r="C2412" s="9"/>
      <c r="D2412" s="9"/>
      <c r="E2412" s="9"/>
      <c r="F2412" s="9"/>
      <c r="G2412" s="44"/>
      <c r="H2412" s="9"/>
      <c r="I2412" s="9"/>
      <c r="J2412" s="9"/>
      <c r="K2412" s="59"/>
      <c r="L2412" s="44"/>
      <c r="M2412" s="44"/>
      <c r="N2412" s="59"/>
      <c r="O2412" s="9"/>
      <c r="P2412" s="9"/>
      <c r="Q2412" s="9"/>
    </row>
    <row r="2413" spans="1:17">
      <c r="A2413" s="9"/>
      <c r="B2413" s="9" t="s">
        <v>1024</v>
      </c>
      <c r="C2413" s="9"/>
      <c r="D2413" s="9"/>
      <c r="E2413" s="9"/>
      <c r="F2413" s="9"/>
      <c r="G2413" s="44"/>
      <c r="H2413" s="9"/>
      <c r="I2413" s="9"/>
      <c r="J2413" s="9"/>
      <c r="K2413" s="59"/>
      <c r="L2413" s="44"/>
      <c r="M2413" s="44"/>
      <c r="N2413" s="59"/>
      <c r="O2413" s="9"/>
      <c r="P2413" s="9"/>
      <c r="Q2413" s="9"/>
    </row>
    <row r="2414" spans="1:17">
      <c r="A2414" s="9"/>
      <c r="B2414" s="9" t="s">
        <v>559</v>
      </c>
      <c r="C2414" s="9"/>
      <c r="D2414" s="9"/>
      <c r="E2414" s="9"/>
      <c r="F2414" s="9"/>
      <c r="G2414" s="44"/>
      <c r="H2414" s="9"/>
      <c r="I2414" s="9"/>
      <c r="J2414" s="9"/>
      <c r="K2414" s="59"/>
      <c r="L2414" s="44"/>
      <c r="M2414" s="44"/>
      <c r="N2414" s="59"/>
      <c r="O2414" s="9"/>
      <c r="P2414" s="9"/>
      <c r="Q2414" s="9"/>
    </row>
    <row r="2415" spans="1:17">
      <c r="A2415" s="9"/>
      <c r="B2415" s="9" t="s">
        <v>1398</v>
      </c>
      <c r="C2415" s="9"/>
      <c r="D2415" s="9"/>
      <c r="E2415" s="9"/>
      <c r="F2415" s="9"/>
      <c r="G2415" s="44"/>
      <c r="H2415" s="9"/>
      <c r="I2415" s="9"/>
      <c r="J2415" s="9"/>
      <c r="K2415" s="59"/>
      <c r="L2415" s="44"/>
      <c r="M2415" s="44"/>
      <c r="N2415" s="59"/>
      <c r="O2415" s="9"/>
      <c r="P2415" s="9"/>
      <c r="Q2415" s="9"/>
    </row>
    <row r="2416" spans="1:17">
      <c r="A2416" s="9"/>
      <c r="B2416" s="9" t="s">
        <v>1722</v>
      </c>
      <c r="C2416" s="9"/>
      <c r="D2416" s="9"/>
      <c r="E2416" s="9"/>
      <c r="F2416" s="9"/>
      <c r="G2416" s="44"/>
      <c r="H2416" s="9"/>
      <c r="I2416" s="9"/>
      <c r="J2416" s="9"/>
      <c r="K2416" s="59"/>
      <c r="L2416" s="44"/>
      <c r="M2416" s="44"/>
      <c r="N2416" s="59"/>
      <c r="O2416" s="9"/>
      <c r="P2416" s="9"/>
      <c r="Q2416" s="9"/>
    </row>
    <row r="2417" spans="1:17">
      <c r="A2417" s="9"/>
      <c r="B2417" s="9" t="s">
        <v>400</v>
      </c>
      <c r="C2417" s="9"/>
      <c r="D2417" s="9"/>
      <c r="E2417" s="9"/>
      <c r="F2417" s="9"/>
      <c r="G2417" s="44"/>
      <c r="H2417" s="9"/>
      <c r="I2417" s="9"/>
      <c r="J2417" s="9"/>
      <c r="K2417" s="59"/>
      <c r="L2417" s="44"/>
      <c r="M2417" s="44"/>
      <c r="N2417" s="59"/>
      <c r="O2417" s="9"/>
      <c r="P2417" s="9"/>
      <c r="Q2417" s="9"/>
    </row>
    <row r="2418" spans="1:17">
      <c r="A2418" s="9"/>
      <c r="B2418" s="9" t="s">
        <v>373</v>
      </c>
      <c r="C2418" s="9"/>
      <c r="D2418" s="9"/>
      <c r="E2418" s="9"/>
      <c r="F2418" s="9"/>
      <c r="G2418" s="44"/>
      <c r="H2418" s="9"/>
      <c r="I2418" s="9"/>
      <c r="J2418" s="9"/>
      <c r="K2418" s="59"/>
      <c r="L2418" s="44"/>
      <c r="M2418" s="44"/>
      <c r="N2418" s="59"/>
      <c r="O2418" s="9"/>
      <c r="P2418" s="9"/>
      <c r="Q2418" s="9"/>
    </row>
    <row r="2419" spans="1:17">
      <c r="A2419" s="9"/>
      <c r="B2419" s="9" t="s">
        <v>1036</v>
      </c>
      <c r="C2419" s="9"/>
      <c r="D2419" s="9"/>
      <c r="E2419" s="9"/>
      <c r="F2419" s="9"/>
      <c r="G2419" s="44"/>
      <c r="H2419" s="9"/>
      <c r="I2419" s="9"/>
      <c r="J2419" s="9"/>
      <c r="K2419" s="59"/>
      <c r="L2419" s="44"/>
      <c r="M2419" s="44"/>
      <c r="N2419" s="59"/>
      <c r="O2419" s="9"/>
      <c r="P2419" s="9"/>
      <c r="Q2419" s="9"/>
    </row>
    <row r="2420" spans="1:17">
      <c r="A2420" s="9"/>
      <c r="B2420" s="9" t="s">
        <v>1624</v>
      </c>
      <c r="C2420" s="9"/>
      <c r="D2420" s="9"/>
      <c r="E2420" s="9"/>
      <c r="F2420" s="9"/>
      <c r="G2420" s="44"/>
      <c r="H2420" s="9"/>
      <c r="I2420" s="9"/>
      <c r="J2420" s="9"/>
      <c r="K2420" s="59"/>
      <c r="L2420" s="44"/>
      <c r="M2420" s="44"/>
      <c r="N2420" s="59"/>
      <c r="O2420" s="9"/>
      <c r="P2420" s="9"/>
      <c r="Q2420" s="9"/>
    </row>
    <row r="2421" spans="1:17">
      <c r="A2421" s="9"/>
      <c r="B2421" s="9" t="s">
        <v>923</v>
      </c>
      <c r="C2421" s="9"/>
      <c r="D2421" s="9"/>
      <c r="E2421" s="9"/>
      <c r="F2421" s="9"/>
      <c r="G2421" s="44"/>
      <c r="H2421" s="9"/>
      <c r="I2421" s="9"/>
      <c r="J2421" s="9"/>
      <c r="K2421" s="59"/>
      <c r="L2421" s="44"/>
      <c r="M2421" s="44"/>
      <c r="N2421" s="59"/>
      <c r="O2421" s="9"/>
      <c r="P2421" s="9"/>
      <c r="Q2421" s="9"/>
    </row>
    <row r="2422" spans="1:17">
      <c r="A2422" s="9"/>
      <c r="B2422" s="9" t="s">
        <v>702</v>
      </c>
      <c r="C2422" s="9"/>
      <c r="D2422" s="9"/>
      <c r="E2422" s="9"/>
      <c r="F2422" s="9"/>
      <c r="G2422" s="44"/>
      <c r="H2422" s="9"/>
      <c r="I2422" s="9"/>
      <c r="J2422" s="9"/>
      <c r="K2422" s="59"/>
      <c r="L2422" s="44"/>
      <c r="M2422" s="44"/>
      <c r="N2422" s="59"/>
      <c r="O2422" s="9"/>
      <c r="P2422" s="9"/>
      <c r="Q2422" s="9"/>
    </row>
    <row r="2423" spans="1:17">
      <c r="A2423" s="9"/>
      <c r="B2423" s="9" t="s">
        <v>1016</v>
      </c>
      <c r="C2423" s="9"/>
      <c r="D2423" s="9"/>
      <c r="E2423" s="9"/>
      <c r="F2423" s="9"/>
      <c r="G2423" s="44"/>
      <c r="H2423" s="9"/>
      <c r="I2423" s="9"/>
      <c r="J2423" s="9"/>
      <c r="K2423" s="59"/>
      <c r="L2423" s="44"/>
      <c r="M2423" s="44"/>
      <c r="N2423" s="59"/>
      <c r="O2423" s="9"/>
      <c r="P2423" s="9"/>
      <c r="Q2423" s="9"/>
    </row>
    <row r="2424" spans="1:17">
      <c r="A2424" s="9"/>
      <c r="B2424" s="9" t="s">
        <v>952</v>
      </c>
      <c r="C2424" s="9"/>
      <c r="D2424" s="9"/>
      <c r="E2424" s="9"/>
      <c r="F2424" s="9"/>
      <c r="G2424" s="44"/>
      <c r="H2424" s="9"/>
      <c r="I2424" s="9"/>
      <c r="J2424" s="9"/>
      <c r="K2424" s="59"/>
      <c r="L2424" s="44"/>
      <c r="M2424" s="44"/>
      <c r="N2424" s="59"/>
      <c r="O2424" s="9"/>
      <c r="P2424" s="9"/>
      <c r="Q2424" s="9"/>
    </row>
    <row r="2425" spans="1:17">
      <c r="A2425" s="9"/>
      <c r="B2425" s="9" t="s">
        <v>761</v>
      </c>
      <c r="C2425" s="9"/>
      <c r="D2425" s="9"/>
      <c r="E2425" s="9"/>
      <c r="F2425" s="9"/>
      <c r="G2425" s="44"/>
      <c r="H2425" s="9"/>
      <c r="I2425" s="9"/>
      <c r="J2425" s="9"/>
      <c r="K2425" s="59"/>
      <c r="L2425" s="44"/>
      <c r="M2425" s="44"/>
      <c r="N2425" s="59"/>
      <c r="O2425" s="9"/>
      <c r="P2425" s="9"/>
      <c r="Q2425" s="9"/>
    </row>
    <row r="2426" spans="1:17">
      <c r="A2426" s="9"/>
      <c r="B2426" s="9" t="s">
        <v>377</v>
      </c>
      <c r="C2426" s="9"/>
      <c r="D2426" s="9"/>
      <c r="E2426" s="9"/>
      <c r="F2426" s="9"/>
      <c r="G2426" s="44"/>
      <c r="H2426" s="9"/>
      <c r="I2426" s="9"/>
      <c r="J2426" s="9"/>
      <c r="K2426" s="59"/>
      <c r="L2426" s="44"/>
      <c r="M2426" s="44"/>
      <c r="N2426" s="59"/>
      <c r="O2426" s="9"/>
      <c r="P2426" s="9"/>
      <c r="Q2426" s="9"/>
    </row>
    <row r="2427" spans="1:17">
      <c r="A2427" s="9"/>
      <c r="B2427" s="9" t="s">
        <v>2035</v>
      </c>
      <c r="C2427" s="9"/>
      <c r="D2427" s="9"/>
      <c r="E2427" s="9"/>
      <c r="F2427" s="9"/>
      <c r="G2427" s="44"/>
      <c r="H2427" s="9"/>
      <c r="I2427" s="9"/>
      <c r="J2427" s="9"/>
      <c r="K2427" s="59"/>
      <c r="L2427" s="44"/>
      <c r="M2427" s="44"/>
      <c r="N2427" s="59"/>
      <c r="O2427" s="9"/>
      <c r="P2427" s="9"/>
      <c r="Q2427" s="9"/>
    </row>
    <row r="2428" spans="1:17">
      <c r="A2428" s="9"/>
      <c r="B2428" s="9" t="s">
        <v>1410</v>
      </c>
      <c r="C2428" s="9"/>
      <c r="D2428" s="9"/>
      <c r="E2428" s="9"/>
      <c r="F2428" s="9"/>
      <c r="G2428" s="44"/>
      <c r="H2428" s="9"/>
      <c r="I2428" s="9"/>
      <c r="J2428" s="9"/>
      <c r="K2428" s="59"/>
      <c r="L2428" s="44"/>
      <c r="M2428" s="44"/>
      <c r="N2428" s="59"/>
      <c r="O2428" s="9"/>
      <c r="P2428" s="9"/>
      <c r="Q2428" s="9"/>
    </row>
    <row r="2429" spans="1:17">
      <c r="A2429" s="9"/>
      <c r="B2429" s="9" t="s">
        <v>1293</v>
      </c>
      <c r="C2429" s="9"/>
      <c r="D2429" s="9"/>
      <c r="E2429" s="9"/>
      <c r="F2429" s="9"/>
      <c r="G2429" s="44"/>
      <c r="H2429" s="9"/>
      <c r="I2429" s="9"/>
      <c r="J2429" s="9"/>
      <c r="K2429" s="59"/>
      <c r="L2429" s="44"/>
      <c r="M2429" s="44"/>
      <c r="N2429" s="59"/>
      <c r="O2429" s="9"/>
      <c r="P2429" s="9"/>
      <c r="Q2429" s="9"/>
    </row>
    <row r="2430" spans="1:17">
      <c r="A2430" s="9"/>
      <c r="B2430" s="9" t="s">
        <v>2020</v>
      </c>
      <c r="C2430" s="9"/>
      <c r="D2430" s="9"/>
      <c r="E2430" s="9"/>
      <c r="F2430" s="9"/>
      <c r="G2430" s="44"/>
      <c r="H2430" s="9"/>
      <c r="I2430" s="9"/>
      <c r="J2430" s="9"/>
      <c r="K2430" s="59"/>
      <c r="L2430" s="44"/>
      <c r="M2430" s="44"/>
      <c r="N2430" s="59"/>
      <c r="O2430" s="9"/>
      <c r="P2430" s="9"/>
      <c r="Q2430" s="9"/>
    </row>
    <row r="2431" spans="1:17">
      <c r="A2431" s="9"/>
      <c r="B2431" s="9" t="s">
        <v>1270</v>
      </c>
      <c r="C2431" s="9"/>
      <c r="D2431" s="9"/>
      <c r="E2431" s="9"/>
      <c r="F2431" s="9"/>
      <c r="G2431" s="44"/>
      <c r="H2431" s="9"/>
      <c r="I2431" s="9"/>
      <c r="J2431" s="9"/>
      <c r="K2431" s="59"/>
      <c r="L2431" s="44"/>
      <c r="M2431" s="44"/>
      <c r="N2431" s="59"/>
      <c r="O2431" s="9"/>
      <c r="P2431" s="9"/>
      <c r="Q2431" s="9"/>
    </row>
    <row r="2432" spans="1:17">
      <c r="A2432" s="9"/>
      <c r="B2432" s="9" t="s">
        <v>1808</v>
      </c>
      <c r="C2432" s="9"/>
      <c r="D2432" s="9"/>
      <c r="E2432" s="9"/>
      <c r="F2432" s="9"/>
      <c r="G2432" s="44"/>
      <c r="H2432" s="9"/>
      <c r="I2432" s="9"/>
      <c r="J2432" s="9"/>
      <c r="K2432" s="59"/>
      <c r="L2432" s="44"/>
      <c r="M2432" s="44"/>
      <c r="N2432" s="59"/>
      <c r="O2432" s="9"/>
      <c r="P2432" s="9"/>
      <c r="Q2432" s="9"/>
    </row>
    <row r="2433" spans="1:17">
      <c r="A2433" s="9"/>
      <c r="B2433" s="9" t="s">
        <v>2047</v>
      </c>
      <c r="C2433" s="9"/>
      <c r="D2433" s="9"/>
      <c r="E2433" s="9"/>
      <c r="F2433" s="9"/>
      <c r="G2433" s="44"/>
      <c r="H2433" s="9"/>
      <c r="I2433" s="9"/>
      <c r="J2433" s="9"/>
      <c r="K2433" s="59"/>
      <c r="L2433" s="44"/>
      <c r="M2433" s="44"/>
      <c r="N2433" s="59"/>
      <c r="O2433" s="9"/>
      <c r="P2433" s="9"/>
      <c r="Q2433" s="9"/>
    </row>
    <row r="2434" spans="1:17">
      <c r="A2434" s="9"/>
      <c r="B2434" s="9" t="s">
        <v>1346</v>
      </c>
      <c r="C2434" s="9"/>
      <c r="D2434" s="9"/>
      <c r="E2434" s="9"/>
      <c r="F2434" s="9"/>
      <c r="G2434" s="44"/>
      <c r="H2434" s="9"/>
      <c r="I2434" s="9"/>
      <c r="J2434" s="9"/>
      <c r="K2434" s="59"/>
      <c r="L2434" s="44"/>
      <c r="M2434" s="44"/>
      <c r="N2434" s="59"/>
      <c r="O2434" s="9"/>
      <c r="P2434" s="9"/>
      <c r="Q2434" s="9"/>
    </row>
    <row r="2435" spans="1:17">
      <c r="A2435" s="9"/>
      <c r="B2435" s="9" t="s">
        <v>1031</v>
      </c>
      <c r="C2435" s="9"/>
      <c r="D2435" s="9"/>
      <c r="E2435" s="9"/>
      <c r="F2435" s="9"/>
      <c r="G2435" s="44"/>
      <c r="H2435" s="9"/>
      <c r="I2435" s="9"/>
      <c r="J2435" s="9"/>
      <c r="K2435" s="59"/>
      <c r="L2435" s="44"/>
      <c r="M2435" s="44"/>
      <c r="N2435" s="59"/>
      <c r="O2435" s="9"/>
      <c r="P2435" s="9"/>
      <c r="Q2435" s="9"/>
    </row>
    <row r="2436" spans="1:17">
      <c r="A2436" s="9"/>
      <c r="B2436" s="9" t="s">
        <v>340</v>
      </c>
      <c r="C2436" s="9"/>
      <c r="D2436" s="9"/>
      <c r="E2436" s="9"/>
      <c r="F2436" s="9"/>
      <c r="G2436" s="44"/>
      <c r="H2436" s="9"/>
      <c r="I2436" s="9"/>
      <c r="J2436" s="9"/>
      <c r="K2436" s="59"/>
      <c r="L2436" s="44"/>
      <c r="M2436" s="44"/>
      <c r="N2436" s="59"/>
      <c r="O2436" s="9"/>
      <c r="P2436" s="9"/>
      <c r="Q2436" s="9"/>
    </row>
    <row r="2437" spans="1:17">
      <c r="A2437" s="9"/>
      <c r="B2437" s="9" t="s">
        <v>1560</v>
      </c>
      <c r="C2437" s="9"/>
      <c r="D2437" s="9"/>
      <c r="E2437" s="9"/>
      <c r="F2437" s="9"/>
      <c r="G2437" s="44"/>
      <c r="H2437" s="9"/>
      <c r="I2437" s="9"/>
      <c r="J2437" s="9"/>
      <c r="K2437" s="59"/>
      <c r="L2437" s="44"/>
      <c r="M2437" s="44"/>
      <c r="N2437" s="59"/>
      <c r="O2437" s="9"/>
      <c r="P2437" s="9"/>
      <c r="Q2437" s="9"/>
    </row>
    <row r="2438" spans="1:17">
      <c r="A2438" s="9"/>
      <c r="B2438" s="9" t="s">
        <v>36</v>
      </c>
      <c r="C2438" s="9"/>
      <c r="D2438" s="9"/>
      <c r="E2438" s="9"/>
      <c r="F2438" s="9"/>
      <c r="G2438" s="44"/>
      <c r="H2438" s="9"/>
      <c r="I2438" s="9"/>
      <c r="J2438" s="9"/>
      <c r="K2438" s="59"/>
      <c r="L2438" s="44"/>
      <c r="M2438" s="44"/>
      <c r="N2438" s="59"/>
      <c r="O2438" s="9"/>
      <c r="P2438" s="9"/>
      <c r="Q2438" s="9"/>
    </row>
    <row r="2439" spans="1:17">
      <c r="A2439" s="9"/>
      <c r="B2439" s="9" t="s">
        <v>27</v>
      </c>
      <c r="C2439" s="9"/>
      <c r="D2439" s="9"/>
      <c r="E2439" s="9"/>
      <c r="F2439" s="9"/>
      <c r="G2439" s="44"/>
      <c r="H2439" s="9"/>
      <c r="I2439" s="9"/>
      <c r="J2439" s="9"/>
      <c r="K2439" s="59"/>
      <c r="L2439" s="44"/>
      <c r="M2439" s="44"/>
      <c r="N2439" s="59"/>
      <c r="O2439" s="9"/>
      <c r="P2439" s="9"/>
      <c r="Q2439" s="9"/>
    </row>
    <row r="2440" spans="1:17">
      <c r="A2440" s="9"/>
      <c r="B2440" s="9" t="s">
        <v>1423</v>
      </c>
      <c r="C2440" s="9"/>
      <c r="D2440" s="9"/>
      <c r="E2440" s="9"/>
      <c r="F2440" s="9"/>
      <c r="G2440" s="44"/>
      <c r="H2440" s="9"/>
      <c r="I2440" s="9"/>
      <c r="J2440" s="9"/>
      <c r="K2440" s="59"/>
      <c r="L2440" s="44"/>
      <c r="M2440" s="44"/>
      <c r="N2440" s="59"/>
      <c r="O2440" s="9"/>
      <c r="P2440" s="9"/>
      <c r="Q2440" s="9"/>
    </row>
    <row r="2441" spans="1:17">
      <c r="A2441" s="9"/>
      <c r="B2441" s="9" t="s">
        <v>1821</v>
      </c>
      <c r="C2441" s="9"/>
      <c r="D2441" s="9"/>
      <c r="E2441" s="9"/>
      <c r="F2441" s="9"/>
      <c r="G2441" s="44"/>
      <c r="H2441" s="9"/>
      <c r="I2441" s="9"/>
      <c r="J2441" s="9"/>
      <c r="K2441" s="59"/>
      <c r="L2441" s="44"/>
      <c r="M2441" s="44"/>
      <c r="N2441" s="59"/>
      <c r="O2441" s="9"/>
      <c r="P2441" s="9"/>
      <c r="Q2441" s="9"/>
    </row>
    <row r="2442" spans="1:17">
      <c r="A2442" s="9"/>
      <c r="B2442" s="9" t="s">
        <v>512</v>
      </c>
      <c r="C2442" s="9"/>
      <c r="D2442" s="9"/>
      <c r="E2442" s="9"/>
      <c r="F2442" s="9"/>
      <c r="G2442" s="44"/>
      <c r="H2442" s="9"/>
      <c r="I2442" s="9"/>
      <c r="J2442" s="9"/>
      <c r="K2442" s="59"/>
      <c r="L2442" s="44"/>
      <c r="M2442" s="44"/>
      <c r="N2442" s="59"/>
      <c r="O2442" s="9"/>
      <c r="P2442" s="9"/>
      <c r="Q2442" s="9"/>
    </row>
    <row r="2443" spans="1:17">
      <c r="A2443" s="9"/>
      <c r="B2443" s="9" t="s">
        <v>1616</v>
      </c>
      <c r="C2443" s="9"/>
      <c r="D2443" s="9"/>
      <c r="E2443" s="9"/>
      <c r="F2443" s="9"/>
      <c r="G2443" s="44"/>
      <c r="H2443" s="9"/>
      <c r="I2443" s="9"/>
      <c r="J2443" s="9"/>
      <c r="K2443" s="59"/>
      <c r="L2443" s="44"/>
      <c r="M2443" s="44"/>
      <c r="N2443" s="59"/>
      <c r="O2443" s="9"/>
      <c r="P2443" s="9"/>
      <c r="Q2443" s="9"/>
    </row>
    <row r="2444" spans="1:17">
      <c r="A2444" s="9"/>
      <c r="B2444" s="9" t="s">
        <v>921</v>
      </c>
      <c r="C2444" s="9"/>
      <c r="D2444" s="9"/>
      <c r="E2444" s="9"/>
      <c r="F2444" s="9"/>
      <c r="G2444" s="44"/>
      <c r="H2444" s="9"/>
      <c r="I2444" s="9"/>
      <c r="J2444" s="9"/>
      <c r="K2444" s="59"/>
      <c r="L2444" s="44"/>
      <c r="M2444" s="44"/>
      <c r="N2444" s="59"/>
      <c r="O2444" s="9"/>
      <c r="P2444" s="9"/>
      <c r="Q2444" s="9"/>
    </row>
    <row r="2445" spans="1:17">
      <c r="A2445" s="9"/>
      <c r="B2445" s="9" t="s">
        <v>875</v>
      </c>
      <c r="C2445" s="9"/>
      <c r="D2445" s="9"/>
      <c r="E2445" s="9"/>
      <c r="F2445" s="9"/>
      <c r="G2445" s="44"/>
      <c r="H2445" s="9"/>
      <c r="I2445" s="9"/>
      <c r="J2445" s="9"/>
      <c r="K2445" s="59"/>
      <c r="L2445" s="44"/>
      <c r="M2445" s="44"/>
      <c r="N2445" s="59"/>
      <c r="O2445" s="9"/>
      <c r="P2445" s="9"/>
      <c r="Q2445" s="9"/>
    </row>
    <row r="2446" spans="1:17">
      <c r="A2446" s="9"/>
      <c r="B2446" s="9" t="s">
        <v>1372</v>
      </c>
      <c r="C2446" s="9"/>
      <c r="D2446" s="9"/>
      <c r="E2446" s="9"/>
      <c r="F2446" s="9"/>
      <c r="G2446" s="44"/>
      <c r="H2446" s="9"/>
      <c r="I2446" s="9"/>
      <c r="J2446" s="9"/>
      <c r="K2446" s="59"/>
      <c r="L2446" s="44"/>
      <c r="M2446" s="44"/>
      <c r="N2446" s="59"/>
      <c r="O2446" s="9"/>
      <c r="P2446" s="9"/>
      <c r="Q2446" s="9"/>
    </row>
    <row r="2447" spans="1:17">
      <c r="A2447" s="9"/>
      <c r="B2447" s="9" t="s">
        <v>1513</v>
      </c>
      <c r="C2447" s="9"/>
      <c r="D2447" s="9"/>
      <c r="E2447" s="9"/>
      <c r="F2447" s="9"/>
      <c r="G2447" s="44"/>
      <c r="H2447" s="9"/>
      <c r="I2447" s="9"/>
      <c r="J2447" s="9"/>
      <c r="K2447" s="59"/>
      <c r="L2447" s="44"/>
      <c r="M2447" s="44"/>
      <c r="N2447" s="59"/>
      <c r="O2447" s="9"/>
      <c r="P2447" s="9"/>
      <c r="Q2447" s="9"/>
    </row>
    <row r="2448" spans="1:17">
      <c r="A2448" s="9"/>
      <c r="B2448" s="9" t="s">
        <v>925</v>
      </c>
      <c r="C2448" s="9"/>
      <c r="D2448" s="9"/>
      <c r="E2448" s="9"/>
      <c r="F2448" s="9"/>
      <c r="G2448" s="44"/>
      <c r="H2448" s="9"/>
      <c r="I2448" s="9"/>
      <c r="J2448" s="9"/>
      <c r="K2448" s="59"/>
      <c r="L2448" s="44"/>
      <c r="M2448" s="44"/>
      <c r="N2448" s="59"/>
      <c r="O2448" s="9"/>
      <c r="P2448" s="9"/>
      <c r="Q2448" s="9"/>
    </row>
    <row r="2449" spans="1:17">
      <c r="A2449" s="9"/>
      <c r="B2449" s="9" t="s">
        <v>1511</v>
      </c>
      <c r="C2449" s="9"/>
      <c r="D2449" s="9"/>
      <c r="E2449" s="9"/>
      <c r="F2449" s="9"/>
      <c r="G2449" s="44"/>
      <c r="H2449" s="9"/>
      <c r="I2449" s="9"/>
      <c r="J2449" s="9"/>
      <c r="K2449" s="59"/>
      <c r="L2449" s="44"/>
      <c r="M2449" s="44"/>
      <c r="N2449" s="59"/>
      <c r="O2449" s="9"/>
      <c r="P2449" s="9"/>
      <c r="Q2449" s="9"/>
    </row>
    <row r="2450" spans="1:17">
      <c r="A2450" s="9"/>
      <c r="B2450" s="9" t="s">
        <v>772</v>
      </c>
      <c r="C2450" s="9"/>
      <c r="D2450" s="9"/>
      <c r="E2450" s="9"/>
      <c r="F2450" s="9"/>
      <c r="G2450" s="44"/>
      <c r="H2450" s="9"/>
      <c r="I2450" s="9"/>
      <c r="J2450" s="9"/>
      <c r="K2450" s="59"/>
      <c r="L2450" s="44"/>
      <c r="M2450" s="44"/>
      <c r="N2450" s="59"/>
      <c r="O2450" s="9"/>
      <c r="P2450" s="9"/>
      <c r="Q2450" s="9"/>
    </row>
    <row r="2451" spans="1:17">
      <c r="A2451" s="9"/>
      <c r="B2451" s="9" t="s">
        <v>839</v>
      </c>
      <c r="C2451" s="9"/>
      <c r="D2451" s="9"/>
      <c r="E2451" s="9"/>
      <c r="F2451" s="9"/>
      <c r="G2451" s="44"/>
      <c r="H2451" s="9"/>
      <c r="I2451" s="9"/>
      <c r="J2451" s="9"/>
      <c r="K2451" s="59"/>
      <c r="L2451" s="44"/>
      <c r="M2451" s="44"/>
      <c r="N2451" s="59"/>
      <c r="O2451" s="9"/>
      <c r="P2451" s="9"/>
      <c r="Q2451" s="9"/>
    </row>
    <row r="2452" spans="1:17">
      <c r="A2452" s="9"/>
      <c r="B2452" s="9" t="s">
        <v>1012</v>
      </c>
      <c r="C2452" s="9"/>
      <c r="D2452" s="9"/>
      <c r="E2452" s="9"/>
      <c r="F2452" s="9"/>
      <c r="G2452" s="44"/>
      <c r="H2452" s="9"/>
      <c r="I2452" s="9"/>
      <c r="J2452" s="9"/>
      <c r="K2452" s="59"/>
      <c r="L2452" s="44"/>
      <c r="M2452" s="44"/>
      <c r="N2452" s="59"/>
      <c r="O2452" s="9"/>
      <c r="P2452" s="9"/>
      <c r="Q2452" s="9"/>
    </row>
    <row r="2453" spans="1:17">
      <c r="A2453" s="9"/>
      <c r="B2453" s="9" t="s">
        <v>730</v>
      </c>
      <c r="C2453" s="9"/>
      <c r="D2453" s="9"/>
      <c r="E2453" s="9"/>
      <c r="F2453" s="9"/>
      <c r="G2453" s="44"/>
      <c r="H2453" s="9"/>
      <c r="I2453" s="9"/>
      <c r="J2453" s="9"/>
      <c r="K2453" s="59"/>
      <c r="L2453" s="44"/>
      <c r="M2453" s="44"/>
      <c r="N2453" s="59"/>
      <c r="O2453" s="9"/>
      <c r="P2453" s="9"/>
      <c r="Q2453" s="9"/>
    </row>
    <row r="2454" spans="1:17">
      <c r="A2454" s="9"/>
      <c r="B2454" s="9" t="s">
        <v>1384</v>
      </c>
      <c r="C2454" s="9"/>
      <c r="D2454" s="9"/>
      <c r="E2454" s="9"/>
      <c r="F2454" s="9"/>
      <c r="G2454" s="44"/>
      <c r="H2454" s="9"/>
      <c r="I2454" s="9"/>
      <c r="J2454" s="9"/>
      <c r="K2454" s="59"/>
      <c r="L2454" s="44"/>
      <c r="M2454" s="44"/>
      <c r="N2454" s="59"/>
      <c r="O2454" s="9"/>
      <c r="P2454" s="9"/>
      <c r="Q2454" s="9"/>
    </row>
    <row r="2455" spans="1:17">
      <c r="A2455" s="9"/>
      <c r="B2455" s="9" t="s">
        <v>156</v>
      </c>
      <c r="C2455" s="9"/>
      <c r="D2455" s="9"/>
      <c r="E2455" s="9"/>
      <c r="F2455" s="9"/>
      <c r="G2455" s="44"/>
      <c r="H2455" s="9"/>
      <c r="I2455" s="9"/>
      <c r="J2455" s="9"/>
      <c r="K2455" s="59"/>
      <c r="L2455" s="44"/>
      <c r="M2455" s="44"/>
      <c r="N2455" s="59"/>
      <c r="O2455" s="9"/>
      <c r="P2455" s="9"/>
      <c r="Q2455" s="9"/>
    </row>
    <row r="2456" spans="1:17">
      <c r="A2456" s="9"/>
      <c r="B2456" s="9" t="s">
        <v>164</v>
      </c>
      <c r="C2456" s="9"/>
      <c r="D2456" s="9"/>
      <c r="E2456" s="9"/>
      <c r="F2456" s="9"/>
      <c r="G2456" s="44"/>
      <c r="H2456" s="9"/>
      <c r="I2456" s="9"/>
      <c r="J2456" s="9"/>
      <c r="K2456" s="59"/>
      <c r="L2456" s="44"/>
      <c r="M2456" s="44"/>
      <c r="N2456" s="59"/>
      <c r="O2456" s="9"/>
      <c r="P2456" s="9"/>
      <c r="Q2456" s="9"/>
    </row>
    <row r="2457" spans="1:17">
      <c r="A2457" s="9"/>
      <c r="B2457" s="9" t="s">
        <v>1063</v>
      </c>
      <c r="C2457" s="9"/>
      <c r="D2457" s="9"/>
      <c r="E2457" s="9"/>
      <c r="F2457" s="9"/>
      <c r="G2457" s="44"/>
      <c r="H2457" s="9"/>
      <c r="I2457" s="9"/>
      <c r="J2457" s="9"/>
      <c r="K2457" s="59"/>
      <c r="L2457" s="44"/>
      <c r="M2457" s="44"/>
      <c r="N2457" s="59"/>
      <c r="O2457" s="9"/>
      <c r="P2457" s="9"/>
      <c r="Q2457" s="9"/>
    </row>
    <row r="2458" spans="1:17">
      <c r="A2458" s="9"/>
      <c r="B2458" s="9" t="s">
        <v>1473</v>
      </c>
      <c r="C2458" s="9"/>
      <c r="D2458" s="9"/>
      <c r="E2458" s="9"/>
      <c r="F2458" s="9"/>
      <c r="G2458" s="44"/>
      <c r="H2458" s="9"/>
      <c r="I2458" s="9"/>
      <c r="J2458" s="9"/>
      <c r="K2458" s="59"/>
      <c r="L2458" s="44"/>
      <c r="M2458" s="44"/>
      <c r="N2458" s="59"/>
      <c r="O2458" s="9"/>
      <c r="P2458" s="9"/>
      <c r="Q2458" s="9"/>
    </row>
    <row r="2459" spans="1:17">
      <c r="A2459" s="9"/>
      <c r="B2459" s="9" t="s">
        <v>1675</v>
      </c>
      <c r="C2459" s="9"/>
      <c r="D2459" s="9"/>
      <c r="E2459" s="9"/>
      <c r="F2459" s="9"/>
      <c r="G2459" s="44"/>
      <c r="H2459" s="9"/>
      <c r="I2459" s="9"/>
      <c r="J2459" s="9"/>
      <c r="K2459" s="59"/>
      <c r="L2459" s="44"/>
      <c r="M2459" s="44"/>
      <c r="N2459" s="59"/>
      <c r="O2459" s="9"/>
      <c r="P2459" s="9"/>
      <c r="Q2459" s="9"/>
    </row>
    <row r="2460" spans="1:17">
      <c r="A2460" s="9"/>
      <c r="B2460" s="9" t="s">
        <v>2037</v>
      </c>
      <c r="C2460" s="9"/>
      <c r="D2460" s="9"/>
      <c r="E2460" s="9"/>
      <c r="F2460" s="9"/>
      <c r="G2460" s="44"/>
      <c r="H2460" s="9"/>
      <c r="I2460" s="9"/>
      <c r="J2460" s="9"/>
      <c r="K2460" s="59"/>
      <c r="L2460" s="44"/>
      <c r="M2460" s="44"/>
      <c r="N2460" s="59"/>
      <c r="O2460" s="9"/>
      <c r="P2460" s="9"/>
      <c r="Q2460" s="9"/>
    </row>
    <row r="2461" spans="1:17">
      <c r="A2461" s="9"/>
      <c r="B2461" s="9" t="s">
        <v>1404</v>
      </c>
      <c r="C2461" s="9"/>
      <c r="D2461" s="9"/>
      <c r="E2461" s="9"/>
      <c r="F2461" s="9"/>
      <c r="G2461" s="44"/>
      <c r="H2461" s="9"/>
      <c r="I2461" s="9"/>
      <c r="J2461" s="9"/>
      <c r="K2461" s="59"/>
      <c r="L2461" s="44"/>
      <c r="M2461" s="44"/>
      <c r="N2461" s="59"/>
      <c r="O2461" s="9"/>
      <c r="P2461" s="9"/>
      <c r="Q2461" s="9"/>
    </row>
    <row r="2462" spans="1:17">
      <c r="A2462" s="9"/>
      <c r="B2462" s="9" t="s">
        <v>1615</v>
      </c>
      <c r="C2462" s="9"/>
      <c r="D2462" s="9"/>
      <c r="E2462" s="9"/>
      <c r="F2462" s="9"/>
      <c r="G2462" s="44"/>
      <c r="H2462" s="9"/>
      <c r="I2462" s="9"/>
      <c r="J2462" s="9"/>
      <c r="K2462" s="59"/>
      <c r="L2462" s="44"/>
      <c r="M2462" s="44"/>
      <c r="N2462" s="59"/>
      <c r="O2462" s="9"/>
      <c r="P2462" s="9"/>
      <c r="Q2462" s="9"/>
    </row>
    <row r="2463" spans="1:17">
      <c r="A2463" s="9"/>
      <c r="B2463" s="9" t="s">
        <v>1807</v>
      </c>
      <c r="C2463" s="9"/>
      <c r="D2463" s="9"/>
      <c r="E2463" s="9"/>
      <c r="F2463" s="9"/>
      <c r="G2463" s="44"/>
      <c r="H2463" s="9"/>
      <c r="I2463" s="9"/>
      <c r="J2463" s="9"/>
      <c r="K2463" s="59"/>
      <c r="L2463" s="44"/>
      <c r="M2463" s="44"/>
      <c r="N2463" s="59"/>
      <c r="O2463" s="9"/>
      <c r="P2463" s="9"/>
      <c r="Q2463" s="9"/>
    </row>
    <row r="2464" spans="1:17">
      <c r="A2464" s="9"/>
      <c r="B2464" s="9" t="s">
        <v>234</v>
      </c>
      <c r="C2464" s="9"/>
      <c r="D2464" s="9"/>
      <c r="E2464" s="9"/>
      <c r="F2464" s="9"/>
      <c r="G2464" s="44"/>
      <c r="H2464" s="9"/>
      <c r="I2464" s="9"/>
      <c r="J2464" s="9"/>
      <c r="K2464" s="59"/>
      <c r="L2464" s="44"/>
      <c r="M2464" s="44"/>
      <c r="N2464" s="59"/>
      <c r="O2464" s="9"/>
      <c r="P2464" s="9"/>
      <c r="Q2464" s="9"/>
    </row>
    <row r="2465" spans="1:17">
      <c r="A2465" s="9"/>
      <c r="B2465" s="9" t="s">
        <v>1453</v>
      </c>
      <c r="C2465" s="9"/>
      <c r="D2465" s="9"/>
      <c r="E2465" s="9"/>
      <c r="F2465" s="9"/>
      <c r="G2465" s="44"/>
      <c r="H2465" s="9"/>
      <c r="I2465" s="9"/>
      <c r="J2465" s="9"/>
      <c r="K2465" s="59"/>
      <c r="L2465" s="44"/>
      <c r="M2465" s="44"/>
      <c r="N2465" s="59"/>
      <c r="O2465" s="9"/>
      <c r="P2465" s="9"/>
      <c r="Q2465" s="9"/>
    </row>
    <row r="2466" spans="1:17">
      <c r="A2466" s="9"/>
      <c r="B2466" s="9" t="s">
        <v>2016</v>
      </c>
      <c r="C2466" s="9"/>
      <c r="D2466" s="9"/>
      <c r="E2466" s="9"/>
      <c r="F2466" s="9"/>
      <c r="G2466" s="44"/>
      <c r="H2466" s="9"/>
      <c r="I2466" s="9"/>
      <c r="J2466" s="9"/>
      <c r="K2466" s="59"/>
      <c r="L2466" s="44"/>
      <c r="M2466" s="44"/>
      <c r="N2466" s="59"/>
      <c r="O2466" s="9"/>
      <c r="P2466" s="9"/>
      <c r="Q2466" s="9"/>
    </row>
    <row r="2467" spans="1:17">
      <c r="A2467" s="9"/>
      <c r="B2467" s="9" t="s">
        <v>1645</v>
      </c>
      <c r="C2467" s="9"/>
      <c r="D2467" s="9"/>
      <c r="E2467" s="9"/>
      <c r="F2467" s="9"/>
      <c r="G2467" s="44"/>
      <c r="H2467" s="9"/>
      <c r="I2467" s="9"/>
      <c r="J2467" s="9"/>
      <c r="K2467" s="59"/>
      <c r="L2467" s="44"/>
      <c r="M2467" s="44"/>
      <c r="N2467" s="59"/>
      <c r="O2467" s="9"/>
      <c r="P2467" s="9"/>
      <c r="Q2467" s="9"/>
    </row>
    <row r="2468" spans="1:17">
      <c r="A2468" s="9"/>
      <c r="B2468" s="9" t="s">
        <v>1496</v>
      </c>
      <c r="C2468" s="9"/>
      <c r="D2468" s="9"/>
      <c r="E2468" s="9"/>
      <c r="F2468" s="9"/>
      <c r="G2468" s="44"/>
      <c r="H2468" s="9"/>
      <c r="I2468" s="9"/>
      <c r="J2468" s="9"/>
      <c r="K2468" s="59"/>
      <c r="L2468" s="44"/>
      <c r="M2468" s="44"/>
      <c r="N2468" s="59"/>
      <c r="O2468" s="9"/>
      <c r="P2468" s="9"/>
      <c r="Q2468" s="9"/>
    </row>
    <row r="2469" spans="1:17">
      <c r="A2469" s="9"/>
      <c r="B2469" s="9" t="s">
        <v>1726</v>
      </c>
      <c r="C2469" s="9"/>
      <c r="D2469" s="9"/>
      <c r="E2469" s="9"/>
      <c r="F2469" s="9"/>
      <c r="G2469" s="44"/>
      <c r="H2469" s="9"/>
      <c r="I2469" s="9"/>
      <c r="J2469" s="9"/>
      <c r="K2469" s="59"/>
      <c r="L2469" s="44"/>
      <c r="M2469" s="44"/>
      <c r="N2469" s="59"/>
      <c r="O2469" s="9"/>
      <c r="P2469" s="9"/>
      <c r="Q2469" s="9"/>
    </row>
    <row r="2470" spans="1:17">
      <c r="A2470" s="9"/>
      <c r="B2470" s="9" t="s">
        <v>1829</v>
      </c>
      <c r="C2470" s="9"/>
      <c r="D2470" s="9"/>
      <c r="E2470" s="9"/>
      <c r="F2470" s="9"/>
      <c r="G2470" s="44"/>
      <c r="H2470" s="9"/>
      <c r="I2470" s="9"/>
      <c r="J2470" s="9"/>
      <c r="K2470" s="59"/>
      <c r="L2470" s="44"/>
      <c r="M2470" s="44"/>
      <c r="N2470" s="59"/>
      <c r="O2470" s="9"/>
      <c r="P2470" s="9"/>
      <c r="Q2470" s="9"/>
    </row>
    <row r="2471" spans="1:17">
      <c r="A2471" s="9"/>
      <c r="B2471" s="9" t="s">
        <v>465</v>
      </c>
      <c r="C2471" s="9"/>
      <c r="D2471" s="9"/>
      <c r="E2471" s="9"/>
      <c r="F2471" s="9"/>
      <c r="G2471" s="44"/>
      <c r="H2471" s="9"/>
      <c r="I2471" s="9"/>
      <c r="J2471" s="9"/>
      <c r="K2471" s="59"/>
      <c r="L2471" s="44"/>
      <c r="M2471" s="44"/>
      <c r="N2471" s="59"/>
      <c r="O2471" s="9"/>
      <c r="P2471" s="9"/>
      <c r="Q2471" s="9"/>
    </row>
    <row r="2472" spans="1:17">
      <c r="A2472" s="9"/>
      <c r="B2472" s="9" t="s">
        <v>1673</v>
      </c>
      <c r="C2472" s="9"/>
      <c r="D2472" s="9"/>
      <c r="E2472" s="9"/>
      <c r="F2472" s="9"/>
      <c r="G2472" s="44"/>
      <c r="H2472" s="9"/>
      <c r="I2472" s="9"/>
      <c r="J2472" s="9"/>
      <c r="K2472" s="59"/>
      <c r="L2472" s="44"/>
      <c r="M2472" s="44"/>
      <c r="N2472" s="59"/>
      <c r="O2472" s="9"/>
      <c r="P2472" s="9"/>
      <c r="Q2472" s="9"/>
    </row>
    <row r="2473" spans="1:17">
      <c r="A2473" s="9"/>
      <c r="B2473" s="9" t="s">
        <v>256</v>
      </c>
      <c r="C2473" s="9"/>
      <c r="D2473" s="9"/>
      <c r="E2473" s="9"/>
      <c r="F2473" s="9"/>
      <c r="G2473" s="44"/>
      <c r="H2473" s="9"/>
      <c r="I2473" s="9"/>
      <c r="J2473" s="9"/>
      <c r="K2473" s="59"/>
      <c r="L2473" s="44"/>
      <c r="M2473" s="44"/>
      <c r="N2473" s="59"/>
      <c r="O2473" s="9"/>
      <c r="P2473" s="9"/>
      <c r="Q2473" s="9"/>
    </row>
    <row r="2474" spans="1:17">
      <c r="A2474" s="9"/>
      <c r="B2474" s="9" t="s">
        <v>1330</v>
      </c>
      <c r="C2474" s="9"/>
      <c r="D2474" s="9"/>
      <c r="E2474" s="9"/>
      <c r="F2474" s="9"/>
      <c r="G2474" s="44"/>
      <c r="H2474" s="9"/>
      <c r="I2474" s="9"/>
      <c r="J2474" s="9"/>
      <c r="K2474" s="59"/>
      <c r="L2474" s="44"/>
      <c r="M2474" s="44"/>
      <c r="N2474" s="59"/>
      <c r="O2474" s="9"/>
      <c r="P2474" s="9"/>
      <c r="Q2474" s="9"/>
    </row>
    <row r="2475" spans="1:17">
      <c r="A2475" s="9"/>
      <c r="B2475" s="9" t="s">
        <v>1013</v>
      </c>
      <c r="C2475" s="9"/>
      <c r="D2475" s="9"/>
      <c r="E2475" s="9"/>
      <c r="F2475" s="9"/>
      <c r="G2475" s="44"/>
      <c r="H2475" s="9"/>
      <c r="I2475" s="9"/>
      <c r="J2475" s="9"/>
      <c r="K2475" s="59"/>
      <c r="L2475" s="44"/>
      <c r="M2475" s="44"/>
      <c r="N2475" s="59"/>
      <c r="O2475" s="9"/>
      <c r="P2475" s="9"/>
      <c r="Q2475" s="9"/>
    </row>
    <row r="2476" spans="1:17">
      <c r="A2476" s="9"/>
      <c r="B2476" s="9" t="s">
        <v>1461</v>
      </c>
      <c r="C2476" s="9"/>
      <c r="D2476" s="9"/>
      <c r="E2476" s="9"/>
      <c r="F2476" s="9"/>
      <c r="G2476" s="44"/>
      <c r="H2476" s="9"/>
      <c r="I2476" s="9"/>
      <c r="J2476" s="9"/>
      <c r="K2476" s="59"/>
      <c r="L2476" s="44"/>
      <c r="M2476" s="44"/>
      <c r="N2476" s="59"/>
      <c r="O2476" s="9"/>
      <c r="P2476" s="9"/>
      <c r="Q2476" s="9"/>
    </row>
    <row r="2477" spans="1:17">
      <c r="A2477" s="9"/>
      <c r="B2477" s="9" t="s">
        <v>1393</v>
      </c>
      <c r="C2477" s="9"/>
      <c r="D2477" s="9"/>
      <c r="E2477" s="9"/>
      <c r="F2477" s="9"/>
      <c r="G2477" s="44"/>
      <c r="H2477" s="9"/>
      <c r="I2477" s="9"/>
      <c r="J2477" s="9"/>
      <c r="K2477" s="59"/>
      <c r="L2477" s="44"/>
      <c r="M2477" s="44"/>
      <c r="N2477" s="59"/>
      <c r="O2477" s="9"/>
      <c r="P2477" s="9"/>
      <c r="Q2477" s="9"/>
    </row>
    <row r="2478" spans="1:17">
      <c r="A2478" s="9"/>
      <c r="B2478" s="9" t="s">
        <v>1095</v>
      </c>
      <c r="C2478" s="9"/>
      <c r="D2478" s="9"/>
      <c r="E2478" s="9"/>
      <c r="F2478" s="9"/>
      <c r="G2478" s="44"/>
      <c r="H2478" s="9"/>
      <c r="I2478" s="9"/>
      <c r="J2478" s="9"/>
      <c r="K2478" s="59"/>
      <c r="L2478" s="44"/>
      <c r="M2478" s="44"/>
      <c r="N2478" s="59"/>
      <c r="O2478" s="9"/>
      <c r="P2478" s="9"/>
      <c r="Q2478" s="9"/>
    </row>
    <row r="2479" spans="1:17">
      <c r="A2479" s="9"/>
      <c r="B2479" s="9" t="s">
        <v>1394</v>
      </c>
      <c r="C2479" s="9"/>
      <c r="D2479" s="9"/>
      <c r="E2479" s="9"/>
      <c r="F2479" s="9"/>
      <c r="G2479" s="44"/>
      <c r="H2479" s="9"/>
      <c r="I2479" s="9"/>
      <c r="J2479" s="9"/>
      <c r="K2479" s="59"/>
      <c r="L2479" s="44"/>
      <c r="M2479" s="44"/>
      <c r="N2479" s="59"/>
      <c r="O2479" s="9"/>
      <c r="P2479" s="9"/>
      <c r="Q2479" s="9"/>
    </row>
    <row r="2480" spans="1:17">
      <c r="A2480" s="9"/>
      <c r="B2480" s="9" t="s">
        <v>1277</v>
      </c>
      <c r="C2480" s="9"/>
      <c r="D2480" s="9"/>
      <c r="E2480" s="9"/>
      <c r="F2480" s="9"/>
      <c r="G2480" s="44"/>
      <c r="H2480" s="9"/>
      <c r="I2480" s="9"/>
      <c r="J2480" s="9"/>
      <c r="K2480" s="59"/>
      <c r="L2480" s="44"/>
      <c r="M2480" s="44"/>
      <c r="N2480" s="59"/>
      <c r="O2480" s="9"/>
      <c r="P2480" s="9"/>
      <c r="Q2480" s="9"/>
    </row>
    <row r="2481" spans="1:17">
      <c r="A2481" s="9"/>
      <c r="B2481" s="9" t="s">
        <v>1457</v>
      </c>
      <c r="C2481" s="9"/>
      <c r="D2481" s="9"/>
      <c r="E2481" s="9"/>
      <c r="F2481" s="9"/>
      <c r="G2481" s="44"/>
      <c r="H2481" s="9"/>
      <c r="I2481" s="9"/>
      <c r="J2481" s="9"/>
      <c r="K2481" s="59"/>
      <c r="L2481" s="44"/>
      <c r="M2481" s="44"/>
      <c r="N2481" s="59"/>
      <c r="O2481" s="9"/>
      <c r="P2481" s="9"/>
      <c r="Q2481" s="9"/>
    </row>
    <row r="2482" spans="1:17">
      <c r="A2482" s="9"/>
      <c r="B2482" s="9" t="s">
        <v>938</v>
      </c>
      <c r="C2482" s="9"/>
      <c r="D2482" s="9"/>
      <c r="E2482" s="9"/>
      <c r="F2482" s="9"/>
      <c r="G2482" s="44"/>
      <c r="H2482" s="9"/>
      <c r="I2482" s="9"/>
      <c r="J2482" s="9"/>
      <c r="K2482" s="59"/>
      <c r="L2482" s="44"/>
      <c r="M2482" s="44"/>
      <c r="N2482" s="59"/>
      <c r="O2482" s="9"/>
      <c r="P2482" s="9"/>
      <c r="Q2482" s="9"/>
    </row>
    <row r="2483" spans="1:17">
      <c r="A2483" s="9"/>
      <c r="B2483" s="9" t="s">
        <v>1439</v>
      </c>
      <c r="C2483" s="9"/>
      <c r="D2483" s="9"/>
      <c r="E2483" s="9"/>
      <c r="F2483" s="9"/>
      <c r="G2483" s="44"/>
      <c r="H2483" s="9"/>
      <c r="I2483" s="9"/>
      <c r="J2483" s="9"/>
      <c r="K2483" s="59"/>
      <c r="L2483" s="44"/>
      <c r="M2483" s="44"/>
      <c r="N2483" s="59"/>
      <c r="O2483" s="9"/>
      <c r="P2483" s="9"/>
      <c r="Q2483" s="9"/>
    </row>
    <row r="2484" spans="1:17">
      <c r="A2484" s="9"/>
      <c r="B2484" s="9" t="s">
        <v>1568</v>
      </c>
      <c r="C2484" s="9"/>
      <c r="D2484" s="9"/>
      <c r="E2484" s="9"/>
      <c r="F2484" s="9"/>
      <c r="G2484" s="44"/>
      <c r="H2484" s="9"/>
      <c r="I2484" s="9"/>
      <c r="J2484" s="9"/>
      <c r="K2484" s="59"/>
      <c r="L2484" s="44"/>
      <c r="M2484" s="44"/>
      <c r="N2484" s="59"/>
      <c r="O2484" s="9"/>
      <c r="P2484" s="9"/>
      <c r="Q2484" s="9"/>
    </row>
    <row r="2485" spans="1:17">
      <c r="A2485" s="9"/>
      <c r="B2485" s="9" t="s">
        <v>1403</v>
      </c>
      <c r="C2485" s="9"/>
      <c r="D2485" s="9"/>
      <c r="E2485" s="9"/>
      <c r="F2485" s="9"/>
      <c r="G2485" s="44"/>
      <c r="H2485" s="9"/>
      <c r="I2485" s="9"/>
      <c r="J2485" s="9"/>
      <c r="K2485" s="59"/>
      <c r="L2485" s="44"/>
      <c r="M2485" s="44"/>
      <c r="N2485" s="59"/>
      <c r="O2485" s="9"/>
      <c r="P2485" s="9"/>
      <c r="Q2485" s="9"/>
    </row>
    <row r="2486" spans="1:17">
      <c r="A2486" s="9"/>
      <c r="B2486" s="9" t="s">
        <v>1061</v>
      </c>
      <c r="C2486" s="9"/>
      <c r="D2486" s="9"/>
      <c r="E2486" s="9"/>
      <c r="F2486" s="9"/>
      <c r="G2486" s="44"/>
      <c r="H2486" s="9"/>
      <c r="I2486" s="9"/>
      <c r="J2486" s="9"/>
      <c r="K2486" s="59"/>
      <c r="L2486" s="44"/>
      <c r="M2486" s="44"/>
      <c r="N2486" s="59"/>
      <c r="O2486" s="9"/>
      <c r="P2486" s="9"/>
      <c r="Q2486" s="9"/>
    </row>
    <row r="2487" spans="1:17">
      <c r="A2487" s="9"/>
      <c r="B2487" s="9" t="s">
        <v>1300</v>
      </c>
      <c r="C2487" s="9"/>
      <c r="D2487" s="9"/>
      <c r="E2487" s="9"/>
      <c r="F2487" s="9"/>
      <c r="G2487" s="44"/>
      <c r="H2487" s="9"/>
      <c r="I2487" s="9"/>
      <c r="J2487" s="9"/>
      <c r="K2487" s="59"/>
      <c r="L2487" s="44"/>
      <c r="M2487" s="44"/>
      <c r="N2487" s="59"/>
      <c r="O2487" s="9"/>
      <c r="P2487" s="9"/>
      <c r="Q2487" s="9"/>
    </row>
    <row r="2488" spans="1:17">
      <c r="A2488" s="9"/>
      <c r="B2488" s="9" t="s">
        <v>1385</v>
      </c>
      <c r="C2488" s="9"/>
      <c r="D2488" s="9"/>
      <c r="E2488" s="9"/>
      <c r="F2488" s="9"/>
      <c r="G2488" s="44"/>
      <c r="H2488" s="9"/>
      <c r="I2488" s="9"/>
      <c r="J2488" s="9"/>
      <c r="K2488" s="59"/>
      <c r="L2488" s="44"/>
      <c r="M2488" s="44"/>
      <c r="N2488" s="59"/>
      <c r="O2488" s="9"/>
      <c r="P2488" s="9"/>
      <c r="Q2488" s="9"/>
    </row>
    <row r="2489" spans="1:17">
      <c r="A2489" s="9"/>
      <c r="B2489" s="9" t="s">
        <v>1117</v>
      </c>
      <c r="C2489" s="9"/>
      <c r="D2489" s="9"/>
      <c r="E2489" s="9"/>
      <c r="F2489" s="9"/>
      <c r="G2489" s="44"/>
      <c r="H2489" s="9"/>
      <c r="I2489" s="9"/>
      <c r="J2489" s="9"/>
      <c r="K2489" s="59"/>
      <c r="L2489" s="44"/>
      <c r="M2489" s="44"/>
      <c r="N2489" s="59"/>
      <c r="O2489" s="9"/>
      <c r="P2489" s="9"/>
      <c r="Q2489" s="9"/>
    </row>
    <row r="2490" spans="1:17">
      <c r="A2490" s="9"/>
      <c r="B2490" s="9" t="s">
        <v>365</v>
      </c>
      <c r="C2490" s="9"/>
      <c r="D2490" s="9"/>
      <c r="E2490" s="9"/>
      <c r="F2490" s="9"/>
      <c r="G2490" s="44"/>
      <c r="H2490" s="9"/>
      <c r="I2490" s="9"/>
      <c r="J2490" s="9"/>
      <c r="K2490" s="59"/>
      <c r="L2490" s="44"/>
      <c r="M2490" s="44"/>
      <c r="N2490" s="59"/>
      <c r="O2490" s="9"/>
      <c r="P2490" s="9"/>
      <c r="Q2490" s="9"/>
    </row>
    <row r="2491" spans="1:17">
      <c r="A2491" s="9"/>
      <c r="B2491" s="9" t="s">
        <v>1271</v>
      </c>
      <c r="C2491" s="9"/>
      <c r="D2491" s="9"/>
      <c r="E2491" s="9"/>
      <c r="F2491" s="9"/>
      <c r="G2491" s="44"/>
      <c r="H2491" s="9"/>
      <c r="I2491" s="9"/>
      <c r="J2491" s="9"/>
      <c r="K2491" s="59"/>
      <c r="L2491" s="44"/>
      <c r="M2491" s="44"/>
      <c r="N2491" s="59"/>
      <c r="O2491" s="9"/>
      <c r="P2491" s="9"/>
      <c r="Q2491" s="9"/>
    </row>
    <row r="2492" spans="1:17">
      <c r="A2492" s="9"/>
      <c r="B2492" s="9" t="s">
        <v>1842</v>
      </c>
      <c r="C2492" s="9"/>
      <c r="D2492" s="9"/>
      <c r="E2492" s="9"/>
      <c r="F2492" s="9"/>
      <c r="G2492" s="44"/>
      <c r="H2492" s="9"/>
      <c r="I2492" s="9"/>
      <c r="J2492" s="9"/>
      <c r="K2492" s="59"/>
      <c r="L2492" s="44"/>
      <c r="M2492" s="44"/>
      <c r="N2492" s="59"/>
      <c r="O2492" s="9"/>
      <c r="P2492" s="9"/>
      <c r="Q2492" s="9"/>
    </row>
    <row r="2493" spans="1:17">
      <c r="A2493" s="9"/>
      <c r="B2493" s="9" t="s">
        <v>1430</v>
      </c>
      <c r="C2493" s="9"/>
      <c r="D2493" s="9"/>
      <c r="E2493" s="9"/>
      <c r="F2493" s="9"/>
      <c r="G2493" s="44"/>
      <c r="H2493" s="9"/>
      <c r="I2493" s="9"/>
      <c r="J2493" s="9"/>
      <c r="K2493" s="59"/>
      <c r="L2493" s="44"/>
      <c r="M2493" s="44"/>
      <c r="N2493" s="59"/>
      <c r="O2493" s="9"/>
      <c r="P2493" s="9"/>
      <c r="Q2493" s="9"/>
    </row>
    <row r="2494" spans="1:17">
      <c r="A2494" s="9"/>
      <c r="B2494" s="9" t="s">
        <v>1678</v>
      </c>
      <c r="C2494" s="9"/>
      <c r="D2494" s="9"/>
      <c r="E2494" s="9"/>
      <c r="F2494" s="9"/>
      <c r="G2494" s="44"/>
      <c r="H2494" s="9"/>
      <c r="I2494" s="9"/>
      <c r="J2494" s="9"/>
      <c r="K2494" s="59"/>
      <c r="L2494" s="44"/>
      <c r="M2494" s="44"/>
      <c r="N2494" s="59"/>
      <c r="O2494" s="9"/>
      <c r="P2494" s="9"/>
      <c r="Q2494" s="9"/>
    </row>
    <row r="2495" spans="1:17">
      <c r="A2495" s="9"/>
      <c r="B2495" s="9" t="s">
        <v>1456</v>
      </c>
      <c r="C2495" s="9"/>
      <c r="D2495" s="9"/>
      <c r="E2495" s="9"/>
      <c r="F2495" s="9"/>
      <c r="G2495" s="44"/>
      <c r="H2495" s="9"/>
      <c r="I2495" s="9"/>
      <c r="J2495" s="9"/>
      <c r="K2495" s="59"/>
      <c r="L2495" s="44"/>
      <c r="M2495" s="44"/>
      <c r="N2495" s="59"/>
      <c r="O2495" s="9"/>
      <c r="P2495" s="9"/>
      <c r="Q2495" s="9"/>
    </row>
    <row r="2496" spans="1:17">
      <c r="A2496" s="9"/>
      <c r="B2496" s="9" t="s">
        <v>1995</v>
      </c>
      <c r="C2496" s="9"/>
      <c r="D2496" s="9"/>
      <c r="E2496" s="9"/>
      <c r="F2496" s="9"/>
      <c r="G2496" s="44"/>
      <c r="H2496" s="9"/>
      <c r="I2496" s="9"/>
      <c r="J2496" s="9"/>
      <c r="K2496" s="59"/>
      <c r="L2496" s="44"/>
      <c r="M2496" s="44"/>
      <c r="N2496" s="59"/>
      <c r="O2496" s="9"/>
      <c r="P2496" s="9"/>
      <c r="Q2496" s="9"/>
    </row>
    <row r="2497" spans="1:17">
      <c r="A2497" s="9"/>
      <c r="B2497" s="9" t="s">
        <v>2123</v>
      </c>
      <c r="C2497" s="9"/>
      <c r="D2497" s="9"/>
      <c r="E2497" s="9"/>
      <c r="F2497" s="9"/>
      <c r="G2497" s="44"/>
      <c r="H2497" s="9"/>
      <c r="I2497" s="9"/>
      <c r="J2497" s="9"/>
      <c r="K2497" s="59"/>
      <c r="L2497" s="44"/>
      <c r="M2497" s="44"/>
      <c r="N2497" s="59"/>
      <c r="O2497" s="9"/>
      <c r="P2497" s="9"/>
      <c r="Q2497" s="9"/>
    </row>
    <row r="2498" spans="1:17">
      <c r="A2498" s="9"/>
      <c r="B2498" s="9" t="s">
        <v>1544</v>
      </c>
      <c r="C2498" s="9"/>
      <c r="D2498" s="9"/>
      <c r="E2498" s="9"/>
      <c r="F2498" s="9"/>
      <c r="G2498" s="44"/>
      <c r="H2498" s="9"/>
      <c r="I2498" s="9"/>
      <c r="J2498" s="9"/>
      <c r="K2498" s="59"/>
      <c r="L2498" s="44"/>
      <c r="M2498" s="44"/>
      <c r="N2498" s="59"/>
      <c r="O2498" s="9"/>
      <c r="P2498" s="9"/>
      <c r="Q2498" s="9"/>
    </row>
    <row r="2499" spans="1:17">
      <c r="A2499" s="9"/>
      <c r="B2499" s="9" t="s">
        <v>783</v>
      </c>
      <c r="C2499" s="9"/>
      <c r="D2499" s="9"/>
      <c r="E2499" s="9"/>
      <c r="F2499" s="9"/>
      <c r="G2499" s="44"/>
      <c r="H2499" s="9"/>
      <c r="I2499" s="9"/>
      <c r="J2499" s="9"/>
      <c r="K2499" s="59"/>
      <c r="L2499" s="44"/>
      <c r="M2499" s="44"/>
      <c r="N2499" s="59"/>
      <c r="O2499" s="9"/>
      <c r="P2499" s="9"/>
      <c r="Q2499" s="9"/>
    </row>
    <row r="2500" spans="1:17">
      <c r="A2500" s="9"/>
      <c r="B2500" s="9" t="s">
        <v>1658</v>
      </c>
      <c r="C2500" s="9"/>
      <c r="D2500" s="9"/>
      <c r="E2500" s="9"/>
      <c r="F2500" s="9"/>
      <c r="G2500" s="44"/>
      <c r="H2500" s="9"/>
      <c r="I2500" s="9"/>
      <c r="J2500" s="9"/>
      <c r="K2500" s="59"/>
      <c r="L2500" s="44"/>
      <c r="M2500" s="44"/>
      <c r="N2500" s="59"/>
      <c r="O2500" s="9"/>
      <c r="P2500" s="9"/>
      <c r="Q2500" s="9"/>
    </row>
    <row r="2501" spans="1:17">
      <c r="A2501" s="9"/>
      <c r="B2501" s="9" t="s">
        <v>638</v>
      </c>
      <c r="C2501" s="9"/>
      <c r="D2501" s="9"/>
      <c r="E2501" s="9"/>
      <c r="F2501" s="9"/>
      <c r="G2501" s="44"/>
      <c r="H2501" s="9"/>
      <c r="I2501" s="9"/>
      <c r="J2501" s="9"/>
      <c r="K2501" s="59"/>
      <c r="L2501" s="44"/>
      <c r="M2501" s="44"/>
      <c r="N2501" s="59"/>
      <c r="O2501" s="9"/>
      <c r="P2501" s="9"/>
      <c r="Q2501" s="9"/>
    </row>
    <row r="2502" spans="1:17">
      <c r="A2502" s="9"/>
      <c r="B2502" s="9" t="s">
        <v>961</v>
      </c>
      <c r="C2502" s="9"/>
      <c r="D2502" s="9"/>
      <c r="E2502" s="9"/>
      <c r="F2502" s="9"/>
      <c r="G2502" s="44"/>
      <c r="H2502" s="9"/>
      <c r="I2502" s="9"/>
      <c r="J2502" s="9"/>
      <c r="K2502" s="59"/>
      <c r="L2502" s="44"/>
      <c r="M2502" s="44"/>
      <c r="N2502" s="59"/>
      <c r="O2502" s="9"/>
      <c r="P2502" s="9"/>
      <c r="Q2502" s="9"/>
    </row>
    <row r="2503" spans="1:17">
      <c r="A2503" s="9"/>
      <c r="B2503" s="9" t="s">
        <v>666</v>
      </c>
      <c r="C2503" s="9"/>
      <c r="D2503" s="9"/>
      <c r="E2503" s="9"/>
      <c r="F2503" s="9"/>
      <c r="G2503" s="44"/>
      <c r="H2503" s="9"/>
      <c r="I2503" s="9"/>
      <c r="J2503" s="9"/>
      <c r="K2503" s="59"/>
      <c r="L2503" s="44"/>
      <c r="M2503" s="44"/>
      <c r="N2503" s="59"/>
      <c r="O2503" s="9"/>
      <c r="P2503" s="9"/>
      <c r="Q2503" s="9"/>
    </row>
    <row r="2504" spans="1:17">
      <c r="A2504" s="9"/>
      <c r="B2504" s="9" t="s">
        <v>990</v>
      </c>
      <c r="C2504" s="9"/>
      <c r="D2504" s="9"/>
      <c r="E2504" s="9"/>
      <c r="F2504" s="9"/>
      <c r="G2504" s="44"/>
      <c r="H2504" s="9"/>
      <c r="I2504" s="9"/>
      <c r="J2504" s="9"/>
      <c r="K2504" s="59"/>
      <c r="L2504" s="44"/>
      <c r="M2504" s="44"/>
      <c r="N2504" s="59"/>
      <c r="O2504" s="9"/>
      <c r="P2504" s="9"/>
      <c r="Q2504" s="9"/>
    </row>
    <row r="2505" spans="1:17">
      <c r="A2505" s="9"/>
      <c r="B2505" s="9" t="s">
        <v>1128</v>
      </c>
      <c r="C2505" s="9"/>
      <c r="D2505" s="9"/>
      <c r="E2505" s="9"/>
      <c r="F2505" s="9"/>
      <c r="G2505" s="44"/>
      <c r="H2505" s="9"/>
      <c r="I2505" s="9"/>
      <c r="J2505" s="9"/>
      <c r="K2505" s="59"/>
      <c r="L2505" s="44"/>
      <c r="M2505" s="44"/>
      <c r="N2505" s="59"/>
      <c r="O2505" s="9"/>
      <c r="P2505" s="9"/>
      <c r="Q2505" s="9"/>
    </row>
    <row r="2506" spans="1:17">
      <c r="A2506" s="9"/>
      <c r="B2506" s="9" t="s">
        <v>1147</v>
      </c>
      <c r="C2506" s="9"/>
      <c r="D2506" s="9"/>
      <c r="E2506" s="9"/>
      <c r="F2506" s="9"/>
      <c r="G2506" s="44"/>
      <c r="H2506" s="9"/>
      <c r="I2506" s="9"/>
      <c r="J2506" s="9"/>
      <c r="K2506" s="59"/>
      <c r="L2506" s="44"/>
      <c r="M2506" s="44"/>
      <c r="N2506" s="59"/>
      <c r="O2506" s="9"/>
      <c r="P2506" s="9"/>
      <c r="Q2506" s="9"/>
    </row>
    <row r="2507" spans="1:17">
      <c r="A2507" s="9"/>
      <c r="B2507" s="9" t="s">
        <v>1127</v>
      </c>
      <c r="C2507" s="9"/>
      <c r="D2507" s="9"/>
      <c r="E2507" s="9"/>
      <c r="F2507" s="9"/>
      <c r="G2507" s="44"/>
      <c r="H2507" s="9"/>
      <c r="I2507" s="9"/>
      <c r="J2507" s="9"/>
      <c r="K2507" s="59"/>
      <c r="L2507" s="44"/>
      <c r="M2507" s="44"/>
      <c r="N2507" s="59"/>
      <c r="O2507" s="9"/>
      <c r="P2507" s="9"/>
      <c r="Q2507" s="9"/>
    </row>
    <row r="2508" spans="1:17">
      <c r="A2508" s="9"/>
      <c r="B2508" s="9" t="s">
        <v>1811</v>
      </c>
      <c r="C2508" s="9"/>
      <c r="D2508" s="9"/>
      <c r="E2508" s="9"/>
      <c r="F2508" s="9"/>
      <c r="G2508" s="44"/>
      <c r="H2508" s="9"/>
      <c r="I2508" s="9"/>
      <c r="J2508" s="9"/>
      <c r="K2508" s="59"/>
      <c r="L2508" s="44"/>
      <c r="M2508" s="44"/>
      <c r="N2508" s="59"/>
      <c r="O2508" s="9"/>
      <c r="P2508" s="9"/>
      <c r="Q2508" s="9"/>
    </row>
    <row r="2509" spans="1:17">
      <c r="A2509" s="9"/>
      <c r="B2509" s="9" t="s">
        <v>1674</v>
      </c>
      <c r="C2509" s="9"/>
      <c r="D2509" s="9"/>
      <c r="E2509" s="9"/>
      <c r="F2509" s="9"/>
      <c r="G2509" s="44"/>
      <c r="H2509" s="9"/>
      <c r="I2509" s="9"/>
      <c r="J2509" s="9"/>
      <c r="K2509" s="59"/>
      <c r="L2509" s="44"/>
      <c r="M2509" s="44"/>
      <c r="N2509" s="59"/>
      <c r="O2509" s="9"/>
      <c r="P2509" s="9"/>
      <c r="Q2509" s="9"/>
    </row>
    <row r="2510" spans="1:17">
      <c r="A2510" s="9"/>
      <c r="B2510" s="9" t="s">
        <v>1380</v>
      </c>
      <c r="C2510" s="9"/>
      <c r="D2510" s="9"/>
      <c r="E2510" s="9"/>
      <c r="F2510" s="9"/>
      <c r="G2510" s="44"/>
      <c r="H2510" s="9"/>
      <c r="I2510" s="9"/>
      <c r="J2510" s="9"/>
      <c r="K2510" s="59"/>
      <c r="L2510" s="44"/>
      <c r="M2510" s="44"/>
      <c r="N2510" s="59"/>
      <c r="O2510" s="9"/>
      <c r="P2510" s="9"/>
      <c r="Q2510" s="9"/>
    </row>
    <row r="2511" spans="1:17">
      <c r="A2511" s="9"/>
      <c r="B2511" s="9" t="s">
        <v>1619</v>
      </c>
      <c r="C2511" s="9"/>
      <c r="D2511" s="9"/>
      <c r="E2511" s="9"/>
      <c r="F2511" s="9"/>
      <c r="G2511" s="44"/>
      <c r="H2511" s="9"/>
      <c r="I2511" s="9"/>
      <c r="J2511" s="9"/>
      <c r="K2511" s="59"/>
      <c r="L2511" s="44"/>
      <c r="M2511" s="44"/>
      <c r="N2511" s="59"/>
      <c r="O2511" s="9"/>
      <c r="P2511" s="9"/>
      <c r="Q2511" s="9"/>
    </row>
    <row r="2512" spans="1:17">
      <c r="A2512" s="9"/>
      <c r="B2512" s="9" t="s">
        <v>446</v>
      </c>
      <c r="C2512" s="9"/>
      <c r="D2512" s="9"/>
      <c r="E2512" s="9"/>
      <c r="F2512" s="9"/>
      <c r="G2512" s="44"/>
      <c r="H2512" s="9"/>
      <c r="I2512" s="9"/>
      <c r="J2512" s="9"/>
      <c r="K2512" s="59"/>
      <c r="L2512" s="44"/>
      <c r="M2512" s="44"/>
      <c r="N2512" s="59"/>
      <c r="O2512" s="9"/>
      <c r="P2512" s="9"/>
      <c r="Q2512" s="9"/>
    </row>
    <row r="2513" spans="1:17">
      <c r="A2513" s="9"/>
      <c r="B2513" s="9" t="s">
        <v>1502</v>
      </c>
      <c r="C2513" s="9"/>
      <c r="D2513" s="9"/>
      <c r="E2513" s="9"/>
      <c r="F2513" s="9"/>
      <c r="G2513" s="44"/>
      <c r="H2513" s="9"/>
      <c r="I2513" s="9"/>
      <c r="J2513" s="9"/>
      <c r="K2513" s="59"/>
      <c r="L2513" s="44"/>
      <c r="M2513" s="44"/>
      <c r="N2513" s="59"/>
      <c r="O2513" s="9"/>
      <c r="P2513" s="9"/>
      <c r="Q2513" s="9"/>
    </row>
    <row r="2514" spans="1:17">
      <c r="A2514" s="9"/>
      <c r="B2514" s="9" t="s">
        <v>1399</v>
      </c>
      <c r="C2514" s="9"/>
      <c r="D2514" s="9"/>
      <c r="E2514" s="9"/>
      <c r="F2514" s="9"/>
      <c r="G2514" s="44"/>
      <c r="H2514" s="9"/>
      <c r="I2514" s="9"/>
      <c r="J2514" s="9"/>
      <c r="K2514" s="59"/>
      <c r="L2514" s="44"/>
      <c r="M2514" s="44"/>
      <c r="N2514" s="59"/>
      <c r="O2514" s="9"/>
      <c r="P2514" s="9"/>
      <c r="Q2514" s="9"/>
    </row>
    <row r="2515" spans="1:17">
      <c r="A2515" s="9"/>
      <c r="B2515" s="9" t="s">
        <v>1803</v>
      </c>
      <c r="C2515" s="9"/>
      <c r="D2515" s="9"/>
      <c r="E2515" s="9"/>
      <c r="F2515" s="9"/>
      <c r="G2515" s="44"/>
      <c r="H2515" s="9"/>
      <c r="I2515" s="9"/>
      <c r="J2515" s="9"/>
      <c r="K2515" s="59"/>
      <c r="L2515" s="44"/>
      <c r="M2515" s="44"/>
      <c r="N2515" s="59"/>
      <c r="O2515" s="9"/>
      <c r="P2515" s="9"/>
      <c r="Q2515" s="9"/>
    </row>
    <row r="2516" spans="1:17">
      <c r="A2516" s="9"/>
      <c r="B2516" s="9" t="s">
        <v>914</v>
      </c>
      <c r="C2516" s="9"/>
      <c r="D2516" s="9"/>
      <c r="E2516" s="9"/>
      <c r="F2516" s="9"/>
      <c r="G2516" s="44"/>
      <c r="H2516" s="9"/>
      <c r="I2516" s="9"/>
      <c r="J2516" s="9"/>
      <c r="K2516" s="59"/>
      <c r="L2516" s="44"/>
      <c r="M2516" s="44"/>
      <c r="N2516" s="59"/>
      <c r="O2516" s="9"/>
      <c r="P2516" s="9"/>
      <c r="Q2516" s="9"/>
    </row>
    <row r="2517" spans="1:17">
      <c r="A2517" s="9"/>
      <c r="B2517" s="9" t="s">
        <v>1355</v>
      </c>
      <c r="C2517" s="9"/>
      <c r="D2517" s="9"/>
      <c r="E2517" s="9"/>
      <c r="F2517" s="9"/>
      <c r="G2517" s="44"/>
      <c r="H2517" s="9"/>
      <c r="I2517" s="9"/>
      <c r="J2517" s="9"/>
      <c r="K2517" s="59"/>
      <c r="L2517" s="44"/>
      <c r="M2517" s="44"/>
      <c r="N2517" s="59"/>
      <c r="O2517" s="9"/>
      <c r="P2517" s="9"/>
      <c r="Q2517" s="9"/>
    </row>
    <row r="2518" spans="1:17">
      <c r="A2518" s="9"/>
      <c r="B2518" s="9" t="s">
        <v>1388</v>
      </c>
      <c r="C2518" s="9"/>
      <c r="D2518" s="9"/>
      <c r="E2518" s="9"/>
      <c r="F2518" s="9"/>
      <c r="G2518" s="44"/>
      <c r="H2518" s="9"/>
      <c r="I2518" s="9"/>
      <c r="J2518" s="9"/>
      <c r="K2518" s="59"/>
      <c r="L2518" s="44"/>
      <c r="M2518" s="44"/>
      <c r="N2518" s="59"/>
      <c r="O2518" s="9"/>
      <c r="P2518" s="9"/>
      <c r="Q2518" s="9"/>
    </row>
    <row r="2519" spans="1:17">
      <c r="A2519" s="9"/>
      <c r="B2519" s="9" t="s">
        <v>194</v>
      </c>
      <c r="C2519" s="9"/>
      <c r="D2519" s="9"/>
      <c r="E2519" s="15"/>
      <c r="F2519" s="9"/>
      <c r="G2519" s="44"/>
      <c r="H2519" s="15"/>
      <c r="I2519" s="9"/>
      <c r="J2519" s="9"/>
      <c r="K2519" s="59"/>
      <c r="L2519" s="44"/>
      <c r="M2519" s="44"/>
      <c r="N2519" s="59"/>
      <c r="O2519" s="9"/>
      <c r="P2519" s="9"/>
      <c r="Q2519" s="9"/>
    </row>
    <row r="2520" spans="1:17">
      <c r="A2520" s="9"/>
      <c r="B2520" s="9" t="s">
        <v>1809</v>
      </c>
      <c r="C2520" s="9"/>
      <c r="D2520" s="9"/>
      <c r="E2520" s="9"/>
      <c r="F2520" s="9"/>
      <c r="G2520" s="44"/>
      <c r="H2520" s="9"/>
      <c r="I2520" s="9"/>
      <c r="J2520" s="9"/>
      <c r="K2520" s="59"/>
      <c r="L2520" s="44"/>
      <c r="M2520" s="44"/>
      <c r="N2520" s="59"/>
      <c r="O2520" s="9"/>
      <c r="P2520" s="9"/>
      <c r="Q2520" s="9"/>
    </row>
    <row r="2521" spans="1:17">
      <c r="A2521" s="9"/>
      <c r="B2521" s="9" t="s">
        <v>1346</v>
      </c>
      <c r="C2521" s="9"/>
      <c r="D2521" s="9"/>
      <c r="E2521" s="9"/>
      <c r="F2521" s="9"/>
      <c r="G2521" s="44"/>
      <c r="H2521" s="9"/>
      <c r="I2521" s="9"/>
      <c r="J2521" s="9"/>
      <c r="K2521" s="59"/>
      <c r="L2521" s="44"/>
      <c r="M2521" s="44"/>
      <c r="N2521" s="59"/>
      <c r="O2521" s="9"/>
      <c r="P2521" s="9"/>
      <c r="Q2521" s="9"/>
    </row>
    <row r="2522" spans="1:17">
      <c r="A2522" s="9"/>
      <c r="B2522" s="9" t="s">
        <v>1068</v>
      </c>
      <c r="C2522" s="9"/>
      <c r="D2522" s="9"/>
      <c r="E2522" s="9"/>
      <c r="F2522" s="9"/>
      <c r="G2522" s="44"/>
      <c r="H2522" s="9"/>
      <c r="I2522" s="9"/>
      <c r="J2522" s="9"/>
      <c r="K2522" s="59"/>
      <c r="L2522" s="44"/>
      <c r="M2522" s="44"/>
      <c r="N2522" s="59"/>
      <c r="O2522" s="9"/>
      <c r="P2522" s="9"/>
      <c r="Q2522" s="9"/>
    </row>
    <row r="2523" spans="1:17">
      <c r="A2523" s="9"/>
      <c r="B2523" s="9" t="s">
        <v>658</v>
      </c>
      <c r="C2523" s="9"/>
      <c r="D2523" s="9"/>
      <c r="E2523" s="9"/>
      <c r="F2523" s="9"/>
      <c r="G2523" s="44"/>
      <c r="H2523" s="9"/>
      <c r="I2523" s="9"/>
      <c r="J2523" s="9"/>
      <c r="K2523" s="59"/>
      <c r="L2523" s="44"/>
      <c r="M2523" s="44"/>
      <c r="N2523" s="59"/>
      <c r="O2523" s="9"/>
      <c r="P2523" s="9"/>
      <c r="Q2523" s="9"/>
    </row>
    <row r="2524" spans="1:17">
      <c r="A2524" s="9"/>
      <c r="B2524" s="9" t="s">
        <v>1129</v>
      </c>
      <c r="C2524" s="9"/>
      <c r="D2524" s="9"/>
      <c r="E2524" s="9"/>
      <c r="F2524" s="9"/>
      <c r="G2524" s="44"/>
      <c r="H2524" s="9"/>
      <c r="I2524" s="9"/>
      <c r="J2524" s="9"/>
      <c r="K2524" s="59"/>
      <c r="L2524" s="44"/>
      <c r="M2524" s="44"/>
      <c r="N2524" s="59"/>
      <c r="O2524" s="9"/>
      <c r="P2524" s="9"/>
      <c r="Q2524" s="9"/>
    </row>
    <row r="2525" spans="1:17">
      <c r="A2525" s="9"/>
      <c r="B2525" s="9" t="s">
        <v>610</v>
      </c>
      <c r="C2525" s="9"/>
      <c r="D2525" s="9"/>
      <c r="E2525" s="9"/>
      <c r="F2525" s="9"/>
      <c r="G2525" s="44"/>
      <c r="H2525" s="9"/>
      <c r="I2525" s="9"/>
      <c r="J2525" s="9"/>
      <c r="K2525" s="59"/>
      <c r="L2525" s="44"/>
      <c r="M2525" s="44"/>
      <c r="N2525" s="59"/>
      <c r="O2525" s="9"/>
      <c r="P2525" s="9"/>
      <c r="Q2525" s="9"/>
    </row>
    <row r="2526" spans="1:17">
      <c r="A2526" s="9"/>
      <c r="B2526" s="9" t="s">
        <v>1344</v>
      </c>
      <c r="C2526" s="9"/>
      <c r="D2526" s="9"/>
      <c r="E2526" s="9"/>
      <c r="F2526" s="9"/>
      <c r="G2526" s="44"/>
      <c r="H2526" s="9"/>
      <c r="I2526" s="9"/>
      <c r="J2526" s="9"/>
      <c r="K2526" s="59"/>
      <c r="L2526" s="44"/>
      <c r="M2526" s="44"/>
      <c r="N2526" s="59"/>
      <c r="O2526" s="9"/>
      <c r="P2526" s="9"/>
      <c r="Q2526" s="9"/>
    </row>
    <row r="2527" spans="1:17">
      <c r="A2527" s="9"/>
      <c r="B2527" s="9" t="s">
        <v>1838</v>
      </c>
      <c r="C2527" s="9"/>
      <c r="D2527" s="9"/>
      <c r="E2527" s="9"/>
      <c r="F2527" s="9"/>
      <c r="G2527" s="44"/>
      <c r="H2527" s="9"/>
      <c r="I2527" s="9"/>
      <c r="J2527" s="9"/>
      <c r="K2527" s="59"/>
      <c r="L2527" s="44"/>
      <c r="M2527" s="44"/>
      <c r="N2527" s="59"/>
      <c r="O2527" s="9"/>
      <c r="P2527" s="9"/>
      <c r="Q2527" s="9"/>
    </row>
    <row r="2528" spans="1:17">
      <c r="A2528" s="9"/>
      <c r="B2528" s="9" t="s">
        <v>843</v>
      </c>
      <c r="C2528" s="9"/>
      <c r="D2528" s="9"/>
      <c r="E2528" s="9"/>
      <c r="F2528" s="9"/>
      <c r="G2528" s="44"/>
      <c r="H2528" s="9"/>
      <c r="I2528" s="9"/>
      <c r="J2528" s="9"/>
      <c r="K2528" s="59"/>
      <c r="L2528" s="44"/>
      <c r="M2528" s="44"/>
      <c r="N2528" s="59"/>
      <c r="O2528" s="9"/>
      <c r="P2528" s="9"/>
      <c r="Q2528" s="9"/>
    </row>
    <row r="2529" spans="1:17">
      <c r="A2529" s="9"/>
      <c r="B2529" s="9" t="s">
        <v>1042</v>
      </c>
      <c r="C2529" s="9"/>
      <c r="D2529" s="9"/>
      <c r="E2529" s="9"/>
      <c r="F2529" s="9"/>
      <c r="G2529" s="44"/>
      <c r="H2529" s="9"/>
      <c r="I2529" s="9"/>
      <c r="J2529" s="9"/>
      <c r="K2529" s="59"/>
      <c r="L2529" s="44"/>
      <c r="M2529" s="44"/>
      <c r="N2529" s="59"/>
      <c r="O2529" s="9"/>
      <c r="P2529" s="9"/>
      <c r="Q2529" s="9"/>
    </row>
    <row r="2530" spans="1:17">
      <c r="A2530" s="9"/>
      <c r="B2530" s="9" t="s">
        <v>465</v>
      </c>
      <c r="C2530" s="9"/>
      <c r="D2530" s="9"/>
      <c r="E2530" s="9"/>
      <c r="F2530" s="9"/>
      <c r="G2530" s="44"/>
      <c r="H2530" s="9"/>
      <c r="I2530" s="9"/>
      <c r="J2530" s="9"/>
      <c r="K2530" s="59"/>
      <c r="L2530" s="44"/>
      <c r="M2530" s="44"/>
      <c r="N2530" s="59"/>
      <c r="O2530" s="9"/>
      <c r="P2530" s="9"/>
      <c r="Q2530" s="9"/>
    </row>
    <row r="2531" spans="1:17">
      <c r="A2531" s="9"/>
      <c r="B2531" s="9" t="s">
        <v>849</v>
      </c>
      <c r="C2531" s="9"/>
      <c r="D2531" s="9"/>
      <c r="E2531" s="9"/>
      <c r="F2531" s="9"/>
      <c r="G2531" s="44"/>
      <c r="H2531" s="9"/>
      <c r="I2531" s="9"/>
      <c r="J2531" s="9"/>
      <c r="K2531" s="59"/>
      <c r="L2531" s="44"/>
      <c r="M2531" s="44"/>
      <c r="N2531" s="59"/>
      <c r="O2531" s="9"/>
      <c r="P2531" s="9"/>
      <c r="Q2531" s="9"/>
    </row>
    <row r="2532" spans="1:17">
      <c r="A2532" s="9"/>
      <c r="B2532" s="9" t="s">
        <v>1297</v>
      </c>
      <c r="C2532" s="9"/>
      <c r="D2532" s="9"/>
      <c r="E2532" s="9"/>
      <c r="F2532" s="9"/>
      <c r="G2532" s="44"/>
      <c r="H2532" s="9"/>
      <c r="I2532" s="9"/>
      <c r="J2532" s="9"/>
      <c r="K2532" s="59"/>
      <c r="L2532" s="44"/>
      <c r="M2532" s="44"/>
      <c r="N2532" s="59"/>
      <c r="O2532" s="9"/>
      <c r="P2532" s="9"/>
      <c r="Q2532" s="9"/>
    </row>
    <row r="2533" spans="1:17">
      <c r="A2533" s="9"/>
      <c r="B2533" s="9" t="s">
        <v>344</v>
      </c>
      <c r="C2533" s="9"/>
      <c r="D2533" s="9"/>
      <c r="E2533" s="9"/>
      <c r="F2533" s="9"/>
      <c r="G2533" s="44"/>
      <c r="H2533" s="9"/>
      <c r="I2533" s="9"/>
      <c r="J2533" s="9"/>
      <c r="K2533" s="59"/>
      <c r="L2533" s="44"/>
      <c r="M2533" s="44"/>
      <c r="N2533" s="59"/>
      <c r="O2533" s="9"/>
      <c r="P2533" s="9"/>
      <c r="Q2533" s="9"/>
    </row>
    <row r="2534" spans="1:17">
      <c r="A2534" s="9"/>
      <c r="B2534" s="9" t="s">
        <v>1988</v>
      </c>
      <c r="C2534" s="9"/>
      <c r="D2534" s="9"/>
      <c r="E2534" s="9"/>
      <c r="F2534" s="9"/>
      <c r="G2534" s="44"/>
      <c r="H2534" s="9"/>
      <c r="I2534" s="9"/>
      <c r="J2534" s="9"/>
      <c r="K2534" s="59"/>
      <c r="L2534" s="44"/>
      <c r="M2534" s="44"/>
      <c r="N2534" s="59"/>
      <c r="O2534" s="9"/>
      <c r="P2534" s="9"/>
      <c r="Q2534" s="9"/>
    </row>
    <row r="2535" spans="1:17">
      <c r="A2535" s="9"/>
      <c r="B2535" s="9" t="s">
        <v>1254</v>
      </c>
      <c r="C2535" s="9"/>
      <c r="D2535" s="9"/>
      <c r="E2535" s="9"/>
      <c r="F2535" s="9"/>
      <c r="G2535" s="44"/>
      <c r="H2535" s="9"/>
      <c r="I2535" s="9"/>
      <c r="J2535" s="9"/>
      <c r="K2535" s="59"/>
      <c r="L2535" s="44"/>
      <c r="M2535" s="44"/>
      <c r="N2535" s="59"/>
      <c r="O2535" s="9"/>
      <c r="P2535" s="9"/>
      <c r="Q2535" s="9"/>
    </row>
    <row r="2536" spans="1:17">
      <c r="A2536" s="9"/>
      <c r="B2536" s="9" t="s">
        <v>1189</v>
      </c>
      <c r="C2536" s="9"/>
      <c r="D2536" s="9"/>
      <c r="E2536" s="15"/>
      <c r="F2536" s="9"/>
      <c r="G2536" s="44"/>
      <c r="H2536" s="15"/>
      <c r="I2536" s="9"/>
      <c r="J2536" s="9"/>
      <c r="K2536" s="59"/>
      <c r="L2536" s="44"/>
      <c r="M2536" s="44"/>
      <c r="N2536" s="59"/>
      <c r="O2536" s="9"/>
      <c r="P2536" s="9"/>
      <c r="Q2536" s="9"/>
    </row>
    <row r="2537" spans="1:17">
      <c r="A2537" s="9"/>
      <c r="B2537" s="9" t="s">
        <v>1655</v>
      </c>
      <c r="C2537" s="9"/>
      <c r="D2537" s="9"/>
      <c r="E2537" s="9"/>
      <c r="F2537" s="9"/>
      <c r="G2537" s="44"/>
      <c r="H2537" s="9"/>
      <c r="I2537" s="9"/>
      <c r="J2537" s="9"/>
      <c r="K2537" s="59"/>
      <c r="L2537" s="44"/>
      <c r="M2537" s="44"/>
      <c r="N2537" s="59"/>
      <c r="O2537" s="9"/>
      <c r="P2537" s="9"/>
      <c r="Q2537" s="9"/>
    </row>
    <row r="2538" spans="1:17">
      <c r="A2538" s="9"/>
      <c r="B2538" s="9" t="s">
        <v>1804</v>
      </c>
      <c r="C2538" s="9"/>
      <c r="D2538" s="9"/>
      <c r="E2538" s="9"/>
      <c r="F2538" s="9"/>
      <c r="G2538" s="44"/>
      <c r="H2538" s="9"/>
      <c r="I2538" s="9"/>
      <c r="J2538" s="9"/>
      <c r="K2538" s="59"/>
      <c r="L2538" s="44"/>
      <c r="M2538" s="44"/>
      <c r="N2538" s="59"/>
      <c r="O2538" s="9"/>
      <c r="P2538" s="9"/>
      <c r="Q2538" s="9"/>
    </row>
    <row r="2539" spans="1:17">
      <c r="A2539" s="9"/>
      <c r="B2539" s="9" t="s">
        <v>485</v>
      </c>
      <c r="C2539" s="9"/>
      <c r="D2539" s="9"/>
      <c r="E2539" s="9"/>
      <c r="F2539" s="9"/>
      <c r="G2539" s="44"/>
      <c r="H2539" s="9"/>
      <c r="I2539" s="9"/>
      <c r="J2539" s="9"/>
      <c r="K2539" s="59"/>
      <c r="L2539" s="44"/>
      <c r="M2539" s="44"/>
      <c r="N2539" s="59"/>
      <c r="O2539" s="9"/>
      <c r="P2539" s="9"/>
      <c r="Q2539" s="9"/>
    </row>
    <row r="2540" spans="1:17">
      <c r="A2540" s="9"/>
      <c r="B2540" s="9" t="s">
        <v>21</v>
      </c>
      <c r="C2540" s="9"/>
      <c r="D2540" s="9"/>
      <c r="E2540" s="9"/>
      <c r="F2540" s="9"/>
      <c r="G2540" s="44"/>
      <c r="H2540" s="9"/>
      <c r="I2540" s="9"/>
      <c r="J2540" s="9"/>
      <c r="K2540" s="59"/>
      <c r="L2540" s="44"/>
      <c r="M2540" s="44"/>
      <c r="N2540" s="59"/>
      <c r="O2540" s="9"/>
      <c r="P2540" s="9"/>
      <c r="Q2540" s="9"/>
    </row>
    <row r="2541" spans="1:17">
      <c r="A2541" s="9"/>
      <c r="B2541" s="9" t="s">
        <v>995</v>
      </c>
      <c r="C2541" s="9"/>
      <c r="D2541" s="9"/>
      <c r="E2541" s="9"/>
      <c r="F2541" s="9"/>
      <c r="G2541" s="44"/>
      <c r="H2541" s="9"/>
      <c r="I2541" s="9"/>
      <c r="J2541" s="9"/>
      <c r="K2541" s="59"/>
      <c r="L2541" s="44"/>
      <c r="M2541" s="44"/>
      <c r="N2541" s="59"/>
      <c r="O2541" s="9"/>
      <c r="P2541" s="9"/>
      <c r="Q2541" s="9"/>
    </row>
    <row r="2542" spans="1:17">
      <c r="A2542" s="9"/>
      <c r="B2542" s="9" t="s">
        <v>1699</v>
      </c>
      <c r="C2542" s="9"/>
      <c r="D2542" s="9"/>
      <c r="E2542" s="9"/>
      <c r="F2542" s="9"/>
      <c r="G2542" s="44"/>
      <c r="H2542" s="9"/>
      <c r="I2542" s="9"/>
      <c r="J2542" s="9"/>
      <c r="K2542" s="59"/>
      <c r="L2542" s="44"/>
      <c r="M2542" s="44"/>
      <c r="N2542" s="59"/>
      <c r="O2542" s="9"/>
      <c r="P2542" s="9"/>
      <c r="Q2542" s="9"/>
    </row>
    <row r="2543" spans="1:17">
      <c r="A2543" s="9"/>
      <c r="B2543" s="9" t="s">
        <v>561</v>
      </c>
      <c r="C2543" s="9"/>
      <c r="D2543" s="9"/>
      <c r="E2543" s="9"/>
      <c r="F2543" s="9"/>
      <c r="G2543" s="44"/>
      <c r="H2543" s="9"/>
      <c r="I2543" s="9"/>
      <c r="J2543" s="9"/>
      <c r="K2543" s="59"/>
      <c r="L2543" s="44"/>
      <c r="M2543" s="44"/>
      <c r="N2543" s="59"/>
      <c r="O2543" s="9"/>
      <c r="P2543" s="9"/>
      <c r="Q2543" s="9"/>
    </row>
    <row r="2544" spans="1:17">
      <c r="A2544" s="9"/>
      <c r="B2544" s="9" t="s">
        <v>1091</v>
      </c>
      <c r="C2544" s="9"/>
      <c r="D2544" s="9"/>
      <c r="E2544" s="9"/>
      <c r="F2544" s="9"/>
      <c r="G2544" s="44"/>
      <c r="H2544" s="9"/>
      <c r="I2544" s="9"/>
      <c r="J2544" s="9"/>
      <c r="K2544" s="59"/>
      <c r="L2544" s="44"/>
      <c r="M2544" s="44"/>
      <c r="N2544" s="59"/>
      <c r="O2544" s="9"/>
      <c r="P2544" s="9"/>
      <c r="Q2544" s="9"/>
    </row>
    <row r="2545" spans="1:17">
      <c r="A2545" s="9"/>
      <c r="B2545" s="9" t="s">
        <v>1332</v>
      </c>
      <c r="C2545" s="9"/>
      <c r="D2545" s="9"/>
      <c r="E2545" s="9"/>
      <c r="F2545" s="9"/>
      <c r="G2545" s="44"/>
      <c r="H2545" s="9"/>
      <c r="I2545" s="9"/>
      <c r="J2545" s="9"/>
      <c r="K2545" s="59"/>
      <c r="L2545" s="44"/>
      <c r="M2545" s="44"/>
      <c r="N2545" s="59"/>
      <c r="O2545" s="9"/>
      <c r="P2545" s="9"/>
      <c r="Q2545" s="9"/>
    </row>
    <row r="2546" spans="1:17">
      <c r="A2546" s="9"/>
      <c r="B2546" s="9" t="s">
        <v>2159</v>
      </c>
      <c r="C2546" s="9"/>
      <c r="D2546" s="9"/>
      <c r="E2546" s="9"/>
      <c r="F2546" s="9"/>
      <c r="G2546" s="44"/>
      <c r="H2546" s="9"/>
      <c r="I2546" s="9"/>
      <c r="J2546" s="9"/>
      <c r="K2546" s="59"/>
      <c r="L2546" s="44"/>
      <c r="M2546" s="44"/>
      <c r="N2546" s="59"/>
      <c r="O2546" s="9"/>
      <c r="P2546" s="9"/>
      <c r="Q2546" s="9"/>
    </row>
    <row r="2547" spans="1:17">
      <c r="A2547" s="9"/>
      <c r="B2547" s="9" t="s">
        <v>2160</v>
      </c>
      <c r="C2547" s="9"/>
      <c r="D2547" s="9"/>
      <c r="E2547" s="9"/>
      <c r="F2547" s="9"/>
      <c r="G2547" s="44"/>
      <c r="H2547" s="9"/>
      <c r="I2547" s="9"/>
      <c r="J2547" s="9"/>
      <c r="K2547" s="59"/>
      <c r="L2547" s="44"/>
      <c r="M2547" s="44"/>
      <c r="N2547" s="59"/>
      <c r="O2547" s="9"/>
      <c r="P2547" s="9"/>
      <c r="Q2547" s="9"/>
    </row>
    <row r="2548" spans="1:17">
      <c r="A2548" s="9"/>
      <c r="B2548" s="9" t="s">
        <v>1277</v>
      </c>
      <c r="C2548" s="9"/>
      <c r="D2548" s="9"/>
      <c r="E2548" s="9"/>
      <c r="F2548" s="9"/>
      <c r="G2548" s="44"/>
      <c r="H2548" s="9"/>
      <c r="I2548" s="9"/>
      <c r="J2548" s="9"/>
      <c r="K2548" s="59"/>
      <c r="L2548" s="44"/>
      <c r="M2548" s="44"/>
      <c r="N2548" s="59"/>
      <c r="O2548" s="9"/>
      <c r="P2548" s="9"/>
      <c r="Q2548" s="9"/>
    </row>
    <row r="2549" spans="1:17">
      <c r="A2549" s="9"/>
      <c r="B2549" s="9" t="s">
        <v>930</v>
      </c>
      <c r="C2549" s="9"/>
      <c r="D2549" s="9"/>
      <c r="E2549" s="9"/>
      <c r="F2549" s="9"/>
      <c r="G2549" s="44"/>
      <c r="H2549" s="9"/>
      <c r="I2549" s="9"/>
      <c r="J2549" s="9"/>
      <c r="K2549" s="59"/>
      <c r="L2549" s="44"/>
      <c r="M2549" s="44"/>
      <c r="N2549" s="59"/>
      <c r="O2549" s="9"/>
      <c r="P2549" s="9"/>
      <c r="Q2549" s="9"/>
    </row>
    <row r="2550" spans="1:17">
      <c r="A2550" s="9"/>
      <c r="B2550" s="9" t="s">
        <v>924</v>
      </c>
      <c r="C2550" s="9"/>
      <c r="D2550" s="9"/>
      <c r="E2550" s="9"/>
      <c r="F2550" s="9"/>
      <c r="G2550" s="44"/>
      <c r="H2550" s="9"/>
      <c r="I2550" s="9"/>
      <c r="J2550" s="9"/>
      <c r="K2550" s="59"/>
      <c r="L2550" s="44"/>
      <c r="M2550" s="44"/>
      <c r="N2550" s="59"/>
      <c r="O2550" s="9"/>
      <c r="P2550" s="9"/>
      <c r="Q2550" s="9"/>
    </row>
    <row r="2551" spans="1:17">
      <c r="A2551" s="9"/>
      <c r="B2551" s="9" t="s">
        <v>1841</v>
      </c>
      <c r="C2551" s="9"/>
      <c r="D2551" s="9"/>
      <c r="E2551" s="9"/>
      <c r="F2551" s="9"/>
      <c r="G2551" s="44"/>
      <c r="H2551" s="9"/>
      <c r="I2551" s="9"/>
      <c r="J2551" s="9"/>
      <c r="K2551" s="59"/>
      <c r="L2551" s="44"/>
      <c r="M2551" s="44"/>
      <c r="N2551" s="59"/>
      <c r="O2551" s="9"/>
      <c r="P2551" s="9"/>
      <c r="Q2551" s="9"/>
    </row>
    <row r="2552" spans="1:17">
      <c r="A2552" s="9"/>
      <c r="B2552" s="9" t="s">
        <v>1026</v>
      </c>
      <c r="C2552" s="9"/>
      <c r="D2552" s="9"/>
      <c r="E2552" s="9"/>
      <c r="F2552" s="9"/>
      <c r="G2552" s="44"/>
      <c r="H2552" s="9"/>
      <c r="I2552" s="9"/>
      <c r="J2552" s="9"/>
      <c r="K2552" s="59"/>
      <c r="L2552" s="44"/>
      <c r="M2552" s="44"/>
      <c r="N2552" s="59"/>
      <c r="O2552" s="9"/>
      <c r="P2552" s="9"/>
      <c r="Q2552" s="9"/>
    </row>
    <row r="2553" spans="1:17">
      <c r="A2553" s="9"/>
      <c r="B2553" s="9" t="s">
        <v>2023</v>
      </c>
      <c r="C2553" s="9"/>
      <c r="D2553" s="9"/>
      <c r="E2553" s="9"/>
      <c r="F2553" s="9"/>
      <c r="G2553" s="44"/>
      <c r="H2553" s="9"/>
      <c r="I2553" s="9"/>
      <c r="J2553" s="9"/>
      <c r="K2553" s="59"/>
      <c r="L2553" s="44"/>
      <c r="M2553" s="44"/>
      <c r="N2553" s="59"/>
      <c r="O2553" s="9"/>
      <c r="P2553" s="9"/>
      <c r="Q2553" s="9"/>
    </row>
    <row r="2554" spans="1:17">
      <c r="A2554" s="9"/>
      <c r="B2554" s="9" t="s">
        <v>798</v>
      </c>
      <c r="C2554" s="9"/>
      <c r="D2554" s="9"/>
      <c r="E2554" s="9"/>
      <c r="F2554" s="9"/>
      <c r="G2554" s="44"/>
      <c r="H2554" s="9"/>
      <c r="I2554" s="9"/>
      <c r="J2554" s="9"/>
      <c r="K2554" s="59"/>
      <c r="L2554" s="44"/>
      <c r="M2554" s="44"/>
      <c r="N2554" s="59"/>
      <c r="O2554" s="9"/>
      <c r="P2554" s="9"/>
      <c r="Q2554" s="9"/>
    </row>
    <row r="2555" spans="1:17">
      <c r="A2555" s="9"/>
      <c r="B2555" s="9" t="s">
        <v>2120</v>
      </c>
      <c r="C2555" s="9"/>
      <c r="D2555" s="9"/>
      <c r="E2555" s="9"/>
      <c r="F2555" s="9"/>
      <c r="G2555" s="44"/>
      <c r="H2555" s="9"/>
      <c r="I2555" s="9"/>
      <c r="J2555" s="9"/>
      <c r="K2555" s="59"/>
      <c r="L2555" s="44"/>
      <c r="M2555" s="44"/>
      <c r="N2555" s="59"/>
      <c r="O2555" s="9"/>
      <c r="P2555" s="9"/>
      <c r="Q2555" s="9"/>
    </row>
    <row r="2556" spans="1:17">
      <c r="A2556" s="9"/>
      <c r="B2556" s="9" t="s">
        <v>140</v>
      </c>
      <c r="C2556" s="9"/>
      <c r="D2556" s="9"/>
      <c r="E2556" s="9"/>
      <c r="F2556" s="9"/>
      <c r="G2556" s="44"/>
      <c r="H2556" s="9"/>
      <c r="I2556" s="9"/>
      <c r="J2556" s="9"/>
      <c r="K2556" s="59"/>
      <c r="L2556" s="44"/>
      <c r="M2556" s="44"/>
      <c r="N2556" s="59"/>
      <c r="O2556" s="9"/>
      <c r="P2556" s="9"/>
      <c r="Q2556" s="9"/>
    </row>
    <row r="2557" spans="1:17">
      <c r="A2557" s="9"/>
      <c r="B2557" s="9" t="s">
        <v>519</v>
      </c>
      <c r="C2557" s="9"/>
      <c r="D2557" s="9"/>
      <c r="E2557" s="9"/>
      <c r="F2557" s="9"/>
      <c r="G2557" s="44"/>
      <c r="H2557" s="9"/>
      <c r="I2557" s="9"/>
      <c r="J2557" s="9"/>
      <c r="K2557" s="59"/>
      <c r="L2557" s="44"/>
      <c r="M2557" s="44"/>
      <c r="N2557" s="59"/>
      <c r="O2557" s="9"/>
      <c r="P2557" s="9"/>
      <c r="Q2557" s="9"/>
    </row>
    <row r="2558" spans="1:17">
      <c r="A2558" s="9"/>
      <c r="B2558" s="9" t="s">
        <v>1215</v>
      </c>
      <c r="C2558" s="9"/>
      <c r="D2558" s="9"/>
      <c r="E2558" s="9"/>
      <c r="F2558" s="9"/>
      <c r="G2558" s="44"/>
      <c r="H2558" s="9"/>
      <c r="I2558" s="9"/>
      <c r="J2558" s="9"/>
      <c r="K2558" s="59"/>
      <c r="L2558" s="44"/>
      <c r="M2558" s="44"/>
      <c r="N2558" s="59"/>
      <c r="O2558" s="9"/>
      <c r="P2558" s="9"/>
      <c r="Q2558" s="9"/>
    </row>
    <row r="2559" spans="1:17">
      <c r="A2559" s="9"/>
      <c r="B2559" s="9" t="s">
        <v>1406</v>
      </c>
      <c r="C2559" s="9"/>
      <c r="D2559" s="9"/>
      <c r="E2559" s="9"/>
      <c r="F2559" s="9"/>
      <c r="G2559" s="44"/>
      <c r="H2559" s="9"/>
      <c r="I2559" s="9"/>
      <c r="J2559" s="9"/>
      <c r="K2559" s="59"/>
      <c r="L2559" s="44"/>
      <c r="M2559" s="44"/>
      <c r="N2559" s="59"/>
      <c r="O2559" s="9"/>
      <c r="P2559" s="9"/>
      <c r="Q2559" s="9"/>
    </row>
    <row r="2560" spans="1:17">
      <c r="A2560" s="9"/>
      <c r="B2560" s="9" t="s">
        <v>1731</v>
      </c>
      <c r="C2560" s="9"/>
      <c r="D2560" s="9"/>
      <c r="E2560" s="9"/>
      <c r="F2560" s="9"/>
      <c r="G2560" s="44"/>
      <c r="H2560" s="9"/>
      <c r="I2560" s="9"/>
      <c r="J2560" s="9"/>
      <c r="K2560" s="59"/>
      <c r="L2560" s="44"/>
      <c r="M2560" s="44"/>
      <c r="N2560" s="59"/>
      <c r="O2560" s="9"/>
      <c r="P2560" s="9"/>
      <c r="Q2560" s="9"/>
    </row>
    <row r="2561" spans="1:17">
      <c r="A2561" s="9"/>
      <c r="B2561" s="9" t="s">
        <v>1296</v>
      </c>
      <c r="C2561" s="9"/>
      <c r="D2561" s="9"/>
      <c r="E2561" s="9"/>
      <c r="F2561" s="9"/>
      <c r="G2561" s="44"/>
      <c r="H2561" s="9"/>
      <c r="I2561" s="9"/>
      <c r="J2561" s="9"/>
      <c r="K2561" s="59"/>
      <c r="L2561" s="44"/>
      <c r="M2561" s="44"/>
      <c r="N2561" s="59"/>
      <c r="O2561" s="9"/>
      <c r="P2561" s="9"/>
      <c r="Q2561" s="9"/>
    </row>
    <row r="2562" spans="1:17">
      <c r="A2562" s="9"/>
      <c r="B2562" s="9" t="s">
        <v>1542</v>
      </c>
      <c r="C2562" s="9"/>
      <c r="D2562" s="9"/>
      <c r="E2562" s="15"/>
      <c r="F2562" s="9"/>
      <c r="G2562" s="44"/>
      <c r="H2562" s="15"/>
      <c r="I2562" s="9"/>
      <c r="J2562" s="9"/>
      <c r="K2562" s="59"/>
      <c r="L2562" s="44"/>
      <c r="M2562" s="44"/>
      <c r="N2562" s="59"/>
      <c r="O2562" s="9"/>
      <c r="P2562" s="9"/>
      <c r="Q2562" s="9"/>
    </row>
    <row r="2563" spans="1:17">
      <c r="A2563" s="9"/>
      <c r="B2563" s="9" t="s">
        <v>1432</v>
      </c>
      <c r="C2563" s="9"/>
      <c r="D2563" s="9"/>
      <c r="E2563" s="9"/>
      <c r="F2563" s="9"/>
      <c r="G2563" s="44"/>
      <c r="H2563" s="9"/>
      <c r="I2563" s="9"/>
      <c r="J2563" s="9"/>
      <c r="K2563" s="59"/>
      <c r="L2563" s="44"/>
      <c r="M2563" s="44"/>
      <c r="N2563" s="59"/>
      <c r="O2563" s="9"/>
      <c r="P2563" s="9"/>
      <c r="Q2563" s="9"/>
    </row>
    <row r="2564" spans="1:17">
      <c r="A2564" s="9"/>
      <c r="B2564" s="9" t="s">
        <v>804</v>
      </c>
      <c r="C2564" s="9"/>
      <c r="D2564" s="9"/>
      <c r="E2564" s="9"/>
      <c r="F2564" s="9"/>
      <c r="G2564" s="44"/>
      <c r="H2564" s="9"/>
      <c r="I2564" s="9"/>
      <c r="J2564" s="9"/>
      <c r="K2564" s="59"/>
      <c r="L2564" s="44"/>
      <c r="M2564" s="44"/>
      <c r="N2564" s="59"/>
      <c r="O2564" s="9"/>
      <c r="P2564" s="9"/>
      <c r="Q2564" s="9"/>
    </row>
    <row r="2565" spans="1:17">
      <c r="A2565" s="9"/>
      <c r="B2565" s="9" t="s">
        <v>1339</v>
      </c>
      <c r="C2565" s="9"/>
      <c r="D2565" s="9"/>
      <c r="E2565" s="9"/>
      <c r="F2565" s="9"/>
      <c r="G2565" s="44"/>
      <c r="H2565" s="9"/>
      <c r="I2565" s="9"/>
      <c r="J2565" s="9"/>
      <c r="K2565" s="59"/>
      <c r="L2565" s="44"/>
      <c r="M2565" s="44"/>
      <c r="N2565" s="59"/>
      <c r="O2565" s="9"/>
      <c r="P2565" s="9"/>
      <c r="Q2565" s="9"/>
    </row>
    <row r="2566" spans="1:17">
      <c r="A2566" s="9"/>
      <c r="B2566" s="9" t="s">
        <v>1489</v>
      </c>
      <c r="C2566" s="9"/>
      <c r="D2566" s="9"/>
      <c r="E2566" s="9"/>
      <c r="F2566" s="9"/>
      <c r="G2566" s="44"/>
      <c r="H2566" s="9"/>
      <c r="I2566" s="9"/>
      <c r="J2566" s="9"/>
      <c r="K2566" s="59"/>
      <c r="L2566" s="44"/>
      <c r="M2566" s="44"/>
      <c r="N2566" s="59"/>
      <c r="O2566" s="9"/>
      <c r="P2566" s="9"/>
      <c r="Q2566" s="9"/>
    </row>
    <row r="2567" spans="1:17">
      <c r="A2567" s="9"/>
      <c r="B2567" s="9" t="s">
        <v>910</v>
      </c>
      <c r="C2567" s="9"/>
      <c r="D2567" s="9"/>
      <c r="E2567" s="9"/>
      <c r="F2567" s="9"/>
      <c r="G2567" s="44"/>
      <c r="H2567" s="9"/>
      <c r="I2567" s="9"/>
      <c r="J2567" s="9"/>
      <c r="K2567" s="59"/>
      <c r="L2567" s="44"/>
      <c r="M2567" s="44"/>
      <c r="N2567" s="59"/>
      <c r="O2567" s="9"/>
      <c r="P2567" s="9"/>
      <c r="Q2567" s="9"/>
    </row>
    <row r="2568" spans="1:17">
      <c r="A2568" s="9"/>
      <c r="B2568" s="9" t="s">
        <v>954</v>
      </c>
      <c r="C2568" s="9"/>
      <c r="D2568" s="9"/>
      <c r="E2568" s="9"/>
      <c r="F2568" s="9"/>
      <c r="G2568" s="44"/>
      <c r="H2568" s="9"/>
      <c r="I2568" s="9"/>
      <c r="J2568" s="9"/>
      <c r="K2568" s="59"/>
      <c r="L2568" s="44"/>
      <c r="M2568" s="44"/>
      <c r="N2568" s="59"/>
      <c r="O2568" s="9"/>
      <c r="P2568" s="9"/>
      <c r="Q2568" s="9"/>
    </row>
    <row r="2569" spans="1:17">
      <c r="A2569" s="9"/>
      <c r="B2569" s="9" t="s">
        <v>1017</v>
      </c>
      <c r="C2569" s="9"/>
      <c r="D2569" s="9"/>
      <c r="E2569" s="9"/>
      <c r="F2569" s="9"/>
      <c r="G2569" s="44"/>
      <c r="H2569" s="9"/>
      <c r="I2569" s="9"/>
      <c r="J2569" s="9"/>
      <c r="K2569" s="59"/>
      <c r="L2569" s="44"/>
      <c r="M2569" s="44"/>
      <c r="N2569" s="59"/>
      <c r="O2569" s="9"/>
      <c r="P2569" s="9"/>
      <c r="Q2569" s="9"/>
    </row>
    <row r="2570" spans="1:17">
      <c r="A2570" s="9"/>
      <c r="B2570" s="9" t="s">
        <v>2075</v>
      </c>
      <c r="C2570" s="9"/>
      <c r="D2570" s="9"/>
      <c r="E2570" s="9"/>
      <c r="F2570" s="9"/>
      <c r="G2570" s="44"/>
      <c r="H2570" s="9"/>
      <c r="I2570" s="9"/>
      <c r="J2570" s="9"/>
      <c r="K2570" s="59"/>
      <c r="L2570" s="44"/>
      <c r="M2570" s="44"/>
      <c r="N2570" s="59"/>
      <c r="O2570" s="9"/>
      <c r="P2570" s="9"/>
      <c r="Q2570" s="9"/>
    </row>
    <row r="2571" spans="1:17">
      <c r="A2571" s="9"/>
      <c r="B2571" s="9" t="s">
        <v>794</v>
      </c>
      <c r="C2571" s="9"/>
      <c r="D2571" s="9"/>
      <c r="E2571" s="9"/>
      <c r="F2571" s="9"/>
      <c r="G2571" s="44"/>
      <c r="H2571" s="9"/>
      <c r="I2571" s="9"/>
      <c r="J2571" s="9"/>
      <c r="K2571" s="59"/>
      <c r="L2571" s="44"/>
      <c r="M2571" s="44"/>
      <c r="N2571" s="59"/>
      <c r="O2571" s="9"/>
      <c r="P2571" s="9"/>
      <c r="Q2571" s="9"/>
    </row>
    <row r="2572" spans="1:17">
      <c r="A2572" s="9"/>
      <c r="B2572" s="9" t="s">
        <v>988</v>
      </c>
      <c r="C2572" s="9"/>
      <c r="D2572" s="9"/>
      <c r="E2572" s="9"/>
      <c r="F2572" s="9"/>
      <c r="G2572" s="44"/>
      <c r="H2572" s="9"/>
      <c r="I2572" s="9"/>
      <c r="J2572" s="9"/>
      <c r="K2572" s="59"/>
      <c r="L2572" s="44"/>
      <c r="M2572" s="44"/>
      <c r="N2572" s="59"/>
      <c r="O2572" s="9"/>
      <c r="P2572" s="9"/>
      <c r="Q2572" s="9"/>
    </row>
    <row r="2573" spans="1:17">
      <c r="A2573" s="9"/>
      <c r="B2573" s="9" t="s">
        <v>1364</v>
      </c>
      <c r="C2573" s="9"/>
      <c r="D2573" s="9"/>
      <c r="E2573" s="9"/>
      <c r="F2573" s="9"/>
      <c r="G2573" s="44"/>
      <c r="H2573" s="9"/>
      <c r="I2573" s="9"/>
      <c r="J2573" s="9"/>
      <c r="K2573" s="59"/>
      <c r="L2573" s="44"/>
      <c r="M2573" s="44"/>
      <c r="N2573" s="59"/>
      <c r="O2573" s="9"/>
      <c r="P2573" s="9"/>
      <c r="Q2573" s="9"/>
    </row>
    <row r="2574" spans="1:17">
      <c r="A2574" s="9"/>
      <c r="B2574" s="9" t="s">
        <v>953</v>
      </c>
      <c r="C2574" s="9"/>
      <c r="D2574" s="9"/>
      <c r="E2574" s="9"/>
      <c r="F2574" s="9"/>
      <c r="G2574" s="44"/>
      <c r="H2574" s="9"/>
      <c r="I2574" s="9"/>
      <c r="J2574" s="9"/>
      <c r="K2574" s="59"/>
      <c r="L2574" s="44"/>
      <c r="M2574" s="44"/>
      <c r="N2574" s="59"/>
      <c r="O2574" s="9"/>
      <c r="P2574" s="9"/>
      <c r="Q2574" s="9"/>
    </row>
    <row r="2575" spans="1:17">
      <c r="A2575" s="9"/>
      <c r="B2575" s="9" t="s">
        <v>812</v>
      </c>
      <c r="C2575" s="9"/>
      <c r="D2575" s="9"/>
      <c r="E2575" s="9"/>
      <c r="F2575" s="9"/>
      <c r="G2575" s="44"/>
      <c r="H2575" s="9"/>
      <c r="I2575" s="9"/>
      <c r="J2575" s="9"/>
      <c r="K2575" s="59"/>
      <c r="L2575" s="44"/>
      <c r="M2575" s="44"/>
      <c r="N2575" s="59"/>
      <c r="O2575" s="9"/>
      <c r="P2575" s="9"/>
      <c r="Q2575" s="9"/>
    </row>
    <row r="2576" spans="1:17">
      <c r="A2576" s="9"/>
      <c r="B2576" s="9" t="s">
        <v>738</v>
      </c>
      <c r="C2576" s="9"/>
      <c r="D2576" s="9"/>
      <c r="E2576" s="9"/>
      <c r="F2576" s="9"/>
      <c r="G2576" s="44"/>
      <c r="H2576" s="9"/>
      <c r="I2576" s="9"/>
      <c r="J2576" s="9"/>
      <c r="K2576" s="59"/>
      <c r="L2576" s="44"/>
      <c r="M2576" s="44"/>
      <c r="N2576" s="59"/>
      <c r="O2576" s="9"/>
      <c r="P2576" s="9"/>
      <c r="Q2576" s="9"/>
    </row>
    <row r="2577" spans="1:17">
      <c r="A2577" s="9"/>
      <c r="B2577" s="9" t="s">
        <v>738</v>
      </c>
      <c r="C2577" s="9"/>
      <c r="D2577" s="9"/>
      <c r="E2577" s="9"/>
      <c r="F2577" s="9"/>
      <c r="G2577" s="44"/>
      <c r="H2577" s="9"/>
      <c r="I2577" s="9"/>
      <c r="J2577" s="9"/>
      <c r="K2577" s="59"/>
      <c r="L2577" s="44"/>
      <c r="M2577" s="44"/>
      <c r="N2577" s="59"/>
      <c r="O2577" s="9"/>
      <c r="P2577" s="9"/>
      <c r="Q2577" s="9"/>
    </row>
    <row r="2578" spans="1:17">
      <c r="A2578" s="9"/>
      <c r="B2578" s="9" t="s">
        <v>853</v>
      </c>
      <c r="C2578" s="9"/>
      <c r="D2578" s="9"/>
      <c r="E2578" s="9"/>
      <c r="F2578" s="9"/>
      <c r="G2578" s="44"/>
      <c r="H2578" s="9"/>
      <c r="I2578" s="9"/>
      <c r="J2578" s="9"/>
      <c r="K2578" s="59"/>
      <c r="L2578" s="44"/>
      <c r="M2578" s="44"/>
      <c r="N2578" s="59"/>
      <c r="O2578" s="9"/>
      <c r="P2578" s="9"/>
      <c r="Q2578" s="9"/>
    </row>
    <row r="2579" spans="1:17">
      <c r="A2579" s="9"/>
      <c r="B2579" s="9" t="s">
        <v>959</v>
      </c>
      <c r="C2579" s="9"/>
      <c r="D2579" s="9"/>
      <c r="E2579" s="9"/>
      <c r="F2579" s="9"/>
      <c r="G2579" s="44"/>
      <c r="H2579" s="9"/>
      <c r="I2579" s="9"/>
      <c r="J2579" s="9"/>
      <c r="K2579" s="59"/>
      <c r="L2579" s="44"/>
      <c r="M2579" s="44"/>
      <c r="N2579" s="59"/>
      <c r="O2579" s="9"/>
      <c r="P2579" s="9"/>
      <c r="Q2579" s="9"/>
    </row>
    <row r="2580" spans="1:17">
      <c r="A2580" s="9"/>
      <c r="B2580" s="9" t="s">
        <v>381</v>
      </c>
      <c r="C2580" s="9"/>
      <c r="D2580" s="9"/>
      <c r="E2580" s="9"/>
      <c r="F2580" s="9"/>
      <c r="G2580" s="44"/>
      <c r="H2580" s="9"/>
      <c r="I2580" s="9"/>
      <c r="J2580" s="9"/>
      <c r="K2580" s="59"/>
      <c r="L2580" s="44"/>
      <c r="M2580" s="44"/>
      <c r="N2580" s="59"/>
      <c r="O2580" s="9"/>
      <c r="P2580" s="9"/>
      <c r="Q2580" s="9"/>
    </row>
    <row r="2581" spans="1:17">
      <c r="A2581" s="9"/>
      <c r="B2581" s="9" t="s">
        <v>1493</v>
      </c>
      <c r="C2581" s="9"/>
      <c r="D2581" s="9"/>
      <c r="E2581" s="9"/>
      <c r="F2581" s="9"/>
      <c r="G2581" s="44"/>
      <c r="H2581" s="9"/>
      <c r="I2581" s="9"/>
      <c r="J2581" s="9"/>
      <c r="K2581" s="59"/>
      <c r="L2581" s="44"/>
      <c r="M2581" s="44"/>
      <c r="N2581" s="59"/>
      <c r="O2581" s="9"/>
      <c r="P2581" s="9"/>
      <c r="Q2581" s="9"/>
    </row>
    <row r="2582" spans="1:17">
      <c r="A2582" s="9"/>
      <c r="B2582" s="9" t="s">
        <v>935</v>
      </c>
      <c r="C2582" s="9"/>
      <c r="D2582" s="9"/>
      <c r="E2582" s="9"/>
      <c r="F2582" s="9"/>
      <c r="G2582" s="44"/>
      <c r="H2582" s="9"/>
      <c r="I2582" s="9"/>
      <c r="J2582" s="9"/>
      <c r="K2582" s="59"/>
      <c r="L2582" s="44"/>
      <c r="M2582" s="44"/>
      <c r="N2582" s="59"/>
      <c r="O2582" s="9"/>
      <c r="P2582" s="9"/>
      <c r="Q2582" s="9"/>
    </row>
    <row r="2583" spans="1:17">
      <c r="A2583" s="9"/>
      <c r="B2583" s="9" t="s">
        <v>1551</v>
      </c>
      <c r="C2583" s="9"/>
      <c r="D2583" s="9"/>
      <c r="E2583" s="9"/>
      <c r="F2583" s="9"/>
      <c r="G2583" s="44"/>
      <c r="H2583" s="9"/>
      <c r="I2583" s="9"/>
      <c r="J2583" s="9"/>
      <c r="K2583" s="59"/>
      <c r="L2583" s="44"/>
      <c r="M2583" s="44"/>
      <c r="N2583" s="59"/>
      <c r="O2583" s="9"/>
      <c r="P2583" s="9"/>
      <c r="Q2583" s="9"/>
    </row>
    <row r="2584" spans="1:17">
      <c r="A2584" s="9"/>
      <c r="B2584" s="9" t="s">
        <v>1834</v>
      </c>
      <c r="C2584" s="9"/>
      <c r="D2584" s="9"/>
      <c r="E2584" s="9"/>
      <c r="F2584" s="9"/>
      <c r="G2584" s="44"/>
      <c r="H2584" s="9"/>
      <c r="I2584" s="9"/>
      <c r="J2584" s="9"/>
      <c r="K2584" s="59"/>
      <c r="L2584" s="44"/>
      <c r="M2584" s="44"/>
      <c r="N2584" s="59"/>
      <c r="O2584" s="9"/>
      <c r="P2584" s="9"/>
      <c r="Q2584" s="9"/>
    </row>
    <row r="2585" spans="1:17">
      <c r="A2585" s="9"/>
      <c r="B2585" s="9" t="s">
        <v>1420</v>
      </c>
      <c r="C2585" s="9"/>
      <c r="D2585" s="9"/>
      <c r="E2585" s="9"/>
      <c r="F2585" s="9"/>
      <c r="G2585" s="44"/>
      <c r="H2585" s="9"/>
      <c r="I2585" s="9"/>
      <c r="J2585" s="9"/>
      <c r="K2585" s="59"/>
      <c r="L2585" s="44"/>
      <c r="M2585" s="44"/>
      <c r="N2585" s="59"/>
      <c r="O2585" s="9"/>
      <c r="P2585" s="9"/>
      <c r="Q2585" s="9"/>
    </row>
    <row r="2586" spans="1:17">
      <c r="A2586" s="9"/>
      <c r="B2586" s="9" t="s">
        <v>2045</v>
      </c>
      <c r="C2586" s="9"/>
      <c r="D2586" s="9"/>
      <c r="E2586" s="15"/>
      <c r="F2586" s="9"/>
      <c r="G2586" s="44"/>
      <c r="H2586" s="15"/>
      <c r="I2586" s="9"/>
      <c r="J2586" s="9"/>
      <c r="K2586" s="59"/>
      <c r="L2586" s="44"/>
      <c r="M2586" s="44"/>
      <c r="N2586" s="59"/>
      <c r="O2586" s="9"/>
      <c r="P2586" s="9"/>
      <c r="Q2586" s="9"/>
    </row>
    <row r="2587" spans="1:17">
      <c r="A2587" s="9"/>
      <c r="B2587" s="9" t="s">
        <v>2030</v>
      </c>
      <c r="C2587" s="9"/>
      <c r="D2587" s="9"/>
      <c r="E2587" s="9"/>
      <c r="F2587" s="9"/>
      <c r="G2587" s="44"/>
      <c r="H2587" s="9"/>
      <c r="I2587" s="9"/>
      <c r="J2587" s="9"/>
      <c r="K2587" s="59"/>
      <c r="L2587" s="44"/>
      <c r="M2587" s="44"/>
      <c r="N2587" s="59"/>
      <c r="O2587" s="9"/>
      <c r="P2587" s="9"/>
      <c r="Q2587" s="9"/>
    </row>
    <row r="2588" spans="1:17">
      <c r="A2588" s="9"/>
      <c r="B2588" s="9" t="s">
        <v>1575</v>
      </c>
      <c r="C2588" s="9"/>
      <c r="D2588" s="9"/>
      <c r="E2588" s="15"/>
      <c r="F2588" s="9"/>
      <c r="G2588" s="44"/>
      <c r="H2588" s="15"/>
      <c r="I2588" s="9"/>
      <c r="J2588" s="9"/>
      <c r="K2588" s="59"/>
      <c r="L2588" s="44"/>
      <c r="M2588" s="44"/>
      <c r="N2588" s="59"/>
      <c r="O2588" s="9"/>
      <c r="P2588" s="9"/>
      <c r="Q2588" s="9"/>
    </row>
    <row r="2589" spans="1:17">
      <c r="A2589" s="9"/>
      <c r="B2589" s="9" t="s">
        <v>2064</v>
      </c>
      <c r="C2589" s="9"/>
      <c r="D2589" s="9"/>
      <c r="E2589" s="9"/>
      <c r="F2589" s="9"/>
      <c r="G2589" s="44"/>
      <c r="H2589" s="9"/>
      <c r="I2589" s="9"/>
      <c r="J2589" s="9"/>
      <c r="K2589" s="59"/>
      <c r="L2589" s="44"/>
      <c r="M2589" s="44"/>
      <c r="N2589" s="59"/>
      <c r="O2589" s="9"/>
      <c r="P2589" s="9"/>
      <c r="Q2589" s="9"/>
    </row>
    <row r="2590" spans="1:17">
      <c r="A2590" s="9"/>
      <c r="B2590" s="9" t="s">
        <v>1408</v>
      </c>
      <c r="C2590" s="9"/>
      <c r="D2590" s="9"/>
      <c r="E2590" s="9"/>
      <c r="F2590" s="9"/>
      <c r="G2590" s="44"/>
      <c r="H2590" s="9"/>
      <c r="I2590" s="9"/>
      <c r="J2590" s="9"/>
      <c r="K2590" s="59"/>
      <c r="L2590" s="44"/>
      <c r="M2590" s="44"/>
      <c r="N2590" s="59"/>
      <c r="O2590" s="9"/>
      <c r="P2590" s="9"/>
      <c r="Q2590" s="9"/>
    </row>
    <row r="2591" spans="1:17">
      <c r="A2591" s="9"/>
      <c r="B2591" s="9" t="s">
        <v>1442</v>
      </c>
      <c r="C2591" s="9"/>
      <c r="D2591" s="9"/>
      <c r="E2591" s="9"/>
      <c r="F2591" s="9"/>
      <c r="G2591" s="44"/>
      <c r="H2591" s="9"/>
      <c r="I2591" s="9"/>
      <c r="J2591" s="9"/>
      <c r="K2591" s="59"/>
      <c r="L2591" s="44"/>
      <c r="M2591" s="44"/>
      <c r="N2591" s="59"/>
      <c r="O2591" s="9"/>
      <c r="P2591" s="9"/>
      <c r="Q2591" s="9"/>
    </row>
    <row r="2592" spans="1:17">
      <c r="A2592" s="9"/>
      <c r="B2592" s="9" t="s">
        <v>2083</v>
      </c>
      <c r="C2592" s="9"/>
      <c r="D2592" s="9"/>
      <c r="E2592" s="9"/>
      <c r="F2592" s="9"/>
      <c r="G2592" s="44"/>
      <c r="H2592" s="9"/>
      <c r="I2592" s="9"/>
      <c r="J2592" s="9"/>
      <c r="K2592" s="59"/>
      <c r="L2592" s="44"/>
      <c r="M2592" s="44"/>
      <c r="N2592" s="59"/>
      <c r="O2592" s="9"/>
      <c r="P2592" s="9"/>
      <c r="Q2592" s="9"/>
    </row>
    <row r="2593" spans="1:17">
      <c r="A2593" s="9"/>
      <c r="B2593" s="9" t="s">
        <v>2104</v>
      </c>
      <c r="C2593" s="9"/>
      <c r="D2593" s="9"/>
      <c r="E2593" s="9"/>
      <c r="F2593" s="9"/>
      <c r="G2593" s="44"/>
      <c r="H2593" s="9"/>
      <c r="I2593" s="9"/>
      <c r="J2593" s="9"/>
      <c r="K2593" s="59"/>
      <c r="L2593" s="44"/>
      <c r="M2593" s="44"/>
      <c r="N2593" s="59"/>
      <c r="O2593" s="9"/>
      <c r="P2593" s="9"/>
      <c r="Q2593" s="9"/>
    </row>
    <row r="2594" spans="1:17">
      <c r="A2594" s="9"/>
      <c r="B2594" s="9" t="s">
        <v>1725</v>
      </c>
      <c r="C2594" s="9"/>
      <c r="D2594" s="9"/>
      <c r="E2594" s="9"/>
      <c r="F2594" s="9"/>
      <c r="G2594" s="44"/>
      <c r="H2594" s="9"/>
      <c r="I2594" s="9"/>
      <c r="J2594" s="9"/>
      <c r="K2594" s="59"/>
      <c r="L2594" s="44"/>
      <c r="M2594" s="44"/>
      <c r="N2594" s="59"/>
      <c r="O2594" s="9"/>
      <c r="P2594" s="9"/>
      <c r="Q2594" s="9"/>
    </row>
    <row r="2595" spans="1:17">
      <c r="A2595" s="9"/>
      <c r="B2595" s="9" t="s">
        <v>114</v>
      </c>
      <c r="C2595" s="9"/>
      <c r="D2595" s="9"/>
      <c r="E2595" s="9"/>
      <c r="F2595" s="9"/>
      <c r="G2595" s="44"/>
      <c r="H2595" s="9"/>
      <c r="I2595" s="9"/>
      <c r="J2595" s="9"/>
      <c r="K2595" s="59"/>
      <c r="L2595" s="44"/>
      <c r="M2595" s="44"/>
      <c r="N2595" s="59"/>
      <c r="O2595" s="9"/>
      <c r="P2595" s="9"/>
      <c r="Q2595" s="9"/>
    </row>
    <row r="2596" spans="1:17">
      <c r="A2596" s="9"/>
      <c r="B2596" s="9" t="s">
        <v>1729</v>
      </c>
      <c r="C2596" s="9"/>
      <c r="D2596" s="9"/>
      <c r="E2596" s="9"/>
      <c r="F2596" s="9"/>
      <c r="G2596" s="44"/>
      <c r="H2596" s="9"/>
      <c r="I2596" s="9"/>
      <c r="J2596" s="9"/>
      <c r="K2596" s="59"/>
      <c r="L2596" s="44"/>
      <c r="M2596" s="44"/>
      <c r="N2596" s="59"/>
      <c r="O2596" s="9"/>
      <c r="P2596" s="9"/>
      <c r="Q2596" s="9"/>
    </row>
    <row r="2597" spans="1:17">
      <c r="A2597" s="9"/>
      <c r="B2597" s="9" t="s">
        <v>1553</v>
      </c>
      <c r="C2597" s="9"/>
      <c r="D2597" s="9"/>
      <c r="E2597" s="9"/>
      <c r="F2597" s="9"/>
      <c r="G2597" s="44"/>
      <c r="H2597" s="9"/>
      <c r="I2597" s="9"/>
      <c r="J2597" s="9"/>
      <c r="K2597" s="59"/>
      <c r="L2597" s="44"/>
      <c r="M2597" s="44"/>
      <c r="N2597" s="59"/>
      <c r="O2597" s="9"/>
      <c r="P2597" s="9"/>
      <c r="Q2597" s="9"/>
    </row>
    <row r="2598" spans="1:17">
      <c r="A2598" s="9"/>
      <c r="B2598" s="9" t="s">
        <v>1730</v>
      </c>
      <c r="C2598" s="9"/>
      <c r="D2598" s="9"/>
      <c r="E2598" s="15"/>
      <c r="F2598" s="9"/>
      <c r="G2598" s="44"/>
      <c r="H2598" s="15"/>
      <c r="I2598" s="9"/>
      <c r="J2598" s="9"/>
      <c r="K2598" s="59"/>
      <c r="L2598" s="44"/>
      <c r="M2598" s="44"/>
      <c r="N2598" s="59"/>
      <c r="O2598" s="9"/>
      <c r="P2598" s="9"/>
      <c r="Q2598" s="9"/>
    </row>
    <row r="2599" spans="1:17">
      <c r="A2599" s="9"/>
      <c r="B2599" s="9" t="s">
        <v>1806</v>
      </c>
      <c r="C2599" s="9"/>
      <c r="D2599" s="9"/>
      <c r="E2599" s="9"/>
      <c r="F2599" s="9"/>
      <c r="G2599" s="44"/>
      <c r="H2599" s="9"/>
      <c r="I2599" s="9"/>
      <c r="J2599" s="9"/>
      <c r="K2599" s="59"/>
      <c r="L2599" s="44"/>
      <c r="M2599" s="44"/>
      <c r="N2599" s="59"/>
      <c r="O2599" s="9"/>
      <c r="P2599" s="9"/>
      <c r="Q2599" s="9"/>
    </row>
    <row r="2600" spans="1:17">
      <c r="A2600" s="9"/>
      <c r="B2600" s="9" t="s">
        <v>913</v>
      </c>
      <c r="C2600" s="9"/>
      <c r="D2600" s="9"/>
      <c r="E2600" s="9"/>
      <c r="F2600" s="9"/>
      <c r="G2600" s="44"/>
      <c r="H2600" s="9"/>
      <c r="I2600" s="9"/>
      <c r="J2600" s="9"/>
      <c r="K2600" s="59"/>
      <c r="L2600" s="44"/>
      <c r="M2600" s="44"/>
      <c r="N2600" s="59"/>
      <c r="O2600" s="9"/>
      <c r="P2600" s="9"/>
      <c r="Q2600" s="9"/>
    </row>
    <row r="2601" spans="1:17">
      <c r="A2601" s="9"/>
      <c r="B2601" s="9" t="s">
        <v>1435</v>
      </c>
      <c r="C2601" s="9"/>
      <c r="D2601" s="9"/>
      <c r="E2601" s="9"/>
      <c r="F2601" s="9"/>
      <c r="G2601" s="44"/>
      <c r="H2601" s="9"/>
      <c r="I2601" s="9"/>
      <c r="J2601" s="9"/>
      <c r="K2601" s="59"/>
      <c r="L2601" s="44"/>
      <c r="M2601" s="44"/>
      <c r="N2601" s="59"/>
      <c r="O2601" s="9"/>
      <c r="P2601" s="9"/>
      <c r="Q2601" s="9"/>
    </row>
    <row r="2602" spans="1:17">
      <c r="A2602" s="9"/>
      <c r="B2602" s="9" t="s">
        <v>1679</v>
      </c>
      <c r="C2602" s="9"/>
      <c r="D2602" s="9"/>
      <c r="E2602" s="15"/>
      <c r="F2602" s="9"/>
      <c r="G2602" s="44"/>
      <c r="H2602" s="15"/>
      <c r="I2602" s="9"/>
      <c r="J2602" s="9"/>
      <c r="K2602" s="59"/>
      <c r="L2602" s="44"/>
      <c r="M2602" s="44"/>
      <c r="N2602" s="59"/>
      <c r="O2602" s="9"/>
      <c r="P2602" s="9"/>
      <c r="Q2602" s="9"/>
    </row>
    <row r="2603" spans="1:17">
      <c r="A2603" s="9"/>
      <c r="B2603" s="9" t="s">
        <v>1452</v>
      </c>
      <c r="C2603" s="9"/>
      <c r="D2603" s="9"/>
      <c r="E2603" s="9"/>
      <c r="F2603" s="9"/>
      <c r="G2603" s="44"/>
      <c r="H2603" s="9"/>
      <c r="I2603" s="9"/>
      <c r="J2603" s="9"/>
      <c r="K2603" s="59"/>
      <c r="L2603" s="44"/>
      <c r="M2603" s="44"/>
      <c r="N2603" s="59"/>
      <c r="O2603" s="9"/>
      <c r="P2603" s="9"/>
      <c r="Q2603" s="9"/>
    </row>
    <row r="2604" spans="1:17">
      <c r="A2604" s="9"/>
      <c r="B2604" s="9" t="s">
        <v>1822</v>
      </c>
      <c r="C2604" s="9"/>
      <c r="D2604" s="9"/>
      <c r="E2604" s="9"/>
      <c r="F2604" s="9"/>
      <c r="G2604" s="44"/>
      <c r="H2604" s="9"/>
      <c r="I2604" s="9"/>
      <c r="J2604" s="9"/>
      <c r="K2604" s="59"/>
      <c r="L2604" s="44"/>
      <c r="M2604" s="44"/>
      <c r="N2604" s="59"/>
      <c r="O2604" s="9"/>
      <c r="P2604" s="9"/>
      <c r="Q2604" s="9"/>
    </row>
    <row r="2605" spans="1:17">
      <c r="A2605" s="9"/>
      <c r="B2605" s="9" t="s">
        <v>1878</v>
      </c>
      <c r="C2605" s="9"/>
      <c r="D2605" s="9"/>
      <c r="E2605" s="9"/>
      <c r="F2605" s="9"/>
      <c r="G2605" s="44"/>
      <c r="H2605" s="9"/>
      <c r="I2605" s="9"/>
      <c r="J2605" s="9"/>
      <c r="K2605" s="59"/>
      <c r="L2605" s="44"/>
      <c r="M2605" s="44"/>
      <c r="N2605" s="59"/>
      <c r="O2605" s="9"/>
      <c r="P2605" s="9"/>
      <c r="Q2605" s="9"/>
    </row>
    <row r="2606" spans="1:17">
      <c r="A2606" s="9"/>
      <c r="B2606" s="9" t="s">
        <v>1728</v>
      </c>
      <c r="C2606" s="9"/>
      <c r="D2606" s="9"/>
      <c r="E2606" s="9"/>
      <c r="F2606" s="9"/>
      <c r="G2606" s="44"/>
      <c r="H2606" s="9"/>
      <c r="I2606" s="9"/>
      <c r="J2606" s="9"/>
      <c r="K2606" s="59"/>
      <c r="L2606" s="44"/>
      <c r="M2606" s="44"/>
      <c r="N2606" s="59"/>
      <c r="O2606" s="9"/>
      <c r="P2606" s="9"/>
      <c r="Q2606" s="9"/>
    </row>
    <row r="2607" spans="1:17">
      <c r="A2607" s="9"/>
      <c r="B2607" s="9" t="s">
        <v>2011</v>
      </c>
      <c r="C2607" s="9"/>
      <c r="D2607" s="9"/>
      <c r="E2607" s="9"/>
      <c r="F2607" s="9"/>
      <c r="G2607" s="44"/>
      <c r="H2607" s="9"/>
      <c r="I2607" s="9"/>
      <c r="J2607" s="9"/>
      <c r="K2607" s="59"/>
      <c r="L2607" s="44"/>
      <c r="M2607" s="44"/>
      <c r="N2607" s="59"/>
      <c r="O2607" s="9"/>
      <c r="P2607" s="9"/>
      <c r="Q2607" s="9"/>
    </row>
    <row r="2608" spans="1:17">
      <c r="A2608" s="9"/>
      <c r="B2608" s="9" t="s">
        <v>1009</v>
      </c>
      <c r="C2608" s="9"/>
      <c r="D2608" s="9"/>
      <c r="E2608" s="9"/>
      <c r="F2608" s="9"/>
      <c r="G2608" s="44"/>
      <c r="H2608" s="9"/>
      <c r="I2608" s="9"/>
      <c r="J2608" s="9"/>
      <c r="K2608" s="59"/>
      <c r="L2608" s="44"/>
      <c r="M2608" s="44"/>
      <c r="N2608" s="59"/>
      <c r="O2608" s="9"/>
      <c r="P2608" s="9"/>
      <c r="Q2608" s="9"/>
    </row>
    <row r="2609" spans="1:17">
      <c r="A2609" s="9"/>
      <c r="B2609" s="9" t="s">
        <v>658</v>
      </c>
      <c r="C2609" s="9"/>
      <c r="D2609" s="9"/>
      <c r="E2609" s="9"/>
      <c r="F2609" s="9"/>
      <c r="G2609" s="44"/>
      <c r="H2609" s="9"/>
      <c r="I2609" s="9"/>
      <c r="J2609" s="9"/>
      <c r="K2609" s="59"/>
      <c r="L2609" s="44"/>
      <c r="M2609" s="44"/>
      <c r="N2609" s="59"/>
      <c r="O2609" s="9"/>
      <c r="P2609" s="9"/>
      <c r="Q2609" s="9"/>
    </row>
    <row r="2610" spans="1:17">
      <c r="A2610" s="9"/>
      <c r="B2610" s="9" t="s">
        <v>592</v>
      </c>
      <c r="C2610" s="9"/>
      <c r="D2610" s="9"/>
      <c r="E2610" s="9"/>
      <c r="F2610" s="9"/>
      <c r="G2610" s="44"/>
      <c r="H2610" s="9"/>
      <c r="I2610" s="9"/>
      <c r="J2610" s="9"/>
      <c r="K2610" s="59"/>
      <c r="L2610" s="44"/>
      <c r="M2610" s="44"/>
      <c r="N2610" s="59"/>
      <c r="O2610" s="9"/>
      <c r="P2610" s="9"/>
      <c r="Q2610" s="9"/>
    </row>
    <row r="2611" spans="1:17">
      <c r="A2611" s="9"/>
      <c r="B2611" s="9" t="s">
        <v>1008</v>
      </c>
      <c r="C2611" s="9"/>
      <c r="D2611" s="9"/>
      <c r="E2611" s="9"/>
      <c r="F2611" s="9"/>
      <c r="G2611" s="44"/>
      <c r="H2611" s="9"/>
      <c r="I2611" s="9"/>
      <c r="J2611" s="9"/>
      <c r="K2611" s="59"/>
      <c r="L2611" s="44"/>
      <c r="M2611" s="44"/>
      <c r="N2611" s="59"/>
      <c r="O2611" s="9"/>
      <c r="P2611" s="9"/>
      <c r="Q2611" s="9"/>
    </row>
    <row r="2612" spans="1:17">
      <c r="A2612" s="9"/>
      <c r="B2612" s="9" t="s">
        <v>1517</v>
      </c>
      <c r="C2612" s="9"/>
      <c r="D2612" s="9"/>
      <c r="E2612" s="9"/>
      <c r="F2612" s="9"/>
      <c r="G2612" s="44"/>
      <c r="H2612" s="15"/>
      <c r="I2612" s="9"/>
      <c r="J2612" s="9"/>
      <c r="K2612" s="59"/>
      <c r="L2612" s="44"/>
      <c r="M2612" s="44"/>
      <c r="N2612" s="59"/>
      <c r="O2612" s="9"/>
      <c r="P2612" s="9"/>
      <c r="Q2612" s="9"/>
    </row>
    <row r="2613" spans="1:17">
      <c r="A2613" s="9"/>
      <c r="B2613" s="9" t="s">
        <v>1004</v>
      </c>
      <c r="C2613" s="9"/>
      <c r="D2613" s="9"/>
      <c r="E2613" s="9"/>
      <c r="F2613" s="9"/>
      <c r="G2613" s="44"/>
      <c r="H2613" s="9"/>
      <c r="I2613" s="9"/>
      <c r="J2613" s="9"/>
      <c r="K2613" s="59"/>
      <c r="L2613" s="44"/>
      <c r="M2613" s="44"/>
      <c r="N2613" s="59"/>
      <c r="O2613" s="9"/>
      <c r="P2613" s="9"/>
      <c r="Q2613" s="9"/>
    </row>
    <row r="2614" spans="1:17">
      <c r="A2614" s="9"/>
      <c r="B2614" s="9" t="s">
        <v>1691</v>
      </c>
      <c r="C2614" s="9"/>
      <c r="D2614" s="9"/>
      <c r="E2614" s="9"/>
      <c r="F2614" s="9"/>
      <c r="G2614" s="44"/>
      <c r="H2614" s="9"/>
      <c r="I2614" s="9"/>
      <c r="J2614" s="9"/>
      <c r="K2614" s="59"/>
      <c r="L2614" s="44"/>
      <c r="M2614" s="44"/>
      <c r="N2614" s="59"/>
      <c r="O2614" s="9"/>
      <c r="P2614" s="9"/>
      <c r="Q2614" s="9"/>
    </row>
    <row r="2615" spans="1:17">
      <c r="A2615" s="9"/>
      <c r="B2615" s="9" t="s">
        <v>618</v>
      </c>
      <c r="C2615" s="9"/>
      <c r="D2615" s="9"/>
      <c r="E2615" s="9"/>
      <c r="F2615" s="9"/>
      <c r="G2615" s="44"/>
      <c r="H2615" s="9"/>
      <c r="I2615" s="9"/>
      <c r="J2615" s="9"/>
      <c r="K2615" s="59"/>
      <c r="L2615" s="44"/>
      <c r="M2615" s="44"/>
      <c r="N2615" s="59"/>
      <c r="O2615" s="9"/>
      <c r="P2615" s="9"/>
      <c r="Q2615" s="9"/>
    </row>
    <row r="2616" spans="1:17">
      <c r="A2616" s="9"/>
      <c r="B2616" s="9" t="s">
        <v>1478</v>
      </c>
      <c r="C2616" s="9"/>
      <c r="D2616" s="9"/>
      <c r="E2616" s="9"/>
      <c r="F2616" s="9"/>
      <c r="G2616" s="44"/>
      <c r="H2616" s="9"/>
      <c r="I2616" s="9"/>
      <c r="J2616" s="9"/>
      <c r="K2616" s="59"/>
      <c r="L2616" s="44"/>
      <c r="M2616" s="44"/>
      <c r="N2616" s="59"/>
      <c r="O2616" s="9"/>
      <c r="P2616" s="9"/>
      <c r="Q2616" s="9"/>
    </row>
    <row r="2617" spans="1:17">
      <c r="A2617" s="9"/>
      <c r="B2617" s="9" t="s">
        <v>1443</v>
      </c>
      <c r="C2617" s="9"/>
      <c r="D2617" s="9"/>
      <c r="E2617" s="9"/>
      <c r="F2617" s="9"/>
      <c r="G2617" s="44"/>
      <c r="H2617" s="9"/>
      <c r="I2617" s="9"/>
      <c r="J2617" s="9"/>
      <c r="K2617" s="59"/>
      <c r="L2617" s="44"/>
      <c r="M2617" s="44"/>
      <c r="N2617" s="59"/>
      <c r="O2617" s="9"/>
      <c r="P2617" s="9"/>
      <c r="Q2617" s="9"/>
    </row>
    <row r="2618" spans="1:17">
      <c r="A2618" s="9"/>
      <c r="B2618" s="9" t="s">
        <v>1047</v>
      </c>
      <c r="C2618" s="9"/>
      <c r="D2618" s="9"/>
      <c r="E2618" s="9"/>
      <c r="F2618" s="9"/>
      <c r="G2618" s="44"/>
      <c r="H2618" s="9"/>
      <c r="I2618" s="9"/>
      <c r="J2618" s="9"/>
      <c r="K2618" s="59"/>
      <c r="L2618" s="44"/>
      <c r="M2618" s="44"/>
      <c r="N2618" s="59"/>
      <c r="O2618" s="9"/>
      <c r="P2618" s="9"/>
      <c r="Q2618" s="9"/>
    </row>
    <row r="2619" spans="1:17">
      <c r="A2619" s="9"/>
      <c r="B2619" s="9" t="s">
        <v>1401</v>
      </c>
      <c r="C2619" s="9"/>
      <c r="D2619" s="9"/>
      <c r="E2619" s="9"/>
      <c r="F2619" s="9"/>
      <c r="G2619" s="44"/>
      <c r="H2619" s="9"/>
      <c r="I2619" s="9"/>
      <c r="J2619" s="9"/>
      <c r="K2619" s="59"/>
      <c r="L2619" s="44"/>
      <c r="M2619" s="44"/>
      <c r="N2619" s="59"/>
      <c r="O2619" s="9"/>
      <c r="P2619" s="9"/>
      <c r="Q2619" s="9"/>
    </row>
    <row r="2620" spans="1:17">
      <c r="A2620" s="9"/>
      <c r="B2620" s="9" t="s">
        <v>1011</v>
      </c>
      <c r="C2620" s="9"/>
      <c r="D2620" s="9"/>
      <c r="E2620" s="9"/>
      <c r="F2620" s="9"/>
      <c r="G2620" s="44"/>
      <c r="H2620" s="9"/>
      <c r="I2620" s="9"/>
      <c r="J2620" s="9"/>
      <c r="K2620" s="59"/>
      <c r="L2620" s="44"/>
      <c r="M2620" s="44"/>
      <c r="N2620" s="59"/>
      <c r="O2620" s="9"/>
      <c r="P2620" s="9"/>
      <c r="Q2620" s="9"/>
    </row>
    <row r="2621" spans="1:17">
      <c r="A2621" s="9"/>
      <c r="B2621" s="9" t="s">
        <v>1354</v>
      </c>
      <c r="C2621" s="9"/>
      <c r="D2621" s="9"/>
      <c r="E2621" s="9"/>
      <c r="F2621" s="9"/>
      <c r="G2621" s="44"/>
      <c r="H2621" s="9"/>
      <c r="I2621" s="9"/>
      <c r="J2621" s="9"/>
      <c r="K2621" s="59"/>
      <c r="L2621" s="44"/>
      <c r="M2621" s="44"/>
      <c r="N2621" s="59"/>
      <c r="O2621" s="9"/>
      <c r="P2621" s="9"/>
      <c r="Q2621" s="9"/>
    </row>
    <row r="2622" spans="1:17">
      <c r="A2622" s="9"/>
      <c r="B2622" s="9" t="s">
        <v>1484</v>
      </c>
      <c r="C2622" s="9"/>
      <c r="D2622" s="9"/>
      <c r="E2622" s="9"/>
      <c r="F2622" s="9"/>
      <c r="G2622" s="44"/>
      <c r="H2622" s="9"/>
      <c r="I2622" s="9"/>
      <c r="J2622" s="9"/>
      <c r="K2622" s="59"/>
      <c r="L2622" s="44"/>
      <c r="M2622" s="44"/>
      <c r="N2622" s="59"/>
      <c r="O2622" s="9"/>
      <c r="P2622" s="9"/>
      <c r="Q2622" s="9"/>
    </row>
    <row r="2623" spans="1:17">
      <c r="A2623" s="9"/>
      <c r="B2623" s="9" t="s">
        <v>1591</v>
      </c>
      <c r="C2623" s="9"/>
      <c r="D2623" s="9"/>
      <c r="E2623" s="9"/>
      <c r="F2623" s="9"/>
      <c r="G2623" s="44"/>
      <c r="H2623" s="9"/>
      <c r="I2623" s="9"/>
      <c r="J2623" s="9"/>
      <c r="K2623" s="59"/>
      <c r="L2623" s="44"/>
      <c r="M2623" s="44"/>
      <c r="N2623" s="59"/>
      <c r="O2623" s="9"/>
      <c r="P2623" s="9"/>
      <c r="Q2623" s="9"/>
    </row>
    <row r="2624" spans="1:17">
      <c r="A2624" s="9"/>
      <c r="B2624" s="9" t="s">
        <v>2154</v>
      </c>
      <c r="C2624" s="9"/>
      <c r="D2624" s="9"/>
      <c r="E2624" s="9"/>
      <c r="F2624" s="9"/>
      <c r="G2624" s="44"/>
      <c r="H2624" s="9"/>
      <c r="I2624" s="9"/>
      <c r="J2624" s="9"/>
      <c r="K2624" s="59"/>
      <c r="L2624" s="44"/>
      <c r="M2624" s="44"/>
      <c r="N2624" s="59"/>
      <c r="O2624" s="9"/>
      <c r="P2624" s="9"/>
      <c r="Q2624" s="9"/>
    </row>
    <row r="2625" spans="1:17">
      <c r="A2625" s="9"/>
      <c r="B2625" s="9" t="s">
        <v>1299</v>
      </c>
      <c r="C2625" s="9"/>
      <c r="D2625" s="9"/>
      <c r="E2625" s="9"/>
      <c r="F2625" s="9"/>
      <c r="G2625" s="44"/>
      <c r="H2625" s="9"/>
      <c r="I2625" s="9"/>
      <c r="J2625" s="9"/>
      <c r="K2625" s="59"/>
      <c r="L2625" s="44"/>
      <c r="M2625" s="44"/>
      <c r="N2625" s="59"/>
      <c r="O2625" s="9"/>
      <c r="P2625" s="9"/>
      <c r="Q2625" s="9"/>
    </row>
    <row r="2626" spans="1:17">
      <c r="A2626" s="9"/>
      <c r="B2626" s="9" t="s">
        <v>1308</v>
      </c>
      <c r="C2626" s="9"/>
      <c r="D2626" s="9"/>
      <c r="E2626" s="9"/>
      <c r="F2626" s="9"/>
      <c r="G2626" s="44"/>
      <c r="H2626" s="9"/>
      <c r="I2626" s="9"/>
      <c r="J2626" s="9"/>
      <c r="K2626" s="59"/>
      <c r="L2626" s="44"/>
      <c r="M2626" s="44"/>
      <c r="N2626" s="59"/>
      <c r="O2626" s="9"/>
      <c r="P2626" s="9"/>
      <c r="Q2626" s="9"/>
    </row>
    <row r="2627" spans="1:17">
      <c r="A2627" s="9"/>
      <c r="B2627" s="9" t="s">
        <v>1348</v>
      </c>
      <c r="C2627" s="9"/>
      <c r="D2627" s="9"/>
      <c r="E2627" s="9"/>
      <c r="F2627" s="9"/>
      <c r="G2627" s="44"/>
      <c r="H2627" s="9"/>
      <c r="I2627" s="9"/>
      <c r="J2627" s="9"/>
      <c r="K2627" s="59"/>
      <c r="L2627" s="44"/>
      <c r="M2627" s="44"/>
      <c r="N2627" s="59"/>
      <c r="O2627" s="9"/>
      <c r="P2627" s="9"/>
      <c r="Q2627" s="9"/>
    </row>
    <row r="2628" spans="1:17">
      <c r="A2628" s="9"/>
      <c r="B2628" s="9" t="s">
        <v>1323</v>
      </c>
      <c r="C2628" s="9"/>
      <c r="D2628" s="9"/>
      <c r="E2628" s="9"/>
      <c r="F2628" s="9"/>
      <c r="G2628" s="44"/>
      <c r="H2628" s="9"/>
      <c r="I2628" s="9"/>
      <c r="J2628" s="9"/>
      <c r="K2628" s="59"/>
      <c r="L2628" s="44"/>
      <c r="M2628" s="44"/>
      <c r="N2628" s="59"/>
      <c r="O2628" s="9"/>
      <c r="P2628" s="9"/>
      <c r="Q2628" s="9"/>
    </row>
    <row r="2629" spans="1:17" ht="15.75" customHeight="1">
      <c r="A2629" s="9"/>
      <c r="B2629" s="9" t="s">
        <v>1602</v>
      </c>
      <c r="C2629" s="52"/>
      <c r="D2629" s="9"/>
      <c r="E2629" s="9"/>
      <c r="F2629" s="9"/>
      <c r="G2629" s="44"/>
      <c r="H2629" s="9"/>
      <c r="I2629" s="9"/>
      <c r="J2629" s="9"/>
      <c r="K2629" s="59"/>
      <c r="L2629" s="44"/>
      <c r="M2629" s="44"/>
      <c r="N2629" s="59"/>
      <c r="O2629" s="9"/>
      <c r="P2629" s="9"/>
      <c r="Q2629" s="9"/>
    </row>
    <row r="2630" spans="1:17">
      <c r="A2630" s="9"/>
      <c r="B2630" s="9" t="s">
        <v>956</v>
      </c>
      <c r="C2630" s="9"/>
      <c r="D2630" s="9"/>
      <c r="E2630" s="9"/>
      <c r="F2630" s="9"/>
      <c r="G2630" s="44"/>
      <c r="H2630" s="9"/>
      <c r="I2630" s="9"/>
      <c r="J2630" s="9"/>
      <c r="K2630" s="59"/>
      <c r="L2630" s="44"/>
      <c r="M2630" s="44"/>
      <c r="N2630" s="59"/>
      <c r="O2630" s="9"/>
      <c r="P2630" s="9"/>
      <c r="Q2630" s="9"/>
    </row>
    <row r="2631" spans="1:17">
      <c r="A2631" s="9"/>
      <c r="B2631" s="9" t="s">
        <v>2220</v>
      </c>
      <c r="C2631" s="9"/>
      <c r="D2631" s="9"/>
      <c r="E2631" s="9"/>
      <c r="F2631" s="9"/>
      <c r="G2631" s="44"/>
      <c r="H2631" s="9"/>
      <c r="I2631" s="9"/>
      <c r="J2631" s="9"/>
      <c r="K2631" s="59"/>
      <c r="L2631" s="44"/>
      <c r="M2631" s="44"/>
      <c r="N2631" s="59"/>
      <c r="O2631" s="9"/>
      <c r="P2631" s="9"/>
      <c r="Q2631" s="9"/>
    </row>
    <row r="2632" spans="1:17">
      <c r="A2632" s="9"/>
      <c r="B2632" s="9" t="s">
        <v>1124</v>
      </c>
      <c r="C2632" s="9"/>
      <c r="D2632" s="9"/>
      <c r="E2632" s="9"/>
      <c r="F2632" s="9"/>
      <c r="G2632" s="44"/>
      <c r="H2632" s="9"/>
      <c r="I2632" s="9"/>
      <c r="J2632" s="9"/>
      <c r="K2632" s="59"/>
      <c r="L2632" s="44"/>
      <c r="M2632" s="44"/>
      <c r="N2632" s="59"/>
      <c r="O2632" s="9"/>
      <c r="P2632" s="9"/>
      <c r="Q2632" s="9"/>
    </row>
    <row r="2633" spans="1:17">
      <c r="A2633" s="9"/>
      <c r="B2633" s="9" t="s">
        <v>1204</v>
      </c>
      <c r="C2633" s="9"/>
      <c r="D2633" s="9"/>
      <c r="E2633" s="9"/>
      <c r="F2633" s="9"/>
      <c r="G2633" s="44"/>
      <c r="H2633" s="15"/>
      <c r="I2633" s="9"/>
      <c r="J2633" s="9"/>
      <c r="K2633" s="59"/>
      <c r="L2633" s="44"/>
      <c r="M2633" s="44"/>
      <c r="N2633" s="59"/>
      <c r="O2633" s="9"/>
      <c r="P2633" s="9"/>
      <c r="Q2633" s="9"/>
    </row>
    <row r="2634" spans="1:17">
      <c r="A2634" s="9"/>
      <c r="B2634" s="9" t="s">
        <v>1204</v>
      </c>
      <c r="C2634" s="9"/>
      <c r="D2634" s="9"/>
      <c r="E2634" s="9"/>
      <c r="F2634" s="9"/>
      <c r="G2634" s="44"/>
      <c r="H2634" s="9"/>
      <c r="I2634" s="9"/>
      <c r="J2634" s="9"/>
      <c r="K2634" s="59"/>
      <c r="L2634" s="44"/>
      <c r="M2634" s="44"/>
      <c r="N2634" s="59"/>
      <c r="O2634" s="9"/>
      <c r="P2634" s="9"/>
      <c r="Q2634" s="9"/>
    </row>
    <row r="2635" spans="1:17">
      <c r="A2635" s="9"/>
      <c r="B2635" s="9" t="s">
        <v>1750</v>
      </c>
      <c r="C2635" s="9"/>
      <c r="D2635" s="9"/>
      <c r="E2635" s="9"/>
      <c r="F2635" s="9"/>
      <c r="G2635" s="44"/>
      <c r="H2635" s="9"/>
      <c r="I2635" s="9"/>
      <c r="J2635" s="9"/>
      <c r="K2635" s="59"/>
      <c r="L2635" s="44"/>
      <c r="M2635" s="44"/>
      <c r="N2635" s="59"/>
      <c r="O2635" s="9"/>
      <c r="P2635" s="9"/>
      <c r="Q2635" s="9"/>
    </row>
    <row r="2636" spans="1:17">
      <c r="A2636" s="9"/>
      <c r="B2636" s="9" t="s">
        <v>1090</v>
      </c>
      <c r="C2636" s="9"/>
      <c r="D2636" s="9"/>
      <c r="E2636" s="9"/>
      <c r="F2636" s="9"/>
      <c r="G2636" s="44"/>
      <c r="H2636" s="9"/>
      <c r="I2636" s="9"/>
      <c r="J2636" s="9"/>
      <c r="K2636" s="59"/>
      <c r="L2636" s="44"/>
      <c r="M2636" s="44"/>
      <c r="N2636" s="59"/>
      <c r="O2636" s="9"/>
      <c r="P2636" s="9"/>
      <c r="Q2636" s="9"/>
    </row>
    <row r="2637" spans="1:17">
      <c r="A2637" s="9"/>
      <c r="B2637" s="9" t="s">
        <v>2226</v>
      </c>
      <c r="C2637" s="9"/>
      <c r="D2637" s="9"/>
      <c r="E2637" s="9"/>
      <c r="F2637" s="9"/>
      <c r="G2637" s="44"/>
      <c r="H2637" s="9"/>
      <c r="I2637" s="9"/>
      <c r="J2637" s="9"/>
      <c r="K2637" s="59"/>
      <c r="L2637" s="44"/>
      <c r="M2637" s="44"/>
      <c r="N2637" s="59"/>
      <c r="O2637" s="9"/>
      <c r="P2637" s="9"/>
      <c r="Q2637" s="9"/>
    </row>
    <row r="2638" spans="1:17">
      <c r="A2638" s="9"/>
      <c r="B2638" s="9" t="s">
        <v>1309</v>
      </c>
      <c r="C2638" s="9"/>
      <c r="D2638" s="9"/>
      <c r="E2638" s="9"/>
      <c r="F2638" s="9"/>
      <c r="G2638" s="44"/>
      <c r="H2638" s="9"/>
      <c r="I2638" s="9"/>
      <c r="J2638" s="9"/>
      <c r="K2638" s="59"/>
      <c r="L2638" s="44"/>
      <c r="M2638" s="44"/>
      <c r="N2638" s="59"/>
      <c r="O2638" s="9"/>
      <c r="P2638" s="9"/>
      <c r="Q2638" s="9"/>
    </row>
    <row r="2639" spans="1:17">
      <c r="A2639" s="9"/>
      <c r="B2639" s="9" t="s">
        <v>1823</v>
      </c>
      <c r="C2639" s="9"/>
      <c r="D2639" s="9"/>
      <c r="E2639" s="9"/>
      <c r="F2639" s="9"/>
      <c r="G2639" s="44"/>
      <c r="H2639" s="9"/>
      <c r="I2639" s="9"/>
      <c r="J2639" s="9"/>
      <c r="K2639" s="59"/>
      <c r="L2639" s="44"/>
      <c r="M2639" s="44"/>
      <c r="N2639" s="59"/>
      <c r="O2639" s="9"/>
      <c r="P2639" s="9"/>
      <c r="Q2639" s="9"/>
    </row>
    <row r="2640" spans="1:17">
      <c r="A2640" s="9"/>
      <c r="B2640" s="9" t="s">
        <v>335</v>
      </c>
      <c r="C2640" s="9"/>
      <c r="D2640" s="9"/>
      <c r="E2640" s="9"/>
      <c r="F2640" s="9"/>
      <c r="G2640" s="44"/>
      <c r="H2640" s="9"/>
      <c r="I2640" s="9"/>
      <c r="J2640" s="9"/>
      <c r="K2640" s="59"/>
      <c r="L2640" s="44"/>
      <c r="M2640" s="44"/>
      <c r="N2640" s="59"/>
      <c r="O2640" s="9"/>
      <c r="P2640" s="9"/>
      <c r="Q2640" s="9"/>
    </row>
    <row r="2641" spans="1:17">
      <c r="A2641" s="9"/>
      <c r="B2641" s="9" t="s">
        <v>1248</v>
      </c>
      <c r="C2641" s="9"/>
      <c r="D2641" s="9"/>
      <c r="E2641" s="9"/>
      <c r="F2641" s="9"/>
      <c r="G2641" s="44"/>
      <c r="H2641" s="9"/>
      <c r="I2641" s="9"/>
      <c r="J2641" s="9"/>
      <c r="K2641" s="59"/>
      <c r="L2641" s="44"/>
      <c r="M2641" s="44"/>
      <c r="N2641" s="59"/>
      <c r="O2641" s="9"/>
      <c r="P2641" s="9"/>
      <c r="Q2641" s="9"/>
    </row>
    <row r="2642" spans="1:17">
      <c r="A2642" s="9"/>
      <c r="B2642" s="9" t="s">
        <v>830</v>
      </c>
      <c r="C2642" s="9"/>
      <c r="D2642" s="9"/>
      <c r="E2642" s="9"/>
      <c r="F2642" s="9"/>
      <c r="G2642" s="44"/>
      <c r="H2642" s="9"/>
      <c r="I2642" s="9"/>
      <c r="J2642" s="9"/>
      <c r="K2642" s="59"/>
      <c r="L2642" s="44"/>
      <c r="M2642" s="44"/>
      <c r="N2642" s="59"/>
      <c r="O2642" s="9"/>
      <c r="P2642" s="9"/>
      <c r="Q2642" s="9"/>
    </row>
    <row r="2643" spans="1:17">
      <c r="A2643" s="9"/>
      <c r="B2643" s="9" t="s">
        <v>1363</v>
      </c>
      <c r="C2643" s="9"/>
      <c r="D2643" s="9"/>
      <c r="E2643" s="9"/>
      <c r="F2643" s="9"/>
      <c r="G2643" s="44"/>
      <c r="H2643" s="9"/>
      <c r="I2643" s="9"/>
      <c r="J2643" s="9"/>
      <c r="K2643" s="59"/>
      <c r="L2643" s="44"/>
      <c r="M2643" s="44"/>
      <c r="N2643" s="59"/>
      <c r="O2643" s="9"/>
      <c r="P2643" s="9"/>
      <c r="Q2643" s="9"/>
    </row>
    <row r="2644" spans="1:17">
      <c r="A2644" s="9"/>
      <c r="B2644" s="9" t="s">
        <v>435</v>
      </c>
      <c r="C2644" s="9"/>
      <c r="D2644" s="9"/>
      <c r="E2644" s="9"/>
      <c r="F2644" s="9"/>
      <c r="G2644" s="44"/>
      <c r="H2644" s="9"/>
      <c r="I2644" s="9"/>
      <c r="J2644" s="9"/>
      <c r="K2644" s="59"/>
      <c r="L2644" s="44"/>
      <c r="M2644" s="44"/>
      <c r="N2644" s="59"/>
      <c r="O2644" s="9"/>
      <c r="P2644" s="9"/>
      <c r="Q2644" s="9"/>
    </row>
    <row r="2645" spans="1:17">
      <c r="A2645" s="9"/>
      <c r="B2645" s="9" t="s">
        <v>1402</v>
      </c>
      <c r="C2645" s="9"/>
      <c r="D2645" s="9"/>
      <c r="E2645" s="9"/>
      <c r="F2645" s="9"/>
      <c r="G2645" s="44"/>
      <c r="H2645" s="9"/>
      <c r="I2645" s="9"/>
      <c r="J2645" s="9"/>
      <c r="K2645" s="59"/>
      <c r="L2645" s="44"/>
      <c r="M2645" s="44"/>
      <c r="N2645" s="59"/>
      <c r="O2645" s="9"/>
      <c r="P2645" s="9"/>
      <c r="Q2645" s="9"/>
    </row>
    <row r="2646" spans="1:17">
      <c r="A2646" s="9"/>
      <c r="B2646" s="9" t="s">
        <v>2234</v>
      </c>
      <c r="C2646" s="9"/>
      <c r="D2646" s="9"/>
      <c r="E2646" s="9"/>
      <c r="F2646" s="9"/>
      <c r="G2646" s="44"/>
      <c r="H2646" s="9"/>
      <c r="I2646" s="9"/>
      <c r="J2646" s="9"/>
      <c r="K2646" s="59"/>
      <c r="L2646" s="44"/>
      <c r="M2646" s="44"/>
      <c r="N2646" s="59"/>
      <c r="O2646" s="9"/>
      <c r="P2646" s="9"/>
      <c r="Q2646" s="9"/>
    </row>
    <row r="2647" spans="1:17">
      <c r="A2647" s="9"/>
      <c r="B2647" s="9" t="s">
        <v>1194</v>
      </c>
      <c r="C2647" s="9"/>
      <c r="D2647" s="9"/>
      <c r="E2647" s="15"/>
      <c r="F2647" s="15"/>
      <c r="G2647" s="44"/>
      <c r="H2647" s="15"/>
      <c r="I2647" s="15"/>
      <c r="J2647" s="9"/>
      <c r="K2647" s="59"/>
      <c r="L2647" s="44"/>
      <c r="M2647" s="44"/>
      <c r="N2647" s="59"/>
      <c r="O2647" s="9"/>
      <c r="P2647" s="9"/>
      <c r="Q2647" s="9"/>
    </row>
    <row r="2648" spans="1:17">
      <c r="A2648" s="9"/>
      <c r="B2648" s="9" t="s">
        <v>790</v>
      </c>
      <c r="C2648" s="9"/>
      <c r="D2648" s="9"/>
      <c r="E2648" s="15"/>
      <c r="F2648" s="15"/>
      <c r="G2648" s="44"/>
      <c r="H2648" s="15"/>
      <c r="I2648" s="15"/>
      <c r="J2648" s="9"/>
      <c r="K2648" s="59"/>
      <c r="L2648" s="44"/>
      <c r="M2648" s="44"/>
      <c r="N2648" s="59"/>
      <c r="O2648" s="9"/>
      <c r="P2648" s="9"/>
      <c r="Q2648" s="9"/>
    </row>
    <row r="2649" spans="1:17" ht="15.75" customHeight="1">
      <c r="A2649" s="9"/>
      <c r="B2649" s="9" t="s">
        <v>942</v>
      </c>
      <c r="C2649" s="52"/>
      <c r="D2649" s="9"/>
      <c r="E2649" s="9"/>
      <c r="F2649" s="9"/>
      <c r="G2649" s="44"/>
      <c r="H2649" s="9"/>
      <c r="I2649" s="9"/>
      <c r="J2649" s="9"/>
      <c r="K2649" s="59"/>
      <c r="L2649" s="44"/>
      <c r="M2649" s="44"/>
      <c r="N2649" s="59"/>
      <c r="O2649" s="9"/>
      <c r="P2649" s="9"/>
      <c r="Q2649" s="9"/>
    </row>
    <row r="2650" spans="1:17">
      <c r="A2650" s="9"/>
      <c r="B2650" s="9" t="s">
        <v>931</v>
      </c>
      <c r="C2650" s="9"/>
      <c r="D2650" s="9"/>
      <c r="E2650" s="9"/>
      <c r="F2650" s="9"/>
      <c r="G2650" s="44"/>
      <c r="H2650" s="15"/>
      <c r="I2650" s="9"/>
      <c r="J2650" s="9"/>
      <c r="K2650" s="59"/>
      <c r="L2650" s="44"/>
      <c r="M2650" s="44"/>
      <c r="N2650" s="59"/>
      <c r="O2650" s="9"/>
      <c r="P2650" s="9"/>
      <c r="Q2650" s="9"/>
    </row>
    <row r="2651" spans="1:17">
      <c r="A2651" s="9"/>
      <c r="B2651" s="9" t="s">
        <v>1026</v>
      </c>
      <c r="C2651" s="9"/>
      <c r="D2651" s="9"/>
      <c r="E2651" s="9"/>
      <c r="F2651" s="9"/>
      <c r="G2651" s="44"/>
      <c r="H2651" s="9"/>
      <c r="I2651" s="9"/>
      <c r="J2651" s="9"/>
      <c r="K2651" s="59"/>
      <c r="L2651" s="44"/>
      <c r="M2651" s="44"/>
      <c r="N2651" s="59"/>
      <c r="O2651" s="9"/>
      <c r="P2651" s="9"/>
      <c r="Q2651" s="9"/>
    </row>
    <row r="2652" spans="1:17">
      <c r="A2652" s="9"/>
      <c r="B2652" s="9" t="s">
        <v>1026</v>
      </c>
      <c r="C2652" s="9"/>
      <c r="D2652" s="9"/>
      <c r="E2652" s="9"/>
      <c r="F2652" s="9"/>
      <c r="G2652" s="44"/>
      <c r="H2652" s="9"/>
      <c r="I2652" s="9"/>
      <c r="J2652" s="9"/>
      <c r="K2652" s="59"/>
      <c r="L2652" s="44"/>
      <c r="M2652" s="44"/>
      <c r="N2652" s="59"/>
      <c r="O2652" s="9"/>
      <c r="P2652" s="9"/>
      <c r="Q2652" s="9"/>
    </row>
    <row r="2653" spans="1:17">
      <c r="A2653" s="9"/>
      <c r="B2653" s="9" t="s">
        <v>1035</v>
      </c>
      <c r="C2653" s="9"/>
      <c r="D2653" s="9"/>
      <c r="E2653" s="15"/>
      <c r="F2653" s="9"/>
      <c r="G2653" s="44"/>
      <c r="H2653" s="15"/>
      <c r="I2653" s="9"/>
      <c r="J2653" s="9"/>
      <c r="K2653" s="59"/>
      <c r="L2653" s="44"/>
      <c r="M2653" s="44"/>
      <c r="N2653" s="59"/>
      <c r="O2653" s="9"/>
      <c r="P2653" s="9"/>
      <c r="Q2653" s="9"/>
    </row>
    <row r="2654" spans="1:17">
      <c r="A2654" s="9"/>
      <c r="B2654" s="9" t="s">
        <v>1301</v>
      </c>
      <c r="C2654" s="9"/>
      <c r="D2654" s="9"/>
      <c r="E2654" s="9"/>
      <c r="F2654" s="9"/>
      <c r="G2654" s="44"/>
      <c r="H2654" s="9"/>
      <c r="I2654" s="9"/>
      <c r="J2654" s="9"/>
      <c r="K2654" s="59"/>
      <c r="L2654" s="44"/>
      <c r="M2654" s="44"/>
      <c r="N2654" s="59"/>
      <c r="O2654" s="9"/>
      <c r="P2654" s="9"/>
      <c r="Q2654" s="9"/>
    </row>
    <row r="2655" spans="1:17">
      <c r="A2655" s="9"/>
      <c r="B2655" s="9" t="s">
        <v>2238</v>
      </c>
      <c r="C2655" s="9"/>
      <c r="D2655" s="9"/>
      <c r="E2655" s="9"/>
      <c r="F2655" s="9"/>
      <c r="G2655" s="44"/>
      <c r="H2655" s="9"/>
      <c r="I2655" s="9"/>
      <c r="J2655" s="9"/>
      <c r="K2655" s="59"/>
      <c r="L2655" s="44"/>
      <c r="M2655" s="44"/>
      <c r="N2655" s="59"/>
      <c r="O2655" s="9"/>
      <c r="P2655" s="9"/>
      <c r="Q2655" s="9"/>
    </row>
    <row r="2656" spans="1:17">
      <c r="A2656" s="9"/>
      <c r="B2656" s="9" t="s">
        <v>1331</v>
      </c>
      <c r="C2656" s="9"/>
      <c r="D2656" s="9"/>
      <c r="E2656" s="9"/>
      <c r="F2656" s="9"/>
      <c r="G2656" s="44"/>
      <c r="H2656" s="9"/>
      <c r="I2656" s="9"/>
      <c r="J2656" s="9"/>
      <c r="K2656" s="59"/>
      <c r="L2656" s="44"/>
      <c r="M2656" s="44"/>
      <c r="N2656" s="59"/>
      <c r="O2656" s="9"/>
      <c r="P2656" s="9"/>
      <c r="Q2656" s="9"/>
    </row>
    <row r="2657" spans="1:17">
      <c r="A2657" s="9"/>
      <c r="B2657" s="9" t="s">
        <v>365</v>
      </c>
      <c r="C2657" s="9"/>
      <c r="D2657" s="9"/>
      <c r="E2657" s="9"/>
      <c r="F2657" s="9"/>
      <c r="G2657" s="44"/>
      <c r="H2657" s="9"/>
      <c r="I2657" s="9"/>
      <c r="J2657" s="9"/>
      <c r="K2657" s="59"/>
      <c r="L2657" s="44"/>
      <c r="M2657" s="44"/>
      <c r="N2657" s="59"/>
      <c r="O2657" s="9"/>
      <c r="P2657" s="9"/>
      <c r="Q2657" s="9"/>
    </row>
    <row r="2658" spans="1:17">
      <c r="A2658" s="9"/>
      <c r="B2658" s="9" t="s">
        <v>2071</v>
      </c>
      <c r="C2658" s="9"/>
      <c r="D2658" s="9"/>
      <c r="E2658" s="9"/>
      <c r="F2658" s="9"/>
      <c r="G2658" s="44"/>
      <c r="H2658" s="9"/>
      <c r="I2658" s="9"/>
      <c r="J2658" s="9"/>
      <c r="K2658" s="59"/>
      <c r="L2658" s="44"/>
      <c r="M2658" s="44"/>
      <c r="N2658" s="59"/>
      <c r="O2658" s="9"/>
      <c r="P2658" s="9"/>
      <c r="Q2658" s="9"/>
    </row>
    <row r="2659" spans="1:17">
      <c r="A2659" s="9"/>
      <c r="B2659" s="9" t="s">
        <v>1684</v>
      </c>
      <c r="C2659" s="9"/>
      <c r="D2659" s="9"/>
      <c r="E2659" s="15"/>
      <c r="F2659" s="9"/>
      <c r="G2659" s="44"/>
      <c r="H2659" s="15"/>
      <c r="I2659" s="9"/>
      <c r="J2659" s="9"/>
      <c r="K2659" s="59"/>
      <c r="L2659" s="44"/>
      <c r="M2659" s="44"/>
      <c r="N2659" s="59"/>
      <c r="O2659" s="9"/>
      <c r="P2659" s="9"/>
      <c r="Q2659" s="9"/>
    </row>
    <row r="2660" spans="1:17">
      <c r="A2660" s="9"/>
      <c r="B2660" s="9" t="s">
        <v>1663</v>
      </c>
      <c r="C2660" s="9"/>
      <c r="D2660" s="9"/>
      <c r="E2660" s="9"/>
      <c r="F2660" s="9"/>
      <c r="G2660" s="44"/>
      <c r="H2660" s="9"/>
      <c r="I2660" s="9"/>
      <c r="J2660" s="9"/>
      <c r="K2660" s="59"/>
      <c r="L2660" s="44"/>
      <c r="M2660" s="44"/>
      <c r="N2660" s="59"/>
      <c r="O2660" s="9"/>
      <c r="P2660" s="9"/>
      <c r="Q2660" s="9"/>
    </row>
    <row r="2661" spans="1:17">
      <c r="A2661" s="9"/>
      <c r="B2661" s="9" t="s">
        <v>369</v>
      </c>
      <c r="C2661" s="9"/>
      <c r="D2661" s="9"/>
      <c r="E2661" s="9"/>
      <c r="F2661" s="9"/>
      <c r="G2661" s="44"/>
      <c r="H2661" s="9"/>
      <c r="I2661" s="9"/>
      <c r="J2661" s="9"/>
      <c r="K2661" s="59"/>
      <c r="L2661" s="44"/>
      <c r="M2661" s="44"/>
      <c r="N2661" s="59"/>
      <c r="O2661" s="9"/>
      <c r="P2661" s="9"/>
      <c r="Q2661" s="9"/>
    </row>
    <row r="2662" spans="1:17">
      <c r="A2662" s="9"/>
      <c r="B2662" s="9" t="s">
        <v>1555</v>
      </c>
      <c r="C2662" s="9"/>
      <c r="D2662" s="9"/>
      <c r="E2662" s="15"/>
      <c r="F2662" s="9"/>
      <c r="G2662" s="44"/>
      <c r="H2662" s="15"/>
      <c r="I2662" s="15"/>
      <c r="J2662" s="9"/>
      <c r="K2662" s="59"/>
      <c r="L2662" s="44"/>
      <c r="M2662" s="44"/>
      <c r="N2662" s="59"/>
      <c r="O2662" s="9"/>
      <c r="P2662" s="9"/>
      <c r="Q2662" s="9"/>
    </row>
    <row r="2663" spans="1:17">
      <c r="A2663" s="9"/>
      <c r="B2663" s="9" t="s">
        <v>519</v>
      </c>
      <c r="C2663" s="9"/>
      <c r="D2663" s="9"/>
      <c r="E2663" s="9"/>
      <c r="F2663" s="9"/>
      <c r="G2663" s="44"/>
      <c r="H2663" s="9"/>
      <c r="I2663" s="9"/>
      <c r="J2663" s="9"/>
      <c r="K2663" s="59"/>
      <c r="L2663" s="44"/>
      <c r="M2663" s="44"/>
      <c r="N2663" s="59"/>
      <c r="O2663" s="9"/>
      <c r="P2663" s="9"/>
      <c r="Q2663" s="9"/>
    </row>
    <row r="2664" spans="1:17">
      <c r="A2664" s="9"/>
      <c r="B2664" s="9" t="s">
        <v>2246</v>
      </c>
      <c r="C2664" s="9"/>
      <c r="D2664" s="9"/>
      <c r="E2664" s="9"/>
      <c r="F2664" s="9"/>
      <c r="G2664" s="44"/>
      <c r="H2664" s="9"/>
      <c r="I2664" s="9"/>
      <c r="J2664" s="9"/>
      <c r="K2664" s="59"/>
      <c r="L2664" s="44"/>
      <c r="M2664" s="44"/>
      <c r="N2664" s="59"/>
      <c r="O2664" s="9"/>
      <c r="P2664" s="9"/>
      <c r="Q2664" s="9"/>
    </row>
    <row r="2665" spans="1:17">
      <c r="A2665" s="9"/>
      <c r="B2665" s="9" t="s">
        <v>2072</v>
      </c>
      <c r="C2665" s="9"/>
      <c r="D2665" s="9"/>
      <c r="E2665" s="9"/>
      <c r="F2665" s="9"/>
      <c r="G2665" s="44"/>
      <c r="H2665" s="9"/>
      <c r="I2665" s="9"/>
      <c r="J2665" s="9"/>
      <c r="K2665" s="59"/>
      <c r="L2665" s="44"/>
      <c r="M2665" s="44"/>
      <c r="N2665" s="59"/>
      <c r="O2665" s="9"/>
      <c r="P2665" s="9"/>
      <c r="Q2665" s="9"/>
    </row>
    <row r="2666" spans="1:17">
      <c r="A2666" s="9"/>
      <c r="B2666" s="9" t="s">
        <v>1671</v>
      </c>
      <c r="C2666" s="9"/>
      <c r="D2666" s="9"/>
      <c r="E2666" s="9"/>
      <c r="F2666" s="9"/>
      <c r="G2666" s="44"/>
      <c r="H2666" s="9"/>
      <c r="I2666" s="9"/>
      <c r="J2666" s="9"/>
      <c r="K2666" s="59"/>
      <c r="L2666" s="44"/>
      <c r="M2666" s="44"/>
      <c r="N2666" s="59"/>
      <c r="O2666" s="9"/>
      <c r="P2666" s="9"/>
      <c r="Q2666" s="9"/>
    </row>
    <row r="2667" spans="1:17">
      <c r="A2667" s="9"/>
      <c r="B2667" s="9" t="s">
        <v>1845</v>
      </c>
      <c r="C2667" s="9"/>
      <c r="D2667" s="9"/>
      <c r="E2667" s="9"/>
      <c r="F2667" s="9"/>
      <c r="G2667" s="44"/>
      <c r="H2667" s="9"/>
      <c r="I2667" s="9"/>
      <c r="J2667" s="9"/>
      <c r="K2667" s="59"/>
      <c r="L2667" s="44"/>
      <c r="M2667" s="44"/>
      <c r="N2667" s="59"/>
      <c r="O2667" s="9"/>
      <c r="P2667" s="9"/>
      <c r="Q2667" s="9"/>
    </row>
    <row r="2668" spans="1:17">
      <c r="A2668" s="9"/>
      <c r="B2668" s="9" t="s">
        <v>1421</v>
      </c>
      <c r="C2668" s="9"/>
      <c r="D2668" s="9"/>
      <c r="E2668" s="9"/>
      <c r="F2668" s="9"/>
      <c r="G2668" s="44"/>
      <c r="H2668" s="9"/>
      <c r="I2668" s="9"/>
      <c r="J2668" s="9"/>
      <c r="K2668" s="59"/>
      <c r="L2668" s="44"/>
      <c r="M2668" s="44"/>
      <c r="N2668" s="59"/>
      <c r="O2668" s="9"/>
      <c r="P2668" s="9"/>
      <c r="Q2668" s="9"/>
    </row>
    <row r="2669" spans="1:17">
      <c r="A2669" s="9"/>
      <c r="B2669" s="9" t="s">
        <v>1492</v>
      </c>
      <c r="C2669" s="9"/>
      <c r="D2669" s="9"/>
      <c r="E2669" s="9"/>
      <c r="F2669" s="9"/>
      <c r="G2669" s="44"/>
      <c r="H2669" s="9"/>
      <c r="I2669" s="9"/>
      <c r="J2669" s="9"/>
      <c r="K2669" s="59"/>
      <c r="L2669" s="44"/>
      <c r="M2669" s="44"/>
      <c r="N2669" s="59"/>
      <c r="O2669" s="9"/>
      <c r="P2669" s="9"/>
      <c r="Q2669" s="9"/>
    </row>
    <row r="2670" spans="1:17">
      <c r="A2670" s="9"/>
      <c r="B2670" s="9" t="s">
        <v>950</v>
      </c>
      <c r="C2670" s="9"/>
      <c r="D2670" s="9"/>
      <c r="E2670" s="9"/>
      <c r="F2670" s="9"/>
      <c r="G2670" s="44"/>
      <c r="H2670" s="9"/>
      <c r="I2670" s="9"/>
      <c r="J2670" s="9"/>
      <c r="K2670" s="59"/>
      <c r="L2670" s="44"/>
      <c r="M2670" s="44"/>
      <c r="N2670" s="59"/>
      <c r="O2670" s="9"/>
      <c r="P2670" s="9"/>
      <c r="Q2670" s="9"/>
    </row>
    <row r="2671" spans="1:17">
      <c r="A2671" s="9"/>
      <c r="B2671" s="9" t="s">
        <v>871</v>
      </c>
      <c r="C2671" s="9"/>
      <c r="D2671" s="9"/>
      <c r="E2671" s="9"/>
      <c r="F2671" s="9"/>
      <c r="G2671" s="44"/>
      <c r="H2671" s="9"/>
      <c r="I2671" s="9"/>
      <c r="J2671" s="9"/>
      <c r="K2671" s="59"/>
      <c r="L2671" s="44"/>
      <c r="M2671" s="44"/>
      <c r="N2671" s="59"/>
      <c r="O2671" s="9"/>
      <c r="P2671" s="9"/>
      <c r="Q2671" s="9"/>
    </row>
    <row r="2672" spans="1:17">
      <c r="A2672" s="9"/>
      <c r="B2672" s="9" t="s">
        <v>1639</v>
      </c>
      <c r="C2672" s="9"/>
      <c r="D2672" s="9"/>
      <c r="E2672" s="9"/>
      <c r="F2672" s="9"/>
      <c r="G2672" s="44"/>
      <c r="H2672" s="9"/>
      <c r="I2672" s="9"/>
      <c r="J2672" s="9"/>
      <c r="K2672" s="59"/>
      <c r="L2672" s="44"/>
      <c r="M2672" s="44"/>
      <c r="N2672" s="59"/>
      <c r="O2672" s="9"/>
      <c r="P2672" s="9"/>
      <c r="Q2672" s="9"/>
    </row>
    <row r="2673" spans="1:17">
      <c r="A2673" s="9"/>
      <c r="B2673" s="9" t="s">
        <v>694</v>
      </c>
      <c r="C2673" s="9"/>
      <c r="D2673" s="9"/>
      <c r="E2673" s="9"/>
      <c r="F2673" s="9"/>
      <c r="G2673" s="44"/>
      <c r="H2673" s="9"/>
      <c r="I2673" s="9"/>
      <c r="J2673" s="9"/>
      <c r="K2673" s="59"/>
      <c r="L2673" s="44"/>
      <c r="M2673" s="44"/>
      <c r="N2673" s="59"/>
      <c r="O2673" s="9"/>
      <c r="P2673" s="9"/>
      <c r="Q2673" s="9"/>
    </row>
    <row r="2674" spans="1:17">
      <c r="A2674" s="9"/>
      <c r="B2674" s="9" t="s">
        <v>694</v>
      </c>
      <c r="C2674" s="9"/>
      <c r="D2674" s="9"/>
      <c r="E2674" s="9"/>
      <c r="F2674" s="9"/>
      <c r="G2674" s="44"/>
      <c r="H2674" s="9"/>
      <c r="I2674" s="9"/>
      <c r="J2674" s="9"/>
      <c r="K2674" s="59"/>
      <c r="L2674" s="44"/>
      <c r="M2674" s="44"/>
      <c r="N2674" s="59"/>
      <c r="O2674" s="9"/>
      <c r="P2674" s="9"/>
      <c r="Q2674" s="9"/>
    </row>
    <row r="2675" spans="1:17">
      <c r="A2675" s="9"/>
      <c r="B2675" s="9" t="s">
        <v>718</v>
      </c>
      <c r="C2675" s="9"/>
      <c r="D2675" s="9"/>
      <c r="E2675" s="9"/>
      <c r="F2675" s="9"/>
      <c r="G2675" s="44"/>
      <c r="H2675" s="9"/>
      <c r="I2675" s="9"/>
      <c r="J2675" s="9"/>
      <c r="K2675" s="59"/>
      <c r="L2675" s="44"/>
      <c r="M2675" s="44"/>
      <c r="N2675" s="59"/>
      <c r="O2675" s="9"/>
      <c r="P2675" s="9"/>
      <c r="Q2675" s="9"/>
    </row>
    <row r="2676" spans="1:17">
      <c r="A2676" s="9"/>
      <c r="B2676" s="9" t="s">
        <v>2257</v>
      </c>
      <c r="C2676" s="9"/>
      <c r="D2676" s="9"/>
      <c r="E2676" s="9"/>
      <c r="F2676" s="9"/>
      <c r="G2676" s="44"/>
      <c r="H2676" s="9"/>
      <c r="I2676" s="9"/>
      <c r="J2676" s="9"/>
      <c r="K2676" s="59"/>
      <c r="L2676" s="44"/>
      <c r="M2676" s="44"/>
      <c r="N2676" s="59"/>
      <c r="O2676" s="9"/>
      <c r="P2676" s="9"/>
      <c r="Q2676" s="9"/>
    </row>
    <row r="2677" spans="1:17">
      <c r="A2677" s="9"/>
      <c r="B2677" s="9" t="s">
        <v>936</v>
      </c>
      <c r="C2677" s="9"/>
      <c r="D2677" s="9"/>
      <c r="E2677" s="9"/>
      <c r="F2677" s="9"/>
      <c r="G2677" s="44"/>
      <c r="H2677" s="9"/>
      <c r="I2677" s="9"/>
      <c r="J2677" s="9"/>
      <c r="K2677" s="59"/>
      <c r="L2677" s="44"/>
      <c r="M2677" s="44"/>
      <c r="N2677" s="59"/>
      <c r="O2677" s="9"/>
      <c r="P2677" s="9"/>
      <c r="Q2677" s="9"/>
    </row>
    <row r="2678" spans="1:17">
      <c r="A2678" s="9"/>
      <c r="B2678" s="9" t="s">
        <v>957</v>
      </c>
      <c r="C2678" s="9"/>
      <c r="D2678" s="9"/>
      <c r="E2678" s="9"/>
      <c r="F2678" s="9"/>
      <c r="G2678" s="44"/>
      <c r="H2678" s="9"/>
      <c r="I2678" s="9"/>
      <c r="J2678" s="9"/>
      <c r="K2678" s="59"/>
      <c r="L2678" s="44"/>
      <c r="M2678" s="44"/>
      <c r="N2678" s="59"/>
      <c r="O2678" s="9"/>
      <c r="P2678" s="9"/>
      <c r="Q2678" s="9"/>
    </row>
    <row r="2679" spans="1:17">
      <c r="A2679" s="9"/>
      <c r="B2679" s="9" t="s">
        <v>969</v>
      </c>
      <c r="C2679" s="9"/>
      <c r="D2679" s="9"/>
      <c r="E2679" s="9"/>
      <c r="F2679" s="9"/>
      <c r="G2679" s="44"/>
      <c r="H2679" s="9"/>
      <c r="I2679" s="9"/>
      <c r="J2679" s="9"/>
      <c r="K2679" s="59"/>
      <c r="L2679" s="44"/>
      <c r="M2679" s="44"/>
      <c r="N2679" s="59"/>
      <c r="O2679" s="9"/>
      <c r="P2679" s="9"/>
      <c r="Q2679" s="9"/>
    </row>
    <row r="2680" spans="1:17">
      <c r="A2680" s="9"/>
      <c r="B2680" s="9" t="s">
        <v>915</v>
      </c>
      <c r="C2680" s="9"/>
      <c r="D2680" s="9"/>
      <c r="E2680" s="15"/>
      <c r="F2680" s="9"/>
      <c r="G2680" s="44"/>
      <c r="H2680" s="15"/>
      <c r="I2680" s="9"/>
      <c r="J2680" s="9"/>
      <c r="K2680" s="59"/>
      <c r="L2680" s="44"/>
      <c r="M2680" s="44"/>
      <c r="N2680" s="59"/>
      <c r="O2680" s="9"/>
      <c r="P2680" s="9"/>
      <c r="Q2680" s="9"/>
    </row>
    <row r="2681" spans="1:17">
      <c r="A2681" s="9"/>
      <c r="B2681" s="9" t="s">
        <v>879</v>
      </c>
      <c r="C2681" s="9"/>
      <c r="D2681" s="9"/>
      <c r="E2681" s="9"/>
      <c r="F2681" s="9"/>
      <c r="G2681" s="44"/>
      <c r="H2681" s="9"/>
      <c r="I2681" s="9"/>
      <c r="J2681" s="9"/>
      <c r="K2681" s="59"/>
      <c r="L2681" s="44"/>
      <c r="M2681" s="44"/>
      <c r="N2681" s="59"/>
      <c r="O2681" s="9"/>
      <c r="P2681" s="9"/>
      <c r="Q2681" s="9"/>
    </row>
    <row r="2682" spans="1:17">
      <c r="A2682" s="9"/>
      <c r="B2682" s="9" t="s">
        <v>1017</v>
      </c>
      <c r="C2682" s="9"/>
      <c r="D2682" s="9"/>
      <c r="E2682" s="9"/>
      <c r="F2682" s="9"/>
      <c r="G2682" s="44"/>
      <c r="H2682" s="9"/>
      <c r="I2682" s="9"/>
      <c r="J2682" s="9"/>
      <c r="K2682" s="59"/>
      <c r="L2682" s="44"/>
      <c r="M2682" s="44"/>
      <c r="N2682" s="59"/>
      <c r="O2682" s="9"/>
      <c r="P2682" s="9"/>
      <c r="Q2682" s="9"/>
    </row>
    <row r="2683" spans="1:17">
      <c r="A2683" s="9"/>
      <c r="B2683" s="9" t="s">
        <v>1514</v>
      </c>
      <c r="C2683" s="9"/>
      <c r="D2683" s="9"/>
      <c r="E2683" s="9"/>
      <c r="F2683" s="9"/>
      <c r="G2683" s="44"/>
      <c r="H2683" s="9"/>
      <c r="I2683" s="9"/>
      <c r="J2683" s="9"/>
      <c r="K2683" s="59"/>
      <c r="L2683" s="44"/>
      <c r="M2683" s="44"/>
      <c r="N2683" s="59"/>
      <c r="O2683" s="9"/>
      <c r="P2683" s="9"/>
      <c r="Q2683" s="9"/>
    </row>
    <row r="2684" spans="1:17">
      <c r="A2684" s="9"/>
      <c r="B2684" s="9" t="s">
        <v>953</v>
      </c>
      <c r="C2684" s="9"/>
      <c r="D2684" s="9"/>
      <c r="E2684" s="9"/>
      <c r="F2684" s="9"/>
      <c r="G2684" s="44"/>
      <c r="H2684" s="9"/>
      <c r="I2684" s="9"/>
      <c r="J2684" s="9"/>
      <c r="K2684" s="59"/>
      <c r="L2684" s="44"/>
      <c r="M2684" s="44"/>
      <c r="N2684" s="59"/>
      <c r="O2684" s="9"/>
      <c r="P2684" s="9"/>
      <c r="Q2684" s="9"/>
    </row>
    <row r="2685" spans="1:17">
      <c r="A2685" s="9"/>
      <c r="B2685" s="9" t="s">
        <v>853</v>
      </c>
      <c r="C2685" s="9"/>
      <c r="D2685" s="9"/>
      <c r="E2685" s="15"/>
      <c r="F2685" s="9"/>
      <c r="G2685" s="44"/>
      <c r="H2685" s="15"/>
      <c r="I2685" s="9"/>
      <c r="J2685" s="9"/>
      <c r="K2685" s="59"/>
      <c r="L2685" s="44"/>
      <c r="M2685" s="44"/>
      <c r="N2685" s="59"/>
      <c r="O2685" s="9"/>
      <c r="P2685" s="9"/>
      <c r="Q2685" s="9"/>
    </row>
    <row r="2686" spans="1:17">
      <c r="A2686" s="9"/>
      <c r="B2686" s="9" t="s">
        <v>966</v>
      </c>
      <c r="C2686" s="9"/>
      <c r="D2686" s="9"/>
      <c r="E2686" s="15"/>
      <c r="F2686" s="9"/>
      <c r="G2686" s="44"/>
      <c r="H2686" s="15"/>
      <c r="I2686" s="9"/>
      <c r="J2686" s="9"/>
      <c r="K2686" s="59"/>
      <c r="L2686" s="44"/>
      <c r="M2686" s="44"/>
      <c r="N2686" s="59"/>
      <c r="O2686" s="9"/>
      <c r="P2686" s="9"/>
      <c r="Q2686" s="9"/>
    </row>
    <row r="2687" spans="1:17">
      <c r="A2687" s="9"/>
      <c r="B2687" s="9" t="s">
        <v>730</v>
      </c>
      <c r="C2687" s="9"/>
      <c r="D2687" s="9"/>
      <c r="E2687" s="9"/>
      <c r="F2687" s="9"/>
      <c r="G2687" s="44"/>
      <c r="H2687" s="9"/>
      <c r="I2687" s="9"/>
      <c r="J2687" s="9"/>
      <c r="K2687" s="59"/>
      <c r="L2687" s="44"/>
      <c r="M2687" s="44"/>
      <c r="N2687" s="59"/>
      <c r="O2687" s="9"/>
      <c r="P2687" s="9"/>
      <c r="Q2687" s="9"/>
    </row>
    <row r="2688" spans="1:17">
      <c r="A2688" s="9"/>
      <c r="B2688" s="9" t="s">
        <v>984</v>
      </c>
      <c r="C2688" s="9"/>
      <c r="D2688" s="9"/>
      <c r="E2688" s="9"/>
      <c r="F2688" s="9"/>
      <c r="G2688" s="44"/>
      <c r="H2688" s="9"/>
      <c r="I2688" s="9"/>
      <c r="J2688" s="9"/>
      <c r="K2688" s="59"/>
      <c r="L2688" s="44"/>
      <c r="M2688" s="44"/>
      <c r="N2688" s="59"/>
      <c r="O2688" s="9"/>
      <c r="P2688" s="9"/>
      <c r="Q2688" s="9"/>
    </row>
    <row r="2689" spans="1:17">
      <c r="A2689" s="9"/>
      <c r="B2689" s="9" t="s">
        <v>761</v>
      </c>
      <c r="C2689" s="9"/>
      <c r="D2689" s="9"/>
      <c r="E2689" s="9"/>
      <c r="F2689" s="9"/>
      <c r="G2689" s="44"/>
      <c r="H2689" s="9"/>
      <c r="I2689" s="9"/>
      <c r="J2689" s="9"/>
      <c r="K2689" s="59"/>
      <c r="L2689" s="44"/>
      <c r="M2689" s="44"/>
      <c r="N2689" s="59"/>
      <c r="O2689" s="9"/>
      <c r="P2689" s="9"/>
      <c r="Q2689" s="9"/>
    </row>
    <row r="2690" spans="1:17">
      <c r="A2690" s="9"/>
      <c r="B2690" s="9" t="s">
        <v>1135</v>
      </c>
      <c r="C2690" s="9"/>
      <c r="D2690" s="9"/>
      <c r="E2690" s="9"/>
      <c r="F2690" s="9"/>
      <c r="G2690" s="44"/>
      <c r="H2690" s="9"/>
      <c r="I2690" s="9"/>
      <c r="J2690" s="9"/>
      <c r="K2690" s="59"/>
      <c r="L2690" s="44"/>
      <c r="M2690" s="44"/>
      <c r="N2690" s="59"/>
      <c r="O2690" s="9"/>
      <c r="P2690" s="9"/>
      <c r="Q2690" s="9"/>
    </row>
    <row r="2691" spans="1:17">
      <c r="A2691" s="9"/>
      <c r="B2691" s="9" t="s">
        <v>1659</v>
      </c>
      <c r="C2691" s="9"/>
      <c r="D2691" s="9"/>
      <c r="E2691" s="9"/>
      <c r="F2691" s="9"/>
      <c r="G2691" s="44"/>
      <c r="H2691" s="9"/>
      <c r="I2691" s="9"/>
      <c r="J2691" s="9"/>
      <c r="K2691" s="59"/>
      <c r="L2691" s="44"/>
      <c r="M2691" s="44"/>
      <c r="N2691" s="59"/>
      <c r="O2691" s="9"/>
      <c r="P2691" s="9"/>
      <c r="Q2691" s="9"/>
    </row>
    <row r="2692" spans="1:17">
      <c r="A2692" s="9"/>
      <c r="B2692" s="9" t="s">
        <v>1137</v>
      </c>
      <c r="C2692" s="9"/>
      <c r="D2692" s="9"/>
      <c r="E2692" s="9"/>
      <c r="F2692" s="9"/>
      <c r="G2692" s="44"/>
      <c r="H2692" s="9"/>
      <c r="I2692" s="9"/>
      <c r="J2692" s="9"/>
      <c r="K2692" s="59"/>
      <c r="L2692" s="44"/>
      <c r="M2692" s="44"/>
      <c r="N2692" s="59"/>
      <c r="O2692" s="9"/>
      <c r="P2692" s="9"/>
      <c r="Q2692" s="9"/>
    </row>
    <row r="2693" spans="1:17">
      <c r="A2693" s="9"/>
      <c r="B2693" s="9" t="s">
        <v>1574</v>
      </c>
      <c r="C2693" s="9"/>
      <c r="D2693" s="9"/>
      <c r="E2693" s="9"/>
      <c r="F2693" s="9"/>
      <c r="G2693" s="44"/>
      <c r="H2693" s="9"/>
      <c r="I2693" s="9"/>
      <c r="J2693" s="9"/>
      <c r="K2693" s="59"/>
      <c r="L2693" s="44"/>
      <c r="M2693" s="44"/>
      <c r="N2693" s="59"/>
      <c r="O2693" s="9"/>
      <c r="P2693" s="9"/>
      <c r="Q2693" s="9"/>
    </row>
    <row r="2694" spans="1:17">
      <c r="A2694" s="9"/>
      <c r="B2694" s="9" t="s">
        <v>1415</v>
      </c>
      <c r="C2694" s="9"/>
      <c r="D2694" s="9"/>
      <c r="E2694" s="9"/>
      <c r="F2694" s="9"/>
      <c r="G2694" s="44"/>
      <c r="H2694" s="9"/>
      <c r="I2694" s="9"/>
      <c r="J2694" s="9"/>
      <c r="K2694" s="59"/>
      <c r="L2694" s="44"/>
      <c r="M2694" s="44"/>
      <c r="N2694" s="59"/>
      <c r="O2694" s="9"/>
      <c r="P2694" s="9"/>
      <c r="Q2694" s="9"/>
    </row>
    <row r="2695" spans="1:17">
      <c r="A2695" s="9"/>
      <c r="B2695" s="9" t="s">
        <v>1437</v>
      </c>
      <c r="C2695" s="9"/>
      <c r="D2695" s="9"/>
      <c r="E2695" s="9"/>
      <c r="F2695" s="9"/>
      <c r="G2695" s="44"/>
      <c r="H2695" s="9"/>
      <c r="I2695" s="9"/>
      <c r="J2695" s="9"/>
      <c r="K2695" s="59"/>
      <c r="L2695" s="44"/>
      <c r="M2695" s="44"/>
      <c r="N2695" s="59"/>
      <c r="O2695" s="9"/>
      <c r="P2695" s="9"/>
      <c r="Q2695" s="9"/>
    </row>
    <row r="2696" spans="1:17">
      <c r="A2696" s="9"/>
      <c r="B2696" s="9" t="s">
        <v>348</v>
      </c>
      <c r="C2696" s="9"/>
      <c r="D2696" s="9"/>
      <c r="E2696" s="9"/>
      <c r="F2696" s="9"/>
      <c r="G2696" s="44"/>
      <c r="H2696" s="9"/>
      <c r="I2696" s="9"/>
      <c r="J2696" s="9"/>
      <c r="K2696" s="59"/>
      <c r="L2696" s="44"/>
      <c r="M2696" s="44"/>
      <c r="N2696" s="59"/>
      <c r="O2696" s="9"/>
      <c r="P2696" s="9"/>
      <c r="Q2696" s="9"/>
    </row>
    <row r="2697" spans="1:17">
      <c r="A2697" s="9"/>
      <c r="B2697" s="9" t="s">
        <v>1347</v>
      </c>
      <c r="C2697" s="9"/>
      <c r="D2697" s="9"/>
      <c r="E2697" s="9"/>
      <c r="F2697" s="9"/>
      <c r="G2697" s="44"/>
      <c r="H2697" s="9"/>
      <c r="I2697" s="9"/>
      <c r="J2697" s="9"/>
      <c r="K2697" s="59"/>
      <c r="L2697" s="44"/>
      <c r="M2697" s="44"/>
      <c r="N2697" s="59"/>
      <c r="O2697" s="9"/>
      <c r="P2697" s="9"/>
      <c r="Q2697" s="9"/>
    </row>
    <row r="2698" spans="1:17">
      <c r="A2698" s="9"/>
      <c r="B2698" s="9" t="s">
        <v>226</v>
      </c>
      <c r="C2698" s="9"/>
      <c r="D2698" s="9"/>
      <c r="E2698" s="9"/>
      <c r="F2698" s="9"/>
      <c r="G2698" s="44"/>
      <c r="H2698" s="9"/>
      <c r="I2698" s="9"/>
      <c r="J2698" s="9"/>
      <c r="K2698" s="59"/>
      <c r="L2698" s="44"/>
      <c r="M2698" s="44"/>
      <c r="N2698" s="59"/>
      <c r="O2698" s="9"/>
      <c r="P2698" s="9"/>
      <c r="Q2698" s="9"/>
    </row>
    <row r="2699" spans="1:17">
      <c r="A2699" s="9"/>
      <c r="B2699" s="9" t="s">
        <v>2284</v>
      </c>
      <c r="C2699" s="9"/>
      <c r="D2699" s="9"/>
      <c r="E2699" s="9"/>
      <c r="F2699" s="9"/>
      <c r="G2699" s="44"/>
      <c r="H2699" s="9"/>
      <c r="I2699" s="9"/>
      <c r="J2699" s="9"/>
      <c r="K2699" s="59"/>
      <c r="L2699" s="44"/>
      <c r="M2699" s="44"/>
      <c r="N2699" s="59"/>
      <c r="O2699" s="9"/>
      <c r="P2699" s="9"/>
      <c r="Q2699" s="9"/>
    </row>
    <row r="2700" spans="1:17">
      <c r="A2700" s="9"/>
      <c r="B2700" s="9" t="s">
        <v>1535</v>
      </c>
      <c r="C2700" s="9"/>
      <c r="D2700" s="9"/>
      <c r="E2700" s="9"/>
      <c r="F2700" s="9"/>
      <c r="G2700" s="44"/>
      <c r="H2700" s="9"/>
      <c r="I2700" s="9"/>
      <c r="J2700" s="9"/>
      <c r="K2700" s="59"/>
      <c r="L2700" s="44"/>
      <c r="M2700" s="44"/>
      <c r="N2700" s="59"/>
      <c r="O2700" s="9"/>
      <c r="P2700" s="9"/>
      <c r="Q2700" s="9"/>
    </row>
    <row r="2701" spans="1:17">
      <c r="A2701" s="9"/>
      <c r="B2701" s="9" t="s">
        <v>523</v>
      </c>
      <c r="C2701" s="9"/>
      <c r="D2701" s="9"/>
      <c r="E2701" s="9"/>
      <c r="F2701" s="9"/>
      <c r="G2701" s="44"/>
      <c r="H2701" s="9"/>
      <c r="I2701" s="9"/>
      <c r="J2701" s="9"/>
      <c r="K2701" s="59"/>
      <c r="L2701" s="44"/>
      <c r="M2701" s="44"/>
      <c r="N2701" s="59"/>
      <c r="O2701" s="9"/>
      <c r="P2701" s="9"/>
      <c r="Q2701" s="9"/>
    </row>
    <row r="2702" spans="1:17">
      <c r="A2702" s="9"/>
      <c r="B2702" s="9" t="s">
        <v>1343</v>
      </c>
      <c r="C2702" s="9"/>
      <c r="D2702" s="9"/>
      <c r="E2702" s="9"/>
      <c r="F2702" s="9"/>
      <c r="G2702" s="44"/>
      <c r="H2702" s="9"/>
      <c r="I2702" s="9"/>
      <c r="J2702" s="9"/>
      <c r="K2702" s="59"/>
      <c r="L2702" s="44"/>
      <c r="M2702" s="44"/>
      <c r="N2702" s="59"/>
      <c r="O2702" s="9"/>
      <c r="P2702" s="9"/>
      <c r="Q2702" s="9"/>
    </row>
    <row r="2703" spans="1:17">
      <c r="A2703" s="9"/>
      <c r="B2703" s="9" t="s">
        <v>1532</v>
      </c>
      <c r="C2703" s="9"/>
      <c r="D2703" s="9"/>
      <c r="E2703" s="9"/>
      <c r="F2703" s="9"/>
      <c r="G2703" s="44"/>
      <c r="H2703" s="9"/>
      <c r="I2703" s="9"/>
      <c r="J2703" s="9"/>
      <c r="K2703" s="59"/>
      <c r="L2703" s="44"/>
      <c r="M2703" s="44"/>
      <c r="N2703" s="59"/>
      <c r="O2703" s="9"/>
      <c r="P2703" s="9"/>
      <c r="Q2703" s="9"/>
    </row>
    <row r="2704" spans="1:17">
      <c r="A2704" s="9"/>
      <c r="B2704" s="9" t="s">
        <v>1502</v>
      </c>
      <c r="C2704" s="9"/>
      <c r="D2704" s="9"/>
      <c r="E2704" s="9"/>
      <c r="F2704" s="9"/>
      <c r="G2704" s="44"/>
      <c r="H2704" s="9"/>
      <c r="I2704" s="9"/>
      <c r="J2704" s="9"/>
      <c r="K2704" s="59"/>
      <c r="L2704" s="44"/>
      <c r="M2704" s="44"/>
      <c r="N2704" s="59"/>
      <c r="O2704" s="9"/>
      <c r="P2704" s="9"/>
      <c r="Q2704" s="9"/>
    </row>
    <row r="2705" spans="1:17">
      <c r="A2705" s="9"/>
      <c r="B2705" s="9" t="s">
        <v>2106</v>
      </c>
      <c r="C2705" s="9"/>
      <c r="D2705" s="9"/>
      <c r="E2705" s="9"/>
      <c r="F2705" s="9"/>
      <c r="G2705" s="44"/>
      <c r="H2705" s="9"/>
      <c r="I2705" s="9"/>
      <c r="J2705" s="9"/>
      <c r="K2705" s="59"/>
      <c r="L2705" s="44"/>
      <c r="M2705" s="44"/>
      <c r="N2705" s="59"/>
      <c r="O2705" s="9"/>
      <c r="P2705" s="9"/>
      <c r="Q2705" s="9"/>
    </row>
    <row r="2706" spans="1:17">
      <c r="A2706" s="9"/>
      <c r="B2706" s="9" t="s">
        <v>1857</v>
      </c>
      <c r="C2706" s="9"/>
      <c r="D2706" s="9"/>
      <c r="E2706" s="9"/>
      <c r="F2706" s="9"/>
      <c r="G2706" s="44"/>
      <c r="H2706" s="9"/>
      <c r="I2706" s="9"/>
      <c r="J2706" s="9"/>
      <c r="K2706" s="59"/>
      <c r="L2706" s="44"/>
      <c r="M2706" s="44"/>
      <c r="N2706" s="59"/>
      <c r="O2706" s="9"/>
      <c r="P2706" s="9"/>
      <c r="Q2706" s="9"/>
    </row>
    <row r="2707" spans="1:17">
      <c r="A2707" s="9"/>
      <c r="B2707" s="9" t="s">
        <v>2186</v>
      </c>
      <c r="C2707" s="9"/>
      <c r="D2707" s="9"/>
      <c r="E2707" s="9"/>
      <c r="F2707" s="9"/>
      <c r="G2707" s="44"/>
      <c r="H2707" s="9"/>
      <c r="I2707" s="9"/>
      <c r="J2707" s="9"/>
      <c r="K2707" s="59"/>
      <c r="L2707" s="44"/>
      <c r="M2707" s="44"/>
      <c r="N2707" s="59"/>
      <c r="O2707" s="9"/>
      <c r="P2707" s="9"/>
      <c r="Q2707" s="9"/>
    </row>
    <row r="2708" spans="1:17">
      <c r="A2708" s="9"/>
      <c r="B2708" s="9" t="s">
        <v>1410</v>
      </c>
      <c r="C2708" s="9"/>
      <c r="D2708" s="9"/>
      <c r="E2708" s="9"/>
      <c r="F2708" s="9"/>
      <c r="G2708" s="44"/>
      <c r="H2708" s="9"/>
      <c r="I2708" s="9"/>
      <c r="J2708" s="9"/>
      <c r="K2708" s="59"/>
      <c r="L2708" s="44"/>
      <c r="M2708" s="44"/>
      <c r="N2708" s="59"/>
      <c r="O2708" s="9"/>
      <c r="P2708" s="9"/>
      <c r="Q2708" s="9"/>
    </row>
    <row r="2709" spans="1:17">
      <c r="A2709" s="9"/>
      <c r="B2709" s="9" t="s">
        <v>1148</v>
      </c>
      <c r="C2709" s="9"/>
      <c r="D2709" s="9"/>
      <c r="E2709" s="9"/>
      <c r="F2709" s="9"/>
      <c r="G2709" s="44"/>
      <c r="H2709" s="9"/>
      <c r="I2709" s="9"/>
      <c r="J2709" s="9"/>
      <c r="K2709" s="59"/>
      <c r="L2709" s="44"/>
      <c r="M2709" s="44"/>
      <c r="N2709" s="59"/>
      <c r="O2709" s="9"/>
      <c r="P2709" s="9"/>
      <c r="Q2709" s="9"/>
    </row>
    <row r="2710" spans="1:17">
      <c r="A2710" s="9"/>
      <c r="B2710" s="9" t="s">
        <v>2004</v>
      </c>
      <c r="C2710" s="9"/>
      <c r="D2710" s="9"/>
      <c r="E2710" s="9"/>
      <c r="F2710" s="9"/>
      <c r="G2710" s="44"/>
      <c r="H2710" s="9"/>
      <c r="I2710" s="9"/>
      <c r="J2710" s="9"/>
      <c r="K2710" s="59"/>
      <c r="L2710" s="44"/>
      <c r="M2710" s="44"/>
      <c r="N2710" s="59"/>
      <c r="O2710" s="9"/>
      <c r="P2710" s="9"/>
      <c r="Q2710" s="9"/>
    </row>
    <row r="2711" spans="1:17">
      <c r="A2711" s="9"/>
      <c r="B2711" s="9" t="s">
        <v>913</v>
      </c>
      <c r="C2711" s="9"/>
      <c r="D2711" s="9"/>
      <c r="E2711" s="9"/>
      <c r="F2711" s="9"/>
      <c r="G2711" s="44"/>
      <c r="H2711" s="9"/>
      <c r="I2711" s="9"/>
      <c r="J2711" s="9"/>
      <c r="K2711" s="59"/>
      <c r="L2711" s="44"/>
      <c r="M2711" s="44"/>
      <c r="N2711" s="59"/>
      <c r="O2711" s="9"/>
      <c r="P2711" s="9"/>
      <c r="Q2711" s="9"/>
    </row>
    <row r="2712" spans="1:17">
      <c r="A2712" s="9"/>
      <c r="B2712" s="9" t="s">
        <v>967</v>
      </c>
      <c r="C2712" s="9"/>
      <c r="D2712" s="9"/>
      <c r="E2712" s="9"/>
      <c r="F2712" s="9"/>
      <c r="G2712" s="44"/>
      <c r="H2712" s="9"/>
      <c r="I2712" s="9"/>
      <c r="J2712" s="9"/>
      <c r="K2712" s="59"/>
      <c r="L2712" s="44"/>
      <c r="M2712" s="44"/>
      <c r="N2712" s="59"/>
      <c r="O2712" s="9"/>
      <c r="P2712" s="9"/>
      <c r="Q2712" s="9"/>
    </row>
    <row r="2713" spans="1:17">
      <c r="A2713" s="9"/>
      <c r="B2713" s="9" t="s">
        <v>710</v>
      </c>
      <c r="C2713" s="9"/>
      <c r="D2713" s="9"/>
      <c r="E2713" s="9"/>
      <c r="F2713" s="9"/>
      <c r="G2713" s="44"/>
      <c r="H2713" s="9"/>
      <c r="I2713" s="9"/>
      <c r="J2713" s="9"/>
      <c r="K2713" s="59"/>
      <c r="L2713" s="44"/>
      <c r="M2713" s="44"/>
      <c r="N2713" s="59"/>
      <c r="O2713" s="9"/>
      <c r="P2713" s="9"/>
      <c r="Q2713" s="9"/>
    </row>
    <row r="2714" spans="1:17">
      <c r="A2714" s="9"/>
      <c r="B2714" s="9" t="s">
        <v>1626</v>
      </c>
      <c r="C2714" s="9"/>
      <c r="D2714" s="9"/>
      <c r="E2714" s="15"/>
      <c r="F2714" s="9"/>
      <c r="G2714" s="44"/>
      <c r="H2714" s="15"/>
      <c r="I2714" s="9"/>
      <c r="J2714" s="9"/>
      <c r="K2714" s="59"/>
      <c r="L2714" s="44"/>
      <c r="M2714" s="44"/>
      <c r="N2714" s="59"/>
      <c r="O2714" s="9"/>
      <c r="P2714" s="9"/>
      <c r="Q2714" s="9"/>
    </row>
    <row r="2715" spans="1:17">
      <c r="A2715" s="9"/>
      <c r="B2715" s="9" t="s">
        <v>2065</v>
      </c>
      <c r="C2715" s="9"/>
      <c r="D2715" s="9"/>
      <c r="E2715" s="9"/>
      <c r="F2715" s="9"/>
      <c r="G2715" s="44"/>
      <c r="H2715" s="9"/>
      <c r="I2715" s="9"/>
      <c r="J2715" s="9"/>
      <c r="K2715" s="59"/>
      <c r="L2715" s="44"/>
      <c r="M2715" s="44"/>
      <c r="N2715" s="59"/>
      <c r="O2715" s="9"/>
      <c r="P2715" s="9"/>
      <c r="Q2715" s="9"/>
    </row>
    <row r="2716" spans="1:17">
      <c r="A2716" s="9"/>
      <c r="B2716" s="9" t="s">
        <v>1545</v>
      </c>
      <c r="C2716" s="9"/>
      <c r="D2716" s="9"/>
      <c r="E2716" s="9"/>
      <c r="F2716" s="9"/>
      <c r="G2716" s="44"/>
      <c r="H2716" s="9"/>
      <c r="I2716" s="9"/>
      <c r="J2716" s="9"/>
      <c r="K2716" s="59"/>
      <c r="L2716" s="44"/>
      <c r="M2716" s="44"/>
      <c r="N2716" s="59"/>
      <c r="O2716" s="9"/>
      <c r="P2716" s="9"/>
      <c r="Q2716" s="9"/>
    </row>
    <row r="2717" spans="1:17">
      <c r="A2717" s="9"/>
      <c r="B2717" s="9" t="s">
        <v>2141</v>
      </c>
      <c r="C2717" s="9"/>
      <c r="D2717" s="9"/>
      <c r="E2717" s="9"/>
      <c r="F2717" s="9"/>
      <c r="G2717" s="44"/>
      <c r="H2717" s="9"/>
      <c r="I2717" s="9"/>
      <c r="J2717" s="9"/>
      <c r="K2717" s="59"/>
      <c r="L2717" s="44"/>
      <c r="M2717" s="44"/>
      <c r="N2717" s="59"/>
      <c r="O2717" s="9"/>
      <c r="P2717" s="9"/>
      <c r="Q2717" s="9"/>
    </row>
    <row r="2718" spans="1:17">
      <c r="A2718" s="9"/>
      <c r="B2718" s="9" t="s">
        <v>1556</v>
      </c>
      <c r="C2718" s="9"/>
      <c r="D2718" s="9"/>
      <c r="E2718" s="9"/>
      <c r="F2718" s="9"/>
      <c r="G2718" s="44"/>
      <c r="H2718" s="9"/>
      <c r="I2718" s="9"/>
      <c r="J2718" s="9"/>
      <c r="K2718" s="59"/>
      <c r="L2718" s="44"/>
      <c r="M2718" s="44"/>
      <c r="N2718" s="59"/>
      <c r="O2718" s="9"/>
      <c r="P2718" s="9"/>
      <c r="Q2718" s="9"/>
    </row>
    <row r="2719" spans="1:17">
      <c r="A2719" s="9"/>
      <c r="B2719" s="9" t="s">
        <v>1666</v>
      </c>
      <c r="C2719" s="9"/>
      <c r="D2719" s="9"/>
      <c r="E2719" s="9"/>
      <c r="F2719" s="9"/>
      <c r="G2719" s="44"/>
      <c r="H2719" s="9"/>
      <c r="I2719" s="9"/>
      <c r="J2719" s="9"/>
      <c r="K2719" s="59"/>
      <c r="L2719" s="44"/>
      <c r="M2719" s="44"/>
      <c r="N2719" s="59"/>
      <c r="O2719" s="9"/>
      <c r="P2719" s="9"/>
      <c r="Q2719" s="9"/>
    </row>
    <row r="2720" spans="1:17">
      <c r="A2720" s="9"/>
      <c r="B2720" s="9" t="s">
        <v>2108</v>
      </c>
      <c r="C2720" s="9"/>
      <c r="D2720" s="9"/>
      <c r="E2720" s="9"/>
      <c r="F2720" s="9"/>
      <c r="G2720" s="44"/>
      <c r="H2720" s="9"/>
      <c r="I2720" s="9"/>
      <c r="J2720" s="9"/>
      <c r="K2720" s="59"/>
      <c r="L2720" s="44"/>
      <c r="M2720" s="44"/>
      <c r="N2720" s="59"/>
      <c r="O2720" s="9"/>
      <c r="P2720" s="9"/>
      <c r="Q2720" s="9"/>
    </row>
    <row r="2721" spans="1:17">
      <c r="A2721" s="9"/>
      <c r="B2721" s="9" t="s">
        <v>1409</v>
      </c>
      <c r="C2721" s="9"/>
      <c r="D2721" s="9"/>
      <c r="E2721" s="9"/>
      <c r="F2721" s="9"/>
      <c r="G2721" s="44"/>
      <c r="H2721" s="9"/>
      <c r="I2721" s="9"/>
      <c r="J2721" s="9"/>
      <c r="K2721" s="59"/>
      <c r="L2721" s="44"/>
      <c r="M2721" s="44"/>
      <c r="N2721" s="59"/>
      <c r="O2721" s="9"/>
      <c r="P2721" s="9"/>
      <c r="Q2721" s="9"/>
    </row>
    <row r="2722" spans="1:17">
      <c r="A2722" s="9"/>
      <c r="B2722" s="9" t="s">
        <v>1828</v>
      </c>
      <c r="C2722" s="9"/>
      <c r="D2722" s="9"/>
      <c r="E2722" s="9"/>
      <c r="F2722" s="9"/>
      <c r="G2722" s="44"/>
      <c r="H2722" s="9"/>
      <c r="I2722" s="9"/>
      <c r="J2722" s="9"/>
      <c r="K2722" s="59"/>
      <c r="L2722" s="44"/>
      <c r="M2722" s="44"/>
      <c r="N2722" s="59"/>
      <c r="O2722" s="9"/>
      <c r="P2722" s="9"/>
      <c r="Q2722" s="9"/>
    </row>
    <row r="2723" spans="1:17">
      <c r="A2723" s="9"/>
      <c r="B2723" s="9" t="s">
        <v>2085</v>
      </c>
      <c r="C2723" s="9"/>
      <c r="D2723" s="9"/>
      <c r="E2723" s="9"/>
      <c r="F2723" s="9"/>
      <c r="G2723" s="44"/>
      <c r="H2723" s="9"/>
      <c r="I2723" s="9"/>
      <c r="J2723" s="9"/>
      <c r="K2723" s="59"/>
      <c r="L2723" s="44"/>
      <c r="M2723" s="44"/>
      <c r="N2723" s="59"/>
      <c r="O2723" s="9"/>
      <c r="P2723" s="9"/>
      <c r="Q2723" s="9"/>
    </row>
    <row r="2724" spans="1:17">
      <c r="A2724" s="9"/>
      <c r="B2724" s="9" t="s">
        <v>2200</v>
      </c>
      <c r="C2724" s="9"/>
      <c r="D2724" s="9"/>
      <c r="E2724" s="9"/>
      <c r="F2724" s="9"/>
      <c r="G2724" s="44"/>
      <c r="H2724" s="9"/>
      <c r="I2724" s="9"/>
      <c r="J2724" s="9"/>
      <c r="K2724" s="59"/>
      <c r="L2724" s="44"/>
      <c r="M2724" s="44"/>
      <c r="N2724" s="59"/>
      <c r="O2724" s="9"/>
      <c r="P2724" s="9"/>
      <c r="Q2724" s="9"/>
    </row>
    <row r="2725" spans="1:17">
      <c r="A2725" s="9"/>
      <c r="B2725" s="9" t="s">
        <v>1632</v>
      </c>
      <c r="C2725" s="9"/>
      <c r="D2725" s="9"/>
      <c r="E2725" s="9"/>
      <c r="F2725" s="9"/>
      <c r="G2725" s="44"/>
      <c r="H2725" s="9"/>
      <c r="I2725" s="9"/>
      <c r="J2725" s="9"/>
      <c r="K2725" s="59"/>
      <c r="L2725" s="44"/>
      <c r="M2725" s="44"/>
      <c r="N2725" s="59"/>
      <c r="O2725" s="9"/>
      <c r="P2725" s="9"/>
      <c r="Q2725" s="9"/>
    </row>
    <row r="2726" spans="1:17">
      <c r="A2726" s="9"/>
      <c r="B2726" s="9" t="s">
        <v>1405</v>
      </c>
      <c r="C2726" s="9"/>
      <c r="D2726" s="9"/>
      <c r="E2726" s="9"/>
      <c r="F2726" s="9"/>
      <c r="G2726" s="44"/>
      <c r="H2726" s="9"/>
      <c r="I2726" s="9"/>
      <c r="J2726" s="9"/>
      <c r="K2726" s="59"/>
      <c r="L2726" s="44"/>
      <c r="M2726" s="44"/>
      <c r="N2726" s="59"/>
      <c r="O2726" s="9"/>
      <c r="P2726" s="9"/>
      <c r="Q2726" s="9"/>
    </row>
    <row r="2727" spans="1:17">
      <c r="A2727" s="9"/>
      <c r="B2727" s="9" t="s">
        <v>2086</v>
      </c>
      <c r="C2727" s="9"/>
      <c r="D2727" s="9"/>
      <c r="E2727" s="9"/>
      <c r="F2727" s="9"/>
      <c r="G2727" s="44"/>
      <c r="H2727" s="9"/>
      <c r="I2727" s="9"/>
      <c r="J2727" s="9"/>
      <c r="K2727" s="59"/>
      <c r="L2727" s="44"/>
      <c r="M2727" s="44"/>
      <c r="N2727" s="59"/>
      <c r="O2727" s="9"/>
      <c r="P2727" s="9"/>
      <c r="Q2727" s="9"/>
    </row>
    <row r="2728" spans="1:17">
      <c r="A2728" s="9"/>
      <c r="B2728" s="9" t="s">
        <v>1861</v>
      </c>
      <c r="C2728" s="9"/>
      <c r="D2728" s="9"/>
      <c r="E2728" s="9"/>
      <c r="F2728" s="9"/>
      <c r="G2728" s="44"/>
      <c r="H2728" s="9"/>
      <c r="I2728" s="9"/>
      <c r="J2728" s="9"/>
      <c r="K2728" s="59"/>
      <c r="L2728" s="44"/>
      <c r="M2728" s="44"/>
      <c r="N2728" s="59"/>
      <c r="O2728" s="9"/>
      <c r="P2728" s="9"/>
      <c r="Q2728" s="9"/>
    </row>
    <row r="2729" spans="1:17">
      <c r="A2729" s="9"/>
      <c r="B2729" s="9" t="s">
        <v>1412</v>
      </c>
      <c r="C2729" s="9"/>
      <c r="D2729" s="9"/>
      <c r="E2729" s="9"/>
      <c r="F2729" s="9"/>
      <c r="G2729" s="44"/>
      <c r="H2729" s="9"/>
      <c r="I2729" s="9"/>
      <c r="J2729" s="9"/>
      <c r="K2729" s="59"/>
      <c r="L2729" s="44"/>
      <c r="M2729" s="44"/>
      <c r="N2729" s="59"/>
      <c r="O2729" s="9"/>
      <c r="P2729" s="9"/>
      <c r="Q2729" s="9"/>
    </row>
    <row r="2730" spans="1:17">
      <c r="A2730" s="9"/>
      <c r="B2730" s="9" t="s">
        <v>2201</v>
      </c>
      <c r="C2730" s="9"/>
      <c r="D2730" s="9"/>
      <c r="E2730" s="9"/>
      <c r="F2730" s="9"/>
      <c r="G2730" s="44"/>
      <c r="H2730" s="9"/>
      <c r="I2730" s="9"/>
      <c r="J2730" s="9"/>
      <c r="K2730" s="59"/>
      <c r="L2730" s="44"/>
      <c r="M2730" s="44"/>
      <c r="N2730" s="59"/>
      <c r="O2730" s="9"/>
      <c r="P2730" s="9"/>
      <c r="Q2730" s="9"/>
    </row>
    <row r="2731" spans="1:17">
      <c r="A2731" s="9"/>
      <c r="B2731" s="9" t="s">
        <v>1319</v>
      </c>
      <c r="C2731" s="9"/>
      <c r="D2731" s="9"/>
      <c r="E2731" s="9"/>
      <c r="F2731" s="9"/>
      <c r="G2731" s="44"/>
      <c r="H2731" s="9"/>
      <c r="I2731" s="9"/>
      <c r="J2731" s="9"/>
      <c r="K2731" s="59"/>
      <c r="L2731" s="44"/>
      <c r="M2731" s="44"/>
      <c r="N2731" s="59"/>
      <c r="O2731" s="9"/>
      <c r="P2731" s="9"/>
      <c r="Q2731" s="9"/>
    </row>
    <row r="2732" spans="1:17">
      <c r="A2732" s="9"/>
      <c r="B2732" s="9" t="s">
        <v>1319</v>
      </c>
      <c r="C2732" s="9"/>
      <c r="D2732" s="9"/>
      <c r="E2732" s="9"/>
      <c r="F2732" s="9"/>
      <c r="G2732" s="44"/>
      <c r="H2732" s="9"/>
      <c r="I2732" s="9"/>
      <c r="J2732" s="9"/>
      <c r="K2732" s="59"/>
      <c r="L2732" s="44"/>
      <c r="M2732" s="44"/>
      <c r="N2732" s="59"/>
      <c r="O2732" s="9"/>
      <c r="P2732" s="9"/>
      <c r="Q2732" s="9"/>
    </row>
    <row r="2733" spans="1:17">
      <c r="A2733" s="9"/>
      <c r="B2733" s="9" t="s">
        <v>2203</v>
      </c>
      <c r="C2733" s="9"/>
      <c r="D2733" s="9"/>
      <c r="E2733" s="9"/>
      <c r="F2733" s="9"/>
      <c r="G2733" s="44"/>
      <c r="H2733" s="9"/>
      <c r="I2733" s="9"/>
      <c r="J2733" s="9"/>
      <c r="K2733" s="59"/>
      <c r="L2733" s="44"/>
      <c r="M2733" s="44"/>
      <c r="N2733" s="59"/>
      <c r="O2733" s="9"/>
      <c r="P2733" s="9"/>
      <c r="Q2733" s="9"/>
    </row>
    <row r="2734" spans="1:17">
      <c r="A2734" s="9"/>
      <c r="B2734" s="9" t="s">
        <v>2128</v>
      </c>
      <c r="C2734" s="9"/>
      <c r="D2734" s="9"/>
      <c r="E2734" s="9"/>
      <c r="F2734" s="9"/>
      <c r="G2734" s="44"/>
      <c r="H2734" s="9"/>
      <c r="I2734" s="9"/>
      <c r="J2734" s="9"/>
      <c r="K2734" s="59"/>
      <c r="L2734" s="44"/>
      <c r="M2734" s="44"/>
      <c r="N2734" s="59"/>
      <c r="O2734" s="9"/>
      <c r="P2734" s="9"/>
      <c r="Q2734" s="9"/>
    </row>
    <row r="2735" spans="1:17">
      <c r="A2735" s="9"/>
      <c r="B2735" s="9" t="s">
        <v>1001</v>
      </c>
      <c r="C2735" s="9"/>
      <c r="D2735" s="9"/>
      <c r="E2735" s="9"/>
      <c r="F2735" s="9"/>
      <c r="G2735" s="44"/>
      <c r="H2735" s="9"/>
      <c r="I2735" s="9"/>
      <c r="J2735" s="9"/>
      <c r="K2735" s="59"/>
      <c r="L2735" s="44"/>
      <c r="M2735" s="44"/>
      <c r="N2735" s="59"/>
      <c r="O2735" s="9"/>
      <c r="P2735" s="9"/>
      <c r="Q2735" s="9"/>
    </row>
    <row r="2736" spans="1:17">
      <c r="A2736" s="9"/>
      <c r="B2736" s="9" t="s">
        <v>1005</v>
      </c>
      <c r="C2736" s="9"/>
      <c r="D2736" s="9"/>
      <c r="E2736" s="9"/>
      <c r="F2736" s="9"/>
      <c r="G2736" s="44"/>
      <c r="H2736" s="9"/>
      <c r="I2736" s="9"/>
      <c r="J2736" s="9"/>
      <c r="K2736" s="59"/>
      <c r="L2736" s="44"/>
      <c r="M2736" s="44"/>
      <c r="N2736" s="59"/>
      <c r="O2736" s="9"/>
      <c r="P2736" s="9"/>
      <c r="Q2736" s="9"/>
    </row>
    <row r="2737" spans="1:17" ht="15.75" customHeight="1">
      <c r="A2737" s="9"/>
      <c r="B2737" s="9" t="s">
        <v>1005</v>
      </c>
      <c r="C2737" s="52"/>
      <c r="D2737" s="9"/>
      <c r="E2737" s="9"/>
      <c r="F2737" s="9"/>
      <c r="G2737" s="44"/>
      <c r="H2737" s="9"/>
      <c r="I2737" s="9"/>
      <c r="J2737" s="9"/>
      <c r="K2737" s="59"/>
      <c r="L2737" s="44"/>
      <c r="M2737" s="44"/>
      <c r="N2737" s="59"/>
      <c r="O2737" s="9"/>
      <c r="P2737" s="9"/>
      <c r="Q2737" s="9"/>
    </row>
    <row r="2738" spans="1:17">
      <c r="A2738" s="9"/>
      <c r="B2738" s="9" t="s">
        <v>1664</v>
      </c>
      <c r="C2738" s="9"/>
      <c r="D2738" s="9"/>
      <c r="E2738" s="9"/>
      <c r="F2738" s="9"/>
      <c r="G2738" s="44"/>
      <c r="H2738" s="9"/>
      <c r="I2738" s="9"/>
      <c r="J2738" s="9"/>
      <c r="K2738" s="59"/>
      <c r="L2738" s="44"/>
      <c r="M2738" s="44"/>
      <c r="N2738" s="59"/>
      <c r="O2738" s="9"/>
      <c r="P2738" s="9"/>
      <c r="Q2738" s="9"/>
    </row>
    <row r="2739" spans="1:17">
      <c r="A2739" s="9"/>
      <c r="B2739" s="9" t="s">
        <v>855</v>
      </c>
      <c r="C2739" s="9"/>
      <c r="D2739" s="9"/>
      <c r="E2739" s="9"/>
      <c r="F2739" s="9"/>
      <c r="G2739" s="44"/>
      <c r="H2739" s="9"/>
      <c r="I2739" s="9"/>
      <c r="J2739" s="9"/>
      <c r="K2739" s="59"/>
      <c r="L2739" s="44"/>
      <c r="M2739" s="44"/>
      <c r="N2739" s="59"/>
      <c r="O2739" s="9"/>
      <c r="P2739" s="9"/>
      <c r="Q2739" s="9"/>
    </row>
    <row r="2740" spans="1:17">
      <c r="A2740" s="9"/>
      <c r="B2740" s="9" t="s">
        <v>273</v>
      </c>
      <c r="C2740" s="9"/>
      <c r="D2740" s="9"/>
      <c r="E2740" s="9"/>
      <c r="F2740" s="9"/>
      <c r="G2740" s="44"/>
      <c r="H2740" s="9"/>
      <c r="I2740" s="9"/>
      <c r="J2740" s="9"/>
      <c r="K2740" s="59"/>
      <c r="L2740" s="44"/>
      <c r="M2740" s="44"/>
      <c r="N2740" s="59"/>
      <c r="O2740" s="9"/>
      <c r="P2740" s="9"/>
      <c r="Q2740" s="9"/>
    </row>
    <row r="2741" spans="1:17">
      <c r="A2741" s="9"/>
      <c r="B2741" s="9" t="s">
        <v>1046</v>
      </c>
      <c r="C2741" s="9"/>
      <c r="D2741" s="9"/>
      <c r="E2741" s="9"/>
      <c r="F2741" s="9"/>
      <c r="G2741" s="44"/>
      <c r="H2741" s="9"/>
      <c r="I2741" s="9"/>
      <c r="J2741" s="9"/>
      <c r="K2741" s="59"/>
      <c r="L2741" s="44"/>
      <c r="M2741" s="44"/>
      <c r="N2741" s="59"/>
      <c r="O2741" s="9"/>
      <c r="P2741" s="9"/>
      <c r="Q2741" s="9"/>
    </row>
    <row r="2742" spans="1:17">
      <c r="A2742" s="9"/>
      <c r="B2742" s="9" t="s">
        <v>1733</v>
      </c>
      <c r="C2742" s="9"/>
      <c r="D2742" s="9"/>
      <c r="E2742" s="9"/>
      <c r="F2742" s="9"/>
      <c r="G2742" s="44"/>
      <c r="H2742" s="9"/>
      <c r="I2742" s="9"/>
      <c r="J2742" s="9"/>
      <c r="K2742" s="59"/>
      <c r="L2742" s="44"/>
      <c r="M2742" s="44"/>
      <c r="N2742" s="59"/>
      <c r="O2742" s="9"/>
      <c r="P2742" s="9"/>
      <c r="Q2742" s="9"/>
    </row>
    <row r="2743" spans="1:17">
      <c r="A2743" s="9"/>
      <c r="B2743" s="9" t="s">
        <v>1582</v>
      </c>
      <c r="C2743" s="9"/>
      <c r="D2743" s="9"/>
      <c r="E2743" s="9"/>
      <c r="F2743" s="9"/>
      <c r="G2743" s="44"/>
      <c r="H2743" s="9"/>
      <c r="I2743" s="9"/>
      <c r="J2743" s="9"/>
      <c r="K2743" s="59"/>
      <c r="L2743" s="44"/>
      <c r="M2743" s="44"/>
      <c r="N2743" s="59"/>
      <c r="O2743" s="9"/>
      <c r="P2743" s="9"/>
      <c r="Q2743" s="9"/>
    </row>
    <row r="2744" spans="1:17">
      <c r="A2744" s="9"/>
      <c r="B2744" s="9" t="s">
        <v>1801</v>
      </c>
      <c r="C2744" s="9"/>
      <c r="D2744" s="9"/>
      <c r="E2744" s="9"/>
      <c r="F2744" s="9"/>
      <c r="G2744" s="44"/>
      <c r="H2744" s="9"/>
      <c r="I2744" s="9"/>
      <c r="J2744" s="9"/>
      <c r="K2744" s="59"/>
      <c r="L2744" s="44"/>
      <c r="M2744" s="44"/>
      <c r="N2744" s="59"/>
      <c r="O2744" s="9"/>
      <c r="P2744" s="9"/>
      <c r="Q2744" s="9"/>
    </row>
    <row r="2745" spans="1:17">
      <c r="A2745" s="9"/>
      <c r="B2745" s="9" t="s">
        <v>1142</v>
      </c>
      <c r="C2745" s="9"/>
      <c r="D2745" s="9"/>
      <c r="E2745" s="9"/>
      <c r="F2745" s="9"/>
      <c r="G2745" s="44"/>
      <c r="H2745" s="9"/>
      <c r="I2745" s="9"/>
      <c r="J2745" s="9"/>
      <c r="K2745" s="59"/>
      <c r="L2745" s="44"/>
      <c r="M2745" s="44"/>
      <c r="N2745" s="59"/>
      <c r="O2745" s="9"/>
      <c r="P2745" s="9"/>
      <c r="Q2745" s="9"/>
    </row>
    <row r="2746" spans="1:17">
      <c r="A2746" s="9"/>
      <c r="B2746" s="9" t="s">
        <v>1851</v>
      </c>
      <c r="C2746" s="9"/>
      <c r="D2746" s="9"/>
      <c r="E2746" s="9"/>
      <c r="F2746" s="9"/>
      <c r="G2746" s="44"/>
      <c r="H2746" s="9"/>
      <c r="I2746" s="9"/>
      <c r="J2746" s="9"/>
      <c r="K2746" s="59"/>
      <c r="L2746" s="44"/>
      <c r="M2746" s="44"/>
      <c r="N2746" s="59"/>
      <c r="O2746" s="9"/>
      <c r="P2746" s="9"/>
      <c r="Q2746" s="9"/>
    </row>
    <row r="2747" spans="1:17">
      <c r="A2747" s="9"/>
      <c r="B2747" s="9" t="s">
        <v>1543</v>
      </c>
      <c r="C2747" s="9"/>
      <c r="D2747" s="9"/>
      <c r="E2747" s="9"/>
      <c r="F2747" s="9"/>
      <c r="G2747" s="44"/>
      <c r="H2747" s="9"/>
      <c r="I2747" s="9"/>
      <c r="J2747" s="9"/>
      <c r="K2747" s="59"/>
      <c r="L2747" s="44"/>
      <c r="M2747" s="44"/>
      <c r="N2747" s="59"/>
      <c r="O2747" s="9"/>
      <c r="P2747" s="9"/>
      <c r="Q2747" s="9"/>
    </row>
    <row r="2748" spans="1:17">
      <c r="A2748" s="9"/>
      <c r="B2748" s="9" t="s">
        <v>1010</v>
      </c>
      <c r="C2748" s="9"/>
      <c r="D2748" s="9"/>
      <c r="E2748" s="9"/>
      <c r="F2748" s="9"/>
      <c r="G2748" s="44"/>
      <c r="H2748" s="9"/>
      <c r="I2748" s="9"/>
      <c r="J2748" s="9"/>
      <c r="K2748" s="59"/>
      <c r="L2748" s="44"/>
      <c r="M2748" s="44"/>
      <c r="N2748" s="59"/>
      <c r="O2748" s="9"/>
      <c r="P2748" s="9"/>
      <c r="Q2748" s="9"/>
    </row>
    <row r="2749" spans="1:17">
      <c r="A2749" s="9"/>
      <c r="B2749" s="9" t="s">
        <v>2215</v>
      </c>
      <c r="C2749" s="9"/>
      <c r="D2749" s="9"/>
      <c r="E2749" s="9"/>
      <c r="F2749" s="9"/>
      <c r="G2749" s="44"/>
      <c r="H2749" s="9"/>
      <c r="I2749" s="9"/>
      <c r="J2749" s="9"/>
      <c r="K2749" s="59"/>
      <c r="L2749" s="44"/>
      <c r="M2749" s="44"/>
      <c r="N2749" s="59"/>
      <c r="O2749" s="9"/>
      <c r="P2749" s="9"/>
      <c r="Q2749" s="9"/>
    </row>
    <row r="2750" spans="1:17">
      <c r="A2750" s="9"/>
      <c r="B2750" s="9" t="s">
        <v>1839</v>
      </c>
      <c r="C2750" s="9"/>
      <c r="D2750" s="9"/>
      <c r="E2750" s="9"/>
      <c r="F2750" s="9"/>
      <c r="G2750" s="44"/>
      <c r="H2750" s="9"/>
      <c r="I2750" s="9"/>
      <c r="J2750" s="9"/>
      <c r="K2750" s="59"/>
      <c r="L2750" s="44"/>
      <c r="M2750" s="44"/>
      <c r="N2750" s="59"/>
      <c r="O2750" s="9"/>
      <c r="P2750" s="9"/>
      <c r="Q2750" s="9"/>
    </row>
    <row r="2751" spans="1:17">
      <c r="A2751" s="9"/>
      <c r="B2751" s="9" t="s">
        <v>1682</v>
      </c>
      <c r="C2751" s="9"/>
      <c r="D2751" s="9"/>
      <c r="E2751" s="9"/>
      <c r="F2751" s="9"/>
      <c r="G2751" s="44"/>
      <c r="H2751" s="9"/>
      <c r="I2751" s="9"/>
      <c r="J2751" s="9"/>
      <c r="K2751" s="59"/>
      <c r="L2751" s="44"/>
      <c r="M2751" s="44"/>
      <c r="N2751" s="59"/>
      <c r="O2751" s="9"/>
      <c r="P2751" s="9"/>
      <c r="Q2751" s="9"/>
    </row>
    <row r="2752" spans="1:17">
      <c r="A2752" s="9"/>
      <c r="B2752" s="9" t="s">
        <v>1737</v>
      </c>
      <c r="C2752" s="9"/>
      <c r="D2752" s="9"/>
      <c r="E2752" s="9"/>
      <c r="F2752" s="9"/>
      <c r="G2752" s="44"/>
      <c r="H2752" s="9"/>
      <c r="I2752" s="9"/>
      <c r="J2752" s="9"/>
      <c r="K2752" s="59"/>
      <c r="L2752" s="44"/>
      <c r="M2752" s="44"/>
      <c r="N2752" s="59"/>
      <c r="O2752" s="9"/>
      <c r="P2752" s="9"/>
      <c r="Q2752" s="9"/>
    </row>
    <row r="2753" spans="1:17">
      <c r="A2753" s="9"/>
      <c r="B2753" s="9" t="s">
        <v>247</v>
      </c>
      <c r="C2753" s="9"/>
      <c r="D2753" s="9"/>
      <c r="E2753" s="9"/>
      <c r="F2753" s="9"/>
      <c r="G2753" s="44"/>
      <c r="H2753" s="9"/>
      <c r="I2753" s="9"/>
      <c r="J2753" s="9"/>
      <c r="K2753" s="59"/>
      <c r="L2753" s="44"/>
      <c r="M2753" s="44"/>
      <c r="N2753" s="59"/>
      <c r="O2753" s="9"/>
      <c r="P2753" s="9"/>
      <c r="Q2753" s="9"/>
    </row>
    <row r="2754" spans="1:17">
      <c r="A2754" s="9"/>
      <c r="B2754" s="9" t="s">
        <v>1697</v>
      </c>
      <c r="C2754" s="9"/>
      <c r="D2754" s="9"/>
      <c r="E2754" s="15"/>
      <c r="F2754" s="9"/>
      <c r="G2754" s="44"/>
      <c r="H2754" s="15"/>
      <c r="I2754" s="9"/>
      <c r="J2754" s="9"/>
      <c r="K2754" s="59"/>
      <c r="L2754" s="44"/>
      <c r="M2754" s="44"/>
      <c r="N2754" s="59"/>
      <c r="O2754" s="9"/>
      <c r="P2754" s="9"/>
      <c r="Q2754" s="9"/>
    </row>
    <row r="2755" spans="1:17">
      <c r="A2755" s="9"/>
      <c r="B2755" s="9" t="s">
        <v>1092</v>
      </c>
      <c r="C2755" s="9"/>
      <c r="D2755" s="9"/>
      <c r="E2755" s="9"/>
      <c r="F2755" s="9"/>
      <c r="G2755" s="44"/>
      <c r="H2755" s="9"/>
      <c r="I2755" s="9"/>
      <c r="J2755" s="9"/>
      <c r="K2755" s="59"/>
      <c r="L2755" s="44"/>
      <c r="M2755" s="44"/>
      <c r="N2755" s="59"/>
      <c r="O2755" s="9"/>
      <c r="P2755" s="9"/>
      <c r="Q2755" s="9"/>
    </row>
    <row r="2756" spans="1:17">
      <c r="A2756" s="9"/>
      <c r="B2756" s="9" t="s">
        <v>1622</v>
      </c>
      <c r="C2756" s="9"/>
      <c r="D2756" s="9"/>
      <c r="E2756" s="15"/>
      <c r="F2756" s="9"/>
      <c r="G2756" s="44"/>
      <c r="H2756" s="15"/>
      <c r="I2756" s="9"/>
      <c r="J2756" s="9"/>
      <c r="K2756" s="59"/>
      <c r="L2756" s="44"/>
      <c r="M2756" s="44"/>
      <c r="N2756" s="59"/>
      <c r="O2756" s="9"/>
      <c r="P2756" s="9"/>
      <c r="Q2756" s="9"/>
    </row>
    <row r="2757" spans="1:17">
      <c r="A2757" s="9"/>
      <c r="B2757" s="9" t="s">
        <v>1190</v>
      </c>
      <c r="C2757" s="9"/>
      <c r="D2757" s="9"/>
      <c r="E2757" s="9"/>
      <c r="F2757" s="9"/>
      <c r="G2757" s="44"/>
      <c r="H2757" s="9"/>
      <c r="I2757" s="9"/>
      <c r="J2757" s="9"/>
      <c r="K2757" s="59"/>
      <c r="L2757" s="44"/>
      <c r="M2757" s="44"/>
      <c r="N2757" s="59"/>
      <c r="O2757" s="9"/>
      <c r="P2757" s="9"/>
      <c r="Q2757" s="9"/>
    </row>
    <row r="2758" spans="1:17">
      <c r="A2758" s="9"/>
      <c r="B2758" s="9" t="s">
        <v>2052</v>
      </c>
      <c r="C2758" s="9"/>
      <c r="D2758" s="9"/>
      <c r="E2758" s="9"/>
      <c r="F2758" s="9"/>
      <c r="G2758" s="44"/>
      <c r="H2758" s="9"/>
      <c r="I2758" s="9"/>
      <c r="J2758" s="9"/>
      <c r="K2758" s="59"/>
      <c r="L2758" s="44"/>
      <c r="M2758" s="44"/>
      <c r="N2758" s="59"/>
      <c r="O2758" s="9"/>
      <c r="P2758" s="9"/>
      <c r="Q2758" s="9"/>
    </row>
    <row r="2759" spans="1:17">
      <c r="A2759" s="9"/>
      <c r="B2759" s="9" t="s">
        <v>1668</v>
      </c>
      <c r="C2759" s="9"/>
      <c r="D2759" s="9"/>
      <c r="E2759" s="9"/>
      <c r="F2759" s="9"/>
      <c r="G2759" s="44"/>
      <c r="H2759" s="9"/>
      <c r="I2759" s="9"/>
      <c r="J2759" s="9"/>
      <c r="K2759" s="59"/>
      <c r="L2759" s="44"/>
      <c r="M2759" s="44"/>
      <c r="N2759" s="59"/>
      <c r="O2759" s="9"/>
      <c r="P2759" s="9"/>
      <c r="Q2759" s="9"/>
    </row>
    <row r="2760" spans="1:17">
      <c r="A2760" s="9"/>
      <c r="B2760" s="9" t="s">
        <v>2320</v>
      </c>
      <c r="C2760" s="9"/>
      <c r="D2760" s="9"/>
      <c r="E2760" s="9"/>
      <c r="F2760" s="9"/>
      <c r="G2760" s="44"/>
      <c r="H2760" s="9"/>
      <c r="I2760" s="9"/>
      <c r="J2760" s="9"/>
      <c r="K2760" s="59"/>
      <c r="L2760" s="44"/>
      <c r="M2760" s="44"/>
      <c r="N2760" s="59"/>
      <c r="O2760" s="9"/>
      <c r="P2760" s="9"/>
      <c r="Q2760" s="9"/>
    </row>
    <row r="2761" spans="1:17">
      <c r="A2761" s="9"/>
      <c r="B2761" s="9" t="s">
        <v>1419</v>
      </c>
      <c r="C2761" s="9"/>
      <c r="D2761" s="9"/>
      <c r="E2761" s="9"/>
      <c r="F2761" s="9"/>
      <c r="G2761" s="44"/>
      <c r="H2761" s="9"/>
      <c r="I2761" s="9"/>
      <c r="J2761" s="9"/>
      <c r="K2761" s="59"/>
      <c r="L2761" s="44"/>
      <c r="M2761" s="44"/>
      <c r="N2761" s="59"/>
      <c r="O2761" s="9"/>
      <c r="P2761" s="9"/>
      <c r="Q2761" s="9"/>
    </row>
    <row r="2762" spans="1:17">
      <c r="A2762" s="9"/>
      <c r="B2762" s="9" t="s">
        <v>1102</v>
      </c>
      <c r="C2762" s="9"/>
      <c r="D2762" s="9"/>
      <c r="E2762" s="9"/>
      <c r="F2762" s="9"/>
      <c r="G2762" s="44"/>
      <c r="H2762" s="9"/>
      <c r="I2762" s="9"/>
      <c r="J2762" s="9"/>
      <c r="K2762" s="59"/>
      <c r="L2762" s="44"/>
      <c r="M2762" s="44"/>
      <c r="N2762" s="59"/>
      <c r="O2762" s="9"/>
      <c r="P2762" s="9"/>
      <c r="Q2762" s="9"/>
    </row>
    <row r="2763" spans="1:17">
      <c r="A2763" s="9"/>
      <c r="B2763" s="9" t="s">
        <v>2114</v>
      </c>
      <c r="C2763" s="9"/>
      <c r="D2763" s="9"/>
      <c r="E2763" s="9"/>
      <c r="F2763" s="9"/>
      <c r="G2763" s="44"/>
      <c r="H2763" s="9"/>
      <c r="I2763" s="9"/>
      <c r="J2763" s="9"/>
      <c r="K2763" s="59"/>
      <c r="L2763" s="44"/>
      <c r="M2763" s="44"/>
      <c r="N2763" s="59"/>
      <c r="O2763" s="9"/>
      <c r="P2763" s="9"/>
      <c r="Q2763" s="9"/>
    </row>
    <row r="2764" spans="1:17">
      <c r="A2764" s="9"/>
      <c r="B2764" s="9" t="s">
        <v>1560</v>
      </c>
      <c r="C2764" s="9"/>
      <c r="D2764" s="9"/>
      <c r="E2764" s="15"/>
      <c r="F2764" s="9"/>
      <c r="G2764" s="44"/>
      <c r="H2764" s="15"/>
      <c r="I2764" s="9"/>
      <c r="J2764" s="9"/>
      <c r="K2764" s="59"/>
      <c r="L2764" s="44"/>
      <c r="M2764" s="44"/>
      <c r="N2764" s="59"/>
      <c r="O2764" s="9"/>
      <c r="P2764" s="9"/>
      <c r="Q2764" s="9"/>
    </row>
    <row r="2765" spans="1:17">
      <c r="A2765" s="9"/>
      <c r="B2765" s="9" t="s">
        <v>997</v>
      </c>
      <c r="C2765" s="9"/>
      <c r="D2765" s="9"/>
      <c r="E2765" s="9"/>
      <c r="F2765" s="9"/>
      <c r="G2765" s="44"/>
      <c r="H2765" s="9"/>
      <c r="I2765" s="9"/>
      <c r="J2765" s="9"/>
      <c r="K2765" s="59"/>
      <c r="L2765" s="44"/>
      <c r="M2765" s="44"/>
      <c r="N2765" s="59"/>
      <c r="O2765" s="9"/>
      <c r="P2765" s="9"/>
      <c r="Q2765" s="9"/>
    </row>
    <row r="2766" spans="1:17">
      <c r="A2766" s="9"/>
      <c r="B2766" s="9" t="s">
        <v>1444</v>
      </c>
      <c r="C2766" s="9"/>
      <c r="D2766" s="9"/>
      <c r="E2766" s="9"/>
      <c r="F2766" s="9"/>
      <c r="G2766" s="44"/>
      <c r="H2766" s="9"/>
      <c r="I2766" s="9"/>
      <c r="J2766" s="9"/>
      <c r="K2766" s="59"/>
      <c r="L2766" s="44"/>
      <c r="M2766" s="44"/>
      <c r="N2766" s="59"/>
      <c r="O2766" s="9"/>
      <c r="P2766" s="9"/>
      <c r="Q2766" s="9"/>
    </row>
    <row r="2767" spans="1:17">
      <c r="A2767" s="9"/>
      <c r="B2767" s="9" t="s">
        <v>1242</v>
      </c>
      <c r="C2767" s="9"/>
      <c r="D2767" s="9"/>
      <c r="E2767" s="9"/>
      <c r="F2767" s="9"/>
      <c r="G2767" s="44"/>
      <c r="H2767" s="9"/>
      <c r="I2767" s="9"/>
      <c r="J2767" s="9"/>
      <c r="K2767" s="59"/>
      <c r="L2767" s="44"/>
      <c r="M2767" s="44"/>
      <c r="N2767" s="59"/>
      <c r="O2767" s="9"/>
      <c r="P2767" s="9"/>
      <c r="Q2767" s="9"/>
    </row>
    <row r="2768" spans="1:17">
      <c r="A2768" s="9"/>
      <c r="B2768" s="9" t="s">
        <v>1397</v>
      </c>
      <c r="C2768" s="9"/>
      <c r="D2768" s="9"/>
      <c r="E2768" s="9"/>
      <c r="F2768" s="9"/>
      <c r="G2768" s="44"/>
      <c r="H2768" s="9"/>
      <c r="I2768" s="9"/>
      <c r="J2768" s="9"/>
      <c r="K2768" s="59"/>
      <c r="L2768" s="44"/>
      <c r="M2768" s="44"/>
      <c r="N2768" s="59"/>
      <c r="O2768" s="9"/>
      <c r="P2768" s="9"/>
      <c r="Q2768" s="9"/>
    </row>
    <row r="2769" spans="1:17">
      <c r="A2769" s="9"/>
      <c r="B2769" s="9" t="s">
        <v>2055</v>
      </c>
      <c r="C2769" s="9"/>
      <c r="D2769" s="9"/>
      <c r="E2769" s="9"/>
      <c r="F2769" s="9"/>
      <c r="G2769" s="44"/>
      <c r="H2769" s="9"/>
      <c r="I2769" s="9"/>
      <c r="J2769" s="9"/>
      <c r="K2769" s="59"/>
      <c r="L2769" s="44"/>
      <c r="M2769" s="44"/>
      <c r="N2769" s="59"/>
      <c r="O2769" s="9"/>
      <c r="P2769" s="9"/>
      <c r="Q2769" s="9"/>
    </row>
    <row r="2770" spans="1:17">
      <c r="A2770" s="9"/>
      <c r="B2770" s="9" t="s">
        <v>1637</v>
      </c>
      <c r="C2770" s="9"/>
      <c r="D2770" s="9"/>
      <c r="E2770" s="9"/>
      <c r="F2770" s="9"/>
      <c r="G2770" s="44"/>
      <c r="H2770" s="9"/>
      <c r="I2770" s="9"/>
      <c r="J2770" s="9"/>
      <c r="K2770" s="59"/>
      <c r="L2770" s="44"/>
      <c r="M2770" s="44"/>
      <c r="N2770" s="59"/>
      <c r="O2770" s="9"/>
      <c r="P2770" s="9"/>
      <c r="Q2770" s="9"/>
    </row>
    <row r="2771" spans="1:17">
      <c r="A2771" s="9"/>
      <c r="B2771" s="9" t="s">
        <v>101</v>
      </c>
      <c r="C2771" s="9"/>
      <c r="D2771" s="9"/>
      <c r="E2771" s="9"/>
      <c r="F2771" s="9"/>
      <c r="G2771" s="44"/>
      <c r="H2771" s="9"/>
      <c r="I2771" s="9"/>
      <c r="J2771" s="9"/>
      <c r="K2771" s="59"/>
      <c r="L2771" s="44"/>
      <c r="M2771" s="44"/>
      <c r="N2771" s="59"/>
      <c r="O2771" s="9"/>
      <c r="P2771" s="9"/>
      <c r="Q2771" s="9"/>
    </row>
    <row r="2772" spans="1:17">
      <c r="A2772" s="9"/>
      <c r="B2772" s="9" t="s">
        <v>1392</v>
      </c>
      <c r="C2772" s="9"/>
      <c r="D2772" s="9"/>
      <c r="E2772" s="9"/>
      <c r="F2772" s="9"/>
      <c r="G2772" s="44"/>
      <c r="H2772" s="9"/>
      <c r="I2772" s="9"/>
      <c r="J2772" s="9"/>
      <c r="K2772" s="59"/>
      <c r="L2772" s="44"/>
      <c r="M2772" s="44"/>
      <c r="N2772" s="59"/>
      <c r="O2772" s="9"/>
      <c r="P2772" s="9"/>
      <c r="Q2772" s="9"/>
    </row>
    <row r="2773" spans="1:17">
      <c r="A2773" s="9"/>
      <c r="B2773" s="9" t="s">
        <v>1176</v>
      </c>
      <c r="C2773" s="9"/>
      <c r="D2773" s="9"/>
      <c r="E2773" s="9"/>
      <c r="F2773" s="9"/>
      <c r="G2773" s="44"/>
      <c r="H2773" s="9"/>
      <c r="I2773" s="9"/>
      <c r="J2773" s="9"/>
      <c r="K2773" s="59"/>
      <c r="L2773" s="44"/>
      <c r="M2773" s="44"/>
      <c r="N2773" s="59"/>
      <c r="O2773" s="9"/>
      <c r="P2773" s="9"/>
      <c r="Q2773" s="9"/>
    </row>
    <row r="2774" spans="1:17">
      <c r="A2774" s="9"/>
      <c r="B2774" s="9" t="s">
        <v>1805</v>
      </c>
      <c r="C2774" s="9"/>
      <c r="D2774" s="9"/>
      <c r="E2774" s="9"/>
      <c r="F2774" s="9"/>
      <c r="G2774" s="44"/>
      <c r="H2774" s="9"/>
      <c r="I2774" s="9"/>
      <c r="J2774" s="9"/>
      <c r="K2774" s="59"/>
      <c r="L2774" s="44"/>
      <c r="M2774" s="44"/>
      <c r="N2774" s="59"/>
      <c r="O2774" s="9"/>
      <c r="P2774" s="9"/>
      <c r="Q2774" s="9"/>
    </row>
    <row r="2775" spans="1:17">
      <c r="A2775" s="9"/>
      <c r="B2775" s="9" t="s">
        <v>1533</v>
      </c>
      <c r="C2775" s="9"/>
      <c r="D2775" s="9"/>
      <c r="E2775" s="9"/>
      <c r="F2775" s="9"/>
      <c r="G2775" s="44"/>
      <c r="H2775" s="9"/>
      <c r="I2775" s="9"/>
      <c r="J2775" s="9"/>
      <c r="K2775" s="59"/>
      <c r="L2775" s="44"/>
      <c r="M2775" s="44"/>
      <c r="N2775" s="59"/>
      <c r="O2775" s="9"/>
      <c r="P2775" s="9"/>
      <c r="Q2775" s="9"/>
    </row>
    <row r="2776" spans="1:17">
      <c r="A2776" s="9"/>
      <c r="B2776" s="9" t="s">
        <v>1683</v>
      </c>
      <c r="C2776" s="9"/>
      <c r="D2776" s="9"/>
      <c r="E2776" s="9"/>
      <c r="F2776" s="9"/>
      <c r="G2776" s="44"/>
      <c r="H2776" s="9"/>
      <c r="I2776" s="9"/>
      <c r="J2776" s="9"/>
      <c r="K2776" s="59"/>
      <c r="L2776" s="44"/>
      <c r="M2776" s="44"/>
      <c r="N2776" s="59"/>
      <c r="O2776" s="9"/>
      <c r="P2776" s="9"/>
      <c r="Q2776" s="9"/>
    </row>
    <row r="2777" spans="1:17">
      <c r="A2777" s="9"/>
      <c r="B2777" s="9" t="s">
        <v>1900</v>
      </c>
      <c r="C2777" s="9"/>
      <c r="D2777" s="9"/>
      <c r="E2777" s="9"/>
      <c r="F2777" s="9"/>
      <c r="G2777" s="44"/>
      <c r="H2777" s="9"/>
      <c r="I2777" s="9"/>
      <c r="J2777" s="9"/>
      <c r="K2777" s="59"/>
      <c r="L2777" s="44"/>
      <c r="M2777" s="44"/>
      <c r="N2777" s="59"/>
      <c r="O2777" s="9"/>
      <c r="P2777" s="9"/>
      <c r="Q2777" s="9"/>
    </row>
    <row r="2778" spans="1:17">
      <c r="A2778" s="9"/>
      <c r="B2778" s="9" t="s">
        <v>2117</v>
      </c>
      <c r="C2778" s="9"/>
      <c r="D2778" s="9"/>
      <c r="E2778" s="9"/>
      <c r="F2778" s="9"/>
      <c r="G2778" s="44"/>
      <c r="H2778" s="9"/>
      <c r="I2778" s="9"/>
      <c r="J2778" s="9"/>
      <c r="K2778" s="59"/>
      <c r="L2778" s="44"/>
      <c r="M2778" s="44"/>
      <c r="N2778" s="59"/>
      <c r="O2778" s="9"/>
      <c r="P2778" s="9"/>
      <c r="Q2778" s="9"/>
    </row>
    <row r="2779" spans="1:17">
      <c r="A2779" s="9"/>
      <c r="B2779" s="9" t="s">
        <v>1512</v>
      </c>
      <c r="C2779" s="9"/>
      <c r="D2779" s="9"/>
      <c r="E2779" s="9"/>
      <c r="F2779" s="9"/>
      <c r="G2779" s="44"/>
      <c r="H2779" s="9"/>
      <c r="I2779" s="9"/>
      <c r="J2779" s="9"/>
      <c r="K2779" s="59"/>
      <c r="L2779" s="44"/>
      <c r="M2779" s="44"/>
      <c r="N2779" s="59"/>
      <c r="O2779" s="9"/>
      <c r="P2779" s="9"/>
      <c r="Q2779" s="9"/>
    </row>
    <row r="2780" spans="1:17">
      <c r="A2780" s="9"/>
      <c r="B2780" s="9" t="s">
        <v>1095</v>
      </c>
      <c r="C2780" s="9"/>
      <c r="D2780" s="9"/>
      <c r="E2780" s="9"/>
      <c r="F2780" s="9"/>
      <c r="G2780" s="44"/>
      <c r="H2780" s="9"/>
      <c r="I2780" s="9"/>
      <c r="J2780" s="9"/>
      <c r="K2780" s="59"/>
      <c r="L2780" s="44"/>
      <c r="M2780" s="44"/>
      <c r="N2780" s="59"/>
      <c r="O2780" s="9"/>
      <c r="P2780" s="9"/>
      <c r="Q2780" s="9"/>
    </row>
    <row r="2781" spans="1:17">
      <c r="A2781" s="9"/>
      <c r="B2781" s="9" t="s">
        <v>2337</v>
      </c>
      <c r="C2781" s="9"/>
      <c r="D2781" s="9"/>
      <c r="E2781" s="9"/>
      <c r="F2781" s="9"/>
      <c r="G2781" s="44"/>
      <c r="H2781" s="9"/>
      <c r="I2781" s="9"/>
      <c r="J2781" s="9"/>
      <c r="K2781" s="59"/>
      <c r="L2781" s="44"/>
      <c r="M2781" s="44"/>
      <c r="N2781" s="59"/>
      <c r="O2781" s="9"/>
      <c r="P2781" s="9"/>
      <c r="Q2781" s="9"/>
    </row>
    <row r="2782" spans="1:17">
      <c r="A2782" s="9"/>
      <c r="B2782" s="9" t="s">
        <v>1287</v>
      </c>
      <c r="C2782" s="9"/>
      <c r="D2782" s="9"/>
      <c r="E2782" s="9"/>
      <c r="F2782" s="9"/>
      <c r="G2782" s="44"/>
      <c r="H2782" s="9"/>
      <c r="I2782" s="9"/>
      <c r="J2782" s="9"/>
      <c r="K2782" s="59"/>
      <c r="L2782" s="44"/>
      <c r="M2782" s="44"/>
      <c r="N2782" s="59"/>
      <c r="O2782" s="9"/>
      <c r="P2782" s="9"/>
      <c r="Q2782" s="9"/>
    </row>
    <row r="2783" spans="1:17">
      <c r="A2783" s="9"/>
      <c r="B2783" s="9" t="s">
        <v>634</v>
      </c>
      <c r="C2783" s="9"/>
      <c r="D2783" s="9"/>
      <c r="E2783" s="9"/>
      <c r="F2783" s="9"/>
      <c r="G2783" s="44"/>
      <c r="H2783" s="9"/>
      <c r="I2783" s="9"/>
      <c r="J2783" s="9"/>
      <c r="K2783" s="59"/>
      <c r="L2783" s="44"/>
      <c r="M2783" s="44"/>
      <c r="N2783" s="59"/>
      <c r="O2783" s="9"/>
      <c r="P2783" s="9"/>
      <c r="Q2783" s="9"/>
    </row>
    <row r="2784" spans="1:17">
      <c r="A2784" s="9"/>
      <c r="B2784" s="9" t="s">
        <v>944</v>
      </c>
      <c r="C2784" s="9"/>
      <c r="D2784" s="9"/>
      <c r="E2784" s="9"/>
      <c r="F2784" s="9"/>
      <c r="G2784" s="44"/>
      <c r="H2784" s="9"/>
      <c r="I2784" s="9"/>
      <c r="J2784" s="9"/>
      <c r="K2784" s="59"/>
      <c r="L2784" s="44"/>
      <c r="M2784" s="44"/>
      <c r="N2784" s="59"/>
      <c r="O2784" s="9"/>
      <c r="P2784" s="9"/>
      <c r="Q2784" s="9"/>
    </row>
    <row r="2785" spans="1:17">
      <c r="A2785" s="9"/>
      <c r="B2785" s="9" t="s">
        <v>2165</v>
      </c>
      <c r="C2785" s="9"/>
      <c r="D2785" s="9"/>
      <c r="E2785" s="9"/>
      <c r="F2785" s="9"/>
      <c r="G2785" s="44"/>
      <c r="H2785" s="9"/>
      <c r="I2785" s="9"/>
      <c r="J2785" s="9"/>
      <c r="K2785" s="59"/>
      <c r="L2785" s="44"/>
      <c r="M2785" s="44"/>
      <c r="N2785" s="59"/>
      <c r="O2785" s="9"/>
      <c r="P2785" s="9"/>
      <c r="Q2785" s="9"/>
    </row>
    <row r="2786" spans="1:17">
      <c r="A2786" s="9"/>
      <c r="B2786" s="9" t="s">
        <v>2340</v>
      </c>
      <c r="C2786" s="9"/>
      <c r="D2786" s="9"/>
      <c r="E2786" s="9"/>
      <c r="F2786" s="9"/>
      <c r="G2786" s="44"/>
      <c r="H2786" s="9"/>
      <c r="I2786" s="9"/>
      <c r="J2786" s="9"/>
      <c r="K2786" s="59"/>
      <c r="L2786" s="44"/>
      <c r="M2786" s="44"/>
      <c r="N2786" s="59"/>
      <c r="O2786" s="9"/>
      <c r="P2786" s="9"/>
      <c r="Q2786" s="9"/>
    </row>
    <row r="2787" spans="1:17">
      <c r="A2787" s="9"/>
      <c r="B2787" s="9" t="s">
        <v>941</v>
      </c>
      <c r="C2787" s="9"/>
      <c r="D2787" s="9"/>
      <c r="E2787" s="9"/>
      <c r="F2787" s="9"/>
      <c r="G2787" s="44"/>
      <c r="H2787" s="9"/>
      <c r="I2787" s="9"/>
      <c r="J2787" s="9"/>
      <c r="K2787" s="59"/>
      <c r="L2787" s="44"/>
      <c r="M2787" s="44"/>
      <c r="N2787" s="59"/>
      <c r="O2787" s="9"/>
      <c r="P2787" s="9"/>
      <c r="Q2787" s="9"/>
    </row>
    <row r="2788" spans="1:17">
      <c r="A2788" s="9"/>
      <c r="B2788" s="9" t="s">
        <v>899</v>
      </c>
      <c r="C2788" s="9"/>
      <c r="D2788" s="9"/>
      <c r="E2788" s="9"/>
      <c r="F2788" s="9"/>
      <c r="G2788" s="44"/>
      <c r="H2788" s="9"/>
      <c r="I2788" s="9"/>
      <c r="J2788" s="9"/>
      <c r="K2788" s="59"/>
      <c r="L2788" s="44"/>
      <c r="M2788" s="44"/>
      <c r="N2788" s="59"/>
      <c r="O2788" s="9"/>
      <c r="P2788" s="9"/>
      <c r="Q2788" s="9"/>
    </row>
    <row r="2789" spans="1:17" ht="15.75" customHeight="1">
      <c r="A2789" s="9"/>
      <c r="B2789" s="9" t="s">
        <v>2166</v>
      </c>
      <c r="C2789" s="52"/>
      <c r="D2789" s="9"/>
      <c r="E2789" s="9"/>
      <c r="F2789" s="9"/>
      <c r="G2789" s="44"/>
      <c r="H2789" s="9"/>
      <c r="I2789" s="9"/>
      <c r="J2789" s="9"/>
      <c r="K2789" s="59"/>
      <c r="L2789" s="44"/>
      <c r="M2789" s="44"/>
      <c r="N2789" s="59"/>
      <c r="O2789" s="9"/>
      <c r="P2789" s="9"/>
      <c r="Q2789" s="9"/>
    </row>
    <row r="2790" spans="1:17">
      <c r="A2790" s="9"/>
      <c r="B2790" s="9" t="s">
        <v>1752</v>
      </c>
      <c r="C2790" s="9"/>
      <c r="D2790" s="9"/>
      <c r="E2790" s="9"/>
      <c r="F2790" s="9"/>
      <c r="G2790" s="44"/>
      <c r="H2790" s="9"/>
      <c r="I2790" s="9"/>
      <c r="J2790" s="9"/>
      <c r="K2790" s="59"/>
      <c r="L2790" s="44"/>
      <c r="M2790" s="44"/>
      <c r="N2790" s="59"/>
      <c r="O2790" s="9"/>
      <c r="P2790" s="9"/>
      <c r="Q2790" s="9"/>
    </row>
    <row r="2791" spans="1:17">
      <c r="A2791" s="9"/>
      <c r="B2791" s="9" t="s">
        <v>1153</v>
      </c>
      <c r="C2791" s="9"/>
      <c r="D2791" s="9"/>
      <c r="E2791" s="9"/>
      <c r="F2791" s="9"/>
      <c r="G2791" s="44"/>
      <c r="H2791" s="9"/>
      <c r="I2791" s="9"/>
      <c r="J2791" s="9"/>
      <c r="K2791" s="59"/>
      <c r="L2791" s="44"/>
      <c r="M2791" s="44"/>
      <c r="N2791" s="59"/>
      <c r="O2791" s="9"/>
      <c r="P2791" s="9"/>
      <c r="Q2791" s="9"/>
    </row>
    <row r="2792" spans="1:17">
      <c r="A2792" s="9"/>
      <c r="B2792" s="9" t="s">
        <v>1425</v>
      </c>
      <c r="C2792" s="9"/>
      <c r="D2792" s="9"/>
      <c r="E2792" s="9"/>
      <c r="F2792" s="9"/>
      <c r="G2792" s="44"/>
      <c r="H2792" s="9"/>
      <c r="I2792" s="9"/>
      <c r="J2792" s="9"/>
      <c r="K2792" s="59"/>
      <c r="L2792" s="44"/>
      <c r="M2792" s="44"/>
      <c r="N2792" s="59"/>
      <c r="O2792" s="9"/>
      <c r="P2792" s="9"/>
      <c r="Q2792" s="9"/>
    </row>
    <row r="2793" spans="1:17">
      <c r="A2793" s="9"/>
      <c r="B2793" s="9" t="s">
        <v>1562</v>
      </c>
      <c r="C2793" s="9"/>
      <c r="D2793" s="9"/>
      <c r="E2793" s="9"/>
      <c r="F2793" s="9"/>
      <c r="G2793" s="44"/>
      <c r="H2793" s="9"/>
      <c r="I2793" s="9"/>
      <c r="J2793" s="9"/>
      <c r="K2793" s="59"/>
      <c r="L2793" s="44"/>
      <c r="M2793" s="44"/>
      <c r="N2793" s="59"/>
      <c r="O2793" s="9"/>
      <c r="P2793" s="9"/>
      <c r="Q2793" s="9"/>
    </row>
    <row r="2794" spans="1:17">
      <c r="A2794" s="9"/>
      <c r="B2794" s="9" t="s">
        <v>2094</v>
      </c>
      <c r="C2794" s="9"/>
      <c r="D2794" s="9"/>
      <c r="E2794" s="9"/>
      <c r="F2794" s="9"/>
      <c r="G2794" s="44"/>
      <c r="H2794" s="9"/>
      <c r="I2794" s="9"/>
      <c r="J2794" s="9"/>
      <c r="K2794" s="59"/>
      <c r="L2794" s="44"/>
      <c r="M2794" s="44"/>
      <c r="N2794" s="59"/>
      <c r="O2794" s="9"/>
      <c r="P2794" s="9"/>
      <c r="Q2794" s="9"/>
    </row>
    <row r="2795" spans="1:17">
      <c r="A2795" s="9"/>
      <c r="B2795" s="9" t="s">
        <v>1629</v>
      </c>
      <c r="C2795" s="9"/>
      <c r="D2795" s="9"/>
      <c r="E2795" s="9"/>
      <c r="F2795" s="9"/>
      <c r="G2795" s="44"/>
      <c r="H2795" s="9"/>
      <c r="I2795" s="9"/>
      <c r="J2795" s="9"/>
      <c r="K2795" s="59"/>
      <c r="L2795" s="44"/>
      <c r="M2795" s="44"/>
      <c r="N2795" s="59"/>
      <c r="O2795" s="9"/>
      <c r="P2795" s="9"/>
      <c r="Q2795" s="9"/>
    </row>
    <row r="2796" spans="1:17">
      <c r="A2796" s="9"/>
      <c r="B2796" s="9" t="s">
        <v>1386</v>
      </c>
      <c r="C2796" s="9"/>
      <c r="D2796" s="9"/>
      <c r="E2796" s="9"/>
      <c r="F2796" s="9"/>
      <c r="G2796" s="44"/>
      <c r="H2796" s="9"/>
      <c r="I2796" s="9"/>
      <c r="J2796" s="9"/>
      <c r="K2796" s="59"/>
      <c r="L2796" s="44"/>
      <c r="M2796" s="44"/>
      <c r="N2796" s="59"/>
      <c r="O2796" s="9"/>
      <c r="P2796" s="9"/>
      <c r="Q2796" s="9"/>
    </row>
    <row r="2797" spans="1:17">
      <c r="A2797" s="9"/>
      <c r="B2797" s="9" t="s">
        <v>2057</v>
      </c>
      <c r="C2797" s="9"/>
      <c r="D2797" s="9"/>
      <c r="E2797" s="9"/>
      <c r="F2797" s="9"/>
      <c r="G2797" s="44"/>
      <c r="H2797" s="9"/>
      <c r="I2797" s="9"/>
      <c r="J2797" s="9"/>
      <c r="K2797" s="59"/>
      <c r="L2797" s="44"/>
      <c r="M2797" s="44"/>
      <c r="N2797" s="59"/>
      <c r="O2797" s="9"/>
      <c r="P2797" s="9"/>
      <c r="Q2797" s="9"/>
    </row>
    <row r="2798" spans="1:17">
      <c r="A2798" s="9"/>
      <c r="B2798" s="9" t="s">
        <v>2027</v>
      </c>
      <c r="C2798" s="9"/>
      <c r="D2798" s="9"/>
      <c r="E2798" s="9"/>
      <c r="F2798" s="9"/>
      <c r="G2798" s="44"/>
      <c r="H2798" s="9"/>
      <c r="I2798" s="9"/>
      <c r="J2798" s="9"/>
      <c r="K2798" s="59"/>
      <c r="L2798" s="44"/>
      <c r="M2798" s="44"/>
      <c r="N2798" s="59"/>
      <c r="O2798" s="9"/>
      <c r="P2798" s="9"/>
      <c r="Q2798" s="9"/>
    </row>
    <row r="2799" spans="1:17" ht="15.75" customHeight="1">
      <c r="A2799" s="9"/>
      <c r="B2799" s="9" t="s">
        <v>1259</v>
      </c>
      <c r="C2799" s="52"/>
      <c r="D2799" s="9"/>
      <c r="E2799" s="9"/>
      <c r="F2799" s="9"/>
      <c r="G2799" s="44"/>
      <c r="H2799" s="9"/>
      <c r="I2799" s="9"/>
      <c r="J2799" s="9"/>
      <c r="K2799" s="59"/>
      <c r="L2799" s="44"/>
      <c r="M2799" s="44"/>
      <c r="N2799" s="59"/>
      <c r="O2799" s="9"/>
      <c r="P2799" s="9"/>
      <c r="Q2799" s="9"/>
    </row>
    <row r="2800" spans="1:17">
      <c r="A2800" s="9"/>
      <c r="B2800" s="9" t="s">
        <v>1438</v>
      </c>
      <c r="C2800" s="9"/>
      <c r="D2800" s="9"/>
      <c r="E2800" s="9"/>
      <c r="F2800" s="9"/>
      <c r="G2800" s="44"/>
      <c r="H2800" s="9"/>
      <c r="I2800" s="9"/>
      <c r="J2800" s="9"/>
      <c r="K2800" s="59"/>
      <c r="L2800" s="44"/>
      <c r="M2800" s="44"/>
      <c r="N2800" s="59"/>
      <c r="O2800" s="9"/>
      <c r="P2800" s="9"/>
      <c r="Q2800" s="9"/>
    </row>
    <row r="2801" spans="1:17">
      <c r="A2801" s="9"/>
      <c r="B2801" s="9" t="s">
        <v>2058</v>
      </c>
      <c r="C2801" s="9"/>
      <c r="D2801" s="9"/>
      <c r="E2801" s="9"/>
      <c r="F2801" s="9"/>
      <c r="G2801" s="44"/>
      <c r="H2801" s="9"/>
      <c r="I2801" s="9"/>
      <c r="J2801" s="9"/>
      <c r="K2801" s="59"/>
      <c r="L2801" s="44"/>
      <c r="M2801" s="44"/>
      <c r="N2801" s="59"/>
      <c r="O2801" s="9"/>
      <c r="P2801" s="9"/>
      <c r="Q2801" s="9"/>
    </row>
    <row r="2802" spans="1:17">
      <c r="A2802" s="9"/>
      <c r="B2802" s="9" t="s">
        <v>1185</v>
      </c>
      <c r="C2802" s="9"/>
      <c r="D2802" s="9"/>
      <c r="E2802" s="9"/>
      <c r="F2802" s="9"/>
      <c r="G2802" s="44"/>
      <c r="H2802" s="9"/>
      <c r="I2802" s="9"/>
      <c r="J2802" s="9"/>
      <c r="K2802" s="59"/>
      <c r="L2802" s="44"/>
      <c r="M2802" s="44"/>
      <c r="N2802" s="59"/>
      <c r="O2802" s="9"/>
      <c r="P2802" s="9"/>
      <c r="Q2802" s="9"/>
    </row>
    <row r="2803" spans="1:17">
      <c r="A2803" s="9"/>
      <c r="B2803" s="9" t="s">
        <v>493</v>
      </c>
      <c r="C2803" s="9"/>
      <c r="D2803" s="9"/>
      <c r="E2803" s="9"/>
      <c r="F2803" s="9"/>
      <c r="G2803" s="44"/>
      <c r="H2803" s="9"/>
      <c r="I2803" s="9"/>
      <c r="J2803" s="9"/>
      <c r="K2803" s="59"/>
      <c r="L2803" s="44"/>
      <c r="M2803" s="44"/>
      <c r="N2803" s="59"/>
      <c r="O2803" s="9"/>
      <c r="P2803" s="9"/>
      <c r="Q2803" s="9"/>
    </row>
    <row r="2804" spans="1:17">
      <c r="A2804" s="9"/>
      <c r="B2804" s="9" t="s">
        <v>1569</v>
      </c>
      <c r="C2804" s="9"/>
      <c r="D2804" s="9"/>
      <c r="E2804" s="9"/>
      <c r="F2804" s="9"/>
      <c r="G2804" s="44"/>
      <c r="H2804" s="9"/>
      <c r="I2804" s="9"/>
      <c r="J2804" s="9"/>
      <c r="K2804" s="59"/>
      <c r="L2804" s="44"/>
      <c r="M2804" s="44"/>
      <c r="N2804" s="59"/>
      <c r="O2804" s="9"/>
      <c r="P2804" s="9"/>
      <c r="Q2804" s="9"/>
    </row>
    <row r="2805" spans="1:17">
      <c r="A2805" s="9"/>
      <c r="B2805" s="9" t="s">
        <v>1827</v>
      </c>
      <c r="C2805" s="9"/>
      <c r="D2805" s="9"/>
      <c r="E2805" s="9"/>
      <c r="F2805" s="9"/>
      <c r="G2805" s="44"/>
      <c r="H2805" s="9"/>
      <c r="I2805" s="9"/>
      <c r="J2805" s="9"/>
      <c r="K2805" s="59"/>
      <c r="L2805" s="44"/>
      <c r="M2805" s="44"/>
      <c r="N2805" s="59"/>
      <c r="O2805" s="9"/>
      <c r="P2805" s="9"/>
      <c r="Q2805" s="9"/>
    </row>
    <row r="2806" spans="1:17">
      <c r="A2806" s="9"/>
      <c r="B2806" s="9" t="s">
        <v>2354</v>
      </c>
      <c r="C2806" s="9"/>
      <c r="D2806" s="9"/>
      <c r="E2806" s="9"/>
      <c r="F2806" s="9"/>
      <c r="G2806" s="44"/>
      <c r="H2806" s="9"/>
      <c r="I2806" s="9"/>
      <c r="J2806" s="9"/>
      <c r="K2806" s="59"/>
      <c r="L2806" s="44"/>
      <c r="M2806" s="44"/>
      <c r="N2806" s="59"/>
      <c r="O2806" s="9"/>
      <c r="P2806" s="9"/>
      <c r="Q2806" s="9"/>
    </row>
    <row r="2807" spans="1:17">
      <c r="A2807" s="9"/>
      <c r="B2807" s="9" t="s">
        <v>1623</v>
      </c>
      <c r="C2807" s="9"/>
      <c r="D2807" s="9"/>
      <c r="E2807" s="9"/>
      <c r="F2807" s="9"/>
      <c r="G2807" s="44"/>
      <c r="H2807" s="9"/>
      <c r="I2807" s="9"/>
      <c r="J2807" s="9"/>
      <c r="K2807" s="59"/>
      <c r="L2807" s="44"/>
      <c r="M2807" s="44"/>
      <c r="N2807" s="59"/>
      <c r="O2807" s="9"/>
      <c r="P2807" s="9"/>
      <c r="Q2807" s="9"/>
    </row>
    <row r="2808" spans="1:17">
      <c r="A2808" s="9"/>
      <c r="B2808" s="9" t="s">
        <v>2244</v>
      </c>
      <c r="C2808" s="9"/>
      <c r="D2808" s="9"/>
      <c r="E2808" s="9"/>
      <c r="F2808" s="9"/>
      <c r="G2808" s="44"/>
      <c r="H2808" s="9"/>
      <c r="I2808" s="9"/>
      <c r="J2808" s="9"/>
      <c r="K2808" s="59"/>
      <c r="L2808" s="44"/>
      <c r="M2808" s="44"/>
      <c r="N2808" s="59"/>
      <c r="O2808" s="9"/>
      <c r="P2808" s="9"/>
      <c r="Q2808" s="9"/>
    </row>
    <row r="2809" spans="1:17">
      <c r="A2809" s="9"/>
      <c r="B2809" s="9" t="s">
        <v>1727</v>
      </c>
      <c r="C2809" s="9"/>
      <c r="D2809" s="9"/>
      <c r="E2809" s="9"/>
      <c r="F2809" s="9"/>
      <c r="G2809" s="44"/>
      <c r="H2809" s="9"/>
      <c r="I2809" s="9"/>
      <c r="J2809" s="9"/>
      <c r="K2809" s="59"/>
      <c r="L2809" s="44"/>
      <c r="M2809" s="44"/>
      <c r="N2809" s="59"/>
      <c r="O2809" s="9"/>
      <c r="P2809" s="9"/>
      <c r="Q2809" s="9"/>
    </row>
    <row r="2810" spans="1:17">
      <c r="A2810" s="9"/>
      <c r="B2810" s="9" t="s">
        <v>1800</v>
      </c>
      <c r="C2810" s="9"/>
      <c r="D2810" s="9"/>
      <c r="E2810" s="9"/>
      <c r="F2810" s="9"/>
      <c r="G2810" s="44"/>
      <c r="H2810" s="9"/>
      <c r="I2810" s="9"/>
      <c r="J2810" s="9"/>
      <c r="K2810" s="59"/>
      <c r="L2810" s="44"/>
      <c r="M2810" s="44"/>
      <c r="N2810" s="59"/>
      <c r="O2810" s="9"/>
      <c r="P2810" s="9"/>
      <c r="Q2810" s="9"/>
    </row>
    <row r="2811" spans="1:17">
      <c r="A2811" s="9"/>
      <c r="B2811" s="9" t="s">
        <v>2247</v>
      </c>
      <c r="C2811" s="9"/>
      <c r="D2811" s="9"/>
      <c r="E2811" s="9"/>
      <c r="F2811" s="9"/>
      <c r="G2811" s="44"/>
      <c r="H2811" s="9"/>
      <c r="I2811" s="9"/>
      <c r="J2811" s="9"/>
      <c r="K2811" s="59"/>
      <c r="L2811" s="44"/>
      <c r="M2811" s="44"/>
      <c r="N2811" s="59"/>
      <c r="O2811" s="9"/>
      <c r="P2811" s="9"/>
      <c r="Q2811" s="9"/>
    </row>
    <row r="2812" spans="1:17">
      <c r="A2812" s="9"/>
      <c r="B2812" s="9" t="s">
        <v>1592</v>
      </c>
      <c r="C2812" s="9"/>
      <c r="D2812" s="9"/>
      <c r="E2812" s="9"/>
      <c r="F2812" s="9"/>
      <c r="G2812" s="44"/>
      <c r="H2812" s="9"/>
      <c r="I2812" s="9"/>
      <c r="J2812" s="9"/>
      <c r="K2812" s="59"/>
      <c r="L2812" s="44"/>
      <c r="M2812" s="44"/>
      <c r="N2812" s="59"/>
      <c r="O2812" s="9"/>
      <c r="P2812" s="9"/>
      <c r="Q2812" s="9"/>
    </row>
    <row r="2813" spans="1:17">
      <c r="A2813" s="9"/>
      <c r="B2813" s="9" t="s">
        <v>1258</v>
      </c>
      <c r="C2813" s="9"/>
      <c r="D2813" s="9"/>
      <c r="E2813" s="9"/>
      <c r="F2813" s="9"/>
      <c r="G2813" s="44"/>
      <c r="H2813" s="9"/>
      <c r="I2813" s="9"/>
      <c r="J2813" s="9"/>
      <c r="K2813" s="59"/>
      <c r="L2813" s="44"/>
      <c r="M2813" s="44"/>
      <c r="N2813" s="59"/>
      <c r="O2813" s="9"/>
      <c r="P2813" s="9"/>
      <c r="Q2813" s="9"/>
    </row>
    <row r="2814" spans="1:17">
      <c r="A2814" s="9"/>
      <c r="B2814" s="9" t="s">
        <v>1554</v>
      </c>
      <c r="C2814" s="9"/>
      <c r="D2814" s="9"/>
      <c r="E2814" s="9"/>
      <c r="F2814" s="9"/>
      <c r="G2814" s="44"/>
      <c r="H2814" s="9"/>
      <c r="I2814" s="9"/>
      <c r="J2814" s="9"/>
      <c r="K2814" s="59"/>
      <c r="L2814" s="44"/>
      <c r="M2814" s="44"/>
      <c r="N2814" s="59"/>
      <c r="O2814" s="9"/>
      <c r="P2814" s="9"/>
      <c r="Q2814" s="9"/>
    </row>
    <row r="2815" spans="1:17">
      <c r="A2815" s="9"/>
      <c r="B2815" s="9" t="s">
        <v>2250</v>
      </c>
      <c r="C2815" s="9"/>
      <c r="D2815" s="9"/>
      <c r="E2815" s="9"/>
      <c r="F2815" s="9"/>
      <c r="G2815" s="44"/>
      <c r="H2815" s="9"/>
      <c r="I2815" s="9"/>
      <c r="J2815" s="9"/>
      <c r="K2815" s="59"/>
      <c r="L2815" s="44"/>
      <c r="M2815" s="44"/>
      <c r="N2815" s="59"/>
      <c r="O2815" s="9"/>
      <c r="P2815" s="9"/>
      <c r="Q2815" s="9"/>
    </row>
    <row r="2816" spans="1:17">
      <c r="A2816" s="9"/>
      <c r="B2816" s="9" t="s">
        <v>1879</v>
      </c>
      <c r="C2816" s="9"/>
      <c r="D2816" s="9"/>
      <c r="E2816" s="9"/>
      <c r="F2816" s="9"/>
      <c r="G2816" s="44"/>
      <c r="H2816" s="9"/>
      <c r="I2816" s="9"/>
      <c r="J2816" s="9"/>
      <c r="K2816" s="59"/>
      <c r="L2816" s="44"/>
      <c r="M2816" s="44"/>
      <c r="N2816" s="59"/>
      <c r="O2816" s="9"/>
      <c r="P2816" s="9"/>
      <c r="Q2816" s="9"/>
    </row>
    <row r="2817" spans="1:17">
      <c r="A2817" s="9"/>
      <c r="B2817" s="9" t="s">
        <v>2359</v>
      </c>
      <c r="C2817" s="9"/>
      <c r="D2817" s="9"/>
      <c r="E2817" s="9"/>
      <c r="F2817" s="9"/>
      <c r="G2817" s="44"/>
      <c r="H2817" s="9"/>
      <c r="I2817" s="9"/>
      <c r="J2817" s="9"/>
      <c r="K2817" s="59"/>
      <c r="L2817" s="44"/>
      <c r="M2817" s="44"/>
      <c r="N2817" s="59"/>
      <c r="O2817" s="9"/>
      <c r="P2817" s="9"/>
      <c r="Q2817" s="9"/>
    </row>
    <row r="2818" spans="1:17">
      <c r="A2818" s="9"/>
      <c r="B2818" s="9" t="s">
        <v>453</v>
      </c>
      <c r="C2818" s="9"/>
      <c r="D2818" s="9"/>
      <c r="E2818" s="9"/>
      <c r="F2818" s="9"/>
      <c r="G2818" s="44"/>
      <c r="H2818" s="9"/>
      <c r="I2818" s="9"/>
      <c r="J2818" s="9"/>
      <c r="K2818" s="59"/>
      <c r="L2818" s="44"/>
      <c r="M2818" s="44"/>
      <c r="N2818" s="59"/>
      <c r="O2818" s="9"/>
      <c r="P2818" s="9"/>
      <c r="Q2818" s="9"/>
    </row>
    <row r="2819" spans="1:17">
      <c r="A2819" s="9"/>
      <c r="B2819" s="9" t="s">
        <v>2361</v>
      </c>
      <c r="C2819" s="9"/>
      <c r="D2819" s="9"/>
      <c r="E2819" s="9"/>
      <c r="F2819" s="9"/>
      <c r="G2819" s="44"/>
      <c r="H2819" s="9"/>
      <c r="I2819" s="9"/>
      <c r="J2819" s="9"/>
      <c r="K2819" s="59"/>
      <c r="L2819" s="44"/>
      <c r="M2819" s="44"/>
      <c r="N2819" s="59"/>
      <c r="O2819" s="9"/>
      <c r="P2819" s="9"/>
      <c r="Q2819" s="9"/>
    </row>
    <row r="2820" spans="1:17">
      <c r="A2820" s="9"/>
      <c r="B2820" s="9" t="s">
        <v>1492</v>
      </c>
      <c r="C2820" s="9"/>
      <c r="D2820" s="9"/>
      <c r="E2820" s="9"/>
      <c r="F2820" s="9"/>
      <c r="G2820" s="44"/>
      <c r="H2820" s="9"/>
      <c r="I2820" s="9"/>
      <c r="J2820" s="9"/>
      <c r="K2820" s="59"/>
      <c r="L2820" s="44"/>
      <c r="M2820" s="44"/>
      <c r="N2820" s="59"/>
      <c r="O2820" s="9"/>
      <c r="P2820" s="9"/>
      <c r="Q2820" s="9"/>
    </row>
    <row r="2821" spans="1:17">
      <c r="A2821" s="9"/>
      <c r="B2821" s="9" t="s">
        <v>303</v>
      </c>
      <c r="C2821" s="9"/>
      <c r="D2821" s="9"/>
      <c r="E2821" s="9"/>
      <c r="F2821" s="9"/>
      <c r="G2821" s="44"/>
      <c r="H2821" s="9"/>
      <c r="I2821" s="9"/>
      <c r="J2821" s="9"/>
      <c r="K2821" s="59"/>
      <c r="L2821" s="44"/>
      <c r="M2821" s="44"/>
      <c r="N2821" s="59"/>
      <c r="O2821" s="9"/>
      <c r="P2821" s="9"/>
      <c r="Q2821" s="9"/>
    </row>
    <row r="2822" spans="1:17">
      <c r="A2822" s="9"/>
      <c r="B2822" s="9" t="s">
        <v>2254</v>
      </c>
      <c r="C2822" s="9"/>
      <c r="D2822" s="9"/>
      <c r="E2822" s="9"/>
      <c r="F2822" s="9"/>
      <c r="G2822" s="44"/>
      <c r="H2822" s="9"/>
      <c r="I2822" s="9"/>
      <c r="J2822" s="9"/>
      <c r="K2822" s="59"/>
      <c r="L2822" s="44"/>
      <c r="M2822" s="44"/>
      <c r="N2822" s="59"/>
      <c r="O2822" s="9"/>
      <c r="P2822" s="9"/>
      <c r="Q2822" s="9"/>
    </row>
    <row r="2823" spans="1:17">
      <c r="A2823" s="9"/>
      <c r="B2823" s="9" t="s">
        <v>314</v>
      </c>
      <c r="C2823" s="9"/>
      <c r="D2823" s="9"/>
      <c r="E2823" s="9"/>
      <c r="F2823" s="9"/>
      <c r="G2823" s="44"/>
      <c r="H2823" s="9"/>
      <c r="I2823" s="9"/>
      <c r="J2823" s="9"/>
      <c r="K2823" s="59"/>
      <c r="L2823" s="44"/>
      <c r="M2823" s="44"/>
      <c r="N2823" s="59"/>
      <c r="O2823" s="9"/>
      <c r="P2823" s="9"/>
      <c r="Q2823" s="9"/>
    </row>
    <row r="2824" spans="1:17">
      <c r="A2824" s="9"/>
      <c r="B2824" s="9" t="s">
        <v>1395</v>
      </c>
      <c r="C2824" s="9"/>
      <c r="D2824" s="9"/>
      <c r="E2824" s="9"/>
      <c r="F2824" s="9"/>
      <c r="G2824" s="44"/>
      <c r="H2824" s="9"/>
      <c r="I2824" s="9"/>
      <c r="J2824" s="9"/>
      <c r="K2824" s="59"/>
      <c r="L2824" s="44"/>
      <c r="M2824" s="44"/>
      <c r="N2824" s="59"/>
      <c r="O2824" s="9"/>
      <c r="P2824" s="9"/>
      <c r="Q2824" s="9"/>
    </row>
    <row r="2825" spans="1:17">
      <c r="A2825" s="9"/>
      <c r="B2825" s="9" t="s">
        <v>2074</v>
      </c>
      <c r="C2825" s="9"/>
      <c r="D2825" s="9"/>
      <c r="E2825" s="9"/>
      <c r="F2825" s="9"/>
      <c r="G2825" s="44"/>
      <c r="H2825" s="9"/>
      <c r="I2825" s="9"/>
      <c r="J2825" s="9"/>
      <c r="K2825" s="59"/>
      <c r="L2825" s="44"/>
      <c r="M2825" s="44"/>
      <c r="N2825" s="59"/>
      <c r="O2825" s="9"/>
      <c r="P2825" s="9"/>
      <c r="Q2825" s="9"/>
    </row>
    <row r="2826" spans="1:17">
      <c r="A2826" s="9"/>
      <c r="B2826" s="9" t="s">
        <v>951</v>
      </c>
      <c r="C2826" s="9"/>
      <c r="D2826" s="9"/>
      <c r="E2826" s="9"/>
      <c r="F2826" s="9"/>
      <c r="G2826" s="44"/>
      <c r="H2826" s="9"/>
      <c r="I2826" s="9"/>
      <c r="J2826" s="9"/>
      <c r="K2826" s="59"/>
      <c r="L2826" s="44"/>
      <c r="M2826" s="44"/>
      <c r="N2826" s="59"/>
      <c r="O2826" s="9"/>
      <c r="P2826" s="9"/>
      <c r="Q2826" s="9"/>
    </row>
    <row r="2827" spans="1:17">
      <c r="A2827" s="9"/>
      <c r="B2827" s="9" t="s">
        <v>1541</v>
      </c>
      <c r="C2827" s="9"/>
      <c r="D2827" s="9"/>
      <c r="E2827" s="9"/>
      <c r="F2827" s="9"/>
      <c r="G2827" s="44"/>
      <c r="H2827" s="9"/>
      <c r="I2827" s="9"/>
      <c r="J2827" s="9"/>
      <c r="K2827" s="59"/>
      <c r="L2827" s="44"/>
      <c r="M2827" s="44"/>
      <c r="N2827" s="59"/>
      <c r="O2827" s="9"/>
      <c r="P2827" s="9"/>
      <c r="Q2827" s="9"/>
    </row>
    <row r="2828" spans="1:17">
      <c r="A2828" s="9"/>
      <c r="B2828" s="9" t="s">
        <v>867</v>
      </c>
      <c r="C2828" s="9"/>
      <c r="D2828" s="9"/>
      <c r="E2828" s="9"/>
      <c r="F2828" s="9"/>
      <c r="G2828" s="44"/>
      <c r="H2828" s="9"/>
      <c r="I2828" s="9"/>
      <c r="J2828" s="9"/>
      <c r="K2828" s="59"/>
      <c r="L2828" s="44"/>
      <c r="M2828" s="44"/>
      <c r="N2828" s="59"/>
      <c r="O2828" s="9"/>
      <c r="P2828" s="9"/>
      <c r="Q2828" s="9"/>
    </row>
    <row r="2829" spans="1:17">
      <c r="A2829" s="9"/>
      <c r="B2829" s="9" t="s">
        <v>973</v>
      </c>
      <c r="C2829" s="9"/>
      <c r="D2829" s="9"/>
      <c r="E2829" s="9"/>
      <c r="F2829" s="9"/>
      <c r="G2829" s="44"/>
      <c r="H2829" s="9"/>
      <c r="I2829" s="9"/>
      <c r="J2829" s="9"/>
      <c r="K2829" s="59"/>
      <c r="L2829" s="44"/>
      <c r="M2829" s="44"/>
      <c r="N2829" s="59"/>
      <c r="O2829" s="9"/>
      <c r="P2829" s="9"/>
      <c r="Q2829" s="9"/>
    </row>
    <row r="2830" spans="1:17" ht="15.75" customHeight="1">
      <c r="A2830" s="52"/>
      <c r="B2830" s="9" t="s">
        <v>871</v>
      </c>
      <c r="C2830" s="52"/>
      <c r="D2830" s="52"/>
      <c r="E2830" s="58"/>
      <c r="F2830" s="58"/>
      <c r="G2830" s="60"/>
      <c r="H2830" s="58"/>
      <c r="I2830" s="58"/>
      <c r="J2830" s="58"/>
      <c r="K2830" s="61"/>
      <c r="L2830" s="44"/>
      <c r="M2830" s="44"/>
      <c r="N2830" s="59"/>
      <c r="O2830" s="9"/>
      <c r="P2830" s="9"/>
      <c r="Q2830" s="9"/>
    </row>
    <row r="2831" spans="1:17" ht="15.75" customHeight="1">
      <c r="A2831" s="52"/>
      <c r="B2831" s="9" t="s">
        <v>1672</v>
      </c>
      <c r="C2831" s="52"/>
      <c r="D2831" s="52"/>
      <c r="E2831" s="58"/>
      <c r="F2831" s="58"/>
      <c r="G2831" s="60"/>
      <c r="H2831" s="58"/>
      <c r="I2831" s="58"/>
      <c r="J2831" s="58"/>
      <c r="K2831" s="61"/>
      <c r="L2831" s="44"/>
      <c r="M2831" s="44"/>
      <c r="N2831" s="59"/>
      <c r="O2831" s="9"/>
      <c r="P2831" s="9"/>
      <c r="Q2831" s="9"/>
    </row>
    <row r="2832" spans="1:17" ht="15.75" customHeight="1">
      <c r="A2832" s="52"/>
      <c r="B2832" s="9" t="s">
        <v>2176</v>
      </c>
      <c r="C2832" s="52"/>
      <c r="D2832" s="52"/>
      <c r="E2832" s="58"/>
      <c r="F2832" s="58"/>
      <c r="G2832" s="60"/>
      <c r="H2832" s="58"/>
      <c r="I2832" s="58"/>
      <c r="J2832" s="58"/>
      <c r="K2832" s="61"/>
      <c r="L2832" s="44"/>
      <c r="M2832" s="44"/>
      <c r="N2832" s="59"/>
      <c r="O2832" s="9"/>
      <c r="P2832" s="9"/>
      <c r="Q2832" s="9"/>
    </row>
    <row r="2833" spans="1:17" ht="15.75" customHeight="1">
      <c r="A2833" s="52"/>
      <c r="B2833" s="9" t="s">
        <v>2261</v>
      </c>
      <c r="C2833" s="52"/>
      <c r="D2833" s="52"/>
      <c r="E2833" s="58"/>
      <c r="F2833" s="58"/>
      <c r="G2833" s="60"/>
      <c r="H2833" s="58"/>
      <c r="I2833" s="58"/>
      <c r="J2833" s="58"/>
      <c r="K2833" s="61"/>
      <c r="L2833" s="44"/>
      <c r="M2833" s="44"/>
      <c r="N2833" s="59"/>
      <c r="O2833" s="9"/>
      <c r="P2833" s="9"/>
      <c r="Q2833" s="9"/>
    </row>
    <row r="2834" spans="1:17" ht="15.75" customHeight="1">
      <c r="A2834" s="52"/>
      <c r="B2834" s="9" t="s">
        <v>1818</v>
      </c>
      <c r="C2834" s="52"/>
      <c r="D2834" s="52"/>
      <c r="E2834" s="58"/>
      <c r="F2834" s="58"/>
      <c r="G2834" s="60"/>
      <c r="H2834" s="58"/>
      <c r="I2834" s="58"/>
      <c r="J2834" s="58"/>
      <c r="K2834" s="61"/>
      <c r="L2834" s="44"/>
      <c r="M2834" s="44"/>
      <c r="N2834" s="59"/>
      <c r="O2834" s="9"/>
      <c r="P2834" s="9"/>
      <c r="Q2834" s="9"/>
    </row>
    <row r="2835" spans="1:17" ht="15.75" customHeight="1">
      <c r="A2835" s="52"/>
      <c r="B2835" s="9" t="s">
        <v>999</v>
      </c>
      <c r="C2835" s="52"/>
      <c r="D2835" s="52"/>
      <c r="E2835" s="58"/>
      <c r="F2835" s="58"/>
      <c r="G2835" s="60"/>
      <c r="H2835" s="58"/>
      <c r="I2835" s="58"/>
      <c r="J2835" s="58"/>
      <c r="K2835" s="61"/>
      <c r="L2835" s="44"/>
      <c r="M2835" s="44"/>
      <c r="N2835" s="59"/>
      <c r="O2835" s="9"/>
      <c r="P2835" s="9"/>
      <c r="Q2835" s="9"/>
    </row>
    <row r="2836" spans="1:17" ht="15.75" customHeight="1">
      <c r="A2836" s="52"/>
      <c r="B2836" s="9" t="s">
        <v>2383</v>
      </c>
      <c r="C2836" s="52"/>
      <c r="D2836" s="52"/>
      <c r="E2836" s="58"/>
      <c r="F2836" s="58"/>
      <c r="G2836" s="60"/>
      <c r="H2836" s="58"/>
      <c r="I2836" s="58"/>
      <c r="J2836" s="58"/>
      <c r="K2836" s="61"/>
      <c r="L2836" s="44"/>
      <c r="M2836" s="44"/>
      <c r="N2836" s="59"/>
      <c r="O2836" s="9"/>
      <c r="P2836" s="9"/>
      <c r="Q2836" s="9"/>
    </row>
    <row r="2837" spans="1:17" ht="15.75" customHeight="1">
      <c r="A2837" s="52"/>
      <c r="B2837" s="9" t="s">
        <v>916</v>
      </c>
      <c r="C2837" s="52"/>
      <c r="D2837" s="52"/>
      <c r="E2837" s="58"/>
      <c r="F2837" s="58"/>
      <c r="G2837" s="60"/>
      <c r="H2837" s="58"/>
      <c r="I2837" s="58"/>
      <c r="J2837" s="58"/>
      <c r="K2837" s="61"/>
      <c r="L2837" s="44"/>
      <c r="M2837" s="44"/>
      <c r="N2837" s="59"/>
      <c r="O2837" s="9"/>
      <c r="P2837" s="9"/>
      <c r="Q2837" s="9"/>
    </row>
    <row r="2838" spans="1:17" ht="15.75" customHeight="1">
      <c r="A2838" s="52"/>
      <c r="B2838" s="9" t="s">
        <v>2125</v>
      </c>
      <c r="C2838" s="52"/>
      <c r="D2838" s="52"/>
      <c r="E2838" s="58"/>
      <c r="F2838" s="58"/>
      <c r="G2838" s="60"/>
      <c r="H2838" s="62"/>
      <c r="I2838" s="58"/>
      <c r="J2838" s="58"/>
      <c r="K2838" s="61"/>
      <c r="L2838" s="44"/>
      <c r="M2838" s="44"/>
      <c r="N2838" s="59"/>
      <c r="O2838" s="9"/>
      <c r="P2838" s="9"/>
      <c r="Q2838" s="9"/>
    </row>
    <row r="2839" spans="1:17" ht="15.75" customHeight="1">
      <c r="A2839" s="52"/>
      <c r="B2839" s="9" t="s">
        <v>1445</v>
      </c>
      <c r="C2839" s="52"/>
      <c r="D2839" s="52"/>
      <c r="E2839" s="58"/>
      <c r="F2839" s="58"/>
      <c r="G2839" s="60"/>
      <c r="H2839" s="58"/>
      <c r="I2839" s="58"/>
      <c r="J2839" s="58"/>
      <c r="K2839" s="61"/>
      <c r="L2839" s="44"/>
      <c r="M2839" s="44"/>
      <c r="N2839" s="59"/>
      <c r="O2839" s="9"/>
      <c r="P2839" s="9"/>
      <c r="Q2839" s="9"/>
    </row>
    <row r="2840" spans="1:17" ht="15.75" customHeight="1">
      <c r="A2840" s="52"/>
      <c r="B2840" s="9" t="s">
        <v>2266</v>
      </c>
      <c r="C2840" s="52"/>
      <c r="D2840" s="52"/>
      <c r="E2840" s="58"/>
      <c r="F2840" s="58"/>
      <c r="G2840" s="60"/>
      <c r="H2840" s="58"/>
      <c r="I2840" s="58"/>
      <c r="J2840" s="58"/>
      <c r="K2840" s="61"/>
      <c r="L2840" s="44"/>
      <c r="M2840" s="44"/>
      <c r="N2840" s="59"/>
      <c r="O2840" s="9"/>
      <c r="P2840" s="9"/>
      <c r="Q2840" s="9"/>
    </row>
    <row r="2841" spans="1:17" ht="15.75" customHeight="1">
      <c r="A2841" s="52"/>
      <c r="B2841" s="9" t="s">
        <v>2267</v>
      </c>
      <c r="C2841" s="52"/>
      <c r="D2841" s="52"/>
      <c r="E2841" s="58"/>
      <c r="F2841" s="58"/>
      <c r="G2841" s="60"/>
      <c r="H2841" s="58"/>
      <c r="I2841" s="58"/>
      <c r="J2841" s="58"/>
      <c r="K2841" s="61"/>
      <c r="L2841" s="44"/>
      <c r="M2841" s="44"/>
      <c r="N2841" s="59"/>
      <c r="O2841" s="9"/>
      <c r="P2841" s="9"/>
      <c r="Q2841" s="9"/>
    </row>
    <row r="2842" spans="1:17" ht="15.75" customHeight="1">
      <c r="A2842" s="52"/>
      <c r="B2842" s="9" t="s">
        <v>2391</v>
      </c>
      <c r="C2842" s="52"/>
      <c r="D2842" s="52"/>
      <c r="E2842" s="58"/>
      <c r="F2842" s="58"/>
      <c r="G2842" s="60"/>
      <c r="H2842" s="58"/>
      <c r="I2842" s="58"/>
      <c r="J2842" s="58"/>
      <c r="K2842" s="61"/>
      <c r="L2842" s="44"/>
      <c r="M2842" s="44"/>
      <c r="N2842" s="59"/>
      <c r="O2842" s="9"/>
      <c r="P2842" s="9"/>
      <c r="Q2842" s="9"/>
    </row>
    <row r="2843" spans="1:17" ht="15.75" customHeight="1">
      <c r="A2843" s="52"/>
      <c r="B2843" s="9" t="s">
        <v>910</v>
      </c>
      <c r="C2843" s="52"/>
      <c r="D2843" s="52"/>
      <c r="E2843" s="58"/>
      <c r="F2843" s="58"/>
      <c r="G2843" s="60"/>
      <c r="H2843" s="58"/>
      <c r="I2843" s="58"/>
      <c r="J2843" s="58"/>
      <c r="K2843" s="61"/>
      <c r="L2843" s="44"/>
      <c r="M2843" s="44"/>
      <c r="N2843" s="59"/>
      <c r="O2843" s="9"/>
      <c r="P2843" s="9"/>
      <c r="Q2843" s="9"/>
    </row>
    <row r="2844" spans="1:17" ht="15.75" customHeight="1">
      <c r="A2844" s="52"/>
      <c r="B2844" s="9" t="s">
        <v>998</v>
      </c>
      <c r="C2844" s="52"/>
      <c r="D2844" s="52"/>
      <c r="E2844" s="58"/>
      <c r="F2844" s="58"/>
      <c r="G2844" s="60"/>
      <c r="H2844" s="58"/>
      <c r="I2844" s="58"/>
      <c r="J2844" s="58"/>
      <c r="K2844" s="61"/>
      <c r="L2844" s="44"/>
      <c r="M2844" s="44"/>
      <c r="N2844" s="59"/>
      <c r="O2844" s="9"/>
      <c r="P2844" s="9"/>
      <c r="Q2844" s="9"/>
    </row>
    <row r="2845" spans="1:17" ht="15.75" customHeight="1">
      <c r="A2845" s="52"/>
      <c r="B2845" s="9" t="s">
        <v>1018</v>
      </c>
      <c r="C2845" s="52"/>
      <c r="D2845" s="52"/>
      <c r="E2845" s="58"/>
      <c r="F2845" s="58"/>
      <c r="G2845" s="60"/>
      <c r="H2845" s="58"/>
      <c r="I2845" s="58"/>
      <c r="J2845" s="58"/>
      <c r="K2845" s="61"/>
      <c r="L2845" s="44"/>
      <c r="M2845" s="44"/>
      <c r="N2845" s="59"/>
      <c r="O2845" s="9"/>
      <c r="P2845" s="9"/>
      <c r="Q2845" s="9"/>
    </row>
    <row r="2846" spans="1:17" ht="15.75" customHeight="1">
      <c r="A2846" s="52"/>
      <c r="B2846" s="9" t="s">
        <v>2271</v>
      </c>
      <c r="C2846" s="52"/>
      <c r="D2846" s="52"/>
      <c r="E2846" s="58"/>
      <c r="F2846" s="58"/>
      <c r="G2846" s="60"/>
      <c r="H2846" s="58"/>
      <c r="I2846" s="58"/>
      <c r="J2846" s="58"/>
      <c r="K2846" s="61"/>
      <c r="L2846" s="44"/>
      <c r="M2846" s="44"/>
      <c r="N2846" s="59"/>
      <c r="O2846" s="9"/>
      <c r="P2846" s="9"/>
      <c r="Q2846" s="9"/>
    </row>
    <row r="2847" spans="1:17" ht="15.75" customHeight="1">
      <c r="A2847" s="52"/>
      <c r="B2847" s="9" t="s">
        <v>2181</v>
      </c>
      <c r="C2847" s="52"/>
      <c r="D2847" s="52"/>
      <c r="E2847" s="58"/>
      <c r="F2847" s="58"/>
      <c r="G2847" s="60"/>
      <c r="H2847" s="58"/>
      <c r="I2847" s="58"/>
      <c r="J2847" s="58"/>
      <c r="K2847" s="61"/>
      <c r="L2847" s="44"/>
      <c r="M2847" s="44"/>
      <c r="N2847" s="59"/>
      <c r="O2847" s="9"/>
      <c r="P2847" s="9"/>
      <c r="Q2847" s="9"/>
    </row>
    <row r="2848" spans="1:17" ht="15.75" customHeight="1">
      <c r="A2848" s="52"/>
      <c r="B2848" s="9" t="s">
        <v>976</v>
      </c>
      <c r="C2848" s="52"/>
      <c r="D2848" s="52"/>
      <c r="E2848" s="58"/>
      <c r="F2848" s="58"/>
      <c r="G2848" s="60"/>
      <c r="H2848" s="58"/>
      <c r="I2848" s="58"/>
      <c r="J2848" s="58"/>
      <c r="K2848" s="61"/>
      <c r="L2848" s="44"/>
      <c r="M2848" s="44"/>
      <c r="N2848" s="59"/>
      <c r="O2848" s="9"/>
      <c r="P2848" s="9"/>
      <c r="Q2848" s="9"/>
    </row>
    <row r="2849" spans="1:17" ht="15.75" customHeight="1">
      <c r="A2849" s="52"/>
      <c r="B2849" s="9" t="s">
        <v>2405</v>
      </c>
      <c r="C2849" s="52"/>
      <c r="D2849" s="52"/>
      <c r="E2849" s="62"/>
      <c r="F2849" s="58"/>
      <c r="G2849" s="60"/>
      <c r="H2849" s="62"/>
      <c r="I2849" s="58"/>
      <c r="J2849" s="58"/>
      <c r="K2849" s="61"/>
      <c r="L2849" s="44"/>
      <c r="M2849" s="44"/>
      <c r="N2849" s="59"/>
      <c r="O2849" s="9"/>
      <c r="P2849" s="9"/>
      <c r="Q2849" s="9"/>
    </row>
    <row r="2850" spans="1:17" ht="15.75" customHeight="1">
      <c r="A2850" s="52"/>
      <c r="B2850" s="9" t="s">
        <v>614</v>
      </c>
      <c r="C2850" s="52"/>
      <c r="D2850" s="52"/>
      <c r="E2850" s="58"/>
      <c r="F2850" s="58"/>
      <c r="G2850" s="60"/>
      <c r="H2850" s="58"/>
      <c r="I2850" s="58"/>
      <c r="J2850" s="58"/>
      <c r="K2850" s="61"/>
      <c r="L2850" s="44"/>
      <c r="M2850" s="44"/>
      <c r="N2850" s="59"/>
      <c r="O2850" s="9"/>
      <c r="P2850" s="9"/>
      <c r="Q2850" s="9"/>
    </row>
    <row r="2851" spans="1:17" ht="15.75" customHeight="1">
      <c r="A2851" s="52"/>
      <c r="B2851" s="9" t="s">
        <v>960</v>
      </c>
      <c r="C2851" s="52"/>
      <c r="D2851" s="52"/>
      <c r="E2851" s="58"/>
      <c r="F2851" s="58"/>
      <c r="G2851" s="60"/>
      <c r="H2851" s="58"/>
      <c r="I2851" s="58"/>
      <c r="J2851" s="58"/>
      <c r="K2851" s="61"/>
      <c r="L2851" s="44"/>
      <c r="M2851" s="44"/>
      <c r="N2851" s="59"/>
      <c r="O2851" s="9"/>
      <c r="P2851" s="9"/>
      <c r="Q2851" s="9"/>
    </row>
    <row r="2852" spans="1:17" ht="15.75" customHeight="1">
      <c r="A2852" s="52"/>
      <c r="B2852" s="9" t="s">
        <v>1702</v>
      </c>
      <c r="C2852" s="52"/>
      <c r="D2852" s="52"/>
      <c r="E2852" s="58"/>
      <c r="F2852" s="58"/>
      <c r="G2852" s="60"/>
      <c r="H2852" s="58"/>
      <c r="I2852" s="58"/>
      <c r="J2852" s="58"/>
      <c r="K2852" s="61"/>
      <c r="L2852" s="44"/>
      <c r="M2852" s="44"/>
      <c r="N2852" s="59"/>
      <c r="O2852" s="9"/>
      <c r="P2852" s="9"/>
      <c r="Q2852" s="9"/>
    </row>
    <row r="2853" spans="1:17" ht="15.75" customHeight="1">
      <c r="A2853" s="52"/>
      <c r="B2853" s="9" t="s">
        <v>674</v>
      </c>
      <c r="C2853" s="52"/>
      <c r="D2853" s="52"/>
      <c r="E2853" s="62"/>
      <c r="F2853" s="58"/>
      <c r="G2853" s="60"/>
      <c r="H2853" s="62"/>
      <c r="I2853" s="58"/>
      <c r="J2853" s="58"/>
      <c r="K2853" s="61"/>
      <c r="L2853" s="44"/>
      <c r="M2853" s="44"/>
      <c r="N2853" s="59"/>
      <c r="O2853" s="9"/>
      <c r="P2853" s="9"/>
      <c r="Q2853" s="9"/>
    </row>
    <row r="2854" spans="1:17" ht="15.75" customHeight="1">
      <c r="A2854" s="52"/>
      <c r="B2854" s="9" t="s">
        <v>974</v>
      </c>
      <c r="C2854" s="52"/>
      <c r="D2854" s="52"/>
      <c r="E2854" s="62"/>
      <c r="F2854" s="58"/>
      <c r="G2854" s="60"/>
      <c r="H2854" s="62"/>
      <c r="I2854" s="58"/>
      <c r="J2854" s="58"/>
      <c r="K2854" s="61"/>
      <c r="L2854" s="44"/>
      <c r="M2854" s="44"/>
      <c r="N2854" s="59"/>
      <c r="O2854" s="9"/>
      <c r="P2854" s="9"/>
      <c r="Q2854" s="9"/>
    </row>
    <row r="2855" spans="1:17" ht="15.75" customHeight="1">
      <c r="A2855" s="52"/>
      <c r="B2855" s="9" t="s">
        <v>2184</v>
      </c>
      <c r="C2855" s="52"/>
      <c r="D2855" s="52"/>
      <c r="E2855" s="62"/>
      <c r="F2855" s="58"/>
      <c r="G2855" s="60"/>
      <c r="H2855" s="62"/>
      <c r="I2855" s="58"/>
      <c r="J2855" s="58"/>
      <c r="K2855" s="61"/>
      <c r="L2855" s="44"/>
      <c r="M2855" s="44"/>
      <c r="N2855" s="59"/>
      <c r="O2855" s="9"/>
      <c r="P2855" s="9"/>
      <c r="Q2855" s="9"/>
    </row>
    <row r="2856" spans="1:17" ht="15.75" customHeight="1">
      <c r="A2856" s="52"/>
      <c r="B2856" s="9" t="s">
        <v>2132</v>
      </c>
      <c r="C2856" s="52"/>
      <c r="D2856" s="52"/>
      <c r="E2856" s="58"/>
      <c r="F2856" s="58"/>
      <c r="G2856" s="60"/>
      <c r="H2856" s="62"/>
      <c r="I2856" s="58"/>
      <c r="J2856" s="58"/>
      <c r="K2856" s="61"/>
      <c r="L2856" s="44"/>
      <c r="M2856" s="44"/>
      <c r="N2856" s="59"/>
      <c r="O2856" s="9"/>
      <c r="P2856" s="9"/>
      <c r="Q2856" s="9"/>
    </row>
    <row r="2857" spans="1:17" ht="15.75" customHeight="1">
      <c r="A2857" s="52"/>
      <c r="B2857" s="9" t="s">
        <v>990</v>
      </c>
      <c r="C2857" s="52"/>
      <c r="D2857" s="52"/>
      <c r="E2857" s="58"/>
      <c r="F2857" s="58"/>
      <c r="G2857" s="60"/>
      <c r="H2857" s="58"/>
      <c r="I2857" s="58"/>
      <c r="J2857" s="58"/>
      <c r="K2857" s="61"/>
      <c r="L2857" s="44"/>
      <c r="M2857" s="44"/>
      <c r="N2857" s="59"/>
      <c r="O2857" s="9"/>
      <c r="P2857" s="9"/>
      <c r="Q2857" s="9"/>
    </row>
    <row r="2858" spans="1:17" ht="15.75" customHeight="1">
      <c r="A2858" s="52"/>
      <c r="B2858" s="9" t="s">
        <v>1631</v>
      </c>
      <c r="C2858" s="52"/>
      <c r="D2858" s="52"/>
      <c r="E2858" s="58"/>
      <c r="F2858" s="58"/>
      <c r="G2858" s="60"/>
      <c r="H2858" s="58"/>
      <c r="I2858" s="58"/>
      <c r="J2858" s="58"/>
      <c r="K2858" s="61"/>
      <c r="L2858" s="44"/>
      <c r="M2858" s="44"/>
      <c r="N2858" s="59"/>
      <c r="O2858" s="9"/>
      <c r="P2858" s="9"/>
      <c r="Q2858" s="9"/>
    </row>
    <row r="2859" spans="1:17" ht="15.75" customHeight="1">
      <c r="A2859" s="52"/>
      <c r="B2859" s="9" t="s">
        <v>2416</v>
      </c>
      <c r="C2859" s="52"/>
      <c r="D2859" s="52"/>
      <c r="E2859" s="58"/>
      <c r="F2859" s="58"/>
      <c r="G2859" s="60"/>
      <c r="H2859" s="58"/>
      <c r="I2859" s="58"/>
      <c r="J2859" s="58"/>
      <c r="K2859" s="61"/>
      <c r="L2859" s="44"/>
      <c r="M2859" s="44"/>
      <c r="N2859" s="59"/>
      <c r="O2859" s="9"/>
      <c r="P2859" s="9"/>
      <c r="Q2859" s="9"/>
    </row>
    <row r="2860" spans="1:17" ht="15.75" customHeight="1">
      <c r="A2860" s="52"/>
      <c r="B2860" s="9" t="s">
        <v>2276</v>
      </c>
      <c r="C2860" s="52"/>
      <c r="D2860" s="52"/>
      <c r="E2860" s="58"/>
      <c r="F2860" s="58"/>
      <c r="G2860" s="60"/>
      <c r="H2860" s="58"/>
      <c r="I2860" s="58"/>
      <c r="J2860" s="58"/>
      <c r="K2860" s="61"/>
      <c r="L2860" s="44"/>
      <c r="M2860" s="44"/>
      <c r="N2860" s="59"/>
      <c r="O2860" s="9"/>
      <c r="P2860" s="9"/>
      <c r="Q2860" s="9"/>
    </row>
    <row r="2861" spans="1:17" ht="15.75" customHeight="1">
      <c r="A2861" s="52"/>
      <c r="B2861" s="9" t="s">
        <v>2417</v>
      </c>
      <c r="C2861" s="52"/>
      <c r="D2861" s="52"/>
      <c r="E2861" s="58"/>
      <c r="F2861" s="58"/>
      <c r="G2861" s="60"/>
      <c r="H2861" s="58"/>
      <c r="I2861" s="58"/>
      <c r="J2861" s="58"/>
      <c r="K2861" s="61"/>
      <c r="L2861" s="44"/>
      <c r="M2861" s="44"/>
      <c r="N2861" s="59"/>
      <c r="O2861" s="9"/>
      <c r="P2861" s="9"/>
      <c r="Q2861" s="9"/>
    </row>
    <row r="2862" spans="1:17" ht="15.75" customHeight="1">
      <c r="A2862" s="52"/>
      <c r="B2862" s="9" t="s">
        <v>1866</v>
      </c>
      <c r="C2862" s="52"/>
      <c r="D2862" s="52"/>
      <c r="E2862" s="58"/>
      <c r="F2862" s="58"/>
      <c r="G2862" s="60"/>
      <c r="H2862" s="58"/>
      <c r="I2862" s="58"/>
      <c r="J2862" s="58"/>
      <c r="K2862" s="61"/>
      <c r="L2862" s="44"/>
      <c r="M2862" s="44"/>
      <c r="N2862" s="59"/>
      <c r="O2862" s="9"/>
      <c r="P2862" s="9"/>
      <c r="Q2862" s="9"/>
    </row>
    <row r="2863" spans="1:17" ht="15.75" customHeight="1">
      <c r="A2863" s="52"/>
      <c r="B2863" s="9" t="s">
        <v>1352</v>
      </c>
      <c r="C2863" s="52"/>
      <c r="D2863" s="52"/>
      <c r="E2863" s="58"/>
      <c r="F2863" s="58"/>
      <c r="G2863" s="60"/>
      <c r="H2863" s="58"/>
      <c r="I2863" s="58"/>
      <c r="J2863" s="58"/>
      <c r="K2863" s="61"/>
      <c r="L2863" s="44"/>
      <c r="M2863" s="44"/>
      <c r="N2863" s="59"/>
      <c r="O2863" s="9"/>
      <c r="P2863" s="9"/>
      <c r="Q2863" s="9"/>
    </row>
    <row r="2864" spans="1:17" ht="15.75" customHeight="1">
      <c r="A2864" s="52"/>
      <c r="B2864" s="9" t="s">
        <v>2423</v>
      </c>
      <c r="C2864" s="52"/>
      <c r="D2864" s="52"/>
      <c r="E2864" s="58"/>
      <c r="F2864" s="58"/>
      <c r="G2864" s="60"/>
      <c r="H2864" s="58"/>
      <c r="I2864" s="58"/>
      <c r="J2864" s="58"/>
      <c r="K2864" s="61"/>
      <c r="L2864" s="44"/>
      <c r="M2864" s="44"/>
      <c r="N2864" s="59"/>
      <c r="O2864" s="9"/>
      <c r="P2864" s="9"/>
      <c r="Q2864" s="9"/>
    </row>
    <row r="2865" spans="1:17" ht="15.75" customHeight="1">
      <c r="A2865" s="52"/>
      <c r="B2865" s="9" t="s">
        <v>1418</v>
      </c>
      <c r="C2865" s="52"/>
      <c r="D2865" s="52"/>
      <c r="E2865" s="58"/>
      <c r="F2865" s="58"/>
      <c r="G2865" s="60"/>
      <c r="H2865" s="58"/>
      <c r="I2865" s="58"/>
      <c r="J2865" s="58"/>
      <c r="K2865" s="61"/>
      <c r="L2865" s="44"/>
      <c r="M2865" s="44"/>
      <c r="N2865" s="59"/>
      <c r="O2865" s="9"/>
      <c r="P2865" s="9"/>
      <c r="Q2865" s="9"/>
    </row>
    <row r="2866" spans="1:17" ht="15.75" customHeight="1">
      <c r="A2866" s="52"/>
      <c r="B2866" s="9" t="s">
        <v>2079</v>
      </c>
      <c r="C2866" s="52"/>
      <c r="D2866" s="52"/>
      <c r="E2866" s="58"/>
      <c r="F2866" s="58"/>
      <c r="G2866" s="60"/>
      <c r="H2866" s="58"/>
      <c r="I2866" s="58"/>
      <c r="J2866" s="58"/>
      <c r="K2866" s="61"/>
      <c r="L2866" s="44"/>
      <c r="M2866" s="44"/>
      <c r="N2866" s="59"/>
      <c r="O2866" s="9"/>
      <c r="P2866" s="9"/>
      <c r="Q2866" s="9"/>
    </row>
    <row r="2867" spans="1:17" ht="15.75" customHeight="1">
      <c r="A2867" s="52"/>
      <c r="B2867" s="9" t="s">
        <v>1661</v>
      </c>
      <c r="C2867" s="52"/>
      <c r="D2867" s="52"/>
      <c r="E2867" s="58"/>
      <c r="F2867" s="58"/>
      <c r="G2867" s="60"/>
      <c r="H2867" s="58"/>
      <c r="I2867" s="58"/>
      <c r="J2867" s="58"/>
      <c r="K2867" s="61"/>
      <c r="L2867" s="44"/>
      <c r="M2867" s="44"/>
      <c r="N2867" s="59"/>
      <c r="O2867" s="9"/>
      <c r="P2867" s="9"/>
      <c r="Q2867" s="9"/>
    </row>
    <row r="2868" spans="1:17" ht="15.75" customHeight="1">
      <c r="A2868" s="52"/>
      <c r="B2868" s="9" t="s">
        <v>1888</v>
      </c>
      <c r="C2868" s="52"/>
      <c r="D2868" s="52"/>
      <c r="E2868" s="58"/>
      <c r="F2868" s="58"/>
      <c r="G2868" s="60"/>
      <c r="H2868" s="58"/>
      <c r="I2868" s="58"/>
      <c r="J2868" s="58"/>
      <c r="K2868" s="61"/>
      <c r="L2868" s="44"/>
      <c r="M2868" s="44"/>
      <c r="N2868" s="59"/>
      <c r="O2868" s="9"/>
      <c r="P2868" s="9"/>
      <c r="Q2868" s="9"/>
    </row>
    <row r="2869" spans="1:17" ht="15.75" customHeight="1">
      <c r="A2869" s="52"/>
      <c r="B2869" s="9" t="s">
        <v>2082</v>
      </c>
      <c r="C2869" s="52"/>
      <c r="D2869" s="52"/>
      <c r="E2869" s="58"/>
      <c r="F2869" s="58"/>
      <c r="G2869" s="60"/>
      <c r="H2869" s="58"/>
      <c r="I2869" s="58"/>
      <c r="J2869" s="58"/>
      <c r="K2869" s="61"/>
      <c r="L2869" s="44"/>
      <c r="M2869" s="44"/>
      <c r="N2869" s="59"/>
      <c r="O2869" s="9"/>
      <c r="P2869" s="9"/>
      <c r="Q2869" s="9"/>
    </row>
    <row r="2870" spans="1:17" ht="15.75" customHeight="1">
      <c r="A2870" s="52"/>
      <c r="B2870" s="9" t="s">
        <v>1470</v>
      </c>
      <c r="C2870" s="52"/>
      <c r="D2870" s="52"/>
      <c r="E2870" s="58"/>
      <c r="F2870" s="58"/>
      <c r="G2870" s="60"/>
      <c r="H2870" s="58"/>
      <c r="I2870" s="58"/>
      <c r="J2870" s="58"/>
      <c r="K2870" s="61"/>
      <c r="L2870" s="44"/>
      <c r="M2870" s="44"/>
      <c r="N2870" s="59"/>
      <c r="O2870" s="9"/>
      <c r="P2870" s="9"/>
      <c r="Q2870" s="9"/>
    </row>
    <row r="2871" spans="1:17" ht="15.75" customHeight="1">
      <c r="A2871" s="52"/>
      <c r="B2871" s="9" t="s">
        <v>1466</v>
      </c>
      <c r="C2871" s="52"/>
      <c r="D2871" s="52"/>
      <c r="E2871" s="58"/>
      <c r="F2871" s="58"/>
      <c r="G2871" s="60"/>
      <c r="H2871" s="58"/>
      <c r="I2871" s="58"/>
      <c r="J2871" s="58"/>
      <c r="K2871" s="61"/>
      <c r="L2871" s="44"/>
      <c r="M2871" s="44"/>
      <c r="N2871" s="59"/>
      <c r="O2871" s="9"/>
      <c r="P2871" s="9"/>
      <c r="Q2871" s="9"/>
    </row>
    <row r="2872" spans="1:17" ht="15.75" customHeight="1">
      <c r="A2872" s="52"/>
      <c r="B2872" s="9" t="s">
        <v>1250</v>
      </c>
      <c r="C2872" s="52"/>
      <c r="D2872" s="52"/>
      <c r="E2872" s="58"/>
      <c r="F2872" s="58"/>
      <c r="G2872" s="60"/>
      <c r="H2872" s="58"/>
      <c r="I2872" s="58"/>
      <c r="J2872" s="58"/>
      <c r="K2872" s="61"/>
      <c r="L2872" s="44"/>
      <c r="M2872" s="44"/>
      <c r="N2872" s="59"/>
      <c r="O2872" s="9"/>
      <c r="P2872" s="9"/>
      <c r="Q2872" s="9"/>
    </row>
    <row r="2873" spans="1:17" ht="15.75" customHeight="1">
      <c r="A2873" s="52"/>
      <c r="B2873" s="9" t="s">
        <v>1069</v>
      </c>
      <c r="C2873" s="52"/>
      <c r="D2873" s="52"/>
      <c r="E2873" s="58"/>
      <c r="F2873" s="58"/>
      <c r="G2873" s="60"/>
      <c r="H2873" s="58"/>
      <c r="I2873" s="58"/>
      <c r="J2873" s="58"/>
      <c r="K2873" s="61"/>
      <c r="L2873" s="44"/>
      <c r="M2873" s="44"/>
      <c r="N2873" s="59"/>
      <c r="O2873" s="9"/>
      <c r="P2873" s="9"/>
      <c r="Q2873" s="9"/>
    </row>
    <row r="2874" spans="1:17" ht="15.75" customHeight="1">
      <c r="A2874" s="52"/>
      <c r="B2874" s="9" t="s">
        <v>548</v>
      </c>
      <c r="C2874" s="52"/>
      <c r="D2874" s="52"/>
      <c r="E2874" s="58"/>
      <c r="F2874" s="58"/>
      <c r="G2874" s="60"/>
      <c r="H2874" s="58"/>
      <c r="I2874" s="58"/>
      <c r="J2874" s="58"/>
      <c r="K2874" s="61"/>
      <c r="L2874" s="44"/>
      <c r="M2874" s="44"/>
      <c r="N2874" s="59"/>
      <c r="O2874" s="9"/>
      <c r="P2874" s="9"/>
      <c r="Q2874" s="9"/>
    </row>
    <row r="2875" spans="1:17" ht="15.75" customHeight="1">
      <c r="A2875" s="52"/>
      <c r="B2875" s="9" t="s">
        <v>1376</v>
      </c>
      <c r="C2875" s="52"/>
      <c r="D2875" s="52"/>
      <c r="E2875" s="58"/>
      <c r="F2875" s="58"/>
      <c r="G2875" s="60"/>
      <c r="H2875" s="58"/>
      <c r="I2875" s="58"/>
      <c r="J2875" s="58"/>
      <c r="K2875" s="61"/>
      <c r="L2875" s="44"/>
      <c r="M2875" s="44"/>
      <c r="N2875" s="59"/>
      <c r="O2875" s="9"/>
      <c r="P2875" s="9"/>
      <c r="Q2875" s="9"/>
    </row>
    <row r="2876" spans="1:17" ht="15.75" customHeight="1">
      <c r="A2876" s="52"/>
      <c r="B2876" s="9" t="s">
        <v>1814</v>
      </c>
      <c r="C2876" s="52"/>
      <c r="D2876" s="52"/>
      <c r="E2876" s="58"/>
      <c r="F2876" s="58"/>
      <c r="G2876" s="60"/>
      <c r="H2876" s="58"/>
      <c r="I2876" s="58"/>
      <c r="J2876" s="58"/>
      <c r="K2876" s="61"/>
      <c r="L2876" s="44"/>
      <c r="M2876" s="44"/>
      <c r="N2876" s="59"/>
      <c r="O2876" s="9"/>
      <c r="P2876" s="9"/>
      <c r="Q2876" s="9"/>
    </row>
    <row r="2877" spans="1:17" ht="15.75" customHeight="1">
      <c r="A2877" s="52"/>
      <c r="B2877" s="9" t="s">
        <v>2442</v>
      </c>
      <c r="C2877" s="52"/>
      <c r="D2877" s="52"/>
      <c r="E2877" s="58"/>
      <c r="F2877" s="58"/>
      <c r="G2877" s="60"/>
      <c r="H2877" s="58"/>
      <c r="I2877" s="58"/>
      <c r="J2877" s="58"/>
      <c r="K2877" s="61"/>
      <c r="L2877" s="44"/>
      <c r="M2877" s="44"/>
      <c r="N2877" s="59"/>
      <c r="O2877" s="9"/>
      <c r="P2877" s="9"/>
      <c r="Q2877" s="9"/>
    </row>
    <row r="2878" spans="1:17" ht="15.75" customHeight="1">
      <c r="A2878" s="52"/>
      <c r="B2878" s="9" t="s">
        <v>1835</v>
      </c>
      <c r="C2878" s="52"/>
      <c r="D2878" s="52"/>
      <c r="E2878" s="58"/>
      <c r="F2878" s="58"/>
      <c r="G2878" s="60"/>
      <c r="H2878" s="62"/>
      <c r="I2878" s="58"/>
      <c r="J2878" s="58"/>
      <c r="K2878" s="61"/>
      <c r="L2878" s="44"/>
      <c r="M2878" s="44"/>
      <c r="N2878" s="59"/>
      <c r="O2878" s="9"/>
      <c r="P2878" s="9"/>
      <c r="Q2878" s="9"/>
    </row>
    <row r="2879" spans="1:17" ht="15.75" customHeight="1">
      <c r="A2879" s="52"/>
      <c r="B2879" s="9" t="s">
        <v>2135</v>
      </c>
      <c r="C2879" s="52"/>
      <c r="D2879" s="52"/>
      <c r="E2879" s="58"/>
      <c r="F2879" s="58"/>
      <c r="G2879" s="60"/>
      <c r="H2879" s="62"/>
      <c r="I2879" s="58"/>
      <c r="J2879" s="58"/>
      <c r="K2879" s="61"/>
      <c r="L2879" s="44"/>
      <c r="M2879" s="44"/>
      <c r="N2879" s="59"/>
      <c r="O2879" s="9"/>
      <c r="P2879" s="9"/>
      <c r="Q2879" s="9"/>
    </row>
    <row r="2880" spans="1:17" ht="15.75" customHeight="1">
      <c r="A2880" s="52"/>
      <c r="B2880" s="9" t="s">
        <v>1422</v>
      </c>
      <c r="C2880" s="52"/>
      <c r="D2880" s="52"/>
      <c r="E2880" s="58"/>
      <c r="F2880" s="58"/>
      <c r="G2880" s="60"/>
      <c r="H2880" s="58"/>
      <c r="I2880" s="58"/>
      <c r="J2880" s="58"/>
      <c r="K2880" s="61"/>
      <c r="L2880" s="44"/>
      <c r="M2880" s="44"/>
      <c r="N2880" s="59"/>
      <c r="O2880" s="9"/>
      <c r="P2880" s="9"/>
      <c r="Q2880" s="9"/>
    </row>
    <row r="2881" spans="1:17" ht="15.75" customHeight="1">
      <c r="A2881" s="52"/>
      <c r="B2881" s="9" t="s">
        <v>1676</v>
      </c>
      <c r="C2881" s="52"/>
      <c r="D2881" s="52"/>
      <c r="E2881" s="62"/>
      <c r="F2881" s="58"/>
      <c r="G2881" s="60"/>
      <c r="H2881" s="62"/>
      <c r="I2881" s="58"/>
      <c r="J2881" s="58"/>
      <c r="K2881" s="61"/>
      <c r="L2881" s="44"/>
      <c r="M2881" s="44"/>
      <c r="N2881" s="59"/>
      <c r="O2881" s="9"/>
      <c r="P2881" s="9"/>
      <c r="Q2881" s="9"/>
    </row>
    <row r="2882" spans="1:17" ht="15.75" customHeight="1">
      <c r="A2882" s="52"/>
      <c r="B2882" s="9" t="s">
        <v>914</v>
      </c>
      <c r="C2882" s="52"/>
      <c r="D2882" s="52"/>
      <c r="E2882" s="58"/>
      <c r="F2882" s="58"/>
      <c r="G2882" s="60"/>
      <c r="H2882" s="58"/>
      <c r="I2882" s="58"/>
      <c r="J2882" s="58"/>
      <c r="K2882" s="61"/>
      <c r="L2882" s="44"/>
      <c r="M2882" s="44"/>
      <c r="N2882" s="59"/>
      <c r="O2882" s="9"/>
      <c r="P2882" s="9"/>
      <c r="Q2882" s="9"/>
    </row>
    <row r="2883" spans="1:17" ht="15.75" customHeight="1">
      <c r="A2883" s="52"/>
      <c r="B2883" s="9" t="s">
        <v>2140</v>
      </c>
      <c r="C2883" s="52"/>
      <c r="D2883" s="52"/>
      <c r="E2883" s="62"/>
      <c r="F2883" s="58"/>
      <c r="G2883" s="60"/>
      <c r="H2883" s="62"/>
      <c r="I2883" s="58"/>
      <c r="J2883" s="58"/>
      <c r="K2883" s="61"/>
      <c r="L2883" s="44"/>
      <c r="M2883" s="44"/>
      <c r="N2883" s="59"/>
      <c r="O2883" s="9"/>
      <c r="P2883" s="9"/>
      <c r="Q2883" s="9"/>
    </row>
    <row r="2884" spans="1:17" ht="15.75" customHeight="1">
      <c r="A2884" s="52"/>
      <c r="B2884" s="9" t="s">
        <v>2455</v>
      </c>
      <c r="C2884" s="52"/>
      <c r="D2884" s="52"/>
      <c r="E2884" s="58"/>
      <c r="F2884" s="58"/>
      <c r="G2884" s="60"/>
      <c r="H2884" s="58"/>
      <c r="I2884" s="58"/>
      <c r="J2884" s="58"/>
      <c r="K2884" s="61"/>
      <c r="L2884" s="44"/>
      <c r="M2884" s="44"/>
      <c r="N2884" s="59"/>
      <c r="O2884" s="9"/>
      <c r="P2884" s="9"/>
      <c r="Q2884" s="9"/>
    </row>
    <row r="2885" spans="1:17" ht="15.75" customHeight="1">
      <c r="A2885" s="52"/>
      <c r="B2885" s="9" t="s">
        <v>1640</v>
      </c>
      <c r="C2885" s="52"/>
      <c r="D2885" s="52"/>
      <c r="E2885" s="58"/>
      <c r="F2885" s="58"/>
      <c r="G2885" s="60"/>
      <c r="H2885" s="58"/>
      <c r="I2885" s="58"/>
      <c r="J2885" s="58"/>
      <c r="K2885" s="61"/>
      <c r="L2885" s="44"/>
      <c r="M2885" s="44"/>
      <c r="N2885" s="59"/>
      <c r="O2885" s="9"/>
      <c r="P2885" s="9"/>
      <c r="Q2885" s="9"/>
    </row>
    <row r="2886" spans="1:17" ht="15.75" customHeight="1">
      <c r="A2886" s="52"/>
      <c r="B2886" s="9" t="s">
        <v>1266</v>
      </c>
      <c r="C2886" s="52"/>
      <c r="D2886" s="52"/>
      <c r="E2886" s="58"/>
      <c r="F2886" s="58"/>
      <c r="G2886" s="60"/>
      <c r="H2886" s="58"/>
      <c r="I2886" s="58"/>
      <c r="J2886" s="58"/>
      <c r="K2886" s="61"/>
      <c r="L2886" s="44"/>
      <c r="M2886" s="44"/>
      <c r="N2886" s="59"/>
      <c r="O2886" s="9"/>
      <c r="P2886" s="9"/>
      <c r="Q2886" s="9"/>
    </row>
    <row r="2887" spans="1:17" ht="15.75" customHeight="1">
      <c r="A2887" s="52"/>
      <c r="B2887" s="9" t="s">
        <v>1561</v>
      </c>
      <c r="C2887" s="52"/>
      <c r="D2887" s="52"/>
      <c r="E2887" s="58"/>
      <c r="F2887" s="58"/>
      <c r="G2887" s="60"/>
      <c r="H2887" s="58"/>
      <c r="I2887" s="58"/>
      <c r="J2887" s="58"/>
      <c r="K2887" s="61"/>
      <c r="L2887" s="44"/>
      <c r="M2887" s="44"/>
      <c r="N2887" s="59"/>
      <c r="O2887" s="9"/>
      <c r="P2887" s="9"/>
      <c r="Q2887" s="9"/>
    </row>
    <row r="2888" spans="1:17" ht="15.75" customHeight="1">
      <c r="A2888" s="52"/>
      <c r="B2888" s="9" t="s">
        <v>2462</v>
      </c>
      <c r="C2888" s="52"/>
      <c r="D2888" s="52"/>
      <c r="E2888" s="58"/>
      <c r="F2888" s="58"/>
      <c r="G2888" s="60"/>
      <c r="H2888" s="58"/>
      <c r="I2888" s="58"/>
      <c r="J2888" s="58"/>
      <c r="K2888" s="61"/>
      <c r="L2888" s="44"/>
      <c r="M2888" s="44"/>
      <c r="N2888" s="59"/>
      <c r="O2888" s="9"/>
      <c r="P2888" s="9"/>
      <c r="Q2888" s="9"/>
    </row>
    <row r="2889" spans="1:17" ht="15.75" customHeight="1">
      <c r="A2889" s="52"/>
      <c r="B2889" s="9" t="s">
        <v>2195</v>
      </c>
      <c r="C2889" s="52"/>
      <c r="D2889" s="52"/>
      <c r="E2889" s="58"/>
      <c r="F2889" s="58"/>
      <c r="G2889" s="60"/>
      <c r="H2889" s="58"/>
      <c r="I2889" s="58"/>
      <c r="J2889" s="58"/>
      <c r="K2889" s="61"/>
      <c r="L2889" s="44"/>
      <c r="M2889" s="44"/>
      <c r="N2889" s="59"/>
      <c r="O2889" s="9"/>
      <c r="P2889" s="9"/>
      <c r="Q2889" s="9"/>
    </row>
    <row r="2890" spans="1:17" ht="15.75" customHeight="1">
      <c r="A2890" s="52"/>
      <c r="B2890" s="9" t="s">
        <v>2299</v>
      </c>
      <c r="C2890" s="52"/>
      <c r="D2890" s="52"/>
      <c r="E2890" s="58"/>
      <c r="F2890" s="58"/>
      <c r="G2890" s="60"/>
      <c r="H2890" s="58"/>
      <c r="I2890" s="58"/>
      <c r="J2890" s="58"/>
      <c r="K2890" s="61"/>
      <c r="L2890" s="44"/>
      <c r="M2890" s="44"/>
      <c r="N2890" s="59"/>
      <c r="O2890" s="9"/>
      <c r="P2890" s="9"/>
      <c r="Q2890" s="9"/>
    </row>
    <row r="2891" spans="1:17" ht="15.75" customHeight="1">
      <c r="A2891" s="52"/>
      <c r="B2891" s="9" t="s">
        <v>1428</v>
      </c>
      <c r="C2891" s="52"/>
      <c r="D2891" s="52"/>
      <c r="E2891" s="58"/>
      <c r="F2891" s="58"/>
      <c r="G2891" s="60"/>
      <c r="H2891" s="58"/>
      <c r="I2891" s="58"/>
      <c r="J2891" s="58"/>
      <c r="K2891" s="61"/>
      <c r="L2891" s="44"/>
      <c r="M2891" s="44"/>
      <c r="N2891" s="59"/>
      <c r="O2891" s="9"/>
      <c r="P2891" s="9"/>
      <c r="Q2891" s="9"/>
    </row>
    <row r="2892" spans="1:17" ht="15.75" customHeight="1">
      <c r="A2892" s="52"/>
      <c r="B2892" s="9" t="s">
        <v>1483</v>
      </c>
      <c r="C2892" s="52"/>
      <c r="D2892" s="52"/>
      <c r="E2892" s="58"/>
      <c r="F2892" s="58"/>
      <c r="G2892" s="60"/>
      <c r="H2892" s="58"/>
      <c r="I2892" s="58"/>
      <c r="J2892" s="58"/>
      <c r="K2892" s="61"/>
      <c r="L2892" s="44"/>
      <c r="M2892" s="44"/>
      <c r="N2892" s="59"/>
      <c r="O2892" s="9"/>
      <c r="P2892" s="9"/>
      <c r="Q2892" s="9"/>
    </row>
    <row r="2893" spans="1:17" ht="15.75" customHeight="1">
      <c r="A2893" s="52"/>
      <c r="B2893" s="9" t="s">
        <v>977</v>
      </c>
      <c r="C2893" s="52"/>
      <c r="D2893" s="52"/>
      <c r="E2893" s="58"/>
      <c r="F2893" s="58"/>
      <c r="G2893" s="60"/>
      <c r="H2893" s="58"/>
      <c r="I2893" s="58"/>
      <c r="J2893" s="58"/>
      <c r="K2893" s="61"/>
      <c r="L2893" s="44"/>
      <c r="M2893" s="44"/>
      <c r="N2893" s="59"/>
      <c r="O2893" s="9"/>
      <c r="P2893" s="9"/>
      <c r="Q2893" s="9"/>
    </row>
    <row r="2894" spans="1:17" ht="15.75" customHeight="1">
      <c r="A2894" s="52"/>
      <c r="B2894" s="9" t="s">
        <v>1680</v>
      </c>
      <c r="C2894" s="52"/>
      <c r="D2894" s="52"/>
      <c r="E2894" s="58"/>
      <c r="F2894" s="58"/>
      <c r="G2894" s="60"/>
      <c r="H2894" s="58"/>
      <c r="I2894" s="58"/>
      <c r="J2894" s="58"/>
      <c r="K2894" s="61"/>
      <c r="L2894" s="44"/>
      <c r="M2894" s="44"/>
      <c r="N2894" s="59"/>
      <c r="O2894" s="9"/>
      <c r="P2894" s="9"/>
      <c r="Q2894" s="9"/>
    </row>
    <row r="2895" spans="1:17" ht="15.75" customHeight="1">
      <c r="A2895" s="52"/>
      <c r="B2895" s="9" t="s">
        <v>1515</v>
      </c>
      <c r="C2895" s="52"/>
      <c r="D2895" s="52"/>
      <c r="E2895" s="58"/>
      <c r="F2895" s="58"/>
      <c r="G2895" s="60"/>
      <c r="H2895" s="58"/>
      <c r="I2895" s="58"/>
      <c r="J2895" s="58"/>
      <c r="K2895" s="61"/>
      <c r="L2895" s="44"/>
      <c r="M2895" s="44"/>
      <c r="N2895" s="59"/>
      <c r="O2895" s="9"/>
      <c r="P2895" s="9"/>
      <c r="Q2895" s="9"/>
    </row>
    <row r="2896" spans="1:17" ht="15.75" customHeight="1">
      <c r="A2896" s="52"/>
      <c r="B2896" s="9" t="s">
        <v>1580</v>
      </c>
      <c r="C2896" s="52"/>
      <c r="D2896" s="52"/>
      <c r="E2896" s="58"/>
      <c r="F2896" s="58"/>
      <c r="G2896" s="60"/>
      <c r="H2896" s="58"/>
      <c r="I2896" s="58"/>
      <c r="J2896" s="58"/>
      <c r="K2896" s="61"/>
      <c r="L2896" s="44"/>
      <c r="M2896" s="44"/>
      <c r="N2896" s="59"/>
      <c r="O2896" s="9"/>
      <c r="P2896" s="9"/>
      <c r="Q2896" s="9"/>
    </row>
    <row r="2897" spans="1:17" ht="15.75" customHeight="1">
      <c r="A2897" s="52"/>
      <c r="B2897" s="9" t="s">
        <v>1558</v>
      </c>
      <c r="C2897" s="52"/>
      <c r="D2897" s="52"/>
      <c r="E2897" s="58"/>
      <c r="F2897" s="58"/>
      <c r="G2897" s="60"/>
      <c r="H2897" s="58"/>
      <c r="I2897" s="58"/>
      <c r="J2897" s="58"/>
      <c r="K2897" s="61"/>
      <c r="L2897" s="44"/>
      <c r="M2897" s="44"/>
      <c r="N2897" s="59"/>
      <c r="O2897" s="9"/>
      <c r="P2897" s="9"/>
      <c r="Q2897" s="9"/>
    </row>
    <row r="2898" spans="1:17" ht="15.75" customHeight="1">
      <c r="A2898" s="52"/>
      <c r="B2898" s="9" t="s">
        <v>1962</v>
      </c>
      <c r="C2898" s="52"/>
      <c r="D2898" s="52"/>
      <c r="E2898" s="58"/>
      <c r="F2898" s="58"/>
      <c r="G2898" s="60"/>
      <c r="H2898" s="58"/>
      <c r="I2898" s="58"/>
      <c r="J2898" s="58"/>
      <c r="K2898" s="61"/>
      <c r="L2898" s="44"/>
      <c r="M2898" s="44"/>
      <c r="N2898" s="59"/>
      <c r="O2898" s="9"/>
      <c r="P2898" s="9"/>
      <c r="Q2898" s="9"/>
    </row>
    <row r="2899" spans="1:17" ht="15.75" customHeight="1">
      <c r="A2899" s="52"/>
      <c r="B2899" s="9" t="s">
        <v>1732</v>
      </c>
      <c r="C2899" s="52"/>
      <c r="D2899" s="52"/>
      <c r="E2899" s="58"/>
      <c r="F2899" s="58"/>
      <c r="G2899" s="60"/>
      <c r="H2899" s="58"/>
      <c r="I2899" s="58"/>
      <c r="J2899" s="58"/>
      <c r="K2899" s="61"/>
      <c r="L2899" s="44"/>
      <c r="M2899" s="44"/>
      <c r="N2899" s="59"/>
      <c r="O2899" s="9"/>
      <c r="P2899" s="9"/>
      <c r="Q2899" s="9"/>
    </row>
    <row r="2900" spans="1:17" ht="15.75" customHeight="1">
      <c r="A2900" s="52"/>
      <c r="B2900" s="9" t="s">
        <v>1411</v>
      </c>
      <c r="C2900" s="52"/>
      <c r="D2900" s="52"/>
      <c r="E2900" s="58"/>
      <c r="F2900" s="58"/>
      <c r="G2900" s="60"/>
      <c r="H2900" s="58"/>
      <c r="I2900" s="58"/>
      <c r="J2900" s="58"/>
      <c r="K2900" s="61"/>
      <c r="L2900" s="44"/>
      <c r="M2900" s="44"/>
      <c r="N2900" s="59"/>
      <c r="O2900" s="9"/>
      <c r="P2900" s="9"/>
      <c r="Q2900" s="9"/>
    </row>
    <row r="2901" spans="1:17" ht="15.75" customHeight="1">
      <c r="A2901" s="52"/>
      <c r="B2901" s="9" t="s">
        <v>1009</v>
      </c>
      <c r="C2901" s="52"/>
      <c r="D2901" s="52"/>
      <c r="E2901" s="58"/>
      <c r="F2901" s="58"/>
      <c r="G2901" s="60"/>
      <c r="H2901" s="62"/>
      <c r="I2901" s="58"/>
      <c r="J2901" s="58"/>
      <c r="K2901" s="61"/>
      <c r="L2901" s="44"/>
      <c r="M2901" s="44"/>
      <c r="N2901" s="59"/>
      <c r="O2901" s="9"/>
      <c r="P2901" s="9"/>
      <c r="Q2901" s="9"/>
    </row>
    <row r="2902" spans="1:17" ht="15.75" customHeight="1">
      <c r="A2902" s="52"/>
      <c r="B2902" s="9" t="s">
        <v>1405</v>
      </c>
      <c r="C2902" s="52"/>
      <c r="D2902" s="52"/>
      <c r="E2902" s="58"/>
      <c r="F2902" s="58"/>
      <c r="G2902" s="60"/>
      <c r="H2902" s="58"/>
      <c r="I2902" s="58"/>
      <c r="J2902" s="58"/>
      <c r="K2902" s="61"/>
      <c r="L2902" s="44"/>
      <c r="M2902" s="44"/>
      <c r="N2902" s="59"/>
      <c r="O2902" s="9"/>
      <c r="P2902" s="9"/>
      <c r="Q2902" s="9"/>
    </row>
    <row r="2903" spans="1:17" ht="15.75" customHeight="1">
      <c r="A2903" s="52"/>
      <c r="B2903" s="9" t="s">
        <v>1496</v>
      </c>
      <c r="C2903" s="52"/>
      <c r="D2903" s="52"/>
      <c r="E2903" s="58"/>
      <c r="F2903" s="58"/>
      <c r="G2903" s="60"/>
      <c r="H2903" s="58"/>
      <c r="I2903" s="58"/>
      <c r="J2903" s="58"/>
      <c r="K2903" s="61"/>
      <c r="L2903" s="44"/>
      <c r="M2903" s="44"/>
      <c r="N2903" s="59"/>
      <c r="O2903" s="9"/>
      <c r="P2903" s="9"/>
      <c r="Q2903" s="9"/>
    </row>
    <row r="2904" spans="1:17" ht="15.75" customHeight="1">
      <c r="A2904" s="52"/>
      <c r="B2904" s="9" t="s">
        <v>2202</v>
      </c>
      <c r="C2904" s="52"/>
      <c r="D2904" s="52"/>
      <c r="E2904" s="62"/>
      <c r="F2904" s="58"/>
      <c r="G2904" s="60"/>
      <c r="H2904" s="62"/>
      <c r="I2904" s="58"/>
      <c r="J2904" s="58"/>
      <c r="K2904" s="61"/>
      <c r="L2904" s="44"/>
      <c r="M2904" s="44"/>
      <c r="N2904" s="59"/>
      <c r="O2904" s="9"/>
      <c r="P2904" s="9"/>
      <c r="Q2904" s="9"/>
    </row>
    <row r="2905" spans="1:17" ht="15.75" customHeight="1">
      <c r="A2905" s="52"/>
      <c r="B2905" s="9" t="s">
        <v>2146</v>
      </c>
      <c r="C2905" s="52"/>
      <c r="D2905" s="52"/>
      <c r="E2905" s="58"/>
      <c r="F2905" s="58"/>
      <c r="G2905" s="60"/>
      <c r="H2905" s="58"/>
      <c r="I2905" s="58"/>
      <c r="J2905" s="58"/>
      <c r="K2905" s="61"/>
      <c r="L2905" s="44"/>
      <c r="M2905" s="44"/>
      <c r="N2905" s="59"/>
      <c r="O2905" s="9"/>
      <c r="P2905" s="9"/>
      <c r="Q2905" s="9"/>
    </row>
    <row r="2906" spans="1:17" ht="15.75" customHeight="1">
      <c r="A2906" s="52"/>
      <c r="B2906" s="9" t="s">
        <v>1195</v>
      </c>
      <c r="C2906" s="52"/>
      <c r="D2906" s="52"/>
      <c r="E2906" s="58"/>
      <c r="F2906" s="58"/>
      <c r="G2906" s="60"/>
      <c r="H2906" s="58"/>
      <c r="I2906" s="58"/>
      <c r="J2906" s="58"/>
      <c r="K2906" s="61"/>
      <c r="L2906" s="44"/>
      <c r="M2906" s="44"/>
      <c r="N2906" s="59"/>
      <c r="O2906" s="9"/>
      <c r="P2906" s="9"/>
      <c r="Q2906" s="9"/>
    </row>
    <row r="2907" spans="1:17" ht="15.75" customHeight="1">
      <c r="A2907" s="52"/>
      <c r="B2907" s="9" t="s">
        <v>2128</v>
      </c>
      <c r="C2907" s="52"/>
      <c r="D2907" s="52"/>
      <c r="E2907" s="58"/>
      <c r="F2907" s="58"/>
      <c r="G2907" s="60"/>
      <c r="H2907" s="58"/>
      <c r="I2907" s="58"/>
      <c r="J2907" s="58"/>
      <c r="K2907" s="61"/>
      <c r="L2907" s="44"/>
      <c r="M2907" s="44"/>
      <c r="N2907" s="59"/>
      <c r="O2907" s="9"/>
      <c r="P2907" s="9"/>
      <c r="Q2907" s="9"/>
    </row>
    <row r="2908" spans="1:17" ht="15.75" customHeight="1">
      <c r="A2908" s="52"/>
      <c r="B2908" s="9" t="s">
        <v>1635</v>
      </c>
      <c r="C2908" s="52"/>
      <c r="D2908" s="52"/>
      <c r="E2908" s="58"/>
      <c r="F2908" s="58"/>
      <c r="G2908" s="60"/>
      <c r="H2908" s="58"/>
      <c r="I2908" s="58"/>
      <c r="J2908" s="58"/>
      <c r="K2908" s="61"/>
      <c r="L2908" s="44"/>
      <c r="M2908" s="44"/>
      <c r="N2908" s="59"/>
      <c r="O2908" s="9"/>
      <c r="P2908" s="9"/>
      <c r="Q2908" s="9"/>
    </row>
    <row r="2909" spans="1:17" ht="15.75" customHeight="1">
      <c r="A2909" s="52"/>
      <c r="B2909" s="9" t="s">
        <v>1006</v>
      </c>
      <c r="C2909" s="52"/>
      <c r="D2909" s="52"/>
      <c r="E2909" s="58"/>
      <c r="F2909" s="58"/>
      <c r="G2909" s="60"/>
      <c r="H2909" s="58"/>
      <c r="I2909" s="58"/>
      <c r="J2909" s="58"/>
      <c r="K2909" s="61"/>
      <c r="L2909" s="44"/>
      <c r="M2909" s="44"/>
      <c r="N2909" s="59"/>
      <c r="O2909" s="9"/>
      <c r="P2909" s="9"/>
      <c r="Q2909" s="9"/>
    </row>
    <row r="2910" spans="1:17" ht="15.75" customHeight="1">
      <c r="A2910" s="52"/>
      <c r="B2910" s="9" t="s">
        <v>983</v>
      </c>
      <c r="C2910" s="52"/>
      <c r="D2910" s="52"/>
      <c r="E2910" s="58"/>
      <c r="F2910" s="58"/>
      <c r="G2910" s="60"/>
      <c r="H2910" s="58"/>
      <c r="I2910" s="58"/>
      <c r="J2910" s="58"/>
      <c r="K2910" s="61"/>
      <c r="L2910" s="44"/>
      <c r="M2910" s="44"/>
      <c r="N2910" s="59"/>
      <c r="O2910" s="9"/>
      <c r="P2910" s="9"/>
      <c r="Q2910" s="9"/>
    </row>
    <row r="2911" spans="1:17" ht="15.75" customHeight="1">
      <c r="A2911" s="52"/>
      <c r="B2911" s="9" t="s">
        <v>2477</v>
      </c>
      <c r="C2911" s="52"/>
      <c r="D2911" s="52"/>
      <c r="E2911" s="58"/>
      <c r="F2911" s="58"/>
      <c r="G2911" s="60"/>
      <c r="H2911" s="58"/>
      <c r="I2911" s="58"/>
      <c r="J2911" s="58"/>
      <c r="K2911" s="61"/>
      <c r="L2911" s="44"/>
      <c r="M2911" s="44"/>
      <c r="N2911" s="59"/>
      <c r="O2911" s="9"/>
      <c r="P2911" s="9"/>
      <c r="Q2911" s="9"/>
    </row>
    <row r="2912" spans="1:17" ht="15.75" customHeight="1">
      <c r="A2912" s="52"/>
      <c r="B2912" s="9" t="s">
        <v>1094</v>
      </c>
      <c r="C2912" s="52"/>
      <c r="D2912" s="52"/>
      <c r="E2912" s="58"/>
      <c r="F2912" s="58"/>
      <c r="G2912" s="60"/>
      <c r="H2912" s="58"/>
      <c r="I2912" s="58"/>
      <c r="J2912" s="58"/>
      <c r="K2912" s="61"/>
      <c r="L2912" s="44"/>
      <c r="M2912" s="44"/>
      <c r="N2912" s="59"/>
      <c r="O2912" s="9"/>
      <c r="P2912" s="9"/>
      <c r="Q2912" s="9"/>
    </row>
    <row r="2913" spans="1:17" ht="15.75" customHeight="1">
      <c r="A2913" s="52"/>
      <c r="B2913" s="9" t="s">
        <v>907</v>
      </c>
      <c r="C2913" s="52"/>
      <c r="D2913" s="52"/>
      <c r="E2913" s="58"/>
      <c r="F2913" s="58"/>
      <c r="G2913" s="60"/>
      <c r="H2913" s="58"/>
      <c r="I2913" s="58"/>
      <c r="J2913" s="58"/>
      <c r="K2913" s="61"/>
      <c r="L2913" s="44"/>
      <c r="M2913" s="44"/>
      <c r="N2913" s="59"/>
      <c r="O2913" s="9"/>
      <c r="P2913" s="9"/>
      <c r="Q2913" s="9"/>
    </row>
    <row r="2914" spans="1:17" ht="15.75" customHeight="1">
      <c r="A2914" s="52"/>
      <c r="B2914" s="9" t="s">
        <v>1741</v>
      </c>
      <c r="C2914" s="52"/>
      <c r="D2914" s="52"/>
      <c r="E2914" s="58"/>
      <c r="F2914" s="58"/>
      <c r="G2914" s="60"/>
      <c r="H2914" s="58"/>
      <c r="I2914" s="58"/>
      <c r="J2914" s="58"/>
      <c r="K2914" s="61"/>
      <c r="L2914" s="44"/>
      <c r="M2914" s="44"/>
      <c r="N2914" s="59"/>
      <c r="O2914" s="9"/>
      <c r="P2914" s="9"/>
      <c r="Q2914" s="9"/>
    </row>
    <row r="2915" spans="1:17" ht="15.75" customHeight="1">
      <c r="A2915" s="52"/>
      <c r="B2915" s="9" t="s">
        <v>1747</v>
      </c>
      <c r="C2915" s="52"/>
      <c r="D2915" s="52"/>
      <c r="E2915" s="58"/>
      <c r="F2915" s="58"/>
      <c r="G2915" s="60"/>
      <c r="H2915" s="58"/>
      <c r="I2915" s="58"/>
      <c r="J2915" s="58"/>
      <c r="K2915" s="61"/>
      <c r="L2915" s="44"/>
      <c r="M2915" s="44"/>
      <c r="N2915" s="59"/>
      <c r="O2915" s="9"/>
      <c r="P2915" s="9"/>
      <c r="Q2915" s="9"/>
    </row>
    <row r="2916" spans="1:17" ht="15.75" customHeight="1">
      <c r="A2916" s="52"/>
      <c r="B2916" s="9" t="s">
        <v>2480</v>
      </c>
      <c r="C2916" s="52"/>
      <c r="D2916" s="52"/>
      <c r="E2916" s="58"/>
      <c r="F2916" s="58"/>
      <c r="G2916" s="60"/>
      <c r="H2916" s="58"/>
      <c r="I2916" s="58"/>
      <c r="J2916" s="58"/>
      <c r="K2916" s="61"/>
      <c r="L2916" s="44"/>
      <c r="M2916" s="44"/>
      <c r="N2916" s="59"/>
      <c r="O2916" s="9"/>
      <c r="P2916" s="9"/>
      <c r="Q2916" s="9"/>
    </row>
    <row r="2917" spans="1:17" ht="15.75" customHeight="1">
      <c r="A2917" s="52"/>
      <c r="B2917" s="9" t="s">
        <v>2481</v>
      </c>
      <c r="C2917" s="52"/>
      <c r="D2917" s="52"/>
      <c r="E2917" s="58"/>
      <c r="F2917" s="58"/>
      <c r="G2917" s="60"/>
      <c r="H2917" s="58"/>
      <c r="I2917" s="58"/>
      <c r="J2917" s="58"/>
      <c r="K2917" s="61"/>
      <c r="L2917" s="44"/>
      <c r="M2917" s="44"/>
      <c r="N2917" s="59"/>
      <c r="O2917" s="9"/>
      <c r="P2917" s="9"/>
      <c r="Q2917" s="9"/>
    </row>
    <row r="2918" spans="1:17" ht="15.75" customHeight="1">
      <c r="A2918" s="52"/>
      <c r="B2918" s="9" t="s">
        <v>2087</v>
      </c>
      <c r="C2918" s="52"/>
      <c r="D2918" s="52"/>
      <c r="E2918" s="62"/>
      <c r="F2918" s="58"/>
      <c r="G2918" s="60"/>
      <c r="H2918" s="62"/>
      <c r="I2918" s="58"/>
      <c r="J2918" s="58"/>
      <c r="K2918" s="61"/>
      <c r="L2918" s="44"/>
      <c r="M2918" s="44"/>
      <c r="N2918" s="59"/>
      <c r="O2918" s="9"/>
      <c r="P2918" s="9"/>
      <c r="Q2918" s="9"/>
    </row>
    <row r="2919" spans="1:17" ht="15.75" customHeight="1">
      <c r="A2919" s="52"/>
      <c r="B2919" s="9" t="s">
        <v>1107</v>
      </c>
      <c r="C2919" s="52"/>
      <c r="D2919" s="52"/>
      <c r="E2919" s="58"/>
      <c r="F2919" s="58"/>
      <c r="G2919" s="60"/>
      <c r="H2919" s="58"/>
      <c r="I2919" s="58"/>
      <c r="J2919" s="58"/>
      <c r="K2919" s="61"/>
      <c r="L2919" s="44"/>
      <c r="M2919" s="44"/>
      <c r="N2919" s="59"/>
      <c r="O2919" s="9"/>
      <c r="P2919" s="9"/>
      <c r="Q2919" s="9"/>
    </row>
    <row r="2920" spans="1:17" ht="15.75" customHeight="1">
      <c r="A2920" s="52"/>
      <c r="B2920" s="9" t="s">
        <v>2484</v>
      </c>
      <c r="C2920" s="52"/>
      <c r="D2920" s="52"/>
      <c r="E2920" s="58"/>
      <c r="F2920" s="58"/>
      <c r="G2920" s="60"/>
      <c r="H2920" s="58"/>
      <c r="I2920" s="58"/>
      <c r="J2920" s="58"/>
      <c r="K2920" s="61"/>
      <c r="L2920" s="44"/>
      <c r="M2920" s="44"/>
      <c r="N2920" s="59"/>
      <c r="O2920" s="9"/>
      <c r="P2920" s="9"/>
      <c r="Q2920" s="9"/>
    </row>
    <row r="2921" spans="1:17" ht="15.75" customHeight="1">
      <c r="A2921" s="52"/>
      <c r="B2921" s="9" t="s">
        <v>2049</v>
      </c>
      <c r="C2921" s="52"/>
      <c r="D2921" s="52"/>
      <c r="E2921" s="58"/>
      <c r="F2921" s="58"/>
      <c r="G2921" s="60"/>
      <c r="H2921" s="58"/>
      <c r="I2921" s="58"/>
      <c r="J2921" s="58"/>
      <c r="K2921" s="61"/>
      <c r="L2921" s="44"/>
      <c r="M2921" s="44"/>
      <c r="N2921" s="59"/>
      <c r="O2921" s="9"/>
      <c r="P2921" s="9"/>
      <c r="Q2921" s="9"/>
    </row>
    <row r="2922" spans="1:17" ht="15.75" customHeight="1">
      <c r="A2922" s="52"/>
      <c r="B2922" s="9" t="s">
        <v>1034</v>
      </c>
      <c r="C2922" s="52"/>
      <c r="D2922" s="52"/>
      <c r="E2922" s="58"/>
      <c r="F2922" s="58"/>
      <c r="G2922" s="60"/>
      <c r="H2922" s="58"/>
      <c r="I2922" s="58"/>
      <c r="J2922" s="58"/>
      <c r="K2922" s="61"/>
      <c r="L2922" s="44"/>
      <c r="M2922" s="44"/>
      <c r="N2922" s="59"/>
      <c r="O2922" s="9"/>
      <c r="P2922" s="9"/>
      <c r="Q2922" s="9"/>
    </row>
    <row r="2923" spans="1:17" ht="15.75" customHeight="1">
      <c r="A2923" s="52"/>
      <c r="B2923" s="9" t="s">
        <v>1353</v>
      </c>
      <c r="C2923" s="52"/>
      <c r="D2923" s="52"/>
      <c r="E2923" s="58"/>
      <c r="F2923" s="58"/>
      <c r="G2923" s="60"/>
      <c r="H2923" s="58"/>
      <c r="I2923" s="58"/>
      <c r="J2923" s="58"/>
      <c r="K2923" s="61"/>
      <c r="L2923" s="44"/>
      <c r="M2923" s="44"/>
      <c r="N2923" s="59"/>
      <c r="O2923" s="9"/>
      <c r="P2923" s="9"/>
      <c r="Q2923" s="9"/>
    </row>
    <row r="2924" spans="1:17" ht="15.75" customHeight="1">
      <c r="A2924" s="52"/>
      <c r="B2924" s="9" t="s">
        <v>1862</v>
      </c>
      <c r="C2924" s="52"/>
      <c r="D2924" s="52"/>
      <c r="E2924" s="58"/>
      <c r="F2924" s="58"/>
      <c r="G2924" s="60"/>
      <c r="H2924" s="58"/>
      <c r="I2924" s="58"/>
      <c r="J2924" s="58"/>
      <c r="K2924" s="61"/>
      <c r="L2924" s="44"/>
      <c r="M2924" s="44"/>
      <c r="N2924" s="59"/>
      <c r="O2924" s="9"/>
      <c r="P2924" s="9"/>
      <c r="Q2924" s="9"/>
    </row>
    <row r="2925" spans="1:17" ht="15.75" customHeight="1">
      <c r="A2925" s="52"/>
      <c r="B2925" s="9" t="s">
        <v>1870</v>
      </c>
      <c r="C2925" s="52"/>
      <c r="D2925" s="52"/>
      <c r="E2925" s="58"/>
      <c r="F2925" s="58"/>
      <c r="G2925" s="60"/>
      <c r="H2925" s="58"/>
      <c r="I2925" s="58"/>
      <c r="J2925" s="58"/>
      <c r="K2925" s="61"/>
      <c r="L2925" s="44"/>
      <c r="M2925" s="44"/>
      <c r="N2925" s="59"/>
      <c r="O2925" s="9"/>
      <c r="P2925" s="9"/>
      <c r="Q2925" s="9"/>
    </row>
    <row r="2926" spans="1:17" ht="15.75" customHeight="1">
      <c r="A2926" s="52"/>
      <c r="B2926" s="9" t="s">
        <v>2207</v>
      </c>
      <c r="C2926" s="52"/>
      <c r="D2926" s="52"/>
      <c r="E2926" s="58"/>
      <c r="F2926" s="58"/>
      <c r="G2926" s="60"/>
      <c r="H2926" s="58"/>
      <c r="I2926" s="58"/>
      <c r="J2926" s="58"/>
      <c r="K2926" s="61"/>
      <c r="L2926" s="44"/>
      <c r="M2926" s="44"/>
      <c r="N2926" s="59"/>
      <c r="O2926" s="9"/>
      <c r="P2926" s="9"/>
      <c r="Q2926" s="9"/>
    </row>
    <row r="2927" spans="1:17" ht="15.75" customHeight="1">
      <c r="A2927" s="52"/>
      <c r="B2927" s="9" t="s">
        <v>2486</v>
      </c>
      <c r="C2927" s="52"/>
      <c r="D2927" s="52"/>
      <c r="E2927" s="58"/>
      <c r="F2927" s="58"/>
      <c r="G2927" s="60"/>
      <c r="H2927" s="58"/>
      <c r="I2927" s="58"/>
      <c r="J2927" s="58"/>
      <c r="K2927" s="61"/>
      <c r="L2927" s="44"/>
      <c r="M2927" s="44"/>
      <c r="N2927" s="59"/>
      <c r="O2927" s="9"/>
      <c r="P2927" s="9"/>
      <c r="Q2927" s="9"/>
    </row>
    <row r="2928" spans="1:17" ht="15.75" customHeight="1">
      <c r="A2928" s="52"/>
      <c r="B2928" s="9" t="s">
        <v>550</v>
      </c>
      <c r="C2928" s="52"/>
      <c r="D2928" s="52"/>
      <c r="E2928" s="58"/>
      <c r="F2928" s="58"/>
      <c r="G2928" s="60"/>
      <c r="H2928" s="58"/>
      <c r="I2928" s="58"/>
      <c r="J2928" s="58"/>
      <c r="K2928" s="61"/>
      <c r="L2928" s="44"/>
      <c r="M2928" s="44"/>
      <c r="N2928" s="59"/>
      <c r="O2928" s="9"/>
      <c r="P2928" s="9"/>
      <c r="Q2928" s="9"/>
    </row>
    <row r="2929" spans="1:17" ht="15.75" customHeight="1">
      <c r="A2929" s="52"/>
      <c r="B2929" s="9" t="s">
        <v>2309</v>
      </c>
      <c r="C2929" s="52"/>
      <c r="D2929" s="52"/>
      <c r="E2929" s="62"/>
      <c r="F2929" s="58"/>
      <c r="G2929" s="60"/>
      <c r="H2929" s="62"/>
      <c r="I2929" s="58"/>
      <c r="J2929" s="58"/>
      <c r="K2929" s="61"/>
      <c r="L2929" s="44"/>
      <c r="M2929" s="44"/>
      <c r="N2929" s="59"/>
      <c r="O2929" s="9"/>
      <c r="P2929" s="9"/>
      <c r="Q2929" s="9"/>
    </row>
    <row r="2930" spans="1:17" ht="15.75" customHeight="1">
      <c r="A2930" s="52"/>
      <c r="B2930" s="9" t="s">
        <v>799</v>
      </c>
      <c r="C2930" s="52"/>
      <c r="D2930" s="52"/>
      <c r="E2930" s="58"/>
      <c r="F2930" s="58"/>
      <c r="G2930" s="60"/>
      <c r="H2930" s="58"/>
      <c r="I2930" s="58"/>
      <c r="J2930" s="58"/>
      <c r="K2930" s="61"/>
      <c r="L2930" s="44"/>
      <c r="M2930" s="44"/>
      <c r="N2930" s="59"/>
      <c r="O2930" s="9"/>
      <c r="P2930" s="9"/>
      <c r="Q2930" s="9"/>
    </row>
    <row r="2931" spans="1:17" ht="15.75" customHeight="1">
      <c r="A2931" s="52"/>
      <c r="B2931" s="9" t="s">
        <v>1002</v>
      </c>
      <c r="C2931" s="52"/>
      <c r="D2931" s="52"/>
      <c r="E2931" s="58"/>
      <c r="F2931" s="58"/>
      <c r="G2931" s="60"/>
      <c r="H2931" s="58"/>
      <c r="I2931" s="58"/>
      <c r="J2931" s="58"/>
      <c r="K2931" s="61"/>
      <c r="L2931" s="44"/>
      <c r="M2931" s="44"/>
      <c r="N2931" s="59"/>
      <c r="O2931" s="9"/>
      <c r="P2931" s="9"/>
      <c r="Q2931" s="9"/>
    </row>
    <row r="2932" spans="1:17" ht="15.75" customHeight="1">
      <c r="A2932" s="52"/>
      <c r="B2932" s="9" t="s">
        <v>1831</v>
      </c>
      <c r="C2932" s="52"/>
      <c r="D2932" s="52"/>
      <c r="E2932" s="58"/>
      <c r="F2932" s="58"/>
      <c r="G2932" s="60"/>
      <c r="H2932" s="58"/>
      <c r="I2932" s="58"/>
      <c r="J2932" s="58"/>
      <c r="K2932" s="61"/>
      <c r="L2932" s="44"/>
      <c r="M2932" s="44"/>
      <c r="N2932" s="59"/>
      <c r="O2932" s="9"/>
      <c r="P2932" s="9"/>
      <c r="Q2932" s="9"/>
    </row>
    <row r="2933" spans="1:17" ht="15.75" customHeight="1">
      <c r="A2933" s="52"/>
      <c r="B2933" s="9" t="s">
        <v>1464</v>
      </c>
      <c r="C2933" s="52"/>
      <c r="D2933" s="52"/>
      <c r="E2933" s="58"/>
      <c r="F2933" s="58"/>
      <c r="G2933" s="60"/>
      <c r="H2933" s="58"/>
      <c r="I2933" s="58"/>
      <c r="J2933" s="58"/>
      <c r="K2933" s="61"/>
      <c r="L2933" s="44"/>
      <c r="M2933" s="44"/>
      <c r="N2933" s="59"/>
      <c r="O2933" s="9"/>
      <c r="P2933" s="9"/>
      <c r="Q2933" s="9"/>
    </row>
    <row r="2934" spans="1:17" ht="15.75" customHeight="1">
      <c r="A2934" s="52"/>
      <c r="B2934" s="9" t="s">
        <v>1318</v>
      </c>
      <c r="C2934" s="52"/>
      <c r="D2934" s="52"/>
      <c r="E2934" s="58"/>
      <c r="F2934" s="58"/>
      <c r="G2934" s="60"/>
      <c r="H2934" s="58"/>
      <c r="I2934" s="58"/>
      <c r="J2934" s="58"/>
      <c r="K2934" s="61"/>
      <c r="L2934" s="44"/>
      <c r="M2934" s="44"/>
      <c r="N2934" s="59"/>
      <c r="O2934" s="9"/>
      <c r="P2934" s="9"/>
      <c r="Q2934" s="9"/>
    </row>
    <row r="2935" spans="1:17" ht="15.75" customHeight="1">
      <c r="A2935" s="52"/>
      <c r="B2935" s="9" t="s">
        <v>742</v>
      </c>
      <c r="C2935" s="52"/>
      <c r="D2935" s="52"/>
      <c r="E2935" s="58"/>
      <c r="F2935" s="58"/>
      <c r="G2935" s="60"/>
      <c r="H2935" s="58"/>
      <c r="I2935" s="58"/>
      <c r="J2935" s="58"/>
      <c r="K2935" s="61"/>
      <c r="L2935" s="44"/>
      <c r="M2935" s="44"/>
      <c r="N2935" s="59"/>
      <c r="O2935" s="9"/>
      <c r="P2935" s="9"/>
      <c r="Q2935" s="9"/>
    </row>
    <row r="2936" spans="1:17" ht="15.75" customHeight="1">
      <c r="A2936" s="52"/>
      <c r="B2936" s="9" t="s">
        <v>742</v>
      </c>
      <c r="C2936" s="52"/>
      <c r="D2936" s="52"/>
      <c r="E2936" s="58"/>
      <c r="F2936" s="58"/>
      <c r="G2936" s="60"/>
      <c r="H2936" s="58"/>
      <c r="I2936" s="58"/>
      <c r="J2936" s="58"/>
      <c r="K2936" s="61"/>
      <c r="L2936" s="44"/>
      <c r="M2936" s="44"/>
      <c r="N2936" s="59"/>
      <c r="O2936" s="9"/>
      <c r="P2936" s="9"/>
      <c r="Q2936" s="9"/>
    </row>
    <row r="2937" spans="1:17" ht="15.75" customHeight="1">
      <c r="A2937" s="52"/>
      <c r="B2937" s="9" t="s">
        <v>1735</v>
      </c>
      <c r="C2937" s="52"/>
      <c r="D2937" s="52"/>
      <c r="E2937" s="58"/>
      <c r="F2937" s="58"/>
      <c r="G2937" s="60"/>
      <c r="H2937" s="58"/>
      <c r="I2937" s="58"/>
      <c r="J2937" s="58"/>
      <c r="K2937" s="61"/>
      <c r="L2937" s="44"/>
      <c r="M2937" s="44"/>
      <c r="N2937" s="59"/>
      <c r="O2937" s="9"/>
      <c r="P2937" s="9"/>
      <c r="Q2937" s="9"/>
    </row>
    <row r="2938" spans="1:17" ht="15.75" customHeight="1">
      <c r="A2938" s="52"/>
      <c r="B2938" s="9" t="s">
        <v>587</v>
      </c>
      <c r="C2938" s="52"/>
      <c r="D2938" s="52"/>
      <c r="E2938" s="58"/>
      <c r="F2938" s="58"/>
      <c r="G2938" s="60"/>
      <c r="H2938" s="58"/>
      <c r="I2938" s="58"/>
      <c r="J2938" s="58"/>
      <c r="K2938" s="61"/>
      <c r="L2938" s="44"/>
      <c r="M2938" s="44"/>
      <c r="N2938" s="59"/>
      <c r="O2938" s="9"/>
      <c r="P2938" s="9"/>
      <c r="Q2938" s="9"/>
    </row>
    <row r="2939" spans="1:17" ht="15.75" customHeight="1">
      <c r="A2939" s="52"/>
      <c r="B2939" s="9" t="s">
        <v>2493</v>
      </c>
      <c r="C2939" s="52"/>
      <c r="D2939" s="52"/>
      <c r="E2939" s="58"/>
      <c r="F2939" s="58"/>
      <c r="G2939" s="60"/>
      <c r="H2939" s="58"/>
      <c r="I2939" s="58"/>
      <c r="J2939" s="58"/>
      <c r="K2939" s="61"/>
      <c r="L2939" s="44"/>
      <c r="M2939" s="44"/>
      <c r="N2939" s="59"/>
      <c r="O2939" s="9"/>
      <c r="P2939" s="9"/>
      <c r="Q2939" s="9"/>
    </row>
    <row r="2940" spans="1:17" ht="15.75" customHeight="1">
      <c r="A2940" s="52"/>
      <c r="B2940" s="9" t="s">
        <v>1681</v>
      </c>
      <c r="C2940" s="52"/>
      <c r="D2940" s="52"/>
      <c r="E2940" s="58"/>
      <c r="F2940" s="58"/>
      <c r="G2940" s="60"/>
      <c r="H2940" s="58"/>
      <c r="I2940" s="58"/>
      <c r="J2940" s="58"/>
      <c r="K2940" s="61"/>
      <c r="L2940" s="44"/>
      <c r="M2940" s="44"/>
      <c r="N2940" s="59"/>
      <c r="O2940" s="9"/>
      <c r="P2940" s="9"/>
      <c r="Q2940" s="9"/>
    </row>
    <row r="2941" spans="1:17" ht="15.75" customHeight="1">
      <c r="A2941" s="52"/>
      <c r="B2941" s="9" t="s">
        <v>1501</v>
      </c>
      <c r="C2941" s="52"/>
      <c r="D2941" s="52"/>
      <c r="E2941" s="58"/>
      <c r="F2941" s="58"/>
      <c r="G2941" s="60"/>
      <c r="H2941" s="58"/>
      <c r="I2941" s="58"/>
      <c r="J2941" s="58"/>
      <c r="K2941" s="61"/>
      <c r="L2941" s="44"/>
      <c r="M2941" s="44"/>
      <c r="N2941" s="59"/>
      <c r="O2941" s="9"/>
      <c r="P2941" s="9"/>
      <c r="Q2941" s="9"/>
    </row>
    <row r="2942" spans="1:17" ht="15.75" customHeight="1">
      <c r="A2942" s="52"/>
      <c r="B2942" s="9" t="s">
        <v>1636</v>
      </c>
      <c r="C2942" s="52"/>
      <c r="D2942" s="52"/>
      <c r="E2942" s="58"/>
      <c r="F2942" s="58"/>
      <c r="G2942" s="60"/>
      <c r="H2942" s="58"/>
      <c r="I2942" s="58"/>
      <c r="J2942" s="58"/>
      <c r="K2942" s="61"/>
      <c r="L2942" s="44"/>
      <c r="M2942" s="44"/>
      <c r="N2942" s="59"/>
      <c r="O2942" s="9"/>
      <c r="P2942" s="9"/>
      <c r="Q2942" s="9"/>
    </row>
    <row r="2943" spans="1:17" ht="15.75" customHeight="1">
      <c r="A2943" s="52"/>
      <c r="B2943" s="9" t="s">
        <v>1446</v>
      </c>
      <c r="C2943" s="52"/>
      <c r="D2943" s="52"/>
      <c r="E2943" s="58"/>
      <c r="F2943" s="58"/>
      <c r="G2943" s="60"/>
      <c r="H2943" s="58"/>
      <c r="I2943" s="58"/>
      <c r="J2943" s="58"/>
      <c r="K2943" s="61"/>
      <c r="L2943" s="44"/>
      <c r="M2943" s="44"/>
      <c r="N2943" s="59"/>
      <c r="O2943" s="9"/>
      <c r="P2943" s="9"/>
      <c r="Q2943" s="9"/>
    </row>
    <row r="2944" spans="1:17" ht="15.75" customHeight="1">
      <c r="A2944" s="52"/>
      <c r="B2944" s="9" t="s">
        <v>320</v>
      </c>
      <c r="C2944" s="52"/>
      <c r="D2944" s="52"/>
      <c r="E2944" s="58"/>
      <c r="F2944" s="58"/>
      <c r="G2944" s="60"/>
      <c r="H2944" s="58"/>
      <c r="I2944" s="58"/>
      <c r="J2944" s="58"/>
      <c r="K2944" s="61"/>
      <c r="L2944" s="44"/>
      <c r="M2944" s="44"/>
      <c r="N2944" s="59"/>
      <c r="O2944" s="9"/>
      <c r="P2944" s="9"/>
      <c r="Q2944" s="9"/>
    </row>
    <row r="2945" spans="1:17" ht="15.75" customHeight="1">
      <c r="A2945" s="52"/>
      <c r="B2945" s="9" t="s">
        <v>2211</v>
      </c>
      <c r="C2945" s="52"/>
      <c r="D2945" s="52"/>
      <c r="E2945" s="58"/>
      <c r="F2945" s="58"/>
      <c r="G2945" s="60"/>
      <c r="H2945" s="58"/>
      <c r="I2945" s="58"/>
      <c r="J2945" s="58"/>
      <c r="K2945" s="61"/>
      <c r="L2945" s="44"/>
      <c r="M2945" s="44"/>
      <c r="N2945" s="59"/>
      <c r="O2945" s="9"/>
      <c r="P2945" s="9"/>
      <c r="Q2945" s="9"/>
    </row>
    <row r="2946" spans="1:17" ht="15.75" customHeight="1">
      <c r="A2946" s="52"/>
      <c r="B2946" s="9" t="s">
        <v>344</v>
      </c>
      <c r="C2946" s="52"/>
      <c r="D2946" s="52"/>
      <c r="E2946" s="58"/>
      <c r="F2946" s="58"/>
      <c r="G2946" s="60"/>
      <c r="H2946" s="58"/>
      <c r="I2946" s="58"/>
      <c r="J2946" s="58"/>
      <c r="K2946" s="61"/>
      <c r="L2946" s="44"/>
      <c r="M2946" s="44"/>
      <c r="N2946" s="59"/>
      <c r="O2946" s="9"/>
      <c r="P2946" s="9"/>
      <c r="Q2946" s="9"/>
    </row>
    <row r="2947" spans="1:17" ht="15.75" customHeight="1">
      <c r="A2947" s="52"/>
      <c r="B2947" s="9" t="s">
        <v>1634</v>
      </c>
      <c r="C2947" s="52"/>
      <c r="D2947" s="52"/>
      <c r="E2947" s="58"/>
      <c r="F2947" s="58"/>
      <c r="G2947" s="60"/>
      <c r="H2947" s="58"/>
      <c r="I2947" s="58"/>
      <c r="J2947" s="58"/>
      <c r="K2947" s="61"/>
      <c r="L2947" s="44"/>
      <c r="M2947" s="44"/>
      <c r="N2947" s="59"/>
      <c r="O2947" s="9"/>
      <c r="P2947" s="9"/>
      <c r="Q2947" s="9"/>
    </row>
    <row r="2948" spans="1:17" ht="15.75" customHeight="1">
      <c r="A2948" s="52"/>
      <c r="B2948" s="9" t="s">
        <v>1427</v>
      </c>
      <c r="C2948" s="52"/>
      <c r="D2948" s="52"/>
      <c r="E2948" s="58"/>
      <c r="F2948" s="58"/>
      <c r="G2948" s="60"/>
      <c r="H2948" s="58"/>
      <c r="I2948" s="58"/>
      <c r="J2948" s="58"/>
      <c r="K2948" s="61"/>
      <c r="L2948" s="44"/>
      <c r="M2948" s="44"/>
      <c r="N2948" s="59"/>
      <c r="O2948" s="9"/>
      <c r="P2948" s="9"/>
      <c r="Q2948" s="9"/>
    </row>
    <row r="2949" spans="1:17" ht="15.75" customHeight="1">
      <c r="A2949" s="52"/>
      <c r="B2949" s="9" t="s">
        <v>2002</v>
      </c>
      <c r="C2949" s="52"/>
      <c r="D2949" s="52"/>
      <c r="E2949" s="58"/>
      <c r="F2949" s="58"/>
      <c r="G2949" s="60"/>
      <c r="H2949" s="58"/>
      <c r="I2949" s="58"/>
      <c r="J2949" s="58"/>
      <c r="K2949" s="61"/>
      <c r="L2949" s="44"/>
      <c r="M2949" s="44"/>
      <c r="N2949" s="59"/>
      <c r="O2949" s="9"/>
      <c r="P2949" s="9"/>
      <c r="Q2949" s="9"/>
    </row>
    <row r="2950" spans="1:17" ht="15.75" customHeight="1">
      <c r="A2950" s="52"/>
      <c r="B2950" s="9" t="s">
        <v>2112</v>
      </c>
      <c r="C2950" s="52"/>
      <c r="D2950" s="52"/>
      <c r="E2950" s="58"/>
      <c r="F2950" s="58"/>
      <c r="G2950" s="60"/>
      <c r="H2950" s="58"/>
      <c r="I2950" s="58"/>
      <c r="J2950" s="58"/>
      <c r="K2950" s="61"/>
      <c r="L2950" s="44"/>
      <c r="M2950" s="44"/>
      <c r="N2950" s="59"/>
      <c r="O2950" s="9"/>
      <c r="P2950" s="9"/>
      <c r="Q2950" s="9"/>
    </row>
    <row r="2951" spans="1:17" ht="15.75" customHeight="1">
      <c r="A2951" s="52"/>
      <c r="B2951" s="9" t="s">
        <v>2501</v>
      </c>
      <c r="C2951" s="52"/>
      <c r="D2951" s="52"/>
      <c r="E2951" s="58"/>
      <c r="F2951" s="58"/>
      <c r="G2951" s="60"/>
      <c r="H2951" s="58"/>
      <c r="I2951" s="58"/>
      <c r="J2951" s="58"/>
      <c r="K2951" s="61"/>
      <c r="L2951" s="44"/>
      <c r="M2951" s="44"/>
      <c r="N2951" s="59"/>
      <c r="O2951" s="9"/>
      <c r="P2951" s="9"/>
      <c r="Q2951" s="9"/>
    </row>
    <row r="2952" spans="1:17" ht="15.75" customHeight="1">
      <c r="A2952" s="52"/>
      <c r="B2952" s="9" t="s">
        <v>1497</v>
      </c>
      <c r="C2952" s="52"/>
      <c r="D2952" s="52"/>
      <c r="E2952" s="58"/>
      <c r="F2952" s="58"/>
      <c r="G2952" s="60"/>
      <c r="H2952" s="58"/>
      <c r="I2952" s="58"/>
      <c r="J2952" s="58"/>
      <c r="K2952" s="61"/>
      <c r="L2952" s="44"/>
      <c r="M2952" s="44"/>
      <c r="N2952" s="59"/>
      <c r="O2952" s="9"/>
      <c r="P2952" s="9"/>
      <c r="Q2952" s="9"/>
    </row>
    <row r="2953" spans="1:17" ht="15.75" customHeight="1">
      <c r="A2953" s="52"/>
      <c r="B2953" s="9" t="s">
        <v>1143</v>
      </c>
      <c r="C2953" s="52"/>
      <c r="D2953" s="52"/>
      <c r="E2953" s="58"/>
      <c r="F2953" s="58"/>
      <c r="G2953" s="60"/>
      <c r="H2953" s="58"/>
      <c r="I2953" s="58"/>
      <c r="J2953" s="58"/>
      <c r="K2953" s="61"/>
      <c r="L2953" s="44"/>
      <c r="M2953" s="44"/>
      <c r="N2953" s="59"/>
      <c r="O2953" s="9"/>
      <c r="P2953" s="9"/>
      <c r="Q2953" s="9"/>
    </row>
    <row r="2954" spans="1:17" ht="15.75" customHeight="1">
      <c r="A2954" s="52"/>
      <c r="B2954" s="9" t="s">
        <v>1736</v>
      </c>
      <c r="C2954" s="52"/>
      <c r="D2954" s="52"/>
      <c r="E2954" s="58"/>
      <c r="F2954" s="58"/>
      <c r="G2954" s="60"/>
      <c r="H2954" s="58"/>
      <c r="I2954" s="58"/>
      <c r="J2954" s="58"/>
      <c r="K2954" s="61"/>
      <c r="L2954" s="44"/>
      <c r="M2954" s="44"/>
      <c r="N2954" s="59"/>
      <c r="O2954" s="9"/>
      <c r="P2954" s="9"/>
      <c r="Q2954" s="9"/>
    </row>
    <row r="2955" spans="1:17" ht="15.75" customHeight="1">
      <c r="A2955" s="52"/>
      <c r="B2955" s="9" t="s">
        <v>2314</v>
      </c>
      <c r="C2955" s="52"/>
      <c r="D2955" s="52"/>
      <c r="E2955" s="58"/>
      <c r="F2955" s="58"/>
      <c r="G2955" s="60"/>
      <c r="H2955" s="58"/>
      <c r="I2955" s="58"/>
      <c r="J2955" s="58"/>
      <c r="K2955" s="61"/>
      <c r="L2955" s="44"/>
      <c r="M2955" s="44"/>
      <c r="N2955" s="59"/>
      <c r="O2955" s="9"/>
      <c r="P2955" s="9"/>
      <c r="Q2955" s="9"/>
    </row>
    <row r="2956" spans="1:17" ht="15.75" customHeight="1">
      <c r="A2956" s="52"/>
      <c r="B2956" s="9" t="s">
        <v>2505</v>
      </c>
      <c r="C2956" s="52"/>
      <c r="D2956" s="52"/>
      <c r="E2956" s="58"/>
      <c r="F2956" s="58"/>
      <c r="G2956" s="60"/>
      <c r="H2956" s="58"/>
      <c r="I2956" s="58"/>
      <c r="J2956" s="58"/>
      <c r="K2956" s="61"/>
      <c r="L2956" s="44"/>
      <c r="M2956" s="44"/>
      <c r="N2956" s="59"/>
      <c r="O2956" s="9"/>
      <c r="P2956" s="9"/>
      <c r="Q2956" s="9"/>
    </row>
    <row r="2957" spans="1:17" ht="15.75" customHeight="1">
      <c r="A2957" s="52"/>
      <c r="B2957" s="9" t="s">
        <v>2507</v>
      </c>
      <c r="C2957" s="52"/>
      <c r="D2957" s="52"/>
      <c r="E2957" s="58"/>
      <c r="F2957" s="58"/>
      <c r="G2957" s="60"/>
      <c r="H2957" s="58"/>
      <c r="I2957" s="58"/>
      <c r="J2957" s="58"/>
      <c r="K2957" s="61"/>
      <c r="L2957" s="44"/>
      <c r="M2957" s="44"/>
      <c r="N2957" s="59"/>
      <c r="O2957" s="9"/>
      <c r="P2957" s="9"/>
      <c r="Q2957" s="9"/>
    </row>
    <row r="2958" spans="1:17" ht="15.75" customHeight="1">
      <c r="A2958" s="52"/>
      <c r="B2958" s="9" t="s">
        <v>1688</v>
      </c>
      <c r="C2958" s="52"/>
      <c r="D2958" s="52"/>
      <c r="E2958" s="58"/>
      <c r="F2958" s="58"/>
      <c r="G2958" s="60"/>
      <c r="H2958" s="58"/>
      <c r="I2958" s="58"/>
      <c r="J2958" s="58"/>
      <c r="K2958" s="61"/>
      <c r="L2958" s="44"/>
      <c r="M2958" s="44"/>
      <c r="N2958" s="59"/>
      <c r="O2958" s="9"/>
      <c r="P2958" s="9"/>
      <c r="Q2958" s="9"/>
    </row>
    <row r="2959" spans="1:17" ht="15.75" customHeight="1">
      <c r="A2959" s="52"/>
      <c r="B2959" s="9" t="s">
        <v>2508</v>
      </c>
      <c r="C2959" s="52"/>
      <c r="D2959" s="52"/>
      <c r="E2959" s="58"/>
      <c r="F2959" s="58"/>
      <c r="G2959" s="60"/>
      <c r="H2959" s="58"/>
      <c r="I2959" s="58"/>
      <c r="J2959" s="58"/>
      <c r="K2959" s="61"/>
      <c r="L2959" s="44"/>
      <c r="M2959" s="44"/>
      <c r="N2959" s="59"/>
      <c r="O2959" s="9"/>
      <c r="P2959" s="9"/>
      <c r="Q2959" s="9"/>
    </row>
    <row r="2960" spans="1:17" ht="15.75" customHeight="1">
      <c r="A2960" s="52"/>
      <c r="B2960" s="9" t="s">
        <v>2090</v>
      </c>
      <c r="C2960" s="52"/>
      <c r="D2960" s="52"/>
      <c r="E2960" s="58"/>
      <c r="F2960" s="58"/>
      <c r="G2960" s="60"/>
      <c r="H2960" s="58"/>
      <c r="I2960" s="58"/>
      <c r="J2960" s="58"/>
      <c r="K2960" s="61"/>
      <c r="L2960" s="44"/>
      <c r="M2960" s="44"/>
      <c r="N2960" s="59"/>
      <c r="O2960" s="9"/>
      <c r="P2960" s="9"/>
      <c r="Q2960" s="9"/>
    </row>
    <row r="2961" spans="1:17" ht="15.75" customHeight="1">
      <c r="A2961" s="52"/>
      <c r="B2961" s="9" t="s">
        <v>1111</v>
      </c>
      <c r="C2961" s="52"/>
      <c r="D2961" s="52"/>
      <c r="E2961" s="58"/>
      <c r="F2961" s="58"/>
      <c r="G2961" s="60"/>
      <c r="H2961" s="58"/>
      <c r="I2961" s="58"/>
      <c r="J2961" s="58"/>
      <c r="K2961" s="61"/>
      <c r="L2961" s="44"/>
      <c r="M2961" s="44"/>
      <c r="N2961" s="59"/>
      <c r="O2961" s="9"/>
      <c r="P2961" s="9"/>
      <c r="Q2961" s="9"/>
    </row>
    <row r="2962" spans="1:17" ht="15.75" customHeight="1">
      <c r="A2962" s="52"/>
      <c r="B2962" s="9" t="s">
        <v>2510</v>
      </c>
      <c r="C2962" s="52"/>
      <c r="D2962" s="52"/>
      <c r="E2962" s="58"/>
      <c r="F2962" s="58"/>
      <c r="G2962" s="60"/>
      <c r="H2962" s="58"/>
      <c r="I2962" s="58"/>
      <c r="J2962" s="58"/>
      <c r="K2962" s="61"/>
      <c r="L2962" s="44"/>
      <c r="M2962" s="44"/>
      <c r="N2962" s="59"/>
      <c r="O2962" s="9"/>
      <c r="P2962" s="9"/>
      <c r="Q2962" s="9"/>
    </row>
    <row r="2963" spans="1:17" ht="15.75" customHeight="1">
      <c r="A2963" s="52"/>
      <c r="B2963" s="9" t="s">
        <v>1261</v>
      </c>
      <c r="C2963" s="52"/>
      <c r="D2963" s="52"/>
      <c r="E2963" s="58"/>
      <c r="F2963" s="58"/>
      <c r="G2963" s="60"/>
      <c r="H2963" s="58"/>
      <c r="I2963" s="58"/>
      <c r="J2963" s="58"/>
      <c r="K2963" s="61"/>
      <c r="L2963" s="44"/>
      <c r="M2963" s="44"/>
      <c r="N2963" s="59"/>
      <c r="O2963" s="9"/>
      <c r="P2963" s="9"/>
      <c r="Q2963" s="9"/>
    </row>
    <row r="2964" spans="1:17" ht="15.75" customHeight="1">
      <c r="A2964" s="52"/>
      <c r="B2964" s="9" t="s">
        <v>2318</v>
      </c>
      <c r="C2964" s="52"/>
      <c r="D2964" s="52"/>
      <c r="E2964" s="58"/>
      <c r="F2964" s="58"/>
      <c r="G2964" s="60"/>
      <c r="H2964" s="58"/>
      <c r="I2964" s="58"/>
      <c r="J2964" s="58"/>
      <c r="K2964" s="61"/>
      <c r="L2964" s="44"/>
      <c r="M2964" s="44"/>
      <c r="N2964" s="59"/>
      <c r="O2964" s="9"/>
      <c r="P2964" s="9"/>
      <c r="Q2964" s="9"/>
    </row>
    <row r="2965" spans="1:17" ht="15.75" customHeight="1">
      <c r="A2965" s="52"/>
      <c r="B2965" s="9" t="s">
        <v>917</v>
      </c>
      <c r="C2965" s="52"/>
      <c r="D2965" s="52"/>
      <c r="E2965" s="58"/>
      <c r="F2965" s="58"/>
      <c r="G2965" s="60"/>
      <c r="H2965" s="58"/>
      <c r="I2965" s="58"/>
      <c r="J2965" s="58"/>
      <c r="K2965" s="61"/>
      <c r="L2965" s="44"/>
      <c r="M2965" s="44"/>
      <c r="N2965" s="59"/>
      <c r="O2965" s="9"/>
      <c r="P2965" s="9"/>
      <c r="Q2965" s="9"/>
    </row>
    <row r="2966" spans="1:17" ht="15.75" customHeight="1">
      <c r="A2966" s="52"/>
      <c r="B2966" s="9" t="s">
        <v>917</v>
      </c>
      <c r="C2966" s="52"/>
      <c r="D2966" s="52"/>
      <c r="E2966" s="58"/>
      <c r="F2966" s="58"/>
      <c r="G2966" s="60"/>
      <c r="H2966" s="58"/>
      <c r="I2966" s="58"/>
      <c r="J2966" s="58"/>
      <c r="K2966" s="61"/>
      <c r="L2966" s="44"/>
      <c r="M2966" s="44"/>
      <c r="N2966" s="59"/>
      <c r="O2966" s="9"/>
      <c r="P2966" s="9"/>
      <c r="Q2966" s="9"/>
    </row>
    <row r="2967" spans="1:17" ht="15.75" customHeight="1">
      <c r="A2967" s="52"/>
      <c r="B2967" s="9" t="s">
        <v>622</v>
      </c>
      <c r="C2967" s="52"/>
      <c r="D2967" s="52"/>
      <c r="E2967" s="58"/>
      <c r="F2967" s="58"/>
      <c r="G2967" s="60"/>
      <c r="H2967" s="58"/>
      <c r="I2967" s="58"/>
      <c r="J2967" s="58"/>
      <c r="K2967" s="61"/>
      <c r="L2967" s="44"/>
      <c r="M2967" s="44"/>
      <c r="N2967" s="59"/>
      <c r="O2967" s="9"/>
      <c r="P2967" s="9"/>
      <c r="Q2967" s="9"/>
    </row>
    <row r="2968" spans="1:17" ht="15.75" customHeight="1">
      <c r="A2968" s="52"/>
      <c r="B2968" s="9" t="s">
        <v>2039</v>
      </c>
      <c r="C2968" s="52"/>
      <c r="D2968" s="52"/>
      <c r="E2968" s="58"/>
      <c r="F2968" s="58"/>
      <c r="G2968" s="60"/>
      <c r="H2968" s="58"/>
      <c r="I2968" s="58"/>
      <c r="J2968" s="58"/>
      <c r="K2968" s="61"/>
      <c r="L2968" s="44"/>
      <c r="M2968" s="44"/>
      <c r="N2968" s="59"/>
      <c r="O2968" s="9"/>
      <c r="P2968" s="9"/>
      <c r="Q2968" s="9"/>
    </row>
    <row r="2969" spans="1:17" ht="15.75" customHeight="1">
      <c r="A2969" s="52"/>
      <c r="B2969" s="9" t="s">
        <v>992</v>
      </c>
      <c r="C2969" s="52"/>
      <c r="D2969" s="52"/>
      <c r="E2969" s="58"/>
      <c r="F2969" s="58"/>
      <c r="G2969" s="60"/>
      <c r="H2969" s="58"/>
      <c r="I2969" s="58"/>
      <c r="J2969" s="58"/>
      <c r="K2969" s="61"/>
      <c r="L2969" s="44"/>
      <c r="M2969" s="44"/>
      <c r="N2969" s="59"/>
      <c r="O2969" s="9"/>
      <c r="P2969" s="9"/>
      <c r="Q2969" s="9"/>
    </row>
    <row r="2970" spans="1:17" ht="15.75" customHeight="1">
      <c r="A2970" s="52"/>
      <c r="B2970" s="9" t="s">
        <v>1698</v>
      </c>
      <c r="C2970" s="52"/>
      <c r="D2970" s="52"/>
      <c r="E2970" s="58"/>
      <c r="F2970" s="58"/>
      <c r="G2970" s="60"/>
      <c r="H2970" s="58"/>
      <c r="I2970" s="58"/>
      <c r="J2970" s="58"/>
      <c r="K2970" s="61"/>
      <c r="L2970" s="44"/>
      <c r="M2970" s="44"/>
      <c r="N2970" s="59"/>
      <c r="O2970" s="9"/>
      <c r="P2970" s="9"/>
      <c r="Q2970" s="9"/>
    </row>
    <row r="2971" spans="1:17" ht="15.75" customHeight="1">
      <c r="A2971" s="52"/>
      <c r="B2971" s="9" t="s">
        <v>471</v>
      </c>
      <c r="C2971" s="52"/>
      <c r="D2971" s="52"/>
      <c r="E2971" s="58"/>
      <c r="F2971" s="58"/>
      <c r="G2971" s="60"/>
      <c r="H2971" s="58"/>
      <c r="I2971" s="58"/>
      <c r="J2971" s="58"/>
      <c r="K2971" s="61"/>
      <c r="L2971" s="44"/>
      <c r="M2971" s="44"/>
      <c r="N2971" s="59"/>
      <c r="O2971" s="9"/>
      <c r="P2971" s="9"/>
      <c r="Q2971" s="9"/>
    </row>
    <row r="2972" spans="1:17" ht="15.75" customHeight="1">
      <c r="A2972" s="52"/>
      <c r="B2972" s="9" t="s">
        <v>448</v>
      </c>
      <c r="C2972" s="52"/>
      <c r="D2972" s="52"/>
      <c r="E2972" s="58"/>
      <c r="F2972" s="58"/>
      <c r="G2972" s="60"/>
      <c r="H2972" s="58"/>
      <c r="I2972" s="58"/>
      <c r="J2972" s="58"/>
      <c r="K2972" s="61"/>
      <c r="L2972" s="44"/>
      <c r="M2972" s="44"/>
      <c r="N2972" s="59"/>
      <c r="O2972" s="9"/>
      <c r="P2972" s="9"/>
      <c r="Q2972" s="9"/>
    </row>
    <row r="2973" spans="1:17" ht="15.75" customHeight="1">
      <c r="A2973" s="52"/>
      <c r="B2973" s="9" t="s">
        <v>33</v>
      </c>
      <c r="C2973" s="52"/>
      <c r="D2973" s="52"/>
      <c r="E2973" s="58"/>
      <c r="F2973" s="58"/>
      <c r="G2973" s="60"/>
      <c r="H2973" s="58"/>
      <c r="I2973" s="58"/>
      <c r="J2973" s="58"/>
      <c r="K2973" s="61"/>
      <c r="L2973" s="44"/>
      <c r="M2973" s="44"/>
      <c r="N2973" s="59"/>
      <c r="O2973" s="9"/>
      <c r="P2973" s="9"/>
      <c r="Q2973" s="9"/>
    </row>
    <row r="2974" spans="1:17" ht="15.75" customHeight="1">
      <c r="A2974" s="52"/>
      <c r="B2974" s="9" t="s">
        <v>1356</v>
      </c>
      <c r="C2974" s="52"/>
      <c r="D2974" s="52"/>
      <c r="E2974" s="58"/>
      <c r="F2974" s="58"/>
      <c r="G2974" s="60"/>
      <c r="H2974" s="58"/>
      <c r="I2974" s="58"/>
      <c r="J2974" s="58"/>
      <c r="K2974" s="61"/>
      <c r="L2974" s="44"/>
      <c r="M2974" s="44"/>
      <c r="N2974" s="59"/>
      <c r="O2974" s="9"/>
      <c r="P2974" s="9"/>
      <c r="Q2974" s="9"/>
    </row>
    <row r="2975" spans="1:17" ht="15.75" customHeight="1">
      <c r="A2975" s="52"/>
      <c r="B2975" s="9" t="s">
        <v>1356</v>
      </c>
      <c r="C2975" s="52"/>
      <c r="D2975" s="52"/>
      <c r="E2975" s="58"/>
      <c r="F2975" s="58"/>
      <c r="G2975" s="60"/>
      <c r="H2975" s="58"/>
      <c r="I2975" s="58"/>
      <c r="J2975" s="58"/>
      <c r="K2975" s="61"/>
      <c r="L2975" s="44"/>
      <c r="M2975" s="44"/>
      <c r="N2975" s="59"/>
      <c r="O2975" s="9"/>
      <c r="P2975" s="9"/>
      <c r="Q2975" s="9"/>
    </row>
    <row r="2976" spans="1:17" ht="15.75" customHeight="1">
      <c r="A2976" s="52"/>
      <c r="B2976" s="9" t="s">
        <v>2523</v>
      </c>
      <c r="C2976" s="52"/>
      <c r="D2976" s="52"/>
      <c r="E2976" s="58"/>
      <c r="F2976" s="58"/>
      <c r="G2976" s="60"/>
      <c r="H2976" s="58"/>
      <c r="I2976" s="58"/>
      <c r="J2976" s="58"/>
      <c r="K2976" s="61"/>
      <c r="L2976" s="44"/>
      <c r="M2976" s="44"/>
      <c r="N2976" s="59"/>
      <c r="O2976" s="9"/>
      <c r="P2976" s="9"/>
      <c r="Q2976" s="9"/>
    </row>
    <row r="2977" spans="1:17" ht="15.75" customHeight="1">
      <c r="A2977" s="52"/>
      <c r="B2977" s="9" t="s">
        <v>2524</v>
      </c>
      <c r="C2977" s="52"/>
      <c r="D2977" s="52"/>
      <c r="E2977" s="58"/>
      <c r="F2977" s="58"/>
      <c r="G2977" s="60"/>
      <c r="H2977" s="58"/>
      <c r="I2977" s="58"/>
      <c r="J2977" s="58"/>
      <c r="K2977" s="61"/>
      <c r="L2977" s="44"/>
      <c r="M2977" s="44"/>
      <c r="N2977" s="59"/>
      <c r="O2977" s="9"/>
      <c r="P2977" s="9"/>
      <c r="Q2977" s="9"/>
    </row>
    <row r="2978" spans="1:17" ht="15.75" customHeight="1">
      <c r="A2978" s="52"/>
      <c r="B2978" s="9" t="s">
        <v>995</v>
      </c>
      <c r="C2978" s="52"/>
      <c r="D2978" s="52"/>
      <c r="E2978" s="58"/>
      <c r="F2978" s="58"/>
      <c r="G2978" s="60"/>
      <c r="H2978" s="58"/>
      <c r="I2978" s="58"/>
      <c r="J2978" s="58"/>
      <c r="K2978" s="61"/>
      <c r="L2978" s="44"/>
      <c r="M2978" s="44"/>
      <c r="N2978" s="59"/>
      <c r="O2978" s="9"/>
      <c r="P2978" s="9"/>
      <c r="Q2978" s="9"/>
    </row>
    <row r="2979" spans="1:17" ht="15.75" customHeight="1">
      <c r="A2979" s="52"/>
      <c r="B2979" s="9" t="s">
        <v>995</v>
      </c>
      <c r="C2979" s="52"/>
      <c r="D2979" s="52"/>
      <c r="E2979" s="58"/>
      <c r="F2979" s="58"/>
      <c r="G2979" s="60"/>
      <c r="H2979" s="58"/>
      <c r="I2979" s="58"/>
      <c r="J2979" s="58"/>
      <c r="K2979" s="61"/>
      <c r="L2979" s="44"/>
      <c r="M2979" s="44"/>
      <c r="N2979" s="59"/>
      <c r="O2979" s="9"/>
      <c r="P2979" s="9"/>
      <c r="Q2979" s="9"/>
    </row>
    <row r="2980" spans="1:17" ht="15.75" customHeight="1">
      <c r="A2980" s="52"/>
      <c r="B2980" s="9" t="s">
        <v>995</v>
      </c>
      <c r="C2980" s="52"/>
      <c r="D2980" s="52"/>
      <c r="E2980" s="58"/>
      <c r="F2980" s="58"/>
      <c r="G2980" s="60"/>
      <c r="H2980" s="58"/>
      <c r="I2980" s="58"/>
      <c r="J2980" s="58"/>
      <c r="K2980" s="61"/>
      <c r="L2980" s="44"/>
      <c r="M2980" s="44"/>
      <c r="N2980" s="59"/>
      <c r="O2980" s="9"/>
      <c r="P2980" s="9"/>
      <c r="Q2980" s="9"/>
    </row>
    <row r="2981" spans="1:17" ht="15.75" customHeight="1">
      <c r="A2981" s="52"/>
      <c r="B2981" s="9" t="s">
        <v>995</v>
      </c>
      <c r="C2981" s="52"/>
      <c r="D2981" s="52"/>
      <c r="E2981" s="58"/>
      <c r="F2981" s="58"/>
      <c r="G2981" s="60"/>
      <c r="H2981" s="58"/>
      <c r="I2981" s="58"/>
      <c r="J2981" s="58"/>
      <c r="K2981" s="61"/>
      <c r="L2981" s="44"/>
      <c r="M2981" s="44"/>
      <c r="N2981" s="59"/>
      <c r="O2981" s="9"/>
      <c r="P2981" s="9"/>
      <c r="Q2981" s="9"/>
    </row>
    <row r="2982" spans="1:17" ht="15.75" customHeight="1">
      <c r="A2982" s="52"/>
      <c r="B2982" s="9" t="s">
        <v>994</v>
      </c>
      <c r="C2982" s="52"/>
      <c r="D2982" s="52"/>
      <c r="E2982" s="62"/>
      <c r="F2982" s="58"/>
      <c r="G2982" s="60"/>
      <c r="H2982" s="62"/>
      <c r="I2982" s="58"/>
      <c r="J2982" s="58"/>
      <c r="K2982" s="61"/>
      <c r="L2982" s="44"/>
      <c r="M2982" s="44"/>
      <c r="N2982" s="59"/>
      <c r="O2982" s="9"/>
      <c r="P2982" s="9"/>
      <c r="Q2982" s="9"/>
    </row>
    <row r="2983" spans="1:17" ht="15.75" customHeight="1">
      <c r="A2983" s="52"/>
      <c r="B2983" s="9" t="s">
        <v>1563</v>
      </c>
      <c r="C2983" s="52"/>
      <c r="D2983" s="52"/>
      <c r="E2983" s="58"/>
      <c r="F2983" s="58"/>
      <c r="G2983" s="60"/>
      <c r="H2983" s="58"/>
      <c r="I2983" s="58"/>
      <c r="J2983" s="58"/>
      <c r="K2983" s="61"/>
      <c r="L2983" s="44"/>
      <c r="M2983" s="44"/>
      <c r="N2983" s="59"/>
      <c r="O2983" s="9"/>
      <c r="P2983" s="9"/>
      <c r="Q2983" s="9"/>
    </row>
    <row r="2984" spans="1:17" ht="15.75" customHeight="1">
      <c r="A2984" s="52"/>
      <c r="B2984" s="9" t="s">
        <v>2527</v>
      </c>
      <c r="C2984" s="52"/>
      <c r="D2984" s="52"/>
      <c r="E2984" s="58"/>
      <c r="F2984" s="58"/>
      <c r="G2984" s="60"/>
      <c r="H2984" s="58"/>
      <c r="I2984" s="58"/>
      <c r="J2984" s="58"/>
      <c r="K2984" s="61"/>
      <c r="L2984" s="44"/>
      <c r="M2984" s="44"/>
      <c r="N2984" s="59"/>
      <c r="O2984" s="9"/>
      <c r="P2984" s="9"/>
      <c r="Q2984" s="9"/>
    </row>
    <row r="2985" spans="1:17" ht="15.75" customHeight="1">
      <c r="A2985" s="52"/>
      <c r="B2985" s="9" t="s">
        <v>2324</v>
      </c>
      <c r="C2985" s="52"/>
      <c r="D2985" s="52"/>
      <c r="E2985" s="58"/>
      <c r="F2985" s="58"/>
      <c r="G2985" s="60"/>
      <c r="H2985" s="58"/>
      <c r="I2985" s="58"/>
      <c r="J2985" s="58"/>
      <c r="K2985" s="61"/>
      <c r="L2985" s="44"/>
      <c r="M2985" s="44"/>
      <c r="N2985" s="59"/>
      <c r="O2985" s="9"/>
      <c r="P2985" s="9"/>
      <c r="Q2985" s="9"/>
    </row>
    <row r="2986" spans="1:17" ht="15.75" customHeight="1">
      <c r="A2986" s="52"/>
      <c r="B2986" s="9" t="s">
        <v>2528</v>
      </c>
      <c r="C2986" s="52"/>
      <c r="D2986" s="52"/>
      <c r="E2986" s="58"/>
      <c r="F2986" s="58"/>
      <c r="G2986" s="60"/>
      <c r="H2986" s="58"/>
      <c r="I2986" s="58"/>
      <c r="J2986" s="58"/>
      <c r="K2986" s="61"/>
      <c r="L2986" s="44"/>
      <c r="M2986" s="44"/>
      <c r="N2986" s="59"/>
      <c r="O2986" s="9"/>
      <c r="P2986" s="9"/>
      <c r="Q2986" s="9"/>
    </row>
    <row r="2987" spans="1:17" ht="15.75" customHeight="1">
      <c r="A2987" s="52"/>
      <c r="B2987" s="9" t="s">
        <v>1997</v>
      </c>
      <c r="C2987" s="52"/>
      <c r="D2987" s="52"/>
      <c r="E2987" s="58"/>
      <c r="F2987" s="58"/>
      <c r="G2987" s="60"/>
      <c r="H2987" s="58"/>
      <c r="I2987" s="58"/>
      <c r="J2987" s="58"/>
      <c r="K2987" s="61"/>
      <c r="L2987" s="44"/>
      <c r="M2987" s="44"/>
      <c r="N2987" s="59"/>
      <c r="O2987" s="9"/>
      <c r="P2987" s="9"/>
      <c r="Q2987" s="9"/>
    </row>
    <row r="2988" spans="1:17" ht="15.75" customHeight="1">
      <c r="A2988" s="52"/>
      <c r="B2988" s="9" t="s">
        <v>1662</v>
      </c>
      <c r="C2988" s="52"/>
      <c r="D2988" s="52"/>
      <c r="E2988" s="58"/>
      <c r="F2988" s="58"/>
      <c r="G2988" s="60"/>
      <c r="H2988" s="58"/>
      <c r="I2988" s="58"/>
      <c r="J2988" s="58"/>
      <c r="K2988" s="61"/>
      <c r="L2988" s="44"/>
      <c r="M2988" s="44"/>
      <c r="N2988" s="59"/>
      <c r="O2988" s="9"/>
      <c r="P2988" s="9"/>
      <c r="Q2988" s="9"/>
    </row>
    <row r="2989" spans="1:17" ht="15.75" customHeight="1">
      <c r="A2989" s="52"/>
      <c r="B2989" s="9" t="s">
        <v>2066</v>
      </c>
      <c r="C2989" s="52"/>
      <c r="D2989" s="52"/>
      <c r="E2989" s="58"/>
      <c r="F2989" s="58"/>
      <c r="G2989" s="60"/>
      <c r="H2989" s="58"/>
      <c r="I2989" s="58"/>
      <c r="J2989" s="58"/>
      <c r="K2989" s="61"/>
      <c r="L2989" s="44"/>
      <c r="M2989" s="44"/>
      <c r="N2989" s="59"/>
      <c r="O2989" s="9"/>
      <c r="P2989" s="9"/>
      <c r="Q2989" s="9"/>
    </row>
    <row r="2990" spans="1:17" ht="15.75" customHeight="1">
      <c r="A2990" s="52"/>
      <c r="B2990" s="9" t="s">
        <v>1487</v>
      </c>
      <c r="C2990" s="52"/>
      <c r="D2990" s="52"/>
      <c r="E2990" s="58"/>
      <c r="F2990" s="58"/>
      <c r="G2990" s="60"/>
      <c r="H2990" s="58"/>
      <c r="I2990" s="58"/>
      <c r="J2990" s="58"/>
      <c r="K2990" s="61"/>
      <c r="L2990" s="44"/>
      <c r="M2990" s="44"/>
      <c r="N2990" s="59"/>
      <c r="O2990" s="9"/>
      <c r="P2990" s="9"/>
      <c r="Q2990" s="9"/>
    </row>
    <row r="2991" spans="1:17" ht="15.75" customHeight="1">
      <c r="A2991" s="52"/>
      <c r="B2991" s="9" t="s">
        <v>2534</v>
      </c>
      <c r="C2991" s="52"/>
      <c r="D2991" s="52"/>
      <c r="E2991" s="58"/>
      <c r="F2991" s="58"/>
      <c r="G2991" s="60"/>
      <c r="H2991" s="58"/>
      <c r="I2991" s="58"/>
      <c r="J2991" s="58"/>
      <c r="K2991" s="61"/>
      <c r="L2991" s="44"/>
      <c r="M2991" s="44"/>
      <c r="N2991" s="59"/>
      <c r="O2991" s="9"/>
      <c r="P2991" s="9"/>
      <c r="Q2991" s="9"/>
    </row>
    <row r="2992" spans="1:17" ht="15.75" customHeight="1">
      <c r="A2992" s="52"/>
      <c r="B2992" s="9" t="s">
        <v>619</v>
      </c>
      <c r="C2992" s="52"/>
      <c r="D2992" s="52"/>
      <c r="E2992" s="58"/>
      <c r="F2992" s="58"/>
      <c r="G2992" s="60"/>
      <c r="H2992" s="58"/>
      <c r="I2992" s="58"/>
      <c r="J2992" s="58"/>
      <c r="K2992" s="61"/>
      <c r="L2992" s="44"/>
      <c r="M2992" s="44"/>
      <c r="N2992" s="59"/>
      <c r="O2992" s="9"/>
      <c r="P2992" s="9"/>
      <c r="Q2992" s="9"/>
    </row>
    <row r="2993" spans="1:17" ht="15.75" customHeight="1">
      <c r="A2993" s="52"/>
      <c r="B2993" s="9" t="s">
        <v>84</v>
      </c>
      <c r="C2993" s="52"/>
      <c r="D2993" s="52"/>
      <c r="E2993" s="58"/>
      <c r="F2993" s="58"/>
      <c r="G2993" s="60"/>
      <c r="H2993" s="58"/>
      <c r="I2993" s="58"/>
      <c r="J2993" s="58"/>
      <c r="K2993" s="61"/>
      <c r="L2993" s="44"/>
      <c r="M2993" s="44"/>
      <c r="N2993" s="59"/>
      <c r="O2993" s="9"/>
      <c r="P2993" s="9"/>
      <c r="Q2993" s="9"/>
    </row>
    <row r="2994" spans="1:17" ht="15.75" customHeight="1">
      <c r="A2994" s="52"/>
      <c r="B2994" s="9" t="s">
        <v>1100</v>
      </c>
      <c r="C2994" s="52"/>
      <c r="D2994" s="52"/>
      <c r="E2994" s="58"/>
      <c r="F2994" s="58"/>
      <c r="G2994" s="60"/>
      <c r="H2994" s="58"/>
      <c r="I2994" s="58"/>
      <c r="J2994" s="58"/>
      <c r="K2994" s="61"/>
      <c r="L2994" s="44"/>
      <c r="M2994" s="44"/>
      <c r="N2994" s="59"/>
      <c r="O2994" s="9"/>
      <c r="P2994" s="9"/>
      <c r="Q2994" s="9"/>
    </row>
    <row r="2995" spans="1:17" ht="15.75" customHeight="1">
      <c r="A2995" s="52"/>
      <c r="B2995" s="9" t="s">
        <v>2541</v>
      </c>
      <c r="C2995" s="52"/>
      <c r="D2995" s="52"/>
      <c r="E2995" s="58"/>
      <c r="F2995" s="58"/>
      <c r="G2995" s="60"/>
      <c r="H2995" s="58"/>
      <c r="I2995" s="58"/>
      <c r="J2995" s="58"/>
      <c r="K2995" s="61"/>
      <c r="L2995" s="44"/>
      <c r="M2995" s="44"/>
      <c r="N2995" s="59"/>
      <c r="O2995" s="9"/>
      <c r="P2995" s="9"/>
      <c r="Q2995" s="9"/>
    </row>
    <row r="2996" spans="1:17" ht="15.75" customHeight="1">
      <c r="A2996" s="52"/>
      <c r="B2996" s="9" t="s">
        <v>2228</v>
      </c>
      <c r="C2996" s="52"/>
      <c r="D2996" s="52"/>
      <c r="E2996" s="58"/>
      <c r="F2996" s="58"/>
      <c r="G2996" s="60"/>
      <c r="H2996" s="58"/>
      <c r="I2996" s="58"/>
      <c r="J2996" s="58"/>
      <c r="K2996" s="61"/>
      <c r="L2996" s="44"/>
      <c r="M2996" s="44"/>
      <c r="N2996" s="59"/>
      <c r="O2996" s="9"/>
      <c r="P2996" s="9"/>
      <c r="Q2996" s="9"/>
    </row>
    <row r="2997" spans="1:17" ht="15.75" customHeight="1">
      <c r="A2997" s="52"/>
      <c r="B2997" s="9" t="s">
        <v>530</v>
      </c>
      <c r="C2997" s="52"/>
      <c r="D2997" s="52"/>
      <c r="E2997" s="58"/>
      <c r="F2997" s="58"/>
      <c r="G2997" s="60"/>
      <c r="H2997" s="58"/>
      <c r="I2997" s="58"/>
      <c r="J2997" s="58"/>
      <c r="K2997" s="61"/>
      <c r="L2997" s="44"/>
      <c r="M2997" s="44"/>
      <c r="N2997" s="59"/>
      <c r="O2997" s="9"/>
      <c r="P2997" s="9"/>
      <c r="Q2997" s="9"/>
    </row>
    <row r="2998" spans="1:17" ht="15.75" customHeight="1">
      <c r="A2998" s="52"/>
      <c r="B2998" s="9" t="s">
        <v>2545</v>
      </c>
      <c r="C2998" s="52"/>
      <c r="D2998" s="52"/>
      <c r="E2998" s="58"/>
      <c r="F2998" s="58"/>
      <c r="G2998" s="60"/>
      <c r="H2998" s="58"/>
      <c r="I2998" s="58"/>
      <c r="J2998" s="58"/>
      <c r="K2998" s="61"/>
      <c r="L2998" s="44"/>
      <c r="M2998" s="44"/>
      <c r="N2998" s="59"/>
      <c r="O2998" s="9"/>
      <c r="P2998" s="9"/>
      <c r="Q2998" s="9"/>
    </row>
    <row r="2999" spans="1:17" ht="15.75" customHeight="1">
      <c r="A2999" s="52"/>
      <c r="B2999" s="9" t="s">
        <v>2333</v>
      </c>
      <c r="C2999" s="52"/>
      <c r="D2999" s="52"/>
      <c r="E2999" s="62"/>
      <c r="F2999" s="58"/>
      <c r="G2999" s="60"/>
      <c r="H2999" s="62"/>
      <c r="I2999" s="58"/>
      <c r="J2999" s="58"/>
      <c r="K2999" s="61"/>
      <c r="L2999" s="44"/>
      <c r="M2999" s="44"/>
      <c r="N2999" s="59"/>
      <c r="O2999" s="9"/>
      <c r="P2999" s="9"/>
      <c r="Q2999" s="9"/>
    </row>
    <row r="3000" spans="1:17" ht="15.75" customHeight="1">
      <c r="A3000" s="52"/>
      <c r="B3000" s="9" t="s">
        <v>1058</v>
      </c>
      <c r="C3000" s="52"/>
      <c r="D3000" s="52"/>
      <c r="E3000" s="58"/>
      <c r="F3000" s="58"/>
      <c r="G3000" s="60"/>
      <c r="H3000" s="58"/>
      <c r="I3000" s="58"/>
      <c r="J3000" s="58"/>
      <c r="K3000" s="61"/>
      <c r="L3000" s="44"/>
      <c r="M3000" s="44"/>
      <c r="N3000" s="59"/>
      <c r="O3000" s="9"/>
      <c r="P3000" s="9"/>
      <c r="Q3000" s="9"/>
    </row>
    <row r="3001" spans="1:17" ht="15.75" customHeight="1">
      <c r="A3001" s="52"/>
      <c r="B3001" s="9" t="s">
        <v>2546</v>
      </c>
      <c r="C3001" s="52"/>
      <c r="D3001" s="52"/>
      <c r="E3001" s="58"/>
      <c r="F3001" s="58"/>
      <c r="G3001" s="60"/>
      <c r="H3001" s="58"/>
      <c r="I3001" s="58"/>
      <c r="J3001" s="58"/>
      <c r="K3001" s="61"/>
      <c r="L3001" s="44"/>
      <c r="M3001" s="44"/>
      <c r="N3001" s="59"/>
      <c r="O3001" s="9"/>
      <c r="P3001" s="9"/>
      <c r="Q3001" s="9"/>
    </row>
    <row r="3002" spans="1:17" ht="15.75" customHeight="1">
      <c r="A3002" s="52"/>
      <c r="B3002" s="9" t="s">
        <v>2548</v>
      </c>
      <c r="C3002" s="52"/>
      <c r="D3002" s="52"/>
      <c r="E3002" s="58"/>
      <c r="F3002" s="58"/>
      <c r="G3002" s="60"/>
      <c r="H3002" s="58"/>
      <c r="I3002" s="58"/>
      <c r="J3002" s="58"/>
      <c r="K3002" s="61"/>
      <c r="L3002" s="44"/>
      <c r="M3002" s="44"/>
      <c r="N3002" s="59"/>
      <c r="O3002" s="9"/>
      <c r="P3002" s="9"/>
      <c r="Q3002" s="9"/>
    </row>
    <row r="3003" spans="1:17" ht="15.75" customHeight="1">
      <c r="A3003" s="52"/>
      <c r="B3003" s="9" t="s">
        <v>1360</v>
      </c>
      <c r="C3003" s="52"/>
      <c r="D3003" s="52"/>
      <c r="E3003" s="58"/>
      <c r="F3003" s="58"/>
      <c r="G3003" s="60"/>
      <c r="H3003" s="58"/>
      <c r="I3003" s="58"/>
      <c r="J3003" s="58"/>
      <c r="K3003" s="61"/>
      <c r="L3003" s="44"/>
      <c r="M3003" s="44"/>
      <c r="N3003" s="59"/>
      <c r="O3003" s="9"/>
      <c r="P3003" s="9"/>
      <c r="Q3003" s="9"/>
    </row>
    <row r="3004" spans="1:17" ht="15.75" customHeight="1">
      <c r="A3004" s="52"/>
      <c r="B3004" s="9" t="s">
        <v>2550</v>
      </c>
      <c r="C3004" s="52"/>
      <c r="D3004" s="52"/>
      <c r="E3004" s="58"/>
      <c r="F3004" s="58"/>
      <c r="G3004" s="60"/>
      <c r="H3004" s="58"/>
      <c r="I3004" s="58"/>
      <c r="J3004" s="58"/>
      <c r="K3004" s="61"/>
      <c r="L3004" s="44"/>
      <c r="M3004" s="44"/>
      <c r="N3004" s="59"/>
      <c r="O3004" s="9"/>
      <c r="P3004" s="9"/>
      <c r="Q3004" s="9"/>
    </row>
    <row r="3005" spans="1:17" ht="15.75" customHeight="1">
      <c r="A3005" s="52"/>
      <c r="B3005" s="9" t="s">
        <v>2551</v>
      </c>
      <c r="C3005" s="52"/>
      <c r="D3005" s="52"/>
      <c r="E3005" s="58"/>
      <c r="F3005" s="58"/>
      <c r="G3005" s="60"/>
      <c r="H3005" s="58"/>
      <c r="I3005" s="58"/>
      <c r="J3005" s="58"/>
      <c r="K3005" s="61"/>
      <c r="L3005" s="44"/>
      <c r="M3005" s="44"/>
      <c r="N3005" s="59"/>
      <c r="O3005" s="9"/>
      <c r="P3005" s="9"/>
      <c r="Q3005" s="9"/>
    </row>
    <row r="3006" spans="1:17" ht="15.75" customHeight="1">
      <c r="A3006" s="52"/>
      <c r="B3006" s="9" t="s">
        <v>2335</v>
      </c>
      <c r="C3006" s="52"/>
      <c r="D3006" s="52"/>
      <c r="E3006" s="58"/>
      <c r="F3006" s="58"/>
      <c r="G3006" s="60"/>
      <c r="H3006" s="58"/>
      <c r="I3006" s="58"/>
      <c r="J3006" s="58"/>
      <c r="K3006" s="61"/>
      <c r="L3006" s="44"/>
      <c r="M3006" s="44"/>
      <c r="N3006" s="59"/>
      <c r="O3006" s="9"/>
      <c r="P3006" s="9"/>
      <c r="Q3006" s="9"/>
    </row>
    <row r="3007" spans="1:17" ht="15.75" customHeight="1">
      <c r="A3007" s="52"/>
      <c r="B3007" s="9" t="s">
        <v>2232</v>
      </c>
      <c r="C3007" s="52"/>
      <c r="D3007" s="52"/>
      <c r="E3007" s="58"/>
      <c r="F3007" s="58"/>
      <c r="G3007" s="60"/>
      <c r="H3007" s="58"/>
      <c r="I3007" s="58"/>
      <c r="J3007" s="58"/>
      <c r="K3007" s="61"/>
      <c r="L3007" s="44"/>
      <c r="M3007" s="44"/>
      <c r="N3007" s="59"/>
      <c r="O3007" s="9"/>
      <c r="P3007" s="9"/>
      <c r="Q3007" s="9"/>
    </row>
    <row r="3008" spans="1:17" ht="15.75" customHeight="1">
      <c r="A3008" s="52"/>
      <c r="B3008" s="9" t="s">
        <v>2161</v>
      </c>
      <c r="C3008" s="52"/>
      <c r="D3008" s="52"/>
      <c r="E3008" s="58"/>
      <c r="F3008" s="58"/>
      <c r="G3008" s="60"/>
      <c r="H3008" s="58"/>
      <c r="I3008" s="58"/>
      <c r="J3008" s="58"/>
      <c r="K3008" s="61"/>
      <c r="L3008" s="44"/>
      <c r="M3008" s="44"/>
      <c r="N3008" s="59"/>
      <c r="O3008" s="9"/>
      <c r="P3008" s="9"/>
      <c r="Q3008" s="9"/>
    </row>
    <row r="3009" spans="1:17" ht="15.75" customHeight="1">
      <c r="A3009" s="52"/>
      <c r="B3009" s="9" t="s">
        <v>830</v>
      </c>
      <c r="C3009" s="52"/>
      <c r="D3009" s="52"/>
      <c r="E3009" s="58"/>
      <c r="F3009" s="58"/>
      <c r="G3009" s="60"/>
      <c r="H3009" s="58"/>
      <c r="I3009" s="58"/>
      <c r="J3009" s="58"/>
      <c r="K3009" s="61"/>
      <c r="L3009" s="44"/>
      <c r="M3009" s="44"/>
      <c r="N3009" s="59"/>
      <c r="O3009" s="9"/>
      <c r="P3009" s="9"/>
      <c r="Q3009" s="9"/>
    </row>
    <row r="3010" spans="1:17" ht="15.75" customHeight="1">
      <c r="A3010" s="52"/>
      <c r="B3010" s="9" t="s">
        <v>2554</v>
      </c>
      <c r="C3010" s="52"/>
      <c r="D3010" s="52"/>
      <c r="E3010" s="58"/>
      <c r="F3010" s="58"/>
      <c r="G3010" s="60"/>
      <c r="H3010" s="58"/>
      <c r="I3010" s="58"/>
      <c r="J3010" s="58"/>
      <c r="K3010" s="61"/>
      <c r="L3010" s="44"/>
      <c r="M3010" s="44"/>
      <c r="N3010" s="59"/>
      <c r="O3010" s="9"/>
      <c r="P3010" s="9"/>
      <c r="Q3010" s="9"/>
    </row>
    <row r="3011" spans="1:17" ht="15.75" customHeight="1">
      <c r="A3011" s="52"/>
      <c r="B3011" s="9" t="s">
        <v>2555</v>
      </c>
      <c r="C3011" s="52"/>
      <c r="D3011" s="52"/>
      <c r="E3011" s="58"/>
      <c r="F3011" s="58"/>
      <c r="G3011" s="60"/>
      <c r="H3011" s="58"/>
      <c r="I3011" s="58"/>
      <c r="J3011" s="58"/>
      <c r="K3011" s="61"/>
      <c r="L3011" s="44"/>
      <c r="M3011" s="44"/>
      <c r="N3011" s="59"/>
      <c r="O3011" s="9"/>
      <c r="P3011" s="9"/>
      <c r="Q3011" s="9"/>
    </row>
    <row r="3012" spans="1:17" ht="15.75" customHeight="1">
      <c r="A3012" s="52"/>
      <c r="B3012" s="9" t="s">
        <v>1255</v>
      </c>
      <c r="C3012" s="52"/>
      <c r="D3012" s="52"/>
      <c r="E3012" s="58"/>
      <c r="F3012" s="58"/>
      <c r="G3012" s="60"/>
      <c r="H3012" s="58"/>
      <c r="I3012" s="58"/>
      <c r="J3012" s="58"/>
      <c r="K3012" s="61"/>
      <c r="L3012" s="44"/>
      <c r="M3012" s="44"/>
      <c r="N3012" s="59"/>
      <c r="O3012" s="9"/>
      <c r="P3012" s="9"/>
      <c r="Q3012" s="9"/>
    </row>
    <row r="3013" spans="1:17" ht="15.75" customHeight="1">
      <c r="A3013" s="52"/>
      <c r="B3013" s="9" t="s">
        <v>1524</v>
      </c>
      <c r="C3013" s="52"/>
      <c r="D3013" s="52"/>
      <c r="E3013" s="58"/>
      <c r="F3013" s="58"/>
      <c r="G3013" s="60"/>
      <c r="H3013" s="58"/>
      <c r="I3013" s="58"/>
      <c r="J3013" s="58"/>
      <c r="K3013" s="61"/>
      <c r="L3013" s="44"/>
      <c r="M3013" s="44"/>
      <c r="N3013" s="59"/>
      <c r="O3013" s="9"/>
      <c r="P3013" s="9"/>
      <c r="Q3013" s="9"/>
    </row>
    <row r="3014" spans="1:17" ht="15.75" customHeight="1">
      <c r="A3014" s="52"/>
      <c r="B3014" s="9" t="s">
        <v>1524</v>
      </c>
      <c r="C3014" s="52"/>
      <c r="D3014" s="52"/>
      <c r="E3014" s="58"/>
      <c r="F3014" s="58"/>
      <c r="G3014" s="60"/>
      <c r="H3014" s="58"/>
      <c r="I3014" s="58"/>
      <c r="J3014" s="58"/>
      <c r="K3014" s="61"/>
      <c r="L3014" s="44"/>
      <c r="M3014" s="44"/>
      <c r="N3014" s="59"/>
      <c r="O3014" s="9"/>
      <c r="P3014" s="9"/>
      <c r="Q3014" s="9"/>
    </row>
    <row r="3015" spans="1:17" ht="15.75" customHeight="1">
      <c r="A3015" s="52"/>
      <c r="B3015" s="9" t="s">
        <v>1763</v>
      </c>
      <c r="C3015" s="52"/>
      <c r="D3015" s="52"/>
      <c r="E3015" s="58"/>
      <c r="F3015" s="58"/>
      <c r="G3015" s="60"/>
      <c r="H3015" s="58"/>
      <c r="I3015" s="58"/>
      <c r="J3015" s="58"/>
      <c r="K3015" s="61"/>
      <c r="L3015" s="44"/>
      <c r="M3015" s="44"/>
      <c r="N3015" s="59"/>
      <c r="O3015" s="9"/>
      <c r="P3015" s="9"/>
      <c r="Q3015" s="9"/>
    </row>
    <row r="3016" spans="1:17" ht="15.75" customHeight="1">
      <c r="A3016" s="52"/>
      <c r="B3016" s="9" t="s">
        <v>1588</v>
      </c>
      <c r="C3016" s="52"/>
      <c r="D3016" s="52"/>
      <c r="E3016" s="58"/>
      <c r="F3016" s="58"/>
      <c r="G3016" s="60"/>
      <c r="H3016" s="58"/>
      <c r="I3016" s="58"/>
      <c r="J3016" s="58"/>
      <c r="K3016" s="61"/>
      <c r="L3016" s="44"/>
      <c r="M3016" s="44"/>
      <c r="N3016" s="59"/>
      <c r="O3016" s="9"/>
      <c r="P3016" s="9"/>
      <c r="Q3016" s="9"/>
    </row>
    <row r="3017" spans="1:17" ht="15.75" customHeight="1">
      <c r="A3017" s="52"/>
      <c r="B3017" s="9" t="s">
        <v>307</v>
      </c>
      <c r="C3017" s="52"/>
      <c r="D3017" s="52"/>
      <c r="E3017" s="58"/>
      <c r="F3017" s="58"/>
      <c r="G3017" s="60"/>
      <c r="H3017" s="58"/>
      <c r="I3017" s="58"/>
      <c r="J3017" s="58"/>
      <c r="K3017" s="61"/>
      <c r="L3017" s="44"/>
      <c r="M3017" s="44"/>
      <c r="N3017" s="59"/>
      <c r="O3017" s="9"/>
      <c r="P3017" s="9"/>
      <c r="Q3017" s="9"/>
    </row>
    <row r="3018" spans="1:17" ht="15.75" customHeight="1">
      <c r="A3018" s="52"/>
      <c r="B3018" s="9" t="s">
        <v>461</v>
      </c>
      <c r="C3018" s="52"/>
      <c r="D3018" s="52"/>
      <c r="E3018" s="58"/>
      <c r="F3018" s="58"/>
      <c r="G3018" s="60"/>
      <c r="H3018" s="58"/>
      <c r="I3018" s="58"/>
      <c r="J3018" s="58"/>
      <c r="K3018" s="61"/>
      <c r="L3018" s="44"/>
      <c r="M3018" s="44"/>
      <c r="N3018" s="59"/>
      <c r="O3018" s="9"/>
      <c r="P3018" s="9"/>
      <c r="Q3018" s="9"/>
    </row>
    <row r="3019" spans="1:17" ht="15.75" customHeight="1">
      <c r="A3019" s="52"/>
      <c r="B3019" s="9" t="s">
        <v>1206</v>
      </c>
      <c r="C3019" s="52"/>
      <c r="D3019" s="52"/>
      <c r="E3019" s="58"/>
      <c r="F3019" s="58"/>
      <c r="G3019" s="60"/>
      <c r="H3019" s="58"/>
      <c r="I3019" s="58"/>
      <c r="J3019" s="58"/>
      <c r="K3019" s="61"/>
      <c r="L3019" s="44"/>
      <c r="M3019" s="44"/>
      <c r="N3019" s="59"/>
      <c r="O3019" s="9"/>
      <c r="P3019" s="9"/>
      <c r="Q3019" s="9"/>
    </row>
    <row r="3020" spans="1:17" ht="15.75" customHeight="1">
      <c r="A3020" s="52"/>
      <c r="B3020" s="9" t="s">
        <v>2338</v>
      </c>
      <c r="C3020" s="52"/>
      <c r="D3020" s="52"/>
      <c r="E3020" s="58"/>
      <c r="F3020" s="58"/>
      <c r="G3020" s="60"/>
      <c r="H3020" s="58"/>
      <c r="I3020" s="58"/>
      <c r="J3020" s="58"/>
      <c r="K3020" s="61"/>
      <c r="L3020" s="44"/>
      <c r="M3020" s="44"/>
      <c r="N3020" s="59"/>
      <c r="O3020" s="9"/>
      <c r="P3020" s="9"/>
      <c r="Q3020" s="9"/>
    </row>
    <row r="3021" spans="1:17" ht="15.75" customHeight="1">
      <c r="A3021" s="52"/>
      <c r="B3021" s="9" t="s">
        <v>2163</v>
      </c>
      <c r="C3021" s="52"/>
      <c r="D3021" s="52"/>
      <c r="E3021" s="58"/>
      <c r="F3021" s="58"/>
      <c r="G3021" s="60"/>
      <c r="H3021" s="58"/>
      <c r="I3021" s="58"/>
      <c r="J3021" s="58"/>
      <c r="K3021" s="61"/>
      <c r="L3021" s="44"/>
      <c r="M3021" s="44"/>
      <c r="N3021" s="59"/>
      <c r="O3021" s="9"/>
      <c r="P3021" s="9"/>
      <c r="Q3021" s="9"/>
    </row>
    <row r="3022" spans="1:17" ht="15.75" customHeight="1">
      <c r="A3022" s="52"/>
      <c r="B3022" s="9" t="s">
        <v>706</v>
      </c>
      <c r="C3022" s="52"/>
      <c r="D3022" s="52"/>
      <c r="E3022" s="58"/>
      <c r="F3022" s="58"/>
      <c r="G3022" s="60"/>
      <c r="H3022" s="58"/>
      <c r="I3022" s="58"/>
      <c r="J3022" s="58"/>
      <c r="K3022" s="61"/>
      <c r="L3022" s="44"/>
      <c r="M3022" s="44"/>
      <c r="N3022" s="59"/>
      <c r="O3022" s="9"/>
      <c r="P3022" s="9"/>
      <c r="Q3022" s="9"/>
    </row>
    <row r="3023" spans="1:17" ht="15.75" customHeight="1">
      <c r="A3023" s="52"/>
      <c r="B3023" s="9" t="s">
        <v>2339</v>
      </c>
      <c r="C3023" s="52"/>
      <c r="D3023" s="52"/>
      <c r="E3023" s="58"/>
      <c r="F3023" s="58"/>
      <c r="G3023" s="60"/>
      <c r="H3023" s="58"/>
      <c r="I3023" s="58"/>
      <c r="J3023" s="58"/>
      <c r="K3023" s="61"/>
      <c r="L3023" s="44"/>
      <c r="M3023" s="44"/>
      <c r="N3023" s="59"/>
      <c r="O3023" s="9"/>
      <c r="P3023" s="9"/>
      <c r="Q3023" s="9"/>
    </row>
    <row r="3024" spans="1:17" ht="15.75" customHeight="1">
      <c r="A3024" s="52"/>
      <c r="B3024" s="9" t="s">
        <v>790</v>
      </c>
      <c r="C3024" s="52"/>
      <c r="D3024" s="52"/>
      <c r="E3024" s="58"/>
      <c r="F3024" s="58"/>
      <c r="G3024" s="60"/>
      <c r="H3024" s="58"/>
      <c r="I3024" s="58"/>
      <c r="J3024" s="58"/>
      <c r="K3024" s="61"/>
      <c r="L3024" s="44"/>
      <c r="M3024" s="44"/>
      <c r="N3024" s="59"/>
      <c r="O3024" s="9"/>
      <c r="P3024" s="9"/>
      <c r="Q3024" s="9"/>
    </row>
    <row r="3025" spans="1:17" ht="15.75" customHeight="1">
      <c r="A3025" s="52"/>
      <c r="B3025" s="9" t="s">
        <v>943</v>
      </c>
      <c r="C3025" s="52"/>
      <c r="D3025" s="52"/>
      <c r="E3025" s="58"/>
      <c r="F3025" s="58"/>
      <c r="G3025" s="60"/>
      <c r="H3025" s="58"/>
      <c r="I3025" s="58"/>
      <c r="J3025" s="58"/>
      <c r="K3025" s="61"/>
      <c r="L3025" s="44"/>
      <c r="M3025" s="44"/>
      <c r="N3025" s="59"/>
      <c r="O3025" s="9"/>
      <c r="P3025" s="9"/>
      <c r="Q3025" s="9"/>
    </row>
    <row r="3026" spans="1:17" ht="15.75" customHeight="1">
      <c r="A3026" s="52"/>
      <c r="B3026" s="9" t="s">
        <v>943</v>
      </c>
      <c r="C3026" s="52"/>
      <c r="D3026" s="52"/>
      <c r="E3026" s="58"/>
      <c r="F3026" s="58"/>
      <c r="G3026" s="60"/>
      <c r="H3026" s="58"/>
      <c r="I3026" s="58"/>
      <c r="J3026" s="58"/>
      <c r="K3026" s="61"/>
      <c r="L3026" s="44"/>
      <c r="M3026" s="44"/>
      <c r="N3026" s="59"/>
      <c r="O3026" s="9"/>
      <c r="P3026" s="9"/>
      <c r="Q3026" s="9"/>
    </row>
    <row r="3027" spans="1:17" ht="15.75" customHeight="1">
      <c r="A3027" s="52"/>
      <c r="B3027" s="9" t="s">
        <v>835</v>
      </c>
      <c r="C3027" s="52"/>
      <c r="D3027" s="52"/>
      <c r="E3027" s="58"/>
      <c r="F3027" s="58"/>
      <c r="G3027" s="60"/>
      <c r="H3027" s="58"/>
      <c r="I3027" s="58"/>
      <c r="J3027" s="58"/>
      <c r="K3027" s="61"/>
      <c r="L3027" s="44"/>
      <c r="M3027" s="44"/>
      <c r="N3027" s="59"/>
      <c r="O3027" s="9"/>
      <c r="P3027" s="9"/>
      <c r="Q3027" s="9"/>
    </row>
    <row r="3028" spans="1:17" ht="15.75" customHeight="1">
      <c r="A3028" s="52"/>
      <c r="B3028" s="9" t="s">
        <v>835</v>
      </c>
      <c r="C3028" s="52"/>
      <c r="D3028" s="52"/>
      <c r="E3028" s="58"/>
      <c r="F3028" s="58"/>
      <c r="G3028" s="60"/>
      <c r="H3028" s="58"/>
      <c r="I3028" s="58"/>
      <c r="J3028" s="58"/>
      <c r="K3028" s="61"/>
      <c r="L3028" s="44"/>
      <c r="M3028" s="44"/>
      <c r="N3028" s="59"/>
      <c r="O3028" s="9"/>
      <c r="P3028" s="9"/>
      <c r="Q3028" s="9"/>
    </row>
    <row r="3029" spans="1:17" ht="15.75" customHeight="1">
      <c r="A3029" s="52"/>
      <c r="B3029" s="9" t="s">
        <v>945</v>
      </c>
      <c r="C3029" s="52"/>
      <c r="D3029" s="52"/>
      <c r="E3029" s="58"/>
      <c r="F3029" s="58"/>
      <c r="G3029" s="60"/>
      <c r="H3029" s="58"/>
      <c r="I3029" s="58"/>
      <c r="J3029" s="58"/>
      <c r="K3029" s="61"/>
      <c r="L3029" s="44"/>
      <c r="M3029" s="44"/>
      <c r="N3029" s="59"/>
      <c r="O3029" s="9"/>
      <c r="P3029" s="9"/>
      <c r="Q3029" s="9"/>
    </row>
    <row r="3030" spans="1:17" ht="15.75" customHeight="1">
      <c r="A3030" s="52"/>
      <c r="B3030" s="9" t="s">
        <v>945</v>
      </c>
      <c r="C3030" s="52"/>
      <c r="D3030" s="52"/>
      <c r="E3030" s="62"/>
      <c r="F3030" s="58"/>
      <c r="G3030" s="60"/>
      <c r="H3030" s="62"/>
      <c r="I3030" s="58"/>
      <c r="J3030" s="58"/>
      <c r="K3030" s="61"/>
      <c r="L3030" s="44"/>
      <c r="M3030" s="44"/>
      <c r="N3030" s="59"/>
      <c r="O3030" s="9"/>
      <c r="P3030" s="9"/>
      <c r="Q3030" s="9"/>
    </row>
    <row r="3031" spans="1:17" ht="15.75" customHeight="1">
      <c r="A3031" s="52"/>
      <c r="B3031" s="9" t="s">
        <v>902</v>
      </c>
      <c r="C3031" s="52"/>
      <c r="D3031" s="52"/>
      <c r="E3031" s="58"/>
      <c r="F3031" s="58"/>
      <c r="G3031" s="60"/>
      <c r="H3031" s="58"/>
      <c r="I3031" s="58"/>
      <c r="J3031" s="58"/>
      <c r="K3031" s="61"/>
      <c r="L3031" s="44"/>
      <c r="M3031" s="44"/>
      <c r="N3031" s="59"/>
      <c r="O3031" s="9"/>
      <c r="P3031" s="9"/>
      <c r="Q3031" s="9"/>
    </row>
    <row r="3032" spans="1:17" ht="15.75" customHeight="1">
      <c r="A3032" s="52"/>
      <c r="B3032" s="9" t="s">
        <v>1751</v>
      </c>
      <c r="C3032" s="52"/>
      <c r="D3032" s="52"/>
      <c r="E3032" s="58"/>
      <c r="F3032" s="58"/>
      <c r="G3032" s="60"/>
      <c r="H3032" s="58"/>
      <c r="I3032" s="58"/>
      <c r="J3032" s="58"/>
      <c r="K3032" s="61"/>
      <c r="L3032" s="44"/>
      <c r="M3032" s="44"/>
      <c r="N3032" s="59"/>
      <c r="O3032" s="9"/>
      <c r="P3032" s="9"/>
      <c r="Q3032" s="9"/>
    </row>
    <row r="3033" spans="1:17" ht="15.75" customHeight="1">
      <c r="A3033" s="52"/>
      <c r="B3033" s="9" t="s">
        <v>940</v>
      </c>
      <c r="C3033" s="52"/>
      <c r="D3033" s="52"/>
      <c r="E3033" s="58"/>
      <c r="F3033" s="58"/>
      <c r="G3033" s="60"/>
      <c r="H3033" s="58"/>
      <c r="I3033" s="58"/>
      <c r="J3033" s="58"/>
      <c r="K3033" s="61"/>
      <c r="L3033" s="44"/>
      <c r="M3033" s="44"/>
      <c r="N3033" s="59"/>
      <c r="O3033" s="9"/>
      <c r="P3033" s="9"/>
      <c r="Q3033" s="9"/>
    </row>
    <row r="3034" spans="1:17" ht="15.75" customHeight="1">
      <c r="A3034" s="52"/>
      <c r="B3034" s="9" t="s">
        <v>931</v>
      </c>
      <c r="C3034" s="52"/>
      <c r="D3034" s="52"/>
      <c r="E3034" s="58"/>
      <c r="F3034" s="58"/>
      <c r="G3034" s="60"/>
      <c r="H3034" s="58"/>
      <c r="I3034" s="58"/>
      <c r="J3034" s="58"/>
      <c r="K3034" s="61"/>
      <c r="L3034" s="44"/>
      <c r="M3034" s="44"/>
      <c r="N3034" s="59"/>
      <c r="O3034" s="9"/>
      <c r="P3034" s="9"/>
      <c r="Q3034" s="9"/>
    </row>
    <row r="3035" spans="1:17" ht="15.75" customHeight="1">
      <c r="A3035" s="52"/>
      <c r="B3035" s="9" t="s">
        <v>937</v>
      </c>
      <c r="C3035" s="52"/>
      <c r="D3035" s="52"/>
      <c r="E3035" s="62"/>
      <c r="F3035" s="58"/>
      <c r="G3035" s="60"/>
      <c r="H3035" s="62"/>
      <c r="I3035" s="58"/>
      <c r="J3035" s="58"/>
      <c r="K3035" s="61"/>
      <c r="L3035" s="44"/>
      <c r="M3035" s="44"/>
      <c r="N3035" s="59"/>
      <c r="O3035" s="9"/>
      <c r="P3035" s="9"/>
      <c r="Q3035" s="9"/>
    </row>
    <row r="3036" spans="1:17" ht="15.75" customHeight="1">
      <c r="A3036" s="52"/>
      <c r="B3036" s="9" t="s">
        <v>2069</v>
      </c>
      <c r="C3036" s="52"/>
      <c r="D3036" s="52"/>
      <c r="E3036" s="58"/>
      <c r="F3036" s="58"/>
      <c r="G3036" s="60"/>
      <c r="H3036" s="58"/>
      <c r="I3036" s="58"/>
      <c r="J3036" s="58"/>
      <c r="K3036" s="61"/>
      <c r="L3036" s="44"/>
      <c r="M3036" s="44"/>
      <c r="N3036" s="59"/>
      <c r="O3036" s="9"/>
      <c r="P3036" s="9"/>
      <c r="Q3036" s="9"/>
    </row>
    <row r="3037" spans="1:17" ht="15.75" customHeight="1">
      <c r="A3037" s="52"/>
      <c r="B3037" s="9" t="s">
        <v>932</v>
      </c>
      <c r="C3037" s="52"/>
      <c r="D3037" s="52"/>
      <c r="E3037" s="58"/>
      <c r="F3037" s="58"/>
      <c r="G3037" s="60"/>
      <c r="H3037" s="58"/>
      <c r="I3037" s="58"/>
      <c r="J3037" s="58"/>
      <c r="K3037" s="61"/>
      <c r="L3037" s="44"/>
      <c r="M3037" s="44"/>
      <c r="N3037" s="59"/>
      <c r="O3037" s="9"/>
      <c r="P3037" s="9"/>
      <c r="Q3037" s="9"/>
    </row>
    <row r="3038" spans="1:17" ht="15.75" customHeight="1">
      <c r="A3038" s="52"/>
      <c r="B3038" s="9" t="s">
        <v>932</v>
      </c>
      <c r="C3038" s="52"/>
      <c r="D3038" s="52"/>
      <c r="E3038" s="58"/>
      <c r="F3038" s="58"/>
      <c r="G3038" s="60"/>
      <c r="H3038" s="58"/>
      <c r="I3038" s="58"/>
      <c r="J3038" s="58"/>
      <c r="K3038" s="61"/>
      <c r="L3038" s="44"/>
      <c r="M3038" s="44"/>
      <c r="N3038" s="59"/>
      <c r="O3038" s="9"/>
      <c r="P3038" s="9"/>
      <c r="Q3038" s="9"/>
    </row>
    <row r="3039" spans="1:17" ht="15.75" customHeight="1">
      <c r="A3039" s="52"/>
      <c r="B3039" s="9" t="s">
        <v>2093</v>
      </c>
      <c r="C3039" s="52"/>
      <c r="D3039" s="52"/>
      <c r="E3039" s="58"/>
      <c r="F3039" s="58"/>
      <c r="G3039" s="60"/>
      <c r="H3039" s="58"/>
      <c r="I3039" s="58"/>
      <c r="J3039" s="58"/>
      <c r="K3039" s="61"/>
      <c r="L3039" s="44"/>
      <c r="M3039" s="44"/>
      <c r="N3039" s="59"/>
      <c r="O3039" s="9"/>
      <c r="P3039" s="9"/>
      <c r="Q3039" s="9"/>
    </row>
    <row r="3040" spans="1:17" ht="15.75" customHeight="1">
      <c r="A3040" s="52"/>
      <c r="B3040" s="9" t="s">
        <v>1488</v>
      </c>
      <c r="C3040" s="52"/>
      <c r="D3040" s="52"/>
      <c r="E3040" s="58"/>
      <c r="F3040" s="58"/>
      <c r="G3040" s="60"/>
      <c r="H3040" s="58"/>
      <c r="I3040" s="58"/>
      <c r="J3040" s="58"/>
      <c r="K3040" s="61"/>
      <c r="L3040" s="44"/>
      <c r="M3040" s="44"/>
      <c r="N3040" s="59"/>
      <c r="O3040" s="9"/>
      <c r="P3040" s="9"/>
      <c r="Q3040" s="9"/>
    </row>
    <row r="3041" spans="1:17" ht="15.75" customHeight="1">
      <c r="A3041" s="52"/>
      <c r="B3041" s="9" t="s">
        <v>2056</v>
      </c>
      <c r="C3041" s="52"/>
      <c r="D3041" s="52"/>
      <c r="E3041" s="58"/>
      <c r="F3041" s="58"/>
      <c r="G3041" s="60"/>
      <c r="H3041" s="58"/>
      <c r="I3041" s="58"/>
      <c r="J3041" s="58"/>
      <c r="K3041" s="61"/>
      <c r="L3041" s="44"/>
      <c r="M3041" s="44"/>
      <c r="N3041" s="59"/>
      <c r="O3041" s="9"/>
      <c r="P3041" s="9"/>
      <c r="Q3041" s="9"/>
    </row>
    <row r="3042" spans="1:17" ht="15.75" customHeight="1">
      <c r="A3042" s="52"/>
      <c r="B3042" s="9" t="s">
        <v>2342</v>
      </c>
      <c r="C3042" s="52"/>
      <c r="D3042" s="52"/>
      <c r="E3042" s="58"/>
      <c r="F3042" s="58"/>
      <c r="G3042" s="60"/>
      <c r="H3042" s="58"/>
      <c r="I3042" s="58"/>
      <c r="J3042" s="58"/>
      <c r="K3042" s="61"/>
      <c r="L3042" s="44"/>
      <c r="M3042" s="44"/>
      <c r="N3042" s="59"/>
      <c r="O3042" s="9"/>
      <c r="P3042" s="9"/>
      <c r="Q3042" s="9"/>
    </row>
    <row r="3043" spans="1:17" ht="15.75" customHeight="1">
      <c r="A3043" s="52"/>
      <c r="B3043" s="9" t="s">
        <v>1033</v>
      </c>
      <c r="C3043" s="52"/>
      <c r="D3043" s="52"/>
      <c r="E3043" s="58"/>
      <c r="F3043" s="58"/>
      <c r="G3043" s="60"/>
      <c r="H3043" s="58"/>
      <c r="I3043" s="58"/>
      <c r="J3043" s="58"/>
      <c r="K3043" s="61"/>
      <c r="L3043" s="44"/>
      <c r="M3043" s="44"/>
      <c r="N3043" s="59"/>
      <c r="O3043" s="9"/>
      <c r="P3043" s="9"/>
      <c r="Q3043" s="9"/>
    </row>
    <row r="3044" spans="1:17" ht="15.75" customHeight="1">
      <c r="A3044" s="52"/>
      <c r="B3044" s="9" t="s">
        <v>1033</v>
      </c>
      <c r="C3044" s="52"/>
      <c r="D3044" s="52"/>
      <c r="E3044" s="58"/>
      <c r="F3044" s="58"/>
      <c r="G3044" s="60"/>
      <c r="H3044" s="58"/>
      <c r="I3044" s="58"/>
      <c r="J3044" s="58"/>
      <c r="K3044" s="61"/>
      <c r="L3044" s="44"/>
      <c r="M3044" s="44"/>
      <c r="N3044" s="59"/>
      <c r="O3044" s="9"/>
      <c r="P3044" s="9"/>
      <c r="Q3044" s="9"/>
    </row>
    <row r="3045" spans="1:17" ht="15.75" customHeight="1">
      <c r="A3045" s="52"/>
      <c r="B3045" s="9" t="s">
        <v>1060</v>
      </c>
      <c r="C3045" s="52"/>
      <c r="D3045" s="52"/>
      <c r="E3045" s="58"/>
      <c r="F3045" s="58"/>
      <c r="G3045" s="60"/>
      <c r="H3045" s="58"/>
      <c r="I3045" s="58"/>
      <c r="J3045" s="58"/>
      <c r="K3045" s="61"/>
      <c r="L3045" s="44"/>
      <c r="M3045" s="44"/>
      <c r="N3045" s="59"/>
      <c r="O3045" s="9"/>
      <c r="P3045" s="9"/>
      <c r="Q3045" s="9"/>
    </row>
    <row r="3046" spans="1:17" ht="15.75" customHeight="1">
      <c r="A3046" s="52"/>
      <c r="B3046" s="9" t="s">
        <v>1677</v>
      </c>
      <c r="C3046" s="52"/>
      <c r="D3046" s="52"/>
      <c r="E3046" s="58"/>
      <c r="F3046" s="58"/>
      <c r="G3046" s="60"/>
      <c r="H3046" s="58"/>
      <c r="I3046" s="58"/>
      <c r="J3046" s="58"/>
      <c r="K3046" s="61"/>
      <c r="L3046" s="44"/>
      <c r="M3046" s="44"/>
      <c r="N3046" s="59"/>
      <c r="O3046" s="9"/>
      <c r="P3046" s="9"/>
      <c r="Q3046" s="9"/>
    </row>
    <row r="3047" spans="1:17" ht="15.75" customHeight="1">
      <c r="A3047" s="52"/>
      <c r="B3047" s="9" t="s">
        <v>1050</v>
      </c>
      <c r="C3047" s="52"/>
      <c r="D3047" s="52"/>
      <c r="E3047" s="58"/>
      <c r="F3047" s="58"/>
      <c r="G3047" s="60"/>
      <c r="H3047" s="58"/>
      <c r="I3047" s="58"/>
      <c r="J3047" s="58"/>
      <c r="K3047" s="61"/>
      <c r="L3047" s="44"/>
      <c r="M3047" s="44"/>
      <c r="N3047" s="59"/>
      <c r="O3047" s="9"/>
      <c r="P3047" s="9"/>
      <c r="Q3047" s="9"/>
    </row>
    <row r="3048" spans="1:17" ht="15.75" customHeight="1">
      <c r="A3048" s="52"/>
      <c r="B3048" s="9" t="s">
        <v>2345</v>
      </c>
      <c r="C3048" s="52"/>
      <c r="D3048" s="52"/>
      <c r="E3048" s="58"/>
      <c r="F3048" s="58"/>
      <c r="G3048" s="60"/>
      <c r="H3048" s="58"/>
      <c r="I3048" s="58"/>
      <c r="J3048" s="58"/>
      <c r="K3048" s="61"/>
      <c r="L3048" s="44"/>
      <c r="M3048" s="44"/>
      <c r="N3048" s="59"/>
      <c r="O3048" s="9"/>
      <c r="P3048" s="9"/>
      <c r="Q3048" s="9"/>
    </row>
    <row r="3049" spans="1:17" ht="15.75" customHeight="1">
      <c r="A3049" s="52"/>
      <c r="B3049" s="9" t="s">
        <v>1864</v>
      </c>
      <c r="C3049" s="52"/>
      <c r="D3049" s="52"/>
      <c r="E3049" s="58"/>
      <c r="F3049" s="58"/>
      <c r="G3049" s="60"/>
      <c r="H3049" s="58"/>
      <c r="I3049" s="58"/>
      <c r="J3049" s="58"/>
      <c r="K3049" s="61"/>
      <c r="L3049" s="44"/>
      <c r="M3049" s="44"/>
      <c r="N3049" s="59"/>
      <c r="O3049" s="9"/>
      <c r="P3049" s="9"/>
      <c r="Q3049" s="9"/>
    </row>
    <row r="3050" spans="1:17" ht="15.75" customHeight="1">
      <c r="A3050" s="52"/>
      <c r="B3050" s="9" t="s">
        <v>2566</v>
      </c>
      <c r="C3050" s="52"/>
      <c r="D3050" s="52"/>
      <c r="E3050" s="58"/>
      <c r="F3050" s="58"/>
      <c r="G3050" s="60"/>
      <c r="H3050" s="58"/>
      <c r="I3050" s="58"/>
      <c r="J3050" s="58"/>
      <c r="K3050" s="61"/>
      <c r="L3050" s="44"/>
      <c r="M3050" s="44"/>
      <c r="N3050" s="59"/>
      <c r="O3050" s="9"/>
      <c r="P3050" s="9"/>
      <c r="Q3050" s="9"/>
    </row>
    <row r="3051" spans="1:17" ht="15.75" customHeight="1">
      <c r="A3051" s="52"/>
      <c r="B3051" s="9" t="s">
        <v>2119</v>
      </c>
      <c r="C3051" s="52"/>
      <c r="D3051" s="52"/>
      <c r="E3051" s="58"/>
      <c r="F3051" s="58"/>
      <c r="G3051" s="60"/>
      <c r="H3051" s="58"/>
      <c r="I3051" s="58"/>
      <c r="J3051" s="58"/>
      <c r="K3051" s="61"/>
      <c r="L3051" s="44"/>
      <c r="M3051" s="44"/>
      <c r="N3051" s="59"/>
      <c r="O3051" s="9"/>
      <c r="P3051" s="9"/>
      <c r="Q3051" s="9"/>
    </row>
    <row r="3052" spans="1:17" ht="15.75" customHeight="1">
      <c r="A3052" s="52"/>
      <c r="B3052" s="9" t="s">
        <v>1499</v>
      </c>
      <c r="C3052" s="52"/>
      <c r="D3052" s="52"/>
      <c r="E3052" s="58"/>
      <c r="F3052" s="58"/>
      <c r="G3052" s="60"/>
      <c r="H3052" s="58"/>
      <c r="I3052" s="58"/>
      <c r="J3052" s="58"/>
      <c r="K3052" s="61"/>
      <c r="L3052" s="44"/>
      <c r="M3052" s="44"/>
      <c r="N3052" s="59"/>
      <c r="O3052" s="9"/>
      <c r="P3052" s="9"/>
      <c r="Q3052" s="9"/>
    </row>
    <row r="3053" spans="1:17" ht="15.75" customHeight="1">
      <c r="A3053" s="52"/>
      <c r="B3053" s="9" t="s">
        <v>190</v>
      </c>
      <c r="C3053" s="52"/>
      <c r="D3053" s="52"/>
      <c r="E3053" s="58"/>
      <c r="F3053" s="58"/>
      <c r="G3053" s="60"/>
      <c r="H3053" s="58"/>
      <c r="I3053" s="58"/>
      <c r="J3053" s="58"/>
      <c r="K3053" s="61"/>
      <c r="L3053" s="44"/>
      <c r="M3053" s="44"/>
      <c r="N3053" s="59"/>
      <c r="O3053" s="9"/>
      <c r="P3053" s="9"/>
      <c r="Q3053" s="9"/>
    </row>
    <row r="3054" spans="1:17" ht="15.75" customHeight="1">
      <c r="A3054" s="52"/>
      <c r="B3054" s="9" t="s">
        <v>2028</v>
      </c>
      <c r="C3054" s="52"/>
      <c r="D3054" s="52"/>
      <c r="E3054" s="58"/>
      <c r="F3054" s="58"/>
      <c r="G3054" s="60"/>
      <c r="H3054" s="58"/>
      <c r="I3054" s="58"/>
      <c r="J3054" s="58"/>
      <c r="K3054" s="61"/>
      <c r="L3054" s="44"/>
      <c r="M3054" s="44"/>
      <c r="N3054" s="59"/>
      <c r="O3054" s="9"/>
      <c r="P3054" s="9"/>
      <c r="Q3054" s="9"/>
    </row>
    <row r="3055" spans="1:17" ht="15.75" customHeight="1">
      <c r="A3055" s="52"/>
      <c r="B3055" s="9" t="s">
        <v>1816</v>
      </c>
      <c r="C3055" s="52"/>
      <c r="D3055" s="52"/>
      <c r="E3055" s="62"/>
      <c r="F3055" s="58"/>
      <c r="G3055" s="60"/>
      <c r="H3055" s="62"/>
      <c r="I3055" s="58"/>
      <c r="J3055" s="58"/>
      <c r="K3055" s="61"/>
      <c r="L3055" s="44"/>
      <c r="M3055" s="44"/>
      <c r="N3055" s="59"/>
      <c r="O3055" s="9"/>
      <c r="P3055" s="9"/>
      <c r="Q3055" s="9"/>
    </row>
    <row r="3056" spans="1:17" ht="15.75" customHeight="1">
      <c r="A3056" s="52"/>
      <c r="B3056" s="9" t="s">
        <v>2573</v>
      </c>
      <c r="C3056" s="52"/>
      <c r="D3056" s="52"/>
      <c r="E3056" s="58"/>
      <c r="F3056" s="58"/>
      <c r="G3056" s="60"/>
      <c r="H3056" s="58"/>
      <c r="I3056" s="58"/>
      <c r="J3056" s="58"/>
      <c r="K3056" s="61"/>
      <c r="L3056" s="44"/>
      <c r="M3056" s="44"/>
      <c r="N3056" s="59"/>
      <c r="O3056" s="9"/>
      <c r="P3056" s="9"/>
      <c r="Q3056" s="9"/>
    </row>
    <row r="3057" spans="1:17" ht="15.75" customHeight="1">
      <c r="A3057" s="52"/>
      <c r="B3057" s="9" t="s">
        <v>2576</v>
      </c>
      <c r="C3057" s="52"/>
      <c r="D3057" s="52"/>
      <c r="E3057" s="58"/>
      <c r="F3057" s="58"/>
      <c r="G3057" s="60"/>
      <c r="H3057" s="58"/>
      <c r="I3057" s="58"/>
      <c r="J3057" s="58"/>
      <c r="K3057" s="61"/>
      <c r="L3057" s="44"/>
      <c r="M3057" s="44"/>
      <c r="N3057" s="59"/>
      <c r="O3057" s="9"/>
      <c r="P3057" s="9"/>
      <c r="Q3057" s="9"/>
    </row>
    <row r="3058" spans="1:17" ht="15.75" customHeight="1">
      <c r="A3058" s="52"/>
      <c r="B3058" s="9" t="s">
        <v>2577</v>
      </c>
      <c r="C3058" s="52"/>
      <c r="D3058" s="52"/>
      <c r="E3058" s="58"/>
      <c r="F3058" s="58"/>
      <c r="G3058" s="60"/>
      <c r="H3058" s="58"/>
      <c r="I3058" s="58"/>
      <c r="J3058" s="58"/>
      <c r="K3058" s="61"/>
      <c r="L3058" s="44"/>
      <c r="M3058" s="44"/>
      <c r="N3058" s="59"/>
      <c r="O3058" s="9"/>
      <c r="P3058" s="9"/>
      <c r="Q3058" s="9"/>
    </row>
    <row r="3059" spans="1:17" ht="15.75" customHeight="1">
      <c r="A3059" s="52"/>
      <c r="B3059" s="9" t="s">
        <v>1620</v>
      </c>
      <c r="C3059" s="52"/>
      <c r="D3059" s="52"/>
      <c r="E3059" s="58"/>
      <c r="F3059" s="58"/>
      <c r="G3059" s="60"/>
      <c r="H3059" s="58"/>
      <c r="I3059" s="58"/>
      <c r="J3059" s="58"/>
      <c r="K3059" s="61"/>
      <c r="L3059" s="44"/>
      <c r="M3059" s="44"/>
      <c r="N3059" s="59"/>
      <c r="O3059" s="9"/>
      <c r="P3059" s="9"/>
      <c r="Q3059" s="9"/>
    </row>
    <row r="3060" spans="1:17" ht="15.75" customHeight="1">
      <c r="A3060" s="52"/>
      <c r="B3060" s="9" t="s">
        <v>2242</v>
      </c>
      <c r="C3060" s="52"/>
      <c r="D3060" s="52"/>
      <c r="E3060" s="58"/>
      <c r="F3060" s="58"/>
      <c r="G3060" s="60"/>
      <c r="H3060" s="58"/>
      <c r="I3060" s="58"/>
      <c r="J3060" s="58"/>
      <c r="K3060" s="61"/>
      <c r="L3060" s="44"/>
      <c r="M3060" s="44"/>
      <c r="N3060" s="59"/>
      <c r="O3060" s="9"/>
      <c r="P3060" s="9"/>
      <c r="Q3060" s="9"/>
    </row>
    <row r="3061" spans="1:17" ht="15.75" customHeight="1">
      <c r="A3061" s="52"/>
      <c r="B3061" s="9" t="s">
        <v>2006</v>
      </c>
      <c r="C3061" s="52"/>
      <c r="D3061" s="52"/>
      <c r="E3061" s="58"/>
      <c r="F3061" s="58"/>
      <c r="G3061" s="60"/>
      <c r="H3061" s="58"/>
      <c r="I3061" s="58"/>
      <c r="J3061" s="58"/>
      <c r="K3061" s="61"/>
      <c r="L3061" s="44"/>
      <c r="M3061" s="44"/>
      <c r="N3061" s="59"/>
      <c r="O3061" s="9"/>
      <c r="P3061" s="9"/>
      <c r="Q3061" s="9"/>
    </row>
    <row r="3062" spans="1:17" ht="15.75" customHeight="1">
      <c r="A3062" s="52"/>
      <c r="B3062" s="9" t="s">
        <v>575</v>
      </c>
      <c r="C3062" s="52"/>
      <c r="D3062" s="52"/>
      <c r="E3062" s="58"/>
      <c r="F3062" s="58"/>
      <c r="G3062" s="60"/>
      <c r="H3062" s="58"/>
      <c r="I3062" s="58"/>
      <c r="J3062" s="58"/>
      <c r="K3062" s="61"/>
      <c r="L3062" s="44"/>
      <c r="M3062" s="44"/>
      <c r="N3062" s="59"/>
      <c r="O3062" s="9"/>
      <c r="P3062" s="9"/>
      <c r="Q3062" s="9"/>
    </row>
    <row r="3063" spans="1:17" ht="15.75" customHeight="1">
      <c r="A3063" s="52"/>
      <c r="B3063" s="9" t="s">
        <v>1877</v>
      </c>
      <c r="C3063" s="52"/>
      <c r="D3063" s="52"/>
      <c r="E3063" s="58"/>
      <c r="F3063" s="58"/>
      <c r="G3063" s="60"/>
      <c r="H3063" s="58"/>
      <c r="I3063" s="58"/>
      <c r="J3063" s="58"/>
      <c r="K3063" s="61"/>
      <c r="L3063" s="44"/>
      <c r="M3063" s="44"/>
      <c r="N3063" s="59"/>
      <c r="O3063" s="9"/>
      <c r="P3063" s="9"/>
      <c r="Q3063" s="9"/>
    </row>
    <row r="3064" spans="1:17" ht="15.75" customHeight="1">
      <c r="A3064" s="52"/>
      <c r="B3064" s="9" t="s">
        <v>1669</v>
      </c>
      <c r="C3064" s="52"/>
      <c r="D3064" s="52"/>
      <c r="E3064" s="58"/>
      <c r="F3064" s="58"/>
      <c r="G3064" s="60"/>
      <c r="H3064" s="58"/>
      <c r="I3064" s="58"/>
      <c r="J3064" s="58"/>
      <c r="K3064" s="61"/>
      <c r="L3064" s="44"/>
      <c r="M3064" s="44"/>
      <c r="N3064" s="59"/>
      <c r="O3064" s="9"/>
      <c r="P3064" s="9"/>
      <c r="Q3064" s="9"/>
    </row>
    <row r="3065" spans="1:17" ht="15.75" customHeight="1">
      <c r="A3065" s="52"/>
      <c r="B3065" s="9" t="s">
        <v>1754</v>
      </c>
      <c r="C3065" s="52"/>
      <c r="D3065" s="52"/>
      <c r="E3065" s="58"/>
      <c r="F3065" s="58"/>
      <c r="G3065" s="60"/>
      <c r="H3065" s="58"/>
      <c r="I3065" s="58"/>
      <c r="J3065" s="58"/>
      <c r="K3065" s="61"/>
      <c r="L3065" s="44"/>
      <c r="M3065" s="44"/>
      <c r="N3065" s="59"/>
      <c r="O3065" s="9"/>
      <c r="P3065" s="9"/>
      <c r="Q3065" s="9"/>
    </row>
    <row r="3066" spans="1:17" ht="15.75" customHeight="1">
      <c r="A3066" s="52"/>
      <c r="B3066" s="9" t="s">
        <v>2243</v>
      </c>
      <c r="C3066" s="52"/>
      <c r="D3066" s="52"/>
      <c r="E3066" s="58"/>
      <c r="F3066" s="58"/>
      <c r="G3066" s="60"/>
      <c r="H3066" s="58"/>
      <c r="I3066" s="58"/>
      <c r="J3066" s="58"/>
      <c r="K3066" s="61"/>
      <c r="L3066" s="44"/>
      <c r="M3066" s="44"/>
      <c r="N3066" s="59"/>
      <c r="O3066" s="9"/>
      <c r="P3066" s="9"/>
      <c r="Q3066" s="9"/>
    </row>
    <row r="3067" spans="1:17" ht="15.75" customHeight="1">
      <c r="A3067" s="52"/>
      <c r="B3067" s="9" t="s">
        <v>1827</v>
      </c>
      <c r="C3067" s="52"/>
      <c r="D3067" s="52"/>
      <c r="E3067" s="58"/>
      <c r="F3067" s="58"/>
      <c r="G3067" s="60"/>
      <c r="H3067" s="58"/>
      <c r="I3067" s="58"/>
      <c r="J3067" s="58"/>
      <c r="K3067" s="61"/>
      <c r="L3067" s="44"/>
      <c r="M3067" s="44"/>
      <c r="N3067" s="59"/>
      <c r="O3067" s="9"/>
      <c r="P3067" s="9"/>
      <c r="Q3067" s="9"/>
    </row>
    <row r="3068" spans="1:17" ht="15.75" customHeight="1">
      <c r="A3068" s="52"/>
      <c r="B3068" s="9" t="s">
        <v>1852</v>
      </c>
      <c r="C3068" s="52"/>
      <c r="D3068" s="52"/>
      <c r="E3068" s="58"/>
      <c r="F3068" s="58"/>
      <c r="G3068" s="60"/>
      <c r="H3068" s="58"/>
      <c r="I3068" s="58"/>
      <c r="J3068" s="58"/>
      <c r="K3068" s="61"/>
      <c r="L3068" s="44"/>
      <c r="M3068" s="44"/>
      <c r="N3068" s="59"/>
      <c r="O3068" s="9"/>
      <c r="P3068" s="9"/>
      <c r="Q3068" s="9"/>
    </row>
    <row r="3069" spans="1:17" ht="15.75" customHeight="1">
      <c r="A3069" s="52"/>
      <c r="B3069" s="9" t="s">
        <v>1621</v>
      </c>
      <c r="C3069" s="52"/>
      <c r="D3069" s="52"/>
      <c r="E3069" s="58"/>
      <c r="F3069" s="58"/>
      <c r="G3069" s="60"/>
      <c r="H3069" s="58"/>
      <c r="I3069" s="58"/>
      <c r="J3069" s="58"/>
      <c r="K3069" s="61"/>
      <c r="L3069" s="44"/>
      <c r="M3069" s="44"/>
      <c r="N3069" s="59"/>
      <c r="O3069" s="9"/>
      <c r="P3069" s="9"/>
      <c r="Q3069" s="9"/>
    </row>
    <row r="3070" spans="1:17" ht="15.75" customHeight="1">
      <c r="A3070" s="52"/>
      <c r="B3070" s="9" t="s">
        <v>1573</v>
      </c>
      <c r="C3070" s="52"/>
      <c r="D3070" s="52"/>
      <c r="E3070" s="58"/>
      <c r="F3070" s="58"/>
      <c r="G3070" s="60"/>
      <c r="H3070" s="58"/>
      <c r="I3070" s="58"/>
      <c r="J3070" s="58"/>
      <c r="K3070" s="61"/>
      <c r="L3070" s="44"/>
      <c r="M3070" s="44"/>
      <c r="N3070" s="59"/>
      <c r="O3070" s="9"/>
      <c r="P3070" s="9"/>
      <c r="Q3070" s="9"/>
    </row>
    <row r="3071" spans="1:17" ht="15.75" customHeight="1">
      <c r="A3071" s="52"/>
      <c r="B3071" s="9" t="s">
        <v>2096</v>
      </c>
      <c r="C3071" s="52"/>
      <c r="D3071" s="52"/>
      <c r="E3071" s="58"/>
      <c r="F3071" s="58"/>
      <c r="G3071" s="60"/>
      <c r="H3071" s="58"/>
      <c r="I3071" s="58"/>
      <c r="J3071" s="58"/>
      <c r="K3071" s="61"/>
      <c r="L3071" s="44"/>
      <c r="M3071" s="44"/>
      <c r="N3071" s="59"/>
      <c r="O3071" s="9"/>
      <c r="P3071" s="9"/>
      <c r="Q3071" s="9"/>
    </row>
    <row r="3072" spans="1:17" ht="15.75" customHeight="1">
      <c r="A3072" s="52"/>
      <c r="B3072" s="9" t="s">
        <v>1738</v>
      </c>
      <c r="C3072" s="52"/>
      <c r="D3072" s="52"/>
      <c r="E3072" s="58"/>
      <c r="F3072" s="58"/>
      <c r="G3072" s="60"/>
      <c r="H3072" s="58"/>
      <c r="I3072" s="58"/>
      <c r="J3072" s="58"/>
      <c r="K3072" s="61"/>
      <c r="L3072" s="44"/>
      <c r="M3072" s="44"/>
      <c r="N3072" s="59"/>
      <c r="O3072" s="9"/>
      <c r="P3072" s="9"/>
      <c r="Q3072" s="9"/>
    </row>
    <row r="3073" spans="1:17" ht="15.75" customHeight="1">
      <c r="A3073" s="52"/>
      <c r="B3073" s="9" t="s">
        <v>1830</v>
      </c>
      <c r="C3073" s="52"/>
      <c r="D3073" s="52"/>
      <c r="E3073" s="58"/>
      <c r="F3073" s="58"/>
      <c r="G3073" s="60"/>
      <c r="H3073" s="58"/>
      <c r="I3073" s="58"/>
      <c r="J3073" s="58"/>
      <c r="K3073" s="61"/>
      <c r="L3073" s="44"/>
      <c r="M3073" s="44"/>
      <c r="N3073" s="59"/>
      <c r="O3073" s="9"/>
      <c r="P3073" s="9"/>
      <c r="Q3073" s="9"/>
    </row>
    <row r="3074" spans="1:17" ht="15.75" customHeight="1">
      <c r="A3074" s="52"/>
      <c r="B3074" s="9" t="s">
        <v>1516</v>
      </c>
      <c r="C3074" s="52"/>
      <c r="D3074" s="52"/>
      <c r="E3074" s="58"/>
      <c r="F3074" s="58"/>
      <c r="G3074" s="60"/>
      <c r="H3074" s="58"/>
      <c r="I3074" s="58"/>
      <c r="J3074" s="58"/>
      <c r="K3074" s="61"/>
      <c r="L3074" s="44"/>
      <c r="M3074" s="44"/>
      <c r="N3074" s="59"/>
      <c r="O3074" s="9"/>
      <c r="P3074" s="9"/>
      <c r="Q3074" s="9"/>
    </row>
    <row r="3075" spans="1:17" ht="15.75" customHeight="1">
      <c r="A3075" s="52"/>
      <c r="B3075" s="9" t="s">
        <v>1150</v>
      </c>
      <c r="C3075" s="52"/>
      <c r="D3075" s="52"/>
      <c r="E3075" s="58"/>
      <c r="F3075" s="58"/>
      <c r="G3075" s="60"/>
      <c r="H3075" s="58"/>
      <c r="I3075" s="58"/>
      <c r="J3075" s="58"/>
      <c r="K3075" s="61"/>
      <c r="L3075" s="44"/>
      <c r="M3075" s="44"/>
      <c r="N3075" s="59"/>
      <c r="O3075" s="9"/>
      <c r="P3075" s="9"/>
      <c r="Q3075" s="9"/>
    </row>
    <row r="3076" spans="1:17" ht="15.75" customHeight="1">
      <c r="A3076" s="52"/>
      <c r="B3076" s="9" t="s">
        <v>2245</v>
      </c>
      <c r="C3076" s="52"/>
      <c r="D3076" s="52"/>
      <c r="E3076" s="62"/>
      <c r="F3076" s="58"/>
      <c r="G3076" s="60"/>
      <c r="H3076" s="58"/>
      <c r="I3076" s="58"/>
      <c r="J3076" s="58"/>
      <c r="K3076" s="61"/>
      <c r="L3076" s="44"/>
      <c r="M3076" s="44"/>
      <c r="N3076" s="59"/>
      <c r="O3076" s="9"/>
      <c r="P3076" s="9"/>
      <c r="Q3076" s="9"/>
    </row>
    <row r="3077" spans="1:17" ht="15.75" customHeight="1">
      <c r="A3077" s="52"/>
      <c r="B3077" s="9" t="s">
        <v>1468</v>
      </c>
      <c r="C3077" s="52"/>
      <c r="D3077" s="52"/>
      <c r="E3077" s="58"/>
      <c r="F3077" s="58"/>
      <c r="G3077" s="60"/>
      <c r="H3077" s="58"/>
      <c r="I3077" s="58"/>
      <c r="J3077" s="58"/>
      <c r="K3077" s="61"/>
      <c r="L3077" s="44"/>
      <c r="M3077" s="44"/>
      <c r="N3077" s="59"/>
      <c r="O3077" s="9"/>
      <c r="P3077" s="9"/>
      <c r="Q3077" s="9"/>
    </row>
    <row r="3078" spans="1:17" ht="15.75" customHeight="1">
      <c r="A3078" s="52"/>
      <c r="B3078" s="9" t="s">
        <v>1678</v>
      </c>
      <c r="C3078" s="52"/>
      <c r="D3078" s="52"/>
      <c r="E3078" s="58"/>
      <c r="F3078" s="58"/>
      <c r="G3078" s="60"/>
      <c r="H3078" s="58"/>
      <c r="I3078" s="58"/>
      <c r="J3078" s="58"/>
      <c r="K3078" s="61"/>
      <c r="L3078" s="44"/>
      <c r="M3078" s="44"/>
      <c r="N3078" s="59"/>
      <c r="O3078" s="9"/>
      <c r="P3078" s="9"/>
      <c r="Q3078" s="9"/>
    </row>
    <row r="3079" spans="1:17" ht="15.75" customHeight="1">
      <c r="A3079" s="52"/>
      <c r="B3079" s="9" t="s">
        <v>1518</v>
      </c>
      <c r="C3079" s="52"/>
      <c r="D3079" s="52"/>
      <c r="E3079" s="62"/>
      <c r="F3079" s="58"/>
      <c r="G3079" s="60"/>
      <c r="H3079" s="58"/>
      <c r="I3079" s="58"/>
      <c r="J3079" s="58"/>
      <c r="K3079" s="61"/>
      <c r="L3079" s="44"/>
      <c r="M3079" s="44"/>
      <c r="N3079" s="59"/>
      <c r="O3079" s="9"/>
      <c r="P3079" s="9"/>
      <c r="Q3079" s="9"/>
    </row>
    <row r="3080" spans="1:17" ht="15.75" customHeight="1">
      <c r="A3080" s="52"/>
      <c r="B3080" s="9" t="s">
        <v>1685</v>
      </c>
      <c r="C3080" s="52"/>
      <c r="D3080" s="52"/>
      <c r="E3080" s="58"/>
      <c r="F3080" s="58"/>
      <c r="G3080" s="60"/>
      <c r="H3080" s="58"/>
      <c r="I3080" s="58"/>
      <c r="J3080" s="58"/>
      <c r="K3080" s="61"/>
      <c r="L3080" s="44"/>
      <c r="M3080" s="44"/>
      <c r="N3080" s="59"/>
      <c r="O3080" s="9"/>
      <c r="P3080" s="9"/>
      <c r="Q3080" s="9"/>
    </row>
    <row r="3081" spans="1:17" ht="15.75" customHeight="1">
      <c r="A3081" s="52"/>
      <c r="B3081" s="9" t="s">
        <v>2355</v>
      </c>
      <c r="C3081" s="52"/>
      <c r="D3081" s="52"/>
      <c r="E3081" s="58"/>
      <c r="F3081" s="58"/>
      <c r="G3081" s="60"/>
      <c r="H3081" s="58"/>
      <c r="I3081" s="58"/>
      <c r="J3081" s="58"/>
      <c r="K3081" s="61"/>
      <c r="L3081" s="44"/>
      <c r="M3081" s="44"/>
      <c r="N3081" s="59"/>
      <c r="O3081" s="9"/>
      <c r="P3081" s="9"/>
      <c r="Q3081" s="9"/>
    </row>
    <row r="3082" spans="1:17" ht="15.75" customHeight="1">
      <c r="A3082" s="52"/>
      <c r="B3082" s="9" t="s">
        <v>2098</v>
      </c>
      <c r="C3082" s="52"/>
      <c r="D3082" s="52"/>
      <c r="E3082" s="58"/>
      <c r="F3082" s="58"/>
      <c r="G3082" s="60"/>
      <c r="H3082" s="58"/>
      <c r="I3082" s="58"/>
      <c r="J3082" s="58"/>
      <c r="K3082" s="61"/>
      <c r="L3082" s="44"/>
      <c r="M3082" s="44"/>
      <c r="N3082" s="59"/>
      <c r="O3082" s="9"/>
      <c r="P3082" s="9"/>
      <c r="Q3082" s="9"/>
    </row>
    <row r="3083" spans="1:17" ht="15.75" customHeight="1">
      <c r="A3083" s="52"/>
      <c r="B3083" s="9" t="s">
        <v>1572</v>
      </c>
      <c r="C3083" s="52"/>
      <c r="D3083" s="52"/>
      <c r="E3083" s="58"/>
      <c r="F3083" s="58"/>
      <c r="G3083" s="60"/>
      <c r="H3083" s="58"/>
      <c r="I3083" s="58"/>
      <c r="J3083" s="58"/>
      <c r="K3083" s="61"/>
      <c r="L3083" s="44"/>
      <c r="M3083" s="44"/>
      <c r="N3083" s="59"/>
      <c r="O3083" s="9"/>
      <c r="P3083" s="9"/>
      <c r="Q3083" s="9"/>
    </row>
    <row r="3084" spans="1:17" ht="15.75" customHeight="1">
      <c r="A3084" s="52"/>
      <c r="B3084" s="9" t="s">
        <v>2001</v>
      </c>
      <c r="C3084" s="52"/>
      <c r="D3084" s="52"/>
      <c r="E3084" s="58"/>
      <c r="F3084" s="58"/>
      <c r="G3084" s="60"/>
      <c r="H3084" s="58"/>
      <c r="I3084" s="58"/>
      <c r="J3084" s="58"/>
      <c r="K3084" s="61"/>
      <c r="L3084" s="44"/>
      <c r="M3084" s="44"/>
      <c r="N3084" s="59"/>
      <c r="O3084" s="9"/>
      <c r="P3084" s="9"/>
      <c r="Q3084" s="9"/>
    </row>
    <row r="3085" spans="1:17" ht="15.75" customHeight="1">
      <c r="A3085" s="52"/>
      <c r="B3085" s="9" t="s">
        <v>2591</v>
      </c>
      <c r="C3085" s="52"/>
      <c r="D3085" s="52"/>
      <c r="E3085" s="58"/>
      <c r="F3085" s="58"/>
      <c r="G3085" s="60"/>
      <c r="H3085" s="58"/>
      <c r="I3085" s="58"/>
      <c r="J3085" s="58"/>
      <c r="K3085" s="61"/>
      <c r="L3085" s="44"/>
      <c r="M3085" s="44"/>
      <c r="N3085" s="59"/>
      <c r="O3085" s="9"/>
      <c r="P3085" s="9"/>
      <c r="Q3085" s="9"/>
    </row>
    <row r="3086" spans="1:17" ht="15.75" customHeight="1">
      <c r="A3086" s="52"/>
      <c r="B3086" s="9" t="s">
        <v>2122</v>
      </c>
      <c r="C3086" s="52"/>
      <c r="D3086" s="52"/>
      <c r="E3086" s="58"/>
      <c r="F3086" s="58"/>
      <c r="G3086" s="60"/>
      <c r="H3086" s="58"/>
      <c r="I3086" s="58"/>
      <c r="J3086" s="58"/>
      <c r="K3086" s="61"/>
      <c r="L3086" s="44"/>
      <c r="M3086" s="44"/>
      <c r="N3086" s="59"/>
      <c r="O3086" s="9"/>
      <c r="P3086" s="9"/>
      <c r="Q3086" s="9"/>
    </row>
    <row r="3087" spans="1:17" ht="15.75" customHeight="1">
      <c r="A3087" s="52"/>
      <c r="B3087" s="9" t="s">
        <v>2592</v>
      </c>
      <c r="C3087" s="52"/>
      <c r="D3087" s="52"/>
      <c r="E3087" s="58"/>
      <c r="F3087" s="58"/>
      <c r="G3087" s="60"/>
      <c r="H3087" s="58"/>
      <c r="I3087" s="58"/>
      <c r="J3087" s="58"/>
      <c r="K3087" s="61"/>
      <c r="L3087" s="44"/>
      <c r="M3087" s="44"/>
      <c r="N3087" s="59"/>
      <c r="O3087" s="9"/>
      <c r="P3087" s="9"/>
      <c r="Q3087" s="9"/>
    </row>
    <row r="3088" spans="1:17" ht="15.75" customHeight="1">
      <c r="A3088" s="52"/>
      <c r="B3088" s="9" t="s">
        <v>1333</v>
      </c>
      <c r="C3088" s="52"/>
      <c r="D3088" s="52"/>
      <c r="E3088" s="62"/>
      <c r="F3088" s="58"/>
      <c r="G3088" s="60"/>
      <c r="H3088" s="62"/>
      <c r="I3088" s="58"/>
      <c r="J3088" s="58"/>
      <c r="K3088" s="61"/>
      <c r="L3088" s="44"/>
      <c r="M3088" s="44"/>
      <c r="N3088" s="59"/>
      <c r="O3088" s="9"/>
      <c r="P3088" s="9"/>
      <c r="Q3088" s="9"/>
    </row>
    <row r="3089" spans="1:17" ht="15.75" customHeight="1">
      <c r="A3089" s="52"/>
      <c r="B3089" s="9" t="s">
        <v>1565</v>
      </c>
      <c r="C3089" s="52"/>
      <c r="D3089" s="52"/>
      <c r="E3089" s="58"/>
      <c r="F3089" s="58"/>
      <c r="G3089" s="60"/>
      <c r="H3089" s="58"/>
      <c r="I3089" s="58"/>
      <c r="J3089" s="58"/>
      <c r="K3089" s="61"/>
      <c r="L3089" s="44"/>
      <c r="M3089" s="44"/>
      <c r="N3089" s="59"/>
      <c r="O3089" s="9"/>
      <c r="P3089" s="9"/>
      <c r="Q3089" s="9"/>
    </row>
    <row r="3090" spans="1:17" ht="15.75" customHeight="1">
      <c r="A3090" s="52"/>
      <c r="B3090" s="9" t="s">
        <v>2594</v>
      </c>
      <c r="C3090" s="52"/>
      <c r="D3090" s="52"/>
      <c r="E3090" s="58"/>
      <c r="F3090" s="58"/>
      <c r="G3090" s="60"/>
      <c r="H3090" s="58"/>
      <c r="I3090" s="58"/>
      <c r="J3090" s="58"/>
      <c r="K3090" s="61"/>
      <c r="L3090" s="44"/>
      <c r="M3090" s="44"/>
      <c r="N3090" s="59"/>
      <c r="O3090" s="9"/>
      <c r="P3090" s="9"/>
      <c r="Q3090" s="9"/>
    </row>
    <row r="3091" spans="1:17" ht="15.75" customHeight="1">
      <c r="A3091" s="52"/>
      <c r="B3091" s="9" t="s">
        <v>1296</v>
      </c>
      <c r="C3091" s="52"/>
      <c r="D3091" s="52"/>
      <c r="E3091" s="58"/>
      <c r="F3091" s="58"/>
      <c r="G3091" s="60"/>
      <c r="H3091" s="58"/>
      <c r="I3091" s="58"/>
      <c r="J3091" s="58"/>
      <c r="K3091" s="61"/>
      <c r="L3091" s="44"/>
      <c r="M3091" s="44"/>
      <c r="N3091" s="59"/>
      <c r="O3091" s="9"/>
      <c r="P3091" s="9"/>
      <c r="Q3091" s="9"/>
    </row>
    <row r="3092" spans="1:17" ht="15.75" customHeight="1">
      <c r="A3092" s="52"/>
      <c r="B3092" s="9" t="s">
        <v>1670</v>
      </c>
      <c r="C3092" s="52"/>
      <c r="D3092" s="52"/>
      <c r="E3092" s="58"/>
      <c r="F3092" s="58"/>
      <c r="G3092" s="60"/>
      <c r="H3092" s="58"/>
      <c r="I3092" s="58"/>
      <c r="J3092" s="58"/>
      <c r="K3092" s="61"/>
      <c r="L3092" s="44"/>
      <c r="M3092" s="44"/>
      <c r="N3092" s="59"/>
      <c r="O3092" s="9"/>
      <c r="P3092" s="9"/>
      <c r="Q3092" s="9"/>
    </row>
    <row r="3093" spans="1:17" ht="15.75" customHeight="1">
      <c r="A3093" s="52"/>
      <c r="B3093" s="9" t="s">
        <v>2100</v>
      </c>
      <c r="C3093" s="52"/>
      <c r="D3093" s="52"/>
      <c r="E3093" s="58"/>
      <c r="F3093" s="58"/>
      <c r="G3093" s="60"/>
      <c r="H3093" s="58"/>
      <c r="I3093" s="58"/>
      <c r="J3093" s="58"/>
      <c r="K3093" s="61"/>
      <c r="L3093" s="44"/>
      <c r="M3093" s="44"/>
      <c r="N3093" s="59"/>
      <c r="O3093" s="9"/>
      <c r="P3093" s="9"/>
      <c r="Q3093" s="9"/>
    </row>
    <row r="3094" spans="1:17" ht="15.75" customHeight="1">
      <c r="A3094" s="52"/>
      <c r="B3094" s="9" t="s">
        <v>2059</v>
      </c>
      <c r="C3094" s="52"/>
      <c r="D3094" s="52"/>
      <c r="E3094" s="58"/>
      <c r="F3094" s="58"/>
      <c r="G3094" s="60"/>
      <c r="H3094" s="58"/>
      <c r="I3094" s="58"/>
      <c r="J3094" s="58"/>
      <c r="K3094" s="61"/>
      <c r="L3094" s="44"/>
      <c r="M3094" s="44"/>
      <c r="N3094" s="59"/>
      <c r="O3094" s="9"/>
      <c r="P3094" s="9"/>
      <c r="Q3094" s="9"/>
    </row>
    <row r="3095" spans="1:17" ht="15.75" customHeight="1">
      <c r="A3095" s="52"/>
      <c r="B3095" s="9" t="s">
        <v>1549</v>
      </c>
      <c r="C3095" s="52"/>
      <c r="D3095" s="52"/>
      <c r="E3095" s="58"/>
      <c r="F3095" s="58"/>
      <c r="G3095" s="60"/>
      <c r="H3095" s="58"/>
      <c r="I3095" s="58"/>
      <c r="J3095" s="58"/>
      <c r="K3095" s="61"/>
      <c r="L3095" s="44"/>
      <c r="M3095" s="44"/>
      <c r="N3095" s="59"/>
      <c r="O3095" s="9"/>
      <c r="P3095" s="9"/>
      <c r="Q3095" s="9"/>
    </row>
    <row r="3096" spans="1:17" ht="15.75" customHeight="1">
      <c r="A3096" s="52"/>
      <c r="B3096" s="9" t="s">
        <v>887</v>
      </c>
      <c r="C3096" s="52"/>
      <c r="D3096" s="52"/>
      <c r="E3096" s="58"/>
      <c r="F3096" s="58"/>
      <c r="G3096" s="60"/>
      <c r="H3096" s="58"/>
      <c r="I3096" s="58"/>
      <c r="J3096" s="58"/>
      <c r="K3096" s="61"/>
      <c r="L3096" s="44"/>
      <c r="M3096" s="44"/>
      <c r="N3096" s="59"/>
      <c r="O3096" s="9"/>
      <c r="P3096" s="9"/>
      <c r="Q3096" s="9"/>
    </row>
    <row r="3097" spans="1:17" ht="15.75" customHeight="1">
      <c r="A3097" s="52"/>
      <c r="B3097" s="9" t="s">
        <v>2596</v>
      </c>
      <c r="C3097" s="52"/>
      <c r="D3097" s="52"/>
      <c r="E3097" s="58"/>
      <c r="F3097" s="58"/>
      <c r="G3097" s="60"/>
      <c r="H3097" s="58"/>
      <c r="I3097" s="58"/>
      <c r="J3097" s="58"/>
      <c r="K3097" s="61"/>
      <c r="L3097" s="44"/>
      <c r="M3097" s="44"/>
      <c r="N3097" s="59"/>
      <c r="O3097" s="9"/>
      <c r="P3097" s="9"/>
      <c r="Q3097" s="9"/>
    </row>
    <row r="3098" spans="1:17" ht="15.75" customHeight="1">
      <c r="A3098" s="52"/>
      <c r="B3098" s="9" t="s">
        <v>47</v>
      </c>
      <c r="C3098" s="52"/>
      <c r="D3098" s="52"/>
      <c r="E3098" s="58"/>
      <c r="F3098" s="58"/>
      <c r="G3098" s="60"/>
      <c r="H3098" s="58"/>
      <c r="I3098" s="58"/>
      <c r="J3098" s="58"/>
      <c r="K3098" s="61"/>
      <c r="L3098" s="44"/>
      <c r="M3098" s="44"/>
      <c r="N3098" s="59"/>
      <c r="O3098" s="9"/>
      <c r="P3098" s="9"/>
      <c r="Q3098" s="9"/>
    </row>
    <row r="3099" spans="1:17" ht="15.75" customHeight="1">
      <c r="A3099" s="52"/>
      <c r="B3099" s="9" t="s">
        <v>2597</v>
      </c>
      <c r="C3099" s="52"/>
      <c r="D3099" s="52"/>
      <c r="E3099" s="62"/>
      <c r="F3099" s="58"/>
      <c r="G3099" s="60"/>
      <c r="H3099" s="58"/>
      <c r="I3099" s="58"/>
      <c r="J3099" s="58"/>
      <c r="K3099" s="61"/>
      <c r="L3099" s="44"/>
      <c r="M3099" s="44"/>
      <c r="N3099" s="59"/>
      <c r="O3099" s="9"/>
      <c r="P3099" s="9"/>
      <c r="Q3099" s="9"/>
    </row>
    <row r="3100" spans="1:17" ht="15.75" customHeight="1">
      <c r="A3100" s="52"/>
      <c r="B3100" s="9" t="s">
        <v>2060</v>
      </c>
      <c r="C3100" s="52"/>
      <c r="D3100" s="52"/>
      <c r="E3100" s="58"/>
      <c r="F3100" s="58"/>
      <c r="G3100" s="60"/>
      <c r="H3100" s="58"/>
      <c r="I3100" s="58"/>
      <c r="J3100" s="58"/>
      <c r="K3100" s="61"/>
      <c r="L3100" s="44"/>
      <c r="M3100" s="44"/>
      <c r="N3100" s="59"/>
      <c r="O3100" s="9"/>
      <c r="P3100" s="9"/>
      <c r="Q3100" s="9"/>
    </row>
    <row r="3101" spans="1:17" ht="15.75" customHeight="1">
      <c r="A3101" s="52"/>
      <c r="B3101" s="9" t="s">
        <v>2598</v>
      </c>
      <c r="C3101" s="52"/>
      <c r="D3101" s="52"/>
      <c r="E3101" s="62"/>
      <c r="F3101" s="58"/>
      <c r="G3101" s="60"/>
      <c r="H3101" s="62"/>
      <c r="I3101" s="58"/>
      <c r="J3101" s="58"/>
      <c r="K3101" s="61"/>
      <c r="L3101" s="44"/>
      <c r="M3101" s="44"/>
      <c r="N3101" s="59"/>
      <c r="O3101" s="9"/>
      <c r="P3101" s="9"/>
      <c r="Q3101" s="9"/>
    </row>
    <row r="3102" spans="1:17" ht="15.75" customHeight="1">
      <c r="A3102" s="52"/>
      <c r="B3102" s="9" t="s">
        <v>2602</v>
      </c>
      <c r="C3102" s="52"/>
      <c r="D3102" s="52"/>
      <c r="E3102" s="58"/>
      <c r="F3102" s="58"/>
      <c r="G3102" s="60"/>
      <c r="H3102" s="58"/>
      <c r="I3102" s="58"/>
      <c r="J3102" s="58"/>
      <c r="K3102" s="61"/>
      <c r="L3102" s="44"/>
      <c r="M3102" s="44"/>
      <c r="N3102" s="59"/>
      <c r="O3102" s="9"/>
      <c r="P3102" s="9"/>
      <c r="Q3102" s="9"/>
    </row>
    <row r="3103" spans="1:17" ht="15.75" customHeight="1">
      <c r="A3103" s="52"/>
      <c r="B3103" s="9" t="s">
        <v>1281</v>
      </c>
      <c r="C3103" s="52"/>
      <c r="D3103" s="52"/>
      <c r="E3103" s="58"/>
      <c r="F3103" s="58"/>
      <c r="G3103" s="60"/>
      <c r="H3103" s="58"/>
      <c r="I3103" s="58"/>
      <c r="J3103" s="58"/>
      <c r="K3103" s="61"/>
      <c r="L3103" s="44"/>
      <c r="M3103" s="44"/>
      <c r="N3103" s="59"/>
      <c r="O3103" s="9"/>
      <c r="P3103" s="9"/>
      <c r="Q3103" s="9"/>
    </row>
    <row r="3104" spans="1:17" ht="15.75" customHeight="1">
      <c r="A3104" s="52"/>
      <c r="B3104" s="9" t="s">
        <v>1584</v>
      </c>
      <c r="C3104" s="52"/>
      <c r="D3104" s="52"/>
      <c r="E3104" s="58"/>
      <c r="F3104" s="58"/>
      <c r="G3104" s="60"/>
      <c r="H3104" s="58"/>
      <c r="I3104" s="58"/>
      <c r="J3104" s="58"/>
      <c r="K3104" s="61"/>
      <c r="L3104" s="44"/>
      <c r="M3104" s="44"/>
      <c r="N3104" s="59"/>
      <c r="O3104" s="9"/>
      <c r="P3104" s="9"/>
      <c r="Q3104" s="9"/>
    </row>
    <row r="3105" spans="1:17" ht="15.75" customHeight="1">
      <c r="A3105" s="52"/>
      <c r="B3105" s="9" t="s">
        <v>2252</v>
      </c>
      <c r="C3105" s="52"/>
      <c r="D3105" s="52"/>
      <c r="E3105" s="58"/>
      <c r="F3105" s="58"/>
      <c r="G3105" s="60"/>
      <c r="H3105" s="58"/>
      <c r="I3105" s="58"/>
      <c r="J3105" s="58"/>
      <c r="K3105" s="61"/>
      <c r="L3105" s="44"/>
      <c r="M3105" s="44"/>
      <c r="N3105" s="59"/>
      <c r="O3105" s="9"/>
      <c r="P3105" s="9"/>
      <c r="Q3105" s="9"/>
    </row>
    <row r="3106" spans="1:17" ht="15.75" customHeight="1">
      <c r="A3106" s="52"/>
      <c r="B3106" s="9" t="s">
        <v>2253</v>
      </c>
      <c r="C3106" s="52"/>
      <c r="D3106" s="52"/>
      <c r="E3106" s="58"/>
      <c r="F3106" s="58"/>
      <c r="G3106" s="60"/>
      <c r="H3106" s="58"/>
      <c r="I3106" s="58"/>
      <c r="J3106" s="58"/>
      <c r="K3106" s="61"/>
      <c r="L3106" s="44"/>
      <c r="M3106" s="44"/>
      <c r="N3106" s="59"/>
      <c r="O3106" s="9"/>
      <c r="P3106" s="9"/>
      <c r="Q3106" s="9"/>
    </row>
    <row r="3107" spans="1:17" ht="15.75" customHeight="1">
      <c r="A3107" s="52"/>
      <c r="B3107" s="9" t="s">
        <v>2046</v>
      </c>
      <c r="C3107" s="52"/>
      <c r="D3107" s="52"/>
      <c r="E3107" s="58"/>
      <c r="F3107" s="58"/>
      <c r="G3107" s="60"/>
      <c r="H3107" s="58"/>
      <c r="I3107" s="58"/>
      <c r="J3107" s="58"/>
      <c r="K3107" s="61"/>
      <c r="L3107" s="44"/>
      <c r="M3107" s="44"/>
      <c r="N3107" s="59"/>
      <c r="O3107" s="9"/>
      <c r="P3107" s="9"/>
      <c r="Q3107" s="9"/>
    </row>
    <row r="3108" spans="1:17" ht="15.75" customHeight="1">
      <c r="A3108" s="52"/>
      <c r="B3108" s="9" t="s">
        <v>1479</v>
      </c>
      <c r="C3108" s="52"/>
      <c r="D3108" s="52"/>
      <c r="E3108" s="58"/>
      <c r="F3108" s="58"/>
      <c r="G3108" s="60"/>
      <c r="H3108" s="58"/>
      <c r="I3108" s="58"/>
      <c r="J3108" s="58"/>
      <c r="K3108" s="61"/>
      <c r="L3108" s="44"/>
      <c r="M3108" s="44"/>
      <c r="N3108" s="59"/>
      <c r="O3108" s="9"/>
      <c r="P3108" s="9"/>
      <c r="Q3108" s="9"/>
    </row>
    <row r="3109" spans="1:17" ht="15.75" customHeight="1">
      <c r="A3109" s="52"/>
      <c r="B3109" s="9" t="s">
        <v>2606</v>
      </c>
      <c r="C3109" s="52"/>
      <c r="D3109" s="52"/>
      <c r="E3109" s="58"/>
      <c r="F3109" s="58"/>
      <c r="G3109" s="60"/>
      <c r="H3109" s="58"/>
      <c r="I3109" s="58"/>
      <c r="J3109" s="58"/>
      <c r="K3109" s="61"/>
      <c r="L3109" s="44"/>
      <c r="M3109" s="44"/>
      <c r="N3109" s="59"/>
      <c r="O3109" s="9"/>
      <c r="P3109" s="9"/>
      <c r="Q3109" s="9"/>
    </row>
    <row r="3110" spans="1:17" ht="15.75" customHeight="1">
      <c r="A3110" s="52"/>
      <c r="B3110" s="9" t="s">
        <v>1440</v>
      </c>
      <c r="C3110" s="52"/>
      <c r="D3110" s="52"/>
      <c r="E3110" s="58"/>
      <c r="F3110" s="58"/>
      <c r="G3110" s="60"/>
      <c r="H3110" s="58"/>
      <c r="I3110" s="58"/>
      <c r="J3110" s="58"/>
      <c r="K3110" s="61"/>
      <c r="L3110" s="44"/>
      <c r="M3110" s="44"/>
      <c r="N3110" s="59"/>
      <c r="O3110" s="9"/>
      <c r="P3110" s="9"/>
      <c r="Q3110" s="9"/>
    </row>
    <row r="3111" spans="1:17" ht="15.75" customHeight="1">
      <c r="A3111" s="52"/>
      <c r="B3111" s="9" t="s">
        <v>1263</v>
      </c>
      <c r="C3111" s="52"/>
      <c r="D3111" s="52"/>
      <c r="E3111" s="58"/>
      <c r="F3111" s="58"/>
      <c r="G3111" s="60"/>
      <c r="H3111" s="58"/>
      <c r="I3111" s="58"/>
      <c r="J3111" s="58"/>
      <c r="K3111" s="61"/>
      <c r="L3111" s="44"/>
      <c r="M3111" s="44"/>
      <c r="N3111" s="59"/>
      <c r="O3111" s="9"/>
      <c r="P3111" s="9"/>
      <c r="Q3111" s="9"/>
    </row>
    <row r="3112" spans="1:17" ht="15.75" customHeight="1">
      <c r="A3112" s="52"/>
      <c r="B3112" s="9" t="s">
        <v>923</v>
      </c>
      <c r="C3112" s="52"/>
      <c r="D3112" s="52"/>
      <c r="E3112" s="62"/>
      <c r="F3112" s="58"/>
      <c r="G3112" s="60"/>
      <c r="H3112" s="58"/>
      <c r="I3112" s="58"/>
      <c r="J3112" s="58"/>
      <c r="K3112" s="61"/>
      <c r="L3112" s="44"/>
      <c r="M3112" s="44"/>
      <c r="N3112" s="59"/>
      <c r="O3112" s="9"/>
      <c r="P3112" s="9"/>
      <c r="Q3112" s="9"/>
    </row>
    <row r="3113" spans="1:17" ht="15.75" customHeight="1">
      <c r="A3113" s="52"/>
      <c r="B3113" s="9" t="s">
        <v>1519</v>
      </c>
      <c r="C3113" s="52"/>
      <c r="D3113" s="52"/>
      <c r="E3113" s="58"/>
      <c r="F3113" s="58"/>
      <c r="G3113" s="60"/>
      <c r="H3113" s="58"/>
      <c r="I3113" s="58"/>
      <c r="J3113" s="58"/>
      <c r="K3113" s="61"/>
      <c r="L3113" s="44"/>
      <c r="M3113" s="44"/>
      <c r="N3113" s="59"/>
      <c r="O3113" s="9"/>
      <c r="P3113" s="9"/>
      <c r="Q3113" s="9"/>
    </row>
    <row r="3114" spans="1:17" ht="15.75" customHeight="1">
      <c r="A3114" s="52"/>
      <c r="B3114" s="9" t="s">
        <v>734</v>
      </c>
      <c r="C3114" s="52"/>
      <c r="D3114" s="52"/>
      <c r="E3114" s="58"/>
      <c r="F3114" s="58"/>
      <c r="G3114" s="60"/>
      <c r="H3114" s="58"/>
      <c r="I3114" s="58"/>
      <c r="J3114" s="58"/>
      <c r="K3114" s="61"/>
      <c r="L3114" s="44"/>
      <c r="M3114" s="44"/>
      <c r="N3114" s="59"/>
      <c r="O3114" s="9"/>
      <c r="P3114" s="9"/>
      <c r="Q3114" s="9"/>
    </row>
    <row r="3115" spans="1:17" ht="15.75" customHeight="1">
      <c r="A3115" s="52"/>
      <c r="B3115" s="9" t="s">
        <v>948</v>
      </c>
      <c r="C3115" s="52"/>
      <c r="D3115" s="52"/>
      <c r="E3115" s="58"/>
      <c r="F3115" s="58"/>
      <c r="G3115" s="60"/>
      <c r="H3115" s="58"/>
      <c r="I3115" s="58"/>
      <c r="J3115" s="58"/>
      <c r="K3115" s="61"/>
      <c r="L3115" s="44"/>
      <c r="M3115" s="44"/>
      <c r="N3115" s="59"/>
      <c r="O3115" s="9"/>
      <c r="P3115" s="9"/>
      <c r="Q3115" s="9"/>
    </row>
    <row r="3116" spans="1:17" ht="15.75" customHeight="1">
      <c r="A3116" s="52"/>
      <c r="B3116" s="9" t="s">
        <v>646</v>
      </c>
      <c r="C3116" s="52"/>
      <c r="D3116" s="52"/>
      <c r="E3116" s="58"/>
      <c r="F3116" s="58"/>
      <c r="G3116" s="60"/>
      <c r="H3116" s="58"/>
      <c r="I3116" s="58"/>
      <c r="J3116" s="58"/>
      <c r="K3116" s="61"/>
      <c r="L3116" s="44"/>
      <c r="M3116" s="44"/>
      <c r="N3116" s="59"/>
      <c r="O3116" s="9"/>
      <c r="P3116" s="9"/>
      <c r="Q3116" s="9"/>
    </row>
    <row r="3117" spans="1:17" ht="15.75" customHeight="1">
      <c r="A3117" s="52"/>
      <c r="B3117" s="9" t="s">
        <v>1630</v>
      </c>
      <c r="C3117" s="52"/>
      <c r="D3117" s="52"/>
      <c r="E3117" s="58"/>
      <c r="F3117" s="58"/>
      <c r="G3117" s="60"/>
      <c r="H3117" s="58"/>
      <c r="I3117" s="58"/>
      <c r="J3117" s="58"/>
      <c r="K3117" s="61"/>
      <c r="L3117" s="44"/>
      <c r="M3117" s="44"/>
      <c r="N3117" s="59"/>
      <c r="O3117" s="9"/>
      <c r="P3117" s="9"/>
      <c r="Q3117" s="9"/>
    </row>
    <row r="3118" spans="1:17" ht="15.75" customHeight="1">
      <c r="A3118" s="52"/>
      <c r="B3118" s="9" t="s">
        <v>1746</v>
      </c>
      <c r="C3118" s="52"/>
      <c r="D3118" s="52"/>
      <c r="E3118" s="58"/>
      <c r="F3118" s="58"/>
      <c r="G3118" s="60"/>
      <c r="H3118" s="58"/>
      <c r="I3118" s="58"/>
      <c r="J3118" s="58"/>
      <c r="K3118" s="61"/>
      <c r="L3118" s="44"/>
      <c r="M3118" s="44"/>
      <c r="N3118" s="59"/>
      <c r="O3118" s="9"/>
      <c r="P3118" s="9"/>
      <c r="Q3118" s="9"/>
    </row>
    <row r="3119" spans="1:17" ht="15.75" customHeight="1">
      <c r="A3119" s="52"/>
      <c r="B3119" s="9" t="s">
        <v>1906</v>
      </c>
      <c r="C3119" s="52"/>
      <c r="D3119" s="52"/>
      <c r="E3119" s="62"/>
      <c r="F3119" s="58"/>
      <c r="G3119" s="60"/>
      <c r="H3119" s="58"/>
      <c r="I3119" s="58"/>
      <c r="J3119" s="58"/>
      <c r="K3119" s="61"/>
      <c r="L3119" s="44"/>
      <c r="M3119" s="44"/>
      <c r="N3119" s="59"/>
      <c r="O3119" s="9"/>
      <c r="P3119" s="9"/>
      <c r="Q3119" s="9"/>
    </row>
    <row r="3120" spans="1:17" ht="15.75" customHeight="1">
      <c r="A3120" s="52"/>
      <c r="B3120" s="9" t="s">
        <v>1594</v>
      </c>
      <c r="C3120" s="52"/>
      <c r="D3120" s="52"/>
      <c r="E3120" s="58"/>
      <c r="F3120" s="58"/>
      <c r="G3120" s="60"/>
      <c r="H3120" s="58"/>
      <c r="I3120" s="58"/>
      <c r="J3120" s="58"/>
      <c r="K3120" s="61"/>
      <c r="L3120" s="44"/>
      <c r="M3120" s="44"/>
      <c r="N3120" s="59"/>
      <c r="O3120" s="9"/>
      <c r="P3120" s="9"/>
      <c r="Q3120" s="9"/>
    </row>
    <row r="3121" spans="1:17" ht="15.75" customHeight="1">
      <c r="A3121" s="52"/>
      <c r="B3121" s="9" t="s">
        <v>1577</v>
      </c>
      <c r="C3121" s="52"/>
      <c r="D3121" s="52"/>
      <c r="E3121" s="58"/>
      <c r="F3121" s="58"/>
      <c r="G3121" s="60"/>
      <c r="H3121" s="58"/>
      <c r="I3121" s="58"/>
      <c r="J3121" s="58"/>
      <c r="K3121" s="61"/>
      <c r="L3121" s="44"/>
      <c r="M3121" s="44"/>
      <c r="N3121" s="59"/>
      <c r="O3121" s="9"/>
      <c r="P3121" s="9"/>
      <c r="Q3121" s="9"/>
    </row>
    <row r="3122" spans="1:17" ht="15.75" customHeight="1">
      <c r="A3122" s="52"/>
      <c r="B3122" s="9" t="s">
        <v>748</v>
      </c>
      <c r="C3122" s="52"/>
      <c r="D3122" s="52"/>
      <c r="E3122" s="58"/>
      <c r="F3122" s="58"/>
      <c r="G3122" s="60"/>
      <c r="H3122" s="58"/>
      <c r="I3122" s="58"/>
      <c r="J3122" s="58"/>
      <c r="K3122" s="61"/>
      <c r="L3122" s="44"/>
      <c r="M3122" s="44"/>
      <c r="N3122" s="59"/>
      <c r="O3122" s="9"/>
      <c r="P3122" s="9"/>
      <c r="Q3122" s="9"/>
    </row>
    <row r="3123" spans="1:17" ht="15.75" customHeight="1">
      <c r="A3123" s="52"/>
      <c r="B3123" s="9" t="s">
        <v>748</v>
      </c>
      <c r="C3123" s="52"/>
      <c r="D3123" s="52"/>
      <c r="E3123" s="58"/>
      <c r="F3123" s="58"/>
      <c r="G3123" s="60"/>
      <c r="H3123" s="58"/>
      <c r="I3123" s="58"/>
      <c r="J3123" s="58"/>
      <c r="K3123" s="61"/>
      <c r="L3123" s="44"/>
      <c r="M3123" s="44"/>
      <c r="N3123" s="59"/>
      <c r="O3123" s="9"/>
      <c r="P3123" s="9"/>
      <c r="Q3123" s="9"/>
    </row>
    <row r="3124" spans="1:17" ht="15.75" customHeight="1">
      <c r="A3124" s="52"/>
      <c r="B3124" s="9" t="s">
        <v>2175</v>
      </c>
      <c r="C3124" s="52"/>
      <c r="D3124" s="52"/>
      <c r="E3124" s="58"/>
      <c r="F3124" s="58"/>
      <c r="G3124" s="60"/>
      <c r="H3124" s="58"/>
      <c r="I3124" s="58"/>
      <c r="J3124" s="58"/>
      <c r="K3124" s="61"/>
      <c r="L3124" s="44"/>
      <c r="M3124" s="44"/>
      <c r="N3124" s="59"/>
      <c r="O3124" s="9"/>
      <c r="P3124" s="9"/>
      <c r="Q3124" s="9"/>
    </row>
    <row r="3125" spans="1:17" ht="15.75" customHeight="1">
      <c r="A3125" s="52"/>
      <c r="B3125" s="9" t="s">
        <v>2372</v>
      </c>
      <c r="C3125" s="52"/>
      <c r="D3125" s="52"/>
      <c r="E3125" s="58"/>
      <c r="F3125" s="58"/>
      <c r="G3125" s="60"/>
      <c r="H3125" s="58"/>
      <c r="I3125" s="58"/>
      <c r="J3125" s="58"/>
      <c r="K3125" s="61"/>
      <c r="L3125" s="44"/>
      <c r="M3125" s="44"/>
      <c r="N3125" s="59"/>
      <c r="O3125" s="9"/>
      <c r="P3125" s="9"/>
      <c r="Q3125" s="9"/>
    </row>
    <row r="3126" spans="1:17" ht="15.75" customHeight="1">
      <c r="A3126" s="52"/>
      <c r="B3126" s="9" t="s">
        <v>2615</v>
      </c>
      <c r="C3126" s="52"/>
      <c r="D3126" s="52"/>
      <c r="E3126" s="58"/>
      <c r="F3126" s="58"/>
      <c r="G3126" s="60"/>
      <c r="H3126" s="58"/>
      <c r="I3126" s="58"/>
      <c r="J3126" s="58"/>
      <c r="K3126" s="61"/>
      <c r="L3126" s="44"/>
      <c r="M3126" s="44"/>
      <c r="N3126" s="59"/>
      <c r="O3126" s="9"/>
      <c r="P3126" s="9"/>
      <c r="Q3126" s="9"/>
    </row>
    <row r="3127" spans="1:17" ht="15.75" customHeight="1">
      <c r="A3127" s="52"/>
      <c r="B3127" s="9" t="s">
        <v>2375</v>
      </c>
      <c r="C3127" s="52"/>
      <c r="D3127" s="52"/>
      <c r="E3127" s="58"/>
      <c r="F3127" s="58"/>
      <c r="G3127" s="60"/>
      <c r="H3127" s="58"/>
      <c r="I3127" s="58"/>
      <c r="J3127" s="58"/>
      <c r="K3127" s="61"/>
      <c r="L3127" s="44"/>
      <c r="M3127" s="44"/>
      <c r="N3127" s="59"/>
      <c r="O3127" s="9"/>
      <c r="P3127" s="9"/>
      <c r="Q3127" s="9"/>
    </row>
    <row r="3128" spans="1:17" ht="15.75" customHeight="1">
      <c r="A3128" s="52"/>
      <c r="B3128" s="9" t="s">
        <v>2624</v>
      </c>
      <c r="C3128" s="52"/>
      <c r="D3128" s="52"/>
      <c r="E3128" s="58"/>
      <c r="F3128" s="58"/>
      <c r="G3128" s="60"/>
      <c r="H3128" s="58"/>
      <c r="I3128" s="58"/>
      <c r="J3128" s="58"/>
      <c r="K3128" s="61"/>
      <c r="L3128" s="44"/>
      <c r="M3128" s="44"/>
      <c r="N3128" s="59"/>
      <c r="O3128" s="9"/>
      <c r="P3128" s="9"/>
      <c r="Q3128" s="9"/>
    </row>
    <row r="3129" spans="1:17" ht="15.75" customHeight="1">
      <c r="A3129" s="52"/>
      <c r="B3129" s="9" t="s">
        <v>1880</v>
      </c>
      <c r="C3129" s="52"/>
      <c r="D3129" s="52"/>
      <c r="E3129" s="58"/>
      <c r="F3129" s="58"/>
      <c r="G3129" s="60"/>
      <c r="H3129" s="58"/>
      <c r="I3129" s="58"/>
      <c r="J3129" s="58"/>
      <c r="K3129" s="61"/>
      <c r="L3129" s="44"/>
      <c r="M3129" s="44"/>
      <c r="N3129" s="59"/>
      <c r="O3129" s="9"/>
      <c r="P3129" s="9"/>
      <c r="Q3129" s="9"/>
    </row>
    <row r="3130" spans="1:17" ht="15.75" customHeight="1">
      <c r="A3130" s="52"/>
      <c r="B3130" s="9" t="s">
        <v>1578</v>
      </c>
      <c r="C3130" s="52"/>
      <c r="D3130" s="52"/>
      <c r="E3130" s="58"/>
      <c r="F3130" s="58"/>
      <c r="G3130" s="60"/>
      <c r="H3130" s="58"/>
      <c r="I3130" s="58"/>
      <c r="J3130" s="58"/>
      <c r="K3130" s="61"/>
      <c r="L3130" s="44"/>
      <c r="M3130" s="44"/>
      <c r="N3130" s="59"/>
      <c r="O3130" s="9"/>
      <c r="P3130" s="9"/>
      <c r="Q3130" s="9"/>
    </row>
    <row r="3131" spans="1:17" ht="15.75" customHeight="1">
      <c r="A3131" s="52"/>
      <c r="B3131" s="9" t="s">
        <v>1757</v>
      </c>
      <c r="C3131" s="52"/>
      <c r="D3131" s="52"/>
      <c r="E3131" s="58"/>
      <c r="F3131" s="58"/>
      <c r="G3131" s="60"/>
      <c r="H3131" s="58"/>
      <c r="I3131" s="58"/>
      <c r="J3131" s="58"/>
      <c r="K3131" s="61"/>
      <c r="L3131" s="44"/>
      <c r="M3131" s="44"/>
      <c r="N3131" s="59"/>
      <c r="O3131" s="9"/>
      <c r="P3131" s="9"/>
      <c r="Q3131" s="9"/>
    </row>
    <row r="3132" spans="1:17" ht="15.75" customHeight="1">
      <c r="A3132" s="52"/>
      <c r="B3132" s="9" t="s">
        <v>2626</v>
      </c>
      <c r="C3132" s="52"/>
      <c r="D3132" s="52"/>
      <c r="E3132" s="58"/>
      <c r="F3132" s="58"/>
      <c r="G3132" s="60"/>
      <c r="H3132" s="58"/>
      <c r="I3132" s="58"/>
      <c r="J3132" s="58"/>
      <c r="K3132" s="61"/>
      <c r="L3132" s="44"/>
      <c r="M3132" s="44"/>
      <c r="N3132" s="59"/>
      <c r="O3132" s="9"/>
      <c r="P3132" s="9"/>
      <c r="Q3132" s="9"/>
    </row>
    <row r="3133" spans="1:17" ht="15.75" customHeight="1">
      <c r="A3133" s="52"/>
      <c r="B3133" s="9" t="s">
        <v>718</v>
      </c>
      <c r="C3133" s="52"/>
      <c r="D3133" s="52"/>
      <c r="E3133" s="58"/>
      <c r="F3133" s="58"/>
      <c r="G3133" s="60"/>
      <c r="H3133" s="58"/>
      <c r="I3133" s="58"/>
      <c r="J3133" s="58"/>
      <c r="K3133" s="61"/>
      <c r="L3133" s="44"/>
      <c r="M3133" s="44"/>
      <c r="N3133" s="59"/>
      <c r="O3133" s="9"/>
      <c r="P3133" s="9"/>
      <c r="Q3133" s="9"/>
    </row>
    <row r="3134" spans="1:17" ht="15.75" customHeight="1">
      <c r="A3134" s="52"/>
      <c r="B3134" s="9" t="s">
        <v>2259</v>
      </c>
      <c r="C3134" s="52"/>
      <c r="D3134" s="52"/>
      <c r="E3134" s="58"/>
      <c r="F3134" s="58"/>
      <c r="G3134" s="60"/>
      <c r="H3134" s="58"/>
      <c r="I3134" s="58"/>
      <c r="J3134" s="58"/>
      <c r="K3134" s="61"/>
      <c r="L3134" s="44"/>
      <c r="M3134" s="44"/>
      <c r="N3134" s="59"/>
      <c r="O3134" s="9"/>
      <c r="P3134" s="9"/>
      <c r="Q3134" s="9"/>
    </row>
    <row r="3135" spans="1:17" ht="15.75" customHeight="1">
      <c r="A3135" s="52"/>
      <c r="B3135" s="9" t="s">
        <v>1881</v>
      </c>
      <c r="C3135" s="52"/>
      <c r="D3135" s="52"/>
      <c r="E3135" s="58"/>
      <c r="F3135" s="58"/>
      <c r="G3135" s="60"/>
      <c r="H3135" s="58"/>
      <c r="I3135" s="58"/>
      <c r="J3135" s="58"/>
      <c r="K3135" s="61"/>
      <c r="L3135" s="44"/>
      <c r="M3135" s="44"/>
      <c r="N3135" s="59"/>
      <c r="O3135" s="9"/>
      <c r="P3135" s="9"/>
      <c r="Q3135" s="9"/>
    </row>
    <row r="3136" spans="1:17" ht="15.75" customHeight="1">
      <c r="A3136" s="52"/>
      <c r="B3136" s="9" t="s">
        <v>2260</v>
      </c>
      <c r="C3136" s="52"/>
      <c r="D3136" s="52"/>
      <c r="E3136" s="62"/>
      <c r="F3136" s="58"/>
      <c r="G3136" s="60"/>
      <c r="H3136" s="58"/>
      <c r="I3136" s="58"/>
      <c r="J3136" s="58"/>
      <c r="K3136" s="61"/>
      <c r="L3136" s="44"/>
      <c r="M3136" s="44"/>
      <c r="N3136" s="59"/>
      <c r="O3136" s="9"/>
      <c r="P3136" s="9"/>
      <c r="Q3136" s="9"/>
    </row>
    <row r="3137" spans="1:17" ht="15.75" customHeight="1">
      <c r="A3137" s="52"/>
      <c r="B3137" s="9" t="s">
        <v>2377</v>
      </c>
      <c r="C3137" s="52"/>
      <c r="D3137" s="52"/>
      <c r="E3137" s="58"/>
      <c r="F3137" s="58"/>
      <c r="G3137" s="60"/>
      <c r="H3137" s="62"/>
      <c r="I3137" s="58"/>
      <c r="J3137" s="58"/>
      <c r="K3137" s="61"/>
      <c r="L3137" s="44"/>
      <c r="M3137" s="44"/>
      <c r="N3137" s="59"/>
      <c r="O3137" s="9"/>
      <c r="P3137" s="9"/>
      <c r="Q3137" s="9"/>
    </row>
    <row r="3138" spans="1:17" ht="15.75" customHeight="1">
      <c r="A3138" s="52"/>
      <c r="B3138" s="9" t="s">
        <v>1855</v>
      </c>
      <c r="C3138" s="52"/>
      <c r="D3138" s="52"/>
      <c r="E3138" s="58"/>
      <c r="F3138" s="58"/>
      <c r="G3138" s="60"/>
      <c r="H3138" s="58"/>
      <c r="I3138" s="58"/>
      <c r="J3138" s="58"/>
      <c r="K3138" s="61"/>
      <c r="L3138" s="44"/>
      <c r="M3138" s="44"/>
      <c r="N3138" s="59"/>
      <c r="O3138" s="9"/>
      <c r="P3138" s="9"/>
      <c r="Q3138" s="9"/>
    </row>
    <row r="3139" spans="1:17" ht="15.75" customHeight="1">
      <c r="A3139" s="52"/>
      <c r="B3139" s="9" t="s">
        <v>2640</v>
      </c>
      <c r="C3139" s="52"/>
      <c r="D3139" s="52"/>
      <c r="E3139" s="58"/>
      <c r="F3139" s="58"/>
      <c r="G3139" s="60"/>
      <c r="H3139" s="58"/>
      <c r="I3139" s="58"/>
      <c r="J3139" s="58"/>
      <c r="K3139" s="61"/>
      <c r="L3139" s="44"/>
      <c r="M3139" s="44"/>
      <c r="N3139" s="59"/>
      <c r="O3139" s="9"/>
      <c r="P3139" s="9"/>
      <c r="Q3139" s="9"/>
    </row>
    <row r="3140" spans="1:17" ht="15.75" customHeight="1">
      <c r="A3140" s="52"/>
      <c r="B3140" s="9" t="s">
        <v>2643</v>
      </c>
      <c r="C3140" s="52"/>
      <c r="D3140" s="52"/>
      <c r="E3140" s="58"/>
      <c r="F3140" s="58"/>
      <c r="G3140" s="60"/>
      <c r="H3140" s="58"/>
      <c r="I3140" s="58"/>
      <c r="J3140" s="58"/>
      <c r="K3140" s="61"/>
      <c r="L3140" s="44"/>
      <c r="M3140" s="44"/>
      <c r="N3140" s="59"/>
      <c r="O3140" s="9"/>
      <c r="P3140" s="9"/>
      <c r="Q3140" s="9"/>
    </row>
    <row r="3141" spans="1:17" ht="15.75" customHeight="1">
      <c r="A3141" s="52"/>
      <c r="B3141" s="9" t="s">
        <v>2646</v>
      </c>
      <c r="C3141" s="52"/>
      <c r="D3141" s="52"/>
      <c r="E3141" s="58"/>
      <c r="F3141" s="58"/>
      <c r="G3141" s="60"/>
      <c r="H3141" s="58"/>
      <c r="I3141" s="58"/>
      <c r="J3141" s="58"/>
      <c r="K3141" s="61"/>
      <c r="L3141" s="44"/>
      <c r="M3141" s="44"/>
      <c r="N3141" s="59"/>
      <c r="O3141" s="9"/>
      <c r="P3141" s="9"/>
      <c r="Q3141" s="9"/>
    </row>
    <row r="3142" spans="1:17" ht="15.75" customHeight="1">
      <c r="A3142" s="52"/>
      <c r="B3142" s="9" t="s">
        <v>2381</v>
      </c>
      <c r="C3142" s="52"/>
      <c r="D3142" s="52"/>
      <c r="E3142" s="58"/>
      <c r="F3142" s="58"/>
      <c r="G3142" s="60"/>
      <c r="H3142" s="58"/>
      <c r="I3142" s="58"/>
      <c r="J3142" s="58"/>
      <c r="K3142" s="61"/>
      <c r="L3142" s="44"/>
      <c r="M3142" s="44"/>
      <c r="N3142" s="59"/>
      <c r="O3142" s="9"/>
      <c r="P3142" s="9"/>
      <c r="Q3142" s="9"/>
    </row>
    <row r="3143" spans="1:17" ht="15.75" customHeight="1">
      <c r="A3143" s="52"/>
      <c r="B3143" s="9" t="s">
        <v>2382</v>
      </c>
      <c r="C3143" s="52"/>
      <c r="D3143" s="52"/>
      <c r="E3143" s="62"/>
      <c r="F3143" s="58"/>
      <c r="G3143" s="60"/>
      <c r="H3143" s="62"/>
      <c r="I3143" s="58"/>
      <c r="J3143" s="58"/>
      <c r="K3143" s="61"/>
      <c r="L3143" s="44"/>
      <c r="M3143" s="44"/>
      <c r="N3143" s="59"/>
      <c r="O3143" s="9"/>
      <c r="P3143" s="9"/>
      <c r="Q3143" s="9"/>
    </row>
    <row r="3144" spans="1:17" ht="15.75" customHeight="1">
      <c r="A3144" s="52"/>
      <c r="B3144" s="9" t="s">
        <v>920</v>
      </c>
      <c r="C3144" s="52"/>
      <c r="D3144" s="52"/>
      <c r="E3144" s="58"/>
      <c r="F3144" s="58"/>
      <c r="G3144" s="60"/>
      <c r="H3144" s="58"/>
      <c r="I3144" s="58"/>
      <c r="J3144" s="58"/>
      <c r="K3144" s="61"/>
      <c r="L3144" s="44"/>
      <c r="M3144" s="44"/>
      <c r="N3144" s="59"/>
      <c r="O3144" s="9"/>
      <c r="P3144" s="9"/>
      <c r="Q3144" s="9"/>
    </row>
    <row r="3145" spans="1:17" ht="15.75" customHeight="1">
      <c r="A3145" s="52"/>
      <c r="B3145" s="9" t="s">
        <v>2384</v>
      </c>
      <c r="C3145" s="52"/>
      <c r="D3145" s="52"/>
      <c r="E3145" s="62"/>
      <c r="F3145" s="58"/>
      <c r="G3145" s="60"/>
      <c r="H3145" s="58"/>
      <c r="I3145" s="58"/>
      <c r="J3145" s="58"/>
      <c r="K3145" s="61"/>
      <c r="L3145" s="44"/>
      <c r="M3145" s="44"/>
      <c r="N3145" s="59"/>
      <c r="O3145" s="9"/>
      <c r="P3145" s="9"/>
      <c r="Q3145" s="9"/>
    </row>
    <row r="3146" spans="1:17" ht="15.75" customHeight="1">
      <c r="A3146" s="52"/>
      <c r="B3146" s="9" t="s">
        <v>1627</v>
      </c>
      <c r="C3146" s="52"/>
      <c r="D3146" s="52"/>
      <c r="E3146" s="58"/>
      <c r="F3146" s="58"/>
      <c r="G3146" s="60"/>
      <c r="H3146" s="58"/>
      <c r="I3146" s="58"/>
      <c r="J3146" s="58"/>
      <c r="K3146" s="61"/>
      <c r="L3146" s="44"/>
      <c r="M3146" s="44"/>
      <c r="N3146" s="59"/>
      <c r="O3146" s="9"/>
      <c r="P3146" s="9"/>
      <c r="Q3146" s="9"/>
    </row>
    <row r="3147" spans="1:17" ht="15.75" customHeight="1">
      <c r="A3147" s="52"/>
      <c r="B3147" s="9" t="s">
        <v>919</v>
      </c>
      <c r="C3147" s="52"/>
      <c r="D3147" s="52"/>
      <c r="E3147" s="58"/>
      <c r="F3147" s="58"/>
      <c r="G3147" s="60"/>
      <c r="H3147" s="58"/>
      <c r="I3147" s="58"/>
      <c r="J3147" s="58"/>
      <c r="K3147" s="61"/>
      <c r="L3147" s="44"/>
      <c r="M3147" s="44"/>
      <c r="N3147" s="59"/>
      <c r="O3147" s="9"/>
      <c r="P3147" s="9"/>
      <c r="Q3147" s="9"/>
    </row>
    <row r="3148" spans="1:17" ht="15.75" customHeight="1">
      <c r="A3148" s="52"/>
      <c r="B3148" s="9" t="s">
        <v>2659</v>
      </c>
      <c r="C3148" s="52"/>
      <c r="D3148" s="52"/>
      <c r="E3148" s="58"/>
      <c r="F3148" s="58"/>
      <c r="G3148" s="60"/>
      <c r="H3148" s="58"/>
      <c r="I3148" s="58"/>
      <c r="J3148" s="58"/>
      <c r="K3148" s="61"/>
      <c r="L3148" s="44"/>
      <c r="M3148" s="44"/>
      <c r="N3148" s="59"/>
      <c r="O3148" s="9"/>
      <c r="P3148" s="9"/>
      <c r="Q3148" s="9"/>
    </row>
    <row r="3149" spans="1:17" ht="15.75" customHeight="1">
      <c r="A3149" s="52"/>
      <c r="B3149" s="9" t="s">
        <v>2660</v>
      </c>
      <c r="C3149" s="52"/>
      <c r="D3149" s="52"/>
      <c r="E3149" s="58"/>
      <c r="F3149" s="58"/>
      <c r="G3149" s="60"/>
      <c r="H3149" s="58"/>
      <c r="I3149" s="58"/>
      <c r="J3149" s="58"/>
      <c r="K3149" s="61"/>
      <c r="L3149" s="44"/>
      <c r="M3149" s="44"/>
      <c r="N3149" s="59"/>
      <c r="O3149" s="9"/>
      <c r="P3149" s="9"/>
      <c r="Q3149" s="9"/>
    </row>
    <row r="3150" spans="1:17" ht="15.75" customHeight="1">
      <c r="A3150" s="52"/>
      <c r="B3150" s="9" t="s">
        <v>1692</v>
      </c>
      <c r="C3150" s="52"/>
      <c r="D3150" s="52"/>
      <c r="E3150" s="58"/>
      <c r="F3150" s="58"/>
      <c r="G3150" s="60"/>
      <c r="H3150" s="58"/>
      <c r="I3150" s="58"/>
      <c r="J3150" s="58"/>
      <c r="K3150" s="61"/>
      <c r="L3150" s="44"/>
      <c r="M3150" s="44"/>
      <c r="N3150" s="59"/>
      <c r="O3150" s="9"/>
      <c r="P3150" s="9"/>
      <c r="Q3150" s="9"/>
    </row>
    <row r="3151" spans="1:17" ht="15.75" customHeight="1">
      <c r="A3151" s="52"/>
      <c r="B3151" s="9" t="s">
        <v>2387</v>
      </c>
      <c r="C3151" s="52"/>
      <c r="D3151" s="52"/>
      <c r="E3151" s="58"/>
      <c r="F3151" s="58"/>
      <c r="G3151" s="60"/>
      <c r="H3151" s="58"/>
      <c r="I3151" s="58"/>
      <c r="J3151" s="58"/>
      <c r="K3151" s="61"/>
      <c r="L3151" s="44"/>
      <c r="M3151" s="44"/>
      <c r="N3151" s="59"/>
      <c r="O3151" s="9"/>
      <c r="P3151" s="9"/>
      <c r="Q3151" s="9"/>
    </row>
    <row r="3152" spans="1:17" ht="15.75" customHeight="1">
      <c r="A3152" s="52"/>
      <c r="B3152" s="9" t="s">
        <v>2665</v>
      </c>
      <c r="C3152" s="52"/>
      <c r="D3152" s="52"/>
      <c r="E3152" s="58"/>
      <c r="F3152" s="58"/>
      <c r="G3152" s="60"/>
      <c r="H3152" s="58"/>
      <c r="I3152" s="58"/>
      <c r="J3152" s="58"/>
      <c r="K3152" s="61"/>
      <c r="L3152" s="44"/>
      <c r="M3152" s="44"/>
      <c r="N3152" s="59"/>
      <c r="O3152" s="9"/>
      <c r="P3152" s="9"/>
      <c r="Q3152" s="9"/>
    </row>
    <row r="3153" spans="1:17" ht="15.75" customHeight="1">
      <c r="A3153" s="52"/>
      <c r="B3153" s="9" t="s">
        <v>1413</v>
      </c>
      <c r="C3153" s="52"/>
      <c r="D3153" s="52"/>
      <c r="E3153" s="58"/>
      <c r="F3153" s="58"/>
      <c r="G3153" s="60"/>
      <c r="H3153" s="58"/>
      <c r="I3153" s="58"/>
      <c r="J3153" s="58"/>
      <c r="K3153" s="61"/>
      <c r="L3153" s="44"/>
      <c r="M3153" s="44"/>
      <c r="N3153" s="59"/>
      <c r="O3153" s="9"/>
      <c r="P3153" s="9"/>
      <c r="Q3153" s="9"/>
    </row>
    <row r="3154" spans="1:17" ht="15.75" customHeight="1">
      <c r="A3154" s="52"/>
      <c r="B3154" s="9" t="s">
        <v>2127</v>
      </c>
      <c r="C3154" s="52"/>
      <c r="D3154" s="52"/>
      <c r="E3154" s="58"/>
      <c r="F3154" s="58"/>
      <c r="G3154" s="60"/>
      <c r="H3154" s="58"/>
      <c r="I3154" s="58"/>
      <c r="J3154" s="58"/>
      <c r="K3154" s="61"/>
      <c r="L3154" s="44"/>
      <c r="M3154" s="44"/>
      <c r="N3154" s="59"/>
      <c r="O3154" s="9"/>
      <c r="P3154" s="9"/>
      <c r="Q3154" s="9"/>
    </row>
    <row r="3155" spans="1:17" ht="15.75" customHeight="1">
      <c r="A3155" s="52"/>
      <c r="B3155" s="9" t="s">
        <v>2129</v>
      </c>
      <c r="C3155" s="52"/>
      <c r="D3155" s="52"/>
      <c r="E3155" s="62"/>
      <c r="F3155" s="58"/>
      <c r="G3155" s="60"/>
      <c r="H3155" s="58"/>
      <c r="I3155" s="58"/>
      <c r="J3155" s="58"/>
      <c r="K3155" s="61"/>
      <c r="L3155" s="44"/>
      <c r="M3155" s="44"/>
      <c r="N3155" s="59"/>
      <c r="O3155" s="9"/>
      <c r="P3155" s="9"/>
      <c r="Q3155" s="9"/>
    </row>
    <row r="3156" spans="1:17" ht="15.75" customHeight="1">
      <c r="A3156" s="52"/>
      <c r="B3156" s="9" t="s">
        <v>2390</v>
      </c>
      <c r="C3156" s="52"/>
      <c r="D3156" s="52"/>
      <c r="E3156" s="58"/>
      <c r="F3156" s="58"/>
      <c r="G3156" s="60"/>
      <c r="H3156" s="58"/>
      <c r="I3156" s="58"/>
      <c r="J3156" s="58"/>
      <c r="K3156" s="61"/>
      <c r="L3156" s="44"/>
      <c r="M3156" s="44"/>
      <c r="N3156" s="59"/>
      <c r="O3156" s="9"/>
      <c r="P3156" s="9"/>
      <c r="Q3156" s="9"/>
    </row>
    <row r="3157" spans="1:17" ht="15.75" customHeight="1">
      <c r="A3157" s="52"/>
      <c r="B3157" s="9" t="s">
        <v>1734</v>
      </c>
      <c r="C3157" s="52"/>
      <c r="D3157" s="52"/>
      <c r="E3157" s="62"/>
      <c r="F3157" s="58"/>
      <c r="G3157" s="60"/>
      <c r="H3157" s="58"/>
      <c r="I3157" s="58"/>
      <c r="J3157" s="58"/>
      <c r="K3157" s="61"/>
      <c r="L3157" s="44"/>
      <c r="M3157" s="44"/>
      <c r="N3157" s="59"/>
      <c r="O3157" s="9"/>
      <c r="P3157" s="9"/>
      <c r="Q3157" s="9"/>
    </row>
    <row r="3158" spans="1:17" ht="15.75" customHeight="1">
      <c r="A3158" s="52"/>
      <c r="B3158" s="9" t="s">
        <v>2671</v>
      </c>
      <c r="C3158" s="52"/>
      <c r="D3158" s="52"/>
      <c r="E3158" s="58"/>
      <c r="F3158" s="58"/>
      <c r="G3158" s="60"/>
      <c r="H3158" s="58"/>
      <c r="I3158" s="58"/>
      <c r="J3158" s="58"/>
      <c r="K3158" s="61"/>
      <c r="L3158" s="44"/>
      <c r="M3158" s="44"/>
      <c r="N3158" s="59"/>
      <c r="O3158" s="9"/>
      <c r="P3158" s="9"/>
      <c r="Q3158" s="9"/>
    </row>
    <row r="3159" spans="1:17" ht="15.75" customHeight="1">
      <c r="A3159" s="52"/>
      <c r="B3159" s="9" t="s">
        <v>2672</v>
      </c>
      <c r="C3159" s="52"/>
      <c r="D3159" s="52"/>
      <c r="E3159" s="58"/>
      <c r="F3159" s="58"/>
      <c r="G3159" s="60"/>
      <c r="H3159" s="58"/>
      <c r="I3159" s="58"/>
      <c r="J3159" s="58"/>
      <c r="K3159" s="61"/>
      <c r="L3159" s="44"/>
      <c r="M3159" s="44"/>
      <c r="N3159" s="59"/>
      <c r="O3159" s="9"/>
      <c r="P3159" s="9"/>
      <c r="Q3159" s="9"/>
    </row>
    <row r="3160" spans="1:17" ht="15.75" customHeight="1">
      <c r="A3160" s="52"/>
      <c r="B3160" s="9" t="s">
        <v>2673</v>
      </c>
      <c r="C3160" s="52"/>
      <c r="D3160" s="52"/>
      <c r="E3160" s="58"/>
      <c r="F3160" s="58"/>
      <c r="G3160" s="60"/>
      <c r="H3160" s="58"/>
      <c r="I3160" s="58"/>
      <c r="J3160" s="58"/>
      <c r="K3160" s="61"/>
      <c r="L3160" s="44"/>
      <c r="M3160" s="44"/>
      <c r="N3160" s="59"/>
      <c r="O3160" s="9"/>
      <c r="P3160" s="9"/>
      <c r="Q3160" s="9"/>
    </row>
    <row r="3161" spans="1:17" ht="15.75" customHeight="1">
      <c r="A3161" s="52"/>
      <c r="B3161" s="9" t="s">
        <v>970</v>
      </c>
      <c r="C3161" s="52"/>
      <c r="D3161" s="52"/>
      <c r="E3161" s="58"/>
      <c r="F3161" s="58"/>
      <c r="G3161" s="60"/>
      <c r="H3161" s="58"/>
      <c r="I3161" s="58"/>
      <c r="J3161" s="58"/>
      <c r="K3161" s="61"/>
      <c r="L3161" s="44"/>
      <c r="M3161" s="44"/>
      <c r="N3161" s="59"/>
      <c r="O3161" s="9"/>
      <c r="P3161" s="9"/>
      <c r="Q3161" s="9"/>
    </row>
    <row r="3162" spans="1:17" ht="15.75" customHeight="1">
      <c r="A3162" s="52"/>
      <c r="B3162" s="9" t="s">
        <v>2270</v>
      </c>
      <c r="C3162" s="52"/>
      <c r="D3162" s="52"/>
      <c r="E3162" s="58"/>
      <c r="F3162" s="58"/>
      <c r="G3162" s="60"/>
      <c r="H3162" s="58"/>
      <c r="I3162" s="58"/>
      <c r="J3162" s="58"/>
      <c r="K3162" s="61"/>
      <c r="L3162" s="44"/>
      <c r="M3162" s="44"/>
      <c r="N3162" s="59"/>
      <c r="O3162" s="9"/>
      <c r="P3162" s="9"/>
      <c r="Q3162" s="9"/>
    </row>
    <row r="3163" spans="1:17" ht="15.75" customHeight="1">
      <c r="A3163" s="52"/>
      <c r="B3163" s="9" t="s">
        <v>2675</v>
      </c>
      <c r="C3163" s="52"/>
      <c r="D3163" s="52"/>
      <c r="E3163" s="58"/>
      <c r="F3163" s="58"/>
      <c r="G3163" s="60"/>
      <c r="H3163" s="58"/>
      <c r="I3163" s="58"/>
      <c r="J3163" s="58"/>
      <c r="K3163" s="61"/>
      <c r="L3163" s="44"/>
      <c r="M3163" s="44"/>
      <c r="N3163" s="59"/>
      <c r="O3163" s="9"/>
      <c r="P3163" s="9"/>
      <c r="Q3163" s="9"/>
    </row>
    <row r="3164" spans="1:17" ht="15.75" customHeight="1">
      <c r="A3164" s="52"/>
      <c r="B3164" s="9" t="s">
        <v>698</v>
      </c>
      <c r="C3164" s="52"/>
      <c r="D3164" s="52"/>
      <c r="E3164" s="58"/>
      <c r="F3164" s="58"/>
      <c r="G3164" s="60"/>
      <c r="H3164" s="58"/>
      <c r="I3164" s="58"/>
      <c r="J3164" s="58"/>
      <c r="K3164" s="61"/>
      <c r="L3164" s="44"/>
      <c r="M3164" s="44"/>
      <c r="N3164" s="59"/>
      <c r="O3164" s="9"/>
      <c r="P3164" s="9"/>
      <c r="Q3164" s="9"/>
    </row>
    <row r="3165" spans="1:17" ht="15.75" customHeight="1">
      <c r="A3165" s="52"/>
      <c r="B3165" s="9" t="s">
        <v>2397</v>
      </c>
      <c r="C3165" s="52"/>
      <c r="D3165" s="52"/>
      <c r="E3165" s="62"/>
      <c r="F3165" s="58"/>
      <c r="G3165" s="60"/>
      <c r="H3165" s="58"/>
      <c r="I3165" s="58"/>
      <c r="J3165" s="58"/>
      <c r="K3165" s="61"/>
      <c r="L3165" s="44"/>
      <c r="M3165" s="44"/>
      <c r="N3165" s="59"/>
      <c r="O3165" s="9"/>
      <c r="P3165" s="9"/>
      <c r="Q3165" s="9"/>
    </row>
    <row r="3166" spans="1:17" ht="15.75" customHeight="1">
      <c r="A3166" s="52"/>
      <c r="B3166" s="9" t="s">
        <v>968</v>
      </c>
      <c r="C3166" s="52"/>
      <c r="D3166" s="52"/>
      <c r="E3166" s="58"/>
      <c r="F3166" s="58"/>
      <c r="G3166" s="60"/>
      <c r="H3166" s="58"/>
      <c r="I3166" s="58"/>
      <c r="J3166" s="58"/>
      <c r="K3166" s="61"/>
      <c r="L3166" s="44"/>
      <c r="M3166" s="44"/>
      <c r="N3166" s="59"/>
      <c r="O3166" s="9"/>
      <c r="P3166" s="9"/>
      <c r="Q3166" s="9"/>
    </row>
    <row r="3167" spans="1:17" ht="15.75" customHeight="1">
      <c r="A3167" s="52"/>
      <c r="B3167" s="9" t="s">
        <v>2398</v>
      </c>
      <c r="C3167" s="52"/>
      <c r="D3167" s="52"/>
      <c r="E3167" s="58"/>
      <c r="F3167" s="58"/>
      <c r="G3167" s="60"/>
      <c r="H3167" s="58"/>
      <c r="I3167" s="58"/>
      <c r="J3167" s="58"/>
      <c r="K3167" s="61"/>
      <c r="L3167" s="44"/>
      <c r="M3167" s="44"/>
      <c r="N3167" s="59"/>
      <c r="O3167" s="9"/>
      <c r="P3167" s="9"/>
      <c r="Q3167" s="9"/>
    </row>
    <row r="3168" spans="1:17" ht="15.75" customHeight="1">
      <c r="A3168" s="52"/>
      <c r="B3168" s="9" t="s">
        <v>934</v>
      </c>
      <c r="C3168" s="52"/>
      <c r="D3168" s="52"/>
      <c r="E3168" s="58"/>
      <c r="F3168" s="58"/>
      <c r="G3168" s="60"/>
      <c r="H3168" s="58"/>
      <c r="I3168" s="58"/>
      <c r="J3168" s="58"/>
      <c r="K3168" s="61"/>
      <c r="L3168" s="44"/>
      <c r="M3168" s="44"/>
      <c r="N3168" s="59"/>
      <c r="O3168" s="9"/>
      <c r="P3168" s="9"/>
      <c r="Q3168" s="9"/>
    </row>
    <row r="3169" spans="1:17" ht="15.75" customHeight="1">
      <c r="A3169" s="52"/>
      <c r="B3169" s="9" t="s">
        <v>1520</v>
      </c>
      <c r="C3169" s="52"/>
      <c r="D3169" s="52"/>
      <c r="E3169" s="58"/>
      <c r="F3169" s="58"/>
      <c r="G3169" s="60"/>
      <c r="H3169" s="58"/>
      <c r="I3169" s="58"/>
      <c r="J3169" s="58"/>
      <c r="K3169" s="61"/>
      <c r="L3169" s="44"/>
      <c r="M3169" s="44"/>
      <c r="N3169" s="59"/>
      <c r="O3169" s="9"/>
      <c r="P3169" s="9"/>
      <c r="Q3169" s="9"/>
    </row>
    <row r="3170" spans="1:17" ht="15.75" customHeight="1">
      <c r="A3170" s="52"/>
      <c r="B3170" s="9" t="s">
        <v>1709</v>
      </c>
      <c r="C3170" s="52"/>
      <c r="D3170" s="52"/>
      <c r="E3170" s="58"/>
      <c r="F3170" s="58"/>
      <c r="G3170" s="60"/>
      <c r="H3170" s="58"/>
      <c r="I3170" s="58"/>
      <c r="J3170" s="58"/>
      <c r="K3170" s="61"/>
      <c r="L3170" s="44"/>
      <c r="M3170" s="44"/>
      <c r="N3170" s="59"/>
      <c r="O3170" s="9"/>
      <c r="P3170" s="9"/>
      <c r="Q3170" s="9"/>
    </row>
    <row r="3171" spans="1:17" ht="15.75" customHeight="1">
      <c r="A3171" s="52"/>
      <c r="B3171" s="9" t="s">
        <v>1833</v>
      </c>
      <c r="C3171" s="52"/>
      <c r="D3171" s="52"/>
      <c r="E3171" s="58"/>
      <c r="F3171" s="58"/>
      <c r="G3171" s="60"/>
      <c r="H3171" s="58"/>
      <c r="I3171" s="58"/>
      <c r="J3171" s="58"/>
      <c r="K3171" s="61"/>
      <c r="L3171" s="44"/>
      <c r="M3171" s="44"/>
      <c r="N3171" s="59"/>
      <c r="O3171" s="9"/>
      <c r="P3171" s="9"/>
      <c r="Q3171" s="9"/>
    </row>
    <row r="3172" spans="1:17" ht="15.75" customHeight="1">
      <c r="A3172" s="52"/>
      <c r="B3172" s="9" t="s">
        <v>2401</v>
      </c>
      <c r="C3172" s="52"/>
      <c r="D3172" s="52"/>
      <c r="E3172" s="58"/>
      <c r="F3172" s="58"/>
      <c r="G3172" s="60"/>
      <c r="H3172" s="58"/>
      <c r="I3172" s="58"/>
      <c r="J3172" s="58"/>
      <c r="K3172" s="61"/>
      <c r="L3172" s="44"/>
      <c r="M3172" s="44"/>
      <c r="N3172" s="59"/>
      <c r="O3172" s="9"/>
      <c r="P3172" s="9"/>
      <c r="Q3172" s="9"/>
    </row>
    <row r="3173" spans="1:17" ht="15.75" customHeight="1">
      <c r="A3173" s="52"/>
      <c r="B3173" s="9" t="s">
        <v>2014</v>
      </c>
      <c r="C3173" s="52"/>
      <c r="D3173" s="52"/>
      <c r="E3173" s="58"/>
      <c r="F3173" s="58"/>
      <c r="G3173" s="60"/>
      <c r="H3173" s="58"/>
      <c r="I3173" s="58"/>
      <c r="J3173" s="58"/>
      <c r="K3173" s="61"/>
      <c r="L3173" s="44"/>
      <c r="M3173" s="44"/>
      <c r="N3173" s="59"/>
      <c r="O3173" s="9"/>
      <c r="P3173" s="9"/>
      <c r="Q3173" s="9"/>
    </row>
    <row r="3174" spans="1:17" ht="15.75" customHeight="1">
      <c r="A3174" s="52"/>
      <c r="B3174" s="9" t="s">
        <v>962</v>
      </c>
      <c r="C3174" s="52"/>
      <c r="D3174" s="52"/>
      <c r="E3174" s="58"/>
      <c r="F3174" s="58"/>
      <c r="G3174" s="60"/>
      <c r="H3174" s="58"/>
      <c r="I3174" s="58"/>
      <c r="J3174" s="58"/>
      <c r="K3174" s="61"/>
      <c r="L3174" s="44"/>
      <c r="M3174" s="44"/>
      <c r="N3174" s="59"/>
      <c r="O3174" s="9"/>
      <c r="P3174" s="9"/>
      <c r="Q3174" s="9"/>
    </row>
    <row r="3175" spans="1:17" ht="15.75" customHeight="1">
      <c r="A3175" s="52"/>
      <c r="B3175" s="9" t="s">
        <v>962</v>
      </c>
      <c r="C3175" s="52"/>
      <c r="D3175" s="52"/>
      <c r="E3175" s="58"/>
      <c r="F3175" s="58"/>
      <c r="G3175" s="60"/>
      <c r="H3175" s="58"/>
      <c r="I3175" s="58"/>
      <c r="J3175" s="58"/>
      <c r="K3175" s="61"/>
      <c r="L3175" s="44"/>
      <c r="M3175" s="44"/>
      <c r="N3175" s="59"/>
      <c r="O3175" s="9"/>
      <c r="P3175" s="9"/>
      <c r="Q3175" s="9"/>
    </row>
    <row r="3176" spans="1:17" ht="15.75" customHeight="1">
      <c r="A3176" s="52"/>
      <c r="B3176" s="9" t="s">
        <v>2680</v>
      </c>
      <c r="C3176" s="52"/>
      <c r="D3176" s="52"/>
      <c r="E3176" s="58"/>
      <c r="F3176" s="58"/>
      <c r="G3176" s="60"/>
      <c r="H3176" s="58"/>
      <c r="I3176" s="58"/>
      <c r="J3176" s="58"/>
      <c r="K3176" s="61"/>
      <c r="L3176" s="44"/>
      <c r="M3176" s="44"/>
      <c r="N3176" s="59"/>
      <c r="O3176" s="9"/>
      <c r="P3176" s="9"/>
      <c r="Q3176" s="9"/>
    </row>
    <row r="3177" spans="1:17" ht="15.75" customHeight="1">
      <c r="A3177" s="52"/>
      <c r="B3177" s="9" t="s">
        <v>2403</v>
      </c>
      <c r="C3177" s="52"/>
      <c r="D3177" s="52"/>
      <c r="E3177" s="62"/>
      <c r="F3177" s="58"/>
      <c r="G3177" s="60"/>
      <c r="H3177" s="58"/>
      <c r="I3177" s="58"/>
      <c r="J3177" s="58"/>
      <c r="K3177" s="61"/>
      <c r="L3177" s="44"/>
      <c r="M3177" s="44"/>
      <c r="N3177" s="59"/>
      <c r="O3177" s="9"/>
      <c r="P3177" s="9"/>
      <c r="Q3177" s="9"/>
    </row>
    <row r="3178" spans="1:17" ht="15.75" customHeight="1">
      <c r="A3178" s="52"/>
      <c r="B3178" s="9" t="s">
        <v>2682</v>
      </c>
      <c r="C3178" s="52"/>
      <c r="D3178" s="52"/>
      <c r="E3178" s="58"/>
      <c r="F3178" s="58"/>
      <c r="G3178" s="60"/>
      <c r="H3178" s="58"/>
      <c r="I3178" s="58"/>
      <c r="J3178" s="58"/>
      <c r="K3178" s="61"/>
      <c r="L3178" s="44"/>
      <c r="M3178" s="44"/>
      <c r="N3178" s="59"/>
      <c r="O3178" s="9"/>
      <c r="P3178" s="9"/>
      <c r="Q3178" s="9"/>
    </row>
    <row r="3179" spans="1:17" ht="15.75" customHeight="1">
      <c r="A3179" s="52"/>
      <c r="B3179" s="9" t="s">
        <v>922</v>
      </c>
      <c r="C3179" s="52"/>
      <c r="D3179" s="52"/>
      <c r="E3179" s="58"/>
      <c r="F3179" s="58"/>
      <c r="G3179" s="60"/>
      <c r="H3179" s="58"/>
      <c r="I3179" s="58"/>
      <c r="J3179" s="58"/>
      <c r="K3179" s="61"/>
      <c r="L3179" s="44"/>
      <c r="M3179" s="44"/>
      <c r="N3179" s="59"/>
      <c r="O3179" s="9"/>
      <c r="P3179" s="9"/>
      <c r="Q3179" s="9"/>
    </row>
    <row r="3180" spans="1:17" ht="15.75" customHeight="1">
      <c r="A3180" s="52"/>
      <c r="B3180" s="9" t="s">
        <v>1824</v>
      </c>
      <c r="C3180" s="52"/>
      <c r="D3180" s="52"/>
      <c r="E3180" s="58"/>
      <c r="F3180" s="58"/>
      <c r="G3180" s="60"/>
      <c r="H3180" s="58"/>
      <c r="I3180" s="58"/>
      <c r="J3180" s="58"/>
      <c r="K3180" s="61"/>
      <c r="L3180" s="44"/>
      <c r="M3180" s="44"/>
      <c r="N3180" s="59"/>
      <c r="O3180" s="9"/>
      <c r="P3180" s="9"/>
      <c r="Q3180" s="9"/>
    </row>
    <row r="3181" spans="1:17" ht="15.75" customHeight="1">
      <c r="A3181" s="52"/>
      <c r="B3181" s="9" t="s">
        <v>666</v>
      </c>
      <c r="C3181" s="52"/>
      <c r="D3181" s="52"/>
      <c r="E3181" s="58"/>
      <c r="F3181" s="58"/>
      <c r="G3181" s="60"/>
      <c r="H3181" s="58"/>
      <c r="I3181" s="58"/>
      <c r="J3181" s="58"/>
      <c r="K3181" s="61"/>
      <c r="L3181" s="44"/>
      <c r="M3181" s="44"/>
      <c r="N3181" s="59"/>
      <c r="O3181" s="9"/>
      <c r="P3181" s="9"/>
      <c r="Q3181" s="9"/>
    </row>
    <row r="3182" spans="1:17" ht="15.75" customHeight="1">
      <c r="A3182" s="52"/>
      <c r="B3182" s="9" t="s">
        <v>839</v>
      </c>
      <c r="C3182" s="52"/>
      <c r="D3182" s="52"/>
      <c r="E3182" s="58"/>
      <c r="F3182" s="58"/>
      <c r="G3182" s="60"/>
      <c r="H3182" s="58"/>
      <c r="I3182" s="58"/>
      <c r="J3182" s="58"/>
      <c r="K3182" s="61"/>
      <c r="L3182" s="44"/>
      <c r="M3182" s="44"/>
      <c r="N3182" s="59"/>
      <c r="O3182" s="9"/>
      <c r="P3182" s="9"/>
      <c r="Q3182" s="9"/>
    </row>
    <row r="3183" spans="1:17" ht="15.75" customHeight="1">
      <c r="A3183" s="52"/>
      <c r="B3183" s="9" t="s">
        <v>2076</v>
      </c>
      <c r="C3183" s="52"/>
      <c r="D3183" s="52"/>
      <c r="E3183" s="58"/>
      <c r="F3183" s="58"/>
      <c r="G3183" s="60"/>
      <c r="H3183" s="58"/>
      <c r="I3183" s="58"/>
      <c r="J3183" s="58"/>
      <c r="K3183" s="61"/>
      <c r="L3183" s="44"/>
      <c r="M3183" s="44"/>
      <c r="N3183" s="59"/>
      <c r="O3183" s="9"/>
      <c r="P3183" s="9"/>
      <c r="Q3183" s="9"/>
    </row>
    <row r="3184" spans="1:17" ht="15.75" customHeight="1">
      <c r="A3184" s="52"/>
      <c r="B3184" s="9" t="s">
        <v>2062</v>
      </c>
      <c r="C3184" s="52"/>
      <c r="D3184" s="52"/>
      <c r="E3184" s="62"/>
      <c r="F3184" s="58"/>
      <c r="G3184" s="60"/>
      <c r="H3184" s="58"/>
      <c r="I3184" s="58"/>
      <c r="J3184" s="58"/>
      <c r="K3184" s="61"/>
      <c r="L3184" s="44"/>
      <c r="M3184" s="44"/>
      <c r="N3184" s="59"/>
      <c r="O3184" s="9"/>
      <c r="P3184" s="9"/>
      <c r="Q3184" s="9"/>
    </row>
    <row r="3185" spans="1:17" ht="15.75" customHeight="1">
      <c r="A3185" s="52"/>
      <c r="B3185" s="9" t="s">
        <v>2695</v>
      </c>
      <c r="C3185" s="52"/>
      <c r="D3185" s="52"/>
      <c r="E3185" s="58"/>
      <c r="F3185" s="58"/>
      <c r="G3185" s="60"/>
      <c r="H3185" s="58"/>
      <c r="I3185" s="58"/>
      <c r="J3185" s="58"/>
      <c r="K3185" s="61"/>
      <c r="L3185" s="44"/>
      <c r="M3185" s="44"/>
      <c r="N3185" s="59"/>
      <c r="O3185" s="9"/>
      <c r="P3185" s="9"/>
      <c r="Q3185" s="9"/>
    </row>
    <row r="3186" spans="1:17" ht="15.75" customHeight="1">
      <c r="A3186" s="52"/>
      <c r="B3186" s="9" t="s">
        <v>820</v>
      </c>
      <c r="C3186" s="52"/>
      <c r="D3186" s="52"/>
      <c r="E3186" s="58"/>
      <c r="F3186" s="58"/>
      <c r="G3186" s="60"/>
      <c r="H3186" s="58"/>
      <c r="I3186" s="58"/>
      <c r="J3186" s="58"/>
      <c r="K3186" s="61"/>
      <c r="L3186" s="44"/>
      <c r="M3186" s="44"/>
      <c r="N3186" s="59"/>
      <c r="O3186" s="9"/>
      <c r="P3186" s="9"/>
      <c r="Q3186" s="9"/>
    </row>
    <row r="3187" spans="1:17" ht="15.75" customHeight="1">
      <c r="A3187" s="52"/>
      <c r="B3187" s="9" t="s">
        <v>2704</v>
      </c>
      <c r="C3187" s="52"/>
      <c r="D3187" s="52"/>
      <c r="E3187" s="58"/>
      <c r="F3187" s="58"/>
      <c r="G3187" s="60"/>
      <c r="H3187" s="58"/>
      <c r="I3187" s="58"/>
      <c r="J3187" s="58"/>
      <c r="K3187" s="61"/>
      <c r="L3187" s="44"/>
      <c r="M3187" s="44"/>
      <c r="N3187" s="59"/>
      <c r="O3187" s="9"/>
      <c r="P3187" s="9"/>
      <c r="Q3187" s="9"/>
    </row>
    <row r="3188" spans="1:17" ht="15.75" customHeight="1">
      <c r="A3188" s="52"/>
      <c r="B3188" s="9" t="s">
        <v>2409</v>
      </c>
      <c r="C3188" s="52"/>
      <c r="D3188" s="52"/>
      <c r="E3188" s="58"/>
      <c r="F3188" s="58"/>
      <c r="G3188" s="60"/>
      <c r="H3188" s="58"/>
      <c r="I3188" s="58"/>
      <c r="J3188" s="58"/>
      <c r="K3188" s="61"/>
      <c r="L3188" s="44"/>
      <c r="M3188" s="44"/>
      <c r="N3188" s="59"/>
      <c r="O3188" s="9"/>
      <c r="P3188" s="9"/>
      <c r="Q3188" s="9"/>
    </row>
    <row r="3189" spans="1:17" ht="15.75" customHeight="1">
      <c r="A3189" s="52"/>
      <c r="B3189" s="9" t="s">
        <v>2275</v>
      </c>
      <c r="C3189" s="52"/>
      <c r="D3189" s="52"/>
      <c r="E3189" s="58"/>
      <c r="F3189" s="58"/>
      <c r="G3189" s="60"/>
      <c r="H3189" s="58"/>
      <c r="I3189" s="58"/>
      <c r="J3189" s="58"/>
      <c r="K3189" s="61"/>
      <c r="L3189" s="44"/>
      <c r="M3189" s="44"/>
      <c r="N3189" s="59"/>
      <c r="O3189" s="9"/>
      <c r="P3189" s="9"/>
      <c r="Q3189" s="9"/>
    </row>
    <row r="3190" spans="1:17" ht="15.75" customHeight="1">
      <c r="A3190" s="52"/>
      <c r="B3190" s="9" t="s">
        <v>2413</v>
      </c>
      <c r="C3190" s="52"/>
      <c r="D3190" s="52"/>
      <c r="E3190" s="58"/>
      <c r="F3190" s="58"/>
      <c r="G3190" s="60"/>
      <c r="H3190" s="58"/>
      <c r="I3190" s="58"/>
      <c r="J3190" s="58"/>
      <c r="K3190" s="61"/>
      <c r="L3190" s="44"/>
      <c r="M3190" s="44"/>
      <c r="N3190" s="59"/>
      <c r="O3190" s="9"/>
      <c r="P3190" s="9"/>
      <c r="Q3190" s="9"/>
    </row>
    <row r="3191" spans="1:17" ht="15.75" customHeight="1">
      <c r="A3191" s="52"/>
      <c r="B3191" s="9" t="s">
        <v>2414</v>
      </c>
      <c r="C3191" s="52"/>
      <c r="D3191" s="52"/>
      <c r="E3191" s="58"/>
      <c r="F3191" s="58"/>
      <c r="G3191" s="60"/>
      <c r="H3191" s="58"/>
      <c r="I3191" s="58"/>
      <c r="J3191" s="58"/>
      <c r="K3191" s="61"/>
      <c r="L3191" s="44"/>
      <c r="M3191" s="44"/>
      <c r="N3191" s="59"/>
      <c r="O3191" s="9"/>
      <c r="P3191" s="9"/>
      <c r="Q3191" s="9"/>
    </row>
    <row r="3192" spans="1:17" ht="15.75" customHeight="1">
      <c r="A3192" s="52"/>
      <c r="B3192" s="9" t="s">
        <v>2415</v>
      </c>
      <c r="C3192" s="52"/>
      <c r="D3192" s="52"/>
      <c r="E3192" s="62"/>
      <c r="F3192" s="58"/>
      <c r="G3192" s="60"/>
      <c r="H3192" s="58"/>
      <c r="I3192" s="58"/>
      <c r="J3192" s="58"/>
      <c r="K3192" s="61"/>
      <c r="L3192" s="44"/>
      <c r="M3192" s="44"/>
      <c r="N3192" s="59"/>
      <c r="O3192" s="9"/>
      <c r="P3192" s="9"/>
      <c r="Q3192" s="9"/>
    </row>
    <row r="3193" spans="1:17" ht="15.75" customHeight="1">
      <c r="A3193" s="52"/>
      <c r="B3193" s="9" t="s">
        <v>2711</v>
      </c>
      <c r="C3193" s="52"/>
      <c r="D3193" s="52"/>
      <c r="E3193" s="62"/>
      <c r="F3193" s="58"/>
      <c r="G3193" s="60"/>
      <c r="H3193" s="58"/>
      <c r="I3193" s="58"/>
      <c r="J3193" s="58"/>
      <c r="K3193" s="61"/>
      <c r="L3193" s="44"/>
      <c r="M3193" s="44"/>
      <c r="N3193" s="59"/>
      <c r="O3193" s="9"/>
      <c r="P3193" s="9"/>
      <c r="Q3193" s="9"/>
    </row>
    <row r="3194" spans="1:17" ht="15.75" customHeight="1">
      <c r="A3194" s="52"/>
      <c r="B3194" s="9" t="s">
        <v>1596</v>
      </c>
      <c r="C3194" s="52"/>
      <c r="D3194" s="52"/>
      <c r="E3194" s="58"/>
      <c r="F3194" s="58"/>
      <c r="G3194" s="60"/>
      <c r="H3194" s="58"/>
      <c r="I3194" s="58"/>
      <c r="J3194" s="58"/>
      <c r="K3194" s="61"/>
      <c r="L3194" s="44"/>
      <c r="M3194" s="44"/>
      <c r="N3194" s="59"/>
      <c r="O3194" s="9"/>
      <c r="P3194" s="9"/>
      <c r="Q3194" s="9"/>
    </row>
    <row r="3195" spans="1:17" ht="15.75" customHeight="1">
      <c r="A3195" s="52"/>
      <c r="B3195" s="9" t="s">
        <v>2714</v>
      </c>
      <c r="C3195" s="52"/>
      <c r="D3195" s="52"/>
      <c r="E3195" s="58"/>
      <c r="F3195" s="58"/>
      <c r="G3195" s="60"/>
      <c r="H3195" s="58"/>
      <c r="I3195" s="58"/>
      <c r="J3195" s="58"/>
      <c r="K3195" s="61"/>
      <c r="L3195" s="44"/>
      <c r="M3195" s="44"/>
      <c r="N3195" s="59"/>
      <c r="O3195" s="9"/>
      <c r="P3195" s="9"/>
      <c r="Q3195" s="9"/>
    </row>
    <row r="3196" spans="1:17" ht="15.75" customHeight="1">
      <c r="A3196" s="52"/>
      <c r="B3196" s="9" t="s">
        <v>1600</v>
      </c>
      <c r="C3196" s="52"/>
      <c r="D3196" s="52"/>
      <c r="E3196" s="58"/>
      <c r="F3196" s="58"/>
      <c r="G3196" s="60"/>
      <c r="H3196" s="58"/>
      <c r="I3196" s="58"/>
      <c r="J3196" s="58"/>
      <c r="K3196" s="61"/>
      <c r="L3196" s="44"/>
      <c r="M3196" s="44"/>
      <c r="N3196" s="59"/>
      <c r="O3196" s="9"/>
      <c r="P3196" s="9"/>
      <c r="Q3196" s="9"/>
    </row>
    <row r="3197" spans="1:17" ht="15.75" customHeight="1">
      <c r="A3197" s="52"/>
      <c r="B3197" s="9" t="s">
        <v>2716</v>
      </c>
      <c r="C3197" s="52"/>
      <c r="D3197" s="52"/>
      <c r="E3197" s="58"/>
      <c r="F3197" s="58"/>
      <c r="G3197" s="60"/>
      <c r="H3197" s="58"/>
      <c r="I3197" s="58"/>
      <c r="J3197" s="58"/>
      <c r="K3197" s="61"/>
      <c r="L3197" s="44"/>
      <c r="M3197" s="44"/>
      <c r="N3197" s="59"/>
      <c r="O3197" s="9"/>
      <c r="P3197" s="9"/>
      <c r="Q3197" s="9"/>
    </row>
    <row r="3198" spans="1:17" ht="15.75" customHeight="1">
      <c r="A3198" s="52"/>
      <c r="B3198" s="9" t="s">
        <v>2279</v>
      </c>
      <c r="C3198" s="52"/>
      <c r="D3198" s="52"/>
      <c r="E3198" s="58"/>
      <c r="F3198" s="58"/>
      <c r="G3198" s="60"/>
      <c r="H3198" s="58"/>
      <c r="I3198" s="58"/>
      <c r="J3198" s="58"/>
      <c r="K3198" s="61"/>
      <c r="L3198" s="44"/>
      <c r="M3198" s="44"/>
      <c r="N3198" s="59"/>
      <c r="O3198" s="9"/>
      <c r="P3198" s="9"/>
      <c r="Q3198" s="9"/>
    </row>
    <row r="3199" spans="1:17" ht="15.75" customHeight="1">
      <c r="A3199" s="52"/>
      <c r="B3199" s="9" t="s">
        <v>2280</v>
      </c>
      <c r="C3199" s="52"/>
      <c r="D3199" s="52"/>
      <c r="E3199" s="62"/>
      <c r="F3199" s="58"/>
      <c r="G3199" s="60"/>
      <c r="H3199" s="58"/>
      <c r="I3199" s="58"/>
      <c r="J3199" s="58"/>
      <c r="K3199" s="61"/>
      <c r="L3199" s="44"/>
      <c r="M3199" s="44"/>
      <c r="N3199" s="59"/>
      <c r="O3199" s="9"/>
      <c r="P3199" s="9"/>
      <c r="Q3199" s="9"/>
    </row>
    <row r="3200" spans="1:17" ht="15.75" customHeight="1">
      <c r="A3200" s="52"/>
      <c r="B3200" s="9" t="s">
        <v>2719</v>
      </c>
      <c r="C3200" s="52"/>
      <c r="D3200" s="52"/>
      <c r="E3200" s="58"/>
      <c r="F3200" s="58"/>
      <c r="G3200" s="60"/>
      <c r="H3200" s="58"/>
      <c r="I3200" s="58"/>
      <c r="J3200" s="58"/>
      <c r="K3200" s="61"/>
      <c r="L3200" s="44"/>
      <c r="M3200" s="44"/>
      <c r="N3200" s="59"/>
      <c r="O3200" s="9"/>
      <c r="P3200" s="9"/>
      <c r="Q3200" s="9"/>
    </row>
    <row r="3201" spans="1:17" ht="15.75" customHeight="1">
      <c r="A3201" s="52"/>
      <c r="B3201" s="9" t="s">
        <v>1856</v>
      </c>
      <c r="C3201" s="52"/>
      <c r="D3201" s="52"/>
      <c r="E3201" s="58"/>
      <c r="F3201" s="58"/>
      <c r="G3201" s="60"/>
      <c r="H3201" s="58"/>
      <c r="I3201" s="58"/>
      <c r="J3201" s="58"/>
      <c r="K3201" s="61"/>
      <c r="L3201" s="44"/>
      <c r="M3201" s="44"/>
      <c r="N3201" s="59"/>
      <c r="O3201" s="9"/>
      <c r="P3201" s="9"/>
      <c r="Q3201" s="9"/>
    </row>
    <row r="3202" spans="1:17" ht="15.75" customHeight="1">
      <c r="A3202" s="52"/>
      <c r="B3202" s="9" t="s">
        <v>1352</v>
      </c>
      <c r="C3202" s="52"/>
      <c r="D3202" s="52"/>
      <c r="E3202" s="58"/>
      <c r="F3202" s="58"/>
      <c r="G3202" s="60"/>
      <c r="H3202" s="58"/>
      <c r="I3202" s="58"/>
      <c r="J3202" s="58"/>
      <c r="K3202" s="61"/>
      <c r="L3202" s="44"/>
      <c r="M3202" s="44"/>
      <c r="N3202" s="59"/>
      <c r="O3202" s="9"/>
      <c r="P3202" s="9"/>
      <c r="Q3202" s="9"/>
    </row>
    <row r="3203" spans="1:17" ht="15.75" customHeight="1">
      <c r="A3203" s="52"/>
      <c r="B3203" s="9" t="s">
        <v>2422</v>
      </c>
      <c r="C3203" s="52"/>
      <c r="D3203" s="52"/>
      <c r="E3203" s="58"/>
      <c r="F3203" s="58"/>
      <c r="G3203" s="60"/>
      <c r="H3203" s="58"/>
      <c r="I3203" s="58"/>
      <c r="J3203" s="58"/>
      <c r="K3203" s="61"/>
      <c r="L3203" s="44"/>
      <c r="M3203" s="44"/>
      <c r="N3203" s="59"/>
      <c r="O3203" s="9"/>
      <c r="P3203" s="9"/>
      <c r="Q3203" s="9"/>
    </row>
    <row r="3204" spans="1:17" ht="15.75" customHeight="1">
      <c r="A3204" s="52"/>
      <c r="B3204" s="9" t="s">
        <v>2724</v>
      </c>
      <c r="C3204" s="52"/>
      <c r="D3204" s="52"/>
      <c r="E3204" s="58"/>
      <c r="F3204" s="58"/>
      <c r="G3204" s="60"/>
      <c r="H3204" s="58"/>
      <c r="I3204" s="58"/>
      <c r="J3204" s="58"/>
      <c r="K3204" s="61"/>
      <c r="L3204" s="44"/>
      <c r="M3204" s="44"/>
      <c r="N3204" s="59"/>
      <c r="O3204" s="9"/>
      <c r="P3204" s="9"/>
      <c r="Q3204" s="9"/>
    </row>
    <row r="3205" spans="1:17" ht="15.75" customHeight="1">
      <c r="A3205" s="52"/>
      <c r="B3205" s="9" t="s">
        <v>2726</v>
      </c>
      <c r="C3205" s="52"/>
      <c r="D3205" s="52"/>
      <c r="E3205" s="58"/>
      <c r="F3205" s="58"/>
      <c r="G3205" s="60"/>
      <c r="H3205" s="58"/>
      <c r="I3205" s="58"/>
      <c r="J3205" s="58"/>
      <c r="K3205" s="61"/>
      <c r="L3205" s="44"/>
      <c r="M3205" s="44"/>
      <c r="N3205" s="59"/>
      <c r="O3205" s="9"/>
      <c r="P3205" s="9"/>
      <c r="Q3205" s="9"/>
    </row>
    <row r="3206" spans="1:17" ht="15.75" customHeight="1">
      <c r="A3206" s="52"/>
      <c r="B3206" s="9" t="s">
        <v>1209</v>
      </c>
      <c r="C3206" s="52"/>
      <c r="D3206" s="52"/>
      <c r="E3206" s="58"/>
      <c r="F3206" s="58"/>
      <c r="G3206" s="60"/>
      <c r="H3206" s="58"/>
      <c r="I3206" s="58"/>
      <c r="J3206" s="58"/>
      <c r="K3206" s="61"/>
      <c r="L3206" s="44"/>
      <c r="M3206" s="44"/>
      <c r="N3206" s="59"/>
      <c r="O3206" s="9"/>
      <c r="P3206" s="9"/>
      <c r="Q3206" s="9"/>
    </row>
    <row r="3207" spans="1:17" ht="15.75" customHeight="1">
      <c r="A3207" s="52"/>
      <c r="B3207" s="9" t="s">
        <v>1474</v>
      </c>
      <c r="C3207" s="52"/>
      <c r="D3207" s="52"/>
      <c r="E3207" s="58"/>
      <c r="F3207" s="58"/>
      <c r="G3207" s="60"/>
      <c r="H3207" s="58"/>
      <c r="I3207" s="58"/>
      <c r="J3207" s="58"/>
      <c r="K3207" s="61"/>
      <c r="L3207" s="44"/>
      <c r="M3207" s="44"/>
      <c r="N3207" s="59"/>
      <c r="O3207" s="9"/>
      <c r="P3207" s="9"/>
      <c r="Q3207" s="9"/>
    </row>
    <row r="3208" spans="1:17" ht="15.75" customHeight="1">
      <c r="A3208" s="52"/>
      <c r="B3208" s="9" t="s">
        <v>1819</v>
      </c>
      <c r="C3208" s="52"/>
      <c r="D3208" s="52"/>
      <c r="E3208" s="62"/>
      <c r="F3208" s="58"/>
      <c r="G3208" s="60"/>
      <c r="H3208" s="58"/>
      <c r="I3208" s="58"/>
      <c r="J3208" s="58"/>
      <c r="K3208" s="61"/>
      <c r="L3208" s="44"/>
      <c r="M3208" s="44"/>
      <c r="N3208" s="59"/>
      <c r="O3208" s="9"/>
      <c r="P3208" s="9"/>
      <c r="Q3208" s="9"/>
    </row>
    <row r="3209" spans="1:17" ht="15.75" customHeight="1">
      <c r="A3209" s="52"/>
      <c r="B3209" s="9" t="s">
        <v>2185</v>
      </c>
      <c r="C3209" s="52"/>
      <c r="D3209" s="52"/>
      <c r="E3209" s="58"/>
      <c r="F3209" s="58"/>
      <c r="G3209" s="60"/>
      <c r="H3209" s="58"/>
      <c r="I3209" s="58"/>
      <c r="J3209" s="58"/>
      <c r="K3209" s="61"/>
      <c r="L3209" s="44"/>
      <c r="M3209" s="44"/>
      <c r="N3209" s="59"/>
      <c r="O3209" s="9"/>
      <c r="P3209" s="9"/>
      <c r="Q3209" s="9"/>
    </row>
    <row r="3210" spans="1:17" ht="15.75" customHeight="1">
      <c r="A3210" s="52"/>
      <c r="B3210" s="9" t="s">
        <v>2728</v>
      </c>
      <c r="C3210" s="52"/>
      <c r="D3210" s="52"/>
      <c r="E3210" s="58"/>
      <c r="F3210" s="58"/>
      <c r="G3210" s="60"/>
      <c r="H3210" s="58"/>
      <c r="I3210" s="58"/>
      <c r="J3210" s="58"/>
      <c r="K3210" s="61"/>
      <c r="L3210" s="44"/>
      <c r="M3210" s="44"/>
      <c r="N3210" s="59"/>
      <c r="O3210" s="9"/>
      <c r="P3210" s="9"/>
      <c r="Q3210" s="9"/>
    </row>
    <row r="3211" spans="1:17" ht="15.75" customHeight="1">
      <c r="A3211" s="52"/>
      <c r="B3211" s="9" t="s">
        <v>1847</v>
      </c>
      <c r="C3211" s="52"/>
      <c r="D3211" s="52"/>
      <c r="E3211" s="58"/>
      <c r="F3211" s="58"/>
      <c r="G3211" s="60"/>
      <c r="H3211" s="58"/>
      <c r="I3211" s="58"/>
      <c r="J3211" s="58"/>
      <c r="K3211" s="61"/>
      <c r="L3211" s="44"/>
      <c r="M3211" s="44"/>
      <c r="N3211" s="59"/>
      <c r="O3211" s="9"/>
      <c r="P3211" s="9"/>
      <c r="Q3211" s="9"/>
    </row>
    <row r="3212" spans="1:17" ht="15.75" customHeight="1">
      <c r="A3212" s="52"/>
      <c r="B3212" s="9" t="s">
        <v>2730</v>
      </c>
      <c r="C3212" s="52"/>
      <c r="D3212" s="52"/>
      <c r="E3212" s="58"/>
      <c r="F3212" s="58"/>
      <c r="G3212" s="60"/>
      <c r="H3212" s="58"/>
      <c r="I3212" s="58"/>
      <c r="J3212" s="58"/>
      <c r="K3212" s="61"/>
      <c r="L3212" s="44"/>
      <c r="M3212" s="44"/>
      <c r="N3212" s="59"/>
      <c r="O3212" s="9"/>
      <c r="P3212" s="9"/>
      <c r="Q3212" s="9"/>
    </row>
    <row r="3213" spans="1:17" ht="15.75" customHeight="1">
      <c r="A3213" s="52"/>
      <c r="B3213" s="9" t="s">
        <v>2430</v>
      </c>
      <c r="C3213" s="52"/>
      <c r="D3213" s="52"/>
      <c r="E3213" s="58"/>
      <c r="F3213" s="58"/>
      <c r="G3213" s="60"/>
      <c r="H3213" s="58"/>
      <c r="I3213" s="58"/>
      <c r="J3213" s="58"/>
      <c r="K3213" s="61"/>
      <c r="L3213" s="44"/>
      <c r="M3213" s="44"/>
      <c r="N3213" s="59"/>
      <c r="O3213" s="9"/>
      <c r="P3213" s="9"/>
      <c r="Q3213" s="9"/>
    </row>
    <row r="3214" spans="1:17" ht="15.75" customHeight="1">
      <c r="A3214" s="52"/>
      <c r="B3214" s="9" t="s">
        <v>1867</v>
      </c>
      <c r="C3214" s="52"/>
      <c r="D3214" s="52"/>
      <c r="E3214" s="58"/>
      <c r="F3214" s="58"/>
      <c r="G3214" s="60"/>
      <c r="H3214" s="58"/>
      <c r="I3214" s="58"/>
      <c r="J3214" s="58"/>
      <c r="K3214" s="61"/>
      <c r="L3214" s="44"/>
      <c r="M3214" s="44"/>
      <c r="N3214" s="59"/>
      <c r="O3214" s="9"/>
      <c r="P3214" s="9"/>
      <c r="Q3214" s="9"/>
    </row>
    <row r="3215" spans="1:17" ht="15.75" customHeight="1">
      <c r="A3215" s="52"/>
      <c r="B3215" s="9" t="s">
        <v>2133</v>
      </c>
      <c r="C3215" s="52"/>
      <c r="D3215" s="52"/>
      <c r="E3215" s="58"/>
      <c r="F3215" s="58"/>
      <c r="G3215" s="60"/>
      <c r="H3215" s="58"/>
      <c r="I3215" s="58"/>
      <c r="J3215" s="58"/>
      <c r="K3215" s="61"/>
      <c r="L3215" s="44"/>
      <c r="M3215" s="44"/>
      <c r="N3215" s="59"/>
      <c r="O3215" s="9"/>
      <c r="P3215" s="9"/>
      <c r="Q3215" s="9"/>
    </row>
    <row r="3216" spans="1:17" ht="15.75" customHeight="1">
      <c r="A3216" s="52"/>
      <c r="B3216" s="9" t="s">
        <v>2081</v>
      </c>
      <c r="C3216" s="52"/>
      <c r="D3216" s="52"/>
      <c r="E3216" s="62"/>
      <c r="F3216" s="58"/>
      <c r="G3216" s="60"/>
      <c r="H3216" s="58"/>
      <c r="I3216" s="58"/>
      <c r="J3216" s="58"/>
      <c r="K3216" s="61"/>
      <c r="L3216" s="44"/>
      <c r="M3216" s="44"/>
      <c r="N3216" s="59"/>
      <c r="O3216" s="9"/>
      <c r="P3216" s="9"/>
      <c r="Q3216" s="9"/>
    </row>
    <row r="3217" spans="1:17" ht="15.75" customHeight="1">
      <c r="A3217" s="52"/>
      <c r="B3217" s="9" t="s">
        <v>1467</v>
      </c>
      <c r="C3217" s="52"/>
      <c r="D3217" s="52"/>
      <c r="E3217" s="58"/>
      <c r="F3217" s="58"/>
      <c r="G3217" s="60"/>
      <c r="H3217" s="58"/>
      <c r="I3217" s="58"/>
      <c r="J3217" s="58"/>
      <c r="K3217" s="61"/>
      <c r="L3217" s="44"/>
      <c r="M3217" s="44"/>
      <c r="N3217" s="59"/>
      <c r="O3217" s="9"/>
      <c r="P3217" s="9"/>
      <c r="Q3217" s="9"/>
    </row>
    <row r="3218" spans="1:17" ht="15.75" customHeight="1">
      <c r="A3218" s="52"/>
      <c r="B3218" s="9" t="s">
        <v>1694</v>
      </c>
      <c r="C3218" s="52"/>
      <c r="D3218" s="52"/>
      <c r="E3218" s="58"/>
      <c r="F3218" s="58"/>
      <c r="G3218" s="60"/>
      <c r="H3218" s="58"/>
      <c r="I3218" s="58"/>
      <c r="J3218" s="58"/>
      <c r="K3218" s="61"/>
      <c r="L3218" s="44"/>
      <c r="M3218" s="44"/>
      <c r="N3218" s="59"/>
      <c r="O3218" s="9"/>
      <c r="P3218" s="9"/>
      <c r="Q3218" s="9"/>
    </row>
    <row r="3219" spans="1:17" ht="15.75" customHeight="1">
      <c r="A3219" s="52"/>
      <c r="B3219" s="9" t="s">
        <v>2738</v>
      </c>
      <c r="C3219" s="52"/>
      <c r="D3219" s="52"/>
      <c r="E3219" s="58"/>
      <c r="F3219" s="58"/>
      <c r="G3219" s="60"/>
      <c r="H3219" s="58"/>
      <c r="I3219" s="58"/>
      <c r="J3219" s="58"/>
      <c r="K3219" s="61"/>
      <c r="L3219" s="44"/>
      <c r="M3219" s="44"/>
      <c r="N3219" s="59"/>
      <c r="O3219" s="9"/>
      <c r="P3219" s="9"/>
      <c r="Q3219" s="9"/>
    </row>
    <row r="3220" spans="1:17" ht="15.75" customHeight="1">
      <c r="A3220" s="52"/>
      <c r="B3220" s="9" t="s">
        <v>2282</v>
      </c>
      <c r="C3220" s="52"/>
      <c r="D3220" s="52"/>
      <c r="E3220" s="58"/>
      <c r="F3220" s="58"/>
      <c r="G3220" s="60"/>
      <c r="H3220" s="58"/>
      <c r="I3220" s="58"/>
      <c r="J3220" s="58"/>
      <c r="K3220" s="61"/>
      <c r="L3220" s="44"/>
      <c r="M3220" s="44"/>
      <c r="N3220" s="59"/>
      <c r="O3220" s="9"/>
      <c r="P3220" s="9"/>
      <c r="Q3220" s="9"/>
    </row>
    <row r="3221" spans="1:17" ht="15.75" customHeight="1">
      <c r="A3221" s="52"/>
      <c r="B3221" s="9" t="s">
        <v>1813</v>
      </c>
      <c r="C3221" s="52"/>
      <c r="D3221" s="52"/>
      <c r="E3221" s="58"/>
      <c r="F3221" s="58"/>
      <c r="G3221" s="60"/>
      <c r="H3221" s="58"/>
      <c r="I3221" s="58"/>
      <c r="J3221" s="58"/>
      <c r="K3221" s="61"/>
      <c r="L3221" s="44"/>
      <c r="M3221" s="44"/>
      <c r="N3221" s="59"/>
      <c r="O3221" s="9"/>
      <c r="P3221" s="9"/>
      <c r="Q3221" s="9"/>
    </row>
    <row r="3222" spans="1:17" ht="15.75" customHeight="1">
      <c r="A3222" s="52"/>
      <c r="B3222" s="9" t="s">
        <v>1848</v>
      </c>
      <c r="C3222" s="52"/>
      <c r="D3222" s="52"/>
      <c r="E3222" s="58"/>
      <c r="F3222" s="58"/>
      <c r="G3222" s="60"/>
      <c r="H3222" s="58"/>
      <c r="I3222" s="58"/>
      <c r="J3222" s="58"/>
      <c r="K3222" s="61"/>
      <c r="L3222" s="44"/>
      <c r="M3222" s="44"/>
      <c r="N3222" s="59"/>
      <c r="O3222" s="9"/>
      <c r="P3222" s="9"/>
      <c r="Q3222" s="9"/>
    </row>
    <row r="3223" spans="1:17" ht="15.75" customHeight="1">
      <c r="A3223" s="52"/>
      <c r="B3223" s="9" t="s">
        <v>2740</v>
      </c>
      <c r="C3223" s="52"/>
      <c r="D3223" s="52"/>
      <c r="E3223" s="62"/>
      <c r="F3223" s="58"/>
      <c r="G3223" s="60"/>
      <c r="H3223" s="58"/>
      <c r="I3223" s="58"/>
      <c r="J3223" s="58"/>
      <c r="K3223" s="61"/>
      <c r="L3223" s="44"/>
      <c r="M3223" s="44"/>
      <c r="N3223" s="59"/>
      <c r="O3223" s="9"/>
      <c r="P3223" s="9"/>
      <c r="Q3223" s="9"/>
    </row>
    <row r="3224" spans="1:17" ht="15.75" customHeight="1">
      <c r="A3224" s="52"/>
      <c r="B3224" s="9" t="s">
        <v>2743</v>
      </c>
      <c r="C3224" s="52"/>
      <c r="D3224" s="52"/>
      <c r="E3224" s="58"/>
      <c r="F3224" s="58"/>
      <c r="G3224" s="60"/>
      <c r="H3224" s="58"/>
      <c r="I3224" s="58"/>
      <c r="J3224" s="58"/>
      <c r="K3224" s="61"/>
      <c r="L3224" s="44"/>
      <c r="M3224" s="44"/>
      <c r="N3224" s="59"/>
      <c r="O3224" s="9"/>
      <c r="P3224" s="9"/>
      <c r="Q3224" s="9"/>
    </row>
    <row r="3225" spans="1:17" ht="15.75" customHeight="1">
      <c r="A3225" s="52"/>
      <c r="B3225" s="9" t="s">
        <v>1695</v>
      </c>
      <c r="C3225" s="52"/>
      <c r="D3225" s="52"/>
      <c r="E3225" s="58"/>
      <c r="F3225" s="58"/>
      <c r="G3225" s="60"/>
      <c r="H3225" s="58"/>
      <c r="I3225" s="58"/>
      <c r="J3225" s="58"/>
      <c r="K3225" s="61"/>
      <c r="L3225" s="44"/>
      <c r="M3225" s="44"/>
      <c r="N3225" s="59"/>
      <c r="O3225" s="9"/>
      <c r="P3225" s="9"/>
      <c r="Q3225" s="9"/>
    </row>
    <row r="3226" spans="1:17" ht="15.75" customHeight="1">
      <c r="A3226" s="52"/>
      <c r="B3226" s="9" t="s">
        <v>476</v>
      </c>
      <c r="C3226" s="52"/>
      <c r="D3226" s="52"/>
      <c r="E3226" s="58"/>
      <c r="F3226" s="58"/>
      <c r="G3226" s="60"/>
      <c r="H3226" s="58"/>
      <c r="I3226" s="58"/>
      <c r="J3226" s="58"/>
      <c r="K3226" s="61"/>
      <c r="L3226" s="44"/>
      <c r="M3226" s="44"/>
      <c r="N3226" s="59"/>
      <c r="O3226" s="9"/>
      <c r="P3226" s="9"/>
      <c r="Q3226" s="9"/>
    </row>
    <row r="3227" spans="1:17" ht="15.75" customHeight="1">
      <c r="A3227" s="52"/>
      <c r="B3227" s="9" t="s">
        <v>1475</v>
      </c>
      <c r="C3227" s="52"/>
      <c r="D3227" s="52"/>
      <c r="E3227" s="58"/>
      <c r="F3227" s="58"/>
      <c r="G3227" s="60"/>
      <c r="H3227" s="58"/>
      <c r="I3227" s="58"/>
      <c r="J3227" s="58"/>
      <c r="K3227" s="61"/>
      <c r="L3227" s="44"/>
      <c r="M3227" s="44"/>
      <c r="N3227" s="59"/>
      <c r="O3227" s="9"/>
      <c r="P3227" s="9"/>
      <c r="Q3227" s="9"/>
    </row>
    <row r="3228" spans="1:17" ht="15.75" customHeight="1">
      <c r="A3228" s="52"/>
      <c r="B3228" s="9" t="s">
        <v>1510</v>
      </c>
      <c r="C3228" s="52"/>
      <c r="D3228" s="52"/>
      <c r="E3228" s="58"/>
      <c r="F3228" s="58"/>
      <c r="G3228" s="60"/>
      <c r="H3228" s="58"/>
      <c r="I3228" s="58"/>
      <c r="J3228" s="58"/>
      <c r="K3228" s="61"/>
      <c r="L3228" s="44"/>
      <c r="M3228" s="44"/>
      <c r="N3228" s="59"/>
      <c r="O3228" s="9"/>
      <c r="P3228" s="9"/>
      <c r="Q3228" s="9"/>
    </row>
    <row r="3229" spans="1:17" ht="15.75" customHeight="1">
      <c r="A3229" s="52"/>
      <c r="B3229" s="9" t="s">
        <v>1486</v>
      </c>
      <c r="C3229" s="52"/>
      <c r="D3229" s="52"/>
      <c r="E3229" s="58"/>
      <c r="F3229" s="58"/>
      <c r="G3229" s="60"/>
      <c r="H3229" s="58"/>
      <c r="I3229" s="58"/>
      <c r="J3229" s="58"/>
      <c r="K3229" s="61"/>
      <c r="L3229" s="44"/>
      <c r="M3229" s="44"/>
      <c r="N3229" s="59"/>
      <c r="O3229" s="9"/>
      <c r="P3229" s="9"/>
      <c r="Q3229" s="9"/>
    </row>
    <row r="3230" spans="1:17" ht="15.75" customHeight="1">
      <c r="A3230" s="52"/>
      <c r="B3230" s="9" t="s">
        <v>2063</v>
      </c>
      <c r="C3230" s="52"/>
      <c r="D3230" s="52"/>
      <c r="E3230" s="58"/>
      <c r="F3230" s="58"/>
      <c r="G3230" s="60"/>
      <c r="H3230" s="58"/>
      <c r="I3230" s="58"/>
      <c r="J3230" s="58"/>
      <c r="K3230" s="61"/>
      <c r="L3230" s="44"/>
      <c r="M3230" s="44"/>
      <c r="N3230" s="59"/>
      <c r="O3230" s="9"/>
      <c r="P3230" s="9"/>
      <c r="Q3230" s="9"/>
    </row>
    <row r="3231" spans="1:17" ht="15.75" customHeight="1">
      <c r="A3231" s="52"/>
      <c r="B3231" s="9" t="s">
        <v>1226</v>
      </c>
      <c r="C3231" s="52"/>
      <c r="D3231" s="52"/>
      <c r="E3231" s="58"/>
      <c r="F3231" s="58"/>
      <c r="G3231" s="60"/>
      <c r="H3231" s="58"/>
      <c r="I3231" s="58"/>
      <c r="J3231" s="58"/>
      <c r="K3231" s="61"/>
      <c r="L3231" s="44"/>
      <c r="M3231" s="44"/>
      <c r="N3231" s="59"/>
      <c r="O3231" s="9"/>
      <c r="P3231" s="9"/>
      <c r="Q3231" s="9"/>
    </row>
    <row r="3232" spans="1:17" ht="15.75" customHeight="1">
      <c r="A3232" s="52"/>
      <c r="B3232" s="9" t="s">
        <v>1504</v>
      </c>
      <c r="C3232" s="52"/>
      <c r="D3232" s="52"/>
      <c r="E3232" s="58"/>
      <c r="F3232" s="58"/>
      <c r="G3232" s="60"/>
      <c r="H3232" s="58"/>
      <c r="I3232" s="58"/>
      <c r="J3232" s="58"/>
      <c r="K3232" s="61"/>
      <c r="L3232" s="44"/>
      <c r="M3232" s="44"/>
      <c r="N3232" s="59"/>
      <c r="O3232" s="9"/>
      <c r="P3232" s="9"/>
      <c r="Q3232" s="9"/>
    </row>
    <row r="3233" spans="1:17" ht="15.75" customHeight="1">
      <c r="A3233" s="52"/>
      <c r="B3233" s="9" t="s">
        <v>538</v>
      </c>
      <c r="C3233" s="52"/>
      <c r="D3233" s="52"/>
      <c r="E3233" s="58"/>
      <c r="F3233" s="58"/>
      <c r="G3233" s="60"/>
      <c r="H3233" s="58"/>
      <c r="I3233" s="58"/>
      <c r="J3233" s="58"/>
      <c r="K3233" s="61"/>
      <c r="L3233" s="44"/>
      <c r="M3233" s="44"/>
      <c r="N3233" s="59"/>
      <c r="O3233" s="9"/>
      <c r="P3233" s="9"/>
      <c r="Q3233" s="9"/>
    </row>
    <row r="3234" spans="1:17" ht="15.75" customHeight="1">
      <c r="A3234" s="52"/>
      <c r="B3234" s="9" t="s">
        <v>1063</v>
      </c>
      <c r="C3234" s="52"/>
      <c r="D3234" s="52"/>
      <c r="E3234" s="58"/>
      <c r="F3234" s="58"/>
      <c r="G3234" s="60"/>
      <c r="H3234" s="58"/>
      <c r="I3234" s="58"/>
      <c r="J3234" s="58"/>
      <c r="K3234" s="61"/>
      <c r="L3234" s="44"/>
      <c r="M3234" s="44"/>
      <c r="N3234" s="59"/>
      <c r="O3234" s="9"/>
      <c r="P3234" s="9"/>
      <c r="Q3234" s="9"/>
    </row>
    <row r="3235" spans="1:17" ht="15.75" customHeight="1">
      <c r="A3235" s="52"/>
      <c r="B3235" s="9" t="s">
        <v>548</v>
      </c>
      <c r="C3235" s="52"/>
      <c r="D3235" s="52"/>
      <c r="E3235" s="58"/>
      <c r="F3235" s="58"/>
      <c r="G3235" s="60"/>
      <c r="H3235" s="58"/>
      <c r="I3235" s="58"/>
      <c r="J3235" s="58"/>
      <c r="K3235" s="61"/>
      <c r="L3235" s="44"/>
      <c r="M3235" s="44"/>
      <c r="N3235" s="59"/>
      <c r="O3235" s="9"/>
      <c r="P3235" s="9"/>
      <c r="Q3235" s="9"/>
    </row>
    <row r="3236" spans="1:17" ht="15.75" customHeight="1">
      <c r="A3236" s="52"/>
      <c r="B3236" s="9" t="s">
        <v>1535</v>
      </c>
      <c r="C3236" s="52"/>
      <c r="D3236" s="52"/>
      <c r="E3236" s="58"/>
      <c r="F3236" s="58"/>
      <c r="G3236" s="60"/>
      <c r="H3236" s="58"/>
      <c r="I3236" s="58"/>
      <c r="J3236" s="58"/>
      <c r="K3236" s="61"/>
      <c r="L3236" s="44"/>
      <c r="M3236" s="44"/>
      <c r="N3236" s="59"/>
      <c r="O3236" s="9"/>
      <c r="P3236" s="9"/>
      <c r="Q3236" s="9"/>
    </row>
    <row r="3237" spans="1:17" ht="15.75" customHeight="1">
      <c r="A3237" s="52"/>
      <c r="B3237" s="9" t="s">
        <v>1604</v>
      </c>
      <c r="C3237" s="52"/>
      <c r="D3237" s="52"/>
      <c r="E3237" s="58"/>
      <c r="F3237" s="58"/>
      <c r="G3237" s="60"/>
      <c r="H3237" s="58"/>
      <c r="I3237" s="58"/>
      <c r="J3237" s="58"/>
      <c r="K3237" s="61"/>
      <c r="L3237" s="44"/>
      <c r="M3237" s="44"/>
      <c r="N3237" s="59"/>
      <c r="O3237" s="9"/>
      <c r="P3237" s="9"/>
      <c r="Q3237" s="9"/>
    </row>
    <row r="3238" spans="1:17" ht="15.75" customHeight="1">
      <c r="A3238" s="52"/>
      <c r="B3238" s="9" t="s">
        <v>1739</v>
      </c>
      <c r="C3238" s="52"/>
      <c r="D3238" s="52"/>
      <c r="E3238" s="62"/>
      <c r="F3238" s="58"/>
      <c r="G3238" s="60"/>
      <c r="H3238" s="58"/>
      <c r="I3238" s="58"/>
      <c r="J3238" s="58"/>
      <c r="K3238" s="61"/>
      <c r="L3238" s="44"/>
      <c r="M3238" s="44"/>
      <c r="N3238" s="59"/>
      <c r="O3238" s="9"/>
      <c r="P3238" s="9"/>
      <c r="Q3238" s="9"/>
    </row>
    <row r="3239" spans="1:17" ht="15.75" customHeight="1">
      <c r="A3239" s="52"/>
      <c r="B3239" s="9" t="s">
        <v>2285</v>
      </c>
      <c r="C3239" s="52"/>
      <c r="D3239" s="52"/>
      <c r="E3239" s="58"/>
      <c r="F3239" s="58"/>
      <c r="G3239" s="60"/>
      <c r="H3239" s="58"/>
      <c r="I3239" s="58"/>
      <c r="J3239" s="58"/>
      <c r="K3239" s="61"/>
      <c r="L3239" s="44"/>
      <c r="M3239" s="44"/>
      <c r="N3239" s="59"/>
      <c r="O3239" s="9"/>
      <c r="P3239" s="9"/>
      <c r="Q3239" s="9"/>
    </row>
    <row r="3240" spans="1:17" ht="15.75" customHeight="1">
      <c r="A3240" s="52"/>
      <c r="B3240" s="9" t="s">
        <v>1826</v>
      </c>
      <c r="C3240" s="52"/>
      <c r="D3240" s="52"/>
      <c r="E3240" s="58"/>
      <c r="F3240" s="58"/>
      <c r="G3240" s="60"/>
      <c r="H3240" s="58"/>
      <c r="I3240" s="58"/>
      <c r="J3240" s="58"/>
      <c r="K3240" s="61"/>
      <c r="L3240" s="44"/>
      <c r="M3240" s="44"/>
      <c r="N3240" s="59"/>
      <c r="O3240" s="9"/>
      <c r="P3240" s="9"/>
      <c r="Q3240" s="9"/>
    </row>
    <row r="3241" spans="1:17" ht="15.75" customHeight="1">
      <c r="A3241" s="52"/>
      <c r="B3241" s="9" t="s">
        <v>2286</v>
      </c>
      <c r="C3241" s="52"/>
      <c r="D3241" s="52"/>
      <c r="E3241" s="58"/>
      <c r="F3241" s="58"/>
      <c r="G3241" s="60"/>
      <c r="H3241" s="58"/>
      <c r="I3241" s="58"/>
      <c r="J3241" s="58"/>
      <c r="K3241" s="61"/>
      <c r="L3241" s="44"/>
      <c r="M3241" s="44"/>
      <c r="N3241" s="59"/>
      <c r="O3241" s="9"/>
      <c r="P3241" s="9"/>
      <c r="Q3241" s="9"/>
    </row>
    <row r="3242" spans="1:17" ht="15.75" customHeight="1">
      <c r="A3242" s="52"/>
      <c r="B3242" s="9" t="s">
        <v>1704</v>
      </c>
      <c r="C3242" s="52"/>
      <c r="D3242" s="52"/>
      <c r="E3242" s="58"/>
      <c r="F3242" s="58"/>
      <c r="G3242" s="60"/>
      <c r="H3242" s="62"/>
      <c r="I3242" s="58"/>
      <c r="J3242" s="58"/>
      <c r="K3242" s="61"/>
      <c r="L3242" s="44"/>
      <c r="M3242" s="44"/>
      <c r="N3242" s="59"/>
      <c r="O3242" s="9"/>
      <c r="P3242" s="9"/>
      <c r="Q3242" s="9"/>
    </row>
    <row r="3243" spans="1:17" ht="15.75" customHeight="1">
      <c r="A3243" s="52"/>
      <c r="B3243" s="9" t="s">
        <v>2015</v>
      </c>
      <c r="C3243" s="52"/>
      <c r="D3243" s="52"/>
      <c r="E3243" s="58"/>
      <c r="F3243" s="58"/>
      <c r="G3243" s="60"/>
      <c r="H3243" s="58"/>
      <c r="I3243" s="58"/>
      <c r="J3243" s="58"/>
      <c r="K3243" s="61"/>
      <c r="L3243" s="44"/>
      <c r="M3243" s="44"/>
      <c r="N3243" s="59"/>
      <c r="O3243" s="9"/>
      <c r="P3243" s="9"/>
      <c r="Q3243" s="9"/>
    </row>
    <row r="3244" spans="1:17" ht="15.75" customHeight="1">
      <c r="A3244" s="52"/>
      <c r="B3244" s="9" t="s">
        <v>2754</v>
      </c>
      <c r="C3244" s="52"/>
      <c r="D3244" s="52"/>
      <c r="E3244" s="58"/>
      <c r="F3244" s="58"/>
      <c r="G3244" s="60"/>
      <c r="H3244" s="58"/>
      <c r="I3244" s="58"/>
      <c r="J3244" s="58"/>
      <c r="K3244" s="61"/>
      <c r="L3244" s="44"/>
      <c r="M3244" s="44"/>
      <c r="N3244" s="59"/>
      <c r="O3244" s="9"/>
      <c r="P3244" s="9"/>
      <c r="Q3244" s="9"/>
    </row>
    <row r="3245" spans="1:17" ht="15.75" customHeight="1">
      <c r="A3245" s="52"/>
      <c r="B3245" s="9" t="s">
        <v>2447</v>
      </c>
      <c r="C3245" s="52"/>
      <c r="D3245" s="52"/>
      <c r="E3245" s="58"/>
      <c r="F3245" s="58"/>
      <c r="G3245" s="60"/>
      <c r="H3245" s="58"/>
      <c r="I3245" s="58"/>
      <c r="J3245" s="58"/>
      <c r="K3245" s="61"/>
      <c r="L3245" s="44"/>
      <c r="M3245" s="44"/>
      <c r="N3245" s="59"/>
      <c r="O3245" s="9"/>
      <c r="P3245" s="9"/>
      <c r="Q3245" s="9"/>
    </row>
    <row r="3246" spans="1:17" ht="15.75" customHeight="1">
      <c r="A3246" s="52"/>
      <c r="B3246" s="9" t="s">
        <v>1617</v>
      </c>
      <c r="C3246" s="52"/>
      <c r="D3246" s="52"/>
      <c r="E3246" s="58"/>
      <c r="F3246" s="58"/>
      <c r="G3246" s="60"/>
      <c r="H3246" s="58"/>
      <c r="I3246" s="58"/>
      <c r="J3246" s="58"/>
      <c r="K3246" s="61"/>
      <c r="L3246" s="44"/>
      <c r="M3246" s="44"/>
      <c r="N3246" s="59"/>
      <c r="O3246" s="9"/>
      <c r="P3246" s="9"/>
      <c r="Q3246" s="9"/>
    </row>
    <row r="3247" spans="1:17" ht="15.75" customHeight="1">
      <c r="A3247" s="52"/>
      <c r="B3247" s="9" t="s">
        <v>2188</v>
      </c>
      <c r="C3247" s="52"/>
      <c r="D3247" s="52"/>
      <c r="E3247" s="58"/>
      <c r="F3247" s="58"/>
      <c r="G3247" s="60"/>
      <c r="H3247" s="58"/>
      <c r="I3247" s="58"/>
      <c r="J3247" s="58"/>
      <c r="K3247" s="61"/>
      <c r="L3247" s="44"/>
      <c r="M3247" s="44"/>
      <c r="N3247" s="59"/>
      <c r="O3247" s="9"/>
      <c r="P3247" s="9"/>
      <c r="Q3247" s="9"/>
    </row>
    <row r="3248" spans="1:17" ht="15.75" customHeight="1">
      <c r="A3248" s="52"/>
      <c r="B3248" s="9" t="s">
        <v>2024</v>
      </c>
      <c r="C3248" s="52"/>
      <c r="D3248" s="52"/>
      <c r="E3248" s="58"/>
      <c r="F3248" s="58"/>
      <c r="G3248" s="60"/>
      <c r="H3248" s="58"/>
      <c r="I3248" s="58"/>
      <c r="J3248" s="58"/>
      <c r="K3248" s="61"/>
      <c r="L3248" s="44"/>
      <c r="M3248" s="44"/>
      <c r="N3248" s="59"/>
      <c r="O3248" s="9"/>
      <c r="P3248" s="9"/>
      <c r="Q3248" s="9"/>
    </row>
    <row r="3249" spans="1:17" ht="15.75" customHeight="1">
      <c r="A3249" s="52"/>
      <c r="B3249" s="9" t="s">
        <v>1599</v>
      </c>
      <c r="C3249" s="52"/>
      <c r="D3249" s="52"/>
      <c r="E3249" s="58"/>
      <c r="F3249" s="58"/>
      <c r="G3249" s="60"/>
      <c r="H3249" s="58"/>
      <c r="I3249" s="58"/>
      <c r="J3249" s="58"/>
      <c r="K3249" s="61"/>
      <c r="L3249" s="44"/>
      <c r="M3249" s="44"/>
      <c r="N3249" s="59"/>
      <c r="O3249" s="9"/>
      <c r="P3249" s="9"/>
      <c r="Q3249" s="9"/>
    </row>
    <row r="3250" spans="1:17" ht="15.75" customHeight="1">
      <c r="A3250" s="52"/>
      <c r="B3250" s="9" t="s">
        <v>2756</v>
      </c>
      <c r="C3250" s="52"/>
      <c r="D3250" s="52"/>
      <c r="E3250" s="58"/>
      <c r="F3250" s="58"/>
      <c r="G3250" s="60"/>
      <c r="H3250" s="58"/>
      <c r="I3250" s="58"/>
      <c r="J3250" s="58"/>
      <c r="K3250" s="61"/>
      <c r="L3250" s="44"/>
      <c r="M3250" s="44"/>
      <c r="N3250" s="59"/>
      <c r="O3250" s="9"/>
      <c r="P3250" s="9"/>
      <c r="Q3250" s="9"/>
    </row>
    <row r="3251" spans="1:17" ht="15.75" customHeight="1">
      <c r="A3251" s="52"/>
      <c r="B3251" s="9" t="s">
        <v>2138</v>
      </c>
      <c r="C3251" s="52"/>
      <c r="D3251" s="52"/>
      <c r="E3251" s="58"/>
      <c r="F3251" s="58"/>
      <c r="G3251" s="60"/>
      <c r="H3251" s="58"/>
      <c r="I3251" s="58"/>
      <c r="J3251" s="58"/>
      <c r="K3251" s="61"/>
      <c r="L3251" s="44"/>
      <c r="M3251" s="44"/>
      <c r="N3251" s="59"/>
      <c r="O3251" s="9"/>
      <c r="P3251" s="9"/>
      <c r="Q3251" s="9"/>
    </row>
    <row r="3252" spans="1:17" ht="15.75" customHeight="1">
      <c r="A3252" s="52"/>
      <c r="B3252" s="9" t="s">
        <v>2448</v>
      </c>
      <c r="C3252" s="52"/>
      <c r="D3252" s="52"/>
      <c r="E3252" s="58"/>
      <c r="F3252" s="58"/>
      <c r="G3252" s="60"/>
      <c r="H3252" s="58"/>
      <c r="I3252" s="58"/>
      <c r="J3252" s="58"/>
      <c r="K3252" s="61"/>
      <c r="L3252" s="44"/>
      <c r="M3252" s="44"/>
      <c r="N3252" s="59"/>
      <c r="O3252" s="9"/>
      <c r="P3252" s="9"/>
      <c r="Q3252" s="9"/>
    </row>
    <row r="3253" spans="1:17" ht="15.75" customHeight="1">
      <c r="A3253" s="52"/>
      <c r="B3253" s="9" t="s">
        <v>1387</v>
      </c>
      <c r="C3253" s="52"/>
      <c r="D3253" s="52"/>
      <c r="E3253" s="58"/>
      <c r="F3253" s="58"/>
      <c r="G3253" s="60"/>
      <c r="H3253" s="58"/>
      <c r="I3253" s="58"/>
      <c r="J3253" s="58"/>
      <c r="K3253" s="61"/>
      <c r="L3253" s="44"/>
      <c r="M3253" s="44"/>
      <c r="N3253" s="59"/>
      <c r="O3253" s="9"/>
      <c r="P3253" s="9"/>
      <c r="Q3253" s="9"/>
    </row>
    <row r="3254" spans="1:17" ht="15.75" customHeight="1">
      <c r="A3254" s="52"/>
      <c r="B3254" s="9" t="s">
        <v>2031</v>
      </c>
      <c r="C3254" s="52"/>
      <c r="D3254" s="52"/>
      <c r="E3254" s="58"/>
      <c r="F3254" s="58"/>
      <c r="G3254" s="60"/>
      <c r="H3254" s="58"/>
      <c r="I3254" s="58"/>
      <c r="J3254" s="58"/>
      <c r="K3254" s="61"/>
      <c r="L3254" s="44"/>
      <c r="M3254" s="44"/>
      <c r="N3254" s="59"/>
      <c r="O3254" s="9"/>
      <c r="P3254" s="9"/>
      <c r="Q3254" s="9"/>
    </row>
    <row r="3255" spans="1:17" ht="15.75" customHeight="1">
      <c r="A3255" s="52"/>
      <c r="B3255" s="9" t="s">
        <v>1730</v>
      </c>
      <c r="C3255" s="52"/>
      <c r="D3255" s="52"/>
      <c r="E3255" s="62"/>
      <c r="F3255" s="58"/>
      <c r="G3255" s="60"/>
      <c r="H3255" s="58"/>
      <c r="I3255" s="58"/>
      <c r="J3255" s="58"/>
      <c r="K3255" s="61"/>
      <c r="L3255" s="44"/>
      <c r="M3255" s="44"/>
      <c r="N3255" s="59"/>
      <c r="O3255" s="9"/>
      <c r="P3255" s="9"/>
      <c r="Q3255" s="9"/>
    </row>
    <row r="3256" spans="1:17" ht="15.75" customHeight="1">
      <c r="A3256" s="52"/>
      <c r="B3256" s="9" t="s">
        <v>2758</v>
      </c>
      <c r="C3256" s="52"/>
      <c r="D3256" s="52"/>
      <c r="E3256" s="58"/>
      <c r="F3256" s="58"/>
      <c r="G3256" s="60"/>
      <c r="H3256" s="58"/>
      <c r="I3256" s="58"/>
      <c r="J3256" s="58"/>
      <c r="K3256" s="61"/>
      <c r="L3256" s="44"/>
      <c r="M3256" s="44"/>
      <c r="N3256" s="59"/>
      <c r="O3256" s="9"/>
      <c r="P3256" s="9"/>
      <c r="Q3256" s="9"/>
    </row>
    <row r="3257" spans="1:17" ht="15.75" customHeight="1">
      <c r="A3257" s="52"/>
      <c r="B3257" s="9" t="s">
        <v>2759</v>
      </c>
      <c r="C3257" s="52"/>
      <c r="D3257" s="52"/>
      <c r="E3257" s="62"/>
      <c r="F3257" s="58"/>
      <c r="G3257" s="60"/>
      <c r="H3257" s="58"/>
      <c r="I3257" s="58"/>
      <c r="J3257" s="58"/>
      <c r="K3257" s="61"/>
      <c r="L3257" s="44"/>
      <c r="M3257" s="44"/>
      <c r="N3257" s="59"/>
      <c r="O3257" s="9"/>
      <c r="P3257" s="9"/>
      <c r="Q3257" s="9"/>
    </row>
    <row r="3258" spans="1:17" ht="15.75" customHeight="1">
      <c r="A3258" s="52"/>
      <c r="B3258" s="9" t="s">
        <v>1891</v>
      </c>
      <c r="C3258" s="52"/>
      <c r="D3258" s="52"/>
      <c r="E3258" s="62"/>
      <c r="F3258" s="58"/>
      <c r="G3258" s="60"/>
      <c r="H3258" s="58"/>
      <c r="I3258" s="58"/>
      <c r="J3258" s="58"/>
      <c r="K3258" s="61"/>
      <c r="L3258" s="44"/>
      <c r="M3258" s="44"/>
      <c r="N3258" s="59"/>
      <c r="O3258" s="9"/>
      <c r="P3258" s="9"/>
      <c r="Q3258" s="9"/>
    </row>
    <row r="3259" spans="1:17" ht="15.75" customHeight="1">
      <c r="A3259" s="52"/>
      <c r="B3259" s="9" t="s">
        <v>1920</v>
      </c>
      <c r="C3259" s="52"/>
      <c r="D3259" s="52"/>
      <c r="E3259" s="62"/>
      <c r="F3259" s="58"/>
      <c r="G3259" s="60"/>
      <c r="H3259" s="58"/>
      <c r="I3259" s="58"/>
      <c r="J3259" s="58"/>
      <c r="K3259" s="61"/>
      <c r="L3259" s="44"/>
      <c r="M3259" s="44"/>
      <c r="N3259" s="59"/>
      <c r="O3259" s="9"/>
      <c r="P3259" s="9"/>
      <c r="Q3259" s="9"/>
    </row>
    <row r="3260" spans="1:17" ht="15.75" customHeight="1">
      <c r="A3260" s="52"/>
      <c r="B3260" s="9" t="s">
        <v>1859</v>
      </c>
      <c r="C3260" s="52"/>
      <c r="D3260" s="52"/>
      <c r="E3260" s="58"/>
      <c r="F3260" s="58"/>
      <c r="G3260" s="60"/>
      <c r="H3260" s="58"/>
      <c r="I3260" s="58"/>
      <c r="J3260" s="58"/>
      <c r="K3260" s="61"/>
      <c r="L3260" s="44"/>
      <c r="M3260" s="44"/>
      <c r="N3260" s="59"/>
      <c r="O3260" s="9"/>
      <c r="P3260" s="9"/>
      <c r="Q3260" s="9"/>
    </row>
    <row r="3261" spans="1:17" ht="15.75" customHeight="1">
      <c r="A3261" s="52"/>
      <c r="B3261" s="9" t="s">
        <v>1892</v>
      </c>
      <c r="C3261" s="52"/>
      <c r="D3261" s="52"/>
      <c r="E3261" s="58"/>
      <c r="F3261" s="58"/>
      <c r="G3261" s="60"/>
      <c r="H3261" s="58"/>
      <c r="I3261" s="58"/>
      <c r="J3261" s="58"/>
      <c r="K3261" s="61"/>
      <c r="L3261" s="44"/>
      <c r="M3261" s="44"/>
      <c r="N3261" s="59"/>
      <c r="O3261" s="9"/>
      <c r="P3261" s="9"/>
      <c r="Q3261" s="9"/>
    </row>
    <row r="3262" spans="1:17" ht="15.75" customHeight="1">
      <c r="A3262" s="52"/>
      <c r="B3262" s="9" t="s">
        <v>1923</v>
      </c>
      <c r="C3262" s="52"/>
      <c r="D3262" s="52"/>
      <c r="E3262" s="58"/>
      <c r="F3262" s="58"/>
      <c r="G3262" s="60"/>
      <c r="H3262" s="58"/>
      <c r="I3262" s="58"/>
      <c r="J3262" s="58"/>
      <c r="K3262" s="61"/>
      <c r="L3262" s="44"/>
      <c r="M3262" s="44"/>
      <c r="N3262" s="59"/>
      <c r="O3262" s="9"/>
      <c r="P3262" s="9"/>
      <c r="Q3262" s="9"/>
    </row>
    <row r="3263" spans="1:17" ht="15.75" customHeight="1">
      <c r="A3263" s="52"/>
      <c r="B3263" s="9" t="s">
        <v>2458</v>
      </c>
      <c r="C3263" s="52"/>
      <c r="D3263" s="52"/>
      <c r="E3263" s="58"/>
      <c r="F3263" s="58"/>
      <c r="G3263" s="60"/>
      <c r="H3263" s="58"/>
      <c r="I3263" s="58"/>
      <c r="J3263" s="58"/>
      <c r="K3263" s="61"/>
      <c r="L3263" s="44"/>
      <c r="M3263" s="44"/>
      <c r="N3263" s="59"/>
      <c r="O3263" s="9"/>
      <c r="P3263" s="9"/>
      <c r="Q3263" s="9"/>
    </row>
    <row r="3264" spans="1:17" ht="15.75" customHeight="1">
      <c r="A3264" s="52"/>
      <c r="B3264" s="9" t="s">
        <v>2191</v>
      </c>
      <c r="C3264" s="52"/>
      <c r="D3264" s="52"/>
      <c r="E3264" s="58"/>
      <c r="F3264" s="58"/>
      <c r="G3264" s="60"/>
      <c r="H3264" s="58"/>
      <c r="I3264" s="58"/>
      <c r="J3264" s="58"/>
      <c r="K3264" s="61"/>
      <c r="L3264" s="44"/>
      <c r="M3264" s="44"/>
      <c r="N3264" s="59"/>
      <c r="O3264" s="9"/>
      <c r="P3264" s="9"/>
      <c r="Q3264" s="9"/>
    </row>
    <row r="3265" spans="1:17" ht="15.75" customHeight="1">
      <c r="A3265" s="52"/>
      <c r="B3265" s="9" t="s">
        <v>2292</v>
      </c>
      <c r="C3265" s="52"/>
      <c r="D3265" s="52"/>
      <c r="E3265" s="58"/>
      <c r="F3265" s="58"/>
      <c r="G3265" s="60"/>
      <c r="H3265" s="58"/>
      <c r="I3265" s="58"/>
      <c r="J3265" s="58"/>
      <c r="K3265" s="61"/>
      <c r="L3265" s="44"/>
      <c r="M3265" s="44"/>
      <c r="N3265" s="59"/>
      <c r="O3265" s="9"/>
      <c r="P3265" s="9"/>
      <c r="Q3265" s="9"/>
    </row>
    <row r="3266" spans="1:17" ht="15.75" customHeight="1">
      <c r="A3266" s="52"/>
      <c r="B3266" s="9" t="s">
        <v>2460</v>
      </c>
      <c r="C3266" s="52"/>
      <c r="D3266" s="52"/>
      <c r="E3266" s="58"/>
      <c r="F3266" s="58"/>
      <c r="G3266" s="60"/>
      <c r="H3266" s="58"/>
      <c r="I3266" s="58"/>
      <c r="J3266" s="58"/>
      <c r="K3266" s="61"/>
      <c r="L3266" s="44"/>
      <c r="M3266" s="44"/>
      <c r="N3266" s="59"/>
      <c r="O3266" s="9"/>
      <c r="P3266" s="9"/>
      <c r="Q3266" s="9"/>
    </row>
    <row r="3267" spans="1:17" ht="15.75" customHeight="1">
      <c r="A3267" s="52"/>
      <c r="B3267" s="9" t="s">
        <v>2107</v>
      </c>
      <c r="C3267" s="52"/>
      <c r="D3267" s="52"/>
      <c r="E3267" s="62"/>
      <c r="F3267" s="58"/>
      <c r="G3267" s="60"/>
      <c r="H3267" s="58"/>
      <c r="I3267" s="58"/>
      <c r="J3267" s="58"/>
      <c r="K3267" s="61"/>
      <c r="L3267" s="44"/>
      <c r="M3267" s="44"/>
      <c r="N3267" s="59"/>
      <c r="O3267" s="9"/>
      <c r="P3267" s="9"/>
      <c r="Q3267" s="9"/>
    </row>
    <row r="3268" spans="1:17" ht="15.75" customHeight="1">
      <c r="A3268" s="52"/>
      <c r="B3268" s="9" t="s">
        <v>2776</v>
      </c>
      <c r="C3268" s="52"/>
      <c r="D3268" s="52"/>
      <c r="E3268" s="58"/>
      <c r="F3268" s="58"/>
      <c r="G3268" s="60"/>
      <c r="H3268" s="58"/>
      <c r="I3268" s="58"/>
      <c r="J3268" s="58"/>
      <c r="K3268" s="61"/>
      <c r="L3268" s="44"/>
      <c r="M3268" s="44"/>
      <c r="N3268" s="59"/>
      <c r="O3268" s="9"/>
      <c r="P3268" s="9"/>
      <c r="Q3268" s="9"/>
    </row>
    <row r="3269" spans="1:17" ht="15.75" customHeight="1">
      <c r="A3269" s="52"/>
      <c r="B3269" s="9" t="s">
        <v>2777</v>
      </c>
      <c r="C3269" s="52"/>
      <c r="D3269" s="52"/>
      <c r="E3269" s="58"/>
      <c r="F3269" s="58"/>
      <c r="G3269" s="60"/>
      <c r="H3269" s="58"/>
      <c r="I3269" s="58"/>
      <c r="J3269" s="58"/>
      <c r="K3269" s="61"/>
      <c r="L3269" s="44"/>
      <c r="M3269" s="44"/>
      <c r="N3269" s="59"/>
      <c r="O3269" s="9"/>
      <c r="P3269" s="9"/>
      <c r="Q3269" s="9"/>
    </row>
    <row r="3270" spans="1:17" ht="15.75" customHeight="1">
      <c r="A3270" s="52"/>
      <c r="B3270" s="9" t="s">
        <v>1850</v>
      </c>
      <c r="C3270" s="52"/>
      <c r="D3270" s="52"/>
      <c r="E3270" s="58"/>
      <c r="F3270" s="58"/>
      <c r="G3270" s="60"/>
      <c r="H3270" s="58"/>
      <c r="I3270" s="58"/>
      <c r="J3270" s="58"/>
      <c r="K3270" s="61"/>
      <c r="L3270" s="44"/>
      <c r="M3270" s="44"/>
      <c r="N3270" s="59"/>
      <c r="O3270" s="9"/>
      <c r="P3270" s="9"/>
      <c r="Q3270" s="9"/>
    </row>
    <row r="3271" spans="1:17" ht="15.75" customHeight="1">
      <c r="A3271" s="52"/>
      <c r="B3271" s="9" t="s">
        <v>2294</v>
      </c>
      <c r="C3271" s="52"/>
      <c r="D3271" s="52"/>
      <c r="E3271" s="58"/>
      <c r="F3271" s="58"/>
      <c r="G3271" s="60"/>
      <c r="H3271" s="58"/>
      <c r="I3271" s="58"/>
      <c r="J3271" s="58"/>
      <c r="K3271" s="61"/>
      <c r="L3271" s="44"/>
      <c r="M3271" s="44"/>
      <c r="N3271" s="59"/>
      <c r="O3271" s="9"/>
      <c r="P3271" s="9"/>
      <c r="Q3271" s="9"/>
    </row>
    <row r="3272" spans="1:17" ht="15.75" customHeight="1">
      <c r="A3272" s="52"/>
      <c r="B3272" s="9" t="s">
        <v>1436</v>
      </c>
      <c r="C3272" s="52"/>
      <c r="D3272" s="52"/>
      <c r="E3272" s="58"/>
      <c r="F3272" s="58"/>
      <c r="G3272" s="60"/>
      <c r="H3272" s="58"/>
      <c r="I3272" s="58"/>
      <c r="J3272" s="58"/>
      <c r="K3272" s="61"/>
      <c r="L3272" s="44"/>
      <c r="M3272" s="44"/>
      <c r="N3272" s="59"/>
      <c r="O3272" s="9"/>
      <c r="P3272" s="9"/>
      <c r="Q3272" s="9"/>
    </row>
    <row r="3273" spans="1:17" ht="15.75" customHeight="1">
      <c r="A3273" s="52"/>
      <c r="B3273" s="9" t="s">
        <v>1416</v>
      </c>
      <c r="C3273" s="52"/>
      <c r="D3273" s="52"/>
      <c r="E3273" s="58"/>
      <c r="F3273" s="58"/>
      <c r="G3273" s="60"/>
      <c r="H3273" s="58"/>
      <c r="I3273" s="58"/>
      <c r="J3273" s="58"/>
      <c r="K3273" s="61"/>
      <c r="L3273" s="44"/>
      <c r="M3273" s="44"/>
      <c r="N3273" s="59"/>
      <c r="O3273" s="9"/>
      <c r="P3273" s="9"/>
      <c r="Q3273" s="9"/>
    </row>
    <row r="3274" spans="1:17" ht="15.75" customHeight="1">
      <c r="A3274" s="52"/>
      <c r="B3274" s="9" t="s">
        <v>2779</v>
      </c>
      <c r="C3274" s="52"/>
      <c r="D3274" s="52"/>
      <c r="E3274" s="62"/>
      <c r="F3274" s="58"/>
      <c r="G3274" s="60"/>
      <c r="H3274" s="58"/>
      <c r="I3274" s="58"/>
      <c r="J3274" s="58"/>
      <c r="K3274" s="61"/>
      <c r="L3274" s="44"/>
      <c r="M3274" s="44"/>
      <c r="N3274" s="59"/>
      <c r="O3274" s="9"/>
      <c r="P3274" s="9"/>
      <c r="Q3274" s="9"/>
    </row>
    <row r="3275" spans="1:17" ht="15.75" customHeight="1">
      <c r="A3275" s="52"/>
      <c r="B3275" s="9" t="s">
        <v>1878</v>
      </c>
      <c r="C3275" s="52"/>
      <c r="D3275" s="52"/>
      <c r="E3275" s="58"/>
      <c r="F3275" s="58"/>
      <c r="G3275" s="60"/>
      <c r="H3275" s="58"/>
      <c r="I3275" s="58"/>
      <c r="J3275" s="58"/>
      <c r="K3275" s="61"/>
      <c r="L3275" s="44"/>
      <c r="M3275" s="44"/>
      <c r="N3275" s="59"/>
      <c r="O3275" s="9"/>
      <c r="P3275" s="9"/>
      <c r="Q3275" s="9"/>
    </row>
    <row r="3276" spans="1:17" ht="15.75" customHeight="1">
      <c r="A3276" s="52"/>
      <c r="B3276" s="9" t="s">
        <v>1927</v>
      </c>
      <c r="C3276" s="52"/>
      <c r="D3276" s="52"/>
      <c r="E3276" s="58"/>
      <c r="F3276" s="58"/>
      <c r="G3276" s="60"/>
      <c r="H3276" s="58"/>
      <c r="I3276" s="58"/>
      <c r="J3276" s="58"/>
      <c r="K3276" s="61"/>
      <c r="L3276" s="44"/>
      <c r="M3276" s="44"/>
      <c r="N3276" s="59"/>
      <c r="O3276" s="9"/>
      <c r="P3276" s="9"/>
      <c r="Q3276" s="9"/>
    </row>
    <row r="3277" spans="1:17" ht="15.75" customHeight="1">
      <c r="A3277" s="52"/>
      <c r="B3277" s="9" t="s">
        <v>2084</v>
      </c>
      <c r="C3277" s="52"/>
      <c r="D3277" s="52"/>
      <c r="E3277" s="58"/>
      <c r="F3277" s="58"/>
      <c r="G3277" s="60"/>
      <c r="H3277" s="58"/>
      <c r="I3277" s="58"/>
      <c r="J3277" s="58"/>
      <c r="K3277" s="61"/>
      <c r="L3277" s="44"/>
      <c r="M3277" s="44"/>
      <c r="N3277" s="59"/>
      <c r="O3277" s="9"/>
      <c r="P3277" s="9"/>
      <c r="Q3277" s="9"/>
    </row>
    <row r="3278" spans="1:17" ht="15.75" customHeight="1">
      <c r="A3278" s="52"/>
      <c r="B3278" s="9" t="s">
        <v>429</v>
      </c>
      <c r="C3278" s="52"/>
      <c r="D3278" s="52"/>
      <c r="E3278" s="62"/>
      <c r="F3278" s="58"/>
      <c r="G3278" s="60"/>
      <c r="H3278" s="58"/>
      <c r="I3278" s="58"/>
      <c r="J3278" s="58"/>
      <c r="K3278" s="61"/>
      <c r="L3278" s="44"/>
      <c r="M3278" s="44"/>
      <c r="N3278" s="59"/>
      <c r="O3278" s="9"/>
      <c r="P3278" s="9"/>
      <c r="Q3278" s="9"/>
    </row>
    <row r="3279" spans="1:17" ht="15.75" customHeight="1">
      <c r="A3279" s="52"/>
      <c r="B3279" s="9" t="s">
        <v>2196</v>
      </c>
      <c r="C3279" s="52"/>
      <c r="D3279" s="52"/>
      <c r="E3279" s="58"/>
      <c r="F3279" s="58"/>
      <c r="G3279" s="60"/>
      <c r="H3279" s="58"/>
      <c r="I3279" s="58"/>
      <c r="J3279" s="58"/>
      <c r="K3279" s="61"/>
      <c r="L3279" s="44"/>
      <c r="M3279" s="44"/>
      <c r="N3279" s="59"/>
      <c r="O3279" s="9"/>
      <c r="P3279" s="9"/>
      <c r="Q3279" s="9"/>
    </row>
    <row r="3280" spans="1:17" ht="15.75" customHeight="1">
      <c r="A3280" s="52"/>
      <c r="B3280" s="9" t="s">
        <v>2197</v>
      </c>
      <c r="C3280" s="52"/>
      <c r="D3280" s="52"/>
      <c r="E3280" s="58"/>
      <c r="F3280" s="58"/>
      <c r="G3280" s="60"/>
      <c r="H3280" s="58"/>
      <c r="I3280" s="58"/>
      <c r="J3280" s="58"/>
      <c r="K3280" s="61"/>
      <c r="L3280" s="44"/>
      <c r="M3280" s="44"/>
      <c r="N3280" s="59"/>
      <c r="O3280" s="9"/>
      <c r="P3280" s="9"/>
      <c r="Q3280" s="9"/>
    </row>
    <row r="3281" spans="1:17" ht="15.75" customHeight="1">
      <c r="A3281" s="52"/>
      <c r="B3281" s="9" t="s">
        <v>1656</v>
      </c>
      <c r="C3281" s="52"/>
      <c r="D3281" s="52"/>
      <c r="E3281" s="62"/>
      <c r="F3281" s="58"/>
      <c r="G3281" s="60"/>
      <c r="H3281" s="58"/>
      <c r="I3281" s="58"/>
      <c r="J3281" s="58"/>
      <c r="K3281" s="61"/>
      <c r="L3281" s="44"/>
      <c r="M3281" s="44"/>
      <c r="N3281" s="59"/>
      <c r="O3281" s="9"/>
      <c r="P3281" s="9"/>
      <c r="Q3281" s="9"/>
    </row>
    <row r="3282" spans="1:17" ht="15.75" customHeight="1">
      <c r="A3282" s="52"/>
      <c r="B3282" s="9" t="s">
        <v>2467</v>
      </c>
      <c r="C3282" s="52"/>
      <c r="D3282" s="52"/>
      <c r="E3282" s="58"/>
      <c r="F3282" s="58"/>
      <c r="G3282" s="60"/>
      <c r="H3282" s="58"/>
      <c r="I3282" s="58"/>
      <c r="J3282" s="58"/>
      <c r="K3282" s="61"/>
      <c r="L3282" s="44"/>
      <c r="M3282" s="44"/>
      <c r="N3282" s="59"/>
      <c r="O3282" s="9"/>
      <c r="P3282" s="9"/>
      <c r="Q3282" s="9"/>
    </row>
    <row r="3283" spans="1:17" ht="15.75" customHeight="1">
      <c r="A3283" s="52"/>
      <c r="B3283" s="9" t="s">
        <v>2790</v>
      </c>
      <c r="C3283" s="52"/>
      <c r="D3283" s="52"/>
      <c r="E3283" s="58"/>
      <c r="F3283" s="58"/>
      <c r="G3283" s="60"/>
      <c r="H3283" s="58"/>
      <c r="I3283" s="58"/>
      <c r="J3283" s="58"/>
      <c r="K3283" s="61"/>
      <c r="L3283" s="44"/>
      <c r="M3283" s="44"/>
      <c r="N3283" s="59"/>
      <c r="O3283" s="9"/>
      <c r="P3283" s="9"/>
      <c r="Q3283" s="9"/>
    </row>
    <row r="3284" spans="1:17" ht="15.75" customHeight="1">
      <c r="A3284" s="52"/>
      <c r="B3284" s="9" t="s">
        <v>927</v>
      </c>
      <c r="C3284" s="52"/>
      <c r="D3284" s="52"/>
      <c r="E3284" s="58"/>
      <c r="F3284" s="58"/>
      <c r="G3284" s="60"/>
      <c r="H3284" s="58"/>
      <c r="I3284" s="58"/>
      <c r="J3284" s="58"/>
      <c r="K3284" s="61"/>
      <c r="L3284" s="44"/>
      <c r="M3284" s="44"/>
      <c r="N3284" s="59"/>
      <c r="O3284" s="9"/>
      <c r="P3284" s="9"/>
      <c r="Q3284" s="9"/>
    </row>
    <row r="3285" spans="1:17" ht="15.75" customHeight="1">
      <c r="A3285" s="52"/>
      <c r="B3285" s="9" t="s">
        <v>2791</v>
      </c>
      <c r="C3285" s="52"/>
      <c r="D3285" s="52"/>
      <c r="E3285" s="58"/>
      <c r="F3285" s="58"/>
      <c r="G3285" s="60"/>
      <c r="H3285" s="58"/>
      <c r="I3285" s="58"/>
      <c r="J3285" s="58"/>
      <c r="K3285" s="61"/>
      <c r="L3285" s="44"/>
      <c r="M3285" s="44"/>
      <c r="N3285" s="59"/>
      <c r="O3285" s="9"/>
      <c r="P3285" s="9"/>
      <c r="Q3285" s="9"/>
    </row>
    <row r="3286" spans="1:17" ht="15.75" customHeight="1">
      <c r="A3286" s="52"/>
      <c r="B3286" s="9" t="s">
        <v>2032</v>
      </c>
      <c r="C3286" s="52"/>
      <c r="D3286" s="52"/>
      <c r="E3286" s="58"/>
      <c r="F3286" s="58"/>
      <c r="G3286" s="60"/>
      <c r="H3286" s="58"/>
      <c r="I3286" s="58"/>
      <c r="J3286" s="58"/>
      <c r="K3286" s="61"/>
      <c r="L3286" s="44"/>
      <c r="M3286" s="44"/>
      <c r="N3286" s="59"/>
      <c r="O3286" s="9"/>
      <c r="P3286" s="9"/>
      <c r="Q3286" s="9"/>
    </row>
    <row r="3287" spans="1:17" ht="15.75" customHeight="1">
      <c r="A3287" s="52"/>
      <c r="B3287" s="9" t="s">
        <v>1476</v>
      </c>
      <c r="C3287" s="52"/>
      <c r="D3287" s="52"/>
      <c r="E3287" s="58"/>
      <c r="F3287" s="58"/>
      <c r="G3287" s="60"/>
      <c r="H3287" s="58"/>
      <c r="I3287" s="58"/>
      <c r="J3287" s="58"/>
      <c r="K3287" s="61"/>
      <c r="L3287" s="44"/>
      <c r="M3287" s="44"/>
      <c r="N3287" s="59"/>
      <c r="O3287" s="9"/>
      <c r="P3287" s="9"/>
      <c r="Q3287" s="9"/>
    </row>
    <row r="3288" spans="1:17" ht="15.75" customHeight="1">
      <c r="A3288" s="52"/>
      <c r="B3288" s="9" t="s">
        <v>2469</v>
      </c>
      <c r="C3288" s="52"/>
      <c r="D3288" s="52"/>
      <c r="E3288" s="58"/>
      <c r="F3288" s="58"/>
      <c r="G3288" s="60"/>
      <c r="H3288" s="58"/>
      <c r="I3288" s="58"/>
      <c r="J3288" s="58"/>
      <c r="K3288" s="61"/>
      <c r="L3288" s="44"/>
      <c r="M3288" s="44"/>
      <c r="N3288" s="59"/>
      <c r="O3288" s="9"/>
      <c r="P3288" s="9"/>
      <c r="Q3288" s="9"/>
    </row>
    <row r="3289" spans="1:17" ht="15.75" customHeight="1">
      <c r="A3289" s="52"/>
      <c r="B3289" s="9" t="s">
        <v>2301</v>
      </c>
      <c r="C3289" s="52"/>
      <c r="D3289" s="52"/>
      <c r="E3289" s="58"/>
      <c r="F3289" s="58"/>
      <c r="G3289" s="60"/>
      <c r="H3289" s="58"/>
      <c r="I3289" s="58"/>
      <c r="J3289" s="58"/>
      <c r="K3289" s="61"/>
      <c r="L3289" s="44"/>
      <c r="M3289" s="44"/>
      <c r="N3289" s="59"/>
      <c r="O3289" s="9"/>
      <c r="P3289" s="9"/>
      <c r="Q3289" s="9"/>
    </row>
    <row r="3290" spans="1:17" ht="15.75" customHeight="1">
      <c r="A3290" s="52"/>
      <c r="B3290" s="9" t="s">
        <v>2764</v>
      </c>
      <c r="C3290" s="52"/>
      <c r="D3290" s="52"/>
      <c r="E3290" s="58"/>
      <c r="F3290" s="58"/>
      <c r="G3290" s="60"/>
      <c r="H3290" s="58"/>
      <c r="I3290" s="58"/>
      <c r="J3290" s="58"/>
      <c r="K3290" s="61"/>
      <c r="L3290" s="44"/>
      <c r="M3290" s="44"/>
      <c r="N3290" s="59"/>
      <c r="O3290" s="9"/>
      <c r="P3290" s="9"/>
      <c r="Q3290" s="9"/>
    </row>
    <row r="3291" spans="1:17" ht="15.75" customHeight="1">
      <c r="A3291" s="52"/>
      <c r="B3291" s="9" t="s">
        <v>1383</v>
      </c>
      <c r="C3291" s="52"/>
      <c r="D3291" s="52"/>
      <c r="E3291" s="62"/>
      <c r="F3291" s="58"/>
      <c r="G3291" s="60"/>
      <c r="H3291" s="58"/>
      <c r="I3291" s="58"/>
      <c r="J3291" s="58"/>
      <c r="K3291" s="61"/>
      <c r="L3291" s="44"/>
      <c r="M3291" s="44"/>
      <c r="N3291" s="59"/>
      <c r="O3291" s="9"/>
      <c r="P3291" s="9"/>
      <c r="Q3291" s="9"/>
    </row>
    <row r="3292" spans="1:17" ht="15.75" customHeight="1">
      <c r="A3292" s="52"/>
      <c r="B3292" s="9" t="s">
        <v>1022</v>
      </c>
      <c r="C3292" s="52"/>
      <c r="D3292" s="52"/>
      <c r="E3292" s="58"/>
      <c r="F3292" s="58"/>
      <c r="G3292" s="60"/>
      <c r="H3292" s="58"/>
      <c r="I3292" s="58"/>
      <c r="J3292" s="58"/>
      <c r="K3292" s="61"/>
      <c r="L3292" s="44"/>
      <c r="M3292" s="44"/>
      <c r="N3292" s="59"/>
      <c r="O3292" s="9"/>
      <c r="P3292" s="9"/>
      <c r="Q3292" s="9"/>
    </row>
    <row r="3293" spans="1:17" ht="15.75" customHeight="1">
      <c r="A3293" s="52"/>
      <c r="B3293" s="9" t="s">
        <v>1667</v>
      </c>
      <c r="C3293" s="52"/>
      <c r="D3293" s="52"/>
      <c r="E3293" s="58"/>
      <c r="F3293" s="58"/>
      <c r="G3293" s="60"/>
      <c r="H3293" s="58"/>
      <c r="I3293" s="58"/>
      <c r="J3293" s="58"/>
      <c r="K3293" s="61"/>
      <c r="L3293" s="44"/>
      <c r="M3293" s="44"/>
      <c r="N3293" s="59"/>
      <c r="O3293" s="9"/>
      <c r="P3293" s="9"/>
      <c r="Q3293" s="9"/>
    </row>
    <row r="3294" spans="1:17" ht="15.75" customHeight="1">
      <c r="A3294" s="52"/>
      <c r="B3294" s="9" t="s">
        <v>1837</v>
      </c>
      <c r="C3294" s="52"/>
      <c r="D3294" s="52"/>
      <c r="E3294" s="58"/>
      <c r="F3294" s="58"/>
      <c r="G3294" s="60"/>
      <c r="H3294" s="58"/>
      <c r="I3294" s="58"/>
      <c r="J3294" s="58"/>
      <c r="K3294" s="61"/>
      <c r="L3294" s="44"/>
      <c r="M3294" s="44"/>
      <c r="N3294" s="59"/>
      <c r="O3294" s="9"/>
      <c r="P3294" s="9"/>
      <c r="Q3294" s="9"/>
    </row>
    <row r="3295" spans="1:17" ht="15.75" customHeight="1">
      <c r="A3295" s="52"/>
      <c r="B3295" s="9" t="s">
        <v>1138</v>
      </c>
      <c r="C3295" s="52"/>
      <c r="D3295" s="52"/>
      <c r="E3295" s="58"/>
      <c r="F3295" s="58"/>
      <c r="G3295" s="60"/>
      <c r="H3295" s="58"/>
      <c r="I3295" s="58"/>
      <c r="J3295" s="58"/>
      <c r="K3295" s="61"/>
      <c r="L3295" s="44"/>
      <c r="M3295" s="44"/>
      <c r="N3295" s="59"/>
      <c r="O3295" s="9"/>
      <c r="P3295" s="9"/>
      <c r="Q3295" s="9"/>
    </row>
    <row r="3296" spans="1:17" ht="15.75" customHeight="1">
      <c r="A3296" s="52"/>
      <c r="B3296" s="9" t="s">
        <v>96</v>
      </c>
      <c r="C3296" s="52"/>
      <c r="D3296" s="52"/>
      <c r="E3296" s="58"/>
      <c r="F3296" s="58"/>
      <c r="G3296" s="60"/>
      <c r="H3296" s="58"/>
      <c r="I3296" s="58"/>
      <c r="J3296" s="58"/>
      <c r="K3296" s="61"/>
      <c r="L3296" s="44"/>
      <c r="M3296" s="44"/>
      <c r="N3296" s="59"/>
      <c r="O3296" s="9"/>
      <c r="P3296" s="9"/>
      <c r="Q3296" s="9"/>
    </row>
    <row r="3297" spans="1:17" ht="15.75" customHeight="1">
      <c r="A3297" s="52"/>
      <c r="B3297" s="9" t="s">
        <v>993</v>
      </c>
      <c r="C3297" s="52"/>
      <c r="D3297" s="52"/>
      <c r="E3297" s="58"/>
      <c r="F3297" s="58"/>
      <c r="G3297" s="60"/>
      <c r="H3297" s="58"/>
      <c r="I3297" s="58"/>
      <c r="J3297" s="58"/>
      <c r="K3297" s="61"/>
      <c r="L3297" s="44"/>
      <c r="M3297" s="44"/>
      <c r="N3297" s="59"/>
      <c r="O3297" s="9"/>
      <c r="P3297" s="9"/>
      <c r="Q3297" s="9"/>
    </row>
    <row r="3298" spans="1:17" ht="15.75" customHeight="1">
      <c r="A3298" s="52"/>
      <c r="B3298" s="9" t="s">
        <v>2474</v>
      </c>
      <c r="C3298" s="52"/>
      <c r="D3298" s="52"/>
      <c r="E3298" s="58"/>
      <c r="F3298" s="58"/>
      <c r="G3298" s="60"/>
      <c r="H3298" s="58"/>
      <c r="I3298" s="58"/>
      <c r="J3298" s="58"/>
      <c r="K3298" s="61"/>
      <c r="L3298" s="44"/>
      <c r="M3298" s="44"/>
      <c r="N3298" s="59"/>
      <c r="O3298" s="9"/>
      <c r="P3298" s="9"/>
      <c r="Q3298" s="9"/>
    </row>
    <row r="3299" spans="1:17" ht="15.75" customHeight="1">
      <c r="A3299" s="52"/>
      <c r="B3299" s="9" t="s">
        <v>1000</v>
      </c>
      <c r="C3299" s="52"/>
      <c r="D3299" s="52"/>
      <c r="E3299" s="58"/>
      <c r="F3299" s="58"/>
      <c r="G3299" s="60"/>
      <c r="H3299" s="58"/>
      <c r="I3299" s="58"/>
      <c r="J3299" s="58"/>
      <c r="K3299" s="61"/>
      <c r="L3299" s="44"/>
      <c r="M3299" s="44"/>
      <c r="N3299" s="59"/>
      <c r="O3299" s="9"/>
      <c r="P3299" s="9"/>
      <c r="Q3299" s="9"/>
    </row>
    <row r="3300" spans="1:17" ht="15.75" customHeight="1">
      <c r="A3300" s="52"/>
      <c r="B3300" s="9" t="s">
        <v>433</v>
      </c>
      <c r="C3300" s="52"/>
      <c r="D3300" s="52"/>
      <c r="E3300" s="58"/>
      <c r="F3300" s="58"/>
      <c r="G3300" s="60"/>
      <c r="H3300" s="58"/>
      <c r="I3300" s="58"/>
      <c r="J3300" s="58"/>
      <c r="K3300" s="61"/>
      <c r="L3300" s="44"/>
      <c r="M3300" s="44"/>
      <c r="N3300" s="59"/>
      <c r="O3300" s="9"/>
      <c r="P3300" s="9"/>
      <c r="Q3300" s="9"/>
    </row>
    <row r="3301" spans="1:17" ht="15.75" customHeight="1">
      <c r="A3301" s="52"/>
      <c r="B3301" s="9" t="s">
        <v>991</v>
      </c>
      <c r="C3301" s="52"/>
      <c r="D3301" s="52"/>
      <c r="E3301" s="58"/>
      <c r="F3301" s="58"/>
      <c r="G3301" s="60"/>
      <c r="H3301" s="58"/>
      <c r="I3301" s="58"/>
      <c r="J3301" s="58"/>
      <c r="K3301" s="61"/>
      <c r="L3301" s="44"/>
      <c r="M3301" s="44"/>
      <c r="N3301" s="59"/>
      <c r="O3301" s="9"/>
      <c r="P3301" s="9"/>
      <c r="Q3301" s="9"/>
    </row>
    <row r="3302" spans="1:17" ht="15.75" customHeight="1">
      <c r="A3302" s="52"/>
      <c r="B3302" s="9" t="s">
        <v>610</v>
      </c>
      <c r="C3302" s="52"/>
      <c r="D3302" s="52"/>
      <c r="E3302" s="58"/>
      <c r="F3302" s="58"/>
      <c r="G3302" s="60"/>
      <c r="H3302" s="58"/>
      <c r="I3302" s="58"/>
      <c r="J3302" s="58"/>
      <c r="K3302" s="61"/>
      <c r="L3302" s="44"/>
      <c r="M3302" s="44"/>
      <c r="N3302" s="59"/>
      <c r="O3302" s="9"/>
      <c r="P3302" s="9"/>
      <c r="Q3302" s="9"/>
    </row>
    <row r="3303" spans="1:17" ht="15.75" customHeight="1">
      <c r="A3303" s="52"/>
      <c r="B3303" s="9" t="s">
        <v>2806</v>
      </c>
      <c r="C3303" s="52"/>
      <c r="D3303" s="52"/>
      <c r="E3303" s="58"/>
      <c r="F3303" s="58"/>
      <c r="G3303" s="60"/>
      <c r="H3303" s="58"/>
      <c r="I3303" s="58"/>
      <c r="J3303" s="58"/>
      <c r="K3303" s="61"/>
      <c r="L3303" s="44"/>
      <c r="M3303" s="44"/>
      <c r="N3303" s="59"/>
      <c r="O3303" s="9"/>
      <c r="P3303" s="9"/>
      <c r="Q3303" s="9"/>
    </row>
    <row r="3304" spans="1:17" ht="15.75" customHeight="1">
      <c r="A3304" s="52"/>
      <c r="B3304" s="9" t="s">
        <v>1768</v>
      </c>
      <c r="C3304" s="52"/>
      <c r="D3304" s="52"/>
      <c r="E3304" s="58"/>
      <c r="F3304" s="58"/>
      <c r="G3304" s="60"/>
      <c r="H3304" s="58"/>
      <c r="I3304" s="58"/>
      <c r="J3304" s="58"/>
      <c r="K3304" s="61"/>
      <c r="L3304" s="44"/>
      <c r="M3304" s="44"/>
      <c r="N3304" s="59"/>
      <c r="O3304" s="9"/>
      <c r="P3304" s="9"/>
      <c r="Q3304" s="9"/>
    </row>
    <row r="3305" spans="1:17" ht="15.75" customHeight="1">
      <c r="A3305" s="52"/>
      <c r="B3305" s="9" t="s">
        <v>2815</v>
      </c>
      <c r="C3305" s="52"/>
      <c r="D3305" s="52"/>
      <c r="E3305" s="58"/>
      <c r="F3305" s="58"/>
      <c r="G3305" s="60"/>
      <c r="H3305" s="58"/>
      <c r="I3305" s="58"/>
      <c r="J3305" s="58"/>
      <c r="K3305" s="61"/>
      <c r="L3305" s="44"/>
      <c r="M3305" s="44"/>
      <c r="N3305" s="59"/>
      <c r="O3305" s="9"/>
      <c r="P3305" s="9"/>
      <c r="Q3305" s="9"/>
    </row>
    <row r="3306" spans="1:17" ht="15.75" customHeight="1">
      <c r="A3306" s="52"/>
      <c r="B3306" s="9" t="s">
        <v>1344</v>
      </c>
      <c r="C3306" s="52"/>
      <c r="D3306" s="52"/>
      <c r="E3306" s="62"/>
      <c r="F3306" s="58"/>
      <c r="G3306" s="60"/>
      <c r="H3306" s="58"/>
      <c r="I3306" s="58"/>
      <c r="J3306" s="58"/>
      <c r="K3306" s="61"/>
      <c r="L3306" s="44"/>
      <c r="M3306" s="44"/>
      <c r="N3306" s="59"/>
      <c r="O3306" s="9"/>
      <c r="P3306" s="9"/>
      <c r="Q3306" s="9"/>
    </row>
    <row r="3307" spans="1:17" ht="15.75" customHeight="1">
      <c r="A3307" s="52"/>
      <c r="B3307" s="9" t="s">
        <v>1231</v>
      </c>
      <c r="C3307" s="52"/>
      <c r="D3307" s="52"/>
      <c r="E3307" s="58"/>
      <c r="F3307" s="58"/>
      <c r="G3307" s="60"/>
      <c r="H3307" s="58"/>
      <c r="I3307" s="58"/>
      <c r="J3307" s="58"/>
      <c r="K3307" s="61"/>
      <c r="L3307" s="44"/>
      <c r="M3307" s="44"/>
      <c r="N3307" s="59"/>
      <c r="O3307" s="9"/>
      <c r="P3307" s="9"/>
      <c r="Q3307" s="9"/>
    </row>
    <row r="3308" spans="1:17" ht="15.75" customHeight="1">
      <c r="A3308" s="52"/>
      <c r="B3308" s="9" t="s">
        <v>198</v>
      </c>
      <c r="C3308" s="52"/>
      <c r="D3308" s="52"/>
      <c r="E3308" s="58"/>
      <c r="F3308" s="58"/>
      <c r="G3308" s="60"/>
      <c r="H3308" s="58"/>
      <c r="I3308" s="58"/>
      <c r="J3308" s="58"/>
      <c r="K3308" s="61"/>
      <c r="L3308" s="44"/>
      <c r="M3308" s="44"/>
      <c r="N3308" s="59"/>
      <c r="O3308" s="9"/>
      <c r="P3308" s="9"/>
      <c r="Q3308" s="9"/>
    </row>
    <row r="3309" spans="1:17" ht="15.75" customHeight="1">
      <c r="A3309" s="52"/>
      <c r="B3309" s="9" t="s">
        <v>2816</v>
      </c>
      <c r="C3309" s="52"/>
      <c r="D3309" s="52"/>
      <c r="E3309" s="58"/>
      <c r="F3309" s="58"/>
      <c r="G3309" s="60"/>
      <c r="H3309" s="58"/>
      <c r="I3309" s="58"/>
      <c r="J3309" s="58"/>
      <c r="K3309" s="61"/>
      <c r="L3309" s="44"/>
      <c r="M3309" s="44"/>
      <c r="N3309" s="59"/>
      <c r="O3309" s="9"/>
      <c r="P3309" s="9"/>
      <c r="Q3309" s="9"/>
    </row>
    <row r="3310" spans="1:17" ht="15.75" customHeight="1">
      <c r="A3310" s="52"/>
      <c r="B3310" s="9" t="s">
        <v>1743</v>
      </c>
      <c r="C3310" s="52"/>
      <c r="D3310" s="52"/>
      <c r="E3310" s="58"/>
      <c r="F3310" s="58"/>
      <c r="G3310" s="60"/>
      <c r="H3310" s="58"/>
      <c r="I3310" s="58"/>
      <c r="J3310" s="58"/>
      <c r="K3310" s="61"/>
      <c r="L3310" s="44"/>
      <c r="M3310" s="44"/>
      <c r="N3310" s="59"/>
      <c r="O3310" s="9"/>
      <c r="P3310" s="9"/>
      <c r="Q3310" s="9"/>
    </row>
    <row r="3311" spans="1:17" ht="15.75" customHeight="1">
      <c r="A3311" s="52"/>
      <c r="B3311" s="9" t="s">
        <v>221</v>
      </c>
      <c r="C3311" s="52"/>
      <c r="D3311" s="52"/>
      <c r="E3311" s="58"/>
      <c r="F3311" s="58"/>
      <c r="G3311" s="60"/>
      <c r="H3311" s="58"/>
      <c r="I3311" s="58"/>
      <c r="J3311" s="58"/>
      <c r="K3311" s="61"/>
      <c r="L3311" s="44"/>
      <c r="M3311" s="44"/>
      <c r="N3311" s="59"/>
      <c r="O3311" s="9"/>
      <c r="P3311" s="9"/>
      <c r="Q3311" s="9"/>
    </row>
    <row r="3312" spans="1:17" ht="15.75" customHeight="1">
      <c r="A3312" s="52"/>
      <c r="B3312" s="9" t="s">
        <v>978</v>
      </c>
      <c r="C3312" s="52"/>
      <c r="D3312" s="52"/>
      <c r="E3312" s="62"/>
      <c r="F3312" s="58"/>
      <c r="G3312" s="60"/>
      <c r="H3312" s="58"/>
      <c r="I3312" s="58"/>
      <c r="J3312" s="58"/>
      <c r="K3312" s="61"/>
      <c r="L3312" s="44"/>
      <c r="M3312" s="44"/>
      <c r="N3312" s="59"/>
      <c r="O3312" s="9"/>
      <c r="P3312" s="9"/>
      <c r="Q3312" s="9"/>
    </row>
    <row r="3313" spans="1:17" ht="15.75" customHeight="1">
      <c r="A3313" s="52"/>
      <c r="B3313" s="9" t="s">
        <v>1008</v>
      </c>
      <c r="C3313" s="52"/>
      <c r="D3313" s="52"/>
      <c r="E3313" s="58"/>
      <c r="F3313" s="58"/>
      <c r="G3313" s="60"/>
      <c r="H3313" s="58"/>
      <c r="I3313" s="58"/>
      <c r="J3313" s="58"/>
      <c r="K3313" s="61"/>
      <c r="L3313" s="44"/>
      <c r="M3313" s="44"/>
      <c r="N3313" s="59"/>
      <c r="O3313" s="9"/>
      <c r="P3313" s="9"/>
      <c r="Q3313" s="9"/>
    </row>
    <row r="3314" spans="1:17" ht="15.75" customHeight="1">
      <c r="A3314" s="52"/>
      <c r="B3314" s="9" t="s">
        <v>1008</v>
      </c>
      <c r="C3314" s="52"/>
      <c r="D3314" s="52"/>
      <c r="E3314" s="58"/>
      <c r="F3314" s="58"/>
      <c r="G3314" s="60"/>
      <c r="H3314" s="58"/>
      <c r="I3314" s="58"/>
      <c r="J3314" s="58"/>
      <c r="K3314" s="61"/>
      <c r="L3314" s="44"/>
      <c r="M3314" s="44"/>
      <c r="N3314" s="59"/>
      <c r="O3314" s="9"/>
      <c r="P3314" s="9"/>
      <c r="Q3314" s="9"/>
    </row>
    <row r="3315" spans="1:17" ht="15.75" customHeight="1">
      <c r="A3315" s="52"/>
      <c r="B3315" s="9" t="s">
        <v>983</v>
      </c>
      <c r="C3315" s="52"/>
      <c r="D3315" s="52"/>
      <c r="E3315" s="58"/>
      <c r="F3315" s="58"/>
      <c r="G3315" s="60"/>
      <c r="H3315" s="58"/>
      <c r="I3315" s="58"/>
      <c r="J3315" s="58"/>
      <c r="K3315" s="61"/>
      <c r="L3315" s="44"/>
      <c r="M3315" s="44"/>
      <c r="N3315" s="59"/>
      <c r="O3315" s="9"/>
      <c r="P3315" s="9"/>
      <c r="Q3315" s="9"/>
    </row>
    <row r="3316" spans="1:17" ht="15.75" customHeight="1">
      <c r="A3316" s="52"/>
      <c r="B3316" s="9" t="s">
        <v>2820</v>
      </c>
      <c r="C3316" s="52"/>
      <c r="D3316" s="52"/>
      <c r="E3316" s="58"/>
      <c r="F3316" s="58"/>
      <c r="G3316" s="60"/>
      <c r="H3316" s="58"/>
      <c r="I3316" s="58"/>
      <c r="J3316" s="58"/>
      <c r="K3316" s="61"/>
      <c r="L3316" s="44"/>
      <c r="M3316" s="44"/>
      <c r="N3316" s="59"/>
      <c r="O3316" s="9"/>
      <c r="P3316" s="9"/>
      <c r="Q3316" s="9"/>
    </row>
    <row r="3317" spans="1:17" ht="15.75" customHeight="1">
      <c r="A3317" s="52"/>
      <c r="B3317" s="9" t="s">
        <v>1048</v>
      </c>
      <c r="C3317" s="52"/>
      <c r="D3317" s="52"/>
      <c r="E3317" s="58"/>
      <c r="F3317" s="58"/>
      <c r="G3317" s="60"/>
      <c r="H3317" s="58"/>
      <c r="I3317" s="58"/>
      <c r="J3317" s="58"/>
      <c r="K3317" s="61"/>
      <c r="L3317" s="44"/>
      <c r="M3317" s="44"/>
      <c r="N3317" s="59"/>
      <c r="O3317" s="9"/>
      <c r="P3317" s="9"/>
      <c r="Q3317" s="9"/>
    </row>
    <row r="3318" spans="1:17" ht="15.75" customHeight="1">
      <c r="A3318" s="52"/>
      <c r="B3318" s="9" t="s">
        <v>1004</v>
      </c>
      <c r="C3318" s="52"/>
      <c r="D3318" s="52"/>
      <c r="E3318" s="58"/>
      <c r="F3318" s="58"/>
      <c r="G3318" s="60"/>
      <c r="H3318" s="58"/>
      <c r="I3318" s="58"/>
      <c r="J3318" s="58"/>
      <c r="K3318" s="61"/>
      <c r="L3318" s="44"/>
      <c r="M3318" s="44"/>
      <c r="N3318" s="59"/>
      <c r="O3318" s="9"/>
      <c r="P3318" s="9"/>
      <c r="Q3318" s="9"/>
    </row>
    <row r="3319" spans="1:17" ht="15.75" customHeight="1">
      <c r="A3319" s="52"/>
      <c r="B3319" s="9" t="s">
        <v>457</v>
      </c>
      <c r="C3319" s="52"/>
      <c r="D3319" s="52"/>
      <c r="E3319" s="58"/>
      <c r="F3319" s="58"/>
      <c r="G3319" s="60"/>
      <c r="H3319" s="58"/>
      <c r="I3319" s="58"/>
      <c r="J3319" s="58"/>
      <c r="K3319" s="61"/>
      <c r="L3319" s="44"/>
      <c r="M3319" s="44"/>
      <c r="N3319" s="59"/>
      <c r="O3319" s="9"/>
      <c r="P3319" s="9"/>
      <c r="Q3319" s="9"/>
    </row>
    <row r="3320" spans="1:17" ht="15.75" customHeight="1">
      <c r="A3320" s="52"/>
      <c r="B3320" s="9" t="s">
        <v>2204</v>
      </c>
      <c r="C3320" s="52"/>
      <c r="D3320" s="52"/>
      <c r="E3320" s="58"/>
      <c r="F3320" s="58"/>
      <c r="G3320" s="60"/>
      <c r="H3320" s="58"/>
      <c r="I3320" s="58"/>
      <c r="J3320" s="58"/>
      <c r="K3320" s="61"/>
      <c r="L3320" s="44"/>
      <c r="M3320" s="44"/>
      <c r="N3320" s="59"/>
      <c r="O3320" s="9"/>
      <c r="P3320" s="9"/>
      <c r="Q3320" s="9"/>
    </row>
    <row r="3321" spans="1:17" ht="15.75" customHeight="1">
      <c r="A3321" s="52"/>
      <c r="B3321" s="9" t="s">
        <v>2824</v>
      </c>
      <c r="C3321" s="52"/>
      <c r="D3321" s="52"/>
      <c r="E3321" s="58"/>
      <c r="F3321" s="58"/>
      <c r="G3321" s="60"/>
      <c r="H3321" s="58"/>
      <c r="I3321" s="58"/>
      <c r="J3321" s="58"/>
      <c r="K3321" s="61"/>
      <c r="L3321" s="44"/>
      <c r="M3321" s="44"/>
      <c r="N3321" s="59"/>
      <c r="O3321" s="9"/>
      <c r="P3321" s="9"/>
      <c r="Q3321" s="9"/>
    </row>
    <row r="3322" spans="1:17" ht="15.75" customHeight="1">
      <c r="A3322" s="52"/>
      <c r="B3322" s="9" t="s">
        <v>2825</v>
      </c>
      <c r="C3322" s="52"/>
      <c r="D3322" s="52"/>
      <c r="E3322" s="58"/>
      <c r="F3322" s="58"/>
      <c r="G3322" s="60"/>
      <c r="H3322" s="58"/>
      <c r="I3322" s="58"/>
      <c r="J3322" s="58"/>
      <c r="K3322" s="61"/>
      <c r="L3322" s="44"/>
      <c r="M3322" s="44"/>
      <c r="N3322" s="59"/>
      <c r="O3322" s="9"/>
      <c r="P3322" s="9"/>
      <c r="Q3322" s="9"/>
    </row>
    <row r="3323" spans="1:17" ht="15.75" customHeight="1">
      <c r="A3323" s="52"/>
      <c r="B3323" s="9" t="s">
        <v>2304</v>
      </c>
      <c r="C3323" s="52"/>
      <c r="D3323" s="52"/>
      <c r="E3323" s="58"/>
      <c r="F3323" s="58"/>
      <c r="G3323" s="60"/>
      <c r="H3323" s="58"/>
      <c r="I3323" s="58"/>
      <c r="J3323" s="58"/>
      <c r="K3323" s="61"/>
      <c r="L3323" s="44"/>
      <c r="M3323" s="44"/>
      <c r="N3323" s="59"/>
      <c r="O3323" s="9"/>
      <c r="P3323" s="9"/>
      <c r="Q3323" s="9"/>
    </row>
    <row r="3324" spans="1:17" ht="15.75" customHeight="1">
      <c r="A3324" s="52"/>
      <c r="B3324" s="9" t="s">
        <v>2478</v>
      </c>
      <c r="C3324" s="52"/>
      <c r="D3324" s="52"/>
      <c r="E3324" s="58"/>
      <c r="F3324" s="58"/>
      <c r="G3324" s="60"/>
      <c r="H3324" s="58"/>
      <c r="I3324" s="58"/>
      <c r="J3324" s="58"/>
      <c r="K3324" s="61"/>
      <c r="L3324" s="44"/>
      <c r="M3324" s="44"/>
      <c r="N3324" s="59"/>
      <c r="O3324" s="9"/>
      <c r="P3324" s="9"/>
      <c r="Q3324" s="9"/>
    </row>
    <row r="3325" spans="1:17" ht="15.75" customHeight="1">
      <c r="A3325" s="52"/>
      <c r="B3325" s="9" t="s">
        <v>2835</v>
      </c>
      <c r="C3325" s="52"/>
      <c r="D3325" s="52"/>
      <c r="E3325" s="58"/>
      <c r="F3325" s="58"/>
      <c r="G3325" s="60"/>
      <c r="H3325" s="58"/>
      <c r="I3325" s="58"/>
      <c r="J3325" s="58"/>
      <c r="K3325" s="61"/>
      <c r="L3325" s="44"/>
      <c r="M3325" s="44"/>
      <c r="N3325" s="59"/>
      <c r="O3325" s="9"/>
      <c r="P3325" s="9"/>
      <c r="Q3325" s="9"/>
    </row>
    <row r="3326" spans="1:17" ht="15.75" customHeight="1">
      <c r="A3326" s="52"/>
      <c r="B3326" s="9" t="s">
        <v>2479</v>
      </c>
      <c r="C3326" s="52"/>
      <c r="D3326" s="52"/>
      <c r="E3326" s="58"/>
      <c r="F3326" s="58"/>
      <c r="G3326" s="60"/>
      <c r="H3326" s="58"/>
      <c r="I3326" s="58"/>
      <c r="J3326" s="58"/>
      <c r="K3326" s="61"/>
      <c r="L3326" s="44"/>
      <c r="M3326" s="44"/>
      <c r="N3326" s="59"/>
      <c r="O3326" s="9"/>
      <c r="P3326" s="9"/>
      <c r="Q3326" s="9"/>
    </row>
    <row r="3327" spans="1:17" ht="15.75" customHeight="1">
      <c r="A3327" s="52"/>
      <c r="B3327" s="9" t="s">
        <v>2305</v>
      </c>
      <c r="C3327" s="52"/>
      <c r="D3327" s="52"/>
      <c r="E3327" s="58"/>
      <c r="F3327" s="58"/>
      <c r="G3327" s="60"/>
      <c r="H3327" s="58"/>
      <c r="I3327" s="58"/>
      <c r="J3327" s="58"/>
      <c r="K3327" s="61"/>
      <c r="L3327" s="44"/>
      <c r="M3327" s="44"/>
      <c r="N3327" s="59"/>
      <c r="O3327" s="9"/>
      <c r="P3327" s="9"/>
      <c r="Q3327" s="9"/>
    </row>
    <row r="3328" spans="1:17" ht="15.75" customHeight="1">
      <c r="A3328" s="52"/>
      <c r="B3328" s="9" t="s">
        <v>2842</v>
      </c>
      <c r="C3328" s="52"/>
      <c r="D3328" s="52"/>
      <c r="E3328" s="58"/>
      <c r="F3328" s="58"/>
      <c r="G3328" s="60"/>
      <c r="H3328" s="58"/>
      <c r="I3328" s="58"/>
      <c r="J3328" s="58"/>
      <c r="K3328" s="61"/>
      <c r="L3328" s="44"/>
      <c r="M3328" s="44"/>
      <c r="N3328" s="59"/>
      <c r="O3328" s="9"/>
      <c r="P3328" s="9"/>
      <c r="Q3328" s="9"/>
    </row>
    <row r="3329" spans="1:17" ht="15.75" customHeight="1">
      <c r="A3329" s="52"/>
      <c r="B3329" s="9" t="s">
        <v>1812</v>
      </c>
      <c r="C3329" s="52"/>
      <c r="D3329" s="52"/>
      <c r="E3329" s="58"/>
      <c r="F3329" s="58"/>
      <c r="G3329" s="60"/>
      <c r="H3329" s="58"/>
      <c r="I3329" s="58"/>
      <c r="J3329" s="58"/>
      <c r="K3329" s="61"/>
      <c r="L3329" s="44"/>
      <c r="M3329" s="44"/>
      <c r="N3329" s="59"/>
      <c r="O3329" s="9"/>
      <c r="P3329" s="9"/>
      <c r="Q3329" s="9"/>
    </row>
    <row r="3330" spans="1:17" ht="15.75" customHeight="1">
      <c r="A3330" s="52"/>
      <c r="B3330" s="9" t="s">
        <v>1762</v>
      </c>
      <c r="C3330" s="52"/>
      <c r="D3330" s="52"/>
      <c r="E3330" s="58"/>
      <c r="F3330" s="58"/>
      <c r="G3330" s="60"/>
      <c r="H3330" s="58"/>
      <c r="I3330" s="58"/>
      <c r="J3330" s="58"/>
      <c r="K3330" s="61"/>
      <c r="L3330" s="44"/>
      <c r="M3330" s="44"/>
      <c r="N3330" s="59"/>
      <c r="O3330" s="9"/>
      <c r="P3330" s="9"/>
      <c r="Q3330" s="9"/>
    </row>
    <row r="3331" spans="1:17" ht="15.75" customHeight="1">
      <c r="A3331" s="52"/>
      <c r="B3331" s="9" t="s">
        <v>1869</v>
      </c>
      <c r="C3331" s="52"/>
      <c r="D3331" s="52"/>
      <c r="E3331" s="58"/>
      <c r="F3331" s="58"/>
      <c r="G3331" s="60"/>
      <c r="H3331" s="58"/>
      <c r="I3331" s="58"/>
      <c r="J3331" s="58"/>
      <c r="K3331" s="61"/>
      <c r="L3331" s="44"/>
      <c r="M3331" s="44"/>
      <c r="N3331" s="59"/>
      <c r="O3331" s="9"/>
      <c r="P3331" s="9"/>
      <c r="Q3331" s="9"/>
    </row>
    <row r="3332" spans="1:17" ht="15.75" customHeight="1">
      <c r="A3332" s="52"/>
      <c r="B3332" s="9" t="s">
        <v>2847</v>
      </c>
      <c r="C3332" s="52"/>
      <c r="D3332" s="52"/>
      <c r="E3332" s="58"/>
      <c r="F3332" s="58"/>
      <c r="G3332" s="60"/>
      <c r="H3332" s="58"/>
      <c r="I3332" s="58"/>
      <c r="J3332" s="58"/>
      <c r="K3332" s="61"/>
      <c r="L3332" s="44"/>
      <c r="M3332" s="44"/>
      <c r="N3332" s="59"/>
      <c r="O3332" s="9"/>
      <c r="P3332" s="9"/>
      <c r="Q3332" s="9"/>
    </row>
    <row r="3333" spans="1:17" ht="15.75" customHeight="1">
      <c r="A3333" s="52"/>
      <c r="B3333" s="9" t="s">
        <v>2307</v>
      </c>
      <c r="C3333" s="52"/>
      <c r="D3333" s="52"/>
      <c r="E3333" s="62"/>
      <c r="F3333" s="58"/>
      <c r="G3333" s="60"/>
      <c r="H3333" s="62"/>
      <c r="I3333" s="58"/>
      <c r="J3333" s="58"/>
      <c r="K3333" s="61"/>
      <c r="L3333" s="44"/>
      <c r="M3333" s="44"/>
      <c r="N3333" s="59"/>
      <c r="O3333" s="9"/>
      <c r="P3333" s="9"/>
      <c r="Q3333" s="9"/>
    </row>
    <row r="3334" spans="1:17" ht="15.75" customHeight="1">
      <c r="A3334" s="52"/>
      <c r="B3334" s="9" t="s">
        <v>2206</v>
      </c>
      <c r="C3334" s="52"/>
      <c r="D3334" s="52"/>
      <c r="E3334" s="62"/>
      <c r="F3334" s="58"/>
      <c r="G3334" s="60"/>
      <c r="H3334" s="62"/>
      <c r="I3334" s="58"/>
      <c r="J3334" s="58"/>
      <c r="K3334" s="61"/>
      <c r="L3334" s="44"/>
      <c r="M3334" s="44"/>
      <c r="N3334" s="59"/>
      <c r="O3334" s="9"/>
      <c r="P3334" s="9"/>
      <c r="Q3334" s="9"/>
    </row>
    <row r="3335" spans="1:17" ht="15.75" customHeight="1">
      <c r="A3335" s="52"/>
      <c r="B3335" s="9" t="s">
        <v>1030</v>
      </c>
      <c r="C3335" s="52"/>
      <c r="D3335" s="52"/>
      <c r="E3335" s="58"/>
      <c r="F3335" s="58"/>
      <c r="G3335" s="60"/>
      <c r="H3335" s="58"/>
      <c r="I3335" s="58"/>
      <c r="J3335" s="58"/>
      <c r="K3335" s="61"/>
      <c r="L3335" s="44"/>
      <c r="M3335" s="44"/>
      <c r="N3335" s="59"/>
      <c r="O3335" s="9"/>
      <c r="P3335" s="9"/>
      <c r="Q3335" s="9"/>
    </row>
    <row r="3336" spans="1:17" ht="15.75" customHeight="1">
      <c r="A3336" s="52"/>
      <c r="B3336" s="9" t="s">
        <v>2849</v>
      </c>
      <c r="C3336" s="52"/>
      <c r="D3336" s="52"/>
      <c r="E3336" s="58"/>
      <c r="F3336" s="58"/>
      <c r="G3336" s="60"/>
      <c r="H3336" s="58"/>
      <c r="I3336" s="58"/>
      <c r="J3336" s="58"/>
      <c r="K3336" s="61"/>
      <c r="L3336" s="44"/>
      <c r="M3336" s="44"/>
      <c r="N3336" s="59"/>
      <c r="O3336" s="9"/>
      <c r="P3336" s="9"/>
      <c r="Q3336" s="9"/>
    </row>
    <row r="3337" spans="1:17" ht="15.75" customHeight="1">
      <c r="A3337" s="52"/>
      <c r="B3337" s="9" t="s">
        <v>2308</v>
      </c>
      <c r="C3337" s="52"/>
      <c r="D3337" s="52"/>
      <c r="E3337" s="58"/>
      <c r="F3337" s="58"/>
      <c r="G3337" s="60"/>
      <c r="H3337" s="58"/>
      <c r="I3337" s="58"/>
      <c r="J3337" s="58"/>
      <c r="K3337" s="61"/>
      <c r="L3337" s="44"/>
      <c r="M3337" s="44"/>
      <c r="N3337" s="59"/>
      <c r="O3337" s="9"/>
      <c r="P3337" s="9"/>
      <c r="Q3337" s="9"/>
    </row>
    <row r="3338" spans="1:17" ht="15.75" customHeight="1">
      <c r="A3338" s="52"/>
      <c r="B3338" s="9" t="s">
        <v>2850</v>
      </c>
      <c r="C3338" s="52"/>
      <c r="D3338" s="52"/>
      <c r="E3338" s="58"/>
      <c r="F3338" s="58"/>
      <c r="G3338" s="60"/>
      <c r="H3338" s="58"/>
      <c r="I3338" s="58"/>
      <c r="J3338" s="58"/>
      <c r="K3338" s="61"/>
      <c r="L3338" s="44"/>
      <c r="M3338" s="44"/>
      <c r="N3338" s="59"/>
      <c r="O3338" s="9"/>
      <c r="P3338" s="9"/>
      <c r="Q3338" s="9"/>
    </row>
    <row r="3339" spans="1:17" ht="15.75" customHeight="1">
      <c r="A3339" s="52"/>
      <c r="B3339" s="9" t="s">
        <v>1472</v>
      </c>
      <c r="C3339" s="52"/>
      <c r="D3339" s="52"/>
      <c r="E3339" s="62"/>
      <c r="F3339" s="58"/>
      <c r="G3339" s="60"/>
      <c r="H3339" s="58"/>
      <c r="I3339" s="58"/>
      <c r="J3339" s="58"/>
      <c r="K3339" s="61"/>
      <c r="L3339" s="44"/>
      <c r="M3339" s="44"/>
      <c r="N3339" s="59"/>
      <c r="O3339" s="9"/>
      <c r="P3339" s="9"/>
      <c r="Q3339" s="9"/>
    </row>
    <row r="3340" spans="1:17" ht="15.75" customHeight="1">
      <c r="A3340" s="52"/>
      <c r="B3340" s="9" t="s">
        <v>2089</v>
      </c>
      <c r="C3340" s="52"/>
      <c r="D3340" s="52"/>
      <c r="E3340" s="58"/>
      <c r="F3340" s="58"/>
      <c r="G3340" s="60"/>
      <c r="H3340" s="58"/>
      <c r="I3340" s="58"/>
      <c r="J3340" s="58"/>
      <c r="K3340" s="61"/>
      <c r="L3340" s="44"/>
      <c r="M3340" s="44"/>
      <c r="N3340" s="59"/>
      <c r="O3340" s="9"/>
      <c r="P3340" s="9"/>
      <c r="Q3340" s="9"/>
    </row>
    <row r="3341" spans="1:17" ht="15.75" customHeight="1">
      <c r="A3341" s="52"/>
      <c r="B3341" s="9" t="s">
        <v>981</v>
      </c>
      <c r="C3341" s="52"/>
      <c r="D3341" s="52"/>
      <c r="E3341" s="58"/>
      <c r="F3341" s="58"/>
      <c r="G3341" s="60"/>
      <c r="H3341" s="58"/>
      <c r="I3341" s="58"/>
      <c r="J3341" s="58"/>
      <c r="K3341" s="61"/>
      <c r="L3341" s="44"/>
      <c r="M3341" s="44"/>
      <c r="N3341" s="59"/>
      <c r="O3341" s="9"/>
      <c r="P3341" s="9"/>
      <c r="Q3341" s="9"/>
    </row>
    <row r="3342" spans="1:17" ht="15.75" customHeight="1">
      <c r="A3342" s="52"/>
      <c r="B3342" s="9" t="s">
        <v>964</v>
      </c>
      <c r="C3342" s="52"/>
      <c r="D3342" s="52"/>
      <c r="E3342" s="58"/>
      <c r="F3342" s="58"/>
      <c r="G3342" s="60"/>
      <c r="H3342" s="58"/>
      <c r="I3342" s="58"/>
      <c r="J3342" s="58"/>
      <c r="K3342" s="61"/>
      <c r="L3342" s="44"/>
      <c r="M3342" s="44"/>
      <c r="N3342" s="59"/>
      <c r="O3342" s="9"/>
      <c r="P3342" s="9"/>
      <c r="Q3342" s="9"/>
    </row>
    <row r="3343" spans="1:17" ht="15.75" customHeight="1">
      <c r="A3343" s="52"/>
      <c r="B3343" s="9" t="s">
        <v>1571</v>
      </c>
      <c r="C3343" s="52"/>
      <c r="D3343" s="52"/>
      <c r="E3343" s="58"/>
      <c r="F3343" s="58"/>
      <c r="G3343" s="60"/>
      <c r="H3343" s="58"/>
      <c r="I3343" s="58"/>
      <c r="J3343" s="58"/>
      <c r="K3343" s="61"/>
      <c r="L3343" s="44"/>
      <c r="M3343" s="44"/>
      <c r="N3343" s="59"/>
      <c r="O3343" s="9"/>
      <c r="P3343" s="9"/>
      <c r="Q3343" s="9"/>
    </row>
    <row r="3344" spans="1:17" ht="15.75" customHeight="1">
      <c r="A3344" s="52"/>
      <c r="B3344" s="9" t="s">
        <v>1260</v>
      </c>
      <c r="C3344" s="52"/>
      <c r="D3344" s="52"/>
      <c r="E3344" s="58"/>
      <c r="F3344" s="58"/>
      <c r="G3344" s="60"/>
      <c r="H3344" s="58"/>
      <c r="I3344" s="58"/>
      <c r="J3344" s="58"/>
      <c r="K3344" s="61"/>
      <c r="L3344" s="44"/>
      <c r="M3344" s="44"/>
      <c r="N3344" s="59"/>
      <c r="O3344" s="9"/>
      <c r="P3344" s="9"/>
      <c r="Q3344" s="9"/>
    </row>
    <row r="3345" spans="1:17" ht="15.75" customHeight="1">
      <c r="A3345" s="52"/>
      <c r="B3345" s="9" t="s">
        <v>2858</v>
      </c>
      <c r="C3345" s="52"/>
      <c r="D3345" s="52"/>
      <c r="E3345" s="58"/>
      <c r="F3345" s="58"/>
      <c r="G3345" s="60"/>
      <c r="H3345" s="58"/>
      <c r="I3345" s="58"/>
      <c r="J3345" s="58"/>
      <c r="K3345" s="61"/>
      <c r="L3345" s="44"/>
      <c r="M3345" s="44"/>
      <c r="N3345" s="59"/>
      <c r="O3345" s="9"/>
      <c r="P3345" s="9"/>
      <c r="Q3345" s="9"/>
    </row>
    <row r="3346" spans="1:17" ht="15.75" customHeight="1">
      <c r="A3346" s="52"/>
      <c r="B3346" s="9" t="s">
        <v>2860</v>
      </c>
      <c r="C3346" s="52"/>
      <c r="D3346" s="52"/>
      <c r="E3346" s="58"/>
      <c r="F3346" s="58"/>
      <c r="G3346" s="60"/>
      <c r="H3346" s="58"/>
      <c r="I3346" s="58"/>
      <c r="J3346" s="58"/>
      <c r="K3346" s="61"/>
      <c r="L3346" s="44"/>
      <c r="M3346" s="44"/>
      <c r="N3346" s="59"/>
      <c r="O3346" s="9"/>
      <c r="P3346" s="9"/>
      <c r="Q3346" s="9"/>
    </row>
    <row r="3347" spans="1:17" ht="15.75" customHeight="1">
      <c r="A3347" s="52"/>
      <c r="B3347" s="9" t="s">
        <v>2862</v>
      </c>
      <c r="C3347" s="52"/>
      <c r="D3347" s="52"/>
      <c r="E3347" s="58"/>
      <c r="F3347" s="58"/>
      <c r="G3347" s="60"/>
      <c r="H3347" s="58"/>
      <c r="I3347" s="58"/>
      <c r="J3347" s="58"/>
      <c r="K3347" s="61"/>
      <c r="L3347" s="44"/>
      <c r="M3347" s="44"/>
      <c r="N3347" s="59"/>
      <c r="O3347" s="9"/>
      <c r="P3347" s="9"/>
      <c r="Q3347" s="9"/>
    </row>
    <row r="3348" spans="1:17" ht="15.75" customHeight="1">
      <c r="A3348" s="52"/>
      <c r="B3348" s="9" t="s">
        <v>2208</v>
      </c>
      <c r="C3348" s="52"/>
      <c r="D3348" s="52"/>
      <c r="E3348" s="58"/>
      <c r="F3348" s="58"/>
      <c r="G3348" s="60"/>
      <c r="H3348" s="58"/>
      <c r="I3348" s="58"/>
      <c r="J3348" s="58"/>
      <c r="K3348" s="61"/>
      <c r="L3348" s="44"/>
      <c r="M3348" s="44"/>
      <c r="N3348" s="59"/>
      <c r="O3348" s="9"/>
      <c r="P3348" s="9"/>
      <c r="Q3348" s="9"/>
    </row>
    <row r="3349" spans="1:17" ht="15.75" customHeight="1">
      <c r="A3349" s="52"/>
      <c r="B3349" s="9" t="s">
        <v>1044</v>
      </c>
      <c r="C3349" s="52"/>
      <c r="D3349" s="52"/>
      <c r="E3349" s="58"/>
      <c r="F3349" s="58"/>
      <c r="G3349" s="60"/>
      <c r="H3349" s="58"/>
      <c r="I3349" s="58"/>
      <c r="J3349" s="58"/>
      <c r="K3349" s="61"/>
      <c r="L3349" s="44"/>
      <c r="M3349" s="44"/>
      <c r="N3349" s="59"/>
      <c r="O3349" s="9"/>
      <c r="P3349" s="9"/>
      <c r="Q3349" s="9"/>
    </row>
    <row r="3350" spans="1:17" ht="15.75" customHeight="1">
      <c r="A3350" s="52"/>
      <c r="B3350" s="9" t="s">
        <v>1045</v>
      </c>
      <c r="C3350" s="52"/>
      <c r="D3350" s="52"/>
      <c r="E3350" s="58"/>
      <c r="F3350" s="58"/>
      <c r="G3350" s="60"/>
      <c r="H3350" s="58"/>
      <c r="I3350" s="58"/>
      <c r="J3350" s="58"/>
      <c r="K3350" s="61"/>
      <c r="L3350" s="44"/>
      <c r="M3350" s="44"/>
      <c r="N3350" s="59"/>
      <c r="O3350" s="9"/>
      <c r="P3350" s="9"/>
      <c r="Q3350" s="9"/>
    </row>
    <row r="3351" spans="1:17" ht="15.75" customHeight="1">
      <c r="A3351" s="52"/>
      <c r="B3351" s="9" t="s">
        <v>1644</v>
      </c>
      <c r="C3351" s="52"/>
      <c r="D3351" s="52"/>
      <c r="E3351" s="58"/>
      <c r="F3351" s="58"/>
      <c r="G3351" s="60"/>
      <c r="H3351" s="58"/>
      <c r="I3351" s="58"/>
      <c r="J3351" s="58"/>
      <c r="K3351" s="61"/>
      <c r="L3351" s="44"/>
      <c r="M3351" s="44"/>
      <c r="N3351" s="59"/>
      <c r="O3351" s="9"/>
      <c r="P3351" s="9"/>
      <c r="Q3351" s="9"/>
    </row>
    <row r="3352" spans="1:17" ht="15.75" customHeight="1">
      <c r="A3352" s="52"/>
      <c r="B3352" s="9" t="s">
        <v>2866</v>
      </c>
      <c r="C3352" s="52"/>
      <c r="D3352" s="52"/>
      <c r="E3352" s="58"/>
      <c r="F3352" s="58"/>
      <c r="G3352" s="60"/>
      <c r="H3352" s="58"/>
      <c r="I3352" s="58"/>
      <c r="J3352" s="58"/>
      <c r="K3352" s="61"/>
      <c r="L3352" s="44"/>
      <c r="M3352" s="44"/>
      <c r="N3352" s="59"/>
      <c r="O3352" s="9"/>
      <c r="P3352" s="9"/>
      <c r="Q3352" s="9"/>
    </row>
    <row r="3353" spans="1:17" ht="15.75" customHeight="1">
      <c r="A3353" s="52"/>
      <c r="B3353" s="9" t="s">
        <v>1633</v>
      </c>
      <c r="C3353" s="52"/>
      <c r="D3353" s="52"/>
      <c r="E3353" s="58"/>
      <c r="F3353" s="58"/>
      <c r="G3353" s="60"/>
      <c r="H3353" s="58"/>
      <c r="I3353" s="58"/>
      <c r="J3353" s="58"/>
      <c r="K3353" s="61"/>
      <c r="L3353" s="44"/>
      <c r="M3353" s="44"/>
      <c r="N3353" s="59"/>
      <c r="O3353" s="9"/>
      <c r="P3353" s="9"/>
      <c r="Q3353" s="9"/>
    </row>
    <row r="3354" spans="1:17" ht="15.75" customHeight="1">
      <c r="A3354" s="52"/>
      <c r="B3354" s="9" t="s">
        <v>2491</v>
      </c>
      <c r="C3354" s="52"/>
      <c r="D3354" s="52"/>
      <c r="E3354" s="58"/>
      <c r="F3354" s="58"/>
      <c r="G3354" s="60"/>
      <c r="H3354" s="58"/>
      <c r="I3354" s="58"/>
      <c r="J3354" s="58"/>
      <c r="K3354" s="61"/>
      <c r="L3354" s="44"/>
      <c r="M3354" s="44"/>
      <c r="N3354" s="59"/>
      <c r="O3354" s="9"/>
      <c r="P3354" s="9"/>
      <c r="Q3354" s="9"/>
    </row>
    <row r="3355" spans="1:17" ht="15.75" customHeight="1">
      <c r="A3355" s="52"/>
      <c r="B3355" s="9" t="s">
        <v>2492</v>
      </c>
      <c r="C3355" s="52"/>
      <c r="D3355" s="52"/>
      <c r="E3355" s="58"/>
      <c r="F3355" s="58"/>
      <c r="G3355" s="60"/>
      <c r="H3355" s="58"/>
      <c r="I3355" s="58"/>
      <c r="J3355" s="58"/>
      <c r="K3355" s="61"/>
      <c r="L3355" s="44"/>
      <c r="M3355" s="44"/>
      <c r="N3355" s="59"/>
      <c r="O3355" s="9"/>
      <c r="P3355" s="9"/>
      <c r="Q3355" s="9"/>
    </row>
    <row r="3356" spans="1:17" ht="15.75" customHeight="1">
      <c r="A3356" s="52"/>
      <c r="B3356" s="9" t="s">
        <v>2111</v>
      </c>
      <c r="C3356" s="52"/>
      <c r="D3356" s="52"/>
      <c r="E3356" s="58"/>
      <c r="F3356" s="58"/>
      <c r="G3356" s="60"/>
      <c r="H3356" s="58"/>
      <c r="I3356" s="58"/>
      <c r="J3356" s="58"/>
      <c r="K3356" s="61"/>
      <c r="L3356" s="44"/>
      <c r="M3356" s="44"/>
      <c r="N3356" s="59"/>
      <c r="O3356" s="9"/>
      <c r="P3356" s="9"/>
      <c r="Q3356" s="9"/>
    </row>
    <row r="3357" spans="1:17" ht="15.75" customHeight="1">
      <c r="A3357" s="52"/>
      <c r="B3357" s="9" t="s">
        <v>2210</v>
      </c>
      <c r="C3357" s="52"/>
      <c r="D3357" s="52"/>
      <c r="E3357" s="58"/>
      <c r="F3357" s="58"/>
      <c r="G3357" s="60"/>
      <c r="H3357" s="58"/>
      <c r="I3357" s="58"/>
      <c r="J3357" s="58"/>
      <c r="K3357" s="61"/>
      <c r="L3357" s="44"/>
      <c r="M3357" s="44"/>
      <c r="N3357" s="59"/>
      <c r="O3357" s="9"/>
      <c r="P3357" s="9"/>
      <c r="Q3357" s="9"/>
    </row>
    <row r="3358" spans="1:17" ht="15.75" customHeight="1">
      <c r="A3358" s="52"/>
      <c r="B3358" s="9" t="s">
        <v>1341</v>
      </c>
      <c r="C3358" s="52"/>
      <c r="D3358" s="52"/>
      <c r="E3358" s="58"/>
      <c r="F3358" s="58"/>
      <c r="G3358" s="60"/>
      <c r="H3358" s="58"/>
      <c r="I3358" s="58"/>
      <c r="J3358" s="58"/>
      <c r="K3358" s="61"/>
      <c r="L3358" s="44"/>
      <c r="M3358" s="44"/>
      <c r="N3358" s="59"/>
      <c r="O3358" s="9"/>
      <c r="P3358" s="9"/>
      <c r="Q3358" s="9"/>
    </row>
    <row r="3359" spans="1:17" ht="15.75" customHeight="1">
      <c r="A3359" s="52"/>
      <c r="B3359" s="9" t="s">
        <v>1145</v>
      </c>
      <c r="C3359" s="52"/>
      <c r="D3359" s="52"/>
      <c r="E3359" s="58"/>
      <c r="F3359" s="58"/>
      <c r="G3359" s="60"/>
      <c r="H3359" s="58"/>
      <c r="I3359" s="58"/>
      <c r="J3359" s="58"/>
      <c r="K3359" s="61"/>
      <c r="L3359" s="44"/>
      <c r="M3359" s="44"/>
      <c r="N3359" s="59"/>
      <c r="O3359" s="9"/>
      <c r="P3359" s="9"/>
      <c r="Q3359" s="9"/>
    </row>
    <row r="3360" spans="1:17" ht="15.75" customHeight="1">
      <c r="A3360" s="52"/>
      <c r="B3360" s="9" t="s">
        <v>1359</v>
      </c>
      <c r="C3360" s="52"/>
      <c r="D3360" s="52"/>
      <c r="E3360" s="58"/>
      <c r="F3360" s="58"/>
      <c r="G3360" s="60"/>
      <c r="H3360" s="58"/>
      <c r="I3360" s="58"/>
      <c r="J3360" s="58"/>
      <c r="K3360" s="61"/>
      <c r="L3360" s="44"/>
      <c r="M3360" s="44"/>
      <c r="N3360" s="59"/>
      <c r="O3360" s="9"/>
      <c r="P3360" s="9"/>
      <c r="Q3360" s="9"/>
    </row>
    <row r="3361" spans="1:17" ht="15.75" customHeight="1">
      <c r="A3361" s="52"/>
      <c r="B3361" s="9" t="s">
        <v>2311</v>
      </c>
      <c r="C3361" s="52"/>
      <c r="D3361" s="52"/>
      <c r="E3361" s="58"/>
      <c r="F3361" s="58"/>
      <c r="G3361" s="60"/>
      <c r="H3361" s="58"/>
      <c r="I3361" s="58"/>
      <c r="J3361" s="58"/>
      <c r="K3361" s="61"/>
      <c r="L3361" s="44"/>
      <c r="M3361" s="44"/>
      <c r="N3361" s="59"/>
      <c r="O3361" s="9"/>
      <c r="P3361" s="9"/>
      <c r="Q3361" s="9"/>
    </row>
    <row r="3362" spans="1:17" ht="15.75" customHeight="1">
      <c r="A3362" s="52"/>
      <c r="B3362" s="9" t="s">
        <v>849</v>
      </c>
      <c r="C3362" s="52"/>
      <c r="D3362" s="52"/>
      <c r="E3362" s="58"/>
      <c r="F3362" s="58"/>
      <c r="G3362" s="60"/>
      <c r="H3362" s="58"/>
      <c r="I3362" s="58"/>
      <c r="J3362" s="58"/>
      <c r="K3362" s="61"/>
      <c r="L3362" s="44"/>
      <c r="M3362" s="44"/>
      <c r="N3362" s="59"/>
      <c r="O3362" s="9"/>
      <c r="P3362" s="9"/>
      <c r="Q3362" s="9"/>
    </row>
    <row r="3363" spans="1:17" ht="15.75" customHeight="1">
      <c r="A3363" s="52"/>
      <c r="B3363" s="9" t="s">
        <v>2212</v>
      </c>
      <c r="C3363" s="52"/>
      <c r="D3363" s="52"/>
      <c r="E3363" s="58"/>
      <c r="F3363" s="58"/>
      <c r="G3363" s="60"/>
      <c r="H3363" s="58"/>
      <c r="I3363" s="58"/>
      <c r="J3363" s="58"/>
      <c r="K3363" s="61"/>
      <c r="L3363" s="44"/>
      <c r="M3363" s="44"/>
      <c r="N3363" s="59"/>
      <c r="O3363" s="9"/>
      <c r="P3363" s="9"/>
      <c r="Q3363" s="9"/>
    </row>
    <row r="3364" spans="1:17" ht="15.75" customHeight="1">
      <c r="A3364" s="52"/>
      <c r="B3364" s="9" t="s">
        <v>1646</v>
      </c>
      <c r="C3364" s="52"/>
      <c r="D3364" s="52"/>
      <c r="E3364" s="58"/>
      <c r="F3364" s="58"/>
      <c r="G3364" s="60"/>
      <c r="H3364" s="58"/>
      <c r="I3364" s="58"/>
      <c r="J3364" s="58"/>
      <c r="K3364" s="61"/>
      <c r="L3364" s="44"/>
      <c r="M3364" s="44"/>
      <c r="N3364" s="59"/>
      <c r="O3364" s="9"/>
      <c r="P3364" s="9"/>
      <c r="Q3364" s="9"/>
    </row>
    <row r="3365" spans="1:17" ht="15.75" customHeight="1">
      <c r="A3365" s="52"/>
      <c r="B3365" s="9" t="s">
        <v>2393</v>
      </c>
      <c r="C3365" s="52"/>
      <c r="D3365" s="52"/>
      <c r="E3365" s="58"/>
      <c r="F3365" s="58"/>
      <c r="G3365" s="60"/>
      <c r="H3365" s="58"/>
      <c r="I3365" s="58"/>
      <c r="J3365" s="58"/>
      <c r="K3365" s="61"/>
      <c r="L3365" s="44"/>
      <c r="M3365" s="44"/>
      <c r="N3365" s="59"/>
      <c r="O3365" s="9"/>
      <c r="P3365" s="9"/>
      <c r="Q3365" s="9"/>
    </row>
    <row r="3366" spans="1:17" ht="15.75" customHeight="1">
      <c r="A3366" s="52"/>
      <c r="B3366" s="9" t="s">
        <v>2871</v>
      </c>
      <c r="C3366" s="52"/>
      <c r="D3366" s="52"/>
      <c r="E3366" s="58"/>
      <c r="F3366" s="58"/>
      <c r="G3366" s="60"/>
      <c r="H3366" s="58"/>
      <c r="I3366" s="58"/>
      <c r="J3366" s="58"/>
      <c r="K3366" s="61"/>
      <c r="L3366" s="44"/>
      <c r="M3366" s="44"/>
      <c r="N3366" s="59"/>
      <c r="O3366" s="9"/>
      <c r="P3366" s="9"/>
      <c r="Q3366" s="9"/>
    </row>
    <row r="3367" spans="1:17" ht="15.75" customHeight="1">
      <c r="A3367" s="52"/>
      <c r="B3367" s="9" t="s">
        <v>1932</v>
      </c>
      <c r="C3367" s="52"/>
      <c r="D3367" s="52"/>
      <c r="E3367" s="58"/>
      <c r="F3367" s="58"/>
      <c r="G3367" s="60"/>
      <c r="H3367" s="58"/>
      <c r="I3367" s="58"/>
      <c r="J3367" s="58"/>
      <c r="K3367" s="61"/>
      <c r="L3367" s="44"/>
      <c r="M3367" s="44"/>
      <c r="N3367" s="59"/>
      <c r="O3367" s="9"/>
      <c r="P3367" s="9"/>
      <c r="Q3367" s="9"/>
    </row>
    <row r="3368" spans="1:17" ht="15.75" customHeight="1">
      <c r="A3368" s="52"/>
      <c r="B3368" s="9" t="s">
        <v>1897</v>
      </c>
      <c r="C3368" s="52"/>
      <c r="D3368" s="52"/>
      <c r="E3368" s="58"/>
      <c r="F3368" s="58"/>
      <c r="G3368" s="60"/>
      <c r="H3368" s="58"/>
      <c r="I3368" s="58"/>
      <c r="J3368" s="58"/>
      <c r="K3368" s="61"/>
      <c r="L3368" s="44"/>
      <c r="M3368" s="44"/>
      <c r="N3368" s="59"/>
      <c r="O3368" s="9"/>
      <c r="P3368" s="9"/>
      <c r="Q3368" s="9"/>
    </row>
    <row r="3369" spans="1:17" ht="15.75" customHeight="1">
      <c r="A3369" s="52"/>
      <c r="B3369" s="9" t="s">
        <v>1802</v>
      </c>
      <c r="C3369" s="52"/>
      <c r="D3369" s="52"/>
      <c r="E3369" s="58"/>
      <c r="F3369" s="58"/>
      <c r="G3369" s="60"/>
      <c r="H3369" s="58"/>
      <c r="I3369" s="58"/>
      <c r="J3369" s="58"/>
      <c r="K3369" s="61"/>
      <c r="L3369" s="44"/>
      <c r="M3369" s="44"/>
      <c r="N3369" s="59"/>
      <c r="O3369" s="9"/>
      <c r="P3369" s="9"/>
      <c r="Q3369" s="9"/>
    </row>
    <row r="3370" spans="1:17" ht="15.75" customHeight="1">
      <c r="A3370" s="52"/>
      <c r="B3370" s="9" t="s">
        <v>1390</v>
      </c>
      <c r="C3370" s="52"/>
      <c r="D3370" s="52"/>
      <c r="E3370" s="58"/>
      <c r="F3370" s="58"/>
      <c r="G3370" s="60"/>
      <c r="H3370" s="58"/>
      <c r="I3370" s="58"/>
      <c r="J3370" s="58"/>
      <c r="K3370" s="61"/>
      <c r="L3370" s="44"/>
      <c r="M3370" s="44"/>
      <c r="N3370" s="59"/>
      <c r="O3370" s="9"/>
      <c r="P3370" s="9"/>
      <c r="Q3370" s="9"/>
    </row>
    <row r="3371" spans="1:17" ht="15.75" customHeight="1">
      <c r="A3371" s="52"/>
      <c r="B3371" s="9" t="s">
        <v>2152</v>
      </c>
      <c r="C3371" s="52"/>
      <c r="D3371" s="52"/>
      <c r="E3371" s="58"/>
      <c r="F3371" s="58"/>
      <c r="G3371" s="60"/>
      <c r="H3371" s="58"/>
      <c r="I3371" s="58"/>
      <c r="J3371" s="58"/>
      <c r="K3371" s="61"/>
      <c r="L3371" s="44"/>
      <c r="M3371" s="44"/>
      <c r="N3371" s="59"/>
      <c r="O3371" s="9"/>
      <c r="P3371" s="9"/>
      <c r="Q3371" s="9"/>
    </row>
    <row r="3372" spans="1:17" ht="15.75" customHeight="1">
      <c r="A3372" s="52"/>
      <c r="B3372" s="9" t="s">
        <v>2148</v>
      </c>
      <c r="C3372" s="52"/>
      <c r="D3372" s="52"/>
      <c r="E3372" s="58"/>
      <c r="F3372" s="58"/>
      <c r="G3372" s="60"/>
      <c r="H3372" s="58"/>
      <c r="I3372" s="58"/>
      <c r="J3372" s="58"/>
      <c r="K3372" s="61"/>
      <c r="L3372" s="44"/>
      <c r="M3372" s="44"/>
      <c r="N3372" s="59"/>
      <c r="O3372" s="9"/>
      <c r="P3372" s="9"/>
      <c r="Q3372" s="9"/>
    </row>
    <row r="3373" spans="1:17" ht="15.75" customHeight="1">
      <c r="A3373" s="52"/>
      <c r="B3373" s="9" t="s">
        <v>2877</v>
      </c>
      <c r="C3373" s="52"/>
      <c r="D3373" s="52"/>
      <c r="E3373" s="58"/>
      <c r="F3373" s="58"/>
      <c r="G3373" s="60"/>
      <c r="H3373" s="58"/>
      <c r="I3373" s="58"/>
      <c r="J3373" s="58"/>
      <c r="K3373" s="61"/>
      <c r="L3373" s="44"/>
      <c r="M3373" s="44"/>
      <c r="N3373" s="59"/>
      <c r="O3373" s="9"/>
      <c r="P3373" s="9"/>
      <c r="Q3373" s="9"/>
    </row>
    <row r="3374" spans="1:17" ht="15.75" customHeight="1">
      <c r="A3374" s="52"/>
      <c r="B3374" s="9" t="s">
        <v>2879</v>
      </c>
      <c r="C3374" s="52"/>
      <c r="D3374" s="52"/>
      <c r="E3374" s="58"/>
      <c r="F3374" s="58"/>
      <c r="G3374" s="60"/>
      <c r="H3374" s="58"/>
      <c r="I3374" s="58"/>
      <c r="J3374" s="58"/>
      <c r="K3374" s="61"/>
      <c r="L3374" s="44"/>
      <c r="M3374" s="44"/>
      <c r="N3374" s="59"/>
      <c r="O3374" s="9"/>
      <c r="P3374" s="9"/>
      <c r="Q3374" s="9"/>
    </row>
    <row r="3375" spans="1:17" ht="15.75" customHeight="1">
      <c r="A3375" s="52"/>
      <c r="B3375" s="9" t="s">
        <v>2213</v>
      </c>
      <c r="C3375" s="52"/>
      <c r="D3375" s="52"/>
      <c r="E3375" s="58"/>
      <c r="F3375" s="58"/>
      <c r="G3375" s="60"/>
      <c r="H3375" s="58"/>
      <c r="I3375" s="58"/>
      <c r="J3375" s="58"/>
      <c r="K3375" s="61"/>
      <c r="L3375" s="44"/>
      <c r="M3375" s="44"/>
      <c r="N3375" s="59"/>
      <c r="O3375" s="9"/>
      <c r="P3375" s="9"/>
      <c r="Q3375" s="9"/>
    </row>
    <row r="3376" spans="1:17" ht="15.75" customHeight="1">
      <c r="A3376" s="52"/>
      <c r="B3376" s="9" t="s">
        <v>1598</v>
      </c>
      <c r="C3376" s="52"/>
      <c r="D3376" s="52"/>
      <c r="E3376" s="58"/>
      <c r="F3376" s="58"/>
      <c r="G3376" s="60"/>
      <c r="H3376" s="58"/>
      <c r="I3376" s="58"/>
      <c r="J3376" s="58"/>
      <c r="K3376" s="61"/>
      <c r="L3376" s="44"/>
      <c r="M3376" s="44"/>
      <c r="N3376" s="59"/>
      <c r="O3376" s="9"/>
      <c r="P3376" s="9"/>
      <c r="Q3376" s="9"/>
    </row>
    <row r="3377" spans="1:17" ht="15.75" customHeight="1">
      <c r="A3377" s="52"/>
      <c r="B3377" s="9" t="s">
        <v>2498</v>
      </c>
      <c r="C3377" s="52"/>
      <c r="D3377" s="52"/>
      <c r="E3377" s="58"/>
      <c r="F3377" s="58"/>
      <c r="G3377" s="60"/>
      <c r="H3377" s="58"/>
      <c r="I3377" s="58"/>
      <c r="J3377" s="58"/>
      <c r="K3377" s="61"/>
      <c r="L3377" s="44"/>
      <c r="M3377" s="44"/>
      <c r="N3377" s="59"/>
      <c r="O3377" s="9"/>
      <c r="P3377" s="9"/>
      <c r="Q3377" s="9"/>
    </row>
    <row r="3378" spans="1:17" ht="15.75" customHeight="1">
      <c r="A3378" s="52"/>
      <c r="B3378" s="9" t="s">
        <v>1567</v>
      </c>
      <c r="C3378" s="52"/>
      <c r="D3378" s="52"/>
      <c r="E3378" s="58"/>
      <c r="F3378" s="58"/>
      <c r="G3378" s="60"/>
      <c r="H3378" s="58"/>
      <c r="I3378" s="58"/>
      <c r="J3378" s="58"/>
      <c r="K3378" s="61"/>
      <c r="L3378" s="44"/>
      <c r="M3378" s="44"/>
      <c r="N3378" s="59"/>
      <c r="O3378" s="9"/>
      <c r="P3378" s="9"/>
      <c r="Q3378" s="9"/>
    </row>
    <row r="3379" spans="1:17" ht="15.75" customHeight="1">
      <c r="A3379" s="52"/>
      <c r="B3379" s="9" t="s">
        <v>1593</v>
      </c>
      <c r="C3379" s="52"/>
      <c r="D3379" s="52"/>
      <c r="E3379" s="58"/>
      <c r="F3379" s="58"/>
      <c r="G3379" s="60"/>
      <c r="H3379" s="58"/>
      <c r="I3379" s="58"/>
      <c r="J3379" s="58"/>
      <c r="K3379" s="61"/>
      <c r="L3379" s="44"/>
      <c r="M3379" s="44"/>
      <c r="N3379" s="59"/>
      <c r="O3379" s="9"/>
      <c r="P3379" s="9"/>
      <c r="Q3379" s="9"/>
    </row>
    <row r="3380" spans="1:17" ht="15.75" customHeight="1">
      <c r="A3380" s="52"/>
      <c r="B3380" s="9" t="s">
        <v>2010</v>
      </c>
      <c r="C3380" s="52"/>
      <c r="D3380" s="52"/>
      <c r="E3380" s="58"/>
      <c r="F3380" s="58"/>
      <c r="G3380" s="60"/>
      <c r="H3380" s="58"/>
      <c r="I3380" s="58"/>
      <c r="J3380" s="58"/>
      <c r="K3380" s="61"/>
      <c r="L3380" s="44"/>
      <c r="M3380" s="44"/>
      <c r="N3380" s="59"/>
      <c r="O3380" s="9"/>
      <c r="P3380" s="9"/>
      <c r="Q3380" s="9"/>
    </row>
    <row r="3381" spans="1:17" ht="15.75" customHeight="1">
      <c r="A3381" s="52"/>
      <c r="B3381" s="9" t="s">
        <v>1628</v>
      </c>
      <c r="C3381" s="52"/>
      <c r="D3381" s="52"/>
      <c r="E3381" s="58"/>
      <c r="F3381" s="58"/>
      <c r="G3381" s="60"/>
      <c r="H3381" s="58"/>
      <c r="I3381" s="58"/>
      <c r="J3381" s="58"/>
      <c r="K3381" s="61"/>
      <c r="L3381" s="44"/>
      <c r="M3381" s="44"/>
      <c r="N3381" s="59"/>
      <c r="O3381" s="9"/>
      <c r="P3381" s="9"/>
      <c r="Q3381" s="9"/>
    </row>
    <row r="3382" spans="1:17" ht="15.75" customHeight="1">
      <c r="A3382" s="52"/>
      <c r="B3382" s="9" t="s">
        <v>1770</v>
      </c>
      <c r="C3382" s="52"/>
      <c r="D3382" s="52"/>
      <c r="E3382" s="58"/>
      <c r="F3382" s="58"/>
      <c r="G3382" s="60"/>
      <c r="H3382" s="58"/>
      <c r="I3382" s="58"/>
      <c r="J3382" s="58"/>
      <c r="K3382" s="61"/>
      <c r="L3382" s="44"/>
      <c r="M3382" s="44"/>
      <c r="N3382" s="59"/>
      <c r="O3382" s="9"/>
      <c r="P3382" s="9"/>
      <c r="Q3382" s="9"/>
    </row>
    <row r="3383" spans="1:17" ht="15.75" customHeight="1">
      <c r="A3383" s="52"/>
      <c r="B3383" s="9" t="s">
        <v>240</v>
      </c>
      <c r="C3383" s="52"/>
      <c r="D3383" s="52"/>
      <c r="E3383" s="58"/>
      <c r="F3383" s="58"/>
      <c r="G3383" s="60"/>
      <c r="H3383" s="58"/>
      <c r="I3383" s="58"/>
      <c r="J3383" s="58"/>
      <c r="K3383" s="61"/>
      <c r="L3383" s="44"/>
      <c r="M3383" s="44"/>
      <c r="N3383" s="59"/>
      <c r="O3383" s="9"/>
      <c r="P3383" s="9"/>
      <c r="Q3383" s="9"/>
    </row>
    <row r="3384" spans="1:17" ht="15.75" customHeight="1">
      <c r="A3384" s="52"/>
      <c r="B3384" s="9" t="s">
        <v>1863</v>
      </c>
      <c r="C3384" s="52"/>
      <c r="D3384" s="52"/>
      <c r="E3384" s="58"/>
      <c r="F3384" s="58"/>
      <c r="G3384" s="60"/>
      <c r="H3384" s="58"/>
      <c r="I3384" s="58"/>
      <c r="J3384" s="58"/>
      <c r="K3384" s="61"/>
      <c r="L3384" s="44"/>
      <c r="M3384" s="44"/>
      <c r="N3384" s="59"/>
      <c r="O3384" s="9"/>
      <c r="P3384" s="9"/>
      <c r="Q3384" s="9"/>
    </row>
    <row r="3385" spans="1:17" ht="15.75" customHeight="1">
      <c r="A3385" s="52"/>
      <c r="B3385" s="9" t="s">
        <v>2504</v>
      </c>
      <c r="C3385" s="52"/>
      <c r="D3385" s="52"/>
      <c r="E3385" s="58"/>
      <c r="F3385" s="58"/>
      <c r="G3385" s="60"/>
      <c r="H3385" s="58"/>
      <c r="I3385" s="58"/>
      <c r="J3385" s="58"/>
      <c r="K3385" s="61"/>
      <c r="L3385" s="44"/>
      <c r="M3385" s="44"/>
      <c r="N3385" s="59"/>
      <c r="O3385" s="9"/>
      <c r="P3385" s="9"/>
      <c r="Q3385" s="9"/>
    </row>
    <row r="3386" spans="1:17" ht="15.75" customHeight="1">
      <c r="A3386" s="52"/>
      <c r="B3386" s="9" t="s">
        <v>2896</v>
      </c>
      <c r="C3386" s="52"/>
      <c r="D3386" s="52"/>
      <c r="E3386" s="58"/>
      <c r="F3386" s="58"/>
      <c r="G3386" s="60"/>
      <c r="H3386" s="58"/>
      <c r="I3386" s="58"/>
      <c r="J3386" s="58"/>
      <c r="K3386" s="61"/>
      <c r="L3386" s="44"/>
      <c r="M3386" s="44"/>
      <c r="N3386" s="59"/>
      <c r="O3386" s="9"/>
      <c r="P3386" s="9"/>
      <c r="Q3386" s="9"/>
    </row>
    <row r="3387" spans="1:17" ht="15.75" customHeight="1">
      <c r="A3387" s="52"/>
      <c r="B3387" s="9" t="s">
        <v>1585</v>
      </c>
      <c r="C3387" s="52"/>
      <c r="D3387" s="52"/>
      <c r="E3387" s="58"/>
      <c r="F3387" s="58"/>
      <c r="G3387" s="60"/>
      <c r="H3387" s="58"/>
      <c r="I3387" s="58"/>
      <c r="J3387" s="58"/>
      <c r="K3387" s="61"/>
      <c r="L3387" s="44"/>
      <c r="M3387" s="44"/>
      <c r="N3387" s="59"/>
      <c r="O3387" s="9"/>
      <c r="P3387" s="9"/>
      <c r="Q3387" s="9"/>
    </row>
    <row r="3388" spans="1:17" ht="15.75" customHeight="1">
      <c r="A3388" s="52"/>
      <c r="B3388" s="9" t="s">
        <v>2899</v>
      </c>
      <c r="C3388" s="52"/>
      <c r="D3388" s="52"/>
      <c r="E3388" s="58"/>
      <c r="F3388" s="58"/>
      <c r="G3388" s="60"/>
      <c r="H3388" s="58"/>
      <c r="I3388" s="58"/>
      <c r="J3388" s="58"/>
      <c r="K3388" s="61"/>
      <c r="L3388" s="44"/>
      <c r="M3388" s="44"/>
      <c r="N3388" s="59"/>
      <c r="O3388" s="9"/>
      <c r="P3388" s="9"/>
      <c r="Q3388" s="9"/>
    </row>
    <row r="3389" spans="1:17" ht="15.75" customHeight="1">
      <c r="A3389" s="52"/>
      <c r="B3389" s="9" t="s">
        <v>2506</v>
      </c>
      <c r="C3389" s="52"/>
      <c r="D3389" s="52"/>
      <c r="E3389" s="58"/>
      <c r="F3389" s="58"/>
      <c r="G3389" s="60"/>
      <c r="H3389" s="58"/>
      <c r="I3389" s="58"/>
      <c r="J3389" s="58"/>
      <c r="K3389" s="61"/>
      <c r="L3389" s="44"/>
      <c r="M3389" s="44"/>
      <c r="N3389" s="59"/>
      <c r="O3389" s="9"/>
      <c r="P3389" s="9"/>
      <c r="Q3389" s="9"/>
    </row>
    <row r="3390" spans="1:17" ht="15.75" customHeight="1">
      <c r="A3390" s="52"/>
      <c r="B3390" s="9" t="s">
        <v>2903</v>
      </c>
      <c r="C3390" s="52"/>
      <c r="D3390" s="52"/>
      <c r="E3390" s="58"/>
      <c r="F3390" s="58"/>
      <c r="G3390" s="60"/>
      <c r="H3390" s="58"/>
      <c r="I3390" s="58"/>
      <c r="J3390" s="58"/>
      <c r="K3390" s="61"/>
      <c r="L3390" s="44"/>
      <c r="M3390" s="44"/>
      <c r="N3390" s="59"/>
      <c r="O3390" s="9"/>
      <c r="P3390" s="9"/>
      <c r="Q3390" s="9"/>
    </row>
    <row r="3391" spans="1:17" ht="15.75" customHeight="1">
      <c r="A3391" s="52"/>
      <c r="B3391" s="52"/>
      <c r="C3391" s="52"/>
      <c r="D3391" s="52"/>
      <c r="E3391" s="58"/>
      <c r="F3391" s="58"/>
      <c r="G3391" s="60"/>
      <c r="H3391" s="58"/>
      <c r="I3391" s="58"/>
      <c r="J3391" s="58"/>
      <c r="K3391" s="61"/>
      <c r="L3391" s="44"/>
      <c r="M3391" s="44"/>
      <c r="N3391" s="59"/>
      <c r="O3391" s="9"/>
      <c r="P3391" s="9"/>
      <c r="Q3391" s="9"/>
    </row>
    <row r="3392" spans="1:17" ht="15.75" customHeight="1">
      <c r="A3392" s="52"/>
      <c r="B3392" s="52"/>
      <c r="C3392" s="52"/>
      <c r="D3392" s="52"/>
      <c r="E3392" s="58"/>
      <c r="F3392" s="58"/>
      <c r="G3392" s="60"/>
      <c r="H3392" s="58"/>
      <c r="I3392" s="58"/>
      <c r="J3392" s="58"/>
      <c r="K3392" s="61"/>
      <c r="L3392" s="44"/>
      <c r="M3392" s="44"/>
      <c r="N3392" s="59"/>
      <c r="O3392" s="9"/>
      <c r="P3392" s="9"/>
      <c r="Q3392" s="9"/>
    </row>
    <row r="3393" spans="1:17" ht="15.75" customHeight="1">
      <c r="A3393" s="52"/>
      <c r="B3393" s="52"/>
      <c r="C3393" s="52"/>
      <c r="D3393" s="52"/>
      <c r="E3393" s="58"/>
      <c r="F3393" s="58"/>
      <c r="G3393" s="60"/>
      <c r="H3393" s="58"/>
      <c r="I3393" s="58"/>
      <c r="J3393" s="58"/>
      <c r="K3393" s="61"/>
      <c r="L3393" s="44"/>
      <c r="M3393" s="44"/>
      <c r="N3393" s="59"/>
      <c r="O3393" s="9"/>
      <c r="P3393" s="9"/>
      <c r="Q3393" s="9"/>
    </row>
    <row r="3394" spans="1:17" ht="15.75" customHeight="1">
      <c r="A3394" s="52"/>
      <c r="B3394" s="52"/>
      <c r="C3394" s="52"/>
      <c r="D3394" s="52"/>
      <c r="E3394" s="58"/>
      <c r="F3394" s="58"/>
      <c r="G3394" s="60"/>
      <c r="H3394" s="58"/>
      <c r="I3394" s="58"/>
      <c r="J3394" s="58"/>
      <c r="K3394" s="61"/>
      <c r="L3394" s="44"/>
      <c r="M3394" s="44"/>
      <c r="N3394" s="59"/>
      <c r="O3394" s="9"/>
      <c r="P3394" s="9"/>
      <c r="Q3394" s="9"/>
    </row>
    <row r="3395" spans="1:17" ht="15.75" customHeight="1">
      <c r="A3395" s="52"/>
      <c r="B3395" s="52"/>
      <c r="C3395" s="52"/>
      <c r="D3395" s="52"/>
      <c r="E3395" s="58"/>
      <c r="F3395" s="58"/>
      <c r="G3395" s="60"/>
      <c r="H3395" s="58"/>
      <c r="I3395" s="58"/>
      <c r="J3395" s="58"/>
      <c r="K3395" s="61"/>
      <c r="L3395" s="44"/>
      <c r="M3395" s="44"/>
      <c r="N3395" s="59"/>
      <c r="O3395" s="9"/>
      <c r="P3395" s="9"/>
      <c r="Q3395" s="9"/>
    </row>
    <row r="3396" spans="1:17" ht="15.75" customHeight="1">
      <c r="A3396" s="52"/>
      <c r="B3396" s="52"/>
      <c r="C3396" s="52"/>
      <c r="D3396" s="52"/>
      <c r="E3396" s="58"/>
      <c r="F3396" s="58"/>
      <c r="G3396" s="60"/>
      <c r="H3396" s="58"/>
      <c r="I3396" s="58"/>
      <c r="J3396" s="58"/>
      <c r="K3396" s="61"/>
      <c r="L3396" s="44"/>
      <c r="M3396" s="44"/>
      <c r="N3396" s="59"/>
      <c r="O3396" s="9"/>
      <c r="P3396" s="9"/>
      <c r="Q3396" s="9"/>
    </row>
    <row r="3397" spans="1:17" ht="15.75" customHeight="1">
      <c r="A3397" s="52"/>
      <c r="B3397" s="52"/>
      <c r="C3397" s="52"/>
      <c r="D3397" s="52"/>
      <c r="E3397" s="58"/>
      <c r="F3397" s="58"/>
      <c r="G3397" s="60"/>
      <c r="H3397" s="58"/>
      <c r="I3397" s="58"/>
      <c r="J3397" s="58"/>
      <c r="K3397" s="61"/>
      <c r="L3397" s="44"/>
      <c r="M3397" s="44"/>
      <c r="N3397" s="59"/>
      <c r="O3397" s="9"/>
      <c r="P3397" s="9"/>
      <c r="Q3397" s="9"/>
    </row>
    <row r="3398" spans="1:17" ht="15.75" customHeight="1">
      <c r="A3398" s="52"/>
      <c r="B3398" s="52"/>
      <c r="C3398" s="52"/>
      <c r="D3398" s="52"/>
      <c r="E3398" s="58"/>
      <c r="F3398" s="58"/>
      <c r="G3398" s="60"/>
      <c r="H3398" s="58"/>
      <c r="I3398" s="58"/>
      <c r="J3398" s="58"/>
      <c r="K3398" s="61"/>
      <c r="L3398" s="44"/>
      <c r="M3398" s="44"/>
      <c r="N3398" s="59"/>
      <c r="O3398" s="9"/>
      <c r="P3398" s="9"/>
      <c r="Q3398" s="9"/>
    </row>
    <row r="3399" spans="1:17" ht="15.75" customHeight="1">
      <c r="A3399" s="52"/>
      <c r="B3399" s="52"/>
      <c r="C3399" s="52"/>
      <c r="D3399" s="52"/>
      <c r="E3399" s="58"/>
      <c r="F3399" s="58"/>
      <c r="G3399" s="60"/>
      <c r="H3399" s="58"/>
      <c r="I3399" s="58"/>
      <c r="J3399" s="58"/>
      <c r="K3399" s="61"/>
      <c r="L3399" s="44"/>
      <c r="M3399" s="44"/>
      <c r="N3399" s="59"/>
      <c r="O3399" s="9"/>
      <c r="P3399" s="9"/>
      <c r="Q3399" s="9"/>
    </row>
    <row r="3400" spans="1:17" ht="15.75" customHeight="1">
      <c r="A3400" s="52"/>
      <c r="B3400" s="52"/>
      <c r="C3400" s="52"/>
      <c r="D3400" s="52"/>
      <c r="E3400" s="58"/>
      <c r="F3400" s="58"/>
      <c r="G3400" s="60"/>
      <c r="H3400" s="58"/>
      <c r="I3400" s="58"/>
      <c r="J3400" s="58"/>
      <c r="K3400" s="61"/>
      <c r="L3400" s="44"/>
      <c r="M3400" s="44"/>
      <c r="N3400" s="59"/>
      <c r="O3400" s="9"/>
      <c r="P3400" s="9"/>
      <c r="Q3400" s="9"/>
    </row>
    <row r="3401" spans="1:17" ht="15.75" customHeight="1">
      <c r="A3401" s="52"/>
      <c r="B3401" s="52"/>
      <c r="C3401" s="52"/>
      <c r="D3401" s="52"/>
      <c r="E3401" s="58"/>
      <c r="F3401" s="58"/>
      <c r="G3401" s="60"/>
      <c r="H3401" s="58"/>
      <c r="I3401" s="58"/>
      <c r="J3401" s="58"/>
      <c r="K3401" s="61"/>
      <c r="L3401" s="44"/>
      <c r="M3401" s="44"/>
      <c r="N3401" s="59"/>
      <c r="O3401" s="9"/>
      <c r="P3401" s="9"/>
      <c r="Q3401" s="9"/>
    </row>
    <row r="3402" spans="1:17" ht="15.75" customHeight="1">
      <c r="A3402" s="52"/>
      <c r="B3402" s="52"/>
      <c r="C3402" s="52"/>
      <c r="D3402" s="52"/>
      <c r="E3402" s="58"/>
      <c r="F3402" s="58"/>
      <c r="G3402" s="60"/>
      <c r="H3402" s="58"/>
      <c r="I3402" s="58"/>
      <c r="J3402" s="58"/>
      <c r="K3402" s="61"/>
      <c r="L3402" s="44"/>
      <c r="M3402" s="44"/>
      <c r="N3402" s="59"/>
      <c r="O3402" s="9"/>
      <c r="P3402" s="9"/>
      <c r="Q3402" s="9"/>
    </row>
    <row r="3403" spans="1:17" ht="15.75" customHeight="1">
      <c r="A3403" s="52"/>
      <c r="B3403" s="52"/>
      <c r="C3403" s="52"/>
      <c r="D3403" s="52"/>
      <c r="E3403" s="58"/>
      <c r="F3403" s="58"/>
      <c r="G3403" s="60"/>
      <c r="H3403" s="58"/>
      <c r="I3403" s="58"/>
      <c r="J3403" s="58"/>
      <c r="K3403" s="61"/>
      <c r="L3403" s="44"/>
      <c r="M3403" s="44"/>
      <c r="N3403" s="59"/>
      <c r="O3403" s="9"/>
      <c r="P3403" s="9"/>
      <c r="Q3403" s="9"/>
    </row>
    <row r="3404" spans="1:17" ht="15.75" customHeight="1">
      <c r="A3404" s="52"/>
      <c r="B3404" s="52"/>
      <c r="C3404" s="52"/>
      <c r="D3404" s="52"/>
      <c r="E3404" s="58"/>
      <c r="F3404" s="58"/>
      <c r="G3404" s="60"/>
      <c r="H3404" s="58"/>
      <c r="I3404" s="58"/>
      <c r="J3404" s="58"/>
      <c r="K3404" s="61"/>
      <c r="L3404" s="44"/>
      <c r="M3404" s="44"/>
      <c r="N3404" s="59"/>
      <c r="O3404" s="9"/>
      <c r="P3404" s="9"/>
      <c r="Q3404" s="9"/>
    </row>
    <row r="3405" spans="1:17" ht="15.75" customHeight="1">
      <c r="A3405" s="52"/>
      <c r="B3405" s="52"/>
      <c r="C3405" s="52"/>
      <c r="D3405" s="52"/>
      <c r="E3405" s="58"/>
      <c r="F3405" s="58"/>
      <c r="G3405" s="60"/>
      <c r="H3405" s="58"/>
      <c r="I3405" s="58"/>
      <c r="J3405" s="58"/>
      <c r="K3405" s="61"/>
      <c r="L3405" s="44"/>
      <c r="M3405" s="44"/>
      <c r="N3405" s="59"/>
      <c r="O3405" s="9"/>
      <c r="P3405" s="9"/>
      <c r="Q3405" s="9"/>
    </row>
    <row r="3406" spans="1:17" ht="15.75" customHeight="1">
      <c r="A3406" s="52"/>
      <c r="B3406" s="52"/>
      <c r="C3406" s="52"/>
      <c r="D3406" s="52"/>
      <c r="E3406" s="58"/>
      <c r="F3406" s="58"/>
      <c r="G3406" s="60"/>
      <c r="H3406" s="58"/>
      <c r="I3406" s="58"/>
      <c r="J3406" s="58"/>
      <c r="K3406" s="61"/>
      <c r="L3406" s="44"/>
      <c r="M3406" s="44"/>
      <c r="N3406" s="59"/>
      <c r="O3406" s="9"/>
      <c r="P3406" s="9"/>
      <c r="Q3406" s="9"/>
    </row>
    <row r="3407" spans="1:17" ht="15.75" customHeight="1">
      <c r="A3407" s="52"/>
      <c r="B3407" s="52"/>
      <c r="C3407" s="52"/>
      <c r="D3407" s="52"/>
      <c r="E3407" s="58"/>
      <c r="F3407" s="58"/>
      <c r="G3407" s="60"/>
      <c r="H3407" s="58"/>
      <c r="I3407" s="58"/>
      <c r="J3407" s="58"/>
      <c r="K3407" s="61"/>
      <c r="L3407" s="44"/>
      <c r="M3407" s="44"/>
      <c r="N3407" s="59"/>
      <c r="O3407" s="9"/>
      <c r="P3407" s="9"/>
      <c r="Q3407" s="9"/>
    </row>
    <row r="3408" spans="1:17" ht="15.75" customHeight="1">
      <c r="A3408" s="52"/>
      <c r="B3408" s="52"/>
      <c r="C3408" s="52"/>
      <c r="D3408" s="52"/>
      <c r="E3408" s="58"/>
      <c r="F3408" s="58"/>
      <c r="G3408" s="60"/>
      <c r="H3408" s="58"/>
      <c r="I3408" s="58"/>
      <c r="J3408" s="58"/>
      <c r="K3408" s="61"/>
      <c r="L3408" s="44"/>
      <c r="M3408" s="44"/>
      <c r="N3408" s="59"/>
      <c r="O3408" s="9"/>
      <c r="P3408" s="9"/>
      <c r="Q3408" s="9"/>
    </row>
    <row r="3409" spans="1:17" ht="15.75" customHeight="1">
      <c r="A3409" s="52"/>
      <c r="B3409" s="52"/>
      <c r="C3409" s="52"/>
      <c r="D3409" s="52"/>
      <c r="E3409" s="58"/>
      <c r="F3409" s="58"/>
      <c r="G3409" s="60"/>
      <c r="H3409" s="58"/>
      <c r="I3409" s="58"/>
      <c r="J3409" s="58"/>
      <c r="K3409" s="61"/>
      <c r="L3409" s="44"/>
      <c r="M3409" s="44"/>
      <c r="N3409" s="59"/>
      <c r="O3409" s="9"/>
      <c r="P3409" s="9"/>
      <c r="Q3409" s="9"/>
    </row>
    <row r="3410" spans="1:17" ht="15.75" customHeight="1">
      <c r="A3410" s="52"/>
      <c r="B3410" s="52"/>
      <c r="C3410" s="52"/>
      <c r="D3410" s="52"/>
      <c r="E3410" s="58"/>
      <c r="F3410" s="58"/>
      <c r="G3410" s="60"/>
      <c r="H3410" s="58"/>
      <c r="I3410" s="58"/>
      <c r="J3410" s="58"/>
      <c r="K3410" s="61"/>
      <c r="L3410" s="44"/>
      <c r="M3410" s="44"/>
      <c r="N3410" s="59"/>
      <c r="O3410" s="9"/>
      <c r="P3410" s="9"/>
      <c r="Q3410" s="9"/>
    </row>
    <row r="3411" spans="1:17" ht="15.75" customHeight="1">
      <c r="A3411" s="52"/>
      <c r="B3411" s="52"/>
      <c r="C3411" s="52"/>
      <c r="D3411" s="52"/>
      <c r="E3411" s="58"/>
      <c r="F3411" s="58"/>
      <c r="G3411" s="60"/>
      <c r="H3411" s="58"/>
      <c r="I3411" s="58"/>
      <c r="J3411" s="58"/>
      <c r="K3411" s="61"/>
      <c r="L3411" s="44"/>
      <c r="M3411" s="44"/>
      <c r="N3411" s="59"/>
      <c r="O3411" s="9"/>
      <c r="P3411" s="9"/>
      <c r="Q3411" s="9"/>
    </row>
    <row r="3412" spans="1:17" ht="15.75" customHeight="1">
      <c r="A3412" s="52"/>
      <c r="B3412" s="52"/>
      <c r="C3412" s="52"/>
      <c r="D3412" s="52"/>
      <c r="E3412" s="58"/>
      <c r="F3412" s="58"/>
      <c r="G3412" s="60"/>
      <c r="H3412" s="58"/>
      <c r="I3412" s="58"/>
      <c r="J3412" s="58"/>
      <c r="K3412" s="61"/>
      <c r="L3412" s="44"/>
      <c r="M3412" s="44"/>
      <c r="N3412" s="59"/>
      <c r="O3412" s="9"/>
      <c r="P3412" s="9"/>
      <c r="Q3412" s="9"/>
    </row>
    <row r="3413" spans="1:17" ht="15.75" customHeight="1">
      <c r="A3413" s="52"/>
      <c r="B3413" s="52"/>
      <c r="C3413" s="52"/>
      <c r="D3413" s="52"/>
      <c r="E3413" s="58"/>
      <c r="F3413" s="58"/>
      <c r="G3413" s="60"/>
      <c r="H3413" s="58"/>
      <c r="I3413" s="58"/>
      <c r="J3413" s="58"/>
      <c r="K3413" s="61"/>
      <c r="L3413" s="44"/>
      <c r="M3413" s="44"/>
      <c r="N3413" s="59"/>
      <c r="O3413" s="9"/>
      <c r="P3413" s="9"/>
      <c r="Q3413" s="9"/>
    </row>
    <row r="3414" spans="1:17" ht="15.75" customHeight="1">
      <c r="A3414" s="52"/>
      <c r="B3414" s="52"/>
      <c r="C3414" s="52"/>
      <c r="D3414" s="52"/>
      <c r="E3414" s="58"/>
      <c r="F3414" s="58"/>
      <c r="G3414" s="60"/>
      <c r="H3414" s="58"/>
      <c r="I3414" s="58"/>
      <c r="J3414" s="58"/>
      <c r="K3414" s="61"/>
      <c r="L3414" s="44"/>
      <c r="M3414" s="44"/>
      <c r="N3414" s="59"/>
      <c r="O3414" s="9"/>
      <c r="P3414" s="9"/>
      <c r="Q3414" s="9"/>
    </row>
    <row r="3415" spans="1:17" ht="15.75" customHeight="1">
      <c r="A3415" s="52"/>
      <c r="B3415" s="52"/>
      <c r="C3415" s="52"/>
      <c r="D3415" s="52"/>
      <c r="E3415" s="58"/>
      <c r="F3415" s="58"/>
      <c r="G3415" s="60"/>
      <c r="H3415" s="58"/>
      <c r="I3415" s="58"/>
      <c r="J3415" s="58"/>
      <c r="K3415" s="61"/>
      <c r="L3415" s="44"/>
      <c r="M3415" s="44"/>
      <c r="N3415" s="59"/>
      <c r="O3415" s="9"/>
      <c r="P3415" s="9"/>
      <c r="Q3415" s="9"/>
    </row>
    <row r="3416" spans="1:17" ht="15.75" customHeight="1">
      <c r="A3416" s="52"/>
      <c r="B3416" s="52"/>
      <c r="C3416" s="52"/>
      <c r="D3416" s="52"/>
      <c r="E3416" s="58"/>
      <c r="F3416" s="58"/>
      <c r="G3416" s="60"/>
      <c r="H3416" s="58"/>
      <c r="I3416" s="58"/>
      <c r="J3416" s="58"/>
      <c r="K3416" s="61"/>
      <c r="L3416" s="44"/>
      <c r="M3416" s="44"/>
      <c r="N3416" s="59"/>
      <c r="O3416" s="9"/>
      <c r="P3416" s="9"/>
      <c r="Q3416" s="9"/>
    </row>
    <row r="3417" spans="1:17" ht="15.75" customHeight="1">
      <c r="A3417" s="52"/>
      <c r="B3417" s="52"/>
      <c r="C3417" s="52"/>
      <c r="D3417" s="52"/>
      <c r="E3417" s="58"/>
      <c r="F3417" s="58"/>
      <c r="G3417" s="60"/>
      <c r="H3417" s="58"/>
      <c r="I3417" s="58"/>
      <c r="J3417" s="58"/>
      <c r="K3417" s="61"/>
      <c r="L3417" s="44"/>
      <c r="M3417" s="44"/>
      <c r="N3417" s="59"/>
      <c r="O3417" s="9"/>
      <c r="P3417" s="9"/>
      <c r="Q3417" s="9"/>
    </row>
    <row r="3418" spans="1:17" ht="15.75" customHeight="1">
      <c r="A3418" s="52"/>
      <c r="B3418" s="52"/>
      <c r="C3418" s="52"/>
      <c r="D3418" s="52"/>
      <c r="E3418" s="58"/>
      <c r="F3418" s="58"/>
      <c r="G3418" s="60"/>
      <c r="H3418" s="58"/>
      <c r="I3418" s="58"/>
      <c r="J3418" s="58"/>
      <c r="K3418" s="61"/>
      <c r="L3418" s="44"/>
      <c r="M3418" s="44"/>
      <c r="N3418" s="59"/>
      <c r="O3418" s="9"/>
      <c r="P3418" s="9"/>
      <c r="Q3418" s="9"/>
    </row>
    <row r="3419" spans="1:17" ht="15.75" customHeight="1">
      <c r="A3419" s="52"/>
      <c r="B3419" s="52"/>
      <c r="C3419" s="52"/>
      <c r="D3419" s="52"/>
      <c r="E3419" s="58"/>
      <c r="F3419" s="58"/>
      <c r="G3419" s="60"/>
      <c r="H3419" s="58"/>
      <c r="I3419" s="58"/>
      <c r="J3419" s="58"/>
      <c r="K3419" s="61"/>
      <c r="L3419" s="44"/>
      <c r="M3419" s="44"/>
      <c r="N3419" s="59"/>
      <c r="O3419" s="9"/>
      <c r="P3419" s="9"/>
      <c r="Q3419" s="9"/>
    </row>
    <row r="3420" spans="1:17" ht="15.75" customHeight="1">
      <c r="A3420" s="52"/>
      <c r="B3420" s="52"/>
      <c r="C3420" s="52"/>
      <c r="D3420" s="52"/>
      <c r="E3420" s="58"/>
      <c r="F3420" s="58"/>
      <c r="G3420" s="60"/>
      <c r="H3420" s="58"/>
      <c r="I3420" s="58"/>
      <c r="J3420" s="58"/>
      <c r="K3420" s="61"/>
      <c r="L3420" s="44"/>
      <c r="M3420" s="44"/>
      <c r="N3420" s="59"/>
      <c r="O3420" s="9"/>
      <c r="P3420" s="9"/>
      <c r="Q3420" s="9"/>
    </row>
    <row r="3421" spans="1:17" ht="15.75" customHeight="1">
      <c r="A3421" s="52"/>
      <c r="B3421" s="52"/>
      <c r="C3421" s="52"/>
      <c r="D3421" s="52"/>
      <c r="E3421" s="58"/>
      <c r="F3421" s="58"/>
      <c r="G3421" s="60"/>
      <c r="H3421" s="58"/>
      <c r="I3421" s="58"/>
      <c r="J3421" s="58"/>
      <c r="K3421" s="61"/>
      <c r="L3421" s="44"/>
      <c r="M3421" s="44"/>
      <c r="N3421" s="59"/>
      <c r="O3421" s="9"/>
      <c r="P3421" s="9"/>
      <c r="Q3421" s="9"/>
    </row>
    <row r="3422" spans="1:17" ht="15.75" customHeight="1">
      <c r="A3422" s="52"/>
      <c r="B3422" s="52"/>
      <c r="C3422" s="52"/>
      <c r="D3422" s="52"/>
      <c r="E3422" s="58"/>
      <c r="F3422" s="58"/>
      <c r="G3422" s="60"/>
      <c r="H3422" s="58"/>
      <c r="I3422" s="58"/>
      <c r="J3422" s="58"/>
      <c r="K3422" s="61"/>
      <c r="L3422" s="44"/>
      <c r="M3422" s="44"/>
      <c r="N3422" s="59"/>
      <c r="O3422" s="9"/>
      <c r="P3422" s="9"/>
      <c r="Q3422" s="9"/>
    </row>
    <row r="3423" spans="1:17" ht="15.75" customHeight="1">
      <c r="A3423" s="52"/>
      <c r="B3423" s="52"/>
      <c r="C3423" s="52"/>
      <c r="D3423" s="52"/>
      <c r="E3423" s="58"/>
      <c r="F3423" s="58"/>
      <c r="G3423" s="60"/>
      <c r="H3423" s="58"/>
      <c r="I3423" s="58"/>
      <c r="J3423" s="58"/>
      <c r="K3423" s="61"/>
      <c r="L3423" s="44"/>
      <c r="M3423" s="44"/>
      <c r="N3423" s="59"/>
      <c r="O3423" s="9"/>
      <c r="P3423" s="9"/>
      <c r="Q3423" s="9"/>
    </row>
    <row r="3424" spans="1:17" ht="15.75" customHeight="1">
      <c r="A3424" s="52"/>
      <c r="B3424" s="52"/>
      <c r="C3424" s="52"/>
      <c r="D3424" s="52"/>
      <c r="E3424" s="58"/>
      <c r="F3424" s="58"/>
      <c r="G3424" s="60"/>
      <c r="H3424" s="58"/>
      <c r="I3424" s="58"/>
      <c r="J3424" s="58"/>
      <c r="K3424" s="61"/>
      <c r="L3424" s="44"/>
      <c r="M3424" s="44"/>
      <c r="N3424" s="59"/>
      <c r="O3424" s="9"/>
      <c r="P3424" s="9"/>
      <c r="Q3424" s="9"/>
    </row>
    <row r="3425" spans="1:17" ht="15.75" customHeight="1">
      <c r="A3425" s="52"/>
      <c r="B3425" s="52"/>
      <c r="C3425" s="52"/>
      <c r="D3425" s="52"/>
      <c r="E3425" s="58"/>
      <c r="F3425" s="58"/>
      <c r="G3425" s="60"/>
      <c r="H3425" s="58"/>
      <c r="I3425" s="58"/>
      <c r="J3425" s="58"/>
      <c r="K3425" s="61"/>
      <c r="L3425" s="44"/>
      <c r="M3425" s="44"/>
      <c r="N3425" s="59"/>
      <c r="O3425" s="9"/>
      <c r="P3425" s="9"/>
      <c r="Q3425" s="9"/>
    </row>
    <row r="3426" spans="1:17" ht="15.75" customHeight="1">
      <c r="A3426" s="52"/>
      <c r="B3426" s="52"/>
      <c r="C3426" s="52"/>
      <c r="D3426" s="52"/>
      <c r="E3426" s="58"/>
      <c r="F3426" s="58"/>
      <c r="G3426" s="60"/>
      <c r="H3426" s="58"/>
      <c r="I3426" s="58"/>
      <c r="J3426" s="58"/>
      <c r="K3426" s="61"/>
      <c r="L3426" s="44"/>
      <c r="M3426" s="44"/>
      <c r="N3426" s="59"/>
      <c r="O3426" s="9"/>
      <c r="P3426" s="9"/>
      <c r="Q3426" s="9"/>
    </row>
    <row r="3427" spans="1:17" ht="15.75" customHeight="1">
      <c r="A3427" s="52"/>
      <c r="B3427" s="52"/>
      <c r="C3427" s="52"/>
      <c r="D3427" s="52"/>
      <c r="E3427" s="62"/>
      <c r="F3427" s="58"/>
      <c r="G3427" s="60"/>
      <c r="H3427" s="58"/>
      <c r="I3427" s="58"/>
      <c r="J3427" s="58"/>
      <c r="K3427" s="61"/>
      <c r="L3427" s="44"/>
      <c r="M3427" s="44"/>
      <c r="N3427" s="59"/>
      <c r="O3427" s="9"/>
      <c r="P3427" s="9"/>
      <c r="Q3427" s="9"/>
    </row>
    <row r="3428" spans="1:17" ht="15.75" customHeight="1">
      <c r="A3428" s="52"/>
      <c r="B3428" s="52"/>
      <c r="C3428" s="52"/>
      <c r="D3428" s="52"/>
      <c r="E3428" s="58"/>
      <c r="F3428" s="58"/>
      <c r="G3428" s="60"/>
      <c r="H3428" s="58"/>
      <c r="I3428" s="58"/>
      <c r="J3428" s="58"/>
      <c r="K3428" s="61"/>
      <c r="L3428" s="44"/>
      <c r="M3428" s="44"/>
      <c r="N3428" s="59"/>
      <c r="O3428" s="9"/>
      <c r="P3428" s="9"/>
      <c r="Q3428" s="9"/>
    </row>
    <row r="3429" spans="1:17" ht="15.75" customHeight="1">
      <c r="A3429" s="52"/>
      <c r="B3429" s="52"/>
      <c r="C3429" s="52"/>
      <c r="D3429" s="52"/>
      <c r="E3429" s="58"/>
      <c r="F3429" s="58"/>
      <c r="G3429" s="60"/>
      <c r="H3429" s="58"/>
      <c r="I3429" s="58"/>
      <c r="J3429" s="58"/>
      <c r="K3429" s="61"/>
      <c r="L3429" s="44"/>
      <c r="M3429" s="44"/>
      <c r="N3429" s="59"/>
      <c r="O3429" s="9"/>
      <c r="P3429" s="9"/>
      <c r="Q3429" s="9"/>
    </row>
    <row r="3430" spans="1:17" ht="15.75" customHeight="1">
      <c r="A3430" s="52"/>
      <c r="B3430" s="52"/>
      <c r="C3430" s="52"/>
      <c r="D3430" s="52"/>
      <c r="E3430" s="58"/>
      <c r="F3430" s="58"/>
      <c r="G3430" s="60"/>
      <c r="H3430" s="58"/>
      <c r="I3430" s="58"/>
      <c r="J3430" s="58"/>
      <c r="K3430" s="61"/>
      <c r="L3430" s="44"/>
      <c r="M3430" s="44"/>
      <c r="N3430" s="59"/>
      <c r="O3430" s="9"/>
      <c r="P3430" s="9"/>
      <c r="Q3430" s="9"/>
    </row>
    <row r="3431" spans="1:17" ht="15.75" customHeight="1">
      <c r="A3431" s="52"/>
      <c r="B3431" s="52"/>
      <c r="C3431" s="52"/>
      <c r="D3431" s="52"/>
      <c r="E3431" s="58"/>
      <c r="F3431" s="58"/>
      <c r="G3431" s="60"/>
      <c r="H3431" s="58"/>
      <c r="I3431" s="58"/>
      <c r="J3431" s="58"/>
      <c r="K3431" s="61"/>
      <c r="L3431" s="44"/>
      <c r="M3431" s="44"/>
      <c r="N3431" s="59"/>
      <c r="O3431" s="9"/>
      <c r="P3431" s="9"/>
      <c r="Q3431" s="9"/>
    </row>
    <row r="3432" spans="1:17" ht="15.75" customHeight="1">
      <c r="A3432" s="52"/>
      <c r="B3432" s="52"/>
      <c r="C3432" s="52"/>
      <c r="D3432" s="52"/>
      <c r="E3432" s="58"/>
      <c r="F3432" s="58"/>
      <c r="G3432" s="60"/>
      <c r="H3432" s="58"/>
      <c r="I3432" s="58"/>
      <c r="J3432" s="58"/>
      <c r="K3432" s="61"/>
      <c r="L3432" s="44"/>
      <c r="M3432" s="44"/>
      <c r="N3432" s="59"/>
      <c r="O3432" s="9"/>
      <c r="P3432" s="9"/>
      <c r="Q3432" s="9"/>
    </row>
    <row r="3433" spans="1:17" ht="15.75" customHeight="1">
      <c r="A3433" s="52"/>
      <c r="B3433" s="52"/>
      <c r="C3433" s="52"/>
      <c r="D3433" s="52"/>
      <c r="E3433" s="58"/>
      <c r="F3433" s="58"/>
      <c r="G3433" s="60"/>
      <c r="H3433" s="58"/>
      <c r="I3433" s="58"/>
      <c r="J3433" s="58"/>
      <c r="K3433" s="61"/>
      <c r="L3433" s="44"/>
      <c r="M3433" s="44"/>
      <c r="N3433" s="59"/>
      <c r="O3433" s="9"/>
      <c r="P3433" s="9"/>
      <c r="Q3433" s="9"/>
    </row>
    <row r="3434" spans="1:17" ht="15.75" customHeight="1">
      <c r="A3434" s="52"/>
      <c r="B3434" s="52"/>
      <c r="C3434" s="52"/>
      <c r="D3434" s="52"/>
      <c r="E3434" s="58"/>
      <c r="F3434" s="58"/>
      <c r="G3434" s="60"/>
      <c r="H3434" s="58"/>
      <c r="I3434" s="58"/>
      <c r="J3434" s="58"/>
      <c r="K3434" s="61"/>
      <c r="L3434" s="44"/>
      <c r="M3434" s="44"/>
      <c r="N3434" s="59"/>
      <c r="O3434" s="9"/>
      <c r="P3434" s="9"/>
      <c r="Q3434" s="9"/>
    </row>
    <row r="3435" spans="1:17" ht="15.75" customHeight="1">
      <c r="A3435" s="52"/>
      <c r="B3435" s="52"/>
      <c r="C3435" s="52"/>
      <c r="D3435" s="52"/>
      <c r="E3435" s="58"/>
      <c r="F3435" s="58"/>
      <c r="G3435" s="60"/>
      <c r="H3435" s="58"/>
      <c r="I3435" s="58"/>
      <c r="J3435" s="58"/>
      <c r="K3435" s="61"/>
      <c r="L3435" s="44"/>
      <c r="M3435" s="44"/>
      <c r="N3435" s="59"/>
      <c r="O3435" s="9"/>
      <c r="P3435" s="9"/>
      <c r="Q3435" s="9"/>
    </row>
    <row r="3436" spans="1:17" ht="15.75" customHeight="1">
      <c r="A3436" s="52"/>
      <c r="B3436" s="52"/>
      <c r="C3436" s="52"/>
      <c r="D3436" s="52"/>
      <c r="E3436" s="58"/>
      <c r="F3436" s="58"/>
      <c r="G3436" s="60"/>
      <c r="H3436" s="58"/>
      <c r="I3436" s="58"/>
      <c r="J3436" s="58"/>
      <c r="K3436" s="61"/>
      <c r="L3436" s="44"/>
      <c r="M3436" s="44"/>
      <c r="N3436" s="59"/>
      <c r="O3436" s="9"/>
      <c r="P3436" s="9"/>
      <c r="Q3436" s="9"/>
    </row>
    <row r="3437" spans="1:17" ht="15.75" customHeight="1">
      <c r="A3437" s="52"/>
      <c r="B3437" s="52"/>
      <c r="C3437" s="52"/>
      <c r="D3437" s="52"/>
      <c r="E3437" s="58"/>
      <c r="F3437" s="58"/>
      <c r="G3437" s="60"/>
      <c r="H3437" s="58"/>
      <c r="I3437" s="58"/>
      <c r="J3437" s="58"/>
      <c r="K3437" s="61"/>
      <c r="L3437" s="44"/>
      <c r="M3437" s="44"/>
      <c r="N3437" s="59"/>
      <c r="O3437" s="9"/>
      <c r="P3437" s="9"/>
      <c r="Q3437" s="9"/>
    </row>
    <row r="3438" spans="1:17" ht="15.75" customHeight="1">
      <c r="A3438" s="52"/>
      <c r="B3438" s="52"/>
      <c r="C3438" s="52"/>
      <c r="D3438" s="52"/>
      <c r="E3438" s="58"/>
      <c r="F3438" s="58"/>
      <c r="G3438" s="60"/>
      <c r="H3438" s="58"/>
      <c r="I3438" s="58"/>
      <c r="J3438" s="58"/>
      <c r="K3438" s="61"/>
      <c r="L3438" s="44"/>
      <c r="M3438" s="44"/>
      <c r="N3438" s="59"/>
      <c r="O3438" s="9"/>
      <c r="P3438" s="9"/>
      <c r="Q3438" s="9"/>
    </row>
    <row r="3439" spans="1:17" ht="15.75" customHeight="1">
      <c r="A3439" s="52"/>
      <c r="B3439" s="52"/>
      <c r="C3439" s="52"/>
      <c r="D3439" s="52"/>
      <c r="E3439" s="58"/>
      <c r="F3439" s="58"/>
      <c r="G3439" s="60"/>
      <c r="H3439" s="58"/>
      <c r="I3439" s="58"/>
      <c r="J3439" s="58"/>
      <c r="K3439" s="61"/>
      <c r="L3439" s="44"/>
      <c r="M3439" s="44"/>
      <c r="N3439" s="59"/>
      <c r="O3439" s="9"/>
      <c r="P3439" s="9"/>
      <c r="Q3439" s="9"/>
    </row>
    <row r="3440" spans="1:17" ht="15.75" customHeight="1">
      <c r="A3440" s="52"/>
      <c r="B3440" s="52"/>
      <c r="C3440" s="52"/>
      <c r="D3440" s="52"/>
      <c r="E3440" s="58"/>
      <c r="F3440" s="58"/>
      <c r="G3440" s="60"/>
      <c r="H3440" s="58"/>
      <c r="I3440" s="58"/>
      <c r="J3440" s="58"/>
      <c r="K3440" s="61"/>
      <c r="L3440" s="44"/>
      <c r="M3440" s="44"/>
      <c r="N3440" s="59"/>
      <c r="O3440" s="9"/>
      <c r="P3440" s="9"/>
      <c r="Q3440" s="9"/>
    </row>
    <row r="3441" spans="1:17" ht="15.75" customHeight="1">
      <c r="A3441" s="52"/>
      <c r="B3441" s="52"/>
      <c r="C3441" s="52"/>
      <c r="D3441" s="52"/>
      <c r="E3441" s="58"/>
      <c r="F3441" s="58"/>
      <c r="G3441" s="60"/>
      <c r="H3441" s="58"/>
      <c r="I3441" s="58"/>
      <c r="J3441" s="58"/>
      <c r="K3441" s="61"/>
      <c r="L3441" s="44"/>
      <c r="M3441" s="44"/>
      <c r="N3441" s="59"/>
      <c r="O3441" s="9"/>
      <c r="P3441" s="9"/>
      <c r="Q3441" s="9"/>
    </row>
    <row r="3442" spans="1:17" ht="15.75" customHeight="1">
      <c r="A3442" s="52"/>
      <c r="B3442" s="52"/>
      <c r="C3442" s="52"/>
      <c r="D3442" s="52"/>
      <c r="E3442" s="58"/>
      <c r="F3442" s="58"/>
      <c r="G3442" s="60"/>
      <c r="H3442" s="58"/>
      <c r="I3442" s="58"/>
      <c r="J3442" s="58"/>
      <c r="K3442" s="61"/>
      <c r="L3442" s="44"/>
      <c r="M3442" s="44"/>
      <c r="N3442" s="59"/>
      <c r="O3442" s="9"/>
      <c r="P3442" s="9"/>
      <c r="Q3442" s="9"/>
    </row>
    <row r="3443" spans="1:17" ht="15.75" customHeight="1">
      <c r="A3443" s="52"/>
      <c r="B3443" s="52"/>
      <c r="C3443" s="52"/>
      <c r="D3443" s="52"/>
      <c r="E3443" s="58"/>
      <c r="F3443" s="58"/>
      <c r="G3443" s="60"/>
      <c r="H3443" s="58"/>
      <c r="I3443" s="58"/>
      <c r="J3443" s="58"/>
      <c r="K3443" s="61"/>
      <c r="L3443" s="44"/>
      <c r="M3443" s="44"/>
      <c r="N3443" s="59"/>
      <c r="O3443" s="9"/>
      <c r="P3443" s="9"/>
      <c r="Q3443" s="9"/>
    </row>
    <row r="3444" spans="1:17" ht="15.75" customHeight="1">
      <c r="A3444" s="52"/>
      <c r="B3444" s="52"/>
      <c r="C3444" s="52"/>
      <c r="D3444" s="52"/>
      <c r="E3444" s="62"/>
      <c r="F3444" s="58"/>
      <c r="G3444" s="60"/>
      <c r="H3444" s="62"/>
      <c r="I3444" s="58"/>
      <c r="J3444" s="58"/>
      <c r="K3444" s="61"/>
      <c r="L3444" s="44"/>
      <c r="M3444" s="44"/>
      <c r="N3444" s="59"/>
      <c r="O3444" s="9"/>
      <c r="P3444" s="9"/>
      <c r="Q3444" s="9"/>
    </row>
    <row r="3445" spans="1:17" ht="15.75" customHeight="1">
      <c r="A3445" s="52"/>
      <c r="B3445" s="52"/>
      <c r="C3445" s="52"/>
      <c r="D3445" s="52"/>
      <c r="E3445" s="62"/>
      <c r="F3445" s="58"/>
      <c r="G3445" s="60"/>
      <c r="H3445" s="62"/>
      <c r="I3445" s="58"/>
      <c r="J3445" s="58"/>
      <c r="K3445" s="61"/>
      <c r="L3445" s="44"/>
      <c r="M3445" s="44"/>
      <c r="N3445" s="59"/>
      <c r="O3445" s="9"/>
      <c r="P3445" s="9"/>
      <c r="Q3445" s="9"/>
    </row>
    <row r="3446" spans="1:17" ht="15.75" customHeight="1">
      <c r="A3446" s="52"/>
      <c r="B3446" s="52"/>
      <c r="C3446" s="52"/>
      <c r="D3446" s="52"/>
      <c r="E3446" s="58"/>
      <c r="F3446" s="58"/>
      <c r="G3446" s="60"/>
      <c r="H3446" s="58"/>
      <c r="I3446" s="58"/>
      <c r="J3446" s="58"/>
      <c r="K3446" s="61"/>
      <c r="L3446" s="44"/>
      <c r="M3446" s="44"/>
      <c r="N3446" s="59"/>
      <c r="O3446" s="9"/>
      <c r="P3446" s="9"/>
      <c r="Q3446" s="9"/>
    </row>
    <row r="3447" spans="1:17" ht="15.75" customHeight="1">
      <c r="A3447" s="52"/>
      <c r="B3447" s="52"/>
      <c r="C3447" s="52"/>
      <c r="D3447" s="52"/>
      <c r="E3447" s="58"/>
      <c r="F3447" s="58"/>
      <c r="G3447" s="60"/>
      <c r="H3447" s="58"/>
      <c r="I3447" s="58"/>
      <c r="J3447" s="58"/>
      <c r="K3447" s="61"/>
      <c r="L3447" s="44"/>
      <c r="M3447" s="44"/>
      <c r="N3447" s="59"/>
      <c r="O3447" s="9"/>
      <c r="P3447" s="9"/>
      <c r="Q3447" s="9"/>
    </row>
    <row r="3448" spans="1:17" ht="15.75" customHeight="1">
      <c r="A3448" s="52"/>
      <c r="B3448" s="52"/>
      <c r="C3448" s="52"/>
      <c r="D3448" s="52"/>
      <c r="E3448" s="58"/>
      <c r="F3448" s="58"/>
      <c r="G3448" s="60"/>
      <c r="H3448" s="58"/>
      <c r="I3448" s="58"/>
      <c r="J3448" s="58"/>
      <c r="K3448" s="61"/>
      <c r="L3448" s="44"/>
      <c r="M3448" s="44"/>
      <c r="N3448" s="59"/>
      <c r="O3448" s="9"/>
      <c r="P3448" s="9"/>
      <c r="Q3448" s="9"/>
    </row>
    <row r="3449" spans="1:17" ht="15.75" customHeight="1">
      <c r="A3449" s="52"/>
      <c r="B3449" s="52"/>
      <c r="C3449" s="52"/>
      <c r="D3449" s="52"/>
      <c r="E3449" s="58"/>
      <c r="F3449" s="58"/>
      <c r="G3449" s="60"/>
      <c r="H3449" s="58"/>
      <c r="I3449" s="58"/>
      <c r="J3449" s="58"/>
      <c r="K3449" s="61"/>
      <c r="L3449" s="44"/>
      <c r="M3449" s="44"/>
      <c r="N3449" s="59"/>
      <c r="O3449" s="9"/>
      <c r="P3449" s="9"/>
      <c r="Q3449" s="9"/>
    </row>
    <row r="3450" spans="1:17" ht="15.75" customHeight="1">
      <c r="A3450" s="52"/>
      <c r="B3450" s="52"/>
      <c r="C3450" s="52"/>
      <c r="D3450" s="52"/>
      <c r="E3450" s="58"/>
      <c r="F3450" s="58"/>
      <c r="G3450" s="60"/>
      <c r="H3450" s="58"/>
      <c r="I3450" s="58"/>
      <c r="J3450" s="58"/>
      <c r="K3450" s="61"/>
      <c r="L3450" s="44"/>
      <c r="M3450" s="44"/>
      <c r="N3450" s="59"/>
      <c r="O3450" s="9"/>
      <c r="P3450" s="9"/>
      <c r="Q3450" s="9"/>
    </row>
    <row r="3451" spans="1:17" ht="15.75" customHeight="1">
      <c r="A3451" s="52"/>
      <c r="B3451" s="52"/>
      <c r="C3451" s="52"/>
      <c r="D3451" s="52"/>
      <c r="E3451" s="58"/>
      <c r="F3451" s="58"/>
      <c r="G3451" s="60"/>
      <c r="H3451" s="58"/>
      <c r="I3451" s="58"/>
      <c r="J3451" s="58"/>
      <c r="K3451" s="61"/>
      <c r="L3451" s="44"/>
      <c r="M3451" s="44"/>
      <c r="N3451" s="59"/>
      <c r="O3451" s="9"/>
      <c r="P3451" s="9"/>
      <c r="Q3451" s="9"/>
    </row>
    <row r="3452" spans="1:17" ht="15.75" customHeight="1">
      <c r="A3452" s="52"/>
      <c r="B3452" s="52"/>
      <c r="C3452" s="52"/>
      <c r="D3452" s="52"/>
      <c r="E3452" s="58"/>
      <c r="F3452" s="58"/>
      <c r="G3452" s="60"/>
      <c r="H3452" s="58"/>
      <c r="I3452" s="58"/>
      <c r="J3452" s="58"/>
      <c r="K3452" s="61"/>
      <c r="L3452" s="44"/>
      <c r="M3452" s="44"/>
      <c r="N3452" s="59"/>
      <c r="O3452" s="9"/>
      <c r="P3452" s="9"/>
      <c r="Q3452" s="9"/>
    </row>
    <row r="3453" spans="1:17" ht="15.75" customHeight="1">
      <c r="A3453" s="52"/>
      <c r="B3453" s="52"/>
      <c r="C3453" s="52"/>
      <c r="D3453" s="52"/>
      <c r="E3453" s="58"/>
      <c r="F3453" s="58"/>
      <c r="G3453" s="60"/>
      <c r="H3453" s="58"/>
      <c r="I3453" s="58"/>
      <c r="J3453" s="58"/>
      <c r="K3453" s="61"/>
      <c r="L3453" s="44"/>
      <c r="M3453" s="44"/>
      <c r="N3453" s="59"/>
      <c r="O3453" s="9"/>
      <c r="P3453" s="9"/>
      <c r="Q3453" s="9"/>
    </row>
    <row r="3454" spans="1:17" ht="15.75" customHeight="1">
      <c r="A3454" s="52"/>
      <c r="B3454" s="52"/>
      <c r="C3454" s="52"/>
      <c r="D3454" s="52"/>
      <c r="E3454" s="58"/>
      <c r="F3454" s="58"/>
      <c r="G3454" s="60"/>
      <c r="H3454" s="58"/>
      <c r="I3454" s="58"/>
      <c r="J3454" s="58"/>
      <c r="K3454" s="61"/>
      <c r="L3454" s="44"/>
      <c r="M3454" s="44"/>
      <c r="N3454" s="59"/>
      <c r="O3454" s="9"/>
      <c r="P3454" s="9"/>
      <c r="Q3454" s="9"/>
    </row>
    <row r="3455" spans="1:17" ht="15.75" customHeight="1">
      <c r="A3455" s="52"/>
      <c r="B3455" s="52"/>
      <c r="C3455" s="52"/>
      <c r="D3455" s="52"/>
      <c r="E3455" s="58"/>
      <c r="F3455" s="58"/>
      <c r="G3455" s="60"/>
      <c r="H3455" s="58"/>
      <c r="I3455" s="58"/>
      <c r="J3455" s="58"/>
      <c r="K3455" s="61"/>
      <c r="L3455" s="44"/>
      <c r="M3455" s="44"/>
      <c r="N3455" s="59"/>
      <c r="O3455" s="9"/>
      <c r="P3455" s="9"/>
      <c r="Q3455" s="9"/>
    </row>
    <row r="3456" spans="1:17" ht="15.75" customHeight="1">
      <c r="A3456" s="52"/>
      <c r="B3456" s="52"/>
      <c r="C3456" s="52"/>
      <c r="D3456" s="52"/>
      <c r="E3456" s="58"/>
      <c r="F3456" s="58"/>
      <c r="G3456" s="60"/>
      <c r="H3456" s="58"/>
      <c r="I3456" s="58"/>
      <c r="J3456" s="58"/>
      <c r="K3456" s="61"/>
      <c r="L3456" s="44"/>
      <c r="M3456" s="44"/>
      <c r="N3456" s="59"/>
      <c r="O3456" s="9"/>
      <c r="P3456" s="9"/>
      <c r="Q3456" s="9"/>
    </row>
    <row r="3457" spans="1:17" ht="15.75" customHeight="1">
      <c r="A3457" s="52"/>
      <c r="B3457" s="52"/>
      <c r="C3457" s="52"/>
      <c r="D3457" s="52"/>
      <c r="E3457" s="62"/>
      <c r="F3457" s="58"/>
      <c r="G3457" s="60"/>
      <c r="H3457" s="58"/>
      <c r="I3457" s="58"/>
      <c r="J3457" s="58"/>
      <c r="K3457" s="61"/>
      <c r="L3457" s="44"/>
      <c r="M3457" s="44"/>
      <c r="N3457" s="59"/>
      <c r="O3457" s="9"/>
      <c r="P3457" s="9"/>
      <c r="Q3457" s="9"/>
    </row>
    <row r="3458" spans="1:17" ht="15.75" customHeight="1">
      <c r="A3458" s="52"/>
      <c r="B3458" s="52"/>
      <c r="C3458" s="52"/>
      <c r="D3458" s="52"/>
      <c r="E3458" s="62"/>
      <c r="F3458" s="58"/>
      <c r="G3458" s="60"/>
      <c r="H3458" s="62"/>
      <c r="I3458" s="58"/>
      <c r="J3458" s="58"/>
      <c r="K3458" s="61"/>
      <c r="L3458" s="44"/>
      <c r="M3458" s="44"/>
      <c r="N3458" s="59"/>
      <c r="O3458" s="9"/>
      <c r="P3458" s="9"/>
      <c r="Q3458" s="9"/>
    </row>
    <row r="3459" spans="1:17" ht="15.75" customHeight="1">
      <c r="A3459" s="52"/>
      <c r="B3459" s="52"/>
      <c r="C3459" s="52"/>
      <c r="D3459" s="52"/>
      <c r="E3459" s="58"/>
      <c r="F3459" s="58"/>
      <c r="G3459" s="60"/>
      <c r="H3459" s="58"/>
      <c r="I3459" s="58"/>
      <c r="J3459" s="58"/>
      <c r="K3459" s="61"/>
      <c r="L3459" s="44"/>
      <c r="M3459" s="44"/>
      <c r="N3459" s="59"/>
      <c r="O3459" s="9"/>
      <c r="P3459" s="9"/>
      <c r="Q3459" s="9"/>
    </row>
    <row r="3460" spans="1:17" ht="15.75" customHeight="1">
      <c r="A3460" s="52"/>
      <c r="B3460" s="52"/>
      <c r="C3460" s="52"/>
      <c r="D3460" s="52"/>
      <c r="E3460" s="58"/>
      <c r="F3460" s="58"/>
      <c r="G3460" s="60"/>
      <c r="H3460" s="58"/>
      <c r="I3460" s="58"/>
      <c r="J3460" s="58"/>
      <c r="K3460" s="61"/>
      <c r="L3460" s="44"/>
      <c r="M3460" s="44"/>
      <c r="N3460" s="59"/>
      <c r="O3460" s="9"/>
      <c r="P3460" s="9"/>
      <c r="Q3460" s="9"/>
    </row>
    <row r="3461" spans="1:17" ht="15.75" customHeight="1">
      <c r="A3461" s="52"/>
      <c r="B3461" s="52"/>
      <c r="C3461" s="52"/>
      <c r="D3461" s="52"/>
      <c r="E3461" s="58"/>
      <c r="F3461" s="58"/>
      <c r="G3461" s="60"/>
      <c r="H3461" s="58"/>
      <c r="I3461" s="58"/>
      <c r="J3461" s="58"/>
      <c r="K3461" s="61"/>
      <c r="L3461" s="44"/>
      <c r="M3461" s="44"/>
      <c r="N3461" s="59"/>
      <c r="O3461" s="9"/>
      <c r="P3461" s="9"/>
      <c r="Q3461" s="9"/>
    </row>
    <row r="3462" spans="1:17" ht="15.75" customHeight="1">
      <c r="A3462" s="52"/>
      <c r="B3462" s="52"/>
      <c r="C3462" s="52"/>
      <c r="D3462" s="52"/>
      <c r="E3462" s="58"/>
      <c r="F3462" s="58"/>
      <c r="G3462" s="60"/>
      <c r="H3462" s="58"/>
      <c r="I3462" s="58"/>
      <c r="J3462" s="58"/>
      <c r="K3462" s="61"/>
      <c r="L3462" s="44"/>
      <c r="M3462" s="44"/>
      <c r="N3462" s="59"/>
      <c r="O3462" s="9"/>
      <c r="P3462" s="9"/>
      <c r="Q3462" s="9"/>
    </row>
    <row r="3463" spans="1:17" ht="15.75" customHeight="1">
      <c r="A3463" s="52"/>
      <c r="B3463" s="52"/>
      <c r="C3463" s="52"/>
      <c r="D3463" s="52"/>
      <c r="E3463" s="58"/>
      <c r="F3463" s="58"/>
      <c r="G3463" s="60"/>
      <c r="H3463" s="58"/>
      <c r="I3463" s="58"/>
      <c r="J3463" s="58"/>
      <c r="K3463" s="61"/>
      <c r="L3463" s="44"/>
      <c r="M3463" s="44"/>
      <c r="N3463" s="59"/>
      <c r="O3463" s="9"/>
      <c r="P3463" s="9"/>
      <c r="Q3463" s="9"/>
    </row>
    <row r="3464" spans="1:17" ht="15.75" customHeight="1">
      <c r="A3464" s="52"/>
      <c r="B3464" s="52"/>
      <c r="C3464" s="52"/>
      <c r="D3464" s="52"/>
      <c r="E3464" s="58"/>
      <c r="F3464" s="58"/>
      <c r="G3464" s="60"/>
      <c r="H3464" s="58"/>
      <c r="I3464" s="58"/>
      <c r="J3464" s="58"/>
      <c r="K3464" s="61"/>
      <c r="L3464" s="44"/>
      <c r="M3464" s="44"/>
      <c r="N3464" s="59"/>
      <c r="O3464" s="9"/>
      <c r="P3464" s="9"/>
      <c r="Q3464" s="9"/>
    </row>
    <row r="3465" spans="1:17" ht="15.75" customHeight="1">
      <c r="A3465" s="52"/>
      <c r="B3465" s="52"/>
      <c r="C3465" s="52"/>
      <c r="D3465" s="52"/>
      <c r="E3465" s="58"/>
      <c r="F3465" s="58"/>
      <c r="G3465" s="60"/>
      <c r="H3465" s="58"/>
      <c r="I3465" s="58"/>
      <c r="J3465" s="58"/>
      <c r="K3465" s="61"/>
      <c r="L3465" s="44"/>
      <c r="M3465" s="44"/>
      <c r="N3465" s="59"/>
      <c r="O3465" s="9"/>
      <c r="P3465" s="9"/>
      <c r="Q3465" s="9"/>
    </row>
    <row r="3466" spans="1:17" ht="15.75" customHeight="1">
      <c r="A3466" s="52"/>
      <c r="B3466" s="52"/>
      <c r="C3466" s="52"/>
      <c r="D3466" s="52"/>
      <c r="E3466" s="58"/>
      <c r="F3466" s="58"/>
      <c r="G3466" s="60"/>
      <c r="H3466" s="58"/>
      <c r="I3466" s="58"/>
      <c r="J3466" s="58"/>
      <c r="K3466" s="61"/>
      <c r="L3466" s="44"/>
      <c r="M3466" s="44"/>
      <c r="N3466" s="59"/>
      <c r="O3466" s="9"/>
      <c r="P3466" s="9"/>
      <c r="Q3466" s="9"/>
    </row>
    <row r="3467" spans="1:17" ht="15.75" customHeight="1">
      <c r="A3467" s="52"/>
      <c r="B3467" s="52"/>
      <c r="C3467" s="52"/>
      <c r="D3467" s="52"/>
      <c r="E3467" s="58"/>
      <c r="F3467" s="58"/>
      <c r="G3467" s="60"/>
      <c r="H3467" s="58"/>
      <c r="I3467" s="58"/>
      <c r="J3467" s="58"/>
      <c r="K3467" s="61"/>
      <c r="L3467" s="44"/>
      <c r="M3467" s="44"/>
      <c r="N3467" s="59"/>
      <c r="O3467" s="9"/>
      <c r="P3467" s="9"/>
      <c r="Q3467" s="9"/>
    </row>
    <row r="3468" spans="1:17" ht="15.75" customHeight="1">
      <c r="A3468" s="52"/>
      <c r="B3468" s="52"/>
      <c r="C3468" s="52"/>
      <c r="D3468" s="52"/>
      <c r="E3468" s="58"/>
      <c r="F3468" s="58"/>
      <c r="G3468" s="60"/>
      <c r="H3468" s="58"/>
      <c r="I3468" s="58"/>
      <c r="J3468" s="58"/>
      <c r="K3468" s="61"/>
      <c r="L3468" s="44"/>
      <c r="M3468" s="44"/>
      <c r="N3468" s="59"/>
      <c r="O3468" s="9"/>
      <c r="P3468" s="9"/>
      <c r="Q3468" s="9"/>
    </row>
    <row r="3469" spans="1:17" ht="15.75" customHeight="1">
      <c r="A3469" s="52"/>
      <c r="B3469" s="52"/>
      <c r="C3469" s="52"/>
      <c r="D3469" s="52"/>
      <c r="E3469" s="58"/>
      <c r="F3469" s="58"/>
      <c r="G3469" s="60"/>
      <c r="H3469" s="58"/>
      <c r="I3469" s="58"/>
      <c r="J3469" s="58"/>
      <c r="K3469" s="61"/>
      <c r="L3469" s="44"/>
      <c r="M3469" s="44"/>
      <c r="N3469" s="59"/>
      <c r="O3469" s="9"/>
      <c r="P3469" s="9"/>
      <c r="Q3469" s="9"/>
    </row>
    <row r="3470" spans="1:17" ht="15.75" customHeight="1">
      <c r="A3470" s="52"/>
      <c r="B3470" s="52"/>
      <c r="C3470" s="52"/>
      <c r="D3470" s="52"/>
      <c r="E3470" s="58"/>
      <c r="F3470" s="58"/>
      <c r="G3470" s="60"/>
      <c r="H3470" s="58"/>
      <c r="I3470" s="58"/>
      <c r="J3470" s="58"/>
      <c r="K3470" s="61"/>
      <c r="L3470" s="44"/>
      <c r="M3470" s="44"/>
      <c r="N3470" s="59"/>
      <c r="O3470" s="9"/>
      <c r="P3470" s="9"/>
      <c r="Q3470" s="9"/>
    </row>
    <row r="3471" spans="1:17" ht="15.75" customHeight="1">
      <c r="A3471" s="52"/>
      <c r="B3471" s="52"/>
      <c r="C3471" s="52"/>
      <c r="D3471" s="52"/>
      <c r="E3471" s="58"/>
      <c r="F3471" s="58"/>
      <c r="G3471" s="60"/>
      <c r="H3471" s="58"/>
      <c r="I3471" s="58"/>
      <c r="J3471" s="58"/>
      <c r="K3471" s="61"/>
      <c r="L3471" s="44"/>
      <c r="M3471" s="44"/>
      <c r="N3471" s="59"/>
      <c r="O3471" s="9"/>
      <c r="P3471" s="9"/>
      <c r="Q3471" s="9"/>
    </row>
    <row r="3472" spans="1:17" ht="15.75" customHeight="1">
      <c r="A3472" s="52"/>
      <c r="B3472" s="52"/>
      <c r="C3472" s="52"/>
      <c r="D3472" s="52"/>
      <c r="E3472" s="58"/>
      <c r="F3472" s="58"/>
      <c r="G3472" s="60"/>
      <c r="H3472" s="58"/>
      <c r="I3472" s="58"/>
      <c r="J3472" s="58"/>
      <c r="K3472" s="61"/>
      <c r="L3472" s="44"/>
      <c r="M3472" s="44"/>
      <c r="N3472" s="59"/>
      <c r="O3472" s="9"/>
      <c r="P3472" s="9"/>
      <c r="Q3472" s="9"/>
    </row>
    <row r="3473" spans="1:17" ht="15.75" customHeight="1">
      <c r="A3473" s="52"/>
      <c r="B3473" s="52"/>
      <c r="C3473" s="52"/>
      <c r="D3473" s="52"/>
      <c r="E3473" s="58"/>
      <c r="F3473" s="58"/>
      <c r="G3473" s="60"/>
      <c r="H3473" s="58"/>
      <c r="I3473" s="58"/>
      <c r="J3473" s="58"/>
      <c r="K3473" s="61"/>
      <c r="L3473" s="44"/>
      <c r="M3473" s="44"/>
      <c r="N3473" s="59"/>
      <c r="O3473" s="9"/>
      <c r="P3473" s="9"/>
      <c r="Q3473" s="9"/>
    </row>
    <row r="3474" spans="1:17" ht="15.75" customHeight="1">
      <c r="A3474" s="52"/>
      <c r="B3474" s="52"/>
      <c r="C3474" s="52"/>
      <c r="D3474" s="52"/>
      <c r="E3474" s="58"/>
      <c r="F3474" s="58"/>
      <c r="G3474" s="60"/>
      <c r="H3474" s="58"/>
      <c r="I3474" s="58"/>
      <c r="J3474" s="58"/>
      <c r="K3474" s="61"/>
      <c r="L3474" s="44"/>
      <c r="M3474" s="44"/>
      <c r="N3474" s="59"/>
      <c r="O3474" s="9"/>
      <c r="P3474" s="9"/>
      <c r="Q3474" s="9"/>
    </row>
    <row r="3475" spans="1:17" ht="15.75" customHeight="1">
      <c r="A3475" s="52"/>
      <c r="B3475" s="52"/>
      <c r="C3475" s="52"/>
      <c r="D3475" s="52"/>
      <c r="E3475" s="58"/>
      <c r="F3475" s="58"/>
      <c r="G3475" s="60"/>
      <c r="H3475" s="58"/>
      <c r="I3475" s="58"/>
      <c r="J3475" s="58"/>
      <c r="K3475" s="61"/>
      <c r="L3475" s="44"/>
      <c r="M3475" s="44"/>
      <c r="N3475" s="59"/>
      <c r="O3475" s="9"/>
      <c r="P3475" s="9"/>
      <c r="Q3475" s="9"/>
    </row>
    <row r="3476" spans="1:17" ht="15.75" customHeight="1">
      <c r="A3476" s="52"/>
      <c r="B3476" s="52"/>
      <c r="C3476" s="52"/>
      <c r="D3476" s="52"/>
      <c r="E3476" s="58"/>
      <c r="F3476" s="58"/>
      <c r="G3476" s="60"/>
      <c r="H3476" s="58"/>
      <c r="I3476" s="58"/>
      <c r="J3476" s="58"/>
      <c r="K3476" s="61"/>
      <c r="L3476" s="44"/>
      <c r="M3476" s="44"/>
      <c r="N3476" s="59"/>
      <c r="O3476" s="9"/>
      <c r="P3476" s="9"/>
      <c r="Q3476" s="9"/>
    </row>
    <row r="3477" spans="1:17" ht="15.75" customHeight="1">
      <c r="A3477" s="52"/>
      <c r="B3477" s="52"/>
      <c r="C3477" s="52"/>
      <c r="D3477" s="52"/>
      <c r="E3477" s="58"/>
      <c r="F3477" s="58"/>
      <c r="G3477" s="60"/>
      <c r="H3477" s="58"/>
      <c r="I3477" s="58"/>
      <c r="J3477" s="58"/>
      <c r="K3477" s="61"/>
      <c r="L3477" s="44"/>
      <c r="M3477" s="44"/>
      <c r="N3477" s="59"/>
      <c r="O3477" s="9"/>
      <c r="P3477" s="9"/>
      <c r="Q3477" s="9"/>
    </row>
    <row r="3478" spans="1:17" ht="15.75" customHeight="1">
      <c r="A3478" s="52"/>
      <c r="B3478" s="52"/>
      <c r="C3478" s="52"/>
      <c r="D3478" s="52"/>
      <c r="E3478" s="58"/>
      <c r="F3478" s="58"/>
      <c r="G3478" s="60"/>
      <c r="H3478" s="58"/>
      <c r="I3478" s="58"/>
      <c r="J3478" s="58"/>
      <c r="K3478" s="61"/>
      <c r="L3478" s="44"/>
      <c r="M3478" s="44"/>
      <c r="N3478" s="59"/>
      <c r="O3478" s="9"/>
      <c r="P3478" s="9"/>
      <c r="Q3478" s="9"/>
    </row>
    <row r="3479" spans="1:17" ht="15.75" customHeight="1">
      <c r="A3479" s="52"/>
      <c r="B3479" s="52"/>
      <c r="C3479" s="52"/>
      <c r="D3479" s="52"/>
      <c r="E3479" s="58"/>
      <c r="F3479" s="58"/>
      <c r="G3479" s="60"/>
      <c r="H3479" s="58"/>
      <c r="I3479" s="58"/>
      <c r="J3479" s="58"/>
      <c r="K3479" s="61"/>
      <c r="L3479" s="44"/>
      <c r="M3479" s="44"/>
      <c r="N3479" s="59"/>
      <c r="O3479" s="9"/>
      <c r="P3479" s="9"/>
      <c r="Q3479" s="9"/>
    </row>
    <row r="3480" spans="1:17" ht="15.75" customHeight="1">
      <c r="A3480" s="52"/>
      <c r="B3480" s="52"/>
      <c r="C3480" s="52"/>
      <c r="D3480" s="52"/>
      <c r="E3480" s="58"/>
      <c r="F3480" s="58"/>
      <c r="G3480" s="60"/>
      <c r="H3480" s="58"/>
      <c r="I3480" s="58"/>
      <c r="J3480" s="58"/>
      <c r="K3480" s="61"/>
      <c r="L3480" s="44"/>
      <c r="M3480" s="44"/>
      <c r="N3480" s="59"/>
      <c r="O3480" s="9"/>
      <c r="P3480" s="9"/>
      <c r="Q3480" s="9"/>
    </row>
    <row r="3481" spans="1:17" ht="15.75" customHeight="1">
      <c r="A3481" s="52"/>
      <c r="B3481" s="52"/>
      <c r="C3481" s="52"/>
      <c r="D3481" s="52"/>
      <c r="E3481" s="58"/>
      <c r="F3481" s="58"/>
      <c r="G3481" s="60"/>
      <c r="H3481" s="58"/>
      <c r="I3481" s="58"/>
      <c r="J3481" s="58"/>
      <c r="K3481" s="61"/>
      <c r="L3481" s="44"/>
      <c r="M3481" s="44"/>
      <c r="N3481" s="59"/>
      <c r="O3481" s="9"/>
      <c r="P3481" s="9"/>
      <c r="Q3481" s="9"/>
    </row>
    <row r="3482" spans="1:17" ht="15.75" customHeight="1">
      <c r="A3482" s="52"/>
      <c r="B3482" s="52"/>
      <c r="C3482" s="52"/>
      <c r="D3482" s="52"/>
      <c r="E3482" s="58"/>
      <c r="F3482" s="58"/>
      <c r="G3482" s="60"/>
      <c r="H3482" s="58"/>
      <c r="I3482" s="58"/>
      <c r="J3482" s="58"/>
      <c r="K3482" s="61"/>
      <c r="L3482" s="44"/>
      <c r="M3482" s="44"/>
      <c r="N3482" s="59"/>
      <c r="O3482" s="9"/>
      <c r="P3482" s="9"/>
      <c r="Q3482" s="9"/>
    </row>
    <row r="3483" spans="1:17" ht="15.75" customHeight="1">
      <c r="A3483" s="52"/>
      <c r="B3483" s="52"/>
      <c r="C3483" s="52"/>
      <c r="D3483" s="52"/>
      <c r="E3483" s="58"/>
      <c r="F3483" s="58"/>
      <c r="G3483" s="60"/>
      <c r="H3483" s="58"/>
      <c r="I3483" s="58"/>
      <c r="J3483" s="58"/>
      <c r="K3483" s="61"/>
      <c r="L3483" s="44"/>
      <c r="M3483" s="44"/>
      <c r="N3483" s="59"/>
      <c r="O3483" s="9"/>
      <c r="P3483" s="9"/>
      <c r="Q3483" s="9"/>
    </row>
    <row r="3484" spans="1:17" ht="15.75" customHeight="1">
      <c r="A3484" s="52"/>
      <c r="B3484" s="52"/>
      <c r="C3484" s="52"/>
      <c r="D3484" s="52"/>
      <c r="E3484" s="62"/>
      <c r="F3484" s="58"/>
      <c r="G3484" s="60"/>
      <c r="H3484" s="58"/>
      <c r="I3484" s="58"/>
      <c r="J3484" s="58"/>
      <c r="K3484" s="61"/>
      <c r="L3484" s="44"/>
      <c r="M3484" s="44"/>
      <c r="N3484" s="59"/>
      <c r="O3484" s="9"/>
      <c r="P3484" s="9"/>
      <c r="Q3484" s="9"/>
    </row>
    <row r="3485" spans="1:17" ht="15.75" customHeight="1">
      <c r="A3485" s="52"/>
      <c r="B3485" s="52"/>
      <c r="C3485" s="52"/>
      <c r="D3485" s="52"/>
      <c r="E3485" s="58"/>
      <c r="F3485" s="58"/>
      <c r="G3485" s="60"/>
      <c r="H3485" s="58"/>
      <c r="I3485" s="58"/>
      <c r="J3485" s="58"/>
      <c r="K3485" s="61"/>
      <c r="L3485" s="44"/>
      <c r="M3485" s="44"/>
      <c r="N3485" s="59"/>
      <c r="O3485" s="9"/>
      <c r="P3485" s="9"/>
      <c r="Q3485" s="9"/>
    </row>
    <row r="3486" spans="1:17" ht="15.75" customHeight="1">
      <c r="A3486" s="52"/>
      <c r="B3486" s="52"/>
      <c r="C3486" s="52"/>
      <c r="D3486" s="52"/>
      <c r="E3486" s="62"/>
      <c r="F3486" s="58"/>
      <c r="G3486" s="60"/>
      <c r="H3486" s="58"/>
      <c r="I3486" s="58"/>
      <c r="J3486" s="58"/>
      <c r="K3486" s="61"/>
      <c r="L3486" s="44"/>
      <c r="M3486" s="44"/>
      <c r="N3486" s="59"/>
      <c r="O3486" s="9"/>
      <c r="P3486" s="9"/>
      <c r="Q3486" s="9"/>
    </row>
    <row r="3487" spans="1:17" ht="15.75" customHeight="1">
      <c r="A3487" s="52"/>
      <c r="B3487" s="52"/>
      <c r="C3487" s="52"/>
      <c r="D3487" s="52"/>
      <c r="E3487" s="58"/>
      <c r="F3487" s="58"/>
      <c r="G3487" s="60"/>
      <c r="H3487" s="58"/>
      <c r="I3487" s="58"/>
      <c r="J3487" s="58"/>
      <c r="K3487" s="61"/>
      <c r="L3487" s="44"/>
      <c r="M3487" s="44"/>
      <c r="N3487" s="59"/>
      <c r="O3487" s="9"/>
      <c r="P3487" s="9"/>
      <c r="Q3487" s="9"/>
    </row>
    <row r="3488" spans="1:17" ht="15.75" customHeight="1">
      <c r="A3488" s="52"/>
      <c r="B3488" s="52"/>
      <c r="C3488" s="52"/>
      <c r="D3488" s="52"/>
      <c r="E3488" s="58"/>
      <c r="F3488" s="58"/>
      <c r="G3488" s="60"/>
      <c r="H3488" s="58"/>
      <c r="I3488" s="58"/>
      <c r="J3488" s="58"/>
      <c r="K3488" s="61"/>
      <c r="L3488" s="44"/>
      <c r="M3488" s="44"/>
      <c r="N3488" s="59"/>
      <c r="O3488" s="9"/>
      <c r="P3488" s="9"/>
      <c r="Q3488" s="9"/>
    </row>
    <row r="3489" spans="1:17" ht="15.75" customHeight="1">
      <c r="A3489" s="52"/>
      <c r="B3489" s="52"/>
      <c r="C3489" s="52"/>
      <c r="D3489" s="52"/>
      <c r="E3489" s="58"/>
      <c r="F3489" s="58"/>
      <c r="G3489" s="60"/>
      <c r="H3489" s="58"/>
      <c r="I3489" s="58"/>
      <c r="J3489" s="58"/>
      <c r="K3489" s="61"/>
      <c r="L3489" s="44"/>
      <c r="M3489" s="44"/>
      <c r="N3489" s="59"/>
      <c r="O3489" s="9"/>
      <c r="P3489" s="9"/>
      <c r="Q3489" s="9"/>
    </row>
    <row r="3490" spans="1:17" ht="15.75" customHeight="1">
      <c r="A3490" s="52"/>
      <c r="B3490" s="52"/>
      <c r="C3490" s="52"/>
      <c r="D3490" s="52"/>
      <c r="E3490" s="58"/>
      <c r="F3490" s="58"/>
      <c r="G3490" s="60"/>
      <c r="H3490" s="58"/>
      <c r="I3490" s="58"/>
      <c r="J3490" s="58"/>
      <c r="K3490" s="61"/>
      <c r="L3490" s="44"/>
      <c r="M3490" s="44"/>
      <c r="N3490" s="59"/>
      <c r="O3490" s="9"/>
      <c r="P3490" s="9"/>
      <c r="Q3490" s="9"/>
    </row>
    <row r="3491" spans="1:17" ht="15.75" customHeight="1">
      <c r="A3491" s="52"/>
      <c r="B3491" s="52"/>
      <c r="C3491" s="52"/>
      <c r="D3491" s="52"/>
      <c r="E3491" s="58"/>
      <c r="F3491" s="58"/>
      <c r="G3491" s="60"/>
      <c r="H3491" s="58"/>
      <c r="I3491" s="58"/>
      <c r="J3491" s="58"/>
      <c r="K3491" s="61"/>
      <c r="L3491" s="44"/>
      <c r="M3491" s="44"/>
      <c r="N3491" s="59"/>
      <c r="O3491" s="9"/>
      <c r="P3491" s="9"/>
      <c r="Q3491" s="9"/>
    </row>
    <row r="3492" spans="1:17" ht="15.75" customHeight="1">
      <c r="A3492" s="52"/>
      <c r="B3492" s="52"/>
      <c r="C3492" s="52"/>
      <c r="D3492" s="52"/>
      <c r="E3492" s="58"/>
      <c r="F3492" s="58"/>
      <c r="G3492" s="60"/>
      <c r="H3492" s="58"/>
      <c r="I3492" s="58"/>
      <c r="J3492" s="58"/>
      <c r="K3492" s="61"/>
      <c r="L3492" s="44"/>
      <c r="M3492" s="44"/>
      <c r="N3492" s="59"/>
      <c r="O3492" s="9"/>
      <c r="P3492" s="9"/>
      <c r="Q3492" s="9"/>
    </row>
    <row r="3493" spans="1:17" ht="15.75" customHeight="1">
      <c r="A3493" s="52"/>
      <c r="B3493" s="52"/>
      <c r="C3493" s="52"/>
      <c r="D3493" s="52"/>
      <c r="E3493" s="58"/>
      <c r="F3493" s="58"/>
      <c r="G3493" s="60"/>
      <c r="H3493" s="58"/>
      <c r="I3493" s="58"/>
      <c r="J3493" s="58"/>
      <c r="K3493" s="61"/>
      <c r="L3493" s="44"/>
      <c r="M3493" s="44"/>
      <c r="N3493" s="59"/>
      <c r="O3493" s="9"/>
      <c r="P3493" s="9"/>
      <c r="Q3493" s="9"/>
    </row>
    <row r="3494" spans="1:17" ht="15.75" customHeight="1">
      <c r="A3494" s="52"/>
      <c r="B3494" s="52"/>
      <c r="C3494" s="52"/>
      <c r="D3494" s="52"/>
      <c r="E3494" s="58"/>
      <c r="F3494" s="58"/>
      <c r="G3494" s="60"/>
      <c r="H3494" s="58"/>
      <c r="I3494" s="58"/>
      <c r="J3494" s="58"/>
      <c r="K3494" s="61"/>
      <c r="L3494" s="44"/>
      <c r="M3494" s="44"/>
      <c r="N3494" s="59"/>
      <c r="O3494" s="9"/>
      <c r="P3494" s="9"/>
      <c r="Q3494" s="9"/>
    </row>
    <row r="3495" spans="1:17" ht="15.75" customHeight="1">
      <c r="A3495" s="52"/>
      <c r="B3495" s="52"/>
      <c r="C3495" s="52"/>
      <c r="D3495" s="52"/>
      <c r="E3495" s="58"/>
      <c r="F3495" s="58"/>
      <c r="G3495" s="60"/>
      <c r="H3495" s="58"/>
      <c r="I3495" s="58"/>
      <c r="J3495" s="58"/>
      <c r="K3495" s="61"/>
      <c r="L3495" s="44"/>
      <c r="M3495" s="44"/>
      <c r="N3495" s="59"/>
      <c r="O3495" s="9"/>
      <c r="P3495" s="9"/>
      <c r="Q3495" s="9"/>
    </row>
    <row r="3496" spans="1:17" ht="15.75" customHeight="1">
      <c r="A3496" s="52"/>
      <c r="B3496" s="52"/>
      <c r="C3496" s="52"/>
      <c r="D3496" s="52"/>
      <c r="E3496" s="58"/>
      <c r="F3496" s="58"/>
      <c r="G3496" s="60"/>
      <c r="H3496" s="58"/>
      <c r="I3496" s="58"/>
      <c r="J3496" s="58"/>
      <c r="K3496" s="61"/>
      <c r="L3496" s="44"/>
      <c r="M3496" s="44"/>
      <c r="N3496" s="59"/>
      <c r="O3496" s="9"/>
      <c r="P3496" s="9"/>
      <c r="Q3496" s="9"/>
    </row>
    <row r="3497" spans="1:17" ht="15.75" customHeight="1">
      <c r="A3497" s="52"/>
      <c r="B3497" s="52"/>
      <c r="C3497" s="52"/>
      <c r="D3497" s="52"/>
      <c r="E3497" s="58"/>
      <c r="F3497" s="58"/>
      <c r="G3497" s="60"/>
      <c r="H3497" s="58"/>
      <c r="I3497" s="58"/>
      <c r="J3497" s="58"/>
      <c r="K3497" s="61"/>
      <c r="L3497" s="44"/>
      <c r="M3497" s="44"/>
      <c r="N3497" s="59"/>
      <c r="O3497" s="9"/>
      <c r="P3497" s="9"/>
      <c r="Q3497" s="9"/>
    </row>
    <row r="3498" spans="1:17" ht="15.75" customHeight="1">
      <c r="A3498" s="52"/>
      <c r="B3498" s="52"/>
      <c r="C3498" s="52"/>
      <c r="D3498" s="52"/>
      <c r="E3498" s="58"/>
      <c r="F3498" s="58"/>
      <c r="G3498" s="60"/>
      <c r="H3498" s="58"/>
      <c r="I3498" s="58"/>
      <c r="J3498" s="58"/>
      <c r="K3498" s="61"/>
      <c r="L3498" s="44"/>
      <c r="M3498" s="44"/>
      <c r="N3498" s="59"/>
      <c r="O3498" s="9"/>
      <c r="P3498" s="9"/>
      <c r="Q3498" s="9"/>
    </row>
    <row r="3499" spans="1:17" ht="15.75" customHeight="1">
      <c r="A3499" s="52"/>
      <c r="B3499" s="52"/>
      <c r="C3499" s="52"/>
      <c r="D3499" s="52"/>
      <c r="E3499" s="58"/>
      <c r="F3499" s="58"/>
      <c r="G3499" s="60"/>
      <c r="H3499" s="58"/>
      <c r="I3499" s="58"/>
      <c r="J3499" s="58"/>
      <c r="K3499" s="61"/>
      <c r="L3499" s="44"/>
      <c r="M3499" s="44"/>
      <c r="N3499" s="59"/>
      <c r="O3499" s="9"/>
      <c r="P3499" s="9"/>
      <c r="Q3499" s="9"/>
    </row>
    <row r="3500" spans="1:17" ht="15.75" customHeight="1">
      <c r="A3500" s="52"/>
      <c r="B3500" s="52"/>
      <c r="C3500" s="52"/>
      <c r="D3500" s="52"/>
      <c r="E3500" s="58"/>
      <c r="F3500" s="58"/>
      <c r="G3500" s="60"/>
      <c r="H3500" s="58"/>
      <c r="I3500" s="58"/>
      <c r="J3500" s="58"/>
      <c r="K3500" s="61"/>
      <c r="L3500" s="44"/>
      <c r="M3500" s="44"/>
      <c r="N3500" s="59"/>
      <c r="O3500" s="9"/>
      <c r="P3500" s="9"/>
      <c r="Q3500" s="9"/>
    </row>
    <row r="3501" spans="1:17" ht="15.75" customHeight="1">
      <c r="A3501" s="52"/>
      <c r="B3501" s="52"/>
      <c r="C3501" s="52"/>
      <c r="D3501" s="52"/>
      <c r="E3501" s="58"/>
      <c r="F3501" s="58"/>
      <c r="G3501" s="60"/>
      <c r="H3501" s="58"/>
      <c r="I3501" s="58"/>
      <c r="J3501" s="58"/>
      <c r="K3501" s="61"/>
      <c r="L3501" s="44"/>
      <c r="M3501" s="44"/>
      <c r="N3501" s="59"/>
      <c r="O3501" s="9"/>
      <c r="P3501" s="9"/>
      <c r="Q3501" s="9"/>
    </row>
    <row r="3502" spans="1:17" ht="15.75" customHeight="1">
      <c r="A3502" s="52"/>
      <c r="B3502" s="52"/>
      <c r="C3502" s="52"/>
      <c r="D3502" s="52"/>
      <c r="E3502" s="58"/>
      <c r="F3502" s="58"/>
      <c r="G3502" s="60"/>
      <c r="H3502" s="58"/>
      <c r="I3502" s="58"/>
      <c r="J3502" s="58"/>
      <c r="K3502" s="61"/>
      <c r="L3502" s="44"/>
      <c r="M3502" s="44"/>
      <c r="N3502" s="59"/>
      <c r="O3502" s="9"/>
      <c r="P3502" s="9"/>
      <c r="Q3502" s="9"/>
    </row>
    <row r="3503" spans="1:17" ht="15.75" customHeight="1">
      <c r="A3503" s="52"/>
      <c r="B3503" s="52"/>
      <c r="C3503" s="52"/>
      <c r="D3503" s="52"/>
      <c r="E3503" s="58"/>
      <c r="F3503" s="58"/>
      <c r="G3503" s="60"/>
      <c r="H3503" s="58"/>
      <c r="I3503" s="58"/>
      <c r="J3503" s="58"/>
      <c r="K3503" s="61"/>
      <c r="L3503" s="44"/>
      <c r="M3503" s="44"/>
      <c r="N3503" s="59"/>
      <c r="O3503" s="9"/>
      <c r="P3503" s="9"/>
      <c r="Q3503" s="9"/>
    </row>
    <row r="3504" spans="1:17" ht="15.75" customHeight="1">
      <c r="A3504" s="52"/>
      <c r="B3504" s="52"/>
      <c r="C3504" s="52"/>
      <c r="D3504" s="52"/>
      <c r="E3504" s="58"/>
      <c r="F3504" s="58"/>
      <c r="G3504" s="60"/>
      <c r="H3504" s="58"/>
      <c r="I3504" s="58"/>
      <c r="J3504" s="58"/>
      <c r="K3504" s="61"/>
      <c r="L3504" s="44"/>
      <c r="M3504" s="44"/>
      <c r="N3504" s="59"/>
      <c r="O3504" s="9"/>
      <c r="P3504" s="9"/>
      <c r="Q3504" s="9"/>
    </row>
    <row r="3505" spans="1:17" ht="15.75" customHeight="1">
      <c r="A3505" s="52"/>
      <c r="B3505" s="52"/>
      <c r="C3505" s="52"/>
      <c r="D3505" s="52"/>
      <c r="E3505" s="58"/>
      <c r="F3505" s="58"/>
      <c r="G3505" s="60"/>
      <c r="H3505" s="58"/>
      <c r="I3505" s="58"/>
      <c r="J3505" s="58"/>
      <c r="K3505" s="61"/>
      <c r="L3505" s="44"/>
      <c r="M3505" s="44"/>
      <c r="N3505" s="59"/>
      <c r="O3505" s="9"/>
      <c r="P3505" s="9"/>
      <c r="Q3505" s="9"/>
    </row>
    <row r="3506" spans="1:17" ht="15.75" customHeight="1">
      <c r="A3506" s="52"/>
      <c r="B3506" s="52"/>
      <c r="C3506" s="52"/>
      <c r="D3506" s="52"/>
      <c r="E3506" s="58"/>
      <c r="F3506" s="58"/>
      <c r="G3506" s="60"/>
      <c r="H3506" s="58"/>
      <c r="I3506" s="58"/>
      <c r="J3506" s="58"/>
      <c r="K3506" s="61"/>
      <c r="L3506" s="44"/>
      <c r="M3506" s="44"/>
      <c r="N3506" s="59"/>
      <c r="O3506" s="9"/>
      <c r="P3506" s="9"/>
      <c r="Q3506" s="9"/>
    </row>
    <row r="3507" spans="1:17" ht="15.75" customHeight="1">
      <c r="A3507" s="52"/>
      <c r="B3507" s="52"/>
      <c r="C3507" s="52"/>
      <c r="D3507" s="52"/>
      <c r="E3507" s="58"/>
      <c r="F3507" s="58"/>
      <c r="G3507" s="60"/>
      <c r="H3507" s="58"/>
      <c r="I3507" s="58"/>
      <c r="J3507" s="58"/>
      <c r="K3507" s="61"/>
      <c r="L3507" s="44"/>
      <c r="M3507" s="44"/>
      <c r="N3507" s="59"/>
      <c r="O3507" s="9"/>
      <c r="P3507" s="9"/>
      <c r="Q3507" s="9"/>
    </row>
    <row r="3508" spans="1:17" ht="15.75" customHeight="1">
      <c r="A3508" s="52"/>
      <c r="B3508" s="52"/>
      <c r="C3508" s="52"/>
      <c r="D3508" s="52"/>
      <c r="E3508" s="58"/>
      <c r="F3508" s="58"/>
      <c r="G3508" s="60"/>
      <c r="H3508" s="58"/>
      <c r="I3508" s="58"/>
      <c r="J3508" s="58"/>
      <c r="K3508" s="61"/>
      <c r="L3508" s="44"/>
      <c r="M3508" s="44"/>
      <c r="N3508" s="59"/>
      <c r="O3508" s="9"/>
      <c r="P3508" s="9"/>
      <c r="Q3508" s="9"/>
    </row>
    <row r="3509" spans="1:17" ht="15.75" customHeight="1">
      <c r="A3509" s="52"/>
      <c r="B3509" s="52"/>
      <c r="C3509" s="52"/>
      <c r="D3509" s="52"/>
      <c r="E3509" s="58"/>
      <c r="F3509" s="58"/>
      <c r="G3509" s="60"/>
      <c r="H3509" s="58"/>
      <c r="I3509" s="58"/>
      <c r="J3509" s="58"/>
      <c r="K3509" s="61"/>
      <c r="L3509" s="44"/>
      <c r="M3509" s="44"/>
      <c r="N3509" s="59"/>
      <c r="O3509" s="9"/>
      <c r="P3509" s="9"/>
      <c r="Q3509" s="9"/>
    </row>
    <row r="3510" spans="1:17" ht="15.75" customHeight="1">
      <c r="A3510" s="52"/>
      <c r="B3510" s="52"/>
      <c r="C3510" s="52"/>
      <c r="D3510" s="52"/>
      <c r="E3510" s="58"/>
      <c r="F3510" s="58"/>
      <c r="G3510" s="60"/>
      <c r="H3510" s="58"/>
      <c r="I3510" s="58"/>
      <c r="J3510" s="58"/>
      <c r="K3510" s="61"/>
      <c r="L3510" s="44"/>
      <c r="M3510" s="44"/>
      <c r="N3510" s="59"/>
      <c r="O3510" s="9"/>
      <c r="P3510" s="9"/>
      <c r="Q3510" s="9"/>
    </row>
    <row r="3511" spans="1:17" ht="15.75" customHeight="1">
      <c r="A3511" s="52"/>
      <c r="B3511" s="52"/>
      <c r="C3511" s="52"/>
      <c r="D3511" s="52"/>
      <c r="E3511" s="58"/>
      <c r="F3511" s="58"/>
      <c r="G3511" s="60"/>
      <c r="H3511" s="58"/>
      <c r="I3511" s="58"/>
      <c r="J3511" s="58"/>
      <c r="K3511" s="61"/>
      <c r="L3511" s="44"/>
      <c r="M3511" s="44"/>
      <c r="N3511" s="59"/>
      <c r="O3511" s="9"/>
      <c r="P3511" s="9"/>
      <c r="Q3511" s="9"/>
    </row>
    <row r="3512" spans="1:17" ht="15.75" customHeight="1">
      <c r="A3512" s="52"/>
      <c r="B3512" s="52"/>
      <c r="C3512" s="52"/>
      <c r="D3512" s="52"/>
      <c r="E3512" s="58"/>
      <c r="F3512" s="58"/>
      <c r="G3512" s="60"/>
      <c r="H3512" s="58"/>
      <c r="I3512" s="58"/>
      <c r="J3512" s="58"/>
      <c r="K3512" s="61"/>
      <c r="L3512" s="44"/>
      <c r="M3512" s="44"/>
      <c r="N3512" s="59"/>
      <c r="O3512" s="9"/>
      <c r="P3512" s="9"/>
      <c r="Q3512" s="9"/>
    </row>
    <row r="3513" spans="1:17" ht="15.75" customHeight="1">
      <c r="A3513" s="52"/>
      <c r="B3513" s="52"/>
      <c r="C3513" s="52"/>
      <c r="D3513" s="52"/>
      <c r="E3513" s="58"/>
      <c r="F3513" s="58"/>
      <c r="G3513" s="60"/>
      <c r="H3513" s="58"/>
      <c r="I3513" s="58"/>
      <c r="J3513" s="58"/>
      <c r="K3513" s="61"/>
      <c r="L3513" s="44"/>
      <c r="M3513" s="44"/>
      <c r="N3513" s="59"/>
      <c r="O3513" s="9"/>
      <c r="P3513" s="9"/>
      <c r="Q3513" s="9"/>
    </row>
    <row r="3514" spans="1:17" ht="15.75" customHeight="1">
      <c r="A3514" s="52"/>
      <c r="B3514" s="52"/>
      <c r="C3514" s="52"/>
      <c r="D3514" s="52"/>
      <c r="E3514" s="58"/>
      <c r="F3514" s="58"/>
      <c r="G3514" s="60"/>
      <c r="H3514" s="58"/>
      <c r="I3514" s="58"/>
      <c r="J3514" s="58"/>
      <c r="K3514" s="61"/>
      <c r="L3514" s="44"/>
      <c r="M3514" s="44"/>
      <c r="N3514" s="59"/>
      <c r="O3514" s="9"/>
      <c r="P3514" s="9"/>
      <c r="Q3514" s="9"/>
    </row>
    <row r="3515" spans="1:17" ht="15.75" customHeight="1">
      <c r="A3515" s="52"/>
      <c r="B3515" s="52"/>
      <c r="C3515" s="52"/>
      <c r="D3515" s="52"/>
      <c r="E3515" s="58"/>
      <c r="F3515" s="58"/>
      <c r="G3515" s="60"/>
      <c r="H3515" s="58"/>
      <c r="I3515" s="58"/>
      <c r="J3515" s="58"/>
      <c r="K3515" s="61"/>
      <c r="L3515" s="44"/>
      <c r="M3515" s="44"/>
      <c r="N3515" s="59"/>
      <c r="O3515" s="9"/>
      <c r="P3515" s="9"/>
      <c r="Q3515" s="9"/>
    </row>
    <row r="3516" spans="1:17" ht="15.75" customHeight="1">
      <c r="A3516" s="52"/>
      <c r="B3516" s="52"/>
      <c r="C3516" s="52"/>
      <c r="D3516" s="52"/>
      <c r="E3516" s="58"/>
      <c r="F3516" s="58"/>
      <c r="G3516" s="60"/>
      <c r="H3516" s="58"/>
      <c r="I3516" s="58"/>
      <c r="J3516" s="58"/>
      <c r="K3516" s="61"/>
      <c r="L3516" s="44"/>
      <c r="M3516" s="44"/>
      <c r="N3516" s="59"/>
      <c r="O3516" s="9"/>
      <c r="P3516" s="9"/>
      <c r="Q3516" s="9"/>
    </row>
    <row r="3517" spans="1:17" ht="15.75" customHeight="1">
      <c r="A3517" s="52"/>
      <c r="B3517" s="52"/>
      <c r="C3517" s="52"/>
      <c r="D3517" s="52"/>
      <c r="E3517" s="58"/>
      <c r="F3517" s="58"/>
      <c r="G3517" s="60"/>
      <c r="H3517" s="58"/>
      <c r="I3517" s="58"/>
      <c r="J3517" s="58"/>
      <c r="K3517" s="61"/>
      <c r="L3517" s="44"/>
      <c r="M3517" s="44"/>
      <c r="N3517" s="59"/>
      <c r="O3517" s="9"/>
      <c r="P3517" s="9"/>
      <c r="Q3517" s="9"/>
    </row>
    <row r="3518" spans="1:17" ht="15.75" customHeight="1">
      <c r="A3518" s="52"/>
      <c r="B3518" s="52"/>
      <c r="C3518" s="52"/>
      <c r="D3518" s="52"/>
      <c r="E3518" s="58"/>
      <c r="F3518" s="58"/>
      <c r="G3518" s="60"/>
      <c r="H3518" s="58"/>
      <c r="I3518" s="58"/>
      <c r="J3518" s="58"/>
      <c r="K3518" s="61"/>
      <c r="L3518" s="44"/>
      <c r="M3518" s="44"/>
      <c r="N3518" s="59"/>
      <c r="O3518" s="9"/>
      <c r="P3518" s="9"/>
      <c r="Q3518" s="9"/>
    </row>
    <row r="3519" spans="1:17" ht="15.75" customHeight="1">
      <c r="A3519" s="52"/>
      <c r="B3519" s="52"/>
      <c r="C3519" s="52"/>
      <c r="D3519" s="52"/>
      <c r="E3519" s="58"/>
      <c r="F3519" s="58"/>
      <c r="G3519" s="60"/>
      <c r="H3519" s="58"/>
      <c r="I3519" s="58"/>
      <c r="J3519" s="58"/>
      <c r="K3519" s="61"/>
      <c r="L3519" s="44"/>
      <c r="M3519" s="44"/>
      <c r="N3519" s="59"/>
      <c r="O3519" s="9"/>
      <c r="P3519" s="9"/>
      <c r="Q3519" s="9"/>
    </row>
    <row r="3520" spans="1:17" ht="15.75" customHeight="1">
      <c r="A3520" s="52"/>
      <c r="B3520" s="52"/>
      <c r="C3520" s="52"/>
      <c r="D3520" s="52"/>
      <c r="E3520" s="58"/>
      <c r="F3520" s="58"/>
      <c r="G3520" s="60"/>
      <c r="H3520" s="58"/>
      <c r="I3520" s="58"/>
      <c r="J3520" s="58"/>
      <c r="K3520" s="61"/>
      <c r="L3520" s="44"/>
      <c r="M3520" s="44"/>
      <c r="N3520" s="59"/>
      <c r="O3520" s="9"/>
      <c r="P3520" s="9"/>
      <c r="Q3520" s="9"/>
    </row>
    <row r="3521" spans="1:17" ht="15.75" customHeight="1">
      <c r="A3521" s="52"/>
      <c r="B3521" s="52"/>
      <c r="C3521" s="52"/>
      <c r="D3521" s="52"/>
      <c r="E3521" s="62"/>
      <c r="F3521" s="58"/>
      <c r="G3521" s="60"/>
      <c r="H3521" s="58"/>
      <c r="I3521" s="58"/>
      <c r="J3521" s="58"/>
      <c r="K3521" s="61"/>
      <c r="L3521" s="44"/>
      <c r="M3521" s="44"/>
      <c r="N3521" s="59"/>
      <c r="O3521" s="9"/>
      <c r="P3521" s="9"/>
      <c r="Q3521" s="9"/>
    </row>
    <row r="3522" spans="1:17" ht="15.75" customHeight="1">
      <c r="A3522" s="52"/>
      <c r="B3522" s="52"/>
      <c r="C3522" s="52"/>
      <c r="D3522" s="52"/>
      <c r="E3522" s="58"/>
      <c r="F3522" s="58"/>
      <c r="G3522" s="60"/>
      <c r="H3522" s="58"/>
      <c r="I3522" s="58"/>
      <c r="J3522" s="58"/>
      <c r="K3522" s="61"/>
      <c r="L3522" s="44"/>
      <c r="M3522" s="44"/>
      <c r="N3522" s="59"/>
      <c r="O3522" s="9"/>
      <c r="P3522" s="9"/>
      <c r="Q3522" s="9"/>
    </row>
    <row r="3523" spans="1:17" ht="15.75" customHeight="1">
      <c r="A3523" s="52"/>
      <c r="B3523" s="52"/>
      <c r="C3523" s="52"/>
      <c r="D3523" s="52"/>
      <c r="E3523" s="58"/>
      <c r="F3523" s="58"/>
      <c r="G3523" s="60"/>
      <c r="H3523" s="58"/>
      <c r="I3523" s="58"/>
      <c r="J3523" s="58"/>
      <c r="K3523" s="61"/>
      <c r="L3523" s="44"/>
      <c r="M3523" s="44"/>
      <c r="N3523" s="59"/>
      <c r="O3523" s="9"/>
      <c r="P3523" s="9"/>
      <c r="Q3523" s="9"/>
    </row>
    <row r="3524" spans="1:17" ht="15.75" customHeight="1">
      <c r="A3524" s="52"/>
      <c r="B3524" s="52"/>
      <c r="C3524" s="52"/>
      <c r="D3524" s="52"/>
      <c r="E3524" s="58"/>
      <c r="F3524" s="58"/>
      <c r="G3524" s="60"/>
      <c r="H3524" s="58"/>
      <c r="I3524" s="58"/>
      <c r="J3524" s="58"/>
      <c r="K3524" s="61"/>
      <c r="L3524" s="44"/>
      <c r="M3524" s="44"/>
      <c r="N3524" s="59"/>
      <c r="O3524" s="9"/>
      <c r="P3524" s="9"/>
      <c r="Q3524" s="9"/>
    </row>
    <row r="3525" spans="1:17" ht="15.75" customHeight="1">
      <c r="A3525" s="52"/>
      <c r="B3525" s="52"/>
      <c r="C3525" s="52"/>
      <c r="D3525" s="52"/>
      <c r="E3525" s="58"/>
      <c r="F3525" s="58"/>
      <c r="G3525" s="60"/>
      <c r="H3525" s="58"/>
      <c r="I3525" s="58"/>
      <c r="J3525" s="58"/>
      <c r="K3525" s="61"/>
      <c r="L3525" s="44"/>
      <c r="M3525" s="44"/>
      <c r="N3525" s="59"/>
      <c r="O3525" s="9"/>
      <c r="P3525" s="9"/>
      <c r="Q3525" s="9"/>
    </row>
    <row r="3526" spans="1:17" ht="15.75" customHeight="1">
      <c r="A3526" s="52"/>
      <c r="B3526" s="52"/>
      <c r="C3526" s="52"/>
      <c r="D3526" s="52"/>
      <c r="E3526" s="58"/>
      <c r="F3526" s="58"/>
      <c r="G3526" s="60"/>
      <c r="H3526" s="58"/>
      <c r="I3526" s="58"/>
      <c r="J3526" s="58"/>
      <c r="K3526" s="61"/>
      <c r="L3526" s="44"/>
      <c r="M3526" s="44"/>
      <c r="N3526" s="59"/>
      <c r="O3526" s="9"/>
      <c r="P3526" s="9"/>
      <c r="Q3526" s="9"/>
    </row>
    <row r="3527" spans="1:17" ht="15.75" customHeight="1">
      <c r="A3527" s="52"/>
      <c r="B3527" s="52"/>
      <c r="C3527" s="52"/>
      <c r="D3527" s="52"/>
      <c r="E3527" s="58"/>
      <c r="F3527" s="58"/>
      <c r="G3527" s="60"/>
      <c r="H3527" s="58"/>
      <c r="I3527" s="58"/>
      <c r="J3527" s="58"/>
      <c r="K3527" s="61"/>
      <c r="L3527" s="44"/>
      <c r="M3527" s="44"/>
      <c r="N3527" s="59"/>
      <c r="O3527" s="9"/>
      <c r="P3527" s="9"/>
      <c r="Q3527" s="9"/>
    </row>
    <row r="3528" spans="1:17" ht="15.75" customHeight="1">
      <c r="A3528" s="52"/>
      <c r="B3528" s="52"/>
      <c r="C3528" s="52"/>
      <c r="D3528" s="52"/>
      <c r="E3528" s="58"/>
      <c r="F3528" s="58"/>
      <c r="G3528" s="60"/>
      <c r="H3528" s="58"/>
      <c r="I3528" s="58"/>
      <c r="J3528" s="58"/>
      <c r="K3528" s="61"/>
      <c r="L3528" s="44"/>
      <c r="M3528" s="44"/>
      <c r="N3528" s="59"/>
      <c r="O3528" s="9"/>
      <c r="P3528" s="9"/>
      <c r="Q3528" s="9"/>
    </row>
    <row r="3529" spans="1:17" ht="15.75" customHeight="1">
      <c r="A3529" s="52"/>
      <c r="B3529" s="52"/>
      <c r="C3529" s="52"/>
      <c r="D3529" s="52"/>
      <c r="E3529" s="58"/>
      <c r="F3529" s="58"/>
      <c r="G3529" s="60"/>
      <c r="H3529" s="58"/>
      <c r="I3529" s="58"/>
      <c r="J3529" s="58"/>
      <c r="K3529" s="61"/>
      <c r="L3529" s="44"/>
      <c r="M3529" s="44"/>
      <c r="N3529" s="59"/>
      <c r="O3529" s="9"/>
      <c r="P3529" s="9"/>
      <c r="Q3529" s="9"/>
    </row>
    <row r="3530" spans="1:17" ht="15.75" customHeight="1">
      <c r="A3530" s="52"/>
      <c r="B3530" s="52"/>
      <c r="C3530" s="52"/>
      <c r="D3530" s="52"/>
      <c r="E3530" s="58"/>
      <c r="F3530" s="58"/>
      <c r="G3530" s="60"/>
      <c r="H3530" s="58"/>
      <c r="I3530" s="58"/>
      <c r="J3530" s="58"/>
      <c r="K3530" s="61"/>
      <c r="L3530" s="44"/>
      <c r="M3530" s="44"/>
      <c r="N3530" s="59"/>
      <c r="O3530" s="9"/>
      <c r="P3530" s="9"/>
      <c r="Q3530" s="9"/>
    </row>
    <row r="3531" spans="1:17" ht="15.75" customHeight="1">
      <c r="A3531" s="52"/>
      <c r="B3531" s="52"/>
      <c r="C3531" s="52"/>
      <c r="D3531" s="52"/>
      <c r="E3531" s="58"/>
      <c r="F3531" s="58"/>
      <c r="G3531" s="60"/>
      <c r="H3531" s="58"/>
      <c r="I3531" s="58"/>
      <c r="J3531" s="58"/>
      <c r="K3531" s="61"/>
      <c r="L3531" s="44"/>
      <c r="M3531" s="44"/>
      <c r="N3531" s="59"/>
      <c r="O3531" s="9"/>
      <c r="P3531" s="9"/>
      <c r="Q3531" s="9"/>
    </row>
    <row r="3532" spans="1:17" ht="15.75" customHeight="1">
      <c r="A3532" s="52"/>
      <c r="B3532" s="52"/>
      <c r="C3532" s="52"/>
      <c r="D3532" s="52"/>
      <c r="E3532" s="58"/>
      <c r="F3532" s="58"/>
      <c r="G3532" s="60"/>
      <c r="H3532" s="58"/>
      <c r="I3532" s="58"/>
      <c r="J3532" s="58"/>
      <c r="K3532" s="61"/>
      <c r="L3532" s="44"/>
      <c r="M3532" s="44"/>
      <c r="N3532" s="59"/>
      <c r="O3532" s="9"/>
      <c r="P3532" s="9"/>
      <c r="Q3532" s="9"/>
    </row>
    <row r="3533" spans="1:17" ht="15.75" customHeight="1">
      <c r="A3533" s="52"/>
      <c r="B3533" s="52"/>
      <c r="C3533" s="52"/>
      <c r="D3533" s="52"/>
      <c r="E3533" s="58"/>
      <c r="F3533" s="58"/>
      <c r="G3533" s="60"/>
      <c r="H3533" s="58"/>
      <c r="I3533" s="58"/>
      <c r="J3533" s="58"/>
      <c r="K3533" s="61"/>
      <c r="L3533" s="44"/>
      <c r="M3533" s="44"/>
      <c r="N3533" s="59"/>
      <c r="O3533" s="9"/>
      <c r="P3533" s="9"/>
      <c r="Q3533" s="9"/>
    </row>
    <row r="3534" spans="1:17" ht="15.75" customHeight="1">
      <c r="A3534" s="52"/>
      <c r="B3534" s="52"/>
      <c r="C3534" s="52"/>
      <c r="D3534" s="52"/>
      <c r="E3534" s="58"/>
      <c r="F3534" s="58"/>
      <c r="G3534" s="60"/>
      <c r="H3534" s="58"/>
      <c r="I3534" s="58"/>
      <c r="J3534" s="58"/>
      <c r="K3534" s="61"/>
      <c r="L3534" s="44"/>
      <c r="M3534" s="44"/>
      <c r="N3534" s="59"/>
      <c r="O3534" s="9"/>
      <c r="P3534" s="9"/>
      <c r="Q3534" s="9"/>
    </row>
    <row r="3535" spans="1:17" ht="15.75" customHeight="1">
      <c r="A3535" s="52"/>
      <c r="B3535" s="52"/>
      <c r="C3535" s="52"/>
      <c r="D3535" s="52"/>
      <c r="E3535" s="58"/>
      <c r="F3535" s="58"/>
      <c r="G3535" s="60"/>
      <c r="H3535" s="58"/>
      <c r="I3535" s="58"/>
      <c r="J3535" s="58"/>
      <c r="K3535" s="61"/>
      <c r="L3535" s="44"/>
      <c r="M3535" s="44"/>
      <c r="N3535" s="59"/>
      <c r="O3535" s="9"/>
      <c r="P3535" s="9"/>
      <c r="Q3535" s="9"/>
    </row>
    <row r="3536" spans="1:17" ht="15.75" customHeight="1">
      <c r="A3536" s="52"/>
      <c r="B3536" s="52"/>
      <c r="C3536" s="52"/>
      <c r="D3536" s="52"/>
      <c r="E3536" s="58"/>
      <c r="F3536" s="58"/>
      <c r="G3536" s="60"/>
      <c r="H3536" s="58"/>
      <c r="I3536" s="58"/>
      <c r="J3536" s="58"/>
      <c r="K3536" s="61"/>
      <c r="L3536" s="44"/>
      <c r="M3536" s="44"/>
      <c r="N3536" s="59"/>
      <c r="O3536" s="9"/>
      <c r="P3536" s="9"/>
      <c r="Q3536" s="9"/>
    </row>
    <row r="3537" spans="1:17" ht="15.75" customHeight="1">
      <c r="A3537" s="52"/>
      <c r="B3537" s="52"/>
      <c r="C3537" s="52"/>
      <c r="D3537" s="52"/>
      <c r="E3537" s="58"/>
      <c r="F3537" s="58"/>
      <c r="G3537" s="60"/>
      <c r="H3537" s="58"/>
      <c r="I3537" s="58"/>
      <c r="J3537" s="58"/>
      <c r="K3537" s="61"/>
      <c r="L3537" s="44"/>
      <c r="M3537" s="44"/>
      <c r="N3537" s="59"/>
      <c r="O3537" s="9"/>
      <c r="P3537" s="9"/>
      <c r="Q3537" s="9"/>
    </row>
    <row r="3538" spans="1:17" ht="15.75" customHeight="1">
      <c r="A3538" s="52"/>
      <c r="B3538" s="52"/>
      <c r="C3538" s="52"/>
      <c r="D3538" s="52"/>
      <c r="E3538" s="58"/>
      <c r="F3538" s="58"/>
      <c r="G3538" s="60"/>
      <c r="H3538" s="58"/>
      <c r="I3538" s="58"/>
      <c r="J3538" s="58"/>
      <c r="K3538" s="61"/>
      <c r="L3538" s="44"/>
      <c r="M3538" s="44"/>
      <c r="N3538" s="59"/>
      <c r="O3538" s="9"/>
      <c r="P3538" s="9"/>
      <c r="Q3538" s="9"/>
    </row>
    <row r="3539" spans="1:17" ht="15.75" customHeight="1">
      <c r="A3539" s="52"/>
      <c r="B3539" s="52"/>
      <c r="C3539" s="52"/>
      <c r="D3539" s="52"/>
      <c r="E3539" s="58"/>
      <c r="F3539" s="58"/>
      <c r="G3539" s="60"/>
      <c r="H3539" s="58"/>
      <c r="I3539" s="58"/>
      <c r="J3539" s="58"/>
      <c r="K3539" s="61"/>
      <c r="L3539" s="44"/>
      <c r="M3539" s="44"/>
      <c r="N3539" s="59"/>
      <c r="O3539" s="9"/>
      <c r="P3539" s="9"/>
      <c r="Q3539" s="9"/>
    </row>
    <row r="3540" spans="1:17" ht="15.75" customHeight="1">
      <c r="A3540" s="52"/>
      <c r="B3540" s="52"/>
      <c r="C3540" s="52"/>
      <c r="D3540" s="52"/>
      <c r="E3540" s="58"/>
      <c r="F3540" s="58"/>
      <c r="G3540" s="60"/>
      <c r="H3540" s="58"/>
      <c r="I3540" s="58"/>
      <c r="J3540" s="58"/>
      <c r="K3540" s="61"/>
      <c r="L3540" s="44"/>
      <c r="M3540" s="44"/>
      <c r="N3540" s="59"/>
      <c r="O3540" s="9"/>
      <c r="P3540" s="9"/>
      <c r="Q3540" s="9"/>
    </row>
    <row r="3541" spans="1:17" ht="15.75" customHeight="1">
      <c r="A3541" s="52"/>
      <c r="B3541" s="52"/>
      <c r="C3541" s="52"/>
      <c r="D3541" s="52"/>
      <c r="E3541" s="58"/>
      <c r="F3541" s="58"/>
      <c r="G3541" s="60"/>
      <c r="H3541" s="58"/>
      <c r="I3541" s="58"/>
      <c r="J3541" s="58"/>
      <c r="K3541" s="61"/>
      <c r="L3541" s="44"/>
      <c r="M3541" s="44"/>
      <c r="N3541" s="59"/>
      <c r="O3541" s="9"/>
      <c r="P3541" s="9"/>
      <c r="Q3541" s="9"/>
    </row>
    <row r="3542" spans="1:17" ht="15.75" customHeight="1">
      <c r="A3542" s="52"/>
      <c r="B3542" s="52"/>
      <c r="C3542" s="52"/>
      <c r="D3542" s="52"/>
      <c r="E3542" s="58"/>
      <c r="F3542" s="58"/>
      <c r="G3542" s="60"/>
      <c r="H3542" s="58"/>
      <c r="I3542" s="58"/>
      <c r="J3542" s="58"/>
      <c r="K3542" s="61"/>
      <c r="L3542" s="44"/>
      <c r="M3542" s="44"/>
      <c r="N3542" s="59"/>
      <c r="O3542" s="9"/>
      <c r="P3542" s="9"/>
      <c r="Q3542" s="9"/>
    </row>
    <row r="3543" spans="1:17" ht="15.75" customHeight="1">
      <c r="A3543" s="52"/>
      <c r="B3543" s="52"/>
      <c r="C3543" s="52"/>
      <c r="D3543" s="52"/>
      <c r="E3543" s="58"/>
      <c r="F3543" s="58"/>
      <c r="G3543" s="60"/>
      <c r="H3543" s="58"/>
      <c r="I3543" s="58"/>
      <c r="J3543" s="58"/>
      <c r="K3543" s="61"/>
      <c r="L3543" s="44"/>
      <c r="M3543" s="44"/>
      <c r="N3543" s="59"/>
      <c r="O3543" s="9"/>
      <c r="P3543" s="9"/>
      <c r="Q3543" s="9"/>
    </row>
    <row r="3544" spans="1:17" ht="15.75" customHeight="1">
      <c r="A3544" s="52"/>
      <c r="B3544" s="52"/>
      <c r="C3544" s="52"/>
      <c r="D3544" s="52"/>
      <c r="E3544" s="58"/>
      <c r="F3544" s="58"/>
      <c r="G3544" s="60"/>
      <c r="H3544" s="58"/>
      <c r="I3544" s="58"/>
      <c r="J3544" s="58"/>
      <c r="K3544" s="61"/>
      <c r="L3544" s="44"/>
      <c r="M3544" s="44"/>
      <c r="N3544" s="59"/>
      <c r="O3544" s="9"/>
      <c r="P3544" s="9"/>
      <c r="Q3544" s="9"/>
    </row>
    <row r="3545" spans="1:17" ht="15.75" customHeight="1">
      <c r="A3545" s="52"/>
      <c r="B3545" s="52"/>
      <c r="C3545" s="52"/>
      <c r="D3545" s="52"/>
      <c r="E3545" s="58"/>
      <c r="F3545" s="58"/>
      <c r="G3545" s="60"/>
      <c r="H3545" s="58"/>
      <c r="I3545" s="58"/>
      <c r="J3545" s="58"/>
      <c r="K3545" s="61"/>
      <c r="L3545" s="44"/>
      <c r="M3545" s="44"/>
      <c r="N3545" s="59"/>
      <c r="O3545" s="9"/>
      <c r="P3545" s="9"/>
      <c r="Q3545" s="9"/>
    </row>
    <row r="3546" spans="1:17" ht="15.75" customHeight="1">
      <c r="A3546" s="52"/>
      <c r="B3546" s="52"/>
      <c r="C3546" s="52"/>
      <c r="D3546" s="52"/>
      <c r="E3546" s="58"/>
      <c r="F3546" s="58"/>
      <c r="G3546" s="60"/>
      <c r="H3546" s="58"/>
      <c r="I3546" s="58"/>
      <c r="J3546" s="58"/>
      <c r="K3546" s="61"/>
      <c r="L3546" s="44"/>
      <c r="M3546" s="44"/>
      <c r="N3546" s="59"/>
      <c r="O3546" s="9"/>
      <c r="P3546" s="9"/>
      <c r="Q3546" s="9"/>
    </row>
    <row r="3547" spans="1:17" ht="15.75" customHeight="1">
      <c r="A3547" s="52"/>
      <c r="B3547" s="52"/>
      <c r="C3547" s="52"/>
      <c r="D3547" s="52"/>
      <c r="E3547" s="58"/>
      <c r="F3547" s="58"/>
      <c r="G3547" s="60"/>
      <c r="H3547" s="58"/>
      <c r="I3547" s="58"/>
      <c r="J3547" s="58"/>
      <c r="K3547" s="61"/>
      <c r="L3547" s="44"/>
      <c r="M3547" s="44"/>
      <c r="N3547" s="59"/>
      <c r="O3547" s="9"/>
      <c r="P3547" s="9"/>
      <c r="Q3547" s="9"/>
    </row>
    <row r="3548" spans="1:17" ht="15.75" customHeight="1">
      <c r="A3548" s="52"/>
      <c r="B3548" s="52"/>
      <c r="C3548" s="52"/>
      <c r="D3548" s="52"/>
      <c r="E3548" s="58"/>
      <c r="F3548" s="58"/>
      <c r="G3548" s="60"/>
      <c r="H3548" s="58"/>
      <c r="I3548" s="58"/>
      <c r="J3548" s="58"/>
      <c r="K3548" s="61"/>
      <c r="L3548" s="44"/>
      <c r="M3548" s="44"/>
      <c r="N3548" s="59"/>
      <c r="O3548" s="9"/>
      <c r="P3548" s="9"/>
      <c r="Q3548" s="9"/>
    </row>
    <row r="3549" spans="1:17" ht="15.75" customHeight="1">
      <c r="A3549" s="52"/>
      <c r="B3549" s="52"/>
      <c r="C3549" s="52"/>
      <c r="D3549" s="52"/>
      <c r="E3549" s="58"/>
      <c r="F3549" s="58"/>
      <c r="G3549" s="60"/>
      <c r="H3549" s="58"/>
      <c r="I3549" s="58"/>
      <c r="J3549" s="58"/>
      <c r="K3549" s="61"/>
      <c r="L3549" s="44"/>
      <c r="M3549" s="44"/>
      <c r="N3549" s="59"/>
      <c r="O3549" s="9"/>
      <c r="P3549" s="9"/>
      <c r="Q3549" s="9"/>
    </row>
    <row r="3550" spans="1:17" ht="15.75" customHeight="1">
      <c r="A3550" s="52"/>
      <c r="B3550" s="52"/>
      <c r="C3550" s="52"/>
      <c r="D3550" s="52"/>
      <c r="E3550" s="58"/>
      <c r="F3550" s="58"/>
      <c r="G3550" s="60"/>
      <c r="H3550" s="58"/>
      <c r="I3550" s="58"/>
      <c r="J3550" s="58"/>
      <c r="K3550" s="61"/>
      <c r="L3550" s="44"/>
      <c r="M3550" s="44"/>
      <c r="N3550" s="59"/>
      <c r="O3550" s="9"/>
      <c r="P3550" s="9"/>
      <c r="Q3550" s="9"/>
    </row>
    <row r="3551" spans="1:17" ht="15.75" customHeight="1">
      <c r="A3551" s="52"/>
      <c r="B3551" s="52"/>
      <c r="C3551" s="52"/>
      <c r="D3551" s="52"/>
      <c r="E3551" s="58"/>
      <c r="F3551" s="58"/>
      <c r="G3551" s="60"/>
      <c r="H3551" s="58"/>
      <c r="I3551" s="58"/>
      <c r="J3551" s="58"/>
      <c r="K3551" s="61"/>
      <c r="L3551" s="44"/>
      <c r="M3551" s="44"/>
      <c r="N3551" s="59"/>
      <c r="O3551" s="9"/>
      <c r="P3551" s="9"/>
      <c r="Q3551" s="9"/>
    </row>
    <row r="3552" spans="1:17" ht="15.75" customHeight="1">
      <c r="A3552" s="52"/>
      <c r="B3552" s="52"/>
      <c r="C3552" s="52"/>
      <c r="D3552" s="52"/>
      <c r="E3552" s="58"/>
      <c r="F3552" s="58"/>
      <c r="G3552" s="60"/>
      <c r="H3552" s="58"/>
      <c r="I3552" s="58"/>
      <c r="J3552" s="58"/>
      <c r="K3552" s="61"/>
      <c r="L3552" s="44"/>
      <c r="M3552" s="44"/>
      <c r="N3552" s="59"/>
      <c r="O3552" s="9"/>
      <c r="P3552" s="9"/>
      <c r="Q3552" s="9"/>
    </row>
    <row r="3553" spans="1:17" ht="15.75" customHeight="1">
      <c r="A3553" s="52"/>
      <c r="B3553" s="52"/>
      <c r="C3553" s="52"/>
      <c r="D3553" s="52"/>
      <c r="E3553" s="58"/>
      <c r="F3553" s="58"/>
      <c r="G3553" s="60"/>
      <c r="H3553" s="58"/>
      <c r="I3553" s="58"/>
      <c r="J3553" s="58"/>
      <c r="K3553" s="61"/>
      <c r="L3553" s="44"/>
      <c r="M3553" s="44"/>
      <c r="N3553" s="59"/>
      <c r="O3553" s="9"/>
      <c r="P3553" s="9"/>
      <c r="Q3553" s="9"/>
    </row>
    <row r="3554" spans="1:17" ht="15.75" customHeight="1">
      <c r="A3554" s="52"/>
      <c r="B3554" s="52"/>
      <c r="C3554" s="52"/>
      <c r="D3554" s="52"/>
      <c r="E3554" s="58"/>
      <c r="F3554" s="58"/>
      <c r="G3554" s="60"/>
      <c r="H3554" s="58"/>
      <c r="I3554" s="58"/>
      <c r="J3554" s="58"/>
      <c r="K3554" s="61"/>
      <c r="L3554" s="44"/>
      <c r="M3554" s="44"/>
      <c r="N3554" s="59"/>
      <c r="O3554" s="9"/>
      <c r="P3554" s="9"/>
      <c r="Q3554" s="9"/>
    </row>
    <row r="3555" spans="1:17" ht="15.75" customHeight="1">
      <c r="A3555" s="52"/>
      <c r="B3555" s="52"/>
      <c r="C3555" s="52"/>
      <c r="D3555" s="52"/>
      <c r="E3555" s="58"/>
      <c r="F3555" s="58"/>
      <c r="G3555" s="60"/>
      <c r="H3555" s="58"/>
      <c r="I3555" s="58"/>
      <c r="J3555" s="58"/>
      <c r="K3555" s="61"/>
      <c r="L3555" s="44"/>
      <c r="M3555" s="44"/>
      <c r="N3555" s="59"/>
      <c r="O3555" s="9"/>
      <c r="P3555" s="9"/>
      <c r="Q3555" s="9"/>
    </row>
    <row r="3556" spans="1:17" ht="15.75" customHeight="1">
      <c r="A3556" s="52"/>
      <c r="B3556" s="52"/>
      <c r="C3556" s="52"/>
      <c r="D3556" s="52"/>
      <c r="E3556" s="58"/>
      <c r="F3556" s="58"/>
      <c r="G3556" s="60"/>
      <c r="H3556" s="58"/>
      <c r="I3556" s="58"/>
      <c r="J3556" s="58"/>
      <c r="K3556" s="61"/>
      <c r="L3556" s="44"/>
      <c r="M3556" s="44"/>
      <c r="N3556" s="59"/>
      <c r="O3556" s="9"/>
      <c r="P3556" s="9"/>
      <c r="Q3556" s="9"/>
    </row>
    <row r="3557" spans="1:17" ht="15.75" customHeight="1">
      <c r="A3557" s="52"/>
      <c r="B3557" s="52"/>
      <c r="C3557" s="52"/>
      <c r="D3557" s="52"/>
      <c r="E3557" s="58"/>
      <c r="F3557" s="58"/>
      <c r="G3557" s="60"/>
      <c r="H3557" s="58"/>
      <c r="I3557" s="58"/>
      <c r="J3557" s="58"/>
      <c r="K3557" s="61"/>
      <c r="L3557" s="44"/>
      <c r="M3557" s="44"/>
      <c r="N3557" s="59"/>
      <c r="O3557" s="9"/>
      <c r="P3557" s="9"/>
      <c r="Q3557" s="9"/>
    </row>
    <row r="3558" spans="1:17" ht="15.75" customHeight="1">
      <c r="A3558" s="52"/>
      <c r="B3558" s="52"/>
      <c r="C3558" s="52"/>
      <c r="D3558" s="52"/>
      <c r="E3558" s="58"/>
      <c r="F3558" s="58"/>
      <c r="G3558" s="60"/>
      <c r="H3558" s="58"/>
      <c r="I3558" s="58"/>
      <c r="J3558" s="58"/>
      <c r="K3558" s="61"/>
      <c r="L3558" s="44"/>
      <c r="M3558" s="44"/>
      <c r="N3558" s="59"/>
      <c r="O3558" s="9"/>
      <c r="P3558" s="9"/>
      <c r="Q3558" s="9"/>
    </row>
    <row r="3559" spans="1:17" ht="15.75" customHeight="1">
      <c r="A3559" s="52"/>
      <c r="B3559" s="52"/>
      <c r="C3559" s="52"/>
      <c r="D3559" s="52"/>
      <c r="E3559" s="58"/>
      <c r="F3559" s="58"/>
      <c r="G3559" s="60"/>
      <c r="H3559" s="58"/>
      <c r="I3559" s="58"/>
      <c r="J3559" s="58"/>
      <c r="K3559" s="61"/>
      <c r="L3559" s="44"/>
      <c r="M3559" s="44"/>
      <c r="N3559" s="59"/>
      <c r="O3559" s="9"/>
      <c r="P3559" s="9"/>
      <c r="Q3559" s="9"/>
    </row>
    <row r="3560" spans="1:17" ht="15.75" customHeight="1">
      <c r="A3560" s="52"/>
      <c r="B3560" s="52"/>
      <c r="C3560" s="52"/>
      <c r="D3560" s="52"/>
      <c r="E3560" s="58"/>
      <c r="F3560" s="58"/>
      <c r="G3560" s="60"/>
      <c r="H3560" s="58"/>
      <c r="I3560" s="58"/>
      <c r="J3560" s="58"/>
      <c r="K3560" s="61"/>
      <c r="L3560" s="44"/>
      <c r="M3560" s="44"/>
      <c r="N3560" s="59"/>
      <c r="O3560" s="9"/>
      <c r="P3560" s="9"/>
      <c r="Q3560" s="9"/>
    </row>
    <row r="3561" spans="1:17" ht="15.75" customHeight="1">
      <c r="A3561" s="52"/>
      <c r="B3561" s="52"/>
      <c r="C3561" s="52"/>
      <c r="D3561" s="52"/>
      <c r="E3561" s="58"/>
      <c r="F3561" s="58"/>
      <c r="G3561" s="60"/>
      <c r="H3561" s="58"/>
      <c r="I3561" s="58"/>
      <c r="J3561" s="58"/>
      <c r="K3561" s="61"/>
      <c r="L3561" s="44"/>
      <c r="M3561" s="44"/>
      <c r="N3561" s="59"/>
      <c r="O3561" s="9"/>
      <c r="P3561" s="9"/>
      <c r="Q3561" s="9"/>
    </row>
    <row r="3562" spans="1:17" ht="15.75" customHeight="1">
      <c r="A3562" s="52"/>
      <c r="B3562" s="52"/>
      <c r="C3562" s="52"/>
      <c r="D3562" s="52"/>
      <c r="E3562" s="58"/>
      <c r="F3562" s="58"/>
      <c r="G3562" s="60"/>
      <c r="H3562" s="58"/>
      <c r="I3562" s="58"/>
      <c r="J3562" s="58"/>
      <c r="K3562" s="61"/>
      <c r="L3562" s="44"/>
      <c r="M3562" s="44"/>
      <c r="N3562" s="59"/>
      <c r="O3562" s="9"/>
      <c r="P3562" s="9"/>
      <c r="Q3562" s="9"/>
    </row>
    <row r="3563" spans="1:17" ht="15.75" customHeight="1">
      <c r="A3563" s="52"/>
      <c r="B3563" s="52"/>
      <c r="C3563" s="52"/>
      <c r="D3563" s="52"/>
      <c r="E3563" s="58"/>
      <c r="F3563" s="58"/>
      <c r="G3563" s="60"/>
      <c r="H3563" s="58"/>
      <c r="I3563" s="58"/>
      <c r="J3563" s="58"/>
      <c r="K3563" s="61"/>
      <c r="L3563" s="44"/>
      <c r="M3563" s="44"/>
      <c r="N3563" s="59"/>
      <c r="O3563" s="9"/>
      <c r="P3563" s="9"/>
      <c r="Q3563" s="9"/>
    </row>
    <row r="3564" spans="1:17" ht="15.75" customHeight="1">
      <c r="A3564" s="52"/>
      <c r="B3564" s="52"/>
      <c r="C3564" s="52"/>
      <c r="D3564" s="52"/>
      <c r="E3564" s="58"/>
      <c r="F3564" s="58"/>
      <c r="G3564" s="60"/>
      <c r="H3564" s="58"/>
      <c r="I3564" s="58"/>
      <c r="J3564" s="58"/>
      <c r="K3564" s="61"/>
      <c r="L3564" s="44"/>
      <c r="M3564" s="44"/>
      <c r="N3564" s="59"/>
      <c r="O3564" s="9"/>
      <c r="P3564" s="9"/>
      <c r="Q3564" s="9"/>
    </row>
    <row r="3565" spans="1:17" ht="15.75" customHeight="1">
      <c r="A3565" s="52"/>
      <c r="B3565" s="52"/>
      <c r="C3565" s="52"/>
      <c r="D3565" s="52"/>
      <c r="E3565" s="58"/>
      <c r="F3565" s="58"/>
      <c r="G3565" s="60"/>
      <c r="H3565" s="58"/>
      <c r="I3565" s="58"/>
      <c r="J3565" s="58"/>
      <c r="K3565" s="61"/>
      <c r="L3565" s="44"/>
      <c r="M3565" s="44"/>
      <c r="N3565" s="59"/>
      <c r="O3565" s="9"/>
      <c r="P3565" s="9"/>
      <c r="Q3565" s="9"/>
    </row>
    <row r="3566" spans="1:17" ht="15.75" customHeight="1">
      <c r="A3566" s="52"/>
      <c r="B3566" s="52"/>
      <c r="C3566" s="52"/>
      <c r="D3566" s="52"/>
      <c r="E3566" s="58"/>
      <c r="F3566" s="58"/>
      <c r="G3566" s="60"/>
      <c r="H3566" s="58"/>
      <c r="I3566" s="58"/>
      <c r="J3566" s="58"/>
      <c r="K3566" s="61"/>
      <c r="L3566" s="44"/>
      <c r="M3566" s="44"/>
      <c r="N3566" s="59"/>
      <c r="O3566" s="9"/>
      <c r="P3566" s="9"/>
      <c r="Q3566" s="9"/>
    </row>
    <row r="3567" spans="1:17" ht="15.75" customHeight="1">
      <c r="A3567" s="52"/>
      <c r="B3567" s="52"/>
      <c r="C3567" s="52"/>
      <c r="D3567" s="52"/>
      <c r="E3567" s="58"/>
      <c r="F3567" s="58"/>
      <c r="G3567" s="60"/>
      <c r="H3567" s="58"/>
      <c r="I3567" s="58"/>
      <c r="J3567" s="58"/>
      <c r="K3567" s="61"/>
      <c r="L3567" s="44"/>
      <c r="M3567" s="44"/>
      <c r="N3567" s="59"/>
      <c r="O3567" s="9"/>
      <c r="P3567" s="9"/>
      <c r="Q3567" s="9"/>
    </row>
    <row r="3568" spans="1:17" ht="15.75" customHeight="1">
      <c r="A3568" s="52"/>
      <c r="B3568" s="52"/>
      <c r="C3568" s="52"/>
      <c r="D3568" s="52"/>
      <c r="E3568" s="58"/>
      <c r="F3568" s="58"/>
      <c r="G3568" s="60"/>
      <c r="H3568" s="58"/>
      <c r="I3568" s="58"/>
      <c r="J3568" s="58"/>
      <c r="K3568" s="61"/>
      <c r="L3568" s="44"/>
      <c r="M3568" s="44"/>
      <c r="N3568" s="59"/>
      <c r="O3568" s="9"/>
      <c r="P3568" s="9"/>
      <c r="Q3568" s="9"/>
    </row>
    <row r="3569" spans="1:17" ht="15.75" customHeight="1">
      <c r="A3569" s="52"/>
      <c r="B3569" s="52"/>
      <c r="C3569" s="52"/>
      <c r="D3569" s="52"/>
      <c r="E3569" s="58"/>
      <c r="F3569" s="58"/>
      <c r="G3569" s="60"/>
      <c r="H3569" s="58"/>
      <c r="I3569" s="58"/>
      <c r="J3569" s="58"/>
      <c r="K3569" s="61"/>
      <c r="L3569" s="44"/>
      <c r="M3569" s="44"/>
      <c r="N3569" s="59"/>
      <c r="O3569" s="9"/>
      <c r="P3569" s="9"/>
      <c r="Q3569" s="9"/>
    </row>
    <row r="3570" spans="1:17" ht="15.75" customHeight="1">
      <c r="A3570" s="52"/>
      <c r="B3570" s="52"/>
      <c r="C3570" s="52"/>
      <c r="D3570" s="52"/>
      <c r="E3570" s="58"/>
      <c r="F3570" s="58"/>
      <c r="G3570" s="60"/>
      <c r="H3570" s="58"/>
      <c r="I3570" s="58"/>
      <c r="J3570" s="58"/>
      <c r="K3570" s="61"/>
      <c r="L3570" s="44"/>
      <c r="M3570" s="44"/>
      <c r="N3570" s="59"/>
      <c r="O3570" s="9"/>
      <c r="P3570" s="9"/>
      <c r="Q3570" s="9"/>
    </row>
    <row r="3571" spans="1:17" ht="15.75" customHeight="1">
      <c r="A3571" s="52"/>
      <c r="B3571" s="52"/>
      <c r="C3571" s="52"/>
      <c r="D3571" s="52"/>
      <c r="E3571" s="58"/>
      <c r="F3571" s="58"/>
      <c r="G3571" s="60"/>
      <c r="H3571" s="58"/>
      <c r="I3571" s="58"/>
      <c r="J3571" s="58"/>
      <c r="K3571" s="61"/>
      <c r="L3571" s="44"/>
      <c r="M3571" s="44"/>
      <c r="N3571" s="59"/>
      <c r="O3571" s="9"/>
      <c r="P3571" s="9"/>
      <c r="Q3571" s="9"/>
    </row>
    <row r="3572" spans="1:17" ht="15.75" customHeight="1">
      <c r="A3572" s="52"/>
      <c r="B3572" s="52"/>
      <c r="C3572" s="52"/>
      <c r="D3572" s="52"/>
      <c r="E3572" s="58"/>
      <c r="F3572" s="58"/>
      <c r="G3572" s="60"/>
      <c r="H3572" s="58"/>
      <c r="I3572" s="58"/>
      <c r="J3572" s="58"/>
      <c r="K3572" s="61"/>
      <c r="L3572" s="44"/>
      <c r="M3572" s="44"/>
      <c r="N3572" s="59"/>
      <c r="O3572" s="9"/>
      <c r="P3572" s="9"/>
      <c r="Q3572" s="9"/>
    </row>
    <row r="3573" spans="1:17" ht="15.75" customHeight="1">
      <c r="A3573" s="52"/>
      <c r="B3573" s="52"/>
      <c r="C3573" s="52"/>
      <c r="D3573" s="52"/>
      <c r="E3573" s="58"/>
      <c r="F3573" s="58"/>
      <c r="G3573" s="60"/>
      <c r="H3573" s="58"/>
      <c r="I3573" s="58"/>
      <c r="J3573" s="58"/>
      <c r="K3573" s="61"/>
      <c r="L3573" s="44"/>
      <c r="M3573" s="44"/>
      <c r="N3573" s="59"/>
      <c r="O3573" s="9"/>
      <c r="P3573" s="9"/>
      <c r="Q3573" s="9"/>
    </row>
    <row r="3574" spans="1:17" ht="15.75" customHeight="1">
      <c r="A3574" s="52"/>
      <c r="B3574" s="52"/>
      <c r="C3574" s="52"/>
      <c r="D3574" s="52"/>
      <c r="E3574" s="58"/>
      <c r="F3574" s="58"/>
      <c r="G3574" s="60"/>
      <c r="H3574" s="58"/>
      <c r="I3574" s="58"/>
      <c r="J3574" s="58"/>
      <c r="K3574" s="61"/>
      <c r="L3574" s="44"/>
      <c r="M3574" s="44"/>
      <c r="N3574" s="59"/>
      <c r="O3574" s="9"/>
      <c r="P3574" s="9"/>
      <c r="Q3574" s="9"/>
    </row>
    <row r="3575" spans="1:17" ht="15.75" customHeight="1">
      <c r="A3575" s="52"/>
      <c r="B3575" s="52"/>
      <c r="C3575" s="52"/>
      <c r="D3575" s="52"/>
      <c r="E3575" s="58"/>
      <c r="F3575" s="58"/>
      <c r="G3575" s="60"/>
      <c r="H3575" s="58"/>
      <c r="I3575" s="58"/>
      <c r="J3575" s="58"/>
      <c r="K3575" s="61"/>
      <c r="L3575" s="44"/>
      <c r="M3575" s="44"/>
      <c r="N3575" s="59"/>
      <c r="O3575" s="9"/>
      <c r="P3575" s="9"/>
      <c r="Q3575" s="9"/>
    </row>
    <row r="3576" spans="1:17" ht="15.75" customHeight="1">
      <c r="A3576" s="52"/>
      <c r="B3576" s="52"/>
      <c r="C3576" s="52"/>
      <c r="D3576" s="52"/>
      <c r="E3576" s="58"/>
      <c r="F3576" s="58"/>
      <c r="G3576" s="60"/>
      <c r="H3576" s="58"/>
      <c r="I3576" s="58"/>
      <c r="J3576" s="58"/>
      <c r="K3576" s="61"/>
      <c r="L3576" s="44"/>
      <c r="M3576" s="44"/>
      <c r="N3576" s="59"/>
      <c r="O3576" s="9"/>
      <c r="P3576" s="9"/>
      <c r="Q3576" s="9"/>
    </row>
    <row r="3577" spans="1:17" ht="15.75" customHeight="1">
      <c r="A3577" s="52"/>
      <c r="B3577" s="52"/>
      <c r="C3577" s="52"/>
      <c r="D3577" s="52"/>
      <c r="E3577" s="58"/>
      <c r="F3577" s="58"/>
      <c r="G3577" s="60"/>
      <c r="H3577" s="58"/>
      <c r="I3577" s="58"/>
      <c r="J3577" s="58"/>
      <c r="K3577" s="61"/>
      <c r="L3577" s="44"/>
      <c r="M3577" s="44"/>
      <c r="N3577" s="59"/>
      <c r="O3577" s="9"/>
      <c r="P3577" s="9"/>
      <c r="Q3577" s="9"/>
    </row>
    <row r="3578" spans="1:17" ht="15.75" customHeight="1">
      <c r="A3578" s="52"/>
      <c r="B3578" s="52"/>
      <c r="C3578" s="52"/>
      <c r="D3578" s="52"/>
      <c r="E3578" s="58"/>
      <c r="F3578" s="58"/>
      <c r="G3578" s="60"/>
      <c r="H3578" s="58"/>
      <c r="I3578" s="58"/>
      <c r="J3578" s="58"/>
      <c r="K3578" s="61"/>
      <c r="L3578" s="44"/>
      <c r="M3578" s="44"/>
      <c r="N3578" s="59"/>
      <c r="O3578" s="9"/>
      <c r="P3578" s="9"/>
      <c r="Q3578" s="9"/>
    </row>
    <row r="3579" spans="1:17" ht="15.75" customHeight="1">
      <c r="A3579" s="52"/>
      <c r="B3579" s="52"/>
      <c r="C3579" s="52"/>
      <c r="D3579" s="52"/>
      <c r="E3579" s="58"/>
      <c r="F3579" s="58"/>
      <c r="G3579" s="60"/>
      <c r="H3579" s="58"/>
      <c r="I3579" s="58"/>
      <c r="J3579" s="58"/>
      <c r="K3579" s="61"/>
      <c r="L3579" s="44"/>
      <c r="M3579" s="44"/>
      <c r="N3579" s="59"/>
      <c r="O3579" s="9"/>
      <c r="P3579" s="9"/>
      <c r="Q3579" s="9"/>
    </row>
    <row r="3580" spans="1:17" ht="15.75" customHeight="1">
      <c r="A3580" s="52"/>
      <c r="B3580" s="52"/>
      <c r="C3580" s="52"/>
      <c r="D3580" s="52"/>
      <c r="E3580" s="58"/>
      <c r="F3580" s="58"/>
      <c r="G3580" s="60"/>
      <c r="H3580" s="58"/>
      <c r="I3580" s="58"/>
      <c r="J3580" s="58"/>
      <c r="K3580" s="61"/>
      <c r="L3580" s="44"/>
      <c r="M3580" s="44"/>
      <c r="N3580" s="59"/>
      <c r="O3580" s="9"/>
      <c r="P3580" s="9"/>
      <c r="Q3580" s="9"/>
    </row>
    <row r="3581" spans="1:17" ht="15.75" customHeight="1">
      <c r="A3581" s="52"/>
      <c r="B3581" s="52"/>
      <c r="C3581" s="52"/>
      <c r="D3581" s="52"/>
      <c r="E3581" s="58"/>
      <c r="F3581" s="58"/>
      <c r="G3581" s="60"/>
      <c r="H3581" s="58"/>
      <c r="I3581" s="58"/>
      <c r="J3581" s="58"/>
      <c r="K3581" s="61"/>
      <c r="L3581" s="44"/>
      <c r="M3581" s="44"/>
      <c r="N3581" s="59"/>
      <c r="O3581" s="9"/>
      <c r="P3581" s="9"/>
      <c r="Q3581" s="9"/>
    </row>
    <row r="3582" spans="1:17" ht="15.75" customHeight="1">
      <c r="A3582" s="52"/>
      <c r="B3582" s="52"/>
      <c r="C3582" s="52"/>
      <c r="D3582" s="52"/>
      <c r="E3582" s="58"/>
      <c r="F3582" s="58"/>
      <c r="G3582" s="60"/>
      <c r="H3582" s="58"/>
      <c r="I3582" s="58"/>
      <c r="J3582" s="58"/>
      <c r="K3582" s="61"/>
      <c r="L3582" s="44"/>
      <c r="M3582" s="44"/>
      <c r="N3582" s="59"/>
      <c r="O3582" s="9"/>
      <c r="P3582" s="9"/>
      <c r="Q3582" s="9"/>
    </row>
    <row r="3583" spans="1:17" ht="15.75" customHeight="1">
      <c r="A3583" s="52"/>
      <c r="B3583" s="52"/>
      <c r="C3583" s="52"/>
      <c r="D3583" s="52"/>
      <c r="E3583" s="58"/>
      <c r="F3583" s="58"/>
      <c r="G3583" s="60"/>
      <c r="H3583" s="58"/>
      <c r="I3583" s="58"/>
      <c r="J3583" s="58"/>
      <c r="K3583" s="61"/>
      <c r="L3583" s="44"/>
      <c r="M3583" s="44"/>
      <c r="N3583" s="59"/>
      <c r="O3583" s="9"/>
      <c r="P3583" s="9"/>
      <c r="Q3583" s="9"/>
    </row>
    <row r="3584" spans="1:17" ht="15.75" customHeight="1">
      <c r="A3584" s="52"/>
      <c r="B3584" s="52"/>
      <c r="C3584" s="52"/>
      <c r="D3584" s="52"/>
      <c r="E3584" s="58"/>
      <c r="F3584" s="58"/>
      <c r="G3584" s="60"/>
      <c r="H3584" s="58"/>
      <c r="I3584" s="58"/>
      <c r="J3584" s="58"/>
      <c r="K3584" s="61"/>
      <c r="L3584" s="44"/>
      <c r="M3584" s="44"/>
      <c r="N3584" s="59"/>
      <c r="O3584" s="9"/>
      <c r="P3584" s="9"/>
      <c r="Q3584" s="9"/>
    </row>
    <row r="3585" spans="1:17" ht="15.75" customHeight="1">
      <c r="A3585" s="52"/>
      <c r="B3585" s="52"/>
      <c r="C3585" s="52"/>
      <c r="D3585" s="52"/>
      <c r="E3585" s="62"/>
      <c r="F3585" s="58"/>
      <c r="G3585" s="60"/>
      <c r="H3585" s="58"/>
      <c r="I3585" s="58"/>
      <c r="J3585" s="58"/>
      <c r="K3585" s="61"/>
      <c r="L3585" s="44"/>
      <c r="M3585" s="44"/>
      <c r="N3585" s="59"/>
      <c r="O3585" s="9"/>
      <c r="P3585" s="9"/>
      <c r="Q3585" s="9"/>
    </row>
    <row r="3586" spans="1:17" ht="15.75" customHeight="1">
      <c r="A3586" s="52"/>
      <c r="B3586" s="52"/>
      <c r="C3586" s="52"/>
      <c r="D3586" s="52"/>
      <c r="E3586" s="58"/>
      <c r="F3586" s="58"/>
      <c r="G3586" s="60"/>
      <c r="H3586" s="58"/>
      <c r="I3586" s="58"/>
      <c r="J3586" s="58"/>
      <c r="K3586" s="61"/>
      <c r="L3586" s="44"/>
      <c r="M3586" s="44"/>
      <c r="N3586" s="59"/>
      <c r="O3586" s="9"/>
      <c r="P3586" s="9"/>
      <c r="Q3586" s="9"/>
    </row>
    <row r="3587" spans="1:17" ht="15.75" customHeight="1">
      <c r="A3587" s="52"/>
      <c r="B3587" s="52"/>
      <c r="C3587" s="52"/>
      <c r="D3587" s="52"/>
      <c r="E3587" s="58"/>
      <c r="F3587" s="58"/>
      <c r="G3587" s="60"/>
      <c r="H3587" s="58"/>
      <c r="I3587" s="58"/>
      <c r="J3587" s="58"/>
      <c r="K3587" s="61"/>
      <c r="L3587" s="44"/>
      <c r="M3587" s="44"/>
      <c r="N3587" s="59"/>
      <c r="O3587" s="9"/>
      <c r="P3587" s="9"/>
      <c r="Q3587" s="9"/>
    </row>
    <row r="3588" spans="1:17" ht="15.75" customHeight="1">
      <c r="A3588" s="52"/>
      <c r="B3588" s="52"/>
      <c r="C3588" s="52"/>
      <c r="D3588" s="52"/>
      <c r="E3588" s="58"/>
      <c r="F3588" s="58"/>
      <c r="G3588" s="60"/>
      <c r="H3588" s="58"/>
      <c r="I3588" s="58"/>
      <c r="J3588" s="58"/>
      <c r="K3588" s="61"/>
      <c r="L3588" s="44"/>
      <c r="M3588" s="44"/>
      <c r="N3588" s="59"/>
      <c r="O3588" s="9"/>
      <c r="P3588" s="9"/>
      <c r="Q3588" s="9"/>
    </row>
    <row r="3589" spans="1:17" ht="15.75" customHeight="1">
      <c r="A3589" s="52"/>
      <c r="B3589" s="52"/>
      <c r="C3589" s="52"/>
      <c r="D3589" s="52"/>
      <c r="E3589" s="58"/>
      <c r="F3589" s="58"/>
      <c r="G3589" s="60"/>
      <c r="H3589" s="58"/>
      <c r="I3589" s="58"/>
      <c r="J3589" s="58"/>
      <c r="K3589" s="61"/>
      <c r="L3589" s="44"/>
      <c r="M3589" s="44"/>
      <c r="N3589" s="59"/>
      <c r="O3589" s="9"/>
      <c r="P3589" s="9"/>
      <c r="Q3589" s="9"/>
    </row>
    <row r="3590" spans="1:17" ht="15.75" customHeight="1">
      <c r="A3590" s="52"/>
      <c r="B3590" s="52"/>
      <c r="C3590" s="52"/>
      <c r="D3590" s="52"/>
      <c r="E3590" s="58"/>
      <c r="F3590" s="58"/>
      <c r="G3590" s="60"/>
      <c r="H3590" s="58"/>
      <c r="I3590" s="58"/>
      <c r="J3590" s="58"/>
      <c r="K3590" s="61"/>
      <c r="L3590" s="44"/>
      <c r="M3590" s="44"/>
      <c r="N3590" s="59"/>
      <c r="O3590" s="9"/>
      <c r="P3590" s="9"/>
      <c r="Q3590" s="9"/>
    </row>
    <row r="3591" spans="1:17" ht="15.75" customHeight="1">
      <c r="A3591" s="52"/>
      <c r="B3591" s="52"/>
      <c r="C3591" s="52"/>
      <c r="D3591" s="52"/>
      <c r="E3591" s="58"/>
      <c r="F3591" s="58"/>
      <c r="G3591" s="60"/>
      <c r="H3591" s="58"/>
      <c r="I3591" s="58"/>
      <c r="J3591" s="58"/>
      <c r="K3591" s="61"/>
      <c r="L3591" s="44"/>
      <c r="M3591" s="44"/>
      <c r="N3591" s="59"/>
      <c r="O3591" s="9"/>
      <c r="P3591" s="9"/>
      <c r="Q3591" s="9"/>
    </row>
    <row r="3592" spans="1:17" ht="15.75" customHeight="1">
      <c r="A3592" s="52"/>
      <c r="B3592" s="52"/>
      <c r="C3592" s="52"/>
      <c r="D3592" s="52"/>
      <c r="E3592" s="58"/>
      <c r="F3592" s="58"/>
      <c r="G3592" s="60"/>
      <c r="H3592" s="58"/>
      <c r="I3592" s="58"/>
      <c r="J3592" s="58"/>
      <c r="K3592" s="61"/>
      <c r="L3592" s="44"/>
      <c r="M3592" s="44"/>
      <c r="N3592" s="59"/>
      <c r="O3592" s="9"/>
      <c r="P3592" s="9"/>
      <c r="Q3592" s="9"/>
    </row>
    <row r="3593" spans="1:17" ht="15.75" customHeight="1">
      <c r="A3593" s="52"/>
      <c r="B3593" s="52"/>
      <c r="C3593" s="52"/>
      <c r="D3593" s="52"/>
      <c r="E3593" s="58"/>
      <c r="F3593" s="58"/>
      <c r="G3593" s="60"/>
      <c r="H3593" s="58"/>
      <c r="I3593" s="58"/>
      <c r="J3593" s="58"/>
      <c r="K3593" s="61"/>
      <c r="L3593" s="44"/>
      <c r="M3593" s="44"/>
      <c r="N3593" s="59"/>
      <c r="O3593" s="9"/>
      <c r="P3593" s="9"/>
      <c r="Q3593" s="9"/>
    </row>
    <row r="3594" spans="1:17" ht="15.75" customHeight="1">
      <c r="A3594" s="52"/>
      <c r="B3594" s="52"/>
      <c r="C3594" s="52"/>
      <c r="D3594" s="52"/>
      <c r="E3594" s="58"/>
      <c r="F3594" s="58"/>
      <c r="G3594" s="60"/>
      <c r="H3594" s="58"/>
      <c r="I3594" s="58"/>
      <c r="J3594" s="58"/>
      <c r="K3594" s="61"/>
      <c r="L3594" s="44"/>
      <c r="M3594" s="44"/>
      <c r="N3594" s="59"/>
      <c r="O3594" s="9"/>
      <c r="P3594" s="9"/>
      <c r="Q3594" s="9"/>
    </row>
    <row r="3595" spans="1:17" ht="15.75" customHeight="1">
      <c r="A3595" s="52"/>
      <c r="B3595" s="52"/>
      <c r="C3595" s="52"/>
      <c r="D3595" s="52"/>
      <c r="E3595" s="58"/>
      <c r="F3595" s="58"/>
      <c r="G3595" s="60"/>
      <c r="H3595" s="58"/>
      <c r="I3595" s="58"/>
      <c r="J3595" s="58"/>
      <c r="K3595" s="61"/>
      <c r="L3595" s="44"/>
      <c r="M3595" s="44"/>
      <c r="N3595" s="59"/>
      <c r="O3595" s="9"/>
      <c r="P3595" s="9"/>
      <c r="Q3595" s="9"/>
    </row>
    <row r="3596" spans="1:17" ht="15.75" customHeight="1">
      <c r="A3596" s="52"/>
      <c r="B3596" s="52"/>
      <c r="C3596" s="52"/>
      <c r="D3596" s="52"/>
      <c r="E3596" s="58"/>
      <c r="F3596" s="58"/>
      <c r="G3596" s="60"/>
      <c r="H3596" s="58"/>
      <c r="I3596" s="58"/>
      <c r="J3596" s="58"/>
      <c r="K3596" s="61"/>
      <c r="L3596" s="44"/>
      <c r="M3596" s="44"/>
      <c r="N3596" s="59"/>
      <c r="O3596" s="9"/>
      <c r="P3596" s="9"/>
      <c r="Q3596" s="9"/>
    </row>
    <row r="3597" spans="1:17" ht="15.75" customHeight="1">
      <c r="A3597" s="52"/>
      <c r="B3597" s="52"/>
      <c r="C3597" s="52"/>
      <c r="D3597" s="52"/>
      <c r="E3597" s="58"/>
      <c r="F3597" s="58"/>
      <c r="G3597" s="60"/>
      <c r="H3597" s="58"/>
      <c r="I3597" s="58"/>
      <c r="J3597" s="58"/>
      <c r="K3597" s="61"/>
      <c r="L3597" s="44"/>
      <c r="M3597" s="44"/>
      <c r="N3597" s="59"/>
      <c r="O3597" s="9"/>
      <c r="P3597" s="9"/>
      <c r="Q3597" s="9"/>
    </row>
    <row r="3598" spans="1:17" ht="15.75" customHeight="1">
      <c r="A3598" s="52"/>
      <c r="B3598" s="52"/>
      <c r="C3598" s="52"/>
      <c r="D3598" s="52"/>
      <c r="E3598" s="62"/>
      <c r="F3598" s="58"/>
      <c r="G3598" s="60"/>
      <c r="H3598" s="58"/>
      <c r="I3598" s="58"/>
      <c r="J3598" s="58"/>
      <c r="K3598" s="61"/>
      <c r="L3598" s="44"/>
      <c r="M3598" s="44"/>
      <c r="N3598" s="59"/>
      <c r="O3598" s="9"/>
      <c r="P3598" s="9"/>
      <c r="Q3598" s="9"/>
    </row>
    <row r="3599" spans="1:17" ht="15.75" customHeight="1">
      <c r="A3599" s="52"/>
      <c r="B3599" s="52"/>
      <c r="C3599" s="52"/>
      <c r="D3599" s="52"/>
      <c r="E3599" s="58"/>
      <c r="F3599" s="58"/>
      <c r="G3599" s="60"/>
      <c r="H3599" s="58"/>
      <c r="I3599" s="58"/>
      <c r="J3599" s="58"/>
      <c r="K3599" s="61"/>
      <c r="L3599" s="44"/>
      <c r="M3599" s="44"/>
      <c r="N3599" s="59"/>
      <c r="O3599" s="9"/>
      <c r="P3599" s="9"/>
      <c r="Q3599" s="9"/>
    </row>
    <row r="3600" spans="1:17" ht="15.75" customHeight="1">
      <c r="A3600" s="52"/>
      <c r="B3600" s="52"/>
      <c r="C3600" s="52"/>
      <c r="D3600" s="52"/>
      <c r="E3600" s="58"/>
      <c r="F3600" s="58"/>
      <c r="G3600" s="60"/>
      <c r="H3600" s="58"/>
      <c r="I3600" s="58"/>
      <c r="J3600" s="58"/>
      <c r="K3600" s="61"/>
      <c r="L3600" s="44"/>
      <c r="M3600" s="44"/>
      <c r="N3600" s="59"/>
      <c r="O3600" s="9"/>
      <c r="P3600" s="9"/>
      <c r="Q3600" s="9"/>
    </row>
    <row r="3601" spans="1:17" ht="15.75" customHeight="1">
      <c r="A3601" s="52"/>
      <c r="B3601" s="52"/>
      <c r="C3601" s="52"/>
      <c r="D3601" s="52"/>
      <c r="E3601" s="58"/>
      <c r="F3601" s="58"/>
      <c r="G3601" s="60"/>
      <c r="H3601" s="58"/>
      <c r="I3601" s="58"/>
      <c r="J3601" s="58"/>
      <c r="K3601" s="61"/>
      <c r="L3601" s="44"/>
      <c r="M3601" s="44"/>
      <c r="N3601" s="59"/>
      <c r="O3601" s="9"/>
      <c r="P3601" s="9"/>
      <c r="Q3601" s="9"/>
    </row>
    <row r="3602" spans="1:17" ht="15.75" customHeight="1">
      <c r="A3602" s="52"/>
      <c r="B3602" s="52"/>
      <c r="C3602" s="52"/>
      <c r="D3602" s="52"/>
      <c r="E3602" s="58"/>
      <c r="F3602" s="58"/>
      <c r="G3602" s="60"/>
      <c r="H3602" s="58"/>
      <c r="I3602" s="58"/>
      <c r="J3602" s="58"/>
      <c r="K3602" s="61"/>
      <c r="L3602" s="44"/>
      <c r="M3602" s="44"/>
      <c r="N3602" s="59"/>
      <c r="O3602" s="9"/>
      <c r="P3602" s="9"/>
      <c r="Q3602" s="9"/>
    </row>
    <row r="3603" spans="1:17" ht="15.75" customHeight="1">
      <c r="A3603" s="52"/>
      <c r="B3603" s="52"/>
      <c r="C3603" s="52"/>
      <c r="D3603" s="52"/>
      <c r="E3603" s="58"/>
      <c r="F3603" s="58"/>
      <c r="G3603" s="60"/>
      <c r="H3603" s="58"/>
      <c r="I3603" s="58"/>
      <c r="J3603" s="58"/>
      <c r="K3603" s="61"/>
      <c r="L3603" s="44"/>
      <c r="M3603" s="44"/>
      <c r="N3603" s="59"/>
      <c r="O3603" s="9"/>
      <c r="P3603" s="9"/>
      <c r="Q3603" s="9"/>
    </row>
    <row r="3604" spans="1:17" ht="15.75" customHeight="1">
      <c r="A3604" s="52"/>
      <c r="B3604" s="52"/>
      <c r="C3604" s="52"/>
      <c r="D3604" s="52"/>
      <c r="E3604" s="58"/>
      <c r="F3604" s="58"/>
      <c r="G3604" s="60"/>
      <c r="H3604" s="58"/>
      <c r="I3604" s="58"/>
      <c r="J3604" s="58"/>
      <c r="K3604" s="61"/>
      <c r="L3604" s="44"/>
      <c r="M3604" s="44"/>
      <c r="N3604" s="59"/>
      <c r="O3604" s="9"/>
      <c r="P3604" s="9"/>
      <c r="Q3604" s="9"/>
    </row>
    <row r="3605" spans="1:17" ht="15.75" customHeight="1">
      <c r="A3605" s="52"/>
      <c r="B3605" s="52"/>
      <c r="C3605" s="52"/>
      <c r="D3605" s="52"/>
      <c r="E3605" s="58"/>
      <c r="F3605" s="58"/>
      <c r="G3605" s="60"/>
      <c r="H3605" s="58"/>
      <c r="I3605" s="58"/>
      <c r="J3605" s="58"/>
      <c r="K3605" s="61"/>
      <c r="L3605" s="44"/>
      <c r="M3605" s="44"/>
      <c r="N3605" s="59"/>
      <c r="O3605" s="9"/>
      <c r="P3605" s="9"/>
      <c r="Q3605" s="9"/>
    </row>
    <row r="3606" spans="1:17" ht="15.75" customHeight="1">
      <c r="A3606" s="52"/>
      <c r="B3606" s="52"/>
      <c r="C3606" s="52"/>
      <c r="D3606" s="52"/>
      <c r="E3606" s="58"/>
      <c r="F3606" s="58"/>
      <c r="G3606" s="60"/>
      <c r="H3606" s="58"/>
      <c r="I3606" s="58"/>
      <c r="J3606" s="58"/>
      <c r="K3606" s="61"/>
      <c r="L3606" s="44"/>
      <c r="M3606" s="44"/>
      <c r="N3606" s="59"/>
      <c r="O3606" s="9"/>
      <c r="P3606" s="9"/>
      <c r="Q3606" s="9"/>
    </row>
    <row r="3607" spans="1:17" ht="15.75" customHeight="1">
      <c r="A3607" s="52"/>
      <c r="B3607" s="52"/>
      <c r="C3607" s="52"/>
      <c r="D3607" s="52"/>
      <c r="E3607" s="58"/>
      <c r="F3607" s="58"/>
      <c r="G3607" s="60"/>
      <c r="H3607" s="58"/>
      <c r="I3607" s="58"/>
      <c r="J3607" s="58"/>
      <c r="K3607" s="61"/>
      <c r="L3607" s="44"/>
      <c r="M3607" s="44"/>
      <c r="N3607" s="59"/>
      <c r="O3607" s="9"/>
      <c r="P3607" s="9"/>
      <c r="Q3607" s="9"/>
    </row>
    <row r="3608" spans="1:17" ht="15.75" customHeight="1">
      <c r="A3608" s="52"/>
      <c r="B3608" s="52"/>
      <c r="C3608" s="52"/>
      <c r="D3608" s="52"/>
      <c r="E3608" s="58"/>
      <c r="F3608" s="58"/>
      <c r="G3608" s="60"/>
      <c r="H3608" s="58"/>
      <c r="I3608" s="58"/>
      <c r="J3608" s="58"/>
      <c r="K3608" s="61"/>
      <c r="L3608" s="44"/>
      <c r="M3608" s="44"/>
      <c r="N3608" s="59"/>
      <c r="O3608" s="9"/>
      <c r="P3608" s="9"/>
      <c r="Q3608" s="9"/>
    </row>
    <row r="3609" spans="1:17" ht="15.75" customHeight="1">
      <c r="A3609" s="52"/>
      <c r="B3609" s="52"/>
      <c r="C3609" s="52"/>
      <c r="D3609" s="52"/>
      <c r="E3609" s="58"/>
      <c r="F3609" s="58"/>
      <c r="G3609" s="60"/>
      <c r="H3609" s="58"/>
      <c r="I3609" s="58"/>
      <c r="J3609" s="58"/>
      <c r="K3609" s="61"/>
      <c r="L3609" s="44"/>
      <c r="M3609" s="44"/>
      <c r="N3609" s="59"/>
      <c r="O3609" s="9"/>
      <c r="P3609" s="9"/>
      <c r="Q3609" s="9"/>
    </row>
    <row r="3610" spans="1:17" ht="15.75" customHeight="1">
      <c r="A3610" s="52"/>
      <c r="B3610" s="52"/>
      <c r="C3610" s="52"/>
      <c r="D3610" s="52"/>
      <c r="E3610" s="58"/>
      <c r="F3610" s="58"/>
      <c r="G3610" s="60"/>
      <c r="H3610" s="58"/>
      <c r="I3610" s="58"/>
      <c r="J3610" s="58"/>
      <c r="K3610" s="61"/>
      <c r="L3610" s="44"/>
      <c r="M3610" s="44"/>
      <c r="N3610" s="59"/>
      <c r="O3610" s="9"/>
      <c r="P3610" s="9"/>
      <c r="Q3610" s="9"/>
    </row>
    <row r="3611" spans="1:17" ht="15.75" customHeight="1">
      <c r="A3611" s="52"/>
      <c r="B3611" s="52"/>
      <c r="C3611" s="52"/>
      <c r="D3611" s="52"/>
      <c r="E3611" s="58"/>
      <c r="F3611" s="58"/>
      <c r="G3611" s="60"/>
      <c r="H3611" s="58"/>
      <c r="I3611" s="58"/>
      <c r="J3611" s="58"/>
      <c r="K3611" s="61"/>
      <c r="L3611" s="44"/>
      <c r="M3611" s="44"/>
      <c r="N3611" s="59"/>
      <c r="O3611" s="9"/>
      <c r="P3611" s="9"/>
      <c r="Q3611" s="9"/>
    </row>
    <row r="3612" spans="1:17" ht="15.75" customHeight="1">
      <c r="A3612" s="52"/>
      <c r="B3612" s="52"/>
      <c r="C3612" s="52"/>
      <c r="D3612" s="52"/>
      <c r="E3612" s="58"/>
      <c r="F3612" s="58"/>
      <c r="G3612" s="60"/>
      <c r="H3612" s="58"/>
      <c r="I3612" s="58"/>
      <c r="J3612" s="58"/>
      <c r="K3612" s="61"/>
      <c r="L3612" s="44"/>
      <c r="M3612" s="44"/>
      <c r="N3612" s="59"/>
      <c r="O3612" s="9"/>
      <c r="P3612" s="9"/>
      <c r="Q3612" s="9"/>
    </row>
    <row r="3613" spans="1:17" ht="15.75" customHeight="1">
      <c r="A3613" s="52"/>
      <c r="B3613" s="52"/>
      <c r="C3613" s="52"/>
      <c r="D3613" s="52"/>
      <c r="E3613" s="58"/>
      <c r="F3613" s="58"/>
      <c r="G3613" s="60"/>
      <c r="H3613" s="58"/>
      <c r="I3613" s="58"/>
      <c r="J3613" s="58"/>
      <c r="K3613" s="61"/>
      <c r="L3613" s="44"/>
      <c r="M3613" s="44"/>
      <c r="N3613" s="59"/>
      <c r="O3613" s="9"/>
      <c r="P3613" s="9"/>
      <c r="Q3613" s="9"/>
    </row>
    <row r="3614" spans="1:17" ht="15.75" customHeight="1">
      <c r="A3614" s="52"/>
      <c r="B3614" s="52"/>
      <c r="C3614" s="52"/>
      <c r="D3614" s="52"/>
      <c r="E3614" s="58"/>
      <c r="F3614" s="58"/>
      <c r="G3614" s="60"/>
      <c r="H3614" s="58"/>
      <c r="I3614" s="58"/>
      <c r="J3614" s="58"/>
      <c r="K3614" s="61"/>
      <c r="L3614" s="44"/>
      <c r="M3614" s="44"/>
      <c r="N3614" s="59"/>
      <c r="O3614" s="9"/>
      <c r="P3614" s="9"/>
      <c r="Q3614" s="9"/>
    </row>
    <row r="3615" spans="1:17" ht="15.75" customHeight="1">
      <c r="A3615" s="52"/>
      <c r="B3615" s="52"/>
      <c r="C3615" s="52"/>
      <c r="D3615" s="52"/>
      <c r="E3615" s="58"/>
      <c r="F3615" s="58"/>
      <c r="G3615" s="60"/>
      <c r="H3615" s="58"/>
      <c r="I3615" s="58"/>
      <c r="J3615" s="58"/>
      <c r="K3615" s="61"/>
      <c r="L3615" s="44"/>
      <c r="M3615" s="44"/>
      <c r="N3615" s="59"/>
      <c r="O3615" s="9"/>
      <c r="P3615" s="9"/>
      <c r="Q3615" s="9"/>
    </row>
    <row r="3616" spans="1:17" ht="15.75" customHeight="1">
      <c r="A3616" s="52"/>
      <c r="B3616" s="52"/>
      <c r="C3616" s="52"/>
      <c r="D3616" s="52"/>
      <c r="E3616" s="58"/>
      <c r="F3616" s="58"/>
      <c r="G3616" s="60"/>
      <c r="H3616" s="58"/>
      <c r="I3616" s="58"/>
      <c r="J3616" s="58"/>
      <c r="K3616" s="61"/>
      <c r="L3616" s="44"/>
      <c r="M3616" s="44"/>
      <c r="N3616" s="59"/>
      <c r="O3616" s="9"/>
      <c r="P3616" s="9"/>
      <c r="Q3616" s="9"/>
    </row>
    <row r="3617" spans="1:17" ht="15.75" customHeight="1">
      <c r="A3617" s="52"/>
      <c r="B3617" s="52"/>
      <c r="C3617" s="52"/>
      <c r="D3617" s="52"/>
      <c r="E3617" s="58"/>
      <c r="F3617" s="58"/>
      <c r="G3617" s="60"/>
      <c r="H3617" s="58"/>
      <c r="I3617" s="58"/>
      <c r="J3617" s="58"/>
      <c r="K3617" s="61"/>
      <c r="L3617" s="44"/>
      <c r="M3617" s="44"/>
      <c r="N3617" s="59"/>
      <c r="O3617" s="9"/>
      <c r="P3617" s="9"/>
      <c r="Q3617" s="9"/>
    </row>
    <row r="3618" spans="1:17" ht="15.75" customHeight="1">
      <c r="A3618" s="52"/>
      <c r="B3618" s="52"/>
      <c r="C3618" s="52"/>
      <c r="D3618" s="52"/>
      <c r="E3618" s="62"/>
      <c r="F3618" s="58"/>
      <c r="G3618" s="60"/>
      <c r="H3618" s="58"/>
      <c r="I3618" s="58"/>
      <c r="J3618" s="58"/>
      <c r="K3618" s="61"/>
      <c r="L3618" s="44"/>
      <c r="M3618" s="44"/>
      <c r="N3618" s="59"/>
      <c r="O3618" s="9"/>
      <c r="P3618" s="9"/>
      <c r="Q3618" s="9"/>
    </row>
    <row r="3619" spans="1:17" ht="15.75" customHeight="1">
      <c r="A3619" s="52"/>
      <c r="B3619" s="52"/>
      <c r="C3619" s="52"/>
      <c r="D3619" s="52"/>
      <c r="E3619" s="58"/>
      <c r="F3619" s="58"/>
      <c r="G3619" s="60"/>
      <c r="H3619" s="58"/>
      <c r="I3619" s="58"/>
      <c r="J3619" s="58"/>
      <c r="K3619" s="61"/>
      <c r="L3619" s="44"/>
      <c r="M3619" s="44"/>
      <c r="N3619" s="59"/>
      <c r="O3619" s="9"/>
      <c r="P3619" s="9"/>
      <c r="Q3619" s="9"/>
    </row>
    <row r="3620" spans="1:17" ht="15.75" customHeight="1">
      <c r="A3620" s="52"/>
      <c r="B3620" s="52"/>
      <c r="C3620" s="52"/>
      <c r="D3620" s="52"/>
      <c r="E3620" s="58"/>
      <c r="F3620" s="58"/>
      <c r="G3620" s="60"/>
      <c r="H3620" s="58"/>
      <c r="I3620" s="58"/>
      <c r="J3620" s="58"/>
      <c r="K3620" s="61"/>
      <c r="L3620" s="44"/>
      <c r="M3620" s="44"/>
      <c r="N3620" s="59"/>
      <c r="O3620" s="9"/>
      <c r="P3620" s="9"/>
      <c r="Q3620" s="9"/>
    </row>
    <row r="3621" spans="1:17" ht="15.75" customHeight="1">
      <c r="A3621" s="52"/>
      <c r="B3621" s="52"/>
      <c r="C3621" s="52"/>
      <c r="D3621" s="52"/>
      <c r="E3621" s="58"/>
      <c r="F3621" s="58"/>
      <c r="G3621" s="60"/>
      <c r="H3621" s="58"/>
      <c r="I3621" s="58"/>
      <c r="J3621" s="58"/>
      <c r="K3621" s="61"/>
      <c r="L3621" s="44"/>
      <c r="M3621" s="44"/>
      <c r="N3621" s="59"/>
      <c r="O3621" s="9"/>
      <c r="P3621" s="9"/>
      <c r="Q3621" s="9"/>
    </row>
    <row r="3622" spans="1:17" ht="15.75" customHeight="1">
      <c r="A3622" s="52"/>
      <c r="B3622" s="52"/>
      <c r="C3622" s="52"/>
      <c r="D3622" s="52"/>
      <c r="E3622" s="58"/>
      <c r="F3622" s="58"/>
      <c r="G3622" s="60"/>
      <c r="H3622" s="58"/>
      <c r="I3622" s="58"/>
      <c r="J3622" s="58"/>
      <c r="K3622" s="61"/>
      <c r="L3622" s="44"/>
      <c r="M3622" s="44"/>
      <c r="N3622" s="59"/>
      <c r="O3622" s="9"/>
      <c r="P3622" s="9"/>
      <c r="Q3622" s="9"/>
    </row>
    <row r="3623" spans="1:17" ht="15.75" customHeight="1">
      <c r="A3623" s="52"/>
      <c r="B3623" s="52"/>
      <c r="C3623" s="52"/>
      <c r="D3623" s="52"/>
      <c r="E3623" s="58"/>
      <c r="F3623" s="58"/>
      <c r="G3623" s="60"/>
      <c r="H3623" s="58"/>
      <c r="I3623" s="58"/>
      <c r="J3623" s="58"/>
      <c r="K3623" s="61"/>
      <c r="L3623" s="44"/>
      <c r="M3623" s="44"/>
      <c r="N3623" s="59"/>
      <c r="O3623" s="9"/>
      <c r="P3623" s="9"/>
      <c r="Q3623" s="9"/>
    </row>
    <row r="3624" spans="1:17" ht="15.75" customHeight="1">
      <c r="A3624" s="52"/>
      <c r="B3624" s="52"/>
      <c r="C3624" s="52"/>
      <c r="D3624" s="52"/>
      <c r="E3624" s="58"/>
      <c r="F3624" s="58"/>
      <c r="G3624" s="60"/>
      <c r="H3624" s="58"/>
      <c r="I3624" s="58"/>
      <c r="J3624" s="58"/>
      <c r="K3624" s="61"/>
      <c r="L3624" s="44"/>
      <c r="M3624" s="44"/>
      <c r="N3624" s="59"/>
      <c r="O3624" s="9"/>
      <c r="P3624" s="9"/>
      <c r="Q3624" s="9"/>
    </row>
    <row r="3625" spans="1:17" ht="15.75" customHeight="1">
      <c r="A3625" s="52"/>
      <c r="B3625" s="52"/>
      <c r="C3625" s="52"/>
      <c r="D3625" s="52"/>
      <c r="E3625" s="58"/>
      <c r="F3625" s="58"/>
      <c r="G3625" s="60"/>
      <c r="H3625" s="58"/>
      <c r="I3625" s="58"/>
      <c r="J3625" s="58"/>
      <c r="K3625" s="61"/>
      <c r="L3625" s="44"/>
      <c r="M3625" s="44"/>
      <c r="N3625" s="59"/>
      <c r="O3625" s="9"/>
      <c r="P3625" s="9"/>
      <c r="Q3625" s="9"/>
    </row>
    <row r="3626" spans="1:17" ht="15.75" customHeight="1">
      <c r="A3626" s="52"/>
      <c r="B3626" s="52"/>
      <c r="C3626" s="52"/>
      <c r="D3626" s="52"/>
      <c r="E3626" s="62"/>
      <c r="F3626" s="58"/>
      <c r="G3626" s="60"/>
      <c r="H3626" s="58"/>
      <c r="I3626" s="58"/>
      <c r="J3626" s="58"/>
      <c r="K3626" s="61"/>
      <c r="L3626" s="44"/>
      <c r="M3626" s="44"/>
      <c r="N3626" s="59"/>
      <c r="O3626" s="9"/>
      <c r="P3626" s="9"/>
      <c r="Q3626" s="9"/>
    </row>
    <row r="3627" spans="1:17" ht="15.75" customHeight="1">
      <c r="A3627" s="52"/>
      <c r="B3627" s="52"/>
      <c r="C3627" s="52"/>
      <c r="D3627" s="52"/>
      <c r="E3627" s="62"/>
      <c r="F3627" s="58"/>
      <c r="G3627" s="60"/>
      <c r="H3627" s="58"/>
      <c r="I3627" s="58"/>
      <c r="J3627" s="58"/>
      <c r="K3627" s="61"/>
      <c r="L3627" s="44"/>
      <c r="M3627" s="44"/>
      <c r="N3627" s="59"/>
      <c r="O3627" s="9"/>
      <c r="P3627" s="9"/>
      <c r="Q3627" s="9"/>
    </row>
    <row r="3628" spans="1:17" ht="15.75" customHeight="1">
      <c r="A3628" s="52"/>
      <c r="B3628" s="52"/>
      <c r="C3628" s="52"/>
      <c r="D3628" s="52"/>
      <c r="E3628" s="58"/>
      <c r="F3628" s="58"/>
      <c r="G3628" s="60"/>
      <c r="H3628" s="58"/>
      <c r="I3628" s="58"/>
      <c r="J3628" s="58"/>
      <c r="K3628" s="61"/>
      <c r="L3628" s="44"/>
      <c r="M3628" s="44"/>
      <c r="N3628" s="59"/>
      <c r="O3628" s="9"/>
      <c r="P3628" s="9"/>
      <c r="Q3628" s="9"/>
    </row>
    <row r="3629" spans="1:17" ht="15.75" customHeight="1">
      <c r="A3629" s="52"/>
      <c r="B3629" s="52"/>
      <c r="C3629" s="52"/>
      <c r="D3629" s="52"/>
      <c r="E3629" s="58"/>
      <c r="F3629" s="58"/>
      <c r="G3629" s="60"/>
      <c r="H3629" s="58"/>
      <c r="I3629" s="58"/>
      <c r="J3629" s="58"/>
      <c r="K3629" s="61"/>
      <c r="L3629" s="44"/>
      <c r="M3629" s="44"/>
      <c r="N3629" s="59"/>
      <c r="O3629" s="9"/>
      <c r="P3629" s="9"/>
      <c r="Q3629" s="9"/>
    </row>
    <row r="3630" spans="1:17" ht="15.75" customHeight="1">
      <c r="A3630" s="52"/>
      <c r="B3630" s="52"/>
      <c r="C3630" s="52"/>
      <c r="D3630" s="52"/>
      <c r="E3630" s="62"/>
      <c r="F3630" s="58"/>
      <c r="G3630" s="60"/>
      <c r="H3630" s="58"/>
      <c r="I3630" s="58"/>
      <c r="J3630" s="58"/>
      <c r="K3630" s="61"/>
      <c r="L3630" s="44"/>
      <c r="M3630" s="44"/>
      <c r="N3630" s="59"/>
      <c r="O3630" s="9"/>
      <c r="P3630" s="9"/>
      <c r="Q3630" s="9"/>
    </row>
    <row r="3631" spans="1:17" ht="15.75" customHeight="1">
      <c r="A3631" s="52"/>
      <c r="B3631" s="52"/>
      <c r="C3631" s="52"/>
      <c r="D3631" s="52"/>
      <c r="E3631" s="58"/>
      <c r="F3631" s="58"/>
      <c r="G3631" s="60"/>
      <c r="H3631" s="58"/>
      <c r="I3631" s="58"/>
      <c r="J3631" s="58"/>
      <c r="K3631" s="61"/>
      <c r="L3631" s="44"/>
      <c r="M3631" s="44"/>
      <c r="N3631" s="59"/>
      <c r="O3631" s="9"/>
      <c r="P3631" s="9"/>
      <c r="Q3631" s="9"/>
    </row>
    <row r="3632" spans="1:17" ht="15.75" customHeight="1">
      <c r="A3632" s="52"/>
      <c r="B3632" s="52"/>
      <c r="C3632" s="52"/>
      <c r="D3632" s="52"/>
      <c r="E3632" s="58"/>
      <c r="F3632" s="58"/>
      <c r="G3632" s="60"/>
      <c r="H3632" s="58"/>
      <c r="I3632" s="58"/>
      <c r="J3632" s="58"/>
      <c r="K3632" s="61"/>
      <c r="L3632" s="44"/>
      <c r="M3632" s="44"/>
      <c r="N3632" s="59"/>
      <c r="O3632" s="9"/>
      <c r="P3632" s="9"/>
      <c r="Q3632" s="9"/>
    </row>
    <row r="3633" spans="1:17" ht="15.75" customHeight="1">
      <c r="A3633" s="52"/>
      <c r="B3633" s="52"/>
      <c r="C3633" s="52"/>
      <c r="D3633" s="52"/>
      <c r="E3633" s="58"/>
      <c r="F3633" s="58"/>
      <c r="G3633" s="60"/>
      <c r="H3633" s="58"/>
      <c r="I3633" s="58"/>
      <c r="J3633" s="58"/>
      <c r="K3633" s="61"/>
      <c r="L3633" s="44"/>
      <c r="M3633" s="44"/>
      <c r="N3633" s="59"/>
      <c r="O3633" s="9"/>
      <c r="P3633" s="9"/>
      <c r="Q3633" s="9"/>
    </row>
    <row r="3634" spans="1:17" ht="15.75" customHeight="1">
      <c r="A3634" s="52"/>
      <c r="B3634" s="52"/>
      <c r="C3634" s="52"/>
      <c r="D3634" s="52"/>
      <c r="E3634" s="58"/>
      <c r="F3634" s="58"/>
      <c r="G3634" s="60"/>
      <c r="H3634" s="58"/>
      <c r="I3634" s="58"/>
      <c r="J3634" s="58"/>
      <c r="K3634" s="61"/>
      <c r="L3634" s="44"/>
      <c r="M3634" s="44"/>
      <c r="N3634" s="59"/>
      <c r="O3634" s="9"/>
      <c r="P3634" s="9"/>
      <c r="Q3634" s="9"/>
    </row>
    <row r="3635" spans="1:17" ht="15.75" customHeight="1">
      <c r="A3635" s="52"/>
      <c r="B3635" s="52"/>
      <c r="C3635" s="52"/>
      <c r="D3635" s="52"/>
      <c r="E3635" s="58"/>
      <c r="F3635" s="58"/>
      <c r="G3635" s="60"/>
      <c r="H3635" s="58"/>
      <c r="I3635" s="58"/>
      <c r="J3635" s="58"/>
      <c r="K3635" s="61"/>
      <c r="L3635" s="44"/>
      <c r="M3635" s="44"/>
      <c r="N3635" s="59"/>
      <c r="O3635" s="9"/>
      <c r="P3635" s="9"/>
      <c r="Q3635" s="9"/>
    </row>
    <row r="3636" spans="1:17" ht="15.75" customHeight="1">
      <c r="A3636" s="52"/>
      <c r="B3636" s="52"/>
      <c r="C3636" s="52"/>
      <c r="D3636" s="52"/>
      <c r="E3636" s="58"/>
      <c r="F3636" s="58"/>
      <c r="G3636" s="60"/>
      <c r="H3636" s="58"/>
      <c r="I3636" s="58"/>
      <c r="J3636" s="58"/>
      <c r="K3636" s="61"/>
      <c r="L3636" s="44"/>
      <c r="M3636" s="44"/>
      <c r="N3636" s="59"/>
      <c r="O3636" s="9"/>
      <c r="P3636" s="9"/>
      <c r="Q3636" s="9"/>
    </row>
    <row r="3637" spans="1:17" ht="15.75" customHeight="1">
      <c r="A3637" s="52"/>
      <c r="B3637" s="52"/>
      <c r="C3637" s="52"/>
      <c r="D3637" s="52"/>
      <c r="E3637" s="58"/>
      <c r="F3637" s="58"/>
      <c r="G3637" s="60"/>
      <c r="H3637" s="58"/>
      <c r="I3637" s="58"/>
      <c r="J3637" s="58"/>
      <c r="K3637" s="61"/>
      <c r="L3637" s="44"/>
      <c r="M3637" s="44"/>
      <c r="N3637" s="59"/>
      <c r="O3637" s="9"/>
      <c r="P3637" s="9"/>
      <c r="Q3637" s="9"/>
    </row>
    <row r="3638" spans="1:17" ht="15.75" customHeight="1">
      <c r="A3638" s="52"/>
      <c r="B3638" s="52"/>
      <c r="C3638" s="52"/>
      <c r="D3638" s="52"/>
      <c r="E3638" s="58"/>
      <c r="F3638" s="58"/>
      <c r="G3638" s="60"/>
      <c r="H3638" s="58"/>
      <c r="I3638" s="58"/>
      <c r="J3638" s="58"/>
      <c r="K3638" s="61"/>
      <c r="L3638" s="44"/>
      <c r="M3638" s="44"/>
      <c r="N3638" s="59"/>
      <c r="O3638" s="9"/>
      <c r="P3638" s="9"/>
      <c r="Q3638" s="9"/>
    </row>
    <row r="3639" spans="1:17" ht="15.75" customHeight="1">
      <c r="A3639" s="52"/>
      <c r="B3639" s="52"/>
      <c r="C3639" s="52"/>
      <c r="D3639" s="52"/>
      <c r="E3639" s="58"/>
      <c r="F3639" s="58"/>
      <c r="G3639" s="60"/>
      <c r="H3639" s="58"/>
      <c r="I3639" s="58"/>
      <c r="J3639" s="58"/>
      <c r="K3639" s="61"/>
      <c r="L3639" s="44"/>
      <c r="M3639" s="44"/>
      <c r="N3639" s="59"/>
      <c r="O3639" s="9"/>
      <c r="P3639" s="9"/>
      <c r="Q3639" s="9"/>
    </row>
    <row r="3640" spans="1:17" ht="15.75" customHeight="1">
      <c r="A3640" s="52"/>
      <c r="B3640" s="52"/>
      <c r="C3640" s="52"/>
      <c r="D3640" s="52"/>
      <c r="E3640" s="58"/>
      <c r="F3640" s="58"/>
      <c r="G3640" s="60"/>
      <c r="H3640" s="58"/>
      <c r="I3640" s="58"/>
      <c r="J3640" s="58"/>
      <c r="K3640" s="61"/>
      <c r="L3640" s="44"/>
      <c r="M3640" s="44"/>
      <c r="N3640" s="59"/>
      <c r="O3640" s="9"/>
      <c r="P3640" s="9"/>
      <c r="Q3640" s="9"/>
    </row>
    <row r="3641" spans="1:17" ht="15.75" customHeight="1">
      <c r="A3641" s="52"/>
      <c r="B3641" s="52"/>
      <c r="C3641" s="52"/>
      <c r="D3641" s="52"/>
      <c r="E3641" s="58"/>
      <c r="F3641" s="58"/>
      <c r="G3641" s="60"/>
      <c r="H3641" s="58"/>
      <c r="I3641" s="58"/>
      <c r="J3641" s="58"/>
      <c r="K3641" s="61"/>
      <c r="L3641" s="44"/>
      <c r="M3641" s="44"/>
      <c r="N3641" s="59"/>
      <c r="O3641" s="9"/>
      <c r="P3641" s="9"/>
      <c r="Q3641" s="9"/>
    </row>
    <row r="3642" spans="1:17" ht="15.75" customHeight="1">
      <c r="A3642" s="52"/>
      <c r="B3642" s="52"/>
      <c r="C3642" s="52"/>
      <c r="D3642" s="52"/>
      <c r="E3642" s="58"/>
      <c r="F3642" s="58"/>
      <c r="G3642" s="60"/>
      <c r="H3642" s="58"/>
      <c r="I3642" s="58"/>
      <c r="J3642" s="58"/>
      <c r="K3642" s="61"/>
      <c r="L3642" s="44"/>
      <c r="M3642" s="44"/>
      <c r="N3642" s="59"/>
      <c r="O3642" s="9"/>
      <c r="P3642" s="9"/>
      <c r="Q3642" s="9"/>
    </row>
    <row r="3643" spans="1:17" ht="15.75" customHeight="1">
      <c r="A3643" s="52"/>
      <c r="B3643" s="52"/>
      <c r="C3643" s="52"/>
      <c r="D3643" s="52"/>
      <c r="E3643" s="58"/>
      <c r="F3643" s="58"/>
      <c r="G3643" s="60"/>
      <c r="H3643" s="58"/>
      <c r="I3643" s="58"/>
      <c r="J3643" s="58"/>
      <c r="K3643" s="61"/>
      <c r="L3643" s="44"/>
      <c r="M3643" s="44"/>
      <c r="N3643" s="59"/>
      <c r="O3643" s="9"/>
      <c r="P3643" s="9"/>
      <c r="Q3643" s="9"/>
    </row>
    <row r="3644" spans="1:17" ht="15.75" customHeight="1">
      <c r="A3644" s="52"/>
      <c r="B3644" s="52"/>
      <c r="C3644" s="52"/>
      <c r="D3644" s="52"/>
      <c r="E3644" s="58"/>
      <c r="F3644" s="58"/>
      <c r="G3644" s="60"/>
      <c r="H3644" s="58"/>
      <c r="I3644" s="58"/>
      <c r="J3644" s="58"/>
      <c r="K3644" s="61"/>
      <c r="L3644" s="44"/>
      <c r="M3644" s="44"/>
      <c r="N3644" s="59"/>
      <c r="O3644" s="9"/>
      <c r="P3644" s="9"/>
      <c r="Q3644" s="9"/>
    </row>
    <row r="3645" spans="1:17" ht="15.75" customHeight="1">
      <c r="A3645" s="52"/>
      <c r="B3645" s="52"/>
      <c r="C3645" s="52"/>
      <c r="D3645" s="52"/>
      <c r="E3645" s="58"/>
      <c r="F3645" s="58"/>
      <c r="G3645" s="60"/>
      <c r="H3645" s="58"/>
      <c r="I3645" s="58"/>
      <c r="J3645" s="58"/>
      <c r="K3645" s="61"/>
      <c r="L3645" s="44"/>
      <c r="M3645" s="44"/>
      <c r="N3645" s="59"/>
      <c r="O3645" s="9"/>
      <c r="P3645" s="9"/>
      <c r="Q3645" s="9"/>
    </row>
    <row r="3646" spans="1:17" ht="15.75" customHeight="1">
      <c r="A3646" s="52"/>
      <c r="B3646" s="52"/>
      <c r="C3646" s="52"/>
      <c r="D3646" s="52"/>
      <c r="E3646" s="58"/>
      <c r="F3646" s="58"/>
      <c r="G3646" s="60"/>
      <c r="H3646" s="58"/>
      <c r="I3646" s="58"/>
      <c r="J3646" s="58"/>
      <c r="K3646" s="61"/>
      <c r="L3646" s="44"/>
      <c r="M3646" s="44"/>
      <c r="N3646" s="59"/>
      <c r="O3646" s="9"/>
      <c r="P3646" s="9"/>
      <c r="Q3646" s="9"/>
    </row>
    <row r="3647" spans="1:17" ht="15.75" customHeight="1">
      <c r="A3647" s="52"/>
      <c r="B3647" s="52"/>
      <c r="C3647" s="52"/>
      <c r="D3647" s="52"/>
      <c r="E3647" s="58"/>
      <c r="F3647" s="58"/>
      <c r="G3647" s="60"/>
      <c r="H3647" s="58"/>
      <c r="I3647" s="58"/>
      <c r="J3647" s="58"/>
      <c r="K3647" s="61"/>
      <c r="L3647" s="44"/>
      <c r="M3647" s="44"/>
      <c r="N3647" s="59"/>
      <c r="O3647" s="9"/>
      <c r="P3647" s="9"/>
      <c r="Q3647" s="9"/>
    </row>
    <row r="3648" spans="1:17" ht="15.75" customHeight="1">
      <c r="A3648" s="52"/>
      <c r="B3648" s="52"/>
      <c r="C3648" s="52"/>
      <c r="D3648" s="52"/>
      <c r="E3648" s="62"/>
      <c r="F3648" s="58"/>
      <c r="G3648" s="60"/>
      <c r="H3648" s="58"/>
      <c r="I3648" s="58"/>
      <c r="J3648" s="58"/>
      <c r="K3648" s="61"/>
      <c r="L3648" s="44"/>
      <c r="M3648" s="44"/>
      <c r="N3648" s="59"/>
      <c r="O3648" s="9"/>
      <c r="P3648" s="9"/>
      <c r="Q3648" s="9"/>
    </row>
    <row r="3649" spans="1:17" ht="15.75" customHeight="1">
      <c r="A3649" s="52"/>
      <c r="B3649" s="52"/>
      <c r="C3649" s="52"/>
      <c r="D3649" s="52"/>
      <c r="E3649" s="58"/>
      <c r="F3649" s="58"/>
      <c r="G3649" s="60"/>
      <c r="H3649" s="58"/>
      <c r="I3649" s="58"/>
      <c r="J3649" s="58"/>
      <c r="K3649" s="61"/>
      <c r="L3649" s="44"/>
      <c r="M3649" s="44"/>
      <c r="N3649" s="59"/>
      <c r="O3649" s="9"/>
      <c r="P3649" s="9"/>
      <c r="Q3649" s="9"/>
    </row>
    <row r="3650" spans="1:17" ht="15.75" customHeight="1">
      <c r="A3650" s="52"/>
      <c r="B3650" s="52"/>
      <c r="C3650" s="52"/>
      <c r="D3650" s="52"/>
      <c r="E3650" s="58"/>
      <c r="F3650" s="58"/>
      <c r="G3650" s="60"/>
      <c r="H3650" s="58"/>
      <c r="I3650" s="58"/>
      <c r="J3650" s="58"/>
      <c r="K3650" s="61"/>
      <c r="L3650" s="44"/>
      <c r="M3650" s="44"/>
      <c r="N3650" s="59"/>
      <c r="O3650" s="9"/>
      <c r="P3650" s="9"/>
      <c r="Q3650" s="9"/>
    </row>
    <row r="3651" spans="1:17" ht="15.75" customHeight="1">
      <c r="A3651" s="52"/>
      <c r="B3651" s="52"/>
      <c r="C3651" s="52"/>
      <c r="D3651" s="52"/>
      <c r="E3651" s="58"/>
      <c r="F3651" s="58"/>
      <c r="G3651" s="60"/>
      <c r="H3651" s="58"/>
      <c r="I3651" s="58"/>
      <c r="J3651" s="58"/>
      <c r="K3651" s="61"/>
      <c r="L3651" s="44"/>
      <c r="M3651" s="44"/>
      <c r="N3651" s="59"/>
      <c r="O3651" s="9"/>
      <c r="P3651" s="9"/>
      <c r="Q3651" s="9"/>
    </row>
    <row r="3652" spans="1:17" ht="15.75" customHeight="1">
      <c r="A3652" s="52"/>
      <c r="B3652" s="52"/>
      <c r="C3652" s="52"/>
      <c r="D3652" s="52"/>
      <c r="E3652" s="58"/>
      <c r="F3652" s="58"/>
      <c r="G3652" s="60"/>
      <c r="H3652" s="58"/>
      <c r="I3652" s="58"/>
      <c r="J3652" s="58"/>
      <c r="K3652" s="61"/>
      <c r="L3652" s="44"/>
      <c r="M3652" s="44"/>
      <c r="N3652" s="59"/>
      <c r="O3652" s="9"/>
      <c r="P3652" s="9"/>
      <c r="Q3652" s="9"/>
    </row>
    <row r="3653" spans="1:17" ht="15.75" customHeight="1">
      <c r="A3653" s="52"/>
      <c r="B3653" s="52"/>
      <c r="C3653" s="52"/>
      <c r="D3653" s="52"/>
      <c r="E3653" s="58"/>
      <c r="F3653" s="58"/>
      <c r="G3653" s="60"/>
      <c r="H3653" s="58"/>
      <c r="I3653" s="58"/>
      <c r="J3653" s="58"/>
      <c r="K3653" s="61"/>
      <c r="L3653" s="44"/>
      <c r="M3653" s="44"/>
      <c r="N3653" s="59"/>
      <c r="O3653" s="9"/>
      <c r="P3653" s="9"/>
      <c r="Q3653" s="9"/>
    </row>
    <row r="3654" spans="1:17" ht="15.75" customHeight="1">
      <c r="A3654" s="52"/>
      <c r="B3654" s="52"/>
      <c r="C3654" s="52"/>
      <c r="D3654" s="52"/>
      <c r="E3654" s="58"/>
      <c r="F3654" s="58"/>
      <c r="G3654" s="60"/>
      <c r="H3654" s="58"/>
      <c r="I3654" s="58"/>
      <c r="J3654" s="58"/>
      <c r="K3654" s="61"/>
      <c r="L3654" s="44"/>
      <c r="M3654" s="44"/>
      <c r="N3654" s="59"/>
      <c r="O3654" s="9"/>
      <c r="P3654" s="9"/>
      <c r="Q3654" s="9"/>
    </row>
    <row r="3655" spans="1:17" ht="15.75" customHeight="1">
      <c r="A3655" s="52"/>
      <c r="B3655" s="52"/>
      <c r="C3655" s="52"/>
      <c r="D3655" s="52"/>
      <c r="E3655" s="58"/>
      <c r="F3655" s="58"/>
      <c r="G3655" s="60"/>
      <c r="H3655" s="58"/>
      <c r="I3655" s="58"/>
      <c r="J3655" s="58"/>
      <c r="K3655" s="61"/>
      <c r="L3655" s="44"/>
      <c r="M3655" s="44"/>
      <c r="N3655" s="59"/>
      <c r="O3655" s="9"/>
      <c r="P3655" s="9"/>
      <c r="Q3655" s="9"/>
    </row>
    <row r="3656" spans="1:17" ht="15.75" customHeight="1">
      <c r="A3656" s="52"/>
      <c r="B3656" s="52"/>
      <c r="C3656" s="52"/>
      <c r="D3656" s="52"/>
      <c r="E3656" s="58"/>
      <c r="F3656" s="58"/>
      <c r="G3656" s="60"/>
      <c r="H3656" s="58"/>
      <c r="I3656" s="58"/>
      <c r="J3656" s="58"/>
      <c r="K3656" s="61"/>
      <c r="L3656" s="44"/>
      <c r="M3656" s="44"/>
      <c r="N3656" s="59"/>
      <c r="O3656" s="9"/>
      <c r="P3656" s="9"/>
      <c r="Q3656" s="9"/>
    </row>
    <row r="3657" spans="1:17" ht="15.75" customHeight="1">
      <c r="A3657" s="52"/>
      <c r="B3657" s="52"/>
      <c r="C3657" s="52"/>
      <c r="D3657" s="52"/>
      <c r="E3657" s="58"/>
      <c r="F3657" s="58"/>
      <c r="G3657" s="60"/>
      <c r="H3657" s="58"/>
      <c r="I3657" s="58"/>
      <c r="J3657" s="58"/>
      <c r="K3657" s="61"/>
      <c r="L3657" s="44"/>
      <c r="M3657" s="44"/>
      <c r="N3657" s="59"/>
      <c r="O3657" s="9"/>
      <c r="P3657" s="9"/>
      <c r="Q3657" s="9"/>
    </row>
    <row r="3658" spans="1:17" ht="15.75" customHeight="1">
      <c r="A3658" s="52"/>
      <c r="B3658" s="52"/>
      <c r="C3658" s="52"/>
      <c r="D3658" s="52"/>
      <c r="E3658" s="58"/>
      <c r="F3658" s="58"/>
      <c r="G3658" s="60"/>
      <c r="H3658" s="58"/>
      <c r="I3658" s="58"/>
      <c r="J3658" s="58"/>
      <c r="K3658" s="61"/>
      <c r="L3658" s="44"/>
      <c r="M3658" s="44"/>
      <c r="N3658" s="59"/>
      <c r="O3658" s="9"/>
      <c r="P3658" s="9"/>
      <c r="Q3658" s="9"/>
    </row>
    <row r="3659" spans="1:17" ht="15.75" customHeight="1">
      <c r="A3659" s="52"/>
      <c r="B3659" s="52"/>
      <c r="C3659" s="52"/>
      <c r="D3659" s="52"/>
      <c r="E3659" s="58"/>
      <c r="F3659" s="58"/>
      <c r="G3659" s="60"/>
      <c r="H3659" s="58"/>
      <c r="I3659" s="58"/>
      <c r="J3659" s="58"/>
      <c r="K3659" s="61"/>
      <c r="L3659" s="44"/>
      <c r="M3659" s="44"/>
      <c r="N3659" s="59"/>
      <c r="O3659" s="9"/>
      <c r="P3659" s="9"/>
      <c r="Q3659" s="9"/>
    </row>
    <row r="3660" spans="1:17" ht="15.75" customHeight="1">
      <c r="A3660" s="52"/>
      <c r="B3660" s="52"/>
      <c r="C3660" s="52"/>
      <c r="D3660" s="52"/>
      <c r="E3660" s="58"/>
      <c r="F3660" s="58"/>
      <c r="G3660" s="60"/>
      <c r="H3660" s="58"/>
      <c r="I3660" s="58"/>
      <c r="J3660" s="58"/>
      <c r="K3660" s="61"/>
      <c r="L3660" s="44"/>
      <c r="M3660" s="44"/>
      <c r="N3660" s="59"/>
      <c r="O3660" s="9"/>
      <c r="P3660" s="9"/>
      <c r="Q3660" s="9"/>
    </row>
    <row r="3661" spans="1:17" ht="15.75" customHeight="1">
      <c r="A3661" s="52"/>
      <c r="B3661" s="52"/>
      <c r="C3661" s="52"/>
      <c r="D3661" s="52"/>
      <c r="E3661" s="58"/>
      <c r="F3661" s="58"/>
      <c r="G3661" s="60"/>
      <c r="H3661" s="58"/>
      <c r="I3661" s="58"/>
      <c r="J3661" s="58"/>
      <c r="K3661" s="61"/>
      <c r="L3661" s="44"/>
      <c r="M3661" s="44"/>
      <c r="N3661" s="59"/>
      <c r="O3661" s="9"/>
      <c r="P3661" s="9"/>
      <c r="Q3661" s="9"/>
    </row>
    <row r="3662" spans="1:17" ht="15.75" customHeight="1">
      <c r="A3662" s="52"/>
      <c r="B3662" s="52"/>
      <c r="C3662" s="52"/>
      <c r="D3662" s="52"/>
      <c r="E3662" s="58"/>
      <c r="F3662" s="58"/>
      <c r="G3662" s="60"/>
      <c r="H3662" s="58"/>
      <c r="I3662" s="58"/>
      <c r="J3662" s="58"/>
      <c r="K3662" s="61"/>
      <c r="L3662" s="44"/>
      <c r="M3662" s="44"/>
      <c r="N3662" s="59"/>
      <c r="O3662" s="9"/>
      <c r="P3662" s="9"/>
      <c r="Q3662" s="9"/>
    </row>
    <row r="3663" spans="1:17" ht="15.75" customHeight="1">
      <c r="A3663" s="52"/>
      <c r="B3663" s="52"/>
      <c r="C3663" s="52"/>
      <c r="D3663" s="52"/>
      <c r="E3663" s="58"/>
      <c r="F3663" s="58"/>
      <c r="G3663" s="60"/>
      <c r="H3663" s="58"/>
      <c r="I3663" s="58"/>
      <c r="J3663" s="58"/>
      <c r="K3663" s="61"/>
      <c r="L3663" s="44"/>
      <c r="M3663" s="44"/>
      <c r="N3663" s="59"/>
      <c r="O3663" s="9"/>
      <c r="P3663" s="9"/>
      <c r="Q3663" s="9"/>
    </row>
    <row r="3664" spans="1:17" ht="15.75" customHeight="1">
      <c r="A3664" s="52"/>
      <c r="B3664" s="52"/>
      <c r="C3664" s="52"/>
      <c r="D3664" s="52"/>
      <c r="E3664" s="62"/>
      <c r="F3664" s="58"/>
      <c r="G3664" s="60"/>
      <c r="H3664" s="58"/>
      <c r="I3664" s="58"/>
      <c r="J3664" s="58"/>
      <c r="K3664" s="61"/>
      <c r="L3664" s="44"/>
      <c r="M3664" s="44"/>
      <c r="N3664" s="59"/>
      <c r="O3664" s="9"/>
      <c r="P3664" s="9"/>
      <c r="Q3664" s="9"/>
    </row>
    <row r="3665" spans="1:17" ht="15.75" customHeight="1">
      <c r="A3665" s="52"/>
      <c r="B3665" s="52"/>
      <c r="C3665" s="52"/>
      <c r="D3665" s="52"/>
      <c r="E3665" s="62"/>
      <c r="F3665" s="58"/>
      <c r="G3665" s="60"/>
      <c r="H3665" s="58"/>
      <c r="I3665" s="58"/>
      <c r="J3665" s="58"/>
      <c r="K3665" s="61"/>
      <c r="L3665" s="44"/>
      <c r="M3665" s="44"/>
      <c r="N3665" s="59"/>
      <c r="O3665" s="9"/>
      <c r="P3665" s="9"/>
      <c r="Q3665" s="9"/>
    </row>
    <row r="3666" spans="1:17" ht="15.75" customHeight="1">
      <c r="A3666" s="52"/>
      <c r="B3666" s="52"/>
      <c r="C3666" s="52"/>
      <c r="D3666" s="52"/>
      <c r="E3666" s="58"/>
      <c r="F3666" s="58"/>
      <c r="G3666" s="60"/>
      <c r="H3666" s="58"/>
      <c r="I3666" s="58"/>
      <c r="J3666" s="58"/>
      <c r="K3666" s="61"/>
      <c r="L3666" s="44"/>
      <c r="M3666" s="44"/>
      <c r="N3666" s="59"/>
      <c r="O3666" s="9"/>
      <c r="P3666" s="9"/>
      <c r="Q3666" s="9"/>
    </row>
    <row r="3667" spans="1:17" ht="15.75" customHeight="1">
      <c r="A3667" s="52"/>
      <c r="B3667" s="52"/>
      <c r="C3667" s="52"/>
      <c r="D3667" s="52"/>
      <c r="E3667" s="58"/>
      <c r="F3667" s="58"/>
      <c r="G3667" s="60"/>
      <c r="H3667" s="58"/>
      <c r="I3667" s="58"/>
      <c r="J3667" s="58"/>
      <c r="K3667" s="61"/>
      <c r="L3667" s="44"/>
      <c r="M3667" s="44"/>
      <c r="N3667" s="59"/>
      <c r="O3667" s="9"/>
      <c r="P3667" s="9"/>
      <c r="Q3667" s="9"/>
    </row>
    <row r="3668" spans="1:17" ht="15.75" customHeight="1">
      <c r="A3668" s="52"/>
      <c r="B3668" s="52"/>
      <c r="C3668" s="52"/>
      <c r="D3668" s="52"/>
      <c r="E3668" s="58"/>
      <c r="F3668" s="58"/>
      <c r="G3668" s="60"/>
      <c r="H3668" s="58"/>
      <c r="I3668" s="58"/>
      <c r="J3668" s="58"/>
      <c r="K3668" s="61"/>
      <c r="L3668" s="44"/>
      <c r="M3668" s="44"/>
      <c r="N3668" s="59"/>
      <c r="O3668" s="9"/>
      <c r="P3668" s="9"/>
      <c r="Q3668" s="9"/>
    </row>
    <row r="3669" spans="1:17" ht="15.75" customHeight="1">
      <c r="A3669" s="52"/>
      <c r="B3669" s="52"/>
      <c r="C3669" s="52"/>
      <c r="D3669" s="52"/>
      <c r="E3669" s="58"/>
      <c r="F3669" s="58"/>
      <c r="G3669" s="60"/>
      <c r="H3669" s="58"/>
      <c r="I3669" s="58"/>
      <c r="J3669" s="58"/>
      <c r="K3669" s="61"/>
      <c r="L3669" s="44"/>
      <c r="M3669" s="44"/>
      <c r="N3669" s="59"/>
      <c r="O3669" s="9"/>
      <c r="P3669" s="9"/>
      <c r="Q3669" s="9"/>
    </row>
    <row r="3670" spans="1:17" ht="15.75" customHeight="1">
      <c r="A3670" s="52"/>
      <c r="B3670" s="52"/>
      <c r="C3670" s="52"/>
      <c r="D3670" s="52"/>
      <c r="E3670" s="58"/>
      <c r="F3670" s="58"/>
      <c r="G3670" s="60"/>
      <c r="H3670" s="58"/>
      <c r="I3670" s="58"/>
      <c r="J3670" s="58"/>
      <c r="K3670" s="61"/>
      <c r="L3670" s="44"/>
      <c r="M3670" s="44"/>
      <c r="N3670" s="59"/>
      <c r="O3670" s="9"/>
      <c r="P3670" s="9"/>
      <c r="Q3670" s="9"/>
    </row>
    <row r="3671" spans="1:17" ht="15.75" customHeight="1">
      <c r="A3671" s="52"/>
      <c r="B3671" s="52"/>
      <c r="C3671" s="52"/>
      <c r="D3671" s="52"/>
      <c r="E3671" s="58"/>
      <c r="F3671" s="58"/>
      <c r="G3671" s="60"/>
      <c r="H3671" s="58"/>
      <c r="I3671" s="58"/>
      <c r="J3671" s="58"/>
      <c r="K3671" s="61"/>
      <c r="L3671" s="44"/>
      <c r="M3671" s="44"/>
      <c r="N3671" s="59"/>
      <c r="O3671" s="9"/>
      <c r="P3671" s="9"/>
      <c r="Q3671" s="9"/>
    </row>
    <row r="3672" spans="1:17" ht="15.75" customHeight="1">
      <c r="A3672" s="52"/>
      <c r="B3672" s="52"/>
      <c r="C3672" s="52"/>
      <c r="D3672" s="52"/>
      <c r="E3672" s="58"/>
      <c r="F3672" s="58"/>
      <c r="G3672" s="60"/>
      <c r="H3672" s="58"/>
      <c r="I3672" s="58"/>
      <c r="J3672" s="58"/>
      <c r="K3672" s="61"/>
      <c r="L3672" s="44"/>
      <c r="M3672" s="44"/>
      <c r="N3672" s="59"/>
      <c r="O3672" s="9"/>
      <c r="P3672" s="9"/>
      <c r="Q3672" s="9"/>
    </row>
    <row r="3673" spans="1:17" ht="15.75" customHeight="1">
      <c r="A3673" s="52"/>
      <c r="B3673" s="52"/>
      <c r="C3673" s="52"/>
      <c r="D3673" s="52"/>
      <c r="E3673" s="58"/>
      <c r="F3673" s="58"/>
      <c r="G3673" s="60"/>
      <c r="H3673" s="58"/>
      <c r="I3673" s="58"/>
      <c r="J3673" s="58"/>
      <c r="K3673" s="61"/>
      <c r="L3673" s="44"/>
      <c r="M3673" s="44"/>
      <c r="N3673" s="59"/>
      <c r="O3673" s="9"/>
      <c r="P3673" s="9"/>
      <c r="Q3673" s="9"/>
    </row>
    <row r="3674" spans="1:17" ht="15.75" customHeight="1">
      <c r="A3674" s="52"/>
      <c r="B3674" s="52"/>
      <c r="C3674" s="52"/>
      <c r="D3674" s="52"/>
      <c r="E3674" s="58"/>
      <c r="F3674" s="58"/>
      <c r="G3674" s="60"/>
      <c r="H3674" s="58"/>
      <c r="I3674" s="58"/>
      <c r="J3674" s="58"/>
      <c r="K3674" s="61"/>
      <c r="L3674" s="44"/>
      <c r="M3674" s="44"/>
      <c r="N3674" s="59"/>
      <c r="O3674" s="9"/>
      <c r="P3674" s="9"/>
      <c r="Q3674" s="9"/>
    </row>
    <row r="3675" spans="1:17" ht="15.75" customHeight="1">
      <c r="A3675" s="52"/>
      <c r="B3675" s="52"/>
      <c r="C3675" s="52"/>
      <c r="D3675" s="52"/>
      <c r="E3675" s="58"/>
      <c r="F3675" s="58"/>
      <c r="G3675" s="60"/>
      <c r="H3675" s="58"/>
      <c r="I3675" s="58"/>
      <c r="J3675" s="58"/>
      <c r="K3675" s="61"/>
      <c r="L3675" s="44"/>
      <c r="M3675" s="44"/>
      <c r="N3675" s="59"/>
      <c r="O3675" s="9"/>
      <c r="P3675" s="9"/>
      <c r="Q3675" s="9"/>
    </row>
    <row r="3676" spans="1:17" ht="15.75" customHeight="1">
      <c r="A3676" s="52"/>
      <c r="B3676" s="52"/>
      <c r="C3676" s="52"/>
      <c r="D3676" s="52"/>
      <c r="E3676" s="58"/>
      <c r="F3676" s="58"/>
      <c r="G3676" s="60"/>
      <c r="H3676" s="58"/>
      <c r="I3676" s="58"/>
      <c r="J3676" s="58"/>
      <c r="K3676" s="61"/>
      <c r="L3676" s="44"/>
      <c r="M3676" s="44"/>
      <c r="N3676" s="59"/>
      <c r="O3676" s="9"/>
      <c r="P3676" s="9"/>
      <c r="Q3676" s="9"/>
    </row>
    <row r="3677" spans="1:17" ht="15.75" customHeight="1">
      <c r="A3677" s="52"/>
      <c r="B3677" s="52"/>
      <c r="C3677" s="52"/>
      <c r="D3677" s="52"/>
      <c r="E3677" s="58"/>
      <c r="F3677" s="58"/>
      <c r="G3677" s="60"/>
      <c r="H3677" s="58"/>
      <c r="I3677" s="58"/>
      <c r="J3677" s="58"/>
      <c r="K3677" s="61"/>
      <c r="L3677" s="44"/>
      <c r="M3677" s="44"/>
      <c r="N3677" s="59"/>
      <c r="O3677" s="9"/>
      <c r="P3677" s="9"/>
      <c r="Q3677" s="9"/>
    </row>
    <row r="3678" spans="1:17" ht="15.75" customHeight="1">
      <c r="A3678" s="52"/>
      <c r="B3678" s="52"/>
      <c r="C3678" s="52"/>
      <c r="D3678" s="52"/>
      <c r="E3678" s="58"/>
      <c r="F3678" s="58"/>
      <c r="G3678" s="60"/>
      <c r="H3678" s="58"/>
      <c r="I3678" s="58"/>
      <c r="J3678" s="58"/>
      <c r="K3678" s="61"/>
      <c r="L3678" s="44"/>
      <c r="M3678" s="44"/>
      <c r="N3678" s="59"/>
      <c r="O3678" s="9"/>
      <c r="P3678" s="9"/>
      <c r="Q3678" s="9"/>
    </row>
    <row r="3679" spans="1:17" ht="15.75" customHeight="1">
      <c r="A3679" s="52"/>
      <c r="B3679" s="52"/>
      <c r="C3679" s="52"/>
      <c r="D3679" s="52"/>
      <c r="E3679" s="58"/>
      <c r="F3679" s="58"/>
      <c r="G3679" s="60"/>
      <c r="H3679" s="58"/>
      <c r="I3679" s="58"/>
      <c r="J3679" s="58"/>
      <c r="K3679" s="61"/>
      <c r="L3679" s="44"/>
      <c r="M3679" s="44"/>
      <c r="N3679" s="59"/>
      <c r="O3679" s="9"/>
      <c r="P3679" s="9"/>
      <c r="Q3679" s="9"/>
    </row>
    <row r="3680" spans="1:17" ht="15.75" customHeight="1">
      <c r="A3680" s="52"/>
      <c r="B3680" s="52"/>
      <c r="C3680" s="52"/>
      <c r="D3680" s="52"/>
      <c r="E3680" s="58"/>
      <c r="F3680" s="58"/>
      <c r="G3680" s="60"/>
      <c r="H3680" s="58"/>
      <c r="I3680" s="58"/>
      <c r="J3680" s="58"/>
      <c r="K3680" s="61"/>
      <c r="L3680" s="44"/>
      <c r="M3680" s="44"/>
      <c r="N3680" s="59"/>
      <c r="O3680" s="9"/>
      <c r="P3680" s="9"/>
      <c r="Q3680" s="9"/>
    </row>
    <row r="3681" spans="1:17" ht="15.75" customHeight="1">
      <c r="A3681" s="52"/>
      <c r="B3681" s="52"/>
      <c r="C3681" s="52"/>
      <c r="D3681" s="52"/>
      <c r="E3681" s="58"/>
      <c r="F3681" s="58"/>
      <c r="G3681" s="60"/>
      <c r="H3681" s="58"/>
      <c r="I3681" s="58"/>
      <c r="J3681" s="58"/>
      <c r="K3681" s="61"/>
      <c r="L3681" s="44"/>
      <c r="M3681" s="44"/>
      <c r="N3681" s="59"/>
      <c r="O3681" s="9"/>
      <c r="P3681" s="9"/>
      <c r="Q3681" s="9"/>
    </row>
    <row r="3682" spans="1:17" ht="15.75" customHeight="1">
      <c r="A3682" s="52"/>
      <c r="B3682" s="52"/>
      <c r="C3682" s="52"/>
      <c r="D3682" s="52"/>
      <c r="E3682" s="58"/>
      <c r="F3682" s="58"/>
      <c r="G3682" s="60"/>
      <c r="H3682" s="58"/>
      <c r="I3682" s="58"/>
      <c r="J3682" s="58"/>
      <c r="K3682" s="61"/>
      <c r="L3682" s="44"/>
      <c r="M3682" s="44"/>
      <c r="N3682" s="59"/>
      <c r="O3682" s="9"/>
      <c r="P3682" s="9"/>
      <c r="Q3682" s="9"/>
    </row>
    <row r="3683" spans="1:17" ht="15.75" customHeight="1">
      <c r="A3683" s="52"/>
      <c r="B3683" s="52"/>
      <c r="C3683" s="52"/>
      <c r="D3683" s="52"/>
      <c r="E3683" s="58"/>
      <c r="F3683" s="58"/>
      <c r="G3683" s="60"/>
      <c r="H3683" s="58"/>
      <c r="I3683" s="58"/>
      <c r="J3683" s="58"/>
      <c r="K3683" s="61"/>
      <c r="L3683" s="44"/>
      <c r="M3683" s="44"/>
      <c r="N3683" s="59"/>
      <c r="O3683" s="9"/>
      <c r="P3683" s="9"/>
      <c r="Q3683" s="9"/>
    </row>
    <row r="3684" spans="1:17" ht="15.75" customHeight="1">
      <c r="A3684" s="52"/>
      <c r="B3684" s="52"/>
      <c r="C3684" s="52"/>
      <c r="D3684" s="52"/>
      <c r="E3684" s="58"/>
      <c r="F3684" s="58"/>
      <c r="G3684" s="60"/>
      <c r="H3684" s="58"/>
      <c r="I3684" s="58"/>
      <c r="J3684" s="58"/>
      <c r="K3684" s="61"/>
      <c r="L3684" s="44"/>
      <c r="M3684" s="44"/>
      <c r="N3684" s="59"/>
      <c r="O3684" s="9"/>
      <c r="P3684" s="9"/>
      <c r="Q3684" s="9"/>
    </row>
    <row r="3685" spans="1:17" ht="15.75" customHeight="1">
      <c r="A3685" s="52"/>
      <c r="B3685" s="52"/>
      <c r="C3685" s="52"/>
      <c r="D3685" s="52"/>
      <c r="E3685" s="58"/>
      <c r="F3685" s="58"/>
      <c r="G3685" s="60"/>
      <c r="H3685" s="58"/>
      <c r="I3685" s="58"/>
      <c r="J3685" s="58"/>
      <c r="K3685" s="61"/>
      <c r="L3685" s="44"/>
      <c r="M3685" s="44"/>
      <c r="N3685" s="59"/>
      <c r="O3685" s="9"/>
      <c r="P3685" s="9"/>
      <c r="Q3685" s="9"/>
    </row>
    <row r="3686" spans="1:17" ht="15.75" customHeight="1">
      <c r="A3686" s="52"/>
      <c r="B3686" s="52"/>
      <c r="C3686" s="52"/>
      <c r="D3686" s="52"/>
      <c r="E3686" s="58"/>
      <c r="F3686" s="58"/>
      <c r="G3686" s="60"/>
      <c r="H3686" s="58"/>
      <c r="I3686" s="58"/>
      <c r="J3686" s="58"/>
      <c r="K3686" s="61"/>
      <c r="L3686" s="44"/>
      <c r="M3686" s="44"/>
      <c r="N3686" s="59"/>
      <c r="O3686" s="9"/>
      <c r="P3686" s="9"/>
      <c r="Q3686" s="9"/>
    </row>
    <row r="3687" spans="1:17" ht="15.75" customHeight="1">
      <c r="A3687" s="52"/>
      <c r="B3687" s="52"/>
      <c r="C3687" s="52"/>
      <c r="D3687" s="52"/>
      <c r="E3687" s="58"/>
      <c r="F3687" s="58"/>
      <c r="G3687" s="60"/>
      <c r="H3687" s="58"/>
      <c r="I3687" s="58"/>
      <c r="J3687" s="58"/>
      <c r="K3687" s="61"/>
      <c r="L3687" s="44"/>
      <c r="M3687" s="44"/>
      <c r="N3687" s="59"/>
      <c r="O3687" s="9"/>
      <c r="P3687" s="9"/>
      <c r="Q3687" s="9"/>
    </row>
    <row r="3688" spans="1:17" ht="15.75" customHeight="1">
      <c r="A3688" s="52"/>
      <c r="B3688" s="52"/>
      <c r="C3688" s="52"/>
      <c r="D3688" s="52"/>
      <c r="E3688" s="62"/>
      <c r="F3688" s="58"/>
      <c r="G3688" s="60"/>
      <c r="H3688" s="58"/>
      <c r="I3688" s="58"/>
      <c r="J3688" s="58"/>
      <c r="K3688" s="61"/>
      <c r="L3688" s="44"/>
      <c r="M3688" s="44"/>
      <c r="N3688" s="59"/>
      <c r="O3688" s="9"/>
      <c r="P3688" s="9"/>
      <c r="Q3688" s="9"/>
    </row>
    <row r="3689" spans="1:17" ht="15.75" customHeight="1">
      <c r="A3689" s="52"/>
      <c r="B3689" s="52"/>
      <c r="C3689" s="52"/>
      <c r="D3689" s="52"/>
      <c r="E3689" s="62"/>
      <c r="F3689" s="58"/>
      <c r="G3689" s="60"/>
      <c r="H3689" s="58"/>
      <c r="I3689" s="58"/>
      <c r="J3689" s="58"/>
      <c r="K3689" s="61"/>
      <c r="L3689" s="44"/>
      <c r="M3689" s="44"/>
      <c r="N3689" s="59"/>
      <c r="O3689" s="9"/>
      <c r="P3689" s="9"/>
      <c r="Q3689" s="9"/>
    </row>
    <row r="3690" spans="1:17" ht="15.75" customHeight="1">
      <c r="A3690" s="52"/>
      <c r="B3690" s="52"/>
      <c r="C3690" s="52"/>
      <c r="D3690" s="52"/>
      <c r="E3690" s="58"/>
      <c r="F3690" s="58"/>
      <c r="G3690" s="60"/>
      <c r="H3690" s="58"/>
      <c r="I3690" s="58"/>
      <c r="J3690" s="58"/>
      <c r="K3690" s="61"/>
      <c r="L3690" s="44"/>
      <c r="M3690" s="44"/>
      <c r="N3690" s="59"/>
      <c r="O3690" s="9"/>
      <c r="P3690" s="9"/>
      <c r="Q3690" s="9"/>
    </row>
    <row r="3691" spans="1:17" ht="15.75" customHeight="1">
      <c r="A3691" s="52"/>
      <c r="B3691" s="52"/>
      <c r="C3691" s="52"/>
      <c r="D3691" s="52"/>
      <c r="E3691" s="58"/>
      <c r="F3691" s="58"/>
      <c r="G3691" s="60"/>
      <c r="H3691" s="58"/>
      <c r="I3691" s="58"/>
      <c r="J3691" s="58"/>
      <c r="K3691" s="61"/>
      <c r="L3691" s="44"/>
      <c r="M3691" s="44"/>
      <c r="N3691" s="59"/>
      <c r="O3691" s="9"/>
      <c r="P3691" s="9"/>
      <c r="Q3691" s="9"/>
    </row>
    <row r="3692" spans="1:17" ht="15.75" customHeight="1">
      <c r="A3692" s="52"/>
      <c r="B3692" s="52"/>
      <c r="C3692" s="52"/>
      <c r="D3692" s="52"/>
      <c r="E3692" s="58"/>
      <c r="F3692" s="58"/>
      <c r="G3692" s="60"/>
      <c r="H3692" s="58"/>
      <c r="I3692" s="58"/>
      <c r="J3692" s="58"/>
      <c r="K3692" s="61"/>
      <c r="L3692" s="44"/>
      <c r="M3692" s="44"/>
      <c r="N3692" s="59"/>
      <c r="O3692" s="9"/>
      <c r="P3692" s="9"/>
      <c r="Q3692" s="9"/>
    </row>
    <row r="3693" spans="1:17" ht="15.75" customHeight="1">
      <c r="A3693" s="52"/>
      <c r="B3693" s="52"/>
      <c r="C3693" s="52"/>
      <c r="D3693" s="52"/>
      <c r="E3693" s="62"/>
      <c r="F3693" s="58"/>
      <c r="G3693" s="60"/>
      <c r="H3693" s="58"/>
      <c r="I3693" s="58"/>
      <c r="J3693" s="58"/>
      <c r="K3693" s="61"/>
      <c r="L3693" s="44"/>
      <c r="M3693" s="44"/>
      <c r="N3693" s="59"/>
      <c r="O3693" s="9"/>
      <c r="P3693" s="9"/>
      <c r="Q3693" s="9"/>
    </row>
    <row r="3694" spans="1:17" ht="15.75" customHeight="1">
      <c r="A3694" s="52"/>
      <c r="B3694" s="52"/>
      <c r="C3694" s="52"/>
      <c r="D3694" s="52"/>
      <c r="E3694" s="58"/>
      <c r="F3694" s="58"/>
      <c r="G3694" s="60"/>
      <c r="H3694" s="58"/>
      <c r="I3694" s="58"/>
      <c r="J3694" s="58"/>
      <c r="K3694" s="61"/>
      <c r="L3694" s="44"/>
      <c r="M3694" s="44"/>
      <c r="N3694" s="59"/>
      <c r="O3694" s="9"/>
      <c r="P3694" s="9"/>
      <c r="Q3694" s="9"/>
    </row>
    <row r="3695" spans="1:17" ht="15.75" customHeight="1">
      <c r="A3695" s="52"/>
      <c r="B3695" s="52"/>
      <c r="C3695" s="52"/>
      <c r="D3695" s="52"/>
      <c r="E3695" s="58"/>
      <c r="F3695" s="58"/>
      <c r="G3695" s="60"/>
      <c r="H3695" s="58"/>
      <c r="I3695" s="58"/>
      <c r="J3695" s="58"/>
      <c r="K3695" s="61"/>
      <c r="L3695" s="44"/>
      <c r="M3695" s="44"/>
      <c r="N3695" s="59"/>
      <c r="O3695" s="9"/>
      <c r="P3695" s="9"/>
      <c r="Q3695" s="9"/>
    </row>
    <row r="3696" spans="1:17" ht="15.75" customHeight="1">
      <c r="A3696" s="52"/>
      <c r="B3696" s="52"/>
      <c r="C3696" s="52"/>
      <c r="D3696" s="52"/>
      <c r="E3696" s="58"/>
      <c r="F3696" s="58"/>
      <c r="G3696" s="60"/>
      <c r="H3696" s="58"/>
      <c r="I3696" s="58"/>
      <c r="J3696" s="58"/>
      <c r="K3696" s="61"/>
      <c r="L3696" s="44"/>
      <c r="M3696" s="44"/>
      <c r="N3696" s="59"/>
      <c r="O3696" s="9"/>
      <c r="P3696" s="9"/>
      <c r="Q3696" s="9"/>
    </row>
    <row r="3697" spans="1:17" ht="15.75" customHeight="1">
      <c r="A3697" s="52"/>
      <c r="B3697" s="52"/>
      <c r="C3697" s="52"/>
      <c r="D3697" s="52"/>
      <c r="E3697" s="62"/>
      <c r="F3697" s="58"/>
      <c r="G3697" s="60"/>
      <c r="H3697" s="58"/>
      <c r="I3697" s="58"/>
      <c r="J3697" s="58"/>
      <c r="K3697" s="61"/>
      <c r="L3697" s="44"/>
      <c r="M3697" s="44"/>
      <c r="N3697" s="59"/>
      <c r="O3697" s="9"/>
      <c r="P3697" s="9"/>
      <c r="Q3697" s="9"/>
    </row>
    <row r="3698" spans="1:17" ht="15.75" customHeight="1">
      <c r="A3698" s="52"/>
      <c r="B3698" s="52"/>
      <c r="C3698" s="52"/>
      <c r="D3698" s="52"/>
      <c r="E3698" s="58"/>
      <c r="F3698" s="58"/>
      <c r="G3698" s="60"/>
      <c r="H3698" s="58"/>
      <c r="I3698" s="58"/>
      <c r="J3698" s="58"/>
      <c r="K3698" s="61"/>
      <c r="L3698" s="44"/>
      <c r="M3698" s="44"/>
      <c r="N3698" s="59"/>
      <c r="O3698" s="9"/>
      <c r="P3698" s="9"/>
      <c r="Q3698" s="9"/>
    </row>
    <row r="3699" spans="1:17" ht="15.75" customHeight="1">
      <c r="A3699" s="52"/>
      <c r="B3699" s="52"/>
      <c r="C3699" s="52"/>
      <c r="D3699" s="52"/>
      <c r="E3699" s="58"/>
      <c r="F3699" s="58"/>
      <c r="G3699" s="60"/>
      <c r="H3699" s="58"/>
      <c r="I3699" s="58"/>
      <c r="J3699" s="58"/>
      <c r="K3699" s="61"/>
      <c r="L3699" s="44"/>
      <c r="M3699" s="44"/>
      <c r="N3699" s="59"/>
      <c r="O3699" s="9"/>
      <c r="P3699" s="9"/>
      <c r="Q3699" s="9"/>
    </row>
    <row r="3700" spans="1:17" ht="15.75" customHeight="1">
      <c r="A3700" s="52"/>
      <c r="B3700" s="52"/>
      <c r="C3700" s="52"/>
      <c r="D3700" s="52"/>
      <c r="E3700" s="58"/>
      <c r="F3700" s="58"/>
      <c r="G3700" s="60"/>
      <c r="H3700" s="58"/>
      <c r="I3700" s="58"/>
      <c r="J3700" s="58"/>
      <c r="K3700" s="61"/>
      <c r="L3700" s="44"/>
      <c r="M3700" s="44"/>
      <c r="N3700" s="59"/>
      <c r="O3700" s="9"/>
      <c r="P3700" s="9"/>
      <c r="Q3700" s="9"/>
    </row>
    <row r="3701" spans="1:17" ht="15.75" customHeight="1">
      <c r="A3701" s="52"/>
      <c r="B3701" s="52"/>
      <c r="C3701" s="52"/>
      <c r="D3701" s="52"/>
      <c r="E3701" s="58"/>
      <c r="F3701" s="58"/>
      <c r="G3701" s="60"/>
      <c r="H3701" s="58"/>
      <c r="I3701" s="58"/>
      <c r="J3701" s="58"/>
      <c r="K3701" s="61"/>
      <c r="L3701" s="44"/>
      <c r="M3701" s="44"/>
      <c r="N3701" s="59"/>
      <c r="O3701" s="9"/>
      <c r="P3701" s="9"/>
      <c r="Q3701" s="9"/>
    </row>
    <row r="3702" spans="1:17" ht="15.75" customHeight="1">
      <c r="A3702" s="52"/>
      <c r="B3702" s="52"/>
      <c r="C3702" s="52"/>
      <c r="D3702" s="52"/>
      <c r="E3702" s="58"/>
      <c r="F3702" s="58"/>
      <c r="G3702" s="60"/>
      <c r="H3702" s="58"/>
      <c r="I3702" s="58"/>
      <c r="J3702" s="58"/>
      <c r="K3702" s="61"/>
      <c r="L3702" s="44"/>
      <c r="M3702" s="44"/>
      <c r="N3702" s="59"/>
      <c r="O3702" s="9"/>
      <c r="P3702" s="9"/>
      <c r="Q3702" s="9"/>
    </row>
    <row r="3703" spans="1:17" ht="15.75" customHeight="1">
      <c r="A3703" s="52"/>
      <c r="B3703" s="52"/>
      <c r="C3703" s="52"/>
      <c r="D3703" s="52"/>
      <c r="E3703" s="62"/>
      <c r="F3703" s="58"/>
      <c r="G3703" s="60"/>
      <c r="H3703" s="58"/>
      <c r="I3703" s="58"/>
      <c r="J3703" s="58"/>
      <c r="K3703" s="61"/>
      <c r="L3703" s="44"/>
      <c r="M3703" s="44"/>
      <c r="N3703" s="59"/>
      <c r="O3703" s="9"/>
      <c r="P3703" s="9"/>
      <c r="Q3703" s="9"/>
    </row>
    <row r="3704" spans="1:17" ht="15.75" customHeight="1">
      <c r="A3704" s="52"/>
      <c r="B3704" s="52"/>
      <c r="C3704" s="52"/>
      <c r="D3704" s="52"/>
      <c r="E3704" s="62"/>
      <c r="F3704" s="58"/>
      <c r="G3704" s="60"/>
      <c r="H3704" s="58"/>
      <c r="I3704" s="58"/>
      <c r="J3704" s="58"/>
      <c r="K3704" s="61"/>
      <c r="L3704" s="44"/>
      <c r="M3704" s="44"/>
      <c r="N3704" s="59"/>
      <c r="O3704" s="9"/>
      <c r="P3704" s="9"/>
      <c r="Q3704" s="9"/>
    </row>
    <row r="3705" spans="1:17" ht="15.75" customHeight="1">
      <c r="A3705" s="52"/>
      <c r="B3705" s="52"/>
      <c r="C3705" s="52"/>
      <c r="D3705" s="52"/>
      <c r="E3705" s="62"/>
      <c r="F3705" s="58"/>
      <c r="G3705" s="60"/>
      <c r="H3705" s="58"/>
      <c r="I3705" s="58"/>
      <c r="J3705" s="58"/>
      <c r="K3705" s="61"/>
      <c r="L3705" s="44"/>
      <c r="M3705" s="44"/>
      <c r="N3705" s="59"/>
      <c r="O3705" s="9"/>
      <c r="P3705" s="9"/>
      <c r="Q3705" s="9"/>
    </row>
    <row r="3706" spans="1:17" ht="15.75" customHeight="1">
      <c r="A3706" s="52"/>
      <c r="B3706" s="52"/>
      <c r="C3706" s="52"/>
      <c r="D3706" s="52"/>
      <c r="E3706" s="58"/>
      <c r="F3706" s="58"/>
      <c r="G3706" s="60"/>
      <c r="H3706" s="58"/>
      <c r="I3706" s="58"/>
      <c r="J3706" s="58"/>
      <c r="K3706" s="61"/>
      <c r="L3706" s="44"/>
      <c r="M3706" s="44"/>
      <c r="N3706" s="59"/>
      <c r="O3706" s="9"/>
      <c r="P3706" s="9"/>
      <c r="Q3706" s="9"/>
    </row>
    <row r="3707" spans="1:17" ht="15.75" customHeight="1">
      <c r="A3707" s="52"/>
      <c r="B3707" s="52"/>
      <c r="C3707" s="52"/>
      <c r="D3707" s="52"/>
      <c r="E3707" s="58"/>
      <c r="F3707" s="58"/>
      <c r="G3707" s="60"/>
      <c r="H3707" s="58"/>
      <c r="I3707" s="58"/>
      <c r="J3707" s="58"/>
      <c r="K3707" s="61"/>
      <c r="L3707" s="44"/>
      <c r="M3707" s="44"/>
      <c r="N3707" s="59"/>
      <c r="O3707" s="9"/>
      <c r="P3707" s="9"/>
      <c r="Q3707" s="9"/>
    </row>
    <row r="3708" spans="1:17" ht="15.75" customHeight="1">
      <c r="A3708" s="52"/>
      <c r="B3708" s="52"/>
      <c r="C3708" s="52"/>
      <c r="D3708" s="52"/>
      <c r="E3708" s="58"/>
      <c r="F3708" s="58"/>
      <c r="G3708" s="60"/>
      <c r="H3708" s="58"/>
      <c r="I3708" s="58"/>
      <c r="J3708" s="58"/>
      <c r="K3708" s="61"/>
      <c r="L3708" s="44"/>
      <c r="M3708" s="44"/>
      <c r="N3708" s="59"/>
      <c r="O3708" s="9"/>
      <c r="P3708" s="9"/>
      <c r="Q3708" s="9"/>
    </row>
    <row r="3709" spans="1:17" ht="15.75" customHeight="1">
      <c r="A3709" s="52"/>
      <c r="B3709" s="52"/>
      <c r="C3709" s="52"/>
      <c r="D3709" s="52"/>
      <c r="E3709" s="58"/>
      <c r="F3709" s="58"/>
      <c r="G3709" s="60"/>
      <c r="H3709" s="58"/>
      <c r="I3709" s="58"/>
      <c r="J3709" s="58"/>
      <c r="K3709" s="61"/>
      <c r="L3709" s="44"/>
      <c r="M3709" s="44"/>
      <c r="N3709" s="59"/>
      <c r="O3709" s="9"/>
      <c r="P3709" s="9"/>
      <c r="Q3709" s="9"/>
    </row>
    <row r="3710" spans="1:17" ht="15.75" customHeight="1">
      <c r="A3710" s="52"/>
      <c r="B3710" s="52"/>
      <c r="C3710" s="52"/>
      <c r="D3710" s="52"/>
      <c r="E3710" s="62"/>
      <c r="F3710" s="58"/>
      <c r="G3710" s="60"/>
      <c r="H3710" s="58"/>
      <c r="I3710" s="58"/>
      <c r="J3710" s="58"/>
      <c r="K3710" s="61"/>
      <c r="L3710" s="44"/>
      <c r="M3710" s="44"/>
      <c r="N3710" s="59"/>
      <c r="O3710" s="9"/>
      <c r="P3710" s="9"/>
      <c r="Q3710" s="9"/>
    </row>
    <row r="3711" spans="1:17" ht="15.75" customHeight="1">
      <c r="A3711" s="52"/>
      <c r="B3711" s="52"/>
      <c r="C3711" s="52"/>
      <c r="D3711" s="52"/>
      <c r="E3711" s="58"/>
      <c r="F3711" s="58"/>
      <c r="G3711" s="60"/>
      <c r="H3711" s="58"/>
      <c r="I3711" s="58"/>
      <c r="J3711" s="58"/>
      <c r="K3711" s="61"/>
      <c r="L3711" s="44"/>
      <c r="M3711" s="44"/>
      <c r="N3711" s="59"/>
      <c r="O3711" s="9"/>
      <c r="P3711" s="9"/>
      <c r="Q3711" s="9"/>
    </row>
    <row r="3712" spans="1:17" ht="15.75" customHeight="1">
      <c r="A3712" s="52"/>
      <c r="B3712" s="52"/>
      <c r="C3712" s="52"/>
      <c r="D3712" s="52"/>
      <c r="E3712" s="58"/>
      <c r="F3712" s="58"/>
      <c r="G3712" s="60"/>
      <c r="H3712" s="58"/>
      <c r="I3712" s="58"/>
      <c r="J3712" s="58"/>
      <c r="K3712" s="61"/>
      <c r="L3712" s="44"/>
      <c r="M3712" s="44"/>
      <c r="N3712" s="59"/>
      <c r="O3712" s="9"/>
      <c r="P3712" s="9"/>
      <c r="Q3712" s="9"/>
    </row>
    <row r="3713" spans="1:17" ht="15.75" customHeight="1">
      <c r="A3713" s="52"/>
      <c r="B3713" s="52"/>
      <c r="C3713" s="52"/>
      <c r="D3713" s="52"/>
      <c r="E3713" s="58"/>
      <c r="F3713" s="58"/>
      <c r="G3713" s="60"/>
      <c r="H3713" s="58"/>
      <c r="I3713" s="58"/>
      <c r="J3713" s="58"/>
      <c r="K3713" s="61"/>
      <c r="L3713" s="44"/>
      <c r="M3713" s="44"/>
      <c r="N3713" s="59"/>
      <c r="O3713" s="9"/>
      <c r="P3713" s="9"/>
      <c r="Q3713" s="9"/>
    </row>
    <row r="3714" spans="1:17" ht="15.75" customHeight="1">
      <c r="A3714" s="52"/>
      <c r="B3714" s="52"/>
      <c r="C3714" s="52"/>
      <c r="D3714" s="52"/>
      <c r="E3714" s="58"/>
      <c r="F3714" s="58"/>
      <c r="G3714" s="60"/>
      <c r="H3714" s="58"/>
      <c r="I3714" s="58"/>
      <c r="J3714" s="58"/>
      <c r="K3714" s="61"/>
      <c r="L3714" s="44"/>
      <c r="M3714" s="44"/>
      <c r="N3714" s="59"/>
      <c r="O3714" s="9"/>
      <c r="P3714" s="9"/>
      <c r="Q3714" s="9"/>
    </row>
    <row r="3715" spans="1:17" ht="15.75" customHeight="1">
      <c r="A3715" s="52"/>
      <c r="B3715" s="52"/>
      <c r="C3715" s="52"/>
      <c r="D3715" s="52"/>
      <c r="E3715" s="62"/>
      <c r="F3715" s="58"/>
      <c r="G3715" s="60"/>
      <c r="H3715" s="58"/>
      <c r="I3715" s="58"/>
      <c r="J3715" s="58"/>
      <c r="K3715" s="61"/>
      <c r="L3715" s="44"/>
      <c r="M3715" s="44"/>
      <c r="N3715" s="59"/>
      <c r="O3715" s="9"/>
      <c r="P3715" s="9"/>
      <c r="Q3715" s="9"/>
    </row>
    <row r="3716" spans="1:17" ht="15.75" customHeight="1">
      <c r="A3716" s="52"/>
      <c r="B3716" s="52"/>
      <c r="C3716" s="52"/>
      <c r="D3716" s="52"/>
      <c r="E3716" s="58"/>
      <c r="F3716" s="58"/>
      <c r="G3716" s="60"/>
      <c r="H3716" s="58"/>
      <c r="I3716" s="58"/>
      <c r="J3716" s="58"/>
      <c r="K3716" s="61"/>
      <c r="L3716" s="44"/>
      <c r="M3716" s="44"/>
      <c r="N3716" s="59"/>
      <c r="O3716" s="9"/>
      <c r="P3716" s="9"/>
      <c r="Q3716" s="9"/>
    </row>
    <row r="3717" spans="1:17" ht="15.75" customHeight="1">
      <c r="A3717" s="52"/>
      <c r="B3717" s="52"/>
      <c r="C3717" s="52"/>
      <c r="D3717" s="52"/>
      <c r="E3717" s="58"/>
      <c r="F3717" s="58"/>
      <c r="G3717" s="60"/>
      <c r="H3717" s="58"/>
      <c r="I3717" s="58"/>
      <c r="J3717" s="58"/>
      <c r="K3717" s="61"/>
      <c r="L3717" s="44"/>
      <c r="M3717" s="44"/>
      <c r="N3717" s="59"/>
      <c r="O3717" s="9"/>
      <c r="P3717" s="9"/>
      <c r="Q3717" s="9"/>
    </row>
    <row r="3718" spans="1:17" ht="15.75" customHeight="1">
      <c r="A3718" s="52"/>
      <c r="B3718" s="52"/>
      <c r="C3718" s="52"/>
      <c r="D3718" s="52"/>
      <c r="E3718" s="58"/>
      <c r="F3718" s="58"/>
      <c r="G3718" s="60"/>
      <c r="H3718" s="58"/>
      <c r="I3718" s="58"/>
      <c r="J3718" s="58"/>
      <c r="K3718" s="61"/>
      <c r="L3718" s="44"/>
      <c r="M3718" s="44"/>
      <c r="N3718" s="59"/>
      <c r="O3718" s="9"/>
      <c r="P3718" s="9"/>
      <c r="Q3718" s="9"/>
    </row>
    <row r="3719" spans="1:17" ht="15.75" customHeight="1">
      <c r="A3719" s="52"/>
      <c r="B3719" s="52"/>
      <c r="C3719" s="52"/>
      <c r="D3719" s="52"/>
      <c r="E3719" s="58"/>
      <c r="F3719" s="58"/>
      <c r="G3719" s="60"/>
      <c r="H3719" s="58"/>
      <c r="I3719" s="58"/>
      <c r="J3719" s="58"/>
      <c r="K3719" s="61"/>
      <c r="L3719" s="44"/>
      <c r="M3719" s="44"/>
      <c r="N3719" s="59"/>
      <c r="O3719" s="9"/>
      <c r="P3719" s="9"/>
      <c r="Q3719" s="9"/>
    </row>
    <row r="3720" spans="1:17" ht="15.75" customHeight="1">
      <c r="A3720" s="52"/>
      <c r="B3720" s="52"/>
      <c r="C3720" s="52"/>
      <c r="D3720" s="52"/>
      <c r="E3720" s="58"/>
      <c r="F3720" s="58"/>
      <c r="G3720" s="60"/>
      <c r="H3720" s="58"/>
      <c r="I3720" s="58"/>
      <c r="J3720" s="58"/>
      <c r="K3720" s="61"/>
      <c r="L3720" s="44"/>
      <c r="M3720" s="44"/>
      <c r="N3720" s="59"/>
      <c r="O3720" s="9"/>
      <c r="P3720" s="9"/>
      <c r="Q3720" s="9"/>
    </row>
    <row r="3721" spans="1:17" ht="15.75" customHeight="1">
      <c r="A3721" s="52"/>
      <c r="B3721" s="52"/>
      <c r="C3721" s="52"/>
      <c r="D3721" s="52"/>
      <c r="E3721" s="58"/>
      <c r="F3721" s="58"/>
      <c r="G3721" s="60"/>
      <c r="H3721" s="58"/>
      <c r="I3721" s="58"/>
      <c r="J3721" s="58"/>
      <c r="K3721" s="61"/>
      <c r="L3721" s="44"/>
      <c r="M3721" s="44"/>
      <c r="N3721" s="59"/>
      <c r="O3721" s="9"/>
      <c r="P3721" s="9"/>
      <c r="Q3721" s="9"/>
    </row>
    <row r="3722" spans="1:17" ht="15.75" customHeight="1">
      <c r="A3722" s="52"/>
      <c r="B3722" s="52"/>
      <c r="C3722" s="52"/>
      <c r="D3722" s="52"/>
      <c r="E3722" s="62"/>
      <c r="F3722" s="58"/>
      <c r="G3722" s="60"/>
      <c r="H3722" s="58"/>
      <c r="I3722" s="58"/>
      <c r="J3722" s="58"/>
      <c r="K3722" s="61"/>
      <c r="L3722" s="44"/>
      <c r="M3722" s="44"/>
      <c r="N3722" s="59"/>
      <c r="O3722" s="9"/>
      <c r="P3722" s="9"/>
      <c r="Q3722" s="9"/>
    </row>
    <row r="3723" spans="1:17" ht="15.75" customHeight="1">
      <c r="A3723" s="52"/>
      <c r="B3723" s="52"/>
      <c r="C3723" s="52"/>
      <c r="D3723" s="52"/>
      <c r="E3723" s="58"/>
      <c r="F3723" s="58"/>
      <c r="G3723" s="60"/>
      <c r="H3723" s="58"/>
      <c r="I3723" s="58"/>
      <c r="J3723" s="58"/>
      <c r="K3723" s="61"/>
      <c r="L3723" s="44"/>
      <c r="M3723" s="44"/>
      <c r="N3723" s="59"/>
      <c r="O3723" s="9"/>
      <c r="P3723" s="9"/>
      <c r="Q3723" s="9"/>
    </row>
    <row r="3724" spans="1:17" ht="15.75" customHeight="1">
      <c r="A3724" s="52"/>
      <c r="B3724" s="52"/>
      <c r="C3724" s="52"/>
      <c r="D3724" s="52"/>
      <c r="E3724" s="58"/>
      <c r="F3724" s="58"/>
      <c r="G3724" s="60"/>
      <c r="H3724" s="58"/>
      <c r="I3724" s="58"/>
      <c r="J3724" s="58"/>
      <c r="K3724" s="61"/>
      <c r="L3724" s="44"/>
      <c r="M3724" s="44"/>
      <c r="N3724" s="59"/>
      <c r="O3724" s="9"/>
      <c r="P3724" s="9"/>
      <c r="Q3724" s="9"/>
    </row>
    <row r="3725" spans="1:17" ht="15.75" customHeight="1">
      <c r="A3725" s="52"/>
      <c r="B3725" s="52"/>
      <c r="C3725" s="52"/>
      <c r="D3725" s="52"/>
      <c r="E3725" s="58"/>
      <c r="F3725" s="58"/>
      <c r="G3725" s="60"/>
      <c r="H3725" s="58"/>
      <c r="I3725" s="58"/>
      <c r="J3725" s="58"/>
      <c r="K3725" s="61"/>
      <c r="L3725" s="44"/>
      <c r="M3725" s="44"/>
      <c r="N3725" s="59"/>
      <c r="O3725" s="9"/>
      <c r="P3725" s="9"/>
      <c r="Q3725" s="9"/>
    </row>
    <row r="3726" spans="1:17" ht="15.75" customHeight="1">
      <c r="A3726" s="52"/>
      <c r="B3726" s="52"/>
      <c r="C3726" s="52"/>
      <c r="D3726" s="52"/>
      <c r="E3726" s="58"/>
      <c r="F3726" s="58"/>
      <c r="G3726" s="60"/>
      <c r="H3726" s="58"/>
      <c r="I3726" s="58"/>
      <c r="J3726" s="58"/>
      <c r="K3726" s="61"/>
      <c r="L3726" s="44"/>
      <c r="M3726" s="44"/>
      <c r="N3726" s="59"/>
      <c r="O3726" s="9"/>
      <c r="P3726" s="9"/>
      <c r="Q3726" s="9"/>
    </row>
    <row r="3727" spans="1:17" ht="15.75" customHeight="1">
      <c r="A3727" s="52"/>
      <c r="B3727" s="52"/>
      <c r="C3727" s="52"/>
      <c r="D3727" s="52"/>
      <c r="E3727" s="58"/>
      <c r="F3727" s="58"/>
      <c r="G3727" s="60"/>
      <c r="H3727" s="58"/>
      <c r="I3727" s="58"/>
      <c r="J3727" s="58"/>
      <c r="K3727" s="61"/>
      <c r="L3727" s="44"/>
      <c r="M3727" s="44"/>
      <c r="N3727" s="59"/>
      <c r="O3727" s="9"/>
      <c r="P3727" s="9"/>
      <c r="Q3727" s="9"/>
    </row>
    <row r="3728" spans="1:17" ht="15.75" customHeight="1">
      <c r="A3728" s="52"/>
      <c r="B3728" s="52"/>
      <c r="C3728" s="52"/>
      <c r="D3728" s="52"/>
      <c r="E3728" s="62"/>
      <c r="F3728" s="58"/>
      <c r="G3728" s="60"/>
      <c r="H3728" s="58"/>
      <c r="I3728" s="58"/>
      <c r="J3728" s="58"/>
      <c r="K3728" s="61"/>
      <c r="L3728" s="44"/>
      <c r="M3728" s="44"/>
      <c r="N3728" s="59"/>
      <c r="O3728" s="9"/>
      <c r="P3728" s="9"/>
      <c r="Q3728" s="9"/>
    </row>
    <row r="3729" spans="1:17" ht="15.75" customHeight="1">
      <c r="A3729" s="52"/>
      <c r="B3729" s="52"/>
      <c r="C3729" s="52"/>
      <c r="D3729" s="52"/>
      <c r="E3729" s="58"/>
      <c r="F3729" s="58"/>
      <c r="G3729" s="60"/>
      <c r="H3729" s="58"/>
      <c r="I3729" s="58"/>
      <c r="J3729" s="58"/>
      <c r="K3729" s="61"/>
      <c r="L3729" s="44"/>
      <c r="M3729" s="44"/>
      <c r="N3729" s="59"/>
      <c r="O3729" s="9"/>
      <c r="P3729" s="9"/>
      <c r="Q3729" s="9"/>
    </row>
    <row r="3730" spans="1:17" ht="15.75" customHeight="1">
      <c r="A3730" s="52"/>
      <c r="B3730" s="52"/>
      <c r="C3730" s="52"/>
      <c r="D3730" s="52"/>
      <c r="E3730" s="58"/>
      <c r="F3730" s="58"/>
      <c r="G3730" s="60"/>
      <c r="H3730" s="58"/>
      <c r="I3730" s="58"/>
      <c r="J3730" s="58"/>
      <c r="K3730" s="61"/>
      <c r="L3730" s="44"/>
      <c r="M3730" s="44"/>
      <c r="N3730" s="59"/>
      <c r="O3730" s="9"/>
      <c r="P3730" s="9"/>
      <c r="Q3730" s="9"/>
    </row>
    <row r="3731" spans="1:17" ht="15.75" customHeight="1">
      <c r="A3731" s="52"/>
      <c r="B3731" s="52"/>
      <c r="C3731" s="52"/>
      <c r="D3731" s="52"/>
      <c r="E3731" s="58"/>
      <c r="F3731" s="58"/>
      <c r="G3731" s="60"/>
      <c r="H3731" s="58"/>
      <c r="I3731" s="58"/>
      <c r="J3731" s="58"/>
      <c r="K3731" s="61"/>
      <c r="L3731" s="44"/>
      <c r="M3731" s="44"/>
      <c r="N3731" s="59"/>
      <c r="O3731" s="9"/>
      <c r="P3731" s="9"/>
      <c r="Q3731" s="9"/>
    </row>
    <row r="3732" spans="1:17" ht="15.75" customHeight="1">
      <c r="A3732" s="52"/>
      <c r="B3732" s="52"/>
      <c r="C3732" s="52"/>
      <c r="D3732" s="52"/>
      <c r="E3732" s="58"/>
      <c r="F3732" s="58"/>
      <c r="G3732" s="60"/>
      <c r="H3732" s="58"/>
      <c r="I3732" s="58"/>
      <c r="J3732" s="58"/>
      <c r="K3732" s="61"/>
      <c r="L3732" s="44"/>
      <c r="M3732" s="44"/>
      <c r="N3732" s="59"/>
      <c r="O3732" s="9"/>
      <c r="P3732" s="9"/>
      <c r="Q3732" s="9"/>
    </row>
    <row r="3733" spans="1:17" ht="15.75" customHeight="1">
      <c r="A3733" s="52"/>
      <c r="B3733" s="52"/>
      <c r="C3733" s="52"/>
      <c r="D3733" s="52"/>
      <c r="E3733" s="58"/>
      <c r="F3733" s="58"/>
      <c r="G3733" s="60"/>
      <c r="H3733" s="58"/>
      <c r="I3733" s="58"/>
      <c r="J3733" s="58"/>
      <c r="K3733" s="61"/>
      <c r="L3733" s="44"/>
      <c r="M3733" s="44"/>
      <c r="N3733" s="59"/>
      <c r="O3733" s="9"/>
      <c r="P3733" s="9"/>
      <c r="Q3733" s="9"/>
    </row>
    <row r="3734" spans="1:17" ht="15.75" customHeight="1">
      <c r="A3734" s="52"/>
      <c r="B3734" s="52"/>
      <c r="C3734" s="52"/>
      <c r="D3734" s="52"/>
      <c r="E3734" s="58"/>
      <c r="F3734" s="58"/>
      <c r="G3734" s="60"/>
      <c r="H3734" s="58"/>
      <c r="I3734" s="58"/>
      <c r="J3734" s="58"/>
      <c r="K3734" s="61"/>
      <c r="L3734" s="44"/>
      <c r="M3734" s="44"/>
      <c r="N3734" s="59"/>
      <c r="O3734" s="9"/>
      <c r="P3734" s="9"/>
      <c r="Q3734" s="9"/>
    </row>
    <row r="3735" spans="1:17" ht="15.75" customHeight="1">
      <c r="A3735" s="52"/>
      <c r="B3735" s="52"/>
      <c r="C3735" s="52"/>
      <c r="D3735" s="52"/>
      <c r="E3735" s="58"/>
      <c r="F3735" s="58"/>
      <c r="G3735" s="60"/>
      <c r="H3735" s="58"/>
      <c r="I3735" s="58"/>
      <c r="J3735" s="58"/>
      <c r="K3735" s="61"/>
      <c r="L3735" s="44"/>
      <c r="M3735" s="44"/>
      <c r="N3735" s="59"/>
      <c r="O3735" s="9"/>
      <c r="P3735" s="9"/>
      <c r="Q3735" s="9"/>
    </row>
    <row r="3736" spans="1:17" ht="15.75" customHeight="1">
      <c r="A3736" s="52"/>
      <c r="B3736" s="52"/>
      <c r="C3736" s="52"/>
      <c r="D3736" s="52"/>
      <c r="E3736" s="58"/>
      <c r="F3736" s="58"/>
      <c r="G3736" s="60"/>
      <c r="H3736" s="58"/>
      <c r="I3736" s="58"/>
      <c r="J3736" s="58"/>
      <c r="K3736" s="61"/>
      <c r="L3736" s="44"/>
      <c r="M3736" s="44"/>
      <c r="N3736" s="59"/>
      <c r="O3736" s="9"/>
      <c r="P3736" s="9"/>
      <c r="Q3736" s="9"/>
    </row>
    <row r="3737" spans="1:17" ht="15.75" customHeight="1">
      <c r="A3737" s="52"/>
      <c r="B3737" s="52"/>
      <c r="C3737" s="52"/>
      <c r="D3737" s="52"/>
      <c r="E3737" s="58"/>
      <c r="F3737" s="58"/>
      <c r="G3737" s="60"/>
      <c r="H3737" s="58"/>
      <c r="I3737" s="58"/>
      <c r="J3737" s="58"/>
      <c r="K3737" s="61"/>
      <c r="L3737" s="44"/>
      <c r="M3737" s="44"/>
      <c r="N3737" s="59"/>
      <c r="O3737" s="9"/>
      <c r="P3737" s="9"/>
      <c r="Q3737" s="9"/>
    </row>
    <row r="3738" spans="1:17" ht="15.75" customHeight="1">
      <c r="A3738" s="52"/>
      <c r="B3738" s="52"/>
      <c r="C3738" s="52"/>
      <c r="D3738" s="52"/>
      <c r="E3738" s="58"/>
      <c r="F3738" s="58"/>
      <c r="G3738" s="60"/>
      <c r="H3738" s="58"/>
      <c r="I3738" s="58"/>
      <c r="J3738" s="58"/>
      <c r="K3738" s="61"/>
      <c r="L3738" s="44"/>
      <c r="M3738" s="44"/>
      <c r="N3738" s="59"/>
      <c r="O3738" s="9"/>
      <c r="P3738" s="9"/>
      <c r="Q3738" s="9"/>
    </row>
    <row r="3739" spans="1:17" ht="15.75" customHeight="1">
      <c r="A3739" s="52"/>
      <c r="B3739" s="52"/>
      <c r="C3739" s="52"/>
      <c r="D3739" s="52"/>
      <c r="E3739" s="58"/>
      <c r="F3739" s="58"/>
      <c r="G3739" s="60"/>
      <c r="H3739" s="58"/>
      <c r="I3739" s="58"/>
      <c r="J3739" s="58"/>
      <c r="K3739" s="61"/>
      <c r="L3739" s="44"/>
      <c r="M3739" s="44"/>
      <c r="N3739" s="59"/>
      <c r="O3739" s="9"/>
      <c r="P3739" s="9"/>
      <c r="Q3739" s="9"/>
    </row>
    <row r="3740" spans="1:17" ht="15.75" customHeight="1">
      <c r="A3740" s="52"/>
      <c r="B3740" s="52"/>
      <c r="C3740" s="52"/>
      <c r="D3740" s="52"/>
      <c r="E3740" s="58"/>
      <c r="F3740" s="58"/>
      <c r="G3740" s="60"/>
      <c r="H3740" s="58"/>
      <c r="I3740" s="58"/>
      <c r="J3740" s="58"/>
      <c r="K3740" s="61"/>
      <c r="L3740" s="44"/>
      <c r="M3740" s="44"/>
      <c r="N3740" s="59"/>
      <c r="O3740" s="9"/>
      <c r="P3740" s="9"/>
      <c r="Q3740" s="9"/>
    </row>
    <row r="3741" spans="1:17" ht="15.75" customHeight="1">
      <c r="A3741" s="52"/>
      <c r="B3741" s="52"/>
      <c r="C3741" s="52"/>
      <c r="D3741" s="52"/>
      <c r="E3741" s="58"/>
      <c r="F3741" s="58"/>
      <c r="G3741" s="60"/>
      <c r="H3741" s="58"/>
      <c r="I3741" s="58"/>
      <c r="J3741" s="58"/>
      <c r="K3741" s="61"/>
      <c r="L3741" s="44"/>
      <c r="M3741" s="44"/>
      <c r="N3741" s="59"/>
      <c r="O3741" s="9"/>
      <c r="P3741" s="9"/>
      <c r="Q3741" s="9"/>
    </row>
    <row r="3742" spans="1:17" ht="15.75" customHeight="1">
      <c r="A3742" s="52"/>
      <c r="B3742" s="52"/>
      <c r="C3742" s="52"/>
      <c r="D3742" s="52"/>
      <c r="E3742" s="58"/>
      <c r="F3742" s="58"/>
      <c r="G3742" s="60"/>
      <c r="H3742" s="58"/>
      <c r="I3742" s="58"/>
      <c r="J3742" s="58"/>
      <c r="K3742" s="61"/>
      <c r="L3742" s="44"/>
      <c r="M3742" s="44"/>
      <c r="N3742" s="59"/>
      <c r="O3742" s="9"/>
      <c r="P3742" s="9"/>
      <c r="Q3742" s="9"/>
    </row>
    <row r="3743" spans="1:17" ht="15.75" customHeight="1">
      <c r="A3743" s="52"/>
      <c r="B3743" s="52"/>
      <c r="C3743" s="52"/>
      <c r="D3743" s="52"/>
      <c r="E3743" s="58"/>
      <c r="F3743" s="58"/>
      <c r="G3743" s="60"/>
      <c r="H3743" s="62"/>
      <c r="I3743" s="58"/>
      <c r="J3743" s="58"/>
      <c r="K3743" s="61"/>
      <c r="L3743" s="44"/>
      <c r="M3743" s="44"/>
      <c r="N3743" s="59"/>
      <c r="O3743" s="9"/>
      <c r="P3743" s="9"/>
      <c r="Q3743" s="9"/>
    </row>
    <row r="3744" spans="1:17" ht="15.75" customHeight="1">
      <c r="A3744" s="52"/>
      <c r="B3744" s="52"/>
      <c r="C3744" s="52"/>
      <c r="D3744" s="52"/>
      <c r="E3744" s="58"/>
      <c r="F3744" s="58"/>
      <c r="G3744" s="60"/>
      <c r="H3744" s="58"/>
      <c r="I3744" s="58"/>
      <c r="J3744" s="58"/>
      <c r="K3744" s="61"/>
      <c r="L3744" s="44"/>
      <c r="M3744" s="44"/>
      <c r="N3744" s="59"/>
      <c r="O3744" s="9"/>
      <c r="P3744" s="9"/>
      <c r="Q3744" s="9"/>
    </row>
    <row r="3745" spans="1:17" ht="15.75" customHeight="1">
      <c r="A3745" s="52"/>
      <c r="B3745" s="52"/>
      <c r="C3745" s="52"/>
      <c r="D3745" s="52"/>
      <c r="E3745" s="58"/>
      <c r="F3745" s="58"/>
      <c r="G3745" s="60"/>
      <c r="H3745" s="58"/>
      <c r="I3745" s="58"/>
      <c r="J3745" s="58"/>
      <c r="K3745" s="61"/>
      <c r="L3745" s="44"/>
      <c r="M3745" s="44"/>
      <c r="N3745" s="59"/>
      <c r="O3745" s="9"/>
      <c r="P3745" s="9"/>
      <c r="Q3745" s="9"/>
    </row>
    <row r="3746" spans="1:17" ht="15.75" customHeight="1">
      <c r="A3746" s="52"/>
      <c r="B3746" s="52"/>
      <c r="C3746" s="52"/>
      <c r="D3746" s="52"/>
      <c r="E3746" s="58"/>
      <c r="F3746" s="58"/>
      <c r="G3746" s="60"/>
      <c r="H3746" s="58"/>
      <c r="I3746" s="58"/>
      <c r="J3746" s="58"/>
      <c r="K3746" s="61"/>
      <c r="L3746" s="44"/>
      <c r="M3746" s="44"/>
      <c r="N3746" s="59"/>
      <c r="O3746" s="9"/>
      <c r="P3746" s="9"/>
      <c r="Q3746" s="9"/>
    </row>
    <row r="3747" spans="1:17" ht="15.75" customHeight="1">
      <c r="A3747" s="52"/>
      <c r="B3747" s="52"/>
      <c r="C3747" s="52"/>
      <c r="D3747" s="52"/>
      <c r="E3747" s="58"/>
      <c r="F3747" s="58"/>
      <c r="G3747" s="60"/>
      <c r="H3747" s="58"/>
      <c r="I3747" s="58"/>
      <c r="J3747" s="58"/>
      <c r="K3747" s="61"/>
      <c r="L3747" s="44"/>
      <c r="M3747" s="44"/>
      <c r="N3747" s="59"/>
      <c r="O3747" s="9"/>
      <c r="P3747" s="9"/>
      <c r="Q3747" s="9"/>
    </row>
    <row r="3748" spans="1:17" ht="15.75" customHeight="1">
      <c r="A3748" s="52"/>
      <c r="B3748" s="52"/>
      <c r="C3748" s="52"/>
      <c r="D3748" s="52"/>
      <c r="E3748" s="58"/>
      <c r="F3748" s="58"/>
      <c r="G3748" s="60"/>
      <c r="H3748" s="58"/>
      <c r="I3748" s="58"/>
      <c r="J3748" s="58"/>
      <c r="K3748" s="61"/>
      <c r="L3748" s="44"/>
      <c r="M3748" s="44"/>
      <c r="N3748" s="59"/>
      <c r="O3748" s="9"/>
      <c r="P3748" s="9"/>
      <c r="Q3748" s="9"/>
    </row>
    <row r="3749" spans="1:17" ht="15.75" customHeight="1">
      <c r="A3749" s="52"/>
      <c r="B3749" s="52"/>
      <c r="C3749" s="52"/>
      <c r="D3749" s="52"/>
      <c r="E3749" s="58"/>
      <c r="F3749" s="58"/>
      <c r="G3749" s="60"/>
      <c r="H3749" s="58"/>
      <c r="I3749" s="58"/>
      <c r="J3749" s="58"/>
      <c r="K3749" s="61"/>
      <c r="L3749" s="44"/>
      <c r="M3749" s="44"/>
      <c r="N3749" s="59"/>
      <c r="O3749" s="9"/>
      <c r="P3749" s="9"/>
      <c r="Q3749" s="9"/>
    </row>
    <row r="3750" spans="1:17" ht="15.75" customHeight="1">
      <c r="A3750" s="52"/>
      <c r="B3750" s="52"/>
      <c r="C3750" s="52"/>
      <c r="D3750" s="52"/>
      <c r="E3750" s="58"/>
      <c r="F3750" s="58"/>
      <c r="G3750" s="60"/>
      <c r="H3750" s="58"/>
      <c r="I3750" s="58"/>
      <c r="J3750" s="58"/>
      <c r="K3750" s="61"/>
      <c r="L3750" s="44"/>
      <c r="M3750" s="44"/>
      <c r="N3750" s="59"/>
      <c r="O3750" s="9"/>
      <c r="P3750" s="9"/>
      <c r="Q3750" s="9"/>
    </row>
    <row r="3751" spans="1:17" ht="15.75" customHeight="1">
      <c r="A3751" s="52"/>
      <c r="B3751" s="52"/>
      <c r="C3751" s="52"/>
      <c r="D3751" s="52"/>
      <c r="E3751" s="58"/>
      <c r="F3751" s="58"/>
      <c r="G3751" s="60"/>
      <c r="H3751" s="58"/>
      <c r="I3751" s="58"/>
      <c r="J3751" s="58"/>
      <c r="K3751" s="61"/>
      <c r="L3751" s="44"/>
      <c r="M3751" s="44"/>
      <c r="N3751" s="59"/>
      <c r="O3751" s="9"/>
      <c r="P3751" s="9"/>
      <c r="Q3751" s="9"/>
    </row>
    <row r="3752" spans="1:17" ht="15.75" customHeight="1">
      <c r="A3752" s="52"/>
      <c r="B3752" s="52"/>
      <c r="C3752" s="52"/>
      <c r="D3752" s="52"/>
      <c r="E3752" s="58"/>
      <c r="F3752" s="58"/>
      <c r="G3752" s="60"/>
      <c r="H3752" s="58"/>
      <c r="I3752" s="58"/>
      <c r="J3752" s="58"/>
      <c r="K3752" s="61"/>
      <c r="L3752" s="44"/>
      <c r="M3752" s="44"/>
      <c r="N3752" s="59"/>
      <c r="O3752" s="9"/>
      <c r="P3752" s="9"/>
      <c r="Q3752" s="9"/>
    </row>
    <row r="3753" spans="1:17" ht="15.75" customHeight="1">
      <c r="A3753" s="52"/>
      <c r="B3753" s="52"/>
      <c r="C3753" s="52"/>
      <c r="D3753" s="52"/>
      <c r="E3753" s="58"/>
      <c r="F3753" s="58"/>
      <c r="G3753" s="60"/>
      <c r="H3753" s="58"/>
      <c r="I3753" s="58"/>
      <c r="J3753" s="58"/>
      <c r="K3753" s="61"/>
      <c r="L3753" s="44"/>
      <c r="M3753" s="44"/>
      <c r="N3753" s="59"/>
      <c r="O3753" s="9"/>
      <c r="P3753" s="9"/>
      <c r="Q3753" s="9"/>
    </row>
    <row r="3754" spans="1:17" ht="15.75" customHeight="1">
      <c r="A3754" s="52"/>
      <c r="B3754" s="52"/>
      <c r="C3754" s="52"/>
      <c r="D3754" s="52"/>
      <c r="E3754" s="58"/>
      <c r="F3754" s="58"/>
      <c r="G3754" s="60"/>
      <c r="H3754" s="58"/>
      <c r="I3754" s="58"/>
      <c r="J3754" s="58"/>
      <c r="K3754" s="61"/>
      <c r="L3754" s="44"/>
      <c r="M3754" s="44"/>
      <c r="N3754" s="59"/>
      <c r="O3754" s="9"/>
      <c r="P3754" s="9"/>
      <c r="Q3754" s="9"/>
    </row>
    <row r="3755" spans="1:17" ht="15.75" customHeight="1">
      <c r="A3755" s="52"/>
      <c r="B3755" s="52"/>
      <c r="C3755" s="52"/>
      <c r="D3755" s="52"/>
      <c r="E3755" s="58"/>
      <c r="F3755" s="58"/>
      <c r="G3755" s="60"/>
      <c r="H3755" s="58"/>
      <c r="I3755" s="58"/>
      <c r="J3755" s="58"/>
      <c r="K3755" s="61"/>
      <c r="L3755" s="44"/>
      <c r="M3755" s="44"/>
      <c r="N3755" s="59"/>
      <c r="O3755" s="9"/>
      <c r="P3755" s="9"/>
      <c r="Q3755" s="9"/>
    </row>
    <row r="3756" spans="1:17" ht="15.75" customHeight="1">
      <c r="A3756" s="52"/>
      <c r="B3756" s="52"/>
      <c r="C3756" s="52"/>
      <c r="D3756" s="52"/>
      <c r="E3756" s="58"/>
      <c r="F3756" s="58"/>
      <c r="G3756" s="60"/>
      <c r="H3756" s="58"/>
      <c r="I3756" s="58"/>
      <c r="J3756" s="58"/>
      <c r="K3756" s="61"/>
      <c r="L3756" s="44"/>
      <c r="M3756" s="44"/>
      <c r="N3756" s="59"/>
      <c r="O3756" s="9"/>
      <c r="P3756" s="9"/>
      <c r="Q3756" s="9"/>
    </row>
    <row r="3757" spans="1:17" ht="15.75" customHeight="1">
      <c r="A3757" s="52"/>
      <c r="B3757" s="52"/>
      <c r="C3757" s="52"/>
      <c r="D3757" s="52"/>
      <c r="E3757" s="58"/>
      <c r="F3757" s="58"/>
      <c r="G3757" s="60"/>
      <c r="H3757" s="58"/>
      <c r="I3757" s="58"/>
      <c r="J3757" s="58"/>
      <c r="K3757" s="61"/>
      <c r="L3757" s="44"/>
      <c r="M3757" s="44"/>
      <c r="N3757" s="59"/>
      <c r="O3757" s="9"/>
      <c r="P3757" s="9"/>
      <c r="Q3757" s="9"/>
    </row>
    <row r="3758" spans="1:17" ht="15.75" customHeight="1">
      <c r="A3758" s="52"/>
      <c r="B3758" s="52"/>
      <c r="C3758" s="52"/>
      <c r="D3758" s="52"/>
      <c r="E3758" s="58"/>
      <c r="F3758" s="58"/>
      <c r="G3758" s="60"/>
      <c r="H3758" s="58"/>
      <c r="I3758" s="58"/>
      <c r="J3758" s="58"/>
      <c r="K3758" s="61"/>
      <c r="L3758" s="44"/>
      <c r="M3758" s="44"/>
      <c r="N3758" s="59"/>
      <c r="O3758" s="9"/>
      <c r="P3758" s="9"/>
      <c r="Q3758" s="9"/>
    </row>
    <row r="3759" spans="1:17" ht="15.75" customHeight="1">
      <c r="A3759" s="52"/>
      <c r="B3759" s="52"/>
      <c r="C3759" s="52"/>
      <c r="D3759" s="52"/>
      <c r="E3759" s="58"/>
      <c r="F3759" s="58"/>
      <c r="G3759" s="60"/>
      <c r="H3759" s="58"/>
      <c r="I3759" s="58"/>
      <c r="J3759" s="58"/>
      <c r="K3759" s="61"/>
      <c r="L3759" s="44"/>
      <c r="M3759" s="44"/>
      <c r="N3759" s="59"/>
      <c r="O3759" s="9"/>
      <c r="P3759" s="9"/>
      <c r="Q3759" s="9"/>
    </row>
    <row r="3760" spans="1:17" ht="15.75" customHeight="1">
      <c r="A3760" s="52"/>
      <c r="B3760" s="52"/>
      <c r="C3760" s="52"/>
      <c r="D3760" s="52"/>
      <c r="E3760" s="58"/>
      <c r="F3760" s="58"/>
      <c r="G3760" s="60"/>
      <c r="H3760" s="58"/>
      <c r="I3760" s="58"/>
      <c r="J3760" s="58"/>
      <c r="K3760" s="61"/>
      <c r="L3760" s="44"/>
      <c r="M3760" s="44"/>
      <c r="N3760" s="59"/>
      <c r="O3760" s="9"/>
      <c r="P3760" s="9"/>
      <c r="Q3760" s="9"/>
    </row>
    <row r="3761" spans="1:17" ht="15.75" customHeight="1">
      <c r="A3761" s="52"/>
      <c r="B3761" s="52"/>
      <c r="C3761" s="52"/>
      <c r="D3761" s="52"/>
      <c r="E3761" s="58"/>
      <c r="F3761" s="58"/>
      <c r="G3761" s="60"/>
      <c r="H3761" s="58"/>
      <c r="I3761" s="58"/>
      <c r="J3761" s="58"/>
      <c r="K3761" s="61"/>
      <c r="L3761" s="44"/>
      <c r="M3761" s="44"/>
      <c r="N3761" s="59"/>
      <c r="O3761" s="9"/>
      <c r="P3761" s="9"/>
      <c r="Q3761" s="9"/>
    </row>
    <row r="3762" spans="1:17" ht="15.75" customHeight="1">
      <c r="A3762" s="52"/>
      <c r="B3762" s="52"/>
      <c r="C3762" s="52"/>
      <c r="D3762" s="52"/>
      <c r="E3762" s="58"/>
      <c r="F3762" s="58"/>
      <c r="G3762" s="60"/>
      <c r="H3762" s="58"/>
      <c r="I3762" s="58"/>
      <c r="J3762" s="58"/>
      <c r="K3762" s="61"/>
      <c r="L3762" s="44"/>
      <c r="M3762" s="44"/>
      <c r="N3762" s="59"/>
      <c r="O3762" s="9"/>
      <c r="P3762" s="9"/>
      <c r="Q3762" s="9"/>
    </row>
    <row r="3763" spans="1:17" ht="15.75" customHeight="1">
      <c r="A3763" s="52"/>
      <c r="B3763" s="52"/>
      <c r="C3763" s="52"/>
      <c r="D3763" s="52"/>
      <c r="E3763" s="58"/>
      <c r="F3763" s="58"/>
      <c r="G3763" s="60"/>
      <c r="H3763" s="58"/>
      <c r="I3763" s="58"/>
      <c r="J3763" s="58"/>
      <c r="K3763" s="61"/>
      <c r="L3763" s="44"/>
      <c r="M3763" s="44"/>
      <c r="N3763" s="59"/>
      <c r="O3763" s="9"/>
      <c r="P3763" s="9"/>
      <c r="Q3763" s="9"/>
    </row>
    <row r="3764" spans="1:17" ht="15.75" customHeight="1">
      <c r="A3764" s="52"/>
      <c r="B3764" s="52"/>
      <c r="C3764" s="52"/>
      <c r="D3764" s="52"/>
      <c r="E3764" s="58"/>
      <c r="F3764" s="58"/>
      <c r="G3764" s="60"/>
      <c r="H3764" s="58"/>
      <c r="I3764" s="58"/>
      <c r="J3764" s="58"/>
      <c r="K3764" s="61"/>
      <c r="L3764" s="44"/>
      <c r="M3764" s="44"/>
      <c r="N3764" s="59"/>
      <c r="O3764" s="9"/>
      <c r="P3764" s="9"/>
      <c r="Q3764" s="9"/>
    </row>
    <row r="3765" spans="1:17" ht="15.75" customHeight="1">
      <c r="A3765" s="52"/>
      <c r="B3765" s="52"/>
      <c r="C3765" s="52"/>
      <c r="D3765" s="52"/>
      <c r="E3765" s="58"/>
      <c r="F3765" s="58"/>
      <c r="G3765" s="60"/>
      <c r="H3765" s="58"/>
      <c r="I3765" s="58"/>
      <c r="J3765" s="58"/>
      <c r="K3765" s="61"/>
      <c r="L3765" s="44"/>
      <c r="M3765" s="44"/>
      <c r="N3765" s="59"/>
      <c r="O3765" s="9"/>
      <c r="P3765" s="9"/>
      <c r="Q3765" s="9"/>
    </row>
    <row r="3766" spans="1:17" ht="15.75" customHeight="1">
      <c r="A3766" s="52"/>
      <c r="B3766" s="52"/>
      <c r="C3766" s="52"/>
      <c r="D3766" s="52"/>
      <c r="E3766" s="58"/>
      <c r="F3766" s="58"/>
      <c r="G3766" s="60"/>
      <c r="H3766" s="58"/>
      <c r="I3766" s="58"/>
      <c r="J3766" s="58"/>
      <c r="K3766" s="61"/>
      <c r="L3766" s="44"/>
      <c r="M3766" s="44"/>
      <c r="N3766" s="59"/>
      <c r="O3766" s="9"/>
      <c r="P3766" s="9"/>
      <c r="Q3766" s="9"/>
    </row>
    <row r="3767" spans="1:17" ht="15.75" customHeight="1">
      <c r="A3767" s="52"/>
      <c r="B3767" s="52"/>
      <c r="C3767" s="52"/>
      <c r="D3767" s="52"/>
      <c r="E3767" s="58"/>
      <c r="F3767" s="58"/>
      <c r="G3767" s="60"/>
      <c r="H3767" s="58"/>
      <c r="I3767" s="58"/>
      <c r="J3767" s="58"/>
      <c r="K3767" s="61"/>
      <c r="L3767" s="44"/>
      <c r="M3767" s="44"/>
      <c r="N3767" s="59"/>
      <c r="O3767" s="9"/>
      <c r="P3767" s="9"/>
      <c r="Q3767" s="9"/>
    </row>
    <row r="3768" spans="1:17" ht="15.75" customHeight="1">
      <c r="A3768" s="52"/>
      <c r="B3768" s="52"/>
      <c r="C3768" s="52"/>
      <c r="D3768" s="52"/>
      <c r="E3768" s="58"/>
      <c r="F3768" s="58"/>
      <c r="G3768" s="60"/>
      <c r="H3768" s="58"/>
      <c r="I3768" s="58"/>
      <c r="J3768" s="58"/>
      <c r="K3768" s="61"/>
      <c r="L3768" s="44"/>
      <c r="M3768" s="44"/>
      <c r="N3768" s="59"/>
      <c r="O3768" s="9"/>
      <c r="P3768" s="9"/>
      <c r="Q3768" s="9"/>
    </row>
    <row r="3769" spans="1:17" ht="15.75" customHeight="1">
      <c r="A3769" s="52"/>
      <c r="B3769" s="52"/>
      <c r="C3769" s="52"/>
      <c r="D3769" s="52"/>
      <c r="E3769" s="58"/>
      <c r="F3769" s="58"/>
      <c r="G3769" s="60"/>
      <c r="H3769" s="58"/>
      <c r="I3769" s="58"/>
      <c r="J3769" s="58"/>
      <c r="K3769" s="61"/>
      <c r="L3769" s="44"/>
      <c r="M3769" s="44"/>
      <c r="N3769" s="59"/>
      <c r="O3769" s="9"/>
      <c r="P3769" s="9"/>
      <c r="Q3769" s="9"/>
    </row>
    <row r="3770" spans="1:17" ht="15.75" customHeight="1">
      <c r="A3770" s="52"/>
      <c r="B3770" s="52"/>
      <c r="C3770" s="52"/>
      <c r="D3770" s="52"/>
      <c r="E3770" s="58"/>
      <c r="F3770" s="58"/>
      <c r="G3770" s="60"/>
      <c r="H3770" s="58"/>
      <c r="I3770" s="58"/>
      <c r="J3770" s="58"/>
      <c r="K3770" s="61"/>
      <c r="L3770" s="44"/>
      <c r="M3770" s="44"/>
      <c r="N3770" s="59"/>
      <c r="O3770" s="9"/>
      <c r="P3770" s="9"/>
      <c r="Q3770" s="9"/>
    </row>
    <row r="3771" spans="1:17" ht="15.75" customHeight="1">
      <c r="A3771" s="52"/>
      <c r="B3771" s="52"/>
      <c r="C3771" s="52"/>
      <c r="D3771" s="52"/>
      <c r="E3771" s="58"/>
      <c r="F3771" s="58"/>
      <c r="G3771" s="60"/>
      <c r="H3771" s="58"/>
      <c r="I3771" s="58"/>
      <c r="J3771" s="58"/>
      <c r="K3771" s="61"/>
      <c r="L3771" s="44"/>
      <c r="M3771" s="44"/>
      <c r="N3771" s="59"/>
      <c r="O3771" s="9"/>
      <c r="P3771" s="9"/>
      <c r="Q3771" s="9"/>
    </row>
    <row r="3772" spans="1:17" ht="15.75" customHeight="1">
      <c r="A3772" s="52"/>
      <c r="B3772" s="52"/>
      <c r="C3772" s="52"/>
      <c r="D3772" s="52"/>
      <c r="E3772" s="58"/>
      <c r="F3772" s="58"/>
      <c r="G3772" s="60"/>
      <c r="H3772" s="58"/>
      <c r="I3772" s="58"/>
      <c r="J3772" s="58"/>
      <c r="K3772" s="61"/>
      <c r="L3772" s="44"/>
      <c r="M3772" s="44"/>
      <c r="N3772" s="59"/>
      <c r="O3772" s="9"/>
      <c r="P3772" s="9"/>
      <c r="Q3772" s="9"/>
    </row>
    <row r="3773" spans="1:17" ht="15.75" customHeight="1">
      <c r="A3773" s="52"/>
      <c r="B3773" s="52"/>
      <c r="C3773" s="52"/>
      <c r="D3773" s="52"/>
      <c r="E3773" s="58"/>
      <c r="F3773" s="58"/>
      <c r="G3773" s="60"/>
      <c r="H3773" s="58"/>
      <c r="I3773" s="58"/>
      <c r="J3773" s="58"/>
      <c r="K3773" s="61"/>
      <c r="L3773" s="44"/>
      <c r="M3773" s="44"/>
      <c r="N3773" s="59"/>
      <c r="O3773" s="9"/>
      <c r="P3773" s="9"/>
      <c r="Q3773" s="9"/>
    </row>
    <row r="3774" spans="1:17" ht="15.75" customHeight="1">
      <c r="A3774" s="52"/>
      <c r="B3774" s="52"/>
      <c r="C3774" s="52"/>
      <c r="D3774" s="52"/>
      <c r="E3774" s="58"/>
      <c r="F3774" s="58"/>
      <c r="G3774" s="60"/>
      <c r="H3774" s="58"/>
      <c r="I3774" s="58"/>
      <c r="J3774" s="58"/>
      <c r="K3774" s="61"/>
      <c r="L3774" s="44"/>
      <c r="M3774" s="44"/>
      <c r="N3774" s="59"/>
      <c r="O3774" s="9"/>
      <c r="P3774" s="9"/>
      <c r="Q3774" s="9"/>
    </row>
    <row r="3775" spans="1:17" ht="15.75" customHeight="1">
      <c r="A3775" s="52"/>
      <c r="B3775" s="52"/>
      <c r="C3775" s="52"/>
      <c r="D3775" s="52"/>
      <c r="E3775" s="58"/>
      <c r="F3775" s="58"/>
      <c r="G3775" s="60"/>
      <c r="H3775" s="58"/>
      <c r="I3775" s="58"/>
      <c r="J3775" s="58"/>
      <c r="K3775" s="61"/>
      <c r="L3775" s="44"/>
      <c r="M3775" s="44"/>
      <c r="N3775" s="59"/>
      <c r="O3775" s="9"/>
      <c r="P3775" s="9"/>
      <c r="Q3775" s="9"/>
    </row>
    <row r="3776" spans="1:17" ht="15.75" customHeight="1">
      <c r="A3776" s="52"/>
      <c r="B3776" s="52"/>
      <c r="C3776" s="52"/>
      <c r="D3776" s="52"/>
      <c r="E3776" s="58"/>
      <c r="F3776" s="58"/>
      <c r="G3776" s="60"/>
      <c r="H3776" s="58"/>
      <c r="I3776" s="58"/>
      <c r="J3776" s="58"/>
      <c r="K3776" s="61"/>
      <c r="L3776" s="44"/>
      <c r="M3776" s="44"/>
      <c r="N3776" s="59"/>
      <c r="O3776" s="9"/>
      <c r="P3776" s="9"/>
      <c r="Q3776" s="9"/>
    </row>
    <row r="3777" spans="1:17" ht="15.75" customHeight="1">
      <c r="A3777" s="52"/>
      <c r="B3777" s="52"/>
      <c r="C3777" s="52"/>
      <c r="D3777" s="52"/>
      <c r="E3777" s="58"/>
      <c r="F3777" s="58"/>
      <c r="G3777" s="60"/>
      <c r="H3777" s="58"/>
      <c r="I3777" s="58"/>
      <c r="J3777" s="58"/>
      <c r="K3777" s="61"/>
      <c r="L3777" s="44"/>
      <c r="M3777" s="44"/>
      <c r="N3777" s="59"/>
      <c r="O3777" s="9"/>
      <c r="P3777" s="9"/>
      <c r="Q3777" s="9"/>
    </row>
    <row r="3778" spans="1:17" ht="15.75" customHeight="1">
      <c r="A3778" s="52"/>
      <c r="B3778" s="52"/>
      <c r="C3778" s="52"/>
      <c r="D3778" s="52"/>
      <c r="E3778" s="58"/>
      <c r="F3778" s="58"/>
      <c r="G3778" s="60"/>
      <c r="H3778" s="58"/>
      <c r="I3778" s="58"/>
      <c r="J3778" s="58"/>
      <c r="K3778" s="61"/>
      <c r="L3778" s="44"/>
      <c r="M3778" s="44"/>
      <c r="N3778" s="59"/>
      <c r="O3778" s="9"/>
      <c r="P3778" s="9"/>
      <c r="Q3778" s="9"/>
    </row>
    <row r="3779" spans="1:17" ht="15.75" customHeight="1">
      <c r="A3779" s="52"/>
      <c r="B3779" s="52"/>
      <c r="C3779" s="52"/>
      <c r="D3779" s="52"/>
      <c r="E3779" s="58"/>
      <c r="F3779" s="58"/>
      <c r="G3779" s="60"/>
      <c r="H3779" s="58"/>
      <c r="I3779" s="58"/>
      <c r="J3779" s="58"/>
      <c r="K3779" s="61"/>
      <c r="L3779" s="44"/>
      <c r="M3779" s="44"/>
      <c r="N3779" s="59"/>
      <c r="O3779" s="9"/>
      <c r="P3779" s="9"/>
      <c r="Q3779" s="9"/>
    </row>
    <row r="3780" spans="1:17" ht="15.75" customHeight="1">
      <c r="A3780" s="52"/>
      <c r="B3780" s="52"/>
      <c r="C3780" s="52"/>
      <c r="D3780" s="52"/>
      <c r="E3780" s="58"/>
      <c r="F3780" s="58"/>
      <c r="G3780" s="60"/>
      <c r="H3780" s="58"/>
      <c r="I3780" s="58"/>
      <c r="J3780" s="58"/>
      <c r="K3780" s="61"/>
      <c r="L3780" s="44"/>
      <c r="M3780" s="44"/>
      <c r="N3780" s="59"/>
      <c r="O3780" s="9"/>
      <c r="P3780" s="9"/>
      <c r="Q3780" s="9"/>
    </row>
    <row r="3781" spans="1:17" ht="15.75" customHeight="1">
      <c r="A3781" s="52"/>
      <c r="B3781" s="52"/>
      <c r="C3781" s="52"/>
      <c r="D3781" s="52"/>
      <c r="E3781" s="58"/>
      <c r="F3781" s="58"/>
      <c r="G3781" s="60"/>
      <c r="H3781" s="58"/>
      <c r="I3781" s="58"/>
      <c r="J3781" s="58"/>
      <c r="K3781" s="61"/>
      <c r="L3781" s="44"/>
      <c r="M3781" s="44"/>
      <c r="N3781" s="59"/>
      <c r="O3781" s="9"/>
      <c r="P3781" s="9"/>
      <c r="Q3781" s="9"/>
    </row>
    <row r="3782" spans="1:17" ht="15.75" customHeight="1">
      <c r="A3782" s="52"/>
      <c r="B3782" s="52"/>
      <c r="C3782" s="52"/>
      <c r="D3782" s="52"/>
      <c r="E3782" s="58"/>
      <c r="F3782" s="58"/>
      <c r="G3782" s="60"/>
      <c r="H3782" s="58"/>
      <c r="I3782" s="58"/>
      <c r="J3782" s="58"/>
      <c r="K3782" s="61"/>
      <c r="L3782" s="44"/>
      <c r="M3782" s="44"/>
      <c r="N3782" s="59"/>
      <c r="O3782" s="9"/>
      <c r="P3782" s="9"/>
      <c r="Q3782" s="9"/>
    </row>
    <row r="3783" spans="1:17" ht="15.75" customHeight="1">
      <c r="A3783" s="52"/>
      <c r="B3783" s="52"/>
      <c r="C3783" s="52"/>
      <c r="D3783" s="52"/>
      <c r="E3783" s="58"/>
      <c r="F3783" s="58"/>
      <c r="G3783" s="60"/>
      <c r="H3783" s="58"/>
      <c r="I3783" s="58"/>
      <c r="J3783" s="58"/>
      <c r="K3783" s="61"/>
      <c r="L3783" s="44"/>
      <c r="M3783" s="44"/>
      <c r="N3783" s="59"/>
      <c r="O3783" s="9"/>
      <c r="P3783" s="9"/>
      <c r="Q3783" s="9"/>
    </row>
    <row r="3784" spans="1:17" ht="15.75" customHeight="1">
      <c r="A3784" s="52"/>
      <c r="B3784" s="52"/>
      <c r="C3784" s="52"/>
      <c r="D3784" s="52"/>
      <c r="E3784" s="58"/>
      <c r="F3784" s="58"/>
      <c r="G3784" s="60"/>
      <c r="H3784" s="58"/>
      <c r="I3784" s="58"/>
      <c r="J3784" s="58"/>
      <c r="K3784" s="61"/>
      <c r="L3784" s="44"/>
      <c r="M3784" s="44"/>
      <c r="N3784" s="59"/>
      <c r="O3784" s="9"/>
      <c r="P3784" s="9"/>
      <c r="Q3784" s="9"/>
    </row>
    <row r="3785" spans="1:17" ht="15.75" customHeight="1">
      <c r="A3785" s="52"/>
      <c r="B3785" s="52"/>
      <c r="C3785" s="52"/>
      <c r="D3785" s="52"/>
      <c r="E3785" s="58"/>
      <c r="F3785" s="58"/>
      <c r="G3785" s="60"/>
      <c r="H3785" s="58"/>
      <c r="I3785" s="58"/>
      <c r="J3785" s="58"/>
      <c r="K3785" s="61"/>
      <c r="L3785" s="44"/>
      <c r="M3785" s="44"/>
      <c r="N3785" s="59"/>
      <c r="O3785" s="9"/>
      <c r="P3785" s="9"/>
      <c r="Q3785" s="9"/>
    </row>
    <row r="3786" spans="1:17" ht="15.75" customHeight="1">
      <c r="A3786" s="52"/>
      <c r="B3786" s="52"/>
      <c r="C3786" s="52"/>
      <c r="D3786" s="52"/>
      <c r="E3786" s="58"/>
      <c r="F3786" s="58"/>
      <c r="G3786" s="60"/>
      <c r="H3786" s="58"/>
      <c r="I3786" s="58"/>
      <c r="J3786" s="58"/>
      <c r="K3786" s="61"/>
      <c r="L3786" s="44"/>
      <c r="M3786" s="44"/>
      <c r="N3786" s="59"/>
      <c r="O3786" s="9"/>
      <c r="P3786" s="9"/>
      <c r="Q3786" s="9"/>
    </row>
    <row r="3787" spans="1:17" ht="15.75" customHeight="1">
      <c r="A3787" s="52"/>
      <c r="B3787" s="52"/>
      <c r="C3787" s="52"/>
      <c r="D3787" s="52"/>
      <c r="E3787" s="58"/>
      <c r="F3787" s="58"/>
      <c r="G3787" s="60"/>
      <c r="H3787" s="58"/>
      <c r="I3787" s="58"/>
      <c r="J3787" s="58"/>
      <c r="K3787" s="61"/>
      <c r="L3787" s="44"/>
      <c r="M3787" s="44"/>
      <c r="N3787" s="59"/>
      <c r="O3787" s="9"/>
      <c r="P3787" s="9"/>
      <c r="Q3787" s="9"/>
    </row>
    <row r="3788" spans="1:17" ht="15.75" customHeight="1">
      <c r="A3788" s="52"/>
      <c r="B3788" s="52"/>
      <c r="C3788" s="52"/>
      <c r="D3788" s="52"/>
      <c r="E3788" s="58"/>
      <c r="F3788" s="58"/>
      <c r="G3788" s="60"/>
      <c r="H3788" s="58"/>
      <c r="I3788" s="58"/>
      <c r="J3788" s="58"/>
      <c r="K3788" s="61"/>
      <c r="L3788" s="44"/>
      <c r="M3788" s="44"/>
      <c r="N3788" s="59"/>
      <c r="O3788" s="9"/>
      <c r="P3788" s="9"/>
      <c r="Q3788" s="9"/>
    </row>
    <row r="3789" spans="1:17" ht="15.75" customHeight="1">
      <c r="A3789" s="52"/>
      <c r="B3789" s="52"/>
      <c r="C3789" s="52"/>
      <c r="D3789" s="52"/>
      <c r="E3789" s="58"/>
      <c r="F3789" s="58"/>
      <c r="G3789" s="60"/>
      <c r="H3789" s="58"/>
      <c r="I3789" s="58"/>
      <c r="J3789" s="58"/>
      <c r="K3789" s="61"/>
      <c r="L3789" s="44"/>
      <c r="M3789" s="44"/>
      <c r="N3789" s="59"/>
      <c r="O3789" s="9"/>
      <c r="P3789" s="9"/>
      <c r="Q3789" s="9"/>
    </row>
    <row r="3790" spans="1:17" ht="15.75" customHeight="1">
      <c r="A3790" s="52"/>
      <c r="B3790" s="52"/>
      <c r="C3790" s="52"/>
      <c r="D3790" s="52"/>
      <c r="E3790" s="58"/>
      <c r="F3790" s="58"/>
      <c r="G3790" s="60"/>
      <c r="H3790" s="58"/>
      <c r="I3790" s="58"/>
      <c r="J3790" s="58"/>
      <c r="K3790" s="61"/>
      <c r="L3790" s="44"/>
      <c r="M3790" s="44"/>
      <c r="N3790" s="59"/>
      <c r="O3790" s="9"/>
      <c r="P3790" s="9"/>
      <c r="Q3790" s="9"/>
    </row>
    <row r="3791" spans="1:17" ht="15.75" customHeight="1">
      <c r="A3791" s="52"/>
      <c r="B3791" s="52"/>
      <c r="C3791" s="52"/>
      <c r="D3791" s="52"/>
      <c r="E3791" s="58"/>
      <c r="F3791" s="58"/>
      <c r="G3791" s="60"/>
      <c r="H3791" s="58"/>
      <c r="I3791" s="58"/>
      <c r="J3791" s="58"/>
      <c r="K3791" s="61"/>
      <c r="L3791" s="44"/>
      <c r="M3791" s="44"/>
      <c r="N3791" s="59"/>
      <c r="O3791" s="9"/>
      <c r="P3791" s="9"/>
      <c r="Q3791" s="9"/>
    </row>
    <row r="3792" spans="1:17" ht="15.75" customHeight="1">
      <c r="A3792" s="52"/>
      <c r="B3792" s="52"/>
      <c r="C3792" s="52"/>
      <c r="D3792" s="52"/>
      <c r="E3792" s="58"/>
      <c r="F3792" s="58"/>
      <c r="G3792" s="60"/>
      <c r="H3792" s="58"/>
      <c r="I3792" s="58"/>
      <c r="J3792" s="58"/>
      <c r="K3792" s="61"/>
      <c r="L3792" s="44"/>
      <c r="M3792" s="44"/>
      <c r="N3792" s="59"/>
      <c r="O3792" s="9"/>
      <c r="P3792" s="9"/>
      <c r="Q3792" s="9"/>
    </row>
    <row r="3793" spans="1:17" ht="15.75" customHeight="1">
      <c r="A3793" s="52"/>
      <c r="B3793" s="52"/>
      <c r="C3793" s="52"/>
      <c r="D3793" s="52"/>
      <c r="E3793" s="58"/>
      <c r="F3793" s="58"/>
      <c r="G3793" s="60"/>
      <c r="H3793" s="58"/>
      <c r="I3793" s="58"/>
      <c r="J3793" s="58"/>
      <c r="K3793" s="61"/>
      <c r="L3793" s="44"/>
      <c r="M3793" s="44"/>
      <c r="N3793" s="59"/>
      <c r="O3793" s="9"/>
      <c r="P3793" s="9"/>
      <c r="Q3793" s="9"/>
    </row>
    <row r="3794" spans="1:17" ht="15.75" customHeight="1">
      <c r="A3794" s="52"/>
      <c r="B3794" s="52"/>
      <c r="C3794" s="52"/>
      <c r="D3794" s="52"/>
      <c r="E3794" s="58"/>
      <c r="F3794" s="58"/>
      <c r="G3794" s="60"/>
      <c r="H3794" s="58"/>
      <c r="I3794" s="58"/>
      <c r="J3794" s="58"/>
      <c r="K3794" s="61"/>
      <c r="L3794" s="44"/>
      <c r="M3794" s="44"/>
      <c r="N3794" s="59"/>
      <c r="O3794" s="9"/>
      <c r="P3794" s="9"/>
      <c r="Q3794" s="9"/>
    </row>
    <row r="3795" spans="1:17" ht="15.75" customHeight="1">
      <c r="A3795" s="52"/>
      <c r="B3795" s="52"/>
      <c r="C3795" s="52"/>
      <c r="D3795" s="52"/>
      <c r="E3795" s="58"/>
      <c r="F3795" s="58"/>
      <c r="G3795" s="60"/>
      <c r="H3795" s="58"/>
      <c r="I3795" s="58"/>
      <c r="J3795" s="58"/>
      <c r="K3795" s="61"/>
      <c r="L3795" s="44"/>
      <c r="M3795" s="44"/>
      <c r="N3795" s="59"/>
      <c r="O3795" s="9"/>
      <c r="P3795" s="9"/>
      <c r="Q3795" s="9"/>
    </row>
    <row r="3796" spans="1:17" ht="15.75" customHeight="1">
      <c r="A3796" s="52"/>
      <c r="B3796" s="52"/>
      <c r="C3796" s="52"/>
      <c r="D3796" s="52"/>
      <c r="E3796" s="58"/>
      <c r="F3796" s="58"/>
      <c r="G3796" s="60"/>
      <c r="H3796" s="58"/>
      <c r="I3796" s="58"/>
      <c r="J3796" s="58"/>
      <c r="K3796" s="61"/>
      <c r="L3796" s="44"/>
      <c r="M3796" s="44"/>
      <c r="N3796" s="59"/>
      <c r="O3796" s="9"/>
      <c r="P3796" s="9"/>
      <c r="Q3796" s="9"/>
    </row>
    <row r="3797" spans="1:17" ht="15.75" customHeight="1">
      <c r="A3797" s="52"/>
      <c r="B3797" s="52"/>
      <c r="C3797" s="52"/>
      <c r="D3797" s="52"/>
      <c r="E3797" s="58"/>
      <c r="F3797" s="58"/>
      <c r="G3797" s="60"/>
      <c r="H3797" s="58"/>
      <c r="I3797" s="58"/>
      <c r="J3797" s="58"/>
      <c r="K3797" s="61"/>
      <c r="L3797" s="44"/>
      <c r="M3797" s="44"/>
      <c r="N3797" s="59"/>
      <c r="O3797" s="9"/>
      <c r="P3797" s="9"/>
      <c r="Q3797" s="9"/>
    </row>
    <row r="3798" spans="1:17" ht="15.75" customHeight="1">
      <c r="A3798" s="52"/>
      <c r="B3798" s="52"/>
      <c r="C3798" s="52"/>
      <c r="D3798" s="52"/>
      <c r="E3798" s="58"/>
      <c r="F3798" s="58"/>
      <c r="G3798" s="60"/>
      <c r="H3798" s="58"/>
      <c r="I3798" s="58"/>
      <c r="J3798" s="58"/>
      <c r="K3798" s="61"/>
      <c r="L3798" s="44"/>
      <c r="M3798" s="44"/>
      <c r="N3798" s="59"/>
      <c r="O3798" s="9"/>
      <c r="P3798" s="9"/>
      <c r="Q3798" s="9"/>
    </row>
    <row r="3799" spans="1:17" ht="15.75" customHeight="1">
      <c r="A3799" s="52"/>
      <c r="B3799" s="52"/>
      <c r="C3799" s="52"/>
      <c r="D3799" s="52"/>
      <c r="E3799" s="58"/>
      <c r="F3799" s="58"/>
      <c r="G3799" s="60"/>
      <c r="H3799" s="58"/>
      <c r="I3799" s="58"/>
      <c r="J3799" s="58"/>
      <c r="K3799" s="61"/>
      <c r="L3799" s="44"/>
      <c r="M3799" s="44"/>
      <c r="N3799" s="59"/>
      <c r="O3799" s="9"/>
      <c r="P3799" s="9"/>
      <c r="Q3799" s="9"/>
    </row>
    <row r="3800" spans="1:17" ht="15.75" customHeight="1">
      <c r="A3800" s="52"/>
      <c r="B3800" s="52"/>
      <c r="C3800" s="52"/>
      <c r="D3800" s="52"/>
      <c r="E3800" s="58"/>
      <c r="F3800" s="58"/>
      <c r="G3800" s="60"/>
      <c r="H3800" s="58"/>
      <c r="I3800" s="58"/>
      <c r="J3800" s="58"/>
      <c r="K3800" s="61"/>
      <c r="L3800" s="44"/>
      <c r="M3800" s="44"/>
      <c r="N3800" s="59"/>
      <c r="O3800" s="9"/>
      <c r="P3800" s="9"/>
      <c r="Q3800" s="9"/>
    </row>
    <row r="3801" spans="1:17" ht="15.75" customHeight="1">
      <c r="A3801" s="52"/>
      <c r="B3801" s="52"/>
      <c r="C3801" s="52"/>
      <c r="D3801" s="52"/>
      <c r="E3801" s="58"/>
      <c r="F3801" s="58"/>
      <c r="G3801" s="60"/>
      <c r="H3801" s="58"/>
      <c r="I3801" s="58"/>
      <c r="J3801" s="58"/>
      <c r="K3801" s="61"/>
      <c r="L3801" s="44"/>
      <c r="M3801" s="44"/>
      <c r="N3801" s="59"/>
      <c r="O3801" s="9"/>
      <c r="P3801" s="9"/>
      <c r="Q3801" s="9"/>
    </row>
    <row r="3802" spans="1:17" ht="15.75" customHeight="1">
      <c r="A3802" s="52"/>
      <c r="B3802" s="52"/>
      <c r="C3802" s="52"/>
      <c r="D3802" s="52"/>
      <c r="E3802" s="58"/>
      <c r="F3802" s="58"/>
      <c r="G3802" s="60"/>
      <c r="H3802" s="58"/>
      <c r="I3802" s="58"/>
      <c r="J3802" s="58"/>
      <c r="K3802" s="61"/>
      <c r="L3802" s="44"/>
      <c r="M3802" s="44"/>
      <c r="N3802" s="59"/>
      <c r="O3802" s="9"/>
      <c r="P3802" s="9"/>
      <c r="Q3802" s="9"/>
    </row>
    <row r="3803" spans="1:17" ht="15.75" customHeight="1">
      <c r="A3803" s="52"/>
      <c r="B3803" s="52"/>
      <c r="C3803" s="52"/>
      <c r="D3803" s="52"/>
      <c r="E3803" s="58"/>
      <c r="F3803" s="58"/>
      <c r="G3803" s="60"/>
      <c r="H3803" s="58"/>
      <c r="I3803" s="58"/>
      <c r="J3803" s="58"/>
      <c r="K3803" s="61"/>
      <c r="L3803" s="44"/>
      <c r="M3803" s="44"/>
      <c r="N3803" s="59"/>
      <c r="O3803" s="9"/>
      <c r="P3803" s="9"/>
      <c r="Q3803" s="9"/>
    </row>
    <row r="3804" spans="1:17" ht="15.75" customHeight="1">
      <c r="A3804" s="52"/>
      <c r="B3804" s="52"/>
      <c r="C3804" s="52"/>
      <c r="D3804" s="52"/>
      <c r="E3804" s="58"/>
      <c r="F3804" s="58"/>
      <c r="G3804" s="60"/>
      <c r="H3804" s="58"/>
      <c r="I3804" s="58"/>
      <c r="J3804" s="58"/>
      <c r="K3804" s="61"/>
      <c r="L3804" s="44"/>
      <c r="M3804" s="44"/>
      <c r="N3804" s="59"/>
      <c r="O3804" s="9"/>
      <c r="P3804" s="9"/>
      <c r="Q3804" s="9"/>
    </row>
    <row r="3805" spans="1:17" ht="15.75" customHeight="1">
      <c r="A3805" s="52"/>
      <c r="B3805" s="52"/>
      <c r="C3805" s="52"/>
      <c r="D3805" s="52"/>
      <c r="E3805" s="58"/>
      <c r="F3805" s="58"/>
      <c r="G3805" s="60"/>
      <c r="H3805" s="58"/>
      <c r="I3805" s="58"/>
      <c r="J3805" s="58"/>
      <c r="K3805" s="61"/>
      <c r="L3805" s="44"/>
      <c r="M3805" s="44"/>
      <c r="N3805" s="59"/>
      <c r="O3805" s="9"/>
      <c r="P3805" s="9"/>
      <c r="Q3805" s="9"/>
    </row>
    <row r="3806" spans="1:17" ht="15.75" customHeight="1">
      <c r="A3806" s="52"/>
      <c r="B3806" s="52"/>
      <c r="C3806" s="52"/>
      <c r="D3806" s="52"/>
      <c r="E3806" s="62"/>
      <c r="F3806" s="58"/>
      <c r="G3806" s="60"/>
      <c r="H3806" s="62"/>
      <c r="I3806" s="58"/>
      <c r="J3806" s="58"/>
      <c r="K3806" s="61"/>
      <c r="L3806" s="44"/>
      <c r="M3806" s="44"/>
      <c r="N3806" s="59"/>
      <c r="O3806" s="9"/>
      <c r="P3806" s="9"/>
      <c r="Q3806" s="9"/>
    </row>
    <row r="3807" spans="1:17" ht="15.75" customHeight="1">
      <c r="A3807" s="52"/>
      <c r="B3807" s="52"/>
      <c r="C3807" s="52"/>
      <c r="D3807" s="52"/>
      <c r="E3807" s="58"/>
      <c r="F3807" s="58"/>
      <c r="G3807" s="60"/>
      <c r="H3807" s="58"/>
      <c r="I3807" s="58"/>
      <c r="J3807" s="58"/>
      <c r="K3807" s="61"/>
      <c r="L3807" s="44"/>
      <c r="M3807" s="44"/>
      <c r="N3807" s="59"/>
      <c r="O3807" s="9"/>
      <c r="P3807" s="9"/>
      <c r="Q3807" s="9"/>
    </row>
    <row r="3808" spans="1:17" ht="15.75" customHeight="1">
      <c r="A3808" s="52"/>
      <c r="B3808" s="52"/>
      <c r="C3808" s="52"/>
      <c r="D3808" s="52"/>
      <c r="E3808" s="58"/>
      <c r="F3808" s="58"/>
      <c r="G3808" s="60"/>
      <c r="H3808" s="58"/>
      <c r="I3808" s="58"/>
      <c r="J3808" s="58"/>
      <c r="K3808" s="61"/>
      <c r="L3808" s="44"/>
      <c r="M3808" s="44"/>
      <c r="N3808" s="59"/>
      <c r="O3808" s="9"/>
      <c r="P3808" s="9"/>
      <c r="Q3808" s="9"/>
    </row>
    <row r="3809" spans="1:17" ht="15.75" customHeight="1">
      <c r="A3809" s="52"/>
      <c r="B3809" s="52"/>
      <c r="C3809" s="52"/>
      <c r="D3809" s="52"/>
      <c r="E3809" s="58"/>
      <c r="F3809" s="58"/>
      <c r="G3809" s="60"/>
      <c r="H3809" s="58"/>
      <c r="I3809" s="58"/>
      <c r="J3809" s="58"/>
      <c r="K3809" s="61"/>
      <c r="L3809" s="44"/>
      <c r="M3809" s="44"/>
      <c r="N3809" s="59"/>
      <c r="O3809" s="9"/>
      <c r="P3809" s="9"/>
      <c r="Q3809" s="9"/>
    </row>
    <row r="3810" spans="1:17" ht="15.75" customHeight="1">
      <c r="A3810" s="52"/>
      <c r="B3810" s="52"/>
      <c r="C3810" s="52"/>
      <c r="D3810" s="52"/>
      <c r="E3810" s="58"/>
      <c r="F3810" s="58"/>
      <c r="G3810" s="60"/>
      <c r="H3810" s="58"/>
      <c r="I3810" s="58"/>
      <c r="J3810" s="58"/>
      <c r="K3810" s="61"/>
      <c r="L3810" s="44"/>
      <c r="M3810" s="44"/>
      <c r="N3810" s="59"/>
      <c r="O3810" s="9"/>
      <c r="P3810" s="9"/>
      <c r="Q3810" s="9"/>
    </row>
    <row r="3811" spans="1:17" ht="15.75" customHeight="1">
      <c r="A3811" s="52"/>
      <c r="B3811" s="52"/>
      <c r="C3811" s="52"/>
      <c r="D3811" s="52"/>
      <c r="E3811" s="58"/>
      <c r="F3811" s="58"/>
      <c r="G3811" s="60"/>
      <c r="H3811" s="58"/>
      <c r="I3811" s="58"/>
      <c r="J3811" s="58"/>
      <c r="K3811" s="61"/>
      <c r="L3811" s="44"/>
      <c r="M3811" s="44"/>
      <c r="N3811" s="59"/>
      <c r="O3811" s="9"/>
      <c r="P3811" s="9"/>
      <c r="Q3811" s="9"/>
    </row>
    <row r="3812" spans="1:17" ht="15.75" customHeight="1">
      <c r="A3812" s="52"/>
      <c r="B3812" s="52"/>
      <c r="C3812" s="52"/>
      <c r="D3812" s="52"/>
      <c r="E3812" s="58"/>
      <c r="F3812" s="58"/>
      <c r="G3812" s="60"/>
      <c r="H3812" s="58"/>
      <c r="I3812" s="58"/>
      <c r="J3812" s="58"/>
      <c r="K3812" s="61"/>
      <c r="L3812" s="44"/>
      <c r="M3812" s="44"/>
      <c r="N3812" s="59"/>
      <c r="O3812" s="9"/>
      <c r="P3812" s="9"/>
      <c r="Q3812" s="9"/>
    </row>
    <row r="3813" spans="1:17" ht="15.75" customHeight="1">
      <c r="A3813" s="52"/>
      <c r="B3813" s="52"/>
      <c r="C3813" s="52"/>
      <c r="D3813" s="52"/>
      <c r="E3813" s="58"/>
      <c r="F3813" s="58"/>
      <c r="G3813" s="60"/>
      <c r="H3813" s="58"/>
      <c r="I3813" s="58"/>
      <c r="J3813" s="58"/>
      <c r="K3813" s="61"/>
      <c r="L3813" s="44"/>
      <c r="M3813" s="44"/>
      <c r="N3813" s="59"/>
      <c r="O3813" s="9"/>
      <c r="P3813" s="9"/>
      <c r="Q3813" s="9"/>
    </row>
    <row r="3814" spans="1:17" ht="15.75" customHeight="1">
      <c r="A3814" s="52"/>
      <c r="B3814" s="52"/>
      <c r="C3814" s="52"/>
      <c r="D3814" s="52"/>
      <c r="E3814" s="58"/>
      <c r="F3814" s="58"/>
      <c r="G3814" s="60"/>
      <c r="H3814" s="58"/>
      <c r="I3814" s="58"/>
      <c r="J3814" s="58"/>
      <c r="K3814" s="61"/>
      <c r="L3814" s="44"/>
      <c r="M3814" s="44"/>
      <c r="N3814" s="59"/>
      <c r="O3814" s="9"/>
      <c r="P3814" s="9"/>
      <c r="Q3814" s="9"/>
    </row>
    <row r="3815" spans="1:17" ht="15.75" customHeight="1">
      <c r="A3815" s="52"/>
      <c r="B3815" s="52"/>
      <c r="C3815" s="52"/>
      <c r="D3815" s="52"/>
      <c r="E3815" s="58"/>
      <c r="F3815" s="58"/>
      <c r="G3815" s="60"/>
      <c r="H3815" s="58"/>
      <c r="I3815" s="58"/>
      <c r="J3815" s="58"/>
      <c r="K3815" s="61"/>
      <c r="L3815" s="44"/>
      <c r="M3815" s="44"/>
      <c r="N3815" s="59"/>
      <c r="O3815" s="9"/>
      <c r="P3815" s="9"/>
      <c r="Q3815" s="9"/>
    </row>
    <row r="3816" spans="1:17" ht="15.75" customHeight="1">
      <c r="A3816" s="52"/>
      <c r="B3816" s="52"/>
      <c r="C3816" s="52"/>
      <c r="D3816" s="52"/>
      <c r="E3816" s="58"/>
      <c r="F3816" s="58"/>
      <c r="G3816" s="60"/>
      <c r="H3816" s="58"/>
      <c r="I3816" s="58"/>
      <c r="J3816" s="58"/>
      <c r="K3816" s="61"/>
      <c r="L3816" s="44"/>
      <c r="M3816" s="44"/>
      <c r="N3816" s="59"/>
      <c r="O3816" s="9"/>
      <c r="P3816" s="9"/>
      <c r="Q3816" s="9"/>
    </row>
    <row r="3817" spans="1:17" ht="15.75" customHeight="1">
      <c r="A3817" s="52"/>
      <c r="B3817" s="52"/>
      <c r="C3817" s="52"/>
      <c r="D3817" s="52"/>
      <c r="E3817" s="58"/>
      <c r="F3817" s="58"/>
      <c r="G3817" s="60"/>
      <c r="H3817" s="58"/>
      <c r="I3817" s="58"/>
      <c r="J3817" s="58"/>
      <c r="K3817" s="61"/>
      <c r="L3817" s="44"/>
      <c r="M3817" s="44"/>
      <c r="N3817" s="59"/>
      <c r="O3817" s="9"/>
      <c r="P3817" s="9"/>
      <c r="Q3817" s="9"/>
    </row>
    <row r="3818" spans="1:17" ht="15.75" customHeight="1">
      <c r="A3818" s="52"/>
      <c r="B3818" s="52"/>
      <c r="C3818" s="52"/>
      <c r="D3818" s="52"/>
      <c r="E3818" s="58"/>
      <c r="F3818" s="58"/>
      <c r="G3818" s="60"/>
      <c r="H3818" s="58"/>
      <c r="I3818" s="58"/>
      <c r="J3818" s="58"/>
      <c r="K3818" s="61"/>
      <c r="L3818" s="44"/>
      <c r="M3818" s="44"/>
      <c r="N3818" s="59"/>
      <c r="O3818" s="9"/>
      <c r="P3818" s="9"/>
      <c r="Q3818" s="9"/>
    </row>
    <row r="3819" spans="1:17" ht="15.75" customHeight="1">
      <c r="A3819" s="52"/>
      <c r="B3819" s="52"/>
      <c r="C3819" s="52"/>
      <c r="D3819" s="52"/>
      <c r="E3819" s="58"/>
      <c r="F3819" s="58"/>
      <c r="G3819" s="60"/>
      <c r="H3819" s="58"/>
      <c r="I3819" s="58"/>
      <c r="J3819" s="58"/>
      <c r="K3819" s="61"/>
      <c r="L3819" s="44"/>
      <c r="M3819" s="44"/>
      <c r="N3819" s="59"/>
      <c r="O3819" s="9"/>
      <c r="P3819" s="9"/>
      <c r="Q3819" s="9"/>
    </row>
    <row r="3820" spans="1:17" ht="15.75" customHeight="1">
      <c r="A3820" s="52"/>
      <c r="B3820" s="52"/>
      <c r="C3820" s="52"/>
      <c r="D3820" s="52"/>
      <c r="E3820" s="58"/>
      <c r="F3820" s="58"/>
      <c r="G3820" s="60"/>
      <c r="H3820" s="58"/>
      <c r="I3820" s="58"/>
      <c r="J3820" s="58"/>
      <c r="K3820" s="61"/>
      <c r="L3820" s="44"/>
      <c r="M3820" s="44"/>
      <c r="N3820" s="59"/>
      <c r="O3820" s="9"/>
      <c r="P3820" s="9"/>
      <c r="Q3820" s="9"/>
    </row>
    <row r="3821" spans="1:17" ht="15.75" customHeight="1">
      <c r="A3821" s="52"/>
      <c r="B3821" s="52"/>
      <c r="C3821" s="52"/>
      <c r="D3821" s="52"/>
      <c r="E3821" s="58"/>
      <c r="F3821" s="58"/>
      <c r="G3821" s="60"/>
      <c r="H3821" s="58"/>
      <c r="I3821" s="58"/>
      <c r="J3821" s="58"/>
      <c r="K3821" s="61"/>
      <c r="L3821" s="44"/>
      <c r="M3821" s="44"/>
      <c r="N3821" s="59"/>
      <c r="O3821" s="9"/>
      <c r="P3821" s="9"/>
      <c r="Q3821" s="9"/>
    </row>
    <row r="3822" spans="1:17" ht="15.75" customHeight="1">
      <c r="A3822" s="52"/>
      <c r="B3822" s="52"/>
      <c r="C3822" s="52"/>
      <c r="D3822" s="52"/>
      <c r="E3822" s="58"/>
      <c r="F3822" s="58"/>
      <c r="G3822" s="60"/>
      <c r="H3822" s="58"/>
      <c r="I3822" s="58"/>
      <c r="J3822" s="58"/>
      <c r="K3822" s="61"/>
      <c r="L3822" s="44"/>
      <c r="M3822" s="44"/>
      <c r="N3822" s="59"/>
      <c r="O3822" s="9"/>
      <c r="P3822" s="9"/>
      <c r="Q3822" s="9"/>
    </row>
    <row r="3823" spans="1:17" ht="15.75" customHeight="1">
      <c r="A3823" s="52"/>
      <c r="B3823" s="52"/>
      <c r="C3823" s="52"/>
      <c r="D3823" s="52"/>
      <c r="E3823" s="58"/>
      <c r="F3823" s="58"/>
      <c r="G3823" s="60"/>
      <c r="H3823" s="58"/>
      <c r="I3823" s="58"/>
      <c r="J3823" s="58"/>
      <c r="K3823" s="61"/>
      <c r="L3823" s="44"/>
      <c r="M3823" s="44"/>
      <c r="N3823" s="59"/>
      <c r="O3823" s="9"/>
      <c r="P3823" s="9"/>
      <c r="Q3823" s="9"/>
    </row>
    <row r="3824" spans="1:17" ht="15.75" customHeight="1">
      <c r="A3824" s="52"/>
      <c r="B3824" s="52"/>
      <c r="C3824" s="52"/>
      <c r="D3824" s="52"/>
      <c r="E3824" s="58"/>
      <c r="F3824" s="58"/>
      <c r="G3824" s="60"/>
      <c r="H3824" s="58"/>
      <c r="I3824" s="58"/>
      <c r="J3824" s="58"/>
      <c r="K3824" s="61"/>
      <c r="L3824" s="44"/>
      <c r="M3824" s="44"/>
      <c r="N3824" s="59"/>
      <c r="O3824" s="9"/>
      <c r="P3824" s="9"/>
      <c r="Q3824" s="9"/>
    </row>
    <row r="3825" spans="1:17" ht="15.75" customHeight="1">
      <c r="A3825" s="52"/>
      <c r="B3825" s="52"/>
      <c r="C3825" s="52"/>
      <c r="D3825" s="52"/>
      <c r="E3825" s="58"/>
      <c r="F3825" s="58"/>
      <c r="G3825" s="60"/>
      <c r="H3825" s="58"/>
      <c r="I3825" s="58"/>
      <c r="J3825" s="58"/>
      <c r="K3825" s="61"/>
      <c r="L3825" s="44"/>
      <c r="M3825" s="44"/>
      <c r="N3825" s="59"/>
      <c r="O3825" s="9"/>
      <c r="P3825" s="9"/>
      <c r="Q3825" s="9"/>
    </row>
    <row r="3826" spans="1:17" ht="15.75" customHeight="1">
      <c r="A3826" s="52"/>
      <c r="B3826" s="52"/>
      <c r="C3826" s="52"/>
      <c r="D3826" s="52"/>
      <c r="E3826" s="58"/>
      <c r="F3826" s="58"/>
      <c r="G3826" s="60"/>
      <c r="H3826" s="58"/>
      <c r="I3826" s="58"/>
      <c r="J3826" s="58"/>
      <c r="K3826" s="61"/>
      <c r="L3826" s="44"/>
      <c r="M3826" s="44"/>
      <c r="N3826" s="59"/>
      <c r="O3826" s="9"/>
      <c r="P3826" s="9"/>
      <c r="Q3826" s="9"/>
    </row>
    <row r="3827" spans="1:17" ht="15.75" customHeight="1">
      <c r="A3827" s="52"/>
      <c r="B3827" s="52"/>
      <c r="C3827" s="52"/>
      <c r="D3827" s="52"/>
      <c r="E3827" s="58"/>
      <c r="F3827" s="58"/>
      <c r="G3827" s="60"/>
      <c r="H3827" s="58"/>
      <c r="I3827" s="58"/>
      <c r="J3827" s="58"/>
      <c r="K3827" s="61"/>
      <c r="L3827" s="44"/>
      <c r="M3827" s="44"/>
      <c r="N3827" s="59"/>
      <c r="O3827" s="9"/>
      <c r="P3827" s="9"/>
      <c r="Q3827" s="9"/>
    </row>
    <row r="3828" spans="1:17" ht="15.75" customHeight="1">
      <c r="A3828" s="52"/>
      <c r="B3828" s="52"/>
      <c r="C3828" s="52"/>
      <c r="D3828" s="52"/>
      <c r="E3828" s="58"/>
      <c r="F3828" s="58"/>
      <c r="G3828" s="60"/>
      <c r="H3828" s="58"/>
      <c r="I3828" s="58"/>
      <c r="J3828" s="58"/>
      <c r="K3828" s="61"/>
      <c r="L3828" s="44"/>
      <c r="M3828" s="44"/>
      <c r="N3828" s="59"/>
      <c r="O3828" s="9"/>
      <c r="P3828" s="9"/>
      <c r="Q3828" s="9"/>
    </row>
    <row r="3829" spans="1:17" ht="15.75" customHeight="1">
      <c r="A3829" s="52"/>
      <c r="B3829" s="52"/>
      <c r="C3829" s="52"/>
      <c r="D3829" s="52"/>
      <c r="E3829" s="58"/>
      <c r="F3829" s="58"/>
      <c r="G3829" s="60"/>
      <c r="H3829" s="58"/>
      <c r="I3829" s="58"/>
      <c r="J3829" s="58"/>
      <c r="K3829" s="61"/>
      <c r="L3829" s="44"/>
      <c r="M3829" s="44"/>
      <c r="N3829" s="59"/>
      <c r="O3829" s="9"/>
      <c r="P3829" s="9"/>
      <c r="Q3829" s="9"/>
    </row>
    <row r="3830" spans="1:17" ht="15.75" customHeight="1">
      <c r="A3830" s="52"/>
      <c r="B3830" s="52"/>
      <c r="C3830" s="52"/>
      <c r="D3830" s="52"/>
      <c r="E3830" s="58"/>
      <c r="F3830" s="58"/>
      <c r="G3830" s="60"/>
      <c r="H3830" s="58"/>
      <c r="I3830" s="58"/>
      <c r="J3830" s="58"/>
      <c r="K3830" s="61"/>
      <c r="L3830" s="44"/>
      <c r="M3830" s="44"/>
      <c r="N3830" s="59"/>
      <c r="O3830" s="9"/>
      <c r="P3830" s="9"/>
      <c r="Q3830" s="9"/>
    </row>
    <row r="3831" spans="1:17" ht="15.75" customHeight="1">
      <c r="A3831" s="52"/>
      <c r="B3831" s="52"/>
      <c r="C3831" s="52"/>
      <c r="D3831" s="52"/>
      <c r="E3831" s="58"/>
      <c r="F3831" s="58"/>
      <c r="G3831" s="60"/>
      <c r="H3831" s="58"/>
      <c r="I3831" s="58"/>
      <c r="J3831" s="58"/>
      <c r="K3831" s="61"/>
      <c r="L3831" s="44"/>
      <c r="M3831" s="44"/>
      <c r="N3831" s="59"/>
      <c r="O3831" s="9"/>
      <c r="P3831" s="9"/>
      <c r="Q3831" s="9"/>
    </row>
    <row r="3832" spans="1:17" ht="15.75" customHeight="1">
      <c r="A3832" s="52"/>
      <c r="B3832" s="52"/>
      <c r="C3832" s="52"/>
      <c r="D3832" s="52"/>
      <c r="E3832" s="58"/>
      <c r="F3832" s="58"/>
      <c r="G3832" s="60"/>
      <c r="H3832" s="58"/>
      <c r="I3832" s="58"/>
      <c r="J3832" s="58"/>
      <c r="K3832" s="61"/>
      <c r="L3832" s="44"/>
      <c r="M3832" s="44"/>
      <c r="N3832" s="59"/>
      <c r="O3832" s="9"/>
      <c r="P3832" s="9"/>
      <c r="Q3832" s="9"/>
    </row>
    <row r="3833" spans="1:17" ht="15.75" customHeight="1">
      <c r="A3833" s="52"/>
      <c r="B3833" s="52"/>
      <c r="C3833" s="52"/>
      <c r="D3833" s="52"/>
      <c r="E3833" s="58"/>
      <c r="F3833" s="58"/>
      <c r="G3833" s="60"/>
      <c r="H3833" s="58"/>
      <c r="I3833" s="58"/>
      <c r="J3833" s="58"/>
      <c r="K3833" s="61"/>
      <c r="L3833" s="44"/>
      <c r="M3833" s="44"/>
      <c r="N3833" s="59"/>
      <c r="O3833" s="9"/>
      <c r="P3833" s="9"/>
      <c r="Q3833" s="9"/>
    </row>
    <row r="3834" spans="1:17" ht="15.75" customHeight="1">
      <c r="A3834" s="52"/>
      <c r="B3834" s="52"/>
      <c r="C3834" s="52"/>
      <c r="D3834" s="52"/>
      <c r="E3834" s="58"/>
      <c r="F3834" s="58"/>
      <c r="G3834" s="60"/>
      <c r="H3834" s="58"/>
      <c r="I3834" s="58"/>
      <c r="J3834" s="58"/>
      <c r="K3834" s="61"/>
      <c r="L3834" s="44"/>
      <c r="M3834" s="44"/>
      <c r="N3834" s="59"/>
      <c r="O3834" s="9"/>
      <c r="P3834" s="9"/>
      <c r="Q3834" s="9"/>
    </row>
    <row r="3835" spans="1:17" ht="15.75" customHeight="1">
      <c r="A3835" s="52"/>
      <c r="B3835" s="52"/>
      <c r="C3835" s="52"/>
      <c r="D3835" s="52"/>
      <c r="E3835" s="58"/>
      <c r="F3835" s="58"/>
      <c r="G3835" s="60"/>
      <c r="H3835" s="58"/>
      <c r="I3835" s="58"/>
      <c r="J3835" s="58"/>
      <c r="K3835" s="61"/>
      <c r="L3835" s="44"/>
      <c r="M3835" s="44"/>
      <c r="N3835" s="59"/>
      <c r="O3835" s="9"/>
      <c r="P3835" s="9"/>
      <c r="Q3835" s="9"/>
    </row>
    <row r="3836" spans="1:17" ht="15.75" customHeight="1">
      <c r="A3836" s="52"/>
      <c r="B3836" s="52"/>
      <c r="C3836" s="52"/>
      <c r="D3836" s="52"/>
      <c r="E3836" s="58"/>
      <c r="F3836" s="58"/>
      <c r="G3836" s="60"/>
      <c r="H3836" s="58"/>
      <c r="I3836" s="58"/>
      <c r="J3836" s="58"/>
      <c r="K3836" s="61"/>
      <c r="L3836" s="44"/>
      <c r="M3836" s="44"/>
      <c r="N3836" s="59"/>
      <c r="O3836" s="9"/>
      <c r="P3836" s="9"/>
      <c r="Q3836" s="9"/>
    </row>
    <row r="3837" spans="1:17" ht="15.75" customHeight="1">
      <c r="A3837" s="52"/>
      <c r="B3837" s="52"/>
      <c r="C3837" s="52"/>
      <c r="D3837" s="52"/>
      <c r="E3837" s="58"/>
      <c r="F3837" s="58"/>
      <c r="G3837" s="60"/>
      <c r="H3837" s="58"/>
      <c r="I3837" s="58"/>
      <c r="J3837" s="58"/>
      <c r="K3837" s="61"/>
      <c r="L3837" s="44"/>
      <c r="M3837" s="44"/>
      <c r="N3837" s="59"/>
      <c r="O3837" s="9"/>
      <c r="P3837" s="9"/>
      <c r="Q3837" s="9"/>
    </row>
    <row r="3838" spans="1:17" ht="15.75" customHeight="1">
      <c r="A3838" s="52"/>
      <c r="B3838" s="52"/>
      <c r="C3838" s="52"/>
      <c r="D3838" s="52"/>
      <c r="E3838" s="62"/>
      <c r="F3838" s="58"/>
      <c r="G3838" s="60"/>
      <c r="H3838" s="58"/>
      <c r="I3838" s="58"/>
      <c r="J3838" s="58"/>
      <c r="K3838" s="61"/>
      <c r="L3838" s="44"/>
      <c r="M3838" s="44"/>
      <c r="N3838" s="59"/>
      <c r="O3838" s="9"/>
      <c r="P3838" s="9"/>
      <c r="Q3838" s="9"/>
    </row>
    <row r="3839" spans="1:17" ht="15.75" customHeight="1">
      <c r="A3839" s="52"/>
      <c r="B3839" s="52"/>
      <c r="C3839" s="52"/>
      <c r="D3839" s="52"/>
      <c r="E3839" s="58"/>
      <c r="F3839" s="58"/>
      <c r="G3839" s="60"/>
      <c r="H3839" s="58"/>
      <c r="I3839" s="58"/>
      <c r="J3839" s="58"/>
      <c r="K3839" s="61"/>
      <c r="L3839" s="44"/>
      <c r="M3839" s="44"/>
      <c r="N3839" s="59"/>
      <c r="O3839" s="9"/>
      <c r="P3839" s="9"/>
      <c r="Q3839" s="9"/>
    </row>
    <row r="3840" spans="1:17" ht="15.75" customHeight="1">
      <c r="A3840" s="52"/>
      <c r="B3840" s="52"/>
      <c r="C3840" s="52"/>
      <c r="D3840" s="52"/>
      <c r="E3840" s="58"/>
      <c r="F3840" s="58"/>
      <c r="G3840" s="60"/>
      <c r="H3840" s="58"/>
      <c r="I3840" s="58"/>
      <c r="J3840" s="58"/>
      <c r="K3840" s="61"/>
      <c r="L3840" s="44"/>
      <c r="M3840" s="44"/>
      <c r="N3840" s="59"/>
      <c r="O3840" s="9"/>
      <c r="P3840" s="9"/>
      <c r="Q3840" s="9"/>
    </row>
    <row r="3841" spans="1:17" ht="15.75" customHeight="1">
      <c r="A3841" s="52"/>
      <c r="B3841" s="52"/>
      <c r="C3841" s="52"/>
      <c r="D3841" s="52"/>
      <c r="E3841" s="62"/>
      <c r="F3841" s="58"/>
      <c r="G3841" s="60"/>
      <c r="H3841" s="58"/>
      <c r="I3841" s="58"/>
      <c r="J3841" s="58"/>
      <c r="K3841" s="61"/>
      <c r="L3841" s="44"/>
      <c r="M3841" s="44"/>
      <c r="N3841" s="59"/>
      <c r="O3841" s="9"/>
      <c r="P3841" s="9"/>
      <c r="Q3841" s="9"/>
    </row>
    <row r="3842" spans="1:17" ht="15.75" customHeight="1">
      <c r="A3842" s="52"/>
      <c r="B3842" s="52"/>
      <c r="C3842" s="52"/>
      <c r="D3842" s="52"/>
      <c r="E3842" s="58"/>
      <c r="F3842" s="58"/>
      <c r="G3842" s="60"/>
      <c r="H3842" s="58"/>
      <c r="I3842" s="58"/>
      <c r="J3842" s="58"/>
      <c r="K3842" s="61"/>
      <c r="L3842" s="44"/>
      <c r="M3842" s="44"/>
      <c r="N3842" s="59"/>
      <c r="O3842" s="9"/>
      <c r="P3842" s="9"/>
      <c r="Q3842" s="9"/>
    </row>
    <row r="3843" spans="1:17" ht="15.75" customHeight="1">
      <c r="A3843" s="52"/>
      <c r="B3843" s="52"/>
      <c r="C3843" s="52"/>
      <c r="D3843" s="52"/>
      <c r="E3843" s="58"/>
      <c r="F3843" s="58"/>
      <c r="G3843" s="60"/>
      <c r="H3843" s="58"/>
      <c r="I3843" s="58"/>
      <c r="J3843" s="58"/>
      <c r="K3843" s="61"/>
      <c r="L3843" s="44"/>
      <c r="M3843" s="44"/>
      <c r="N3843" s="59"/>
      <c r="O3843" s="9"/>
      <c r="P3843" s="9"/>
      <c r="Q3843" s="9"/>
    </row>
    <row r="3844" spans="1:17" ht="15.75" customHeight="1">
      <c r="A3844" s="52"/>
      <c r="B3844" s="52"/>
      <c r="C3844" s="52"/>
      <c r="D3844" s="52"/>
      <c r="E3844" s="58"/>
      <c r="F3844" s="58"/>
      <c r="G3844" s="60"/>
      <c r="H3844" s="58"/>
      <c r="I3844" s="58"/>
      <c r="J3844" s="58"/>
      <c r="K3844" s="61"/>
      <c r="L3844" s="44"/>
      <c r="M3844" s="44"/>
      <c r="N3844" s="59"/>
      <c r="O3844" s="9"/>
      <c r="P3844" s="9"/>
      <c r="Q3844" s="9"/>
    </row>
    <row r="3845" spans="1:17" ht="15.75" customHeight="1">
      <c r="A3845" s="52"/>
      <c r="B3845" s="52"/>
      <c r="C3845" s="52"/>
      <c r="D3845" s="52"/>
      <c r="E3845" s="58"/>
      <c r="F3845" s="58"/>
      <c r="G3845" s="60"/>
      <c r="H3845" s="58"/>
      <c r="I3845" s="58"/>
      <c r="J3845" s="58"/>
      <c r="K3845" s="61"/>
      <c r="L3845" s="44"/>
      <c r="M3845" s="44"/>
      <c r="N3845" s="59"/>
      <c r="O3845" s="9"/>
      <c r="P3845" s="9"/>
      <c r="Q3845" s="9"/>
    </row>
    <row r="3846" spans="1:17" ht="15.75" customHeight="1">
      <c r="A3846" s="52"/>
      <c r="B3846" s="52"/>
      <c r="C3846" s="52"/>
      <c r="D3846" s="52"/>
      <c r="E3846" s="58"/>
      <c r="F3846" s="58"/>
      <c r="G3846" s="60"/>
      <c r="H3846" s="58"/>
      <c r="I3846" s="58"/>
      <c r="J3846" s="58"/>
      <c r="K3846" s="61"/>
      <c r="L3846" s="44"/>
      <c r="M3846" s="44"/>
      <c r="N3846" s="59"/>
      <c r="O3846" s="9"/>
      <c r="P3846" s="9"/>
      <c r="Q3846" s="9"/>
    </row>
    <row r="3847" spans="1:17" ht="15.75" customHeight="1">
      <c r="A3847" s="52"/>
      <c r="B3847" s="52"/>
      <c r="C3847" s="52"/>
      <c r="D3847" s="52"/>
      <c r="E3847" s="58"/>
      <c r="F3847" s="58"/>
      <c r="G3847" s="60"/>
      <c r="H3847" s="58"/>
      <c r="I3847" s="58"/>
      <c r="J3847" s="58"/>
      <c r="K3847" s="61"/>
      <c r="L3847" s="44"/>
      <c r="M3847" s="44"/>
      <c r="N3847" s="59"/>
      <c r="O3847" s="9"/>
      <c r="P3847" s="9"/>
      <c r="Q3847" s="9"/>
    </row>
    <row r="3848" spans="1:17" ht="15.75" customHeight="1">
      <c r="A3848" s="52"/>
      <c r="B3848" s="52"/>
      <c r="C3848" s="52"/>
      <c r="D3848" s="52"/>
      <c r="E3848" s="58"/>
      <c r="F3848" s="58"/>
      <c r="G3848" s="60"/>
      <c r="H3848" s="58"/>
      <c r="I3848" s="58"/>
      <c r="J3848" s="58"/>
      <c r="K3848" s="61"/>
      <c r="L3848" s="44"/>
      <c r="M3848" s="44"/>
      <c r="N3848" s="59"/>
      <c r="O3848" s="9"/>
      <c r="P3848" s="9"/>
      <c r="Q3848" s="9"/>
    </row>
    <row r="3849" spans="1:17" ht="15.75" customHeight="1">
      <c r="A3849" s="52"/>
      <c r="B3849" s="52"/>
      <c r="C3849" s="52"/>
      <c r="D3849" s="52"/>
      <c r="E3849" s="58"/>
      <c r="F3849" s="58"/>
      <c r="G3849" s="60"/>
      <c r="H3849" s="58"/>
      <c r="I3849" s="58"/>
      <c r="J3849" s="58"/>
      <c r="K3849" s="61"/>
      <c r="L3849" s="44"/>
      <c r="M3849" s="44"/>
      <c r="N3849" s="59"/>
      <c r="O3849" s="9"/>
      <c r="P3849" s="9"/>
      <c r="Q3849" s="9"/>
    </row>
    <row r="3850" spans="1:17" ht="15.75" customHeight="1">
      <c r="A3850" s="52"/>
      <c r="B3850" s="52"/>
      <c r="C3850" s="52"/>
      <c r="D3850" s="52"/>
      <c r="E3850" s="58"/>
      <c r="F3850" s="58"/>
      <c r="G3850" s="60"/>
      <c r="H3850" s="58"/>
      <c r="I3850" s="58"/>
      <c r="J3850" s="58"/>
      <c r="K3850" s="61"/>
      <c r="L3850" s="44"/>
      <c r="M3850" s="44"/>
      <c r="N3850" s="59"/>
      <c r="O3850" s="9"/>
      <c r="P3850" s="9"/>
      <c r="Q3850" s="9"/>
    </row>
    <row r="3851" spans="1:17" ht="15.75" customHeight="1">
      <c r="A3851" s="52"/>
      <c r="B3851" s="52"/>
      <c r="C3851" s="52"/>
      <c r="D3851" s="52"/>
      <c r="E3851" s="58"/>
      <c r="F3851" s="58"/>
      <c r="G3851" s="60"/>
      <c r="H3851" s="58"/>
      <c r="I3851" s="58"/>
      <c r="J3851" s="58"/>
      <c r="K3851" s="61"/>
      <c r="L3851" s="44"/>
      <c r="M3851" s="44"/>
      <c r="N3851" s="59"/>
      <c r="O3851" s="9"/>
      <c r="P3851" s="9"/>
      <c r="Q3851" s="9"/>
    </row>
    <row r="3852" spans="1:17" ht="15.75" customHeight="1">
      <c r="A3852" s="52"/>
      <c r="B3852" s="52"/>
      <c r="C3852" s="52"/>
      <c r="D3852" s="52"/>
      <c r="E3852" s="58"/>
      <c r="F3852" s="58"/>
      <c r="G3852" s="60"/>
      <c r="H3852" s="58"/>
      <c r="I3852" s="58"/>
      <c r="J3852" s="58"/>
      <c r="K3852" s="61"/>
      <c r="L3852" s="44"/>
      <c r="M3852" s="44"/>
      <c r="N3852" s="59"/>
      <c r="O3852" s="9"/>
      <c r="P3852" s="9"/>
      <c r="Q3852" s="9"/>
    </row>
    <row r="3853" spans="1:17" ht="15.75" customHeight="1">
      <c r="A3853" s="52"/>
      <c r="B3853" s="52"/>
      <c r="C3853" s="52"/>
      <c r="D3853" s="52"/>
      <c r="E3853" s="58"/>
      <c r="F3853" s="58"/>
      <c r="G3853" s="60"/>
      <c r="H3853" s="58"/>
      <c r="I3853" s="58"/>
      <c r="J3853" s="58"/>
      <c r="K3853" s="61"/>
      <c r="L3853" s="44"/>
      <c r="M3853" s="44"/>
      <c r="N3853" s="59"/>
      <c r="O3853" s="9"/>
      <c r="P3853" s="9"/>
      <c r="Q3853" s="9"/>
    </row>
    <row r="3854" spans="1:17" ht="15.75" customHeight="1">
      <c r="A3854" s="52"/>
      <c r="B3854" s="52"/>
      <c r="C3854" s="52"/>
      <c r="D3854" s="52"/>
      <c r="E3854" s="58"/>
      <c r="F3854" s="58"/>
      <c r="G3854" s="60"/>
      <c r="H3854" s="58"/>
      <c r="I3854" s="58"/>
      <c r="J3854" s="58"/>
      <c r="K3854" s="61"/>
      <c r="L3854" s="44"/>
      <c r="M3854" s="44"/>
      <c r="N3854" s="59"/>
      <c r="O3854" s="9"/>
      <c r="P3854" s="9"/>
      <c r="Q3854" s="9"/>
    </row>
    <row r="3855" spans="1:17" ht="15.75" customHeight="1">
      <c r="A3855" s="52"/>
      <c r="B3855" s="52"/>
      <c r="C3855" s="52"/>
      <c r="D3855" s="52"/>
      <c r="E3855" s="58"/>
      <c r="F3855" s="58"/>
      <c r="G3855" s="60"/>
      <c r="H3855" s="58"/>
      <c r="I3855" s="58"/>
      <c r="J3855" s="58"/>
      <c r="K3855" s="61"/>
      <c r="L3855" s="44"/>
      <c r="M3855" s="44"/>
      <c r="N3855" s="59"/>
      <c r="O3855" s="9"/>
      <c r="P3855" s="9"/>
      <c r="Q3855" s="9"/>
    </row>
    <row r="3856" spans="1:17" ht="15.75" customHeight="1">
      <c r="A3856" s="52"/>
      <c r="B3856" s="52"/>
      <c r="C3856" s="52"/>
      <c r="D3856" s="52"/>
      <c r="E3856" s="58"/>
      <c r="F3856" s="58"/>
      <c r="G3856" s="60"/>
      <c r="H3856" s="58"/>
      <c r="I3856" s="58"/>
      <c r="J3856" s="58"/>
      <c r="K3856" s="61"/>
      <c r="L3856" s="44"/>
      <c r="M3856" s="44"/>
      <c r="N3856" s="59"/>
      <c r="O3856" s="9"/>
      <c r="P3856" s="9"/>
      <c r="Q3856" s="9"/>
    </row>
    <row r="3857" spans="1:17" ht="15.75" customHeight="1">
      <c r="A3857" s="52"/>
      <c r="B3857" s="53"/>
      <c r="C3857" s="52"/>
      <c r="D3857" s="52"/>
      <c r="E3857" s="58"/>
      <c r="F3857" s="58"/>
      <c r="G3857" s="60"/>
      <c r="H3857" s="58"/>
      <c r="I3857" s="58"/>
      <c r="J3857" s="58"/>
      <c r="K3857" s="61"/>
      <c r="L3857" s="44"/>
      <c r="M3857" s="44"/>
      <c r="N3857" s="59"/>
      <c r="O3857" s="9"/>
      <c r="P3857" s="9"/>
      <c r="Q3857" s="9"/>
    </row>
    <row r="3858" spans="1:17" ht="15.75" customHeight="1">
      <c r="A3858" s="52"/>
      <c r="B3858" s="53"/>
      <c r="C3858" s="52"/>
      <c r="D3858" s="52"/>
      <c r="E3858" s="58"/>
      <c r="F3858" s="58"/>
      <c r="G3858" s="60"/>
      <c r="H3858" s="58"/>
      <c r="I3858" s="58"/>
      <c r="J3858" s="58"/>
      <c r="K3858" s="61"/>
      <c r="L3858" s="44"/>
      <c r="M3858" s="44"/>
      <c r="N3858" s="59"/>
      <c r="O3858" s="9"/>
      <c r="P3858" s="9"/>
      <c r="Q3858" s="9"/>
    </row>
    <row r="3859" spans="1:17" ht="15.75" customHeight="1">
      <c r="B3859" s="53"/>
      <c r="F3859" s="44"/>
      <c r="H3859" s="44"/>
      <c r="I3859" s="44"/>
      <c r="L3859" s="44"/>
      <c r="M3859" s="44"/>
      <c r="N3859" s="59"/>
      <c r="O3859" s="9"/>
      <c r="P3859" s="9"/>
      <c r="Q3859" s="9"/>
    </row>
    <row r="3860" spans="1:17" ht="15.75" customHeight="1">
      <c r="B3860" s="53"/>
      <c r="F3860" s="44"/>
      <c r="H3860" s="44"/>
      <c r="I3860" s="44"/>
      <c r="L3860" s="44"/>
      <c r="M3860" s="44"/>
      <c r="N3860" s="59"/>
      <c r="O3860" s="9"/>
      <c r="P3860" s="9"/>
      <c r="Q3860" s="9"/>
    </row>
    <row r="3861" spans="1:17" ht="15.75" customHeight="1">
      <c r="B3861" s="53"/>
      <c r="F3861" s="44"/>
      <c r="H3861" s="44"/>
      <c r="I3861" s="44"/>
      <c r="L3861" s="44"/>
      <c r="M3861" s="44"/>
      <c r="N3861" s="59"/>
      <c r="O3861" s="9"/>
      <c r="P3861" s="9"/>
      <c r="Q3861" s="9"/>
    </row>
    <row r="3862" spans="1:17" ht="15.75" customHeight="1">
      <c r="B3862" s="53"/>
      <c r="F3862" s="44"/>
      <c r="H3862" s="44"/>
      <c r="I3862" s="44"/>
      <c r="L3862" s="44"/>
      <c r="M3862" s="44"/>
      <c r="N3862" s="59"/>
      <c r="O3862" s="9"/>
      <c r="P3862" s="9"/>
      <c r="Q3862" s="9"/>
    </row>
    <row r="3863" spans="1:17" ht="15.75" customHeight="1">
      <c r="B3863" s="53"/>
      <c r="F3863" s="44"/>
      <c r="H3863" s="44"/>
      <c r="I3863" s="44"/>
      <c r="L3863" s="44"/>
      <c r="M3863" s="44"/>
      <c r="N3863" s="59"/>
      <c r="O3863" s="9"/>
      <c r="P3863" s="9"/>
      <c r="Q3863" s="9"/>
    </row>
    <row r="3864" spans="1:17" ht="15.75" customHeight="1">
      <c r="B3864" s="53"/>
      <c r="F3864" s="44"/>
      <c r="H3864" s="44"/>
      <c r="I3864" s="44"/>
      <c r="L3864" s="44"/>
      <c r="M3864" s="44"/>
      <c r="N3864" s="59"/>
      <c r="O3864" s="9"/>
      <c r="P3864" s="9"/>
      <c r="Q3864" s="9"/>
    </row>
    <row r="3865" spans="1:17" ht="15.75" customHeight="1">
      <c r="B3865" s="53"/>
      <c r="F3865" s="44"/>
      <c r="H3865" s="44"/>
      <c r="I3865" s="44"/>
      <c r="L3865" s="44"/>
      <c r="M3865" s="44"/>
      <c r="N3865" s="59"/>
      <c r="O3865" s="9"/>
      <c r="P3865" s="9"/>
      <c r="Q3865" s="9"/>
    </row>
    <row r="3866" spans="1:17" ht="15.75" customHeight="1">
      <c r="B3866" s="53"/>
      <c r="F3866" s="44"/>
      <c r="H3866" s="44"/>
      <c r="I3866" s="44"/>
      <c r="L3866" s="44"/>
      <c r="M3866" s="44"/>
      <c r="N3866" s="59"/>
      <c r="O3866" s="9"/>
      <c r="P3866" s="9"/>
      <c r="Q3866" s="9"/>
    </row>
    <row r="3867" spans="1:17" ht="15.75" customHeight="1">
      <c r="B3867" s="53"/>
      <c r="F3867" s="44"/>
      <c r="H3867" s="44"/>
      <c r="I3867" s="44"/>
      <c r="L3867" s="44"/>
      <c r="M3867" s="44"/>
      <c r="N3867" s="59"/>
      <c r="O3867" s="9"/>
      <c r="P3867" s="9"/>
      <c r="Q3867" s="9"/>
    </row>
    <row r="3868" spans="1:17" ht="15.75" customHeight="1">
      <c r="B3868" s="53"/>
      <c r="F3868" s="44"/>
      <c r="H3868" s="44"/>
      <c r="I3868" s="44"/>
      <c r="L3868" s="44"/>
      <c r="M3868" s="44"/>
      <c r="N3868" s="59"/>
      <c r="O3868" s="9"/>
      <c r="P3868" s="9"/>
      <c r="Q3868" s="9"/>
    </row>
    <row r="3869" spans="1:17" ht="15.75" customHeight="1">
      <c r="B3869" s="53"/>
      <c r="F3869" s="44"/>
      <c r="H3869" s="44"/>
      <c r="I3869" s="44"/>
      <c r="L3869" s="44"/>
      <c r="M3869" s="44"/>
      <c r="N3869" s="59"/>
      <c r="O3869" s="9"/>
      <c r="P3869" s="9"/>
      <c r="Q3869" s="9"/>
    </row>
    <row r="3870" spans="1:17" ht="15.75" customHeight="1">
      <c r="B3870" s="53"/>
      <c r="F3870" s="44"/>
      <c r="H3870" s="44"/>
      <c r="I3870" s="44"/>
      <c r="L3870" s="44"/>
      <c r="M3870" s="44"/>
      <c r="N3870" s="59"/>
      <c r="O3870" s="9"/>
      <c r="P3870" s="9"/>
      <c r="Q3870" s="9"/>
    </row>
    <row r="3871" spans="1:17" ht="15.75" customHeight="1">
      <c r="B3871" s="53"/>
      <c r="F3871" s="44"/>
      <c r="H3871" s="44"/>
      <c r="I3871" s="44"/>
      <c r="L3871" s="44"/>
      <c r="M3871" s="44"/>
      <c r="N3871" s="59"/>
      <c r="O3871" s="9"/>
      <c r="P3871" s="9"/>
      <c r="Q3871" s="9"/>
    </row>
    <row r="3872" spans="1:17" ht="15.75" customHeight="1">
      <c r="B3872" s="53"/>
      <c r="F3872" s="44"/>
      <c r="H3872" s="44"/>
      <c r="I3872" s="44"/>
      <c r="L3872" s="44"/>
      <c r="M3872" s="44"/>
      <c r="N3872" s="59"/>
      <c r="O3872" s="9"/>
      <c r="P3872" s="9"/>
      <c r="Q3872" s="9"/>
    </row>
    <row r="3873" spans="2:17" ht="15.75" customHeight="1">
      <c r="B3873" s="53"/>
      <c r="F3873" s="44"/>
      <c r="H3873" s="44"/>
      <c r="I3873" s="44"/>
      <c r="L3873" s="44"/>
      <c r="M3873" s="44"/>
      <c r="N3873" s="59"/>
      <c r="O3873" s="9"/>
      <c r="P3873" s="9"/>
      <c r="Q3873" s="9"/>
    </row>
    <row r="3874" spans="2:17" ht="15.75" customHeight="1">
      <c r="B3874" s="53"/>
      <c r="F3874" s="44"/>
      <c r="H3874" s="44"/>
      <c r="I3874" s="44"/>
      <c r="L3874" s="44"/>
      <c r="M3874" s="44"/>
      <c r="N3874" s="59"/>
      <c r="O3874" s="9"/>
      <c r="P3874" s="9"/>
      <c r="Q3874" s="9"/>
    </row>
    <row r="3875" spans="2:17" ht="15.75" customHeight="1">
      <c r="B3875" s="53"/>
      <c r="F3875" s="44"/>
      <c r="H3875" s="44"/>
      <c r="I3875" s="44"/>
      <c r="L3875" s="44"/>
      <c r="M3875" s="44"/>
      <c r="N3875" s="59"/>
      <c r="O3875" s="9"/>
      <c r="P3875" s="9"/>
      <c r="Q3875" s="9"/>
    </row>
    <row r="3876" spans="2:17" ht="15.75" customHeight="1">
      <c r="B3876" s="53"/>
      <c r="F3876" s="44"/>
      <c r="H3876" s="44"/>
      <c r="I3876" s="44"/>
      <c r="L3876" s="44"/>
      <c r="M3876" s="44"/>
      <c r="N3876" s="59"/>
      <c r="O3876" s="9"/>
      <c r="P3876" s="9"/>
      <c r="Q3876" s="9"/>
    </row>
    <row r="3877" spans="2:17" ht="15.75" customHeight="1">
      <c r="B3877" s="53"/>
      <c r="F3877" s="44"/>
      <c r="H3877" s="44"/>
      <c r="I3877" s="44"/>
      <c r="L3877" s="44"/>
      <c r="M3877" s="44"/>
      <c r="N3877" s="59"/>
      <c r="O3877" s="9"/>
      <c r="P3877" s="9"/>
      <c r="Q3877" s="9"/>
    </row>
    <row r="3878" spans="2:17" ht="15.75" customHeight="1">
      <c r="B3878" s="53"/>
      <c r="F3878" s="44"/>
      <c r="H3878" s="44"/>
      <c r="I3878" s="44"/>
      <c r="L3878" s="44"/>
      <c r="M3878" s="44"/>
      <c r="N3878" s="59"/>
      <c r="O3878" s="9"/>
      <c r="P3878" s="9"/>
      <c r="Q3878" s="9"/>
    </row>
    <row r="3879" spans="2:17" ht="15.75" customHeight="1">
      <c r="B3879" s="53"/>
      <c r="F3879" s="44"/>
      <c r="H3879" s="44"/>
      <c r="I3879" s="44"/>
      <c r="L3879" s="44"/>
      <c r="M3879" s="44"/>
      <c r="N3879" s="59"/>
      <c r="O3879" s="9"/>
      <c r="P3879" s="9"/>
      <c r="Q3879" s="9"/>
    </row>
    <row r="3880" spans="2:17" ht="15.75" customHeight="1">
      <c r="B3880" s="53"/>
      <c r="F3880" s="44"/>
      <c r="H3880" s="44"/>
      <c r="I3880" s="44"/>
      <c r="L3880" s="44"/>
      <c r="M3880" s="44"/>
      <c r="N3880" s="59"/>
      <c r="O3880" s="9"/>
      <c r="P3880" s="9"/>
      <c r="Q3880" s="9"/>
    </row>
    <row r="3881" spans="2:17" ht="15.75" customHeight="1">
      <c r="B3881" s="53"/>
      <c r="F3881" s="44"/>
      <c r="H3881" s="44"/>
      <c r="I3881" s="44"/>
      <c r="L3881" s="44"/>
      <c r="M3881" s="44"/>
      <c r="N3881" s="59"/>
      <c r="O3881" s="9"/>
      <c r="P3881" s="9"/>
      <c r="Q3881" s="9"/>
    </row>
    <row r="3882" spans="2:17" ht="15.75" customHeight="1">
      <c r="B3882" s="53"/>
      <c r="F3882" s="44"/>
      <c r="H3882" s="44"/>
      <c r="I3882" s="44"/>
      <c r="L3882" s="44"/>
      <c r="M3882" s="44"/>
      <c r="N3882" s="59"/>
      <c r="O3882" s="9"/>
      <c r="P3882" s="9"/>
      <c r="Q3882" s="9"/>
    </row>
    <row r="3883" spans="2:17" ht="15.75" customHeight="1">
      <c r="B3883" s="53"/>
      <c r="F3883" s="44"/>
      <c r="H3883" s="44"/>
      <c r="I3883" s="44"/>
      <c r="L3883" s="44"/>
      <c r="M3883" s="44"/>
      <c r="N3883" s="59"/>
      <c r="O3883" s="9"/>
      <c r="P3883" s="9"/>
      <c r="Q3883" s="9"/>
    </row>
    <row r="3884" spans="2:17" ht="15.75" customHeight="1">
      <c r="B3884" s="53"/>
      <c r="F3884" s="44"/>
      <c r="H3884" s="44"/>
      <c r="I3884" s="44"/>
      <c r="L3884" s="44"/>
      <c r="M3884" s="44"/>
      <c r="N3884" s="59"/>
      <c r="O3884" s="9"/>
      <c r="P3884" s="9"/>
      <c r="Q3884" s="9"/>
    </row>
    <row r="3885" spans="2:17" ht="15.75" customHeight="1">
      <c r="B3885" s="53"/>
      <c r="F3885" s="44"/>
      <c r="H3885" s="44"/>
      <c r="I3885" s="44"/>
      <c r="L3885" s="44"/>
      <c r="M3885" s="44"/>
      <c r="N3885" s="59"/>
      <c r="O3885" s="9"/>
      <c r="P3885" s="9"/>
      <c r="Q3885" s="9"/>
    </row>
    <row r="3886" spans="2:17" ht="15.75" customHeight="1">
      <c r="B3886" s="53"/>
      <c r="F3886" s="44"/>
      <c r="H3886" s="44"/>
      <c r="I3886" s="44"/>
      <c r="L3886" s="44"/>
      <c r="M3886" s="44"/>
      <c r="N3886" s="59"/>
      <c r="O3886" s="9"/>
      <c r="P3886" s="9"/>
      <c r="Q3886" s="9"/>
    </row>
    <row r="3887" spans="2:17" ht="15.75" customHeight="1">
      <c r="B3887" s="53"/>
      <c r="F3887" s="44"/>
      <c r="H3887" s="44"/>
      <c r="I3887" s="44"/>
      <c r="L3887" s="44"/>
      <c r="M3887" s="44"/>
      <c r="N3887" s="59"/>
      <c r="O3887" s="9"/>
      <c r="P3887" s="9"/>
      <c r="Q3887" s="9"/>
    </row>
    <row r="3888" spans="2:17" ht="15.75" customHeight="1">
      <c r="B3888" s="53"/>
      <c r="F3888" s="44"/>
      <c r="H3888" s="44"/>
      <c r="I3888" s="44"/>
      <c r="L3888" s="44"/>
      <c r="M3888" s="44"/>
      <c r="N3888" s="59"/>
      <c r="O3888" s="9"/>
      <c r="P3888" s="9"/>
      <c r="Q3888" s="9"/>
    </row>
    <row r="3889" spans="2:17" ht="15.75" customHeight="1">
      <c r="B3889" s="53"/>
      <c r="F3889" s="44"/>
      <c r="H3889" s="44"/>
      <c r="I3889" s="44"/>
      <c r="L3889" s="44"/>
      <c r="M3889" s="44"/>
      <c r="N3889" s="59"/>
      <c r="O3889" s="9"/>
      <c r="P3889" s="9"/>
      <c r="Q3889" s="9"/>
    </row>
    <row r="3890" spans="2:17" ht="15.75" customHeight="1">
      <c r="B3890" s="53"/>
      <c r="F3890" s="44"/>
      <c r="H3890" s="44"/>
      <c r="I3890" s="44"/>
      <c r="L3890" s="44"/>
      <c r="M3890" s="44"/>
      <c r="N3890" s="59"/>
      <c r="O3890" s="9"/>
      <c r="P3890" s="9"/>
      <c r="Q3890" s="9"/>
    </row>
    <row r="3891" spans="2:17" ht="15.75" customHeight="1">
      <c r="B3891" s="53"/>
      <c r="F3891" s="44"/>
      <c r="H3891" s="44"/>
      <c r="I3891" s="44"/>
      <c r="L3891" s="44"/>
      <c r="M3891" s="44"/>
      <c r="N3891" s="59"/>
      <c r="O3891" s="9"/>
      <c r="P3891" s="9"/>
      <c r="Q3891" s="9"/>
    </row>
    <row r="3892" spans="2:17" ht="15.75" customHeight="1">
      <c r="B3892" s="53"/>
      <c r="F3892" s="44"/>
      <c r="H3892" s="44"/>
      <c r="I3892" s="44"/>
      <c r="L3892" s="44"/>
      <c r="M3892" s="44"/>
      <c r="N3892" s="59"/>
      <c r="O3892" s="9"/>
      <c r="P3892" s="9"/>
      <c r="Q3892" s="9"/>
    </row>
    <row r="3893" spans="2:17" ht="15.75" customHeight="1">
      <c r="B3893" s="53"/>
      <c r="F3893" s="44"/>
      <c r="H3893" s="44"/>
      <c r="I3893" s="44"/>
      <c r="L3893" s="44"/>
      <c r="M3893" s="44"/>
      <c r="N3893" s="59"/>
      <c r="O3893" s="9"/>
      <c r="P3893" s="9"/>
      <c r="Q3893" s="9"/>
    </row>
    <row r="3894" spans="2:17" ht="15.75" customHeight="1">
      <c r="B3894" s="53"/>
      <c r="F3894" s="44"/>
      <c r="H3894" s="44"/>
      <c r="I3894" s="44"/>
      <c r="L3894" s="44"/>
      <c r="M3894" s="44"/>
      <c r="N3894" s="59"/>
      <c r="O3894" s="9"/>
      <c r="P3894" s="9"/>
      <c r="Q3894" s="9"/>
    </row>
    <row r="3895" spans="2:17" ht="15.75" customHeight="1">
      <c r="B3895" s="53"/>
      <c r="F3895" s="44"/>
      <c r="H3895" s="44"/>
      <c r="I3895" s="44"/>
      <c r="L3895" s="44"/>
      <c r="M3895" s="44"/>
      <c r="N3895" s="59"/>
      <c r="O3895" s="9"/>
      <c r="P3895" s="9"/>
      <c r="Q3895" s="9"/>
    </row>
    <row r="3896" spans="2:17" ht="15.75" customHeight="1">
      <c r="B3896" s="53"/>
      <c r="C3896" s="53"/>
      <c r="F3896" s="44"/>
      <c r="H3896" s="44"/>
      <c r="I3896" s="44"/>
      <c r="L3896" s="44"/>
      <c r="M3896" s="44"/>
      <c r="N3896" s="59"/>
      <c r="O3896" s="9"/>
      <c r="P3896" s="9"/>
      <c r="Q3896" s="9"/>
    </row>
    <row r="3897" spans="2:17" ht="15.75" customHeight="1">
      <c r="B3897" s="53"/>
      <c r="F3897" s="44"/>
      <c r="H3897" s="44"/>
      <c r="I3897" s="44"/>
      <c r="L3897" s="44"/>
      <c r="M3897" s="44"/>
      <c r="N3897" s="59"/>
      <c r="O3897" s="9"/>
      <c r="P3897" s="9"/>
      <c r="Q3897" s="9"/>
    </row>
    <row r="3898" spans="2:17" ht="15.75" customHeight="1">
      <c r="B3898" s="53"/>
      <c r="F3898" s="44"/>
      <c r="H3898" s="44"/>
      <c r="I3898" s="44"/>
      <c r="L3898" s="44"/>
      <c r="M3898" s="44"/>
      <c r="N3898" s="59"/>
      <c r="O3898" s="9"/>
      <c r="P3898" s="9"/>
      <c r="Q3898" s="9"/>
    </row>
    <row r="3899" spans="2:17" ht="15.75" customHeight="1">
      <c r="B3899" s="53"/>
      <c r="F3899" s="44"/>
      <c r="H3899" s="44"/>
      <c r="I3899" s="44"/>
      <c r="L3899" s="44"/>
      <c r="M3899" s="44"/>
      <c r="N3899" s="59"/>
      <c r="O3899" s="9"/>
      <c r="P3899" s="9"/>
      <c r="Q3899" s="9"/>
    </row>
    <row r="3900" spans="2:17" ht="15.75" customHeight="1">
      <c r="B3900" s="53"/>
      <c r="F3900" s="44"/>
      <c r="H3900" s="44"/>
      <c r="I3900" s="44"/>
      <c r="L3900" s="44"/>
      <c r="M3900" s="44"/>
      <c r="N3900" s="59"/>
      <c r="O3900" s="9"/>
      <c r="P3900" s="9"/>
      <c r="Q3900" s="9"/>
    </row>
    <row r="3901" spans="2:17" ht="15.75" customHeight="1">
      <c r="B3901" s="53"/>
      <c r="F3901" s="44"/>
      <c r="H3901" s="44"/>
      <c r="I3901" s="44"/>
      <c r="L3901" s="44"/>
      <c r="M3901" s="44"/>
      <c r="N3901" s="59"/>
      <c r="O3901" s="9"/>
      <c r="P3901" s="9"/>
      <c r="Q3901" s="9"/>
    </row>
    <row r="3902" spans="2:17" ht="15.75" customHeight="1">
      <c r="B3902" s="53"/>
      <c r="F3902" s="44"/>
      <c r="H3902" s="44"/>
      <c r="I3902" s="44"/>
      <c r="L3902" s="44"/>
      <c r="M3902" s="44"/>
      <c r="N3902" s="59"/>
      <c r="O3902" s="9"/>
      <c r="P3902" s="9"/>
      <c r="Q3902" s="9"/>
    </row>
    <row r="3903" spans="2:17" ht="15.75" customHeight="1">
      <c r="B3903" s="53"/>
      <c r="C3903" s="53"/>
      <c r="F3903" s="44"/>
      <c r="H3903" s="44"/>
      <c r="I3903" s="44"/>
      <c r="L3903" s="44"/>
      <c r="M3903" s="44"/>
      <c r="N3903" s="59"/>
      <c r="O3903" s="9"/>
      <c r="P3903" s="9"/>
      <c r="Q3903" s="9"/>
    </row>
    <row r="3904" spans="2:17" ht="15.75" customHeight="1">
      <c r="B3904" s="53"/>
      <c r="F3904" s="44"/>
      <c r="H3904" s="44"/>
      <c r="I3904" s="44"/>
      <c r="L3904" s="44"/>
      <c r="M3904" s="44"/>
      <c r="N3904" s="59"/>
      <c r="O3904" s="9"/>
      <c r="P3904" s="9"/>
      <c r="Q3904" s="9"/>
    </row>
    <row r="3905" spans="2:17" ht="15.75" customHeight="1">
      <c r="B3905" s="53"/>
      <c r="F3905" s="44"/>
      <c r="H3905" s="44"/>
      <c r="I3905" s="44"/>
      <c r="L3905" s="44"/>
      <c r="M3905" s="44"/>
      <c r="N3905" s="59"/>
      <c r="O3905" s="9"/>
      <c r="P3905" s="9"/>
      <c r="Q3905" s="9"/>
    </row>
    <row r="3906" spans="2:17" ht="15.75" customHeight="1">
      <c r="B3906" s="53"/>
      <c r="F3906" s="44"/>
      <c r="H3906" s="44"/>
      <c r="I3906" s="44"/>
      <c r="L3906" s="44"/>
      <c r="M3906" s="44"/>
      <c r="N3906" s="59"/>
      <c r="O3906" s="9"/>
      <c r="P3906" s="9"/>
      <c r="Q3906" s="9"/>
    </row>
    <row r="3907" spans="2:17" ht="15.75" customHeight="1">
      <c r="B3907" s="53"/>
      <c r="F3907" s="44"/>
      <c r="H3907" s="44"/>
      <c r="I3907" s="44"/>
      <c r="L3907" s="44"/>
      <c r="M3907" s="44"/>
      <c r="N3907" s="59"/>
      <c r="O3907" s="9"/>
      <c r="P3907" s="9"/>
      <c r="Q3907" s="9"/>
    </row>
    <row r="3908" spans="2:17" ht="15.75" customHeight="1">
      <c r="B3908" s="53"/>
      <c r="F3908" s="44"/>
      <c r="H3908" s="44"/>
      <c r="I3908" s="44"/>
      <c r="L3908" s="44"/>
      <c r="M3908" s="44"/>
      <c r="N3908" s="59"/>
      <c r="O3908" s="9"/>
      <c r="P3908" s="9"/>
      <c r="Q3908" s="9"/>
    </row>
    <row r="3909" spans="2:17" ht="15.75" customHeight="1">
      <c r="B3909" s="53"/>
      <c r="F3909" s="44"/>
      <c r="H3909" s="44"/>
      <c r="I3909" s="44"/>
      <c r="L3909" s="44"/>
      <c r="M3909" s="44"/>
      <c r="N3909" s="59"/>
      <c r="O3909" s="9"/>
      <c r="P3909" s="9"/>
      <c r="Q3909" s="9"/>
    </row>
    <row r="3910" spans="2:17" ht="15.75" customHeight="1">
      <c r="B3910" s="53"/>
      <c r="F3910" s="44"/>
      <c r="H3910" s="44"/>
      <c r="I3910" s="44"/>
      <c r="L3910" s="44"/>
      <c r="M3910" s="44"/>
      <c r="N3910" s="59"/>
      <c r="O3910" s="9"/>
      <c r="P3910" s="9"/>
      <c r="Q3910" s="9"/>
    </row>
    <row r="3911" spans="2:17" ht="15.75" customHeight="1">
      <c r="B3911" s="53"/>
      <c r="C3911" s="53"/>
      <c r="F3911" s="44"/>
      <c r="H3911" s="44"/>
      <c r="I3911" s="44"/>
      <c r="L3911" s="44"/>
      <c r="M3911" s="44"/>
      <c r="N3911" s="59"/>
      <c r="O3911" s="9"/>
      <c r="P3911" s="9"/>
      <c r="Q3911" s="9"/>
    </row>
    <row r="3912" spans="2:17" ht="15.75" customHeight="1">
      <c r="B3912" s="53"/>
      <c r="F3912" s="44"/>
      <c r="H3912" s="44"/>
      <c r="I3912" s="44"/>
      <c r="L3912" s="44"/>
      <c r="M3912" s="44"/>
      <c r="N3912" s="59"/>
      <c r="O3912" s="9"/>
      <c r="P3912" s="9"/>
      <c r="Q3912" s="9"/>
    </row>
    <row r="3913" spans="2:17" ht="15.75" customHeight="1">
      <c r="B3913" s="53"/>
      <c r="F3913" s="44"/>
      <c r="H3913" s="44"/>
      <c r="I3913" s="44"/>
      <c r="L3913" s="44"/>
      <c r="M3913" s="44"/>
      <c r="N3913" s="59"/>
      <c r="O3913" s="9"/>
      <c r="P3913" s="9"/>
      <c r="Q3913" s="9"/>
    </row>
    <row r="3914" spans="2:17" ht="15.75" customHeight="1">
      <c r="B3914" s="53"/>
      <c r="F3914" s="44"/>
      <c r="H3914" s="44"/>
      <c r="I3914" s="44"/>
      <c r="L3914" s="44"/>
      <c r="M3914" s="44"/>
      <c r="N3914" s="59"/>
      <c r="O3914" s="9"/>
      <c r="P3914" s="9"/>
      <c r="Q3914" s="9"/>
    </row>
    <row r="3915" spans="2:17" ht="15.75" customHeight="1">
      <c r="B3915" s="53"/>
      <c r="F3915" s="44"/>
      <c r="H3915" s="44"/>
      <c r="I3915" s="44"/>
      <c r="L3915" s="44"/>
      <c r="M3915" s="44"/>
      <c r="N3915" s="59"/>
      <c r="O3915" s="9"/>
      <c r="P3915" s="9"/>
      <c r="Q3915" s="9"/>
    </row>
    <row r="3916" spans="2:17" ht="15.75" customHeight="1">
      <c r="B3916" s="53"/>
      <c r="F3916" s="44"/>
      <c r="H3916" s="44"/>
      <c r="I3916" s="44"/>
      <c r="L3916" s="44"/>
      <c r="M3916" s="44"/>
      <c r="N3916" s="59"/>
      <c r="O3916" s="9"/>
      <c r="P3916" s="9"/>
      <c r="Q3916" s="9"/>
    </row>
    <row r="3917" spans="2:17" ht="15.75" customHeight="1">
      <c r="B3917" s="53"/>
      <c r="F3917" s="44"/>
      <c r="H3917" s="44"/>
      <c r="I3917" s="44"/>
      <c r="L3917" s="44"/>
      <c r="M3917" s="44"/>
      <c r="N3917" s="59"/>
      <c r="O3917" s="9"/>
      <c r="P3917" s="9"/>
      <c r="Q3917" s="9"/>
    </row>
    <row r="3918" spans="2:17" ht="15.75" customHeight="1">
      <c r="B3918" s="53"/>
      <c r="F3918" s="44"/>
      <c r="H3918" s="44"/>
      <c r="I3918" s="44"/>
      <c r="L3918" s="44"/>
      <c r="M3918" s="44"/>
      <c r="N3918" s="59"/>
      <c r="O3918" s="9"/>
      <c r="P3918" s="9"/>
      <c r="Q3918" s="9"/>
    </row>
    <row r="3919" spans="2:17" ht="15.75" customHeight="1">
      <c r="B3919" s="53"/>
      <c r="F3919" s="44"/>
      <c r="H3919" s="44"/>
      <c r="I3919" s="44"/>
      <c r="L3919" s="44"/>
      <c r="M3919" s="44"/>
      <c r="N3919" s="59"/>
      <c r="O3919" s="9"/>
      <c r="P3919" s="9"/>
      <c r="Q3919" s="9"/>
    </row>
    <row r="3920" spans="2:17" ht="15.75" customHeight="1">
      <c r="B3920" s="53"/>
      <c r="F3920" s="44"/>
      <c r="H3920" s="44"/>
      <c r="I3920" s="44"/>
      <c r="L3920" s="44"/>
      <c r="M3920" s="44"/>
      <c r="N3920" s="59"/>
      <c r="O3920" s="9"/>
      <c r="P3920" s="9"/>
      <c r="Q3920" s="9"/>
    </row>
    <row r="3921" spans="2:17" ht="15.75" customHeight="1">
      <c r="B3921" s="53"/>
      <c r="F3921" s="44"/>
      <c r="H3921" s="44"/>
      <c r="I3921" s="44"/>
      <c r="L3921" s="44"/>
      <c r="M3921" s="44"/>
      <c r="N3921" s="59"/>
      <c r="O3921" s="9"/>
      <c r="P3921" s="9"/>
      <c r="Q3921" s="9"/>
    </row>
    <row r="3922" spans="2:17" ht="15.75" customHeight="1">
      <c r="B3922" s="53"/>
      <c r="F3922" s="44"/>
      <c r="H3922" s="44"/>
      <c r="I3922" s="44"/>
      <c r="L3922" s="44"/>
      <c r="M3922" s="44"/>
      <c r="N3922" s="59"/>
      <c r="O3922" s="9"/>
      <c r="P3922" s="9"/>
      <c r="Q3922" s="9"/>
    </row>
    <row r="3923" spans="2:17" ht="15.75" customHeight="1">
      <c r="B3923" s="53"/>
      <c r="F3923" s="44"/>
      <c r="H3923" s="44"/>
      <c r="I3923" s="44"/>
      <c r="L3923" s="44"/>
      <c r="M3923" s="44"/>
      <c r="N3923" s="59"/>
      <c r="O3923" s="9"/>
      <c r="P3923" s="9"/>
      <c r="Q3923" s="9"/>
    </row>
    <row r="3924" spans="2:17" ht="15.75" customHeight="1">
      <c r="B3924" s="53"/>
      <c r="F3924" s="44"/>
      <c r="H3924" s="44"/>
      <c r="I3924" s="44"/>
      <c r="L3924" s="44"/>
      <c r="M3924" s="44"/>
      <c r="N3924" s="59"/>
      <c r="O3924" s="9"/>
      <c r="P3924" s="9"/>
      <c r="Q3924" s="9"/>
    </row>
    <row r="3925" spans="2:17" ht="15.75" customHeight="1">
      <c r="B3925" s="53"/>
      <c r="F3925" s="44"/>
      <c r="H3925" s="44"/>
      <c r="I3925" s="44"/>
      <c r="L3925" s="44"/>
      <c r="M3925" s="44"/>
      <c r="N3925" s="59"/>
      <c r="O3925" s="9"/>
      <c r="P3925" s="9"/>
      <c r="Q3925" s="9"/>
    </row>
    <row r="3926" spans="2:17" ht="15.75" customHeight="1">
      <c r="B3926" s="53"/>
      <c r="F3926" s="44"/>
      <c r="H3926" s="44"/>
      <c r="I3926" s="44"/>
      <c r="L3926" s="44"/>
      <c r="M3926" s="44"/>
      <c r="N3926" s="59"/>
      <c r="O3926" s="9"/>
      <c r="P3926" s="9"/>
      <c r="Q3926" s="9"/>
    </row>
    <row r="3927" spans="2:17" ht="15.75" customHeight="1">
      <c r="B3927" s="53"/>
      <c r="F3927" s="44"/>
      <c r="H3927" s="44"/>
      <c r="I3927" s="44"/>
      <c r="L3927" s="44"/>
      <c r="M3927" s="44"/>
      <c r="N3927" s="59"/>
      <c r="O3927" s="9"/>
      <c r="P3927" s="9"/>
      <c r="Q3927" s="9"/>
    </row>
    <row r="3928" spans="2:17" ht="15.75" customHeight="1">
      <c r="B3928" s="53"/>
      <c r="F3928" s="44"/>
      <c r="H3928" s="44"/>
      <c r="I3928" s="44"/>
      <c r="L3928" s="44"/>
      <c r="M3928" s="44"/>
      <c r="N3928" s="59"/>
      <c r="O3928" s="9"/>
      <c r="P3928" s="9"/>
      <c r="Q3928" s="9"/>
    </row>
    <row r="3929" spans="2:17" ht="15.75" customHeight="1">
      <c r="B3929" s="53"/>
      <c r="F3929" s="44"/>
      <c r="H3929" s="44"/>
      <c r="I3929" s="44"/>
      <c r="L3929" s="44"/>
      <c r="M3929" s="44"/>
      <c r="N3929" s="59"/>
      <c r="O3929" s="9"/>
      <c r="P3929" s="9"/>
      <c r="Q3929" s="9"/>
    </row>
    <row r="3930" spans="2:17" ht="15.75" customHeight="1">
      <c r="B3930" s="53"/>
      <c r="E3930" s="15"/>
      <c r="F3930" s="44"/>
      <c r="G3930" s="15"/>
      <c r="H3930" s="44"/>
      <c r="I3930" s="44"/>
      <c r="L3930" s="44"/>
      <c r="M3930" s="44"/>
      <c r="N3930" s="59"/>
      <c r="O3930" s="9"/>
      <c r="P3930" s="9"/>
      <c r="Q3930" s="9"/>
    </row>
    <row r="3931" spans="2:17" ht="15.75" customHeight="1">
      <c r="B3931" s="53"/>
      <c r="F3931" s="44"/>
      <c r="H3931" s="44"/>
      <c r="I3931" s="44"/>
      <c r="L3931" s="44"/>
      <c r="M3931" s="44"/>
      <c r="N3931" s="59"/>
      <c r="O3931" s="9"/>
      <c r="P3931" s="9"/>
      <c r="Q3931" s="9"/>
    </row>
    <row r="3932" spans="2:17" ht="15.75" customHeight="1">
      <c r="B3932" s="53"/>
      <c r="F3932" s="44"/>
      <c r="H3932" s="44"/>
      <c r="I3932" s="44"/>
      <c r="L3932" s="44"/>
      <c r="M3932" s="44"/>
      <c r="N3932" s="59"/>
      <c r="O3932" s="9"/>
      <c r="P3932" s="9"/>
      <c r="Q3932" s="9"/>
    </row>
    <row r="3933" spans="2:17" ht="15.75" customHeight="1">
      <c r="B3933" s="53"/>
      <c r="F3933" s="44"/>
      <c r="H3933" s="44"/>
      <c r="I3933" s="44"/>
      <c r="L3933" s="44"/>
      <c r="M3933" s="44"/>
      <c r="N3933" s="59"/>
      <c r="O3933" s="9"/>
      <c r="P3933" s="9"/>
      <c r="Q3933" s="9"/>
    </row>
    <row r="3934" spans="2:17" ht="15.75" customHeight="1">
      <c r="B3934" s="53"/>
      <c r="F3934" s="44"/>
      <c r="H3934" s="44"/>
      <c r="I3934" s="44"/>
      <c r="L3934" s="44"/>
      <c r="M3934" s="44"/>
      <c r="N3934" s="59"/>
      <c r="O3934" s="9"/>
      <c r="P3934" s="9"/>
      <c r="Q3934" s="9"/>
    </row>
    <row r="3935" spans="2:17" ht="15.75" customHeight="1">
      <c r="B3935" s="53"/>
      <c r="F3935" s="44"/>
      <c r="H3935" s="44"/>
      <c r="I3935" s="44"/>
      <c r="L3935" s="44"/>
      <c r="M3935" s="44"/>
      <c r="N3935" s="59"/>
      <c r="O3935" s="9"/>
      <c r="P3935" s="9"/>
      <c r="Q3935" s="9"/>
    </row>
    <row r="3936" spans="2:17" ht="15.75" customHeight="1">
      <c r="B3936" s="53"/>
      <c r="F3936" s="44"/>
      <c r="H3936" s="44"/>
      <c r="I3936" s="44"/>
      <c r="L3936" s="44"/>
      <c r="M3936" s="44"/>
      <c r="N3936" s="59"/>
      <c r="O3936" s="9"/>
      <c r="P3936" s="9"/>
      <c r="Q3936" s="9"/>
    </row>
    <row r="3937" spans="2:17" ht="15.75" customHeight="1">
      <c r="B3937" s="53"/>
      <c r="E3937" s="15"/>
      <c r="F3937" s="44"/>
      <c r="G3937" s="15"/>
      <c r="H3937" s="44"/>
      <c r="I3937" s="44"/>
      <c r="L3937" s="44"/>
      <c r="M3937" s="44"/>
      <c r="N3937" s="59"/>
      <c r="O3937" s="9"/>
      <c r="P3937" s="9"/>
      <c r="Q3937" s="9"/>
    </row>
    <row r="3938" spans="2:17" ht="15.75" customHeight="1">
      <c r="B3938" s="53"/>
      <c r="F3938" s="44"/>
      <c r="H3938" s="44"/>
      <c r="I3938" s="44"/>
      <c r="L3938" s="44"/>
      <c r="M3938" s="44"/>
      <c r="N3938" s="59"/>
      <c r="O3938" s="9"/>
      <c r="P3938" s="9"/>
      <c r="Q3938" s="9"/>
    </row>
    <row r="3939" spans="2:17" ht="15.75" customHeight="1">
      <c r="B3939" s="53"/>
      <c r="F3939" s="44"/>
      <c r="G3939" s="15"/>
      <c r="H3939" s="44"/>
      <c r="I3939" s="44"/>
      <c r="L3939" s="44"/>
      <c r="M3939" s="44"/>
      <c r="N3939" s="59"/>
      <c r="O3939" s="9"/>
      <c r="P3939" s="9"/>
      <c r="Q3939" s="9"/>
    </row>
    <row r="3940" spans="2:17" ht="15.75" customHeight="1">
      <c r="B3940" s="53"/>
      <c r="F3940" s="44"/>
      <c r="H3940" s="44"/>
      <c r="I3940" s="44"/>
      <c r="L3940" s="44"/>
      <c r="M3940" s="44"/>
      <c r="N3940" s="59"/>
      <c r="O3940" s="9"/>
      <c r="P3940" s="9"/>
      <c r="Q3940" s="9"/>
    </row>
    <row r="3941" spans="2:17" ht="15.75" customHeight="1">
      <c r="B3941" s="53"/>
      <c r="F3941" s="44"/>
      <c r="H3941" s="44"/>
      <c r="I3941" s="44"/>
      <c r="L3941" s="44"/>
      <c r="M3941" s="44"/>
      <c r="N3941" s="59"/>
      <c r="O3941" s="9"/>
      <c r="P3941" s="9"/>
      <c r="Q3941" s="9"/>
    </row>
    <row r="3942" spans="2:17" ht="15.75" customHeight="1">
      <c r="B3942" s="53"/>
      <c r="F3942" s="44"/>
      <c r="G3942" s="15"/>
      <c r="H3942" s="44"/>
      <c r="I3942" s="44"/>
      <c r="L3942" s="44"/>
      <c r="M3942" s="44"/>
      <c r="N3942" s="59"/>
      <c r="O3942" s="9"/>
      <c r="P3942" s="9"/>
      <c r="Q3942" s="9"/>
    </row>
    <row r="3943" spans="2:17" ht="15.75" customHeight="1">
      <c r="B3943" s="53"/>
      <c r="F3943" s="44"/>
      <c r="H3943" s="44"/>
      <c r="I3943" s="44"/>
      <c r="L3943" s="44"/>
      <c r="M3943" s="44"/>
      <c r="N3943" s="59"/>
      <c r="O3943" s="9"/>
      <c r="P3943" s="9"/>
      <c r="Q3943" s="9"/>
    </row>
    <row r="3944" spans="2:17" ht="15.75" customHeight="1">
      <c r="B3944" s="53"/>
      <c r="F3944" s="44"/>
      <c r="H3944" s="44"/>
      <c r="I3944" s="44"/>
      <c r="L3944" s="44"/>
      <c r="M3944" s="44"/>
      <c r="N3944" s="59"/>
      <c r="O3944" s="9"/>
      <c r="P3944" s="9"/>
      <c r="Q3944" s="9"/>
    </row>
    <row r="3945" spans="2:17" ht="15.75" customHeight="1">
      <c r="B3945" s="53"/>
      <c r="F3945" s="44"/>
      <c r="H3945" s="44"/>
      <c r="I3945" s="44"/>
      <c r="L3945" s="44"/>
      <c r="M3945" s="44"/>
      <c r="N3945" s="59"/>
      <c r="O3945" s="9"/>
      <c r="P3945" s="9"/>
      <c r="Q3945" s="9"/>
    </row>
    <row r="3946" spans="2:17" ht="15.75" customHeight="1">
      <c r="B3946" s="53"/>
      <c r="F3946" s="44"/>
      <c r="H3946" s="44"/>
      <c r="I3946" s="44"/>
      <c r="L3946" s="44"/>
      <c r="M3946" s="44"/>
      <c r="N3946" s="59"/>
      <c r="O3946" s="9"/>
      <c r="P3946" s="9"/>
      <c r="Q3946" s="9"/>
    </row>
    <row r="3947" spans="2:17" ht="15.75" customHeight="1">
      <c r="B3947" s="53"/>
      <c r="F3947" s="44"/>
      <c r="H3947" s="44"/>
      <c r="I3947" s="44"/>
      <c r="L3947" s="44"/>
      <c r="M3947" s="44"/>
      <c r="N3947" s="59"/>
      <c r="O3947" s="9"/>
      <c r="P3947" s="9"/>
      <c r="Q3947" s="9"/>
    </row>
    <row r="3948" spans="2:17" ht="15.75" customHeight="1">
      <c r="B3948" s="53"/>
      <c r="F3948" s="44"/>
      <c r="H3948" s="44"/>
      <c r="I3948" s="44"/>
      <c r="L3948" s="44"/>
      <c r="M3948" s="44"/>
      <c r="N3948" s="59"/>
      <c r="O3948" s="9"/>
      <c r="P3948" s="9"/>
      <c r="Q3948" s="9"/>
    </row>
    <row r="3949" spans="2:17" ht="15.75" customHeight="1">
      <c r="B3949" s="53"/>
      <c r="F3949" s="44"/>
      <c r="H3949" s="44"/>
      <c r="I3949" s="44"/>
      <c r="L3949" s="44"/>
      <c r="M3949" s="44"/>
      <c r="N3949" s="59"/>
      <c r="O3949" s="9"/>
      <c r="P3949" s="9"/>
      <c r="Q3949" s="9"/>
    </row>
    <row r="3950" spans="2:17" ht="15.75" customHeight="1">
      <c r="B3950" s="53"/>
      <c r="F3950" s="44"/>
      <c r="H3950" s="44"/>
      <c r="I3950" s="44"/>
      <c r="L3950" s="44"/>
      <c r="M3950" s="44"/>
      <c r="N3950" s="59"/>
      <c r="O3950" s="9"/>
      <c r="P3950" s="9"/>
      <c r="Q3950" s="9"/>
    </row>
    <row r="3951" spans="2:17" ht="15.75" customHeight="1">
      <c r="B3951" s="53"/>
      <c r="F3951" s="44"/>
      <c r="H3951" s="44"/>
      <c r="I3951" s="44"/>
      <c r="L3951" s="44"/>
      <c r="M3951" s="44"/>
      <c r="N3951" s="59"/>
      <c r="O3951" s="9"/>
      <c r="P3951" s="9"/>
      <c r="Q3951" s="9"/>
    </row>
    <row r="3952" spans="2:17" ht="15.75" customHeight="1">
      <c r="B3952" s="53"/>
      <c r="F3952" s="44"/>
      <c r="H3952" s="44"/>
      <c r="I3952" s="44"/>
      <c r="L3952" s="44"/>
      <c r="M3952" s="44"/>
      <c r="N3952" s="59"/>
      <c r="O3952" s="9"/>
      <c r="P3952" s="9"/>
      <c r="Q3952" s="9"/>
    </row>
    <row r="3953" spans="2:17" ht="15.75" customHeight="1">
      <c r="B3953" s="53"/>
      <c r="F3953" s="44"/>
      <c r="H3953" s="44"/>
      <c r="I3953" s="44"/>
      <c r="L3953" s="44"/>
      <c r="M3953" s="44"/>
      <c r="N3953" s="59"/>
      <c r="O3953" s="9"/>
      <c r="P3953" s="9"/>
      <c r="Q3953" s="9"/>
    </row>
    <row r="3954" spans="2:17" ht="15.75" customHeight="1">
      <c r="B3954" s="53"/>
      <c r="F3954" s="44"/>
      <c r="H3954" s="44"/>
      <c r="I3954" s="44"/>
      <c r="L3954" s="44"/>
      <c r="M3954" s="44"/>
      <c r="N3954" s="59"/>
      <c r="O3954" s="9"/>
      <c r="P3954" s="9"/>
      <c r="Q3954" s="9"/>
    </row>
    <row r="3955" spans="2:17" ht="15.75" customHeight="1">
      <c r="B3955" s="53"/>
      <c r="F3955" s="44"/>
      <c r="H3955" s="44"/>
      <c r="I3955" s="44"/>
      <c r="L3955" s="44"/>
      <c r="M3955" s="44"/>
      <c r="N3955" s="59"/>
      <c r="O3955" s="9"/>
      <c r="P3955" s="9"/>
      <c r="Q3955" s="9"/>
    </row>
    <row r="3956" spans="2:17" ht="15.75" customHeight="1">
      <c r="B3956" s="53"/>
      <c r="F3956" s="44"/>
      <c r="H3956" s="44"/>
      <c r="I3956" s="44"/>
      <c r="L3956" s="44"/>
      <c r="M3956" s="44"/>
      <c r="N3956" s="59"/>
      <c r="O3956" s="9"/>
      <c r="P3956" s="9"/>
      <c r="Q3956" s="9"/>
    </row>
    <row r="3957" spans="2:17" ht="15.75" customHeight="1">
      <c r="B3957" s="53"/>
      <c r="F3957" s="44"/>
      <c r="H3957" s="44"/>
      <c r="I3957" s="44"/>
      <c r="L3957" s="44"/>
      <c r="M3957" s="44"/>
      <c r="N3957" s="59"/>
      <c r="O3957" s="9"/>
      <c r="P3957" s="9"/>
      <c r="Q3957" s="9"/>
    </row>
    <row r="3958" spans="2:17" ht="15.75" customHeight="1">
      <c r="B3958" s="53"/>
      <c r="F3958" s="44"/>
      <c r="H3958" s="44"/>
      <c r="I3958" s="44"/>
      <c r="L3958" s="44"/>
      <c r="M3958" s="44"/>
      <c r="N3958" s="59"/>
      <c r="O3958" s="9"/>
      <c r="P3958" s="9"/>
      <c r="Q3958" s="9"/>
    </row>
    <row r="3959" spans="2:17" ht="15.75" customHeight="1">
      <c r="B3959" s="53"/>
      <c r="F3959" s="44"/>
      <c r="H3959" s="44"/>
      <c r="I3959" s="44"/>
      <c r="L3959" s="44"/>
      <c r="M3959" s="44"/>
      <c r="N3959" s="59"/>
      <c r="O3959" s="9"/>
      <c r="P3959" s="9"/>
      <c r="Q3959" s="9"/>
    </row>
    <row r="3960" spans="2:17" ht="15.75" customHeight="1">
      <c r="B3960" s="53"/>
      <c r="F3960" s="44"/>
      <c r="H3960" s="44"/>
      <c r="I3960" s="44"/>
      <c r="L3960" s="44"/>
      <c r="M3960" s="44"/>
      <c r="N3960" s="59"/>
      <c r="O3960" s="9"/>
      <c r="P3960" s="9"/>
      <c r="Q3960" s="9"/>
    </row>
    <row r="3961" spans="2:17" ht="15.75" customHeight="1">
      <c r="B3961" s="53"/>
      <c r="F3961" s="44"/>
      <c r="H3961" s="44"/>
      <c r="I3961" s="44"/>
      <c r="L3961" s="44"/>
      <c r="M3961" s="44"/>
      <c r="N3961" s="59"/>
      <c r="O3961" s="9"/>
      <c r="P3961" s="9"/>
      <c r="Q3961" s="9"/>
    </row>
    <row r="3962" spans="2:17" ht="15.75" customHeight="1">
      <c r="B3962" s="53"/>
      <c r="F3962" s="44"/>
      <c r="H3962" s="44"/>
      <c r="I3962" s="44"/>
      <c r="L3962" s="44"/>
      <c r="M3962" s="44"/>
      <c r="N3962" s="59"/>
      <c r="O3962" s="9"/>
      <c r="P3962" s="9"/>
      <c r="Q3962" s="9"/>
    </row>
    <row r="3963" spans="2:17" ht="15.75" customHeight="1">
      <c r="B3963" s="53"/>
      <c r="F3963" s="44"/>
      <c r="H3963" s="44"/>
      <c r="I3963" s="44"/>
      <c r="L3963" s="44"/>
      <c r="M3963" s="44"/>
      <c r="N3963" s="59"/>
      <c r="O3963" s="9"/>
      <c r="P3963" s="9"/>
      <c r="Q3963" s="9"/>
    </row>
    <row r="3964" spans="2:17" ht="15.75" customHeight="1">
      <c r="B3964" s="53"/>
      <c r="F3964" s="44"/>
      <c r="H3964" s="44"/>
      <c r="I3964" s="44"/>
      <c r="L3964" s="44"/>
      <c r="M3964" s="44"/>
      <c r="N3964" s="59"/>
      <c r="O3964" s="9"/>
      <c r="P3964" s="9"/>
      <c r="Q3964" s="9"/>
    </row>
    <row r="3965" spans="2:17" ht="15.75" customHeight="1">
      <c r="B3965" s="53"/>
      <c r="F3965" s="44"/>
      <c r="H3965" s="44"/>
      <c r="I3965" s="44"/>
      <c r="L3965" s="44"/>
      <c r="M3965" s="44"/>
      <c r="N3965" s="59"/>
      <c r="O3965" s="9"/>
      <c r="P3965" s="9"/>
      <c r="Q3965" s="9"/>
    </row>
    <row r="3966" spans="2:17" ht="15.75" customHeight="1">
      <c r="B3966" s="53"/>
      <c r="F3966" s="44"/>
      <c r="H3966" s="44"/>
      <c r="I3966" s="44"/>
      <c r="L3966" s="44"/>
      <c r="M3966" s="44"/>
      <c r="N3966" s="59"/>
      <c r="O3966" s="9"/>
      <c r="P3966" s="9"/>
      <c r="Q3966" s="9"/>
    </row>
    <row r="3967" spans="2:17" ht="15.75" customHeight="1">
      <c r="B3967" s="53"/>
      <c r="F3967" s="44"/>
      <c r="H3967" s="44"/>
      <c r="I3967" s="44"/>
      <c r="L3967" s="44"/>
      <c r="M3967" s="44"/>
      <c r="N3967" s="59"/>
      <c r="O3967" s="9"/>
      <c r="P3967" s="9"/>
      <c r="Q3967" s="9"/>
    </row>
    <row r="3968" spans="2:17" ht="15.75" customHeight="1">
      <c r="B3968" s="53"/>
      <c r="F3968" s="44"/>
      <c r="H3968" s="44"/>
      <c r="I3968" s="44"/>
      <c r="L3968" s="44"/>
      <c r="M3968" s="44"/>
      <c r="N3968" s="59"/>
      <c r="O3968" s="9"/>
      <c r="P3968" s="9"/>
      <c r="Q3968" s="9"/>
    </row>
    <row r="3969" spans="2:17" ht="15.75" customHeight="1">
      <c r="B3969" s="53"/>
      <c r="F3969" s="44"/>
      <c r="H3969" s="44"/>
      <c r="I3969" s="44"/>
      <c r="L3969" s="44"/>
      <c r="M3969" s="44"/>
      <c r="N3969" s="59"/>
      <c r="O3969" s="9"/>
      <c r="P3969" s="9"/>
      <c r="Q3969" s="9"/>
    </row>
    <row r="3970" spans="2:17" ht="15.75" customHeight="1">
      <c r="B3970" s="53"/>
      <c r="F3970" s="44"/>
      <c r="H3970" s="44"/>
      <c r="I3970" s="44"/>
      <c r="L3970" s="44"/>
      <c r="M3970" s="44"/>
      <c r="N3970" s="59"/>
      <c r="O3970" s="9"/>
      <c r="P3970" s="9"/>
      <c r="Q3970" s="9"/>
    </row>
    <row r="3971" spans="2:17" ht="15.75" customHeight="1">
      <c r="B3971" s="53"/>
      <c r="F3971" s="44"/>
      <c r="H3971" s="44"/>
      <c r="I3971" s="44"/>
      <c r="L3971" s="44"/>
      <c r="M3971" s="44"/>
      <c r="N3971" s="59"/>
      <c r="O3971" s="9"/>
      <c r="P3971" s="9"/>
      <c r="Q3971" s="9"/>
    </row>
    <row r="3972" spans="2:17" ht="15.75" customHeight="1">
      <c r="B3972" s="53"/>
      <c r="F3972" s="44"/>
      <c r="H3972" s="44"/>
      <c r="I3972" s="44"/>
      <c r="L3972" s="44"/>
      <c r="M3972" s="44"/>
      <c r="N3972" s="59"/>
      <c r="O3972" s="9"/>
      <c r="P3972" s="9"/>
      <c r="Q3972" s="9"/>
    </row>
    <row r="3973" spans="2:17" ht="15.75" customHeight="1">
      <c r="B3973" s="53"/>
      <c r="F3973" s="44"/>
      <c r="H3973" s="44"/>
      <c r="I3973" s="44"/>
      <c r="L3973" s="44"/>
      <c r="M3973" s="44"/>
      <c r="N3973" s="59"/>
      <c r="O3973" s="9"/>
      <c r="P3973" s="9"/>
      <c r="Q3973" s="9"/>
    </row>
    <row r="3974" spans="2:17" ht="15.75" customHeight="1">
      <c r="B3974" s="53"/>
      <c r="E3974" s="15"/>
      <c r="F3974" s="44"/>
      <c r="G3974" s="15"/>
      <c r="H3974" s="44"/>
      <c r="I3974" s="44"/>
      <c r="L3974" s="44"/>
      <c r="M3974" s="44"/>
      <c r="N3974" s="59"/>
      <c r="O3974" s="9"/>
      <c r="P3974" s="9"/>
      <c r="Q3974" s="9"/>
    </row>
    <row r="3975" spans="2:17" ht="15.75" customHeight="1">
      <c r="B3975" s="53"/>
      <c r="F3975" s="44"/>
      <c r="H3975" s="44"/>
      <c r="I3975" s="44"/>
      <c r="L3975" s="44"/>
      <c r="M3975" s="44"/>
      <c r="N3975" s="59"/>
      <c r="O3975" s="9"/>
      <c r="P3975" s="9"/>
      <c r="Q3975" s="9"/>
    </row>
    <row r="3976" spans="2:17" ht="15.75" customHeight="1">
      <c r="B3976" s="53"/>
      <c r="F3976" s="44"/>
      <c r="H3976" s="44"/>
      <c r="I3976" s="44"/>
      <c r="L3976" s="44"/>
      <c r="M3976" s="44"/>
      <c r="N3976" s="59"/>
      <c r="O3976" s="9"/>
      <c r="P3976" s="9"/>
      <c r="Q3976" s="9"/>
    </row>
    <row r="3977" spans="2:17" ht="15.75" customHeight="1">
      <c r="B3977" s="53"/>
      <c r="F3977" s="44"/>
      <c r="H3977" s="44"/>
      <c r="I3977" s="44"/>
      <c r="L3977" s="44"/>
      <c r="M3977" s="44"/>
      <c r="N3977" s="59"/>
      <c r="O3977" s="9"/>
      <c r="P3977" s="9"/>
      <c r="Q3977" s="9"/>
    </row>
    <row r="3978" spans="2:17" ht="15.75" customHeight="1">
      <c r="B3978" s="53"/>
      <c r="F3978" s="44"/>
      <c r="H3978" s="44"/>
      <c r="I3978" s="44"/>
      <c r="L3978" s="44"/>
      <c r="M3978" s="44"/>
      <c r="N3978" s="59"/>
      <c r="O3978" s="9"/>
      <c r="P3978" s="9"/>
      <c r="Q3978" s="9"/>
    </row>
    <row r="3979" spans="2:17" ht="15.75" customHeight="1">
      <c r="B3979" s="53"/>
      <c r="F3979" s="44"/>
      <c r="H3979" s="44"/>
      <c r="I3979" s="44"/>
      <c r="L3979" s="44"/>
      <c r="M3979" s="44"/>
      <c r="N3979" s="59"/>
      <c r="O3979" s="9"/>
      <c r="P3979" s="9"/>
      <c r="Q3979" s="9"/>
    </row>
    <row r="3980" spans="2:17" ht="15.75" customHeight="1">
      <c r="B3980" s="53"/>
      <c r="F3980" s="44"/>
      <c r="H3980" s="44"/>
      <c r="I3980" s="44"/>
      <c r="L3980" s="44"/>
      <c r="M3980" s="44"/>
      <c r="N3980" s="59"/>
      <c r="O3980" s="9"/>
      <c r="P3980" s="9"/>
      <c r="Q3980" s="9"/>
    </row>
    <row r="3981" spans="2:17" ht="15.75" customHeight="1">
      <c r="B3981" s="53"/>
      <c r="F3981" s="44"/>
      <c r="H3981" s="44"/>
      <c r="I3981" s="44"/>
      <c r="L3981" s="44"/>
      <c r="M3981" s="44"/>
      <c r="N3981" s="59"/>
      <c r="O3981" s="9"/>
      <c r="P3981" s="9"/>
      <c r="Q3981" s="9"/>
    </row>
    <row r="3982" spans="2:17" ht="15.75" customHeight="1">
      <c r="B3982" s="53"/>
      <c r="F3982" s="44"/>
      <c r="H3982" s="44"/>
      <c r="I3982" s="44"/>
      <c r="L3982" s="44"/>
      <c r="M3982" s="44"/>
      <c r="N3982" s="59"/>
      <c r="O3982" s="9"/>
      <c r="P3982" s="9"/>
      <c r="Q3982" s="9"/>
    </row>
    <row r="3983" spans="2:17" ht="15.75" customHeight="1">
      <c r="B3983" s="53"/>
      <c r="F3983" s="44"/>
      <c r="H3983" s="44"/>
      <c r="I3983" s="44"/>
      <c r="L3983" s="44"/>
      <c r="M3983" s="44"/>
      <c r="N3983" s="59"/>
      <c r="O3983" s="9"/>
      <c r="P3983" s="9"/>
      <c r="Q3983" s="9"/>
    </row>
    <row r="3984" spans="2:17" ht="15.75" customHeight="1">
      <c r="B3984" s="53"/>
      <c r="F3984" s="44"/>
      <c r="H3984" s="44"/>
      <c r="I3984" s="44"/>
      <c r="L3984" s="44"/>
      <c r="M3984" s="44"/>
      <c r="N3984" s="59"/>
      <c r="O3984" s="9"/>
      <c r="P3984" s="9"/>
      <c r="Q3984" s="9"/>
    </row>
    <row r="3985" spans="2:17" ht="15.75" customHeight="1">
      <c r="B3985" s="53"/>
      <c r="F3985" s="44"/>
      <c r="H3985" s="44"/>
      <c r="I3985" s="44"/>
      <c r="L3985" s="44"/>
      <c r="M3985" s="44"/>
      <c r="N3985" s="59"/>
      <c r="O3985" s="9"/>
      <c r="P3985" s="9"/>
      <c r="Q3985" s="9"/>
    </row>
    <row r="3986" spans="2:17" ht="15.75" customHeight="1">
      <c r="B3986" s="53"/>
      <c r="F3986" s="44"/>
      <c r="H3986" s="44"/>
      <c r="I3986" s="44"/>
      <c r="L3986" s="44"/>
      <c r="M3986" s="44"/>
      <c r="N3986" s="59"/>
      <c r="O3986" s="9"/>
      <c r="P3986" s="9"/>
      <c r="Q3986" s="9"/>
    </row>
    <row r="3987" spans="2:17" ht="15.75" customHeight="1">
      <c r="B3987" s="53"/>
      <c r="F3987" s="44"/>
      <c r="H3987" s="44"/>
      <c r="I3987" s="44"/>
      <c r="L3987" s="44"/>
      <c r="M3987" s="44"/>
      <c r="N3987" s="59"/>
      <c r="O3987" s="9"/>
      <c r="P3987" s="9"/>
      <c r="Q3987" s="9"/>
    </row>
    <row r="3988" spans="2:17" ht="15.75" customHeight="1">
      <c r="B3988" s="53"/>
      <c r="F3988" s="44"/>
      <c r="H3988" s="44"/>
      <c r="I3988" s="44"/>
      <c r="L3988" s="44"/>
      <c r="M3988" s="44"/>
      <c r="N3988" s="59"/>
      <c r="O3988" s="9"/>
      <c r="P3988" s="9"/>
      <c r="Q3988" s="9"/>
    </row>
    <row r="3989" spans="2:17" ht="15.75" customHeight="1">
      <c r="B3989" s="53"/>
      <c r="F3989" s="44"/>
      <c r="H3989" s="44"/>
      <c r="I3989" s="44"/>
      <c r="L3989" s="44"/>
      <c r="M3989" s="44"/>
      <c r="N3989" s="59"/>
      <c r="O3989" s="9"/>
      <c r="P3989" s="9"/>
      <c r="Q3989" s="9"/>
    </row>
    <row r="3990" spans="2:17" ht="15.75" customHeight="1">
      <c r="B3990" s="53"/>
      <c r="F3990" s="44"/>
      <c r="H3990" s="44"/>
      <c r="I3990" s="44"/>
      <c r="L3990" s="44"/>
      <c r="M3990" s="44"/>
      <c r="N3990" s="59"/>
      <c r="O3990" s="9"/>
      <c r="P3990" s="9"/>
      <c r="Q3990" s="9"/>
    </row>
    <row r="3991" spans="2:17" ht="15.75" customHeight="1">
      <c r="B3991" s="53"/>
      <c r="F3991" s="44"/>
      <c r="H3991" s="44"/>
      <c r="I3991" s="44"/>
      <c r="L3991" s="44"/>
      <c r="M3991" s="44"/>
      <c r="N3991" s="59"/>
      <c r="O3991" s="9"/>
      <c r="P3991" s="9"/>
      <c r="Q3991" s="9"/>
    </row>
    <row r="3992" spans="2:17" ht="15.75" customHeight="1">
      <c r="B3992" s="53"/>
      <c r="E3992" s="15"/>
      <c r="F3992" s="44"/>
      <c r="G3992" s="15"/>
      <c r="H3992" s="44"/>
      <c r="I3992" s="44"/>
      <c r="L3992" s="44"/>
      <c r="M3992" s="44"/>
      <c r="N3992" s="59"/>
      <c r="O3992" s="9"/>
      <c r="P3992" s="9"/>
      <c r="Q3992" s="9"/>
    </row>
    <row r="3993" spans="2:17" ht="15.75" customHeight="1">
      <c r="B3993" s="53"/>
      <c r="F3993" s="44"/>
      <c r="H3993" s="44"/>
      <c r="I3993" s="44"/>
      <c r="L3993" s="44"/>
      <c r="M3993" s="44"/>
      <c r="N3993" s="59"/>
      <c r="O3993" s="9"/>
      <c r="P3993" s="9"/>
      <c r="Q3993" s="9"/>
    </row>
    <row r="3994" spans="2:17" ht="15.75" customHeight="1">
      <c r="B3994" s="53"/>
      <c r="F3994" s="44"/>
      <c r="H3994" s="44"/>
      <c r="I3994" s="44"/>
      <c r="L3994" s="44"/>
      <c r="M3994" s="44"/>
      <c r="N3994" s="59"/>
      <c r="O3994" s="9"/>
      <c r="P3994" s="9"/>
      <c r="Q3994" s="9"/>
    </row>
    <row r="3995" spans="2:17" ht="15.75" customHeight="1">
      <c r="B3995" s="53"/>
      <c r="F3995" s="44"/>
      <c r="H3995" s="44"/>
      <c r="I3995" s="44"/>
      <c r="L3995" s="44"/>
      <c r="M3995" s="44"/>
      <c r="N3995" s="59"/>
      <c r="O3995" s="9"/>
      <c r="P3995" s="9"/>
      <c r="Q3995" s="9"/>
    </row>
    <row r="3996" spans="2:17" ht="15.75" customHeight="1">
      <c r="B3996" s="53"/>
      <c r="F3996" s="44"/>
      <c r="H3996" s="44"/>
      <c r="I3996" s="44"/>
      <c r="L3996" s="44"/>
      <c r="M3996" s="44"/>
      <c r="N3996" s="59"/>
      <c r="O3996" s="9"/>
      <c r="P3996" s="9"/>
      <c r="Q3996" s="9"/>
    </row>
    <row r="3997" spans="2:17" ht="15.75" customHeight="1">
      <c r="B3997" s="53"/>
      <c r="F3997" s="44"/>
      <c r="H3997" s="44"/>
      <c r="I3997" s="44"/>
      <c r="L3997" s="44"/>
      <c r="M3997" s="44"/>
      <c r="N3997" s="59"/>
      <c r="O3997" s="9"/>
      <c r="P3997" s="9"/>
      <c r="Q3997" s="9"/>
    </row>
    <row r="3998" spans="2:17" ht="15.75" customHeight="1">
      <c r="B3998" s="53"/>
      <c r="F3998" s="44"/>
      <c r="H3998" s="44"/>
      <c r="I3998" s="44"/>
      <c r="L3998" s="44"/>
      <c r="M3998" s="44"/>
      <c r="N3998" s="59"/>
      <c r="O3998" s="9"/>
      <c r="P3998" s="9"/>
      <c r="Q3998" s="9"/>
    </row>
    <row r="3999" spans="2:17" ht="15.75" customHeight="1">
      <c r="B3999" s="53"/>
      <c r="F3999" s="44"/>
      <c r="H3999" s="44"/>
      <c r="I3999" s="44"/>
      <c r="L3999" s="44"/>
      <c r="M3999" s="44"/>
      <c r="N3999" s="59"/>
      <c r="O3999" s="9"/>
      <c r="P3999" s="9"/>
      <c r="Q3999" s="9"/>
    </row>
    <row r="4000" spans="2:17" ht="15.75" customHeight="1">
      <c r="B4000" s="53"/>
      <c r="F4000" s="44"/>
      <c r="H4000" s="44"/>
      <c r="I4000" s="44"/>
      <c r="L4000" s="44"/>
      <c r="M4000" s="44"/>
      <c r="N4000" s="59"/>
      <c r="O4000" s="9"/>
      <c r="P4000" s="9"/>
      <c r="Q4000" s="9"/>
    </row>
    <row r="4001" spans="2:17" ht="15.75" customHeight="1">
      <c r="B4001" s="53"/>
      <c r="F4001" s="44"/>
      <c r="H4001" s="44"/>
      <c r="I4001" s="44"/>
      <c r="L4001" s="44"/>
      <c r="M4001" s="44"/>
      <c r="N4001" s="59"/>
      <c r="O4001" s="9"/>
      <c r="P4001" s="9"/>
      <c r="Q4001" s="9"/>
    </row>
    <row r="4002" spans="2:17" ht="15.75" customHeight="1">
      <c r="B4002" s="53"/>
      <c r="F4002" s="44"/>
      <c r="H4002" s="44"/>
      <c r="I4002" s="44"/>
      <c r="L4002" s="44"/>
      <c r="M4002" s="44"/>
      <c r="N4002" s="59"/>
      <c r="O4002" s="9"/>
      <c r="P4002" s="9"/>
      <c r="Q4002" s="9"/>
    </row>
    <row r="4003" spans="2:17" ht="15.75" customHeight="1">
      <c r="B4003" s="53"/>
      <c r="F4003" s="44"/>
      <c r="H4003" s="44"/>
      <c r="I4003" s="44"/>
      <c r="L4003" s="44"/>
      <c r="M4003" s="44"/>
      <c r="N4003" s="59"/>
      <c r="O4003" s="9"/>
      <c r="P4003" s="9"/>
      <c r="Q4003" s="9"/>
    </row>
    <row r="4004" spans="2:17" ht="15.75" customHeight="1">
      <c r="B4004" s="53"/>
      <c r="F4004" s="44"/>
      <c r="H4004" s="44"/>
      <c r="I4004" s="44"/>
      <c r="L4004" s="44"/>
      <c r="M4004" s="44"/>
      <c r="N4004" s="59"/>
      <c r="O4004" s="9"/>
      <c r="P4004" s="9"/>
      <c r="Q4004" s="9"/>
    </row>
    <row r="4005" spans="2:17" ht="15.75" customHeight="1">
      <c r="B4005" s="53"/>
      <c r="F4005" s="44"/>
      <c r="H4005" s="44"/>
      <c r="I4005" s="44"/>
      <c r="L4005" s="44"/>
      <c r="M4005" s="44"/>
      <c r="N4005" s="59"/>
      <c r="O4005" s="9"/>
      <c r="P4005" s="9"/>
      <c r="Q4005" s="9"/>
    </row>
    <row r="4006" spans="2:17" ht="15.75" customHeight="1">
      <c r="B4006" s="53"/>
      <c r="F4006" s="44"/>
      <c r="H4006" s="44"/>
      <c r="I4006" s="44"/>
      <c r="L4006" s="44"/>
      <c r="M4006" s="44"/>
      <c r="N4006" s="59"/>
      <c r="O4006" s="9"/>
      <c r="P4006" s="9"/>
      <c r="Q4006" s="9"/>
    </row>
    <row r="4007" spans="2:17" ht="15.75" customHeight="1">
      <c r="B4007" s="53"/>
      <c r="E4007" s="15"/>
      <c r="F4007" s="44"/>
      <c r="G4007" s="15"/>
      <c r="H4007" s="44"/>
      <c r="I4007" s="44"/>
      <c r="L4007" s="44"/>
      <c r="M4007" s="44"/>
      <c r="N4007" s="59"/>
      <c r="O4007" s="9"/>
      <c r="P4007" s="9"/>
      <c r="Q4007" s="9"/>
    </row>
    <row r="4008" spans="2:17" ht="15.75" customHeight="1">
      <c r="B4008" s="53"/>
      <c r="F4008" s="44"/>
      <c r="H4008" s="44"/>
      <c r="I4008" s="44"/>
      <c r="L4008" s="44"/>
      <c r="M4008" s="44"/>
      <c r="N4008" s="59"/>
      <c r="O4008" s="9"/>
      <c r="P4008" s="9"/>
      <c r="Q4008" s="9"/>
    </row>
    <row r="4009" spans="2:17" ht="15.75" customHeight="1">
      <c r="B4009" s="53"/>
      <c r="F4009" s="44"/>
      <c r="H4009" s="44"/>
      <c r="I4009" s="44"/>
      <c r="L4009" s="44"/>
      <c r="M4009" s="44"/>
      <c r="N4009" s="59"/>
      <c r="O4009" s="9"/>
      <c r="P4009" s="9"/>
      <c r="Q4009" s="9"/>
    </row>
    <row r="4010" spans="2:17" ht="15.75" customHeight="1">
      <c r="B4010" s="53"/>
      <c r="E4010" s="15"/>
      <c r="F4010" s="44"/>
      <c r="G4010" s="15"/>
      <c r="H4010" s="44"/>
      <c r="I4010" s="44"/>
      <c r="L4010" s="44"/>
      <c r="M4010" s="44"/>
      <c r="N4010" s="59"/>
      <c r="O4010" s="9"/>
      <c r="P4010" s="9"/>
      <c r="Q4010" s="9"/>
    </row>
    <row r="4011" spans="2:17" ht="15.75" customHeight="1">
      <c r="B4011" s="53"/>
      <c r="F4011" s="44"/>
      <c r="H4011" s="44"/>
      <c r="I4011" s="44"/>
      <c r="L4011" s="44"/>
      <c r="M4011" s="44"/>
      <c r="N4011" s="59"/>
      <c r="O4011" s="9"/>
      <c r="P4011" s="9"/>
      <c r="Q4011" s="9"/>
    </row>
    <row r="4012" spans="2:17" ht="15.75" customHeight="1">
      <c r="B4012" s="53"/>
      <c r="F4012" s="44"/>
      <c r="H4012" s="44"/>
      <c r="I4012" s="44"/>
      <c r="L4012" s="44"/>
      <c r="M4012" s="44"/>
      <c r="N4012" s="59"/>
      <c r="O4012" s="9"/>
      <c r="P4012" s="9"/>
      <c r="Q4012" s="9"/>
    </row>
    <row r="4013" spans="2:17" ht="15.75" customHeight="1">
      <c r="B4013" s="53"/>
      <c r="F4013" s="44"/>
      <c r="H4013" s="44"/>
      <c r="I4013" s="44"/>
      <c r="L4013" s="44"/>
      <c r="M4013" s="44"/>
      <c r="N4013" s="59"/>
      <c r="O4013" s="9"/>
      <c r="P4013" s="9"/>
      <c r="Q4013" s="9"/>
    </row>
    <row r="4014" spans="2:17" ht="15.75" customHeight="1">
      <c r="B4014" s="53"/>
      <c r="F4014" s="44"/>
      <c r="H4014" s="44"/>
      <c r="I4014" s="44"/>
      <c r="L4014" s="44"/>
      <c r="M4014" s="44"/>
      <c r="N4014" s="59"/>
      <c r="O4014" s="9"/>
      <c r="P4014" s="9"/>
      <c r="Q4014" s="9"/>
    </row>
    <row r="4015" spans="2:17" ht="15.75" customHeight="1">
      <c r="B4015" s="53"/>
      <c r="F4015" s="44"/>
      <c r="H4015" s="44"/>
      <c r="I4015" s="44"/>
      <c r="L4015" s="44"/>
      <c r="M4015" s="44"/>
      <c r="N4015" s="59"/>
      <c r="O4015" s="9"/>
      <c r="P4015" s="9"/>
      <c r="Q4015" s="9"/>
    </row>
    <row r="4016" spans="2:17" ht="15.75" customHeight="1">
      <c r="B4016" s="53"/>
      <c r="F4016" s="44"/>
      <c r="H4016" s="44"/>
      <c r="I4016" s="44"/>
      <c r="L4016" s="44"/>
      <c r="M4016" s="44"/>
      <c r="N4016" s="59"/>
      <c r="O4016" s="9"/>
      <c r="P4016" s="9"/>
      <c r="Q4016" s="9"/>
    </row>
    <row r="4017" spans="2:17" ht="15.75" customHeight="1">
      <c r="B4017" s="53"/>
      <c r="E4017" s="15"/>
      <c r="F4017" s="44"/>
      <c r="G4017" s="15"/>
      <c r="H4017" s="44"/>
      <c r="I4017" s="44"/>
      <c r="L4017" s="44"/>
      <c r="M4017" s="44"/>
      <c r="N4017" s="59"/>
      <c r="O4017" s="9"/>
      <c r="P4017" s="9"/>
      <c r="Q4017" s="9"/>
    </row>
    <row r="4018" spans="2:17" ht="15.75" customHeight="1">
      <c r="B4018" s="53"/>
      <c r="F4018" s="44"/>
      <c r="H4018" s="44"/>
      <c r="I4018" s="44"/>
      <c r="L4018" s="44"/>
      <c r="M4018" s="44"/>
      <c r="N4018" s="59"/>
      <c r="O4018" s="9"/>
      <c r="P4018" s="9"/>
      <c r="Q4018" s="9"/>
    </row>
    <row r="4019" spans="2:17" ht="15.75" customHeight="1">
      <c r="B4019" s="53"/>
      <c r="F4019" s="44"/>
      <c r="G4019" s="15"/>
      <c r="H4019" s="44"/>
      <c r="I4019" s="44"/>
      <c r="L4019" s="44"/>
      <c r="M4019" s="44"/>
      <c r="N4019" s="59"/>
      <c r="O4019" s="9"/>
      <c r="P4019" s="9"/>
      <c r="Q4019" s="9"/>
    </row>
    <row r="4020" spans="2:17" ht="15.75" customHeight="1">
      <c r="B4020" s="53"/>
      <c r="F4020" s="44"/>
      <c r="H4020" s="44"/>
      <c r="I4020" s="44"/>
      <c r="L4020" s="44"/>
      <c r="M4020" s="44"/>
      <c r="N4020" s="59"/>
      <c r="O4020" s="9"/>
      <c r="P4020" s="9"/>
      <c r="Q4020" s="9"/>
    </row>
    <row r="4021" spans="2:17" ht="15.75" customHeight="1">
      <c r="B4021" s="53"/>
      <c r="F4021" s="44"/>
      <c r="H4021" s="44"/>
      <c r="I4021" s="44"/>
      <c r="L4021" s="44"/>
      <c r="M4021" s="44"/>
      <c r="N4021" s="59"/>
      <c r="O4021" s="9"/>
      <c r="P4021" s="9"/>
      <c r="Q4021" s="9"/>
    </row>
    <row r="4022" spans="2:17" ht="15.75" customHeight="1">
      <c r="B4022" s="53"/>
      <c r="F4022" s="44"/>
      <c r="H4022" s="44"/>
      <c r="I4022" s="44"/>
      <c r="L4022" s="44"/>
      <c r="M4022" s="44"/>
      <c r="N4022" s="59"/>
      <c r="O4022" s="9"/>
      <c r="P4022" s="9"/>
      <c r="Q4022" s="9"/>
    </row>
    <row r="4023" spans="2:17" ht="15.75" customHeight="1">
      <c r="B4023" s="53"/>
      <c r="F4023" s="44"/>
      <c r="H4023" s="44"/>
      <c r="I4023" s="44"/>
      <c r="L4023" s="44"/>
      <c r="M4023" s="44"/>
      <c r="N4023" s="59"/>
      <c r="O4023" s="9"/>
      <c r="P4023" s="9"/>
      <c r="Q4023" s="9"/>
    </row>
    <row r="4024" spans="2:17" ht="15.75" customHeight="1">
      <c r="B4024" s="53"/>
      <c r="F4024" s="44"/>
      <c r="H4024" s="44"/>
      <c r="I4024" s="44"/>
      <c r="L4024" s="44"/>
      <c r="M4024" s="44"/>
      <c r="N4024" s="59"/>
      <c r="O4024" s="9"/>
      <c r="P4024" s="9"/>
      <c r="Q4024" s="9"/>
    </row>
    <row r="4025" spans="2:17" ht="15.75" customHeight="1">
      <c r="B4025" s="53"/>
      <c r="F4025" s="44"/>
      <c r="H4025" s="44"/>
      <c r="I4025" s="44"/>
      <c r="L4025" s="44"/>
      <c r="M4025" s="44"/>
      <c r="N4025" s="59"/>
      <c r="O4025" s="9"/>
      <c r="P4025" s="9"/>
      <c r="Q4025" s="9"/>
    </row>
    <row r="4026" spans="2:17" ht="15.75" customHeight="1">
      <c r="B4026" s="53"/>
      <c r="F4026" s="44"/>
      <c r="H4026" s="44"/>
      <c r="I4026" s="44"/>
      <c r="L4026" s="44"/>
      <c r="M4026" s="44"/>
      <c r="N4026" s="59"/>
      <c r="O4026" s="9"/>
      <c r="P4026" s="9"/>
      <c r="Q4026" s="9"/>
    </row>
    <row r="4027" spans="2:17" ht="15.75" customHeight="1">
      <c r="B4027" s="53"/>
      <c r="F4027" s="44"/>
      <c r="H4027" s="44"/>
      <c r="I4027" s="44"/>
      <c r="L4027" s="44"/>
      <c r="M4027" s="44"/>
      <c r="N4027" s="59"/>
      <c r="O4027" s="9"/>
      <c r="P4027" s="9"/>
      <c r="Q4027" s="9"/>
    </row>
    <row r="4028" spans="2:17" ht="15.75" customHeight="1">
      <c r="B4028" s="53"/>
      <c r="F4028" s="44"/>
      <c r="H4028" s="44"/>
      <c r="I4028" s="44"/>
      <c r="L4028" s="44"/>
      <c r="M4028" s="44"/>
      <c r="N4028" s="59"/>
      <c r="O4028" s="9"/>
      <c r="P4028" s="9"/>
      <c r="Q4028" s="9"/>
    </row>
    <row r="4029" spans="2:17" ht="15.75" customHeight="1">
      <c r="B4029" s="53"/>
      <c r="F4029" s="44"/>
      <c r="H4029" s="44"/>
      <c r="I4029" s="44"/>
      <c r="L4029" s="44"/>
      <c r="M4029" s="44"/>
      <c r="N4029" s="59"/>
      <c r="O4029" s="9"/>
      <c r="P4029" s="9"/>
      <c r="Q4029" s="9"/>
    </row>
    <row r="4030" spans="2:17" ht="15.75" customHeight="1">
      <c r="B4030" s="53"/>
      <c r="F4030" s="44"/>
      <c r="H4030" s="44"/>
      <c r="I4030" s="44"/>
      <c r="L4030" s="44"/>
      <c r="M4030" s="44"/>
      <c r="N4030" s="59"/>
      <c r="O4030" s="9"/>
      <c r="P4030" s="9"/>
      <c r="Q4030" s="9"/>
    </row>
    <row r="4031" spans="2:17" ht="15.75" customHeight="1">
      <c r="B4031" s="53"/>
      <c r="F4031" s="44"/>
      <c r="H4031" s="44"/>
      <c r="I4031" s="44"/>
      <c r="L4031" s="44"/>
      <c r="M4031" s="44"/>
      <c r="N4031" s="59"/>
      <c r="O4031" s="9"/>
      <c r="P4031" s="9"/>
      <c r="Q4031" s="9"/>
    </row>
    <row r="4032" spans="2:17" ht="15.75" customHeight="1">
      <c r="B4032" s="53"/>
      <c r="F4032" s="44"/>
      <c r="H4032" s="44"/>
      <c r="I4032" s="44"/>
      <c r="L4032" s="44"/>
      <c r="M4032" s="44"/>
      <c r="N4032" s="59"/>
      <c r="O4032" s="9"/>
      <c r="P4032" s="9"/>
      <c r="Q4032" s="9"/>
    </row>
    <row r="4033" spans="2:17" ht="15.75" customHeight="1">
      <c r="B4033" s="53"/>
      <c r="F4033" s="44"/>
      <c r="H4033" s="44"/>
      <c r="I4033" s="44"/>
      <c r="L4033" s="44"/>
      <c r="M4033" s="44"/>
      <c r="N4033" s="59"/>
      <c r="O4033" s="9"/>
      <c r="P4033" s="9"/>
      <c r="Q4033" s="9"/>
    </row>
    <row r="4034" spans="2:17" ht="15.75" customHeight="1">
      <c r="B4034" s="53"/>
      <c r="F4034" s="44"/>
      <c r="H4034" s="44"/>
      <c r="I4034" s="44"/>
      <c r="L4034" s="44"/>
      <c r="M4034" s="44"/>
      <c r="N4034" s="59"/>
      <c r="O4034" s="9"/>
      <c r="P4034" s="9"/>
      <c r="Q4034" s="9"/>
    </row>
    <row r="4035" spans="2:17" ht="15.75" customHeight="1">
      <c r="B4035" s="53"/>
      <c r="F4035" s="44"/>
      <c r="H4035" s="44"/>
      <c r="I4035" s="44"/>
      <c r="L4035" s="44"/>
      <c r="M4035" s="44"/>
      <c r="N4035" s="59"/>
      <c r="O4035" s="9"/>
      <c r="P4035" s="9"/>
      <c r="Q4035" s="9"/>
    </row>
    <row r="4036" spans="2:17" ht="15.75" customHeight="1">
      <c r="B4036" s="53"/>
      <c r="F4036" s="44"/>
      <c r="H4036" s="44"/>
      <c r="I4036" s="44"/>
      <c r="L4036" s="44"/>
      <c r="M4036" s="44"/>
      <c r="N4036" s="59"/>
      <c r="O4036" s="9"/>
      <c r="P4036" s="9"/>
      <c r="Q4036" s="9"/>
    </row>
    <row r="4037" spans="2:17" ht="15.75" customHeight="1">
      <c r="B4037" s="53"/>
      <c r="F4037" s="44"/>
      <c r="H4037" s="44"/>
      <c r="I4037" s="44"/>
      <c r="L4037" s="44"/>
      <c r="M4037" s="44"/>
      <c r="N4037" s="59"/>
      <c r="O4037" s="9"/>
      <c r="P4037" s="9"/>
      <c r="Q4037" s="9"/>
    </row>
    <row r="4038" spans="2:17" ht="15.75" customHeight="1">
      <c r="B4038" s="53"/>
      <c r="F4038" s="44"/>
      <c r="H4038" s="44"/>
      <c r="I4038" s="44"/>
      <c r="L4038" s="44"/>
      <c r="M4038" s="44"/>
      <c r="N4038" s="59"/>
      <c r="O4038" s="9"/>
      <c r="P4038" s="9"/>
      <c r="Q4038" s="9"/>
    </row>
    <row r="4039" spans="2:17" ht="15.75" customHeight="1">
      <c r="B4039" s="53"/>
      <c r="F4039" s="44"/>
      <c r="H4039" s="44"/>
      <c r="I4039" s="44"/>
      <c r="L4039" s="44"/>
      <c r="M4039" s="44"/>
      <c r="N4039" s="59"/>
      <c r="O4039" s="9"/>
      <c r="P4039" s="9"/>
      <c r="Q4039" s="9"/>
    </row>
    <row r="4040" spans="2:17" ht="15.75" customHeight="1">
      <c r="B4040" s="53"/>
      <c r="F4040" s="44"/>
      <c r="H4040" s="44"/>
      <c r="I4040" s="44"/>
      <c r="L4040" s="44"/>
      <c r="M4040" s="44"/>
      <c r="N4040" s="59"/>
      <c r="O4040" s="9"/>
      <c r="P4040" s="9"/>
      <c r="Q4040" s="9"/>
    </row>
    <row r="4041" spans="2:17" ht="15.75" customHeight="1">
      <c r="B4041" s="53"/>
      <c r="F4041" s="44"/>
      <c r="H4041" s="44"/>
      <c r="I4041" s="44"/>
      <c r="L4041" s="44"/>
      <c r="M4041" s="44"/>
      <c r="N4041" s="59"/>
      <c r="O4041" s="9"/>
      <c r="P4041" s="9"/>
      <c r="Q4041" s="9"/>
    </row>
    <row r="4042" spans="2:17" ht="15.75" customHeight="1">
      <c r="B4042" s="53"/>
      <c r="F4042" s="44"/>
      <c r="H4042" s="44"/>
      <c r="I4042" s="44"/>
      <c r="L4042" s="44"/>
      <c r="M4042" s="44"/>
      <c r="N4042" s="59"/>
      <c r="O4042" s="9"/>
      <c r="P4042" s="9"/>
      <c r="Q4042" s="9"/>
    </row>
    <row r="4043" spans="2:17" ht="15.75" customHeight="1">
      <c r="B4043" s="53"/>
      <c r="F4043" s="44"/>
      <c r="H4043" s="44"/>
      <c r="I4043" s="44"/>
      <c r="L4043" s="44"/>
      <c r="M4043" s="44"/>
      <c r="N4043" s="59"/>
      <c r="O4043" s="9"/>
      <c r="P4043" s="9"/>
      <c r="Q4043" s="9"/>
    </row>
    <row r="4044" spans="2:17" ht="15.75" customHeight="1">
      <c r="B4044" s="53"/>
      <c r="F4044" s="44"/>
      <c r="H4044" s="44"/>
      <c r="I4044" s="44"/>
      <c r="L4044" s="44"/>
      <c r="M4044" s="44"/>
      <c r="N4044" s="59"/>
      <c r="O4044" s="9"/>
      <c r="P4044" s="9"/>
      <c r="Q4044" s="9"/>
    </row>
    <row r="4045" spans="2:17" ht="15.75" customHeight="1">
      <c r="B4045" s="53"/>
      <c r="F4045" s="44"/>
      <c r="H4045" s="44"/>
      <c r="I4045" s="44"/>
      <c r="L4045" s="44"/>
      <c r="M4045" s="44"/>
      <c r="N4045" s="59"/>
      <c r="O4045" s="9"/>
      <c r="P4045" s="9"/>
      <c r="Q4045" s="9"/>
    </row>
    <row r="4046" spans="2:17" ht="15.75" customHeight="1">
      <c r="B4046" s="53"/>
      <c r="F4046" s="44"/>
      <c r="H4046" s="44"/>
      <c r="I4046" s="44"/>
      <c r="L4046" s="44"/>
      <c r="M4046" s="44"/>
      <c r="N4046" s="59"/>
      <c r="O4046" s="9"/>
      <c r="P4046" s="9"/>
      <c r="Q4046" s="9"/>
    </row>
    <row r="4047" spans="2:17" ht="15.75" customHeight="1">
      <c r="B4047" s="53"/>
      <c r="F4047" s="44"/>
      <c r="H4047" s="44"/>
      <c r="I4047" s="44"/>
      <c r="L4047" s="44"/>
      <c r="M4047" s="44"/>
      <c r="N4047" s="59"/>
      <c r="O4047" s="9"/>
      <c r="P4047" s="9"/>
      <c r="Q4047" s="9"/>
    </row>
    <row r="4048" spans="2:17" ht="15.75" customHeight="1">
      <c r="B4048" s="53"/>
      <c r="F4048" s="44"/>
      <c r="H4048" s="44"/>
      <c r="I4048" s="44"/>
      <c r="L4048" s="44"/>
      <c r="M4048" s="44"/>
      <c r="N4048" s="59"/>
      <c r="O4048" s="9"/>
      <c r="P4048" s="9"/>
      <c r="Q4048" s="9"/>
    </row>
    <row r="4049" spans="2:17" ht="15.75" customHeight="1">
      <c r="B4049" s="53"/>
      <c r="F4049" s="44"/>
      <c r="H4049" s="44"/>
      <c r="I4049" s="44"/>
      <c r="L4049" s="44"/>
      <c r="M4049" s="44"/>
      <c r="N4049" s="59"/>
      <c r="O4049" s="9"/>
      <c r="P4049" s="9"/>
      <c r="Q4049" s="9"/>
    </row>
    <row r="4050" spans="2:17" ht="15.75" customHeight="1">
      <c r="B4050" s="53"/>
      <c r="F4050" s="44"/>
      <c r="H4050" s="44"/>
      <c r="I4050" s="44"/>
      <c r="L4050" s="44"/>
      <c r="M4050" s="44"/>
      <c r="N4050" s="59"/>
      <c r="O4050" s="9"/>
      <c r="P4050" s="9"/>
      <c r="Q4050" s="9"/>
    </row>
    <row r="4051" spans="2:17" ht="15.75" customHeight="1">
      <c r="B4051" s="53"/>
      <c r="F4051" s="44"/>
      <c r="H4051" s="44"/>
      <c r="I4051" s="44"/>
      <c r="L4051" s="44"/>
      <c r="M4051" s="44"/>
      <c r="N4051" s="59"/>
      <c r="O4051" s="9"/>
      <c r="P4051" s="9"/>
      <c r="Q4051" s="9"/>
    </row>
    <row r="4052" spans="2:17" ht="15.75" customHeight="1">
      <c r="B4052" s="53"/>
      <c r="F4052" s="44"/>
      <c r="H4052" s="44"/>
      <c r="I4052" s="44"/>
      <c r="L4052" s="44"/>
      <c r="M4052" s="44"/>
      <c r="N4052" s="59"/>
      <c r="O4052" s="9"/>
      <c r="P4052" s="9"/>
      <c r="Q4052" s="9"/>
    </row>
    <row r="4053" spans="2:17" ht="15.75" customHeight="1">
      <c r="B4053" s="53"/>
      <c r="F4053" s="44"/>
      <c r="H4053" s="44"/>
      <c r="I4053" s="44"/>
      <c r="L4053" s="44"/>
      <c r="M4053" s="44"/>
      <c r="N4053" s="59"/>
      <c r="O4053" s="9"/>
      <c r="P4053" s="9"/>
      <c r="Q4053" s="9"/>
    </row>
    <row r="4054" spans="2:17" ht="15.75" customHeight="1">
      <c r="B4054" s="53"/>
      <c r="F4054" s="44"/>
      <c r="H4054" s="44"/>
      <c r="I4054" s="44"/>
      <c r="L4054" s="44"/>
      <c r="M4054" s="44"/>
      <c r="N4054" s="59"/>
      <c r="O4054" s="9"/>
      <c r="P4054" s="9"/>
      <c r="Q4054" s="9"/>
    </row>
    <row r="4055" spans="2:17" ht="15.75" customHeight="1">
      <c r="B4055" s="53"/>
      <c r="F4055" s="44"/>
      <c r="H4055" s="44"/>
      <c r="I4055" s="44"/>
      <c r="L4055" s="44"/>
      <c r="M4055" s="44"/>
      <c r="N4055" s="59"/>
      <c r="O4055" s="9"/>
      <c r="P4055" s="9"/>
      <c r="Q4055" s="9"/>
    </row>
    <row r="4056" spans="2:17" ht="15.75" customHeight="1">
      <c r="B4056" s="53"/>
      <c r="F4056" s="44"/>
      <c r="H4056" s="44"/>
      <c r="I4056" s="44"/>
      <c r="L4056" s="44"/>
      <c r="M4056" s="44"/>
      <c r="N4056" s="59"/>
      <c r="O4056" s="9"/>
      <c r="P4056" s="9"/>
      <c r="Q4056" s="9"/>
    </row>
    <row r="4057" spans="2:17" ht="15.75" customHeight="1">
      <c r="B4057" s="53"/>
      <c r="F4057" s="44"/>
      <c r="H4057" s="44"/>
      <c r="I4057" s="44"/>
      <c r="L4057" s="44"/>
      <c r="M4057" s="44"/>
      <c r="N4057" s="59"/>
      <c r="O4057" s="9"/>
      <c r="P4057" s="9"/>
      <c r="Q4057" s="9"/>
    </row>
    <row r="4058" spans="2:17" ht="15.75" customHeight="1">
      <c r="B4058" s="53"/>
      <c r="F4058" s="44"/>
      <c r="H4058" s="44"/>
      <c r="I4058" s="44"/>
      <c r="L4058" s="44"/>
      <c r="M4058" s="44"/>
      <c r="N4058" s="59"/>
      <c r="O4058" s="9"/>
      <c r="P4058" s="9"/>
      <c r="Q4058" s="9"/>
    </row>
    <row r="4059" spans="2:17" ht="15.75" customHeight="1">
      <c r="B4059" s="53"/>
      <c r="F4059" s="44"/>
      <c r="H4059" s="44"/>
      <c r="I4059" s="44"/>
      <c r="L4059" s="44"/>
      <c r="M4059" s="44"/>
      <c r="N4059" s="59"/>
      <c r="O4059" s="9"/>
      <c r="P4059" s="9"/>
      <c r="Q4059" s="9"/>
    </row>
    <row r="4060" spans="2:17" ht="15.75" customHeight="1">
      <c r="B4060" s="53"/>
      <c r="F4060" s="44"/>
      <c r="H4060" s="44"/>
      <c r="I4060" s="44"/>
      <c r="L4060" s="44"/>
      <c r="M4060" s="44"/>
      <c r="N4060" s="59"/>
      <c r="O4060" s="9"/>
      <c r="P4060" s="9"/>
      <c r="Q4060" s="9"/>
    </row>
    <row r="4061" spans="2:17" ht="15.75" customHeight="1">
      <c r="B4061" s="53"/>
      <c r="F4061" s="44"/>
      <c r="H4061" s="44"/>
      <c r="I4061" s="44"/>
      <c r="L4061" s="44"/>
      <c r="M4061" s="44"/>
      <c r="N4061" s="59"/>
      <c r="O4061" s="9"/>
      <c r="P4061" s="9"/>
      <c r="Q4061" s="9"/>
    </row>
    <row r="4062" spans="2:17" ht="15.75" customHeight="1">
      <c r="B4062" s="53"/>
      <c r="F4062" s="44"/>
      <c r="H4062" s="44"/>
      <c r="I4062" s="44"/>
      <c r="L4062" s="44"/>
      <c r="M4062" s="44"/>
      <c r="N4062" s="59"/>
      <c r="O4062" s="9"/>
      <c r="P4062" s="9"/>
      <c r="Q4062" s="9"/>
    </row>
    <row r="4063" spans="2:17" ht="15.75" customHeight="1">
      <c r="B4063" s="53"/>
      <c r="F4063" s="44"/>
      <c r="H4063" s="44"/>
      <c r="I4063" s="44"/>
      <c r="L4063" s="44"/>
      <c r="M4063" s="44"/>
      <c r="N4063" s="59"/>
      <c r="O4063" s="9"/>
      <c r="P4063" s="9"/>
      <c r="Q4063" s="9"/>
    </row>
    <row r="4064" spans="2:17" ht="15.75" customHeight="1">
      <c r="B4064" s="53"/>
      <c r="F4064" s="44"/>
      <c r="H4064" s="44"/>
      <c r="I4064" s="44"/>
      <c r="L4064" s="44"/>
      <c r="M4064" s="44"/>
      <c r="N4064" s="59"/>
      <c r="O4064" s="9"/>
      <c r="P4064" s="9"/>
      <c r="Q4064" s="9"/>
    </row>
    <row r="4065" spans="2:17" ht="15.75" customHeight="1">
      <c r="B4065" s="53"/>
      <c r="F4065" s="44"/>
      <c r="H4065" s="44"/>
      <c r="I4065" s="44"/>
      <c r="L4065" s="44"/>
      <c r="M4065" s="44"/>
      <c r="N4065" s="59"/>
      <c r="O4065" s="9"/>
      <c r="P4065" s="9"/>
      <c r="Q4065" s="9"/>
    </row>
    <row r="4066" spans="2:17" ht="15.75" customHeight="1">
      <c r="B4066" s="53"/>
      <c r="F4066" s="44"/>
      <c r="H4066" s="44"/>
      <c r="I4066" s="44"/>
      <c r="L4066" s="44"/>
      <c r="M4066" s="44"/>
      <c r="N4066" s="59"/>
      <c r="O4066" s="9"/>
      <c r="P4066" s="9"/>
      <c r="Q4066" s="9"/>
    </row>
    <row r="4067" spans="2:17" ht="15.75" customHeight="1">
      <c r="B4067" s="53"/>
      <c r="F4067" s="44"/>
      <c r="H4067" s="44"/>
      <c r="I4067" s="44"/>
      <c r="L4067" s="44"/>
      <c r="M4067" s="44"/>
      <c r="N4067" s="59"/>
      <c r="O4067" s="9"/>
      <c r="P4067" s="9"/>
      <c r="Q4067" s="9"/>
    </row>
    <row r="4068" spans="2:17" ht="15.75" customHeight="1">
      <c r="B4068" s="53"/>
      <c r="F4068" s="44"/>
      <c r="H4068" s="44"/>
      <c r="I4068" s="44"/>
      <c r="L4068" s="44"/>
      <c r="M4068" s="44"/>
      <c r="N4068" s="59"/>
      <c r="O4068" s="9"/>
      <c r="P4068" s="9"/>
      <c r="Q4068" s="9"/>
    </row>
    <row r="4069" spans="2:17" ht="15.75" customHeight="1">
      <c r="B4069" s="53"/>
      <c r="F4069" s="44"/>
      <c r="H4069" s="44"/>
      <c r="I4069" s="44"/>
      <c r="L4069" s="44"/>
      <c r="M4069" s="44"/>
      <c r="N4069" s="59"/>
      <c r="O4069" s="9"/>
      <c r="P4069" s="9"/>
      <c r="Q4069" s="9"/>
    </row>
    <row r="4070" spans="2:17" ht="15.75" customHeight="1">
      <c r="B4070" s="53"/>
      <c r="F4070" s="44"/>
      <c r="H4070" s="44"/>
      <c r="I4070" s="44"/>
      <c r="L4070" s="44"/>
      <c r="M4070" s="44"/>
      <c r="N4070" s="59"/>
      <c r="O4070" s="9"/>
      <c r="P4070" s="9"/>
      <c r="Q4070" s="9"/>
    </row>
    <row r="4071" spans="2:17" ht="15.75" customHeight="1">
      <c r="B4071" s="53"/>
      <c r="F4071" s="44"/>
      <c r="H4071" s="44"/>
      <c r="I4071" s="44"/>
      <c r="L4071" s="44"/>
      <c r="M4071" s="44"/>
      <c r="N4071" s="59"/>
      <c r="O4071" s="9"/>
      <c r="P4071" s="9"/>
      <c r="Q4071" s="9"/>
    </row>
    <row r="4072" spans="2:17" ht="15.75" customHeight="1">
      <c r="B4072" s="53"/>
      <c r="F4072" s="44"/>
      <c r="H4072" s="44"/>
      <c r="I4072" s="44"/>
      <c r="L4072" s="44"/>
      <c r="M4072" s="44"/>
      <c r="N4072" s="59"/>
      <c r="O4072" s="9"/>
      <c r="P4072" s="9"/>
      <c r="Q4072" s="9"/>
    </row>
    <row r="4073" spans="2:17" ht="15.75" customHeight="1">
      <c r="B4073" s="53"/>
      <c r="F4073" s="44"/>
      <c r="H4073" s="44"/>
      <c r="I4073" s="44"/>
      <c r="L4073" s="44"/>
      <c r="M4073" s="44"/>
      <c r="N4073" s="59"/>
      <c r="O4073" s="9"/>
      <c r="P4073" s="9"/>
      <c r="Q4073" s="9"/>
    </row>
    <row r="4074" spans="2:17" ht="15.75" customHeight="1">
      <c r="B4074" s="53"/>
      <c r="F4074" s="44"/>
      <c r="H4074" s="44"/>
      <c r="I4074" s="44"/>
      <c r="L4074" s="44"/>
      <c r="M4074" s="44"/>
      <c r="N4074" s="59"/>
      <c r="O4074" s="9"/>
      <c r="P4074" s="9"/>
      <c r="Q4074" s="9"/>
    </row>
    <row r="4075" spans="2:17" ht="15.75" customHeight="1">
      <c r="B4075" s="53"/>
      <c r="F4075" s="44"/>
      <c r="H4075" s="44"/>
      <c r="I4075" s="44"/>
      <c r="L4075" s="44"/>
      <c r="M4075" s="44"/>
      <c r="N4075" s="59"/>
      <c r="O4075" s="9"/>
      <c r="P4075" s="9"/>
      <c r="Q4075" s="9"/>
    </row>
    <row r="4076" spans="2:17" ht="15.75" customHeight="1">
      <c r="B4076" s="53"/>
      <c r="F4076" s="44"/>
      <c r="H4076" s="44"/>
      <c r="I4076" s="44"/>
      <c r="L4076" s="44"/>
      <c r="M4076" s="44"/>
      <c r="N4076" s="59"/>
      <c r="O4076" s="9"/>
      <c r="P4076" s="9"/>
      <c r="Q4076" s="9"/>
    </row>
    <row r="4077" spans="2:17" ht="15.75" customHeight="1">
      <c r="B4077" s="53"/>
      <c r="F4077" s="44"/>
      <c r="H4077" s="44"/>
      <c r="I4077" s="44"/>
      <c r="L4077" s="44"/>
      <c r="M4077" s="44"/>
      <c r="N4077" s="59"/>
      <c r="O4077" s="9"/>
      <c r="P4077" s="9"/>
      <c r="Q4077" s="9"/>
    </row>
    <row r="4078" spans="2:17" ht="15.75" customHeight="1">
      <c r="B4078" s="53"/>
      <c r="F4078" s="44"/>
      <c r="H4078" s="44"/>
      <c r="I4078" s="44"/>
      <c r="L4078" s="44"/>
      <c r="M4078" s="44"/>
      <c r="N4078" s="59"/>
      <c r="O4078" s="9"/>
      <c r="P4078" s="9"/>
      <c r="Q4078" s="9"/>
    </row>
    <row r="4079" spans="2:17" ht="15.75" customHeight="1">
      <c r="B4079" s="53"/>
      <c r="F4079" s="44"/>
      <c r="H4079" s="44"/>
      <c r="I4079" s="44"/>
      <c r="L4079" s="44"/>
      <c r="M4079" s="44"/>
      <c r="N4079" s="59"/>
      <c r="O4079" s="9"/>
      <c r="P4079" s="9"/>
      <c r="Q4079" s="9"/>
    </row>
    <row r="4080" spans="2:17" ht="15.75" customHeight="1">
      <c r="B4080" s="53"/>
      <c r="F4080" s="44"/>
      <c r="H4080" s="44"/>
      <c r="I4080" s="44"/>
      <c r="L4080" s="44"/>
      <c r="M4080" s="44"/>
      <c r="N4080" s="59"/>
      <c r="O4080" s="9"/>
      <c r="P4080" s="9"/>
      <c r="Q4080" s="9"/>
    </row>
    <row r="4081" spans="2:17" ht="15.75" customHeight="1">
      <c r="B4081" s="53"/>
      <c r="F4081" s="44"/>
      <c r="H4081" s="44"/>
      <c r="I4081" s="44"/>
      <c r="L4081" s="44"/>
      <c r="M4081" s="44"/>
      <c r="N4081" s="59"/>
      <c r="O4081" s="9"/>
      <c r="P4081" s="9"/>
      <c r="Q4081" s="9"/>
    </row>
    <row r="4082" spans="2:17" ht="15.75" customHeight="1">
      <c r="B4082" s="53"/>
      <c r="F4082" s="44"/>
      <c r="H4082" s="44"/>
      <c r="I4082" s="44"/>
      <c r="L4082" s="44"/>
      <c r="M4082" s="44"/>
      <c r="N4082" s="59"/>
      <c r="O4082" s="9"/>
      <c r="P4082" s="9"/>
      <c r="Q4082" s="9"/>
    </row>
    <row r="4083" spans="2:17" ht="15.75" customHeight="1">
      <c r="B4083" s="53"/>
      <c r="F4083" s="44"/>
      <c r="H4083" s="44"/>
      <c r="I4083" s="44"/>
      <c r="L4083" s="44"/>
      <c r="M4083" s="44"/>
      <c r="N4083" s="59"/>
      <c r="O4083" s="9"/>
      <c r="P4083" s="9"/>
      <c r="Q4083" s="9"/>
    </row>
    <row r="4084" spans="2:17" ht="15.75" customHeight="1">
      <c r="B4084" s="53"/>
      <c r="F4084" s="44"/>
      <c r="H4084" s="44"/>
      <c r="I4084" s="44"/>
      <c r="L4084" s="44"/>
      <c r="M4084" s="44"/>
      <c r="N4084" s="59"/>
      <c r="O4084" s="9"/>
      <c r="P4084" s="9"/>
      <c r="Q4084" s="9"/>
    </row>
    <row r="4085" spans="2:17" ht="15.75" customHeight="1">
      <c r="B4085" s="53"/>
      <c r="F4085" s="44"/>
      <c r="H4085" s="44"/>
      <c r="I4085" s="44"/>
      <c r="L4085" s="44"/>
      <c r="M4085" s="44"/>
      <c r="N4085" s="59"/>
      <c r="O4085" s="9"/>
      <c r="P4085" s="9"/>
      <c r="Q4085" s="9"/>
    </row>
    <row r="4086" spans="2:17" ht="15.75" customHeight="1">
      <c r="B4086" s="53"/>
      <c r="F4086" s="44"/>
      <c r="H4086" s="44"/>
      <c r="I4086" s="44"/>
      <c r="L4086" s="44"/>
      <c r="M4086" s="44"/>
      <c r="N4086" s="59"/>
      <c r="O4086" s="9"/>
      <c r="P4086" s="9"/>
      <c r="Q4086" s="9"/>
    </row>
    <row r="4087" spans="2:17" ht="15.75" customHeight="1">
      <c r="B4087" s="53"/>
      <c r="F4087" s="44"/>
      <c r="H4087" s="44"/>
      <c r="I4087" s="44"/>
      <c r="L4087" s="44"/>
      <c r="M4087" s="44"/>
      <c r="N4087" s="59"/>
      <c r="O4087" s="9"/>
      <c r="P4087" s="9"/>
      <c r="Q4087" s="9"/>
    </row>
    <row r="4088" spans="2:17" ht="15.75" customHeight="1">
      <c r="B4088" s="53"/>
      <c r="F4088" s="44"/>
      <c r="H4088" s="44"/>
      <c r="I4088" s="44"/>
      <c r="L4088" s="44"/>
      <c r="M4088" s="44"/>
      <c r="N4088" s="59"/>
      <c r="O4088" s="9"/>
      <c r="P4088" s="9"/>
      <c r="Q4088" s="9"/>
    </row>
    <row r="4089" spans="2:17" ht="15.75" customHeight="1">
      <c r="B4089" s="53"/>
      <c r="F4089" s="44"/>
      <c r="H4089" s="44"/>
      <c r="I4089" s="44"/>
      <c r="L4089" s="44"/>
      <c r="M4089" s="44"/>
      <c r="N4089" s="59"/>
      <c r="O4089" s="9"/>
      <c r="P4089" s="9"/>
      <c r="Q4089" s="9"/>
    </row>
    <row r="4090" spans="2:17" ht="15.75" customHeight="1">
      <c r="B4090" s="53"/>
      <c r="F4090" s="44"/>
      <c r="H4090" s="44"/>
      <c r="I4090" s="44"/>
      <c r="L4090" s="44"/>
      <c r="M4090" s="44"/>
      <c r="N4090" s="59"/>
      <c r="O4090" s="9"/>
      <c r="P4090" s="9"/>
      <c r="Q4090" s="9"/>
    </row>
    <row r="4091" spans="2:17" ht="15.75" customHeight="1">
      <c r="B4091" s="53"/>
      <c r="F4091" s="44"/>
      <c r="H4091" s="44"/>
      <c r="I4091" s="44"/>
      <c r="L4091" s="44"/>
      <c r="M4091" s="44"/>
      <c r="N4091" s="59"/>
      <c r="O4091" s="9"/>
      <c r="P4091" s="9"/>
      <c r="Q4091" s="9"/>
    </row>
    <row r="4092" spans="2:17" ht="15.75" customHeight="1">
      <c r="B4092" s="53"/>
      <c r="F4092" s="44"/>
      <c r="H4092" s="44"/>
      <c r="I4092" s="44"/>
      <c r="L4092" s="44"/>
      <c r="M4092" s="44"/>
      <c r="N4092" s="59"/>
      <c r="O4092" s="9"/>
      <c r="P4092" s="9"/>
      <c r="Q4092" s="9"/>
    </row>
    <row r="4093" spans="2:17" ht="15.75" customHeight="1">
      <c r="B4093" s="53"/>
      <c r="F4093" s="44"/>
      <c r="H4093" s="44"/>
      <c r="I4093" s="44"/>
      <c r="L4093" s="44"/>
      <c r="M4093" s="44"/>
      <c r="N4093" s="59"/>
      <c r="O4093" s="9"/>
      <c r="P4093" s="9"/>
      <c r="Q4093" s="9"/>
    </row>
    <row r="4094" spans="2:17" ht="15.75" customHeight="1">
      <c r="B4094" s="53"/>
      <c r="F4094" s="44"/>
      <c r="H4094" s="44"/>
      <c r="I4094" s="44"/>
      <c r="L4094" s="44"/>
      <c r="M4094" s="44"/>
      <c r="N4094" s="59"/>
      <c r="O4094" s="9"/>
      <c r="P4094" s="9"/>
      <c r="Q4094" s="9"/>
    </row>
    <row r="4095" spans="2:17" ht="15.75" customHeight="1">
      <c r="B4095" s="53"/>
      <c r="F4095" s="44"/>
      <c r="H4095" s="44"/>
      <c r="I4095" s="44"/>
      <c r="L4095" s="44"/>
      <c r="M4095" s="44"/>
      <c r="N4095" s="59"/>
      <c r="O4095" s="9"/>
      <c r="P4095" s="9"/>
      <c r="Q4095" s="9"/>
    </row>
    <row r="4096" spans="2:17" ht="15.75" customHeight="1">
      <c r="B4096" s="53"/>
      <c r="F4096" s="44"/>
      <c r="H4096" s="44"/>
      <c r="I4096" s="44"/>
      <c r="L4096" s="44"/>
      <c r="M4096" s="44"/>
      <c r="N4096" s="59"/>
      <c r="O4096" s="9"/>
      <c r="P4096" s="9"/>
      <c r="Q4096" s="9"/>
    </row>
    <row r="4097" spans="2:17" ht="15.75" customHeight="1">
      <c r="B4097" s="53"/>
      <c r="F4097" s="44"/>
      <c r="H4097" s="44"/>
      <c r="I4097" s="44"/>
      <c r="L4097" s="44"/>
      <c r="M4097" s="44"/>
      <c r="N4097" s="59"/>
      <c r="O4097" s="9"/>
      <c r="P4097" s="9"/>
      <c r="Q4097" s="9"/>
    </row>
    <row r="4098" spans="2:17" ht="15.75" customHeight="1">
      <c r="B4098" s="53"/>
      <c r="F4098" s="44"/>
      <c r="H4098" s="44"/>
      <c r="I4098" s="44"/>
      <c r="L4098" s="44"/>
      <c r="M4098" s="44"/>
      <c r="N4098" s="59"/>
      <c r="O4098" s="9"/>
      <c r="P4098" s="9"/>
      <c r="Q4098" s="9"/>
    </row>
    <row r="4099" spans="2:17" ht="15.75" customHeight="1">
      <c r="B4099" s="53"/>
      <c r="F4099" s="44"/>
      <c r="H4099" s="44"/>
      <c r="I4099" s="44"/>
      <c r="L4099" s="44"/>
      <c r="M4099" s="44"/>
      <c r="N4099" s="59"/>
      <c r="O4099" s="9"/>
      <c r="P4099" s="9"/>
      <c r="Q4099" s="9"/>
    </row>
    <row r="4100" spans="2:17" ht="15.75" customHeight="1">
      <c r="B4100" s="53"/>
      <c r="F4100" s="44"/>
      <c r="H4100" s="44"/>
      <c r="I4100" s="44"/>
      <c r="L4100" s="44"/>
      <c r="M4100" s="44"/>
      <c r="N4100" s="59"/>
      <c r="O4100" s="9"/>
      <c r="P4100" s="9"/>
      <c r="Q4100" s="9"/>
    </row>
    <row r="4101" spans="2:17" ht="15.75" customHeight="1">
      <c r="B4101" s="53"/>
      <c r="F4101" s="44"/>
      <c r="H4101" s="44"/>
      <c r="I4101" s="44"/>
      <c r="L4101" s="44"/>
      <c r="M4101" s="44"/>
      <c r="N4101" s="59"/>
      <c r="O4101" s="9"/>
      <c r="P4101" s="9"/>
      <c r="Q4101" s="9"/>
    </row>
    <row r="4102" spans="2:17" ht="15.75" customHeight="1">
      <c r="B4102" s="53"/>
      <c r="F4102" s="44"/>
      <c r="G4102" s="15"/>
      <c r="H4102" s="44"/>
      <c r="I4102" s="44"/>
      <c r="L4102" s="44"/>
      <c r="M4102" s="44"/>
      <c r="N4102" s="59"/>
      <c r="O4102" s="9"/>
      <c r="P4102" s="9"/>
      <c r="Q4102" s="9"/>
    </row>
    <row r="4103" spans="2:17" ht="15.75" customHeight="1">
      <c r="B4103" s="53"/>
      <c r="F4103" s="44"/>
      <c r="H4103" s="44"/>
      <c r="I4103" s="44"/>
      <c r="L4103" s="44"/>
      <c r="M4103" s="44"/>
      <c r="N4103" s="59"/>
      <c r="O4103" s="9"/>
      <c r="P4103" s="9"/>
      <c r="Q4103" s="9"/>
    </row>
    <row r="4104" spans="2:17" ht="15.75" customHeight="1">
      <c r="B4104" s="53"/>
      <c r="F4104" s="44"/>
      <c r="H4104" s="44"/>
      <c r="I4104" s="44"/>
      <c r="L4104" s="44"/>
      <c r="M4104" s="44"/>
      <c r="N4104" s="59"/>
      <c r="O4104" s="9"/>
      <c r="P4104" s="9"/>
      <c r="Q4104" s="9"/>
    </row>
    <row r="4105" spans="2:17" ht="15.75" customHeight="1">
      <c r="B4105" s="53"/>
      <c r="F4105" s="44"/>
      <c r="H4105" s="44"/>
      <c r="I4105" s="44"/>
      <c r="L4105" s="44"/>
      <c r="M4105" s="44"/>
      <c r="N4105" s="59"/>
      <c r="O4105" s="9"/>
      <c r="P4105" s="9"/>
      <c r="Q4105" s="9"/>
    </row>
    <row r="4106" spans="2:17" ht="15.75" customHeight="1">
      <c r="B4106" s="53"/>
      <c r="F4106" s="44"/>
      <c r="H4106" s="44"/>
      <c r="I4106" s="44"/>
      <c r="L4106" s="44"/>
      <c r="M4106" s="44"/>
      <c r="N4106" s="59"/>
      <c r="O4106" s="9"/>
      <c r="P4106" s="9"/>
      <c r="Q4106" s="9"/>
    </row>
    <row r="4107" spans="2:17" ht="15.75" customHeight="1">
      <c r="B4107" s="53"/>
      <c r="F4107" s="44"/>
      <c r="H4107" s="44"/>
      <c r="I4107" s="44"/>
      <c r="L4107" s="44"/>
      <c r="M4107" s="44"/>
      <c r="N4107" s="59"/>
      <c r="O4107" s="9"/>
      <c r="P4107" s="9"/>
      <c r="Q4107" s="9"/>
    </row>
    <row r="4108" spans="2:17" ht="15.75" customHeight="1">
      <c r="B4108" s="53"/>
      <c r="F4108" s="44"/>
      <c r="H4108" s="44"/>
      <c r="I4108" s="44"/>
      <c r="L4108" s="44"/>
      <c r="M4108" s="44"/>
      <c r="N4108" s="59"/>
      <c r="O4108" s="9"/>
      <c r="P4108" s="9"/>
      <c r="Q4108" s="9"/>
    </row>
    <row r="4109" spans="2:17" ht="15.75" customHeight="1">
      <c r="B4109" s="53"/>
      <c r="F4109" s="44"/>
      <c r="H4109" s="44"/>
      <c r="I4109" s="44"/>
      <c r="L4109" s="44"/>
      <c r="M4109" s="44"/>
      <c r="N4109" s="59"/>
      <c r="O4109" s="9"/>
      <c r="P4109" s="9"/>
      <c r="Q4109" s="9"/>
    </row>
    <row r="4110" spans="2:17" ht="15.75" customHeight="1">
      <c r="B4110" s="53"/>
      <c r="F4110" s="44"/>
      <c r="H4110" s="44"/>
      <c r="I4110" s="44"/>
      <c r="L4110" s="44"/>
      <c r="M4110" s="44"/>
      <c r="N4110" s="59"/>
      <c r="O4110" s="9"/>
      <c r="P4110" s="9"/>
      <c r="Q4110" s="9"/>
    </row>
    <row r="4111" spans="2:17" ht="15.75" customHeight="1">
      <c r="B4111" s="53"/>
      <c r="F4111" s="44"/>
      <c r="H4111" s="44"/>
      <c r="I4111" s="44"/>
      <c r="L4111" s="44"/>
      <c r="M4111" s="44"/>
      <c r="N4111" s="59"/>
      <c r="O4111" s="9"/>
      <c r="P4111" s="9"/>
      <c r="Q4111" s="9"/>
    </row>
    <row r="4112" spans="2:17" ht="15.75" customHeight="1">
      <c r="B4112" s="53"/>
      <c r="F4112" s="44"/>
      <c r="H4112" s="44"/>
      <c r="I4112" s="44"/>
      <c r="L4112" s="44"/>
      <c r="M4112" s="44"/>
      <c r="N4112" s="59"/>
      <c r="O4112" s="9"/>
      <c r="P4112" s="9"/>
      <c r="Q4112" s="9"/>
    </row>
    <row r="4113" spans="2:17" ht="15.75" customHeight="1">
      <c r="B4113" s="53"/>
      <c r="F4113" s="44"/>
      <c r="H4113" s="44"/>
      <c r="I4113" s="44"/>
      <c r="L4113" s="44"/>
      <c r="M4113" s="44"/>
      <c r="N4113" s="59"/>
      <c r="O4113" s="9"/>
      <c r="P4113" s="9"/>
      <c r="Q4113" s="9"/>
    </row>
    <row r="4114" spans="2:17" ht="15.75" customHeight="1">
      <c r="B4114" s="53"/>
      <c r="F4114" s="44"/>
      <c r="H4114" s="44"/>
      <c r="I4114" s="44"/>
      <c r="L4114" s="44"/>
      <c r="M4114" s="44"/>
      <c r="N4114" s="59"/>
      <c r="O4114" s="9"/>
      <c r="P4114" s="9"/>
      <c r="Q4114" s="9"/>
    </row>
    <row r="4115" spans="2:17" ht="15.75" customHeight="1">
      <c r="B4115" s="53"/>
      <c r="F4115" s="44"/>
      <c r="H4115" s="44"/>
      <c r="I4115" s="44"/>
      <c r="L4115" s="44"/>
      <c r="M4115" s="44"/>
      <c r="N4115" s="59"/>
      <c r="O4115" s="9"/>
      <c r="P4115" s="9"/>
      <c r="Q4115" s="9"/>
    </row>
    <row r="4116" spans="2:17" ht="15.75" customHeight="1">
      <c r="B4116" s="53"/>
      <c r="F4116" s="44"/>
      <c r="H4116" s="44"/>
      <c r="I4116" s="44"/>
      <c r="L4116" s="44"/>
      <c r="M4116" s="44"/>
      <c r="N4116" s="59"/>
      <c r="O4116" s="9"/>
      <c r="P4116" s="9"/>
      <c r="Q4116" s="9"/>
    </row>
    <row r="4117" spans="2:17" ht="15.75" customHeight="1">
      <c r="B4117" s="53"/>
      <c r="F4117" s="44"/>
      <c r="H4117" s="44"/>
      <c r="I4117" s="44"/>
      <c r="L4117" s="44"/>
      <c r="M4117" s="44"/>
      <c r="N4117" s="59"/>
      <c r="O4117" s="9"/>
      <c r="P4117" s="9"/>
      <c r="Q4117" s="9"/>
    </row>
    <row r="4118" spans="2:17" ht="15.75" customHeight="1">
      <c r="B4118" s="53"/>
      <c r="E4118" s="15"/>
      <c r="F4118" s="44"/>
      <c r="G4118" s="15"/>
      <c r="H4118" s="44"/>
      <c r="I4118" s="44"/>
      <c r="L4118" s="44"/>
      <c r="M4118" s="44"/>
      <c r="N4118" s="59"/>
      <c r="O4118" s="9"/>
      <c r="P4118" s="9"/>
      <c r="Q4118" s="9"/>
    </row>
    <row r="4119" spans="2:17" ht="15.75" customHeight="1">
      <c r="B4119" s="53"/>
      <c r="F4119" s="44"/>
      <c r="H4119" s="44"/>
      <c r="I4119" s="44"/>
      <c r="L4119" s="44"/>
      <c r="M4119" s="44"/>
      <c r="N4119" s="59"/>
      <c r="O4119" s="9"/>
      <c r="P4119" s="9"/>
      <c r="Q4119" s="9"/>
    </row>
    <row r="4120" spans="2:17" ht="15.75" customHeight="1">
      <c r="B4120" s="53"/>
      <c r="F4120" s="44"/>
      <c r="H4120" s="44"/>
      <c r="I4120" s="44"/>
      <c r="L4120" s="44"/>
      <c r="M4120" s="44"/>
      <c r="N4120" s="59"/>
      <c r="O4120" s="9"/>
      <c r="P4120" s="9"/>
      <c r="Q4120" s="9"/>
    </row>
    <row r="4121" spans="2:17" ht="15.75" customHeight="1">
      <c r="B4121" s="53"/>
      <c r="F4121" s="44"/>
      <c r="H4121" s="44"/>
      <c r="I4121" s="44"/>
      <c r="L4121" s="44"/>
      <c r="M4121" s="44"/>
      <c r="N4121" s="59"/>
      <c r="O4121" s="9"/>
      <c r="P4121" s="9"/>
      <c r="Q4121" s="9"/>
    </row>
    <row r="4122" spans="2:17" ht="15.75" customHeight="1">
      <c r="B4122" s="53"/>
      <c r="F4122" s="44"/>
      <c r="H4122" s="44"/>
      <c r="I4122" s="44"/>
      <c r="L4122" s="44"/>
      <c r="M4122" s="44"/>
      <c r="N4122" s="59"/>
      <c r="O4122" s="9"/>
      <c r="P4122" s="9"/>
      <c r="Q4122" s="9"/>
    </row>
    <row r="4123" spans="2:17" ht="15.75" customHeight="1">
      <c r="B4123" s="53"/>
      <c r="F4123" s="44"/>
      <c r="H4123" s="44"/>
      <c r="I4123" s="44"/>
      <c r="L4123" s="44"/>
      <c r="M4123" s="44"/>
      <c r="N4123" s="59"/>
      <c r="O4123" s="9"/>
      <c r="P4123" s="9"/>
      <c r="Q4123" s="9"/>
    </row>
    <row r="4124" spans="2:17" ht="15.75" customHeight="1">
      <c r="B4124" s="53"/>
      <c r="F4124" s="44"/>
      <c r="H4124" s="44"/>
      <c r="I4124" s="44"/>
      <c r="L4124" s="44"/>
      <c r="M4124" s="44"/>
      <c r="N4124" s="59"/>
      <c r="O4124" s="9"/>
      <c r="P4124" s="9"/>
      <c r="Q4124" s="9"/>
    </row>
    <row r="4125" spans="2:17" ht="15.75" customHeight="1">
      <c r="B4125" s="53"/>
      <c r="F4125" s="44"/>
      <c r="H4125" s="44"/>
      <c r="I4125" s="44"/>
      <c r="L4125" s="44"/>
      <c r="M4125" s="44"/>
      <c r="N4125" s="59"/>
      <c r="O4125" s="9"/>
      <c r="P4125" s="9"/>
      <c r="Q4125" s="9"/>
    </row>
    <row r="4126" spans="2:17" ht="15.75" customHeight="1">
      <c r="B4126" s="53"/>
      <c r="F4126" s="44"/>
      <c r="H4126" s="44"/>
      <c r="I4126" s="44"/>
      <c r="L4126" s="44"/>
      <c r="M4126" s="44"/>
      <c r="N4126" s="59"/>
      <c r="O4126" s="9"/>
      <c r="P4126" s="9"/>
      <c r="Q4126" s="9"/>
    </row>
    <row r="4127" spans="2:17" ht="15.75" customHeight="1">
      <c r="B4127" s="53"/>
      <c r="F4127" s="44"/>
      <c r="H4127" s="44"/>
      <c r="I4127" s="44"/>
      <c r="L4127" s="44"/>
      <c r="M4127" s="44"/>
      <c r="N4127" s="59"/>
      <c r="O4127" s="9"/>
      <c r="P4127" s="9"/>
      <c r="Q4127" s="9"/>
    </row>
    <row r="4128" spans="2:17" ht="15.75" customHeight="1">
      <c r="B4128" s="53"/>
      <c r="F4128" s="44"/>
      <c r="H4128" s="44"/>
      <c r="I4128" s="44"/>
      <c r="L4128" s="44"/>
      <c r="M4128" s="44"/>
      <c r="N4128" s="59"/>
      <c r="O4128" s="9"/>
      <c r="P4128" s="9"/>
      <c r="Q4128" s="9"/>
    </row>
    <row r="4129" spans="2:17" ht="15.75" customHeight="1">
      <c r="B4129" s="53"/>
      <c r="F4129" s="44"/>
      <c r="H4129" s="44"/>
      <c r="I4129" s="44"/>
      <c r="L4129" s="44"/>
      <c r="M4129" s="44"/>
      <c r="N4129" s="59"/>
      <c r="O4129" s="9"/>
      <c r="P4129" s="9"/>
      <c r="Q4129" s="9"/>
    </row>
    <row r="4130" spans="2:17" ht="15.75" customHeight="1">
      <c r="B4130" s="53"/>
      <c r="F4130" s="44"/>
      <c r="H4130" s="44"/>
      <c r="I4130" s="44"/>
      <c r="L4130" s="44"/>
      <c r="M4130" s="44"/>
      <c r="N4130" s="59"/>
      <c r="O4130" s="9"/>
      <c r="P4130" s="9"/>
      <c r="Q4130" s="9"/>
    </row>
    <row r="4131" spans="2:17" ht="15.75" customHeight="1">
      <c r="B4131" s="53"/>
      <c r="F4131" s="44"/>
      <c r="H4131" s="44"/>
      <c r="I4131" s="44"/>
      <c r="L4131" s="44"/>
      <c r="M4131" s="44"/>
      <c r="N4131" s="59"/>
      <c r="O4131" s="9"/>
      <c r="P4131" s="9"/>
      <c r="Q4131" s="9"/>
    </row>
    <row r="4132" spans="2:17" ht="15.75" customHeight="1">
      <c r="B4132" s="53"/>
      <c r="F4132" s="44"/>
      <c r="H4132" s="44"/>
      <c r="I4132" s="44"/>
      <c r="L4132" s="44"/>
      <c r="M4132" s="44"/>
      <c r="N4132" s="59"/>
      <c r="O4132" s="9"/>
      <c r="P4132" s="9"/>
      <c r="Q4132" s="9"/>
    </row>
    <row r="4133" spans="2:17" ht="15.75" customHeight="1">
      <c r="B4133" s="53"/>
      <c r="F4133" s="44"/>
      <c r="H4133" s="44"/>
      <c r="I4133" s="44"/>
      <c r="L4133" s="44"/>
      <c r="M4133" s="44"/>
      <c r="N4133" s="59"/>
      <c r="O4133" s="9"/>
      <c r="P4133" s="9"/>
      <c r="Q4133" s="9"/>
    </row>
    <row r="4134" spans="2:17" ht="15.75" customHeight="1">
      <c r="B4134" s="53"/>
      <c r="F4134" s="44"/>
      <c r="H4134" s="44"/>
      <c r="I4134" s="44"/>
      <c r="L4134" s="44"/>
      <c r="M4134" s="44"/>
      <c r="N4134" s="59"/>
      <c r="O4134" s="9"/>
      <c r="P4134" s="9"/>
      <c r="Q4134" s="9"/>
    </row>
    <row r="4135" spans="2:17" ht="15.75" customHeight="1">
      <c r="B4135" s="53"/>
      <c r="F4135" s="44"/>
      <c r="H4135" s="44"/>
      <c r="I4135" s="44"/>
      <c r="L4135" s="44"/>
      <c r="M4135" s="44"/>
      <c r="N4135" s="59"/>
      <c r="O4135" s="9"/>
      <c r="P4135" s="9"/>
      <c r="Q4135" s="9"/>
    </row>
    <row r="4136" spans="2:17" ht="15.75" customHeight="1">
      <c r="B4136" s="53"/>
      <c r="F4136" s="44"/>
      <c r="H4136" s="44"/>
      <c r="I4136" s="44"/>
      <c r="L4136" s="44"/>
      <c r="M4136" s="44"/>
      <c r="N4136" s="59"/>
      <c r="O4136" s="9"/>
      <c r="P4136" s="9"/>
      <c r="Q4136" s="9"/>
    </row>
    <row r="4137" spans="2:17" ht="15.75" customHeight="1">
      <c r="B4137" s="53"/>
      <c r="F4137" s="44"/>
      <c r="H4137" s="44"/>
      <c r="I4137" s="44"/>
      <c r="L4137" s="44"/>
      <c r="M4137" s="44"/>
      <c r="N4137" s="59"/>
      <c r="O4137" s="9"/>
      <c r="P4137" s="9"/>
      <c r="Q4137" s="9"/>
    </row>
    <row r="4138" spans="2:17" ht="15.75" customHeight="1">
      <c r="B4138" s="53"/>
      <c r="F4138" s="44"/>
      <c r="H4138" s="44"/>
      <c r="I4138" s="44"/>
      <c r="L4138" s="44"/>
      <c r="M4138" s="44"/>
      <c r="N4138" s="59"/>
      <c r="O4138" s="9"/>
      <c r="P4138" s="9"/>
      <c r="Q4138" s="9"/>
    </row>
    <row r="4139" spans="2:17" ht="15.75" customHeight="1">
      <c r="B4139" s="53"/>
      <c r="F4139" s="44"/>
      <c r="H4139" s="44"/>
      <c r="I4139" s="44"/>
      <c r="L4139" s="44"/>
      <c r="M4139" s="44"/>
      <c r="N4139" s="59"/>
      <c r="O4139" s="9"/>
      <c r="P4139" s="9"/>
      <c r="Q4139" s="9"/>
    </row>
    <row r="4140" spans="2:17" ht="15.75" customHeight="1">
      <c r="B4140" s="53"/>
      <c r="F4140" s="44"/>
      <c r="H4140" s="44"/>
      <c r="I4140" s="44"/>
      <c r="L4140" s="44"/>
      <c r="M4140" s="44"/>
      <c r="N4140" s="59"/>
      <c r="O4140" s="9"/>
      <c r="P4140" s="9"/>
      <c r="Q4140" s="9"/>
    </row>
    <row r="4141" spans="2:17" ht="15.75" customHeight="1">
      <c r="B4141" s="53"/>
      <c r="F4141" s="44"/>
      <c r="H4141" s="44"/>
      <c r="I4141" s="44"/>
      <c r="L4141" s="44"/>
      <c r="M4141" s="44"/>
      <c r="N4141" s="59"/>
      <c r="O4141" s="9"/>
      <c r="P4141" s="9"/>
      <c r="Q4141" s="9"/>
    </row>
    <row r="4142" spans="2:17" ht="15.75" customHeight="1">
      <c r="B4142" s="53"/>
      <c r="F4142" s="44"/>
      <c r="H4142" s="44"/>
      <c r="I4142" s="44"/>
      <c r="L4142" s="44"/>
      <c r="M4142" s="44"/>
      <c r="N4142" s="59"/>
      <c r="O4142" s="9"/>
      <c r="P4142" s="9"/>
      <c r="Q4142" s="9"/>
    </row>
    <row r="4143" spans="2:17" ht="15.75" customHeight="1">
      <c r="B4143" s="53"/>
      <c r="F4143" s="44"/>
      <c r="H4143" s="44"/>
      <c r="I4143" s="44"/>
      <c r="L4143" s="44"/>
      <c r="M4143" s="44"/>
      <c r="N4143" s="59"/>
      <c r="O4143" s="9"/>
      <c r="P4143" s="9"/>
      <c r="Q4143" s="9"/>
    </row>
    <row r="4144" spans="2:17" ht="15.75" customHeight="1">
      <c r="B4144" s="53"/>
      <c r="F4144" s="44"/>
      <c r="H4144" s="44"/>
      <c r="I4144" s="44"/>
      <c r="L4144" s="44"/>
      <c r="M4144" s="44"/>
      <c r="N4144" s="59"/>
      <c r="O4144" s="9"/>
      <c r="P4144" s="9"/>
      <c r="Q4144" s="9"/>
    </row>
    <row r="4145" spans="2:17" ht="15.75" customHeight="1">
      <c r="B4145" s="53"/>
      <c r="F4145" s="44"/>
      <c r="H4145" s="44"/>
      <c r="I4145" s="44"/>
      <c r="L4145" s="44"/>
      <c r="M4145" s="44"/>
      <c r="N4145" s="59"/>
      <c r="O4145" s="9"/>
      <c r="P4145" s="9"/>
      <c r="Q4145" s="9"/>
    </row>
    <row r="4146" spans="2:17" ht="15.75" customHeight="1">
      <c r="B4146" s="53"/>
      <c r="F4146" s="44"/>
      <c r="H4146" s="44"/>
      <c r="I4146" s="44"/>
      <c r="L4146" s="44"/>
      <c r="M4146" s="44"/>
      <c r="N4146" s="59"/>
      <c r="O4146" s="9"/>
      <c r="P4146" s="9"/>
      <c r="Q4146" s="9"/>
    </row>
    <row r="4147" spans="2:17" ht="15.75" customHeight="1">
      <c r="B4147" s="53"/>
      <c r="F4147" s="44"/>
      <c r="G4147" s="15"/>
      <c r="H4147" s="44"/>
      <c r="I4147" s="44"/>
      <c r="L4147" s="44"/>
      <c r="M4147" s="44"/>
      <c r="N4147" s="59"/>
      <c r="O4147" s="9"/>
      <c r="P4147" s="9"/>
      <c r="Q4147" s="9"/>
    </row>
    <row r="4148" spans="2:17" ht="15.75" customHeight="1">
      <c r="B4148" s="53"/>
      <c r="F4148" s="44"/>
      <c r="H4148" s="44"/>
      <c r="I4148" s="44"/>
      <c r="L4148" s="44"/>
      <c r="M4148" s="44"/>
      <c r="N4148" s="59"/>
      <c r="O4148" s="9"/>
      <c r="P4148" s="9"/>
      <c r="Q4148" s="9"/>
    </row>
    <row r="4149" spans="2:17" ht="15.75" customHeight="1">
      <c r="B4149" s="53"/>
      <c r="F4149" s="44"/>
      <c r="H4149" s="44"/>
      <c r="I4149" s="44"/>
      <c r="L4149" s="44"/>
      <c r="M4149" s="44"/>
      <c r="N4149" s="59"/>
      <c r="O4149" s="9"/>
      <c r="P4149" s="9"/>
      <c r="Q4149" s="9"/>
    </row>
    <row r="4150" spans="2:17" ht="15.75" customHeight="1">
      <c r="B4150" s="53"/>
      <c r="F4150" s="44"/>
      <c r="H4150" s="44"/>
      <c r="I4150" s="44"/>
      <c r="L4150" s="44"/>
      <c r="M4150" s="44"/>
      <c r="N4150" s="59"/>
      <c r="O4150" s="9"/>
      <c r="P4150" s="9"/>
      <c r="Q4150" s="9"/>
    </row>
    <row r="4151" spans="2:17" ht="15.75" customHeight="1">
      <c r="B4151" s="53"/>
      <c r="F4151" s="44"/>
      <c r="H4151" s="44"/>
      <c r="I4151" s="44"/>
      <c r="L4151" s="44"/>
      <c r="M4151" s="44"/>
      <c r="N4151" s="59"/>
      <c r="O4151" s="9"/>
      <c r="P4151" s="9"/>
      <c r="Q4151" s="9"/>
    </row>
    <row r="4152" spans="2:17" ht="15.75" customHeight="1">
      <c r="B4152" s="53"/>
      <c r="F4152" s="44"/>
      <c r="H4152" s="44"/>
      <c r="I4152" s="44"/>
      <c r="L4152" s="44"/>
      <c r="M4152" s="44"/>
      <c r="N4152" s="59"/>
      <c r="O4152" s="9"/>
      <c r="P4152" s="9"/>
      <c r="Q4152" s="9"/>
    </row>
    <row r="4153" spans="2:17" ht="15.75" customHeight="1">
      <c r="B4153" s="53"/>
      <c r="F4153" s="44"/>
      <c r="H4153" s="44"/>
      <c r="I4153" s="44"/>
      <c r="L4153" s="44"/>
      <c r="M4153" s="44"/>
      <c r="N4153" s="59"/>
      <c r="O4153" s="9"/>
      <c r="P4153" s="9"/>
      <c r="Q4153" s="9"/>
    </row>
    <row r="4154" spans="2:17" ht="15.75" customHeight="1">
      <c r="B4154" s="53"/>
      <c r="F4154" s="44"/>
      <c r="H4154" s="44"/>
      <c r="I4154" s="44"/>
      <c r="L4154" s="44"/>
      <c r="M4154" s="44"/>
      <c r="N4154" s="59"/>
      <c r="O4154" s="9"/>
      <c r="P4154" s="9"/>
      <c r="Q4154" s="9"/>
    </row>
    <row r="4155" spans="2:17" ht="15.75" customHeight="1">
      <c r="B4155" s="53"/>
      <c r="F4155" s="44"/>
      <c r="H4155" s="44"/>
      <c r="I4155" s="44"/>
      <c r="L4155" s="44"/>
      <c r="M4155" s="44"/>
      <c r="N4155" s="59"/>
      <c r="O4155" s="9"/>
      <c r="P4155" s="9"/>
      <c r="Q4155" s="9"/>
    </row>
    <row r="4156" spans="2:17" ht="15.75" customHeight="1">
      <c r="B4156" s="53"/>
      <c r="F4156" s="44"/>
      <c r="H4156" s="44"/>
      <c r="I4156" s="44"/>
      <c r="L4156" s="44"/>
      <c r="M4156" s="44"/>
      <c r="N4156" s="59"/>
      <c r="O4156" s="9"/>
      <c r="P4156" s="9"/>
      <c r="Q4156" s="9"/>
    </row>
    <row r="4157" spans="2:17" ht="15.75" customHeight="1">
      <c r="B4157" s="53"/>
      <c r="F4157" s="44"/>
      <c r="H4157" s="44"/>
      <c r="I4157" s="44"/>
      <c r="L4157" s="44"/>
      <c r="M4157" s="44"/>
      <c r="N4157" s="59"/>
      <c r="O4157" s="9"/>
      <c r="P4157" s="9"/>
      <c r="Q4157" s="9"/>
    </row>
    <row r="4158" spans="2:17" ht="15.75" customHeight="1">
      <c r="B4158" s="53"/>
      <c r="F4158" s="44"/>
      <c r="H4158" s="44"/>
      <c r="I4158" s="44"/>
      <c r="L4158" s="44"/>
      <c r="M4158" s="44"/>
      <c r="N4158" s="59"/>
      <c r="O4158" s="9"/>
      <c r="P4158" s="9"/>
      <c r="Q4158" s="9"/>
    </row>
    <row r="4159" spans="2:17" ht="15.75" customHeight="1">
      <c r="B4159" s="53"/>
      <c r="F4159" s="44"/>
      <c r="G4159" s="15"/>
      <c r="H4159" s="44"/>
      <c r="I4159" s="44"/>
      <c r="L4159" s="44"/>
      <c r="M4159" s="44"/>
      <c r="N4159" s="59"/>
      <c r="O4159" s="9"/>
      <c r="P4159" s="9"/>
      <c r="Q4159" s="9"/>
    </row>
    <row r="4160" spans="2:17" ht="15.75" customHeight="1">
      <c r="B4160" s="53"/>
      <c r="F4160" s="44"/>
      <c r="H4160" s="44"/>
      <c r="I4160" s="44"/>
      <c r="L4160" s="44"/>
      <c r="M4160" s="44"/>
      <c r="N4160" s="59"/>
      <c r="O4160" s="9"/>
      <c r="P4160" s="9"/>
      <c r="Q4160" s="9"/>
    </row>
    <row r="4161" spans="2:17" ht="15.75" customHeight="1">
      <c r="B4161" s="53"/>
      <c r="F4161" s="44"/>
      <c r="H4161" s="44"/>
      <c r="I4161" s="44"/>
      <c r="L4161" s="44"/>
      <c r="M4161" s="44"/>
      <c r="N4161" s="59"/>
      <c r="O4161" s="9"/>
      <c r="P4161" s="9"/>
      <c r="Q4161" s="9"/>
    </row>
    <row r="4162" spans="2:17" ht="15.75" customHeight="1">
      <c r="B4162" s="53"/>
      <c r="F4162" s="44"/>
      <c r="H4162" s="44"/>
      <c r="I4162" s="44"/>
      <c r="L4162" s="44"/>
      <c r="M4162" s="44"/>
      <c r="N4162" s="59"/>
      <c r="O4162" s="9"/>
      <c r="P4162" s="9"/>
      <c r="Q4162" s="9"/>
    </row>
    <row r="4163" spans="2:17" ht="15.75" customHeight="1">
      <c r="B4163" s="53"/>
      <c r="F4163" s="44"/>
      <c r="H4163" s="44"/>
      <c r="I4163" s="44"/>
      <c r="L4163" s="44"/>
      <c r="M4163" s="44"/>
      <c r="N4163" s="59"/>
      <c r="O4163" s="9"/>
      <c r="P4163" s="9"/>
      <c r="Q4163" s="9"/>
    </row>
    <row r="4164" spans="2:17" ht="15.75" customHeight="1">
      <c r="B4164" s="53"/>
      <c r="F4164" s="44"/>
      <c r="H4164" s="44"/>
      <c r="I4164" s="44"/>
      <c r="L4164" s="44"/>
      <c r="M4164" s="44"/>
      <c r="N4164" s="59"/>
      <c r="O4164" s="9"/>
      <c r="P4164" s="9"/>
      <c r="Q4164" s="9"/>
    </row>
    <row r="4165" spans="2:17" ht="15.75" customHeight="1">
      <c r="B4165" s="53"/>
      <c r="F4165" s="44"/>
      <c r="H4165" s="44"/>
      <c r="I4165" s="44"/>
      <c r="L4165" s="44"/>
      <c r="M4165" s="44"/>
      <c r="N4165" s="59"/>
      <c r="O4165" s="9"/>
      <c r="P4165" s="9"/>
      <c r="Q4165" s="9"/>
    </row>
    <row r="4166" spans="2:17" ht="15.75" customHeight="1">
      <c r="B4166" s="53"/>
      <c r="F4166" s="44"/>
      <c r="H4166" s="44"/>
      <c r="I4166" s="44"/>
      <c r="L4166" s="44"/>
      <c r="M4166" s="44"/>
      <c r="N4166" s="59"/>
      <c r="O4166" s="9"/>
      <c r="P4166" s="9"/>
      <c r="Q4166" s="9"/>
    </row>
    <row r="4167" spans="2:17" ht="15.75" customHeight="1">
      <c r="B4167" s="53"/>
      <c r="F4167" s="44"/>
      <c r="H4167" s="44"/>
      <c r="I4167" s="44"/>
      <c r="L4167" s="44"/>
      <c r="M4167" s="44"/>
      <c r="N4167" s="59"/>
      <c r="O4167" s="9"/>
      <c r="P4167" s="9"/>
      <c r="Q4167" s="9"/>
    </row>
    <row r="4168" spans="2:17" ht="15.75" customHeight="1">
      <c r="B4168" s="53"/>
      <c r="F4168" s="44"/>
      <c r="H4168" s="44"/>
      <c r="I4168" s="44"/>
      <c r="L4168" s="44"/>
      <c r="M4168" s="44"/>
      <c r="N4168" s="59"/>
      <c r="O4168" s="9"/>
      <c r="P4168" s="9"/>
      <c r="Q4168" s="9"/>
    </row>
    <row r="4169" spans="2:17" ht="15.75" customHeight="1">
      <c r="B4169" s="53"/>
      <c r="F4169" s="44"/>
      <c r="G4169" s="15"/>
      <c r="H4169" s="44"/>
      <c r="I4169" s="44"/>
      <c r="L4169" s="44"/>
      <c r="M4169" s="44"/>
      <c r="N4169" s="59"/>
      <c r="O4169" s="9"/>
      <c r="P4169" s="9"/>
      <c r="Q4169" s="9"/>
    </row>
    <row r="4170" spans="2:17" ht="15.75" customHeight="1">
      <c r="B4170" s="53"/>
      <c r="F4170" s="44"/>
      <c r="H4170" s="44"/>
      <c r="I4170" s="44"/>
      <c r="L4170" s="44"/>
      <c r="M4170" s="44"/>
      <c r="N4170" s="59"/>
      <c r="O4170" s="9"/>
      <c r="P4170" s="9"/>
      <c r="Q4170" s="9"/>
    </row>
    <row r="4171" spans="2:17" ht="15.75" customHeight="1">
      <c r="B4171" s="53"/>
      <c r="F4171" s="44"/>
      <c r="H4171" s="44"/>
      <c r="I4171" s="44"/>
      <c r="L4171" s="44"/>
      <c r="M4171" s="44"/>
      <c r="N4171" s="59"/>
      <c r="O4171" s="9"/>
      <c r="P4171" s="9"/>
      <c r="Q4171" s="9"/>
    </row>
    <row r="4172" spans="2:17" ht="15.75" customHeight="1">
      <c r="B4172" s="53"/>
      <c r="F4172" s="44"/>
      <c r="H4172" s="44"/>
      <c r="I4172" s="44"/>
      <c r="L4172" s="44"/>
      <c r="M4172" s="44"/>
      <c r="N4172" s="59"/>
      <c r="O4172" s="9"/>
      <c r="P4172" s="9"/>
      <c r="Q4172" s="9"/>
    </row>
    <row r="4173" spans="2:17" ht="15.75" customHeight="1">
      <c r="B4173" s="53"/>
      <c r="F4173" s="44"/>
      <c r="H4173" s="44"/>
      <c r="I4173" s="44"/>
      <c r="L4173" s="44"/>
      <c r="M4173" s="44"/>
      <c r="N4173" s="59"/>
      <c r="O4173" s="9"/>
      <c r="P4173" s="9"/>
      <c r="Q4173" s="9"/>
    </row>
    <row r="4174" spans="2:17" ht="15.75" customHeight="1">
      <c r="B4174" s="53"/>
      <c r="F4174" s="44"/>
      <c r="H4174" s="44"/>
      <c r="I4174" s="44"/>
      <c r="L4174" s="44"/>
      <c r="M4174" s="44"/>
      <c r="N4174" s="59"/>
      <c r="O4174" s="9"/>
      <c r="P4174" s="9"/>
      <c r="Q4174" s="9"/>
    </row>
    <row r="4175" spans="2:17" ht="15.75" customHeight="1">
      <c r="B4175" s="53"/>
      <c r="F4175" s="44"/>
      <c r="H4175" s="44"/>
      <c r="I4175" s="44"/>
      <c r="L4175" s="44"/>
      <c r="M4175" s="44"/>
      <c r="N4175" s="59"/>
      <c r="O4175" s="9"/>
      <c r="P4175" s="9"/>
      <c r="Q4175" s="9"/>
    </row>
    <row r="4176" spans="2:17" ht="15.75" customHeight="1">
      <c r="B4176" s="53"/>
      <c r="F4176" s="44"/>
      <c r="H4176" s="44"/>
      <c r="I4176" s="44"/>
      <c r="L4176" s="44"/>
      <c r="M4176" s="44"/>
      <c r="N4176" s="59"/>
      <c r="O4176" s="9"/>
      <c r="P4176" s="9"/>
      <c r="Q4176" s="9"/>
    </row>
    <row r="4177" spans="2:17" ht="15.75" customHeight="1">
      <c r="B4177" s="53"/>
      <c r="F4177" s="44"/>
      <c r="G4177" s="15"/>
      <c r="H4177" s="44"/>
      <c r="I4177" s="44"/>
      <c r="L4177" s="44"/>
      <c r="M4177" s="44"/>
      <c r="N4177" s="59"/>
      <c r="O4177" s="9"/>
      <c r="P4177" s="9"/>
      <c r="Q4177" s="9"/>
    </row>
    <row r="4178" spans="2:17" ht="15.75" customHeight="1">
      <c r="B4178" s="53"/>
      <c r="F4178" s="44"/>
      <c r="H4178" s="44"/>
      <c r="I4178" s="44"/>
      <c r="L4178" s="44"/>
      <c r="M4178" s="44"/>
      <c r="N4178" s="59"/>
      <c r="O4178" s="9"/>
      <c r="P4178" s="9"/>
      <c r="Q4178" s="9"/>
    </row>
    <row r="4179" spans="2:17" ht="15.75" customHeight="1">
      <c r="B4179" s="53"/>
      <c r="F4179" s="44"/>
      <c r="H4179" s="44"/>
      <c r="I4179" s="44"/>
      <c r="L4179" s="44"/>
      <c r="M4179" s="44"/>
      <c r="N4179" s="59"/>
      <c r="O4179" s="9"/>
      <c r="P4179" s="9"/>
      <c r="Q4179" s="9"/>
    </row>
    <row r="4180" spans="2:17" ht="15.75" customHeight="1">
      <c r="B4180" s="53"/>
      <c r="F4180" s="44"/>
      <c r="H4180" s="44"/>
      <c r="I4180" s="44"/>
      <c r="L4180" s="44"/>
      <c r="M4180" s="44"/>
      <c r="N4180" s="59"/>
      <c r="O4180" s="9"/>
      <c r="P4180" s="9"/>
      <c r="Q4180" s="9"/>
    </row>
    <row r="4181" spans="2:17" ht="15.75" customHeight="1">
      <c r="B4181" s="53"/>
      <c r="F4181" s="44"/>
      <c r="H4181" s="44"/>
      <c r="I4181" s="44"/>
      <c r="L4181" s="44"/>
      <c r="M4181" s="44"/>
      <c r="N4181" s="59"/>
      <c r="O4181" s="9"/>
      <c r="P4181" s="9"/>
      <c r="Q4181" s="9"/>
    </row>
    <row r="4182" spans="2:17" ht="15.75" customHeight="1">
      <c r="B4182" s="53"/>
      <c r="F4182" s="44"/>
      <c r="H4182" s="44"/>
      <c r="I4182" s="44"/>
      <c r="L4182" s="44"/>
      <c r="M4182" s="44"/>
      <c r="N4182" s="59"/>
      <c r="O4182" s="9"/>
      <c r="P4182" s="9"/>
      <c r="Q4182" s="9"/>
    </row>
    <row r="4183" spans="2:17" ht="15.75" customHeight="1">
      <c r="B4183" s="53"/>
      <c r="F4183" s="44"/>
      <c r="H4183" s="44"/>
      <c r="I4183" s="44"/>
      <c r="L4183" s="44"/>
      <c r="M4183" s="44"/>
      <c r="N4183" s="59"/>
      <c r="O4183" s="9"/>
      <c r="P4183" s="9"/>
      <c r="Q4183" s="9"/>
    </row>
    <row r="4184" spans="2:17" ht="15.75" customHeight="1">
      <c r="B4184" s="53"/>
      <c r="F4184" s="44"/>
      <c r="H4184" s="44"/>
      <c r="I4184" s="44"/>
      <c r="L4184" s="44"/>
      <c r="M4184" s="44"/>
      <c r="N4184" s="59"/>
      <c r="O4184" s="9"/>
      <c r="P4184" s="9"/>
      <c r="Q4184" s="9"/>
    </row>
    <row r="4185" spans="2:17" ht="15.75" customHeight="1">
      <c r="B4185" s="53"/>
      <c r="F4185" s="44"/>
      <c r="H4185" s="44"/>
      <c r="I4185" s="44"/>
      <c r="L4185" s="44"/>
      <c r="M4185" s="44"/>
      <c r="N4185" s="59"/>
      <c r="O4185" s="9"/>
      <c r="P4185" s="9"/>
      <c r="Q4185" s="9"/>
    </row>
    <row r="4186" spans="2:17" ht="15.75" customHeight="1">
      <c r="B4186" s="53"/>
      <c r="F4186" s="44"/>
      <c r="H4186" s="44"/>
      <c r="I4186" s="44"/>
      <c r="L4186" s="44"/>
      <c r="M4186" s="44"/>
      <c r="N4186" s="59"/>
      <c r="O4186" s="9"/>
      <c r="P4186" s="9"/>
      <c r="Q4186" s="9"/>
    </row>
    <row r="4187" spans="2:17" ht="15.75" customHeight="1">
      <c r="B4187" s="53"/>
      <c r="F4187" s="44"/>
      <c r="G4187" s="15"/>
      <c r="H4187" s="44"/>
      <c r="I4187" s="44"/>
      <c r="L4187" s="44"/>
      <c r="M4187" s="44"/>
      <c r="N4187" s="59"/>
      <c r="O4187" s="9"/>
      <c r="P4187" s="9"/>
      <c r="Q4187" s="9"/>
    </row>
    <row r="4188" spans="2:17" ht="15.75" customHeight="1">
      <c r="B4188" s="53"/>
      <c r="F4188" s="44"/>
      <c r="H4188" s="44"/>
      <c r="I4188" s="44"/>
      <c r="L4188" s="44"/>
      <c r="M4188" s="44"/>
      <c r="N4188" s="59"/>
      <c r="O4188" s="9"/>
      <c r="P4188" s="9"/>
      <c r="Q4188" s="9"/>
    </row>
    <row r="4189" spans="2:17" ht="15.75" customHeight="1">
      <c r="B4189" s="53"/>
      <c r="F4189" s="44"/>
      <c r="H4189" s="44"/>
      <c r="I4189" s="44"/>
      <c r="L4189" s="44"/>
      <c r="M4189" s="44"/>
      <c r="N4189" s="59"/>
      <c r="O4189" s="9"/>
      <c r="P4189" s="9"/>
      <c r="Q4189" s="9"/>
    </row>
    <row r="4190" spans="2:17" ht="15.75" customHeight="1">
      <c r="B4190" s="53"/>
      <c r="F4190" s="44"/>
      <c r="H4190" s="44"/>
      <c r="I4190" s="44"/>
      <c r="L4190" s="44"/>
      <c r="M4190" s="44"/>
      <c r="N4190" s="59"/>
      <c r="O4190" s="9"/>
      <c r="P4190" s="9"/>
      <c r="Q4190" s="9"/>
    </row>
    <row r="4191" spans="2:17" ht="15.75" customHeight="1">
      <c r="B4191" s="53"/>
      <c r="F4191" s="44"/>
      <c r="H4191" s="44"/>
      <c r="I4191" s="44"/>
      <c r="L4191" s="44"/>
      <c r="M4191" s="44"/>
      <c r="N4191" s="59"/>
      <c r="O4191" s="9"/>
      <c r="P4191" s="9"/>
      <c r="Q4191" s="9"/>
    </row>
    <row r="4192" spans="2:17" ht="15.75" customHeight="1">
      <c r="B4192" s="53"/>
      <c r="F4192" s="44"/>
      <c r="H4192" s="44"/>
      <c r="I4192" s="44"/>
      <c r="L4192" s="44"/>
      <c r="M4192" s="44"/>
      <c r="N4192" s="59"/>
      <c r="O4192" s="9"/>
      <c r="P4192" s="9"/>
      <c r="Q4192" s="9"/>
    </row>
    <row r="4193" spans="2:17" ht="15.75" customHeight="1">
      <c r="B4193" s="53"/>
      <c r="F4193" s="44"/>
      <c r="H4193" s="44"/>
      <c r="I4193" s="44"/>
      <c r="L4193" s="44"/>
      <c r="M4193" s="44"/>
      <c r="N4193" s="59"/>
      <c r="O4193" s="9"/>
      <c r="P4193" s="9"/>
      <c r="Q4193" s="9"/>
    </row>
    <row r="4194" spans="2:17" ht="15.75" customHeight="1">
      <c r="B4194" s="53"/>
      <c r="F4194" s="44"/>
      <c r="H4194" s="44"/>
      <c r="I4194" s="44"/>
      <c r="L4194" s="44"/>
      <c r="M4194" s="44"/>
      <c r="N4194" s="59"/>
      <c r="O4194" s="9"/>
      <c r="P4194" s="9"/>
      <c r="Q4194" s="9"/>
    </row>
    <row r="4195" spans="2:17" ht="15.75" customHeight="1">
      <c r="B4195" s="53"/>
      <c r="F4195" s="44"/>
      <c r="H4195" s="44"/>
      <c r="I4195" s="44"/>
      <c r="L4195" s="44"/>
      <c r="M4195" s="44"/>
      <c r="N4195" s="59"/>
      <c r="O4195" s="9"/>
      <c r="P4195" s="9"/>
      <c r="Q4195" s="9"/>
    </row>
    <row r="4196" spans="2:17" ht="15.75" customHeight="1">
      <c r="B4196" s="53"/>
      <c r="F4196" s="44"/>
      <c r="H4196" s="44"/>
      <c r="I4196" s="44"/>
      <c r="L4196" s="44"/>
      <c r="M4196" s="44"/>
      <c r="N4196" s="59"/>
      <c r="O4196" s="9"/>
      <c r="P4196" s="9"/>
      <c r="Q4196" s="9"/>
    </row>
    <row r="4197" spans="2:17" ht="15.75" customHeight="1">
      <c r="B4197" s="53"/>
      <c r="F4197" s="44"/>
      <c r="H4197" s="44"/>
      <c r="I4197" s="44"/>
      <c r="L4197" s="44"/>
      <c r="M4197" s="44"/>
      <c r="N4197" s="59"/>
      <c r="O4197" s="9"/>
      <c r="P4197" s="9"/>
      <c r="Q4197" s="9"/>
    </row>
    <row r="4198" spans="2:17" ht="15.75" customHeight="1">
      <c r="B4198" s="53"/>
      <c r="F4198" s="44"/>
      <c r="H4198" s="44"/>
      <c r="I4198" s="44"/>
      <c r="L4198" s="44"/>
      <c r="M4198" s="44"/>
      <c r="N4198" s="59"/>
      <c r="O4198" s="9"/>
      <c r="P4198" s="9"/>
      <c r="Q4198" s="9"/>
    </row>
    <row r="4199" spans="2:17" ht="15.75" customHeight="1">
      <c r="B4199" s="53"/>
      <c r="F4199" s="44"/>
      <c r="H4199" s="44"/>
      <c r="I4199" s="44"/>
      <c r="L4199" s="44"/>
      <c r="M4199" s="44"/>
      <c r="N4199" s="59"/>
      <c r="O4199" s="9"/>
      <c r="P4199" s="9"/>
      <c r="Q4199" s="9"/>
    </row>
    <row r="4200" spans="2:17" ht="15.75" customHeight="1">
      <c r="B4200" s="53"/>
      <c r="F4200" s="44"/>
      <c r="H4200" s="44"/>
      <c r="I4200" s="44"/>
      <c r="L4200" s="44"/>
      <c r="M4200" s="44"/>
      <c r="N4200" s="59"/>
      <c r="O4200" s="9"/>
      <c r="P4200" s="9"/>
      <c r="Q4200" s="9"/>
    </row>
    <row r="4201" spans="2:17" ht="15.75" customHeight="1">
      <c r="B4201" s="53"/>
      <c r="F4201" s="44"/>
      <c r="H4201" s="44"/>
      <c r="I4201" s="44"/>
      <c r="L4201" s="44"/>
      <c r="M4201" s="44"/>
      <c r="N4201" s="59"/>
      <c r="O4201" s="9"/>
      <c r="P4201" s="9"/>
      <c r="Q4201" s="9"/>
    </row>
    <row r="4202" spans="2:17" ht="15.75" customHeight="1">
      <c r="B4202" s="53"/>
      <c r="F4202" s="44"/>
      <c r="H4202" s="44"/>
      <c r="I4202" s="44"/>
      <c r="L4202" s="44"/>
      <c r="M4202" s="44"/>
      <c r="N4202" s="59"/>
      <c r="O4202" s="9"/>
      <c r="P4202" s="9"/>
      <c r="Q4202" s="9"/>
    </row>
    <row r="4203" spans="2:17" ht="15.75" customHeight="1">
      <c r="B4203" s="53"/>
      <c r="F4203" s="44"/>
      <c r="H4203" s="44"/>
      <c r="I4203" s="44"/>
      <c r="L4203" s="44"/>
      <c r="M4203" s="44"/>
      <c r="N4203" s="59"/>
      <c r="O4203" s="9"/>
      <c r="P4203" s="9"/>
      <c r="Q4203" s="9"/>
    </row>
    <row r="4204" spans="2:17" ht="15.75" customHeight="1">
      <c r="B4204" s="53"/>
      <c r="F4204" s="44"/>
      <c r="H4204" s="44"/>
      <c r="I4204" s="44"/>
      <c r="L4204" s="44"/>
      <c r="M4204" s="44"/>
      <c r="N4204" s="59"/>
      <c r="O4204" s="9"/>
      <c r="P4204" s="9"/>
      <c r="Q4204" s="9"/>
    </row>
    <row r="4205" spans="2:17" ht="15.75" customHeight="1">
      <c r="B4205" s="53"/>
      <c r="F4205" s="44"/>
      <c r="H4205" s="44"/>
      <c r="I4205" s="44"/>
      <c r="L4205" s="44"/>
      <c r="M4205" s="44"/>
      <c r="N4205" s="59"/>
      <c r="O4205" s="9"/>
      <c r="P4205" s="9"/>
      <c r="Q4205" s="9"/>
    </row>
    <row r="4206" spans="2:17" ht="15.75" customHeight="1">
      <c r="B4206" s="53"/>
      <c r="F4206" s="44"/>
      <c r="H4206" s="44"/>
      <c r="I4206" s="44"/>
      <c r="L4206" s="44"/>
      <c r="M4206" s="44"/>
      <c r="N4206" s="59"/>
      <c r="O4206" s="9"/>
      <c r="P4206" s="9"/>
      <c r="Q4206" s="9"/>
    </row>
    <row r="4207" spans="2:17" ht="15.75" customHeight="1">
      <c r="B4207" s="53"/>
      <c r="F4207" s="44"/>
      <c r="H4207" s="44"/>
      <c r="I4207" s="44"/>
      <c r="L4207" s="44"/>
      <c r="M4207" s="44"/>
      <c r="N4207" s="59"/>
      <c r="O4207" s="9"/>
      <c r="P4207" s="9"/>
      <c r="Q4207" s="9"/>
    </row>
    <row r="4208" spans="2:17" ht="15.75" customHeight="1">
      <c r="B4208" s="53"/>
      <c r="F4208" s="44"/>
      <c r="H4208" s="44"/>
      <c r="I4208" s="44"/>
      <c r="L4208" s="44"/>
      <c r="M4208" s="44"/>
      <c r="N4208" s="59"/>
      <c r="O4208" s="9"/>
      <c r="P4208" s="9"/>
      <c r="Q4208" s="9"/>
    </row>
    <row r="4209" spans="2:17" ht="15.75" customHeight="1">
      <c r="B4209" s="53"/>
      <c r="F4209" s="44"/>
      <c r="H4209" s="44"/>
      <c r="I4209" s="44"/>
      <c r="L4209" s="44"/>
      <c r="M4209" s="44"/>
      <c r="N4209" s="59"/>
      <c r="O4209" s="9"/>
      <c r="P4209" s="9"/>
      <c r="Q4209" s="9"/>
    </row>
    <row r="4210" spans="2:17" ht="15.75" customHeight="1">
      <c r="B4210" s="53"/>
      <c r="F4210" s="44"/>
      <c r="H4210" s="44"/>
      <c r="I4210" s="44"/>
      <c r="L4210" s="44"/>
      <c r="M4210" s="44"/>
      <c r="N4210" s="59"/>
      <c r="O4210" s="9"/>
      <c r="P4210" s="9"/>
      <c r="Q4210" s="9"/>
    </row>
    <row r="4211" spans="2:17" ht="15.75" customHeight="1">
      <c r="B4211" s="53"/>
      <c r="F4211" s="44"/>
      <c r="H4211" s="44"/>
      <c r="I4211" s="44"/>
      <c r="L4211" s="44"/>
      <c r="M4211" s="44"/>
      <c r="N4211" s="59"/>
      <c r="O4211" s="9"/>
      <c r="P4211" s="9"/>
      <c r="Q4211" s="9"/>
    </row>
    <row r="4212" spans="2:17" ht="15.75" customHeight="1">
      <c r="B4212" s="53"/>
      <c r="F4212" s="44"/>
      <c r="H4212" s="44"/>
      <c r="I4212" s="44"/>
      <c r="L4212" s="44"/>
      <c r="M4212" s="44"/>
      <c r="N4212" s="59"/>
      <c r="O4212" s="9"/>
      <c r="P4212" s="9"/>
      <c r="Q4212" s="9"/>
    </row>
    <row r="4213" spans="2:17" ht="15.75" customHeight="1">
      <c r="B4213" s="53"/>
      <c r="F4213" s="44"/>
      <c r="H4213" s="44"/>
      <c r="I4213" s="44"/>
      <c r="L4213" s="44"/>
      <c r="M4213" s="44"/>
      <c r="N4213" s="59"/>
      <c r="O4213" s="9"/>
      <c r="P4213" s="9"/>
      <c r="Q4213" s="9"/>
    </row>
    <row r="4214" spans="2:17" ht="15.75" customHeight="1">
      <c r="B4214" s="53"/>
      <c r="F4214" s="44"/>
      <c r="H4214" s="44"/>
      <c r="I4214" s="44"/>
      <c r="L4214" s="44"/>
      <c r="M4214" s="44"/>
      <c r="N4214" s="59"/>
      <c r="O4214" s="9"/>
      <c r="P4214" s="9"/>
      <c r="Q4214" s="9"/>
    </row>
    <row r="4215" spans="2:17" ht="15.75" customHeight="1">
      <c r="B4215" s="53"/>
      <c r="F4215" s="44"/>
      <c r="H4215" s="44"/>
      <c r="I4215" s="44"/>
      <c r="L4215" s="44"/>
      <c r="M4215" s="44"/>
      <c r="N4215" s="59"/>
      <c r="O4215" s="9"/>
      <c r="P4215" s="9"/>
      <c r="Q4215" s="9"/>
    </row>
    <row r="4216" spans="2:17" ht="15.75" customHeight="1">
      <c r="B4216" s="53"/>
      <c r="F4216" s="44"/>
      <c r="H4216" s="44"/>
      <c r="I4216" s="44"/>
      <c r="L4216" s="44"/>
      <c r="M4216" s="44"/>
      <c r="N4216" s="59"/>
      <c r="O4216" s="9"/>
      <c r="P4216" s="9"/>
      <c r="Q4216" s="9"/>
    </row>
    <row r="4217" spans="2:17" ht="15.75" customHeight="1">
      <c r="B4217" s="53"/>
      <c r="F4217" s="44"/>
      <c r="H4217" s="44"/>
      <c r="I4217" s="44"/>
      <c r="L4217" s="44"/>
      <c r="M4217" s="44"/>
      <c r="N4217" s="59"/>
      <c r="O4217" s="9"/>
      <c r="P4217" s="9"/>
      <c r="Q4217" s="9"/>
    </row>
    <row r="4218" spans="2:17" ht="15.75" customHeight="1">
      <c r="B4218" s="53"/>
      <c r="F4218" s="44"/>
      <c r="H4218" s="44"/>
      <c r="I4218" s="44"/>
      <c r="L4218" s="44"/>
      <c r="M4218" s="44"/>
      <c r="N4218" s="59"/>
      <c r="O4218" s="9"/>
      <c r="P4218" s="9"/>
      <c r="Q4218" s="9"/>
    </row>
    <row r="4219" spans="2:17" ht="15.75" customHeight="1">
      <c r="B4219" s="53"/>
      <c r="F4219" s="44"/>
      <c r="H4219" s="44"/>
      <c r="I4219" s="44"/>
      <c r="L4219" s="44"/>
      <c r="M4219" s="44"/>
      <c r="N4219" s="59"/>
      <c r="O4219" s="9"/>
      <c r="P4219" s="9"/>
      <c r="Q4219" s="9"/>
    </row>
    <row r="4220" spans="2:17" ht="15.75" customHeight="1">
      <c r="B4220" s="53"/>
      <c r="F4220" s="44"/>
      <c r="H4220" s="44"/>
      <c r="I4220" s="44"/>
      <c r="L4220" s="44"/>
      <c r="M4220" s="44"/>
      <c r="N4220" s="59"/>
      <c r="O4220" s="9"/>
      <c r="P4220" s="9"/>
      <c r="Q4220" s="9"/>
    </row>
    <row r="4221" spans="2:17" ht="15.75" customHeight="1">
      <c r="B4221" s="53"/>
      <c r="F4221" s="44"/>
      <c r="H4221" s="44"/>
      <c r="I4221" s="44"/>
      <c r="L4221" s="44"/>
      <c r="M4221" s="44"/>
      <c r="N4221" s="59"/>
      <c r="O4221" s="9"/>
      <c r="P4221" s="9"/>
      <c r="Q4221" s="9"/>
    </row>
    <row r="4222" spans="2:17" ht="15.75" customHeight="1">
      <c r="B4222" s="53"/>
      <c r="F4222" s="44"/>
      <c r="G4222" s="15"/>
      <c r="H4222" s="44"/>
      <c r="I4222" s="44"/>
      <c r="L4222" s="44"/>
      <c r="M4222" s="44"/>
      <c r="N4222" s="59"/>
      <c r="O4222" s="9"/>
      <c r="P4222" s="9"/>
      <c r="Q4222" s="9"/>
    </row>
    <row r="4223" spans="2:17" ht="15.75" customHeight="1">
      <c r="B4223" s="53"/>
      <c r="F4223" s="44"/>
      <c r="H4223" s="44"/>
      <c r="I4223" s="44"/>
      <c r="L4223" s="44"/>
      <c r="M4223" s="44"/>
      <c r="N4223" s="59"/>
      <c r="O4223" s="9"/>
      <c r="P4223" s="9"/>
      <c r="Q4223" s="9"/>
    </row>
    <row r="4224" spans="2:17" ht="15.75" customHeight="1">
      <c r="B4224" s="53"/>
      <c r="F4224" s="44"/>
      <c r="H4224" s="44"/>
      <c r="I4224" s="44"/>
      <c r="L4224" s="44"/>
      <c r="M4224" s="44"/>
      <c r="N4224" s="59"/>
      <c r="O4224" s="9"/>
      <c r="P4224" s="9"/>
      <c r="Q4224" s="9"/>
    </row>
    <row r="4225" spans="2:17" ht="15.75" customHeight="1">
      <c r="B4225" s="53"/>
      <c r="F4225" s="44"/>
      <c r="H4225" s="44"/>
      <c r="I4225" s="44"/>
      <c r="L4225" s="44"/>
      <c r="M4225" s="44"/>
      <c r="N4225" s="59"/>
      <c r="O4225" s="9"/>
      <c r="P4225" s="9"/>
      <c r="Q4225" s="9"/>
    </row>
    <row r="4226" spans="2:17" ht="15.75" customHeight="1">
      <c r="B4226" s="53"/>
      <c r="F4226" s="44"/>
      <c r="H4226" s="44"/>
      <c r="I4226" s="44"/>
      <c r="L4226" s="44"/>
      <c r="M4226" s="44"/>
      <c r="N4226" s="59"/>
      <c r="O4226" s="9"/>
      <c r="P4226" s="9"/>
      <c r="Q4226" s="9"/>
    </row>
    <row r="4227" spans="2:17" ht="15.75" customHeight="1">
      <c r="B4227" s="53"/>
      <c r="F4227" s="44"/>
      <c r="H4227" s="44"/>
      <c r="I4227" s="44"/>
      <c r="L4227" s="44"/>
      <c r="M4227" s="44"/>
      <c r="N4227" s="59"/>
      <c r="O4227" s="9"/>
      <c r="P4227" s="9"/>
      <c r="Q4227" s="9"/>
    </row>
    <row r="4228" spans="2:17" ht="15.75" customHeight="1">
      <c r="B4228" s="53"/>
      <c r="E4228" s="15"/>
      <c r="F4228" s="44"/>
      <c r="G4228" s="15"/>
      <c r="H4228" s="44"/>
      <c r="I4228" s="44"/>
      <c r="L4228" s="44"/>
      <c r="M4228" s="44"/>
      <c r="N4228" s="59"/>
      <c r="O4228" s="9"/>
      <c r="P4228" s="9"/>
      <c r="Q4228" s="9"/>
    </row>
    <row r="4229" spans="2:17" ht="15.75" customHeight="1">
      <c r="B4229" s="53"/>
      <c r="F4229" s="44"/>
      <c r="G4229" s="15"/>
      <c r="H4229" s="44"/>
      <c r="I4229" s="44"/>
      <c r="L4229" s="44"/>
      <c r="M4229" s="44"/>
      <c r="N4229" s="59"/>
      <c r="O4229" s="9"/>
      <c r="P4229" s="9"/>
      <c r="Q4229" s="9"/>
    </row>
    <row r="4230" spans="2:17" ht="15.75" customHeight="1">
      <c r="B4230" s="53"/>
      <c r="F4230" s="44"/>
      <c r="H4230" s="44"/>
      <c r="I4230" s="44"/>
      <c r="L4230" s="44"/>
      <c r="M4230" s="44"/>
      <c r="N4230" s="59"/>
      <c r="O4230" s="9"/>
      <c r="P4230" s="9"/>
      <c r="Q4230" s="9"/>
    </row>
    <row r="4231" spans="2:17" ht="15.75" customHeight="1">
      <c r="B4231" s="53"/>
      <c r="F4231" s="44"/>
      <c r="H4231" s="44"/>
      <c r="I4231" s="44"/>
      <c r="L4231" s="44"/>
      <c r="M4231" s="44"/>
      <c r="N4231" s="59"/>
      <c r="O4231" s="9"/>
      <c r="P4231" s="9"/>
      <c r="Q4231" s="9"/>
    </row>
    <row r="4232" spans="2:17" ht="15.75" customHeight="1">
      <c r="B4232" s="53"/>
      <c r="F4232" s="44"/>
      <c r="H4232" s="44"/>
      <c r="I4232" s="44"/>
      <c r="L4232" s="44"/>
      <c r="M4232" s="44"/>
      <c r="N4232" s="59"/>
      <c r="O4232" s="9"/>
      <c r="P4232" s="9"/>
      <c r="Q4232" s="9"/>
    </row>
    <row r="4233" spans="2:17" ht="15.75" customHeight="1">
      <c r="B4233" s="53"/>
      <c r="F4233" s="44"/>
      <c r="H4233" s="44"/>
      <c r="I4233" s="44"/>
      <c r="L4233" s="44"/>
      <c r="M4233" s="44"/>
      <c r="N4233" s="59"/>
      <c r="O4233" s="9"/>
      <c r="P4233" s="9"/>
      <c r="Q4233" s="9"/>
    </row>
    <row r="4234" spans="2:17" ht="15.75" customHeight="1">
      <c r="B4234" s="53"/>
      <c r="F4234" s="44"/>
      <c r="H4234" s="44"/>
      <c r="I4234" s="44"/>
      <c r="L4234" s="44"/>
      <c r="M4234" s="44"/>
      <c r="N4234" s="59"/>
      <c r="O4234" s="9"/>
      <c r="P4234" s="9"/>
      <c r="Q4234" s="9"/>
    </row>
    <row r="4235" spans="2:17" ht="15.75" customHeight="1">
      <c r="B4235" s="53"/>
      <c r="F4235" s="44"/>
      <c r="H4235" s="44"/>
      <c r="I4235" s="44"/>
      <c r="L4235" s="44"/>
      <c r="M4235" s="44"/>
      <c r="N4235" s="59"/>
      <c r="O4235" s="9"/>
      <c r="P4235" s="9"/>
      <c r="Q4235" s="9"/>
    </row>
    <row r="4236" spans="2:17" ht="15.75" customHeight="1">
      <c r="B4236" s="53"/>
      <c r="F4236" s="44"/>
      <c r="H4236" s="44"/>
      <c r="I4236" s="44"/>
      <c r="L4236" s="44"/>
      <c r="M4236" s="44"/>
      <c r="N4236" s="59"/>
      <c r="O4236" s="9"/>
      <c r="P4236" s="9"/>
      <c r="Q4236" s="9"/>
    </row>
    <row r="4237" spans="2:17" ht="15.75" customHeight="1">
      <c r="B4237" s="53"/>
      <c r="F4237" s="44"/>
      <c r="H4237" s="44"/>
      <c r="I4237" s="44"/>
      <c r="L4237" s="44"/>
      <c r="M4237" s="44"/>
      <c r="N4237" s="59"/>
      <c r="O4237" s="9"/>
      <c r="P4237" s="9"/>
      <c r="Q4237" s="9"/>
    </row>
    <row r="4238" spans="2:17" ht="15.75" customHeight="1">
      <c r="B4238" s="53"/>
      <c r="F4238" s="44"/>
      <c r="H4238" s="44"/>
      <c r="I4238" s="44"/>
      <c r="L4238" s="44"/>
      <c r="M4238" s="44"/>
      <c r="N4238" s="59"/>
      <c r="O4238" s="9"/>
      <c r="P4238" s="9"/>
      <c r="Q4238" s="9"/>
    </row>
    <row r="4239" spans="2:17" ht="15.75" customHeight="1">
      <c r="B4239" s="53"/>
      <c r="F4239" s="44"/>
      <c r="H4239" s="44"/>
      <c r="I4239" s="44"/>
      <c r="L4239" s="44"/>
      <c r="M4239" s="44"/>
      <c r="N4239" s="59"/>
      <c r="O4239" s="9"/>
      <c r="P4239" s="9"/>
      <c r="Q4239" s="9"/>
    </row>
    <row r="4240" spans="2:17" ht="15.75" customHeight="1">
      <c r="B4240" s="53"/>
      <c r="E4240" s="15"/>
      <c r="F4240" s="44"/>
      <c r="G4240" s="15"/>
      <c r="H4240" s="44"/>
      <c r="I4240" s="44"/>
      <c r="L4240" s="44"/>
      <c r="M4240" s="44"/>
      <c r="N4240" s="59"/>
      <c r="O4240" s="9"/>
      <c r="P4240" s="9"/>
      <c r="Q4240" s="9"/>
    </row>
    <row r="4241" spans="2:17" ht="15.75" customHeight="1">
      <c r="B4241" s="53"/>
      <c r="E4241" s="15"/>
      <c r="F4241" s="44"/>
      <c r="G4241" s="15"/>
      <c r="H4241" s="44"/>
      <c r="I4241" s="44"/>
      <c r="L4241" s="44"/>
      <c r="M4241" s="44"/>
      <c r="N4241" s="59"/>
      <c r="O4241" s="9"/>
      <c r="P4241" s="9"/>
      <c r="Q4241" s="9"/>
    </row>
    <row r="4242" spans="2:17" ht="15.75" customHeight="1">
      <c r="B4242" s="53"/>
      <c r="F4242" s="44"/>
      <c r="H4242" s="44"/>
      <c r="I4242" s="44"/>
      <c r="L4242" s="44"/>
      <c r="M4242" s="44"/>
      <c r="N4242" s="59"/>
      <c r="O4242" s="9"/>
      <c r="P4242" s="9"/>
      <c r="Q4242" s="9"/>
    </row>
    <row r="4243" spans="2:17" ht="15.75" customHeight="1">
      <c r="B4243" s="53"/>
      <c r="F4243" s="44"/>
      <c r="H4243" s="44"/>
      <c r="I4243" s="44"/>
      <c r="L4243" s="44"/>
      <c r="M4243" s="44"/>
      <c r="N4243" s="59"/>
      <c r="O4243" s="9"/>
      <c r="P4243" s="9"/>
      <c r="Q4243" s="9"/>
    </row>
    <row r="4244" spans="2:17" ht="15.75" customHeight="1">
      <c r="B4244" s="53"/>
      <c r="F4244" s="44"/>
      <c r="H4244" s="44"/>
      <c r="I4244" s="44"/>
      <c r="L4244" s="44"/>
      <c r="M4244" s="44"/>
      <c r="N4244" s="59"/>
      <c r="O4244" s="9"/>
      <c r="P4244" s="9"/>
      <c r="Q4244" s="9"/>
    </row>
    <row r="4245" spans="2:17" ht="15.75" customHeight="1">
      <c r="B4245" s="53"/>
      <c r="F4245" s="44"/>
      <c r="H4245" s="44"/>
      <c r="I4245" s="44"/>
      <c r="L4245" s="44"/>
      <c r="M4245" s="44"/>
      <c r="N4245" s="59"/>
      <c r="O4245" s="9"/>
      <c r="P4245" s="9"/>
      <c r="Q4245" s="9"/>
    </row>
    <row r="4246" spans="2:17" ht="15.75" customHeight="1">
      <c r="B4246" s="53"/>
      <c r="F4246" s="44"/>
      <c r="H4246" s="44"/>
      <c r="I4246" s="44"/>
      <c r="L4246" s="44"/>
      <c r="M4246" s="44"/>
      <c r="N4246" s="59"/>
      <c r="O4246" s="9"/>
      <c r="P4246" s="9"/>
      <c r="Q4246" s="9"/>
    </row>
    <row r="4247" spans="2:17" ht="15.75" customHeight="1">
      <c r="B4247" s="53"/>
      <c r="F4247" s="44"/>
      <c r="H4247" s="44"/>
      <c r="I4247" s="44"/>
      <c r="L4247" s="44"/>
      <c r="M4247" s="44"/>
      <c r="N4247" s="59"/>
      <c r="O4247" s="9"/>
      <c r="P4247" s="9"/>
      <c r="Q4247" s="9"/>
    </row>
    <row r="4248" spans="2:17" ht="15.75" customHeight="1">
      <c r="B4248" s="53"/>
      <c r="F4248" s="44"/>
      <c r="G4248" s="15"/>
      <c r="H4248" s="44"/>
      <c r="I4248" s="44"/>
      <c r="L4248" s="44"/>
      <c r="M4248" s="44"/>
      <c r="N4248" s="59"/>
      <c r="O4248" s="9"/>
      <c r="P4248" s="9"/>
      <c r="Q4248" s="9"/>
    </row>
    <row r="4249" spans="2:17" ht="15.75" customHeight="1">
      <c r="B4249" s="53"/>
      <c r="F4249" s="44"/>
      <c r="H4249" s="44"/>
      <c r="I4249" s="44"/>
      <c r="L4249" s="44"/>
      <c r="M4249" s="44"/>
      <c r="N4249" s="59"/>
      <c r="O4249" s="9"/>
      <c r="P4249" s="9"/>
      <c r="Q4249" s="9"/>
    </row>
    <row r="4250" spans="2:17" ht="15.75" customHeight="1">
      <c r="B4250" s="53"/>
      <c r="F4250" s="44"/>
      <c r="H4250" s="44"/>
      <c r="I4250" s="44"/>
      <c r="L4250" s="44"/>
      <c r="M4250" s="44"/>
      <c r="N4250" s="59"/>
      <c r="O4250" s="9"/>
      <c r="P4250" s="9"/>
      <c r="Q4250" s="9"/>
    </row>
    <row r="4251" spans="2:17" ht="15.75" customHeight="1">
      <c r="B4251" s="53"/>
      <c r="F4251" s="44"/>
      <c r="H4251" s="44"/>
      <c r="I4251" s="44"/>
      <c r="L4251" s="44"/>
      <c r="M4251" s="44"/>
      <c r="N4251" s="59"/>
      <c r="O4251" s="9"/>
      <c r="P4251" s="9"/>
      <c r="Q4251" s="9"/>
    </row>
    <row r="4252" spans="2:17" ht="15.75" customHeight="1">
      <c r="B4252" s="53"/>
      <c r="F4252" s="44"/>
      <c r="H4252" s="44"/>
      <c r="I4252" s="44"/>
      <c r="L4252" s="44"/>
      <c r="M4252" s="44"/>
      <c r="N4252" s="59"/>
      <c r="O4252" s="9"/>
      <c r="P4252" s="9"/>
      <c r="Q4252" s="9"/>
    </row>
    <row r="4253" spans="2:17" ht="15.75" customHeight="1">
      <c r="B4253" s="53"/>
      <c r="F4253" s="44"/>
      <c r="H4253" s="44"/>
      <c r="I4253" s="44"/>
      <c r="L4253" s="44"/>
      <c r="M4253" s="44"/>
      <c r="N4253" s="59"/>
      <c r="O4253" s="9"/>
      <c r="P4253" s="9"/>
      <c r="Q4253" s="9"/>
    </row>
    <row r="4254" spans="2:17" ht="15.75" customHeight="1">
      <c r="B4254" s="53"/>
      <c r="F4254" s="44"/>
      <c r="H4254" s="44"/>
      <c r="I4254" s="44"/>
      <c r="L4254" s="44"/>
      <c r="M4254" s="44"/>
      <c r="N4254" s="59"/>
      <c r="O4254" s="9"/>
      <c r="P4254" s="9"/>
      <c r="Q4254" s="9"/>
    </row>
    <row r="4255" spans="2:17" ht="15.75" customHeight="1">
      <c r="B4255" s="53"/>
      <c r="F4255" s="44"/>
      <c r="H4255" s="44"/>
      <c r="I4255" s="44"/>
      <c r="L4255" s="44"/>
      <c r="M4255" s="44"/>
      <c r="N4255" s="59"/>
      <c r="O4255" s="9"/>
      <c r="P4255" s="9"/>
      <c r="Q4255" s="9"/>
    </row>
    <row r="4256" spans="2:17" ht="15.75" customHeight="1">
      <c r="B4256" s="53"/>
      <c r="F4256" s="44"/>
      <c r="H4256" s="44"/>
      <c r="I4256" s="44"/>
      <c r="L4256" s="44"/>
      <c r="M4256" s="44"/>
      <c r="N4256" s="59"/>
      <c r="O4256" s="9"/>
      <c r="P4256" s="9"/>
      <c r="Q4256" s="9"/>
    </row>
    <row r="4257" spans="2:17" ht="15.75" customHeight="1">
      <c r="B4257" s="53"/>
      <c r="F4257" s="44"/>
      <c r="H4257" s="44"/>
      <c r="I4257" s="44"/>
      <c r="L4257" s="44"/>
      <c r="M4257" s="44"/>
      <c r="N4257" s="59"/>
      <c r="O4257" s="9"/>
      <c r="P4257" s="9"/>
      <c r="Q4257" s="9"/>
    </row>
    <row r="4258" spans="2:17" ht="15.75" customHeight="1">
      <c r="B4258" s="53"/>
      <c r="F4258" s="44"/>
      <c r="H4258" s="44"/>
      <c r="I4258" s="44"/>
      <c r="L4258" s="44"/>
      <c r="M4258" s="44"/>
      <c r="N4258" s="59"/>
      <c r="O4258" s="9"/>
      <c r="P4258" s="9"/>
      <c r="Q4258" s="9"/>
    </row>
    <row r="4259" spans="2:17" ht="15.75" customHeight="1">
      <c r="B4259" s="53"/>
      <c r="F4259" s="44"/>
      <c r="H4259" s="44"/>
      <c r="I4259" s="44"/>
      <c r="L4259" s="44"/>
      <c r="M4259" s="44"/>
      <c r="N4259" s="59"/>
      <c r="O4259" s="9"/>
      <c r="P4259" s="9"/>
      <c r="Q4259" s="9"/>
    </row>
    <row r="4260" spans="2:17" ht="15.75" customHeight="1">
      <c r="B4260" s="53"/>
      <c r="F4260" s="44"/>
      <c r="H4260" s="44"/>
      <c r="I4260" s="44"/>
      <c r="L4260" s="44"/>
      <c r="M4260" s="44"/>
      <c r="N4260" s="59"/>
      <c r="O4260" s="9"/>
      <c r="P4260" s="9"/>
      <c r="Q4260" s="9"/>
    </row>
    <row r="4261" spans="2:17" ht="15.75" customHeight="1">
      <c r="B4261" s="53"/>
      <c r="F4261" s="44"/>
      <c r="H4261" s="44"/>
      <c r="I4261" s="44"/>
      <c r="L4261" s="44"/>
      <c r="M4261" s="44"/>
      <c r="N4261" s="59"/>
      <c r="O4261" s="9"/>
      <c r="P4261" s="9"/>
      <c r="Q4261" s="9"/>
    </row>
    <row r="4262" spans="2:17" ht="15.75" customHeight="1">
      <c r="B4262" s="53"/>
      <c r="F4262" s="44"/>
      <c r="H4262" s="44"/>
      <c r="I4262" s="44"/>
      <c r="L4262" s="44"/>
      <c r="M4262" s="44"/>
      <c r="N4262" s="59"/>
      <c r="O4262" s="9"/>
      <c r="P4262" s="9"/>
      <c r="Q4262" s="9"/>
    </row>
    <row r="4263" spans="2:17" ht="15.75" customHeight="1">
      <c r="B4263" s="53"/>
      <c r="F4263" s="44"/>
      <c r="H4263" s="44"/>
      <c r="I4263" s="44"/>
      <c r="L4263" s="44"/>
      <c r="M4263" s="44"/>
      <c r="N4263" s="59"/>
      <c r="O4263" s="9"/>
      <c r="P4263" s="9"/>
      <c r="Q4263" s="9"/>
    </row>
    <row r="4264" spans="2:17" ht="15.75" customHeight="1">
      <c r="B4264" s="53"/>
      <c r="F4264" s="44"/>
      <c r="H4264" s="44"/>
      <c r="I4264" s="44"/>
      <c r="L4264" s="44"/>
      <c r="M4264" s="44"/>
      <c r="N4264" s="59"/>
      <c r="O4264" s="9"/>
      <c r="P4264" s="9"/>
      <c r="Q4264" s="9"/>
    </row>
    <row r="4265" spans="2:17" ht="15.75" customHeight="1">
      <c r="B4265" s="53"/>
      <c r="F4265" s="44"/>
      <c r="H4265" s="44"/>
      <c r="I4265" s="44"/>
      <c r="L4265" s="44"/>
      <c r="M4265" s="44"/>
      <c r="N4265" s="59"/>
      <c r="O4265" s="9"/>
      <c r="P4265" s="9"/>
      <c r="Q4265" s="9"/>
    </row>
    <row r="4266" spans="2:17">
      <c r="F4266" s="44"/>
      <c r="H4266" s="44"/>
      <c r="I4266" s="44"/>
      <c r="L4266" s="44"/>
      <c r="M4266" s="44"/>
      <c r="N4266" s="59"/>
      <c r="O4266" s="9"/>
      <c r="P4266" s="9"/>
      <c r="Q4266" s="9"/>
    </row>
    <row r="4267" spans="2:17">
      <c r="F4267" s="44"/>
      <c r="H4267" s="44"/>
      <c r="I4267" s="44"/>
      <c r="L4267" s="44"/>
      <c r="M4267" s="44"/>
      <c r="N4267" s="59"/>
      <c r="O4267" s="9"/>
      <c r="P4267" s="9"/>
      <c r="Q4267" s="9"/>
    </row>
    <row r="4268" spans="2:17">
      <c r="F4268" s="44"/>
      <c r="H4268" s="44"/>
      <c r="I4268" s="44"/>
      <c r="L4268" s="44"/>
      <c r="M4268" s="44"/>
      <c r="N4268" s="59"/>
      <c r="O4268" s="9"/>
      <c r="P4268" s="9"/>
      <c r="Q4268" s="9"/>
    </row>
    <row r="4269" spans="2:17">
      <c r="F4269" s="44"/>
      <c r="H4269" s="44"/>
      <c r="I4269" s="44"/>
      <c r="L4269" s="44"/>
      <c r="M4269" s="44"/>
      <c r="N4269" s="59"/>
      <c r="O4269" s="9"/>
      <c r="P4269" s="9"/>
      <c r="Q4269" s="9"/>
    </row>
    <row r="4270" spans="2:17">
      <c r="F4270" s="44"/>
      <c r="H4270" s="44"/>
      <c r="I4270" s="44"/>
      <c r="L4270" s="44"/>
      <c r="M4270" s="44"/>
      <c r="N4270" s="59"/>
      <c r="O4270" s="9"/>
      <c r="P4270" s="9"/>
      <c r="Q4270" s="9"/>
    </row>
    <row r="4271" spans="2:17">
      <c r="F4271" s="44"/>
      <c r="H4271" s="44"/>
      <c r="I4271" s="44"/>
      <c r="L4271" s="44"/>
      <c r="M4271" s="44"/>
      <c r="N4271" s="59"/>
      <c r="O4271" s="9"/>
      <c r="P4271" s="9"/>
      <c r="Q4271" s="9"/>
    </row>
    <row r="4272" spans="2:17">
      <c r="F4272" s="44"/>
      <c r="H4272" s="44"/>
      <c r="I4272" s="44"/>
      <c r="L4272" s="44"/>
      <c r="M4272" s="44"/>
      <c r="N4272" s="59"/>
      <c r="O4272" s="9"/>
      <c r="P4272" s="9"/>
      <c r="Q4272" s="9"/>
    </row>
    <row r="4273" spans="6:17">
      <c r="F4273" s="44"/>
      <c r="H4273" s="44"/>
      <c r="I4273" s="44"/>
      <c r="L4273" s="44"/>
      <c r="M4273" s="44"/>
      <c r="N4273" s="59"/>
      <c r="O4273" s="9"/>
      <c r="P4273" s="9"/>
      <c r="Q4273" s="9"/>
    </row>
    <row r="4274" spans="6:17">
      <c r="F4274" s="44"/>
      <c r="H4274" s="44"/>
      <c r="I4274" s="44"/>
      <c r="L4274" s="44"/>
      <c r="M4274" s="44"/>
      <c r="N4274" s="59"/>
      <c r="O4274" s="9"/>
      <c r="P4274" s="9"/>
      <c r="Q4274" s="9"/>
    </row>
    <row r="4275" spans="6:17">
      <c r="F4275" s="44"/>
      <c r="H4275" s="44"/>
      <c r="I4275" s="44"/>
      <c r="L4275" s="44"/>
      <c r="M4275" s="44"/>
      <c r="N4275" s="59"/>
      <c r="O4275" s="9"/>
      <c r="P4275" s="9"/>
      <c r="Q4275" s="9"/>
    </row>
    <row r="4276" spans="6:17">
      <c r="F4276" s="44"/>
      <c r="H4276" s="44"/>
      <c r="I4276" s="44"/>
      <c r="L4276" s="44"/>
      <c r="M4276" s="44"/>
      <c r="N4276" s="59"/>
      <c r="O4276" s="9"/>
      <c r="P4276" s="9"/>
      <c r="Q4276" s="9"/>
    </row>
    <row r="4277" spans="6:17">
      <c r="F4277" s="44"/>
      <c r="H4277" s="44"/>
      <c r="I4277" s="44"/>
      <c r="L4277" s="44"/>
      <c r="M4277" s="44"/>
      <c r="N4277" s="59"/>
      <c r="O4277" s="9"/>
      <c r="P4277" s="9"/>
      <c r="Q4277" s="9"/>
    </row>
    <row r="4278" spans="6:17">
      <c r="F4278" s="44"/>
      <c r="H4278" s="44"/>
      <c r="I4278" s="44"/>
      <c r="L4278" s="44"/>
      <c r="M4278" s="44"/>
      <c r="N4278" s="59"/>
      <c r="O4278" s="9"/>
      <c r="P4278" s="9"/>
      <c r="Q4278" s="9"/>
    </row>
    <row r="4279" spans="6:17">
      <c r="F4279" s="44"/>
      <c r="H4279" s="44"/>
      <c r="I4279" s="44"/>
      <c r="L4279" s="44"/>
      <c r="M4279" s="44"/>
      <c r="N4279" s="59"/>
      <c r="O4279" s="9"/>
      <c r="P4279" s="9"/>
      <c r="Q4279" s="9"/>
    </row>
    <row r="4280" spans="6:17">
      <c r="F4280" s="44"/>
      <c r="H4280" s="44"/>
      <c r="I4280" s="44"/>
      <c r="L4280" s="44"/>
      <c r="M4280" s="44"/>
      <c r="N4280" s="59"/>
      <c r="O4280" s="9"/>
      <c r="P4280" s="9"/>
      <c r="Q4280" s="9"/>
    </row>
    <row r="4281" spans="6:17">
      <c r="F4281" s="44"/>
      <c r="H4281" s="44"/>
      <c r="I4281" s="44"/>
      <c r="L4281" s="44"/>
      <c r="M4281" s="44"/>
      <c r="N4281" s="59"/>
      <c r="O4281" s="9"/>
      <c r="P4281" s="9"/>
      <c r="Q4281" s="9"/>
    </row>
    <row r="4282" spans="6:17">
      <c r="F4282" s="44"/>
      <c r="H4282" s="44"/>
      <c r="I4282" s="44"/>
      <c r="L4282" s="44"/>
      <c r="M4282" s="44"/>
      <c r="N4282" s="59"/>
      <c r="O4282" s="9"/>
      <c r="P4282" s="9"/>
      <c r="Q4282" s="9"/>
    </row>
    <row r="4283" spans="6:17">
      <c r="F4283" s="44"/>
      <c r="H4283" s="44"/>
      <c r="I4283" s="44"/>
      <c r="L4283" s="44"/>
      <c r="M4283" s="44"/>
      <c r="N4283" s="59"/>
      <c r="O4283" s="9"/>
      <c r="P4283" s="9"/>
      <c r="Q4283" s="9"/>
    </row>
    <row r="4284" spans="6:17">
      <c r="F4284" s="44"/>
      <c r="H4284" s="44"/>
      <c r="I4284" s="44"/>
      <c r="L4284" s="44"/>
      <c r="M4284" s="44"/>
      <c r="N4284" s="59"/>
      <c r="O4284" s="9"/>
      <c r="P4284" s="9"/>
      <c r="Q4284" s="9"/>
    </row>
    <row r="4285" spans="6:17">
      <c r="F4285" s="44"/>
      <c r="H4285" s="44"/>
      <c r="I4285" s="44"/>
      <c r="L4285" s="44"/>
      <c r="M4285" s="44"/>
      <c r="N4285" s="59"/>
      <c r="O4285" s="9"/>
      <c r="P4285" s="9"/>
      <c r="Q4285" s="9"/>
    </row>
    <row r="4286" spans="6:17">
      <c r="F4286" s="44"/>
      <c r="G4286" s="15"/>
      <c r="H4286" s="44"/>
      <c r="I4286" s="44"/>
      <c r="L4286" s="44"/>
      <c r="M4286" s="44"/>
      <c r="N4286" s="59"/>
      <c r="O4286" s="9"/>
      <c r="P4286" s="9"/>
      <c r="Q4286" s="9"/>
    </row>
    <row r="4287" spans="6:17">
      <c r="F4287" s="44"/>
      <c r="H4287" s="44"/>
      <c r="I4287" s="44"/>
      <c r="L4287" s="44"/>
      <c r="M4287" s="44"/>
      <c r="N4287" s="59"/>
      <c r="O4287" s="9"/>
      <c r="P4287" s="9"/>
      <c r="Q4287" s="9"/>
    </row>
    <row r="4288" spans="6:17">
      <c r="F4288" s="44"/>
      <c r="G4288" s="15"/>
      <c r="H4288" s="44"/>
      <c r="I4288" s="44"/>
      <c r="L4288" s="44"/>
      <c r="M4288" s="44"/>
      <c r="N4288" s="59"/>
      <c r="O4288" s="9"/>
      <c r="P4288" s="9"/>
      <c r="Q4288" s="9"/>
    </row>
    <row r="4289" spans="5:17">
      <c r="F4289" s="44"/>
      <c r="H4289" s="44"/>
      <c r="I4289" s="44"/>
      <c r="L4289" s="44"/>
      <c r="M4289" s="44"/>
      <c r="N4289" s="59"/>
      <c r="O4289" s="9"/>
      <c r="P4289" s="9"/>
      <c r="Q4289" s="9"/>
    </row>
    <row r="4290" spans="5:17">
      <c r="F4290" s="44"/>
      <c r="H4290" s="44"/>
      <c r="I4290" s="44"/>
      <c r="L4290" s="44"/>
      <c r="M4290" s="44"/>
      <c r="N4290" s="59"/>
      <c r="O4290" s="9"/>
      <c r="P4290" s="9"/>
      <c r="Q4290" s="9"/>
    </row>
    <row r="4291" spans="5:17">
      <c r="F4291" s="44"/>
      <c r="H4291" s="44"/>
      <c r="I4291" s="44"/>
      <c r="L4291" s="44"/>
      <c r="M4291" s="44"/>
      <c r="N4291" s="59"/>
      <c r="O4291" s="9"/>
      <c r="P4291" s="9"/>
      <c r="Q4291" s="9"/>
    </row>
    <row r="4292" spans="5:17">
      <c r="F4292" s="44"/>
      <c r="H4292" s="44"/>
      <c r="I4292" s="44"/>
      <c r="L4292" s="44"/>
      <c r="M4292" s="44"/>
      <c r="N4292" s="59"/>
      <c r="O4292" s="9"/>
      <c r="P4292" s="9"/>
      <c r="Q4292" s="9"/>
    </row>
    <row r="4293" spans="5:17">
      <c r="F4293" s="44"/>
      <c r="H4293" s="44"/>
      <c r="I4293" s="44"/>
      <c r="L4293" s="44"/>
      <c r="M4293" s="44"/>
      <c r="N4293" s="59"/>
      <c r="O4293" s="9"/>
      <c r="P4293" s="9"/>
      <c r="Q4293" s="9"/>
    </row>
    <row r="4294" spans="5:17">
      <c r="F4294" s="44"/>
      <c r="H4294" s="44"/>
      <c r="I4294" s="44"/>
      <c r="L4294" s="44"/>
      <c r="M4294" s="44"/>
      <c r="N4294" s="59"/>
      <c r="O4294" s="9"/>
      <c r="P4294" s="9"/>
      <c r="Q4294" s="9"/>
    </row>
    <row r="4295" spans="5:17">
      <c r="F4295" s="44"/>
      <c r="G4295" s="15"/>
      <c r="H4295" s="44"/>
      <c r="I4295" s="44"/>
      <c r="L4295" s="44"/>
      <c r="M4295" s="44"/>
      <c r="N4295" s="59"/>
      <c r="O4295" s="9"/>
      <c r="P4295" s="9"/>
      <c r="Q4295" s="9"/>
    </row>
    <row r="4296" spans="5:17">
      <c r="F4296" s="44"/>
      <c r="H4296" s="44"/>
      <c r="I4296" s="44"/>
      <c r="L4296" s="44"/>
      <c r="M4296" s="44"/>
      <c r="N4296" s="59"/>
      <c r="O4296" s="9"/>
      <c r="P4296" s="9"/>
      <c r="Q4296" s="9"/>
    </row>
    <row r="4297" spans="5:17">
      <c r="F4297" s="44"/>
      <c r="H4297" s="44"/>
      <c r="I4297" s="44"/>
      <c r="L4297" s="44"/>
      <c r="M4297" s="44"/>
      <c r="N4297" s="59"/>
      <c r="O4297" s="9"/>
      <c r="P4297" s="9"/>
      <c r="Q4297" s="9"/>
    </row>
    <row r="4298" spans="5:17">
      <c r="F4298" s="44"/>
      <c r="H4298" s="44"/>
      <c r="I4298" s="44"/>
      <c r="L4298" s="44"/>
      <c r="M4298" s="44"/>
      <c r="N4298" s="59"/>
      <c r="O4298" s="9"/>
      <c r="P4298" s="9"/>
      <c r="Q4298" s="9"/>
    </row>
    <row r="4299" spans="5:17">
      <c r="F4299" s="44"/>
      <c r="H4299" s="44"/>
      <c r="I4299" s="44"/>
      <c r="L4299" s="44"/>
      <c r="M4299" s="44"/>
      <c r="N4299" s="59"/>
      <c r="O4299" s="9"/>
      <c r="P4299" s="9"/>
      <c r="Q4299" s="9"/>
    </row>
    <row r="4300" spans="5:17">
      <c r="F4300" s="44"/>
      <c r="H4300" s="44"/>
      <c r="I4300" s="44"/>
      <c r="L4300" s="44"/>
      <c r="M4300" s="44"/>
      <c r="N4300" s="59"/>
      <c r="O4300" s="9"/>
      <c r="P4300" s="9"/>
      <c r="Q4300" s="9"/>
    </row>
    <row r="4301" spans="5:17">
      <c r="F4301" s="44"/>
      <c r="H4301" s="44"/>
      <c r="I4301" s="44"/>
      <c r="L4301" s="44"/>
      <c r="M4301" s="44"/>
      <c r="N4301" s="59"/>
      <c r="O4301" s="9"/>
      <c r="P4301" s="9"/>
      <c r="Q4301" s="9"/>
    </row>
    <row r="4302" spans="5:17">
      <c r="F4302" s="44"/>
      <c r="H4302" s="44"/>
      <c r="I4302" s="44"/>
      <c r="L4302" s="44"/>
      <c r="M4302" s="44"/>
      <c r="N4302" s="59"/>
      <c r="O4302" s="9"/>
      <c r="P4302" s="9"/>
      <c r="Q4302" s="9"/>
    </row>
    <row r="4303" spans="5:17">
      <c r="E4303" s="15"/>
      <c r="F4303" s="44"/>
      <c r="G4303" s="15"/>
      <c r="H4303" s="44"/>
      <c r="I4303" s="44"/>
      <c r="L4303" s="44"/>
      <c r="M4303" s="44"/>
      <c r="N4303" s="59"/>
      <c r="O4303" s="9"/>
      <c r="P4303" s="9"/>
      <c r="Q4303" s="9"/>
    </row>
    <row r="4304" spans="5:17">
      <c r="F4304" s="44"/>
      <c r="H4304" s="44"/>
      <c r="I4304" s="44"/>
      <c r="L4304" s="44"/>
      <c r="M4304" s="44"/>
      <c r="N4304" s="59"/>
      <c r="O4304" s="9"/>
      <c r="P4304" s="9"/>
      <c r="Q4304" s="9"/>
    </row>
    <row r="4305" spans="5:17">
      <c r="F4305" s="44"/>
      <c r="H4305" s="44"/>
      <c r="I4305" s="44"/>
      <c r="L4305" s="44"/>
      <c r="M4305" s="44"/>
      <c r="N4305" s="59"/>
      <c r="O4305" s="9"/>
      <c r="P4305" s="9"/>
      <c r="Q4305" s="9"/>
    </row>
    <row r="4306" spans="5:17">
      <c r="F4306" s="44"/>
      <c r="H4306" s="44"/>
      <c r="I4306" s="44"/>
      <c r="L4306" s="44"/>
      <c r="M4306" s="44"/>
      <c r="N4306" s="59"/>
      <c r="O4306" s="9"/>
      <c r="P4306" s="9"/>
      <c r="Q4306" s="9"/>
    </row>
    <row r="4307" spans="5:17">
      <c r="E4307" s="15"/>
      <c r="F4307" s="44"/>
      <c r="G4307" s="15"/>
      <c r="H4307" s="44"/>
      <c r="I4307" s="44"/>
      <c r="L4307" s="44"/>
      <c r="M4307" s="44"/>
      <c r="N4307" s="59"/>
      <c r="O4307" s="9"/>
      <c r="P4307" s="9"/>
      <c r="Q4307" s="9"/>
    </row>
    <row r="4308" spans="5:17">
      <c r="F4308" s="44"/>
      <c r="H4308" s="44"/>
      <c r="I4308" s="44"/>
      <c r="L4308" s="44"/>
      <c r="M4308" s="44"/>
      <c r="N4308" s="59"/>
      <c r="O4308" s="9"/>
      <c r="P4308" s="9"/>
      <c r="Q4308" s="9"/>
    </row>
    <row r="4309" spans="5:17">
      <c r="F4309" s="44"/>
      <c r="H4309" s="44"/>
      <c r="I4309" s="44"/>
      <c r="L4309" s="44"/>
      <c r="M4309" s="44"/>
      <c r="N4309" s="59"/>
      <c r="O4309" s="9"/>
      <c r="P4309" s="9"/>
      <c r="Q4309" s="9"/>
    </row>
    <row r="4310" spans="5:17">
      <c r="E4310" s="15"/>
      <c r="F4310" s="44"/>
      <c r="G4310" s="15"/>
      <c r="H4310" s="44"/>
      <c r="I4310" s="44"/>
      <c r="L4310" s="44"/>
      <c r="M4310" s="44"/>
      <c r="N4310" s="59"/>
      <c r="O4310" s="9"/>
      <c r="P4310" s="9"/>
      <c r="Q4310" s="9"/>
    </row>
    <row r="4311" spans="5:17">
      <c r="F4311" s="44"/>
      <c r="H4311" s="44"/>
      <c r="I4311" s="44"/>
      <c r="L4311" s="44"/>
      <c r="M4311" s="44"/>
      <c r="N4311" s="59"/>
      <c r="O4311" s="9"/>
      <c r="P4311" s="9"/>
      <c r="Q4311" s="9"/>
    </row>
    <row r="4312" spans="5:17">
      <c r="F4312" s="44"/>
      <c r="G4312" s="15"/>
      <c r="H4312" s="44"/>
      <c r="I4312" s="44"/>
      <c r="L4312" s="44"/>
      <c r="M4312" s="44"/>
      <c r="N4312" s="59"/>
      <c r="O4312" s="9"/>
      <c r="P4312" s="9"/>
      <c r="Q4312" s="9"/>
    </row>
    <row r="4313" spans="5:17">
      <c r="F4313" s="44"/>
      <c r="H4313" s="44"/>
      <c r="I4313" s="44"/>
      <c r="L4313" s="44"/>
      <c r="M4313" s="44"/>
      <c r="N4313" s="59"/>
      <c r="O4313" s="9"/>
      <c r="P4313" s="9"/>
      <c r="Q4313" s="9"/>
    </row>
    <row r="4314" spans="5:17">
      <c r="F4314" s="44"/>
      <c r="H4314" s="44"/>
      <c r="I4314" s="44"/>
      <c r="L4314" s="44"/>
      <c r="M4314" s="44"/>
      <c r="N4314" s="59"/>
      <c r="O4314" s="9"/>
      <c r="P4314" s="9"/>
      <c r="Q4314" s="9"/>
    </row>
    <row r="4315" spans="5:17">
      <c r="F4315" s="44"/>
      <c r="H4315" s="44"/>
      <c r="I4315" s="44"/>
      <c r="L4315" s="44"/>
      <c r="M4315" s="44"/>
      <c r="N4315" s="59"/>
      <c r="O4315" s="9"/>
      <c r="P4315" s="9"/>
      <c r="Q4315" s="9"/>
    </row>
    <row r="4316" spans="5:17">
      <c r="F4316" s="44"/>
      <c r="G4316" s="15"/>
      <c r="H4316" s="44"/>
      <c r="I4316" s="44"/>
      <c r="L4316" s="44"/>
      <c r="M4316" s="44"/>
      <c r="N4316" s="59"/>
      <c r="O4316" s="9"/>
      <c r="P4316" s="9"/>
      <c r="Q4316" s="9"/>
    </row>
    <row r="4317" spans="5:17">
      <c r="F4317" s="44"/>
      <c r="H4317" s="44"/>
      <c r="I4317" s="44"/>
      <c r="L4317" s="44"/>
      <c r="M4317" s="44"/>
      <c r="N4317" s="59"/>
      <c r="O4317" s="9"/>
      <c r="P4317" s="9"/>
      <c r="Q4317" s="9"/>
    </row>
    <row r="4318" spans="5:17">
      <c r="F4318" s="44"/>
      <c r="H4318" s="44"/>
      <c r="I4318" s="44"/>
      <c r="L4318" s="44"/>
      <c r="M4318" s="44"/>
      <c r="N4318" s="59"/>
      <c r="O4318" s="9"/>
      <c r="P4318" s="9"/>
      <c r="Q4318" s="9"/>
    </row>
    <row r="4319" spans="5:17">
      <c r="F4319" s="44"/>
      <c r="H4319" s="44"/>
      <c r="I4319" s="44"/>
      <c r="L4319" s="44"/>
      <c r="M4319" s="44"/>
      <c r="N4319" s="59"/>
      <c r="O4319" s="9"/>
      <c r="P4319" s="9"/>
      <c r="Q4319" s="9"/>
    </row>
    <row r="4320" spans="5:17">
      <c r="F4320" s="44"/>
      <c r="H4320" s="44"/>
      <c r="I4320" s="44"/>
      <c r="L4320" s="44"/>
      <c r="M4320" s="44"/>
      <c r="N4320" s="59"/>
      <c r="O4320" s="9"/>
      <c r="P4320" s="9"/>
      <c r="Q4320" s="9"/>
    </row>
    <row r="4321" spans="6:17">
      <c r="F4321" s="44"/>
      <c r="H4321" s="44"/>
      <c r="I4321" s="44"/>
      <c r="L4321" s="44"/>
      <c r="M4321" s="44"/>
      <c r="N4321" s="59"/>
      <c r="O4321" s="9"/>
      <c r="P4321" s="9"/>
      <c r="Q4321" s="9"/>
    </row>
    <row r="4322" spans="6:17">
      <c r="F4322" s="44"/>
      <c r="H4322" s="44"/>
      <c r="I4322" s="44"/>
      <c r="L4322" s="44"/>
      <c r="M4322" s="44"/>
      <c r="N4322" s="59"/>
      <c r="O4322" s="9"/>
      <c r="P4322" s="9"/>
      <c r="Q4322" s="9"/>
    </row>
    <row r="4323" spans="6:17">
      <c r="F4323" s="44"/>
      <c r="H4323" s="44"/>
      <c r="I4323" s="44"/>
      <c r="L4323" s="44"/>
      <c r="M4323" s="44"/>
      <c r="N4323" s="59"/>
      <c r="O4323" s="9"/>
      <c r="P4323" s="9"/>
      <c r="Q4323" s="9"/>
    </row>
    <row r="4324" spans="6:17">
      <c r="F4324" s="44"/>
      <c r="G4324" s="15"/>
      <c r="H4324" s="44"/>
      <c r="I4324" s="44"/>
      <c r="L4324" s="44"/>
      <c r="M4324" s="44"/>
      <c r="N4324" s="59"/>
      <c r="O4324" s="9"/>
      <c r="P4324" s="9"/>
      <c r="Q4324" s="9"/>
    </row>
    <row r="4325" spans="6:17">
      <c r="F4325" s="44"/>
      <c r="H4325" s="44"/>
      <c r="I4325" s="44"/>
      <c r="L4325" s="44"/>
      <c r="M4325" s="44"/>
      <c r="N4325" s="59"/>
      <c r="O4325" s="9"/>
      <c r="P4325" s="9"/>
      <c r="Q4325" s="9"/>
    </row>
    <row r="4326" spans="6:17">
      <c r="F4326" s="44"/>
      <c r="H4326" s="44"/>
      <c r="I4326" s="44"/>
      <c r="L4326" s="44"/>
      <c r="M4326" s="44"/>
      <c r="N4326" s="59"/>
      <c r="O4326" s="9"/>
      <c r="P4326" s="9"/>
      <c r="Q4326" s="9"/>
    </row>
    <row r="4327" spans="6:17">
      <c r="F4327" s="44"/>
      <c r="H4327" s="44"/>
      <c r="I4327" s="44"/>
      <c r="L4327" s="44"/>
      <c r="M4327" s="44"/>
      <c r="N4327" s="59"/>
      <c r="O4327" s="9"/>
      <c r="P4327" s="9"/>
      <c r="Q4327" s="9"/>
    </row>
    <row r="4328" spans="6:17">
      <c r="F4328" s="44"/>
      <c r="G4328" s="15"/>
      <c r="H4328" s="44"/>
      <c r="I4328" s="44"/>
      <c r="L4328" s="44"/>
      <c r="M4328" s="44"/>
      <c r="N4328" s="59"/>
      <c r="O4328" s="9"/>
      <c r="P4328" s="9"/>
      <c r="Q4328" s="9"/>
    </row>
    <row r="4329" spans="6:17">
      <c r="F4329" s="44"/>
      <c r="H4329" s="44"/>
      <c r="I4329" s="44"/>
      <c r="L4329" s="44"/>
      <c r="M4329" s="44"/>
      <c r="N4329" s="59"/>
      <c r="O4329" s="9"/>
      <c r="P4329" s="9"/>
      <c r="Q4329" s="9"/>
    </row>
    <row r="4330" spans="6:17">
      <c r="F4330" s="44"/>
      <c r="H4330" s="44"/>
      <c r="I4330" s="44"/>
      <c r="L4330" s="44"/>
      <c r="M4330" s="44"/>
      <c r="N4330" s="59"/>
      <c r="O4330" s="9"/>
      <c r="P4330" s="9"/>
      <c r="Q4330" s="9"/>
    </row>
    <row r="4331" spans="6:17">
      <c r="F4331" s="44"/>
      <c r="G4331" s="15"/>
      <c r="H4331" s="44"/>
      <c r="I4331" s="44"/>
      <c r="L4331" s="44"/>
      <c r="M4331" s="44"/>
      <c r="N4331" s="59"/>
      <c r="O4331" s="9"/>
      <c r="P4331" s="9"/>
      <c r="Q4331" s="9"/>
    </row>
    <row r="4332" spans="6:17">
      <c r="F4332" s="44"/>
      <c r="H4332" s="44"/>
      <c r="I4332" s="44"/>
      <c r="L4332" s="44"/>
      <c r="M4332" s="44"/>
      <c r="N4332" s="59"/>
      <c r="O4332" s="9"/>
      <c r="P4332" s="9"/>
      <c r="Q4332" s="9"/>
    </row>
    <row r="4333" spans="6:17">
      <c r="F4333" s="44"/>
      <c r="H4333" s="44"/>
      <c r="I4333" s="44"/>
      <c r="L4333" s="44"/>
      <c r="M4333" s="44"/>
      <c r="N4333" s="59"/>
      <c r="O4333" s="9"/>
      <c r="P4333" s="9"/>
      <c r="Q4333" s="9"/>
    </row>
    <row r="4334" spans="6:17">
      <c r="F4334" s="44"/>
      <c r="H4334" s="44"/>
      <c r="I4334" s="44"/>
      <c r="L4334" s="44"/>
      <c r="M4334" s="44"/>
      <c r="N4334" s="59"/>
      <c r="O4334" s="9"/>
      <c r="P4334" s="9"/>
      <c r="Q4334" s="9"/>
    </row>
    <row r="4335" spans="6:17">
      <c r="F4335" s="44"/>
      <c r="H4335" s="44"/>
      <c r="I4335" s="44"/>
      <c r="L4335" s="44"/>
      <c r="M4335" s="44"/>
      <c r="N4335" s="59"/>
      <c r="O4335" s="9"/>
      <c r="P4335" s="9"/>
      <c r="Q4335" s="9"/>
    </row>
    <row r="4336" spans="6:17">
      <c r="F4336" s="44"/>
      <c r="H4336" s="44"/>
      <c r="I4336" s="44"/>
      <c r="L4336" s="44"/>
      <c r="M4336" s="44"/>
      <c r="N4336" s="59"/>
      <c r="O4336" s="9"/>
      <c r="P4336" s="9"/>
      <c r="Q4336" s="9"/>
    </row>
    <row r="4337" spans="5:17">
      <c r="F4337" s="44"/>
      <c r="H4337" s="44"/>
      <c r="I4337" s="44"/>
      <c r="L4337" s="44"/>
      <c r="M4337" s="44"/>
      <c r="N4337" s="59"/>
      <c r="O4337" s="9"/>
      <c r="P4337" s="9"/>
      <c r="Q4337" s="9"/>
    </row>
    <row r="4338" spans="5:17">
      <c r="F4338" s="44"/>
      <c r="G4338" s="15"/>
      <c r="H4338" s="44"/>
      <c r="I4338" s="44"/>
      <c r="L4338" s="44"/>
      <c r="M4338" s="44"/>
      <c r="N4338" s="59"/>
      <c r="O4338" s="9"/>
      <c r="P4338" s="9"/>
      <c r="Q4338" s="9"/>
    </row>
    <row r="4339" spans="5:17">
      <c r="F4339" s="44"/>
      <c r="H4339" s="44"/>
      <c r="I4339" s="44"/>
      <c r="L4339" s="44"/>
      <c r="M4339" s="44"/>
      <c r="N4339" s="59"/>
      <c r="O4339" s="9"/>
      <c r="P4339" s="9"/>
      <c r="Q4339" s="9"/>
    </row>
    <row r="4340" spans="5:17">
      <c r="E4340" s="15"/>
      <c r="F4340" s="44"/>
      <c r="G4340" s="15"/>
      <c r="H4340" s="44"/>
      <c r="I4340" s="44"/>
      <c r="L4340" s="44"/>
      <c r="M4340" s="44"/>
      <c r="N4340" s="59"/>
      <c r="O4340" s="9"/>
      <c r="P4340" s="9"/>
      <c r="Q4340" s="9"/>
    </row>
    <row r="4341" spans="5:17">
      <c r="E4341" s="15"/>
      <c r="F4341" s="44"/>
      <c r="G4341" s="15"/>
      <c r="H4341" s="44"/>
      <c r="I4341" s="44"/>
      <c r="L4341" s="44"/>
      <c r="M4341" s="44"/>
      <c r="N4341" s="59"/>
      <c r="O4341" s="9"/>
      <c r="P4341" s="9"/>
      <c r="Q4341" s="9"/>
    </row>
    <row r="4342" spans="5:17">
      <c r="F4342" s="44"/>
      <c r="H4342" s="44"/>
      <c r="I4342" s="44"/>
      <c r="L4342" s="44"/>
      <c r="M4342" s="44"/>
      <c r="N4342" s="59"/>
      <c r="O4342" s="9"/>
      <c r="P4342" s="9"/>
      <c r="Q4342" s="9"/>
    </row>
    <row r="4343" spans="5:17">
      <c r="F4343" s="44"/>
      <c r="G4343" s="15"/>
      <c r="H4343" s="44"/>
      <c r="I4343" s="44"/>
      <c r="L4343" s="44"/>
      <c r="M4343" s="44"/>
      <c r="N4343" s="59"/>
      <c r="O4343" s="9"/>
      <c r="P4343" s="9"/>
      <c r="Q4343" s="9"/>
    </row>
    <row r="4344" spans="5:17">
      <c r="F4344" s="44"/>
      <c r="H4344" s="44"/>
      <c r="I4344" s="44"/>
      <c r="L4344" s="44"/>
      <c r="M4344" s="44"/>
      <c r="N4344" s="59"/>
      <c r="O4344" s="9"/>
      <c r="P4344" s="9"/>
      <c r="Q4344" s="9"/>
    </row>
    <row r="4345" spans="5:17">
      <c r="E4345" s="15"/>
      <c r="F4345" s="44"/>
      <c r="G4345" s="15"/>
      <c r="H4345" s="44"/>
      <c r="I4345" s="44"/>
      <c r="L4345" s="44"/>
      <c r="M4345" s="44"/>
      <c r="N4345" s="59"/>
      <c r="O4345" s="9"/>
      <c r="P4345" s="9"/>
      <c r="Q4345" s="9"/>
    </row>
    <row r="4346" spans="5:17">
      <c r="F4346" s="44"/>
      <c r="H4346" s="44"/>
      <c r="I4346" s="44"/>
      <c r="L4346" s="44"/>
      <c r="M4346" s="44"/>
      <c r="N4346" s="59"/>
      <c r="O4346" s="9"/>
      <c r="P4346" s="9"/>
      <c r="Q4346" s="9"/>
    </row>
    <row r="4347" spans="5:17">
      <c r="F4347" s="44"/>
      <c r="H4347" s="44"/>
      <c r="I4347" s="44"/>
      <c r="L4347" s="44"/>
      <c r="M4347" s="44"/>
      <c r="N4347" s="59"/>
      <c r="O4347" s="9"/>
      <c r="P4347" s="9"/>
      <c r="Q4347" s="9"/>
    </row>
    <row r="4348" spans="5:17">
      <c r="F4348" s="44"/>
      <c r="H4348" s="44"/>
      <c r="I4348" s="44"/>
      <c r="L4348" s="44"/>
      <c r="M4348" s="44"/>
      <c r="N4348" s="59"/>
      <c r="O4348" s="9"/>
      <c r="P4348" s="9"/>
      <c r="Q4348" s="9"/>
    </row>
    <row r="4349" spans="5:17">
      <c r="F4349" s="44"/>
      <c r="H4349" s="44"/>
      <c r="I4349" s="44"/>
      <c r="L4349" s="44"/>
      <c r="M4349" s="44"/>
      <c r="N4349" s="59"/>
      <c r="O4349" s="9"/>
      <c r="P4349" s="9"/>
      <c r="Q4349" s="9"/>
    </row>
    <row r="4350" spans="5:17">
      <c r="E4350" s="15"/>
      <c r="F4350" s="44"/>
      <c r="G4350" s="15"/>
      <c r="H4350" s="44"/>
      <c r="I4350" s="44"/>
      <c r="L4350" s="44"/>
      <c r="M4350" s="44"/>
      <c r="N4350" s="59"/>
      <c r="O4350" s="9"/>
      <c r="P4350" s="9"/>
      <c r="Q4350" s="9"/>
    </row>
    <row r="4351" spans="5:17">
      <c r="F4351" s="44"/>
      <c r="H4351" s="44"/>
      <c r="I4351" s="44"/>
      <c r="L4351" s="44"/>
      <c r="M4351" s="44"/>
      <c r="N4351" s="59"/>
      <c r="O4351" s="9"/>
      <c r="P4351" s="9"/>
      <c r="Q4351" s="9"/>
    </row>
    <row r="4352" spans="5:17">
      <c r="F4352" s="44"/>
      <c r="H4352" s="44"/>
      <c r="I4352" s="44"/>
      <c r="L4352" s="44"/>
      <c r="M4352" s="44"/>
      <c r="N4352" s="59"/>
      <c r="O4352" s="9"/>
      <c r="P4352" s="9"/>
      <c r="Q4352" s="9"/>
    </row>
    <row r="4353" spans="5:17">
      <c r="F4353" s="44"/>
      <c r="H4353" s="44"/>
      <c r="I4353" s="44"/>
      <c r="L4353" s="44"/>
      <c r="M4353" s="44"/>
      <c r="N4353" s="59"/>
      <c r="O4353" s="9"/>
      <c r="P4353" s="9"/>
      <c r="Q4353" s="9"/>
    </row>
    <row r="4354" spans="5:17">
      <c r="F4354" s="44"/>
      <c r="H4354" s="44"/>
      <c r="I4354" s="44"/>
      <c r="L4354" s="44"/>
      <c r="M4354" s="44"/>
      <c r="N4354" s="59"/>
      <c r="O4354" s="9"/>
      <c r="P4354" s="9"/>
      <c r="Q4354" s="9"/>
    </row>
    <row r="4355" spans="5:17">
      <c r="E4355" s="15"/>
      <c r="F4355" s="44"/>
      <c r="G4355" s="15"/>
      <c r="H4355" s="44"/>
      <c r="I4355" s="44"/>
      <c r="L4355" s="44"/>
      <c r="M4355" s="44"/>
      <c r="N4355" s="59"/>
      <c r="O4355" s="9"/>
      <c r="P4355" s="9"/>
      <c r="Q4355" s="9"/>
    </row>
    <row r="4356" spans="5:17">
      <c r="F4356" s="44"/>
      <c r="H4356" s="44"/>
      <c r="I4356" s="44"/>
      <c r="L4356" s="44"/>
      <c r="M4356" s="44"/>
      <c r="N4356" s="59"/>
      <c r="O4356" s="9"/>
      <c r="P4356" s="9"/>
      <c r="Q4356" s="9"/>
    </row>
    <row r="4357" spans="5:17">
      <c r="F4357" s="44"/>
      <c r="H4357" s="44"/>
      <c r="I4357" s="44"/>
      <c r="L4357" s="44"/>
      <c r="M4357" s="44"/>
      <c r="N4357" s="59"/>
      <c r="O4357" s="9"/>
      <c r="P4357" s="9"/>
      <c r="Q4357" s="9"/>
    </row>
    <row r="4358" spans="5:17">
      <c r="F4358" s="44"/>
      <c r="H4358" s="44"/>
      <c r="I4358" s="44"/>
      <c r="L4358" s="44"/>
      <c r="M4358" s="44"/>
      <c r="N4358" s="59"/>
      <c r="O4358" s="9"/>
      <c r="P4358" s="9"/>
      <c r="Q4358" s="9"/>
    </row>
    <row r="4359" spans="5:17">
      <c r="F4359" s="44"/>
      <c r="H4359" s="44"/>
      <c r="I4359" s="44"/>
      <c r="L4359" s="44"/>
      <c r="M4359" s="44"/>
      <c r="N4359" s="59"/>
      <c r="O4359" s="9"/>
      <c r="P4359" s="9"/>
      <c r="Q4359" s="9"/>
    </row>
    <row r="4360" spans="5:17">
      <c r="F4360" s="44"/>
      <c r="G4360" s="15"/>
      <c r="H4360" s="44"/>
      <c r="I4360" s="44"/>
      <c r="L4360" s="44"/>
      <c r="M4360" s="44"/>
      <c r="N4360" s="59"/>
      <c r="O4360" s="9"/>
      <c r="P4360" s="9"/>
      <c r="Q4360" s="9"/>
    </row>
    <row r="4361" spans="5:17">
      <c r="F4361" s="44"/>
      <c r="H4361" s="44"/>
      <c r="I4361" s="44"/>
      <c r="L4361" s="44"/>
      <c r="M4361" s="44"/>
      <c r="N4361" s="59"/>
      <c r="O4361" s="9"/>
      <c r="P4361" s="9"/>
      <c r="Q4361" s="9"/>
    </row>
    <row r="4362" spans="5:17">
      <c r="F4362" s="44"/>
      <c r="H4362" s="44"/>
      <c r="I4362" s="44"/>
      <c r="L4362" s="44"/>
      <c r="M4362" s="44"/>
      <c r="N4362" s="59"/>
      <c r="O4362" s="9"/>
      <c r="P4362" s="9"/>
      <c r="Q4362" s="9"/>
    </row>
    <row r="4363" spans="5:17">
      <c r="E4363" s="15"/>
      <c r="F4363" s="44"/>
      <c r="G4363" s="15"/>
      <c r="H4363" s="44"/>
      <c r="I4363" s="44"/>
      <c r="L4363" s="44"/>
      <c r="M4363" s="44"/>
      <c r="N4363" s="59"/>
      <c r="O4363" s="9"/>
      <c r="P4363" s="9"/>
      <c r="Q4363" s="9"/>
    </row>
    <row r="4364" spans="5:17">
      <c r="F4364" s="44"/>
      <c r="H4364" s="44"/>
      <c r="I4364" s="44"/>
      <c r="L4364" s="44"/>
      <c r="M4364" s="44"/>
      <c r="N4364" s="59"/>
      <c r="O4364" s="9"/>
      <c r="P4364" s="9"/>
      <c r="Q4364" s="9"/>
    </row>
    <row r="4365" spans="5:17">
      <c r="F4365" s="44"/>
      <c r="H4365" s="44"/>
      <c r="I4365" s="44"/>
      <c r="L4365" s="44"/>
      <c r="M4365" s="44"/>
      <c r="N4365" s="59"/>
      <c r="O4365" s="9"/>
      <c r="P4365" s="9"/>
      <c r="Q4365" s="9"/>
    </row>
    <row r="4366" spans="5:17">
      <c r="E4366" s="15"/>
      <c r="F4366" s="44"/>
      <c r="G4366" s="15"/>
      <c r="H4366" s="44"/>
      <c r="I4366" s="44"/>
      <c r="L4366" s="44"/>
      <c r="M4366" s="44"/>
      <c r="N4366" s="59"/>
      <c r="O4366" s="9"/>
      <c r="P4366" s="9"/>
      <c r="Q4366" s="9"/>
    </row>
    <row r="4367" spans="5:17">
      <c r="F4367" s="44"/>
      <c r="H4367" s="44"/>
      <c r="I4367" s="44"/>
      <c r="L4367" s="44"/>
      <c r="M4367" s="44"/>
      <c r="N4367" s="59"/>
      <c r="O4367" s="9"/>
      <c r="P4367" s="9"/>
      <c r="Q4367" s="9"/>
    </row>
    <row r="4368" spans="5:17">
      <c r="F4368" s="44"/>
      <c r="H4368" s="44"/>
      <c r="I4368" s="44"/>
      <c r="L4368" s="44"/>
      <c r="M4368" s="44"/>
      <c r="N4368" s="59"/>
      <c r="O4368" s="9"/>
      <c r="P4368" s="9"/>
      <c r="Q4368" s="9"/>
    </row>
    <row r="4369" spans="3:17">
      <c r="F4369" s="44"/>
      <c r="H4369" s="44"/>
      <c r="I4369" s="44"/>
      <c r="L4369" s="44"/>
      <c r="M4369" s="44"/>
      <c r="N4369" s="59"/>
      <c r="O4369" s="9"/>
      <c r="P4369" s="9"/>
      <c r="Q4369" s="9"/>
    </row>
    <row r="4370" spans="3:17" ht="15.75" customHeight="1">
      <c r="C4370" s="53"/>
      <c r="F4370" s="44"/>
      <c r="H4370" s="44"/>
      <c r="I4370" s="44"/>
      <c r="L4370" s="44"/>
      <c r="M4370" s="44"/>
      <c r="N4370" s="59"/>
      <c r="O4370" s="9"/>
      <c r="P4370" s="9"/>
      <c r="Q4370" s="9"/>
    </row>
    <row r="4371" spans="3:17">
      <c r="F4371" s="44"/>
      <c r="G4371" s="15"/>
      <c r="H4371" s="44"/>
      <c r="I4371" s="44"/>
      <c r="L4371" s="44"/>
      <c r="M4371" s="44"/>
      <c r="N4371" s="59"/>
      <c r="O4371" s="9"/>
      <c r="P4371" s="9"/>
      <c r="Q4371" s="9"/>
    </row>
    <row r="4372" spans="3:17">
      <c r="F4372" s="44"/>
      <c r="H4372" s="44"/>
      <c r="I4372" s="44"/>
      <c r="L4372" s="44"/>
      <c r="M4372" s="44"/>
      <c r="N4372" s="59"/>
      <c r="O4372" s="9"/>
      <c r="P4372" s="9"/>
      <c r="Q4372" s="9"/>
    </row>
    <row r="4373" spans="3:17">
      <c r="F4373" s="44"/>
      <c r="H4373" s="44"/>
      <c r="I4373" s="44"/>
      <c r="L4373" s="44"/>
      <c r="M4373" s="44"/>
      <c r="N4373" s="59"/>
      <c r="O4373" s="9"/>
      <c r="P4373" s="9"/>
      <c r="Q4373" s="9"/>
    </row>
    <row r="4374" spans="3:17">
      <c r="F4374" s="44"/>
      <c r="H4374" s="44"/>
      <c r="I4374" s="44"/>
      <c r="L4374" s="44"/>
      <c r="M4374" s="44"/>
      <c r="N4374" s="59"/>
      <c r="O4374" s="9"/>
      <c r="P4374" s="9"/>
      <c r="Q4374" s="9"/>
    </row>
    <row r="4375" spans="3:17">
      <c r="F4375" s="44"/>
      <c r="H4375" s="44"/>
      <c r="I4375" s="44"/>
      <c r="L4375" s="44"/>
      <c r="M4375" s="44"/>
      <c r="N4375" s="59"/>
      <c r="O4375" s="9"/>
      <c r="P4375" s="9"/>
      <c r="Q4375" s="9"/>
    </row>
    <row r="4376" spans="3:17">
      <c r="F4376" s="44"/>
      <c r="H4376" s="44"/>
      <c r="I4376" s="44"/>
      <c r="L4376" s="44"/>
      <c r="M4376" s="44"/>
      <c r="N4376" s="59"/>
      <c r="O4376" s="9"/>
      <c r="P4376" s="9"/>
      <c r="Q4376" s="9"/>
    </row>
    <row r="4377" spans="3:17">
      <c r="E4377" s="15"/>
      <c r="F4377" s="44"/>
      <c r="G4377" s="15"/>
      <c r="H4377" s="44"/>
      <c r="I4377" s="44"/>
      <c r="L4377" s="44"/>
      <c r="M4377" s="44"/>
      <c r="N4377" s="59"/>
      <c r="O4377" s="9"/>
      <c r="P4377" s="9"/>
      <c r="Q4377" s="9"/>
    </row>
    <row r="4378" spans="3:17">
      <c r="F4378" s="44"/>
      <c r="H4378" s="44"/>
      <c r="I4378" s="44"/>
      <c r="L4378" s="44"/>
      <c r="M4378" s="44"/>
      <c r="N4378" s="59"/>
      <c r="O4378" s="9"/>
      <c r="P4378" s="9"/>
      <c r="Q4378" s="9"/>
    </row>
    <row r="4379" spans="3:17">
      <c r="F4379" s="44"/>
      <c r="H4379" s="44"/>
      <c r="I4379" s="44"/>
      <c r="L4379" s="44"/>
      <c r="M4379" s="44"/>
      <c r="N4379" s="59"/>
      <c r="O4379" s="9"/>
      <c r="P4379" s="9"/>
      <c r="Q4379" s="9"/>
    </row>
    <row r="4380" spans="3:17">
      <c r="F4380" s="44"/>
      <c r="H4380" s="44"/>
      <c r="I4380" s="44"/>
      <c r="L4380" s="44"/>
      <c r="M4380" s="44"/>
      <c r="N4380" s="59"/>
      <c r="O4380" s="9"/>
      <c r="P4380" s="9"/>
      <c r="Q4380" s="9"/>
    </row>
    <row r="4381" spans="3:17">
      <c r="F4381" s="44"/>
      <c r="H4381" s="44"/>
      <c r="I4381" s="44"/>
      <c r="L4381" s="44"/>
      <c r="M4381" s="44"/>
      <c r="N4381" s="59"/>
      <c r="O4381" s="9"/>
      <c r="P4381" s="9"/>
      <c r="Q4381" s="9"/>
    </row>
    <row r="4382" spans="3:17">
      <c r="F4382" s="44"/>
      <c r="H4382" s="44"/>
      <c r="I4382" s="44"/>
      <c r="L4382" s="44"/>
      <c r="M4382" s="44"/>
      <c r="N4382" s="59"/>
      <c r="O4382" s="9"/>
      <c r="P4382" s="9"/>
      <c r="Q4382" s="9"/>
    </row>
    <row r="4383" spans="3:17">
      <c r="F4383" s="44"/>
      <c r="H4383" s="44"/>
      <c r="I4383" s="44"/>
      <c r="L4383" s="44"/>
      <c r="M4383" s="44"/>
      <c r="N4383" s="59"/>
      <c r="O4383" s="9"/>
      <c r="P4383" s="9"/>
      <c r="Q4383" s="9"/>
    </row>
    <row r="4384" spans="3:17">
      <c r="F4384" s="44"/>
      <c r="H4384" s="44"/>
      <c r="I4384" s="44"/>
      <c r="L4384" s="44"/>
      <c r="M4384" s="44"/>
      <c r="N4384" s="59"/>
      <c r="O4384" s="9"/>
      <c r="P4384" s="9"/>
      <c r="Q4384" s="9"/>
    </row>
    <row r="4385" spans="5:17">
      <c r="E4385" s="15"/>
      <c r="F4385" s="44"/>
      <c r="G4385" s="15"/>
      <c r="H4385" s="44"/>
      <c r="I4385" s="44"/>
      <c r="L4385" s="44"/>
      <c r="M4385" s="44"/>
      <c r="N4385" s="59"/>
      <c r="O4385" s="9"/>
      <c r="P4385" s="9"/>
      <c r="Q4385" s="9"/>
    </row>
    <row r="4386" spans="5:17">
      <c r="F4386" s="44"/>
      <c r="H4386" s="44"/>
      <c r="I4386" s="44"/>
      <c r="L4386" s="44"/>
      <c r="M4386" s="44"/>
      <c r="N4386" s="59"/>
      <c r="O4386" s="9"/>
      <c r="P4386" s="9"/>
      <c r="Q4386" s="9"/>
    </row>
    <row r="4387" spans="5:17">
      <c r="F4387" s="44"/>
      <c r="H4387" s="44"/>
      <c r="I4387" s="44"/>
      <c r="L4387" s="44"/>
      <c r="M4387" s="44"/>
      <c r="N4387" s="59"/>
      <c r="O4387" s="9"/>
      <c r="P4387" s="9"/>
      <c r="Q4387" s="9"/>
    </row>
    <row r="4388" spans="5:17">
      <c r="F4388" s="44"/>
      <c r="H4388" s="44"/>
      <c r="I4388" s="44"/>
      <c r="L4388" s="44"/>
      <c r="M4388" s="44"/>
      <c r="N4388" s="59"/>
      <c r="O4388" s="9"/>
      <c r="P4388" s="9"/>
      <c r="Q4388" s="9"/>
    </row>
    <row r="4389" spans="5:17">
      <c r="F4389" s="44"/>
      <c r="H4389" s="44"/>
      <c r="I4389" s="44"/>
      <c r="L4389" s="44"/>
      <c r="M4389" s="44"/>
      <c r="N4389" s="59"/>
      <c r="O4389" s="9"/>
      <c r="P4389" s="9"/>
      <c r="Q4389" s="9"/>
    </row>
    <row r="4390" spans="5:17">
      <c r="F4390" s="44"/>
      <c r="H4390" s="44"/>
      <c r="I4390" s="44"/>
      <c r="L4390" s="44"/>
      <c r="M4390" s="44"/>
      <c r="N4390" s="59"/>
      <c r="O4390" s="9"/>
      <c r="P4390" s="9"/>
      <c r="Q4390" s="9"/>
    </row>
    <row r="4391" spans="5:17">
      <c r="F4391" s="44"/>
      <c r="H4391" s="44"/>
      <c r="I4391" s="44"/>
      <c r="L4391" s="44"/>
      <c r="M4391" s="44"/>
      <c r="N4391" s="59"/>
      <c r="O4391" s="9"/>
      <c r="P4391" s="9"/>
      <c r="Q4391" s="9"/>
    </row>
    <row r="4392" spans="5:17">
      <c r="F4392" s="44"/>
      <c r="H4392" s="44"/>
      <c r="I4392" s="44"/>
      <c r="L4392" s="44"/>
      <c r="M4392" s="44"/>
      <c r="N4392" s="59"/>
      <c r="O4392" s="9"/>
      <c r="P4392" s="9"/>
      <c r="Q4392" s="9"/>
    </row>
    <row r="4393" spans="5:17">
      <c r="F4393" s="44"/>
      <c r="H4393" s="44"/>
      <c r="I4393" s="44"/>
      <c r="L4393" s="44"/>
      <c r="M4393" s="44"/>
      <c r="N4393" s="59"/>
      <c r="O4393" s="9"/>
      <c r="P4393" s="9"/>
      <c r="Q4393" s="9"/>
    </row>
    <row r="4394" spans="5:17">
      <c r="F4394" s="44"/>
      <c r="H4394" s="44"/>
      <c r="I4394" s="44"/>
      <c r="L4394" s="44"/>
      <c r="M4394" s="44"/>
      <c r="N4394" s="59"/>
      <c r="O4394" s="9"/>
      <c r="P4394" s="9"/>
      <c r="Q4394" s="9"/>
    </row>
    <row r="4395" spans="5:17">
      <c r="F4395" s="44"/>
      <c r="H4395" s="44"/>
      <c r="I4395" s="44"/>
      <c r="L4395" s="44"/>
      <c r="M4395" s="44"/>
      <c r="N4395" s="59"/>
      <c r="O4395" s="9"/>
      <c r="P4395" s="9"/>
      <c r="Q4395" s="9"/>
    </row>
    <row r="4396" spans="5:17">
      <c r="F4396" s="44"/>
      <c r="H4396" s="44"/>
      <c r="I4396" s="44"/>
      <c r="L4396" s="44"/>
      <c r="M4396" s="44"/>
      <c r="N4396" s="59"/>
      <c r="O4396" s="9"/>
      <c r="P4396" s="9"/>
      <c r="Q4396" s="9"/>
    </row>
    <row r="4397" spans="5:17">
      <c r="F4397" s="44"/>
      <c r="H4397" s="44"/>
      <c r="I4397" s="44"/>
      <c r="L4397" s="44"/>
      <c r="M4397" s="44"/>
      <c r="N4397" s="59"/>
      <c r="O4397" s="9"/>
      <c r="P4397" s="9"/>
      <c r="Q4397" s="9"/>
    </row>
    <row r="4398" spans="5:17">
      <c r="F4398" s="44"/>
      <c r="G4398" s="15"/>
      <c r="H4398" s="44"/>
      <c r="I4398" s="44"/>
      <c r="L4398" s="44"/>
      <c r="M4398" s="44"/>
      <c r="N4398" s="59"/>
      <c r="O4398" s="9"/>
      <c r="P4398" s="9"/>
      <c r="Q4398" s="9"/>
    </row>
    <row r="4399" spans="5:17">
      <c r="F4399" s="44"/>
      <c r="H4399" s="44"/>
      <c r="I4399" s="44"/>
      <c r="L4399" s="44"/>
      <c r="M4399" s="44"/>
      <c r="N4399" s="59"/>
      <c r="O4399" s="9"/>
      <c r="P4399" s="9"/>
      <c r="Q4399" s="9"/>
    </row>
    <row r="4400" spans="5:17">
      <c r="F4400" s="44"/>
      <c r="H4400" s="44"/>
      <c r="I4400" s="44"/>
      <c r="L4400" s="44"/>
      <c r="M4400" s="44"/>
      <c r="N4400" s="59"/>
      <c r="O4400" s="9"/>
      <c r="P4400" s="9"/>
      <c r="Q4400" s="9"/>
    </row>
    <row r="4401" spans="5:17">
      <c r="F4401" s="44"/>
      <c r="H4401" s="44"/>
      <c r="I4401" s="44"/>
      <c r="L4401" s="44"/>
      <c r="M4401" s="44"/>
      <c r="N4401" s="59"/>
      <c r="O4401" s="9"/>
      <c r="P4401" s="9"/>
      <c r="Q4401" s="9"/>
    </row>
    <row r="4402" spans="5:17">
      <c r="F4402" s="44"/>
      <c r="H4402" s="44"/>
      <c r="I4402" s="44"/>
      <c r="L4402" s="44"/>
      <c r="M4402" s="44"/>
      <c r="N4402" s="59"/>
      <c r="O4402" s="9"/>
      <c r="P4402" s="9"/>
      <c r="Q4402" s="9"/>
    </row>
    <row r="4403" spans="5:17">
      <c r="F4403" s="44"/>
      <c r="H4403" s="44"/>
      <c r="I4403" s="44"/>
      <c r="L4403" s="44"/>
      <c r="M4403" s="44"/>
      <c r="N4403" s="59"/>
      <c r="O4403" s="9"/>
      <c r="P4403" s="9"/>
      <c r="Q4403" s="9"/>
    </row>
    <row r="4404" spans="5:17">
      <c r="F4404" s="44"/>
      <c r="H4404" s="44"/>
      <c r="I4404" s="44"/>
      <c r="L4404" s="44"/>
      <c r="M4404" s="44"/>
      <c r="N4404" s="59"/>
      <c r="O4404" s="9"/>
      <c r="P4404" s="9"/>
      <c r="Q4404" s="9"/>
    </row>
    <row r="4405" spans="5:17">
      <c r="F4405" s="44"/>
      <c r="H4405" s="44"/>
      <c r="I4405" s="44"/>
      <c r="L4405" s="44"/>
      <c r="M4405" s="44"/>
      <c r="N4405" s="59"/>
      <c r="O4405" s="9"/>
      <c r="P4405" s="9"/>
      <c r="Q4405" s="9"/>
    </row>
    <row r="4406" spans="5:17">
      <c r="F4406" s="44"/>
      <c r="H4406" s="44"/>
      <c r="I4406" s="44"/>
      <c r="L4406" s="44"/>
      <c r="M4406" s="44"/>
      <c r="N4406" s="59"/>
      <c r="O4406" s="9"/>
      <c r="P4406" s="9"/>
      <c r="Q4406" s="9"/>
    </row>
    <row r="4407" spans="5:17">
      <c r="F4407" s="44"/>
      <c r="H4407" s="44"/>
      <c r="I4407" s="44"/>
      <c r="L4407" s="44"/>
      <c r="M4407" s="44"/>
      <c r="N4407" s="59"/>
      <c r="O4407" s="9"/>
      <c r="P4407" s="9"/>
      <c r="Q4407" s="9"/>
    </row>
    <row r="4408" spans="5:17">
      <c r="F4408" s="44"/>
      <c r="H4408" s="44"/>
      <c r="I4408" s="44"/>
      <c r="L4408" s="44"/>
      <c r="M4408" s="44"/>
      <c r="N4408" s="59"/>
      <c r="O4408" s="9"/>
      <c r="P4408" s="9"/>
      <c r="Q4408" s="9"/>
    </row>
    <row r="4409" spans="5:17">
      <c r="F4409" s="44"/>
      <c r="G4409" s="15"/>
      <c r="H4409" s="44"/>
      <c r="I4409" s="44"/>
      <c r="L4409" s="44"/>
      <c r="M4409" s="44"/>
      <c r="N4409" s="59"/>
      <c r="O4409" s="9"/>
      <c r="P4409" s="9"/>
      <c r="Q4409" s="9"/>
    </row>
    <row r="4410" spans="5:17">
      <c r="F4410" s="44"/>
      <c r="H4410" s="44"/>
      <c r="I4410" s="44"/>
      <c r="L4410" s="44"/>
      <c r="M4410" s="44"/>
      <c r="N4410" s="59"/>
      <c r="O4410" s="9"/>
      <c r="P4410" s="9"/>
      <c r="Q4410" s="9"/>
    </row>
    <row r="4411" spans="5:17">
      <c r="F4411" s="44"/>
      <c r="H4411" s="44"/>
      <c r="I4411" s="44"/>
      <c r="L4411" s="44"/>
      <c r="M4411" s="44"/>
      <c r="N4411" s="59"/>
      <c r="O4411" s="9"/>
      <c r="P4411" s="9"/>
      <c r="Q4411" s="9"/>
    </row>
    <row r="4412" spans="5:17">
      <c r="F4412" s="44"/>
      <c r="H4412" s="44"/>
      <c r="I4412" s="44"/>
      <c r="L4412" s="44"/>
      <c r="M4412" s="44"/>
      <c r="N4412" s="59"/>
      <c r="O4412" s="9"/>
      <c r="P4412" s="9"/>
      <c r="Q4412" s="9"/>
    </row>
    <row r="4413" spans="5:17">
      <c r="F4413" s="44"/>
      <c r="H4413" s="44"/>
      <c r="I4413" s="44"/>
      <c r="L4413" s="44"/>
      <c r="M4413" s="44"/>
      <c r="N4413" s="59"/>
      <c r="O4413" s="9"/>
      <c r="P4413" s="9"/>
      <c r="Q4413" s="9"/>
    </row>
    <row r="4414" spans="5:17">
      <c r="F4414" s="44"/>
      <c r="H4414" s="44"/>
      <c r="I4414" s="44"/>
      <c r="L4414" s="44"/>
      <c r="M4414" s="44"/>
      <c r="N4414" s="59"/>
      <c r="O4414" s="9"/>
      <c r="P4414" s="9"/>
      <c r="Q4414" s="9"/>
    </row>
    <row r="4415" spans="5:17">
      <c r="F4415" s="44"/>
      <c r="H4415" s="44"/>
      <c r="I4415" s="44"/>
      <c r="L4415" s="44"/>
      <c r="M4415" s="44"/>
      <c r="N4415" s="59"/>
      <c r="O4415" s="9"/>
      <c r="P4415" s="9"/>
      <c r="Q4415" s="9"/>
    </row>
    <row r="4416" spans="5:17">
      <c r="E4416" s="15"/>
      <c r="F4416" s="44"/>
      <c r="G4416" s="15"/>
      <c r="H4416" s="44"/>
      <c r="I4416" s="44"/>
      <c r="L4416" s="44"/>
      <c r="M4416" s="44"/>
      <c r="N4416" s="59"/>
      <c r="O4416" s="9"/>
      <c r="P4416" s="9"/>
      <c r="Q4416" s="9"/>
    </row>
    <row r="4417" spans="6:17">
      <c r="F4417" s="44"/>
      <c r="H4417" s="44"/>
      <c r="I4417" s="44"/>
      <c r="L4417" s="44"/>
      <c r="M4417" s="44"/>
      <c r="N4417" s="59"/>
      <c r="O4417" s="9"/>
      <c r="P4417" s="9"/>
      <c r="Q4417" s="9"/>
    </row>
    <row r="4418" spans="6:17">
      <c r="F4418" s="44"/>
      <c r="H4418" s="44"/>
      <c r="I4418" s="44"/>
      <c r="L4418" s="44"/>
      <c r="M4418" s="44"/>
      <c r="N4418" s="59"/>
      <c r="O4418" s="9"/>
      <c r="P4418" s="9"/>
      <c r="Q4418" s="9"/>
    </row>
    <row r="4419" spans="6:17">
      <c r="F4419" s="44"/>
      <c r="H4419" s="44"/>
      <c r="I4419" s="44"/>
      <c r="L4419" s="44"/>
      <c r="M4419" s="44"/>
      <c r="N4419" s="59"/>
      <c r="O4419" s="9"/>
      <c r="P4419" s="9"/>
      <c r="Q4419" s="9"/>
    </row>
    <row r="4420" spans="6:17">
      <c r="F4420" s="44"/>
      <c r="H4420" s="44"/>
      <c r="I4420" s="44"/>
      <c r="L4420" s="44"/>
      <c r="M4420" s="44"/>
      <c r="N4420" s="59"/>
      <c r="O4420" s="9"/>
      <c r="P4420" s="9"/>
      <c r="Q4420" s="9"/>
    </row>
    <row r="4421" spans="6:17">
      <c r="F4421" s="44"/>
      <c r="H4421" s="44"/>
      <c r="I4421" s="44"/>
      <c r="L4421" s="44"/>
      <c r="M4421" s="44"/>
      <c r="N4421" s="59"/>
      <c r="O4421" s="9"/>
      <c r="P4421" s="9"/>
      <c r="Q4421" s="9"/>
    </row>
    <row r="4422" spans="6:17">
      <c r="F4422" s="44"/>
      <c r="H4422" s="44"/>
      <c r="I4422" s="44"/>
      <c r="L4422" s="44"/>
      <c r="M4422" s="44"/>
      <c r="N4422" s="59"/>
      <c r="O4422" s="9"/>
      <c r="P4422" s="9"/>
      <c r="Q4422" s="9"/>
    </row>
    <row r="4423" spans="6:17">
      <c r="F4423" s="44"/>
      <c r="H4423" s="44"/>
      <c r="I4423" s="44"/>
      <c r="L4423" s="44"/>
      <c r="M4423" s="44"/>
      <c r="N4423" s="59"/>
      <c r="O4423" s="9"/>
      <c r="P4423" s="9"/>
      <c r="Q4423" s="9"/>
    </row>
    <row r="4424" spans="6:17">
      <c r="F4424" s="44"/>
      <c r="H4424" s="44"/>
      <c r="I4424" s="44"/>
      <c r="L4424" s="44"/>
      <c r="M4424" s="44"/>
      <c r="N4424" s="59"/>
      <c r="O4424" s="9"/>
      <c r="P4424" s="9"/>
      <c r="Q4424" s="9"/>
    </row>
    <row r="4425" spans="6:17">
      <c r="F4425" s="44"/>
      <c r="H4425" s="44"/>
      <c r="I4425" s="44"/>
      <c r="L4425" s="44"/>
      <c r="M4425" s="44"/>
      <c r="N4425" s="59"/>
      <c r="O4425" s="9"/>
      <c r="P4425" s="9"/>
      <c r="Q4425" s="9"/>
    </row>
    <row r="4426" spans="6:17">
      <c r="F4426" s="44"/>
      <c r="H4426" s="44"/>
      <c r="I4426" s="44"/>
      <c r="L4426" s="44"/>
      <c r="M4426" s="44"/>
      <c r="N4426" s="59"/>
      <c r="O4426" s="9"/>
      <c r="P4426" s="9"/>
      <c r="Q4426" s="9"/>
    </row>
    <row r="4427" spans="6:17">
      <c r="F4427" s="44"/>
      <c r="H4427" s="44"/>
      <c r="I4427" s="44"/>
      <c r="L4427" s="44"/>
      <c r="M4427" s="44"/>
      <c r="N4427" s="59"/>
      <c r="O4427" s="9"/>
      <c r="P4427" s="9"/>
      <c r="Q4427" s="9"/>
    </row>
    <row r="4428" spans="6:17">
      <c r="F4428" s="44"/>
      <c r="H4428" s="44"/>
      <c r="I4428" s="44"/>
      <c r="L4428" s="44"/>
      <c r="M4428" s="44"/>
      <c r="N4428" s="59"/>
      <c r="O4428" s="9"/>
      <c r="P4428" s="9"/>
      <c r="Q4428" s="9"/>
    </row>
    <row r="4429" spans="6:17">
      <c r="F4429" s="44"/>
      <c r="H4429" s="44"/>
      <c r="I4429" s="44"/>
      <c r="L4429" s="44"/>
      <c r="M4429" s="44"/>
      <c r="N4429" s="59"/>
      <c r="O4429" s="9"/>
      <c r="P4429" s="9"/>
      <c r="Q4429" s="9"/>
    </row>
    <row r="4430" spans="6:17">
      <c r="F4430" s="44"/>
      <c r="H4430" s="44"/>
      <c r="I4430" s="44"/>
      <c r="L4430" s="44"/>
      <c r="M4430" s="44"/>
      <c r="N4430" s="59"/>
      <c r="O4430" s="9"/>
      <c r="P4430" s="9"/>
      <c r="Q4430" s="9"/>
    </row>
    <row r="4431" spans="6:17">
      <c r="F4431" s="44"/>
      <c r="H4431" s="44"/>
      <c r="I4431" s="44"/>
      <c r="L4431" s="44"/>
      <c r="M4431" s="44"/>
      <c r="N4431" s="59"/>
      <c r="O4431" s="9"/>
      <c r="P4431" s="9"/>
      <c r="Q4431" s="9"/>
    </row>
    <row r="4432" spans="6:17">
      <c r="F4432" s="44"/>
      <c r="H4432" s="44"/>
      <c r="I4432" s="44"/>
      <c r="L4432" s="44"/>
      <c r="M4432" s="44"/>
      <c r="N4432" s="59"/>
      <c r="O4432" s="9"/>
      <c r="P4432" s="9"/>
      <c r="Q4432" s="9"/>
    </row>
    <row r="4433" spans="5:17">
      <c r="E4433" s="15"/>
      <c r="F4433" s="44"/>
      <c r="G4433" s="15"/>
      <c r="H4433" s="44"/>
      <c r="I4433" s="44"/>
      <c r="L4433" s="44"/>
      <c r="M4433" s="44"/>
      <c r="N4433" s="59"/>
      <c r="O4433" s="9"/>
      <c r="P4433" s="9"/>
      <c r="Q4433" s="9"/>
    </row>
    <row r="4434" spans="5:17">
      <c r="F4434" s="44"/>
      <c r="H4434" s="44"/>
      <c r="I4434" s="44"/>
      <c r="L4434" s="44"/>
      <c r="M4434" s="44"/>
      <c r="N4434" s="59"/>
      <c r="O4434" s="9"/>
      <c r="P4434" s="9"/>
      <c r="Q4434" s="9"/>
    </row>
    <row r="4435" spans="5:17">
      <c r="F4435" s="44"/>
      <c r="H4435" s="44"/>
      <c r="I4435" s="44"/>
      <c r="L4435" s="44"/>
      <c r="M4435" s="44"/>
      <c r="N4435" s="59"/>
      <c r="O4435" s="9"/>
      <c r="P4435" s="9"/>
      <c r="Q4435" s="9"/>
    </row>
    <row r="4436" spans="5:17">
      <c r="F4436" s="44"/>
      <c r="H4436" s="44"/>
      <c r="I4436" s="44"/>
      <c r="L4436" s="44"/>
      <c r="M4436" s="44"/>
      <c r="N4436" s="59"/>
      <c r="O4436" s="9"/>
      <c r="P4436" s="9"/>
      <c r="Q4436" s="9"/>
    </row>
    <row r="4437" spans="5:17">
      <c r="F4437" s="44"/>
      <c r="H4437" s="44"/>
      <c r="I4437" s="44"/>
      <c r="L4437" s="44"/>
      <c r="M4437" s="44"/>
      <c r="N4437" s="59"/>
      <c r="O4437" s="9"/>
      <c r="P4437" s="9"/>
      <c r="Q4437" s="9"/>
    </row>
    <row r="4438" spans="5:17">
      <c r="F4438" s="44"/>
      <c r="H4438" s="44"/>
      <c r="I4438" s="44"/>
      <c r="L4438" s="44"/>
      <c r="M4438" s="44"/>
      <c r="N4438" s="59"/>
      <c r="O4438" s="9"/>
      <c r="P4438" s="9"/>
      <c r="Q4438" s="9"/>
    </row>
    <row r="4439" spans="5:17">
      <c r="F4439" s="44"/>
      <c r="H4439" s="44"/>
      <c r="I4439" s="44"/>
      <c r="L4439" s="44"/>
      <c r="M4439" s="44"/>
      <c r="N4439" s="59"/>
      <c r="O4439" s="9"/>
      <c r="P4439" s="9"/>
      <c r="Q4439" s="9"/>
    </row>
    <row r="4440" spans="5:17">
      <c r="F4440" s="44"/>
      <c r="H4440" s="44"/>
      <c r="I4440" s="44"/>
      <c r="L4440" s="44"/>
      <c r="M4440" s="44"/>
      <c r="N4440" s="59"/>
      <c r="O4440" s="9"/>
      <c r="P4440" s="9"/>
      <c r="Q4440" s="9"/>
    </row>
    <row r="4441" spans="5:17">
      <c r="F4441" s="44"/>
      <c r="H4441" s="44"/>
      <c r="I4441" s="44"/>
      <c r="L4441" s="44"/>
      <c r="M4441" s="44"/>
      <c r="N4441" s="59"/>
      <c r="O4441" s="9"/>
      <c r="P4441" s="9"/>
      <c r="Q4441" s="9"/>
    </row>
    <row r="4442" spans="5:17">
      <c r="F4442" s="44"/>
      <c r="H4442" s="44"/>
      <c r="I4442" s="44"/>
      <c r="L4442" s="44"/>
      <c r="M4442" s="44"/>
      <c r="N4442" s="59"/>
      <c r="O4442" s="9"/>
      <c r="P4442" s="9"/>
      <c r="Q4442" s="9"/>
    </row>
    <row r="4443" spans="5:17">
      <c r="F4443" s="44"/>
      <c r="H4443" s="44"/>
      <c r="I4443" s="44"/>
      <c r="L4443" s="44"/>
      <c r="M4443" s="44"/>
      <c r="N4443" s="59"/>
      <c r="O4443" s="9"/>
      <c r="P4443" s="9"/>
      <c r="Q4443" s="9"/>
    </row>
    <row r="4444" spans="5:17">
      <c r="E4444" s="15"/>
      <c r="F4444" s="44"/>
      <c r="G4444" s="15"/>
      <c r="H4444" s="44"/>
      <c r="I4444" s="44"/>
      <c r="L4444" s="44"/>
      <c r="M4444" s="44"/>
      <c r="N4444" s="59"/>
      <c r="O4444" s="9"/>
      <c r="P4444" s="9"/>
      <c r="Q4444" s="9"/>
    </row>
    <row r="4445" spans="5:17">
      <c r="F4445" s="44"/>
      <c r="H4445" s="44"/>
      <c r="I4445" s="44"/>
      <c r="L4445" s="44"/>
      <c r="M4445" s="44"/>
      <c r="N4445" s="59"/>
      <c r="O4445" s="9"/>
      <c r="P4445" s="9"/>
      <c r="Q4445" s="9"/>
    </row>
    <row r="4446" spans="5:17">
      <c r="F4446" s="44"/>
      <c r="H4446" s="44"/>
      <c r="I4446" s="44"/>
      <c r="L4446" s="44"/>
      <c r="M4446" s="44"/>
      <c r="N4446" s="59"/>
      <c r="O4446" s="9"/>
      <c r="P4446" s="9"/>
      <c r="Q4446" s="9"/>
    </row>
    <row r="4447" spans="5:17">
      <c r="F4447" s="44"/>
      <c r="H4447" s="44"/>
      <c r="I4447" s="44"/>
      <c r="L4447" s="44"/>
      <c r="M4447" s="44"/>
      <c r="N4447" s="59"/>
      <c r="O4447" s="9"/>
      <c r="P4447" s="9"/>
      <c r="Q4447" s="9"/>
    </row>
    <row r="4448" spans="5:17">
      <c r="F4448" s="44"/>
      <c r="G4448" s="15"/>
      <c r="H4448" s="44"/>
      <c r="I4448" s="44"/>
      <c r="L4448" s="44"/>
      <c r="M4448" s="44"/>
      <c r="N4448" s="59"/>
      <c r="O4448" s="9"/>
      <c r="P4448" s="9"/>
      <c r="Q4448" s="9"/>
    </row>
    <row r="4449" spans="5:17">
      <c r="F4449" s="44"/>
      <c r="H4449" s="44"/>
      <c r="I4449" s="44"/>
      <c r="L4449" s="44"/>
      <c r="M4449" s="44"/>
      <c r="N4449" s="59"/>
      <c r="O4449" s="9"/>
      <c r="P4449" s="9"/>
      <c r="Q4449" s="9"/>
    </row>
    <row r="4450" spans="5:17">
      <c r="F4450" s="44"/>
      <c r="H4450" s="44"/>
      <c r="I4450" s="44"/>
      <c r="L4450" s="44"/>
      <c r="M4450" s="44"/>
      <c r="N4450" s="59"/>
      <c r="O4450" s="9"/>
      <c r="P4450" s="9"/>
      <c r="Q4450" s="9"/>
    </row>
    <row r="4451" spans="5:17">
      <c r="F4451" s="44"/>
      <c r="H4451" s="44"/>
      <c r="I4451" s="44"/>
      <c r="L4451" s="44"/>
      <c r="M4451" s="44"/>
      <c r="N4451" s="59"/>
      <c r="O4451" s="9"/>
      <c r="P4451" s="9"/>
      <c r="Q4451" s="9"/>
    </row>
    <row r="4452" spans="5:17">
      <c r="F4452" s="44"/>
      <c r="H4452" s="44"/>
      <c r="I4452" s="44"/>
      <c r="L4452" s="44"/>
      <c r="M4452" s="44"/>
      <c r="N4452" s="59"/>
      <c r="O4452" s="9"/>
      <c r="P4452" s="9"/>
      <c r="Q4452" s="9"/>
    </row>
    <row r="4453" spans="5:17">
      <c r="F4453" s="44"/>
      <c r="H4453" s="44"/>
      <c r="I4453" s="44"/>
      <c r="L4453" s="44"/>
      <c r="M4453" s="44"/>
      <c r="N4453" s="59"/>
      <c r="O4453" s="9"/>
      <c r="P4453" s="9"/>
      <c r="Q4453" s="9"/>
    </row>
    <row r="4454" spans="5:17">
      <c r="F4454" s="44"/>
      <c r="H4454" s="44"/>
      <c r="I4454" s="44"/>
      <c r="L4454" s="44"/>
      <c r="M4454" s="44"/>
      <c r="N4454" s="59"/>
      <c r="O4454" s="9"/>
      <c r="P4454" s="9"/>
      <c r="Q4454" s="9"/>
    </row>
    <row r="4455" spans="5:17">
      <c r="E4455" s="15"/>
      <c r="F4455" s="44"/>
      <c r="G4455" s="15"/>
      <c r="H4455" s="44"/>
      <c r="I4455" s="44"/>
      <c r="L4455" s="44"/>
      <c r="M4455" s="44"/>
      <c r="N4455" s="59"/>
      <c r="O4455" s="9"/>
      <c r="P4455" s="9"/>
      <c r="Q4455" s="9"/>
    </row>
    <row r="4456" spans="5:17">
      <c r="F4456" s="44"/>
      <c r="H4456" s="44"/>
      <c r="I4456" s="44"/>
      <c r="L4456" s="44"/>
      <c r="M4456" s="44"/>
      <c r="N4456" s="59"/>
      <c r="O4456" s="9"/>
      <c r="P4456" s="9"/>
      <c r="Q4456" s="9"/>
    </row>
    <row r="4457" spans="5:17">
      <c r="F4457" s="44"/>
      <c r="H4457" s="44"/>
      <c r="I4457" s="44"/>
      <c r="L4457" s="44"/>
      <c r="M4457" s="44"/>
      <c r="N4457" s="59"/>
      <c r="O4457" s="9"/>
      <c r="P4457" s="9"/>
      <c r="Q4457" s="9"/>
    </row>
    <row r="4458" spans="5:17">
      <c r="F4458" s="44"/>
      <c r="H4458" s="44"/>
      <c r="I4458" s="44"/>
      <c r="L4458" s="44"/>
      <c r="M4458" s="44"/>
      <c r="N4458" s="59"/>
      <c r="O4458" s="9"/>
      <c r="P4458" s="9"/>
      <c r="Q4458" s="9"/>
    </row>
    <row r="4459" spans="5:17">
      <c r="F4459" s="44"/>
      <c r="H4459" s="44"/>
      <c r="I4459" s="44"/>
      <c r="L4459" s="44"/>
      <c r="M4459" s="44"/>
      <c r="N4459" s="59"/>
      <c r="O4459" s="9"/>
      <c r="P4459" s="9"/>
      <c r="Q4459" s="9"/>
    </row>
    <row r="4460" spans="5:17">
      <c r="F4460" s="44"/>
      <c r="H4460" s="44"/>
      <c r="I4460" s="44"/>
      <c r="L4460" s="44"/>
      <c r="M4460" s="44"/>
      <c r="N4460" s="59"/>
      <c r="O4460" s="9"/>
      <c r="P4460" s="9"/>
      <c r="Q4460" s="9"/>
    </row>
    <row r="4461" spans="5:17">
      <c r="F4461" s="44"/>
      <c r="H4461" s="44"/>
      <c r="I4461" s="44"/>
      <c r="L4461" s="44"/>
      <c r="M4461" s="44"/>
      <c r="N4461" s="59"/>
      <c r="O4461" s="9"/>
      <c r="P4461" s="9"/>
      <c r="Q4461" s="9"/>
    </row>
    <row r="4462" spans="5:17">
      <c r="F4462" s="44"/>
      <c r="H4462" s="44"/>
      <c r="I4462" s="44"/>
      <c r="L4462" s="44"/>
      <c r="M4462" s="44"/>
      <c r="N4462" s="59"/>
      <c r="O4462" s="9"/>
      <c r="P4462" s="9"/>
      <c r="Q4462" s="9"/>
    </row>
    <row r="4463" spans="5:17">
      <c r="F4463" s="44"/>
      <c r="H4463" s="44"/>
      <c r="I4463" s="44"/>
      <c r="L4463" s="44"/>
      <c r="M4463" s="44"/>
      <c r="N4463" s="59"/>
      <c r="O4463" s="9"/>
      <c r="P4463" s="9"/>
      <c r="Q4463" s="9"/>
    </row>
    <row r="4464" spans="5:17">
      <c r="E4464" s="15"/>
      <c r="F4464" s="44"/>
      <c r="G4464" s="15"/>
      <c r="H4464" s="44"/>
      <c r="I4464" s="44"/>
      <c r="L4464" s="44"/>
      <c r="M4464" s="44"/>
      <c r="N4464" s="59"/>
      <c r="O4464" s="9"/>
      <c r="P4464" s="9"/>
      <c r="Q4464" s="9"/>
    </row>
    <row r="4465" spans="3:17">
      <c r="E4465" s="15"/>
      <c r="F4465" s="44"/>
      <c r="G4465" s="15"/>
      <c r="H4465" s="44"/>
      <c r="I4465" s="44"/>
      <c r="L4465" s="44"/>
      <c r="M4465" s="44"/>
      <c r="N4465" s="59"/>
      <c r="O4465" s="9"/>
      <c r="P4465" s="9"/>
      <c r="Q4465" s="9"/>
    </row>
    <row r="4466" spans="3:17">
      <c r="F4466" s="44"/>
      <c r="H4466" s="44"/>
      <c r="I4466" s="44"/>
      <c r="L4466" s="44"/>
      <c r="M4466" s="44"/>
      <c r="N4466" s="59"/>
      <c r="O4466" s="9"/>
      <c r="P4466" s="9"/>
      <c r="Q4466" s="9"/>
    </row>
    <row r="4467" spans="3:17">
      <c r="F4467" s="44"/>
      <c r="H4467" s="44"/>
      <c r="I4467" s="44"/>
      <c r="L4467" s="44"/>
      <c r="M4467" s="44"/>
      <c r="N4467" s="59"/>
      <c r="O4467" s="9"/>
      <c r="P4467" s="9"/>
      <c r="Q4467" s="9"/>
    </row>
    <row r="4468" spans="3:17">
      <c r="F4468" s="44"/>
      <c r="H4468" s="44"/>
      <c r="I4468" s="44"/>
      <c r="L4468" s="44"/>
      <c r="M4468" s="44"/>
      <c r="N4468" s="59"/>
      <c r="O4468" s="9"/>
      <c r="P4468" s="9"/>
      <c r="Q4468" s="9"/>
    </row>
    <row r="4469" spans="3:17">
      <c r="F4469" s="44"/>
      <c r="H4469" s="44"/>
      <c r="I4469" s="44"/>
      <c r="L4469" s="44"/>
      <c r="M4469" s="44"/>
      <c r="N4469" s="59"/>
      <c r="O4469" s="9"/>
      <c r="P4469" s="9"/>
      <c r="Q4469" s="9"/>
    </row>
    <row r="4470" spans="3:17">
      <c r="F4470" s="44"/>
      <c r="H4470" s="44"/>
      <c r="I4470" s="44"/>
      <c r="L4470" s="44"/>
      <c r="M4470" s="44"/>
      <c r="N4470" s="59"/>
      <c r="O4470" s="9"/>
      <c r="P4470" s="9"/>
      <c r="Q4470" s="9"/>
    </row>
    <row r="4471" spans="3:17">
      <c r="F4471" s="44"/>
      <c r="H4471" s="44"/>
      <c r="I4471" s="44"/>
      <c r="L4471" s="44"/>
      <c r="M4471" s="44"/>
      <c r="N4471" s="59"/>
      <c r="O4471" s="9"/>
      <c r="P4471" s="9"/>
      <c r="Q4471" s="9"/>
    </row>
    <row r="4472" spans="3:17">
      <c r="F4472" s="44"/>
      <c r="H4472" s="44"/>
      <c r="I4472" s="44"/>
      <c r="L4472" s="44"/>
      <c r="M4472" s="44"/>
      <c r="N4472" s="59"/>
      <c r="O4472" s="9"/>
      <c r="P4472" s="9"/>
      <c r="Q4472" s="9"/>
    </row>
    <row r="4473" spans="3:17" ht="15.75" customHeight="1">
      <c r="C4473" s="53"/>
      <c r="F4473" s="44"/>
      <c r="H4473" s="44"/>
      <c r="I4473" s="44"/>
      <c r="L4473" s="44"/>
      <c r="M4473" s="44"/>
      <c r="N4473" s="59"/>
      <c r="O4473" s="9"/>
      <c r="P4473" s="9"/>
      <c r="Q4473" s="9"/>
    </row>
    <row r="4474" spans="3:17">
      <c r="F4474" s="44"/>
      <c r="H4474" s="44"/>
      <c r="I4474" s="44"/>
      <c r="L4474" s="44"/>
      <c r="M4474" s="44"/>
      <c r="N4474" s="59"/>
      <c r="O4474" s="9"/>
      <c r="P4474" s="9"/>
      <c r="Q4474" s="9"/>
    </row>
    <row r="4475" spans="3:17">
      <c r="F4475" s="44"/>
      <c r="H4475" s="44"/>
      <c r="I4475" s="44"/>
      <c r="L4475" s="44"/>
      <c r="M4475" s="44"/>
      <c r="N4475" s="59"/>
      <c r="O4475" s="9"/>
      <c r="P4475" s="9"/>
      <c r="Q4475" s="9"/>
    </row>
    <row r="4476" spans="3:17">
      <c r="F4476" s="44"/>
      <c r="H4476" s="44"/>
      <c r="I4476" s="44"/>
      <c r="L4476" s="44"/>
      <c r="M4476" s="44"/>
      <c r="N4476" s="59"/>
      <c r="O4476" s="9"/>
      <c r="P4476" s="9"/>
      <c r="Q4476" s="9"/>
    </row>
    <row r="4477" spans="3:17">
      <c r="F4477" s="44"/>
      <c r="H4477" s="44"/>
      <c r="I4477" s="44"/>
      <c r="L4477" s="44"/>
      <c r="M4477" s="44"/>
      <c r="N4477" s="59"/>
      <c r="O4477" s="9"/>
      <c r="P4477" s="9"/>
      <c r="Q4477" s="9"/>
    </row>
    <row r="4478" spans="3:17">
      <c r="F4478" s="44"/>
      <c r="H4478" s="44"/>
      <c r="I4478" s="44"/>
      <c r="L4478" s="44"/>
      <c r="M4478" s="44"/>
      <c r="N4478" s="59"/>
      <c r="O4478" s="9"/>
      <c r="P4478" s="9"/>
      <c r="Q4478" s="9"/>
    </row>
    <row r="4479" spans="3:17">
      <c r="F4479" s="44"/>
      <c r="H4479" s="44"/>
      <c r="I4479" s="44"/>
      <c r="L4479" s="44"/>
      <c r="M4479" s="44"/>
      <c r="N4479" s="59"/>
      <c r="O4479" s="9"/>
      <c r="P4479" s="9"/>
      <c r="Q4479" s="9"/>
    </row>
    <row r="4480" spans="3:17" ht="15.75" customHeight="1">
      <c r="C4480" s="53"/>
      <c r="F4480" s="44"/>
      <c r="H4480" s="44"/>
      <c r="I4480" s="44"/>
      <c r="L4480" s="44"/>
      <c r="M4480" s="44"/>
      <c r="N4480" s="59"/>
      <c r="O4480" s="9"/>
      <c r="P4480" s="9"/>
      <c r="Q4480" s="9"/>
    </row>
    <row r="4481" spans="3:17">
      <c r="F4481" s="44"/>
      <c r="H4481" s="44"/>
      <c r="I4481" s="44"/>
      <c r="L4481" s="44"/>
      <c r="M4481" s="44"/>
      <c r="N4481" s="59"/>
      <c r="O4481" s="9"/>
      <c r="P4481" s="9"/>
      <c r="Q4481" s="9"/>
    </row>
    <row r="4482" spans="3:17">
      <c r="F4482" s="44"/>
      <c r="H4482" s="44"/>
      <c r="I4482" s="44"/>
      <c r="L4482" s="44"/>
      <c r="M4482" s="44"/>
      <c r="N4482" s="59"/>
      <c r="O4482" s="9"/>
      <c r="P4482" s="9"/>
      <c r="Q4482" s="9"/>
    </row>
    <row r="4483" spans="3:17" ht="15.75" customHeight="1">
      <c r="C4483" s="53"/>
      <c r="F4483" s="44"/>
      <c r="H4483" s="44"/>
      <c r="I4483" s="44"/>
      <c r="L4483" s="44"/>
      <c r="M4483" s="44"/>
      <c r="N4483" s="59"/>
      <c r="O4483" s="9"/>
      <c r="P4483" s="9"/>
      <c r="Q4483" s="9"/>
    </row>
    <row r="4484" spans="3:17" ht="15.75" customHeight="1">
      <c r="C4484" s="53"/>
      <c r="F4484" s="44"/>
      <c r="H4484" s="44"/>
      <c r="I4484" s="44"/>
      <c r="L4484" s="44"/>
      <c r="M4484" s="44"/>
      <c r="N4484" s="59"/>
      <c r="O4484" s="9"/>
      <c r="P4484" s="9"/>
      <c r="Q4484" s="9"/>
    </row>
    <row r="4485" spans="3:17">
      <c r="F4485" s="44"/>
      <c r="H4485" s="44"/>
      <c r="I4485" s="44"/>
      <c r="L4485" s="44"/>
      <c r="M4485" s="44"/>
      <c r="N4485" s="59"/>
      <c r="O4485" s="9"/>
      <c r="P4485" s="9"/>
      <c r="Q4485" s="9"/>
    </row>
    <row r="4486" spans="3:17">
      <c r="F4486" s="44"/>
      <c r="H4486" s="44"/>
      <c r="I4486" s="44"/>
      <c r="L4486" s="44"/>
      <c r="M4486" s="44"/>
      <c r="N4486" s="59"/>
      <c r="O4486" s="9"/>
      <c r="P4486" s="9"/>
      <c r="Q4486" s="9"/>
    </row>
    <row r="4487" spans="3:17">
      <c r="F4487" s="44"/>
      <c r="H4487" s="44"/>
      <c r="I4487" s="44"/>
      <c r="L4487" s="44"/>
      <c r="M4487" s="44"/>
      <c r="N4487" s="59"/>
      <c r="O4487" s="9"/>
      <c r="P4487" s="9"/>
      <c r="Q4487" s="9"/>
    </row>
    <row r="4488" spans="3:17">
      <c r="F4488" s="44"/>
      <c r="H4488" s="44"/>
      <c r="I4488" s="44"/>
      <c r="L4488" s="44"/>
      <c r="M4488" s="44"/>
      <c r="N4488" s="59"/>
      <c r="O4488" s="9"/>
      <c r="P4488" s="9"/>
      <c r="Q4488" s="9"/>
    </row>
    <row r="4489" spans="3:17">
      <c r="F4489" s="44"/>
      <c r="H4489" s="44"/>
      <c r="I4489" s="44"/>
      <c r="L4489" s="44"/>
      <c r="M4489" s="44"/>
      <c r="N4489" s="59"/>
      <c r="O4489" s="9"/>
      <c r="P4489" s="9"/>
      <c r="Q4489" s="9"/>
    </row>
    <row r="4490" spans="3:17">
      <c r="F4490" s="44"/>
      <c r="H4490" s="44"/>
      <c r="I4490" s="44"/>
      <c r="L4490" s="44"/>
      <c r="M4490" s="44"/>
      <c r="N4490" s="59"/>
      <c r="O4490" s="9"/>
      <c r="P4490" s="9"/>
      <c r="Q4490" s="9"/>
    </row>
    <row r="4491" spans="3:17">
      <c r="F4491" s="44"/>
      <c r="H4491" s="44"/>
      <c r="I4491" s="44"/>
      <c r="L4491" s="44"/>
      <c r="M4491" s="44"/>
      <c r="N4491" s="59"/>
      <c r="O4491" s="9"/>
      <c r="P4491" s="9"/>
      <c r="Q4491" s="9"/>
    </row>
    <row r="4492" spans="3:17">
      <c r="F4492" s="44"/>
      <c r="H4492" s="44"/>
      <c r="I4492" s="44"/>
      <c r="L4492" s="44"/>
      <c r="M4492" s="44"/>
      <c r="N4492" s="59"/>
      <c r="O4492" s="9"/>
      <c r="P4492" s="9"/>
      <c r="Q4492" s="9"/>
    </row>
    <row r="4493" spans="3:17">
      <c r="F4493" s="44"/>
      <c r="H4493" s="44"/>
      <c r="I4493" s="44"/>
      <c r="L4493" s="44"/>
      <c r="M4493" s="44"/>
      <c r="N4493" s="59"/>
      <c r="O4493" s="9"/>
      <c r="P4493" s="9"/>
      <c r="Q4493" s="9"/>
    </row>
    <row r="4494" spans="3:17">
      <c r="F4494" s="44"/>
      <c r="H4494" s="44"/>
      <c r="I4494" s="44"/>
      <c r="L4494" s="44"/>
      <c r="M4494" s="44"/>
      <c r="N4494" s="59"/>
      <c r="O4494" s="9"/>
      <c r="P4494" s="9"/>
      <c r="Q4494" s="9"/>
    </row>
    <row r="4495" spans="3:17">
      <c r="F4495" s="44"/>
      <c r="H4495" s="44"/>
      <c r="I4495" s="44"/>
      <c r="L4495" s="44"/>
      <c r="M4495" s="44"/>
      <c r="N4495" s="59"/>
      <c r="O4495" s="9"/>
      <c r="P4495" s="9"/>
      <c r="Q4495" s="9"/>
    </row>
    <row r="4496" spans="3:17">
      <c r="F4496" s="44"/>
      <c r="H4496" s="44"/>
      <c r="I4496" s="44"/>
      <c r="L4496" s="44"/>
      <c r="M4496" s="44"/>
      <c r="N4496" s="59"/>
      <c r="O4496" s="9"/>
      <c r="P4496" s="9"/>
      <c r="Q4496" s="9"/>
    </row>
    <row r="4497" spans="6:17">
      <c r="F4497" s="44"/>
      <c r="H4497" s="44"/>
      <c r="I4497" s="44"/>
      <c r="L4497" s="44"/>
      <c r="M4497" s="44"/>
      <c r="N4497" s="59"/>
      <c r="O4497" s="9"/>
      <c r="P4497" s="9"/>
      <c r="Q4497" s="9"/>
    </row>
    <row r="4498" spans="6:17">
      <c r="F4498" s="44"/>
      <c r="H4498" s="44"/>
      <c r="I4498" s="44"/>
      <c r="L4498" s="44"/>
      <c r="M4498" s="44"/>
      <c r="N4498" s="59"/>
      <c r="O4498" s="9"/>
      <c r="P4498" s="9"/>
      <c r="Q4498" s="9"/>
    </row>
    <row r="4499" spans="6:17">
      <c r="F4499" s="44"/>
      <c r="H4499" s="44"/>
      <c r="I4499" s="44"/>
      <c r="L4499" s="44"/>
      <c r="M4499" s="44"/>
      <c r="N4499" s="59"/>
      <c r="O4499" s="9"/>
      <c r="P4499" s="9"/>
      <c r="Q4499" s="9"/>
    </row>
    <row r="4500" spans="6:17">
      <c r="F4500" s="44"/>
      <c r="H4500" s="44"/>
      <c r="I4500" s="44"/>
      <c r="L4500" s="44"/>
      <c r="M4500" s="44"/>
      <c r="N4500" s="59"/>
      <c r="O4500" s="9"/>
      <c r="P4500" s="9"/>
      <c r="Q4500" s="9"/>
    </row>
    <row r="4501" spans="6:17">
      <c r="F4501" s="44"/>
      <c r="H4501" s="44"/>
      <c r="I4501" s="44"/>
      <c r="L4501" s="44"/>
      <c r="M4501" s="44"/>
      <c r="N4501" s="59"/>
      <c r="O4501" s="9"/>
      <c r="P4501" s="9"/>
      <c r="Q4501" s="9"/>
    </row>
    <row r="4502" spans="6:17">
      <c r="F4502" s="44"/>
      <c r="H4502" s="44"/>
      <c r="I4502" s="44"/>
      <c r="L4502" s="44"/>
      <c r="M4502" s="44"/>
      <c r="N4502" s="59"/>
      <c r="O4502" s="9"/>
      <c r="P4502" s="9"/>
      <c r="Q4502" s="9"/>
    </row>
    <row r="4503" spans="6:17">
      <c r="F4503" s="44"/>
      <c r="H4503" s="44"/>
      <c r="I4503" s="44"/>
      <c r="L4503" s="44"/>
      <c r="M4503" s="44"/>
      <c r="N4503" s="59"/>
      <c r="O4503" s="9"/>
      <c r="P4503" s="9"/>
      <c r="Q4503" s="9"/>
    </row>
    <row r="4504" spans="6:17">
      <c r="F4504" s="44"/>
      <c r="H4504" s="44"/>
      <c r="I4504" s="44"/>
      <c r="L4504" s="44"/>
      <c r="M4504" s="44"/>
      <c r="N4504" s="59"/>
      <c r="O4504" s="9"/>
      <c r="P4504" s="9"/>
      <c r="Q4504" s="9"/>
    </row>
    <row r="4505" spans="6:17">
      <c r="F4505" s="44"/>
      <c r="H4505" s="44"/>
      <c r="I4505" s="44"/>
      <c r="L4505" s="44"/>
      <c r="M4505" s="44"/>
      <c r="N4505" s="59"/>
      <c r="O4505" s="9"/>
      <c r="P4505" s="9"/>
      <c r="Q4505" s="9"/>
    </row>
    <row r="4506" spans="6:17">
      <c r="F4506" s="44"/>
      <c r="H4506" s="44"/>
      <c r="I4506" s="44"/>
      <c r="L4506" s="44"/>
      <c r="M4506" s="44"/>
      <c r="N4506" s="59"/>
      <c r="O4506" s="9"/>
      <c r="P4506" s="9"/>
      <c r="Q4506" s="9"/>
    </row>
    <row r="4507" spans="6:17">
      <c r="F4507" s="44"/>
      <c r="H4507" s="44"/>
      <c r="I4507" s="44"/>
      <c r="L4507" s="44"/>
      <c r="M4507" s="44"/>
      <c r="N4507" s="59"/>
      <c r="O4507" s="9"/>
      <c r="P4507" s="9"/>
      <c r="Q4507" s="9"/>
    </row>
    <row r="4508" spans="6:17">
      <c r="F4508" s="44"/>
      <c r="H4508" s="44"/>
      <c r="I4508" s="44"/>
      <c r="L4508" s="44"/>
      <c r="M4508" s="44"/>
      <c r="N4508" s="59"/>
      <c r="O4508" s="9"/>
      <c r="P4508" s="9"/>
      <c r="Q4508" s="9"/>
    </row>
    <row r="4509" spans="6:17">
      <c r="F4509" s="44"/>
      <c r="H4509" s="44"/>
      <c r="I4509" s="44"/>
      <c r="L4509" s="44"/>
      <c r="M4509" s="44"/>
      <c r="N4509" s="59"/>
      <c r="O4509" s="9"/>
      <c r="P4509" s="9"/>
      <c r="Q4509" s="9"/>
    </row>
    <row r="4510" spans="6:17">
      <c r="F4510" s="44"/>
      <c r="H4510" s="44"/>
      <c r="I4510" s="44"/>
      <c r="L4510" s="44"/>
      <c r="M4510" s="44"/>
      <c r="N4510" s="59"/>
      <c r="O4510" s="9"/>
      <c r="P4510" s="9"/>
      <c r="Q4510" s="9"/>
    </row>
    <row r="4511" spans="6:17">
      <c r="F4511" s="44"/>
      <c r="H4511" s="44"/>
      <c r="I4511" s="44"/>
      <c r="L4511" s="44"/>
      <c r="M4511" s="44"/>
      <c r="N4511" s="59"/>
      <c r="O4511" s="9"/>
      <c r="P4511" s="9"/>
      <c r="Q4511" s="9"/>
    </row>
    <row r="4512" spans="6:17">
      <c r="F4512" s="44"/>
      <c r="H4512" s="44"/>
      <c r="I4512" s="44"/>
      <c r="L4512" s="44"/>
      <c r="M4512" s="44"/>
      <c r="N4512" s="59"/>
      <c r="O4512" s="9"/>
      <c r="P4512" s="9"/>
      <c r="Q4512" s="9"/>
    </row>
    <row r="4513" spans="6:17">
      <c r="F4513" s="44"/>
      <c r="H4513" s="44"/>
      <c r="I4513" s="44"/>
      <c r="L4513" s="44"/>
      <c r="M4513" s="44"/>
      <c r="N4513" s="59"/>
      <c r="O4513" s="9"/>
      <c r="P4513" s="9"/>
      <c r="Q4513" s="9"/>
    </row>
    <row r="4514" spans="6:17">
      <c r="F4514" s="44"/>
      <c r="H4514" s="44"/>
      <c r="I4514" s="44"/>
      <c r="L4514" s="44"/>
      <c r="M4514" s="44"/>
      <c r="N4514" s="59"/>
      <c r="O4514" s="9"/>
      <c r="P4514" s="9"/>
      <c r="Q4514" s="9"/>
    </row>
    <row r="4515" spans="6:17">
      <c r="F4515" s="44"/>
      <c r="H4515" s="44"/>
      <c r="I4515" s="44"/>
      <c r="L4515" s="44"/>
      <c r="M4515" s="44"/>
      <c r="N4515" s="59"/>
      <c r="O4515" s="9"/>
      <c r="P4515" s="9"/>
      <c r="Q4515" s="9"/>
    </row>
    <row r="4516" spans="6:17">
      <c r="F4516" s="44"/>
      <c r="H4516" s="44"/>
      <c r="I4516" s="44"/>
      <c r="L4516" s="44"/>
      <c r="M4516" s="44"/>
      <c r="N4516" s="59"/>
      <c r="O4516" s="9"/>
      <c r="P4516" s="9"/>
      <c r="Q4516" s="9"/>
    </row>
    <row r="4517" spans="6:17">
      <c r="F4517" s="44"/>
      <c r="H4517" s="44"/>
      <c r="I4517" s="44"/>
      <c r="L4517" s="44"/>
      <c r="M4517" s="44"/>
      <c r="N4517" s="59"/>
      <c r="O4517" s="9"/>
      <c r="P4517" s="9"/>
      <c r="Q4517" s="9"/>
    </row>
    <row r="4518" spans="6:17">
      <c r="F4518" s="44"/>
      <c r="H4518" s="44"/>
      <c r="I4518" s="44"/>
      <c r="L4518" s="44"/>
      <c r="M4518" s="44"/>
      <c r="N4518" s="59"/>
      <c r="O4518" s="9"/>
      <c r="P4518" s="9"/>
      <c r="Q4518" s="9"/>
    </row>
    <row r="4519" spans="6:17">
      <c r="F4519" s="44"/>
      <c r="H4519" s="44"/>
      <c r="I4519" s="44"/>
      <c r="L4519" s="44"/>
      <c r="M4519" s="44"/>
      <c r="N4519" s="59"/>
      <c r="O4519" s="9"/>
      <c r="P4519" s="9"/>
      <c r="Q4519" s="9"/>
    </row>
    <row r="4520" spans="6:17">
      <c r="F4520" s="44"/>
      <c r="H4520" s="44"/>
      <c r="I4520" s="44"/>
      <c r="L4520" s="44"/>
      <c r="M4520" s="44"/>
      <c r="N4520" s="59"/>
      <c r="O4520" s="9"/>
      <c r="P4520" s="9"/>
      <c r="Q4520" s="9"/>
    </row>
    <row r="4521" spans="6:17">
      <c r="F4521" s="44"/>
      <c r="H4521" s="44"/>
      <c r="I4521" s="44"/>
      <c r="L4521" s="44"/>
      <c r="M4521" s="44"/>
      <c r="N4521" s="59"/>
      <c r="O4521" s="9"/>
      <c r="P4521" s="9"/>
      <c r="Q4521" s="9"/>
    </row>
    <row r="4522" spans="6:17">
      <c r="F4522" s="44"/>
      <c r="H4522" s="44"/>
      <c r="I4522" s="44"/>
      <c r="L4522" s="44"/>
      <c r="M4522" s="44"/>
      <c r="N4522" s="59"/>
      <c r="O4522" s="9"/>
      <c r="P4522" s="9"/>
      <c r="Q4522" s="9"/>
    </row>
    <row r="4523" spans="6:17">
      <c r="F4523" s="44"/>
      <c r="H4523" s="44"/>
      <c r="I4523" s="44"/>
      <c r="L4523" s="44"/>
      <c r="M4523" s="44"/>
      <c r="N4523" s="59"/>
      <c r="O4523" s="9"/>
      <c r="P4523" s="9"/>
      <c r="Q4523" s="9"/>
    </row>
    <row r="4524" spans="6:17">
      <c r="F4524" s="44"/>
      <c r="H4524" s="44"/>
      <c r="I4524" s="44"/>
      <c r="L4524" s="44"/>
      <c r="M4524" s="44"/>
      <c r="N4524" s="59"/>
      <c r="O4524" s="9"/>
      <c r="P4524" s="9"/>
      <c r="Q4524" s="9"/>
    </row>
    <row r="4525" spans="6:17">
      <c r="F4525" s="44"/>
      <c r="H4525" s="44"/>
      <c r="I4525" s="44"/>
      <c r="L4525" s="44"/>
      <c r="M4525" s="44"/>
      <c r="N4525" s="59"/>
      <c r="O4525" s="9"/>
      <c r="P4525" s="9"/>
      <c r="Q4525" s="9"/>
    </row>
    <row r="4526" spans="6:17">
      <c r="F4526" s="44"/>
      <c r="H4526" s="44"/>
      <c r="I4526" s="44"/>
      <c r="L4526" s="44"/>
      <c r="M4526" s="44"/>
      <c r="N4526" s="59"/>
      <c r="O4526" s="9"/>
      <c r="P4526" s="9"/>
      <c r="Q4526" s="9"/>
    </row>
    <row r="4527" spans="6:17">
      <c r="F4527" s="44"/>
      <c r="H4527" s="44"/>
      <c r="I4527" s="44"/>
      <c r="L4527" s="44"/>
      <c r="M4527" s="44"/>
      <c r="N4527" s="59"/>
      <c r="O4527" s="9"/>
      <c r="P4527" s="9"/>
      <c r="Q4527" s="9"/>
    </row>
    <row r="4528" spans="6:17">
      <c r="F4528" s="44"/>
      <c r="H4528" s="44"/>
      <c r="I4528" s="44"/>
      <c r="L4528" s="44"/>
      <c r="M4528" s="44"/>
      <c r="N4528" s="59"/>
      <c r="O4528" s="9"/>
      <c r="P4528" s="9"/>
      <c r="Q4528" s="9"/>
    </row>
    <row r="4529" spans="6:17">
      <c r="F4529" s="44"/>
      <c r="H4529" s="44"/>
      <c r="I4529" s="44"/>
      <c r="L4529" s="44"/>
      <c r="M4529" s="44"/>
      <c r="N4529" s="59"/>
      <c r="O4529" s="9"/>
      <c r="P4529" s="9"/>
      <c r="Q4529" s="9"/>
    </row>
    <row r="4530" spans="6:17">
      <c r="F4530" s="44"/>
      <c r="H4530" s="44"/>
      <c r="I4530" s="44"/>
      <c r="L4530" s="44"/>
      <c r="M4530" s="44"/>
      <c r="N4530" s="59"/>
      <c r="O4530" s="9"/>
      <c r="P4530" s="9"/>
      <c r="Q4530" s="9"/>
    </row>
    <row r="4531" spans="6:17">
      <c r="F4531" s="44"/>
      <c r="H4531" s="44"/>
      <c r="I4531" s="44"/>
      <c r="L4531" s="44"/>
      <c r="M4531" s="44"/>
      <c r="N4531" s="59"/>
      <c r="O4531" s="9"/>
      <c r="P4531" s="9"/>
      <c r="Q4531" s="9"/>
    </row>
    <row r="4532" spans="6:17">
      <c r="F4532" s="44"/>
      <c r="H4532" s="44"/>
      <c r="I4532" s="44"/>
      <c r="L4532" s="44"/>
      <c r="M4532" s="44"/>
      <c r="N4532" s="59"/>
      <c r="O4532" s="9"/>
      <c r="P4532" s="9"/>
      <c r="Q4532" s="9"/>
    </row>
    <row r="4533" spans="6:17">
      <c r="F4533" s="44"/>
      <c r="H4533" s="44"/>
      <c r="I4533" s="44"/>
      <c r="L4533" s="44"/>
      <c r="M4533" s="44"/>
      <c r="N4533" s="59"/>
      <c r="O4533" s="9"/>
      <c r="P4533" s="9"/>
      <c r="Q4533" s="9"/>
    </row>
    <row r="4534" spans="6:17">
      <c r="F4534" s="44"/>
      <c r="H4534" s="44"/>
      <c r="I4534" s="44"/>
      <c r="L4534" s="44"/>
      <c r="M4534" s="44"/>
      <c r="N4534" s="59"/>
      <c r="O4534" s="9"/>
      <c r="P4534" s="9"/>
      <c r="Q4534" s="9"/>
    </row>
    <row r="4535" spans="6:17">
      <c r="F4535" s="44"/>
      <c r="H4535" s="44"/>
      <c r="I4535" s="44"/>
      <c r="L4535" s="44"/>
      <c r="M4535" s="44"/>
      <c r="N4535" s="59"/>
      <c r="O4535" s="9"/>
      <c r="P4535" s="9"/>
      <c r="Q4535" s="9"/>
    </row>
    <row r="4536" spans="6:17">
      <c r="F4536" s="44"/>
      <c r="H4536" s="44"/>
      <c r="I4536" s="44"/>
      <c r="L4536" s="44"/>
      <c r="M4536" s="44"/>
      <c r="N4536" s="59"/>
      <c r="O4536" s="9"/>
      <c r="P4536" s="9"/>
      <c r="Q4536" s="9"/>
    </row>
    <row r="4537" spans="6:17">
      <c r="F4537" s="44"/>
      <c r="H4537" s="44"/>
      <c r="I4537" s="44"/>
      <c r="L4537" s="44"/>
      <c r="M4537" s="44"/>
      <c r="N4537" s="59"/>
      <c r="O4537" s="9"/>
      <c r="P4537" s="9"/>
      <c r="Q4537" s="9"/>
    </row>
    <row r="4538" spans="6:17">
      <c r="F4538" s="44"/>
      <c r="H4538" s="44"/>
      <c r="I4538" s="44"/>
      <c r="L4538" s="44"/>
      <c r="M4538" s="44"/>
      <c r="N4538" s="59"/>
      <c r="O4538" s="9"/>
      <c r="P4538" s="9"/>
      <c r="Q4538" s="9"/>
    </row>
    <row r="4539" spans="6:17">
      <c r="F4539" s="44"/>
      <c r="H4539" s="44"/>
      <c r="I4539" s="44"/>
      <c r="L4539" s="44"/>
      <c r="M4539" s="44"/>
      <c r="N4539" s="59"/>
      <c r="O4539" s="9"/>
      <c r="P4539" s="9"/>
      <c r="Q4539" s="9"/>
    </row>
    <row r="4540" spans="6:17">
      <c r="F4540" s="44"/>
      <c r="H4540" s="44"/>
      <c r="I4540" s="44"/>
      <c r="L4540" s="44"/>
      <c r="M4540" s="44"/>
      <c r="N4540" s="59"/>
      <c r="O4540" s="9"/>
      <c r="P4540" s="9"/>
      <c r="Q4540" s="9"/>
    </row>
    <row r="4541" spans="6:17">
      <c r="F4541" s="44"/>
      <c r="H4541" s="44"/>
      <c r="I4541" s="44"/>
      <c r="L4541" s="44"/>
      <c r="M4541" s="44"/>
      <c r="N4541" s="59"/>
      <c r="O4541" s="9"/>
      <c r="P4541" s="9"/>
      <c r="Q4541" s="9"/>
    </row>
    <row r="4542" spans="6:17">
      <c r="F4542" s="44"/>
      <c r="H4542" s="44"/>
      <c r="I4542" s="44"/>
      <c r="L4542" s="44"/>
      <c r="M4542" s="44"/>
      <c r="N4542" s="59"/>
      <c r="O4542" s="9"/>
      <c r="P4542" s="9"/>
      <c r="Q4542" s="9"/>
    </row>
    <row r="4543" spans="6:17">
      <c r="F4543" s="44"/>
      <c r="H4543" s="44"/>
      <c r="I4543" s="44"/>
      <c r="L4543" s="44"/>
      <c r="M4543" s="44"/>
      <c r="N4543" s="59"/>
      <c r="O4543" s="9"/>
      <c r="P4543" s="9"/>
      <c r="Q4543" s="9"/>
    </row>
    <row r="4544" spans="6:17">
      <c r="F4544" s="44"/>
      <c r="H4544" s="44"/>
      <c r="I4544" s="44"/>
      <c r="L4544" s="44"/>
      <c r="M4544" s="44"/>
      <c r="N4544" s="59"/>
      <c r="O4544" s="9"/>
      <c r="P4544" s="9"/>
      <c r="Q4544" s="9"/>
    </row>
    <row r="4545" spans="6:17">
      <c r="F4545" s="44"/>
      <c r="H4545" s="44"/>
      <c r="I4545" s="44"/>
      <c r="L4545" s="44"/>
      <c r="M4545" s="44"/>
      <c r="N4545" s="59"/>
      <c r="O4545" s="9"/>
      <c r="P4545" s="9"/>
      <c r="Q4545" s="9"/>
    </row>
    <row r="4546" spans="6:17">
      <c r="F4546" s="44"/>
      <c r="H4546" s="44"/>
      <c r="I4546" s="44"/>
      <c r="L4546" s="44"/>
      <c r="M4546" s="44"/>
      <c r="N4546" s="59"/>
      <c r="O4546" s="9"/>
      <c r="P4546" s="9"/>
      <c r="Q4546" s="9"/>
    </row>
    <row r="4547" spans="6:17">
      <c r="F4547" s="44"/>
      <c r="H4547" s="44"/>
      <c r="I4547" s="44"/>
      <c r="L4547" s="44"/>
      <c r="M4547" s="44"/>
      <c r="N4547" s="59"/>
      <c r="O4547" s="9"/>
      <c r="P4547" s="9"/>
      <c r="Q4547" s="9"/>
    </row>
    <row r="4548" spans="6:17">
      <c r="F4548" s="44"/>
      <c r="H4548" s="44"/>
      <c r="I4548" s="44"/>
      <c r="L4548" s="44"/>
      <c r="M4548" s="44"/>
      <c r="N4548" s="59"/>
      <c r="O4548" s="9"/>
      <c r="P4548" s="9"/>
      <c r="Q4548" s="9"/>
    </row>
    <row r="4549" spans="6:17">
      <c r="F4549" s="44"/>
      <c r="H4549" s="44"/>
      <c r="I4549" s="44"/>
      <c r="L4549" s="44"/>
      <c r="M4549" s="44"/>
      <c r="N4549" s="59"/>
      <c r="O4549" s="9"/>
      <c r="P4549" s="9"/>
      <c r="Q4549" s="9"/>
    </row>
    <row r="4550" spans="6:17">
      <c r="F4550" s="44"/>
      <c r="H4550" s="44"/>
      <c r="I4550" s="44"/>
      <c r="L4550" s="44"/>
      <c r="M4550" s="44"/>
      <c r="N4550" s="59"/>
      <c r="O4550" s="9"/>
      <c r="P4550" s="9"/>
      <c r="Q4550" s="9"/>
    </row>
    <row r="4551" spans="6:17">
      <c r="F4551" s="44"/>
      <c r="H4551" s="44"/>
      <c r="I4551" s="44"/>
      <c r="L4551" s="44"/>
      <c r="M4551" s="44"/>
      <c r="N4551" s="59"/>
      <c r="O4551" s="9"/>
      <c r="P4551" s="9"/>
      <c r="Q4551" s="9"/>
    </row>
    <row r="4552" spans="6:17">
      <c r="F4552" s="44"/>
      <c r="H4552" s="44"/>
      <c r="I4552" s="44"/>
      <c r="L4552" s="44"/>
      <c r="M4552" s="44"/>
      <c r="N4552" s="59"/>
      <c r="O4552" s="9"/>
      <c r="P4552" s="9"/>
      <c r="Q4552" s="9"/>
    </row>
    <row r="4553" spans="6:17">
      <c r="F4553" s="44"/>
      <c r="H4553" s="44"/>
      <c r="I4553" s="44"/>
      <c r="L4553" s="44"/>
      <c r="M4553" s="44"/>
      <c r="N4553" s="59"/>
      <c r="O4553" s="9"/>
      <c r="P4553" s="9"/>
      <c r="Q4553" s="9"/>
    </row>
    <row r="4554" spans="6:17">
      <c r="F4554" s="44"/>
      <c r="H4554" s="44"/>
      <c r="I4554" s="44"/>
      <c r="L4554" s="44"/>
      <c r="M4554" s="44"/>
      <c r="N4554" s="59"/>
      <c r="O4554" s="9"/>
      <c r="P4554" s="9"/>
      <c r="Q4554" s="9"/>
    </row>
    <row r="4555" spans="6:17">
      <c r="F4555" s="44"/>
      <c r="H4555" s="44"/>
      <c r="I4555" s="44"/>
      <c r="L4555" s="44"/>
      <c r="M4555" s="44"/>
      <c r="N4555" s="59"/>
      <c r="O4555" s="9"/>
      <c r="P4555" s="9"/>
      <c r="Q4555" s="9"/>
    </row>
    <row r="4556" spans="6:17">
      <c r="F4556" s="44"/>
      <c r="H4556" s="44"/>
      <c r="I4556" s="44"/>
      <c r="L4556" s="44"/>
      <c r="M4556" s="44"/>
      <c r="N4556" s="59"/>
      <c r="O4556" s="9"/>
      <c r="P4556" s="9"/>
      <c r="Q4556" s="9"/>
    </row>
    <row r="4557" spans="6:17">
      <c r="F4557" s="44"/>
      <c r="H4557" s="44"/>
      <c r="I4557" s="44"/>
      <c r="L4557" s="44"/>
      <c r="M4557" s="44"/>
      <c r="N4557" s="59"/>
      <c r="O4557" s="9"/>
      <c r="P4557" s="9"/>
      <c r="Q4557" s="9"/>
    </row>
    <row r="4558" spans="6:17">
      <c r="F4558" s="44"/>
      <c r="H4558" s="44"/>
      <c r="I4558" s="44"/>
      <c r="L4558" s="44"/>
      <c r="M4558" s="44"/>
      <c r="N4558" s="59"/>
      <c r="O4558" s="9"/>
      <c r="P4558" s="9"/>
      <c r="Q4558" s="9"/>
    </row>
    <row r="4559" spans="6:17">
      <c r="F4559" s="44"/>
      <c r="H4559" s="44"/>
      <c r="I4559" s="44"/>
      <c r="L4559" s="44"/>
      <c r="M4559" s="44"/>
      <c r="N4559" s="59"/>
      <c r="O4559" s="9"/>
      <c r="P4559" s="9"/>
      <c r="Q4559" s="9"/>
    </row>
    <row r="4560" spans="6:17">
      <c r="F4560" s="44"/>
      <c r="H4560" s="44"/>
      <c r="I4560" s="44"/>
      <c r="L4560" s="44"/>
      <c r="M4560" s="44"/>
      <c r="N4560" s="59"/>
      <c r="O4560" s="9"/>
      <c r="P4560" s="9"/>
      <c r="Q4560" s="9"/>
    </row>
    <row r="4561" spans="6:17">
      <c r="F4561" s="44"/>
      <c r="H4561" s="44"/>
      <c r="I4561" s="44"/>
      <c r="L4561" s="44"/>
      <c r="M4561" s="44"/>
      <c r="N4561" s="59"/>
      <c r="O4561" s="9"/>
      <c r="P4561" s="9"/>
      <c r="Q4561" s="9"/>
    </row>
    <row r="4562" spans="6:17">
      <c r="F4562" s="44"/>
      <c r="H4562" s="44"/>
      <c r="I4562" s="44"/>
      <c r="L4562" s="44"/>
      <c r="M4562" s="44"/>
      <c r="N4562" s="59"/>
      <c r="O4562" s="9"/>
      <c r="P4562" s="9"/>
      <c r="Q4562" s="9"/>
    </row>
    <row r="4563" spans="6:17">
      <c r="F4563" s="44"/>
      <c r="H4563" s="44"/>
      <c r="I4563" s="44"/>
      <c r="L4563" s="44"/>
      <c r="M4563" s="44"/>
      <c r="N4563" s="59"/>
      <c r="O4563" s="9"/>
      <c r="P4563" s="9"/>
      <c r="Q4563" s="9"/>
    </row>
    <row r="4564" spans="6:17">
      <c r="F4564" s="44"/>
      <c r="H4564" s="44"/>
      <c r="I4564" s="44"/>
      <c r="L4564" s="44"/>
      <c r="M4564" s="44"/>
      <c r="N4564" s="59"/>
      <c r="O4564" s="9"/>
      <c r="P4564" s="9"/>
      <c r="Q4564" s="9"/>
    </row>
    <row r="4565" spans="6:17">
      <c r="F4565" s="44"/>
      <c r="H4565" s="44"/>
      <c r="I4565" s="44"/>
      <c r="L4565" s="44"/>
      <c r="M4565" s="44"/>
      <c r="N4565" s="59"/>
      <c r="O4565" s="9"/>
      <c r="P4565" s="9"/>
      <c r="Q4565" s="9"/>
    </row>
    <row r="4566" spans="6:17">
      <c r="F4566" s="44"/>
      <c r="H4566" s="44"/>
      <c r="I4566" s="44"/>
      <c r="L4566" s="44"/>
      <c r="M4566" s="44"/>
      <c r="N4566" s="59"/>
      <c r="O4566" s="9"/>
      <c r="P4566" s="9"/>
      <c r="Q4566" s="9"/>
    </row>
    <row r="4567" spans="6:17">
      <c r="F4567" s="44"/>
      <c r="H4567" s="44"/>
      <c r="I4567" s="44"/>
      <c r="L4567" s="44"/>
      <c r="M4567" s="44"/>
      <c r="N4567" s="59"/>
      <c r="O4567" s="9"/>
      <c r="P4567" s="9"/>
      <c r="Q4567" s="9"/>
    </row>
    <row r="4568" spans="6:17">
      <c r="F4568" s="44"/>
      <c r="H4568" s="44"/>
      <c r="I4568" s="44"/>
      <c r="L4568" s="44"/>
      <c r="M4568" s="44"/>
      <c r="N4568" s="59"/>
      <c r="O4568" s="9"/>
      <c r="P4568" s="9"/>
      <c r="Q4568" s="9"/>
    </row>
    <row r="4569" spans="6:17">
      <c r="F4569" s="44"/>
      <c r="H4569" s="44"/>
      <c r="I4569" s="44"/>
      <c r="L4569" s="44"/>
      <c r="M4569" s="44"/>
      <c r="N4569" s="59"/>
      <c r="O4569" s="9"/>
      <c r="P4569" s="9"/>
      <c r="Q4569" s="9"/>
    </row>
    <row r="4570" spans="6:17">
      <c r="F4570" s="44"/>
      <c r="H4570" s="44"/>
      <c r="I4570" s="44"/>
      <c r="L4570" s="44"/>
      <c r="M4570" s="44"/>
      <c r="N4570" s="59"/>
      <c r="O4570" s="9"/>
      <c r="P4570" s="9"/>
      <c r="Q4570" s="9"/>
    </row>
    <row r="4571" spans="6:17">
      <c r="F4571" s="44"/>
      <c r="H4571" s="44"/>
      <c r="I4571" s="44"/>
      <c r="L4571" s="44"/>
      <c r="M4571" s="44"/>
      <c r="N4571" s="59"/>
      <c r="O4571" s="9"/>
      <c r="P4571" s="9"/>
      <c r="Q4571" s="9"/>
    </row>
    <row r="4572" spans="6:17">
      <c r="F4572" s="44"/>
      <c r="H4572" s="44"/>
      <c r="I4572" s="44"/>
      <c r="L4572" s="44"/>
      <c r="M4572" s="44"/>
      <c r="N4572" s="59"/>
      <c r="O4572" s="9"/>
      <c r="P4572" s="9"/>
      <c r="Q4572" s="9"/>
    </row>
    <row r="4573" spans="6:17">
      <c r="F4573" s="44"/>
      <c r="H4573" s="44"/>
      <c r="I4573" s="44"/>
      <c r="L4573" s="44"/>
      <c r="M4573" s="44"/>
      <c r="N4573" s="59"/>
      <c r="O4573" s="9"/>
      <c r="P4573" s="9"/>
      <c r="Q4573" s="9"/>
    </row>
    <row r="4574" spans="6:17">
      <c r="F4574" s="44"/>
      <c r="H4574" s="44"/>
      <c r="I4574" s="44"/>
      <c r="L4574" s="44"/>
      <c r="M4574" s="44"/>
      <c r="N4574" s="59"/>
      <c r="O4574" s="9"/>
      <c r="P4574" s="9"/>
      <c r="Q4574" s="9"/>
    </row>
    <row r="4575" spans="6:17">
      <c r="F4575" s="44"/>
      <c r="H4575" s="44"/>
      <c r="I4575" s="44"/>
      <c r="L4575" s="44"/>
      <c r="M4575" s="44"/>
      <c r="N4575" s="59"/>
      <c r="O4575" s="9"/>
      <c r="P4575" s="9"/>
      <c r="Q4575" s="9"/>
    </row>
    <row r="4576" spans="6:17">
      <c r="F4576" s="44"/>
      <c r="H4576" s="44"/>
      <c r="I4576" s="44"/>
      <c r="L4576" s="44"/>
      <c r="M4576" s="44"/>
      <c r="N4576" s="59"/>
      <c r="O4576" s="9"/>
      <c r="P4576" s="9"/>
      <c r="Q4576" s="9"/>
    </row>
    <row r="4577" spans="6:17">
      <c r="F4577" s="44"/>
      <c r="H4577" s="44"/>
      <c r="I4577" s="44"/>
      <c r="L4577" s="44"/>
      <c r="M4577" s="44"/>
      <c r="N4577" s="59"/>
      <c r="O4577" s="9"/>
      <c r="P4577" s="9"/>
      <c r="Q4577" s="9"/>
    </row>
    <row r="4578" spans="6:17">
      <c r="F4578" s="44"/>
      <c r="H4578" s="44"/>
      <c r="I4578" s="44"/>
      <c r="L4578" s="44"/>
      <c r="M4578" s="44"/>
      <c r="N4578" s="59"/>
      <c r="O4578" s="9"/>
      <c r="P4578" s="9"/>
      <c r="Q4578" s="9"/>
    </row>
    <row r="4579" spans="6:17">
      <c r="F4579" s="44"/>
      <c r="H4579" s="44"/>
      <c r="I4579" s="44"/>
      <c r="L4579" s="44"/>
      <c r="M4579" s="44"/>
      <c r="N4579" s="59"/>
      <c r="O4579" s="9"/>
      <c r="P4579" s="9"/>
      <c r="Q4579" s="9"/>
    </row>
    <row r="4580" spans="6:17">
      <c r="F4580" s="44"/>
      <c r="H4580" s="44"/>
      <c r="I4580" s="44"/>
      <c r="L4580" s="44"/>
      <c r="M4580" s="44"/>
      <c r="N4580" s="59"/>
      <c r="O4580" s="9"/>
      <c r="P4580" s="9"/>
      <c r="Q4580" s="9"/>
    </row>
    <row r="4581" spans="6:17">
      <c r="F4581" s="44"/>
      <c r="H4581" s="44"/>
      <c r="I4581" s="44"/>
      <c r="L4581" s="44"/>
      <c r="M4581" s="44"/>
      <c r="N4581" s="59"/>
      <c r="O4581" s="9"/>
      <c r="P4581" s="9"/>
      <c r="Q4581" s="9"/>
    </row>
    <row r="4582" spans="6:17">
      <c r="F4582" s="44"/>
      <c r="H4582" s="44"/>
      <c r="I4582" s="44"/>
      <c r="L4582" s="44"/>
      <c r="M4582" s="44"/>
      <c r="N4582" s="59"/>
      <c r="O4582" s="9"/>
      <c r="P4582" s="9"/>
      <c r="Q4582" s="9"/>
    </row>
    <row r="4583" spans="6:17">
      <c r="F4583" s="44"/>
      <c r="H4583" s="44"/>
      <c r="I4583" s="44"/>
      <c r="L4583" s="44"/>
      <c r="M4583" s="44"/>
      <c r="N4583" s="59"/>
      <c r="O4583" s="9"/>
      <c r="P4583" s="9"/>
      <c r="Q4583" s="9"/>
    </row>
    <row r="4584" spans="6:17">
      <c r="F4584" s="44"/>
      <c r="H4584" s="44"/>
      <c r="I4584" s="44"/>
      <c r="L4584" s="44"/>
      <c r="M4584" s="44"/>
      <c r="N4584" s="59"/>
      <c r="O4584" s="9"/>
      <c r="P4584" s="9"/>
      <c r="Q4584" s="9"/>
    </row>
    <row r="4585" spans="6:17">
      <c r="F4585" s="44"/>
      <c r="H4585" s="44"/>
      <c r="I4585" s="44"/>
      <c r="L4585" s="44"/>
      <c r="M4585" s="44"/>
      <c r="N4585" s="59"/>
      <c r="O4585" s="9"/>
      <c r="P4585" s="9"/>
      <c r="Q4585" s="9"/>
    </row>
    <row r="4586" spans="6:17">
      <c r="F4586" s="44"/>
      <c r="H4586" s="44"/>
      <c r="I4586" s="44"/>
      <c r="L4586" s="44"/>
      <c r="M4586" s="44"/>
      <c r="N4586" s="59"/>
      <c r="O4586" s="9"/>
      <c r="P4586" s="9"/>
      <c r="Q4586" s="9"/>
    </row>
    <row r="4587" spans="6:17">
      <c r="F4587" s="44"/>
      <c r="H4587" s="44"/>
      <c r="I4587" s="44"/>
      <c r="L4587" s="44"/>
      <c r="M4587" s="44"/>
      <c r="N4587" s="59"/>
      <c r="O4587" s="9"/>
      <c r="P4587" s="9"/>
      <c r="Q4587" s="9"/>
    </row>
    <row r="4588" spans="6:17">
      <c r="F4588" s="44"/>
      <c r="H4588" s="44"/>
      <c r="I4588" s="44"/>
      <c r="L4588" s="44"/>
      <c r="M4588" s="44"/>
      <c r="N4588" s="59"/>
      <c r="O4588" s="9"/>
      <c r="P4588" s="9"/>
      <c r="Q4588" s="9"/>
    </row>
    <row r="4589" spans="6:17">
      <c r="F4589" s="44"/>
      <c r="H4589" s="44"/>
      <c r="I4589" s="44"/>
      <c r="L4589" s="44"/>
      <c r="M4589" s="44"/>
      <c r="N4589" s="59"/>
      <c r="O4589" s="9"/>
      <c r="P4589" s="9"/>
      <c r="Q4589" s="9"/>
    </row>
    <row r="4590" spans="6:17">
      <c r="F4590" s="44"/>
      <c r="H4590" s="44"/>
      <c r="I4590" s="44"/>
      <c r="L4590" s="44"/>
      <c r="M4590" s="44"/>
      <c r="N4590" s="59"/>
      <c r="O4590" s="9"/>
      <c r="P4590" s="9"/>
      <c r="Q4590" s="9"/>
    </row>
    <row r="4591" spans="6:17">
      <c r="F4591" s="44"/>
      <c r="H4591" s="44"/>
      <c r="I4591" s="44"/>
      <c r="L4591" s="44"/>
      <c r="M4591" s="44"/>
      <c r="N4591" s="59"/>
      <c r="O4591" s="9"/>
      <c r="P4591" s="9"/>
      <c r="Q4591" s="9"/>
    </row>
    <row r="4592" spans="6:17">
      <c r="F4592" s="44"/>
      <c r="H4592" s="44"/>
      <c r="I4592" s="44"/>
      <c r="L4592" s="44"/>
      <c r="M4592" s="44"/>
      <c r="N4592" s="59"/>
      <c r="O4592" s="9"/>
      <c r="P4592" s="9"/>
      <c r="Q4592" s="9"/>
    </row>
    <row r="4593" spans="6:17">
      <c r="F4593" s="44"/>
      <c r="H4593" s="44"/>
      <c r="I4593" s="44"/>
      <c r="L4593" s="44"/>
      <c r="M4593" s="44"/>
      <c r="N4593" s="59"/>
      <c r="O4593" s="9"/>
      <c r="P4593" s="9"/>
      <c r="Q4593" s="9"/>
    </row>
    <row r="4594" spans="6:17">
      <c r="F4594" s="44"/>
      <c r="H4594" s="44"/>
      <c r="I4594" s="44"/>
      <c r="L4594" s="44"/>
      <c r="M4594" s="44"/>
      <c r="N4594" s="59"/>
      <c r="O4594" s="9"/>
      <c r="P4594" s="9"/>
      <c r="Q4594" s="9"/>
    </row>
    <row r="4595" spans="6:17">
      <c r="F4595" s="44"/>
      <c r="H4595" s="44"/>
      <c r="I4595" s="44"/>
      <c r="L4595" s="44"/>
      <c r="M4595" s="44"/>
      <c r="N4595" s="59"/>
      <c r="O4595" s="9"/>
      <c r="P4595" s="9"/>
      <c r="Q4595" s="9"/>
    </row>
    <row r="4596" spans="6:17">
      <c r="F4596" s="44"/>
      <c r="H4596" s="44"/>
      <c r="I4596" s="44"/>
      <c r="L4596" s="44"/>
      <c r="M4596" s="44"/>
      <c r="N4596" s="59"/>
      <c r="O4596" s="9"/>
      <c r="P4596" s="9"/>
      <c r="Q4596" s="9"/>
    </row>
    <row r="4597" spans="6:17">
      <c r="F4597" s="44"/>
      <c r="H4597" s="44"/>
      <c r="I4597" s="44"/>
      <c r="L4597" s="44"/>
      <c r="M4597" s="44"/>
      <c r="N4597" s="59"/>
      <c r="O4597" s="9"/>
      <c r="P4597" s="9"/>
      <c r="Q4597" s="9"/>
    </row>
    <row r="4598" spans="6:17">
      <c r="F4598" s="44"/>
      <c r="H4598" s="44"/>
      <c r="I4598" s="44"/>
      <c r="L4598" s="44"/>
      <c r="M4598" s="44"/>
      <c r="N4598" s="59"/>
      <c r="O4598" s="9"/>
      <c r="P4598" s="9"/>
      <c r="Q4598" s="9"/>
    </row>
    <row r="4599" spans="6:17">
      <c r="F4599" s="44"/>
      <c r="H4599" s="44"/>
      <c r="I4599" s="44"/>
      <c r="L4599" s="44"/>
      <c r="M4599" s="44"/>
      <c r="N4599" s="59"/>
      <c r="O4599" s="9"/>
      <c r="P4599" s="9"/>
      <c r="Q4599" s="9"/>
    </row>
    <row r="4600" spans="6:17">
      <c r="F4600" s="44"/>
      <c r="H4600" s="44"/>
      <c r="I4600" s="44"/>
      <c r="L4600" s="44"/>
      <c r="M4600" s="44"/>
      <c r="N4600" s="59"/>
      <c r="O4600" s="9"/>
      <c r="P4600" s="9"/>
      <c r="Q4600" s="9"/>
    </row>
    <row r="4601" spans="6:17">
      <c r="F4601" s="44"/>
      <c r="H4601" s="44"/>
      <c r="I4601" s="44"/>
      <c r="L4601" s="44"/>
      <c r="M4601" s="44"/>
      <c r="N4601" s="59"/>
      <c r="O4601" s="9"/>
      <c r="P4601" s="9"/>
      <c r="Q4601" s="9"/>
    </row>
    <row r="4602" spans="6:17">
      <c r="F4602" s="44"/>
      <c r="H4602" s="44"/>
      <c r="I4602" s="44"/>
      <c r="L4602" s="44"/>
      <c r="M4602" s="44"/>
      <c r="N4602" s="59"/>
      <c r="O4602" s="9"/>
      <c r="P4602" s="9"/>
      <c r="Q4602" s="9"/>
    </row>
    <row r="4603" spans="6:17">
      <c r="F4603" s="44"/>
      <c r="H4603" s="44"/>
      <c r="I4603" s="44"/>
      <c r="L4603" s="44"/>
      <c r="M4603" s="44"/>
      <c r="N4603" s="59"/>
      <c r="O4603" s="9"/>
      <c r="P4603" s="9"/>
      <c r="Q4603" s="9"/>
    </row>
    <row r="4604" spans="6:17">
      <c r="F4604" s="44"/>
      <c r="H4604" s="44"/>
      <c r="I4604" s="44"/>
      <c r="L4604" s="44"/>
      <c r="M4604" s="44"/>
      <c r="N4604" s="59"/>
      <c r="O4604" s="9"/>
      <c r="P4604" s="9"/>
      <c r="Q4604" s="9"/>
    </row>
    <row r="4605" spans="6:17">
      <c r="F4605" s="44"/>
      <c r="H4605" s="44"/>
      <c r="I4605" s="44"/>
      <c r="L4605" s="44"/>
      <c r="M4605" s="44"/>
      <c r="N4605" s="59"/>
      <c r="O4605" s="9"/>
      <c r="P4605" s="9"/>
      <c r="Q4605" s="9"/>
    </row>
    <row r="4606" spans="6:17">
      <c r="F4606" s="44"/>
      <c r="H4606" s="44"/>
      <c r="I4606" s="44"/>
      <c r="L4606" s="44"/>
      <c r="M4606" s="44"/>
      <c r="N4606" s="59"/>
      <c r="O4606" s="9"/>
      <c r="P4606" s="9"/>
      <c r="Q4606" s="9"/>
    </row>
    <row r="4607" spans="6:17">
      <c r="F4607" s="44"/>
      <c r="H4607" s="44"/>
      <c r="I4607" s="44"/>
      <c r="L4607" s="44"/>
      <c r="M4607" s="44"/>
      <c r="N4607" s="59"/>
      <c r="O4607" s="9"/>
      <c r="P4607" s="9"/>
      <c r="Q4607" s="9"/>
    </row>
    <row r="4608" spans="6:17">
      <c r="F4608" s="44"/>
      <c r="H4608" s="44"/>
      <c r="I4608" s="44"/>
      <c r="L4608" s="44"/>
      <c r="M4608" s="44"/>
      <c r="N4608" s="59"/>
      <c r="O4608" s="9"/>
      <c r="P4608" s="9"/>
      <c r="Q4608" s="9"/>
    </row>
    <row r="4609" spans="6:17">
      <c r="F4609" s="44"/>
      <c r="H4609" s="44"/>
      <c r="I4609" s="44"/>
      <c r="L4609" s="44"/>
      <c r="M4609" s="44"/>
      <c r="N4609" s="59"/>
      <c r="O4609" s="9"/>
      <c r="P4609" s="9"/>
      <c r="Q4609" s="9"/>
    </row>
    <row r="4610" spans="6:17">
      <c r="F4610" s="44"/>
      <c r="H4610" s="44"/>
      <c r="I4610" s="44"/>
      <c r="L4610" s="44"/>
      <c r="M4610" s="44"/>
      <c r="N4610" s="59"/>
      <c r="O4610" s="9"/>
      <c r="P4610" s="9"/>
      <c r="Q4610" s="9"/>
    </row>
    <row r="4611" spans="6:17">
      <c r="F4611" s="44"/>
      <c r="H4611" s="44"/>
      <c r="I4611" s="44"/>
      <c r="L4611" s="44"/>
      <c r="M4611" s="44"/>
      <c r="N4611" s="59"/>
      <c r="O4611" s="9"/>
      <c r="P4611" s="9"/>
      <c r="Q4611" s="9"/>
    </row>
    <row r="4612" spans="6:17">
      <c r="F4612" s="44"/>
      <c r="H4612" s="44"/>
      <c r="I4612" s="44"/>
      <c r="L4612" s="44"/>
      <c r="M4612" s="44"/>
      <c r="N4612" s="59"/>
      <c r="O4612" s="9"/>
      <c r="P4612" s="9"/>
      <c r="Q4612" s="9"/>
    </row>
    <row r="4613" spans="6:17">
      <c r="F4613" s="44"/>
      <c r="H4613" s="44"/>
      <c r="I4613" s="44"/>
      <c r="L4613" s="44"/>
      <c r="M4613" s="44"/>
      <c r="N4613" s="59"/>
      <c r="O4613" s="9"/>
      <c r="P4613" s="9"/>
      <c r="Q4613" s="9"/>
    </row>
    <row r="4614" spans="6:17">
      <c r="F4614" s="44"/>
      <c r="H4614" s="44"/>
      <c r="I4614" s="44"/>
      <c r="L4614" s="44"/>
      <c r="M4614" s="44"/>
      <c r="N4614" s="59"/>
      <c r="O4614" s="9"/>
      <c r="P4614" s="9"/>
      <c r="Q4614" s="9"/>
    </row>
    <row r="4615" spans="6:17">
      <c r="F4615" s="44"/>
      <c r="H4615" s="44"/>
      <c r="I4615" s="44"/>
      <c r="L4615" s="44"/>
      <c r="M4615" s="44"/>
      <c r="N4615" s="59"/>
      <c r="O4615" s="9"/>
      <c r="P4615" s="9"/>
      <c r="Q4615" s="9"/>
    </row>
    <row r="4616" spans="6:17">
      <c r="F4616" s="44"/>
      <c r="H4616" s="44"/>
      <c r="I4616" s="44"/>
      <c r="L4616" s="44"/>
      <c r="M4616" s="44"/>
      <c r="N4616" s="59"/>
      <c r="O4616" s="9"/>
      <c r="P4616" s="9"/>
      <c r="Q4616" s="9"/>
    </row>
    <row r="4617" spans="6:17">
      <c r="F4617" s="44"/>
      <c r="H4617" s="44"/>
      <c r="I4617" s="44"/>
      <c r="L4617" s="44"/>
      <c r="M4617" s="44"/>
      <c r="N4617" s="59"/>
      <c r="O4617" s="9"/>
      <c r="P4617" s="9"/>
      <c r="Q4617" s="9"/>
    </row>
    <row r="4618" spans="6:17">
      <c r="F4618" s="44"/>
      <c r="H4618" s="44"/>
      <c r="I4618" s="44"/>
      <c r="L4618" s="44"/>
      <c r="M4618" s="44"/>
      <c r="N4618" s="59"/>
      <c r="O4618" s="9"/>
      <c r="P4618" s="9"/>
      <c r="Q4618" s="9"/>
    </row>
    <row r="4619" spans="6:17">
      <c r="F4619" s="44"/>
      <c r="H4619" s="44"/>
      <c r="I4619" s="44"/>
      <c r="L4619" s="44"/>
      <c r="M4619" s="44"/>
      <c r="N4619" s="59"/>
      <c r="O4619" s="9"/>
      <c r="P4619" s="9"/>
      <c r="Q4619" s="9"/>
    </row>
    <row r="4620" spans="6:17">
      <c r="F4620" s="44"/>
      <c r="H4620" s="44"/>
      <c r="I4620" s="44"/>
      <c r="L4620" s="44"/>
      <c r="M4620" s="44"/>
      <c r="N4620" s="59"/>
      <c r="O4620" s="9"/>
      <c r="P4620" s="9"/>
      <c r="Q4620" s="9"/>
    </row>
    <row r="4621" spans="6:17">
      <c r="F4621" s="44"/>
      <c r="H4621" s="44"/>
      <c r="I4621" s="44"/>
      <c r="L4621" s="44"/>
      <c r="M4621" s="44"/>
      <c r="N4621" s="59"/>
      <c r="O4621" s="9"/>
      <c r="P4621" s="9"/>
      <c r="Q4621" s="9"/>
    </row>
    <row r="4622" spans="6:17">
      <c r="F4622" s="44"/>
      <c r="H4622" s="44"/>
      <c r="I4622" s="44"/>
      <c r="L4622" s="44"/>
      <c r="M4622" s="44"/>
      <c r="N4622" s="59"/>
      <c r="O4622" s="9"/>
      <c r="P4622" s="9"/>
      <c r="Q4622" s="9"/>
    </row>
    <row r="4623" spans="6:17">
      <c r="F4623" s="44"/>
      <c r="H4623" s="44"/>
      <c r="I4623" s="44"/>
      <c r="L4623" s="44"/>
      <c r="M4623" s="44"/>
      <c r="N4623" s="59"/>
      <c r="O4623" s="9"/>
      <c r="P4623" s="9"/>
      <c r="Q4623" s="9"/>
    </row>
    <row r="4624" spans="6:17">
      <c r="F4624" s="44"/>
      <c r="H4624" s="44"/>
      <c r="I4624" s="44"/>
      <c r="L4624" s="44"/>
      <c r="M4624" s="44"/>
      <c r="N4624" s="59"/>
      <c r="O4624" s="9"/>
      <c r="P4624" s="9"/>
      <c r="Q4624" s="9"/>
    </row>
    <row r="4625" spans="6:17">
      <c r="F4625" s="44"/>
      <c r="H4625" s="44"/>
      <c r="I4625" s="44"/>
      <c r="L4625" s="44"/>
      <c r="M4625" s="44"/>
      <c r="N4625" s="59"/>
      <c r="O4625" s="9"/>
      <c r="P4625" s="9"/>
      <c r="Q4625" s="9"/>
    </row>
    <row r="4626" spans="6:17">
      <c r="F4626" s="44"/>
      <c r="H4626" s="44"/>
      <c r="I4626" s="44"/>
      <c r="L4626" s="44"/>
      <c r="M4626" s="44"/>
      <c r="N4626" s="59"/>
      <c r="O4626" s="9"/>
      <c r="P4626" s="9"/>
      <c r="Q4626" s="9"/>
    </row>
    <row r="4627" spans="6:17">
      <c r="F4627" s="44"/>
      <c r="H4627" s="44"/>
      <c r="I4627" s="44"/>
      <c r="L4627" s="44"/>
      <c r="M4627" s="44"/>
      <c r="N4627" s="59"/>
      <c r="O4627" s="9"/>
      <c r="P4627" s="9"/>
      <c r="Q4627" s="9"/>
    </row>
    <row r="4628" spans="6:17">
      <c r="F4628" s="44"/>
      <c r="H4628" s="44"/>
      <c r="I4628" s="44"/>
      <c r="L4628" s="44"/>
      <c r="M4628" s="44"/>
      <c r="N4628" s="59"/>
      <c r="O4628" s="9"/>
      <c r="P4628" s="9"/>
      <c r="Q4628" s="9"/>
    </row>
    <row r="4629" spans="6:17">
      <c r="F4629" s="44"/>
      <c r="H4629" s="44"/>
      <c r="I4629" s="44"/>
      <c r="L4629" s="44"/>
      <c r="M4629" s="44"/>
      <c r="N4629" s="59"/>
      <c r="O4629" s="9"/>
      <c r="P4629" s="9"/>
      <c r="Q4629" s="9"/>
    </row>
    <row r="4630" spans="6:17">
      <c r="F4630" s="44"/>
      <c r="H4630" s="44"/>
      <c r="I4630" s="44"/>
      <c r="L4630" s="44"/>
      <c r="M4630" s="44"/>
      <c r="N4630" s="59"/>
      <c r="O4630" s="9"/>
      <c r="P4630" s="9"/>
      <c r="Q4630" s="9"/>
    </row>
    <row r="4631" spans="6:17">
      <c r="F4631" s="44"/>
      <c r="H4631" s="44"/>
      <c r="I4631" s="44"/>
      <c r="L4631" s="44"/>
      <c r="M4631" s="44"/>
      <c r="N4631" s="59"/>
      <c r="O4631" s="9"/>
      <c r="P4631" s="9"/>
      <c r="Q4631" s="9"/>
    </row>
    <row r="4632" spans="6:17">
      <c r="F4632" s="44"/>
      <c r="H4632" s="44"/>
      <c r="I4632" s="44"/>
      <c r="L4632" s="44"/>
      <c r="M4632" s="44"/>
      <c r="N4632" s="59"/>
      <c r="O4632" s="9"/>
      <c r="P4632" s="9"/>
      <c r="Q4632" s="9"/>
    </row>
    <row r="4633" spans="6:17">
      <c r="F4633" s="44"/>
      <c r="H4633" s="44"/>
      <c r="I4633" s="44"/>
      <c r="L4633" s="44"/>
      <c r="M4633" s="44"/>
      <c r="N4633" s="59"/>
      <c r="O4633" s="9"/>
      <c r="P4633" s="9"/>
      <c r="Q4633" s="9"/>
    </row>
    <row r="4634" spans="6:17">
      <c r="F4634" s="44"/>
      <c r="H4634" s="44"/>
      <c r="I4634" s="44"/>
      <c r="L4634" s="44"/>
      <c r="M4634" s="44"/>
      <c r="N4634" s="59"/>
      <c r="O4634" s="9"/>
      <c r="P4634" s="9"/>
      <c r="Q4634" s="9"/>
    </row>
    <row r="4635" spans="6:17">
      <c r="F4635" s="44"/>
      <c r="H4635" s="44"/>
      <c r="I4635" s="44"/>
      <c r="L4635" s="44"/>
      <c r="M4635" s="44"/>
      <c r="N4635" s="59"/>
      <c r="O4635" s="9"/>
      <c r="P4635" s="9"/>
      <c r="Q4635" s="9"/>
    </row>
    <row r="4636" spans="6:17">
      <c r="F4636" s="44"/>
      <c r="H4636" s="44"/>
      <c r="I4636" s="44"/>
      <c r="L4636" s="44"/>
      <c r="M4636" s="44"/>
      <c r="N4636" s="59"/>
      <c r="O4636" s="9"/>
      <c r="P4636" s="9"/>
      <c r="Q4636" s="9"/>
    </row>
    <row r="4637" spans="6:17">
      <c r="F4637" s="44"/>
      <c r="H4637" s="44"/>
      <c r="I4637" s="44"/>
      <c r="L4637" s="44"/>
      <c r="M4637" s="44"/>
      <c r="N4637" s="59"/>
      <c r="O4637" s="9"/>
      <c r="P4637" s="9"/>
      <c r="Q4637" s="9"/>
    </row>
    <row r="4638" spans="6:17">
      <c r="F4638" s="44"/>
      <c r="H4638" s="44"/>
      <c r="I4638" s="44"/>
      <c r="L4638" s="44"/>
      <c r="M4638" s="44"/>
      <c r="N4638" s="59"/>
      <c r="O4638" s="9"/>
      <c r="P4638" s="9"/>
      <c r="Q4638" s="9"/>
    </row>
    <row r="4639" spans="6:17">
      <c r="F4639" s="44"/>
      <c r="H4639" s="44"/>
      <c r="I4639" s="44"/>
      <c r="L4639" s="44"/>
      <c r="M4639" s="44"/>
      <c r="N4639" s="59"/>
      <c r="O4639" s="9"/>
      <c r="P4639" s="9"/>
      <c r="Q4639" s="9"/>
    </row>
    <row r="4640" spans="6:17">
      <c r="F4640" s="44"/>
      <c r="H4640" s="44"/>
      <c r="I4640" s="44"/>
      <c r="L4640" s="44"/>
      <c r="M4640" s="44"/>
      <c r="N4640" s="59"/>
      <c r="O4640" s="9"/>
      <c r="P4640" s="9"/>
      <c r="Q4640" s="9"/>
    </row>
    <row r="4641" spans="3:17">
      <c r="F4641" s="44"/>
      <c r="H4641" s="44"/>
      <c r="I4641" s="44"/>
      <c r="L4641" s="44"/>
      <c r="M4641" s="44"/>
      <c r="N4641" s="59"/>
      <c r="O4641" s="9"/>
      <c r="P4641" s="9"/>
      <c r="Q4641" s="9"/>
    </row>
    <row r="4642" spans="3:17">
      <c r="F4642" s="44"/>
      <c r="H4642" s="44"/>
      <c r="I4642" s="44"/>
      <c r="L4642" s="44"/>
      <c r="M4642" s="44"/>
      <c r="N4642" s="59"/>
      <c r="O4642" s="9"/>
      <c r="P4642" s="9"/>
      <c r="Q4642" s="9"/>
    </row>
    <row r="4643" spans="3:17">
      <c r="F4643" s="44"/>
      <c r="H4643" s="44"/>
      <c r="I4643" s="44"/>
      <c r="L4643" s="44"/>
      <c r="M4643" s="44"/>
      <c r="N4643" s="59"/>
      <c r="O4643" s="9"/>
      <c r="P4643" s="9"/>
      <c r="Q4643" s="9"/>
    </row>
    <row r="4644" spans="3:17" ht="15.75" customHeight="1">
      <c r="C4644" s="53"/>
      <c r="F4644" s="44"/>
      <c r="H4644" s="44"/>
      <c r="I4644" s="44"/>
      <c r="L4644" s="44"/>
      <c r="M4644" s="44"/>
      <c r="N4644" s="59"/>
      <c r="O4644" s="9"/>
      <c r="P4644" s="9"/>
      <c r="Q4644" s="9"/>
    </row>
    <row r="4645" spans="3:17">
      <c r="F4645" s="44"/>
      <c r="H4645" s="44"/>
      <c r="I4645" s="44"/>
      <c r="L4645" s="44"/>
      <c r="M4645" s="44"/>
      <c r="N4645" s="59"/>
      <c r="O4645" s="9"/>
      <c r="P4645" s="9"/>
      <c r="Q4645" s="9"/>
    </row>
    <row r="4646" spans="3:17">
      <c r="F4646" s="44"/>
      <c r="H4646" s="44"/>
      <c r="I4646" s="44"/>
      <c r="L4646" s="44"/>
      <c r="M4646" s="44"/>
      <c r="N4646" s="59"/>
      <c r="O4646" s="9"/>
      <c r="P4646" s="9"/>
      <c r="Q4646" s="9"/>
    </row>
    <row r="4647" spans="3:17">
      <c r="F4647" s="44"/>
      <c r="H4647" s="44"/>
      <c r="I4647" s="44"/>
      <c r="L4647" s="44"/>
      <c r="M4647" s="44"/>
      <c r="N4647" s="59"/>
      <c r="O4647" s="9"/>
      <c r="P4647" s="9"/>
      <c r="Q4647" s="9"/>
    </row>
    <row r="4648" spans="3:17">
      <c r="F4648" s="44"/>
      <c r="H4648" s="44"/>
      <c r="I4648" s="44"/>
      <c r="L4648" s="44"/>
      <c r="M4648" s="44"/>
      <c r="N4648" s="59"/>
      <c r="O4648" s="9"/>
      <c r="P4648" s="9"/>
      <c r="Q4648" s="9"/>
    </row>
    <row r="4649" spans="3:17">
      <c r="F4649" s="44"/>
      <c r="H4649" s="44"/>
      <c r="I4649" s="44"/>
      <c r="L4649" s="44"/>
      <c r="M4649" s="44"/>
      <c r="N4649" s="59"/>
      <c r="O4649" s="9"/>
      <c r="P4649" s="9"/>
      <c r="Q4649" s="9"/>
    </row>
    <row r="4650" spans="3:17">
      <c r="F4650" s="44"/>
      <c r="H4650" s="44"/>
      <c r="I4650" s="44"/>
      <c r="L4650" s="44"/>
      <c r="M4650" s="44"/>
      <c r="N4650" s="59"/>
      <c r="O4650" s="9"/>
      <c r="P4650" s="9"/>
      <c r="Q4650" s="9"/>
    </row>
    <row r="4651" spans="3:17">
      <c r="F4651" s="44"/>
      <c r="H4651" s="44"/>
      <c r="I4651" s="44"/>
      <c r="L4651" s="44"/>
      <c r="M4651" s="44"/>
      <c r="N4651" s="59"/>
      <c r="O4651" s="9"/>
      <c r="P4651" s="9"/>
      <c r="Q4651" s="9"/>
    </row>
    <row r="4652" spans="3:17">
      <c r="F4652" s="44"/>
      <c r="H4652" s="44"/>
      <c r="I4652" s="44"/>
      <c r="L4652" s="44"/>
      <c r="M4652" s="44"/>
      <c r="N4652" s="59"/>
      <c r="O4652" s="9"/>
      <c r="P4652" s="9"/>
      <c r="Q4652" s="9"/>
    </row>
    <row r="4653" spans="3:17">
      <c r="F4653" s="44"/>
      <c r="H4653" s="44"/>
      <c r="I4653" s="44"/>
      <c r="L4653" s="44"/>
      <c r="M4653" s="44"/>
      <c r="N4653" s="59"/>
      <c r="O4653" s="9"/>
      <c r="P4653" s="9"/>
      <c r="Q4653" s="9"/>
    </row>
    <row r="4654" spans="3:17">
      <c r="F4654" s="44"/>
      <c r="H4654" s="44"/>
      <c r="I4654" s="44"/>
      <c r="L4654" s="44"/>
      <c r="M4654" s="44"/>
      <c r="N4654" s="59"/>
      <c r="O4654" s="9"/>
      <c r="P4654" s="9"/>
      <c r="Q4654" s="9"/>
    </row>
    <row r="4655" spans="3:17">
      <c r="F4655" s="44"/>
      <c r="H4655" s="44"/>
      <c r="I4655" s="44"/>
      <c r="L4655" s="44"/>
      <c r="M4655" s="44"/>
      <c r="N4655" s="59"/>
      <c r="O4655" s="9"/>
      <c r="P4655" s="9"/>
      <c r="Q4655" s="9"/>
    </row>
    <row r="4656" spans="3:17">
      <c r="F4656" s="44"/>
      <c r="H4656" s="44"/>
      <c r="I4656" s="44"/>
      <c r="L4656" s="44"/>
      <c r="M4656" s="44"/>
      <c r="N4656" s="59"/>
      <c r="O4656" s="9"/>
      <c r="P4656" s="9"/>
      <c r="Q4656" s="9"/>
    </row>
    <row r="4657" spans="3:17">
      <c r="F4657" s="44"/>
      <c r="H4657" s="44"/>
      <c r="I4657" s="44"/>
      <c r="L4657" s="44"/>
      <c r="M4657" s="44"/>
      <c r="N4657" s="59"/>
      <c r="O4657" s="9"/>
      <c r="P4657" s="9"/>
      <c r="Q4657" s="9"/>
    </row>
    <row r="4658" spans="3:17">
      <c r="F4658" s="44"/>
      <c r="H4658" s="44"/>
      <c r="I4658" s="44"/>
      <c r="L4658" s="44"/>
      <c r="M4658" s="44"/>
      <c r="N4658" s="59"/>
      <c r="O4658" s="9"/>
      <c r="P4658" s="9"/>
      <c r="Q4658" s="9"/>
    </row>
    <row r="4659" spans="3:17">
      <c r="F4659" s="44"/>
      <c r="H4659" s="44"/>
      <c r="I4659" s="44"/>
      <c r="L4659" s="44"/>
      <c r="M4659" s="44"/>
      <c r="N4659" s="59"/>
      <c r="O4659" s="9"/>
      <c r="P4659" s="9"/>
      <c r="Q4659" s="9"/>
    </row>
    <row r="4660" spans="3:17">
      <c r="F4660" s="44"/>
      <c r="H4660" s="44"/>
      <c r="I4660" s="44"/>
      <c r="L4660" s="44"/>
      <c r="M4660" s="44"/>
      <c r="N4660" s="59"/>
      <c r="O4660" s="9"/>
      <c r="P4660" s="9"/>
      <c r="Q4660" s="9"/>
    </row>
    <row r="4661" spans="3:17">
      <c r="F4661" s="44"/>
      <c r="H4661" s="44"/>
      <c r="I4661" s="44"/>
      <c r="L4661" s="44"/>
      <c r="M4661" s="44"/>
      <c r="N4661" s="59"/>
      <c r="O4661" s="9"/>
      <c r="P4661" s="9"/>
      <c r="Q4661" s="9"/>
    </row>
    <row r="4662" spans="3:17">
      <c r="F4662" s="44"/>
      <c r="H4662" s="44"/>
      <c r="I4662" s="44"/>
      <c r="L4662" s="44"/>
      <c r="M4662" s="44"/>
      <c r="N4662" s="59"/>
      <c r="O4662" s="9"/>
      <c r="P4662" s="9"/>
      <c r="Q4662" s="9"/>
    </row>
    <row r="4663" spans="3:17">
      <c r="F4663" s="44"/>
      <c r="H4663" s="44"/>
      <c r="I4663" s="44"/>
      <c r="L4663" s="44"/>
      <c r="M4663" s="44"/>
      <c r="N4663" s="59"/>
      <c r="O4663" s="9"/>
      <c r="P4663" s="9"/>
      <c r="Q4663" s="9"/>
    </row>
    <row r="4664" spans="3:17" ht="15.75" customHeight="1">
      <c r="C4664" s="53"/>
      <c r="F4664" s="44"/>
      <c r="H4664" s="44"/>
      <c r="I4664" s="44"/>
      <c r="L4664" s="44"/>
      <c r="M4664" s="44"/>
      <c r="N4664" s="59"/>
      <c r="O4664" s="9"/>
      <c r="P4664" s="9"/>
      <c r="Q4664" s="9"/>
    </row>
    <row r="4665" spans="3:17">
      <c r="F4665" s="44"/>
      <c r="H4665" s="44"/>
      <c r="I4665" s="44"/>
      <c r="L4665" s="44"/>
      <c r="M4665" s="44"/>
      <c r="N4665" s="59"/>
      <c r="O4665" s="9"/>
      <c r="P4665" s="9"/>
      <c r="Q4665" s="9"/>
    </row>
    <row r="4666" spans="3:17" ht="15.75" customHeight="1">
      <c r="C4666" s="53"/>
      <c r="F4666" s="44"/>
      <c r="H4666" s="44"/>
      <c r="I4666" s="44"/>
      <c r="L4666" s="44"/>
      <c r="M4666" s="44"/>
      <c r="N4666" s="59"/>
      <c r="O4666" s="9"/>
      <c r="P4666" s="9"/>
      <c r="Q4666" s="9"/>
    </row>
    <row r="4667" spans="3:17">
      <c r="F4667" s="44"/>
      <c r="H4667" s="44"/>
      <c r="I4667" s="44"/>
      <c r="L4667" s="44"/>
      <c r="M4667" s="44"/>
      <c r="N4667" s="59"/>
      <c r="O4667" s="9"/>
      <c r="P4667" s="9"/>
      <c r="Q4667" s="9"/>
    </row>
    <row r="4668" spans="3:17">
      <c r="F4668" s="44"/>
      <c r="H4668" s="44"/>
      <c r="I4668" s="44"/>
      <c r="L4668" s="44"/>
      <c r="M4668" s="44"/>
      <c r="N4668" s="59"/>
      <c r="O4668" s="9"/>
      <c r="P4668" s="9"/>
      <c r="Q4668" s="9"/>
    </row>
    <row r="4669" spans="3:17">
      <c r="F4669" s="44"/>
      <c r="H4669" s="44"/>
      <c r="I4669" s="44"/>
      <c r="L4669" s="44"/>
      <c r="M4669" s="44"/>
      <c r="N4669" s="59"/>
      <c r="O4669" s="9"/>
      <c r="P4669" s="9"/>
      <c r="Q4669" s="9"/>
    </row>
    <row r="4670" spans="3:17">
      <c r="F4670" s="44"/>
      <c r="H4670" s="44"/>
      <c r="I4670" s="44"/>
      <c r="L4670" s="44"/>
      <c r="M4670" s="44"/>
      <c r="N4670" s="59"/>
      <c r="O4670" s="9"/>
      <c r="P4670" s="9"/>
      <c r="Q4670" s="9"/>
    </row>
    <row r="4671" spans="3:17">
      <c r="F4671" s="44"/>
      <c r="H4671" s="44"/>
      <c r="I4671" s="44"/>
      <c r="L4671" s="44"/>
      <c r="M4671" s="44"/>
      <c r="N4671" s="59"/>
      <c r="O4671" s="9"/>
      <c r="P4671" s="9"/>
      <c r="Q4671" s="9"/>
    </row>
    <row r="4672" spans="3:17">
      <c r="F4672" s="44"/>
      <c r="H4672" s="44"/>
      <c r="I4672" s="44"/>
      <c r="L4672" s="44"/>
      <c r="M4672" s="44"/>
      <c r="N4672" s="59"/>
      <c r="O4672" s="9"/>
      <c r="P4672" s="9"/>
      <c r="Q4672" s="9"/>
    </row>
    <row r="4673" spans="1:17">
      <c r="F4673" s="44"/>
      <c r="H4673" s="44"/>
      <c r="I4673" s="44"/>
      <c r="L4673" s="44"/>
      <c r="M4673" s="44"/>
      <c r="N4673" s="59"/>
      <c r="O4673" s="9"/>
      <c r="P4673" s="9"/>
      <c r="Q4673" s="9"/>
    </row>
    <row r="4674" spans="1:17">
      <c r="F4674" s="44"/>
      <c r="H4674" s="44"/>
      <c r="I4674" s="44"/>
      <c r="L4674" s="44"/>
      <c r="M4674" s="44"/>
      <c r="N4674" s="59"/>
      <c r="O4674" s="9"/>
      <c r="P4674" s="9"/>
      <c r="Q4674" s="9"/>
    </row>
    <row r="4675" spans="1:17">
      <c r="F4675" s="44"/>
      <c r="H4675" s="44"/>
      <c r="I4675" s="44"/>
      <c r="L4675" s="44"/>
      <c r="M4675" s="44"/>
      <c r="N4675" s="59"/>
      <c r="O4675" s="9"/>
      <c r="P4675" s="9"/>
      <c r="Q4675" s="9"/>
    </row>
    <row r="4676" spans="1:17">
      <c r="F4676" s="44"/>
      <c r="H4676" s="44"/>
      <c r="I4676" s="44"/>
      <c r="L4676" s="44"/>
      <c r="M4676" s="44"/>
      <c r="N4676" s="59"/>
      <c r="O4676" s="9"/>
      <c r="P4676" s="9"/>
      <c r="Q4676" s="9"/>
    </row>
    <row r="4677" spans="1:17" ht="15.75" customHeight="1">
      <c r="A4677" s="53"/>
      <c r="B4677" s="53"/>
      <c r="C4677" s="53"/>
      <c r="D4677" s="63"/>
      <c r="E4677" s="63"/>
      <c r="F4677" s="64"/>
      <c r="G4677" s="63"/>
      <c r="H4677" s="64"/>
      <c r="I4677" s="64"/>
      <c r="J4677" s="63"/>
      <c r="K4677" s="63"/>
      <c r="L4677" s="64"/>
      <c r="M4677" s="64"/>
      <c r="N4677" s="65"/>
      <c r="O4677" s="63"/>
      <c r="P4677" s="63"/>
      <c r="Q4677" s="63"/>
    </row>
    <row r="4678" spans="1:17" ht="15.75" customHeight="1">
      <c r="A4678" s="53"/>
      <c r="B4678" s="53"/>
      <c r="C4678" s="53"/>
      <c r="D4678" s="63"/>
      <c r="E4678" s="63"/>
      <c r="F4678" s="64"/>
      <c r="G4678" s="63"/>
      <c r="H4678" s="64"/>
      <c r="I4678" s="64"/>
      <c r="J4678" s="63"/>
      <c r="K4678" s="63"/>
      <c r="L4678" s="64"/>
      <c r="M4678" s="64"/>
      <c r="N4678" s="65"/>
      <c r="O4678" s="63"/>
      <c r="P4678" s="63"/>
      <c r="Q4678" s="63"/>
    </row>
    <row r="4679" spans="1:17" ht="15.75" customHeight="1">
      <c r="A4679" s="53"/>
      <c r="B4679" s="53"/>
      <c r="C4679" s="53"/>
      <c r="D4679" s="63"/>
      <c r="E4679" s="63"/>
      <c r="F4679" s="64"/>
      <c r="G4679" s="63"/>
      <c r="H4679" s="64"/>
      <c r="I4679" s="64"/>
      <c r="J4679" s="63"/>
      <c r="K4679" s="63"/>
      <c r="L4679" s="64"/>
      <c r="M4679" s="64"/>
      <c r="N4679" s="65"/>
      <c r="O4679" s="63"/>
      <c r="P4679" s="63"/>
      <c r="Q4679" s="63"/>
    </row>
    <row r="4680" spans="1:17" ht="15.75" customHeight="1">
      <c r="A4680" s="53"/>
      <c r="B4680" s="53"/>
      <c r="C4680" s="53"/>
      <c r="D4680" s="63"/>
      <c r="E4680" s="63"/>
      <c r="F4680" s="64"/>
      <c r="G4680" s="63"/>
      <c r="H4680" s="64"/>
      <c r="I4680" s="64"/>
      <c r="J4680" s="63"/>
      <c r="K4680" s="63"/>
      <c r="L4680" s="64"/>
      <c r="M4680" s="64"/>
      <c r="N4680" s="65"/>
      <c r="O4680" s="63"/>
      <c r="P4680" s="63"/>
      <c r="Q4680" s="63"/>
    </row>
    <row r="4681" spans="1:17" ht="15.75" customHeight="1">
      <c r="A4681" s="53"/>
      <c r="B4681" s="53"/>
      <c r="C4681" s="53"/>
      <c r="D4681" s="63"/>
      <c r="E4681" s="63"/>
      <c r="F4681" s="64"/>
      <c r="G4681" s="63"/>
      <c r="H4681" s="64"/>
      <c r="I4681" s="64"/>
      <c r="J4681" s="63"/>
      <c r="K4681" s="63"/>
      <c r="L4681" s="64"/>
      <c r="M4681" s="64"/>
      <c r="N4681" s="65"/>
      <c r="O4681" s="63"/>
      <c r="P4681" s="63"/>
      <c r="Q4681" s="63"/>
    </row>
    <row r="4682" spans="1:17" ht="15.75" customHeight="1">
      <c r="A4682" s="53"/>
      <c r="B4682" s="53"/>
      <c r="C4682" s="53"/>
      <c r="D4682" s="63"/>
      <c r="E4682" s="63"/>
      <c r="F4682" s="64"/>
      <c r="G4682" s="63"/>
      <c r="H4682" s="64"/>
      <c r="I4682" s="64"/>
      <c r="J4682" s="63"/>
      <c r="K4682" s="63"/>
      <c r="L4682" s="64"/>
      <c r="M4682" s="64"/>
      <c r="N4682" s="65"/>
      <c r="O4682" s="63"/>
      <c r="P4682" s="63"/>
      <c r="Q4682" s="63"/>
    </row>
    <row r="4683" spans="1:17" ht="15.75" customHeight="1">
      <c r="A4683" s="53"/>
      <c r="B4683" s="53"/>
      <c r="C4683" s="53"/>
      <c r="D4683" s="63"/>
      <c r="E4683" s="63"/>
      <c r="F4683" s="64"/>
      <c r="G4683" s="63"/>
      <c r="H4683" s="64"/>
      <c r="I4683" s="64"/>
      <c r="J4683" s="63"/>
      <c r="K4683" s="63"/>
      <c r="L4683" s="64"/>
      <c r="M4683" s="64"/>
      <c r="N4683" s="65"/>
      <c r="O4683" s="63"/>
      <c r="P4683" s="63"/>
      <c r="Q4683" s="63"/>
    </row>
    <row r="4684" spans="1:17" ht="15.75" customHeight="1">
      <c r="A4684" s="53"/>
      <c r="B4684" s="53"/>
      <c r="C4684" s="53"/>
      <c r="D4684" s="63"/>
      <c r="E4684" s="63"/>
      <c r="F4684" s="64"/>
      <c r="G4684" s="63"/>
      <c r="H4684" s="64"/>
      <c r="I4684" s="64"/>
      <c r="J4684" s="63"/>
      <c r="K4684" s="63"/>
      <c r="L4684" s="64"/>
      <c r="M4684" s="64"/>
      <c r="N4684" s="65"/>
      <c r="O4684" s="63"/>
      <c r="P4684" s="63"/>
      <c r="Q4684" s="63"/>
    </row>
    <row r="4685" spans="1:17" ht="15.75" customHeight="1">
      <c r="A4685" s="53"/>
      <c r="B4685" s="53"/>
      <c r="C4685" s="53"/>
      <c r="D4685" s="63"/>
      <c r="E4685" s="63"/>
      <c r="F4685" s="64"/>
      <c r="G4685" s="63"/>
      <c r="H4685" s="64"/>
      <c r="I4685" s="64"/>
      <c r="J4685" s="63"/>
      <c r="K4685" s="63"/>
      <c r="L4685" s="64"/>
      <c r="M4685" s="64"/>
      <c r="N4685" s="65"/>
      <c r="O4685" s="63"/>
      <c r="P4685" s="63"/>
      <c r="Q4685" s="63"/>
    </row>
    <row r="4686" spans="1:17" ht="15.75" customHeight="1">
      <c r="A4686" s="53"/>
      <c r="B4686" s="53"/>
      <c r="C4686" s="53"/>
      <c r="D4686" s="63"/>
      <c r="E4686" s="63"/>
      <c r="F4686" s="64"/>
      <c r="G4686" s="63"/>
      <c r="H4686" s="64"/>
      <c r="I4686" s="64"/>
      <c r="J4686" s="63"/>
      <c r="K4686" s="63"/>
      <c r="L4686" s="64"/>
      <c r="M4686" s="64"/>
      <c r="N4686" s="65"/>
      <c r="O4686" s="63"/>
      <c r="P4686" s="63"/>
      <c r="Q4686" s="63"/>
    </row>
    <row r="4687" spans="1:17" ht="15.75" customHeight="1">
      <c r="A4687" s="53"/>
      <c r="B4687" s="53"/>
      <c r="C4687" s="53"/>
      <c r="D4687" s="63"/>
      <c r="E4687" s="63"/>
      <c r="F4687" s="64"/>
      <c r="G4687" s="63"/>
      <c r="H4687" s="64"/>
      <c r="I4687" s="64"/>
      <c r="J4687" s="63"/>
      <c r="K4687" s="63"/>
      <c r="L4687" s="64"/>
      <c r="M4687" s="64"/>
      <c r="N4687" s="65"/>
      <c r="O4687" s="63"/>
      <c r="P4687" s="63"/>
      <c r="Q4687" s="63"/>
    </row>
    <row r="4688" spans="1:17" ht="15.75" customHeight="1">
      <c r="A4688" s="53"/>
      <c r="B4688" s="53"/>
      <c r="C4688" s="53"/>
      <c r="D4688" s="63"/>
      <c r="E4688" s="63"/>
      <c r="F4688" s="64"/>
      <c r="G4688" s="63"/>
      <c r="H4688" s="64"/>
      <c r="I4688" s="64"/>
      <c r="J4688" s="63"/>
      <c r="K4688" s="63"/>
      <c r="L4688" s="64"/>
      <c r="M4688" s="64"/>
      <c r="N4688" s="65"/>
      <c r="O4688" s="63"/>
      <c r="P4688" s="63"/>
      <c r="Q4688" s="63"/>
    </row>
    <row r="4689" spans="1:17" ht="15.75" customHeight="1">
      <c r="A4689" s="53"/>
      <c r="B4689" s="53"/>
      <c r="C4689" s="53"/>
      <c r="D4689" s="63"/>
      <c r="E4689" s="63"/>
      <c r="F4689" s="64"/>
      <c r="G4689" s="63"/>
      <c r="H4689" s="64"/>
      <c r="I4689" s="64"/>
      <c r="J4689" s="63"/>
      <c r="K4689" s="63"/>
      <c r="L4689" s="64"/>
      <c r="M4689" s="64"/>
      <c r="N4689" s="65"/>
      <c r="O4689" s="63"/>
      <c r="P4689" s="63"/>
      <c r="Q4689" s="63"/>
    </row>
    <row r="4690" spans="1:17" ht="15.75" customHeight="1">
      <c r="A4690" s="53"/>
      <c r="B4690" s="53"/>
      <c r="C4690" s="53"/>
      <c r="D4690" s="63"/>
      <c r="E4690" s="63"/>
      <c r="F4690" s="64"/>
      <c r="G4690" s="63"/>
      <c r="H4690" s="64"/>
      <c r="I4690" s="64"/>
      <c r="J4690" s="63"/>
      <c r="K4690" s="63"/>
      <c r="L4690" s="64"/>
      <c r="M4690" s="64"/>
      <c r="N4690" s="65"/>
      <c r="O4690" s="63"/>
      <c r="P4690" s="63"/>
      <c r="Q4690" s="63"/>
    </row>
    <row r="4691" spans="1:17" ht="15.75" customHeight="1">
      <c r="A4691" s="53"/>
      <c r="B4691" s="53"/>
      <c r="C4691" s="53"/>
      <c r="D4691" s="63"/>
      <c r="E4691" s="63"/>
      <c r="F4691" s="64"/>
      <c r="G4691" s="63"/>
      <c r="H4691" s="64"/>
      <c r="I4691" s="64"/>
      <c r="J4691" s="63"/>
      <c r="K4691" s="63"/>
      <c r="L4691" s="64"/>
      <c r="M4691" s="64"/>
      <c r="N4691" s="65"/>
      <c r="O4691" s="63"/>
      <c r="P4691" s="63"/>
      <c r="Q4691" s="63"/>
    </row>
    <row r="4692" spans="1:17" ht="15.75" customHeight="1">
      <c r="A4692" s="53"/>
      <c r="B4692" s="53"/>
      <c r="C4692" s="53"/>
      <c r="D4692" s="63"/>
      <c r="E4692" s="63"/>
      <c r="F4692" s="64"/>
      <c r="G4692" s="63"/>
      <c r="H4692" s="64"/>
      <c r="I4692" s="64"/>
      <c r="J4692" s="63"/>
      <c r="K4692" s="63"/>
      <c r="L4692" s="64"/>
      <c r="M4692" s="64"/>
      <c r="N4692" s="65"/>
      <c r="O4692" s="63"/>
      <c r="P4692" s="63"/>
      <c r="Q4692" s="63"/>
    </row>
    <row r="4693" spans="1:17" ht="15.75" customHeight="1">
      <c r="A4693" s="53"/>
      <c r="B4693" s="53"/>
      <c r="C4693" s="53"/>
      <c r="D4693" s="63"/>
      <c r="E4693" s="63"/>
      <c r="F4693" s="64"/>
      <c r="G4693" s="63"/>
      <c r="H4693" s="64"/>
      <c r="I4693" s="64"/>
      <c r="J4693" s="63"/>
      <c r="K4693" s="63"/>
      <c r="L4693" s="64"/>
      <c r="M4693" s="64"/>
      <c r="N4693" s="65"/>
      <c r="O4693" s="63"/>
      <c r="P4693" s="63"/>
      <c r="Q4693" s="63"/>
    </row>
    <row r="4694" spans="1:17" ht="15.75" customHeight="1">
      <c r="A4694" s="53"/>
      <c r="B4694" s="53"/>
      <c r="C4694" s="53"/>
      <c r="D4694" s="63"/>
      <c r="E4694" s="63"/>
      <c r="F4694" s="64"/>
      <c r="G4694" s="63"/>
      <c r="H4694" s="64"/>
      <c r="I4694" s="64"/>
      <c r="J4694" s="63"/>
      <c r="K4694" s="63"/>
      <c r="L4694" s="64"/>
      <c r="M4694" s="64"/>
      <c r="N4694" s="65"/>
      <c r="O4694" s="63"/>
      <c r="P4694" s="63"/>
      <c r="Q4694" s="63"/>
    </row>
    <row r="4695" spans="1:17" ht="15.75" customHeight="1">
      <c r="A4695" s="53"/>
      <c r="B4695" s="53"/>
      <c r="C4695" s="53"/>
      <c r="D4695" s="63"/>
      <c r="E4695" s="63"/>
      <c r="F4695" s="64"/>
      <c r="G4695" s="63"/>
      <c r="H4695" s="64"/>
      <c r="I4695" s="64"/>
      <c r="J4695" s="63"/>
      <c r="K4695" s="63"/>
      <c r="L4695" s="64"/>
      <c r="M4695" s="64"/>
      <c r="N4695" s="65"/>
      <c r="O4695" s="63"/>
      <c r="P4695" s="63"/>
      <c r="Q4695" s="63"/>
    </row>
    <row r="4696" spans="1:17" ht="15.75" customHeight="1">
      <c r="A4696" s="53"/>
      <c r="B4696" s="53"/>
      <c r="C4696" s="53"/>
      <c r="D4696" s="63"/>
      <c r="E4696" s="63"/>
      <c r="F4696" s="64"/>
      <c r="G4696" s="63"/>
      <c r="H4696" s="64"/>
      <c r="I4696" s="64"/>
      <c r="J4696" s="63"/>
      <c r="K4696" s="63"/>
      <c r="L4696" s="64"/>
      <c r="M4696" s="64"/>
      <c r="N4696" s="65"/>
      <c r="O4696" s="63"/>
      <c r="P4696" s="63"/>
      <c r="Q4696" s="63"/>
    </row>
    <row r="4697" spans="1:17" ht="15.75" customHeight="1">
      <c r="A4697" s="53"/>
      <c r="B4697" s="53"/>
      <c r="C4697" s="53"/>
      <c r="D4697" s="63"/>
      <c r="E4697" s="63"/>
      <c r="F4697" s="64"/>
      <c r="G4697" s="63"/>
      <c r="H4697" s="64"/>
      <c r="I4697" s="64"/>
      <c r="J4697" s="63"/>
      <c r="K4697" s="63"/>
      <c r="L4697" s="64"/>
      <c r="M4697" s="64"/>
      <c r="N4697" s="65"/>
      <c r="O4697" s="63"/>
      <c r="P4697" s="63"/>
      <c r="Q4697" s="63"/>
    </row>
    <row r="4698" spans="1:17" ht="15.75" customHeight="1">
      <c r="A4698" s="53"/>
      <c r="B4698" s="53"/>
      <c r="C4698" s="53"/>
      <c r="D4698" s="63"/>
      <c r="E4698" s="63"/>
      <c r="F4698" s="64"/>
      <c r="G4698" s="63"/>
      <c r="H4698" s="64"/>
      <c r="I4698" s="64"/>
      <c r="J4698" s="63"/>
      <c r="K4698" s="63"/>
      <c r="L4698" s="64"/>
      <c r="M4698" s="64"/>
      <c r="N4698" s="65"/>
      <c r="O4698" s="63"/>
      <c r="P4698" s="63"/>
      <c r="Q4698" s="63"/>
    </row>
    <row r="4699" spans="1:17" ht="15.75" customHeight="1">
      <c r="A4699" s="53"/>
      <c r="B4699" s="53"/>
      <c r="C4699" s="53"/>
      <c r="D4699" s="63"/>
      <c r="E4699" s="63"/>
      <c r="F4699" s="64"/>
      <c r="G4699" s="63"/>
      <c r="H4699" s="64"/>
      <c r="I4699" s="64"/>
      <c r="J4699" s="63"/>
      <c r="K4699" s="63"/>
      <c r="L4699" s="64"/>
      <c r="M4699" s="64"/>
      <c r="N4699" s="65"/>
      <c r="O4699" s="63"/>
      <c r="P4699" s="63"/>
      <c r="Q4699" s="63"/>
    </row>
    <row r="4700" spans="1:17" ht="15.75" customHeight="1">
      <c r="A4700" s="53"/>
      <c r="B4700" s="53"/>
      <c r="C4700" s="53"/>
      <c r="D4700" s="63"/>
      <c r="E4700" s="63"/>
      <c r="F4700" s="64"/>
      <c r="G4700" s="63"/>
      <c r="H4700" s="64"/>
      <c r="I4700" s="64"/>
      <c r="J4700" s="63"/>
      <c r="K4700" s="63"/>
      <c r="L4700" s="64"/>
      <c r="M4700" s="64"/>
      <c r="N4700" s="65"/>
      <c r="O4700" s="63"/>
      <c r="P4700" s="63"/>
      <c r="Q4700" s="63"/>
    </row>
    <row r="4701" spans="1:17" ht="15.75" customHeight="1">
      <c r="A4701" s="53"/>
      <c r="B4701" s="53"/>
      <c r="C4701" s="53"/>
      <c r="D4701" s="63"/>
      <c r="E4701" s="63"/>
      <c r="F4701" s="64"/>
      <c r="G4701" s="63"/>
      <c r="H4701" s="64"/>
      <c r="I4701" s="64"/>
      <c r="J4701" s="63"/>
      <c r="K4701" s="63"/>
      <c r="L4701" s="64"/>
      <c r="M4701" s="64"/>
      <c r="N4701" s="65"/>
      <c r="O4701" s="63"/>
      <c r="P4701" s="63"/>
      <c r="Q4701" s="63"/>
    </row>
    <row r="4702" spans="1:17" ht="15.75" customHeight="1">
      <c r="A4702" s="53"/>
      <c r="B4702" s="53"/>
      <c r="C4702" s="53"/>
      <c r="D4702" s="63"/>
      <c r="E4702" s="63"/>
      <c r="F4702" s="64"/>
      <c r="G4702" s="63"/>
      <c r="H4702" s="64"/>
      <c r="I4702" s="64"/>
      <c r="J4702" s="63"/>
      <c r="K4702" s="63"/>
      <c r="L4702" s="64"/>
      <c r="M4702" s="64"/>
      <c r="N4702" s="65"/>
      <c r="O4702" s="63"/>
      <c r="P4702" s="63"/>
      <c r="Q4702" s="63"/>
    </row>
    <row r="4703" spans="1:17" ht="15.75" customHeight="1">
      <c r="A4703" s="53"/>
      <c r="B4703" s="53"/>
      <c r="C4703" s="53"/>
      <c r="D4703" s="63"/>
      <c r="E4703" s="63"/>
      <c r="F4703" s="64"/>
      <c r="G4703" s="63"/>
      <c r="H4703" s="64"/>
      <c r="I4703" s="64"/>
      <c r="J4703" s="63"/>
      <c r="K4703" s="63"/>
      <c r="L4703" s="64"/>
      <c r="M4703" s="64"/>
      <c r="N4703" s="65"/>
      <c r="O4703" s="63"/>
      <c r="P4703" s="63"/>
      <c r="Q4703" s="63"/>
    </row>
    <row r="4704" spans="1:17" ht="15.75" customHeight="1">
      <c r="A4704" s="53"/>
      <c r="B4704" s="53"/>
      <c r="C4704" s="53"/>
      <c r="D4704" s="63"/>
      <c r="E4704" s="63"/>
      <c r="F4704" s="64"/>
      <c r="G4704" s="63"/>
      <c r="H4704" s="64"/>
      <c r="I4704" s="64"/>
      <c r="J4704" s="63"/>
      <c r="K4704" s="63"/>
      <c r="L4704" s="64"/>
      <c r="M4704" s="64"/>
      <c r="N4704" s="65"/>
      <c r="O4704" s="63"/>
      <c r="P4704" s="63"/>
      <c r="Q4704" s="63"/>
    </row>
    <row r="4705" spans="1:17" ht="15.75" customHeight="1">
      <c r="A4705" s="53"/>
      <c r="B4705" s="53"/>
      <c r="C4705" s="53"/>
      <c r="D4705" s="63"/>
      <c r="E4705" s="63"/>
      <c r="F4705" s="64"/>
      <c r="G4705" s="63"/>
      <c r="H4705" s="64"/>
      <c r="I4705" s="64"/>
      <c r="J4705" s="63"/>
      <c r="K4705" s="63"/>
      <c r="L4705" s="64"/>
      <c r="M4705" s="64"/>
      <c r="N4705" s="65"/>
      <c r="O4705" s="63"/>
      <c r="P4705" s="63"/>
      <c r="Q4705" s="63"/>
    </row>
    <row r="4706" spans="1:17" ht="15.75" customHeight="1">
      <c r="A4706" s="53"/>
      <c r="B4706" s="53"/>
      <c r="C4706" s="53"/>
      <c r="D4706" s="63"/>
      <c r="E4706" s="63"/>
      <c r="F4706" s="64"/>
      <c r="G4706" s="63"/>
      <c r="H4706" s="64"/>
      <c r="I4706" s="64"/>
      <c r="J4706" s="63"/>
      <c r="K4706" s="63"/>
      <c r="L4706" s="64"/>
      <c r="M4706" s="64"/>
      <c r="N4706" s="65"/>
      <c r="O4706" s="63"/>
      <c r="P4706" s="63"/>
      <c r="Q4706" s="63"/>
    </row>
    <row r="4707" spans="1:17" ht="15.75" customHeight="1">
      <c r="A4707" s="53"/>
      <c r="B4707" s="53"/>
      <c r="C4707" s="53"/>
      <c r="D4707" s="63"/>
      <c r="E4707" s="63"/>
      <c r="F4707" s="64"/>
      <c r="G4707" s="63"/>
      <c r="H4707" s="64"/>
      <c r="I4707" s="64"/>
      <c r="J4707" s="63"/>
      <c r="K4707" s="63"/>
      <c r="L4707" s="64"/>
      <c r="M4707" s="64"/>
      <c r="N4707" s="65"/>
      <c r="O4707" s="63"/>
      <c r="P4707" s="63"/>
      <c r="Q4707" s="63"/>
    </row>
    <row r="4708" spans="1:17" ht="15.75" customHeight="1">
      <c r="A4708" s="53"/>
      <c r="B4708" s="53"/>
      <c r="C4708" s="53"/>
      <c r="D4708" s="63"/>
      <c r="E4708" s="63"/>
      <c r="F4708" s="64"/>
      <c r="G4708" s="63"/>
      <c r="H4708" s="64"/>
      <c r="I4708" s="64"/>
      <c r="J4708" s="63"/>
      <c r="K4708" s="63"/>
      <c r="L4708" s="64"/>
      <c r="M4708" s="64"/>
      <c r="N4708" s="65"/>
      <c r="O4708" s="63"/>
      <c r="P4708" s="63"/>
      <c r="Q4708" s="63"/>
    </row>
    <row r="4709" spans="1:17" ht="15.75" customHeight="1">
      <c r="A4709" s="53"/>
      <c r="B4709" s="53"/>
      <c r="C4709" s="53"/>
      <c r="D4709" s="63"/>
      <c r="E4709" s="63"/>
      <c r="F4709" s="64"/>
      <c r="G4709" s="63"/>
      <c r="H4709" s="64"/>
      <c r="I4709" s="64"/>
      <c r="J4709" s="63"/>
      <c r="K4709" s="63"/>
      <c r="L4709" s="64"/>
      <c r="M4709" s="64"/>
      <c r="N4709" s="65"/>
      <c r="O4709" s="63"/>
      <c r="P4709" s="63"/>
      <c r="Q4709" s="63"/>
    </row>
    <row r="4710" spans="1:17" ht="15.75" customHeight="1">
      <c r="A4710" s="53"/>
      <c r="B4710" s="53"/>
      <c r="C4710" s="53"/>
      <c r="D4710" s="63"/>
      <c r="E4710" s="63"/>
      <c r="F4710" s="64"/>
      <c r="G4710" s="63"/>
      <c r="H4710" s="64"/>
      <c r="I4710" s="64"/>
      <c r="J4710" s="63"/>
      <c r="K4710" s="63"/>
      <c r="L4710" s="64"/>
      <c r="M4710" s="64"/>
      <c r="N4710" s="65"/>
      <c r="O4710" s="63"/>
      <c r="P4710" s="63"/>
      <c r="Q4710" s="63"/>
    </row>
    <row r="4711" spans="1:17" ht="15.75" customHeight="1">
      <c r="A4711" s="53"/>
      <c r="B4711" s="53"/>
      <c r="C4711" s="53"/>
      <c r="D4711" s="63"/>
      <c r="E4711" s="63"/>
      <c r="F4711" s="64"/>
      <c r="G4711" s="63"/>
      <c r="H4711" s="64"/>
      <c r="I4711" s="64"/>
      <c r="J4711" s="63"/>
      <c r="K4711" s="63"/>
      <c r="L4711" s="64"/>
      <c r="M4711" s="64"/>
      <c r="N4711" s="65"/>
      <c r="O4711" s="63"/>
      <c r="P4711" s="63"/>
      <c r="Q4711" s="63"/>
    </row>
    <row r="4712" spans="1:17" ht="15.75" customHeight="1">
      <c r="A4712" s="53"/>
      <c r="B4712" s="53"/>
      <c r="C4712" s="53"/>
      <c r="D4712" s="63"/>
      <c r="E4712" s="63"/>
      <c r="F4712" s="64"/>
      <c r="G4712" s="63"/>
      <c r="H4712" s="64"/>
      <c r="I4712" s="64"/>
      <c r="J4712" s="63"/>
      <c r="K4712" s="63"/>
      <c r="L4712" s="64"/>
      <c r="M4712" s="64"/>
      <c r="N4712" s="65"/>
      <c r="O4712" s="63"/>
      <c r="P4712" s="63"/>
      <c r="Q4712" s="63"/>
    </row>
    <row r="4713" spans="1:17" ht="15.75" customHeight="1">
      <c r="A4713" s="53"/>
      <c r="B4713" s="53"/>
      <c r="C4713" s="53"/>
      <c r="D4713" s="63"/>
      <c r="E4713" s="63"/>
      <c r="F4713" s="64"/>
      <c r="G4713" s="63"/>
      <c r="H4713" s="64"/>
      <c r="I4713" s="64"/>
      <c r="J4713" s="63"/>
      <c r="K4713" s="63"/>
      <c r="L4713" s="64"/>
      <c r="M4713" s="64"/>
      <c r="N4713" s="65"/>
      <c r="O4713" s="63"/>
      <c r="P4713" s="63"/>
      <c r="Q4713" s="63"/>
    </row>
    <row r="4714" spans="1:17" ht="15.75" customHeight="1">
      <c r="A4714" s="53"/>
      <c r="B4714" s="53"/>
      <c r="C4714" s="53"/>
      <c r="D4714" s="63"/>
      <c r="E4714" s="63"/>
      <c r="F4714" s="64"/>
      <c r="G4714" s="63"/>
      <c r="H4714" s="64"/>
      <c r="I4714" s="64"/>
      <c r="J4714" s="63"/>
      <c r="K4714" s="63"/>
      <c r="L4714" s="64"/>
      <c r="M4714" s="64"/>
      <c r="N4714" s="65"/>
      <c r="O4714" s="63"/>
      <c r="P4714" s="63"/>
      <c r="Q4714" s="63"/>
    </row>
    <row r="4715" spans="1:17" ht="15.75" customHeight="1">
      <c r="A4715" s="53"/>
      <c r="B4715" s="53"/>
      <c r="C4715" s="53"/>
      <c r="D4715" s="63"/>
      <c r="E4715" s="63"/>
      <c r="F4715" s="64"/>
      <c r="G4715" s="63"/>
      <c r="H4715" s="64"/>
      <c r="I4715" s="64"/>
      <c r="J4715" s="63"/>
      <c r="K4715" s="63"/>
      <c r="L4715" s="64"/>
      <c r="M4715" s="64"/>
      <c r="N4715" s="65"/>
      <c r="O4715" s="63"/>
      <c r="P4715" s="63"/>
      <c r="Q4715" s="63"/>
    </row>
    <row r="4716" spans="1:17" ht="15.75" customHeight="1">
      <c r="A4716" s="53"/>
      <c r="B4716" s="53"/>
      <c r="C4716" s="53"/>
      <c r="D4716" s="63"/>
      <c r="E4716" s="63"/>
      <c r="F4716" s="64"/>
      <c r="G4716" s="63"/>
      <c r="H4716" s="64"/>
      <c r="I4716" s="64"/>
      <c r="J4716" s="63"/>
      <c r="K4716" s="63"/>
      <c r="L4716" s="64"/>
      <c r="M4716" s="64"/>
      <c r="N4716" s="65"/>
      <c r="O4716" s="63"/>
      <c r="P4716" s="63"/>
      <c r="Q4716" s="63"/>
    </row>
    <row r="4717" spans="1:17" ht="15.75" customHeight="1">
      <c r="A4717" s="53"/>
      <c r="B4717" s="53"/>
      <c r="C4717" s="53"/>
      <c r="D4717" s="63"/>
      <c r="E4717" s="63"/>
      <c r="F4717" s="64"/>
      <c r="G4717" s="63"/>
      <c r="H4717" s="64"/>
      <c r="I4717" s="64"/>
      <c r="J4717" s="63"/>
      <c r="K4717" s="63"/>
      <c r="L4717" s="64"/>
      <c r="M4717" s="64"/>
      <c r="N4717" s="65"/>
      <c r="O4717" s="63"/>
      <c r="P4717" s="63"/>
      <c r="Q4717" s="63"/>
    </row>
    <row r="4718" spans="1:17" ht="15.75" customHeight="1">
      <c r="A4718" s="53"/>
      <c r="B4718" s="53"/>
      <c r="C4718" s="53"/>
      <c r="D4718" s="63"/>
      <c r="E4718" s="63"/>
      <c r="F4718" s="64"/>
      <c r="G4718" s="63"/>
      <c r="H4718" s="64"/>
      <c r="I4718" s="64"/>
      <c r="J4718" s="63"/>
      <c r="K4718" s="63"/>
      <c r="L4718" s="64"/>
      <c r="M4718" s="64"/>
      <c r="N4718" s="65"/>
      <c r="O4718" s="63"/>
      <c r="P4718" s="63"/>
      <c r="Q4718" s="63"/>
    </row>
    <row r="4719" spans="1:17" ht="15.75" customHeight="1">
      <c r="A4719" s="53"/>
      <c r="B4719" s="53"/>
      <c r="C4719" s="53"/>
      <c r="D4719" s="63"/>
      <c r="E4719" s="63"/>
      <c r="F4719" s="64"/>
      <c r="G4719" s="63"/>
      <c r="H4719" s="64"/>
      <c r="I4719" s="64"/>
      <c r="J4719" s="63"/>
      <c r="K4719" s="63"/>
      <c r="L4719" s="64"/>
      <c r="M4719" s="64"/>
      <c r="N4719" s="65"/>
      <c r="O4719" s="63"/>
      <c r="P4719" s="63"/>
      <c r="Q4719" s="63"/>
    </row>
    <row r="4720" spans="1:17" ht="15.75" customHeight="1">
      <c r="A4720" s="53"/>
      <c r="B4720" s="53"/>
      <c r="C4720" s="53"/>
      <c r="D4720" s="63"/>
      <c r="E4720" s="63"/>
      <c r="F4720" s="64"/>
      <c r="G4720" s="63"/>
      <c r="H4720" s="64"/>
      <c r="I4720" s="64"/>
      <c r="J4720" s="63"/>
      <c r="K4720" s="63"/>
      <c r="L4720" s="64"/>
      <c r="M4720" s="64"/>
      <c r="N4720" s="65"/>
      <c r="O4720" s="63"/>
      <c r="P4720" s="63"/>
      <c r="Q4720" s="63"/>
    </row>
    <row r="4721" spans="1:17" ht="15.75" customHeight="1">
      <c r="A4721" s="53"/>
      <c r="B4721" s="53"/>
      <c r="C4721" s="53"/>
      <c r="D4721" s="63"/>
      <c r="E4721" s="63"/>
      <c r="F4721" s="64"/>
      <c r="G4721" s="63"/>
      <c r="H4721" s="64"/>
      <c r="I4721" s="64"/>
      <c r="J4721" s="63"/>
      <c r="K4721" s="63"/>
      <c r="L4721" s="64"/>
      <c r="M4721" s="64"/>
      <c r="N4721" s="65"/>
      <c r="O4721" s="63"/>
      <c r="P4721" s="63"/>
      <c r="Q4721" s="63"/>
    </row>
    <row r="4722" spans="1:17" ht="15.75" customHeight="1">
      <c r="A4722" s="53"/>
      <c r="B4722" s="53"/>
      <c r="C4722" s="53"/>
      <c r="D4722" s="63"/>
      <c r="E4722" s="63"/>
      <c r="F4722" s="64"/>
      <c r="G4722" s="63"/>
      <c r="H4722" s="64"/>
      <c r="I4722" s="64"/>
      <c r="J4722" s="63"/>
      <c r="K4722" s="63"/>
      <c r="L4722" s="64"/>
      <c r="M4722" s="64"/>
      <c r="N4722" s="65"/>
      <c r="O4722" s="63"/>
      <c r="P4722" s="63"/>
      <c r="Q4722" s="63"/>
    </row>
    <row r="4723" spans="1:17" ht="15.75" customHeight="1">
      <c r="A4723" s="53"/>
      <c r="B4723" s="53"/>
      <c r="C4723" s="53"/>
      <c r="D4723" s="63"/>
      <c r="E4723" s="63"/>
      <c r="F4723" s="64"/>
      <c r="G4723" s="63"/>
      <c r="H4723" s="64"/>
      <c r="I4723" s="64"/>
      <c r="J4723" s="63"/>
      <c r="K4723" s="63"/>
      <c r="L4723" s="64"/>
      <c r="M4723" s="64"/>
      <c r="N4723" s="65"/>
      <c r="O4723" s="63"/>
      <c r="P4723" s="63"/>
      <c r="Q4723" s="63"/>
    </row>
    <row r="4724" spans="1:17" ht="15.75" customHeight="1">
      <c r="A4724" s="53"/>
      <c r="B4724" s="53"/>
      <c r="C4724" s="53"/>
      <c r="D4724" s="63"/>
      <c r="E4724" s="63"/>
      <c r="F4724" s="64"/>
      <c r="G4724" s="63"/>
      <c r="H4724" s="64"/>
      <c r="I4724" s="64"/>
      <c r="J4724" s="63"/>
      <c r="K4724" s="63"/>
      <c r="L4724" s="64"/>
      <c r="M4724" s="64"/>
      <c r="N4724" s="65"/>
      <c r="O4724" s="63"/>
      <c r="P4724" s="63"/>
      <c r="Q4724" s="63"/>
    </row>
    <row r="4725" spans="1:17" ht="15.75" customHeight="1">
      <c r="A4725" s="53"/>
      <c r="B4725" s="53"/>
      <c r="C4725" s="53"/>
      <c r="D4725" s="63"/>
      <c r="E4725" s="63"/>
      <c r="F4725" s="64"/>
      <c r="G4725" s="63"/>
      <c r="H4725" s="64"/>
      <c r="I4725" s="64"/>
      <c r="J4725" s="63"/>
      <c r="K4725" s="63"/>
      <c r="L4725" s="64"/>
      <c r="M4725" s="64"/>
      <c r="N4725" s="65"/>
      <c r="O4725" s="63"/>
      <c r="P4725" s="63"/>
      <c r="Q4725" s="63"/>
    </row>
    <row r="4726" spans="1:17" ht="15.75" customHeight="1">
      <c r="A4726" s="53"/>
      <c r="B4726" s="53"/>
      <c r="C4726" s="53"/>
      <c r="D4726" s="63"/>
      <c r="E4726" s="63"/>
      <c r="F4726" s="64"/>
      <c r="G4726" s="63"/>
      <c r="H4726" s="64"/>
      <c r="I4726" s="64"/>
      <c r="J4726" s="63"/>
      <c r="K4726" s="63"/>
      <c r="L4726" s="64"/>
      <c r="M4726" s="64"/>
      <c r="N4726" s="65"/>
      <c r="O4726" s="63"/>
      <c r="P4726" s="63"/>
      <c r="Q4726" s="63"/>
    </row>
    <row r="4727" spans="1:17" ht="15.75" customHeight="1">
      <c r="A4727" s="53"/>
      <c r="B4727" s="53"/>
      <c r="C4727" s="53"/>
      <c r="D4727" s="63"/>
      <c r="E4727" s="63"/>
      <c r="F4727" s="64"/>
      <c r="G4727" s="63"/>
      <c r="H4727" s="64"/>
      <c r="I4727" s="64"/>
      <c r="J4727" s="63"/>
      <c r="K4727" s="63"/>
      <c r="L4727" s="64"/>
      <c r="M4727" s="64"/>
      <c r="N4727" s="65"/>
      <c r="O4727" s="63"/>
      <c r="P4727" s="63"/>
      <c r="Q4727" s="63"/>
    </row>
    <row r="4728" spans="1:17" ht="15.75" customHeight="1">
      <c r="A4728" s="53"/>
      <c r="B4728" s="53"/>
      <c r="C4728" s="53"/>
      <c r="D4728" s="63"/>
      <c r="E4728" s="63"/>
      <c r="F4728" s="64"/>
      <c r="G4728" s="63"/>
      <c r="H4728" s="64"/>
      <c r="I4728" s="64"/>
      <c r="J4728" s="63"/>
      <c r="K4728" s="63"/>
      <c r="L4728" s="64"/>
      <c r="M4728" s="64"/>
      <c r="N4728" s="65"/>
      <c r="O4728" s="63"/>
      <c r="P4728" s="63"/>
      <c r="Q4728" s="63"/>
    </row>
    <row r="4729" spans="1:17" ht="15.75" customHeight="1">
      <c r="A4729" s="53"/>
      <c r="B4729" s="53"/>
      <c r="C4729" s="53"/>
      <c r="D4729" s="63"/>
      <c r="E4729" s="63"/>
      <c r="F4729" s="64"/>
      <c r="G4729" s="63"/>
      <c r="H4729" s="64"/>
      <c r="I4729" s="64"/>
      <c r="J4729" s="63"/>
      <c r="K4729" s="63"/>
      <c r="L4729" s="64"/>
      <c r="M4729" s="64"/>
      <c r="N4729" s="65"/>
      <c r="O4729" s="63"/>
      <c r="P4729" s="63"/>
      <c r="Q4729" s="63"/>
    </row>
    <row r="4730" spans="1:17" ht="15.75" customHeight="1">
      <c r="A4730" s="53"/>
      <c r="B4730" s="53"/>
      <c r="C4730" s="53"/>
      <c r="D4730" s="63"/>
      <c r="E4730" s="63"/>
      <c r="F4730" s="64"/>
      <c r="G4730" s="63"/>
      <c r="H4730" s="64"/>
      <c r="I4730" s="64"/>
      <c r="J4730" s="63"/>
      <c r="K4730" s="63"/>
      <c r="L4730" s="64"/>
      <c r="M4730" s="64"/>
      <c r="N4730" s="65"/>
      <c r="O4730" s="63"/>
      <c r="P4730" s="63"/>
      <c r="Q4730" s="63"/>
    </row>
    <row r="4731" spans="1:17" ht="15.75" customHeight="1">
      <c r="A4731" s="53"/>
      <c r="B4731" s="53"/>
      <c r="C4731" s="53"/>
      <c r="D4731" s="63"/>
      <c r="E4731" s="63"/>
      <c r="F4731" s="64"/>
      <c r="G4731" s="63"/>
      <c r="H4731" s="64"/>
      <c r="I4731" s="64"/>
      <c r="J4731" s="63"/>
      <c r="K4731" s="63"/>
      <c r="L4731" s="64"/>
      <c r="M4731" s="64"/>
      <c r="N4731" s="65"/>
      <c r="O4731" s="63"/>
      <c r="P4731" s="63"/>
      <c r="Q4731" s="63"/>
    </row>
    <row r="4732" spans="1:17" ht="15.75" customHeight="1">
      <c r="A4732" s="53"/>
      <c r="B4732" s="53"/>
      <c r="C4732" s="53"/>
      <c r="D4732" s="63"/>
      <c r="E4732" s="63"/>
      <c r="F4732" s="64"/>
      <c r="G4732" s="63"/>
      <c r="H4732" s="64"/>
      <c r="I4732" s="64"/>
      <c r="J4732" s="63"/>
      <c r="K4732" s="63"/>
      <c r="L4732" s="64"/>
      <c r="M4732" s="64"/>
      <c r="N4732" s="65"/>
      <c r="O4732" s="63"/>
      <c r="P4732" s="63"/>
      <c r="Q4732" s="63"/>
    </row>
    <row r="4733" spans="1:17" ht="15.75" customHeight="1">
      <c r="A4733" s="53"/>
      <c r="B4733" s="53"/>
      <c r="C4733" s="53"/>
      <c r="D4733" s="63"/>
      <c r="E4733" s="63"/>
      <c r="F4733" s="64"/>
      <c r="G4733" s="63"/>
      <c r="H4733" s="64"/>
      <c r="I4733" s="64"/>
      <c r="J4733" s="63"/>
      <c r="K4733" s="63"/>
      <c r="L4733" s="64"/>
      <c r="M4733" s="64"/>
      <c r="N4733" s="65"/>
      <c r="O4733" s="63"/>
      <c r="P4733" s="63"/>
      <c r="Q4733" s="63"/>
    </row>
    <row r="4734" spans="1:17" ht="15.75" customHeight="1">
      <c r="A4734" s="53"/>
      <c r="B4734" s="53"/>
      <c r="C4734" s="53"/>
      <c r="D4734" s="63"/>
      <c r="E4734" s="63"/>
      <c r="F4734" s="64"/>
      <c r="G4734" s="63"/>
      <c r="H4734" s="64"/>
      <c r="I4734" s="64"/>
      <c r="J4734" s="63"/>
      <c r="K4734" s="63"/>
      <c r="L4734" s="64"/>
      <c r="M4734" s="64"/>
      <c r="N4734" s="65"/>
      <c r="O4734" s="63"/>
      <c r="P4734" s="63"/>
      <c r="Q4734" s="63"/>
    </row>
    <row r="4735" spans="1:17" ht="15.75" customHeight="1">
      <c r="A4735" s="53"/>
      <c r="B4735" s="53"/>
      <c r="C4735" s="53"/>
      <c r="D4735" s="63"/>
      <c r="E4735" s="63"/>
      <c r="F4735" s="64"/>
      <c r="G4735" s="63"/>
      <c r="H4735" s="64"/>
      <c r="I4735" s="64"/>
      <c r="J4735" s="63"/>
      <c r="K4735" s="63"/>
      <c r="L4735" s="64"/>
      <c r="M4735" s="64"/>
      <c r="N4735" s="65"/>
      <c r="O4735" s="63"/>
      <c r="P4735" s="63"/>
      <c r="Q4735" s="63"/>
    </row>
    <row r="4736" spans="1:17" ht="15.75" customHeight="1">
      <c r="A4736" s="53"/>
      <c r="B4736" s="53"/>
      <c r="C4736" s="53"/>
      <c r="D4736" s="63"/>
      <c r="E4736" s="63"/>
      <c r="F4736" s="64"/>
      <c r="G4736" s="63"/>
      <c r="H4736" s="64"/>
      <c r="I4736" s="64"/>
      <c r="J4736" s="63"/>
      <c r="K4736" s="63"/>
      <c r="L4736" s="64"/>
      <c r="M4736" s="64"/>
      <c r="N4736" s="65"/>
      <c r="O4736" s="63"/>
      <c r="P4736" s="63"/>
      <c r="Q4736" s="63"/>
    </row>
    <row r="4737" spans="1:17" ht="15.75" customHeight="1">
      <c r="A4737" s="53"/>
      <c r="B4737" s="53"/>
      <c r="C4737" s="53"/>
      <c r="D4737" s="63"/>
      <c r="E4737" s="63"/>
      <c r="F4737" s="64"/>
      <c r="G4737" s="63"/>
      <c r="H4737" s="64"/>
      <c r="I4737" s="64"/>
      <c r="J4737" s="63"/>
      <c r="K4737" s="63"/>
      <c r="L4737" s="64"/>
      <c r="M4737" s="64"/>
      <c r="N4737" s="65"/>
      <c r="O4737" s="63"/>
      <c r="P4737" s="63"/>
      <c r="Q4737" s="63"/>
    </row>
    <row r="4738" spans="1:17" ht="15.75" customHeight="1">
      <c r="A4738" s="53"/>
      <c r="B4738" s="53"/>
      <c r="C4738" s="53"/>
      <c r="D4738" s="63"/>
      <c r="E4738" s="63"/>
      <c r="F4738" s="64"/>
      <c r="G4738" s="63"/>
      <c r="H4738" s="64"/>
      <c r="I4738" s="64"/>
      <c r="J4738" s="63"/>
      <c r="K4738" s="63"/>
      <c r="L4738" s="64"/>
      <c r="M4738" s="64"/>
      <c r="N4738" s="65"/>
      <c r="O4738" s="63"/>
      <c r="P4738" s="63"/>
      <c r="Q4738" s="63"/>
    </row>
    <row r="4739" spans="1:17" ht="15.75" customHeight="1">
      <c r="A4739" s="53"/>
      <c r="B4739" s="53"/>
      <c r="C4739" s="53"/>
      <c r="D4739" s="63"/>
      <c r="E4739" s="63"/>
      <c r="F4739" s="64"/>
      <c r="G4739" s="63"/>
      <c r="H4739" s="64"/>
      <c r="I4739" s="64"/>
      <c r="J4739" s="63"/>
      <c r="K4739" s="63"/>
      <c r="L4739" s="64"/>
      <c r="M4739" s="64"/>
      <c r="N4739" s="65"/>
      <c r="O4739" s="63"/>
      <c r="P4739" s="63"/>
      <c r="Q4739" s="63"/>
    </row>
    <row r="4740" spans="1:17" ht="15.75" customHeight="1">
      <c r="A4740" s="53"/>
      <c r="B4740" s="53"/>
      <c r="C4740" s="53"/>
      <c r="D4740" s="63"/>
      <c r="E4740" s="63"/>
      <c r="F4740" s="64"/>
      <c r="G4740" s="63"/>
      <c r="H4740" s="64"/>
      <c r="I4740" s="64"/>
      <c r="J4740" s="63"/>
      <c r="K4740" s="63"/>
      <c r="L4740" s="64"/>
      <c r="M4740" s="64"/>
      <c r="N4740" s="65"/>
      <c r="O4740" s="63"/>
      <c r="P4740" s="63"/>
      <c r="Q4740" s="63"/>
    </row>
    <row r="4741" spans="1:17" ht="15.75" customHeight="1">
      <c r="A4741" s="53"/>
      <c r="B4741" s="53"/>
      <c r="C4741" s="53"/>
      <c r="D4741" s="63"/>
      <c r="E4741" s="63"/>
      <c r="F4741" s="64"/>
      <c r="G4741" s="63"/>
      <c r="H4741" s="64"/>
      <c r="I4741" s="64"/>
      <c r="J4741" s="63"/>
      <c r="K4741" s="63"/>
      <c r="L4741" s="64"/>
      <c r="M4741" s="64"/>
      <c r="N4741" s="65"/>
      <c r="O4741" s="63"/>
      <c r="P4741" s="63"/>
      <c r="Q4741" s="63"/>
    </row>
    <row r="4742" spans="1:17" ht="15.75" customHeight="1">
      <c r="A4742" s="53"/>
      <c r="B4742" s="53"/>
      <c r="C4742" s="53"/>
      <c r="D4742" s="63"/>
      <c r="E4742" s="63"/>
      <c r="F4742" s="64"/>
      <c r="G4742" s="63"/>
      <c r="H4742" s="64"/>
      <c r="I4742" s="64"/>
      <c r="J4742" s="63"/>
      <c r="K4742" s="63"/>
      <c r="L4742" s="64"/>
      <c r="M4742" s="64"/>
      <c r="N4742" s="65"/>
      <c r="O4742" s="63"/>
      <c r="P4742" s="63"/>
      <c r="Q4742" s="63"/>
    </row>
    <row r="4743" spans="1:17" ht="15.75" customHeight="1">
      <c r="A4743" s="53"/>
      <c r="B4743" s="53"/>
      <c r="C4743" s="53"/>
      <c r="D4743" s="63"/>
      <c r="E4743" s="63"/>
      <c r="F4743" s="64"/>
      <c r="G4743" s="63"/>
      <c r="H4743" s="64"/>
      <c r="I4743" s="64"/>
      <c r="J4743" s="63"/>
      <c r="K4743" s="63"/>
      <c r="L4743" s="64"/>
      <c r="M4743" s="64"/>
      <c r="N4743" s="65"/>
      <c r="O4743" s="63"/>
      <c r="P4743" s="63"/>
      <c r="Q4743" s="63"/>
    </row>
    <row r="4744" spans="1:17" ht="15.75" customHeight="1">
      <c r="A4744" s="53"/>
      <c r="B4744" s="53"/>
      <c r="C4744" s="53"/>
      <c r="D4744" s="63"/>
      <c r="E4744" s="63"/>
      <c r="F4744" s="64"/>
      <c r="G4744" s="63"/>
      <c r="H4744" s="64"/>
      <c r="I4744" s="64"/>
      <c r="J4744" s="63"/>
      <c r="K4744" s="63"/>
      <c r="L4744" s="64"/>
      <c r="M4744" s="64"/>
      <c r="N4744" s="65"/>
      <c r="O4744" s="63"/>
      <c r="P4744" s="63"/>
      <c r="Q4744" s="63"/>
    </row>
    <row r="4745" spans="1:17" ht="15.75" customHeight="1">
      <c r="A4745" s="53"/>
      <c r="B4745" s="53"/>
      <c r="C4745" s="53"/>
      <c r="D4745" s="63"/>
      <c r="E4745" s="63"/>
      <c r="F4745" s="64"/>
      <c r="G4745" s="63"/>
      <c r="H4745" s="64"/>
      <c r="I4745" s="64"/>
      <c r="J4745" s="63"/>
      <c r="K4745" s="63"/>
      <c r="L4745" s="64"/>
      <c r="M4745" s="64"/>
      <c r="N4745" s="65"/>
      <c r="O4745" s="63"/>
      <c r="P4745" s="63"/>
      <c r="Q4745" s="63"/>
    </row>
    <row r="4746" spans="1:17" ht="15.75" customHeight="1">
      <c r="A4746" s="53"/>
      <c r="B4746" s="53"/>
      <c r="C4746" s="53"/>
      <c r="D4746" s="63"/>
      <c r="E4746" s="63"/>
      <c r="F4746" s="64"/>
      <c r="G4746" s="63"/>
      <c r="H4746" s="64"/>
      <c r="I4746" s="64"/>
      <c r="J4746" s="63"/>
      <c r="K4746" s="63"/>
      <c r="L4746" s="64"/>
      <c r="M4746" s="64"/>
      <c r="N4746" s="65"/>
      <c r="O4746" s="63"/>
      <c r="P4746" s="63"/>
      <c r="Q4746" s="63"/>
    </row>
    <row r="4747" spans="1:17" ht="15.75" customHeight="1">
      <c r="A4747" s="53"/>
      <c r="B4747" s="53"/>
      <c r="C4747" s="53"/>
      <c r="D4747" s="63"/>
      <c r="E4747" s="63"/>
      <c r="F4747" s="64"/>
      <c r="G4747" s="63"/>
      <c r="H4747" s="64"/>
      <c r="I4747" s="64"/>
      <c r="J4747" s="63"/>
      <c r="K4747" s="63"/>
      <c r="L4747" s="64"/>
      <c r="M4747" s="64"/>
      <c r="N4747" s="65"/>
      <c r="O4747" s="63"/>
      <c r="P4747" s="63"/>
      <c r="Q4747" s="63"/>
    </row>
    <row r="4748" spans="1:17" ht="15.75" customHeight="1">
      <c r="A4748" s="53"/>
      <c r="B4748" s="53"/>
      <c r="C4748" s="53"/>
      <c r="D4748" s="63"/>
      <c r="E4748" s="63"/>
      <c r="F4748" s="64"/>
      <c r="G4748" s="63"/>
      <c r="H4748" s="64"/>
      <c r="I4748" s="64"/>
      <c r="J4748" s="63"/>
      <c r="K4748" s="63"/>
      <c r="L4748" s="64"/>
      <c r="M4748" s="64"/>
      <c r="N4748" s="65"/>
      <c r="O4748" s="63"/>
      <c r="P4748" s="63"/>
      <c r="Q4748" s="63"/>
    </row>
    <row r="4749" spans="1:17" ht="15.75" customHeight="1">
      <c r="A4749" s="53"/>
      <c r="B4749" s="53"/>
      <c r="C4749" s="53"/>
      <c r="D4749" s="63"/>
      <c r="E4749" s="63"/>
      <c r="F4749" s="64"/>
      <c r="G4749" s="63"/>
      <c r="H4749" s="64"/>
      <c r="I4749" s="64"/>
      <c r="J4749" s="63"/>
      <c r="K4749" s="63"/>
      <c r="L4749" s="64"/>
      <c r="M4749" s="64"/>
      <c r="N4749" s="65"/>
      <c r="O4749" s="63"/>
      <c r="P4749" s="63"/>
      <c r="Q4749" s="63"/>
    </row>
    <row r="4750" spans="1:17" ht="15.75" customHeight="1">
      <c r="A4750" s="53"/>
      <c r="B4750" s="53"/>
      <c r="C4750" s="53"/>
      <c r="D4750" s="63"/>
      <c r="E4750" s="63"/>
      <c r="F4750" s="64"/>
      <c r="G4750" s="63"/>
      <c r="H4750" s="64"/>
      <c r="I4750" s="64"/>
      <c r="J4750" s="63"/>
      <c r="K4750" s="63"/>
      <c r="L4750" s="64"/>
      <c r="M4750" s="64"/>
      <c r="N4750" s="65"/>
      <c r="O4750" s="63"/>
      <c r="P4750" s="63"/>
      <c r="Q4750" s="63"/>
    </row>
    <row r="4751" spans="1:17" ht="15.75" customHeight="1">
      <c r="A4751" s="53"/>
      <c r="B4751" s="53"/>
      <c r="C4751" s="53"/>
      <c r="D4751" s="63"/>
      <c r="E4751" s="63"/>
      <c r="F4751" s="64"/>
      <c r="G4751" s="63"/>
      <c r="H4751" s="64"/>
      <c r="I4751" s="64"/>
      <c r="J4751" s="63"/>
      <c r="K4751" s="63"/>
      <c r="L4751" s="64"/>
      <c r="M4751" s="64"/>
      <c r="N4751" s="65"/>
      <c r="O4751" s="63"/>
      <c r="P4751" s="63"/>
      <c r="Q4751" s="63"/>
    </row>
    <row r="4752" spans="1:17" ht="15.75" customHeight="1">
      <c r="A4752" s="53"/>
      <c r="B4752" s="53"/>
      <c r="C4752" s="53"/>
      <c r="D4752" s="63"/>
      <c r="E4752" s="63"/>
      <c r="F4752" s="64"/>
      <c r="G4752" s="63"/>
      <c r="H4752" s="64"/>
      <c r="I4752" s="64"/>
      <c r="J4752" s="63"/>
      <c r="K4752" s="63"/>
      <c r="L4752" s="64"/>
      <c r="M4752" s="64"/>
      <c r="N4752" s="65"/>
      <c r="O4752" s="63"/>
      <c r="P4752" s="63"/>
      <c r="Q4752" s="63"/>
    </row>
    <row r="4753" spans="1:17" ht="15.75" customHeight="1">
      <c r="A4753" s="53"/>
      <c r="B4753" s="53"/>
      <c r="C4753" s="53"/>
      <c r="D4753" s="63"/>
      <c r="E4753" s="63"/>
      <c r="F4753" s="64"/>
      <c r="G4753" s="63"/>
      <c r="H4753" s="64"/>
      <c r="I4753" s="64"/>
      <c r="J4753" s="63"/>
      <c r="K4753" s="63"/>
      <c r="L4753" s="64"/>
      <c r="M4753" s="64"/>
      <c r="N4753" s="65"/>
      <c r="O4753" s="63"/>
      <c r="P4753" s="63"/>
      <c r="Q4753" s="63"/>
    </row>
    <row r="4754" spans="1:17" ht="15.75" customHeight="1">
      <c r="A4754" s="53"/>
      <c r="B4754" s="53"/>
      <c r="C4754" s="53"/>
      <c r="D4754" s="63"/>
      <c r="E4754" s="63"/>
      <c r="F4754" s="64"/>
      <c r="G4754" s="63"/>
      <c r="H4754" s="64"/>
      <c r="I4754" s="64"/>
      <c r="J4754" s="63"/>
      <c r="K4754" s="63"/>
      <c r="L4754" s="64"/>
      <c r="M4754" s="64"/>
      <c r="N4754" s="65"/>
      <c r="O4754" s="63"/>
      <c r="P4754" s="63"/>
      <c r="Q4754" s="63"/>
    </row>
    <row r="4755" spans="1:17" ht="15.75" customHeight="1">
      <c r="A4755" s="53"/>
      <c r="B4755" s="53"/>
      <c r="C4755" s="53"/>
      <c r="D4755" s="63"/>
      <c r="E4755" s="63"/>
      <c r="F4755" s="64"/>
      <c r="G4755" s="63"/>
      <c r="H4755" s="64"/>
      <c r="I4755" s="64"/>
      <c r="J4755" s="63"/>
      <c r="K4755" s="63"/>
      <c r="L4755" s="64"/>
      <c r="M4755" s="64"/>
      <c r="N4755" s="65"/>
      <c r="O4755" s="63"/>
      <c r="P4755" s="63"/>
      <c r="Q4755" s="63"/>
    </row>
    <row r="4756" spans="1:17" ht="15.75" customHeight="1">
      <c r="A4756" s="53"/>
      <c r="B4756" s="53"/>
      <c r="C4756" s="53"/>
      <c r="D4756" s="63"/>
      <c r="E4756" s="63"/>
      <c r="F4756" s="64"/>
      <c r="G4756" s="63"/>
      <c r="H4756" s="64"/>
      <c r="I4756" s="64"/>
      <c r="J4756" s="63"/>
      <c r="K4756" s="63"/>
      <c r="L4756" s="64"/>
      <c r="M4756" s="64"/>
      <c r="N4756" s="65"/>
      <c r="O4756" s="63"/>
      <c r="P4756" s="63"/>
      <c r="Q4756" s="63"/>
    </row>
    <row r="4757" spans="1:17" ht="15.75" customHeight="1">
      <c r="A4757" s="53"/>
      <c r="B4757" s="53"/>
      <c r="C4757" s="53"/>
      <c r="D4757" s="63"/>
      <c r="E4757" s="63"/>
      <c r="F4757" s="64"/>
      <c r="G4757" s="63"/>
      <c r="H4757" s="64"/>
      <c r="I4757" s="64"/>
      <c r="J4757" s="63"/>
      <c r="K4757" s="63"/>
      <c r="L4757" s="64"/>
      <c r="M4757" s="64"/>
      <c r="N4757" s="65"/>
      <c r="O4757" s="63"/>
      <c r="P4757" s="63"/>
      <c r="Q4757" s="63"/>
    </row>
    <row r="4758" spans="1:17" ht="15.75" customHeight="1">
      <c r="A4758" s="53"/>
      <c r="B4758" s="53"/>
      <c r="C4758" s="53"/>
      <c r="D4758" s="63"/>
      <c r="E4758" s="63"/>
      <c r="F4758" s="64"/>
      <c r="G4758" s="63"/>
      <c r="H4758" s="64"/>
      <c r="I4758" s="64"/>
      <c r="J4758" s="63"/>
      <c r="K4758" s="63"/>
      <c r="L4758" s="64"/>
      <c r="M4758" s="64"/>
      <c r="N4758" s="65"/>
      <c r="O4758" s="63"/>
      <c r="P4758" s="63"/>
      <c r="Q4758" s="63"/>
    </row>
    <row r="4759" spans="1:17" ht="15.75" customHeight="1">
      <c r="A4759" s="53"/>
      <c r="B4759" s="53"/>
      <c r="C4759" s="53"/>
      <c r="D4759" s="63"/>
      <c r="E4759" s="63"/>
      <c r="F4759" s="64"/>
      <c r="G4759" s="63"/>
      <c r="H4759" s="64"/>
      <c r="I4759" s="64"/>
      <c r="J4759" s="63"/>
      <c r="K4759" s="63"/>
      <c r="L4759" s="64"/>
      <c r="M4759" s="64"/>
      <c r="N4759" s="65"/>
      <c r="O4759" s="63"/>
      <c r="P4759" s="63"/>
      <c r="Q4759" s="63"/>
    </row>
    <row r="4760" spans="1:17" ht="15.75" customHeight="1">
      <c r="A4760" s="53"/>
      <c r="B4760" s="53"/>
      <c r="C4760" s="53"/>
      <c r="D4760" s="63"/>
      <c r="E4760" s="63"/>
      <c r="F4760" s="64"/>
      <c r="G4760" s="63"/>
      <c r="H4760" s="64"/>
      <c r="I4760" s="64"/>
      <c r="J4760" s="63"/>
      <c r="K4760" s="63"/>
      <c r="L4760" s="64"/>
      <c r="M4760" s="64"/>
      <c r="N4760" s="65"/>
      <c r="O4760" s="63"/>
      <c r="P4760" s="63"/>
      <c r="Q4760" s="63"/>
    </row>
    <row r="4761" spans="1:17" ht="15.75" customHeight="1">
      <c r="A4761" s="53"/>
      <c r="B4761" s="53"/>
      <c r="C4761" s="53"/>
      <c r="D4761" s="63"/>
      <c r="E4761" s="63"/>
      <c r="F4761" s="64"/>
      <c r="G4761" s="63"/>
      <c r="H4761" s="64"/>
      <c r="I4761" s="64"/>
      <c r="J4761" s="63"/>
      <c r="K4761" s="63"/>
      <c r="L4761" s="64"/>
      <c r="M4761" s="64"/>
      <c r="N4761" s="65"/>
      <c r="O4761" s="63"/>
      <c r="P4761" s="63"/>
      <c r="Q4761" s="63"/>
    </row>
    <row r="4762" spans="1:17" ht="15.75" customHeight="1">
      <c r="A4762" s="53"/>
      <c r="B4762" s="53"/>
      <c r="C4762" s="53"/>
      <c r="D4762" s="63"/>
      <c r="E4762" s="63"/>
      <c r="F4762" s="64"/>
      <c r="G4762" s="63"/>
      <c r="H4762" s="64"/>
      <c r="I4762" s="64"/>
      <c r="J4762" s="63"/>
      <c r="K4762" s="63"/>
      <c r="L4762" s="64"/>
      <c r="M4762" s="64"/>
      <c r="N4762" s="65"/>
      <c r="O4762" s="63"/>
      <c r="P4762" s="63"/>
      <c r="Q4762" s="63"/>
    </row>
    <row r="4763" spans="1:17" ht="15.75" customHeight="1">
      <c r="A4763" s="53"/>
      <c r="B4763" s="53"/>
      <c r="C4763" s="53"/>
      <c r="D4763" s="63"/>
      <c r="E4763" s="63"/>
      <c r="F4763" s="64"/>
      <c r="G4763" s="63"/>
      <c r="H4763" s="64"/>
      <c r="I4763" s="64"/>
      <c r="J4763" s="63"/>
      <c r="K4763" s="63"/>
      <c r="L4763" s="64"/>
      <c r="M4763" s="64"/>
      <c r="N4763" s="65"/>
      <c r="O4763" s="63"/>
      <c r="P4763" s="63"/>
      <c r="Q4763" s="63"/>
    </row>
    <row r="4764" spans="1:17" ht="15.75" customHeight="1">
      <c r="A4764" s="53"/>
      <c r="B4764" s="53"/>
      <c r="C4764" s="53"/>
      <c r="D4764" s="63"/>
      <c r="E4764" s="63"/>
      <c r="F4764" s="64"/>
      <c r="G4764" s="63"/>
      <c r="H4764" s="64"/>
      <c r="I4764" s="64"/>
      <c r="J4764" s="63"/>
      <c r="K4764" s="63"/>
      <c r="L4764" s="64"/>
      <c r="M4764" s="64"/>
      <c r="N4764" s="65"/>
      <c r="O4764" s="63"/>
      <c r="P4764" s="63"/>
      <c r="Q4764" s="63"/>
    </row>
    <row r="4765" spans="1:17" ht="15.75" customHeight="1">
      <c r="A4765" s="53"/>
      <c r="B4765" s="53"/>
      <c r="C4765" s="53"/>
      <c r="D4765" s="63"/>
      <c r="E4765" s="63"/>
      <c r="F4765" s="64"/>
      <c r="G4765" s="63"/>
      <c r="H4765" s="64"/>
      <c r="I4765" s="64"/>
      <c r="J4765" s="63"/>
      <c r="K4765" s="63"/>
      <c r="L4765" s="64"/>
      <c r="M4765" s="64"/>
      <c r="N4765" s="65"/>
      <c r="O4765" s="63"/>
      <c r="P4765" s="63"/>
      <c r="Q4765" s="63"/>
    </row>
    <row r="4766" spans="1:17" ht="15.75" customHeight="1">
      <c r="A4766" s="53"/>
      <c r="B4766" s="53"/>
      <c r="C4766" s="53"/>
      <c r="D4766" s="63"/>
      <c r="E4766" s="63"/>
      <c r="F4766" s="64"/>
      <c r="G4766" s="63"/>
      <c r="H4766" s="64"/>
      <c r="I4766" s="64"/>
      <c r="J4766" s="63"/>
      <c r="K4766" s="63"/>
      <c r="L4766" s="64"/>
      <c r="M4766" s="64"/>
      <c r="N4766" s="65"/>
      <c r="O4766" s="63"/>
      <c r="P4766" s="63"/>
      <c r="Q4766" s="63"/>
    </row>
    <row r="4767" spans="1:17" ht="15.75" customHeight="1">
      <c r="A4767" s="53"/>
      <c r="B4767" s="53"/>
      <c r="C4767" s="53"/>
      <c r="D4767" s="63"/>
      <c r="E4767" s="63"/>
      <c r="F4767" s="64"/>
      <c r="G4767" s="63"/>
      <c r="H4767" s="64"/>
      <c r="I4767" s="64"/>
      <c r="J4767" s="63"/>
      <c r="K4767" s="63"/>
      <c r="L4767" s="64"/>
      <c r="M4767" s="64"/>
      <c r="N4767" s="65"/>
      <c r="O4767" s="63"/>
      <c r="P4767" s="63"/>
      <c r="Q4767" s="63"/>
    </row>
    <row r="4768" spans="1:17" ht="15.75" customHeight="1">
      <c r="A4768" s="53"/>
      <c r="B4768" s="53"/>
      <c r="C4768" s="53"/>
      <c r="D4768" s="63"/>
      <c r="E4768" s="63"/>
      <c r="F4768" s="64"/>
      <c r="G4768" s="63"/>
      <c r="H4768" s="64"/>
      <c r="I4768" s="64"/>
      <c r="J4768" s="63"/>
      <c r="K4768" s="63"/>
      <c r="L4768" s="64"/>
      <c r="M4768" s="64"/>
      <c r="N4768" s="65"/>
      <c r="O4768" s="63"/>
      <c r="P4768" s="63"/>
      <c r="Q4768" s="63"/>
    </row>
    <row r="4769" spans="1:17" ht="15.75" customHeight="1">
      <c r="A4769" s="53"/>
      <c r="B4769" s="53"/>
      <c r="C4769" s="53"/>
      <c r="D4769" s="63"/>
      <c r="E4769" s="63"/>
      <c r="F4769" s="64"/>
      <c r="G4769" s="63"/>
      <c r="H4769" s="64"/>
      <c r="I4769" s="64"/>
      <c r="J4769" s="63"/>
      <c r="K4769" s="63"/>
      <c r="L4769" s="64"/>
      <c r="M4769" s="64"/>
      <c r="N4769" s="65"/>
      <c r="O4769" s="63"/>
      <c r="P4769" s="63"/>
      <c r="Q4769" s="63"/>
    </row>
    <row r="4770" spans="1:17" ht="15.75" customHeight="1">
      <c r="A4770" s="53"/>
      <c r="B4770" s="53"/>
      <c r="C4770" s="53"/>
      <c r="D4770" s="63"/>
      <c r="E4770" s="63"/>
      <c r="F4770" s="64"/>
      <c r="G4770" s="63"/>
      <c r="H4770" s="64"/>
      <c r="I4770" s="64"/>
      <c r="J4770" s="63"/>
      <c r="K4770" s="63"/>
      <c r="L4770" s="64"/>
      <c r="M4770" s="64"/>
      <c r="N4770" s="65"/>
      <c r="O4770" s="63"/>
      <c r="P4770" s="63"/>
      <c r="Q4770" s="63"/>
    </row>
    <row r="4771" spans="1:17" ht="15.75" customHeight="1">
      <c r="A4771" s="53"/>
      <c r="B4771" s="53"/>
      <c r="C4771" s="53"/>
      <c r="D4771" s="63"/>
      <c r="E4771" s="63"/>
      <c r="F4771" s="64"/>
      <c r="G4771" s="63"/>
      <c r="H4771" s="64"/>
      <c r="I4771" s="64"/>
      <c r="J4771" s="63"/>
      <c r="K4771" s="63"/>
      <c r="L4771" s="64"/>
      <c r="M4771" s="64"/>
      <c r="N4771" s="65"/>
      <c r="O4771" s="63"/>
      <c r="P4771" s="63"/>
      <c r="Q4771" s="63"/>
    </row>
    <row r="4772" spans="1:17" ht="15.75" customHeight="1">
      <c r="A4772" s="53"/>
      <c r="B4772" s="53"/>
      <c r="C4772" s="53"/>
      <c r="D4772" s="63"/>
      <c r="E4772" s="63"/>
      <c r="F4772" s="64"/>
      <c r="G4772" s="63"/>
      <c r="H4772" s="64"/>
      <c r="I4772" s="64"/>
      <c r="J4772" s="63"/>
      <c r="K4772" s="63"/>
      <c r="L4772" s="64"/>
      <c r="M4772" s="64"/>
      <c r="N4772" s="65"/>
      <c r="O4772" s="63"/>
      <c r="P4772" s="63"/>
      <c r="Q4772" s="63"/>
    </row>
    <row r="4773" spans="1:17" ht="15.75" customHeight="1">
      <c r="A4773" s="53"/>
      <c r="B4773" s="53"/>
      <c r="C4773" s="53"/>
      <c r="D4773" s="63"/>
      <c r="E4773" s="63"/>
      <c r="F4773" s="64"/>
      <c r="G4773" s="63"/>
      <c r="H4773" s="64"/>
      <c r="I4773" s="64"/>
      <c r="J4773" s="63"/>
      <c r="K4773" s="63"/>
      <c r="L4773" s="64"/>
      <c r="M4773" s="64"/>
      <c r="N4773" s="65"/>
      <c r="O4773" s="63"/>
      <c r="P4773" s="63"/>
      <c r="Q4773" s="63"/>
    </row>
    <row r="4774" spans="1:17" ht="15.75" customHeight="1">
      <c r="A4774" s="53"/>
      <c r="B4774" s="53"/>
      <c r="C4774" s="53"/>
      <c r="D4774" s="63"/>
      <c r="E4774" s="63"/>
      <c r="F4774" s="64"/>
      <c r="G4774" s="63"/>
      <c r="H4774" s="64"/>
      <c r="I4774" s="64"/>
      <c r="J4774" s="63"/>
      <c r="K4774" s="63"/>
      <c r="L4774" s="64"/>
      <c r="M4774" s="64"/>
      <c r="N4774" s="65"/>
      <c r="O4774" s="63"/>
      <c r="P4774" s="63"/>
      <c r="Q4774" s="63"/>
    </row>
    <row r="4775" spans="1:17" ht="15.75" customHeight="1">
      <c r="A4775" s="53"/>
      <c r="B4775" s="53"/>
      <c r="C4775" s="53"/>
      <c r="D4775" s="63"/>
      <c r="E4775" s="63"/>
      <c r="F4775" s="64"/>
      <c r="G4775" s="63"/>
      <c r="H4775" s="64"/>
      <c r="I4775" s="64"/>
      <c r="J4775" s="63"/>
      <c r="K4775" s="63"/>
      <c r="L4775" s="64"/>
      <c r="M4775" s="64"/>
      <c r="N4775" s="65"/>
      <c r="O4775" s="63"/>
      <c r="P4775" s="63"/>
      <c r="Q4775" s="63"/>
    </row>
    <row r="4776" spans="1:17" ht="15.75" customHeight="1">
      <c r="A4776" s="53"/>
      <c r="B4776" s="53"/>
      <c r="C4776" s="53"/>
      <c r="D4776" s="63"/>
      <c r="E4776" s="63"/>
      <c r="F4776" s="64"/>
      <c r="G4776" s="63"/>
      <c r="H4776" s="64"/>
      <c r="I4776" s="64"/>
      <c r="J4776" s="63"/>
      <c r="K4776" s="63"/>
      <c r="L4776" s="64"/>
      <c r="M4776" s="64"/>
      <c r="N4776" s="65"/>
      <c r="O4776" s="63"/>
      <c r="P4776" s="63"/>
      <c r="Q4776" s="63"/>
    </row>
    <row r="4777" spans="1:17" ht="15.75" customHeight="1">
      <c r="A4777" s="53"/>
      <c r="B4777" s="53"/>
      <c r="C4777" s="53"/>
      <c r="D4777" s="63"/>
      <c r="E4777" s="63"/>
      <c r="F4777" s="64"/>
      <c r="G4777" s="63"/>
      <c r="H4777" s="64"/>
      <c r="I4777" s="64"/>
      <c r="J4777" s="63"/>
      <c r="K4777" s="63"/>
      <c r="L4777" s="64"/>
      <c r="M4777" s="64"/>
      <c r="N4777" s="65"/>
      <c r="O4777" s="63"/>
      <c r="P4777" s="63"/>
      <c r="Q4777" s="63"/>
    </row>
    <row r="4778" spans="1:17" ht="15.75" customHeight="1">
      <c r="A4778" s="53"/>
      <c r="B4778" s="53"/>
      <c r="C4778" s="53"/>
      <c r="D4778" s="63"/>
      <c r="E4778" s="63"/>
      <c r="F4778" s="64"/>
      <c r="G4778" s="63"/>
      <c r="H4778" s="64"/>
      <c r="I4778" s="64"/>
      <c r="J4778" s="63"/>
      <c r="K4778" s="63"/>
      <c r="L4778" s="64"/>
      <c r="M4778" s="64"/>
      <c r="N4778" s="65"/>
      <c r="O4778" s="63"/>
      <c r="P4778" s="63"/>
      <c r="Q4778" s="63"/>
    </row>
    <row r="4779" spans="1:17" ht="15.75" customHeight="1">
      <c r="A4779" s="53"/>
      <c r="B4779" s="53"/>
      <c r="C4779" s="53"/>
      <c r="D4779" s="63"/>
      <c r="E4779" s="63"/>
      <c r="F4779" s="64"/>
      <c r="G4779" s="63"/>
      <c r="H4779" s="64"/>
      <c r="I4779" s="64"/>
      <c r="J4779" s="63"/>
      <c r="K4779" s="63"/>
      <c r="L4779" s="64"/>
      <c r="M4779" s="64"/>
      <c r="N4779" s="65"/>
      <c r="O4779" s="63"/>
      <c r="P4779" s="63"/>
      <c r="Q4779" s="63"/>
    </row>
    <row r="4780" spans="1:17" ht="15.75" customHeight="1">
      <c r="A4780" s="53"/>
      <c r="B4780" s="53"/>
      <c r="C4780" s="53"/>
      <c r="D4780" s="63"/>
      <c r="E4780" s="63"/>
      <c r="F4780" s="64"/>
      <c r="G4780" s="63"/>
      <c r="H4780" s="64"/>
      <c r="I4780" s="64"/>
      <c r="J4780" s="63"/>
      <c r="K4780" s="63"/>
      <c r="L4780" s="64"/>
      <c r="M4780" s="64"/>
      <c r="N4780" s="65"/>
      <c r="O4780" s="63"/>
      <c r="P4780" s="63"/>
      <c r="Q4780" s="63"/>
    </row>
    <row r="4781" spans="1:17" ht="15.75" customHeight="1">
      <c r="A4781" s="53"/>
      <c r="B4781" s="53"/>
      <c r="C4781" s="53"/>
      <c r="D4781" s="63"/>
      <c r="E4781" s="63"/>
      <c r="F4781" s="64"/>
      <c r="G4781" s="63"/>
      <c r="H4781" s="64"/>
      <c r="I4781" s="64"/>
      <c r="J4781" s="63"/>
      <c r="K4781" s="63"/>
      <c r="L4781" s="64"/>
      <c r="M4781" s="64"/>
      <c r="N4781" s="65"/>
      <c r="O4781" s="63"/>
      <c r="P4781" s="63"/>
      <c r="Q4781" s="63"/>
    </row>
    <row r="4782" spans="1:17" ht="15.75" customHeight="1">
      <c r="A4782" s="53"/>
      <c r="B4782" s="53"/>
      <c r="C4782" s="53"/>
      <c r="D4782" s="63"/>
      <c r="E4782" s="63"/>
      <c r="F4782" s="64"/>
      <c r="G4782" s="63"/>
      <c r="H4782" s="64"/>
      <c r="I4782" s="64"/>
      <c r="J4782" s="63"/>
      <c r="K4782" s="63"/>
      <c r="L4782" s="64"/>
      <c r="M4782" s="64"/>
      <c r="N4782" s="65"/>
      <c r="O4782" s="63"/>
      <c r="P4782" s="63"/>
      <c r="Q4782" s="63"/>
    </row>
    <row r="4783" spans="1:17" ht="15.75" customHeight="1">
      <c r="A4783" s="53"/>
      <c r="B4783" s="53"/>
      <c r="C4783" s="53"/>
      <c r="D4783" s="63"/>
      <c r="E4783" s="63"/>
      <c r="F4783" s="64"/>
      <c r="G4783" s="63"/>
      <c r="H4783" s="64"/>
      <c r="I4783" s="64"/>
      <c r="J4783" s="63"/>
      <c r="K4783" s="63"/>
      <c r="L4783" s="64"/>
      <c r="M4783" s="64"/>
      <c r="N4783" s="65"/>
      <c r="O4783" s="63"/>
      <c r="P4783" s="63"/>
      <c r="Q4783" s="63"/>
    </row>
    <row r="4784" spans="1:17" ht="15.75" customHeight="1">
      <c r="A4784" s="53"/>
      <c r="B4784" s="53"/>
      <c r="C4784" s="53"/>
      <c r="D4784" s="63"/>
      <c r="E4784" s="63"/>
      <c r="F4784" s="64"/>
      <c r="G4784" s="63"/>
      <c r="H4784" s="64"/>
      <c r="I4784" s="64"/>
      <c r="J4784" s="63"/>
      <c r="K4784" s="63"/>
      <c r="L4784" s="64"/>
      <c r="M4784" s="64"/>
      <c r="N4784" s="65"/>
      <c r="O4784" s="63"/>
      <c r="P4784" s="63"/>
      <c r="Q4784" s="63"/>
    </row>
    <row r="4785" spans="1:17" ht="15.75" customHeight="1">
      <c r="A4785" s="53"/>
      <c r="B4785" s="53"/>
      <c r="C4785" s="53"/>
      <c r="D4785" s="63"/>
      <c r="E4785" s="63"/>
      <c r="F4785" s="64"/>
      <c r="G4785" s="63"/>
      <c r="H4785" s="64"/>
      <c r="I4785" s="64"/>
      <c r="J4785" s="63"/>
      <c r="K4785" s="63"/>
      <c r="L4785" s="64"/>
      <c r="M4785" s="64"/>
      <c r="N4785" s="65"/>
      <c r="O4785" s="63"/>
      <c r="P4785" s="63"/>
      <c r="Q4785" s="63"/>
    </row>
    <row r="4786" spans="1:17" ht="15.75" customHeight="1">
      <c r="A4786" s="53"/>
      <c r="B4786" s="53"/>
      <c r="C4786" s="53"/>
      <c r="D4786" s="63"/>
      <c r="E4786" s="63"/>
      <c r="F4786" s="64"/>
      <c r="G4786" s="63"/>
      <c r="H4786" s="64"/>
      <c r="I4786" s="64"/>
      <c r="J4786" s="63"/>
      <c r="K4786" s="63"/>
      <c r="L4786" s="64"/>
      <c r="M4786" s="64"/>
      <c r="N4786" s="65"/>
      <c r="O4786" s="63"/>
      <c r="P4786" s="63"/>
      <c r="Q4786" s="63"/>
    </row>
    <row r="4787" spans="1:17" ht="15.75" customHeight="1">
      <c r="A4787" s="53"/>
      <c r="B4787" s="53"/>
      <c r="C4787" s="53"/>
      <c r="D4787" s="63"/>
      <c r="E4787" s="63"/>
      <c r="F4787" s="64"/>
      <c r="G4787" s="63"/>
      <c r="H4787" s="64"/>
      <c r="I4787" s="64"/>
      <c r="J4787" s="63"/>
      <c r="K4787" s="63"/>
      <c r="L4787" s="64"/>
      <c r="M4787" s="64"/>
      <c r="N4787" s="65"/>
      <c r="O4787" s="63"/>
      <c r="P4787" s="63"/>
      <c r="Q4787" s="63"/>
    </row>
    <row r="4788" spans="1:17" ht="15.75" customHeight="1">
      <c r="A4788" s="53"/>
      <c r="B4788" s="53"/>
      <c r="C4788" s="53"/>
      <c r="D4788" s="63"/>
      <c r="E4788" s="63"/>
      <c r="F4788" s="64"/>
      <c r="G4788" s="63"/>
      <c r="H4788" s="64"/>
      <c r="I4788" s="64"/>
      <c r="J4788" s="63"/>
      <c r="K4788" s="63"/>
      <c r="L4788" s="64"/>
      <c r="M4788" s="64"/>
      <c r="N4788" s="65"/>
      <c r="O4788" s="63"/>
      <c r="P4788" s="63"/>
      <c r="Q4788" s="63"/>
    </row>
    <row r="4789" spans="1:17" ht="15.75" customHeight="1">
      <c r="A4789" s="53"/>
      <c r="B4789" s="53"/>
      <c r="C4789" s="53"/>
      <c r="D4789" s="63"/>
      <c r="E4789" s="63"/>
      <c r="F4789" s="64"/>
      <c r="G4789" s="63"/>
      <c r="H4789" s="64"/>
      <c r="I4789" s="64"/>
      <c r="J4789" s="63"/>
      <c r="K4789" s="63"/>
      <c r="L4789" s="64"/>
      <c r="M4789" s="64"/>
      <c r="N4789" s="65"/>
      <c r="O4789" s="63"/>
      <c r="P4789" s="63"/>
      <c r="Q4789" s="63"/>
    </row>
    <row r="4790" spans="1:17" ht="15.75" customHeight="1">
      <c r="A4790" s="53"/>
      <c r="B4790" s="53"/>
      <c r="C4790" s="53"/>
      <c r="D4790" s="63"/>
      <c r="E4790" s="63"/>
      <c r="F4790" s="64"/>
      <c r="G4790" s="63"/>
      <c r="H4790" s="64"/>
      <c r="I4790" s="64"/>
      <c r="J4790" s="63"/>
      <c r="K4790" s="63"/>
      <c r="L4790" s="64"/>
      <c r="M4790" s="64"/>
      <c r="N4790" s="65"/>
      <c r="O4790" s="63"/>
      <c r="P4790" s="63"/>
      <c r="Q4790" s="63"/>
    </row>
    <row r="4791" spans="1:17" ht="15.75" customHeight="1">
      <c r="A4791" s="53"/>
      <c r="B4791" s="53"/>
      <c r="C4791" s="53"/>
      <c r="D4791" s="63"/>
      <c r="E4791" s="63"/>
      <c r="F4791" s="64"/>
      <c r="G4791" s="63"/>
      <c r="H4791" s="64"/>
      <c r="I4791" s="64"/>
      <c r="J4791" s="63"/>
      <c r="K4791" s="63"/>
      <c r="L4791" s="64"/>
      <c r="M4791" s="64"/>
      <c r="N4791" s="65"/>
      <c r="O4791" s="63"/>
      <c r="P4791" s="63"/>
      <c r="Q4791" s="63"/>
    </row>
    <row r="4792" spans="1:17" ht="15.75" customHeight="1">
      <c r="A4792" s="53"/>
      <c r="B4792" s="53"/>
      <c r="C4792" s="53"/>
      <c r="D4792" s="63"/>
      <c r="E4792" s="63"/>
      <c r="F4792" s="64"/>
      <c r="G4792" s="63"/>
      <c r="H4792" s="64"/>
      <c r="I4792" s="64"/>
      <c r="J4792" s="63"/>
      <c r="K4792" s="63"/>
      <c r="L4792" s="64"/>
      <c r="M4792" s="64"/>
      <c r="N4792" s="65"/>
      <c r="O4792" s="63"/>
      <c r="P4792" s="63"/>
      <c r="Q4792" s="63"/>
    </row>
    <row r="4793" spans="1:17" ht="15.75" customHeight="1">
      <c r="A4793" s="53"/>
      <c r="B4793" s="53"/>
      <c r="C4793" s="53"/>
      <c r="D4793" s="63"/>
      <c r="E4793" s="63"/>
      <c r="F4793" s="64"/>
      <c r="G4793" s="63"/>
      <c r="H4793" s="64"/>
      <c r="I4793" s="64"/>
      <c r="J4793" s="63"/>
      <c r="K4793" s="63"/>
      <c r="L4793" s="64"/>
      <c r="M4793" s="64"/>
      <c r="N4793" s="65"/>
      <c r="O4793" s="63"/>
      <c r="P4793" s="63"/>
      <c r="Q4793" s="63"/>
    </row>
    <row r="4794" spans="1:17" ht="15.75" customHeight="1">
      <c r="A4794" s="53"/>
      <c r="B4794" s="53"/>
      <c r="C4794" s="53"/>
      <c r="D4794" s="63"/>
      <c r="E4794" s="63"/>
      <c r="F4794" s="64"/>
      <c r="G4794" s="63"/>
      <c r="H4794" s="64"/>
      <c r="I4794" s="64"/>
      <c r="J4794" s="63"/>
      <c r="K4794" s="63"/>
      <c r="L4794" s="64"/>
      <c r="M4794" s="64"/>
      <c r="N4794" s="65"/>
      <c r="O4794" s="63"/>
      <c r="P4794" s="63"/>
      <c r="Q4794" s="63"/>
    </row>
    <row r="4795" spans="1:17" ht="15.75" customHeight="1">
      <c r="A4795" s="53"/>
      <c r="B4795" s="53"/>
      <c r="C4795" s="53"/>
      <c r="D4795" s="63"/>
      <c r="E4795" s="63"/>
      <c r="F4795" s="64"/>
      <c r="G4795" s="63"/>
      <c r="H4795" s="64"/>
      <c r="I4795" s="64"/>
      <c r="J4795" s="63"/>
      <c r="K4795" s="63"/>
      <c r="L4795" s="64"/>
      <c r="M4795" s="64"/>
      <c r="N4795" s="65"/>
      <c r="O4795" s="63"/>
      <c r="P4795" s="63"/>
      <c r="Q4795" s="63"/>
    </row>
    <row r="4796" spans="1:17" ht="15.75" customHeight="1">
      <c r="A4796" s="53"/>
      <c r="B4796" s="53"/>
      <c r="C4796" s="53"/>
      <c r="D4796" s="63"/>
      <c r="E4796" s="63"/>
      <c r="F4796" s="64"/>
      <c r="G4796" s="63"/>
      <c r="H4796" s="64"/>
      <c r="I4796" s="64"/>
      <c r="J4796" s="63"/>
      <c r="K4796" s="63"/>
      <c r="L4796" s="64"/>
      <c r="M4796" s="64"/>
      <c r="N4796" s="65"/>
      <c r="O4796" s="63"/>
      <c r="P4796" s="63"/>
      <c r="Q4796" s="63"/>
    </row>
    <row r="4797" spans="1:17" ht="15.75" customHeight="1">
      <c r="A4797" s="53"/>
      <c r="B4797" s="53"/>
      <c r="C4797" s="53"/>
      <c r="D4797" s="63"/>
      <c r="E4797" s="63"/>
      <c r="F4797" s="64"/>
      <c r="G4797" s="63"/>
      <c r="H4797" s="64"/>
      <c r="I4797" s="64"/>
      <c r="J4797" s="63"/>
      <c r="K4797" s="63"/>
      <c r="L4797" s="64"/>
      <c r="M4797" s="64"/>
      <c r="N4797" s="65"/>
      <c r="O4797" s="63"/>
      <c r="P4797" s="63"/>
      <c r="Q4797" s="63"/>
    </row>
    <row r="4798" spans="1:17" ht="15.75" customHeight="1">
      <c r="A4798" s="53"/>
      <c r="B4798" s="53"/>
      <c r="C4798" s="53"/>
      <c r="D4798" s="63"/>
      <c r="E4798" s="63"/>
      <c r="F4798" s="64"/>
      <c r="G4798" s="63"/>
      <c r="H4798" s="64"/>
      <c r="I4798" s="64"/>
      <c r="J4798" s="63"/>
      <c r="K4798" s="63"/>
      <c r="L4798" s="64"/>
      <c r="M4798" s="64"/>
      <c r="N4798" s="65"/>
      <c r="O4798" s="63"/>
      <c r="P4798" s="63"/>
      <c r="Q4798" s="63"/>
    </row>
    <row r="4799" spans="1:17" ht="15.75" customHeight="1">
      <c r="A4799" s="53"/>
      <c r="B4799" s="53"/>
      <c r="C4799" s="53"/>
      <c r="D4799" s="63"/>
      <c r="E4799" s="63"/>
      <c r="F4799" s="64"/>
      <c r="G4799" s="63"/>
      <c r="H4799" s="64"/>
      <c r="I4799" s="64"/>
      <c r="J4799" s="63"/>
      <c r="K4799" s="63"/>
      <c r="L4799" s="64"/>
      <c r="M4799" s="64"/>
      <c r="N4799" s="65"/>
      <c r="O4799" s="63"/>
      <c r="P4799" s="63"/>
      <c r="Q4799" s="63"/>
    </row>
    <row r="4800" spans="1:17" ht="15.75" customHeight="1">
      <c r="A4800" s="53"/>
      <c r="B4800" s="53"/>
      <c r="C4800" s="53"/>
      <c r="D4800" s="63"/>
      <c r="E4800" s="63"/>
      <c r="F4800" s="64"/>
      <c r="G4800" s="63"/>
      <c r="H4800" s="64"/>
      <c r="I4800" s="64"/>
      <c r="J4800" s="63"/>
      <c r="K4800" s="63"/>
      <c r="L4800" s="64"/>
      <c r="M4800" s="64"/>
      <c r="N4800" s="65"/>
      <c r="O4800" s="63"/>
      <c r="P4800" s="63"/>
      <c r="Q4800" s="63"/>
    </row>
    <row r="4801" spans="1:17" ht="15.75" customHeight="1">
      <c r="A4801" s="53"/>
      <c r="B4801" s="53"/>
      <c r="C4801" s="53"/>
      <c r="D4801" s="63"/>
      <c r="E4801" s="63"/>
      <c r="F4801" s="64"/>
      <c r="G4801" s="63"/>
      <c r="H4801" s="64"/>
      <c r="I4801" s="64"/>
      <c r="J4801" s="63"/>
      <c r="K4801" s="63"/>
      <c r="L4801" s="64"/>
      <c r="M4801" s="64"/>
      <c r="N4801" s="65"/>
      <c r="O4801" s="63"/>
      <c r="P4801" s="63"/>
      <c r="Q4801" s="63"/>
    </row>
    <row r="4802" spans="1:17" ht="15.75" customHeight="1">
      <c r="A4802" s="53"/>
      <c r="B4802" s="53"/>
      <c r="C4802" s="53"/>
      <c r="D4802" s="63"/>
      <c r="E4802" s="63"/>
      <c r="F4802" s="64"/>
      <c r="G4802" s="63"/>
      <c r="H4802" s="64"/>
      <c r="I4802" s="64"/>
      <c r="J4802" s="63"/>
      <c r="K4802" s="63"/>
      <c r="L4802" s="64"/>
      <c r="M4802" s="64"/>
      <c r="N4802" s="65"/>
      <c r="O4802" s="63"/>
      <c r="P4802" s="63"/>
      <c r="Q4802" s="63"/>
    </row>
    <row r="4803" spans="1:17" ht="15.75" customHeight="1">
      <c r="A4803" s="53"/>
      <c r="B4803" s="53"/>
      <c r="C4803" s="53"/>
      <c r="D4803" s="63"/>
      <c r="E4803" s="63"/>
      <c r="F4803" s="64"/>
      <c r="G4803" s="63"/>
      <c r="H4803" s="64"/>
      <c r="I4803" s="64"/>
      <c r="J4803" s="63"/>
      <c r="K4803" s="63"/>
      <c r="L4803" s="64"/>
      <c r="M4803" s="64"/>
      <c r="N4803" s="65"/>
      <c r="O4803" s="63"/>
      <c r="P4803" s="63"/>
      <c r="Q4803" s="63"/>
    </row>
    <row r="4804" spans="1:17" ht="15.75" customHeight="1">
      <c r="A4804" s="53"/>
      <c r="B4804" s="53"/>
      <c r="C4804" s="53"/>
      <c r="D4804" s="63"/>
      <c r="E4804" s="63"/>
      <c r="F4804" s="64"/>
      <c r="G4804" s="63"/>
      <c r="H4804" s="64"/>
      <c r="I4804" s="64"/>
      <c r="J4804" s="63"/>
      <c r="K4804" s="63"/>
      <c r="L4804" s="64"/>
      <c r="M4804" s="64"/>
      <c r="N4804" s="65"/>
      <c r="O4804" s="63"/>
      <c r="P4804" s="63"/>
      <c r="Q4804" s="63"/>
    </row>
    <row r="4805" spans="1:17" ht="15.75" customHeight="1">
      <c r="A4805" s="53"/>
      <c r="B4805" s="53"/>
      <c r="C4805" s="53"/>
      <c r="D4805" s="63"/>
      <c r="E4805" s="63"/>
      <c r="F4805" s="64"/>
      <c r="G4805" s="63"/>
      <c r="H4805" s="64"/>
      <c r="I4805" s="64"/>
      <c r="J4805" s="63"/>
      <c r="K4805" s="63"/>
      <c r="L4805" s="64"/>
      <c r="M4805" s="64"/>
      <c r="N4805" s="65"/>
      <c r="O4805" s="63"/>
      <c r="P4805" s="63"/>
      <c r="Q4805" s="63"/>
    </row>
    <row r="4806" spans="1:17" ht="15.75" customHeight="1">
      <c r="A4806" s="53"/>
      <c r="B4806" s="53"/>
      <c r="C4806" s="53"/>
      <c r="D4806" s="63"/>
      <c r="E4806" s="63"/>
      <c r="F4806" s="64"/>
      <c r="G4806" s="63"/>
      <c r="H4806" s="64"/>
      <c r="I4806" s="64"/>
      <c r="J4806" s="63"/>
      <c r="K4806" s="63"/>
      <c r="L4806" s="64"/>
      <c r="M4806" s="64"/>
      <c r="N4806" s="65"/>
      <c r="O4806" s="63"/>
      <c r="P4806" s="63"/>
      <c r="Q4806" s="63"/>
    </row>
    <row r="4807" spans="1:17" ht="15.75" customHeight="1">
      <c r="A4807" s="53"/>
      <c r="B4807" s="53"/>
      <c r="C4807" s="53"/>
      <c r="D4807" s="63"/>
      <c r="E4807" s="63"/>
      <c r="F4807" s="64"/>
      <c r="G4807" s="63"/>
      <c r="H4807" s="64"/>
      <c r="I4807" s="64"/>
      <c r="J4807" s="63"/>
      <c r="K4807" s="63"/>
      <c r="L4807" s="64"/>
      <c r="M4807" s="64"/>
      <c r="N4807" s="65"/>
      <c r="O4807" s="63"/>
      <c r="P4807" s="63"/>
      <c r="Q4807" s="63"/>
    </row>
    <row r="4808" spans="1:17" ht="15.75" customHeight="1">
      <c r="A4808" s="53"/>
      <c r="B4808" s="53"/>
      <c r="C4808" s="53"/>
      <c r="D4808" s="63"/>
      <c r="E4808" s="63"/>
      <c r="F4808" s="64"/>
      <c r="G4808" s="63"/>
      <c r="H4808" s="64"/>
      <c r="I4808" s="64"/>
      <c r="J4808" s="63"/>
      <c r="K4808" s="63"/>
      <c r="L4808" s="64"/>
      <c r="M4808" s="64"/>
      <c r="N4808" s="65"/>
      <c r="O4808" s="63"/>
      <c r="P4808" s="63"/>
      <c r="Q4808" s="63"/>
    </row>
    <row r="4809" spans="1:17" ht="15.75" customHeight="1">
      <c r="A4809" s="53"/>
      <c r="B4809" s="53"/>
      <c r="C4809" s="53"/>
      <c r="D4809" s="63"/>
      <c r="E4809" s="63"/>
      <c r="F4809" s="64"/>
      <c r="G4809" s="63"/>
      <c r="H4809" s="64"/>
      <c r="I4809" s="64"/>
      <c r="J4809" s="63"/>
      <c r="K4809" s="63"/>
      <c r="L4809" s="64"/>
      <c r="M4809" s="64"/>
      <c r="N4809" s="65"/>
      <c r="O4809" s="63"/>
      <c r="P4809" s="63"/>
      <c r="Q4809" s="63"/>
    </row>
    <row r="4810" spans="1:17" ht="15.75" customHeight="1">
      <c r="A4810" s="53"/>
      <c r="B4810" s="53"/>
      <c r="C4810" s="53"/>
      <c r="D4810" s="63"/>
      <c r="E4810" s="63"/>
      <c r="F4810" s="64"/>
      <c r="G4810" s="63"/>
      <c r="H4810" s="64"/>
      <c r="I4810" s="64"/>
      <c r="J4810" s="63"/>
      <c r="K4810" s="63"/>
      <c r="L4810" s="64"/>
      <c r="M4810" s="64"/>
      <c r="N4810" s="65"/>
      <c r="O4810" s="63"/>
      <c r="P4810" s="63"/>
      <c r="Q4810" s="63"/>
    </row>
    <row r="4811" spans="1:17" ht="15.75" customHeight="1">
      <c r="A4811" s="53"/>
      <c r="B4811" s="53"/>
      <c r="C4811" s="53"/>
      <c r="D4811" s="63"/>
      <c r="E4811" s="63"/>
      <c r="F4811" s="64"/>
      <c r="G4811" s="63"/>
      <c r="H4811" s="64"/>
      <c r="I4811" s="64"/>
      <c r="J4811" s="63"/>
      <c r="K4811" s="63"/>
      <c r="L4811" s="64"/>
      <c r="M4811" s="64"/>
      <c r="N4811" s="65"/>
      <c r="O4811" s="63"/>
      <c r="P4811" s="63"/>
      <c r="Q4811" s="63"/>
    </row>
    <row r="4812" spans="1:17" ht="15.75" customHeight="1">
      <c r="A4812" s="53"/>
      <c r="B4812" s="53"/>
      <c r="C4812" s="53"/>
      <c r="D4812" s="63"/>
      <c r="E4812" s="63"/>
      <c r="F4812" s="64"/>
      <c r="G4812" s="63"/>
      <c r="H4812" s="64"/>
      <c r="I4812" s="64"/>
      <c r="J4812" s="63"/>
      <c r="K4812" s="63"/>
      <c r="L4812" s="64"/>
      <c r="M4812" s="64"/>
      <c r="N4812" s="65"/>
      <c r="O4812" s="63"/>
      <c r="P4812" s="63"/>
      <c r="Q4812" s="63"/>
    </row>
    <row r="4813" spans="1:17" ht="15.75" customHeight="1">
      <c r="A4813" s="53"/>
      <c r="B4813" s="53"/>
      <c r="C4813" s="53"/>
      <c r="D4813" s="63"/>
      <c r="E4813" s="63"/>
      <c r="F4813" s="64"/>
      <c r="G4813" s="63"/>
      <c r="H4813" s="64"/>
      <c r="I4813" s="64"/>
      <c r="J4813" s="63"/>
      <c r="K4813" s="63"/>
      <c r="L4813" s="64"/>
      <c r="M4813" s="64"/>
      <c r="N4813" s="65"/>
      <c r="O4813" s="63"/>
      <c r="P4813" s="63"/>
      <c r="Q4813" s="63"/>
    </row>
    <row r="4814" spans="1:17" ht="15.75" customHeight="1">
      <c r="A4814" s="53"/>
      <c r="B4814" s="53"/>
      <c r="C4814" s="53"/>
      <c r="D4814" s="63"/>
      <c r="E4814" s="63"/>
      <c r="F4814" s="64"/>
      <c r="G4814" s="63"/>
      <c r="H4814" s="64"/>
      <c r="I4814" s="64"/>
      <c r="J4814" s="63"/>
      <c r="K4814" s="63"/>
      <c r="L4814" s="64"/>
      <c r="M4814" s="64"/>
      <c r="N4814" s="65"/>
      <c r="O4814" s="63"/>
      <c r="P4814" s="63"/>
      <c r="Q4814" s="63"/>
    </row>
    <row r="4815" spans="1:17" ht="15.75" customHeight="1">
      <c r="A4815" s="53"/>
      <c r="B4815" s="53"/>
      <c r="C4815" s="53"/>
      <c r="D4815" s="63"/>
      <c r="E4815" s="63"/>
      <c r="F4815" s="64"/>
      <c r="G4815" s="63"/>
      <c r="H4815" s="64"/>
      <c r="I4815" s="64"/>
      <c r="J4815" s="63"/>
      <c r="K4815" s="63"/>
      <c r="L4815" s="64"/>
      <c r="M4815" s="64"/>
      <c r="N4815" s="65"/>
      <c r="O4815" s="63"/>
      <c r="P4815" s="63"/>
      <c r="Q4815" s="63"/>
    </row>
    <row r="4816" spans="1:17" ht="15.75" customHeight="1">
      <c r="A4816" s="53"/>
      <c r="B4816" s="53"/>
      <c r="C4816" s="53"/>
      <c r="D4816" s="63"/>
      <c r="E4816" s="63"/>
      <c r="F4816" s="64"/>
      <c r="G4816" s="63"/>
      <c r="H4816" s="64"/>
      <c r="I4816" s="64"/>
      <c r="J4816" s="63"/>
      <c r="K4816" s="63"/>
      <c r="L4816" s="64"/>
      <c r="M4816" s="64"/>
      <c r="N4816" s="65"/>
      <c r="O4816" s="63"/>
      <c r="P4816" s="63"/>
      <c r="Q4816" s="63"/>
    </row>
    <row r="4817" spans="1:17" ht="15.75" customHeight="1">
      <c r="A4817" s="53"/>
      <c r="B4817" s="53"/>
      <c r="C4817" s="53"/>
      <c r="D4817" s="63"/>
      <c r="E4817" s="63"/>
      <c r="F4817" s="64"/>
      <c r="G4817" s="63"/>
      <c r="H4817" s="64"/>
      <c r="I4817" s="64"/>
      <c r="J4817" s="63"/>
      <c r="K4817" s="63"/>
      <c r="L4817" s="64"/>
      <c r="M4817" s="64"/>
      <c r="N4817" s="65"/>
      <c r="O4817" s="63"/>
      <c r="P4817" s="63"/>
      <c r="Q4817" s="63"/>
    </row>
    <row r="4818" spans="1:17" ht="15.75" customHeight="1">
      <c r="A4818" s="53"/>
      <c r="B4818" s="53"/>
      <c r="C4818" s="53"/>
      <c r="D4818" s="63"/>
      <c r="E4818" s="63"/>
      <c r="F4818" s="64"/>
      <c r="G4818" s="63"/>
      <c r="H4818" s="64"/>
      <c r="I4818" s="64"/>
      <c r="J4818" s="63"/>
      <c r="K4818" s="63"/>
      <c r="L4818" s="64"/>
      <c r="M4818" s="64"/>
      <c r="N4818" s="65"/>
      <c r="O4818" s="63"/>
      <c r="P4818" s="63"/>
      <c r="Q4818" s="63"/>
    </row>
    <row r="4819" spans="1:17" ht="15.75" customHeight="1">
      <c r="A4819" s="53"/>
      <c r="B4819" s="53"/>
      <c r="C4819" s="53"/>
      <c r="D4819" s="63"/>
      <c r="E4819" s="63"/>
      <c r="F4819" s="64"/>
      <c r="G4819" s="63"/>
      <c r="H4819" s="64"/>
      <c r="I4819" s="64"/>
      <c r="J4819" s="63"/>
      <c r="K4819" s="63"/>
      <c r="L4819" s="64"/>
      <c r="M4819" s="64"/>
      <c r="N4819" s="65"/>
      <c r="O4819" s="63"/>
      <c r="P4819" s="63"/>
      <c r="Q4819" s="63"/>
    </row>
    <row r="4820" spans="1:17" ht="15.75" customHeight="1">
      <c r="A4820" s="53"/>
      <c r="B4820" s="53"/>
      <c r="C4820" s="53"/>
      <c r="D4820" s="63"/>
      <c r="E4820" s="63"/>
      <c r="F4820" s="64"/>
      <c r="G4820" s="63"/>
      <c r="H4820" s="64"/>
      <c r="I4820" s="64"/>
      <c r="J4820" s="63"/>
      <c r="K4820" s="63"/>
      <c r="L4820" s="64"/>
      <c r="M4820" s="64"/>
      <c r="N4820" s="65"/>
      <c r="O4820" s="63"/>
      <c r="P4820" s="63"/>
      <c r="Q4820" s="63"/>
    </row>
    <row r="4821" spans="1:17" ht="15.75" customHeight="1">
      <c r="A4821" s="53"/>
      <c r="B4821" s="53"/>
      <c r="C4821" s="53"/>
      <c r="D4821" s="63"/>
      <c r="E4821" s="63"/>
      <c r="F4821" s="64"/>
      <c r="G4821" s="63"/>
      <c r="H4821" s="64"/>
      <c r="I4821" s="64"/>
      <c r="J4821" s="63"/>
      <c r="K4821" s="63"/>
      <c r="L4821" s="64"/>
      <c r="M4821" s="64"/>
      <c r="N4821" s="65"/>
      <c r="O4821" s="63"/>
      <c r="P4821" s="63"/>
      <c r="Q4821" s="63"/>
    </row>
    <row r="4822" spans="1:17" ht="15.75" customHeight="1">
      <c r="A4822" s="53"/>
      <c r="B4822" s="53"/>
      <c r="C4822" s="53"/>
      <c r="D4822" s="63"/>
      <c r="E4822" s="63"/>
      <c r="F4822" s="64"/>
      <c r="G4822" s="63"/>
      <c r="H4822" s="64"/>
      <c r="I4822" s="64"/>
      <c r="J4822" s="63"/>
      <c r="K4822" s="63"/>
      <c r="L4822" s="64"/>
      <c r="M4822" s="64"/>
      <c r="N4822" s="65"/>
      <c r="O4822" s="63"/>
      <c r="P4822" s="63"/>
      <c r="Q4822" s="63"/>
    </row>
    <row r="4823" spans="1:17" ht="15.75" customHeight="1">
      <c r="A4823" s="53"/>
      <c r="B4823" s="53"/>
      <c r="C4823" s="53"/>
      <c r="D4823" s="63"/>
      <c r="E4823" s="63"/>
      <c r="F4823" s="64"/>
      <c r="G4823" s="63"/>
      <c r="H4823" s="64"/>
      <c r="I4823" s="64"/>
      <c r="J4823" s="63"/>
      <c r="K4823" s="63"/>
      <c r="L4823" s="64"/>
      <c r="M4823" s="64"/>
      <c r="N4823" s="65"/>
      <c r="O4823" s="63"/>
      <c r="P4823" s="63"/>
      <c r="Q4823" s="63"/>
    </row>
    <row r="4824" spans="1:17" ht="15.75" customHeight="1">
      <c r="A4824" s="53"/>
      <c r="B4824" s="53"/>
      <c r="C4824" s="53"/>
      <c r="D4824" s="63"/>
      <c r="E4824" s="63"/>
      <c r="F4824" s="64"/>
      <c r="G4824" s="63"/>
      <c r="H4824" s="64"/>
      <c r="I4824" s="64"/>
      <c r="J4824" s="63"/>
      <c r="K4824" s="63"/>
      <c r="L4824" s="64"/>
      <c r="M4824" s="64"/>
      <c r="N4824" s="65"/>
      <c r="O4824" s="63"/>
      <c r="P4824" s="63"/>
      <c r="Q4824" s="63"/>
    </row>
    <row r="4825" spans="1:17" ht="15.75" customHeight="1">
      <c r="A4825" s="53"/>
      <c r="B4825" s="53"/>
      <c r="C4825" s="53"/>
      <c r="D4825" s="63"/>
      <c r="E4825" s="63"/>
      <c r="F4825" s="64"/>
      <c r="G4825" s="63"/>
      <c r="H4825" s="64"/>
      <c r="I4825" s="64"/>
      <c r="J4825" s="63"/>
      <c r="K4825" s="63"/>
      <c r="L4825" s="64"/>
      <c r="M4825" s="64"/>
      <c r="N4825" s="65"/>
      <c r="O4825" s="63"/>
      <c r="P4825" s="63"/>
      <c r="Q4825" s="63"/>
    </row>
    <row r="4826" spans="1:17" ht="15.75" customHeight="1">
      <c r="A4826" s="53"/>
      <c r="B4826" s="53"/>
      <c r="C4826" s="53"/>
      <c r="D4826" s="63"/>
      <c r="E4826" s="63"/>
      <c r="F4826" s="64"/>
      <c r="G4826" s="63"/>
      <c r="H4826" s="64"/>
      <c r="I4826" s="64"/>
      <c r="J4826" s="63"/>
      <c r="K4826" s="63"/>
      <c r="L4826" s="64"/>
      <c r="M4826" s="64"/>
      <c r="N4826" s="65"/>
      <c r="O4826" s="63"/>
      <c r="P4826" s="63"/>
      <c r="Q4826" s="63"/>
    </row>
    <row r="4827" spans="1:17" ht="15.75" customHeight="1">
      <c r="A4827" s="53"/>
      <c r="B4827" s="53"/>
      <c r="C4827" s="53"/>
      <c r="D4827" s="63"/>
      <c r="E4827" s="63"/>
      <c r="F4827" s="64"/>
      <c r="G4827" s="63"/>
      <c r="H4827" s="64"/>
      <c r="I4827" s="64"/>
      <c r="J4827" s="63"/>
      <c r="K4827" s="63"/>
      <c r="L4827" s="64"/>
      <c r="M4827" s="64"/>
      <c r="N4827" s="65"/>
      <c r="O4827" s="63"/>
      <c r="P4827" s="63"/>
      <c r="Q4827" s="63"/>
    </row>
    <row r="4828" spans="1:17" ht="15.75" customHeight="1">
      <c r="A4828" s="53"/>
      <c r="B4828" s="53"/>
      <c r="C4828" s="53"/>
      <c r="D4828" s="63"/>
      <c r="E4828" s="63"/>
      <c r="F4828" s="64"/>
      <c r="G4828" s="63"/>
      <c r="H4828" s="64"/>
      <c r="I4828" s="64"/>
      <c r="J4828" s="63"/>
      <c r="K4828" s="63"/>
      <c r="L4828" s="64"/>
      <c r="M4828" s="64"/>
      <c r="N4828" s="65"/>
      <c r="O4828" s="63"/>
      <c r="P4828" s="63"/>
      <c r="Q4828" s="63"/>
    </row>
    <row r="4829" spans="1:17" ht="15.75" customHeight="1">
      <c r="A4829" s="53"/>
      <c r="B4829" s="53"/>
      <c r="C4829" s="53"/>
      <c r="D4829" s="63"/>
      <c r="E4829" s="63"/>
      <c r="F4829" s="64"/>
      <c r="G4829" s="63"/>
      <c r="H4829" s="64"/>
      <c r="I4829" s="64"/>
      <c r="J4829" s="63"/>
      <c r="K4829" s="63"/>
      <c r="L4829" s="64"/>
      <c r="M4829" s="64"/>
      <c r="N4829" s="65"/>
      <c r="O4829" s="63"/>
      <c r="P4829" s="63"/>
      <c r="Q4829" s="63"/>
    </row>
    <row r="4830" spans="1:17" ht="15.75" customHeight="1">
      <c r="A4830" s="53"/>
      <c r="B4830" s="53"/>
      <c r="C4830" s="53"/>
      <c r="D4830" s="63"/>
      <c r="E4830" s="63"/>
      <c r="F4830" s="64"/>
      <c r="G4830" s="63"/>
      <c r="H4830" s="64"/>
      <c r="I4830" s="64"/>
      <c r="J4830" s="63"/>
      <c r="K4830" s="63"/>
      <c r="L4830" s="64"/>
      <c r="M4830" s="64"/>
      <c r="N4830" s="65"/>
      <c r="O4830" s="63"/>
      <c r="P4830" s="63"/>
      <c r="Q4830" s="63"/>
    </row>
    <row r="4831" spans="1:17" ht="15.75" customHeight="1">
      <c r="A4831" s="53"/>
      <c r="B4831" s="53"/>
      <c r="C4831" s="53"/>
      <c r="D4831" s="63"/>
      <c r="E4831" s="63"/>
      <c r="F4831" s="64"/>
      <c r="G4831" s="63"/>
      <c r="H4831" s="64"/>
      <c r="I4831" s="64"/>
      <c r="J4831" s="63"/>
      <c r="K4831" s="63"/>
      <c r="L4831" s="64"/>
      <c r="M4831" s="64"/>
      <c r="N4831" s="65"/>
      <c r="O4831" s="63"/>
      <c r="P4831" s="63"/>
      <c r="Q4831" s="63"/>
    </row>
    <row r="4832" spans="1:17" ht="15.75" customHeight="1">
      <c r="A4832" s="53"/>
      <c r="B4832" s="53"/>
      <c r="C4832" s="53"/>
      <c r="D4832" s="63"/>
      <c r="E4832" s="63"/>
      <c r="F4832" s="64"/>
      <c r="G4832" s="63"/>
      <c r="H4832" s="64"/>
      <c r="I4832" s="64"/>
      <c r="J4832" s="63"/>
      <c r="K4832" s="63"/>
      <c r="L4832" s="64"/>
      <c r="M4832" s="64"/>
      <c r="N4832" s="65"/>
      <c r="O4832" s="63"/>
      <c r="P4832" s="63"/>
      <c r="Q4832" s="63"/>
    </row>
    <row r="4833" spans="1:17" ht="15.75" customHeight="1">
      <c r="A4833" s="53"/>
      <c r="B4833" s="53"/>
      <c r="C4833" s="53"/>
      <c r="D4833" s="63"/>
      <c r="E4833" s="63"/>
      <c r="F4833" s="64"/>
      <c r="G4833" s="63"/>
      <c r="H4833" s="64"/>
      <c r="I4833" s="64"/>
      <c r="J4833" s="63"/>
      <c r="K4833" s="63"/>
      <c r="L4833" s="64"/>
      <c r="M4833" s="64"/>
      <c r="N4833" s="65"/>
      <c r="O4833" s="63"/>
      <c r="P4833" s="63"/>
      <c r="Q4833" s="63"/>
    </row>
    <row r="4834" spans="1:17" ht="15.75" customHeight="1">
      <c r="A4834" s="53"/>
      <c r="B4834" s="53"/>
      <c r="C4834" s="53"/>
      <c r="D4834" s="63"/>
      <c r="E4834" s="63"/>
      <c r="F4834" s="64"/>
      <c r="G4834" s="63"/>
      <c r="H4834" s="64"/>
      <c r="I4834" s="64"/>
      <c r="J4834" s="63"/>
      <c r="K4834" s="63"/>
      <c r="L4834" s="64"/>
      <c r="M4834" s="64"/>
      <c r="N4834" s="65"/>
      <c r="O4834" s="63"/>
      <c r="P4834" s="63"/>
      <c r="Q4834" s="63"/>
    </row>
    <row r="4835" spans="1:17" ht="15.75" customHeight="1">
      <c r="A4835" s="53"/>
      <c r="B4835" s="53"/>
      <c r="C4835" s="53"/>
      <c r="D4835" s="63"/>
      <c r="E4835" s="63"/>
      <c r="F4835" s="64"/>
      <c r="G4835" s="63"/>
      <c r="H4835" s="64"/>
      <c r="I4835" s="64"/>
      <c r="J4835" s="63"/>
      <c r="K4835" s="63"/>
      <c r="L4835" s="64"/>
      <c r="M4835" s="64"/>
      <c r="N4835" s="65"/>
      <c r="O4835" s="63"/>
      <c r="P4835" s="63"/>
      <c r="Q4835" s="63"/>
    </row>
    <row r="4836" spans="1:17" ht="15.75" customHeight="1">
      <c r="A4836" s="53"/>
      <c r="B4836" s="53"/>
      <c r="C4836" s="53"/>
      <c r="D4836" s="63"/>
      <c r="E4836" s="63"/>
      <c r="F4836" s="64"/>
      <c r="G4836" s="63"/>
      <c r="H4836" s="64"/>
      <c r="I4836" s="64"/>
      <c r="J4836" s="63"/>
      <c r="K4836" s="63"/>
      <c r="L4836" s="64"/>
      <c r="M4836" s="64"/>
      <c r="N4836" s="65"/>
      <c r="O4836" s="63"/>
      <c r="P4836" s="63"/>
      <c r="Q4836" s="63"/>
    </row>
    <row r="4837" spans="1:17" ht="15.75" customHeight="1">
      <c r="A4837" s="53"/>
      <c r="B4837" s="53"/>
      <c r="C4837" s="53"/>
      <c r="D4837" s="63"/>
      <c r="E4837" s="63"/>
      <c r="F4837" s="64"/>
      <c r="G4837" s="63"/>
      <c r="H4837" s="64"/>
      <c r="I4837" s="64"/>
      <c r="J4837" s="63"/>
      <c r="K4837" s="63"/>
      <c r="L4837" s="64"/>
      <c r="M4837" s="64"/>
      <c r="N4837" s="65"/>
      <c r="O4837" s="63"/>
      <c r="P4837" s="63"/>
      <c r="Q4837" s="63"/>
    </row>
    <row r="4838" spans="1:17" ht="15.75" customHeight="1">
      <c r="A4838" s="53"/>
      <c r="B4838" s="53"/>
      <c r="C4838" s="53"/>
      <c r="D4838" s="63"/>
      <c r="E4838" s="63"/>
      <c r="F4838" s="64"/>
      <c r="G4838" s="63"/>
      <c r="H4838" s="64"/>
      <c r="I4838" s="64"/>
      <c r="J4838" s="63"/>
      <c r="K4838" s="63"/>
      <c r="L4838" s="64"/>
      <c r="M4838" s="64"/>
      <c r="N4838" s="65"/>
      <c r="O4838" s="63"/>
      <c r="P4838" s="63"/>
      <c r="Q4838" s="63"/>
    </row>
    <row r="4839" spans="1:17" ht="15.75" customHeight="1">
      <c r="A4839" s="53"/>
      <c r="B4839" s="53"/>
      <c r="C4839" s="53"/>
      <c r="D4839" s="63"/>
      <c r="E4839" s="63"/>
      <c r="F4839" s="64"/>
      <c r="G4839" s="63"/>
      <c r="H4839" s="64"/>
      <c r="I4839" s="64"/>
      <c r="J4839" s="63"/>
      <c r="K4839" s="63"/>
      <c r="L4839" s="64"/>
      <c r="M4839" s="64"/>
      <c r="N4839" s="65"/>
      <c r="O4839" s="63"/>
      <c r="P4839" s="63"/>
      <c r="Q4839" s="63"/>
    </row>
    <row r="4840" spans="1:17" ht="15.75" customHeight="1">
      <c r="A4840" s="53"/>
      <c r="B4840" s="53"/>
      <c r="C4840" s="53"/>
      <c r="D4840" s="63"/>
      <c r="E4840" s="63"/>
      <c r="F4840" s="64"/>
      <c r="G4840" s="63"/>
      <c r="H4840" s="64"/>
      <c r="I4840" s="64"/>
      <c r="J4840" s="63"/>
      <c r="K4840" s="63"/>
      <c r="L4840" s="64"/>
      <c r="M4840" s="64"/>
      <c r="N4840" s="65"/>
      <c r="O4840" s="63"/>
      <c r="P4840" s="63"/>
      <c r="Q4840" s="63"/>
    </row>
    <row r="4841" spans="1:17" ht="15.75" customHeight="1">
      <c r="A4841" s="53"/>
      <c r="B4841" s="53"/>
      <c r="C4841" s="53"/>
      <c r="D4841" s="63"/>
      <c r="E4841" s="63"/>
      <c r="F4841" s="64"/>
      <c r="G4841" s="63"/>
      <c r="H4841" s="64"/>
      <c r="I4841" s="64"/>
      <c r="J4841" s="63"/>
      <c r="K4841" s="63"/>
      <c r="L4841" s="64"/>
      <c r="M4841" s="64"/>
      <c r="N4841" s="65"/>
      <c r="O4841" s="63"/>
      <c r="P4841" s="63"/>
      <c r="Q4841" s="63"/>
    </row>
    <row r="4842" spans="1:17" ht="15.75" customHeight="1">
      <c r="A4842" s="53"/>
      <c r="B4842" s="53"/>
      <c r="C4842" s="53"/>
      <c r="D4842" s="63"/>
      <c r="E4842" s="63"/>
      <c r="F4842" s="64"/>
      <c r="G4842" s="63"/>
      <c r="H4842" s="64"/>
      <c r="I4842" s="64"/>
      <c r="J4842" s="63"/>
      <c r="K4842" s="63"/>
      <c r="L4842" s="64"/>
      <c r="M4842" s="64"/>
      <c r="N4842" s="65"/>
      <c r="O4842" s="63"/>
      <c r="P4842" s="63"/>
      <c r="Q4842" s="63"/>
    </row>
    <row r="4843" spans="1:17" ht="15.75" customHeight="1">
      <c r="A4843" s="53"/>
      <c r="B4843" s="53"/>
      <c r="C4843" s="53"/>
      <c r="D4843" s="63"/>
      <c r="E4843" s="63"/>
      <c r="F4843" s="64"/>
      <c r="G4843" s="63"/>
      <c r="H4843" s="64"/>
      <c r="I4843" s="64"/>
      <c r="J4843" s="63"/>
      <c r="K4843" s="63"/>
      <c r="L4843" s="64"/>
      <c r="M4843" s="64"/>
      <c r="N4843" s="65"/>
      <c r="O4843" s="63"/>
      <c r="P4843" s="63"/>
      <c r="Q4843" s="63"/>
    </row>
    <row r="4844" spans="1:17" ht="15.75" customHeight="1">
      <c r="A4844" s="53"/>
      <c r="B4844" s="53"/>
      <c r="C4844" s="53"/>
      <c r="D4844" s="63"/>
      <c r="E4844" s="63"/>
      <c r="F4844" s="64"/>
      <c r="G4844" s="63"/>
      <c r="H4844" s="64"/>
      <c r="I4844" s="64"/>
      <c r="J4844" s="63"/>
      <c r="K4844" s="63"/>
      <c r="L4844" s="64"/>
      <c r="M4844" s="64"/>
      <c r="N4844" s="65"/>
      <c r="O4844" s="63"/>
      <c r="P4844" s="63"/>
      <c r="Q4844" s="63"/>
    </row>
    <row r="4845" spans="1:17" ht="15.75" customHeight="1">
      <c r="A4845" s="53"/>
      <c r="B4845" s="53"/>
      <c r="C4845" s="53"/>
      <c r="D4845" s="63"/>
      <c r="E4845" s="63"/>
      <c r="F4845" s="64"/>
      <c r="G4845" s="63"/>
      <c r="H4845" s="64"/>
      <c r="I4845" s="64"/>
      <c r="J4845" s="63"/>
      <c r="K4845" s="63"/>
      <c r="L4845" s="64"/>
      <c r="M4845" s="64"/>
      <c r="N4845" s="65"/>
      <c r="O4845" s="63"/>
      <c r="P4845" s="63"/>
      <c r="Q4845" s="63"/>
    </row>
    <row r="4846" spans="1:17" ht="15.75" customHeight="1">
      <c r="A4846" s="53"/>
      <c r="B4846" s="53"/>
      <c r="C4846" s="53"/>
      <c r="D4846" s="63"/>
      <c r="E4846" s="63"/>
      <c r="F4846" s="64"/>
      <c r="G4846" s="63"/>
      <c r="H4846" s="64"/>
      <c r="I4846" s="64"/>
      <c r="J4846" s="63"/>
      <c r="K4846" s="63"/>
      <c r="L4846" s="64"/>
      <c r="M4846" s="64"/>
      <c r="N4846" s="65"/>
      <c r="O4846" s="63"/>
      <c r="P4846" s="63"/>
      <c r="Q4846" s="63"/>
    </row>
    <row r="4847" spans="1:17" ht="15.75" customHeight="1">
      <c r="A4847" s="53"/>
      <c r="B4847" s="53"/>
      <c r="C4847" s="53"/>
      <c r="D4847" s="63"/>
      <c r="E4847" s="63"/>
      <c r="F4847" s="64"/>
      <c r="G4847" s="63"/>
      <c r="H4847" s="64"/>
      <c r="I4847" s="64"/>
      <c r="J4847" s="63"/>
      <c r="K4847" s="63"/>
      <c r="L4847" s="64"/>
      <c r="M4847" s="64"/>
      <c r="N4847" s="65"/>
      <c r="O4847" s="63"/>
      <c r="P4847" s="63"/>
      <c r="Q4847" s="63"/>
    </row>
    <row r="4848" spans="1:17" ht="15.75" customHeight="1">
      <c r="A4848" s="53"/>
      <c r="B4848" s="53"/>
      <c r="C4848" s="53"/>
      <c r="D4848" s="63"/>
      <c r="E4848" s="63"/>
      <c r="F4848" s="64"/>
      <c r="G4848" s="63"/>
      <c r="H4848" s="64"/>
      <c r="I4848" s="64"/>
      <c r="J4848" s="63"/>
      <c r="K4848" s="63"/>
      <c r="L4848" s="64"/>
      <c r="M4848" s="64"/>
      <c r="N4848" s="65"/>
      <c r="O4848" s="63"/>
      <c r="P4848" s="63"/>
      <c r="Q4848" s="63"/>
    </row>
    <row r="4849" spans="1:17" ht="15.75" customHeight="1">
      <c r="A4849" s="53"/>
      <c r="B4849" s="53"/>
      <c r="C4849" s="53"/>
      <c r="D4849" s="63"/>
      <c r="E4849" s="63"/>
      <c r="F4849" s="64"/>
      <c r="G4849" s="63"/>
      <c r="H4849" s="64"/>
      <c r="I4849" s="64"/>
      <c r="J4849" s="63"/>
      <c r="K4849" s="63"/>
      <c r="L4849" s="64"/>
      <c r="M4849" s="64"/>
      <c r="N4849" s="65"/>
      <c r="O4849" s="63"/>
      <c r="P4849" s="63"/>
      <c r="Q4849" s="63"/>
    </row>
    <row r="4850" spans="1:17" ht="15.75" customHeight="1">
      <c r="A4850" s="53"/>
      <c r="B4850" s="53"/>
      <c r="C4850" s="53"/>
      <c r="D4850" s="63"/>
      <c r="E4850" s="63"/>
      <c r="F4850" s="64"/>
      <c r="G4850" s="63"/>
      <c r="H4850" s="64"/>
      <c r="I4850" s="64"/>
      <c r="J4850" s="63"/>
      <c r="K4850" s="63"/>
      <c r="L4850" s="64"/>
      <c r="M4850" s="64"/>
      <c r="N4850" s="65"/>
      <c r="O4850" s="63"/>
      <c r="P4850" s="63"/>
      <c r="Q4850" s="63"/>
    </row>
    <row r="4851" spans="1:17" ht="15.75" customHeight="1">
      <c r="A4851" s="53"/>
      <c r="B4851" s="53"/>
      <c r="C4851" s="53"/>
      <c r="D4851" s="63"/>
      <c r="E4851" s="63"/>
      <c r="F4851" s="64"/>
      <c r="G4851" s="63"/>
      <c r="H4851" s="64"/>
      <c r="I4851" s="64"/>
      <c r="J4851" s="63"/>
      <c r="K4851" s="63"/>
      <c r="L4851" s="64"/>
      <c r="M4851" s="64"/>
      <c r="N4851" s="65"/>
      <c r="O4851" s="63"/>
      <c r="P4851" s="63"/>
      <c r="Q4851" s="63"/>
    </row>
    <row r="4852" spans="1:17" ht="15.75" customHeight="1">
      <c r="A4852" s="53"/>
      <c r="B4852" s="53"/>
      <c r="C4852" s="53"/>
      <c r="D4852" s="63"/>
      <c r="E4852" s="63"/>
      <c r="F4852" s="64"/>
      <c r="G4852" s="63"/>
      <c r="H4852" s="64"/>
      <c r="I4852" s="64"/>
      <c r="J4852" s="63"/>
      <c r="K4852" s="63"/>
      <c r="L4852" s="64"/>
      <c r="M4852" s="64"/>
      <c r="N4852" s="65"/>
      <c r="O4852" s="63"/>
      <c r="P4852" s="63"/>
      <c r="Q4852" s="63"/>
    </row>
    <row r="4853" spans="1:17" ht="15.75" customHeight="1">
      <c r="A4853" s="53"/>
      <c r="B4853" s="53"/>
      <c r="C4853" s="53"/>
      <c r="D4853" s="63"/>
      <c r="E4853" s="63"/>
      <c r="F4853" s="64"/>
      <c r="G4853" s="63"/>
      <c r="H4853" s="64"/>
      <c r="I4853" s="64"/>
      <c r="J4853" s="63"/>
      <c r="K4853" s="63"/>
      <c r="L4853" s="64"/>
      <c r="M4853" s="64"/>
      <c r="N4853" s="65"/>
      <c r="O4853" s="63"/>
      <c r="P4853" s="63"/>
      <c r="Q4853" s="63"/>
    </row>
    <row r="4854" spans="1:17" ht="15.75" customHeight="1">
      <c r="A4854" s="53"/>
      <c r="B4854" s="53"/>
      <c r="C4854" s="53"/>
      <c r="D4854" s="63"/>
      <c r="E4854" s="63"/>
      <c r="F4854" s="64"/>
      <c r="G4854" s="63"/>
      <c r="H4854" s="64"/>
      <c r="I4854" s="64"/>
      <c r="J4854" s="63"/>
      <c r="K4854" s="63"/>
      <c r="L4854" s="64"/>
      <c r="M4854" s="64"/>
      <c r="N4854" s="65"/>
      <c r="O4854" s="63"/>
      <c r="P4854" s="63"/>
      <c r="Q4854" s="63"/>
    </row>
    <row r="4855" spans="1:17" ht="15.75" customHeight="1">
      <c r="A4855" s="53"/>
      <c r="B4855" s="53"/>
      <c r="C4855" s="53"/>
      <c r="D4855" s="63"/>
      <c r="E4855" s="63"/>
      <c r="F4855" s="64"/>
      <c r="G4855" s="63"/>
      <c r="H4855" s="64"/>
      <c r="I4855" s="64"/>
      <c r="J4855" s="63"/>
      <c r="K4855" s="63"/>
      <c r="L4855" s="64"/>
      <c r="M4855" s="64"/>
      <c r="N4855" s="65"/>
      <c r="O4855" s="63"/>
      <c r="P4855" s="63"/>
      <c r="Q4855" s="63"/>
    </row>
    <row r="4856" spans="1:17" ht="15.75" customHeight="1">
      <c r="A4856" s="53"/>
      <c r="B4856" s="53"/>
      <c r="C4856" s="53"/>
      <c r="D4856" s="63"/>
      <c r="E4856" s="63"/>
      <c r="F4856" s="64"/>
      <c r="G4856" s="63"/>
      <c r="H4856" s="64"/>
      <c r="I4856" s="64"/>
      <c r="J4856" s="63"/>
      <c r="K4856" s="63"/>
      <c r="L4856" s="64"/>
      <c r="M4856" s="64"/>
      <c r="N4856" s="65"/>
      <c r="O4856" s="63"/>
      <c r="P4856" s="63"/>
      <c r="Q4856" s="63"/>
    </row>
    <row r="4857" spans="1:17" ht="15.75" customHeight="1">
      <c r="A4857" s="53"/>
      <c r="B4857" s="53"/>
      <c r="C4857" s="53"/>
      <c r="D4857" s="63"/>
      <c r="E4857" s="63"/>
      <c r="F4857" s="64"/>
      <c r="G4857" s="63"/>
      <c r="H4857" s="64"/>
      <c r="I4857" s="64"/>
      <c r="J4857" s="63"/>
      <c r="K4857" s="63"/>
      <c r="L4857" s="64"/>
      <c r="M4857" s="64"/>
      <c r="N4857" s="65"/>
      <c r="O4857" s="63"/>
      <c r="P4857" s="63"/>
      <c r="Q4857" s="63"/>
    </row>
    <row r="4858" spans="1:17" ht="15.75" customHeight="1">
      <c r="A4858" s="53"/>
      <c r="B4858" s="53"/>
      <c r="C4858" s="53"/>
      <c r="D4858" s="63"/>
      <c r="E4858" s="63"/>
      <c r="F4858" s="64"/>
      <c r="G4858" s="63"/>
      <c r="H4858" s="64"/>
      <c r="I4858" s="64"/>
      <c r="J4858" s="63"/>
      <c r="K4858" s="63"/>
      <c r="L4858" s="64"/>
      <c r="M4858" s="64"/>
      <c r="N4858" s="65"/>
      <c r="O4858" s="63"/>
      <c r="P4858" s="63"/>
      <c r="Q4858" s="63"/>
    </row>
    <row r="4859" spans="1:17" ht="15.75" customHeight="1">
      <c r="A4859" s="53"/>
      <c r="B4859" s="53"/>
      <c r="C4859" s="53"/>
      <c r="D4859" s="63"/>
      <c r="E4859" s="63"/>
      <c r="F4859" s="64"/>
      <c r="G4859" s="63"/>
      <c r="H4859" s="64"/>
      <c r="I4859" s="64"/>
      <c r="J4859" s="63"/>
      <c r="K4859" s="63"/>
      <c r="L4859" s="64"/>
      <c r="M4859" s="64"/>
      <c r="N4859" s="65"/>
      <c r="O4859" s="63"/>
      <c r="P4859" s="63"/>
      <c r="Q4859" s="63"/>
    </row>
    <row r="4860" spans="1:17" ht="15.75" customHeight="1">
      <c r="A4860" s="53"/>
      <c r="B4860" s="53"/>
      <c r="C4860" s="53"/>
      <c r="D4860" s="63"/>
      <c r="E4860" s="63"/>
      <c r="F4860" s="64"/>
      <c r="G4860" s="63"/>
      <c r="H4860" s="64"/>
      <c r="I4860" s="64"/>
      <c r="J4860" s="63"/>
      <c r="K4860" s="63"/>
      <c r="L4860" s="64"/>
      <c r="M4860" s="64"/>
      <c r="N4860" s="65"/>
      <c r="O4860" s="63"/>
      <c r="P4860" s="63"/>
      <c r="Q4860" s="63"/>
    </row>
    <row r="4861" spans="1:17" ht="15.75" customHeight="1">
      <c r="A4861" s="53"/>
      <c r="B4861" s="53"/>
      <c r="C4861" s="53"/>
      <c r="D4861" s="63"/>
      <c r="E4861" s="63"/>
      <c r="F4861" s="64"/>
      <c r="G4861" s="63"/>
      <c r="H4861" s="64"/>
      <c r="I4861" s="64"/>
      <c r="J4861" s="63"/>
      <c r="K4861" s="63"/>
      <c r="L4861" s="64"/>
      <c r="M4861" s="64"/>
      <c r="N4861" s="65"/>
      <c r="O4861" s="63"/>
      <c r="P4861" s="63"/>
      <c r="Q4861" s="63"/>
    </row>
    <row r="4862" spans="1:17" ht="15.75" customHeight="1">
      <c r="A4862" s="53"/>
      <c r="B4862" s="53"/>
      <c r="C4862" s="53"/>
      <c r="D4862" s="63"/>
      <c r="E4862" s="63"/>
      <c r="F4862" s="64"/>
      <c r="G4862" s="63"/>
      <c r="H4862" s="64"/>
      <c r="I4862" s="64"/>
      <c r="J4862" s="63"/>
      <c r="K4862" s="63"/>
      <c r="L4862" s="64"/>
      <c r="M4862" s="64"/>
      <c r="N4862" s="65"/>
      <c r="O4862" s="63"/>
      <c r="P4862" s="63"/>
      <c r="Q4862" s="63"/>
    </row>
    <row r="4863" spans="1:17" ht="15.75" customHeight="1">
      <c r="A4863" s="53"/>
      <c r="B4863" s="53"/>
      <c r="C4863" s="53"/>
      <c r="D4863" s="63"/>
      <c r="E4863" s="63"/>
      <c r="F4863" s="64"/>
      <c r="G4863" s="63"/>
      <c r="H4863" s="64"/>
      <c r="I4863" s="64"/>
      <c r="J4863" s="63"/>
      <c r="K4863" s="63"/>
      <c r="L4863" s="64"/>
      <c r="M4863" s="64"/>
      <c r="N4863" s="65"/>
      <c r="O4863" s="63"/>
      <c r="P4863" s="63"/>
      <c r="Q4863" s="63"/>
    </row>
    <row r="4864" spans="1:17" ht="15.75" customHeight="1">
      <c r="A4864" s="53"/>
      <c r="B4864" s="53"/>
      <c r="C4864" s="53"/>
      <c r="D4864" s="63"/>
      <c r="E4864" s="63"/>
      <c r="F4864" s="64"/>
      <c r="G4864" s="63"/>
      <c r="H4864" s="64"/>
      <c r="I4864" s="64"/>
      <c r="J4864" s="63"/>
      <c r="K4864" s="63"/>
      <c r="L4864" s="64"/>
      <c r="M4864" s="64"/>
      <c r="N4864" s="65"/>
      <c r="O4864" s="63"/>
      <c r="P4864" s="63"/>
      <c r="Q4864" s="63"/>
    </row>
    <row r="4865" spans="1:17" ht="15.75" customHeight="1">
      <c r="A4865" s="53"/>
      <c r="B4865" s="53"/>
      <c r="C4865" s="53"/>
      <c r="D4865" s="63"/>
      <c r="E4865" s="63"/>
      <c r="F4865" s="64"/>
      <c r="G4865" s="63"/>
      <c r="H4865" s="64"/>
      <c r="I4865" s="64"/>
      <c r="J4865" s="63"/>
      <c r="K4865" s="63"/>
      <c r="L4865" s="64"/>
      <c r="M4865" s="64"/>
      <c r="N4865" s="65"/>
      <c r="O4865" s="63"/>
      <c r="P4865" s="63"/>
      <c r="Q4865" s="63"/>
    </row>
    <row r="4866" spans="1:17" ht="15.75" customHeight="1">
      <c r="A4866" s="53"/>
      <c r="B4866" s="53"/>
      <c r="C4866" s="53"/>
      <c r="D4866" s="63"/>
      <c r="E4866" s="63"/>
      <c r="F4866" s="64"/>
      <c r="G4866" s="63"/>
      <c r="H4866" s="64"/>
      <c r="I4866" s="64"/>
      <c r="J4866" s="63"/>
      <c r="K4866" s="63"/>
      <c r="L4866" s="64"/>
      <c r="M4866" s="64"/>
      <c r="N4866" s="65"/>
      <c r="O4866" s="63"/>
      <c r="P4866" s="63"/>
      <c r="Q4866" s="63"/>
    </row>
    <row r="4867" spans="1:17" ht="15.75" customHeight="1">
      <c r="A4867" s="53"/>
      <c r="B4867" s="53"/>
      <c r="C4867" s="53"/>
      <c r="D4867" s="63"/>
      <c r="E4867" s="63"/>
      <c r="F4867" s="64"/>
      <c r="G4867" s="63"/>
      <c r="H4867" s="64"/>
      <c r="I4867" s="64"/>
      <c r="J4867" s="63"/>
      <c r="K4867" s="63"/>
      <c r="L4867" s="64"/>
      <c r="M4867" s="64"/>
      <c r="N4867" s="65"/>
      <c r="O4867" s="63"/>
      <c r="P4867" s="63"/>
      <c r="Q4867" s="63"/>
    </row>
    <row r="4868" spans="1:17" ht="15.75" customHeight="1">
      <c r="A4868" s="53"/>
      <c r="B4868" s="53"/>
      <c r="C4868" s="53"/>
      <c r="D4868" s="63"/>
      <c r="E4868" s="63"/>
      <c r="F4868" s="64"/>
      <c r="G4868" s="63"/>
      <c r="H4868" s="64"/>
      <c r="I4868" s="64"/>
      <c r="J4868" s="63"/>
      <c r="K4868" s="63"/>
      <c r="L4868" s="64"/>
      <c r="M4868" s="64"/>
      <c r="N4868" s="65"/>
      <c r="O4868" s="63"/>
      <c r="P4868" s="63"/>
      <c r="Q4868" s="63"/>
    </row>
    <row r="4869" spans="1:17" ht="15.75" customHeight="1">
      <c r="A4869" s="53"/>
      <c r="B4869" s="53"/>
      <c r="C4869" s="53"/>
      <c r="D4869" s="63"/>
      <c r="E4869" s="63"/>
      <c r="F4869" s="64"/>
      <c r="G4869" s="63"/>
      <c r="H4869" s="64"/>
      <c r="I4869" s="64"/>
      <c r="J4869" s="63"/>
      <c r="K4869" s="63"/>
      <c r="L4869" s="64"/>
      <c r="M4869" s="64"/>
      <c r="N4869" s="65"/>
      <c r="O4869" s="63"/>
      <c r="P4869" s="63"/>
      <c r="Q4869" s="63"/>
    </row>
    <row r="4870" spans="1:17" ht="15.75" customHeight="1">
      <c r="A4870" s="53"/>
      <c r="B4870" s="53"/>
      <c r="C4870" s="53"/>
      <c r="D4870" s="63"/>
      <c r="E4870" s="63"/>
      <c r="F4870" s="64"/>
      <c r="G4870" s="63"/>
      <c r="H4870" s="64"/>
      <c r="I4870" s="64"/>
      <c r="J4870" s="63"/>
      <c r="K4870" s="63"/>
      <c r="L4870" s="64"/>
      <c r="M4870" s="64"/>
      <c r="N4870" s="65"/>
      <c r="O4870" s="63"/>
      <c r="P4870" s="63"/>
      <c r="Q4870" s="63"/>
    </row>
    <row r="4871" spans="1:17" ht="15.75" customHeight="1">
      <c r="A4871" s="53"/>
      <c r="B4871" s="53"/>
      <c r="C4871" s="53"/>
      <c r="D4871" s="63"/>
      <c r="E4871" s="63"/>
      <c r="F4871" s="64"/>
      <c r="G4871" s="63"/>
      <c r="H4871" s="64"/>
      <c r="I4871" s="64"/>
      <c r="J4871" s="63"/>
      <c r="K4871" s="63"/>
      <c r="L4871" s="64"/>
      <c r="M4871" s="64"/>
      <c r="N4871" s="65"/>
      <c r="O4871" s="63"/>
      <c r="P4871" s="63"/>
      <c r="Q4871" s="63"/>
    </row>
    <row r="4872" spans="1:17" ht="15.75" customHeight="1">
      <c r="A4872" s="53"/>
      <c r="B4872" s="53"/>
      <c r="C4872" s="53"/>
      <c r="D4872" s="63"/>
      <c r="E4872" s="63"/>
      <c r="F4872" s="64"/>
      <c r="G4872" s="63"/>
      <c r="H4872" s="64"/>
      <c r="I4872" s="64"/>
      <c r="J4872" s="63"/>
      <c r="K4872" s="63"/>
      <c r="L4872" s="64"/>
      <c r="M4872" s="64"/>
      <c r="N4872" s="65"/>
      <c r="O4872" s="63"/>
      <c r="P4872" s="63"/>
      <c r="Q4872" s="63"/>
    </row>
    <row r="4873" spans="1:17" ht="15.75" customHeight="1">
      <c r="A4873" s="53"/>
      <c r="B4873" s="53"/>
      <c r="C4873" s="53"/>
      <c r="D4873" s="63"/>
      <c r="E4873" s="63"/>
      <c r="F4873" s="64"/>
      <c r="G4873" s="63"/>
      <c r="H4873" s="64"/>
      <c r="I4873" s="64"/>
      <c r="J4873" s="63"/>
      <c r="K4873" s="63"/>
      <c r="L4873" s="64"/>
      <c r="M4873" s="64"/>
      <c r="N4873" s="65"/>
      <c r="O4873" s="63"/>
      <c r="P4873" s="63"/>
      <c r="Q4873" s="63"/>
    </row>
    <row r="4874" spans="1:17" ht="15.75" customHeight="1">
      <c r="A4874" s="53"/>
      <c r="B4874" s="53"/>
      <c r="C4874" s="53"/>
      <c r="D4874" s="63"/>
      <c r="E4874" s="63"/>
      <c r="F4874" s="64"/>
      <c r="G4874" s="63"/>
      <c r="H4874" s="64"/>
      <c r="I4874" s="64"/>
      <c r="J4874" s="63"/>
      <c r="K4874" s="63"/>
      <c r="L4874" s="64"/>
      <c r="M4874" s="64"/>
      <c r="N4874" s="65"/>
      <c r="O4874" s="63"/>
      <c r="P4874" s="63"/>
      <c r="Q4874" s="63"/>
    </row>
    <row r="4875" spans="1:17" ht="15.75" customHeight="1">
      <c r="A4875" s="53"/>
      <c r="B4875" s="53"/>
      <c r="C4875" s="53"/>
      <c r="D4875" s="63"/>
      <c r="E4875" s="63"/>
      <c r="F4875" s="64"/>
      <c r="G4875" s="63"/>
      <c r="H4875" s="64"/>
      <c r="I4875" s="64"/>
      <c r="J4875" s="63"/>
      <c r="K4875" s="63"/>
      <c r="L4875" s="64"/>
      <c r="M4875" s="64"/>
      <c r="N4875" s="65"/>
      <c r="O4875" s="63"/>
      <c r="P4875" s="63"/>
      <c r="Q4875" s="63"/>
    </row>
    <row r="4876" spans="1:17" ht="15.75" customHeight="1">
      <c r="A4876" s="53"/>
      <c r="B4876" s="53"/>
      <c r="C4876" s="53"/>
      <c r="D4876" s="63"/>
      <c r="E4876" s="63"/>
      <c r="F4876" s="64"/>
      <c r="G4876" s="63"/>
      <c r="H4876" s="64"/>
      <c r="I4876" s="64"/>
      <c r="J4876" s="63"/>
      <c r="K4876" s="63"/>
      <c r="L4876" s="64"/>
      <c r="M4876" s="64"/>
      <c r="N4876" s="65"/>
      <c r="O4876" s="63"/>
      <c r="P4876" s="63"/>
      <c r="Q4876" s="63"/>
    </row>
    <row r="4877" spans="1:17" ht="15.75" customHeight="1">
      <c r="A4877" s="53"/>
      <c r="B4877" s="53"/>
      <c r="C4877" s="53"/>
      <c r="D4877" s="63"/>
      <c r="E4877" s="63"/>
      <c r="F4877" s="64"/>
      <c r="G4877" s="63"/>
      <c r="H4877" s="64"/>
      <c r="I4877" s="64"/>
      <c r="J4877" s="63"/>
      <c r="K4877" s="63"/>
      <c r="L4877" s="64"/>
      <c r="M4877" s="64"/>
      <c r="N4877" s="65"/>
      <c r="O4877" s="63"/>
      <c r="P4877" s="63"/>
      <c r="Q4877" s="63"/>
    </row>
    <row r="4878" spans="1:17" ht="15.75" customHeight="1">
      <c r="A4878" s="53"/>
      <c r="B4878" s="53"/>
      <c r="C4878" s="53"/>
      <c r="D4878" s="63"/>
      <c r="E4878" s="63"/>
      <c r="F4878" s="64"/>
      <c r="G4878" s="63"/>
      <c r="H4878" s="64"/>
      <c r="I4878" s="64"/>
      <c r="J4878" s="63"/>
      <c r="K4878" s="63"/>
      <c r="L4878" s="64"/>
      <c r="M4878" s="64"/>
      <c r="N4878" s="65"/>
      <c r="O4878" s="63"/>
      <c r="P4878" s="63"/>
      <c r="Q4878" s="63"/>
    </row>
    <row r="4879" spans="1:17" ht="15.75" customHeight="1">
      <c r="A4879" s="53"/>
      <c r="B4879" s="53"/>
      <c r="C4879" s="53"/>
      <c r="D4879" s="63"/>
      <c r="E4879" s="63"/>
      <c r="F4879" s="64"/>
      <c r="G4879" s="63"/>
      <c r="H4879" s="64"/>
      <c r="I4879" s="64"/>
      <c r="J4879" s="63"/>
      <c r="K4879" s="63"/>
      <c r="L4879" s="64"/>
      <c r="M4879" s="64"/>
      <c r="N4879" s="65"/>
      <c r="O4879" s="63"/>
      <c r="P4879" s="63"/>
      <c r="Q4879" s="63"/>
    </row>
    <row r="4880" spans="1:17" ht="15.75" customHeight="1">
      <c r="A4880" s="53"/>
      <c r="B4880" s="53"/>
      <c r="C4880" s="53"/>
      <c r="D4880" s="63"/>
      <c r="E4880" s="63"/>
      <c r="F4880" s="64"/>
      <c r="G4880" s="63"/>
      <c r="H4880" s="64"/>
      <c r="I4880" s="64"/>
      <c r="J4880" s="63"/>
      <c r="K4880" s="63"/>
      <c r="L4880" s="64"/>
      <c r="M4880" s="64"/>
      <c r="N4880" s="65"/>
      <c r="O4880" s="63"/>
      <c r="P4880" s="63"/>
      <c r="Q4880" s="63"/>
    </row>
    <row r="4881" spans="1:17" ht="15.75" customHeight="1">
      <c r="A4881" s="53"/>
      <c r="B4881" s="53"/>
      <c r="C4881" s="53"/>
      <c r="D4881" s="63"/>
      <c r="E4881" s="63"/>
      <c r="F4881" s="64"/>
      <c r="G4881" s="63"/>
      <c r="H4881" s="64"/>
      <c r="I4881" s="64"/>
      <c r="J4881" s="63"/>
      <c r="K4881" s="63"/>
      <c r="L4881" s="64"/>
      <c r="M4881" s="64"/>
      <c r="N4881" s="65"/>
      <c r="O4881" s="63"/>
      <c r="P4881" s="63"/>
      <c r="Q4881" s="63"/>
    </row>
    <row r="4882" spans="1:17" ht="15.75" customHeight="1">
      <c r="A4882" s="53"/>
      <c r="B4882" s="53"/>
      <c r="C4882" s="53"/>
      <c r="D4882" s="63"/>
      <c r="E4882" s="63"/>
      <c r="F4882" s="64"/>
      <c r="G4882" s="63"/>
      <c r="H4882" s="64"/>
      <c r="I4882" s="64"/>
      <c r="J4882" s="63"/>
      <c r="K4882" s="63"/>
      <c r="L4882" s="64"/>
      <c r="M4882" s="64"/>
      <c r="N4882" s="65"/>
      <c r="O4882" s="63"/>
      <c r="P4882" s="63"/>
      <c r="Q4882" s="63"/>
    </row>
    <row r="4883" spans="1:17" ht="15.75" customHeight="1">
      <c r="A4883" s="53"/>
      <c r="B4883" s="53"/>
      <c r="C4883" s="53"/>
      <c r="D4883" s="63"/>
      <c r="E4883" s="63"/>
      <c r="F4883" s="64"/>
      <c r="G4883" s="63"/>
      <c r="H4883" s="64"/>
      <c r="I4883" s="64"/>
      <c r="J4883" s="63"/>
      <c r="K4883" s="63"/>
      <c r="L4883" s="64"/>
      <c r="M4883" s="64"/>
      <c r="N4883" s="65"/>
      <c r="O4883" s="63"/>
      <c r="P4883" s="63"/>
      <c r="Q4883" s="63"/>
    </row>
    <row r="4884" spans="1:17" ht="15.75" customHeight="1">
      <c r="A4884" s="53"/>
      <c r="B4884" s="53"/>
      <c r="C4884" s="53"/>
      <c r="D4884" s="63"/>
      <c r="E4884" s="63"/>
      <c r="F4884" s="64"/>
      <c r="G4884" s="63"/>
      <c r="H4884" s="64"/>
      <c r="I4884" s="64"/>
      <c r="J4884" s="63"/>
      <c r="K4884" s="63"/>
      <c r="L4884" s="64"/>
      <c r="M4884" s="64"/>
      <c r="N4884" s="65"/>
      <c r="O4884" s="63"/>
      <c r="P4884" s="63"/>
      <c r="Q4884" s="63"/>
    </row>
    <row r="4885" spans="1:17" ht="15.75" customHeight="1">
      <c r="A4885" s="53"/>
      <c r="B4885" s="53"/>
      <c r="C4885" s="53"/>
      <c r="D4885" s="63"/>
      <c r="E4885" s="63"/>
      <c r="F4885" s="64"/>
      <c r="G4885" s="63"/>
      <c r="H4885" s="64"/>
      <c r="I4885" s="64"/>
      <c r="J4885" s="63"/>
      <c r="K4885" s="63"/>
      <c r="L4885" s="64"/>
      <c r="M4885" s="64"/>
      <c r="N4885" s="65"/>
      <c r="O4885" s="63"/>
      <c r="P4885" s="63"/>
      <c r="Q4885" s="63"/>
    </row>
    <row r="4886" spans="1:17" ht="15.75" customHeight="1">
      <c r="A4886" s="53"/>
      <c r="B4886" s="53"/>
      <c r="C4886" s="53"/>
      <c r="D4886" s="63"/>
      <c r="E4886" s="63"/>
      <c r="F4886" s="64"/>
      <c r="G4886" s="63"/>
      <c r="H4886" s="64"/>
      <c r="I4886" s="64"/>
      <c r="J4886" s="63"/>
      <c r="K4886" s="63"/>
      <c r="L4886" s="64"/>
      <c r="M4886" s="64"/>
      <c r="N4886" s="65"/>
      <c r="O4886" s="63"/>
      <c r="P4886" s="63"/>
      <c r="Q4886" s="63"/>
    </row>
    <row r="4887" spans="1:17" ht="15.75" customHeight="1">
      <c r="A4887" s="53"/>
      <c r="B4887" s="53"/>
      <c r="C4887" s="53"/>
      <c r="D4887" s="63"/>
      <c r="E4887" s="63"/>
      <c r="F4887" s="64"/>
      <c r="G4887" s="63"/>
      <c r="H4887" s="64"/>
      <c r="I4887" s="64"/>
      <c r="J4887" s="63"/>
      <c r="K4887" s="63"/>
      <c r="L4887" s="64"/>
      <c r="M4887" s="64"/>
      <c r="N4887" s="65"/>
      <c r="O4887" s="63"/>
      <c r="P4887" s="63"/>
      <c r="Q4887" s="63"/>
    </row>
    <row r="4888" spans="1:17" ht="15.75" customHeight="1">
      <c r="A4888" s="53"/>
      <c r="B4888" s="53"/>
      <c r="C4888" s="53"/>
      <c r="D4888" s="63"/>
      <c r="E4888" s="63"/>
      <c r="F4888" s="64"/>
      <c r="G4888" s="63"/>
      <c r="H4888" s="64"/>
      <c r="I4888" s="64"/>
      <c r="J4888" s="63"/>
      <c r="K4888" s="63"/>
      <c r="L4888" s="64"/>
      <c r="M4888" s="64"/>
      <c r="N4888" s="65"/>
      <c r="O4888" s="63"/>
      <c r="P4888" s="63"/>
      <c r="Q4888" s="63"/>
    </row>
    <row r="4889" spans="1:17" ht="15.75" customHeight="1">
      <c r="A4889" s="53"/>
      <c r="B4889" s="53"/>
      <c r="C4889" s="53"/>
      <c r="D4889" s="63"/>
      <c r="E4889" s="63"/>
      <c r="F4889" s="64"/>
      <c r="G4889" s="63"/>
      <c r="H4889" s="64"/>
      <c r="I4889" s="64"/>
      <c r="J4889" s="63"/>
      <c r="K4889" s="63"/>
      <c r="L4889" s="64"/>
      <c r="M4889" s="64"/>
      <c r="N4889" s="65"/>
      <c r="O4889" s="63"/>
      <c r="P4889" s="63"/>
      <c r="Q4889" s="63"/>
    </row>
    <row r="4890" spans="1:17" ht="15.75" customHeight="1">
      <c r="A4890" s="53"/>
      <c r="B4890" s="53"/>
      <c r="C4890" s="53"/>
      <c r="D4890" s="63"/>
      <c r="E4890" s="63"/>
      <c r="F4890" s="64"/>
      <c r="G4890" s="63"/>
      <c r="H4890" s="64"/>
      <c r="I4890" s="64"/>
      <c r="J4890" s="63"/>
      <c r="K4890" s="63"/>
      <c r="L4890" s="64"/>
      <c r="M4890" s="64"/>
      <c r="N4890" s="65"/>
      <c r="O4890" s="63"/>
      <c r="P4890" s="63"/>
      <c r="Q4890" s="63"/>
    </row>
    <row r="4891" spans="1:17" ht="15.75" customHeight="1">
      <c r="A4891" s="53"/>
      <c r="B4891" s="53"/>
      <c r="C4891" s="53"/>
      <c r="D4891" s="63"/>
      <c r="E4891" s="63"/>
      <c r="F4891" s="64"/>
      <c r="G4891" s="63"/>
      <c r="H4891" s="64"/>
      <c r="I4891" s="64"/>
      <c r="J4891" s="63"/>
      <c r="K4891" s="63"/>
      <c r="L4891" s="64"/>
      <c r="M4891" s="64"/>
      <c r="N4891" s="65"/>
      <c r="O4891" s="63"/>
      <c r="P4891" s="63"/>
      <c r="Q4891" s="63"/>
    </row>
    <row r="4892" spans="1:17" ht="15.75" customHeight="1">
      <c r="A4892" s="53"/>
      <c r="B4892" s="53"/>
      <c r="C4892" s="53"/>
      <c r="D4892" s="63"/>
      <c r="E4892" s="63"/>
      <c r="F4892" s="64"/>
      <c r="G4892" s="63"/>
      <c r="H4892" s="64"/>
      <c r="I4892" s="64"/>
      <c r="J4892" s="63"/>
      <c r="K4892" s="63"/>
      <c r="L4892" s="64"/>
      <c r="M4892" s="64"/>
      <c r="N4892" s="65"/>
      <c r="O4892" s="63"/>
      <c r="P4892" s="63"/>
      <c r="Q4892" s="63"/>
    </row>
    <row r="4893" spans="1:17" ht="15.75" customHeight="1">
      <c r="A4893" s="53"/>
      <c r="B4893" s="53"/>
      <c r="C4893" s="53"/>
      <c r="D4893" s="63"/>
      <c r="E4893" s="63"/>
      <c r="F4893" s="64"/>
      <c r="G4893" s="63"/>
      <c r="H4893" s="64"/>
      <c r="I4893" s="64"/>
      <c r="J4893" s="63"/>
      <c r="K4893" s="63"/>
      <c r="L4893" s="64"/>
      <c r="M4893" s="64"/>
      <c r="N4893" s="65"/>
      <c r="O4893" s="63"/>
      <c r="P4893" s="63"/>
      <c r="Q4893" s="63"/>
    </row>
    <row r="4894" spans="1:17" ht="15.75" customHeight="1">
      <c r="A4894" s="53"/>
      <c r="B4894" s="53"/>
      <c r="C4894" s="53"/>
      <c r="D4894" s="63"/>
      <c r="E4894" s="63"/>
      <c r="F4894" s="64"/>
      <c r="G4894" s="63"/>
      <c r="H4894" s="64"/>
      <c r="I4894" s="64"/>
      <c r="J4894" s="63"/>
      <c r="K4894" s="63"/>
      <c r="L4894" s="64"/>
      <c r="M4894" s="64"/>
      <c r="N4894" s="65"/>
      <c r="O4894" s="63"/>
      <c r="P4894" s="63"/>
      <c r="Q4894" s="63"/>
    </row>
    <row r="4895" spans="1:17" ht="15.75" customHeight="1">
      <c r="A4895" s="53"/>
      <c r="B4895" s="53"/>
      <c r="C4895" s="53"/>
      <c r="D4895" s="63"/>
      <c r="E4895" s="63"/>
      <c r="F4895" s="64"/>
      <c r="G4895" s="63"/>
      <c r="H4895" s="64"/>
      <c r="I4895" s="64"/>
      <c r="J4895" s="63"/>
      <c r="K4895" s="63"/>
      <c r="L4895" s="64"/>
      <c r="M4895" s="64"/>
      <c r="N4895" s="65"/>
      <c r="O4895" s="63"/>
      <c r="P4895" s="63"/>
      <c r="Q4895" s="63"/>
    </row>
    <row r="4896" spans="1:17" ht="15.75" customHeight="1">
      <c r="A4896" s="53"/>
      <c r="B4896" s="53"/>
      <c r="C4896" s="53"/>
      <c r="D4896" s="63"/>
      <c r="E4896" s="63"/>
      <c r="F4896" s="64"/>
      <c r="G4896" s="63"/>
      <c r="H4896" s="64"/>
      <c r="I4896" s="64"/>
      <c r="J4896" s="63"/>
      <c r="K4896" s="63"/>
      <c r="L4896" s="64"/>
      <c r="M4896" s="64"/>
      <c r="N4896" s="65"/>
      <c r="O4896" s="63"/>
      <c r="P4896" s="63"/>
      <c r="Q4896" s="63"/>
    </row>
    <row r="4897" spans="1:17" ht="15.75" customHeight="1">
      <c r="A4897" s="53"/>
      <c r="B4897" s="53"/>
      <c r="C4897" s="53"/>
      <c r="D4897" s="63"/>
      <c r="E4897" s="63"/>
      <c r="F4897" s="64"/>
      <c r="G4897" s="63"/>
      <c r="H4897" s="64"/>
      <c r="I4897" s="64"/>
      <c r="J4897" s="63"/>
      <c r="K4897" s="63"/>
      <c r="L4897" s="64"/>
      <c r="M4897" s="64"/>
      <c r="N4897" s="65"/>
      <c r="O4897" s="63"/>
      <c r="P4897" s="63"/>
      <c r="Q4897" s="63"/>
    </row>
    <row r="4898" spans="1:17" ht="15.75" customHeight="1">
      <c r="A4898" s="53"/>
      <c r="B4898" s="53"/>
      <c r="C4898" s="53"/>
      <c r="D4898" s="63"/>
      <c r="E4898" s="63"/>
      <c r="F4898" s="64"/>
      <c r="G4898" s="63"/>
      <c r="H4898" s="64"/>
      <c r="I4898" s="64"/>
      <c r="J4898" s="63"/>
      <c r="K4898" s="63"/>
      <c r="L4898" s="64"/>
      <c r="M4898" s="64"/>
      <c r="N4898" s="65"/>
      <c r="O4898" s="63"/>
      <c r="P4898" s="63"/>
      <c r="Q4898" s="63"/>
    </row>
    <row r="4899" spans="1:17" ht="15.75" customHeight="1">
      <c r="A4899" s="53"/>
      <c r="B4899" s="53"/>
      <c r="C4899" s="53"/>
      <c r="D4899" s="63"/>
      <c r="E4899" s="63"/>
      <c r="F4899" s="64"/>
      <c r="G4899" s="63"/>
      <c r="H4899" s="64"/>
      <c r="I4899" s="64"/>
      <c r="J4899" s="63"/>
      <c r="K4899" s="63"/>
      <c r="L4899" s="64"/>
      <c r="M4899" s="64"/>
      <c r="N4899" s="65"/>
      <c r="O4899" s="63"/>
      <c r="P4899" s="63"/>
      <c r="Q4899" s="63"/>
    </row>
    <row r="4900" spans="1:17" ht="15.75" customHeight="1">
      <c r="A4900" s="53"/>
      <c r="B4900" s="53"/>
      <c r="C4900" s="53"/>
      <c r="D4900" s="63"/>
      <c r="E4900" s="63"/>
      <c r="F4900" s="64"/>
      <c r="G4900" s="63"/>
      <c r="H4900" s="64"/>
      <c r="I4900" s="64"/>
      <c r="J4900" s="63"/>
      <c r="K4900" s="63"/>
      <c r="L4900" s="64"/>
      <c r="M4900" s="64"/>
      <c r="N4900" s="65"/>
      <c r="O4900" s="63"/>
      <c r="P4900" s="63"/>
      <c r="Q4900" s="63"/>
    </row>
    <row r="4901" spans="1:17" ht="15.75" customHeight="1">
      <c r="A4901" s="53"/>
      <c r="B4901" s="53"/>
      <c r="C4901" s="53"/>
      <c r="D4901" s="63"/>
      <c r="E4901" s="63"/>
      <c r="F4901" s="64"/>
      <c r="G4901" s="63"/>
      <c r="H4901" s="64"/>
      <c r="I4901" s="64"/>
      <c r="J4901" s="63"/>
      <c r="K4901" s="63"/>
      <c r="L4901" s="64"/>
      <c r="M4901" s="64"/>
      <c r="N4901" s="65"/>
      <c r="O4901" s="63"/>
      <c r="P4901" s="63"/>
      <c r="Q4901" s="63"/>
    </row>
    <row r="4902" spans="1:17" ht="15.75" customHeight="1">
      <c r="A4902" s="53"/>
      <c r="B4902" s="53"/>
      <c r="C4902" s="53"/>
      <c r="D4902" s="63"/>
      <c r="E4902" s="63"/>
      <c r="F4902" s="64"/>
      <c r="G4902" s="63"/>
      <c r="H4902" s="64"/>
      <c r="I4902" s="64"/>
      <c r="J4902" s="63"/>
      <c r="K4902" s="63"/>
      <c r="L4902" s="64"/>
      <c r="M4902" s="64"/>
      <c r="N4902" s="65"/>
      <c r="O4902" s="63"/>
      <c r="P4902" s="63"/>
      <c r="Q4902" s="63"/>
    </row>
    <row r="4903" spans="1:17" ht="15.75" customHeight="1">
      <c r="A4903" s="53"/>
      <c r="B4903" s="53"/>
      <c r="C4903" s="53"/>
      <c r="D4903" s="63"/>
      <c r="E4903" s="63"/>
      <c r="F4903" s="64"/>
      <c r="G4903" s="63"/>
      <c r="H4903" s="64"/>
      <c r="I4903" s="64"/>
      <c r="J4903" s="63"/>
      <c r="K4903" s="63"/>
      <c r="L4903" s="64"/>
      <c r="M4903" s="64"/>
      <c r="N4903" s="65"/>
      <c r="O4903" s="63"/>
      <c r="P4903" s="63"/>
      <c r="Q4903" s="63"/>
    </row>
    <row r="4904" spans="1:17" ht="15.75" customHeight="1">
      <c r="A4904" s="53"/>
      <c r="B4904" s="53"/>
      <c r="C4904" s="53"/>
      <c r="D4904" s="63"/>
      <c r="E4904" s="63"/>
      <c r="F4904" s="64"/>
      <c r="G4904" s="63"/>
      <c r="H4904" s="64"/>
      <c r="I4904" s="64"/>
      <c r="J4904" s="63"/>
      <c r="K4904" s="63"/>
      <c r="L4904" s="64"/>
      <c r="M4904" s="64"/>
      <c r="N4904" s="65"/>
      <c r="O4904" s="63"/>
      <c r="P4904" s="63"/>
      <c r="Q4904" s="63"/>
    </row>
    <row r="4905" spans="1:17" ht="15.75" customHeight="1">
      <c r="A4905" s="53"/>
      <c r="B4905" s="53"/>
      <c r="C4905" s="53"/>
      <c r="D4905" s="63"/>
      <c r="E4905" s="63"/>
      <c r="F4905" s="64"/>
      <c r="G4905" s="63"/>
      <c r="H4905" s="64"/>
      <c r="I4905" s="64"/>
      <c r="J4905" s="63"/>
      <c r="K4905" s="63"/>
      <c r="L4905" s="64"/>
      <c r="M4905" s="64"/>
      <c r="N4905" s="65"/>
      <c r="O4905" s="63"/>
      <c r="P4905" s="63"/>
      <c r="Q4905" s="63"/>
    </row>
    <row r="4906" spans="1:17" ht="15.75" customHeight="1">
      <c r="A4906" s="53"/>
      <c r="B4906" s="53"/>
      <c r="C4906" s="53"/>
      <c r="D4906" s="63"/>
      <c r="E4906" s="63"/>
      <c r="F4906" s="64"/>
      <c r="G4906" s="63"/>
      <c r="H4906" s="64"/>
      <c r="I4906" s="64"/>
      <c r="J4906" s="63"/>
      <c r="K4906" s="63"/>
      <c r="L4906" s="64"/>
      <c r="M4906" s="64"/>
      <c r="N4906" s="65"/>
      <c r="O4906" s="63"/>
      <c r="P4906" s="63"/>
      <c r="Q4906" s="63"/>
    </row>
    <row r="4907" spans="1:17" ht="15.75" customHeight="1">
      <c r="A4907" s="53"/>
      <c r="B4907" s="53"/>
      <c r="C4907" s="53"/>
      <c r="D4907" s="63"/>
      <c r="E4907" s="63"/>
      <c r="F4907" s="64"/>
      <c r="G4907" s="63"/>
      <c r="H4907" s="64"/>
      <c r="I4907" s="64"/>
      <c r="J4907" s="63"/>
      <c r="K4907" s="63"/>
      <c r="L4907" s="64"/>
      <c r="M4907" s="64"/>
      <c r="N4907" s="65"/>
      <c r="O4907" s="63"/>
      <c r="P4907" s="63"/>
      <c r="Q4907" s="63"/>
    </row>
    <row r="4908" spans="1:17" ht="15.75" customHeight="1">
      <c r="A4908" s="53"/>
      <c r="B4908" s="53"/>
      <c r="C4908" s="53"/>
      <c r="D4908" s="63"/>
      <c r="E4908" s="63"/>
      <c r="F4908" s="64"/>
      <c r="G4908" s="63"/>
      <c r="H4908" s="64"/>
      <c r="I4908" s="64"/>
      <c r="J4908" s="63"/>
      <c r="K4908" s="63"/>
      <c r="L4908" s="64"/>
      <c r="M4908" s="64"/>
      <c r="N4908" s="65"/>
      <c r="O4908" s="63"/>
      <c r="P4908" s="63"/>
      <c r="Q4908" s="63"/>
    </row>
    <row r="4909" spans="1:17" ht="15.75" customHeight="1">
      <c r="A4909" s="53"/>
      <c r="B4909" s="53"/>
      <c r="C4909" s="53"/>
      <c r="D4909" s="63"/>
      <c r="E4909" s="63"/>
      <c r="F4909" s="64"/>
      <c r="G4909" s="63"/>
      <c r="H4909" s="64"/>
      <c r="I4909" s="64"/>
      <c r="J4909" s="63"/>
      <c r="K4909" s="63"/>
      <c r="L4909" s="64"/>
      <c r="M4909" s="64"/>
      <c r="N4909" s="65"/>
      <c r="O4909" s="63"/>
      <c r="P4909" s="63"/>
      <c r="Q4909" s="63"/>
    </row>
    <row r="4910" spans="1:17" ht="15.75" customHeight="1">
      <c r="A4910" s="53"/>
      <c r="B4910" s="53"/>
      <c r="C4910" s="53"/>
      <c r="D4910" s="63"/>
      <c r="E4910" s="63"/>
      <c r="F4910" s="64"/>
      <c r="G4910" s="63"/>
      <c r="H4910" s="64"/>
      <c r="I4910" s="64"/>
      <c r="J4910" s="63"/>
      <c r="K4910" s="63"/>
      <c r="L4910" s="64"/>
      <c r="M4910" s="64"/>
      <c r="N4910" s="65"/>
      <c r="O4910" s="63"/>
      <c r="P4910" s="63"/>
      <c r="Q4910" s="63"/>
    </row>
    <row r="4911" spans="1:17" ht="15.75" customHeight="1">
      <c r="A4911" s="53"/>
      <c r="B4911" s="53"/>
      <c r="C4911" s="53"/>
      <c r="D4911" s="63"/>
      <c r="E4911" s="63"/>
      <c r="F4911" s="64"/>
      <c r="G4911" s="63"/>
      <c r="H4911" s="64"/>
      <c r="I4911" s="64"/>
      <c r="J4911" s="63"/>
      <c r="K4911" s="63"/>
      <c r="L4911" s="64"/>
      <c r="M4911" s="64"/>
      <c r="N4911" s="65"/>
      <c r="O4911" s="63"/>
      <c r="P4911" s="63"/>
      <c r="Q4911" s="63"/>
    </row>
    <row r="4912" spans="1:17" ht="15.75" customHeight="1">
      <c r="A4912" s="53"/>
      <c r="B4912" s="53"/>
      <c r="C4912" s="53"/>
      <c r="D4912" s="63"/>
      <c r="E4912" s="63"/>
      <c r="F4912" s="64"/>
      <c r="G4912" s="63"/>
      <c r="H4912" s="64"/>
      <c r="I4912" s="64"/>
      <c r="J4912" s="63"/>
      <c r="K4912" s="63"/>
      <c r="L4912" s="64"/>
      <c r="M4912" s="64"/>
      <c r="N4912" s="65"/>
      <c r="O4912" s="63"/>
      <c r="P4912" s="63"/>
      <c r="Q4912" s="63"/>
    </row>
    <row r="4913" spans="1:17" ht="15.75" customHeight="1">
      <c r="A4913" s="53"/>
      <c r="B4913" s="53"/>
      <c r="C4913" s="53"/>
      <c r="D4913" s="63"/>
      <c r="E4913" s="63"/>
      <c r="F4913" s="64"/>
      <c r="G4913" s="63"/>
      <c r="H4913" s="64"/>
      <c r="I4913" s="64"/>
      <c r="J4913" s="63"/>
      <c r="K4913" s="63"/>
      <c r="L4913" s="64"/>
      <c r="M4913" s="64"/>
      <c r="N4913" s="65"/>
      <c r="O4913" s="63"/>
      <c r="P4913" s="63"/>
      <c r="Q4913" s="63"/>
    </row>
    <row r="4914" spans="1:17" ht="15.75" customHeight="1">
      <c r="A4914" s="53"/>
      <c r="B4914" s="53"/>
      <c r="C4914" s="53"/>
      <c r="D4914" s="63"/>
      <c r="E4914" s="63"/>
      <c r="F4914" s="64"/>
      <c r="G4914" s="63"/>
      <c r="H4914" s="64"/>
      <c r="I4914" s="64"/>
      <c r="J4914" s="63"/>
      <c r="K4914" s="63"/>
      <c r="L4914" s="64"/>
      <c r="M4914" s="64"/>
      <c r="N4914" s="65"/>
      <c r="O4914" s="63"/>
      <c r="P4914" s="63"/>
      <c r="Q4914" s="63"/>
    </row>
    <row r="4915" spans="1:17" ht="15.75" customHeight="1">
      <c r="A4915" s="53"/>
      <c r="B4915" s="53"/>
      <c r="C4915" s="53"/>
      <c r="D4915" s="63"/>
      <c r="E4915" s="63"/>
      <c r="F4915" s="64"/>
      <c r="G4915" s="63"/>
      <c r="H4915" s="64"/>
      <c r="I4915" s="64"/>
      <c r="J4915" s="63"/>
      <c r="K4915" s="63"/>
      <c r="L4915" s="64"/>
      <c r="M4915" s="64"/>
      <c r="N4915" s="65"/>
      <c r="O4915" s="63"/>
      <c r="P4915" s="63"/>
      <c r="Q4915" s="63"/>
    </row>
    <row r="4916" spans="1:17" ht="15.75" customHeight="1">
      <c r="A4916" s="53"/>
      <c r="B4916" s="53"/>
      <c r="C4916" s="53"/>
      <c r="D4916" s="63"/>
      <c r="E4916" s="63"/>
      <c r="F4916" s="64"/>
      <c r="G4916" s="63"/>
      <c r="H4916" s="64"/>
      <c r="I4916" s="64"/>
      <c r="J4916" s="63"/>
      <c r="K4916" s="63"/>
      <c r="L4916" s="64"/>
      <c r="M4916" s="64"/>
      <c r="N4916" s="65"/>
      <c r="O4916" s="63"/>
      <c r="P4916" s="63"/>
      <c r="Q4916" s="63"/>
    </row>
    <row r="4917" spans="1:17" ht="15.75" customHeight="1">
      <c r="A4917" s="53"/>
      <c r="B4917" s="53"/>
      <c r="C4917" s="53"/>
      <c r="D4917" s="63"/>
      <c r="E4917" s="63"/>
      <c r="F4917" s="64"/>
      <c r="G4917" s="63"/>
      <c r="H4917" s="64"/>
      <c r="I4917" s="64"/>
      <c r="J4917" s="63"/>
      <c r="K4917" s="63"/>
      <c r="L4917" s="64"/>
      <c r="M4917" s="64"/>
      <c r="N4917" s="65"/>
      <c r="O4917" s="63"/>
      <c r="P4917" s="63"/>
      <c r="Q4917" s="63"/>
    </row>
    <row r="4918" spans="1:17" ht="15.75" customHeight="1">
      <c r="A4918" s="53"/>
      <c r="B4918" s="53"/>
      <c r="C4918" s="53"/>
      <c r="D4918" s="63"/>
      <c r="E4918" s="63"/>
      <c r="F4918" s="64"/>
      <c r="G4918" s="63"/>
      <c r="H4918" s="64"/>
      <c r="I4918" s="64"/>
      <c r="J4918" s="63"/>
      <c r="K4918" s="63"/>
      <c r="L4918" s="64"/>
      <c r="M4918" s="64"/>
      <c r="N4918" s="65"/>
      <c r="O4918" s="63"/>
      <c r="P4918" s="63"/>
      <c r="Q4918" s="63"/>
    </row>
    <row r="4919" spans="1:17" ht="15.75" customHeight="1">
      <c r="A4919" s="53"/>
      <c r="B4919" s="53"/>
      <c r="C4919" s="53"/>
      <c r="D4919" s="63"/>
      <c r="E4919" s="63"/>
      <c r="F4919" s="64"/>
      <c r="G4919" s="63"/>
      <c r="H4919" s="64"/>
      <c r="I4919" s="64"/>
      <c r="J4919" s="63"/>
      <c r="K4919" s="63"/>
      <c r="L4919" s="64"/>
      <c r="M4919" s="64"/>
      <c r="N4919" s="65"/>
      <c r="O4919" s="63"/>
      <c r="P4919" s="63"/>
      <c r="Q4919" s="63"/>
    </row>
    <row r="4920" spans="1:17" ht="15.75" customHeight="1">
      <c r="A4920" s="53"/>
      <c r="B4920" s="53"/>
      <c r="C4920" s="53"/>
      <c r="D4920" s="63"/>
      <c r="E4920" s="63"/>
      <c r="F4920" s="64"/>
      <c r="G4920" s="63"/>
      <c r="H4920" s="64"/>
      <c r="I4920" s="64"/>
      <c r="J4920" s="63"/>
      <c r="K4920" s="63"/>
      <c r="L4920" s="64"/>
      <c r="M4920" s="64"/>
      <c r="N4920" s="65"/>
      <c r="O4920" s="63"/>
      <c r="P4920" s="63"/>
      <c r="Q4920" s="63"/>
    </row>
    <row r="4921" spans="1:17" ht="15.75" customHeight="1">
      <c r="A4921" s="53"/>
      <c r="B4921" s="53"/>
      <c r="C4921" s="53"/>
      <c r="D4921" s="63"/>
      <c r="E4921" s="63"/>
      <c r="F4921" s="64"/>
      <c r="G4921" s="63"/>
      <c r="H4921" s="64"/>
      <c r="I4921" s="64"/>
      <c r="J4921" s="63"/>
      <c r="K4921" s="63"/>
      <c r="L4921" s="64"/>
      <c r="M4921" s="64"/>
      <c r="N4921" s="65"/>
      <c r="O4921" s="63"/>
      <c r="P4921" s="63"/>
      <c r="Q4921" s="63"/>
    </row>
    <row r="4922" spans="1:17" ht="15.75" customHeight="1">
      <c r="A4922" s="53"/>
      <c r="B4922" s="53"/>
      <c r="C4922" s="53"/>
      <c r="D4922" s="63"/>
      <c r="E4922" s="63"/>
      <c r="F4922" s="64"/>
      <c r="G4922" s="63"/>
      <c r="H4922" s="64"/>
      <c r="I4922" s="64"/>
      <c r="J4922" s="63"/>
      <c r="K4922" s="63"/>
      <c r="L4922" s="64"/>
      <c r="M4922" s="64"/>
      <c r="N4922" s="65"/>
      <c r="O4922" s="63"/>
      <c r="P4922" s="63"/>
      <c r="Q4922" s="63"/>
    </row>
    <row r="4923" spans="1:17" ht="15.75" customHeight="1">
      <c r="A4923" s="53"/>
      <c r="B4923" s="53"/>
      <c r="C4923" s="53"/>
      <c r="D4923" s="63"/>
      <c r="E4923" s="63"/>
      <c r="F4923" s="64"/>
      <c r="G4923" s="63"/>
      <c r="H4923" s="64"/>
      <c r="I4923" s="64"/>
      <c r="J4923" s="63"/>
      <c r="K4923" s="63"/>
      <c r="L4923" s="64"/>
      <c r="M4923" s="64"/>
      <c r="N4923" s="65"/>
      <c r="O4923" s="63"/>
      <c r="P4923" s="63"/>
      <c r="Q4923" s="63"/>
    </row>
    <row r="4924" spans="1:17" ht="15.75" customHeight="1">
      <c r="A4924" s="53"/>
      <c r="B4924" s="53"/>
      <c r="C4924" s="53"/>
      <c r="D4924" s="63"/>
      <c r="E4924" s="63"/>
      <c r="F4924" s="64"/>
      <c r="G4924" s="63"/>
      <c r="H4924" s="64"/>
      <c r="I4924" s="64"/>
      <c r="J4924" s="63"/>
      <c r="K4924" s="63"/>
      <c r="L4924" s="64"/>
      <c r="M4924" s="64"/>
      <c r="N4924" s="65"/>
      <c r="O4924" s="63"/>
      <c r="P4924" s="63"/>
      <c r="Q4924" s="63"/>
    </row>
    <row r="4925" spans="1:17" ht="15.75" customHeight="1">
      <c r="A4925" s="53"/>
      <c r="B4925" s="53"/>
      <c r="C4925" s="53"/>
      <c r="D4925" s="63"/>
      <c r="E4925" s="63"/>
      <c r="F4925" s="64"/>
      <c r="G4925" s="63"/>
      <c r="H4925" s="64"/>
      <c r="I4925" s="64"/>
      <c r="J4925" s="63"/>
      <c r="K4925" s="63"/>
      <c r="L4925" s="64"/>
      <c r="M4925" s="64"/>
      <c r="N4925" s="65"/>
      <c r="O4925" s="63"/>
      <c r="P4925" s="63"/>
      <c r="Q4925" s="63"/>
    </row>
    <row r="4926" spans="1:17" ht="15.75" customHeight="1">
      <c r="A4926" s="53"/>
      <c r="B4926" s="53"/>
      <c r="C4926" s="53"/>
      <c r="D4926" s="63"/>
      <c r="E4926" s="63"/>
      <c r="F4926" s="64"/>
      <c r="G4926" s="63"/>
      <c r="H4926" s="64"/>
      <c r="I4926" s="64"/>
      <c r="J4926" s="63"/>
      <c r="K4926" s="63"/>
      <c r="L4926" s="64"/>
      <c r="M4926" s="64"/>
      <c r="N4926" s="65"/>
      <c r="O4926" s="63"/>
      <c r="P4926" s="63"/>
      <c r="Q4926" s="63"/>
    </row>
    <row r="4927" spans="1:17" ht="15.75" customHeight="1">
      <c r="A4927" s="53"/>
      <c r="B4927" s="53"/>
      <c r="C4927" s="53"/>
      <c r="D4927" s="63"/>
      <c r="E4927" s="63"/>
      <c r="F4927" s="64"/>
      <c r="G4927" s="63"/>
      <c r="H4927" s="64"/>
      <c r="I4927" s="64"/>
      <c r="J4927" s="63"/>
      <c r="K4927" s="63"/>
      <c r="L4927" s="64"/>
      <c r="M4927" s="64"/>
      <c r="N4927" s="65"/>
      <c r="O4927" s="63"/>
      <c r="P4927" s="63"/>
      <c r="Q4927" s="63"/>
    </row>
    <row r="4928" spans="1:17" ht="15.75" customHeight="1">
      <c r="A4928" s="53"/>
      <c r="B4928" s="53"/>
      <c r="C4928" s="53"/>
      <c r="D4928" s="63"/>
      <c r="E4928" s="63"/>
      <c r="F4928" s="64"/>
      <c r="G4928" s="63"/>
      <c r="H4928" s="64"/>
      <c r="I4928" s="64"/>
      <c r="J4928" s="63"/>
      <c r="K4928" s="63"/>
      <c r="L4928" s="64"/>
      <c r="M4928" s="64"/>
      <c r="N4928" s="65"/>
      <c r="O4928" s="63"/>
      <c r="P4928" s="63"/>
      <c r="Q4928" s="63"/>
    </row>
    <row r="4929" spans="1:17" ht="15.75" customHeight="1">
      <c r="A4929" s="53"/>
      <c r="B4929" s="53"/>
      <c r="C4929" s="53"/>
      <c r="D4929" s="63"/>
      <c r="E4929" s="63"/>
      <c r="F4929" s="64"/>
      <c r="G4929" s="63"/>
      <c r="H4929" s="64"/>
      <c r="I4929" s="64"/>
      <c r="J4929" s="63"/>
      <c r="K4929" s="63"/>
      <c r="L4929" s="64"/>
      <c r="M4929" s="64"/>
      <c r="N4929" s="65"/>
      <c r="O4929" s="63"/>
      <c r="P4929" s="63"/>
      <c r="Q4929" s="63"/>
    </row>
    <row r="4930" spans="1:17" ht="15.75" customHeight="1">
      <c r="A4930" s="53"/>
      <c r="B4930" s="53"/>
      <c r="C4930" s="53"/>
      <c r="D4930" s="63"/>
      <c r="E4930" s="63"/>
      <c r="F4930" s="64"/>
      <c r="G4930" s="63"/>
      <c r="H4930" s="64"/>
      <c r="I4930" s="64"/>
      <c r="J4930" s="63"/>
      <c r="K4930" s="63"/>
      <c r="L4930" s="64"/>
      <c r="M4930" s="64"/>
      <c r="N4930" s="65"/>
      <c r="O4930" s="63"/>
      <c r="P4930" s="63"/>
      <c r="Q4930" s="63"/>
    </row>
    <row r="4931" spans="1:17" ht="15.75" customHeight="1">
      <c r="A4931" s="53"/>
      <c r="B4931" s="53"/>
      <c r="C4931" s="53"/>
      <c r="D4931" s="63"/>
      <c r="E4931" s="63"/>
      <c r="F4931" s="64"/>
      <c r="G4931" s="63"/>
      <c r="H4931" s="64"/>
      <c r="I4931" s="64"/>
      <c r="J4931" s="63"/>
      <c r="K4931" s="63"/>
      <c r="L4931" s="64"/>
      <c r="M4931" s="64"/>
      <c r="N4931" s="65"/>
      <c r="O4931" s="63"/>
      <c r="P4931" s="63"/>
      <c r="Q4931" s="63"/>
    </row>
    <row r="4932" spans="1:17" ht="15.75" customHeight="1">
      <c r="A4932" s="53"/>
      <c r="B4932" s="53"/>
      <c r="C4932" s="53"/>
      <c r="D4932" s="63"/>
      <c r="E4932" s="63"/>
      <c r="F4932" s="64"/>
      <c r="G4932" s="63"/>
      <c r="H4932" s="64"/>
      <c r="I4932" s="64"/>
      <c r="J4932" s="63"/>
      <c r="K4932" s="63"/>
      <c r="L4932" s="64"/>
      <c r="M4932" s="64"/>
      <c r="N4932" s="65"/>
      <c r="O4932" s="63"/>
      <c r="P4932" s="63"/>
      <c r="Q4932" s="63"/>
    </row>
    <row r="4933" spans="1:17" ht="15.75" customHeight="1">
      <c r="A4933" s="53"/>
      <c r="B4933" s="53"/>
      <c r="C4933" s="53"/>
      <c r="D4933" s="63"/>
      <c r="E4933" s="63"/>
      <c r="F4933" s="64"/>
      <c r="G4933" s="63"/>
      <c r="H4933" s="64"/>
      <c r="I4933" s="64"/>
      <c r="J4933" s="63"/>
      <c r="K4933" s="63"/>
      <c r="L4933" s="64"/>
      <c r="M4933" s="64"/>
      <c r="N4933" s="65"/>
      <c r="O4933" s="63"/>
      <c r="P4933" s="63"/>
      <c r="Q4933" s="63"/>
    </row>
    <row r="4934" spans="1:17" ht="15.75" customHeight="1">
      <c r="A4934" s="53"/>
      <c r="B4934" s="53"/>
      <c r="C4934" s="53"/>
      <c r="D4934" s="63"/>
      <c r="E4934" s="63"/>
      <c r="F4934" s="64"/>
      <c r="G4934" s="63"/>
      <c r="H4934" s="64"/>
      <c r="I4934" s="64"/>
      <c r="J4934" s="63"/>
      <c r="K4934" s="63"/>
      <c r="L4934" s="64"/>
      <c r="M4934" s="64"/>
      <c r="N4934" s="65"/>
      <c r="O4934" s="63"/>
      <c r="P4934" s="63"/>
      <c r="Q4934" s="63"/>
    </row>
    <row r="4935" spans="1:17" ht="15.75" customHeight="1">
      <c r="A4935" s="53"/>
      <c r="B4935" s="53"/>
      <c r="C4935" s="53"/>
      <c r="D4935" s="63"/>
      <c r="E4935" s="63"/>
      <c r="F4935" s="64"/>
      <c r="G4935" s="63"/>
      <c r="H4935" s="64"/>
      <c r="I4935" s="64"/>
      <c r="J4935" s="63"/>
      <c r="K4935" s="63"/>
      <c r="L4935" s="64"/>
      <c r="M4935" s="64"/>
      <c r="N4935" s="65"/>
      <c r="O4935" s="63"/>
      <c r="P4935" s="63"/>
      <c r="Q4935" s="63"/>
    </row>
    <row r="4936" spans="1:17" ht="15.75" customHeight="1">
      <c r="A4936" s="53"/>
      <c r="B4936" s="53"/>
      <c r="C4936" s="53"/>
      <c r="D4936" s="63"/>
      <c r="E4936" s="63"/>
      <c r="F4936" s="64"/>
      <c r="G4936" s="63"/>
      <c r="H4936" s="64"/>
      <c r="I4936" s="64"/>
      <c r="J4936" s="63"/>
      <c r="K4936" s="63"/>
      <c r="L4936" s="64"/>
      <c r="M4936" s="64"/>
      <c r="N4936" s="65"/>
      <c r="O4936" s="63"/>
      <c r="P4936" s="63"/>
      <c r="Q4936" s="63"/>
    </row>
    <row r="4937" spans="1:17" ht="15.75" customHeight="1">
      <c r="A4937" s="53"/>
      <c r="B4937" s="53"/>
      <c r="C4937" s="53"/>
      <c r="D4937" s="63"/>
      <c r="E4937" s="63"/>
      <c r="F4937" s="64"/>
      <c r="G4937" s="63"/>
      <c r="H4937" s="64"/>
      <c r="I4937" s="64"/>
      <c r="J4937" s="63"/>
      <c r="K4937" s="63"/>
      <c r="L4937" s="64"/>
      <c r="M4937" s="64"/>
      <c r="N4937" s="65"/>
      <c r="O4937" s="63"/>
      <c r="P4937" s="63"/>
      <c r="Q4937" s="63"/>
    </row>
    <row r="4938" spans="1:17" ht="15.75" customHeight="1">
      <c r="A4938" s="53"/>
      <c r="B4938" s="53"/>
      <c r="C4938" s="53"/>
      <c r="D4938" s="63"/>
      <c r="E4938" s="63"/>
      <c r="F4938" s="64"/>
      <c r="G4938" s="63"/>
      <c r="H4938" s="64"/>
      <c r="I4938" s="64"/>
      <c r="J4938" s="63"/>
      <c r="K4938" s="63"/>
      <c r="L4938" s="64"/>
      <c r="M4938" s="64"/>
      <c r="N4938" s="65"/>
      <c r="O4938" s="63"/>
      <c r="P4938" s="63"/>
      <c r="Q4938" s="63"/>
    </row>
    <row r="4939" spans="1:17" ht="15.75" customHeight="1">
      <c r="A4939" s="53"/>
      <c r="B4939" s="53"/>
      <c r="C4939" s="53"/>
      <c r="D4939" s="63"/>
      <c r="E4939" s="63"/>
      <c r="F4939" s="64"/>
      <c r="G4939" s="63"/>
      <c r="H4939" s="64"/>
      <c r="I4939" s="64"/>
      <c r="J4939" s="63"/>
      <c r="K4939" s="63"/>
      <c r="L4939" s="64"/>
      <c r="M4939" s="64"/>
      <c r="N4939" s="65"/>
      <c r="O4939" s="63"/>
      <c r="P4939" s="63"/>
      <c r="Q4939" s="63"/>
    </row>
    <row r="4940" spans="1:17" ht="15.75" customHeight="1">
      <c r="A4940" s="53"/>
      <c r="B4940" s="53"/>
      <c r="C4940" s="53"/>
      <c r="D4940" s="63"/>
      <c r="E4940" s="63"/>
      <c r="F4940" s="64"/>
      <c r="G4940" s="63"/>
      <c r="H4940" s="64"/>
      <c r="I4940" s="64"/>
      <c r="J4940" s="63"/>
      <c r="K4940" s="63"/>
      <c r="L4940" s="64"/>
      <c r="M4940" s="64"/>
      <c r="N4940" s="65"/>
      <c r="O4940" s="63"/>
      <c r="P4940" s="63"/>
      <c r="Q4940" s="63"/>
    </row>
    <row r="4941" spans="1:17" ht="15.75" customHeight="1">
      <c r="A4941" s="53"/>
      <c r="B4941" s="53"/>
      <c r="C4941" s="53"/>
      <c r="D4941" s="63"/>
      <c r="E4941" s="63"/>
      <c r="F4941" s="64"/>
      <c r="G4941" s="63"/>
      <c r="H4941" s="64"/>
      <c r="I4941" s="64"/>
      <c r="J4941" s="63"/>
      <c r="K4941" s="63"/>
      <c r="L4941" s="64"/>
      <c r="M4941" s="64"/>
      <c r="N4941" s="65"/>
      <c r="O4941" s="63"/>
      <c r="P4941" s="63"/>
      <c r="Q4941" s="63"/>
    </row>
    <row r="4942" spans="1:17" ht="15.75" customHeight="1">
      <c r="A4942" s="53"/>
      <c r="B4942" s="53"/>
      <c r="C4942" s="53"/>
      <c r="D4942" s="63"/>
      <c r="E4942" s="63"/>
      <c r="F4942" s="64"/>
      <c r="G4942" s="63"/>
      <c r="H4942" s="64"/>
      <c r="I4942" s="64"/>
      <c r="J4942" s="63"/>
      <c r="K4942" s="63"/>
      <c r="L4942" s="64"/>
      <c r="M4942" s="64"/>
      <c r="N4942" s="65"/>
      <c r="O4942" s="63"/>
      <c r="P4942" s="63"/>
      <c r="Q4942" s="63"/>
    </row>
    <row r="4943" spans="1:17" ht="15.75" customHeight="1">
      <c r="A4943" s="53"/>
      <c r="B4943" s="53"/>
      <c r="C4943" s="53"/>
      <c r="D4943" s="63"/>
      <c r="E4943" s="63"/>
      <c r="F4943" s="64"/>
      <c r="G4943" s="63"/>
      <c r="H4943" s="64"/>
      <c r="I4943" s="64"/>
      <c r="J4943" s="63"/>
      <c r="K4943" s="63"/>
      <c r="L4943" s="64"/>
      <c r="M4943" s="64"/>
      <c r="N4943" s="65"/>
      <c r="O4943" s="63"/>
      <c r="P4943" s="63"/>
      <c r="Q4943" s="63"/>
    </row>
    <row r="4944" spans="1:17" ht="15.75" customHeight="1">
      <c r="A4944" s="53"/>
      <c r="B4944" s="53"/>
      <c r="C4944" s="53"/>
      <c r="D4944" s="63"/>
      <c r="E4944" s="63"/>
      <c r="F4944" s="64"/>
      <c r="G4944" s="63"/>
      <c r="H4944" s="64"/>
      <c r="I4944" s="64"/>
      <c r="J4944" s="63"/>
      <c r="K4944" s="63"/>
      <c r="L4944" s="64"/>
      <c r="M4944" s="64"/>
      <c r="N4944" s="65"/>
      <c r="O4944" s="63"/>
      <c r="P4944" s="63"/>
      <c r="Q4944" s="63"/>
    </row>
    <row r="4945" spans="1:17" ht="15.75" customHeight="1">
      <c r="A4945" s="53"/>
      <c r="B4945" s="53"/>
      <c r="C4945" s="53"/>
      <c r="D4945" s="63"/>
      <c r="E4945" s="63"/>
      <c r="F4945" s="64"/>
      <c r="G4945" s="63"/>
      <c r="H4945" s="64"/>
      <c r="I4945" s="64"/>
      <c r="J4945" s="63"/>
      <c r="K4945" s="63"/>
      <c r="L4945" s="64"/>
      <c r="M4945" s="64"/>
      <c r="N4945" s="65"/>
      <c r="O4945" s="63"/>
      <c r="P4945" s="63"/>
      <c r="Q4945" s="63"/>
    </row>
    <row r="4946" spans="1:17" ht="15.75" customHeight="1">
      <c r="A4946" s="53"/>
      <c r="B4946" s="53"/>
      <c r="C4946" s="53"/>
      <c r="D4946" s="63"/>
      <c r="E4946" s="63"/>
      <c r="F4946" s="64"/>
      <c r="G4946" s="63"/>
      <c r="H4946" s="64"/>
      <c r="I4946" s="64"/>
      <c r="J4946" s="63"/>
      <c r="K4946" s="63"/>
      <c r="L4946" s="64"/>
      <c r="M4946" s="64"/>
      <c r="N4946" s="65"/>
      <c r="O4946" s="63"/>
      <c r="P4946" s="63"/>
      <c r="Q4946" s="63"/>
    </row>
    <row r="4947" spans="1:17" ht="15.75" customHeight="1">
      <c r="A4947" s="53"/>
      <c r="B4947" s="53"/>
      <c r="C4947" s="53"/>
      <c r="D4947" s="63"/>
      <c r="E4947" s="63"/>
      <c r="F4947" s="64"/>
      <c r="G4947" s="63"/>
      <c r="H4947" s="64"/>
      <c r="I4947" s="64"/>
      <c r="J4947" s="63"/>
      <c r="K4947" s="63"/>
      <c r="L4947" s="64"/>
      <c r="M4947" s="64"/>
      <c r="N4947" s="65"/>
      <c r="O4947" s="63"/>
      <c r="P4947" s="63"/>
      <c r="Q4947" s="63"/>
    </row>
    <row r="4948" spans="1:17" ht="15.75" customHeight="1">
      <c r="A4948" s="53"/>
      <c r="B4948" s="53"/>
      <c r="C4948" s="53"/>
      <c r="D4948" s="63"/>
      <c r="E4948" s="63"/>
      <c r="F4948" s="64"/>
      <c r="G4948" s="63"/>
      <c r="H4948" s="64"/>
      <c r="I4948" s="64"/>
      <c r="J4948" s="63"/>
      <c r="K4948" s="63"/>
      <c r="L4948" s="64"/>
      <c r="M4948" s="64"/>
      <c r="N4948" s="65"/>
      <c r="O4948" s="63"/>
      <c r="P4948" s="63"/>
      <c r="Q4948" s="63"/>
    </row>
    <row r="4949" spans="1:17" ht="15.75" customHeight="1">
      <c r="A4949" s="53"/>
      <c r="B4949" s="53"/>
      <c r="C4949" s="53"/>
      <c r="D4949" s="63"/>
      <c r="E4949" s="63"/>
      <c r="F4949" s="64"/>
      <c r="G4949" s="63"/>
      <c r="H4949" s="64"/>
      <c r="I4949" s="64"/>
      <c r="J4949" s="63"/>
      <c r="K4949" s="63"/>
      <c r="L4949" s="64"/>
      <c r="M4949" s="64"/>
      <c r="N4949" s="65"/>
      <c r="O4949" s="63"/>
      <c r="P4949" s="63"/>
      <c r="Q4949" s="63"/>
    </row>
    <row r="4950" spans="1:17" ht="15.75" customHeight="1">
      <c r="A4950" s="53"/>
      <c r="B4950" s="53"/>
      <c r="C4950" s="53"/>
      <c r="D4950" s="63"/>
      <c r="E4950" s="63"/>
      <c r="F4950" s="64"/>
      <c r="G4950" s="63"/>
      <c r="H4950" s="64"/>
      <c r="I4950" s="64"/>
      <c r="J4950" s="63"/>
      <c r="K4950" s="63"/>
      <c r="L4950" s="64"/>
      <c r="M4950" s="64"/>
      <c r="N4950" s="65"/>
      <c r="O4950" s="63"/>
      <c r="P4950" s="63"/>
      <c r="Q4950" s="63"/>
    </row>
    <row r="4951" spans="1:17" ht="15.75" customHeight="1">
      <c r="A4951" s="53"/>
      <c r="B4951" s="53"/>
      <c r="C4951" s="53"/>
      <c r="D4951" s="63"/>
      <c r="E4951" s="63"/>
      <c r="F4951" s="64"/>
      <c r="G4951" s="63"/>
      <c r="H4951" s="64"/>
      <c r="I4951" s="64"/>
      <c r="J4951" s="63"/>
      <c r="K4951" s="63"/>
      <c r="L4951" s="64"/>
      <c r="M4951" s="64"/>
      <c r="N4951" s="65"/>
      <c r="O4951" s="63"/>
      <c r="P4951" s="63"/>
      <c r="Q4951" s="63"/>
    </row>
    <row r="4952" spans="1:17" ht="15.75" customHeight="1">
      <c r="A4952" s="53"/>
      <c r="B4952" s="53"/>
      <c r="C4952" s="53"/>
      <c r="D4952" s="63"/>
      <c r="E4952" s="63"/>
      <c r="F4952" s="64"/>
      <c r="G4952" s="63"/>
      <c r="H4952" s="64"/>
      <c r="I4952" s="64"/>
      <c r="J4952" s="63"/>
      <c r="K4952" s="63"/>
      <c r="L4952" s="64"/>
      <c r="M4952" s="64"/>
      <c r="N4952" s="65"/>
      <c r="O4952" s="63"/>
      <c r="P4952" s="63"/>
      <c r="Q4952" s="63"/>
    </row>
    <row r="4953" spans="1:17" ht="15.75" customHeight="1">
      <c r="A4953" s="53"/>
      <c r="B4953" s="53"/>
      <c r="C4953" s="53"/>
      <c r="D4953" s="63"/>
      <c r="E4953" s="63"/>
      <c r="F4953" s="64"/>
      <c r="G4953" s="63"/>
      <c r="H4953" s="64"/>
      <c r="I4953" s="64"/>
      <c r="J4953" s="63"/>
      <c r="K4953" s="63"/>
      <c r="L4953" s="64"/>
      <c r="M4953" s="64"/>
      <c r="N4953" s="65"/>
      <c r="O4953" s="63"/>
      <c r="P4953" s="63"/>
      <c r="Q4953" s="63"/>
    </row>
    <row r="4954" spans="1:17" ht="15.75" customHeight="1">
      <c r="A4954" s="53"/>
      <c r="B4954" s="53"/>
      <c r="C4954" s="53"/>
      <c r="D4954" s="63"/>
      <c r="E4954" s="63"/>
      <c r="F4954" s="64"/>
      <c r="G4954" s="63"/>
      <c r="H4954" s="64"/>
      <c r="I4954" s="64"/>
      <c r="J4954" s="63"/>
      <c r="K4954" s="63"/>
      <c r="L4954" s="64"/>
      <c r="M4954" s="64"/>
      <c r="N4954" s="65"/>
      <c r="O4954" s="63"/>
      <c r="P4954" s="63"/>
      <c r="Q4954" s="63"/>
    </row>
    <row r="4955" spans="1:17" ht="15.75" customHeight="1">
      <c r="A4955" s="53"/>
      <c r="B4955" s="53"/>
      <c r="C4955" s="53"/>
      <c r="D4955" s="63"/>
      <c r="E4955" s="63"/>
      <c r="F4955" s="64"/>
      <c r="G4955" s="63"/>
      <c r="H4955" s="64"/>
      <c r="I4955" s="64"/>
      <c r="J4955" s="63"/>
      <c r="K4955" s="63"/>
      <c r="L4955" s="64"/>
      <c r="M4955" s="64"/>
      <c r="N4955" s="65"/>
      <c r="O4955" s="63"/>
      <c r="P4955" s="63"/>
      <c r="Q4955" s="63"/>
    </row>
    <row r="4956" spans="1:17" ht="15.75" customHeight="1">
      <c r="A4956" s="53"/>
      <c r="B4956" s="53"/>
      <c r="C4956" s="53"/>
      <c r="D4956" s="63"/>
      <c r="E4956" s="63"/>
      <c r="F4956" s="64"/>
      <c r="G4956" s="63"/>
      <c r="H4956" s="64"/>
      <c r="I4956" s="64"/>
      <c r="J4956" s="63"/>
      <c r="K4956" s="63"/>
      <c r="L4956" s="64"/>
      <c r="M4956" s="64"/>
      <c r="N4956" s="65"/>
      <c r="O4956" s="63"/>
      <c r="P4956" s="63"/>
      <c r="Q4956" s="63"/>
    </row>
    <row r="4957" spans="1:17" ht="15.75" customHeight="1">
      <c r="A4957" s="53"/>
      <c r="B4957" s="53"/>
      <c r="C4957" s="53"/>
      <c r="D4957" s="63"/>
      <c r="E4957" s="63"/>
      <c r="F4957" s="64"/>
      <c r="G4957" s="63"/>
      <c r="H4957" s="64"/>
      <c r="I4957" s="64"/>
      <c r="J4957" s="63"/>
      <c r="K4957" s="63"/>
      <c r="L4957" s="64"/>
      <c r="M4957" s="64"/>
      <c r="N4957" s="65"/>
      <c r="O4957" s="63"/>
      <c r="P4957" s="63"/>
      <c r="Q4957" s="63"/>
    </row>
    <row r="4958" spans="1:17" ht="15.75" customHeight="1">
      <c r="A4958" s="53"/>
      <c r="B4958" s="53"/>
      <c r="C4958" s="53"/>
      <c r="D4958" s="63"/>
      <c r="E4958" s="63"/>
      <c r="F4958" s="64"/>
      <c r="G4958" s="63"/>
      <c r="H4958" s="64"/>
      <c r="I4958" s="64"/>
      <c r="J4958" s="63"/>
      <c r="K4958" s="63"/>
      <c r="L4958" s="64"/>
      <c r="M4958" s="64"/>
      <c r="N4958" s="65"/>
      <c r="O4958" s="63"/>
      <c r="P4958" s="63"/>
      <c r="Q4958" s="63"/>
    </row>
    <row r="4959" spans="1:17" ht="15.75" customHeight="1">
      <c r="A4959" s="53"/>
      <c r="B4959" s="53"/>
      <c r="C4959" s="53"/>
      <c r="D4959" s="63"/>
      <c r="E4959" s="63"/>
      <c r="F4959" s="64"/>
      <c r="G4959" s="63"/>
      <c r="H4959" s="64"/>
      <c r="I4959" s="64"/>
      <c r="J4959" s="63"/>
      <c r="K4959" s="63"/>
      <c r="L4959" s="64"/>
      <c r="M4959" s="64"/>
      <c r="N4959" s="65"/>
      <c r="O4959" s="63"/>
      <c r="P4959" s="63"/>
      <c r="Q4959" s="63"/>
    </row>
    <row r="4960" spans="1:17" ht="15.75" customHeight="1">
      <c r="A4960" s="53"/>
      <c r="B4960" s="53"/>
      <c r="C4960" s="53"/>
      <c r="D4960" s="63"/>
      <c r="E4960" s="63"/>
      <c r="F4960" s="64"/>
      <c r="G4960" s="63"/>
      <c r="H4960" s="64"/>
      <c r="I4960" s="64"/>
      <c r="J4960" s="63"/>
      <c r="K4960" s="63"/>
      <c r="L4960" s="64"/>
      <c r="M4960" s="64"/>
      <c r="N4960" s="65"/>
      <c r="O4960" s="63"/>
      <c r="P4960" s="63"/>
      <c r="Q4960" s="63"/>
    </row>
    <row r="4961" spans="1:17" ht="15.75" customHeight="1">
      <c r="A4961" s="53"/>
      <c r="B4961" s="53"/>
      <c r="C4961" s="53"/>
      <c r="D4961" s="63"/>
      <c r="E4961" s="63"/>
      <c r="F4961" s="64"/>
      <c r="G4961" s="63"/>
      <c r="H4961" s="64"/>
      <c r="I4961" s="64"/>
      <c r="J4961" s="63"/>
      <c r="K4961" s="63"/>
      <c r="L4961" s="64"/>
      <c r="M4961" s="64"/>
      <c r="N4961" s="65"/>
      <c r="O4961" s="63"/>
      <c r="P4961" s="63"/>
      <c r="Q4961" s="63"/>
    </row>
    <row r="4962" spans="1:17" ht="15.75" customHeight="1">
      <c r="A4962" s="53"/>
      <c r="B4962" s="53"/>
      <c r="C4962" s="53"/>
      <c r="D4962" s="63"/>
      <c r="E4962" s="63"/>
      <c r="F4962" s="64"/>
      <c r="G4962" s="63"/>
      <c r="H4962" s="64"/>
      <c r="I4962" s="64"/>
      <c r="J4962" s="63"/>
      <c r="K4962" s="63"/>
      <c r="L4962" s="64"/>
      <c r="M4962" s="64"/>
      <c r="N4962" s="65"/>
      <c r="O4962" s="63"/>
      <c r="P4962" s="63"/>
      <c r="Q4962" s="63"/>
    </row>
    <row r="4963" spans="1:17" ht="15.75" customHeight="1">
      <c r="A4963" s="53"/>
      <c r="B4963" s="53"/>
      <c r="C4963" s="53"/>
      <c r="D4963" s="63"/>
      <c r="E4963" s="63"/>
      <c r="F4963" s="64"/>
      <c r="G4963" s="63"/>
      <c r="H4963" s="64"/>
      <c r="I4963" s="64"/>
      <c r="J4963" s="63"/>
      <c r="K4963" s="63"/>
      <c r="L4963" s="64"/>
      <c r="M4963" s="64"/>
      <c r="N4963" s="65"/>
      <c r="O4963" s="63"/>
      <c r="P4963" s="63"/>
      <c r="Q4963" s="63"/>
    </row>
    <row r="4964" spans="1:17" ht="15.75" customHeight="1">
      <c r="A4964" s="53"/>
      <c r="B4964" s="53"/>
      <c r="C4964" s="53"/>
      <c r="D4964" s="63"/>
      <c r="E4964" s="63"/>
      <c r="F4964" s="64"/>
      <c r="G4964" s="63"/>
      <c r="H4964" s="64"/>
      <c r="I4964" s="64"/>
      <c r="J4964" s="63"/>
      <c r="K4964" s="63"/>
      <c r="L4964" s="64"/>
      <c r="M4964" s="64"/>
      <c r="N4964" s="65"/>
      <c r="O4964" s="63"/>
      <c r="P4964" s="63"/>
      <c r="Q4964" s="63"/>
    </row>
    <row r="4965" spans="1:17" ht="15.75" customHeight="1">
      <c r="A4965" s="53"/>
      <c r="B4965" s="53"/>
      <c r="C4965" s="53"/>
      <c r="D4965" s="63"/>
      <c r="E4965" s="63"/>
      <c r="F4965" s="64"/>
      <c r="G4965" s="63"/>
      <c r="H4965" s="64"/>
      <c r="I4965" s="64"/>
      <c r="J4965" s="63"/>
      <c r="K4965" s="63"/>
      <c r="L4965" s="64"/>
      <c r="M4965" s="64"/>
      <c r="N4965" s="65"/>
      <c r="O4965" s="63"/>
      <c r="P4965" s="63"/>
      <c r="Q4965" s="63"/>
    </row>
    <row r="4966" spans="1:17" ht="15.75" customHeight="1">
      <c r="A4966" s="53"/>
      <c r="B4966" s="53"/>
      <c r="C4966" s="53"/>
      <c r="D4966" s="63"/>
      <c r="E4966" s="63"/>
      <c r="F4966" s="64"/>
      <c r="G4966" s="63"/>
      <c r="H4966" s="64"/>
      <c r="I4966" s="64"/>
      <c r="J4966" s="63"/>
      <c r="K4966" s="63"/>
      <c r="L4966" s="64"/>
      <c r="M4966" s="64"/>
      <c r="N4966" s="65"/>
      <c r="O4966" s="63"/>
      <c r="P4966" s="63"/>
      <c r="Q4966" s="63"/>
    </row>
    <row r="4967" spans="1:17" ht="15.75" customHeight="1">
      <c r="A4967" s="53"/>
      <c r="B4967" s="53"/>
      <c r="C4967" s="53"/>
      <c r="D4967" s="63"/>
      <c r="E4967" s="63"/>
      <c r="F4967" s="64"/>
      <c r="G4967" s="63"/>
      <c r="H4967" s="64"/>
      <c r="I4967" s="64"/>
      <c r="J4967" s="63"/>
      <c r="K4967" s="63"/>
      <c r="L4967" s="64"/>
      <c r="M4967" s="64"/>
      <c r="N4967" s="65"/>
      <c r="O4967" s="63"/>
      <c r="P4967" s="63"/>
      <c r="Q4967" s="63"/>
    </row>
    <row r="4968" spans="1:17" ht="15.75" customHeight="1">
      <c r="A4968" s="53"/>
      <c r="B4968" s="53"/>
      <c r="C4968" s="53"/>
      <c r="D4968" s="63"/>
      <c r="E4968" s="63"/>
      <c r="F4968" s="64"/>
      <c r="G4968" s="63"/>
      <c r="H4968" s="64"/>
      <c r="I4968" s="64"/>
      <c r="J4968" s="63"/>
      <c r="K4968" s="63"/>
      <c r="L4968" s="64"/>
      <c r="M4968" s="64"/>
      <c r="N4968" s="65"/>
      <c r="O4968" s="63"/>
      <c r="P4968" s="63"/>
      <c r="Q4968" s="63"/>
    </row>
    <row r="4969" spans="1:17" ht="15.75" customHeight="1">
      <c r="A4969" s="53"/>
      <c r="B4969" s="53"/>
      <c r="C4969" s="53"/>
      <c r="D4969" s="63"/>
      <c r="E4969" s="63"/>
      <c r="F4969" s="64"/>
      <c r="G4969" s="63"/>
      <c r="H4969" s="64"/>
      <c r="I4969" s="64"/>
      <c r="J4969" s="63"/>
      <c r="K4969" s="63"/>
      <c r="L4969" s="64"/>
      <c r="M4969" s="64"/>
      <c r="N4969" s="65"/>
      <c r="O4969" s="63"/>
      <c r="P4969" s="63"/>
      <c r="Q4969" s="63"/>
    </row>
    <row r="4970" spans="1:17" ht="15.75" customHeight="1">
      <c r="A4970" s="53"/>
      <c r="B4970" s="53"/>
      <c r="C4970" s="53"/>
      <c r="D4970" s="63"/>
      <c r="E4970" s="63"/>
      <c r="F4970" s="64"/>
      <c r="G4970" s="63"/>
      <c r="H4970" s="64"/>
      <c r="I4970" s="64"/>
      <c r="J4970" s="63"/>
      <c r="K4970" s="63"/>
      <c r="L4970" s="64"/>
      <c r="M4970" s="64"/>
      <c r="N4970" s="65"/>
      <c r="O4970" s="63"/>
      <c r="P4970" s="63"/>
      <c r="Q4970" s="63"/>
    </row>
    <row r="4971" spans="1:17" ht="15.75" customHeight="1">
      <c r="A4971" s="53"/>
      <c r="B4971" s="53"/>
      <c r="C4971" s="53"/>
      <c r="D4971" s="63"/>
      <c r="E4971" s="63"/>
      <c r="F4971" s="64"/>
      <c r="G4971" s="63"/>
      <c r="H4971" s="64"/>
      <c r="I4971" s="64"/>
      <c r="J4971" s="63"/>
      <c r="K4971" s="63"/>
      <c r="L4971" s="64"/>
      <c r="M4971" s="64"/>
      <c r="N4971" s="65"/>
      <c r="O4971" s="63"/>
      <c r="P4971" s="63"/>
      <c r="Q4971" s="63"/>
    </row>
    <row r="4972" spans="1:17" ht="15.75" customHeight="1">
      <c r="A4972" s="53"/>
      <c r="B4972" s="53"/>
      <c r="C4972" s="53"/>
      <c r="D4972" s="63"/>
      <c r="E4972" s="63"/>
      <c r="F4972" s="64"/>
      <c r="G4972" s="63"/>
      <c r="H4972" s="64"/>
      <c r="I4972" s="64"/>
      <c r="J4972" s="63"/>
      <c r="K4972" s="63"/>
      <c r="L4972" s="64"/>
      <c r="M4972" s="64"/>
      <c r="N4972" s="65"/>
      <c r="O4972" s="63"/>
      <c r="P4972" s="63"/>
      <c r="Q4972" s="63"/>
    </row>
    <row r="4973" spans="1:17" ht="15.75" customHeight="1">
      <c r="A4973" s="53"/>
      <c r="B4973" s="53"/>
      <c r="C4973" s="53"/>
      <c r="D4973" s="63"/>
      <c r="E4973" s="63"/>
      <c r="F4973" s="64"/>
      <c r="G4973" s="63"/>
      <c r="H4973" s="64"/>
      <c r="I4973" s="64"/>
      <c r="J4973" s="63"/>
      <c r="K4973" s="63"/>
      <c r="L4973" s="64"/>
      <c r="M4973" s="64"/>
      <c r="N4973" s="65"/>
      <c r="O4973" s="63"/>
      <c r="P4973" s="63"/>
      <c r="Q4973" s="63"/>
    </row>
    <row r="4974" spans="1:17" ht="15.75" customHeight="1">
      <c r="A4974" s="53"/>
      <c r="B4974" s="53"/>
      <c r="C4974" s="53"/>
      <c r="D4974" s="63"/>
      <c r="E4974" s="63"/>
      <c r="F4974" s="64"/>
      <c r="G4974" s="63"/>
      <c r="H4974" s="64"/>
      <c r="I4974" s="64"/>
      <c r="J4974" s="63"/>
      <c r="K4974" s="63"/>
      <c r="L4974" s="64"/>
      <c r="M4974" s="64"/>
      <c r="N4974" s="65"/>
      <c r="O4974" s="63"/>
      <c r="P4974" s="63"/>
      <c r="Q4974" s="63"/>
    </row>
    <row r="4975" spans="1:17" ht="15.75" customHeight="1">
      <c r="A4975" s="53"/>
      <c r="B4975" s="53"/>
      <c r="C4975" s="53"/>
      <c r="D4975" s="63"/>
      <c r="E4975" s="63"/>
      <c r="F4975" s="64"/>
      <c r="G4975" s="63"/>
      <c r="H4975" s="64"/>
      <c r="I4975" s="64"/>
      <c r="J4975" s="63"/>
      <c r="K4975" s="63"/>
      <c r="L4975" s="64"/>
      <c r="M4975" s="64"/>
      <c r="N4975" s="65"/>
      <c r="O4975" s="63"/>
      <c r="P4975" s="63"/>
      <c r="Q4975" s="63"/>
    </row>
    <row r="4976" spans="1:17" ht="15.75" customHeight="1">
      <c r="A4976" s="53"/>
      <c r="B4976" s="53"/>
      <c r="C4976" s="53"/>
      <c r="D4976" s="63"/>
      <c r="E4976" s="63"/>
      <c r="F4976" s="64"/>
      <c r="G4976" s="63"/>
      <c r="H4976" s="64"/>
      <c r="I4976" s="64"/>
      <c r="J4976" s="63"/>
      <c r="K4976" s="63"/>
      <c r="L4976" s="64"/>
      <c r="M4976" s="64"/>
      <c r="N4976" s="65"/>
      <c r="O4976" s="63"/>
      <c r="P4976" s="63"/>
      <c r="Q4976" s="63"/>
    </row>
    <row r="4977" spans="1:17" ht="15.75" customHeight="1">
      <c r="A4977" s="53"/>
      <c r="B4977" s="53"/>
      <c r="C4977" s="53"/>
      <c r="D4977" s="63"/>
      <c r="E4977" s="63"/>
      <c r="F4977" s="64"/>
      <c r="G4977" s="63"/>
      <c r="H4977" s="64"/>
      <c r="I4977" s="64"/>
      <c r="J4977" s="63"/>
      <c r="K4977" s="63"/>
      <c r="L4977" s="64"/>
      <c r="M4977" s="64"/>
      <c r="N4977" s="65"/>
      <c r="O4977" s="63"/>
      <c r="P4977" s="63"/>
      <c r="Q4977" s="63"/>
    </row>
    <row r="4978" spans="1:17" ht="15.75" customHeight="1">
      <c r="A4978" s="53"/>
      <c r="B4978" s="53"/>
      <c r="C4978" s="53"/>
      <c r="D4978" s="63"/>
      <c r="E4978" s="63"/>
      <c r="F4978" s="64"/>
      <c r="G4978" s="63"/>
      <c r="H4978" s="64"/>
      <c r="I4978" s="64"/>
      <c r="J4978" s="63"/>
      <c r="K4978" s="63"/>
      <c r="L4978" s="64"/>
      <c r="M4978" s="64"/>
      <c r="N4978" s="65"/>
      <c r="O4978" s="63"/>
      <c r="P4978" s="63"/>
      <c r="Q4978" s="63"/>
    </row>
    <row r="4979" spans="1:17" ht="15.75" customHeight="1">
      <c r="A4979" s="53"/>
      <c r="B4979" s="53"/>
      <c r="C4979" s="53"/>
      <c r="D4979" s="63"/>
      <c r="E4979" s="63"/>
      <c r="F4979" s="64"/>
      <c r="G4979" s="63"/>
      <c r="H4979" s="64"/>
      <c r="I4979" s="64"/>
      <c r="J4979" s="63"/>
      <c r="K4979" s="63"/>
      <c r="L4979" s="64"/>
      <c r="M4979" s="64"/>
      <c r="N4979" s="65"/>
      <c r="O4979" s="63"/>
      <c r="P4979" s="63"/>
      <c r="Q4979" s="63"/>
    </row>
    <row r="4980" spans="1:17" ht="15.75" customHeight="1">
      <c r="A4980" s="53"/>
      <c r="B4980" s="53"/>
      <c r="C4980" s="53"/>
      <c r="D4980" s="63"/>
      <c r="E4980" s="63"/>
      <c r="F4980" s="64"/>
      <c r="G4980" s="63"/>
      <c r="H4980" s="64"/>
      <c r="I4980" s="64"/>
      <c r="J4980" s="63"/>
      <c r="K4980" s="63"/>
      <c r="L4980" s="64"/>
      <c r="M4980" s="64"/>
      <c r="N4980" s="65"/>
      <c r="O4980" s="63"/>
      <c r="P4980" s="63"/>
      <c r="Q4980" s="63"/>
    </row>
    <row r="4981" spans="1:17" ht="15.75" customHeight="1">
      <c r="A4981" s="53"/>
      <c r="B4981" s="53"/>
      <c r="C4981" s="53"/>
      <c r="D4981" s="63"/>
      <c r="E4981" s="63"/>
      <c r="F4981" s="64"/>
      <c r="G4981" s="63"/>
      <c r="H4981" s="64"/>
      <c r="I4981" s="64"/>
      <c r="J4981" s="63"/>
      <c r="K4981" s="63"/>
      <c r="L4981" s="64"/>
      <c r="M4981" s="64"/>
      <c r="N4981" s="65"/>
      <c r="O4981" s="63"/>
      <c r="P4981" s="63"/>
      <c r="Q4981" s="63"/>
    </row>
    <row r="4982" spans="1:17" ht="15.75" customHeight="1">
      <c r="A4982" s="53"/>
      <c r="B4982" s="53"/>
      <c r="C4982" s="53"/>
      <c r="D4982" s="63"/>
      <c r="E4982" s="63"/>
      <c r="F4982" s="64"/>
      <c r="G4982" s="63"/>
      <c r="H4982" s="64"/>
      <c r="I4982" s="64"/>
      <c r="J4982" s="63"/>
      <c r="K4982" s="63"/>
      <c r="L4982" s="64"/>
      <c r="M4982" s="64"/>
      <c r="N4982" s="65"/>
      <c r="O4982" s="63"/>
      <c r="P4982" s="63"/>
      <c r="Q4982" s="63"/>
    </row>
    <row r="4983" spans="1:17" ht="15.75" customHeight="1">
      <c r="A4983" s="53"/>
      <c r="B4983" s="53"/>
      <c r="C4983" s="53"/>
      <c r="D4983" s="63"/>
      <c r="E4983" s="63"/>
      <c r="F4983" s="64"/>
      <c r="G4983" s="63"/>
      <c r="H4983" s="64"/>
      <c r="I4983" s="64"/>
      <c r="J4983" s="63"/>
      <c r="K4983" s="63"/>
      <c r="L4983" s="64"/>
      <c r="M4983" s="64"/>
      <c r="N4983" s="65"/>
      <c r="O4983" s="63"/>
      <c r="P4983" s="63"/>
      <c r="Q4983" s="63"/>
    </row>
    <row r="4984" spans="1:17" ht="15.75" customHeight="1">
      <c r="A4984" s="53"/>
      <c r="B4984" s="53"/>
      <c r="C4984" s="53"/>
      <c r="D4984" s="63"/>
      <c r="E4984" s="63"/>
      <c r="F4984" s="64"/>
      <c r="G4984" s="63"/>
      <c r="H4984" s="64"/>
      <c r="I4984" s="64"/>
      <c r="J4984" s="63"/>
      <c r="K4984" s="63"/>
      <c r="L4984" s="64"/>
      <c r="M4984" s="64"/>
      <c r="N4984" s="65"/>
      <c r="O4984" s="63"/>
      <c r="P4984" s="63"/>
      <c r="Q4984" s="63"/>
    </row>
    <row r="4985" spans="1:17" ht="15.75" customHeight="1">
      <c r="A4985" s="53"/>
      <c r="B4985" s="53"/>
      <c r="C4985" s="53"/>
      <c r="D4985" s="63"/>
      <c r="E4985" s="63"/>
      <c r="F4985" s="64"/>
      <c r="G4985" s="63"/>
      <c r="H4985" s="64"/>
      <c r="I4985" s="64"/>
      <c r="J4985" s="63"/>
      <c r="K4985" s="63"/>
      <c r="L4985" s="64"/>
      <c r="M4985" s="64"/>
      <c r="N4985" s="65"/>
      <c r="O4985" s="63"/>
      <c r="P4985" s="63"/>
      <c r="Q4985" s="63"/>
    </row>
    <row r="4986" spans="1:17" ht="15.75" customHeight="1">
      <c r="A4986" s="53"/>
      <c r="B4986" s="53"/>
      <c r="C4986" s="53"/>
      <c r="D4986" s="63"/>
      <c r="E4986" s="63"/>
      <c r="F4986" s="64"/>
      <c r="G4986" s="63"/>
      <c r="H4986" s="64"/>
      <c r="I4986" s="64"/>
      <c r="J4986" s="63"/>
      <c r="K4986" s="63"/>
      <c r="L4986" s="64"/>
      <c r="M4986" s="64"/>
      <c r="N4986" s="65"/>
      <c r="O4986" s="63"/>
      <c r="P4986" s="63"/>
      <c r="Q4986" s="63"/>
    </row>
    <row r="4987" spans="1:17" ht="15.75" customHeight="1">
      <c r="A4987" s="53"/>
      <c r="B4987" s="53"/>
      <c r="C4987" s="53"/>
      <c r="D4987" s="63"/>
      <c r="E4987" s="63"/>
      <c r="F4987" s="64"/>
      <c r="G4987" s="63"/>
      <c r="H4987" s="64"/>
      <c r="I4987" s="64"/>
      <c r="J4987" s="63"/>
      <c r="K4987" s="63"/>
      <c r="L4987" s="64"/>
      <c r="M4987" s="64"/>
      <c r="N4987" s="65"/>
      <c r="O4987" s="63"/>
      <c r="P4987" s="63"/>
      <c r="Q4987" s="63"/>
    </row>
    <row r="4988" spans="1:17" ht="15.75" customHeight="1">
      <c r="A4988" s="53"/>
      <c r="B4988" s="53"/>
      <c r="C4988" s="53"/>
      <c r="D4988" s="63"/>
      <c r="E4988" s="63"/>
      <c r="F4988" s="64"/>
      <c r="G4988" s="63"/>
      <c r="H4988" s="64"/>
      <c r="I4988" s="64"/>
      <c r="J4988" s="63"/>
      <c r="K4988" s="63"/>
      <c r="L4988" s="64"/>
      <c r="M4988" s="64"/>
      <c r="N4988" s="65"/>
      <c r="O4988" s="63"/>
      <c r="P4988" s="63"/>
      <c r="Q4988" s="63"/>
    </row>
    <row r="4989" spans="1:17" ht="15.75" customHeight="1">
      <c r="A4989" s="53"/>
      <c r="B4989" s="53"/>
      <c r="C4989" s="53"/>
      <c r="D4989" s="63"/>
      <c r="E4989" s="63"/>
      <c r="F4989" s="64"/>
      <c r="G4989" s="63"/>
      <c r="H4989" s="64"/>
      <c r="I4989" s="64"/>
      <c r="J4989" s="63"/>
      <c r="K4989" s="63"/>
      <c r="L4989" s="64"/>
      <c r="M4989" s="64"/>
      <c r="N4989" s="65"/>
      <c r="O4989" s="63"/>
      <c r="P4989" s="63"/>
      <c r="Q4989" s="63"/>
    </row>
    <row r="4990" spans="1:17" ht="15.75" customHeight="1">
      <c r="A4990" s="53"/>
      <c r="B4990" s="53"/>
      <c r="C4990" s="53"/>
      <c r="D4990" s="63"/>
      <c r="E4990" s="63"/>
      <c r="F4990" s="64"/>
      <c r="G4990" s="63"/>
      <c r="H4990" s="64"/>
      <c r="I4990" s="64"/>
      <c r="J4990" s="63"/>
      <c r="K4990" s="63"/>
      <c r="L4990" s="64"/>
      <c r="M4990" s="64"/>
      <c r="N4990" s="65"/>
      <c r="O4990" s="63"/>
      <c r="P4990" s="63"/>
      <c r="Q4990" s="63"/>
    </row>
    <row r="4991" spans="1:17" ht="15.75" customHeight="1">
      <c r="A4991" s="53"/>
      <c r="B4991" s="53"/>
      <c r="C4991" s="53"/>
      <c r="D4991" s="63"/>
      <c r="E4991" s="63"/>
      <c r="F4991" s="64"/>
      <c r="G4991" s="63"/>
      <c r="H4991" s="64"/>
      <c r="I4991" s="64"/>
      <c r="J4991" s="63"/>
      <c r="K4991" s="63"/>
      <c r="L4991" s="64"/>
      <c r="M4991" s="64"/>
      <c r="N4991" s="65"/>
      <c r="O4991" s="63"/>
      <c r="P4991" s="63"/>
      <c r="Q4991" s="63"/>
    </row>
    <row r="4992" spans="1:17" ht="15.75" customHeight="1">
      <c r="A4992" s="53"/>
      <c r="B4992" s="53"/>
      <c r="C4992" s="53"/>
      <c r="D4992" s="63"/>
      <c r="E4992" s="63"/>
      <c r="F4992" s="64"/>
      <c r="G4992" s="63"/>
      <c r="H4992" s="64"/>
      <c r="I4992" s="64"/>
      <c r="J4992" s="63"/>
      <c r="K4992" s="63"/>
      <c r="L4992" s="64"/>
      <c r="M4992" s="64"/>
      <c r="N4992" s="65"/>
      <c r="O4992" s="63"/>
      <c r="P4992" s="63"/>
      <c r="Q4992" s="63"/>
    </row>
    <row r="4993" spans="1:17" ht="15.75" customHeight="1">
      <c r="A4993" s="53"/>
      <c r="B4993" s="53"/>
      <c r="C4993" s="53"/>
      <c r="D4993" s="63"/>
      <c r="E4993" s="63"/>
      <c r="F4993" s="64"/>
      <c r="G4993" s="63"/>
      <c r="H4993" s="64"/>
      <c r="I4993" s="64"/>
      <c r="J4993" s="63"/>
      <c r="K4993" s="63"/>
      <c r="L4993" s="64"/>
      <c r="M4993" s="64"/>
      <c r="N4993" s="65"/>
      <c r="O4993" s="63"/>
      <c r="P4993" s="63"/>
      <c r="Q4993" s="63"/>
    </row>
    <row r="4994" spans="1:17" ht="15.75" customHeight="1">
      <c r="A4994" s="53"/>
      <c r="B4994" s="53"/>
      <c r="C4994" s="53"/>
      <c r="D4994" s="63"/>
      <c r="E4994" s="63"/>
      <c r="F4994" s="64"/>
      <c r="G4994" s="63"/>
      <c r="H4994" s="64"/>
      <c r="I4994" s="64"/>
      <c r="J4994" s="63"/>
      <c r="K4994" s="63"/>
      <c r="L4994" s="64"/>
      <c r="M4994" s="64"/>
      <c r="N4994" s="65"/>
      <c r="O4994" s="63"/>
      <c r="P4994" s="63"/>
      <c r="Q4994" s="63"/>
    </row>
    <row r="4995" spans="1:17" ht="15.75" customHeight="1">
      <c r="A4995" s="53"/>
      <c r="B4995" s="53"/>
      <c r="C4995" s="53"/>
      <c r="D4995" s="63"/>
      <c r="E4995" s="63"/>
      <c r="F4995" s="64"/>
      <c r="G4995" s="63"/>
      <c r="H4995" s="64"/>
      <c r="I4995" s="64"/>
      <c r="J4995" s="63"/>
      <c r="K4995" s="63"/>
      <c r="L4995" s="64"/>
      <c r="M4995" s="64"/>
      <c r="N4995" s="65"/>
      <c r="O4995" s="63"/>
      <c r="P4995" s="63"/>
      <c r="Q4995" s="63"/>
    </row>
    <row r="4996" spans="1:17" ht="15.75" customHeight="1">
      <c r="A4996" s="53"/>
      <c r="B4996" s="53"/>
      <c r="C4996" s="53"/>
      <c r="D4996" s="63"/>
      <c r="E4996" s="63"/>
      <c r="F4996" s="64"/>
      <c r="G4996" s="63"/>
      <c r="H4996" s="64"/>
      <c r="I4996" s="64"/>
      <c r="J4996" s="63"/>
      <c r="K4996" s="63"/>
      <c r="L4996" s="64"/>
      <c r="M4996" s="64"/>
      <c r="N4996" s="65"/>
      <c r="O4996" s="63"/>
      <c r="P4996" s="63"/>
      <c r="Q4996" s="63"/>
    </row>
    <row r="4997" spans="1:17" ht="15.75" customHeight="1">
      <c r="A4997" s="53"/>
      <c r="B4997" s="53"/>
      <c r="C4997" s="53"/>
      <c r="D4997" s="63"/>
      <c r="E4997" s="63"/>
      <c r="F4997" s="64"/>
      <c r="G4997" s="63"/>
      <c r="H4997" s="64"/>
      <c r="I4997" s="64"/>
      <c r="J4997" s="63"/>
      <c r="K4997" s="63"/>
      <c r="L4997" s="64"/>
      <c r="M4997" s="64"/>
      <c r="N4997" s="65"/>
      <c r="O4997" s="63"/>
      <c r="P4997" s="63"/>
      <c r="Q4997" s="63"/>
    </row>
    <row r="4998" spans="1:17" ht="15.75" customHeight="1">
      <c r="A4998" s="53"/>
      <c r="B4998" s="53"/>
      <c r="C4998" s="53"/>
      <c r="D4998" s="63"/>
      <c r="E4998" s="63"/>
      <c r="F4998" s="64"/>
      <c r="G4998" s="63"/>
      <c r="H4998" s="64"/>
      <c r="I4998" s="64"/>
      <c r="J4998" s="63"/>
      <c r="K4998" s="63"/>
      <c r="L4998" s="64"/>
      <c r="M4998" s="64"/>
      <c r="N4998" s="65"/>
      <c r="O4998" s="63"/>
      <c r="P4998" s="63"/>
      <c r="Q4998" s="63"/>
    </row>
    <row r="4999" spans="1:17" ht="15.75" customHeight="1">
      <c r="A4999" s="53"/>
      <c r="B4999" s="53"/>
      <c r="C4999" s="53"/>
      <c r="D4999" s="63"/>
      <c r="E4999" s="63"/>
      <c r="F4999" s="64"/>
      <c r="G4999" s="63"/>
      <c r="H4999" s="64"/>
      <c r="I4999" s="64"/>
      <c r="J4999" s="63"/>
      <c r="K4999" s="63"/>
      <c r="L4999" s="64"/>
      <c r="M4999" s="64"/>
      <c r="N4999" s="65"/>
      <c r="O4999" s="63"/>
      <c r="P4999" s="63"/>
      <c r="Q4999" s="63"/>
    </row>
    <row r="5000" spans="1:17" ht="15.75" customHeight="1">
      <c r="A5000" s="53"/>
      <c r="B5000" s="53"/>
      <c r="C5000" s="53"/>
      <c r="D5000" s="63"/>
      <c r="E5000" s="63"/>
      <c r="F5000" s="64"/>
      <c r="G5000" s="63"/>
      <c r="H5000" s="64"/>
      <c r="I5000" s="64"/>
      <c r="J5000" s="63"/>
      <c r="K5000" s="63"/>
      <c r="L5000" s="64"/>
      <c r="M5000" s="64"/>
      <c r="N5000" s="65"/>
      <c r="O5000" s="63"/>
      <c r="P5000" s="63"/>
      <c r="Q5000" s="63"/>
    </row>
    <row r="5001" spans="1:17" ht="15.75" customHeight="1">
      <c r="A5001" s="53"/>
      <c r="B5001" s="53"/>
      <c r="C5001" s="53"/>
      <c r="D5001" s="63"/>
      <c r="E5001" s="63"/>
      <c r="F5001" s="64"/>
      <c r="G5001" s="63"/>
      <c r="H5001" s="64"/>
      <c r="I5001" s="64"/>
      <c r="J5001" s="63"/>
      <c r="K5001" s="63"/>
      <c r="L5001" s="64"/>
      <c r="M5001" s="64"/>
      <c r="N5001" s="65"/>
      <c r="O5001" s="63"/>
      <c r="P5001" s="63"/>
      <c r="Q5001" s="63"/>
    </row>
    <row r="5002" spans="1:17" ht="15.75" customHeight="1">
      <c r="A5002" s="53"/>
      <c r="B5002" s="53"/>
      <c r="C5002" s="53"/>
      <c r="D5002" s="63"/>
      <c r="E5002" s="63"/>
      <c r="F5002" s="64"/>
      <c r="G5002" s="63"/>
      <c r="H5002" s="64"/>
      <c r="I5002" s="64"/>
      <c r="J5002" s="63"/>
      <c r="K5002" s="63"/>
      <c r="L5002" s="64"/>
      <c r="M5002" s="64"/>
      <c r="N5002" s="65"/>
      <c r="O5002" s="63"/>
      <c r="P5002" s="63"/>
      <c r="Q5002" s="63"/>
    </row>
    <row r="5003" spans="1:17" ht="15.75" customHeight="1">
      <c r="A5003" s="53"/>
      <c r="B5003" s="53"/>
      <c r="C5003" s="53"/>
      <c r="D5003" s="63"/>
      <c r="E5003" s="63"/>
      <c r="F5003" s="64"/>
      <c r="G5003" s="63"/>
      <c r="H5003" s="64"/>
      <c r="I5003" s="64"/>
      <c r="J5003" s="63"/>
      <c r="K5003" s="63"/>
      <c r="L5003" s="64"/>
      <c r="M5003" s="64"/>
      <c r="N5003" s="65"/>
      <c r="O5003" s="63"/>
      <c r="P5003" s="63"/>
      <c r="Q5003" s="63"/>
    </row>
    <row r="5004" spans="1:17" ht="15.75" customHeight="1">
      <c r="A5004" s="53"/>
      <c r="B5004" s="53"/>
      <c r="C5004" s="53"/>
      <c r="D5004" s="63"/>
      <c r="E5004" s="63"/>
      <c r="F5004" s="64"/>
      <c r="G5004" s="63"/>
      <c r="H5004" s="64"/>
      <c r="I5004" s="64"/>
      <c r="J5004" s="63"/>
      <c r="K5004" s="63"/>
      <c r="L5004" s="64"/>
      <c r="M5004" s="64"/>
      <c r="N5004" s="65"/>
      <c r="O5004" s="63"/>
      <c r="P5004" s="63"/>
      <c r="Q5004" s="63"/>
    </row>
    <row r="5005" spans="1:17" ht="15.75" customHeight="1">
      <c r="A5005" s="53"/>
      <c r="B5005" s="53"/>
      <c r="C5005" s="53"/>
      <c r="D5005" s="63"/>
      <c r="E5005" s="63"/>
      <c r="F5005" s="64"/>
      <c r="G5005" s="63"/>
      <c r="H5005" s="64"/>
      <c r="I5005" s="64"/>
      <c r="J5005" s="63"/>
      <c r="K5005" s="63"/>
      <c r="L5005" s="64"/>
      <c r="M5005" s="64"/>
      <c r="N5005" s="65"/>
      <c r="O5005" s="63"/>
      <c r="P5005" s="63"/>
      <c r="Q5005" s="63"/>
    </row>
    <row r="5006" spans="1:17" ht="15.75" customHeight="1">
      <c r="A5006" s="53"/>
      <c r="B5006" s="53"/>
      <c r="C5006" s="53"/>
      <c r="D5006" s="63"/>
      <c r="E5006" s="63"/>
      <c r="F5006" s="64"/>
      <c r="G5006" s="63"/>
      <c r="H5006" s="64"/>
      <c r="I5006" s="64"/>
      <c r="J5006" s="63"/>
      <c r="K5006" s="63"/>
      <c r="L5006" s="64"/>
      <c r="M5006" s="64"/>
      <c r="N5006" s="65"/>
      <c r="O5006" s="63"/>
      <c r="P5006" s="63"/>
      <c r="Q5006" s="63"/>
    </row>
    <row r="5007" spans="1:17" ht="15.75" customHeight="1">
      <c r="A5007" s="53"/>
      <c r="B5007" s="53"/>
      <c r="C5007" s="53"/>
      <c r="D5007" s="63"/>
      <c r="E5007" s="63"/>
      <c r="F5007" s="64"/>
      <c r="G5007" s="63"/>
      <c r="H5007" s="64"/>
      <c r="I5007" s="64"/>
      <c r="J5007" s="63"/>
      <c r="K5007" s="63"/>
      <c r="L5007" s="64"/>
      <c r="M5007" s="64"/>
      <c r="N5007" s="65"/>
      <c r="O5007" s="63"/>
      <c r="P5007" s="63"/>
      <c r="Q5007" s="63"/>
    </row>
    <row r="5008" spans="1:17" ht="15.75" customHeight="1">
      <c r="A5008" s="53"/>
      <c r="B5008" s="53"/>
      <c r="C5008" s="53"/>
      <c r="D5008" s="63"/>
      <c r="E5008" s="63"/>
      <c r="F5008" s="64"/>
      <c r="G5008" s="63"/>
      <c r="H5008" s="64"/>
      <c r="I5008" s="64"/>
      <c r="J5008" s="63"/>
      <c r="K5008" s="63"/>
      <c r="L5008" s="64"/>
      <c r="M5008" s="64"/>
      <c r="N5008" s="65"/>
      <c r="O5008" s="63"/>
      <c r="P5008" s="63"/>
      <c r="Q5008" s="63"/>
    </row>
    <row r="5009" spans="1:17" ht="15.75" customHeight="1">
      <c r="A5009" s="53"/>
      <c r="B5009" s="53"/>
      <c r="C5009" s="53"/>
      <c r="D5009" s="63"/>
      <c r="E5009" s="63"/>
      <c r="F5009" s="64"/>
      <c r="G5009" s="63"/>
      <c r="H5009" s="64"/>
      <c r="I5009" s="64"/>
      <c r="J5009" s="63"/>
      <c r="K5009" s="63"/>
      <c r="L5009" s="64"/>
      <c r="M5009" s="64"/>
      <c r="N5009" s="65"/>
      <c r="O5009" s="63"/>
      <c r="P5009" s="63"/>
      <c r="Q5009" s="63"/>
    </row>
    <row r="5010" spans="1:17" ht="15.75" customHeight="1">
      <c r="A5010" s="53"/>
      <c r="B5010" s="53"/>
      <c r="C5010" s="53"/>
      <c r="D5010" s="63"/>
      <c r="E5010" s="63"/>
      <c r="F5010" s="64"/>
      <c r="G5010" s="63"/>
      <c r="H5010" s="64"/>
      <c r="I5010" s="64"/>
      <c r="J5010" s="63"/>
      <c r="K5010" s="63"/>
      <c r="L5010" s="64"/>
      <c r="M5010" s="64"/>
      <c r="N5010" s="65"/>
      <c r="O5010" s="63"/>
      <c r="P5010" s="63"/>
      <c r="Q5010" s="63"/>
    </row>
    <row r="5011" spans="1:17" ht="15.75" customHeight="1">
      <c r="A5011" s="53"/>
      <c r="B5011" s="53"/>
      <c r="C5011" s="53"/>
      <c r="D5011" s="63"/>
      <c r="E5011" s="63"/>
      <c r="F5011" s="64"/>
      <c r="G5011" s="63"/>
      <c r="H5011" s="64"/>
      <c r="I5011" s="64"/>
      <c r="J5011" s="63"/>
      <c r="K5011" s="63"/>
      <c r="L5011" s="64"/>
      <c r="M5011" s="64"/>
      <c r="N5011" s="65"/>
      <c r="O5011" s="63"/>
      <c r="P5011" s="63"/>
      <c r="Q5011" s="63"/>
    </row>
    <row r="5012" spans="1:17" ht="15.75" customHeight="1">
      <c r="A5012" s="53"/>
      <c r="B5012" s="53"/>
      <c r="C5012" s="53"/>
      <c r="D5012" s="63"/>
      <c r="E5012" s="63"/>
      <c r="F5012" s="64"/>
      <c r="G5012" s="63"/>
      <c r="H5012" s="64"/>
      <c r="I5012" s="64"/>
      <c r="J5012" s="63"/>
      <c r="K5012" s="63"/>
      <c r="L5012" s="64"/>
      <c r="M5012" s="64"/>
      <c r="N5012" s="65"/>
      <c r="O5012" s="63"/>
      <c r="P5012" s="63"/>
      <c r="Q5012" s="63"/>
    </row>
    <row r="5013" spans="1:17" ht="15.75" customHeight="1">
      <c r="A5013" s="53"/>
      <c r="B5013" s="53"/>
      <c r="C5013" s="53"/>
      <c r="D5013" s="63"/>
      <c r="E5013" s="63"/>
      <c r="F5013" s="64"/>
      <c r="G5013" s="63"/>
      <c r="H5013" s="64"/>
      <c r="I5013" s="64"/>
      <c r="J5013" s="63"/>
      <c r="K5013" s="63"/>
      <c r="L5013" s="64"/>
      <c r="M5013" s="64"/>
      <c r="N5013" s="65"/>
      <c r="O5013" s="63"/>
      <c r="P5013" s="63"/>
      <c r="Q5013" s="63"/>
    </row>
    <row r="5014" spans="1:17" ht="15.75" customHeight="1">
      <c r="A5014" s="53"/>
      <c r="B5014" s="53"/>
      <c r="C5014" s="53"/>
      <c r="D5014" s="63"/>
      <c r="E5014" s="63"/>
      <c r="F5014" s="64"/>
      <c r="G5014" s="63"/>
      <c r="H5014" s="64"/>
      <c r="I5014" s="64"/>
      <c r="J5014" s="63"/>
      <c r="K5014" s="63"/>
      <c r="L5014" s="64"/>
      <c r="M5014" s="64"/>
      <c r="N5014" s="65"/>
      <c r="O5014" s="63"/>
      <c r="P5014" s="63"/>
      <c r="Q5014" s="63"/>
    </row>
    <row r="5015" spans="1:17" ht="15.75" customHeight="1">
      <c r="A5015" s="53"/>
      <c r="B5015" s="53"/>
      <c r="C5015" s="53"/>
      <c r="D5015" s="63"/>
      <c r="E5015" s="63"/>
      <c r="F5015" s="64"/>
      <c r="G5015" s="63"/>
      <c r="H5015" s="64"/>
      <c r="I5015" s="64"/>
      <c r="J5015" s="63"/>
      <c r="K5015" s="63"/>
      <c r="L5015" s="64"/>
      <c r="M5015" s="64"/>
      <c r="N5015" s="65"/>
      <c r="O5015" s="63"/>
      <c r="P5015" s="63"/>
      <c r="Q5015" s="63"/>
    </row>
    <row r="5016" spans="1:17" ht="15.75" customHeight="1">
      <c r="A5016" s="53"/>
      <c r="B5016" s="53"/>
      <c r="C5016" s="53"/>
      <c r="D5016" s="63"/>
      <c r="E5016" s="63"/>
      <c r="F5016" s="64"/>
      <c r="G5016" s="63"/>
      <c r="H5016" s="64"/>
      <c r="I5016" s="64"/>
      <c r="J5016" s="63"/>
      <c r="K5016" s="63"/>
      <c r="L5016" s="64"/>
      <c r="M5016" s="64"/>
      <c r="N5016" s="65"/>
      <c r="O5016" s="63"/>
      <c r="P5016" s="63"/>
      <c r="Q5016" s="63"/>
    </row>
    <row r="5017" spans="1:17" ht="15.75" customHeight="1">
      <c r="A5017" s="53"/>
      <c r="B5017" s="53"/>
      <c r="C5017" s="53"/>
      <c r="D5017" s="63"/>
      <c r="E5017" s="63"/>
      <c r="F5017" s="64"/>
      <c r="G5017" s="63"/>
      <c r="H5017" s="64"/>
      <c r="I5017" s="64"/>
      <c r="J5017" s="63"/>
      <c r="K5017" s="63"/>
      <c r="L5017" s="64"/>
      <c r="M5017" s="64"/>
      <c r="N5017" s="65"/>
      <c r="O5017" s="63"/>
      <c r="P5017" s="63"/>
      <c r="Q5017" s="63"/>
    </row>
    <row r="5018" spans="1:17" ht="15.75" customHeight="1">
      <c r="A5018" s="53"/>
      <c r="B5018" s="53"/>
      <c r="C5018" s="53"/>
      <c r="D5018" s="63"/>
      <c r="E5018" s="63"/>
      <c r="F5018" s="64"/>
      <c r="G5018" s="63"/>
      <c r="H5018" s="64"/>
      <c r="I5018" s="64"/>
      <c r="J5018" s="63"/>
      <c r="K5018" s="63"/>
      <c r="L5018" s="64"/>
      <c r="M5018" s="64"/>
      <c r="N5018" s="65"/>
      <c r="O5018" s="63"/>
      <c r="P5018" s="63"/>
      <c r="Q5018" s="63"/>
    </row>
    <row r="5019" spans="1:17" ht="15.75" customHeight="1">
      <c r="A5019" s="53"/>
      <c r="B5019" s="53"/>
      <c r="C5019" s="53"/>
      <c r="D5019" s="63"/>
      <c r="E5019" s="63"/>
      <c r="F5019" s="64"/>
      <c r="G5019" s="63"/>
      <c r="H5019" s="64"/>
      <c r="I5019" s="64"/>
      <c r="J5019" s="63"/>
      <c r="K5019" s="63"/>
      <c r="L5019" s="64"/>
      <c r="M5019" s="64"/>
      <c r="N5019" s="65"/>
      <c r="O5019" s="63"/>
      <c r="P5019" s="63"/>
      <c r="Q5019" s="63"/>
    </row>
    <row r="5020" spans="1:17" ht="15.75" customHeight="1">
      <c r="A5020" s="53"/>
      <c r="B5020" s="53"/>
      <c r="C5020" s="53"/>
      <c r="D5020" s="63"/>
      <c r="E5020" s="63"/>
      <c r="F5020" s="64"/>
      <c r="G5020" s="63"/>
      <c r="H5020" s="64"/>
      <c r="I5020" s="64"/>
      <c r="J5020" s="63"/>
      <c r="K5020" s="63"/>
      <c r="L5020" s="64"/>
      <c r="M5020" s="64"/>
      <c r="N5020" s="65"/>
      <c r="O5020" s="63"/>
      <c r="P5020" s="63"/>
      <c r="Q5020" s="63"/>
    </row>
    <row r="5021" spans="1:17" ht="15.75" customHeight="1">
      <c r="A5021" s="53"/>
      <c r="B5021" s="53"/>
      <c r="C5021" s="53"/>
      <c r="D5021" s="63"/>
      <c r="E5021" s="63"/>
      <c r="F5021" s="64"/>
      <c r="G5021" s="63"/>
      <c r="H5021" s="64"/>
      <c r="I5021" s="64"/>
      <c r="J5021" s="63"/>
      <c r="K5021" s="63"/>
      <c r="L5021" s="64"/>
      <c r="M5021" s="64"/>
      <c r="N5021" s="65"/>
      <c r="O5021" s="63"/>
      <c r="P5021" s="63"/>
      <c r="Q5021" s="63"/>
    </row>
    <row r="5022" spans="1:17" ht="15.75" customHeight="1">
      <c r="A5022" s="53"/>
      <c r="B5022" s="53"/>
      <c r="C5022" s="53"/>
      <c r="D5022" s="63"/>
      <c r="E5022" s="63"/>
      <c r="F5022" s="64"/>
      <c r="G5022" s="63"/>
      <c r="H5022" s="64"/>
      <c r="I5022" s="64"/>
      <c r="J5022" s="63"/>
      <c r="K5022" s="63"/>
      <c r="L5022" s="64"/>
      <c r="M5022" s="64"/>
      <c r="N5022" s="65"/>
      <c r="O5022" s="63"/>
      <c r="P5022" s="63"/>
      <c r="Q5022" s="63"/>
    </row>
    <row r="5023" spans="1:17" ht="15.75" customHeight="1">
      <c r="A5023" s="53"/>
      <c r="B5023" s="53"/>
      <c r="C5023" s="53"/>
      <c r="D5023" s="63"/>
      <c r="E5023" s="63"/>
      <c r="F5023" s="64"/>
      <c r="G5023" s="63"/>
      <c r="H5023" s="64"/>
      <c r="I5023" s="64"/>
      <c r="J5023" s="63"/>
      <c r="K5023" s="63"/>
      <c r="L5023" s="64"/>
      <c r="M5023" s="64"/>
      <c r="N5023" s="65"/>
      <c r="O5023" s="63"/>
      <c r="P5023" s="63"/>
      <c r="Q5023" s="63"/>
    </row>
    <row r="5024" spans="1:17" ht="15.75" customHeight="1">
      <c r="A5024" s="53"/>
      <c r="B5024" s="53"/>
      <c r="C5024" s="53"/>
      <c r="D5024" s="63"/>
      <c r="E5024" s="63"/>
      <c r="F5024" s="64"/>
      <c r="G5024" s="63"/>
      <c r="H5024" s="64"/>
      <c r="I5024" s="64"/>
      <c r="J5024" s="63"/>
      <c r="K5024" s="63"/>
      <c r="L5024" s="64"/>
      <c r="M5024" s="64"/>
      <c r="N5024" s="65"/>
      <c r="O5024" s="63"/>
      <c r="P5024" s="63"/>
      <c r="Q5024" s="63"/>
    </row>
    <row r="5025" spans="1:17" ht="15.75" customHeight="1">
      <c r="A5025" s="53"/>
      <c r="B5025" s="53"/>
      <c r="C5025" s="53"/>
      <c r="D5025" s="63"/>
      <c r="E5025" s="63"/>
      <c r="F5025" s="64"/>
      <c r="G5025" s="63"/>
      <c r="H5025" s="64"/>
      <c r="I5025" s="64"/>
      <c r="J5025" s="63"/>
      <c r="K5025" s="63"/>
      <c r="L5025" s="64"/>
      <c r="M5025" s="64"/>
      <c r="N5025" s="65"/>
      <c r="O5025" s="63"/>
      <c r="P5025" s="63"/>
      <c r="Q5025" s="63"/>
    </row>
    <row r="5026" spans="1:17" ht="15.75" customHeight="1">
      <c r="A5026" s="53"/>
      <c r="B5026" s="53"/>
      <c r="C5026" s="53"/>
      <c r="D5026" s="63"/>
      <c r="E5026" s="63"/>
      <c r="F5026" s="64"/>
      <c r="G5026" s="63"/>
      <c r="H5026" s="64"/>
      <c r="I5026" s="64"/>
      <c r="J5026" s="63"/>
      <c r="K5026" s="63"/>
      <c r="L5026" s="64"/>
      <c r="M5026" s="64"/>
      <c r="N5026" s="65"/>
      <c r="O5026" s="63"/>
      <c r="P5026" s="63"/>
      <c r="Q5026" s="63"/>
    </row>
    <row r="5027" spans="1:17" ht="15.75" customHeight="1">
      <c r="A5027" s="53"/>
      <c r="B5027" s="53"/>
      <c r="C5027" s="53"/>
      <c r="D5027" s="63"/>
      <c r="E5027" s="63"/>
      <c r="F5027" s="64"/>
      <c r="G5027" s="63"/>
      <c r="H5027" s="64"/>
      <c r="I5027" s="64"/>
      <c r="J5027" s="63"/>
      <c r="K5027" s="63"/>
      <c r="L5027" s="64"/>
      <c r="M5027" s="64"/>
      <c r="N5027" s="65"/>
      <c r="O5027" s="63"/>
      <c r="P5027" s="63"/>
      <c r="Q5027" s="63"/>
    </row>
    <row r="5028" spans="1:17" ht="15.75" customHeight="1">
      <c r="A5028" s="53"/>
      <c r="B5028" s="53"/>
      <c r="C5028" s="53"/>
      <c r="D5028" s="63"/>
      <c r="E5028" s="63"/>
      <c r="F5028" s="64"/>
      <c r="G5028" s="63"/>
      <c r="H5028" s="64"/>
      <c r="I5028" s="64"/>
      <c r="J5028" s="63"/>
      <c r="K5028" s="63"/>
      <c r="L5028" s="64"/>
      <c r="M5028" s="64"/>
      <c r="N5028" s="65"/>
      <c r="O5028" s="63"/>
      <c r="P5028" s="63"/>
      <c r="Q5028" s="63"/>
    </row>
    <row r="5029" spans="1:17" ht="15.75" customHeight="1">
      <c r="A5029" s="53"/>
      <c r="B5029" s="53"/>
      <c r="C5029" s="53"/>
      <c r="D5029" s="63"/>
      <c r="E5029" s="63"/>
      <c r="F5029" s="64"/>
      <c r="G5029" s="63"/>
      <c r="H5029" s="64"/>
      <c r="I5029" s="64"/>
      <c r="J5029" s="63"/>
      <c r="K5029" s="63"/>
      <c r="L5029" s="64"/>
      <c r="M5029" s="64"/>
      <c r="N5029" s="65"/>
      <c r="O5029" s="63"/>
      <c r="P5029" s="63"/>
      <c r="Q5029" s="63"/>
    </row>
    <row r="5030" spans="1:17" ht="15.75" customHeight="1">
      <c r="A5030" s="53"/>
      <c r="B5030" s="53"/>
      <c r="C5030" s="53"/>
      <c r="D5030" s="63"/>
      <c r="E5030" s="63"/>
      <c r="F5030" s="64"/>
      <c r="G5030" s="63"/>
      <c r="H5030" s="64"/>
      <c r="I5030" s="64"/>
      <c r="J5030" s="63"/>
      <c r="K5030" s="63"/>
      <c r="L5030" s="64"/>
      <c r="M5030" s="64"/>
      <c r="N5030" s="65"/>
      <c r="O5030" s="63"/>
      <c r="P5030" s="63"/>
      <c r="Q5030" s="63"/>
    </row>
    <row r="5031" spans="1:17" ht="15.75" customHeight="1">
      <c r="A5031" s="53"/>
      <c r="B5031" s="53"/>
      <c r="C5031" s="53"/>
      <c r="D5031" s="63"/>
      <c r="E5031" s="63"/>
      <c r="F5031" s="64"/>
      <c r="G5031" s="63"/>
      <c r="H5031" s="64"/>
      <c r="I5031" s="64"/>
      <c r="J5031" s="63"/>
      <c r="K5031" s="63"/>
      <c r="L5031" s="64"/>
      <c r="M5031" s="64"/>
      <c r="N5031" s="65"/>
      <c r="O5031" s="63"/>
      <c r="P5031" s="63"/>
      <c r="Q5031" s="63"/>
    </row>
    <row r="5032" spans="1:17" ht="15.75" customHeight="1">
      <c r="A5032" s="53"/>
      <c r="B5032" s="53"/>
      <c r="C5032" s="53"/>
      <c r="D5032" s="63"/>
      <c r="E5032" s="63"/>
      <c r="F5032" s="64"/>
      <c r="G5032" s="63"/>
      <c r="H5032" s="64"/>
      <c r="I5032" s="64"/>
      <c r="J5032" s="63"/>
      <c r="K5032" s="63"/>
      <c r="L5032" s="64"/>
      <c r="M5032" s="64"/>
      <c r="N5032" s="65"/>
      <c r="O5032" s="63"/>
      <c r="P5032" s="63"/>
      <c r="Q5032" s="63"/>
    </row>
    <row r="5033" spans="1:17" ht="15.75" customHeight="1">
      <c r="A5033" s="53"/>
      <c r="B5033" s="53"/>
      <c r="C5033" s="53"/>
      <c r="D5033" s="63"/>
      <c r="E5033" s="63"/>
      <c r="F5033" s="64"/>
      <c r="G5033" s="63"/>
      <c r="H5033" s="64"/>
      <c r="I5033" s="64"/>
      <c r="J5033" s="63"/>
      <c r="K5033" s="63"/>
      <c r="L5033" s="64"/>
      <c r="M5033" s="64"/>
      <c r="N5033" s="65"/>
      <c r="O5033" s="63"/>
      <c r="P5033" s="63"/>
      <c r="Q5033" s="63"/>
    </row>
    <row r="5034" spans="1:17" ht="15.75" customHeight="1">
      <c r="A5034" s="53"/>
      <c r="B5034" s="53"/>
      <c r="C5034" s="53"/>
      <c r="D5034" s="63"/>
      <c r="E5034" s="63"/>
      <c r="F5034" s="64"/>
      <c r="G5034" s="63"/>
      <c r="H5034" s="64"/>
      <c r="I5034" s="64"/>
      <c r="J5034" s="63"/>
      <c r="K5034" s="63"/>
      <c r="L5034" s="64"/>
      <c r="M5034" s="64"/>
      <c r="N5034" s="65"/>
      <c r="O5034" s="63"/>
      <c r="P5034" s="63"/>
      <c r="Q5034" s="63"/>
    </row>
    <row r="5035" spans="1:17" ht="15.75" customHeight="1">
      <c r="A5035" s="53"/>
      <c r="B5035" s="53"/>
      <c r="C5035" s="53"/>
      <c r="D5035" s="63"/>
      <c r="E5035" s="63"/>
      <c r="F5035" s="64"/>
      <c r="G5035" s="63"/>
      <c r="H5035" s="64"/>
      <c r="I5035" s="64"/>
      <c r="J5035" s="63"/>
      <c r="K5035" s="63"/>
      <c r="L5035" s="64"/>
      <c r="M5035" s="64"/>
      <c r="N5035" s="65"/>
      <c r="O5035" s="63"/>
      <c r="P5035" s="63"/>
      <c r="Q5035" s="63"/>
    </row>
    <row r="5036" spans="1:17" ht="15.75" customHeight="1">
      <c r="A5036" s="53"/>
      <c r="B5036" s="53"/>
      <c r="C5036" s="53"/>
      <c r="D5036" s="63"/>
      <c r="E5036" s="63"/>
      <c r="F5036" s="64"/>
      <c r="G5036" s="63"/>
      <c r="H5036" s="64"/>
      <c r="I5036" s="64"/>
      <c r="J5036" s="63"/>
      <c r="K5036" s="63"/>
      <c r="L5036" s="64"/>
      <c r="M5036" s="64"/>
      <c r="N5036" s="65"/>
      <c r="O5036" s="63"/>
      <c r="P5036" s="63"/>
      <c r="Q5036" s="63"/>
    </row>
    <row r="5037" spans="1:17" ht="15.75" customHeight="1">
      <c r="A5037" s="53"/>
      <c r="B5037" s="53"/>
      <c r="C5037" s="53"/>
      <c r="D5037" s="63"/>
      <c r="E5037" s="63"/>
      <c r="F5037" s="64"/>
      <c r="G5037" s="63"/>
      <c r="H5037" s="64"/>
      <c r="I5037" s="64"/>
      <c r="J5037" s="63"/>
      <c r="K5037" s="63"/>
      <c r="L5037" s="64"/>
      <c r="M5037" s="64"/>
      <c r="N5037" s="65"/>
      <c r="O5037" s="63"/>
      <c r="P5037" s="63"/>
      <c r="Q5037" s="63"/>
    </row>
    <row r="5038" spans="1:17" ht="15.75" customHeight="1">
      <c r="A5038" s="53"/>
      <c r="B5038" s="53"/>
      <c r="C5038" s="53"/>
      <c r="D5038" s="63"/>
      <c r="E5038" s="63"/>
      <c r="F5038" s="64"/>
      <c r="G5038" s="63"/>
      <c r="H5038" s="64"/>
      <c r="I5038" s="64"/>
      <c r="J5038" s="63"/>
      <c r="K5038" s="63"/>
      <c r="L5038" s="64"/>
      <c r="M5038" s="64"/>
      <c r="N5038" s="65"/>
      <c r="O5038" s="63"/>
      <c r="P5038" s="63"/>
      <c r="Q5038" s="63"/>
    </row>
    <row r="5039" spans="1:17" ht="15.75" customHeight="1">
      <c r="A5039" s="53"/>
      <c r="B5039" s="53"/>
      <c r="C5039" s="53"/>
      <c r="D5039" s="63"/>
      <c r="E5039" s="63"/>
      <c r="F5039" s="64"/>
      <c r="G5039" s="63"/>
      <c r="H5039" s="64"/>
      <c r="I5039" s="64"/>
      <c r="J5039" s="63"/>
      <c r="K5039" s="63"/>
      <c r="L5039" s="64"/>
      <c r="M5039" s="64"/>
      <c r="N5039" s="65"/>
      <c r="O5039" s="63"/>
      <c r="P5039" s="63"/>
      <c r="Q5039" s="63"/>
    </row>
    <row r="5040" spans="1:17" ht="15.75" customHeight="1">
      <c r="A5040" s="53"/>
      <c r="B5040" s="53"/>
      <c r="C5040" s="53"/>
      <c r="D5040" s="63"/>
      <c r="E5040" s="63"/>
      <c r="F5040" s="64"/>
      <c r="G5040" s="63"/>
      <c r="H5040" s="64"/>
      <c r="I5040" s="64"/>
      <c r="J5040" s="63"/>
      <c r="K5040" s="63"/>
      <c r="L5040" s="64"/>
      <c r="M5040" s="64"/>
      <c r="N5040" s="65"/>
      <c r="O5040" s="63"/>
      <c r="P5040" s="63"/>
      <c r="Q5040" s="63"/>
    </row>
    <row r="5041" spans="1:17" ht="15.75" customHeight="1">
      <c r="A5041" s="53"/>
      <c r="B5041" s="53"/>
      <c r="C5041" s="53"/>
      <c r="D5041" s="63"/>
      <c r="E5041" s="63"/>
      <c r="F5041" s="64"/>
      <c r="G5041" s="63"/>
      <c r="H5041" s="64"/>
      <c r="I5041" s="64"/>
      <c r="J5041" s="63"/>
      <c r="K5041" s="63"/>
      <c r="L5041" s="64"/>
      <c r="M5041" s="64"/>
      <c r="N5041" s="65"/>
      <c r="O5041" s="63"/>
      <c r="P5041" s="63"/>
      <c r="Q5041" s="63"/>
    </row>
    <row r="5042" spans="1:17" ht="15.75" customHeight="1">
      <c r="A5042" s="53"/>
      <c r="B5042" s="53"/>
      <c r="C5042" s="53"/>
      <c r="D5042" s="63"/>
      <c r="E5042" s="63"/>
      <c r="F5042" s="64"/>
      <c r="G5042" s="63"/>
      <c r="H5042" s="64"/>
      <c r="I5042" s="64"/>
      <c r="J5042" s="63"/>
      <c r="K5042" s="63"/>
      <c r="L5042" s="64"/>
      <c r="M5042" s="64"/>
      <c r="N5042" s="65"/>
      <c r="O5042" s="63"/>
      <c r="P5042" s="63"/>
      <c r="Q5042" s="63"/>
    </row>
    <row r="5043" spans="1:17" ht="15.75" customHeight="1">
      <c r="A5043" s="53"/>
      <c r="B5043" s="53"/>
      <c r="C5043" s="53"/>
      <c r="D5043" s="63"/>
      <c r="E5043" s="63"/>
      <c r="F5043" s="64"/>
      <c r="G5043" s="63"/>
      <c r="H5043" s="64"/>
      <c r="I5043" s="64"/>
      <c r="J5043" s="63"/>
      <c r="K5043" s="63"/>
      <c r="L5043" s="64"/>
      <c r="M5043" s="64"/>
      <c r="N5043" s="65"/>
      <c r="O5043" s="63"/>
      <c r="P5043" s="63"/>
      <c r="Q5043" s="63"/>
    </row>
    <row r="5044" spans="1:17" ht="15.75" customHeight="1">
      <c r="A5044" s="53"/>
      <c r="B5044" s="53"/>
      <c r="C5044" s="53"/>
      <c r="D5044" s="63"/>
      <c r="E5044" s="63"/>
      <c r="F5044" s="64"/>
      <c r="G5044" s="63"/>
      <c r="H5044" s="64"/>
      <c r="I5044" s="64"/>
      <c r="J5044" s="63"/>
      <c r="K5044" s="63"/>
      <c r="L5044" s="64"/>
      <c r="M5044" s="64"/>
      <c r="N5044" s="65"/>
      <c r="O5044" s="63"/>
      <c r="P5044" s="63"/>
      <c r="Q5044" s="63"/>
    </row>
    <row r="5045" spans="1:17" ht="15.75" customHeight="1">
      <c r="A5045" s="53"/>
      <c r="B5045" s="53"/>
      <c r="C5045" s="53"/>
      <c r="D5045" s="63"/>
      <c r="E5045" s="63"/>
      <c r="F5045" s="64"/>
      <c r="G5045" s="63"/>
      <c r="H5045" s="64"/>
      <c r="I5045" s="64"/>
      <c r="J5045" s="63"/>
      <c r="K5045" s="63"/>
      <c r="L5045" s="64"/>
      <c r="M5045" s="64"/>
      <c r="N5045" s="65"/>
      <c r="O5045" s="63"/>
      <c r="P5045" s="63"/>
      <c r="Q5045" s="63"/>
    </row>
    <row r="5046" spans="1:17" ht="15.75" customHeight="1">
      <c r="A5046" s="53"/>
      <c r="B5046" s="53"/>
      <c r="C5046" s="53"/>
      <c r="D5046" s="63"/>
      <c r="E5046" s="63"/>
      <c r="F5046" s="64"/>
      <c r="G5046" s="63"/>
      <c r="H5046" s="64"/>
      <c r="I5046" s="64"/>
      <c r="J5046" s="63"/>
      <c r="K5046" s="63"/>
      <c r="L5046" s="64"/>
      <c r="M5046" s="64"/>
      <c r="N5046" s="65"/>
      <c r="O5046" s="63"/>
      <c r="P5046" s="63"/>
      <c r="Q5046" s="63"/>
    </row>
    <row r="5047" spans="1:17" ht="15.75" customHeight="1">
      <c r="A5047" s="53"/>
      <c r="B5047" s="53"/>
      <c r="C5047" s="53"/>
      <c r="D5047" s="63"/>
      <c r="E5047" s="63"/>
      <c r="F5047" s="64"/>
      <c r="G5047" s="63"/>
      <c r="H5047" s="64"/>
      <c r="I5047" s="64"/>
      <c r="J5047" s="63"/>
      <c r="K5047" s="63"/>
      <c r="L5047" s="64"/>
      <c r="M5047" s="64"/>
      <c r="N5047" s="65"/>
      <c r="O5047" s="63"/>
      <c r="P5047" s="63"/>
      <c r="Q5047" s="63"/>
    </row>
    <row r="5048" spans="1:17" ht="15.75" customHeight="1">
      <c r="A5048" s="53"/>
      <c r="B5048" s="53"/>
      <c r="C5048" s="53"/>
      <c r="D5048" s="63"/>
      <c r="E5048" s="63"/>
      <c r="F5048" s="64"/>
      <c r="G5048" s="63"/>
      <c r="H5048" s="64"/>
      <c r="I5048" s="64"/>
      <c r="J5048" s="63"/>
      <c r="K5048" s="63"/>
      <c r="L5048" s="64"/>
      <c r="M5048" s="64"/>
      <c r="N5048" s="65"/>
      <c r="O5048" s="63"/>
      <c r="P5048" s="63"/>
      <c r="Q5048" s="63"/>
    </row>
    <row r="5049" spans="1:17" ht="15.75" customHeight="1">
      <c r="A5049" s="53"/>
      <c r="B5049" s="53"/>
      <c r="C5049" s="53"/>
      <c r="D5049" s="63"/>
      <c r="E5049" s="63"/>
      <c r="F5049" s="64"/>
      <c r="G5049" s="63"/>
      <c r="H5049" s="64"/>
      <c r="I5049" s="64"/>
      <c r="J5049" s="63"/>
      <c r="K5049" s="63"/>
      <c r="L5049" s="64"/>
      <c r="M5049" s="64"/>
      <c r="N5049" s="65"/>
      <c r="O5049" s="63"/>
      <c r="P5049" s="63"/>
      <c r="Q5049" s="63"/>
    </row>
    <row r="5050" spans="1:17" ht="15.75" customHeight="1">
      <c r="A5050" s="53"/>
      <c r="B5050" s="53"/>
      <c r="C5050" s="53"/>
      <c r="D5050" s="63"/>
      <c r="E5050" s="63"/>
      <c r="F5050" s="64"/>
      <c r="G5050" s="63"/>
      <c r="H5050" s="64"/>
      <c r="I5050" s="64"/>
      <c r="J5050" s="63"/>
      <c r="K5050" s="63"/>
      <c r="L5050" s="64"/>
      <c r="M5050" s="64"/>
      <c r="N5050" s="65"/>
      <c r="O5050" s="63"/>
      <c r="P5050" s="63"/>
      <c r="Q5050" s="63"/>
    </row>
    <row r="5051" spans="1:17" ht="15.75" customHeight="1">
      <c r="A5051" s="53"/>
      <c r="B5051" s="53"/>
      <c r="C5051" s="53"/>
      <c r="D5051" s="63"/>
      <c r="E5051" s="63"/>
      <c r="F5051" s="64"/>
      <c r="G5051" s="63"/>
      <c r="H5051" s="64"/>
      <c r="I5051" s="64"/>
      <c r="J5051" s="63"/>
      <c r="K5051" s="63"/>
      <c r="L5051" s="64"/>
      <c r="M5051" s="64"/>
      <c r="N5051" s="65"/>
      <c r="O5051" s="63"/>
      <c r="P5051" s="63"/>
      <c r="Q5051" s="63"/>
    </row>
    <row r="5052" spans="1:17" ht="15.75" customHeight="1">
      <c r="A5052" s="53"/>
      <c r="B5052" s="53"/>
      <c r="C5052" s="53"/>
      <c r="D5052" s="63"/>
      <c r="E5052" s="63"/>
      <c r="F5052" s="64"/>
      <c r="G5052" s="63"/>
      <c r="H5052" s="64"/>
      <c r="I5052" s="64"/>
      <c r="J5052" s="63"/>
      <c r="K5052" s="63"/>
      <c r="L5052" s="64"/>
      <c r="M5052" s="64"/>
      <c r="N5052" s="65"/>
      <c r="O5052" s="63"/>
      <c r="P5052" s="63"/>
      <c r="Q5052" s="63"/>
    </row>
    <row r="5053" spans="1:17" ht="15.75" customHeight="1">
      <c r="A5053" s="53"/>
      <c r="B5053" s="53"/>
      <c r="C5053" s="53"/>
      <c r="D5053" s="63"/>
      <c r="E5053" s="63"/>
      <c r="F5053" s="64"/>
      <c r="G5053" s="63"/>
      <c r="H5053" s="64"/>
      <c r="I5053" s="64"/>
      <c r="J5053" s="63"/>
      <c r="K5053" s="63"/>
      <c r="L5053" s="64"/>
      <c r="M5053" s="64"/>
      <c r="N5053" s="65"/>
      <c r="O5053" s="63"/>
      <c r="P5053" s="63"/>
      <c r="Q5053" s="63"/>
    </row>
    <row r="5054" spans="1:17" ht="15.75" customHeight="1">
      <c r="A5054" s="53"/>
      <c r="B5054" s="53"/>
      <c r="C5054" s="53"/>
      <c r="D5054" s="63"/>
      <c r="E5054" s="63"/>
      <c r="F5054" s="64"/>
      <c r="G5054" s="63"/>
      <c r="H5054" s="64"/>
      <c r="I5054" s="64"/>
      <c r="J5054" s="63"/>
      <c r="K5054" s="63"/>
      <c r="L5054" s="64"/>
      <c r="M5054" s="64"/>
      <c r="N5054" s="65"/>
      <c r="O5054" s="63"/>
      <c r="P5054" s="63"/>
      <c r="Q5054" s="63"/>
    </row>
    <row r="5055" spans="1:17" ht="15.75" customHeight="1">
      <c r="A5055" s="53"/>
      <c r="B5055" s="53"/>
      <c r="C5055" s="53"/>
      <c r="D5055" s="63"/>
      <c r="E5055" s="63"/>
      <c r="F5055" s="64"/>
      <c r="G5055" s="63"/>
      <c r="H5055" s="64"/>
      <c r="I5055" s="64"/>
      <c r="J5055" s="63"/>
      <c r="K5055" s="63"/>
      <c r="L5055" s="64"/>
      <c r="M5055" s="64"/>
      <c r="N5055" s="65"/>
      <c r="O5055" s="63"/>
      <c r="P5055" s="63"/>
      <c r="Q5055" s="63"/>
    </row>
    <row r="5056" spans="1:17" ht="15.75" customHeight="1">
      <c r="A5056" s="53"/>
      <c r="B5056" s="53"/>
      <c r="C5056" s="53"/>
      <c r="D5056" s="63"/>
      <c r="E5056" s="63"/>
      <c r="F5056" s="64"/>
      <c r="G5056" s="63"/>
      <c r="H5056" s="64"/>
      <c r="I5056" s="64"/>
      <c r="J5056" s="63"/>
      <c r="K5056" s="63"/>
      <c r="L5056" s="64"/>
      <c r="M5056" s="64"/>
      <c r="N5056" s="65"/>
      <c r="O5056" s="63"/>
      <c r="P5056" s="63"/>
      <c r="Q5056" s="63"/>
    </row>
    <row r="5057" spans="1:17" ht="15.75" customHeight="1">
      <c r="A5057" s="53"/>
      <c r="B5057" s="53"/>
      <c r="C5057" s="53"/>
      <c r="D5057" s="63"/>
      <c r="E5057" s="63"/>
      <c r="F5057" s="64"/>
      <c r="G5057" s="63"/>
      <c r="H5057" s="64"/>
      <c r="I5057" s="64"/>
      <c r="J5057" s="63"/>
      <c r="K5057" s="63"/>
      <c r="L5057" s="64"/>
      <c r="M5057" s="64"/>
      <c r="N5057" s="65"/>
      <c r="O5057" s="63"/>
      <c r="P5057" s="63"/>
      <c r="Q5057" s="63"/>
    </row>
    <row r="5058" spans="1:17" ht="15.75" customHeight="1">
      <c r="A5058" s="53"/>
      <c r="B5058" s="53"/>
      <c r="C5058" s="53"/>
      <c r="D5058" s="63"/>
      <c r="E5058" s="63"/>
      <c r="F5058" s="64"/>
      <c r="G5058" s="63"/>
      <c r="H5058" s="64"/>
      <c r="I5058" s="64"/>
      <c r="J5058" s="63"/>
      <c r="K5058" s="63"/>
      <c r="L5058" s="64"/>
      <c r="M5058" s="64"/>
      <c r="N5058" s="65"/>
      <c r="O5058" s="63"/>
      <c r="P5058" s="63"/>
      <c r="Q5058" s="63"/>
    </row>
    <row r="5059" spans="1:17" ht="15.75" customHeight="1">
      <c r="A5059" s="53"/>
      <c r="B5059" s="53"/>
      <c r="C5059" s="53"/>
      <c r="D5059" s="63"/>
      <c r="E5059" s="63"/>
      <c r="F5059" s="64"/>
      <c r="G5059" s="63"/>
      <c r="H5059" s="64"/>
      <c r="I5059" s="64"/>
      <c r="J5059" s="63"/>
      <c r="K5059" s="63"/>
      <c r="L5059" s="64"/>
      <c r="M5059" s="64"/>
      <c r="N5059" s="65"/>
      <c r="O5059" s="63"/>
      <c r="P5059" s="63"/>
      <c r="Q5059" s="63"/>
    </row>
    <row r="5060" spans="1:17" ht="15.75" customHeight="1">
      <c r="A5060" s="53"/>
      <c r="B5060" s="53"/>
      <c r="C5060" s="53"/>
      <c r="D5060" s="63"/>
      <c r="E5060" s="63"/>
      <c r="F5060" s="64"/>
      <c r="G5060" s="63"/>
      <c r="H5060" s="64"/>
      <c r="I5060" s="64"/>
      <c r="J5060" s="63"/>
      <c r="K5060" s="63"/>
      <c r="L5060" s="64"/>
      <c r="M5060" s="64"/>
      <c r="N5060" s="65"/>
      <c r="O5060" s="63"/>
      <c r="P5060" s="63"/>
      <c r="Q5060" s="63"/>
    </row>
    <row r="5061" spans="1:17" ht="15.75" customHeight="1">
      <c r="A5061" s="53"/>
      <c r="B5061" s="53"/>
      <c r="C5061" s="53"/>
      <c r="D5061" s="63"/>
      <c r="E5061" s="63"/>
      <c r="F5061" s="64"/>
      <c r="G5061" s="63"/>
      <c r="H5061" s="64"/>
      <c r="I5061" s="64"/>
      <c r="J5061" s="63"/>
      <c r="K5061" s="63"/>
      <c r="L5061" s="64"/>
      <c r="M5061" s="64"/>
      <c r="N5061" s="65"/>
      <c r="O5061" s="63"/>
      <c r="P5061" s="63"/>
      <c r="Q5061" s="63"/>
    </row>
    <row r="5062" spans="1:17" ht="15.75" customHeight="1">
      <c r="A5062" s="53"/>
      <c r="B5062" s="53"/>
      <c r="C5062" s="53"/>
      <c r="D5062" s="63"/>
      <c r="E5062" s="63"/>
      <c r="F5062" s="64"/>
      <c r="G5062" s="63"/>
      <c r="H5062" s="64"/>
      <c r="I5062" s="64"/>
      <c r="J5062" s="63"/>
      <c r="K5062" s="63"/>
      <c r="L5062" s="64"/>
      <c r="M5062" s="64"/>
      <c r="N5062" s="65"/>
      <c r="O5062" s="63"/>
      <c r="P5062" s="63"/>
      <c r="Q5062" s="63"/>
    </row>
    <row r="5063" spans="1:17" ht="15.75" customHeight="1">
      <c r="A5063" s="53"/>
      <c r="B5063" s="53"/>
      <c r="C5063" s="53"/>
      <c r="D5063" s="63"/>
      <c r="E5063" s="63"/>
      <c r="F5063" s="64"/>
      <c r="G5063" s="63"/>
      <c r="H5063" s="64"/>
      <c r="I5063" s="64"/>
      <c r="J5063" s="63"/>
      <c r="K5063" s="63"/>
      <c r="L5063" s="64"/>
      <c r="M5063" s="64"/>
      <c r="N5063" s="65"/>
      <c r="O5063" s="63"/>
      <c r="P5063" s="63"/>
      <c r="Q5063" s="63"/>
    </row>
    <row r="5064" spans="1:17" ht="15.75" customHeight="1">
      <c r="A5064" s="53"/>
      <c r="B5064" s="53"/>
      <c r="C5064" s="53"/>
      <c r="D5064" s="63"/>
      <c r="E5064" s="63"/>
      <c r="F5064" s="64"/>
      <c r="G5064" s="63"/>
      <c r="H5064" s="64"/>
      <c r="I5064" s="64"/>
      <c r="J5064" s="63"/>
      <c r="K5064" s="63"/>
      <c r="L5064" s="64"/>
      <c r="M5064" s="64"/>
      <c r="N5064" s="65"/>
      <c r="O5064" s="63"/>
      <c r="P5064" s="63"/>
      <c r="Q5064" s="63"/>
    </row>
    <row r="5065" spans="1:17" ht="15.75" customHeight="1">
      <c r="A5065" s="53"/>
      <c r="B5065" s="53"/>
      <c r="C5065" s="53"/>
      <c r="D5065" s="63"/>
      <c r="E5065" s="63"/>
      <c r="F5065" s="64"/>
      <c r="G5065" s="63"/>
      <c r="H5065" s="64"/>
      <c r="I5065" s="64"/>
      <c r="J5065" s="63"/>
      <c r="K5065" s="63"/>
      <c r="L5065" s="64"/>
      <c r="M5065" s="64"/>
      <c r="N5065" s="65"/>
      <c r="O5065" s="63"/>
      <c r="P5065" s="63"/>
      <c r="Q5065" s="63"/>
    </row>
    <row r="5066" spans="1:17" ht="15.75" customHeight="1">
      <c r="A5066" s="53"/>
      <c r="B5066" s="53"/>
      <c r="C5066" s="53"/>
      <c r="D5066" s="63"/>
      <c r="E5066" s="63"/>
      <c r="F5066" s="64"/>
      <c r="G5066" s="63"/>
      <c r="H5066" s="64"/>
      <c r="I5066" s="64"/>
      <c r="J5066" s="63"/>
      <c r="K5066" s="63"/>
      <c r="L5066" s="64"/>
      <c r="M5066" s="64"/>
      <c r="N5066" s="65"/>
      <c r="O5066" s="63"/>
      <c r="P5066" s="63"/>
      <c r="Q5066" s="63"/>
    </row>
    <row r="5067" spans="1:17" ht="15.75" customHeight="1">
      <c r="A5067" s="53"/>
      <c r="B5067" s="53"/>
      <c r="C5067" s="53"/>
      <c r="D5067" s="63"/>
      <c r="E5067" s="63"/>
      <c r="F5067" s="64"/>
      <c r="G5067" s="63"/>
      <c r="H5067" s="64"/>
      <c r="I5067" s="64"/>
      <c r="J5067" s="63"/>
      <c r="K5067" s="63"/>
      <c r="L5067" s="64"/>
      <c r="M5067" s="64"/>
      <c r="N5067" s="65"/>
      <c r="O5067" s="63"/>
      <c r="P5067" s="63"/>
      <c r="Q5067" s="63"/>
    </row>
    <row r="5068" spans="1:17" ht="15.75" customHeight="1">
      <c r="A5068" s="53"/>
      <c r="B5068" s="53"/>
      <c r="C5068" s="53"/>
      <c r="D5068" s="63"/>
      <c r="E5068" s="63"/>
      <c r="F5068" s="64"/>
      <c r="G5068" s="63"/>
      <c r="H5068" s="64"/>
      <c r="I5068" s="64"/>
      <c r="J5068" s="63"/>
      <c r="K5068" s="63"/>
      <c r="L5068" s="64"/>
      <c r="M5068" s="64"/>
      <c r="N5068" s="65"/>
      <c r="O5068" s="63"/>
      <c r="P5068" s="63"/>
      <c r="Q5068" s="63"/>
    </row>
    <row r="5069" spans="1:17" ht="15.75" customHeight="1">
      <c r="A5069" s="53"/>
      <c r="B5069" s="53"/>
      <c r="C5069" s="53"/>
      <c r="D5069" s="63"/>
      <c r="E5069" s="63"/>
      <c r="F5069" s="64"/>
      <c r="G5069" s="63"/>
      <c r="H5069" s="64"/>
      <c r="I5069" s="64"/>
      <c r="J5069" s="63"/>
      <c r="K5069" s="63"/>
      <c r="L5069" s="64"/>
      <c r="M5069" s="64"/>
      <c r="N5069" s="65"/>
      <c r="O5069" s="63"/>
      <c r="P5069" s="63"/>
      <c r="Q5069" s="63"/>
    </row>
    <row r="5070" spans="1:17" ht="15.75" customHeight="1">
      <c r="A5070" s="53"/>
      <c r="B5070" s="53"/>
      <c r="C5070" s="53"/>
      <c r="D5070" s="63"/>
      <c r="E5070" s="63"/>
      <c r="F5070" s="64"/>
      <c r="G5070" s="63"/>
      <c r="H5070" s="64"/>
      <c r="I5070" s="64"/>
      <c r="J5070" s="63"/>
      <c r="K5070" s="63"/>
      <c r="L5070" s="64"/>
      <c r="M5070" s="64"/>
      <c r="N5070" s="65"/>
      <c r="O5070" s="63"/>
      <c r="P5070" s="63"/>
      <c r="Q5070" s="63"/>
    </row>
    <row r="5071" spans="1:17" ht="15.75" customHeight="1">
      <c r="A5071" s="53"/>
      <c r="B5071" s="53"/>
      <c r="C5071" s="53"/>
      <c r="D5071" s="63"/>
      <c r="E5071" s="63"/>
      <c r="F5071" s="64"/>
      <c r="G5071" s="63"/>
      <c r="H5071" s="64"/>
      <c r="I5071" s="64"/>
      <c r="J5071" s="63"/>
      <c r="K5071" s="63"/>
      <c r="L5071" s="64"/>
      <c r="M5071" s="64"/>
      <c r="N5071" s="65"/>
      <c r="O5071" s="63"/>
      <c r="P5071" s="63"/>
      <c r="Q5071" s="63"/>
    </row>
    <row r="5072" spans="1:17" ht="15.75" customHeight="1">
      <c r="A5072" s="53"/>
      <c r="B5072" s="53"/>
      <c r="C5072" s="53"/>
      <c r="D5072" s="63"/>
      <c r="E5072" s="63"/>
      <c r="F5072" s="64"/>
      <c r="G5072" s="63"/>
      <c r="H5072" s="64"/>
      <c r="I5072" s="64"/>
      <c r="J5072" s="63"/>
      <c r="K5072" s="63"/>
      <c r="L5072" s="64"/>
      <c r="M5072" s="64"/>
      <c r="N5072" s="65"/>
      <c r="O5072" s="63"/>
      <c r="P5072" s="63"/>
      <c r="Q5072" s="63"/>
    </row>
    <row r="5073" spans="1:17" ht="15.75" customHeight="1">
      <c r="A5073" s="53"/>
      <c r="B5073" s="53"/>
      <c r="C5073" s="53"/>
      <c r="D5073" s="63"/>
      <c r="E5073" s="63"/>
      <c r="F5073" s="64"/>
      <c r="G5073" s="63"/>
      <c r="H5073" s="64"/>
      <c r="I5073" s="64"/>
      <c r="J5073" s="63"/>
      <c r="K5073" s="63"/>
      <c r="L5073" s="64"/>
      <c r="M5073" s="64"/>
      <c r="N5073" s="65"/>
      <c r="O5073" s="63"/>
      <c r="P5073" s="63"/>
      <c r="Q5073" s="63"/>
    </row>
    <row r="5074" spans="1:17" ht="15.75" customHeight="1">
      <c r="A5074" s="53"/>
      <c r="B5074" s="53"/>
      <c r="C5074" s="53"/>
      <c r="D5074" s="63"/>
      <c r="E5074" s="63"/>
      <c r="F5074" s="64"/>
      <c r="G5074" s="63"/>
      <c r="H5074" s="64"/>
      <c r="I5074" s="64"/>
      <c r="J5074" s="63"/>
      <c r="K5074" s="63"/>
      <c r="L5074" s="64"/>
      <c r="M5074" s="64"/>
      <c r="N5074" s="65"/>
      <c r="O5074" s="63"/>
      <c r="P5074" s="63"/>
      <c r="Q5074" s="63"/>
    </row>
    <row r="5075" spans="1:17" ht="15.75" customHeight="1">
      <c r="A5075" s="53"/>
      <c r="B5075" s="53"/>
      <c r="C5075" s="53"/>
      <c r="D5075" s="63"/>
      <c r="E5075" s="63"/>
      <c r="F5075" s="64"/>
      <c r="G5075" s="63"/>
      <c r="H5075" s="64"/>
      <c r="I5075" s="64"/>
      <c r="J5075" s="63"/>
      <c r="K5075" s="63"/>
      <c r="L5075" s="64"/>
      <c r="M5075" s="64"/>
      <c r="N5075" s="65"/>
      <c r="O5075" s="63"/>
      <c r="P5075" s="63"/>
      <c r="Q5075" s="63"/>
    </row>
    <row r="5076" spans="1:17" ht="15.75" customHeight="1">
      <c r="A5076" s="53"/>
      <c r="B5076" s="53"/>
      <c r="C5076" s="53"/>
      <c r="D5076" s="63"/>
      <c r="E5076" s="63"/>
      <c r="F5076" s="64"/>
      <c r="G5076" s="63"/>
      <c r="H5076" s="64"/>
      <c r="I5076" s="64"/>
      <c r="J5076" s="63"/>
      <c r="K5076" s="63"/>
      <c r="L5076" s="64"/>
      <c r="M5076" s="64"/>
      <c r="N5076" s="65"/>
      <c r="O5076" s="63"/>
      <c r="P5076" s="63"/>
      <c r="Q5076" s="63"/>
    </row>
    <row r="5077" spans="1:17" ht="15.75" customHeight="1">
      <c r="A5077" s="53"/>
      <c r="B5077" s="53"/>
      <c r="C5077" s="53"/>
      <c r="D5077" s="63"/>
      <c r="E5077" s="63"/>
      <c r="F5077" s="64"/>
      <c r="G5077" s="63"/>
      <c r="H5077" s="64"/>
      <c r="I5077" s="64"/>
      <c r="J5077" s="63"/>
      <c r="K5077" s="63"/>
      <c r="L5077" s="64"/>
      <c r="M5077" s="64"/>
      <c r="N5077" s="65"/>
      <c r="O5077" s="63"/>
      <c r="P5077" s="63"/>
      <c r="Q5077" s="63"/>
    </row>
    <row r="5078" spans="1:17" ht="15.75" customHeight="1">
      <c r="A5078" s="53"/>
      <c r="B5078" s="53"/>
      <c r="C5078" s="53"/>
      <c r="D5078" s="63"/>
      <c r="E5078" s="63"/>
      <c r="F5078" s="64"/>
      <c r="G5078" s="63"/>
      <c r="H5078" s="64"/>
      <c r="I5078" s="64"/>
      <c r="J5078" s="63"/>
      <c r="K5078" s="63"/>
      <c r="L5078" s="64"/>
      <c r="M5078" s="64"/>
      <c r="N5078" s="65"/>
      <c r="O5078" s="63"/>
      <c r="P5078" s="63"/>
      <c r="Q5078" s="63"/>
    </row>
    <row r="5079" spans="1:17" ht="15.75" customHeight="1">
      <c r="A5079" s="53"/>
      <c r="B5079" s="53"/>
      <c r="C5079" s="53"/>
      <c r="D5079" s="63"/>
      <c r="E5079" s="63"/>
      <c r="F5079" s="64"/>
      <c r="G5079" s="63"/>
      <c r="H5079" s="64"/>
      <c r="I5079" s="64"/>
      <c r="J5079" s="63"/>
      <c r="K5079" s="63"/>
      <c r="L5079" s="64"/>
      <c r="M5079" s="64"/>
      <c r="N5079" s="65"/>
      <c r="O5079" s="63"/>
      <c r="P5079" s="63"/>
      <c r="Q5079" s="63"/>
    </row>
    <row r="5080" spans="1:17" ht="15.75" customHeight="1">
      <c r="A5080" s="53"/>
      <c r="B5080" s="53"/>
      <c r="C5080" s="53"/>
      <c r="D5080" s="63"/>
      <c r="E5080" s="63"/>
      <c r="F5080" s="64"/>
      <c r="G5080" s="63"/>
      <c r="H5080" s="64"/>
      <c r="I5080" s="64"/>
      <c r="J5080" s="63"/>
      <c r="K5080" s="63"/>
      <c r="L5080" s="64"/>
      <c r="M5080" s="64"/>
      <c r="N5080" s="65"/>
      <c r="O5080" s="63"/>
      <c r="P5080" s="63"/>
      <c r="Q5080" s="63"/>
    </row>
    <row r="5081" spans="1:17" ht="15.75" customHeight="1">
      <c r="A5081" s="53"/>
      <c r="B5081" s="53"/>
      <c r="C5081" s="53"/>
      <c r="D5081" s="63"/>
      <c r="E5081" s="63"/>
      <c r="F5081" s="64"/>
      <c r="G5081" s="63"/>
      <c r="H5081" s="64"/>
      <c r="I5081" s="64"/>
      <c r="J5081" s="63"/>
      <c r="K5081" s="63"/>
      <c r="L5081" s="64"/>
      <c r="M5081" s="64"/>
      <c r="N5081" s="65"/>
      <c r="O5081" s="63"/>
      <c r="P5081" s="63"/>
      <c r="Q5081" s="63"/>
    </row>
    <row r="5082" spans="1:17" ht="15.75" customHeight="1">
      <c r="A5082" s="53"/>
      <c r="B5082" s="53"/>
      <c r="C5082" s="53"/>
      <c r="D5082" s="63"/>
      <c r="E5082" s="63"/>
      <c r="F5082" s="64"/>
      <c r="G5082" s="63"/>
      <c r="H5082" s="64"/>
      <c r="I5082" s="64"/>
      <c r="J5082" s="63"/>
      <c r="K5082" s="63"/>
      <c r="L5082" s="64"/>
      <c r="M5082" s="64"/>
      <c r="N5082" s="65"/>
      <c r="O5082" s="63"/>
      <c r="P5082" s="63"/>
      <c r="Q5082" s="63"/>
    </row>
    <row r="5083" spans="1:17" ht="15.75" customHeight="1">
      <c r="A5083" s="53"/>
      <c r="B5083" s="53"/>
      <c r="C5083" s="53"/>
      <c r="D5083" s="63"/>
      <c r="E5083" s="63"/>
      <c r="F5083" s="64"/>
      <c r="G5083" s="63"/>
      <c r="H5083" s="64"/>
      <c r="I5083" s="64"/>
      <c r="J5083" s="63"/>
      <c r="K5083" s="63"/>
      <c r="L5083" s="64"/>
      <c r="M5083" s="64"/>
      <c r="N5083" s="65"/>
      <c r="O5083" s="63"/>
      <c r="P5083" s="63"/>
      <c r="Q5083" s="63"/>
    </row>
    <row r="5084" spans="1:17" ht="15.75" customHeight="1">
      <c r="A5084" s="53"/>
      <c r="B5084" s="53"/>
      <c r="C5084" s="53"/>
      <c r="D5084" s="63"/>
      <c r="E5084" s="63"/>
      <c r="F5084" s="64"/>
      <c r="G5084" s="63"/>
      <c r="H5084" s="64"/>
      <c r="I5084" s="64"/>
      <c r="J5084" s="63"/>
      <c r="K5084" s="63"/>
      <c r="L5084" s="64"/>
      <c r="M5084" s="64"/>
      <c r="N5084" s="65"/>
      <c r="O5084" s="63"/>
      <c r="P5084" s="63"/>
      <c r="Q5084" s="63"/>
    </row>
    <row r="5085" spans="1:17" ht="15.75" customHeight="1">
      <c r="A5085" s="53"/>
      <c r="B5085" s="53"/>
      <c r="C5085" s="53"/>
      <c r="D5085" s="63"/>
      <c r="E5085" s="63"/>
      <c r="F5085" s="64"/>
      <c r="G5085" s="63"/>
      <c r="H5085" s="64"/>
      <c r="I5085" s="64"/>
      <c r="J5085" s="63"/>
      <c r="K5085" s="63"/>
      <c r="L5085" s="64"/>
      <c r="M5085" s="64"/>
      <c r="N5085" s="65"/>
      <c r="O5085" s="63"/>
      <c r="P5085" s="63"/>
      <c r="Q5085" s="63"/>
    </row>
    <row r="5086" spans="1:17" ht="15.75" customHeight="1">
      <c r="A5086" s="53"/>
      <c r="B5086" s="53"/>
      <c r="C5086" s="53"/>
      <c r="D5086" s="63"/>
      <c r="E5086" s="63"/>
      <c r="F5086" s="64"/>
      <c r="G5086" s="63"/>
      <c r="H5086" s="64"/>
      <c r="I5086" s="64"/>
      <c r="J5086" s="63"/>
      <c r="K5086" s="63"/>
      <c r="L5086" s="64"/>
      <c r="M5086" s="64"/>
      <c r="N5086" s="65"/>
      <c r="O5086" s="63"/>
      <c r="P5086" s="63"/>
      <c r="Q5086" s="63"/>
    </row>
    <row r="5087" spans="1:17" ht="15.75" customHeight="1">
      <c r="A5087" s="53"/>
      <c r="B5087" s="53"/>
      <c r="C5087" s="53"/>
      <c r="D5087" s="63"/>
      <c r="E5087" s="63"/>
      <c r="F5087" s="64"/>
      <c r="G5087" s="63"/>
      <c r="H5087" s="64"/>
      <c r="I5087" s="64"/>
      <c r="J5087" s="63"/>
      <c r="K5087" s="63"/>
      <c r="L5087" s="64"/>
      <c r="M5087" s="64"/>
      <c r="N5087" s="65"/>
      <c r="O5087" s="63"/>
      <c r="P5087" s="63"/>
      <c r="Q5087" s="63"/>
    </row>
    <row r="5088" spans="1:17" ht="15.75" customHeight="1">
      <c r="A5088" s="53"/>
      <c r="B5088" s="53"/>
      <c r="C5088" s="53"/>
      <c r="D5088" s="63"/>
      <c r="E5088" s="63"/>
      <c r="F5088" s="64"/>
      <c r="G5088" s="63"/>
      <c r="H5088" s="64"/>
      <c r="I5088" s="64"/>
      <c r="J5088" s="63"/>
      <c r="K5088" s="63"/>
      <c r="L5088" s="64"/>
      <c r="M5088" s="64"/>
      <c r="N5088" s="65"/>
      <c r="O5088" s="63"/>
      <c r="P5088" s="63"/>
      <c r="Q5088" s="63"/>
    </row>
    <row r="5089" spans="1:17" ht="15.75" customHeight="1">
      <c r="A5089" s="53"/>
      <c r="B5089" s="53"/>
      <c r="C5089" s="53"/>
      <c r="D5089" s="63"/>
      <c r="E5089" s="63"/>
      <c r="F5089" s="64"/>
      <c r="G5089" s="63"/>
      <c r="H5089" s="64"/>
      <c r="I5089" s="64"/>
      <c r="J5089" s="63"/>
      <c r="K5089" s="63"/>
      <c r="L5089" s="64"/>
      <c r="M5089" s="64"/>
      <c r="N5089" s="65"/>
      <c r="O5089" s="63"/>
      <c r="P5089" s="63"/>
      <c r="Q5089" s="63"/>
    </row>
    <row r="5090" spans="1:17" ht="15.75" customHeight="1">
      <c r="A5090" s="53"/>
      <c r="B5090" s="53"/>
      <c r="C5090" s="53"/>
      <c r="D5090" s="63"/>
      <c r="E5090" s="63"/>
      <c r="F5090" s="64"/>
      <c r="G5090" s="63"/>
      <c r="H5090" s="64"/>
      <c r="I5090" s="64"/>
      <c r="J5090" s="63"/>
      <c r="K5090" s="63"/>
      <c r="L5090" s="64"/>
      <c r="M5090" s="64"/>
      <c r="N5090" s="65"/>
      <c r="O5090" s="63"/>
      <c r="P5090" s="63"/>
      <c r="Q5090" s="63"/>
    </row>
    <row r="5091" spans="1:17" ht="15.75" customHeight="1">
      <c r="A5091" s="53"/>
      <c r="B5091" s="53"/>
      <c r="C5091" s="53"/>
      <c r="D5091" s="63"/>
      <c r="E5091" s="63"/>
      <c r="F5091" s="64"/>
      <c r="G5091" s="63"/>
      <c r="H5091" s="64"/>
      <c r="I5091" s="64"/>
      <c r="J5091" s="63"/>
      <c r="K5091" s="63"/>
      <c r="L5091" s="64"/>
      <c r="M5091" s="64"/>
      <c r="N5091" s="65"/>
      <c r="O5091" s="63"/>
      <c r="P5091" s="63"/>
      <c r="Q5091" s="63"/>
    </row>
    <row r="5092" spans="1:17" ht="15.75" customHeight="1">
      <c r="A5092" s="53"/>
      <c r="B5092" s="53"/>
      <c r="C5092" s="53"/>
      <c r="D5092" s="63"/>
      <c r="E5092" s="63"/>
      <c r="F5092" s="64"/>
      <c r="G5092" s="63"/>
      <c r="H5092" s="64"/>
      <c r="I5092" s="64"/>
      <c r="J5092" s="63"/>
      <c r="K5092" s="63"/>
      <c r="L5092" s="64"/>
      <c r="M5092" s="64"/>
      <c r="N5092" s="65"/>
      <c r="O5092" s="63"/>
      <c r="P5092" s="63"/>
      <c r="Q5092" s="63"/>
    </row>
    <row r="5093" spans="1:17" ht="15.75" customHeight="1">
      <c r="A5093" s="53"/>
      <c r="B5093" s="53"/>
      <c r="C5093" s="53"/>
      <c r="D5093" s="63"/>
      <c r="E5093" s="63"/>
      <c r="F5093" s="64"/>
      <c r="G5093" s="63"/>
      <c r="H5093" s="64"/>
      <c r="I5093" s="64"/>
      <c r="J5093" s="63"/>
      <c r="K5093" s="63"/>
      <c r="L5093" s="64"/>
      <c r="M5093" s="64"/>
      <c r="N5093" s="65"/>
      <c r="O5093" s="63"/>
      <c r="P5093" s="63"/>
      <c r="Q5093" s="63"/>
    </row>
    <row r="5094" spans="1:17" ht="15.75" customHeight="1">
      <c r="A5094" s="53"/>
      <c r="B5094" s="53"/>
      <c r="C5094" s="53"/>
      <c r="D5094" s="63"/>
      <c r="E5094" s="63"/>
      <c r="F5094" s="64"/>
      <c r="G5094" s="63"/>
      <c r="H5094" s="64"/>
      <c r="I5094" s="64"/>
      <c r="J5094" s="63"/>
      <c r="K5094" s="63"/>
      <c r="L5094" s="64"/>
      <c r="M5094" s="64"/>
      <c r="N5094" s="65"/>
      <c r="O5094" s="63"/>
      <c r="P5094" s="63"/>
      <c r="Q5094" s="63"/>
    </row>
    <row r="5095" spans="1:17" ht="15.75" customHeight="1">
      <c r="A5095" s="53"/>
      <c r="B5095" s="53"/>
      <c r="C5095" s="53"/>
      <c r="D5095" s="63"/>
      <c r="E5095" s="63"/>
      <c r="F5095" s="64"/>
      <c r="G5095" s="63"/>
      <c r="H5095" s="64"/>
      <c r="I5095" s="64"/>
      <c r="J5095" s="63"/>
      <c r="K5095" s="63"/>
      <c r="L5095" s="64"/>
      <c r="M5095" s="64"/>
      <c r="N5095" s="65"/>
      <c r="O5095" s="63"/>
      <c r="P5095" s="63"/>
      <c r="Q5095" s="63"/>
    </row>
    <row r="5096" spans="1:17" ht="15.75" customHeight="1">
      <c r="A5096" s="53"/>
      <c r="B5096" s="53"/>
      <c r="C5096" s="53"/>
      <c r="D5096" s="63"/>
      <c r="E5096" s="63"/>
      <c r="F5096" s="64"/>
      <c r="G5096" s="63"/>
      <c r="H5096" s="64"/>
      <c r="I5096" s="64"/>
      <c r="J5096" s="63"/>
      <c r="K5096" s="63"/>
      <c r="L5096" s="64"/>
      <c r="M5096" s="64"/>
      <c r="N5096" s="65"/>
      <c r="O5096" s="63"/>
      <c r="P5096" s="63"/>
      <c r="Q5096" s="63"/>
    </row>
    <row r="5097" spans="1:17" ht="15.75" customHeight="1">
      <c r="A5097" s="53"/>
      <c r="B5097" s="53"/>
      <c r="C5097" s="53"/>
      <c r="D5097" s="63"/>
      <c r="E5097" s="63"/>
      <c r="F5097" s="64"/>
      <c r="G5097" s="63"/>
      <c r="H5097" s="64"/>
      <c r="I5097" s="64"/>
      <c r="J5097" s="63"/>
      <c r="K5097" s="63"/>
      <c r="L5097" s="64"/>
      <c r="M5097" s="64"/>
      <c r="N5097" s="65"/>
      <c r="O5097" s="63"/>
      <c r="P5097" s="63"/>
      <c r="Q5097" s="63"/>
    </row>
    <row r="5098" spans="1:17" ht="15.75" customHeight="1">
      <c r="A5098" s="53"/>
      <c r="B5098" s="53"/>
      <c r="C5098" s="53"/>
      <c r="D5098" s="63"/>
      <c r="E5098" s="63"/>
      <c r="F5098" s="64"/>
      <c r="G5098" s="63"/>
      <c r="H5098" s="64"/>
      <c r="I5098" s="64"/>
      <c r="J5098" s="63"/>
      <c r="K5098" s="63"/>
      <c r="L5098" s="64"/>
      <c r="M5098" s="64"/>
      <c r="N5098" s="65"/>
      <c r="O5098" s="63"/>
      <c r="P5098" s="63"/>
      <c r="Q5098" s="63"/>
    </row>
    <row r="5099" spans="1:17" ht="15.75" customHeight="1">
      <c r="A5099" s="53"/>
      <c r="B5099" s="53"/>
      <c r="C5099" s="53"/>
      <c r="D5099" s="63"/>
      <c r="E5099" s="63"/>
      <c r="F5099" s="64"/>
      <c r="G5099" s="63"/>
      <c r="H5099" s="64"/>
      <c r="I5099" s="64"/>
      <c r="J5099" s="63"/>
      <c r="K5099" s="63"/>
      <c r="L5099" s="64"/>
      <c r="M5099" s="64"/>
      <c r="N5099" s="65"/>
      <c r="O5099" s="63"/>
      <c r="P5099" s="63"/>
      <c r="Q5099" s="63"/>
    </row>
    <row r="5100" spans="1:17" ht="15.75" customHeight="1">
      <c r="A5100" s="53"/>
      <c r="B5100" s="53"/>
      <c r="C5100" s="53"/>
      <c r="D5100" s="63"/>
      <c r="E5100" s="63"/>
      <c r="F5100" s="64"/>
      <c r="G5100" s="63"/>
      <c r="H5100" s="64"/>
      <c r="I5100" s="64"/>
      <c r="J5100" s="63"/>
      <c r="K5100" s="63"/>
      <c r="L5100" s="64"/>
      <c r="M5100" s="64"/>
      <c r="N5100" s="65"/>
      <c r="O5100" s="63"/>
      <c r="P5100" s="63"/>
      <c r="Q5100" s="63"/>
    </row>
    <row r="5101" spans="1:17" ht="15.75" customHeight="1">
      <c r="A5101" s="53"/>
      <c r="B5101" s="53"/>
      <c r="C5101" s="53"/>
      <c r="D5101" s="63"/>
      <c r="E5101" s="63"/>
      <c r="F5101" s="64"/>
      <c r="G5101" s="63"/>
      <c r="H5101" s="64"/>
      <c r="I5101" s="64"/>
      <c r="J5101" s="63"/>
      <c r="K5101" s="63"/>
      <c r="L5101" s="64"/>
      <c r="M5101" s="64"/>
      <c r="N5101" s="65"/>
      <c r="O5101" s="63"/>
      <c r="P5101" s="63"/>
      <c r="Q5101" s="63"/>
    </row>
    <row r="5102" spans="1:17" ht="15.75" customHeight="1">
      <c r="A5102" s="53"/>
      <c r="B5102" s="53"/>
      <c r="C5102" s="53"/>
      <c r="D5102" s="63"/>
      <c r="E5102" s="63"/>
      <c r="F5102" s="64"/>
      <c r="G5102" s="63"/>
      <c r="H5102" s="64"/>
      <c r="I5102" s="64"/>
      <c r="J5102" s="63"/>
      <c r="K5102" s="63"/>
      <c r="L5102" s="64"/>
      <c r="M5102" s="64"/>
      <c r="N5102" s="65"/>
      <c r="O5102" s="63"/>
      <c r="P5102" s="63"/>
      <c r="Q5102" s="63"/>
    </row>
    <row r="5103" spans="1:17" ht="15.75" customHeight="1">
      <c r="A5103" s="53"/>
      <c r="B5103" s="53"/>
      <c r="C5103" s="53"/>
      <c r="D5103" s="63"/>
      <c r="E5103" s="63"/>
      <c r="F5103" s="64"/>
      <c r="G5103" s="63"/>
      <c r="H5103" s="64"/>
      <c r="I5103" s="64"/>
      <c r="J5103" s="63"/>
      <c r="K5103" s="63"/>
      <c r="L5103" s="64"/>
      <c r="M5103" s="64"/>
      <c r="N5103" s="65"/>
      <c r="O5103" s="63"/>
      <c r="P5103" s="63"/>
      <c r="Q5103" s="63"/>
    </row>
    <row r="5104" spans="1:17" ht="15.75" customHeight="1">
      <c r="A5104" s="53"/>
      <c r="B5104" s="53"/>
      <c r="C5104" s="53"/>
      <c r="D5104" s="63"/>
      <c r="E5104" s="63"/>
      <c r="F5104" s="64"/>
      <c r="G5104" s="63"/>
      <c r="H5104" s="64"/>
      <c r="I5104" s="64"/>
      <c r="J5104" s="63"/>
      <c r="K5104" s="63"/>
      <c r="L5104" s="64"/>
      <c r="M5104" s="64"/>
      <c r="N5104" s="65"/>
      <c r="O5104" s="63"/>
      <c r="P5104" s="63"/>
      <c r="Q5104" s="63"/>
    </row>
    <row r="5105" spans="1:17" ht="15.75" customHeight="1">
      <c r="A5105" s="53"/>
      <c r="B5105" s="53"/>
      <c r="C5105" s="53"/>
      <c r="D5105" s="63"/>
      <c r="E5105" s="63"/>
      <c r="F5105" s="64"/>
      <c r="G5105" s="63"/>
      <c r="H5105" s="64"/>
      <c r="I5105" s="64"/>
      <c r="J5105" s="63"/>
      <c r="K5105" s="63"/>
      <c r="L5105" s="64"/>
      <c r="M5105" s="64"/>
      <c r="N5105" s="65"/>
      <c r="O5105" s="63"/>
      <c r="P5105" s="63"/>
      <c r="Q5105" s="63"/>
    </row>
    <row r="5106" spans="1:17" ht="15.75" customHeight="1">
      <c r="A5106" s="53"/>
      <c r="B5106" s="53"/>
      <c r="C5106" s="53"/>
      <c r="D5106" s="63"/>
      <c r="E5106" s="63"/>
      <c r="F5106" s="64"/>
      <c r="G5106" s="63"/>
      <c r="H5106" s="64"/>
      <c r="I5106" s="64"/>
      <c r="J5106" s="63"/>
      <c r="K5106" s="63"/>
      <c r="L5106" s="64"/>
      <c r="M5106" s="64"/>
      <c r="N5106" s="65"/>
      <c r="O5106" s="63"/>
      <c r="P5106" s="63"/>
      <c r="Q5106" s="63"/>
    </row>
    <row r="5107" spans="1:17" ht="15.75" customHeight="1">
      <c r="A5107" s="53"/>
      <c r="B5107" s="53"/>
      <c r="C5107" s="53"/>
      <c r="D5107" s="63"/>
      <c r="E5107" s="63"/>
      <c r="F5107" s="64"/>
      <c r="G5107" s="63"/>
      <c r="H5107" s="64"/>
      <c r="I5107" s="64"/>
      <c r="J5107" s="63"/>
      <c r="K5107" s="63"/>
      <c r="L5107" s="64"/>
      <c r="M5107" s="64"/>
      <c r="N5107" s="65"/>
      <c r="O5107" s="63"/>
      <c r="P5107" s="63"/>
      <c r="Q5107" s="63"/>
    </row>
    <row r="5108" spans="1:17" ht="15.75" customHeight="1">
      <c r="A5108" s="53"/>
      <c r="B5108" s="53"/>
      <c r="C5108" s="53"/>
      <c r="D5108" s="63"/>
      <c r="E5108" s="63"/>
      <c r="F5108" s="64"/>
      <c r="G5108" s="63"/>
      <c r="H5108" s="64"/>
      <c r="I5108" s="64"/>
      <c r="J5108" s="63"/>
      <c r="K5108" s="63"/>
      <c r="L5108" s="64"/>
      <c r="M5108" s="64"/>
      <c r="N5108" s="65"/>
      <c r="O5108" s="63"/>
      <c r="P5108" s="63"/>
      <c r="Q5108" s="63"/>
    </row>
    <row r="5109" spans="1:17" ht="15.75" customHeight="1">
      <c r="A5109" s="53"/>
      <c r="B5109" s="53"/>
      <c r="C5109" s="53"/>
      <c r="D5109" s="63"/>
      <c r="E5109" s="63"/>
      <c r="F5109" s="64"/>
      <c r="G5109" s="63"/>
      <c r="H5109" s="64"/>
      <c r="I5109" s="64"/>
      <c r="J5109" s="63"/>
      <c r="K5109" s="63"/>
      <c r="L5109" s="64"/>
      <c r="M5109" s="64"/>
      <c r="N5109" s="65"/>
      <c r="O5109" s="63"/>
      <c r="P5109" s="63"/>
      <c r="Q5109" s="63"/>
    </row>
    <row r="5110" spans="1:17" ht="15.75" customHeight="1">
      <c r="A5110" s="53"/>
      <c r="B5110" s="53"/>
      <c r="C5110" s="53"/>
      <c r="D5110" s="63"/>
      <c r="E5110" s="63"/>
      <c r="F5110" s="64"/>
      <c r="G5110" s="63"/>
      <c r="H5110" s="64"/>
      <c r="I5110" s="64"/>
      <c r="J5110" s="63"/>
      <c r="K5110" s="63"/>
      <c r="L5110" s="64"/>
      <c r="M5110" s="64"/>
      <c r="N5110" s="65"/>
      <c r="O5110" s="63"/>
      <c r="P5110" s="63"/>
      <c r="Q5110" s="63"/>
    </row>
    <row r="5111" spans="1:17" ht="15.75" customHeight="1">
      <c r="A5111" s="53"/>
      <c r="B5111" s="53"/>
      <c r="C5111" s="53"/>
      <c r="D5111" s="63"/>
      <c r="E5111" s="63"/>
      <c r="F5111" s="64"/>
      <c r="G5111" s="63"/>
      <c r="H5111" s="64"/>
      <c r="I5111" s="64"/>
      <c r="J5111" s="63"/>
      <c r="K5111" s="63"/>
      <c r="L5111" s="64"/>
      <c r="M5111" s="64"/>
      <c r="N5111" s="65"/>
      <c r="O5111" s="63"/>
      <c r="P5111" s="63"/>
      <c r="Q5111" s="63"/>
    </row>
    <row r="5112" spans="1:17" ht="15.75" customHeight="1">
      <c r="A5112" s="53"/>
      <c r="B5112" s="53"/>
      <c r="C5112" s="53"/>
      <c r="D5112" s="63"/>
      <c r="E5112" s="63"/>
      <c r="F5112" s="64"/>
      <c r="G5112" s="63"/>
      <c r="H5112" s="64"/>
      <c r="I5112" s="64"/>
      <c r="J5112" s="63"/>
      <c r="K5112" s="63"/>
      <c r="L5112" s="64"/>
      <c r="M5112" s="64"/>
      <c r="N5112" s="65"/>
      <c r="O5112" s="63"/>
      <c r="P5112" s="63"/>
      <c r="Q5112" s="63"/>
    </row>
    <row r="5113" spans="1:17" ht="15.75" customHeight="1">
      <c r="A5113" s="53"/>
      <c r="B5113" s="53"/>
      <c r="C5113" s="53"/>
      <c r="D5113" s="63"/>
      <c r="E5113" s="63"/>
      <c r="F5113" s="64"/>
      <c r="G5113" s="63"/>
      <c r="H5113" s="64"/>
      <c r="I5113" s="64"/>
      <c r="J5113" s="63"/>
      <c r="K5113" s="63"/>
      <c r="L5113" s="64"/>
      <c r="M5113" s="64"/>
      <c r="N5113" s="65"/>
      <c r="O5113" s="63"/>
      <c r="P5113" s="63"/>
      <c r="Q5113" s="63"/>
    </row>
    <row r="5114" spans="1:17" ht="15.75" customHeight="1">
      <c r="A5114" s="53"/>
      <c r="B5114" s="53"/>
      <c r="C5114" s="53"/>
      <c r="D5114" s="63"/>
      <c r="E5114" s="63"/>
      <c r="F5114" s="64"/>
      <c r="G5114" s="63"/>
      <c r="H5114" s="64"/>
      <c r="I5114" s="64"/>
      <c r="J5114" s="63"/>
      <c r="K5114" s="63"/>
      <c r="L5114" s="64"/>
      <c r="M5114" s="64"/>
      <c r="N5114" s="65"/>
      <c r="O5114" s="63"/>
      <c r="P5114" s="63"/>
      <c r="Q5114" s="63"/>
    </row>
    <row r="5115" spans="1:17" ht="15.75" customHeight="1">
      <c r="A5115" s="53"/>
      <c r="B5115" s="53"/>
      <c r="C5115" s="53"/>
      <c r="D5115" s="63"/>
      <c r="E5115" s="63"/>
      <c r="F5115" s="64"/>
      <c r="G5115" s="63"/>
      <c r="H5115" s="64"/>
      <c r="I5115" s="64"/>
      <c r="J5115" s="63"/>
      <c r="K5115" s="63"/>
      <c r="L5115" s="64"/>
      <c r="M5115" s="64"/>
      <c r="N5115" s="65"/>
      <c r="O5115" s="63"/>
      <c r="P5115" s="63"/>
      <c r="Q5115" s="63"/>
    </row>
    <row r="5116" spans="1:17" ht="15.75" customHeight="1">
      <c r="A5116" s="53"/>
      <c r="B5116" s="53"/>
      <c r="C5116" s="53"/>
      <c r="D5116" s="63"/>
      <c r="E5116" s="63"/>
      <c r="F5116" s="64"/>
      <c r="G5116" s="63"/>
      <c r="H5116" s="64"/>
      <c r="I5116" s="64"/>
      <c r="J5116" s="63"/>
      <c r="K5116" s="63"/>
      <c r="L5116" s="64"/>
      <c r="M5116" s="64"/>
      <c r="N5116" s="65"/>
      <c r="O5116" s="63"/>
      <c r="P5116" s="63"/>
      <c r="Q5116" s="63"/>
    </row>
    <row r="5117" spans="1:17" ht="15.75" customHeight="1">
      <c r="A5117" s="53"/>
      <c r="B5117" s="53"/>
      <c r="C5117" s="53"/>
      <c r="D5117" s="63"/>
      <c r="E5117" s="63"/>
      <c r="F5117" s="64"/>
      <c r="G5117" s="63"/>
      <c r="H5117" s="64"/>
      <c r="I5117" s="64"/>
      <c r="J5117" s="63"/>
      <c r="K5117" s="63"/>
      <c r="L5117" s="64"/>
      <c r="M5117" s="64"/>
      <c r="N5117" s="65"/>
      <c r="O5117" s="63"/>
      <c r="P5117" s="63"/>
      <c r="Q5117" s="63"/>
    </row>
    <row r="5118" spans="1:17" ht="15.75" customHeight="1">
      <c r="A5118" s="53"/>
      <c r="B5118" s="53"/>
      <c r="C5118" s="53"/>
      <c r="D5118" s="63"/>
      <c r="E5118" s="63"/>
      <c r="F5118" s="64"/>
      <c r="G5118" s="63"/>
      <c r="H5118" s="64"/>
      <c r="I5118" s="64"/>
      <c r="J5118" s="63"/>
      <c r="K5118" s="63"/>
      <c r="L5118" s="64"/>
      <c r="M5118" s="64"/>
      <c r="N5118" s="65"/>
      <c r="O5118" s="63"/>
      <c r="P5118" s="63"/>
      <c r="Q5118" s="63"/>
    </row>
    <row r="5119" spans="1:17" ht="15.75" customHeight="1">
      <c r="A5119" s="53"/>
      <c r="B5119" s="53"/>
      <c r="C5119" s="53"/>
      <c r="D5119" s="63"/>
      <c r="E5119" s="63"/>
      <c r="F5119" s="64"/>
      <c r="G5119" s="63"/>
      <c r="H5119" s="64"/>
      <c r="I5119" s="64"/>
      <c r="J5119" s="63"/>
      <c r="K5119" s="63"/>
      <c r="L5119" s="64"/>
      <c r="M5119" s="64"/>
      <c r="N5119" s="65"/>
      <c r="O5119" s="63"/>
      <c r="P5119" s="63"/>
      <c r="Q5119" s="63"/>
    </row>
    <row r="5120" spans="1:17" ht="15.75" customHeight="1">
      <c r="A5120" s="53"/>
      <c r="B5120" s="53"/>
      <c r="C5120" s="53"/>
      <c r="D5120" s="63"/>
      <c r="E5120" s="63"/>
      <c r="F5120" s="64"/>
      <c r="G5120" s="63"/>
      <c r="H5120" s="64"/>
      <c r="I5120" s="64"/>
      <c r="J5120" s="63"/>
      <c r="K5120" s="63"/>
      <c r="L5120" s="64"/>
      <c r="M5120" s="64"/>
      <c r="N5120" s="65"/>
      <c r="O5120" s="63"/>
      <c r="P5120" s="63"/>
      <c r="Q5120" s="63"/>
    </row>
    <row r="5121" spans="1:17" ht="15.75" customHeight="1">
      <c r="A5121" s="53"/>
      <c r="B5121" s="53"/>
      <c r="C5121" s="53"/>
      <c r="D5121" s="63"/>
      <c r="E5121" s="63"/>
      <c r="F5121" s="64"/>
      <c r="G5121" s="63"/>
      <c r="H5121" s="64"/>
      <c r="I5121" s="64"/>
      <c r="J5121" s="63"/>
      <c r="K5121" s="63"/>
      <c r="L5121" s="64"/>
      <c r="M5121" s="64"/>
      <c r="N5121" s="65"/>
      <c r="O5121" s="63"/>
      <c r="P5121" s="63"/>
      <c r="Q5121" s="63"/>
    </row>
    <row r="5122" spans="1:17" ht="15.75" customHeight="1">
      <c r="A5122" s="53"/>
      <c r="B5122" s="53"/>
      <c r="C5122" s="53"/>
      <c r="D5122" s="63"/>
      <c r="E5122" s="63"/>
      <c r="F5122" s="64"/>
      <c r="G5122" s="63"/>
      <c r="H5122" s="64"/>
      <c r="I5122" s="64"/>
      <c r="J5122" s="63"/>
      <c r="K5122" s="63"/>
      <c r="L5122" s="64"/>
      <c r="M5122" s="64"/>
      <c r="N5122" s="65"/>
      <c r="O5122" s="63"/>
      <c r="P5122" s="63"/>
      <c r="Q5122" s="63"/>
    </row>
    <row r="5123" spans="1:17" ht="15.75" customHeight="1">
      <c r="A5123" s="53"/>
      <c r="B5123" s="53"/>
      <c r="C5123" s="53"/>
      <c r="D5123" s="63"/>
      <c r="E5123" s="63"/>
      <c r="F5123" s="64"/>
      <c r="G5123" s="63"/>
      <c r="H5123" s="64"/>
      <c r="I5123" s="64"/>
      <c r="J5123" s="63"/>
      <c r="K5123" s="63"/>
      <c r="L5123" s="64"/>
      <c r="M5123" s="64"/>
      <c r="N5123" s="65"/>
      <c r="O5123" s="63"/>
      <c r="P5123" s="63"/>
      <c r="Q5123" s="63"/>
    </row>
    <row r="5124" spans="1:17" ht="15.75" customHeight="1">
      <c r="A5124" s="53"/>
      <c r="B5124" s="53"/>
      <c r="C5124" s="53"/>
      <c r="D5124" s="63"/>
      <c r="E5124" s="63"/>
      <c r="F5124" s="64"/>
      <c r="G5124" s="63"/>
      <c r="H5124" s="64"/>
      <c r="I5124" s="64"/>
      <c r="J5124" s="63"/>
      <c r="K5124" s="63"/>
      <c r="L5124" s="64"/>
      <c r="M5124" s="64"/>
      <c r="N5124" s="65"/>
      <c r="O5124" s="63"/>
      <c r="P5124" s="63"/>
      <c r="Q5124" s="63"/>
    </row>
    <row r="5125" spans="1:17" ht="15.75" customHeight="1">
      <c r="A5125" s="53"/>
      <c r="B5125" s="53"/>
      <c r="C5125" s="53"/>
      <c r="D5125" s="63"/>
      <c r="E5125" s="63"/>
      <c r="F5125" s="64"/>
      <c r="G5125" s="63"/>
      <c r="H5125" s="64"/>
      <c r="I5125" s="64"/>
      <c r="J5125" s="63"/>
      <c r="K5125" s="63"/>
      <c r="L5125" s="64"/>
      <c r="M5125" s="64"/>
      <c r="N5125" s="65"/>
      <c r="O5125" s="63"/>
      <c r="P5125" s="63"/>
      <c r="Q5125" s="63"/>
    </row>
    <row r="5126" spans="1:17" ht="15.75" customHeight="1">
      <c r="A5126" s="53"/>
      <c r="B5126" s="53"/>
      <c r="C5126" s="53"/>
      <c r="D5126" s="63"/>
      <c r="E5126" s="63"/>
      <c r="F5126" s="64"/>
      <c r="G5126" s="63"/>
      <c r="H5126" s="64"/>
      <c r="I5126" s="64"/>
      <c r="J5126" s="63"/>
      <c r="K5126" s="63"/>
      <c r="L5126" s="64"/>
      <c r="M5126" s="64"/>
      <c r="N5126" s="65"/>
      <c r="O5126" s="63"/>
      <c r="P5126" s="63"/>
      <c r="Q5126" s="63"/>
    </row>
    <row r="5127" spans="1:17" ht="15.75" customHeight="1">
      <c r="A5127" s="53"/>
      <c r="B5127" s="53"/>
      <c r="C5127" s="53"/>
      <c r="D5127" s="63"/>
      <c r="E5127" s="63"/>
      <c r="F5127" s="64"/>
      <c r="G5127" s="63"/>
      <c r="H5127" s="64"/>
      <c r="I5127" s="64"/>
      <c r="J5127" s="63"/>
      <c r="K5127" s="63"/>
      <c r="L5127" s="64"/>
      <c r="M5127" s="64"/>
      <c r="N5127" s="65"/>
      <c r="O5127" s="63"/>
      <c r="P5127" s="63"/>
      <c r="Q5127" s="63"/>
    </row>
    <row r="5128" spans="1:17" ht="15.75" customHeight="1">
      <c r="A5128" s="53"/>
      <c r="B5128" s="53"/>
      <c r="C5128" s="53"/>
      <c r="D5128" s="63"/>
      <c r="E5128" s="63"/>
      <c r="F5128" s="64"/>
      <c r="G5128" s="63"/>
      <c r="H5128" s="64"/>
      <c r="I5128" s="64"/>
      <c r="J5128" s="63"/>
      <c r="K5128" s="63"/>
      <c r="L5128" s="64"/>
      <c r="M5128" s="64"/>
      <c r="N5128" s="65"/>
      <c r="O5128" s="63"/>
      <c r="P5128" s="63"/>
      <c r="Q5128" s="63"/>
    </row>
    <row r="5129" spans="1:17" ht="15.75" customHeight="1">
      <c r="A5129" s="53"/>
      <c r="B5129" s="53"/>
      <c r="C5129" s="53"/>
      <c r="D5129" s="63"/>
      <c r="E5129" s="63"/>
      <c r="F5129" s="64"/>
      <c r="G5129" s="63"/>
      <c r="H5129" s="64"/>
      <c r="I5129" s="64"/>
      <c r="J5129" s="63"/>
      <c r="K5129" s="63"/>
      <c r="L5129" s="64"/>
      <c r="M5129" s="64"/>
      <c r="N5129" s="65"/>
      <c r="O5129" s="63"/>
      <c r="P5129" s="63"/>
      <c r="Q5129" s="63"/>
    </row>
    <row r="5130" spans="1:17" ht="15.75" customHeight="1">
      <c r="A5130" s="53"/>
      <c r="B5130" s="53"/>
      <c r="C5130" s="53"/>
      <c r="D5130" s="63"/>
      <c r="E5130" s="63"/>
      <c r="F5130" s="64"/>
      <c r="G5130" s="63"/>
      <c r="H5130" s="64"/>
      <c r="I5130" s="64"/>
      <c r="J5130" s="63"/>
      <c r="K5130" s="63"/>
      <c r="L5130" s="64"/>
      <c r="M5130" s="64"/>
      <c r="N5130" s="65"/>
      <c r="O5130" s="63"/>
      <c r="P5130" s="63"/>
      <c r="Q5130" s="63"/>
    </row>
    <row r="5131" spans="1:17" ht="15.75" customHeight="1">
      <c r="A5131" s="53"/>
      <c r="B5131" s="53"/>
      <c r="C5131" s="53"/>
      <c r="D5131" s="63"/>
      <c r="E5131" s="63"/>
      <c r="F5131" s="64"/>
      <c r="G5131" s="63"/>
      <c r="H5131" s="64"/>
      <c r="I5131" s="64"/>
      <c r="J5131" s="63"/>
      <c r="K5131" s="63"/>
      <c r="L5131" s="64"/>
      <c r="M5131" s="64"/>
      <c r="N5131" s="65"/>
      <c r="O5131" s="63"/>
      <c r="P5131" s="63"/>
      <c r="Q5131" s="63"/>
    </row>
    <row r="5132" spans="1:17" ht="15.75" customHeight="1">
      <c r="A5132" s="53"/>
      <c r="B5132" s="53"/>
      <c r="C5132" s="53"/>
      <c r="D5132" s="63"/>
      <c r="E5132" s="63"/>
      <c r="F5132" s="64"/>
      <c r="G5132" s="63"/>
      <c r="H5132" s="64"/>
      <c r="I5132" s="64"/>
      <c r="J5132" s="63"/>
      <c r="K5132" s="63"/>
      <c r="L5132" s="64"/>
      <c r="M5132" s="64"/>
      <c r="N5132" s="65"/>
      <c r="O5132" s="63"/>
      <c r="P5132" s="63"/>
      <c r="Q5132" s="63"/>
    </row>
    <row r="5133" spans="1:17" ht="15.75" customHeight="1">
      <c r="A5133" s="53"/>
      <c r="B5133" s="53"/>
      <c r="C5133" s="53"/>
      <c r="D5133" s="63"/>
      <c r="E5133" s="63"/>
      <c r="F5133" s="64"/>
      <c r="G5133" s="63"/>
      <c r="H5133" s="64"/>
      <c r="I5133" s="64"/>
      <c r="J5133" s="63"/>
      <c r="K5133" s="63"/>
      <c r="L5133" s="64"/>
      <c r="M5133" s="64"/>
      <c r="N5133" s="65"/>
      <c r="O5133" s="63"/>
      <c r="P5133" s="63"/>
      <c r="Q5133" s="63"/>
    </row>
    <row r="5134" spans="1:17" ht="15.75" customHeight="1">
      <c r="A5134" s="53"/>
      <c r="B5134" s="53"/>
      <c r="C5134" s="53"/>
      <c r="D5134" s="63"/>
      <c r="E5134" s="63"/>
      <c r="F5134" s="64"/>
      <c r="G5134" s="63"/>
      <c r="H5134" s="64"/>
      <c r="I5134" s="64"/>
      <c r="J5134" s="63"/>
      <c r="K5134" s="63"/>
      <c r="L5134" s="64"/>
      <c r="M5134" s="64"/>
      <c r="N5134" s="65"/>
      <c r="O5134" s="63"/>
      <c r="P5134" s="63"/>
      <c r="Q5134" s="63"/>
    </row>
    <row r="5135" spans="1:17" ht="15.75" customHeight="1">
      <c r="A5135" s="53"/>
      <c r="B5135" s="53"/>
      <c r="C5135" s="53"/>
      <c r="D5135" s="63"/>
      <c r="E5135" s="63"/>
      <c r="F5135" s="64"/>
      <c r="G5135" s="63"/>
      <c r="H5135" s="64"/>
      <c r="I5135" s="64"/>
      <c r="J5135" s="63"/>
      <c r="K5135" s="63"/>
      <c r="L5135" s="64"/>
      <c r="M5135" s="64"/>
      <c r="N5135" s="65"/>
      <c r="O5135" s="63"/>
      <c r="P5135" s="63"/>
      <c r="Q5135" s="63"/>
    </row>
    <row r="5136" spans="1:17" ht="15.75" customHeight="1">
      <c r="A5136" s="53"/>
      <c r="B5136" s="53"/>
      <c r="C5136" s="53"/>
      <c r="D5136" s="63"/>
      <c r="E5136" s="63"/>
      <c r="F5136" s="64"/>
      <c r="G5136" s="63"/>
      <c r="H5136" s="64"/>
      <c r="I5136" s="64"/>
      <c r="J5136" s="63"/>
      <c r="K5136" s="63"/>
      <c r="L5136" s="64"/>
      <c r="M5136" s="64"/>
      <c r="N5136" s="65"/>
      <c r="O5136" s="63"/>
      <c r="P5136" s="63"/>
      <c r="Q5136" s="63"/>
    </row>
    <row r="5137" spans="1:17" ht="15.75" customHeight="1">
      <c r="A5137" s="53"/>
      <c r="B5137" s="53"/>
      <c r="C5137" s="53"/>
      <c r="D5137" s="63"/>
      <c r="E5137" s="63"/>
      <c r="F5137" s="64"/>
      <c r="G5137" s="63"/>
      <c r="H5137" s="64"/>
      <c r="I5137" s="64"/>
      <c r="J5137" s="63"/>
      <c r="K5137" s="63"/>
      <c r="L5137" s="64"/>
      <c r="M5137" s="64"/>
      <c r="N5137" s="65"/>
      <c r="O5137" s="63"/>
      <c r="P5137" s="63"/>
      <c r="Q5137" s="63"/>
    </row>
    <row r="5138" spans="1:17" ht="15.75" customHeight="1">
      <c r="A5138" s="53"/>
      <c r="B5138" s="53"/>
      <c r="C5138" s="53"/>
      <c r="D5138" s="63"/>
      <c r="E5138" s="63"/>
      <c r="F5138" s="64"/>
      <c r="G5138" s="63"/>
      <c r="H5138" s="64"/>
      <c r="I5138" s="64"/>
      <c r="J5138" s="63"/>
      <c r="K5138" s="63"/>
      <c r="L5138" s="64"/>
      <c r="M5138" s="64"/>
      <c r="N5138" s="65"/>
      <c r="O5138" s="63"/>
      <c r="P5138" s="63"/>
      <c r="Q5138" s="63"/>
    </row>
    <row r="5139" spans="1:17" ht="15.75" customHeight="1">
      <c r="A5139" s="53"/>
      <c r="B5139" s="53"/>
      <c r="C5139" s="53"/>
      <c r="D5139" s="63"/>
      <c r="E5139" s="63"/>
      <c r="F5139" s="64"/>
      <c r="G5139" s="63"/>
      <c r="H5139" s="64"/>
      <c r="I5139" s="64"/>
      <c r="J5139" s="63"/>
      <c r="K5139" s="63"/>
      <c r="L5139" s="64"/>
      <c r="M5139" s="64"/>
      <c r="N5139" s="65"/>
      <c r="O5139" s="63"/>
      <c r="P5139" s="63"/>
      <c r="Q5139" s="63"/>
    </row>
    <row r="5140" spans="1:17" ht="15.75" customHeight="1">
      <c r="A5140" s="53"/>
      <c r="B5140" s="53"/>
      <c r="C5140" s="53"/>
      <c r="D5140" s="63"/>
      <c r="E5140" s="63"/>
      <c r="F5140" s="64"/>
      <c r="G5140" s="63"/>
      <c r="H5140" s="64"/>
      <c r="I5140" s="64"/>
      <c r="J5140" s="63"/>
      <c r="K5140" s="63"/>
      <c r="L5140" s="64"/>
      <c r="M5140" s="64"/>
      <c r="N5140" s="65"/>
      <c r="O5140" s="63"/>
      <c r="P5140" s="63"/>
      <c r="Q5140" s="63"/>
    </row>
    <row r="5141" spans="1:17" ht="15.75" customHeight="1">
      <c r="A5141" s="53"/>
      <c r="B5141" s="53"/>
      <c r="C5141" s="53"/>
      <c r="D5141" s="63"/>
      <c r="E5141" s="63"/>
      <c r="F5141" s="64"/>
      <c r="G5141" s="63"/>
      <c r="H5141" s="64"/>
      <c r="I5141" s="64"/>
      <c r="J5141" s="63"/>
      <c r="K5141" s="63"/>
      <c r="L5141" s="64"/>
      <c r="M5141" s="64"/>
      <c r="N5141" s="65"/>
      <c r="O5141" s="63"/>
      <c r="P5141" s="63"/>
      <c r="Q5141" s="63"/>
    </row>
    <row r="5142" spans="1:17" ht="15.75" customHeight="1">
      <c r="A5142" s="53"/>
      <c r="B5142" s="53"/>
      <c r="C5142" s="53"/>
      <c r="D5142" s="63"/>
      <c r="E5142" s="63"/>
      <c r="F5142" s="64"/>
      <c r="G5142" s="63"/>
      <c r="H5142" s="64"/>
      <c r="I5142" s="64"/>
      <c r="J5142" s="63"/>
      <c r="K5142" s="63"/>
      <c r="L5142" s="64"/>
      <c r="M5142" s="64"/>
      <c r="N5142" s="65"/>
      <c r="O5142" s="63"/>
      <c r="P5142" s="63"/>
      <c r="Q5142" s="63"/>
    </row>
    <row r="5143" spans="1:17" ht="15.75" customHeight="1">
      <c r="A5143" s="53"/>
      <c r="B5143" s="53"/>
      <c r="C5143" s="53"/>
      <c r="D5143" s="63"/>
      <c r="E5143" s="63"/>
      <c r="F5143" s="64"/>
      <c r="G5143" s="63"/>
      <c r="H5143" s="64"/>
      <c r="I5143" s="64"/>
      <c r="J5143" s="63"/>
      <c r="K5143" s="63"/>
      <c r="L5143" s="64"/>
      <c r="M5143" s="64"/>
      <c r="N5143" s="65"/>
      <c r="O5143" s="63"/>
      <c r="P5143" s="63"/>
      <c r="Q5143" s="63"/>
    </row>
    <row r="5144" spans="1:17" ht="15.75" customHeight="1">
      <c r="A5144" s="53"/>
      <c r="B5144" s="53"/>
      <c r="C5144" s="53"/>
      <c r="D5144" s="63"/>
      <c r="E5144" s="63"/>
      <c r="F5144" s="64"/>
      <c r="G5144" s="63"/>
      <c r="H5144" s="64"/>
      <c r="I5144" s="64"/>
      <c r="J5144" s="63"/>
      <c r="K5144" s="63"/>
      <c r="L5144" s="64"/>
      <c r="M5144" s="64"/>
      <c r="N5144" s="65"/>
      <c r="O5144" s="63"/>
      <c r="P5144" s="63"/>
      <c r="Q5144" s="63"/>
    </row>
    <row r="5145" spans="1:17" ht="15.75" customHeight="1">
      <c r="A5145" s="53"/>
      <c r="B5145" s="53"/>
      <c r="C5145" s="53"/>
      <c r="D5145" s="63"/>
      <c r="E5145" s="63"/>
      <c r="F5145" s="64"/>
      <c r="G5145" s="63"/>
      <c r="H5145" s="64"/>
      <c r="I5145" s="64"/>
      <c r="J5145" s="63"/>
      <c r="K5145" s="63"/>
      <c r="L5145" s="64"/>
      <c r="M5145" s="64"/>
      <c r="N5145" s="65"/>
      <c r="O5145" s="63"/>
      <c r="P5145" s="63"/>
      <c r="Q5145" s="63"/>
    </row>
    <row r="5146" spans="1:17" ht="15.75" customHeight="1">
      <c r="A5146" s="53"/>
      <c r="B5146" s="53"/>
      <c r="C5146" s="53"/>
      <c r="D5146" s="63"/>
      <c r="E5146" s="63"/>
      <c r="F5146" s="64"/>
      <c r="G5146" s="63"/>
      <c r="H5146" s="64"/>
      <c r="I5146" s="64"/>
      <c r="J5146" s="63"/>
      <c r="K5146" s="63"/>
      <c r="L5146" s="64"/>
      <c r="M5146" s="64"/>
      <c r="N5146" s="65"/>
      <c r="O5146" s="63"/>
      <c r="P5146" s="63"/>
      <c r="Q5146" s="63"/>
    </row>
    <row r="5147" spans="1:17" ht="15.75" customHeight="1">
      <c r="A5147" s="53"/>
      <c r="B5147" s="53"/>
      <c r="C5147" s="53"/>
      <c r="D5147" s="63"/>
      <c r="E5147" s="63"/>
      <c r="F5147" s="64"/>
      <c r="G5147" s="63"/>
      <c r="H5147" s="64"/>
      <c r="I5147" s="64"/>
      <c r="J5147" s="63"/>
      <c r="K5147" s="63"/>
      <c r="L5147" s="64"/>
      <c r="M5147" s="64"/>
      <c r="N5147" s="65"/>
      <c r="O5147" s="63"/>
      <c r="P5147" s="63"/>
      <c r="Q5147" s="63"/>
    </row>
    <row r="5148" spans="1:17" ht="15.75" customHeight="1">
      <c r="A5148" s="53"/>
      <c r="B5148" s="53"/>
      <c r="C5148" s="53"/>
      <c r="D5148" s="63"/>
      <c r="E5148" s="63"/>
      <c r="F5148" s="64"/>
      <c r="G5148" s="63"/>
      <c r="H5148" s="64"/>
      <c r="I5148" s="64"/>
      <c r="J5148" s="63"/>
      <c r="K5148" s="63"/>
      <c r="L5148" s="64"/>
      <c r="M5148" s="64"/>
      <c r="N5148" s="65"/>
      <c r="O5148" s="63"/>
      <c r="P5148" s="63"/>
      <c r="Q5148" s="63"/>
    </row>
    <row r="5149" spans="1:17" ht="15.75" customHeight="1">
      <c r="A5149" s="53"/>
      <c r="B5149" s="53"/>
      <c r="C5149" s="53"/>
      <c r="D5149" s="63"/>
      <c r="E5149" s="63"/>
      <c r="F5149" s="64"/>
      <c r="G5149" s="63"/>
      <c r="H5149" s="64"/>
      <c r="I5149" s="64"/>
      <c r="J5149" s="63"/>
      <c r="K5149" s="63"/>
      <c r="L5149" s="64"/>
      <c r="M5149" s="64"/>
      <c r="N5149" s="65"/>
      <c r="O5149" s="63"/>
      <c r="P5149" s="63"/>
      <c r="Q5149" s="63"/>
    </row>
    <row r="5150" spans="1:17" ht="15.75" customHeight="1">
      <c r="A5150" s="53"/>
      <c r="B5150" s="53"/>
      <c r="C5150" s="53"/>
      <c r="D5150" s="63"/>
      <c r="E5150" s="63"/>
      <c r="F5150" s="64"/>
      <c r="G5150" s="63"/>
      <c r="H5150" s="64"/>
      <c r="I5150" s="64"/>
      <c r="J5150" s="63"/>
      <c r="K5150" s="63"/>
      <c r="L5150" s="64"/>
      <c r="M5150" s="64"/>
      <c r="N5150" s="65"/>
      <c r="O5150" s="63"/>
      <c r="P5150" s="63"/>
      <c r="Q5150" s="63"/>
    </row>
    <row r="5151" spans="1:17" ht="15.75" customHeight="1">
      <c r="A5151" s="53"/>
      <c r="B5151" s="53"/>
      <c r="C5151" s="53"/>
      <c r="D5151" s="63"/>
      <c r="E5151" s="63"/>
      <c r="F5151" s="64"/>
      <c r="G5151" s="63"/>
      <c r="H5151" s="64"/>
      <c r="I5151" s="64"/>
      <c r="J5151" s="63"/>
      <c r="K5151" s="63"/>
      <c r="L5151" s="64"/>
      <c r="M5151" s="64"/>
      <c r="N5151" s="65"/>
      <c r="O5151" s="63"/>
      <c r="P5151" s="63"/>
      <c r="Q5151" s="63"/>
    </row>
    <row r="5152" spans="1:17" ht="15.75" customHeight="1">
      <c r="A5152" s="53"/>
      <c r="B5152" s="53"/>
      <c r="C5152" s="53"/>
      <c r="D5152" s="63"/>
      <c r="E5152" s="63"/>
      <c r="F5152" s="64"/>
      <c r="G5152" s="63"/>
      <c r="H5152" s="64"/>
      <c r="I5152" s="64"/>
      <c r="J5152" s="63"/>
      <c r="K5152" s="63"/>
      <c r="L5152" s="64"/>
      <c r="M5152" s="64"/>
      <c r="N5152" s="65"/>
      <c r="O5152" s="63"/>
      <c r="P5152" s="63"/>
      <c r="Q5152" s="63"/>
    </row>
    <row r="5153" spans="1:17" ht="15.75" customHeight="1">
      <c r="A5153" s="53"/>
      <c r="B5153" s="53"/>
      <c r="C5153" s="53"/>
      <c r="D5153" s="63"/>
      <c r="E5153" s="63"/>
      <c r="F5153" s="64"/>
      <c r="G5153" s="63"/>
      <c r="H5153" s="64"/>
      <c r="I5153" s="64"/>
      <c r="J5153" s="63"/>
      <c r="K5153" s="63"/>
      <c r="L5153" s="64"/>
      <c r="M5153" s="64"/>
      <c r="N5153" s="65"/>
      <c r="O5153" s="63"/>
      <c r="P5153" s="63"/>
      <c r="Q5153" s="63"/>
    </row>
    <row r="5154" spans="1:17" ht="15.75" customHeight="1">
      <c r="A5154" s="53"/>
      <c r="B5154" s="53"/>
      <c r="C5154" s="53"/>
      <c r="D5154" s="63"/>
      <c r="E5154" s="63"/>
      <c r="F5154" s="64"/>
      <c r="G5154" s="63"/>
      <c r="H5154" s="64"/>
      <c r="I5154" s="64"/>
      <c r="J5154" s="63"/>
      <c r="K5154" s="63"/>
      <c r="L5154" s="64"/>
      <c r="M5154" s="64"/>
      <c r="N5154" s="65"/>
      <c r="O5154" s="63"/>
      <c r="P5154" s="63"/>
      <c r="Q5154" s="63"/>
    </row>
    <row r="5155" spans="1:17" ht="15.75" customHeight="1">
      <c r="A5155" s="53"/>
      <c r="B5155" s="53"/>
      <c r="C5155" s="53"/>
      <c r="D5155" s="63"/>
      <c r="E5155" s="63"/>
      <c r="F5155" s="64"/>
      <c r="G5155" s="63"/>
      <c r="H5155" s="64"/>
      <c r="I5155" s="64"/>
      <c r="J5155" s="63"/>
      <c r="K5155" s="63"/>
      <c r="L5155" s="64"/>
      <c r="M5155" s="64"/>
      <c r="N5155" s="65"/>
      <c r="O5155" s="63"/>
      <c r="P5155" s="63"/>
      <c r="Q5155" s="63"/>
    </row>
    <row r="5156" spans="1:17" ht="15.75" customHeight="1">
      <c r="A5156" s="53"/>
      <c r="B5156" s="53"/>
      <c r="C5156" s="53"/>
      <c r="D5156" s="63"/>
      <c r="E5156" s="63"/>
      <c r="F5156" s="64"/>
      <c r="G5156" s="63"/>
      <c r="H5156" s="64"/>
      <c r="I5156" s="64"/>
      <c r="J5156" s="63"/>
      <c r="K5156" s="63"/>
      <c r="L5156" s="64"/>
      <c r="M5156" s="64"/>
      <c r="N5156" s="65"/>
      <c r="O5156" s="63"/>
      <c r="P5156" s="63"/>
      <c r="Q5156" s="63"/>
    </row>
    <row r="5157" spans="1:17" ht="15.75" customHeight="1">
      <c r="A5157" s="53"/>
      <c r="B5157" s="53"/>
      <c r="C5157" s="53"/>
      <c r="D5157" s="63"/>
      <c r="E5157" s="63"/>
      <c r="F5157" s="64"/>
      <c r="G5157" s="63"/>
      <c r="H5157" s="64"/>
      <c r="I5157" s="64"/>
      <c r="J5157" s="63"/>
      <c r="K5157" s="63"/>
      <c r="L5157" s="64"/>
      <c r="M5157" s="64"/>
      <c r="N5157" s="65"/>
      <c r="O5157" s="63"/>
      <c r="P5157" s="63"/>
      <c r="Q5157" s="63"/>
    </row>
    <row r="5158" spans="1:17" ht="15.75" customHeight="1">
      <c r="A5158" s="53"/>
      <c r="B5158" s="53"/>
      <c r="C5158" s="53"/>
      <c r="D5158" s="63"/>
      <c r="E5158" s="63"/>
      <c r="F5158" s="64"/>
      <c r="G5158" s="63"/>
      <c r="H5158" s="64"/>
      <c r="I5158" s="64"/>
      <c r="J5158" s="63"/>
      <c r="K5158" s="63"/>
      <c r="L5158" s="64"/>
      <c r="M5158" s="64"/>
      <c r="N5158" s="65"/>
      <c r="O5158" s="63"/>
      <c r="P5158" s="63"/>
      <c r="Q5158" s="63"/>
    </row>
    <row r="5159" spans="1:17" ht="15.75" customHeight="1">
      <c r="A5159" s="53"/>
      <c r="B5159" s="53"/>
      <c r="C5159" s="53"/>
      <c r="D5159" s="63"/>
      <c r="E5159" s="63"/>
      <c r="F5159" s="64"/>
      <c r="G5159" s="63"/>
      <c r="H5159" s="64"/>
      <c r="I5159" s="64"/>
      <c r="J5159" s="63"/>
      <c r="K5159" s="63"/>
      <c r="L5159" s="64"/>
      <c r="M5159" s="64"/>
      <c r="N5159" s="65"/>
      <c r="O5159" s="63"/>
      <c r="P5159" s="63"/>
      <c r="Q5159" s="63"/>
    </row>
    <row r="5160" spans="1:17" ht="15.75" customHeight="1">
      <c r="A5160" s="53"/>
      <c r="B5160" s="53"/>
      <c r="C5160" s="53"/>
      <c r="D5160" s="63"/>
      <c r="E5160" s="63"/>
      <c r="F5160" s="64"/>
      <c r="G5160" s="63"/>
      <c r="H5160" s="64"/>
      <c r="I5160" s="64"/>
      <c r="J5160" s="63"/>
      <c r="K5160" s="63"/>
      <c r="L5160" s="64"/>
      <c r="M5160" s="64"/>
      <c r="N5160" s="65"/>
      <c r="O5160" s="63"/>
      <c r="P5160" s="63"/>
      <c r="Q5160" s="63"/>
    </row>
    <row r="5161" spans="1:17" ht="15.75" customHeight="1">
      <c r="A5161" s="53"/>
      <c r="B5161" s="53"/>
      <c r="C5161" s="53"/>
      <c r="D5161" s="63"/>
      <c r="E5161" s="63"/>
      <c r="F5161" s="64"/>
      <c r="G5161" s="63"/>
      <c r="H5161" s="64"/>
      <c r="I5161" s="64"/>
      <c r="J5161" s="63"/>
      <c r="K5161" s="63"/>
      <c r="L5161" s="64"/>
      <c r="M5161" s="64"/>
      <c r="N5161" s="65"/>
      <c r="O5161" s="63"/>
      <c r="P5161" s="63"/>
      <c r="Q5161" s="63"/>
    </row>
    <row r="5162" spans="1:17" ht="15.75" customHeight="1">
      <c r="A5162" s="53"/>
      <c r="B5162" s="53"/>
      <c r="C5162" s="53"/>
      <c r="D5162" s="63"/>
      <c r="E5162" s="63"/>
      <c r="F5162" s="64"/>
      <c r="G5162" s="63"/>
      <c r="H5162" s="64"/>
      <c r="I5162" s="64"/>
      <c r="J5162" s="63"/>
      <c r="K5162" s="63"/>
      <c r="L5162" s="64"/>
      <c r="M5162" s="64"/>
      <c r="N5162" s="65"/>
      <c r="O5162" s="63"/>
      <c r="P5162" s="63"/>
      <c r="Q5162" s="63"/>
    </row>
    <row r="5163" spans="1:17" ht="15.75" customHeight="1">
      <c r="A5163" s="53"/>
      <c r="B5163" s="53"/>
      <c r="C5163" s="53"/>
      <c r="D5163" s="63"/>
      <c r="E5163" s="63"/>
      <c r="F5163" s="64"/>
      <c r="G5163" s="63"/>
      <c r="H5163" s="64"/>
      <c r="I5163" s="64"/>
      <c r="J5163" s="63"/>
      <c r="K5163" s="63"/>
      <c r="L5163" s="64"/>
      <c r="M5163" s="64"/>
      <c r="N5163" s="65"/>
      <c r="O5163" s="63"/>
      <c r="P5163" s="63"/>
      <c r="Q5163" s="63"/>
    </row>
    <row r="5164" spans="1:17" ht="15.75" customHeight="1">
      <c r="A5164" s="53"/>
      <c r="B5164" s="53"/>
      <c r="C5164" s="53"/>
      <c r="D5164" s="63"/>
      <c r="E5164" s="63"/>
      <c r="F5164" s="64"/>
      <c r="G5164" s="63"/>
      <c r="H5164" s="64"/>
      <c r="I5164" s="64"/>
      <c r="J5164" s="63"/>
      <c r="K5164" s="63"/>
      <c r="L5164" s="64"/>
      <c r="M5164" s="64"/>
      <c r="N5164" s="65"/>
      <c r="O5164" s="63"/>
      <c r="P5164" s="63"/>
      <c r="Q5164" s="63"/>
    </row>
    <row r="5165" spans="1:17" ht="15.75" customHeight="1">
      <c r="A5165" s="53"/>
      <c r="B5165" s="53"/>
      <c r="C5165" s="53"/>
      <c r="D5165" s="63"/>
      <c r="E5165" s="63"/>
      <c r="F5165" s="64"/>
      <c r="G5165" s="63"/>
      <c r="H5165" s="64"/>
      <c r="I5165" s="64"/>
      <c r="J5165" s="63"/>
      <c r="K5165" s="63"/>
      <c r="L5165" s="64"/>
      <c r="M5165" s="64"/>
      <c r="N5165" s="65"/>
      <c r="O5165" s="63"/>
      <c r="P5165" s="63"/>
      <c r="Q5165" s="63"/>
    </row>
    <row r="5166" spans="1:17" ht="15.75" customHeight="1">
      <c r="A5166" s="53"/>
      <c r="B5166" s="53"/>
      <c r="C5166" s="53"/>
      <c r="D5166" s="63"/>
      <c r="E5166" s="63"/>
      <c r="F5166" s="64"/>
      <c r="G5166" s="63"/>
      <c r="H5166" s="64"/>
      <c r="I5166" s="64"/>
      <c r="J5166" s="63"/>
      <c r="K5166" s="63"/>
      <c r="L5166" s="64"/>
      <c r="M5166" s="64"/>
      <c r="N5166" s="65"/>
      <c r="O5166" s="63"/>
      <c r="P5166" s="63"/>
      <c r="Q5166" s="63"/>
    </row>
    <row r="5167" spans="1:17" ht="15.75" customHeight="1">
      <c r="A5167" s="53"/>
      <c r="B5167" s="53"/>
      <c r="C5167" s="53"/>
      <c r="D5167" s="63"/>
      <c r="E5167" s="63"/>
      <c r="F5167" s="64"/>
      <c r="G5167" s="63"/>
      <c r="H5167" s="64"/>
      <c r="I5167" s="64"/>
      <c r="J5167" s="63"/>
      <c r="K5167" s="63"/>
      <c r="L5167" s="64"/>
      <c r="M5167" s="64"/>
      <c r="N5167" s="65"/>
      <c r="O5167" s="63"/>
      <c r="P5167" s="63"/>
      <c r="Q5167" s="63"/>
    </row>
    <row r="5168" spans="1:17" ht="15.75" customHeight="1">
      <c r="A5168" s="53"/>
      <c r="B5168" s="53"/>
      <c r="C5168" s="53"/>
      <c r="D5168" s="63"/>
      <c r="E5168" s="63"/>
      <c r="F5168" s="64"/>
      <c r="G5168" s="63"/>
      <c r="H5168" s="64"/>
      <c r="I5168" s="64"/>
      <c r="J5168" s="63"/>
      <c r="K5168" s="63"/>
      <c r="L5168" s="64"/>
      <c r="M5168" s="64"/>
      <c r="N5168" s="65"/>
      <c r="O5168" s="63"/>
      <c r="P5168" s="63"/>
      <c r="Q5168" s="63"/>
    </row>
    <row r="5169" spans="1:17" ht="15.75" customHeight="1">
      <c r="A5169" s="53"/>
      <c r="B5169" s="53"/>
      <c r="C5169" s="53"/>
      <c r="D5169" s="63"/>
      <c r="E5169" s="63"/>
      <c r="F5169" s="64"/>
      <c r="G5169" s="63"/>
      <c r="H5169" s="64"/>
      <c r="I5169" s="64"/>
      <c r="J5169" s="63"/>
      <c r="K5169" s="63"/>
      <c r="L5169" s="64"/>
      <c r="M5169" s="64"/>
      <c r="N5169" s="65"/>
      <c r="O5169" s="63"/>
      <c r="P5169" s="63"/>
      <c r="Q5169" s="63"/>
    </row>
    <row r="5170" spans="1:17" ht="15.75" customHeight="1">
      <c r="A5170" s="53"/>
      <c r="B5170" s="53"/>
      <c r="C5170" s="53"/>
      <c r="D5170" s="63"/>
      <c r="E5170" s="63"/>
      <c r="F5170" s="64"/>
      <c r="G5170" s="63"/>
      <c r="H5170" s="64"/>
      <c r="I5170" s="64"/>
      <c r="J5170" s="63"/>
      <c r="K5170" s="63"/>
      <c r="L5170" s="64"/>
      <c r="M5170" s="64"/>
      <c r="N5170" s="65"/>
      <c r="O5170" s="63"/>
      <c r="P5170" s="63"/>
      <c r="Q5170" s="63"/>
    </row>
    <row r="5171" spans="1:17" ht="15.75" customHeight="1">
      <c r="A5171" s="53"/>
      <c r="B5171" s="53"/>
      <c r="C5171" s="53"/>
      <c r="D5171" s="63"/>
      <c r="E5171" s="63"/>
      <c r="F5171" s="64"/>
      <c r="G5171" s="63"/>
      <c r="H5171" s="64"/>
      <c r="I5171" s="64"/>
      <c r="J5171" s="63"/>
      <c r="K5171" s="63"/>
      <c r="L5171" s="64"/>
      <c r="M5171" s="64"/>
      <c r="N5171" s="65"/>
      <c r="O5171" s="63"/>
      <c r="P5171" s="63"/>
      <c r="Q5171" s="63"/>
    </row>
    <row r="5172" spans="1:17" ht="15.75" customHeight="1">
      <c r="A5172" s="53"/>
      <c r="B5172" s="53"/>
      <c r="C5172" s="53"/>
      <c r="D5172" s="63"/>
      <c r="E5172" s="63"/>
      <c r="F5172" s="64"/>
      <c r="G5172" s="63"/>
      <c r="H5172" s="64"/>
      <c r="I5172" s="64"/>
      <c r="J5172" s="63"/>
      <c r="K5172" s="63"/>
      <c r="L5172" s="64"/>
      <c r="M5172" s="64"/>
      <c r="N5172" s="65"/>
      <c r="O5172" s="63"/>
      <c r="P5172" s="63"/>
      <c r="Q5172" s="63"/>
    </row>
    <row r="5173" spans="1:17" ht="15.75" customHeight="1">
      <c r="A5173" s="53"/>
      <c r="B5173" s="53"/>
      <c r="C5173" s="53"/>
      <c r="D5173" s="63"/>
      <c r="E5173" s="63"/>
      <c r="F5173" s="64"/>
      <c r="G5173" s="63"/>
      <c r="H5173" s="64"/>
      <c r="I5173" s="64"/>
      <c r="J5173" s="63"/>
      <c r="K5173" s="63"/>
      <c r="L5173" s="64"/>
      <c r="M5173" s="64"/>
      <c r="N5173" s="65"/>
      <c r="O5173" s="63"/>
      <c r="P5173" s="63"/>
      <c r="Q5173" s="63"/>
    </row>
    <row r="5174" spans="1:17" ht="15.75" customHeight="1">
      <c r="A5174" s="53"/>
      <c r="B5174" s="53"/>
      <c r="C5174" s="53"/>
      <c r="D5174" s="63"/>
      <c r="E5174" s="63"/>
      <c r="F5174" s="64"/>
      <c r="G5174" s="63"/>
      <c r="H5174" s="64"/>
      <c r="I5174" s="64"/>
      <c r="J5174" s="63"/>
      <c r="K5174" s="63"/>
      <c r="L5174" s="64"/>
      <c r="M5174" s="64"/>
      <c r="N5174" s="65"/>
      <c r="O5174" s="63"/>
      <c r="P5174" s="63"/>
      <c r="Q5174" s="63"/>
    </row>
    <row r="5175" spans="1:17" ht="15.75" customHeight="1">
      <c r="A5175" s="53"/>
      <c r="B5175" s="53"/>
      <c r="C5175" s="53"/>
      <c r="D5175" s="63"/>
      <c r="E5175" s="63"/>
      <c r="F5175" s="64"/>
      <c r="G5175" s="63"/>
      <c r="H5175" s="64"/>
      <c r="I5175" s="64"/>
      <c r="J5175" s="63"/>
      <c r="K5175" s="63"/>
      <c r="L5175" s="64"/>
      <c r="M5175" s="64"/>
      <c r="N5175" s="65"/>
      <c r="O5175" s="63"/>
      <c r="P5175" s="63"/>
      <c r="Q5175" s="63"/>
    </row>
    <row r="5176" spans="1:17" ht="15.75" customHeight="1">
      <c r="A5176" s="53"/>
      <c r="B5176" s="53"/>
      <c r="C5176" s="53"/>
      <c r="D5176" s="63"/>
      <c r="E5176" s="63"/>
      <c r="F5176" s="64"/>
      <c r="G5176" s="63"/>
      <c r="H5176" s="64"/>
      <c r="I5176" s="64"/>
      <c r="J5176" s="63"/>
      <c r="K5176" s="63"/>
      <c r="L5176" s="64"/>
      <c r="M5176" s="64"/>
      <c r="N5176" s="65"/>
      <c r="O5176" s="63"/>
      <c r="P5176" s="63"/>
      <c r="Q5176" s="63"/>
    </row>
    <row r="5177" spans="1:17" ht="15.75" customHeight="1">
      <c r="A5177" s="53"/>
      <c r="B5177" s="53"/>
      <c r="C5177" s="53"/>
      <c r="D5177" s="63"/>
      <c r="E5177" s="63"/>
      <c r="F5177" s="64"/>
      <c r="G5177" s="63"/>
      <c r="H5177" s="64"/>
      <c r="I5177" s="64"/>
      <c r="J5177" s="63"/>
      <c r="K5177" s="63"/>
      <c r="L5177" s="64"/>
      <c r="M5177" s="64"/>
      <c r="N5177" s="65"/>
      <c r="O5177" s="63"/>
      <c r="P5177" s="63"/>
      <c r="Q5177" s="63"/>
    </row>
    <row r="5178" spans="1:17" ht="15.75" customHeight="1">
      <c r="A5178" s="53"/>
      <c r="B5178" s="53"/>
      <c r="C5178" s="53"/>
      <c r="D5178" s="63"/>
      <c r="E5178" s="63"/>
      <c r="F5178" s="64"/>
      <c r="G5178" s="63"/>
      <c r="H5178" s="64"/>
      <c r="I5178" s="64"/>
      <c r="J5178" s="63"/>
      <c r="K5178" s="63"/>
      <c r="L5178" s="64"/>
      <c r="M5178" s="64"/>
      <c r="N5178" s="65"/>
      <c r="O5178" s="63"/>
      <c r="P5178" s="63"/>
      <c r="Q5178" s="63"/>
    </row>
    <row r="5179" spans="1:17" ht="15.75" customHeight="1">
      <c r="A5179" s="53"/>
      <c r="B5179" s="53"/>
      <c r="C5179" s="53"/>
      <c r="D5179" s="63"/>
      <c r="E5179" s="63"/>
      <c r="F5179" s="64"/>
      <c r="G5179" s="63"/>
      <c r="H5179" s="64"/>
      <c r="I5179" s="64"/>
      <c r="J5179" s="63"/>
      <c r="K5179" s="63"/>
      <c r="L5179" s="64"/>
      <c r="M5179" s="64"/>
      <c r="N5179" s="65"/>
      <c r="O5179" s="63"/>
      <c r="P5179" s="63"/>
      <c r="Q5179" s="63"/>
    </row>
    <row r="5180" spans="1:17" ht="15.75" customHeight="1">
      <c r="A5180" s="53"/>
      <c r="B5180" s="53"/>
      <c r="C5180" s="53"/>
      <c r="D5180" s="63"/>
      <c r="E5180" s="63"/>
      <c r="F5180" s="64"/>
      <c r="G5180" s="63"/>
      <c r="H5180" s="64"/>
      <c r="I5180" s="64"/>
      <c r="J5180" s="63"/>
      <c r="K5180" s="63"/>
      <c r="L5180" s="64"/>
      <c r="M5180" s="64"/>
      <c r="N5180" s="65"/>
      <c r="O5180" s="63"/>
      <c r="P5180" s="63"/>
      <c r="Q5180" s="63"/>
    </row>
    <row r="5181" spans="1:17" ht="15.75" customHeight="1">
      <c r="A5181" s="53"/>
      <c r="B5181" s="53"/>
      <c r="C5181" s="53"/>
      <c r="D5181" s="63"/>
      <c r="E5181" s="63"/>
      <c r="F5181" s="64"/>
      <c r="G5181" s="63"/>
      <c r="H5181" s="64"/>
      <c r="I5181" s="64"/>
      <c r="J5181" s="63"/>
      <c r="K5181" s="63"/>
      <c r="L5181" s="64"/>
      <c r="M5181" s="64"/>
      <c r="N5181" s="65"/>
      <c r="O5181" s="63"/>
      <c r="P5181" s="63"/>
      <c r="Q5181" s="63"/>
    </row>
    <row r="5182" spans="1:17" ht="15.75" customHeight="1">
      <c r="A5182" s="53"/>
      <c r="B5182" s="53"/>
      <c r="C5182" s="53"/>
      <c r="D5182" s="63"/>
      <c r="E5182" s="63"/>
      <c r="F5182" s="64"/>
      <c r="G5182" s="63"/>
      <c r="H5182" s="64"/>
      <c r="I5182" s="64"/>
      <c r="J5182" s="63"/>
      <c r="K5182" s="63"/>
      <c r="L5182" s="64"/>
      <c r="M5182" s="64"/>
      <c r="N5182" s="65"/>
      <c r="O5182" s="63"/>
      <c r="P5182" s="63"/>
      <c r="Q5182" s="63"/>
    </row>
    <row r="5183" spans="1:17" ht="15.75" customHeight="1">
      <c r="A5183" s="53"/>
      <c r="B5183" s="53"/>
      <c r="C5183" s="53"/>
      <c r="D5183" s="63"/>
      <c r="E5183" s="63"/>
      <c r="F5183" s="64"/>
      <c r="G5183" s="63"/>
      <c r="H5183" s="64"/>
      <c r="I5183" s="64"/>
      <c r="J5183" s="63"/>
      <c r="K5183" s="63"/>
      <c r="L5183" s="64"/>
      <c r="M5183" s="64"/>
      <c r="N5183" s="65"/>
      <c r="O5183" s="63"/>
      <c r="P5183" s="63"/>
      <c r="Q5183" s="63"/>
    </row>
    <row r="5184" spans="1:17" ht="15.75" customHeight="1">
      <c r="A5184" s="53"/>
      <c r="B5184" s="53"/>
      <c r="C5184" s="53"/>
      <c r="D5184" s="63"/>
      <c r="E5184" s="63"/>
      <c r="F5184" s="64"/>
      <c r="G5184" s="63"/>
      <c r="H5184" s="64"/>
      <c r="I5184" s="64"/>
      <c r="J5184" s="63"/>
      <c r="K5184" s="63"/>
      <c r="L5184" s="64"/>
      <c r="M5184" s="64"/>
      <c r="N5184" s="65"/>
      <c r="O5184" s="63"/>
      <c r="P5184" s="63"/>
      <c r="Q5184" s="63"/>
    </row>
    <row r="5185" spans="1:17" ht="15.75" customHeight="1">
      <c r="A5185" s="53"/>
      <c r="B5185" s="53"/>
      <c r="C5185" s="53"/>
      <c r="D5185" s="63"/>
      <c r="E5185" s="63"/>
      <c r="F5185" s="64"/>
      <c r="G5185" s="63"/>
      <c r="H5185" s="64"/>
      <c r="I5185" s="64"/>
      <c r="J5185" s="63"/>
      <c r="K5185" s="63"/>
      <c r="L5185" s="64"/>
      <c r="M5185" s="64"/>
      <c r="N5185" s="65"/>
      <c r="O5185" s="63"/>
      <c r="P5185" s="63"/>
      <c r="Q5185" s="63"/>
    </row>
    <row r="5186" spans="1:17" ht="15.75" customHeight="1">
      <c r="A5186" s="53"/>
      <c r="B5186" s="53"/>
      <c r="C5186" s="53"/>
      <c r="D5186" s="63"/>
      <c r="E5186" s="63"/>
      <c r="F5186" s="64"/>
      <c r="G5186" s="63"/>
      <c r="H5186" s="64"/>
      <c r="I5186" s="64"/>
      <c r="J5186" s="63"/>
      <c r="K5186" s="63"/>
      <c r="L5186" s="64"/>
      <c r="M5186" s="64"/>
      <c r="N5186" s="65"/>
      <c r="O5186" s="63"/>
      <c r="P5186" s="63"/>
      <c r="Q5186" s="63"/>
    </row>
    <row r="5187" spans="1:17" ht="15.75" customHeight="1">
      <c r="A5187" s="53"/>
      <c r="B5187" s="53"/>
      <c r="C5187" s="53"/>
      <c r="D5187" s="63"/>
      <c r="E5187" s="63"/>
      <c r="F5187" s="64"/>
      <c r="G5187" s="63"/>
      <c r="H5187" s="64"/>
      <c r="I5187" s="64"/>
      <c r="J5187" s="63"/>
      <c r="K5187" s="63"/>
      <c r="L5187" s="64"/>
      <c r="M5187" s="64"/>
      <c r="N5187" s="65"/>
      <c r="O5187" s="63"/>
      <c r="P5187" s="63"/>
      <c r="Q5187" s="63"/>
    </row>
    <row r="5188" spans="1:17" ht="15.75" customHeight="1">
      <c r="A5188" s="53"/>
      <c r="B5188" s="53"/>
      <c r="C5188" s="53"/>
      <c r="D5188" s="63"/>
      <c r="E5188" s="63"/>
      <c r="F5188" s="64"/>
      <c r="G5188" s="63"/>
      <c r="H5188" s="64"/>
      <c r="I5188" s="64"/>
      <c r="J5188" s="63"/>
      <c r="K5188" s="63"/>
      <c r="L5188" s="64"/>
      <c r="M5188" s="64"/>
      <c r="N5188" s="65"/>
      <c r="O5188" s="63"/>
      <c r="P5188" s="63"/>
      <c r="Q5188" s="63"/>
    </row>
    <row r="5189" spans="1:17" ht="15.75" customHeight="1">
      <c r="A5189" s="53"/>
      <c r="B5189" s="53"/>
      <c r="C5189" s="53"/>
      <c r="D5189" s="63"/>
      <c r="E5189" s="63"/>
      <c r="F5189" s="64"/>
      <c r="G5189" s="63"/>
      <c r="H5189" s="64"/>
      <c r="I5189" s="64"/>
      <c r="J5189" s="63"/>
      <c r="K5189" s="63"/>
      <c r="L5189" s="64"/>
      <c r="M5189" s="64"/>
      <c r="N5189" s="65"/>
      <c r="O5189" s="63"/>
      <c r="P5189" s="63"/>
      <c r="Q5189" s="63"/>
    </row>
    <row r="5190" spans="1:17" ht="15.75" customHeight="1">
      <c r="A5190" s="53"/>
      <c r="B5190" s="53"/>
      <c r="C5190" s="53"/>
      <c r="D5190" s="63"/>
      <c r="E5190" s="63"/>
      <c r="F5190" s="64"/>
      <c r="G5190" s="63"/>
      <c r="H5190" s="64"/>
      <c r="I5190" s="64"/>
      <c r="J5190" s="63"/>
      <c r="K5190" s="63"/>
      <c r="L5190" s="64"/>
      <c r="M5190" s="64"/>
      <c r="N5190" s="65"/>
      <c r="O5190" s="63"/>
      <c r="P5190" s="63"/>
      <c r="Q5190" s="63"/>
    </row>
    <row r="5191" spans="1:17" ht="15.75" customHeight="1">
      <c r="A5191" s="53"/>
      <c r="B5191" s="53"/>
      <c r="C5191" s="53"/>
      <c r="D5191" s="63"/>
      <c r="E5191" s="63"/>
      <c r="F5191" s="64"/>
      <c r="G5191" s="63"/>
      <c r="H5191" s="64"/>
      <c r="I5191" s="64"/>
      <c r="J5191" s="63"/>
      <c r="K5191" s="63"/>
      <c r="L5191" s="64"/>
      <c r="M5191" s="64"/>
      <c r="N5191" s="65"/>
      <c r="O5191" s="63"/>
      <c r="P5191" s="63"/>
      <c r="Q5191" s="63"/>
    </row>
    <row r="5192" spans="1:17" ht="15.75" customHeight="1">
      <c r="A5192" s="53"/>
      <c r="B5192" s="53"/>
      <c r="C5192" s="53"/>
      <c r="D5192" s="63"/>
      <c r="E5192" s="63"/>
      <c r="F5192" s="64"/>
      <c r="G5192" s="63"/>
      <c r="H5192" s="64"/>
      <c r="I5192" s="64"/>
      <c r="J5192" s="63"/>
      <c r="K5192" s="63"/>
      <c r="L5192" s="64"/>
      <c r="M5192" s="64"/>
      <c r="N5192" s="65"/>
      <c r="O5192" s="63"/>
      <c r="P5192" s="63"/>
      <c r="Q5192" s="63"/>
    </row>
    <row r="5193" spans="1:17" ht="15.75" customHeight="1">
      <c r="A5193" s="53"/>
      <c r="B5193" s="53"/>
      <c r="C5193" s="53"/>
      <c r="D5193" s="63"/>
      <c r="E5193" s="63"/>
      <c r="F5193" s="64"/>
      <c r="G5193" s="63"/>
      <c r="H5193" s="64"/>
      <c r="I5193" s="64"/>
      <c r="J5193" s="63"/>
      <c r="K5193" s="63"/>
      <c r="L5193" s="64"/>
      <c r="M5193" s="64"/>
      <c r="N5193" s="65"/>
      <c r="O5193" s="63"/>
      <c r="P5193" s="63"/>
      <c r="Q5193" s="63"/>
    </row>
    <row r="5194" spans="1:17" ht="15.75" customHeight="1">
      <c r="A5194" s="53"/>
      <c r="B5194" s="53"/>
      <c r="C5194" s="53"/>
      <c r="D5194" s="63"/>
      <c r="E5194" s="63"/>
      <c r="F5194" s="64"/>
      <c r="G5194" s="63"/>
      <c r="H5194" s="64"/>
      <c r="I5194" s="64"/>
      <c r="J5194" s="63"/>
      <c r="K5194" s="63"/>
      <c r="L5194" s="64"/>
      <c r="M5194" s="64"/>
      <c r="N5194" s="65"/>
      <c r="O5194" s="63"/>
      <c r="P5194" s="63"/>
      <c r="Q5194" s="63"/>
    </row>
    <row r="5195" spans="1:17" ht="15.75" customHeight="1">
      <c r="A5195" s="53"/>
      <c r="B5195" s="53"/>
      <c r="C5195" s="53"/>
      <c r="D5195" s="63"/>
      <c r="E5195" s="63"/>
      <c r="F5195" s="64"/>
      <c r="G5195" s="63"/>
      <c r="H5195" s="64"/>
      <c r="I5195" s="64"/>
      <c r="J5195" s="63"/>
      <c r="K5195" s="63"/>
      <c r="L5195" s="64"/>
      <c r="M5195" s="64"/>
      <c r="N5195" s="65"/>
      <c r="O5195" s="63"/>
      <c r="P5195" s="63"/>
      <c r="Q5195" s="63"/>
    </row>
    <row r="5196" spans="1:17" ht="15.75" customHeight="1">
      <c r="A5196" s="53"/>
      <c r="B5196" s="53"/>
      <c r="C5196" s="53"/>
      <c r="D5196" s="63"/>
      <c r="E5196" s="63"/>
      <c r="F5196" s="64"/>
      <c r="G5196" s="63"/>
      <c r="H5196" s="64"/>
      <c r="I5196" s="64"/>
      <c r="J5196" s="63"/>
      <c r="K5196" s="63"/>
      <c r="L5196" s="64"/>
      <c r="M5196" s="64"/>
      <c r="N5196" s="65"/>
      <c r="O5196" s="63"/>
      <c r="P5196" s="63"/>
      <c r="Q5196" s="63"/>
    </row>
    <row r="5197" spans="1:17" ht="15.75" customHeight="1">
      <c r="A5197" s="53"/>
      <c r="B5197" s="53"/>
      <c r="C5197" s="53"/>
      <c r="D5197" s="63"/>
      <c r="E5197" s="63"/>
      <c r="F5197" s="64"/>
      <c r="G5197" s="63"/>
      <c r="H5197" s="64"/>
      <c r="I5197" s="64"/>
      <c r="J5197" s="63"/>
      <c r="K5197" s="63"/>
      <c r="L5197" s="64"/>
      <c r="M5197" s="64"/>
      <c r="N5197" s="65"/>
      <c r="O5197" s="63"/>
      <c r="P5197" s="63"/>
      <c r="Q5197" s="63"/>
    </row>
    <row r="5198" spans="1:17" ht="15.75" customHeight="1">
      <c r="A5198" s="53"/>
      <c r="B5198" s="53"/>
      <c r="C5198" s="53"/>
      <c r="D5198" s="63"/>
      <c r="E5198" s="63"/>
      <c r="F5198" s="64"/>
      <c r="G5198" s="63"/>
      <c r="H5198" s="64"/>
      <c r="I5198" s="64"/>
      <c r="J5198" s="63"/>
      <c r="K5198" s="63"/>
      <c r="L5198" s="64"/>
      <c r="M5198" s="64"/>
      <c r="N5198" s="65"/>
      <c r="O5198" s="63"/>
      <c r="P5198" s="63"/>
      <c r="Q5198" s="63"/>
    </row>
    <row r="5199" spans="1:17" ht="15.75" customHeight="1">
      <c r="A5199" s="53"/>
      <c r="B5199" s="53"/>
      <c r="C5199" s="53"/>
      <c r="D5199" s="63"/>
      <c r="E5199" s="63"/>
      <c r="F5199" s="64"/>
      <c r="G5199" s="63"/>
      <c r="H5199" s="64"/>
      <c r="I5199" s="64"/>
      <c r="J5199" s="63"/>
      <c r="K5199" s="63"/>
      <c r="L5199" s="64"/>
      <c r="M5199" s="64"/>
      <c r="N5199" s="65"/>
      <c r="O5199" s="63"/>
      <c r="P5199" s="63"/>
      <c r="Q5199" s="63"/>
    </row>
    <row r="5200" spans="1:17" ht="15.75" customHeight="1">
      <c r="A5200" s="53"/>
      <c r="B5200" s="53"/>
      <c r="C5200" s="53"/>
      <c r="D5200" s="63"/>
      <c r="E5200" s="63"/>
      <c r="F5200" s="64"/>
      <c r="G5200" s="63"/>
      <c r="H5200" s="64"/>
      <c r="I5200" s="64"/>
      <c r="J5200" s="63"/>
      <c r="K5200" s="63"/>
      <c r="L5200" s="64"/>
      <c r="M5200" s="64"/>
      <c r="N5200" s="65"/>
      <c r="O5200" s="63"/>
      <c r="P5200" s="63"/>
      <c r="Q5200" s="63"/>
    </row>
    <row r="5201" spans="1:17" ht="15.75" customHeight="1">
      <c r="A5201" s="53"/>
      <c r="B5201" s="53"/>
      <c r="C5201" s="53"/>
      <c r="D5201" s="63"/>
      <c r="E5201" s="63"/>
      <c r="F5201" s="64"/>
      <c r="G5201" s="63"/>
      <c r="H5201" s="64"/>
      <c r="I5201" s="64"/>
      <c r="J5201" s="63"/>
      <c r="K5201" s="63"/>
      <c r="L5201" s="64"/>
      <c r="M5201" s="64"/>
      <c r="N5201" s="65"/>
      <c r="O5201" s="63"/>
      <c r="P5201" s="63"/>
      <c r="Q5201" s="63"/>
    </row>
    <row r="5202" spans="1:17" ht="15.75" customHeight="1">
      <c r="A5202" s="53"/>
      <c r="B5202" s="53"/>
      <c r="C5202" s="53"/>
      <c r="D5202" s="63"/>
      <c r="E5202" s="63"/>
      <c r="F5202" s="64"/>
      <c r="G5202" s="63"/>
      <c r="H5202" s="64"/>
      <c r="I5202" s="64"/>
      <c r="J5202" s="63"/>
      <c r="K5202" s="63"/>
      <c r="L5202" s="64"/>
      <c r="M5202" s="64"/>
      <c r="N5202" s="65"/>
      <c r="O5202" s="63"/>
      <c r="P5202" s="63"/>
      <c r="Q5202" s="63"/>
    </row>
    <row r="5203" spans="1:17" ht="15.75" customHeight="1">
      <c r="A5203" s="53"/>
      <c r="B5203" s="53"/>
      <c r="C5203" s="53"/>
      <c r="D5203" s="63"/>
      <c r="E5203" s="63"/>
      <c r="F5203" s="64"/>
      <c r="G5203" s="63"/>
      <c r="H5203" s="64"/>
      <c r="I5203" s="64"/>
      <c r="J5203" s="63"/>
      <c r="K5203" s="63"/>
      <c r="L5203" s="64"/>
      <c r="M5203" s="64"/>
      <c r="N5203" s="65"/>
      <c r="O5203" s="63"/>
      <c r="P5203" s="63"/>
      <c r="Q5203" s="63"/>
    </row>
    <row r="5204" spans="1:17" ht="15.75" customHeight="1">
      <c r="A5204" s="53"/>
      <c r="B5204" s="53"/>
      <c r="C5204" s="53"/>
      <c r="D5204" s="63"/>
      <c r="E5204" s="63"/>
      <c r="F5204" s="64"/>
      <c r="G5204" s="63"/>
      <c r="H5204" s="64"/>
      <c r="I5204" s="64"/>
      <c r="J5204" s="63"/>
      <c r="K5204" s="63"/>
      <c r="L5204" s="64"/>
      <c r="M5204" s="64"/>
      <c r="N5204" s="65"/>
      <c r="O5204" s="63"/>
      <c r="P5204" s="63"/>
      <c r="Q5204" s="63"/>
    </row>
    <row r="5205" spans="1:17" ht="15.75" customHeight="1">
      <c r="A5205" s="53"/>
      <c r="B5205" s="53"/>
      <c r="C5205" s="53"/>
      <c r="D5205" s="63"/>
      <c r="E5205" s="63"/>
      <c r="F5205" s="64"/>
      <c r="G5205" s="63"/>
      <c r="H5205" s="64"/>
      <c r="I5205" s="64"/>
      <c r="J5205" s="63"/>
      <c r="K5205" s="63"/>
      <c r="L5205" s="64"/>
      <c r="M5205" s="64"/>
      <c r="N5205" s="65"/>
      <c r="O5205" s="63"/>
      <c r="P5205" s="63"/>
      <c r="Q5205" s="63"/>
    </row>
    <row r="5206" spans="1:17" ht="15.75" customHeight="1">
      <c r="A5206" s="53"/>
      <c r="B5206" s="53"/>
      <c r="C5206" s="53"/>
      <c r="D5206" s="63"/>
      <c r="E5206" s="63"/>
      <c r="F5206" s="64"/>
      <c r="G5206" s="63"/>
      <c r="H5206" s="64"/>
      <c r="I5206" s="64"/>
      <c r="J5206" s="63"/>
      <c r="K5206" s="63"/>
      <c r="L5206" s="64"/>
      <c r="M5206" s="64"/>
      <c r="N5206" s="65"/>
      <c r="O5206" s="63"/>
      <c r="P5206" s="63"/>
      <c r="Q5206" s="63"/>
    </row>
    <row r="5207" spans="1:17" ht="15.75" customHeight="1">
      <c r="A5207" s="53"/>
      <c r="B5207" s="53"/>
      <c r="C5207" s="53"/>
      <c r="D5207" s="63"/>
      <c r="E5207" s="63"/>
      <c r="F5207" s="64"/>
      <c r="G5207" s="63"/>
      <c r="H5207" s="64"/>
      <c r="I5207" s="64"/>
      <c r="J5207" s="63"/>
      <c r="K5207" s="63"/>
      <c r="L5207" s="64"/>
      <c r="M5207" s="64"/>
      <c r="N5207" s="65"/>
      <c r="O5207" s="63"/>
      <c r="P5207" s="63"/>
      <c r="Q5207" s="63"/>
    </row>
    <row r="5208" spans="1:17" ht="15.75" customHeight="1">
      <c r="A5208" s="53"/>
      <c r="B5208" s="53"/>
      <c r="C5208" s="53"/>
      <c r="D5208" s="63"/>
      <c r="E5208" s="63"/>
      <c r="F5208" s="64"/>
      <c r="G5208" s="63"/>
      <c r="H5208" s="64"/>
      <c r="I5208" s="64"/>
      <c r="J5208" s="63"/>
      <c r="K5208" s="63"/>
      <c r="L5208" s="64"/>
      <c r="M5208" s="64"/>
      <c r="N5208" s="65"/>
      <c r="O5208" s="63"/>
      <c r="P5208" s="63"/>
      <c r="Q5208" s="63"/>
    </row>
    <row r="5209" spans="1:17" ht="15.75" customHeight="1">
      <c r="A5209" s="53"/>
      <c r="B5209" s="53"/>
      <c r="C5209" s="53"/>
      <c r="D5209" s="63"/>
      <c r="E5209" s="63"/>
      <c r="F5209" s="64"/>
      <c r="G5209" s="63"/>
      <c r="H5209" s="64"/>
      <c r="I5209" s="64"/>
      <c r="J5209" s="63"/>
      <c r="K5209" s="63"/>
      <c r="L5209" s="64"/>
      <c r="M5209" s="64"/>
      <c r="N5209" s="65"/>
      <c r="O5209" s="63"/>
      <c r="P5209" s="63"/>
      <c r="Q5209" s="63"/>
    </row>
    <row r="5210" spans="1:17" ht="15.75" customHeight="1">
      <c r="A5210" s="53"/>
      <c r="B5210" s="53"/>
      <c r="C5210" s="53"/>
      <c r="D5210" s="63"/>
      <c r="E5210" s="63"/>
      <c r="F5210" s="64"/>
      <c r="G5210" s="63"/>
      <c r="H5210" s="64"/>
      <c r="I5210" s="64"/>
      <c r="J5210" s="63"/>
      <c r="K5210" s="63"/>
      <c r="L5210" s="64"/>
      <c r="M5210" s="64"/>
      <c r="N5210" s="65"/>
      <c r="O5210" s="63"/>
      <c r="P5210" s="63"/>
      <c r="Q5210" s="63"/>
    </row>
    <row r="5211" spans="1:17" ht="15.75" customHeight="1">
      <c r="A5211" s="53"/>
      <c r="B5211" s="53"/>
      <c r="C5211" s="53"/>
      <c r="D5211" s="63"/>
      <c r="E5211" s="63"/>
      <c r="F5211" s="64"/>
      <c r="G5211" s="63"/>
      <c r="H5211" s="64"/>
      <c r="I5211" s="64"/>
      <c r="J5211" s="63"/>
      <c r="K5211" s="63"/>
      <c r="L5211" s="64"/>
      <c r="M5211" s="64"/>
      <c r="N5211" s="65"/>
      <c r="O5211" s="63"/>
      <c r="P5211" s="63"/>
      <c r="Q5211" s="63"/>
    </row>
    <row r="5212" spans="1:17" ht="15.75" customHeight="1">
      <c r="A5212" s="53"/>
      <c r="B5212" s="53"/>
      <c r="C5212" s="53"/>
      <c r="D5212" s="63"/>
      <c r="E5212" s="63"/>
      <c r="F5212" s="64"/>
      <c r="G5212" s="63"/>
      <c r="H5212" s="64"/>
      <c r="I5212" s="64"/>
      <c r="J5212" s="63"/>
      <c r="K5212" s="63"/>
      <c r="L5212" s="64"/>
      <c r="M5212" s="64"/>
      <c r="N5212" s="65"/>
      <c r="O5212" s="63"/>
      <c r="P5212" s="63"/>
      <c r="Q5212" s="63"/>
    </row>
    <row r="5213" spans="1:17" ht="15.75" customHeight="1">
      <c r="A5213" s="53"/>
      <c r="B5213" s="53"/>
      <c r="C5213" s="53"/>
      <c r="D5213" s="63"/>
      <c r="E5213" s="63"/>
      <c r="F5213" s="64"/>
      <c r="G5213" s="63"/>
      <c r="H5213" s="64"/>
      <c r="I5213" s="64"/>
      <c r="J5213" s="63"/>
      <c r="K5213" s="63"/>
      <c r="L5213" s="64"/>
      <c r="M5213" s="64"/>
      <c r="N5213" s="65"/>
      <c r="O5213" s="63"/>
      <c r="P5213" s="63"/>
      <c r="Q5213" s="63"/>
    </row>
    <row r="5214" spans="1:17" ht="15.75" customHeight="1">
      <c r="A5214" s="53"/>
      <c r="B5214" s="53"/>
      <c r="C5214" s="53"/>
      <c r="D5214" s="63"/>
      <c r="E5214" s="63"/>
      <c r="F5214" s="64"/>
      <c r="G5214" s="63"/>
      <c r="H5214" s="64"/>
      <c r="I5214" s="64"/>
      <c r="J5214" s="63"/>
      <c r="K5214" s="63"/>
      <c r="L5214" s="64"/>
      <c r="M5214" s="64"/>
      <c r="N5214" s="65"/>
      <c r="O5214" s="63"/>
      <c r="P5214" s="63"/>
      <c r="Q5214" s="63"/>
    </row>
    <row r="5215" spans="1:17" ht="15.75" customHeight="1">
      <c r="A5215" s="53"/>
      <c r="B5215" s="53"/>
      <c r="C5215" s="53"/>
      <c r="D5215" s="63"/>
      <c r="E5215" s="63"/>
      <c r="F5215" s="64"/>
      <c r="G5215" s="63"/>
      <c r="H5215" s="64"/>
      <c r="I5215" s="64"/>
      <c r="J5215" s="63"/>
      <c r="K5215" s="63"/>
      <c r="L5215" s="64"/>
      <c r="M5215" s="64"/>
      <c r="N5215" s="65"/>
      <c r="O5215" s="63"/>
      <c r="P5215" s="63"/>
      <c r="Q5215" s="63"/>
    </row>
    <row r="5216" spans="1:17" ht="15.75" customHeight="1">
      <c r="A5216" s="53"/>
      <c r="B5216" s="53"/>
      <c r="C5216" s="53"/>
      <c r="D5216" s="63"/>
      <c r="E5216" s="63"/>
      <c r="F5216" s="64"/>
      <c r="G5216" s="63"/>
      <c r="H5216" s="64"/>
      <c r="I5216" s="64"/>
      <c r="J5216" s="63"/>
      <c r="K5216" s="63"/>
      <c r="L5216" s="64"/>
      <c r="M5216" s="64"/>
      <c r="N5216" s="65"/>
      <c r="O5216" s="63"/>
      <c r="P5216" s="63"/>
      <c r="Q5216" s="63"/>
    </row>
    <row r="5217" spans="1:17" ht="15.75" customHeight="1">
      <c r="A5217" s="53"/>
      <c r="B5217" s="53"/>
      <c r="C5217" s="53"/>
      <c r="D5217" s="63"/>
      <c r="E5217" s="63"/>
      <c r="F5217" s="64"/>
      <c r="G5217" s="63"/>
      <c r="H5217" s="64"/>
      <c r="I5217" s="64"/>
      <c r="J5217" s="63"/>
      <c r="K5217" s="63"/>
      <c r="L5217" s="64"/>
      <c r="M5217" s="64"/>
      <c r="N5217" s="65"/>
      <c r="O5217" s="63"/>
      <c r="P5217" s="63"/>
      <c r="Q5217" s="63"/>
    </row>
    <row r="5218" spans="1:17" ht="15.75" customHeight="1">
      <c r="A5218" s="53"/>
      <c r="B5218" s="53"/>
      <c r="C5218" s="53"/>
      <c r="D5218" s="63"/>
      <c r="E5218" s="63"/>
      <c r="F5218" s="64"/>
      <c r="G5218" s="63"/>
      <c r="H5218" s="64"/>
      <c r="I5218" s="64"/>
      <c r="J5218" s="63"/>
      <c r="K5218" s="63"/>
      <c r="L5218" s="64"/>
      <c r="M5218" s="64"/>
      <c r="N5218" s="65"/>
      <c r="O5218" s="63"/>
      <c r="P5218" s="63"/>
      <c r="Q5218" s="63"/>
    </row>
    <row r="5219" spans="1:17" ht="15.75" customHeight="1">
      <c r="A5219" s="53"/>
      <c r="B5219" s="53"/>
      <c r="C5219" s="53"/>
      <c r="D5219" s="63"/>
      <c r="E5219" s="63"/>
      <c r="F5219" s="64"/>
      <c r="G5219" s="63"/>
      <c r="H5219" s="64"/>
      <c r="I5219" s="64"/>
      <c r="J5219" s="63"/>
      <c r="K5219" s="63"/>
      <c r="L5219" s="64"/>
      <c r="M5219" s="64"/>
      <c r="N5219" s="65"/>
      <c r="O5219" s="63"/>
      <c r="P5219" s="63"/>
      <c r="Q5219" s="63"/>
    </row>
    <row r="5220" spans="1:17" ht="15.75" customHeight="1">
      <c r="A5220" s="53"/>
      <c r="B5220" s="53"/>
      <c r="C5220" s="53"/>
      <c r="D5220" s="63"/>
      <c r="E5220" s="63"/>
      <c r="F5220" s="64"/>
      <c r="G5220" s="63"/>
      <c r="H5220" s="64"/>
      <c r="I5220" s="64"/>
      <c r="J5220" s="63"/>
      <c r="K5220" s="63"/>
      <c r="L5220" s="64"/>
      <c r="M5220" s="64"/>
      <c r="N5220" s="65"/>
      <c r="O5220" s="63"/>
      <c r="P5220" s="63"/>
      <c r="Q5220" s="63"/>
    </row>
    <row r="5221" spans="1:17" ht="15.75" customHeight="1">
      <c r="A5221" s="53"/>
      <c r="B5221" s="53"/>
      <c r="C5221" s="53"/>
      <c r="D5221" s="63"/>
      <c r="E5221" s="63"/>
      <c r="F5221" s="64"/>
      <c r="G5221" s="63"/>
      <c r="H5221" s="64"/>
      <c r="I5221" s="64"/>
      <c r="J5221" s="63"/>
      <c r="K5221" s="63"/>
      <c r="L5221" s="64"/>
      <c r="M5221" s="64"/>
      <c r="N5221" s="65"/>
      <c r="O5221" s="63"/>
      <c r="P5221" s="63"/>
      <c r="Q5221" s="63"/>
    </row>
    <row r="5222" spans="1:17" ht="15.75" customHeight="1">
      <c r="A5222" s="53"/>
      <c r="B5222" s="53"/>
      <c r="C5222" s="53"/>
      <c r="D5222" s="63"/>
      <c r="E5222" s="63"/>
      <c r="F5222" s="64"/>
      <c r="G5222" s="63"/>
      <c r="H5222" s="64"/>
      <c r="I5222" s="64"/>
      <c r="J5222" s="63"/>
      <c r="K5222" s="63"/>
      <c r="L5222" s="64"/>
      <c r="M5222" s="64"/>
      <c r="N5222" s="65"/>
      <c r="O5222" s="63"/>
      <c r="P5222" s="63"/>
      <c r="Q5222" s="63"/>
    </row>
    <row r="5223" spans="1:17" ht="15.75" customHeight="1">
      <c r="A5223" s="53"/>
      <c r="B5223" s="53"/>
      <c r="C5223" s="53"/>
      <c r="D5223" s="63"/>
      <c r="E5223" s="63"/>
      <c r="F5223" s="64"/>
      <c r="G5223" s="63"/>
      <c r="H5223" s="64"/>
      <c r="I5223" s="64"/>
      <c r="J5223" s="63"/>
      <c r="K5223" s="63"/>
      <c r="L5223" s="64"/>
      <c r="M5223" s="64"/>
      <c r="N5223" s="65"/>
      <c r="O5223" s="63"/>
      <c r="P5223" s="63"/>
      <c r="Q5223" s="63"/>
    </row>
    <row r="5224" spans="1:17" ht="15.75" customHeight="1">
      <c r="A5224" s="53"/>
      <c r="B5224" s="53"/>
      <c r="C5224" s="53"/>
      <c r="D5224" s="63"/>
      <c r="E5224" s="63"/>
      <c r="F5224" s="64"/>
      <c r="G5224" s="63"/>
      <c r="H5224" s="64"/>
      <c r="I5224" s="64"/>
      <c r="J5224" s="63"/>
      <c r="K5224" s="63"/>
      <c r="L5224" s="64"/>
      <c r="M5224" s="64"/>
      <c r="N5224" s="65"/>
      <c r="O5224" s="63"/>
      <c r="P5224" s="63"/>
      <c r="Q5224" s="63"/>
    </row>
    <row r="5225" spans="1:17" ht="15.75" customHeight="1">
      <c r="A5225" s="53"/>
      <c r="B5225" s="53"/>
      <c r="C5225" s="53"/>
      <c r="D5225" s="63"/>
      <c r="E5225" s="63"/>
      <c r="F5225" s="64"/>
      <c r="G5225" s="63"/>
      <c r="H5225" s="64"/>
      <c r="I5225" s="64"/>
      <c r="J5225" s="63"/>
      <c r="K5225" s="63"/>
      <c r="L5225" s="64"/>
      <c r="M5225" s="64"/>
      <c r="N5225" s="65"/>
      <c r="O5225" s="63"/>
      <c r="P5225" s="63"/>
      <c r="Q5225" s="63"/>
    </row>
    <row r="5226" spans="1:17" ht="15.75" customHeight="1">
      <c r="A5226" s="53"/>
      <c r="B5226" s="53"/>
      <c r="C5226" s="53"/>
      <c r="D5226" s="63"/>
      <c r="E5226" s="63"/>
      <c r="F5226" s="64"/>
      <c r="G5226" s="63"/>
      <c r="H5226" s="64"/>
      <c r="I5226" s="64"/>
      <c r="J5226" s="63"/>
      <c r="K5226" s="63"/>
      <c r="L5226" s="64"/>
      <c r="M5226" s="64"/>
      <c r="N5226" s="65"/>
      <c r="O5226" s="63"/>
      <c r="P5226" s="63"/>
      <c r="Q5226" s="63"/>
    </row>
    <row r="5227" spans="1:17" ht="15.75" customHeight="1">
      <c r="A5227" s="53"/>
      <c r="B5227" s="53"/>
      <c r="C5227" s="53"/>
      <c r="D5227" s="63"/>
      <c r="E5227" s="63"/>
      <c r="F5227" s="64"/>
      <c r="G5227" s="63"/>
      <c r="H5227" s="64"/>
      <c r="I5227" s="64"/>
      <c r="J5227" s="63"/>
      <c r="K5227" s="63"/>
      <c r="L5227" s="64"/>
      <c r="M5227" s="64"/>
      <c r="N5227" s="65"/>
      <c r="O5227" s="63"/>
      <c r="P5227" s="63"/>
      <c r="Q5227" s="63"/>
    </row>
    <row r="5228" spans="1:17" ht="15.75" customHeight="1">
      <c r="A5228" s="53"/>
      <c r="B5228" s="53"/>
      <c r="C5228" s="53"/>
      <c r="D5228" s="63"/>
      <c r="E5228" s="63"/>
      <c r="F5228" s="64"/>
      <c r="G5228" s="63"/>
      <c r="H5228" s="64"/>
      <c r="I5228" s="64"/>
      <c r="J5228" s="63"/>
      <c r="K5228" s="63"/>
      <c r="L5228" s="64"/>
      <c r="M5228" s="64"/>
      <c r="N5228" s="65"/>
      <c r="O5228" s="63"/>
      <c r="P5228" s="63"/>
      <c r="Q5228" s="63"/>
    </row>
    <row r="5229" spans="1:17" ht="15.75" customHeight="1">
      <c r="A5229" s="53"/>
      <c r="B5229" s="53"/>
      <c r="C5229" s="53"/>
      <c r="D5229" s="63"/>
      <c r="E5229" s="63"/>
      <c r="F5229" s="64"/>
      <c r="G5229" s="63"/>
      <c r="H5229" s="64"/>
      <c r="I5229" s="64"/>
      <c r="J5229" s="63"/>
      <c r="K5229" s="63"/>
      <c r="L5229" s="64"/>
      <c r="M5229" s="64"/>
      <c r="N5229" s="65"/>
      <c r="O5229" s="63"/>
      <c r="P5229" s="63"/>
      <c r="Q5229" s="63"/>
    </row>
    <row r="5230" spans="1:17" ht="15.75" customHeight="1">
      <c r="A5230" s="53"/>
      <c r="B5230" s="53"/>
      <c r="C5230" s="53"/>
      <c r="D5230" s="63"/>
      <c r="E5230" s="63"/>
      <c r="F5230" s="64"/>
      <c r="G5230" s="63"/>
      <c r="H5230" s="64"/>
      <c r="I5230" s="64"/>
      <c r="J5230" s="63"/>
      <c r="K5230" s="63"/>
      <c r="L5230" s="64"/>
      <c r="M5230" s="64"/>
      <c r="N5230" s="65"/>
      <c r="O5230" s="63"/>
      <c r="P5230" s="63"/>
      <c r="Q5230" s="63"/>
    </row>
    <row r="5231" spans="1:17" ht="15.75" customHeight="1">
      <c r="A5231" s="53"/>
      <c r="B5231" s="53"/>
      <c r="C5231" s="53"/>
      <c r="D5231" s="63"/>
      <c r="E5231" s="63"/>
      <c r="F5231" s="64"/>
      <c r="G5231" s="63"/>
      <c r="H5231" s="64"/>
      <c r="I5231" s="64"/>
      <c r="J5231" s="63"/>
      <c r="K5231" s="63"/>
      <c r="L5231" s="64"/>
      <c r="M5231" s="64"/>
      <c r="N5231" s="65"/>
      <c r="O5231" s="63"/>
      <c r="P5231" s="63"/>
      <c r="Q5231" s="63"/>
    </row>
    <row r="5232" spans="1:17" ht="15.75" customHeight="1">
      <c r="A5232" s="53"/>
      <c r="B5232" s="53"/>
      <c r="C5232" s="53"/>
      <c r="D5232" s="63"/>
      <c r="E5232" s="63"/>
      <c r="F5232" s="64"/>
      <c r="G5232" s="63"/>
      <c r="H5232" s="64"/>
      <c r="I5232" s="64"/>
      <c r="J5232" s="63"/>
      <c r="K5232" s="63"/>
      <c r="L5232" s="64"/>
      <c r="M5232" s="64"/>
      <c r="N5232" s="65"/>
      <c r="O5232" s="63"/>
      <c r="P5232" s="63"/>
      <c r="Q5232" s="63"/>
    </row>
    <row r="5233" spans="1:17" ht="15.75" customHeight="1">
      <c r="A5233" s="53"/>
      <c r="B5233" s="53"/>
      <c r="C5233" s="53"/>
      <c r="D5233" s="63"/>
      <c r="E5233" s="63"/>
      <c r="F5233" s="64"/>
      <c r="G5233" s="63"/>
      <c r="H5233" s="64"/>
      <c r="I5233" s="64"/>
      <c r="J5233" s="63"/>
      <c r="K5233" s="63"/>
      <c r="L5233" s="64"/>
      <c r="M5233" s="64"/>
      <c r="N5233" s="65"/>
      <c r="O5233" s="63"/>
      <c r="P5233" s="63"/>
      <c r="Q5233" s="63"/>
    </row>
    <row r="5234" spans="1:17" ht="15.75" customHeight="1">
      <c r="A5234" s="53"/>
      <c r="B5234" s="53"/>
      <c r="C5234" s="53"/>
      <c r="D5234" s="63"/>
      <c r="E5234" s="63"/>
      <c r="F5234" s="64"/>
      <c r="G5234" s="63"/>
      <c r="H5234" s="64"/>
      <c r="I5234" s="64"/>
      <c r="J5234" s="63"/>
      <c r="K5234" s="63"/>
      <c r="L5234" s="64"/>
      <c r="M5234" s="64"/>
      <c r="N5234" s="65"/>
      <c r="O5234" s="63"/>
      <c r="P5234" s="63"/>
      <c r="Q5234" s="63"/>
    </row>
    <row r="5235" spans="1:17" ht="15.75" customHeight="1">
      <c r="A5235" s="53"/>
      <c r="B5235" s="53"/>
      <c r="C5235" s="53"/>
      <c r="D5235" s="63"/>
      <c r="E5235" s="63"/>
      <c r="F5235" s="64"/>
      <c r="G5235" s="63"/>
      <c r="H5235" s="64"/>
      <c r="I5235" s="64"/>
      <c r="J5235" s="63"/>
      <c r="K5235" s="63"/>
      <c r="L5235" s="64"/>
      <c r="M5235" s="64"/>
      <c r="N5235" s="65"/>
      <c r="O5235" s="63"/>
      <c r="P5235" s="63"/>
      <c r="Q5235" s="63"/>
    </row>
    <row r="5236" spans="1:17" ht="15.75" customHeight="1">
      <c r="A5236" s="53"/>
      <c r="B5236" s="53"/>
      <c r="C5236" s="53"/>
      <c r="D5236" s="63"/>
      <c r="E5236" s="63"/>
      <c r="F5236" s="64"/>
      <c r="G5236" s="63"/>
      <c r="H5236" s="64"/>
      <c r="I5236" s="64"/>
      <c r="J5236" s="63"/>
      <c r="K5236" s="63"/>
      <c r="L5236" s="64"/>
      <c r="M5236" s="64"/>
      <c r="N5236" s="65"/>
      <c r="O5236" s="63"/>
      <c r="P5236" s="63"/>
      <c r="Q5236" s="63"/>
    </row>
    <row r="5237" spans="1:17" ht="15.75" customHeight="1">
      <c r="A5237" s="53"/>
      <c r="B5237" s="53"/>
      <c r="C5237" s="53"/>
      <c r="D5237" s="63"/>
      <c r="E5237" s="63"/>
      <c r="F5237" s="64"/>
      <c r="G5237" s="63"/>
      <c r="H5237" s="64"/>
      <c r="I5237" s="64"/>
      <c r="J5237" s="63"/>
      <c r="K5237" s="63"/>
      <c r="L5237" s="64"/>
      <c r="M5237" s="64"/>
      <c r="N5237" s="65"/>
      <c r="O5237" s="63"/>
      <c r="P5237" s="63"/>
      <c r="Q5237" s="63"/>
    </row>
    <row r="5238" spans="1:17" ht="15.75" customHeight="1">
      <c r="A5238" s="53"/>
      <c r="B5238" s="53"/>
      <c r="C5238" s="53"/>
      <c r="D5238" s="63"/>
      <c r="E5238" s="63"/>
      <c r="F5238" s="64"/>
      <c r="G5238" s="63"/>
      <c r="H5238" s="64"/>
      <c r="I5238" s="64"/>
      <c r="J5238" s="63"/>
      <c r="K5238" s="63"/>
      <c r="L5238" s="64"/>
      <c r="M5238" s="64"/>
      <c r="N5238" s="65"/>
      <c r="O5238" s="63"/>
      <c r="P5238" s="63"/>
      <c r="Q5238" s="63"/>
    </row>
    <row r="5239" spans="1:17" ht="15.75" customHeight="1">
      <c r="A5239" s="53"/>
      <c r="B5239" s="53"/>
      <c r="C5239" s="53"/>
      <c r="D5239" s="63"/>
      <c r="E5239" s="63"/>
      <c r="F5239" s="64"/>
      <c r="G5239" s="63"/>
      <c r="H5239" s="64"/>
      <c r="I5239" s="64"/>
      <c r="J5239" s="63"/>
      <c r="K5239" s="63"/>
      <c r="L5239" s="64"/>
      <c r="M5239" s="64"/>
      <c r="N5239" s="65"/>
      <c r="O5239" s="63"/>
      <c r="P5239" s="63"/>
      <c r="Q5239" s="63"/>
    </row>
    <row r="5240" spans="1:17" ht="15.75" customHeight="1">
      <c r="A5240" s="53"/>
      <c r="B5240" s="53"/>
      <c r="C5240" s="53"/>
      <c r="D5240" s="63"/>
      <c r="E5240" s="63"/>
      <c r="F5240" s="64"/>
      <c r="G5240" s="63"/>
      <c r="H5240" s="64"/>
      <c r="I5240" s="64"/>
      <c r="J5240" s="63"/>
      <c r="K5240" s="63"/>
      <c r="L5240" s="64"/>
      <c r="M5240" s="64"/>
      <c r="N5240" s="65"/>
      <c r="O5240" s="63"/>
      <c r="P5240" s="63"/>
      <c r="Q5240" s="63"/>
    </row>
    <row r="5241" spans="1:17" ht="15.75" customHeight="1">
      <c r="A5241" s="53"/>
      <c r="B5241" s="53"/>
      <c r="C5241" s="53"/>
      <c r="D5241" s="63"/>
      <c r="E5241" s="63"/>
      <c r="F5241" s="64"/>
      <c r="G5241" s="63"/>
      <c r="H5241" s="64"/>
      <c r="I5241" s="64"/>
      <c r="J5241" s="63"/>
      <c r="K5241" s="63"/>
      <c r="L5241" s="64"/>
      <c r="M5241" s="64"/>
      <c r="N5241" s="65"/>
      <c r="O5241" s="63"/>
      <c r="P5241" s="63"/>
      <c r="Q5241" s="63"/>
    </row>
    <row r="5242" spans="1:17" ht="15.75" customHeight="1">
      <c r="A5242" s="53"/>
      <c r="B5242" s="53"/>
      <c r="C5242" s="53"/>
      <c r="D5242" s="63"/>
      <c r="E5242" s="63"/>
      <c r="F5242" s="64"/>
      <c r="G5242" s="63"/>
      <c r="H5242" s="64"/>
      <c r="I5242" s="64"/>
      <c r="J5242" s="63"/>
      <c r="K5242" s="63"/>
      <c r="L5242" s="64"/>
      <c r="M5242" s="64"/>
      <c r="N5242" s="65"/>
      <c r="O5242" s="63"/>
      <c r="P5242" s="63"/>
      <c r="Q5242" s="63"/>
    </row>
    <row r="5243" spans="1:17" ht="15.75" customHeight="1">
      <c r="A5243" s="53"/>
      <c r="B5243" s="53"/>
      <c r="C5243" s="53"/>
      <c r="D5243" s="63"/>
      <c r="E5243" s="63"/>
      <c r="F5243" s="64"/>
      <c r="G5243" s="63"/>
      <c r="H5243" s="64"/>
      <c r="I5243" s="64"/>
      <c r="J5243" s="63"/>
      <c r="K5243" s="63"/>
      <c r="L5243" s="64"/>
      <c r="M5243" s="64"/>
      <c r="N5243" s="65"/>
      <c r="O5243" s="63"/>
      <c r="P5243" s="63"/>
      <c r="Q5243" s="63"/>
    </row>
    <row r="5244" spans="1:17" ht="15.75" customHeight="1">
      <c r="A5244" s="53"/>
      <c r="B5244" s="53"/>
      <c r="C5244" s="53"/>
      <c r="D5244" s="63"/>
      <c r="E5244" s="63"/>
      <c r="F5244" s="64"/>
      <c r="G5244" s="63"/>
      <c r="H5244" s="64"/>
      <c r="I5244" s="64"/>
      <c r="J5244" s="63"/>
      <c r="K5244" s="63"/>
      <c r="L5244" s="64"/>
      <c r="M5244" s="64"/>
      <c r="N5244" s="65"/>
      <c r="O5244" s="63"/>
      <c r="P5244" s="63"/>
      <c r="Q5244" s="63"/>
    </row>
    <row r="5245" spans="1:17" ht="15.75" customHeight="1">
      <c r="A5245" s="53"/>
      <c r="B5245" s="53"/>
      <c r="C5245" s="53"/>
      <c r="D5245" s="63"/>
      <c r="E5245" s="63"/>
      <c r="F5245" s="64"/>
      <c r="G5245" s="63"/>
      <c r="H5245" s="64"/>
      <c r="I5245" s="64"/>
      <c r="J5245" s="63"/>
      <c r="K5245" s="63"/>
      <c r="L5245" s="64"/>
      <c r="M5245" s="64"/>
      <c r="N5245" s="65"/>
      <c r="O5245" s="63"/>
      <c r="P5245" s="63"/>
      <c r="Q5245" s="63"/>
    </row>
    <row r="5246" spans="1:17" ht="15.75" customHeight="1">
      <c r="A5246" s="53"/>
      <c r="B5246" s="53"/>
      <c r="C5246" s="53"/>
      <c r="D5246" s="63"/>
      <c r="E5246" s="63"/>
      <c r="F5246" s="64"/>
      <c r="G5246" s="63"/>
      <c r="H5246" s="64"/>
      <c r="I5246" s="64"/>
      <c r="J5246" s="63"/>
      <c r="K5246" s="63"/>
      <c r="L5246" s="64"/>
      <c r="M5246" s="64"/>
      <c r="N5246" s="65"/>
      <c r="O5246" s="63"/>
      <c r="P5246" s="63"/>
      <c r="Q5246" s="63"/>
    </row>
    <row r="5247" spans="1:17" ht="15.75" customHeight="1">
      <c r="A5247" s="53"/>
      <c r="B5247" s="53"/>
      <c r="C5247" s="53"/>
      <c r="D5247" s="63"/>
      <c r="E5247" s="63"/>
      <c r="F5247" s="64"/>
      <c r="G5247" s="63"/>
      <c r="H5247" s="64"/>
      <c r="I5247" s="64"/>
      <c r="J5247" s="63"/>
      <c r="K5247" s="63"/>
      <c r="L5247" s="64"/>
      <c r="M5247" s="64"/>
      <c r="N5247" s="65"/>
      <c r="O5247" s="63"/>
      <c r="P5247" s="63"/>
      <c r="Q5247" s="63"/>
    </row>
    <row r="5248" spans="1:17" ht="15.75" customHeight="1">
      <c r="A5248" s="53"/>
      <c r="B5248" s="53"/>
      <c r="C5248" s="53"/>
      <c r="D5248" s="63"/>
      <c r="E5248" s="63"/>
      <c r="F5248" s="64"/>
      <c r="G5248" s="63"/>
      <c r="H5248" s="64"/>
      <c r="I5248" s="64"/>
      <c r="J5248" s="63"/>
      <c r="K5248" s="63"/>
      <c r="L5248" s="64"/>
      <c r="M5248" s="64"/>
      <c r="N5248" s="65"/>
      <c r="O5248" s="63"/>
      <c r="P5248" s="63"/>
      <c r="Q5248" s="63"/>
    </row>
    <row r="5249" spans="1:17" ht="15.75" customHeight="1">
      <c r="A5249" s="53"/>
      <c r="B5249" s="53"/>
      <c r="C5249" s="53"/>
      <c r="D5249" s="63"/>
      <c r="E5249" s="63"/>
      <c r="F5249" s="64"/>
      <c r="G5249" s="63"/>
      <c r="H5249" s="64"/>
      <c r="I5249" s="64"/>
      <c r="J5249" s="63"/>
      <c r="K5249" s="63"/>
      <c r="L5249" s="64"/>
      <c r="M5249" s="64"/>
      <c r="N5249" s="65"/>
      <c r="O5249" s="63"/>
      <c r="P5249" s="63"/>
      <c r="Q5249" s="63"/>
    </row>
    <row r="5250" spans="1:17" ht="15.75" customHeight="1">
      <c r="A5250" s="53"/>
      <c r="B5250" s="53"/>
      <c r="C5250" s="53"/>
      <c r="D5250" s="63"/>
      <c r="E5250" s="63"/>
      <c r="F5250" s="64"/>
      <c r="G5250" s="63"/>
      <c r="H5250" s="64"/>
      <c r="I5250" s="64"/>
      <c r="J5250" s="63"/>
      <c r="K5250" s="63"/>
      <c r="L5250" s="64"/>
      <c r="M5250" s="64"/>
      <c r="N5250" s="65"/>
      <c r="O5250" s="63"/>
      <c r="P5250" s="63"/>
      <c r="Q5250" s="63"/>
    </row>
    <row r="5251" spans="1:17" ht="15.75" customHeight="1">
      <c r="A5251" s="53"/>
      <c r="B5251" s="53"/>
      <c r="C5251" s="53"/>
      <c r="D5251" s="63"/>
      <c r="E5251" s="63"/>
      <c r="F5251" s="64"/>
      <c r="G5251" s="63"/>
      <c r="H5251" s="64"/>
      <c r="I5251" s="64"/>
      <c r="J5251" s="63"/>
      <c r="K5251" s="63"/>
      <c r="L5251" s="64"/>
      <c r="M5251" s="64"/>
      <c r="N5251" s="65"/>
      <c r="O5251" s="63"/>
      <c r="P5251" s="63"/>
      <c r="Q5251" s="63"/>
    </row>
    <row r="5252" spans="1:17" ht="15.75" customHeight="1">
      <c r="A5252" s="53"/>
      <c r="B5252" s="53"/>
      <c r="C5252" s="53"/>
      <c r="D5252" s="63"/>
      <c r="E5252" s="63"/>
      <c r="F5252" s="64"/>
      <c r="G5252" s="63"/>
      <c r="H5252" s="64"/>
      <c r="I5252" s="64"/>
      <c r="J5252" s="63"/>
      <c r="K5252" s="63"/>
      <c r="L5252" s="64"/>
      <c r="M5252" s="64"/>
      <c r="N5252" s="65"/>
      <c r="O5252" s="63"/>
      <c r="P5252" s="63"/>
      <c r="Q5252" s="63"/>
    </row>
    <row r="5253" spans="1:17" ht="15.75" customHeight="1">
      <c r="A5253" s="53"/>
      <c r="B5253" s="53"/>
      <c r="C5253" s="53"/>
      <c r="D5253" s="63"/>
      <c r="E5253" s="63"/>
      <c r="F5253" s="64"/>
      <c r="G5253" s="63"/>
      <c r="H5253" s="64"/>
      <c r="I5253" s="64"/>
      <c r="J5253" s="63"/>
      <c r="K5253" s="63"/>
      <c r="L5253" s="64"/>
      <c r="M5253" s="64"/>
      <c r="N5253" s="65"/>
      <c r="O5253" s="63"/>
      <c r="P5253" s="63"/>
      <c r="Q5253" s="63"/>
    </row>
    <row r="5254" spans="1:17" ht="15.75" customHeight="1">
      <c r="A5254" s="53"/>
      <c r="B5254" s="53"/>
      <c r="C5254" s="53"/>
      <c r="D5254" s="63"/>
      <c r="E5254" s="63"/>
      <c r="F5254" s="64"/>
      <c r="G5254" s="63"/>
      <c r="H5254" s="64"/>
      <c r="I5254" s="64"/>
      <c r="J5254" s="63"/>
      <c r="K5254" s="63"/>
      <c r="L5254" s="64"/>
      <c r="M5254" s="64"/>
      <c r="N5254" s="65"/>
      <c r="O5254" s="63"/>
      <c r="P5254" s="63"/>
      <c r="Q5254" s="63"/>
    </row>
    <row r="5255" spans="1:17" ht="15.75" customHeight="1">
      <c r="A5255" s="53"/>
      <c r="B5255" s="53"/>
      <c r="C5255" s="53"/>
      <c r="D5255" s="63"/>
      <c r="E5255" s="63"/>
      <c r="F5255" s="64"/>
      <c r="G5255" s="63"/>
      <c r="H5255" s="64"/>
      <c r="I5255" s="64"/>
      <c r="J5255" s="63"/>
      <c r="K5255" s="63"/>
      <c r="L5255" s="64"/>
      <c r="M5255" s="64"/>
      <c r="N5255" s="65"/>
      <c r="O5255" s="63"/>
      <c r="P5255" s="63"/>
      <c r="Q5255" s="63"/>
    </row>
    <row r="5256" spans="1:17" ht="15.75" customHeight="1">
      <c r="A5256" s="53"/>
      <c r="B5256" s="53"/>
      <c r="C5256" s="53"/>
      <c r="D5256" s="63"/>
      <c r="E5256" s="63"/>
      <c r="F5256" s="64"/>
      <c r="G5256" s="63"/>
      <c r="H5256" s="64"/>
      <c r="I5256" s="64"/>
      <c r="J5256" s="63"/>
      <c r="K5256" s="63"/>
      <c r="L5256" s="64"/>
      <c r="M5256" s="64"/>
      <c r="N5256" s="65"/>
      <c r="O5256" s="63"/>
      <c r="P5256" s="63"/>
      <c r="Q5256" s="63"/>
    </row>
    <row r="5257" spans="1:17" ht="15.75" customHeight="1">
      <c r="A5257" s="53"/>
      <c r="B5257" s="53"/>
      <c r="C5257" s="53"/>
      <c r="D5257" s="63"/>
      <c r="E5257" s="63"/>
      <c r="F5257" s="64"/>
      <c r="G5257" s="63"/>
      <c r="H5257" s="64"/>
      <c r="I5257" s="64"/>
      <c r="J5257" s="63"/>
      <c r="K5257" s="63"/>
      <c r="L5257" s="64"/>
      <c r="M5257" s="64"/>
      <c r="N5257" s="65"/>
      <c r="O5257" s="63"/>
      <c r="P5257" s="63"/>
      <c r="Q5257" s="63"/>
    </row>
    <row r="5258" spans="1:17" ht="15.75" customHeight="1">
      <c r="A5258" s="53"/>
      <c r="B5258" s="53"/>
      <c r="C5258" s="53"/>
      <c r="D5258" s="63"/>
      <c r="E5258" s="63"/>
      <c r="F5258" s="64"/>
      <c r="G5258" s="63"/>
      <c r="H5258" s="64"/>
      <c r="I5258" s="64"/>
      <c r="J5258" s="63"/>
      <c r="K5258" s="63"/>
      <c r="L5258" s="64"/>
      <c r="M5258" s="64"/>
      <c r="N5258" s="65"/>
      <c r="O5258" s="63"/>
      <c r="P5258" s="63"/>
      <c r="Q5258" s="63"/>
    </row>
    <row r="5259" spans="1:17" ht="15.75" customHeight="1">
      <c r="A5259" s="53"/>
      <c r="B5259" s="53"/>
      <c r="C5259" s="53"/>
      <c r="D5259" s="63"/>
      <c r="E5259" s="63"/>
      <c r="F5259" s="64"/>
      <c r="G5259" s="63"/>
      <c r="H5259" s="64"/>
      <c r="I5259" s="64"/>
      <c r="J5259" s="63"/>
      <c r="K5259" s="63"/>
      <c r="L5259" s="64"/>
      <c r="M5259" s="64"/>
      <c r="N5259" s="65"/>
      <c r="O5259" s="63"/>
      <c r="P5259" s="63"/>
      <c r="Q5259" s="63"/>
    </row>
    <row r="5260" spans="1:17" ht="15.75" customHeight="1">
      <c r="A5260" s="53"/>
      <c r="B5260" s="53"/>
      <c r="C5260" s="53"/>
      <c r="D5260" s="63"/>
      <c r="E5260" s="63"/>
      <c r="F5260" s="64"/>
      <c r="G5260" s="63"/>
      <c r="H5260" s="64"/>
      <c r="I5260" s="64"/>
      <c r="J5260" s="63"/>
      <c r="K5260" s="63"/>
      <c r="L5260" s="64"/>
      <c r="M5260" s="64"/>
      <c r="N5260" s="65"/>
      <c r="O5260" s="63"/>
      <c r="P5260" s="63"/>
      <c r="Q5260" s="63"/>
    </row>
    <row r="5261" spans="1:17" ht="15.75" customHeight="1">
      <c r="A5261" s="53"/>
      <c r="B5261" s="53"/>
      <c r="C5261" s="53"/>
      <c r="D5261" s="63"/>
      <c r="E5261" s="63"/>
      <c r="F5261" s="64"/>
      <c r="G5261" s="63"/>
      <c r="H5261" s="64"/>
      <c r="I5261" s="64"/>
      <c r="J5261" s="63"/>
      <c r="K5261" s="63"/>
      <c r="L5261" s="64"/>
      <c r="M5261" s="64"/>
      <c r="N5261" s="65"/>
      <c r="O5261" s="63"/>
      <c r="P5261" s="63"/>
      <c r="Q5261" s="63"/>
    </row>
    <row r="5262" spans="1:17" ht="15.75" customHeight="1">
      <c r="A5262" s="53"/>
      <c r="B5262" s="53"/>
      <c r="C5262" s="53"/>
      <c r="D5262" s="63"/>
      <c r="E5262" s="63"/>
      <c r="F5262" s="64"/>
      <c r="G5262" s="63"/>
      <c r="H5262" s="64"/>
      <c r="I5262" s="64"/>
      <c r="J5262" s="63"/>
      <c r="K5262" s="63"/>
      <c r="L5262" s="64"/>
      <c r="M5262" s="64"/>
      <c r="N5262" s="65"/>
      <c r="O5262" s="63"/>
      <c r="P5262" s="63"/>
      <c r="Q5262" s="63"/>
    </row>
    <row r="5263" spans="1:17" ht="15.75" customHeight="1">
      <c r="A5263" s="53"/>
      <c r="B5263" s="53"/>
      <c r="C5263" s="53"/>
      <c r="D5263" s="63"/>
      <c r="E5263" s="63"/>
      <c r="F5263" s="64"/>
      <c r="G5263" s="63"/>
      <c r="H5263" s="64"/>
      <c r="I5263" s="64"/>
      <c r="J5263" s="63"/>
      <c r="K5263" s="63"/>
      <c r="L5263" s="64"/>
      <c r="M5263" s="64"/>
      <c r="N5263" s="65"/>
      <c r="O5263" s="63"/>
      <c r="P5263" s="63"/>
      <c r="Q5263" s="63"/>
    </row>
    <row r="5264" spans="1:17" ht="15.75" customHeight="1">
      <c r="A5264" s="53"/>
      <c r="B5264" s="53"/>
      <c r="C5264" s="53"/>
      <c r="D5264" s="63"/>
      <c r="E5264" s="63"/>
      <c r="F5264" s="64"/>
      <c r="G5264" s="63"/>
      <c r="H5264" s="64"/>
      <c r="I5264" s="64"/>
      <c r="J5264" s="63"/>
      <c r="K5264" s="63"/>
      <c r="L5264" s="64"/>
      <c r="M5264" s="64"/>
      <c r="N5264" s="65"/>
      <c r="O5264" s="63"/>
      <c r="P5264" s="63"/>
      <c r="Q5264" s="63"/>
    </row>
    <row r="5265" spans="1:17" ht="15.75" customHeight="1">
      <c r="A5265" s="53"/>
      <c r="B5265" s="53"/>
      <c r="C5265" s="53"/>
      <c r="D5265" s="63"/>
      <c r="E5265" s="63"/>
      <c r="F5265" s="64"/>
      <c r="G5265" s="63"/>
      <c r="H5265" s="64"/>
      <c r="I5265" s="64"/>
      <c r="J5265" s="63"/>
      <c r="K5265" s="63"/>
      <c r="L5265" s="64"/>
      <c r="M5265" s="64"/>
      <c r="N5265" s="65"/>
      <c r="O5265" s="63"/>
      <c r="P5265" s="63"/>
      <c r="Q5265" s="63"/>
    </row>
    <row r="5266" spans="1:17" ht="15.75" customHeight="1">
      <c r="A5266" s="53"/>
      <c r="B5266" s="53"/>
      <c r="C5266" s="53"/>
      <c r="D5266" s="63"/>
      <c r="E5266" s="63"/>
      <c r="F5266" s="64"/>
      <c r="G5266" s="63"/>
      <c r="H5266" s="64"/>
      <c r="I5266" s="64"/>
      <c r="J5266" s="63"/>
      <c r="K5266" s="63"/>
      <c r="L5266" s="64"/>
      <c r="M5266" s="64"/>
      <c r="N5266" s="65"/>
      <c r="O5266" s="63"/>
      <c r="P5266" s="63"/>
      <c r="Q5266" s="63"/>
    </row>
    <row r="5267" spans="1:17" ht="15.75" customHeight="1">
      <c r="A5267" s="53"/>
      <c r="B5267" s="53"/>
      <c r="C5267" s="53"/>
      <c r="D5267" s="63"/>
      <c r="E5267" s="63"/>
      <c r="F5267" s="64"/>
      <c r="G5267" s="63"/>
      <c r="H5267" s="64"/>
      <c r="I5267" s="64"/>
      <c r="J5267" s="63"/>
      <c r="K5267" s="63"/>
      <c r="L5267" s="64"/>
      <c r="M5267" s="64"/>
      <c r="N5267" s="65"/>
      <c r="O5267" s="63"/>
      <c r="P5267" s="63"/>
      <c r="Q5267" s="63"/>
    </row>
    <row r="5268" spans="1:17" ht="15.75" customHeight="1">
      <c r="A5268" s="53"/>
      <c r="B5268" s="53"/>
      <c r="C5268" s="53"/>
      <c r="D5268" s="63"/>
      <c r="E5268" s="63"/>
      <c r="F5268" s="64"/>
      <c r="G5268" s="63"/>
      <c r="H5268" s="64"/>
      <c r="I5268" s="64"/>
      <c r="J5268" s="63"/>
      <c r="K5268" s="63"/>
      <c r="L5268" s="64"/>
      <c r="M5268" s="64"/>
      <c r="N5268" s="65"/>
      <c r="O5268" s="63"/>
      <c r="P5268" s="63"/>
      <c r="Q5268" s="63"/>
    </row>
    <row r="5269" spans="1:17" ht="15.75" customHeight="1">
      <c r="A5269" s="53"/>
      <c r="B5269" s="53"/>
      <c r="C5269" s="53"/>
      <c r="D5269" s="63"/>
      <c r="E5269" s="63"/>
      <c r="F5269" s="64"/>
      <c r="G5269" s="63"/>
      <c r="H5269" s="64"/>
      <c r="I5269" s="64"/>
      <c r="J5269" s="63"/>
      <c r="K5269" s="63"/>
      <c r="L5269" s="64"/>
      <c r="M5269" s="64"/>
      <c r="N5269" s="65"/>
      <c r="O5269" s="63"/>
      <c r="P5269" s="63"/>
      <c r="Q5269" s="63"/>
    </row>
    <row r="5270" spans="1:17" ht="15.75" customHeight="1">
      <c r="A5270" s="53"/>
      <c r="B5270" s="53"/>
      <c r="C5270" s="53"/>
      <c r="D5270" s="63"/>
      <c r="E5270" s="63"/>
      <c r="F5270" s="64"/>
      <c r="G5270" s="63"/>
      <c r="H5270" s="64"/>
      <c r="I5270" s="64"/>
      <c r="J5270" s="63"/>
      <c r="K5270" s="63"/>
      <c r="L5270" s="64"/>
      <c r="M5270" s="64"/>
      <c r="N5270" s="65"/>
      <c r="O5270" s="63"/>
      <c r="P5270" s="63"/>
      <c r="Q5270" s="63"/>
    </row>
    <row r="5271" spans="1:17" ht="15.75" customHeight="1">
      <c r="A5271" s="53"/>
      <c r="B5271" s="53"/>
      <c r="C5271" s="53"/>
      <c r="D5271" s="63"/>
      <c r="E5271" s="63"/>
      <c r="F5271" s="64"/>
      <c r="G5271" s="63"/>
      <c r="H5271" s="64"/>
      <c r="I5271" s="64"/>
      <c r="J5271" s="63"/>
      <c r="K5271" s="63"/>
      <c r="L5271" s="64"/>
      <c r="M5271" s="64"/>
      <c r="N5271" s="65"/>
      <c r="O5271" s="63"/>
      <c r="P5271" s="63"/>
      <c r="Q5271" s="63"/>
    </row>
    <row r="5272" spans="1:17" ht="15.75" customHeight="1">
      <c r="A5272" s="53"/>
      <c r="B5272" s="53"/>
      <c r="C5272" s="53"/>
      <c r="D5272" s="63"/>
      <c r="E5272" s="63"/>
      <c r="F5272" s="64"/>
      <c r="G5272" s="63"/>
      <c r="H5272" s="64"/>
      <c r="I5272" s="64"/>
      <c r="J5272" s="63"/>
      <c r="K5272" s="63"/>
      <c r="L5272" s="64"/>
      <c r="M5272" s="64"/>
      <c r="N5272" s="65"/>
      <c r="O5272" s="63"/>
      <c r="P5272" s="63"/>
      <c r="Q5272" s="63"/>
    </row>
    <row r="5273" spans="1:17" ht="15.75" customHeight="1">
      <c r="A5273" s="53"/>
      <c r="B5273" s="53"/>
      <c r="C5273" s="53"/>
      <c r="D5273" s="63"/>
      <c r="E5273" s="63"/>
      <c r="F5273" s="64"/>
      <c r="G5273" s="63"/>
      <c r="H5273" s="64"/>
      <c r="I5273" s="64"/>
      <c r="J5273" s="63"/>
      <c r="K5273" s="63"/>
      <c r="L5273" s="64"/>
      <c r="M5273" s="64"/>
      <c r="N5273" s="65"/>
      <c r="O5273" s="63"/>
      <c r="P5273" s="63"/>
      <c r="Q5273" s="63"/>
    </row>
    <row r="5274" spans="1:17" ht="15.75" customHeight="1">
      <c r="A5274" s="53"/>
      <c r="B5274" s="53"/>
      <c r="C5274" s="53"/>
      <c r="D5274" s="63"/>
      <c r="E5274" s="63"/>
      <c r="F5274" s="64"/>
      <c r="G5274" s="63"/>
      <c r="H5274" s="64"/>
      <c r="I5274" s="64"/>
      <c r="J5274" s="63"/>
      <c r="K5274" s="63"/>
      <c r="L5274" s="64"/>
      <c r="M5274" s="64"/>
      <c r="N5274" s="65"/>
      <c r="O5274" s="63"/>
      <c r="P5274" s="63"/>
      <c r="Q5274" s="63"/>
    </row>
    <row r="5275" spans="1:17" ht="15.75" customHeight="1">
      <c r="A5275" s="53"/>
      <c r="B5275" s="53"/>
      <c r="C5275" s="53"/>
      <c r="D5275" s="63"/>
      <c r="E5275" s="63"/>
      <c r="F5275" s="64"/>
      <c r="G5275" s="63"/>
      <c r="H5275" s="64"/>
      <c r="I5275" s="64"/>
      <c r="J5275" s="63"/>
      <c r="K5275" s="63"/>
      <c r="L5275" s="64"/>
      <c r="M5275" s="64"/>
      <c r="N5275" s="65"/>
      <c r="O5275" s="63"/>
      <c r="P5275" s="63"/>
      <c r="Q5275" s="63"/>
    </row>
    <row r="5276" spans="1:17" ht="15.75" customHeight="1">
      <c r="A5276" s="53"/>
      <c r="B5276" s="53"/>
      <c r="C5276" s="53"/>
      <c r="D5276" s="63"/>
      <c r="E5276" s="63"/>
      <c r="F5276" s="64"/>
      <c r="G5276" s="63"/>
      <c r="H5276" s="64"/>
      <c r="I5276" s="64"/>
      <c r="J5276" s="63"/>
      <c r="K5276" s="63"/>
      <c r="L5276" s="64"/>
      <c r="M5276" s="64"/>
      <c r="N5276" s="65"/>
      <c r="O5276" s="63"/>
      <c r="P5276" s="63"/>
      <c r="Q5276" s="63"/>
    </row>
    <row r="5277" spans="1:17" ht="15.75" customHeight="1">
      <c r="A5277" s="53"/>
      <c r="B5277" s="53"/>
      <c r="C5277" s="53"/>
      <c r="D5277" s="63"/>
      <c r="E5277" s="63"/>
      <c r="F5277" s="64"/>
      <c r="G5277" s="63"/>
      <c r="H5277" s="64"/>
      <c r="I5277" s="64"/>
      <c r="J5277" s="63"/>
      <c r="K5277" s="63"/>
      <c r="L5277" s="64"/>
      <c r="M5277" s="64"/>
      <c r="N5277" s="65"/>
      <c r="O5277" s="63"/>
      <c r="P5277" s="63"/>
      <c r="Q5277" s="63"/>
    </row>
    <row r="5278" spans="1:17" ht="15.75" customHeight="1">
      <c r="A5278" s="53"/>
      <c r="B5278" s="53"/>
      <c r="C5278" s="53"/>
      <c r="D5278" s="63"/>
      <c r="E5278" s="63"/>
      <c r="F5278" s="64"/>
      <c r="G5278" s="63"/>
      <c r="H5278" s="64"/>
      <c r="I5278" s="64"/>
      <c r="J5278" s="63"/>
      <c r="K5278" s="63"/>
      <c r="L5278" s="64"/>
      <c r="M5278" s="64"/>
      <c r="N5278" s="65"/>
      <c r="O5278" s="63"/>
      <c r="P5278" s="63"/>
      <c r="Q5278" s="63"/>
    </row>
    <row r="5279" spans="1:17" ht="15.75" customHeight="1">
      <c r="A5279" s="53"/>
      <c r="B5279" s="53"/>
      <c r="C5279" s="53"/>
      <c r="D5279" s="63"/>
      <c r="E5279" s="63"/>
      <c r="F5279" s="64"/>
      <c r="G5279" s="63"/>
      <c r="H5279" s="64"/>
      <c r="I5279" s="64"/>
      <c r="J5279" s="63"/>
      <c r="K5279" s="63"/>
      <c r="L5279" s="64"/>
      <c r="M5279" s="64"/>
      <c r="N5279" s="65"/>
      <c r="O5279" s="63"/>
      <c r="P5279" s="63"/>
      <c r="Q5279" s="63"/>
    </row>
    <row r="5280" spans="1:17" ht="15.75" customHeight="1">
      <c r="A5280" s="53"/>
      <c r="B5280" s="53"/>
      <c r="C5280" s="53"/>
      <c r="D5280" s="63"/>
      <c r="E5280" s="63"/>
      <c r="F5280" s="64"/>
      <c r="G5280" s="63"/>
      <c r="H5280" s="64"/>
      <c r="I5280" s="64"/>
      <c r="J5280" s="63"/>
      <c r="K5280" s="63"/>
      <c r="L5280" s="64"/>
      <c r="M5280" s="64"/>
      <c r="N5280" s="65"/>
      <c r="O5280" s="63"/>
      <c r="P5280" s="63"/>
      <c r="Q5280" s="63"/>
    </row>
    <row r="5281" spans="1:17" ht="15.75" customHeight="1">
      <c r="A5281" s="53"/>
      <c r="B5281" s="53"/>
      <c r="C5281" s="53"/>
      <c r="D5281" s="63"/>
      <c r="E5281" s="63"/>
      <c r="F5281" s="64"/>
      <c r="G5281" s="63"/>
      <c r="H5281" s="64"/>
      <c r="I5281" s="64"/>
      <c r="J5281" s="63"/>
      <c r="K5281" s="63"/>
      <c r="L5281" s="64"/>
      <c r="M5281" s="64"/>
      <c r="N5281" s="65"/>
      <c r="O5281" s="63"/>
      <c r="P5281" s="63"/>
      <c r="Q5281" s="63"/>
    </row>
    <row r="5282" spans="1:17" ht="15.75" customHeight="1">
      <c r="A5282" s="53"/>
      <c r="B5282" s="53"/>
      <c r="C5282" s="53"/>
      <c r="D5282" s="63"/>
      <c r="E5282" s="63"/>
      <c r="F5282" s="64"/>
      <c r="G5282" s="63"/>
      <c r="H5282" s="64"/>
      <c r="I5282" s="64"/>
      <c r="J5282" s="63"/>
      <c r="K5282" s="63"/>
      <c r="L5282" s="64"/>
      <c r="M5282" s="64"/>
      <c r="N5282" s="65"/>
      <c r="O5282" s="63"/>
      <c r="P5282" s="63"/>
      <c r="Q5282" s="63"/>
    </row>
    <row r="5283" spans="1:17" ht="15.75" customHeight="1">
      <c r="A5283" s="53"/>
      <c r="B5283" s="53"/>
      <c r="C5283" s="53"/>
      <c r="D5283" s="63"/>
      <c r="E5283" s="63"/>
      <c r="F5283" s="64"/>
      <c r="G5283" s="63"/>
      <c r="H5283" s="64"/>
      <c r="I5283" s="64"/>
      <c r="J5283" s="63"/>
      <c r="K5283" s="63"/>
      <c r="L5283" s="64"/>
      <c r="M5283" s="64"/>
      <c r="N5283" s="65"/>
      <c r="O5283" s="63"/>
      <c r="P5283" s="63"/>
      <c r="Q5283" s="63"/>
    </row>
    <row r="5284" spans="1:17" ht="15.75" customHeight="1">
      <c r="A5284" s="53"/>
      <c r="B5284" s="53"/>
      <c r="C5284" s="53"/>
      <c r="D5284" s="63"/>
      <c r="E5284" s="63"/>
      <c r="F5284" s="64"/>
      <c r="G5284" s="63"/>
      <c r="H5284" s="64"/>
      <c r="I5284" s="64"/>
      <c r="J5284" s="63"/>
      <c r="K5284" s="63"/>
      <c r="L5284" s="64"/>
      <c r="M5284" s="64"/>
      <c r="N5284" s="65"/>
      <c r="O5284" s="63"/>
      <c r="P5284" s="63"/>
      <c r="Q5284" s="63"/>
    </row>
    <row r="5285" spans="1:17" ht="15.75" customHeight="1">
      <c r="A5285" s="53"/>
      <c r="B5285" s="53"/>
      <c r="C5285" s="53"/>
      <c r="D5285" s="63"/>
      <c r="E5285" s="63"/>
      <c r="F5285" s="64"/>
      <c r="G5285" s="63"/>
      <c r="H5285" s="64"/>
      <c r="I5285" s="64"/>
      <c r="J5285" s="63"/>
      <c r="K5285" s="63"/>
      <c r="L5285" s="64"/>
      <c r="M5285" s="64"/>
      <c r="N5285" s="65"/>
      <c r="O5285" s="63"/>
      <c r="P5285" s="63"/>
      <c r="Q5285" s="63"/>
    </row>
    <row r="5286" spans="1:17" ht="15.75" customHeight="1">
      <c r="A5286" s="53"/>
      <c r="B5286" s="53"/>
      <c r="C5286" s="53"/>
      <c r="D5286" s="63"/>
      <c r="E5286" s="63"/>
      <c r="F5286" s="64"/>
      <c r="G5286" s="63"/>
      <c r="H5286" s="64"/>
      <c r="I5286" s="64"/>
      <c r="J5286" s="63"/>
      <c r="K5286" s="63"/>
      <c r="L5286" s="64"/>
      <c r="M5286" s="64"/>
      <c r="N5286" s="65"/>
      <c r="O5286" s="63"/>
      <c r="P5286" s="63"/>
      <c r="Q5286" s="63"/>
    </row>
    <row r="5287" spans="1:17" ht="15.75" customHeight="1">
      <c r="A5287" s="53"/>
      <c r="B5287" s="53"/>
      <c r="C5287" s="53"/>
      <c r="D5287" s="63"/>
      <c r="E5287" s="63"/>
      <c r="F5287" s="64"/>
      <c r="G5287" s="63"/>
      <c r="H5287" s="64"/>
      <c r="I5287" s="64"/>
      <c r="J5287" s="63"/>
      <c r="K5287" s="63"/>
      <c r="L5287" s="64"/>
      <c r="M5287" s="64"/>
      <c r="N5287" s="65"/>
      <c r="O5287" s="63"/>
      <c r="P5287" s="63"/>
      <c r="Q5287" s="63"/>
    </row>
    <row r="5288" spans="1:17" ht="15.75" customHeight="1">
      <c r="A5288" s="53"/>
      <c r="B5288" s="53"/>
      <c r="C5288" s="53"/>
      <c r="D5288" s="63"/>
      <c r="E5288" s="63"/>
      <c r="F5288" s="64"/>
      <c r="G5288" s="63"/>
      <c r="H5288" s="64"/>
      <c r="I5288" s="64"/>
      <c r="J5288" s="63"/>
      <c r="K5288" s="63"/>
      <c r="L5288" s="64"/>
      <c r="M5288" s="64"/>
      <c r="N5288" s="65"/>
      <c r="O5288" s="63"/>
      <c r="P5288" s="63"/>
      <c r="Q5288" s="63"/>
    </row>
    <row r="5289" spans="1:17" ht="15.75" customHeight="1">
      <c r="A5289" s="53"/>
      <c r="B5289" s="53"/>
      <c r="C5289" s="53"/>
      <c r="D5289" s="63"/>
      <c r="E5289" s="63"/>
      <c r="F5289" s="64"/>
      <c r="G5289" s="63"/>
      <c r="H5289" s="64"/>
      <c r="I5289" s="64"/>
      <c r="J5289" s="63"/>
      <c r="K5289" s="63"/>
      <c r="L5289" s="64"/>
      <c r="M5289" s="64"/>
      <c r="N5289" s="65"/>
      <c r="O5289" s="63"/>
      <c r="P5289" s="63"/>
      <c r="Q5289" s="63"/>
    </row>
    <row r="5290" spans="1:17" ht="15.75" customHeight="1">
      <c r="A5290" s="53"/>
      <c r="B5290" s="53"/>
      <c r="C5290" s="53"/>
      <c r="D5290" s="63"/>
      <c r="E5290" s="63"/>
      <c r="F5290" s="64"/>
      <c r="G5290" s="63"/>
      <c r="H5290" s="64"/>
      <c r="I5290" s="64"/>
      <c r="J5290" s="63"/>
      <c r="K5290" s="63"/>
      <c r="L5290" s="64"/>
      <c r="M5290" s="64"/>
      <c r="N5290" s="65"/>
      <c r="O5290" s="63"/>
      <c r="P5290" s="63"/>
      <c r="Q5290" s="63"/>
    </row>
    <row r="5291" spans="1:17" ht="15.75" customHeight="1">
      <c r="A5291" s="53"/>
      <c r="B5291" s="53"/>
      <c r="C5291" s="53"/>
      <c r="D5291" s="63"/>
      <c r="E5291" s="63"/>
      <c r="F5291" s="64"/>
      <c r="G5291" s="63"/>
      <c r="H5291" s="64"/>
      <c r="I5291" s="64"/>
      <c r="J5291" s="63"/>
      <c r="K5291" s="63"/>
      <c r="L5291" s="64"/>
      <c r="M5291" s="64"/>
      <c r="N5291" s="65"/>
      <c r="O5291" s="63"/>
      <c r="P5291" s="63"/>
      <c r="Q5291" s="63"/>
    </row>
    <row r="5292" spans="1:17" ht="15.75" customHeight="1">
      <c r="A5292" s="53"/>
      <c r="B5292" s="53"/>
      <c r="C5292" s="53"/>
      <c r="D5292" s="63"/>
      <c r="E5292" s="63"/>
      <c r="F5292" s="64"/>
      <c r="G5292" s="63"/>
      <c r="H5292" s="64"/>
      <c r="I5292" s="64"/>
      <c r="J5292" s="63"/>
      <c r="K5292" s="63"/>
      <c r="L5292" s="64"/>
      <c r="M5292" s="64"/>
      <c r="N5292" s="65"/>
      <c r="O5292" s="63"/>
      <c r="P5292" s="63"/>
      <c r="Q5292" s="63"/>
    </row>
    <row r="5293" spans="1:17" ht="15.75" customHeight="1">
      <c r="A5293" s="53"/>
      <c r="B5293" s="53"/>
      <c r="C5293" s="53"/>
      <c r="D5293" s="63"/>
      <c r="E5293" s="63"/>
      <c r="F5293" s="64"/>
      <c r="G5293" s="63"/>
      <c r="H5293" s="64"/>
      <c r="I5293" s="64"/>
      <c r="J5293" s="63"/>
      <c r="K5293" s="63"/>
      <c r="L5293" s="64"/>
      <c r="M5293" s="64"/>
      <c r="N5293" s="65"/>
      <c r="O5293" s="63"/>
      <c r="P5293" s="63"/>
      <c r="Q5293" s="63"/>
    </row>
    <row r="5294" spans="1:17" ht="15.75" customHeight="1">
      <c r="A5294" s="53"/>
      <c r="B5294" s="53"/>
      <c r="C5294" s="53"/>
      <c r="D5294" s="63"/>
      <c r="E5294" s="63"/>
      <c r="F5294" s="64"/>
      <c r="G5294" s="63"/>
      <c r="H5294" s="64"/>
      <c r="I5294" s="64"/>
      <c r="J5294" s="63"/>
      <c r="K5294" s="63"/>
      <c r="L5294" s="64"/>
      <c r="M5294" s="64"/>
      <c r="N5294" s="65"/>
      <c r="O5294" s="63"/>
      <c r="P5294" s="63"/>
      <c r="Q5294" s="63"/>
    </row>
    <row r="5295" spans="1:17" ht="15.75" customHeight="1">
      <c r="A5295" s="53"/>
      <c r="B5295" s="53"/>
      <c r="C5295" s="53"/>
      <c r="D5295" s="63"/>
      <c r="E5295" s="63"/>
      <c r="F5295" s="64"/>
      <c r="G5295" s="63"/>
      <c r="H5295" s="64"/>
      <c r="I5295" s="64"/>
      <c r="J5295" s="63"/>
      <c r="K5295" s="63"/>
      <c r="L5295" s="64"/>
      <c r="M5295" s="64"/>
      <c r="N5295" s="65"/>
      <c r="O5295" s="63"/>
      <c r="P5295" s="63"/>
      <c r="Q5295" s="63"/>
    </row>
    <row r="5296" spans="1:17" ht="15.75" customHeight="1">
      <c r="A5296" s="53"/>
      <c r="B5296" s="53"/>
      <c r="C5296" s="53"/>
      <c r="D5296" s="63"/>
      <c r="E5296" s="63"/>
      <c r="F5296" s="64"/>
      <c r="G5296" s="63"/>
      <c r="H5296" s="64"/>
      <c r="I5296" s="64"/>
      <c r="J5296" s="63"/>
      <c r="K5296" s="63"/>
      <c r="L5296" s="64"/>
      <c r="M5296" s="64"/>
      <c r="N5296" s="65"/>
      <c r="O5296" s="63"/>
      <c r="P5296" s="63"/>
      <c r="Q5296" s="63"/>
    </row>
    <row r="5297" spans="1:17" ht="15.75" customHeight="1">
      <c r="A5297" s="53"/>
      <c r="B5297" s="53"/>
      <c r="C5297" s="53"/>
      <c r="D5297" s="63"/>
      <c r="E5297" s="63"/>
      <c r="F5297" s="64"/>
      <c r="G5297" s="63"/>
      <c r="H5297" s="64"/>
      <c r="I5297" s="64"/>
      <c r="J5297" s="63"/>
      <c r="K5297" s="63"/>
      <c r="L5297" s="64"/>
      <c r="M5297" s="64"/>
      <c r="N5297" s="65"/>
      <c r="O5297" s="63"/>
      <c r="P5297" s="63"/>
      <c r="Q5297" s="63"/>
    </row>
    <row r="5298" spans="1:17" ht="15.75" customHeight="1">
      <c r="A5298" s="53"/>
      <c r="B5298" s="53"/>
      <c r="C5298" s="53"/>
      <c r="D5298" s="63"/>
      <c r="E5298" s="63"/>
      <c r="F5298" s="64"/>
      <c r="G5298" s="63"/>
      <c r="H5298" s="64"/>
      <c r="I5298" s="64"/>
      <c r="J5298" s="63"/>
      <c r="K5298" s="63"/>
      <c r="L5298" s="64"/>
      <c r="M5298" s="64"/>
      <c r="N5298" s="65"/>
      <c r="O5298" s="63"/>
      <c r="P5298" s="63"/>
      <c r="Q5298" s="63"/>
    </row>
    <row r="5299" spans="1:17" ht="15.75" customHeight="1">
      <c r="A5299" s="53"/>
      <c r="B5299" s="53"/>
      <c r="C5299" s="53"/>
      <c r="D5299" s="63"/>
      <c r="E5299" s="63"/>
      <c r="F5299" s="64"/>
      <c r="G5299" s="63"/>
      <c r="H5299" s="64"/>
      <c r="I5299" s="64"/>
      <c r="J5299" s="63"/>
      <c r="K5299" s="63"/>
      <c r="L5299" s="64"/>
      <c r="M5299" s="64"/>
      <c r="N5299" s="65"/>
      <c r="O5299" s="63"/>
      <c r="P5299" s="63"/>
      <c r="Q5299" s="63"/>
    </row>
    <row r="5300" spans="1:17" ht="15.75" customHeight="1">
      <c r="A5300" s="53"/>
      <c r="B5300" s="53"/>
      <c r="C5300" s="53"/>
      <c r="D5300" s="63"/>
      <c r="E5300" s="63"/>
      <c r="F5300" s="64"/>
      <c r="G5300" s="63"/>
      <c r="H5300" s="64"/>
      <c r="I5300" s="64"/>
      <c r="J5300" s="63"/>
      <c r="K5300" s="63"/>
      <c r="L5300" s="64"/>
      <c r="M5300" s="64"/>
      <c r="N5300" s="65"/>
      <c r="O5300" s="63"/>
      <c r="P5300" s="63"/>
      <c r="Q5300" s="63"/>
    </row>
    <row r="5301" spans="1:17" ht="15.75" customHeight="1">
      <c r="A5301" s="53"/>
      <c r="B5301" s="53"/>
      <c r="C5301" s="53"/>
      <c r="D5301" s="63"/>
      <c r="E5301" s="63"/>
      <c r="F5301" s="64"/>
      <c r="G5301" s="63"/>
      <c r="H5301" s="64"/>
      <c r="I5301" s="64"/>
      <c r="J5301" s="63"/>
      <c r="K5301" s="63"/>
      <c r="L5301" s="64"/>
      <c r="M5301" s="64"/>
      <c r="N5301" s="65"/>
      <c r="O5301" s="63"/>
      <c r="P5301" s="63"/>
      <c r="Q5301" s="63"/>
    </row>
    <row r="5302" spans="1:17" ht="15.75" customHeight="1">
      <c r="A5302" s="53"/>
      <c r="B5302" s="53"/>
      <c r="C5302" s="53"/>
      <c r="D5302" s="63"/>
      <c r="E5302" s="63"/>
      <c r="F5302" s="64"/>
      <c r="G5302" s="63"/>
      <c r="H5302" s="64"/>
      <c r="I5302" s="64"/>
      <c r="J5302" s="63"/>
      <c r="K5302" s="63"/>
      <c r="L5302" s="64"/>
      <c r="M5302" s="64"/>
      <c r="N5302" s="65"/>
      <c r="O5302" s="63"/>
      <c r="P5302" s="63"/>
      <c r="Q5302" s="63"/>
    </row>
    <row r="5303" spans="1:17" ht="15.75" customHeight="1">
      <c r="A5303" s="53"/>
      <c r="B5303" s="53"/>
      <c r="C5303" s="53"/>
      <c r="D5303" s="63"/>
      <c r="E5303" s="63"/>
      <c r="F5303" s="64"/>
      <c r="G5303" s="63"/>
      <c r="H5303" s="64"/>
      <c r="I5303" s="64"/>
      <c r="J5303" s="63"/>
      <c r="K5303" s="63"/>
      <c r="L5303" s="64"/>
      <c r="M5303" s="64"/>
      <c r="N5303" s="65"/>
      <c r="O5303" s="63"/>
      <c r="P5303" s="63"/>
      <c r="Q5303" s="63"/>
    </row>
    <row r="5304" spans="1:17" ht="15.75" customHeight="1">
      <c r="A5304" s="53"/>
      <c r="B5304" s="53"/>
      <c r="C5304" s="53"/>
      <c r="D5304" s="63"/>
      <c r="E5304" s="63"/>
      <c r="F5304" s="64"/>
      <c r="G5304" s="63"/>
      <c r="H5304" s="64"/>
      <c r="I5304" s="64"/>
      <c r="J5304" s="63"/>
      <c r="K5304" s="63"/>
      <c r="L5304" s="64"/>
      <c r="M5304" s="64"/>
      <c r="N5304" s="65"/>
      <c r="O5304" s="63"/>
      <c r="P5304" s="63"/>
      <c r="Q5304" s="63"/>
    </row>
    <row r="5305" spans="1:17" ht="15.75" customHeight="1">
      <c r="A5305" s="53"/>
      <c r="B5305" s="53"/>
      <c r="C5305" s="53"/>
      <c r="D5305" s="63"/>
      <c r="E5305" s="63"/>
      <c r="F5305" s="64"/>
      <c r="G5305" s="63"/>
      <c r="H5305" s="64"/>
      <c r="I5305" s="64"/>
      <c r="J5305" s="63"/>
      <c r="K5305" s="63"/>
      <c r="L5305" s="64"/>
      <c r="M5305" s="64"/>
      <c r="N5305" s="65"/>
      <c r="O5305" s="63"/>
      <c r="P5305" s="63"/>
      <c r="Q5305" s="63"/>
    </row>
    <row r="5306" spans="1:17" ht="15.75" customHeight="1">
      <c r="A5306" s="53"/>
      <c r="B5306" s="53"/>
      <c r="C5306" s="53"/>
      <c r="D5306" s="63"/>
      <c r="E5306" s="63"/>
      <c r="F5306" s="64"/>
      <c r="G5306" s="63"/>
      <c r="H5306" s="64"/>
      <c r="I5306" s="64"/>
      <c r="J5306" s="63"/>
      <c r="K5306" s="63"/>
      <c r="L5306" s="64"/>
      <c r="M5306" s="64"/>
      <c r="N5306" s="65"/>
      <c r="O5306" s="63"/>
      <c r="P5306" s="63"/>
      <c r="Q5306" s="63"/>
    </row>
    <row r="5307" spans="1:17" ht="15.75" customHeight="1">
      <c r="A5307" s="53"/>
      <c r="B5307" s="53"/>
      <c r="C5307" s="53"/>
      <c r="D5307" s="63"/>
      <c r="E5307" s="63"/>
      <c r="F5307" s="64"/>
      <c r="G5307" s="63"/>
      <c r="H5307" s="64"/>
      <c r="I5307" s="64"/>
      <c r="J5307" s="63"/>
      <c r="K5307" s="63"/>
      <c r="L5307" s="64"/>
      <c r="M5307" s="64"/>
      <c r="N5307" s="65"/>
      <c r="O5307" s="63"/>
      <c r="P5307" s="63"/>
      <c r="Q5307" s="63"/>
    </row>
    <row r="5308" spans="1:17" ht="15.75" customHeight="1">
      <c r="A5308" s="53"/>
      <c r="B5308" s="53"/>
      <c r="C5308" s="53"/>
      <c r="D5308" s="63"/>
      <c r="E5308" s="63"/>
      <c r="F5308" s="64"/>
      <c r="G5308" s="63"/>
      <c r="H5308" s="64"/>
      <c r="I5308" s="64"/>
      <c r="J5308" s="63"/>
      <c r="K5308" s="63"/>
      <c r="L5308" s="64"/>
      <c r="M5308" s="64"/>
      <c r="N5308" s="65"/>
      <c r="O5308" s="63"/>
      <c r="P5308" s="63"/>
      <c r="Q5308" s="63"/>
    </row>
    <row r="5309" spans="1:17" ht="15.75" customHeight="1">
      <c r="A5309" s="53"/>
      <c r="B5309" s="53"/>
      <c r="C5309" s="53"/>
      <c r="D5309" s="63"/>
      <c r="E5309" s="63"/>
      <c r="F5309" s="64"/>
      <c r="G5309" s="63"/>
      <c r="H5309" s="64"/>
      <c r="I5309" s="64"/>
      <c r="J5309" s="63"/>
      <c r="K5309" s="63"/>
      <c r="L5309" s="64"/>
      <c r="M5309" s="64"/>
      <c r="N5309" s="65"/>
      <c r="O5309" s="63"/>
      <c r="P5309" s="63"/>
      <c r="Q5309" s="63"/>
    </row>
    <row r="5310" spans="1:17" ht="15.75" customHeight="1">
      <c r="A5310" s="53"/>
      <c r="B5310" s="53"/>
      <c r="C5310" s="53"/>
      <c r="D5310" s="63"/>
      <c r="E5310" s="63"/>
      <c r="F5310" s="64"/>
      <c r="G5310" s="63"/>
      <c r="H5310" s="64"/>
      <c r="I5310" s="64"/>
      <c r="J5310" s="63"/>
      <c r="K5310" s="63"/>
      <c r="L5310" s="64"/>
      <c r="M5310" s="64"/>
      <c r="N5310" s="65"/>
      <c r="O5310" s="63"/>
      <c r="P5310" s="63"/>
      <c r="Q5310" s="63"/>
    </row>
    <row r="5311" spans="1:17" ht="15.75" customHeight="1">
      <c r="A5311" s="53"/>
      <c r="B5311" s="53"/>
      <c r="C5311" s="53"/>
      <c r="D5311" s="63"/>
      <c r="E5311" s="63"/>
      <c r="F5311" s="64"/>
      <c r="G5311" s="63"/>
      <c r="H5311" s="64"/>
      <c r="I5311" s="64"/>
      <c r="J5311" s="63"/>
      <c r="K5311" s="63"/>
      <c r="L5311" s="64"/>
      <c r="M5311" s="64"/>
      <c r="N5311" s="65"/>
      <c r="O5311" s="63"/>
      <c r="P5311" s="63"/>
      <c r="Q5311" s="63"/>
    </row>
    <row r="5312" spans="1:17" ht="15.75" customHeight="1">
      <c r="A5312" s="53"/>
      <c r="B5312" s="53"/>
      <c r="C5312" s="53"/>
      <c r="D5312" s="63"/>
      <c r="E5312" s="63"/>
      <c r="F5312" s="64"/>
      <c r="G5312" s="63"/>
      <c r="H5312" s="64"/>
      <c r="I5312" s="64"/>
      <c r="J5312" s="63"/>
      <c r="K5312" s="63"/>
      <c r="L5312" s="64"/>
      <c r="M5312" s="64"/>
      <c r="N5312" s="65"/>
      <c r="O5312" s="63"/>
      <c r="P5312" s="63"/>
      <c r="Q5312" s="63"/>
    </row>
    <row r="5313" spans="1:17" ht="15.75" customHeight="1">
      <c r="A5313" s="53"/>
      <c r="B5313" s="53"/>
      <c r="C5313" s="53"/>
      <c r="D5313" s="63"/>
      <c r="E5313" s="63"/>
      <c r="F5313" s="64"/>
      <c r="G5313" s="63"/>
      <c r="H5313" s="64"/>
      <c r="I5313" s="64"/>
      <c r="J5313" s="63"/>
      <c r="K5313" s="63"/>
      <c r="L5313" s="64"/>
      <c r="M5313" s="64"/>
      <c r="N5313" s="65"/>
      <c r="O5313" s="63"/>
      <c r="P5313" s="63"/>
      <c r="Q5313" s="63"/>
    </row>
    <row r="5314" spans="1:17" ht="15.75" customHeight="1">
      <c r="A5314" s="53"/>
      <c r="B5314" s="53"/>
      <c r="C5314" s="53"/>
      <c r="D5314" s="63"/>
      <c r="E5314" s="63"/>
      <c r="F5314" s="64"/>
      <c r="G5314" s="63"/>
      <c r="H5314" s="64"/>
      <c r="I5314" s="64"/>
      <c r="J5314" s="63"/>
      <c r="K5314" s="63"/>
      <c r="L5314" s="64"/>
      <c r="M5314" s="64"/>
      <c r="N5314" s="65"/>
      <c r="O5314" s="63"/>
      <c r="P5314" s="63"/>
      <c r="Q5314" s="63"/>
    </row>
    <row r="5315" spans="1:17" ht="15.75" customHeight="1">
      <c r="A5315" s="53"/>
      <c r="B5315" s="53"/>
      <c r="C5315" s="53"/>
      <c r="D5315" s="63"/>
      <c r="E5315" s="63"/>
      <c r="F5315" s="64"/>
      <c r="G5315" s="63"/>
      <c r="H5315" s="64"/>
      <c r="I5315" s="64"/>
      <c r="J5315" s="63"/>
      <c r="K5315" s="63"/>
      <c r="L5315" s="64"/>
      <c r="M5315" s="64"/>
      <c r="N5315" s="65"/>
      <c r="O5315" s="63"/>
      <c r="P5315" s="63"/>
      <c r="Q5315" s="63"/>
    </row>
    <row r="5316" spans="1:17" ht="15.75" customHeight="1">
      <c r="A5316" s="53"/>
      <c r="B5316" s="53"/>
      <c r="C5316" s="53"/>
      <c r="D5316" s="63"/>
      <c r="E5316" s="63"/>
      <c r="F5316" s="64"/>
      <c r="G5316" s="63"/>
      <c r="H5316" s="64"/>
      <c r="I5316" s="64"/>
      <c r="J5316" s="63"/>
      <c r="K5316" s="63"/>
      <c r="L5316" s="64"/>
      <c r="M5316" s="64"/>
      <c r="N5316" s="65"/>
      <c r="O5316" s="63"/>
      <c r="P5316" s="63"/>
      <c r="Q5316" s="63"/>
    </row>
    <row r="5317" spans="1:17" ht="15.75" customHeight="1">
      <c r="A5317" s="53"/>
      <c r="B5317" s="53"/>
      <c r="C5317" s="53"/>
      <c r="D5317" s="63"/>
      <c r="E5317" s="63"/>
      <c r="F5317" s="64"/>
      <c r="G5317" s="63"/>
      <c r="H5317" s="64"/>
      <c r="I5317" s="64"/>
      <c r="J5317" s="63"/>
      <c r="K5317" s="63"/>
      <c r="L5317" s="64"/>
      <c r="M5317" s="64"/>
      <c r="N5317" s="65"/>
      <c r="O5317" s="63"/>
      <c r="P5317" s="63"/>
      <c r="Q5317" s="63"/>
    </row>
    <row r="5318" spans="1:17" ht="15.75" customHeight="1">
      <c r="A5318" s="53"/>
      <c r="B5318" s="53"/>
      <c r="C5318" s="53"/>
      <c r="D5318" s="63"/>
      <c r="E5318" s="63"/>
      <c r="F5318" s="64"/>
      <c r="G5318" s="63"/>
      <c r="H5318" s="64"/>
      <c r="I5318" s="64"/>
      <c r="J5318" s="63"/>
      <c r="K5318" s="63"/>
      <c r="L5318" s="64"/>
      <c r="M5318" s="64"/>
      <c r="N5318" s="65"/>
      <c r="O5318" s="63"/>
      <c r="P5318" s="63"/>
      <c r="Q5318" s="63"/>
    </row>
    <row r="5319" spans="1:17" ht="15.75" customHeight="1">
      <c r="A5319" s="53"/>
      <c r="B5319" s="53"/>
      <c r="C5319" s="53"/>
      <c r="D5319" s="63"/>
      <c r="E5319" s="63"/>
      <c r="F5319" s="64"/>
      <c r="G5319" s="63"/>
      <c r="H5319" s="64"/>
      <c r="I5319" s="64"/>
      <c r="J5319" s="63"/>
      <c r="K5319" s="63"/>
      <c r="L5319" s="64"/>
      <c r="M5319" s="64"/>
      <c r="N5319" s="65"/>
      <c r="O5319" s="63"/>
      <c r="P5319" s="63"/>
      <c r="Q5319" s="63"/>
    </row>
    <row r="5320" spans="1:17" ht="15.75" customHeight="1">
      <c r="A5320" s="53"/>
      <c r="B5320" s="53"/>
      <c r="C5320" s="53"/>
      <c r="D5320" s="63"/>
      <c r="E5320" s="63"/>
      <c r="F5320" s="64"/>
      <c r="G5320" s="63"/>
      <c r="H5320" s="64"/>
      <c r="I5320" s="64"/>
      <c r="J5320" s="63"/>
      <c r="K5320" s="63"/>
      <c r="L5320" s="64"/>
      <c r="M5320" s="64"/>
      <c r="N5320" s="65"/>
      <c r="O5320" s="63"/>
      <c r="P5320" s="63"/>
      <c r="Q5320" s="63"/>
    </row>
    <row r="5321" spans="1:17" ht="15.75" customHeight="1">
      <c r="A5321" s="53"/>
      <c r="B5321" s="53"/>
      <c r="C5321" s="53"/>
      <c r="D5321" s="63"/>
      <c r="E5321" s="63"/>
      <c r="F5321" s="64"/>
      <c r="G5321" s="63"/>
      <c r="H5321" s="64"/>
      <c r="I5321" s="64"/>
      <c r="J5321" s="63"/>
      <c r="K5321" s="63"/>
      <c r="L5321" s="64"/>
      <c r="M5321" s="64"/>
      <c r="N5321" s="65"/>
      <c r="O5321" s="63"/>
      <c r="P5321" s="63"/>
      <c r="Q5321" s="63"/>
    </row>
    <row r="5322" spans="1:17" ht="15.75" customHeight="1">
      <c r="A5322" s="53"/>
      <c r="B5322" s="53"/>
      <c r="C5322" s="53"/>
      <c r="D5322" s="63"/>
      <c r="E5322" s="63"/>
      <c r="F5322" s="64"/>
      <c r="G5322" s="63"/>
      <c r="H5322" s="64"/>
      <c r="I5322" s="64"/>
      <c r="J5322" s="63"/>
      <c r="K5322" s="63"/>
      <c r="L5322" s="64"/>
      <c r="M5322" s="64"/>
      <c r="N5322" s="65"/>
      <c r="O5322" s="63"/>
      <c r="P5322" s="63"/>
      <c r="Q5322" s="63"/>
    </row>
    <row r="5323" spans="1:17" ht="15.75" customHeight="1">
      <c r="A5323" s="53"/>
      <c r="B5323" s="53"/>
      <c r="C5323" s="53"/>
      <c r="D5323" s="63"/>
      <c r="E5323" s="63"/>
      <c r="F5323" s="64"/>
      <c r="G5323" s="63"/>
      <c r="H5323" s="64"/>
      <c r="I5323" s="64"/>
      <c r="J5323" s="63"/>
      <c r="K5323" s="63"/>
      <c r="L5323" s="64"/>
      <c r="M5323" s="64"/>
      <c r="N5323" s="65"/>
      <c r="O5323" s="63"/>
      <c r="P5323" s="63"/>
      <c r="Q5323" s="63"/>
    </row>
    <row r="5324" spans="1:17" ht="15.75" customHeight="1">
      <c r="A5324" s="53"/>
      <c r="B5324" s="53"/>
      <c r="C5324" s="53"/>
      <c r="D5324" s="63"/>
      <c r="E5324" s="63"/>
      <c r="F5324" s="64"/>
      <c r="G5324" s="63"/>
      <c r="H5324" s="64"/>
      <c r="I5324" s="64"/>
      <c r="J5324" s="63"/>
      <c r="K5324" s="63"/>
      <c r="L5324" s="64"/>
      <c r="M5324" s="64"/>
      <c r="N5324" s="65"/>
      <c r="O5324" s="63"/>
      <c r="P5324" s="63"/>
      <c r="Q5324" s="63"/>
    </row>
    <row r="5325" spans="1:17" ht="15.75" customHeight="1">
      <c r="A5325" s="53"/>
      <c r="B5325" s="53"/>
      <c r="C5325" s="53"/>
      <c r="D5325" s="63"/>
      <c r="E5325" s="63"/>
      <c r="F5325" s="64"/>
      <c r="G5325" s="63"/>
      <c r="H5325" s="64"/>
      <c r="I5325" s="64"/>
      <c r="J5325" s="63"/>
      <c r="K5325" s="63"/>
      <c r="L5325" s="64"/>
      <c r="M5325" s="64"/>
      <c r="N5325" s="65"/>
      <c r="O5325" s="63"/>
      <c r="P5325" s="63"/>
      <c r="Q5325" s="63"/>
    </row>
    <row r="5326" spans="1:17" ht="15.75" customHeight="1">
      <c r="A5326" s="53"/>
      <c r="B5326" s="53"/>
      <c r="C5326" s="53"/>
      <c r="D5326" s="63"/>
      <c r="E5326" s="63"/>
      <c r="F5326" s="64"/>
      <c r="G5326" s="63"/>
      <c r="H5326" s="64"/>
      <c r="I5326" s="64"/>
      <c r="J5326" s="63"/>
      <c r="K5326" s="63"/>
      <c r="L5326" s="64"/>
      <c r="M5326" s="64"/>
      <c r="N5326" s="65"/>
      <c r="O5326" s="63"/>
      <c r="P5326" s="63"/>
      <c r="Q5326" s="63"/>
    </row>
    <row r="5327" spans="1:17" ht="15.75" customHeight="1">
      <c r="A5327" s="53"/>
      <c r="B5327" s="53"/>
      <c r="C5327" s="53"/>
      <c r="D5327" s="63"/>
      <c r="E5327" s="63"/>
      <c r="F5327" s="64"/>
      <c r="G5327" s="63"/>
      <c r="H5327" s="64"/>
      <c r="I5327" s="64"/>
      <c r="J5327" s="63"/>
      <c r="K5327" s="63"/>
      <c r="L5327" s="64"/>
      <c r="M5327" s="64"/>
      <c r="N5327" s="65"/>
      <c r="O5327" s="63"/>
      <c r="P5327" s="63"/>
      <c r="Q5327" s="63"/>
    </row>
    <row r="5328" spans="1:17" ht="15.75" customHeight="1">
      <c r="A5328" s="53"/>
      <c r="B5328" s="53"/>
      <c r="C5328" s="53"/>
      <c r="D5328" s="63"/>
      <c r="E5328" s="63"/>
      <c r="F5328" s="64"/>
      <c r="G5328" s="63"/>
      <c r="H5328" s="64"/>
      <c r="I5328" s="64"/>
      <c r="J5328" s="63"/>
      <c r="K5328" s="63"/>
      <c r="L5328" s="64"/>
      <c r="M5328" s="64"/>
      <c r="N5328" s="65"/>
      <c r="O5328" s="63"/>
      <c r="P5328" s="63"/>
      <c r="Q5328" s="63"/>
    </row>
    <row r="5329" spans="1:17" ht="15.75" customHeight="1">
      <c r="A5329" s="53"/>
      <c r="B5329" s="53"/>
      <c r="C5329" s="53"/>
      <c r="D5329" s="63"/>
      <c r="E5329" s="63"/>
      <c r="F5329" s="64"/>
      <c r="G5329" s="63"/>
      <c r="H5329" s="64"/>
      <c r="I5329" s="64"/>
      <c r="J5329" s="63"/>
      <c r="K5329" s="63"/>
      <c r="L5329" s="64"/>
      <c r="M5329" s="64"/>
      <c r="N5329" s="65"/>
      <c r="O5329" s="63"/>
      <c r="P5329" s="63"/>
      <c r="Q5329" s="63"/>
    </row>
    <row r="5330" spans="1:17" ht="15.75" customHeight="1">
      <c r="A5330" s="53"/>
      <c r="B5330" s="53"/>
      <c r="C5330" s="53"/>
      <c r="D5330" s="63"/>
      <c r="E5330" s="63"/>
      <c r="F5330" s="64"/>
      <c r="G5330" s="63"/>
      <c r="H5330" s="64"/>
      <c r="I5330" s="64"/>
      <c r="J5330" s="63"/>
      <c r="K5330" s="63"/>
      <c r="L5330" s="64"/>
      <c r="M5330" s="64"/>
      <c r="N5330" s="65"/>
      <c r="O5330" s="63"/>
      <c r="P5330" s="63"/>
      <c r="Q5330" s="63"/>
    </row>
    <row r="5331" spans="1:17" ht="15.75" customHeight="1">
      <c r="A5331" s="53"/>
      <c r="B5331" s="53"/>
      <c r="C5331" s="53"/>
      <c r="D5331" s="63"/>
      <c r="E5331" s="63"/>
      <c r="F5331" s="64"/>
      <c r="G5331" s="63"/>
      <c r="H5331" s="64"/>
      <c r="I5331" s="64"/>
      <c r="J5331" s="63"/>
      <c r="K5331" s="63"/>
      <c r="L5331" s="64"/>
      <c r="M5331" s="64"/>
      <c r="N5331" s="65"/>
      <c r="O5331" s="63"/>
      <c r="P5331" s="63"/>
      <c r="Q5331" s="63"/>
    </row>
    <row r="5332" spans="1:17" ht="15.75" customHeight="1">
      <c r="A5332" s="53"/>
      <c r="B5332" s="53"/>
      <c r="C5332" s="53"/>
      <c r="D5332" s="63"/>
      <c r="E5332" s="63"/>
      <c r="F5332" s="64"/>
      <c r="G5332" s="63"/>
      <c r="H5332" s="64"/>
      <c r="I5332" s="64"/>
      <c r="J5332" s="63"/>
      <c r="K5332" s="63"/>
      <c r="L5332" s="64"/>
      <c r="M5332" s="64"/>
      <c r="N5332" s="65"/>
      <c r="O5332" s="63"/>
      <c r="P5332" s="63"/>
      <c r="Q5332" s="63"/>
    </row>
    <row r="5333" spans="1:17" ht="15.75" customHeight="1">
      <c r="A5333" s="53"/>
      <c r="B5333" s="53"/>
      <c r="C5333" s="53"/>
      <c r="D5333" s="63"/>
      <c r="E5333" s="63"/>
      <c r="F5333" s="64"/>
      <c r="G5333" s="63"/>
      <c r="H5333" s="64"/>
      <c r="I5333" s="64"/>
      <c r="J5333" s="63"/>
      <c r="K5333" s="63"/>
      <c r="L5333" s="64"/>
      <c r="M5333" s="64"/>
      <c r="N5333" s="65"/>
      <c r="O5333" s="63"/>
      <c r="P5333" s="63"/>
      <c r="Q5333" s="63"/>
    </row>
    <row r="5334" spans="1:17" ht="15.75" customHeight="1">
      <c r="A5334" s="53"/>
      <c r="B5334" s="53"/>
      <c r="C5334" s="53"/>
      <c r="D5334" s="63"/>
      <c r="E5334" s="63"/>
      <c r="F5334" s="64"/>
      <c r="G5334" s="63"/>
      <c r="H5334" s="64"/>
      <c r="I5334" s="64"/>
      <c r="J5334" s="63"/>
      <c r="K5334" s="63"/>
      <c r="L5334" s="64"/>
      <c r="M5334" s="64"/>
      <c r="N5334" s="65"/>
      <c r="O5334" s="63"/>
      <c r="P5334" s="63"/>
      <c r="Q5334" s="63"/>
    </row>
    <row r="5335" spans="1:17" ht="15.75" customHeight="1">
      <c r="A5335" s="53"/>
      <c r="B5335" s="53"/>
      <c r="C5335" s="53"/>
      <c r="D5335" s="63"/>
      <c r="E5335" s="63"/>
      <c r="F5335" s="64"/>
      <c r="G5335" s="63"/>
      <c r="H5335" s="64"/>
      <c r="I5335" s="64"/>
      <c r="J5335" s="63"/>
      <c r="K5335" s="63"/>
      <c r="L5335" s="64"/>
      <c r="M5335" s="64"/>
      <c r="N5335" s="65"/>
      <c r="O5335" s="63"/>
      <c r="P5335" s="63"/>
      <c r="Q5335" s="63"/>
    </row>
    <row r="5336" spans="1:17" ht="15.75" customHeight="1">
      <c r="A5336" s="53"/>
      <c r="B5336" s="53"/>
      <c r="C5336" s="53"/>
      <c r="D5336" s="63"/>
      <c r="E5336" s="63"/>
      <c r="F5336" s="64"/>
      <c r="G5336" s="63"/>
      <c r="H5336" s="64"/>
      <c r="I5336" s="64"/>
      <c r="J5336" s="63"/>
      <c r="K5336" s="63"/>
      <c r="L5336" s="64"/>
      <c r="M5336" s="64"/>
      <c r="N5336" s="65"/>
      <c r="O5336" s="63"/>
      <c r="P5336" s="63"/>
      <c r="Q5336" s="63"/>
    </row>
    <row r="5337" spans="1:17" ht="15.75" customHeight="1">
      <c r="A5337" s="53"/>
      <c r="B5337" s="53"/>
      <c r="C5337" s="53"/>
      <c r="D5337" s="63"/>
      <c r="E5337" s="63"/>
      <c r="F5337" s="64"/>
      <c r="G5337" s="63"/>
      <c r="H5337" s="64"/>
      <c r="I5337" s="64"/>
      <c r="J5337" s="63"/>
      <c r="K5337" s="63"/>
      <c r="L5337" s="64"/>
      <c r="M5337" s="64"/>
      <c r="N5337" s="65"/>
      <c r="O5337" s="63"/>
      <c r="P5337" s="63"/>
      <c r="Q5337" s="63"/>
    </row>
    <row r="5338" spans="1:17" ht="15.75" customHeight="1">
      <c r="A5338" s="53"/>
      <c r="B5338" s="53"/>
      <c r="C5338" s="53"/>
      <c r="D5338" s="63"/>
      <c r="E5338" s="63"/>
      <c r="F5338" s="64"/>
      <c r="G5338" s="63"/>
      <c r="H5338" s="64"/>
      <c r="I5338" s="64"/>
      <c r="J5338" s="63"/>
      <c r="K5338" s="63"/>
      <c r="L5338" s="64"/>
      <c r="M5338" s="64"/>
      <c r="N5338" s="65"/>
      <c r="O5338" s="63"/>
      <c r="P5338" s="63"/>
      <c r="Q5338" s="63"/>
    </row>
    <row r="5339" spans="1:17" ht="15.75" customHeight="1">
      <c r="A5339" s="53"/>
      <c r="B5339" s="53"/>
      <c r="C5339" s="53"/>
      <c r="D5339" s="63"/>
      <c r="E5339" s="63"/>
      <c r="F5339" s="64"/>
      <c r="G5339" s="63"/>
      <c r="H5339" s="64"/>
      <c r="I5339" s="64"/>
      <c r="J5339" s="63"/>
      <c r="K5339" s="63"/>
      <c r="L5339" s="64"/>
      <c r="M5339" s="64"/>
      <c r="N5339" s="65"/>
      <c r="O5339" s="63"/>
      <c r="P5339" s="63"/>
      <c r="Q5339" s="63"/>
    </row>
    <row r="5340" spans="1:17" ht="15.75" customHeight="1">
      <c r="A5340" s="53"/>
      <c r="B5340" s="53"/>
      <c r="C5340" s="53"/>
      <c r="D5340" s="63"/>
      <c r="E5340" s="63"/>
      <c r="F5340" s="64"/>
      <c r="G5340" s="63"/>
      <c r="H5340" s="64"/>
      <c r="I5340" s="64"/>
      <c r="J5340" s="63"/>
      <c r="K5340" s="63"/>
      <c r="L5340" s="64"/>
      <c r="M5340" s="64"/>
      <c r="N5340" s="65"/>
      <c r="O5340" s="63"/>
      <c r="P5340" s="63"/>
      <c r="Q5340" s="63"/>
    </row>
    <row r="5341" spans="1:17" ht="15.75" customHeight="1">
      <c r="A5341" s="53"/>
      <c r="B5341" s="53"/>
      <c r="C5341" s="53"/>
      <c r="D5341" s="63"/>
      <c r="E5341" s="63"/>
      <c r="F5341" s="64"/>
      <c r="G5341" s="63"/>
      <c r="H5341" s="64"/>
      <c r="I5341" s="64"/>
      <c r="J5341" s="63"/>
      <c r="K5341" s="63"/>
      <c r="L5341" s="64"/>
      <c r="M5341" s="64"/>
      <c r="N5341" s="65"/>
      <c r="O5341" s="63"/>
      <c r="P5341" s="63"/>
      <c r="Q5341" s="63"/>
    </row>
    <row r="5342" spans="1:17" ht="15.75" customHeight="1">
      <c r="A5342" s="53"/>
      <c r="B5342" s="53"/>
      <c r="C5342" s="53"/>
      <c r="D5342" s="63"/>
      <c r="E5342" s="63"/>
      <c r="F5342" s="64"/>
      <c r="G5342" s="63"/>
      <c r="H5342" s="64"/>
      <c r="I5342" s="64"/>
      <c r="J5342" s="63"/>
      <c r="K5342" s="63"/>
      <c r="L5342" s="64"/>
      <c r="M5342" s="64"/>
      <c r="N5342" s="65"/>
      <c r="O5342" s="63"/>
      <c r="P5342" s="63"/>
      <c r="Q5342" s="63"/>
    </row>
    <row r="5343" spans="1:17" ht="15.75" customHeight="1">
      <c r="A5343" s="53"/>
      <c r="B5343" s="53"/>
      <c r="C5343" s="53"/>
      <c r="D5343" s="63"/>
      <c r="E5343" s="63"/>
      <c r="F5343" s="64"/>
      <c r="G5343" s="63"/>
      <c r="H5343" s="64"/>
      <c r="I5343" s="64"/>
      <c r="J5343" s="63"/>
      <c r="K5343" s="63"/>
      <c r="L5343" s="64"/>
      <c r="M5343" s="64"/>
      <c r="N5343" s="65"/>
      <c r="O5343" s="63"/>
      <c r="P5343" s="63"/>
      <c r="Q5343" s="63"/>
    </row>
    <row r="5344" spans="1:17" ht="15.75" customHeight="1">
      <c r="A5344" s="53"/>
      <c r="B5344" s="53"/>
      <c r="C5344" s="53"/>
      <c r="D5344" s="63"/>
      <c r="E5344" s="63"/>
      <c r="F5344" s="64"/>
      <c r="G5344" s="63"/>
      <c r="H5344" s="64"/>
      <c r="I5344" s="64"/>
      <c r="J5344" s="63"/>
      <c r="K5344" s="63"/>
      <c r="L5344" s="64"/>
      <c r="M5344" s="64"/>
      <c r="N5344" s="65"/>
      <c r="O5344" s="63"/>
      <c r="P5344" s="63"/>
      <c r="Q5344" s="63"/>
    </row>
    <row r="5345" spans="1:17" ht="15.75" customHeight="1">
      <c r="A5345" s="53"/>
      <c r="B5345" s="53"/>
      <c r="C5345" s="53"/>
      <c r="D5345" s="63"/>
      <c r="E5345" s="63"/>
      <c r="F5345" s="64"/>
      <c r="G5345" s="63"/>
      <c r="H5345" s="64"/>
      <c r="I5345" s="64"/>
      <c r="J5345" s="63"/>
      <c r="K5345" s="63"/>
      <c r="L5345" s="64"/>
      <c r="M5345" s="64"/>
      <c r="N5345" s="65"/>
      <c r="O5345" s="63"/>
      <c r="P5345" s="63"/>
      <c r="Q5345" s="63"/>
    </row>
    <row r="5346" spans="1:17" ht="15.75" customHeight="1">
      <c r="A5346" s="53"/>
      <c r="B5346" s="53"/>
      <c r="C5346" s="53"/>
      <c r="D5346" s="63"/>
      <c r="E5346" s="63"/>
      <c r="F5346" s="64"/>
      <c r="G5346" s="63"/>
      <c r="H5346" s="64"/>
      <c r="I5346" s="64"/>
      <c r="J5346" s="63"/>
      <c r="K5346" s="63"/>
      <c r="L5346" s="64"/>
      <c r="M5346" s="64"/>
      <c r="N5346" s="65"/>
      <c r="O5346" s="63"/>
      <c r="P5346" s="63"/>
      <c r="Q5346" s="63"/>
    </row>
    <row r="5347" spans="1:17" ht="15.75" customHeight="1">
      <c r="A5347" s="53"/>
      <c r="B5347" s="53"/>
      <c r="C5347" s="53"/>
      <c r="D5347" s="63"/>
      <c r="E5347" s="63"/>
      <c r="F5347" s="64"/>
      <c r="G5347" s="63"/>
      <c r="H5347" s="64"/>
      <c r="I5347" s="64"/>
      <c r="J5347" s="63"/>
      <c r="K5347" s="63"/>
      <c r="L5347" s="64"/>
      <c r="M5347" s="64"/>
      <c r="N5347" s="65"/>
      <c r="O5347" s="63"/>
      <c r="P5347" s="63"/>
      <c r="Q5347" s="63"/>
    </row>
    <row r="5348" spans="1:17" ht="15.75" customHeight="1">
      <c r="A5348" s="53"/>
      <c r="B5348" s="53"/>
      <c r="C5348" s="53"/>
      <c r="D5348" s="63"/>
      <c r="E5348" s="63"/>
      <c r="F5348" s="64"/>
      <c r="G5348" s="63"/>
      <c r="H5348" s="64"/>
      <c r="I5348" s="64"/>
      <c r="J5348" s="63"/>
      <c r="K5348" s="63"/>
      <c r="L5348" s="64"/>
      <c r="M5348" s="64"/>
      <c r="N5348" s="65"/>
      <c r="O5348" s="63"/>
      <c r="P5348" s="63"/>
      <c r="Q5348" s="63"/>
    </row>
    <row r="5349" spans="1:17" ht="15.75" customHeight="1">
      <c r="A5349" s="53"/>
      <c r="B5349" s="53"/>
      <c r="C5349" s="53"/>
      <c r="D5349" s="63"/>
      <c r="E5349" s="63"/>
      <c r="F5349" s="64"/>
      <c r="G5349" s="63"/>
      <c r="H5349" s="64"/>
      <c r="I5349" s="64"/>
      <c r="J5349" s="63"/>
      <c r="K5349" s="63"/>
      <c r="L5349" s="64"/>
      <c r="M5349" s="64"/>
      <c r="N5349" s="65"/>
      <c r="O5349" s="63"/>
      <c r="P5349" s="63"/>
      <c r="Q5349" s="63"/>
    </row>
    <row r="5350" spans="1:17" ht="15.75" customHeight="1">
      <c r="A5350" s="53"/>
      <c r="B5350" s="53"/>
      <c r="C5350" s="53"/>
      <c r="D5350" s="63"/>
      <c r="E5350" s="63"/>
      <c r="F5350" s="64"/>
      <c r="G5350" s="63"/>
      <c r="H5350" s="64"/>
      <c r="I5350" s="64"/>
      <c r="J5350" s="63"/>
      <c r="K5350" s="63"/>
      <c r="L5350" s="64"/>
      <c r="M5350" s="64"/>
      <c r="N5350" s="65"/>
      <c r="O5350" s="63"/>
      <c r="P5350" s="63"/>
      <c r="Q5350" s="63"/>
    </row>
    <row r="5351" spans="1:17" ht="15.75" customHeight="1">
      <c r="A5351" s="53"/>
      <c r="B5351" s="53"/>
      <c r="C5351" s="53"/>
      <c r="D5351" s="63"/>
      <c r="E5351" s="63"/>
      <c r="F5351" s="64"/>
      <c r="G5351" s="63"/>
      <c r="H5351" s="64"/>
      <c r="I5351" s="64"/>
      <c r="J5351" s="63"/>
      <c r="K5351" s="63"/>
      <c r="L5351" s="64"/>
      <c r="M5351" s="64"/>
      <c r="N5351" s="65"/>
      <c r="O5351" s="63"/>
      <c r="P5351" s="63"/>
      <c r="Q5351" s="63"/>
    </row>
    <row r="5352" spans="1:17" ht="15.75" customHeight="1">
      <c r="A5352" s="53"/>
      <c r="B5352" s="53"/>
      <c r="C5352" s="53"/>
      <c r="D5352" s="63"/>
      <c r="E5352" s="63"/>
      <c r="F5352" s="64"/>
      <c r="G5352" s="63"/>
      <c r="H5352" s="64"/>
      <c r="I5352" s="64"/>
      <c r="J5352" s="63"/>
      <c r="K5352" s="63"/>
      <c r="L5352" s="64"/>
      <c r="M5352" s="64"/>
      <c r="N5352" s="65"/>
      <c r="O5352" s="63"/>
      <c r="P5352" s="63"/>
      <c r="Q5352" s="63"/>
    </row>
    <row r="5353" spans="1:17" ht="15.75" customHeight="1">
      <c r="A5353" s="53"/>
      <c r="B5353" s="53"/>
      <c r="C5353" s="53"/>
      <c r="D5353" s="63"/>
      <c r="E5353" s="63"/>
      <c r="F5353" s="64"/>
      <c r="G5353" s="63"/>
      <c r="H5353" s="64"/>
      <c r="I5353" s="64"/>
      <c r="J5353" s="63"/>
      <c r="K5353" s="63"/>
      <c r="L5353" s="64"/>
      <c r="M5353" s="64"/>
      <c r="N5353" s="65"/>
      <c r="O5353" s="63"/>
      <c r="P5353" s="63"/>
      <c r="Q5353" s="63"/>
    </row>
    <row r="5354" spans="1:17" ht="15.75" customHeight="1">
      <c r="A5354" s="53"/>
      <c r="B5354" s="53"/>
      <c r="C5354" s="53"/>
      <c r="D5354" s="63"/>
      <c r="E5354" s="63"/>
      <c r="F5354" s="64"/>
      <c r="G5354" s="63"/>
      <c r="H5354" s="64"/>
      <c r="I5354" s="64"/>
      <c r="J5354" s="63"/>
      <c r="K5354" s="63"/>
      <c r="L5354" s="64"/>
      <c r="M5354" s="64"/>
      <c r="N5354" s="65"/>
      <c r="O5354" s="63"/>
      <c r="P5354" s="63"/>
      <c r="Q5354" s="63"/>
    </row>
    <row r="5355" spans="1:17" ht="15.75" customHeight="1">
      <c r="A5355" s="53"/>
      <c r="B5355" s="53"/>
      <c r="C5355" s="53"/>
      <c r="D5355" s="63"/>
      <c r="E5355" s="63"/>
      <c r="F5355" s="64"/>
      <c r="G5355" s="63"/>
      <c r="H5355" s="64"/>
      <c r="I5355" s="64"/>
      <c r="J5355" s="63"/>
      <c r="K5355" s="63"/>
      <c r="L5355" s="64"/>
      <c r="M5355" s="64"/>
      <c r="N5355" s="65"/>
      <c r="O5355" s="63"/>
      <c r="P5355" s="63"/>
      <c r="Q5355" s="63"/>
    </row>
    <row r="5356" spans="1:17" ht="15.75" customHeight="1">
      <c r="A5356" s="53"/>
      <c r="B5356" s="53"/>
      <c r="C5356" s="53"/>
      <c r="D5356" s="63"/>
      <c r="E5356" s="63"/>
      <c r="F5356" s="64"/>
      <c r="G5356" s="63"/>
      <c r="H5356" s="64"/>
      <c r="I5356" s="64"/>
      <c r="J5356" s="63"/>
      <c r="K5356" s="63"/>
      <c r="L5356" s="64"/>
      <c r="M5356" s="64"/>
      <c r="N5356" s="65"/>
      <c r="O5356" s="63"/>
      <c r="P5356" s="63"/>
      <c r="Q5356" s="63"/>
    </row>
    <row r="5357" spans="1:17" ht="15.75" customHeight="1">
      <c r="A5357" s="53"/>
      <c r="B5357" s="53"/>
      <c r="C5357" s="53"/>
      <c r="D5357" s="63"/>
      <c r="E5357" s="63"/>
      <c r="F5357" s="64"/>
      <c r="G5357" s="63"/>
      <c r="H5357" s="64"/>
      <c r="I5357" s="64"/>
      <c r="J5357" s="63"/>
      <c r="K5357" s="63"/>
      <c r="L5357" s="64"/>
      <c r="M5357" s="64"/>
      <c r="N5357" s="65"/>
      <c r="O5357" s="63"/>
      <c r="P5357" s="63"/>
      <c r="Q5357" s="63"/>
    </row>
    <row r="5358" spans="1:17" ht="15.75" customHeight="1">
      <c r="A5358" s="53"/>
      <c r="B5358" s="53"/>
      <c r="C5358" s="53"/>
      <c r="D5358" s="63"/>
      <c r="E5358" s="63"/>
      <c r="F5358" s="64"/>
      <c r="G5358" s="63"/>
      <c r="H5358" s="64"/>
      <c r="I5358" s="64"/>
      <c r="J5358" s="63"/>
      <c r="K5358" s="63"/>
      <c r="L5358" s="64"/>
      <c r="M5358" s="64"/>
      <c r="N5358" s="65"/>
      <c r="O5358" s="63"/>
      <c r="P5358" s="63"/>
      <c r="Q5358" s="63"/>
    </row>
    <row r="5359" spans="1:17" ht="15.75" customHeight="1">
      <c r="A5359" s="53"/>
      <c r="B5359" s="53"/>
      <c r="C5359" s="53"/>
      <c r="D5359" s="63"/>
      <c r="E5359" s="63"/>
      <c r="F5359" s="64"/>
      <c r="G5359" s="63"/>
      <c r="H5359" s="64"/>
      <c r="I5359" s="64"/>
      <c r="J5359" s="63"/>
      <c r="K5359" s="63"/>
      <c r="L5359" s="64"/>
      <c r="M5359" s="64"/>
      <c r="N5359" s="65"/>
      <c r="O5359" s="63"/>
      <c r="P5359" s="63"/>
      <c r="Q5359" s="63"/>
    </row>
    <row r="5360" spans="1:17" ht="15.75" customHeight="1">
      <c r="A5360" s="53"/>
      <c r="B5360" s="53"/>
      <c r="C5360" s="53"/>
      <c r="D5360" s="63"/>
      <c r="E5360" s="63"/>
      <c r="F5360" s="64"/>
      <c r="G5360" s="63"/>
      <c r="H5360" s="64"/>
      <c r="I5360" s="64"/>
      <c r="J5360" s="63"/>
      <c r="K5360" s="63"/>
      <c r="L5360" s="64"/>
      <c r="M5360" s="64"/>
      <c r="N5360" s="65"/>
      <c r="O5360" s="63"/>
      <c r="P5360" s="63"/>
      <c r="Q5360" s="63"/>
    </row>
    <row r="5361" spans="1:17" ht="15.75" customHeight="1">
      <c r="A5361" s="53"/>
      <c r="B5361" s="53"/>
      <c r="C5361" s="53"/>
      <c r="D5361" s="63"/>
      <c r="E5361" s="63"/>
      <c r="F5361" s="64"/>
      <c r="G5361" s="63"/>
      <c r="H5361" s="64"/>
      <c r="I5361" s="64"/>
      <c r="J5361" s="63"/>
      <c r="K5361" s="63"/>
      <c r="L5361" s="64"/>
      <c r="M5361" s="64"/>
      <c r="N5361" s="65"/>
      <c r="O5361" s="63"/>
      <c r="P5361" s="63"/>
      <c r="Q5361" s="63"/>
    </row>
    <row r="5362" spans="1:17" ht="15.75" customHeight="1">
      <c r="A5362" s="53"/>
      <c r="B5362" s="53"/>
      <c r="C5362" s="53"/>
      <c r="D5362" s="63"/>
      <c r="E5362" s="63"/>
      <c r="F5362" s="64"/>
      <c r="G5362" s="63"/>
      <c r="H5362" s="64"/>
      <c r="I5362" s="64"/>
      <c r="J5362" s="63"/>
      <c r="K5362" s="63"/>
      <c r="L5362" s="64"/>
      <c r="M5362" s="64"/>
      <c r="N5362" s="65"/>
      <c r="O5362" s="63"/>
      <c r="P5362" s="63"/>
      <c r="Q5362" s="63"/>
    </row>
    <row r="5363" spans="1:17" ht="15.75" customHeight="1">
      <c r="A5363" s="53"/>
      <c r="B5363" s="53"/>
      <c r="C5363" s="53"/>
      <c r="D5363" s="63"/>
      <c r="E5363" s="63"/>
      <c r="F5363" s="64"/>
      <c r="G5363" s="63"/>
      <c r="H5363" s="64"/>
      <c r="I5363" s="64"/>
      <c r="J5363" s="63"/>
      <c r="K5363" s="63"/>
      <c r="L5363" s="64"/>
      <c r="M5363" s="64"/>
      <c r="N5363" s="65"/>
      <c r="O5363" s="63"/>
      <c r="P5363" s="63"/>
      <c r="Q5363" s="63"/>
    </row>
    <row r="5364" spans="1:17" ht="15.75" customHeight="1">
      <c r="A5364" s="53"/>
      <c r="B5364" s="53"/>
      <c r="C5364" s="53"/>
      <c r="D5364" s="63"/>
      <c r="E5364" s="63"/>
      <c r="F5364" s="64"/>
      <c r="G5364" s="63"/>
      <c r="H5364" s="64"/>
      <c r="I5364" s="64"/>
      <c r="J5364" s="63"/>
      <c r="K5364" s="63"/>
      <c r="L5364" s="64"/>
      <c r="M5364" s="64"/>
      <c r="N5364" s="65"/>
      <c r="O5364" s="63"/>
      <c r="P5364" s="63"/>
      <c r="Q5364" s="63"/>
    </row>
    <row r="5365" spans="1:17" ht="15.75" customHeight="1">
      <c r="A5365" s="53"/>
      <c r="B5365" s="53"/>
      <c r="C5365" s="53"/>
      <c r="D5365" s="63"/>
      <c r="E5365" s="63"/>
      <c r="F5365" s="64"/>
      <c r="G5365" s="63"/>
      <c r="H5365" s="64"/>
      <c r="I5365" s="64"/>
      <c r="J5365" s="63"/>
      <c r="K5365" s="63"/>
      <c r="L5365" s="64"/>
      <c r="M5365" s="64"/>
      <c r="N5365" s="65"/>
      <c r="O5365" s="63"/>
      <c r="P5365" s="63"/>
      <c r="Q5365" s="63"/>
    </row>
    <row r="5366" spans="1:17" ht="15.75" customHeight="1">
      <c r="A5366" s="53"/>
      <c r="B5366" s="53"/>
      <c r="C5366" s="53"/>
      <c r="D5366" s="63"/>
      <c r="E5366" s="63"/>
      <c r="F5366" s="64"/>
      <c r="G5366" s="63"/>
      <c r="H5366" s="64"/>
      <c r="I5366" s="64"/>
      <c r="J5366" s="63"/>
      <c r="K5366" s="63"/>
      <c r="L5366" s="64"/>
      <c r="M5366" s="64"/>
      <c r="N5366" s="65"/>
      <c r="O5366" s="63"/>
      <c r="P5366" s="63"/>
      <c r="Q5366" s="63"/>
    </row>
    <row r="5367" spans="1:17" ht="15.75" customHeight="1">
      <c r="A5367" s="53"/>
      <c r="B5367" s="53"/>
      <c r="C5367" s="53"/>
      <c r="D5367" s="63"/>
      <c r="E5367" s="63"/>
      <c r="F5367" s="64"/>
      <c r="G5367" s="63"/>
      <c r="H5367" s="64"/>
      <c r="I5367" s="64"/>
      <c r="J5367" s="63"/>
      <c r="K5367" s="63"/>
      <c r="L5367" s="64"/>
      <c r="M5367" s="64"/>
      <c r="N5367" s="65"/>
      <c r="O5367" s="63"/>
      <c r="P5367" s="63"/>
      <c r="Q5367" s="63"/>
    </row>
    <row r="5368" spans="1:17" ht="15.75" customHeight="1">
      <c r="A5368" s="53"/>
      <c r="B5368" s="53"/>
      <c r="C5368" s="53"/>
      <c r="D5368" s="63"/>
      <c r="E5368" s="63"/>
      <c r="F5368" s="64"/>
      <c r="G5368" s="63"/>
      <c r="H5368" s="64"/>
      <c r="I5368" s="64"/>
      <c r="J5368" s="63"/>
      <c r="K5368" s="63"/>
      <c r="L5368" s="64"/>
      <c r="M5368" s="64"/>
      <c r="N5368" s="65"/>
      <c r="O5368" s="63"/>
      <c r="P5368" s="63"/>
      <c r="Q5368" s="63"/>
    </row>
    <row r="5369" spans="1:17" ht="15.75" customHeight="1">
      <c r="A5369" s="53"/>
      <c r="B5369" s="53"/>
      <c r="C5369" s="53"/>
      <c r="D5369" s="63"/>
      <c r="E5369" s="63"/>
      <c r="F5369" s="64"/>
      <c r="G5369" s="63"/>
      <c r="H5369" s="64"/>
      <c r="I5369" s="64"/>
      <c r="J5369" s="63"/>
      <c r="K5369" s="63"/>
      <c r="L5369" s="64"/>
      <c r="M5369" s="64"/>
      <c r="N5369" s="65"/>
      <c r="O5369" s="63"/>
      <c r="P5369" s="63"/>
      <c r="Q5369" s="63"/>
    </row>
    <row r="5370" spans="1:17" ht="15.75" customHeight="1">
      <c r="A5370" s="53"/>
      <c r="B5370" s="53"/>
      <c r="C5370" s="53"/>
      <c r="D5370" s="63"/>
      <c r="E5370" s="63"/>
      <c r="F5370" s="64"/>
      <c r="G5370" s="63"/>
      <c r="H5370" s="64"/>
      <c r="I5370" s="64"/>
      <c r="J5370" s="63"/>
      <c r="K5370" s="63"/>
      <c r="L5370" s="64"/>
      <c r="M5370" s="64"/>
      <c r="N5370" s="65"/>
      <c r="O5370" s="63"/>
      <c r="P5370" s="63"/>
      <c r="Q5370" s="63"/>
    </row>
    <row r="5371" spans="1:17" ht="15.75" customHeight="1">
      <c r="A5371" s="53"/>
      <c r="B5371" s="53"/>
      <c r="C5371" s="53"/>
      <c r="D5371" s="63"/>
      <c r="E5371" s="63"/>
      <c r="F5371" s="64"/>
      <c r="G5371" s="63"/>
      <c r="H5371" s="64"/>
      <c r="I5371" s="64"/>
      <c r="J5371" s="63"/>
      <c r="K5371" s="63"/>
      <c r="L5371" s="64"/>
      <c r="M5371" s="64"/>
      <c r="N5371" s="65"/>
      <c r="O5371" s="63"/>
      <c r="P5371" s="63"/>
      <c r="Q5371" s="63"/>
    </row>
    <row r="5372" spans="1:17" ht="15.75" customHeight="1">
      <c r="A5372" s="53"/>
      <c r="B5372" s="53"/>
      <c r="C5372" s="53"/>
      <c r="D5372" s="63"/>
      <c r="E5372" s="63"/>
      <c r="F5372" s="64"/>
      <c r="G5372" s="63"/>
      <c r="H5372" s="64"/>
      <c r="I5372" s="64"/>
      <c r="J5372" s="63"/>
      <c r="K5372" s="63"/>
      <c r="L5372" s="64"/>
      <c r="M5372" s="64"/>
      <c r="N5372" s="65"/>
      <c r="O5372" s="63"/>
      <c r="P5372" s="63"/>
      <c r="Q5372" s="63"/>
    </row>
    <row r="5373" spans="1:17" ht="15.75" customHeight="1">
      <c r="A5373" s="53"/>
      <c r="B5373" s="53"/>
      <c r="C5373" s="53"/>
      <c r="D5373" s="63"/>
      <c r="E5373" s="63"/>
      <c r="F5373" s="64"/>
      <c r="G5373" s="63"/>
      <c r="H5373" s="64"/>
      <c r="I5373" s="64"/>
      <c r="J5373" s="63"/>
      <c r="K5373" s="63"/>
      <c r="L5373" s="64"/>
      <c r="M5373" s="64"/>
      <c r="N5373" s="65"/>
      <c r="O5373" s="63"/>
      <c r="P5373" s="63"/>
      <c r="Q5373" s="63"/>
    </row>
    <row r="5374" spans="1:17" ht="15.75" customHeight="1">
      <c r="A5374" s="53"/>
      <c r="B5374" s="53"/>
      <c r="C5374" s="53"/>
      <c r="D5374" s="63"/>
      <c r="E5374" s="63"/>
      <c r="F5374" s="64"/>
      <c r="G5374" s="63"/>
      <c r="H5374" s="64"/>
      <c r="I5374" s="64"/>
      <c r="J5374" s="63"/>
      <c r="K5374" s="63"/>
      <c r="L5374" s="64"/>
      <c r="M5374" s="64"/>
      <c r="N5374" s="65"/>
      <c r="O5374" s="63"/>
      <c r="P5374" s="63"/>
      <c r="Q5374" s="63"/>
    </row>
    <row r="5375" spans="1:17" ht="15.75" customHeight="1">
      <c r="A5375" s="53"/>
      <c r="B5375" s="53"/>
      <c r="C5375" s="53"/>
      <c r="D5375" s="63"/>
      <c r="E5375" s="63"/>
      <c r="F5375" s="64"/>
      <c r="G5375" s="63"/>
      <c r="H5375" s="64"/>
      <c r="I5375" s="64"/>
      <c r="J5375" s="63"/>
      <c r="K5375" s="63"/>
      <c r="L5375" s="64"/>
      <c r="M5375" s="64"/>
      <c r="N5375" s="65"/>
      <c r="O5375" s="63"/>
      <c r="P5375" s="63"/>
      <c r="Q5375" s="63"/>
    </row>
    <row r="5376" spans="1:17" ht="15.75" customHeight="1">
      <c r="A5376" s="53"/>
      <c r="B5376" s="53"/>
      <c r="C5376" s="53"/>
      <c r="D5376" s="63"/>
      <c r="E5376" s="63"/>
      <c r="F5376" s="64"/>
      <c r="G5376" s="63"/>
      <c r="H5376" s="64"/>
      <c r="I5376" s="64"/>
      <c r="J5376" s="63"/>
      <c r="K5376" s="63"/>
      <c r="L5376" s="64"/>
      <c r="M5376" s="64"/>
      <c r="N5376" s="65"/>
      <c r="O5376" s="63"/>
      <c r="P5376" s="63"/>
      <c r="Q5376" s="63"/>
    </row>
    <row r="5377" spans="1:17" ht="15.75" customHeight="1">
      <c r="A5377" s="53"/>
      <c r="B5377" s="53"/>
      <c r="C5377" s="53"/>
      <c r="D5377" s="63"/>
      <c r="E5377" s="63"/>
      <c r="F5377" s="64"/>
      <c r="G5377" s="63"/>
      <c r="H5377" s="64"/>
      <c r="I5377" s="64"/>
      <c r="J5377" s="63"/>
      <c r="K5377" s="63"/>
      <c r="L5377" s="64"/>
      <c r="M5377" s="64"/>
      <c r="N5377" s="65"/>
      <c r="O5377" s="63"/>
      <c r="P5377" s="63"/>
      <c r="Q5377" s="63"/>
    </row>
    <row r="5378" spans="1:17" ht="15.75" customHeight="1">
      <c r="A5378" s="53"/>
      <c r="B5378" s="53"/>
      <c r="C5378" s="53"/>
      <c r="D5378" s="63"/>
      <c r="E5378" s="63"/>
      <c r="F5378" s="64"/>
      <c r="G5378" s="63"/>
      <c r="H5378" s="64"/>
      <c r="I5378" s="64"/>
      <c r="J5378" s="63"/>
      <c r="K5378" s="63"/>
      <c r="L5378" s="64"/>
      <c r="M5378" s="64"/>
      <c r="N5378" s="65"/>
      <c r="O5378" s="63"/>
      <c r="P5378" s="63"/>
      <c r="Q5378" s="63"/>
    </row>
    <row r="5379" spans="1:17" ht="15.75" customHeight="1">
      <c r="A5379" s="53"/>
      <c r="B5379" s="53"/>
      <c r="C5379" s="53"/>
      <c r="D5379" s="63"/>
      <c r="E5379" s="63"/>
      <c r="F5379" s="64"/>
      <c r="G5379" s="63"/>
      <c r="H5379" s="64"/>
      <c r="I5379" s="64"/>
      <c r="J5379" s="63"/>
      <c r="K5379" s="63"/>
      <c r="L5379" s="64"/>
      <c r="M5379" s="64"/>
      <c r="N5379" s="65"/>
      <c r="O5379" s="63"/>
      <c r="P5379" s="63"/>
      <c r="Q5379" s="63"/>
    </row>
    <row r="5380" spans="1:17" ht="15.75" customHeight="1">
      <c r="A5380" s="53"/>
      <c r="B5380" s="53"/>
      <c r="C5380" s="53"/>
      <c r="D5380" s="63"/>
      <c r="E5380" s="63"/>
      <c r="F5380" s="64"/>
      <c r="G5380" s="63"/>
      <c r="H5380" s="64"/>
      <c r="I5380" s="64"/>
      <c r="J5380" s="63"/>
      <c r="K5380" s="63"/>
      <c r="L5380" s="64"/>
      <c r="M5380" s="64"/>
      <c r="N5380" s="65"/>
      <c r="O5380" s="63"/>
      <c r="P5380" s="63"/>
      <c r="Q5380" s="63"/>
    </row>
    <row r="5381" spans="1:17" ht="15.75" customHeight="1">
      <c r="A5381" s="53"/>
      <c r="B5381" s="53"/>
      <c r="C5381" s="53"/>
      <c r="D5381" s="63"/>
      <c r="E5381" s="63"/>
      <c r="F5381" s="64"/>
      <c r="G5381" s="63"/>
      <c r="H5381" s="64"/>
      <c r="I5381" s="64"/>
      <c r="J5381" s="63"/>
      <c r="K5381" s="63"/>
      <c r="L5381" s="64"/>
      <c r="M5381" s="64"/>
      <c r="N5381" s="65"/>
      <c r="O5381" s="63"/>
      <c r="P5381" s="63"/>
      <c r="Q5381" s="63"/>
    </row>
    <row r="5382" spans="1:17" ht="15.75" customHeight="1">
      <c r="A5382" s="53"/>
      <c r="B5382" s="53"/>
      <c r="C5382" s="53"/>
      <c r="D5382" s="63"/>
      <c r="E5382" s="63"/>
      <c r="F5382" s="64"/>
      <c r="G5382" s="63"/>
      <c r="H5382" s="64"/>
      <c r="I5382" s="64"/>
      <c r="J5382" s="63"/>
      <c r="K5382" s="63"/>
      <c r="L5382" s="64"/>
      <c r="M5382" s="64"/>
      <c r="N5382" s="65"/>
      <c r="O5382" s="63"/>
      <c r="P5382" s="63"/>
      <c r="Q5382" s="63"/>
    </row>
    <row r="5383" spans="1:17" ht="15.75" customHeight="1">
      <c r="A5383" s="53"/>
      <c r="B5383" s="53"/>
      <c r="C5383" s="53"/>
      <c r="D5383" s="63"/>
      <c r="E5383" s="63"/>
      <c r="F5383" s="64"/>
      <c r="G5383" s="63"/>
      <c r="H5383" s="64"/>
      <c r="I5383" s="64"/>
      <c r="J5383" s="63"/>
      <c r="K5383" s="63"/>
      <c r="L5383" s="64"/>
      <c r="M5383" s="64"/>
      <c r="N5383" s="65"/>
      <c r="O5383" s="63"/>
      <c r="P5383" s="63"/>
      <c r="Q5383" s="63"/>
    </row>
    <row r="5384" spans="1:17" ht="15.75" customHeight="1">
      <c r="A5384" s="53"/>
      <c r="B5384" s="53"/>
      <c r="C5384" s="53"/>
      <c r="D5384" s="63"/>
      <c r="E5384" s="63"/>
      <c r="F5384" s="64"/>
      <c r="G5384" s="63"/>
      <c r="H5384" s="64"/>
      <c r="I5384" s="64"/>
      <c r="J5384" s="63"/>
      <c r="K5384" s="63"/>
      <c r="L5384" s="64"/>
      <c r="M5384" s="64"/>
      <c r="N5384" s="65"/>
      <c r="O5384" s="63"/>
      <c r="P5384" s="63"/>
      <c r="Q5384" s="63"/>
    </row>
    <row r="5385" spans="1:17" ht="15.75" customHeight="1">
      <c r="A5385" s="53"/>
      <c r="B5385" s="53"/>
      <c r="C5385" s="53"/>
      <c r="D5385" s="63"/>
      <c r="E5385" s="63"/>
      <c r="F5385" s="64"/>
      <c r="G5385" s="63"/>
      <c r="H5385" s="64"/>
      <c r="I5385" s="64"/>
      <c r="J5385" s="63"/>
      <c r="K5385" s="63"/>
      <c r="L5385" s="64"/>
      <c r="M5385" s="64"/>
      <c r="N5385" s="65"/>
      <c r="O5385" s="63"/>
      <c r="P5385" s="63"/>
      <c r="Q5385" s="63"/>
    </row>
    <row r="5386" spans="1:17" ht="15.75" customHeight="1">
      <c r="A5386" s="53"/>
      <c r="B5386" s="53"/>
      <c r="C5386" s="53"/>
      <c r="D5386" s="63"/>
      <c r="E5386" s="63"/>
      <c r="F5386" s="64"/>
      <c r="G5386" s="63"/>
      <c r="H5386" s="64"/>
      <c r="I5386" s="64"/>
      <c r="J5386" s="63"/>
      <c r="K5386" s="63"/>
      <c r="L5386" s="64"/>
      <c r="M5386" s="64"/>
      <c r="N5386" s="65"/>
      <c r="O5386" s="63"/>
      <c r="P5386" s="63"/>
      <c r="Q5386" s="63"/>
    </row>
    <row r="5387" spans="1:17" ht="15.75" customHeight="1">
      <c r="A5387" s="53"/>
      <c r="B5387" s="53"/>
      <c r="C5387" s="53"/>
      <c r="D5387" s="63"/>
      <c r="E5387" s="63"/>
      <c r="F5387" s="64"/>
      <c r="G5387" s="63"/>
      <c r="H5387" s="64"/>
      <c r="I5387" s="64"/>
      <c r="J5387" s="63"/>
      <c r="K5387" s="63"/>
      <c r="L5387" s="64"/>
      <c r="M5387" s="64"/>
      <c r="N5387" s="65"/>
      <c r="O5387" s="63"/>
      <c r="P5387" s="63"/>
      <c r="Q5387" s="63"/>
    </row>
    <row r="5388" spans="1:17" ht="15.75" customHeight="1">
      <c r="A5388" s="53"/>
      <c r="B5388" s="53"/>
      <c r="C5388" s="53"/>
      <c r="D5388" s="63"/>
      <c r="E5388" s="63"/>
      <c r="F5388" s="64"/>
      <c r="G5388" s="63"/>
      <c r="H5388" s="64"/>
      <c r="I5388" s="64"/>
      <c r="J5388" s="63"/>
      <c r="K5388" s="63"/>
      <c r="L5388" s="64"/>
      <c r="M5388" s="64"/>
      <c r="N5388" s="65"/>
      <c r="O5388" s="63"/>
      <c r="P5388" s="63"/>
      <c r="Q5388" s="63"/>
    </row>
    <row r="5389" spans="1:17" ht="15.75" customHeight="1">
      <c r="A5389" s="53"/>
      <c r="B5389" s="53"/>
      <c r="C5389" s="53"/>
      <c r="D5389" s="63"/>
      <c r="E5389" s="63"/>
      <c r="F5389" s="64"/>
      <c r="G5389" s="63"/>
      <c r="H5389" s="64"/>
      <c r="I5389" s="64"/>
      <c r="J5389" s="63"/>
      <c r="K5389" s="63"/>
      <c r="L5389" s="64"/>
      <c r="M5389" s="64"/>
      <c r="N5389" s="65"/>
      <c r="O5389" s="63"/>
      <c r="P5389" s="63"/>
      <c r="Q5389" s="63"/>
    </row>
    <row r="5390" spans="1:17" ht="15.75" customHeight="1">
      <c r="A5390" s="53"/>
      <c r="B5390" s="53"/>
      <c r="C5390" s="53"/>
      <c r="D5390" s="63"/>
      <c r="E5390" s="63"/>
      <c r="F5390" s="64"/>
      <c r="G5390" s="63"/>
      <c r="H5390" s="64"/>
      <c r="I5390" s="64"/>
      <c r="J5390" s="63"/>
      <c r="K5390" s="63"/>
      <c r="L5390" s="64"/>
      <c r="M5390" s="64"/>
      <c r="N5390" s="65"/>
      <c r="O5390" s="63"/>
      <c r="P5390" s="63"/>
      <c r="Q5390" s="63"/>
    </row>
    <row r="5391" spans="1:17" ht="15.75" customHeight="1">
      <c r="A5391" s="53"/>
      <c r="B5391" s="53"/>
      <c r="C5391" s="53"/>
      <c r="D5391" s="63"/>
      <c r="E5391" s="63"/>
      <c r="F5391" s="64"/>
      <c r="G5391" s="63"/>
      <c r="H5391" s="64"/>
      <c r="I5391" s="64"/>
      <c r="J5391" s="63"/>
      <c r="K5391" s="63"/>
      <c r="L5391" s="64"/>
      <c r="M5391" s="64"/>
      <c r="N5391" s="65"/>
      <c r="O5391" s="63"/>
      <c r="P5391" s="63"/>
      <c r="Q5391" s="63"/>
    </row>
    <row r="5392" spans="1:17" ht="15.75" customHeight="1">
      <c r="A5392" s="53"/>
      <c r="B5392" s="53"/>
      <c r="C5392" s="53"/>
      <c r="D5392" s="63"/>
      <c r="E5392" s="63"/>
      <c r="F5392" s="64"/>
      <c r="G5392" s="63"/>
      <c r="H5392" s="64"/>
      <c r="I5392" s="64"/>
      <c r="J5392" s="63"/>
      <c r="K5392" s="63"/>
      <c r="L5392" s="64"/>
      <c r="M5392" s="64"/>
      <c r="N5392" s="65"/>
      <c r="O5392" s="63"/>
      <c r="P5392" s="63"/>
      <c r="Q5392" s="63"/>
    </row>
    <row r="5393" spans="1:17" ht="15.75" customHeight="1">
      <c r="A5393" s="53"/>
      <c r="B5393" s="53"/>
      <c r="C5393" s="53"/>
      <c r="D5393" s="63"/>
      <c r="E5393" s="63"/>
      <c r="F5393" s="64"/>
      <c r="G5393" s="63"/>
      <c r="H5393" s="64"/>
      <c r="I5393" s="64"/>
      <c r="J5393" s="63"/>
      <c r="K5393" s="63"/>
      <c r="L5393" s="64"/>
      <c r="M5393" s="64"/>
      <c r="N5393" s="65"/>
      <c r="O5393" s="63"/>
      <c r="P5393" s="63"/>
      <c r="Q5393" s="63"/>
    </row>
    <row r="5394" spans="1:17" ht="15.75" customHeight="1">
      <c r="A5394" s="53"/>
      <c r="B5394" s="53"/>
      <c r="C5394" s="53"/>
      <c r="D5394" s="63"/>
      <c r="E5394" s="63"/>
      <c r="F5394" s="64"/>
      <c r="G5394" s="63"/>
      <c r="H5394" s="64"/>
      <c r="I5394" s="64"/>
      <c r="J5394" s="63"/>
      <c r="K5394" s="63"/>
      <c r="L5394" s="64"/>
      <c r="M5394" s="64"/>
      <c r="N5394" s="65"/>
      <c r="O5394" s="63"/>
      <c r="P5394" s="63"/>
      <c r="Q5394" s="63"/>
    </row>
    <row r="5395" spans="1:17" ht="15.75" customHeight="1">
      <c r="A5395" s="53"/>
      <c r="B5395" s="53"/>
      <c r="C5395" s="53"/>
      <c r="D5395" s="63"/>
      <c r="E5395" s="63"/>
      <c r="F5395" s="64"/>
      <c r="G5395" s="63"/>
      <c r="H5395" s="64"/>
      <c r="I5395" s="64"/>
      <c r="J5395" s="63"/>
      <c r="K5395" s="63"/>
      <c r="L5395" s="64"/>
      <c r="M5395" s="64"/>
      <c r="N5395" s="65"/>
      <c r="O5395" s="63"/>
      <c r="P5395" s="63"/>
      <c r="Q5395" s="63"/>
    </row>
    <row r="5396" spans="1:17" ht="15.75" customHeight="1">
      <c r="A5396" s="53"/>
      <c r="B5396" s="53"/>
      <c r="C5396" s="53"/>
      <c r="D5396" s="63"/>
      <c r="E5396" s="63"/>
      <c r="F5396" s="64"/>
      <c r="G5396" s="63"/>
      <c r="H5396" s="64"/>
      <c r="I5396" s="64"/>
      <c r="J5396" s="63"/>
      <c r="K5396" s="63"/>
      <c r="L5396" s="64"/>
      <c r="M5396" s="64"/>
      <c r="N5396" s="65"/>
      <c r="O5396" s="63"/>
      <c r="P5396" s="63"/>
      <c r="Q5396" s="63"/>
    </row>
    <row r="5397" spans="1:17" ht="15.75" customHeight="1">
      <c r="A5397" s="53"/>
      <c r="B5397" s="53"/>
      <c r="C5397" s="53"/>
      <c r="D5397" s="63"/>
      <c r="E5397" s="63"/>
      <c r="F5397" s="64"/>
      <c r="G5397" s="63"/>
      <c r="H5397" s="64"/>
      <c r="I5397" s="64"/>
      <c r="J5397" s="63"/>
      <c r="K5397" s="63"/>
      <c r="L5397" s="64"/>
      <c r="M5397" s="64"/>
      <c r="N5397" s="65"/>
      <c r="O5397" s="63"/>
      <c r="P5397" s="63"/>
      <c r="Q5397" s="63"/>
    </row>
    <row r="5398" spans="1:17" ht="15.75" customHeight="1">
      <c r="A5398" s="53"/>
      <c r="B5398" s="53"/>
      <c r="C5398" s="53"/>
      <c r="D5398" s="63"/>
      <c r="E5398" s="63"/>
      <c r="F5398" s="64"/>
      <c r="G5398" s="63"/>
      <c r="H5398" s="64"/>
      <c r="I5398" s="64"/>
      <c r="J5398" s="63"/>
      <c r="K5398" s="63"/>
      <c r="L5398" s="64"/>
      <c r="M5398" s="64"/>
      <c r="N5398" s="65"/>
      <c r="O5398" s="63"/>
      <c r="P5398" s="63"/>
      <c r="Q5398" s="63"/>
    </row>
    <row r="5399" spans="1:17" ht="15.75" customHeight="1">
      <c r="A5399" s="53"/>
      <c r="B5399" s="53"/>
      <c r="C5399" s="53"/>
      <c r="D5399" s="63"/>
      <c r="E5399" s="63"/>
      <c r="F5399" s="64"/>
      <c r="G5399" s="63"/>
      <c r="H5399" s="64"/>
      <c r="I5399" s="64"/>
      <c r="J5399" s="63"/>
      <c r="K5399" s="63"/>
      <c r="L5399" s="64"/>
      <c r="M5399" s="64"/>
      <c r="N5399" s="65"/>
      <c r="O5399" s="63"/>
      <c r="P5399" s="63"/>
      <c r="Q5399" s="63"/>
    </row>
    <row r="5400" spans="1:17" ht="15.75" customHeight="1">
      <c r="A5400" s="53"/>
      <c r="B5400" s="53"/>
      <c r="C5400" s="53"/>
      <c r="D5400" s="63"/>
      <c r="E5400" s="63"/>
      <c r="F5400" s="64"/>
      <c r="G5400" s="63"/>
      <c r="H5400" s="64"/>
      <c r="I5400" s="64"/>
      <c r="J5400" s="63"/>
      <c r="K5400" s="63"/>
      <c r="L5400" s="64"/>
      <c r="M5400" s="64"/>
      <c r="N5400" s="65"/>
      <c r="O5400" s="63"/>
      <c r="P5400" s="63"/>
      <c r="Q5400" s="63"/>
    </row>
    <row r="5401" spans="1:17" ht="15.75" customHeight="1">
      <c r="A5401" s="53"/>
      <c r="B5401" s="53"/>
      <c r="C5401" s="53"/>
      <c r="D5401" s="63"/>
      <c r="E5401" s="63"/>
      <c r="F5401" s="64"/>
      <c r="G5401" s="63"/>
      <c r="H5401" s="64"/>
      <c r="I5401" s="64"/>
      <c r="J5401" s="63"/>
      <c r="K5401" s="63"/>
      <c r="L5401" s="64"/>
      <c r="M5401" s="64"/>
      <c r="N5401" s="65"/>
      <c r="O5401" s="63"/>
      <c r="P5401" s="63"/>
      <c r="Q5401" s="63"/>
    </row>
    <row r="5402" spans="1:17" ht="15.75" customHeight="1">
      <c r="A5402" s="53"/>
      <c r="B5402" s="53"/>
      <c r="C5402" s="53"/>
      <c r="D5402" s="63"/>
      <c r="E5402" s="63"/>
      <c r="F5402" s="64"/>
      <c r="G5402" s="63"/>
      <c r="H5402" s="64"/>
      <c r="I5402" s="64"/>
      <c r="J5402" s="63"/>
      <c r="K5402" s="63"/>
      <c r="L5402" s="64"/>
      <c r="M5402" s="64"/>
      <c r="N5402" s="65"/>
      <c r="O5402" s="63"/>
      <c r="P5402" s="63"/>
      <c r="Q5402" s="63"/>
    </row>
    <row r="5403" spans="1:17" ht="15.75" customHeight="1">
      <c r="A5403" s="53"/>
      <c r="B5403" s="53"/>
      <c r="C5403" s="53"/>
      <c r="D5403" s="63"/>
      <c r="E5403" s="63"/>
      <c r="F5403" s="64"/>
      <c r="G5403" s="63"/>
      <c r="H5403" s="64"/>
      <c r="I5403" s="64"/>
      <c r="J5403" s="63"/>
      <c r="K5403" s="63"/>
      <c r="L5403" s="64"/>
      <c r="M5403" s="64"/>
      <c r="N5403" s="65"/>
      <c r="O5403" s="63"/>
      <c r="P5403" s="63"/>
      <c r="Q5403" s="63"/>
    </row>
    <row r="5404" spans="1:17" ht="15.75" customHeight="1">
      <c r="A5404" s="53"/>
      <c r="B5404" s="53"/>
      <c r="C5404" s="53"/>
      <c r="D5404" s="63"/>
      <c r="E5404" s="63"/>
      <c r="F5404" s="64"/>
      <c r="G5404" s="63"/>
      <c r="H5404" s="64"/>
      <c r="I5404" s="64"/>
      <c r="J5404" s="63"/>
      <c r="K5404" s="63"/>
      <c r="L5404" s="64"/>
      <c r="M5404" s="64"/>
      <c r="N5404" s="65"/>
      <c r="O5404" s="63"/>
      <c r="P5404" s="63"/>
      <c r="Q5404" s="63"/>
    </row>
    <row r="5405" spans="1:17" ht="15.75" customHeight="1">
      <c r="A5405" s="53"/>
      <c r="B5405" s="53"/>
      <c r="C5405" s="53"/>
      <c r="D5405" s="63"/>
      <c r="E5405" s="63"/>
      <c r="F5405" s="64"/>
      <c r="G5405" s="63"/>
      <c r="H5405" s="64"/>
      <c r="I5405" s="64"/>
      <c r="J5405" s="63"/>
      <c r="K5405" s="63"/>
      <c r="L5405" s="64"/>
      <c r="M5405" s="64"/>
      <c r="N5405" s="65"/>
      <c r="O5405" s="63"/>
      <c r="P5405" s="63"/>
      <c r="Q5405" s="63"/>
    </row>
    <row r="5406" spans="1:17" ht="15.75" customHeight="1">
      <c r="A5406" s="53"/>
      <c r="B5406" s="53"/>
      <c r="C5406" s="53"/>
      <c r="D5406" s="63"/>
      <c r="E5406" s="63"/>
      <c r="F5406" s="64"/>
      <c r="G5406" s="63"/>
      <c r="H5406" s="64"/>
      <c r="I5406" s="64"/>
      <c r="J5406" s="63"/>
      <c r="K5406" s="63"/>
      <c r="L5406" s="64"/>
      <c r="M5406" s="64"/>
      <c r="N5406" s="65"/>
      <c r="O5406" s="63"/>
      <c r="P5406" s="63"/>
      <c r="Q5406" s="63"/>
    </row>
    <row r="5407" spans="1:17" ht="15.75" customHeight="1">
      <c r="A5407" s="53"/>
      <c r="B5407" s="53"/>
      <c r="C5407" s="53"/>
      <c r="D5407" s="63"/>
      <c r="E5407" s="63"/>
      <c r="F5407" s="64"/>
      <c r="G5407" s="63"/>
      <c r="H5407" s="64"/>
      <c r="I5407" s="64"/>
      <c r="J5407" s="63"/>
      <c r="K5407" s="63"/>
      <c r="L5407" s="64"/>
      <c r="M5407" s="64"/>
      <c r="N5407" s="65"/>
      <c r="O5407" s="63"/>
      <c r="P5407" s="63"/>
      <c r="Q5407" s="63"/>
    </row>
    <row r="5408" spans="1:17" ht="15.75" customHeight="1">
      <c r="A5408" s="53"/>
      <c r="B5408" s="53"/>
      <c r="C5408" s="53"/>
      <c r="D5408" s="63"/>
      <c r="E5408" s="63"/>
      <c r="F5408" s="64"/>
      <c r="G5408" s="63"/>
      <c r="H5408" s="64"/>
      <c r="I5408" s="64"/>
      <c r="J5408" s="63"/>
      <c r="K5408" s="63"/>
      <c r="L5408" s="64"/>
      <c r="M5408" s="64"/>
      <c r="N5408" s="65"/>
      <c r="O5408" s="63"/>
      <c r="P5408" s="63"/>
      <c r="Q5408" s="63"/>
    </row>
    <row r="5409" spans="1:17" ht="15.75" customHeight="1">
      <c r="A5409" s="53"/>
      <c r="B5409" s="53"/>
      <c r="C5409" s="53"/>
      <c r="D5409" s="63"/>
      <c r="E5409" s="63"/>
      <c r="F5409" s="64"/>
      <c r="G5409" s="63"/>
      <c r="H5409" s="64"/>
      <c r="I5409" s="64"/>
      <c r="J5409" s="63"/>
      <c r="K5409" s="63"/>
      <c r="L5409" s="64"/>
      <c r="M5409" s="64"/>
      <c r="N5409" s="65"/>
      <c r="O5409" s="63"/>
      <c r="P5409" s="63"/>
      <c r="Q5409" s="63"/>
    </row>
    <row r="5410" spans="1:17" ht="15.75" customHeight="1">
      <c r="A5410" s="53"/>
      <c r="B5410" s="53"/>
      <c r="C5410" s="53"/>
      <c r="D5410" s="63"/>
      <c r="E5410" s="63"/>
      <c r="F5410" s="64"/>
      <c r="G5410" s="63"/>
      <c r="H5410" s="64"/>
      <c r="I5410" s="64"/>
      <c r="J5410" s="63"/>
      <c r="K5410" s="63"/>
      <c r="L5410" s="64"/>
      <c r="M5410" s="64"/>
      <c r="N5410" s="65"/>
      <c r="O5410" s="63"/>
      <c r="P5410" s="63"/>
      <c r="Q5410" s="63"/>
    </row>
    <row r="5411" spans="1:17" ht="15.75" customHeight="1">
      <c r="A5411" s="53"/>
      <c r="B5411" s="53"/>
      <c r="C5411" s="53"/>
      <c r="D5411" s="63"/>
      <c r="E5411" s="63"/>
      <c r="F5411" s="64"/>
      <c r="G5411" s="63"/>
      <c r="H5411" s="64"/>
      <c r="I5411" s="64"/>
      <c r="J5411" s="63"/>
      <c r="K5411" s="63"/>
      <c r="L5411" s="64"/>
      <c r="M5411" s="64"/>
      <c r="N5411" s="65"/>
      <c r="O5411" s="63"/>
      <c r="P5411" s="63"/>
      <c r="Q5411" s="63"/>
    </row>
    <row r="5412" spans="1:17" ht="15.75" customHeight="1">
      <c r="A5412" s="53"/>
      <c r="B5412" s="53"/>
      <c r="C5412" s="53"/>
      <c r="D5412" s="63"/>
      <c r="E5412" s="63"/>
      <c r="F5412" s="64"/>
      <c r="G5412" s="63"/>
      <c r="H5412" s="64"/>
      <c r="I5412" s="64"/>
      <c r="J5412" s="63"/>
      <c r="K5412" s="63"/>
      <c r="L5412" s="64"/>
      <c r="M5412" s="64"/>
      <c r="N5412" s="65"/>
      <c r="O5412" s="63"/>
      <c r="P5412" s="63"/>
      <c r="Q5412" s="63"/>
    </row>
    <row r="5413" spans="1:17" ht="15.75" customHeight="1">
      <c r="A5413" s="53"/>
      <c r="B5413" s="53"/>
      <c r="C5413" s="53"/>
      <c r="D5413" s="63"/>
      <c r="E5413" s="63"/>
      <c r="F5413" s="64"/>
      <c r="G5413" s="63"/>
      <c r="H5413" s="64"/>
      <c r="I5413" s="64"/>
      <c r="J5413" s="63"/>
      <c r="K5413" s="63"/>
      <c r="L5413" s="64"/>
      <c r="M5413" s="64"/>
      <c r="N5413" s="65"/>
      <c r="O5413" s="63"/>
      <c r="P5413" s="63"/>
      <c r="Q5413" s="63"/>
    </row>
    <row r="5414" spans="1:17" ht="15.75" customHeight="1">
      <c r="A5414" s="53"/>
      <c r="B5414" s="53"/>
      <c r="C5414" s="53"/>
      <c r="D5414" s="63"/>
      <c r="E5414" s="63"/>
      <c r="F5414" s="64"/>
      <c r="G5414" s="63"/>
      <c r="H5414" s="64"/>
      <c r="I5414" s="64"/>
      <c r="J5414" s="63"/>
      <c r="K5414" s="63"/>
      <c r="L5414" s="64"/>
      <c r="M5414" s="64"/>
      <c r="N5414" s="65"/>
      <c r="O5414" s="63"/>
      <c r="P5414" s="63"/>
      <c r="Q5414" s="63"/>
    </row>
    <row r="5415" spans="1:17" ht="15.75" customHeight="1">
      <c r="A5415" s="53"/>
      <c r="B5415" s="53"/>
      <c r="C5415" s="53"/>
      <c r="D5415" s="63"/>
      <c r="E5415" s="63"/>
      <c r="F5415" s="64"/>
      <c r="G5415" s="63"/>
      <c r="H5415" s="64"/>
      <c r="I5415" s="64"/>
      <c r="J5415" s="63"/>
      <c r="K5415" s="63"/>
      <c r="L5415" s="64"/>
      <c r="M5415" s="64"/>
      <c r="N5415" s="65"/>
      <c r="O5415" s="63"/>
      <c r="P5415" s="63"/>
      <c r="Q5415" s="63"/>
    </row>
    <row r="5416" spans="1:17" ht="15.75" customHeight="1">
      <c r="A5416" s="53"/>
      <c r="B5416" s="53"/>
      <c r="C5416" s="53"/>
      <c r="D5416" s="63"/>
      <c r="E5416" s="63"/>
      <c r="F5416" s="64"/>
      <c r="G5416" s="63"/>
      <c r="H5416" s="64"/>
      <c r="I5416" s="64"/>
      <c r="J5416" s="63"/>
      <c r="K5416" s="63"/>
      <c r="L5416" s="64"/>
      <c r="M5416" s="64"/>
      <c r="N5416" s="65"/>
      <c r="O5416" s="63"/>
      <c r="P5416" s="63"/>
      <c r="Q5416" s="63"/>
    </row>
    <row r="5417" spans="1:17" ht="15.75" customHeight="1">
      <c r="A5417" s="53"/>
      <c r="B5417" s="53"/>
      <c r="C5417" s="53"/>
      <c r="D5417" s="63"/>
      <c r="E5417" s="63"/>
      <c r="F5417" s="64"/>
      <c r="G5417" s="63"/>
      <c r="H5417" s="64"/>
      <c r="I5417" s="64"/>
      <c r="J5417" s="63"/>
      <c r="K5417" s="63"/>
      <c r="L5417" s="64"/>
      <c r="M5417" s="64"/>
      <c r="N5417" s="65"/>
      <c r="O5417" s="63"/>
      <c r="P5417" s="63"/>
      <c r="Q5417" s="63"/>
    </row>
    <row r="5418" spans="1:17" ht="15.75" customHeight="1">
      <c r="A5418" s="53"/>
      <c r="B5418" s="53"/>
      <c r="C5418" s="53"/>
      <c r="D5418" s="63"/>
      <c r="E5418" s="63"/>
      <c r="F5418" s="64"/>
      <c r="G5418" s="63"/>
      <c r="H5418" s="64"/>
      <c r="I5418" s="64"/>
      <c r="J5418" s="63"/>
      <c r="K5418" s="63"/>
      <c r="L5418" s="64"/>
      <c r="M5418" s="64"/>
      <c r="N5418" s="65"/>
      <c r="O5418" s="63"/>
      <c r="P5418" s="63"/>
      <c r="Q5418" s="63"/>
    </row>
    <row r="5419" spans="1:17" ht="15.75" customHeight="1">
      <c r="A5419" s="53"/>
      <c r="B5419" s="53"/>
      <c r="C5419" s="53"/>
      <c r="D5419" s="63"/>
      <c r="E5419" s="63"/>
      <c r="F5419" s="64"/>
      <c r="G5419" s="63"/>
      <c r="H5419" s="64"/>
      <c r="I5419" s="64"/>
      <c r="J5419" s="63"/>
      <c r="K5419" s="63"/>
      <c r="L5419" s="64"/>
      <c r="M5419" s="64"/>
      <c r="N5419" s="65"/>
      <c r="O5419" s="63"/>
      <c r="P5419" s="63"/>
      <c r="Q5419" s="63"/>
    </row>
    <row r="5420" spans="1:17" ht="15.75" customHeight="1">
      <c r="A5420" s="53"/>
      <c r="B5420" s="53"/>
      <c r="C5420" s="53"/>
      <c r="D5420" s="63"/>
      <c r="E5420" s="63"/>
      <c r="F5420" s="64"/>
      <c r="G5420" s="63"/>
      <c r="H5420" s="64"/>
      <c r="I5420" s="64"/>
      <c r="J5420" s="63"/>
      <c r="K5420" s="63"/>
      <c r="L5420" s="64"/>
      <c r="M5420" s="64"/>
      <c r="N5420" s="65"/>
      <c r="O5420" s="63"/>
      <c r="P5420" s="63"/>
      <c r="Q5420" s="63"/>
    </row>
    <row r="5421" spans="1:17" ht="15.75" customHeight="1">
      <c r="A5421" s="53"/>
      <c r="B5421" s="53"/>
      <c r="C5421" s="53"/>
      <c r="D5421" s="63"/>
      <c r="E5421" s="63"/>
      <c r="F5421" s="64"/>
      <c r="G5421" s="63"/>
      <c r="H5421" s="64"/>
      <c r="I5421" s="64"/>
      <c r="J5421" s="63"/>
      <c r="K5421" s="63"/>
      <c r="L5421" s="64"/>
      <c r="M5421" s="64"/>
      <c r="N5421" s="65"/>
      <c r="O5421" s="63"/>
      <c r="P5421" s="63"/>
      <c r="Q5421" s="63"/>
    </row>
    <row r="5422" spans="1:17" ht="15.75" customHeight="1">
      <c r="A5422" s="53"/>
      <c r="B5422" s="53"/>
      <c r="C5422" s="53"/>
      <c r="D5422" s="63"/>
      <c r="E5422" s="63"/>
      <c r="F5422" s="64"/>
      <c r="G5422" s="63"/>
      <c r="H5422" s="64"/>
      <c r="I5422" s="64"/>
      <c r="J5422" s="63"/>
      <c r="K5422" s="63"/>
      <c r="L5422" s="64"/>
      <c r="M5422" s="64"/>
      <c r="N5422" s="65"/>
      <c r="O5422" s="63"/>
      <c r="P5422" s="63"/>
      <c r="Q5422" s="63"/>
    </row>
    <row r="5423" spans="1:17" ht="15.75" customHeight="1">
      <c r="A5423" s="53"/>
      <c r="B5423" s="53"/>
      <c r="C5423" s="53"/>
      <c r="D5423" s="63"/>
      <c r="E5423" s="63"/>
      <c r="F5423" s="64"/>
      <c r="G5423" s="63"/>
      <c r="H5423" s="64"/>
      <c r="I5423" s="64"/>
      <c r="J5423" s="63"/>
      <c r="K5423" s="63"/>
      <c r="L5423" s="64"/>
      <c r="M5423" s="64"/>
      <c r="N5423" s="65"/>
      <c r="O5423" s="63"/>
      <c r="P5423" s="63"/>
      <c r="Q5423" s="63"/>
    </row>
    <row r="5424" spans="1:17" ht="15.75" customHeight="1">
      <c r="A5424" s="53"/>
      <c r="B5424" s="53"/>
      <c r="C5424" s="53"/>
      <c r="D5424" s="63"/>
      <c r="E5424" s="63"/>
      <c r="F5424" s="64"/>
      <c r="G5424" s="63"/>
      <c r="H5424" s="64"/>
      <c r="I5424" s="64"/>
      <c r="J5424" s="63"/>
      <c r="K5424" s="63"/>
      <c r="L5424" s="64"/>
      <c r="M5424" s="64"/>
      <c r="N5424" s="65"/>
      <c r="O5424" s="63"/>
      <c r="P5424" s="63"/>
      <c r="Q5424" s="63"/>
    </row>
    <row r="5425" spans="1:17" ht="15.75" customHeight="1">
      <c r="A5425" s="53"/>
      <c r="B5425" s="53"/>
      <c r="C5425" s="53"/>
      <c r="D5425" s="63"/>
      <c r="E5425" s="63"/>
      <c r="F5425" s="64"/>
      <c r="G5425" s="63"/>
      <c r="H5425" s="64"/>
      <c r="I5425" s="64"/>
      <c r="J5425" s="63"/>
      <c r="K5425" s="63"/>
      <c r="L5425" s="64"/>
      <c r="M5425" s="64"/>
      <c r="N5425" s="65"/>
      <c r="O5425" s="63"/>
      <c r="P5425" s="63"/>
      <c r="Q5425" s="63"/>
    </row>
    <row r="5426" spans="1:17" ht="15.75" customHeight="1">
      <c r="A5426" s="53"/>
      <c r="B5426" s="53"/>
      <c r="C5426" s="53"/>
      <c r="D5426" s="63"/>
      <c r="E5426" s="63"/>
      <c r="F5426" s="64"/>
      <c r="G5426" s="63"/>
      <c r="H5426" s="64"/>
      <c r="I5426" s="64"/>
      <c r="J5426" s="63"/>
      <c r="K5426" s="63"/>
      <c r="L5426" s="64"/>
      <c r="M5426" s="64"/>
      <c r="N5426" s="65"/>
      <c r="O5426" s="63"/>
      <c r="P5426" s="63"/>
      <c r="Q5426" s="63"/>
    </row>
    <row r="5427" spans="1:17" ht="15.75" customHeight="1">
      <c r="A5427" s="53"/>
      <c r="B5427" s="53"/>
      <c r="C5427" s="53"/>
      <c r="D5427" s="63"/>
      <c r="E5427" s="63"/>
      <c r="F5427" s="64"/>
      <c r="G5427" s="63"/>
      <c r="H5427" s="64"/>
      <c r="I5427" s="64"/>
      <c r="J5427" s="63"/>
      <c r="K5427" s="63"/>
      <c r="L5427" s="64"/>
      <c r="M5427" s="64"/>
      <c r="N5427" s="65"/>
      <c r="O5427" s="63"/>
      <c r="P5427" s="63"/>
      <c r="Q5427" s="63"/>
    </row>
    <row r="5428" spans="1:17" ht="15.75" customHeight="1">
      <c r="A5428" s="53"/>
      <c r="B5428" s="53"/>
      <c r="C5428" s="53"/>
      <c r="D5428" s="63"/>
      <c r="E5428" s="63"/>
      <c r="F5428" s="64"/>
      <c r="G5428" s="63"/>
      <c r="H5428" s="64"/>
      <c r="I5428" s="64"/>
      <c r="J5428" s="63"/>
      <c r="K5428" s="63"/>
      <c r="L5428" s="64"/>
      <c r="M5428" s="64"/>
      <c r="N5428" s="65"/>
      <c r="O5428" s="63"/>
      <c r="P5428" s="63"/>
      <c r="Q5428" s="63"/>
    </row>
    <row r="5429" spans="1:17" ht="15.75" customHeight="1">
      <c r="A5429" s="53"/>
      <c r="B5429" s="53"/>
      <c r="C5429" s="53"/>
      <c r="D5429" s="63"/>
      <c r="E5429" s="63"/>
      <c r="F5429" s="64"/>
      <c r="G5429" s="63"/>
      <c r="H5429" s="64"/>
      <c r="I5429" s="64"/>
      <c r="J5429" s="63"/>
      <c r="K5429" s="63"/>
      <c r="L5429" s="64"/>
      <c r="M5429" s="64"/>
      <c r="N5429" s="65"/>
      <c r="O5429" s="63"/>
      <c r="P5429" s="63"/>
      <c r="Q5429" s="63"/>
    </row>
    <row r="5430" spans="1:17" ht="15.75" customHeight="1">
      <c r="A5430" s="53"/>
      <c r="B5430" s="53"/>
      <c r="C5430" s="53"/>
      <c r="D5430" s="63"/>
      <c r="E5430" s="63"/>
      <c r="F5430" s="64"/>
      <c r="G5430" s="63"/>
      <c r="H5430" s="64"/>
      <c r="I5430" s="64"/>
      <c r="J5430" s="63"/>
      <c r="K5430" s="63"/>
      <c r="L5430" s="64"/>
      <c r="M5430" s="64"/>
      <c r="N5430" s="65"/>
      <c r="O5430" s="63"/>
      <c r="P5430" s="63"/>
      <c r="Q5430" s="63"/>
    </row>
    <row r="5431" spans="1:17" ht="15.75" customHeight="1">
      <c r="A5431" s="53"/>
      <c r="B5431" s="53"/>
      <c r="C5431" s="53"/>
      <c r="D5431" s="63"/>
      <c r="E5431" s="63"/>
      <c r="F5431" s="64"/>
      <c r="G5431" s="63"/>
      <c r="H5431" s="64"/>
      <c r="I5431" s="64"/>
      <c r="J5431" s="63"/>
      <c r="K5431" s="63"/>
      <c r="L5431" s="64"/>
      <c r="M5431" s="64"/>
      <c r="N5431" s="65"/>
      <c r="O5431" s="63"/>
      <c r="P5431" s="63"/>
      <c r="Q5431" s="63"/>
    </row>
    <row r="5432" spans="1:17" ht="15.75" customHeight="1">
      <c r="A5432" s="53"/>
      <c r="B5432" s="53"/>
      <c r="C5432" s="53"/>
      <c r="D5432" s="63"/>
      <c r="E5432" s="63"/>
      <c r="F5432" s="64"/>
      <c r="G5432" s="63"/>
      <c r="H5432" s="64"/>
      <c r="I5432" s="64"/>
      <c r="J5432" s="63"/>
      <c r="K5432" s="63"/>
      <c r="L5432" s="64"/>
      <c r="M5432" s="64"/>
      <c r="N5432" s="65"/>
      <c r="O5432" s="63"/>
      <c r="P5432" s="63"/>
      <c r="Q5432" s="63"/>
    </row>
    <row r="5433" spans="1:17" ht="15.75" customHeight="1">
      <c r="A5433" s="53"/>
      <c r="B5433" s="53"/>
      <c r="C5433" s="53"/>
      <c r="D5433" s="63"/>
      <c r="E5433" s="63"/>
      <c r="F5433" s="64"/>
      <c r="G5433" s="63"/>
      <c r="H5433" s="64"/>
      <c r="I5433" s="64"/>
      <c r="J5433" s="63"/>
      <c r="K5433" s="63"/>
      <c r="L5433" s="64"/>
      <c r="M5433" s="64"/>
      <c r="N5433" s="65"/>
      <c r="O5433" s="63"/>
      <c r="P5433" s="63"/>
      <c r="Q5433" s="63"/>
    </row>
    <row r="5434" spans="1:17" ht="15.75" customHeight="1">
      <c r="A5434" s="53"/>
      <c r="B5434" s="53"/>
      <c r="C5434" s="53"/>
      <c r="D5434" s="63"/>
      <c r="E5434" s="63"/>
      <c r="F5434" s="64"/>
      <c r="G5434" s="63"/>
      <c r="H5434" s="64"/>
      <c r="I5434" s="64"/>
      <c r="J5434" s="63"/>
      <c r="K5434" s="63"/>
      <c r="L5434" s="64"/>
      <c r="M5434" s="64"/>
      <c r="N5434" s="65"/>
      <c r="O5434" s="63"/>
      <c r="P5434" s="63"/>
      <c r="Q5434" s="63"/>
    </row>
    <row r="5435" spans="1:17" ht="15.75" customHeight="1">
      <c r="A5435" s="53"/>
      <c r="B5435" s="53"/>
      <c r="C5435" s="53"/>
      <c r="D5435" s="63"/>
      <c r="E5435" s="63"/>
      <c r="F5435" s="64"/>
      <c r="G5435" s="63"/>
      <c r="H5435" s="64"/>
      <c r="I5435" s="64"/>
      <c r="J5435" s="63"/>
      <c r="K5435" s="63"/>
      <c r="L5435" s="64"/>
      <c r="M5435" s="64"/>
      <c r="N5435" s="65"/>
      <c r="O5435" s="63"/>
      <c r="P5435" s="63"/>
      <c r="Q5435" s="63"/>
    </row>
    <row r="5436" spans="1:17" ht="15.75" customHeight="1">
      <c r="A5436" s="53"/>
      <c r="B5436" s="53"/>
      <c r="C5436" s="53"/>
      <c r="D5436" s="63"/>
      <c r="E5436" s="63"/>
      <c r="F5436" s="64"/>
      <c r="G5436" s="63"/>
      <c r="H5436" s="64"/>
      <c r="I5436" s="64"/>
      <c r="J5436" s="63"/>
      <c r="K5436" s="63"/>
      <c r="L5436" s="64"/>
      <c r="M5436" s="64"/>
      <c r="N5436" s="65"/>
      <c r="O5436" s="63"/>
      <c r="P5436" s="63"/>
      <c r="Q5436" s="63"/>
    </row>
    <row r="5437" spans="1:17" ht="15.75" customHeight="1">
      <c r="A5437" s="53"/>
      <c r="B5437" s="53"/>
      <c r="C5437" s="53"/>
      <c r="D5437" s="63"/>
      <c r="E5437" s="63"/>
      <c r="F5437" s="64"/>
      <c r="G5437" s="63"/>
      <c r="H5437" s="64"/>
      <c r="I5437" s="64"/>
      <c r="J5437" s="63"/>
      <c r="K5437" s="63"/>
      <c r="L5437" s="64"/>
      <c r="M5437" s="64"/>
      <c r="N5437" s="65"/>
      <c r="O5437" s="63"/>
      <c r="P5437" s="63"/>
      <c r="Q5437" s="63"/>
    </row>
    <row r="5438" spans="1:17" ht="15.75" customHeight="1">
      <c r="A5438" s="53"/>
      <c r="B5438" s="53"/>
      <c r="C5438" s="53"/>
      <c r="D5438" s="63"/>
      <c r="E5438" s="63"/>
      <c r="F5438" s="64"/>
      <c r="G5438" s="63"/>
      <c r="H5438" s="64"/>
      <c r="I5438" s="64"/>
      <c r="J5438" s="63"/>
      <c r="K5438" s="63"/>
      <c r="L5438" s="64"/>
      <c r="M5438" s="64"/>
      <c r="N5438" s="65"/>
      <c r="O5438" s="63"/>
      <c r="P5438" s="63"/>
      <c r="Q5438" s="63"/>
    </row>
    <row r="5439" spans="1:17" ht="15.75" customHeight="1">
      <c r="A5439" s="53"/>
      <c r="B5439" s="53"/>
      <c r="C5439" s="53"/>
      <c r="D5439" s="63"/>
      <c r="E5439" s="63"/>
      <c r="F5439" s="64"/>
      <c r="G5439" s="63"/>
      <c r="H5439" s="64"/>
      <c r="I5439" s="64"/>
      <c r="J5439" s="63"/>
      <c r="K5439" s="63"/>
      <c r="L5439" s="64"/>
      <c r="M5439" s="64"/>
      <c r="N5439" s="65"/>
      <c r="O5439" s="63"/>
      <c r="P5439" s="63"/>
      <c r="Q5439" s="63"/>
    </row>
    <row r="5440" spans="1:17" ht="15.75" customHeight="1">
      <c r="A5440" s="53"/>
      <c r="B5440" s="53"/>
      <c r="C5440" s="53"/>
      <c r="D5440" s="63"/>
      <c r="E5440" s="63"/>
      <c r="F5440" s="64"/>
      <c r="G5440" s="63"/>
      <c r="H5440" s="64"/>
      <c r="I5440" s="64"/>
      <c r="J5440" s="63"/>
      <c r="K5440" s="63"/>
      <c r="L5440" s="64"/>
      <c r="M5440" s="64"/>
      <c r="N5440" s="65"/>
      <c r="O5440" s="63"/>
      <c r="P5440" s="63"/>
      <c r="Q5440" s="63"/>
    </row>
    <row r="5441" spans="1:17" ht="15.75" customHeight="1">
      <c r="A5441" s="53"/>
      <c r="B5441" s="53"/>
      <c r="C5441" s="53"/>
      <c r="D5441" s="63"/>
      <c r="E5441" s="63"/>
      <c r="F5441" s="64"/>
      <c r="G5441" s="63"/>
      <c r="H5441" s="64"/>
      <c r="I5441" s="64"/>
      <c r="J5441" s="63"/>
      <c r="K5441" s="63"/>
      <c r="L5441" s="64"/>
      <c r="M5441" s="64"/>
      <c r="N5441" s="65"/>
      <c r="O5441" s="63"/>
      <c r="P5441" s="63"/>
      <c r="Q5441" s="63"/>
    </row>
    <row r="5442" spans="1:17" ht="15.75" customHeight="1">
      <c r="A5442" s="53"/>
      <c r="B5442" s="53"/>
      <c r="C5442" s="53"/>
      <c r="D5442" s="63"/>
      <c r="E5442" s="63"/>
      <c r="F5442" s="64"/>
      <c r="G5442" s="63"/>
      <c r="H5442" s="64"/>
      <c r="I5442" s="64"/>
      <c r="J5442" s="63"/>
      <c r="K5442" s="63"/>
      <c r="L5442" s="64"/>
      <c r="M5442" s="64"/>
      <c r="N5442" s="65"/>
      <c r="O5442" s="63"/>
      <c r="P5442" s="63"/>
      <c r="Q5442" s="63"/>
    </row>
    <row r="5443" spans="1:17" ht="15.75" customHeight="1">
      <c r="A5443" s="53"/>
      <c r="B5443" s="53"/>
      <c r="C5443" s="53"/>
      <c r="D5443" s="63"/>
      <c r="E5443" s="63"/>
      <c r="F5443" s="64"/>
      <c r="G5443" s="63"/>
      <c r="H5443" s="64"/>
      <c r="I5443" s="64"/>
      <c r="J5443" s="63"/>
      <c r="K5443" s="63"/>
      <c r="L5443" s="64"/>
      <c r="M5443" s="64"/>
      <c r="N5443" s="65"/>
      <c r="O5443" s="63"/>
      <c r="P5443" s="63"/>
      <c r="Q5443" s="63"/>
    </row>
    <row r="5444" spans="1:17" ht="15.75" customHeight="1">
      <c r="A5444" s="53"/>
      <c r="B5444" s="53"/>
      <c r="C5444" s="53"/>
      <c r="D5444" s="63"/>
      <c r="E5444" s="63"/>
      <c r="F5444" s="64"/>
      <c r="G5444" s="63"/>
      <c r="H5444" s="64"/>
      <c r="I5444" s="64"/>
      <c r="J5444" s="63"/>
      <c r="K5444" s="63"/>
      <c r="L5444" s="64"/>
      <c r="M5444" s="64"/>
      <c r="N5444" s="65"/>
      <c r="O5444" s="63"/>
      <c r="P5444" s="63"/>
      <c r="Q5444" s="63"/>
    </row>
    <row r="5445" spans="1:17" ht="15.75" customHeight="1">
      <c r="A5445" s="53"/>
      <c r="B5445" s="53"/>
      <c r="C5445" s="53"/>
      <c r="D5445" s="63"/>
      <c r="E5445" s="63"/>
      <c r="F5445" s="64"/>
      <c r="G5445" s="63"/>
      <c r="H5445" s="64"/>
      <c r="I5445" s="64"/>
      <c r="J5445" s="63"/>
      <c r="K5445" s="63"/>
      <c r="L5445" s="64"/>
      <c r="M5445" s="64"/>
      <c r="N5445" s="65"/>
      <c r="O5445" s="63"/>
      <c r="P5445" s="63"/>
      <c r="Q5445" s="63"/>
    </row>
    <row r="5446" spans="1:17" ht="15.75" customHeight="1">
      <c r="A5446" s="53"/>
      <c r="B5446" s="53"/>
      <c r="C5446" s="53"/>
      <c r="D5446" s="63"/>
      <c r="E5446" s="63"/>
      <c r="F5446" s="64"/>
      <c r="G5446" s="63"/>
      <c r="H5446" s="64"/>
      <c r="I5446" s="64"/>
      <c r="J5446" s="63"/>
      <c r="K5446" s="63"/>
      <c r="L5446" s="64"/>
      <c r="M5446" s="64"/>
      <c r="N5446" s="65"/>
      <c r="O5446" s="63"/>
      <c r="P5446" s="63"/>
      <c r="Q5446" s="63"/>
    </row>
    <row r="5447" spans="1:17" ht="15.75" customHeight="1">
      <c r="A5447" s="53"/>
      <c r="B5447" s="53"/>
      <c r="C5447" s="53"/>
      <c r="D5447" s="63"/>
      <c r="E5447" s="63"/>
      <c r="F5447" s="64"/>
      <c r="G5447" s="63"/>
      <c r="H5447" s="64"/>
      <c r="I5447" s="64"/>
      <c r="J5447" s="63"/>
      <c r="K5447" s="63"/>
      <c r="L5447" s="64"/>
      <c r="M5447" s="64"/>
      <c r="N5447" s="65"/>
      <c r="O5447" s="63"/>
      <c r="P5447" s="63"/>
      <c r="Q5447" s="63"/>
    </row>
    <row r="5448" spans="1:17" ht="15.75" customHeight="1">
      <c r="A5448" s="53"/>
      <c r="B5448" s="53"/>
      <c r="C5448" s="53"/>
      <c r="D5448" s="63"/>
      <c r="E5448" s="63"/>
      <c r="F5448" s="64"/>
      <c r="G5448" s="63"/>
      <c r="H5448" s="64"/>
      <c r="I5448" s="64"/>
      <c r="J5448" s="63"/>
      <c r="K5448" s="63"/>
      <c r="L5448" s="64"/>
      <c r="M5448" s="64"/>
      <c r="N5448" s="65"/>
      <c r="O5448" s="63"/>
      <c r="P5448" s="63"/>
      <c r="Q5448" s="63"/>
    </row>
    <row r="5449" spans="1:17" ht="15.75" customHeight="1">
      <c r="A5449" s="53"/>
      <c r="B5449" s="53"/>
      <c r="C5449" s="53"/>
      <c r="D5449" s="63"/>
      <c r="E5449" s="63"/>
      <c r="F5449" s="64"/>
      <c r="G5449" s="63"/>
      <c r="H5449" s="64"/>
      <c r="I5449" s="64"/>
      <c r="J5449" s="63"/>
      <c r="K5449" s="63"/>
      <c r="L5449" s="64"/>
      <c r="M5449" s="64"/>
      <c r="N5449" s="65"/>
      <c r="O5449" s="63"/>
      <c r="P5449" s="63"/>
      <c r="Q5449" s="63"/>
    </row>
    <row r="5450" spans="1:17" ht="15.75" customHeight="1">
      <c r="A5450" s="53"/>
      <c r="B5450" s="53"/>
      <c r="C5450" s="53"/>
      <c r="D5450" s="63"/>
      <c r="E5450" s="63"/>
      <c r="F5450" s="64"/>
      <c r="G5450" s="63"/>
      <c r="H5450" s="64"/>
      <c r="I5450" s="64"/>
      <c r="J5450" s="63"/>
      <c r="K5450" s="63"/>
      <c r="L5450" s="64"/>
      <c r="M5450" s="64"/>
      <c r="N5450" s="65"/>
      <c r="O5450" s="63"/>
      <c r="P5450" s="63"/>
      <c r="Q5450" s="63"/>
    </row>
    <row r="5451" spans="1:17" ht="15.75" customHeight="1">
      <c r="A5451" s="53"/>
      <c r="B5451" s="53"/>
      <c r="C5451" s="53"/>
      <c r="D5451" s="63"/>
      <c r="E5451" s="63"/>
      <c r="F5451" s="64"/>
      <c r="G5451" s="63"/>
      <c r="H5451" s="64"/>
      <c r="I5451" s="64"/>
      <c r="J5451" s="63"/>
      <c r="K5451" s="63"/>
      <c r="L5451" s="64"/>
      <c r="M5451" s="64"/>
      <c r="N5451" s="65"/>
      <c r="O5451" s="63"/>
      <c r="P5451" s="63"/>
      <c r="Q5451" s="63"/>
    </row>
    <row r="5452" spans="1:17" ht="15.75" customHeight="1">
      <c r="A5452" s="53"/>
      <c r="B5452" s="53"/>
      <c r="C5452" s="53"/>
      <c r="D5452" s="63"/>
      <c r="E5452" s="63"/>
      <c r="F5452" s="64"/>
      <c r="G5452" s="63"/>
      <c r="H5452" s="64"/>
      <c r="I5452" s="64"/>
      <c r="J5452" s="63"/>
      <c r="K5452" s="63"/>
      <c r="L5452" s="64"/>
      <c r="M5452" s="64"/>
      <c r="N5452" s="65"/>
      <c r="O5452" s="63"/>
      <c r="P5452" s="63"/>
      <c r="Q5452" s="63"/>
    </row>
    <row r="5453" spans="1:17" ht="15.75" customHeight="1">
      <c r="A5453" s="53"/>
      <c r="B5453" s="53"/>
      <c r="C5453" s="53"/>
      <c r="D5453" s="63"/>
      <c r="E5453" s="63"/>
      <c r="F5453" s="64"/>
      <c r="G5453" s="63"/>
      <c r="H5453" s="64"/>
      <c r="I5453" s="64"/>
      <c r="J5453" s="63"/>
      <c r="K5453" s="63"/>
      <c r="L5453" s="64"/>
      <c r="M5453" s="64"/>
      <c r="N5453" s="65"/>
      <c r="O5453" s="63"/>
      <c r="P5453" s="63"/>
      <c r="Q5453" s="63"/>
    </row>
    <row r="5454" spans="1:17" ht="15.75" customHeight="1">
      <c r="A5454" s="53"/>
      <c r="B5454" s="53"/>
      <c r="C5454" s="53"/>
      <c r="D5454" s="63"/>
      <c r="E5454" s="63"/>
      <c r="F5454" s="64"/>
      <c r="G5454" s="63"/>
      <c r="H5454" s="64"/>
      <c r="I5454" s="64"/>
      <c r="J5454" s="63"/>
      <c r="K5454" s="63"/>
      <c r="L5454" s="64"/>
      <c r="M5454" s="64"/>
      <c r="N5454" s="65"/>
      <c r="O5454" s="63"/>
      <c r="P5454" s="63"/>
      <c r="Q5454" s="63"/>
    </row>
    <row r="5455" spans="1:17" ht="15.75" customHeight="1">
      <c r="A5455" s="53"/>
      <c r="B5455" s="53"/>
      <c r="C5455" s="53"/>
      <c r="D5455" s="63"/>
      <c r="E5455" s="63"/>
      <c r="F5455" s="64"/>
      <c r="G5455" s="63"/>
      <c r="H5455" s="64"/>
      <c r="I5455" s="64"/>
      <c r="J5455" s="63"/>
      <c r="K5455" s="63"/>
      <c r="L5455" s="64"/>
      <c r="M5455" s="64"/>
      <c r="N5455" s="65"/>
      <c r="O5455" s="63"/>
      <c r="P5455" s="63"/>
      <c r="Q5455" s="63"/>
    </row>
    <row r="5456" spans="1:17" ht="15.75" customHeight="1">
      <c r="A5456" s="53"/>
      <c r="B5456" s="53"/>
      <c r="C5456" s="53"/>
      <c r="D5456" s="63"/>
      <c r="E5456" s="63"/>
      <c r="F5456" s="64"/>
      <c r="G5456" s="63"/>
      <c r="H5456" s="64"/>
      <c r="I5456" s="64"/>
      <c r="J5456" s="63"/>
      <c r="K5456" s="63"/>
      <c r="L5456" s="64"/>
      <c r="M5456" s="64"/>
      <c r="N5456" s="65"/>
      <c r="O5456" s="63"/>
      <c r="P5456" s="63"/>
      <c r="Q5456" s="63"/>
    </row>
    <row r="5457" spans="1:17" ht="15.75" customHeight="1">
      <c r="A5457" s="53"/>
      <c r="B5457" s="53"/>
      <c r="C5457" s="53"/>
      <c r="D5457" s="63"/>
      <c r="E5457" s="63"/>
      <c r="F5457" s="64"/>
      <c r="G5457" s="63"/>
      <c r="H5457" s="64"/>
      <c r="I5457" s="64"/>
      <c r="J5457" s="63"/>
      <c r="K5457" s="63"/>
      <c r="L5457" s="64"/>
      <c r="M5457" s="64"/>
      <c r="N5457" s="65"/>
      <c r="O5457" s="63"/>
      <c r="P5457" s="63"/>
      <c r="Q5457" s="63"/>
    </row>
    <row r="5458" spans="1:17" ht="15.75" customHeight="1">
      <c r="A5458" s="53"/>
      <c r="B5458" s="53"/>
      <c r="C5458" s="53"/>
      <c r="D5458" s="63"/>
      <c r="E5458" s="63"/>
      <c r="F5458" s="64"/>
      <c r="G5458" s="63"/>
      <c r="H5458" s="64"/>
      <c r="I5458" s="64"/>
      <c r="J5458" s="63"/>
      <c r="K5458" s="63"/>
      <c r="L5458" s="64"/>
      <c r="M5458" s="64"/>
      <c r="N5458" s="65"/>
      <c r="O5458" s="63"/>
      <c r="P5458" s="63"/>
      <c r="Q5458" s="63"/>
    </row>
    <row r="5459" spans="1:17" ht="15.75" customHeight="1">
      <c r="A5459" s="53"/>
      <c r="B5459" s="53"/>
      <c r="C5459" s="53"/>
      <c r="D5459" s="63"/>
      <c r="E5459" s="63"/>
      <c r="F5459" s="64"/>
      <c r="G5459" s="63"/>
      <c r="H5459" s="64"/>
      <c r="I5459" s="64"/>
      <c r="J5459" s="63"/>
      <c r="K5459" s="63"/>
      <c r="L5459" s="64"/>
      <c r="M5459" s="64"/>
      <c r="N5459" s="65"/>
      <c r="O5459" s="63"/>
      <c r="P5459" s="63"/>
      <c r="Q5459" s="63"/>
    </row>
    <row r="5460" spans="1:17" ht="15.75" customHeight="1">
      <c r="A5460" s="53"/>
      <c r="B5460" s="53"/>
      <c r="C5460" s="53"/>
      <c r="D5460" s="63"/>
      <c r="E5460" s="63"/>
      <c r="F5460" s="64"/>
      <c r="G5460" s="63"/>
      <c r="H5460" s="64"/>
      <c r="I5460" s="64"/>
      <c r="J5460" s="63"/>
      <c r="K5460" s="63"/>
      <c r="L5460" s="64"/>
      <c r="M5460" s="64"/>
      <c r="N5460" s="65"/>
      <c r="O5460" s="63"/>
      <c r="P5460" s="63"/>
      <c r="Q5460" s="63"/>
    </row>
    <row r="5461" spans="1:17" ht="15.75" customHeight="1">
      <c r="A5461" s="53"/>
      <c r="B5461" s="53"/>
      <c r="C5461" s="53"/>
      <c r="D5461" s="63"/>
      <c r="E5461" s="63"/>
      <c r="F5461" s="64"/>
      <c r="G5461" s="63"/>
      <c r="H5461" s="64"/>
      <c r="I5461" s="64"/>
      <c r="J5461" s="63"/>
      <c r="K5461" s="63"/>
      <c r="L5461" s="64"/>
      <c r="M5461" s="64"/>
      <c r="N5461" s="65"/>
      <c r="O5461" s="63"/>
      <c r="P5461" s="63"/>
      <c r="Q5461" s="63"/>
    </row>
    <row r="5462" spans="1:17" ht="15.75" customHeight="1">
      <c r="A5462" s="53"/>
      <c r="B5462" s="53"/>
      <c r="C5462" s="53"/>
      <c r="D5462" s="63"/>
      <c r="E5462" s="63"/>
      <c r="F5462" s="64"/>
      <c r="G5462" s="63"/>
      <c r="H5462" s="64"/>
      <c r="I5462" s="64"/>
      <c r="J5462" s="63"/>
      <c r="K5462" s="63"/>
      <c r="L5462" s="64"/>
      <c r="M5462" s="64"/>
      <c r="N5462" s="65"/>
      <c r="O5462" s="63"/>
      <c r="P5462" s="63"/>
      <c r="Q5462" s="63"/>
    </row>
    <row r="5463" spans="1:17" ht="15.75" customHeight="1">
      <c r="A5463" s="53"/>
      <c r="B5463" s="53"/>
      <c r="C5463" s="53"/>
      <c r="D5463" s="63"/>
      <c r="E5463" s="63"/>
      <c r="F5463" s="64"/>
      <c r="G5463" s="63"/>
      <c r="H5463" s="64"/>
      <c r="I5463" s="64"/>
      <c r="J5463" s="63"/>
      <c r="K5463" s="63"/>
      <c r="L5463" s="64"/>
      <c r="M5463" s="64"/>
      <c r="N5463" s="65"/>
      <c r="O5463" s="63"/>
      <c r="P5463" s="63"/>
      <c r="Q5463" s="63"/>
    </row>
    <row r="5464" spans="1:17" ht="15.75" customHeight="1">
      <c r="A5464" s="53"/>
      <c r="B5464" s="53"/>
      <c r="C5464" s="53"/>
      <c r="D5464" s="63"/>
      <c r="E5464" s="63"/>
      <c r="F5464" s="64"/>
      <c r="G5464" s="63"/>
      <c r="H5464" s="64"/>
      <c r="I5464" s="64"/>
      <c r="J5464" s="63"/>
      <c r="K5464" s="63"/>
      <c r="L5464" s="64"/>
      <c r="M5464" s="64"/>
      <c r="N5464" s="65"/>
      <c r="O5464" s="63"/>
      <c r="P5464" s="63"/>
      <c r="Q5464" s="63"/>
    </row>
    <row r="5465" spans="1:17" ht="15.75" customHeight="1">
      <c r="A5465" s="53"/>
      <c r="B5465" s="53"/>
      <c r="C5465" s="53"/>
      <c r="D5465" s="63"/>
      <c r="E5465" s="63"/>
      <c r="F5465" s="64"/>
      <c r="G5465" s="63"/>
      <c r="H5465" s="64"/>
      <c r="I5465" s="64"/>
      <c r="J5465" s="63"/>
      <c r="K5465" s="63"/>
      <c r="L5465" s="64"/>
      <c r="M5465" s="64"/>
      <c r="N5465" s="65"/>
      <c r="O5465" s="63"/>
      <c r="P5465" s="63"/>
      <c r="Q5465" s="63"/>
    </row>
    <row r="5466" spans="1:17" ht="15.75" customHeight="1">
      <c r="A5466" s="53"/>
      <c r="B5466" s="53"/>
      <c r="C5466" s="53"/>
      <c r="D5466" s="63"/>
      <c r="E5466" s="63"/>
      <c r="F5466" s="64"/>
      <c r="G5466" s="63"/>
      <c r="H5466" s="64"/>
      <c r="I5466" s="64"/>
      <c r="J5466" s="63"/>
      <c r="K5466" s="63"/>
      <c r="L5466" s="64"/>
      <c r="M5466" s="64"/>
      <c r="N5466" s="65"/>
      <c r="O5466" s="63"/>
      <c r="P5466" s="63"/>
      <c r="Q5466" s="63"/>
    </row>
    <row r="5467" spans="1:17" ht="15.75" customHeight="1">
      <c r="A5467" s="53"/>
      <c r="B5467" s="53"/>
      <c r="C5467" s="53"/>
      <c r="D5467" s="63"/>
      <c r="E5467" s="63"/>
      <c r="F5467" s="64"/>
      <c r="G5467" s="63"/>
      <c r="H5467" s="64"/>
      <c r="I5467" s="64"/>
      <c r="J5467" s="63"/>
      <c r="K5467" s="63"/>
      <c r="L5467" s="64"/>
      <c r="M5467" s="64"/>
      <c r="N5467" s="65"/>
      <c r="O5467" s="63"/>
      <c r="P5467" s="63"/>
      <c r="Q5467" s="63"/>
    </row>
    <row r="5468" spans="1:17" ht="15.75" customHeight="1">
      <c r="A5468" s="53"/>
      <c r="B5468" s="53"/>
      <c r="C5468" s="53"/>
      <c r="D5468" s="63"/>
      <c r="E5468" s="63"/>
      <c r="F5468" s="64"/>
      <c r="G5468" s="63"/>
      <c r="H5468" s="64"/>
      <c r="I5468" s="64"/>
      <c r="J5468" s="63"/>
      <c r="K5468" s="63"/>
      <c r="L5468" s="64"/>
      <c r="M5468" s="64"/>
      <c r="N5468" s="65"/>
      <c r="O5468" s="63"/>
      <c r="P5468" s="63"/>
      <c r="Q5468" s="63"/>
    </row>
    <row r="5469" spans="1:17" ht="15.75" customHeight="1">
      <c r="A5469" s="53"/>
      <c r="B5469" s="53"/>
      <c r="C5469" s="53"/>
      <c r="D5469" s="63"/>
      <c r="E5469" s="63"/>
      <c r="F5469" s="64"/>
      <c r="G5469" s="63"/>
      <c r="H5469" s="64"/>
      <c r="I5469" s="64"/>
      <c r="J5469" s="63"/>
      <c r="K5469" s="63"/>
      <c r="L5469" s="64"/>
      <c r="M5469" s="64"/>
      <c r="N5469" s="65"/>
      <c r="O5469" s="63"/>
      <c r="P5469" s="63"/>
      <c r="Q5469" s="63"/>
    </row>
    <row r="5470" spans="1:17" ht="15.75" customHeight="1">
      <c r="A5470" s="53"/>
      <c r="B5470" s="53"/>
      <c r="C5470" s="53"/>
      <c r="D5470" s="63"/>
      <c r="E5470" s="63"/>
      <c r="F5470" s="64"/>
      <c r="G5470" s="63"/>
      <c r="H5470" s="64"/>
      <c r="I5470" s="64"/>
      <c r="J5470" s="63"/>
      <c r="K5470" s="63"/>
      <c r="L5470" s="64"/>
      <c r="M5470" s="64"/>
      <c r="N5470" s="65"/>
      <c r="O5470" s="63"/>
      <c r="P5470" s="63"/>
      <c r="Q5470" s="63"/>
    </row>
    <row r="5471" spans="1:17" ht="15.75" customHeight="1">
      <c r="A5471" s="53"/>
      <c r="B5471" s="53"/>
      <c r="C5471" s="53"/>
      <c r="D5471" s="63"/>
      <c r="E5471" s="63"/>
      <c r="F5471" s="64"/>
      <c r="G5471" s="63"/>
      <c r="H5471" s="64"/>
      <c r="I5471" s="64"/>
      <c r="J5471" s="63"/>
      <c r="K5471" s="63"/>
      <c r="L5471" s="64"/>
      <c r="M5471" s="64"/>
      <c r="N5471" s="65"/>
      <c r="O5471" s="63"/>
      <c r="P5471" s="63"/>
      <c r="Q5471" s="63"/>
    </row>
    <row r="5472" spans="1:17" ht="15.75" customHeight="1">
      <c r="A5472" s="53"/>
      <c r="B5472" s="53"/>
      <c r="C5472" s="53"/>
      <c r="D5472" s="63"/>
      <c r="E5472" s="63"/>
      <c r="F5472" s="64"/>
      <c r="G5472" s="63"/>
      <c r="H5472" s="64"/>
      <c r="I5472" s="64"/>
      <c r="J5472" s="63"/>
      <c r="K5472" s="63"/>
      <c r="L5472" s="64"/>
      <c r="M5472" s="64"/>
      <c r="N5472" s="65"/>
      <c r="O5472" s="63"/>
      <c r="P5472" s="63"/>
      <c r="Q5472" s="63"/>
    </row>
    <row r="5473" spans="1:17" ht="15.75" customHeight="1">
      <c r="A5473" s="53"/>
      <c r="B5473" s="53"/>
      <c r="C5473" s="53"/>
      <c r="D5473" s="63"/>
      <c r="E5473" s="63"/>
      <c r="F5473" s="64"/>
      <c r="G5473" s="63"/>
      <c r="H5473" s="64"/>
      <c r="I5473" s="64"/>
      <c r="J5473" s="63"/>
      <c r="K5473" s="63"/>
      <c r="L5473" s="64"/>
      <c r="M5473" s="64"/>
      <c r="N5473" s="65"/>
      <c r="O5473" s="63"/>
      <c r="P5473" s="63"/>
      <c r="Q5473" s="63"/>
    </row>
    <row r="5474" spans="1:17" ht="15.75" customHeight="1">
      <c r="A5474" s="53"/>
      <c r="B5474" s="53"/>
      <c r="C5474" s="53"/>
      <c r="D5474" s="63"/>
      <c r="E5474" s="63"/>
      <c r="F5474" s="64"/>
      <c r="G5474" s="63"/>
      <c r="H5474" s="64"/>
      <c r="I5474" s="64"/>
      <c r="J5474" s="63"/>
      <c r="K5474" s="63"/>
      <c r="L5474" s="64"/>
      <c r="M5474" s="64"/>
      <c r="N5474" s="65"/>
      <c r="O5474" s="63"/>
      <c r="P5474" s="63"/>
      <c r="Q5474" s="63"/>
    </row>
    <row r="5475" spans="1:17" ht="15.75" customHeight="1">
      <c r="A5475" s="53"/>
      <c r="B5475" s="53"/>
      <c r="C5475" s="53"/>
      <c r="D5475" s="63"/>
      <c r="E5475" s="63"/>
      <c r="F5475" s="64"/>
      <c r="G5475" s="63"/>
      <c r="H5475" s="64"/>
      <c r="I5475" s="64"/>
      <c r="J5475" s="63"/>
      <c r="K5475" s="63"/>
      <c r="L5475" s="64"/>
      <c r="M5475" s="64"/>
      <c r="N5475" s="65"/>
      <c r="O5475" s="63"/>
      <c r="P5475" s="63"/>
      <c r="Q5475" s="63"/>
    </row>
    <row r="5476" spans="1:17" ht="15.75" customHeight="1">
      <c r="A5476" s="53"/>
      <c r="B5476" s="53"/>
      <c r="C5476" s="53"/>
      <c r="D5476" s="63"/>
      <c r="E5476" s="63"/>
      <c r="F5476" s="64"/>
      <c r="G5476" s="63"/>
      <c r="H5476" s="64"/>
      <c r="I5476" s="64"/>
      <c r="J5476" s="63"/>
      <c r="K5476" s="63"/>
      <c r="L5476" s="64"/>
      <c r="M5476" s="64"/>
      <c r="N5476" s="65"/>
      <c r="O5476" s="63"/>
      <c r="P5476" s="63"/>
      <c r="Q5476" s="63"/>
    </row>
    <row r="5477" spans="1:17" ht="15.75" customHeight="1">
      <c r="A5477" s="53"/>
      <c r="B5477" s="53"/>
      <c r="C5477" s="53"/>
      <c r="D5477" s="63"/>
      <c r="E5477" s="63"/>
      <c r="F5477" s="64"/>
      <c r="G5477" s="63"/>
      <c r="H5477" s="64"/>
      <c r="I5477" s="64"/>
      <c r="J5477" s="63"/>
      <c r="K5477" s="63"/>
      <c r="L5477" s="64"/>
      <c r="M5477" s="64"/>
      <c r="N5477" s="65"/>
      <c r="O5477" s="63"/>
      <c r="P5477" s="63"/>
      <c r="Q5477" s="63"/>
    </row>
    <row r="5478" spans="1:17" ht="15.75" customHeight="1">
      <c r="A5478" s="53"/>
      <c r="B5478" s="53"/>
      <c r="C5478" s="53"/>
      <c r="D5478" s="63"/>
      <c r="E5478" s="63"/>
      <c r="F5478" s="64"/>
      <c r="G5478" s="63"/>
      <c r="H5478" s="64"/>
      <c r="I5478" s="64"/>
      <c r="J5478" s="63"/>
      <c r="K5478" s="63"/>
      <c r="L5478" s="64"/>
      <c r="M5478" s="64"/>
      <c r="N5478" s="65"/>
      <c r="O5478" s="63"/>
      <c r="P5478" s="63"/>
      <c r="Q5478" s="63"/>
    </row>
    <row r="5479" spans="1:17" ht="15.75" customHeight="1">
      <c r="A5479" s="53"/>
      <c r="B5479" s="53"/>
      <c r="C5479" s="53"/>
      <c r="D5479" s="63"/>
      <c r="E5479" s="63"/>
      <c r="F5479" s="64"/>
      <c r="G5479" s="63"/>
      <c r="H5479" s="64"/>
      <c r="I5479" s="64"/>
      <c r="J5479" s="63"/>
      <c r="K5479" s="63"/>
      <c r="L5479" s="64"/>
      <c r="M5479" s="64"/>
      <c r="N5479" s="65"/>
      <c r="O5479" s="63"/>
      <c r="P5479" s="63"/>
      <c r="Q5479" s="63"/>
    </row>
    <row r="5480" spans="1:17" ht="15.75" customHeight="1">
      <c r="A5480" s="53"/>
      <c r="B5480" s="53"/>
      <c r="C5480" s="53"/>
      <c r="D5480" s="63"/>
      <c r="E5480" s="63"/>
      <c r="F5480" s="64"/>
      <c r="G5480" s="63"/>
      <c r="H5480" s="64"/>
      <c r="I5480" s="64"/>
      <c r="J5480" s="63"/>
      <c r="K5480" s="63"/>
      <c r="L5480" s="64"/>
      <c r="M5480" s="64"/>
      <c r="N5480" s="65"/>
      <c r="O5480" s="63"/>
      <c r="P5480" s="63"/>
      <c r="Q5480" s="63"/>
    </row>
    <row r="5481" spans="1:17" ht="15.75" customHeight="1">
      <c r="A5481" s="53"/>
      <c r="B5481" s="53"/>
      <c r="C5481" s="53"/>
      <c r="D5481" s="63"/>
      <c r="E5481" s="63"/>
      <c r="F5481" s="64"/>
      <c r="G5481" s="63"/>
      <c r="H5481" s="64"/>
      <c r="I5481" s="64"/>
      <c r="J5481" s="63"/>
      <c r="K5481" s="63"/>
      <c r="L5481" s="64"/>
      <c r="M5481" s="64"/>
      <c r="N5481" s="65"/>
      <c r="O5481" s="63"/>
      <c r="P5481" s="63"/>
      <c r="Q5481" s="63"/>
    </row>
    <row r="5482" spans="1:17" ht="15.75" customHeight="1">
      <c r="A5482" s="53"/>
      <c r="B5482" s="53"/>
      <c r="C5482" s="53"/>
      <c r="D5482" s="63"/>
      <c r="E5482" s="63"/>
      <c r="F5482" s="64"/>
      <c r="G5482" s="63"/>
      <c r="H5482" s="64"/>
      <c r="I5482" s="64"/>
      <c r="J5482" s="63"/>
      <c r="K5482" s="63"/>
      <c r="L5482" s="64"/>
      <c r="M5482" s="64"/>
      <c r="N5482" s="65"/>
      <c r="O5482" s="63"/>
      <c r="P5482" s="63"/>
      <c r="Q5482" s="63"/>
    </row>
    <row r="5483" spans="1:17" ht="15.75" customHeight="1">
      <c r="A5483" s="53"/>
      <c r="B5483" s="53"/>
      <c r="C5483" s="53"/>
      <c r="D5483" s="63"/>
      <c r="E5483" s="63"/>
      <c r="F5483" s="64"/>
      <c r="G5483" s="63"/>
      <c r="H5483" s="64"/>
      <c r="I5483" s="64"/>
      <c r="J5483" s="63"/>
      <c r="K5483" s="63"/>
      <c r="L5483" s="64"/>
      <c r="M5483" s="64"/>
      <c r="N5483" s="65"/>
      <c r="O5483" s="63"/>
      <c r="P5483" s="63"/>
      <c r="Q5483" s="63"/>
    </row>
    <row r="5484" spans="1:17" ht="15.75" customHeight="1">
      <c r="A5484" s="53"/>
      <c r="B5484" s="53"/>
      <c r="C5484" s="53"/>
      <c r="D5484" s="63"/>
      <c r="E5484" s="63"/>
      <c r="F5484" s="64"/>
      <c r="G5484" s="63"/>
      <c r="H5484" s="64"/>
      <c r="I5484" s="64"/>
      <c r="J5484" s="63"/>
      <c r="K5484" s="63"/>
      <c r="L5484" s="64"/>
      <c r="M5484" s="64"/>
      <c r="N5484" s="65"/>
      <c r="O5484" s="63"/>
      <c r="P5484" s="63"/>
      <c r="Q5484" s="63"/>
    </row>
    <row r="5485" spans="1:17" ht="15.75" customHeight="1">
      <c r="A5485" s="53"/>
      <c r="B5485" s="53"/>
      <c r="C5485" s="53"/>
      <c r="D5485" s="63"/>
      <c r="E5485" s="63"/>
      <c r="F5485" s="64"/>
      <c r="G5485" s="63"/>
      <c r="H5485" s="64"/>
      <c r="I5485" s="64"/>
      <c r="J5485" s="63"/>
      <c r="K5485" s="63"/>
      <c r="L5485" s="64"/>
      <c r="M5485" s="64"/>
      <c r="N5485" s="65"/>
      <c r="O5485" s="63"/>
      <c r="P5485" s="63"/>
      <c r="Q5485" s="63"/>
    </row>
    <row r="5486" spans="1:17" ht="15.75" customHeight="1">
      <c r="A5486" s="53"/>
      <c r="B5486" s="53"/>
      <c r="C5486" s="53"/>
      <c r="D5486" s="63"/>
      <c r="E5486" s="63"/>
      <c r="F5486" s="64"/>
      <c r="G5486" s="63"/>
      <c r="H5486" s="64"/>
      <c r="I5486" s="64"/>
      <c r="J5486" s="63"/>
      <c r="K5486" s="63"/>
      <c r="L5486" s="64"/>
      <c r="M5486" s="64"/>
      <c r="N5486" s="65"/>
      <c r="O5486" s="63"/>
      <c r="P5486" s="63"/>
      <c r="Q5486" s="63"/>
    </row>
    <row r="5487" spans="1:17" ht="15.75" customHeight="1">
      <c r="A5487" s="53"/>
      <c r="B5487" s="53"/>
      <c r="C5487" s="53"/>
      <c r="D5487" s="63"/>
      <c r="E5487" s="63"/>
      <c r="F5487" s="64"/>
      <c r="G5487" s="63"/>
      <c r="H5487" s="64"/>
      <c r="I5487" s="64"/>
      <c r="J5487" s="63"/>
      <c r="K5487" s="63"/>
      <c r="L5487" s="64"/>
      <c r="M5487" s="64"/>
      <c r="N5487" s="65"/>
      <c r="O5487" s="63"/>
      <c r="P5487" s="63"/>
      <c r="Q5487" s="63"/>
    </row>
    <row r="5488" spans="1:17" ht="15.75" customHeight="1">
      <c r="A5488" s="53"/>
      <c r="B5488" s="53"/>
      <c r="C5488" s="53"/>
      <c r="D5488" s="63"/>
      <c r="E5488" s="63"/>
      <c r="F5488" s="64"/>
      <c r="G5488" s="63"/>
      <c r="H5488" s="64"/>
      <c r="I5488" s="64"/>
      <c r="J5488" s="63"/>
      <c r="K5488" s="63"/>
      <c r="L5488" s="64"/>
      <c r="M5488" s="64"/>
      <c r="N5488" s="65"/>
      <c r="O5488" s="63"/>
      <c r="P5488" s="63"/>
      <c r="Q5488" s="63"/>
    </row>
    <row r="5489" spans="1:17" ht="15.75" customHeight="1">
      <c r="A5489" s="53"/>
      <c r="B5489" s="53"/>
      <c r="C5489" s="53"/>
      <c r="D5489" s="63"/>
      <c r="E5489" s="63"/>
      <c r="F5489" s="64"/>
      <c r="G5489" s="63"/>
      <c r="H5489" s="64"/>
      <c r="I5489" s="64"/>
      <c r="J5489" s="63"/>
      <c r="K5489" s="63"/>
      <c r="L5489" s="64"/>
      <c r="M5489" s="64"/>
      <c r="N5489" s="65"/>
      <c r="O5489" s="63"/>
      <c r="P5489" s="63"/>
      <c r="Q5489" s="63"/>
    </row>
    <row r="5490" spans="1:17" ht="15.75" customHeight="1">
      <c r="A5490" s="53"/>
      <c r="B5490" s="53"/>
      <c r="C5490" s="53"/>
      <c r="D5490" s="63"/>
      <c r="E5490" s="63"/>
      <c r="F5490" s="64"/>
      <c r="G5490" s="63"/>
      <c r="H5490" s="64"/>
      <c r="I5490" s="64"/>
      <c r="J5490" s="63"/>
      <c r="K5490" s="63"/>
      <c r="L5490" s="64"/>
      <c r="M5490" s="64"/>
      <c r="N5490" s="65"/>
      <c r="O5490" s="63"/>
      <c r="P5490" s="63"/>
      <c r="Q5490" s="63"/>
    </row>
    <row r="5491" spans="1:17" ht="15.75" customHeight="1">
      <c r="A5491" s="53"/>
      <c r="B5491" s="53"/>
      <c r="C5491" s="53"/>
      <c r="D5491" s="63"/>
      <c r="E5491" s="63"/>
      <c r="F5491" s="64"/>
      <c r="G5491" s="63"/>
      <c r="H5491" s="64"/>
      <c r="I5491" s="64"/>
      <c r="J5491" s="63"/>
      <c r="K5491" s="63"/>
      <c r="L5491" s="64"/>
      <c r="M5491" s="64"/>
      <c r="N5491" s="65"/>
      <c r="O5491" s="63"/>
      <c r="P5491" s="63"/>
      <c r="Q5491" s="63"/>
    </row>
    <row r="5492" spans="1:17" ht="15.75" customHeight="1">
      <c r="A5492" s="53"/>
      <c r="B5492" s="53"/>
      <c r="C5492" s="53"/>
      <c r="D5492" s="63"/>
      <c r="E5492" s="63"/>
      <c r="F5492" s="64"/>
      <c r="G5492" s="63"/>
      <c r="H5492" s="64"/>
      <c r="I5492" s="64"/>
      <c r="J5492" s="63"/>
      <c r="K5492" s="63"/>
      <c r="L5492" s="64"/>
      <c r="M5492" s="64"/>
      <c r="N5492" s="65"/>
      <c r="O5492" s="63"/>
      <c r="P5492" s="63"/>
      <c r="Q5492" s="63"/>
    </row>
    <row r="5493" spans="1:17" ht="15.75" customHeight="1">
      <c r="A5493" s="53"/>
      <c r="B5493" s="53"/>
      <c r="C5493" s="53"/>
      <c r="D5493" s="63"/>
      <c r="E5493" s="63"/>
      <c r="F5493" s="64"/>
      <c r="G5493" s="63"/>
      <c r="H5493" s="64"/>
      <c r="I5493" s="64"/>
      <c r="J5493" s="63"/>
      <c r="K5493" s="63"/>
      <c r="L5493" s="64"/>
      <c r="M5493" s="64"/>
      <c r="N5493" s="65"/>
      <c r="O5493" s="63"/>
      <c r="P5493" s="63"/>
      <c r="Q5493" s="63"/>
    </row>
    <row r="5494" spans="1:17" ht="15.75" customHeight="1">
      <c r="A5494" s="53"/>
      <c r="B5494" s="53"/>
      <c r="C5494" s="53"/>
      <c r="D5494" s="63"/>
      <c r="E5494" s="63"/>
      <c r="F5494" s="64"/>
      <c r="G5494" s="63"/>
      <c r="H5494" s="64"/>
      <c r="I5494" s="64"/>
      <c r="J5494" s="63"/>
      <c r="K5494" s="63"/>
      <c r="L5494" s="64"/>
      <c r="M5494" s="64"/>
      <c r="N5494" s="65"/>
      <c r="O5494" s="63"/>
      <c r="P5494" s="63"/>
      <c r="Q5494" s="63"/>
    </row>
    <row r="5495" spans="1:17" ht="15.75" customHeight="1">
      <c r="A5495" s="53"/>
      <c r="B5495" s="53"/>
      <c r="C5495" s="53"/>
      <c r="D5495" s="63"/>
      <c r="E5495" s="63"/>
      <c r="F5495" s="64"/>
      <c r="G5495" s="63"/>
      <c r="H5495" s="64"/>
      <c r="I5495" s="64"/>
      <c r="J5495" s="63"/>
      <c r="K5495" s="63"/>
      <c r="L5495" s="64"/>
      <c r="M5495" s="64"/>
      <c r="N5495" s="65"/>
      <c r="O5495" s="63"/>
      <c r="P5495" s="63"/>
      <c r="Q5495" s="63"/>
    </row>
    <row r="5496" spans="1:17" ht="15.75" customHeight="1">
      <c r="A5496" s="53"/>
      <c r="B5496" s="53"/>
      <c r="C5496" s="53"/>
      <c r="D5496" s="63"/>
      <c r="E5496" s="63"/>
      <c r="F5496" s="64"/>
      <c r="G5496" s="63"/>
      <c r="H5496" s="64"/>
      <c r="I5496" s="64"/>
      <c r="J5496" s="63"/>
      <c r="K5496" s="63"/>
      <c r="L5496" s="64"/>
      <c r="M5496" s="64"/>
      <c r="N5496" s="65"/>
      <c r="O5496" s="63"/>
      <c r="P5496" s="63"/>
      <c r="Q5496" s="63"/>
    </row>
    <row r="5497" spans="1:17" ht="15.75" customHeight="1">
      <c r="A5497" s="53"/>
      <c r="B5497" s="53"/>
      <c r="C5497" s="53"/>
      <c r="D5497" s="63"/>
      <c r="E5497" s="63"/>
      <c r="F5497" s="64"/>
      <c r="G5497" s="63"/>
      <c r="H5497" s="64"/>
      <c r="I5497" s="64"/>
      <c r="J5497" s="63"/>
      <c r="K5497" s="63"/>
      <c r="L5497" s="64"/>
      <c r="M5497" s="64"/>
      <c r="N5497" s="65"/>
      <c r="O5497" s="63"/>
      <c r="P5497" s="63"/>
      <c r="Q5497" s="63"/>
    </row>
    <row r="5498" spans="1:17" ht="15.75" customHeight="1">
      <c r="A5498" s="53"/>
      <c r="B5498" s="53"/>
      <c r="C5498" s="53"/>
      <c r="D5498" s="63"/>
      <c r="E5498" s="63"/>
      <c r="F5498" s="64"/>
      <c r="G5498" s="63"/>
      <c r="H5498" s="64"/>
      <c r="I5498" s="64"/>
      <c r="J5498" s="63"/>
      <c r="K5498" s="63"/>
      <c r="L5498" s="64"/>
      <c r="M5498" s="64"/>
      <c r="N5498" s="65"/>
      <c r="O5498" s="63"/>
      <c r="P5498" s="63"/>
      <c r="Q5498" s="63"/>
    </row>
    <row r="5499" spans="1:17" ht="15.75" customHeight="1">
      <c r="A5499" s="53"/>
      <c r="B5499" s="53"/>
      <c r="C5499" s="53"/>
      <c r="D5499" s="63"/>
      <c r="E5499" s="63"/>
      <c r="F5499" s="64"/>
      <c r="G5499" s="63"/>
      <c r="H5499" s="64"/>
      <c r="I5499" s="64"/>
      <c r="J5499" s="63"/>
      <c r="K5499" s="63"/>
      <c r="L5499" s="64"/>
      <c r="M5499" s="64"/>
      <c r="N5499" s="65"/>
      <c r="O5499" s="63"/>
      <c r="P5499" s="63"/>
      <c r="Q5499" s="63"/>
    </row>
    <row r="5500" spans="1:17" ht="15.75" customHeight="1">
      <c r="A5500" s="53"/>
      <c r="B5500" s="53"/>
      <c r="C5500" s="53"/>
      <c r="D5500" s="63"/>
      <c r="E5500" s="63"/>
      <c r="F5500" s="64"/>
      <c r="G5500" s="63"/>
      <c r="H5500" s="64"/>
      <c r="I5500" s="64"/>
      <c r="J5500" s="63"/>
      <c r="K5500" s="63"/>
      <c r="L5500" s="64"/>
      <c r="M5500" s="64"/>
      <c r="N5500" s="65"/>
      <c r="O5500" s="63"/>
      <c r="P5500" s="63"/>
      <c r="Q5500" s="63"/>
    </row>
    <row r="5501" spans="1:17" ht="15.75" customHeight="1">
      <c r="A5501" s="53"/>
      <c r="B5501" s="53"/>
      <c r="C5501" s="53"/>
      <c r="D5501" s="63"/>
      <c r="E5501" s="63"/>
      <c r="F5501" s="64"/>
      <c r="G5501" s="63"/>
      <c r="H5501" s="64"/>
      <c r="I5501" s="64"/>
      <c r="J5501" s="63"/>
      <c r="K5501" s="63"/>
      <c r="L5501" s="64"/>
      <c r="M5501" s="64"/>
      <c r="N5501" s="65"/>
      <c r="O5501" s="63"/>
      <c r="P5501" s="63"/>
      <c r="Q5501" s="63"/>
    </row>
    <row r="5502" spans="1:17" ht="15.75" customHeight="1">
      <c r="A5502" s="53"/>
      <c r="B5502" s="53"/>
      <c r="C5502" s="53"/>
      <c r="D5502" s="63"/>
      <c r="E5502" s="63"/>
      <c r="F5502" s="64"/>
      <c r="G5502" s="63"/>
      <c r="H5502" s="64"/>
      <c r="I5502" s="64"/>
      <c r="J5502" s="63"/>
      <c r="K5502" s="63"/>
      <c r="L5502" s="64"/>
      <c r="M5502" s="64"/>
      <c r="N5502" s="65"/>
      <c r="O5502" s="63"/>
      <c r="P5502" s="63"/>
      <c r="Q5502" s="63"/>
    </row>
    <row r="5503" spans="1:17" ht="15.75" customHeight="1">
      <c r="A5503" s="53"/>
      <c r="B5503" s="53"/>
      <c r="C5503" s="53"/>
      <c r="D5503" s="63"/>
      <c r="E5503" s="63"/>
      <c r="F5503" s="64"/>
      <c r="G5503" s="63"/>
      <c r="H5503" s="64"/>
      <c r="I5503" s="64"/>
      <c r="J5503" s="63"/>
      <c r="K5503" s="63"/>
      <c r="L5503" s="64"/>
      <c r="M5503" s="64"/>
      <c r="N5503" s="65"/>
      <c r="O5503" s="63"/>
      <c r="P5503" s="63"/>
      <c r="Q5503" s="63"/>
    </row>
    <row r="5504" spans="1:17" ht="15.75" customHeight="1">
      <c r="A5504" s="53"/>
      <c r="B5504" s="53"/>
      <c r="C5504" s="53"/>
      <c r="D5504" s="63"/>
      <c r="E5504" s="63"/>
      <c r="F5504" s="64"/>
      <c r="G5504" s="63"/>
      <c r="H5504" s="64"/>
      <c r="I5504" s="64"/>
      <c r="J5504" s="63"/>
      <c r="K5504" s="63"/>
      <c r="L5504" s="64"/>
      <c r="M5504" s="64"/>
      <c r="N5504" s="65"/>
      <c r="O5504" s="63"/>
      <c r="P5504" s="63"/>
      <c r="Q5504" s="63"/>
    </row>
    <row r="5505" spans="1:17" ht="15.75" customHeight="1">
      <c r="A5505" s="53"/>
      <c r="B5505" s="53"/>
      <c r="C5505" s="53"/>
      <c r="D5505" s="63"/>
      <c r="E5505" s="63"/>
      <c r="F5505" s="64"/>
      <c r="G5505" s="63"/>
      <c r="H5505" s="64"/>
      <c r="I5505" s="64"/>
      <c r="J5505" s="63"/>
      <c r="K5505" s="63"/>
      <c r="L5505" s="64"/>
      <c r="M5505" s="64"/>
      <c r="N5505" s="65"/>
      <c r="O5505" s="63"/>
      <c r="P5505" s="63"/>
      <c r="Q5505" s="63"/>
    </row>
    <row r="5506" spans="1:17" ht="15.75" customHeight="1">
      <c r="A5506" s="53"/>
      <c r="B5506" s="53"/>
      <c r="C5506" s="53"/>
      <c r="D5506" s="63"/>
      <c r="E5506" s="63"/>
      <c r="F5506" s="64"/>
      <c r="G5506" s="63"/>
      <c r="H5506" s="64"/>
      <c r="I5506" s="64"/>
      <c r="J5506" s="63"/>
      <c r="K5506" s="63"/>
      <c r="L5506" s="64"/>
      <c r="M5506" s="64"/>
      <c r="N5506" s="65"/>
      <c r="O5506" s="63"/>
      <c r="P5506" s="63"/>
      <c r="Q5506" s="63"/>
    </row>
    <row r="5507" spans="1:17" ht="15.75" customHeight="1">
      <c r="A5507" s="53"/>
      <c r="B5507" s="53"/>
      <c r="C5507" s="53"/>
      <c r="D5507" s="63"/>
      <c r="E5507" s="63"/>
      <c r="F5507" s="64"/>
      <c r="G5507" s="63"/>
      <c r="H5507" s="64"/>
      <c r="I5507" s="64"/>
      <c r="J5507" s="63"/>
      <c r="K5507" s="63"/>
      <c r="L5507" s="64"/>
      <c r="M5507" s="64"/>
      <c r="N5507" s="65"/>
      <c r="O5507" s="63"/>
      <c r="P5507" s="63"/>
      <c r="Q5507" s="63"/>
    </row>
    <row r="5508" spans="1:17" ht="15.75" customHeight="1">
      <c r="A5508" s="53"/>
      <c r="B5508" s="53"/>
      <c r="C5508" s="53"/>
      <c r="D5508" s="63"/>
      <c r="E5508" s="63"/>
      <c r="F5508" s="64"/>
      <c r="G5508" s="63"/>
      <c r="H5508" s="64"/>
      <c r="I5508" s="64"/>
      <c r="J5508" s="63"/>
      <c r="K5508" s="63"/>
      <c r="L5508" s="64"/>
      <c r="M5508" s="64"/>
      <c r="N5508" s="65"/>
      <c r="O5508" s="63"/>
      <c r="P5508" s="63"/>
      <c r="Q5508" s="63"/>
    </row>
    <row r="5509" spans="1:17" ht="15.75" customHeight="1">
      <c r="A5509" s="53"/>
      <c r="B5509" s="53"/>
      <c r="C5509" s="53"/>
      <c r="D5509" s="63"/>
      <c r="E5509" s="63"/>
      <c r="F5509" s="64"/>
      <c r="G5509" s="63"/>
      <c r="H5509" s="64"/>
      <c r="I5509" s="64"/>
      <c r="J5509" s="63"/>
      <c r="K5509" s="63"/>
      <c r="L5509" s="64"/>
      <c r="M5509" s="64"/>
      <c r="N5509" s="65"/>
      <c r="O5509" s="63"/>
      <c r="P5509" s="63"/>
      <c r="Q5509" s="63"/>
    </row>
    <row r="5510" spans="1:17" ht="15.75" customHeight="1">
      <c r="A5510" s="53"/>
      <c r="B5510" s="53"/>
      <c r="C5510" s="53"/>
      <c r="D5510" s="63"/>
      <c r="E5510" s="63"/>
      <c r="F5510" s="64"/>
      <c r="G5510" s="63"/>
      <c r="H5510" s="64"/>
      <c r="I5510" s="64"/>
      <c r="J5510" s="63"/>
      <c r="K5510" s="63"/>
      <c r="L5510" s="64"/>
      <c r="M5510" s="64"/>
      <c r="N5510" s="65"/>
      <c r="O5510" s="63"/>
      <c r="P5510" s="63"/>
      <c r="Q5510" s="63"/>
    </row>
    <row r="5511" spans="1:17" ht="15.75" customHeight="1">
      <c r="A5511" s="53"/>
      <c r="B5511" s="53"/>
      <c r="C5511" s="53"/>
      <c r="D5511" s="63"/>
      <c r="E5511" s="63"/>
      <c r="F5511" s="64"/>
      <c r="G5511" s="63"/>
      <c r="H5511" s="64"/>
      <c r="I5511" s="64"/>
      <c r="J5511" s="63"/>
      <c r="K5511" s="63"/>
      <c r="L5511" s="64"/>
      <c r="M5511" s="64"/>
      <c r="N5511" s="65"/>
      <c r="O5511" s="63"/>
      <c r="P5511" s="63"/>
      <c r="Q5511" s="63"/>
    </row>
    <row r="5512" spans="1:17" ht="15.75" customHeight="1">
      <c r="A5512" s="53"/>
      <c r="B5512" s="53"/>
      <c r="C5512" s="53"/>
      <c r="D5512" s="63"/>
      <c r="E5512" s="63"/>
      <c r="F5512" s="64"/>
      <c r="G5512" s="63"/>
      <c r="H5512" s="64"/>
      <c r="I5512" s="64"/>
      <c r="J5512" s="63"/>
      <c r="K5512" s="63"/>
      <c r="L5512" s="64"/>
      <c r="M5512" s="64"/>
      <c r="N5512" s="65"/>
      <c r="O5512" s="63"/>
      <c r="P5512" s="63"/>
      <c r="Q5512" s="63"/>
    </row>
    <row r="5513" spans="1:17" ht="15.75" customHeight="1">
      <c r="A5513" s="53"/>
      <c r="B5513" s="53"/>
      <c r="C5513" s="53"/>
      <c r="D5513" s="63"/>
      <c r="E5513" s="63"/>
      <c r="F5513" s="64"/>
      <c r="G5513" s="63"/>
      <c r="H5513" s="64"/>
      <c r="I5513" s="64"/>
      <c r="J5513" s="63"/>
      <c r="K5513" s="63"/>
      <c r="L5513" s="64"/>
      <c r="M5513" s="64"/>
      <c r="N5513" s="65"/>
      <c r="O5513" s="63"/>
      <c r="P5513" s="63"/>
      <c r="Q5513" s="63"/>
    </row>
    <row r="5514" spans="1:17" ht="15.75" customHeight="1">
      <c r="A5514" s="53"/>
      <c r="B5514" s="53"/>
      <c r="C5514" s="53"/>
      <c r="D5514" s="63"/>
      <c r="E5514" s="63"/>
      <c r="F5514" s="64"/>
      <c r="G5514" s="63"/>
      <c r="H5514" s="64"/>
      <c r="I5514" s="64"/>
      <c r="J5514" s="63"/>
      <c r="K5514" s="63"/>
      <c r="L5514" s="64"/>
      <c r="M5514" s="64"/>
      <c r="N5514" s="65"/>
      <c r="O5514" s="63"/>
      <c r="P5514" s="63"/>
      <c r="Q5514" s="63"/>
    </row>
    <row r="5515" spans="1:17" ht="15.75" customHeight="1">
      <c r="A5515" s="53"/>
      <c r="B5515" s="53"/>
      <c r="C5515" s="53"/>
      <c r="D5515" s="63"/>
      <c r="E5515" s="63"/>
      <c r="F5515" s="64"/>
      <c r="G5515" s="63"/>
      <c r="H5515" s="64"/>
      <c r="I5515" s="64"/>
      <c r="J5515" s="63"/>
      <c r="K5515" s="63"/>
      <c r="L5515" s="64"/>
      <c r="M5515" s="64"/>
      <c r="N5515" s="65"/>
      <c r="O5515" s="63"/>
      <c r="P5515" s="63"/>
      <c r="Q5515" s="63"/>
    </row>
    <row r="5516" spans="1:17" ht="15.75" customHeight="1">
      <c r="A5516" s="53"/>
      <c r="B5516" s="53"/>
      <c r="C5516" s="53"/>
      <c r="D5516" s="63"/>
      <c r="E5516" s="63"/>
      <c r="F5516" s="64"/>
      <c r="G5516" s="63"/>
      <c r="H5516" s="64"/>
      <c r="I5516" s="64"/>
      <c r="J5516" s="63"/>
      <c r="K5516" s="63"/>
      <c r="L5516" s="64"/>
      <c r="M5516" s="64"/>
      <c r="N5516" s="65"/>
      <c r="O5516" s="63"/>
      <c r="P5516" s="63"/>
      <c r="Q5516" s="63"/>
    </row>
    <row r="5517" spans="1:17" ht="15.75" customHeight="1">
      <c r="A5517" s="53"/>
      <c r="B5517" s="53"/>
      <c r="C5517" s="53"/>
      <c r="D5517" s="63"/>
      <c r="E5517" s="63"/>
      <c r="F5517" s="64"/>
      <c r="G5517" s="63"/>
      <c r="H5517" s="64"/>
      <c r="I5517" s="64"/>
      <c r="J5517" s="63"/>
      <c r="K5517" s="63"/>
      <c r="L5517" s="64"/>
      <c r="M5517" s="64"/>
      <c r="N5517" s="65"/>
      <c r="O5517" s="63"/>
      <c r="P5517" s="63"/>
      <c r="Q5517" s="63"/>
    </row>
    <row r="5518" spans="1:17" ht="15.75" customHeight="1">
      <c r="A5518" s="53"/>
      <c r="B5518" s="53"/>
      <c r="C5518" s="53"/>
      <c r="D5518" s="63"/>
      <c r="E5518" s="63"/>
      <c r="F5518" s="64"/>
      <c r="G5518" s="63"/>
      <c r="H5518" s="64"/>
      <c r="I5518" s="64"/>
      <c r="J5518" s="63"/>
      <c r="K5518" s="63"/>
      <c r="L5518" s="64"/>
      <c r="M5518" s="64"/>
      <c r="N5518" s="65"/>
      <c r="O5518" s="63"/>
      <c r="P5518" s="63"/>
      <c r="Q5518" s="63"/>
    </row>
    <row r="5519" spans="1:17" ht="15.75" customHeight="1">
      <c r="A5519" s="53"/>
      <c r="B5519" s="53"/>
      <c r="C5519" s="53"/>
      <c r="D5519" s="63"/>
      <c r="E5519" s="63"/>
      <c r="F5519" s="64"/>
      <c r="G5519" s="63"/>
      <c r="H5519" s="64"/>
      <c r="I5519" s="64"/>
      <c r="J5519" s="63"/>
      <c r="K5519" s="63"/>
      <c r="L5519" s="64"/>
      <c r="M5519" s="64"/>
      <c r="N5519" s="65"/>
      <c r="O5519" s="63"/>
      <c r="P5519" s="63"/>
      <c r="Q5519" s="63"/>
    </row>
    <row r="5520" spans="1:17" ht="15.75" customHeight="1">
      <c r="A5520" s="53"/>
      <c r="B5520" s="53"/>
      <c r="C5520" s="53"/>
      <c r="D5520" s="63"/>
      <c r="E5520" s="63"/>
      <c r="F5520" s="64"/>
      <c r="G5520" s="63"/>
      <c r="H5520" s="64"/>
      <c r="I5520" s="64"/>
      <c r="J5520" s="63"/>
      <c r="K5520" s="63"/>
      <c r="L5520" s="64"/>
      <c r="M5520" s="64"/>
      <c r="N5520" s="65"/>
      <c r="O5520" s="63"/>
      <c r="P5520" s="63"/>
      <c r="Q5520" s="63"/>
    </row>
    <row r="5521" spans="1:17" ht="15.75" customHeight="1">
      <c r="A5521" s="53"/>
      <c r="B5521" s="53"/>
      <c r="C5521" s="53"/>
      <c r="D5521" s="63"/>
      <c r="E5521" s="63"/>
      <c r="F5521" s="64"/>
      <c r="G5521" s="63"/>
      <c r="H5521" s="64"/>
      <c r="I5521" s="64"/>
      <c r="J5521" s="63"/>
      <c r="K5521" s="63"/>
      <c r="L5521" s="64"/>
      <c r="M5521" s="64"/>
      <c r="N5521" s="65"/>
      <c r="O5521" s="63"/>
      <c r="P5521" s="63"/>
      <c r="Q5521" s="63"/>
    </row>
    <row r="5522" spans="1:17" ht="15.75" customHeight="1">
      <c r="A5522" s="53"/>
      <c r="B5522" s="53"/>
      <c r="C5522" s="53"/>
      <c r="D5522" s="63"/>
      <c r="E5522" s="63"/>
      <c r="F5522" s="64"/>
      <c r="G5522" s="63"/>
      <c r="H5522" s="64"/>
      <c r="I5522" s="64"/>
      <c r="J5522" s="63"/>
      <c r="K5522" s="63"/>
      <c r="L5522" s="64"/>
      <c r="M5522" s="64"/>
      <c r="N5522" s="65"/>
      <c r="O5522" s="63"/>
      <c r="P5522" s="63"/>
      <c r="Q5522" s="63"/>
    </row>
    <row r="5523" spans="1:17" ht="15.75" customHeight="1">
      <c r="A5523" s="53"/>
      <c r="B5523" s="53"/>
      <c r="C5523" s="53"/>
      <c r="D5523" s="63"/>
      <c r="E5523" s="63"/>
      <c r="F5523" s="64"/>
      <c r="G5523" s="63"/>
      <c r="H5523" s="64"/>
      <c r="I5523" s="64"/>
      <c r="J5523" s="63"/>
      <c r="K5523" s="63"/>
      <c r="L5523" s="64"/>
      <c r="M5523" s="64"/>
      <c r="N5523" s="65"/>
      <c r="O5523" s="63"/>
      <c r="P5523" s="63"/>
      <c r="Q5523" s="63"/>
    </row>
    <row r="5524" spans="1:17" ht="15.75" customHeight="1">
      <c r="A5524" s="53"/>
      <c r="B5524" s="53"/>
      <c r="C5524" s="53"/>
      <c r="D5524" s="63"/>
      <c r="E5524" s="63"/>
      <c r="F5524" s="64"/>
      <c r="G5524" s="63"/>
      <c r="H5524" s="64"/>
      <c r="I5524" s="64"/>
      <c r="J5524" s="63"/>
      <c r="K5524" s="63"/>
      <c r="L5524" s="64"/>
      <c r="M5524" s="64"/>
      <c r="N5524" s="65"/>
      <c r="O5524" s="63"/>
      <c r="P5524" s="63"/>
      <c r="Q5524" s="63"/>
    </row>
    <row r="5525" spans="1:17" ht="15.75" customHeight="1">
      <c r="A5525" s="53"/>
      <c r="B5525" s="53"/>
      <c r="C5525" s="53"/>
      <c r="D5525" s="63"/>
      <c r="E5525" s="63"/>
      <c r="F5525" s="64"/>
      <c r="G5525" s="63"/>
      <c r="H5525" s="64"/>
      <c r="I5525" s="64"/>
      <c r="J5525" s="63"/>
      <c r="K5525" s="63"/>
      <c r="L5525" s="64"/>
      <c r="M5525" s="64"/>
      <c r="N5525" s="65"/>
      <c r="O5525" s="63"/>
      <c r="P5525" s="63"/>
      <c r="Q5525" s="63"/>
    </row>
    <row r="5526" spans="1:17" ht="15.75" customHeight="1">
      <c r="A5526" s="53"/>
      <c r="B5526" s="53"/>
      <c r="C5526" s="53"/>
      <c r="D5526" s="63"/>
      <c r="E5526" s="63"/>
      <c r="F5526" s="64"/>
      <c r="G5526" s="63"/>
      <c r="H5526" s="64"/>
      <c r="I5526" s="64"/>
      <c r="J5526" s="63"/>
      <c r="K5526" s="63"/>
      <c r="L5526" s="64"/>
      <c r="M5526" s="64"/>
      <c r="N5526" s="65"/>
      <c r="O5526" s="63"/>
      <c r="P5526" s="63"/>
      <c r="Q5526" s="63"/>
    </row>
    <row r="5527" spans="1:17" ht="15.75" customHeight="1">
      <c r="A5527" s="53"/>
      <c r="B5527" s="53"/>
      <c r="C5527" s="53"/>
      <c r="D5527" s="63"/>
      <c r="E5527" s="63"/>
      <c r="F5527" s="64"/>
      <c r="G5527" s="63"/>
      <c r="H5527" s="64"/>
      <c r="I5527" s="64"/>
      <c r="J5527" s="63"/>
      <c r="K5527" s="63"/>
      <c r="L5527" s="64"/>
      <c r="M5527" s="64"/>
      <c r="N5527" s="65"/>
      <c r="O5527" s="63"/>
      <c r="P5527" s="63"/>
      <c r="Q5527" s="63"/>
    </row>
    <row r="5528" spans="1:17" ht="15.75" customHeight="1">
      <c r="A5528" s="53"/>
      <c r="B5528" s="53"/>
      <c r="C5528" s="53"/>
      <c r="D5528" s="63"/>
      <c r="E5528" s="63"/>
      <c r="F5528" s="64"/>
      <c r="G5528" s="63"/>
      <c r="H5528" s="64"/>
      <c r="I5528" s="64"/>
      <c r="J5528" s="63"/>
      <c r="K5528" s="63"/>
      <c r="L5528" s="64"/>
      <c r="M5528" s="64"/>
      <c r="N5528" s="65"/>
      <c r="O5528" s="63"/>
      <c r="P5528" s="63"/>
      <c r="Q5528" s="63"/>
    </row>
    <row r="5529" spans="1:17" ht="15.75" customHeight="1">
      <c r="A5529" s="53"/>
      <c r="B5529" s="53"/>
      <c r="C5529" s="53"/>
      <c r="D5529" s="63"/>
      <c r="E5529" s="63"/>
      <c r="F5529" s="64"/>
      <c r="G5529" s="63"/>
      <c r="H5529" s="64"/>
      <c r="I5529" s="64"/>
      <c r="J5529" s="63"/>
      <c r="K5529" s="63"/>
      <c r="L5529" s="64"/>
      <c r="M5529" s="64"/>
      <c r="N5529" s="65"/>
      <c r="O5529" s="63"/>
      <c r="P5529" s="63"/>
      <c r="Q5529" s="63"/>
    </row>
    <row r="5530" spans="1:17" ht="15.75" customHeight="1">
      <c r="A5530" s="53"/>
      <c r="B5530" s="53"/>
      <c r="C5530" s="53"/>
      <c r="D5530" s="63"/>
      <c r="E5530" s="63"/>
      <c r="F5530" s="64"/>
      <c r="G5530" s="63"/>
      <c r="H5530" s="64"/>
      <c r="I5530" s="64"/>
      <c r="J5530" s="63"/>
      <c r="K5530" s="63"/>
      <c r="L5530" s="64"/>
      <c r="M5530" s="64"/>
      <c r="N5530" s="65"/>
      <c r="O5530" s="63"/>
      <c r="P5530" s="63"/>
      <c r="Q5530" s="63"/>
    </row>
    <row r="5531" spans="1:17" ht="15.75" customHeight="1">
      <c r="A5531" s="53"/>
      <c r="B5531" s="53"/>
      <c r="C5531" s="53"/>
      <c r="D5531" s="63"/>
      <c r="E5531" s="63"/>
      <c r="F5531" s="64"/>
      <c r="G5531" s="63"/>
      <c r="H5531" s="64"/>
      <c r="I5531" s="64"/>
      <c r="J5531" s="63"/>
      <c r="K5531" s="63"/>
      <c r="L5531" s="64"/>
      <c r="M5531" s="64"/>
      <c r="N5531" s="65"/>
      <c r="O5531" s="63"/>
      <c r="P5531" s="63"/>
      <c r="Q5531" s="63"/>
    </row>
    <row r="5532" spans="1:17" ht="15.75" customHeight="1">
      <c r="A5532" s="53"/>
      <c r="B5532" s="53"/>
      <c r="C5532" s="53"/>
      <c r="D5532" s="63"/>
      <c r="E5532" s="63"/>
      <c r="F5532" s="64"/>
      <c r="G5532" s="63"/>
      <c r="H5532" s="64"/>
      <c r="I5532" s="64"/>
      <c r="J5532" s="63"/>
      <c r="K5532" s="63"/>
      <c r="L5532" s="64"/>
      <c r="M5532" s="64"/>
      <c r="N5532" s="65"/>
      <c r="O5532" s="63"/>
      <c r="P5532" s="63"/>
      <c r="Q5532" s="63"/>
    </row>
    <row r="5533" spans="1:17" ht="15.75" customHeight="1">
      <c r="A5533" s="53"/>
      <c r="B5533" s="53"/>
      <c r="C5533" s="53"/>
      <c r="D5533" s="63"/>
      <c r="E5533" s="63"/>
      <c r="F5533" s="64"/>
      <c r="G5533" s="63"/>
      <c r="H5533" s="64"/>
      <c r="I5533" s="64"/>
      <c r="J5533" s="63"/>
      <c r="K5533" s="63"/>
      <c r="L5533" s="64"/>
      <c r="M5533" s="64"/>
      <c r="N5533" s="65"/>
      <c r="O5533" s="63"/>
      <c r="P5533" s="63"/>
      <c r="Q5533" s="63"/>
    </row>
    <row r="5534" spans="1:17" ht="15.75" customHeight="1">
      <c r="A5534" s="53"/>
      <c r="B5534" s="53"/>
      <c r="C5534" s="53"/>
      <c r="D5534" s="63"/>
      <c r="E5534" s="63"/>
      <c r="F5534" s="64"/>
      <c r="G5534" s="63"/>
      <c r="H5534" s="64"/>
      <c r="I5534" s="64"/>
      <c r="J5534" s="63"/>
      <c r="K5534" s="63"/>
      <c r="L5534" s="64"/>
      <c r="M5534" s="64"/>
      <c r="N5534" s="65"/>
      <c r="O5534" s="63"/>
      <c r="P5534" s="63"/>
      <c r="Q5534" s="63"/>
    </row>
    <row r="5535" spans="1:17" ht="15.75" customHeight="1">
      <c r="A5535" s="53"/>
      <c r="B5535" s="53"/>
      <c r="C5535" s="53"/>
      <c r="D5535" s="63"/>
      <c r="E5535" s="63"/>
      <c r="F5535" s="64"/>
      <c r="G5535" s="63"/>
      <c r="H5535" s="64"/>
      <c r="I5535" s="64"/>
      <c r="J5535" s="63"/>
      <c r="K5535" s="63"/>
      <c r="L5535" s="64"/>
      <c r="M5535" s="64"/>
      <c r="N5535" s="65"/>
      <c r="O5535" s="63"/>
      <c r="P5535" s="63"/>
      <c r="Q5535" s="63"/>
    </row>
    <row r="5536" spans="1:17" ht="15.75" customHeight="1">
      <c r="A5536" s="53"/>
      <c r="B5536" s="53"/>
      <c r="C5536" s="53"/>
      <c r="D5536" s="63"/>
      <c r="E5536" s="63"/>
      <c r="F5536" s="64"/>
      <c r="G5536" s="63"/>
      <c r="H5536" s="64"/>
      <c r="I5536" s="64"/>
      <c r="J5536" s="63"/>
      <c r="K5536" s="63"/>
      <c r="L5536" s="64"/>
      <c r="M5536" s="64"/>
      <c r="N5536" s="65"/>
      <c r="O5536" s="63"/>
      <c r="P5536" s="63"/>
      <c r="Q5536" s="63"/>
    </row>
    <row r="5537" spans="1:17" ht="15.75" customHeight="1">
      <c r="A5537" s="53"/>
      <c r="B5537" s="53"/>
      <c r="C5537" s="53"/>
      <c r="D5537" s="63"/>
      <c r="E5537" s="63"/>
      <c r="F5537" s="64"/>
      <c r="G5537" s="63"/>
      <c r="H5537" s="64"/>
      <c r="I5537" s="64"/>
      <c r="J5537" s="63"/>
      <c r="K5537" s="63"/>
      <c r="L5537" s="64"/>
      <c r="M5537" s="64"/>
      <c r="N5537" s="65"/>
      <c r="O5537" s="63"/>
      <c r="P5537" s="63"/>
      <c r="Q5537" s="63"/>
    </row>
    <row r="5538" spans="1:17" ht="15.75" customHeight="1">
      <c r="A5538" s="53"/>
      <c r="B5538" s="53"/>
      <c r="C5538" s="53"/>
      <c r="D5538" s="63"/>
      <c r="E5538" s="63"/>
      <c r="F5538" s="64"/>
      <c r="G5538" s="63"/>
      <c r="H5538" s="64"/>
      <c r="I5538" s="64"/>
      <c r="J5538" s="63"/>
      <c r="K5538" s="63"/>
      <c r="L5538" s="64"/>
      <c r="M5538" s="64"/>
      <c r="N5538" s="65"/>
      <c r="O5538" s="63"/>
      <c r="P5538" s="63"/>
      <c r="Q5538" s="63"/>
    </row>
    <row r="5539" spans="1:17" ht="15.75" customHeight="1">
      <c r="A5539" s="53"/>
      <c r="B5539" s="53"/>
      <c r="C5539" s="53"/>
      <c r="D5539" s="63"/>
      <c r="E5539" s="63"/>
      <c r="F5539" s="64"/>
      <c r="G5539" s="63"/>
      <c r="H5539" s="64"/>
      <c r="I5539" s="64"/>
      <c r="J5539" s="63"/>
      <c r="K5539" s="63"/>
      <c r="L5539" s="64"/>
      <c r="M5539" s="64"/>
      <c r="N5539" s="65"/>
      <c r="O5539" s="63"/>
      <c r="P5539" s="63"/>
      <c r="Q5539" s="63"/>
    </row>
    <row r="5540" spans="1:17" ht="15.75" customHeight="1">
      <c r="A5540" s="53"/>
      <c r="B5540" s="53"/>
      <c r="C5540" s="53"/>
      <c r="D5540" s="63"/>
      <c r="E5540" s="63"/>
      <c r="F5540" s="64"/>
      <c r="G5540" s="63"/>
      <c r="H5540" s="64"/>
      <c r="I5540" s="64"/>
      <c r="J5540" s="63"/>
      <c r="K5540" s="63"/>
      <c r="L5540" s="64"/>
      <c r="M5540" s="64"/>
      <c r="N5540" s="65"/>
      <c r="O5540" s="63"/>
      <c r="P5540" s="63"/>
      <c r="Q5540" s="63"/>
    </row>
    <row r="5541" spans="1:17" ht="15.75" customHeight="1">
      <c r="A5541" s="53"/>
      <c r="B5541" s="53"/>
      <c r="C5541" s="53"/>
      <c r="D5541" s="63"/>
      <c r="E5541" s="63"/>
      <c r="F5541" s="64"/>
      <c r="G5541" s="63"/>
      <c r="H5541" s="64"/>
      <c r="I5541" s="64"/>
      <c r="J5541" s="63"/>
      <c r="K5541" s="63"/>
      <c r="L5541" s="64"/>
      <c r="M5541" s="64"/>
      <c r="N5541" s="65"/>
      <c r="O5541" s="63"/>
      <c r="P5541" s="63"/>
      <c r="Q5541" s="63"/>
    </row>
    <row r="5542" spans="1:17" ht="15.75" customHeight="1">
      <c r="A5542" s="53"/>
      <c r="B5542" s="53"/>
      <c r="C5542" s="53"/>
      <c r="D5542" s="63"/>
      <c r="E5542" s="63"/>
      <c r="F5542" s="64"/>
      <c r="G5542" s="63"/>
      <c r="H5542" s="64"/>
      <c r="I5542" s="64"/>
      <c r="J5542" s="63"/>
      <c r="K5542" s="63"/>
      <c r="L5542" s="64"/>
      <c r="M5542" s="64"/>
      <c r="N5542" s="65"/>
      <c r="O5542" s="63"/>
      <c r="P5542" s="63"/>
      <c r="Q5542" s="63"/>
    </row>
    <row r="5543" spans="1:17" ht="15.75" customHeight="1">
      <c r="A5543" s="53"/>
      <c r="B5543" s="53"/>
      <c r="C5543" s="53"/>
      <c r="D5543" s="63"/>
      <c r="E5543" s="63"/>
      <c r="F5543" s="64"/>
      <c r="G5543" s="63"/>
      <c r="H5543" s="64"/>
      <c r="I5543" s="64"/>
      <c r="J5543" s="63"/>
      <c r="K5543" s="63"/>
      <c r="L5543" s="64"/>
      <c r="M5543" s="64"/>
      <c r="N5543" s="65"/>
      <c r="O5543" s="63"/>
      <c r="P5543" s="63"/>
      <c r="Q5543" s="63"/>
    </row>
    <row r="5544" spans="1:17" ht="15.75" customHeight="1">
      <c r="A5544" s="53"/>
      <c r="B5544" s="53"/>
      <c r="C5544" s="53"/>
      <c r="D5544" s="63"/>
      <c r="E5544" s="63"/>
      <c r="F5544" s="64"/>
      <c r="G5544" s="63"/>
      <c r="H5544" s="64"/>
      <c r="I5544" s="64"/>
      <c r="J5544" s="63"/>
      <c r="K5544" s="63"/>
      <c r="L5544" s="64"/>
      <c r="M5544" s="64"/>
      <c r="N5544" s="65"/>
      <c r="O5544" s="63"/>
      <c r="P5544" s="63"/>
      <c r="Q5544" s="63"/>
    </row>
    <row r="5545" spans="1:17" ht="15.75" customHeight="1">
      <c r="A5545" s="53"/>
      <c r="B5545" s="53"/>
      <c r="C5545" s="53"/>
      <c r="D5545" s="63"/>
      <c r="E5545" s="63"/>
      <c r="F5545" s="64"/>
      <c r="G5545" s="63"/>
      <c r="H5545" s="64"/>
      <c r="I5545" s="64"/>
      <c r="J5545" s="63"/>
      <c r="K5545" s="63"/>
      <c r="L5545" s="64"/>
      <c r="M5545" s="64"/>
      <c r="N5545" s="65"/>
      <c r="O5545" s="63"/>
      <c r="P5545" s="63"/>
      <c r="Q5545" s="63"/>
    </row>
    <row r="5546" spans="1:17" ht="15.75" customHeight="1">
      <c r="A5546" s="53"/>
      <c r="B5546" s="53"/>
      <c r="C5546" s="53"/>
      <c r="D5546" s="63"/>
      <c r="E5546" s="63"/>
      <c r="F5546" s="64"/>
      <c r="G5546" s="63"/>
      <c r="H5546" s="64"/>
      <c r="I5546" s="64"/>
      <c r="J5546" s="63"/>
      <c r="K5546" s="63"/>
      <c r="L5546" s="64"/>
      <c r="M5546" s="64"/>
      <c r="N5546" s="65"/>
      <c r="O5546" s="63"/>
      <c r="P5546" s="63"/>
      <c r="Q5546" s="63"/>
    </row>
    <row r="5547" spans="1:17" ht="15.75" customHeight="1">
      <c r="A5547" s="53"/>
      <c r="B5547" s="53"/>
      <c r="C5547" s="53"/>
      <c r="D5547" s="63"/>
      <c r="E5547" s="63"/>
      <c r="F5547" s="64"/>
      <c r="G5547" s="63"/>
      <c r="H5547" s="64"/>
      <c r="I5547" s="64"/>
      <c r="J5547" s="63"/>
      <c r="K5547" s="63"/>
      <c r="L5547" s="64"/>
      <c r="M5547" s="64"/>
      <c r="N5547" s="65"/>
      <c r="O5547" s="63"/>
      <c r="P5547" s="63"/>
      <c r="Q5547" s="63"/>
    </row>
    <row r="5548" spans="1:17" ht="15.75" customHeight="1">
      <c r="A5548" s="53"/>
      <c r="B5548" s="53"/>
      <c r="C5548" s="53"/>
      <c r="D5548" s="63"/>
      <c r="E5548" s="63"/>
      <c r="F5548" s="64"/>
      <c r="G5548" s="63"/>
      <c r="H5548" s="64"/>
      <c r="I5548" s="64"/>
      <c r="J5548" s="63"/>
      <c r="K5548" s="63"/>
      <c r="L5548" s="64"/>
      <c r="M5548" s="64"/>
      <c r="N5548" s="65"/>
      <c r="O5548" s="63"/>
      <c r="P5548" s="63"/>
      <c r="Q5548" s="63"/>
    </row>
    <row r="5549" spans="1:17" ht="15.75" customHeight="1">
      <c r="A5549" s="53"/>
      <c r="B5549" s="53"/>
      <c r="C5549" s="53"/>
      <c r="D5549" s="63"/>
      <c r="E5549" s="63"/>
      <c r="F5549" s="64"/>
      <c r="G5549" s="63"/>
      <c r="H5549" s="64"/>
      <c r="I5549" s="64"/>
      <c r="J5549" s="63"/>
      <c r="K5549" s="63"/>
      <c r="L5549" s="64"/>
      <c r="M5549" s="64"/>
      <c r="N5549" s="65"/>
      <c r="O5549" s="63"/>
      <c r="P5549" s="63"/>
      <c r="Q5549" s="6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  <outlinePr summaryBelow="0" summaryRight="0"/>
  </sheetPr>
  <dimension ref="A1:Z242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3" max="3" width="133.85546875" customWidth="1"/>
    <col min="14" max="14" width="26.28515625" customWidth="1"/>
    <col min="16" max="16" width="13.85546875" customWidth="1"/>
  </cols>
  <sheetData>
    <row r="1" spans="1:26">
      <c r="A1" s="9" t="s">
        <v>5976</v>
      </c>
      <c r="B1" s="9" t="s">
        <v>1167</v>
      </c>
      <c r="C1" s="9" t="s">
        <v>5977</v>
      </c>
      <c r="D1" s="9" t="s">
        <v>5408</v>
      </c>
      <c r="E1" s="9" t="s">
        <v>5978</v>
      </c>
      <c r="F1" s="9" t="s">
        <v>5979</v>
      </c>
      <c r="G1" s="9" t="s">
        <v>5980</v>
      </c>
      <c r="H1" s="9" t="s">
        <v>5981</v>
      </c>
      <c r="I1" s="9" t="s">
        <v>5982</v>
      </c>
      <c r="J1" s="9" t="s">
        <v>5398</v>
      </c>
      <c r="K1" s="9" t="s">
        <v>5983</v>
      </c>
      <c r="L1" s="9" t="s">
        <v>5984</v>
      </c>
      <c r="M1" s="9" t="s">
        <v>5984</v>
      </c>
      <c r="N1" s="9" t="s">
        <v>5984</v>
      </c>
      <c r="O1" s="9" t="s">
        <v>5984</v>
      </c>
      <c r="P1" s="9" t="s">
        <v>5984</v>
      </c>
      <c r="Q1" s="9" t="s">
        <v>5984</v>
      </c>
      <c r="R1" s="9" t="s">
        <v>5984</v>
      </c>
      <c r="S1" s="9" t="s">
        <v>5984</v>
      </c>
      <c r="T1" s="9" t="s">
        <v>5984</v>
      </c>
      <c r="U1" s="9" t="s">
        <v>5984</v>
      </c>
      <c r="V1" s="9" t="s">
        <v>5984</v>
      </c>
      <c r="W1" s="9" t="s">
        <v>5984</v>
      </c>
      <c r="X1" s="9" t="s">
        <v>5984</v>
      </c>
      <c r="Y1" s="9" t="s">
        <v>5984</v>
      </c>
      <c r="Z1" s="9" t="s">
        <v>5984</v>
      </c>
    </row>
    <row r="2" spans="1:26">
      <c r="A2" s="9" t="s">
        <v>5985</v>
      </c>
      <c r="B2" s="9" t="s">
        <v>987</v>
      </c>
      <c r="C2" s="9" t="s">
        <v>2949</v>
      </c>
      <c r="D2" s="9" t="s">
        <v>2950</v>
      </c>
      <c r="E2" s="15">
        <v>52164</v>
      </c>
      <c r="F2" s="15">
        <v>1417</v>
      </c>
      <c r="G2" s="44">
        <v>4.8300000000000003E-2</v>
      </c>
      <c r="H2" s="15">
        <v>76185</v>
      </c>
      <c r="I2" s="15">
        <v>2083</v>
      </c>
      <c r="J2" s="15">
        <v>5214</v>
      </c>
      <c r="K2" s="59">
        <v>255512.81</v>
      </c>
      <c r="L2" s="44"/>
      <c r="M2" s="44"/>
      <c r="N2" s="44"/>
      <c r="Q2" s="44"/>
      <c r="R2" s="44"/>
      <c r="S2" s="59"/>
      <c r="T2" s="59"/>
    </row>
    <row r="3" spans="1:26">
      <c r="A3" s="9" t="s">
        <v>5989</v>
      </c>
      <c r="B3" s="9" t="s">
        <v>1092</v>
      </c>
      <c r="C3" s="9" t="s">
        <v>2959</v>
      </c>
      <c r="D3" s="9" t="s">
        <v>2960</v>
      </c>
      <c r="E3" s="15">
        <v>12800</v>
      </c>
      <c r="F3" s="9">
        <v>356</v>
      </c>
      <c r="G3" s="44">
        <v>1.18E-2</v>
      </c>
      <c r="H3" s="15">
        <v>15396</v>
      </c>
      <c r="I3" s="9">
        <v>445</v>
      </c>
      <c r="J3" s="15">
        <v>3028</v>
      </c>
      <c r="K3" s="59">
        <v>14981.89</v>
      </c>
      <c r="L3" s="44"/>
      <c r="M3" s="44"/>
      <c r="N3" s="44"/>
      <c r="Q3" s="44"/>
      <c r="R3" s="44"/>
      <c r="S3" s="59"/>
      <c r="T3" s="59"/>
    </row>
    <row r="4" spans="1:26">
      <c r="A4" s="9" t="s">
        <v>8724</v>
      </c>
      <c r="B4" s="9" t="s">
        <v>1037</v>
      </c>
      <c r="C4" s="9" t="s">
        <v>2967</v>
      </c>
      <c r="D4" s="9" t="s">
        <v>2968</v>
      </c>
      <c r="E4" s="15">
        <v>3974</v>
      </c>
      <c r="F4" s="9">
        <v>100</v>
      </c>
      <c r="G4" s="44">
        <v>3.7000000000000002E-3</v>
      </c>
      <c r="H4" s="15">
        <v>4931</v>
      </c>
      <c r="I4" s="9">
        <v>125</v>
      </c>
      <c r="J4" s="15">
        <v>1244</v>
      </c>
      <c r="K4" s="59">
        <v>5419.96</v>
      </c>
      <c r="L4" s="44"/>
      <c r="M4" s="44"/>
      <c r="N4" s="44"/>
      <c r="Q4" s="44"/>
      <c r="R4" s="44"/>
      <c r="S4" s="59"/>
      <c r="T4" s="59"/>
    </row>
    <row r="5" spans="1:26">
      <c r="A5" s="9" t="s">
        <v>6000</v>
      </c>
      <c r="B5" s="9" t="s">
        <v>1177</v>
      </c>
      <c r="C5" s="9" t="s">
        <v>2964</v>
      </c>
      <c r="D5" s="9" t="s">
        <v>2965</v>
      </c>
      <c r="E5" s="15">
        <v>4833</v>
      </c>
      <c r="F5" s="9">
        <v>202</v>
      </c>
      <c r="G5" s="44">
        <v>4.4999999999999997E-3</v>
      </c>
      <c r="H5" s="15">
        <v>5767</v>
      </c>
      <c r="I5" s="9">
        <v>269</v>
      </c>
      <c r="J5" s="15">
        <v>1180</v>
      </c>
      <c r="K5" s="59">
        <v>6200.88</v>
      </c>
      <c r="L5" s="44"/>
      <c r="M5" s="44"/>
      <c r="N5" s="44"/>
      <c r="Q5" s="44"/>
      <c r="R5" s="44"/>
      <c r="S5" s="59"/>
      <c r="T5" s="59"/>
    </row>
    <row r="6" spans="1:26">
      <c r="A6" s="9" t="s">
        <v>5997</v>
      </c>
      <c r="B6" s="9" t="s">
        <v>1178</v>
      </c>
      <c r="C6" s="9" t="s">
        <v>2990</v>
      </c>
      <c r="D6" s="9" t="s">
        <v>2991</v>
      </c>
      <c r="E6" s="15">
        <v>8255</v>
      </c>
      <c r="F6" s="9">
        <v>198</v>
      </c>
      <c r="G6" s="44">
        <v>7.6E-3</v>
      </c>
      <c r="H6" s="15">
        <v>11216</v>
      </c>
      <c r="I6" s="9">
        <v>253</v>
      </c>
      <c r="J6" s="15">
        <v>1068</v>
      </c>
      <c r="K6" s="59">
        <v>8236.11</v>
      </c>
      <c r="L6" s="44"/>
      <c r="M6" s="44"/>
      <c r="N6" s="44"/>
      <c r="Q6" s="44"/>
      <c r="R6" s="44"/>
      <c r="S6" s="59"/>
      <c r="T6" s="59"/>
    </row>
    <row r="7" spans="1:26">
      <c r="A7" s="9" t="s">
        <v>5993</v>
      </c>
      <c r="B7" s="9" t="s">
        <v>18</v>
      </c>
      <c r="C7" s="9" t="s">
        <v>17</v>
      </c>
      <c r="D7" s="9" t="s">
        <v>19</v>
      </c>
      <c r="E7" s="15">
        <v>8016</v>
      </c>
      <c r="F7" s="9">
        <v>402</v>
      </c>
      <c r="G7" s="44">
        <v>7.4000000000000003E-3</v>
      </c>
      <c r="H7" s="15">
        <v>11206</v>
      </c>
      <c r="I7" s="9">
        <v>567</v>
      </c>
      <c r="J7" s="15">
        <v>1060</v>
      </c>
      <c r="K7" s="59">
        <v>5309.47</v>
      </c>
      <c r="L7" s="44"/>
      <c r="M7" s="44"/>
      <c r="N7" s="44"/>
      <c r="Q7" s="44"/>
      <c r="R7" s="44"/>
      <c r="S7" s="59"/>
      <c r="T7" s="59"/>
    </row>
    <row r="8" spans="1:26">
      <c r="A8" s="9" t="s">
        <v>5995</v>
      </c>
      <c r="B8" s="9" t="s">
        <v>1179</v>
      </c>
      <c r="C8" s="9" t="s">
        <v>2980</v>
      </c>
      <c r="D8" s="9" t="s">
        <v>2981</v>
      </c>
      <c r="E8" s="15">
        <v>18046</v>
      </c>
      <c r="F8" s="9">
        <v>418</v>
      </c>
      <c r="G8" s="44">
        <v>1.67E-2</v>
      </c>
      <c r="H8" s="15">
        <v>24888</v>
      </c>
      <c r="I8" s="9">
        <v>581</v>
      </c>
      <c r="J8" s="15">
        <v>1041</v>
      </c>
      <c r="K8" s="59">
        <v>11062.04</v>
      </c>
      <c r="L8" s="44"/>
      <c r="M8" s="44"/>
      <c r="N8" s="44"/>
      <c r="Q8" s="44"/>
      <c r="R8" s="44"/>
      <c r="S8" s="59"/>
      <c r="T8" s="59"/>
    </row>
    <row r="9" spans="1:26">
      <c r="A9" s="9" t="s">
        <v>6017</v>
      </c>
      <c r="B9" s="9" t="s">
        <v>1182</v>
      </c>
      <c r="C9" s="9" t="s">
        <v>2973</v>
      </c>
      <c r="D9" s="9" t="s">
        <v>2974</v>
      </c>
      <c r="E9" s="15">
        <v>3648</v>
      </c>
      <c r="F9" s="9">
        <v>136</v>
      </c>
      <c r="G9" s="44">
        <v>3.3999999999999998E-3</v>
      </c>
      <c r="H9" s="15">
        <v>5043</v>
      </c>
      <c r="I9" s="9">
        <v>174</v>
      </c>
      <c r="J9" s="15">
        <v>1141</v>
      </c>
      <c r="K9" s="59">
        <v>6791.25</v>
      </c>
      <c r="L9" s="44"/>
      <c r="M9" s="44"/>
      <c r="N9" s="44"/>
      <c r="Q9" s="44"/>
      <c r="R9" s="44"/>
      <c r="S9" s="59"/>
      <c r="T9" s="59"/>
    </row>
    <row r="10" spans="1:26">
      <c r="A10" s="9" t="s">
        <v>1174</v>
      </c>
      <c r="B10" s="9" t="s">
        <v>1174</v>
      </c>
      <c r="C10" s="9" t="s">
        <v>3003</v>
      </c>
      <c r="D10" s="9" t="s">
        <v>3004</v>
      </c>
      <c r="E10" s="15">
        <v>10750</v>
      </c>
      <c r="F10" s="9">
        <v>524</v>
      </c>
      <c r="G10" s="44">
        <v>9.9000000000000008E-3</v>
      </c>
      <c r="H10" s="15">
        <v>14090</v>
      </c>
      <c r="I10" s="9">
        <v>654</v>
      </c>
      <c r="J10" s="9">
        <v>942</v>
      </c>
      <c r="K10" s="59">
        <v>4241.4399999999996</v>
      </c>
      <c r="L10" s="44"/>
      <c r="M10" s="44"/>
      <c r="N10" s="44"/>
      <c r="Q10" s="44"/>
      <c r="R10" s="44"/>
      <c r="S10" s="59"/>
      <c r="T10" s="59"/>
    </row>
    <row r="11" spans="1:26">
      <c r="A11" s="9" t="s">
        <v>5997</v>
      </c>
      <c r="B11" s="9" t="s">
        <v>144</v>
      </c>
      <c r="C11" s="9" t="s">
        <v>141</v>
      </c>
      <c r="D11" s="9" t="s">
        <v>143</v>
      </c>
      <c r="E11" s="15">
        <v>4279</v>
      </c>
      <c r="F11" s="9">
        <v>103</v>
      </c>
      <c r="G11" s="44">
        <v>4.0000000000000001E-3</v>
      </c>
      <c r="H11" s="15">
        <v>5435</v>
      </c>
      <c r="I11" s="9">
        <v>134</v>
      </c>
      <c r="J11" s="9">
        <v>881</v>
      </c>
      <c r="K11" s="59">
        <v>7852.24</v>
      </c>
      <c r="L11" s="44"/>
      <c r="M11" s="44"/>
      <c r="N11" s="44"/>
      <c r="Q11" s="44"/>
      <c r="R11" s="44"/>
      <c r="S11" s="59"/>
      <c r="T11" s="59"/>
    </row>
    <row r="12" spans="1:26">
      <c r="A12" s="9" t="s">
        <v>5991</v>
      </c>
      <c r="B12" s="9" t="s">
        <v>148</v>
      </c>
      <c r="C12" s="9" t="s">
        <v>145</v>
      </c>
      <c r="D12" s="9" t="s">
        <v>147</v>
      </c>
      <c r="E12" s="15">
        <v>3754</v>
      </c>
      <c r="F12" s="9">
        <v>66</v>
      </c>
      <c r="G12" s="44">
        <v>3.5000000000000001E-3</v>
      </c>
      <c r="H12" s="15">
        <v>5059</v>
      </c>
      <c r="I12" s="9">
        <v>83</v>
      </c>
      <c r="J12" s="15">
        <v>1017</v>
      </c>
      <c r="K12" s="59">
        <v>5130.8</v>
      </c>
      <c r="L12" s="44"/>
      <c r="M12" s="44"/>
      <c r="N12" s="44"/>
      <c r="Q12" s="44"/>
      <c r="R12" s="44"/>
      <c r="S12" s="59"/>
      <c r="T12" s="59"/>
    </row>
    <row r="13" spans="1:26">
      <c r="A13" s="9" t="s">
        <v>6020</v>
      </c>
      <c r="B13" s="9" t="s">
        <v>1185</v>
      </c>
      <c r="C13" s="9" t="s">
        <v>3013</v>
      </c>
      <c r="D13" s="9" t="s">
        <v>3014</v>
      </c>
      <c r="E13" s="15">
        <v>4279</v>
      </c>
      <c r="F13" s="9">
        <v>73</v>
      </c>
      <c r="G13" s="44">
        <v>4.0000000000000001E-3</v>
      </c>
      <c r="H13" s="15">
        <v>5550</v>
      </c>
      <c r="I13" s="9">
        <v>95</v>
      </c>
      <c r="J13" s="9">
        <v>810</v>
      </c>
      <c r="K13" s="59">
        <v>11276.34</v>
      </c>
      <c r="L13" s="44"/>
      <c r="M13" s="44"/>
      <c r="N13" s="44"/>
      <c r="Q13" s="44"/>
      <c r="R13" s="44"/>
      <c r="S13" s="59"/>
      <c r="T13" s="59"/>
    </row>
    <row r="14" spans="1:26">
      <c r="A14" s="9" t="s">
        <v>5998</v>
      </c>
      <c r="B14" s="9" t="s">
        <v>1079</v>
      </c>
      <c r="C14" s="9" t="s">
        <v>3007</v>
      </c>
      <c r="D14" s="9" t="s">
        <v>3008</v>
      </c>
      <c r="E14" s="15">
        <v>4257</v>
      </c>
      <c r="F14" s="9">
        <v>68</v>
      </c>
      <c r="G14" s="44">
        <v>3.8999999999999998E-3</v>
      </c>
      <c r="H14" s="15">
        <v>5483</v>
      </c>
      <c r="I14" s="9">
        <v>93</v>
      </c>
      <c r="J14" s="9">
        <v>806</v>
      </c>
      <c r="K14" s="59">
        <v>8301.43</v>
      </c>
      <c r="L14" s="44"/>
      <c r="M14" s="44"/>
      <c r="N14" s="44"/>
      <c r="Q14" s="44"/>
      <c r="R14" s="44"/>
      <c r="S14" s="59"/>
      <c r="T14" s="59"/>
    </row>
    <row r="15" spans="1:26">
      <c r="A15" s="9" t="s">
        <v>6037</v>
      </c>
      <c r="B15" s="9" t="s">
        <v>1071</v>
      </c>
      <c r="C15" s="9" t="s">
        <v>6038</v>
      </c>
      <c r="D15" s="9" t="s">
        <v>3000</v>
      </c>
      <c r="E15" s="15">
        <v>1786</v>
      </c>
      <c r="F15" s="9">
        <v>55</v>
      </c>
      <c r="G15" s="44">
        <v>1.6999999999999999E-3</v>
      </c>
      <c r="H15" s="15">
        <v>2354</v>
      </c>
      <c r="I15" s="9">
        <v>90</v>
      </c>
      <c r="J15" s="15">
        <v>1017</v>
      </c>
      <c r="K15" s="59">
        <v>7607.58</v>
      </c>
      <c r="L15" s="44"/>
      <c r="M15" s="44"/>
      <c r="N15" s="44"/>
      <c r="Q15" s="44"/>
      <c r="R15" s="44"/>
      <c r="S15" s="59"/>
      <c r="T15" s="59"/>
    </row>
    <row r="16" spans="1:26">
      <c r="A16" s="9" t="s">
        <v>6012</v>
      </c>
      <c r="B16" s="9" t="s">
        <v>1187</v>
      </c>
      <c r="C16" s="9" t="s">
        <v>6013</v>
      </c>
      <c r="D16" s="9" t="s">
        <v>2995</v>
      </c>
      <c r="E16" s="15">
        <v>4792</v>
      </c>
      <c r="F16" s="9">
        <v>160</v>
      </c>
      <c r="G16" s="44">
        <v>4.4000000000000003E-3</v>
      </c>
      <c r="H16" s="15">
        <v>7021</v>
      </c>
      <c r="I16" s="9">
        <v>248</v>
      </c>
      <c r="J16" s="9">
        <v>961</v>
      </c>
      <c r="K16" s="59">
        <v>18323.14</v>
      </c>
      <c r="L16" s="44"/>
      <c r="M16" s="44"/>
      <c r="N16" s="44"/>
      <c r="Q16" s="44"/>
      <c r="R16" s="44"/>
      <c r="S16" s="59"/>
      <c r="T16" s="59"/>
    </row>
    <row r="17" spans="1:20">
      <c r="A17" s="9" t="s">
        <v>5985</v>
      </c>
      <c r="B17" s="9" t="s">
        <v>981</v>
      </c>
      <c r="C17" s="9" t="s">
        <v>2984</v>
      </c>
      <c r="D17" s="9" t="s">
        <v>6072</v>
      </c>
      <c r="E17" s="15">
        <v>18792</v>
      </c>
      <c r="F17" s="9">
        <v>366</v>
      </c>
      <c r="G17" s="44">
        <v>1.7399999999999999E-2</v>
      </c>
      <c r="H17" s="15">
        <v>25278</v>
      </c>
      <c r="I17" s="9">
        <v>497</v>
      </c>
      <c r="J17" s="9">
        <v>787</v>
      </c>
      <c r="K17" s="59">
        <v>32200.68</v>
      </c>
      <c r="L17" s="44"/>
      <c r="M17" s="44"/>
      <c r="N17" s="44"/>
      <c r="Q17" s="44"/>
      <c r="R17" s="44"/>
      <c r="S17" s="59"/>
      <c r="T17" s="59"/>
    </row>
    <row r="18" spans="1:20">
      <c r="A18" s="9" t="s">
        <v>6002</v>
      </c>
      <c r="B18" s="9" t="s">
        <v>1188</v>
      </c>
      <c r="C18" s="9" t="s">
        <v>3043</v>
      </c>
      <c r="D18" s="9" t="s">
        <v>3044</v>
      </c>
      <c r="E18" s="15">
        <v>4309</v>
      </c>
      <c r="F18" s="9">
        <v>111</v>
      </c>
      <c r="G18" s="44">
        <v>4.0000000000000001E-3</v>
      </c>
      <c r="H18" s="15">
        <v>5882</v>
      </c>
      <c r="I18" s="9">
        <v>147</v>
      </c>
      <c r="J18" s="9">
        <v>693</v>
      </c>
      <c r="K18" s="59">
        <v>13022.34</v>
      </c>
      <c r="L18" s="44"/>
      <c r="M18" s="44"/>
      <c r="N18" s="44"/>
      <c r="Q18" s="44"/>
      <c r="R18" s="44"/>
      <c r="S18" s="59"/>
      <c r="T18" s="59"/>
    </row>
    <row r="19" spans="1:20">
      <c r="A19" s="9" t="s">
        <v>5995</v>
      </c>
      <c r="B19" s="9" t="s">
        <v>1186</v>
      </c>
      <c r="C19" s="9" t="s">
        <v>4770</v>
      </c>
      <c r="D19" s="9" t="s">
        <v>4771</v>
      </c>
      <c r="E19" s="15">
        <v>4315</v>
      </c>
      <c r="F19" s="9">
        <v>291</v>
      </c>
      <c r="G19" s="44">
        <v>4.0000000000000001E-3</v>
      </c>
      <c r="H19" s="15">
        <v>5755</v>
      </c>
      <c r="I19" s="9">
        <v>441</v>
      </c>
      <c r="J19" s="9">
        <v>827</v>
      </c>
      <c r="K19" s="59">
        <v>17521.55</v>
      </c>
      <c r="L19" s="44"/>
      <c r="M19" s="44"/>
      <c r="N19" s="44"/>
      <c r="Q19" s="44"/>
      <c r="R19" s="44"/>
      <c r="S19" s="59"/>
      <c r="T19" s="59"/>
    </row>
    <row r="20" spans="1:20">
      <c r="A20" s="9" t="s">
        <v>6021</v>
      </c>
      <c r="B20" s="9" t="s">
        <v>1175</v>
      </c>
      <c r="C20" s="9" t="s">
        <v>3019</v>
      </c>
      <c r="D20" s="9" t="s">
        <v>3020</v>
      </c>
      <c r="E20" s="15">
        <v>3160</v>
      </c>
      <c r="F20" s="9">
        <v>93</v>
      </c>
      <c r="G20" s="44">
        <v>2.8999999999999998E-3</v>
      </c>
      <c r="H20" s="15">
        <v>4093</v>
      </c>
      <c r="I20" s="9">
        <v>124</v>
      </c>
      <c r="J20" s="9">
        <v>704</v>
      </c>
      <c r="K20" s="59">
        <v>4482.1000000000004</v>
      </c>
      <c r="L20" s="44"/>
      <c r="M20" s="44"/>
      <c r="N20" s="44"/>
      <c r="Q20" s="44"/>
      <c r="R20" s="44"/>
      <c r="S20" s="59"/>
      <c r="T20" s="59"/>
    </row>
    <row r="21" spans="1:20">
      <c r="A21" s="9" t="s">
        <v>5989</v>
      </c>
      <c r="B21" s="9" t="s">
        <v>1183</v>
      </c>
      <c r="C21" s="9" t="s">
        <v>4829</v>
      </c>
      <c r="D21" s="9" t="s">
        <v>4830</v>
      </c>
      <c r="E21" s="15">
        <v>2861</v>
      </c>
      <c r="F21" s="9">
        <v>91</v>
      </c>
      <c r="G21" s="44">
        <v>2.5999999999999999E-3</v>
      </c>
      <c r="H21" s="15">
        <v>3494</v>
      </c>
      <c r="I21" s="9">
        <v>114</v>
      </c>
      <c r="J21" s="9">
        <v>653</v>
      </c>
      <c r="K21" s="59">
        <v>4002.12</v>
      </c>
      <c r="L21" s="44"/>
      <c r="M21" s="44"/>
      <c r="N21" s="44"/>
      <c r="Q21" s="44"/>
      <c r="R21" s="44"/>
      <c r="S21" s="59"/>
      <c r="T21" s="59"/>
    </row>
    <row r="22" spans="1:20">
      <c r="A22" s="9" t="s">
        <v>8725</v>
      </c>
      <c r="B22" s="9" t="s">
        <v>39</v>
      </c>
      <c r="C22" s="9" t="s">
        <v>38</v>
      </c>
      <c r="D22" s="9" t="s">
        <v>40</v>
      </c>
      <c r="E22" s="15">
        <v>4173</v>
      </c>
      <c r="F22" s="9">
        <v>97</v>
      </c>
      <c r="G22" s="44">
        <v>3.8999999999999998E-3</v>
      </c>
      <c r="H22" s="15">
        <v>6333</v>
      </c>
      <c r="I22" s="9">
        <v>158</v>
      </c>
      <c r="J22" s="9">
        <v>689</v>
      </c>
      <c r="K22" s="59">
        <v>3432.46</v>
      </c>
      <c r="L22" s="44"/>
      <c r="M22" s="44"/>
      <c r="N22" s="44"/>
      <c r="Q22" s="44"/>
      <c r="R22" s="44"/>
      <c r="S22" s="59"/>
      <c r="T22" s="59"/>
    </row>
    <row r="23" spans="1:20">
      <c r="A23" s="9" t="s">
        <v>6005</v>
      </c>
      <c r="B23" s="9" t="s">
        <v>47</v>
      </c>
      <c r="C23" s="9" t="s">
        <v>44</v>
      </c>
      <c r="D23" s="9" t="s">
        <v>46</v>
      </c>
      <c r="E23" s="15">
        <v>3264</v>
      </c>
      <c r="F23" s="9">
        <v>557</v>
      </c>
      <c r="G23" s="44">
        <v>3.0000000000000001E-3</v>
      </c>
      <c r="H23" s="15">
        <v>4649</v>
      </c>
      <c r="I23" s="9">
        <v>766</v>
      </c>
      <c r="J23" s="9">
        <v>617</v>
      </c>
      <c r="K23" s="59">
        <v>3222.07</v>
      </c>
      <c r="L23" s="44"/>
      <c r="M23" s="44"/>
      <c r="N23" s="44"/>
      <c r="Q23" s="44"/>
      <c r="R23" s="44"/>
      <c r="S23" s="59"/>
      <c r="T23" s="59"/>
    </row>
    <row r="24" spans="1:20">
      <c r="A24" s="9" t="s">
        <v>6461</v>
      </c>
      <c r="B24" s="9" t="s">
        <v>24</v>
      </c>
      <c r="C24" s="9" t="s">
        <v>23</v>
      </c>
      <c r="D24" s="9" t="s">
        <v>6014</v>
      </c>
      <c r="E24" s="15">
        <v>2453</v>
      </c>
      <c r="F24" s="9">
        <v>84</v>
      </c>
      <c r="G24" s="44">
        <v>2.3E-3</v>
      </c>
      <c r="H24" s="15">
        <v>3045</v>
      </c>
      <c r="I24" s="9">
        <v>100</v>
      </c>
      <c r="J24" s="9">
        <v>583</v>
      </c>
      <c r="K24" s="59">
        <v>3975.77</v>
      </c>
      <c r="L24" s="44"/>
      <c r="M24" s="44"/>
      <c r="N24" s="44"/>
      <c r="Q24" s="44"/>
      <c r="R24" s="44"/>
      <c r="S24" s="59"/>
      <c r="T24" s="59"/>
    </row>
    <row r="25" spans="1:20">
      <c r="A25" s="9" t="s">
        <v>6036</v>
      </c>
      <c r="B25" s="9" t="s">
        <v>168</v>
      </c>
      <c r="C25" s="9" t="s">
        <v>165</v>
      </c>
      <c r="D25" s="9" t="s">
        <v>167</v>
      </c>
      <c r="E25" s="15">
        <v>1263</v>
      </c>
      <c r="F25" s="9">
        <v>42</v>
      </c>
      <c r="G25" s="44">
        <v>1.1999999999999999E-3</v>
      </c>
      <c r="H25" s="15">
        <v>1573</v>
      </c>
      <c r="I25" s="9">
        <v>47</v>
      </c>
      <c r="J25" s="9">
        <v>576</v>
      </c>
      <c r="K25" s="59">
        <v>3442.76</v>
      </c>
      <c r="L25" s="44"/>
      <c r="M25" s="44"/>
      <c r="N25" s="44"/>
      <c r="Q25" s="44"/>
      <c r="R25" s="44"/>
      <c r="S25" s="59"/>
      <c r="T25" s="59"/>
    </row>
    <row r="26" spans="1:20">
      <c r="A26" s="9" t="s">
        <v>5997</v>
      </c>
      <c r="B26" s="9" t="s">
        <v>512</v>
      </c>
      <c r="C26" s="9" t="s">
        <v>509</v>
      </c>
      <c r="D26" s="9" t="s">
        <v>511</v>
      </c>
      <c r="E26" s="15">
        <v>2630</v>
      </c>
      <c r="F26" s="9">
        <v>48</v>
      </c>
      <c r="G26" s="44">
        <v>2.3999999999999998E-3</v>
      </c>
      <c r="H26" s="15">
        <v>3207</v>
      </c>
      <c r="I26" s="9">
        <v>58</v>
      </c>
      <c r="J26" s="9">
        <v>557</v>
      </c>
      <c r="K26" s="59">
        <v>4686.09</v>
      </c>
      <c r="L26" s="44"/>
      <c r="M26" s="44"/>
      <c r="N26" s="44"/>
      <c r="Q26" s="44"/>
      <c r="R26" s="44"/>
      <c r="S26" s="59"/>
      <c r="T26" s="59"/>
    </row>
    <row r="27" spans="1:20">
      <c r="A27" s="9" t="s">
        <v>5997</v>
      </c>
      <c r="B27" s="9" t="s">
        <v>92</v>
      </c>
      <c r="C27" s="9" t="s">
        <v>89</v>
      </c>
      <c r="D27" s="9" t="s">
        <v>91</v>
      </c>
      <c r="E27" s="15">
        <v>1977</v>
      </c>
      <c r="F27" s="9">
        <v>55</v>
      </c>
      <c r="G27" s="44">
        <v>1.8E-3</v>
      </c>
      <c r="H27" s="15">
        <v>2452</v>
      </c>
      <c r="I27" s="9">
        <v>92</v>
      </c>
      <c r="J27" s="9">
        <v>565</v>
      </c>
      <c r="K27" s="59">
        <v>5041.54</v>
      </c>
      <c r="L27" s="44"/>
      <c r="M27" s="44"/>
      <c r="N27" s="44"/>
      <c r="Q27" s="44"/>
      <c r="R27" s="44"/>
      <c r="S27" s="59"/>
      <c r="T27" s="59"/>
    </row>
    <row r="28" spans="1:20">
      <c r="A28" s="9" t="s">
        <v>5988</v>
      </c>
      <c r="B28" s="9" t="s">
        <v>1097</v>
      </c>
      <c r="C28" s="9" t="s">
        <v>3229</v>
      </c>
      <c r="D28" s="9" t="s">
        <v>3230</v>
      </c>
      <c r="E28" s="15">
        <v>1022</v>
      </c>
      <c r="F28" s="9">
        <v>103</v>
      </c>
      <c r="G28" s="44">
        <v>8.9999999999999998E-4</v>
      </c>
      <c r="H28" s="15">
        <v>1286</v>
      </c>
      <c r="I28" s="9">
        <v>127</v>
      </c>
      <c r="J28" s="9">
        <v>511</v>
      </c>
      <c r="K28" s="59">
        <v>2552.79</v>
      </c>
      <c r="L28" s="44"/>
      <c r="M28" s="44"/>
      <c r="N28" s="44"/>
      <c r="Q28" s="44"/>
      <c r="R28" s="44"/>
      <c r="S28" s="59"/>
      <c r="T28" s="59"/>
    </row>
    <row r="29" spans="1:20">
      <c r="A29" s="9" t="s">
        <v>6021</v>
      </c>
      <c r="B29" s="9" t="s">
        <v>181</v>
      </c>
      <c r="C29" s="9" t="s">
        <v>180</v>
      </c>
      <c r="D29" s="9" t="s">
        <v>182</v>
      </c>
      <c r="E29" s="15">
        <v>6976</v>
      </c>
      <c r="F29" s="9">
        <v>374</v>
      </c>
      <c r="G29" s="44">
        <v>6.4999999999999997E-3</v>
      </c>
      <c r="H29" s="15">
        <v>9405</v>
      </c>
      <c r="I29" s="9">
        <v>516</v>
      </c>
      <c r="J29" s="9">
        <v>536</v>
      </c>
      <c r="K29" s="59">
        <v>4988.87</v>
      </c>
      <c r="L29" s="44"/>
      <c r="M29" s="44"/>
      <c r="N29" s="44"/>
      <c r="Q29" s="44"/>
      <c r="R29" s="44"/>
      <c r="S29" s="59"/>
      <c r="T29" s="59"/>
    </row>
    <row r="30" spans="1:20">
      <c r="A30" s="9" t="s">
        <v>6021</v>
      </c>
      <c r="B30" s="9" t="s">
        <v>1184</v>
      </c>
      <c r="C30" s="9" t="s">
        <v>3039</v>
      </c>
      <c r="D30" s="9" t="s">
        <v>3040</v>
      </c>
      <c r="E30" s="15">
        <v>3867</v>
      </c>
      <c r="F30" s="9">
        <v>114</v>
      </c>
      <c r="G30" s="44">
        <v>3.5999999999999999E-3</v>
      </c>
      <c r="H30" s="15">
        <v>4693</v>
      </c>
      <c r="I30" s="9">
        <v>137</v>
      </c>
      <c r="J30" s="9">
        <v>514</v>
      </c>
      <c r="K30" s="59">
        <v>2821.43</v>
      </c>
      <c r="L30" s="44"/>
      <c r="M30" s="44"/>
      <c r="N30" s="44"/>
      <c r="Q30" s="44"/>
      <c r="R30" s="44"/>
      <c r="S30" s="59"/>
      <c r="T30" s="59"/>
    </row>
    <row r="31" spans="1:20">
      <c r="A31" s="9" t="s">
        <v>6043</v>
      </c>
      <c r="B31" s="9" t="s">
        <v>271</v>
      </c>
      <c r="C31" s="9" t="s">
        <v>268</v>
      </c>
      <c r="D31" s="9" t="s">
        <v>270</v>
      </c>
      <c r="E31" s="15">
        <v>5386</v>
      </c>
      <c r="F31" s="9">
        <v>128</v>
      </c>
      <c r="G31" s="44">
        <v>5.0000000000000001E-3</v>
      </c>
      <c r="H31" s="15">
        <v>7513</v>
      </c>
      <c r="I31" s="9">
        <v>163</v>
      </c>
      <c r="J31" s="9">
        <v>470</v>
      </c>
      <c r="K31" s="59">
        <v>4692.24</v>
      </c>
      <c r="L31" s="44"/>
      <c r="M31" s="44"/>
      <c r="N31" s="44"/>
      <c r="Q31" s="44"/>
      <c r="R31" s="44"/>
      <c r="S31" s="59"/>
      <c r="T31" s="59"/>
    </row>
    <row r="32" spans="1:20">
      <c r="A32" s="9" t="s">
        <v>6461</v>
      </c>
      <c r="B32" s="9" t="s">
        <v>24</v>
      </c>
      <c r="C32" s="9" t="s">
        <v>23</v>
      </c>
      <c r="D32" s="9" t="s">
        <v>25</v>
      </c>
      <c r="E32" s="15">
        <v>2453</v>
      </c>
      <c r="F32" s="9">
        <v>84</v>
      </c>
      <c r="G32" s="44">
        <v>2.3E-3</v>
      </c>
      <c r="H32" s="15">
        <v>3045</v>
      </c>
      <c r="I32" s="9">
        <v>100</v>
      </c>
      <c r="J32" s="9">
        <v>454</v>
      </c>
      <c r="K32" s="59">
        <v>2873.4</v>
      </c>
      <c r="L32" s="44"/>
      <c r="M32" s="44"/>
      <c r="N32" s="44"/>
      <c r="Q32" s="44"/>
      <c r="R32" s="44"/>
      <c r="S32" s="59"/>
      <c r="T32" s="59"/>
    </row>
    <row r="33" spans="1:20">
      <c r="A33" s="9" t="s">
        <v>6025</v>
      </c>
      <c r="B33" s="9" t="s">
        <v>190</v>
      </c>
      <c r="C33" s="9" t="s">
        <v>3026</v>
      </c>
      <c r="D33" s="9" t="s">
        <v>189</v>
      </c>
      <c r="E33" s="15">
        <v>1708</v>
      </c>
      <c r="F33" s="9">
        <v>31</v>
      </c>
      <c r="G33" s="44">
        <v>1.6000000000000001E-3</v>
      </c>
      <c r="H33" s="15">
        <v>2062</v>
      </c>
      <c r="I33" s="9">
        <v>43</v>
      </c>
      <c r="J33" s="9">
        <v>471</v>
      </c>
      <c r="K33" s="59">
        <v>2645.81</v>
      </c>
      <c r="L33" s="44"/>
      <c r="M33" s="44"/>
      <c r="N33" s="44"/>
      <c r="Q33" s="44"/>
      <c r="R33" s="44"/>
      <c r="S33" s="59"/>
      <c r="T33" s="59"/>
    </row>
    <row r="34" spans="1:20">
      <c r="A34" s="9" t="s">
        <v>6150</v>
      </c>
      <c r="B34" s="9" t="s">
        <v>417</v>
      </c>
      <c r="C34" s="9" t="s">
        <v>416</v>
      </c>
      <c r="D34" s="9" t="s">
        <v>8726</v>
      </c>
      <c r="E34" s="15">
        <v>1530</v>
      </c>
      <c r="F34" s="9">
        <v>41</v>
      </c>
      <c r="G34" s="44">
        <v>1.4E-3</v>
      </c>
      <c r="H34" s="15">
        <v>1881</v>
      </c>
      <c r="I34" s="9">
        <v>46</v>
      </c>
      <c r="J34" s="9">
        <v>460</v>
      </c>
      <c r="K34" s="59">
        <v>3031.39</v>
      </c>
      <c r="L34" s="44"/>
      <c r="M34" s="44"/>
      <c r="N34" s="44"/>
      <c r="Q34" s="44"/>
      <c r="R34" s="44"/>
      <c r="S34" s="59"/>
      <c r="T34" s="59"/>
    </row>
    <row r="35" spans="1:20">
      <c r="A35" s="9" t="s">
        <v>8727</v>
      </c>
      <c r="B35" s="9" t="s">
        <v>1026</v>
      </c>
      <c r="C35" s="9" t="s">
        <v>3639</v>
      </c>
      <c r="D35" s="9" t="s">
        <v>3640</v>
      </c>
      <c r="E35" s="15">
        <v>1697</v>
      </c>
      <c r="F35" s="9">
        <v>61</v>
      </c>
      <c r="G35" s="44">
        <v>1.6000000000000001E-3</v>
      </c>
      <c r="H35" s="15">
        <v>2226</v>
      </c>
      <c r="I35" s="9">
        <v>91</v>
      </c>
      <c r="J35" s="9">
        <v>434</v>
      </c>
      <c r="K35" s="59">
        <v>4403.0600000000004</v>
      </c>
      <c r="L35" s="44"/>
      <c r="M35" s="44"/>
      <c r="N35" s="44"/>
      <c r="Q35" s="44"/>
      <c r="R35" s="44"/>
      <c r="S35" s="59"/>
      <c r="T35" s="59"/>
    </row>
    <row r="36" spans="1:20">
      <c r="A36" s="9" t="s">
        <v>6016</v>
      </c>
      <c r="B36" s="9" t="s">
        <v>1198</v>
      </c>
      <c r="C36" s="9" t="s">
        <v>3056</v>
      </c>
      <c r="D36" s="9" t="s">
        <v>3057</v>
      </c>
      <c r="E36" s="15">
        <v>4659</v>
      </c>
      <c r="F36" s="9">
        <v>87</v>
      </c>
      <c r="G36" s="44">
        <v>4.3E-3</v>
      </c>
      <c r="H36" s="15">
        <v>6275</v>
      </c>
      <c r="I36" s="9">
        <v>117</v>
      </c>
      <c r="J36" s="9">
        <v>423</v>
      </c>
      <c r="K36" s="59">
        <v>2511.65</v>
      </c>
      <c r="L36" s="44"/>
      <c r="M36" s="44"/>
      <c r="N36" s="44"/>
      <c r="Q36" s="44"/>
      <c r="R36" s="44"/>
      <c r="S36" s="59"/>
      <c r="T36" s="59"/>
    </row>
    <row r="37" spans="1:20">
      <c r="A37" s="9" t="s">
        <v>5997</v>
      </c>
      <c r="B37" s="9" t="s">
        <v>172</v>
      </c>
      <c r="C37" s="9" t="s">
        <v>169</v>
      </c>
      <c r="D37" s="9" t="s">
        <v>171</v>
      </c>
      <c r="E37" s="15">
        <v>3148</v>
      </c>
      <c r="F37" s="9">
        <v>59</v>
      </c>
      <c r="G37" s="44">
        <v>2.8999999999999998E-3</v>
      </c>
      <c r="H37" s="15">
        <v>3855</v>
      </c>
      <c r="I37" s="9">
        <v>75</v>
      </c>
      <c r="J37" s="9">
        <v>398</v>
      </c>
      <c r="K37" s="59">
        <v>3573.02</v>
      </c>
      <c r="L37" s="44"/>
      <c r="M37" s="44"/>
      <c r="N37" s="44"/>
      <c r="Q37" s="44"/>
      <c r="R37" s="44"/>
      <c r="S37" s="59"/>
      <c r="T37" s="59"/>
    </row>
    <row r="38" spans="1:20">
      <c r="A38" s="9" t="s">
        <v>6034</v>
      </c>
      <c r="B38" s="9" t="s">
        <v>329</v>
      </c>
      <c r="C38" s="9" t="s">
        <v>326</v>
      </c>
      <c r="D38" s="9" t="s">
        <v>328</v>
      </c>
      <c r="E38" s="15">
        <v>2803</v>
      </c>
      <c r="F38" s="9">
        <v>45</v>
      </c>
      <c r="G38" s="44">
        <v>2.5999999999999999E-3</v>
      </c>
      <c r="H38" s="15">
        <v>3626</v>
      </c>
      <c r="I38" s="9">
        <v>61</v>
      </c>
      <c r="J38" s="9">
        <v>386</v>
      </c>
      <c r="K38" s="59">
        <v>3872.13</v>
      </c>
      <c r="L38" s="44"/>
      <c r="M38" s="44"/>
      <c r="N38" s="44"/>
      <c r="Q38" s="44"/>
      <c r="R38" s="44"/>
      <c r="S38" s="59"/>
      <c r="T38" s="59"/>
    </row>
    <row r="39" spans="1:20">
      <c r="A39" s="9" t="s">
        <v>6034</v>
      </c>
      <c r="B39" s="9" t="s">
        <v>1199</v>
      </c>
      <c r="C39" s="9" t="s">
        <v>3047</v>
      </c>
      <c r="D39" s="9" t="s">
        <v>3048</v>
      </c>
      <c r="E39" s="15">
        <v>1465</v>
      </c>
      <c r="F39" s="9">
        <v>19</v>
      </c>
      <c r="G39" s="44">
        <v>1.4E-3</v>
      </c>
      <c r="H39" s="15">
        <v>1857</v>
      </c>
      <c r="I39" s="9">
        <v>27</v>
      </c>
      <c r="J39" s="9">
        <v>389</v>
      </c>
      <c r="K39" s="59">
        <v>3637.54</v>
      </c>
      <c r="L39" s="44"/>
      <c r="M39" s="44"/>
      <c r="N39" s="44"/>
      <c r="Q39" s="44"/>
      <c r="R39" s="44"/>
      <c r="S39" s="59"/>
      <c r="T39" s="59"/>
    </row>
    <row r="40" spans="1:20">
      <c r="A40" s="9" t="s">
        <v>6050</v>
      </c>
      <c r="B40" s="9" t="s">
        <v>1067</v>
      </c>
      <c r="C40" s="9" t="s">
        <v>3051</v>
      </c>
      <c r="D40" s="9" t="s">
        <v>3052</v>
      </c>
      <c r="E40" s="15">
        <v>11536</v>
      </c>
      <c r="F40" s="9">
        <v>289</v>
      </c>
      <c r="G40" s="44">
        <v>1.0699999999999999E-2</v>
      </c>
      <c r="H40" s="15">
        <v>16775</v>
      </c>
      <c r="I40" s="9">
        <v>452</v>
      </c>
      <c r="J40" s="9">
        <v>388</v>
      </c>
      <c r="K40" s="59">
        <v>3723.19</v>
      </c>
      <c r="L40" s="44"/>
      <c r="M40" s="44"/>
      <c r="N40" s="44"/>
      <c r="Q40" s="44"/>
      <c r="R40" s="44"/>
      <c r="S40" s="59"/>
      <c r="T40" s="59"/>
    </row>
    <row r="41" spans="1:20">
      <c r="A41" s="9" t="s">
        <v>6008</v>
      </c>
      <c r="B41" s="9" t="s">
        <v>1087</v>
      </c>
      <c r="C41" s="9"/>
      <c r="D41" s="9" t="s">
        <v>5927</v>
      </c>
      <c r="E41" s="15">
        <v>3786</v>
      </c>
      <c r="F41" s="9">
        <v>154</v>
      </c>
      <c r="G41" s="44">
        <v>3.5000000000000001E-3</v>
      </c>
      <c r="H41" s="15">
        <v>4959</v>
      </c>
      <c r="I41" s="9">
        <v>210</v>
      </c>
      <c r="J41" s="9">
        <v>359</v>
      </c>
      <c r="K41" s="59">
        <v>2816.33</v>
      </c>
      <c r="L41" s="44"/>
      <c r="M41" s="44"/>
      <c r="N41" s="44"/>
      <c r="Q41" s="44"/>
      <c r="R41" s="44"/>
      <c r="S41" s="59"/>
      <c r="T41" s="59"/>
    </row>
    <row r="42" spans="1:20">
      <c r="A42" s="9" t="s">
        <v>6023</v>
      </c>
      <c r="B42" s="9" t="s">
        <v>1213</v>
      </c>
      <c r="C42" s="9" t="s">
        <v>4844</v>
      </c>
      <c r="D42" s="9" t="s">
        <v>4845</v>
      </c>
      <c r="E42" s="15">
        <v>1274</v>
      </c>
      <c r="F42" s="9">
        <v>26</v>
      </c>
      <c r="G42" s="44">
        <v>1.1999999999999999E-3</v>
      </c>
      <c r="H42" s="15">
        <v>1558</v>
      </c>
      <c r="I42" s="9">
        <v>32</v>
      </c>
      <c r="J42" s="9">
        <v>352</v>
      </c>
      <c r="K42" s="59">
        <v>1885.45</v>
      </c>
      <c r="L42" s="44"/>
      <c r="M42" s="44"/>
      <c r="N42" s="44"/>
      <c r="Q42" s="44"/>
      <c r="R42" s="44"/>
      <c r="S42" s="59"/>
      <c r="T42" s="59"/>
    </row>
    <row r="43" spans="1:20">
      <c r="A43" s="9" t="s">
        <v>6046</v>
      </c>
      <c r="B43" s="9" t="s">
        <v>110</v>
      </c>
      <c r="C43" s="9" t="s">
        <v>107</v>
      </c>
      <c r="D43" s="9" t="s">
        <v>109</v>
      </c>
      <c r="E43" s="15">
        <v>4188</v>
      </c>
      <c r="F43" s="9">
        <v>121</v>
      </c>
      <c r="G43" s="44">
        <v>3.8999999999999998E-3</v>
      </c>
      <c r="H43" s="15">
        <v>6128</v>
      </c>
      <c r="I43" s="9">
        <v>169</v>
      </c>
      <c r="J43" s="9">
        <v>364</v>
      </c>
      <c r="K43" s="59">
        <v>6985.78</v>
      </c>
      <c r="L43" s="44"/>
      <c r="M43" s="44"/>
      <c r="N43" s="44"/>
      <c r="Q43" s="44"/>
      <c r="R43" s="44"/>
      <c r="S43" s="59"/>
      <c r="T43" s="59"/>
    </row>
    <row r="44" spans="1:20">
      <c r="A44" s="9" t="s">
        <v>6027</v>
      </c>
      <c r="B44" s="9" t="s">
        <v>525</v>
      </c>
      <c r="C44" s="9" t="s">
        <v>524</v>
      </c>
      <c r="D44" s="9" t="s">
        <v>526</v>
      </c>
      <c r="E44" s="15">
        <v>3810</v>
      </c>
      <c r="F44" s="9">
        <v>96</v>
      </c>
      <c r="G44" s="44">
        <v>3.5000000000000001E-3</v>
      </c>
      <c r="H44" s="15">
        <v>4734</v>
      </c>
      <c r="I44" s="9">
        <v>118</v>
      </c>
      <c r="J44" s="9">
        <v>342</v>
      </c>
      <c r="K44" s="59">
        <v>1773.7</v>
      </c>
      <c r="L44" s="44"/>
      <c r="M44" s="44"/>
      <c r="N44" s="44"/>
      <c r="Q44" s="44"/>
      <c r="R44" s="44"/>
      <c r="S44" s="59"/>
      <c r="T44" s="59"/>
    </row>
    <row r="45" spans="1:20">
      <c r="A45" s="9" t="s">
        <v>6010</v>
      </c>
      <c r="B45" s="9" t="s">
        <v>33</v>
      </c>
      <c r="C45" s="9" t="s">
        <v>32</v>
      </c>
      <c r="D45" s="9" t="s">
        <v>34</v>
      </c>
      <c r="E45" s="15">
        <v>4423</v>
      </c>
      <c r="F45" s="9">
        <v>151</v>
      </c>
      <c r="G45" s="44">
        <v>4.1000000000000003E-3</v>
      </c>
      <c r="H45" s="15">
        <v>5986</v>
      </c>
      <c r="I45" s="9">
        <v>208</v>
      </c>
      <c r="J45" s="9">
        <v>324</v>
      </c>
      <c r="K45" s="59">
        <v>1850.1</v>
      </c>
      <c r="L45" s="44"/>
      <c r="M45" s="44"/>
      <c r="N45" s="44"/>
      <c r="Q45" s="44"/>
      <c r="R45" s="44"/>
      <c r="S45" s="59"/>
      <c r="T45" s="59"/>
    </row>
    <row r="46" spans="1:20">
      <c r="A46" s="9" t="s">
        <v>6085</v>
      </c>
      <c r="B46" s="9" t="s">
        <v>75</v>
      </c>
      <c r="C46" s="9" t="s">
        <v>72</v>
      </c>
      <c r="D46" s="9" t="s">
        <v>74</v>
      </c>
      <c r="E46" s="15">
        <v>2099</v>
      </c>
      <c r="F46" s="9">
        <v>73</v>
      </c>
      <c r="G46" s="44">
        <v>1.9E-3</v>
      </c>
      <c r="H46" s="15">
        <v>2727</v>
      </c>
      <c r="I46" s="9">
        <v>101</v>
      </c>
      <c r="J46" s="9">
        <v>360</v>
      </c>
      <c r="K46" s="59">
        <v>1832.14</v>
      </c>
      <c r="L46" s="44"/>
      <c r="M46" s="44"/>
      <c r="N46" s="44"/>
      <c r="Q46" s="44"/>
      <c r="R46" s="44"/>
      <c r="S46" s="59"/>
      <c r="T46" s="59"/>
    </row>
    <row r="47" spans="1:20">
      <c r="A47" s="9" t="s">
        <v>6000</v>
      </c>
      <c r="B47" s="9" t="s">
        <v>1205</v>
      </c>
      <c r="C47" s="9" t="s">
        <v>4787</v>
      </c>
      <c r="D47" s="9" t="s">
        <v>4788</v>
      </c>
      <c r="E47" s="15">
        <v>1561</v>
      </c>
      <c r="F47" s="9">
        <v>44</v>
      </c>
      <c r="G47" s="44">
        <v>1.4E-3</v>
      </c>
      <c r="H47" s="15">
        <v>1772</v>
      </c>
      <c r="I47" s="9">
        <v>52</v>
      </c>
      <c r="J47" s="9">
        <v>328</v>
      </c>
      <c r="K47" s="59">
        <v>2072.09</v>
      </c>
      <c r="L47" s="44"/>
      <c r="M47" s="44"/>
      <c r="N47" s="44"/>
      <c r="Q47" s="44"/>
      <c r="R47" s="44"/>
      <c r="S47" s="59"/>
      <c r="T47" s="59"/>
    </row>
    <row r="48" spans="1:20">
      <c r="A48" s="9" t="s">
        <v>6020</v>
      </c>
      <c r="B48" s="9" t="s">
        <v>129</v>
      </c>
      <c r="C48" s="9" t="s">
        <v>3115</v>
      </c>
      <c r="D48" s="9" t="s">
        <v>128</v>
      </c>
      <c r="E48" s="15">
        <v>4717</v>
      </c>
      <c r="F48" s="9">
        <v>99</v>
      </c>
      <c r="G48" s="44">
        <v>4.4000000000000003E-3</v>
      </c>
      <c r="H48" s="15">
        <v>6087</v>
      </c>
      <c r="I48" s="9">
        <v>125</v>
      </c>
      <c r="J48" s="9">
        <v>329</v>
      </c>
      <c r="K48" s="59">
        <v>4062.94</v>
      </c>
      <c r="L48" s="44"/>
      <c r="M48" s="44"/>
      <c r="N48" s="44"/>
      <c r="Q48" s="44"/>
      <c r="R48" s="44"/>
      <c r="S48" s="59"/>
      <c r="T48" s="59"/>
    </row>
    <row r="49" spans="1:20">
      <c r="A49" s="9" t="s">
        <v>6185</v>
      </c>
      <c r="B49" s="9" t="s">
        <v>1217</v>
      </c>
      <c r="C49" s="9" t="s">
        <v>3102</v>
      </c>
      <c r="D49" s="9" t="s">
        <v>3103</v>
      </c>
      <c r="E49" s="15">
        <v>2651</v>
      </c>
      <c r="F49" s="9">
        <v>45</v>
      </c>
      <c r="G49" s="44">
        <v>2.5000000000000001E-3</v>
      </c>
      <c r="H49" s="15">
        <v>3541</v>
      </c>
      <c r="I49" s="9">
        <v>53</v>
      </c>
      <c r="J49" s="9">
        <v>314</v>
      </c>
      <c r="K49" s="59">
        <v>1823.4</v>
      </c>
      <c r="L49" s="44"/>
      <c r="M49" s="44"/>
      <c r="N49" s="44"/>
      <c r="Q49" s="44"/>
      <c r="R49" s="44"/>
      <c r="S49" s="59"/>
      <c r="T49" s="59"/>
    </row>
    <row r="50" spans="1:20">
      <c r="A50" s="9" t="s">
        <v>6039</v>
      </c>
      <c r="B50" s="9" t="s">
        <v>1180</v>
      </c>
      <c r="C50" s="9" t="s">
        <v>3092</v>
      </c>
      <c r="D50" s="9" t="s">
        <v>3093</v>
      </c>
      <c r="E50" s="15">
        <v>8225</v>
      </c>
      <c r="F50" s="9">
        <v>115</v>
      </c>
      <c r="G50" s="44">
        <v>7.6E-3</v>
      </c>
      <c r="H50" s="15">
        <v>11906</v>
      </c>
      <c r="I50" s="9">
        <v>162</v>
      </c>
      <c r="J50" s="9">
        <v>296</v>
      </c>
      <c r="K50" s="59">
        <v>1450.19</v>
      </c>
      <c r="L50" s="44"/>
      <c r="M50" s="44"/>
      <c r="N50" s="44"/>
      <c r="Q50" s="44"/>
      <c r="R50" s="44"/>
      <c r="S50" s="59"/>
      <c r="T50" s="59"/>
    </row>
    <row r="51" spans="1:20">
      <c r="A51" s="9" t="s">
        <v>6034</v>
      </c>
      <c r="B51" s="9" t="s">
        <v>1206</v>
      </c>
      <c r="C51" s="9" t="s">
        <v>3088</v>
      </c>
      <c r="D51" s="9" t="s">
        <v>3089</v>
      </c>
      <c r="E51" s="15">
        <v>1281</v>
      </c>
      <c r="F51" s="9">
        <v>34</v>
      </c>
      <c r="G51" s="44">
        <v>1.1999999999999999E-3</v>
      </c>
      <c r="H51" s="15">
        <v>1658</v>
      </c>
      <c r="I51" s="9">
        <v>48</v>
      </c>
      <c r="J51" s="9">
        <v>306</v>
      </c>
      <c r="K51" s="59">
        <v>2909.53</v>
      </c>
      <c r="L51" s="44"/>
      <c r="M51" s="44"/>
      <c r="N51" s="44"/>
      <c r="Q51" s="44"/>
      <c r="R51" s="44"/>
      <c r="S51" s="59"/>
      <c r="T51" s="59"/>
    </row>
    <row r="52" spans="1:20">
      <c r="A52" s="9" t="s">
        <v>6066</v>
      </c>
      <c r="B52" s="9" t="s">
        <v>59</v>
      </c>
      <c r="C52" s="9" t="s">
        <v>58</v>
      </c>
      <c r="D52" s="9" t="s">
        <v>8728</v>
      </c>
      <c r="E52" s="15">
        <v>5284</v>
      </c>
      <c r="F52" s="9">
        <v>154</v>
      </c>
      <c r="G52" s="44">
        <v>4.8999999999999998E-3</v>
      </c>
      <c r="H52" s="15">
        <v>6753</v>
      </c>
      <c r="I52" s="9">
        <v>185</v>
      </c>
      <c r="J52" s="9">
        <v>289</v>
      </c>
      <c r="K52" s="59">
        <v>1869.12</v>
      </c>
      <c r="L52" s="44"/>
      <c r="M52" s="44"/>
      <c r="N52" s="44"/>
      <c r="Q52" s="44"/>
      <c r="R52" s="44"/>
      <c r="S52" s="59"/>
      <c r="T52" s="59"/>
    </row>
    <row r="53" spans="1:20">
      <c r="A53" s="9" t="s">
        <v>5997</v>
      </c>
      <c r="B53" s="9" t="s">
        <v>1194</v>
      </c>
      <c r="C53" s="9" t="s">
        <v>3073</v>
      </c>
      <c r="D53" s="9" t="s">
        <v>3074</v>
      </c>
      <c r="E53" s="15">
        <v>1506</v>
      </c>
      <c r="F53" s="9">
        <v>52</v>
      </c>
      <c r="G53" s="44">
        <v>1.4E-3</v>
      </c>
      <c r="H53" s="15">
        <v>1835</v>
      </c>
      <c r="I53" s="9">
        <v>66</v>
      </c>
      <c r="J53" s="9">
        <v>285</v>
      </c>
      <c r="K53" s="59">
        <v>2881.56</v>
      </c>
      <c r="L53" s="44"/>
      <c r="M53" s="44"/>
      <c r="N53" s="44"/>
      <c r="Q53" s="44"/>
      <c r="R53" s="44"/>
      <c r="S53" s="59"/>
      <c r="T53" s="59"/>
    </row>
    <row r="54" spans="1:20">
      <c r="A54" s="9" t="s">
        <v>8729</v>
      </c>
      <c r="B54" s="9" t="s">
        <v>1060</v>
      </c>
      <c r="C54" s="9" t="s">
        <v>3064</v>
      </c>
      <c r="D54" s="9" t="s">
        <v>3065</v>
      </c>
      <c r="E54" s="15">
        <v>4336</v>
      </c>
      <c r="F54" s="9">
        <v>108</v>
      </c>
      <c r="G54" s="44">
        <v>4.0000000000000001E-3</v>
      </c>
      <c r="H54" s="15">
        <v>5529</v>
      </c>
      <c r="I54" s="9">
        <v>144</v>
      </c>
      <c r="J54" s="9">
        <v>292</v>
      </c>
      <c r="K54" s="59">
        <v>4672.08</v>
      </c>
      <c r="L54" s="44"/>
      <c r="M54" s="44"/>
      <c r="N54" s="59"/>
    </row>
    <row r="55" spans="1:20">
      <c r="A55" s="9" t="s">
        <v>6026</v>
      </c>
      <c r="B55" s="9" t="s">
        <v>1208</v>
      </c>
      <c r="C55" s="9" t="s">
        <v>3095</v>
      </c>
      <c r="D55" s="9" t="s">
        <v>3096</v>
      </c>
      <c r="E55" s="15">
        <v>1170</v>
      </c>
      <c r="F55" s="9">
        <v>59</v>
      </c>
      <c r="G55" s="44">
        <v>1.1000000000000001E-3</v>
      </c>
      <c r="H55" s="15">
        <v>1571</v>
      </c>
      <c r="I55" s="9">
        <v>90</v>
      </c>
      <c r="J55" s="9">
        <v>290</v>
      </c>
      <c r="K55" s="59">
        <v>3651.87</v>
      </c>
      <c r="L55" s="44"/>
      <c r="M55" s="44"/>
      <c r="N55" s="44"/>
      <c r="Q55" s="44"/>
      <c r="R55" s="44"/>
      <c r="S55" s="59"/>
      <c r="T55" s="59"/>
    </row>
    <row r="56" spans="1:20">
      <c r="A56" s="9" t="s">
        <v>6097</v>
      </c>
      <c r="B56" s="9" t="s">
        <v>1190</v>
      </c>
      <c r="C56" s="9" t="s">
        <v>4967</v>
      </c>
      <c r="D56" s="9" t="s">
        <v>4968</v>
      </c>
      <c r="E56" s="15">
        <v>1254</v>
      </c>
      <c r="F56" s="9">
        <v>26</v>
      </c>
      <c r="G56" s="44">
        <v>1.1999999999999999E-3</v>
      </c>
      <c r="H56" s="15">
        <v>1626</v>
      </c>
      <c r="I56" s="9">
        <v>32</v>
      </c>
      <c r="J56" s="9">
        <v>265</v>
      </c>
      <c r="K56" s="59">
        <v>1957.23</v>
      </c>
      <c r="L56" s="44"/>
      <c r="M56" s="44"/>
      <c r="N56" s="44"/>
      <c r="Q56" s="44"/>
      <c r="R56" s="44"/>
      <c r="S56" s="59"/>
      <c r="T56" s="59"/>
    </row>
    <row r="57" spans="1:20">
      <c r="A57" s="9" t="s">
        <v>6002</v>
      </c>
      <c r="B57" s="9" t="s">
        <v>1225</v>
      </c>
      <c r="C57" s="9" t="s">
        <v>3152</v>
      </c>
      <c r="D57" s="9" t="s">
        <v>3153</v>
      </c>
      <c r="E57" s="15">
        <v>4091</v>
      </c>
      <c r="F57" s="9">
        <v>62</v>
      </c>
      <c r="G57" s="44">
        <v>3.8E-3</v>
      </c>
      <c r="H57" s="15">
        <v>5212</v>
      </c>
      <c r="I57" s="9">
        <v>81</v>
      </c>
      <c r="J57" s="9">
        <v>253</v>
      </c>
      <c r="K57" s="59">
        <v>2415.81</v>
      </c>
      <c r="L57" s="44"/>
      <c r="M57" s="44"/>
      <c r="N57" s="44"/>
      <c r="Q57" s="44"/>
      <c r="R57" s="44"/>
      <c r="S57" s="59"/>
      <c r="T57" s="59"/>
    </row>
    <row r="58" spans="1:20">
      <c r="A58" s="9" t="s">
        <v>5991</v>
      </c>
      <c r="B58" s="9" t="s">
        <v>1226</v>
      </c>
      <c r="C58" s="9" t="s">
        <v>3139</v>
      </c>
      <c r="D58" s="9" t="s">
        <v>3140</v>
      </c>
      <c r="E58" s="9">
        <v>810</v>
      </c>
      <c r="F58" s="9">
        <v>24</v>
      </c>
      <c r="G58" s="44">
        <v>6.9999999999999999E-4</v>
      </c>
      <c r="H58" s="15">
        <v>1080</v>
      </c>
      <c r="I58" s="9">
        <v>40</v>
      </c>
      <c r="J58" s="9">
        <v>284</v>
      </c>
      <c r="K58" s="59">
        <v>2255.17</v>
      </c>
      <c r="L58" s="44"/>
      <c r="M58" s="44"/>
      <c r="N58" s="44"/>
      <c r="Q58" s="44"/>
      <c r="R58" s="44"/>
      <c r="S58" s="59"/>
      <c r="T58" s="59"/>
    </row>
    <row r="59" spans="1:20">
      <c r="A59" s="9" t="s">
        <v>6682</v>
      </c>
      <c r="B59" s="9" t="s">
        <v>1234</v>
      </c>
      <c r="C59" s="9" t="s">
        <v>3099</v>
      </c>
      <c r="D59" s="9" t="s">
        <v>3100</v>
      </c>
      <c r="E59" s="9">
        <v>541</v>
      </c>
      <c r="F59" s="9">
        <v>27</v>
      </c>
      <c r="G59" s="44">
        <v>5.0000000000000001E-4</v>
      </c>
      <c r="H59" s="9">
        <v>678</v>
      </c>
      <c r="I59" s="9">
        <v>42</v>
      </c>
      <c r="J59" s="9">
        <v>292</v>
      </c>
      <c r="K59" s="59">
        <v>1455.93</v>
      </c>
      <c r="L59" s="44"/>
      <c r="M59" s="44"/>
      <c r="N59" s="44"/>
      <c r="Q59" s="44"/>
      <c r="R59" s="44"/>
      <c r="S59" s="59"/>
      <c r="T59" s="59"/>
    </row>
    <row r="60" spans="1:20">
      <c r="A60" s="9" t="s">
        <v>6007</v>
      </c>
      <c r="B60" s="9" t="s">
        <v>1172</v>
      </c>
      <c r="C60" s="9" t="s">
        <v>3028</v>
      </c>
      <c r="D60" s="9" t="s">
        <v>3029</v>
      </c>
      <c r="E60" s="15">
        <v>1873</v>
      </c>
      <c r="F60" s="9">
        <v>97</v>
      </c>
      <c r="G60" s="44">
        <v>1.6999999999999999E-3</v>
      </c>
      <c r="H60" s="15">
        <v>2505</v>
      </c>
      <c r="I60" s="9">
        <v>133</v>
      </c>
      <c r="J60" s="9">
        <v>281</v>
      </c>
      <c r="K60" s="59">
        <v>1559.1</v>
      </c>
      <c r="L60" s="44"/>
      <c r="M60" s="44"/>
      <c r="N60" s="44"/>
      <c r="Q60" s="44"/>
      <c r="R60" s="44"/>
      <c r="S60" s="59"/>
      <c r="T60" s="59"/>
    </row>
    <row r="61" spans="1:20">
      <c r="A61" s="9" t="s">
        <v>118</v>
      </c>
      <c r="B61" s="9" t="s">
        <v>118</v>
      </c>
      <c r="C61" s="9" t="s">
        <v>115</v>
      </c>
      <c r="D61" s="9" t="s">
        <v>117</v>
      </c>
      <c r="E61" s="15">
        <v>2000</v>
      </c>
      <c r="F61" s="9">
        <v>149</v>
      </c>
      <c r="G61" s="44">
        <v>1.9E-3</v>
      </c>
      <c r="H61" s="15">
        <v>2819</v>
      </c>
      <c r="I61" s="9">
        <v>212</v>
      </c>
      <c r="J61" s="9">
        <v>305</v>
      </c>
      <c r="K61" s="59">
        <v>6797.44</v>
      </c>
      <c r="L61" s="44"/>
      <c r="M61" s="44"/>
      <c r="N61" s="44"/>
      <c r="Q61" s="44"/>
      <c r="R61" s="44"/>
      <c r="S61" s="59"/>
      <c r="T61" s="59"/>
    </row>
    <row r="62" spans="1:20">
      <c r="A62" s="9" t="s">
        <v>5985</v>
      </c>
      <c r="B62" s="9" t="s">
        <v>986</v>
      </c>
      <c r="C62" s="9" t="s">
        <v>3126</v>
      </c>
      <c r="D62" s="9" t="s">
        <v>3127</v>
      </c>
      <c r="E62" s="15">
        <v>8229</v>
      </c>
      <c r="F62" s="9">
        <v>176</v>
      </c>
      <c r="G62" s="44">
        <v>7.6E-3</v>
      </c>
      <c r="H62" s="15">
        <v>9461</v>
      </c>
      <c r="I62" s="9">
        <v>210</v>
      </c>
      <c r="J62" s="9">
        <v>244</v>
      </c>
      <c r="K62" s="59">
        <v>8685.9</v>
      </c>
      <c r="L62" s="44"/>
      <c r="M62" s="44"/>
      <c r="N62" s="44"/>
      <c r="Q62" s="44"/>
      <c r="R62" s="44"/>
      <c r="S62" s="59"/>
      <c r="T62" s="59"/>
    </row>
    <row r="63" spans="1:20">
      <c r="A63" s="9" t="s">
        <v>6050</v>
      </c>
      <c r="B63" s="9" t="s">
        <v>1066</v>
      </c>
      <c r="C63" s="9" t="s">
        <v>3064</v>
      </c>
      <c r="D63" s="9" t="s">
        <v>3132</v>
      </c>
      <c r="E63" s="15">
        <v>3163</v>
      </c>
      <c r="F63" s="9">
        <v>89</v>
      </c>
      <c r="G63" s="44">
        <v>2.8999999999999998E-3</v>
      </c>
      <c r="H63" s="15">
        <v>3853</v>
      </c>
      <c r="I63" s="9">
        <v>123</v>
      </c>
      <c r="J63" s="9">
        <v>246</v>
      </c>
      <c r="K63" s="59">
        <v>5542.27</v>
      </c>
      <c r="L63" s="44"/>
      <c r="M63" s="44"/>
      <c r="N63" s="44"/>
      <c r="Q63" s="44"/>
      <c r="R63" s="44"/>
      <c r="S63" s="59"/>
      <c r="T63" s="59"/>
    </row>
    <row r="64" spans="1:20">
      <c r="A64" s="9" t="s">
        <v>98</v>
      </c>
      <c r="B64" s="9" t="s">
        <v>98</v>
      </c>
      <c r="C64" s="9" t="s">
        <v>3069</v>
      </c>
      <c r="D64" s="9" t="s">
        <v>99</v>
      </c>
      <c r="E64" s="15">
        <v>3861</v>
      </c>
      <c r="F64" s="9">
        <v>106</v>
      </c>
      <c r="G64" s="44">
        <v>3.5999999999999999E-3</v>
      </c>
      <c r="H64" s="15">
        <v>5215</v>
      </c>
      <c r="I64" s="9">
        <v>157</v>
      </c>
      <c r="J64" s="9">
        <v>225</v>
      </c>
      <c r="K64" s="59">
        <v>1143</v>
      </c>
      <c r="L64" s="44"/>
      <c r="M64" s="44"/>
      <c r="N64" s="44"/>
      <c r="Q64" s="44"/>
      <c r="R64" s="44"/>
      <c r="S64" s="59"/>
      <c r="T64" s="59"/>
    </row>
    <row r="65" spans="1:20">
      <c r="A65" s="9" t="s">
        <v>6116</v>
      </c>
      <c r="B65" s="9" t="s">
        <v>1173</v>
      </c>
      <c r="C65" s="9" t="s">
        <v>3028</v>
      </c>
      <c r="D65" s="9" t="s">
        <v>4970</v>
      </c>
      <c r="E65" s="9">
        <v>972</v>
      </c>
      <c r="F65" s="9">
        <v>55</v>
      </c>
      <c r="G65" s="44">
        <v>8.9999999999999998E-4</v>
      </c>
      <c r="H65" s="15">
        <v>1323</v>
      </c>
      <c r="I65" s="9">
        <v>75</v>
      </c>
      <c r="J65" s="9">
        <v>234</v>
      </c>
      <c r="K65" s="59">
        <v>1570.78</v>
      </c>
      <c r="L65" s="44"/>
      <c r="M65" s="44"/>
      <c r="N65" s="44"/>
      <c r="Q65" s="44"/>
      <c r="R65" s="44"/>
      <c r="S65" s="59"/>
      <c r="T65" s="59"/>
    </row>
    <row r="66" spans="1:20">
      <c r="A66" s="9" t="s">
        <v>8730</v>
      </c>
      <c r="B66" s="9" t="s">
        <v>504</v>
      </c>
      <c r="C66" s="9" t="s">
        <v>501</v>
      </c>
      <c r="D66" s="9" t="s">
        <v>503</v>
      </c>
      <c r="E66" s="15">
        <v>1052</v>
      </c>
      <c r="F66" s="9">
        <v>35</v>
      </c>
      <c r="G66" s="44">
        <v>1E-3</v>
      </c>
      <c r="H66" s="15">
        <v>1359</v>
      </c>
      <c r="I66" s="9">
        <v>46</v>
      </c>
      <c r="J66" s="9">
        <v>233</v>
      </c>
      <c r="K66" s="59">
        <v>1633.71</v>
      </c>
      <c r="L66" s="44"/>
      <c r="M66" s="44"/>
      <c r="N66" s="44"/>
      <c r="Q66" s="44"/>
      <c r="R66" s="44"/>
      <c r="S66" s="59"/>
      <c r="T66" s="59"/>
    </row>
    <row r="67" spans="1:20">
      <c r="A67" s="9" t="s">
        <v>6087</v>
      </c>
      <c r="B67" s="9" t="s">
        <v>1238</v>
      </c>
      <c r="C67" s="9" t="s">
        <v>3160</v>
      </c>
      <c r="D67" s="9" t="s">
        <v>3161</v>
      </c>
      <c r="E67" s="15">
        <v>1285</v>
      </c>
      <c r="F67" s="9">
        <v>36</v>
      </c>
      <c r="G67" s="44">
        <v>1.1999999999999999E-3</v>
      </c>
      <c r="H67" s="15">
        <v>1686</v>
      </c>
      <c r="I67" s="9">
        <v>43</v>
      </c>
      <c r="J67" s="9">
        <v>211</v>
      </c>
      <c r="K67" s="59">
        <v>1414.56</v>
      </c>
      <c r="L67" s="44"/>
      <c r="M67" s="44"/>
      <c r="N67" s="44"/>
      <c r="Q67" s="44"/>
      <c r="R67" s="44"/>
      <c r="S67" s="59"/>
      <c r="T67" s="59"/>
    </row>
    <row r="68" spans="1:20">
      <c r="A68" s="9" t="s">
        <v>6097</v>
      </c>
      <c r="B68" s="9" t="s">
        <v>276</v>
      </c>
      <c r="C68" s="9" t="s">
        <v>275</v>
      </c>
      <c r="D68" s="9" t="s">
        <v>277</v>
      </c>
      <c r="E68" s="9">
        <v>781</v>
      </c>
      <c r="F68" s="9">
        <v>15</v>
      </c>
      <c r="G68" s="44">
        <v>6.9999999999999999E-4</v>
      </c>
      <c r="H68" s="15">
        <v>1066</v>
      </c>
      <c r="I68" s="9">
        <v>18</v>
      </c>
      <c r="J68" s="9">
        <v>208</v>
      </c>
      <c r="K68" s="59">
        <v>1980.42</v>
      </c>
      <c r="L68" s="44"/>
      <c r="M68" s="44"/>
      <c r="N68" s="44"/>
      <c r="Q68" s="44"/>
      <c r="R68" s="44"/>
      <c r="S68" s="59"/>
      <c r="T68" s="59"/>
    </row>
    <row r="69" spans="1:20">
      <c r="A69" s="9" t="s">
        <v>6034</v>
      </c>
      <c r="B69" s="9" t="s">
        <v>1235</v>
      </c>
      <c r="C69" s="9" t="s">
        <v>3199</v>
      </c>
      <c r="D69" s="9" t="s">
        <v>3200</v>
      </c>
      <c r="E69" s="15">
        <v>1002</v>
      </c>
      <c r="F69" s="9">
        <v>7</v>
      </c>
      <c r="G69" s="44">
        <v>8.9999999999999998E-4</v>
      </c>
      <c r="H69" s="15">
        <v>1247</v>
      </c>
      <c r="I69" s="9">
        <v>8</v>
      </c>
      <c r="J69" s="9">
        <v>200</v>
      </c>
      <c r="K69" s="59">
        <v>1907.97</v>
      </c>
      <c r="L69" s="44"/>
      <c r="M69" s="44"/>
      <c r="N69" s="44"/>
      <c r="Q69" s="44"/>
      <c r="R69" s="44"/>
      <c r="S69" s="59"/>
      <c r="T69" s="59"/>
    </row>
    <row r="70" spans="1:20">
      <c r="A70" s="9" t="s">
        <v>8724</v>
      </c>
      <c r="B70" s="9" t="s">
        <v>1038</v>
      </c>
      <c r="C70" s="9" t="s">
        <v>4918</v>
      </c>
      <c r="D70" s="9" t="s">
        <v>4919</v>
      </c>
      <c r="E70" s="9">
        <v>683</v>
      </c>
      <c r="F70" s="9">
        <v>31</v>
      </c>
      <c r="G70" s="44">
        <v>5.9999999999999995E-4</v>
      </c>
      <c r="H70" s="9">
        <v>794</v>
      </c>
      <c r="I70" s="9">
        <v>38</v>
      </c>
      <c r="J70" s="9">
        <v>201</v>
      </c>
      <c r="K70" s="59">
        <v>1527.75</v>
      </c>
      <c r="L70" s="44"/>
      <c r="M70" s="44"/>
      <c r="N70" s="44"/>
      <c r="Q70" s="44"/>
      <c r="R70" s="44"/>
      <c r="S70" s="59"/>
      <c r="T70" s="59"/>
    </row>
    <row r="71" spans="1:20">
      <c r="A71" s="9" t="s">
        <v>6063</v>
      </c>
      <c r="B71" s="9" t="s">
        <v>1050</v>
      </c>
      <c r="C71" s="9" t="s">
        <v>3105</v>
      </c>
      <c r="D71" s="9" t="s">
        <v>3106</v>
      </c>
      <c r="E71" s="15">
        <v>2478</v>
      </c>
      <c r="F71" s="9">
        <v>82</v>
      </c>
      <c r="G71" s="44">
        <v>2.3E-3</v>
      </c>
      <c r="H71" s="15">
        <v>3694</v>
      </c>
      <c r="I71" s="9">
        <v>131</v>
      </c>
      <c r="J71" s="9">
        <v>228</v>
      </c>
      <c r="K71" s="59">
        <v>3220.47</v>
      </c>
      <c r="L71" s="44"/>
      <c r="M71" s="44"/>
      <c r="N71" s="44"/>
      <c r="Q71" s="44"/>
      <c r="R71" s="44"/>
      <c r="S71" s="59"/>
      <c r="T71" s="59"/>
    </row>
    <row r="72" spans="1:20">
      <c r="A72" s="9" t="s">
        <v>6028</v>
      </c>
      <c r="B72" s="9" t="s">
        <v>198</v>
      </c>
      <c r="C72" s="9" t="s">
        <v>195</v>
      </c>
      <c r="D72" s="9" t="s">
        <v>197</v>
      </c>
      <c r="E72" s="9">
        <v>633</v>
      </c>
      <c r="F72" s="9">
        <v>41</v>
      </c>
      <c r="G72" s="44">
        <v>5.9999999999999995E-4</v>
      </c>
      <c r="H72" s="9">
        <v>760</v>
      </c>
      <c r="I72" s="9">
        <v>48</v>
      </c>
      <c r="J72" s="9">
        <v>203</v>
      </c>
      <c r="K72" s="59">
        <v>1742.23</v>
      </c>
      <c r="L72" s="44"/>
      <c r="M72" s="44"/>
      <c r="N72" s="44"/>
      <c r="Q72" s="44"/>
      <c r="R72" s="44"/>
      <c r="S72" s="59"/>
      <c r="T72" s="59"/>
    </row>
    <row r="73" spans="1:20">
      <c r="A73" s="9" t="s">
        <v>5998</v>
      </c>
      <c r="B73" s="9" t="s">
        <v>1237</v>
      </c>
      <c r="C73" s="9" t="s">
        <v>3225</v>
      </c>
      <c r="D73" s="9" t="s">
        <v>3226</v>
      </c>
      <c r="E73" s="15">
        <v>1458</v>
      </c>
      <c r="F73" s="9">
        <v>22</v>
      </c>
      <c r="G73" s="44">
        <v>1.2999999999999999E-3</v>
      </c>
      <c r="H73" s="15">
        <v>1846</v>
      </c>
      <c r="I73" s="9">
        <v>28</v>
      </c>
      <c r="J73" s="9">
        <v>191</v>
      </c>
      <c r="K73" s="59">
        <v>2123.92</v>
      </c>
      <c r="L73" s="44"/>
      <c r="M73" s="44"/>
      <c r="N73" s="44"/>
      <c r="Q73" s="44"/>
      <c r="R73" s="44"/>
      <c r="S73" s="59"/>
      <c r="T73" s="59"/>
    </row>
    <row r="74" spans="1:20">
      <c r="A74" s="9" t="s">
        <v>6123</v>
      </c>
      <c r="B74" s="9" t="s">
        <v>1230</v>
      </c>
      <c r="C74" s="9" t="s">
        <v>3186</v>
      </c>
      <c r="D74" s="9" t="s">
        <v>3187</v>
      </c>
      <c r="E74" s="15">
        <v>1262</v>
      </c>
      <c r="F74" s="9">
        <v>43</v>
      </c>
      <c r="G74" s="44">
        <v>1.1999999999999999E-3</v>
      </c>
      <c r="H74" s="15">
        <v>1787</v>
      </c>
      <c r="I74" s="9">
        <v>64</v>
      </c>
      <c r="J74" s="9">
        <v>218</v>
      </c>
      <c r="K74" s="59">
        <v>1841.34</v>
      </c>
      <c r="L74" s="44"/>
      <c r="M74" s="44"/>
      <c r="N74" s="44"/>
      <c r="Q74" s="44"/>
      <c r="R74" s="44"/>
      <c r="S74" s="59"/>
      <c r="T74" s="59"/>
    </row>
    <row r="75" spans="1:20">
      <c r="A75" s="9" t="s">
        <v>6010</v>
      </c>
      <c r="B75" s="9" t="s">
        <v>1215</v>
      </c>
      <c r="C75" s="9" t="s">
        <v>3077</v>
      </c>
      <c r="D75" s="9" t="s">
        <v>3078</v>
      </c>
      <c r="E75" s="9">
        <v>948</v>
      </c>
      <c r="F75" s="9">
        <v>50</v>
      </c>
      <c r="G75" s="44">
        <v>8.9999999999999998E-4</v>
      </c>
      <c r="H75" s="15">
        <v>1181</v>
      </c>
      <c r="I75" s="9">
        <v>61</v>
      </c>
      <c r="J75" s="9">
        <v>199</v>
      </c>
      <c r="K75" s="59">
        <v>1131.8</v>
      </c>
      <c r="L75" s="44"/>
      <c r="M75" s="44"/>
      <c r="N75" s="44"/>
      <c r="Q75" s="44"/>
      <c r="R75" s="44"/>
      <c r="S75" s="59"/>
      <c r="T75" s="59"/>
    </row>
    <row r="76" spans="1:20">
      <c r="A76" s="9" t="s">
        <v>6160</v>
      </c>
      <c r="B76" s="9" t="s">
        <v>194</v>
      </c>
      <c r="C76" s="9" t="s">
        <v>191</v>
      </c>
      <c r="D76" s="9" t="s">
        <v>193</v>
      </c>
      <c r="E76" s="9">
        <v>614</v>
      </c>
      <c r="F76" s="9">
        <v>16</v>
      </c>
      <c r="G76" s="44">
        <v>5.9999999999999995E-4</v>
      </c>
      <c r="H76" s="9">
        <v>766</v>
      </c>
      <c r="I76" s="9">
        <v>22</v>
      </c>
      <c r="J76" s="9">
        <v>193</v>
      </c>
      <c r="K76" s="59">
        <v>1607.35</v>
      </c>
      <c r="L76" s="44"/>
      <c r="M76" s="44"/>
      <c r="N76" s="44"/>
      <c r="Q76" s="44"/>
      <c r="R76" s="44"/>
      <c r="S76" s="59"/>
      <c r="T76" s="59"/>
    </row>
    <row r="77" spans="1:20">
      <c r="A77" s="9" t="s">
        <v>6030</v>
      </c>
      <c r="B77" s="9" t="s">
        <v>1196</v>
      </c>
      <c r="C77" s="9" t="s">
        <v>3136</v>
      </c>
      <c r="D77" s="9" t="s">
        <v>3137</v>
      </c>
      <c r="E77" s="15">
        <v>2577</v>
      </c>
      <c r="F77" s="9">
        <v>93</v>
      </c>
      <c r="G77" s="44">
        <v>2.3999999999999998E-3</v>
      </c>
      <c r="H77" s="15">
        <v>3649</v>
      </c>
      <c r="I77" s="9">
        <v>150</v>
      </c>
      <c r="J77" s="9">
        <v>192</v>
      </c>
      <c r="K77" s="59">
        <v>959.17</v>
      </c>
      <c r="L77" s="44"/>
      <c r="M77" s="44"/>
      <c r="N77" s="44"/>
      <c r="Q77" s="44"/>
      <c r="R77" s="44"/>
      <c r="S77" s="59"/>
      <c r="T77" s="59"/>
    </row>
    <row r="78" spans="1:20">
      <c r="A78" s="9" t="s">
        <v>6976</v>
      </c>
      <c r="B78" s="9" t="s">
        <v>1469</v>
      </c>
      <c r="C78" s="9" t="s">
        <v>6977</v>
      </c>
      <c r="D78" s="9" t="s">
        <v>6978</v>
      </c>
      <c r="E78" s="9">
        <v>626</v>
      </c>
      <c r="F78" s="9">
        <v>21</v>
      </c>
      <c r="G78" s="44">
        <v>5.9999999999999995E-4</v>
      </c>
      <c r="H78" s="9">
        <v>853</v>
      </c>
      <c r="I78" s="9">
        <v>30</v>
      </c>
      <c r="J78" s="9">
        <v>179</v>
      </c>
      <c r="K78" s="59">
        <v>1215.4100000000001</v>
      </c>
      <c r="L78" s="44"/>
      <c r="M78" s="44"/>
      <c r="N78" s="44"/>
      <c r="Q78" s="44"/>
      <c r="R78" s="44"/>
      <c r="S78" s="59"/>
      <c r="T78" s="59"/>
    </row>
    <row r="79" spans="1:20">
      <c r="A79" s="9" t="s">
        <v>5995</v>
      </c>
      <c r="B79" s="9" t="s">
        <v>122</v>
      </c>
      <c r="C79" s="9" t="s">
        <v>3380</v>
      </c>
      <c r="D79" s="9" t="s">
        <v>121</v>
      </c>
      <c r="E79" s="15">
        <v>10570</v>
      </c>
      <c r="F79" s="9">
        <v>311</v>
      </c>
      <c r="G79" s="44">
        <v>9.7999999999999997E-3</v>
      </c>
      <c r="H79" s="15">
        <v>14113</v>
      </c>
      <c r="I79" s="9">
        <v>411</v>
      </c>
      <c r="J79" s="9">
        <v>183</v>
      </c>
      <c r="K79" s="59">
        <v>1267.1199999999999</v>
      </c>
      <c r="L79" s="44"/>
      <c r="M79" s="44"/>
      <c r="N79" s="44"/>
      <c r="Q79" s="44"/>
      <c r="R79" s="44"/>
      <c r="S79" s="59"/>
      <c r="T79" s="59"/>
    </row>
    <row r="80" spans="1:20">
      <c r="A80" s="9" t="s">
        <v>6083</v>
      </c>
      <c r="B80" s="9" t="s">
        <v>133</v>
      </c>
      <c r="C80" s="9" t="s">
        <v>130</v>
      </c>
      <c r="D80" s="9" t="s">
        <v>132</v>
      </c>
      <c r="E80" s="15">
        <v>1260</v>
      </c>
      <c r="F80" s="9">
        <v>59</v>
      </c>
      <c r="G80" s="44">
        <v>1.1999999999999999E-3</v>
      </c>
      <c r="H80" s="15">
        <v>1653</v>
      </c>
      <c r="I80" s="9">
        <v>80</v>
      </c>
      <c r="J80" s="9">
        <v>190</v>
      </c>
      <c r="K80" s="59">
        <v>2006.46</v>
      </c>
      <c r="L80" s="44"/>
      <c r="M80" s="44"/>
      <c r="N80" s="44"/>
      <c r="Q80" s="44"/>
      <c r="R80" s="44"/>
      <c r="S80" s="59"/>
      <c r="T80" s="59"/>
    </row>
    <row r="81" spans="1:20">
      <c r="A81" s="9" t="s">
        <v>6173</v>
      </c>
      <c r="B81" s="9" t="s">
        <v>288</v>
      </c>
      <c r="C81" s="9" t="s">
        <v>285</v>
      </c>
      <c r="D81" s="9" t="s">
        <v>287</v>
      </c>
      <c r="E81" s="15">
        <v>1353</v>
      </c>
      <c r="F81" s="9">
        <v>63</v>
      </c>
      <c r="G81" s="44">
        <v>1.2999999999999999E-3</v>
      </c>
      <c r="H81" s="15">
        <v>1804</v>
      </c>
      <c r="I81" s="9">
        <v>96</v>
      </c>
      <c r="J81" s="9">
        <v>231</v>
      </c>
      <c r="K81" s="59">
        <v>3014.99</v>
      </c>
      <c r="L81" s="44"/>
      <c r="M81" s="44"/>
      <c r="N81" s="44"/>
      <c r="Q81" s="44"/>
      <c r="R81" s="44"/>
      <c r="S81" s="59"/>
      <c r="T81" s="59"/>
    </row>
    <row r="82" spans="1:20">
      <c r="A82" s="9" t="s">
        <v>6128</v>
      </c>
      <c r="B82" s="9" t="s">
        <v>340</v>
      </c>
      <c r="C82" s="9" t="s">
        <v>337</v>
      </c>
      <c r="D82" s="9" t="s">
        <v>339</v>
      </c>
      <c r="E82" s="15">
        <v>2593</v>
      </c>
      <c r="F82" s="9">
        <v>70</v>
      </c>
      <c r="G82" s="44">
        <v>2.3999999999999998E-3</v>
      </c>
      <c r="H82" s="15">
        <v>3922</v>
      </c>
      <c r="I82" s="9">
        <v>98</v>
      </c>
      <c r="J82" s="9">
        <v>196</v>
      </c>
      <c r="K82" s="59">
        <v>1861.91</v>
      </c>
      <c r="L82" s="44"/>
      <c r="M82" s="44"/>
      <c r="N82" s="44"/>
      <c r="Q82" s="44"/>
      <c r="R82" s="44"/>
      <c r="S82" s="59"/>
      <c r="T82" s="59"/>
    </row>
    <row r="83" spans="1:20">
      <c r="A83" s="9" t="s">
        <v>6086</v>
      </c>
      <c r="B83" s="9" t="s">
        <v>152</v>
      </c>
      <c r="C83" s="9" t="s">
        <v>149</v>
      </c>
      <c r="D83" s="9" t="s">
        <v>151</v>
      </c>
      <c r="E83" s="15">
        <v>2427</v>
      </c>
      <c r="F83" s="9">
        <v>163</v>
      </c>
      <c r="G83" s="44">
        <v>2.2000000000000001E-3</v>
      </c>
      <c r="H83" s="15">
        <v>3483</v>
      </c>
      <c r="I83" s="9">
        <v>235</v>
      </c>
      <c r="J83" s="9">
        <v>223</v>
      </c>
      <c r="K83" s="59">
        <v>4180.84</v>
      </c>
      <c r="L83" s="44"/>
      <c r="M83" s="44"/>
      <c r="N83" s="44"/>
      <c r="Q83" s="44"/>
      <c r="R83" s="44"/>
      <c r="S83" s="59"/>
      <c r="T83" s="59"/>
    </row>
    <row r="84" spans="1:20">
      <c r="A84" s="9" t="s">
        <v>6045</v>
      </c>
      <c r="B84" s="9" t="s">
        <v>27</v>
      </c>
      <c r="C84" s="9" t="s">
        <v>26</v>
      </c>
      <c r="D84" s="9" t="s">
        <v>28</v>
      </c>
      <c r="E84" s="15">
        <v>1670</v>
      </c>
      <c r="F84" s="9">
        <v>50</v>
      </c>
      <c r="G84" s="44">
        <v>1.5E-3</v>
      </c>
      <c r="H84" s="15">
        <v>2273</v>
      </c>
      <c r="I84" s="9">
        <v>62</v>
      </c>
      <c r="J84" s="9">
        <v>174</v>
      </c>
      <c r="K84" s="59">
        <v>871.06</v>
      </c>
      <c r="L84" s="44"/>
      <c r="M84" s="44"/>
      <c r="N84" s="44"/>
      <c r="Q84" s="44"/>
      <c r="R84" s="44"/>
      <c r="S84" s="59"/>
      <c r="T84" s="59"/>
    </row>
    <row r="85" spans="1:20">
      <c r="A85" s="9" t="s">
        <v>5997</v>
      </c>
      <c r="B85" s="9" t="s">
        <v>325</v>
      </c>
      <c r="C85" s="9" t="s">
        <v>322</v>
      </c>
      <c r="D85" s="9" t="s">
        <v>324</v>
      </c>
      <c r="E85" s="15">
        <v>1710</v>
      </c>
      <c r="F85" s="9">
        <v>36</v>
      </c>
      <c r="G85" s="44">
        <v>1.6000000000000001E-3</v>
      </c>
      <c r="H85" s="15">
        <v>2006</v>
      </c>
      <c r="I85" s="9">
        <v>46</v>
      </c>
      <c r="J85" s="9">
        <v>182</v>
      </c>
      <c r="K85" s="59">
        <v>1623.98</v>
      </c>
      <c r="L85" s="44"/>
      <c r="M85" s="44"/>
      <c r="N85" s="44"/>
      <c r="Q85" s="44"/>
      <c r="R85" s="44"/>
      <c r="S85" s="59"/>
      <c r="T85" s="59"/>
    </row>
    <row r="86" spans="1:20">
      <c r="A86" s="9" t="s">
        <v>6112</v>
      </c>
      <c r="B86" s="9" t="s">
        <v>1209</v>
      </c>
      <c r="C86" s="9" t="s">
        <v>3213</v>
      </c>
      <c r="D86" s="9" t="s">
        <v>3214</v>
      </c>
      <c r="E86" s="15">
        <v>1598</v>
      </c>
      <c r="F86" s="9">
        <v>82</v>
      </c>
      <c r="G86" s="44">
        <v>1.5E-3</v>
      </c>
      <c r="H86" s="15">
        <v>2288</v>
      </c>
      <c r="I86" s="9">
        <v>117</v>
      </c>
      <c r="J86" s="9">
        <v>185</v>
      </c>
      <c r="K86" s="59">
        <v>3743.28</v>
      </c>
      <c r="L86" s="44"/>
      <c r="M86" s="44"/>
      <c r="N86" s="44"/>
      <c r="Q86" s="44"/>
      <c r="R86" s="44"/>
      <c r="S86" s="59"/>
      <c r="T86" s="59"/>
    </row>
    <row r="87" spans="1:20">
      <c r="A87" s="9" t="s">
        <v>6098</v>
      </c>
      <c r="B87" s="9" t="s">
        <v>1240</v>
      </c>
      <c r="C87" s="9" t="s">
        <v>3269</v>
      </c>
      <c r="D87" s="9" t="s">
        <v>3270</v>
      </c>
      <c r="E87" s="9">
        <v>710</v>
      </c>
      <c r="F87" s="9">
        <v>16</v>
      </c>
      <c r="G87" s="44">
        <v>6.9999999999999999E-4</v>
      </c>
      <c r="H87" s="9">
        <v>925</v>
      </c>
      <c r="I87" s="9">
        <v>19</v>
      </c>
      <c r="J87" s="9">
        <v>172</v>
      </c>
      <c r="K87" s="59">
        <v>957.87</v>
      </c>
      <c r="L87" s="44"/>
      <c r="M87" s="44"/>
      <c r="N87" s="44"/>
      <c r="Q87" s="44"/>
      <c r="R87" s="44"/>
      <c r="S87" s="59"/>
      <c r="T87" s="59"/>
    </row>
    <row r="88" spans="1:20">
      <c r="A88" s="9" t="s">
        <v>6174</v>
      </c>
      <c r="B88" s="9" t="s">
        <v>1090</v>
      </c>
      <c r="C88" s="9" t="s">
        <v>3156</v>
      </c>
      <c r="D88" s="9" t="s">
        <v>3157</v>
      </c>
      <c r="E88" s="15">
        <v>1353</v>
      </c>
      <c r="F88" s="9">
        <v>50</v>
      </c>
      <c r="G88" s="44">
        <v>1.2999999999999999E-3</v>
      </c>
      <c r="H88" s="15">
        <v>1787</v>
      </c>
      <c r="I88" s="9">
        <v>61</v>
      </c>
      <c r="J88" s="9">
        <v>196</v>
      </c>
      <c r="K88" s="59">
        <v>1086.7</v>
      </c>
      <c r="L88" s="44"/>
      <c r="M88" s="44"/>
      <c r="N88" s="44"/>
      <c r="Q88" s="44"/>
      <c r="R88" s="44"/>
      <c r="S88" s="59"/>
      <c r="T88" s="59"/>
    </row>
    <row r="89" spans="1:20">
      <c r="A89" s="9" t="s">
        <v>6079</v>
      </c>
      <c r="B89" s="9" t="s">
        <v>1103</v>
      </c>
      <c r="C89" s="9" t="s">
        <v>4886</v>
      </c>
      <c r="D89" s="9" t="s">
        <v>4887</v>
      </c>
      <c r="E89" s="15">
        <v>1420</v>
      </c>
      <c r="F89" s="9">
        <v>49</v>
      </c>
      <c r="G89" s="44">
        <v>1.2999999999999999E-3</v>
      </c>
      <c r="H89" s="15">
        <v>1788</v>
      </c>
      <c r="I89" s="9">
        <v>60</v>
      </c>
      <c r="J89" s="9">
        <v>165</v>
      </c>
      <c r="K89" s="59">
        <v>710.45</v>
      </c>
      <c r="L89" s="44"/>
      <c r="M89" s="44"/>
      <c r="N89" s="44"/>
      <c r="Q89" s="44"/>
      <c r="R89" s="44"/>
      <c r="S89" s="59"/>
      <c r="T89" s="59"/>
    </row>
    <row r="90" spans="1:20">
      <c r="A90" s="9" t="s">
        <v>6095</v>
      </c>
      <c r="B90" s="9" t="s">
        <v>392</v>
      </c>
      <c r="C90" s="9" t="s">
        <v>389</v>
      </c>
      <c r="D90" s="9" t="s">
        <v>391</v>
      </c>
      <c r="E90" s="15">
        <v>1134</v>
      </c>
      <c r="F90" s="9">
        <v>64</v>
      </c>
      <c r="G90" s="44">
        <v>1E-3</v>
      </c>
      <c r="H90" s="15">
        <v>1521</v>
      </c>
      <c r="I90" s="9">
        <v>97</v>
      </c>
      <c r="J90" s="9">
        <v>195</v>
      </c>
      <c r="K90" s="59">
        <v>1144.4100000000001</v>
      </c>
      <c r="L90" s="44"/>
      <c r="M90" s="44"/>
      <c r="N90" s="44"/>
      <c r="Q90" s="44"/>
      <c r="R90" s="44"/>
      <c r="S90" s="59"/>
      <c r="T90" s="59"/>
    </row>
    <row r="91" spans="1:20">
      <c r="A91" s="9" t="s">
        <v>6050</v>
      </c>
      <c r="B91" s="9" t="s">
        <v>1068</v>
      </c>
      <c r="C91" s="9" t="s">
        <v>3182</v>
      </c>
      <c r="D91" s="9" t="s">
        <v>3183</v>
      </c>
      <c r="E91" s="15">
        <v>2294</v>
      </c>
      <c r="F91" s="9">
        <v>72</v>
      </c>
      <c r="G91" s="44">
        <v>2.0999999999999999E-3</v>
      </c>
      <c r="H91" s="15">
        <v>2789</v>
      </c>
      <c r="I91" s="9">
        <v>95</v>
      </c>
      <c r="J91" s="9">
        <v>185</v>
      </c>
      <c r="K91" s="59">
        <v>4511.8500000000004</v>
      </c>
      <c r="L91" s="44"/>
      <c r="M91" s="44"/>
      <c r="N91" s="44"/>
      <c r="Q91" s="44"/>
      <c r="R91" s="44"/>
      <c r="S91" s="59"/>
      <c r="T91" s="59"/>
    </row>
    <row r="92" spans="1:20">
      <c r="A92" s="9" t="s">
        <v>5998</v>
      </c>
      <c r="B92" s="9" t="s">
        <v>1243</v>
      </c>
      <c r="C92" s="9" t="s">
        <v>3251</v>
      </c>
      <c r="D92" s="9" t="s">
        <v>3252</v>
      </c>
      <c r="E92" s="15">
        <v>1175</v>
      </c>
      <c r="F92" s="9">
        <v>17</v>
      </c>
      <c r="G92" s="44">
        <v>1.1000000000000001E-3</v>
      </c>
      <c r="H92" s="15">
        <v>1484</v>
      </c>
      <c r="I92" s="9">
        <v>22</v>
      </c>
      <c r="J92" s="9">
        <v>162</v>
      </c>
      <c r="K92" s="59">
        <v>1817.54</v>
      </c>
      <c r="L92" s="44"/>
      <c r="M92" s="44"/>
      <c r="N92" s="44"/>
      <c r="Q92" s="44"/>
      <c r="R92" s="44"/>
      <c r="S92" s="59"/>
      <c r="T92" s="59"/>
    </row>
    <row r="93" spans="1:20">
      <c r="A93" s="9" t="s">
        <v>6023</v>
      </c>
      <c r="B93" s="9" t="s">
        <v>1244</v>
      </c>
      <c r="C93" s="9" t="s">
        <v>3081</v>
      </c>
      <c r="D93" s="9" t="s">
        <v>3082</v>
      </c>
      <c r="E93" s="9">
        <v>405</v>
      </c>
      <c r="F93" s="9">
        <v>8</v>
      </c>
      <c r="G93" s="44">
        <v>4.0000000000000002E-4</v>
      </c>
      <c r="H93" s="9">
        <v>489</v>
      </c>
      <c r="I93" s="9">
        <v>11</v>
      </c>
      <c r="J93" s="9">
        <v>173</v>
      </c>
      <c r="K93" s="59">
        <v>1466.55</v>
      </c>
      <c r="L93" s="44"/>
      <c r="M93" s="44"/>
      <c r="N93" s="44"/>
      <c r="Q93" s="44"/>
      <c r="R93" s="44"/>
      <c r="S93" s="59"/>
      <c r="T93" s="59"/>
    </row>
    <row r="94" spans="1:20">
      <c r="A94" s="9" t="s">
        <v>6161</v>
      </c>
      <c r="B94" s="9" t="s">
        <v>1181</v>
      </c>
      <c r="C94" s="9" t="s">
        <v>3260</v>
      </c>
      <c r="D94" s="9" t="s">
        <v>3261</v>
      </c>
      <c r="E94" s="15">
        <v>1309</v>
      </c>
      <c r="F94" s="9">
        <v>28</v>
      </c>
      <c r="G94" s="44">
        <v>1.1999999999999999E-3</v>
      </c>
      <c r="H94" s="15">
        <v>1760</v>
      </c>
      <c r="I94" s="9">
        <v>40</v>
      </c>
      <c r="J94" s="9">
        <v>154</v>
      </c>
      <c r="K94" s="59">
        <v>772.46</v>
      </c>
      <c r="L94" s="44"/>
      <c r="M94" s="44"/>
      <c r="N94" s="44"/>
      <c r="Q94" s="44"/>
      <c r="R94" s="44"/>
      <c r="S94" s="59"/>
      <c r="T94" s="59"/>
    </row>
    <row r="95" spans="1:20">
      <c r="A95" s="9" t="s">
        <v>6062</v>
      </c>
      <c r="B95" s="9" t="s">
        <v>1211</v>
      </c>
      <c r="C95" s="9" t="s">
        <v>3144</v>
      </c>
      <c r="D95" s="9" t="s">
        <v>3145</v>
      </c>
      <c r="E95" s="9">
        <v>769</v>
      </c>
      <c r="F95" s="9">
        <v>33</v>
      </c>
      <c r="G95" s="44">
        <v>6.9999999999999999E-4</v>
      </c>
      <c r="H95" s="15">
        <v>1053</v>
      </c>
      <c r="I95" s="9">
        <v>40</v>
      </c>
      <c r="J95" s="9">
        <v>157</v>
      </c>
      <c r="K95" s="59">
        <v>1617.43</v>
      </c>
      <c r="L95" s="44"/>
      <c r="M95" s="44"/>
      <c r="N95" s="44"/>
      <c r="Q95" s="44"/>
      <c r="R95" s="44"/>
      <c r="S95" s="59"/>
      <c r="T95" s="59"/>
    </row>
    <row r="96" spans="1:20">
      <c r="A96" s="9" t="s">
        <v>6123</v>
      </c>
      <c r="B96" s="9" t="s">
        <v>441</v>
      </c>
      <c r="C96" s="9" t="s">
        <v>440</v>
      </c>
      <c r="D96" s="9" t="s">
        <v>442</v>
      </c>
      <c r="E96" s="15">
        <v>1561</v>
      </c>
      <c r="F96" s="9">
        <v>45</v>
      </c>
      <c r="G96" s="44">
        <v>1.4E-3</v>
      </c>
      <c r="H96" s="15">
        <v>2170</v>
      </c>
      <c r="I96" s="9">
        <v>76</v>
      </c>
      <c r="J96" s="9">
        <v>197</v>
      </c>
      <c r="K96" s="59">
        <v>1163.1300000000001</v>
      </c>
      <c r="L96" s="44"/>
      <c r="M96" s="44"/>
      <c r="N96" s="44"/>
      <c r="Q96" s="44"/>
      <c r="R96" s="44"/>
      <c r="S96" s="59"/>
      <c r="T96" s="59"/>
    </row>
    <row r="97" spans="1:20">
      <c r="A97" s="9" t="s">
        <v>6178</v>
      </c>
      <c r="B97" s="9" t="s">
        <v>42</v>
      </c>
      <c r="C97" s="9" t="s">
        <v>41</v>
      </c>
      <c r="D97" s="9" t="s">
        <v>43</v>
      </c>
      <c r="E97" s="15">
        <v>2062</v>
      </c>
      <c r="F97" s="9">
        <v>285</v>
      </c>
      <c r="G97" s="44">
        <v>1.9E-3</v>
      </c>
      <c r="H97" s="15">
        <v>2734</v>
      </c>
      <c r="I97" s="9">
        <v>359</v>
      </c>
      <c r="J97" s="9">
        <v>160</v>
      </c>
      <c r="K97" s="59">
        <v>803.9</v>
      </c>
      <c r="L97" s="44"/>
      <c r="M97" s="44"/>
      <c r="N97" s="44"/>
      <c r="Q97" s="44"/>
      <c r="R97" s="44"/>
      <c r="S97" s="59"/>
      <c r="T97" s="59"/>
    </row>
    <row r="98" spans="1:20">
      <c r="A98" s="9" t="s">
        <v>6067</v>
      </c>
      <c r="B98" s="9" t="s">
        <v>1241</v>
      </c>
      <c r="C98" s="9" t="s">
        <v>3170</v>
      </c>
      <c r="D98" s="9" t="s">
        <v>3171</v>
      </c>
      <c r="E98" s="9">
        <v>731</v>
      </c>
      <c r="F98" s="9">
        <v>21</v>
      </c>
      <c r="G98" s="44">
        <v>6.9999999999999999E-4</v>
      </c>
      <c r="H98" s="9">
        <v>873</v>
      </c>
      <c r="I98" s="9">
        <v>29</v>
      </c>
      <c r="J98" s="9">
        <v>152</v>
      </c>
      <c r="K98" s="59">
        <v>912.65</v>
      </c>
      <c r="L98" s="44"/>
      <c r="M98" s="44"/>
      <c r="N98" s="44"/>
      <c r="Q98" s="44"/>
      <c r="R98" s="44"/>
      <c r="S98" s="59"/>
      <c r="T98" s="59"/>
    </row>
    <row r="99" spans="1:20">
      <c r="A99" s="9" t="s">
        <v>6053</v>
      </c>
      <c r="B99" s="9" t="s">
        <v>1191</v>
      </c>
      <c r="C99" s="9" t="s">
        <v>3148</v>
      </c>
      <c r="D99" s="9" t="s">
        <v>3149</v>
      </c>
      <c r="E99" s="15">
        <v>1512</v>
      </c>
      <c r="F99" s="9">
        <v>31</v>
      </c>
      <c r="G99" s="44">
        <v>1.4E-3</v>
      </c>
      <c r="H99" s="15">
        <v>1990</v>
      </c>
      <c r="I99" s="9">
        <v>42</v>
      </c>
      <c r="J99" s="9">
        <v>147</v>
      </c>
      <c r="K99" s="59">
        <v>1063.05</v>
      </c>
      <c r="L99" s="44"/>
      <c r="M99" s="44"/>
      <c r="N99" s="44"/>
      <c r="Q99" s="44"/>
      <c r="R99" s="44"/>
      <c r="S99" s="59"/>
      <c r="T99" s="59"/>
    </row>
    <row r="100" spans="1:20">
      <c r="A100" s="9" t="s">
        <v>6105</v>
      </c>
      <c r="B100" s="9" t="s">
        <v>1270</v>
      </c>
      <c r="C100" s="9" t="s">
        <v>3256</v>
      </c>
      <c r="D100" s="9" t="s">
        <v>3257</v>
      </c>
      <c r="E100" s="9">
        <v>499</v>
      </c>
      <c r="F100" s="9">
        <v>16</v>
      </c>
      <c r="G100" s="44">
        <v>5.0000000000000001E-4</v>
      </c>
      <c r="H100" s="9">
        <v>612</v>
      </c>
      <c r="I100" s="9">
        <v>24</v>
      </c>
      <c r="J100" s="9">
        <v>144</v>
      </c>
      <c r="K100" s="59">
        <v>1157.79</v>
      </c>
      <c r="L100" s="44"/>
      <c r="M100" s="44"/>
      <c r="N100" s="44"/>
      <c r="Q100" s="44"/>
      <c r="R100" s="44"/>
      <c r="S100" s="59"/>
      <c r="T100" s="59"/>
    </row>
    <row r="101" spans="1:20">
      <c r="A101" s="9" t="s">
        <v>5999</v>
      </c>
      <c r="B101" s="9" t="s">
        <v>79</v>
      </c>
      <c r="C101" s="9" t="s">
        <v>76</v>
      </c>
      <c r="D101" s="9" t="s">
        <v>78</v>
      </c>
      <c r="E101" s="15">
        <v>1660</v>
      </c>
      <c r="F101" s="9">
        <v>25</v>
      </c>
      <c r="G101" s="44">
        <v>1.5E-3</v>
      </c>
      <c r="H101" s="15">
        <v>2045</v>
      </c>
      <c r="I101" s="9">
        <v>26</v>
      </c>
      <c r="J101" s="9">
        <v>133</v>
      </c>
      <c r="K101" s="59">
        <v>728.37</v>
      </c>
      <c r="L101" s="44"/>
      <c r="M101" s="44"/>
      <c r="N101" s="44"/>
      <c r="Q101" s="44"/>
      <c r="R101" s="44"/>
      <c r="S101" s="59"/>
      <c r="T101" s="59"/>
    </row>
    <row r="102" spans="1:20">
      <c r="A102" s="9" t="s">
        <v>8731</v>
      </c>
      <c r="B102" s="9" t="s">
        <v>1328</v>
      </c>
      <c r="C102" s="9" t="s">
        <v>3760</v>
      </c>
      <c r="D102" s="9" t="s">
        <v>8732</v>
      </c>
      <c r="E102" s="15">
        <v>1067</v>
      </c>
      <c r="F102" s="9">
        <v>40</v>
      </c>
      <c r="G102" s="44">
        <v>1E-3</v>
      </c>
      <c r="H102" s="15">
        <v>1467</v>
      </c>
      <c r="I102" s="9">
        <v>62</v>
      </c>
      <c r="J102" s="9">
        <v>138</v>
      </c>
      <c r="K102" s="59">
        <v>1070.52</v>
      </c>
      <c r="L102" s="44"/>
      <c r="M102" s="44"/>
      <c r="N102" s="44"/>
      <c r="Q102" s="44"/>
      <c r="R102" s="44"/>
      <c r="S102" s="59"/>
      <c r="T102" s="59"/>
    </row>
    <row r="103" spans="1:20">
      <c r="A103" s="9" t="s">
        <v>6068</v>
      </c>
      <c r="B103" s="9" t="s">
        <v>1064</v>
      </c>
      <c r="C103" s="9" t="s">
        <v>3272</v>
      </c>
      <c r="D103" s="9" t="s">
        <v>3273</v>
      </c>
      <c r="E103" s="15">
        <v>1835</v>
      </c>
      <c r="F103" s="9">
        <v>64</v>
      </c>
      <c r="G103" s="44">
        <v>1.6999999999999999E-3</v>
      </c>
      <c r="H103" s="15">
        <v>2416</v>
      </c>
      <c r="I103" s="9">
        <v>80</v>
      </c>
      <c r="J103" s="9">
        <v>147</v>
      </c>
      <c r="K103" s="59">
        <v>936.31</v>
      </c>
      <c r="L103" s="44"/>
      <c r="M103" s="44"/>
      <c r="N103" s="44"/>
      <c r="Q103" s="44"/>
      <c r="R103" s="44"/>
      <c r="S103" s="59"/>
      <c r="T103" s="59"/>
    </row>
    <row r="104" spans="1:20">
      <c r="A104" s="9" t="s">
        <v>6351</v>
      </c>
      <c r="B104" s="9" t="s">
        <v>1259</v>
      </c>
      <c r="C104" s="9" t="s">
        <v>3291</v>
      </c>
      <c r="D104" s="9" t="s">
        <v>3292</v>
      </c>
      <c r="E104" s="15">
        <v>2206</v>
      </c>
      <c r="F104" s="9">
        <v>48</v>
      </c>
      <c r="G104" s="44">
        <v>2E-3</v>
      </c>
      <c r="H104" s="15">
        <v>2961</v>
      </c>
      <c r="I104" s="9">
        <v>58</v>
      </c>
      <c r="J104" s="9">
        <v>135</v>
      </c>
      <c r="K104" s="59">
        <v>1751.98</v>
      </c>
      <c r="L104" s="44"/>
      <c r="M104" s="44"/>
      <c r="N104" s="44"/>
      <c r="Q104" s="44"/>
      <c r="R104" s="44"/>
      <c r="S104" s="59"/>
      <c r="T104" s="59"/>
    </row>
    <row r="105" spans="1:20">
      <c r="A105" s="9" t="s">
        <v>6094</v>
      </c>
      <c r="B105" s="9" t="s">
        <v>262</v>
      </c>
      <c r="C105" s="9" t="s">
        <v>261</v>
      </c>
      <c r="D105" s="9" t="s">
        <v>263</v>
      </c>
      <c r="E105" s="9">
        <v>885</v>
      </c>
      <c r="F105" s="9">
        <v>25</v>
      </c>
      <c r="G105" s="44">
        <v>8.0000000000000004E-4</v>
      </c>
      <c r="H105" s="15">
        <v>1116</v>
      </c>
      <c r="I105" s="9">
        <v>37</v>
      </c>
      <c r="J105" s="9">
        <v>135</v>
      </c>
      <c r="K105" s="59">
        <v>539.64</v>
      </c>
      <c r="L105" s="44"/>
      <c r="M105" s="44"/>
      <c r="N105" s="44"/>
      <c r="Q105" s="44"/>
      <c r="R105" s="44"/>
      <c r="S105" s="59"/>
      <c r="T105" s="59"/>
    </row>
    <row r="106" spans="1:20">
      <c r="A106" s="9" t="s">
        <v>6069</v>
      </c>
      <c r="B106" s="9" t="s">
        <v>1258</v>
      </c>
      <c r="C106" s="9" t="s">
        <v>3203</v>
      </c>
      <c r="D106" s="9" t="s">
        <v>3204</v>
      </c>
      <c r="E106" s="9">
        <v>279</v>
      </c>
      <c r="F106" s="9">
        <v>8</v>
      </c>
      <c r="G106" s="44">
        <v>2.9999999999999997E-4</v>
      </c>
      <c r="H106" s="9">
        <v>351</v>
      </c>
      <c r="I106" s="9">
        <v>14</v>
      </c>
      <c r="J106" s="9">
        <v>148</v>
      </c>
      <c r="K106" s="59">
        <v>1013.39</v>
      </c>
      <c r="L106" s="44"/>
      <c r="M106" s="44"/>
      <c r="N106" s="44"/>
      <c r="Q106" s="44"/>
      <c r="R106" s="44"/>
      <c r="S106" s="59"/>
      <c r="T106" s="59"/>
    </row>
    <row r="107" spans="1:20">
      <c r="A107" s="9" t="s">
        <v>5985</v>
      </c>
      <c r="B107" s="9" t="s">
        <v>981</v>
      </c>
      <c r="C107" s="9" t="s">
        <v>2984</v>
      </c>
      <c r="D107" s="9" t="s">
        <v>2985</v>
      </c>
      <c r="E107" s="15">
        <v>18792</v>
      </c>
      <c r="F107" s="9">
        <v>366</v>
      </c>
      <c r="G107" s="44">
        <v>1.7399999999999999E-2</v>
      </c>
      <c r="H107" s="15">
        <v>25278</v>
      </c>
      <c r="I107" s="9">
        <v>497</v>
      </c>
      <c r="J107" s="9">
        <v>158</v>
      </c>
      <c r="K107" s="59">
        <v>6507.78</v>
      </c>
      <c r="L107" s="44"/>
      <c r="M107" s="44"/>
      <c r="N107" s="44"/>
      <c r="Q107" s="44"/>
      <c r="R107" s="44"/>
      <c r="S107" s="59"/>
      <c r="T107" s="59"/>
    </row>
    <row r="108" spans="1:20">
      <c r="A108" s="9" t="s">
        <v>6150</v>
      </c>
      <c r="B108" s="9" t="s">
        <v>417</v>
      </c>
      <c r="C108" s="9" t="s">
        <v>416</v>
      </c>
      <c r="D108" s="9" t="s">
        <v>418</v>
      </c>
      <c r="E108" s="15">
        <v>1530</v>
      </c>
      <c r="F108" s="9">
        <v>41</v>
      </c>
      <c r="G108" s="44">
        <v>1.4E-3</v>
      </c>
      <c r="H108" s="15">
        <v>1881</v>
      </c>
      <c r="I108" s="9">
        <v>46</v>
      </c>
      <c r="J108" s="9">
        <v>133</v>
      </c>
      <c r="K108" s="59">
        <v>703.57</v>
      </c>
      <c r="L108" s="44"/>
      <c r="M108" s="44"/>
      <c r="N108" s="44"/>
      <c r="Q108" s="44"/>
      <c r="R108" s="44"/>
      <c r="S108" s="59"/>
      <c r="T108" s="59"/>
    </row>
    <row r="109" spans="1:20">
      <c r="A109" s="9" t="s">
        <v>6024</v>
      </c>
      <c r="B109" s="9" t="s">
        <v>30</v>
      </c>
      <c r="C109" s="9" t="s">
        <v>29</v>
      </c>
      <c r="D109" s="9" t="s">
        <v>31</v>
      </c>
      <c r="E109" s="15">
        <v>3073</v>
      </c>
      <c r="F109" s="9">
        <v>131</v>
      </c>
      <c r="G109" s="44">
        <v>2.8E-3</v>
      </c>
      <c r="H109" s="15">
        <v>3947</v>
      </c>
      <c r="I109" s="9">
        <v>169</v>
      </c>
      <c r="J109" s="9">
        <v>128</v>
      </c>
      <c r="K109" s="59">
        <v>623.13</v>
      </c>
      <c r="L109" s="44"/>
      <c r="M109" s="44"/>
      <c r="N109" s="44"/>
      <c r="Q109" s="44"/>
      <c r="R109" s="44"/>
      <c r="S109" s="59"/>
      <c r="T109" s="59"/>
    </row>
    <row r="110" spans="1:20">
      <c r="A110" s="9" t="s">
        <v>6092</v>
      </c>
      <c r="B110" s="9" t="s">
        <v>1216</v>
      </c>
      <c r="C110" s="9" t="s">
        <v>3165</v>
      </c>
      <c r="D110" s="9" t="s">
        <v>3166</v>
      </c>
      <c r="E110" s="9">
        <v>811</v>
      </c>
      <c r="F110" s="9">
        <v>100</v>
      </c>
      <c r="G110" s="44">
        <v>8.0000000000000004E-4</v>
      </c>
      <c r="H110" s="15">
        <v>1157</v>
      </c>
      <c r="I110" s="9">
        <v>153</v>
      </c>
      <c r="J110" s="9">
        <v>158</v>
      </c>
      <c r="K110" s="59">
        <v>2797.9</v>
      </c>
      <c r="L110" s="44"/>
      <c r="M110" s="44"/>
      <c r="N110" s="44"/>
      <c r="Q110" s="44"/>
      <c r="R110" s="44"/>
      <c r="S110" s="59"/>
      <c r="T110" s="59"/>
    </row>
    <row r="111" spans="1:20">
      <c r="A111" s="9" t="s">
        <v>6130</v>
      </c>
      <c r="B111" s="9" t="s">
        <v>1204</v>
      </c>
      <c r="C111" s="9" t="s">
        <v>3302</v>
      </c>
      <c r="D111" s="9" t="s">
        <v>3303</v>
      </c>
      <c r="E111" s="9">
        <v>396</v>
      </c>
      <c r="F111" s="9">
        <v>7</v>
      </c>
      <c r="G111" s="44">
        <v>4.0000000000000002E-4</v>
      </c>
      <c r="H111" s="9">
        <v>502</v>
      </c>
      <c r="I111" s="9">
        <v>7</v>
      </c>
      <c r="J111" s="9">
        <v>133</v>
      </c>
      <c r="K111" s="59">
        <v>924.26</v>
      </c>
      <c r="L111" s="44"/>
      <c r="M111" s="44"/>
      <c r="N111" s="44"/>
      <c r="Q111" s="44"/>
      <c r="R111" s="44"/>
      <c r="S111" s="59"/>
      <c r="T111" s="59"/>
    </row>
    <row r="112" spans="1:20">
      <c r="A112" s="9" t="s">
        <v>1055</v>
      </c>
      <c r="B112" s="9" t="s">
        <v>1055</v>
      </c>
      <c r="C112" s="9" t="s">
        <v>3221</v>
      </c>
      <c r="D112" s="9" t="s">
        <v>6335</v>
      </c>
      <c r="E112" s="15">
        <v>3486</v>
      </c>
      <c r="F112" s="9">
        <v>98</v>
      </c>
      <c r="G112" s="44">
        <v>3.2000000000000002E-3</v>
      </c>
      <c r="H112" s="15">
        <v>5088</v>
      </c>
      <c r="I112" s="9">
        <v>146</v>
      </c>
      <c r="J112" s="9">
        <v>158</v>
      </c>
      <c r="K112" s="59">
        <v>2636.66</v>
      </c>
      <c r="L112" s="44"/>
      <c r="M112" s="44"/>
      <c r="N112" s="44"/>
      <c r="Q112" s="44"/>
      <c r="R112" s="44"/>
      <c r="S112" s="59"/>
      <c r="T112" s="59"/>
    </row>
    <row r="113" spans="1:20">
      <c r="A113" s="9" t="s">
        <v>6073</v>
      </c>
      <c r="B113" s="9" t="s">
        <v>252</v>
      </c>
      <c r="C113" s="9" t="s">
        <v>249</v>
      </c>
      <c r="D113" s="9" t="s">
        <v>251</v>
      </c>
      <c r="E113" s="9">
        <v>522</v>
      </c>
      <c r="F113" s="9">
        <v>12</v>
      </c>
      <c r="G113" s="44">
        <v>5.0000000000000001E-4</v>
      </c>
      <c r="H113" s="9">
        <v>678</v>
      </c>
      <c r="I113" s="9">
        <v>17</v>
      </c>
      <c r="J113" s="9">
        <v>124</v>
      </c>
      <c r="K113" s="59">
        <v>1541.79</v>
      </c>
      <c r="L113" s="44"/>
      <c r="M113" s="44"/>
      <c r="N113" s="44"/>
      <c r="Q113" s="44"/>
      <c r="R113" s="44"/>
      <c r="S113" s="59"/>
      <c r="T113" s="59"/>
    </row>
    <row r="114" spans="1:20">
      <c r="A114" s="9" t="s">
        <v>6162</v>
      </c>
      <c r="B114" s="9" t="s">
        <v>114</v>
      </c>
      <c r="C114" s="9" t="s">
        <v>111</v>
      </c>
      <c r="D114" s="9" t="s">
        <v>113</v>
      </c>
      <c r="E114" s="9">
        <v>524</v>
      </c>
      <c r="F114" s="9">
        <v>17</v>
      </c>
      <c r="G114" s="44">
        <v>5.0000000000000001E-4</v>
      </c>
      <c r="H114" s="9">
        <v>666</v>
      </c>
      <c r="I114" s="9">
        <v>32</v>
      </c>
      <c r="J114" s="9">
        <v>145</v>
      </c>
      <c r="K114" s="59">
        <v>1014.43</v>
      </c>
      <c r="L114" s="44"/>
      <c r="M114" s="44"/>
      <c r="N114" s="44"/>
      <c r="Q114" s="44"/>
      <c r="R114" s="44"/>
      <c r="S114" s="59"/>
      <c r="T114" s="59"/>
    </row>
    <row r="115" spans="1:20">
      <c r="A115" s="9" t="s">
        <v>6016</v>
      </c>
      <c r="B115" s="9" t="s">
        <v>1268</v>
      </c>
      <c r="C115" s="9" t="s">
        <v>3387</v>
      </c>
      <c r="D115" s="9" t="s">
        <v>3388</v>
      </c>
      <c r="E115" s="15">
        <v>1186</v>
      </c>
      <c r="F115" s="9">
        <v>24</v>
      </c>
      <c r="G115" s="44">
        <v>1.1000000000000001E-3</v>
      </c>
      <c r="H115" s="15">
        <v>1390</v>
      </c>
      <c r="I115" s="9">
        <v>27</v>
      </c>
      <c r="J115" s="9">
        <v>128</v>
      </c>
      <c r="K115" s="59">
        <v>1258.74</v>
      </c>
      <c r="L115" s="44"/>
      <c r="M115" s="44"/>
      <c r="N115" s="44"/>
      <c r="Q115" s="44"/>
      <c r="R115" s="44"/>
      <c r="S115" s="59"/>
      <c r="T115" s="59"/>
    </row>
    <row r="116" spans="1:20">
      <c r="A116" s="9" t="s">
        <v>6005</v>
      </c>
      <c r="B116" s="9" t="s">
        <v>1203</v>
      </c>
      <c r="C116" s="9" t="s">
        <v>3316</v>
      </c>
      <c r="D116" s="9" t="s">
        <v>3317</v>
      </c>
      <c r="E116" s="9">
        <v>628</v>
      </c>
      <c r="F116" s="9">
        <v>112</v>
      </c>
      <c r="G116" s="44">
        <v>5.9999999999999995E-4</v>
      </c>
      <c r="H116" s="9">
        <v>807</v>
      </c>
      <c r="I116" s="9">
        <v>164</v>
      </c>
      <c r="J116" s="9">
        <v>142</v>
      </c>
      <c r="K116" s="59">
        <v>874.66</v>
      </c>
      <c r="L116" s="44"/>
      <c r="M116" s="44"/>
      <c r="N116" s="44"/>
      <c r="Q116" s="44"/>
      <c r="R116" s="44"/>
      <c r="S116" s="59"/>
      <c r="T116" s="59"/>
    </row>
    <row r="117" spans="1:20">
      <c r="A117" s="9" t="s">
        <v>5991</v>
      </c>
      <c r="B117" s="9" t="s">
        <v>57</v>
      </c>
      <c r="C117" s="9" t="s">
        <v>54</v>
      </c>
      <c r="D117" s="9" t="s">
        <v>56</v>
      </c>
      <c r="E117" s="9">
        <v>662</v>
      </c>
      <c r="F117" s="9">
        <v>12</v>
      </c>
      <c r="G117" s="44">
        <v>5.9999999999999995E-4</v>
      </c>
      <c r="H117" s="9">
        <v>880</v>
      </c>
      <c r="I117" s="9">
        <v>16</v>
      </c>
      <c r="J117" s="9">
        <v>125</v>
      </c>
      <c r="K117" s="59">
        <v>873.75</v>
      </c>
      <c r="L117" s="44"/>
      <c r="M117" s="44"/>
      <c r="N117" s="44"/>
      <c r="Q117" s="44"/>
      <c r="R117" s="44"/>
      <c r="S117" s="59"/>
      <c r="T117" s="59"/>
    </row>
    <row r="118" spans="1:20">
      <c r="A118" s="9" t="s">
        <v>6121</v>
      </c>
      <c r="B118" s="9" t="s">
        <v>230</v>
      </c>
      <c r="C118" s="9" t="s">
        <v>227</v>
      </c>
      <c r="D118" s="9" t="s">
        <v>229</v>
      </c>
      <c r="E118" s="9">
        <v>976</v>
      </c>
      <c r="F118" s="9">
        <v>31</v>
      </c>
      <c r="G118" s="44">
        <v>8.9999999999999998E-4</v>
      </c>
      <c r="H118" s="15">
        <v>1296</v>
      </c>
      <c r="I118" s="9">
        <v>34</v>
      </c>
      <c r="J118" s="9">
        <v>125</v>
      </c>
      <c r="K118" s="59">
        <v>898.7</v>
      </c>
      <c r="L118" s="44"/>
      <c r="M118" s="44"/>
      <c r="N118" s="44"/>
      <c r="Q118" s="44"/>
      <c r="R118" s="44"/>
      <c r="S118" s="59"/>
      <c r="T118" s="59"/>
    </row>
    <row r="119" spans="1:20">
      <c r="A119" s="9" t="s">
        <v>6034</v>
      </c>
      <c r="B119" s="9" t="s">
        <v>483</v>
      </c>
      <c r="C119" s="9" t="s">
        <v>480</v>
      </c>
      <c r="D119" s="9" t="s">
        <v>482</v>
      </c>
      <c r="E119" s="9">
        <v>686</v>
      </c>
      <c r="F119" s="9">
        <v>12</v>
      </c>
      <c r="G119" s="44">
        <v>5.9999999999999995E-4</v>
      </c>
      <c r="H119" s="9">
        <v>836</v>
      </c>
      <c r="I119" s="9">
        <v>16</v>
      </c>
      <c r="J119" s="9">
        <v>119</v>
      </c>
      <c r="K119" s="59">
        <v>1178.19</v>
      </c>
      <c r="L119" s="44"/>
      <c r="M119" s="44"/>
      <c r="N119" s="44"/>
      <c r="Q119" s="44"/>
      <c r="R119" s="44"/>
      <c r="S119" s="59"/>
      <c r="T119" s="59"/>
    </row>
    <row r="120" spans="1:20">
      <c r="A120" s="9" t="s">
        <v>6043</v>
      </c>
      <c r="B120" s="9" t="s">
        <v>271</v>
      </c>
      <c r="C120" s="9" t="s">
        <v>268</v>
      </c>
      <c r="D120" s="9" t="s">
        <v>8733</v>
      </c>
      <c r="E120" s="15">
        <v>5386</v>
      </c>
      <c r="F120" s="9">
        <v>128</v>
      </c>
      <c r="G120" s="44">
        <v>5.0000000000000001E-3</v>
      </c>
      <c r="H120" s="15">
        <v>7513</v>
      </c>
      <c r="I120" s="9">
        <v>163</v>
      </c>
      <c r="J120" s="9">
        <v>139</v>
      </c>
      <c r="K120" s="59">
        <v>1364.27</v>
      </c>
      <c r="L120" s="44"/>
      <c r="M120" s="44"/>
      <c r="N120" s="44"/>
      <c r="Q120" s="44"/>
      <c r="R120" s="44"/>
      <c r="S120" s="59"/>
      <c r="T120" s="59"/>
    </row>
    <row r="121" spans="1:20">
      <c r="A121" s="9" t="s">
        <v>6217</v>
      </c>
      <c r="B121" s="9" t="s">
        <v>1507</v>
      </c>
      <c r="C121" s="9" t="s">
        <v>6218</v>
      </c>
      <c r="D121" s="9" t="s">
        <v>6219</v>
      </c>
      <c r="E121" s="15">
        <v>1069</v>
      </c>
      <c r="F121" s="9">
        <v>17</v>
      </c>
      <c r="G121" s="44">
        <v>1E-3</v>
      </c>
      <c r="H121" s="15">
        <v>1490</v>
      </c>
      <c r="I121" s="9">
        <v>23</v>
      </c>
      <c r="J121" s="9">
        <v>125</v>
      </c>
      <c r="K121" s="59">
        <v>1068.1400000000001</v>
      </c>
      <c r="L121" s="44"/>
      <c r="M121" s="44"/>
      <c r="N121" s="44"/>
      <c r="Q121" s="44"/>
      <c r="R121" s="44"/>
      <c r="S121" s="59"/>
      <c r="T121" s="59"/>
    </row>
    <row r="122" spans="1:20">
      <c r="A122" s="9" t="s">
        <v>6073</v>
      </c>
      <c r="B122" s="9" t="s">
        <v>1210</v>
      </c>
      <c r="C122" s="9" t="s">
        <v>3306</v>
      </c>
      <c r="D122" s="9" t="s">
        <v>3307</v>
      </c>
      <c r="E122" s="9">
        <v>361</v>
      </c>
      <c r="F122" s="9">
        <v>16</v>
      </c>
      <c r="G122" s="44">
        <v>2.9999999999999997E-4</v>
      </c>
      <c r="H122" s="9">
        <v>528</v>
      </c>
      <c r="I122" s="9">
        <v>40</v>
      </c>
      <c r="J122" s="9">
        <v>127</v>
      </c>
      <c r="K122" s="59">
        <v>2043.43</v>
      </c>
      <c r="L122" s="44"/>
      <c r="M122" s="44"/>
      <c r="N122" s="44"/>
      <c r="Q122" s="44"/>
      <c r="R122" s="44"/>
      <c r="S122" s="59"/>
      <c r="T122" s="59"/>
    </row>
    <row r="123" spans="1:20">
      <c r="A123" s="9" t="s">
        <v>8729</v>
      </c>
      <c r="B123" s="9" t="s">
        <v>1061</v>
      </c>
      <c r="C123" s="9" t="s">
        <v>3064</v>
      </c>
      <c r="D123" s="9" t="s">
        <v>3218</v>
      </c>
      <c r="E123" s="15">
        <v>1812</v>
      </c>
      <c r="F123" s="9">
        <v>60</v>
      </c>
      <c r="G123" s="44">
        <v>1.6999999999999999E-3</v>
      </c>
      <c r="H123" s="15">
        <v>2257</v>
      </c>
      <c r="I123" s="9">
        <v>79</v>
      </c>
      <c r="J123" s="9">
        <v>121</v>
      </c>
      <c r="K123" s="59">
        <v>1997.8</v>
      </c>
      <c r="L123" s="44"/>
      <c r="M123" s="44"/>
      <c r="N123" s="44"/>
      <c r="Q123" s="44"/>
      <c r="R123" s="44"/>
      <c r="S123" s="59"/>
      <c r="T123" s="59"/>
    </row>
    <row r="124" spans="1:20">
      <c r="A124" s="9" t="s">
        <v>485</v>
      </c>
      <c r="B124" s="9" t="s">
        <v>485</v>
      </c>
      <c r="C124" s="9" t="s">
        <v>484</v>
      </c>
      <c r="D124" s="9" t="s">
        <v>486</v>
      </c>
      <c r="E124" s="9">
        <v>988</v>
      </c>
      <c r="F124" s="9">
        <v>46</v>
      </c>
      <c r="G124" s="44">
        <v>8.9999999999999998E-4</v>
      </c>
      <c r="H124" s="15">
        <v>1233</v>
      </c>
      <c r="I124" s="9">
        <v>53</v>
      </c>
      <c r="J124" s="9">
        <v>107</v>
      </c>
      <c r="K124" s="59">
        <v>539.20000000000005</v>
      </c>
      <c r="L124" s="44"/>
      <c r="M124" s="44"/>
      <c r="N124" s="44"/>
      <c r="Q124" s="44"/>
      <c r="R124" s="44"/>
      <c r="S124" s="59"/>
      <c r="T124" s="59"/>
    </row>
    <row r="125" spans="1:20">
      <c r="A125" s="9" t="s">
        <v>5991</v>
      </c>
      <c r="B125" s="9" t="s">
        <v>309</v>
      </c>
      <c r="C125" s="9" t="s">
        <v>308</v>
      </c>
      <c r="D125" s="9" t="s">
        <v>310</v>
      </c>
      <c r="E125" s="15">
        <v>2732</v>
      </c>
      <c r="F125" s="9">
        <v>63</v>
      </c>
      <c r="G125" s="44">
        <v>2.5000000000000001E-3</v>
      </c>
      <c r="H125" s="15">
        <v>3854</v>
      </c>
      <c r="I125" s="9">
        <v>73</v>
      </c>
      <c r="J125" s="9">
        <v>119</v>
      </c>
      <c r="K125" s="59">
        <v>619.03</v>
      </c>
      <c r="L125" s="44"/>
      <c r="M125" s="44"/>
      <c r="N125" s="44"/>
      <c r="Q125" s="44"/>
      <c r="R125" s="44"/>
      <c r="S125" s="59"/>
      <c r="T125" s="59"/>
    </row>
    <row r="126" spans="1:20">
      <c r="A126" s="9" t="s">
        <v>6028</v>
      </c>
      <c r="B126" s="9" t="s">
        <v>209</v>
      </c>
      <c r="C126" s="9" t="s">
        <v>206</v>
      </c>
      <c r="D126" s="9" t="s">
        <v>208</v>
      </c>
      <c r="E126" s="9">
        <v>316</v>
      </c>
      <c r="F126" s="9">
        <v>15</v>
      </c>
      <c r="G126" s="44">
        <v>2.9999999999999997E-4</v>
      </c>
      <c r="H126" s="9">
        <v>383</v>
      </c>
      <c r="I126" s="9">
        <v>20</v>
      </c>
      <c r="J126" s="9">
        <v>108</v>
      </c>
      <c r="K126" s="59">
        <v>1265.28</v>
      </c>
      <c r="L126" s="44"/>
      <c r="M126" s="44"/>
      <c r="N126" s="44"/>
      <c r="Q126" s="44"/>
      <c r="R126" s="44"/>
      <c r="S126" s="59"/>
      <c r="T126" s="59"/>
    </row>
    <row r="127" spans="1:20">
      <c r="A127" s="9" t="s">
        <v>5992</v>
      </c>
      <c r="B127" s="9" t="s">
        <v>1176</v>
      </c>
      <c r="C127" s="9" t="s">
        <v>2977</v>
      </c>
      <c r="D127" s="9" t="s">
        <v>2978</v>
      </c>
      <c r="E127" s="15">
        <v>2220</v>
      </c>
      <c r="F127" s="9">
        <v>75</v>
      </c>
      <c r="G127" s="44">
        <v>2.0999999999999999E-3</v>
      </c>
      <c r="H127" s="15">
        <v>2778</v>
      </c>
      <c r="I127" s="9">
        <v>92</v>
      </c>
      <c r="J127" s="9">
        <v>102</v>
      </c>
      <c r="K127" s="59">
        <v>587.9</v>
      </c>
      <c r="L127" s="44"/>
      <c r="M127" s="44"/>
      <c r="N127" s="44"/>
      <c r="Q127" s="44"/>
      <c r="R127" s="44"/>
      <c r="S127" s="59"/>
      <c r="T127" s="59"/>
    </row>
    <row r="128" spans="1:20">
      <c r="A128" s="9" t="s">
        <v>1247</v>
      </c>
      <c r="B128" s="9" t="s">
        <v>1247</v>
      </c>
      <c r="C128" s="9" t="s">
        <v>3629</v>
      </c>
      <c r="D128" s="9" t="s">
        <v>3630</v>
      </c>
      <c r="E128" s="15">
        <v>1711</v>
      </c>
      <c r="F128" s="9">
        <v>37</v>
      </c>
      <c r="G128" s="44">
        <v>1.6000000000000001E-3</v>
      </c>
      <c r="H128" s="15">
        <v>2189</v>
      </c>
      <c r="I128" s="9">
        <v>47</v>
      </c>
      <c r="J128" s="9">
        <v>113</v>
      </c>
      <c r="K128" s="59">
        <v>1441.96</v>
      </c>
      <c r="L128" s="44"/>
      <c r="M128" s="44"/>
      <c r="N128" s="44"/>
      <c r="Q128" s="44"/>
      <c r="R128" s="44"/>
      <c r="S128" s="59"/>
      <c r="T128" s="59"/>
    </row>
    <row r="129" spans="1:20">
      <c r="A129" s="9" t="s">
        <v>6188</v>
      </c>
      <c r="B129" s="9" t="s">
        <v>1134</v>
      </c>
      <c r="C129" s="9" t="s">
        <v>6189</v>
      </c>
      <c r="D129" s="9" t="s">
        <v>3378</v>
      </c>
      <c r="E129" s="9">
        <v>334</v>
      </c>
      <c r="F129" s="9">
        <v>7</v>
      </c>
      <c r="G129" s="44">
        <v>2.9999999999999997E-4</v>
      </c>
      <c r="H129" s="9">
        <v>476</v>
      </c>
      <c r="I129" s="9">
        <v>8</v>
      </c>
      <c r="J129" s="9">
        <v>114</v>
      </c>
      <c r="K129" s="59">
        <v>770.21</v>
      </c>
      <c r="L129" s="44"/>
      <c r="M129" s="44"/>
      <c r="N129" s="44"/>
      <c r="Q129" s="44"/>
      <c r="R129" s="44"/>
      <c r="S129" s="59"/>
      <c r="T129" s="59"/>
    </row>
    <row r="130" spans="1:20">
      <c r="A130" s="9" t="s">
        <v>6022</v>
      </c>
      <c r="B130" s="9" t="s">
        <v>1224</v>
      </c>
      <c r="C130" s="9" t="s">
        <v>4836</v>
      </c>
      <c r="D130" s="9" t="s">
        <v>4837</v>
      </c>
      <c r="E130" s="15">
        <v>4197</v>
      </c>
      <c r="F130" s="9">
        <v>183</v>
      </c>
      <c r="G130" s="44">
        <v>3.8999999999999998E-3</v>
      </c>
      <c r="H130" s="15">
        <v>5627</v>
      </c>
      <c r="I130" s="9">
        <v>278</v>
      </c>
      <c r="J130" s="9">
        <v>109</v>
      </c>
      <c r="K130" s="59">
        <v>558.55999999999995</v>
      </c>
      <c r="L130" s="44"/>
      <c r="M130" s="44"/>
      <c r="N130" s="44"/>
      <c r="Q130" s="44"/>
      <c r="R130" s="44"/>
      <c r="S130" s="59"/>
      <c r="T130" s="59"/>
    </row>
    <row r="131" spans="1:20">
      <c r="A131" s="9" t="s">
        <v>6066</v>
      </c>
      <c r="B131" s="9" t="s">
        <v>59</v>
      </c>
      <c r="C131" s="9" t="s">
        <v>58</v>
      </c>
      <c r="D131" s="9" t="s">
        <v>60</v>
      </c>
      <c r="E131" s="15">
        <v>5284</v>
      </c>
      <c r="F131" s="9">
        <v>154</v>
      </c>
      <c r="G131" s="44">
        <v>4.8999999999999998E-3</v>
      </c>
      <c r="H131" s="15">
        <v>6753</v>
      </c>
      <c r="I131" s="9">
        <v>185</v>
      </c>
      <c r="J131" s="9">
        <v>104</v>
      </c>
      <c r="K131" s="59">
        <v>443.38</v>
      </c>
      <c r="L131" s="44"/>
      <c r="M131" s="44"/>
      <c r="N131" s="44"/>
      <c r="Q131" s="44"/>
      <c r="R131" s="44"/>
      <c r="S131" s="59"/>
      <c r="T131" s="59"/>
    </row>
    <row r="132" spans="1:20">
      <c r="A132" s="9" t="s">
        <v>6229</v>
      </c>
      <c r="B132" s="9" t="s">
        <v>1214</v>
      </c>
      <c r="C132" s="9" t="s">
        <v>3298</v>
      </c>
      <c r="D132" s="9" t="s">
        <v>3299</v>
      </c>
      <c r="E132" s="15">
        <v>1334</v>
      </c>
      <c r="F132" s="9">
        <v>75</v>
      </c>
      <c r="G132" s="44">
        <v>1.1999999999999999E-3</v>
      </c>
      <c r="H132" s="15">
        <v>1870</v>
      </c>
      <c r="I132" s="9">
        <v>107</v>
      </c>
      <c r="J132" s="9">
        <v>108</v>
      </c>
      <c r="K132" s="59">
        <v>1021.75</v>
      </c>
      <c r="L132" s="44"/>
      <c r="M132" s="44"/>
      <c r="N132" s="44"/>
      <c r="Q132" s="44"/>
      <c r="R132" s="44"/>
      <c r="S132" s="59"/>
      <c r="T132" s="59"/>
    </row>
    <row r="133" spans="1:20">
      <c r="A133" s="9" t="s">
        <v>6036</v>
      </c>
      <c r="B133" s="9" t="s">
        <v>168</v>
      </c>
      <c r="C133" s="9" t="s">
        <v>165</v>
      </c>
      <c r="D133" s="9" t="s">
        <v>6421</v>
      </c>
      <c r="E133" s="15">
        <v>1263</v>
      </c>
      <c r="F133" s="9">
        <v>42</v>
      </c>
      <c r="G133" s="44">
        <v>1.1999999999999999E-3</v>
      </c>
      <c r="H133" s="15">
        <v>1573</v>
      </c>
      <c r="I133" s="9">
        <v>47</v>
      </c>
      <c r="J133" s="9">
        <v>107</v>
      </c>
      <c r="K133" s="59">
        <v>726.53</v>
      </c>
      <c r="L133" s="44"/>
      <c r="M133" s="44"/>
      <c r="N133" s="44"/>
      <c r="Q133" s="44"/>
      <c r="R133" s="44"/>
      <c r="S133" s="59"/>
      <c r="T133" s="59"/>
    </row>
    <row r="134" spans="1:20">
      <c r="A134" s="9" t="s">
        <v>6060</v>
      </c>
      <c r="B134" s="9" t="s">
        <v>1269</v>
      </c>
      <c r="C134" s="9" t="s">
        <v>3350</v>
      </c>
      <c r="D134" s="9" t="s">
        <v>3351</v>
      </c>
      <c r="E134" s="15">
        <v>1358</v>
      </c>
      <c r="F134" s="9">
        <v>37</v>
      </c>
      <c r="G134" s="44">
        <v>1.2999999999999999E-3</v>
      </c>
      <c r="H134" s="15">
        <v>1781</v>
      </c>
      <c r="I134" s="9">
        <v>50</v>
      </c>
      <c r="J134" s="9">
        <v>111</v>
      </c>
      <c r="K134" s="59">
        <v>1811.01</v>
      </c>
      <c r="L134" s="44"/>
      <c r="M134" s="44"/>
      <c r="N134" s="44"/>
      <c r="Q134" s="44"/>
      <c r="R134" s="44"/>
      <c r="S134" s="59"/>
      <c r="T134" s="59"/>
    </row>
    <row r="135" spans="1:20">
      <c r="A135" s="9" t="s">
        <v>5999</v>
      </c>
      <c r="B135" s="9" t="s">
        <v>320</v>
      </c>
      <c r="C135" s="9" t="s">
        <v>319</v>
      </c>
      <c r="D135" s="9" t="s">
        <v>321</v>
      </c>
      <c r="E135" s="15">
        <v>1229</v>
      </c>
      <c r="F135" s="9">
        <v>16</v>
      </c>
      <c r="G135" s="44">
        <v>1.1000000000000001E-3</v>
      </c>
      <c r="H135" s="15">
        <v>1533</v>
      </c>
      <c r="I135" s="9">
        <v>22</v>
      </c>
      <c r="J135" s="9">
        <v>96</v>
      </c>
      <c r="K135" s="59">
        <v>540.61</v>
      </c>
      <c r="L135" s="44"/>
      <c r="M135" s="44"/>
      <c r="N135" s="44"/>
      <c r="Q135" s="44"/>
      <c r="R135" s="44"/>
      <c r="S135" s="59"/>
      <c r="T135" s="59"/>
    </row>
    <row r="136" spans="1:20">
      <c r="A136" s="9" t="s">
        <v>8734</v>
      </c>
      <c r="B136" s="9" t="s">
        <v>1052</v>
      </c>
      <c r="C136" s="9" t="s">
        <v>3272</v>
      </c>
      <c r="D136" s="9" t="s">
        <v>3335</v>
      </c>
      <c r="E136" s="15">
        <v>2575</v>
      </c>
      <c r="F136" s="9">
        <v>75</v>
      </c>
      <c r="G136" s="44">
        <v>2.3999999999999998E-3</v>
      </c>
      <c r="H136" s="15">
        <v>3656</v>
      </c>
      <c r="I136" s="9">
        <v>100</v>
      </c>
      <c r="J136" s="9">
        <v>103</v>
      </c>
      <c r="K136" s="59">
        <v>807.34</v>
      </c>
      <c r="L136" s="44"/>
      <c r="M136" s="44"/>
      <c r="N136" s="44"/>
      <c r="Q136" s="44"/>
      <c r="R136" s="44"/>
      <c r="S136" s="59"/>
      <c r="T136" s="59"/>
    </row>
    <row r="137" spans="1:20">
      <c r="A137" s="9" t="s">
        <v>5998</v>
      </c>
      <c r="B137" s="9" t="s">
        <v>1287</v>
      </c>
      <c r="C137" s="9" t="s">
        <v>3370</v>
      </c>
      <c r="D137" s="9" t="s">
        <v>3371</v>
      </c>
      <c r="E137" s="9">
        <v>799</v>
      </c>
      <c r="F137" s="9">
        <v>19</v>
      </c>
      <c r="G137" s="44">
        <v>6.9999999999999999E-4</v>
      </c>
      <c r="H137" s="9">
        <v>981</v>
      </c>
      <c r="I137" s="9">
        <v>31</v>
      </c>
      <c r="J137" s="9">
        <v>97</v>
      </c>
      <c r="K137" s="59">
        <v>1091.44</v>
      </c>
      <c r="L137" s="44"/>
      <c r="M137" s="44"/>
      <c r="N137" s="59"/>
    </row>
    <row r="138" spans="1:20">
      <c r="A138" s="9" t="s">
        <v>8735</v>
      </c>
      <c r="B138" s="9" t="s">
        <v>1295</v>
      </c>
      <c r="C138" s="9" t="s">
        <v>4946</v>
      </c>
      <c r="D138" s="9" t="s">
        <v>4947</v>
      </c>
      <c r="E138" s="9">
        <v>857</v>
      </c>
      <c r="F138" s="9">
        <v>16</v>
      </c>
      <c r="G138" s="44">
        <v>8.0000000000000004E-4</v>
      </c>
      <c r="H138" s="15">
        <v>1156</v>
      </c>
      <c r="I138" s="9">
        <v>19</v>
      </c>
      <c r="J138" s="9">
        <v>93</v>
      </c>
      <c r="K138" s="59">
        <v>1250.07</v>
      </c>
      <c r="L138" s="44"/>
      <c r="M138" s="44"/>
      <c r="N138" s="44"/>
      <c r="Q138" s="44"/>
      <c r="R138" s="44"/>
      <c r="S138" s="59"/>
      <c r="T138" s="59"/>
    </row>
    <row r="139" spans="1:20">
      <c r="A139" s="9" t="s">
        <v>6301</v>
      </c>
      <c r="B139" s="9" t="s">
        <v>606</v>
      </c>
      <c r="C139" s="9" t="s">
        <v>603</v>
      </c>
      <c r="D139" s="9" t="s">
        <v>605</v>
      </c>
      <c r="E139" s="9">
        <v>502</v>
      </c>
      <c r="F139" s="9">
        <v>66</v>
      </c>
      <c r="G139" s="44">
        <v>5.0000000000000001E-4</v>
      </c>
      <c r="H139" s="9">
        <v>707</v>
      </c>
      <c r="I139" s="9">
        <v>106</v>
      </c>
      <c r="J139" s="9">
        <v>120</v>
      </c>
      <c r="K139" s="59">
        <v>4438.7700000000004</v>
      </c>
      <c r="L139" s="44"/>
      <c r="M139" s="44"/>
      <c r="N139" s="44"/>
      <c r="Q139" s="44"/>
      <c r="R139" s="44"/>
      <c r="S139" s="59"/>
      <c r="T139" s="59"/>
    </row>
    <row r="140" spans="1:20">
      <c r="A140" s="9" t="s">
        <v>6066</v>
      </c>
      <c r="B140" s="9" t="s">
        <v>411</v>
      </c>
      <c r="C140" s="9" t="s">
        <v>408</v>
      </c>
      <c r="D140" s="9" t="s">
        <v>410</v>
      </c>
      <c r="E140" s="9">
        <v>459</v>
      </c>
      <c r="F140" s="9">
        <v>19</v>
      </c>
      <c r="G140" s="44">
        <v>4.0000000000000002E-4</v>
      </c>
      <c r="H140" s="9">
        <v>555</v>
      </c>
      <c r="I140" s="9">
        <v>24</v>
      </c>
      <c r="J140" s="9">
        <v>93</v>
      </c>
      <c r="K140" s="59">
        <v>485.98</v>
      </c>
      <c r="L140" s="44"/>
      <c r="M140" s="44"/>
      <c r="N140" s="44"/>
      <c r="Q140" s="44"/>
      <c r="R140" s="44"/>
      <c r="S140" s="59"/>
      <c r="T140" s="59"/>
    </row>
    <row r="141" spans="1:20">
      <c r="A141" s="9" t="s">
        <v>6017</v>
      </c>
      <c r="B141" s="9" t="s">
        <v>1182</v>
      </c>
      <c r="C141" s="9" t="s">
        <v>2973</v>
      </c>
      <c r="D141" s="9" t="s">
        <v>6270</v>
      </c>
      <c r="E141" s="15">
        <v>3648</v>
      </c>
      <c r="F141" s="9">
        <v>136</v>
      </c>
      <c r="G141" s="44">
        <v>3.3999999999999998E-3</v>
      </c>
      <c r="H141" s="15">
        <v>5043</v>
      </c>
      <c r="I141" s="9">
        <v>174</v>
      </c>
      <c r="J141" s="9">
        <v>136</v>
      </c>
      <c r="K141" s="59">
        <v>993.14</v>
      </c>
      <c r="L141" s="44"/>
      <c r="M141" s="44"/>
      <c r="N141" s="44"/>
      <c r="Q141" s="44"/>
      <c r="R141" s="44"/>
      <c r="S141" s="59"/>
      <c r="T141" s="59"/>
    </row>
    <row r="142" spans="1:20">
      <c r="A142" s="9" t="s">
        <v>1200</v>
      </c>
      <c r="B142" s="9" t="s">
        <v>1200</v>
      </c>
      <c r="C142" s="9" t="s">
        <v>3438</v>
      </c>
      <c r="D142" s="9" t="s">
        <v>3439</v>
      </c>
      <c r="E142" s="15">
        <v>1200</v>
      </c>
      <c r="F142" s="9">
        <v>44</v>
      </c>
      <c r="G142" s="44">
        <v>1.1000000000000001E-3</v>
      </c>
      <c r="H142" s="15">
        <v>1594</v>
      </c>
      <c r="I142" s="9">
        <v>60</v>
      </c>
      <c r="J142" s="9">
        <v>95</v>
      </c>
      <c r="K142" s="59">
        <v>569.04999999999995</v>
      </c>
      <c r="L142" s="44"/>
      <c r="M142" s="44"/>
      <c r="N142" s="44"/>
      <c r="Q142" s="44"/>
      <c r="R142" s="44"/>
      <c r="S142" s="59"/>
      <c r="T142" s="59"/>
    </row>
    <row r="143" spans="1:20">
      <c r="A143" s="9" t="s">
        <v>6043</v>
      </c>
      <c r="B143" s="9" t="s">
        <v>1233</v>
      </c>
      <c r="C143" s="9" t="s">
        <v>3263</v>
      </c>
      <c r="D143" s="9" t="s">
        <v>3264</v>
      </c>
      <c r="E143" s="15">
        <v>1577</v>
      </c>
      <c r="F143" s="9">
        <v>126</v>
      </c>
      <c r="G143" s="44">
        <v>1.5E-3</v>
      </c>
      <c r="H143" s="15">
        <v>2170</v>
      </c>
      <c r="I143" s="9">
        <v>192</v>
      </c>
      <c r="J143" s="9">
        <v>152</v>
      </c>
      <c r="K143" s="59">
        <v>3099.8</v>
      </c>
      <c r="L143" s="44"/>
      <c r="M143" s="44"/>
      <c r="N143" s="44"/>
      <c r="Q143" s="44"/>
      <c r="R143" s="44"/>
      <c r="S143" s="59"/>
      <c r="T143" s="59"/>
    </row>
    <row r="144" spans="1:20">
      <c r="A144" s="9" t="s">
        <v>5997</v>
      </c>
      <c r="B144" s="9" t="s">
        <v>461</v>
      </c>
      <c r="C144" s="9" t="s">
        <v>458</v>
      </c>
      <c r="D144" s="9" t="s">
        <v>460</v>
      </c>
      <c r="E144" s="9">
        <v>898</v>
      </c>
      <c r="F144" s="9">
        <v>17</v>
      </c>
      <c r="G144" s="44">
        <v>8.0000000000000004E-4</v>
      </c>
      <c r="H144" s="15">
        <v>1016</v>
      </c>
      <c r="I144" s="9">
        <v>23</v>
      </c>
      <c r="J144" s="9">
        <v>93</v>
      </c>
      <c r="K144" s="59">
        <v>942.77</v>
      </c>
      <c r="L144" s="44"/>
      <c r="M144" s="44"/>
      <c r="N144" s="44"/>
      <c r="Q144" s="44"/>
      <c r="R144" s="44"/>
      <c r="S144" s="59"/>
      <c r="T144" s="59"/>
    </row>
    <row r="145" spans="1:20">
      <c r="A145" s="9" t="s">
        <v>6149</v>
      </c>
      <c r="B145" s="9" t="s">
        <v>1291</v>
      </c>
      <c r="C145" s="9" t="s">
        <v>3382</v>
      </c>
      <c r="D145" s="9" t="s">
        <v>3383</v>
      </c>
      <c r="E145" s="9">
        <v>535</v>
      </c>
      <c r="F145" s="9">
        <v>22</v>
      </c>
      <c r="G145" s="44">
        <v>5.0000000000000001E-4</v>
      </c>
      <c r="H145" s="9">
        <v>758</v>
      </c>
      <c r="I145" s="9">
        <v>32</v>
      </c>
      <c r="J145" s="9">
        <v>89</v>
      </c>
      <c r="K145" s="59">
        <v>669.61</v>
      </c>
      <c r="L145" s="44"/>
      <c r="M145" s="44"/>
      <c r="N145" s="44"/>
      <c r="Q145" s="44"/>
      <c r="R145" s="44"/>
      <c r="S145" s="59"/>
      <c r="T145" s="59"/>
    </row>
    <row r="146" spans="1:20">
      <c r="A146" s="9" t="s">
        <v>6123</v>
      </c>
      <c r="B146" s="9" t="s">
        <v>279</v>
      </c>
      <c r="C146" s="9" t="s">
        <v>3538</v>
      </c>
      <c r="D146" s="9" t="s">
        <v>280</v>
      </c>
      <c r="E146" s="15">
        <v>1554</v>
      </c>
      <c r="F146" s="9">
        <v>48</v>
      </c>
      <c r="G146" s="44">
        <v>1.4E-3</v>
      </c>
      <c r="H146" s="15">
        <v>2101</v>
      </c>
      <c r="I146" s="9">
        <v>68</v>
      </c>
      <c r="J146" s="9">
        <v>115</v>
      </c>
      <c r="K146" s="59">
        <v>703.29</v>
      </c>
      <c r="L146" s="44"/>
      <c r="M146" s="44"/>
      <c r="N146" s="44"/>
      <c r="Q146" s="44"/>
      <c r="R146" s="44"/>
      <c r="S146" s="59"/>
      <c r="T146" s="59"/>
    </row>
    <row r="147" spans="1:20">
      <c r="A147" s="9" t="s">
        <v>52</v>
      </c>
      <c r="B147" s="9" t="s">
        <v>52</v>
      </c>
      <c r="C147" s="9" t="s">
        <v>3054</v>
      </c>
      <c r="D147" s="9" t="s">
        <v>53</v>
      </c>
      <c r="E147" s="15">
        <v>4436</v>
      </c>
      <c r="F147" s="9">
        <v>91</v>
      </c>
      <c r="G147" s="44">
        <v>4.1000000000000003E-3</v>
      </c>
      <c r="H147" s="15">
        <v>5781</v>
      </c>
      <c r="I147" s="9">
        <v>121</v>
      </c>
      <c r="J147" s="9">
        <v>89</v>
      </c>
      <c r="K147" s="59">
        <v>369.49</v>
      </c>
      <c r="L147" s="44"/>
      <c r="M147" s="44"/>
      <c r="N147" s="44"/>
      <c r="Q147" s="44"/>
      <c r="R147" s="44"/>
      <c r="S147" s="59"/>
      <c r="T147" s="59"/>
    </row>
    <row r="148" spans="1:20">
      <c r="A148" s="9" t="s">
        <v>6046</v>
      </c>
      <c r="B148" s="9" t="s">
        <v>110</v>
      </c>
      <c r="C148" s="9" t="s">
        <v>107</v>
      </c>
      <c r="D148" s="9" t="s">
        <v>6107</v>
      </c>
      <c r="E148" s="15">
        <v>4188</v>
      </c>
      <c r="F148" s="9">
        <v>121</v>
      </c>
      <c r="G148" s="44">
        <v>3.8999999999999998E-3</v>
      </c>
      <c r="H148" s="15">
        <v>6128</v>
      </c>
      <c r="I148" s="9">
        <v>169</v>
      </c>
      <c r="J148" s="9">
        <v>100</v>
      </c>
      <c r="K148" s="59">
        <v>2302.8000000000002</v>
      </c>
      <c r="L148" s="44"/>
      <c r="M148" s="44"/>
      <c r="N148" s="44"/>
      <c r="Q148" s="44"/>
      <c r="R148" s="44"/>
      <c r="S148" s="59"/>
      <c r="T148" s="59"/>
    </row>
    <row r="149" spans="1:20">
      <c r="A149" s="9" t="s">
        <v>6245</v>
      </c>
      <c r="B149" s="9" t="s">
        <v>1232</v>
      </c>
      <c r="C149" s="9" t="s">
        <v>6246</v>
      </c>
      <c r="D149" s="9" t="s">
        <v>6247</v>
      </c>
      <c r="E149" s="15">
        <v>1344</v>
      </c>
      <c r="F149" s="9">
        <v>33</v>
      </c>
      <c r="G149" s="44">
        <v>1.1999999999999999E-3</v>
      </c>
      <c r="H149" s="15">
        <v>1904</v>
      </c>
      <c r="I149" s="9">
        <v>41</v>
      </c>
      <c r="J149" s="9">
        <v>94</v>
      </c>
      <c r="K149" s="59">
        <v>655.8</v>
      </c>
      <c r="L149" s="44"/>
      <c r="M149" s="44"/>
      <c r="N149" s="44"/>
      <c r="Q149" s="44"/>
      <c r="R149" s="44"/>
      <c r="S149" s="59"/>
      <c r="T149" s="59"/>
    </row>
    <row r="150" spans="1:20">
      <c r="A150" s="9" t="s">
        <v>96</v>
      </c>
      <c r="B150" s="9" t="s">
        <v>96</v>
      </c>
      <c r="C150" s="9" t="s">
        <v>93</v>
      </c>
      <c r="D150" s="9" t="s">
        <v>95</v>
      </c>
      <c r="E150" s="9">
        <v>423</v>
      </c>
      <c r="F150" s="9">
        <v>21</v>
      </c>
      <c r="G150" s="44">
        <v>4.0000000000000002E-4</v>
      </c>
      <c r="H150" s="9">
        <v>599</v>
      </c>
      <c r="I150" s="9">
        <v>30</v>
      </c>
      <c r="J150" s="9">
        <v>115</v>
      </c>
      <c r="K150" s="59">
        <v>1350.08</v>
      </c>
      <c r="L150" s="44"/>
      <c r="M150" s="44"/>
      <c r="N150" s="44"/>
      <c r="Q150" s="44"/>
      <c r="R150" s="44"/>
      <c r="S150" s="59"/>
      <c r="T150" s="59"/>
    </row>
    <row r="151" spans="1:20">
      <c r="A151" s="9" t="s">
        <v>320</v>
      </c>
      <c r="B151" s="9" t="s">
        <v>320</v>
      </c>
      <c r="C151" s="9" t="s">
        <v>319</v>
      </c>
      <c r="D151" s="9" t="s">
        <v>321</v>
      </c>
      <c r="E151" s="9">
        <v>835</v>
      </c>
      <c r="F151" s="9">
        <v>11</v>
      </c>
      <c r="G151" s="44">
        <v>8.0000000000000004E-4</v>
      </c>
      <c r="H151" s="15">
        <v>1013</v>
      </c>
      <c r="I151" s="9">
        <v>16</v>
      </c>
      <c r="J151" s="9">
        <v>85</v>
      </c>
      <c r="K151" s="59">
        <v>503.67</v>
      </c>
      <c r="L151" s="44"/>
      <c r="M151" s="44"/>
      <c r="N151" s="44"/>
      <c r="Q151" s="44"/>
      <c r="R151" s="44"/>
      <c r="S151" s="59"/>
      <c r="T151" s="59"/>
    </row>
    <row r="152" spans="1:20">
      <c r="A152" s="9" t="s">
        <v>6048</v>
      </c>
      <c r="B152" s="9" t="s">
        <v>1022</v>
      </c>
      <c r="C152" s="9" t="s">
        <v>3321</v>
      </c>
      <c r="D152" s="9" t="s">
        <v>3322</v>
      </c>
      <c r="E152" s="15">
        <v>6624</v>
      </c>
      <c r="F152" s="9">
        <v>134</v>
      </c>
      <c r="G152" s="44">
        <v>6.1000000000000004E-3</v>
      </c>
      <c r="H152" s="15">
        <v>8252</v>
      </c>
      <c r="I152" s="9">
        <v>167</v>
      </c>
      <c r="J152" s="9">
        <v>174</v>
      </c>
      <c r="K152" s="59">
        <v>5464.01</v>
      </c>
      <c r="L152" s="44"/>
      <c r="M152" s="44"/>
      <c r="N152" s="44"/>
      <c r="Q152" s="44"/>
      <c r="R152" s="44"/>
      <c r="S152" s="59"/>
      <c r="T152" s="59"/>
    </row>
    <row r="153" spans="1:20">
      <c r="A153" s="9" t="s">
        <v>6047</v>
      </c>
      <c r="B153" s="9" t="s">
        <v>71</v>
      </c>
      <c r="C153" s="9" t="s">
        <v>68</v>
      </c>
      <c r="D153" s="9" t="s">
        <v>70</v>
      </c>
      <c r="E153" s="15">
        <v>3707</v>
      </c>
      <c r="F153" s="9">
        <v>596</v>
      </c>
      <c r="G153" s="44">
        <v>3.3999999999999998E-3</v>
      </c>
      <c r="H153" s="15">
        <v>5038</v>
      </c>
      <c r="I153" s="9">
        <v>852</v>
      </c>
      <c r="J153" s="9">
        <v>112</v>
      </c>
      <c r="K153" s="59">
        <v>1807.83</v>
      </c>
      <c r="L153" s="44"/>
      <c r="M153" s="44"/>
      <c r="N153" s="44"/>
      <c r="Q153" s="44"/>
      <c r="R153" s="44"/>
      <c r="S153" s="59"/>
      <c r="T153" s="59"/>
    </row>
    <row r="154" spans="1:20">
      <c r="A154" s="9" t="s">
        <v>6124</v>
      </c>
      <c r="B154" s="9" t="s">
        <v>1091</v>
      </c>
      <c r="C154" s="9" t="s">
        <v>3374</v>
      </c>
      <c r="D154" s="9" t="s">
        <v>3375</v>
      </c>
      <c r="E154" s="9">
        <v>384</v>
      </c>
      <c r="F154" s="9">
        <v>9</v>
      </c>
      <c r="G154" s="44">
        <v>4.0000000000000002E-4</v>
      </c>
      <c r="H154" s="9">
        <v>467</v>
      </c>
      <c r="I154" s="9">
        <v>12</v>
      </c>
      <c r="J154" s="9">
        <v>88</v>
      </c>
      <c r="K154" s="59">
        <v>439.62</v>
      </c>
      <c r="L154" s="44"/>
      <c r="M154" s="44"/>
      <c r="N154" s="44"/>
      <c r="Q154" s="44"/>
      <c r="R154" s="44"/>
      <c r="S154" s="59"/>
      <c r="T154" s="59"/>
    </row>
    <row r="155" spans="1:20">
      <c r="A155" s="9" t="s">
        <v>6245</v>
      </c>
      <c r="B155" s="9" t="s">
        <v>1232</v>
      </c>
      <c r="C155" s="9" t="s">
        <v>6246</v>
      </c>
      <c r="D155" s="9" t="s">
        <v>3208</v>
      </c>
      <c r="E155" s="15">
        <v>1344</v>
      </c>
      <c r="F155" s="9">
        <v>33</v>
      </c>
      <c r="G155" s="44">
        <v>1.1999999999999999E-3</v>
      </c>
      <c r="H155" s="15">
        <v>1904</v>
      </c>
      <c r="I155" s="9">
        <v>41</v>
      </c>
      <c r="J155" s="9">
        <v>94</v>
      </c>
      <c r="K155" s="59">
        <v>618.05999999999995</v>
      </c>
      <c r="L155" s="44"/>
      <c r="M155" s="44"/>
      <c r="N155" s="44"/>
      <c r="Q155" s="44"/>
      <c r="R155" s="44"/>
      <c r="S155" s="59"/>
      <c r="T155" s="59"/>
    </row>
    <row r="156" spans="1:20">
      <c r="A156" s="9" t="s">
        <v>5993</v>
      </c>
      <c r="B156" s="9" t="s">
        <v>64</v>
      </c>
      <c r="C156" s="9" t="s">
        <v>61</v>
      </c>
      <c r="D156" s="9" t="s">
        <v>63</v>
      </c>
      <c r="E156" s="9">
        <v>892</v>
      </c>
      <c r="F156" s="9">
        <v>76</v>
      </c>
      <c r="G156" s="44">
        <v>8.0000000000000004E-4</v>
      </c>
      <c r="H156" s="15">
        <v>1103</v>
      </c>
      <c r="I156" s="9">
        <v>102</v>
      </c>
      <c r="J156" s="9">
        <v>88</v>
      </c>
      <c r="K156" s="59">
        <v>617.12</v>
      </c>
      <c r="L156" s="44"/>
      <c r="M156" s="44"/>
      <c r="N156" s="44"/>
      <c r="Q156" s="44"/>
      <c r="R156" s="44"/>
      <c r="S156" s="59"/>
      <c r="T156" s="59"/>
    </row>
    <row r="157" spans="1:20">
      <c r="A157" s="9" t="s">
        <v>39</v>
      </c>
      <c r="B157" s="9" t="s">
        <v>39</v>
      </c>
      <c r="C157" s="9" t="s">
        <v>38</v>
      </c>
      <c r="D157" s="9" t="s">
        <v>40</v>
      </c>
      <c r="E157" s="15">
        <v>4380</v>
      </c>
      <c r="F157" s="9">
        <v>116</v>
      </c>
      <c r="G157" s="44">
        <v>4.1000000000000003E-3</v>
      </c>
      <c r="H157" s="15">
        <v>6426</v>
      </c>
      <c r="I157" s="9">
        <v>169</v>
      </c>
      <c r="J157" s="9">
        <v>108</v>
      </c>
      <c r="K157" s="59">
        <v>544.02</v>
      </c>
      <c r="L157" s="44"/>
      <c r="M157" s="44"/>
      <c r="N157" s="44"/>
      <c r="Q157" s="44"/>
      <c r="R157" s="44"/>
      <c r="S157" s="59"/>
      <c r="T157" s="59"/>
    </row>
    <row r="158" spans="1:20">
      <c r="A158" s="9" t="s">
        <v>8727</v>
      </c>
      <c r="B158" s="9" t="s">
        <v>1033</v>
      </c>
      <c r="C158" s="9" t="s">
        <v>3233</v>
      </c>
      <c r="D158" s="9" t="s">
        <v>3234</v>
      </c>
      <c r="E158" s="9">
        <v>639</v>
      </c>
      <c r="F158" s="9">
        <v>40</v>
      </c>
      <c r="G158" s="44">
        <v>5.9999999999999995E-4</v>
      </c>
      <c r="H158" s="9">
        <v>824</v>
      </c>
      <c r="I158" s="9">
        <v>48</v>
      </c>
      <c r="J158" s="9">
        <v>95</v>
      </c>
      <c r="K158" s="59">
        <v>1429.85</v>
      </c>
      <c r="L158" s="44"/>
      <c r="M158" s="44"/>
      <c r="N158" s="44"/>
      <c r="Q158" s="44"/>
      <c r="R158" s="44"/>
      <c r="S158" s="59"/>
      <c r="T158" s="59"/>
    </row>
    <row r="159" spans="1:20">
      <c r="A159" s="9" t="s">
        <v>5986</v>
      </c>
      <c r="B159" s="9" t="s">
        <v>1096</v>
      </c>
      <c r="C159" s="9" t="s">
        <v>5987</v>
      </c>
      <c r="D159" s="9" t="s">
        <v>2971</v>
      </c>
      <c r="E159" s="15">
        <v>8985</v>
      </c>
      <c r="F159" s="9">
        <v>257</v>
      </c>
      <c r="G159" s="44">
        <v>8.3000000000000001E-3</v>
      </c>
      <c r="H159" s="15">
        <v>10703</v>
      </c>
      <c r="I159" s="9">
        <v>310</v>
      </c>
      <c r="J159" s="9">
        <v>89</v>
      </c>
      <c r="K159" s="59">
        <v>518.61</v>
      </c>
      <c r="L159" s="44"/>
      <c r="M159" s="44"/>
      <c r="N159" s="44"/>
      <c r="Q159" s="44"/>
      <c r="R159" s="44"/>
      <c r="S159" s="59"/>
      <c r="T159" s="59"/>
    </row>
    <row r="160" spans="1:20">
      <c r="A160" s="9" t="s">
        <v>6012</v>
      </c>
      <c r="B160" s="9" t="s">
        <v>1187</v>
      </c>
      <c r="C160" s="9" t="s">
        <v>6013</v>
      </c>
      <c r="D160" s="9" t="s">
        <v>6159</v>
      </c>
      <c r="E160" s="15">
        <v>4792</v>
      </c>
      <c r="F160" s="9">
        <v>160</v>
      </c>
      <c r="G160" s="44">
        <v>4.4000000000000003E-3</v>
      </c>
      <c r="H160" s="15">
        <v>7021</v>
      </c>
      <c r="I160" s="9">
        <v>248</v>
      </c>
      <c r="J160" s="9">
        <v>88</v>
      </c>
      <c r="K160" s="59">
        <v>2010.11</v>
      </c>
      <c r="L160" s="44"/>
      <c r="M160" s="44"/>
      <c r="N160" s="44"/>
      <c r="Q160" s="44"/>
      <c r="R160" s="44"/>
      <c r="S160" s="59"/>
      <c r="T160" s="59"/>
    </row>
    <row r="161" spans="1:20">
      <c r="A161" s="9" t="s">
        <v>6062</v>
      </c>
      <c r="B161" s="9" t="s">
        <v>1260</v>
      </c>
      <c r="C161" s="9" t="s">
        <v>3247</v>
      </c>
      <c r="D161" s="9" t="s">
        <v>3248</v>
      </c>
      <c r="E161" s="9">
        <v>442</v>
      </c>
      <c r="F161" s="9">
        <v>24</v>
      </c>
      <c r="G161" s="44">
        <v>4.0000000000000002E-4</v>
      </c>
      <c r="H161" s="9">
        <v>595</v>
      </c>
      <c r="I161" s="9">
        <v>30</v>
      </c>
      <c r="J161" s="9">
        <v>83</v>
      </c>
      <c r="K161" s="59">
        <v>1402.07</v>
      </c>
      <c r="L161" s="44"/>
      <c r="M161" s="44"/>
      <c r="N161" s="44"/>
      <c r="Q161" s="44"/>
      <c r="R161" s="44"/>
      <c r="S161" s="59"/>
      <c r="T161" s="59"/>
    </row>
    <row r="162" spans="1:20">
      <c r="A162" s="9" t="s">
        <v>5998</v>
      </c>
      <c r="B162" s="9" t="s">
        <v>176</v>
      </c>
      <c r="C162" s="9" t="s">
        <v>173</v>
      </c>
      <c r="D162" s="9" t="s">
        <v>175</v>
      </c>
      <c r="E162" s="9">
        <v>637</v>
      </c>
      <c r="F162" s="9">
        <v>25</v>
      </c>
      <c r="G162" s="44">
        <v>5.9999999999999995E-4</v>
      </c>
      <c r="H162" s="9">
        <v>792</v>
      </c>
      <c r="I162" s="9">
        <v>37</v>
      </c>
      <c r="J162" s="9">
        <v>84</v>
      </c>
      <c r="K162" s="59">
        <v>947.62</v>
      </c>
      <c r="L162" s="44"/>
      <c r="M162" s="44"/>
      <c r="N162" s="44"/>
      <c r="Q162" s="44"/>
      <c r="R162" s="44"/>
      <c r="S162" s="59"/>
      <c r="T162" s="59"/>
    </row>
    <row r="163" spans="1:20">
      <c r="A163" s="9" t="s">
        <v>7073</v>
      </c>
      <c r="B163" s="9" t="s">
        <v>211</v>
      </c>
      <c r="C163" s="9" t="s">
        <v>210</v>
      </c>
      <c r="D163" s="9" t="s">
        <v>212</v>
      </c>
      <c r="E163" s="9">
        <v>953</v>
      </c>
      <c r="F163" s="9">
        <v>22</v>
      </c>
      <c r="G163" s="44">
        <v>8.9999999999999998E-4</v>
      </c>
      <c r="H163" s="15">
        <v>1219</v>
      </c>
      <c r="I163" s="9">
        <v>32</v>
      </c>
      <c r="J163" s="9">
        <v>89</v>
      </c>
      <c r="K163" s="59">
        <v>582.97</v>
      </c>
      <c r="L163" s="44"/>
      <c r="M163" s="44"/>
      <c r="N163" s="44"/>
      <c r="Q163" s="44"/>
      <c r="R163" s="44"/>
      <c r="S163" s="59"/>
      <c r="T163" s="59"/>
    </row>
    <row r="164" spans="1:20">
      <c r="A164" s="9" t="s">
        <v>8729</v>
      </c>
      <c r="B164" s="9" t="s">
        <v>1059</v>
      </c>
      <c r="C164" s="9" t="s">
        <v>3182</v>
      </c>
      <c r="D164" s="9" t="s">
        <v>3240</v>
      </c>
      <c r="E164" s="15">
        <v>1747</v>
      </c>
      <c r="F164" s="9">
        <v>115</v>
      </c>
      <c r="G164" s="44">
        <v>1.6000000000000001E-3</v>
      </c>
      <c r="H164" s="15">
        <v>2169</v>
      </c>
      <c r="I164" s="9">
        <v>149</v>
      </c>
      <c r="J164" s="9">
        <v>113</v>
      </c>
      <c r="K164" s="59">
        <v>2008.65</v>
      </c>
      <c r="L164" s="44"/>
      <c r="M164" s="44"/>
      <c r="N164" s="44"/>
      <c r="Q164" s="44"/>
      <c r="R164" s="44"/>
      <c r="S164" s="59"/>
      <c r="T164" s="59"/>
    </row>
    <row r="165" spans="1:20">
      <c r="A165" s="9" t="s">
        <v>6277</v>
      </c>
      <c r="B165" s="9" t="s">
        <v>433</v>
      </c>
      <c r="C165" s="9" t="s">
        <v>430</v>
      </c>
      <c r="D165" s="9" t="s">
        <v>432</v>
      </c>
      <c r="E165" s="9">
        <v>800</v>
      </c>
      <c r="F165" s="9">
        <v>81</v>
      </c>
      <c r="G165" s="44">
        <v>6.9999999999999999E-4</v>
      </c>
      <c r="H165" s="15">
        <v>1293</v>
      </c>
      <c r="I165" s="9">
        <v>108</v>
      </c>
      <c r="J165" s="9">
        <v>92</v>
      </c>
      <c r="K165" s="59">
        <v>775.01</v>
      </c>
      <c r="L165" s="44"/>
      <c r="M165" s="44"/>
      <c r="N165" s="44"/>
      <c r="Q165" s="44"/>
      <c r="R165" s="44"/>
      <c r="S165" s="59"/>
      <c r="T165" s="59"/>
    </row>
    <row r="166" spans="1:20">
      <c r="A166" s="9" t="s">
        <v>6022</v>
      </c>
      <c r="B166" s="9" t="s">
        <v>1304</v>
      </c>
      <c r="C166" s="9" t="s">
        <v>3683</v>
      </c>
      <c r="D166" s="9" t="s">
        <v>3684</v>
      </c>
      <c r="E166" s="9">
        <v>858</v>
      </c>
      <c r="F166" s="9">
        <v>27</v>
      </c>
      <c r="G166" s="44">
        <v>8.0000000000000004E-4</v>
      </c>
      <c r="H166" s="9">
        <v>957</v>
      </c>
      <c r="I166" s="9">
        <v>35</v>
      </c>
      <c r="J166" s="9">
        <v>76</v>
      </c>
      <c r="K166" s="59">
        <v>902.88</v>
      </c>
      <c r="L166" s="44"/>
      <c r="M166" s="44"/>
      <c r="N166" s="59"/>
    </row>
    <row r="167" spans="1:20">
      <c r="A167" s="9" t="s">
        <v>5998</v>
      </c>
      <c r="B167" s="9" t="s">
        <v>1292</v>
      </c>
      <c r="C167" s="9" t="s">
        <v>4931</v>
      </c>
      <c r="D167" s="9" t="s">
        <v>4932</v>
      </c>
      <c r="E167" s="9">
        <v>685</v>
      </c>
      <c r="F167" s="9">
        <v>14</v>
      </c>
      <c r="G167" s="44">
        <v>5.9999999999999995E-4</v>
      </c>
      <c r="H167" s="9">
        <v>821</v>
      </c>
      <c r="I167" s="9">
        <v>15</v>
      </c>
      <c r="J167" s="9">
        <v>77</v>
      </c>
      <c r="K167" s="59">
        <v>872.14</v>
      </c>
      <c r="L167" s="44"/>
      <c r="M167" s="44"/>
      <c r="N167" s="44"/>
      <c r="Q167" s="44"/>
      <c r="R167" s="44"/>
      <c r="S167" s="59"/>
      <c r="T167" s="59"/>
    </row>
    <row r="168" spans="1:20">
      <c r="A168" s="9" t="s">
        <v>6056</v>
      </c>
      <c r="B168" s="9" t="s">
        <v>1094</v>
      </c>
      <c r="C168" s="9" t="s">
        <v>3109</v>
      </c>
      <c r="D168" s="9" t="s">
        <v>3110</v>
      </c>
      <c r="E168" s="9">
        <v>672</v>
      </c>
      <c r="F168" s="9">
        <v>38</v>
      </c>
      <c r="G168" s="44">
        <v>5.9999999999999995E-4</v>
      </c>
      <c r="H168" s="9">
        <v>876</v>
      </c>
      <c r="I168" s="9">
        <v>55</v>
      </c>
      <c r="J168" s="9">
        <v>96</v>
      </c>
      <c r="K168" s="59">
        <v>1974.55</v>
      </c>
      <c r="L168" s="44"/>
      <c r="M168" s="44"/>
      <c r="N168" s="44"/>
      <c r="Q168" s="44"/>
      <c r="R168" s="44"/>
      <c r="S168" s="59"/>
      <c r="T168" s="59"/>
    </row>
    <row r="169" spans="1:20">
      <c r="A169" s="9" t="s">
        <v>6239</v>
      </c>
      <c r="B169" s="9" t="s">
        <v>448</v>
      </c>
      <c r="C169" s="9" t="s">
        <v>447</v>
      </c>
      <c r="D169" s="9" t="s">
        <v>449</v>
      </c>
      <c r="E169" s="9">
        <v>740</v>
      </c>
      <c r="F169" s="9">
        <v>37</v>
      </c>
      <c r="G169" s="44">
        <v>6.9999999999999999E-4</v>
      </c>
      <c r="H169" s="9">
        <v>988</v>
      </c>
      <c r="I169" s="9">
        <v>49</v>
      </c>
      <c r="J169" s="9">
        <v>74</v>
      </c>
      <c r="K169" s="59">
        <v>369.26</v>
      </c>
      <c r="L169" s="44"/>
      <c r="M169" s="44"/>
      <c r="N169" s="44"/>
      <c r="Q169" s="44"/>
      <c r="R169" s="44"/>
      <c r="S169" s="59"/>
      <c r="T169" s="59"/>
    </row>
    <row r="170" spans="1:20">
      <c r="A170" s="9" t="s">
        <v>6088</v>
      </c>
      <c r="B170" s="9" t="s">
        <v>1273</v>
      </c>
      <c r="C170" s="9" t="s">
        <v>4922</v>
      </c>
      <c r="D170" s="9" t="s">
        <v>4923</v>
      </c>
      <c r="E170" s="9">
        <v>487</v>
      </c>
      <c r="F170" s="9">
        <v>57</v>
      </c>
      <c r="G170" s="44">
        <v>5.0000000000000001E-4</v>
      </c>
      <c r="H170" s="9">
        <v>596</v>
      </c>
      <c r="I170" s="9">
        <v>78</v>
      </c>
      <c r="J170" s="9">
        <v>100</v>
      </c>
      <c r="K170" s="59">
        <v>806.58</v>
      </c>
      <c r="L170" s="44"/>
      <c r="M170" s="44"/>
      <c r="N170" s="44"/>
      <c r="Q170" s="44"/>
      <c r="R170" s="44"/>
      <c r="S170" s="59"/>
      <c r="T170" s="59"/>
    </row>
    <row r="171" spans="1:20">
      <c r="A171" s="9" t="s">
        <v>6386</v>
      </c>
      <c r="B171" s="9" t="s">
        <v>909</v>
      </c>
      <c r="C171" s="9" t="s">
        <v>3397</v>
      </c>
      <c r="D171" s="9" t="s">
        <v>3398</v>
      </c>
      <c r="E171" s="9">
        <v>474</v>
      </c>
      <c r="F171" s="9">
        <v>12</v>
      </c>
      <c r="G171" s="44">
        <v>4.0000000000000002E-4</v>
      </c>
      <c r="H171" s="9">
        <v>552</v>
      </c>
      <c r="I171" s="9">
        <v>15</v>
      </c>
      <c r="J171" s="9">
        <v>77</v>
      </c>
      <c r="K171" s="59">
        <v>795.42</v>
      </c>
      <c r="L171" s="44"/>
      <c r="M171" s="44"/>
      <c r="N171" s="44"/>
      <c r="Q171" s="44"/>
      <c r="R171" s="44"/>
      <c r="S171" s="59"/>
      <c r="T171" s="59"/>
    </row>
    <row r="172" spans="1:20">
      <c r="A172" s="9" t="s">
        <v>6191</v>
      </c>
      <c r="B172" s="9" t="s">
        <v>1314</v>
      </c>
      <c r="C172" s="9" t="s">
        <v>3341</v>
      </c>
      <c r="D172" s="9" t="s">
        <v>3342</v>
      </c>
      <c r="E172" s="9">
        <v>779</v>
      </c>
      <c r="F172" s="9">
        <v>13</v>
      </c>
      <c r="G172" s="44">
        <v>6.9999999999999999E-4</v>
      </c>
      <c r="H172" s="15">
        <v>1075</v>
      </c>
      <c r="I172" s="9">
        <v>19</v>
      </c>
      <c r="J172" s="9">
        <v>72</v>
      </c>
      <c r="K172" s="59">
        <v>452.88</v>
      </c>
      <c r="L172" s="44"/>
      <c r="M172" s="44"/>
      <c r="N172" s="44"/>
      <c r="Q172" s="44"/>
      <c r="R172" s="44"/>
      <c r="S172" s="59"/>
      <c r="T172" s="59"/>
    </row>
    <row r="173" spans="1:20">
      <c r="A173" s="9" t="s">
        <v>6002</v>
      </c>
      <c r="B173" s="9" t="s">
        <v>555</v>
      </c>
      <c r="C173" s="9" t="s">
        <v>552</v>
      </c>
      <c r="D173" s="9" t="s">
        <v>554</v>
      </c>
      <c r="E173" s="9">
        <v>994</v>
      </c>
      <c r="F173" s="9">
        <v>15</v>
      </c>
      <c r="G173" s="44">
        <v>8.9999999999999998E-4</v>
      </c>
      <c r="H173" s="15">
        <v>1274</v>
      </c>
      <c r="I173" s="9">
        <v>18</v>
      </c>
      <c r="J173" s="9">
        <v>76</v>
      </c>
      <c r="K173" s="59">
        <v>768.74</v>
      </c>
      <c r="L173" s="44"/>
      <c r="M173" s="44"/>
      <c r="N173" s="44"/>
      <c r="Q173" s="44"/>
      <c r="R173" s="44"/>
      <c r="S173" s="59"/>
      <c r="T173" s="59"/>
    </row>
    <row r="174" spans="1:20">
      <c r="A174" s="9" t="s">
        <v>6183</v>
      </c>
      <c r="B174" s="9" t="s">
        <v>1256</v>
      </c>
      <c r="C174" s="9" t="s">
        <v>3431</v>
      </c>
      <c r="D174" s="9" t="s">
        <v>3432</v>
      </c>
      <c r="E174" s="9">
        <v>426</v>
      </c>
      <c r="F174" s="9">
        <v>15</v>
      </c>
      <c r="G174" s="44">
        <v>4.0000000000000002E-4</v>
      </c>
      <c r="H174" s="9">
        <v>585</v>
      </c>
      <c r="I174" s="9">
        <v>26</v>
      </c>
      <c r="J174" s="9">
        <v>72</v>
      </c>
      <c r="K174" s="59">
        <v>413.06</v>
      </c>
      <c r="L174" s="44"/>
      <c r="M174" s="44"/>
      <c r="N174" s="44"/>
      <c r="Q174" s="44"/>
      <c r="R174" s="44"/>
      <c r="S174" s="59"/>
      <c r="T174" s="59"/>
    </row>
    <row r="175" spans="1:20">
      <c r="A175" s="9" t="s">
        <v>6035</v>
      </c>
      <c r="B175" s="9" t="s">
        <v>357</v>
      </c>
      <c r="C175" s="9" t="s">
        <v>356</v>
      </c>
      <c r="D175" s="9" t="s">
        <v>358</v>
      </c>
      <c r="E175" s="15">
        <v>1354</v>
      </c>
      <c r="F175" s="9">
        <v>76</v>
      </c>
      <c r="G175" s="44">
        <v>1.2999999999999999E-3</v>
      </c>
      <c r="H175" s="15">
        <v>1886</v>
      </c>
      <c r="I175" s="9">
        <v>112</v>
      </c>
      <c r="J175" s="9">
        <v>69</v>
      </c>
      <c r="K175" s="59">
        <v>355.4</v>
      </c>
      <c r="L175" s="44"/>
      <c r="M175" s="44"/>
      <c r="N175" s="44"/>
      <c r="Q175" s="44"/>
      <c r="R175" s="44"/>
      <c r="S175" s="59"/>
      <c r="T175" s="59"/>
    </row>
    <row r="176" spans="1:20">
      <c r="A176" s="9" t="s">
        <v>6214</v>
      </c>
      <c r="B176" s="9" t="s">
        <v>216</v>
      </c>
      <c r="C176" s="9" t="s">
        <v>213</v>
      </c>
      <c r="D176" s="9" t="s">
        <v>215</v>
      </c>
      <c r="E176" s="9">
        <v>396</v>
      </c>
      <c r="F176" s="9">
        <v>20</v>
      </c>
      <c r="G176" s="44">
        <v>4.0000000000000002E-4</v>
      </c>
      <c r="H176" s="9">
        <v>530</v>
      </c>
      <c r="I176" s="9">
        <v>32</v>
      </c>
      <c r="J176" s="9">
        <v>80</v>
      </c>
      <c r="K176" s="59">
        <v>1231.92</v>
      </c>
      <c r="L176" s="44"/>
      <c r="M176" s="44"/>
      <c r="N176" s="44"/>
      <c r="Q176" s="44"/>
      <c r="R176" s="44"/>
      <c r="S176" s="59"/>
      <c r="T176" s="59"/>
    </row>
    <row r="177" spans="1:20">
      <c r="A177" s="9" t="s">
        <v>6006</v>
      </c>
      <c r="B177" s="9" t="s">
        <v>1192</v>
      </c>
      <c r="C177" s="9" t="s">
        <v>4795</v>
      </c>
      <c r="D177" s="9" t="s">
        <v>4796</v>
      </c>
      <c r="E177" s="9">
        <v>390</v>
      </c>
      <c r="F177" s="9">
        <v>30</v>
      </c>
      <c r="G177" s="44">
        <v>4.0000000000000002E-4</v>
      </c>
      <c r="H177" s="9">
        <v>499</v>
      </c>
      <c r="I177" s="9">
        <v>49</v>
      </c>
      <c r="J177" s="9">
        <v>71</v>
      </c>
      <c r="K177" s="59">
        <v>397.33</v>
      </c>
      <c r="L177" s="44"/>
      <c r="M177" s="44"/>
      <c r="N177" s="44"/>
      <c r="Q177" s="44"/>
      <c r="R177" s="44"/>
      <c r="S177" s="59"/>
      <c r="T177" s="59"/>
    </row>
    <row r="178" spans="1:20">
      <c r="A178" s="9" t="s">
        <v>6327</v>
      </c>
      <c r="B178" s="9" t="s">
        <v>1267</v>
      </c>
      <c r="C178" s="9" t="s">
        <v>3366</v>
      </c>
      <c r="D178" s="9" t="s">
        <v>3367</v>
      </c>
      <c r="E178" s="15">
        <v>1476</v>
      </c>
      <c r="F178" s="9">
        <v>37</v>
      </c>
      <c r="G178" s="44">
        <v>1.4E-3</v>
      </c>
      <c r="H178" s="15">
        <v>1974</v>
      </c>
      <c r="I178" s="9">
        <v>52</v>
      </c>
      <c r="J178" s="9">
        <v>73</v>
      </c>
      <c r="K178" s="59">
        <v>378.36</v>
      </c>
      <c r="L178" s="44"/>
      <c r="M178" s="44"/>
      <c r="N178" s="44"/>
      <c r="Q178" s="44"/>
      <c r="R178" s="44"/>
      <c r="S178" s="59"/>
      <c r="T178" s="59"/>
    </row>
    <row r="179" spans="1:20">
      <c r="A179" s="9" t="s">
        <v>6008</v>
      </c>
      <c r="B179" s="9" t="s">
        <v>1085</v>
      </c>
      <c r="C179" s="9"/>
      <c r="D179" s="9" t="s">
        <v>5586</v>
      </c>
      <c r="E179" s="15">
        <v>8681</v>
      </c>
      <c r="F179" s="9">
        <v>224</v>
      </c>
      <c r="G179" s="44">
        <v>8.0000000000000002E-3</v>
      </c>
      <c r="H179" s="15">
        <v>11400</v>
      </c>
      <c r="I179" s="9">
        <v>300</v>
      </c>
      <c r="J179" s="9">
        <v>70</v>
      </c>
      <c r="K179" s="59">
        <v>355.06</v>
      </c>
      <c r="L179" s="44"/>
      <c r="M179" s="44"/>
      <c r="N179" s="44"/>
      <c r="Q179" s="44"/>
      <c r="R179" s="44"/>
      <c r="S179" s="59"/>
      <c r="T179" s="59"/>
    </row>
    <row r="180" spans="1:20">
      <c r="A180" s="9" t="s">
        <v>6162</v>
      </c>
      <c r="B180" s="9" t="s">
        <v>84</v>
      </c>
      <c r="C180" s="9" t="s">
        <v>83</v>
      </c>
      <c r="D180" s="9" t="s">
        <v>85</v>
      </c>
      <c r="E180" s="15">
        <v>2282</v>
      </c>
      <c r="F180" s="9">
        <v>74</v>
      </c>
      <c r="G180" s="44">
        <v>2.0999999999999999E-3</v>
      </c>
      <c r="H180" s="15">
        <v>2971</v>
      </c>
      <c r="I180" s="9">
        <v>84</v>
      </c>
      <c r="J180" s="9">
        <v>91</v>
      </c>
      <c r="K180" s="59">
        <v>435.95</v>
      </c>
      <c r="L180" s="44"/>
      <c r="M180" s="44"/>
      <c r="N180" s="44"/>
      <c r="Q180" s="44"/>
      <c r="R180" s="44"/>
      <c r="S180" s="59"/>
      <c r="T180" s="59"/>
    </row>
    <row r="181" spans="1:20">
      <c r="A181" s="9" t="s">
        <v>6058</v>
      </c>
      <c r="B181" s="9" t="s">
        <v>1141</v>
      </c>
      <c r="C181" s="9" t="s">
        <v>3275</v>
      </c>
      <c r="D181" s="9" t="s">
        <v>3276</v>
      </c>
      <c r="E181" s="9">
        <v>810</v>
      </c>
      <c r="F181" s="9">
        <v>21</v>
      </c>
      <c r="G181" s="44">
        <v>6.9999999999999999E-4</v>
      </c>
      <c r="H181" s="15">
        <v>1103</v>
      </c>
      <c r="I181" s="9">
        <v>26</v>
      </c>
      <c r="J181" s="9">
        <v>70</v>
      </c>
      <c r="K181" s="59">
        <v>517.05999999999995</v>
      </c>
      <c r="L181" s="44"/>
      <c r="M181" s="44"/>
      <c r="N181" s="44"/>
      <c r="Q181" s="44"/>
      <c r="R181" s="44"/>
      <c r="S181" s="59"/>
      <c r="T181" s="59"/>
    </row>
    <row r="182" spans="1:20">
      <c r="A182" s="9" t="s">
        <v>6191</v>
      </c>
      <c r="B182" s="9" t="s">
        <v>1314</v>
      </c>
      <c r="C182" s="9" t="s">
        <v>3341</v>
      </c>
      <c r="D182" s="9" t="s">
        <v>6192</v>
      </c>
      <c r="E182" s="9">
        <v>779</v>
      </c>
      <c r="F182" s="9">
        <v>13</v>
      </c>
      <c r="G182" s="44">
        <v>6.9999999999999999E-4</v>
      </c>
      <c r="H182" s="15">
        <v>1075</v>
      </c>
      <c r="I182" s="9">
        <v>19</v>
      </c>
      <c r="J182" s="9">
        <v>68</v>
      </c>
      <c r="K182" s="59">
        <v>483.32</v>
      </c>
      <c r="L182" s="44"/>
      <c r="M182" s="44"/>
      <c r="N182" s="44"/>
      <c r="Q182" s="44"/>
      <c r="R182" s="44"/>
      <c r="S182" s="59"/>
      <c r="T182" s="59"/>
    </row>
    <row r="183" spans="1:20">
      <c r="A183" s="9" t="s">
        <v>6315</v>
      </c>
      <c r="B183" s="9" t="s">
        <v>1252</v>
      </c>
      <c r="C183" s="9" t="s">
        <v>6552</v>
      </c>
      <c r="D183" s="9" t="s">
        <v>6553</v>
      </c>
      <c r="E183" s="9">
        <v>534</v>
      </c>
      <c r="F183" s="9">
        <v>21</v>
      </c>
      <c r="G183" s="44">
        <v>5.0000000000000001E-4</v>
      </c>
      <c r="H183" s="9">
        <v>677</v>
      </c>
      <c r="I183" s="9">
        <v>27</v>
      </c>
      <c r="J183" s="9">
        <v>67</v>
      </c>
      <c r="K183" s="59">
        <v>568.83000000000004</v>
      </c>
      <c r="L183" s="44"/>
      <c r="M183" s="44"/>
      <c r="N183" s="44"/>
      <c r="Q183" s="44"/>
      <c r="R183" s="44"/>
      <c r="S183" s="59"/>
      <c r="T183" s="59"/>
    </row>
    <row r="184" spans="1:20">
      <c r="A184" s="9" t="s">
        <v>6021</v>
      </c>
      <c r="B184" s="9" t="s">
        <v>1222</v>
      </c>
      <c r="C184" s="9" t="s">
        <v>3362</v>
      </c>
      <c r="D184" s="9" t="s">
        <v>3363</v>
      </c>
      <c r="E184" s="15">
        <v>1915</v>
      </c>
      <c r="F184" s="9">
        <v>109</v>
      </c>
      <c r="G184" s="44">
        <v>1.8E-3</v>
      </c>
      <c r="H184" s="15">
        <v>2268</v>
      </c>
      <c r="I184" s="9">
        <v>160</v>
      </c>
      <c r="J184" s="9">
        <v>81</v>
      </c>
      <c r="K184" s="59">
        <v>1306.98</v>
      </c>
      <c r="L184" s="44"/>
      <c r="M184" s="44"/>
      <c r="N184" s="44"/>
      <c r="Q184" s="44"/>
      <c r="R184" s="44"/>
      <c r="S184" s="59"/>
      <c r="T184" s="59"/>
    </row>
    <row r="185" spans="1:20">
      <c r="A185" s="9" t="s">
        <v>6032</v>
      </c>
      <c r="B185" s="9" t="s">
        <v>135</v>
      </c>
      <c r="C185" s="9" t="s">
        <v>134</v>
      </c>
      <c r="D185" s="9" t="s">
        <v>136</v>
      </c>
      <c r="E185" s="15">
        <v>1145</v>
      </c>
      <c r="F185" s="9">
        <v>26</v>
      </c>
      <c r="G185" s="44">
        <v>1.1000000000000001E-3</v>
      </c>
      <c r="H185" s="15">
        <v>1418</v>
      </c>
      <c r="I185" s="9">
        <v>33</v>
      </c>
      <c r="J185" s="9">
        <v>103</v>
      </c>
      <c r="K185" s="59">
        <v>414.99</v>
      </c>
      <c r="L185" s="44"/>
      <c r="M185" s="44"/>
      <c r="N185" s="44"/>
      <c r="Q185" s="44"/>
      <c r="R185" s="44"/>
      <c r="S185" s="59"/>
      <c r="T185" s="59"/>
    </row>
    <row r="186" spans="1:20">
      <c r="A186" s="9" t="s">
        <v>6599</v>
      </c>
      <c r="B186" s="9" t="s">
        <v>1228</v>
      </c>
      <c r="C186" s="9" t="s">
        <v>3498</v>
      </c>
      <c r="D186" s="9" t="s">
        <v>3499</v>
      </c>
      <c r="E186" s="9">
        <v>909</v>
      </c>
      <c r="F186" s="9">
        <v>63</v>
      </c>
      <c r="G186" s="44">
        <v>8.0000000000000004E-4</v>
      </c>
      <c r="H186" s="15">
        <v>1257</v>
      </c>
      <c r="I186" s="9">
        <v>89</v>
      </c>
      <c r="J186" s="9">
        <v>74</v>
      </c>
      <c r="K186" s="59">
        <v>373.22</v>
      </c>
      <c r="L186" s="44"/>
      <c r="M186" s="44"/>
      <c r="N186" s="44"/>
      <c r="Q186" s="44"/>
      <c r="R186" s="44"/>
      <c r="S186" s="59"/>
      <c r="T186" s="59"/>
    </row>
    <row r="187" spans="1:20">
      <c r="A187" s="9" t="s">
        <v>5997</v>
      </c>
      <c r="B187" s="9" t="s">
        <v>1239</v>
      </c>
      <c r="C187" s="9" t="s">
        <v>3543</v>
      </c>
      <c r="D187" s="9" t="s">
        <v>3544</v>
      </c>
      <c r="E187" s="15">
        <v>1920</v>
      </c>
      <c r="F187" s="9">
        <v>73</v>
      </c>
      <c r="G187" s="44">
        <v>1.8E-3</v>
      </c>
      <c r="H187" s="15">
        <v>2377</v>
      </c>
      <c r="I187" s="9">
        <v>103</v>
      </c>
      <c r="J187" s="9">
        <v>74</v>
      </c>
      <c r="K187" s="59">
        <v>574.71</v>
      </c>
      <c r="L187" s="44"/>
      <c r="M187" s="44"/>
      <c r="N187" s="44"/>
      <c r="Q187" s="44"/>
      <c r="R187" s="44"/>
      <c r="S187" s="59"/>
      <c r="T187" s="59"/>
    </row>
    <row r="188" spans="1:20">
      <c r="A188" s="9" t="s">
        <v>6019</v>
      </c>
      <c r="B188" s="9" t="s">
        <v>1193</v>
      </c>
      <c r="C188" s="9" t="s">
        <v>4883</v>
      </c>
      <c r="D188" s="9" t="s">
        <v>4884</v>
      </c>
      <c r="E188" s="9">
        <v>795</v>
      </c>
      <c r="F188" s="9">
        <v>25</v>
      </c>
      <c r="G188" s="44">
        <v>6.9999999999999999E-4</v>
      </c>
      <c r="H188" s="15">
        <v>1007</v>
      </c>
      <c r="I188" s="9">
        <v>29</v>
      </c>
      <c r="J188" s="9">
        <v>64</v>
      </c>
      <c r="K188" s="59">
        <v>324.76</v>
      </c>
      <c r="L188" s="44"/>
      <c r="M188" s="44"/>
      <c r="N188" s="44"/>
      <c r="Q188" s="44"/>
      <c r="R188" s="44"/>
      <c r="S188" s="59"/>
      <c r="T188" s="59"/>
    </row>
    <row r="189" spans="1:20">
      <c r="A189" s="9" t="s">
        <v>8729</v>
      </c>
      <c r="B189" s="9" t="s">
        <v>1058</v>
      </c>
      <c r="C189" s="9" t="s">
        <v>3613</v>
      </c>
      <c r="D189" s="9" t="s">
        <v>3614</v>
      </c>
      <c r="E189" s="15">
        <v>1654</v>
      </c>
      <c r="F189" s="9">
        <v>32</v>
      </c>
      <c r="G189" s="44">
        <v>1.5E-3</v>
      </c>
      <c r="H189" s="15">
        <v>2046</v>
      </c>
      <c r="I189" s="9">
        <v>41</v>
      </c>
      <c r="J189" s="9">
        <v>68</v>
      </c>
      <c r="K189" s="59">
        <v>1159.8499999999999</v>
      </c>
      <c r="L189" s="44"/>
      <c r="M189" s="44"/>
      <c r="N189" s="44"/>
      <c r="Q189" s="44"/>
      <c r="R189" s="44"/>
      <c r="S189" s="59"/>
      <c r="T189" s="59"/>
    </row>
    <row r="190" spans="1:20">
      <c r="A190" s="9" t="s">
        <v>6068</v>
      </c>
      <c r="B190" s="9" t="s">
        <v>1065</v>
      </c>
      <c r="C190" s="9" t="s">
        <v>3345</v>
      </c>
      <c r="D190" s="9" t="s">
        <v>3346</v>
      </c>
      <c r="E190" s="9">
        <v>527</v>
      </c>
      <c r="F190" s="9">
        <v>84</v>
      </c>
      <c r="G190" s="44">
        <v>5.0000000000000001E-4</v>
      </c>
      <c r="H190" s="9">
        <v>725</v>
      </c>
      <c r="I190" s="9">
        <v>140</v>
      </c>
      <c r="J190" s="9">
        <v>75</v>
      </c>
      <c r="K190" s="59">
        <v>1152.1099999999999</v>
      </c>
      <c r="L190" s="44"/>
      <c r="M190" s="44"/>
      <c r="N190" s="44"/>
      <c r="Q190" s="44"/>
      <c r="R190" s="44"/>
      <c r="S190" s="59"/>
      <c r="T190" s="59"/>
    </row>
    <row r="191" spans="1:20">
      <c r="A191" s="9" t="s">
        <v>6039</v>
      </c>
      <c r="B191" s="9" t="s">
        <v>1101</v>
      </c>
      <c r="C191" s="9" t="s">
        <v>3867</v>
      </c>
      <c r="D191" s="9" t="s">
        <v>3868</v>
      </c>
      <c r="E191" s="15">
        <v>2290</v>
      </c>
      <c r="F191" s="9">
        <v>40</v>
      </c>
      <c r="G191" s="44">
        <v>2.0999999999999999E-3</v>
      </c>
      <c r="H191" s="15">
        <v>2816</v>
      </c>
      <c r="I191" s="9">
        <v>46</v>
      </c>
      <c r="J191" s="9">
        <v>63</v>
      </c>
      <c r="K191" s="59">
        <v>569.27</v>
      </c>
      <c r="L191" s="44"/>
      <c r="M191" s="44"/>
      <c r="N191" s="44"/>
      <c r="Q191" s="44"/>
      <c r="R191" s="44"/>
      <c r="S191" s="59"/>
      <c r="T191" s="59"/>
    </row>
    <row r="192" spans="1:20">
      <c r="A192" s="9" t="s">
        <v>6228</v>
      </c>
      <c r="B192" s="9" t="s">
        <v>601</v>
      </c>
      <c r="C192" s="9" t="s">
        <v>598</v>
      </c>
      <c r="D192" s="9" t="s">
        <v>600</v>
      </c>
      <c r="E192" s="9">
        <v>758</v>
      </c>
      <c r="F192" s="9">
        <v>68</v>
      </c>
      <c r="G192" s="44">
        <v>6.9999999999999999E-4</v>
      </c>
      <c r="H192" s="15">
        <v>1058</v>
      </c>
      <c r="I192" s="9">
        <v>139</v>
      </c>
      <c r="J192" s="9">
        <v>110</v>
      </c>
      <c r="K192" s="59">
        <v>2847.33</v>
      </c>
      <c r="L192" s="44"/>
      <c r="M192" s="44"/>
      <c r="N192" s="59"/>
    </row>
    <row r="193" spans="1:20">
      <c r="A193" s="9" t="s">
        <v>5998</v>
      </c>
      <c r="B193" s="9" t="s">
        <v>583</v>
      </c>
      <c r="C193" s="9" t="s">
        <v>580</v>
      </c>
      <c r="D193" s="9" t="s">
        <v>582</v>
      </c>
      <c r="E193" s="9">
        <v>548</v>
      </c>
      <c r="F193" s="9">
        <v>24</v>
      </c>
      <c r="G193" s="44">
        <v>5.0000000000000001E-4</v>
      </c>
      <c r="H193" s="9">
        <v>659</v>
      </c>
      <c r="I193" s="9">
        <v>28</v>
      </c>
      <c r="J193" s="9">
        <v>64</v>
      </c>
      <c r="K193" s="59">
        <v>810.95</v>
      </c>
      <c r="L193" s="44"/>
      <c r="M193" s="44"/>
      <c r="N193" s="44"/>
      <c r="Q193" s="44"/>
      <c r="R193" s="44"/>
      <c r="S193" s="59"/>
      <c r="T193" s="59"/>
    </row>
    <row r="194" spans="1:20">
      <c r="A194" s="9" t="s">
        <v>6012</v>
      </c>
      <c r="B194" s="9" t="s">
        <v>972</v>
      </c>
      <c r="C194" s="9" t="s">
        <v>6155</v>
      </c>
      <c r="D194" s="9" t="s">
        <v>3179</v>
      </c>
      <c r="E194" s="9">
        <v>653</v>
      </c>
      <c r="F194" s="9">
        <v>55</v>
      </c>
      <c r="G194" s="44">
        <v>5.9999999999999995E-4</v>
      </c>
      <c r="H194" s="9">
        <v>918</v>
      </c>
      <c r="I194" s="9">
        <v>103</v>
      </c>
      <c r="J194" s="9">
        <v>85</v>
      </c>
      <c r="K194" s="59">
        <v>4307.33</v>
      </c>
      <c r="L194" s="44"/>
      <c r="M194" s="44"/>
      <c r="N194" s="44"/>
      <c r="Q194" s="44"/>
      <c r="R194" s="44"/>
      <c r="S194" s="59"/>
      <c r="T194" s="59"/>
    </row>
    <row r="195" spans="1:20">
      <c r="A195" s="9" t="s">
        <v>6016</v>
      </c>
      <c r="B195" s="9" t="s">
        <v>1325</v>
      </c>
      <c r="C195" s="9" t="s">
        <v>3337</v>
      </c>
      <c r="D195" s="9" t="s">
        <v>3338</v>
      </c>
      <c r="E195" s="9">
        <v>311</v>
      </c>
      <c r="F195" s="9">
        <v>16</v>
      </c>
      <c r="G195" s="44">
        <v>2.9999999999999997E-4</v>
      </c>
      <c r="H195" s="9">
        <v>392</v>
      </c>
      <c r="I195" s="9">
        <v>18</v>
      </c>
      <c r="J195" s="9">
        <v>69</v>
      </c>
      <c r="K195" s="59">
        <v>1358.05</v>
      </c>
      <c r="L195" s="44"/>
      <c r="M195" s="44"/>
      <c r="N195" s="44"/>
      <c r="Q195" s="44"/>
      <c r="R195" s="44"/>
      <c r="S195" s="59"/>
      <c r="T195" s="59"/>
    </row>
    <row r="196" spans="1:20">
      <c r="A196" s="9" t="s">
        <v>6315</v>
      </c>
      <c r="B196" s="9" t="s">
        <v>350</v>
      </c>
      <c r="C196" s="9" t="s">
        <v>349</v>
      </c>
      <c r="D196" s="9" t="s">
        <v>6316</v>
      </c>
      <c r="E196" s="9">
        <v>544</v>
      </c>
      <c r="F196" s="9">
        <v>15</v>
      </c>
      <c r="G196" s="44">
        <v>5.0000000000000001E-4</v>
      </c>
      <c r="H196" s="9">
        <v>739</v>
      </c>
      <c r="I196" s="9">
        <v>21</v>
      </c>
      <c r="J196" s="9">
        <v>60</v>
      </c>
      <c r="K196" s="59">
        <v>408</v>
      </c>
      <c r="L196" s="44"/>
      <c r="M196" s="44"/>
      <c r="N196" s="44"/>
      <c r="Q196" s="44"/>
      <c r="R196" s="44"/>
      <c r="S196" s="59"/>
      <c r="T196" s="59"/>
    </row>
    <row r="197" spans="1:20">
      <c r="A197" s="9" t="s">
        <v>6037</v>
      </c>
      <c r="B197" s="9" t="s">
        <v>1069</v>
      </c>
      <c r="C197" s="9" t="s">
        <v>6290</v>
      </c>
      <c r="D197" s="9" t="s">
        <v>3516</v>
      </c>
      <c r="E197" s="9">
        <v>875</v>
      </c>
      <c r="F197" s="9">
        <v>27</v>
      </c>
      <c r="G197" s="44">
        <v>8.0000000000000004E-4</v>
      </c>
      <c r="H197" s="15">
        <v>1168</v>
      </c>
      <c r="I197" s="9">
        <v>38</v>
      </c>
      <c r="J197" s="9">
        <v>59</v>
      </c>
      <c r="K197" s="59">
        <v>529.14</v>
      </c>
      <c r="L197" s="44"/>
      <c r="M197" s="44"/>
      <c r="N197" s="44"/>
      <c r="Q197" s="44"/>
      <c r="R197" s="44"/>
      <c r="S197" s="59"/>
      <c r="T197" s="59"/>
    </row>
    <row r="198" spans="1:20">
      <c r="A198" s="9" t="s">
        <v>6262</v>
      </c>
      <c r="B198" s="9" t="s">
        <v>1082</v>
      </c>
      <c r="C198" s="9" t="s">
        <v>3506</v>
      </c>
      <c r="D198" s="9" t="s">
        <v>3507</v>
      </c>
      <c r="E198" s="9">
        <v>362</v>
      </c>
      <c r="F198" s="9">
        <v>16</v>
      </c>
      <c r="G198" s="44">
        <v>2.9999999999999997E-4</v>
      </c>
      <c r="H198" s="9">
        <v>481</v>
      </c>
      <c r="I198" s="9">
        <v>23</v>
      </c>
      <c r="J198" s="9">
        <v>64</v>
      </c>
      <c r="K198" s="59">
        <v>1046.24</v>
      </c>
      <c r="L198" s="44"/>
      <c r="M198" s="44"/>
      <c r="N198" s="44"/>
      <c r="Q198" s="44"/>
      <c r="R198" s="44"/>
      <c r="S198" s="59"/>
      <c r="T198" s="59"/>
    </row>
    <row r="199" spans="1:20">
      <c r="A199" s="9" t="s">
        <v>1023</v>
      </c>
      <c r="B199" s="9" t="s">
        <v>1023</v>
      </c>
      <c r="C199" s="9" t="s">
        <v>4964</v>
      </c>
      <c r="D199" s="9" t="s">
        <v>4965</v>
      </c>
      <c r="E199" s="15">
        <v>3309</v>
      </c>
      <c r="F199" s="9">
        <v>101</v>
      </c>
      <c r="G199" s="44">
        <v>3.0999999999999999E-3</v>
      </c>
      <c r="H199" s="15">
        <v>4234</v>
      </c>
      <c r="I199" s="9">
        <v>126</v>
      </c>
      <c r="J199" s="9">
        <v>74</v>
      </c>
      <c r="K199" s="59">
        <v>1287.2</v>
      </c>
      <c r="L199" s="44"/>
      <c r="M199" s="44"/>
      <c r="N199" s="44"/>
      <c r="Q199" s="44"/>
      <c r="R199" s="44"/>
      <c r="S199" s="59"/>
      <c r="T199" s="59"/>
    </row>
    <row r="200" spans="1:20">
      <c r="A200" s="9" t="s">
        <v>101</v>
      </c>
      <c r="B200" s="9" t="s">
        <v>101</v>
      </c>
      <c r="C200" s="9" t="s">
        <v>100</v>
      </c>
      <c r="D200" s="9" t="s">
        <v>102</v>
      </c>
      <c r="E200" s="15">
        <v>2115</v>
      </c>
      <c r="F200" s="9">
        <v>38</v>
      </c>
      <c r="G200" s="44">
        <v>2E-3</v>
      </c>
      <c r="H200" s="15">
        <v>3069</v>
      </c>
      <c r="I200" s="9">
        <v>55</v>
      </c>
      <c r="J200" s="9">
        <v>56</v>
      </c>
      <c r="K200" s="59">
        <v>653.95000000000005</v>
      </c>
      <c r="L200" s="44"/>
      <c r="M200" s="44"/>
      <c r="N200" s="44"/>
      <c r="Q200" s="44"/>
      <c r="R200" s="44"/>
      <c r="S200" s="59"/>
      <c r="T200" s="59"/>
    </row>
    <row r="201" spans="1:20">
      <c r="A201" s="9" t="s">
        <v>6046</v>
      </c>
      <c r="B201" s="9" t="s">
        <v>650</v>
      </c>
      <c r="C201" s="9" t="s">
        <v>647</v>
      </c>
      <c r="D201" s="9" t="s">
        <v>649</v>
      </c>
      <c r="E201" s="9">
        <v>595</v>
      </c>
      <c r="F201" s="9">
        <v>57</v>
      </c>
      <c r="G201" s="44">
        <v>5.9999999999999995E-4</v>
      </c>
      <c r="H201" s="9">
        <v>841</v>
      </c>
      <c r="I201" s="9">
        <v>102</v>
      </c>
      <c r="J201" s="9">
        <v>80</v>
      </c>
      <c r="K201" s="59">
        <v>4196.29</v>
      </c>
      <c r="L201" s="44"/>
      <c r="M201" s="44"/>
      <c r="N201" s="44"/>
      <c r="Q201" s="44"/>
      <c r="R201" s="44"/>
      <c r="S201" s="59"/>
      <c r="T201" s="59"/>
    </row>
    <row r="202" spans="1:20">
      <c r="A202" s="9" t="s">
        <v>8736</v>
      </c>
      <c r="B202" s="9" t="s">
        <v>1024</v>
      </c>
      <c r="C202" s="9" t="s">
        <v>3502</v>
      </c>
      <c r="D202" s="9" t="s">
        <v>3503</v>
      </c>
      <c r="E202" s="9">
        <v>936</v>
      </c>
      <c r="F202" s="9">
        <v>21</v>
      </c>
      <c r="G202" s="44">
        <v>8.9999999999999998E-4</v>
      </c>
      <c r="H202" s="15">
        <v>1198</v>
      </c>
      <c r="I202" s="9">
        <v>28</v>
      </c>
      <c r="J202" s="9">
        <v>57</v>
      </c>
      <c r="K202" s="59">
        <v>677.73</v>
      </c>
      <c r="L202" s="44"/>
      <c r="M202" s="44"/>
      <c r="N202" s="44"/>
      <c r="Q202" s="44"/>
      <c r="R202" s="44"/>
      <c r="S202" s="59"/>
      <c r="T202" s="59"/>
    </row>
    <row r="203" spans="1:20">
      <c r="A203" s="9" t="s">
        <v>8737</v>
      </c>
      <c r="B203" s="9" t="s">
        <v>1379</v>
      </c>
      <c r="C203" s="9" t="s">
        <v>4026</v>
      </c>
      <c r="D203" s="9" t="s">
        <v>8738</v>
      </c>
      <c r="E203" s="9">
        <v>317</v>
      </c>
      <c r="F203" s="9">
        <v>5</v>
      </c>
      <c r="G203" s="44">
        <v>2.9999999999999997E-4</v>
      </c>
      <c r="H203" s="9">
        <v>400</v>
      </c>
      <c r="I203" s="9">
        <v>5</v>
      </c>
      <c r="J203" s="9">
        <v>60</v>
      </c>
      <c r="K203" s="59">
        <v>479.4</v>
      </c>
      <c r="L203" s="44"/>
      <c r="M203" s="44"/>
      <c r="N203" s="44"/>
      <c r="Q203" s="44"/>
      <c r="R203" s="44"/>
      <c r="S203" s="59"/>
      <c r="T203" s="59"/>
    </row>
    <row r="204" spans="1:20">
      <c r="A204" s="9" t="s">
        <v>6060</v>
      </c>
      <c r="B204" s="9" t="s">
        <v>1302</v>
      </c>
      <c r="C204" s="9" t="s">
        <v>3493</v>
      </c>
      <c r="D204" s="9" t="s">
        <v>3494</v>
      </c>
      <c r="E204" s="9">
        <v>463</v>
      </c>
      <c r="F204" s="9">
        <v>42</v>
      </c>
      <c r="G204" s="44">
        <v>4.0000000000000002E-4</v>
      </c>
      <c r="H204" s="9">
        <v>625</v>
      </c>
      <c r="I204" s="9">
        <v>65</v>
      </c>
      <c r="J204" s="9">
        <v>68</v>
      </c>
      <c r="K204" s="59">
        <v>1610.84</v>
      </c>
      <c r="L204" s="44"/>
      <c r="M204" s="44"/>
      <c r="N204" s="44"/>
      <c r="Q204" s="44"/>
      <c r="R204" s="44"/>
      <c r="S204" s="59"/>
      <c r="T204" s="59"/>
    </row>
    <row r="205" spans="1:20">
      <c r="A205" s="9" t="s">
        <v>6089</v>
      </c>
      <c r="B205" s="9" t="s">
        <v>619</v>
      </c>
      <c r="C205" s="9" t="s">
        <v>598</v>
      </c>
      <c r="D205" s="9" t="s">
        <v>6597</v>
      </c>
      <c r="E205" s="9">
        <v>759</v>
      </c>
      <c r="F205" s="9">
        <v>177</v>
      </c>
      <c r="G205" s="44">
        <v>6.9999999999999999E-4</v>
      </c>
      <c r="H205" s="15">
        <v>1076</v>
      </c>
      <c r="I205" s="9">
        <v>279</v>
      </c>
      <c r="J205" s="9">
        <v>180</v>
      </c>
      <c r="K205" s="59">
        <v>4754.4799999999996</v>
      </c>
      <c r="L205" s="44"/>
      <c r="M205" s="44"/>
      <c r="N205" s="44"/>
      <c r="Q205" s="44"/>
      <c r="R205" s="44"/>
      <c r="S205" s="59"/>
      <c r="T205" s="59"/>
    </row>
    <row r="206" spans="1:20">
      <c r="A206" s="9" t="s">
        <v>6084</v>
      </c>
      <c r="B206" s="9" t="s">
        <v>1227</v>
      </c>
      <c r="C206" s="9" t="s">
        <v>3442</v>
      </c>
      <c r="D206" s="9" t="s">
        <v>3443</v>
      </c>
      <c r="E206" s="9">
        <v>560</v>
      </c>
      <c r="F206" s="9">
        <v>23</v>
      </c>
      <c r="G206" s="44">
        <v>5.0000000000000001E-4</v>
      </c>
      <c r="H206" s="9">
        <v>694</v>
      </c>
      <c r="I206" s="9">
        <v>37</v>
      </c>
      <c r="J206" s="9">
        <v>80</v>
      </c>
      <c r="K206" s="59">
        <v>438.08</v>
      </c>
      <c r="L206" s="44"/>
      <c r="M206" s="44"/>
      <c r="N206" s="44"/>
      <c r="Q206" s="44"/>
      <c r="R206" s="44"/>
      <c r="S206" s="59"/>
      <c r="T206" s="59"/>
    </row>
    <row r="207" spans="1:20">
      <c r="A207" s="9" t="s">
        <v>6122</v>
      </c>
      <c r="B207" s="9" t="s">
        <v>1219</v>
      </c>
      <c r="C207" s="9" t="s">
        <v>3324</v>
      </c>
      <c r="D207" s="9" t="s">
        <v>3325</v>
      </c>
      <c r="E207" s="15">
        <v>1937</v>
      </c>
      <c r="F207" s="9">
        <v>60</v>
      </c>
      <c r="G207" s="44">
        <v>1.8E-3</v>
      </c>
      <c r="H207" s="15">
        <v>2495</v>
      </c>
      <c r="I207" s="9">
        <v>77</v>
      </c>
      <c r="J207" s="9">
        <v>51</v>
      </c>
      <c r="K207" s="59">
        <v>254.49</v>
      </c>
      <c r="L207" s="44"/>
      <c r="M207" s="44"/>
      <c r="N207" s="44"/>
      <c r="Q207" s="44"/>
      <c r="R207" s="44"/>
      <c r="S207" s="59"/>
      <c r="T207" s="59"/>
    </row>
    <row r="208" spans="1:20">
      <c r="A208" s="9" t="s">
        <v>415</v>
      </c>
      <c r="B208" s="9" t="s">
        <v>415</v>
      </c>
      <c r="C208" s="9" t="s">
        <v>412</v>
      </c>
      <c r="D208" s="9" t="s">
        <v>414</v>
      </c>
      <c r="E208" s="9">
        <v>538</v>
      </c>
      <c r="F208" s="9">
        <v>17</v>
      </c>
      <c r="G208" s="44">
        <v>5.0000000000000001E-4</v>
      </c>
      <c r="H208" s="9">
        <v>680</v>
      </c>
      <c r="I208" s="9">
        <v>25</v>
      </c>
      <c r="J208" s="9">
        <v>60</v>
      </c>
      <c r="K208" s="59">
        <v>812.71</v>
      </c>
      <c r="L208" s="44"/>
      <c r="M208" s="44"/>
      <c r="N208" s="44"/>
      <c r="Q208" s="44"/>
      <c r="R208" s="44"/>
      <c r="S208" s="59"/>
      <c r="T208" s="59"/>
    </row>
    <row r="209" spans="1:20">
      <c r="A209" s="9" t="s">
        <v>6976</v>
      </c>
      <c r="B209" s="9" t="s">
        <v>1795</v>
      </c>
      <c r="C209" s="9" t="s">
        <v>7095</v>
      </c>
      <c r="D209" s="9" t="s">
        <v>7096</v>
      </c>
      <c r="E209" s="9">
        <v>274</v>
      </c>
      <c r="F209" s="9">
        <v>8</v>
      </c>
      <c r="G209" s="44">
        <v>2.9999999999999997E-4</v>
      </c>
      <c r="H209" s="9">
        <v>336</v>
      </c>
      <c r="I209" s="9">
        <v>13</v>
      </c>
      <c r="J209" s="9">
        <v>57</v>
      </c>
      <c r="K209" s="59">
        <v>369.93</v>
      </c>
      <c r="L209" s="44"/>
      <c r="M209" s="44"/>
      <c r="N209" s="44"/>
      <c r="Q209" s="44"/>
      <c r="R209" s="44"/>
      <c r="S209" s="59"/>
      <c r="T209" s="59"/>
    </row>
    <row r="210" spans="1:20">
      <c r="A210" s="9" t="s">
        <v>6444</v>
      </c>
      <c r="B210" s="9" t="s">
        <v>205</v>
      </c>
      <c r="C210" s="9" t="s">
        <v>202</v>
      </c>
      <c r="D210" s="9" t="s">
        <v>6499</v>
      </c>
      <c r="E210" s="9">
        <v>290</v>
      </c>
      <c r="F210" s="9">
        <v>11</v>
      </c>
      <c r="G210" s="44">
        <v>2.9999999999999997E-4</v>
      </c>
      <c r="H210" s="9">
        <v>398</v>
      </c>
      <c r="I210" s="9">
        <v>11</v>
      </c>
      <c r="J210" s="9">
        <v>52</v>
      </c>
      <c r="K210" s="59">
        <v>364.48</v>
      </c>
      <c r="L210" s="44"/>
      <c r="M210" s="44"/>
      <c r="N210" s="44"/>
      <c r="Q210" s="44"/>
      <c r="R210" s="44"/>
      <c r="S210" s="59"/>
      <c r="T210" s="59"/>
    </row>
    <row r="211" spans="1:20">
      <c r="A211" s="9" t="s">
        <v>8729</v>
      </c>
      <c r="B211" s="9" t="s">
        <v>1015</v>
      </c>
      <c r="C211" s="9" t="s">
        <v>3283</v>
      </c>
      <c r="D211" s="9" t="s">
        <v>8247</v>
      </c>
      <c r="E211" s="15">
        <v>1035</v>
      </c>
      <c r="F211" s="9">
        <v>135</v>
      </c>
      <c r="G211" s="44">
        <v>1E-3</v>
      </c>
      <c r="H211" s="15">
        <v>1380</v>
      </c>
      <c r="I211" s="9">
        <v>188</v>
      </c>
      <c r="J211" s="9">
        <v>102</v>
      </c>
      <c r="K211" s="59">
        <v>6127.78</v>
      </c>
      <c r="L211" s="44"/>
      <c r="M211" s="44"/>
      <c r="N211" s="44"/>
      <c r="Q211" s="44"/>
      <c r="R211" s="44"/>
      <c r="S211" s="59"/>
      <c r="T211" s="59"/>
    </row>
    <row r="212" spans="1:20">
      <c r="A212" s="9" t="s">
        <v>6059</v>
      </c>
      <c r="B212" s="9" t="s">
        <v>81</v>
      </c>
      <c r="C212" s="9" t="s">
        <v>80</v>
      </c>
      <c r="D212" s="9" t="s">
        <v>82</v>
      </c>
      <c r="E212" s="9">
        <v>843</v>
      </c>
      <c r="F212" s="9">
        <v>36</v>
      </c>
      <c r="G212" s="44">
        <v>8.0000000000000004E-4</v>
      </c>
      <c r="H212" s="15">
        <v>1147</v>
      </c>
      <c r="I212" s="9">
        <v>42</v>
      </c>
      <c r="J212" s="9">
        <v>49</v>
      </c>
      <c r="K212" s="59">
        <v>372.24</v>
      </c>
      <c r="L212" s="44"/>
      <c r="M212" s="44"/>
      <c r="N212" s="59"/>
    </row>
    <row r="213" spans="1:20">
      <c r="A213" s="9" t="s">
        <v>6195</v>
      </c>
      <c r="B213" s="9" t="s">
        <v>1261</v>
      </c>
      <c r="C213" s="9" t="s">
        <v>3680</v>
      </c>
      <c r="D213" s="9" t="s">
        <v>3681</v>
      </c>
      <c r="E213" s="15">
        <v>2338</v>
      </c>
      <c r="F213" s="9">
        <v>68</v>
      </c>
      <c r="G213" s="44">
        <v>2.2000000000000001E-3</v>
      </c>
      <c r="H213" s="15">
        <v>2958</v>
      </c>
      <c r="I213" s="9">
        <v>87</v>
      </c>
      <c r="J213" s="9">
        <v>50</v>
      </c>
      <c r="K213" s="59">
        <v>304.11</v>
      </c>
      <c r="L213" s="44"/>
      <c r="M213" s="44"/>
      <c r="N213" s="44"/>
      <c r="Q213" s="44"/>
      <c r="R213" s="44"/>
      <c r="S213" s="59"/>
      <c r="T213" s="59"/>
    </row>
    <row r="214" spans="1:20">
      <c r="A214" s="9" t="s">
        <v>6400</v>
      </c>
      <c r="B214" s="9" t="s">
        <v>1272</v>
      </c>
      <c r="C214" s="9" t="s">
        <v>3475</v>
      </c>
      <c r="D214" s="9" t="s">
        <v>3476</v>
      </c>
      <c r="E214" s="9">
        <v>845</v>
      </c>
      <c r="F214" s="9">
        <v>35</v>
      </c>
      <c r="G214" s="44">
        <v>8.0000000000000004E-4</v>
      </c>
      <c r="H214" s="15">
        <v>1200</v>
      </c>
      <c r="I214" s="9">
        <v>51</v>
      </c>
      <c r="J214" s="9">
        <v>69</v>
      </c>
      <c r="K214" s="59">
        <v>811.89</v>
      </c>
      <c r="L214" s="44"/>
      <c r="M214" s="44"/>
      <c r="N214" s="59"/>
    </row>
    <row r="215" spans="1:20">
      <c r="A215" s="9" t="s">
        <v>8739</v>
      </c>
      <c r="B215" s="9" t="s">
        <v>1042</v>
      </c>
      <c r="C215" s="9" t="s">
        <v>4998</v>
      </c>
      <c r="D215" s="9" t="s">
        <v>4999</v>
      </c>
      <c r="E215" s="9">
        <v>375</v>
      </c>
      <c r="F215" s="9">
        <v>16</v>
      </c>
      <c r="G215" s="44">
        <v>2.9999999999999997E-4</v>
      </c>
      <c r="H215" s="9">
        <v>460</v>
      </c>
      <c r="I215" s="9">
        <v>20</v>
      </c>
      <c r="J215" s="9">
        <v>50</v>
      </c>
      <c r="K215" s="59">
        <v>379.49</v>
      </c>
      <c r="L215" s="44"/>
      <c r="M215" s="44"/>
      <c r="N215" s="44"/>
      <c r="Q215" s="44"/>
      <c r="R215" s="44"/>
      <c r="S215" s="59"/>
      <c r="T215" s="59"/>
    </row>
    <row r="216" spans="1:20">
      <c r="A216" s="9" t="s">
        <v>6004</v>
      </c>
      <c r="B216" s="9" t="s">
        <v>1356</v>
      </c>
      <c r="C216" s="9" t="s">
        <v>3295</v>
      </c>
      <c r="D216" s="9" t="s">
        <v>3296</v>
      </c>
      <c r="E216" s="15">
        <v>2318</v>
      </c>
      <c r="F216" s="9">
        <v>86</v>
      </c>
      <c r="G216" s="44">
        <v>2.0999999999999999E-3</v>
      </c>
      <c r="H216" s="15">
        <v>2873</v>
      </c>
      <c r="I216" s="9">
        <v>115</v>
      </c>
      <c r="J216" s="9">
        <v>49</v>
      </c>
      <c r="K216" s="59">
        <v>293.51</v>
      </c>
      <c r="L216" s="44"/>
      <c r="M216" s="44"/>
      <c r="N216" s="44"/>
      <c r="Q216" s="44"/>
      <c r="R216" s="44"/>
      <c r="S216" s="59"/>
      <c r="T216" s="59"/>
    </row>
    <row r="217" spans="1:20">
      <c r="A217" s="9" t="s">
        <v>6069</v>
      </c>
      <c r="B217" s="9" t="s">
        <v>1358</v>
      </c>
      <c r="C217" s="9" t="s">
        <v>3546</v>
      </c>
      <c r="D217" s="9" t="s">
        <v>3547</v>
      </c>
      <c r="E217" s="9">
        <v>131</v>
      </c>
      <c r="F217" s="9">
        <v>5</v>
      </c>
      <c r="G217" s="44">
        <v>1E-4</v>
      </c>
      <c r="H217" s="9">
        <v>158</v>
      </c>
      <c r="I217" s="9">
        <v>5</v>
      </c>
      <c r="J217" s="9">
        <v>51</v>
      </c>
      <c r="K217" s="59">
        <v>403.28</v>
      </c>
      <c r="L217" s="44"/>
      <c r="M217" s="44"/>
      <c r="N217" s="44"/>
      <c r="Q217" s="44"/>
      <c r="R217" s="44"/>
      <c r="S217" s="59"/>
      <c r="T217" s="59"/>
    </row>
    <row r="218" spans="1:20">
      <c r="A218" s="9" t="s">
        <v>7073</v>
      </c>
      <c r="B218" s="9" t="s">
        <v>1324</v>
      </c>
      <c r="C218" s="9" t="s">
        <v>3609</v>
      </c>
      <c r="D218" s="9" t="s">
        <v>3610</v>
      </c>
      <c r="E218" s="9">
        <v>452</v>
      </c>
      <c r="F218" s="9">
        <v>4</v>
      </c>
      <c r="G218" s="44">
        <v>4.0000000000000002E-4</v>
      </c>
      <c r="H218" s="9">
        <v>594</v>
      </c>
      <c r="I218" s="9">
        <v>5</v>
      </c>
      <c r="J218" s="9">
        <v>47</v>
      </c>
      <c r="K218" s="59">
        <v>341.81</v>
      </c>
      <c r="L218" s="44"/>
      <c r="M218" s="44"/>
      <c r="N218" s="44"/>
      <c r="Q218" s="44"/>
      <c r="R218" s="44"/>
      <c r="S218" s="59"/>
      <c r="T218" s="59"/>
    </row>
    <row r="219" spans="1:20">
      <c r="A219" s="9" t="s">
        <v>6118</v>
      </c>
      <c r="B219" s="9" t="s">
        <v>1122</v>
      </c>
      <c r="C219" s="9" t="s">
        <v>6119</v>
      </c>
      <c r="D219" s="9" t="s">
        <v>6120</v>
      </c>
      <c r="E219" s="9">
        <v>905</v>
      </c>
      <c r="F219" s="9">
        <v>53</v>
      </c>
      <c r="G219" s="44">
        <v>8.0000000000000004E-4</v>
      </c>
      <c r="H219" s="15">
        <v>1207</v>
      </c>
      <c r="I219" s="9">
        <v>66</v>
      </c>
      <c r="J219" s="9">
        <v>58</v>
      </c>
      <c r="K219" s="59">
        <v>345.62</v>
      </c>
      <c r="L219" s="44"/>
      <c r="M219" s="44"/>
      <c r="N219" s="44"/>
      <c r="Q219" s="44"/>
      <c r="R219" s="44"/>
      <c r="S219" s="59"/>
      <c r="T219" s="59"/>
    </row>
    <row r="220" spans="1:20">
      <c r="A220" s="9" t="s">
        <v>1105</v>
      </c>
      <c r="B220" s="9" t="s">
        <v>1105</v>
      </c>
      <c r="C220" s="9" t="s">
        <v>3595</v>
      </c>
      <c r="D220" s="9" t="s">
        <v>3596</v>
      </c>
      <c r="E220" s="9">
        <v>249</v>
      </c>
      <c r="F220" s="9">
        <v>9</v>
      </c>
      <c r="G220" s="44">
        <v>2.0000000000000001E-4</v>
      </c>
      <c r="H220" s="9">
        <v>315</v>
      </c>
      <c r="I220" s="9">
        <v>10</v>
      </c>
      <c r="J220" s="9">
        <v>46</v>
      </c>
      <c r="K220" s="59">
        <v>261.18</v>
      </c>
      <c r="L220" s="44"/>
      <c r="M220" s="44"/>
      <c r="N220" s="44"/>
      <c r="Q220" s="44"/>
      <c r="R220" s="44"/>
      <c r="S220" s="59"/>
      <c r="T220" s="59"/>
    </row>
    <row r="221" spans="1:20">
      <c r="A221" s="9" t="s">
        <v>6034</v>
      </c>
      <c r="B221" s="9" t="s">
        <v>1322</v>
      </c>
      <c r="C221" s="9" t="s">
        <v>4983</v>
      </c>
      <c r="D221" s="9" t="s">
        <v>4984</v>
      </c>
      <c r="E221" s="9">
        <v>458</v>
      </c>
      <c r="F221" s="9">
        <v>12</v>
      </c>
      <c r="G221" s="44">
        <v>4.0000000000000002E-4</v>
      </c>
      <c r="H221" s="9">
        <v>546</v>
      </c>
      <c r="I221" s="9">
        <v>17</v>
      </c>
      <c r="J221" s="9">
        <v>50</v>
      </c>
      <c r="K221" s="59">
        <v>524.01</v>
      </c>
      <c r="L221" s="44"/>
      <c r="M221" s="44"/>
      <c r="N221" s="44"/>
      <c r="Q221" s="44"/>
      <c r="R221" s="44"/>
      <c r="S221" s="59"/>
      <c r="T221" s="59"/>
    </row>
    <row r="222" spans="1:20">
      <c r="A222" s="9" t="s">
        <v>6135</v>
      </c>
      <c r="B222" s="9" t="s">
        <v>66</v>
      </c>
      <c r="C222" s="9" t="s">
        <v>65</v>
      </c>
      <c r="D222" s="9" t="s">
        <v>67</v>
      </c>
      <c r="E222" s="9">
        <v>624</v>
      </c>
      <c r="F222" s="9">
        <v>32</v>
      </c>
      <c r="G222" s="44">
        <v>5.9999999999999995E-4</v>
      </c>
      <c r="H222" s="9">
        <v>925</v>
      </c>
      <c r="I222" s="9">
        <v>36</v>
      </c>
      <c r="J222" s="9">
        <v>52</v>
      </c>
      <c r="K222" s="59">
        <v>362.49</v>
      </c>
      <c r="L222" s="44"/>
      <c r="M222" s="44"/>
      <c r="N222" s="44"/>
      <c r="Q222" s="44"/>
      <c r="R222" s="44"/>
      <c r="S222" s="59"/>
      <c r="T222" s="59"/>
    </row>
    <row r="223" spans="1:20">
      <c r="A223" s="9" t="s">
        <v>6128</v>
      </c>
      <c r="B223" s="9" t="s">
        <v>1331</v>
      </c>
      <c r="C223" s="9" t="s">
        <v>3588</v>
      </c>
      <c r="D223" s="9" t="s">
        <v>3589</v>
      </c>
      <c r="E223" s="9">
        <v>882</v>
      </c>
      <c r="F223" s="9">
        <v>22</v>
      </c>
      <c r="G223" s="44">
        <v>8.0000000000000004E-4</v>
      </c>
      <c r="H223" s="15">
        <v>1158</v>
      </c>
      <c r="I223" s="9">
        <v>27</v>
      </c>
      <c r="J223" s="9">
        <v>45</v>
      </c>
      <c r="K223" s="59">
        <v>440.88</v>
      </c>
      <c r="L223" s="44"/>
      <c r="M223" s="44"/>
      <c r="N223" s="44"/>
      <c r="Q223" s="44"/>
      <c r="R223" s="44"/>
      <c r="S223" s="59"/>
      <c r="T223" s="59"/>
    </row>
    <row r="224" spans="1:20">
      <c r="A224" s="9" t="s">
        <v>6166</v>
      </c>
      <c r="B224" s="9" t="s">
        <v>508</v>
      </c>
      <c r="C224" s="9" t="s">
        <v>3592</v>
      </c>
      <c r="D224" s="9" t="s">
        <v>507</v>
      </c>
      <c r="E224" s="15">
        <v>1428</v>
      </c>
      <c r="F224" s="9">
        <v>16</v>
      </c>
      <c r="G224" s="44">
        <v>1.2999999999999999E-3</v>
      </c>
      <c r="H224" s="15">
        <v>1846</v>
      </c>
      <c r="I224" s="9">
        <v>18</v>
      </c>
      <c r="J224" s="9">
        <v>43</v>
      </c>
      <c r="K224" s="59">
        <v>214.57</v>
      </c>
      <c r="L224" s="44"/>
      <c r="M224" s="44"/>
      <c r="N224" s="44"/>
      <c r="Q224" s="44"/>
      <c r="R224" s="44"/>
      <c r="S224" s="59"/>
      <c r="T224" s="59"/>
    </row>
    <row r="225" spans="1:20">
      <c r="A225" s="9" t="s">
        <v>5997</v>
      </c>
      <c r="B225" s="9" t="s">
        <v>1257</v>
      </c>
      <c r="C225" s="9" t="s">
        <v>3417</v>
      </c>
      <c r="D225" s="9" t="s">
        <v>3418</v>
      </c>
      <c r="E225" s="9">
        <v>213</v>
      </c>
      <c r="F225" s="9">
        <v>32</v>
      </c>
      <c r="G225" s="44">
        <v>2.0000000000000001E-4</v>
      </c>
      <c r="H225" s="9">
        <v>300</v>
      </c>
      <c r="I225" s="9">
        <v>46</v>
      </c>
      <c r="J225" s="9">
        <v>76</v>
      </c>
      <c r="K225" s="59">
        <v>1570.04</v>
      </c>
      <c r="L225" s="44"/>
      <c r="M225" s="44"/>
      <c r="N225" s="44"/>
      <c r="Q225" s="44"/>
      <c r="R225" s="44"/>
      <c r="S225" s="59"/>
      <c r="T225" s="59"/>
    </row>
    <row r="226" spans="1:20">
      <c r="A226" s="9" t="s">
        <v>6073</v>
      </c>
      <c r="B226" s="9" t="s">
        <v>1236</v>
      </c>
      <c r="C226" s="9" t="s">
        <v>3117</v>
      </c>
      <c r="D226" s="9" t="s">
        <v>3118</v>
      </c>
      <c r="E226" s="15">
        <v>1004</v>
      </c>
      <c r="F226" s="9">
        <v>29</v>
      </c>
      <c r="G226" s="44">
        <v>8.9999999999999998E-4</v>
      </c>
      <c r="H226" s="15">
        <v>1297</v>
      </c>
      <c r="I226" s="9">
        <v>43</v>
      </c>
      <c r="J226" s="9">
        <v>53</v>
      </c>
      <c r="K226" s="59">
        <v>300.85000000000002</v>
      </c>
      <c r="L226" s="44"/>
      <c r="M226" s="44"/>
      <c r="N226" s="44"/>
      <c r="Q226" s="44"/>
      <c r="R226" s="44"/>
      <c r="S226" s="59"/>
      <c r="T226" s="59"/>
    </row>
    <row r="227" spans="1:20">
      <c r="A227" s="9" t="s">
        <v>6034</v>
      </c>
      <c r="B227" s="9" t="s">
        <v>1336</v>
      </c>
      <c r="C227" s="9" t="s">
        <v>3649</v>
      </c>
      <c r="D227" s="9" t="s">
        <v>3650</v>
      </c>
      <c r="E227" s="9">
        <v>447</v>
      </c>
      <c r="F227" s="9">
        <v>5</v>
      </c>
      <c r="G227" s="44">
        <v>4.0000000000000002E-4</v>
      </c>
      <c r="H227" s="9">
        <v>567</v>
      </c>
      <c r="I227" s="9">
        <v>7</v>
      </c>
      <c r="J227" s="9">
        <v>44</v>
      </c>
      <c r="K227" s="59">
        <v>438.56</v>
      </c>
      <c r="L227" s="44"/>
      <c r="M227" s="44"/>
      <c r="N227" s="44"/>
      <c r="Q227" s="44"/>
      <c r="R227" s="44"/>
      <c r="S227" s="59"/>
      <c r="T227" s="59"/>
    </row>
    <row r="228" spans="1:20">
      <c r="A228" s="9" t="s">
        <v>6054</v>
      </c>
      <c r="B228" s="9" t="s">
        <v>1121</v>
      </c>
      <c r="C228" s="9" t="s">
        <v>4486</v>
      </c>
      <c r="D228" s="9" t="s">
        <v>6055</v>
      </c>
      <c r="E228" s="9">
        <v>754</v>
      </c>
      <c r="F228" s="9">
        <v>65</v>
      </c>
      <c r="G228" s="44">
        <v>6.9999999999999999E-4</v>
      </c>
      <c r="H228" s="15">
        <v>1019</v>
      </c>
      <c r="I228" s="9">
        <v>81</v>
      </c>
      <c r="J228" s="9">
        <v>48</v>
      </c>
      <c r="K228" s="59">
        <v>325.72000000000003</v>
      </c>
      <c r="L228" s="44"/>
      <c r="M228" s="44"/>
      <c r="N228" s="44"/>
      <c r="Q228" s="44"/>
      <c r="R228" s="44"/>
      <c r="S228" s="59"/>
      <c r="T228" s="59"/>
    </row>
    <row r="229" spans="1:20">
      <c r="A229" s="9" t="s">
        <v>6153</v>
      </c>
      <c r="B229" s="9" t="s">
        <v>1365</v>
      </c>
      <c r="C229" s="9" t="s">
        <v>3412</v>
      </c>
      <c r="D229" s="9" t="s">
        <v>3413</v>
      </c>
      <c r="E229" s="9">
        <v>558</v>
      </c>
      <c r="F229" s="9">
        <v>20</v>
      </c>
      <c r="G229" s="44">
        <v>5.0000000000000001E-4</v>
      </c>
      <c r="H229" s="9">
        <v>728</v>
      </c>
      <c r="I229" s="9">
        <v>27</v>
      </c>
      <c r="J229" s="9">
        <v>64</v>
      </c>
      <c r="K229" s="59">
        <v>258.77</v>
      </c>
      <c r="L229" s="44"/>
      <c r="M229" s="44"/>
      <c r="N229" s="44"/>
      <c r="Q229" s="44"/>
      <c r="R229" s="44"/>
      <c r="S229" s="59"/>
      <c r="T229" s="59"/>
    </row>
    <row r="230" spans="1:20">
      <c r="A230" s="9" t="s">
        <v>6595</v>
      </c>
      <c r="B230" s="9" t="s">
        <v>1362</v>
      </c>
      <c r="C230" s="9" t="s">
        <v>4100</v>
      </c>
      <c r="D230" s="9" t="s">
        <v>4101</v>
      </c>
      <c r="E230" s="9">
        <v>104</v>
      </c>
      <c r="F230" s="9">
        <v>9</v>
      </c>
      <c r="G230" s="44">
        <v>1E-4</v>
      </c>
      <c r="H230" s="9">
        <v>140</v>
      </c>
      <c r="I230" s="9">
        <v>11</v>
      </c>
      <c r="J230" s="9">
        <v>47</v>
      </c>
      <c r="K230" s="59">
        <v>245.63</v>
      </c>
      <c r="L230" s="44"/>
      <c r="M230" s="44"/>
      <c r="N230" s="44"/>
      <c r="Q230" s="44"/>
      <c r="R230" s="44"/>
      <c r="S230" s="59"/>
      <c r="T230" s="59"/>
    </row>
    <row r="231" spans="1:20">
      <c r="A231" s="9" t="s">
        <v>6245</v>
      </c>
      <c r="B231" s="9" t="s">
        <v>1264</v>
      </c>
      <c r="C231" s="9" t="s">
        <v>6282</v>
      </c>
      <c r="D231" s="9" t="s">
        <v>6283</v>
      </c>
      <c r="E231" s="9">
        <v>288</v>
      </c>
      <c r="F231" s="9">
        <v>20</v>
      </c>
      <c r="G231" s="44">
        <v>2.9999999999999997E-4</v>
      </c>
      <c r="H231" s="9">
        <v>441</v>
      </c>
      <c r="I231" s="9">
        <v>21</v>
      </c>
      <c r="J231" s="9">
        <v>41</v>
      </c>
      <c r="K231" s="59">
        <v>348.09</v>
      </c>
      <c r="L231" s="44"/>
      <c r="M231" s="44"/>
      <c r="N231" s="44"/>
      <c r="Q231" s="44"/>
      <c r="R231" s="44"/>
      <c r="S231" s="59"/>
      <c r="T231" s="59"/>
    </row>
    <row r="232" spans="1:20">
      <c r="A232" s="9" t="s">
        <v>6093</v>
      </c>
      <c r="B232" s="9" t="s">
        <v>1201</v>
      </c>
      <c r="C232" s="9" t="s">
        <v>4925</v>
      </c>
      <c r="D232" s="9" t="s">
        <v>4926</v>
      </c>
      <c r="E232" s="9">
        <v>190</v>
      </c>
      <c r="F232" s="9">
        <v>36</v>
      </c>
      <c r="G232" s="44">
        <v>2.0000000000000001E-4</v>
      </c>
      <c r="H232" s="9">
        <v>344</v>
      </c>
      <c r="I232" s="9">
        <v>55</v>
      </c>
      <c r="J232" s="9">
        <v>61</v>
      </c>
      <c r="K232" s="59">
        <v>370.39</v>
      </c>
      <c r="L232" s="44"/>
      <c r="M232" s="44"/>
      <c r="N232" s="44"/>
      <c r="Q232" s="44"/>
      <c r="R232" s="44"/>
      <c r="S232" s="59"/>
      <c r="T232" s="59"/>
    </row>
    <row r="233" spans="1:20">
      <c r="A233" s="9" t="s">
        <v>6050</v>
      </c>
      <c r="B233" s="9" t="s">
        <v>1021</v>
      </c>
      <c r="C233" s="9" t="s">
        <v>3287</v>
      </c>
      <c r="D233" s="9" t="s">
        <v>7648</v>
      </c>
      <c r="E233" s="9">
        <v>866</v>
      </c>
      <c r="F233" s="9">
        <v>67</v>
      </c>
      <c r="G233" s="44">
        <v>8.0000000000000004E-4</v>
      </c>
      <c r="H233" s="15">
        <v>1168</v>
      </c>
      <c r="I233" s="9">
        <v>113</v>
      </c>
      <c r="J233" s="9">
        <v>70</v>
      </c>
      <c r="K233" s="59">
        <v>3601.67</v>
      </c>
      <c r="L233" s="44"/>
      <c r="M233" s="44"/>
      <c r="N233" s="44"/>
      <c r="Q233" s="44"/>
      <c r="R233" s="44"/>
      <c r="S233" s="59"/>
      <c r="T233" s="59"/>
    </row>
    <row r="234" spans="1:20">
      <c r="A234" s="9" t="s">
        <v>8740</v>
      </c>
      <c r="B234" s="9" t="s">
        <v>1031</v>
      </c>
      <c r="C234" s="9" t="s">
        <v>5006</v>
      </c>
      <c r="D234" s="9" t="s">
        <v>5007</v>
      </c>
      <c r="E234" s="9">
        <v>328</v>
      </c>
      <c r="F234" s="9">
        <v>7</v>
      </c>
      <c r="G234" s="44">
        <v>2.9999999999999997E-4</v>
      </c>
      <c r="H234" s="9">
        <v>400</v>
      </c>
      <c r="I234" s="9">
        <v>7</v>
      </c>
      <c r="J234" s="9">
        <v>39</v>
      </c>
      <c r="K234" s="59">
        <v>296.01</v>
      </c>
      <c r="L234" s="44"/>
      <c r="M234" s="44"/>
      <c r="N234" s="44"/>
      <c r="Q234" s="44"/>
      <c r="R234" s="44"/>
      <c r="S234" s="59"/>
      <c r="T234" s="59"/>
    </row>
    <row r="235" spans="1:20" ht="15.75" customHeight="1">
      <c r="A235" s="9" t="s">
        <v>8741</v>
      </c>
      <c r="B235" s="9" t="s">
        <v>240</v>
      </c>
      <c r="C235" s="9" t="s">
        <v>239</v>
      </c>
      <c r="D235" s="9" t="s">
        <v>241</v>
      </c>
      <c r="E235" s="15">
        <v>4320</v>
      </c>
      <c r="F235" s="9">
        <v>84</v>
      </c>
      <c r="G235" s="44">
        <v>4.0000000000000001E-3</v>
      </c>
      <c r="H235" s="15">
        <v>5808</v>
      </c>
      <c r="I235" s="9">
        <v>109</v>
      </c>
      <c r="J235" s="9">
        <v>45</v>
      </c>
      <c r="K235" s="59">
        <v>283.45</v>
      </c>
      <c r="L235" s="64"/>
      <c r="M235" s="64"/>
      <c r="N235" s="65"/>
      <c r="O235" s="63"/>
      <c r="P235" s="63"/>
      <c r="Q235" s="63"/>
    </row>
    <row r="236" spans="1:20">
      <c r="A236" s="9" t="s">
        <v>8742</v>
      </c>
      <c r="B236" s="9" t="s">
        <v>178</v>
      </c>
      <c r="C236" s="9" t="s">
        <v>177</v>
      </c>
      <c r="D236" s="9" t="s">
        <v>179</v>
      </c>
      <c r="E236" s="9">
        <v>266</v>
      </c>
      <c r="F236" s="9">
        <v>11</v>
      </c>
      <c r="G236" s="44">
        <v>2.0000000000000001E-4</v>
      </c>
      <c r="H236" s="9">
        <v>359</v>
      </c>
      <c r="I236" s="9">
        <v>19</v>
      </c>
      <c r="J236" s="9">
        <v>54</v>
      </c>
      <c r="K236" s="59">
        <v>287.92</v>
      </c>
      <c r="L236" s="44"/>
      <c r="M236" s="44"/>
      <c r="N236" s="44"/>
      <c r="Q236" s="44"/>
      <c r="R236" s="44"/>
      <c r="S236" s="59"/>
      <c r="T236" s="59"/>
    </row>
    <row r="237" spans="1:20">
      <c r="A237" s="9" t="s">
        <v>6147</v>
      </c>
      <c r="B237" s="9" t="s">
        <v>1276</v>
      </c>
      <c r="C237" s="9" t="s">
        <v>4264</v>
      </c>
      <c r="D237" s="9" t="s">
        <v>4265</v>
      </c>
      <c r="E237" s="9">
        <v>149</v>
      </c>
      <c r="F237" s="9">
        <v>10</v>
      </c>
      <c r="G237" s="44">
        <v>1E-4</v>
      </c>
      <c r="H237" s="9">
        <v>200</v>
      </c>
      <c r="I237" s="9">
        <v>13</v>
      </c>
      <c r="J237" s="9">
        <v>41</v>
      </c>
      <c r="K237" s="59">
        <v>271.60000000000002</v>
      </c>
      <c r="L237" s="44"/>
      <c r="M237" s="44"/>
      <c r="N237" s="44"/>
      <c r="Q237" s="44"/>
      <c r="R237" s="44"/>
      <c r="S237" s="59"/>
      <c r="T237" s="59"/>
    </row>
    <row r="238" spans="1:20">
      <c r="A238" s="9" t="s">
        <v>6252</v>
      </c>
      <c r="B238" s="9" t="s">
        <v>1147</v>
      </c>
      <c r="C238" s="9" t="s">
        <v>6253</v>
      </c>
      <c r="D238" s="9" t="s">
        <v>3663</v>
      </c>
      <c r="E238" s="9">
        <v>292</v>
      </c>
      <c r="F238" s="9">
        <v>3</v>
      </c>
      <c r="G238" s="44">
        <v>2.9999999999999997E-4</v>
      </c>
      <c r="H238" s="9">
        <v>416</v>
      </c>
      <c r="I238" s="9">
        <v>3</v>
      </c>
      <c r="J238" s="9">
        <v>39</v>
      </c>
      <c r="K238" s="59">
        <v>284.31</v>
      </c>
      <c r="L238" s="44"/>
      <c r="M238" s="44"/>
      <c r="N238" s="44"/>
      <c r="Q238" s="44"/>
      <c r="R238" s="44"/>
      <c r="S238" s="59"/>
      <c r="T238" s="59"/>
    </row>
    <row r="239" spans="1:20">
      <c r="A239" s="9" t="s">
        <v>6043</v>
      </c>
      <c r="B239" s="9" t="s">
        <v>1282</v>
      </c>
      <c r="C239" s="9" t="s">
        <v>6176</v>
      </c>
      <c r="D239" s="9" t="s">
        <v>3464</v>
      </c>
      <c r="E239" s="9">
        <v>970</v>
      </c>
      <c r="F239" s="9">
        <v>40</v>
      </c>
      <c r="G239" s="44">
        <v>8.9999999999999998E-4</v>
      </c>
      <c r="H239" s="15">
        <v>1244</v>
      </c>
      <c r="I239" s="9">
        <v>57</v>
      </c>
      <c r="J239" s="9">
        <v>38</v>
      </c>
      <c r="K239" s="59">
        <v>578.22</v>
      </c>
      <c r="L239" s="44"/>
      <c r="M239" s="44"/>
      <c r="N239" s="44"/>
      <c r="Q239" s="44"/>
      <c r="R239" s="44"/>
      <c r="S239" s="59"/>
      <c r="T239" s="59"/>
    </row>
    <row r="240" spans="1:20">
      <c r="A240" s="9" t="s">
        <v>6221</v>
      </c>
      <c r="B240" s="9" t="s">
        <v>1262</v>
      </c>
      <c r="C240" s="9" t="s">
        <v>3601</v>
      </c>
      <c r="D240" s="9" t="s">
        <v>3602</v>
      </c>
      <c r="E240" s="9">
        <v>182</v>
      </c>
      <c r="F240" s="9">
        <v>4</v>
      </c>
      <c r="G240" s="44">
        <v>2.0000000000000001E-4</v>
      </c>
      <c r="H240" s="9">
        <v>210</v>
      </c>
      <c r="I240" s="9">
        <v>4</v>
      </c>
      <c r="J240" s="9">
        <v>45</v>
      </c>
      <c r="K240" s="59">
        <v>522.13</v>
      </c>
      <c r="L240" s="44"/>
      <c r="M240" s="44"/>
      <c r="N240" s="44"/>
      <c r="Q240" s="44"/>
      <c r="R240" s="44"/>
      <c r="S240" s="59"/>
      <c r="T240" s="59"/>
    </row>
    <row r="241" spans="1:20">
      <c r="A241" s="9" t="s">
        <v>1057</v>
      </c>
      <c r="B241" s="9" t="s">
        <v>1057</v>
      </c>
      <c r="C241" s="9" t="s">
        <v>3452</v>
      </c>
      <c r="D241" s="9" t="s">
        <v>3453</v>
      </c>
      <c r="E241" s="9">
        <v>916</v>
      </c>
      <c r="F241" s="9">
        <v>34</v>
      </c>
      <c r="G241" s="44">
        <v>8.0000000000000004E-4</v>
      </c>
      <c r="H241" s="15">
        <v>1167</v>
      </c>
      <c r="I241" s="9">
        <v>37</v>
      </c>
      <c r="J241" s="9">
        <v>47</v>
      </c>
      <c r="K241" s="59">
        <v>589.13</v>
      </c>
      <c r="L241" s="44"/>
      <c r="M241" s="44"/>
      <c r="N241" s="44"/>
      <c r="Q241" s="44"/>
      <c r="R241" s="44"/>
      <c r="S241" s="59"/>
      <c r="T241" s="59"/>
    </row>
    <row r="242" spans="1:20">
      <c r="A242" s="9" t="s">
        <v>6168</v>
      </c>
      <c r="B242" s="9" t="s">
        <v>314</v>
      </c>
      <c r="C242" s="9" t="s">
        <v>311</v>
      </c>
      <c r="D242" s="9" t="s">
        <v>313</v>
      </c>
      <c r="E242" s="9">
        <v>310</v>
      </c>
      <c r="F242" s="9">
        <v>79</v>
      </c>
      <c r="G242" s="44">
        <v>2.9999999999999997E-4</v>
      </c>
      <c r="H242" s="9">
        <v>436</v>
      </c>
      <c r="I242" s="9">
        <v>117</v>
      </c>
      <c r="J242" s="9">
        <v>46</v>
      </c>
      <c r="K242" s="59">
        <v>628.54</v>
      </c>
      <c r="L242" s="44"/>
      <c r="M242" s="44"/>
      <c r="N242" s="44"/>
      <c r="Q242" s="44"/>
      <c r="R242" s="44"/>
      <c r="S242" s="59"/>
      <c r="T242" s="59"/>
    </row>
    <row r="243" spans="1:20">
      <c r="A243" s="9" t="s">
        <v>6300</v>
      </c>
      <c r="B243" s="9" t="s">
        <v>642</v>
      </c>
      <c r="C243" s="9" t="s">
        <v>639</v>
      </c>
      <c r="D243" s="9" t="s">
        <v>641</v>
      </c>
      <c r="E243" s="9">
        <v>202</v>
      </c>
      <c r="F243" s="9">
        <v>32</v>
      </c>
      <c r="G243" s="44">
        <v>2.0000000000000001E-4</v>
      </c>
      <c r="H243" s="9">
        <v>292</v>
      </c>
      <c r="I243" s="9">
        <v>48</v>
      </c>
      <c r="J243" s="9">
        <v>52</v>
      </c>
      <c r="K243" s="59">
        <v>1940.93</v>
      </c>
      <c r="L243" s="44"/>
      <c r="M243" s="44"/>
      <c r="N243" s="44"/>
      <c r="Q243" s="44"/>
      <c r="R243" s="44"/>
      <c r="S243" s="59"/>
      <c r="T243" s="59"/>
    </row>
    <row r="244" spans="1:20">
      <c r="A244" s="9" t="s">
        <v>6179</v>
      </c>
      <c r="B244" s="9" t="s">
        <v>1303</v>
      </c>
      <c r="C244" s="9" t="s">
        <v>6273</v>
      </c>
      <c r="D244" s="9" t="s">
        <v>6274</v>
      </c>
      <c r="E244" s="9">
        <v>247</v>
      </c>
      <c r="F244" s="9">
        <v>7</v>
      </c>
      <c r="G244" s="44">
        <v>2.0000000000000001E-4</v>
      </c>
      <c r="H244" s="9">
        <v>343</v>
      </c>
      <c r="I244" s="9">
        <v>12</v>
      </c>
      <c r="J244" s="9">
        <v>36</v>
      </c>
      <c r="K244" s="59">
        <v>305.64</v>
      </c>
      <c r="L244" s="44"/>
      <c r="M244" s="44"/>
      <c r="N244" s="44"/>
      <c r="Q244" s="44"/>
      <c r="R244" s="44"/>
      <c r="S244" s="59"/>
      <c r="T244" s="59"/>
    </row>
    <row r="245" spans="1:20">
      <c r="A245" s="9" t="s">
        <v>6043</v>
      </c>
      <c r="B245" s="9" t="s">
        <v>710</v>
      </c>
      <c r="C245" s="9" t="s">
        <v>707</v>
      </c>
      <c r="D245" s="9" t="s">
        <v>709</v>
      </c>
      <c r="E245" s="9">
        <v>477</v>
      </c>
      <c r="F245" s="9">
        <v>65</v>
      </c>
      <c r="G245" s="44">
        <v>4.0000000000000002E-4</v>
      </c>
      <c r="H245" s="9">
        <v>652</v>
      </c>
      <c r="I245" s="9">
        <v>113</v>
      </c>
      <c r="J245" s="9">
        <v>45</v>
      </c>
      <c r="K245" s="59">
        <v>1808.5</v>
      </c>
      <c r="L245" s="44"/>
      <c r="M245" s="44"/>
      <c r="N245" s="44"/>
      <c r="Q245" s="44"/>
      <c r="R245" s="44"/>
      <c r="S245" s="59"/>
      <c r="T245" s="59"/>
    </row>
    <row r="246" spans="1:20">
      <c r="A246" s="9" t="s">
        <v>6017</v>
      </c>
      <c r="B246" s="9" t="s">
        <v>1293</v>
      </c>
      <c r="C246" s="9" t="s">
        <v>3625</v>
      </c>
      <c r="D246" s="9" t="s">
        <v>3626</v>
      </c>
      <c r="E246" s="9">
        <v>393</v>
      </c>
      <c r="F246" s="9">
        <v>38</v>
      </c>
      <c r="G246" s="44">
        <v>4.0000000000000002E-4</v>
      </c>
      <c r="H246" s="9">
        <v>528</v>
      </c>
      <c r="I246" s="9">
        <v>58</v>
      </c>
      <c r="J246" s="9">
        <v>37</v>
      </c>
      <c r="K246" s="59">
        <v>413.64</v>
      </c>
      <c r="L246" s="44"/>
      <c r="M246" s="44"/>
      <c r="N246" s="44"/>
      <c r="Q246" s="44"/>
      <c r="R246" s="44"/>
      <c r="S246" s="59"/>
      <c r="T246" s="59"/>
    </row>
    <row r="247" spans="1:20">
      <c r="A247" s="9" t="s">
        <v>6087</v>
      </c>
      <c r="B247" s="9" t="s">
        <v>1370</v>
      </c>
      <c r="C247" s="9" t="s">
        <v>3764</v>
      </c>
      <c r="D247" s="9" t="s">
        <v>6318</v>
      </c>
      <c r="E247" s="9">
        <v>221</v>
      </c>
      <c r="F247" s="9">
        <v>7</v>
      </c>
      <c r="G247" s="44">
        <v>2.0000000000000001E-4</v>
      </c>
      <c r="H247" s="9">
        <v>264</v>
      </c>
      <c r="I247" s="9">
        <v>7</v>
      </c>
      <c r="J247" s="9">
        <v>36</v>
      </c>
      <c r="K247" s="59">
        <v>466.24</v>
      </c>
      <c r="L247" s="44"/>
      <c r="M247" s="44"/>
      <c r="N247" s="44"/>
      <c r="Q247" s="44"/>
      <c r="R247" s="44"/>
      <c r="S247" s="59"/>
      <c r="T247" s="59"/>
    </row>
    <row r="248" spans="1:20">
      <c r="A248" s="9" t="s">
        <v>6716</v>
      </c>
      <c r="B248" s="9" t="s">
        <v>404</v>
      </c>
      <c r="C248" s="9" t="s">
        <v>401</v>
      </c>
      <c r="D248" s="9" t="s">
        <v>403</v>
      </c>
      <c r="E248" s="9">
        <v>348</v>
      </c>
      <c r="F248" s="9">
        <v>15</v>
      </c>
      <c r="G248" s="44">
        <v>2.9999999999999997E-4</v>
      </c>
      <c r="H248" s="9">
        <v>465</v>
      </c>
      <c r="I248" s="9">
        <v>19</v>
      </c>
      <c r="J248" s="9">
        <v>36</v>
      </c>
      <c r="K248" s="59">
        <v>299.62</v>
      </c>
      <c r="L248" s="44"/>
      <c r="M248" s="44"/>
      <c r="N248" s="44"/>
      <c r="Q248" s="44"/>
      <c r="R248" s="44"/>
      <c r="S248" s="59"/>
      <c r="T248" s="59"/>
    </row>
    <row r="249" spans="1:20">
      <c r="A249" s="9" t="s">
        <v>6135</v>
      </c>
      <c r="B249" s="9" t="s">
        <v>160</v>
      </c>
      <c r="C249" s="9" t="s">
        <v>157</v>
      </c>
      <c r="D249" s="9" t="s">
        <v>159</v>
      </c>
      <c r="E249" s="9">
        <v>302</v>
      </c>
      <c r="F249" s="9">
        <v>10</v>
      </c>
      <c r="G249" s="44">
        <v>2.9999999999999997E-4</v>
      </c>
      <c r="H249" s="9">
        <v>391</v>
      </c>
      <c r="I249" s="9">
        <v>12</v>
      </c>
      <c r="J249" s="9">
        <v>36</v>
      </c>
      <c r="K249" s="59">
        <v>384.14</v>
      </c>
      <c r="L249" s="44"/>
      <c r="M249" s="44"/>
      <c r="N249" s="44"/>
      <c r="Q249" s="44"/>
      <c r="R249" s="44"/>
      <c r="S249" s="59"/>
      <c r="T249" s="59"/>
    </row>
    <row r="250" spans="1:20">
      <c r="A250" s="9" t="s">
        <v>6385</v>
      </c>
      <c r="B250" s="9" t="s">
        <v>614</v>
      </c>
      <c r="C250" s="9" t="s">
        <v>611</v>
      </c>
      <c r="D250" s="9" t="s">
        <v>613</v>
      </c>
      <c r="E250" s="9">
        <v>103</v>
      </c>
      <c r="F250" s="9">
        <v>19</v>
      </c>
      <c r="G250" s="44">
        <v>1E-4</v>
      </c>
      <c r="H250" s="9">
        <v>164</v>
      </c>
      <c r="I250" s="9">
        <v>31</v>
      </c>
      <c r="J250" s="9">
        <v>49</v>
      </c>
      <c r="K250" s="59">
        <v>1912.77</v>
      </c>
      <c r="L250" s="44"/>
      <c r="M250" s="44"/>
      <c r="N250" s="44"/>
      <c r="Q250" s="44"/>
      <c r="R250" s="44"/>
      <c r="S250" s="59"/>
      <c r="T250" s="59"/>
    </row>
    <row r="251" spans="1:20">
      <c r="A251" s="9" t="s">
        <v>6179</v>
      </c>
      <c r="B251" s="9" t="s">
        <v>1274</v>
      </c>
      <c r="C251" s="9" t="s">
        <v>6180</v>
      </c>
      <c r="D251" s="9" t="s">
        <v>6181</v>
      </c>
      <c r="E251" s="9">
        <v>257</v>
      </c>
      <c r="F251" s="9">
        <v>11</v>
      </c>
      <c r="G251" s="44">
        <v>2.0000000000000001E-4</v>
      </c>
      <c r="H251" s="9">
        <v>361</v>
      </c>
      <c r="I251" s="9">
        <v>15</v>
      </c>
      <c r="J251" s="9">
        <v>34</v>
      </c>
      <c r="K251" s="59">
        <v>231.2</v>
      </c>
      <c r="L251" s="44"/>
      <c r="M251" s="44"/>
      <c r="N251" s="44"/>
      <c r="Q251" s="44"/>
      <c r="R251" s="44"/>
      <c r="S251" s="59"/>
      <c r="T251" s="59"/>
    </row>
    <row r="252" spans="1:20">
      <c r="A252" s="9" t="s">
        <v>6095</v>
      </c>
      <c r="B252" s="9" t="s">
        <v>392</v>
      </c>
      <c r="C252" s="9" t="s">
        <v>389</v>
      </c>
      <c r="D252" s="9" t="s">
        <v>6096</v>
      </c>
      <c r="E252" s="15">
        <v>1134</v>
      </c>
      <c r="F252" s="9">
        <v>64</v>
      </c>
      <c r="G252" s="44">
        <v>1E-3</v>
      </c>
      <c r="H252" s="15">
        <v>1521</v>
      </c>
      <c r="I252" s="9">
        <v>97</v>
      </c>
      <c r="J252" s="9">
        <v>47</v>
      </c>
      <c r="K252" s="59">
        <v>492.56</v>
      </c>
      <c r="L252" s="44"/>
      <c r="M252" s="44"/>
      <c r="N252" s="44"/>
      <c r="Q252" s="44"/>
      <c r="R252" s="44"/>
      <c r="S252" s="59"/>
      <c r="T252" s="59"/>
    </row>
    <row r="253" spans="1:20">
      <c r="A253" s="9" t="s">
        <v>6213</v>
      </c>
      <c r="B253" s="9" t="s">
        <v>49</v>
      </c>
      <c r="C253" s="9" t="s">
        <v>48</v>
      </c>
      <c r="D253" s="9" t="s">
        <v>50</v>
      </c>
      <c r="E253" s="9">
        <v>344</v>
      </c>
      <c r="F253" s="9">
        <v>7</v>
      </c>
      <c r="G253" s="44">
        <v>2.9999999999999997E-4</v>
      </c>
      <c r="H253" s="9">
        <v>422</v>
      </c>
      <c r="I253" s="9">
        <v>9</v>
      </c>
      <c r="J253" s="9">
        <v>31</v>
      </c>
      <c r="K253" s="59">
        <v>165.04</v>
      </c>
      <c r="L253" s="44"/>
      <c r="M253" s="44"/>
      <c r="N253" s="44"/>
      <c r="Q253" s="44"/>
      <c r="R253" s="44"/>
      <c r="S253" s="59"/>
      <c r="T253" s="59"/>
    </row>
    <row r="254" spans="1:20">
      <c r="A254" s="9" t="s">
        <v>6231</v>
      </c>
      <c r="B254" s="9" t="s">
        <v>1306</v>
      </c>
      <c r="C254" s="9" t="s">
        <v>3792</v>
      </c>
      <c r="D254" s="9" t="s">
        <v>3793</v>
      </c>
      <c r="E254" s="9">
        <v>294</v>
      </c>
      <c r="F254" s="9">
        <v>10</v>
      </c>
      <c r="G254" s="44">
        <v>2.9999999999999997E-4</v>
      </c>
      <c r="H254" s="9">
        <v>341</v>
      </c>
      <c r="I254" s="9">
        <v>10</v>
      </c>
      <c r="J254" s="9">
        <v>37</v>
      </c>
      <c r="K254" s="59">
        <v>177.23</v>
      </c>
      <c r="L254" s="44"/>
      <c r="M254" s="44"/>
      <c r="N254" s="44"/>
      <c r="Q254" s="44"/>
      <c r="R254" s="44"/>
      <c r="S254" s="59"/>
      <c r="T254" s="59"/>
    </row>
    <row r="255" spans="1:20">
      <c r="A255" s="9" t="s">
        <v>6281</v>
      </c>
      <c r="B255" s="9" t="s">
        <v>1246</v>
      </c>
      <c r="C255" s="9" t="s">
        <v>3921</v>
      </c>
      <c r="D255" s="9" t="s">
        <v>3922</v>
      </c>
      <c r="E255" s="9">
        <v>442</v>
      </c>
      <c r="F255" s="9">
        <v>22</v>
      </c>
      <c r="G255" s="44">
        <v>4.0000000000000002E-4</v>
      </c>
      <c r="H255" s="9">
        <v>622</v>
      </c>
      <c r="I255" s="9">
        <v>35</v>
      </c>
      <c r="J255" s="9">
        <v>32</v>
      </c>
      <c r="K255" s="59">
        <v>409.25</v>
      </c>
      <c r="L255" s="44"/>
      <c r="M255" s="44"/>
      <c r="N255" s="44"/>
      <c r="Q255" s="44"/>
      <c r="R255" s="44"/>
      <c r="S255" s="59"/>
      <c r="T255" s="59"/>
    </row>
    <row r="256" spans="1:20">
      <c r="A256" s="9" t="s">
        <v>7022</v>
      </c>
      <c r="B256" s="9" t="s">
        <v>1139</v>
      </c>
      <c r="C256" s="9" t="s">
        <v>7023</v>
      </c>
      <c r="D256" s="9" t="s">
        <v>3763</v>
      </c>
      <c r="E256" s="15">
        <v>6318</v>
      </c>
      <c r="F256" s="9">
        <v>95</v>
      </c>
      <c r="G256" s="44">
        <v>5.7999999999999996E-3</v>
      </c>
      <c r="H256" s="15">
        <v>8393</v>
      </c>
      <c r="I256" s="9">
        <v>121</v>
      </c>
      <c r="J256" s="9">
        <v>31</v>
      </c>
      <c r="K256" s="59">
        <v>206.65</v>
      </c>
      <c r="L256" s="44"/>
      <c r="M256" s="44"/>
      <c r="N256" s="44"/>
      <c r="Q256" s="44"/>
      <c r="R256" s="44"/>
      <c r="S256" s="59"/>
      <c r="T256" s="59"/>
    </row>
    <row r="257" spans="1:20">
      <c r="A257" s="9" t="s">
        <v>6101</v>
      </c>
      <c r="B257" s="9" t="s">
        <v>1218</v>
      </c>
      <c r="C257" s="9" t="s">
        <v>3112</v>
      </c>
      <c r="D257" s="9" t="s">
        <v>3113</v>
      </c>
      <c r="E257" s="15">
        <v>1150</v>
      </c>
      <c r="F257" s="9">
        <v>128</v>
      </c>
      <c r="G257" s="44">
        <v>1.1000000000000001E-3</v>
      </c>
      <c r="H257" s="15">
        <v>1582</v>
      </c>
      <c r="I257" s="9">
        <v>165</v>
      </c>
      <c r="J257" s="9">
        <v>34</v>
      </c>
      <c r="K257" s="59">
        <v>169.66</v>
      </c>
      <c r="L257" s="44"/>
      <c r="M257" s="44"/>
      <c r="N257" s="44"/>
      <c r="Q257" s="44"/>
      <c r="R257" s="44"/>
      <c r="S257" s="59"/>
      <c r="T257" s="59"/>
    </row>
    <row r="258" spans="1:20">
      <c r="A258" s="9" t="s">
        <v>6301</v>
      </c>
      <c r="B258" s="9" t="s">
        <v>1333</v>
      </c>
      <c r="C258" s="9" t="s">
        <v>3645</v>
      </c>
      <c r="D258" s="9" t="s">
        <v>3646</v>
      </c>
      <c r="E258" s="9">
        <v>156</v>
      </c>
      <c r="F258" s="9">
        <v>5</v>
      </c>
      <c r="G258" s="44">
        <v>1E-4</v>
      </c>
      <c r="H258" s="9">
        <v>187</v>
      </c>
      <c r="I258" s="9">
        <v>6</v>
      </c>
      <c r="J258" s="9">
        <v>38</v>
      </c>
      <c r="K258" s="59">
        <v>206.11</v>
      </c>
      <c r="L258" s="44"/>
      <c r="M258" s="44"/>
      <c r="N258" s="44"/>
      <c r="Q258" s="44"/>
      <c r="R258" s="44"/>
      <c r="S258" s="59"/>
      <c r="T258" s="59"/>
    </row>
    <row r="259" spans="1:20">
      <c r="A259" s="9" t="s">
        <v>6039</v>
      </c>
      <c r="B259" s="9" t="s">
        <v>1231</v>
      </c>
      <c r="C259" s="9" t="s">
        <v>3653</v>
      </c>
      <c r="D259" s="9" t="s">
        <v>3654</v>
      </c>
      <c r="E259" s="15">
        <v>1078</v>
      </c>
      <c r="F259" s="9">
        <v>16</v>
      </c>
      <c r="G259" s="44">
        <v>1E-3</v>
      </c>
      <c r="H259" s="15">
        <v>1284</v>
      </c>
      <c r="I259" s="9">
        <v>16</v>
      </c>
      <c r="J259" s="9">
        <v>35</v>
      </c>
      <c r="K259" s="59">
        <v>384.65</v>
      </c>
      <c r="L259" s="44"/>
      <c r="M259" s="44"/>
      <c r="N259" s="44"/>
      <c r="Q259" s="44"/>
      <c r="R259" s="44"/>
      <c r="S259" s="59"/>
      <c r="T259" s="59"/>
    </row>
    <row r="260" spans="1:20">
      <c r="A260" s="9" t="s">
        <v>6816</v>
      </c>
      <c r="B260" s="9" t="s">
        <v>1992</v>
      </c>
      <c r="C260" s="9" t="s">
        <v>6817</v>
      </c>
      <c r="D260" s="9" t="s">
        <v>6818</v>
      </c>
      <c r="E260" s="9">
        <v>394</v>
      </c>
      <c r="F260" s="9">
        <v>15</v>
      </c>
      <c r="G260" s="44">
        <v>4.0000000000000002E-4</v>
      </c>
      <c r="H260" s="9">
        <v>492</v>
      </c>
      <c r="I260" s="9">
        <v>21</v>
      </c>
      <c r="J260" s="9">
        <v>30</v>
      </c>
      <c r="K260" s="59">
        <v>203.7</v>
      </c>
      <c r="L260" s="44"/>
      <c r="M260" s="44"/>
      <c r="N260" s="44"/>
      <c r="Q260" s="44"/>
      <c r="R260" s="44"/>
      <c r="S260" s="59"/>
      <c r="T260" s="59"/>
    </row>
    <row r="261" spans="1:20">
      <c r="A261" s="9" t="s">
        <v>6884</v>
      </c>
      <c r="B261" s="9" t="s">
        <v>1654</v>
      </c>
      <c r="C261" s="9" t="s">
        <v>8743</v>
      </c>
      <c r="D261" s="9" t="s">
        <v>8744</v>
      </c>
      <c r="E261" s="9">
        <v>304</v>
      </c>
      <c r="F261" s="9">
        <v>8</v>
      </c>
      <c r="G261" s="44">
        <v>2.9999999999999997E-4</v>
      </c>
      <c r="H261" s="9">
        <v>386</v>
      </c>
      <c r="I261" s="9">
        <v>8</v>
      </c>
      <c r="J261" s="9">
        <v>31</v>
      </c>
      <c r="K261" s="59">
        <v>182.59</v>
      </c>
      <c r="L261" s="44"/>
      <c r="M261" s="44"/>
      <c r="N261" s="44"/>
      <c r="Q261" s="44"/>
      <c r="R261" s="44"/>
      <c r="S261" s="59"/>
      <c r="T261" s="59"/>
    </row>
    <row r="262" spans="1:20">
      <c r="A262" s="9" t="s">
        <v>6144</v>
      </c>
      <c r="B262" s="9" t="s">
        <v>674</v>
      </c>
      <c r="C262" s="9" t="s">
        <v>671</v>
      </c>
      <c r="D262" s="9" t="s">
        <v>673</v>
      </c>
      <c r="E262" s="9">
        <v>102</v>
      </c>
      <c r="F262" s="9">
        <v>18</v>
      </c>
      <c r="G262" s="44">
        <v>1E-4</v>
      </c>
      <c r="H262" s="9">
        <v>131</v>
      </c>
      <c r="I262" s="9">
        <v>32</v>
      </c>
      <c r="J262" s="9">
        <v>44</v>
      </c>
      <c r="K262" s="59">
        <v>1640.7</v>
      </c>
      <c r="L262" s="44"/>
      <c r="M262" s="44"/>
      <c r="N262" s="44"/>
      <c r="Q262" s="44"/>
      <c r="R262" s="44"/>
      <c r="S262" s="59"/>
      <c r="T262" s="59"/>
    </row>
    <row r="263" spans="1:20">
      <c r="A263" s="9" t="s">
        <v>8745</v>
      </c>
      <c r="B263" s="9" t="s">
        <v>1048</v>
      </c>
      <c r="C263" s="9" t="s">
        <v>5010</v>
      </c>
      <c r="D263" s="9" t="s">
        <v>5011</v>
      </c>
      <c r="E263" s="9">
        <v>357</v>
      </c>
      <c r="F263" s="9">
        <v>16</v>
      </c>
      <c r="G263" s="44">
        <v>2.9999999999999997E-4</v>
      </c>
      <c r="H263" s="9">
        <v>486</v>
      </c>
      <c r="I263" s="9">
        <v>32</v>
      </c>
      <c r="J263" s="9">
        <v>37</v>
      </c>
      <c r="K263" s="59">
        <v>665.39</v>
      </c>
      <c r="L263" s="44"/>
      <c r="M263" s="44"/>
      <c r="N263" s="44"/>
      <c r="Q263" s="44"/>
      <c r="R263" s="44"/>
      <c r="S263" s="59"/>
      <c r="T263" s="59"/>
    </row>
    <row r="264" spans="1:20">
      <c r="A264" s="9" t="s">
        <v>6197</v>
      </c>
      <c r="B264" s="9" t="s">
        <v>622</v>
      </c>
      <c r="C264" s="9" t="s">
        <v>621</v>
      </c>
      <c r="D264" s="9" t="s">
        <v>623</v>
      </c>
      <c r="E264" s="15">
        <v>1601</v>
      </c>
      <c r="F264" s="9">
        <v>353</v>
      </c>
      <c r="G264" s="44">
        <v>1.5E-3</v>
      </c>
      <c r="H264" s="15">
        <v>2386</v>
      </c>
      <c r="I264" s="9">
        <v>567</v>
      </c>
      <c r="J264" s="9">
        <v>39</v>
      </c>
      <c r="K264" s="59">
        <v>4046.22</v>
      </c>
      <c r="L264" s="44"/>
      <c r="M264" s="44"/>
      <c r="N264" s="59"/>
    </row>
    <row r="265" spans="1:20">
      <c r="A265" s="9" t="s">
        <v>6233</v>
      </c>
      <c r="B265" s="9" t="s">
        <v>333</v>
      </c>
      <c r="C265" s="9" t="s">
        <v>330</v>
      </c>
      <c r="D265" s="9" t="s">
        <v>8746</v>
      </c>
      <c r="E265" s="9">
        <v>663</v>
      </c>
      <c r="F265" s="9">
        <v>22</v>
      </c>
      <c r="G265" s="44">
        <v>5.9999999999999995E-4</v>
      </c>
      <c r="H265" s="9">
        <v>966</v>
      </c>
      <c r="I265" s="9">
        <v>29</v>
      </c>
      <c r="J265" s="9">
        <v>33</v>
      </c>
      <c r="K265" s="59">
        <v>388.65</v>
      </c>
      <c r="L265" s="44"/>
      <c r="M265" s="44"/>
      <c r="N265" s="44"/>
      <c r="Q265" s="44"/>
      <c r="R265" s="44"/>
      <c r="S265" s="59"/>
      <c r="T265" s="59"/>
    </row>
    <row r="266" spans="1:20">
      <c r="A266" s="9" t="s">
        <v>6156</v>
      </c>
      <c r="B266" s="9" t="s">
        <v>373</v>
      </c>
      <c r="C266" s="9" t="s">
        <v>370</v>
      </c>
      <c r="D266" s="9" t="s">
        <v>6760</v>
      </c>
      <c r="E266" s="9">
        <v>216</v>
      </c>
      <c r="F266" s="9">
        <v>37</v>
      </c>
      <c r="G266" s="44">
        <v>2.0000000000000001E-4</v>
      </c>
      <c r="H266" s="9">
        <v>315</v>
      </c>
      <c r="I266" s="9">
        <v>55</v>
      </c>
      <c r="J266" s="9">
        <v>29</v>
      </c>
      <c r="K266" s="59">
        <v>308.77999999999997</v>
      </c>
      <c r="L266" s="44"/>
      <c r="M266" s="44"/>
      <c r="N266" s="44"/>
      <c r="Q266" s="44"/>
      <c r="R266" s="44"/>
      <c r="S266" s="59"/>
      <c r="T266" s="59"/>
    </row>
    <row r="267" spans="1:20">
      <c r="A267" s="9" t="s">
        <v>8747</v>
      </c>
      <c r="B267" s="9" t="s">
        <v>1342</v>
      </c>
      <c r="C267" s="9" t="s">
        <v>3459</v>
      </c>
      <c r="D267" s="9" t="s">
        <v>6619</v>
      </c>
      <c r="E267" s="9">
        <v>307</v>
      </c>
      <c r="F267" s="9">
        <v>52</v>
      </c>
      <c r="G267" s="44">
        <v>2.9999999999999997E-4</v>
      </c>
      <c r="H267" s="9">
        <v>397</v>
      </c>
      <c r="I267" s="9">
        <v>69</v>
      </c>
      <c r="J267" s="9">
        <v>43</v>
      </c>
      <c r="K267" s="59">
        <v>840.37</v>
      </c>
      <c r="L267" s="44"/>
      <c r="M267" s="44"/>
      <c r="N267" s="44"/>
      <c r="Q267" s="44"/>
      <c r="R267" s="44"/>
      <c r="S267" s="59"/>
      <c r="T267" s="59"/>
    </row>
    <row r="268" spans="1:20">
      <c r="A268" s="9" t="s">
        <v>6172</v>
      </c>
      <c r="B268" s="9" t="s">
        <v>908</v>
      </c>
      <c r="C268" s="9" t="s">
        <v>3479</v>
      </c>
      <c r="D268" s="9" t="s">
        <v>3480</v>
      </c>
      <c r="E268" s="9">
        <v>235</v>
      </c>
      <c r="F268" s="9">
        <v>16</v>
      </c>
      <c r="G268" s="44">
        <v>2.0000000000000001E-4</v>
      </c>
      <c r="H268" s="9">
        <v>267</v>
      </c>
      <c r="I268" s="9">
        <v>21</v>
      </c>
      <c r="J268" s="9">
        <v>28</v>
      </c>
      <c r="K268" s="59">
        <v>274.48</v>
      </c>
      <c r="L268" s="44"/>
      <c r="M268" s="44"/>
      <c r="N268" s="44"/>
      <c r="Q268" s="44"/>
      <c r="R268" s="44"/>
      <c r="S268" s="59"/>
      <c r="T268" s="59"/>
    </row>
    <row r="269" spans="1:20">
      <c r="A269" s="9" t="s">
        <v>6068</v>
      </c>
      <c r="B269" s="9" t="s">
        <v>1019</v>
      </c>
      <c r="C269" s="9" t="s">
        <v>3209</v>
      </c>
      <c r="D269" s="9" t="s">
        <v>3210</v>
      </c>
      <c r="E269" s="9">
        <v>248</v>
      </c>
      <c r="F269" s="9">
        <v>48</v>
      </c>
      <c r="G269" s="44">
        <v>2.0000000000000001E-4</v>
      </c>
      <c r="H269" s="9">
        <v>330</v>
      </c>
      <c r="I269" s="9">
        <v>70</v>
      </c>
      <c r="J269" s="9">
        <v>42</v>
      </c>
      <c r="K269" s="59">
        <v>2481.5700000000002</v>
      </c>
      <c r="L269" s="44"/>
      <c r="M269" s="44"/>
      <c r="N269" s="59"/>
    </row>
    <row r="270" spans="1:20">
      <c r="A270" s="9" t="s">
        <v>6263</v>
      </c>
      <c r="B270" s="9" t="s">
        <v>106</v>
      </c>
      <c r="C270" s="9" t="s">
        <v>103</v>
      </c>
      <c r="D270" s="9" t="s">
        <v>105</v>
      </c>
      <c r="E270" s="9">
        <v>493</v>
      </c>
      <c r="F270" s="9">
        <v>16</v>
      </c>
      <c r="G270" s="44">
        <v>5.0000000000000001E-4</v>
      </c>
      <c r="H270" s="9">
        <v>664</v>
      </c>
      <c r="I270" s="9">
        <v>21</v>
      </c>
      <c r="J270" s="9">
        <v>28</v>
      </c>
      <c r="K270" s="59">
        <v>174.48</v>
      </c>
      <c r="L270" s="44"/>
      <c r="M270" s="44"/>
      <c r="N270" s="44"/>
      <c r="Q270" s="44"/>
      <c r="R270" s="44"/>
      <c r="S270" s="59"/>
      <c r="T270" s="59"/>
    </row>
    <row r="271" spans="1:20">
      <c r="A271" s="9" t="s">
        <v>5999</v>
      </c>
      <c r="B271" s="9" t="s">
        <v>1279</v>
      </c>
      <c r="C271" s="9" t="s">
        <v>3750</v>
      </c>
      <c r="D271" s="9" t="s">
        <v>3751</v>
      </c>
      <c r="E271" s="9">
        <v>525</v>
      </c>
      <c r="F271" s="9">
        <v>14</v>
      </c>
      <c r="G271" s="44">
        <v>5.0000000000000001E-4</v>
      </c>
      <c r="H271" s="9">
        <v>657</v>
      </c>
      <c r="I271" s="9">
        <v>23</v>
      </c>
      <c r="J271" s="9">
        <v>27</v>
      </c>
      <c r="K271" s="59">
        <v>201.57</v>
      </c>
      <c r="L271" s="44"/>
      <c r="M271" s="44"/>
      <c r="N271" s="44"/>
      <c r="Q271" s="44"/>
      <c r="R271" s="44"/>
      <c r="S271" s="59"/>
      <c r="T271" s="59"/>
    </row>
    <row r="272" spans="1:20">
      <c r="A272" s="9" t="s">
        <v>6078</v>
      </c>
      <c r="B272" s="9" t="s">
        <v>1382</v>
      </c>
      <c r="C272" s="9" t="s">
        <v>4935</v>
      </c>
      <c r="D272" s="9" t="s">
        <v>4936</v>
      </c>
      <c r="E272" s="9">
        <v>543</v>
      </c>
      <c r="F272" s="9">
        <v>16</v>
      </c>
      <c r="G272" s="44">
        <v>5.0000000000000001E-4</v>
      </c>
      <c r="H272" s="9">
        <v>675</v>
      </c>
      <c r="I272" s="9">
        <v>19</v>
      </c>
      <c r="J272" s="9">
        <v>29</v>
      </c>
      <c r="K272" s="59">
        <v>144.71</v>
      </c>
      <c r="L272" s="44"/>
      <c r="M272" s="44"/>
      <c r="N272" s="44"/>
      <c r="Q272" s="44"/>
      <c r="R272" s="44"/>
      <c r="S272" s="59"/>
      <c r="T272" s="59"/>
    </row>
    <row r="273" spans="1:20">
      <c r="A273" s="9" t="s">
        <v>6067</v>
      </c>
      <c r="B273" s="9" t="s">
        <v>1351</v>
      </c>
      <c r="C273" s="9" t="s">
        <v>4952</v>
      </c>
      <c r="D273" s="9" t="s">
        <v>4953</v>
      </c>
      <c r="E273" s="9">
        <v>894</v>
      </c>
      <c r="F273" s="9">
        <v>29</v>
      </c>
      <c r="G273" s="44">
        <v>8.0000000000000004E-4</v>
      </c>
      <c r="H273" s="15">
        <v>1081</v>
      </c>
      <c r="I273" s="9">
        <v>32</v>
      </c>
      <c r="J273" s="9">
        <v>27</v>
      </c>
      <c r="K273" s="59">
        <v>134.72999999999999</v>
      </c>
      <c r="L273" s="44"/>
      <c r="M273" s="44"/>
      <c r="N273" s="44"/>
      <c r="Q273" s="44"/>
      <c r="R273" s="44"/>
      <c r="S273" s="59"/>
      <c r="T273" s="59"/>
    </row>
    <row r="274" spans="1:20">
      <c r="A274" s="9" t="s">
        <v>8748</v>
      </c>
      <c r="B274" s="9" t="s">
        <v>200</v>
      </c>
      <c r="C274" s="9" t="s">
        <v>199</v>
      </c>
      <c r="D274" s="9" t="s">
        <v>201</v>
      </c>
      <c r="E274" s="9">
        <v>213</v>
      </c>
      <c r="F274" s="9">
        <v>19</v>
      </c>
      <c r="G274" s="44">
        <v>2.0000000000000001E-4</v>
      </c>
      <c r="H274" s="9">
        <v>318</v>
      </c>
      <c r="I274" s="9">
        <v>32</v>
      </c>
      <c r="J274" s="9">
        <v>41</v>
      </c>
      <c r="K274" s="59">
        <v>639.69000000000005</v>
      </c>
      <c r="L274" s="44"/>
      <c r="M274" s="44"/>
      <c r="N274" s="44"/>
      <c r="Q274" s="44"/>
      <c r="R274" s="44"/>
      <c r="S274" s="59"/>
      <c r="T274" s="59"/>
    </row>
    <row r="275" spans="1:20">
      <c r="A275" s="9" t="s">
        <v>6034</v>
      </c>
      <c r="B275" s="9" t="s">
        <v>941</v>
      </c>
      <c r="C275" s="9" t="s">
        <v>3467</v>
      </c>
      <c r="D275" s="9" t="s">
        <v>3468</v>
      </c>
      <c r="E275" s="9">
        <v>200</v>
      </c>
      <c r="F275" s="9">
        <v>60</v>
      </c>
      <c r="G275" s="44">
        <v>2.0000000000000001E-4</v>
      </c>
      <c r="H275" s="9">
        <v>307</v>
      </c>
      <c r="I275" s="9">
        <v>106</v>
      </c>
      <c r="J275" s="9">
        <v>54</v>
      </c>
      <c r="K275" s="59">
        <v>2511.37</v>
      </c>
      <c r="L275" s="44"/>
      <c r="M275" s="44"/>
      <c r="N275" s="44"/>
      <c r="Q275" s="44"/>
      <c r="R275" s="44"/>
      <c r="S275" s="59"/>
      <c r="T275" s="59"/>
    </row>
    <row r="276" spans="1:20">
      <c r="A276" s="9" t="s">
        <v>6104</v>
      </c>
      <c r="B276" s="9" t="s">
        <v>260</v>
      </c>
      <c r="C276" s="9" t="s">
        <v>257</v>
      </c>
      <c r="D276" s="9" t="s">
        <v>259</v>
      </c>
      <c r="E276" s="9">
        <v>168</v>
      </c>
      <c r="F276" s="9">
        <v>10</v>
      </c>
      <c r="G276" s="44">
        <v>2.0000000000000001E-4</v>
      </c>
      <c r="H276" s="9">
        <v>205</v>
      </c>
      <c r="I276" s="9">
        <v>12</v>
      </c>
      <c r="J276" s="9">
        <v>31</v>
      </c>
      <c r="K276" s="59">
        <v>177.99</v>
      </c>
      <c r="L276" s="44"/>
      <c r="M276" s="44"/>
      <c r="N276" s="44"/>
      <c r="Q276" s="44"/>
      <c r="R276" s="44"/>
      <c r="S276" s="59"/>
      <c r="T276" s="59"/>
    </row>
    <row r="277" spans="1:20">
      <c r="A277" s="9" t="s">
        <v>8729</v>
      </c>
      <c r="B277" s="9" t="s">
        <v>1015</v>
      </c>
      <c r="C277" s="9" t="s">
        <v>3283</v>
      </c>
      <c r="D277" s="9" t="s">
        <v>3284</v>
      </c>
      <c r="E277" s="15">
        <v>1035</v>
      </c>
      <c r="F277" s="9">
        <v>135</v>
      </c>
      <c r="G277" s="44">
        <v>1E-3</v>
      </c>
      <c r="H277" s="15">
        <v>1380</v>
      </c>
      <c r="I277" s="9">
        <v>188</v>
      </c>
      <c r="J277" s="9">
        <v>37</v>
      </c>
      <c r="K277" s="59">
        <v>2153.71</v>
      </c>
      <c r="L277" s="44"/>
      <c r="M277" s="44"/>
      <c r="N277" s="44"/>
      <c r="Q277" s="44"/>
      <c r="R277" s="44"/>
      <c r="S277" s="59"/>
      <c r="T277" s="59"/>
    </row>
    <row r="278" spans="1:20">
      <c r="A278" s="9" t="s">
        <v>6359</v>
      </c>
      <c r="B278" s="9" t="s">
        <v>381</v>
      </c>
      <c r="C278" s="9" t="s">
        <v>378</v>
      </c>
      <c r="D278" s="9" t="s">
        <v>380</v>
      </c>
      <c r="E278" s="9">
        <v>379</v>
      </c>
      <c r="F278" s="9">
        <v>24</v>
      </c>
      <c r="G278" s="44">
        <v>4.0000000000000002E-4</v>
      </c>
      <c r="H278" s="9">
        <v>497</v>
      </c>
      <c r="I278" s="9">
        <v>35</v>
      </c>
      <c r="J278" s="9">
        <v>36</v>
      </c>
      <c r="K278" s="59">
        <v>564.74</v>
      </c>
      <c r="L278" s="44"/>
      <c r="M278" s="44"/>
      <c r="N278" s="44"/>
      <c r="Q278" s="44"/>
      <c r="R278" s="44"/>
      <c r="S278" s="59"/>
      <c r="T278" s="59"/>
    </row>
    <row r="279" spans="1:20">
      <c r="A279" s="9" t="s">
        <v>5986</v>
      </c>
      <c r="B279" s="9" t="s">
        <v>299</v>
      </c>
      <c r="C279" s="9" t="s">
        <v>296</v>
      </c>
      <c r="D279" s="9" t="s">
        <v>298</v>
      </c>
      <c r="E279" s="15">
        <v>1291</v>
      </c>
      <c r="F279" s="9">
        <v>29</v>
      </c>
      <c r="G279" s="44">
        <v>1.1999999999999999E-3</v>
      </c>
      <c r="H279" s="15">
        <v>1572</v>
      </c>
      <c r="I279" s="9">
        <v>40</v>
      </c>
      <c r="J279" s="9">
        <v>45</v>
      </c>
      <c r="K279" s="59">
        <v>387.43</v>
      </c>
      <c r="L279" s="44"/>
      <c r="M279" s="44"/>
      <c r="N279" s="44"/>
      <c r="Q279" s="44"/>
      <c r="R279" s="44"/>
      <c r="S279" s="59"/>
      <c r="T279" s="59"/>
    </row>
    <row r="280" spans="1:20">
      <c r="A280" s="9" t="s">
        <v>6205</v>
      </c>
      <c r="B280" s="9" t="s">
        <v>1313</v>
      </c>
      <c r="C280" s="9" t="s">
        <v>3434</v>
      </c>
      <c r="D280" s="9" t="s">
        <v>3435</v>
      </c>
      <c r="E280" s="9">
        <v>162</v>
      </c>
      <c r="F280" s="9">
        <v>28</v>
      </c>
      <c r="G280" s="44">
        <v>1E-4</v>
      </c>
      <c r="H280" s="9">
        <v>188</v>
      </c>
      <c r="I280" s="9">
        <v>37</v>
      </c>
      <c r="J280" s="9">
        <v>31</v>
      </c>
      <c r="K280" s="59">
        <v>371.85</v>
      </c>
      <c r="L280" s="44"/>
      <c r="M280" s="44"/>
      <c r="N280" s="44"/>
      <c r="Q280" s="44"/>
      <c r="R280" s="44"/>
      <c r="S280" s="59"/>
      <c r="T280" s="59"/>
    </row>
    <row r="281" spans="1:20">
      <c r="A281" s="9" t="s">
        <v>6186</v>
      </c>
      <c r="B281" s="9" t="s">
        <v>1083</v>
      </c>
      <c r="C281" s="9" t="s">
        <v>3447</v>
      </c>
      <c r="D281" s="9" t="s">
        <v>3448</v>
      </c>
      <c r="E281" s="9">
        <v>284</v>
      </c>
      <c r="F281" s="9">
        <v>17</v>
      </c>
      <c r="G281" s="44">
        <v>2.9999999999999997E-4</v>
      </c>
      <c r="H281" s="9">
        <v>350</v>
      </c>
      <c r="I281" s="9">
        <v>19</v>
      </c>
      <c r="J281" s="9">
        <v>31</v>
      </c>
      <c r="K281" s="59">
        <v>244.49</v>
      </c>
      <c r="L281" s="44"/>
      <c r="M281" s="44"/>
      <c r="N281" s="44"/>
      <c r="Q281" s="44"/>
      <c r="R281" s="44"/>
      <c r="S281" s="59"/>
      <c r="T281" s="59"/>
    </row>
    <row r="282" spans="1:20">
      <c r="A282" s="9" t="s">
        <v>8724</v>
      </c>
      <c r="B282" s="9" t="s">
        <v>1039</v>
      </c>
      <c r="C282" s="9" t="s">
        <v>5016</v>
      </c>
      <c r="D282" s="9" t="s">
        <v>5017</v>
      </c>
      <c r="E282" s="9">
        <v>86</v>
      </c>
      <c r="F282" s="9">
        <v>6</v>
      </c>
      <c r="G282" s="44">
        <v>1E-4</v>
      </c>
      <c r="H282" s="9">
        <v>102</v>
      </c>
      <c r="I282" s="9">
        <v>8</v>
      </c>
      <c r="J282" s="9">
        <v>28</v>
      </c>
      <c r="K282" s="59">
        <v>386.02</v>
      </c>
      <c r="L282" s="44"/>
      <c r="M282" s="44"/>
      <c r="N282" s="59"/>
    </row>
    <row r="283" spans="1:20">
      <c r="A283" s="9" t="s">
        <v>1145</v>
      </c>
      <c r="B283" s="9" t="s">
        <v>1145</v>
      </c>
      <c r="C283" s="9" t="s">
        <v>6209</v>
      </c>
      <c r="D283" s="9" t="s">
        <v>3619</v>
      </c>
      <c r="E283" s="9">
        <v>382</v>
      </c>
      <c r="F283" s="9">
        <v>6</v>
      </c>
      <c r="G283" s="44">
        <v>4.0000000000000002E-4</v>
      </c>
      <c r="H283" s="9">
        <v>594</v>
      </c>
      <c r="I283" s="9">
        <v>7</v>
      </c>
      <c r="J283" s="9">
        <v>27</v>
      </c>
      <c r="K283" s="59">
        <v>225.53</v>
      </c>
      <c r="L283" s="44"/>
      <c r="M283" s="44"/>
      <c r="N283" s="44"/>
      <c r="Q283" s="44"/>
      <c r="R283" s="44"/>
      <c r="S283" s="59"/>
      <c r="T283" s="59"/>
    </row>
    <row r="284" spans="1:20">
      <c r="A284" s="9" t="s">
        <v>6202</v>
      </c>
      <c r="B284" s="9" t="s">
        <v>478</v>
      </c>
      <c r="C284" s="9" t="s">
        <v>477</v>
      </c>
      <c r="D284" s="9" t="s">
        <v>479</v>
      </c>
      <c r="E284" s="9">
        <v>331</v>
      </c>
      <c r="F284" s="9">
        <v>18</v>
      </c>
      <c r="G284" s="44">
        <v>2.9999999999999997E-4</v>
      </c>
      <c r="H284" s="9">
        <v>450</v>
      </c>
      <c r="I284" s="9">
        <v>21</v>
      </c>
      <c r="J284" s="9">
        <v>28</v>
      </c>
      <c r="K284" s="59">
        <v>212.52</v>
      </c>
      <c r="L284" s="44"/>
      <c r="M284" s="44"/>
      <c r="N284" s="44"/>
      <c r="Q284" s="44"/>
      <c r="R284" s="44"/>
      <c r="S284" s="59"/>
      <c r="T284" s="59"/>
    </row>
    <row r="285" spans="1:20">
      <c r="A285" s="9" t="s">
        <v>6222</v>
      </c>
      <c r="B285" s="9" t="s">
        <v>1253</v>
      </c>
      <c r="C285" s="9" t="s">
        <v>4995</v>
      </c>
      <c r="D285" s="9" t="s">
        <v>4996</v>
      </c>
      <c r="E285" s="9">
        <v>212</v>
      </c>
      <c r="F285" s="9">
        <v>14</v>
      </c>
      <c r="G285" s="44">
        <v>2.0000000000000001E-4</v>
      </c>
      <c r="H285" s="9">
        <v>318</v>
      </c>
      <c r="I285" s="9">
        <v>30</v>
      </c>
      <c r="J285" s="9">
        <v>26</v>
      </c>
      <c r="K285" s="59">
        <v>129.74</v>
      </c>
      <c r="L285" s="44"/>
      <c r="M285" s="44"/>
      <c r="N285" s="44"/>
      <c r="Q285" s="44"/>
      <c r="R285" s="44"/>
      <c r="S285" s="59"/>
      <c r="T285" s="59"/>
    </row>
    <row r="286" spans="1:20">
      <c r="A286" s="9" t="s">
        <v>6140</v>
      </c>
      <c r="B286" s="9" t="s">
        <v>1125</v>
      </c>
      <c r="C286" s="9" t="s">
        <v>6141</v>
      </c>
      <c r="D286" s="9" t="s">
        <v>3658</v>
      </c>
      <c r="E286" s="9">
        <v>221</v>
      </c>
      <c r="F286" s="9">
        <v>4</v>
      </c>
      <c r="G286" s="44">
        <v>2.0000000000000001E-4</v>
      </c>
      <c r="H286" s="9">
        <v>306</v>
      </c>
      <c r="I286" s="9">
        <v>4</v>
      </c>
      <c r="J286" s="9">
        <v>25</v>
      </c>
      <c r="K286" s="59">
        <v>164.75</v>
      </c>
      <c r="L286" s="44"/>
      <c r="M286" s="44"/>
      <c r="N286" s="44"/>
      <c r="Q286" s="44"/>
      <c r="R286" s="44"/>
      <c r="S286" s="59"/>
      <c r="T286" s="59"/>
    </row>
    <row r="287" spans="1:20">
      <c r="A287" s="9" t="s">
        <v>6067</v>
      </c>
      <c r="B287" s="9" t="s">
        <v>1241</v>
      </c>
      <c r="C287" s="9" t="s">
        <v>3170</v>
      </c>
      <c r="D287" s="9" t="s">
        <v>8749</v>
      </c>
      <c r="E287" s="9">
        <v>731</v>
      </c>
      <c r="F287" s="9">
        <v>21</v>
      </c>
      <c r="G287" s="44">
        <v>6.9999999999999999E-4</v>
      </c>
      <c r="H287" s="9">
        <v>873</v>
      </c>
      <c r="I287" s="9">
        <v>29</v>
      </c>
      <c r="J287" s="9">
        <v>27</v>
      </c>
      <c r="K287" s="59">
        <v>245.43</v>
      </c>
      <c r="L287" s="44"/>
      <c r="M287" s="44"/>
      <c r="N287" s="44"/>
      <c r="Q287" s="44"/>
      <c r="R287" s="44"/>
      <c r="S287" s="59"/>
      <c r="T287" s="59"/>
    </row>
    <row r="288" spans="1:20">
      <c r="A288" s="9" t="s">
        <v>8739</v>
      </c>
      <c r="B288" s="9" t="s">
        <v>1047</v>
      </c>
      <c r="C288" s="9" t="s">
        <v>5028</v>
      </c>
      <c r="D288" s="9" t="s">
        <v>5029</v>
      </c>
      <c r="E288" s="9">
        <v>163</v>
      </c>
      <c r="F288" s="9">
        <v>1</v>
      </c>
      <c r="G288" s="44">
        <v>2.0000000000000001E-4</v>
      </c>
      <c r="H288" s="9">
        <v>207</v>
      </c>
      <c r="I288" s="9">
        <v>1</v>
      </c>
      <c r="J288" s="9">
        <v>25</v>
      </c>
      <c r="K288" s="59">
        <v>185.95</v>
      </c>
      <c r="L288" s="44"/>
      <c r="M288" s="44"/>
      <c r="N288" s="44"/>
      <c r="Q288" s="44"/>
      <c r="R288" s="44"/>
      <c r="S288" s="59"/>
      <c r="T288" s="59"/>
    </row>
    <row r="289" spans="1:20">
      <c r="A289" s="9" t="s">
        <v>6063</v>
      </c>
      <c r="B289" s="9" t="s">
        <v>1051</v>
      </c>
      <c r="C289" s="9" t="s">
        <v>3534</v>
      </c>
      <c r="D289" s="9" t="s">
        <v>6330</v>
      </c>
      <c r="E289" s="9">
        <v>838</v>
      </c>
      <c r="F289" s="9">
        <v>24</v>
      </c>
      <c r="G289" s="44">
        <v>8.0000000000000004E-4</v>
      </c>
      <c r="H289" s="15">
        <v>1095</v>
      </c>
      <c r="I289" s="9">
        <v>32</v>
      </c>
      <c r="J289" s="9">
        <v>25</v>
      </c>
      <c r="K289" s="59">
        <v>399.75</v>
      </c>
      <c r="L289" s="44"/>
      <c r="M289" s="44"/>
      <c r="N289" s="44"/>
      <c r="Q289" s="44"/>
      <c r="R289" s="44"/>
      <c r="S289" s="59"/>
      <c r="T289" s="59"/>
    </row>
    <row r="290" spans="1:20">
      <c r="A290" s="9" t="s">
        <v>8729</v>
      </c>
      <c r="B290" s="9" t="s">
        <v>1014</v>
      </c>
      <c r="C290" s="9" t="s">
        <v>3525</v>
      </c>
      <c r="D290" s="9" t="s">
        <v>3526</v>
      </c>
      <c r="E290" s="9">
        <v>534</v>
      </c>
      <c r="F290" s="9">
        <v>68</v>
      </c>
      <c r="G290" s="44">
        <v>5.0000000000000001E-4</v>
      </c>
      <c r="H290" s="9">
        <v>634</v>
      </c>
      <c r="I290" s="9">
        <v>90</v>
      </c>
      <c r="J290" s="9">
        <v>39</v>
      </c>
      <c r="K290" s="59">
        <v>2528.9899999999998</v>
      </c>
      <c r="L290" s="44"/>
      <c r="M290" s="44"/>
      <c r="N290" s="44"/>
      <c r="Q290" s="44"/>
      <c r="R290" s="44"/>
      <c r="S290" s="59"/>
      <c r="T290" s="59"/>
    </row>
    <row r="291" spans="1:20">
      <c r="A291" s="9" t="s">
        <v>6090</v>
      </c>
      <c r="B291" s="9" t="s">
        <v>1212</v>
      </c>
      <c r="C291" s="9" t="s">
        <v>4841</v>
      </c>
      <c r="D291" s="9" t="s">
        <v>4842</v>
      </c>
      <c r="E291" s="9">
        <v>169</v>
      </c>
      <c r="F291" s="9">
        <v>43</v>
      </c>
      <c r="G291" s="44">
        <v>2.0000000000000001E-4</v>
      </c>
      <c r="H291" s="9">
        <v>204</v>
      </c>
      <c r="I291" s="9">
        <v>56</v>
      </c>
      <c r="J291" s="9">
        <v>36</v>
      </c>
      <c r="K291" s="59">
        <v>222.84</v>
      </c>
      <c r="L291" s="44"/>
      <c r="M291" s="44"/>
      <c r="N291" s="44"/>
      <c r="Q291" s="44"/>
      <c r="R291" s="44"/>
      <c r="S291" s="59"/>
      <c r="T291" s="59"/>
    </row>
    <row r="292" spans="1:20">
      <c r="A292" s="9" t="s">
        <v>6220</v>
      </c>
      <c r="B292" s="9" t="s">
        <v>420</v>
      </c>
      <c r="C292" s="9" t="s">
        <v>419</v>
      </c>
      <c r="D292" s="9" t="s">
        <v>421</v>
      </c>
      <c r="E292" s="9">
        <v>313</v>
      </c>
      <c r="F292" s="9">
        <v>7</v>
      </c>
      <c r="G292" s="44">
        <v>2.9999999999999997E-4</v>
      </c>
      <c r="H292" s="9">
        <v>409</v>
      </c>
      <c r="I292" s="9">
        <v>9</v>
      </c>
      <c r="J292" s="9">
        <v>24</v>
      </c>
      <c r="K292" s="59">
        <v>176.65</v>
      </c>
      <c r="L292" s="44"/>
      <c r="M292" s="44"/>
      <c r="N292" s="44"/>
      <c r="Q292" s="44"/>
      <c r="R292" s="44"/>
      <c r="S292" s="59"/>
      <c r="T292" s="59"/>
    </row>
    <row r="293" spans="1:20">
      <c r="A293" s="9" t="s">
        <v>360</v>
      </c>
      <c r="B293" s="9" t="s">
        <v>360</v>
      </c>
      <c r="C293" s="9" t="s">
        <v>359</v>
      </c>
      <c r="D293" s="9" t="s">
        <v>361</v>
      </c>
      <c r="E293" s="9">
        <v>82</v>
      </c>
      <c r="F293" s="9">
        <v>10</v>
      </c>
      <c r="G293" s="44">
        <v>1E-4</v>
      </c>
      <c r="H293" s="9">
        <v>132</v>
      </c>
      <c r="I293" s="9">
        <v>14</v>
      </c>
      <c r="J293" s="9">
        <v>23</v>
      </c>
      <c r="K293" s="59">
        <v>154.84</v>
      </c>
      <c r="L293" s="44"/>
      <c r="M293" s="44"/>
      <c r="N293" s="44"/>
      <c r="Q293" s="44"/>
      <c r="R293" s="44"/>
      <c r="S293" s="59"/>
      <c r="T293" s="59"/>
    </row>
    <row r="294" spans="1:20">
      <c r="A294" s="9" t="s">
        <v>6059</v>
      </c>
      <c r="B294" s="9" t="s">
        <v>124</v>
      </c>
      <c r="C294" s="9" t="s">
        <v>123</v>
      </c>
      <c r="D294" s="9" t="s">
        <v>125</v>
      </c>
      <c r="E294" s="9">
        <v>208</v>
      </c>
      <c r="F294" s="9">
        <v>5</v>
      </c>
      <c r="G294" s="44">
        <v>2.0000000000000001E-4</v>
      </c>
      <c r="H294" s="9">
        <v>275</v>
      </c>
      <c r="I294" s="9">
        <v>5</v>
      </c>
      <c r="J294" s="9">
        <v>24</v>
      </c>
      <c r="K294" s="59">
        <v>264.36</v>
      </c>
      <c r="L294" s="44"/>
      <c r="M294" s="44"/>
      <c r="N294" s="44"/>
      <c r="Q294" s="44"/>
      <c r="R294" s="44"/>
      <c r="S294" s="59"/>
      <c r="T294" s="59"/>
    </row>
    <row r="295" spans="1:20">
      <c r="A295" s="9" t="s">
        <v>6598</v>
      </c>
      <c r="B295" s="9" t="s">
        <v>1288</v>
      </c>
      <c r="C295" s="9" t="s">
        <v>3660</v>
      </c>
      <c r="D295" s="9" t="s">
        <v>3661</v>
      </c>
      <c r="E295" s="9">
        <v>999</v>
      </c>
      <c r="F295" s="9">
        <v>29</v>
      </c>
      <c r="G295" s="44">
        <v>8.9999999999999998E-4</v>
      </c>
      <c r="H295" s="15">
        <v>1289</v>
      </c>
      <c r="I295" s="9">
        <v>35</v>
      </c>
      <c r="J295" s="9">
        <v>26</v>
      </c>
      <c r="K295" s="59">
        <v>253.68</v>
      </c>
      <c r="L295" s="44"/>
      <c r="M295" s="44"/>
      <c r="N295" s="44"/>
      <c r="Q295" s="44"/>
      <c r="R295" s="44"/>
      <c r="S295" s="59"/>
      <c r="T295" s="59"/>
    </row>
    <row r="296" spans="1:20">
      <c r="A296" s="9" t="s">
        <v>6050</v>
      </c>
      <c r="B296" s="9" t="s">
        <v>1021</v>
      </c>
      <c r="C296" s="9" t="s">
        <v>3287</v>
      </c>
      <c r="D296" s="9" t="s">
        <v>3288</v>
      </c>
      <c r="E296" s="9">
        <v>866</v>
      </c>
      <c r="F296" s="9">
        <v>67</v>
      </c>
      <c r="G296" s="44">
        <v>8.0000000000000004E-4</v>
      </c>
      <c r="H296" s="15">
        <v>1168</v>
      </c>
      <c r="I296" s="9">
        <v>113</v>
      </c>
      <c r="J296" s="9">
        <v>32</v>
      </c>
      <c r="K296" s="59">
        <v>1784.23</v>
      </c>
      <c r="L296" s="44"/>
      <c r="M296" s="44"/>
      <c r="N296" s="44"/>
      <c r="Q296" s="44"/>
      <c r="R296" s="44"/>
      <c r="S296" s="59"/>
      <c r="T296" s="59"/>
    </row>
    <row r="297" spans="1:20">
      <c r="A297" s="9" t="s">
        <v>6232</v>
      </c>
      <c r="B297" s="9" t="s">
        <v>218</v>
      </c>
      <c r="C297" s="9" t="s">
        <v>217</v>
      </c>
      <c r="D297" s="9" t="s">
        <v>219</v>
      </c>
      <c r="E297" s="9">
        <v>490</v>
      </c>
      <c r="F297" s="9">
        <v>10</v>
      </c>
      <c r="G297" s="44">
        <v>5.0000000000000001E-4</v>
      </c>
      <c r="H297" s="9">
        <v>643</v>
      </c>
      <c r="I297" s="9">
        <v>15</v>
      </c>
      <c r="J297" s="9">
        <v>25</v>
      </c>
      <c r="K297" s="59">
        <v>152.05000000000001</v>
      </c>
      <c r="L297" s="44"/>
      <c r="M297" s="44"/>
      <c r="N297" s="44"/>
      <c r="Q297" s="44"/>
      <c r="R297" s="44"/>
      <c r="S297" s="59"/>
      <c r="T297" s="59"/>
    </row>
    <row r="298" spans="1:20">
      <c r="A298" s="9" t="s">
        <v>6343</v>
      </c>
      <c r="B298" s="9" t="s">
        <v>256</v>
      </c>
      <c r="C298" s="9" t="s">
        <v>253</v>
      </c>
      <c r="D298" s="9" t="s">
        <v>255</v>
      </c>
      <c r="E298" s="9">
        <v>150</v>
      </c>
      <c r="F298" s="9">
        <v>7</v>
      </c>
      <c r="G298" s="44">
        <v>1E-4</v>
      </c>
      <c r="H298" s="9">
        <v>214</v>
      </c>
      <c r="I298" s="9">
        <v>9</v>
      </c>
      <c r="J298" s="9">
        <v>25</v>
      </c>
      <c r="K298" s="59">
        <v>153.75</v>
      </c>
      <c r="L298" s="44"/>
      <c r="M298" s="44"/>
      <c r="N298" s="44"/>
      <c r="Q298" s="44"/>
      <c r="R298" s="44"/>
      <c r="S298" s="59"/>
      <c r="T298" s="59"/>
    </row>
    <row r="299" spans="1:20">
      <c r="A299" s="9" t="s">
        <v>6498</v>
      </c>
      <c r="B299" s="9" t="s">
        <v>1391</v>
      </c>
      <c r="C299" s="9" t="s">
        <v>5023</v>
      </c>
      <c r="D299" s="9" t="s">
        <v>5024</v>
      </c>
      <c r="E299" s="9">
        <v>456</v>
      </c>
      <c r="F299" s="9">
        <v>16</v>
      </c>
      <c r="G299" s="44">
        <v>4.0000000000000002E-4</v>
      </c>
      <c r="H299" s="9">
        <v>557</v>
      </c>
      <c r="I299" s="9">
        <v>18</v>
      </c>
      <c r="J299" s="9">
        <v>22</v>
      </c>
      <c r="K299" s="59">
        <v>179.98</v>
      </c>
      <c r="L299" s="44"/>
      <c r="M299" s="44"/>
      <c r="N299" s="59"/>
    </row>
    <row r="300" spans="1:20">
      <c r="A300" s="9" t="s">
        <v>6174</v>
      </c>
      <c r="B300" s="9" t="s">
        <v>1090</v>
      </c>
      <c r="C300" s="9" t="s">
        <v>3156</v>
      </c>
      <c r="D300" s="9" t="s">
        <v>8750</v>
      </c>
      <c r="E300" s="15">
        <v>1353</v>
      </c>
      <c r="F300" s="9">
        <v>50</v>
      </c>
      <c r="G300" s="44">
        <v>1.2999999999999999E-3</v>
      </c>
      <c r="H300" s="15">
        <v>1787</v>
      </c>
      <c r="I300" s="9">
        <v>61</v>
      </c>
      <c r="J300" s="9">
        <v>32</v>
      </c>
      <c r="K300" s="59">
        <v>208.1</v>
      </c>
      <c r="L300" s="44"/>
      <c r="M300" s="44"/>
      <c r="N300" s="44"/>
      <c r="Q300" s="44"/>
      <c r="R300" s="44"/>
      <c r="S300" s="59"/>
      <c r="T300" s="59"/>
    </row>
    <row r="301" spans="1:20">
      <c r="A301" s="9" t="s">
        <v>5997</v>
      </c>
      <c r="B301" s="9" t="s">
        <v>938</v>
      </c>
      <c r="C301" s="9" t="s">
        <v>3326</v>
      </c>
      <c r="D301" s="9" t="s">
        <v>3327</v>
      </c>
      <c r="E301" s="9">
        <v>126</v>
      </c>
      <c r="F301" s="9">
        <v>17</v>
      </c>
      <c r="G301" s="44">
        <v>1E-4</v>
      </c>
      <c r="H301" s="9">
        <v>202</v>
      </c>
      <c r="I301" s="9">
        <v>41</v>
      </c>
      <c r="J301" s="9">
        <v>39</v>
      </c>
      <c r="K301" s="59">
        <v>1638.91</v>
      </c>
      <c r="L301" s="44"/>
      <c r="M301" s="44"/>
      <c r="N301" s="44"/>
      <c r="Q301" s="44"/>
      <c r="R301" s="44"/>
      <c r="S301" s="59"/>
      <c r="T301" s="59"/>
    </row>
    <row r="302" spans="1:20">
      <c r="A302" s="9" t="s">
        <v>6370</v>
      </c>
      <c r="B302" s="9" t="s">
        <v>1339</v>
      </c>
      <c r="C302" s="9" t="s">
        <v>3723</v>
      </c>
      <c r="D302" s="9" t="s">
        <v>8029</v>
      </c>
      <c r="E302" s="9">
        <v>243</v>
      </c>
      <c r="F302" s="9">
        <v>59</v>
      </c>
      <c r="G302" s="44">
        <v>2.0000000000000001E-4</v>
      </c>
      <c r="H302" s="9">
        <v>323</v>
      </c>
      <c r="I302" s="9">
        <v>75</v>
      </c>
      <c r="J302" s="9">
        <v>25</v>
      </c>
      <c r="K302" s="59">
        <v>667.65</v>
      </c>
      <c r="L302" s="44"/>
      <c r="M302" s="44"/>
      <c r="N302" s="44"/>
      <c r="Q302" s="44"/>
      <c r="R302" s="44"/>
      <c r="S302" s="59"/>
      <c r="T302" s="59"/>
    </row>
    <row r="303" spans="1:20">
      <c r="A303" s="9" t="s">
        <v>6087</v>
      </c>
      <c r="B303" s="9" t="s">
        <v>1238</v>
      </c>
      <c r="C303" s="9" t="s">
        <v>3160</v>
      </c>
      <c r="D303" s="9" t="s">
        <v>6113</v>
      </c>
      <c r="E303" s="15">
        <v>1285</v>
      </c>
      <c r="F303" s="9">
        <v>36</v>
      </c>
      <c r="G303" s="44">
        <v>1.1999999999999999E-3</v>
      </c>
      <c r="H303" s="15">
        <v>1686</v>
      </c>
      <c r="I303" s="9">
        <v>43</v>
      </c>
      <c r="J303" s="9">
        <v>22</v>
      </c>
      <c r="K303" s="59">
        <v>197.28</v>
      </c>
      <c r="L303" s="44"/>
      <c r="M303" s="44"/>
      <c r="N303" s="44"/>
      <c r="Q303" s="44"/>
      <c r="R303" s="44"/>
      <c r="S303" s="59"/>
      <c r="T303" s="59"/>
    </row>
    <row r="304" spans="1:20">
      <c r="A304" s="9" t="s">
        <v>6289</v>
      </c>
      <c r="B304" s="9" t="s">
        <v>690</v>
      </c>
      <c r="C304" s="9" t="s">
        <v>687</v>
      </c>
      <c r="D304" s="9" t="s">
        <v>689</v>
      </c>
      <c r="E304" s="9">
        <v>178</v>
      </c>
      <c r="F304" s="9">
        <v>23</v>
      </c>
      <c r="G304" s="44">
        <v>2.0000000000000001E-4</v>
      </c>
      <c r="H304" s="9">
        <v>255</v>
      </c>
      <c r="I304" s="9">
        <v>33</v>
      </c>
      <c r="J304" s="9">
        <v>25</v>
      </c>
      <c r="K304" s="59">
        <v>906.3</v>
      </c>
      <c r="L304" s="44"/>
      <c r="M304" s="44"/>
      <c r="N304" s="44"/>
      <c r="Q304" s="44"/>
      <c r="R304" s="44"/>
      <c r="S304" s="59"/>
      <c r="T304" s="59"/>
    </row>
    <row r="305" spans="1:20">
      <c r="A305" s="9" t="s">
        <v>6528</v>
      </c>
      <c r="B305" s="9" t="s">
        <v>1388</v>
      </c>
      <c r="C305" s="9" t="s">
        <v>3718</v>
      </c>
      <c r="D305" s="9" t="s">
        <v>8457</v>
      </c>
      <c r="E305" s="9">
        <v>239</v>
      </c>
      <c r="F305" s="9">
        <v>14</v>
      </c>
      <c r="G305" s="44">
        <v>2.0000000000000001E-4</v>
      </c>
      <c r="H305" s="9">
        <v>293</v>
      </c>
      <c r="I305" s="9">
        <v>16</v>
      </c>
      <c r="J305" s="9">
        <v>27</v>
      </c>
      <c r="K305" s="59">
        <v>248.73</v>
      </c>
      <c r="L305" s="44"/>
      <c r="M305" s="44"/>
      <c r="N305" s="44"/>
      <c r="Q305" s="44"/>
      <c r="R305" s="44"/>
      <c r="S305" s="59"/>
      <c r="T305" s="59"/>
    </row>
    <row r="306" spans="1:20">
      <c r="A306" s="9" t="s">
        <v>6128</v>
      </c>
      <c r="B306" s="9" t="s">
        <v>1320</v>
      </c>
      <c r="C306" s="9" t="s">
        <v>3456</v>
      </c>
      <c r="D306" s="9" t="s">
        <v>3457</v>
      </c>
      <c r="E306" s="15">
        <v>1366</v>
      </c>
      <c r="F306" s="9">
        <v>120</v>
      </c>
      <c r="G306" s="44">
        <v>1.2999999999999999E-3</v>
      </c>
      <c r="H306" s="15">
        <v>1828</v>
      </c>
      <c r="I306" s="9">
        <v>162</v>
      </c>
      <c r="J306" s="9">
        <v>23</v>
      </c>
      <c r="K306" s="59">
        <v>422.16</v>
      </c>
      <c r="L306" s="44"/>
      <c r="M306" s="44"/>
      <c r="N306" s="44"/>
      <c r="Q306" s="44"/>
      <c r="R306" s="44"/>
      <c r="S306" s="59"/>
      <c r="T306" s="59"/>
    </row>
    <row r="307" spans="1:20">
      <c r="A307" s="9" t="s">
        <v>8739</v>
      </c>
      <c r="B307" s="9" t="s">
        <v>1044</v>
      </c>
      <c r="C307" s="9" t="s">
        <v>5032</v>
      </c>
      <c r="D307" s="9" t="s">
        <v>5033</v>
      </c>
      <c r="E307" s="9">
        <v>128</v>
      </c>
      <c r="F307" s="9">
        <v>5</v>
      </c>
      <c r="G307" s="44">
        <v>1E-4</v>
      </c>
      <c r="H307" s="9">
        <v>160</v>
      </c>
      <c r="I307" s="9">
        <v>6</v>
      </c>
      <c r="J307" s="9">
        <v>22</v>
      </c>
      <c r="K307" s="59">
        <v>162.4</v>
      </c>
      <c r="L307" s="44"/>
      <c r="M307" s="44"/>
      <c r="N307" s="44"/>
      <c r="Q307" s="44"/>
      <c r="R307" s="44"/>
      <c r="S307" s="59"/>
      <c r="T307" s="59"/>
    </row>
    <row r="308" spans="1:20">
      <c r="A308" s="9" t="s">
        <v>8751</v>
      </c>
      <c r="B308" s="9" t="s">
        <v>1301</v>
      </c>
      <c r="C308" s="9" t="s">
        <v>4475</v>
      </c>
      <c r="D308" s="9" t="s">
        <v>4937</v>
      </c>
      <c r="E308" s="9">
        <v>348</v>
      </c>
      <c r="F308" s="9">
        <v>17</v>
      </c>
      <c r="G308" s="44">
        <v>2.9999999999999997E-4</v>
      </c>
      <c r="H308" s="9">
        <v>459</v>
      </c>
      <c r="I308" s="9">
        <v>26</v>
      </c>
      <c r="J308" s="9">
        <v>22</v>
      </c>
      <c r="K308" s="59">
        <v>346.98</v>
      </c>
      <c r="L308" s="44"/>
      <c r="M308" s="44"/>
      <c r="N308" s="59"/>
    </row>
    <row r="309" spans="1:20">
      <c r="A309" s="9" t="s">
        <v>6426</v>
      </c>
      <c r="B309" s="9" t="s">
        <v>1305</v>
      </c>
      <c r="C309" s="9" t="s">
        <v>3635</v>
      </c>
      <c r="D309" s="9" t="s">
        <v>6427</v>
      </c>
      <c r="E309" s="9">
        <v>242</v>
      </c>
      <c r="F309" s="9">
        <v>9</v>
      </c>
      <c r="G309" s="44">
        <v>2.0000000000000001E-4</v>
      </c>
      <c r="H309" s="9">
        <v>338</v>
      </c>
      <c r="I309" s="9">
        <v>10</v>
      </c>
      <c r="J309" s="9">
        <v>27</v>
      </c>
      <c r="K309" s="59">
        <v>188.73</v>
      </c>
      <c r="L309" s="44"/>
      <c r="M309" s="44"/>
      <c r="N309" s="44"/>
      <c r="Q309" s="44"/>
      <c r="R309" s="44"/>
      <c r="S309" s="59"/>
      <c r="T309" s="59"/>
    </row>
    <row r="310" spans="1:20">
      <c r="A310" s="9" t="s">
        <v>6327</v>
      </c>
      <c r="B310" s="9" t="s">
        <v>1267</v>
      </c>
      <c r="C310" s="9" t="s">
        <v>3366</v>
      </c>
      <c r="D310" s="9" t="s">
        <v>7171</v>
      </c>
      <c r="E310" s="15">
        <v>1476</v>
      </c>
      <c r="F310" s="9">
        <v>37</v>
      </c>
      <c r="G310" s="44">
        <v>1.4E-3</v>
      </c>
      <c r="H310" s="15">
        <v>1974</v>
      </c>
      <c r="I310" s="9">
        <v>52</v>
      </c>
      <c r="J310" s="9">
        <v>26</v>
      </c>
      <c r="K310" s="59">
        <v>178.44</v>
      </c>
      <c r="L310" s="44"/>
      <c r="M310" s="44"/>
      <c r="N310" s="44"/>
      <c r="Q310" s="44"/>
      <c r="R310" s="44"/>
      <c r="S310" s="59"/>
      <c r="T310" s="59"/>
    </row>
    <row r="311" spans="1:20">
      <c r="A311" s="9" t="s">
        <v>5991</v>
      </c>
      <c r="B311" s="9" t="s">
        <v>1380</v>
      </c>
      <c r="C311" s="9" t="s">
        <v>3569</v>
      </c>
      <c r="D311" s="9" t="s">
        <v>3570</v>
      </c>
      <c r="E311" s="9">
        <v>470</v>
      </c>
      <c r="F311" s="9">
        <v>13</v>
      </c>
      <c r="G311" s="44">
        <v>4.0000000000000002E-4</v>
      </c>
      <c r="H311" s="9">
        <v>575</v>
      </c>
      <c r="I311" s="9">
        <v>15</v>
      </c>
      <c r="J311" s="9">
        <v>29</v>
      </c>
      <c r="K311" s="59">
        <v>217.67</v>
      </c>
      <c r="L311" s="44"/>
      <c r="M311" s="44"/>
      <c r="N311" s="44"/>
      <c r="Q311" s="44"/>
      <c r="R311" s="44"/>
      <c r="S311" s="59"/>
      <c r="T311" s="59"/>
    </row>
    <row r="312" spans="1:20">
      <c r="A312" s="9" t="s">
        <v>6205</v>
      </c>
      <c r="B312" s="9" t="s">
        <v>1313</v>
      </c>
      <c r="C312" s="9" t="s">
        <v>3434</v>
      </c>
      <c r="D312" s="9" t="s">
        <v>6788</v>
      </c>
      <c r="E312" s="9">
        <v>162</v>
      </c>
      <c r="F312" s="9">
        <v>28</v>
      </c>
      <c r="G312" s="44">
        <v>1E-4</v>
      </c>
      <c r="H312" s="9">
        <v>188</v>
      </c>
      <c r="I312" s="9">
        <v>37</v>
      </c>
      <c r="J312" s="9">
        <v>43</v>
      </c>
      <c r="K312" s="59">
        <v>470.93</v>
      </c>
      <c r="L312" s="44"/>
      <c r="M312" s="44"/>
      <c r="N312" s="44"/>
      <c r="Q312" s="44"/>
      <c r="R312" s="44"/>
      <c r="S312" s="59"/>
      <c r="T312" s="59"/>
    </row>
    <row r="313" spans="1:20">
      <c r="A313" s="9" t="s">
        <v>6598</v>
      </c>
      <c r="B313" s="9" t="s">
        <v>1798</v>
      </c>
      <c r="C313" s="9" t="s">
        <v>6631</v>
      </c>
      <c r="D313" s="9" t="s">
        <v>6632</v>
      </c>
      <c r="E313" s="9">
        <v>92</v>
      </c>
      <c r="F313" s="9">
        <v>2</v>
      </c>
      <c r="G313" s="44">
        <v>1E-4</v>
      </c>
      <c r="H313" s="9">
        <v>115</v>
      </c>
      <c r="I313" s="9">
        <v>3</v>
      </c>
      <c r="J313" s="9">
        <v>22</v>
      </c>
      <c r="K313" s="59">
        <v>372.88</v>
      </c>
      <c r="L313" s="44"/>
      <c r="M313" s="44"/>
      <c r="N313" s="44"/>
      <c r="Q313" s="44"/>
      <c r="R313" s="44"/>
      <c r="S313" s="59"/>
      <c r="T313" s="59"/>
    </row>
    <row r="314" spans="1:20">
      <c r="A314" s="9" t="s">
        <v>6241</v>
      </c>
      <c r="B314" s="9" t="s">
        <v>985</v>
      </c>
      <c r="C314" s="9" t="s">
        <v>3746</v>
      </c>
      <c r="D314" s="9" t="s">
        <v>5020</v>
      </c>
      <c r="E314" s="9">
        <v>267</v>
      </c>
      <c r="F314" s="9">
        <v>20</v>
      </c>
      <c r="G314" s="44">
        <v>2.0000000000000001E-4</v>
      </c>
      <c r="H314" s="9">
        <v>327</v>
      </c>
      <c r="I314" s="9">
        <v>23</v>
      </c>
      <c r="J314" s="9">
        <v>23</v>
      </c>
      <c r="K314" s="59">
        <v>413.77</v>
      </c>
      <c r="L314" s="44"/>
      <c r="M314" s="44"/>
      <c r="N314" s="59"/>
    </row>
    <row r="315" spans="1:20">
      <c r="A315" s="9" t="s">
        <v>6716</v>
      </c>
      <c r="B315" s="9" t="s">
        <v>404</v>
      </c>
      <c r="C315" s="9" t="s">
        <v>401</v>
      </c>
      <c r="D315" s="9" t="s">
        <v>6717</v>
      </c>
      <c r="E315" s="9">
        <v>348</v>
      </c>
      <c r="F315" s="9">
        <v>15</v>
      </c>
      <c r="G315" s="44">
        <v>2.9999999999999997E-4</v>
      </c>
      <c r="H315" s="9">
        <v>465</v>
      </c>
      <c r="I315" s="9">
        <v>19</v>
      </c>
      <c r="J315" s="9">
        <v>22</v>
      </c>
      <c r="K315" s="59">
        <v>231.78</v>
      </c>
      <c r="L315" s="44"/>
      <c r="M315" s="44"/>
      <c r="N315" s="59"/>
    </row>
    <row r="316" spans="1:20" ht="15.75" customHeight="1">
      <c r="A316" s="9" t="s">
        <v>8752</v>
      </c>
      <c r="B316" s="9" t="s">
        <v>1999</v>
      </c>
      <c r="C316" s="9" t="s">
        <v>8753</v>
      </c>
      <c r="D316" s="9" t="s">
        <v>8754</v>
      </c>
      <c r="E316" s="9">
        <v>127</v>
      </c>
      <c r="F316" s="9">
        <v>1</v>
      </c>
      <c r="G316" s="44">
        <v>1E-4</v>
      </c>
      <c r="H316" s="9">
        <v>160</v>
      </c>
      <c r="I316" s="9">
        <v>1</v>
      </c>
      <c r="J316" s="9">
        <v>22</v>
      </c>
      <c r="K316" s="59">
        <v>175.78</v>
      </c>
      <c r="L316" s="64"/>
      <c r="M316" s="64"/>
      <c r="N316" s="65"/>
      <c r="O316" s="63"/>
      <c r="P316" s="63"/>
      <c r="Q316" s="63"/>
    </row>
    <row r="317" spans="1:20">
      <c r="A317" s="9" t="s">
        <v>1310</v>
      </c>
      <c r="B317" s="9" t="s">
        <v>1310</v>
      </c>
      <c r="C317" s="9" t="s">
        <v>6319</v>
      </c>
      <c r="D317" s="9" t="s">
        <v>6320</v>
      </c>
      <c r="E317" s="9">
        <v>229</v>
      </c>
      <c r="F317" s="9">
        <v>8</v>
      </c>
      <c r="G317" s="44">
        <v>2.0000000000000001E-4</v>
      </c>
      <c r="H317" s="9">
        <v>286</v>
      </c>
      <c r="I317" s="9">
        <v>11</v>
      </c>
      <c r="J317" s="9">
        <v>31</v>
      </c>
      <c r="K317" s="59">
        <v>165.19</v>
      </c>
      <c r="L317" s="44"/>
      <c r="M317" s="44"/>
      <c r="N317" s="44"/>
      <c r="Q317" s="44"/>
      <c r="R317" s="44"/>
      <c r="S317" s="59"/>
      <c r="T317" s="59"/>
    </row>
    <row r="318" spans="1:20">
      <c r="A318" s="9" t="s">
        <v>6030</v>
      </c>
      <c r="B318" s="9" t="s">
        <v>1196</v>
      </c>
      <c r="C318" s="9" t="s">
        <v>3136</v>
      </c>
      <c r="D318" s="9" t="s">
        <v>7734</v>
      </c>
      <c r="E318" s="15">
        <v>2577</v>
      </c>
      <c r="F318" s="9">
        <v>93</v>
      </c>
      <c r="G318" s="44">
        <v>2.3999999999999998E-3</v>
      </c>
      <c r="H318" s="15">
        <v>3649</v>
      </c>
      <c r="I318" s="9">
        <v>150</v>
      </c>
      <c r="J318" s="9">
        <v>20</v>
      </c>
      <c r="K318" s="59">
        <v>137</v>
      </c>
      <c r="L318" s="44"/>
      <c r="M318" s="44"/>
      <c r="N318" s="59"/>
    </row>
    <row r="319" spans="1:20">
      <c r="A319" s="9" t="s">
        <v>87</v>
      </c>
      <c r="B319" s="9" t="s">
        <v>87</v>
      </c>
      <c r="C319" s="9" t="s">
        <v>86</v>
      </c>
      <c r="D319" s="9" t="s">
        <v>88</v>
      </c>
      <c r="E319" s="9">
        <v>527</v>
      </c>
      <c r="F319" s="9">
        <v>14</v>
      </c>
      <c r="G319" s="44">
        <v>5.0000000000000001E-4</v>
      </c>
      <c r="H319" s="9">
        <v>669</v>
      </c>
      <c r="I319" s="9">
        <v>18</v>
      </c>
      <c r="J319" s="9">
        <v>21</v>
      </c>
      <c r="K319" s="59">
        <v>107.49</v>
      </c>
      <c r="L319" s="44"/>
      <c r="M319" s="44"/>
      <c r="N319" s="44"/>
      <c r="Q319" s="44"/>
      <c r="R319" s="44"/>
      <c r="S319" s="59"/>
      <c r="T319" s="59"/>
    </row>
    <row r="320" spans="1:20">
      <c r="A320" s="9" t="s">
        <v>5997</v>
      </c>
      <c r="B320" s="9" t="s">
        <v>1431</v>
      </c>
      <c r="C320" s="9" t="s">
        <v>6601</v>
      </c>
      <c r="D320" s="9" t="s">
        <v>6602</v>
      </c>
      <c r="E320" s="9">
        <v>776</v>
      </c>
      <c r="F320" s="9">
        <v>13</v>
      </c>
      <c r="G320" s="44">
        <v>6.9999999999999999E-4</v>
      </c>
      <c r="H320" s="9">
        <v>869</v>
      </c>
      <c r="I320" s="9">
        <v>16</v>
      </c>
      <c r="J320" s="9">
        <v>20</v>
      </c>
      <c r="K320" s="59">
        <v>338.9</v>
      </c>
      <c r="L320" s="44"/>
      <c r="M320" s="44"/>
      <c r="N320" s="44"/>
      <c r="Q320" s="44"/>
      <c r="R320" s="44"/>
      <c r="S320" s="59"/>
      <c r="T320" s="59"/>
    </row>
    <row r="321" spans="1:20">
      <c r="A321" s="9" t="s">
        <v>6182</v>
      </c>
      <c r="B321" s="9" t="s">
        <v>493</v>
      </c>
      <c r="C321" s="9" t="s">
        <v>490</v>
      </c>
      <c r="D321" s="9" t="s">
        <v>492</v>
      </c>
      <c r="E321" s="9">
        <v>448</v>
      </c>
      <c r="F321" s="9">
        <v>3</v>
      </c>
      <c r="G321" s="44">
        <v>4.0000000000000002E-4</v>
      </c>
      <c r="H321" s="9">
        <v>635</v>
      </c>
      <c r="I321" s="9">
        <v>4</v>
      </c>
      <c r="J321" s="9">
        <v>20</v>
      </c>
      <c r="K321" s="59">
        <v>122</v>
      </c>
      <c r="L321" s="44"/>
      <c r="M321" s="44"/>
      <c r="N321" s="59"/>
    </row>
    <row r="322" spans="1:20">
      <c r="A322" s="9" t="s">
        <v>6137</v>
      </c>
      <c r="B322" s="9" t="s">
        <v>1223</v>
      </c>
      <c r="C322" s="9" t="s">
        <v>4977</v>
      </c>
      <c r="D322" s="9" t="s">
        <v>4978</v>
      </c>
      <c r="E322" s="15">
        <v>2178</v>
      </c>
      <c r="F322" s="9">
        <v>96</v>
      </c>
      <c r="G322" s="44">
        <v>2E-3</v>
      </c>
      <c r="H322" s="15">
        <v>2886</v>
      </c>
      <c r="I322" s="9">
        <v>128</v>
      </c>
      <c r="J322" s="9">
        <v>21</v>
      </c>
      <c r="K322" s="59">
        <v>108.25</v>
      </c>
      <c r="L322" s="44"/>
      <c r="M322" s="44"/>
      <c r="N322" s="44"/>
      <c r="Q322" s="44"/>
      <c r="R322" s="44"/>
      <c r="S322" s="59"/>
      <c r="T322" s="59"/>
    </row>
    <row r="323" spans="1:20">
      <c r="A323" s="9" t="s">
        <v>6215</v>
      </c>
      <c r="B323" s="9" t="s">
        <v>1249</v>
      </c>
      <c r="C323" s="9" t="s">
        <v>5003</v>
      </c>
      <c r="D323" s="9" t="s">
        <v>5004</v>
      </c>
      <c r="E323" s="9">
        <v>396</v>
      </c>
      <c r="F323" s="9">
        <v>25</v>
      </c>
      <c r="G323" s="44">
        <v>4.0000000000000002E-4</v>
      </c>
      <c r="H323" s="9">
        <v>510</v>
      </c>
      <c r="I323" s="9">
        <v>40</v>
      </c>
      <c r="J323" s="9">
        <v>30</v>
      </c>
      <c r="K323" s="59">
        <v>147.55000000000001</v>
      </c>
      <c r="L323" s="44"/>
      <c r="M323" s="44"/>
      <c r="N323" s="44"/>
      <c r="Q323" s="44"/>
      <c r="R323" s="44"/>
      <c r="S323" s="59"/>
      <c r="T323" s="59"/>
    </row>
    <row r="324" spans="1:20">
      <c r="A324" s="9" t="s">
        <v>6043</v>
      </c>
      <c r="B324" s="9" t="s">
        <v>926</v>
      </c>
      <c r="C324" s="9" t="s">
        <v>3529</v>
      </c>
      <c r="D324" s="9" t="s">
        <v>3530</v>
      </c>
      <c r="E324" s="9">
        <v>378</v>
      </c>
      <c r="F324" s="9">
        <v>81</v>
      </c>
      <c r="G324" s="44">
        <v>2.9999999999999997E-4</v>
      </c>
      <c r="H324" s="9">
        <v>529</v>
      </c>
      <c r="I324" s="9">
        <v>122</v>
      </c>
      <c r="J324" s="9">
        <v>53</v>
      </c>
      <c r="K324" s="59">
        <v>2916.59</v>
      </c>
      <c r="L324" s="44"/>
      <c r="M324" s="44"/>
      <c r="N324" s="44"/>
      <c r="Q324" s="44"/>
      <c r="R324" s="44"/>
      <c r="S324" s="59"/>
      <c r="T324" s="59"/>
    </row>
    <row r="325" spans="1:20">
      <c r="A325" s="9" t="s">
        <v>6123</v>
      </c>
      <c r="B325" s="9" t="s">
        <v>1230</v>
      </c>
      <c r="C325" s="9" t="s">
        <v>3186</v>
      </c>
      <c r="D325" s="9" t="s">
        <v>6306</v>
      </c>
      <c r="E325" s="15">
        <v>1262</v>
      </c>
      <c r="F325" s="9">
        <v>43</v>
      </c>
      <c r="G325" s="44">
        <v>1.1999999999999999E-3</v>
      </c>
      <c r="H325" s="15">
        <v>1787</v>
      </c>
      <c r="I325" s="9">
        <v>64</v>
      </c>
      <c r="J325" s="9">
        <v>22</v>
      </c>
      <c r="K325" s="59">
        <v>358.54</v>
      </c>
      <c r="L325" s="44"/>
      <c r="M325" s="44"/>
      <c r="N325" s="44"/>
      <c r="Q325" s="44"/>
      <c r="R325" s="44"/>
      <c r="S325" s="59"/>
      <c r="T325" s="59"/>
    </row>
    <row r="326" spans="1:20">
      <c r="A326" s="9" t="s">
        <v>6043</v>
      </c>
      <c r="B326" s="9" t="s">
        <v>1282</v>
      </c>
      <c r="C326" s="9" t="s">
        <v>6176</v>
      </c>
      <c r="D326" s="9" t="s">
        <v>8755</v>
      </c>
      <c r="E326" s="9">
        <v>970</v>
      </c>
      <c r="F326" s="9">
        <v>40</v>
      </c>
      <c r="G326" s="44">
        <v>8.9999999999999998E-4</v>
      </c>
      <c r="H326" s="15">
        <v>1244</v>
      </c>
      <c r="I326" s="9">
        <v>57</v>
      </c>
      <c r="J326" s="9">
        <v>31</v>
      </c>
      <c r="K326" s="59">
        <v>610.59</v>
      </c>
      <c r="L326" s="44"/>
      <c r="M326" s="44"/>
      <c r="N326" s="44"/>
      <c r="Q326" s="44"/>
      <c r="R326" s="44"/>
      <c r="S326" s="59"/>
      <c r="T326" s="59"/>
    </row>
    <row r="327" spans="1:20">
      <c r="A327" s="9" t="s">
        <v>6025</v>
      </c>
      <c r="B327" s="9" t="s">
        <v>1381</v>
      </c>
      <c r="C327" s="9" t="s">
        <v>4992</v>
      </c>
      <c r="D327" s="9" t="s">
        <v>4993</v>
      </c>
      <c r="E327" s="9">
        <v>367</v>
      </c>
      <c r="F327" s="9">
        <v>5</v>
      </c>
      <c r="G327" s="44">
        <v>2.9999999999999997E-4</v>
      </c>
      <c r="H327" s="9">
        <v>453</v>
      </c>
      <c r="I327" s="9">
        <v>7</v>
      </c>
      <c r="J327" s="9">
        <v>21</v>
      </c>
      <c r="K327" s="59">
        <v>129.15</v>
      </c>
      <c r="L327" s="44"/>
      <c r="M327" s="44"/>
      <c r="N327" s="44"/>
      <c r="Q327" s="44"/>
      <c r="R327" s="44"/>
      <c r="S327" s="59"/>
      <c r="T327" s="59"/>
    </row>
    <row r="328" spans="1:20">
      <c r="A328" s="9" t="s">
        <v>6122</v>
      </c>
      <c r="B328" s="9" t="s">
        <v>1265</v>
      </c>
      <c r="C328" s="9" t="s">
        <v>3992</v>
      </c>
      <c r="D328" s="9" t="s">
        <v>3993</v>
      </c>
      <c r="E328" s="9">
        <v>171</v>
      </c>
      <c r="F328" s="9">
        <v>14</v>
      </c>
      <c r="G328" s="44">
        <v>2.0000000000000001E-4</v>
      </c>
      <c r="H328" s="9">
        <v>196</v>
      </c>
      <c r="I328" s="9">
        <v>20</v>
      </c>
      <c r="J328" s="9">
        <v>22</v>
      </c>
      <c r="K328" s="59">
        <v>178.46</v>
      </c>
      <c r="L328" s="44"/>
      <c r="M328" s="44"/>
      <c r="N328" s="59"/>
    </row>
    <row r="329" spans="1:20">
      <c r="A329" s="9" t="s">
        <v>320</v>
      </c>
      <c r="B329" s="9" t="s">
        <v>320</v>
      </c>
      <c r="C329" s="9" t="s">
        <v>319</v>
      </c>
      <c r="D329" s="9" t="s">
        <v>8756</v>
      </c>
      <c r="E329" s="9">
        <v>835</v>
      </c>
      <c r="F329" s="9">
        <v>11</v>
      </c>
      <c r="G329" s="44">
        <v>8.0000000000000004E-4</v>
      </c>
      <c r="H329" s="15">
        <v>1013</v>
      </c>
      <c r="I329" s="9">
        <v>16</v>
      </c>
      <c r="J329" s="9">
        <v>20</v>
      </c>
      <c r="K329" s="59">
        <v>137</v>
      </c>
      <c r="L329" s="44"/>
      <c r="M329" s="44"/>
      <c r="N329" s="44"/>
      <c r="Q329" s="44"/>
      <c r="R329" s="44"/>
      <c r="S329" s="59"/>
      <c r="T329" s="59"/>
    </row>
    <row r="330" spans="1:20">
      <c r="A330" s="9" t="s">
        <v>6233</v>
      </c>
      <c r="B330" s="9" t="s">
        <v>1354</v>
      </c>
      <c r="C330" s="9" t="s">
        <v>3799</v>
      </c>
      <c r="D330" s="9" t="s">
        <v>6591</v>
      </c>
      <c r="E330" s="9">
        <v>483</v>
      </c>
      <c r="F330" s="9">
        <v>10</v>
      </c>
      <c r="G330" s="44">
        <v>4.0000000000000002E-4</v>
      </c>
      <c r="H330" s="9">
        <v>648</v>
      </c>
      <c r="I330" s="9">
        <v>12</v>
      </c>
      <c r="J330" s="9">
        <v>20</v>
      </c>
      <c r="K330" s="59">
        <v>202.8</v>
      </c>
      <c r="L330" s="44"/>
      <c r="M330" s="44"/>
      <c r="N330" s="44"/>
      <c r="Q330" s="44"/>
      <c r="R330" s="44"/>
      <c r="S330" s="59"/>
      <c r="T330" s="59"/>
    </row>
    <row r="331" spans="1:20">
      <c r="A331" s="9" t="s">
        <v>6197</v>
      </c>
      <c r="B331" s="9" t="s">
        <v>1994</v>
      </c>
      <c r="C331" s="9" t="s">
        <v>8757</v>
      </c>
      <c r="D331" s="9" t="s">
        <v>8758</v>
      </c>
      <c r="E331" s="9">
        <v>510</v>
      </c>
      <c r="F331" s="9">
        <v>19</v>
      </c>
      <c r="G331" s="44">
        <v>5.0000000000000001E-4</v>
      </c>
      <c r="H331" s="9">
        <v>630</v>
      </c>
      <c r="I331" s="9">
        <v>19</v>
      </c>
      <c r="J331" s="9">
        <v>21</v>
      </c>
      <c r="K331" s="59">
        <v>523.49</v>
      </c>
      <c r="L331" s="44"/>
      <c r="M331" s="44"/>
      <c r="N331" s="44"/>
      <c r="Q331" s="44"/>
      <c r="R331" s="44"/>
      <c r="S331" s="59"/>
      <c r="T331" s="59"/>
    </row>
    <row r="332" spans="1:20">
      <c r="A332" s="9" t="s">
        <v>5991</v>
      </c>
      <c r="B332" s="9" t="s">
        <v>589</v>
      </c>
      <c r="C332" s="9" t="s">
        <v>588</v>
      </c>
      <c r="D332" s="9" t="s">
        <v>590</v>
      </c>
      <c r="E332" s="15">
        <v>2022</v>
      </c>
      <c r="F332" s="9">
        <v>26</v>
      </c>
      <c r="G332" s="44">
        <v>1.9E-3</v>
      </c>
      <c r="H332" s="15">
        <v>2642</v>
      </c>
      <c r="I332" s="9">
        <v>37</v>
      </c>
      <c r="J332" s="9">
        <v>42</v>
      </c>
      <c r="K332" s="59">
        <v>210.48</v>
      </c>
      <c r="L332" s="44"/>
      <c r="M332" s="44"/>
      <c r="N332" s="44"/>
      <c r="Q332" s="44"/>
      <c r="R332" s="44"/>
      <c r="S332" s="59"/>
      <c r="T332" s="59"/>
    </row>
    <row r="333" spans="1:20">
      <c r="A333" s="9" t="s">
        <v>1109</v>
      </c>
      <c r="B333" s="9" t="s">
        <v>1109</v>
      </c>
      <c r="C333" s="9" t="s">
        <v>3890</v>
      </c>
      <c r="D333" s="9" t="s">
        <v>3891</v>
      </c>
      <c r="E333" s="9">
        <v>121</v>
      </c>
      <c r="F333" s="9">
        <v>9</v>
      </c>
      <c r="G333" s="44">
        <v>1E-4</v>
      </c>
      <c r="H333" s="9">
        <v>160</v>
      </c>
      <c r="I333" s="9">
        <v>9</v>
      </c>
      <c r="J333" s="9">
        <v>19</v>
      </c>
      <c r="K333" s="59">
        <v>98.58</v>
      </c>
      <c r="L333" s="44"/>
      <c r="M333" s="44"/>
      <c r="N333" s="44"/>
      <c r="Q333" s="44"/>
      <c r="R333" s="44"/>
      <c r="S333" s="59"/>
      <c r="T333" s="59"/>
    </row>
    <row r="334" spans="1:20">
      <c r="A334" s="9" t="s">
        <v>8748</v>
      </c>
      <c r="B334" s="9" t="s">
        <v>200</v>
      </c>
      <c r="C334" s="9" t="s">
        <v>199</v>
      </c>
      <c r="D334" s="9" t="s">
        <v>8759</v>
      </c>
      <c r="E334" s="9">
        <v>213</v>
      </c>
      <c r="F334" s="9">
        <v>19</v>
      </c>
      <c r="G334" s="44">
        <v>2.0000000000000001E-4</v>
      </c>
      <c r="H334" s="9">
        <v>318</v>
      </c>
      <c r="I334" s="9">
        <v>32</v>
      </c>
      <c r="J334" s="9">
        <v>23</v>
      </c>
      <c r="K334" s="59">
        <v>366.51</v>
      </c>
      <c r="L334" s="44"/>
      <c r="M334" s="44"/>
      <c r="N334" s="44"/>
      <c r="Q334" s="44"/>
      <c r="R334" s="44"/>
      <c r="S334" s="59"/>
      <c r="T334" s="59"/>
    </row>
    <row r="335" spans="1:20">
      <c r="A335" s="9" t="s">
        <v>6436</v>
      </c>
      <c r="B335" s="9" t="s">
        <v>1283</v>
      </c>
      <c r="C335" s="9" t="s">
        <v>3689</v>
      </c>
      <c r="D335" s="9" t="s">
        <v>3690</v>
      </c>
      <c r="E335" s="15">
        <v>2087</v>
      </c>
      <c r="F335" s="9">
        <v>53</v>
      </c>
      <c r="G335" s="44">
        <v>1.9E-3</v>
      </c>
      <c r="H335" s="15">
        <v>2610</v>
      </c>
      <c r="I335" s="9">
        <v>69</v>
      </c>
      <c r="J335" s="9">
        <v>20</v>
      </c>
      <c r="K335" s="59">
        <v>111.79</v>
      </c>
      <c r="L335" s="44"/>
      <c r="M335" s="44"/>
      <c r="N335" s="59"/>
    </row>
    <row r="336" spans="1:20">
      <c r="A336" s="9" t="s">
        <v>6050</v>
      </c>
      <c r="B336" s="9" t="s">
        <v>1020</v>
      </c>
      <c r="C336" s="9" t="s">
        <v>3409</v>
      </c>
      <c r="D336" s="9" t="s">
        <v>8246</v>
      </c>
      <c r="E336" s="15">
        <v>1140</v>
      </c>
      <c r="F336" s="9">
        <v>69</v>
      </c>
      <c r="G336" s="44">
        <v>1.1000000000000001E-3</v>
      </c>
      <c r="H336" s="15">
        <v>1420</v>
      </c>
      <c r="I336" s="9">
        <v>101</v>
      </c>
      <c r="J336" s="9">
        <v>40</v>
      </c>
      <c r="K336" s="59">
        <v>2299.6</v>
      </c>
      <c r="L336" s="44"/>
      <c r="M336" s="44"/>
      <c r="N336" s="44"/>
      <c r="Q336" s="44"/>
      <c r="R336" s="44"/>
      <c r="S336" s="59"/>
      <c r="T336" s="59"/>
    </row>
    <row r="337" spans="1:20">
      <c r="A337" s="9" t="s">
        <v>6066</v>
      </c>
      <c r="B337" s="9" t="s">
        <v>411</v>
      </c>
      <c r="C337" s="9" t="s">
        <v>408</v>
      </c>
      <c r="D337" s="9" t="s">
        <v>8760</v>
      </c>
      <c r="E337" s="9">
        <v>459</v>
      </c>
      <c r="F337" s="9">
        <v>19</v>
      </c>
      <c r="G337" s="44">
        <v>4.0000000000000002E-4</v>
      </c>
      <c r="H337" s="9">
        <v>555</v>
      </c>
      <c r="I337" s="9">
        <v>24</v>
      </c>
      <c r="J337" s="9">
        <v>19</v>
      </c>
      <c r="K337" s="59">
        <v>153.71</v>
      </c>
      <c r="L337" s="44"/>
      <c r="M337" s="44"/>
      <c r="N337" s="44"/>
      <c r="Q337" s="44"/>
      <c r="R337" s="44"/>
      <c r="S337" s="59"/>
      <c r="T337" s="59"/>
    </row>
    <row r="338" spans="1:20">
      <c r="A338" s="9" t="s">
        <v>5985</v>
      </c>
      <c r="B338" s="9" t="s">
        <v>987</v>
      </c>
      <c r="C338" s="9" t="s">
        <v>2949</v>
      </c>
      <c r="D338" s="9" t="s">
        <v>6064</v>
      </c>
      <c r="E338" s="15">
        <v>52164</v>
      </c>
      <c r="F338" s="15">
        <v>1417</v>
      </c>
      <c r="G338" s="44">
        <v>4.8300000000000003E-2</v>
      </c>
      <c r="H338" s="15">
        <v>76185</v>
      </c>
      <c r="I338" s="15">
        <v>2083</v>
      </c>
      <c r="J338" s="9">
        <v>21</v>
      </c>
      <c r="K338" s="59">
        <v>1152.8900000000001</v>
      </c>
      <c r="L338" s="44"/>
      <c r="M338" s="44"/>
      <c r="N338" s="44"/>
      <c r="Q338" s="44"/>
      <c r="R338" s="44"/>
      <c r="S338" s="59"/>
      <c r="T338" s="59"/>
    </row>
    <row r="339" spans="1:20">
      <c r="A339" s="9" t="s">
        <v>6135</v>
      </c>
      <c r="B339" s="9" t="s">
        <v>1315</v>
      </c>
      <c r="C339" s="9" t="s">
        <v>3755</v>
      </c>
      <c r="D339" s="9" t="s">
        <v>3756</v>
      </c>
      <c r="E339" s="9">
        <v>146</v>
      </c>
      <c r="F339" s="9">
        <v>7</v>
      </c>
      <c r="G339" s="44">
        <v>1E-4</v>
      </c>
      <c r="H339" s="9">
        <v>184</v>
      </c>
      <c r="I339" s="9">
        <v>8</v>
      </c>
      <c r="J339" s="9">
        <v>19</v>
      </c>
      <c r="K339" s="59">
        <v>333.71</v>
      </c>
      <c r="L339" s="44"/>
      <c r="M339" s="44"/>
      <c r="N339" s="44"/>
      <c r="Q339" s="44"/>
      <c r="R339" s="44"/>
      <c r="S339" s="59"/>
      <c r="T339" s="59"/>
    </row>
    <row r="340" spans="1:20">
      <c r="A340" s="9" t="s">
        <v>6128</v>
      </c>
      <c r="B340" s="9" t="s">
        <v>1320</v>
      </c>
      <c r="C340" s="9" t="s">
        <v>3456</v>
      </c>
      <c r="D340" s="9" t="s">
        <v>6804</v>
      </c>
      <c r="E340" s="15">
        <v>1366</v>
      </c>
      <c r="F340" s="9">
        <v>120</v>
      </c>
      <c r="G340" s="44">
        <v>1.2999999999999999E-3</v>
      </c>
      <c r="H340" s="15">
        <v>1828</v>
      </c>
      <c r="I340" s="9">
        <v>162</v>
      </c>
      <c r="J340" s="9">
        <v>19</v>
      </c>
      <c r="K340" s="59">
        <v>468.31</v>
      </c>
      <c r="L340" s="44"/>
      <c r="M340" s="44"/>
      <c r="N340" s="59"/>
    </row>
    <row r="341" spans="1:20">
      <c r="A341" s="9" t="s">
        <v>8228</v>
      </c>
      <c r="B341" s="9" t="s">
        <v>1076</v>
      </c>
      <c r="C341" s="9" t="s">
        <v>4313</v>
      </c>
      <c r="D341" s="9" t="s">
        <v>4314</v>
      </c>
      <c r="E341" s="9">
        <v>529</v>
      </c>
      <c r="F341" s="9">
        <v>33</v>
      </c>
      <c r="G341" s="44">
        <v>5.0000000000000001E-4</v>
      </c>
      <c r="H341" s="9">
        <v>709</v>
      </c>
      <c r="I341" s="9">
        <v>42</v>
      </c>
      <c r="J341" s="9">
        <v>19</v>
      </c>
      <c r="K341" s="59">
        <v>208.75</v>
      </c>
      <c r="L341" s="44"/>
      <c r="M341" s="44"/>
      <c r="N341" s="44"/>
      <c r="Q341" s="44"/>
      <c r="R341" s="44"/>
      <c r="S341" s="59"/>
      <c r="T341" s="59"/>
    </row>
    <row r="342" spans="1:20">
      <c r="A342" s="9" t="s">
        <v>1010</v>
      </c>
      <c r="B342" s="9" t="s">
        <v>1010</v>
      </c>
      <c r="C342" s="9" t="s">
        <v>3834</v>
      </c>
      <c r="D342" s="9" t="s">
        <v>3835</v>
      </c>
      <c r="E342" s="9">
        <v>365</v>
      </c>
      <c r="F342" s="9">
        <v>17</v>
      </c>
      <c r="G342" s="44">
        <v>2.9999999999999997E-4</v>
      </c>
      <c r="H342" s="9">
        <v>571</v>
      </c>
      <c r="I342" s="9">
        <v>32</v>
      </c>
      <c r="J342" s="9">
        <v>19</v>
      </c>
      <c r="K342" s="59">
        <v>735.09</v>
      </c>
      <c r="L342" s="44"/>
      <c r="M342" s="44"/>
      <c r="N342" s="44"/>
      <c r="Q342" s="44"/>
      <c r="R342" s="44"/>
      <c r="S342" s="59"/>
      <c r="T342" s="59"/>
    </row>
    <row r="343" spans="1:20">
      <c r="A343" s="9" t="s">
        <v>1055</v>
      </c>
      <c r="B343" s="9" t="s">
        <v>1055</v>
      </c>
      <c r="C343" s="9" t="s">
        <v>3221</v>
      </c>
      <c r="D343" s="9" t="s">
        <v>3222</v>
      </c>
      <c r="E343" s="15">
        <v>3486</v>
      </c>
      <c r="F343" s="9">
        <v>98</v>
      </c>
      <c r="G343" s="44">
        <v>3.2000000000000002E-3</v>
      </c>
      <c r="H343" s="15">
        <v>5088</v>
      </c>
      <c r="I343" s="9">
        <v>146</v>
      </c>
      <c r="J343" s="9">
        <v>24</v>
      </c>
      <c r="K343" s="59">
        <v>263.76</v>
      </c>
      <c r="L343" s="44"/>
      <c r="M343" s="44"/>
      <c r="N343" s="44"/>
      <c r="Q343" s="44"/>
      <c r="R343" s="44"/>
      <c r="S343" s="59"/>
      <c r="T343" s="59"/>
    </row>
    <row r="344" spans="1:20">
      <c r="A344" s="9" t="s">
        <v>6405</v>
      </c>
      <c r="B344" s="9" t="s">
        <v>438</v>
      </c>
      <c r="C344" s="9" t="s">
        <v>437</v>
      </c>
      <c r="D344" s="9" t="s">
        <v>439</v>
      </c>
      <c r="E344" s="15">
        <v>1174</v>
      </c>
      <c r="F344" s="9">
        <v>42</v>
      </c>
      <c r="G344" s="44">
        <v>1.1000000000000001E-3</v>
      </c>
      <c r="H344" s="15">
        <v>1682</v>
      </c>
      <c r="I344" s="9">
        <v>66</v>
      </c>
      <c r="J344" s="9">
        <v>18</v>
      </c>
      <c r="K344" s="59">
        <v>89.82</v>
      </c>
      <c r="L344" s="44"/>
      <c r="M344" s="44"/>
      <c r="N344" s="44"/>
      <c r="Q344" s="44"/>
      <c r="R344" s="44"/>
      <c r="S344" s="59"/>
      <c r="T344" s="59"/>
    </row>
    <row r="345" spans="1:20">
      <c r="A345" s="9" t="s">
        <v>6063</v>
      </c>
      <c r="B345" s="9" t="s">
        <v>1051</v>
      </c>
      <c r="C345" s="9" t="s">
        <v>3534</v>
      </c>
      <c r="D345" s="9" t="s">
        <v>3535</v>
      </c>
      <c r="E345" s="9">
        <v>838</v>
      </c>
      <c r="F345" s="9">
        <v>24</v>
      </c>
      <c r="G345" s="44">
        <v>8.0000000000000004E-4</v>
      </c>
      <c r="H345" s="15">
        <v>1095</v>
      </c>
      <c r="I345" s="9">
        <v>32</v>
      </c>
      <c r="J345" s="9">
        <v>21</v>
      </c>
      <c r="K345" s="59">
        <v>319.69</v>
      </c>
      <c r="L345" s="44"/>
      <c r="M345" s="44"/>
      <c r="N345" s="44"/>
      <c r="Q345" s="44"/>
      <c r="R345" s="44"/>
      <c r="S345" s="59"/>
      <c r="T345" s="59"/>
    </row>
    <row r="346" spans="1:20">
      <c r="A346" s="9" t="s">
        <v>6212</v>
      </c>
      <c r="B346" s="9" t="s">
        <v>245</v>
      </c>
      <c r="C346" s="9" t="s">
        <v>242</v>
      </c>
      <c r="D346" s="9" t="s">
        <v>7412</v>
      </c>
      <c r="E346" s="9">
        <v>519</v>
      </c>
      <c r="F346" s="9">
        <v>25</v>
      </c>
      <c r="G346" s="44">
        <v>5.0000000000000001E-4</v>
      </c>
      <c r="H346" s="9">
        <v>648</v>
      </c>
      <c r="I346" s="9">
        <v>30</v>
      </c>
      <c r="J346" s="9">
        <v>24</v>
      </c>
      <c r="K346" s="59">
        <v>640.36</v>
      </c>
      <c r="L346" s="44"/>
      <c r="M346" s="44"/>
      <c r="N346" s="44"/>
      <c r="Q346" s="44"/>
      <c r="R346" s="44"/>
      <c r="S346" s="59"/>
      <c r="T346" s="59"/>
    </row>
    <row r="347" spans="1:20">
      <c r="A347" s="9" t="s">
        <v>7172</v>
      </c>
      <c r="B347" s="9" t="s">
        <v>1447</v>
      </c>
      <c r="C347" s="9" t="s">
        <v>7173</v>
      </c>
      <c r="D347" s="9" t="s">
        <v>7174</v>
      </c>
      <c r="E347" s="9">
        <v>460</v>
      </c>
      <c r="F347" s="9">
        <v>18</v>
      </c>
      <c r="G347" s="44">
        <v>4.0000000000000002E-4</v>
      </c>
      <c r="H347" s="9">
        <v>564</v>
      </c>
      <c r="I347" s="9">
        <v>21</v>
      </c>
      <c r="J347" s="9">
        <v>18</v>
      </c>
      <c r="K347" s="59">
        <v>271.82</v>
      </c>
      <c r="L347" s="44"/>
      <c r="M347" s="44"/>
      <c r="N347" s="59"/>
    </row>
    <row r="348" spans="1:20">
      <c r="A348" s="9" t="s">
        <v>6194</v>
      </c>
      <c r="B348" s="9" t="s">
        <v>625</v>
      </c>
      <c r="C348" s="9" t="s">
        <v>624</v>
      </c>
      <c r="D348" s="9" t="s">
        <v>626</v>
      </c>
      <c r="E348" s="9">
        <v>150</v>
      </c>
      <c r="F348" s="9">
        <v>28</v>
      </c>
      <c r="G348" s="44">
        <v>1E-4</v>
      </c>
      <c r="H348" s="9">
        <v>213</v>
      </c>
      <c r="I348" s="9">
        <v>42</v>
      </c>
      <c r="J348" s="9">
        <v>46</v>
      </c>
      <c r="K348" s="59">
        <v>6773.14</v>
      </c>
      <c r="L348" s="44"/>
      <c r="M348" s="44"/>
      <c r="N348" s="44"/>
      <c r="Q348" s="44"/>
      <c r="R348" s="44"/>
      <c r="S348" s="59"/>
      <c r="T348" s="59"/>
    </row>
    <row r="349" spans="1:20">
      <c r="A349" s="9" t="s">
        <v>6229</v>
      </c>
      <c r="B349" s="9" t="s">
        <v>714</v>
      </c>
      <c r="C349" s="9" t="s">
        <v>711</v>
      </c>
      <c r="D349" s="9" t="s">
        <v>713</v>
      </c>
      <c r="E349" s="9">
        <v>122</v>
      </c>
      <c r="F349" s="9">
        <v>14</v>
      </c>
      <c r="G349" s="44">
        <v>1E-4</v>
      </c>
      <c r="H349" s="9">
        <v>162</v>
      </c>
      <c r="I349" s="9">
        <v>24</v>
      </c>
      <c r="J349" s="9">
        <v>19</v>
      </c>
      <c r="K349" s="59">
        <v>628.86</v>
      </c>
      <c r="L349" s="44"/>
      <c r="M349" s="44"/>
      <c r="N349" s="44"/>
      <c r="Q349" s="44"/>
      <c r="R349" s="44"/>
      <c r="S349" s="59"/>
      <c r="T349" s="59"/>
    </row>
    <row r="350" spans="1:20">
      <c r="A350" s="9" t="s">
        <v>6281</v>
      </c>
      <c r="B350" s="9" t="s">
        <v>1246</v>
      </c>
      <c r="C350" s="9" t="s">
        <v>3921</v>
      </c>
      <c r="D350" s="9" t="s">
        <v>8333</v>
      </c>
      <c r="E350" s="9">
        <v>442</v>
      </c>
      <c r="F350" s="9">
        <v>22</v>
      </c>
      <c r="G350" s="44">
        <v>4.0000000000000002E-4</v>
      </c>
      <c r="H350" s="9">
        <v>622</v>
      </c>
      <c r="I350" s="9">
        <v>35</v>
      </c>
      <c r="J350" s="9">
        <v>23</v>
      </c>
      <c r="K350" s="59">
        <v>420.45</v>
      </c>
      <c r="L350" s="44"/>
      <c r="M350" s="44"/>
      <c r="N350" s="44"/>
      <c r="Q350" s="44"/>
      <c r="R350" s="44"/>
      <c r="S350" s="59"/>
      <c r="T350" s="59"/>
    </row>
    <row r="351" spans="1:20">
      <c r="A351" s="9" t="s">
        <v>1414</v>
      </c>
      <c r="B351" s="9" t="s">
        <v>1414</v>
      </c>
      <c r="C351" s="9" t="s">
        <v>6621</v>
      </c>
      <c r="D351" s="9" t="s">
        <v>6622</v>
      </c>
      <c r="E351" s="9">
        <v>100</v>
      </c>
      <c r="F351" s="9">
        <v>4</v>
      </c>
      <c r="G351" s="44">
        <v>1E-4</v>
      </c>
      <c r="H351" s="9">
        <v>134</v>
      </c>
      <c r="I351" s="9">
        <v>7</v>
      </c>
      <c r="J351" s="9">
        <v>19</v>
      </c>
      <c r="K351" s="59">
        <v>187.75</v>
      </c>
      <c r="L351" s="44"/>
      <c r="M351" s="44"/>
      <c r="N351" s="44"/>
      <c r="Q351" s="44"/>
      <c r="R351" s="44"/>
      <c r="S351" s="59"/>
      <c r="T351" s="59"/>
    </row>
    <row r="352" spans="1:20">
      <c r="A352" s="9" t="s">
        <v>6191</v>
      </c>
      <c r="B352" s="9" t="s">
        <v>1993</v>
      </c>
      <c r="C352" s="9" t="s">
        <v>6890</v>
      </c>
      <c r="D352" s="9" t="s">
        <v>6891</v>
      </c>
      <c r="E352" s="9">
        <v>263</v>
      </c>
      <c r="F352" s="9">
        <v>5</v>
      </c>
      <c r="G352" s="44">
        <v>2.0000000000000001E-4</v>
      </c>
      <c r="H352" s="9">
        <v>314</v>
      </c>
      <c r="I352" s="9">
        <v>10</v>
      </c>
      <c r="J352" s="9">
        <v>18</v>
      </c>
      <c r="K352" s="59">
        <v>162.82</v>
      </c>
      <c r="L352" s="44"/>
      <c r="M352" s="44"/>
      <c r="N352" s="44"/>
      <c r="Q352" s="44"/>
      <c r="R352" s="44"/>
      <c r="S352" s="59"/>
      <c r="T352" s="59"/>
    </row>
    <row r="353" spans="1:20">
      <c r="A353" s="9" t="s">
        <v>6145</v>
      </c>
      <c r="B353" s="9" t="s">
        <v>1062</v>
      </c>
      <c r="C353" s="9" t="s">
        <v>3452</v>
      </c>
      <c r="D353" s="9" t="s">
        <v>8761</v>
      </c>
      <c r="E353" s="15">
        <v>1224</v>
      </c>
      <c r="F353" s="9">
        <v>25</v>
      </c>
      <c r="G353" s="44">
        <v>1.1000000000000001E-3</v>
      </c>
      <c r="H353" s="15">
        <v>1535</v>
      </c>
      <c r="I353" s="9">
        <v>30</v>
      </c>
      <c r="J353" s="9">
        <v>23</v>
      </c>
      <c r="K353" s="59">
        <v>561.77</v>
      </c>
      <c r="L353" s="44"/>
      <c r="M353" s="44"/>
      <c r="N353" s="44"/>
      <c r="Q353" s="44"/>
      <c r="R353" s="44"/>
      <c r="S353" s="59"/>
      <c r="T353" s="59"/>
    </row>
    <row r="354" spans="1:20">
      <c r="A354" s="9" t="s">
        <v>6292</v>
      </c>
      <c r="B354" s="9" t="s">
        <v>1138</v>
      </c>
      <c r="C354" s="9" t="s">
        <v>6293</v>
      </c>
      <c r="D354" s="9" t="s">
        <v>3781</v>
      </c>
      <c r="E354" s="9">
        <v>220</v>
      </c>
      <c r="F354" s="9">
        <v>1</v>
      </c>
      <c r="G354" s="44">
        <v>2.0000000000000001E-4</v>
      </c>
      <c r="H354" s="9">
        <v>266</v>
      </c>
      <c r="I354" s="9">
        <v>1</v>
      </c>
      <c r="J354" s="9">
        <v>18</v>
      </c>
      <c r="K354" s="59">
        <v>140.22</v>
      </c>
      <c r="L354" s="44"/>
      <c r="M354" s="44"/>
      <c r="N354" s="44"/>
      <c r="Q354" s="44"/>
      <c r="R354" s="44"/>
      <c r="S354" s="59"/>
      <c r="T354" s="59"/>
    </row>
    <row r="355" spans="1:20">
      <c r="A355" s="9" t="s">
        <v>6233</v>
      </c>
      <c r="B355" s="9" t="s">
        <v>333</v>
      </c>
      <c r="C355" s="9" t="s">
        <v>330</v>
      </c>
      <c r="D355" s="9" t="s">
        <v>332</v>
      </c>
      <c r="E355" s="9">
        <v>663</v>
      </c>
      <c r="F355" s="9">
        <v>22</v>
      </c>
      <c r="G355" s="44">
        <v>5.9999999999999995E-4</v>
      </c>
      <c r="H355" s="9">
        <v>966</v>
      </c>
      <c r="I355" s="9">
        <v>29</v>
      </c>
      <c r="J355" s="9">
        <v>19</v>
      </c>
      <c r="K355" s="59">
        <v>225.91</v>
      </c>
      <c r="L355" s="44"/>
      <c r="M355" s="44"/>
      <c r="N355" s="44"/>
      <c r="Q355" s="44"/>
      <c r="R355" s="44"/>
      <c r="S355" s="59"/>
      <c r="T355" s="59"/>
    </row>
    <row r="356" spans="1:20">
      <c r="A356" s="9" t="s">
        <v>1142</v>
      </c>
      <c r="B356" s="9" t="s">
        <v>1142</v>
      </c>
      <c r="C356" s="9" t="s">
        <v>6333</v>
      </c>
      <c r="D356" s="9" t="s">
        <v>8762</v>
      </c>
      <c r="E356" s="9">
        <v>163</v>
      </c>
      <c r="F356" s="9">
        <v>3</v>
      </c>
      <c r="G356" s="44">
        <v>2.0000000000000001E-4</v>
      </c>
      <c r="H356" s="9">
        <v>203</v>
      </c>
      <c r="I356" s="9">
        <v>3</v>
      </c>
      <c r="J356" s="9">
        <v>19</v>
      </c>
      <c r="K356" s="59">
        <v>125.19</v>
      </c>
      <c r="L356" s="44"/>
      <c r="M356" s="44"/>
      <c r="N356" s="44"/>
      <c r="Q356" s="44"/>
      <c r="R356" s="44"/>
      <c r="S356" s="59"/>
      <c r="T356" s="59"/>
    </row>
    <row r="357" spans="1:20">
      <c r="A357" s="9" t="s">
        <v>8727</v>
      </c>
      <c r="B357" s="9" t="s">
        <v>995</v>
      </c>
      <c r="C357" s="9" t="s">
        <v>4986</v>
      </c>
      <c r="D357" s="9" t="s">
        <v>6363</v>
      </c>
      <c r="E357" s="9">
        <v>419</v>
      </c>
      <c r="F357" s="9">
        <v>62</v>
      </c>
      <c r="G357" s="44">
        <v>4.0000000000000002E-4</v>
      </c>
      <c r="H357" s="9">
        <v>567</v>
      </c>
      <c r="I357" s="9">
        <v>101</v>
      </c>
      <c r="J357" s="9">
        <v>33</v>
      </c>
      <c r="K357" s="59">
        <v>1564.67</v>
      </c>
      <c r="L357" s="44"/>
      <c r="M357" s="44"/>
      <c r="N357" s="59"/>
    </row>
    <row r="358" spans="1:20">
      <c r="A358" s="9" t="s">
        <v>6034</v>
      </c>
      <c r="B358" s="9" t="s">
        <v>1371</v>
      </c>
      <c r="C358" s="9" t="s">
        <v>7335</v>
      </c>
      <c r="D358" s="9" t="s">
        <v>7336</v>
      </c>
      <c r="E358" s="9">
        <v>300</v>
      </c>
      <c r="F358" s="9">
        <v>5</v>
      </c>
      <c r="G358" s="44">
        <v>2.9999999999999997E-4</v>
      </c>
      <c r="H358" s="9">
        <v>350</v>
      </c>
      <c r="I358" s="9">
        <v>7</v>
      </c>
      <c r="J358" s="9">
        <v>17</v>
      </c>
      <c r="K358" s="59">
        <v>238.63</v>
      </c>
      <c r="L358" s="44"/>
      <c r="M358" s="44"/>
      <c r="N358" s="44"/>
      <c r="Q358" s="44"/>
      <c r="R358" s="44"/>
      <c r="S358" s="59"/>
      <c r="T358" s="59"/>
    </row>
    <row r="359" spans="1:20">
      <c r="A359" s="9" t="s">
        <v>6365</v>
      </c>
      <c r="B359" s="9" t="s">
        <v>1285</v>
      </c>
      <c r="C359" s="9" t="s">
        <v>3713</v>
      </c>
      <c r="D359" s="9" t="s">
        <v>3714</v>
      </c>
      <c r="E359" s="9">
        <v>85</v>
      </c>
      <c r="F359" s="9">
        <v>3</v>
      </c>
      <c r="G359" s="44">
        <v>1E-4</v>
      </c>
      <c r="H359" s="9">
        <v>110</v>
      </c>
      <c r="I359" s="9">
        <v>3</v>
      </c>
      <c r="J359" s="9">
        <v>18</v>
      </c>
      <c r="K359" s="59">
        <v>89.82</v>
      </c>
      <c r="L359" s="44"/>
      <c r="M359" s="44"/>
      <c r="N359" s="44"/>
      <c r="Q359" s="44"/>
      <c r="R359" s="44"/>
      <c r="S359" s="59"/>
      <c r="T359" s="59"/>
    </row>
    <row r="360" spans="1:20">
      <c r="A360" s="9" t="s">
        <v>6212</v>
      </c>
      <c r="B360" s="9" t="s">
        <v>245</v>
      </c>
      <c r="C360" s="9" t="s">
        <v>242</v>
      </c>
      <c r="D360" s="9" t="s">
        <v>244</v>
      </c>
      <c r="E360" s="9">
        <v>519</v>
      </c>
      <c r="F360" s="9">
        <v>25</v>
      </c>
      <c r="G360" s="44">
        <v>5.0000000000000001E-4</v>
      </c>
      <c r="H360" s="9">
        <v>648</v>
      </c>
      <c r="I360" s="9">
        <v>30</v>
      </c>
      <c r="J360" s="9">
        <v>17</v>
      </c>
      <c r="K360" s="59">
        <v>404.4</v>
      </c>
      <c r="L360" s="44"/>
      <c r="M360" s="44"/>
      <c r="N360" s="44"/>
      <c r="Q360" s="44"/>
      <c r="R360" s="44"/>
      <c r="S360" s="59"/>
      <c r="T360" s="59"/>
    </row>
    <row r="361" spans="1:20">
      <c r="A361" s="9" t="s">
        <v>8202</v>
      </c>
      <c r="B361" s="9" t="s">
        <v>1797</v>
      </c>
      <c r="C361" s="9" t="s">
        <v>8763</v>
      </c>
      <c r="D361" s="9" t="s">
        <v>8764</v>
      </c>
      <c r="E361" s="9">
        <v>307</v>
      </c>
      <c r="F361" s="9">
        <v>12</v>
      </c>
      <c r="G361" s="44">
        <v>2.9999999999999997E-4</v>
      </c>
      <c r="H361" s="9">
        <v>364</v>
      </c>
      <c r="I361" s="9">
        <v>14</v>
      </c>
      <c r="J361" s="9">
        <v>17</v>
      </c>
      <c r="K361" s="59">
        <v>105.84</v>
      </c>
      <c r="L361" s="44"/>
      <c r="M361" s="44"/>
      <c r="N361" s="44"/>
      <c r="Q361" s="44"/>
      <c r="R361" s="44"/>
      <c r="S361" s="59"/>
      <c r="T361" s="59"/>
    </row>
    <row r="362" spans="1:20">
      <c r="A362" s="9" t="s">
        <v>6300</v>
      </c>
      <c r="B362" s="9" t="s">
        <v>642</v>
      </c>
      <c r="C362" s="9" t="s">
        <v>639</v>
      </c>
      <c r="D362" s="9" t="s">
        <v>8765</v>
      </c>
      <c r="E362" s="9">
        <v>202</v>
      </c>
      <c r="F362" s="9">
        <v>32</v>
      </c>
      <c r="G362" s="44">
        <v>2.0000000000000001E-4</v>
      </c>
      <c r="H362" s="9">
        <v>292</v>
      </c>
      <c r="I362" s="9">
        <v>48</v>
      </c>
      <c r="J362" s="9">
        <v>30</v>
      </c>
      <c r="K362" s="59">
        <v>1253.18</v>
      </c>
      <c r="L362" s="44"/>
      <c r="M362" s="44"/>
      <c r="N362" s="59"/>
    </row>
    <row r="363" spans="1:20">
      <c r="A363" s="9" t="s">
        <v>6012</v>
      </c>
      <c r="B363" s="9" t="s">
        <v>972</v>
      </c>
      <c r="C363" s="9" t="s">
        <v>6155</v>
      </c>
      <c r="D363" s="9" t="s">
        <v>7211</v>
      </c>
      <c r="E363" s="9">
        <v>653</v>
      </c>
      <c r="F363" s="9">
        <v>55</v>
      </c>
      <c r="G363" s="44">
        <v>5.9999999999999995E-4</v>
      </c>
      <c r="H363" s="9">
        <v>918</v>
      </c>
      <c r="I363" s="9">
        <v>103</v>
      </c>
      <c r="J363" s="9">
        <v>130</v>
      </c>
      <c r="K363" s="59">
        <v>7552.22</v>
      </c>
      <c r="L363" s="44"/>
      <c r="M363" s="44"/>
      <c r="N363" s="44"/>
      <c r="Q363" s="44"/>
      <c r="R363" s="44"/>
      <c r="S363" s="59"/>
      <c r="T363" s="59"/>
    </row>
    <row r="364" spans="1:20">
      <c r="A364" s="9" t="s">
        <v>6050</v>
      </c>
      <c r="B364" s="9" t="s">
        <v>1020</v>
      </c>
      <c r="C364" s="9" t="s">
        <v>3409</v>
      </c>
      <c r="D364" s="9" t="s">
        <v>3410</v>
      </c>
      <c r="E364" s="15">
        <v>1140</v>
      </c>
      <c r="F364" s="9">
        <v>69</v>
      </c>
      <c r="G364" s="44">
        <v>1.1000000000000001E-3</v>
      </c>
      <c r="H364" s="15">
        <v>1420</v>
      </c>
      <c r="I364" s="9">
        <v>101</v>
      </c>
      <c r="J364" s="9">
        <v>22</v>
      </c>
      <c r="K364" s="59">
        <v>1169.3</v>
      </c>
      <c r="L364" s="44"/>
      <c r="M364" s="44"/>
      <c r="N364" s="44"/>
      <c r="Q364" s="44"/>
      <c r="R364" s="44"/>
      <c r="S364" s="59"/>
      <c r="T364" s="59"/>
    </row>
    <row r="365" spans="1:20">
      <c r="A365" s="9" t="s">
        <v>6229</v>
      </c>
      <c r="B365" s="9" t="s">
        <v>1214</v>
      </c>
      <c r="C365" s="9" t="s">
        <v>3298</v>
      </c>
      <c r="D365" s="9" t="s">
        <v>7603</v>
      </c>
      <c r="E365" s="15">
        <v>1334</v>
      </c>
      <c r="F365" s="9">
        <v>75</v>
      </c>
      <c r="G365" s="44">
        <v>1.1999999999999999E-3</v>
      </c>
      <c r="H365" s="15">
        <v>1870</v>
      </c>
      <c r="I365" s="9">
        <v>107</v>
      </c>
      <c r="J365" s="9">
        <v>23</v>
      </c>
      <c r="K365" s="59">
        <v>249.44</v>
      </c>
      <c r="L365" s="44"/>
      <c r="M365" s="44"/>
      <c r="N365" s="44"/>
      <c r="Q365" s="44"/>
      <c r="R365" s="44"/>
      <c r="S365" s="59"/>
      <c r="T365" s="59"/>
    </row>
    <row r="366" spans="1:20">
      <c r="A366" s="9" t="s">
        <v>6342</v>
      </c>
      <c r="B366" s="9" t="s">
        <v>1027</v>
      </c>
      <c r="C366" s="9" t="s">
        <v>3727</v>
      </c>
      <c r="D366" s="9" t="s">
        <v>3728</v>
      </c>
      <c r="E366" s="9">
        <v>162</v>
      </c>
      <c r="F366" s="9">
        <v>18</v>
      </c>
      <c r="G366" s="44">
        <v>1E-4</v>
      </c>
      <c r="H366" s="9">
        <v>216</v>
      </c>
      <c r="I366" s="9">
        <v>22</v>
      </c>
      <c r="J366" s="9">
        <v>29</v>
      </c>
      <c r="K366" s="59">
        <v>468.06</v>
      </c>
      <c r="L366" s="44"/>
      <c r="M366" s="44"/>
      <c r="N366" s="59"/>
    </row>
    <row r="367" spans="1:20">
      <c r="A367" s="9" t="s">
        <v>6089</v>
      </c>
      <c r="B367" s="9" t="s">
        <v>757</v>
      </c>
      <c r="C367" s="9" t="s">
        <v>754</v>
      </c>
      <c r="D367" s="9" t="s">
        <v>6916</v>
      </c>
      <c r="E367" s="9">
        <v>59</v>
      </c>
      <c r="F367" s="9">
        <v>23</v>
      </c>
      <c r="G367" s="44">
        <v>1E-4</v>
      </c>
      <c r="H367" s="9">
        <v>76</v>
      </c>
      <c r="I367" s="9">
        <v>32</v>
      </c>
      <c r="J367" s="9">
        <v>25</v>
      </c>
      <c r="K367" s="59">
        <v>6224.55</v>
      </c>
      <c r="L367" s="44"/>
      <c r="M367" s="44"/>
      <c r="N367" s="44"/>
      <c r="Q367" s="44"/>
      <c r="R367" s="44"/>
      <c r="S367" s="59"/>
      <c r="T367" s="59"/>
    </row>
    <row r="368" spans="1:20">
      <c r="A368" s="9" t="s">
        <v>1011</v>
      </c>
      <c r="B368" s="9" t="s">
        <v>1011</v>
      </c>
      <c r="C368" s="9" t="s">
        <v>3837</v>
      </c>
      <c r="D368" s="9" t="s">
        <v>3838</v>
      </c>
      <c r="E368" s="9">
        <v>201</v>
      </c>
      <c r="F368" s="9">
        <v>9</v>
      </c>
      <c r="G368" s="44">
        <v>2.0000000000000001E-4</v>
      </c>
      <c r="H368" s="9">
        <v>297</v>
      </c>
      <c r="I368" s="9">
        <v>15</v>
      </c>
      <c r="J368" s="9">
        <v>17</v>
      </c>
      <c r="K368" s="59">
        <v>612.61</v>
      </c>
      <c r="L368" s="44"/>
      <c r="M368" s="44"/>
      <c r="N368" s="44"/>
      <c r="Q368" s="44"/>
      <c r="R368" s="44"/>
      <c r="S368" s="59"/>
      <c r="T368" s="59"/>
    </row>
    <row r="369" spans="1:20">
      <c r="A369" s="9" t="s">
        <v>6496</v>
      </c>
      <c r="B369" s="9" t="s">
        <v>1299</v>
      </c>
      <c r="C369" s="9" t="s">
        <v>3550</v>
      </c>
      <c r="D369" s="9" t="s">
        <v>3551</v>
      </c>
      <c r="E369" s="9">
        <v>820</v>
      </c>
      <c r="F369" s="9">
        <v>13</v>
      </c>
      <c r="G369" s="44">
        <v>8.0000000000000004E-4</v>
      </c>
      <c r="H369" s="15">
        <v>1026</v>
      </c>
      <c r="I369" s="9">
        <v>16</v>
      </c>
      <c r="J369" s="9">
        <v>22</v>
      </c>
      <c r="K369" s="59">
        <v>175.78</v>
      </c>
      <c r="L369" s="44"/>
      <c r="M369" s="44"/>
      <c r="N369" s="44"/>
      <c r="Q369" s="44"/>
      <c r="R369" s="44"/>
      <c r="S369" s="59"/>
      <c r="T369" s="59"/>
    </row>
    <row r="370" spans="1:20">
      <c r="A370" s="9" t="s">
        <v>8766</v>
      </c>
      <c r="B370" s="9" t="s">
        <v>469</v>
      </c>
      <c r="C370" s="9" t="s">
        <v>466</v>
      </c>
      <c r="D370" s="9" t="s">
        <v>8767</v>
      </c>
      <c r="E370" s="9">
        <v>518</v>
      </c>
      <c r="F370" s="9">
        <v>15</v>
      </c>
      <c r="G370" s="44">
        <v>5.0000000000000001E-4</v>
      </c>
      <c r="H370" s="9">
        <v>707</v>
      </c>
      <c r="I370" s="9">
        <v>20</v>
      </c>
      <c r="J370" s="9">
        <v>17</v>
      </c>
      <c r="K370" s="59">
        <v>407.83</v>
      </c>
      <c r="L370" s="44"/>
      <c r="M370" s="44"/>
      <c r="N370" s="44"/>
      <c r="Q370" s="44"/>
      <c r="R370" s="44"/>
      <c r="S370" s="59"/>
      <c r="T370" s="59"/>
    </row>
    <row r="371" spans="1:20">
      <c r="A371" s="9" t="s">
        <v>6144</v>
      </c>
      <c r="B371" s="9" t="s">
        <v>1278</v>
      </c>
      <c r="C371" s="9" t="s">
        <v>4960</v>
      </c>
      <c r="D371" s="9" t="s">
        <v>4961</v>
      </c>
      <c r="E371" s="9">
        <v>323</v>
      </c>
      <c r="F371" s="9">
        <v>11</v>
      </c>
      <c r="G371" s="44">
        <v>2.9999999999999997E-4</v>
      </c>
      <c r="H371" s="9">
        <v>433</v>
      </c>
      <c r="I371" s="9">
        <v>13</v>
      </c>
      <c r="J371" s="9">
        <v>20</v>
      </c>
      <c r="K371" s="59">
        <v>79.8</v>
      </c>
      <c r="L371" s="44"/>
      <c r="M371" s="44"/>
      <c r="N371" s="44"/>
      <c r="Q371" s="44"/>
      <c r="R371" s="44"/>
      <c r="S371" s="59"/>
      <c r="T371" s="59"/>
    </row>
    <row r="372" spans="1:20">
      <c r="A372" s="9" t="s">
        <v>5999</v>
      </c>
      <c r="B372" s="9" t="s">
        <v>1093</v>
      </c>
      <c r="C372" s="9" t="s">
        <v>2987</v>
      </c>
      <c r="D372" s="9" t="s">
        <v>2988</v>
      </c>
      <c r="E372" s="15">
        <v>3438</v>
      </c>
      <c r="F372" s="9">
        <v>44</v>
      </c>
      <c r="G372" s="44">
        <v>3.2000000000000002E-3</v>
      </c>
      <c r="H372" s="15">
        <v>4577</v>
      </c>
      <c r="I372" s="9">
        <v>62</v>
      </c>
      <c r="J372" s="9">
        <v>16</v>
      </c>
      <c r="K372" s="59">
        <v>82.24</v>
      </c>
      <c r="L372" s="44"/>
      <c r="M372" s="44"/>
      <c r="N372" s="44"/>
      <c r="Q372" s="44"/>
      <c r="R372" s="44"/>
      <c r="S372" s="59"/>
      <c r="T372" s="59"/>
    </row>
    <row r="373" spans="1:20">
      <c r="A373" s="9" t="s">
        <v>406</v>
      </c>
      <c r="B373" s="9" t="s">
        <v>406</v>
      </c>
      <c r="C373" s="9" t="s">
        <v>405</v>
      </c>
      <c r="D373" s="9" t="s">
        <v>407</v>
      </c>
      <c r="E373" s="9">
        <v>354</v>
      </c>
      <c r="F373" s="9">
        <v>44</v>
      </c>
      <c r="G373" s="44">
        <v>2.9999999999999997E-4</v>
      </c>
      <c r="H373" s="9">
        <v>483</v>
      </c>
      <c r="I373" s="9">
        <v>53</v>
      </c>
      <c r="J373" s="9">
        <v>17</v>
      </c>
      <c r="K373" s="59">
        <v>334.19</v>
      </c>
      <c r="L373" s="44"/>
      <c r="M373" s="44"/>
      <c r="N373" s="44"/>
      <c r="Q373" s="44"/>
      <c r="R373" s="44"/>
      <c r="S373" s="59"/>
      <c r="T373" s="59"/>
    </row>
    <row r="374" spans="1:20">
      <c r="A374" s="9" t="s">
        <v>6097</v>
      </c>
      <c r="B374" s="9" t="s">
        <v>499</v>
      </c>
      <c r="C374" s="9" t="s">
        <v>498</v>
      </c>
      <c r="D374" s="9" t="s">
        <v>500</v>
      </c>
      <c r="E374" s="9">
        <v>350</v>
      </c>
      <c r="F374" s="9">
        <v>7</v>
      </c>
      <c r="G374" s="44">
        <v>2.9999999999999997E-4</v>
      </c>
      <c r="H374" s="9">
        <v>411</v>
      </c>
      <c r="I374" s="9">
        <v>10</v>
      </c>
      <c r="J374" s="9">
        <v>30</v>
      </c>
      <c r="K374" s="59">
        <v>490.2</v>
      </c>
      <c r="L374" s="44"/>
      <c r="M374" s="44"/>
      <c r="N374" s="44"/>
      <c r="Q374" s="44"/>
      <c r="R374" s="44"/>
      <c r="S374" s="59"/>
      <c r="T374" s="59"/>
    </row>
    <row r="375" spans="1:20">
      <c r="A375" s="9" t="s">
        <v>6367</v>
      </c>
      <c r="B375" s="9" t="s">
        <v>804</v>
      </c>
      <c r="C375" s="9" t="s">
        <v>801</v>
      </c>
      <c r="D375" s="9" t="s">
        <v>803</v>
      </c>
      <c r="E375" s="9">
        <v>833</v>
      </c>
      <c r="F375" s="9">
        <v>103</v>
      </c>
      <c r="G375" s="44">
        <v>8.0000000000000004E-4</v>
      </c>
      <c r="H375" s="15">
        <v>1260</v>
      </c>
      <c r="I375" s="9">
        <v>155</v>
      </c>
      <c r="J375" s="9">
        <v>17</v>
      </c>
      <c r="K375" s="59">
        <v>4766.45</v>
      </c>
      <c r="L375" s="44"/>
      <c r="M375" s="44"/>
      <c r="N375" s="44"/>
      <c r="Q375" s="44"/>
      <c r="R375" s="44"/>
      <c r="S375" s="59"/>
      <c r="T375" s="59"/>
    </row>
    <row r="376" spans="1:20">
      <c r="A376" s="9" t="s">
        <v>6258</v>
      </c>
      <c r="B376" s="9" t="s">
        <v>1275</v>
      </c>
      <c r="C376" s="9" t="s">
        <v>3698</v>
      </c>
      <c r="D376" s="9" t="s">
        <v>3699</v>
      </c>
      <c r="E376" s="9">
        <v>103</v>
      </c>
      <c r="F376" s="9">
        <v>8</v>
      </c>
      <c r="G376" s="44">
        <v>1E-4</v>
      </c>
      <c r="H376" s="9">
        <v>135</v>
      </c>
      <c r="I376" s="9">
        <v>9</v>
      </c>
      <c r="J376" s="9">
        <v>17</v>
      </c>
      <c r="K376" s="59">
        <v>92.62</v>
      </c>
      <c r="L376" s="44"/>
      <c r="M376" s="44"/>
      <c r="N376" s="44"/>
      <c r="Q376" s="44"/>
      <c r="R376" s="44"/>
      <c r="S376" s="59"/>
      <c r="T376" s="59"/>
    </row>
    <row r="377" spans="1:20">
      <c r="A377" s="9" t="s">
        <v>1307</v>
      </c>
      <c r="B377" s="9" t="s">
        <v>1307</v>
      </c>
      <c r="C377" s="9" t="s">
        <v>3400</v>
      </c>
      <c r="D377" s="9" t="s">
        <v>3401</v>
      </c>
      <c r="E377" s="9">
        <v>404</v>
      </c>
      <c r="F377" s="9">
        <v>17</v>
      </c>
      <c r="G377" s="44">
        <v>4.0000000000000002E-4</v>
      </c>
      <c r="H377" s="9">
        <v>561</v>
      </c>
      <c r="I377" s="9">
        <v>18</v>
      </c>
      <c r="J377" s="9">
        <v>16</v>
      </c>
      <c r="K377" s="59">
        <v>268.24</v>
      </c>
      <c r="L377" s="44"/>
      <c r="M377" s="44"/>
      <c r="N377" s="44"/>
      <c r="Q377" s="44"/>
      <c r="R377" s="44"/>
      <c r="S377" s="59"/>
      <c r="T377" s="59"/>
    </row>
    <row r="378" spans="1:20">
      <c r="A378" s="9" t="s">
        <v>6289</v>
      </c>
      <c r="B378" s="9" t="s">
        <v>949</v>
      </c>
      <c r="C378" s="9" t="s">
        <v>3909</v>
      </c>
      <c r="D378" s="9" t="s">
        <v>3910</v>
      </c>
      <c r="E378" s="9">
        <v>114</v>
      </c>
      <c r="F378" s="9">
        <v>7</v>
      </c>
      <c r="G378" s="44">
        <v>1E-4</v>
      </c>
      <c r="H378" s="9">
        <v>160</v>
      </c>
      <c r="I378" s="9">
        <v>11</v>
      </c>
      <c r="J378" s="9">
        <v>19</v>
      </c>
      <c r="K378" s="59">
        <v>694.04</v>
      </c>
      <c r="L378" s="44"/>
      <c r="M378" s="44"/>
      <c r="N378" s="44"/>
      <c r="Q378" s="44"/>
      <c r="R378" s="44"/>
      <c r="S378" s="59"/>
      <c r="T378" s="59"/>
    </row>
    <row r="379" spans="1:20">
      <c r="A379" s="9" t="s">
        <v>6168</v>
      </c>
      <c r="B379" s="9" t="s">
        <v>682</v>
      </c>
      <c r="C379" s="9" t="s">
        <v>679</v>
      </c>
      <c r="D379" s="9" t="s">
        <v>681</v>
      </c>
      <c r="E379" s="9">
        <v>158</v>
      </c>
      <c r="F379" s="9">
        <v>38</v>
      </c>
      <c r="G379" s="44">
        <v>1E-4</v>
      </c>
      <c r="H379" s="9">
        <v>209</v>
      </c>
      <c r="I379" s="9">
        <v>55</v>
      </c>
      <c r="J379" s="9">
        <v>17</v>
      </c>
      <c r="K379" s="59">
        <v>691.3</v>
      </c>
      <c r="L379" s="44"/>
      <c r="M379" s="44"/>
      <c r="N379" s="44"/>
      <c r="Q379" s="44"/>
      <c r="R379" s="44"/>
      <c r="S379" s="59"/>
      <c r="T379" s="59"/>
    </row>
    <row r="380" spans="1:20">
      <c r="A380" s="9" t="s">
        <v>8729</v>
      </c>
      <c r="B380" s="9" t="s">
        <v>1014</v>
      </c>
      <c r="C380" s="9" t="s">
        <v>3525</v>
      </c>
      <c r="D380" s="9" t="s">
        <v>6676</v>
      </c>
      <c r="E380" s="9">
        <v>534</v>
      </c>
      <c r="F380" s="9">
        <v>68</v>
      </c>
      <c r="G380" s="44">
        <v>5.0000000000000001E-4</v>
      </c>
      <c r="H380" s="9">
        <v>634</v>
      </c>
      <c r="I380" s="9">
        <v>90</v>
      </c>
      <c r="J380" s="9">
        <v>33</v>
      </c>
      <c r="K380" s="59">
        <v>2249.0100000000002</v>
      </c>
      <c r="L380" s="44"/>
      <c r="M380" s="44"/>
      <c r="N380" s="44"/>
      <c r="Q380" s="44"/>
      <c r="R380" s="44"/>
      <c r="S380" s="59"/>
      <c r="T380" s="59"/>
    </row>
    <row r="381" spans="1:20">
      <c r="A381" s="9" t="s">
        <v>6238</v>
      </c>
      <c r="B381" s="9" t="s">
        <v>1345</v>
      </c>
      <c r="C381" s="9" t="s">
        <v>4954</v>
      </c>
      <c r="D381" s="9" t="s">
        <v>4955</v>
      </c>
      <c r="E381" s="9">
        <v>246</v>
      </c>
      <c r="F381" s="9">
        <v>9</v>
      </c>
      <c r="G381" s="44">
        <v>2.0000000000000001E-4</v>
      </c>
      <c r="H381" s="9">
        <v>298</v>
      </c>
      <c r="I381" s="9">
        <v>12</v>
      </c>
      <c r="J381" s="9">
        <v>21</v>
      </c>
      <c r="K381" s="59">
        <v>137.19</v>
      </c>
      <c r="L381" s="44"/>
      <c r="M381" s="44"/>
      <c r="N381" s="44"/>
      <c r="Q381" s="44"/>
      <c r="R381" s="44"/>
      <c r="S381" s="59"/>
      <c r="T381" s="59"/>
    </row>
    <row r="382" spans="1:20">
      <c r="A382" s="9" t="s">
        <v>8739</v>
      </c>
      <c r="B382" s="9" t="s">
        <v>1046</v>
      </c>
      <c r="C382" s="9" t="s">
        <v>5051</v>
      </c>
      <c r="D382" s="9" t="s">
        <v>5052</v>
      </c>
      <c r="E382" s="9">
        <v>147</v>
      </c>
      <c r="F382" s="9">
        <v>3</v>
      </c>
      <c r="G382" s="44">
        <v>1E-4</v>
      </c>
      <c r="H382" s="9">
        <v>185</v>
      </c>
      <c r="I382" s="9">
        <v>3</v>
      </c>
      <c r="J382" s="9">
        <v>16</v>
      </c>
      <c r="K382" s="59">
        <v>117.64</v>
      </c>
      <c r="L382" s="44"/>
      <c r="M382" s="44"/>
      <c r="N382" s="44"/>
      <c r="Q382" s="44"/>
      <c r="R382" s="44"/>
      <c r="S382" s="59"/>
      <c r="T382" s="59"/>
    </row>
    <row r="383" spans="1:20">
      <c r="A383" s="9" t="s">
        <v>8228</v>
      </c>
      <c r="B383" s="9" t="s">
        <v>1075</v>
      </c>
      <c r="C383" s="9" t="s">
        <v>4330</v>
      </c>
      <c r="D383" s="9" t="s">
        <v>4331</v>
      </c>
      <c r="E383" s="9">
        <v>318</v>
      </c>
      <c r="F383" s="9">
        <v>24</v>
      </c>
      <c r="G383" s="44">
        <v>2.9999999999999997E-4</v>
      </c>
      <c r="H383" s="9">
        <v>437</v>
      </c>
      <c r="I383" s="9">
        <v>35</v>
      </c>
      <c r="J383" s="9">
        <v>16</v>
      </c>
      <c r="K383" s="59">
        <v>175.75</v>
      </c>
      <c r="L383" s="44"/>
      <c r="M383" s="44"/>
      <c r="N383" s="44"/>
      <c r="Q383" s="44"/>
      <c r="R383" s="44"/>
      <c r="S383" s="59"/>
      <c r="T383" s="59"/>
    </row>
    <row r="384" spans="1:20">
      <c r="A384" s="9" t="s">
        <v>6327</v>
      </c>
      <c r="B384" s="9" t="s">
        <v>1389</v>
      </c>
      <c r="C384" s="9" t="s">
        <v>5065</v>
      </c>
      <c r="D384" s="9" t="s">
        <v>5066</v>
      </c>
      <c r="E384" s="9">
        <v>389</v>
      </c>
      <c r="F384" s="9">
        <v>17</v>
      </c>
      <c r="G384" s="44">
        <v>4.0000000000000002E-4</v>
      </c>
      <c r="H384" s="9">
        <v>536</v>
      </c>
      <c r="I384" s="9">
        <v>28</v>
      </c>
      <c r="J384" s="9">
        <v>16</v>
      </c>
      <c r="K384" s="59">
        <v>98.87</v>
      </c>
      <c r="L384" s="44"/>
      <c r="M384" s="44"/>
      <c r="N384" s="59"/>
    </row>
    <row r="385" spans="1:20">
      <c r="A385" s="9" t="s">
        <v>5998</v>
      </c>
      <c r="B385" s="9" t="s">
        <v>1457</v>
      </c>
      <c r="C385" s="9" t="s">
        <v>3856</v>
      </c>
      <c r="D385" s="9" t="s">
        <v>3857</v>
      </c>
      <c r="E385" s="9">
        <v>383</v>
      </c>
      <c r="F385" s="9">
        <v>8</v>
      </c>
      <c r="G385" s="44">
        <v>4.0000000000000002E-4</v>
      </c>
      <c r="H385" s="9">
        <v>437</v>
      </c>
      <c r="I385" s="9">
        <v>10</v>
      </c>
      <c r="J385" s="9">
        <v>16</v>
      </c>
      <c r="K385" s="59">
        <v>180.64</v>
      </c>
      <c r="L385" s="44"/>
      <c r="M385" s="44"/>
      <c r="N385" s="44"/>
      <c r="Q385" s="44"/>
      <c r="R385" s="44"/>
      <c r="S385" s="59"/>
      <c r="T385" s="59"/>
    </row>
    <row r="386" spans="1:20">
      <c r="A386" s="9" t="s">
        <v>1026</v>
      </c>
      <c r="B386" s="9" t="s">
        <v>1026</v>
      </c>
      <c r="C386" s="9" t="s">
        <v>3639</v>
      </c>
      <c r="D386" s="9" t="s">
        <v>3640</v>
      </c>
      <c r="E386" s="9">
        <v>41</v>
      </c>
      <c r="F386" s="9">
        <v>1</v>
      </c>
      <c r="G386" s="44">
        <v>0</v>
      </c>
      <c r="H386" s="9">
        <v>60</v>
      </c>
      <c r="I386" s="9">
        <v>1</v>
      </c>
      <c r="J386" s="9">
        <v>15</v>
      </c>
      <c r="K386" s="59">
        <v>149.85</v>
      </c>
      <c r="L386" s="44"/>
      <c r="M386" s="44"/>
      <c r="N386" s="44"/>
      <c r="Q386" s="44"/>
      <c r="R386" s="44"/>
      <c r="S386" s="59"/>
      <c r="T386" s="59"/>
    </row>
    <row r="387" spans="1:20">
      <c r="A387" s="9" t="s">
        <v>6279</v>
      </c>
      <c r="B387" s="9" t="s">
        <v>1118</v>
      </c>
      <c r="C387" s="9" t="s">
        <v>5655</v>
      </c>
      <c r="D387" s="9" t="s">
        <v>6380</v>
      </c>
      <c r="E387" s="9">
        <v>117</v>
      </c>
      <c r="F387" s="9">
        <v>3</v>
      </c>
      <c r="G387" s="44">
        <v>1E-4</v>
      </c>
      <c r="H387" s="9">
        <v>158</v>
      </c>
      <c r="I387" s="9">
        <v>3</v>
      </c>
      <c r="J387" s="9">
        <v>15</v>
      </c>
      <c r="K387" s="59">
        <v>119.85</v>
      </c>
      <c r="L387" s="44"/>
      <c r="M387" s="44"/>
      <c r="N387" s="44"/>
      <c r="Q387" s="44"/>
      <c r="R387" s="44"/>
      <c r="S387" s="59"/>
      <c r="T387" s="59"/>
    </row>
    <row r="388" spans="1:20">
      <c r="A388" s="9" t="s">
        <v>6428</v>
      </c>
      <c r="B388" s="9" t="s">
        <v>1081</v>
      </c>
      <c r="C388" s="9" t="s">
        <v>3957</v>
      </c>
      <c r="D388" s="9" t="s">
        <v>3958</v>
      </c>
      <c r="E388" s="9">
        <v>308</v>
      </c>
      <c r="F388" s="9">
        <v>8</v>
      </c>
      <c r="G388" s="44">
        <v>2.9999999999999997E-4</v>
      </c>
      <c r="H388" s="9">
        <v>384</v>
      </c>
      <c r="I388" s="9">
        <v>8</v>
      </c>
      <c r="J388" s="9">
        <v>15</v>
      </c>
      <c r="K388" s="59">
        <v>88.05</v>
      </c>
      <c r="L388" s="44"/>
      <c r="M388" s="44"/>
      <c r="N388" s="59"/>
    </row>
    <row r="389" spans="1:20">
      <c r="A389" s="9" t="s">
        <v>6198</v>
      </c>
      <c r="B389" s="9" t="s">
        <v>1202</v>
      </c>
      <c r="C389" s="9" t="s">
        <v>3404</v>
      </c>
      <c r="D389" s="9" t="s">
        <v>3405</v>
      </c>
      <c r="E389" s="9">
        <v>220</v>
      </c>
      <c r="F389" s="9">
        <v>12</v>
      </c>
      <c r="G389" s="44">
        <v>2.0000000000000001E-4</v>
      </c>
      <c r="H389" s="9">
        <v>276</v>
      </c>
      <c r="I389" s="9">
        <v>13</v>
      </c>
      <c r="J389" s="9">
        <v>24</v>
      </c>
      <c r="K389" s="59">
        <v>610.87</v>
      </c>
      <c r="L389" s="44"/>
      <c r="M389" s="44"/>
      <c r="N389" s="44"/>
      <c r="Q389" s="44"/>
      <c r="R389" s="44"/>
      <c r="S389" s="59"/>
      <c r="T389" s="59"/>
    </row>
    <row r="390" spans="1:20">
      <c r="A390" s="9" t="s">
        <v>6275</v>
      </c>
      <c r="B390" s="9" t="s">
        <v>638</v>
      </c>
      <c r="C390" s="9" t="s">
        <v>635</v>
      </c>
      <c r="D390" s="9" t="s">
        <v>637</v>
      </c>
      <c r="E390" s="9">
        <v>49</v>
      </c>
      <c r="F390" s="9">
        <v>14</v>
      </c>
      <c r="G390" s="44">
        <v>0</v>
      </c>
      <c r="H390" s="9">
        <v>69</v>
      </c>
      <c r="I390" s="9">
        <v>19</v>
      </c>
      <c r="J390" s="9">
        <v>19</v>
      </c>
      <c r="K390" s="59">
        <v>1109.24</v>
      </c>
      <c r="L390" s="44"/>
      <c r="M390" s="44"/>
      <c r="N390" s="44"/>
      <c r="Q390" s="44"/>
      <c r="R390" s="44"/>
      <c r="S390" s="59"/>
      <c r="T390" s="59"/>
    </row>
    <row r="391" spans="1:20">
      <c r="A391" s="9" t="s">
        <v>1357</v>
      </c>
      <c r="B391" s="9" t="s">
        <v>1357</v>
      </c>
      <c r="C391" s="9" t="s">
        <v>6439</v>
      </c>
      <c r="D391" s="9" t="s">
        <v>6440</v>
      </c>
      <c r="E391" s="9">
        <v>97</v>
      </c>
      <c r="F391" s="9">
        <v>2</v>
      </c>
      <c r="G391" s="44">
        <v>1E-4</v>
      </c>
      <c r="H391" s="9">
        <v>130</v>
      </c>
      <c r="I391" s="9">
        <v>2</v>
      </c>
      <c r="J391" s="9">
        <v>15</v>
      </c>
      <c r="K391" s="59">
        <v>179.25</v>
      </c>
      <c r="L391" s="44"/>
      <c r="M391" s="44"/>
      <c r="N391" s="44"/>
      <c r="Q391" s="44"/>
      <c r="R391" s="44"/>
      <c r="S391" s="59"/>
      <c r="T391" s="59"/>
    </row>
    <row r="392" spans="1:20">
      <c r="A392" s="9" t="s">
        <v>5997</v>
      </c>
      <c r="B392" s="9" t="s">
        <v>1343</v>
      </c>
      <c r="C392" s="9" t="s">
        <v>3621</v>
      </c>
      <c r="D392" s="9" t="s">
        <v>3622</v>
      </c>
      <c r="E392" s="9">
        <v>111</v>
      </c>
      <c r="F392" s="9">
        <v>23</v>
      </c>
      <c r="G392" s="44">
        <v>1E-4</v>
      </c>
      <c r="H392" s="9">
        <v>133</v>
      </c>
      <c r="I392" s="9">
        <v>32</v>
      </c>
      <c r="J392" s="9">
        <v>18</v>
      </c>
      <c r="K392" s="59">
        <v>346.64</v>
      </c>
      <c r="L392" s="44"/>
      <c r="M392" s="44"/>
      <c r="N392" s="44"/>
      <c r="Q392" s="44"/>
      <c r="R392" s="44"/>
      <c r="S392" s="59"/>
      <c r="T392" s="59"/>
    </row>
    <row r="393" spans="1:20">
      <c r="A393" s="9" t="s">
        <v>6068</v>
      </c>
      <c r="B393" s="9" t="s">
        <v>1019</v>
      </c>
      <c r="C393" s="9" t="s">
        <v>3209</v>
      </c>
      <c r="D393" s="9" t="s">
        <v>6255</v>
      </c>
      <c r="E393" s="9">
        <v>248</v>
      </c>
      <c r="F393" s="9">
        <v>48</v>
      </c>
      <c r="G393" s="44">
        <v>2.0000000000000001E-4</v>
      </c>
      <c r="H393" s="9">
        <v>330</v>
      </c>
      <c r="I393" s="9">
        <v>70</v>
      </c>
      <c r="J393" s="9">
        <v>37</v>
      </c>
      <c r="K393" s="59">
        <v>2368.42</v>
      </c>
      <c r="L393" s="44"/>
      <c r="M393" s="44"/>
      <c r="N393" s="44"/>
      <c r="Q393" s="44"/>
      <c r="R393" s="44"/>
      <c r="S393" s="59"/>
      <c r="T393" s="59"/>
    </row>
    <row r="394" spans="1:20">
      <c r="A394" s="9" t="s">
        <v>6241</v>
      </c>
      <c r="B394" s="9" t="s">
        <v>1041</v>
      </c>
      <c r="C394" s="9" t="s">
        <v>3746</v>
      </c>
      <c r="D394" s="9" t="s">
        <v>3747</v>
      </c>
      <c r="E394" s="9">
        <v>237</v>
      </c>
      <c r="F394" s="9">
        <v>20</v>
      </c>
      <c r="G394" s="44">
        <v>2.0000000000000001E-4</v>
      </c>
      <c r="H394" s="9">
        <v>311</v>
      </c>
      <c r="I394" s="9">
        <v>25</v>
      </c>
      <c r="J394" s="9">
        <v>28</v>
      </c>
      <c r="K394" s="59">
        <v>500.84</v>
      </c>
      <c r="L394" s="44"/>
      <c r="M394" s="44"/>
      <c r="N394" s="59"/>
    </row>
    <row r="395" spans="1:20">
      <c r="A395" s="9" t="s">
        <v>6059</v>
      </c>
      <c r="B395" s="9" t="s">
        <v>1335</v>
      </c>
      <c r="C395" s="9" t="s">
        <v>4132</v>
      </c>
      <c r="D395" s="9" t="s">
        <v>4133</v>
      </c>
      <c r="E395" s="9">
        <v>116</v>
      </c>
      <c r="F395" s="9">
        <v>2</v>
      </c>
      <c r="G395" s="44">
        <v>1E-4</v>
      </c>
      <c r="H395" s="9">
        <v>152</v>
      </c>
      <c r="I395" s="9">
        <v>2</v>
      </c>
      <c r="J395" s="9">
        <v>16</v>
      </c>
      <c r="K395" s="59">
        <v>280.14</v>
      </c>
      <c r="L395" s="44"/>
      <c r="M395" s="44"/>
      <c r="N395" s="44"/>
      <c r="Q395" s="44"/>
      <c r="R395" s="44"/>
      <c r="S395" s="59"/>
      <c r="T395" s="59"/>
    </row>
    <row r="396" spans="1:20">
      <c r="A396" s="9" t="s">
        <v>7351</v>
      </c>
      <c r="B396" s="9" t="s">
        <v>387</v>
      </c>
      <c r="C396" s="9" t="s">
        <v>386</v>
      </c>
      <c r="D396" s="9" t="s">
        <v>7352</v>
      </c>
      <c r="E396" s="9">
        <v>58</v>
      </c>
      <c r="F396" s="9">
        <v>3</v>
      </c>
      <c r="G396" s="44">
        <v>1E-4</v>
      </c>
      <c r="H396" s="9">
        <v>73</v>
      </c>
      <c r="I396" s="9">
        <v>4</v>
      </c>
      <c r="J396" s="9">
        <v>19</v>
      </c>
      <c r="K396" s="59">
        <v>143.31</v>
      </c>
      <c r="L396" s="44"/>
      <c r="M396" s="44"/>
      <c r="N396" s="44"/>
      <c r="Q396" s="44"/>
      <c r="R396" s="44"/>
      <c r="S396" s="59"/>
      <c r="T396" s="59"/>
    </row>
    <row r="397" spans="1:20">
      <c r="A397" s="9" t="s">
        <v>6075</v>
      </c>
      <c r="B397" s="9" t="s">
        <v>1290</v>
      </c>
      <c r="C397" s="9" t="s">
        <v>6076</v>
      </c>
      <c r="D397" s="9" t="s">
        <v>6077</v>
      </c>
      <c r="E397" s="9">
        <v>155</v>
      </c>
      <c r="F397" s="9">
        <v>6</v>
      </c>
      <c r="G397" s="44">
        <v>1E-4</v>
      </c>
      <c r="H397" s="9">
        <v>235</v>
      </c>
      <c r="I397" s="9">
        <v>8</v>
      </c>
      <c r="J397" s="9">
        <v>17</v>
      </c>
      <c r="K397" s="59">
        <v>115.6</v>
      </c>
      <c r="L397" s="44"/>
      <c r="M397" s="44"/>
      <c r="N397" s="44"/>
      <c r="Q397" s="44"/>
      <c r="R397" s="44"/>
      <c r="S397" s="59"/>
      <c r="T397" s="59"/>
    </row>
    <row r="398" spans="1:20">
      <c r="A398" s="9" t="s">
        <v>6461</v>
      </c>
      <c r="B398" s="9" t="s">
        <v>1657</v>
      </c>
      <c r="C398" s="9" t="s">
        <v>6979</v>
      </c>
      <c r="D398" s="9" t="s">
        <v>6980</v>
      </c>
      <c r="E398" s="9">
        <v>201</v>
      </c>
      <c r="F398" s="9">
        <v>6</v>
      </c>
      <c r="G398" s="44">
        <v>2.0000000000000001E-4</v>
      </c>
      <c r="H398" s="9">
        <v>224</v>
      </c>
      <c r="I398" s="9">
        <v>7</v>
      </c>
      <c r="J398" s="9">
        <v>15</v>
      </c>
      <c r="K398" s="59">
        <v>104.85</v>
      </c>
      <c r="L398" s="44"/>
      <c r="M398" s="44"/>
      <c r="N398" s="59"/>
    </row>
    <row r="399" spans="1:20">
      <c r="A399" s="9" t="s">
        <v>8747</v>
      </c>
      <c r="B399" s="9" t="s">
        <v>1342</v>
      </c>
      <c r="C399" s="9" t="s">
        <v>3459</v>
      </c>
      <c r="D399" s="9" t="s">
        <v>3460</v>
      </c>
      <c r="E399" s="9">
        <v>307</v>
      </c>
      <c r="F399" s="9">
        <v>52</v>
      </c>
      <c r="G399" s="44">
        <v>2.9999999999999997E-4</v>
      </c>
      <c r="H399" s="9">
        <v>397</v>
      </c>
      <c r="I399" s="9">
        <v>69</v>
      </c>
      <c r="J399" s="9">
        <v>22</v>
      </c>
      <c r="K399" s="59">
        <v>397.29</v>
      </c>
      <c r="L399" s="44"/>
      <c r="M399" s="44"/>
      <c r="N399" s="59"/>
    </row>
    <row r="400" spans="1:20">
      <c r="A400" s="9" t="s">
        <v>6121</v>
      </c>
      <c r="B400" s="9" t="s">
        <v>230</v>
      </c>
      <c r="C400" s="9" t="s">
        <v>227</v>
      </c>
      <c r="D400" s="9" t="s">
        <v>8768</v>
      </c>
      <c r="E400" s="9">
        <v>976</v>
      </c>
      <c r="F400" s="9">
        <v>31</v>
      </c>
      <c r="G400" s="44">
        <v>8.9999999999999998E-4</v>
      </c>
      <c r="H400" s="15">
        <v>1296</v>
      </c>
      <c r="I400" s="9">
        <v>34</v>
      </c>
      <c r="J400" s="9">
        <v>14</v>
      </c>
      <c r="K400" s="59">
        <v>151.66</v>
      </c>
      <c r="L400" s="44"/>
      <c r="M400" s="44"/>
      <c r="N400" s="44"/>
      <c r="Q400" s="44"/>
      <c r="R400" s="44"/>
      <c r="S400" s="59"/>
      <c r="T400" s="59"/>
    </row>
    <row r="401" spans="1:20">
      <c r="A401" s="9" t="s">
        <v>6289</v>
      </c>
      <c r="B401" s="9" t="s">
        <v>630</v>
      </c>
      <c r="C401" s="9" t="s">
        <v>627</v>
      </c>
      <c r="D401" s="9" t="s">
        <v>629</v>
      </c>
      <c r="E401" s="9">
        <v>135</v>
      </c>
      <c r="F401" s="9">
        <v>9</v>
      </c>
      <c r="G401" s="44">
        <v>1E-4</v>
      </c>
      <c r="H401" s="9">
        <v>181</v>
      </c>
      <c r="I401" s="9">
        <v>14</v>
      </c>
      <c r="J401" s="9">
        <v>15</v>
      </c>
      <c r="K401" s="59">
        <v>544.83000000000004</v>
      </c>
      <c r="L401" s="44"/>
      <c r="M401" s="44"/>
      <c r="N401" s="44"/>
      <c r="Q401" s="44"/>
      <c r="R401" s="44"/>
      <c r="S401" s="59"/>
      <c r="T401" s="59"/>
    </row>
    <row r="402" spans="1:20">
      <c r="A402" s="9" t="s">
        <v>980</v>
      </c>
      <c r="B402" s="9" t="s">
        <v>980</v>
      </c>
      <c r="C402" s="9" t="s">
        <v>4427</v>
      </c>
      <c r="D402" s="9" t="s">
        <v>4428</v>
      </c>
      <c r="E402" s="9">
        <v>62</v>
      </c>
      <c r="F402" s="9">
        <v>9</v>
      </c>
      <c r="G402" s="44">
        <v>1E-4</v>
      </c>
      <c r="H402" s="9">
        <v>88</v>
      </c>
      <c r="I402" s="9">
        <v>17</v>
      </c>
      <c r="J402" s="9">
        <v>17</v>
      </c>
      <c r="K402" s="59">
        <v>363.35</v>
      </c>
      <c r="L402" s="44"/>
      <c r="M402" s="44"/>
      <c r="N402" s="44"/>
      <c r="Q402" s="44"/>
      <c r="R402" s="44"/>
      <c r="S402" s="59"/>
      <c r="T402" s="59"/>
    </row>
    <row r="403" spans="1:20">
      <c r="A403" s="9" t="s">
        <v>6186</v>
      </c>
      <c r="B403" s="9" t="s">
        <v>1083</v>
      </c>
      <c r="C403" s="9" t="s">
        <v>3447</v>
      </c>
      <c r="D403" s="9" t="s">
        <v>6561</v>
      </c>
      <c r="E403" s="9">
        <v>284</v>
      </c>
      <c r="F403" s="9">
        <v>17</v>
      </c>
      <c r="G403" s="44">
        <v>2.9999999999999997E-4</v>
      </c>
      <c r="H403" s="9">
        <v>350</v>
      </c>
      <c r="I403" s="9">
        <v>19</v>
      </c>
      <c r="J403" s="9">
        <v>14</v>
      </c>
      <c r="K403" s="59">
        <v>90.86</v>
      </c>
      <c r="L403" s="44"/>
      <c r="M403" s="44"/>
      <c r="N403" s="44"/>
      <c r="Q403" s="44"/>
      <c r="R403" s="44"/>
      <c r="S403" s="59"/>
      <c r="T403" s="59"/>
    </row>
    <row r="404" spans="1:20">
      <c r="A404" s="9" t="s">
        <v>6021</v>
      </c>
      <c r="B404" s="9" t="s">
        <v>855</v>
      </c>
      <c r="C404" s="9" t="s">
        <v>854</v>
      </c>
      <c r="D404" s="9" t="s">
        <v>856</v>
      </c>
      <c r="E404" s="9">
        <v>314</v>
      </c>
      <c r="F404" s="9">
        <v>32</v>
      </c>
      <c r="G404" s="44">
        <v>2.9999999999999997E-4</v>
      </c>
      <c r="H404" s="9">
        <v>374</v>
      </c>
      <c r="I404" s="9">
        <v>44</v>
      </c>
      <c r="J404" s="9">
        <v>14</v>
      </c>
      <c r="K404" s="59">
        <v>818.32</v>
      </c>
      <c r="L404" s="44"/>
      <c r="M404" s="44"/>
      <c r="N404" s="59"/>
    </row>
    <row r="405" spans="1:20">
      <c r="A405" s="9" t="s">
        <v>6177</v>
      </c>
      <c r="B405" s="9" t="s">
        <v>1084</v>
      </c>
      <c r="C405" s="9" t="s">
        <v>3702</v>
      </c>
      <c r="D405" s="9" t="s">
        <v>6724</v>
      </c>
      <c r="E405" s="9">
        <v>492</v>
      </c>
      <c r="F405" s="9">
        <v>11</v>
      </c>
      <c r="G405" s="44">
        <v>5.0000000000000001E-4</v>
      </c>
      <c r="H405" s="9">
        <v>635</v>
      </c>
      <c r="I405" s="9">
        <v>24</v>
      </c>
      <c r="J405" s="9">
        <v>14</v>
      </c>
      <c r="K405" s="59">
        <v>251.86</v>
      </c>
      <c r="L405" s="44"/>
      <c r="M405" s="44"/>
      <c r="N405" s="59"/>
    </row>
    <row r="406" spans="1:20">
      <c r="A406" s="9" t="s">
        <v>8769</v>
      </c>
      <c r="B406" s="9" t="s">
        <v>497</v>
      </c>
      <c r="C406" s="9" t="s">
        <v>494</v>
      </c>
      <c r="D406" s="9" t="s">
        <v>8770</v>
      </c>
      <c r="E406" s="9">
        <v>98</v>
      </c>
      <c r="F406" s="9">
        <v>4</v>
      </c>
      <c r="G406" s="44">
        <v>1E-4</v>
      </c>
      <c r="H406" s="9">
        <v>125</v>
      </c>
      <c r="I406" s="9">
        <v>4</v>
      </c>
      <c r="J406" s="9">
        <v>16</v>
      </c>
      <c r="K406" s="59">
        <v>181.84</v>
      </c>
      <c r="L406" s="44"/>
      <c r="M406" s="44"/>
      <c r="N406" s="44"/>
      <c r="Q406" s="44"/>
      <c r="R406" s="44"/>
      <c r="S406" s="59"/>
      <c r="T406" s="59"/>
    </row>
    <row r="407" spans="1:20">
      <c r="A407" s="9" t="s">
        <v>956</v>
      </c>
      <c r="B407" s="9" t="s">
        <v>956</v>
      </c>
      <c r="C407" s="9" t="s">
        <v>3604</v>
      </c>
      <c r="D407" s="9" t="s">
        <v>3605</v>
      </c>
      <c r="E407" s="9">
        <v>648</v>
      </c>
      <c r="F407" s="9">
        <v>119</v>
      </c>
      <c r="G407" s="44">
        <v>5.9999999999999995E-4</v>
      </c>
      <c r="H407" s="9">
        <v>910</v>
      </c>
      <c r="I407" s="9">
        <v>202</v>
      </c>
      <c r="J407" s="9">
        <v>21</v>
      </c>
      <c r="K407" s="59">
        <v>2280.86</v>
      </c>
      <c r="L407" s="44"/>
      <c r="M407" s="44"/>
      <c r="N407" s="44"/>
      <c r="Q407" s="44"/>
      <c r="R407" s="44"/>
      <c r="S407" s="59"/>
      <c r="T407" s="59"/>
    </row>
    <row r="408" spans="1:20">
      <c r="A408" s="9" t="s">
        <v>8730</v>
      </c>
      <c r="B408" s="9" t="s">
        <v>1229</v>
      </c>
      <c r="C408" s="9" t="s">
        <v>4973</v>
      </c>
      <c r="D408" s="9" t="s">
        <v>4974</v>
      </c>
      <c r="E408" s="15">
        <v>1655</v>
      </c>
      <c r="F408" s="9">
        <v>52</v>
      </c>
      <c r="G408" s="44">
        <v>1.5E-3</v>
      </c>
      <c r="H408" s="15">
        <v>2172</v>
      </c>
      <c r="I408" s="9">
        <v>70</v>
      </c>
      <c r="J408" s="9">
        <v>15</v>
      </c>
      <c r="K408" s="59">
        <v>75.25</v>
      </c>
      <c r="L408" s="44"/>
      <c r="M408" s="44"/>
      <c r="N408" s="59"/>
    </row>
    <row r="409" spans="1:20">
      <c r="A409" s="9" t="s">
        <v>6133</v>
      </c>
      <c r="B409" s="9" t="s">
        <v>1123</v>
      </c>
      <c r="C409" s="9" t="s">
        <v>3564</v>
      </c>
      <c r="D409" s="9" t="s">
        <v>3565</v>
      </c>
      <c r="E409" s="9">
        <v>321</v>
      </c>
      <c r="F409" s="9">
        <v>26</v>
      </c>
      <c r="G409" s="44">
        <v>2.9999999999999997E-4</v>
      </c>
      <c r="H409" s="9">
        <v>422</v>
      </c>
      <c r="I409" s="9">
        <v>33</v>
      </c>
      <c r="J409" s="9">
        <v>24</v>
      </c>
      <c r="K409" s="59">
        <v>143.76</v>
      </c>
      <c r="L409" s="44"/>
      <c r="M409" s="44"/>
      <c r="N409" s="44"/>
      <c r="Q409" s="44"/>
      <c r="R409" s="44"/>
      <c r="S409" s="59"/>
      <c r="T409" s="59"/>
    </row>
    <row r="410" spans="1:20">
      <c r="A410" s="9" t="s">
        <v>6183</v>
      </c>
      <c r="B410" s="9" t="s">
        <v>1256</v>
      </c>
      <c r="C410" s="9" t="s">
        <v>3431</v>
      </c>
      <c r="D410" s="9" t="s">
        <v>8771</v>
      </c>
      <c r="E410" s="9">
        <v>426</v>
      </c>
      <c r="F410" s="9">
        <v>15</v>
      </c>
      <c r="G410" s="44">
        <v>4.0000000000000002E-4</v>
      </c>
      <c r="H410" s="9">
        <v>585</v>
      </c>
      <c r="I410" s="9">
        <v>26</v>
      </c>
      <c r="J410" s="9">
        <v>14</v>
      </c>
      <c r="K410" s="59">
        <v>100.66</v>
      </c>
      <c r="L410" s="44"/>
      <c r="M410" s="44"/>
      <c r="N410" s="44"/>
      <c r="Q410" s="44"/>
      <c r="R410" s="44"/>
      <c r="S410" s="59"/>
      <c r="T410" s="59"/>
    </row>
    <row r="411" spans="1:20">
      <c r="A411" s="9" t="s">
        <v>678</v>
      </c>
      <c r="B411" s="9" t="s">
        <v>678</v>
      </c>
      <c r="C411" s="9" t="s">
        <v>675</v>
      </c>
      <c r="D411" s="9" t="s">
        <v>7346</v>
      </c>
      <c r="E411" s="9">
        <v>208</v>
      </c>
      <c r="F411" s="9">
        <v>41</v>
      </c>
      <c r="G411" s="44">
        <v>2.0000000000000001E-4</v>
      </c>
      <c r="H411" s="9">
        <v>285</v>
      </c>
      <c r="I411" s="9">
        <v>58</v>
      </c>
      <c r="J411" s="9">
        <v>35</v>
      </c>
      <c r="K411" s="59">
        <v>3714.43</v>
      </c>
      <c r="L411" s="44"/>
      <c r="M411" s="44"/>
      <c r="N411" s="59"/>
    </row>
    <row r="412" spans="1:20">
      <c r="A412" s="9" t="s">
        <v>6259</v>
      </c>
      <c r="B412" s="9" t="s">
        <v>1120</v>
      </c>
      <c r="C412" s="9" t="s">
        <v>6260</v>
      </c>
      <c r="D412" s="9" t="s">
        <v>6261</v>
      </c>
      <c r="E412" s="9">
        <v>96</v>
      </c>
      <c r="F412" s="9">
        <v>4</v>
      </c>
      <c r="G412" s="44">
        <v>1E-4</v>
      </c>
      <c r="H412" s="9">
        <v>117</v>
      </c>
      <c r="I412" s="9">
        <v>4</v>
      </c>
      <c r="J412" s="9">
        <v>13</v>
      </c>
      <c r="K412" s="59">
        <v>110.35</v>
      </c>
      <c r="L412" s="44"/>
      <c r="M412" s="44"/>
      <c r="N412" s="59"/>
    </row>
    <row r="413" spans="1:20">
      <c r="A413" s="9" t="s">
        <v>6043</v>
      </c>
      <c r="B413" s="9" t="s">
        <v>1233</v>
      </c>
      <c r="C413" s="9" t="s">
        <v>3263</v>
      </c>
      <c r="D413" s="9" t="s">
        <v>6847</v>
      </c>
      <c r="E413" s="15">
        <v>1577</v>
      </c>
      <c r="F413" s="9">
        <v>126</v>
      </c>
      <c r="G413" s="44">
        <v>1.5E-3</v>
      </c>
      <c r="H413" s="15">
        <v>2170</v>
      </c>
      <c r="I413" s="9">
        <v>192</v>
      </c>
      <c r="J413" s="9">
        <v>15</v>
      </c>
      <c r="K413" s="59">
        <v>370.73</v>
      </c>
      <c r="L413" s="44"/>
      <c r="M413" s="44"/>
      <c r="N413" s="44"/>
      <c r="Q413" s="44"/>
      <c r="R413" s="44"/>
      <c r="S413" s="59"/>
      <c r="T413" s="59"/>
    </row>
    <row r="414" spans="1:20">
      <c r="A414" s="9" t="s">
        <v>6327</v>
      </c>
      <c r="B414" s="9" t="s">
        <v>1311</v>
      </c>
      <c r="C414" s="9" t="s">
        <v>3642</v>
      </c>
      <c r="D414" s="9" t="s">
        <v>3643</v>
      </c>
      <c r="E414" s="9">
        <v>531</v>
      </c>
      <c r="F414" s="9">
        <v>19</v>
      </c>
      <c r="G414" s="44">
        <v>5.0000000000000001E-4</v>
      </c>
      <c r="H414" s="9">
        <v>742</v>
      </c>
      <c r="I414" s="9">
        <v>21</v>
      </c>
      <c r="J414" s="9">
        <v>14</v>
      </c>
      <c r="K414" s="59">
        <v>76.86</v>
      </c>
      <c r="L414" s="44"/>
      <c r="M414" s="44"/>
      <c r="N414" s="59"/>
    </row>
    <row r="415" spans="1:20">
      <c r="A415" s="9" t="s">
        <v>6110</v>
      </c>
      <c r="B415" s="9" t="s">
        <v>1207</v>
      </c>
      <c r="C415" s="9" t="s">
        <v>3175</v>
      </c>
      <c r="D415" s="9" t="s">
        <v>3176</v>
      </c>
      <c r="E415" s="15">
        <v>3157</v>
      </c>
      <c r="F415" s="9">
        <v>112</v>
      </c>
      <c r="G415" s="44">
        <v>2.8999999999999998E-3</v>
      </c>
      <c r="H415" s="15">
        <v>4395</v>
      </c>
      <c r="I415" s="9">
        <v>151</v>
      </c>
      <c r="J415" s="9">
        <v>13</v>
      </c>
      <c r="K415" s="59">
        <v>66.739999999999995</v>
      </c>
      <c r="L415" s="44"/>
      <c r="M415" s="44"/>
      <c r="N415" s="59"/>
    </row>
    <row r="416" spans="1:20">
      <c r="A416" s="9" t="s">
        <v>5995</v>
      </c>
      <c r="B416" s="9" t="s">
        <v>955</v>
      </c>
      <c r="C416" s="9" t="s">
        <v>3243</v>
      </c>
      <c r="D416" s="9" t="s">
        <v>3244</v>
      </c>
      <c r="E416" s="9">
        <v>505</v>
      </c>
      <c r="F416" s="9">
        <v>120</v>
      </c>
      <c r="G416" s="44">
        <v>5.0000000000000001E-4</v>
      </c>
      <c r="H416" s="9">
        <v>659</v>
      </c>
      <c r="I416" s="9">
        <v>179</v>
      </c>
      <c r="J416" s="9">
        <v>57</v>
      </c>
      <c r="K416" s="59">
        <v>7807.05</v>
      </c>
      <c r="L416" s="44"/>
      <c r="M416" s="44"/>
      <c r="N416" s="44"/>
      <c r="Q416" s="44"/>
      <c r="R416" s="44"/>
      <c r="S416" s="59"/>
      <c r="T416" s="59"/>
    </row>
    <row r="417" spans="1:20">
      <c r="A417" s="9" t="s">
        <v>6095</v>
      </c>
      <c r="B417" s="9" t="s">
        <v>662</v>
      </c>
      <c r="C417" s="9" t="s">
        <v>659</v>
      </c>
      <c r="D417" s="9" t="s">
        <v>6398</v>
      </c>
      <c r="E417" s="9">
        <v>288</v>
      </c>
      <c r="F417" s="9">
        <v>37</v>
      </c>
      <c r="G417" s="44">
        <v>2.9999999999999997E-4</v>
      </c>
      <c r="H417" s="9">
        <v>413</v>
      </c>
      <c r="I417" s="9">
        <v>62</v>
      </c>
      <c r="J417" s="9">
        <v>26</v>
      </c>
      <c r="K417" s="59">
        <v>727.04</v>
      </c>
      <c r="L417" s="44"/>
      <c r="M417" s="44"/>
      <c r="N417" s="44"/>
      <c r="Q417" s="44"/>
      <c r="R417" s="44"/>
      <c r="S417" s="59"/>
      <c r="T417" s="59"/>
    </row>
    <row r="418" spans="1:20">
      <c r="A418" s="9" t="s">
        <v>6303</v>
      </c>
      <c r="B418" s="9" t="s">
        <v>1135</v>
      </c>
      <c r="C418" s="9" t="s">
        <v>6304</v>
      </c>
      <c r="D418" s="9" t="s">
        <v>6305</v>
      </c>
      <c r="E418" s="9">
        <v>111</v>
      </c>
      <c r="F418" s="9">
        <v>1</v>
      </c>
      <c r="G418" s="44">
        <v>1E-4</v>
      </c>
      <c r="H418" s="9">
        <v>170</v>
      </c>
      <c r="I418" s="9">
        <v>1</v>
      </c>
      <c r="J418" s="9">
        <v>18</v>
      </c>
      <c r="K418" s="59">
        <v>173.82</v>
      </c>
      <c r="L418" s="44"/>
      <c r="M418" s="44"/>
      <c r="N418" s="44"/>
      <c r="Q418" s="44"/>
      <c r="R418" s="44"/>
      <c r="S418" s="59"/>
      <c r="T418" s="59"/>
    </row>
    <row r="419" spans="1:20">
      <c r="A419" s="9" t="s">
        <v>6032</v>
      </c>
      <c r="B419" s="9" t="s">
        <v>1450</v>
      </c>
      <c r="C419" s="9" t="s">
        <v>4928</v>
      </c>
      <c r="D419" s="9" t="s">
        <v>4929</v>
      </c>
      <c r="E419" s="9">
        <v>440</v>
      </c>
      <c r="F419" s="9">
        <v>12</v>
      </c>
      <c r="G419" s="44">
        <v>4.0000000000000002E-4</v>
      </c>
      <c r="H419" s="9">
        <v>520</v>
      </c>
      <c r="I419" s="9">
        <v>14</v>
      </c>
      <c r="J419" s="9">
        <v>15</v>
      </c>
      <c r="K419" s="59">
        <v>112.27</v>
      </c>
      <c r="L419" s="44"/>
      <c r="M419" s="44"/>
      <c r="N419" s="44"/>
      <c r="Q419" s="44"/>
      <c r="R419" s="44"/>
      <c r="S419" s="59"/>
      <c r="T419" s="59"/>
    </row>
    <row r="420" spans="1:20">
      <c r="A420" s="9" t="s">
        <v>6562</v>
      </c>
      <c r="B420" s="9" t="s">
        <v>1433</v>
      </c>
      <c r="C420" s="9" t="s">
        <v>6563</v>
      </c>
      <c r="D420" s="9" t="s">
        <v>6564</v>
      </c>
      <c r="E420" s="9">
        <v>82</v>
      </c>
      <c r="F420" s="9">
        <v>2</v>
      </c>
      <c r="G420" s="44">
        <v>1E-4</v>
      </c>
      <c r="H420" s="9">
        <v>117</v>
      </c>
      <c r="I420" s="9">
        <v>2</v>
      </c>
      <c r="J420" s="9">
        <v>14</v>
      </c>
      <c r="K420" s="59">
        <v>167.86</v>
      </c>
      <c r="L420" s="44"/>
      <c r="M420" s="44"/>
      <c r="N420" s="59"/>
    </row>
    <row r="421" spans="1:20">
      <c r="A421" s="9" t="s">
        <v>6056</v>
      </c>
      <c r="B421" s="9" t="s">
        <v>1107</v>
      </c>
      <c r="C421" s="9" t="s">
        <v>3840</v>
      </c>
      <c r="D421" s="9" t="s">
        <v>8772</v>
      </c>
      <c r="E421" s="9">
        <v>218</v>
      </c>
      <c r="F421" s="9">
        <v>25</v>
      </c>
      <c r="G421" s="44">
        <v>2.0000000000000001E-4</v>
      </c>
      <c r="H421" s="9">
        <v>262</v>
      </c>
      <c r="I421" s="9">
        <v>29</v>
      </c>
      <c r="J421" s="9">
        <v>13</v>
      </c>
      <c r="K421" s="59">
        <v>770.87</v>
      </c>
      <c r="L421" s="44"/>
      <c r="M421" s="44"/>
      <c r="N421" s="44"/>
      <c r="Q421" s="44"/>
      <c r="R421" s="44"/>
      <c r="S421" s="59"/>
      <c r="T421" s="59"/>
    </row>
    <row r="422" spans="1:20">
      <c r="A422" s="9" t="s">
        <v>6232</v>
      </c>
      <c r="B422" s="9" t="s">
        <v>550</v>
      </c>
      <c r="C422" s="9" t="s">
        <v>549</v>
      </c>
      <c r="D422" s="9" t="s">
        <v>551</v>
      </c>
      <c r="E422" s="9">
        <v>336</v>
      </c>
      <c r="F422" s="9">
        <v>5</v>
      </c>
      <c r="G422" s="44">
        <v>2.9999999999999997E-4</v>
      </c>
      <c r="H422" s="9">
        <v>420</v>
      </c>
      <c r="I422" s="9">
        <v>6</v>
      </c>
      <c r="J422" s="9">
        <v>21</v>
      </c>
      <c r="K422" s="59">
        <v>146.12</v>
      </c>
      <c r="L422" s="44"/>
      <c r="M422" s="44"/>
      <c r="N422" s="44"/>
      <c r="Q422" s="44"/>
      <c r="R422" s="44"/>
      <c r="S422" s="59"/>
      <c r="T422" s="59"/>
    </row>
    <row r="423" spans="1:20">
      <c r="A423" s="9" t="s">
        <v>5985</v>
      </c>
      <c r="B423" s="9" t="s">
        <v>2017</v>
      </c>
      <c r="C423" s="9" t="s">
        <v>8773</v>
      </c>
      <c r="D423" s="9" t="s">
        <v>8774</v>
      </c>
      <c r="E423" s="15">
        <v>4190</v>
      </c>
      <c r="F423" s="9">
        <v>81</v>
      </c>
      <c r="G423" s="44">
        <v>3.8999999999999998E-3</v>
      </c>
      <c r="H423" s="15">
        <v>4444</v>
      </c>
      <c r="I423" s="9">
        <v>91</v>
      </c>
      <c r="J423" s="9">
        <v>17</v>
      </c>
      <c r="K423" s="59">
        <v>390.83</v>
      </c>
      <c r="L423" s="44"/>
      <c r="M423" s="44"/>
      <c r="N423" s="44"/>
      <c r="Q423" s="44"/>
      <c r="R423" s="44"/>
      <c r="S423" s="59"/>
      <c r="T423" s="59"/>
    </row>
    <row r="424" spans="1:20">
      <c r="A424" s="9" t="s">
        <v>5989</v>
      </c>
      <c r="B424" s="9" t="s">
        <v>1092</v>
      </c>
      <c r="C424" s="9" t="s">
        <v>2959</v>
      </c>
      <c r="D424" s="9" t="s">
        <v>6117</v>
      </c>
      <c r="E424" s="15">
        <v>12800</v>
      </c>
      <c r="F424" s="9">
        <v>356</v>
      </c>
      <c r="G424" s="44">
        <v>1.18E-2</v>
      </c>
      <c r="H424" s="15">
        <v>15396</v>
      </c>
      <c r="I424" s="9">
        <v>445</v>
      </c>
      <c r="J424" s="9">
        <v>15</v>
      </c>
      <c r="K424" s="59">
        <v>89.85</v>
      </c>
      <c r="L424" s="44"/>
      <c r="M424" s="44"/>
      <c r="N424" s="44"/>
      <c r="Q424" s="44"/>
      <c r="R424" s="44"/>
      <c r="S424" s="59"/>
      <c r="T424" s="59"/>
    </row>
    <row r="425" spans="1:20">
      <c r="A425" s="9" t="s">
        <v>6598</v>
      </c>
      <c r="B425" s="9" t="s">
        <v>1288</v>
      </c>
      <c r="C425" s="9" t="s">
        <v>3660</v>
      </c>
      <c r="D425" s="9" t="s">
        <v>7822</v>
      </c>
      <c r="E425" s="9">
        <v>999</v>
      </c>
      <c r="F425" s="9">
        <v>29</v>
      </c>
      <c r="G425" s="44">
        <v>8.9999999999999998E-4</v>
      </c>
      <c r="H425" s="15">
        <v>1289</v>
      </c>
      <c r="I425" s="9">
        <v>35</v>
      </c>
      <c r="J425" s="9">
        <v>12</v>
      </c>
      <c r="K425" s="59">
        <v>122.85</v>
      </c>
      <c r="L425" s="44"/>
      <c r="M425" s="44"/>
      <c r="N425" s="44"/>
      <c r="Q425" s="44"/>
      <c r="R425" s="44"/>
      <c r="S425" s="59"/>
      <c r="T425" s="59"/>
    </row>
    <row r="426" spans="1:20">
      <c r="A426" s="9" t="s">
        <v>6185</v>
      </c>
      <c r="B426" s="9" t="s">
        <v>1217</v>
      </c>
      <c r="C426" s="9" t="s">
        <v>3102</v>
      </c>
      <c r="D426" s="9" t="s">
        <v>8775</v>
      </c>
      <c r="E426" s="15">
        <v>2651</v>
      </c>
      <c r="F426" s="9">
        <v>45</v>
      </c>
      <c r="G426" s="44">
        <v>2.5000000000000001E-3</v>
      </c>
      <c r="H426" s="15">
        <v>3541</v>
      </c>
      <c r="I426" s="9">
        <v>53</v>
      </c>
      <c r="J426" s="9">
        <v>12</v>
      </c>
      <c r="K426" s="59">
        <v>156.58000000000001</v>
      </c>
      <c r="L426" s="44"/>
      <c r="M426" s="44"/>
      <c r="N426" s="44"/>
      <c r="Q426" s="44"/>
      <c r="R426" s="44"/>
      <c r="S426" s="59"/>
      <c r="T426" s="59"/>
    </row>
    <row r="427" spans="1:20">
      <c r="A427" s="9" t="s">
        <v>6451</v>
      </c>
      <c r="B427" s="9" t="s">
        <v>1810</v>
      </c>
      <c r="C427" s="9" t="s">
        <v>8776</v>
      </c>
      <c r="D427" s="9" t="s">
        <v>8777</v>
      </c>
      <c r="E427" s="9">
        <v>410</v>
      </c>
      <c r="F427" s="9">
        <v>14</v>
      </c>
      <c r="G427" s="44">
        <v>4.0000000000000002E-4</v>
      </c>
      <c r="H427" s="9">
        <v>528</v>
      </c>
      <c r="I427" s="9">
        <v>17</v>
      </c>
      <c r="J427" s="9">
        <v>14</v>
      </c>
      <c r="K427" s="59">
        <v>95.06</v>
      </c>
      <c r="L427" s="44"/>
      <c r="M427" s="44"/>
      <c r="N427" s="44"/>
      <c r="Q427" s="44"/>
      <c r="R427" s="44"/>
      <c r="S427" s="59"/>
      <c r="T427" s="59"/>
    </row>
    <row r="428" spans="1:20">
      <c r="A428" s="9" t="s">
        <v>6214</v>
      </c>
      <c r="B428" s="9" t="s">
        <v>307</v>
      </c>
      <c r="C428" s="9" t="s">
        <v>304</v>
      </c>
      <c r="D428" s="9" t="s">
        <v>306</v>
      </c>
      <c r="E428" s="9">
        <v>175</v>
      </c>
      <c r="F428" s="9">
        <v>5</v>
      </c>
      <c r="G428" s="44">
        <v>2.0000000000000001E-4</v>
      </c>
      <c r="H428" s="9">
        <v>238</v>
      </c>
      <c r="I428" s="9">
        <v>7</v>
      </c>
      <c r="J428" s="9">
        <v>12</v>
      </c>
      <c r="K428" s="59">
        <v>178.68</v>
      </c>
      <c r="L428" s="44"/>
      <c r="M428" s="44"/>
      <c r="N428" s="44"/>
      <c r="Q428" s="44"/>
      <c r="R428" s="44"/>
      <c r="S428" s="59"/>
      <c r="T428" s="59"/>
    </row>
    <row r="429" spans="1:20" ht="15.75" customHeight="1">
      <c r="A429" s="9" t="s">
        <v>6197</v>
      </c>
      <c r="B429" s="9" t="s">
        <v>1372</v>
      </c>
      <c r="C429" s="9" t="s">
        <v>3984</v>
      </c>
      <c r="D429" s="9" t="s">
        <v>8778</v>
      </c>
      <c r="E429" s="9">
        <v>443</v>
      </c>
      <c r="F429" s="9">
        <v>14</v>
      </c>
      <c r="G429" s="44">
        <v>4.0000000000000002E-4</v>
      </c>
      <c r="H429" s="9">
        <v>587</v>
      </c>
      <c r="I429" s="9">
        <v>17</v>
      </c>
      <c r="J429" s="9">
        <v>12</v>
      </c>
      <c r="K429" s="59">
        <v>281.88</v>
      </c>
      <c r="L429" s="64"/>
      <c r="M429" s="64"/>
      <c r="N429" s="65"/>
      <c r="O429" s="63"/>
      <c r="P429" s="63"/>
      <c r="Q429" s="63"/>
    </row>
    <row r="430" spans="1:20">
      <c r="A430" s="9" t="s">
        <v>6197</v>
      </c>
      <c r="B430" s="9" t="s">
        <v>1439</v>
      </c>
      <c r="C430" s="9" t="s">
        <v>3773</v>
      </c>
      <c r="D430" s="9" t="s">
        <v>8779</v>
      </c>
      <c r="E430" s="9">
        <v>501</v>
      </c>
      <c r="F430" s="9">
        <v>41</v>
      </c>
      <c r="G430" s="44">
        <v>5.0000000000000001E-4</v>
      </c>
      <c r="H430" s="9">
        <v>626</v>
      </c>
      <c r="I430" s="9">
        <v>57</v>
      </c>
      <c r="J430" s="9">
        <v>19</v>
      </c>
      <c r="K430" s="59">
        <v>425.83</v>
      </c>
      <c r="L430" s="44"/>
      <c r="M430" s="44"/>
      <c r="N430" s="59"/>
    </row>
    <row r="431" spans="1:20">
      <c r="A431" s="9" t="s">
        <v>6887</v>
      </c>
      <c r="B431" s="9" t="s">
        <v>186</v>
      </c>
      <c r="C431" s="9" t="s">
        <v>183</v>
      </c>
      <c r="D431" s="9" t="s">
        <v>185</v>
      </c>
      <c r="E431" s="9">
        <v>344</v>
      </c>
      <c r="F431" s="9">
        <v>11</v>
      </c>
      <c r="G431" s="44">
        <v>2.9999999999999997E-4</v>
      </c>
      <c r="H431" s="9">
        <v>440</v>
      </c>
      <c r="I431" s="9">
        <v>13</v>
      </c>
      <c r="J431" s="9">
        <v>12</v>
      </c>
      <c r="K431" s="59">
        <v>89.88</v>
      </c>
      <c r="L431" s="44"/>
      <c r="M431" s="44"/>
      <c r="N431" s="59"/>
    </row>
    <row r="432" spans="1:20">
      <c r="A432" s="9" t="s">
        <v>6134</v>
      </c>
      <c r="B432" s="9" t="s">
        <v>579</v>
      </c>
      <c r="C432" s="9" t="s">
        <v>576</v>
      </c>
      <c r="D432" s="9" t="s">
        <v>578</v>
      </c>
      <c r="E432" s="9">
        <v>387</v>
      </c>
      <c r="F432" s="9">
        <v>28</v>
      </c>
      <c r="G432" s="44">
        <v>4.0000000000000002E-4</v>
      </c>
      <c r="H432" s="9">
        <v>542</v>
      </c>
      <c r="I432" s="9">
        <v>33</v>
      </c>
      <c r="J432" s="9">
        <v>12</v>
      </c>
      <c r="K432" s="59">
        <v>226.56</v>
      </c>
      <c r="L432" s="44"/>
      <c r="M432" s="44"/>
      <c r="N432" s="44"/>
      <c r="Q432" s="44"/>
      <c r="R432" s="44"/>
      <c r="S432" s="59"/>
      <c r="T432" s="59"/>
    </row>
    <row r="433" spans="1:20">
      <c r="A433" s="9" t="s">
        <v>5989</v>
      </c>
      <c r="B433" s="9" t="s">
        <v>912</v>
      </c>
      <c r="C433" s="9" t="s">
        <v>3824</v>
      </c>
      <c r="D433" s="9" t="s">
        <v>3825</v>
      </c>
      <c r="E433" s="9">
        <v>178</v>
      </c>
      <c r="F433" s="9">
        <v>11</v>
      </c>
      <c r="G433" s="44">
        <v>2.0000000000000001E-4</v>
      </c>
      <c r="H433" s="9">
        <v>222</v>
      </c>
      <c r="I433" s="9">
        <v>18</v>
      </c>
      <c r="J433" s="9">
        <v>12</v>
      </c>
      <c r="K433" s="59">
        <v>369.48</v>
      </c>
      <c r="L433" s="44"/>
      <c r="M433" s="44"/>
      <c r="N433" s="44"/>
      <c r="Q433" s="44"/>
      <c r="R433" s="44"/>
      <c r="S433" s="59"/>
      <c r="T433" s="59"/>
    </row>
    <row r="434" spans="1:20">
      <c r="A434" s="9" t="s">
        <v>6228</v>
      </c>
      <c r="B434" s="9" t="s">
        <v>601</v>
      </c>
      <c r="C434" s="9" t="s">
        <v>598</v>
      </c>
      <c r="D434" s="9" t="s">
        <v>7463</v>
      </c>
      <c r="E434" s="9">
        <v>758</v>
      </c>
      <c r="F434" s="9">
        <v>68</v>
      </c>
      <c r="G434" s="44">
        <v>6.9999999999999999E-4</v>
      </c>
      <c r="H434" s="15">
        <v>1058</v>
      </c>
      <c r="I434" s="9">
        <v>139</v>
      </c>
      <c r="J434" s="9">
        <v>76</v>
      </c>
      <c r="K434" s="59">
        <v>2185.54</v>
      </c>
      <c r="L434" s="44"/>
      <c r="M434" s="44"/>
      <c r="N434" s="59"/>
    </row>
    <row r="435" spans="1:20">
      <c r="A435" s="9" t="s">
        <v>6197</v>
      </c>
      <c r="B435" s="9" t="s">
        <v>425</v>
      </c>
      <c r="C435" s="9" t="s">
        <v>422</v>
      </c>
      <c r="D435" s="9" t="s">
        <v>424</v>
      </c>
      <c r="E435" s="15">
        <v>1011</v>
      </c>
      <c r="F435" s="9">
        <v>41</v>
      </c>
      <c r="G435" s="44">
        <v>8.9999999999999998E-4</v>
      </c>
      <c r="H435" s="15">
        <v>1272</v>
      </c>
      <c r="I435" s="9">
        <v>47</v>
      </c>
      <c r="J435" s="9">
        <v>12</v>
      </c>
      <c r="K435" s="59">
        <v>211.07</v>
      </c>
      <c r="L435" s="44"/>
      <c r="M435" s="44"/>
      <c r="N435" s="44"/>
      <c r="Q435" s="44"/>
      <c r="R435" s="44"/>
      <c r="S435" s="59"/>
      <c r="T435" s="59"/>
    </row>
    <row r="436" spans="1:20">
      <c r="A436" s="9" t="s">
        <v>8780</v>
      </c>
      <c r="B436" s="9" t="s">
        <v>1508</v>
      </c>
      <c r="C436" s="9" t="s">
        <v>8781</v>
      </c>
      <c r="D436" s="9" t="s">
        <v>8782</v>
      </c>
      <c r="E436" s="9">
        <v>171</v>
      </c>
      <c r="F436" s="9">
        <v>3</v>
      </c>
      <c r="G436" s="44">
        <v>2.0000000000000001E-4</v>
      </c>
      <c r="H436" s="9">
        <v>241</v>
      </c>
      <c r="I436" s="9">
        <v>3</v>
      </c>
      <c r="J436" s="9">
        <v>12</v>
      </c>
      <c r="K436" s="59">
        <v>107.88</v>
      </c>
      <c r="L436" s="44"/>
      <c r="M436" s="44"/>
      <c r="N436" s="44"/>
      <c r="Q436" s="44"/>
      <c r="R436" s="44"/>
      <c r="S436" s="59"/>
      <c r="T436" s="59"/>
    </row>
    <row r="437" spans="1:20">
      <c r="A437" s="9" t="s">
        <v>6272</v>
      </c>
      <c r="B437" s="9" t="s">
        <v>377</v>
      </c>
      <c r="C437" s="9" t="s">
        <v>374</v>
      </c>
      <c r="D437" s="9" t="s">
        <v>376</v>
      </c>
      <c r="E437" s="9">
        <v>515</v>
      </c>
      <c r="F437" s="9">
        <v>69</v>
      </c>
      <c r="G437" s="44">
        <v>5.0000000000000001E-4</v>
      </c>
      <c r="H437" s="9">
        <v>712</v>
      </c>
      <c r="I437" s="9">
        <v>93</v>
      </c>
      <c r="J437" s="9">
        <v>13</v>
      </c>
      <c r="K437" s="59">
        <v>262.67</v>
      </c>
      <c r="L437" s="44"/>
      <c r="M437" s="44"/>
      <c r="N437" s="59"/>
    </row>
    <row r="438" spans="1:20">
      <c r="A438" s="9" t="s">
        <v>1509</v>
      </c>
      <c r="B438" s="9" t="s">
        <v>1509</v>
      </c>
      <c r="C438" s="9" t="s">
        <v>6870</v>
      </c>
      <c r="D438" s="9" t="s">
        <v>6871</v>
      </c>
      <c r="E438" s="9">
        <v>128</v>
      </c>
      <c r="F438" s="9">
        <v>9</v>
      </c>
      <c r="G438" s="44">
        <v>1E-4</v>
      </c>
      <c r="H438" s="9">
        <v>169</v>
      </c>
      <c r="I438" s="9">
        <v>11</v>
      </c>
      <c r="J438" s="9">
        <v>13</v>
      </c>
      <c r="K438" s="59">
        <v>128.87</v>
      </c>
      <c r="L438" s="44"/>
      <c r="M438" s="44"/>
      <c r="N438" s="44"/>
      <c r="Q438" s="44"/>
      <c r="R438" s="44"/>
      <c r="S438" s="59"/>
      <c r="T438" s="59"/>
    </row>
    <row r="439" spans="1:20">
      <c r="A439" s="9" t="s">
        <v>6034</v>
      </c>
      <c r="B439" s="9" t="s">
        <v>1376</v>
      </c>
      <c r="C439" s="9" t="s">
        <v>3852</v>
      </c>
      <c r="D439" s="9" t="s">
        <v>3853</v>
      </c>
      <c r="E439" s="9">
        <v>103</v>
      </c>
      <c r="F439" s="9">
        <v>1</v>
      </c>
      <c r="G439" s="44">
        <v>1E-4</v>
      </c>
      <c r="H439" s="9">
        <v>119</v>
      </c>
      <c r="I439" s="9">
        <v>1</v>
      </c>
      <c r="J439" s="9">
        <v>13</v>
      </c>
      <c r="K439" s="59">
        <v>179.27</v>
      </c>
      <c r="L439" s="44"/>
      <c r="M439" s="44"/>
      <c r="N439" s="44"/>
      <c r="Q439" s="44"/>
      <c r="R439" s="44"/>
      <c r="S439" s="59"/>
      <c r="T439" s="59"/>
    </row>
    <row r="440" spans="1:20">
      <c r="A440" s="9" t="s">
        <v>6034</v>
      </c>
      <c r="B440" s="9" t="s">
        <v>1422</v>
      </c>
      <c r="C440" s="9" t="s">
        <v>3192</v>
      </c>
      <c r="D440" s="9" t="s">
        <v>3193</v>
      </c>
      <c r="E440" s="9">
        <v>358</v>
      </c>
      <c r="F440" s="9">
        <v>8</v>
      </c>
      <c r="G440" s="44">
        <v>2.9999999999999997E-4</v>
      </c>
      <c r="H440" s="9">
        <v>457</v>
      </c>
      <c r="I440" s="9">
        <v>13</v>
      </c>
      <c r="J440" s="9">
        <v>13</v>
      </c>
      <c r="K440" s="59">
        <v>179.26</v>
      </c>
      <c r="L440" s="44"/>
      <c r="M440" s="44"/>
      <c r="N440" s="59"/>
    </row>
    <row r="441" spans="1:20">
      <c r="A441" s="9" t="s">
        <v>6101</v>
      </c>
      <c r="B441" s="9" t="s">
        <v>1355</v>
      </c>
      <c r="C441" s="9" t="s">
        <v>3736</v>
      </c>
      <c r="D441" s="9" t="s">
        <v>3737</v>
      </c>
      <c r="E441" s="9">
        <v>316</v>
      </c>
      <c r="F441" s="9">
        <v>29</v>
      </c>
      <c r="G441" s="44">
        <v>2.9999999999999997E-4</v>
      </c>
      <c r="H441" s="9">
        <v>360</v>
      </c>
      <c r="I441" s="9">
        <v>38</v>
      </c>
      <c r="J441" s="9">
        <v>14</v>
      </c>
      <c r="K441" s="59">
        <v>200.24</v>
      </c>
      <c r="L441" s="44"/>
      <c r="M441" s="44"/>
      <c r="N441" s="59"/>
    </row>
    <row r="442" spans="1:20">
      <c r="A442" s="9" t="s">
        <v>8228</v>
      </c>
      <c r="B442" s="9" t="s">
        <v>1072</v>
      </c>
      <c r="C442" s="9" t="s">
        <v>4441</v>
      </c>
      <c r="D442" s="9" t="s">
        <v>4442</v>
      </c>
      <c r="E442" s="9">
        <v>282</v>
      </c>
      <c r="F442" s="9">
        <v>30</v>
      </c>
      <c r="G442" s="44">
        <v>2.9999999999999997E-4</v>
      </c>
      <c r="H442" s="9">
        <v>392</v>
      </c>
      <c r="I442" s="9">
        <v>38</v>
      </c>
      <c r="J442" s="9">
        <v>12</v>
      </c>
      <c r="K442" s="59">
        <v>131.87</v>
      </c>
      <c r="L442" s="44"/>
      <c r="M442" s="44"/>
      <c r="N442" s="44"/>
      <c r="Q442" s="44"/>
      <c r="R442" s="44"/>
      <c r="S442" s="59"/>
      <c r="T442" s="59"/>
    </row>
    <row r="443" spans="1:20">
      <c r="A443" s="9" t="s">
        <v>8228</v>
      </c>
      <c r="B443" s="9" t="s">
        <v>1074</v>
      </c>
      <c r="C443" s="9" t="s">
        <v>4423</v>
      </c>
      <c r="D443" s="9" t="s">
        <v>4424</v>
      </c>
      <c r="E443" s="9">
        <v>301</v>
      </c>
      <c r="F443" s="9">
        <v>18</v>
      </c>
      <c r="G443" s="44">
        <v>2.9999999999999997E-4</v>
      </c>
      <c r="H443" s="9">
        <v>386</v>
      </c>
      <c r="I443" s="9">
        <v>25</v>
      </c>
      <c r="J443" s="9">
        <v>12</v>
      </c>
      <c r="K443" s="59">
        <v>131.86000000000001</v>
      </c>
      <c r="L443" s="44"/>
      <c r="M443" s="44"/>
      <c r="N443" s="44"/>
      <c r="Q443" s="44"/>
      <c r="R443" s="44"/>
      <c r="S443" s="59"/>
      <c r="T443" s="59"/>
    </row>
    <row r="444" spans="1:20">
      <c r="A444" s="9" t="s">
        <v>6105</v>
      </c>
      <c r="B444" s="9" t="s">
        <v>1522</v>
      </c>
      <c r="C444" s="9" t="s">
        <v>4081</v>
      </c>
      <c r="D444" s="9" t="s">
        <v>6812</v>
      </c>
      <c r="E444" s="9">
        <v>238</v>
      </c>
      <c r="F444" s="9">
        <v>8</v>
      </c>
      <c r="G444" s="44">
        <v>2.0000000000000001E-4</v>
      </c>
      <c r="H444" s="9">
        <v>276</v>
      </c>
      <c r="I444" s="9">
        <v>10</v>
      </c>
      <c r="J444" s="9">
        <v>12</v>
      </c>
      <c r="K444" s="59">
        <v>90.3</v>
      </c>
      <c r="L444" s="44"/>
      <c r="M444" s="44"/>
      <c r="N444" s="44"/>
      <c r="Q444" s="44"/>
      <c r="R444" s="44"/>
      <c r="S444" s="59"/>
      <c r="T444" s="59"/>
    </row>
    <row r="445" spans="1:20">
      <c r="A445" s="9" t="s">
        <v>5991</v>
      </c>
      <c r="B445" s="9" t="s">
        <v>309</v>
      </c>
      <c r="C445" s="9" t="s">
        <v>308</v>
      </c>
      <c r="D445" s="9" t="s">
        <v>8783</v>
      </c>
      <c r="E445" s="15">
        <v>2732</v>
      </c>
      <c r="F445" s="9">
        <v>63</v>
      </c>
      <c r="G445" s="44">
        <v>2.5000000000000001E-3</v>
      </c>
      <c r="H445" s="15">
        <v>3854</v>
      </c>
      <c r="I445" s="9">
        <v>73</v>
      </c>
      <c r="J445" s="9">
        <v>19</v>
      </c>
      <c r="K445" s="59">
        <v>188.48</v>
      </c>
      <c r="L445" s="44"/>
      <c r="M445" s="44"/>
      <c r="N445" s="44"/>
      <c r="Q445" s="44"/>
      <c r="R445" s="44"/>
      <c r="S445" s="59"/>
      <c r="T445" s="59"/>
    </row>
    <row r="446" spans="1:20">
      <c r="A446" s="9" t="s">
        <v>5997</v>
      </c>
      <c r="B446" s="9" t="s">
        <v>172</v>
      </c>
      <c r="C446" s="9" t="s">
        <v>169</v>
      </c>
      <c r="D446" s="9" t="s">
        <v>7337</v>
      </c>
      <c r="E446" s="15">
        <v>3148</v>
      </c>
      <c r="F446" s="9">
        <v>59</v>
      </c>
      <c r="G446" s="44">
        <v>2.8999999999999998E-3</v>
      </c>
      <c r="H446" s="15">
        <v>3855</v>
      </c>
      <c r="I446" s="9">
        <v>75</v>
      </c>
      <c r="J446" s="9">
        <v>11</v>
      </c>
      <c r="K446" s="59">
        <v>185.99</v>
      </c>
      <c r="L446" s="44"/>
      <c r="M446" s="44"/>
      <c r="N446" s="44"/>
      <c r="Q446" s="44"/>
      <c r="R446" s="44"/>
      <c r="S446" s="59"/>
      <c r="T446" s="59"/>
    </row>
    <row r="447" spans="1:20">
      <c r="A447" s="9" t="s">
        <v>6365</v>
      </c>
      <c r="B447" s="9" t="s">
        <v>1285</v>
      </c>
      <c r="C447" s="9" t="s">
        <v>3713</v>
      </c>
      <c r="D447" s="9" t="s">
        <v>7146</v>
      </c>
      <c r="E447" s="9">
        <v>85</v>
      </c>
      <c r="F447" s="9">
        <v>3</v>
      </c>
      <c r="G447" s="44">
        <v>1E-4</v>
      </c>
      <c r="H447" s="9">
        <v>110</v>
      </c>
      <c r="I447" s="9">
        <v>3</v>
      </c>
      <c r="J447" s="9">
        <v>14</v>
      </c>
      <c r="K447" s="59">
        <v>97.46</v>
      </c>
      <c r="L447" s="44"/>
      <c r="M447" s="44"/>
      <c r="N447" s="44"/>
      <c r="Q447" s="44"/>
      <c r="R447" s="44"/>
      <c r="S447" s="59"/>
      <c r="T447" s="59"/>
    </row>
    <row r="448" spans="1:20">
      <c r="A448" s="9" t="s">
        <v>6426</v>
      </c>
      <c r="B448" s="9" t="s">
        <v>1305</v>
      </c>
      <c r="C448" s="9" t="s">
        <v>3635</v>
      </c>
      <c r="D448" s="9" t="s">
        <v>3636</v>
      </c>
      <c r="E448" s="9">
        <v>242</v>
      </c>
      <c r="F448" s="9">
        <v>9</v>
      </c>
      <c r="G448" s="44">
        <v>2.0000000000000001E-4</v>
      </c>
      <c r="H448" s="9">
        <v>338</v>
      </c>
      <c r="I448" s="9">
        <v>10</v>
      </c>
      <c r="J448" s="9">
        <v>13</v>
      </c>
      <c r="K448" s="59">
        <v>86.37</v>
      </c>
      <c r="L448" s="44"/>
      <c r="M448" s="44"/>
      <c r="N448" s="44"/>
      <c r="Q448" s="44"/>
      <c r="R448" s="44"/>
      <c r="S448" s="59"/>
      <c r="T448" s="59"/>
    </row>
    <row r="449" spans="1:20">
      <c r="A449" s="9" t="s">
        <v>6410</v>
      </c>
      <c r="B449" s="9" t="s">
        <v>1350</v>
      </c>
      <c r="C449" s="9"/>
      <c r="D449" s="9" t="s">
        <v>6411</v>
      </c>
      <c r="E449" s="9">
        <v>118</v>
      </c>
      <c r="F449" s="9">
        <v>2</v>
      </c>
      <c r="G449" s="44">
        <v>1E-4</v>
      </c>
      <c r="H449" s="9">
        <v>147</v>
      </c>
      <c r="I449" s="9">
        <v>2</v>
      </c>
      <c r="J449" s="9">
        <v>14</v>
      </c>
      <c r="K449" s="59">
        <v>95.74</v>
      </c>
      <c r="L449" s="44"/>
      <c r="M449" s="44"/>
      <c r="N449" s="59"/>
    </row>
    <row r="450" spans="1:20">
      <c r="A450" s="9" t="s">
        <v>6327</v>
      </c>
      <c r="B450" s="9" t="s">
        <v>1311</v>
      </c>
      <c r="C450" s="9" t="s">
        <v>3642</v>
      </c>
      <c r="D450" s="9" t="s">
        <v>7416</v>
      </c>
      <c r="E450" s="9">
        <v>531</v>
      </c>
      <c r="F450" s="9">
        <v>19</v>
      </c>
      <c r="G450" s="44">
        <v>5.0000000000000001E-4</v>
      </c>
      <c r="H450" s="9">
        <v>742</v>
      </c>
      <c r="I450" s="9">
        <v>21</v>
      </c>
      <c r="J450" s="9">
        <v>11</v>
      </c>
      <c r="K450" s="59">
        <v>78.489999999999995</v>
      </c>
      <c r="L450" s="44"/>
      <c r="M450" s="44"/>
      <c r="N450" s="59"/>
    </row>
    <row r="451" spans="1:20">
      <c r="A451" s="9" t="s">
        <v>6199</v>
      </c>
      <c r="B451" s="9" t="s">
        <v>722</v>
      </c>
      <c r="C451" s="9" t="s">
        <v>719</v>
      </c>
      <c r="D451" s="9" t="s">
        <v>721</v>
      </c>
      <c r="E451" s="9">
        <v>112</v>
      </c>
      <c r="F451" s="9">
        <v>9</v>
      </c>
      <c r="G451" s="44">
        <v>1E-4</v>
      </c>
      <c r="H451" s="9">
        <v>158</v>
      </c>
      <c r="I451" s="9">
        <v>13</v>
      </c>
      <c r="J451" s="9">
        <v>13</v>
      </c>
      <c r="K451" s="59">
        <v>644.66999999999996</v>
      </c>
      <c r="L451" s="44"/>
      <c r="M451" s="44"/>
      <c r="N451" s="59"/>
    </row>
    <row r="452" spans="1:20">
      <c r="A452" s="9" t="s">
        <v>6162</v>
      </c>
      <c r="B452" s="9" t="s">
        <v>895</v>
      </c>
      <c r="C452" s="9" t="s">
        <v>892</v>
      </c>
      <c r="D452" s="9" t="s">
        <v>894</v>
      </c>
      <c r="E452" s="9">
        <v>94</v>
      </c>
      <c r="F452" s="9">
        <v>18</v>
      </c>
      <c r="G452" s="44">
        <v>1E-4</v>
      </c>
      <c r="H452" s="9">
        <v>125</v>
      </c>
      <c r="I452" s="9">
        <v>36</v>
      </c>
      <c r="J452" s="9">
        <v>16</v>
      </c>
      <c r="K452" s="59">
        <v>655.07000000000005</v>
      </c>
      <c r="L452" s="44"/>
      <c r="M452" s="44"/>
      <c r="N452" s="44"/>
      <c r="Q452" s="44"/>
      <c r="R452" s="44"/>
      <c r="S452" s="59"/>
      <c r="T452" s="59"/>
    </row>
    <row r="453" spans="1:20">
      <c r="A453" s="9" t="s">
        <v>6234</v>
      </c>
      <c r="B453" s="9" t="s">
        <v>1132</v>
      </c>
      <c r="C453" s="9" t="s">
        <v>8784</v>
      </c>
      <c r="D453" s="9" t="s">
        <v>8785</v>
      </c>
      <c r="E453" s="9">
        <v>169</v>
      </c>
      <c r="F453" s="9">
        <v>0</v>
      </c>
      <c r="G453" s="44">
        <v>2.0000000000000001E-4</v>
      </c>
      <c r="H453" s="9">
        <v>221</v>
      </c>
      <c r="I453" s="9">
        <v>0</v>
      </c>
      <c r="J453" s="9">
        <v>14</v>
      </c>
      <c r="K453" s="59">
        <v>133.86000000000001</v>
      </c>
      <c r="L453" s="44"/>
      <c r="M453" s="44"/>
      <c r="N453" s="59"/>
    </row>
    <row r="454" spans="1:20">
      <c r="A454" s="9" t="s">
        <v>5998</v>
      </c>
      <c r="B454" s="9" t="s">
        <v>1660</v>
      </c>
      <c r="C454" s="9" t="s">
        <v>6585</v>
      </c>
      <c r="D454" s="9" t="s">
        <v>6586</v>
      </c>
      <c r="E454" s="9">
        <v>75</v>
      </c>
      <c r="F454" s="9">
        <v>0</v>
      </c>
      <c r="G454" s="44">
        <v>1E-4</v>
      </c>
      <c r="H454" s="9">
        <v>83</v>
      </c>
      <c r="I454" s="9">
        <v>0</v>
      </c>
      <c r="J454" s="9">
        <v>11</v>
      </c>
      <c r="K454" s="59">
        <v>236.39</v>
      </c>
      <c r="L454" s="44"/>
      <c r="M454" s="44"/>
      <c r="N454" s="44"/>
      <c r="Q454" s="44"/>
      <c r="R454" s="44"/>
      <c r="S454" s="59"/>
      <c r="T454" s="59"/>
    </row>
    <row r="455" spans="1:20">
      <c r="A455" s="9" t="s">
        <v>6086</v>
      </c>
      <c r="B455" s="9" t="s">
        <v>746</v>
      </c>
      <c r="C455" s="9" t="s">
        <v>743</v>
      </c>
      <c r="D455" s="9" t="s">
        <v>745</v>
      </c>
      <c r="E455" s="9">
        <v>159</v>
      </c>
      <c r="F455" s="9">
        <v>14</v>
      </c>
      <c r="G455" s="44">
        <v>1E-4</v>
      </c>
      <c r="H455" s="9">
        <v>194</v>
      </c>
      <c r="I455" s="9">
        <v>16</v>
      </c>
      <c r="J455" s="9">
        <v>11</v>
      </c>
      <c r="K455" s="59">
        <v>818.53</v>
      </c>
      <c r="L455" s="44"/>
      <c r="M455" s="44"/>
      <c r="N455" s="59"/>
    </row>
    <row r="456" spans="1:20">
      <c r="A456" s="9" t="s">
        <v>8740</v>
      </c>
      <c r="B456" s="9" t="s">
        <v>1030</v>
      </c>
      <c r="C456" s="9" t="s">
        <v>5061</v>
      </c>
      <c r="D456" s="9" t="s">
        <v>5062</v>
      </c>
      <c r="E456" s="9">
        <v>111</v>
      </c>
      <c r="F456" s="9">
        <v>6</v>
      </c>
      <c r="G456" s="44">
        <v>1E-4</v>
      </c>
      <c r="H456" s="9">
        <v>128</v>
      </c>
      <c r="I456" s="9">
        <v>7</v>
      </c>
      <c r="J456" s="9">
        <v>12</v>
      </c>
      <c r="K456" s="59">
        <v>88.7</v>
      </c>
      <c r="L456" s="44"/>
      <c r="M456" s="44"/>
      <c r="N456" s="44"/>
      <c r="Q456" s="44"/>
      <c r="R456" s="44"/>
      <c r="S456" s="59"/>
      <c r="T456" s="59"/>
    </row>
    <row r="457" spans="1:20">
      <c r="A457" s="9" t="s">
        <v>8740</v>
      </c>
      <c r="B457" s="9" t="s">
        <v>1034</v>
      </c>
      <c r="C457" s="9" t="s">
        <v>5083</v>
      </c>
      <c r="D457" s="9" t="s">
        <v>5084</v>
      </c>
      <c r="E457" s="9">
        <v>79</v>
      </c>
      <c r="F457" s="9">
        <v>1</v>
      </c>
      <c r="G457" s="44">
        <v>1E-4</v>
      </c>
      <c r="H457" s="9">
        <v>94</v>
      </c>
      <c r="I457" s="9">
        <v>2</v>
      </c>
      <c r="J457" s="9">
        <v>11</v>
      </c>
      <c r="K457" s="59">
        <v>83.37</v>
      </c>
      <c r="L457" s="44"/>
      <c r="M457" s="44"/>
      <c r="N457" s="44"/>
      <c r="Q457" s="44"/>
      <c r="R457" s="44"/>
      <c r="S457" s="59"/>
      <c r="T457" s="59"/>
    </row>
    <row r="458" spans="1:20">
      <c r="A458" s="9" t="s">
        <v>6713</v>
      </c>
      <c r="B458" s="9" t="s">
        <v>1353</v>
      </c>
      <c r="C458" s="9" t="s">
        <v>4109</v>
      </c>
      <c r="D458" s="9" t="s">
        <v>4110</v>
      </c>
      <c r="E458" s="9">
        <v>138</v>
      </c>
      <c r="F458" s="9">
        <v>6</v>
      </c>
      <c r="G458" s="44">
        <v>1E-4</v>
      </c>
      <c r="H458" s="9">
        <v>199</v>
      </c>
      <c r="I458" s="9">
        <v>7</v>
      </c>
      <c r="J458" s="9">
        <v>12</v>
      </c>
      <c r="K458" s="59">
        <v>128.38</v>
      </c>
      <c r="L458" s="44"/>
      <c r="M458" s="44"/>
      <c r="N458" s="44"/>
      <c r="Q458" s="44"/>
      <c r="R458" s="44"/>
      <c r="S458" s="59"/>
      <c r="T458" s="59"/>
    </row>
    <row r="459" spans="1:20">
      <c r="A459" s="9" t="s">
        <v>6332</v>
      </c>
      <c r="B459" s="9" t="s">
        <v>1298</v>
      </c>
      <c r="C459" s="9" t="s">
        <v>3784</v>
      </c>
      <c r="D459" s="9" t="s">
        <v>3785</v>
      </c>
      <c r="E459" s="9">
        <v>171</v>
      </c>
      <c r="F459" s="9">
        <v>10</v>
      </c>
      <c r="G459" s="44">
        <v>2.0000000000000001E-4</v>
      </c>
      <c r="H459" s="9">
        <v>207</v>
      </c>
      <c r="I459" s="9">
        <v>11</v>
      </c>
      <c r="J459" s="9">
        <v>11</v>
      </c>
      <c r="K459" s="59">
        <v>179.19</v>
      </c>
      <c r="L459" s="44"/>
      <c r="M459" s="44"/>
      <c r="N459" s="44"/>
      <c r="Q459" s="44"/>
      <c r="R459" s="44"/>
      <c r="S459" s="59"/>
      <c r="T459" s="59"/>
    </row>
    <row r="460" spans="1:20">
      <c r="A460" s="9" t="s">
        <v>8739</v>
      </c>
      <c r="B460" s="9" t="s">
        <v>1043</v>
      </c>
      <c r="C460" s="9" t="s">
        <v>3554</v>
      </c>
      <c r="D460" s="9" t="s">
        <v>3555</v>
      </c>
      <c r="E460" s="9">
        <v>175</v>
      </c>
      <c r="F460" s="9">
        <v>6</v>
      </c>
      <c r="G460" s="44">
        <v>2.0000000000000001E-4</v>
      </c>
      <c r="H460" s="9">
        <v>227</v>
      </c>
      <c r="I460" s="9">
        <v>10</v>
      </c>
      <c r="J460" s="9">
        <v>11</v>
      </c>
      <c r="K460" s="59">
        <v>83.49</v>
      </c>
      <c r="L460" s="44"/>
      <c r="M460" s="44"/>
      <c r="N460" s="44"/>
      <c r="Q460" s="44"/>
      <c r="R460" s="44"/>
      <c r="S460" s="59"/>
      <c r="T460" s="59"/>
    </row>
    <row r="461" spans="1:20">
      <c r="A461" s="9" t="s">
        <v>5989</v>
      </c>
      <c r="B461" s="9" t="s">
        <v>1092</v>
      </c>
      <c r="C461" s="9" t="s">
        <v>2959</v>
      </c>
      <c r="D461" s="9" t="s">
        <v>6136</v>
      </c>
      <c r="E461" s="15">
        <v>12800</v>
      </c>
      <c r="F461" s="9">
        <v>356</v>
      </c>
      <c r="G461" s="44">
        <v>1.18E-2</v>
      </c>
      <c r="H461" s="15">
        <v>15396</v>
      </c>
      <c r="I461" s="9">
        <v>445</v>
      </c>
      <c r="J461" s="9">
        <v>13</v>
      </c>
      <c r="K461" s="59">
        <v>77.87</v>
      </c>
      <c r="L461" s="44"/>
      <c r="M461" s="44"/>
      <c r="N461" s="44"/>
      <c r="Q461" s="44"/>
      <c r="R461" s="44"/>
      <c r="S461" s="59"/>
      <c r="T461" s="59"/>
    </row>
    <row r="462" spans="1:20">
      <c r="A462" s="9" t="s">
        <v>6016</v>
      </c>
      <c r="B462" s="9" t="s">
        <v>1198</v>
      </c>
      <c r="C462" s="9" t="s">
        <v>3056</v>
      </c>
      <c r="D462" s="9" t="s">
        <v>8786</v>
      </c>
      <c r="E462" s="15">
        <v>4659</v>
      </c>
      <c r="F462" s="9">
        <v>87</v>
      </c>
      <c r="G462" s="44">
        <v>4.3E-3</v>
      </c>
      <c r="H462" s="15">
        <v>6275</v>
      </c>
      <c r="I462" s="9">
        <v>117</v>
      </c>
      <c r="J462" s="9">
        <v>14</v>
      </c>
      <c r="K462" s="59">
        <v>145.46</v>
      </c>
      <c r="L462" s="44"/>
      <c r="M462" s="44"/>
      <c r="N462" s="59"/>
    </row>
    <row r="463" spans="1:20">
      <c r="A463" s="9" t="s">
        <v>6000</v>
      </c>
      <c r="B463" s="9" t="s">
        <v>1177</v>
      </c>
      <c r="C463" s="9" t="s">
        <v>2964</v>
      </c>
      <c r="D463" s="9" t="s">
        <v>6015</v>
      </c>
      <c r="E463" s="15">
        <v>4833</v>
      </c>
      <c r="F463" s="9">
        <v>202</v>
      </c>
      <c r="G463" s="44">
        <v>4.4999999999999997E-3</v>
      </c>
      <c r="H463" s="15">
        <v>5767</v>
      </c>
      <c r="I463" s="9">
        <v>269</v>
      </c>
      <c r="J463" s="9">
        <v>10</v>
      </c>
      <c r="K463" s="59">
        <v>60.37</v>
      </c>
      <c r="L463" s="44"/>
      <c r="M463" s="44"/>
      <c r="N463" s="44"/>
      <c r="Q463" s="44"/>
      <c r="R463" s="44"/>
      <c r="S463" s="59"/>
      <c r="T463" s="59"/>
    </row>
    <row r="464" spans="1:20" ht="15.75" customHeight="1">
      <c r="A464" s="9" t="s">
        <v>6580</v>
      </c>
      <c r="B464" s="9" t="s">
        <v>488</v>
      </c>
      <c r="C464" s="9" t="s">
        <v>487</v>
      </c>
      <c r="D464" s="9" t="s">
        <v>489</v>
      </c>
      <c r="E464" s="9">
        <v>734</v>
      </c>
      <c r="F464" s="9">
        <v>35</v>
      </c>
      <c r="G464" s="44">
        <v>6.9999999999999999E-4</v>
      </c>
      <c r="H464" s="9">
        <v>958</v>
      </c>
      <c r="I464" s="9">
        <v>44</v>
      </c>
      <c r="J464" s="9">
        <v>10</v>
      </c>
      <c r="K464" s="59">
        <v>59.9</v>
      </c>
      <c r="L464" s="64"/>
      <c r="M464" s="64"/>
      <c r="N464" s="65"/>
      <c r="O464" s="63"/>
      <c r="P464" s="63"/>
      <c r="Q464" s="63"/>
    </row>
    <row r="465" spans="1:20">
      <c r="A465" s="9" t="s">
        <v>8727</v>
      </c>
      <c r="B465" s="9" t="s">
        <v>995</v>
      </c>
      <c r="C465" s="9" t="s">
        <v>4986</v>
      </c>
      <c r="D465" s="9" t="s">
        <v>4987</v>
      </c>
      <c r="E465" s="9">
        <v>419</v>
      </c>
      <c r="F465" s="9">
        <v>62</v>
      </c>
      <c r="G465" s="44">
        <v>4.0000000000000002E-4</v>
      </c>
      <c r="H465" s="9">
        <v>567</v>
      </c>
      <c r="I465" s="9">
        <v>101</v>
      </c>
      <c r="J465" s="9">
        <v>14</v>
      </c>
      <c r="K465" s="59">
        <v>660.78</v>
      </c>
      <c r="L465" s="44"/>
      <c r="M465" s="44"/>
      <c r="N465" s="44"/>
      <c r="Q465" s="44"/>
      <c r="R465" s="44"/>
      <c r="S465" s="59"/>
      <c r="T465" s="59"/>
    </row>
    <row r="466" spans="1:20">
      <c r="A466" s="9" t="s">
        <v>1130</v>
      </c>
      <c r="B466" s="9" t="s">
        <v>1130</v>
      </c>
      <c r="C466" s="9" t="s">
        <v>8787</v>
      </c>
      <c r="D466" s="9" t="s">
        <v>8788</v>
      </c>
      <c r="E466" s="9">
        <v>603</v>
      </c>
      <c r="F466" s="9">
        <v>7</v>
      </c>
      <c r="G466" s="44">
        <v>5.9999999999999995E-4</v>
      </c>
      <c r="H466" s="15">
        <v>1018</v>
      </c>
      <c r="I466" s="9">
        <v>12</v>
      </c>
      <c r="J466" s="9">
        <v>10</v>
      </c>
      <c r="K466" s="59">
        <v>101.9</v>
      </c>
      <c r="L466" s="44"/>
      <c r="M466" s="44"/>
      <c r="N466" s="44"/>
      <c r="Q466" s="44"/>
      <c r="R466" s="44"/>
      <c r="S466" s="59"/>
      <c r="T466" s="59"/>
    </row>
    <row r="467" spans="1:20">
      <c r="A467" s="9" t="s">
        <v>6115</v>
      </c>
      <c r="B467" s="9" t="s">
        <v>1397</v>
      </c>
      <c r="C467" s="9" t="s">
        <v>4957</v>
      </c>
      <c r="D467" s="9" t="s">
        <v>4958</v>
      </c>
      <c r="E467" s="9">
        <v>94</v>
      </c>
      <c r="F467" s="9">
        <v>2</v>
      </c>
      <c r="G467" s="44">
        <v>1E-4</v>
      </c>
      <c r="H467" s="9">
        <v>127</v>
      </c>
      <c r="I467" s="9">
        <v>3</v>
      </c>
      <c r="J467" s="9">
        <v>12</v>
      </c>
      <c r="K467" s="59">
        <v>65.86</v>
      </c>
      <c r="L467" s="44"/>
      <c r="M467" s="44"/>
      <c r="N467" s="44"/>
      <c r="Q467" s="44"/>
      <c r="R467" s="44"/>
      <c r="S467" s="59"/>
      <c r="T467" s="59"/>
    </row>
    <row r="468" spans="1:20">
      <c r="A468" s="9" t="s">
        <v>6267</v>
      </c>
      <c r="B468" s="9" t="s">
        <v>1429</v>
      </c>
      <c r="C468" s="9" t="s">
        <v>4226</v>
      </c>
      <c r="D468" s="9" t="s">
        <v>4227</v>
      </c>
      <c r="E468" s="9">
        <v>195</v>
      </c>
      <c r="F468" s="9">
        <v>4</v>
      </c>
      <c r="G468" s="44">
        <v>2.0000000000000001E-4</v>
      </c>
      <c r="H468" s="9">
        <v>271</v>
      </c>
      <c r="I468" s="9">
        <v>4</v>
      </c>
      <c r="J468" s="9">
        <v>10</v>
      </c>
      <c r="K468" s="59">
        <v>46.52</v>
      </c>
      <c r="L468" s="44"/>
      <c r="M468" s="44"/>
      <c r="N468" s="59"/>
    </row>
    <row r="469" spans="1:20">
      <c r="A469" s="9" t="s">
        <v>7112</v>
      </c>
      <c r="B469" s="9" t="s">
        <v>1377</v>
      </c>
      <c r="C469" s="9" t="s">
        <v>5078</v>
      </c>
      <c r="D469" s="9" t="s">
        <v>7113</v>
      </c>
      <c r="E469" s="9">
        <v>260</v>
      </c>
      <c r="F469" s="9">
        <v>6</v>
      </c>
      <c r="G469" s="44">
        <v>2.0000000000000001E-4</v>
      </c>
      <c r="H469" s="9">
        <v>370</v>
      </c>
      <c r="I469" s="9">
        <v>7</v>
      </c>
      <c r="J469" s="9">
        <v>14</v>
      </c>
      <c r="K469" s="59">
        <v>86.72</v>
      </c>
      <c r="L469" s="44"/>
      <c r="M469" s="44"/>
      <c r="N469" s="59"/>
    </row>
    <row r="470" spans="1:20">
      <c r="A470" s="9" t="s">
        <v>6034</v>
      </c>
      <c r="B470" s="9" t="s">
        <v>483</v>
      </c>
      <c r="C470" s="9" t="s">
        <v>480</v>
      </c>
      <c r="D470" s="9" t="s">
        <v>7867</v>
      </c>
      <c r="E470" s="9">
        <v>686</v>
      </c>
      <c r="F470" s="9">
        <v>12</v>
      </c>
      <c r="G470" s="44">
        <v>5.9999999999999995E-4</v>
      </c>
      <c r="H470" s="9">
        <v>836</v>
      </c>
      <c r="I470" s="9">
        <v>16</v>
      </c>
      <c r="J470" s="9">
        <v>10</v>
      </c>
      <c r="K470" s="59">
        <v>160.9</v>
      </c>
      <c r="L470" s="44"/>
      <c r="M470" s="44"/>
      <c r="N470" s="44"/>
      <c r="Q470" s="44"/>
      <c r="R470" s="44"/>
      <c r="S470" s="59"/>
      <c r="T470" s="59"/>
    </row>
    <row r="471" spans="1:20">
      <c r="A471" s="9" t="s">
        <v>5998</v>
      </c>
      <c r="B471" s="9" t="s">
        <v>583</v>
      </c>
      <c r="C471" s="9" t="s">
        <v>580</v>
      </c>
      <c r="D471" s="9" t="s">
        <v>6604</v>
      </c>
      <c r="E471" s="9">
        <v>548</v>
      </c>
      <c r="F471" s="9">
        <v>24</v>
      </c>
      <c r="G471" s="44">
        <v>5.0000000000000001E-4</v>
      </c>
      <c r="H471" s="9">
        <v>659</v>
      </c>
      <c r="I471" s="9">
        <v>28</v>
      </c>
      <c r="J471" s="9">
        <v>10</v>
      </c>
      <c r="K471" s="59">
        <v>178.9</v>
      </c>
      <c r="L471" s="44"/>
      <c r="M471" s="44"/>
      <c r="N471" s="59"/>
    </row>
    <row r="472" spans="1:20">
      <c r="A472" s="9" t="s">
        <v>5997</v>
      </c>
      <c r="B472" s="9" t="s">
        <v>939</v>
      </c>
      <c r="C472" s="9" t="s">
        <v>3483</v>
      </c>
      <c r="D472" s="9" t="s">
        <v>3484</v>
      </c>
      <c r="E472" s="9">
        <v>124</v>
      </c>
      <c r="F472" s="9">
        <v>35</v>
      </c>
      <c r="G472" s="44">
        <v>1E-4</v>
      </c>
      <c r="H472" s="9">
        <v>165</v>
      </c>
      <c r="I472" s="9">
        <v>51</v>
      </c>
      <c r="J472" s="9">
        <v>11</v>
      </c>
      <c r="K472" s="59">
        <v>483.74</v>
      </c>
      <c r="L472" s="44"/>
      <c r="M472" s="44"/>
      <c r="N472" s="44"/>
      <c r="Q472" s="44"/>
      <c r="R472" s="44"/>
      <c r="S472" s="59"/>
      <c r="T472" s="59"/>
    </row>
    <row r="473" spans="1:20">
      <c r="A473" s="9" t="s">
        <v>6887</v>
      </c>
      <c r="B473" s="9" t="s">
        <v>186</v>
      </c>
      <c r="C473" s="9" t="s">
        <v>183</v>
      </c>
      <c r="D473" s="9" t="s">
        <v>7949</v>
      </c>
      <c r="E473" s="9">
        <v>344</v>
      </c>
      <c r="F473" s="9">
        <v>11</v>
      </c>
      <c r="G473" s="44">
        <v>2.9999999999999997E-4</v>
      </c>
      <c r="H473" s="9">
        <v>440</v>
      </c>
      <c r="I473" s="9">
        <v>13</v>
      </c>
      <c r="J473" s="9">
        <v>10</v>
      </c>
      <c r="K473" s="59">
        <v>82.1</v>
      </c>
      <c r="L473" s="44"/>
      <c r="M473" s="44"/>
      <c r="N473" s="44"/>
      <c r="Q473" s="44"/>
      <c r="R473" s="44"/>
      <c r="S473" s="59"/>
      <c r="T473" s="59"/>
    </row>
    <row r="474" spans="1:20">
      <c r="A474" s="9" t="s">
        <v>7984</v>
      </c>
      <c r="B474" s="9" t="s">
        <v>1334</v>
      </c>
      <c r="C474" s="9" t="s">
        <v>5101</v>
      </c>
      <c r="D474" s="9" t="s">
        <v>7985</v>
      </c>
      <c r="E474" s="9">
        <v>249</v>
      </c>
      <c r="F474" s="9">
        <v>7</v>
      </c>
      <c r="G474" s="44">
        <v>2.0000000000000001E-4</v>
      </c>
      <c r="H474" s="9">
        <v>348</v>
      </c>
      <c r="I474" s="9">
        <v>8</v>
      </c>
      <c r="J474" s="9">
        <v>11</v>
      </c>
      <c r="K474" s="59">
        <v>204.81</v>
      </c>
      <c r="L474" s="44"/>
      <c r="M474" s="44"/>
      <c r="N474" s="59"/>
    </row>
    <row r="475" spans="1:20">
      <c r="A475" s="9" t="s">
        <v>6197</v>
      </c>
      <c r="B475" s="9" t="s">
        <v>1395</v>
      </c>
      <c r="C475" s="9" t="s">
        <v>4015</v>
      </c>
      <c r="D475" s="9" t="s">
        <v>8789</v>
      </c>
      <c r="E475" s="9">
        <v>547</v>
      </c>
      <c r="F475" s="9">
        <v>25</v>
      </c>
      <c r="G475" s="44">
        <v>5.0000000000000001E-4</v>
      </c>
      <c r="H475" s="9">
        <v>658</v>
      </c>
      <c r="I475" s="9">
        <v>29</v>
      </c>
      <c r="J475" s="9">
        <v>10</v>
      </c>
      <c r="K475" s="59">
        <v>233.7</v>
      </c>
      <c r="L475" s="44"/>
      <c r="M475" s="44"/>
      <c r="N475" s="59"/>
    </row>
    <row r="476" spans="1:20">
      <c r="A476" s="9" t="s">
        <v>6517</v>
      </c>
      <c r="B476" s="9" t="s">
        <v>698</v>
      </c>
      <c r="C476" s="9" t="s">
        <v>695</v>
      </c>
      <c r="D476" s="9" t="s">
        <v>697</v>
      </c>
      <c r="E476" s="9">
        <v>88</v>
      </c>
      <c r="F476" s="9">
        <v>10</v>
      </c>
      <c r="G476" s="44">
        <v>1E-4</v>
      </c>
      <c r="H476" s="9">
        <v>122</v>
      </c>
      <c r="I476" s="9">
        <v>16</v>
      </c>
      <c r="J476" s="9">
        <v>15</v>
      </c>
      <c r="K476" s="59">
        <v>687.42</v>
      </c>
      <c r="L476" s="44"/>
      <c r="M476" s="44"/>
      <c r="N476" s="44"/>
      <c r="Q476" s="44"/>
      <c r="R476" s="44"/>
      <c r="S476" s="59"/>
      <c r="T476" s="59"/>
    </row>
    <row r="477" spans="1:20">
      <c r="A477" s="9" t="s">
        <v>6068</v>
      </c>
      <c r="B477" s="9" t="s">
        <v>1018</v>
      </c>
      <c r="C477" s="9" t="s">
        <v>3489</v>
      </c>
      <c r="D477" s="9" t="s">
        <v>3490</v>
      </c>
      <c r="E477" s="9">
        <v>203</v>
      </c>
      <c r="F477" s="9">
        <v>36</v>
      </c>
      <c r="G477" s="44">
        <v>2.0000000000000001E-4</v>
      </c>
      <c r="H477" s="9">
        <v>253</v>
      </c>
      <c r="I477" s="9">
        <v>55</v>
      </c>
      <c r="J477" s="9">
        <v>20</v>
      </c>
      <c r="K477" s="59">
        <v>1139.9000000000001</v>
      </c>
      <c r="L477" s="44"/>
      <c r="M477" s="44"/>
      <c r="N477" s="44"/>
      <c r="Q477" s="44"/>
      <c r="R477" s="44"/>
      <c r="S477" s="59"/>
      <c r="T477" s="59"/>
    </row>
    <row r="478" spans="1:20">
      <c r="A478" s="9" t="s">
        <v>6301</v>
      </c>
      <c r="B478" s="9" t="s">
        <v>606</v>
      </c>
      <c r="C478" s="9" t="s">
        <v>603</v>
      </c>
      <c r="D478" s="9" t="s">
        <v>6302</v>
      </c>
      <c r="E478" s="9">
        <v>502</v>
      </c>
      <c r="F478" s="9">
        <v>66</v>
      </c>
      <c r="G478" s="44">
        <v>5.0000000000000001E-4</v>
      </c>
      <c r="H478" s="9">
        <v>707</v>
      </c>
      <c r="I478" s="9">
        <v>106</v>
      </c>
      <c r="J478" s="9">
        <v>11</v>
      </c>
      <c r="K478" s="59">
        <v>461.89</v>
      </c>
      <c r="L478" s="44"/>
      <c r="M478" s="44"/>
      <c r="N478" s="44"/>
      <c r="Q478" s="44"/>
      <c r="R478" s="44"/>
      <c r="S478" s="59"/>
      <c r="T478" s="59"/>
    </row>
    <row r="479" spans="1:20">
      <c r="A479" s="9" t="s">
        <v>6095</v>
      </c>
      <c r="B479" s="9" t="s">
        <v>662</v>
      </c>
      <c r="C479" s="9" t="s">
        <v>659</v>
      </c>
      <c r="D479" s="9" t="s">
        <v>661</v>
      </c>
      <c r="E479" s="9">
        <v>288</v>
      </c>
      <c r="F479" s="9">
        <v>37</v>
      </c>
      <c r="G479" s="44">
        <v>2.9999999999999997E-4</v>
      </c>
      <c r="H479" s="9">
        <v>413</v>
      </c>
      <c r="I479" s="9">
        <v>62</v>
      </c>
      <c r="J479" s="9">
        <v>11</v>
      </c>
      <c r="K479" s="59">
        <v>261.49</v>
      </c>
      <c r="L479" s="44"/>
      <c r="M479" s="44"/>
      <c r="N479" s="44"/>
      <c r="Q479" s="44"/>
      <c r="R479" s="44"/>
      <c r="S479" s="59"/>
      <c r="T479" s="59"/>
    </row>
    <row r="480" spans="1:20">
      <c r="A480" s="9" t="s">
        <v>6197</v>
      </c>
      <c r="B480" s="9" t="s">
        <v>425</v>
      </c>
      <c r="C480" s="9" t="s">
        <v>422</v>
      </c>
      <c r="D480" s="9" t="s">
        <v>6450</v>
      </c>
      <c r="E480" s="15">
        <v>1011</v>
      </c>
      <c r="F480" s="9">
        <v>41</v>
      </c>
      <c r="G480" s="44">
        <v>8.9999999999999998E-4</v>
      </c>
      <c r="H480" s="15">
        <v>1272</v>
      </c>
      <c r="I480" s="9">
        <v>47</v>
      </c>
      <c r="J480" s="9">
        <v>10</v>
      </c>
      <c r="K480" s="59">
        <v>203.9</v>
      </c>
      <c r="L480" s="44"/>
      <c r="M480" s="44"/>
      <c r="N480" s="59"/>
    </row>
    <row r="481" spans="1:20">
      <c r="A481" s="9" t="s">
        <v>6140</v>
      </c>
      <c r="B481" s="9" t="s">
        <v>1125</v>
      </c>
      <c r="C481" s="9" t="s">
        <v>6141</v>
      </c>
      <c r="D481" s="9" t="s">
        <v>8790</v>
      </c>
      <c r="E481" s="9">
        <v>221</v>
      </c>
      <c r="F481" s="9">
        <v>4</v>
      </c>
      <c r="G481" s="44">
        <v>2.0000000000000001E-4</v>
      </c>
      <c r="H481" s="9">
        <v>306</v>
      </c>
      <c r="I481" s="9">
        <v>4</v>
      </c>
      <c r="J481" s="9">
        <v>12</v>
      </c>
      <c r="K481" s="59">
        <v>118.38</v>
      </c>
      <c r="L481" s="44"/>
      <c r="M481" s="44"/>
      <c r="N481" s="44"/>
      <c r="Q481" s="44"/>
      <c r="R481" s="44"/>
      <c r="S481" s="59"/>
      <c r="T481" s="59"/>
    </row>
    <row r="482" spans="1:20">
      <c r="A482" s="9" t="s">
        <v>6386</v>
      </c>
      <c r="B482" s="9" t="s">
        <v>909</v>
      </c>
      <c r="C482" s="9" t="s">
        <v>3397</v>
      </c>
      <c r="D482" s="9" t="s">
        <v>6486</v>
      </c>
      <c r="E482" s="9">
        <v>474</v>
      </c>
      <c r="F482" s="9">
        <v>12</v>
      </c>
      <c r="G482" s="44">
        <v>4.0000000000000002E-4</v>
      </c>
      <c r="H482" s="9">
        <v>552</v>
      </c>
      <c r="I482" s="9">
        <v>15</v>
      </c>
      <c r="J482" s="9">
        <v>10</v>
      </c>
      <c r="K482" s="59">
        <v>114.9</v>
      </c>
      <c r="L482" s="44"/>
      <c r="M482" s="44"/>
      <c r="N482" s="59"/>
    </row>
    <row r="483" spans="1:20">
      <c r="A483" s="9" t="s">
        <v>6444</v>
      </c>
      <c r="B483" s="9" t="s">
        <v>1321</v>
      </c>
      <c r="C483" s="9" t="s">
        <v>6445</v>
      </c>
      <c r="D483" s="9" t="s">
        <v>6446</v>
      </c>
      <c r="E483" s="9">
        <v>48</v>
      </c>
      <c r="F483" s="9">
        <v>2</v>
      </c>
      <c r="G483" s="44">
        <v>0</v>
      </c>
      <c r="H483" s="9">
        <v>61</v>
      </c>
      <c r="I483" s="9">
        <v>2</v>
      </c>
      <c r="J483" s="9">
        <v>13</v>
      </c>
      <c r="K483" s="59">
        <v>106.87</v>
      </c>
      <c r="L483" s="44"/>
      <c r="M483" s="44"/>
      <c r="N483" s="44"/>
      <c r="Q483" s="44"/>
      <c r="R483" s="44"/>
      <c r="S483" s="59"/>
      <c r="T483" s="59"/>
    </row>
    <row r="484" spans="1:20">
      <c r="A484" s="9" t="s">
        <v>5997</v>
      </c>
      <c r="B484" s="9" t="s">
        <v>1434</v>
      </c>
      <c r="C484" s="9" t="s">
        <v>4176</v>
      </c>
      <c r="D484" s="9" t="s">
        <v>4177</v>
      </c>
      <c r="E484" s="9">
        <v>153</v>
      </c>
      <c r="F484" s="9">
        <v>7</v>
      </c>
      <c r="G484" s="44">
        <v>1E-4</v>
      </c>
      <c r="H484" s="9">
        <v>167</v>
      </c>
      <c r="I484" s="9">
        <v>10</v>
      </c>
      <c r="J484" s="9">
        <v>11</v>
      </c>
      <c r="K484" s="59">
        <v>245.18</v>
      </c>
      <c r="L484" s="44"/>
      <c r="M484" s="44"/>
      <c r="N484" s="44"/>
      <c r="Q484" s="44"/>
      <c r="R484" s="44"/>
      <c r="S484" s="59"/>
      <c r="T484" s="59"/>
    </row>
    <row r="485" spans="1:20">
      <c r="A485" s="9" t="s">
        <v>5997</v>
      </c>
      <c r="B485" s="9" t="s">
        <v>523</v>
      </c>
      <c r="C485" s="9" t="s">
        <v>520</v>
      </c>
      <c r="D485" s="9" t="s">
        <v>522</v>
      </c>
      <c r="E485" s="9">
        <v>96</v>
      </c>
      <c r="F485" s="9">
        <v>9</v>
      </c>
      <c r="G485" s="44">
        <v>1E-4</v>
      </c>
      <c r="H485" s="9">
        <v>110</v>
      </c>
      <c r="I485" s="9">
        <v>12</v>
      </c>
      <c r="J485" s="9">
        <v>10</v>
      </c>
      <c r="K485" s="59">
        <v>209.08</v>
      </c>
      <c r="L485" s="44"/>
      <c r="M485" s="44"/>
      <c r="N485" s="59"/>
    </row>
    <row r="486" spans="1:20">
      <c r="A486" s="9" t="s">
        <v>5997</v>
      </c>
      <c r="B486" s="9" t="s">
        <v>1349</v>
      </c>
      <c r="C486" s="9" t="s">
        <v>3787</v>
      </c>
      <c r="D486" s="9" t="s">
        <v>8791</v>
      </c>
      <c r="E486" s="9">
        <v>94</v>
      </c>
      <c r="F486" s="9">
        <v>9</v>
      </c>
      <c r="G486" s="44">
        <v>1E-4</v>
      </c>
      <c r="H486" s="9">
        <v>122</v>
      </c>
      <c r="I486" s="9">
        <v>16</v>
      </c>
      <c r="J486" s="9">
        <v>15</v>
      </c>
      <c r="K486" s="59">
        <v>381.13</v>
      </c>
      <c r="L486" s="44"/>
      <c r="M486" s="44"/>
      <c r="N486" s="44"/>
      <c r="Q486" s="44"/>
      <c r="R486" s="44"/>
      <c r="S486" s="59"/>
      <c r="T486" s="59"/>
    </row>
    <row r="487" spans="1:20">
      <c r="A487" s="9" t="s">
        <v>6267</v>
      </c>
      <c r="B487" s="9" t="s">
        <v>1451</v>
      </c>
      <c r="C487" s="9" t="s">
        <v>4153</v>
      </c>
      <c r="D487" s="9" t="s">
        <v>4154</v>
      </c>
      <c r="E487" s="9">
        <v>200</v>
      </c>
      <c r="F487" s="9">
        <v>7</v>
      </c>
      <c r="G487" s="44">
        <v>2.0000000000000001E-4</v>
      </c>
      <c r="H487" s="9">
        <v>290</v>
      </c>
      <c r="I487" s="9">
        <v>24</v>
      </c>
      <c r="J487" s="9">
        <v>11</v>
      </c>
      <c r="K487" s="59">
        <v>112.78</v>
      </c>
      <c r="L487" s="44"/>
      <c r="M487" s="44"/>
      <c r="N487" s="44"/>
      <c r="Q487" s="44"/>
      <c r="R487" s="44"/>
      <c r="S487" s="59"/>
      <c r="T487" s="59"/>
    </row>
    <row r="488" spans="1:20">
      <c r="A488" s="9" t="s">
        <v>6311</v>
      </c>
      <c r="B488" s="9" t="s">
        <v>1367</v>
      </c>
      <c r="C488" s="9" t="s">
        <v>4046</v>
      </c>
      <c r="D488" s="9" t="s">
        <v>4047</v>
      </c>
      <c r="E488" s="9">
        <v>240</v>
      </c>
      <c r="F488" s="9">
        <v>13</v>
      </c>
      <c r="G488" s="44">
        <v>2.0000000000000001E-4</v>
      </c>
      <c r="H488" s="9">
        <v>318</v>
      </c>
      <c r="I488" s="9">
        <v>18</v>
      </c>
      <c r="J488" s="9">
        <v>12</v>
      </c>
      <c r="K488" s="59">
        <v>91.08</v>
      </c>
      <c r="L488" s="44"/>
      <c r="M488" s="44"/>
      <c r="N488" s="59"/>
    </row>
    <row r="489" spans="1:20">
      <c r="A489" s="9" t="s">
        <v>6185</v>
      </c>
      <c r="B489" s="9" t="s">
        <v>2036</v>
      </c>
      <c r="C489" s="9" t="s">
        <v>7053</v>
      </c>
      <c r="D489" s="9" t="s">
        <v>7054</v>
      </c>
      <c r="E489" s="9">
        <v>458</v>
      </c>
      <c r="F489" s="9">
        <v>7</v>
      </c>
      <c r="G489" s="44">
        <v>4.0000000000000002E-4</v>
      </c>
      <c r="H489" s="9">
        <v>488</v>
      </c>
      <c r="I489" s="9">
        <v>7</v>
      </c>
      <c r="J489" s="9">
        <v>11</v>
      </c>
      <c r="K489" s="59">
        <v>242.89</v>
      </c>
      <c r="L489" s="44"/>
      <c r="M489" s="44"/>
      <c r="N489" s="44"/>
      <c r="Q489" s="44"/>
      <c r="R489" s="44"/>
      <c r="S489" s="59"/>
      <c r="T489" s="59"/>
    </row>
    <row r="490" spans="1:20">
      <c r="A490" s="9" t="s">
        <v>1220</v>
      </c>
      <c r="B490" s="9" t="s">
        <v>1220</v>
      </c>
      <c r="C490" s="9" t="s">
        <v>5047</v>
      </c>
      <c r="D490" s="9" t="s">
        <v>5048</v>
      </c>
      <c r="E490" s="9">
        <v>88</v>
      </c>
      <c r="F490" s="9">
        <v>0</v>
      </c>
      <c r="G490" s="44">
        <v>1E-4</v>
      </c>
      <c r="H490" s="9">
        <v>109</v>
      </c>
      <c r="I490" s="9">
        <v>0</v>
      </c>
      <c r="J490" s="9">
        <v>10</v>
      </c>
      <c r="K490" s="59">
        <v>80.58</v>
      </c>
      <c r="L490" s="44"/>
      <c r="M490" s="44"/>
      <c r="N490" s="44"/>
      <c r="Q490" s="44"/>
      <c r="R490" s="44"/>
      <c r="S490" s="59"/>
      <c r="T490" s="59"/>
    </row>
    <row r="491" spans="1:20">
      <c r="A491" s="9" t="s">
        <v>6174</v>
      </c>
      <c r="B491" s="9" t="s">
        <v>1280</v>
      </c>
      <c r="C491" s="9" t="s">
        <v>3426</v>
      </c>
      <c r="D491" s="9" t="s">
        <v>3427</v>
      </c>
      <c r="E491" s="9">
        <v>295</v>
      </c>
      <c r="F491" s="9">
        <v>12</v>
      </c>
      <c r="G491" s="44">
        <v>2.9999999999999997E-4</v>
      </c>
      <c r="H491" s="9">
        <v>393</v>
      </c>
      <c r="I491" s="9">
        <v>14</v>
      </c>
      <c r="J491" s="9">
        <v>17</v>
      </c>
      <c r="K491" s="59">
        <v>164.23</v>
      </c>
      <c r="L491" s="44"/>
      <c r="M491" s="44"/>
      <c r="N491" s="44"/>
      <c r="Q491" s="44"/>
      <c r="R491" s="44"/>
      <c r="S491" s="59"/>
      <c r="T491" s="59"/>
    </row>
    <row r="492" spans="1:20">
      <c r="A492" s="9" t="s">
        <v>6455</v>
      </c>
      <c r="B492" s="9" t="s">
        <v>1378</v>
      </c>
      <c r="C492" s="9" t="s">
        <v>6456</v>
      </c>
      <c r="D492" s="9" t="s">
        <v>6457</v>
      </c>
      <c r="E492" s="9">
        <v>45</v>
      </c>
      <c r="F492" s="9">
        <v>5</v>
      </c>
      <c r="G492" s="44">
        <v>0</v>
      </c>
      <c r="H492" s="9">
        <v>50</v>
      </c>
      <c r="I492" s="9">
        <v>6</v>
      </c>
      <c r="J492" s="9">
        <v>11</v>
      </c>
      <c r="K492" s="59">
        <v>93.89</v>
      </c>
      <c r="L492" s="44"/>
      <c r="M492" s="44"/>
      <c r="N492" s="59"/>
    </row>
    <row r="493" spans="1:20">
      <c r="A493" s="9" t="s">
        <v>7674</v>
      </c>
      <c r="B493" s="9" t="s">
        <v>1294</v>
      </c>
      <c r="C493" s="9" t="s">
        <v>4737</v>
      </c>
      <c r="D493" s="9" t="s">
        <v>7675</v>
      </c>
      <c r="E493" s="9">
        <v>295</v>
      </c>
      <c r="F493" s="9">
        <v>4</v>
      </c>
      <c r="G493" s="44">
        <v>2.9999999999999997E-4</v>
      </c>
      <c r="H493" s="9">
        <v>386</v>
      </c>
      <c r="I493" s="9">
        <v>4</v>
      </c>
      <c r="J493" s="9">
        <v>10</v>
      </c>
      <c r="K493" s="59">
        <v>94.26</v>
      </c>
      <c r="L493" s="44"/>
      <c r="M493" s="44"/>
      <c r="N493" s="44"/>
      <c r="Q493" s="44"/>
      <c r="R493" s="44"/>
      <c r="S493" s="59"/>
      <c r="T493" s="59"/>
    </row>
    <row r="494" spans="1:20">
      <c r="A494" s="9" t="s">
        <v>8228</v>
      </c>
      <c r="B494" s="9" t="s">
        <v>1566</v>
      </c>
      <c r="C494" s="9" t="s">
        <v>8695</v>
      </c>
      <c r="D494" s="9" t="s">
        <v>8696</v>
      </c>
      <c r="E494" s="9">
        <v>538</v>
      </c>
      <c r="F494" s="9">
        <v>65</v>
      </c>
      <c r="G494" s="44">
        <v>5.0000000000000001E-4</v>
      </c>
      <c r="H494" s="9">
        <v>684</v>
      </c>
      <c r="I494" s="9">
        <v>87</v>
      </c>
      <c r="J494" s="9">
        <v>10</v>
      </c>
      <c r="K494" s="59">
        <v>354.5</v>
      </c>
      <c r="L494" s="44"/>
      <c r="M494" s="44"/>
      <c r="N494" s="59"/>
    </row>
    <row r="495" spans="1:20">
      <c r="A495" s="9" t="s">
        <v>6166</v>
      </c>
      <c r="B495" s="9" t="s">
        <v>238</v>
      </c>
      <c r="C495" s="9" t="s">
        <v>3592</v>
      </c>
      <c r="D495" s="9" t="s">
        <v>237</v>
      </c>
      <c r="E495" s="9">
        <v>811</v>
      </c>
      <c r="F495" s="9">
        <v>12</v>
      </c>
      <c r="G495" s="44">
        <v>8.0000000000000004E-4</v>
      </c>
      <c r="H495" s="15">
        <v>1046</v>
      </c>
      <c r="I495" s="9">
        <v>12</v>
      </c>
      <c r="J495" s="9">
        <v>10</v>
      </c>
      <c r="K495" s="59">
        <v>50.1</v>
      </c>
      <c r="L495" s="44"/>
      <c r="M495" s="44"/>
      <c r="N495" s="44"/>
      <c r="Q495" s="44"/>
      <c r="R495" s="44"/>
      <c r="S495" s="59"/>
      <c r="T495" s="59"/>
    </row>
    <row r="496" spans="1:20">
      <c r="A496" s="9" t="s">
        <v>6123</v>
      </c>
      <c r="B496" s="9" t="s">
        <v>441</v>
      </c>
      <c r="C496" s="9" t="s">
        <v>440</v>
      </c>
      <c r="D496" s="9" t="s">
        <v>8792</v>
      </c>
      <c r="E496" s="15">
        <v>1561</v>
      </c>
      <c r="F496" s="9">
        <v>45</v>
      </c>
      <c r="G496" s="44">
        <v>1.4E-3</v>
      </c>
      <c r="H496" s="15">
        <v>2170</v>
      </c>
      <c r="I496" s="9">
        <v>76</v>
      </c>
      <c r="J496" s="9">
        <v>12</v>
      </c>
      <c r="K496" s="59">
        <v>91.08</v>
      </c>
      <c r="L496" s="44"/>
      <c r="M496" s="44"/>
      <c r="N496" s="59"/>
    </row>
    <row r="497" spans="1:20">
      <c r="A497" s="9" t="s">
        <v>6498</v>
      </c>
      <c r="B497" s="9" t="s">
        <v>1391</v>
      </c>
      <c r="C497" s="9" t="s">
        <v>5023</v>
      </c>
      <c r="D497" s="9" t="s">
        <v>8793</v>
      </c>
      <c r="E497" s="9">
        <v>456</v>
      </c>
      <c r="F497" s="9">
        <v>16</v>
      </c>
      <c r="G497" s="44">
        <v>4.0000000000000002E-4</v>
      </c>
      <c r="H497" s="9">
        <v>557</v>
      </c>
      <c r="I497" s="9">
        <v>18</v>
      </c>
      <c r="J497" s="9">
        <v>10</v>
      </c>
      <c r="K497" s="59">
        <v>135.9</v>
      </c>
      <c r="L497" s="44"/>
      <c r="M497" s="44"/>
      <c r="N497" s="44"/>
      <c r="Q497" s="44"/>
      <c r="R497" s="44"/>
      <c r="S497" s="59"/>
      <c r="T497" s="59"/>
    </row>
    <row r="498" spans="1:20">
      <c r="A498" s="9" t="s">
        <v>6062</v>
      </c>
      <c r="B498" s="9" t="s">
        <v>1251</v>
      </c>
      <c r="C498" s="9" t="s">
        <v>3472</v>
      </c>
      <c r="D498" s="9" t="s">
        <v>6596</v>
      </c>
      <c r="E498" s="9">
        <v>261</v>
      </c>
      <c r="F498" s="9">
        <v>12</v>
      </c>
      <c r="G498" s="44">
        <v>2.0000000000000001E-4</v>
      </c>
      <c r="H498" s="9">
        <v>321</v>
      </c>
      <c r="I498" s="9">
        <v>14</v>
      </c>
      <c r="J498" s="9">
        <v>10</v>
      </c>
      <c r="K498" s="59">
        <v>78.64</v>
      </c>
      <c r="L498" s="44"/>
      <c r="M498" s="44"/>
      <c r="N498" s="44"/>
      <c r="Q498" s="44"/>
      <c r="R498" s="44"/>
      <c r="S498" s="59"/>
      <c r="T498" s="59"/>
    </row>
    <row r="499" spans="1:20">
      <c r="A499" s="9" t="s">
        <v>6202</v>
      </c>
      <c r="B499" s="9" t="s">
        <v>1327</v>
      </c>
      <c r="C499" s="9" t="s">
        <v>3561</v>
      </c>
      <c r="D499" s="9" t="s">
        <v>3562</v>
      </c>
      <c r="E499" s="9">
        <v>131</v>
      </c>
      <c r="F499" s="9">
        <v>11</v>
      </c>
      <c r="G499" s="44">
        <v>1E-4</v>
      </c>
      <c r="H499" s="9">
        <v>164</v>
      </c>
      <c r="I499" s="9">
        <v>14</v>
      </c>
      <c r="J499" s="9">
        <v>9</v>
      </c>
      <c r="K499" s="59">
        <v>84.11</v>
      </c>
      <c r="L499" s="44"/>
      <c r="M499" s="44"/>
      <c r="N499" s="44"/>
      <c r="Q499" s="44"/>
      <c r="R499" s="44"/>
      <c r="S499" s="59"/>
      <c r="T499" s="59"/>
    </row>
    <row r="500" spans="1:20">
      <c r="A500" s="9" t="s">
        <v>6034</v>
      </c>
      <c r="B500" s="9" t="s">
        <v>1546</v>
      </c>
      <c r="C500" s="9" t="s">
        <v>4042</v>
      </c>
      <c r="D500" s="9" t="s">
        <v>4043</v>
      </c>
      <c r="E500" s="9">
        <v>564</v>
      </c>
      <c r="F500" s="9">
        <v>11</v>
      </c>
      <c r="G500" s="44">
        <v>5.0000000000000001E-4</v>
      </c>
      <c r="H500" s="9">
        <v>664</v>
      </c>
      <c r="I500" s="9">
        <v>12</v>
      </c>
      <c r="J500" s="9">
        <v>9</v>
      </c>
      <c r="K500" s="59">
        <v>80.91</v>
      </c>
      <c r="L500" s="44"/>
      <c r="M500" s="44"/>
      <c r="N500" s="59"/>
    </row>
    <row r="501" spans="1:20">
      <c r="A501" s="9" t="s">
        <v>5998</v>
      </c>
      <c r="B501" s="9" t="s">
        <v>176</v>
      </c>
      <c r="C501" s="9" t="s">
        <v>173</v>
      </c>
      <c r="D501" s="9" t="s">
        <v>7871</v>
      </c>
      <c r="E501" s="9">
        <v>637</v>
      </c>
      <c r="F501" s="9">
        <v>25</v>
      </c>
      <c r="G501" s="44">
        <v>5.9999999999999995E-4</v>
      </c>
      <c r="H501" s="9">
        <v>792</v>
      </c>
      <c r="I501" s="9">
        <v>37</v>
      </c>
      <c r="J501" s="9">
        <v>19</v>
      </c>
      <c r="K501" s="59">
        <v>323.26</v>
      </c>
      <c r="L501" s="44"/>
      <c r="M501" s="44"/>
      <c r="N501" s="59"/>
    </row>
    <row r="502" spans="1:20">
      <c r="A502" s="9" t="s">
        <v>678</v>
      </c>
      <c r="B502" s="9" t="s">
        <v>678</v>
      </c>
      <c r="C502" s="9" t="s">
        <v>675</v>
      </c>
      <c r="D502" s="9" t="s">
        <v>677</v>
      </c>
      <c r="E502" s="9">
        <v>208</v>
      </c>
      <c r="F502" s="9">
        <v>41</v>
      </c>
      <c r="G502" s="44">
        <v>2.0000000000000001E-4</v>
      </c>
      <c r="H502" s="9">
        <v>285</v>
      </c>
      <c r="I502" s="9">
        <v>58</v>
      </c>
      <c r="J502" s="9">
        <v>14</v>
      </c>
      <c r="K502" s="59">
        <v>1534.57</v>
      </c>
      <c r="L502" s="44"/>
      <c r="M502" s="44"/>
      <c r="N502" s="44"/>
      <c r="Q502" s="44"/>
      <c r="R502" s="44"/>
      <c r="S502" s="59"/>
      <c r="T502" s="59"/>
    </row>
    <row r="503" spans="1:20">
      <c r="A503" s="9" t="s">
        <v>6197</v>
      </c>
      <c r="B503" s="9" t="s">
        <v>921</v>
      </c>
      <c r="C503" s="9" t="s">
        <v>3816</v>
      </c>
      <c r="D503" s="9" t="s">
        <v>3817</v>
      </c>
      <c r="E503" s="9">
        <v>322</v>
      </c>
      <c r="F503" s="9">
        <v>47</v>
      </c>
      <c r="G503" s="44">
        <v>2.9999999999999997E-4</v>
      </c>
      <c r="H503" s="9">
        <v>406</v>
      </c>
      <c r="I503" s="9">
        <v>66</v>
      </c>
      <c r="J503" s="9">
        <v>13</v>
      </c>
      <c r="K503" s="59">
        <v>1341.94</v>
      </c>
      <c r="L503" s="44"/>
      <c r="M503" s="44"/>
      <c r="N503" s="59"/>
    </row>
    <row r="504" spans="1:20">
      <c r="A504" s="9" t="s">
        <v>8794</v>
      </c>
      <c r="B504" s="9" t="s">
        <v>1025</v>
      </c>
      <c r="C504" s="9" t="s">
        <v>5057</v>
      </c>
      <c r="D504" s="9" t="s">
        <v>5058</v>
      </c>
      <c r="E504" s="9">
        <v>228</v>
      </c>
      <c r="F504" s="9">
        <v>13</v>
      </c>
      <c r="G504" s="44">
        <v>2.0000000000000001E-4</v>
      </c>
      <c r="H504" s="9">
        <v>275</v>
      </c>
      <c r="I504" s="9">
        <v>15</v>
      </c>
      <c r="J504" s="9">
        <v>9</v>
      </c>
      <c r="K504" s="59">
        <v>167.11</v>
      </c>
      <c r="L504" s="44"/>
      <c r="M504" s="44"/>
      <c r="N504" s="44"/>
      <c r="Q504" s="44"/>
      <c r="R504" s="44"/>
      <c r="S504" s="59"/>
      <c r="T504" s="59"/>
    </row>
    <row r="505" spans="1:20">
      <c r="A505" s="9" t="s">
        <v>6203</v>
      </c>
      <c r="B505" s="9" t="s">
        <v>1035</v>
      </c>
      <c r="C505" s="9" t="s">
        <v>3732</v>
      </c>
      <c r="D505" s="9" t="s">
        <v>3733</v>
      </c>
      <c r="E505" s="9">
        <v>903</v>
      </c>
      <c r="F505" s="9">
        <v>31</v>
      </c>
      <c r="G505" s="44">
        <v>8.0000000000000004E-4</v>
      </c>
      <c r="H505" s="15">
        <v>1156</v>
      </c>
      <c r="I505" s="9">
        <v>41</v>
      </c>
      <c r="J505" s="9">
        <v>12</v>
      </c>
      <c r="K505" s="59">
        <v>194.98</v>
      </c>
      <c r="L505" s="44"/>
      <c r="M505" s="44"/>
      <c r="N505" s="44"/>
      <c r="Q505" s="44"/>
      <c r="R505" s="44"/>
      <c r="S505" s="59"/>
      <c r="T505" s="59"/>
    </row>
    <row r="506" spans="1:20">
      <c r="A506" s="9" t="s">
        <v>6423</v>
      </c>
      <c r="B506" s="9" t="s">
        <v>1989</v>
      </c>
      <c r="C506" s="9" t="s">
        <v>6424</v>
      </c>
      <c r="D506" s="9" t="s">
        <v>6425</v>
      </c>
      <c r="E506" s="9">
        <v>91</v>
      </c>
      <c r="F506" s="9">
        <v>5</v>
      </c>
      <c r="G506" s="44">
        <v>1E-4</v>
      </c>
      <c r="H506" s="9">
        <v>131</v>
      </c>
      <c r="I506" s="9">
        <v>11</v>
      </c>
      <c r="J506" s="9">
        <v>17</v>
      </c>
      <c r="K506" s="59">
        <v>141.81</v>
      </c>
      <c r="L506" s="44"/>
      <c r="M506" s="44"/>
      <c r="N506" s="59"/>
    </row>
    <row r="507" spans="1:20">
      <c r="A507" s="9" t="s">
        <v>7950</v>
      </c>
      <c r="B507" s="9" t="s">
        <v>2029</v>
      </c>
      <c r="C507" s="9" t="s">
        <v>7951</v>
      </c>
      <c r="D507" s="9" t="s">
        <v>7952</v>
      </c>
      <c r="E507" s="9">
        <v>51</v>
      </c>
      <c r="F507" s="9">
        <v>0</v>
      </c>
      <c r="G507" s="44">
        <v>0</v>
      </c>
      <c r="H507" s="9">
        <v>66</v>
      </c>
      <c r="I507" s="9">
        <v>0</v>
      </c>
      <c r="J507" s="9">
        <v>9</v>
      </c>
      <c r="K507" s="59">
        <v>62.91</v>
      </c>
      <c r="L507" s="44"/>
      <c r="M507" s="44"/>
      <c r="N507" s="59"/>
    </row>
    <row r="508" spans="1:20">
      <c r="A508" s="9" t="s">
        <v>6548</v>
      </c>
      <c r="B508" s="9" t="s">
        <v>1361</v>
      </c>
      <c r="C508" s="9" t="s">
        <v>3886</v>
      </c>
      <c r="D508" s="9" t="s">
        <v>3887</v>
      </c>
      <c r="E508" s="9">
        <v>286</v>
      </c>
      <c r="F508" s="9">
        <v>11</v>
      </c>
      <c r="G508" s="44">
        <v>2.9999999999999997E-4</v>
      </c>
      <c r="H508" s="9">
        <v>396</v>
      </c>
      <c r="I508" s="9">
        <v>14</v>
      </c>
      <c r="J508" s="9">
        <v>9</v>
      </c>
      <c r="K508" s="59">
        <v>47.23</v>
      </c>
      <c r="L508" s="44"/>
      <c r="M508" s="44"/>
      <c r="N508" s="44"/>
      <c r="Q508" s="44"/>
      <c r="R508" s="44"/>
      <c r="S508" s="59"/>
      <c r="T508" s="59"/>
    </row>
    <row r="509" spans="1:20">
      <c r="A509" s="9" t="s">
        <v>6461</v>
      </c>
      <c r="B509" s="9" t="s">
        <v>2044</v>
      </c>
      <c r="C509" s="9" t="s">
        <v>8795</v>
      </c>
      <c r="D509" s="9" t="s">
        <v>8796</v>
      </c>
      <c r="E509" s="9">
        <v>177</v>
      </c>
      <c r="F509" s="9">
        <v>11</v>
      </c>
      <c r="G509" s="44">
        <v>2.0000000000000001E-4</v>
      </c>
      <c r="H509" s="9">
        <v>215</v>
      </c>
      <c r="I509" s="9">
        <v>16</v>
      </c>
      <c r="J509" s="9">
        <v>9</v>
      </c>
      <c r="K509" s="59">
        <v>61.99</v>
      </c>
      <c r="L509" s="44"/>
      <c r="M509" s="44"/>
      <c r="N509" s="44"/>
      <c r="Q509" s="44"/>
      <c r="R509" s="44"/>
      <c r="S509" s="59"/>
      <c r="T509" s="59"/>
    </row>
    <row r="510" spans="1:20">
      <c r="A510" s="9" t="s">
        <v>6173</v>
      </c>
      <c r="B510" s="9" t="s">
        <v>929</v>
      </c>
      <c r="C510" s="9" t="s">
        <v>3869</v>
      </c>
      <c r="D510" s="9" t="s">
        <v>3870</v>
      </c>
      <c r="E510" s="9">
        <v>415</v>
      </c>
      <c r="F510" s="9">
        <v>22</v>
      </c>
      <c r="G510" s="44">
        <v>4.0000000000000002E-4</v>
      </c>
      <c r="H510" s="9">
        <v>535</v>
      </c>
      <c r="I510" s="9">
        <v>28</v>
      </c>
      <c r="J510" s="9">
        <v>11</v>
      </c>
      <c r="K510" s="59">
        <v>550.35</v>
      </c>
      <c r="L510" s="44"/>
      <c r="M510" s="44"/>
      <c r="N510" s="44"/>
      <c r="Q510" s="44"/>
      <c r="R510" s="44"/>
      <c r="S510" s="59"/>
      <c r="T510" s="59"/>
    </row>
    <row r="511" spans="1:20">
      <c r="A511" s="9" t="s">
        <v>6043</v>
      </c>
      <c r="B511" s="9" t="s">
        <v>926</v>
      </c>
      <c r="C511" s="9" t="s">
        <v>3529</v>
      </c>
      <c r="D511" s="9" t="s">
        <v>7206</v>
      </c>
      <c r="E511" s="9">
        <v>378</v>
      </c>
      <c r="F511" s="9">
        <v>81</v>
      </c>
      <c r="G511" s="44">
        <v>2.9999999999999997E-4</v>
      </c>
      <c r="H511" s="9">
        <v>529</v>
      </c>
      <c r="I511" s="9">
        <v>122</v>
      </c>
      <c r="J511" s="9">
        <v>12</v>
      </c>
      <c r="K511" s="59">
        <v>746.31</v>
      </c>
      <c r="L511" s="44"/>
      <c r="M511" s="44"/>
      <c r="N511" s="44"/>
      <c r="Q511" s="44"/>
      <c r="R511" s="44"/>
      <c r="S511" s="59"/>
      <c r="T511" s="59"/>
    </row>
    <row r="512" spans="1:20">
      <c r="A512" s="9" t="s">
        <v>6674</v>
      </c>
      <c r="B512" s="9" t="s">
        <v>772</v>
      </c>
      <c r="C512" s="9" t="s">
        <v>769</v>
      </c>
      <c r="D512" s="9" t="s">
        <v>771</v>
      </c>
      <c r="E512" s="9">
        <v>529</v>
      </c>
      <c r="F512" s="9">
        <v>40</v>
      </c>
      <c r="G512" s="44">
        <v>5.0000000000000001E-4</v>
      </c>
      <c r="H512" s="9">
        <v>682</v>
      </c>
      <c r="I512" s="9">
        <v>62</v>
      </c>
      <c r="J512" s="9">
        <v>10</v>
      </c>
      <c r="K512" s="59">
        <v>498.07</v>
      </c>
      <c r="L512" s="44"/>
      <c r="M512" s="44"/>
      <c r="N512" s="59"/>
    </row>
    <row r="513" spans="1:20">
      <c r="A513" s="9" t="s">
        <v>6093</v>
      </c>
      <c r="B513" s="9" t="s">
        <v>753</v>
      </c>
      <c r="C513" s="9" t="s">
        <v>750</v>
      </c>
      <c r="D513" s="9" t="s">
        <v>752</v>
      </c>
      <c r="E513" s="9">
        <v>50</v>
      </c>
      <c r="F513" s="9">
        <v>6</v>
      </c>
      <c r="G513" s="44">
        <v>0</v>
      </c>
      <c r="H513" s="9">
        <v>62</v>
      </c>
      <c r="I513" s="9">
        <v>7</v>
      </c>
      <c r="J513" s="9">
        <v>10</v>
      </c>
      <c r="K513" s="59">
        <v>379.64</v>
      </c>
      <c r="L513" s="44"/>
      <c r="M513" s="44"/>
      <c r="N513" s="44"/>
      <c r="Q513" s="44"/>
      <c r="R513" s="44"/>
      <c r="S513" s="59"/>
      <c r="T513" s="59"/>
    </row>
    <row r="514" spans="1:20">
      <c r="A514" s="9" t="s">
        <v>6060</v>
      </c>
      <c r="B514" s="9" t="s">
        <v>959</v>
      </c>
      <c r="C514" s="9" t="s">
        <v>4989</v>
      </c>
      <c r="D514" s="9" t="s">
        <v>4990</v>
      </c>
      <c r="E514" s="9">
        <v>187</v>
      </c>
      <c r="F514" s="9">
        <v>59</v>
      </c>
      <c r="G514" s="44">
        <v>2.0000000000000001E-4</v>
      </c>
      <c r="H514" s="9">
        <v>274</v>
      </c>
      <c r="I514" s="9">
        <v>111</v>
      </c>
      <c r="J514" s="9">
        <v>18</v>
      </c>
      <c r="K514" s="59">
        <v>2138.62</v>
      </c>
      <c r="L514" s="44"/>
      <c r="M514" s="44"/>
      <c r="N514" s="44"/>
      <c r="Q514" s="44"/>
      <c r="R514" s="44"/>
      <c r="S514" s="59"/>
      <c r="T514" s="59"/>
    </row>
    <row r="515" spans="1:20">
      <c r="A515" s="9" t="s">
        <v>7531</v>
      </c>
      <c r="B515" s="9" t="s">
        <v>1284</v>
      </c>
      <c r="C515" s="9" t="s">
        <v>3948</v>
      </c>
      <c r="D515" s="9" t="s">
        <v>7532</v>
      </c>
      <c r="E515" s="9">
        <v>56</v>
      </c>
      <c r="F515" s="9">
        <v>2</v>
      </c>
      <c r="G515" s="44">
        <v>1E-4</v>
      </c>
      <c r="H515" s="9">
        <v>81</v>
      </c>
      <c r="I515" s="9">
        <v>3</v>
      </c>
      <c r="J515" s="9">
        <v>17</v>
      </c>
      <c r="K515" s="59">
        <v>248.83</v>
      </c>
      <c r="L515" s="44"/>
      <c r="M515" s="44"/>
      <c r="N515" s="44"/>
      <c r="Q515" s="44"/>
      <c r="R515" s="44"/>
      <c r="S515" s="59"/>
      <c r="T515" s="59"/>
    </row>
    <row r="516" spans="1:20">
      <c r="A516" s="9" t="s">
        <v>5998</v>
      </c>
      <c r="B516" s="9" t="s">
        <v>1442</v>
      </c>
      <c r="C516" s="9" t="s">
        <v>3777</v>
      </c>
      <c r="D516" s="9" t="s">
        <v>7547</v>
      </c>
      <c r="E516" s="9">
        <v>216</v>
      </c>
      <c r="F516" s="9">
        <v>8</v>
      </c>
      <c r="G516" s="44">
        <v>2.0000000000000001E-4</v>
      </c>
      <c r="H516" s="9">
        <v>242</v>
      </c>
      <c r="I516" s="9">
        <v>13</v>
      </c>
      <c r="J516" s="9">
        <v>9</v>
      </c>
      <c r="K516" s="59">
        <v>193.41</v>
      </c>
      <c r="L516" s="44"/>
      <c r="M516" s="44"/>
      <c r="N516" s="59"/>
    </row>
    <row r="517" spans="1:20">
      <c r="A517" s="9" t="s">
        <v>5997</v>
      </c>
      <c r="B517" s="9" t="s">
        <v>1349</v>
      </c>
      <c r="C517" s="9" t="s">
        <v>3787</v>
      </c>
      <c r="D517" s="9" t="s">
        <v>3788</v>
      </c>
      <c r="E517" s="9">
        <v>94</v>
      </c>
      <c r="F517" s="9">
        <v>9</v>
      </c>
      <c r="G517" s="44">
        <v>1E-4</v>
      </c>
      <c r="H517" s="9">
        <v>122</v>
      </c>
      <c r="I517" s="9">
        <v>16</v>
      </c>
      <c r="J517" s="9">
        <v>10</v>
      </c>
      <c r="K517" s="59">
        <v>193.9</v>
      </c>
      <c r="L517" s="44"/>
      <c r="M517" s="44"/>
      <c r="N517" s="44"/>
      <c r="Q517" s="44"/>
      <c r="R517" s="44"/>
      <c r="S517" s="59"/>
      <c r="T517" s="59"/>
    </row>
    <row r="518" spans="1:20">
      <c r="A518" s="9" t="s">
        <v>6195</v>
      </c>
      <c r="B518" s="9" t="s">
        <v>534</v>
      </c>
      <c r="C518" s="9" t="s">
        <v>531</v>
      </c>
      <c r="D518" s="9" t="s">
        <v>533</v>
      </c>
      <c r="E518" s="9">
        <v>467</v>
      </c>
      <c r="F518" s="9">
        <v>8</v>
      </c>
      <c r="G518" s="44">
        <v>4.0000000000000002E-4</v>
      </c>
      <c r="H518" s="9">
        <v>524</v>
      </c>
      <c r="I518" s="9">
        <v>9</v>
      </c>
      <c r="J518" s="9">
        <v>9</v>
      </c>
      <c r="K518" s="59">
        <v>78.290000000000006</v>
      </c>
      <c r="L518" s="44"/>
      <c r="M518" s="44"/>
      <c r="N518" s="44"/>
      <c r="Q518" s="44"/>
      <c r="R518" s="44"/>
      <c r="S518" s="59"/>
      <c r="T518" s="59"/>
    </row>
    <row r="519" spans="1:20">
      <c r="A519" s="9" t="s">
        <v>6024</v>
      </c>
      <c r="B519" s="9" t="s">
        <v>1485</v>
      </c>
      <c r="C519" s="9" t="s">
        <v>8797</v>
      </c>
      <c r="D519" s="9" t="s">
        <v>8798</v>
      </c>
      <c r="E519" s="9">
        <v>121</v>
      </c>
      <c r="F519" s="9">
        <v>10</v>
      </c>
      <c r="G519" s="44">
        <v>1E-4</v>
      </c>
      <c r="H519" s="9">
        <v>136</v>
      </c>
      <c r="I519" s="9">
        <v>11</v>
      </c>
      <c r="J519" s="9">
        <v>9</v>
      </c>
      <c r="K519" s="59">
        <v>61.11</v>
      </c>
      <c r="L519" s="44"/>
      <c r="M519" s="44"/>
      <c r="N519" s="44"/>
      <c r="Q519" s="44"/>
      <c r="R519" s="44"/>
      <c r="S519" s="59"/>
      <c r="T519" s="59"/>
    </row>
    <row r="520" spans="1:20">
      <c r="A520" s="9" t="s">
        <v>6169</v>
      </c>
      <c r="B520" s="9" t="s">
        <v>1615</v>
      </c>
      <c r="C520" s="9" t="s">
        <v>3820</v>
      </c>
      <c r="D520" s="9" t="s">
        <v>3821</v>
      </c>
      <c r="E520" s="9">
        <v>46</v>
      </c>
      <c r="F520" s="9">
        <v>2</v>
      </c>
      <c r="G520" s="44">
        <v>0</v>
      </c>
      <c r="H520" s="9">
        <v>52</v>
      </c>
      <c r="I520" s="9">
        <v>5</v>
      </c>
      <c r="J520" s="9">
        <v>12</v>
      </c>
      <c r="K520" s="59">
        <v>88.68</v>
      </c>
      <c r="L520" s="44"/>
      <c r="M520" s="44"/>
      <c r="N520" s="44"/>
      <c r="Q520" s="44"/>
      <c r="R520" s="44"/>
      <c r="S520" s="59"/>
      <c r="T520" s="59"/>
    </row>
    <row r="521" spans="1:20">
      <c r="A521" s="9" t="s">
        <v>6222</v>
      </c>
      <c r="B521" s="9" t="s">
        <v>1289</v>
      </c>
      <c r="C521" s="9" t="s">
        <v>3849</v>
      </c>
      <c r="D521" s="9" t="s">
        <v>3850</v>
      </c>
      <c r="E521" s="9">
        <v>65</v>
      </c>
      <c r="F521" s="9">
        <v>9</v>
      </c>
      <c r="G521" s="44">
        <v>1E-4</v>
      </c>
      <c r="H521" s="9">
        <v>97</v>
      </c>
      <c r="I521" s="9">
        <v>11</v>
      </c>
      <c r="J521" s="9">
        <v>12</v>
      </c>
      <c r="K521" s="59">
        <v>110.92</v>
      </c>
      <c r="L521" s="44"/>
      <c r="M521" s="44"/>
      <c r="N521" s="44"/>
      <c r="Q521" s="44"/>
      <c r="R521" s="44"/>
      <c r="S521" s="59"/>
      <c r="T521" s="59"/>
    </row>
    <row r="522" spans="1:20">
      <c r="A522" s="9" t="s">
        <v>6174</v>
      </c>
      <c r="B522" s="9" t="s">
        <v>1280</v>
      </c>
      <c r="C522" s="9" t="s">
        <v>3426</v>
      </c>
      <c r="D522" s="9" t="s">
        <v>7611</v>
      </c>
      <c r="E522" s="9">
        <v>295</v>
      </c>
      <c r="F522" s="9">
        <v>12</v>
      </c>
      <c r="G522" s="44">
        <v>2.9999999999999997E-4</v>
      </c>
      <c r="H522" s="9">
        <v>393</v>
      </c>
      <c r="I522" s="9">
        <v>14</v>
      </c>
      <c r="J522" s="9">
        <v>9</v>
      </c>
      <c r="K522" s="59">
        <v>107.01</v>
      </c>
      <c r="L522" s="44"/>
      <c r="M522" s="44"/>
      <c r="N522" s="44"/>
      <c r="Q522" s="44"/>
      <c r="R522" s="44"/>
      <c r="S522" s="59"/>
      <c r="T522" s="59"/>
    </row>
    <row r="523" spans="1:20">
      <c r="A523" s="9" t="s">
        <v>6202</v>
      </c>
      <c r="B523" s="9" t="s">
        <v>597</v>
      </c>
      <c r="C523" s="9" t="s">
        <v>594</v>
      </c>
      <c r="D523" s="9" t="s">
        <v>596</v>
      </c>
      <c r="E523" s="9">
        <v>50</v>
      </c>
      <c r="F523" s="9">
        <v>3</v>
      </c>
      <c r="G523" s="44">
        <v>0</v>
      </c>
      <c r="H523" s="9">
        <v>57</v>
      </c>
      <c r="I523" s="9">
        <v>3</v>
      </c>
      <c r="J523" s="9">
        <v>9</v>
      </c>
      <c r="K523" s="59">
        <v>128.56</v>
      </c>
      <c r="L523" s="44"/>
      <c r="M523" s="44"/>
      <c r="N523" s="44"/>
      <c r="Q523" s="44"/>
      <c r="R523" s="44"/>
      <c r="S523" s="59"/>
      <c r="T523" s="59"/>
    </row>
    <row r="524" spans="1:20">
      <c r="A524" s="9" t="s">
        <v>6277</v>
      </c>
      <c r="B524" s="9" t="s">
        <v>284</v>
      </c>
      <c r="C524" s="9" t="s">
        <v>281</v>
      </c>
      <c r="D524" s="9" t="s">
        <v>283</v>
      </c>
      <c r="E524" s="9">
        <v>183</v>
      </c>
      <c r="F524" s="9">
        <v>34</v>
      </c>
      <c r="G524" s="44">
        <v>2.0000000000000001E-4</v>
      </c>
      <c r="H524" s="9">
        <v>258</v>
      </c>
      <c r="I524" s="9">
        <v>52</v>
      </c>
      <c r="J524" s="9">
        <v>19</v>
      </c>
      <c r="K524" s="59">
        <v>453.19</v>
      </c>
      <c r="L524" s="44"/>
      <c r="M524" s="44"/>
      <c r="N524" s="59"/>
    </row>
    <row r="525" spans="1:20">
      <c r="A525" s="9" t="s">
        <v>6301</v>
      </c>
      <c r="B525" s="9" t="s">
        <v>618</v>
      </c>
      <c r="C525" s="9" t="s">
        <v>615</v>
      </c>
      <c r="D525" s="9" t="s">
        <v>617</v>
      </c>
      <c r="E525" s="9">
        <v>133</v>
      </c>
      <c r="F525" s="9">
        <v>24</v>
      </c>
      <c r="G525" s="44">
        <v>1E-4</v>
      </c>
      <c r="H525" s="9">
        <v>183</v>
      </c>
      <c r="I525" s="9">
        <v>36</v>
      </c>
      <c r="J525" s="9">
        <v>11</v>
      </c>
      <c r="K525" s="59">
        <v>1057.83</v>
      </c>
      <c r="L525" s="44"/>
      <c r="M525" s="44"/>
      <c r="N525" s="59"/>
    </row>
    <row r="526" spans="1:20">
      <c r="A526" s="9" t="s">
        <v>1043</v>
      </c>
      <c r="B526" s="9" t="s">
        <v>1043</v>
      </c>
      <c r="C526" s="9" t="s">
        <v>3554</v>
      </c>
      <c r="D526" s="9" t="s">
        <v>3555</v>
      </c>
      <c r="E526" s="9">
        <v>69</v>
      </c>
      <c r="F526" s="9">
        <v>2</v>
      </c>
      <c r="G526" s="44">
        <v>1E-4</v>
      </c>
      <c r="H526" s="9">
        <v>80</v>
      </c>
      <c r="I526" s="9">
        <v>2</v>
      </c>
      <c r="J526" s="9">
        <v>9</v>
      </c>
      <c r="K526" s="59">
        <v>80.91</v>
      </c>
      <c r="L526" s="44"/>
      <c r="M526" s="44"/>
      <c r="N526" s="44"/>
      <c r="Q526" s="44"/>
      <c r="R526" s="44"/>
      <c r="S526" s="59"/>
      <c r="T526" s="59"/>
    </row>
    <row r="527" spans="1:20">
      <c r="A527" s="9" t="s">
        <v>6177</v>
      </c>
      <c r="B527" s="9" t="s">
        <v>1084</v>
      </c>
      <c r="C527" s="9" t="s">
        <v>3702</v>
      </c>
      <c r="D527" s="9" t="s">
        <v>3703</v>
      </c>
      <c r="E527" s="9">
        <v>492</v>
      </c>
      <c r="F527" s="9">
        <v>11</v>
      </c>
      <c r="G527" s="44">
        <v>5.0000000000000001E-4</v>
      </c>
      <c r="H527" s="9">
        <v>635</v>
      </c>
      <c r="I527" s="9">
        <v>24</v>
      </c>
      <c r="J527" s="9">
        <v>9</v>
      </c>
      <c r="K527" s="59">
        <v>107.31</v>
      </c>
      <c r="L527" s="44"/>
      <c r="M527" s="44"/>
      <c r="N527" s="44"/>
      <c r="Q527" s="44"/>
      <c r="R527" s="44"/>
      <c r="S527" s="59"/>
      <c r="T527" s="59"/>
    </row>
    <row r="528" spans="1:20">
      <c r="A528" s="9" t="s">
        <v>5997</v>
      </c>
      <c r="B528" s="9" t="s">
        <v>1462</v>
      </c>
      <c r="C528" s="9" t="s">
        <v>6501</v>
      </c>
      <c r="D528" s="9" t="s">
        <v>6502</v>
      </c>
      <c r="E528" s="9">
        <v>693</v>
      </c>
      <c r="F528" s="9">
        <v>14</v>
      </c>
      <c r="G528" s="44">
        <v>5.9999999999999995E-4</v>
      </c>
      <c r="H528" s="9">
        <v>769</v>
      </c>
      <c r="I528" s="9">
        <v>15</v>
      </c>
      <c r="J528" s="9">
        <v>9</v>
      </c>
      <c r="K528" s="59">
        <v>148.32</v>
      </c>
      <c r="L528" s="44"/>
      <c r="M528" s="44"/>
      <c r="N528" s="59"/>
    </row>
    <row r="529" spans="1:20">
      <c r="A529" s="9" t="s">
        <v>5997</v>
      </c>
      <c r="B529" s="9" t="s">
        <v>144</v>
      </c>
      <c r="C529" s="9" t="s">
        <v>141</v>
      </c>
      <c r="D529" s="9" t="s">
        <v>6940</v>
      </c>
      <c r="E529" s="15">
        <v>4279</v>
      </c>
      <c r="F529" s="9">
        <v>103</v>
      </c>
      <c r="G529" s="44">
        <v>4.0000000000000001E-3</v>
      </c>
      <c r="H529" s="15">
        <v>5435</v>
      </c>
      <c r="I529" s="9">
        <v>134</v>
      </c>
      <c r="J529" s="9">
        <v>8</v>
      </c>
      <c r="K529" s="59">
        <v>135.91999999999999</v>
      </c>
      <c r="L529" s="44"/>
      <c r="M529" s="44"/>
      <c r="N529" s="44"/>
      <c r="Q529" s="44"/>
      <c r="R529" s="44"/>
      <c r="S529" s="59"/>
      <c r="T529" s="59"/>
    </row>
    <row r="530" spans="1:20">
      <c r="A530" s="9" t="s">
        <v>6034</v>
      </c>
      <c r="B530" s="9" t="s">
        <v>1465</v>
      </c>
      <c r="C530" s="9" t="s">
        <v>7344</v>
      </c>
      <c r="D530" s="9" t="s">
        <v>7345</v>
      </c>
      <c r="E530" s="9">
        <v>526</v>
      </c>
      <c r="F530" s="9">
        <v>5</v>
      </c>
      <c r="G530" s="44">
        <v>5.0000000000000001E-4</v>
      </c>
      <c r="H530" s="9">
        <v>611</v>
      </c>
      <c r="I530" s="9">
        <v>8</v>
      </c>
      <c r="J530" s="9">
        <v>8</v>
      </c>
      <c r="K530" s="59">
        <v>120.22</v>
      </c>
      <c r="L530" s="44"/>
      <c r="M530" s="44"/>
      <c r="N530" s="44"/>
      <c r="Q530" s="44"/>
      <c r="R530" s="44"/>
      <c r="S530" s="59"/>
      <c r="T530" s="59"/>
    </row>
    <row r="531" spans="1:20">
      <c r="A531" s="9" t="s">
        <v>5997</v>
      </c>
      <c r="B531" s="9" t="s">
        <v>654</v>
      </c>
      <c r="C531" s="9" t="s">
        <v>651</v>
      </c>
      <c r="D531" s="9" t="s">
        <v>653</v>
      </c>
      <c r="E531" s="9">
        <v>189</v>
      </c>
      <c r="F531" s="9">
        <v>44</v>
      </c>
      <c r="G531" s="44">
        <v>2.0000000000000001E-4</v>
      </c>
      <c r="H531" s="9">
        <v>279</v>
      </c>
      <c r="I531" s="9">
        <v>91</v>
      </c>
      <c r="J531" s="9">
        <v>8</v>
      </c>
      <c r="K531" s="59">
        <v>320.69</v>
      </c>
      <c r="L531" s="44"/>
      <c r="M531" s="44"/>
      <c r="N531" s="44"/>
      <c r="Q531" s="44"/>
      <c r="R531" s="44"/>
      <c r="S531" s="59"/>
      <c r="T531" s="59"/>
    </row>
    <row r="532" spans="1:20">
      <c r="A532" s="9" t="s">
        <v>5997</v>
      </c>
      <c r="B532" s="9" t="s">
        <v>937</v>
      </c>
      <c r="C532" s="9" t="s">
        <v>3980</v>
      </c>
      <c r="D532" s="9" t="s">
        <v>3981</v>
      </c>
      <c r="E532" s="9">
        <v>81</v>
      </c>
      <c r="F532" s="9">
        <v>19</v>
      </c>
      <c r="G532" s="44">
        <v>1E-4</v>
      </c>
      <c r="H532" s="9">
        <v>117</v>
      </c>
      <c r="I532" s="9">
        <v>29</v>
      </c>
      <c r="J532" s="9">
        <v>9</v>
      </c>
      <c r="K532" s="59">
        <v>402.64</v>
      </c>
      <c r="L532" s="44"/>
      <c r="M532" s="44"/>
      <c r="N532" s="44"/>
      <c r="Q532" s="44"/>
      <c r="R532" s="44"/>
      <c r="S532" s="59"/>
      <c r="T532" s="59"/>
    </row>
    <row r="533" spans="1:20">
      <c r="A533" s="9" t="s">
        <v>6211</v>
      </c>
      <c r="B533" s="9" t="s">
        <v>1300</v>
      </c>
      <c r="C533" s="9" t="s">
        <v>3509</v>
      </c>
      <c r="D533" s="9" t="s">
        <v>3510</v>
      </c>
      <c r="E533" s="9">
        <v>364</v>
      </c>
      <c r="F533" s="9">
        <v>16</v>
      </c>
      <c r="G533" s="44">
        <v>2.9999999999999997E-4</v>
      </c>
      <c r="H533" s="9">
        <v>502</v>
      </c>
      <c r="I533" s="9">
        <v>26</v>
      </c>
      <c r="J533" s="9">
        <v>9</v>
      </c>
      <c r="K533" s="59">
        <v>214.71</v>
      </c>
      <c r="L533" s="44"/>
      <c r="M533" s="44"/>
      <c r="N533" s="44"/>
      <c r="Q533" s="44"/>
      <c r="R533" s="44"/>
      <c r="S533" s="59"/>
      <c r="T533" s="59"/>
    </row>
    <row r="534" spans="1:20">
      <c r="A534" s="9" t="s">
        <v>6336</v>
      </c>
      <c r="B534" s="9" t="s">
        <v>355</v>
      </c>
      <c r="C534" s="9" t="s">
        <v>352</v>
      </c>
      <c r="D534" s="9" t="s">
        <v>6337</v>
      </c>
      <c r="E534" s="9">
        <v>166</v>
      </c>
      <c r="F534" s="9">
        <v>3</v>
      </c>
      <c r="G534" s="44">
        <v>2.0000000000000001E-4</v>
      </c>
      <c r="H534" s="9">
        <v>230</v>
      </c>
      <c r="I534" s="9">
        <v>6</v>
      </c>
      <c r="J534" s="9">
        <v>8</v>
      </c>
      <c r="K534" s="59">
        <v>54.4</v>
      </c>
      <c r="L534" s="44"/>
      <c r="M534" s="44"/>
      <c r="N534" s="44"/>
      <c r="Q534" s="44"/>
      <c r="R534" s="44"/>
      <c r="S534" s="59"/>
      <c r="T534" s="59"/>
    </row>
    <row r="535" spans="1:20">
      <c r="A535" s="9" t="s">
        <v>6968</v>
      </c>
      <c r="B535" s="9" t="s">
        <v>1817</v>
      </c>
      <c r="C535" s="9" t="s">
        <v>7986</v>
      </c>
      <c r="D535" s="9" t="s">
        <v>8799</v>
      </c>
      <c r="E535" s="9">
        <v>416</v>
      </c>
      <c r="F535" s="9">
        <v>12</v>
      </c>
      <c r="G535" s="44">
        <v>4.0000000000000002E-4</v>
      </c>
      <c r="H535" s="9">
        <v>501</v>
      </c>
      <c r="I535" s="9">
        <v>14</v>
      </c>
      <c r="J535" s="9">
        <v>8</v>
      </c>
      <c r="K535" s="59">
        <v>126.42</v>
      </c>
      <c r="L535" s="44"/>
      <c r="M535" s="44"/>
      <c r="N535" s="59"/>
    </row>
    <row r="536" spans="1:20">
      <c r="A536" s="9" t="s">
        <v>6449</v>
      </c>
      <c r="B536" s="9" t="s">
        <v>734</v>
      </c>
      <c r="C536" s="9" t="s">
        <v>731</v>
      </c>
      <c r="D536" s="9" t="s">
        <v>733</v>
      </c>
      <c r="E536" s="9">
        <v>127</v>
      </c>
      <c r="F536" s="9">
        <v>11</v>
      </c>
      <c r="G536" s="44">
        <v>1E-4</v>
      </c>
      <c r="H536" s="9">
        <v>174</v>
      </c>
      <c r="I536" s="9">
        <v>17</v>
      </c>
      <c r="J536" s="9">
        <v>9</v>
      </c>
      <c r="K536" s="59">
        <v>733.89</v>
      </c>
      <c r="L536" s="44"/>
      <c r="M536" s="44"/>
      <c r="N536" s="44"/>
      <c r="Q536" s="44"/>
      <c r="R536" s="44"/>
      <c r="S536" s="59"/>
      <c r="T536" s="59"/>
    </row>
    <row r="537" spans="1:20">
      <c r="A537" s="9" t="s">
        <v>6289</v>
      </c>
      <c r="B537" s="9" t="s">
        <v>686</v>
      </c>
      <c r="C537" s="9" t="s">
        <v>683</v>
      </c>
      <c r="D537" s="9" t="s">
        <v>685</v>
      </c>
      <c r="E537" s="9">
        <v>289</v>
      </c>
      <c r="F537" s="9">
        <v>15</v>
      </c>
      <c r="G537" s="44">
        <v>2.9999999999999997E-4</v>
      </c>
      <c r="H537" s="9">
        <v>434</v>
      </c>
      <c r="I537" s="9">
        <v>26</v>
      </c>
      <c r="J537" s="9">
        <v>9</v>
      </c>
      <c r="K537" s="59">
        <v>324.45</v>
      </c>
      <c r="L537" s="44"/>
      <c r="M537" s="44"/>
      <c r="N537" s="44"/>
      <c r="Q537" s="44"/>
      <c r="R537" s="44"/>
      <c r="S537" s="59"/>
      <c r="T537" s="59"/>
    </row>
    <row r="538" spans="1:20">
      <c r="A538" s="9" t="s">
        <v>6026</v>
      </c>
      <c r="B538" s="9" t="s">
        <v>925</v>
      </c>
      <c r="C538" s="9" t="s">
        <v>3903</v>
      </c>
      <c r="D538" s="9" t="s">
        <v>3904</v>
      </c>
      <c r="E538" s="9">
        <v>64</v>
      </c>
      <c r="F538" s="9">
        <v>11</v>
      </c>
      <c r="G538" s="44">
        <v>1E-4</v>
      </c>
      <c r="H538" s="9">
        <v>98</v>
      </c>
      <c r="I538" s="9">
        <v>21</v>
      </c>
      <c r="J538" s="9">
        <v>11</v>
      </c>
      <c r="K538" s="59">
        <v>735.45</v>
      </c>
      <c r="L538" s="44"/>
      <c r="M538" s="44"/>
      <c r="N538" s="44"/>
      <c r="Q538" s="44"/>
      <c r="R538" s="44"/>
      <c r="S538" s="59"/>
      <c r="T538" s="59"/>
    </row>
    <row r="539" spans="1:20">
      <c r="A539" s="9" t="s">
        <v>6017</v>
      </c>
      <c r="B539" s="9" t="s">
        <v>794</v>
      </c>
      <c r="C539" s="9" t="s">
        <v>3731</v>
      </c>
      <c r="D539" s="9" t="s">
        <v>793</v>
      </c>
      <c r="E539" s="9">
        <v>95</v>
      </c>
      <c r="F539" s="9">
        <v>15</v>
      </c>
      <c r="G539" s="44">
        <v>1E-4</v>
      </c>
      <c r="H539" s="9">
        <v>141</v>
      </c>
      <c r="I539" s="9">
        <v>30</v>
      </c>
      <c r="J539" s="9">
        <v>10</v>
      </c>
      <c r="K539" s="59">
        <v>454.73</v>
      </c>
      <c r="L539" s="44"/>
      <c r="M539" s="44"/>
      <c r="N539" s="44"/>
      <c r="Q539" s="44"/>
      <c r="R539" s="44"/>
      <c r="S539" s="59"/>
      <c r="T539" s="59"/>
    </row>
    <row r="540" spans="1:20">
      <c r="A540" s="9" t="s">
        <v>6199</v>
      </c>
      <c r="B540" s="9" t="s">
        <v>722</v>
      </c>
      <c r="C540" s="9" t="s">
        <v>719</v>
      </c>
      <c r="D540" s="9" t="s">
        <v>8231</v>
      </c>
      <c r="E540" s="9">
        <v>112</v>
      </c>
      <c r="F540" s="9">
        <v>9</v>
      </c>
      <c r="G540" s="44">
        <v>1E-4</v>
      </c>
      <c r="H540" s="9">
        <v>158</v>
      </c>
      <c r="I540" s="9">
        <v>13</v>
      </c>
      <c r="J540" s="9">
        <v>13</v>
      </c>
      <c r="K540" s="59">
        <v>680.47</v>
      </c>
      <c r="L540" s="44"/>
      <c r="M540" s="44"/>
      <c r="N540" s="44"/>
      <c r="Q540" s="44"/>
      <c r="R540" s="44"/>
      <c r="S540" s="59"/>
      <c r="T540" s="59"/>
    </row>
    <row r="541" spans="1:20">
      <c r="A541" s="9" t="s">
        <v>6092</v>
      </c>
      <c r="B541" s="9" t="s">
        <v>922</v>
      </c>
      <c r="C541" s="9" t="s">
        <v>3917</v>
      </c>
      <c r="D541" s="9" t="s">
        <v>3918</v>
      </c>
      <c r="E541" s="9">
        <v>180</v>
      </c>
      <c r="F541" s="9">
        <v>20</v>
      </c>
      <c r="G541" s="44">
        <v>2.0000000000000001E-4</v>
      </c>
      <c r="H541" s="9">
        <v>208</v>
      </c>
      <c r="I541" s="9">
        <v>28</v>
      </c>
      <c r="J541" s="9">
        <v>18</v>
      </c>
      <c r="K541" s="59">
        <v>1273.8</v>
      </c>
      <c r="L541" s="44"/>
      <c r="M541" s="44"/>
      <c r="N541" s="44"/>
      <c r="Q541" s="44"/>
      <c r="R541" s="44"/>
      <c r="S541" s="59"/>
      <c r="T541" s="59"/>
    </row>
    <row r="542" spans="1:20">
      <c r="A542" s="9" t="s">
        <v>5995</v>
      </c>
      <c r="B542" s="9" t="s">
        <v>955</v>
      </c>
      <c r="C542" s="9" t="s">
        <v>3243</v>
      </c>
      <c r="D542" s="9" t="s">
        <v>6251</v>
      </c>
      <c r="E542" s="9">
        <v>505</v>
      </c>
      <c r="F542" s="9">
        <v>120</v>
      </c>
      <c r="G542" s="44">
        <v>5.0000000000000001E-4</v>
      </c>
      <c r="H542" s="9">
        <v>659</v>
      </c>
      <c r="I542" s="9">
        <v>179</v>
      </c>
      <c r="J542" s="9">
        <v>75</v>
      </c>
      <c r="K542" s="59">
        <v>8418.9699999999993</v>
      </c>
      <c r="L542" s="44"/>
      <c r="M542" s="44"/>
      <c r="N542" s="59"/>
    </row>
    <row r="543" spans="1:20">
      <c r="A543" s="9" t="s">
        <v>8800</v>
      </c>
      <c r="B543" s="9" t="s">
        <v>1221</v>
      </c>
      <c r="C543" s="9" t="s">
        <v>3279</v>
      </c>
      <c r="D543" s="9" t="s">
        <v>3280</v>
      </c>
      <c r="E543" s="9">
        <v>551</v>
      </c>
      <c r="F543" s="9">
        <v>20</v>
      </c>
      <c r="G543" s="44">
        <v>5.0000000000000001E-4</v>
      </c>
      <c r="H543" s="9">
        <v>740</v>
      </c>
      <c r="I543" s="9">
        <v>27</v>
      </c>
      <c r="J543" s="9">
        <v>8</v>
      </c>
      <c r="K543" s="59">
        <v>31.92</v>
      </c>
      <c r="L543" s="44"/>
      <c r="M543" s="44"/>
      <c r="N543" s="44"/>
      <c r="Q543" s="44"/>
      <c r="R543" s="44"/>
      <c r="S543" s="59"/>
      <c r="T543" s="59"/>
    </row>
    <row r="544" spans="1:20">
      <c r="A544" s="9" t="s">
        <v>6140</v>
      </c>
      <c r="B544" s="9" t="s">
        <v>1127</v>
      </c>
      <c r="C544" s="9" t="s">
        <v>6414</v>
      </c>
      <c r="D544" s="9" t="s">
        <v>3831</v>
      </c>
      <c r="E544" s="9">
        <v>84</v>
      </c>
      <c r="F544" s="9">
        <v>8</v>
      </c>
      <c r="G544" s="44">
        <v>1E-4</v>
      </c>
      <c r="H544" s="9">
        <v>120</v>
      </c>
      <c r="I544" s="9">
        <v>9</v>
      </c>
      <c r="J544" s="9">
        <v>10</v>
      </c>
      <c r="K544" s="59">
        <v>368.87</v>
      </c>
      <c r="L544" s="44"/>
      <c r="M544" s="44"/>
      <c r="N544" s="44"/>
      <c r="Q544" s="44"/>
      <c r="R544" s="44"/>
      <c r="S544" s="59"/>
      <c r="T544" s="59"/>
    </row>
    <row r="545" spans="1:20">
      <c r="A545" s="9" t="s">
        <v>6338</v>
      </c>
      <c r="B545" s="9" t="s">
        <v>1338</v>
      </c>
      <c r="C545" s="9" t="s">
        <v>6339</v>
      </c>
      <c r="D545" s="9" t="s">
        <v>6340</v>
      </c>
      <c r="E545" s="9">
        <v>62</v>
      </c>
      <c r="F545" s="9">
        <v>0</v>
      </c>
      <c r="G545" s="44">
        <v>1E-4</v>
      </c>
      <c r="H545" s="9">
        <v>75</v>
      </c>
      <c r="I545" s="9">
        <v>0</v>
      </c>
      <c r="J545" s="9">
        <v>8</v>
      </c>
      <c r="K545" s="59">
        <v>67.92</v>
      </c>
      <c r="L545" s="44"/>
      <c r="M545" s="44"/>
      <c r="N545" s="44"/>
      <c r="Q545" s="44"/>
      <c r="R545" s="44"/>
      <c r="S545" s="59"/>
      <c r="T545" s="59"/>
    </row>
    <row r="546" spans="1:20">
      <c r="A546" s="9" t="s">
        <v>6267</v>
      </c>
      <c r="B546" s="9" t="s">
        <v>1451</v>
      </c>
      <c r="C546" s="9" t="s">
        <v>4153</v>
      </c>
      <c r="D546" s="9" t="s">
        <v>6520</v>
      </c>
      <c r="E546" s="9">
        <v>200</v>
      </c>
      <c r="F546" s="9">
        <v>7</v>
      </c>
      <c r="G546" s="44">
        <v>2.0000000000000001E-4</v>
      </c>
      <c r="H546" s="9">
        <v>290</v>
      </c>
      <c r="I546" s="9">
        <v>24</v>
      </c>
      <c r="J546" s="9">
        <v>8</v>
      </c>
      <c r="K546" s="59">
        <v>100.72</v>
      </c>
      <c r="L546" s="44"/>
      <c r="M546" s="44"/>
      <c r="N546" s="44"/>
      <c r="Q546" s="44"/>
      <c r="R546" s="44"/>
      <c r="S546" s="59"/>
      <c r="T546" s="59"/>
    </row>
    <row r="547" spans="1:20">
      <c r="A547" s="9" t="s">
        <v>6110</v>
      </c>
      <c r="B547" s="9" t="s">
        <v>295</v>
      </c>
      <c r="C547" s="9" t="s">
        <v>5111</v>
      </c>
      <c r="D547" s="9" t="s">
        <v>294</v>
      </c>
      <c r="E547" s="9">
        <v>787</v>
      </c>
      <c r="F547" s="9">
        <v>35</v>
      </c>
      <c r="G547" s="44">
        <v>6.9999999999999999E-4</v>
      </c>
      <c r="H547" s="15">
        <v>1032</v>
      </c>
      <c r="I547" s="9">
        <v>45</v>
      </c>
      <c r="J547" s="9">
        <v>9</v>
      </c>
      <c r="K547" s="59">
        <v>86.9</v>
      </c>
      <c r="L547" s="44"/>
      <c r="M547" s="44"/>
      <c r="N547" s="44"/>
      <c r="Q547" s="44"/>
      <c r="R547" s="44"/>
      <c r="S547" s="59"/>
      <c r="T547" s="59"/>
    </row>
    <row r="548" spans="1:20">
      <c r="A548" s="9" t="s">
        <v>6130</v>
      </c>
      <c r="B548" s="9" t="s">
        <v>1436</v>
      </c>
      <c r="C548" s="9" t="s">
        <v>3999</v>
      </c>
      <c r="D548" s="9" t="s">
        <v>4000</v>
      </c>
      <c r="E548" s="9">
        <v>109</v>
      </c>
      <c r="F548" s="9">
        <v>1</v>
      </c>
      <c r="G548" s="44">
        <v>1E-4</v>
      </c>
      <c r="H548" s="9">
        <v>139</v>
      </c>
      <c r="I548" s="9">
        <v>3</v>
      </c>
      <c r="J548" s="9">
        <v>8</v>
      </c>
      <c r="K548" s="59">
        <v>79.12</v>
      </c>
      <c r="L548" s="44"/>
      <c r="M548" s="44"/>
      <c r="N548" s="59"/>
    </row>
    <row r="549" spans="1:20">
      <c r="A549" s="9" t="s">
        <v>6418</v>
      </c>
      <c r="B549" s="9" t="s">
        <v>1531</v>
      </c>
      <c r="C549" s="9" t="s">
        <v>7630</v>
      </c>
      <c r="D549" s="9" t="s">
        <v>7631</v>
      </c>
      <c r="E549" s="9">
        <v>18</v>
      </c>
      <c r="F549" s="9">
        <v>4</v>
      </c>
      <c r="G549" s="44">
        <v>0</v>
      </c>
      <c r="H549" s="9">
        <v>37</v>
      </c>
      <c r="I549" s="9">
        <v>7</v>
      </c>
      <c r="J549" s="9">
        <v>12</v>
      </c>
      <c r="K549" s="59">
        <v>217.88</v>
      </c>
      <c r="L549" s="44"/>
      <c r="M549" s="44"/>
      <c r="N549" s="44"/>
      <c r="Q549" s="44"/>
      <c r="R549" s="44"/>
      <c r="S549" s="59"/>
      <c r="T549" s="59"/>
    </row>
    <row r="550" spans="1:20">
      <c r="A550" s="9" t="s">
        <v>6178</v>
      </c>
      <c r="B550" s="9" t="s">
        <v>318</v>
      </c>
      <c r="C550" s="9" t="s">
        <v>315</v>
      </c>
      <c r="D550" s="9" t="s">
        <v>6291</v>
      </c>
      <c r="E550" s="9">
        <v>216</v>
      </c>
      <c r="F550" s="9">
        <v>37</v>
      </c>
      <c r="G550" s="44">
        <v>2.0000000000000001E-4</v>
      </c>
      <c r="H550" s="9">
        <v>252</v>
      </c>
      <c r="I550" s="9">
        <v>46</v>
      </c>
      <c r="J550" s="9">
        <v>14</v>
      </c>
      <c r="K550" s="59">
        <v>128.76</v>
      </c>
      <c r="L550" s="44"/>
      <c r="M550" s="44"/>
      <c r="N550" s="44"/>
      <c r="Q550" s="44"/>
      <c r="R550" s="44"/>
      <c r="S550" s="59"/>
      <c r="T550" s="59"/>
    </row>
    <row r="551" spans="1:20">
      <c r="A551" s="9" t="s">
        <v>5993</v>
      </c>
      <c r="B551" s="9" t="s">
        <v>726</v>
      </c>
      <c r="C551" s="9" t="s">
        <v>723</v>
      </c>
      <c r="D551" s="9" t="s">
        <v>7640</v>
      </c>
      <c r="E551" s="9">
        <v>76</v>
      </c>
      <c r="F551" s="9">
        <v>8</v>
      </c>
      <c r="G551" s="44">
        <v>1E-4</v>
      </c>
      <c r="H551" s="9">
        <v>87</v>
      </c>
      <c r="I551" s="9">
        <v>10</v>
      </c>
      <c r="J551" s="9">
        <v>10</v>
      </c>
      <c r="K551" s="59">
        <v>510.7</v>
      </c>
      <c r="L551" s="44"/>
      <c r="M551" s="44"/>
      <c r="N551" s="44"/>
      <c r="Q551" s="44"/>
      <c r="R551" s="44"/>
      <c r="S551" s="59"/>
      <c r="T551" s="59"/>
    </row>
    <row r="552" spans="1:20">
      <c r="A552" s="9" t="s">
        <v>6277</v>
      </c>
      <c r="B552" s="9" t="s">
        <v>284</v>
      </c>
      <c r="C552" s="9" t="s">
        <v>281</v>
      </c>
      <c r="D552" s="9" t="s">
        <v>8801</v>
      </c>
      <c r="E552" s="9">
        <v>183</v>
      </c>
      <c r="F552" s="9">
        <v>34</v>
      </c>
      <c r="G552" s="44">
        <v>2.0000000000000001E-4</v>
      </c>
      <c r="H552" s="9">
        <v>258</v>
      </c>
      <c r="I552" s="9">
        <v>52</v>
      </c>
      <c r="J552" s="9">
        <v>8</v>
      </c>
      <c r="K552" s="59">
        <v>225.84</v>
      </c>
      <c r="L552" s="44"/>
      <c r="M552" s="44"/>
      <c r="N552" s="59"/>
    </row>
    <row r="553" spans="1:20">
      <c r="A553" s="9" t="s">
        <v>6004</v>
      </c>
      <c r="B553" s="9" t="s">
        <v>1503</v>
      </c>
      <c r="C553" s="9" t="s">
        <v>4832</v>
      </c>
      <c r="D553" s="9" t="s">
        <v>4833</v>
      </c>
      <c r="E553" s="9">
        <v>852</v>
      </c>
      <c r="F553" s="9">
        <v>20</v>
      </c>
      <c r="G553" s="44">
        <v>8.0000000000000004E-4</v>
      </c>
      <c r="H553" s="9">
        <v>984</v>
      </c>
      <c r="I553" s="9">
        <v>27</v>
      </c>
      <c r="J553" s="9">
        <v>8</v>
      </c>
      <c r="K553" s="59">
        <v>59.92</v>
      </c>
      <c r="L553" s="44"/>
      <c r="M553" s="44"/>
      <c r="N553" s="44"/>
      <c r="Q553" s="44"/>
      <c r="R553" s="44"/>
      <c r="S553" s="59"/>
      <c r="T553" s="59"/>
    </row>
    <row r="554" spans="1:20">
      <c r="A554" s="9" t="s">
        <v>6708</v>
      </c>
      <c r="B554" s="9" t="s">
        <v>1049</v>
      </c>
      <c r="C554" s="9" t="s">
        <v>4526</v>
      </c>
      <c r="D554" s="9" t="s">
        <v>4527</v>
      </c>
      <c r="E554" s="9">
        <v>91</v>
      </c>
      <c r="F554" s="9">
        <v>4</v>
      </c>
      <c r="G554" s="44">
        <v>1E-4</v>
      </c>
      <c r="H554" s="9">
        <v>112</v>
      </c>
      <c r="I554" s="9">
        <v>4</v>
      </c>
      <c r="J554" s="9">
        <v>8</v>
      </c>
      <c r="K554" s="59">
        <v>111.92</v>
      </c>
      <c r="L554" s="44"/>
      <c r="M554" s="44"/>
      <c r="N554" s="59"/>
    </row>
    <row r="555" spans="1:20">
      <c r="A555" s="9" t="s">
        <v>6232</v>
      </c>
      <c r="B555" s="9" t="s">
        <v>218</v>
      </c>
      <c r="C555" s="9" t="s">
        <v>217</v>
      </c>
      <c r="D555" s="9" t="s">
        <v>8641</v>
      </c>
      <c r="E555" s="9">
        <v>490</v>
      </c>
      <c r="F555" s="9">
        <v>10</v>
      </c>
      <c r="G555" s="44">
        <v>5.0000000000000001E-4</v>
      </c>
      <c r="H555" s="9">
        <v>643</v>
      </c>
      <c r="I555" s="9">
        <v>15</v>
      </c>
      <c r="J555" s="9">
        <v>9</v>
      </c>
      <c r="K555" s="59">
        <v>62.91</v>
      </c>
      <c r="L555" s="44"/>
      <c r="M555" s="44"/>
      <c r="N555" s="59"/>
    </row>
    <row r="556" spans="1:20">
      <c r="A556" s="9" t="s">
        <v>8739</v>
      </c>
      <c r="B556" s="9" t="s">
        <v>1045</v>
      </c>
      <c r="C556" s="9" t="s">
        <v>5043</v>
      </c>
      <c r="D556" s="9" t="s">
        <v>5044</v>
      </c>
      <c r="E556" s="9">
        <v>57</v>
      </c>
      <c r="F556" s="9">
        <v>3</v>
      </c>
      <c r="G556" s="44">
        <v>1E-4</v>
      </c>
      <c r="H556" s="9">
        <v>64</v>
      </c>
      <c r="I556" s="9">
        <v>3</v>
      </c>
      <c r="J556" s="9">
        <v>10</v>
      </c>
      <c r="K556" s="59">
        <v>74</v>
      </c>
      <c r="L556" s="44"/>
      <c r="M556" s="44"/>
      <c r="N556" s="44"/>
      <c r="Q556" s="44"/>
      <c r="R556" s="44"/>
      <c r="S556" s="59"/>
      <c r="T556" s="59"/>
    </row>
    <row r="557" spans="1:20">
      <c r="A557" s="9" t="s">
        <v>8734</v>
      </c>
      <c r="B557" s="9" t="s">
        <v>1052</v>
      </c>
      <c r="C557" s="9" t="s">
        <v>3272</v>
      </c>
      <c r="D557" s="9" t="s">
        <v>6206</v>
      </c>
      <c r="E557" s="15">
        <v>2575</v>
      </c>
      <c r="F557" s="9">
        <v>75</v>
      </c>
      <c r="G557" s="44">
        <v>2.3999999999999998E-3</v>
      </c>
      <c r="H557" s="15">
        <v>3656</v>
      </c>
      <c r="I557" s="9">
        <v>100</v>
      </c>
      <c r="J557" s="9">
        <v>10</v>
      </c>
      <c r="K557" s="59">
        <v>67.36</v>
      </c>
      <c r="L557" s="44"/>
      <c r="M557" s="44"/>
      <c r="N557" s="59"/>
    </row>
    <row r="558" spans="1:20">
      <c r="A558" s="9" t="s">
        <v>8802</v>
      </c>
      <c r="B558" s="9" t="s">
        <v>1143</v>
      </c>
      <c r="C558" s="9" t="s">
        <v>8803</v>
      </c>
      <c r="D558" s="9" t="s">
        <v>4620</v>
      </c>
      <c r="E558" s="9">
        <v>457</v>
      </c>
      <c r="F558" s="9">
        <v>4</v>
      </c>
      <c r="G558" s="44">
        <v>4.0000000000000002E-4</v>
      </c>
      <c r="H558" s="9">
        <v>566</v>
      </c>
      <c r="I558" s="9">
        <v>4</v>
      </c>
      <c r="J558" s="9">
        <v>8</v>
      </c>
      <c r="K558" s="59">
        <v>77.52</v>
      </c>
      <c r="L558" s="44"/>
      <c r="M558" s="44"/>
      <c r="N558" s="44"/>
      <c r="Q558" s="44"/>
      <c r="R558" s="44"/>
      <c r="S558" s="59"/>
      <c r="T558" s="59"/>
    </row>
    <row r="559" spans="1:20">
      <c r="A559" s="9" t="s">
        <v>6923</v>
      </c>
      <c r="B559" s="9" t="s">
        <v>1099</v>
      </c>
      <c r="C559" s="9" t="s">
        <v>4279</v>
      </c>
      <c r="D559" s="9" t="s">
        <v>6924</v>
      </c>
      <c r="E559" s="9">
        <v>111</v>
      </c>
      <c r="F559" s="9">
        <v>7</v>
      </c>
      <c r="G559" s="44">
        <v>1E-4</v>
      </c>
      <c r="H559" s="9">
        <v>159</v>
      </c>
      <c r="I559" s="9">
        <v>9</v>
      </c>
      <c r="J559" s="9">
        <v>7</v>
      </c>
      <c r="K559" s="59">
        <v>80.430000000000007</v>
      </c>
      <c r="L559" s="44"/>
      <c r="M559" s="44"/>
      <c r="N559" s="59"/>
    </row>
    <row r="560" spans="1:20">
      <c r="A560" s="9" t="s">
        <v>6338</v>
      </c>
      <c r="B560" s="9" t="s">
        <v>543</v>
      </c>
      <c r="C560" s="9" t="s">
        <v>542</v>
      </c>
      <c r="D560" s="9" t="s">
        <v>7312</v>
      </c>
      <c r="E560" s="9">
        <v>163</v>
      </c>
      <c r="F560" s="9">
        <v>10</v>
      </c>
      <c r="G560" s="44">
        <v>2.0000000000000001E-4</v>
      </c>
      <c r="H560" s="9">
        <v>221</v>
      </c>
      <c r="I560" s="9">
        <v>14</v>
      </c>
      <c r="J560" s="9">
        <v>7</v>
      </c>
      <c r="K560" s="59">
        <v>48.13</v>
      </c>
      <c r="L560" s="44"/>
      <c r="M560" s="44"/>
      <c r="N560" s="44"/>
      <c r="Q560" s="44"/>
      <c r="R560" s="44"/>
      <c r="S560" s="59"/>
      <c r="T560" s="59"/>
    </row>
    <row r="561" spans="1:20">
      <c r="A561" s="9" t="s">
        <v>6825</v>
      </c>
      <c r="B561" s="9" t="s">
        <v>1337</v>
      </c>
      <c r="C561" s="9" t="s">
        <v>5117</v>
      </c>
      <c r="D561" s="9" t="s">
        <v>5118</v>
      </c>
      <c r="E561" s="9">
        <v>833</v>
      </c>
      <c r="F561" s="9">
        <v>23</v>
      </c>
      <c r="G561" s="44">
        <v>8.0000000000000004E-4</v>
      </c>
      <c r="H561" s="15">
        <v>1148</v>
      </c>
      <c r="I561" s="9">
        <v>34</v>
      </c>
      <c r="J561" s="9">
        <v>7</v>
      </c>
      <c r="K561" s="59">
        <v>35.99</v>
      </c>
      <c r="L561" s="44"/>
      <c r="M561" s="44"/>
      <c r="N561" s="44"/>
      <c r="Q561" s="44"/>
      <c r="R561" s="44"/>
      <c r="S561" s="59"/>
      <c r="T561" s="59"/>
    </row>
    <row r="562" spans="1:20">
      <c r="A562" s="9" t="s">
        <v>8192</v>
      </c>
      <c r="B562" s="9" t="s">
        <v>2026</v>
      </c>
      <c r="C562" s="9" t="s">
        <v>8804</v>
      </c>
      <c r="D562" s="9" t="s">
        <v>8805</v>
      </c>
      <c r="E562" s="9">
        <v>174</v>
      </c>
      <c r="F562" s="9">
        <v>4</v>
      </c>
      <c r="G562" s="44">
        <v>2.0000000000000001E-4</v>
      </c>
      <c r="H562" s="9">
        <v>233</v>
      </c>
      <c r="I562" s="9">
        <v>7</v>
      </c>
      <c r="J562" s="9">
        <v>7</v>
      </c>
      <c r="K562" s="59">
        <v>48.93</v>
      </c>
      <c r="L562" s="44"/>
      <c r="M562" s="44"/>
      <c r="N562" s="44"/>
      <c r="Q562" s="44"/>
      <c r="R562" s="44"/>
      <c r="S562" s="59"/>
      <c r="T562" s="59"/>
    </row>
    <row r="563" spans="1:20">
      <c r="A563" s="9" t="s">
        <v>6034</v>
      </c>
      <c r="B563" s="9" t="s">
        <v>329</v>
      </c>
      <c r="C563" s="9" t="s">
        <v>326</v>
      </c>
      <c r="D563" s="9" t="s">
        <v>8806</v>
      </c>
      <c r="E563" s="15">
        <v>2803</v>
      </c>
      <c r="F563" s="9">
        <v>45</v>
      </c>
      <c r="G563" s="44">
        <v>2.5999999999999999E-3</v>
      </c>
      <c r="H563" s="15">
        <v>3626</v>
      </c>
      <c r="I563" s="9">
        <v>61</v>
      </c>
      <c r="J563" s="9">
        <v>8</v>
      </c>
      <c r="K563" s="59">
        <v>135.91999999999999</v>
      </c>
      <c r="L563" s="44"/>
      <c r="M563" s="44"/>
      <c r="N563" s="59"/>
    </row>
    <row r="564" spans="1:20" ht="15.75" customHeight="1">
      <c r="A564" s="9" t="s">
        <v>5997</v>
      </c>
      <c r="B564" s="9" t="s">
        <v>92</v>
      </c>
      <c r="C564" s="9" t="s">
        <v>89</v>
      </c>
      <c r="D564" s="9" t="s">
        <v>8807</v>
      </c>
      <c r="E564" s="15">
        <v>1977</v>
      </c>
      <c r="F564" s="9">
        <v>55</v>
      </c>
      <c r="G564" s="44">
        <v>1.8E-3</v>
      </c>
      <c r="H564" s="15">
        <v>2452</v>
      </c>
      <c r="I564" s="9">
        <v>92</v>
      </c>
      <c r="J564" s="9">
        <v>7</v>
      </c>
      <c r="K564" s="59">
        <v>118.03</v>
      </c>
      <c r="L564" s="64"/>
      <c r="M564" s="64"/>
      <c r="N564" s="65"/>
      <c r="O564" s="63"/>
      <c r="P564" s="63"/>
      <c r="Q564" s="63"/>
    </row>
    <row r="565" spans="1:20">
      <c r="A565" s="9" t="s">
        <v>5997</v>
      </c>
      <c r="B565" s="9" t="s">
        <v>325</v>
      </c>
      <c r="C565" s="9" t="s">
        <v>322</v>
      </c>
      <c r="D565" s="9" t="s">
        <v>8808</v>
      </c>
      <c r="E565" s="15">
        <v>1710</v>
      </c>
      <c r="F565" s="9">
        <v>36</v>
      </c>
      <c r="G565" s="44">
        <v>1.6000000000000001E-3</v>
      </c>
      <c r="H565" s="15">
        <v>2006</v>
      </c>
      <c r="I565" s="9">
        <v>46</v>
      </c>
      <c r="J565" s="9">
        <v>7</v>
      </c>
      <c r="K565" s="59">
        <v>118.03</v>
      </c>
      <c r="L565" s="44"/>
      <c r="M565" s="44"/>
      <c r="N565" s="59"/>
    </row>
    <row r="566" spans="1:20">
      <c r="A566" s="9" t="s">
        <v>5997</v>
      </c>
      <c r="B566" s="9" t="s">
        <v>634</v>
      </c>
      <c r="C566" s="9" t="s">
        <v>631</v>
      </c>
      <c r="D566" s="9" t="s">
        <v>633</v>
      </c>
      <c r="E566" s="9">
        <v>222</v>
      </c>
      <c r="F566" s="9">
        <v>70</v>
      </c>
      <c r="G566" s="44">
        <v>2.0000000000000001E-4</v>
      </c>
      <c r="H566" s="9">
        <v>317</v>
      </c>
      <c r="I566" s="9">
        <v>112</v>
      </c>
      <c r="J566" s="9">
        <v>9</v>
      </c>
      <c r="K566" s="59">
        <v>390.59</v>
      </c>
      <c r="L566" s="44"/>
      <c r="M566" s="44"/>
      <c r="N566" s="44"/>
      <c r="Q566" s="44"/>
      <c r="R566" s="44"/>
      <c r="S566" s="59"/>
      <c r="T566" s="59"/>
    </row>
    <row r="567" spans="1:20">
      <c r="A567" s="9" t="s">
        <v>924</v>
      </c>
      <c r="B567" s="9" t="s">
        <v>924</v>
      </c>
      <c r="C567" s="9" t="s">
        <v>3675</v>
      </c>
      <c r="D567" s="9" t="s">
        <v>3676</v>
      </c>
      <c r="E567" s="9">
        <v>91</v>
      </c>
      <c r="F567" s="9">
        <v>11</v>
      </c>
      <c r="G567" s="44">
        <v>1E-4</v>
      </c>
      <c r="H567" s="9">
        <v>124</v>
      </c>
      <c r="I567" s="9">
        <v>19</v>
      </c>
      <c r="J567" s="9">
        <v>9</v>
      </c>
      <c r="K567" s="59">
        <v>923.22</v>
      </c>
      <c r="L567" s="44"/>
      <c r="M567" s="44"/>
      <c r="N567" s="59"/>
    </row>
    <row r="568" spans="1:20">
      <c r="A568" s="9" t="s">
        <v>5997</v>
      </c>
      <c r="B568" s="9" t="s">
        <v>940</v>
      </c>
      <c r="C568" s="9" t="s">
        <v>4058</v>
      </c>
      <c r="D568" s="9" t="s">
        <v>4059</v>
      </c>
      <c r="E568" s="9">
        <v>135</v>
      </c>
      <c r="F568" s="9">
        <v>31</v>
      </c>
      <c r="G568" s="44">
        <v>1E-4</v>
      </c>
      <c r="H568" s="9">
        <v>177</v>
      </c>
      <c r="I568" s="9">
        <v>46</v>
      </c>
      <c r="J568" s="9">
        <v>8</v>
      </c>
      <c r="K568" s="59">
        <v>347.78</v>
      </c>
      <c r="L568" s="44"/>
      <c r="M568" s="44"/>
      <c r="N568" s="44"/>
      <c r="Q568" s="44"/>
      <c r="R568" s="44"/>
      <c r="S568" s="59"/>
      <c r="T568" s="59"/>
    </row>
    <row r="569" spans="1:20">
      <c r="A569" s="9" t="s">
        <v>8736</v>
      </c>
      <c r="B569" s="9" t="s">
        <v>1024</v>
      </c>
      <c r="C569" s="9" t="s">
        <v>3502</v>
      </c>
      <c r="D569" s="9" t="s">
        <v>8809</v>
      </c>
      <c r="E569" s="9">
        <v>936</v>
      </c>
      <c r="F569" s="9">
        <v>21</v>
      </c>
      <c r="G569" s="44">
        <v>8.9999999999999998E-4</v>
      </c>
      <c r="H569" s="15">
        <v>1198</v>
      </c>
      <c r="I569" s="9">
        <v>28</v>
      </c>
      <c r="J569" s="9">
        <v>7</v>
      </c>
      <c r="K569" s="59">
        <v>97.93</v>
      </c>
      <c r="L569" s="44"/>
      <c r="M569" s="44"/>
      <c r="N569" s="44"/>
      <c r="Q569" s="44"/>
      <c r="R569" s="44"/>
      <c r="S569" s="59"/>
      <c r="T569" s="59"/>
    </row>
    <row r="570" spans="1:20">
      <c r="A570" s="9" t="s">
        <v>6269</v>
      </c>
      <c r="B570" s="9" t="s">
        <v>559</v>
      </c>
      <c r="C570" s="9" t="s">
        <v>556</v>
      </c>
      <c r="D570" s="9" t="s">
        <v>558</v>
      </c>
      <c r="E570" s="9">
        <v>63</v>
      </c>
      <c r="F570" s="9">
        <v>2</v>
      </c>
      <c r="G570" s="44">
        <v>1E-4</v>
      </c>
      <c r="H570" s="9">
        <v>90</v>
      </c>
      <c r="I570" s="9">
        <v>2</v>
      </c>
      <c r="J570" s="9">
        <v>10</v>
      </c>
      <c r="K570" s="59">
        <v>195.1</v>
      </c>
      <c r="L570" s="44"/>
      <c r="M570" s="44"/>
      <c r="N570" s="44"/>
      <c r="Q570" s="44"/>
      <c r="R570" s="44"/>
      <c r="S570" s="59"/>
      <c r="T570" s="59"/>
    </row>
    <row r="571" spans="1:20">
      <c r="A571" s="9" t="s">
        <v>6955</v>
      </c>
      <c r="B571" s="9" t="s">
        <v>1398</v>
      </c>
      <c r="C571" s="9" t="s">
        <v>6956</v>
      </c>
      <c r="D571" s="9" t="s">
        <v>6957</v>
      </c>
      <c r="E571" s="9">
        <v>33</v>
      </c>
      <c r="F571" s="9">
        <v>1</v>
      </c>
      <c r="G571" s="44">
        <v>0</v>
      </c>
      <c r="H571" s="9">
        <v>39</v>
      </c>
      <c r="I571" s="9">
        <v>1</v>
      </c>
      <c r="J571" s="9">
        <v>12</v>
      </c>
      <c r="K571" s="59">
        <v>83.88</v>
      </c>
      <c r="L571" s="44"/>
      <c r="M571" s="44"/>
      <c r="N571" s="44"/>
      <c r="Q571" s="44"/>
      <c r="R571" s="44"/>
      <c r="S571" s="59"/>
      <c r="T571" s="59"/>
    </row>
    <row r="572" spans="1:20">
      <c r="A572" s="9" t="s">
        <v>8810</v>
      </c>
      <c r="B572" s="9" t="s">
        <v>1722</v>
      </c>
      <c r="C572" s="9" t="s">
        <v>8811</v>
      </c>
      <c r="D572" s="9" t="s">
        <v>8812</v>
      </c>
      <c r="E572" s="9">
        <v>66</v>
      </c>
      <c r="F572" s="9">
        <v>3</v>
      </c>
      <c r="G572" s="44">
        <v>1E-4</v>
      </c>
      <c r="H572" s="9">
        <v>87</v>
      </c>
      <c r="I572" s="9">
        <v>3</v>
      </c>
      <c r="J572" s="9">
        <v>7</v>
      </c>
      <c r="K572" s="59">
        <v>45.43</v>
      </c>
      <c r="L572" s="44"/>
      <c r="M572" s="44"/>
      <c r="N572" s="44"/>
      <c r="Q572" s="44"/>
      <c r="R572" s="44"/>
      <c r="S572" s="59"/>
      <c r="T572" s="59"/>
    </row>
    <row r="573" spans="1:20" ht="15.75" customHeight="1">
      <c r="A573" s="9" t="s">
        <v>6194</v>
      </c>
      <c r="B573" s="9" t="s">
        <v>400</v>
      </c>
      <c r="C573" s="9" t="s">
        <v>397</v>
      </c>
      <c r="D573" s="9" t="s">
        <v>399</v>
      </c>
      <c r="E573" s="9">
        <v>161</v>
      </c>
      <c r="F573" s="9">
        <v>4</v>
      </c>
      <c r="G573" s="44">
        <v>1E-4</v>
      </c>
      <c r="H573" s="9">
        <v>198</v>
      </c>
      <c r="I573" s="9">
        <v>6</v>
      </c>
      <c r="J573" s="9">
        <v>13</v>
      </c>
      <c r="K573" s="59">
        <v>349.21</v>
      </c>
      <c r="L573" s="64"/>
      <c r="M573" s="64"/>
      <c r="N573" s="65"/>
      <c r="O573" s="63"/>
      <c r="P573" s="63"/>
      <c r="Q573" s="63"/>
    </row>
    <row r="574" spans="1:20">
      <c r="A574" s="9" t="s">
        <v>6156</v>
      </c>
      <c r="B574" s="9" t="s">
        <v>373</v>
      </c>
      <c r="C574" s="9" t="s">
        <v>370</v>
      </c>
      <c r="D574" s="9" t="s">
        <v>372</v>
      </c>
      <c r="E574" s="9">
        <v>216</v>
      </c>
      <c r="F574" s="9">
        <v>37</v>
      </c>
      <c r="G574" s="44">
        <v>2.0000000000000001E-4</v>
      </c>
      <c r="H574" s="9">
        <v>315</v>
      </c>
      <c r="I574" s="9">
        <v>55</v>
      </c>
      <c r="J574" s="9">
        <v>7</v>
      </c>
      <c r="K574" s="59">
        <v>76.33</v>
      </c>
      <c r="L574" s="44"/>
      <c r="M574" s="44"/>
      <c r="N574" s="44"/>
      <c r="Q574" s="44"/>
      <c r="R574" s="44"/>
      <c r="S574" s="59"/>
      <c r="T574" s="59"/>
    </row>
    <row r="575" spans="1:20">
      <c r="A575" s="9" t="s">
        <v>6271</v>
      </c>
      <c r="B575" s="9" t="s">
        <v>1036</v>
      </c>
      <c r="C575" s="9" t="s">
        <v>5072</v>
      </c>
      <c r="D575" s="9" t="s">
        <v>5073</v>
      </c>
      <c r="E575" s="9">
        <v>160</v>
      </c>
      <c r="F575" s="9">
        <v>6</v>
      </c>
      <c r="G575" s="44">
        <v>1E-4</v>
      </c>
      <c r="H575" s="9">
        <v>199</v>
      </c>
      <c r="I575" s="9">
        <v>9</v>
      </c>
      <c r="J575" s="9">
        <v>9</v>
      </c>
      <c r="K575" s="59">
        <v>144.81</v>
      </c>
      <c r="L575" s="44"/>
      <c r="M575" s="44"/>
      <c r="N575" s="44"/>
      <c r="Q575" s="44"/>
      <c r="R575" s="44"/>
      <c r="S575" s="59"/>
      <c r="T575" s="59"/>
    </row>
    <row r="576" spans="1:20">
      <c r="A576" s="9" t="s">
        <v>8813</v>
      </c>
      <c r="B576" s="9" t="s">
        <v>1624</v>
      </c>
      <c r="C576" s="9" t="s">
        <v>8814</v>
      </c>
      <c r="D576" s="9" t="s">
        <v>8815</v>
      </c>
      <c r="E576" s="9">
        <v>179</v>
      </c>
      <c r="F576" s="9">
        <v>3</v>
      </c>
      <c r="G576" s="44">
        <v>2.0000000000000001E-4</v>
      </c>
      <c r="H576" s="9">
        <v>232</v>
      </c>
      <c r="I576" s="9">
        <v>3</v>
      </c>
      <c r="J576" s="9">
        <v>8</v>
      </c>
      <c r="K576" s="59">
        <v>51.92</v>
      </c>
      <c r="L576" s="44"/>
      <c r="M576" s="44"/>
      <c r="N576" s="44"/>
      <c r="Q576" s="44"/>
      <c r="R576" s="44"/>
      <c r="S576" s="59"/>
      <c r="T576" s="59"/>
    </row>
    <row r="577" spans="1:20">
      <c r="A577" s="9" t="s">
        <v>6197</v>
      </c>
      <c r="B577" s="9" t="s">
        <v>923</v>
      </c>
      <c r="C577" s="9" t="s">
        <v>3845</v>
      </c>
      <c r="D577" s="9" t="s">
        <v>8054</v>
      </c>
      <c r="E577" s="9">
        <v>440</v>
      </c>
      <c r="F577" s="9">
        <v>55</v>
      </c>
      <c r="G577" s="44">
        <v>4.0000000000000002E-4</v>
      </c>
      <c r="H577" s="9">
        <v>522</v>
      </c>
      <c r="I577" s="9">
        <v>75</v>
      </c>
      <c r="J577" s="9">
        <v>13</v>
      </c>
      <c r="K577" s="59">
        <v>1220.6500000000001</v>
      </c>
      <c r="L577" s="44"/>
      <c r="M577" s="44"/>
      <c r="N577" s="44"/>
      <c r="Q577" s="44"/>
      <c r="R577" s="44"/>
      <c r="S577" s="59"/>
      <c r="T577" s="59"/>
    </row>
    <row r="578" spans="1:20">
      <c r="A578" s="9" t="s">
        <v>6289</v>
      </c>
      <c r="B578" s="9" t="s">
        <v>702</v>
      </c>
      <c r="C578" s="9" t="s">
        <v>699</v>
      </c>
      <c r="D578" s="9" t="s">
        <v>701</v>
      </c>
      <c r="E578" s="9">
        <v>53</v>
      </c>
      <c r="F578" s="9">
        <v>10</v>
      </c>
      <c r="G578" s="44">
        <v>0</v>
      </c>
      <c r="H578" s="9">
        <v>68</v>
      </c>
      <c r="I578" s="9">
        <v>10</v>
      </c>
      <c r="J578" s="9">
        <v>9</v>
      </c>
      <c r="K578" s="59">
        <v>319.92</v>
      </c>
      <c r="L578" s="44"/>
      <c r="M578" s="44"/>
      <c r="N578" s="59"/>
    </row>
    <row r="579" spans="1:20">
      <c r="A579" s="9" t="s">
        <v>8729</v>
      </c>
      <c r="B579" s="9" t="s">
        <v>1016</v>
      </c>
      <c r="C579" s="9" t="s">
        <v>4012</v>
      </c>
      <c r="D579" s="9" t="s">
        <v>4013</v>
      </c>
      <c r="E579" s="9">
        <v>273</v>
      </c>
      <c r="F579" s="9">
        <v>21</v>
      </c>
      <c r="G579" s="44">
        <v>2.9999999999999997E-4</v>
      </c>
      <c r="H579" s="9">
        <v>309</v>
      </c>
      <c r="I579" s="9">
        <v>23</v>
      </c>
      <c r="J579" s="9">
        <v>7</v>
      </c>
      <c r="K579" s="59">
        <v>471.64</v>
      </c>
      <c r="L579" s="44"/>
      <c r="M579" s="44"/>
      <c r="N579" s="44"/>
      <c r="Q579" s="44"/>
      <c r="R579" s="44"/>
      <c r="S579" s="59"/>
      <c r="T579" s="59"/>
    </row>
    <row r="580" spans="1:20">
      <c r="A580" s="9" t="s">
        <v>5991</v>
      </c>
      <c r="B580" s="9" t="s">
        <v>952</v>
      </c>
      <c r="C580" s="9" t="s">
        <v>4715</v>
      </c>
      <c r="D580" s="9" t="s">
        <v>4716</v>
      </c>
      <c r="E580" s="9">
        <v>95</v>
      </c>
      <c r="F580" s="9">
        <v>5</v>
      </c>
      <c r="G580" s="44">
        <v>1E-4</v>
      </c>
      <c r="H580" s="9">
        <v>120</v>
      </c>
      <c r="I580" s="9">
        <v>6</v>
      </c>
      <c r="J580" s="9">
        <v>8</v>
      </c>
      <c r="K580" s="59">
        <v>562.22</v>
      </c>
      <c r="L580" s="44"/>
      <c r="M580" s="44"/>
      <c r="N580" s="44"/>
      <c r="Q580" s="44"/>
      <c r="R580" s="44"/>
      <c r="S580" s="59"/>
      <c r="T580" s="59"/>
    </row>
    <row r="581" spans="1:20">
      <c r="A581" s="9" t="s">
        <v>6112</v>
      </c>
      <c r="B581" s="9" t="s">
        <v>761</v>
      </c>
      <c r="C581" s="9" t="s">
        <v>758</v>
      </c>
      <c r="D581" s="9" t="s">
        <v>760</v>
      </c>
      <c r="E581" s="9">
        <v>343</v>
      </c>
      <c r="F581" s="9">
        <v>14</v>
      </c>
      <c r="G581" s="44">
        <v>2.9999999999999997E-4</v>
      </c>
      <c r="H581" s="9">
        <v>436</v>
      </c>
      <c r="I581" s="9">
        <v>16</v>
      </c>
      <c r="J581" s="9">
        <v>7</v>
      </c>
      <c r="K581" s="59">
        <v>441.71</v>
      </c>
      <c r="L581" s="44"/>
      <c r="M581" s="44"/>
      <c r="N581" s="59"/>
    </row>
    <row r="582" spans="1:20">
      <c r="A582" s="9" t="s">
        <v>6272</v>
      </c>
      <c r="B582" s="9" t="s">
        <v>377</v>
      </c>
      <c r="C582" s="9" t="s">
        <v>374</v>
      </c>
      <c r="D582" s="9" t="s">
        <v>7537</v>
      </c>
      <c r="E582" s="9">
        <v>515</v>
      </c>
      <c r="F582" s="9">
        <v>69</v>
      </c>
      <c r="G582" s="44">
        <v>5.0000000000000001E-4</v>
      </c>
      <c r="H582" s="9">
        <v>712</v>
      </c>
      <c r="I582" s="9">
        <v>93</v>
      </c>
      <c r="J582" s="9">
        <v>8</v>
      </c>
      <c r="K582" s="59">
        <v>181.92</v>
      </c>
      <c r="L582" s="44"/>
      <c r="M582" s="44"/>
      <c r="N582" s="59"/>
    </row>
    <row r="583" spans="1:20">
      <c r="A583" s="9" t="s">
        <v>6034</v>
      </c>
      <c r="B583" s="9" t="s">
        <v>2035</v>
      </c>
      <c r="C583" s="9" t="s">
        <v>6587</v>
      </c>
      <c r="D583" s="9" t="s">
        <v>6588</v>
      </c>
      <c r="E583" s="9">
        <v>77</v>
      </c>
      <c r="F583" s="9">
        <v>1</v>
      </c>
      <c r="G583" s="44">
        <v>1E-4</v>
      </c>
      <c r="H583" s="9">
        <v>83</v>
      </c>
      <c r="I583" s="9">
        <v>1</v>
      </c>
      <c r="J583" s="9">
        <v>10</v>
      </c>
      <c r="K583" s="59">
        <v>199.9</v>
      </c>
      <c r="L583" s="44"/>
      <c r="M583" s="44"/>
      <c r="N583" s="59"/>
    </row>
    <row r="584" spans="1:20">
      <c r="A584" s="9" t="s">
        <v>6022</v>
      </c>
      <c r="B584" s="9" t="s">
        <v>1410</v>
      </c>
      <c r="C584" s="9" t="s">
        <v>3827</v>
      </c>
      <c r="D584" s="9" t="s">
        <v>3828</v>
      </c>
      <c r="E584" s="9">
        <v>77</v>
      </c>
      <c r="F584" s="9">
        <v>15</v>
      </c>
      <c r="G584" s="44">
        <v>1E-4</v>
      </c>
      <c r="H584" s="9">
        <v>90</v>
      </c>
      <c r="I584" s="9">
        <v>19</v>
      </c>
      <c r="J584" s="9">
        <v>9</v>
      </c>
      <c r="K584" s="59">
        <v>198.2</v>
      </c>
      <c r="L584" s="44"/>
      <c r="M584" s="44"/>
      <c r="N584" s="44"/>
      <c r="Q584" s="44"/>
      <c r="R584" s="44"/>
      <c r="S584" s="59"/>
      <c r="T584" s="59"/>
    </row>
    <row r="585" spans="1:20">
      <c r="A585" s="9" t="s">
        <v>6017</v>
      </c>
      <c r="B585" s="9" t="s">
        <v>1293</v>
      </c>
      <c r="C585" s="9" t="s">
        <v>3625</v>
      </c>
      <c r="D585" s="9" t="s">
        <v>8816</v>
      </c>
      <c r="E585" s="9">
        <v>393</v>
      </c>
      <c r="F585" s="9">
        <v>38</v>
      </c>
      <c r="G585" s="44">
        <v>4.0000000000000002E-4</v>
      </c>
      <c r="H585" s="9">
        <v>528</v>
      </c>
      <c r="I585" s="9">
        <v>58</v>
      </c>
      <c r="J585" s="9">
        <v>8</v>
      </c>
      <c r="K585" s="59">
        <v>126.97</v>
      </c>
      <c r="L585" s="44"/>
      <c r="M585" s="44"/>
      <c r="N585" s="44"/>
      <c r="Q585" s="44"/>
      <c r="R585" s="44"/>
      <c r="S585" s="59"/>
      <c r="T585" s="59"/>
    </row>
    <row r="586" spans="1:20">
      <c r="A586" s="9" t="s">
        <v>6121</v>
      </c>
      <c r="B586" s="9" t="s">
        <v>2020</v>
      </c>
      <c r="C586" s="9" t="s">
        <v>8438</v>
      </c>
      <c r="D586" s="9" t="s">
        <v>8439</v>
      </c>
      <c r="E586" s="9">
        <v>82</v>
      </c>
      <c r="F586" s="9">
        <v>2</v>
      </c>
      <c r="G586" s="44">
        <v>1E-4</v>
      </c>
      <c r="H586" s="9">
        <v>105</v>
      </c>
      <c r="I586" s="9">
        <v>3</v>
      </c>
      <c r="J586" s="9">
        <v>8</v>
      </c>
      <c r="K586" s="59">
        <v>117.46</v>
      </c>
      <c r="L586" s="44"/>
      <c r="M586" s="44"/>
      <c r="N586" s="44"/>
      <c r="Q586" s="44"/>
      <c r="R586" s="44"/>
      <c r="S586" s="59"/>
      <c r="T586" s="59"/>
    </row>
    <row r="587" spans="1:20">
      <c r="A587" s="9" t="s">
        <v>6105</v>
      </c>
      <c r="B587" s="9" t="s">
        <v>1270</v>
      </c>
      <c r="C587" s="9" t="s">
        <v>3256</v>
      </c>
      <c r="D587" s="9" t="s">
        <v>6695</v>
      </c>
      <c r="E587" s="9">
        <v>499</v>
      </c>
      <c r="F587" s="9">
        <v>16</v>
      </c>
      <c r="G587" s="44">
        <v>5.0000000000000001E-4</v>
      </c>
      <c r="H587" s="9">
        <v>612</v>
      </c>
      <c r="I587" s="9">
        <v>24</v>
      </c>
      <c r="J587" s="9">
        <v>11</v>
      </c>
      <c r="K587" s="59">
        <v>94.49</v>
      </c>
      <c r="L587" s="44"/>
      <c r="M587" s="44"/>
      <c r="N587" s="59"/>
    </row>
    <row r="588" spans="1:20">
      <c r="A588" s="9" t="s">
        <v>6418</v>
      </c>
      <c r="B588" s="9" t="s">
        <v>1808</v>
      </c>
      <c r="C588" s="9" t="s">
        <v>8470</v>
      </c>
      <c r="D588" s="9" t="s">
        <v>8471</v>
      </c>
      <c r="E588" s="9">
        <v>15</v>
      </c>
      <c r="F588" s="9">
        <v>4</v>
      </c>
      <c r="G588" s="44">
        <v>0</v>
      </c>
      <c r="H588" s="9">
        <v>17</v>
      </c>
      <c r="I588" s="9">
        <v>4</v>
      </c>
      <c r="J588" s="9">
        <v>12</v>
      </c>
      <c r="K588" s="59">
        <v>219.88</v>
      </c>
      <c r="L588" s="44"/>
      <c r="M588" s="44"/>
      <c r="N588" s="44"/>
      <c r="Q588" s="44"/>
      <c r="R588" s="44"/>
      <c r="S588" s="59"/>
      <c r="T588" s="59"/>
    </row>
    <row r="589" spans="1:20">
      <c r="A589" s="9" t="s">
        <v>5985</v>
      </c>
      <c r="B589" s="9" t="s">
        <v>2047</v>
      </c>
      <c r="C589" s="9" t="s">
        <v>3126</v>
      </c>
      <c r="D589" s="9" t="s">
        <v>8817</v>
      </c>
      <c r="E589" s="15">
        <v>2068</v>
      </c>
      <c r="F589" s="9">
        <v>54</v>
      </c>
      <c r="G589" s="44">
        <v>1.9E-3</v>
      </c>
      <c r="H589" s="15">
        <v>2256</v>
      </c>
      <c r="I589" s="9">
        <v>61</v>
      </c>
      <c r="J589" s="9">
        <v>8</v>
      </c>
      <c r="K589" s="59">
        <v>333.42</v>
      </c>
      <c r="L589" s="44"/>
      <c r="M589" s="44"/>
      <c r="N589" s="44"/>
      <c r="Q589" s="44"/>
      <c r="R589" s="44"/>
      <c r="S589" s="59"/>
      <c r="T589" s="59"/>
    </row>
    <row r="590" spans="1:20">
      <c r="A590" s="9" t="s">
        <v>6186</v>
      </c>
      <c r="B590" s="9" t="s">
        <v>1346</v>
      </c>
      <c r="C590" s="9" t="s">
        <v>4105</v>
      </c>
      <c r="D590" s="9" t="s">
        <v>6635</v>
      </c>
      <c r="E590" s="9">
        <v>65</v>
      </c>
      <c r="F590" s="9">
        <v>4</v>
      </c>
      <c r="G590" s="44">
        <v>1E-4</v>
      </c>
      <c r="H590" s="9">
        <v>93</v>
      </c>
      <c r="I590" s="9">
        <v>9</v>
      </c>
      <c r="J590" s="9">
        <v>9</v>
      </c>
      <c r="K590" s="59">
        <v>71.91</v>
      </c>
      <c r="L590" s="44"/>
      <c r="M590" s="44"/>
      <c r="N590" s="59"/>
    </row>
    <row r="591" spans="1:20">
      <c r="A591" s="9" t="s">
        <v>1031</v>
      </c>
      <c r="B591" s="9" t="s">
        <v>1031</v>
      </c>
      <c r="C591" s="9" t="s">
        <v>5006</v>
      </c>
      <c r="D591" s="9" t="s">
        <v>5007</v>
      </c>
      <c r="E591" s="9">
        <v>85</v>
      </c>
      <c r="F591" s="9">
        <v>1</v>
      </c>
      <c r="G591" s="44">
        <v>1E-4</v>
      </c>
      <c r="H591" s="9">
        <v>103</v>
      </c>
      <c r="I591" s="9">
        <v>1</v>
      </c>
      <c r="J591" s="9">
        <v>8</v>
      </c>
      <c r="K591" s="59">
        <v>71.92</v>
      </c>
      <c r="L591" s="44"/>
      <c r="M591" s="44"/>
      <c r="N591" s="44"/>
      <c r="Q591" s="44"/>
      <c r="R591" s="44"/>
      <c r="S591" s="59"/>
      <c r="T591" s="59"/>
    </row>
    <row r="592" spans="1:20">
      <c r="A592" s="9" t="s">
        <v>6128</v>
      </c>
      <c r="B592" s="9" t="s">
        <v>340</v>
      </c>
      <c r="C592" s="9" t="s">
        <v>337</v>
      </c>
      <c r="D592" s="9" t="s">
        <v>8653</v>
      </c>
      <c r="E592" s="15">
        <v>2593</v>
      </c>
      <c r="F592" s="9">
        <v>70</v>
      </c>
      <c r="G592" s="44">
        <v>2.3999999999999998E-3</v>
      </c>
      <c r="H592" s="15">
        <v>3922</v>
      </c>
      <c r="I592" s="9">
        <v>98</v>
      </c>
      <c r="J592" s="9">
        <v>7</v>
      </c>
      <c r="K592" s="59">
        <v>75.930000000000007</v>
      </c>
      <c r="L592" s="44"/>
      <c r="M592" s="44"/>
      <c r="N592" s="44"/>
      <c r="Q592" s="44"/>
      <c r="R592" s="44"/>
      <c r="S592" s="59"/>
      <c r="T592" s="59"/>
    </row>
    <row r="593" spans="1:20">
      <c r="A593" s="9" t="s">
        <v>6378</v>
      </c>
      <c r="B593" s="9" t="s">
        <v>1560</v>
      </c>
      <c r="C593" s="9" t="s">
        <v>5090</v>
      </c>
      <c r="D593" s="9" t="s">
        <v>5091</v>
      </c>
      <c r="E593" s="9">
        <v>448</v>
      </c>
      <c r="F593" s="9">
        <v>16</v>
      </c>
      <c r="G593" s="44">
        <v>4.0000000000000002E-4</v>
      </c>
      <c r="H593" s="9">
        <v>596</v>
      </c>
      <c r="I593" s="9">
        <v>21</v>
      </c>
      <c r="J593" s="9">
        <v>6</v>
      </c>
      <c r="K593" s="59">
        <v>65.94</v>
      </c>
      <c r="L593" s="44"/>
      <c r="M593" s="44"/>
      <c r="N593" s="59"/>
    </row>
    <row r="594" spans="1:20">
      <c r="A594" s="9" t="s">
        <v>6028</v>
      </c>
      <c r="B594" s="9" t="s">
        <v>36</v>
      </c>
      <c r="C594" s="9" t="s">
        <v>35</v>
      </c>
      <c r="D594" s="9" t="s">
        <v>37</v>
      </c>
      <c r="E594" s="15">
        <v>2163</v>
      </c>
      <c r="F594" s="9">
        <v>123</v>
      </c>
      <c r="G594" s="44">
        <v>2E-3</v>
      </c>
      <c r="H594" s="15">
        <v>2723</v>
      </c>
      <c r="I594" s="9">
        <v>147</v>
      </c>
      <c r="J594" s="9">
        <v>10</v>
      </c>
      <c r="K594" s="59">
        <v>54.1</v>
      </c>
      <c r="L594" s="44"/>
      <c r="M594" s="44"/>
      <c r="N594" s="44"/>
      <c r="Q594" s="44"/>
      <c r="R594" s="44"/>
      <c r="S594" s="59"/>
      <c r="T594" s="59"/>
    </row>
    <row r="595" spans="1:20">
      <c r="A595" s="9" t="s">
        <v>6045</v>
      </c>
      <c r="B595" s="9" t="s">
        <v>27</v>
      </c>
      <c r="C595" s="9" t="s">
        <v>26</v>
      </c>
      <c r="D595" s="9" t="s">
        <v>8818</v>
      </c>
      <c r="E595" s="15">
        <v>1670</v>
      </c>
      <c r="F595" s="9">
        <v>50</v>
      </c>
      <c r="G595" s="44">
        <v>1.5E-3</v>
      </c>
      <c r="H595" s="15">
        <v>2273</v>
      </c>
      <c r="I595" s="9">
        <v>62</v>
      </c>
      <c r="J595" s="9">
        <v>8</v>
      </c>
      <c r="K595" s="59">
        <v>49.52</v>
      </c>
      <c r="L595" s="44"/>
      <c r="M595" s="44"/>
      <c r="N595" s="44"/>
      <c r="Q595" s="44"/>
      <c r="R595" s="44"/>
      <c r="S595" s="59"/>
      <c r="T595" s="59"/>
    </row>
    <row r="596" spans="1:20">
      <c r="A596" s="9" t="s">
        <v>6541</v>
      </c>
      <c r="B596" s="9" t="s">
        <v>1423</v>
      </c>
      <c r="C596" s="9" t="s">
        <v>4633</v>
      </c>
      <c r="D596" s="9" t="s">
        <v>4634</v>
      </c>
      <c r="E596" s="9">
        <v>147</v>
      </c>
      <c r="F596" s="9">
        <v>2</v>
      </c>
      <c r="G596" s="44">
        <v>1E-4</v>
      </c>
      <c r="H596" s="9">
        <v>190</v>
      </c>
      <c r="I596" s="9">
        <v>2</v>
      </c>
      <c r="J596" s="9">
        <v>6</v>
      </c>
      <c r="K596" s="59">
        <v>95.94</v>
      </c>
      <c r="L596" s="44"/>
      <c r="M596" s="44"/>
      <c r="N596" s="44"/>
      <c r="Q596" s="44"/>
      <c r="R596" s="44"/>
      <c r="S596" s="59"/>
      <c r="T596" s="59"/>
    </row>
    <row r="597" spans="1:20">
      <c r="A597" s="9" t="s">
        <v>5998</v>
      </c>
      <c r="B597" s="9" t="s">
        <v>1821</v>
      </c>
      <c r="C597" s="9" t="s">
        <v>6466</v>
      </c>
      <c r="D597" s="9" t="s">
        <v>6467</v>
      </c>
      <c r="E597" s="9">
        <v>230</v>
      </c>
      <c r="F597" s="9">
        <v>7</v>
      </c>
      <c r="G597" s="44">
        <v>2.0000000000000001E-4</v>
      </c>
      <c r="H597" s="9">
        <v>251</v>
      </c>
      <c r="I597" s="9">
        <v>7</v>
      </c>
      <c r="J597" s="9">
        <v>6</v>
      </c>
      <c r="K597" s="59">
        <v>106.94</v>
      </c>
      <c r="L597" s="44"/>
      <c r="M597" s="44"/>
      <c r="N597" s="44"/>
      <c r="Q597" s="44"/>
      <c r="R597" s="44"/>
      <c r="S597" s="59"/>
      <c r="T597" s="59"/>
    </row>
    <row r="598" spans="1:20">
      <c r="A598" s="9" t="s">
        <v>5997</v>
      </c>
      <c r="B598" s="9" t="s">
        <v>512</v>
      </c>
      <c r="C598" s="9" t="s">
        <v>509</v>
      </c>
      <c r="D598" s="9" t="s">
        <v>8819</v>
      </c>
      <c r="E598" s="15">
        <v>2630</v>
      </c>
      <c r="F598" s="9">
        <v>48</v>
      </c>
      <c r="G598" s="44">
        <v>2.3999999999999998E-3</v>
      </c>
      <c r="H598" s="15">
        <v>3207</v>
      </c>
      <c r="I598" s="9">
        <v>58</v>
      </c>
      <c r="J598" s="9">
        <v>6</v>
      </c>
      <c r="K598" s="59">
        <v>104.44</v>
      </c>
      <c r="L598" s="44"/>
      <c r="M598" s="44"/>
      <c r="N598" s="44"/>
      <c r="Q598" s="44"/>
      <c r="R598" s="44"/>
      <c r="S598" s="59"/>
      <c r="T598" s="59"/>
    </row>
    <row r="599" spans="1:20">
      <c r="A599" s="9" t="s">
        <v>6034</v>
      </c>
      <c r="B599" s="9" t="s">
        <v>1616</v>
      </c>
      <c r="C599" s="9" t="s">
        <v>7875</v>
      </c>
      <c r="D599" s="9" t="s">
        <v>7876</v>
      </c>
      <c r="E599" s="9">
        <v>26</v>
      </c>
      <c r="F599" s="9">
        <v>3</v>
      </c>
      <c r="G599" s="44">
        <v>0</v>
      </c>
      <c r="H599" s="9">
        <v>37</v>
      </c>
      <c r="I599" s="9">
        <v>6</v>
      </c>
      <c r="J599" s="9">
        <v>13</v>
      </c>
      <c r="K599" s="59">
        <v>725.59</v>
      </c>
      <c r="L599" s="44"/>
      <c r="M599" s="44"/>
      <c r="N599" s="44"/>
      <c r="Q599" s="44"/>
      <c r="R599" s="44"/>
      <c r="S599" s="59"/>
      <c r="T599" s="59"/>
    </row>
    <row r="600" spans="1:20">
      <c r="A600" s="9" t="s">
        <v>6197</v>
      </c>
      <c r="B600" s="9" t="s">
        <v>921</v>
      </c>
      <c r="C600" s="9" t="s">
        <v>3816</v>
      </c>
      <c r="D600" s="9" t="s">
        <v>6942</v>
      </c>
      <c r="E600" s="9">
        <v>322</v>
      </c>
      <c r="F600" s="9">
        <v>47</v>
      </c>
      <c r="G600" s="44">
        <v>2.9999999999999997E-4</v>
      </c>
      <c r="H600" s="9">
        <v>406</v>
      </c>
      <c r="I600" s="9">
        <v>66</v>
      </c>
      <c r="J600" s="9">
        <v>11</v>
      </c>
      <c r="K600" s="59">
        <v>1044.6500000000001</v>
      </c>
      <c r="L600" s="44"/>
      <c r="M600" s="44"/>
      <c r="N600" s="44"/>
      <c r="Q600" s="44"/>
      <c r="R600" s="44"/>
      <c r="S600" s="59"/>
      <c r="T600" s="59"/>
    </row>
    <row r="601" spans="1:20">
      <c r="A601" s="9" t="s">
        <v>5997</v>
      </c>
      <c r="B601" s="9" t="s">
        <v>875</v>
      </c>
      <c r="C601" s="9" t="s">
        <v>872</v>
      </c>
      <c r="D601" s="9" t="s">
        <v>874</v>
      </c>
      <c r="E601" s="9">
        <v>92</v>
      </c>
      <c r="F601" s="9">
        <v>11</v>
      </c>
      <c r="G601" s="44">
        <v>1E-4</v>
      </c>
      <c r="H601" s="9">
        <v>126</v>
      </c>
      <c r="I601" s="9">
        <v>24</v>
      </c>
      <c r="J601" s="9">
        <v>6</v>
      </c>
      <c r="K601" s="59">
        <v>271.42</v>
      </c>
      <c r="L601" s="44"/>
      <c r="M601" s="44"/>
      <c r="N601" s="44"/>
      <c r="Q601" s="44"/>
      <c r="R601" s="44"/>
      <c r="S601" s="59"/>
      <c r="T601" s="59"/>
    </row>
    <row r="602" spans="1:20">
      <c r="A602" s="9" t="s">
        <v>6197</v>
      </c>
      <c r="B602" s="9" t="s">
        <v>1372</v>
      </c>
      <c r="C602" s="9" t="s">
        <v>3984</v>
      </c>
      <c r="D602" s="9" t="s">
        <v>3985</v>
      </c>
      <c r="E602" s="9">
        <v>443</v>
      </c>
      <c r="F602" s="9">
        <v>14</v>
      </c>
      <c r="G602" s="44">
        <v>4.0000000000000002E-4</v>
      </c>
      <c r="H602" s="9">
        <v>587</v>
      </c>
      <c r="I602" s="9">
        <v>17</v>
      </c>
      <c r="J602" s="9">
        <v>7</v>
      </c>
      <c r="K602" s="59">
        <v>139.72999999999999</v>
      </c>
      <c r="L602" s="44"/>
      <c r="M602" s="44"/>
      <c r="N602" s="44"/>
      <c r="Q602" s="44"/>
      <c r="R602" s="44"/>
      <c r="S602" s="59"/>
      <c r="T602" s="59"/>
    </row>
    <row r="603" spans="1:20">
      <c r="A603" s="9" t="s">
        <v>7228</v>
      </c>
      <c r="B603" s="9" t="s">
        <v>1513</v>
      </c>
      <c r="C603" s="9" t="s">
        <v>8820</v>
      </c>
      <c r="D603" s="9" t="s">
        <v>8821</v>
      </c>
      <c r="E603" s="9">
        <v>62</v>
      </c>
      <c r="F603" s="9">
        <v>13</v>
      </c>
      <c r="G603" s="44">
        <v>1E-4</v>
      </c>
      <c r="H603" s="9">
        <v>79</v>
      </c>
      <c r="I603" s="9">
        <v>17</v>
      </c>
      <c r="J603" s="9">
        <v>6</v>
      </c>
      <c r="K603" s="59">
        <v>36.54</v>
      </c>
      <c r="L603" s="44"/>
      <c r="M603" s="44"/>
      <c r="N603" s="44"/>
      <c r="Q603" s="44"/>
      <c r="R603" s="44"/>
      <c r="S603" s="59"/>
      <c r="T603" s="59"/>
    </row>
    <row r="604" spans="1:20">
      <c r="A604" s="9" t="s">
        <v>6026</v>
      </c>
      <c r="B604" s="9" t="s">
        <v>925</v>
      </c>
      <c r="C604" s="9" t="s">
        <v>3903</v>
      </c>
      <c r="D604" s="9" t="s">
        <v>8136</v>
      </c>
      <c r="E604" s="9">
        <v>64</v>
      </c>
      <c r="F604" s="9">
        <v>11</v>
      </c>
      <c r="G604" s="44">
        <v>1E-4</v>
      </c>
      <c r="H604" s="9">
        <v>98</v>
      </c>
      <c r="I604" s="9">
        <v>21</v>
      </c>
      <c r="J604" s="9">
        <v>11</v>
      </c>
      <c r="K604" s="59">
        <v>764.03</v>
      </c>
      <c r="L604" s="44"/>
      <c r="M604" s="44"/>
      <c r="N604" s="59"/>
    </row>
    <row r="605" spans="1:20">
      <c r="A605" s="9" t="s">
        <v>6156</v>
      </c>
      <c r="B605" s="9" t="s">
        <v>1511</v>
      </c>
      <c r="C605" s="9" t="s">
        <v>7201</v>
      </c>
      <c r="D605" s="9" t="s">
        <v>7202</v>
      </c>
      <c r="E605" s="9">
        <v>23</v>
      </c>
      <c r="F605" s="9">
        <v>3</v>
      </c>
      <c r="G605" s="44">
        <v>0</v>
      </c>
      <c r="H605" s="9">
        <v>30</v>
      </c>
      <c r="I605" s="9">
        <v>4</v>
      </c>
      <c r="J605" s="9">
        <v>16</v>
      </c>
      <c r="K605" s="59">
        <v>399.56</v>
      </c>
      <c r="L605" s="44"/>
      <c r="M605" s="44"/>
      <c r="N605" s="44"/>
      <c r="Q605" s="44"/>
      <c r="R605" s="44"/>
      <c r="S605" s="59"/>
      <c r="T605" s="59"/>
    </row>
    <row r="606" spans="1:20">
      <c r="A606" s="9" t="s">
        <v>6674</v>
      </c>
      <c r="B606" s="9" t="s">
        <v>772</v>
      </c>
      <c r="C606" s="9" t="s">
        <v>769</v>
      </c>
      <c r="D606" s="9" t="s">
        <v>8822</v>
      </c>
      <c r="E606" s="9">
        <v>529</v>
      </c>
      <c r="F606" s="9">
        <v>40</v>
      </c>
      <c r="G606" s="44">
        <v>5.0000000000000001E-4</v>
      </c>
      <c r="H606" s="9">
        <v>682</v>
      </c>
      <c r="I606" s="9">
        <v>62</v>
      </c>
      <c r="J606" s="9">
        <v>14</v>
      </c>
      <c r="K606" s="59">
        <v>754.56</v>
      </c>
      <c r="L606" s="44"/>
      <c r="M606" s="44"/>
      <c r="N606" s="44"/>
      <c r="Q606" s="44"/>
      <c r="R606" s="44"/>
      <c r="S606" s="59"/>
      <c r="T606" s="59"/>
    </row>
    <row r="607" spans="1:20">
      <c r="A607" s="9" t="s">
        <v>6193</v>
      </c>
      <c r="B607" s="9" t="s">
        <v>839</v>
      </c>
      <c r="C607" s="9" t="s">
        <v>836</v>
      </c>
      <c r="D607" s="9" t="s">
        <v>838</v>
      </c>
      <c r="E607" s="9">
        <v>101</v>
      </c>
      <c r="F607" s="9">
        <v>11</v>
      </c>
      <c r="G607" s="44">
        <v>1E-4</v>
      </c>
      <c r="H607" s="9">
        <v>125</v>
      </c>
      <c r="I607" s="9">
        <v>17</v>
      </c>
      <c r="J607" s="9">
        <v>9</v>
      </c>
      <c r="K607" s="59">
        <v>427.11</v>
      </c>
      <c r="L607" s="44"/>
      <c r="M607" s="44"/>
      <c r="N607" s="44"/>
      <c r="Q607" s="44"/>
      <c r="R607" s="44"/>
      <c r="S607" s="59"/>
      <c r="T607" s="59"/>
    </row>
    <row r="608" spans="1:20">
      <c r="A608" s="9" t="s">
        <v>1012</v>
      </c>
      <c r="B608" s="9" t="s">
        <v>1012</v>
      </c>
      <c r="C608" s="9" t="s">
        <v>4197</v>
      </c>
      <c r="D608" s="9" t="s">
        <v>4198</v>
      </c>
      <c r="E608" s="9">
        <v>606</v>
      </c>
      <c r="F608" s="9">
        <v>24</v>
      </c>
      <c r="G608" s="44">
        <v>5.9999999999999995E-4</v>
      </c>
      <c r="H608" s="9">
        <v>756</v>
      </c>
      <c r="I608" s="9">
        <v>30</v>
      </c>
      <c r="J608" s="9">
        <v>9</v>
      </c>
      <c r="K608" s="59">
        <v>537.55999999999995</v>
      </c>
      <c r="L608" s="44"/>
      <c r="M608" s="44"/>
      <c r="N608" s="59"/>
    </row>
    <row r="609" spans="1:20">
      <c r="A609" s="9" t="s">
        <v>8747</v>
      </c>
      <c r="B609" s="9" t="s">
        <v>730</v>
      </c>
      <c r="C609" s="9" t="s">
        <v>727</v>
      </c>
      <c r="D609" s="9" t="s">
        <v>8300</v>
      </c>
      <c r="E609" s="9">
        <v>69</v>
      </c>
      <c r="F609" s="9">
        <v>12</v>
      </c>
      <c r="G609" s="44">
        <v>1E-4</v>
      </c>
      <c r="H609" s="9">
        <v>97</v>
      </c>
      <c r="I609" s="9">
        <v>23</v>
      </c>
      <c r="J609" s="9">
        <v>21</v>
      </c>
      <c r="K609" s="59">
        <v>1141.0899999999999</v>
      </c>
      <c r="L609" s="44"/>
      <c r="M609" s="44"/>
      <c r="N609" s="59"/>
    </row>
    <row r="610" spans="1:20">
      <c r="A610" s="9" t="s">
        <v>7025</v>
      </c>
      <c r="B610" s="9" t="s">
        <v>1384</v>
      </c>
      <c r="C610" s="9" t="s">
        <v>7026</v>
      </c>
      <c r="D610" s="9" t="s">
        <v>7027</v>
      </c>
      <c r="E610" s="9">
        <v>77</v>
      </c>
      <c r="F610" s="9">
        <v>7</v>
      </c>
      <c r="G610" s="44">
        <v>1E-4</v>
      </c>
      <c r="H610" s="9">
        <v>112</v>
      </c>
      <c r="I610" s="9">
        <v>8</v>
      </c>
      <c r="J610" s="9">
        <v>6</v>
      </c>
      <c r="K610" s="59">
        <v>69.94</v>
      </c>
      <c r="L610" s="44"/>
      <c r="M610" s="44"/>
      <c r="N610" s="59"/>
    </row>
    <row r="611" spans="1:20">
      <c r="A611" s="9" t="s">
        <v>6137</v>
      </c>
      <c r="B611" s="9" t="s">
        <v>156</v>
      </c>
      <c r="C611" s="9" t="s">
        <v>5123</v>
      </c>
      <c r="D611" s="9" t="s">
        <v>155</v>
      </c>
      <c r="E611" s="9">
        <v>538</v>
      </c>
      <c r="F611" s="9">
        <v>20</v>
      </c>
      <c r="G611" s="44">
        <v>5.0000000000000001E-4</v>
      </c>
      <c r="H611" s="9">
        <v>690</v>
      </c>
      <c r="I611" s="9">
        <v>25</v>
      </c>
      <c r="J611" s="9">
        <v>6</v>
      </c>
      <c r="K611" s="59">
        <v>45.84</v>
      </c>
      <c r="L611" s="44"/>
      <c r="M611" s="44"/>
      <c r="N611" s="44"/>
      <c r="Q611" s="44"/>
      <c r="R611" s="44"/>
      <c r="S611" s="59"/>
      <c r="T611" s="59"/>
    </row>
    <row r="612" spans="1:20">
      <c r="A612" s="9" t="s">
        <v>6275</v>
      </c>
      <c r="B612" s="9" t="s">
        <v>164</v>
      </c>
      <c r="C612" s="9" t="s">
        <v>161</v>
      </c>
      <c r="D612" s="9" t="s">
        <v>163</v>
      </c>
      <c r="E612" s="9">
        <v>135</v>
      </c>
      <c r="F612" s="9">
        <v>35</v>
      </c>
      <c r="G612" s="44">
        <v>1E-4</v>
      </c>
      <c r="H612" s="9">
        <v>195</v>
      </c>
      <c r="I612" s="9">
        <v>49</v>
      </c>
      <c r="J612" s="9">
        <v>7</v>
      </c>
      <c r="K612" s="59">
        <v>176.1</v>
      </c>
      <c r="L612" s="44"/>
      <c r="M612" s="44"/>
      <c r="N612" s="44"/>
      <c r="Q612" s="44"/>
      <c r="R612" s="44"/>
      <c r="S612" s="59"/>
      <c r="T612" s="59"/>
    </row>
    <row r="613" spans="1:20">
      <c r="A613" s="9" t="s">
        <v>6068</v>
      </c>
      <c r="B613" s="9" t="s">
        <v>1063</v>
      </c>
      <c r="C613" s="9" t="s">
        <v>4054</v>
      </c>
      <c r="D613" s="9" t="s">
        <v>4055</v>
      </c>
      <c r="E613" s="9">
        <v>480</v>
      </c>
      <c r="F613" s="9">
        <v>12</v>
      </c>
      <c r="G613" s="44">
        <v>4.0000000000000002E-4</v>
      </c>
      <c r="H613" s="9">
        <v>562</v>
      </c>
      <c r="I613" s="9">
        <v>15</v>
      </c>
      <c r="J613" s="9">
        <v>9</v>
      </c>
      <c r="K613" s="59">
        <v>126.03</v>
      </c>
      <c r="L613" s="44"/>
      <c r="M613" s="44"/>
      <c r="N613" s="44"/>
      <c r="Q613" s="44"/>
      <c r="R613" s="44"/>
      <c r="S613" s="59"/>
      <c r="T613" s="59"/>
    </row>
    <row r="614" spans="1:20">
      <c r="A614" s="9" t="s">
        <v>5997</v>
      </c>
      <c r="B614" s="9" t="s">
        <v>1473</v>
      </c>
      <c r="C614" s="9" t="s">
        <v>6779</v>
      </c>
      <c r="D614" s="9" t="s">
        <v>6780</v>
      </c>
      <c r="E614" s="9">
        <v>37</v>
      </c>
      <c r="F614" s="9">
        <v>3</v>
      </c>
      <c r="G614" s="44">
        <v>0</v>
      </c>
      <c r="H614" s="9">
        <v>41</v>
      </c>
      <c r="I614" s="9">
        <v>3</v>
      </c>
      <c r="J614" s="9">
        <v>7</v>
      </c>
      <c r="K614" s="59">
        <v>179.93</v>
      </c>
      <c r="L614" s="44"/>
      <c r="M614" s="44"/>
      <c r="N614" s="44"/>
      <c r="Q614" s="44"/>
      <c r="R614" s="44"/>
      <c r="S614" s="59"/>
      <c r="T614" s="59"/>
    </row>
    <row r="615" spans="1:20">
      <c r="A615" s="9" t="s">
        <v>8823</v>
      </c>
      <c r="B615" s="9" t="s">
        <v>1675</v>
      </c>
      <c r="C615" s="9" t="s">
        <v>8824</v>
      </c>
      <c r="D615" s="9" t="s">
        <v>8825</v>
      </c>
      <c r="E615" s="9">
        <v>56</v>
      </c>
      <c r="F615" s="9">
        <v>0</v>
      </c>
      <c r="G615" s="44">
        <v>1E-4</v>
      </c>
      <c r="H615" s="9">
        <v>73</v>
      </c>
      <c r="I615" s="9">
        <v>0</v>
      </c>
      <c r="J615" s="9">
        <v>6</v>
      </c>
      <c r="K615" s="59">
        <v>51.44</v>
      </c>
      <c r="L615" s="44"/>
      <c r="M615" s="44"/>
      <c r="N615" s="44"/>
      <c r="Q615" s="44"/>
      <c r="R615" s="44"/>
      <c r="S615" s="59"/>
      <c r="T615" s="59"/>
    </row>
    <row r="616" spans="1:20">
      <c r="A616" s="9" t="s">
        <v>6489</v>
      </c>
      <c r="B616" s="9" t="s">
        <v>2037</v>
      </c>
      <c r="C616" s="9" t="s">
        <v>6490</v>
      </c>
      <c r="D616" s="9" t="s">
        <v>6491</v>
      </c>
      <c r="E616" s="9">
        <v>46</v>
      </c>
      <c r="F616" s="9">
        <v>1</v>
      </c>
      <c r="G616" s="44">
        <v>0</v>
      </c>
      <c r="H616" s="9">
        <v>58</v>
      </c>
      <c r="I616" s="9">
        <v>1</v>
      </c>
      <c r="J616" s="9">
        <v>8</v>
      </c>
      <c r="K616" s="59">
        <v>69.42</v>
      </c>
      <c r="L616" s="44"/>
      <c r="M616" s="44"/>
      <c r="N616" s="44"/>
      <c r="Q616" s="44"/>
      <c r="R616" s="44"/>
      <c r="S616" s="59"/>
      <c r="T616" s="59"/>
    </row>
    <row r="617" spans="1:20">
      <c r="A617" s="9" t="s">
        <v>6403</v>
      </c>
      <c r="B617" s="9" t="s">
        <v>1404</v>
      </c>
      <c r="C617" s="9" t="s">
        <v>5108</v>
      </c>
      <c r="D617" s="9" t="s">
        <v>5109</v>
      </c>
      <c r="E617" s="9">
        <v>80</v>
      </c>
      <c r="F617" s="9">
        <v>2</v>
      </c>
      <c r="G617" s="44">
        <v>1E-4</v>
      </c>
      <c r="H617" s="9">
        <v>96</v>
      </c>
      <c r="I617" s="9">
        <v>3</v>
      </c>
      <c r="J617" s="9">
        <v>6</v>
      </c>
      <c r="K617" s="59">
        <v>53.44</v>
      </c>
      <c r="L617" s="44"/>
      <c r="M617" s="44"/>
      <c r="N617" s="59"/>
    </row>
    <row r="618" spans="1:20">
      <c r="A618" s="9" t="s">
        <v>6169</v>
      </c>
      <c r="B618" s="9" t="s">
        <v>1615</v>
      </c>
      <c r="C618" s="9" t="s">
        <v>3820</v>
      </c>
      <c r="D618" s="9" t="s">
        <v>8826</v>
      </c>
      <c r="E618" s="9">
        <v>46</v>
      </c>
      <c r="F618" s="9">
        <v>2</v>
      </c>
      <c r="G618" s="44">
        <v>0</v>
      </c>
      <c r="H618" s="9">
        <v>52</v>
      </c>
      <c r="I618" s="9">
        <v>5</v>
      </c>
      <c r="J618" s="9">
        <v>6</v>
      </c>
      <c r="K618" s="59">
        <v>50.94</v>
      </c>
      <c r="L618" s="44"/>
      <c r="M618" s="44"/>
      <c r="N618" s="44"/>
      <c r="Q618" s="44"/>
      <c r="R618" s="44"/>
      <c r="S618" s="59"/>
      <c r="T618" s="59"/>
    </row>
    <row r="619" spans="1:20">
      <c r="A619" s="9" t="s">
        <v>6451</v>
      </c>
      <c r="B619" s="9" t="s">
        <v>1807</v>
      </c>
      <c r="C619" s="9" t="s">
        <v>6452</v>
      </c>
      <c r="D619" s="9" t="s">
        <v>6453</v>
      </c>
      <c r="E619" s="9">
        <v>83</v>
      </c>
      <c r="F619" s="9">
        <v>4</v>
      </c>
      <c r="G619" s="44">
        <v>1E-4</v>
      </c>
      <c r="H619" s="9">
        <v>92</v>
      </c>
      <c r="I619" s="9">
        <v>4</v>
      </c>
      <c r="J619" s="9">
        <v>6</v>
      </c>
      <c r="K619" s="59">
        <v>53.94</v>
      </c>
      <c r="L619" s="44"/>
      <c r="M619" s="44"/>
      <c r="N619" s="44"/>
      <c r="Q619" s="44"/>
      <c r="R619" s="44"/>
      <c r="S619" s="59"/>
      <c r="T619" s="59"/>
    </row>
    <row r="620" spans="1:20">
      <c r="A620" s="9" t="s">
        <v>6027</v>
      </c>
      <c r="B620" s="9" t="s">
        <v>234</v>
      </c>
      <c r="C620" s="9" t="s">
        <v>231</v>
      </c>
      <c r="D620" s="9" t="s">
        <v>7610</v>
      </c>
      <c r="E620" s="9">
        <v>356</v>
      </c>
      <c r="F620" s="9">
        <v>37</v>
      </c>
      <c r="G620" s="44">
        <v>2.9999999999999997E-4</v>
      </c>
      <c r="H620" s="9">
        <v>410</v>
      </c>
      <c r="I620" s="9">
        <v>42</v>
      </c>
      <c r="J620" s="9">
        <v>6</v>
      </c>
      <c r="K620" s="59">
        <v>65.94</v>
      </c>
      <c r="L620" s="44"/>
      <c r="M620" s="44"/>
      <c r="N620" s="44"/>
      <c r="Q620" s="44"/>
      <c r="R620" s="44"/>
      <c r="S620" s="59"/>
      <c r="T620" s="59"/>
    </row>
    <row r="621" spans="1:20">
      <c r="A621" s="9" t="s">
        <v>6589</v>
      </c>
      <c r="B621" s="9" t="s">
        <v>1453</v>
      </c>
      <c r="C621" s="9" t="s">
        <v>4365</v>
      </c>
      <c r="D621" s="9" t="s">
        <v>4366</v>
      </c>
      <c r="E621" s="9">
        <v>68</v>
      </c>
      <c r="F621" s="9">
        <v>2</v>
      </c>
      <c r="G621" s="44">
        <v>1E-4</v>
      </c>
      <c r="H621" s="9">
        <v>83</v>
      </c>
      <c r="I621" s="9">
        <v>2</v>
      </c>
      <c r="J621" s="9">
        <v>7</v>
      </c>
      <c r="K621" s="59">
        <v>48.23</v>
      </c>
      <c r="L621" s="44"/>
      <c r="M621" s="44"/>
      <c r="N621" s="59"/>
    </row>
    <row r="622" spans="1:20" ht="15.75" customHeight="1">
      <c r="A622" s="9" t="s">
        <v>6418</v>
      </c>
      <c r="B622" s="9" t="s">
        <v>2016</v>
      </c>
      <c r="C622" s="9" t="s">
        <v>6633</v>
      </c>
      <c r="D622" s="9" t="s">
        <v>6634</v>
      </c>
      <c r="E622" s="9">
        <v>20</v>
      </c>
      <c r="F622" s="9">
        <v>7</v>
      </c>
      <c r="G622" s="44">
        <v>0</v>
      </c>
      <c r="H622" s="9">
        <v>25</v>
      </c>
      <c r="I622" s="9">
        <v>11</v>
      </c>
      <c r="J622" s="9">
        <v>12</v>
      </c>
      <c r="K622" s="59">
        <v>985.88</v>
      </c>
      <c r="L622" s="64"/>
      <c r="M622" s="64"/>
      <c r="N622" s="65"/>
      <c r="O622" s="63"/>
      <c r="P622" s="63"/>
      <c r="Q622" s="63"/>
    </row>
    <row r="623" spans="1:20">
      <c r="A623" s="9" t="s">
        <v>1645</v>
      </c>
      <c r="B623" s="9" t="s">
        <v>1645</v>
      </c>
      <c r="C623" s="9" t="s">
        <v>4326</v>
      </c>
      <c r="D623" s="9" t="s">
        <v>6900</v>
      </c>
      <c r="E623" s="9">
        <v>27</v>
      </c>
      <c r="F623" s="9">
        <v>0</v>
      </c>
      <c r="G623" s="44">
        <v>0</v>
      </c>
      <c r="H623" s="9">
        <v>46</v>
      </c>
      <c r="I623" s="9">
        <v>0</v>
      </c>
      <c r="J623" s="9">
        <v>6</v>
      </c>
      <c r="K623" s="59">
        <v>71.34</v>
      </c>
      <c r="L623" s="44"/>
      <c r="M623" s="44"/>
      <c r="N623" s="59"/>
    </row>
    <row r="624" spans="1:20">
      <c r="A624" s="9" t="s">
        <v>6098</v>
      </c>
      <c r="B624" s="9" t="s">
        <v>1496</v>
      </c>
      <c r="C624" s="9" t="s">
        <v>4308</v>
      </c>
      <c r="D624" s="9" t="s">
        <v>6799</v>
      </c>
      <c r="E624" s="9">
        <v>103</v>
      </c>
      <c r="F624" s="9">
        <v>4</v>
      </c>
      <c r="G624" s="44">
        <v>1E-4</v>
      </c>
      <c r="H624" s="9">
        <v>119</v>
      </c>
      <c r="I624" s="9">
        <v>6</v>
      </c>
      <c r="J624" s="9">
        <v>7</v>
      </c>
      <c r="K624" s="59">
        <v>62.13</v>
      </c>
      <c r="L624" s="44"/>
      <c r="M624" s="44"/>
      <c r="N624" s="44"/>
      <c r="Q624" s="44"/>
      <c r="R624" s="44"/>
      <c r="S624" s="59"/>
      <c r="T624" s="59"/>
    </row>
    <row r="625" spans="1:20">
      <c r="A625" s="9" t="s">
        <v>6009</v>
      </c>
      <c r="B625" s="9" t="s">
        <v>1726</v>
      </c>
      <c r="C625" s="9" t="s">
        <v>8827</v>
      </c>
      <c r="D625" s="9" t="s">
        <v>8828</v>
      </c>
      <c r="E625" s="9">
        <v>71</v>
      </c>
      <c r="F625" s="9">
        <v>6</v>
      </c>
      <c r="G625" s="44">
        <v>1E-4</v>
      </c>
      <c r="H625" s="9">
        <v>87</v>
      </c>
      <c r="I625" s="9">
        <v>10</v>
      </c>
      <c r="J625" s="9">
        <v>7</v>
      </c>
      <c r="K625" s="59">
        <v>59.43</v>
      </c>
      <c r="L625" s="44"/>
      <c r="M625" s="44"/>
      <c r="N625" s="44"/>
      <c r="Q625" s="44"/>
      <c r="R625" s="44"/>
      <c r="S625" s="59"/>
      <c r="T625" s="59"/>
    </row>
    <row r="626" spans="1:20">
      <c r="A626" s="9" t="s">
        <v>6185</v>
      </c>
      <c r="B626" s="9" t="s">
        <v>1829</v>
      </c>
      <c r="C626" s="9" t="s">
        <v>6535</v>
      </c>
      <c r="D626" s="9" t="s">
        <v>6536</v>
      </c>
      <c r="E626" s="9">
        <v>77</v>
      </c>
      <c r="F626" s="9">
        <v>0</v>
      </c>
      <c r="G626" s="44">
        <v>1E-4</v>
      </c>
      <c r="H626" s="9">
        <v>104</v>
      </c>
      <c r="I626" s="9">
        <v>0</v>
      </c>
      <c r="J626" s="9">
        <v>6</v>
      </c>
      <c r="K626" s="59">
        <v>152.94</v>
      </c>
      <c r="L626" s="44"/>
      <c r="M626" s="44"/>
      <c r="N626" s="44"/>
      <c r="Q626" s="44"/>
      <c r="R626" s="44"/>
      <c r="S626" s="59"/>
      <c r="T626" s="59"/>
    </row>
    <row r="627" spans="1:20" ht="15.75" customHeight="1">
      <c r="A627" s="9" t="s">
        <v>6248</v>
      </c>
      <c r="B627" s="9" t="s">
        <v>465</v>
      </c>
      <c r="C627" s="9" t="s">
        <v>462</v>
      </c>
      <c r="D627" s="9" t="s">
        <v>464</v>
      </c>
      <c r="E627" s="9">
        <v>652</v>
      </c>
      <c r="F627" s="9">
        <v>18</v>
      </c>
      <c r="G627" s="44">
        <v>5.9999999999999995E-4</v>
      </c>
      <c r="H627" s="9">
        <v>847</v>
      </c>
      <c r="I627" s="9">
        <v>22</v>
      </c>
      <c r="J627" s="9">
        <v>7</v>
      </c>
      <c r="K627" s="59">
        <v>90.93</v>
      </c>
      <c r="L627" s="64"/>
      <c r="M627" s="64"/>
      <c r="N627" s="65"/>
      <c r="O627" s="63"/>
      <c r="P627" s="63"/>
      <c r="Q627" s="63"/>
    </row>
    <row r="628" spans="1:20" ht="15.75" customHeight="1">
      <c r="A628" s="9" t="s">
        <v>6976</v>
      </c>
      <c r="B628" s="9" t="s">
        <v>1673</v>
      </c>
      <c r="C628" s="9" t="s">
        <v>8706</v>
      </c>
      <c r="D628" s="9" t="s">
        <v>8707</v>
      </c>
      <c r="E628" s="9">
        <v>38</v>
      </c>
      <c r="F628" s="9">
        <v>2</v>
      </c>
      <c r="G628" s="44">
        <v>0</v>
      </c>
      <c r="H628" s="9">
        <v>40</v>
      </c>
      <c r="I628" s="9">
        <v>2</v>
      </c>
      <c r="J628" s="9">
        <v>6</v>
      </c>
      <c r="K628" s="59">
        <v>44.94</v>
      </c>
      <c r="L628" s="64"/>
      <c r="M628" s="64"/>
      <c r="N628" s="65"/>
      <c r="O628" s="63"/>
      <c r="P628" s="63"/>
      <c r="Q628" s="63"/>
    </row>
    <row r="629" spans="1:20">
      <c r="A629" s="9" t="s">
        <v>6343</v>
      </c>
      <c r="B629" s="9" t="s">
        <v>256</v>
      </c>
      <c r="C629" s="9" t="s">
        <v>253</v>
      </c>
      <c r="D629" s="9" t="s">
        <v>6344</v>
      </c>
      <c r="E629" s="9">
        <v>150</v>
      </c>
      <c r="F629" s="9">
        <v>7</v>
      </c>
      <c r="G629" s="44">
        <v>1E-4</v>
      </c>
      <c r="H629" s="9">
        <v>214</v>
      </c>
      <c r="I629" s="9">
        <v>9</v>
      </c>
      <c r="J629" s="9">
        <v>6</v>
      </c>
      <c r="K629" s="59">
        <v>41.94</v>
      </c>
      <c r="L629" s="44"/>
      <c r="M629" s="44"/>
      <c r="N629" s="59"/>
    </row>
    <row r="630" spans="1:20">
      <c r="A630" s="9" t="s">
        <v>6061</v>
      </c>
      <c r="B630" s="9" t="s">
        <v>1330</v>
      </c>
      <c r="C630" s="9" t="s">
        <v>4979</v>
      </c>
      <c r="D630" s="9" t="s">
        <v>4980</v>
      </c>
      <c r="E630" s="9">
        <v>111</v>
      </c>
      <c r="F630" s="9">
        <v>10</v>
      </c>
      <c r="G630" s="44">
        <v>1E-4</v>
      </c>
      <c r="H630" s="9">
        <v>147</v>
      </c>
      <c r="I630" s="9">
        <v>16</v>
      </c>
      <c r="J630" s="9">
        <v>5</v>
      </c>
      <c r="K630" s="59">
        <v>22.28</v>
      </c>
      <c r="L630" s="44"/>
      <c r="M630" s="44"/>
      <c r="N630" s="44"/>
      <c r="Q630" s="44"/>
      <c r="R630" s="44"/>
      <c r="S630" s="59"/>
      <c r="T630" s="59"/>
    </row>
    <row r="631" spans="1:20">
      <c r="A631" s="9" t="s">
        <v>8734</v>
      </c>
      <c r="B631" s="9" t="s">
        <v>1013</v>
      </c>
      <c r="C631" s="9" t="s">
        <v>4162</v>
      </c>
      <c r="D631" s="9" t="s">
        <v>7797</v>
      </c>
      <c r="E631" s="9">
        <v>170</v>
      </c>
      <c r="F631" s="9">
        <v>8</v>
      </c>
      <c r="G631" s="44">
        <v>2.0000000000000001E-4</v>
      </c>
      <c r="H631" s="9">
        <v>215</v>
      </c>
      <c r="I631" s="9">
        <v>12</v>
      </c>
      <c r="J631" s="9">
        <v>8</v>
      </c>
      <c r="K631" s="59">
        <v>446.7</v>
      </c>
      <c r="L631" s="44"/>
      <c r="M631" s="44"/>
      <c r="N631" s="59"/>
    </row>
    <row r="632" spans="1:20">
      <c r="A632" s="9" t="s">
        <v>6572</v>
      </c>
      <c r="B632" s="9" t="s">
        <v>1461</v>
      </c>
      <c r="C632" s="9" t="s">
        <v>6573</v>
      </c>
      <c r="D632" s="9" t="s">
        <v>6574</v>
      </c>
      <c r="E632" s="9">
        <v>48</v>
      </c>
      <c r="F632" s="9">
        <v>1</v>
      </c>
      <c r="G632" s="44">
        <v>0</v>
      </c>
      <c r="H632" s="9">
        <v>70</v>
      </c>
      <c r="I632" s="9">
        <v>2</v>
      </c>
      <c r="J632" s="9">
        <v>6</v>
      </c>
      <c r="K632" s="59">
        <v>59.94</v>
      </c>
      <c r="L632" s="44"/>
      <c r="M632" s="44"/>
      <c r="N632" s="59"/>
    </row>
    <row r="633" spans="1:20">
      <c r="A633" s="9" t="s">
        <v>6163</v>
      </c>
      <c r="B633" s="9" t="s">
        <v>1393</v>
      </c>
      <c r="C633" s="9" t="s">
        <v>6164</v>
      </c>
      <c r="D633" s="9" t="s">
        <v>6165</v>
      </c>
      <c r="E633" s="9">
        <v>19</v>
      </c>
      <c r="F633" s="9">
        <v>2</v>
      </c>
      <c r="G633" s="44">
        <v>0</v>
      </c>
      <c r="H633" s="9">
        <v>23</v>
      </c>
      <c r="I633" s="9">
        <v>3</v>
      </c>
      <c r="J633" s="9">
        <v>5</v>
      </c>
      <c r="K633" s="59">
        <v>24.8</v>
      </c>
      <c r="L633" s="44"/>
      <c r="M633" s="44"/>
      <c r="N633" s="44"/>
      <c r="Q633" s="44"/>
      <c r="R633" s="44"/>
      <c r="S633" s="59"/>
      <c r="T633" s="59"/>
    </row>
    <row r="634" spans="1:20">
      <c r="A634" s="9" t="s">
        <v>5998</v>
      </c>
      <c r="B634" s="9" t="s">
        <v>1095</v>
      </c>
      <c r="C634" s="9" t="s">
        <v>4024</v>
      </c>
      <c r="D634" s="9" t="s">
        <v>8829</v>
      </c>
      <c r="E634" s="9">
        <v>259</v>
      </c>
      <c r="F634" s="9">
        <v>2</v>
      </c>
      <c r="G634" s="44">
        <v>2.0000000000000001E-4</v>
      </c>
      <c r="H634" s="9">
        <v>290</v>
      </c>
      <c r="I634" s="9">
        <v>2</v>
      </c>
      <c r="J634" s="9">
        <v>5</v>
      </c>
      <c r="K634" s="59">
        <v>56.45</v>
      </c>
      <c r="L634" s="44"/>
      <c r="M634" s="44"/>
      <c r="N634" s="44"/>
      <c r="Q634" s="44"/>
      <c r="R634" s="44"/>
      <c r="S634" s="59"/>
      <c r="T634" s="59"/>
    </row>
    <row r="635" spans="1:20">
      <c r="A635" s="9" t="s">
        <v>6543</v>
      </c>
      <c r="B635" s="9" t="s">
        <v>1394</v>
      </c>
      <c r="C635" s="9"/>
      <c r="D635" s="9" t="s">
        <v>6603</v>
      </c>
      <c r="E635" s="9">
        <v>52</v>
      </c>
      <c r="F635" s="9">
        <v>7</v>
      </c>
      <c r="G635" s="44">
        <v>0</v>
      </c>
      <c r="H635" s="9">
        <v>64</v>
      </c>
      <c r="I635" s="9">
        <v>11</v>
      </c>
      <c r="J635" s="9">
        <v>5</v>
      </c>
      <c r="K635" s="59">
        <v>118.25</v>
      </c>
      <c r="L635" s="44"/>
      <c r="M635" s="44"/>
      <c r="N635" s="44"/>
      <c r="Q635" s="44"/>
      <c r="R635" s="44"/>
      <c r="S635" s="59"/>
      <c r="T635" s="59"/>
    </row>
    <row r="636" spans="1:20">
      <c r="A636" s="9" t="s">
        <v>5998</v>
      </c>
      <c r="B636" s="9" t="s">
        <v>1277</v>
      </c>
      <c r="C636" s="9" t="s">
        <v>3899</v>
      </c>
      <c r="D636" s="9" t="s">
        <v>3900</v>
      </c>
      <c r="E636" s="9">
        <v>310</v>
      </c>
      <c r="F636" s="9">
        <v>33</v>
      </c>
      <c r="G636" s="44">
        <v>2.9999999999999997E-4</v>
      </c>
      <c r="H636" s="9">
        <v>356</v>
      </c>
      <c r="I636" s="9">
        <v>47</v>
      </c>
      <c r="J636" s="9">
        <v>6</v>
      </c>
      <c r="K636" s="59">
        <v>78.540000000000006</v>
      </c>
      <c r="L636" s="44"/>
      <c r="M636" s="44"/>
      <c r="N636" s="59"/>
    </row>
    <row r="637" spans="1:20">
      <c r="A637" s="9" t="s">
        <v>5998</v>
      </c>
      <c r="B637" s="9" t="s">
        <v>1457</v>
      </c>
      <c r="C637" s="9" t="s">
        <v>3856</v>
      </c>
      <c r="D637" s="9" t="s">
        <v>6546</v>
      </c>
      <c r="E637" s="9">
        <v>383</v>
      </c>
      <c r="F637" s="9">
        <v>8</v>
      </c>
      <c r="G637" s="44">
        <v>4.0000000000000002E-4</v>
      </c>
      <c r="H637" s="9">
        <v>437</v>
      </c>
      <c r="I637" s="9">
        <v>10</v>
      </c>
      <c r="J637" s="9">
        <v>5</v>
      </c>
      <c r="K637" s="59">
        <v>89.95</v>
      </c>
      <c r="L637" s="44"/>
      <c r="M637" s="44"/>
      <c r="N637" s="44"/>
      <c r="Q637" s="44"/>
      <c r="R637" s="44"/>
      <c r="S637" s="59"/>
      <c r="T637" s="59"/>
    </row>
    <row r="638" spans="1:20">
      <c r="A638" s="9" t="s">
        <v>5997</v>
      </c>
      <c r="B638" s="9" t="s">
        <v>938</v>
      </c>
      <c r="C638" s="9" t="s">
        <v>3326</v>
      </c>
      <c r="D638" s="9" t="s">
        <v>7347</v>
      </c>
      <c r="E638" s="9">
        <v>126</v>
      </c>
      <c r="F638" s="9">
        <v>17</v>
      </c>
      <c r="G638" s="44">
        <v>1E-4</v>
      </c>
      <c r="H638" s="9">
        <v>202</v>
      </c>
      <c r="I638" s="9">
        <v>41</v>
      </c>
      <c r="J638" s="9">
        <v>21</v>
      </c>
      <c r="K638" s="59">
        <v>975.45</v>
      </c>
      <c r="L638" s="44"/>
      <c r="M638" s="44"/>
      <c r="N638" s="59"/>
    </row>
    <row r="639" spans="1:20">
      <c r="A639" s="9" t="s">
        <v>6197</v>
      </c>
      <c r="B639" s="9" t="s">
        <v>1439</v>
      </c>
      <c r="C639" s="9" t="s">
        <v>3773</v>
      </c>
      <c r="D639" s="9" t="s">
        <v>3774</v>
      </c>
      <c r="E639" s="9">
        <v>501</v>
      </c>
      <c r="F639" s="9">
        <v>41</v>
      </c>
      <c r="G639" s="44">
        <v>5.0000000000000001E-4</v>
      </c>
      <c r="H639" s="9">
        <v>626</v>
      </c>
      <c r="I639" s="9">
        <v>57</v>
      </c>
      <c r="J639" s="9">
        <v>7</v>
      </c>
      <c r="K639" s="59">
        <v>162.75</v>
      </c>
      <c r="L639" s="44"/>
      <c r="M639" s="44"/>
      <c r="N639" s="44"/>
      <c r="Q639" s="44"/>
      <c r="R639" s="44"/>
      <c r="S639" s="59"/>
      <c r="T639" s="59"/>
    </row>
    <row r="640" spans="1:20">
      <c r="A640" s="9" t="s">
        <v>5998</v>
      </c>
      <c r="B640" s="9" t="s">
        <v>1568</v>
      </c>
      <c r="C640" s="9" t="s">
        <v>7891</v>
      </c>
      <c r="D640" s="9" t="s">
        <v>7892</v>
      </c>
      <c r="E640" s="9">
        <v>15</v>
      </c>
      <c r="F640" s="9">
        <v>6</v>
      </c>
      <c r="G640" s="44">
        <v>0</v>
      </c>
      <c r="H640" s="9">
        <v>24</v>
      </c>
      <c r="I640" s="9">
        <v>15</v>
      </c>
      <c r="J640" s="9">
        <v>5</v>
      </c>
      <c r="K640" s="59">
        <v>282</v>
      </c>
      <c r="L640" s="44"/>
      <c r="M640" s="44"/>
      <c r="N640" s="44"/>
      <c r="Q640" s="44"/>
      <c r="R640" s="44"/>
      <c r="S640" s="59"/>
      <c r="T640" s="59"/>
    </row>
    <row r="641" spans="1:20">
      <c r="A641" s="9" t="s">
        <v>7893</v>
      </c>
      <c r="B641" s="9" t="s">
        <v>1403</v>
      </c>
      <c r="C641" s="9" t="s">
        <v>5124</v>
      </c>
      <c r="D641" s="9" t="s">
        <v>7894</v>
      </c>
      <c r="E641" s="9">
        <v>10</v>
      </c>
      <c r="F641" s="9">
        <v>3</v>
      </c>
      <c r="G641" s="44">
        <v>0</v>
      </c>
      <c r="H641" s="9">
        <v>11</v>
      </c>
      <c r="I641" s="9">
        <v>3</v>
      </c>
      <c r="J641" s="9">
        <v>6</v>
      </c>
      <c r="K641" s="59">
        <v>119.24</v>
      </c>
      <c r="L641" s="44"/>
      <c r="M641" s="44"/>
      <c r="N641" s="44"/>
      <c r="Q641" s="44"/>
      <c r="R641" s="44"/>
      <c r="S641" s="59"/>
      <c r="T641" s="59"/>
    </row>
    <row r="642" spans="1:20">
      <c r="A642" s="9" t="s">
        <v>8729</v>
      </c>
      <c r="B642" s="9" t="s">
        <v>1061</v>
      </c>
      <c r="C642" s="9" t="s">
        <v>3064</v>
      </c>
      <c r="D642" s="9" t="s">
        <v>6468</v>
      </c>
      <c r="E642" s="15">
        <v>1812</v>
      </c>
      <c r="F642" s="9">
        <v>60</v>
      </c>
      <c r="G642" s="44">
        <v>1.6999999999999999E-3</v>
      </c>
      <c r="H642" s="15">
        <v>2257</v>
      </c>
      <c r="I642" s="9">
        <v>79</v>
      </c>
      <c r="J642" s="9">
        <v>7</v>
      </c>
      <c r="K642" s="59">
        <v>158.35</v>
      </c>
      <c r="L642" s="44"/>
      <c r="M642" s="44"/>
      <c r="N642" s="44"/>
      <c r="Q642" s="44"/>
      <c r="R642" s="44"/>
      <c r="S642" s="59"/>
      <c r="T642" s="59"/>
    </row>
    <row r="643" spans="1:20">
      <c r="A643" s="9" t="s">
        <v>6211</v>
      </c>
      <c r="B643" s="9" t="s">
        <v>1300</v>
      </c>
      <c r="C643" s="9" t="s">
        <v>3509</v>
      </c>
      <c r="D643" s="9" t="s">
        <v>6435</v>
      </c>
      <c r="E643" s="9">
        <v>364</v>
      </c>
      <c r="F643" s="9">
        <v>16</v>
      </c>
      <c r="G643" s="44">
        <v>2.9999999999999997E-4</v>
      </c>
      <c r="H643" s="9">
        <v>502</v>
      </c>
      <c r="I643" s="9">
        <v>26</v>
      </c>
      <c r="J643" s="9">
        <v>6</v>
      </c>
      <c r="K643" s="59">
        <v>126.24</v>
      </c>
      <c r="L643" s="44"/>
      <c r="M643" s="44"/>
      <c r="N643" s="59"/>
    </row>
    <row r="644" spans="1:20">
      <c r="A644" s="9" t="s">
        <v>6652</v>
      </c>
      <c r="B644" s="9" t="s">
        <v>1385</v>
      </c>
      <c r="C644" s="9" t="s">
        <v>6653</v>
      </c>
      <c r="D644" s="9" t="s">
        <v>6654</v>
      </c>
      <c r="E644" s="9">
        <v>105</v>
      </c>
      <c r="F644" s="9">
        <v>4</v>
      </c>
      <c r="G644" s="44">
        <v>1E-4</v>
      </c>
      <c r="H644" s="9">
        <v>134</v>
      </c>
      <c r="I644" s="9">
        <v>7</v>
      </c>
      <c r="J644" s="9">
        <v>7</v>
      </c>
      <c r="K644" s="59">
        <v>81.93</v>
      </c>
      <c r="L644" s="44"/>
      <c r="M644" s="44"/>
      <c r="N644" s="44"/>
      <c r="Q644" s="44"/>
      <c r="R644" s="44"/>
      <c r="S644" s="59"/>
      <c r="T644" s="59"/>
    </row>
    <row r="645" spans="1:20">
      <c r="A645" s="9" t="s">
        <v>6407</v>
      </c>
      <c r="B645" s="9" t="s">
        <v>1117</v>
      </c>
      <c r="C645" s="9" t="s">
        <v>6408</v>
      </c>
      <c r="D645" s="9" t="s">
        <v>6448</v>
      </c>
      <c r="E645" s="9">
        <v>89</v>
      </c>
      <c r="F645" s="9">
        <v>1</v>
      </c>
      <c r="G645" s="44">
        <v>1E-4</v>
      </c>
      <c r="H645" s="9">
        <v>116</v>
      </c>
      <c r="I645" s="9">
        <v>1</v>
      </c>
      <c r="J645" s="9">
        <v>5</v>
      </c>
      <c r="K645" s="59">
        <v>32.549999999999997</v>
      </c>
      <c r="L645" s="44"/>
      <c r="M645" s="44"/>
      <c r="N645" s="44"/>
      <c r="Q645" s="44"/>
      <c r="R645" s="44"/>
      <c r="S645" s="59"/>
      <c r="T645" s="59"/>
    </row>
    <row r="646" spans="1:20">
      <c r="A646" s="9" t="s">
        <v>6366</v>
      </c>
      <c r="B646" s="9" t="s">
        <v>365</v>
      </c>
      <c r="C646" s="9" t="s">
        <v>362</v>
      </c>
      <c r="D646" s="9" t="s">
        <v>364</v>
      </c>
      <c r="E646" s="9">
        <v>72</v>
      </c>
      <c r="F646" s="9">
        <v>6</v>
      </c>
      <c r="G646" s="44">
        <v>1E-4</v>
      </c>
      <c r="H646" s="9">
        <v>106</v>
      </c>
      <c r="I646" s="9">
        <v>10</v>
      </c>
      <c r="J646" s="9">
        <v>5</v>
      </c>
      <c r="K646" s="59">
        <v>50.95</v>
      </c>
      <c r="L646" s="44"/>
      <c r="M646" s="44"/>
      <c r="N646" s="44"/>
      <c r="Q646" s="44"/>
      <c r="R646" s="44"/>
      <c r="S646" s="59"/>
      <c r="T646" s="59"/>
    </row>
    <row r="647" spans="1:20">
      <c r="A647" s="9" t="s">
        <v>6052</v>
      </c>
      <c r="B647" s="9" t="s">
        <v>1271</v>
      </c>
      <c r="C647" s="9" t="s">
        <v>3085</v>
      </c>
      <c r="D647" s="9" t="s">
        <v>3086</v>
      </c>
      <c r="E647" s="15">
        <v>2816</v>
      </c>
      <c r="F647" s="9">
        <v>76</v>
      </c>
      <c r="G647" s="44">
        <v>2.5999999999999999E-3</v>
      </c>
      <c r="H647" s="15">
        <v>3732</v>
      </c>
      <c r="I647" s="9">
        <v>99</v>
      </c>
      <c r="J647" s="9">
        <v>5</v>
      </c>
      <c r="K647" s="59">
        <v>24.95</v>
      </c>
      <c r="L647" s="44"/>
      <c r="M647" s="44"/>
      <c r="N647" s="44"/>
      <c r="Q647" s="44"/>
      <c r="R647" s="44"/>
      <c r="S647" s="59"/>
      <c r="T647" s="59"/>
    </row>
    <row r="648" spans="1:20" ht="15.75" customHeight="1">
      <c r="A648" s="9" t="s">
        <v>8830</v>
      </c>
      <c r="B648" s="9" t="s">
        <v>1842</v>
      </c>
      <c r="C648" s="9" t="s">
        <v>8831</v>
      </c>
      <c r="D648" s="9" t="s">
        <v>8832</v>
      </c>
      <c r="E648" s="9">
        <v>68</v>
      </c>
      <c r="F648" s="9">
        <v>0</v>
      </c>
      <c r="G648" s="44">
        <v>1E-4</v>
      </c>
      <c r="H648" s="9">
        <v>100</v>
      </c>
      <c r="I648" s="9">
        <v>0</v>
      </c>
      <c r="J648" s="9">
        <v>5</v>
      </c>
      <c r="K648" s="59">
        <v>34.950000000000003</v>
      </c>
      <c r="L648" s="64"/>
      <c r="M648" s="64"/>
      <c r="N648" s="65"/>
      <c r="O648" s="63"/>
      <c r="P648" s="63"/>
      <c r="Q648" s="63"/>
    </row>
    <row r="649" spans="1:20">
      <c r="A649" s="9" t="s">
        <v>6381</v>
      </c>
      <c r="B649" s="9" t="s">
        <v>1430</v>
      </c>
      <c r="C649" s="9" t="s">
        <v>6382</v>
      </c>
      <c r="D649" s="9" t="s">
        <v>6383</v>
      </c>
      <c r="E649" s="9">
        <v>110</v>
      </c>
      <c r="F649" s="9">
        <v>6</v>
      </c>
      <c r="G649" s="44">
        <v>1E-4</v>
      </c>
      <c r="H649" s="9">
        <v>137</v>
      </c>
      <c r="I649" s="9">
        <v>6</v>
      </c>
      <c r="J649" s="9">
        <v>7</v>
      </c>
      <c r="K649" s="59">
        <v>51.33</v>
      </c>
      <c r="L649" s="44"/>
      <c r="M649" s="44"/>
      <c r="N649" s="44"/>
      <c r="Q649" s="44"/>
      <c r="R649" s="44"/>
      <c r="S649" s="59"/>
      <c r="T649" s="59"/>
    </row>
    <row r="650" spans="1:20">
      <c r="A650" s="9" t="s">
        <v>6030</v>
      </c>
      <c r="B650" s="9" t="s">
        <v>1678</v>
      </c>
      <c r="C650" s="9" t="s">
        <v>7394</v>
      </c>
      <c r="D650" s="9" t="s">
        <v>7395</v>
      </c>
      <c r="E650" s="9">
        <v>117</v>
      </c>
      <c r="F650" s="9">
        <v>6</v>
      </c>
      <c r="G650" s="44">
        <v>1E-4</v>
      </c>
      <c r="H650" s="9">
        <v>118</v>
      </c>
      <c r="I650" s="9">
        <v>6</v>
      </c>
      <c r="J650" s="9">
        <v>5</v>
      </c>
      <c r="K650" s="59">
        <v>37.75</v>
      </c>
      <c r="L650" s="44"/>
      <c r="M650" s="44"/>
      <c r="N650" s="44"/>
      <c r="Q650" s="44"/>
      <c r="R650" s="44"/>
      <c r="S650" s="59"/>
      <c r="T650" s="59"/>
    </row>
    <row r="651" spans="1:20">
      <c r="A651" s="9" t="s">
        <v>6662</v>
      </c>
      <c r="B651" s="9" t="s">
        <v>1456</v>
      </c>
      <c r="C651" s="9" t="s">
        <v>6663</v>
      </c>
      <c r="D651" s="9" t="s">
        <v>6664</v>
      </c>
      <c r="E651" s="9">
        <v>108</v>
      </c>
      <c r="F651" s="9">
        <v>3</v>
      </c>
      <c r="G651" s="44">
        <v>1E-4</v>
      </c>
      <c r="H651" s="9">
        <v>152</v>
      </c>
      <c r="I651" s="9">
        <v>4</v>
      </c>
      <c r="J651" s="9">
        <v>5</v>
      </c>
      <c r="K651" s="59">
        <v>44.95</v>
      </c>
      <c r="L651" s="44"/>
      <c r="M651" s="44"/>
      <c r="N651" s="44"/>
      <c r="Q651" s="44"/>
      <c r="R651" s="44"/>
      <c r="S651" s="59"/>
      <c r="T651" s="59"/>
    </row>
    <row r="652" spans="1:20">
      <c r="A652" s="9" t="s">
        <v>6426</v>
      </c>
      <c r="B652" s="9" t="s">
        <v>1995</v>
      </c>
      <c r="C652" s="9" t="s">
        <v>7169</v>
      </c>
      <c r="D652" s="9" t="s">
        <v>7170</v>
      </c>
      <c r="E652" s="9">
        <v>101</v>
      </c>
      <c r="F652" s="9">
        <v>5</v>
      </c>
      <c r="G652" s="44">
        <v>1E-4</v>
      </c>
      <c r="H652" s="9">
        <v>121</v>
      </c>
      <c r="I652" s="9">
        <v>5</v>
      </c>
      <c r="J652" s="9">
        <v>5</v>
      </c>
      <c r="K652" s="59">
        <v>35.950000000000003</v>
      </c>
      <c r="L652" s="44"/>
      <c r="M652" s="44"/>
      <c r="N652" s="44"/>
      <c r="Q652" s="44"/>
      <c r="R652" s="44"/>
      <c r="S652" s="59"/>
      <c r="T652" s="59"/>
    </row>
    <row r="653" spans="1:20">
      <c r="A653" s="9" t="s">
        <v>8833</v>
      </c>
      <c r="B653" s="9" t="s">
        <v>2123</v>
      </c>
      <c r="C653" s="9" t="s">
        <v>8834</v>
      </c>
      <c r="D653" s="9" t="s">
        <v>8835</v>
      </c>
      <c r="E653" s="9">
        <v>117</v>
      </c>
      <c r="F653" s="9">
        <v>2</v>
      </c>
      <c r="G653" s="44">
        <v>1E-4</v>
      </c>
      <c r="H653" s="9">
        <v>179</v>
      </c>
      <c r="I653" s="9">
        <v>2</v>
      </c>
      <c r="J653" s="9">
        <v>7</v>
      </c>
      <c r="K653" s="59">
        <v>178.43</v>
      </c>
      <c r="L653" s="44"/>
      <c r="M653" s="44"/>
      <c r="N653" s="44"/>
      <c r="Q653" s="44"/>
      <c r="R653" s="44"/>
      <c r="S653" s="59"/>
      <c r="T653" s="59"/>
    </row>
    <row r="654" spans="1:20">
      <c r="A654" s="9" t="s">
        <v>6668</v>
      </c>
      <c r="B654" s="9" t="s">
        <v>1544</v>
      </c>
      <c r="C654" s="9" t="s">
        <v>6669</v>
      </c>
      <c r="D654" s="9" t="s">
        <v>8836</v>
      </c>
      <c r="E654" s="9">
        <v>124</v>
      </c>
      <c r="F654" s="9">
        <v>5</v>
      </c>
      <c r="G654" s="44">
        <v>1E-4</v>
      </c>
      <c r="H654" s="9">
        <v>161</v>
      </c>
      <c r="I654" s="9">
        <v>5</v>
      </c>
      <c r="J654" s="9">
        <v>5</v>
      </c>
      <c r="K654" s="59">
        <v>81.650000000000006</v>
      </c>
      <c r="L654" s="44"/>
      <c r="M654" s="44"/>
      <c r="N654" s="44"/>
      <c r="Q654" s="44"/>
      <c r="R654" s="44"/>
      <c r="S654" s="59"/>
      <c r="T654" s="59"/>
    </row>
    <row r="655" spans="1:20">
      <c r="A655" s="9" t="s">
        <v>6198</v>
      </c>
      <c r="B655" s="9" t="s">
        <v>783</v>
      </c>
      <c r="C655" s="9" t="s">
        <v>780</v>
      </c>
      <c r="D655" s="9" t="s">
        <v>782</v>
      </c>
      <c r="E655" s="9">
        <v>74</v>
      </c>
      <c r="F655" s="9">
        <v>8</v>
      </c>
      <c r="G655" s="44">
        <v>1E-4</v>
      </c>
      <c r="H655" s="9">
        <v>90</v>
      </c>
      <c r="I655" s="9">
        <v>13</v>
      </c>
      <c r="J655" s="9">
        <v>6</v>
      </c>
      <c r="K655" s="59">
        <v>1198.1400000000001</v>
      </c>
      <c r="L655" s="44"/>
      <c r="M655" s="44"/>
      <c r="N655" s="44"/>
      <c r="Q655" s="44"/>
      <c r="R655" s="44"/>
      <c r="S655" s="59"/>
      <c r="T655" s="59"/>
    </row>
    <row r="656" spans="1:20">
      <c r="A656" s="9" t="s">
        <v>7442</v>
      </c>
      <c r="B656" s="9" t="s">
        <v>1658</v>
      </c>
      <c r="C656" s="9" t="s">
        <v>8073</v>
      </c>
      <c r="D656" s="9" t="s">
        <v>8074</v>
      </c>
      <c r="E656" s="9">
        <v>103</v>
      </c>
      <c r="F656" s="9">
        <v>5</v>
      </c>
      <c r="G656" s="44">
        <v>1E-4</v>
      </c>
      <c r="H656" s="9">
        <v>125</v>
      </c>
      <c r="I656" s="9">
        <v>7</v>
      </c>
      <c r="J656" s="9">
        <v>5</v>
      </c>
      <c r="K656" s="59">
        <v>178.15</v>
      </c>
      <c r="L656" s="44"/>
      <c r="M656" s="44"/>
      <c r="N656" s="59"/>
    </row>
    <row r="657" spans="1:20">
      <c r="A657" s="9" t="s">
        <v>6275</v>
      </c>
      <c r="B657" s="9" t="s">
        <v>638</v>
      </c>
      <c r="C657" s="9" t="s">
        <v>635</v>
      </c>
      <c r="D657" s="9" t="s">
        <v>7454</v>
      </c>
      <c r="E657" s="9">
        <v>49</v>
      </c>
      <c r="F657" s="9">
        <v>14</v>
      </c>
      <c r="G657" s="44">
        <v>0</v>
      </c>
      <c r="H657" s="9">
        <v>69</v>
      </c>
      <c r="I657" s="9">
        <v>19</v>
      </c>
      <c r="J657" s="9">
        <v>12</v>
      </c>
      <c r="K657" s="59">
        <v>746.81</v>
      </c>
      <c r="L657" s="44"/>
      <c r="M657" s="44"/>
      <c r="N657" s="59"/>
    </row>
    <row r="658" spans="1:20">
      <c r="A658" s="9" t="s">
        <v>6671</v>
      </c>
      <c r="B658" s="9" t="s">
        <v>961</v>
      </c>
      <c r="C658" s="9" t="s">
        <v>3913</v>
      </c>
      <c r="D658" s="9" t="s">
        <v>3914</v>
      </c>
      <c r="E658" s="9">
        <v>105</v>
      </c>
      <c r="F658" s="9">
        <v>15</v>
      </c>
      <c r="G658" s="44">
        <v>1E-4</v>
      </c>
      <c r="H658" s="9">
        <v>128</v>
      </c>
      <c r="I658" s="9">
        <v>23</v>
      </c>
      <c r="J658" s="9">
        <v>19</v>
      </c>
      <c r="K658" s="59">
        <v>1400.81</v>
      </c>
      <c r="L658" s="44"/>
      <c r="M658" s="44"/>
      <c r="N658" s="44"/>
      <c r="Q658" s="44"/>
      <c r="R658" s="44"/>
      <c r="S658" s="59"/>
      <c r="T658" s="59"/>
    </row>
    <row r="659" spans="1:20">
      <c r="A659" s="9" t="s">
        <v>6256</v>
      </c>
      <c r="B659" s="9" t="s">
        <v>666</v>
      </c>
      <c r="C659" s="9" t="s">
        <v>663</v>
      </c>
      <c r="D659" s="9" t="s">
        <v>665</v>
      </c>
      <c r="E659" s="9">
        <v>69</v>
      </c>
      <c r="F659" s="9">
        <v>15</v>
      </c>
      <c r="G659" s="44">
        <v>1E-4</v>
      </c>
      <c r="H659" s="9">
        <v>97</v>
      </c>
      <c r="I659" s="9">
        <v>17</v>
      </c>
      <c r="J659" s="9">
        <v>6</v>
      </c>
      <c r="K659" s="59">
        <v>429.03</v>
      </c>
      <c r="L659" s="44"/>
      <c r="M659" s="44"/>
      <c r="N659" s="44"/>
      <c r="Q659" s="44"/>
      <c r="R659" s="44"/>
      <c r="S659" s="59"/>
      <c r="T659" s="59"/>
    </row>
    <row r="660" spans="1:20">
      <c r="A660" s="9" t="s">
        <v>8727</v>
      </c>
      <c r="B660" s="9" t="s">
        <v>990</v>
      </c>
      <c r="C660" s="9" t="s">
        <v>3961</v>
      </c>
      <c r="D660" s="9" t="s">
        <v>3962</v>
      </c>
      <c r="E660" s="9">
        <v>103</v>
      </c>
      <c r="F660" s="9">
        <v>17</v>
      </c>
      <c r="G660" s="44">
        <v>1E-4</v>
      </c>
      <c r="H660" s="9">
        <v>120</v>
      </c>
      <c r="I660" s="9">
        <v>22</v>
      </c>
      <c r="J660" s="9">
        <v>5</v>
      </c>
      <c r="K660" s="59">
        <v>253.14</v>
      </c>
      <c r="L660" s="44"/>
      <c r="M660" s="44"/>
      <c r="N660" s="59"/>
    </row>
    <row r="661" spans="1:20">
      <c r="A661" s="9" t="s">
        <v>6303</v>
      </c>
      <c r="B661" s="9" t="s">
        <v>1128</v>
      </c>
      <c r="C661" s="9" t="s">
        <v>6769</v>
      </c>
      <c r="D661" s="9" t="s">
        <v>3694</v>
      </c>
      <c r="E661" s="9">
        <v>68</v>
      </c>
      <c r="F661" s="9">
        <v>6</v>
      </c>
      <c r="G661" s="44">
        <v>1E-4</v>
      </c>
      <c r="H661" s="9">
        <v>91</v>
      </c>
      <c r="I661" s="9">
        <v>8</v>
      </c>
      <c r="J661" s="9">
        <v>5</v>
      </c>
      <c r="K661" s="59">
        <v>182.94</v>
      </c>
      <c r="L661" s="44"/>
      <c r="M661" s="44"/>
      <c r="N661" s="59"/>
    </row>
    <row r="662" spans="1:20">
      <c r="A662" s="9" t="s">
        <v>6252</v>
      </c>
      <c r="B662" s="9" t="s">
        <v>1147</v>
      </c>
      <c r="C662" s="9" t="s">
        <v>6253</v>
      </c>
      <c r="D662" s="9" t="s">
        <v>6254</v>
      </c>
      <c r="E662" s="9">
        <v>292</v>
      </c>
      <c r="F662" s="9">
        <v>3</v>
      </c>
      <c r="G662" s="44">
        <v>2.9999999999999997E-4</v>
      </c>
      <c r="H662" s="9">
        <v>416</v>
      </c>
      <c r="I662" s="9">
        <v>3</v>
      </c>
      <c r="J662" s="9">
        <v>5</v>
      </c>
      <c r="K662" s="59">
        <v>50.95</v>
      </c>
      <c r="L662" s="44"/>
      <c r="M662" s="44"/>
      <c r="N662" s="44"/>
      <c r="Q662" s="44"/>
      <c r="R662" s="44"/>
      <c r="S662" s="59"/>
      <c r="T662" s="59"/>
    </row>
    <row r="663" spans="1:20">
      <c r="A663" s="9" t="s">
        <v>6140</v>
      </c>
      <c r="B663" s="9" t="s">
        <v>1127</v>
      </c>
      <c r="C663" s="9" t="s">
        <v>6414</v>
      </c>
      <c r="D663" s="9" t="s">
        <v>7227</v>
      </c>
      <c r="E663" s="9">
        <v>84</v>
      </c>
      <c r="F663" s="9">
        <v>8</v>
      </c>
      <c r="G663" s="44">
        <v>1E-4</v>
      </c>
      <c r="H663" s="9">
        <v>120</v>
      </c>
      <c r="I663" s="9">
        <v>9</v>
      </c>
      <c r="J663" s="9">
        <v>6</v>
      </c>
      <c r="K663" s="59">
        <v>255.74</v>
      </c>
      <c r="L663" s="44"/>
      <c r="M663" s="44"/>
      <c r="N663" s="59"/>
    </row>
    <row r="664" spans="1:20">
      <c r="A664" s="9" t="s">
        <v>8837</v>
      </c>
      <c r="B664" s="9" t="s">
        <v>1811</v>
      </c>
      <c r="C664" s="9" t="s">
        <v>8838</v>
      </c>
      <c r="D664" s="9" t="s">
        <v>8839</v>
      </c>
      <c r="E664" s="9">
        <v>363</v>
      </c>
      <c r="F664" s="9">
        <v>31</v>
      </c>
      <c r="G664" s="44">
        <v>2.9999999999999997E-4</v>
      </c>
      <c r="H664" s="9">
        <v>454</v>
      </c>
      <c r="I664" s="9">
        <v>38</v>
      </c>
      <c r="J664" s="9">
        <v>7</v>
      </c>
      <c r="K664" s="59">
        <v>74.2</v>
      </c>
      <c r="L664" s="44"/>
      <c r="M664" s="44"/>
      <c r="N664" s="44"/>
      <c r="Q664" s="44"/>
      <c r="R664" s="44"/>
      <c r="S664" s="59"/>
      <c r="T664" s="59"/>
    </row>
    <row r="665" spans="1:20">
      <c r="A665" s="9" t="s">
        <v>1674</v>
      </c>
      <c r="B665" s="9" t="s">
        <v>1674</v>
      </c>
      <c r="C665" s="9" t="s">
        <v>8840</v>
      </c>
      <c r="D665" s="9" t="s">
        <v>8841</v>
      </c>
      <c r="E665" s="9">
        <v>17</v>
      </c>
      <c r="F665" s="9">
        <v>3</v>
      </c>
      <c r="G665" s="44">
        <v>0</v>
      </c>
      <c r="H665" s="9">
        <v>25</v>
      </c>
      <c r="I665" s="9">
        <v>4</v>
      </c>
      <c r="J665" s="9">
        <v>24</v>
      </c>
      <c r="K665" s="59">
        <v>213.76</v>
      </c>
      <c r="L665" s="44"/>
      <c r="M665" s="44"/>
      <c r="N665" s="44"/>
      <c r="Q665" s="44"/>
      <c r="R665" s="44"/>
      <c r="S665" s="59"/>
      <c r="T665" s="59"/>
    </row>
    <row r="666" spans="1:20">
      <c r="A666" s="9" t="s">
        <v>5991</v>
      </c>
      <c r="B666" s="9" t="s">
        <v>1380</v>
      </c>
      <c r="C666" s="9" t="s">
        <v>3569</v>
      </c>
      <c r="D666" s="9" t="s">
        <v>7544</v>
      </c>
      <c r="E666" s="9">
        <v>470</v>
      </c>
      <c r="F666" s="9">
        <v>13</v>
      </c>
      <c r="G666" s="44">
        <v>4.0000000000000002E-4</v>
      </c>
      <c r="H666" s="9">
        <v>575</v>
      </c>
      <c r="I666" s="9">
        <v>15</v>
      </c>
      <c r="J666" s="9">
        <v>5</v>
      </c>
      <c r="K666" s="59">
        <v>76.650000000000006</v>
      </c>
      <c r="L666" s="44"/>
      <c r="M666" s="44"/>
      <c r="N666" s="44"/>
      <c r="Q666" s="44"/>
      <c r="R666" s="44"/>
      <c r="S666" s="59"/>
      <c r="T666" s="59"/>
    </row>
    <row r="667" spans="1:20">
      <c r="A667" s="9" t="s">
        <v>7106</v>
      </c>
      <c r="B667" s="9" t="s">
        <v>1619</v>
      </c>
      <c r="C667" s="9" t="s">
        <v>8371</v>
      </c>
      <c r="D667" s="9" t="s">
        <v>8372</v>
      </c>
      <c r="E667" s="9">
        <v>37</v>
      </c>
      <c r="F667" s="9">
        <v>5</v>
      </c>
      <c r="G667" s="44">
        <v>0</v>
      </c>
      <c r="H667" s="9">
        <v>42</v>
      </c>
      <c r="I667" s="9">
        <v>7</v>
      </c>
      <c r="J667" s="9">
        <v>7</v>
      </c>
      <c r="K667" s="59">
        <v>70.430000000000007</v>
      </c>
      <c r="L667" s="44"/>
      <c r="M667" s="44"/>
      <c r="N667" s="44"/>
      <c r="Q667" s="44"/>
      <c r="R667" s="44"/>
      <c r="S667" s="59"/>
      <c r="T667" s="59"/>
    </row>
    <row r="668" spans="1:20">
      <c r="A668" s="9" t="s">
        <v>6198</v>
      </c>
      <c r="B668" s="9" t="s">
        <v>446</v>
      </c>
      <c r="C668" s="9" t="s">
        <v>443</v>
      </c>
      <c r="D668" s="9" t="s">
        <v>445</v>
      </c>
      <c r="E668" s="9">
        <v>77</v>
      </c>
      <c r="F668" s="9">
        <v>3</v>
      </c>
      <c r="G668" s="44">
        <v>1E-4</v>
      </c>
      <c r="H668" s="9">
        <v>94</v>
      </c>
      <c r="I668" s="9">
        <v>4</v>
      </c>
      <c r="J668" s="9">
        <v>12</v>
      </c>
      <c r="K668" s="59">
        <v>368.1</v>
      </c>
      <c r="L668" s="44"/>
      <c r="M668" s="44"/>
      <c r="N668" s="44"/>
      <c r="Q668" s="44"/>
      <c r="R668" s="44"/>
      <c r="S668" s="59"/>
      <c r="T668" s="59"/>
    </row>
    <row r="669" spans="1:20">
      <c r="A669" s="9" t="s">
        <v>5998</v>
      </c>
      <c r="B669" s="9" t="s">
        <v>1502</v>
      </c>
      <c r="C669" s="9" t="s">
        <v>6314</v>
      </c>
      <c r="D669" s="9" t="s">
        <v>8842</v>
      </c>
      <c r="E669" s="9">
        <v>89</v>
      </c>
      <c r="F669" s="9">
        <v>1</v>
      </c>
      <c r="G669" s="44">
        <v>1E-4</v>
      </c>
      <c r="H669" s="9">
        <v>114</v>
      </c>
      <c r="I669" s="9">
        <v>2</v>
      </c>
      <c r="J669" s="9">
        <v>5</v>
      </c>
      <c r="K669" s="59">
        <v>107.45</v>
      </c>
      <c r="L669" s="44"/>
      <c r="M669" s="44"/>
      <c r="N669" s="59"/>
    </row>
    <row r="670" spans="1:20">
      <c r="A670" s="9" t="s">
        <v>6543</v>
      </c>
      <c r="B670" s="9" t="s">
        <v>1399</v>
      </c>
      <c r="C670" s="9" t="s">
        <v>8843</v>
      </c>
      <c r="D670" s="9" t="s">
        <v>8844</v>
      </c>
      <c r="E670" s="9">
        <v>26</v>
      </c>
      <c r="F670" s="9">
        <v>3</v>
      </c>
      <c r="G670" s="44">
        <v>0</v>
      </c>
      <c r="H670" s="9">
        <v>36</v>
      </c>
      <c r="I670" s="9">
        <v>3</v>
      </c>
      <c r="J670" s="9">
        <v>5</v>
      </c>
      <c r="K670" s="59">
        <v>159.25</v>
      </c>
      <c r="L670" s="44"/>
      <c r="M670" s="44"/>
      <c r="N670" s="44"/>
      <c r="Q670" s="44"/>
      <c r="R670" s="44"/>
      <c r="S670" s="59"/>
      <c r="T670" s="59"/>
    </row>
    <row r="671" spans="1:20">
      <c r="A671" s="9" t="s">
        <v>6214</v>
      </c>
      <c r="B671" s="9" t="s">
        <v>1803</v>
      </c>
      <c r="C671" s="9" t="s">
        <v>8386</v>
      </c>
      <c r="D671" s="9" t="s">
        <v>8387</v>
      </c>
      <c r="E671" s="9">
        <v>30</v>
      </c>
      <c r="F671" s="9">
        <v>2</v>
      </c>
      <c r="G671" s="44">
        <v>0</v>
      </c>
      <c r="H671" s="9">
        <v>36</v>
      </c>
      <c r="I671" s="9">
        <v>2</v>
      </c>
      <c r="J671" s="9">
        <v>6</v>
      </c>
      <c r="K671" s="59">
        <v>167.8</v>
      </c>
      <c r="L671" s="44"/>
      <c r="M671" s="44"/>
      <c r="N671" s="44"/>
      <c r="Q671" s="44"/>
      <c r="R671" s="44"/>
      <c r="S671" s="59"/>
      <c r="T671" s="59"/>
    </row>
    <row r="672" spans="1:20">
      <c r="A672" s="9" t="s">
        <v>6088</v>
      </c>
      <c r="B672" s="9" t="s">
        <v>914</v>
      </c>
      <c r="C672" s="9" t="s">
        <v>4038</v>
      </c>
      <c r="D672" s="9" t="s">
        <v>4039</v>
      </c>
      <c r="E672" s="9">
        <v>46</v>
      </c>
      <c r="F672" s="9">
        <v>8</v>
      </c>
      <c r="G672" s="44">
        <v>0</v>
      </c>
      <c r="H672" s="9">
        <v>57</v>
      </c>
      <c r="I672" s="9">
        <v>13</v>
      </c>
      <c r="J672" s="9">
        <v>10</v>
      </c>
      <c r="K672" s="59">
        <v>1007.01</v>
      </c>
      <c r="L672" s="44"/>
      <c r="M672" s="44"/>
      <c r="N672" s="59"/>
    </row>
    <row r="673" spans="1:20">
      <c r="A673" s="9" t="s">
        <v>6101</v>
      </c>
      <c r="B673" s="9" t="s">
        <v>1355</v>
      </c>
      <c r="C673" s="9" t="s">
        <v>3736</v>
      </c>
      <c r="D673" s="9" t="s">
        <v>8845</v>
      </c>
      <c r="E673" s="9">
        <v>316</v>
      </c>
      <c r="F673" s="9">
        <v>29</v>
      </c>
      <c r="G673" s="44">
        <v>2.9999999999999997E-4</v>
      </c>
      <c r="H673" s="9">
        <v>360</v>
      </c>
      <c r="I673" s="9">
        <v>38</v>
      </c>
      <c r="J673" s="9">
        <v>7</v>
      </c>
      <c r="K673" s="59">
        <v>134.79</v>
      </c>
      <c r="L673" s="44"/>
      <c r="M673" s="44"/>
      <c r="N673" s="59"/>
    </row>
    <row r="674" spans="1:20">
      <c r="A674" s="9" t="s">
        <v>6528</v>
      </c>
      <c r="B674" s="9" t="s">
        <v>1388</v>
      </c>
      <c r="C674" s="9" t="s">
        <v>3718</v>
      </c>
      <c r="D674" s="9" t="s">
        <v>3719</v>
      </c>
      <c r="E674" s="9">
        <v>239</v>
      </c>
      <c r="F674" s="9">
        <v>14</v>
      </c>
      <c r="G674" s="44">
        <v>2.0000000000000001E-4</v>
      </c>
      <c r="H674" s="9">
        <v>293</v>
      </c>
      <c r="I674" s="9">
        <v>16</v>
      </c>
      <c r="J674" s="9">
        <v>5</v>
      </c>
      <c r="K674" s="59">
        <v>49.95</v>
      </c>
      <c r="L674" s="44"/>
      <c r="M674" s="44"/>
      <c r="N674" s="44"/>
      <c r="Q674" s="44"/>
      <c r="R674" s="44"/>
      <c r="S674" s="59"/>
      <c r="T674" s="59"/>
    </row>
    <row r="675" spans="1:20">
      <c r="A675" s="9" t="s">
        <v>6160</v>
      </c>
      <c r="B675" s="9" t="s">
        <v>194</v>
      </c>
      <c r="C675" s="9" t="s">
        <v>191</v>
      </c>
      <c r="D675" s="9" t="s">
        <v>6454</v>
      </c>
      <c r="E675" s="9">
        <v>614</v>
      </c>
      <c r="F675" s="9">
        <v>16</v>
      </c>
      <c r="G675" s="44">
        <v>5.9999999999999995E-4</v>
      </c>
      <c r="H675" s="9">
        <v>766</v>
      </c>
      <c r="I675" s="9">
        <v>22</v>
      </c>
      <c r="J675" s="9">
        <v>5</v>
      </c>
      <c r="K675" s="59">
        <v>45.55</v>
      </c>
      <c r="L675" s="44"/>
      <c r="M675" s="44"/>
      <c r="N675" s="44"/>
      <c r="Q675" s="44"/>
      <c r="R675" s="44"/>
      <c r="S675" s="59"/>
      <c r="T675" s="59"/>
    </row>
    <row r="676" spans="1:20">
      <c r="A676" s="9" t="s">
        <v>6418</v>
      </c>
      <c r="B676" s="9" t="s">
        <v>1809</v>
      </c>
      <c r="C676" s="9" t="s">
        <v>8846</v>
      </c>
      <c r="D676" s="9" t="s">
        <v>8847</v>
      </c>
      <c r="E676" s="9">
        <v>15</v>
      </c>
      <c r="F676" s="9">
        <v>3</v>
      </c>
      <c r="G676" s="44">
        <v>0</v>
      </c>
      <c r="H676" s="9">
        <v>24</v>
      </c>
      <c r="I676" s="9">
        <v>8</v>
      </c>
      <c r="J676" s="9">
        <v>8</v>
      </c>
      <c r="K676" s="59">
        <v>145.91999999999999</v>
      </c>
      <c r="L676" s="44"/>
      <c r="M676" s="44"/>
      <c r="N676" s="59"/>
    </row>
    <row r="677" spans="1:20">
      <c r="A677" s="9" t="s">
        <v>6186</v>
      </c>
      <c r="B677" s="9" t="s">
        <v>1346</v>
      </c>
      <c r="C677" s="9" t="s">
        <v>4105</v>
      </c>
      <c r="D677" s="9" t="s">
        <v>4106</v>
      </c>
      <c r="E677" s="9">
        <v>65</v>
      </c>
      <c r="F677" s="9">
        <v>4</v>
      </c>
      <c r="G677" s="44">
        <v>1E-4</v>
      </c>
      <c r="H677" s="9">
        <v>93</v>
      </c>
      <c r="I677" s="9">
        <v>9</v>
      </c>
      <c r="J677" s="9">
        <v>5</v>
      </c>
      <c r="K677" s="59">
        <v>44.95</v>
      </c>
      <c r="L677" s="44"/>
      <c r="M677" s="44"/>
      <c r="N677" s="44"/>
      <c r="Q677" s="44"/>
      <c r="R677" s="44"/>
      <c r="S677" s="59"/>
      <c r="T677" s="59"/>
    </row>
    <row r="678" spans="1:20">
      <c r="A678" s="9" t="s">
        <v>6050</v>
      </c>
      <c r="B678" s="9" t="s">
        <v>1068</v>
      </c>
      <c r="C678" s="9" t="s">
        <v>3182</v>
      </c>
      <c r="D678" s="9" t="s">
        <v>8848</v>
      </c>
      <c r="E678" s="15">
        <v>2294</v>
      </c>
      <c r="F678" s="9">
        <v>72</v>
      </c>
      <c r="G678" s="44">
        <v>2.0999999999999999E-3</v>
      </c>
      <c r="H678" s="15">
        <v>2789</v>
      </c>
      <c r="I678" s="9">
        <v>95</v>
      </c>
      <c r="J678" s="9">
        <v>5</v>
      </c>
      <c r="K678" s="59">
        <v>124.95</v>
      </c>
      <c r="L678" s="44"/>
      <c r="M678" s="44"/>
      <c r="N678" s="44"/>
      <c r="Q678" s="44"/>
      <c r="R678" s="44"/>
      <c r="S678" s="59"/>
      <c r="T678" s="59"/>
    </row>
    <row r="679" spans="1:20">
      <c r="A679" s="9" t="s">
        <v>6277</v>
      </c>
      <c r="B679" s="9" t="s">
        <v>658</v>
      </c>
      <c r="C679" s="9" t="s">
        <v>655</v>
      </c>
      <c r="D679" s="9" t="s">
        <v>657</v>
      </c>
      <c r="E679" s="9">
        <v>76</v>
      </c>
      <c r="F679" s="9">
        <v>19</v>
      </c>
      <c r="G679" s="44">
        <v>1E-4</v>
      </c>
      <c r="H679" s="9">
        <v>104</v>
      </c>
      <c r="I679" s="9">
        <v>26</v>
      </c>
      <c r="J679" s="9">
        <v>7</v>
      </c>
      <c r="K679" s="59">
        <v>390.89</v>
      </c>
      <c r="L679" s="44"/>
      <c r="M679" s="44"/>
      <c r="N679" s="44"/>
      <c r="Q679" s="44"/>
      <c r="R679" s="44"/>
      <c r="S679" s="59"/>
      <c r="T679" s="59"/>
    </row>
    <row r="680" spans="1:20">
      <c r="A680" s="9" t="s">
        <v>6058</v>
      </c>
      <c r="B680" s="9" t="s">
        <v>1129</v>
      </c>
      <c r="C680" s="9" t="s">
        <v>6702</v>
      </c>
      <c r="D680" s="9" t="s">
        <v>4244</v>
      </c>
      <c r="E680" s="9">
        <v>123</v>
      </c>
      <c r="F680" s="9">
        <v>5</v>
      </c>
      <c r="G680" s="44">
        <v>1E-4</v>
      </c>
      <c r="H680" s="9">
        <v>154</v>
      </c>
      <c r="I680" s="9">
        <v>9</v>
      </c>
      <c r="J680" s="9">
        <v>6</v>
      </c>
      <c r="K680" s="59">
        <v>235.71</v>
      </c>
      <c r="L680" s="44"/>
      <c r="M680" s="44"/>
      <c r="N680" s="44"/>
      <c r="Q680" s="44"/>
      <c r="R680" s="44"/>
      <c r="S680" s="59"/>
      <c r="T680" s="59"/>
    </row>
    <row r="681" spans="1:20">
      <c r="A681" s="9" t="s">
        <v>6047</v>
      </c>
      <c r="B681" s="9" t="s">
        <v>610</v>
      </c>
      <c r="C681" s="9" t="s">
        <v>607</v>
      </c>
      <c r="D681" s="9" t="s">
        <v>609</v>
      </c>
      <c r="E681" s="9">
        <v>360</v>
      </c>
      <c r="F681" s="9">
        <v>82</v>
      </c>
      <c r="G681" s="44">
        <v>2.9999999999999997E-4</v>
      </c>
      <c r="H681" s="9">
        <v>468</v>
      </c>
      <c r="I681" s="9">
        <v>111</v>
      </c>
      <c r="J681" s="9">
        <v>6</v>
      </c>
      <c r="K681" s="59">
        <v>381.78</v>
      </c>
      <c r="L681" s="44"/>
      <c r="M681" s="44"/>
      <c r="N681" s="59"/>
    </row>
    <row r="682" spans="1:20">
      <c r="A682" s="9" t="s">
        <v>6039</v>
      </c>
      <c r="B682" s="9" t="s">
        <v>1344</v>
      </c>
      <c r="C682" s="9" t="s">
        <v>3876</v>
      </c>
      <c r="D682" s="9" t="s">
        <v>3877</v>
      </c>
      <c r="E682" s="9">
        <v>81</v>
      </c>
      <c r="F682" s="9">
        <v>5</v>
      </c>
      <c r="G682" s="44">
        <v>1E-4</v>
      </c>
      <c r="H682" s="9">
        <v>117</v>
      </c>
      <c r="I682" s="9">
        <v>7</v>
      </c>
      <c r="J682" s="9">
        <v>7</v>
      </c>
      <c r="K682" s="59">
        <v>191.13</v>
      </c>
      <c r="L682" s="44"/>
      <c r="M682" s="44"/>
      <c r="N682" s="44"/>
      <c r="Q682" s="44"/>
      <c r="R682" s="44"/>
      <c r="S682" s="59"/>
      <c r="T682" s="59"/>
    </row>
    <row r="683" spans="1:20">
      <c r="A683" s="9" t="s">
        <v>6185</v>
      </c>
      <c r="B683" s="9" t="s">
        <v>1838</v>
      </c>
      <c r="C683" s="9" t="s">
        <v>6459</v>
      </c>
      <c r="D683" s="9" t="s">
        <v>6460</v>
      </c>
      <c r="E683" s="9">
        <v>358</v>
      </c>
      <c r="F683" s="9">
        <v>3</v>
      </c>
      <c r="G683" s="44">
        <v>2.9999999999999997E-4</v>
      </c>
      <c r="H683" s="9">
        <v>398</v>
      </c>
      <c r="I683" s="9">
        <v>3</v>
      </c>
      <c r="J683" s="9">
        <v>5</v>
      </c>
      <c r="K683" s="59">
        <v>76.45</v>
      </c>
      <c r="L683" s="44"/>
      <c r="M683" s="44"/>
      <c r="N683" s="44"/>
      <c r="Q683" s="44"/>
      <c r="R683" s="44"/>
      <c r="S683" s="59"/>
      <c r="T683" s="59"/>
    </row>
    <row r="684" spans="1:20">
      <c r="A684" s="9" t="s">
        <v>5999</v>
      </c>
      <c r="B684" s="9" t="s">
        <v>843</v>
      </c>
      <c r="C684" s="9" t="s">
        <v>840</v>
      </c>
      <c r="D684" s="9" t="s">
        <v>8849</v>
      </c>
      <c r="E684" s="9">
        <v>114</v>
      </c>
      <c r="F684" s="9">
        <v>1</v>
      </c>
      <c r="G684" s="44">
        <v>1E-4</v>
      </c>
      <c r="H684" s="9">
        <v>122</v>
      </c>
      <c r="I684" s="9">
        <v>2</v>
      </c>
      <c r="J684" s="9">
        <v>5</v>
      </c>
      <c r="K684" s="59">
        <v>239.95</v>
      </c>
      <c r="L684" s="44"/>
      <c r="M684" s="44"/>
      <c r="N684" s="44"/>
      <c r="Q684" s="44"/>
      <c r="R684" s="44"/>
      <c r="S684" s="59"/>
      <c r="T684" s="59"/>
    </row>
    <row r="685" spans="1:20">
      <c r="A685" s="9" t="s">
        <v>1042</v>
      </c>
      <c r="B685" s="9" t="s">
        <v>1042</v>
      </c>
      <c r="C685" s="9" t="s">
        <v>4998</v>
      </c>
      <c r="D685" s="9" t="s">
        <v>4999</v>
      </c>
      <c r="E685" s="9">
        <v>45</v>
      </c>
      <c r="F685" s="9">
        <v>1</v>
      </c>
      <c r="G685" s="44">
        <v>0</v>
      </c>
      <c r="H685" s="9">
        <v>62</v>
      </c>
      <c r="I685" s="9">
        <v>1</v>
      </c>
      <c r="J685" s="9">
        <v>5</v>
      </c>
      <c r="K685" s="59">
        <v>44.95</v>
      </c>
      <c r="L685" s="44"/>
      <c r="M685" s="44"/>
      <c r="N685" s="44"/>
      <c r="Q685" s="44"/>
      <c r="R685" s="44"/>
      <c r="S685" s="59"/>
      <c r="T685" s="59"/>
    </row>
    <row r="686" spans="1:20">
      <c r="A686" s="9" t="s">
        <v>6248</v>
      </c>
      <c r="B686" s="9" t="s">
        <v>465</v>
      </c>
      <c r="C686" s="9" t="s">
        <v>462</v>
      </c>
      <c r="D686" s="9" t="s">
        <v>8850</v>
      </c>
      <c r="E686" s="9">
        <v>652</v>
      </c>
      <c r="F686" s="9">
        <v>18</v>
      </c>
      <c r="G686" s="44">
        <v>5.9999999999999995E-4</v>
      </c>
      <c r="H686" s="9">
        <v>847</v>
      </c>
      <c r="I686" s="9">
        <v>22</v>
      </c>
      <c r="J686" s="9">
        <v>5</v>
      </c>
      <c r="K686" s="59">
        <v>49.95</v>
      </c>
      <c r="L686" s="44"/>
      <c r="M686" s="44"/>
      <c r="N686" s="59"/>
    </row>
    <row r="687" spans="1:20">
      <c r="A687" s="9" t="s">
        <v>6228</v>
      </c>
      <c r="B687" s="9" t="s">
        <v>849</v>
      </c>
      <c r="C687" s="9" t="s">
        <v>754</v>
      </c>
      <c r="D687" s="9" t="s">
        <v>848</v>
      </c>
      <c r="E687" s="9">
        <v>558</v>
      </c>
      <c r="F687" s="9">
        <v>19</v>
      </c>
      <c r="G687" s="44">
        <v>5.0000000000000001E-4</v>
      </c>
      <c r="H687" s="9">
        <v>664</v>
      </c>
      <c r="I687" s="9">
        <v>25</v>
      </c>
      <c r="J687" s="9">
        <v>6</v>
      </c>
      <c r="K687" s="59">
        <v>1385.32</v>
      </c>
      <c r="L687" s="44"/>
      <c r="M687" s="44"/>
      <c r="N687" s="44"/>
      <c r="Q687" s="44"/>
      <c r="R687" s="44"/>
      <c r="S687" s="59"/>
      <c r="T687" s="59"/>
    </row>
    <row r="688" spans="1:20">
      <c r="A688" s="9" t="s">
        <v>6002</v>
      </c>
      <c r="B688" s="9" t="s">
        <v>1297</v>
      </c>
      <c r="C688" s="9" t="s">
        <v>3393</v>
      </c>
      <c r="D688" s="9" t="s">
        <v>3394</v>
      </c>
      <c r="E688" s="9">
        <v>76</v>
      </c>
      <c r="F688" s="9">
        <v>3</v>
      </c>
      <c r="G688" s="44">
        <v>1E-4</v>
      </c>
      <c r="H688" s="9">
        <v>94</v>
      </c>
      <c r="I688" s="9">
        <v>7</v>
      </c>
      <c r="J688" s="9">
        <v>6</v>
      </c>
      <c r="K688" s="59">
        <v>71.94</v>
      </c>
      <c r="L688" s="44"/>
      <c r="M688" s="44"/>
      <c r="N688" s="44"/>
      <c r="Q688" s="44"/>
      <c r="R688" s="44"/>
      <c r="S688" s="59"/>
      <c r="T688" s="59"/>
    </row>
    <row r="689" spans="1:20">
      <c r="A689" s="9" t="s">
        <v>7300</v>
      </c>
      <c r="B689" s="9" t="s">
        <v>344</v>
      </c>
      <c r="C689" s="9" t="s">
        <v>341</v>
      </c>
      <c r="D689" s="9" t="s">
        <v>7699</v>
      </c>
      <c r="E689" s="9">
        <v>140</v>
      </c>
      <c r="F689" s="9">
        <v>4</v>
      </c>
      <c r="G689" s="44">
        <v>1E-4</v>
      </c>
      <c r="H689" s="9">
        <v>175</v>
      </c>
      <c r="I689" s="9">
        <v>4</v>
      </c>
      <c r="J689" s="9">
        <v>5</v>
      </c>
      <c r="K689" s="59">
        <v>36.950000000000003</v>
      </c>
      <c r="L689" s="44"/>
      <c r="M689" s="44"/>
      <c r="N689" s="59"/>
    </row>
    <row r="690" spans="1:20">
      <c r="A690" s="9" t="s">
        <v>7708</v>
      </c>
      <c r="B690" s="9" t="s">
        <v>1988</v>
      </c>
      <c r="C690" s="9" t="s">
        <v>7709</v>
      </c>
      <c r="D690" s="9" t="s">
        <v>7710</v>
      </c>
      <c r="E690" s="9">
        <v>135</v>
      </c>
      <c r="F690" s="9">
        <v>7</v>
      </c>
      <c r="G690" s="44">
        <v>1E-4</v>
      </c>
      <c r="H690" s="9">
        <v>184</v>
      </c>
      <c r="I690" s="9">
        <v>11</v>
      </c>
      <c r="J690" s="9">
        <v>5</v>
      </c>
      <c r="K690" s="59">
        <v>52.45</v>
      </c>
      <c r="L690" s="44"/>
      <c r="M690" s="44"/>
      <c r="N690" s="59"/>
    </row>
    <row r="691" spans="1:20">
      <c r="A691" s="9" t="s">
        <v>8851</v>
      </c>
      <c r="B691" s="9" t="s">
        <v>1254</v>
      </c>
      <c r="C691" s="9" t="s">
        <v>3795</v>
      </c>
      <c r="D691" s="9" t="s">
        <v>8852</v>
      </c>
      <c r="E691" s="9">
        <v>361</v>
      </c>
      <c r="F691" s="9">
        <v>7</v>
      </c>
      <c r="G691" s="44">
        <v>2.9999999999999997E-4</v>
      </c>
      <c r="H691" s="9">
        <v>483</v>
      </c>
      <c r="I691" s="9">
        <v>8</v>
      </c>
      <c r="J691" s="9">
        <v>6</v>
      </c>
      <c r="K691" s="59">
        <v>382.74</v>
      </c>
      <c r="L691" s="44"/>
      <c r="M691" s="44"/>
      <c r="N691" s="44"/>
      <c r="Q691" s="44"/>
      <c r="R691" s="44"/>
      <c r="S691" s="59"/>
      <c r="T691" s="59"/>
    </row>
    <row r="692" spans="1:20">
      <c r="A692" s="9" t="s">
        <v>6100</v>
      </c>
      <c r="B692" s="9" t="s">
        <v>1189</v>
      </c>
      <c r="C692" s="9" t="s">
        <v>4975</v>
      </c>
      <c r="D692" s="9" t="s">
        <v>4976</v>
      </c>
      <c r="E692" s="15">
        <v>13340</v>
      </c>
      <c r="F692" s="15">
        <v>1047</v>
      </c>
      <c r="G692" s="44">
        <v>1.23E-2</v>
      </c>
      <c r="H692" s="15">
        <v>17244</v>
      </c>
      <c r="I692" s="15">
        <v>1313</v>
      </c>
      <c r="J692" s="9">
        <v>4</v>
      </c>
      <c r="K692" s="59">
        <v>19.96</v>
      </c>
      <c r="L692" s="44"/>
      <c r="M692" s="44"/>
      <c r="N692" s="59"/>
    </row>
    <row r="693" spans="1:20">
      <c r="A693" s="9" t="s">
        <v>6298</v>
      </c>
      <c r="B693" s="9" t="s">
        <v>1655</v>
      </c>
      <c r="C693" s="9" t="s">
        <v>4652</v>
      </c>
      <c r="D693" s="9" t="s">
        <v>4653</v>
      </c>
      <c r="E693" s="9">
        <v>153</v>
      </c>
      <c r="F693" s="9">
        <v>12</v>
      </c>
      <c r="G693" s="44">
        <v>1E-4</v>
      </c>
      <c r="H693" s="9">
        <v>205</v>
      </c>
      <c r="I693" s="9">
        <v>23</v>
      </c>
      <c r="J693" s="9">
        <v>6</v>
      </c>
      <c r="K693" s="59">
        <v>35.94</v>
      </c>
      <c r="L693" s="44"/>
      <c r="M693" s="44"/>
      <c r="N693" s="59"/>
    </row>
    <row r="694" spans="1:20">
      <c r="A694" s="9" t="s">
        <v>6343</v>
      </c>
      <c r="B694" s="9" t="s">
        <v>1804</v>
      </c>
      <c r="C694" s="9" t="s">
        <v>8853</v>
      </c>
      <c r="D694" s="9" t="s">
        <v>8854</v>
      </c>
      <c r="E694" s="9">
        <v>121</v>
      </c>
      <c r="F694" s="9">
        <v>5</v>
      </c>
      <c r="G694" s="44">
        <v>1E-4</v>
      </c>
      <c r="H694" s="9">
        <v>163</v>
      </c>
      <c r="I694" s="9">
        <v>5</v>
      </c>
      <c r="J694" s="9">
        <v>4</v>
      </c>
      <c r="K694" s="59">
        <v>29.32</v>
      </c>
      <c r="L694" s="44"/>
      <c r="M694" s="44"/>
      <c r="N694" s="59"/>
    </row>
    <row r="695" spans="1:20">
      <c r="A695" s="9" t="s">
        <v>485</v>
      </c>
      <c r="B695" s="9" t="s">
        <v>485</v>
      </c>
      <c r="C695" s="9" t="s">
        <v>484</v>
      </c>
      <c r="D695" s="9" t="s">
        <v>8855</v>
      </c>
      <c r="E695" s="9">
        <v>988</v>
      </c>
      <c r="F695" s="9">
        <v>46</v>
      </c>
      <c r="G695" s="44">
        <v>8.9999999999999998E-4</v>
      </c>
      <c r="H695" s="15">
        <v>1233</v>
      </c>
      <c r="I695" s="9">
        <v>53</v>
      </c>
      <c r="J695" s="9">
        <v>4</v>
      </c>
      <c r="K695" s="59">
        <v>23.66</v>
      </c>
      <c r="L695" s="44"/>
      <c r="M695" s="44"/>
      <c r="N695" s="44"/>
      <c r="Q695" s="44"/>
      <c r="R695" s="44"/>
      <c r="S695" s="59"/>
      <c r="T695" s="59"/>
    </row>
    <row r="696" spans="1:20">
      <c r="A696" s="9" t="s">
        <v>8856</v>
      </c>
      <c r="B696" s="9" t="s">
        <v>21</v>
      </c>
      <c r="C696" s="9" t="s">
        <v>20</v>
      </c>
      <c r="D696" s="9" t="s">
        <v>22</v>
      </c>
      <c r="E696" s="15">
        <v>1570</v>
      </c>
      <c r="F696" s="9">
        <v>41</v>
      </c>
      <c r="G696" s="44">
        <v>1.5E-3</v>
      </c>
      <c r="H696" s="15">
        <v>2002</v>
      </c>
      <c r="I696" s="9">
        <v>52</v>
      </c>
      <c r="J696" s="9">
        <v>4</v>
      </c>
      <c r="K696" s="59">
        <v>25.56</v>
      </c>
      <c r="L696" s="44"/>
      <c r="M696" s="44"/>
      <c r="N696" s="59"/>
    </row>
    <row r="697" spans="1:20">
      <c r="A697" s="9" t="s">
        <v>8727</v>
      </c>
      <c r="B697" s="9" t="s">
        <v>995</v>
      </c>
      <c r="C697" s="9" t="s">
        <v>4986</v>
      </c>
      <c r="D697" s="9" t="s">
        <v>7775</v>
      </c>
      <c r="E697" s="9">
        <v>419</v>
      </c>
      <c r="F697" s="9">
        <v>62</v>
      </c>
      <c r="G697" s="44">
        <v>4.0000000000000002E-4</v>
      </c>
      <c r="H697" s="9">
        <v>567</v>
      </c>
      <c r="I697" s="9">
        <v>101</v>
      </c>
      <c r="J697" s="9">
        <v>4</v>
      </c>
      <c r="K697" s="59">
        <v>199.96</v>
      </c>
      <c r="L697" s="44"/>
      <c r="M697" s="44"/>
      <c r="N697" s="44"/>
      <c r="Q697" s="44"/>
      <c r="R697" s="44"/>
      <c r="S697" s="59"/>
      <c r="T697" s="59"/>
    </row>
    <row r="698" spans="1:20">
      <c r="A698" s="9" t="s">
        <v>8857</v>
      </c>
      <c r="B698" s="9" t="s">
        <v>1699</v>
      </c>
      <c r="C698" s="9" t="s">
        <v>4434</v>
      </c>
      <c r="D698" s="9" t="s">
        <v>4435</v>
      </c>
      <c r="E698" s="9">
        <v>88</v>
      </c>
      <c r="F698" s="9">
        <v>3</v>
      </c>
      <c r="G698" s="44">
        <v>1E-4</v>
      </c>
      <c r="H698" s="9">
        <v>122</v>
      </c>
      <c r="I698" s="9">
        <v>5</v>
      </c>
      <c r="J698" s="9">
        <v>4</v>
      </c>
      <c r="K698" s="59">
        <v>29.04</v>
      </c>
      <c r="L698" s="44"/>
      <c r="M698" s="44"/>
      <c r="N698" s="44"/>
      <c r="Q698" s="44"/>
      <c r="R698" s="44"/>
      <c r="S698" s="59"/>
      <c r="T698" s="59"/>
    </row>
    <row r="699" spans="1:20">
      <c r="A699" s="9" t="s">
        <v>8823</v>
      </c>
      <c r="B699" s="9" t="s">
        <v>561</v>
      </c>
      <c r="C699" s="9" t="s">
        <v>560</v>
      </c>
      <c r="D699" s="9" t="s">
        <v>562</v>
      </c>
      <c r="E699" s="9">
        <v>91</v>
      </c>
      <c r="F699" s="9">
        <v>1</v>
      </c>
      <c r="G699" s="44">
        <v>1E-4</v>
      </c>
      <c r="H699" s="9">
        <v>123</v>
      </c>
      <c r="I699" s="9">
        <v>5</v>
      </c>
      <c r="J699" s="9">
        <v>4</v>
      </c>
      <c r="K699" s="59">
        <v>21.96</v>
      </c>
      <c r="L699" s="44"/>
      <c r="M699" s="44"/>
      <c r="N699" s="44"/>
      <c r="Q699" s="44"/>
      <c r="R699" s="44"/>
      <c r="S699" s="59"/>
      <c r="T699" s="59"/>
    </row>
    <row r="700" spans="1:20">
      <c r="A700" s="9" t="s">
        <v>1091</v>
      </c>
      <c r="B700" s="9" t="s">
        <v>1091</v>
      </c>
      <c r="C700" s="9" t="s">
        <v>3374</v>
      </c>
      <c r="D700" s="9" t="s">
        <v>3375</v>
      </c>
      <c r="E700" s="9">
        <v>840</v>
      </c>
      <c r="F700" s="9">
        <v>10</v>
      </c>
      <c r="G700" s="44">
        <v>8.0000000000000004E-4</v>
      </c>
      <c r="H700" s="15">
        <v>1060</v>
      </c>
      <c r="I700" s="9">
        <v>15</v>
      </c>
      <c r="J700" s="9">
        <v>5</v>
      </c>
      <c r="K700" s="59">
        <v>31.35</v>
      </c>
      <c r="L700" s="44"/>
      <c r="M700" s="44"/>
      <c r="N700" s="44"/>
      <c r="Q700" s="44"/>
      <c r="R700" s="44"/>
      <c r="S700" s="59"/>
      <c r="T700" s="59"/>
    </row>
    <row r="701" spans="1:20">
      <c r="A701" s="9" t="s">
        <v>6936</v>
      </c>
      <c r="B701" s="9" t="s">
        <v>1332</v>
      </c>
      <c r="C701" s="9" t="s">
        <v>3974</v>
      </c>
      <c r="D701" s="9" t="s">
        <v>6937</v>
      </c>
      <c r="E701" s="9">
        <v>218</v>
      </c>
      <c r="F701" s="9">
        <v>3</v>
      </c>
      <c r="G701" s="44">
        <v>2.0000000000000001E-4</v>
      </c>
      <c r="H701" s="9">
        <v>328</v>
      </c>
      <c r="I701" s="9">
        <v>3</v>
      </c>
      <c r="J701" s="9">
        <v>4</v>
      </c>
      <c r="K701" s="59">
        <v>115.96</v>
      </c>
      <c r="L701" s="44"/>
      <c r="M701" s="44"/>
      <c r="N701" s="44"/>
      <c r="Q701" s="44"/>
      <c r="R701" s="44"/>
      <c r="S701" s="59"/>
      <c r="T701" s="59"/>
    </row>
    <row r="702" spans="1:20">
      <c r="A702" s="9" t="s">
        <v>6528</v>
      </c>
      <c r="B702" s="9" t="s">
        <v>2159</v>
      </c>
      <c r="C702" s="9" t="s">
        <v>7844</v>
      </c>
      <c r="D702" s="9" t="s">
        <v>7845</v>
      </c>
      <c r="E702" s="9">
        <v>93</v>
      </c>
      <c r="F702" s="9">
        <v>4</v>
      </c>
      <c r="G702" s="44">
        <v>1E-4</v>
      </c>
      <c r="H702" s="9">
        <v>119</v>
      </c>
      <c r="I702" s="9">
        <v>5</v>
      </c>
      <c r="J702" s="9">
        <v>4</v>
      </c>
      <c r="K702" s="59">
        <v>30.64</v>
      </c>
      <c r="L702" s="44"/>
      <c r="M702" s="44"/>
      <c r="N702" s="44"/>
      <c r="Q702" s="44"/>
      <c r="R702" s="44"/>
      <c r="S702" s="59"/>
      <c r="T702" s="59"/>
    </row>
    <row r="703" spans="1:20">
      <c r="A703" s="9" t="s">
        <v>8858</v>
      </c>
      <c r="B703" s="9" t="s">
        <v>2160</v>
      </c>
      <c r="C703" s="9" t="s">
        <v>8859</v>
      </c>
      <c r="D703" s="9" t="s">
        <v>8860</v>
      </c>
      <c r="E703" s="9">
        <v>98</v>
      </c>
      <c r="F703" s="9">
        <v>4</v>
      </c>
      <c r="G703" s="44">
        <v>1E-4</v>
      </c>
      <c r="H703" s="9">
        <v>121</v>
      </c>
      <c r="I703" s="9">
        <v>4</v>
      </c>
      <c r="J703" s="9">
        <v>13</v>
      </c>
      <c r="K703" s="59">
        <v>87.47</v>
      </c>
      <c r="L703" s="44"/>
      <c r="M703" s="44"/>
      <c r="N703" s="44"/>
      <c r="Q703" s="44"/>
      <c r="R703" s="44"/>
      <c r="S703" s="59"/>
      <c r="T703" s="59"/>
    </row>
    <row r="704" spans="1:20">
      <c r="A704" s="9" t="s">
        <v>5998</v>
      </c>
      <c r="B704" s="9" t="s">
        <v>1277</v>
      </c>
      <c r="C704" s="9" t="s">
        <v>3899</v>
      </c>
      <c r="D704" s="9" t="s">
        <v>6575</v>
      </c>
      <c r="E704" s="9">
        <v>310</v>
      </c>
      <c r="F704" s="9">
        <v>33</v>
      </c>
      <c r="G704" s="44">
        <v>2.9999999999999997E-4</v>
      </c>
      <c r="H704" s="9">
        <v>356</v>
      </c>
      <c r="I704" s="9">
        <v>47</v>
      </c>
      <c r="J704" s="9">
        <v>11</v>
      </c>
      <c r="K704" s="59">
        <v>181.89</v>
      </c>
      <c r="L704" s="44"/>
      <c r="M704" s="44"/>
      <c r="N704" s="44"/>
      <c r="Q704" s="44"/>
      <c r="R704" s="44"/>
      <c r="S704" s="59"/>
      <c r="T704" s="59"/>
    </row>
    <row r="705" spans="1:20">
      <c r="A705" s="9" t="s">
        <v>5997</v>
      </c>
      <c r="B705" s="9" t="s">
        <v>930</v>
      </c>
      <c r="C705" s="9" t="s">
        <v>3939</v>
      </c>
      <c r="D705" s="9" t="s">
        <v>3940</v>
      </c>
      <c r="E705" s="9">
        <v>149</v>
      </c>
      <c r="F705" s="9">
        <v>34</v>
      </c>
      <c r="G705" s="44">
        <v>1E-4</v>
      </c>
      <c r="H705" s="9">
        <v>197</v>
      </c>
      <c r="I705" s="9">
        <v>55</v>
      </c>
      <c r="J705" s="9">
        <v>9</v>
      </c>
      <c r="K705" s="59">
        <v>368.67</v>
      </c>
      <c r="L705" s="44"/>
      <c r="M705" s="44"/>
      <c r="N705" s="59"/>
    </row>
    <row r="706" spans="1:20">
      <c r="A706" s="9" t="s">
        <v>924</v>
      </c>
      <c r="B706" s="9" t="s">
        <v>924</v>
      </c>
      <c r="C706" s="9" t="s">
        <v>3675</v>
      </c>
      <c r="D706" s="9" t="s">
        <v>8861</v>
      </c>
      <c r="E706" s="9">
        <v>91</v>
      </c>
      <c r="F706" s="9">
        <v>11</v>
      </c>
      <c r="G706" s="44">
        <v>1E-4</v>
      </c>
      <c r="H706" s="9">
        <v>124</v>
      </c>
      <c r="I706" s="9">
        <v>19</v>
      </c>
      <c r="J706" s="9">
        <v>27</v>
      </c>
      <c r="K706" s="59">
        <v>2267.5500000000002</v>
      </c>
      <c r="L706" s="44"/>
      <c r="M706" s="44"/>
      <c r="N706" s="59"/>
    </row>
    <row r="707" spans="1:20">
      <c r="A707" s="9" t="s">
        <v>8862</v>
      </c>
      <c r="B707" s="9" t="s">
        <v>1841</v>
      </c>
      <c r="C707" s="9" t="s">
        <v>8863</v>
      </c>
      <c r="D707" s="9" t="s">
        <v>8864</v>
      </c>
      <c r="E707" s="9">
        <v>60</v>
      </c>
      <c r="F707" s="9">
        <v>3</v>
      </c>
      <c r="G707" s="44">
        <v>1E-4</v>
      </c>
      <c r="H707" s="9">
        <v>71</v>
      </c>
      <c r="I707" s="9">
        <v>4</v>
      </c>
      <c r="J707" s="9">
        <v>4</v>
      </c>
      <c r="K707" s="59">
        <v>35.96</v>
      </c>
      <c r="L707" s="44"/>
      <c r="M707" s="44"/>
      <c r="N707" s="44"/>
      <c r="Q707" s="44"/>
      <c r="R707" s="44"/>
      <c r="S707" s="59"/>
      <c r="T707" s="59"/>
    </row>
    <row r="708" spans="1:20">
      <c r="A708" s="9" t="s">
        <v>8865</v>
      </c>
      <c r="B708" s="9" t="s">
        <v>1026</v>
      </c>
      <c r="C708" s="9" t="s">
        <v>3639</v>
      </c>
      <c r="D708" s="9" t="s">
        <v>3640</v>
      </c>
      <c r="E708" s="9">
        <v>16</v>
      </c>
      <c r="F708" s="9">
        <v>1</v>
      </c>
      <c r="G708" s="44">
        <v>0</v>
      </c>
      <c r="H708" s="9">
        <v>22</v>
      </c>
      <c r="I708" s="9">
        <v>1</v>
      </c>
      <c r="J708" s="9">
        <v>4</v>
      </c>
      <c r="K708" s="59">
        <v>39.96</v>
      </c>
      <c r="L708" s="44"/>
      <c r="M708" s="44"/>
      <c r="N708" s="59"/>
    </row>
    <row r="709" spans="1:20">
      <c r="A709" s="9" t="s">
        <v>6738</v>
      </c>
      <c r="B709" s="9" t="s">
        <v>2023</v>
      </c>
      <c r="C709" s="9" t="s">
        <v>6739</v>
      </c>
      <c r="D709" s="9" t="s">
        <v>6740</v>
      </c>
      <c r="E709" s="9">
        <v>38</v>
      </c>
      <c r="F709" s="9">
        <v>1</v>
      </c>
      <c r="G709" s="44">
        <v>0</v>
      </c>
      <c r="H709" s="9">
        <v>47</v>
      </c>
      <c r="I709" s="9">
        <v>1</v>
      </c>
      <c r="J709" s="9">
        <v>4</v>
      </c>
      <c r="K709" s="59">
        <v>43.96</v>
      </c>
      <c r="L709" s="44"/>
      <c r="M709" s="44"/>
      <c r="N709" s="44"/>
      <c r="Q709" s="44"/>
      <c r="R709" s="44"/>
      <c r="S709" s="59"/>
      <c r="T709" s="59"/>
    </row>
    <row r="710" spans="1:20">
      <c r="A710" s="9" t="s">
        <v>8725</v>
      </c>
      <c r="B710" s="9" t="s">
        <v>798</v>
      </c>
      <c r="C710" s="9" t="s">
        <v>795</v>
      </c>
      <c r="D710" s="9" t="s">
        <v>6655</v>
      </c>
      <c r="E710" s="9">
        <v>58</v>
      </c>
      <c r="F710" s="9">
        <v>5</v>
      </c>
      <c r="G710" s="44">
        <v>1E-4</v>
      </c>
      <c r="H710" s="9">
        <v>70</v>
      </c>
      <c r="I710" s="9">
        <v>9</v>
      </c>
      <c r="J710" s="9">
        <v>11</v>
      </c>
      <c r="K710" s="59">
        <v>879.89</v>
      </c>
      <c r="L710" s="44"/>
      <c r="M710" s="44"/>
      <c r="N710" s="59"/>
    </row>
    <row r="711" spans="1:20">
      <c r="A711" s="9" t="s">
        <v>6608</v>
      </c>
      <c r="B711" s="9" t="s">
        <v>2120</v>
      </c>
      <c r="C711" s="9" t="s">
        <v>6609</v>
      </c>
      <c r="D711" s="9" t="s">
        <v>6610</v>
      </c>
      <c r="E711" s="9">
        <v>933</v>
      </c>
      <c r="F711" s="9">
        <v>37</v>
      </c>
      <c r="G711" s="44">
        <v>8.9999999999999998E-4</v>
      </c>
      <c r="H711" s="15">
        <v>1262</v>
      </c>
      <c r="I711" s="9">
        <v>50</v>
      </c>
      <c r="J711" s="9">
        <v>4</v>
      </c>
      <c r="K711" s="59">
        <v>61.96</v>
      </c>
      <c r="L711" s="44"/>
      <c r="M711" s="44"/>
      <c r="N711" s="59"/>
    </row>
    <row r="712" spans="1:20">
      <c r="A712" s="9" t="s">
        <v>6193</v>
      </c>
      <c r="B712" s="9" t="s">
        <v>140</v>
      </c>
      <c r="C712" s="9" t="s">
        <v>137</v>
      </c>
      <c r="D712" s="9" t="s">
        <v>139</v>
      </c>
      <c r="E712" s="9">
        <v>337</v>
      </c>
      <c r="F712" s="9">
        <v>33</v>
      </c>
      <c r="G712" s="44">
        <v>2.9999999999999997E-4</v>
      </c>
      <c r="H712" s="9">
        <v>416</v>
      </c>
      <c r="I712" s="9">
        <v>41</v>
      </c>
      <c r="J712" s="9">
        <v>4</v>
      </c>
      <c r="K712" s="59">
        <v>64.36</v>
      </c>
      <c r="L712" s="44"/>
      <c r="M712" s="44"/>
      <c r="N712" s="44"/>
      <c r="Q712" s="44"/>
      <c r="R712" s="44"/>
      <c r="S712" s="59"/>
      <c r="T712" s="59"/>
    </row>
    <row r="713" spans="1:20">
      <c r="A713" s="9" t="s">
        <v>6248</v>
      </c>
      <c r="B713" s="9" t="s">
        <v>519</v>
      </c>
      <c r="C713" s="9" t="s">
        <v>516</v>
      </c>
      <c r="D713" s="9" t="s">
        <v>518</v>
      </c>
      <c r="E713" s="9">
        <v>540</v>
      </c>
      <c r="F713" s="9">
        <v>15</v>
      </c>
      <c r="G713" s="44">
        <v>5.0000000000000001E-4</v>
      </c>
      <c r="H713" s="9">
        <v>666</v>
      </c>
      <c r="I713" s="9">
        <v>17</v>
      </c>
      <c r="J713" s="9">
        <v>4</v>
      </c>
      <c r="K713" s="59">
        <v>32.97</v>
      </c>
      <c r="L713" s="44"/>
      <c r="M713" s="44"/>
      <c r="N713" s="44"/>
      <c r="Q713" s="44"/>
      <c r="R713" s="44"/>
      <c r="S713" s="59"/>
      <c r="T713" s="59"/>
    </row>
    <row r="714" spans="1:20">
      <c r="A714" s="9" t="s">
        <v>6010</v>
      </c>
      <c r="B714" s="9" t="s">
        <v>1215</v>
      </c>
      <c r="C714" s="9" t="s">
        <v>3077</v>
      </c>
      <c r="D714" s="9" t="s">
        <v>8866</v>
      </c>
      <c r="E714" s="9">
        <v>948</v>
      </c>
      <c r="F714" s="9">
        <v>50</v>
      </c>
      <c r="G714" s="44">
        <v>8.9999999999999998E-4</v>
      </c>
      <c r="H714" s="15">
        <v>1181</v>
      </c>
      <c r="I714" s="9">
        <v>61</v>
      </c>
      <c r="J714" s="9">
        <v>4</v>
      </c>
      <c r="K714" s="59">
        <v>33.96</v>
      </c>
      <c r="L714" s="44"/>
      <c r="M714" s="44"/>
      <c r="N714" s="44"/>
      <c r="Q714" s="44"/>
      <c r="R714" s="44"/>
      <c r="S714" s="59"/>
      <c r="T714" s="59"/>
    </row>
    <row r="715" spans="1:20">
      <c r="A715" s="9" t="s">
        <v>6473</v>
      </c>
      <c r="B715" s="9" t="s">
        <v>1406</v>
      </c>
      <c r="C715" s="9" t="s">
        <v>6474</v>
      </c>
      <c r="D715" s="9" t="s">
        <v>6475</v>
      </c>
      <c r="E715" s="9">
        <v>190</v>
      </c>
      <c r="F715" s="9">
        <v>5</v>
      </c>
      <c r="G715" s="44">
        <v>2.0000000000000001E-4</v>
      </c>
      <c r="H715" s="9">
        <v>254</v>
      </c>
      <c r="I715" s="9">
        <v>6</v>
      </c>
      <c r="J715" s="9">
        <v>4</v>
      </c>
      <c r="K715" s="59">
        <v>79.959999999999994</v>
      </c>
      <c r="L715" s="44"/>
      <c r="M715" s="44"/>
      <c r="N715" s="59"/>
    </row>
    <row r="716" spans="1:20">
      <c r="A716" s="9" t="s">
        <v>6781</v>
      </c>
      <c r="B716" s="9" t="s">
        <v>1731</v>
      </c>
      <c r="C716" s="9" t="s">
        <v>6974</v>
      </c>
      <c r="D716" s="9" t="s">
        <v>6975</v>
      </c>
      <c r="E716" s="9">
        <v>74</v>
      </c>
      <c r="F716" s="9">
        <v>2</v>
      </c>
      <c r="G716" s="44">
        <v>1E-4</v>
      </c>
      <c r="H716" s="9">
        <v>105</v>
      </c>
      <c r="I716" s="9">
        <v>2</v>
      </c>
      <c r="J716" s="9">
        <v>4</v>
      </c>
      <c r="K716" s="59">
        <v>28.26</v>
      </c>
      <c r="L716" s="44"/>
      <c r="M716" s="44"/>
      <c r="N716" s="59"/>
    </row>
    <row r="717" spans="1:20">
      <c r="A717" s="9" t="s">
        <v>6167</v>
      </c>
      <c r="B717" s="9" t="s">
        <v>1296</v>
      </c>
      <c r="C717" s="9" t="s">
        <v>3422</v>
      </c>
      <c r="D717" s="9" t="s">
        <v>8013</v>
      </c>
      <c r="E717" s="9">
        <v>461</v>
      </c>
      <c r="F717" s="9">
        <v>57</v>
      </c>
      <c r="G717" s="44">
        <v>4.0000000000000002E-4</v>
      </c>
      <c r="H717" s="9">
        <v>567</v>
      </c>
      <c r="I717" s="9">
        <v>69</v>
      </c>
      <c r="J717" s="9">
        <v>5</v>
      </c>
      <c r="K717" s="59">
        <v>91</v>
      </c>
      <c r="L717" s="44"/>
      <c r="M717" s="44"/>
      <c r="N717" s="44"/>
      <c r="Q717" s="44"/>
      <c r="R717" s="44"/>
      <c r="S717" s="59"/>
      <c r="T717" s="59"/>
    </row>
    <row r="718" spans="1:20">
      <c r="A718" s="9" t="s">
        <v>8014</v>
      </c>
      <c r="B718" s="9" t="s">
        <v>1542</v>
      </c>
      <c r="C718" s="9" t="s">
        <v>8015</v>
      </c>
      <c r="D718" s="9" t="s">
        <v>8016</v>
      </c>
      <c r="E718" s="9">
        <v>24</v>
      </c>
      <c r="F718" s="9">
        <v>3</v>
      </c>
      <c r="G718" s="44">
        <v>0</v>
      </c>
      <c r="H718" s="9">
        <v>31</v>
      </c>
      <c r="I718" s="9">
        <v>8</v>
      </c>
      <c r="J718" s="9">
        <v>4</v>
      </c>
      <c r="K718" s="59">
        <v>29.96</v>
      </c>
      <c r="L718" s="44"/>
      <c r="M718" s="44"/>
      <c r="N718" s="44"/>
      <c r="Q718" s="44"/>
      <c r="R718" s="44"/>
      <c r="S718" s="59"/>
      <c r="T718" s="59"/>
    </row>
    <row r="719" spans="1:20">
      <c r="A719" s="9" t="s">
        <v>6856</v>
      </c>
      <c r="B719" s="9" t="s">
        <v>1432</v>
      </c>
      <c r="C719" s="9" t="s">
        <v>6981</v>
      </c>
      <c r="D719" s="9" t="s">
        <v>6982</v>
      </c>
      <c r="E719" s="9">
        <v>60</v>
      </c>
      <c r="F719" s="9">
        <v>2</v>
      </c>
      <c r="G719" s="44">
        <v>1E-4</v>
      </c>
      <c r="H719" s="9">
        <v>76</v>
      </c>
      <c r="I719" s="9">
        <v>2</v>
      </c>
      <c r="J719" s="9">
        <v>4</v>
      </c>
      <c r="K719" s="59">
        <v>30.36</v>
      </c>
      <c r="L719" s="44"/>
      <c r="M719" s="44"/>
      <c r="N719" s="44"/>
      <c r="Q719" s="44"/>
      <c r="R719" s="44"/>
      <c r="S719" s="59"/>
      <c r="T719" s="59"/>
    </row>
    <row r="720" spans="1:20">
      <c r="A720" s="9" t="s">
        <v>6367</v>
      </c>
      <c r="B720" s="9" t="s">
        <v>804</v>
      </c>
      <c r="C720" s="9" t="s">
        <v>801</v>
      </c>
      <c r="D720" s="9" t="s">
        <v>8020</v>
      </c>
      <c r="E720" s="9">
        <v>833</v>
      </c>
      <c r="F720" s="9">
        <v>103</v>
      </c>
      <c r="G720" s="44">
        <v>8.0000000000000004E-4</v>
      </c>
      <c r="H720" s="15">
        <v>1260</v>
      </c>
      <c r="I720" s="9">
        <v>155</v>
      </c>
      <c r="J720" s="9">
        <v>5</v>
      </c>
      <c r="K720" s="59">
        <v>1406.45</v>
      </c>
      <c r="L720" s="44"/>
      <c r="M720" s="44"/>
      <c r="N720" s="44"/>
      <c r="Q720" s="44"/>
      <c r="R720" s="44"/>
      <c r="S720" s="59"/>
      <c r="T720" s="59"/>
    </row>
    <row r="721" spans="1:20">
      <c r="A721" s="9" t="s">
        <v>6370</v>
      </c>
      <c r="B721" s="9" t="s">
        <v>1339</v>
      </c>
      <c r="C721" s="9" t="s">
        <v>3723</v>
      </c>
      <c r="D721" s="9" t="s">
        <v>3724</v>
      </c>
      <c r="E721" s="9">
        <v>243</v>
      </c>
      <c r="F721" s="9">
        <v>59</v>
      </c>
      <c r="G721" s="44">
        <v>2.0000000000000001E-4</v>
      </c>
      <c r="H721" s="9">
        <v>323</v>
      </c>
      <c r="I721" s="9">
        <v>75</v>
      </c>
      <c r="J721" s="9">
        <v>4</v>
      </c>
      <c r="K721" s="59">
        <v>110.56</v>
      </c>
      <c r="L721" s="44"/>
      <c r="M721" s="44"/>
      <c r="N721" s="44"/>
      <c r="Q721" s="44"/>
      <c r="R721" s="44"/>
      <c r="S721" s="59"/>
      <c r="T721" s="59"/>
    </row>
    <row r="722" spans="1:20">
      <c r="A722" s="9" t="s">
        <v>8867</v>
      </c>
      <c r="B722" s="9" t="s">
        <v>1489</v>
      </c>
      <c r="C722" s="9" t="s">
        <v>8868</v>
      </c>
      <c r="D722" s="9" t="s">
        <v>8869</v>
      </c>
      <c r="E722" s="9">
        <v>77</v>
      </c>
      <c r="F722" s="9">
        <v>2</v>
      </c>
      <c r="G722" s="44">
        <v>1E-4</v>
      </c>
      <c r="H722" s="9">
        <v>104</v>
      </c>
      <c r="I722" s="9">
        <v>2</v>
      </c>
      <c r="J722" s="9">
        <v>4</v>
      </c>
      <c r="K722" s="59">
        <v>47.96</v>
      </c>
      <c r="L722" s="44"/>
      <c r="M722" s="44"/>
      <c r="N722" s="44"/>
      <c r="Q722" s="44"/>
      <c r="R722" s="44"/>
      <c r="S722" s="59"/>
      <c r="T722" s="59"/>
    </row>
    <row r="723" spans="1:20">
      <c r="A723" s="9" t="s">
        <v>6020</v>
      </c>
      <c r="B723" s="9" t="s">
        <v>910</v>
      </c>
      <c r="C723" s="9" t="s">
        <v>4231</v>
      </c>
      <c r="D723" s="9" t="s">
        <v>4232</v>
      </c>
      <c r="E723" s="9">
        <v>479</v>
      </c>
      <c r="F723" s="9">
        <v>15</v>
      </c>
      <c r="G723" s="44">
        <v>4.0000000000000002E-4</v>
      </c>
      <c r="H723" s="9">
        <v>511</v>
      </c>
      <c r="I723" s="9">
        <v>19</v>
      </c>
      <c r="J723" s="9">
        <v>4</v>
      </c>
      <c r="K723" s="59">
        <v>212.35</v>
      </c>
      <c r="L723" s="44"/>
      <c r="M723" s="44"/>
      <c r="N723" s="44"/>
      <c r="Q723" s="44"/>
      <c r="R723" s="44"/>
      <c r="S723" s="59"/>
      <c r="T723" s="59"/>
    </row>
    <row r="724" spans="1:20">
      <c r="A724" s="9" t="s">
        <v>6493</v>
      </c>
      <c r="B724" s="9" t="s">
        <v>954</v>
      </c>
      <c r="C724" s="9" t="s">
        <v>4084</v>
      </c>
      <c r="D724" s="9" t="s">
        <v>4085</v>
      </c>
      <c r="E724" s="9">
        <v>122</v>
      </c>
      <c r="F724" s="9">
        <v>12</v>
      </c>
      <c r="G724" s="44">
        <v>1E-4</v>
      </c>
      <c r="H724" s="9">
        <v>138</v>
      </c>
      <c r="I724" s="9">
        <v>15</v>
      </c>
      <c r="J724" s="9">
        <v>9</v>
      </c>
      <c r="K724" s="59">
        <v>1079.82</v>
      </c>
      <c r="L724" s="44"/>
      <c r="M724" s="44"/>
      <c r="N724" s="44"/>
      <c r="Q724" s="44"/>
      <c r="R724" s="44"/>
      <c r="S724" s="59"/>
      <c r="T724" s="59"/>
    </row>
    <row r="725" spans="1:20">
      <c r="A725" s="9" t="s">
        <v>6145</v>
      </c>
      <c r="B725" s="9" t="s">
        <v>1017</v>
      </c>
      <c r="C725" s="9" t="s">
        <v>3489</v>
      </c>
      <c r="D725" s="9" t="s">
        <v>8213</v>
      </c>
      <c r="E725" s="9">
        <v>149</v>
      </c>
      <c r="F725" s="9">
        <v>8</v>
      </c>
      <c r="G725" s="44">
        <v>1E-4</v>
      </c>
      <c r="H725" s="9">
        <v>184</v>
      </c>
      <c r="I725" s="9">
        <v>9</v>
      </c>
      <c r="J725" s="9">
        <v>6</v>
      </c>
      <c r="K725" s="59">
        <v>501.54</v>
      </c>
      <c r="L725" s="44"/>
      <c r="M725" s="44"/>
      <c r="N725" s="44"/>
      <c r="Q725" s="44"/>
      <c r="R725" s="44"/>
      <c r="S725" s="59"/>
      <c r="T725" s="59"/>
    </row>
    <row r="726" spans="1:20">
      <c r="A726" s="9" t="s">
        <v>6996</v>
      </c>
      <c r="B726" s="9" t="s">
        <v>2075</v>
      </c>
      <c r="C726" s="9" t="s">
        <v>6997</v>
      </c>
      <c r="D726" s="9" t="s">
        <v>6998</v>
      </c>
      <c r="E726" s="9">
        <v>17</v>
      </c>
      <c r="F726" s="9">
        <v>6</v>
      </c>
      <c r="G726" s="44">
        <v>0</v>
      </c>
      <c r="H726" s="9">
        <v>28</v>
      </c>
      <c r="I726" s="9">
        <v>8</v>
      </c>
      <c r="J726" s="9">
        <v>4</v>
      </c>
      <c r="K726" s="59">
        <v>268.76</v>
      </c>
      <c r="L726" s="44"/>
      <c r="M726" s="44"/>
      <c r="N726" s="59"/>
    </row>
    <row r="727" spans="1:20">
      <c r="A727" s="9" t="s">
        <v>6017</v>
      </c>
      <c r="B727" s="9" t="s">
        <v>794</v>
      </c>
      <c r="C727" s="9" t="s">
        <v>3731</v>
      </c>
      <c r="D727" s="9" t="s">
        <v>8870</v>
      </c>
      <c r="E727" s="9">
        <v>95</v>
      </c>
      <c r="F727" s="9">
        <v>15</v>
      </c>
      <c r="G727" s="44">
        <v>1E-4</v>
      </c>
      <c r="H727" s="9">
        <v>141</v>
      </c>
      <c r="I727" s="9">
        <v>30</v>
      </c>
      <c r="J727" s="9">
        <v>6</v>
      </c>
      <c r="K727" s="59">
        <v>292.14</v>
      </c>
      <c r="L727" s="44"/>
      <c r="M727" s="44"/>
      <c r="N727" s="59"/>
    </row>
    <row r="728" spans="1:20">
      <c r="A728" s="9" t="s">
        <v>8794</v>
      </c>
      <c r="B728" s="9" t="s">
        <v>988</v>
      </c>
      <c r="C728" s="9" t="s">
        <v>7001</v>
      </c>
      <c r="D728" s="9" t="s">
        <v>7002</v>
      </c>
      <c r="E728" s="9">
        <v>194</v>
      </c>
      <c r="F728" s="9">
        <v>13</v>
      </c>
      <c r="G728" s="44">
        <v>2.0000000000000001E-4</v>
      </c>
      <c r="H728" s="9">
        <v>253</v>
      </c>
      <c r="I728" s="9">
        <v>19</v>
      </c>
      <c r="J728" s="9">
        <v>8</v>
      </c>
      <c r="K728" s="59">
        <v>367.49</v>
      </c>
      <c r="L728" s="44"/>
      <c r="M728" s="44"/>
      <c r="N728" s="44"/>
      <c r="Q728" s="44"/>
      <c r="R728" s="44"/>
      <c r="S728" s="59"/>
      <c r="T728" s="59"/>
    </row>
    <row r="729" spans="1:20">
      <c r="A729" s="9" t="s">
        <v>7488</v>
      </c>
      <c r="B729" s="9" t="s">
        <v>1364</v>
      </c>
      <c r="C729" s="9" t="s">
        <v>7489</v>
      </c>
      <c r="D729" s="9" t="s">
        <v>7490</v>
      </c>
      <c r="E729" s="9">
        <v>60</v>
      </c>
      <c r="F729" s="9">
        <v>6</v>
      </c>
      <c r="G729" s="44">
        <v>1E-4</v>
      </c>
      <c r="H729" s="9">
        <v>84</v>
      </c>
      <c r="I729" s="9">
        <v>6</v>
      </c>
      <c r="J729" s="9">
        <v>4</v>
      </c>
      <c r="K729" s="59">
        <v>182.36</v>
      </c>
      <c r="L729" s="44"/>
      <c r="M729" s="44"/>
      <c r="N729" s="59"/>
    </row>
    <row r="730" spans="1:20" ht="15.75" customHeight="1">
      <c r="A730" s="9" t="s">
        <v>5991</v>
      </c>
      <c r="B730" s="9" t="s">
        <v>953</v>
      </c>
      <c r="C730" s="9" t="s">
        <v>3863</v>
      </c>
      <c r="D730" s="9" t="s">
        <v>3864</v>
      </c>
      <c r="E730" s="9">
        <v>86</v>
      </c>
      <c r="F730" s="9">
        <v>11</v>
      </c>
      <c r="G730" s="44">
        <v>1E-4</v>
      </c>
      <c r="H730" s="9">
        <v>119</v>
      </c>
      <c r="I730" s="9">
        <v>23</v>
      </c>
      <c r="J730" s="9">
        <v>8</v>
      </c>
      <c r="K730" s="59">
        <v>769.27</v>
      </c>
      <c r="L730" s="64"/>
      <c r="M730" s="64"/>
      <c r="N730" s="65"/>
      <c r="O730" s="63"/>
      <c r="P730" s="63"/>
      <c r="Q730" s="63"/>
    </row>
    <row r="731" spans="1:20">
      <c r="A731" s="9" t="s">
        <v>6134</v>
      </c>
      <c r="B731" s="9" t="s">
        <v>812</v>
      </c>
      <c r="C731" s="9" t="s">
        <v>809</v>
      </c>
      <c r="D731" s="9" t="s">
        <v>8269</v>
      </c>
      <c r="E731" s="9">
        <v>21</v>
      </c>
      <c r="F731" s="9">
        <v>4</v>
      </c>
      <c r="G731" s="44">
        <v>0</v>
      </c>
      <c r="H731" s="9">
        <v>26</v>
      </c>
      <c r="I731" s="9">
        <v>7</v>
      </c>
      <c r="J731" s="9">
        <v>5</v>
      </c>
      <c r="K731" s="59">
        <v>331.65</v>
      </c>
      <c r="L731" s="44"/>
      <c r="M731" s="44"/>
      <c r="N731" s="59"/>
    </row>
    <row r="732" spans="1:20">
      <c r="A732" s="9" t="s">
        <v>7747</v>
      </c>
      <c r="B732" s="9" t="s">
        <v>738</v>
      </c>
      <c r="C732" s="9" t="s">
        <v>735</v>
      </c>
      <c r="D732" s="9" t="s">
        <v>8871</v>
      </c>
      <c r="E732" s="9">
        <v>129</v>
      </c>
      <c r="F732" s="9">
        <v>12</v>
      </c>
      <c r="G732" s="44">
        <v>1E-4</v>
      </c>
      <c r="H732" s="9">
        <v>175</v>
      </c>
      <c r="I732" s="9">
        <v>21</v>
      </c>
      <c r="J732" s="9">
        <v>9</v>
      </c>
      <c r="K732" s="59">
        <v>526.41</v>
      </c>
      <c r="L732" s="44"/>
      <c r="M732" s="44"/>
      <c r="N732" s="44"/>
      <c r="Q732" s="44"/>
      <c r="R732" s="44"/>
      <c r="S732" s="59"/>
      <c r="T732" s="59"/>
    </row>
    <row r="733" spans="1:20">
      <c r="A733" s="9" t="s">
        <v>7747</v>
      </c>
      <c r="B733" s="9" t="s">
        <v>738</v>
      </c>
      <c r="C733" s="9" t="s">
        <v>735</v>
      </c>
      <c r="D733" s="9" t="s">
        <v>737</v>
      </c>
      <c r="E733" s="9">
        <v>129</v>
      </c>
      <c r="F733" s="9">
        <v>12</v>
      </c>
      <c r="G733" s="44">
        <v>1E-4</v>
      </c>
      <c r="H733" s="9">
        <v>175</v>
      </c>
      <c r="I733" s="9">
        <v>21</v>
      </c>
      <c r="J733" s="9">
        <v>4</v>
      </c>
      <c r="K733" s="59">
        <v>223.95</v>
      </c>
      <c r="L733" s="44"/>
      <c r="M733" s="44"/>
      <c r="N733" s="59"/>
    </row>
    <row r="734" spans="1:20">
      <c r="A734" s="9" t="s">
        <v>5991</v>
      </c>
      <c r="B734" s="9" t="s">
        <v>853</v>
      </c>
      <c r="C734" s="9" t="s">
        <v>850</v>
      </c>
      <c r="D734" s="9" t="s">
        <v>852</v>
      </c>
      <c r="E734" s="9">
        <v>92</v>
      </c>
      <c r="F734" s="9">
        <v>5</v>
      </c>
      <c r="G734" s="44">
        <v>1E-4</v>
      </c>
      <c r="H734" s="9">
        <v>110</v>
      </c>
      <c r="I734" s="9">
        <v>5</v>
      </c>
      <c r="J734" s="9">
        <v>5</v>
      </c>
      <c r="K734" s="59">
        <v>471.19</v>
      </c>
      <c r="L734" s="44"/>
      <c r="M734" s="44"/>
      <c r="N734" s="44"/>
      <c r="Q734" s="44"/>
      <c r="R734" s="44"/>
      <c r="S734" s="59"/>
      <c r="T734" s="59"/>
    </row>
    <row r="735" spans="1:20">
      <c r="A735" s="9" t="s">
        <v>6060</v>
      </c>
      <c r="B735" s="9" t="s">
        <v>959</v>
      </c>
      <c r="C735" s="9" t="s">
        <v>4989</v>
      </c>
      <c r="D735" s="9" t="s">
        <v>6481</v>
      </c>
      <c r="E735" s="9">
        <v>187</v>
      </c>
      <c r="F735" s="9">
        <v>59</v>
      </c>
      <c r="G735" s="44">
        <v>2.0000000000000001E-4</v>
      </c>
      <c r="H735" s="9">
        <v>274</v>
      </c>
      <c r="I735" s="9">
        <v>111</v>
      </c>
      <c r="J735" s="9">
        <v>8</v>
      </c>
      <c r="K735" s="59">
        <v>997.7</v>
      </c>
      <c r="L735" s="44"/>
      <c r="M735" s="44"/>
      <c r="N735" s="44"/>
      <c r="Q735" s="44"/>
      <c r="R735" s="44"/>
      <c r="S735" s="59"/>
      <c r="T735" s="59"/>
    </row>
    <row r="736" spans="1:20">
      <c r="A736" s="9" t="s">
        <v>6359</v>
      </c>
      <c r="B736" s="9" t="s">
        <v>381</v>
      </c>
      <c r="C736" s="9" t="s">
        <v>378</v>
      </c>
      <c r="D736" s="9" t="s">
        <v>8872</v>
      </c>
      <c r="E736" s="9">
        <v>379</v>
      </c>
      <c r="F736" s="9">
        <v>24</v>
      </c>
      <c r="G736" s="44">
        <v>4.0000000000000002E-4</v>
      </c>
      <c r="H736" s="9">
        <v>497</v>
      </c>
      <c r="I736" s="9">
        <v>35</v>
      </c>
      <c r="J736" s="9">
        <v>6</v>
      </c>
      <c r="K736" s="59">
        <v>131.44</v>
      </c>
      <c r="L736" s="44"/>
      <c r="M736" s="44"/>
      <c r="N736" s="59"/>
    </row>
    <row r="737" spans="1:20">
      <c r="A737" s="9" t="s">
        <v>8342</v>
      </c>
      <c r="B737" s="9" t="s">
        <v>1493</v>
      </c>
      <c r="C737" s="9" t="s">
        <v>8343</v>
      </c>
      <c r="D737" s="9" t="s">
        <v>8344</v>
      </c>
      <c r="E737" s="9">
        <v>80</v>
      </c>
      <c r="F737" s="9">
        <v>3</v>
      </c>
      <c r="G737" s="44">
        <v>1E-4</v>
      </c>
      <c r="H737" s="9">
        <v>114</v>
      </c>
      <c r="I737" s="9">
        <v>4</v>
      </c>
      <c r="J737" s="9">
        <v>5</v>
      </c>
      <c r="K737" s="59">
        <v>89.87</v>
      </c>
      <c r="L737" s="44"/>
      <c r="M737" s="44"/>
      <c r="N737" s="44"/>
      <c r="Q737" s="44"/>
      <c r="R737" s="44"/>
      <c r="S737" s="59"/>
      <c r="T737" s="59"/>
    </row>
    <row r="738" spans="1:20">
      <c r="A738" s="9" t="s">
        <v>6188</v>
      </c>
      <c r="B738" s="9" t="s">
        <v>935</v>
      </c>
      <c r="C738" s="9" t="s">
        <v>7028</v>
      </c>
      <c r="D738" s="9" t="s">
        <v>7029</v>
      </c>
      <c r="E738" s="9">
        <v>41</v>
      </c>
      <c r="F738" s="9">
        <v>5</v>
      </c>
      <c r="G738" s="44">
        <v>0</v>
      </c>
      <c r="H738" s="9">
        <v>47</v>
      </c>
      <c r="I738" s="9">
        <v>7</v>
      </c>
      <c r="J738" s="9">
        <v>4</v>
      </c>
      <c r="K738" s="59">
        <v>163.96</v>
      </c>
      <c r="L738" s="44"/>
      <c r="M738" s="44"/>
      <c r="N738" s="59"/>
    </row>
    <row r="739" spans="1:20">
      <c r="A739" s="9" t="s">
        <v>6677</v>
      </c>
      <c r="B739" s="9" t="s">
        <v>1551</v>
      </c>
      <c r="C739" s="9" t="s">
        <v>6678</v>
      </c>
      <c r="D739" s="9" t="s">
        <v>6679</v>
      </c>
      <c r="E739" s="9">
        <v>163</v>
      </c>
      <c r="F739" s="9">
        <v>1</v>
      </c>
      <c r="G739" s="44">
        <v>2.0000000000000001E-4</v>
      </c>
      <c r="H739" s="9">
        <v>220</v>
      </c>
      <c r="I739" s="9">
        <v>1</v>
      </c>
      <c r="J739" s="9">
        <v>4</v>
      </c>
      <c r="K739" s="59">
        <v>45.96</v>
      </c>
      <c r="L739" s="44"/>
      <c r="M739" s="44"/>
      <c r="N739" s="59"/>
    </row>
    <row r="740" spans="1:20">
      <c r="A740" s="9" t="s">
        <v>7332</v>
      </c>
      <c r="B740" s="9" t="s">
        <v>1834</v>
      </c>
      <c r="C740" s="9" t="s">
        <v>7538</v>
      </c>
      <c r="D740" s="9" t="s">
        <v>7539</v>
      </c>
      <c r="E740" s="9">
        <v>106</v>
      </c>
      <c r="F740" s="9">
        <v>13</v>
      </c>
      <c r="G740" s="44">
        <v>1E-4</v>
      </c>
      <c r="H740" s="9">
        <v>137</v>
      </c>
      <c r="I740" s="9">
        <v>15</v>
      </c>
      <c r="J740" s="9">
        <v>4</v>
      </c>
      <c r="K740" s="59">
        <v>39.96</v>
      </c>
      <c r="L740" s="44"/>
      <c r="M740" s="44"/>
      <c r="N740" s="44"/>
      <c r="Q740" s="44"/>
      <c r="R740" s="44"/>
      <c r="S740" s="59"/>
      <c r="T740" s="59"/>
    </row>
    <row r="741" spans="1:20">
      <c r="A741" s="9" t="s">
        <v>1420</v>
      </c>
      <c r="B741" s="9" t="s">
        <v>1420</v>
      </c>
      <c r="C741" s="9" t="s">
        <v>7035</v>
      </c>
      <c r="D741" s="9" t="s">
        <v>7036</v>
      </c>
      <c r="E741" s="9">
        <v>46</v>
      </c>
      <c r="F741" s="9">
        <v>4</v>
      </c>
      <c r="G741" s="44">
        <v>0</v>
      </c>
      <c r="H741" s="9">
        <v>58</v>
      </c>
      <c r="I741" s="9">
        <v>7</v>
      </c>
      <c r="J741" s="9">
        <v>4</v>
      </c>
      <c r="K741" s="59">
        <v>39.46</v>
      </c>
      <c r="L741" s="44"/>
      <c r="M741" s="44"/>
      <c r="N741" s="59"/>
    </row>
    <row r="742" spans="1:20">
      <c r="A742" s="9" t="s">
        <v>2045</v>
      </c>
      <c r="B742" s="9" t="s">
        <v>2045</v>
      </c>
      <c r="C742" s="9" t="s">
        <v>6680</v>
      </c>
      <c r="D742" s="9" t="s">
        <v>6681</v>
      </c>
      <c r="E742" s="9">
        <v>15</v>
      </c>
      <c r="F742" s="9">
        <v>2</v>
      </c>
      <c r="G742" s="44">
        <v>0</v>
      </c>
      <c r="H742" s="9">
        <v>16</v>
      </c>
      <c r="I742" s="9">
        <v>3</v>
      </c>
      <c r="J742" s="9">
        <v>4</v>
      </c>
      <c r="K742" s="59">
        <v>37.46</v>
      </c>
      <c r="L742" s="44"/>
      <c r="M742" s="44"/>
      <c r="N742" s="44"/>
      <c r="Q742" s="44"/>
      <c r="R742" s="44"/>
      <c r="S742" s="59"/>
      <c r="T742" s="59"/>
    </row>
    <row r="743" spans="1:20">
      <c r="A743" s="9" t="s">
        <v>6199</v>
      </c>
      <c r="B743" s="9" t="s">
        <v>2030</v>
      </c>
      <c r="C743" s="9" t="s">
        <v>6308</v>
      </c>
      <c r="D743" s="9" t="s">
        <v>6309</v>
      </c>
      <c r="E743" s="9">
        <v>158</v>
      </c>
      <c r="F743" s="9">
        <v>5</v>
      </c>
      <c r="G743" s="44">
        <v>1E-4</v>
      </c>
      <c r="H743" s="9">
        <v>260</v>
      </c>
      <c r="I743" s="9">
        <v>5</v>
      </c>
      <c r="J743" s="9">
        <v>4</v>
      </c>
      <c r="K743" s="59">
        <v>30.36</v>
      </c>
      <c r="L743" s="44"/>
      <c r="M743" s="44"/>
      <c r="N743" s="44"/>
      <c r="Q743" s="44"/>
      <c r="R743" s="44"/>
      <c r="S743" s="59"/>
      <c r="T743" s="59"/>
    </row>
    <row r="744" spans="1:20">
      <c r="A744" s="9" t="s">
        <v>6037</v>
      </c>
      <c r="B744" s="9" t="s">
        <v>1575</v>
      </c>
      <c r="C744" s="9" t="s">
        <v>6625</v>
      </c>
      <c r="D744" s="9" t="s">
        <v>6626</v>
      </c>
      <c r="E744" s="9">
        <v>184</v>
      </c>
      <c r="F744" s="9">
        <v>12</v>
      </c>
      <c r="G744" s="44">
        <v>2.0000000000000001E-4</v>
      </c>
      <c r="H744" s="9">
        <v>211</v>
      </c>
      <c r="I744" s="9">
        <v>21</v>
      </c>
      <c r="J744" s="9">
        <v>63</v>
      </c>
      <c r="K744" s="59">
        <v>555.87</v>
      </c>
      <c r="L744" s="44"/>
      <c r="M744" s="44"/>
      <c r="N744" s="44"/>
      <c r="Q744" s="44"/>
      <c r="R744" s="44"/>
      <c r="S744" s="59"/>
      <c r="T744" s="59"/>
    </row>
    <row r="745" spans="1:20">
      <c r="A745" s="9" t="s">
        <v>6214</v>
      </c>
      <c r="B745" s="9" t="s">
        <v>2064</v>
      </c>
      <c r="C745" s="9" t="s">
        <v>6877</v>
      </c>
      <c r="D745" s="9" t="s">
        <v>6878</v>
      </c>
      <c r="E745" s="9">
        <v>15</v>
      </c>
      <c r="F745" s="9">
        <v>0</v>
      </c>
      <c r="G745" s="44">
        <v>0</v>
      </c>
      <c r="H745" s="9">
        <v>18</v>
      </c>
      <c r="I745" s="9">
        <v>0</v>
      </c>
      <c r="J745" s="9">
        <v>6</v>
      </c>
      <c r="K745" s="59">
        <v>173.94</v>
      </c>
      <c r="L745" s="44"/>
      <c r="M745" s="44"/>
      <c r="N745" s="44"/>
      <c r="Q745" s="44"/>
      <c r="R745" s="44"/>
      <c r="S745" s="59"/>
      <c r="T745" s="59"/>
    </row>
    <row r="746" spans="1:20">
      <c r="A746" s="9" t="s">
        <v>5997</v>
      </c>
      <c r="B746" s="9" t="s">
        <v>1408</v>
      </c>
      <c r="C746" s="9" t="s">
        <v>4027</v>
      </c>
      <c r="D746" s="9" t="s">
        <v>4028</v>
      </c>
      <c r="E746" s="9">
        <v>73</v>
      </c>
      <c r="F746" s="9">
        <v>5</v>
      </c>
      <c r="G746" s="44">
        <v>1E-4</v>
      </c>
      <c r="H746" s="9">
        <v>86</v>
      </c>
      <c r="I746" s="9">
        <v>5</v>
      </c>
      <c r="J746" s="9">
        <v>6</v>
      </c>
      <c r="K746" s="59">
        <v>116.33</v>
      </c>
      <c r="L746" s="44"/>
      <c r="M746" s="44"/>
      <c r="N746" s="59"/>
    </row>
    <row r="747" spans="1:20">
      <c r="A747" s="9" t="s">
        <v>5998</v>
      </c>
      <c r="B747" s="9" t="s">
        <v>1442</v>
      </c>
      <c r="C747" s="9" t="s">
        <v>3777</v>
      </c>
      <c r="D747" s="9" t="s">
        <v>3778</v>
      </c>
      <c r="E747" s="9">
        <v>216</v>
      </c>
      <c r="F747" s="9">
        <v>8</v>
      </c>
      <c r="G747" s="44">
        <v>2.0000000000000001E-4</v>
      </c>
      <c r="H747" s="9">
        <v>242</v>
      </c>
      <c r="I747" s="9">
        <v>13</v>
      </c>
      <c r="J747" s="9">
        <v>4</v>
      </c>
      <c r="K747" s="59">
        <v>78.760000000000005</v>
      </c>
      <c r="L747" s="44"/>
      <c r="M747" s="44"/>
      <c r="N747" s="59"/>
    </row>
    <row r="748" spans="1:20">
      <c r="A748" s="9" t="s">
        <v>6034</v>
      </c>
      <c r="B748" s="9" t="s">
        <v>2083</v>
      </c>
      <c r="C748" s="9" t="s">
        <v>7550</v>
      </c>
      <c r="D748" s="9" t="s">
        <v>7551</v>
      </c>
      <c r="E748" s="9">
        <v>52</v>
      </c>
      <c r="F748" s="9">
        <v>4</v>
      </c>
      <c r="G748" s="44">
        <v>0</v>
      </c>
      <c r="H748" s="9">
        <v>61</v>
      </c>
      <c r="I748" s="9">
        <v>6</v>
      </c>
      <c r="J748" s="9">
        <v>5</v>
      </c>
      <c r="K748" s="59">
        <v>99.95</v>
      </c>
      <c r="L748" s="44"/>
      <c r="M748" s="44"/>
      <c r="N748" s="59"/>
    </row>
    <row r="749" spans="1:20" ht="15.75" customHeight="1">
      <c r="A749" s="9" t="s">
        <v>5998</v>
      </c>
      <c r="B749" s="9" t="s">
        <v>2104</v>
      </c>
      <c r="C749" s="9" t="s">
        <v>6556</v>
      </c>
      <c r="D749" s="9" t="s">
        <v>6557</v>
      </c>
      <c r="E749" s="9">
        <v>48</v>
      </c>
      <c r="F749" s="9">
        <v>2</v>
      </c>
      <c r="G749" s="44">
        <v>0</v>
      </c>
      <c r="H749" s="9">
        <v>64</v>
      </c>
      <c r="I749" s="9">
        <v>2</v>
      </c>
      <c r="J749" s="9">
        <v>4</v>
      </c>
      <c r="K749" s="59">
        <v>85.96</v>
      </c>
      <c r="L749" s="64"/>
      <c r="M749" s="64"/>
      <c r="N749" s="65"/>
      <c r="O749" s="63"/>
      <c r="P749" s="63"/>
      <c r="Q749" s="63"/>
    </row>
    <row r="750" spans="1:20">
      <c r="A750" s="9" t="s">
        <v>5997</v>
      </c>
      <c r="B750" s="9" t="s">
        <v>1725</v>
      </c>
      <c r="C750" s="9" t="s">
        <v>6487</v>
      </c>
      <c r="D750" s="9" t="s">
        <v>6488</v>
      </c>
      <c r="E750" s="9">
        <v>74</v>
      </c>
      <c r="F750" s="9">
        <v>5</v>
      </c>
      <c r="G750" s="44">
        <v>1E-4</v>
      </c>
      <c r="H750" s="9">
        <v>86</v>
      </c>
      <c r="I750" s="9">
        <v>7</v>
      </c>
      <c r="J750" s="9">
        <v>4</v>
      </c>
      <c r="K750" s="59">
        <v>99.36</v>
      </c>
      <c r="L750" s="44"/>
      <c r="M750" s="44"/>
      <c r="N750" s="44"/>
      <c r="Q750" s="44"/>
      <c r="R750" s="44"/>
      <c r="S750" s="59"/>
      <c r="T750" s="59"/>
    </row>
    <row r="751" spans="1:20">
      <c r="A751" s="9" t="s">
        <v>6162</v>
      </c>
      <c r="B751" s="9" t="s">
        <v>114</v>
      </c>
      <c r="C751" s="9" t="s">
        <v>111</v>
      </c>
      <c r="D751" s="9" t="s">
        <v>6204</v>
      </c>
      <c r="E751" s="9">
        <v>524</v>
      </c>
      <c r="F751" s="9">
        <v>17</v>
      </c>
      <c r="G751" s="44">
        <v>5.0000000000000001E-4</v>
      </c>
      <c r="H751" s="9">
        <v>666</v>
      </c>
      <c r="I751" s="9">
        <v>32</v>
      </c>
      <c r="J751" s="9">
        <v>13</v>
      </c>
      <c r="K751" s="59">
        <v>100.67</v>
      </c>
      <c r="L751" s="44"/>
      <c r="M751" s="44"/>
      <c r="N751" s="44"/>
      <c r="Q751" s="44"/>
      <c r="R751" s="44"/>
      <c r="S751" s="59"/>
      <c r="T751" s="59"/>
    </row>
    <row r="752" spans="1:20">
      <c r="A752" s="9" t="s">
        <v>8810</v>
      </c>
      <c r="B752" s="9" t="s">
        <v>1729</v>
      </c>
      <c r="C752" s="9" t="s">
        <v>8873</v>
      </c>
      <c r="D752" s="9" t="s">
        <v>8874</v>
      </c>
      <c r="E752" s="9">
        <v>25</v>
      </c>
      <c r="F752" s="9">
        <v>0</v>
      </c>
      <c r="G752" s="44">
        <v>0</v>
      </c>
      <c r="H752" s="9">
        <v>34</v>
      </c>
      <c r="I752" s="9">
        <v>0</v>
      </c>
      <c r="J752" s="9">
        <v>4</v>
      </c>
      <c r="K752" s="59">
        <v>31.96</v>
      </c>
      <c r="L752" s="44"/>
      <c r="M752" s="44"/>
      <c r="N752" s="59"/>
    </row>
    <row r="753" spans="1:20">
      <c r="A753" s="9" t="s">
        <v>6781</v>
      </c>
      <c r="B753" s="9" t="s">
        <v>1553</v>
      </c>
      <c r="C753" s="9" t="s">
        <v>6782</v>
      </c>
      <c r="D753" s="9" t="s">
        <v>6783</v>
      </c>
      <c r="E753" s="9">
        <v>35</v>
      </c>
      <c r="F753" s="9">
        <v>0</v>
      </c>
      <c r="G753" s="44">
        <v>0</v>
      </c>
      <c r="H753" s="9">
        <v>46</v>
      </c>
      <c r="I753" s="9">
        <v>0</v>
      </c>
      <c r="J753" s="9">
        <v>5</v>
      </c>
      <c r="K753" s="59">
        <v>42.45</v>
      </c>
      <c r="L753" s="44"/>
      <c r="M753" s="44"/>
      <c r="N753" s="44"/>
      <c r="Q753" s="44"/>
      <c r="R753" s="44"/>
      <c r="S753" s="59"/>
      <c r="T753" s="59"/>
    </row>
    <row r="754" spans="1:20">
      <c r="A754" s="9" t="s">
        <v>6153</v>
      </c>
      <c r="B754" s="9" t="s">
        <v>1730</v>
      </c>
      <c r="C754" s="9" t="s">
        <v>4089</v>
      </c>
      <c r="D754" s="9" t="s">
        <v>4090</v>
      </c>
      <c r="E754" s="9">
        <v>73</v>
      </c>
      <c r="F754" s="9">
        <v>4</v>
      </c>
      <c r="G754" s="44">
        <v>1E-4</v>
      </c>
      <c r="H754" s="9">
        <v>106</v>
      </c>
      <c r="I754" s="9">
        <v>5</v>
      </c>
      <c r="J754" s="9">
        <v>4</v>
      </c>
      <c r="K754" s="59">
        <v>74.36</v>
      </c>
      <c r="L754" s="44"/>
      <c r="M754" s="44"/>
      <c r="N754" s="44"/>
      <c r="Q754" s="44"/>
      <c r="R754" s="44"/>
      <c r="S754" s="59"/>
      <c r="T754" s="59"/>
    </row>
    <row r="755" spans="1:20">
      <c r="A755" s="9" t="s">
        <v>8875</v>
      </c>
      <c r="B755" s="9" t="s">
        <v>1806</v>
      </c>
      <c r="C755" s="9" t="s">
        <v>8876</v>
      </c>
      <c r="D755" s="9" t="s">
        <v>8877</v>
      </c>
      <c r="E755" s="9">
        <v>7</v>
      </c>
      <c r="F755" s="9">
        <v>1</v>
      </c>
      <c r="G755" s="44">
        <v>0</v>
      </c>
      <c r="H755" s="9">
        <v>9</v>
      </c>
      <c r="I755" s="9">
        <v>1</v>
      </c>
      <c r="J755" s="9">
        <v>5</v>
      </c>
      <c r="K755" s="59">
        <v>108.85</v>
      </c>
      <c r="L755" s="44"/>
      <c r="M755" s="44"/>
      <c r="N755" s="59"/>
    </row>
    <row r="756" spans="1:20">
      <c r="A756" s="9" t="s">
        <v>5989</v>
      </c>
      <c r="B756" s="9" t="s">
        <v>913</v>
      </c>
      <c r="C756" s="9" t="s">
        <v>3883</v>
      </c>
      <c r="D756" s="9" t="s">
        <v>3884</v>
      </c>
      <c r="E756" s="9">
        <v>170</v>
      </c>
      <c r="F756" s="9">
        <v>14</v>
      </c>
      <c r="G756" s="44">
        <v>2.0000000000000001E-4</v>
      </c>
      <c r="H756" s="9">
        <v>196</v>
      </c>
      <c r="I756" s="9">
        <v>21</v>
      </c>
      <c r="J756" s="9">
        <v>4</v>
      </c>
      <c r="K756" s="59">
        <v>63.96</v>
      </c>
      <c r="L756" s="44"/>
      <c r="M756" s="44"/>
      <c r="N756" s="44"/>
      <c r="Q756" s="44"/>
      <c r="R756" s="44"/>
      <c r="S756" s="59"/>
      <c r="T756" s="59"/>
    </row>
    <row r="757" spans="1:20">
      <c r="A757" s="9" t="s">
        <v>6128</v>
      </c>
      <c r="B757" s="9" t="s">
        <v>1435</v>
      </c>
      <c r="C757" s="9" t="s">
        <v>7060</v>
      </c>
      <c r="D757" s="9" t="s">
        <v>7061</v>
      </c>
      <c r="E757" s="9">
        <v>260</v>
      </c>
      <c r="F757" s="9">
        <v>20</v>
      </c>
      <c r="G757" s="44">
        <v>2.0000000000000001E-4</v>
      </c>
      <c r="H757" s="9">
        <v>270</v>
      </c>
      <c r="I757" s="9">
        <v>22</v>
      </c>
      <c r="J757" s="9">
        <v>5</v>
      </c>
      <c r="K757" s="59">
        <v>135.15</v>
      </c>
      <c r="L757" s="44"/>
      <c r="M757" s="44"/>
      <c r="N757" s="59"/>
    </row>
    <row r="758" spans="1:20">
      <c r="A758" s="9" t="s">
        <v>7604</v>
      </c>
      <c r="B758" s="9" t="s">
        <v>1679</v>
      </c>
      <c r="C758" s="9" t="s">
        <v>7605</v>
      </c>
      <c r="D758" s="9" t="s">
        <v>7606</v>
      </c>
      <c r="E758" s="9">
        <v>14</v>
      </c>
      <c r="F758" s="9">
        <v>1</v>
      </c>
      <c r="G758" s="44">
        <v>0</v>
      </c>
      <c r="H758" s="9">
        <v>18</v>
      </c>
      <c r="I758" s="9">
        <v>1</v>
      </c>
      <c r="J758" s="9">
        <v>4</v>
      </c>
      <c r="K758" s="59">
        <v>33.96</v>
      </c>
      <c r="L758" s="44"/>
      <c r="M758" s="44"/>
      <c r="N758" s="44"/>
      <c r="Q758" s="44"/>
      <c r="R758" s="44"/>
      <c r="S758" s="59"/>
      <c r="T758" s="59"/>
    </row>
    <row r="759" spans="1:20">
      <c r="A759" s="9" t="s">
        <v>6183</v>
      </c>
      <c r="B759" s="9" t="s">
        <v>1452</v>
      </c>
      <c r="C759" s="9" t="s">
        <v>3769</v>
      </c>
      <c r="D759" s="9" t="s">
        <v>6284</v>
      </c>
      <c r="E759" s="9">
        <v>75</v>
      </c>
      <c r="F759" s="9">
        <v>2</v>
      </c>
      <c r="G759" s="44">
        <v>1E-4</v>
      </c>
      <c r="H759" s="9">
        <v>86</v>
      </c>
      <c r="I759" s="9">
        <v>2</v>
      </c>
      <c r="J759" s="9">
        <v>4</v>
      </c>
      <c r="K759" s="59">
        <v>37.56</v>
      </c>
      <c r="L759" s="44"/>
      <c r="M759" s="44"/>
      <c r="N759" s="44"/>
      <c r="Q759" s="44"/>
      <c r="R759" s="44"/>
      <c r="S759" s="59"/>
      <c r="T759" s="59"/>
    </row>
    <row r="760" spans="1:20">
      <c r="A760" s="9" t="s">
        <v>6792</v>
      </c>
      <c r="B760" s="9" t="s">
        <v>1822</v>
      </c>
      <c r="C760" s="9" t="s">
        <v>6793</v>
      </c>
      <c r="D760" s="9" t="s">
        <v>6794</v>
      </c>
      <c r="E760" s="9">
        <v>92</v>
      </c>
      <c r="F760" s="9">
        <v>3</v>
      </c>
      <c r="G760" s="44">
        <v>1E-4</v>
      </c>
      <c r="H760" s="9">
        <v>129</v>
      </c>
      <c r="I760" s="9">
        <v>4</v>
      </c>
      <c r="J760" s="9">
        <v>6</v>
      </c>
      <c r="K760" s="59">
        <v>53.94</v>
      </c>
      <c r="L760" s="44"/>
      <c r="M760" s="44"/>
      <c r="N760" s="44"/>
      <c r="Q760" s="44"/>
      <c r="R760" s="44"/>
      <c r="S760" s="59"/>
      <c r="T760" s="59"/>
    </row>
    <row r="761" spans="1:20">
      <c r="A761" s="9" t="s">
        <v>6216</v>
      </c>
      <c r="B761" s="9" t="s">
        <v>1878</v>
      </c>
      <c r="C761" s="9" t="s">
        <v>4255</v>
      </c>
      <c r="D761" s="9" t="s">
        <v>4256</v>
      </c>
      <c r="E761" s="9">
        <v>27</v>
      </c>
      <c r="F761" s="9">
        <v>1</v>
      </c>
      <c r="G761" s="44">
        <v>0</v>
      </c>
      <c r="H761" s="9">
        <v>38</v>
      </c>
      <c r="I761" s="9">
        <v>2</v>
      </c>
      <c r="J761" s="9">
        <v>4</v>
      </c>
      <c r="K761" s="59">
        <v>26.26</v>
      </c>
      <c r="L761" s="44"/>
      <c r="M761" s="44"/>
      <c r="N761" s="44"/>
      <c r="Q761" s="44"/>
      <c r="R761" s="44"/>
      <c r="S761" s="59"/>
      <c r="T761" s="59"/>
    </row>
    <row r="762" spans="1:20">
      <c r="A762" s="9" t="s">
        <v>8467</v>
      </c>
      <c r="B762" s="9" t="s">
        <v>1728</v>
      </c>
      <c r="C762" s="9" t="s">
        <v>8468</v>
      </c>
      <c r="D762" s="9" t="s">
        <v>8469</v>
      </c>
      <c r="E762" s="9">
        <v>34</v>
      </c>
      <c r="F762" s="9">
        <v>2</v>
      </c>
      <c r="G762" s="44">
        <v>0</v>
      </c>
      <c r="H762" s="9">
        <v>49</v>
      </c>
      <c r="I762" s="9">
        <v>2</v>
      </c>
      <c r="J762" s="9">
        <v>4</v>
      </c>
      <c r="K762" s="59">
        <v>33.96</v>
      </c>
      <c r="L762" s="44"/>
      <c r="M762" s="44"/>
      <c r="N762" s="44"/>
      <c r="Q762" s="44"/>
      <c r="R762" s="44"/>
      <c r="S762" s="59"/>
      <c r="T762" s="59"/>
    </row>
    <row r="763" spans="1:20">
      <c r="A763" s="9" t="s">
        <v>6418</v>
      </c>
      <c r="B763" s="9" t="s">
        <v>2011</v>
      </c>
      <c r="C763" s="9" t="s">
        <v>6797</v>
      </c>
      <c r="D763" s="9" t="s">
        <v>6798</v>
      </c>
      <c r="E763" s="9">
        <v>40</v>
      </c>
      <c r="F763" s="9">
        <v>6</v>
      </c>
      <c r="G763" s="44">
        <v>0</v>
      </c>
      <c r="H763" s="9">
        <v>46</v>
      </c>
      <c r="I763" s="9">
        <v>7</v>
      </c>
      <c r="J763" s="9">
        <v>45</v>
      </c>
      <c r="K763" s="59">
        <v>753.55</v>
      </c>
      <c r="L763" s="44"/>
      <c r="M763" s="44"/>
      <c r="N763" s="44"/>
      <c r="Q763" s="44"/>
      <c r="R763" s="44"/>
      <c r="S763" s="59"/>
      <c r="T763" s="59"/>
    </row>
    <row r="764" spans="1:20">
      <c r="A764" s="9" t="s">
        <v>6063</v>
      </c>
      <c r="B764" s="9" t="s">
        <v>1009</v>
      </c>
      <c r="C764" s="9" t="s">
        <v>4148</v>
      </c>
      <c r="D764" s="9" t="s">
        <v>4149</v>
      </c>
      <c r="E764" s="9">
        <v>171</v>
      </c>
      <c r="F764" s="9">
        <v>17</v>
      </c>
      <c r="G764" s="44">
        <v>2.0000000000000001E-4</v>
      </c>
      <c r="H764" s="9">
        <v>207</v>
      </c>
      <c r="I764" s="9">
        <v>19</v>
      </c>
      <c r="J764" s="9">
        <v>5</v>
      </c>
      <c r="K764" s="59">
        <v>280.42</v>
      </c>
      <c r="L764" s="44"/>
      <c r="M764" s="44"/>
      <c r="N764" s="44"/>
      <c r="Q764" s="44"/>
      <c r="R764" s="44"/>
      <c r="S764" s="59"/>
      <c r="T764" s="59"/>
    </row>
    <row r="765" spans="1:20">
      <c r="A765" s="9" t="s">
        <v>6277</v>
      </c>
      <c r="B765" s="9" t="s">
        <v>658</v>
      </c>
      <c r="C765" s="9" t="s">
        <v>655</v>
      </c>
      <c r="D765" s="9" t="s">
        <v>6458</v>
      </c>
      <c r="E765" s="9">
        <v>76</v>
      </c>
      <c r="F765" s="9">
        <v>19</v>
      </c>
      <c r="G765" s="44">
        <v>1E-4</v>
      </c>
      <c r="H765" s="9">
        <v>104</v>
      </c>
      <c r="I765" s="9">
        <v>26</v>
      </c>
      <c r="J765" s="9">
        <v>4</v>
      </c>
      <c r="K765" s="59">
        <v>247.28</v>
      </c>
      <c r="L765" s="44"/>
      <c r="M765" s="44"/>
      <c r="N765" s="44"/>
      <c r="Q765" s="44"/>
      <c r="R765" s="44"/>
      <c r="S765" s="59"/>
      <c r="T765" s="59"/>
    </row>
    <row r="766" spans="1:20">
      <c r="A766" s="9" t="s">
        <v>6009</v>
      </c>
      <c r="B766" s="9" t="s">
        <v>592</v>
      </c>
      <c r="C766" s="9" t="s">
        <v>3024</v>
      </c>
      <c r="D766" s="9" t="s">
        <v>593</v>
      </c>
      <c r="E766" s="15">
        <v>1600</v>
      </c>
      <c r="F766" s="9">
        <v>51</v>
      </c>
      <c r="G766" s="44">
        <v>1.5E-3</v>
      </c>
      <c r="H766" s="15">
        <v>2038</v>
      </c>
      <c r="I766" s="9">
        <v>63</v>
      </c>
      <c r="J766" s="9">
        <v>4</v>
      </c>
      <c r="K766" s="59">
        <v>23.68</v>
      </c>
      <c r="L766" s="44"/>
      <c r="M766" s="44"/>
      <c r="N766" s="44"/>
      <c r="Q766" s="44"/>
      <c r="R766" s="44"/>
      <c r="S766" s="59"/>
      <c r="T766" s="59"/>
    </row>
    <row r="767" spans="1:20">
      <c r="A767" s="9" t="s">
        <v>1008</v>
      </c>
      <c r="B767" s="9" t="s">
        <v>1008</v>
      </c>
      <c r="C767" s="9" t="s">
        <v>5067</v>
      </c>
      <c r="D767" s="9" t="s">
        <v>5068</v>
      </c>
      <c r="E767" s="9">
        <v>28</v>
      </c>
      <c r="F767" s="9">
        <v>1</v>
      </c>
      <c r="G767" s="44">
        <v>0</v>
      </c>
      <c r="H767" s="9">
        <v>40</v>
      </c>
      <c r="I767" s="9">
        <v>1</v>
      </c>
      <c r="J767" s="9">
        <v>4</v>
      </c>
      <c r="K767" s="59">
        <v>206.56</v>
      </c>
      <c r="L767" s="44"/>
      <c r="M767" s="44"/>
      <c r="N767" s="59"/>
    </row>
    <row r="768" spans="1:20">
      <c r="A768" s="9" t="s">
        <v>8724</v>
      </c>
      <c r="B768" s="9" t="s">
        <v>1517</v>
      </c>
      <c r="C768" s="9" t="s">
        <v>8538</v>
      </c>
      <c r="D768" s="9" t="s">
        <v>8539</v>
      </c>
      <c r="E768" s="9">
        <v>47</v>
      </c>
      <c r="F768" s="9">
        <v>15</v>
      </c>
      <c r="G768" s="44">
        <v>0</v>
      </c>
      <c r="H768" s="9">
        <v>55</v>
      </c>
      <c r="I768" s="9">
        <v>17</v>
      </c>
      <c r="J768" s="9">
        <v>4</v>
      </c>
      <c r="K768" s="59">
        <v>101.96</v>
      </c>
      <c r="L768" s="44"/>
      <c r="M768" s="44"/>
      <c r="N768" s="44"/>
      <c r="Q768" s="44"/>
      <c r="R768" s="44"/>
      <c r="S768" s="59"/>
      <c r="T768" s="59"/>
    </row>
    <row r="769" spans="1:20">
      <c r="A769" s="9" t="s">
        <v>1004</v>
      </c>
      <c r="B769" s="9" t="s">
        <v>1004</v>
      </c>
      <c r="C769" s="9" t="s">
        <v>3895</v>
      </c>
      <c r="D769" s="9" t="s">
        <v>7078</v>
      </c>
      <c r="E769" s="9">
        <v>20</v>
      </c>
      <c r="F769" s="9">
        <v>0</v>
      </c>
      <c r="G769" s="44">
        <v>0</v>
      </c>
      <c r="H769" s="9">
        <v>28</v>
      </c>
      <c r="I769" s="9">
        <v>0</v>
      </c>
      <c r="J769" s="9">
        <v>7</v>
      </c>
      <c r="K769" s="59">
        <v>344.78</v>
      </c>
      <c r="L769" s="44"/>
      <c r="M769" s="44"/>
      <c r="N769" s="59"/>
    </row>
    <row r="770" spans="1:20">
      <c r="A770" s="9" t="s">
        <v>6265</v>
      </c>
      <c r="B770" s="9" t="s">
        <v>1691</v>
      </c>
      <c r="C770" s="9" t="s">
        <v>3988</v>
      </c>
      <c r="D770" s="9" t="s">
        <v>6266</v>
      </c>
      <c r="E770" s="9">
        <v>72</v>
      </c>
      <c r="F770" s="9">
        <v>2</v>
      </c>
      <c r="G770" s="44">
        <v>1E-4</v>
      </c>
      <c r="H770" s="9">
        <v>97</v>
      </c>
      <c r="I770" s="9">
        <v>2</v>
      </c>
      <c r="J770" s="9">
        <v>4</v>
      </c>
      <c r="K770" s="59">
        <v>87.96</v>
      </c>
      <c r="L770" s="44"/>
      <c r="M770" s="44"/>
      <c r="N770" s="44"/>
      <c r="Q770" s="44"/>
      <c r="R770" s="44"/>
      <c r="S770" s="59"/>
      <c r="T770" s="59"/>
    </row>
    <row r="771" spans="1:20">
      <c r="A771" s="9" t="s">
        <v>6301</v>
      </c>
      <c r="B771" s="9" t="s">
        <v>618</v>
      </c>
      <c r="C771" s="9" t="s">
        <v>615</v>
      </c>
      <c r="D771" s="9" t="s">
        <v>6709</v>
      </c>
      <c r="E771" s="9">
        <v>133</v>
      </c>
      <c r="F771" s="9">
        <v>24</v>
      </c>
      <c r="G771" s="44">
        <v>1E-4</v>
      </c>
      <c r="H771" s="9">
        <v>183</v>
      </c>
      <c r="I771" s="9">
        <v>36</v>
      </c>
      <c r="J771" s="9">
        <v>12</v>
      </c>
      <c r="K771" s="59">
        <v>1222.68</v>
      </c>
      <c r="L771" s="44"/>
      <c r="M771" s="44"/>
      <c r="N771" s="59"/>
    </row>
    <row r="772" spans="1:20">
      <c r="A772" s="9" t="s">
        <v>7283</v>
      </c>
      <c r="B772" s="9" t="s">
        <v>1478</v>
      </c>
      <c r="C772" s="9" t="s">
        <v>7284</v>
      </c>
      <c r="D772" s="9" t="s">
        <v>7285</v>
      </c>
      <c r="E772" s="9">
        <v>14</v>
      </c>
      <c r="F772" s="9">
        <v>0</v>
      </c>
      <c r="G772" s="44">
        <v>0</v>
      </c>
      <c r="H772" s="9">
        <v>25</v>
      </c>
      <c r="I772" s="9">
        <v>0</v>
      </c>
      <c r="J772" s="9">
        <v>5</v>
      </c>
      <c r="K772" s="59">
        <v>44.95</v>
      </c>
      <c r="L772" s="44"/>
      <c r="M772" s="44"/>
      <c r="N772" s="59"/>
    </row>
    <row r="773" spans="1:20">
      <c r="A773" s="9" t="s">
        <v>6716</v>
      </c>
      <c r="B773" s="9" t="s">
        <v>1443</v>
      </c>
      <c r="C773" s="9" t="s">
        <v>7677</v>
      </c>
      <c r="D773" s="9" t="s">
        <v>7678</v>
      </c>
      <c r="E773" s="9">
        <v>87</v>
      </c>
      <c r="F773" s="9">
        <v>3</v>
      </c>
      <c r="G773" s="44">
        <v>1E-4</v>
      </c>
      <c r="H773" s="9">
        <v>93</v>
      </c>
      <c r="I773" s="9">
        <v>3</v>
      </c>
      <c r="J773" s="9">
        <v>4</v>
      </c>
      <c r="K773" s="59">
        <v>31.46</v>
      </c>
      <c r="L773" s="44"/>
      <c r="M773" s="44"/>
      <c r="N773" s="44"/>
      <c r="Q773" s="44"/>
      <c r="R773" s="44"/>
      <c r="S773" s="59"/>
      <c r="T773" s="59"/>
    </row>
    <row r="774" spans="1:20">
      <c r="A774" s="9" t="s">
        <v>1047</v>
      </c>
      <c r="B774" s="9" t="s">
        <v>1047</v>
      </c>
      <c r="C774" s="9" t="s">
        <v>5028</v>
      </c>
      <c r="D774" s="9" t="s">
        <v>5029</v>
      </c>
      <c r="E774" s="9">
        <v>27</v>
      </c>
      <c r="F774" s="9">
        <v>0</v>
      </c>
      <c r="G774" s="44">
        <v>0</v>
      </c>
      <c r="H774" s="9">
        <v>32</v>
      </c>
      <c r="I774" s="9">
        <v>0</v>
      </c>
      <c r="J774" s="9">
        <v>4</v>
      </c>
      <c r="K774" s="59">
        <v>35.96</v>
      </c>
      <c r="L774" s="44"/>
      <c r="M774" s="44"/>
      <c r="N774" s="59"/>
    </row>
    <row r="775" spans="1:20">
      <c r="A775" s="9" t="s">
        <v>6808</v>
      </c>
      <c r="B775" s="9" t="s">
        <v>1401</v>
      </c>
      <c r="C775" s="9" t="s">
        <v>6809</v>
      </c>
      <c r="D775" s="9" t="s">
        <v>6810</v>
      </c>
      <c r="E775" s="9">
        <v>79</v>
      </c>
      <c r="F775" s="9">
        <v>3</v>
      </c>
      <c r="G775" s="44">
        <v>1E-4</v>
      </c>
      <c r="H775" s="9">
        <v>116</v>
      </c>
      <c r="I775" s="9">
        <v>5</v>
      </c>
      <c r="J775" s="9">
        <v>4</v>
      </c>
      <c r="K775" s="59">
        <v>47.96</v>
      </c>
      <c r="L775" s="44"/>
      <c r="M775" s="44"/>
      <c r="N775" s="59"/>
    </row>
    <row r="776" spans="1:20">
      <c r="A776" s="9" t="s">
        <v>1011</v>
      </c>
      <c r="B776" s="9" t="s">
        <v>1011</v>
      </c>
      <c r="C776" s="9" t="s">
        <v>3837</v>
      </c>
      <c r="D776" s="9" t="s">
        <v>6388</v>
      </c>
      <c r="E776" s="9">
        <v>201</v>
      </c>
      <c r="F776" s="9">
        <v>9</v>
      </c>
      <c r="G776" s="44">
        <v>2.0000000000000001E-4</v>
      </c>
      <c r="H776" s="9">
        <v>297</v>
      </c>
      <c r="I776" s="9">
        <v>15</v>
      </c>
      <c r="J776" s="9">
        <v>5</v>
      </c>
      <c r="K776" s="59">
        <v>276.52999999999997</v>
      </c>
      <c r="L776" s="44"/>
      <c r="M776" s="44"/>
      <c r="N776" s="44"/>
      <c r="Q776" s="44"/>
      <c r="R776" s="44"/>
      <c r="S776" s="59"/>
      <c r="T776" s="59"/>
    </row>
    <row r="777" spans="1:20">
      <c r="A777" s="9" t="s">
        <v>6233</v>
      </c>
      <c r="B777" s="9" t="s">
        <v>1354</v>
      </c>
      <c r="C777" s="9" t="s">
        <v>3799</v>
      </c>
      <c r="D777" s="9" t="s">
        <v>3800</v>
      </c>
      <c r="E777" s="9">
        <v>483</v>
      </c>
      <c r="F777" s="9">
        <v>10</v>
      </c>
      <c r="G777" s="44">
        <v>4.0000000000000002E-4</v>
      </c>
      <c r="H777" s="9">
        <v>648</v>
      </c>
      <c r="I777" s="9">
        <v>12</v>
      </c>
      <c r="J777" s="9">
        <v>4</v>
      </c>
      <c r="K777" s="59">
        <v>47.96</v>
      </c>
      <c r="L777" s="44"/>
      <c r="M777" s="44"/>
      <c r="N777" s="44"/>
      <c r="Q777" s="44"/>
      <c r="R777" s="44"/>
      <c r="S777" s="59"/>
      <c r="T777" s="59"/>
    </row>
    <row r="778" spans="1:20">
      <c r="A778" s="9" t="s">
        <v>7708</v>
      </c>
      <c r="B778" s="9" t="s">
        <v>1484</v>
      </c>
      <c r="C778" s="9" t="s">
        <v>8700</v>
      </c>
      <c r="D778" s="9" t="s">
        <v>8701</v>
      </c>
      <c r="E778" s="9">
        <v>131</v>
      </c>
      <c r="F778" s="9">
        <v>9</v>
      </c>
      <c r="G778" s="44">
        <v>1E-4</v>
      </c>
      <c r="H778" s="9">
        <v>152</v>
      </c>
      <c r="I778" s="9">
        <v>15</v>
      </c>
      <c r="J778" s="9">
        <v>4</v>
      </c>
      <c r="K778" s="59">
        <v>45.46</v>
      </c>
      <c r="L778" s="44"/>
      <c r="M778" s="44"/>
      <c r="N778" s="59"/>
    </row>
    <row r="779" spans="1:20">
      <c r="A779" s="9" t="s">
        <v>6343</v>
      </c>
      <c r="B779" s="9" t="s">
        <v>1591</v>
      </c>
      <c r="C779" s="9" t="s">
        <v>8710</v>
      </c>
      <c r="D779" s="9" t="s">
        <v>8711</v>
      </c>
      <c r="E779" s="9">
        <v>30</v>
      </c>
      <c r="F779" s="9">
        <v>2</v>
      </c>
      <c r="G779" s="44">
        <v>0</v>
      </c>
      <c r="H779" s="9">
        <v>36</v>
      </c>
      <c r="I779" s="9">
        <v>2</v>
      </c>
      <c r="J779" s="9">
        <v>5</v>
      </c>
      <c r="K779" s="59">
        <v>63.95</v>
      </c>
      <c r="L779" s="44"/>
      <c r="M779" s="44"/>
      <c r="N779" s="44"/>
      <c r="Q779" s="44"/>
      <c r="R779" s="44"/>
      <c r="S779" s="59"/>
      <c r="T779" s="59"/>
    </row>
    <row r="780" spans="1:20">
      <c r="A780" s="9" t="s">
        <v>8858</v>
      </c>
      <c r="B780" s="9" t="s">
        <v>2154</v>
      </c>
      <c r="C780" s="9" t="s">
        <v>8878</v>
      </c>
      <c r="D780" s="9" t="s">
        <v>8879</v>
      </c>
      <c r="E780" s="9">
        <v>66</v>
      </c>
      <c r="F780" s="9">
        <v>5</v>
      </c>
      <c r="G780" s="44">
        <v>1E-4</v>
      </c>
      <c r="H780" s="9">
        <v>80</v>
      </c>
      <c r="I780" s="9">
        <v>6</v>
      </c>
      <c r="J780" s="9">
        <v>4</v>
      </c>
      <c r="K780" s="59">
        <v>59.96</v>
      </c>
      <c r="L780" s="44"/>
      <c r="M780" s="44"/>
      <c r="N780" s="44"/>
      <c r="Q780" s="44"/>
      <c r="R780" s="44"/>
      <c r="S780" s="59"/>
      <c r="T780" s="59"/>
    </row>
    <row r="781" spans="1:20">
      <c r="A781" s="9" t="s">
        <v>6496</v>
      </c>
      <c r="B781" s="9" t="s">
        <v>1299</v>
      </c>
      <c r="C781" s="9" t="s">
        <v>3550</v>
      </c>
      <c r="D781" s="9" t="s">
        <v>7301</v>
      </c>
      <c r="E781" s="9">
        <v>820</v>
      </c>
      <c r="F781" s="9">
        <v>13</v>
      </c>
      <c r="G781" s="44">
        <v>8.0000000000000004E-4</v>
      </c>
      <c r="H781" s="15">
        <v>1026</v>
      </c>
      <c r="I781" s="9">
        <v>16</v>
      </c>
      <c r="J781" s="9">
        <v>6</v>
      </c>
      <c r="K781" s="59">
        <v>53.94</v>
      </c>
      <c r="L781" s="44"/>
      <c r="M781" s="44"/>
      <c r="N781" s="44"/>
      <c r="Q781" s="44"/>
      <c r="R781" s="44"/>
      <c r="S781" s="59"/>
      <c r="T781" s="59"/>
    </row>
    <row r="782" spans="1:20">
      <c r="A782" s="9" t="s">
        <v>8880</v>
      </c>
      <c r="B782" s="9" t="s">
        <v>1308</v>
      </c>
      <c r="C782" s="9" t="s">
        <v>8881</v>
      </c>
      <c r="D782" s="9" t="s">
        <v>8882</v>
      </c>
      <c r="E782" s="9">
        <v>17</v>
      </c>
      <c r="F782" s="9">
        <v>2</v>
      </c>
      <c r="G782" s="44">
        <v>0</v>
      </c>
      <c r="H782" s="9">
        <v>18</v>
      </c>
      <c r="I782" s="9">
        <v>2</v>
      </c>
      <c r="J782" s="9">
        <v>6</v>
      </c>
      <c r="K782" s="59">
        <v>521.9</v>
      </c>
      <c r="L782" s="44"/>
      <c r="M782" s="44"/>
      <c r="N782" s="59"/>
    </row>
    <row r="783" spans="1:20">
      <c r="A783" s="9" t="s">
        <v>8883</v>
      </c>
      <c r="B783" s="9" t="s">
        <v>1348</v>
      </c>
      <c r="C783" s="9" t="s">
        <v>5037</v>
      </c>
      <c r="D783" s="9" t="s">
        <v>7733</v>
      </c>
      <c r="E783" s="9">
        <v>42</v>
      </c>
      <c r="F783" s="9">
        <v>2</v>
      </c>
      <c r="G783" s="44">
        <v>0</v>
      </c>
      <c r="H783" s="9">
        <v>60</v>
      </c>
      <c r="I783" s="9">
        <v>2</v>
      </c>
      <c r="J783" s="9">
        <v>5</v>
      </c>
      <c r="K783" s="59">
        <v>43.75</v>
      </c>
      <c r="L783" s="44"/>
      <c r="M783" s="44"/>
      <c r="N783" s="44"/>
      <c r="Q783" s="44"/>
      <c r="R783" s="44"/>
      <c r="S783" s="59"/>
      <c r="T783" s="59"/>
    </row>
    <row r="784" spans="1:20">
      <c r="A784" s="9" t="s">
        <v>6300</v>
      </c>
      <c r="B784" s="9" t="s">
        <v>1323</v>
      </c>
      <c r="C784" s="9" t="s">
        <v>6925</v>
      </c>
      <c r="D784" s="9" t="s">
        <v>6926</v>
      </c>
      <c r="E784" s="9">
        <v>34</v>
      </c>
      <c r="F784" s="9">
        <v>7</v>
      </c>
      <c r="G784" s="44">
        <v>0</v>
      </c>
      <c r="H784" s="9">
        <v>47</v>
      </c>
      <c r="I784" s="9">
        <v>11</v>
      </c>
      <c r="J784" s="9">
        <v>9</v>
      </c>
      <c r="K784" s="59">
        <v>921.69</v>
      </c>
      <c r="L784" s="44"/>
      <c r="M784" s="44"/>
      <c r="N784" s="44"/>
      <c r="Q784" s="44"/>
      <c r="R784" s="44"/>
      <c r="S784" s="59"/>
      <c r="T784" s="59"/>
    </row>
    <row r="785" spans="1:20">
      <c r="A785" s="9" t="s">
        <v>7747</v>
      </c>
      <c r="B785" s="9" t="s">
        <v>1602</v>
      </c>
      <c r="C785" s="9" t="s">
        <v>7748</v>
      </c>
      <c r="D785" s="9" t="s">
        <v>7749</v>
      </c>
      <c r="E785" s="9">
        <v>96</v>
      </c>
      <c r="F785" s="9">
        <v>13</v>
      </c>
      <c r="G785" s="44">
        <v>1E-4</v>
      </c>
      <c r="H785" s="9">
        <v>110</v>
      </c>
      <c r="I785" s="9">
        <v>16</v>
      </c>
      <c r="J785" s="9">
        <v>3</v>
      </c>
      <c r="K785" s="59">
        <v>842.97</v>
      </c>
      <c r="L785" s="44"/>
      <c r="M785" s="44"/>
      <c r="N785" s="44"/>
      <c r="Q785" s="44"/>
      <c r="R785" s="44"/>
      <c r="S785" s="59"/>
      <c r="T785" s="59"/>
    </row>
    <row r="786" spans="1:20">
      <c r="A786" s="9" t="s">
        <v>956</v>
      </c>
      <c r="B786" s="9" t="s">
        <v>956</v>
      </c>
      <c r="C786" s="9" t="s">
        <v>3604</v>
      </c>
      <c r="D786" s="9" t="s">
        <v>6249</v>
      </c>
      <c r="E786" s="9">
        <v>648</v>
      </c>
      <c r="F786" s="9">
        <v>119</v>
      </c>
      <c r="G786" s="44">
        <v>5.9999999999999995E-4</v>
      </c>
      <c r="H786" s="9">
        <v>910</v>
      </c>
      <c r="I786" s="9">
        <v>202</v>
      </c>
      <c r="J786" s="9">
        <v>6</v>
      </c>
      <c r="K786" s="59">
        <v>727.28</v>
      </c>
      <c r="L786" s="44"/>
      <c r="M786" s="44"/>
      <c r="N786" s="44"/>
      <c r="Q786" s="44"/>
      <c r="R786" s="44"/>
      <c r="S786" s="59"/>
      <c r="T786" s="59"/>
    </row>
    <row r="787" spans="1:20">
      <c r="A787" s="9" t="s">
        <v>2220</v>
      </c>
      <c r="B787" s="9" t="s">
        <v>2220</v>
      </c>
      <c r="C787" s="9" t="s">
        <v>210</v>
      </c>
      <c r="D787" s="9" t="s">
        <v>8884</v>
      </c>
      <c r="E787" s="15">
        <v>1445</v>
      </c>
      <c r="F787" s="9">
        <v>29</v>
      </c>
      <c r="G787" s="44">
        <v>1.2999999999999999E-3</v>
      </c>
      <c r="H787" s="15">
        <v>1805</v>
      </c>
      <c r="I787" s="9">
        <v>35</v>
      </c>
      <c r="J787" s="9">
        <v>3</v>
      </c>
      <c r="K787" s="59">
        <v>18</v>
      </c>
      <c r="L787" s="44"/>
      <c r="M787" s="44"/>
      <c r="N787" s="44"/>
      <c r="Q787" s="44"/>
      <c r="R787" s="44"/>
      <c r="S787" s="59"/>
      <c r="T787" s="59"/>
    </row>
    <row r="788" spans="1:20">
      <c r="A788" s="9" t="s">
        <v>6391</v>
      </c>
      <c r="B788" s="9" t="s">
        <v>1124</v>
      </c>
      <c r="C788" s="9" t="s">
        <v>6392</v>
      </c>
      <c r="D788" s="9" t="s">
        <v>6393</v>
      </c>
      <c r="E788" s="9">
        <v>136</v>
      </c>
      <c r="F788" s="9">
        <v>6</v>
      </c>
      <c r="G788" s="44">
        <v>1E-4</v>
      </c>
      <c r="H788" s="9">
        <v>184</v>
      </c>
      <c r="I788" s="9">
        <v>7</v>
      </c>
      <c r="J788" s="9">
        <v>3</v>
      </c>
      <c r="K788" s="59">
        <v>17.97</v>
      </c>
      <c r="L788" s="44"/>
      <c r="M788" s="44"/>
      <c r="N788" s="44"/>
      <c r="Q788" s="44"/>
      <c r="R788" s="44"/>
      <c r="S788" s="59"/>
      <c r="T788" s="59"/>
    </row>
    <row r="789" spans="1:20">
      <c r="A789" s="9" t="s">
        <v>6130</v>
      </c>
      <c r="B789" s="9" t="s">
        <v>1204</v>
      </c>
      <c r="C789" s="9" t="s">
        <v>3302</v>
      </c>
      <c r="D789" s="9" t="s">
        <v>6131</v>
      </c>
      <c r="E789" s="9">
        <v>396</v>
      </c>
      <c r="F789" s="9">
        <v>7</v>
      </c>
      <c r="G789" s="44">
        <v>4.0000000000000002E-4</v>
      </c>
      <c r="H789" s="9">
        <v>502</v>
      </c>
      <c r="I789" s="9">
        <v>7</v>
      </c>
      <c r="J789" s="9">
        <v>3</v>
      </c>
      <c r="K789" s="59">
        <v>24.28</v>
      </c>
      <c r="L789" s="44"/>
      <c r="M789" s="44"/>
      <c r="N789" s="44"/>
      <c r="Q789" s="44"/>
      <c r="R789" s="44"/>
      <c r="S789" s="59"/>
      <c r="T789" s="59"/>
    </row>
    <row r="790" spans="1:20">
      <c r="A790" s="9" t="s">
        <v>6130</v>
      </c>
      <c r="B790" s="9" t="s">
        <v>1204</v>
      </c>
      <c r="C790" s="9" t="s">
        <v>3302</v>
      </c>
      <c r="D790" s="9" t="s">
        <v>7843</v>
      </c>
      <c r="E790" s="9">
        <v>396</v>
      </c>
      <c r="F790" s="9">
        <v>7</v>
      </c>
      <c r="G790" s="44">
        <v>4.0000000000000002E-4</v>
      </c>
      <c r="H790" s="9">
        <v>502</v>
      </c>
      <c r="I790" s="9">
        <v>7</v>
      </c>
      <c r="J790" s="9">
        <v>3</v>
      </c>
      <c r="K790" s="59">
        <v>23.87</v>
      </c>
      <c r="L790" s="44"/>
      <c r="M790" s="44"/>
      <c r="N790" s="44"/>
      <c r="Q790" s="44"/>
      <c r="R790" s="44"/>
      <c r="S790" s="59"/>
      <c r="T790" s="59"/>
    </row>
    <row r="791" spans="1:20">
      <c r="A791" s="9" t="s">
        <v>7656</v>
      </c>
      <c r="B791" s="9" t="s">
        <v>1750</v>
      </c>
      <c r="C791" s="9" t="s">
        <v>8885</v>
      </c>
      <c r="D791" s="9" t="s">
        <v>8886</v>
      </c>
      <c r="E791" s="9">
        <v>56</v>
      </c>
      <c r="F791" s="9">
        <v>0</v>
      </c>
      <c r="G791" s="44">
        <v>1E-4</v>
      </c>
      <c r="H791" s="9">
        <v>60</v>
      </c>
      <c r="I791" s="9">
        <v>0</v>
      </c>
      <c r="J791" s="9">
        <v>3</v>
      </c>
      <c r="K791" s="59">
        <v>21.97</v>
      </c>
      <c r="L791" s="44"/>
      <c r="M791" s="44"/>
      <c r="N791" s="44"/>
      <c r="Q791" s="44"/>
      <c r="R791" s="44"/>
      <c r="S791" s="59"/>
      <c r="T791" s="59"/>
    </row>
    <row r="792" spans="1:20">
      <c r="A792" s="9" t="s">
        <v>6174</v>
      </c>
      <c r="B792" s="9" t="s">
        <v>1090</v>
      </c>
      <c r="C792" s="9" t="s">
        <v>3156</v>
      </c>
      <c r="D792" s="9" t="s">
        <v>8887</v>
      </c>
      <c r="E792" s="15">
        <v>1353</v>
      </c>
      <c r="F792" s="9">
        <v>50</v>
      </c>
      <c r="G792" s="44">
        <v>1.2999999999999999E-3</v>
      </c>
      <c r="H792" s="15">
        <v>1787</v>
      </c>
      <c r="I792" s="9">
        <v>61</v>
      </c>
      <c r="J792" s="9">
        <v>4</v>
      </c>
      <c r="K792" s="59">
        <v>30.36</v>
      </c>
      <c r="L792" s="44"/>
      <c r="M792" s="44"/>
      <c r="N792" s="44"/>
      <c r="Q792" s="44"/>
      <c r="R792" s="44"/>
      <c r="S792" s="59"/>
      <c r="T792" s="59"/>
    </row>
    <row r="793" spans="1:20">
      <c r="A793" s="9" t="s">
        <v>8467</v>
      </c>
      <c r="B793" s="9" t="s">
        <v>2226</v>
      </c>
      <c r="C793" s="9" t="s">
        <v>8888</v>
      </c>
      <c r="D793" s="9" t="s">
        <v>8889</v>
      </c>
      <c r="E793" s="9">
        <v>117</v>
      </c>
      <c r="F793" s="9">
        <v>11</v>
      </c>
      <c r="G793" s="44">
        <v>1E-4</v>
      </c>
      <c r="H793" s="9">
        <v>171</v>
      </c>
      <c r="I793" s="9">
        <v>13</v>
      </c>
      <c r="J793" s="9">
        <v>3</v>
      </c>
      <c r="K793" s="59">
        <v>18.57</v>
      </c>
      <c r="L793" s="44"/>
      <c r="M793" s="44"/>
      <c r="N793" s="59"/>
    </row>
    <row r="794" spans="1:20" ht="15.75" customHeight="1">
      <c r="A794" s="9" t="s">
        <v>1309</v>
      </c>
      <c r="B794" s="9" t="s">
        <v>1309</v>
      </c>
      <c r="C794" s="9" t="s">
        <v>3928</v>
      </c>
      <c r="D794" s="9" t="s">
        <v>3929</v>
      </c>
      <c r="E794" s="9">
        <v>16</v>
      </c>
      <c r="F794" s="9">
        <v>1</v>
      </c>
      <c r="G794" s="44">
        <v>0</v>
      </c>
      <c r="H794" s="9">
        <v>20</v>
      </c>
      <c r="I794" s="9">
        <v>1</v>
      </c>
      <c r="J794" s="9">
        <v>4</v>
      </c>
      <c r="K794" s="59">
        <v>27.96</v>
      </c>
      <c r="L794" s="64"/>
      <c r="M794" s="64"/>
      <c r="N794" s="65"/>
      <c r="O794" s="63"/>
      <c r="P794" s="63"/>
      <c r="Q794" s="63"/>
    </row>
    <row r="795" spans="1:20">
      <c r="A795" s="9" t="s">
        <v>8890</v>
      </c>
      <c r="B795" s="9" t="s">
        <v>1823</v>
      </c>
      <c r="C795" s="9" t="s">
        <v>8891</v>
      </c>
      <c r="D795" s="9" t="s">
        <v>8892</v>
      </c>
      <c r="E795" s="9">
        <v>46</v>
      </c>
      <c r="F795" s="9">
        <v>3</v>
      </c>
      <c r="G795" s="44">
        <v>0</v>
      </c>
      <c r="H795" s="9">
        <v>69</v>
      </c>
      <c r="I795" s="9">
        <v>4</v>
      </c>
      <c r="J795" s="9">
        <v>3</v>
      </c>
      <c r="K795" s="59">
        <v>74.97</v>
      </c>
      <c r="L795" s="44"/>
      <c r="M795" s="44"/>
      <c r="N795" s="44"/>
      <c r="Q795" s="44"/>
      <c r="R795" s="44"/>
      <c r="S795" s="59"/>
      <c r="T795" s="59"/>
    </row>
    <row r="796" spans="1:20">
      <c r="A796" s="9" t="s">
        <v>6275</v>
      </c>
      <c r="B796" s="9" t="s">
        <v>335</v>
      </c>
      <c r="C796" s="9" t="s">
        <v>334</v>
      </c>
      <c r="D796" s="9" t="s">
        <v>336</v>
      </c>
      <c r="E796" s="9">
        <v>232</v>
      </c>
      <c r="F796" s="9">
        <v>49</v>
      </c>
      <c r="G796" s="44">
        <v>2.0000000000000001E-4</v>
      </c>
      <c r="H796" s="9">
        <v>356</v>
      </c>
      <c r="I796" s="9">
        <v>79</v>
      </c>
      <c r="J796" s="9">
        <v>8</v>
      </c>
      <c r="K796" s="59">
        <v>58.55</v>
      </c>
      <c r="L796" s="44"/>
      <c r="M796" s="44"/>
      <c r="N796" s="59"/>
    </row>
    <row r="797" spans="1:20">
      <c r="A797" s="9" t="s">
        <v>7180</v>
      </c>
      <c r="B797" s="9" t="s">
        <v>1248</v>
      </c>
      <c r="C797" s="9" t="s">
        <v>3873</v>
      </c>
      <c r="D797" s="9" t="s">
        <v>8893</v>
      </c>
      <c r="E797" s="9">
        <v>89</v>
      </c>
      <c r="F797" s="9">
        <v>4</v>
      </c>
      <c r="G797" s="44">
        <v>1E-4</v>
      </c>
      <c r="H797" s="9">
        <v>113</v>
      </c>
      <c r="I797" s="9">
        <v>6</v>
      </c>
      <c r="J797" s="9">
        <v>3</v>
      </c>
      <c r="K797" s="59">
        <v>48.27</v>
      </c>
      <c r="L797" s="44"/>
      <c r="M797" s="44"/>
      <c r="N797" s="44"/>
      <c r="Q797" s="44"/>
      <c r="R797" s="44"/>
      <c r="S797" s="59"/>
      <c r="T797" s="59"/>
    </row>
    <row r="798" spans="1:20">
      <c r="A798" s="9" t="s">
        <v>6834</v>
      </c>
      <c r="B798" s="9" t="s">
        <v>830</v>
      </c>
      <c r="C798" s="9" t="s">
        <v>829</v>
      </c>
      <c r="D798" s="9" t="s">
        <v>6835</v>
      </c>
      <c r="E798" s="9">
        <v>147</v>
      </c>
      <c r="F798" s="9">
        <v>13</v>
      </c>
      <c r="G798" s="44">
        <v>1E-4</v>
      </c>
      <c r="H798" s="9">
        <v>213</v>
      </c>
      <c r="I798" s="9">
        <v>20</v>
      </c>
      <c r="J798" s="9">
        <v>5</v>
      </c>
      <c r="K798" s="59">
        <v>335.8</v>
      </c>
      <c r="L798" s="44"/>
      <c r="M798" s="44"/>
      <c r="N798" s="44"/>
      <c r="Q798" s="44"/>
      <c r="R798" s="44"/>
      <c r="S798" s="59"/>
      <c r="T798" s="59"/>
    </row>
    <row r="799" spans="1:20">
      <c r="A799" s="9" t="s">
        <v>1363</v>
      </c>
      <c r="B799" s="9" t="s">
        <v>1363</v>
      </c>
      <c r="C799" s="9" t="s">
        <v>5055</v>
      </c>
      <c r="D799" s="9" t="s">
        <v>5056</v>
      </c>
      <c r="E799" s="15">
        <v>1638</v>
      </c>
      <c r="F799" s="9">
        <v>157</v>
      </c>
      <c r="G799" s="44">
        <v>1.5E-3</v>
      </c>
      <c r="H799" s="15">
        <v>2401</v>
      </c>
      <c r="I799" s="9">
        <v>226</v>
      </c>
      <c r="J799" s="9">
        <v>3</v>
      </c>
      <c r="K799" s="59">
        <v>15.57</v>
      </c>
      <c r="L799" s="44"/>
      <c r="M799" s="44"/>
      <c r="N799" s="59"/>
    </row>
    <row r="800" spans="1:20">
      <c r="A800" s="9" t="s">
        <v>6221</v>
      </c>
      <c r="B800" s="9" t="s">
        <v>435</v>
      </c>
      <c r="C800" s="9" t="s">
        <v>434</v>
      </c>
      <c r="D800" s="9" t="s">
        <v>436</v>
      </c>
      <c r="E800" s="9">
        <v>200</v>
      </c>
      <c r="F800" s="9">
        <v>9</v>
      </c>
      <c r="G800" s="44">
        <v>2.0000000000000001E-4</v>
      </c>
      <c r="H800" s="9">
        <v>268</v>
      </c>
      <c r="I800" s="9">
        <v>10</v>
      </c>
      <c r="J800" s="9">
        <v>3</v>
      </c>
      <c r="K800" s="59">
        <v>22.91</v>
      </c>
      <c r="L800" s="44"/>
      <c r="M800" s="44"/>
      <c r="N800" s="44"/>
      <c r="Q800" s="44"/>
      <c r="R800" s="44"/>
      <c r="S800" s="59"/>
      <c r="T800" s="59"/>
    </row>
    <row r="801" spans="1:20">
      <c r="A801" s="9" t="s">
        <v>6405</v>
      </c>
      <c r="B801" s="9" t="s">
        <v>1402</v>
      </c>
      <c r="C801" s="9" t="s">
        <v>4962</v>
      </c>
      <c r="D801" s="9" t="s">
        <v>4963</v>
      </c>
      <c r="E801" s="9">
        <v>531</v>
      </c>
      <c r="F801" s="9">
        <v>8</v>
      </c>
      <c r="G801" s="44">
        <v>5.0000000000000001E-4</v>
      </c>
      <c r="H801" s="9">
        <v>764</v>
      </c>
      <c r="I801" s="9">
        <v>12</v>
      </c>
      <c r="J801" s="9">
        <v>3</v>
      </c>
      <c r="K801" s="59">
        <v>16.79</v>
      </c>
      <c r="L801" s="44"/>
      <c r="M801" s="44"/>
      <c r="N801" s="44"/>
      <c r="Q801" s="44"/>
      <c r="R801" s="44"/>
      <c r="S801" s="59"/>
      <c r="T801" s="59"/>
    </row>
    <row r="802" spans="1:20" ht="15.75" customHeight="1">
      <c r="A802" s="9" t="s">
        <v>6214</v>
      </c>
      <c r="B802" s="9" t="s">
        <v>2234</v>
      </c>
      <c r="C802" s="9" t="s">
        <v>7862</v>
      </c>
      <c r="D802" s="9" t="s">
        <v>7863</v>
      </c>
      <c r="E802" s="9">
        <v>27</v>
      </c>
      <c r="F802" s="9">
        <v>1</v>
      </c>
      <c r="G802" s="44">
        <v>0</v>
      </c>
      <c r="H802" s="9">
        <v>28</v>
      </c>
      <c r="I802" s="9">
        <v>1</v>
      </c>
      <c r="J802" s="9">
        <v>3</v>
      </c>
      <c r="K802" s="59">
        <v>66.27</v>
      </c>
      <c r="L802" s="64"/>
      <c r="M802" s="64"/>
      <c r="N802" s="65"/>
      <c r="O802" s="63"/>
      <c r="P802" s="63"/>
      <c r="Q802" s="63"/>
    </row>
    <row r="803" spans="1:20">
      <c r="A803" s="9" t="s">
        <v>5997</v>
      </c>
      <c r="B803" s="9" t="s">
        <v>1194</v>
      </c>
      <c r="C803" s="9" t="s">
        <v>3073</v>
      </c>
      <c r="D803" s="9" t="s">
        <v>8894</v>
      </c>
      <c r="E803" s="15">
        <v>1506</v>
      </c>
      <c r="F803" s="9">
        <v>52</v>
      </c>
      <c r="G803" s="44">
        <v>1.4E-3</v>
      </c>
      <c r="H803" s="15">
        <v>1835</v>
      </c>
      <c r="I803" s="9">
        <v>66</v>
      </c>
      <c r="J803" s="9">
        <v>3</v>
      </c>
      <c r="K803" s="59">
        <v>43.17</v>
      </c>
      <c r="L803" s="44"/>
      <c r="M803" s="44"/>
      <c r="N803" s="44"/>
      <c r="Q803" s="44"/>
      <c r="R803" s="44"/>
      <c r="S803" s="59"/>
      <c r="T803" s="59"/>
    </row>
    <row r="804" spans="1:20">
      <c r="A804" s="9" t="s">
        <v>5998</v>
      </c>
      <c r="B804" s="9" t="s">
        <v>790</v>
      </c>
      <c r="C804" s="9" t="s">
        <v>787</v>
      </c>
      <c r="D804" s="9" t="s">
        <v>789</v>
      </c>
      <c r="E804" s="9">
        <v>27</v>
      </c>
      <c r="F804" s="9">
        <v>4</v>
      </c>
      <c r="G804" s="44">
        <v>0</v>
      </c>
      <c r="H804" s="9">
        <v>32</v>
      </c>
      <c r="I804" s="9">
        <v>5</v>
      </c>
      <c r="J804" s="9">
        <v>3</v>
      </c>
      <c r="K804" s="59">
        <v>167.97</v>
      </c>
      <c r="L804" s="44"/>
      <c r="M804" s="44"/>
      <c r="N804" s="44"/>
      <c r="Q804" s="44"/>
      <c r="R804" s="44"/>
      <c r="S804" s="59"/>
      <c r="T804" s="59"/>
    </row>
    <row r="805" spans="1:20">
      <c r="A805" s="9" t="s">
        <v>6034</v>
      </c>
      <c r="B805" s="9" t="s">
        <v>942</v>
      </c>
      <c r="C805" s="9" t="s">
        <v>4219</v>
      </c>
      <c r="D805" s="9" t="s">
        <v>4220</v>
      </c>
      <c r="E805" s="9">
        <v>32</v>
      </c>
      <c r="F805" s="9">
        <v>6</v>
      </c>
      <c r="G805" s="44">
        <v>0</v>
      </c>
      <c r="H805" s="9">
        <v>40</v>
      </c>
      <c r="I805" s="9">
        <v>13</v>
      </c>
      <c r="J805" s="9">
        <v>3</v>
      </c>
      <c r="K805" s="59">
        <v>157.15</v>
      </c>
      <c r="L805" s="44"/>
      <c r="M805" s="44"/>
      <c r="N805" s="44"/>
      <c r="Q805" s="44"/>
      <c r="R805" s="44"/>
      <c r="S805" s="59"/>
      <c r="T805" s="59"/>
    </row>
    <row r="806" spans="1:20">
      <c r="A806" s="9" t="s">
        <v>6034</v>
      </c>
      <c r="B806" s="9" t="s">
        <v>931</v>
      </c>
      <c r="C806" s="9" t="s">
        <v>5104</v>
      </c>
      <c r="D806" s="9" t="s">
        <v>5105</v>
      </c>
      <c r="E806" s="9">
        <v>37</v>
      </c>
      <c r="F806" s="9">
        <v>5</v>
      </c>
      <c r="G806" s="44">
        <v>0</v>
      </c>
      <c r="H806" s="9">
        <v>51</v>
      </c>
      <c r="I806" s="9">
        <v>11</v>
      </c>
      <c r="J806" s="9">
        <v>5</v>
      </c>
      <c r="K806" s="59">
        <v>231.25</v>
      </c>
      <c r="L806" s="44"/>
      <c r="M806" s="44"/>
      <c r="N806" s="44"/>
      <c r="Q806" s="44"/>
      <c r="R806" s="44"/>
      <c r="S806" s="59"/>
      <c r="T806" s="59"/>
    </row>
    <row r="807" spans="1:20">
      <c r="A807" s="9" t="s">
        <v>8895</v>
      </c>
      <c r="B807" s="9" t="s">
        <v>1026</v>
      </c>
      <c r="C807" s="9" t="s">
        <v>3639</v>
      </c>
      <c r="D807" s="9" t="s">
        <v>3640</v>
      </c>
      <c r="E807" s="9">
        <v>23</v>
      </c>
      <c r="F807" s="9">
        <v>1</v>
      </c>
      <c r="G807" s="44">
        <v>0</v>
      </c>
      <c r="H807" s="9">
        <v>33</v>
      </c>
      <c r="I807" s="9">
        <v>1</v>
      </c>
      <c r="J807" s="9">
        <v>3</v>
      </c>
      <c r="K807" s="59">
        <v>29.97</v>
      </c>
      <c r="L807" s="44"/>
      <c r="M807" s="44"/>
      <c r="N807" s="44"/>
      <c r="Q807" s="44"/>
      <c r="R807" s="44"/>
      <c r="S807" s="59"/>
      <c r="T807" s="59"/>
    </row>
    <row r="808" spans="1:20">
      <c r="A808" s="9" t="s">
        <v>8727</v>
      </c>
      <c r="B808" s="9" t="s">
        <v>1026</v>
      </c>
      <c r="C808" s="9" t="s">
        <v>3639</v>
      </c>
      <c r="D808" s="9" t="s">
        <v>6051</v>
      </c>
      <c r="E808" s="15">
        <v>1697</v>
      </c>
      <c r="F808" s="9">
        <v>61</v>
      </c>
      <c r="G808" s="44">
        <v>1.6000000000000001E-3</v>
      </c>
      <c r="H808" s="15">
        <v>2226</v>
      </c>
      <c r="I808" s="9">
        <v>91</v>
      </c>
      <c r="J808" s="9">
        <v>3</v>
      </c>
      <c r="K808" s="59">
        <v>35.869999999999997</v>
      </c>
      <c r="L808" s="44"/>
      <c r="M808" s="44"/>
      <c r="N808" s="44"/>
      <c r="Q808" s="44"/>
      <c r="R808" s="44"/>
      <c r="S808" s="59"/>
      <c r="T808" s="59"/>
    </row>
    <row r="809" spans="1:20">
      <c r="A809" s="9" t="s">
        <v>6203</v>
      </c>
      <c r="B809" s="9" t="s">
        <v>1035</v>
      </c>
      <c r="C809" s="9" t="s">
        <v>3732</v>
      </c>
      <c r="D809" s="9" t="s">
        <v>6839</v>
      </c>
      <c r="E809" s="9">
        <v>903</v>
      </c>
      <c r="F809" s="9">
        <v>31</v>
      </c>
      <c r="G809" s="44">
        <v>8.0000000000000004E-4</v>
      </c>
      <c r="H809" s="15">
        <v>1156</v>
      </c>
      <c r="I809" s="9">
        <v>41</v>
      </c>
      <c r="J809" s="9">
        <v>3</v>
      </c>
      <c r="K809" s="59">
        <v>50.97</v>
      </c>
      <c r="L809" s="44"/>
      <c r="M809" s="44"/>
      <c r="N809" s="59"/>
    </row>
    <row r="810" spans="1:20">
      <c r="A810" s="9" t="s">
        <v>8751</v>
      </c>
      <c r="B810" s="9" t="s">
        <v>1301</v>
      </c>
      <c r="C810" s="9" t="s">
        <v>4475</v>
      </c>
      <c r="D810" s="9" t="s">
        <v>8896</v>
      </c>
      <c r="E810" s="9">
        <v>348</v>
      </c>
      <c r="F810" s="9">
        <v>17</v>
      </c>
      <c r="G810" s="44">
        <v>2.9999999999999997E-4</v>
      </c>
      <c r="H810" s="9">
        <v>459</v>
      </c>
      <c r="I810" s="9">
        <v>26</v>
      </c>
      <c r="J810" s="9">
        <v>3</v>
      </c>
      <c r="K810" s="59">
        <v>40.97</v>
      </c>
      <c r="L810" s="44"/>
      <c r="M810" s="44"/>
      <c r="N810" s="44"/>
      <c r="Q810" s="44"/>
      <c r="R810" s="44"/>
      <c r="S810" s="59"/>
      <c r="T810" s="59"/>
    </row>
    <row r="811" spans="1:20">
      <c r="A811" s="9" t="s">
        <v>7361</v>
      </c>
      <c r="B811" s="9" t="s">
        <v>2238</v>
      </c>
      <c r="C811" s="9" t="s">
        <v>7362</v>
      </c>
      <c r="D811" s="9" t="s">
        <v>7363</v>
      </c>
      <c r="E811" s="9">
        <v>46</v>
      </c>
      <c r="F811" s="9">
        <v>3</v>
      </c>
      <c r="G811" s="44">
        <v>0</v>
      </c>
      <c r="H811" s="9">
        <v>60</v>
      </c>
      <c r="I811" s="9">
        <v>3</v>
      </c>
      <c r="J811" s="9">
        <v>3</v>
      </c>
      <c r="K811" s="59">
        <v>38.270000000000003</v>
      </c>
      <c r="L811" s="44"/>
      <c r="M811" s="44"/>
      <c r="N811" s="59"/>
    </row>
    <row r="812" spans="1:20" ht="15.75" customHeight="1">
      <c r="A812" s="9" t="s">
        <v>6128</v>
      </c>
      <c r="B812" s="9" t="s">
        <v>1331</v>
      </c>
      <c r="C812" s="9" t="s">
        <v>3588</v>
      </c>
      <c r="D812" s="9" t="s">
        <v>6657</v>
      </c>
      <c r="E812" s="9">
        <v>882</v>
      </c>
      <c r="F812" s="9">
        <v>22</v>
      </c>
      <c r="G812" s="44">
        <v>8.0000000000000004E-4</v>
      </c>
      <c r="H812" s="15">
        <v>1158</v>
      </c>
      <c r="I812" s="9">
        <v>27</v>
      </c>
      <c r="J812" s="9">
        <v>3</v>
      </c>
      <c r="K812" s="59">
        <v>39.57</v>
      </c>
      <c r="L812" s="64"/>
      <c r="M812" s="64"/>
      <c r="N812" s="65"/>
      <c r="O812" s="63"/>
      <c r="P812" s="63"/>
      <c r="Q812" s="63"/>
    </row>
    <row r="813" spans="1:20">
      <c r="A813" s="9" t="s">
        <v>6366</v>
      </c>
      <c r="B813" s="9" t="s">
        <v>365</v>
      </c>
      <c r="C813" s="9" t="s">
        <v>362</v>
      </c>
      <c r="D813" s="9" t="s">
        <v>8897</v>
      </c>
      <c r="E813" s="9">
        <v>72</v>
      </c>
      <c r="F813" s="9">
        <v>6</v>
      </c>
      <c r="G813" s="44">
        <v>1E-4</v>
      </c>
      <c r="H813" s="9">
        <v>106</v>
      </c>
      <c r="I813" s="9">
        <v>10</v>
      </c>
      <c r="J813" s="9">
        <v>3</v>
      </c>
      <c r="K813" s="59">
        <v>29.97</v>
      </c>
      <c r="L813" s="44"/>
      <c r="M813" s="44"/>
      <c r="N813" s="44"/>
      <c r="Q813" s="44"/>
      <c r="R813" s="44"/>
      <c r="S813" s="59"/>
      <c r="T813" s="59"/>
    </row>
    <row r="814" spans="1:20">
      <c r="A814" s="9" t="s">
        <v>6169</v>
      </c>
      <c r="B814" s="9" t="s">
        <v>2071</v>
      </c>
      <c r="C814" s="9" t="s">
        <v>7152</v>
      </c>
      <c r="D814" s="9" t="s">
        <v>7153</v>
      </c>
      <c r="E814" s="9">
        <v>31</v>
      </c>
      <c r="F814" s="9">
        <v>2</v>
      </c>
      <c r="G814" s="44">
        <v>0</v>
      </c>
      <c r="H814" s="9">
        <v>38</v>
      </c>
      <c r="I814" s="9">
        <v>2</v>
      </c>
      <c r="J814" s="9">
        <v>3</v>
      </c>
      <c r="K814" s="59">
        <v>20.97</v>
      </c>
      <c r="L814" s="44"/>
      <c r="M814" s="44"/>
      <c r="N814" s="44"/>
      <c r="Q814" s="44"/>
      <c r="R814" s="44"/>
      <c r="S814" s="59"/>
      <c r="T814" s="59"/>
    </row>
    <row r="815" spans="1:20">
      <c r="A815" s="9" t="s">
        <v>1684</v>
      </c>
      <c r="B815" s="9" t="s">
        <v>1684</v>
      </c>
      <c r="C815" s="9" t="s">
        <v>6611</v>
      </c>
      <c r="D815" s="9" t="s">
        <v>6612</v>
      </c>
      <c r="E815" s="9">
        <v>25</v>
      </c>
      <c r="F815" s="9">
        <v>0</v>
      </c>
      <c r="G815" s="44">
        <v>0</v>
      </c>
      <c r="H815" s="9">
        <v>32</v>
      </c>
      <c r="I815" s="9">
        <v>0</v>
      </c>
      <c r="J815" s="9">
        <v>4</v>
      </c>
      <c r="K815" s="59">
        <v>71.959999999999994</v>
      </c>
      <c r="L815" s="44"/>
      <c r="M815" s="44"/>
      <c r="N815" s="59"/>
    </row>
    <row r="816" spans="1:20">
      <c r="A816" s="9" t="s">
        <v>6347</v>
      </c>
      <c r="B816" s="9" t="s">
        <v>1663</v>
      </c>
      <c r="C816" s="9" t="s">
        <v>8898</v>
      </c>
      <c r="D816" s="9" t="s">
        <v>8899</v>
      </c>
      <c r="E816" s="9">
        <v>70</v>
      </c>
      <c r="F816" s="9">
        <v>1</v>
      </c>
      <c r="G816" s="44">
        <v>1E-4</v>
      </c>
      <c r="H816" s="9">
        <v>87</v>
      </c>
      <c r="I816" s="9">
        <v>1</v>
      </c>
      <c r="J816" s="9">
        <v>3</v>
      </c>
      <c r="K816" s="59">
        <v>20.97</v>
      </c>
      <c r="L816" s="44"/>
      <c r="M816" s="44"/>
      <c r="N816" s="44"/>
      <c r="Q816" s="44"/>
      <c r="R816" s="44"/>
      <c r="S816" s="59"/>
      <c r="T816" s="59"/>
    </row>
    <row r="817" spans="1:20">
      <c r="A817" s="9" t="s">
        <v>6198</v>
      </c>
      <c r="B817" s="9" t="s">
        <v>369</v>
      </c>
      <c r="C817" s="9" t="s">
        <v>366</v>
      </c>
      <c r="D817" s="9" t="s">
        <v>368</v>
      </c>
      <c r="E817" s="9">
        <v>193</v>
      </c>
      <c r="F817" s="9">
        <v>8</v>
      </c>
      <c r="G817" s="44">
        <v>2.0000000000000001E-4</v>
      </c>
      <c r="H817" s="9">
        <v>228</v>
      </c>
      <c r="I817" s="9">
        <v>9</v>
      </c>
      <c r="J817" s="9">
        <v>4</v>
      </c>
      <c r="K817" s="59">
        <v>110.56</v>
      </c>
      <c r="L817" s="44"/>
      <c r="M817" s="44"/>
      <c r="N817" s="59"/>
    </row>
    <row r="818" spans="1:20">
      <c r="A818" s="9" t="s">
        <v>6144</v>
      </c>
      <c r="B818" s="9" t="s">
        <v>1555</v>
      </c>
      <c r="C818" s="9" t="s">
        <v>6753</v>
      </c>
      <c r="D818" s="9" t="s">
        <v>6754</v>
      </c>
      <c r="E818" s="9">
        <v>56</v>
      </c>
      <c r="F818" s="9">
        <v>3</v>
      </c>
      <c r="G818" s="44">
        <v>1E-4</v>
      </c>
      <c r="H818" s="9">
        <v>56</v>
      </c>
      <c r="I818" s="9">
        <v>3</v>
      </c>
      <c r="J818" s="9">
        <v>3</v>
      </c>
      <c r="K818" s="59">
        <v>26.97</v>
      </c>
      <c r="L818" s="44"/>
      <c r="M818" s="44"/>
      <c r="N818" s="59"/>
    </row>
    <row r="819" spans="1:20">
      <c r="A819" s="9" t="s">
        <v>6248</v>
      </c>
      <c r="B819" s="9" t="s">
        <v>519</v>
      </c>
      <c r="C819" s="9" t="s">
        <v>516</v>
      </c>
      <c r="D819" s="9" t="s">
        <v>8001</v>
      </c>
      <c r="E819" s="9">
        <v>540</v>
      </c>
      <c r="F819" s="9">
        <v>15</v>
      </c>
      <c r="G819" s="44">
        <v>5.0000000000000001E-4</v>
      </c>
      <c r="H819" s="9">
        <v>666</v>
      </c>
      <c r="I819" s="9">
        <v>17</v>
      </c>
      <c r="J819" s="9">
        <v>3</v>
      </c>
      <c r="K819" s="59">
        <v>32.97</v>
      </c>
      <c r="L819" s="44"/>
      <c r="M819" s="44"/>
      <c r="N819" s="44"/>
      <c r="Q819" s="44"/>
      <c r="R819" s="44"/>
      <c r="S819" s="59"/>
      <c r="T819" s="59"/>
    </row>
    <row r="820" spans="1:20">
      <c r="A820" s="9" t="s">
        <v>7988</v>
      </c>
      <c r="B820" s="9" t="s">
        <v>2246</v>
      </c>
      <c r="C820" s="9" t="s">
        <v>8002</v>
      </c>
      <c r="D820" s="9" t="s">
        <v>8003</v>
      </c>
      <c r="E820" s="9">
        <v>35</v>
      </c>
      <c r="F820" s="9">
        <v>0</v>
      </c>
      <c r="G820" s="44">
        <v>0</v>
      </c>
      <c r="H820" s="9">
        <v>42</v>
      </c>
      <c r="I820" s="9">
        <v>0</v>
      </c>
      <c r="J820" s="9">
        <v>3</v>
      </c>
      <c r="K820" s="59">
        <v>20.97</v>
      </c>
      <c r="L820" s="44"/>
      <c r="M820" s="44"/>
      <c r="N820" s="44"/>
      <c r="Q820" s="44"/>
      <c r="R820" s="44"/>
      <c r="S820" s="59"/>
      <c r="T820" s="59"/>
    </row>
    <row r="821" spans="1:20">
      <c r="A821" s="9" t="s">
        <v>6228</v>
      </c>
      <c r="B821" s="9" t="s">
        <v>2072</v>
      </c>
      <c r="C821" s="9" t="s">
        <v>6971</v>
      </c>
      <c r="D821" s="9" t="s">
        <v>6972</v>
      </c>
      <c r="E821" s="9">
        <v>122</v>
      </c>
      <c r="F821" s="9">
        <v>2</v>
      </c>
      <c r="G821" s="44">
        <v>1E-4</v>
      </c>
      <c r="H821" s="9">
        <v>169</v>
      </c>
      <c r="I821" s="9">
        <v>2</v>
      </c>
      <c r="J821" s="9">
        <v>3</v>
      </c>
      <c r="K821" s="59">
        <v>20.97</v>
      </c>
      <c r="L821" s="44"/>
      <c r="M821" s="44"/>
      <c r="N821" s="44"/>
      <c r="Q821" s="44"/>
      <c r="R821" s="44"/>
      <c r="S821" s="59"/>
      <c r="T821" s="59"/>
    </row>
    <row r="822" spans="1:20">
      <c r="A822" s="9" t="s">
        <v>8154</v>
      </c>
      <c r="B822" s="9" t="s">
        <v>1671</v>
      </c>
      <c r="C822" s="9" t="s">
        <v>8900</v>
      </c>
      <c r="D822" s="9" t="s">
        <v>8901</v>
      </c>
      <c r="E822" s="9">
        <v>93</v>
      </c>
      <c r="F822" s="9">
        <v>3</v>
      </c>
      <c r="G822" s="44">
        <v>1E-4</v>
      </c>
      <c r="H822" s="9">
        <v>121</v>
      </c>
      <c r="I822" s="9">
        <v>4</v>
      </c>
      <c r="J822" s="9">
        <v>3</v>
      </c>
      <c r="K822" s="59">
        <v>26.37</v>
      </c>
      <c r="L822" s="44"/>
      <c r="M822" s="44"/>
      <c r="N822" s="59"/>
    </row>
    <row r="823" spans="1:20">
      <c r="A823" s="9" t="s">
        <v>7176</v>
      </c>
      <c r="B823" s="9" t="s">
        <v>1845</v>
      </c>
      <c r="C823" s="9" t="s">
        <v>7177</v>
      </c>
      <c r="D823" s="9" t="s">
        <v>7178</v>
      </c>
      <c r="E823" s="9">
        <v>17</v>
      </c>
      <c r="F823" s="9">
        <v>3</v>
      </c>
      <c r="G823" s="44">
        <v>0</v>
      </c>
      <c r="H823" s="9">
        <v>23</v>
      </c>
      <c r="I823" s="9">
        <v>5</v>
      </c>
      <c r="J823" s="9">
        <v>4</v>
      </c>
      <c r="K823" s="59">
        <v>89.96</v>
      </c>
      <c r="L823" s="44"/>
      <c r="M823" s="44"/>
      <c r="N823" s="59"/>
    </row>
    <row r="824" spans="1:20">
      <c r="A824" s="9" t="s">
        <v>6208</v>
      </c>
      <c r="B824" s="9" t="s">
        <v>1421</v>
      </c>
      <c r="C824" s="9" t="s">
        <v>4248</v>
      </c>
      <c r="D824" s="9" t="s">
        <v>6317</v>
      </c>
      <c r="E824" s="9">
        <v>76</v>
      </c>
      <c r="F824" s="9">
        <v>5</v>
      </c>
      <c r="G824" s="44">
        <v>1E-4</v>
      </c>
      <c r="H824" s="9">
        <v>101</v>
      </c>
      <c r="I824" s="9">
        <v>6</v>
      </c>
      <c r="J824" s="9">
        <v>3</v>
      </c>
      <c r="K824" s="59">
        <v>33.97</v>
      </c>
      <c r="L824" s="44"/>
      <c r="M824" s="44"/>
      <c r="N824" s="44"/>
      <c r="Q824" s="44"/>
      <c r="R824" s="44"/>
      <c r="S824" s="59"/>
      <c r="T824" s="59"/>
    </row>
    <row r="825" spans="1:20">
      <c r="A825" s="9" t="s">
        <v>6307</v>
      </c>
      <c r="B825" s="9" t="s">
        <v>1492</v>
      </c>
      <c r="C825" s="9" t="s">
        <v>3811</v>
      </c>
      <c r="D825" s="9" t="s">
        <v>6373</v>
      </c>
      <c r="E825" s="9">
        <v>51</v>
      </c>
      <c r="F825" s="9">
        <v>5</v>
      </c>
      <c r="G825" s="44">
        <v>0</v>
      </c>
      <c r="H825" s="9">
        <v>62</v>
      </c>
      <c r="I825" s="9">
        <v>6</v>
      </c>
      <c r="J825" s="9">
        <v>5</v>
      </c>
      <c r="K825" s="59">
        <v>80.95</v>
      </c>
      <c r="L825" s="44"/>
      <c r="M825" s="44"/>
      <c r="N825" s="44"/>
      <c r="Q825" s="44"/>
      <c r="R825" s="44"/>
      <c r="S825" s="59"/>
      <c r="T825" s="59"/>
    </row>
    <row r="826" spans="1:20" ht="15.75" customHeight="1">
      <c r="A826" s="9" t="s">
        <v>6081</v>
      </c>
      <c r="B826" s="9" t="s">
        <v>950</v>
      </c>
      <c r="C826" s="9" t="s">
        <v>4496</v>
      </c>
      <c r="D826" s="9" t="s">
        <v>4497</v>
      </c>
      <c r="E826" s="9">
        <v>57</v>
      </c>
      <c r="F826" s="9">
        <v>5</v>
      </c>
      <c r="G826" s="44">
        <v>1E-4</v>
      </c>
      <c r="H826" s="9">
        <v>64</v>
      </c>
      <c r="I826" s="9">
        <v>8</v>
      </c>
      <c r="J826" s="9">
        <v>3</v>
      </c>
      <c r="K826" s="59">
        <v>237.26</v>
      </c>
      <c r="L826" s="64"/>
      <c r="M826" s="64"/>
      <c r="N826" s="65"/>
      <c r="O826" s="63"/>
      <c r="P826" s="63"/>
      <c r="Q826" s="63"/>
    </row>
    <row r="827" spans="1:20" ht="15.75" customHeight="1">
      <c r="A827" s="9" t="s">
        <v>6198</v>
      </c>
      <c r="B827" s="9" t="s">
        <v>871</v>
      </c>
      <c r="C827" s="9" t="s">
        <v>868</v>
      </c>
      <c r="D827" s="9" t="s">
        <v>870</v>
      </c>
      <c r="E827" s="9">
        <v>348</v>
      </c>
      <c r="F827" s="9">
        <v>17</v>
      </c>
      <c r="G827" s="44">
        <v>2.9999999999999997E-4</v>
      </c>
      <c r="H827" s="9">
        <v>432</v>
      </c>
      <c r="I827" s="9">
        <v>23</v>
      </c>
      <c r="J827" s="9">
        <v>6</v>
      </c>
      <c r="K827" s="59">
        <v>1147.44</v>
      </c>
      <c r="L827" s="64"/>
      <c r="M827" s="64"/>
      <c r="N827" s="65"/>
      <c r="O827" s="63"/>
      <c r="P827" s="63"/>
      <c r="Q827" s="63"/>
    </row>
    <row r="828" spans="1:20">
      <c r="A828" s="9" t="s">
        <v>6289</v>
      </c>
      <c r="B828" s="9" t="s">
        <v>1639</v>
      </c>
      <c r="C828" s="9" t="s">
        <v>8065</v>
      </c>
      <c r="D828" s="9" t="s">
        <v>8066</v>
      </c>
      <c r="E828" s="9">
        <v>23</v>
      </c>
      <c r="F828" s="9">
        <v>6</v>
      </c>
      <c r="G828" s="44">
        <v>0</v>
      </c>
      <c r="H828" s="9">
        <v>29</v>
      </c>
      <c r="I828" s="9">
        <v>8</v>
      </c>
      <c r="J828" s="9">
        <v>4</v>
      </c>
      <c r="K828" s="59">
        <v>175.68</v>
      </c>
      <c r="L828" s="44"/>
      <c r="M828" s="44"/>
      <c r="N828" s="44"/>
      <c r="Q828" s="44"/>
      <c r="R828" s="44"/>
      <c r="S828" s="59"/>
      <c r="T828" s="59"/>
    </row>
    <row r="829" spans="1:20">
      <c r="A829" s="9" t="s">
        <v>6449</v>
      </c>
      <c r="B829" s="9" t="s">
        <v>694</v>
      </c>
      <c r="C829" s="9" t="s">
        <v>691</v>
      </c>
      <c r="D829" s="9" t="s">
        <v>693</v>
      </c>
      <c r="E829" s="9">
        <v>141</v>
      </c>
      <c r="F829" s="9">
        <v>4</v>
      </c>
      <c r="G829" s="44">
        <v>1E-4</v>
      </c>
      <c r="H829" s="9">
        <v>180</v>
      </c>
      <c r="I829" s="9">
        <v>4</v>
      </c>
      <c r="J829" s="9">
        <v>4</v>
      </c>
      <c r="K829" s="59">
        <v>309</v>
      </c>
      <c r="L829" s="44"/>
      <c r="M829" s="44"/>
      <c r="N829" s="44"/>
      <c r="Q829" s="44"/>
      <c r="R829" s="44"/>
      <c r="S829" s="59"/>
      <c r="T829" s="59"/>
    </row>
    <row r="830" spans="1:20">
      <c r="A830" s="9" t="s">
        <v>6449</v>
      </c>
      <c r="B830" s="9" t="s">
        <v>694</v>
      </c>
      <c r="C830" s="9" t="s">
        <v>691</v>
      </c>
      <c r="D830" s="9" t="s">
        <v>8902</v>
      </c>
      <c r="E830" s="9">
        <v>141</v>
      </c>
      <c r="F830" s="9">
        <v>4</v>
      </c>
      <c r="G830" s="44">
        <v>1E-4</v>
      </c>
      <c r="H830" s="9">
        <v>180</v>
      </c>
      <c r="I830" s="9">
        <v>4</v>
      </c>
      <c r="J830" s="9">
        <v>3</v>
      </c>
      <c r="K830" s="59">
        <v>258.07</v>
      </c>
      <c r="L830" s="44"/>
      <c r="M830" s="44"/>
      <c r="N830" s="59"/>
    </row>
    <row r="831" spans="1:20">
      <c r="A831" s="9" t="s">
        <v>6580</v>
      </c>
      <c r="B831" s="9" t="s">
        <v>718</v>
      </c>
      <c r="C831" s="9" t="s">
        <v>715</v>
      </c>
      <c r="D831" s="9" t="s">
        <v>717</v>
      </c>
      <c r="E831" s="9">
        <v>57</v>
      </c>
      <c r="F831" s="9">
        <v>1</v>
      </c>
      <c r="G831" s="44">
        <v>1E-4</v>
      </c>
      <c r="H831" s="9">
        <v>74</v>
      </c>
      <c r="I831" s="9">
        <v>1</v>
      </c>
      <c r="J831" s="9">
        <v>3</v>
      </c>
      <c r="K831" s="59">
        <v>122.97</v>
      </c>
      <c r="L831" s="44"/>
      <c r="M831" s="44"/>
      <c r="N831" s="44"/>
      <c r="Q831" s="44"/>
      <c r="R831" s="44"/>
      <c r="S831" s="59"/>
      <c r="T831" s="59"/>
    </row>
    <row r="832" spans="1:20">
      <c r="A832" s="9" t="s">
        <v>2257</v>
      </c>
      <c r="B832" s="9" t="s">
        <v>2257</v>
      </c>
      <c r="C832" s="9" t="s">
        <v>8903</v>
      </c>
      <c r="D832" s="9" t="s">
        <v>8904</v>
      </c>
      <c r="E832" s="9">
        <v>22</v>
      </c>
      <c r="F832" s="9">
        <v>1</v>
      </c>
      <c r="G832" s="44">
        <v>0</v>
      </c>
      <c r="H832" s="9">
        <v>35</v>
      </c>
      <c r="I832" s="9">
        <v>1</v>
      </c>
      <c r="J832" s="9">
        <v>3</v>
      </c>
      <c r="K832" s="59">
        <v>80.97</v>
      </c>
      <c r="L832" s="44"/>
      <c r="M832" s="44"/>
      <c r="N832" s="44"/>
      <c r="Q832" s="44"/>
      <c r="R832" s="44"/>
      <c r="S832" s="59"/>
      <c r="T832" s="59"/>
    </row>
    <row r="833" spans="1:20">
      <c r="A833" s="9" t="s">
        <v>6061</v>
      </c>
      <c r="B833" s="9" t="s">
        <v>936</v>
      </c>
      <c r="C833" s="9" t="s">
        <v>4547</v>
      </c>
      <c r="D833" s="9" t="s">
        <v>4548</v>
      </c>
      <c r="E833" s="9">
        <v>87</v>
      </c>
      <c r="F833" s="9">
        <v>4</v>
      </c>
      <c r="G833" s="44">
        <v>1E-4</v>
      </c>
      <c r="H833" s="9">
        <v>93</v>
      </c>
      <c r="I833" s="9">
        <v>4</v>
      </c>
      <c r="J833" s="9">
        <v>3</v>
      </c>
      <c r="K833" s="59">
        <v>83.19</v>
      </c>
      <c r="L833" s="44"/>
      <c r="M833" s="44"/>
      <c r="N833" s="44"/>
      <c r="Q833" s="44"/>
      <c r="R833" s="44"/>
      <c r="S833" s="59"/>
      <c r="T833" s="59"/>
    </row>
    <row r="834" spans="1:20">
      <c r="A834" s="9" t="s">
        <v>6057</v>
      </c>
      <c r="B834" s="9" t="s">
        <v>957</v>
      </c>
      <c r="C834" s="9" t="s">
        <v>3933</v>
      </c>
      <c r="D834" s="9" t="s">
        <v>3934</v>
      </c>
      <c r="E834" s="9">
        <v>33</v>
      </c>
      <c r="F834" s="9">
        <v>7</v>
      </c>
      <c r="G834" s="44">
        <v>0</v>
      </c>
      <c r="H834" s="9">
        <v>37</v>
      </c>
      <c r="I834" s="9">
        <v>11</v>
      </c>
      <c r="J834" s="9">
        <v>3</v>
      </c>
      <c r="K834" s="59">
        <v>106.14</v>
      </c>
      <c r="L834" s="44"/>
      <c r="M834" s="44"/>
      <c r="N834" s="44"/>
      <c r="Q834" s="44"/>
      <c r="R834" s="44"/>
      <c r="S834" s="59"/>
      <c r="T834" s="59"/>
    </row>
    <row r="835" spans="1:20">
      <c r="A835" s="9" t="s">
        <v>6153</v>
      </c>
      <c r="B835" s="9" t="s">
        <v>969</v>
      </c>
      <c r="C835" s="9" t="s">
        <v>4379</v>
      </c>
      <c r="D835" s="9" t="s">
        <v>4380</v>
      </c>
      <c r="E835" s="9">
        <v>42</v>
      </c>
      <c r="F835" s="9">
        <v>4</v>
      </c>
      <c r="G835" s="44">
        <v>0</v>
      </c>
      <c r="H835" s="9">
        <v>47</v>
      </c>
      <c r="I835" s="9">
        <v>4</v>
      </c>
      <c r="J835" s="9">
        <v>4</v>
      </c>
      <c r="K835" s="59">
        <v>311.62</v>
      </c>
      <c r="L835" s="44"/>
      <c r="M835" s="44"/>
      <c r="N835" s="44"/>
      <c r="Q835" s="44"/>
      <c r="R835" s="44"/>
      <c r="S835" s="59"/>
      <c r="T835" s="59"/>
    </row>
    <row r="836" spans="1:20">
      <c r="A836" s="9" t="s">
        <v>8905</v>
      </c>
      <c r="B836" s="9" t="s">
        <v>915</v>
      </c>
      <c r="C836" s="9" t="s">
        <v>4201</v>
      </c>
      <c r="D836" s="9" t="s">
        <v>4202</v>
      </c>
      <c r="E836" s="9">
        <v>20</v>
      </c>
      <c r="F836" s="9">
        <v>6</v>
      </c>
      <c r="G836" s="44">
        <v>0</v>
      </c>
      <c r="H836" s="9">
        <v>28</v>
      </c>
      <c r="I836" s="9">
        <v>10</v>
      </c>
      <c r="J836" s="9">
        <v>9</v>
      </c>
      <c r="K836" s="59">
        <v>299.10000000000002</v>
      </c>
      <c r="L836" s="44"/>
      <c r="M836" s="44"/>
      <c r="N836" s="44"/>
      <c r="Q836" s="44"/>
      <c r="R836" s="44"/>
      <c r="S836" s="59"/>
      <c r="T836" s="59"/>
    </row>
    <row r="837" spans="1:20">
      <c r="A837" s="9" t="s">
        <v>6083</v>
      </c>
      <c r="B837" s="9" t="s">
        <v>879</v>
      </c>
      <c r="C837" s="9" t="s">
        <v>876</v>
      </c>
      <c r="D837" s="9" t="s">
        <v>878</v>
      </c>
      <c r="E837" s="9">
        <v>39</v>
      </c>
      <c r="F837" s="9">
        <v>5</v>
      </c>
      <c r="G837" s="44">
        <v>0</v>
      </c>
      <c r="H837" s="9">
        <v>49</v>
      </c>
      <c r="I837" s="9">
        <v>12</v>
      </c>
      <c r="J837" s="9">
        <v>4</v>
      </c>
      <c r="K837" s="59">
        <v>202.24</v>
      </c>
      <c r="L837" s="44"/>
      <c r="M837" s="44"/>
      <c r="N837" s="44"/>
      <c r="Q837" s="44"/>
      <c r="R837" s="44"/>
      <c r="S837" s="59"/>
      <c r="T837" s="59"/>
    </row>
    <row r="838" spans="1:20">
      <c r="A838" s="9" t="s">
        <v>6145</v>
      </c>
      <c r="B838" s="9" t="s">
        <v>1017</v>
      </c>
      <c r="C838" s="9" t="s">
        <v>3489</v>
      </c>
      <c r="D838" s="9" t="s">
        <v>3925</v>
      </c>
      <c r="E838" s="9">
        <v>149</v>
      </c>
      <c r="F838" s="9">
        <v>8</v>
      </c>
      <c r="G838" s="44">
        <v>1E-4</v>
      </c>
      <c r="H838" s="9">
        <v>184</v>
      </c>
      <c r="I838" s="9">
        <v>9</v>
      </c>
      <c r="J838" s="9">
        <v>4</v>
      </c>
      <c r="K838" s="59">
        <v>299.99</v>
      </c>
      <c r="L838" s="44"/>
      <c r="M838" s="44"/>
      <c r="N838" s="44"/>
      <c r="Q838" s="44"/>
      <c r="R838" s="44"/>
      <c r="S838" s="59"/>
      <c r="T838" s="59"/>
    </row>
    <row r="839" spans="1:20">
      <c r="A839" s="9" t="s">
        <v>6063</v>
      </c>
      <c r="B839" s="9" t="s">
        <v>1514</v>
      </c>
      <c r="C839" s="9" t="s">
        <v>6672</v>
      </c>
      <c r="D839" s="9" t="s">
        <v>6673</v>
      </c>
      <c r="E839" s="9">
        <v>71</v>
      </c>
      <c r="F839" s="9">
        <v>6</v>
      </c>
      <c r="G839" s="44">
        <v>1E-4</v>
      </c>
      <c r="H839" s="9">
        <v>81</v>
      </c>
      <c r="I839" s="9">
        <v>11</v>
      </c>
      <c r="J839" s="9">
        <v>3</v>
      </c>
      <c r="K839" s="59">
        <v>178.47</v>
      </c>
      <c r="L839" s="44"/>
      <c r="M839" s="44"/>
      <c r="N839" s="44"/>
      <c r="Q839" s="44"/>
      <c r="R839" s="44"/>
      <c r="S839" s="59"/>
      <c r="T839" s="59"/>
    </row>
    <row r="840" spans="1:20">
      <c r="A840" s="9" t="s">
        <v>5991</v>
      </c>
      <c r="B840" s="9" t="s">
        <v>953</v>
      </c>
      <c r="C840" s="9" t="s">
        <v>3863</v>
      </c>
      <c r="D840" s="9" t="s">
        <v>8906</v>
      </c>
      <c r="E840" s="9">
        <v>86</v>
      </c>
      <c r="F840" s="9">
        <v>11</v>
      </c>
      <c r="G840" s="44">
        <v>1E-4</v>
      </c>
      <c r="H840" s="9">
        <v>119</v>
      </c>
      <c r="I840" s="9">
        <v>23</v>
      </c>
      <c r="J840" s="9">
        <v>3</v>
      </c>
      <c r="K840" s="59">
        <v>332.97</v>
      </c>
      <c r="L840" s="44"/>
      <c r="M840" s="44"/>
      <c r="N840" s="59"/>
    </row>
    <row r="841" spans="1:20">
      <c r="A841" s="9" t="s">
        <v>5991</v>
      </c>
      <c r="B841" s="9" t="s">
        <v>853</v>
      </c>
      <c r="C841" s="9" t="s">
        <v>850</v>
      </c>
      <c r="D841" s="9" t="s">
        <v>7215</v>
      </c>
      <c r="E841" s="9">
        <v>92</v>
      </c>
      <c r="F841" s="9">
        <v>5</v>
      </c>
      <c r="G841" s="44">
        <v>1E-4</v>
      </c>
      <c r="H841" s="9">
        <v>110</v>
      </c>
      <c r="I841" s="9">
        <v>5</v>
      </c>
      <c r="J841" s="9">
        <v>5</v>
      </c>
      <c r="K841" s="59">
        <v>537.45000000000005</v>
      </c>
      <c r="L841" s="44"/>
      <c r="M841" s="44"/>
      <c r="N841" s="44"/>
      <c r="Q841" s="44"/>
      <c r="R841" s="44"/>
      <c r="S841" s="59"/>
      <c r="T841" s="59"/>
    </row>
    <row r="842" spans="1:20">
      <c r="A842" s="9" t="s">
        <v>7389</v>
      </c>
      <c r="B842" s="9" t="s">
        <v>966</v>
      </c>
      <c r="C842" s="9" t="s">
        <v>4512</v>
      </c>
      <c r="D842" s="9" t="s">
        <v>4513</v>
      </c>
      <c r="E842" s="9">
        <v>39</v>
      </c>
      <c r="F842" s="9">
        <v>3</v>
      </c>
      <c r="G842" s="44">
        <v>0</v>
      </c>
      <c r="H842" s="9">
        <v>44</v>
      </c>
      <c r="I842" s="9">
        <v>3</v>
      </c>
      <c r="J842" s="9">
        <v>3</v>
      </c>
      <c r="K842" s="59">
        <v>177.85</v>
      </c>
      <c r="L842" s="44"/>
      <c r="M842" s="44"/>
      <c r="N842" s="59"/>
    </row>
    <row r="843" spans="1:20">
      <c r="A843" s="9" t="s">
        <v>8747</v>
      </c>
      <c r="B843" s="9" t="s">
        <v>730</v>
      </c>
      <c r="C843" s="9" t="s">
        <v>727</v>
      </c>
      <c r="D843" s="9" t="s">
        <v>729</v>
      </c>
      <c r="E843" s="9">
        <v>69</v>
      </c>
      <c r="F843" s="9">
        <v>12</v>
      </c>
      <c r="G843" s="44">
        <v>1E-4</v>
      </c>
      <c r="H843" s="9">
        <v>97</v>
      </c>
      <c r="I843" s="9">
        <v>23</v>
      </c>
      <c r="J843" s="9">
        <v>10</v>
      </c>
      <c r="K843" s="59">
        <v>537.88</v>
      </c>
      <c r="L843" s="44"/>
      <c r="M843" s="44"/>
      <c r="N843" s="44"/>
      <c r="Q843" s="44"/>
      <c r="R843" s="44"/>
      <c r="S843" s="59"/>
      <c r="T843" s="59"/>
    </row>
    <row r="844" spans="1:20">
      <c r="A844" s="9" t="s">
        <v>6060</v>
      </c>
      <c r="B844" s="9" t="s">
        <v>984</v>
      </c>
      <c r="C844" s="9" t="s">
        <v>4798</v>
      </c>
      <c r="D844" s="9" t="s">
        <v>4799</v>
      </c>
      <c r="E844" s="15">
        <v>3274</v>
      </c>
      <c r="F844" s="9">
        <v>82</v>
      </c>
      <c r="G844" s="44">
        <v>3.0000000000000001E-3</v>
      </c>
      <c r="H844" s="15">
        <v>4261</v>
      </c>
      <c r="I844" s="9">
        <v>100</v>
      </c>
      <c r="J844" s="9">
        <v>6</v>
      </c>
      <c r="K844" s="59">
        <v>35.450000000000003</v>
      </c>
      <c r="L844" s="44"/>
      <c r="M844" s="44"/>
      <c r="N844" s="59"/>
    </row>
    <row r="845" spans="1:20">
      <c r="A845" s="9" t="s">
        <v>6112</v>
      </c>
      <c r="B845" s="9" t="s">
        <v>761</v>
      </c>
      <c r="C845" s="9" t="s">
        <v>758</v>
      </c>
      <c r="D845" s="9" t="s">
        <v>8907</v>
      </c>
      <c r="E845" s="9">
        <v>343</v>
      </c>
      <c r="F845" s="9">
        <v>14</v>
      </c>
      <c r="G845" s="44">
        <v>2.9999999999999997E-4</v>
      </c>
      <c r="H845" s="9">
        <v>436</v>
      </c>
      <c r="I845" s="9">
        <v>16</v>
      </c>
      <c r="J845" s="9">
        <v>5</v>
      </c>
      <c r="K845" s="59">
        <v>339.95</v>
      </c>
      <c r="L845" s="44"/>
      <c r="M845" s="44"/>
      <c r="N845" s="59"/>
    </row>
    <row r="846" spans="1:20">
      <c r="A846" s="9" t="s">
        <v>6303</v>
      </c>
      <c r="B846" s="9" t="s">
        <v>1135</v>
      </c>
      <c r="C846" s="9" t="s">
        <v>6304</v>
      </c>
      <c r="D846" s="9" t="s">
        <v>3768</v>
      </c>
      <c r="E846" s="9">
        <v>111</v>
      </c>
      <c r="F846" s="9">
        <v>1</v>
      </c>
      <c r="G846" s="44">
        <v>1E-4</v>
      </c>
      <c r="H846" s="9">
        <v>170</v>
      </c>
      <c r="I846" s="9">
        <v>1</v>
      </c>
      <c r="J846" s="9">
        <v>3</v>
      </c>
      <c r="K846" s="59">
        <v>23.97</v>
      </c>
      <c r="L846" s="44"/>
      <c r="M846" s="44"/>
      <c r="N846" s="59"/>
    </row>
    <row r="847" spans="1:20" ht="15.75" customHeight="1">
      <c r="A847" s="9" t="s">
        <v>6582</v>
      </c>
      <c r="B847" s="9" t="s">
        <v>1659</v>
      </c>
      <c r="C847" s="9" t="s">
        <v>6583</v>
      </c>
      <c r="D847" s="9" t="s">
        <v>6584</v>
      </c>
      <c r="E847" s="9">
        <v>30</v>
      </c>
      <c r="F847" s="9">
        <v>0</v>
      </c>
      <c r="G847" s="44">
        <v>0</v>
      </c>
      <c r="H847" s="9">
        <v>41</v>
      </c>
      <c r="I847" s="9">
        <v>0</v>
      </c>
      <c r="J847" s="9">
        <v>3</v>
      </c>
      <c r="K847" s="59">
        <v>28.47</v>
      </c>
      <c r="L847" s="64"/>
      <c r="M847" s="64"/>
      <c r="N847" s="65"/>
      <c r="O847" s="63"/>
      <c r="P847" s="63"/>
      <c r="Q847" s="63"/>
    </row>
    <row r="848" spans="1:20">
      <c r="A848" s="9" t="s">
        <v>6125</v>
      </c>
      <c r="B848" s="9" t="s">
        <v>1137</v>
      </c>
      <c r="C848" s="9" t="s">
        <v>6126</v>
      </c>
      <c r="D848" s="9" t="s">
        <v>6415</v>
      </c>
      <c r="E848" s="9">
        <v>16</v>
      </c>
      <c r="F848" s="9">
        <v>0</v>
      </c>
      <c r="G848" s="44">
        <v>0</v>
      </c>
      <c r="H848" s="9">
        <v>16</v>
      </c>
      <c r="I848" s="9">
        <v>0</v>
      </c>
      <c r="J848" s="9">
        <v>4</v>
      </c>
      <c r="K848" s="59">
        <v>49.48</v>
      </c>
      <c r="L848" s="44"/>
      <c r="M848" s="44"/>
      <c r="N848" s="44"/>
      <c r="Q848" s="44"/>
      <c r="R848" s="44"/>
      <c r="S848" s="59"/>
      <c r="T848" s="59"/>
    </row>
    <row r="849" spans="1:20">
      <c r="A849" s="9" t="s">
        <v>6400</v>
      </c>
      <c r="B849" s="9" t="s">
        <v>1574</v>
      </c>
      <c r="C849" s="9" t="s">
        <v>8908</v>
      </c>
      <c r="D849" s="9" t="s">
        <v>8909</v>
      </c>
      <c r="E849" s="9">
        <v>29</v>
      </c>
      <c r="F849" s="9">
        <v>4</v>
      </c>
      <c r="G849" s="44">
        <v>0</v>
      </c>
      <c r="H849" s="9">
        <v>38</v>
      </c>
      <c r="I849" s="9">
        <v>4</v>
      </c>
      <c r="J849" s="9">
        <v>3</v>
      </c>
      <c r="K849" s="59">
        <v>311.43</v>
      </c>
      <c r="L849" s="44"/>
      <c r="M849" s="44"/>
      <c r="N849" s="59"/>
    </row>
    <row r="850" spans="1:20">
      <c r="A850" s="9" t="s">
        <v>1415</v>
      </c>
      <c r="B850" s="9" t="s">
        <v>1415</v>
      </c>
      <c r="C850" s="9" t="s">
        <v>8910</v>
      </c>
      <c r="D850" s="9" t="s">
        <v>8911</v>
      </c>
      <c r="E850" s="9">
        <v>13</v>
      </c>
      <c r="F850" s="9">
        <v>0</v>
      </c>
      <c r="G850" s="44">
        <v>0</v>
      </c>
      <c r="H850" s="9">
        <v>18</v>
      </c>
      <c r="I850" s="9">
        <v>0</v>
      </c>
      <c r="J850" s="9">
        <v>3</v>
      </c>
      <c r="K850" s="59">
        <v>29.97</v>
      </c>
      <c r="L850" s="44"/>
      <c r="M850" s="44"/>
      <c r="N850" s="59"/>
    </row>
    <row r="851" spans="1:20">
      <c r="A851" s="9" t="s">
        <v>6336</v>
      </c>
      <c r="B851" s="9" t="s">
        <v>1437</v>
      </c>
      <c r="C851" s="9" t="s">
        <v>6875</v>
      </c>
      <c r="D851" s="9" t="s">
        <v>6876</v>
      </c>
      <c r="E851" s="9">
        <v>71</v>
      </c>
      <c r="F851" s="9">
        <v>8</v>
      </c>
      <c r="G851" s="44">
        <v>1E-4</v>
      </c>
      <c r="H851" s="9">
        <v>90</v>
      </c>
      <c r="I851" s="9">
        <v>10</v>
      </c>
      <c r="J851" s="9">
        <v>3</v>
      </c>
      <c r="K851" s="59">
        <v>25.47</v>
      </c>
      <c r="L851" s="44"/>
      <c r="M851" s="44"/>
      <c r="N851" s="44"/>
      <c r="Q851" s="44"/>
      <c r="R851" s="44"/>
      <c r="S851" s="59"/>
      <c r="T851" s="59"/>
    </row>
    <row r="852" spans="1:20">
      <c r="A852" s="9" t="s">
        <v>6123</v>
      </c>
      <c r="B852" s="9" t="s">
        <v>348</v>
      </c>
      <c r="C852" s="9" t="s">
        <v>5035</v>
      </c>
      <c r="D852" s="9" t="s">
        <v>6623</v>
      </c>
      <c r="E852" s="9">
        <v>280</v>
      </c>
      <c r="F852" s="9">
        <v>7</v>
      </c>
      <c r="G852" s="44">
        <v>2.9999999999999997E-4</v>
      </c>
      <c r="H852" s="9">
        <v>305</v>
      </c>
      <c r="I852" s="9">
        <v>7</v>
      </c>
      <c r="J852" s="9">
        <v>3</v>
      </c>
      <c r="K852" s="59">
        <v>48.37</v>
      </c>
      <c r="L852" s="44"/>
      <c r="M852" s="44"/>
      <c r="N852" s="59"/>
    </row>
    <row r="853" spans="1:20">
      <c r="A853" s="9" t="s">
        <v>6057</v>
      </c>
      <c r="B853" s="9" t="s">
        <v>1347</v>
      </c>
      <c r="C853" s="9" t="s">
        <v>5133</v>
      </c>
      <c r="D853" s="9" t="s">
        <v>8912</v>
      </c>
      <c r="E853" s="9">
        <v>223</v>
      </c>
      <c r="F853" s="9">
        <v>21</v>
      </c>
      <c r="G853" s="44">
        <v>2.0000000000000001E-4</v>
      </c>
      <c r="H853" s="9">
        <v>283</v>
      </c>
      <c r="I853" s="9">
        <v>25</v>
      </c>
      <c r="J853" s="9">
        <v>3</v>
      </c>
      <c r="K853" s="59">
        <v>25.5</v>
      </c>
      <c r="L853" s="44"/>
      <c r="M853" s="44"/>
      <c r="N853" s="59"/>
    </row>
    <row r="854" spans="1:20">
      <c r="A854" s="9" t="s">
        <v>6198</v>
      </c>
      <c r="B854" s="9" t="s">
        <v>226</v>
      </c>
      <c r="C854" s="9" t="s">
        <v>223</v>
      </c>
      <c r="D854" s="9" t="s">
        <v>225</v>
      </c>
      <c r="E854" s="9">
        <v>60</v>
      </c>
      <c r="F854" s="9">
        <v>3</v>
      </c>
      <c r="G854" s="44">
        <v>1E-4</v>
      </c>
      <c r="H854" s="9">
        <v>75</v>
      </c>
      <c r="I854" s="9">
        <v>4</v>
      </c>
      <c r="J854" s="9">
        <v>3</v>
      </c>
      <c r="K854" s="59">
        <v>104.97</v>
      </c>
      <c r="L854" s="44"/>
      <c r="M854" s="44"/>
      <c r="N854" s="59"/>
    </row>
    <row r="855" spans="1:20" ht="15.75" customHeight="1">
      <c r="A855" s="9" t="s">
        <v>5998</v>
      </c>
      <c r="B855" s="9" t="s">
        <v>2284</v>
      </c>
      <c r="C855" s="9" t="s">
        <v>6688</v>
      </c>
      <c r="D855" s="9" t="s">
        <v>6689</v>
      </c>
      <c r="E855" s="9">
        <v>31</v>
      </c>
      <c r="F855" s="9">
        <v>0</v>
      </c>
      <c r="G855" s="44">
        <v>0</v>
      </c>
      <c r="H855" s="9">
        <v>33</v>
      </c>
      <c r="I855" s="9">
        <v>0</v>
      </c>
      <c r="J855" s="9">
        <v>3</v>
      </c>
      <c r="K855" s="59">
        <v>64.47</v>
      </c>
      <c r="L855" s="64"/>
      <c r="M855" s="64"/>
      <c r="N855" s="65"/>
      <c r="O855" s="63"/>
      <c r="P855" s="63"/>
      <c r="Q855" s="63"/>
    </row>
    <row r="856" spans="1:20" ht="15.75" customHeight="1">
      <c r="A856" s="9" t="s">
        <v>5997</v>
      </c>
      <c r="B856" s="9" t="s">
        <v>1535</v>
      </c>
      <c r="C856" s="9" t="s">
        <v>4391</v>
      </c>
      <c r="D856" s="9" t="s">
        <v>4392</v>
      </c>
      <c r="E856" s="9">
        <v>75</v>
      </c>
      <c r="F856" s="9">
        <v>7</v>
      </c>
      <c r="G856" s="44">
        <v>1E-4</v>
      </c>
      <c r="H856" s="9">
        <v>80</v>
      </c>
      <c r="I856" s="9">
        <v>7</v>
      </c>
      <c r="J856" s="9">
        <v>3</v>
      </c>
      <c r="K856" s="59">
        <v>63.87</v>
      </c>
      <c r="L856" s="64"/>
      <c r="M856" s="64"/>
      <c r="N856" s="65"/>
      <c r="O856" s="63"/>
      <c r="P856" s="63"/>
      <c r="Q856" s="63"/>
    </row>
    <row r="857" spans="1:20">
      <c r="A857" s="9" t="s">
        <v>5997</v>
      </c>
      <c r="B857" s="9" t="s">
        <v>523</v>
      </c>
      <c r="C857" s="9" t="s">
        <v>520</v>
      </c>
      <c r="D857" s="9" t="s">
        <v>7231</v>
      </c>
      <c r="E857" s="9">
        <v>96</v>
      </c>
      <c r="F857" s="9">
        <v>9</v>
      </c>
      <c r="G857" s="44">
        <v>1E-4</v>
      </c>
      <c r="H857" s="9">
        <v>110</v>
      </c>
      <c r="I857" s="9">
        <v>12</v>
      </c>
      <c r="J857" s="9">
        <v>3</v>
      </c>
      <c r="K857" s="59">
        <v>73.37</v>
      </c>
      <c r="L857" s="44"/>
      <c r="M857" s="44"/>
      <c r="N857" s="44"/>
      <c r="Q857" s="44"/>
      <c r="R857" s="44"/>
      <c r="S857" s="59"/>
      <c r="T857" s="59"/>
    </row>
    <row r="858" spans="1:20">
      <c r="A858" s="9" t="s">
        <v>5997</v>
      </c>
      <c r="B858" s="9" t="s">
        <v>1343</v>
      </c>
      <c r="C858" s="9" t="s">
        <v>3621</v>
      </c>
      <c r="D858" s="9" t="s">
        <v>8381</v>
      </c>
      <c r="E858" s="9">
        <v>111</v>
      </c>
      <c r="F858" s="9">
        <v>23</v>
      </c>
      <c r="G858" s="44">
        <v>1E-4</v>
      </c>
      <c r="H858" s="9">
        <v>133</v>
      </c>
      <c r="I858" s="9">
        <v>32</v>
      </c>
      <c r="J858" s="9">
        <v>5</v>
      </c>
      <c r="K858" s="59">
        <v>129.94999999999999</v>
      </c>
      <c r="L858" s="44"/>
      <c r="M858" s="44"/>
      <c r="N858" s="44"/>
      <c r="Q858" s="44"/>
      <c r="R858" s="44"/>
      <c r="S858" s="59"/>
      <c r="T858" s="59"/>
    </row>
    <row r="859" spans="1:20">
      <c r="A859" s="9" t="s">
        <v>5998</v>
      </c>
      <c r="B859" s="9" t="s">
        <v>1532</v>
      </c>
      <c r="C859" s="9" t="s">
        <v>6554</v>
      </c>
      <c r="D859" s="9" t="s">
        <v>6555</v>
      </c>
      <c r="E859" s="9">
        <v>33</v>
      </c>
      <c r="F859" s="9">
        <v>1</v>
      </c>
      <c r="G859" s="44">
        <v>0</v>
      </c>
      <c r="H859" s="9">
        <v>35</v>
      </c>
      <c r="I859" s="9">
        <v>1</v>
      </c>
      <c r="J859" s="9">
        <v>3</v>
      </c>
      <c r="K859" s="59">
        <v>64.47</v>
      </c>
      <c r="L859" s="44"/>
      <c r="M859" s="44"/>
      <c r="N859" s="59"/>
    </row>
    <row r="860" spans="1:20">
      <c r="A860" s="9" t="s">
        <v>5998</v>
      </c>
      <c r="B860" s="9" t="s">
        <v>1502</v>
      </c>
      <c r="C860" s="9" t="s">
        <v>6314</v>
      </c>
      <c r="D860" s="9" t="s">
        <v>4260</v>
      </c>
      <c r="E860" s="9">
        <v>89</v>
      </c>
      <c r="F860" s="9">
        <v>1</v>
      </c>
      <c r="G860" s="44">
        <v>1E-4</v>
      </c>
      <c r="H860" s="9">
        <v>114</v>
      </c>
      <c r="I860" s="9">
        <v>2</v>
      </c>
      <c r="J860" s="9">
        <v>3</v>
      </c>
      <c r="K860" s="59">
        <v>50.67</v>
      </c>
      <c r="L860" s="44"/>
      <c r="M860" s="44"/>
      <c r="N860" s="44"/>
      <c r="Q860" s="44"/>
      <c r="R860" s="44"/>
      <c r="S860" s="59"/>
      <c r="T860" s="59"/>
    </row>
    <row r="861" spans="1:20">
      <c r="A861" s="9" t="s">
        <v>6034</v>
      </c>
      <c r="B861" s="9" t="s">
        <v>2106</v>
      </c>
      <c r="C861" s="9" t="s">
        <v>7552</v>
      </c>
      <c r="D861" s="9" t="s">
        <v>7553</v>
      </c>
      <c r="E861" s="9">
        <v>50</v>
      </c>
      <c r="F861" s="9">
        <v>2</v>
      </c>
      <c r="G861" s="44">
        <v>0</v>
      </c>
      <c r="H861" s="9">
        <v>54</v>
      </c>
      <c r="I861" s="9">
        <v>2</v>
      </c>
      <c r="J861" s="9">
        <v>3</v>
      </c>
      <c r="K861" s="59">
        <v>58.97</v>
      </c>
      <c r="L861" s="44"/>
      <c r="M861" s="44"/>
      <c r="N861" s="44"/>
      <c r="Q861" s="44"/>
      <c r="R861" s="44"/>
      <c r="S861" s="59"/>
      <c r="T861" s="59"/>
    </row>
    <row r="862" spans="1:20">
      <c r="A862" s="9" t="s">
        <v>5998</v>
      </c>
      <c r="B862" s="9" t="s">
        <v>1857</v>
      </c>
      <c r="C862" s="9" t="s">
        <v>7556</v>
      </c>
      <c r="D862" s="9" t="s">
        <v>7557</v>
      </c>
      <c r="E862" s="9">
        <v>24</v>
      </c>
      <c r="F862" s="9">
        <v>2</v>
      </c>
      <c r="G862" s="44">
        <v>0</v>
      </c>
      <c r="H862" s="9">
        <v>24</v>
      </c>
      <c r="I862" s="9">
        <v>2</v>
      </c>
      <c r="J862" s="9">
        <v>3</v>
      </c>
      <c r="K862" s="59">
        <v>62.97</v>
      </c>
      <c r="L862" s="44"/>
      <c r="M862" s="44"/>
      <c r="N862" s="44"/>
      <c r="Q862" s="44"/>
      <c r="R862" s="44"/>
      <c r="S862" s="59"/>
      <c r="T862" s="59"/>
    </row>
    <row r="863" spans="1:20">
      <c r="A863" s="9" t="s">
        <v>6034</v>
      </c>
      <c r="B863" s="9" t="s">
        <v>2186</v>
      </c>
      <c r="C863" s="9" t="s">
        <v>7039</v>
      </c>
      <c r="D863" s="9" t="s">
        <v>7040</v>
      </c>
      <c r="E863" s="9">
        <v>51</v>
      </c>
      <c r="F863" s="9">
        <v>0</v>
      </c>
      <c r="G863" s="44">
        <v>0</v>
      </c>
      <c r="H863" s="9">
        <v>55</v>
      </c>
      <c r="I863" s="9">
        <v>0</v>
      </c>
      <c r="J863" s="9">
        <v>3</v>
      </c>
      <c r="K863" s="59">
        <v>58.97</v>
      </c>
      <c r="L863" s="44"/>
      <c r="M863" s="44"/>
      <c r="N863" s="44"/>
      <c r="Q863" s="44"/>
      <c r="R863" s="44"/>
      <c r="S863" s="59"/>
      <c r="T863" s="59"/>
    </row>
    <row r="864" spans="1:20">
      <c r="A864" s="9" t="s">
        <v>6022</v>
      </c>
      <c r="B864" s="9" t="s">
        <v>1410</v>
      </c>
      <c r="C864" s="9" t="s">
        <v>3827</v>
      </c>
      <c r="D864" s="9" t="s">
        <v>7574</v>
      </c>
      <c r="E864" s="9">
        <v>77</v>
      </c>
      <c r="F864" s="9">
        <v>15</v>
      </c>
      <c r="G864" s="44">
        <v>1E-4</v>
      </c>
      <c r="H864" s="9">
        <v>90</v>
      </c>
      <c r="I864" s="9">
        <v>19</v>
      </c>
      <c r="J864" s="9">
        <v>3</v>
      </c>
      <c r="K864" s="59">
        <v>74.37</v>
      </c>
      <c r="L864" s="44"/>
      <c r="M864" s="44"/>
      <c r="N864" s="44"/>
      <c r="Q864" s="44"/>
      <c r="R864" s="44"/>
      <c r="S864" s="59"/>
      <c r="T864" s="59"/>
    </row>
    <row r="865" spans="1:20">
      <c r="A865" s="9" t="s">
        <v>6493</v>
      </c>
      <c r="B865" s="9" t="s">
        <v>1148</v>
      </c>
      <c r="C865" s="9" t="s">
        <v>3669</v>
      </c>
      <c r="D865" s="9" t="s">
        <v>6560</v>
      </c>
      <c r="E865" s="9">
        <v>48</v>
      </c>
      <c r="F865" s="9">
        <v>1</v>
      </c>
      <c r="G865" s="44">
        <v>0</v>
      </c>
      <c r="H865" s="9">
        <v>59</v>
      </c>
      <c r="I865" s="9">
        <v>1</v>
      </c>
      <c r="J865" s="9">
        <v>3</v>
      </c>
      <c r="K865" s="59">
        <v>72.97</v>
      </c>
      <c r="L865" s="44"/>
      <c r="M865" s="44"/>
      <c r="N865" s="59"/>
    </row>
    <row r="866" spans="1:20" ht="15.75" customHeight="1">
      <c r="A866" s="9" t="s">
        <v>7587</v>
      </c>
      <c r="B866" s="9" t="s">
        <v>2004</v>
      </c>
      <c r="C866" s="9" t="s">
        <v>7588</v>
      </c>
      <c r="D866" s="9" t="s">
        <v>7589</v>
      </c>
      <c r="E866" s="9">
        <v>22</v>
      </c>
      <c r="F866" s="9">
        <v>1</v>
      </c>
      <c r="G866" s="44">
        <v>0</v>
      </c>
      <c r="H866" s="9">
        <v>26</v>
      </c>
      <c r="I866" s="9">
        <v>1</v>
      </c>
      <c r="J866" s="9">
        <v>3</v>
      </c>
      <c r="K866" s="59">
        <v>66.27</v>
      </c>
      <c r="L866" s="64"/>
      <c r="M866" s="64"/>
      <c r="N866" s="65"/>
      <c r="O866" s="63"/>
      <c r="P866" s="63"/>
      <c r="Q866" s="63"/>
    </row>
    <row r="867" spans="1:20">
      <c r="A867" s="9" t="s">
        <v>5989</v>
      </c>
      <c r="B867" s="9" t="s">
        <v>913</v>
      </c>
      <c r="C867" s="9" t="s">
        <v>3883</v>
      </c>
      <c r="D867" s="9" t="s">
        <v>6402</v>
      </c>
      <c r="E867" s="9">
        <v>170</v>
      </c>
      <c r="F867" s="9">
        <v>14</v>
      </c>
      <c r="G867" s="44">
        <v>2.0000000000000001E-4</v>
      </c>
      <c r="H867" s="9">
        <v>196</v>
      </c>
      <c r="I867" s="9">
        <v>21</v>
      </c>
      <c r="J867" s="9">
        <v>5</v>
      </c>
      <c r="K867" s="59">
        <v>84.95</v>
      </c>
      <c r="L867" s="44"/>
      <c r="M867" s="44"/>
      <c r="N867" s="59"/>
    </row>
    <row r="868" spans="1:20">
      <c r="A868" s="9" t="s">
        <v>6289</v>
      </c>
      <c r="B868" s="9" t="s">
        <v>967</v>
      </c>
      <c r="C868" s="9" t="s">
        <v>4049</v>
      </c>
      <c r="D868" s="9" t="s">
        <v>4050</v>
      </c>
      <c r="E868" s="9">
        <v>63</v>
      </c>
      <c r="F868" s="9">
        <v>4</v>
      </c>
      <c r="G868" s="44">
        <v>1E-4</v>
      </c>
      <c r="H868" s="9">
        <v>83</v>
      </c>
      <c r="I868" s="9">
        <v>10</v>
      </c>
      <c r="J868" s="9">
        <v>3</v>
      </c>
      <c r="K868" s="59">
        <v>149.18</v>
      </c>
      <c r="L868" s="44"/>
      <c r="M868" s="44"/>
      <c r="N868" s="59"/>
    </row>
    <row r="869" spans="1:20">
      <c r="A869" s="9" t="s">
        <v>6043</v>
      </c>
      <c r="B869" s="9" t="s">
        <v>710</v>
      </c>
      <c r="C869" s="9" t="s">
        <v>707</v>
      </c>
      <c r="D869" s="9" t="s">
        <v>6784</v>
      </c>
      <c r="E869" s="9">
        <v>477</v>
      </c>
      <c r="F869" s="9">
        <v>65</v>
      </c>
      <c r="G869" s="44">
        <v>4.0000000000000002E-4</v>
      </c>
      <c r="H869" s="9">
        <v>652</v>
      </c>
      <c r="I869" s="9">
        <v>113</v>
      </c>
      <c r="J869" s="9">
        <v>5</v>
      </c>
      <c r="K869" s="59">
        <v>220.75</v>
      </c>
      <c r="L869" s="44"/>
      <c r="M869" s="44"/>
      <c r="N869" s="44"/>
      <c r="Q869" s="44"/>
      <c r="R869" s="44"/>
      <c r="S869" s="59"/>
      <c r="T869" s="59"/>
    </row>
    <row r="870" spans="1:20">
      <c r="A870" s="9" t="s">
        <v>6983</v>
      </c>
      <c r="B870" s="9" t="s">
        <v>1626</v>
      </c>
      <c r="C870" s="9" t="s">
        <v>8913</v>
      </c>
      <c r="D870" s="9" t="s">
        <v>8914</v>
      </c>
      <c r="E870" s="9">
        <v>19</v>
      </c>
      <c r="F870" s="9">
        <v>1</v>
      </c>
      <c r="G870" s="44">
        <v>0</v>
      </c>
      <c r="H870" s="9">
        <v>24</v>
      </c>
      <c r="I870" s="9">
        <v>2</v>
      </c>
      <c r="J870" s="9">
        <v>36</v>
      </c>
      <c r="K870" s="59">
        <v>327.64</v>
      </c>
      <c r="L870" s="44"/>
      <c r="M870" s="44"/>
      <c r="N870" s="44"/>
      <c r="Q870" s="44"/>
      <c r="R870" s="44"/>
      <c r="S870" s="59"/>
      <c r="T870" s="59"/>
    </row>
    <row r="871" spans="1:20">
      <c r="A871" s="9" t="s">
        <v>6785</v>
      </c>
      <c r="B871" s="9" t="s">
        <v>2065</v>
      </c>
      <c r="C871" s="9" t="s">
        <v>6786</v>
      </c>
      <c r="D871" s="9" t="s">
        <v>6787</v>
      </c>
      <c r="E871" s="9">
        <v>21</v>
      </c>
      <c r="F871" s="9">
        <v>0</v>
      </c>
      <c r="G871" s="44">
        <v>0</v>
      </c>
      <c r="H871" s="9">
        <v>23</v>
      </c>
      <c r="I871" s="9">
        <v>0</v>
      </c>
      <c r="J871" s="9">
        <v>4</v>
      </c>
      <c r="K871" s="59">
        <v>39.56</v>
      </c>
      <c r="L871" s="44"/>
      <c r="M871" s="44"/>
      <c r="N871" s="59"/>
    </row>
    <row r="872" spans="1:20">
      <c r="A872" s="9" t="s">
        <v>8420</v>
      </c>
      <c r="B872" s="9" t="s">
        <v>1545</v>
      </c>
      <c r="C872" s="9" t="s">
        <v>8421</v>
      </c>
      <c r="D872" s="9" t="s">
        <v>8422</v>
      </c>
      <c r="E872" s="9">
        <v>11</v>
      </c>
      <c r="F872" s="9">
        <v>2</v>
      </c>
      <c r="G872" s="44">
        <v>0</v>
      </c>
      <c r="H872" s="9">
        <v>12</v>
      </c>
      <c r="I872" s="9">
        <v>2</v>
      </c>
      <c r="J872" s="9">
        <v>3</v>
      </c>
      <c r="K872" s="59">
        <v>29.97</v>
      </c>
      <c r="L872" s="44"/>
      <c r="M872" s="44"/>
      <c r="N872" s="59"/>
    </row>
    <row r="873" spans="1:20">
      <c r="A873" s="9" t="s">
        <v>6884</v>
      </c>
      <c r="B873" s="9" t="s">
        <v>2141</v>
      </c>
      <c r="C873" s="9" t="s">
        <v>6885</v>
      </c>
      <c r="D873" s="9" t="s">
        <v>6886</v>
      </c>
      <c r="E873" s="9">
        <v>24</v>
      </c>
      <c r="F873" s="9">
        <v>1</v>
      </c>
      <c r="G873" s="44">
        <v>0</v>
      </c>
      <c r="H873" s="9">
        <v>33</v>
      </c>
      <c r="I873" s="9">
        <v>3</v>
      </c>
      <c r="J873" s="9">
        <v>3</v>
      </c>
      <c r="K873" s="59">
        <v>23.97</v>
      </c>
      <c r="L873" s="44"/>
      <c r="M873" s="44"/>
      <c r="N873" s="59"/>
    </row>
    <row r="874" spans="1:20" ht="15.75" customHeight="1">
      <c r="A874" s="9" t="s">
        <v>6936</v>
      </c>
      <c r="B874" s="9" t="s">
        <v>1556</v>
      </c>
      <c r="C874" s="9" t="s">
        <v>8915</v>
      </c>
      <c r="D874" s="9" t="s">
        <v>8916</v>
      </c>
      <c r="E874" s="9">
        <v>17</v>
      </c>
      <c r="F874" s="9">
        <v>0</v>
      </c>
      <c r="G874" s="44">
        <v>0</v>
      </c>
      <c r="H874" s="9">
        <v>33</v>
      </c>
      <c r="I874" s="9">
        <v>0</v>
      </c>
      <c r="J874" s="9">
        <v>3</v>
      </c>
      <c r="K874" s="59">
        <v>113.97</v>
      </c>
      <c r="L874" s="64"/>
      <c r="M874" s="64"/>
      <c r="N874" s="65"/>
      <c r="O874" s="63"/>
      <c r="P874" s="63"/>
      <c r="Q874" s="63"/>
    </row>
    <row r="875" spans="1:20">
      <c r="A875" s="9" t="s">
        <v>6418</v>
      </c>
      <c r="B875" s="9" t="s">
        <v>1666</v>
      </c>
      <c r="C875" s="9" t="s">
        <v>7265</v>
      </c>
      <c r="D875" s="9" t="s">
        <v>7266</v>
      </c>
      <c r="E875" s="9">
        <v>18</v>
      </c>
      <c r="F875" s="9">
        <v>1</v>
      </c>
      <c r="G875" s="44">
        <v>0</v>
      </c>
      <c r="H875" s="9">
        <v>26</v>
      </c>
      <c r="I875" s="9">
        <v>1</v>
      </c>
      <c r="J875" s="9">
        <v>5</v>
      </c>
      <c r="K875" s="59">
        <v>74.17</v>
      </c>
      <c r="L875" s="44"/>
      <c r="M875" s="44"/>
      <c r="N875" s="44"/>
      <c r="Q875" s="44"/>
      <c r="R875" s="44"/>
      <c r="S875" s="59"/>
      <c r="T875" s="59"/>
    </row>
    <row r="876" spans="1:20">
      <c r="A876" s="9" t="s">
        <v>6418</v>
      </c>
      <c r="B876" s="9" t="s">
        <v>2108</v>
      </c>
      <c r="C876" s="9" t="s">
        <v>8917</v>
      </c>
      <c r="D876" s="9" t="s">
        <v>8918</v>
      </c>
      <c r="E876" s="9">
        <v>4</v>
      </c>
      <c r="F876" s="9">
        <v>3</v>
      </c>
      <c r="G876" s="44">
        <v>0</v>
      </c>
      <c r="H876" s="9">
        <v>8</v>
      </c>
      <c r="I876" s="9">
        <v>7</v>
      </c>
      <c r="J876" s="9">
        <v>6</v>
      </c>
      <c r="K876" s="59">
        <v>105.54</v>
      </c>
      <c r="L876" s="44"/>
      <c r="M876" s="44"/>
      <c r="N876" s="44"/>
      <c r="Q876" s="44"/>
      <c r="R876" s="44"/>
      <c r="S876" s="59"/>
      <c r="T876" s="59"/>
    </row>
    <row r="877" spans="1:20">
      <c r="A877" s="9" t="s">
        <v>6418</v>
      </c>
      <c r="B877" s="9" t="s">
        <v>1409</v>
      </c>
      <c r="C877" s="9" t="s">
        <v>6795</v>
      </c>
      <c r="D877" s="9" t="s">
        <v>6796</v>
      </c>
      <c r="E877" s="9">
        <v>14</v>
      </c>
      <c r="F877" s="9">
        <v>2</v>
      </c>
      <c r="G877" s="44">
        <v>0</v>
      </c>
      <c r="H877" s="9">
        <v>19</v>
      </c>
      <c r="I877" s="9">
        <v>4</v>
      </c>
      <c r="J877" s="9">
        <v>8</v>
      </c>
      <c r="K877" s="59">
        <v>116.56</v>
      </c>
      <c r="L877" s="44"/>
      <c r="M877" s="44"/>
      <c r="N877" s="59"/>
    </row>
    <row r="878" spans="1:20">
      <c r="A878" s="9" t="s">
        <v>7636</v>
      </c>
      <c r="B878" s="9" t="s">
        <v>1828</v>
      </c>
      <c r="C878" s="9" t="s">
        <v>8481</v>
      </c>
      <c r="D878" s="9" t="s">
        <v>8482</v>
      </c>
      <c r="E878" s="9">
        <v>21</v>
      </c>
      <c r="F878" s="9">
        <v>3</v>
      </c>
      <c r="G878" s="44">
        <v>0</v>
      </c>
      <c r="H878" s="9">
        <v>24</v>
      </c>
      <c r="I878" s="9">
        <v>3</v>
      </c>
      <c r="J878" s="9">
        <v>3</v>
      </c>
      <c r="K878" s="59">
        <v>22.97</v>
      </c>
      <c r="L878" s="44"/>
      <c r="M878" s="44"/>
      <c r="N878" s="44"/>
      <c r="Q878" s="44"/>
      <c r="R878" s="44"/>
      <c r="S878" s="59"/>
      <c r="T878" s="59"/>
    </row>
    <row r="879" spans="1:20">
      <c r="A879" s="9" t="s">
        <v>8919</v>
      </c>
      <c r="B879" s="9" t="s">
        <v>2085</v>
      </c>
      <c r="C879" s="9" t="s">
        <v>8920</v>
      </c>
      <c r="D879" s="9" t="s">
        <v>8921</v>
      </c>
      <c r="E879" s="9">
        <v>44</v>
      </c>
      <c r="F879" s="9">
        <v>4</v>
      </c>
      <c r="G879" s="44">
        <v>0</v>
      </c>
      <c r="H879" s="9">
        <v>53</v>
      </c>
      <c r="I879" s="9">
        <v>4</v>
      </c>
      <c r="J879" s="9">
        <v>4</v>
      </c>
      <c r="K879" s="59">
        <v>38.46</v>
      </c>
      <c r="L879" s="44"/>
      <c r="M879" s="44"/>
      <c r="N879" s="59"/>
    </row>
    <row r="880" spans="1:20">
      <c r="A880" s="9" t="s">
        <v>6034</v>
      </c>
      <c r="B880" s="9" t="s">
        <v>2200</v>
      </c>
      <c r="C880" s="9" t="s">
        <v>7641</v>
      </c>
      <c r="D880" s="9" t="s">
        <v>7642</v>
      </c>
      <c r="E880" s="9">
        <v>85</v>
      </c>
      <c r="F880" s="9">
        <v>5</v>
      </c>
      <c r="G880" s="44">
        <v>1E-4</v>
      </c>
      <c r="H880" s="9">
        <v>94</v>
      </c>
      <c r="I880" s="9">
        <v>6</v>
      </c>
      <c r="J880" s="9">
        <v>3</v>
      </c>
      <c r="K880" s="59">
        <v>86.97</v>
      </c>
      <c r="L880" s="44"/>
      <c r="M880" s="44"/>
      <c r="N880" s="59"/>
    </row>
    <row r="881" spans="1:20">
      <c r="A881" s="9" t="s">
        <v>1632</v>
      </c>
      <c r="B881" s="9" t="s">
        <v>1632</v>
      </c>
      <c r="C881" s="9" t="s">
        <v>8512</v>
      </c>
      <c r="D881" s="9" t="s">
        <v>8513</v>
      </c>
      <c r="E881" s="9">
        <v>84</v>
      </c>
      <c r="F881" s="9">
        <v>6</v>
      </c>
      <c r="G881" s="44">
        <v>1E-4</v>
      </c>
      <c r="H881" s="9">
        <v>107</v>
      </c>
      <c r="I881" s="9">
        <v>7</v>
      </c>
      <c r="J881" s="9">
        <v>3</v>
      </c>
      <c r="K881" s="59">
        <v>252.17</v>
      </c>
      <c r="L881" s="44"/>
      <c r="M881" s="44"/>
      <c r="N881" s="44"/>
      <c r="Q881" s="44"/>
      <c r="R881" s="44"/>
      <c r="S881" s="59"/>
      <c r="T881" s="59"/>
    </row>
    <row r="882" spans="1:20">
      <c r="A882" s="9" t="s">
        <v>6492</v>
      </c>
      <c r="B882" s="9" t="s">
        <v>1405</v>
      </c>
      <c r="C882" s="9" t="s">
        <v>4399</v>
      </c>
      <c r="D882" s="9" t="s">
        <v>8922</v>
      </c>
      <c r="E882" s="9">
        <v>59</v>
      </c>
      <c r="F882" s="9">
        <v>13</v>
      </c>
      <c r="G882" s="44">
        <v>1E-4</v>
      </c>
      <c r="H882" s="9">
        <v>77</v>
      </c>
      <c r="I882" s="9">
        <v>15</v>
      </c>
      <c r="J882" s="9">
        <v>4</v>
      </c>
      <c r="K882" s="59">
        <v>126.36</v>
      </c>
      <c r="L882" s="44"/>
      <c r="M882" s="44"/>
      <c r="N882" s="59"/>
    </row>
    <row r="883" spans="1:20">
      <c r="A883" s="9" t="s">
        <v>7069</v>
      </c>
      <c r="B883" s="9" t="s">
        <v>2086</v>
      </c>
      <c r="C883" s="9" t="s">
        <v>8923</v>
      </c>
      <c r="D883" s="9" t="s">
        <v>8924</v>
      </c>
      <c r="E883" s="9">
        <v>64</v>
      </c>
      <c r="F883" s="9">
        <v>0</v>
      </c>
      <c r="G883" s="44">
        <v>1E-4</v>
      </c>
      <c r="H883" s="9">
        <v>79</v>
      </c>
      <c r="I883" s="9">
        <v>0</v>
      </c>
      <c r="J883" s="9">
        <v>3</v>
      </c>
      <c r="K883" s="59">
        <v>26.97</v>
      </c>
      <c r="L883" s="44"/>
      <c r="M883" s="44"/>
      <c r="N883" s="44"/>
      <c r="Q883" s="44"/>
      <c r="R883" s="44"/>
      <c r="S883" s="59"/>
      <c r="T883" s="59"/>
    </row>
    <row r="884" spans="1:20" ht="15.75" customHeight="1">
      <c r="A884" s="9" t="s">
        <v>7180</v>
      </c>
      <c r="B884" s="9" t="s">
        <v>1861</v>
      </c>
      <c r="C884" s="9" t="s">
        <v>7270</v>
      </c>
      <c r="D884" s="9" t="s">
        <v>7271</v>
      </c>
      <c r="E884" s="9">
        <v>40</v>
      </c>
      <c r="F884" s="9">
        <v>2</v>
      </c>
      <c r="G884" s="44">
        <v>0</v>
      </c>
      <c r="H884" s="9">
        <v>43</v>
      </c>
      <c r="I884" s="9">
        <v>2</v>
      </c>
      <c r="J884" s="9">
        <v>3</v>
      </c>
      <c r="K884" s="59">
        <v>48.27</v>
      </c>
      <c r="L884" s="64"/>
      <c r="M884" s="64"/>
      <c r="N884" s="65"/>
      <c r="O884" s="63"/>
      <c r="P884" s="63"/>
      <c r="Q884" s="63"/>
    </row>
    <row r="885" spans="1:20">
      <c r="A885" s="9" t="s">
        <v>7180</v>
      </c>
      <c r="B885" s="9" t="s">
        <v>1412</v>
      </c>
      <c r="C885" s="9" t="s">
        <v>8925</v>
      </c>
      <c r="D885" s="9" t="s">
        <v>8926</v>
      </c>
      <c r="E885" s="9">
        <v>18</v>
      </c>
      <c r="F885" s="9">
        <v>2</v>
      </c>
      <c r="G885" s="44">
        <v>0</v>
      </c>
      <c r="H885" s="9">
        <v>21</v>
      </c>
      <c r="I885" s="9">
        <v>2</v>
      </c>
      <c r="J885" s="9">
        <v>5</v>
      </c>
      <c r="K885" s="59">
        <v>139.94999999999999</v>
      </c>
      <c r="L885" s="44"/>
      <c r="M885" s="44"/>
      <c r="N885" s="59"/>
    </row>
    <row r="886" spans="1:20" ht="15.75" customHeight="1">
      <c r="A886" s="9" t="s">
        <v>6078</v>
      </c>
      <c r="B886" s="9" t="s">
        <v>2201</v>
      </c>
      <c r="C886" s="9" t="s">
        <v>6295</v>
      </c>
      <c r="D886" s="9" t="s">
        <v>6296</v>
      </c>
      <c r="E886" s="9">
        <v>82</v>
      </c>
      <c r="F886" s="9">
        <v>5</v>
      </c>
      <c r="G886" s="44">
        <v>1E-4</v>
      </c>
      <c r="H886" s="9">
        <v>98</v>
      </c>
      <c r="I886" s="9">
        <v>5</v>
      </c>
      <c r="J886" s="9">
        <v>3</v>
      </c>
      <c r="K886" s="59">
        <v>27.67</v>
      </c>
      <c r="L886" s="64"/>
      <c r="M886" s="64"/>
      <c r="N886" s="65"/>
      <c r="O886" s="63"/>
      <c r="P886" s="63"/>
      <c r="Q886" s="63"/>
    </row>
    <row r="887" spans="1:20" ht="15.75" customHeight="1">
      <c r="A887" s="9" t="s">
        <v>5999</v>
      </c>
      <c r="B887" s="9" t="s">
        <v>1319</v>
      </c>
      <c r="C887" s="9" t="s">
        <v>3706</v>
      </c>
      <c r="D887" s="9" t="s">
        <v>3707</v>
      </c>
      <c r="E887" s="9">
        <v>423</v>
      </c>
      <c r="F887" s="9">
        <v>8</v>
      </c>
      <c r="G887" s="44">
        <v>4.0000000000000002E-4</v>
      </c>
      <c r="H887" s="9">
        <v>518</v>
      </c>
      <c r="I887" s="9">
        <v>11</v>
      </c>
      <c r="J887" s="9">
        <v>3</v>
      </c>
      <c r="K887" s="59">
        <v>33.6</v>
      </c>
      <c r="L887" s="64"/>
      <c r="M887" s="64"/>
      <c r="N887" s="65"/>
      <c r="O887" s="63"/>
      <c r="P887" s="63"/>
      <c r="Q887" s="63"/>
    </row>
    <row r="888" spans="1:20">
      <c r="A888" s="9" t="s">
        <v>5999</v>
      </c>
      <c r="B888" s="9" t="s">
        <v>1319</v>
      </c>
      <c r="C888" s="9" t="s">
        <v>3706</v>
      </c>
      <c r="D888" s="9" t="s">
        <v>8927</v>
      </c>
      <c r="E888" s="9">
        <v>423</v>
      </c>
      <c r="F888" s="9">
        <v>8</v>
      </c>
      <c r="G888" s="44">
        <v>4.0000000000000002E-4</v>
      </c>
      <c r="H888" s="9">
        <v>518</v>
      </c>
      <c r="I888" s="9">
        <v>11</v>
      </c>
      <c r="J888" s="9">
        <v>3</v>
      </c>
      <c r="K888" s="59">
        <v>33.6</v>
      </c>
      <c r="L888" s="44"/>
      <c r="M888" s="44"/>
      <c r="N888" s="44"/>
      <c r="Q888" s="44"/>
      <c r="R888" s="44"/>
      <c r="S888" s="59"/>
      <c r="T888" s="59"/>
    </row>
    <row r="889" spans="1:20">
      <c r="A889" s="9" t="s">
        <v>6498</v>
      </c>
      <c r="B889" s="9" t="s">
        <v>2203</v>
      </c>
      <c r="C889" s="9" t="s">
        <v>7076</v>
      </c>
      <c r="D889" s="9" t="s">
        <v>7077</v>
      </c>
      <c r="E889" s="9">
        <v>44</v>
      </c>
      <c r="F889" s="9">
        <v>0</v>
      </c>
      <c r="G889" s="44">
        <v>0</v>
      </c>
      <c r="H889" s="9">
        <v>51</v>
      </c>
      <c r="I889" s="9">
        <v>0</v>
      </c>
      <c r="J889" s="9">
        <v>3</v>
      </c>
      <c r="K889" s="59">
        <v>58.47</v>
      </c>
      <c r="L889" s="44"/>
      <c r="M889" s="44"/>
      <c r="N889" s="44"/>
      <c r="Q889" s="44"/>
      <c r="R889" s="44"/>
      <c r="S889" s="59"/>
      <c r="T889" s="59"/>
    </row>
    <row r="890" spans="1:20">
      <c r="A890" s="9" t="s">
        <v>6153</v>
      </c>
      <c r="B890" s="9" t="s">
        <v>2128</v>
      </c>
      <c r="C890" s="9" t="s">
        <v>4659</v>
      </c>
      <c r="D890" s="9" t="s">
        <v>8928</v>
      </c>
      <c r="E890" s="9">
        <v>49</v>
      </c>
      <c r="F890" s="9">
        <v>2</v>
      </c>
      <c r="G890" s="44">
        <v>0</v>
      </c>
      <c r="H890" s="9">
        <v>51</v>
      </c>
      <c r="I890" s="9">
        <v>2</v>
      </c>
      <c r="J890" s="9">
        <v>3</v>
      </c>
      <c r="K890" s="59">
        <v>44.34</v>
      </c>
      <c r="L890" s="44"/>
      <c r="M890" s="44"/>
      <c r="N890" s="44"/>
      <c r="Q890" s="44"/>
      <c r="R890" s="44"/>
      <c r="S890" s="59"/>
      <c r="T890" s="59"/>
    </row>
    <row r="891" spans="1:20">
      <c r="A891" s="9" t="s">
        <v>8724</v>
      </c>
      <c r="B891" s="9" t="s">
        <v>1001</v>
      </c>
      <c r="C891" s="9" t="s">
        <v>4375</v>
      </c>
      <c r="D891" s="9" t="s">
        <v>7655</v>
      </c>
      <c r="E891" s="9">
        <v>23</v>
      </c>
      <c r="F891" s="9">
        <v>5</v>
      </c>
      <c r="G891" s="44">
        <v>0</v>
      </c>
      <c r="H891" s="9">
        <v>28</v>
      </c>
      <c r="I891" s="9">
        <v>7</v>
      </c>
      <c r="J891" s="9">
        <v>3</v>
      </c>
      <c r="K891" s="59">
        <v>147.77000000000001</v>
      </c>
      <c r="L891" s="44"/>
      <c r="M891" s="44"/>
      <c r="N891" s="44"/>
      <c r="Q891" s="44"/>
      <c r="R891" s="44"/>
      <c r="S891" s="59"/>
      <c r="T891" s="59"/>
    </row>
    <row r="892" spans="1:20">
      <c r="A892" s="9" t="s">
        <v>6241</v>
      </c>
      <c r="B892" s="9" t="s">
        <v>1005</v>
      </c>
      <c r="C892" s="9" t="s">
        <v>3895</v>
      </c>
      <c r="D892" s="9" t="s">
        <v>5087</v>
      </c>
      <c r="E892" s="9">
        <v>119</v>
      </c>
      <c r="F892" s="9">
        <v>10</v>
      </c>
      <c r="G892" s="44">
        <v>1E-4</v>
      </c>
      <c r="H892" s="9">
        <v>137</v>
      </c>
      <c r="I892" s="9">
        <v>11</v>
      </c>
      <c r="J892" s="9">
        <v>4</v>
      </c>
      <c r="K892" s="59">
        <v>188.36</v>
      </c>
      <c r="L892" s="44"/>
      <c r="M892" s="44"/>
      <c r="N892" s="59"/>
    </row>
    <row r="893" spans="1:20">
      <c r="A893" s="9" t="s">
        <v>6241</v>
      </c>
      <c r="B893" s="9" t="s">
        <v>1005</v>
      </c>
      <c r="C893" s="9" t="s">
        <v>3895</v>
      </c>
      <c r="D893" s="9" t="s">
        <v>7079</v>
      </c>
      <c r="E893" s="9">
        <v>119</v>
      </c>
      <c r="F893" s="9">
        <v>10</v>
      </c>
      <c r="G893" s="44">
        <v>1E-4</v>
      </c>
      <c r="H893" s="9">
        <v>137</v>
      </c>
      <c r="I893" s="9">
        <v>11</v>
      </c>
      <c r="J893" s="9">
        <v>4</v>
      </c>
      <c r="K893" s="59">
        <v>201.36</v>
      </c>
      <c r="L893" s="44"/>
      <c r="M893" s="44"/>
      <c r="N893" s="59"/>
    </row>
    <row r="894" spans="1:20">
      <c r="A894" s="9" t="s">
        <v>6713</v>
      </c>
      <c r="B894" s="9" t="s">
        <v>1664</v>
      </c>
      <c r="C894" s="9" t="s">
        <v>7670</v>
      </c>
      <c r="D894" s="9" t="s">
        <v>7671</v>
      </c>
      <c r="E894" s="9">
        <v>15</v>
      </c>
      <c r="F894" s="9">
        <v>2</v>
      </c>
      <c r="G894" s="44">
        <v>0</v>
      </c>
      <c r="H894" s="9">
        <v>17</v>
      </c>
      <c r="I894" s="9">
        <v>4</v>
      </c>
      <c r="J894" s="9">
        <v>7</v>
      </c>
      <c r="K894" s="59">
        <v>223.93</v>
      </c>
      <c r="L894" s="44"/>
      <c r="M894" s="44"/>
      <c r="N894" s="59"/>
    </row>
    <row r="895" spans="1:20">
      <c r="A895" s="9" t="s">
        <v>6021</v>
      </c>
      <c r="B895" s="9" t="s">
        <v>855</v>
      </c>
      <c r="C895" s="9" t="s">
        <v>854</v>
      </c>
      <c r="D895" s="9" t="s">
        <v>8929</v>
      </c>
      <c r="E895" s="9">
        <v>314</v>
      </c>
      <c r="F895" s="9">
        <v>32</v>
      </c>
      <c r="G895" s="44">
        <v>2.9999999999999997E-4</v>
      </c>
      <c r="H895" s="9">
        <v>374</v>
      </c>
      <c r="I895" s="9">
        <v>44</v>
      </c>
      <c r="J895" s="9">
        <v>7</v>
      </c>
      <c r="K895" s="59">
        <v>465.68</v>
      </c>
      <c r="L895" s="44"/>
      <c r="M895" s="44"/>
      <c r="N895" s="59"/>
    </row>
    <row r="896" spans="1:20">
      <c r="A896" s="9" t="s">
        <v>6157</v>
      </c>
      <c r="B896" s="9" t="s">
        <v>273</v>
      </c>
      <c r="C896" s="9" t="s">
        <v>272</v>
      </c>
      <c r="D896" s="9" t="s">
        <v>6158</v>
      </c>
      <c r="E896" s="9">
        <v>230</v>
      </c>
      <c r="F896" s="9">
        <v>18</v>
      </c>
      <c r="G896" s="44">
        <v>2.0000000000000001E-4</v>
      </c>
      <c r="H896" s="9">
        <v>280</v>
      </c>
      <c r="I896" s="9">
        <v>23</v>
      </c>
      <c r="J896" s="9">
        <v>3</v>
      </c>
      <c r="K896" s="59">
        <v>49.77</v>
      </c>
      <c r="L896" s="44"/>
      <c r="M896" s="44"/>
      <c r="N896" s="59"/>
    </row>
    <row r="897" spans="1:20">
      <c r="A897" s="9" t="s">
        <v>1046</v>
      </c>
      <c r="B897" s="9" t="s">
        <v>1046</v>
      </c>
      <c r="C897" s="9" t="s">
        <v>5051</v>
      </c>
      <c r="D897" s="9" t="s">
        <v>5052</v>
      </c>
      <c r="E897" s="9">
        <v>14</v>
      </c>
      <c r="F897" s="9">
        <v>0</v>
      </c>
      <c r="G897" s="44">
        <v>0</v>
      </c>
      <c r="H897" s="9">
        <v>19</v>
      </c>
      <c r="I897" s="9">
        <v>0</v>
      </c>
      <c r="J897" s="9">
        <v>3</v>
      </c>
      <c r="K897" s="59">
        <v>26.97</v>
      </c>
      <c r="L897" s="44"/>
      <c r="M897" s="44"/>
      <c r="N897" s="59"/>
    </row>
    <row r="898" spans="1:20">
      <c r="A898" s="9" t="s">
        <v>6418</v>
      </c>
      <c r="B898" s="9" t="s">
        <v>1733</v>
      </c>
      <c r="C898" s="9" t="s">
        <v>8659</v>
      </c>
      <c r="D898" s="9" t="s">
        <v>8660</v>
      </c>
      <c r="E898" s="9">
        <v>43</v>
      </c>
      <c r="F898" s="9">
        <v>4</v>
      </c>
      <c r="G898" s="44">
        <v>0</v>
      </c>
      <c r="H898" s="9">
        <v>55</v>
      </c>
      <c r="I898" s="9">
        <v>4</v>
      </c>
      <c r="J898" s="9">
        <v>4</v>
      </c>
      <c r="K898" s="59">
        <v>57.8</v>
      </c>
      <c r="L898" s="44"/>
      <c r="M898" s="44"/>
      <c r="N898" s="59"/>
    </row>
    <row r="899" spans="1:20">
      <c r="A899" s="9" t="s">
        <v>7092</v>
      </c>
      <c r="B899" s="9" t="s">
        <v>1582</v>
      </c>
      <c r="C899" s="9" t="s">
        <v>8930</v>
      </c>
      <c r="D899" s="9" t="s">
        <v>8931</v>
      </c>
      <c r="E899" s="9">
        <v>72</v>
      </c>
      <c r="F899" s="9">
        <v>3</v>
      </c>
      <c r="G899" s="44">
        <v>1E-4</v>
      </c>
      <c r="H899" s="9">
        <v>91</v>
      </c>
      <c r="I899" s="9">
        <v>6</v>
      </c>
      <c r="J899" s="9">
        <v>3</v>
      </c>
      <c r="K899" s="59">
        <v>28.19</v>
      </c>
      <c r="L899" s="44"/>
      <c r="M899" s="44"/>
      <c r="N899" s="59"/>
    </row>
    <row r="900" spans="1:20">
      <c r="A900" s="9" t="s">
        <v>6643</v>
      </c>
      <c r="B900" s="9" t="s">
        <v>1801</v>
      </c>
      <c r="C900" s="9" t="s">
        <v>4228</v>
      </c>
      <c r="D900" s="9" t="s">
        <v>8932</v>
      </c>
      <c r="E900" s="9">
        <v>93</v>
      </c>
      <c r="F900" s="9">
        <v>5</v>
      </c>
      <c r="G900" s="44">
        <v>1E-4</v>
      </c>
      <c r="H900" s="9">
        <v>134</v>
      </c>
      <c r="I900" s="9">
        <v>9</v>
      </c>
      <c r="J900" s="9">
        <v>3</v>
      </c>
      <c r="K900" s="59">
        <v>170.82</v>
      </c>
      <c r="L900" s="44"/>
      <c r="M900" s="44"/>
      <c r="N900" s="59"/>
    </row>
    <row r="901" spans="1:20">
      <c r="A901" s="9" t="s">
        <v>1142</v>
      </c>
      <c r="B901" s="9" t="s">
        <v>1142</v>
      </c>
      <c r="C901" s="9" t="s">
        <v>6333</v>
      </c>
      <c r="D901" s="9" t="s">
        <v>6334</v>
      </c>
      <c r="E901" s="9">
        <v>163</v>
      </c>
      <c r="F901" s="9">
        <v>3</v>
      </c>
      <c r="G901" s="44">
        <v>2.0000000000000001E-4</v>
      </c>
      <c r="H901" s="9">
        <v>203</v>
      </c>
      <c r="I901" s="9">
        <v>3</v>
      </c>
      <c r="J901" s="9">
        <v>3</v>
      </c>
      <c r="K901" s="59">
        <v>29.97</v>
      </c>
      <c r="L901" s="44"/>
      <c r="M901" s="44"/>
      <c r="N901" s="44"/>
      <c r="Q901" s="44"/>
      <c r="R901" s="44"/>
      <c r="S901" s="59"/>
      <c r="T901" s="59"/>
    </row>
    <row r="902" spans="1:20">
      <c r="A902" s="9" t="s">
        <v>8933</v>
      </c>
      <c r="B902" s="9" t="s">
        <v>1851</v>
      </c>
      <c r="C902" s="9" t="s">
        <v>8934</v>
      </c>
      <c r="D902" s="9" t="s">
        <v>8935</v>
      </c>
      <c r="E902" s="9">
        <v>5</v>
      </c>
      <c r="F902" s="9">
        <v>0</v>
      </c>
      <c r="G902" s="44">
        <v>0</v>
      </c>
      <c r="H902" s="9">
        <v>8</v>
      </c>
      <c r="I902" s="9">
        <v>0</v>
      </c>
      <c r="J902" s="9">
        <v>6</v>
      </c>
      <c r="K902" s="59">
        <v>121.94</v>
      </c>
      <c r="L902" s="44"/>
      <c r="M902" s="44"/>
      <c r="N902" s="44"/>
      <c r="Q902" s="44"/>
      <c r="R902" s="44"/>
      <c r="S902" s="59"/>
      <c r="T902" s="59"/>
    </row>
    <row r="903" spans="1:20">
      <c r="A903" s="9" t="s">
        <v>6343</v>
      </c>
      <c r="B903" s="9" t="s">
        <v>1543</v>
      </c>
      <c r="C903" s="9" t="s">
        <v>8936</v>
      </c>
      <c r="D903" s="9" t="s">
        <v>8937</v>
      </c>
      <c r="E903" s="9">
        <v>21</v>
      </c>
      <c r="F903" s="9">
        <v>3</v>
      </c>
      <c r="G903" s="44">
        <v>0</v>
      </c>
      <c r="H903" s="9">
        <v>26</v>
      </c>
      <c r="I903" s="9">
        <v>5</v>
      </c>
      <c r="J903" s="9">
        <v>4</v>
      </c>
      <c r="K903" s="59">
        <v>51.96</v>
      </c>
      <c r="L903" s="44"/>
      <c r="M903" s="44"/>
      <c r="N903" s="44"/>
      <c r="Q903" s="44"/>
      <c r="R903" s="44"/>
      <c r="S903" s="59"/>
      <c r="T903" s="59"/>
    </row>
    <row r="904" spans="1:20">
      <c r="A904" s="9" t="s">
        <v>1010</v>
      </c>
      <c r="B904" s="9" t="s">
        <v>1010</v>
      </c>
      <c r="C904" s="9" t="s">
        <v>3834</v>
      </c>
      <c r="D904" s="9" t="s">
        <v>6376</v>
      </c>
      <c r="E904" s="9">
        <v>365</v>
      </c>
      <c r="F904" s="9">
        <v>17</v>
      </c>
      <c r="G904" s="44">
        <v>2.9999999999999997E-4</v>
      </c>
      <c r="H904" s="9">
        <v>571</v>
      </c>
      <c r="I904" s="9">
        <v>32</v>
      </c>
      <c r="J904" s="9">
        <v>3</v>
      </c>
      <c r="K904" s="59">
        <v>156</v>
      </c>
      <c r="L904" s="44"/>
      <c r="M904" s="44"/>
      <c r="N904" s="59"/>
    </row>
    <row r="905" spans="1:20">
      <c r="A905" s="9" t="s">
        <v>6360</v>
      </c>
      <c r="B905" s="9" t="s">
        <v>2215</v>
      </c>
      <c r="C905" s="9" t="s">
        <v>6361</v>
      </c>
      <c r="D905" s="9" t="s">
        <v>6362</v>
      </c>
      <c r="E905" s="9">
        <v>17</v>
      </c>
      <c r="F905" s="9">
        <v>0</v>
      </c>
      <c r="G905" s="44">
        <v>0</v>
      </c>
      <c r="H905" s="9">
        <v>24</v>
      </c>
      <c r="I905" s="9">
        <v>0</v>
      </c>
      <c r="J905" s="9">
        <v>4</v>
      </c>
      <c r="K905" s="59">
        <v>51.96</v>
      </c>
      <c r="L905" s="44"/>
      <c r="M905" s="44"/>
      <c r="N905" s="59"/>
    </row>
    <row r="906" spans="1:20">
      <c r="A906" s="9" t="s">
        <v>8938</v>
      </c>
      <c r="B906" s="9" t="s">
        <v>1839</v>
      </c>
      <c r="C906" s="9" t="s">
        <v>8939</v>
      </c>
      <c r="D906" s="9" t="s">
        <v>8940</v>
      </c>
      <c r="E906" s="9">
        <v>98</v>
      </c>
      <c r="F906" s="9">
        <v>1</v>
      </c>
      <c r="G906" s="44">
        <v>1E-4</v>
      </c>
      <c r="H906" s="9">
        <v>117</v>
      </c>
      <c r="I906" s="9">
        <v>1</v>
      </c>
      <c r="J906" s="9">
        <v>3</v>
      </c>
      <c r="K906" s="59">
        <v>35.97</v>
      </c>
      <c r="L906" s="44"/>
      <c r="M906" s="44"/>
      <c r="N906" s="44"/>
      <c r="Q906" s="44"/>
      <c r="R906" s="44"/>
      <c r="S906" s="59"/>
      <c r="T906" s="59"/>
    </row>
    <row r="907" spans="1:20">
      <c r="A907" s="9" t="s">
        <v>8941</v>
      </c>
      <c r="B907" s="9" t="s">
        <v>1682</v>
      </c>
      <c r="C907" s="9" t="s">
        <v>8942</v>
      </c>
      <c r="D907" s="9" t="s">
        <v>8943</v>
      </c>
      <c r="E907" s="9">
        <v>40</v>
      </c>
      <c r="F907" s="9">
        <v>0</v>
      </c>
      <c r="G907" s="44">
        <v>0</v>
      </c>
      <c r="H907" s="9">
        <v>53</v>
      </c>
      <c r="I907" s="9">
        <v>0</v>
      </c>
      <c r="J907" s="9">
        <v>4</v>
      </c>
      <c r="K907" s="59">
        <v>31.96</v>
      </c>
      <c r="L907" s="44"/>
      <c r="M907" s="44"/>
      <c r="N907" s="44"/>
      <c r="Q907" s="44"/>
      <c r="R907" s="44"/>
      <c r="S907" s="59"/>
      <c r="T907" s="59"/>
    </row>
    <row r="908" spans="1:20">
      <c r="A908" s="9" t="s">
        <v>8944</v>
      </c>
      <c r="B908" s="9" t="s">
        <v>1737</v>
      </c>
      <c r="C908" s="9" t="s">
        <v>8945</v>
      </c>
      <c r="D908" s="9" t="s">
        <v>8946</v>
      </c>
      <c r="E908" s="9">
        <v>40</v>
      </c>
      <c r="F908" s="9">
        <v>0</v>
      </c>
      <c r="G908" s="44">
        <v>0</v>
      </c>
      <c r="H908" s="9">
        <v>52</v>
      </c>
      <c r="I908" s="9">
        <v>0</v>
      </c>
      <c r="J908" s="9">
        <v>3</v>
      </c>
      <c r="K908" s="59">
        <v>65.97</v>
      </c>
      <c r="L908" s="44"/>
      <c r="M908" s="44"/>
      <c r="N908" s="44"/>
      <c r="Q908" s="44"/>
      <c r="R908" s="44"/>
      <c r="S908" s="59"/>
      <c r="T908" s="59"/>
    </row>
    <row r="909" spans="1:20">
      <c r="A909" s="9" t="s">
        <v>6190</v>
      </c>
      <c r="B909" s="9" t="s">
        <v>247</v>
      </c>
      <c r="C909" s="9" t="s">
        <v>246</v>
      </c>
      <c r="D909" s="9" t="s">
        <v>248</v>
      </c>
      <c r="E909" s="9">
        <v>232</v>
      </c>
      <c r="F909" s="9">
        <v>14</v>
      </c>
      <c r="G909" s="44">
        <v>2.0000000000000001E-4</v>
      </c>
      <c r="H909" s="9">
        <v>306</v>
      </c>
      <c r="I909" s="9">
        <v>19</v>
      </c>
      <c r="J909" s="9">
        <v>2</v>
      </c>
      <c r="K909" s="59">
        <v>9.65</v>
      </c>
      <c r="L909" s="44"/>
      <c r="M909" s="44"/>
      <c r="N909" s="59"/>
    </row>
    <row r="910" spans="1:20">
      <c r="A910" s="9" t="s">
        <v>8234</v>
      </c>
      <c r="B910" s="9" t="s">
        <v>1697</v>
      </c>
      <c r="C910" s="9" t="s">
        <v>7728</v>
      </c>
      <c r="D910" s="9" t="s">
        <v>7729</v>
      </c>
      <c r="E910" s="9">
        <v>14</v>
      </c>
      <c r="F910" s="9">
        <v>0</v>
      </c>
      <c r="G910" s="44">
        <v>0</v>
      </c>
      <c r="H910" s="9">
        <v>20</v>
      </c>
      <c r="I910" s="9">
        <v>0</v>
      </c>
      <c r="J910" s="9">
        <v>2</v>
      </c>
      <c r="K910" s="59">
        <v>13.98</v>
      </c>
      <c r="L910" s="44"/>
      <c r="M910" s="44"/>
      <c r="N910" s="59"/>
    </row>
    <row r="911" spans="1:20">
      <c r="A911" s="9" t="s">
        <v>5989</v>
      </c>
      <c r="B911" s="9" t="s">
        <v>1092</v>
      </c>
      <c r="C911" s="9" t="s">
        <v>2959</v>
      </c>
      <c r="D911" s="9" t="s">
        <v>5996</v>
      </c>
      <c r="E911" s="15">
        <v>12800</v>
      </c>
      <c r="F911" s="9">
        <v>356</v>
      </c>
      <c r="G911" s="44">
        <v>1.18E-2</v>
      </c>
      <c r="H911" s="15">
        <v>15396</v>
      </c>
      <c r="I911" s="9">
        <v>445</v>
      </c>
      <c r="J911" s="9">
        <v>2</v>
      </c>
      <c r="K911" s="59">
        <v>10.88</v>
      </c>
      <c r="L911" s="44"/>
      <c r="M911" s="44"/>
      <c r="N911" s="44"/>
      <c r="Q911" s="44"/>
      <c r="R911" s="44"/>
      <c r="S911" s="59"/>
      <c r="T911" s="59"/>
    </row>
    <row r="912" spans="1:20">
      <c r="A912" s="9" t="s">
        <v>6071</v>
      </c>
      <c r="B912" s="9" t="s">
        <v>1622</v>
      </c>
      <c r="C912" s="9" t="s">
        <v>4940</v>
      </c>
      <c r="D912" s="9" t="s">
        <v>4941</v>
      </c>
      <c r="E912" s="9">
        <v>149</v>
      </c>
      <c r="F912" s="9">
        <v>3</v>
      </c>
      <c r="G912" s="44">
        <v>1E-4</v>
      </c>
      <c r="H912" s="9">
        <v>184</v>
      </c>
      <c r="I912" s="9">
        <v>3</v>
      </c>
      <c r="J912" s="9">
        <v>3</v>
      </c>
      <c r="K912" s="59">
        <v>15.31</v>
      </c>
      <c r="L912" s="44"/>
      <c r="M912" s="44"/>
      <c r="N912" s="59"/>
    </row>
    <row r="913" spans="1:20">
      <c r="A913" s="9" t="s">
        <v>6097</v>
      </c>
      <c r="B913" s="9" t="s">
        <v>1190</v>
      </c>
      <c r="C913" s="9" t="s">
        <v>4967</v>
      </c>
      <c r="D913" s="9" t="s">
        <v>8947</v>
      </c>
      <c r="E913" s="15">
        <v>1254</v>
      </c>
      <c r="F913" s="9">
        <v>26</v>
      </c>
      <c r="G913" s="44">
        <v>1.1999999999999999E-3</v>
      </c>
      <c r="H913" s="15">
        <v>1626</v>
      </c>
      <c r="I913" s="9">
        <v>32</v>
      </c>
      <c r="J913" s="9">
        <v>2</v>
      </c>
      <c r="K913" s="59">
        <v>15.56</v>
      </c>
      <c r="L913" s="44"/>
      <c r="M913" s="44"/>
      <c r="N913" s="44"/>
      <c r="Q913" s="44"/>
      <c r="R913" s="44"/>
      <c r="S913" s="59"/>
      <c r="T913" s="59"/>
    </row>
    <row r="914" spans="1:20">
      <c r="A914" s="9" t="s">
        <v>6123</v>
      </c>
      <c r="B914" s="9" t="s">
        <v>2052</v>
      </c>
      <c r="C914" s="9" t="s">
        <v>6821</v>
      </c>
      <c r="D914" s="9" t="s">
        <v>6822</v>
      </c>
      <c r="E914" s="9">
        <v>30</v>
      </c>
      <c r="F914" s="9">
        <v>11</v>
      </c>
      <c r="G914" s="44">
        <v>0</v>
      </c>
      <c r="H914" s="9">
        <v>40</v>
      </c>
      <c r="I914" s="9">
        <v>16</v>
      </c>
      <c r="J914" s="9">
        <v>2</v>
      </c>
      <c r="K914" s="59">
        <v>177.98</v>
      </c>
      <c r="L914" s="44"/>
      <c r="M914" s="44"/>
      <c r="N914" s="59"/>
    </row>
    <row r="915" spans="1:20">
      <c r="A915" s="9" t="s">
        <v>8948</v>
      </c>
      <c r="B915" s="9" t="s">
        <v>1668</v>
      </c>
      <c r="C915" s="9" t="s">
        <v>8949</v>
      </c>
      <c r="D915" s="9" t="s">
        <v>8950</v>
      </c>
      <c r="E915" s="9">
        <v>6</v>
      </c>
      <c r="F915" s="9">
        <v>1</v>
      </c>
      <c r="G915" s="44">
        <v>0</v>
      </c>
      <c r="H915" s="9">
        <v>8</v>
      </c>
      <c r="I915" s="9">
        <v>1</v>
      </c>
      <c r="J915" s="9">
        <v>2</v>
      </c>
      <c r="K915" s="59">
        <v>241.98</v>
      </c>
      <c r="L915" s="44"/>
      <c r="M915" s="44"/>
      <c r="N915" s="59"/>
    </row>
    <row r="916" spans="1:20">
      <c r="A916" s="9" t="s">
        <v>8951</v>
      </c>
      <c r="B916" s="9" t="s">
        <v>2320</v>
      </c>
      <c r="C916" s="9" t="s">
        <v>8952</v>
      </c>
      <c r="D916" s="9" t="s">
        <v>8953</v>
      </c>
      <c r="E916" s="9">
        <v>17</v>
      </c>
      <c r="F916" s="9">
        <v>1</v>
      </c>
      <c r="G916" s="44">
        <v>0</v>
      </c>
      <c r="H916" s="9">
        <v>28</v>
      </c>
      <c r="I916" s="9">
        <v>2</v>
      </c>
      <c r="J916" s="9">
        <v>2</v>
      </c>
      <c r="K916" s="59">
        <v>18.579999999999998</v>
      </c>
      <c r="L916" s="44"/>
      <c r="M916" s="44"/>
      <c r="N916" s="59"/>
    </row>
    <row r="917" spans="1:20">
      <c r="A917" s="9" t="s">
        <v>6299</v>
      </c>
      <c r="B917" s="9" t="s">
        <v>1419</v>
      </c>
      <c r="C917" s="9" t="s">
        <v>5081</v>
      </c>
      <c r="D917" s="9" t="s">
        <v>5082</v>
      </c>
      <c r="E917" s="9">
        <v>97</v>
      </c>
      <c r="F917" s="9">
        <v>4</v>
      </c>
      <c r="G917" s="44">
        <v>1E-4</v>
      </c>
      <c r="H917" s="9">
        <v>125</v>
      </c>
      <c r="I917" s="9">
        <v>5</v>
      </c>
      <c r="J917" s="9">
        <v>2</v>
      </c>
      <c r="K917" s="59">
        <v>10.11</v>
      </c>
      <c r="L917" s="44"/>
      <c r="M917" s="44"/>
      <c r="N917" s="44"/>
      <c r="Q917" s="44"/>
      <c r="R917" s="44"/>
      <c r="S917" s="59"/>
      <c r="T917" s="59"/>
    </row>
    <row r="918" spans="1:20">
      <c r="A918" s="9" t="s">
        <v>6036</v>
      </c>
      <c r="B918" s="9" t="s">
        <v>1102</v>
      </c>
      <c r="C918" s="9" t="s">
        <v>4631</v>
      </c>
      <c r="D918" s="9" t="s">
        <v>4632</v>
      </c>
      <c r="E918" s="9">
        <v>389</v>
      </c>
      <c r="F918" s="9">
        <v>9</v>
      </c>
      <c r="G918" s="44">
        <v>4.0000000000000002E-4</v>
      </c>
      <c r="H918" s="9">
        <v>457</v>
      </c>
      <c r="I918" s="9">
        <v>9</v>
      </c>
      <c r="J918" s="9">
        <v>2</v>
      </c>
      <c r="K918" s="59">
        <v>10.98</v>
      </c>
      <c r="L918" s="44"/>
      <c r="M918" s="44"/>
      <c r="N918" s="44"/>
      <c r="Q918" s="44"/>
      <c r="R918" s="44"/>
      <c r="S918" s="59"/>
      <c r="T918" s="59"/>
    </row>
    <row r="919" spans="1:20">
      <c r="A919" s="9" t="s">
        <v>8954</v>
      </c>
      <c r="B919" s="9" t="s">
        <v>2114</v>
      </c>
      <c r="C919" s="9" t="s">
        <v>8955</v>
      </c>
      <c r="D919" s="9" t="s">
        <v>8956</v>
      </c>
      <c r="E919" s="9">
        <v>9</v>
      </c>
      <c r="F919" s="9">
        <v>0</v>
      </c>
      <c r="G919" s="44">
        <v>0</v>
      </c>
      <c r="H919" s="9">
        <v>12</v>
      </c>
      <c r="I919" s="9">
        <v>0</v>
      </c>
      <c r="J919" s="9">
        <v>2</v>
      </c>
      <c r="K919" s="59">
        <v>20.48</v>
      </c>
      <c r="L919" s="44"/>
      <c r="M919" s="44"/>
      <c r="N919" s="59"/>
    </row>
    <row r="920" spans="1:20">
      <c r="A920" s="9" t="s">
        <v>6378</v>
      </c>
      <c r="B920" s="9" t="s">
        <v>1560</v>
      </c>
      <c r="C920" s="9" t="s">
        <v>5090</v>
      </c>
      <c r="D920" s="9" t="s">
        <v>6540</v>
      </c>
      <c r="E920" s="9">
        <v>448</v>
      </c>
      <c r="F920" s="9">
        <v>16</v>
      </c>
      <c r="G920" s="44">
        <v>4.0000000000000002E-4</v>
      </c>
      <c r="H920" s="9">
        <v>596</v>
      </c>
      <c r="I920" s="9">
        <v>21</v>
      </c>
      <c r="J920" s="9">
        <v>2</v>
      </c>
      <c r="K920" s="59">
        <v>22.98</v>
      </c>
      <c r="L920" s="44"/>
      <c r="M920" s="44"/>
      <c r="N920" s="44"/>
      <c r="Q920" s="44"/>
      <c r="R920" s="44"/>
      <c r="S920" s="59"/>
      <c r="T920" s="59"/>
    </row>
    <row r="921" spans="1:20">
      <c r="A921" s="9" t="s">
        <v>8727</v>
      </c>
      <c r="B921" s="9" t="s">
        <v>997</v>
      </c>
      <c r="C921" s="9" t="s">
        <v>4438</v>
      </c>
      <c r="D921" s="9" t="s">
        <v>8957</v>
      </c>
      <c r="E921" s="9">
        <v>119</v>
      </c>
      <c r="F921" s="9">
        <v>53</v>
      </c>
      <c r="G921" s="44">
        <v>1E-4</v>
      </c>
      <c r="H921" s="9">
        <v>143</v>
      </c>
      <c r="I921" s="9">
        <v>66</v>
      </c>
      <c r="J921" s="9">
        <v>2</v>
      </c>
      <c r="K921" s="59">
        <v>363</v>
      </c>
      <c r="L921" s="44"/>
      <c r="M921" s="44"/>
      <c r="N921" s="44"/>
      <c r="Q921" s="44"/>
      <c r="R921" s="44"/>
      <c r="S921" s="59"/>
      <c r="T921" s="59"/>
    </row>
    <row r="922" spans="1:20">
      <c r="A922" s="9" t="s">
        <v>6160</v>
      </c>
      <c r="B922" s="9" t="s">
        <v>1444</v>
      </c>
      <c r="C922" s="9" t="s">
        <v>6286</v>
      </c>
      <c r="D922" s="9" t="s">
        <v>6287</v>
      </c>
      <c r="E922" s="9">
        <v>220</v>
      </c>
      <c r="F922" s="9">
        <v>5</v>
      </c>
      <c r="G922" s="44">
        <v>2.0000000000000001E-4</v>
      </c>
      <c r="H922" s="9">
        <v>264</v>
      </c>
      <c r="I922" s="9">
        <v>7</v>
      </c>
      <c r="J922" s="9">
        <v>2</v>
      </c>
      <c r="K922" s="59">
        <v>13.98</v>
      </c>
      <c r="L922" s="44"/>
      <c r="M922" s="44"/>
      <c r="N922" s="44"/>
      <c r="Q922" s="44"/>
      <c r="R922" s="44"/>
      <c r="S922" s="59"/>
      <c r="T922" s="59"/>
    </row>
    <row r="923" spans="1:20">
      <c r="A923" s="9" t="s">
        <v>6003</v>
      </c>
      <c r="B923" s="9" t="s">
        <v>1242</v>
      </c>
      <c r="C923" s="9" t="s">
        <v>4839</v>
      </c>
      <c r="D923" s="9" t="s">
        <v>4840</v>
      </c>
      <c r="E923" s="15">
        <v>1661</v>
      </c>
      <c r="F923" s="9">
        <v>82</v>
      </c>
      <c r="G923" s="44">
        <v>1.5E-3</v>
      </c>
      <c r="H923" s="15">
        <v>2248</v>
      </c>
      <c r="I923" s="9">
        <v>102</v>
      </c>
      <c r="J923" s="9">
        <v>3</v>
      </c>
      <c r="K923" s="59">
        <v>14.97</v>
      </c>
      <c r="L923" s="44"/>
      <c r="M923" s="44"/>
      <c r="N923" s="44"/>
      <c r="Q923" s="44"/>
      <c r="R923" s="44"/>
      <c r="S923" s="59"/>
      <c r="T923" s="59"/>
    </row>
    <row r="924" spans="1:20">
      <c r="A924" s="9" t="s">
        <v>6115</v>
      </c>
      <c r="B924" s="9" t="s">
        <v>1397</v>
      </c>
      <c r="C924" s="9" t="s">
        <v>4957</v>
      </c>
      <c r="D924" s="9" t="s">
        <v>6230</v>
      </c>
      <c r="E924" s="9">
        <v>94</v>
      </c>
      <c r="F924" s="9">
        <v>2</v>
      </c>
      <c r="G924" s="44">
        <v>1E-4</v>
      </c>
      <c r="H924" s="9">
        <v>127</v>
      </c>
      <c r="I924" s="9">
        <v>3</v>
      </c>
      <c r="J924" s="9">
        <v>2</v>
      </c>
      <c r="K924" s="59">
        <v>10.48</v>
      </c>
      <c r="L924" s="44"/>
      <c r="M924" s="44"/>
      <c r="N924" s="44"/>
      <c r="Q924" s="44"/>
      <c r="R924" s="44"/>
      <c r="S924" s="59"/>
      <c r="T924" s="59"/>
    </row>
    <row r="925" spans="1:20">
      <c r="A925" s="9" t="s">
        <v>8958</v>
      </c>
      <c r="B925" s="9" t="s">
        <v>2055</v>
      </c>
      <c r="C925" s="9" t="s">
        <v>7323</v>
      </c>
      <c r="D925" s="9" t="s">
        <v>7324</v>
      </c>
      <c r="E925" s="9">
        <v>15</v>
      </c>
      <c r="F925" s="9">
        <v>0</v>
      </c>
      <c r="G925" s="44">
        <v>0</v>
      </c>
      <c r="H925" s="9">
        <v>16</v>
      </c>
      <c r="I925" s="9">
        <v>0</v>
      </c>
      <c r="J925" s="9">
        <v>2</v>
      </c>
      <c r="K925" s="59">
        <v>21.98</v>
      </c>
      <c r="L925" s="44"/>
      <c r="M925" s="44"/>
      <c r="N925" s="59"/>
    </row>
    <row r="926" spans="1:20">
      <c r="A926" s="9" t="s">
        <v>6028</v>
      </c>
      <c r="B926" s="9" t="s">
        <v>1637</v>
      </c>
      <c r="C926" s="9" t="s">
        <v>7817</v>
      </c>
      <c r="D926" s="9" t="s">
        <v>7818</v>
      </c>
      <c r="E926" s="9">
        <v>15</v>
      </c>
      <c r="F926" s="9">
        <v>1</v>
      </c>
      <c r="G926" s="44">
        <v>0</v>
      </c>
      <c r="H926" s="9">
        <v>18</v>
      </c>
      <c r="I926" s="9">
        <v>1</v>
      </c>
      <c r="J926" s="9">
        <v>2</v>
      </c>
      <c r="K926" s="59">
        <v>253.48</v>
      </c>
      <c r="L926" s="44"/>
      <c r="M926" s="44"/>
      <c r="N926" s="44"/>
      <c r="Q926" s="44"/>
      <c r="R926" s="44"/>
      <c r="S926" s="59"/>
      <c r="T926" s="59"/>
    </row>
    <row r="927" spans="1:20">
      <c r="A927" s="9" t="s">
        <v>101</v>
      </c>
      <c r="B927" s="9" t="s">
        <v>101</v>
      </c>
      <c r="C927" s="9" t="s">
        <v>100</v>
      </c>
      <c r="D927" s="9" t="s">
        <v>8959</v>
      </c>
      <c r="E927" s="15">
        <v>2115</v>
      </c>
      <c r="F927" s="9">
        <v>38</v>
      </c>
      <c r="G927" s="44">
        <v>2E-3</v>
      </c>
      <c r="H927" s="15">
        <v>3069</v>
      </c>
      <c r="I927" s="9">
        <v>55</v>
      </c>
      <c r="J927" s="9">
        <v>4</v>
      </c>
      <c r="K927" s="59">
        <v>47.56</v>
      </c>
      <c r="L927" s="44"/>
      <c r="M927" s="44"/>
      <c r="N927" s="59"/>
    </row>
    <row r="928" spans="1:20">
      <c r="A928" s="9" t="s">
        <v>6124</v>
      </c>
      <c r="B928" s="9" t="s">
        <v>1392</v>
      </c>
      <c r="C928" s="9" t="s">
        <v>3331</v>
      </c>
      <c r="D928" s="9" t="s">
        <v>3332</v>
      </c>
      <c r="E928" s="9">
        <v>35</v>
      </c>
      <c r="F928" s="9">
        <v>2</v>
      </c>
      <c r="G928" s="44">
        <v>0</v>
      </c>
      <c r="H928" s="9">
        <v>41</v>
      </c>
      <c r="I928" s="9">
        <v>2</v>
      </c>
      <c r="J928" s="9">
        <v>2</v>
      </c>
      <c r="K928" s="59">
        <v>13.98</v>
      </c>
      <c r="L928" s="44"/>
      <c r="M928" s="44"/>
      <c r="N928" s="44"/>
      <c r="Q928" s="44"/>
      <c r="R928" s="44"/>
      <c r="S928" s="59"/>
      <c r="T928" s="59"/>
    </row>
    <row r="929" spans="1:20">
      <c r="A929" s="9" t="s">
        <v>5992</v>
      </c>
      <c r="B929" s="9" t="s">
        <v>1176</v>
      </c>
      <c r="C929" s="9" t="s">
        <v>2977</v>
      </c>
      <c r="D929" s="9" t="s">
        <v>8960</v>
      </c>
      <c r="E929" s="15">
        <v>2220</v>
      </c>
      <c r="F929" s="9">
        <v>75</v>
      </c>
      <c r="G929" s="44">
        <v>2.0999999999999999E-3</v>
      </c>
      <c r="H929" s="15">
        <v>2778</v>
      </c>
      <c r="I929" s="9">
        <v>92</v>
      </c>
      <c r="J929" s="9">
        <v>2</v>
      </c>
      <c r="K929" s="59">
        <v>11.46</v>
      </c>
      <c r="L929" s="44"/>
      <c r="M929" s="44"/>
      <c r="N929" s="44"/>
      <c r="Q929" s="44"/>
      <c r="R929" s="44"/>
      <c r="S929" s="59"/>
      <c r="T929" s="59"/>
    </row>
    <row r="930" spans="1:20">
      <c r="A930" s="9" t="s">
        <v>5986</v>
      </c>
      <c r="B930" s="9" t="s">
        <v>1805</v>
      </c>
      <c r="C930" s="9" t="s">
        <v>6830</v>
      </c>
      <c r="D930" s="9" t="s">
        <v>6831</v>
      </c>
      <c r="E930" s="9">
        <v>62</v>
      </c>
      <c r="F930" s="9">
        <v>7</v>
      </c>
      <c r="G930" s="44">
        <v>1E-4</v>
      </c>
      <c r="H930" s="9">
        <v>69</v>
      </c>
      <c r="I930" s="9">
        <v>9</v>
      </c>
      <c r="J930" s="9">
        <v>2</v>
      </c>
      <c r="K930" s="59">
        <v>126.98</v>
      </c>
      <c r="L930" s="44"/>
      <c r="M930" s="44"/>
      <c r="N930" s="44"/>
      <c r="Q930" s="44"/>
      <c r="R930" s="44"/>
      <c r="S930" s="59"/>
      <c r="T930" s="59"/>
    </row>
    <row r="931" spans="1:20">
      <c r="A931" s="9" t="s">
        <v>7180</v>
      </c>
      <c r="B931" s="9" t="s">
        <v>1533</v>
      </c>
      <c r="C931" s="9" t="s">
        <v>8961</v>
      </c>
      <c r="D931" s="9" t="s">
        <v>8962</v>
      </c>
      <c r="E931" s="9">
        <v>86</v>
      </c>
      <c r="F931" s="9">
        <v>1</v>
      </c>
      <c r="G931" s="44">
        <v>1E-4</v>
      </c>
      <c r="H931" s="9">
        <v>108</v>
      </c>
      <c r="I931" s="9">
        <v>1</v>
      </c>
      <c r="J931" s="9">
        <v>2</v>
      </c>
      <c r="K931" s="59">
        <v>32.18</v>
      </c>
      <c r="L931" s="44"/>
      <c r="M931" s="44"/>
      <c r="N931" s="44"/>
      <c r="Q931" s="44"/>
      <c r="R931" s="44"/>
      <c r="S931" s="59"/>
      <c r="T931" s="59"/>
    </row>
    <row r="932" spans="1:20">
      <c r="A932" s="9" t="s">
        <v>7180</v>
      </c>
      <c r="B932" s="9" t="s">
        <v>1683</v>
      </c>
      <c r="C932" s="9" t="s">
        <v>8963</v>
      </c>
      <c r="D932" s="9" t="s">
        <v>8964</v>
      </c>
      <c r="E932" s="9">
        <v>161</v>
      </c>
      <c r="F932" s="9">
        <v>14</v>
      </c>
      <c r="G932" s="44">
        <v>1E-4</v>
      </c>
      <c r="H932" s="9">
        <v>198</v>
      </c>
      <c r="I932" s="9">
        <v>21</v>
      </c>
      <c r="J932" s="9">
        <v>10</v>
      </c>
      <c r="K932" s="59">
        <v>155.30000000000001</v>
      </c>
      <c r="L932" s="44"/>
      <c r="M932" s="44"/>
      <c r="N932" s="44"/>
      <c r="Q932" s="44"/>
      <c r="R932" s="44"/>
      <c r="S932" s="59"/>
      <c r="T932" s="59"/>
    </row>
    <row r="933" spans="1:20">
      <c r="A933" s="9" t="s">
        <v>7070</v>
      </c>
      <c r="B933" s="9" t="s">
        <v>1900</v>
      </c>
      <c r="C933" s="9" t="s">
        <v>7852</v>
      </c>
      <c r="D933" s="9" t="s">
        <v>7853</v>
      </c>
      <c r="E933" s="9">
        <v>19</v>
      </c>
      <c r="F933" s="9">
        <v>1</v>
      </c>
      <c r="G933" s="44">
        <v>0</v>
      </c>
      <c r="H933" s="9">
        <v>27</v>
      </c>
      <c r="I933" s="9">
        <v>1</v>
      </c>
      <c r="J933" s="9">
        <v>2</v>
      </c>
      <c r="K933" s="59">
        <v>35.58</v>
      </c>
      <c r="L933" s="44"/>
      <c r="M933" s="44"/>
      <c r="N933" s="44"/>
      <c r="Q933" s="44"/>
      <c r="R933" s="44"/>
      <c r="S933" s="59"/>
      <c r="T933" s="59"/>
    </row>
    <row r="934" spans="1:20">
      <c r="A934" s="9" t="s">
        <v>7180</v>
      </c>
      <c r="B934" s="9" t="s">
        <v>2117</v>
      </c>
      <c r="C934" s="9" t="s">
        <v>8965</v>
      </c>
      <c r="D934" s="9" t="s">
        <v>8966</v>
      </c>
      <c r="E934" s="9">
        <v>35</v>
      </c>
      <c r="F934" s="9">
        <v>3</v>
      </c>
      <c r="G934" s="44">
        <v>0</v>
      </c>
      <c r="H934" s="9">
        <v>41</v>
      </c>
      <c r="I934" s="9">
        <v>5</v>
      </c>
      <c r="J934" s="9">
        <v>2</v>
      </c>
      <c r="K934" s="59">
        <v>34.08</v>
      </c>
      <c r="L934" s="44"/>
      <c r="M934" s="44"/>
      <c r="N934" s="44"/>
      <c r="Q934" s="44"/>
      <c r="R934" s="44"/>
      <c r="S934" s="59"/>
      <c r="T934" s="59"/>
    </row>
    <row r="935" spans="1:20">
      <c r="A935" s="9" t="s">
        <v>6543</v>
      </c>
      <c r="B935" s="9" t="s">
        <v>1512</v>
      </c>
      <c r="C935" s="9" t="s">
        <v>6544</v>
      </c>
      <c r="D935" s="9" t="s">
        <v>6545</v>
      </c>
      <c r="E935" s="9">
        <v>22</v>
      </c>
      <c r="F935" s="9">
        <v>4</v>
      </c>
      <c r="G935" s="44">
        <v>0</v>
      </c>
      <c r="H935" s="9">
        <v>31</v>
      </c>
      <c r="I935" s="9">
        <v>6</v>
      </c>
      <c r="J935" s="9">
        <v>2</v>
      </c>
      <c r="K935" s="59">
        <v>46.58</v>
      </c>
      <c r="L935" s="44"/>
      <c r="M935" s="44"/>
      <c r="N935" s="44"/>
      <c r="Q935" s="44"/>
      <c r="R935" s="44"/>
      <c r="S935" s="59"/>
      <c r="T935" s="59"/>
    </row>
    <row r="936" spans="1:20">
      <c r="A936" s="9" t="s">
        <v>5998</v>
      </c>
      <c r="B936" s="9" t="s">
        <v>1095</v>
      </c>
      <c r="C936" s="9" t="s">
        <v>4024</v>
      </c>
      <c r="D936" s="9" t="s">
        <v>6379</v>
      </c>
      <c r="E936" s="9">
        <v>259</v>
      </c>
      <c r="F936" s="9">
        <v>2</v>
      </c>
      <c r="G936" s="44">
        <v>2.0000000000000001E-4</v>
      </c>
      <c r="H936" s="9">
        <v>290</v>
      </c>
      <c r="I936" s="9">
        <v>2</v>
      </c>
      <c r="J936" s="9">
        <v>2</v>
      </c>
      <c r="K936" s="59">
        <v>35.979999999999997</v>
      </c>
      <c r="L936" s="44"/>
      <c r="M936" s="44"/>
      <c r="N936" s="59"/>
    </row>
    <row r="937" spans="1:20">
      <c r="A937" s="9" t="s">
        <v>6214</v>
      </c>
      <c r="B937" s="9" t="s">
        <v>2337</v>
      </c>
      <c r="C937" s="9" t="s">
        <v>7869</v>
      </c>
      <c r="D937" s="9" t="s">
        <v>7870</v>
      </c>
      <c r="E937" s="9">
        <v>45</v>
      </c>
      <c r="F937" s="9">
        <v>0</v>
      </c>
      <c r="G937" s="44">
        <v>0</v>
      </c>
      <c r="H937" s="9">
        <v>52</v>
      </c>
      <c r="I937" s="9">
        <v>0</v>
      </c>
      <c r="J937" s="9">
        <v>2</v>
      </c>
      <c r="K937" s="59">
        <v>44.18</v>
      </c>
      <c r="L937" s="44"/>
      <c r="M937" s="44"/>
      <c r="N937" s="59"/>
    </row>
    <row r="938" spans="1:20">
      <c r="A938" s="9" t="s">
        <v>5998</v>
      </c>
      <c r="B938" s="9" t="s">
        <v>1287</v>
      </c>
      <c r="C938" s="9" t="s">
        <v>3370</v>
      </c>
      <c r="D938" s="9" t="s">
        <v>6364</v>
      </c>
      <c r="E938" s="9">
        <v>799</v>
      </c>
      <c r="F938" s="9">
        <v>19</v>
      </c>
      <c r="G938" s="44">
        <v>6.9999999999999999E-4</v>
      </c>
      <c r="H938" s="9">
        <v>981</v>
      </c>
      <c r="I938" s="9">
        <v>31</v>
      </c>
      <c r="J938" s="9">
        <v>2</v>
      </c>
      <c r="K938" s="59">
        <v>35.979999999999997</v>
      </c>
      <c r="L938" s="44"/>
      <c r="M938" s="44"/>
      <c r="N938" s="44"/>
      <c r="Q938" s="44"/>
      <c r="R938" s="44"/>
      <c r="S938" s="59"/>
      <c r="T938" s="59"/>
    </row>
    <row r="939" spans="1:20">
      <c r="A939" s="9" t="s">
        <v>5997</v>
      </c>
      <c r="B939" s="9" t="s">
        <v>634</v>
      </c>
      <c r="C939" s="9" t="s">
        <v>631</v>
      </c>
      <c r="D939" s="9" t="s">
        <v>6433</v>
      </c>
      <c r="E939" s="9">
        <v>222</v>
      </c>
      <c r="F939" s="9">
        <v>70</v>
      </c>
      <c r="G939" s="44">
        <v>2.0000000000000001E-4</v>
      </c>
      <c r="H939" s="9">
        <v>317</v>
      </c>
      <c r="I939" s="9">
        <v>112</v>
      </c>
      <c r="J939" s="9">
        <v>2</v>
      </c>
      <c r="K939" s="59">
        <v>90.98</v>
      </c>
      <c r="L939" s="44"/>
      <c r="M939" s="44"/>
      <c r="N939" s="44"/>
      <c r="Q939" s="44"/>
      <c r="R939" s="44"/>
      <c r="S939" s="59"/>
      <c r="T939" s="59"/>
    </row>
    <row r="940" spans="1:20">
      <c r="A940" s="9" t="s">
        <v>5998</v>
      </c>
      <c r="B940" s="9" t="s">
        <v>944</v>
      </c>
      <c r="C940" s="9" t="s">
        <v>3740</v>
      </c>
      <c r="D940" s="9" t="s">
        <v>6434</v>
      </c>
      <c r="E940" s="9">
        <v>48</v>
      </c>
      <c r="F940" s="9">
        <v>16</v>
      </c>
      <c r="G940" s="44">
        <v>0</v>
      </c>
      <c r="H940" s="9">
        <v>73</v>
      </c>
      <c r="I940" s="9">
        <v>26</v>
      </c>
      <c r="J940" s="9">
        <v>12</v>
      </c>
      <c r="K940" s="59">
        <v>693.48</v>
      </c>
      <c r="L940" s="44"/>
      <c r="M940" s="44"/>
      <c r="N940" s="44"/>
      <c r="Q940" s="44"/>
      <c r="R940" s="44"/>
      <c r="S940" s="59"/>
      <c r="T940" s="59"/>
    </row>
    <row r="941" spans="1:20">
      <c r="A941" s="9" t="s">
        <v>6034</v>
      </c>
      <c r="B941" s="9" t="s">
        <v>2165</v>
      </c>
      <c r="C941" s="9" t="s">
        <v>6836</v>
      </c>
      <c r="D941" s="9" t="s">
        <v>6837</v>
      </c>
      <c r="E941" s="9">
        <v>67</v>
      </c>
      <c r="F941" s="9">
        <v>12</v>
      </c>
      <c r="G941" s="44">
        <v>1E-4</v>
      </c>
      <c r="H941" s="9">
        <v>78</v>
      </c>
      <c r="I941" s="9">
        <v>14</v>
      </c>
      <c r="J941" s="9">
        <v>3</v>
      </c>
      <c r="K941" s="59">
        <v>149.97</v>
      </c>
      <c r="L941" s="44"/>
      <c r="M941" s="44"/>
      <c r="N941" s="59"/>
    </row>
    <row r="942" spans="1:20">
      <c r="A942" s="9" t="s">
        <v>8499</v>
      </c>
      <c r="B942" s="9" t="s">
        <v>2340</v>
      </c>
      <c r="C942" s="9" t="s">
        <v>8967</v>
      </c>
      <c r="D942" s="9" t="s">
        <v>8968</v>
      </c>
      <c r="E942" s="9">
        <v>10</v>
      </c>
      <c r="F942" s="9">
        <v>3</v>
      </c>
      <c r="G942" s="44">
        <v>0</v>
      </c>
      <c r="H942" s="9">
        <v>13</v>
      </c>
      <c r="I942" s="9">
        <v>6</v>
      </c>
      <c r="J942" s="9">
        <v>8</v>
      </c>
      <c r="K942" s="59">
        <v>722.58</v>
      </c>
      <c r="L942" s="44"/>
      <c r="M942" s="44"/>
      <c r="N942" s="59"/>
    </row>
    <row r="943" spans="1:20">
      <c r="A943" s="9" t="s">
        <v>6034</v>
      </c>
      <c r="B943" s="9" t="s">
        <v>941</v>
      </c>
      <c r="C943" s="9" t="s">
        <v>3467</v>
      </c>
      <c r="D943" s="9" t="s">
        <v>6505</v>
      </c>
      <c r="E943" s="9">
        <v>200</v>
      </c>
      <c r="F943" s="9">
        <v>60</v>
      </c>
      <c r="G943" s="44">
        <v>2.0000000000000001E-4</v>
      </c>
      <c r="H943" s="9">
        <v>307</v>
      </c>
      <c r="I943" s="9">
        <v>106</v>
      </c>
      <c r="J943" s="9">
        <v>17</v>
      </c>
      <c r="K943" s="59">
        <v>736.53</v>
      </c>
      <c r="L943" s="44"/>
      <c r="M943" s="44"/>
      <c r="N943" s="59"/>
    </row>
    <row r="944" spans="1:20">
      <c r="A944" s="9" t="s">
        <v>6034</v>
      </c>
      <c r="B944" s="9" t="s">
        <v>899</v>
      </c>
      <c r="C944" s="9" t="s">
        <v>896</v>
      </c>
      <c r="D944" s="9" t="s">
        <v>898</v>
      </c>
      <c r="E944" s="9">
        <v>36</v>
      </c>
      <c r="F944" s="9">
        <v>8</v>
      </c>
      <c r="G944" s="44">
        <v>0</v>
      </c>
      <c r="H944" s="9">
        <v>48</v>
      </c>
      <c r="I944" s="9">
        <v>12</v>
      </c>
      <c r="J944" s="9">
        <v>4</v>
      </c>
      <c r="K944" s="59">
        <v>198.95</v>
      </c>
      <c r="L944" s="44"/>
      <c r="M944" s="44"/>
      <c r="N944" s="44"/>
      <c r="Q944" s="44"/>
      <c r="R944" s="44"/>
      <c r="S944" s="59"/>
      <c r="T944" s="59"/>
    </row>
    <row r="945" spans="1:20">
      <c r="A945" s="9" t="s">
        <v>5998</v>
      </c>
      <c r="B945" s="9" t="s">
        <v>2166</v>
      </c>
      <c r="C945" s="9" t="s">
        <v>6576</v>
      </c>
      <c r="D945" s="9" t="s">
        <v>6577</v>
      </c>
      <c r="E945" s="9">
        <v>19</v>
      </c>
      <c r="F945" s="9">
        <v>2</v>
      </c>
      <c r="G945" s="44">
        <v>0</v>
      </c>
      <c r="H945" s="9">
        <v>22</v>
      </c>
      <c r="I945" s="9">
        <v>4</v>
      </c>
      <c r="J945" s="9">
        <v>7</v>
      </c>
      <c r="K945" s="59">
        <v>394.03</v>
      </c>
      <c r="L945" s="44"/>
      <c r="M945" s="44"/>
      <c r="N945" s="44"/>
      <c r="Q945" s="44"/>
      <c r="R945" s="44"/>
      <c r="S945" s="59"/>
      <c r="T945" s="59"/>
    </row>
    <row r="946" spans="1:20">
      <c r="A946" s="9" t="s">
        <v>7128</v>
      </c>
      <c r="B946" s="9" t="s">
        <v>1752</v>
      </c>
      <c r="C946" s="9" t="s">
        <v>7129</v>
      </c>
      <c r="D946" s="9" t="s">
        <v>7130</v>
      </c>
      <c r="E946" s="9">
        <v>9</v>
      </c>
      <c r="F946" s="9">
        <v>0</v>
      </c>
      <c r="G946" s="44">
        <v>0</v>
      </c>
      <c r="H946" s="9">
        <v>9</v>
      </c>
      <c r="I946" s="9">
        <v>0</v>
      </c>
      <c r="J946" s="9">
        <v>2</v>
      </c>
      <c r="K946" s="59">
        <v>13.98</v>
      </c>
      <c r="L946" s="44"/>
      <c r="M946" s="44"/>
      <c r="N946" s="44"/>
      <c r="Q946" s="44"/>
      <c r="R946" s="44"/>
      <c r="S946" s="59"/>
      <c r="T946" s="59"/>
    </row>
    <row r="947" spans="1:20">
      <c r="A947" s="9" t="s">
        <v>6716</v>
      </c>
      <c r="B947" s="9" t="s">
        <v>1153</v>
      </c>
      <c r="C947" s="9" t="s">
        <v>8969</v>
      </c>
      <c r="D947" s="9" t="s">
        <v>8970</v>
      </c>
      <c r="E947" s="9">
        <v>254</v>
      </c>
      <c r="F947" s="9">
        <v>7</v>
      </c>
      <c r="G947" s="44">
        <v>2.0000000000000001E-4</v>
      </c>
      <c r="H947" s="9">
        <v>314</v>
      </c>
      <c r="I947" s="9">
        <v>8</v>
      </c>
      <c r="J947" s="9">
        <v>2</v>
      </c>
      <c r="K947" s="59">
        <v>9.98</v>
      </c>
      <c r="L947" s="44"/>
      <c r="M947" s="44"/>
      <c r="N947" s="44"/>
      <c r="Q947" s="44"/>
      <c r="R947" s="44"/>
      <c r="S947" s="59"/>
      <c r="T947" s="59"/>
    </row>
    <row r="948" spans="1:20">
      <c r="A948" s="9" t="s">
        <v>7062</v>
      </c>
      <c r="B948" s="9" t="s">
        <v>1425</v>
      </c>
      <c r="C948" s="9" t="s">
        <v>8971</v>
      </c>
      <c r="D948" s="9" t="s">
        <v>8972</v>
      </c>
      <c r="E948" s="9">
        <v>9</v>
      </c>
      <c r="F948" s="9">
        <v>0</v>
      </c>
      <c r="G948" s="44">
        <v>0</v>
      </c>
      <c r="H948" s="9">
        <v>16</v>
      </c>
      <c r="I948" s="9">
        <v>0</v>
      </c>
      <c r="J948" s="9">
        <v>3</v>
      </c>
      <c r="K948" s="59">
        <v>46.47</v>
      </c>
      <c r="L948" s="44"/>
      <c r="M948" s="44"/>
      <c r="N948" s="44"/>
      <c r="Q948" s="44"/>
      <c r="R948" s="44"/>
      <c r="S948" s="59"/>
      <c r="T948" s="59"/>
    </row>
    <row r="949" spans="1:20">
      <c r="A949" s="9" t="s">
        <v>6422</v>
      </c>
      <c r="B949" s="9" t="s">
        <v>1562</v>
      </c>
      <c r="C949" s="9" t="s">
        <v>4301</v>
      </c>
      <c r="D949" s="9" t="s">
        <v>4302</v>
      </c>
      <c r="E949" s="9">
        <v>75</v>
      </c>
      <c r="F949" s="9">
        <v>2</v>
      </c>
      <c r="G949" s="44">
        <v>1E-4</v>
      </c>
      <c r="H949" s="9">
        <v>93</v>
      </c>
      <c r="I949" s="9">
        <v>3</v>
      </c>
      <c r="J949" s="9">
        <v>2</v>
      </c>
      <c r="K949" s="59">
        <v>28.78</v>
      </c>
      <c r="L949" s="44"/>
      <c r="M949" s="44"/>
      <c r="N949" s="44"/>
      <c r="Q949" s="44"/>
      <c r="R949" s="44"/>
      <c r="S949" s="59"/>
      <c r="T949" s="59"/>
    </row>
    <row r="950" spans="1:20">
      <c r="A950" s="9" t="s">
        <v>7355</v>
      </c>
      <c r="B950" s="9" t="s">
        <v>2094</v>
      </c>
      <c r="C950" s="9" t="s">
        <v>7356</v>
      </c>
      <c r="D950" s="9" t="s">
        <v>7357</v>
      </c>
      <c r="E950" s="9">
        <v>15</v>
      </c>
      <c r="F950" s="9">
        <v>1</v>
      </c>
      <c r="G950" s="44">
        <v>0</v>
      </c>
      <c r="H950" s="9">
        <v>22</v>
      </c>
      <c r="I950" s="9">
        <v>1</v>
      </c>
      <c r="J950" s="9">
        <v>2</v>
      </c>
      <c r="K950" s="59">
        <v>62.98</v>
      </c>
      <c r="L950" s="44"/>
      <c r="M950" s="44"/>
      <c r="N950" s="44"/>
      <c r="Q950" s="44"/>
      <c r="R950" s="44"/>
      <c r="S950" s="59"/>
      <c r="T950" s="59"/>
    </row>
    <row r="951" spans="1:20">
      <c r="A951" s="9" t="s">
        <v>7913</v>
      </c>
      <c r="B951" s="9" t="s">
        <v>1629</v>
      </c>
      <c r="C951" s="9" t="s">
        <v>7914</v>
      </c>
      <c r="D951" s="9" t="s">
        <v>7915</v>
      </c>
      <c r="E951" s="9">
        <v>31</v>
      </c>
      <c r="F951" s="9">
        <v>3</v>
      </c>
      <c r="G951" s="44">
        <v>0</v>
      </c>
      <c r="H951" s="9">
        <v>39</v>
      </c>
      <c r="I951" s="9">
        <v>3</v>
      </c>
      <c r="J951" s="9">
        <v>2</v>
      </c>
      <c r="K951" s="59">
        <v>18.579999999999998</v>
      </c>
      <c r="L951" s="44"/>
      <c r="M951" s="44"/>
      <c r="N951" s="44"/>
      <c r="Q951" s="44"/>
      <c r="R951" s="44"/>
      <c r="S951" s="59"/>
      <c r="T951" s="59"/>
    </row>
    <row r="952" spans="1:20">
      <c r="A952" s="9" t="s">
        <v>8973</v>
      </c>
      <c r="B952" s="9" t="s">
        <v>1386</v>
      </c>
      <c r="C952" s="9" t="s">
        <v>8974</v>
      </c>
      <c r="D952" s="9" t="s">
        <v>8975</v>
      </c>
      <c r="E952" s="9">
        <v>54</v>
      </c>
      <c r="F952" s="9">
        <v>0</v>
      </c>
      <c r="G952" s="44">
        <v>0</v>
      </c>
      <c r="H952" s="9">
        <v>90</v>
      </c>
      <c r="I952" s="9">
        <v>0</v>
      </c>
      <c r="J952" s="9">
        <v>2</v>
      </c>
      <c r="K952" s="59">
        <v>13.98</v>
      </c>
      <c r="L952" s="44"/>
      <c r="M952" s="44"/>
      <c r="N952" s="44"/>
      <c r="Q952" s="44"/>
      <c r="R952" s="44"/>
      <c r="S952" s="59"/>
      <c r="T952" s="59"/>
    </row>
    <row r="953" spans="1:20">
      <c r="A953" s="9" t="s">
        <v>6281</v>
      </c>
      <c r="B953" s="9" t="s">
        <v>2057</v>
      </c>
      <c r="C953" s="9" t="s">
        <v>7921</v>
      </c>
      <c r="D953" s="9" t="s">
        <v>7922</v>
      </c>
      <c r="E953" s="9">
        <v>47</v>
      </c>
      <c r="F953" s="9">
        <v>2</v>
      </c>
      <c r="G953" s="44">
        <v>0</v>
      </c>
      <c r="H953" s="9">
        <v>50</v>
      </c>
      <c r="I953" s="9">
        <v>3</v>
      </c>
      <c r="J953" s="9">
        <v>2</v>
      </c>
      <c r="K953" s="59">
        <v>139.88</v>
      </c>
      <c r="L953" s="44"/>
      <c r="M953" s="44"/>
      <c r="N953" s="44"/>
      <c r="Q953" s="44"/>
      <c r="R953" s="44"/>
      <c r="S953" s="59"/>
      <c r="T953" s="59"/>
    </row>
    <row r="954" spans="1:20">
      <c r="A954" s="9" t="s">
        <v>7927</v>
      </c>
      <c r="B954" s="9" t="s">
        <v>2027</v>
      </c>
      <c r="C954" s="9" t="s">
        <v>5681</v>
      </c>
      <c r="D954" s="9" t="s">
        <v>8976</v>
      </c>
      <c r="E954" s="9">
        <v>15</v>
      </c>
      <c r="F954" s="9">
        <v>4</v>
      </c>
      <c r="G954" s="44">
        <v>0</v>
      </c>
      <c r="H954" s="9">
        <v>24</v>
      </c>
      <c r="I954" s="9">
        <v>12</v>
      </c>
      <c r="J954" s="9">
        <v>2</v>
      </c>
      <c r="K954" s="59">
        <v>14.98</v>
      </c>
      <c r="L954" s="44"/>
      <c r="M954" s="44"/>
      <c r="N954" s="59"/>
    </row>
    <row r="955" spans="1:20">
      <c r="A955" s="9" t="s">
        <v>6351</v>
      </c>
      <c r="B955" s="9" t="s">
        <v>1259</v>
      </c>
      <c r="C955" s="9" t="s">
        <v>3291</v>
      </c>
      <c r="D955" s="9" t="s">
        <v>6352</v>
      </c>
      <c r="E955" s="15">
        <v>2206</v>
      </c>
      <c r="F955" s="9">
        <v>48</v>
      </c>
      <c r="G955" s="44">
        <v>2E-3</v>
      </c>
      <c r="H955" s="15">
        <v>2961</v>
      </c>
      <c r="I955" s="9">
        <v>58</v>
      </c>
      <c r="J955" s="9">
        <v>2</v>
      </c>
      <c r="K955" s="59">
        <v>40.98</v>
      </c>
      <c r="L955" s="44"/>
      <c r="M955" s="44"/>
      <c r="N955" s="59"/>
    </row>
    <row r="956" spans="1:20">
      <c r="A956" s="9" t="s">
        <v>6844</v>
      </c>
      <c r="B956" s="9" t="s">
        <v>1438</v>
      </c>
      <c r="C956" s="9" t="s">
        <v>6845</v>
      </c>
      <c r="D956" s="9" t="s">
        <v>6846</v>
      </c>
      <c r="E956" s="9">
        <v>47</v>
      </c>
      <c r="F956" s="9">
        <v>2</v>
      </c>
      <c r="G956" s="44">
        <v>0</v>
      </c>
      <c r="H956" s="9">
        <v>77</v>
      </c>
      <c r="I956" s="9">
        <v>2</v>
      </c>
      <c r="J956" s="9">
        <v>2</v>
      </c>
      <c r="K956" s="59">
        <v>56.98</v>
      </c>
      <c r="L956" s="44"/>
      <c r="M956" s="44"/>
      <c r="N956" s="59"/>
    </row>
    <row r="957" spans="1:20">
      <c r="A957" s="9" t="s">
        <v>8977</v>
      </c>
      <c r="B957" s="9" t="s">
        <v>2058</v>
      </c>
      <c r="C957" s="9" t="s">
        <v>8978</v>
      </c>
      <c r="D957" s="9" t="s">
        <v>8979</v>
      </c>
      <c r="E957" s="9">
        <v>18</v>
      </c>
      <c r="F957" s="9">
        <v>5</v>
      </c>
      <c r="G957" s="44">
        <v>0</v>
      </c>
      <c r="H957" s="9">
        <v>24</v>
      </c>
      <c r="I957" s="9">
        <v>6</v>
      </c>
      <c r="J957" s="9">
        <v>2</v>
      </c>
      <c r="K957" s="59">
        <v>56.98</v>
      </c>
      <c r="L957" s="44"/>
      <c r="M957" s="44"/>
      <c r="N957" s="59"/>
    </row>
    <row r="958" spans="1:20">
      <c r="A958" s="9" t="s">
        <v>6020</v>
      </c>
      <c r="B958" s="9" t="s">
        <v>1185</v>
      </c>
      <c r="C958" s="9" t="s">
        <v>3013</v>
      </c>
      <c r="D958" s="9" t="s">
        <v>6469</v>
      </c>
      <c r="E958" s="15">
        <v>4279</v>
      </c>
      <c r="F958" s="9">
        <v>73</v>
      </c>
      <c r="G958" s="44">
        <v>4.0000000000000001E-3</v>
      </c>
      <c r="H958" s="15">
        <v>5550</v>
      </c>
      <c r="I958" s="9">
        <v>95</v>
      </c>
      <c r="J958" s="9">
        <v>2</v>
      </c>
      <c r="K958" s="59">
        <v>27.98</v>
      </c>
      <c r="L958" s="44"/>
      <c r="M958" s="44"/>
      <c r="N958" s="59"/>
    </row>
    <row r="959" spans="1:20">
      <c r="A959" s="9" t="s">
        <v>6182</v>
      </c>
      <c r="B959" s="9" t="s">
        <v>493</v>
      </c>
      <c r="C959" s="9" t="s">
        <v>490</v>
      </c>
      <c r="D959" s="9" t="s">
        <v>8980</v>
      </c>
      <c r="E959" s="9">
        <v>448</v>
      </c>
      <c r="F959" s="9">
        <v>3</v>
      </c>
      <c r="G959" s="44">
        <v>4.0000000000000002E-4</v>
      </c>
      <c r="H959" s="9">
        <v>635</v>
      </c>
      <c r="I959" s="9">
        <v>4</v>
      </c>
      <c r="J959" s="9">
        <v>3</v>
      </c>
      <c r="K959" s="59">
        <v>20.77</v>
      </c>
      <c r="L959" s="44"/>
      <c r="M959" s="44"/>
      <c r="N959" s="59"/>
    </row>
    <row r="960" spans="1:20">
      <c r="A960" s="9" t="s">
        <v>8981</v>
      </c>
      <c r="B960" s="9" t="s">
        <v>1569</v>
      </c>
      <c r="C960" s="9" t="s">
        <v>7957</v>
      </c>
      <c r="D960" s="9" t="s">
        <v>7958</v>
      </c>
      <c r="E960" s="9">
        <v>19</v>
      </c>
      <c r="F960" s="9">
        <v>2</v>
      </c>
      <c r="G960" s="44">
        <v>0</v>
      </c>
      <c r="H960" s="9">
        <v>25</v>
      </c>
      <c r="I960" s="9">
        <v>3</v>
      </c>
      <c r="J960" s="9">
        <v>2</v>
      </c>
      <c r="K960" s="59">
        <v>55.98</v>
      </c>
      <c r="L960" s="44"/>
      <c r="M960" s="44"/>
      <c r="N960" s="59"/>
    </row>
    <row r="961" spans="1:20">
      <c r="A961" s="9" t="s">
        <v>1827</v>
      </c>
      <c r="B961" s="9" t="s">
        <v>1827</v>
      </c>
      <c r="C961" s="9" t="s">
        <v>4172</v>
      </c>
      <c r="D961" s="9" t="s">
        <v>4173</v>
      </c>
      <c r="E961" s="9">
        <v>44</v>
      </c>
      <c r="F961" s="9">
        <v>3</v>
      </c>
      <c r="G961" s="44">
        <v>0</v>
      </c>
      <c r="H961" s="9">
        <v>53</v>
      </c>
      <c r="I961" s="9">
        <v>3</v>
      </c>
      <c r="J961" s="9">
        <v>3</v>
      </c>
      <c r="K961" s="59">
        <v>39.770000000000003</v>
      </c>
      <c r="L961" s="44"/>
      <c r="M961" s="44"/>
      <c r="N961" s="59"/>
    </row>
    <row r="962" spans="1:20">
      <c r="A962" s="9" t="s">
        <v>7154</v>
      </c>
      <c r="B962" s="9" t="s">
        <v>2354</v>
      </c>
      <c r="C962" s="9" t="s">
        <v>7155</v>
      </c>
      <c r="D962" s="9" t="s">
        <v>7156</v>
      </c>
      <c r="E962" s="9">
        <v>43</v>
      </c>
      <c r="F962" s="9">
        <v>2</v>
      </c>
      <c r="G962" s="44">
        <v>0</v>
      </c>
      <c r="H962" s="9">
        <v>51</v>
      </c>
      <c r="I962" s="9">
        <v>5</v>
      </c>
      <c r="J962" s="9">
        <v>7</v>
      </c>
      <c r="K962" s="59">
        <v>132.93</v>
      </c>
      <c r="L962" s="44"/>
      <c r="M962" s="44"/>
      <c r="N962" s="59"/>
    </row>
    <row r="963" spans="1:20">
      <c r="A963" s="9" t="s">
        <v>6959</v>
      </c>
      <c r="B963" s="9" t="s">
        <v>1623</v>
      </c>
      <c r="C963" s="9" t="s">
        <v>6960</v>
      </c>
      <c r="D963" s="9" t="s">
        <v>6961</v>
      </c>
      <c r="E963" s="9">
        <v>95</v>
      </c>
      <c r="F963" s="9">
        <v>1</v>
      </c>
      <c r="G963" s="44">
        <v>1E-4</v>
      </c>
      <c r="H963" s="9">
        <v>150</v>
      </c>
      <c r="I963" s="9">
        <v>6</v>
      </c>
      <c r="J963" s="9">
        <v>2</v>
      </c>
      <c r="K963" s="59">
        <v>43.48</v>
      </c>
      <c r="L963" s="44"/>
      <c r="M963" s="44"/>
      <c r="N963" s="59"/>
    </row>
    <row r="964" spans="1:20">
      <c r="A964" s="9" t="s">
        <v>8982</v>
      </c>
      <c r="B964" s="9" t="s">
        <v>2244</v>
      </c>
      <c r="C964" s="9" t="s">
        <v>8983</v>
      </c>
      <c r="D964" s="9" t="s">
        <v>8984</v>
      </c>
      <c r="E964" s="9">
        <v>7</v>
      </c>
      <c r="F964" s="9">
        <v>0</v>
      </c>
      <c r="G964" s="44">
        <v>0</v>
      </c>
      <c r="H964" s="9">
        <v>11</v>
      </c>
      <c r="I964" s="9">
        <v>0</v>
      </c>
      <c r="J964" s="9">
        <v>2</v>
      </c>
      <c r="K964" s="59">
        <v>33.979999999999997</v>
      </c>
      <c r="L964" s="44"/>
      <c r="M964" s="44"/>
      <c r="N964" s="59"/>
    </row>
    <row r="965" spans="1:20">
      <c r="A965" s="9" t="s">
        <v>6825</v>
      </c>
      <c r="B965" s="9" t="s">
        <v>1727</v>
      </c>
      <c r="C965" s="9"/>
      <c r="D965" s="9" t="s">
        <v>7392</v>
      </c>
      <c r="E965" s="9">
        <v>127</v>
      </c>
      <c r="F965" s="9">
        <v>2</v>
      </c>
      <c r="G965" s="44">
        <v>1E-4</v>
      </c>
      <c r="H965" s="9">
        <v>147</v>
      </c>
      <c r="I965" s="9">
        <v>4</v>
      </c>
      <c r="J965" s="9">
        <v>2</v>
      </c>
      <c r="K965" s="59">
        <v>13.98</v>
      </c>
      <c r="L965" s="44"/>
      <c r="M965" s="44"/>
      <c r="N965" s="59"/>
    </row>
    <row r="966" spans="1:20">
      <c r="A966" s="9" t="s">
        <v>7988</v>
      </c>
      <c r="B966" s="9" t="s">
        <v>1800</v>
      </c>
      <c r="C966" s="9" t="s">
        <v>7989</v>
      </c>
      <c r="D966" s="9" t="s">
        <v>7990</v>
      </c>
      <c r="E966" s="9">
        <v>28</v>
      </c>
      <c r="F966" s="9">
        <v>0</v>
      </c>
      <c r="G966" s="44">
        <v>0</v>
      </c>
      <c r="H966" s="9">
        <v>35</v>
      </c>
      <c r="I966" s="9">
        <v>0</v>
      </c>
      <c r="J966" s="9">
        <v>2</v>
      </c>
      <c r="K966" s="59">
        <v>13.58</v>
      </c>
      <c r="L966" s="44"/>
      <c r="M966" s="44"/>
      <c r="N966" s="44"/>
      <c r="Q966" s="44"/>
      <c r="R966" s="44"/>
      <c r="S966" s="59"/>
      <c r="T966" s="59"/>
    </row>
    <row r="967" spans="1:20">
      <c r="A967" s="9" t="s">
        <v>7245</v>
      </c>
      <c r="B967" s="9" t="s">
        <v>2247</v>
      </c>
      <c r="C967" s="9" t="s">
        <v>8004</v>
      </c>
      <c r="D967" s="9" t="s">
        <v>8005</v>
      </c>
      <c r="E967" s="9">
        <v>35</v>
      </c>
      <c r="F967" s="9">
        <v>3</v>
      </c>
      <c r="G967" s="44">
        <v>0</v>
      </c>
      <c r="H967" s="9">
        <v>38</v>
      </c>
      <c r="I967" s="9">
        <v>3</v>
      </c>
      <c r="J967" s="9">
        <v>3</v>
      </c>
      <c r="K967" s="59">
        <v>21.71</v>
      </c>
      <c r="L967" s="44"/>
      <c r="M967" s="44"/>
      <c r="N967" s="44"/>
      <c r="Q967" s="44"/>
      <c r="R967" s="44"/>
      <c r="S967" s="59"/>
      <c r="T967" s="59"/>
    </row>
    <row r="968" spans="1:20">
      <c r="A968" s="9" t="s">
        <v>7254</v>
      </c>
      <c r="B968" s="9" t="s">
        <v>1592</v>
      </c>
      <c r="C968" s="9" t="s">
        <v>7403</v>
      </c>
      <c r="D968" s="9" t="s">
        <v>7404</v>
      </c>
      <c r="E968" s="9">
        <v>78</v>
      </c>
      <c r="F968" s="9">
        <v>2</v>
      </c>
      <c r="G968" s="44">
        <v>1E-4</v>
      </c>
      <c r="H968" s="9">
        <v>91</v>
      </c>
      <c r="I968" s="9">
        <v>2</v>
      </c>
      <c r="J968" s="9">
        <v>2</v>
      </c>
      <c r="K968" s="59">
        <v>13.78</v>
      </c>
      <c r="L968" s="44"/>
      <c r="M968" s="44"/>
      <c r="N968" s="59"/>
    </row>
    <row r="969" spans="1:20">
      <c r="A969" s="9" t="s">
        <v>6069</v>
      </c>
      <c r="B969" s="9" t="s">
        <v>1258</v>
      </c>
      <c r="C969" s="9" t="s">
        <v>3203</v>
      </c>
      <c r="D969" s="9" t="s">
        <v>6070</v>
      </c>
      <c r="E969" s="9">
        <v>279</v>
      </c>
      <c r="F969" s="9">
        <v>8</v>
      </c>
      <c r="G969" s="44">
        <v>2.9999999999999997E-4</v>
      </c>
      <c r="H969" s="9">
        <v>351</v>
      </c>
      <c r="I969" s="9">
        <v>14</v>
      </c>
      <c r="J969" s="9">
        <v>4</v>
      </c>
      <c r="K969" s="59">
        <v>27.33</v>
      </c>
      <c r="L969" s="44"/>
      <c r="M969" s="44"/>
      <c r="N969" s="59"/>
    </row>
    <row r="970" spans="1:20">
      <c r="A970" s="9" t="s">
        <v>6381</v>
      </c>
      <c r="B970" s="9" t="s">
        <v>1554</v>
      </c>
      <c r="C970" s="9" t="s">
        <v>7410</v>
      </c>
      <c r="D970" s="9" t="s">
        <v>7411</v>
      </c>
      <c r="E970" s="9">
        <v>53</v>
      </c>
      <c r="F970" s="9">
        <v>1</v>
      </c>
      <c r="G970" s="44">
        <v>0</v>
      </c>
      <c r="H970" s="9">
        <v>67</v>
      </c>
      <c r="I970" s="9">
        <v>1</v>
      </c>
      <c r="J970" s="9">
        <v>3</v>
      </c>
      <c r="K970" s="59">
        <v>20.97</v>
      </c>
      <c r="L970" s="44"/>
      <c r="M970" s="44"/>
      <c r="N970" s="44"/>
      <c r="Q970" s="44"/>
      <c r="R970" s="44"/>
      <c r="S970" s="59"/>
      <c r="T970" s="59"/>
    </row>
    <row r="971" spans="1:20" ht="15.75" customHeight="1">
      <c r="A971" s="9" t="s">
        <v>8985</v>
      </c>
      <c r="B971" s="9" t="s">
        <v>2250</v>
      </c>
      <c r="C971" s="9" t="s">
        <v>8986</v>
      </c>
      <c r="D971" s="9" t="s">
        <v>8987</v>
      </c>
      <c r="E971" s="9">
        <v>9</v>
      </c>
      <c r="F971" s="9">
        <v>0</v>
      </c>
      <c r="G971" s="44">
        <v>0</v>
      </c>
      <c r="H971" s="9">
        <v>10</v>
      </c>
      <c r="I971" s="9">
        <v>0</v>
      </c>
      <c r="J971" s="9">
        <v>2</v>
      </c>
      <c r="K971" s="59">
        <v>25.98</v>
      </c>
      <c r="L971" s="64"/>
      <c r="M971" s="64"/>
      <c r="N971" s="65"/>
      <c r="O971" s="63"/>
      <c r="P971" s="63"/>
      <c r="Q971" s="63"/>
    </row>
    <row r="972" spans="1:20">
      <c r="A972" s="9" t="s">
        <v>7421</v>
      </c>
      <c r="B972" s="9" t="s">
        <v>1879</v>
      </c>
      <c r="C972" s="9" t="s">
        <v>7422</v>
      </c>
      <c r="D972" s="9" t="s">
        <v>8988</v>
      </c>
      <c r="E972" s="9">
        <v>53</v>
      </c>
      <c r="F972" s="9">
        <v>3</v>
      </c>
      <c r="G972" s="44">
        <v>0</v>
      </c>
      <c r="H972" s="9">
        <v>72</v>
      </c>
      <c r="I972" s="9">
        <v>4</v>
      </c>
      <c r="J972" s="9">
        <v>3</v>
      </c>
      <c r="K972" s="59">
        <v>50.97</v>
      </c>
      <c r="L972" s="44"/>
      <c r="M972" s="44"/>
      <c r="N972" s="59"/>
    </row>
    <row r="973" spans="1:20">
      <c r="A973" s="9" t="s">
        <v>8989</v>
      </c>
      <c r="B973" s="9" t="s">
        <v>2359</v>
      </c>
      <c r="C973" s="9" t="s">
        <v>8868</v>
      </c>
      <c r="D973" s="9" t="s">
        <v>8990</v>
      </c>
      <c r="E973" s="9">
        <v>27</v>
      </c>
      <c r="F973" s="9">
        <v>1</v>
      </c>
      <c r="G973" s="44">
        <v>0</v>
      </c>
      <c r="H973" s="9">
        <v>36</v>
      </c>
      <c r="I973" s="9">
        <v>1</v>
      </c>
      <c r="J973" s="9">
        <v>2</v>
      </c>
      <c r="K973" s="59">
        <v>20.98</v>
      </c>
      <c r="L973" s="44"/>
      <c r="M973" s="44"/>
      <c r="N973" s="59"/>
    </row>
    <row r="974" spans="1:20">
      <c r="A974" s="9" t="s">
        <v>6371</v>
      </c>
      <c r="B974" s="9" t="s">
        <v>453</v>
      </c>
      <c r="C974" s="9" t="s">
        <v>450</v>
      </c>
      <c r="D974" s="9" t="s">
        <v>6372</v>
      </c>
      <c r="E974" s="9">
        <v>47</v>
      </c>
      <c r="F974" s="9">
        <v>5</v>
      </c>
      <c r="G974" s="44">
        <v>0</v>
      </c>
      <c r="H974" s="9">
        <v>53</v>
      </c>
      <c r="I974" s="9">
        <v>5</v>
      </c>
      <c r="J974" s="9">
        <v>2</v>
      </c>
      <c r="K974" s="59">
        <v>53.98</v>
      </c>
      <c r="L974" s="44"/>
      <c r="M974" s="44"/>
      <c r="N974" s="59"/>
    </row>
    <row r="975" spans="1:20">
      <c r="A975" s="9" t="s">
        <v>7457</v>
      </c>
      <c r="B975" s="9" t="s">
        <v>2361</v>
      </c>
      <c r="C975" s="9" t="s">
        <v>8041</v>
      </c>
      <c r="D975" s="9" t="s">
        <v>8042</v>
      </c>
      <c r="E975" s="9">
        <v>38</v>
      </c>
      <c r="F975" s="9">
        <v>1</v>
      </c>
      <c r="G975" s="44">
        <v>0</v>
      </c>
      <c r="H975" s="9">
        <v>41</v>
      </c>
      <c r="I975" s="9">
        <v>1</v>
      </c>
      <c r="J975" s="9">
        <v>2</v>
      </c>
      <c r="K975" s="59">
        <v>17.98</v>
      </c>
      <c r="L975" s="44"/>
      <c r="M975" s="44"/>
      <c r="N975" s="59"/>
    </row>
    <row r="976" spans="1:20">
      <c r="A976" s="9" t="s">
        <v>6307</v>
      </c>
      <c r="B976" s="9" t="s">
        <v>1492</v>
      </c>
      <c r="C976" s="9" t="s">
        <v>3811</v>
      </c>
      <c r="D976" s="9" t="s">
        <v>3812</v>
      </c>
      <c r="E976" s="9">
        <v>51</v>
      </c>
      <c r="F976" s="9">
        <v>5</v>
      </c>
      <c r="G976" s="44">
        <v>0</v>
      </c>
      <c r="H976" s="9">
        <v>62</v>
      </c>
      <c r="I976" s="9">
        <v>6</v>
      </c>
      <c r="J976" s="9">
        <v>2</v>
      </c>
      <c r="K976" s="59">
        <v>35.979999999999997</v>
      </c>
      <c r="L976" s="44"/>
      <c r="M976" s="44"/>
      <c r="N976" s="44"/>
      <c r="Q976" s="44"/>
      <c r="R976" s="44"/>
      <c r="S976" s="59"/>
      <c r="T976" s="59"/>
    </row>
    <row r="977" spans="1:20" ht="15.75" customHeight="1">
      <c r="A977" s="9" t="s">
        <v>8454</v>
      </c>
      <c r="B977" s="9" t="s">
        <v>303</v>
      </c>
      <c r="C977" s="9" t="s">
        <v>300</v>
      </c>
      <c r="D977" s="9" t="s">
        <v>302</v>
      </c>
      <c r="E977" s="9">
        <v>21</v>
      </c>
      <c r="F977" s="9">
        <v>0</v>
      </c>
      <c r="G977" s="44">
        <v>0</v>
      </c>
      <c r="H977" s="9">
        <v>24</v>
      </c>
      <c r="I977" s="9">
        <v>0</v>
      </c>
      <c r="J977" s="9">
        <v>2</v>
      </c>
      <c r="K977" s="59">
        <v>15.98</v>
      </c>
      <c r="L977" s="64"/>
      <c r="M977" s="64"/>
      <c r="N977" s="65"/>
      <c r="O977" s="63"/>
      <c r="P977" s="63"/>
      <c r="Q977" s="63"/>
    </row>
    <row r="978" spans="1:20">
      <c r="A978" s="9" t="s">
        <v>8991</v>
      </c>
      <c r="B978" s="9" t="s">
        <v>2254</v>
      </c>
      <c r="C978" s="9" t="s">
        <v>8992</v>
      </c>
      <c r="D978" s="9" t="s">
        <v>8993</v>
      </c>
      <c r="E978" s="9">
        <v>7</v>
      </c>
      <c r="F978" s="9">
        <v>1</v>
      </c>
      <c r="G978" s="44">
        <v>0</v>
      </c>
      <c r="H978" s="9">
        <v>10</v>
      </c>
      <c r="I978" s="9">
        <v>2</v>
      </c>
      <c r="J978" s="9">
        <v>3</v>
      </c>
      <c r="K978" s="59">
        <v>50.97</v>
      </c>
      <c r="L978" s="44"/>
      <c r="M978" s="44"/>
      <c r="N978" s="59"/>
    </row>
    <row r="979" spans="1:20" ht="15.75" customHeight="1">
      <c r="A979" s="9" t="s">
        <v>6168</v>
      </c>
      <c r="B979" s="9" t="s">
        <v>314</v>
      </c>
      <c r="C979" s="9" t="s">
        <v>311</v>
      </c>
      <c r="D979" s="9" t="s">
        <v>8047</v>
      </c>
      <c r="E979" s="9">
        <v>310</v>
      </c>
      <c r="F979" s="9">
        <v>79</v>
      </c>
      <c r="G979" s="44">
        <v>2.9999999999999997E-4</v>
      </c>
      <c r="H979" s="9">
        <v>436</v>
      </c>
      <c r="I979" s="9">
        <v>117</v>
      </c>
      <c r="J979" s="9">
        <v>12</v>
      </c>
      <c r="K979" s="59">
        <v>167.52</v>
      </c>
      <c r="L979" s="64"/>
      <c r="M979" s="64"/>
      <c r="N979" s="65"/>
      <c r="O979" s="63"/>
      <c r="P979" s="63"/>
      <c r="Q979" s="63"/>
    </row>
    <row r="980" spans="1:20">
      <c r="A980" s="9" t="s">
        <v>6197</v>
      </c>
      <c r="B980" s="9" t="s">
        <v>1395</v>
      </c>
      <c r="C980" s="9" t="s">
        <v>4015</v>
      </c>
      <c r="D980" s="9" t="s">
        <v>4016</v>
      </c>
      <c r="E980" s="9">
        <v>547</v>
      </c>
      <c r="F980" s="9">
        <v>25</v>
      </c>
      <c r="G980" s="44">
        <v>5.0000000000000001E-4</v>
      </c>
      <c r="H980" s="9">
        <v>658</v>
      </c>
      <c r="I980" s="9">
        <v>29</v>
      </c>
      <c r="J980" s="9">
        <v>2</v>
      </c>
      <c r="K980" s="59">
        <v>45.98</v>
      </c>
      <c r="L980" s="44"/>
      <c r="M980" s="44"/>
      <c r="N980" s="44"/>
      <c r="Q980" s="44"/>
      <c r="R980" s="44"/>
      <c r="S980" s="59"/>
      <c r="T980" s="59"/>
    </row>
    <row r="981" spans="1:20" ht="15.75" customHeight="1">
      <c r="A981" s="9" t="s">
        <v>8994</v>
      </c>
      <c r="B981" s="9" t="s">
        <v>2074</v>
      </c>
      <c r="C981" s="9" t="s">
        <v>8995</v>
      </c>
      <c r="D981" s="9" t="s">
        <v>8996</v>
      </c>
      <c r="E981" s="9">
        <v>96</v>
      </c>
      <c r="F981" s="9">
        <v>5</v>
      </c>
      <c r="G981" s="44">
        <v>1E-4</v>
      </c>
      <c r="H981" s="9">
        <v>128</v>
      </c>
      <c r="I981" s="9">
        <v>9</v>
      </c>
      <c r="J981" s="9">
        <v>2</v>
      </c>
      <c r="K981" s="59">
        <v>13.8</v>
      </c>
      <c r="L981" s="64"/>
      <c r="M981" s="64"/>
      <c r="N981" s="65"/>
      <c r="O981" s="63"/>
      <c r="P981" s="63"/>
      <c r="Q981" s="63"/>
    </row>
    <row r="982" spans="1:20">
      <c r="A982" s="9" t="s">
        <v>6289</v>
      </c>
      <c r="B982" s="9" t="s">
        <v>951</v>
      </c>
      <c r="C982" s="9" t="s">
        <v>4135</v>
      </c>
      <c r="D982" s="9" t="s">
        <v>8997</v>
      </c>
      <c r="E982" s="9">
        <v>38</v>
      </c>
      <c r="F982" s="9">
        <v>4</v>
      </c>
      <c r="G982" s="44">
        <v>0</v>
      </c>
      <c r="H982" s="9">
        <v>47</v>
      </c>
      <c r="I982" s="9">
        <v>5</v>
      </c>
      <c r="J982" s="9">
        <v>2</v>
      </c>
      <c r="K982" s="59">
        <v>99.16</v>
      </c>
      <c r="L982" s="44"/>
      <c r="M982" s="44"/>
      <c r="N982" s="44"/>
      <c r="Q982" s="44"/>
      <c r="R982" s="44"/>
      <c r="S982" s="59"/>
      <c r="T982" s="59"/>
    </row>
    <row r="983" spans="1:20">
      <c r="A983" s="9" t="s">
        <v>6449</v>
      </c>
      <c r="B983" s="9" t="s">
        <v>1541</v>
      </c>
      <c r="C983" s="9" t="s">
        <v>6862</v>
      </c>
      <c r="D983" s="9" t="s">
        <v>6863</v>
      </c>
      <c r="E983" s="9">
        <v>102</v>
      </c>
      <c r="F983" s="9">
        <v>7</v>
      </c>
      <c r="G983" s="44">
        <v>1E-4</v>
      </c>
      <c r="H983" s="9">
        <v>124</v>
      </c>
      <c r="I983" s="9">
        <v>7</v>
      </c>
      <c r="J983" s="9">
        <v>2</v>
      </c>
      <c r="K983" s="59">
        <v>166.18</v>
      </c>
      <c r="L983" s="44"/>
      <c r="M983" s="44"/>
      <c r="N983" s="59"/>
    </row>
    <row r="984" spans="1:20">
      <c r="A984" s="9" t="s">
        <v>7179</v>
      </c>
      <c r="B984" s="9" t="s">
        <v>867</v>
      </c>
      <c r="C984" s="9" t="s">
        <v>864</v>
      </c>
      <c r="D984" s="9" t="s">
        <v>8061</v>
      </c>
      <c r="E984" s="9">
        <v>98</v>
      </c>
      <c r="F984" s="9">
        <v>9</v>
      </c>
      <c r="G984" s="44">
        <v>1E-4</v>
      </c>
      <c r="H984" s="9">
        <v>111</v>
      </c>
      <c r="I984" s="9">
        <v>9</v>
      </c>
      <c r="J984" s="9">
        <v>2</v>
      </c>
      <c r="K984" s="59">
        <v>359.38</v>
      </c>
      <c r="L984" s="44"/>
      <c r="M984" s="44"/>
      <c r="N984" s="59"/>
    </row>
    <row r="985" spans="1:20">
      <c r="A985" s="9" t="s">
        <v>6449</v>
      </c>
      <c r="B985" s="9" t="s">
        <v>973</v>
      </c>
      <c r="C985" s="9" t="s">
        <v>4273</v>
      </c>
      <c r="D985" s="9" t="s">
        <v>4274</v>
      </c>
      <c r="E985" s="9">
        <v>95</v>
      </c>
      <c r="F985" s="9">
        <v>5</v>
      </c>
      <c r="G985" s="44">
        <v>1E-4</v>
      </c>
      <c r="H985" s="9">
        <v>118</v>
      </c>
      <c r="I985" s="9">
        <v>5</v>
      </c>
      <c r="J985" s="9">
        <v>2</v>
      </c>
      <c r="K985" s="59">
        <v>173.98</v>
      </c>
      <c r="L985" s="44"/>
      <c r="M985" s="44"/>
      <c r="N985" s="59"/>
    </row>
    <row r="986" spans="1:20">
      <c r="A986" s="9" t="s">
        <v>6198</v>
      </c>
      <c r="B986" s="9" t="s">
        <v>871</v>
      </c>
      <c r="C986" s="9" t="s">
        <v>868</v>
      </c>
      <c r="D986" s="9" t="s">
        <v>8998</v>
      </c>
      <c r="E986" s="9">
        <v>348</v>
      </c>
      <c r="F986" s="9">
        <v>17</v>
      </c>
      <c r="G986" s="44">
        <v>2.9999999999999997E-4</v>
      </c>
      <c r="H986" s="9">
        <v>432</v>
      </c>
      <c r="I986" s="9">
        <v>23</v>
      </c>
      <c r="J986" s="9">
        <v>7</v>
      </c>
      <c r="K986" s="59">
        <v>1131.8800000000001</v>
      </c>
      <c r="L986" s="44"/>
      <c r="M986" s="44"/>
      <c r="N986" s="59"/>
    </row>
    <row r="987" spans="1:20">
      <c r="A987" s="9" t="s">
        <v>8330</v>
      </c>
      <c r="B987" s="9" t="s">
        <v>1672</v>
      </c>
      <c r="C987" s="9" t="s">
        <v>8999</v>
      </c>
      <c r="D987" s="9" t="s">
        <v>9000</v>
      </c>
      <c r="E987" s="9">
        <v>13</v>
      </c>
      <c r="F987" s="9">
        <v>1</v>
      </c>
      <c r="G987" s="44">
        <v>0</v>
      </c>
      <c r="H987" s="9">
        <v>13</v>
      </c>
      <c r="I987" s="9">
        <v>1</v>
      </c>
      <c r="J987" s="9">
        <v>2</v>
      </c>
      <c r="K987" s="59">
        <v>86.78</v>
      </c>
      <c r="L987" s="44"/>
      <c r="M987" s="44"/>
      <c r="N987" s="44"/>
      <c r="Q987" s="44"/>
      <c r="R987" s="44"/>
      <c r="S987" s="59"/>
      <c r="T987" s="59"/>
    </row>
    <row r="988" spans="1:20">
      <c r="A988" s="9" t="s">
        <v>7180</v>
      </c>
      <c r="B988" s="9" t="s">
        <v>2176</v>
      </c>
      <c r="C988" s="9" t="s">
        <v>9001</v>
      </c>
      <c r="D988" s="9" t="s">
        <v>9002</v>
      </c>
      <c r="E988" s="9">
        <v>23</v>
      </c>
      <c r="F988" s="9">
        <v>5</v>
      </c>
      <c r="G988" s="44">
        <v>0</v>
      </c>
      <c r="H988" s="9">
        <v>32</v>
      </c>
      <c r="I988" s="9">
        <v>6</v>
      </c>
      <c r="J988" s="9">
        <v>6</v>
      </c>
      <c r="K988" s="59">
        <v>561.99</v>
      </c>
      <c r="L988" s="44"/>
      <c r="M988" s="44"/>
      <c r="N988" s="59"/>
    </row>
    <row r="989" spans="1:20">
      <c r="A989" s="9" t="s">
        <v>6844</v>
      </c>
      <c r="B989" s="9" t="s">
        <v>2261</v>
      </c>
      <c r="C989" s="9" t="s">
        <v>8090</v>
      </c>
      <c r="D989" s="9" t="s">
        <v>8091</v>
      </c>
      <c r="E989" s="9">
        <v>14</v>
      </c>
      <c r="F989" s="9">
        <v>2</v>
      </c>
      <c r="G989" s="44">
        <v>0</v>
      </c>
      <c r="H989" s="9">
        <v>22</v>
      </c>
      <c r="I989" s="9">
        <v>2</v>
      </c>
      <c r="J989" s="9">
        <v>2</v>
      </c>
      <c r="K989" s="59">
        <v>163.91</v>
      </c>
      <c r="L989" s="44"/>
      <c r="M989" s="44"/>
      <c r="N989" s="59"/>
    </row>
    <row r="990" spans="1:20">
      <c r="A990" s="9" t="s">
        <v>6269</v>
      </c>
      <c r="B990" s="9" t="s">
        <v>1818</v>
      </c>
      <c r="C990" s="9" t="s">
        <v>6992</v>
      </c>
      <c r="D990" s="9" t="s">
        <v>6993</v>
      </c>
      <c r="E990" s="9">
        <v>37</v>
      </c>
      <c r="F990" s="9">
        <v>4</v>
      </c>
      <c r="G990" s="44">
        <v>0</v>
      </c>
      <c r="H990" s="9">
        <v>47</v>
      </c>
      <c r="I990" s="9">
        <v>5</v>
      </c>
      <c r="J990" s="9">
        <v>2</v>
      </c>
      <c r="K990" s="59">
        <v>105.28</v>
      </c>
      <c r="L990" s="44"/>
      <c r="M990" s="44"/>
      <c r="N990" s="59"/>
    </row>
    <row r="991" spans="1:20">
      <c r="A991" s="9" t="s">
        <v>6271</v>
      </c>
      <c r="B991" s="9" t="s">
        <v>999</v>
      </c>
      <c r="C991" s="9" t="s">
        <v>5745</v>
      </c>
      <c r="D991" s="9" t="s">
        <v>5747</v>
      </c>
      <c r="E991" s="9">
        <v>32</v>
      </c>
      <c r="F991" s="9">
        <v>4</v>
      </c>
      <c r="G991" s="44">
        <v>0</v>
      </c>
      <c r="H991" s="9">
        <v>45</v>
      </c>
      <c r="I991" s="9">
        <v>6</v>
      </c>
      <c r="J991" s="9">
        <v>2</v>
      </c>
      <c r="K991" s="59">
        <v>89.57</v>
      </c>
      <c r="L991" s="44"/>
      <c r="M991" s="44"/>
      <c r="N991" s="59"/>
    </row>
    <row r="992" spans="1:20">
      <c r="A992" s="9" t="s">
        <v>6608</v>
      </c>
      <c r="B992" s="9" t="s">
        <v>2383</v>
      </c>
      <c r="C992" s="9" t="s">
        <v>8129</v>
      </c>
      <c r="D992" s="9" t="s">
        <v>8130</v>
      </c>
      <c r="E992" s="9">
        <v>91</v>
      </c>
      <c r="F992" s="9">
        <v>7</v>
      </c>
      <c r="G992" s="44">
        <v>1E-4</v>
      </c>
      <c r="H992" s="9">
        <v>118</v>
      </c>
      <c r="I992" s="9">
        <v>7</v>
      </c>
      <c r="J992" s="9">
        <v>2</v>
      </c>
      <c r="K992" s="59">
        <v>81.78</v>
      </c>
      <c r="L992" s="44"/>
      <c r="M992" s="44"/>
      <c r="N992" s="59"/>
    </row>
    <row r="993" spans="1:20" ht="15.75" customHeight="1">
      <c r="A993" s="9" t="s">
        <v>8751</v>
      </c>
      <c r="B993" s="9" t="s">
        <v>916</v>
      </c>
      <c r="C993" s="9" t="s">
        <v>4475</v>
      </c>
      <c r="D993" s="9" t="s">
        <v>8131</v>
      </c>
      <c r="E993" s="9">
        <v>59</v>
      </c>
      <c r="F993" s="9">
        <v>6</v>
      </c>
      <c r="G993" s="44">
        <v>1E-4</v>
      </c>
      <c r="H993" s="9">
        <v>69</v>
      </c>
      <c r="I993" s="9">
        <v>7</v>
      </c>
      <c r="J993" s="9">
        <v>6</v>
      </c>
      <c r="K993" s="59">
        <v>311.94</v>
      </c>
      <c r="L993" s="64"/>
      <c r="M993" s="64"/>
      <c r="N993" s="65"/>
      <c r="O993" s="63"/>
      <c r="P993" s="63"/>
      <c r="Q993" s="63"/>
    </row>
    <row r="994" spans="1:20">
      <c r="A994" s="9" t="s">
        <v>6000</v>
      </c>
      <c r="B994" s="9" t="s">
        <v>2125</v>
      </c>
      <c r="C994" s="9" t="s">
        <v>9003</v>
      </c>
      <c r="D994" s="9" t="s">
        <v>9004</v>
      </c>
      <c r="E994" s="9">
        <v>62</v>
      </c>
      <c r="F994" s="9">
        <v>15</v>
      </c>
      <c r="G994" s="44">
        <v>1E-4</v>
      </c>
      <c r="H994" s="9">
        <v>67</v>
      </c>
      <c r="I994" s="9">
        <v>17</v>
      </c>
      <c r="J994" s="9">
        <v>4</v>
      </c>
      <c r="K994" s="59">
        <v>131.77000000000001</v>
      </c>
      <c r="L994" s="44"/>
      <c r="M994" s="44"/>
      <c r="N994" s="59"/>
    </row>
    <row r="995" spans="1:20">
      <c r="A995" s="9" t="s">
        <v>6020</v>
      </c>
      <c r="B995" s="9" t="s">
        <v>1445</v>
      </c>
      <c r="C995" s="9" t="s">
        <v>8137</v>
      </c>
      <c r="D995" s="9" t="s">
        <v>8138</v>
      </c>
      <c r="E995" s="9">
        <v>593</v>
      </c>
      <c r="F995" s="9">
        <v>12</v>
      </c>
      <c r="G995" s="44">
        <v>5.0000000000000001E-4</v>
      </c>
      <c r="H995" s="9">
        <v>622</v>
      </c>
      <c r="I995" s="9">
        <v>13</v>
      </c>
      <c r="J995" s="9">
        <v>2</v>
      </c>
      <c r="K995" s="59">
        <v>124.98</v>
      </c>
      <c r="L995" s="44"/>
      <c r="M995" s="44"/>
      <c r="N995" s="44"/>
      <c r="Q995" s="44"/>
      <c r="R995" s="44"/>
      <c r="S995" s="59"/>
      <c r="T995" s="59"/>
    </row>
    <row r="996" spans="1:20">
      <c r="A996" s="9" t="s">
        <v>8729</v>
      </c>
      <c r="B996" s="9" t="s">
        <v>2266</v>
      </c>
      <c r="C996" s="9" t="s">
        <v>3283</v>
      </c>
      <c r="D996" s="9" t="s">
        <v>9005</v>
      </c>
      <c r="E996" s="9">
        <v>209</v>
      </c>
      <c r="F996" s="9">
        <v>16</v>
      </c>
      <c r="G996" s="44">
        <v>2.0000000000000001E-4</v>
      </c>
      <c r="H996" s="9">
        <v>234</v>
      </c>
      <c r="I996" s="9">
        <v>20</v>
      </c>
      <c r="J996" s="9">
        <v>2</v>
      </c>
      <c r="K996" s="59">
        <v>140</v>
      </c>
      <c r="L996" s="44"/>
      <c r="M996" s="44"/>
      <c r="N996" s="44"/>
      <c r="Q996" s="44"/>
      <c r="R996" s="44"/>
      <c r="S996" s="59"/>
      <c r="T996" s="59"/>
    </row>
    <row r="997" spans="1:20">
      <c r="A997" s="9" t="s">
        <v>6436</v>
      </c>
      <c r="B997" s="9" t="s">
        <v>2267</v>
      </c>
      <c r="C997" s="9" t="s">
        <v>9006</v>
      </c>
      <c r="D997" s="9" t="s">
        <v>9007</v>
      </c>
      <c r="E997" s="9">
        <v>155</v>
      </c>
      <c r="F997" s="9">
        <v>4</v>
      </c>
      <c r="G997" s="44">
        <v>1E-4</v>
      </c>
      <c r="H997" s="9">
        <v>163</v>
      </c>
      <c r="I997" s="9">
        <v>4</v>
      </c>
      <c r="J997" s="9">
        <v>2</v>
      </c>
      <c r="K997" s="59">
        <v>92.98</v>
      </c>
      <c r="L997" s="44"/>
      <c r="M997" s="44"/>
      <c r="N997" s="44"/>
      <c r="Q997" s="44"/>
      <c r="R997" s="44"/>
      <c r="S997" s="59"/>
      <c r="T997" s="59"/>
    </row>
    <row r="998" spans="1:20">
      <c r="A998" s="9" t="s">
        <v>6078</v>
      </c>
      <c r="B998" s="9" t="s">
        <v>2391</v>
      </c>
      <c r="C998" s="9" t="s">
        <v>9008</v>
      </c>
      <c r="D998" s="9" t="s">
        <v>9009</v>
      </c>
      <c r="E998" s="9">
        <v>30</v>
      </c>
      <c r="F998" s="9">
        <v>3</v>
      </c>
      <c r="G998" s="44">
        <v>0</v>
      </c>
      <c r="H998" s="9">
        <v>37</v>
      </c>
      <c r="I998" s="9">
        <v>4</v>
      </c>
      <c r="J998" s="9">
        <v>2</v>
      </c>
      <c r="K998" s="59">
        <v>82.98</v>
      </c>
      <c r="L998" s="44"/>
      <c r="M998" s="44"/>
      <c r="N998" s="44"/>
      <c r="Q998" s="44"/>
      <c r="R998" s="44"/>
      <c r="S998" s="59"/>
      <c r="T998" s="59"/>
    </row>
    <row r="999" spans="1:20">
      <c r="A999" s="9" t="s">
        <v>6020</v>
      </c>
      <c r="B999" s="9" t="s">
        <v>910</v>
      </c>
      <c r="C999" s="9" t="s">
        <v>4231</v>
      </c>
      <c r="D999" s="9" t="s">
        <v>8183</v>
      </c>
      <c r="E999" s="9">
        <v>479</v>
      </c>
      <c r="F999" s="9">
        <v>15</v>
      </c>
      <c r="G999" s="44">
        <v>4.0000000000000002E-4</v>
      </c>
      <c r="H999" s="9">
        <v>511</v>
      </c>
      <c r="I999" s="9">
        <v>19</v>
      </c>
      <c r="J999" s="9">
        <v>2</v>
      </c>
      <c r="K999" s="59">
        <v>124.98</v>
      </c>
      <c r="L999" s="44"/>
      <c r="M999" s="44"/>
      <c r="N999" s="59"/>
    </row>
    <row r="1000" spans="1:20">
      <c r="A1000" s="9" t="s">
        <v>6203</v>
      </c>
      <c r="B1000" s="9" t="s">
        <v>998</v>
      </c>
      <c r="C1000" s="9" t="s">
        <v>4356</v>
      </c>
      <c r="D1000" s="9" t="s">
        <v>7473</v>
      </c>
      <c r="E1000" s="9">
        <v>72</v>
      </c>
      <c r="F1000" s="9">
        <v>8</v>
      </c>
      <c r="G1000" s="44">
        <v>1E-4</v>
      </c>
      <c r="H1000" s="9">
        <v>85</v>
      </c>
      <c r="I1000" s="9">
        <v>11</v>
      </c>
      <c r="J1000" s="9">
        <v>4</v>
      </c>
      <c r="K1000" s="59">
        <v>201.36</v>
      </c>
      <c r="L1000" s="44"/>
      <c r="M1000" s="44"/>
      <c r="N1000" s="59"/>
    </row>
    <row r="1001" spans="1:20" ht="15.75" customHeight="1">
      <c r="A1001" s="9" t="s">
        <v>6068</v>
      </c>
      <c r="B1001" s="9" t="s">
        <v>1018</v>
      </c>
      <c r="C1001" s="9" t="s">
        <v>3489</v>
      </c>
      <c r="D1001" s="9" t="s">
        <v>9010</v>
      </c>
      <c r="E1001" s="9">
        <v>203</v>
      </c>
      <c r="F1001" s="9">
        <v>36</v>
      </c>
      <c r="G1001" s="44">
        <v>2.0000000000000001E-4</v>
      </c>
      <c r="H1001" s="9">
        <v>253</v>
      </c>
      <c r="I1001" s="9">
        <v>55</v>
      </c>
      <c r="J1001" s="9">
        <v>45</v>
      </c>
      <c r="K1001" s="59">
        <v>2614.4899999999998</v>
      </c>
      <c r="L1001" s="64"/>
      <c r="M1001" s="64"/>
      <c r="N1001" s="65"/>
      <c r="O1001" s="63"/>
      <c r="P1001" s="63"/>
      <c r="Q1001" s="63"/>
    </row>
    <row r="1002" spans="1:20">
      <c r="A1002" s="9" t="s">
        <v>6856</v>
      </c>
      <c r="B1002" s="9" t="s">
        <v>2271</v>
      </c>
      <c r="C1002" s="9" t="s">
        <v>9011</v>
      </c>
      <c r="D1002" s="9" t="s">
        <v>9012</v>
      </c>
      <c r="E1002" s="9">
        <v>10</v>
      </c>
      <c r="F1002" s="9">
        <v>0</v>
      </c>
      <c r="G1002" s="44">
        <v>0</v>
      </c>
      <c r="H1002" s="9">
        <v>17</v>
      </c>
      <c r="I1002" s="9">
        <v>0</v>
      </c>
      <c r="J1002" s="9">
        <v>3</v>
      </c>
      <c r="K1002" s="59">
        <v>148.47</v>
      </c>
      <c r="L1002" s="44"/>
      <c r="M1002" s="44"/>
      <c r="N1002" s="59"/>
    </row>
    <row r="1003" spans="1:20">
      <c r="A1003" s="9" t="s">
        <v>8432</v>
      </c>
      <c r="B1003" s="9" t="s">
        <v>2181</v>
      </c>
      <c r="C1003" s="9" t="s">
        <v>9013</v>
      </c>
      <c r="D1003" s="9" t="s">
        <v>9014</v>
      </c>
      <c r="E1003" s="9">
        <v>17</v>
      </c>
      <c r="F1003" s="9">
        <v>3</v>
      </c>
      <c r="G1003" s="44">
        <v>0</v>
      </c>
      <c r="H1003" s="9">
        <v>22</v>
      </c>
      <c r="I1003" s="9">
        <v>6</v>
      </c>
      <c r="J1003" s="9">
        <v>5</v>
      </c>
      <c r="K1003" s="59">
        <v>196.75</v>
      </c>
      <c r="L1003" s="44"/>
      <c r="M1003" s="44"/>
      <c r="N1003" s="44"/>
      <c r="Q1003" s="44"/>
      <c r="R1003" s="44"/>
      <c r="S1003" s="59"/>
      <c r="T1003" s="59"/>
    </row>
    <row r="1004" spans="1:20">
      <c r="A1004" s="9" t="s">
        <v>6598</v>
      </c>
      <c r="B1004" s="9" t="s">
        <v>976</v>
      </c>
      <c r="C1004" s="9" t="s">
        <v>5782</v>
      </c>
      <c r="D1004" s="9" t="s">
        <v>5784</v>
      </c>
      <c r="E1004" s="9">
        <v>18</v>
      </c>
      <c r="F1004" s="9">
        <v>3</v>
      </c>
      <c r="G1004" s="44">
        <v>0</v>
      </c>
      <c r="H1004" s="9">
        <v>19</v>
      </c>
      <c r="I1004" s="9">
        <v>3</v>
      </c>
      <c r="J1004" s="9">
        <v>2</v>
      </c>
      <c r="K1004" s="59">
        <v>112.3</v>
      </c>
      <c r="L1004" s="44"/>
      <c r="M1004" s="44"/>
      <c r="N1004" s="44"/>
      <c r="Q1004" s="44"/>
      <c r="R1004" s="44"/>
      <c r="S1004" s="59"/>
      <c r="T1004" s="59"/>
    </row>
    <row r="1005" spans="1:20">
      <c r="A1005" s="9" t="s">
        <v>6512</v>
      </c>
      <c r="B1005" s="9" t="s">
        <v>2405</v>
      </c>
      <c r="C1005" s="9" t="s">
        <v>7003</v>
      </c>
      <c r="D1005" s="9" t="s">
        <v>7004</v>
      </c>
      <c r="E1005" s="9">
        <v>14</v>
      </c>
      <c r="F1005" s="9">
        <v>1</v>
      </c>
      <c r="G1005" s="44">
        <v>0</v>
      </c>
      <c r="H1005" s="9">
        <v>19</v>
      </c>
      <c r="I1005" s="9">
        <v>1</v>
      </c>
      <c r="J1005" s="9">
        <v>5</v>
      </c>
      <c r="K1005" s="59">
        <v>146.44999999999999</v>
      </c>
      <c r="L1005" s="44"/>
      <c r="M1005" s="44"/>
      <c r="N1005" s="44"/>
      <c r="Q1005" s="44"/>
      <c r="R1005" s="44"/>
      <c r="S1005" s="59"/>
      <c r="T1005" s="59"/>
    </row>
    <row r="1006" spans="1:20">
      <c r="A1006" s="9" t="s">
        <v>6385</v>
      </c>
      <c r="B1006" s="9" t="s">
        <v>614</v>
      </c>
      <c r="C1006" s="9" t="s">
        <v>611</v>
      </c>
      <c r="D1006" s="9" t="s">
        <v>7493</v>
      </c>
      <c r="E1006" s="9">
        <v>103</v>
      </c>
      <c r="F1006" s="9">
        <v>19</v>
      </c>
      <c r="G1006" s="44">
        <v>1E-4</v>
      </c>
      <c r="H1006" s="9">
        <v>164</v>
      </c>
      <c r="I1006" s="9">
        <v>31</v>
      </c>
      <c r="J1006" s="9">
        <v>2</v>
      </c>
      <c r="K1006" s="59">
        <v>87.38</v>
      </c>
      <c r="L1006" s="44"/>
      <c r="M1006" s="44"/>
      <c r="N1006" s="59"/>
    </row>
    <row r="1007" spans="1:20">
      <c r="A1007" s="9" t="s">
        <v>8735</v>
      </c>
      <c r="B1007" s="9" t="s">
        <v>960</v>
      </c>
      <c r="C1007" s="9" t="s">
        <v>4627</v>
      </c>
      <c r="D1007" s="9" t="s">
        <v>4628</v>
      </c>
      <c r="E1007" s="9">
        <v>51</v>
      </c>
      <c r="F1007" s="9">
        <v>1</v>
      </c>
      <c r="G1007" s="44">
        <v>0</v>
      </c>
      <c r="H1007" s="9">
        <v>59</v>
      </c>
      <c r="I1007" s="9">
        <v>1</v>
      </c>
      <c r="J1007" s="9">
        <v>2</v>
      </c>
      <c r="K1007" s="59">
        <v>195.76</v>
      </c>
      <c r="L1007" s="44"/>
      <c r="M1007" s="44"/>
      <c r="N1007" s="59"/>
    </row>
    <row r="1008" spans="1:20">
      <c r="A1008" s="9" t="s">
        <v>6128</v>
      </c>
      <c r="B1008" s="9" t="s">
        <v>1702</v>
      </c>
      <c r="C1008" s="9" t="s">
        <v>9015</v>
      </c>
      <c r="D1008" s="9" t="s">
        <v>9016</v>
      </c>
      <c r="E1008" s="9">
        <v>30</v>
      </c>
      <c r="F1008" s="9">
        <v>3</v>
      </c>
      <c r="G1008" s="44">
        <v>0</v>
      </c>
      <c r="H1008" s="9">
        <v>33</v>
      </c>
      <c r="I1008" s="9">
        <v>3</v>
      </c>
      <c r="J1008" s="9">
        <v>2</v>
      </c>
      <c r="K1008" s="59">
        <v>142.97999999999999</v>
      </c>
      <c r="L1008" s="44"/>
      <c r="M1008" s="44"/>
      <c r="N1008" s="44"/>
      <c r="Q1008" s="44"/>
      <c r="R1008" s="44"/>
      <c r="S1008" s="59"/>
      <c r="T1008" s="59"/>
    </row>
    <row r="1009" spans="1:20" ht="15.75" customHeight="1">
      <c r="A1009" s="9" t="s">
        <v>6144</v>
      </c>
      <c r="B1009" s="9" t="s">
        <v>674</v>
      </c>
      <c r="C1009" s="9" t="s">
        <v>671</v>
      </c>
      <c r="D1009" s="9" t="s">
        <v>8262</v>
      </c>
      <c r="E1009" s="9">
        <v>102</v>
      </c>
      <c r="F1009" s="9">
        <v>18</v>
      </c>
      <c r="G1009" s="44">
        <v>1E-4</v>
      </c>
      <c r="H1009" s="9">
        <v>131</v>
      </c>
      <c r="I1009" s="9">
        <v>32</v>
      </c>
      <c r="J1009" s="9">
        <v>2</v>
      </c>
      <c r="K1009" s="59">
        <v>83.98</v>
      </c>
      <c r="L1009" s="64"/>
      <c r="M1009" s="64"/>
      <c r="N1009" s="65"/>
      <c r="O1009" s="63"/>
      <c r="P1009" s="63"/>
      <c r="Q1009" s="63"/>
    </row>
    <row r="1010" spans="1:20">
      <c r="A1010" s="9" t="s">
        <v>6205</v>
      </c>
      <c r="B1010" s="9" t="s">
        <v>974</v>
      </c>
      <c r="C1010" s="9" t="s">
        <v>4593</v>
      </c>
      <c r="D1010" s="9" t="s">
        <v>9017</v>
      </c>
      <c r="E1010" s="9">
        <v>25</v>
      </c>
      <c r="F1010" s="9">
        <v>9</v>
      </c>
      <c r="G1010" s="44">
        <v>0</v>
      </c>
      <c r="H1010" s="9">
        <v>35</v>
      </c>
      <c r="I1010" s="9">
        <v>14</v>
      </c>
      <c r="J1010" s="9">
        <v>2</v>
      </c>
      <c r="K1010" s="59">
        <v>138.97999999999999</v>
      </c>
      <c r="L1010" s="44"/>
      <c r="M1010" s="44"/>
      <c r="N1010" s="44"/>
      <c r="Q1010" s="44"/>
      <c r="R1010" s="44"/>
      <c r="S1010" s="59"/>
      <c r="T1010" s="59"/>
    </row>
    <row r="1011" spans="1:20">
      <c r="A1011" s="9" t="s">
        <v>6087</v>
      </c>
      <c r="B1011" s="9" t="s">
        <v>2184</v>
      </c>
      <c r="C1011" s="9" t="s">
        <v>9018</v>
      </c>
      <c r="D1011" s="9" t="s">
        <v>9019</v>
      </c>
      <c r="E1011" s="9">
        <v>14</v>
      </c>
      <c r="F1011" s="9">
        <v>3</v>
      </c>
      <c r="G1011" s="44">
        <v>0</v>
      </c>
      <c r="H1011" s="9">
        <v>18</v>
      </c>
      <c r="I1011" s="9">
        <v>6</v>
      </c>
      <c r="J1011" s="9">
        <v>9</v>
      </c>
      <c r="K1011" s="59">
        <v>485.29</v>
      </c>
      <c r="L1011" s="44"/>
      <c r="M1011" s="44"/>
      <c r="N1011" s="59"/>
    </row>
    <row r="1012" spans="1:20">
      <c r="A1012" s="9" t="s">
        <v>8278</v>
      </c>
      <c r="B1012" s="9" t="s">
        <v>2132</v>
      </c>
      <c r="C1012" s="9" t="s">
        <v>8279</v>
      </c>
      <c r="D1012" s="9" t="s">
        <v>8280</v>
      </c>
      <c r="E1012" s="9">
        <v>5</v>
      </c>
      <c r="F1012" s="9">
        <v>1</v>
      </c>
      <c r="G1012" s="44">
        <v>0</v>
      </c>
      <c r="H1012" s="9">
        <v>5</v>
      </c>
      <c r="I1012" s="9">
        <v>1</v>
      </c>
      <c r="J1012" s="9">
        <v>2</v>
      </c>
      <c r="K1012" s="59">
        <v>51.18</v>
      </c>
      <c r="L1012" s="44"/>
      <c r="M1012" s="44"/>
      <c r="N1012" s="44"/>
      <c r="Q1012" s="44"/>
      <c r="R1012" s="44"/>
      <c r="S1012" s="59"/>
      <c r="T1012" s="59"/>
    </row>
    <row r="1013" spans="1:20">
      <c r="A1013" s="9" t="s">
        <v>8727</v>
      </c>
      <c r="B1013" s="9" t="s">
        <v>990</v>
      </c>
      <c r="C1013" s="9" t="s">
        <v>3961</v>
      </c>
      <c r="D1013" s="9" t="s">
        <v>8281</v>
      </c>
      <c r="E1013" s="9">
        <v>103</v>
      </c>
      <c r="F1013" s="9">
        <v>17</v>
      </c>
      <c r="G1013" s="44">
        <v>1E-4</v>
      </c>
      <c r="H1013" s="9">
        <v>120</v>
      </c>
      <c r="I1013" s="9">
        <v>22</v>
      </c>
      <c r="J1013" s="9">
        <v>10</v>
      </c>
      <c r="K1013" s="59">
        <v>462.12</v>
      </c>
      <c r="L1013" s="44"/>
      <c r="M1013" s="44"/>
      <c r="N1013" s="44"/>
      <c r="Q1013" s="44"/>
      <c r="R1013" s="44"/>
      <c r="S1013" s="59"/>
      <c r="T1013" s="59"/>
    </row>
    <row r="1014" spans="1:20">
      <c r="A1014" s="9" t="s">
        <v>6311</v>
      </c>
      <c r="B1014" s="9" t="s">
        <v>1631</v>
      </c>
      <c r="C1014" s="9" t="s">
        <v>8288</v>
      </c>
      <c r="D1014" s="9" t="s">
        <v>8289</v>
      </c>
      <c r="E1014" s="9">
        <v>51</v>
      </c>
      <c r="F1014" s="9">
        <v>8</v>
      </c>
      <c r="G1014" s="44">
        <v>0</v>
      </c>
      <c r="H1014" s="9">
        <v>57</v>
      </c>
      <c r="I1014" s="9">
        <v>8</v>
      </c>
      <c r="J1014" s="9">
        <v>2</v>
      </c>
      <c r="K1014" s="59">
        <v>99.94</v>
      </c>
      <c r="L1014" s="44"/>
      <c r="M1014" s="44"/>
      <c r="N1014" s="59"/>
    </row>
    <row r="1015" spans="1:20">
      <c r="A1015" s="9" t="s">
        <v>6476</v>
      </c>
      <c r="B1015" s="9" t="s">
        <v>2416</v>
      </c>
      <c r="C1015" s="9" t="s">
        <v>7013</v>
      </c>
      <c r="D1015" s="9" t="s">
        <v>7014</v>
      </c>
      <c r="E1015" s="9">
        <v>36</v>
      </c>
      <c r="F1015" s="9">
        <v>4</v>
      </c>
      <c r="G1015" s="44">
        <v>0</v>
      </c>
      <c r="H1015" s="9">
        <v>47</v>
      </c>
      <c r="I1015" s="9">
        <v>5</v>
      </c>
      <c r="J1015" s="9">
        <v>2</v>
      </c>
      <c r="K1015" s="59">
        <v>120.65</v>
      </c>
      <c r="L1015" s="44"/>
      <c r="M1015" s="44"/>
      <c r="N1015" s="59"/>
    </row>
    <row r="1016" spans="1:20">
      <c r="A1016" s="9" t="s">
        <v>6166</v>
      </c>
      <c r="B1016" s="9" t="s">
        <v>2276</v>
      </c>
      <c r="C1016" s="9" t="s">
        <v>8298</v>
      </c>
      <c r="D1016" s="9" t="s">
        <v>8299</v>
      </c>
      <c r="E1016" s="9">
        <v>89</v>
      </c>
      <c r="F1016" s="9">
        <v>1</v>
      </c>
      <c r="G1016" s="44">
        <v>1E-4</v>
      </c>
      <c r="H1016" s="9">
        <v>100</v>
      </c>
      <c r="I1016" s="9">
        <v>1</v>
      </c>
      <c r="J1016" s="9">
        <v>2</v>
      </c>
      <c r="K1016" s="59">
        <v>95.98</v>
      </c>
      <c r="L1016" s="44"/>
      <c r="M1016" s="44"/>
      <c r="N1016" s="44"/>
      <c r="Q1016" s="44"/>
      <c r="R1016" s="44"/>
      <c r="S1016" s="59"/>
      <c r="T1016" s="59"/>
    </row>
    <row r="1017" spans="1:20">
      <c r="A1017" s="9" t="s">
        <v>2417</v>
      </c>
      <c r="B1017" s="9" t="s">
        <v>2417</v>
      </c>
      <c r="C1017" s="9" t="s">
        <v>9020</v>
      </c>
      <c r="D1017" s="9" t="s">
        <v>9021</v>
      </c>
      <c r="E1017" s="9">
        <v>35</v>
      </c>
      <c r="F1017" s="9">
        <v>2</v>
      </c>
      <c r="G1017" s="44">
        <v>0</v>
      </c>
      <c r="H1017" s="9">
        <v>47</v>
      </c>
      <c r="I1017" s="9">
        <v>2</v>
      </c>
      <c r="J1017" s="9">
        <v>2</v>
      </c>
      <c r="K1017" s="59">
        <v>167.48</v>
      </c>
      <c r="L1017" s="44"/>
      <c r="M1017" s="44"/>
      <c r="N1017" s="59"/>
    </row>
    <row r="1018" spans="1:20">
      <c r="A1018" s="9" t="s">
        <v>9022</v>
      </c>
      <c r="B1018" s="9" t="s">
        <v>1866</v>
      </c>
      <c r="C1018" s="9" t="s">
        <v>9023</v>
      </c>
      <c r="D1018" s="9" t="s">
        <v>9024</v>
      </c>
      <c r="E1018" s="9">
        <v>66</v>
      </c>
      <c r="F1018" s="9">
        <v>2</v>
      </c>
      <c r="G1018" s="44">
        <v>1E-4</v>
      </c>
      <c r="H1018" s="9">
        <v>90</v>
      </c>
      <c r="I1018" s="9">
        <v>3</v>
      </c>
      <c r="J1018" s="9">
        <v>3</v>
      </c>
      <c r="K1018" s="59">
        <v>56.97</v>
      </c>
      <c r="L1018" s="44"/>
      <c r="M1018" s="44"/>
      <c r="N1018" s="44"/>
      <c r="Q1018" s="44"/>
      <c r="R1018" s="44"/>
      <c r="S1018" s="59"/>
      <c r="T1018" s="59"/>
    </row>
    <row r="1019" spans="1:20">
      <c r="A1019" s="9" t="s">
        <v>6399</v>
      </c>
      <c r="B1019" s="9" t="s">
        <v>1352</v>
      </c>
      <c r="C1019" s="9" t="s">
        <v>5113</v>
      </c>
      <c r="D1019" s="9" t="s">
        <v>5114</v>
      </c>
      <c r="E1019" s="9">
        <v>74</v>
      </c>
      <c r="F1019" s="9">
        <v>5</v>
      </c>
      <c r="G1019" s="44">
        <v>1E-4</v>
      </c>
      <c r="H1019" s="9">
        <v>95</v>
      </c>
      <c r="I1019" s="9">
        <v>6</v>
      </c>
      <c r="J1019" s="9">
        <v>2</v>
      </c>
      <c r="K1019" s="59">
        <v>19.98</v>
      </c>
      <c r="L1019" s="44"/>
      <c r="M1019" s="44"/>
      <c r="N1019" s="59"/>
    </row>
    <row r="1020" spans="1:20">
      <c r="A1020" s="9" t="s">
        <v>9025</v>
      </c>
      <c r="B1020" s="9" t="s">
        <v>2423</v>
      </c>
      <c r="C1020" s="9" t="s">
        <v>9026</v>
      </c>
      <c r="D1020" s="9" t="s">
        <v>9027</v>
      </c>
      <c r="E1020" s="9">
        <v>21</v>
      </c>
      <c r="F1020" s="9">
        <v>2</v>
      </c>
      <c r="G1020" s="44">
        <v>0</v>
      </c>
      <c r="H1020" s="9">
        <v>28</v>
      </c>
      <c r="I1020" s="9">
        <v>2</v>
      </c>
      <c r="J1020" s="9">
        <v>2</v>
      </c>
      <c r="K1020" s="59">
        <v>22.48</v>
      </c>
      <c r="L1020" s="44"/>
      <c r="M1020" s="44"/>
      <c r="N1020" s="59"/>
    </row>
    <row r="1021" spans="1:20">
      <c r="A1021" s="9" t="s">
        <v>8330</v>
      </c>
      <c r="B1021" s="9" t="s">
        <v>1418</v>
      </c>
      <c r="C1021" s="9" t="s">
        <v>8331</v>
      </c>
      <c r="D1021" s="9" t="s">
        <v>8332</v>
      </c>
      <c r="E1021" s="9">
        <v>52</v>
      </c>
      <c r="F1021" s="9">
        <v>5</v>
      </c>
      <c r="G1021" s="44">
        <v>0</v>
      </c>
      <c r="H1021" s="9">
        <v>54</v>
      </c>
      <c r="I1021" s="9">
        <v>5</v>
      </c>
      <c r="J1021" s="9">
        <v>2</v>
      </c>
      <c r="K1021" s="59">
        <v>20.98</v>
      </c>
      <c r="L1021" s="44"/>
      <c r="M1021" s="44"/>
      <c r="N1021" s="59"/>
    </row>
    <row r="1022" spans="1:20">
      <c r="A1022" s="9" t="s">
        <v>8334</v>
      </c>
      <c r="B1022" s="9" t="s">
        <v>2079</v>
      </c>
      <c r="C1022" s="9" t="s">
        <v>9028</v>
      </c>
      <c r="D1022" s="9" t="s">
        <v>9029</v>
      </c>
      <c r="E1022" s="9">
        <v>50</v>
      </c>
      <c r="F1022" s="9">
        <v>0</v>
      </c>
      <c r="G1022" s="44">
        <v>0</v>
      </c>
      <c r="H1022" s="9">
        <v>62</v>
      </c>
      <c r="I1022" s="9">
        <v>0</v>
      </c>
      <c r="J1022" s="9">
        <v>2</v>
      </c>
      <c r="K1022" s="59">
        <v>12.2</v>
      </c>
      <c r="L1022" s="44"/>
      <c r="M1022" s="44"/>
      <c r="N1022" s="59"/>
    </row>
    <row r="1023" spans="1:20">
      <c r="A1023" s="9" t="s">
        <v>6234</v>
      </c>
      <c r="B1023" s="9" t="s">
        <v>1661</v>
      </c>
      <c r="C1023" s="9" t="s">
        <v>7225</v>
      </c>
      <c r="D1023" s="9" t="s">
        <v>7226</v>
      </c>
      <c r="E1023" s="9">
        <v>27</v>
      </c>
      <c r="F1023" s="9">
        <v>0</v>
      </c>
      <c r="G1023" s="44">
        <v>0</v>
      </c>
      <c r="H1023" s="9">
        <v>31</v>
      </c>
      <c r="I1023" s="9">
        <v>0</v>
      </c>
      <c r="J1023" s="9">
        <v>6</v>
      </c>
      <c r="K1023" s="59">
        <v>260.94</v>
      </c>
      <c r="L1023" s="44"/>
      <c r="M1023" s="44"/>
      <c r="N1023" s="44"/>
      <c r="Q1023" s="44"/>
      <c r="R1023" s="44"/>
      <c r="S1023" s="59"/>
      <c r="T1023" s="59"/>
    </row>
    <row r="1024" spans="1:20">
      <c r="A1024" s="9" t="s">
        <v>9030</v>
      </c>
      <c r="B1024" s="9" t="s">
        <v>1888</v>
      </c>
      <c r="C1024" s="9" t="s">
        <v>9031</v>
      </c>
      <c r="D1024" s="9" t="s">
        <v>9032</v>
      </c>
      <c r="E1024" s="9">
        <v>36</v>
      </c>
      <c r="F1024" s="9">
        <v>1</v>
      </c>
      <c r="G1024" s="44">
        <v>0</v>
      </c>
      <c r="H1024" s="9">
        <v>43</v>
      </c>
      <c r="I1024" s="9">
        <v>1</v>
      </c>
      <c r="J1024" s="9">
        <v>2</v>
      </c>
      <c r="K1024" s="59">
        <v>20.38</v>
      </c>
      <c r="L1024" s="44"/>
      <c r="M1024" s="44"/>
      <c r="N1024" s="59"/>
    </row>
    <row r="1025" spans="1:20">
      <c r="A1025" s="9" t="s">
        <v>6161</v>
      </c>
      <c r="B1025" s="9" t="s">
        <v>2082</v>
      </c>
      <c r="C1025" s="9" t="s">
        <v>7030</v>
      </c>
      <c r="D1025" s="9" t="s">
        <v>7031</v>
      </c>
      <c r="E1025" s="9">
        <v>158</v>
      </c>
      <c r="F1025" s="9">
        <v>6</v>
      </c>
      <c r="G1025" s="44">
        <v>1E-4</v>
      </c>
      <c r="H1025" s="9">
        <v>174</v>
      </c>
      <c r="I1025" s="9">
        <v>11</v>
      </c>
      <c r="J1025" s="9">
        <v>2</v>
      </c>
      <c r="K1025" s="59">
        <v>15.98</v>
      </c>
      <c r="L1025" s="44"/>
      <c r="M1025" s="44"/>
      <c r="N1025" s="44"/>
      <c r="Q1025" s="44"/>
      <c r="R1025" s="44"/>
      <c r="S1025" s="59"/>
      <c r="T1025" s="59"/>
    </row>
    <row r="1026" spans="1:20" ht="15.75" customHeight="1">
      <c r="A1026" s="9" t="s">
        <v>6152</v>
      </c>
      <c r="B1026" s="9" t="s">
        <v>1470</v>
      </c>
      <c r="C1026" s="9" t="s">
        <v>9033</v>
      </c>
      <c r="D1026" s="9" t="s">
        <v>9034</v>
      </c>
      <c r="E1026" s="9">
        <v>22</v>
      </c>
      <c r="F1026" s="9">
        <v>1</v>
      </c>
      <c r="G1026" s="44">
        <v>0</v>
      </c>
      <c r="H1026" s="9">
        <v>23</v>
      </c>
      <c r="I1026" s="9">
        <v>1</v>
      </c>
      <c r="J1026" s="9">
        <v>2</v>
      </c>
      <c r="K1026" s="59">
        <v>35.979999999999997</v>
      </c>
      <c r="L1026" s="64"/>
      <c r="M1026" s="64"/>
      <c r="N1026" s="65"/>
      <c r="O1026" s="63"/>
      <c r="P1026" s="63"/>
      <c r="Q1026" s="63"/>
    </row>
    <row r="1027" spans="1:20">
      <c r="A1027" s="9" t="s">
        <v>6228</v>
      </c>
      <c r="B1027" s="9" t="s">
        <v>1466</v>
      </c>
      <c r="C1027" s="9" t="s">
        <v>6416</v>
      </c>
      <c r="D1027" s="9" t="s">
        <v>6417</v>
      </c>
      <c r="E1027" s="9">
        <v>87</v>
      </c>
      <c r="F1027" s="9">
        <v>4</v>
      </c>
      <c r="G1027" s="44">
        <v>1E-4</v>
      </c>
      <c r="H1027" s="9">
        <v>95</v>
      </c>
      <c r="I1027" s="9">
        <v>6</v>
      </c>
      <c r="J1027" s="9">
        <v>2</v>
      </c>
      <c r="K1027" s="59">
        <v>17.48</v>
      </c>
      <c r="L1027" s="44"/>
      <c r="M1027" s="44"/>
      <c r="N1027" s="44"/>
      <c r="Q1027" s="44"/>
      <c r="R1027" s="44"/>
      <c r="S1027" s="59"/>
      <c r="T1027" s="59"/>
    </row>
    <row r="1028" spans="1:20">
      <c r="A1028" s="9" t="s">
        <v>6300</v>
      </c>
      <c r="B1028" s="9" t="s">
        <v>1250</v>
      </c>
      <c r="C1028" s="9" t="s">
        <v>5144</v>
      </c>
      <c r="D1028" s="9" t="s">
        <v>7545</v>
      </c>
      <c r="E1028" s="9">
        <v>21</v>
      </c>
      <c r="F1028" s="9">
        <v>0</v>
      </c>
      <c r="G1028" s="44">
        <v>0</v>
      </c>
      <c r="H1028" s="9">
        <v>24</v>
      </c>
      <c r="I1028" s="9">
        <v>0</v>
      </c>
      <c r="J1028" s="9">
        <v>2</v>
      </c>
      <c r="K1028" s="59">
        <v>16.98</v>
      </c>
      <c r="L1028" s="44"/>
      <c r="M1028" s="44"/>
      <c r="N1028" s="59"/>
    </row>
    <row r="1029" spans="1:20">
      <c r="A1029" s="9" t="s">
        <v>6037</v>
      </c>
      <c r="B1029" s="9" t="s">
        <v>1069</v>
      </c>
      <c r="C1029" s="9" t="s">
        <v>6290</v>
      </c>
      <c r="D1029" s="9" t="s">
        <v>9035</v>
      </c>
      <c r="E1029" s="9">
        <v>875</v>
      </c>
      <c r="F1029" s="9">
        <v>27</v>
      </c>
      <c r="G1029" s="44">
        <v>8.0000000000000004E-4</v>
      </c>
      <c r="H1029" s="15">
        <v>1168</v>
      </c>
      <c r="I1029" s="9">
        <v>38</v>
      </c>
      <c r="J1029" s="9">
        <v>2</v>
      </c>
      <c r="K1029" s="59">
        <v>28.18</v>
      </c>
      <c r="L1029" s="44"/>
      <c r="M1029" s="44"/>
      <c r="N1029" s="59"/>
    </row>
    <row r="1030" spans="1:20" ht="15.75" customHeight="1">
      <c r="A1030" s="9" t="s">
        <v>5997</v>
      </c>
      <c r="B1030" s="9" t="s">
        <v>548</v>
      </c>
      <c r="C1030" s="9" t="s">
        <v>545</v>
      </c>
      <c r="D1030" s="9" t="s">
        <v>9036</v>
      </c>
      <c r="E1030" s="9">
        <v>118</v>
      </c>
      <c r="F1030" s="9">
        <v>10</v>
      </c>
      <c r="G1030" s="44">
        <v>1E-4</v>
      </c>
      <c r="H1030" s="9">
        <v>149</v>
      </c>
      <c r="I1030" s="9">
        <v>23</v>
      </c>
      <c r="J1030" s="9">
        <v>2</v>
      </c>
      <c r="K1030" s="59">
        <v>51.98</v>
      </c>
      <c r="L1030" s="64"/>
      <c r="M1030" s="64"/>
      <c r="N1030" s="65"/>
      <c r="O1030" s="63"/>
      <c r="P1030" s="63"/>
      <c r="Q1030" s="63"/>
    </row>
    <row r="1031" spans="1:20">
      <c r="A1031" s="9" t="s">
        <v>6034</v>
      </c>
      <c r="B1031" s="9" t="s">
        <v>1376</v>
      </c>
      <c r="C1031" s="9" t="s">
        <v>3852</v>
      </c>
      <c r="D1031" s="9" t="s">
        <v>9037</v>
      </c>
      <c r="E1031" s="9">
        <v>103</v>
      </c>
      <c r="F1031" s="9">
        <v>1</v>
      </c>
      <c r="G1031" s="44">
        <v>1E-4</v>
      </c>
      <c r="H1031" s="9">
        <v>119</v>
      </c>
      <c r="I1031" s="9">
        <v>1</v>
      </c>
      <c r="J1031" s="9">
        <v>2</v>
      </c>
      <c r="K1031" s="59">
        <v>39.979999999999997</v>
      </c>
      <c r="L1031" s="44"/>
      <c r="M1031" s="44"/>
      <c r="N1031" s="44"/>
      <c r="Q1031" s="44"/>
      <c r="R1031" s="44"/>
      <c r="S1031" s="59"/>
      <c r="T1031" s="59"/>
    </row>
    <row r="1032" spans="1:20">
      <c r="A1032" s="9" t="s">
        <v>5998</v>
      </c>
      <c r="B1032" s="9" t="s">
        <v>1814</v>
      </c>
      <c r="C1032" s="9" t="s">
        <v>6690</v>
      </c>
      <c r="D1032" s="9" t="s">
        <v>6691</v>
      </c>
      <c r="E1032" s="9">
        <v>26</v>
      </c>
      <c r="F1032" s="9">
        <v>2</v>
      </c>
      <c r="G1032" s="44">
        <v>0</v>
      </c>
      <c r="H1032" s="9">
        <v>27</v>
      </c>
      <c r="I1032" s="9">
        <v>2</v>
      </c>
      <c r="J1032" s="9">
        <v>3</v>
      </c>
      <c r="K1032" s="59">
        <v>61.05</v>
      </c>
      <c r="L1032" s="44"/>
      <c r="M1032" s="44"/>
      <c r="N1032" s="44"/>
      <c r="Q1032" s="44"/>
      <c r="R1032" s="44"/>
      <c r="S1032" s="59"/>
      <c r="T1032" s="59"/>
    </row>
    <row r="1033" spans="1:20">
      <c r="A1033" s="9" t="s">
        <v>6034</v>
      </c>
      <c r="B1033" s="9" t="s">
        <v>2442</v>
      </c>
      <c r="C1033" s="9" t="s">
        <v>7558</v>
      </c>
      <c r="D1033" s="9" t="s">
        <v>7559</v>
      </c>
      <c r="E1033" s="9">
        <v>72</v>
      </c>
      <c r="F1033" s="9">
        <v>2</v>
      </c>
      <c r="G1033" s="44">
        <v>1E-4</v>
      </c>
      <c r="H1033" s="9">
        <v>77</v>
      </c>
      <c r="I1033" s="9">
        <v>2</v>
      </c>
      <c r="J1033" s="9">
        <v>2</v>
      </c>
      <c r="K1033" s="59">
        <v>39.979999999999997</v>
      </c>
      <c r="L1033" s="44"/>
      <c r="M1033" s="44"/>
      <c r="N1033" s="44"/>
      <c r="Q1033" s="44"/>
      <c r="R1033" s="44"/>
      <c r="S1033" s="59"/>
      <c r="T1033" s="59"/>
    </row>
    <row r="1034" spans="1:20">
      <c r="A1034" s="9" t="s">
        <v>5998</v>
      </c>
      <c r="B1034" s="9" t="s">
        <v>1835</v>
      </c>
      <c r="C1034" s="9" t="s">
        <v>6429</v>
      </c>
      <c r="D1034" s="9" t="s">
        <v>6430</v>
      </c>
      <c r="E1034" s="9">
        <v>57</v>
      </c>
      <c r="F1034" s="9">
        <v>1</v>
      </c>
      <c r="G1034" s="44">
        <v>1E-4</v>
      </c>
      <c r="H1034" s="9">
        <v>66</v>
      </c>
      <c r="I1034" s="9">
        <v>2</v>
      </c>
      <c r="J1034" s="9">
        <v>3</v>
      </c>
      <c r="K1034" s="59">
        <v>59.95</v>
      </c>
      <c r="L1034" s="44"/>
      <c r="M1034" s="44"/>
      <c r="N1034" s="44"/>
      <c r="Q1034" s="44"/>
      <c r="R1034" s="44"/>
      <c r="S1034" s="59"/>
      <c r="T1034" s="59"/>
    </row>
    <row r="1035" spans="1:20" ht="15.75" customHeight="1">
      <c r="A1035" s="9" t="s">
        <v>6034</v>
      </c>
      <c r="B1035" s="9" t="s">
        <v>2135</v>
      </c>
      <c r="C1035" s="9" t="s">
        <v>7562</v>
      </c>
      <c r="D1035" s="9" t="s">
        <v>7563</v>
      </c>
      <c r="E1035" s="9">
        <v>65</v>
      </c>
      <c r="F1035" s="9">
        <v>2</v>
      </c>
      <c r="G1035" s="44">
        <v>1E-4</v>
      </c>
      <c r="H1035" s="9">
        <v>69</v>
      </c>
      <c r="I1035" s="9">
        <v>2</v>
      </c>
      <c r="J1035" s="9">
        <v>2</v>
      </c>
      <c r="K1035" s="59">
        <v>39.979999999999997</v>
      </c>
      <c r="L1035" s="64"/>
      <c r="M1035" s="64"/>
      <c r="N1035" s="65"/>
      <c r="O1035" s="63"/>
      <c r="P1035" s="63"/>
      <c r="Q1035" s="63"/>
    </row>
    <row r="1036" spans="1:20" ht="15.75" customHeight="1">
      <c r="A1036" s="9" t="s">
        <v>6034</v>
      </c>
      <c r="B1036" s="9" t="s">
        <v>1422</v>
      </c>
      <c r="C1036" s="9" t="s">
        <v>3192</v>
      </c>
      <c r="D1036" s="9" t="s">
        <v>7238</v>
      </c>
      <c r="E1036" s="9">
        <v>358</v>
      </c>
      <c r="F1036" s="9">
        <v>8</v>
      </c>
      <c r="G1036" s="44">
        <v>2.9999999999999997E-4</v>
      </c>
      <c r="H1036" s="9">
        <v>457</v>
      </c>
      <c r="I1036" s="9">
        <v>13</v>
      </c>
      <c r="J1036" s="9">
        <v>2</v>
      </c>
      <c r="K1036" s="59">
        <v>39.979999999999997</v>
      </c>
      <c r="L1036" s="64"/>
      <c r="M1036" s="64"/>
      <c r="N1036" s="65"/>
      <c r="O1036" s="63"/>
      <c r="P1036" s="63"/>
      <c r="Q1036" s="63"/>
    </row>
    <row r="1037" spans="1:20" ht="15.75" customHeight="1">
      <c r="A1037" s="9" t="s">
        <v>8212</v>
      </c>
      <c r="B1037" s="9" t="s">
        <v>1676</v>
      </c>
      <c r="C1037" s="9" t="s">
        <v>8394</v>
      </c>
      <c r="D1037" s="9" t="s">
        <v>8395</v>
      </c>
      <c r="E1037" s="9">
        <v>33</v>
      </c>
      <c r="F1037" s="9">
        <v>1</v>
      </c>
      <c r="G1037" s="44">
        <v>0</v>
      </c>
      <c r="H1037" s="9">
        <v>38</v>
      </c>
      <c r="I1037" s="9">
        <v>1</v>
      </c>
      <c r="J1037" s="9">
        <v>2</v>
      </c>
      <c r="K1037" s="59">
        <v>44.98</v>
      </c>
      <c r="L1037" s="64"/>
      <c r="M1037" s="64"/>
      <c r="N1037" s="65"/>
      <c r="O1037" s="63"/>
      <c r="P1037" s="63"/>
      <c r="Q1037" s="63"/>
    </row>
    <row r="1038" spans="1:20">
      <c r="A1038" s="9" t="s">
        <v>6088</v>
      </c>
      <c r="B1038" s="9" t="s">
        <v>914</v>
      </c>
      <c r="C1038" s="9" t="s">
        <v>4038</v>
      </c>
      <c r="D1038" s="9" t="s">
        <v>8407</v>
      </c>
      <c r="E1038" s="9">
        <v>46</v>
      </c>
      <c r="F1038" s="9">
        <v>8</v>
      </c>
      <c r="G1038" s="44">
        <v>0</v>
      </c>
      <c r="H1038" s="9">
        <v>57</v>
      </c>
      <c r="I1038" s="9">
        <v>13</v>
      </c>
      <c r="J1038" s="9">
        <v>3</v>
      </c>
      <c r="K1038" s="59">
        <v>280.47000000000003</v>
      </c>
      <c r="L1038" s="44"/>
      <c r="M1038" s="44"/>
      <c r="N1038" s="59"/>
    </row>
    <row r="1039" spans="1:20" ht="15.75" customHeight="1">
      <c r="A1039" s="9" t="s">
        <v>7055</v>
      </c>
      <c r="B1039" s="9" t="s">
        <v>2140</v>
      </c>
      <c r="C1039" s="9" t="s">
        <v>7056</v>
      </c>
      <c r="D1039" s="9" t="s">
        <v>7057</v>
      </c>
      <c r="E1039" s="9">
        <v>39</v>
      </c>
      <c r="F1039" s="9">
        <v>2</v>
      </c>
      <c r="G1039" s="44">
        <v>0</v>
      </c>
      <c r="H1039" s="9">
        <v>50</v>
      </c>
      <c r="I1039" s="9">
        <v>2</v>
      </c>
      <c r="J1039" s="9">
        <v>2</v>
      </c>
      <c r="K1039" s="59">
        <v>15.58</v>
      </c>
      <c r="L1039" s="64"/>
      <c r="M1039" s="64"/>
      <c r="N1039" s="65"/>
      <c r="O1039" s="63"/>
      <c r="P1039" s="63"/>
      <c r="Q1039" s="63"/>
    </row>
    <row r="1040" spans="1:20">
      <c r="A1040" s="9" t="s">
        <v>9038</v>
      </c>
      <c r="B1040" s="9" t="s">
        <v>2455</v>
      </c>
      <c r="C1040" s="9" t="s">
        <v>9039</v>
      </c>
      <c r="D1040" s="9" t="s">
        <v>9040</v>
      </c>
      <c r="E1040" s="9">
        <v>7</v>
      </c>
      <c r="F1040" s="9">
        <v>0</v>
      </c>
      <c r="G1040" s="44">
        <v>0</v>
      </c>
      <c r="H1040" s="9">
        <v>8</v>
      </c>
      <c r="I1040" s="9">
        <v>0</v>
      </c>
      <c r="J1040" s="9">
        <v>2</v>
      </c>
      <c r="K1040" s="59">
        <v>17.98</v>
      </c>
      <c r="L1040" s="44"/>
      <c r="M1040" s="44"/>
      <c r="N1040" s="44"/>
      <c r="Q1040" s="44"/>
      <c r="R1040" s="44"/>
      <c r="S1040" s="59"/>
      <c r="T1040" s="59"/>
    </row>
    <row r="1041" spans="1:20">
      <c r="A1041" s="9" t="s">
        <v>6149</v>
      </c>
      <c r="B1041" s="9" t="s">
        <v>1640</v>
      </c>
      <c r="C1041" s="9" t="s">
        <v>7058</v>
      </c>
      <c r="D1041" s="9" t="s">
        <v>7059</v>
      </c>
      <c r="E1041" s="9">
        <v>47</v>
      </c>
      <c r="F1041" s="9">
        <v>0</v>
      </c>
      <c r="G1041" s="44">
        <v>0</v>
      </c>
      <c r="H1041" s="9">
        <v>61</v>
      </c>
      <c r="I1041" s="9">
        <v>0</v>
      </c>
      <c r="J1041" s="9">
        <v>2</v>
      </c>
      <c r="K1041" s="59">
        <v>26.38</v>
      </c>
      <c r="L1041" s="44"/>
      <c r="M1041" s="44"/>
      <c r="N1041" s="59"/>
    </row>
    <row r="1042" spans="1:20">
      <c r="A1042" s="9" t="s">
        <v>6109</v>
      </c>
      <c r="B1042" s="9" t="s">
        <v>1266</v>
      </c>
      <c r="C1042" s="9" t="s">
        <v>4943</v>
      </c>
      <c r="D1042" s="9" t="s">
        <v>4944</v>
      </c>
      <c r="E1042" s="9">
        <v>105</v>
      </c>
      <c r="F1042" s="9">
        <v>2</v>
      </c>
      <c r="G1042" s="44">
        <v>1E-4</v>
      </c>
      <c r="H1042" s="9">
        <v>132</v>
      </c>
      <c r="I1042" s="9">
        <v>2</v>
      </c>
      <c r="J1042" s="9">
        <v>2</v>
      </c>
      <c r="K1042" s="59">
        <v>13.98</v>
      </c>
      <c r="L1042" s="44"/>
      <c r="M1042" s="44"/>
      <c r="N1042" s="59"/>
    </row>
    <row r="1043" spans="1:20">
      <c r="A1043" s="9" t="s">
        <v>9041</v>
      </c>
      <c r="B1043" s="9" t="s">
        <v>1561</v>
      </c>
      <c r="C1043" s="9" t="s">
        <v>9042</v>
      </c>
      <c r="D1043" s="9" t="s">
        <v>9043</v>
      </c>
      <c r="E1043" s="9">
        <v>6</v>
      </c>
      <c r="F1043" s="9">
        <v>0</v>
      </c>
      <c r="G1043" s="44">
        <v>0</v>
      </c>
      <c r="H1043" s="9">
        <v>10</v>
      </c>
      <c r="I1043" s="9">
        <v>0</v>
      </c>
      <c r="J1043" s="9">
        <v>2</v>
      </c>
      <c r="K1043" s="59">
        <v>18.98</v>
      </c>
      <c r="L1043" s="44"/>
      <c r="M1043" s="44"/>
      <c r="N1043" s="44"/>
      <c r="Q1043" s="44"/>
      <c r="R1043" s="44"/>
      <c r="S1043" s="59"/>
      <c r="T1043" s="59"/>
    </row>
    <row r="1044" spans="1:20">
      <c r="A1044" s="9" t="s">
        <v>6326</v>
      </c>
      <c r="B1044" s="9" t="s">
        <v>2462</v>
      </c>
      <c r="C1044" s="9" t="s">
        <v>9044</v>
      </c>
      <c r="D1044" s="9" t="s">
        <v>9045</v>
      </c>
      <c r="E1044" s="9">
        <v>9</v>
      </c>
      <c r="F1044" s="9">
        <v>0</v>
      </c>
      <c r="G1044" s="44">
        <v>0</v>
      </c>
      <c r="H1044" s="9">
        <v>9</v>
      </c>
      <c r="I1044" s="9">
        <v>0</v>
      </c>
      <c r="J1044" s="9">
        <v>2</v>
      </c>
      <c r="K1044" s="59">
        <v>81.680000000000007</v>
      </c>
      <c r="L1044" s="44"/>
      <c r="M1044" s="44"/>
      <c r="N1044" s="44"/>
      <c r="Q1044" s="44"/>
      <c r="R1044" s="44"/>
      <c r="S1044" s="59"/>
      <c r="T1044" s="59"/>
    </row>
    <row r="1045" spans="1:20">
      <c r="A1045" s="9" t="s">
        <v>6326</v>
      </c>
      <c r="B1045" s="9" t="s">
        <v>2195</v>
      </c>
      <c r="C1045" s="9" t="s">
        <v>7619</v>
      </c>
      <c r="D1045" s="9" t="s">
        <v>7620</v>
      </c>
      <c r="E1045" s="9">
        <v>6</v>
      </c>
      <c r="F1045" s="9">
        <v>0</v>
      </c>
      <c r="G1045" s="44">
        <v>0</v>
      </c>
      <c r="H1045" s="9">
        <v>7</v>
      </c>
      <c r="I1045" s="9">
        <v>0</v>
      </c>
      <c r="J1045" s="9">
        <v>2</v>
      </c>
      <c r="K1045" s="59">
        <v>20.98</v>
      </c>
      <c r="L1045" s="44"/>
      <c r="M1045" s="44"/>
      <c r="N1045" s="44"/>
      <c r="Q1045" s="44"/>
      <c r="R1045" s="44"/>
      <c r="S1045" s="59"/>
      <c r="T1045" s="59"/>
    </row>
    <row r="1046" spans="1:20">
      <c r="A1046" s="9" t="s">
        <v>6418</v>
      </c>
      <c r="B1046" s="9" t="s">
        <v>2299</v>
      </c>
      <c r="C1046" s="9" t="s">
        <v>9046</v>
      </c>
      <c r="D1046" s="9" t="s">
        <v>9047</v>
      </c>
      <c r="E1046" s="9">
        <v>12</v>
      </c>
      <c r="F1046" s="9">
        <v>3</v>
      </c>
      <c r="G1046" s="44">
        <v>0</v>
      </c>
      <c r="H1046" s="9">
        <v>17</v>
      </c>
      <c r="I1046" s="9">
        <v>7</v>
      </c>
      <c r="J1046" s="9">
        <v>3</v>
      </c>
      <c r="K1046" s="59">
        <v>254.97</v>
      </c>
      <c r="L1046" s="44"/>
      <c r="M1046" s="44"/>
      <c r="N1046" s="44"/>
      <c r="Q1046" s="44"/>
      <c r="R1046" s="44"/>
      <c r="S1046" s="59"/>
      <c r="T1046" s="59"/>
    </row>
    <row r="1047" spans="1:20">
      <c r="A1047" s="9" t="s">
        <v>6418</v>
      </c>
      <c r="B1047" s="9" t="s">
        <v>1428</v>
      </c>
      <c r="C1047" s="9" t="s">
        <v>9048</v>
      </c>
      <c r="D1047" s="9" t="s">
        <v>9049</v>
      </c>
      <c r="E1047" s="9">
        <v>16</v>
      </c>
      <c r="F1047" s="9">
        <v>3</v>
      </c>
      <c r="G1047" s="44">
        <v>0</v>
      </c>
      <c r="H1047" s="9">
        <v>17</v>
      </c>
      <c r="I1047" s="9">
        <v>4</v>
      </c>
      <c r="J1047" s="9">
        <v>4</v>
      </c>
      <c r="K1047" s="59">
        <v>71.959999999999994</v>
      </c>
      <c r="L1047" s="44"/>
      <c r="M1047" s="44"/>
      <c r="N1047" s="44"/>
      <c r="Q1047" s="44"/>
      <c r="R1047" s="44"/>
      <c r="S1047" s="59"/>
      <c r="T1047" s="59"/>
    </row>
    <row r="1048" spans="1:20">
      <c r="A1048" s="9" t="s">
        <v>6418</v>
      </c>
      <c r="B1048" s="9" t="s">
        <v>1483</v>
      </c>
      <c r="C1048" s="9" t="s">
        <v>4321</v>
      </c>
      <c r="D1048" s="9" t="s">
        <v>8478</v>
      </c>
      <c r="E1048" s="9">
        <v>24</v>
      </c>
      <c r="F1048" s="9">
        <v>0</v>
      </c>
      <c r="G1048" s="44">
        <v>0</v>
      </c>
      <c r="H1048" s="9">
        <v>29</v>
      </c>
      <c r="I1048" s="9">
        <v>0</v>
      </c>
      <c r="J1048" s="9">
        <v>3</v>
      </c>
      <c r="K1048" s="59">
        <v>44.45</v>
      </c>
      <c r="L1048" s="44"/>
      <c r="M1048" s="44"/>
      <c r="N1048" s="44"/>
      <c r="Q1048" s="44"/>
      <c r="R1048" s="44"/>
      <c r="S1048" s="59"/>
      <c r="T1048" s="59"/>
    </row>
    <row r="1049" spans="1:20">
      <c r="A1049" s="9" t="s">
        <v>6178</v>
      </c>
      <c r="B1049" s="9" t="s">
        <v>977</v>
      </c>
      <c r="C1049" s="9" t="s">
        <v>4504</v>
      </c>
      <c r="D1049" s="9" t="s">
        <v>4505</v>
      </c>
      <c r="E1049" s="9">
        <v>37</v>
      </c>
      <c r="F1049" s="9">
        <v>3</v>
      </c>
      <c r="G1049" s="44">
        <v>0</v>
      </c>
      <c r="H1049" s="9">
        <v>39</v>
      </c>
      <c r="I1049" s="9">
        <v>3</v>
      </c>
      <c r="J1049" s="9">
        <v>2</v>
      </c>
      <c r="K1049" s="59">
        <v>106.17</v>
      </c>
      <c r="L1049" s="44"/>
      <c r="M1049" s="44"/>
      <c r="N1049" s="59"/>
    </row>
    <row r="1050" spans="1:20">
      <c r="A1050" s="9" t="s">
        <v>9050</v>
      </c>
      <c r="B1050" s="9" t="s">
        <v>1680</v>
      </c>
      <c r="C1050" s="9" t="s">
        <v>9051</v>
      </c>
      <c r="D1050" s="9" t="s">
        <v>9052</v>
      </c>
      <c r="E1050" s="9">
        <v>80</v>
      </c>
      <c r="F1050" s="9">
        <v>4</v>
      </c>
      <c r="G1050" s="44">
        <v>1E-4</v>
      </c>
      <c r="H1050" s="9">
        <v>112</v>
      </c>
      <c r="I1050" s="9">
        <v>5</v>
      </c>
      <c r="J1050" s="9">
        <v>2</v>
      </c>
      <c r="K1050" s="59">
        <v>39.479999999999997</v>
      </c>
      <c r="L1050" s="44"/>
      <c r="M1050" s="44"/>
      <c r="N1050" s="59"/>
    </row>
    <row r="1051" spans="1:20">
      <c r="A1051" s="9" t="s">
        <v>6696</v>
      </c>
      <c r="B1051" s="9" t="s">
        <v>1515</v>
      </c>
      <c r="C1051" s="9" t="s">
        <v>6697</v>
      </c>
      <c r="D1051" s="9" t="s">
        <v>6698</v>
      </c>
      <c r="E1051" s="9">
        <v>17</v>
      </c>
      <c r="F1051" s="9">
        <v>2</v>
      </c>
      <c r="G1051" s="44">
        <v>0</v>
      </c>
      <c r="H1051" s="9">
        <v>19</v>
      </c>
      <c r="I1051" s="9">
        <v>2</v>
      </c>
      <c r="J1051" s="9">
        <v>2</v>
      </c>
      <c r="K1051" s="59">
        <v>17.98</v>
      </c>
      <c r="L1051" s="44"/>
      <c r="M1051" s="44"/>
      <c r="N1051" s="59"/>
    </row>
    <row r="1052" spans="1:20">
      <c r="A1052" s="9" t="s">
        <v>8502</v>
      </c>
      <c r="B1052" s="9" t="s">
        <v>1580</v>
      </c>
      <c r="C1052" s="9" t="s">
        <v>8503</v>
      </c>
      <c r="D1052" s="9" t="s">
        <v>8504</v>
      </c>
      <c r="E1052" s="9">
        <v>16</v>
      </c>
      <c r="F1052" s="9">
        <v>0</v>
      </c>
      <c r="G1052" s="44">
        <v>0</v>
      </c>
      <c r="H1052" s="9">
        <v>16</v>
      </c>
      <c r="I1052" s="9">
        <v>0</v>
      </c>
      <c r="J1052" s="9">
        <v>2</v>
      </c>
      <c r="K1052" s="59">
        <v>46.98</v>
      </c>
      <c r="L1052" s="44"/>
      <c r="M1052" s="44"/>
      <c r="N1052" s="59"/>
    </row>
    <row r="1053" spans="1:20">
      <c r="A1053" s="9" t="s">
        <v>6263</v>
      </c>
      <c r="B1053" s="9" t="s">
        <v>1558</v>
      </c>
      <c r="C1053" s="9" t="s">
        <v>9053</v>
      </c>
      <c r="D1053" s="9" t="s">
        <v>9054</v>
      </c>
      <c r="E1053" s="9">
        <v>68</v>
      </c>
      <c r="F1053" s="9">
        <v>3</v>
      </c>
      <c r="G1053" s="44">
        <v>1E-4</v>
      </c>
      <c r="H1053" s="9">
        <v>92</v>
      </c>
      <c r="I1053" s="9">
        <v>3</v>
      </c>
      <c r="J1053" s="9">
        <v>2</v>
      </c>
      <c r="K1053" s="59">
        <v>15.18</v>
      </c>
      <c r="L1053" s="44"/>
      <c r="M1053" s="44"/>
      <c r="N1053" s="59"/>
    </row>
    <row r="1054" spans="1:20">
      <c r="A1054" s="9" t="s">
        <v>7644</v>
      </c>
      <c r="B1054" s="9" t="s">
        <v>1962</v>
      </c>
      <c r="C1054" s="9" t="s">
        <v>5200</v>
      </c>
      <c r="D1054" s="9" t="s">
        <v>8511</v>
      </c>
      <c r="E1054" s="9">
        <v>16</v>
      </c>
      <c r="F1054" s="9">
        <v>1</v>
      </c>
      <c r="G1054" s="44">
        <v>0</v>
      </c>
      <c r="H1054" s="9">
        <v>25</v>
      </c>
      <c r="I1054" s="9">
        <v>1</v>
      </c>
      <c r="J1054" s="9">
        <v>2</v>
      </c>
      <c r="K1054" s="59">
        <v>44.98</v>
      </c>
      <c r="L1054" s="44"/>
      <c r="M1054" s="44"/>
      <c r="N1054" s="59"/>
    </row>
    <row r="1055" spans="1:20">
      <c r="A1055" s="9" t="s">
        <v>6449</v>
      </c>
      <c r="B1055" s="9" t="s">
        <v>1732</v>
      </c>
      <c r="C1055" s="9" t="s">
        <v>6897</v>
      </c>
      <c r="D1055" s="9" t="s">
        <v>6898</v>
      </c>
      <c r="E1055" s="9">
        <v>29</v>
      </c>
      <c r="F1055" s="9">
        <v>1</v>
      </c>
      <c r="G1055" s="44">
        <v>0</v>
      </c>
      <c r="H1055" s="9">
        <v>33</v>
      </c>
      <c r="I1055" s="9">
        <v>1</v>
      </c>
      <c r="J1055" s="9">
        <v>5</v>
      </c>
      <c r="K1055" s="59">
        <v>424.45</v>
      </c>
      <c r="L1055" s="44"/>
      <c r="M1055" s="44"/>
      <c r="N1055" s="59"/>
    </row>
    <row r="1056" spans="1:20" ht="15.75" customHeight="1">
      <c r="A1056" s="9" t="s">
        <v>8517</v>
      </c>
      <c r="B1056" s="9" t="s">
        <v>1411</v>
      </c>
      <c r="C1056" s="9" t="s">
        <v>9055</v>
      </c>
      <c r="D1056" s="9" t="s">
        <v>9056</v>
      </c>
      <c r="E1056" s="9">
        <v>8</v>
      </c>
      <c r="F1056" s="9">
        <v>0</v>
      </c>
      <c r="G1056" s="44">
        <v>0</v>
      </c>
      <c r="H1056" s="9">
        <v>10</v>
      </c>
      <c r="I1056" s="9">
        <v>0</v>
      </c>
      <c r="J1056" s="9">
        <v>2</v>
      </c>
      <c r="K1056" s="59">
        <v>23.98</v>
      </c>
      <c r="L1056" s="64"/>
      <c r="M1056" s="64"/>
      <c r="N1056" s="65"/>
      <c r="O1056" s="63"/>
      <c r="P1056" s="63"/>
      <c r="Q1056" s="63"/>
    </row>
    <row r="1057" spans="1:20" ht="15.75" customHeight="1">
      <c r="A1057" s="9" t="s">
        <v>6063</v>
      </c>
      <c r="B1057" s="9" t="s">
        <v>1009</v>
      </c>
      <c r="C1057" s="9" t="s">
        <v>4148</v>
      </c>
      <c r="D1057" s="9" t="s">
        <v>6901</v>
      </c>
      <c r="E1057" s="9">
        <v>171</v>
      </c>
      <c r="F1057" s="9">
        <v>17</v>
      </c>
      <c r="G1057" s="44">
        <v>2.0000000000000001E-4</v>
      </c>
      <c r="H1057" s="9">
        <v>207</v>
      </c>
      <c r="I1057" s="9">
        <v>19</v>
      </c>
      <c r="J1057" s="9">
        <v>3</v>
      </c>
      <c r="K1057" s="59">
        <v>165.72</v>
      </c>
      <c r="L1057" s="64"/>
      <c r="M1057" s="64"/>
      <c r="N1057" s="65"/>
      <c r="O1057" s="63"/>
      <c r="P1057" s="63"/>
      <c r="Q1057" s="63"/>
    </row>
    <row r="1058" spans="1:20" ht="15.75" customHeight="1">
      <c r="A1058" s="9" t="s">
        <v>6492</v>
      </c>
      <c r="B1058" s="9" t="s">
        <v>1405</v>
      </c>
      <c r="C1058" s="9" t="s">
        <v>4399</v>
      </c>
      <c r="D1058" s="9" t="s">
        <v>4400</v>
      </c>
      <c r="E1058" s="9">
        <v>59</v>
      </c>
      <c r="F1058" s="9">
        <v>13</v>
      </c>
      <c r="G1058" s="44">
        <v>1E-4</v>
      </c>
      <c r="H1058" s="9">
        <v>77</v>
      </c>
      <c r="I1058" s="9">
        <v>15</v>
      </c>
      <c r="J1058" s="9">
        <v>2</v>
      </c>
      <c r="K1058" s="59">
        <v>53.58</v>
      </c>
      <c r="L1058" s="64"/>
      <c r="M1058" s="64"/>
      <c r="N1058" s="65"/>
      <c r="O1058" s="63"/>
      <c r="P1058" s="63"/>
      <c r="Q1058" s="63"/>
    </row>
    <row r="1059" spans="1:20">
      <c r="A1059" s="9" t="s">
        <v>6098</v>
      </c>
      <c r="B1059" s="9" t="s">
        <v>1496</v>
      </c>
      <c r="C1059" s="9" t="s">
        <v>4308</v>
      </c>
      <c r="D1059" s="9" t="s">
        <v>4309</v>
      </c>
      <c r="E1059" s="9">
        <v>103</v>
      </c>
      <c r="F1059" s="9">
        <v>4</v>
      </c>
      <c r="G1059" s="44">
        <v>1E-4</v>
      </c>
      <c r="H1059" s="9">
        <v>119</v>
      </c>
      <c r="I1059" s="9">
        <v>6</v>
      </c>
      <c r="J1059" s="9">
        <v>2</v>
      </c>
      <c r="K1059" s="59">
        <v>15.38</v>
      </c>
      <c r="L1059" s="44"/>
      <c r="M1059" s="44"/>
      <c r="N1059" s="59"/>
    </row>
    <row r="1060" spans="1:20">
      <c r="A1060" s="9" t="s">
        <v>6902</v>
      </c>
      <c r="B1060" s="9" t="s">
        <v>2202</v>
      </c>
      <c r="C1060" s="9" t="s">
        <v>6903</v>
      </c>
      <c r="D1060" s="9" t="s">
        <v>6904</v>
      </c>
      <c r="E1060" s="9">
        <v>38</v>
      </c>
      <c r="F1060" s="9">
        <v>1</v>
      </c>
      <c r="G1060" s="44">
        <v>0</v>
      </c>
      <c r="H1060" s="9">
        <v>48</v>
      </c>
      <c r="I1060" s="9">
        <v>1</v>
      </c>
      <c r="J1060" s="9">
        <v>2</v>
      </c>
      <c r="K1060" s="59">
        <v>17.98</v>
      </c>
      <c r="L1060" s="44"/>
      <c r="M1060" s="44"/>
      <c r="N1060" s="59"/>
    </row>
    <row r="1061" spans="1:20">
      <c r="A1061" s="9" t="s">
        <v>6115</v>
      </c>
      <c r="B1061" s="9" t="s">
        <v>2146</v>
      </c>
      <c r="C1061" s="9" t="s">
        <v>6368</v>
      </c>
      <c r="D1061" s="9" t="s">
        <v>6369</v>
      </c>
      <c r="E1061" s="9">
        <v>18</v>
      </c>
      <c r="F1061" s="9">
        <v>0</v>
      </c>
      <c r="G1061" s="44">
        <v>0</v>
      </c>
      <c r="H1061" s="9">
        <v>20</v>
      </c>
      <c r="I1061" s="9">
        <v>0</v>
      </c>
      <c r="J1061" s="9">
        <v>3</v>
      </c>
      <c r="K1061" s="59">
        <v>26.97</v>
      </c>
      <c r="L1061" s="44"/>
      <c r="M1061" s="44"/>
      <c r="N1061" s="59"/>
    </row>
    <row r="1062" spans="1:20" ht="15.75" customHeight="1">
      <c r="A1062" s="9" t="s">
        <v>5999</v>
      </c>
      <c r="B1062" s="9" t="s">
        <v>1195</v>
      </c>
      <c r="C1062" s="9" t="s">
        <v>4156</v>
      </c>
      <c r="D1062" s="9" t="s">
        <v>4157</v>
      </c>
      <c r="E1062" s="9">
        <v>401</v>
      </c>
      <c r="F1062" s="9">
        <v>7</v>
      </c>
      <c r="G1062" s="44">
        <v>4.0000000000000002E-4</v>
      </c>
      <c r="H1062" s="9">
        <v>511</v>
      </c>
      <c r="I1062" s="9">
        <v>8</v>
      </c>
      <c r="J1062" s="9">
        <v>2</v>
      </c>
      <c r="K1062" s="59">
        <v>15.18</v>
      </c>
      <c r="L1062" s="64"/>
      <c r="M1062" s="64"/>
      <c r="N1062" s="65"/>
      <c r="O1062" s="63"/>
      <c r="P1062" s="63"/>
      <c r="Q1062" s="63"/>
    </row>
    <row r="1063" spans="1:20">
      <c r="A1063" s="9" t="s">
        <v>6153</v>
      </c>
      <c r="B1063" s="9" t="s">
        <v>2128</v>
      </c>
      <c r="C1063" s="9" t="s">
        <v>4659</v>
      </c>
      <c r="D1063" s="9" t="s">
        <v>4660</v>
      </c>
      <c r="E1063" s="9">
        <v>49</v>
      </c>
      <c r="F1063" s="9">
        <v>2</v>
      </c>
      <c r="G1063" s="44">
        <v>0</v>
      </c>
      <c r="H1063" s="9">
        <v>51</v>
      </c>
      <c r="I1063" s="9">
        <v>2</v>
      </c>
      <c r="J1063" s="9">
        <v>2</v>
      </c>
      <c r="K1063" s="59">
        <v>24.18</v>
      </c>
      <c r="L1063" s="44"/>
      <c r="M1063" s="44"/>
      <c r="N1063" s="44"/>
      <c r="Q1063" s="44"/>
      <c r="R1063" s="44"/>
      <c r="S1063" s="59"/>
      <c r="T1063" s="59"/>
    </row>
    <row r="1064" spans="1:20">
      <c r="A1064" s="9" t="s">
        <v>6493</v>
      </c>
      <c r="B1064" s="9" t="s">
        <v>1635</v>
      </c>
      <c r="C1064" s="9" t="s">
        <v>6494</v>
      </c>
      <c r="D1064" s="9" t="s">
        <v>6495</v>
      </c>
      <c r="E1064" s="9">
        <v>64</v>
      </c>
      <c r="F1064" s="9">
        <v>1</v>
      </c>
      <c r="G1064" s="44">
        <v>1E-4</v>
      </c>
      <c r="H1064" s="9">
        <v>81</v>
      </c>
      <c r="I1064" s="9">
        <v>1</v>
      </c>
      <c r="J1064" s="9">
        <v>2</v>
      </c>
      <c r="K1064" s="59">
        <v>35.979999999999997</v>
      </c>
      <c r="L1064" s="44"/>
      <c r="M1064" s="44"/>
      <c r="N1064" s="59"/>
    </row>
    <row r="1065" spans="1:20">
      <c r="A1065" s="9" t="s">
        <v>6241</v>
      </c>
      <c r="B1065" s="9" t="s">
        <v>1006</v>
      </c>
      <c r="C1065" s="9" t="s">
        <v>5735</v>
      </c>
      <c r="D1065" s="9" t="s">
        <v>8537</v>
      </c>
      <c r="E1065" s="9">
        <v>25</v>
      </c>
      <c r="F1065" s="9">
        <v>5</v>
      </c>
      <c r="G1065" s="44">
        <v>0</v>
      </c>
      <c r="H1065" s="9">
        <v>25</v>
      </c>
      <c r="I1065" s="9">
        <v>5</v>
      </c>
      <c r="J1065" s="9">
        <v>2</v>
      </c>
      <c r="K1065" s="59">
        <v>468.38</v>
      </c>
      <c r="L1065" s="44"/>
      <c r="M1065" s="44"/>
      <c r="N1065" s="44"/>
      <c r="Q1065" s="44"/>
      <c r="R1065" s="44"/>
      <c r="S1065" s="59"/>
      <c r="T1065" s="59"/>
    </row>
    <row r="1066" spans="1:20">
      <c r="A1066" s="9" t="s">
        <v>6241</v>
      </c>
      <c r="B1066" s="9" t="s">
        <v>983</v>
      </c>
      <c r="C1066" s="9" t="s">
        <v>3895</v>
      </c>
      <c r="D1066" s="9" t="s">
        <v>6374</v>
      </c>
      <c r="E1066" s="9">
        <v>142</v>
      </c>
      <c r="F1066" s="9">
        <v>13</v>
      </c>
      <c r="G1066" s="44">
        <v>1E-4</v>
      </c>
      <c r="H1066" s="9">
        <v>175</v>
      </c>
      <c r="I1066" s="9">
        <v>19</v>
      </c>
      <c r="J1066" s="9">
        <v>8</v>
      </c>
      <c r="K1066" s="59">
        <v>370.18</v>
      </c>
      <c r="L1066" s="44"/>
      <c r="M1066" s="44"/>
      <c r="N1066" s="59"/>
    </row>
    <row r="1067" spans="1:20">
      <c r="A1067" s="9" t="s">
        <v>8540</v>
      </c>
      <c r="B1067" s="9" t="s">
        <v>2477</v>
      </c>
      <c r="C1067" s="9" t="s">
        <v>9057</v>
      </c>
      <c r="D1067" s="9" t="s">
        <v>9058</v>
      </c>
      <c r="E1067" s="9">
        <v>3</v>
      </c>
      <c r="F1067" s="9">
        <v>1</v>
      </c>
      <c r="G1067" s="44">
        <v>0</v>
      </c>
      <c r="H1067" s="9">
        <v>5</v>
      </c>
      <c r="I1067" s="9">
        <v>3</v>
      </c>
      <c r="J1067" s="9">
        <v>3</v>
      </c>
      <c r="K1067" s="59">
        <v>149.16</v>
      </c>
      <c r="L1067" s="44"/>
      <c r="M1067" s="44"/>
      <c r="N1067" s="59"/>
    </row>
    <row r="1068" spans="1:20">
      <c r="A1068" s="9" t="s">
        <v>6056</v>
      </c>
      <c r="B1068" s="9" t="s">
        <v>1094</v>
      </c>
      <c r="C1068" s="9" t="s">
        <v>3109</v>
      </c>
      <c r="D1068" s="9" t="s">
        <v>9059</v>
      </c>
      <c r="E1068" s="9">
        <v>672</v>
      </c>
      <c r="F1068" s="9">
        <v>38</v>
      </c>
      <c r="G1068" s="44">
        <v>5.9999999999999995E-4</v>
      </c>
      <c r="H1068" s="9">
        <v>876</v>
      </c>
      <c r="I1068" s="9">
        <v>55</v>
      </c>
      <c r="J1068" s="9">
        <v>3</v>
      </c>
      <c r="K1068" s="59">
        <v>80.89</v>
      </c>
      <c r="L1068" s="44"/>
      <c r="M1068" s="44"/>
      <c r="N1068" s="44"/>
      <c r="Q1068" s="44"/>
      <c r="R1068" s="44"/>
      <c r="S1068" s="59"/>
      <c r="T1068" s="59"/>
    </row>
    <row r="1069" spans="1:20">
      <c r="A1069" s="9" t="s">
        <v>6008</v>
      </c>
      <c r="B1069" s="9" t="s">
        <v>907</v>
      </c>
      <c r="C1069" s="9"/>
      <c r="D1069" s="9" t="s">
        <v>8555</v>
      </c>
      <c r="E1069" s="9">
        <v>59</v>
      </c>
      <c r="F1069" s="9">
        <v>2</v>
      </c>
      <c r="G1069" s="44">
        <v>1E-4</v>
      </c>
      <c r="H1069" s="9">
        <v>69</v>
      </c>
      <c r="I1069" s="9">
        <v>2</v>
      </c>
      <c r="J1069" s="9">
        <v>2</v>
      </c>
      <c r="K1069" s="59">
        <v>254.48</v>
      </c>
      <c r="L1069" s="44"/>
      <c r="M1069" s="44"/>
      <c r="N1069" s="44"/>
      <c r="Q1069" s="44"/>
      <c r="R1069" s="44"/>
      <c r="S1069" s="59"/>
      <c r="T1069" s="59"/>
    </row>
    <row r="1070" spans="1:20">
      <c r="A1070" s="9" t="s">
        <v>6095</v>
      </c>
      <c r="B1070" s="9" t="s">
        <v>1741</v>
      </c>
      <c r="C1070" s="9" t="s">
        <v>8556</v>
      </c>
      <c r="D1070" s="9" t="s">
        <v>8557</v>
      </c>
      <c r="E1070" s="9">
        <v>32</v>
      </c>
      <c r="F1070" s="9">
        <v>3</v>
      </c>
      <c r="G1070" s="44">
        <v>0</v>
      </c>
      <c r="H1070" s="9">
        <v>36</v>
      </c>
      <c r="I1070" s="9">
        <v>5</v>
      </c>
      <c r="J1070" s="9">
        <v>3</v>
      </c>
      <c r="K1070" s="59">
        <v>634.47</v>
      </c>
      <c r="L1070" s="44"/>
      <c r="M1070" s="44"/>
      <c r="N1070" s="44"/>
      <c r="Q1070" s="44"/>
      <c r="R1070" s="44"/>
      <c r="S1070" s="59"/>
      <c r="T1070" s="59"/>
    </row>
    <row r="1071" spans="1:20">
      <c r="A1071" s="9" t="s">
        <v>6075</v>
      </c>
      <c r="B1071" s="9" t="s">
        <v>1747</v>
      </c>
      <c r="C1071" s="9" t="s">
        <v>7661</v>
      </c>
      <c r="D1071" s="9" t="s">
        <v>7662</v>
      </c>
      <c r="E1071" s="9">
        <v>40</v>
      </c>
      <c r="F1071" s="9">
        <v>0</v>
      </c>
      <c r="G1071" s="44">
        <v>0</v>
      </c>
      <c r="H1071" s="9">
        <v>48</v>
      </c>
      <c r="I1071" s="9">
        <v>0</v>
      </c>
      <c r="J1071" s="9">
        <v>2</v>
      </c>
      <c r="K1071" s="59">
        <v>434.23</v>
      </c>
      <c r="L1071" s="44"/>
      <c r="M1071" s="44"/>
      <c r="N1071" s="59"/>
    </row>
    <row r="1072" spans="1:20">
      <c r="A1072" s="9" t="s">
        <v>6616</v>
      </c>
      <c r="B1072" s="9" t="s">
        <v>2480</v>
      </c>
      <c r="C1072" s="9" t="s">
        <v>7278</v>
      </c>
      <c r="D1072" s="9" t="s">
        <v>7279</v>
      </c>
      <c r="E1072" s="9">
        <v>3</v>
      </c>
      <c r="F1072" s="9">
        <v>2</v>
      </c>
      <c r="G1072" s="44">
        <v>0</v>
      </c>
      <c r="H1072" s="9">
        <v>5</v>
      </c>
      <c r="I1072" s="9">
        <v>4</v>
      </c>
      <c r="J1072" s="9">
        <v>2</v>
      </c>
      <c r="K1072" s="59">
        <v>276.38</v>
      </c>
      <c r="L1072" s="44"/>
      <c r="M1072" s="44"/>
      <c r="N1072" s="59"/>
    </row>
    <row r="1073" spans="1:20">
      <c r="A1073" s="9" t="s">
        <v>6000</v>
      </c>
      <c r="B1073" s="9" t="s">
        <v>2481</v>
      </c>
      <c r="C1073" s="9" t="s">
        <v>9060</v>
      </c>
      <c r="D1073" s="9" t="s">
        <v>9061</v>
      </c>
      <c r="E1073" s="9">
        <v>39</v>
      </c>
      <c r="F1073" s="9">
        <v>5</v>
      </c>
      <c r="G1073" s="44">
        <v>0</v>
      </c>
      <c r="H1073" s="9">
        <v>43</v>
      </c>
      <c r="I1073" s="9">
        <v>5</v>
      </c>
      <c r="J1073" s="9">
        <v>2</v>
      </c>
      <c r="K1073" s="59">
        <v>288.77999999999997</v>
      </c>
      <c r="L1073" s="44"/>
      <c r="M1073" s="44"/>
      <c r="N1073" s="44"/>
      <c r="Q1073" s="44"/>
      <c r="R1073" s="44"/>
      <c r="S1073" s="59"/>
      <c r="T1073" s="59"/>
    </row>
    <row r="1074" spans="1:20">
      <c r="A1074" s="9" t="s">
        <v>7663</v>
      </c>
      <c r="B1074" s="9" t="s">
        <v>2087</v>
      </c>
      <c r="C1074" s="9" t="s">
        <v>9062</v>
      </c>
      <c r="D1074" s="9" t="s">
        <v>9063</v>
      </c>
      <c r="E1074" s="9">
        <v>24</v>
      </c>
      <c r="F1074" s="9">
        <v>1</v>
      </c>
      <c r="G1074" s="44">
        <v>0</v>
      </c>
      <c r="H1074" s="9">
        <v>31</v>
      </c>
      <c r="I1074" s="9">
        <v>1</v>
      </c>
      <c r="J1074" s="9">
        <v>2</v>
      </c>
      <c r="K1074" s="59">
        <v>18.98</v>
      </c>
      <c r="L1074" s="44"/>
      <c r="M1074" s="44"/>
      <c r="N1074" s="59"/>
    </row>
    <row r="1075" spans="1:20">
      <c r="A1075" s="9" t="s">
        <v>6056</v>
      </c>
      <c r="B1075" s="9" t="s">
        <v>1107</v>
      </c>
      <c r="C1075" s="9" t="s">
        <v>3840</v>
      </c>
      <c r="D1075" s="9" t="s">
        <v>3841</v>
      </c>
      <c r="E1075" s="9">
        <v>218</v>
      </c>
      <c r="F1075" s="9">
        <v>25</v>
      </c>
      <c r="G1075" s="44">
        <v>2.0000000000000001E-4</v>
      </c>
      <c r="H1075" s="9">
        <v>262</v>
      </c>
      <c r="I1075" s="9">
        <v>29</v>
      </c>
      <c r="J1075" s="9">
        <v>2</v>
      </c>
      <c r="K1075" s="59">
        <v>103.98</v>
      </c>
      <c r="L1075" s="44"/>
      <c r="M1075" s="44"/>
      <c r="N1075" s="44"/>
      <c r="Q1075" s="44"/>
      <c r="R1075" s="44"/>
      <c r="S1075" s="59"/>
      <c r="T1075" s="59"/>
    </row>
    <row r="1076" spans="1:20" ht="15.75" customHeight="1">
      <c r="A1076" s="9" t="s">
        <v>7666</v>
      </c>
      <c r="B1076" s="9" t="s">
        <v>2484</v>
      </c>
      <c r="C1076" s="9" t="s">
        <v>9064</v>
      </c>
      <c r="D1076" s="9" t="s">
        <v>9065</v>
      </c>
      <c r="E1076" s="9">
        <v>32</v>
      </c>
      <c r="F1076" s="9">
        <v>1</v>
      </c>
      <c r="G1076" s="44">
        <v>0</v>
      </c>
      <c r="H1076" s="9">
        <v>37</v>
      </c>
      <c r="I1076" s="9">
        <v>2</v>
      </c>
      <c r="J1076" s="9">
        <v>3</v>
      </c>
      <c r="K1076" s="59">
        <v>26.97</v>
      </c>
      <c r="L1076" s="64"/>
      <c r="M1076" s="64"/>
      <c r="N1076" s="65"/>
      <c r="O1076" s="63"/>
      <c r="P1076" s="63"/>
      <c r="Q1076" s="63"/>
    </row>
    <row r="1077" spans="1:20">
      <c r="A1077" s="9" t="s">
        <v>7666</v>
      </c>
      <c r="B1077" s="9" t="s">
        <v>2049</v>
      </c>
      <c r="C1077" s="9" t="s">
        <v>7667</v>
      </c>
      <c r="D1077" s="9" t="s">
        <v>7668</v>
      </c>
      <c r="E1077" s="9">
        <v>37</v>
      </c>
      <c r="F1077" s="9">
        <v>2</v>
      </c>
      <c r="G1077" s="44">
        <v>0</v>
      </c>
      <c r="H1077" s="9">
        <v>43</v>
      </c>
      <c r="I1077" s="9">
        <v>2</v>
      </c>
      <c r="J1077" s="9">
        <v>2</v>
      </c>
      <c r="K1077" s="59">
        <v>17.98</v>
      </c>
      <c r="L1077" s="44"/>
      <c r="M1077" s="44"/>
      <c r="N1077" s="44"/>
      <c r="Q1077" s="44"/>
      <c r="R1077" s="44"/>
      <c r="S1077" s="59"/>
      <c r="T1077" s="59"/>
    </row>
    <row r="1078" spans="1:20">
      <c r="A1078" s="9" t="s">
        <v>1034</v>
      </c>
      <c r="B1078" s="9" t="s">
        <v>1034</v>
      </c>
      <c r="C1078" s="9" t="s">
        <v>5083</v>
      </c>
      <c r="D1078" s="9" t="s">
        <v>5084</v>
      </c>
      <c r="E1078" s="9">
        <v>23</v>
      </c>
      <c r="F1078" s="9">
        <v>1</v>
      </c>
      <c r="G1078" s="44">
        <v>0</v>
      </c>
      <c r="H1078" s="9">
        <v>29</v>
      </c>
      <c r="I1078" s="9">
        <v>1</v>
      </c>
      <c r="J1078" s="9">
        <v>2</v>
      </c>
      <c r="K1078" s="59">
        <v>17.98</v>
      </c>
      <c r="L1078" s="44"/>
      <c r="M1078" s="44"/>
      <c r="N1078" s="59"/>
    </row>
    <row r="1079" spans="1:20">
      <c r="A1079" s="9" t="s">
        <v>6713</v>
      </c>
      <c r="B1079" s="9" t="s">
        <v>1353</v>
      </c>
      <c r="C1079" s="9" t="s">
        <v>4109</v>
      </c>
      <c r="D1079" s="9" t="s">
        <v>9066</v>
      </c>
      <c r="E1079" s="9">
        <v>138</v>
      </c>
      <c r="F1079" s="9">
        <v>6</v>
      </c>
      <c r="G1079" s="44">
        <v>1E-4</v>
      </c>
      <c r="H1079" s="9">
        <v>199</v>
      </c>
      <c r="I1079" s="9">
        <v>7</v>
      </c>
      <c r="J1079" s="9">
        <v>2</v>
      </c>
      <c r="K1079" s="59">
        <v>35.979999999999997</v>
      </c>
      <c r="L1079" s="44"/>
      <c r="M1079" s="44"/>
      <c r="N1079" s="59"/>
    </row>
    <row r="1080" spans="1:20">
      <c r="A1080" s="9" t="s">
        <v>8747</v>
      </c>
      <c r="B1080" s="9" t="s">
        <v>1862</v>
      </c>
      <c r="C1080" s="9" t="s">
        <v>6533</v>
      </c>
      <c r="D1080" s="9" t="s">
        <v>9067</v>
      </c>
      <c r="E1080" s="9">
        <v>65</v>
      </c>
      <c r="F1080" s="9">
        <v>5</v>
      </c>
      <c r="G1080" s="44">
        <v>1E-4</v>
      </c>
      <c r="H1080" s="9">
        <v>77</v>
      </c>
      <c r="I1080" s="9">
        <v>8</v>
      </c>
      <c r="J1080" s="9">
        <v>5</v>
      </c>
      <c r="K1080" s="59">
        <v>95.95</v>
      </c>
      <c r="L1080" s="44"/>
      <c r="M1080" s="44"/>
      <c r="N1080" s="59"/>
    </row>
    <row r="1081" spans="1:20" ht="15.75" customHeight="1">
      <c r="A1081" s="9" t="s">
        <v>6493</v>
      </c>
      <c r="B1081" s="9" t="s">
        <v>1870</v>
      </c>
      <c r="C1081" s="9" t="s">
        <v>6802</v>
      </c>
      <c r="D1081" s="9" t="s">
        <v>6803</v>
      </c>
      <c r="E1081" s="9">
        <v>24</v>
      </c>
      <c r="F1081" s="9">
        <v>1</v>
      </c>
      <c r="G1081" s="44">
        <v>0</v>
      </c>
      <c r="H1081" s="9">
        <v>39</v>
      </c>
      <c r="I1081" s="9">
        <v>3</v>
      </c>
      <c r="J1081" s="9">
        <v>5</v>
      </c>
      <c r="K1081" s="59">
        <v>125.33</v>
      </c>
      <c r="L1081" s="64"/>
      <c r="M1081" s="64"/>
      <c r="N1081" s="65"/>
      <c r="O1081" s="63"/>
      <c r="P1081" s="63"/>
      <c r="Q1081" s="63"/>
    </row>
    <row r="1082" spans="1:20">
      <c r="A1082" s="9" t="s">
        <v>7073</v>
      </c>
      <c r="B1082" s="9" t="s">
        <v>2207</v>
      </c>
      <c r="C1082" s="9" t="s">
        <v>7288</v>
      </c>
      <c r="D1082" s="9" t="s">
        <v>7289</v>
      </c>
      <c r="E1082" s="9">
        <v>36</v>
      </c>
      <c r="F1082" s="9">
        <v>0</v>
      </c>
      <c r="G1082" s="44">
        <v>0</v>
      </c>
      <c r="H1082" s="9">
        <v>42</v>
      </c>
      <c r="I1082" s="9">
        <v>0</v>
      </c>
      <c r="J1082" s="9">
        <v>2</v>
      </c>
      <c r="K1082" s="59">
        <v>50.98</v>
      </c>
      <c r="L1082" s="44"/>
      <c r="M1082" s="44"/>
      <c r="N1082" s="59"/>
    </row>
    <row r="1083" spans="1:20">
      <c r="A1083" s="9" t="s">
        <v>6265</v>
      </c>
      <c r="B1083" s="9" t="s">
        <v>2486</v>
      </c>
      <c r="C1083" s="9" t="s">
        <v>8630</v>
      </c>
      <c r="D1083" s="9" t="s">
        <v>8631</v>
      </c>
      <c r="E1083" s="9">
        <v>53</v>
      </c>
      <c r="F1083" s="9">
        <v>0</v>
      </c>
      <c r="G1083" s="44">
        <v>0</v>
      </c>
      <c r="H1083" s="9">
        <v>71</v>
      </c>
      <c r="I1083" s="9">
        <v>0</v>
      </c>
      <c r="J1083" s="9">
        <v>2</v>
      </c>
      <c r="K1083" s="59">
        <v>58.98</v>
      </c>
      <c r="L1083" s="44"/>
      <c r="M1083" s="44"/>
      <c r="N1083" s="59"/>
    </row>
    <row r="1084" spans="1:20">
      <c r="A1084" s="9" t="s">
        <v>6232</v>
      </c>
      <c r="B1084" s="9" t="s">
        <v>550</v>
      </c>
      <c r="C1084" s="9" t="s">
        <v>549</v>
      </c>
      <c r="D1084" s="9" t="s">
        <v>7080</v>
      </c>
      <c r="E1084" s="9">
        <v>336</v>
      </c>
      <c r="F1084" s="9">
        <v>5</v>
      </c>
      <c r="G1084" s="44">
        <v>2.9999999999999997E-4</v>
      </c>
      <c r="H1084" s="9">
        <v>420</v>
      </c>
      <c r="I1084" s="9">
        <v>6</v>
      </c>
      <c r="J1084" s="9">
        <v>2</v>
      </c>
      <c r="K1084" s="59">
        <v>19.78</v>
      </c>
      <c r="L1084" s="44"/>
      <c r="M1084" s="44"/>
      <c r="N1084" s="44"/>
      <c r="Q1084" s="44"/>
      <c r="R1084" s="44"/>
      <c r="S1084" s="59"/>
      <c r="T1084" s="59"/>
    </row>
    <row r="1085" spans="1:20">
      <c r="A1085" s="9" t="s">
        <v>6232</v>
      </c>
      <c r="B1085" s="9" t="s">
        <v>2309</v>
      </c>
      <c r="C1085" s="9" t="s">
        <v>8637</v>
      </c>
      <c r="D1085" s="9" t="s">
        <v>8638</v>
      </c>
      <c r="E1085" s="9">
        <v>27</v>
      </c>
      <c r="F1085" s="9">
        <v>1</v>
      </c>
      <c r="G1085" s="44">
        <v>0</v>
      </c>
      <c r="H1085" s="9">
        <v>29</v>
      </c>
      <c r="I1085" s="9">
        <v>1</v>
      </c>
      <c r="J1085" s="9">
        <v>2</v>
      </c>
      <c r="K1085" s="59">
        <v>17.98</v>
      </c>
      <c r="L1085" s="44"/>
      <c r="M1085" s="44"/>
      <c r="N1085" s="59"/>
    </row>
    <row r="1086" spans="1:20">
      <c r="A1086" s="9" t="s">
        <v>6157</v>
      </c>
      <c r="B1086" s="9" t="s">
        <v>799</v>
      </c>
      <c r="C1086" s="9" t="s">
        <v>272</v>
      </c>
      <c r="D1086" s="9" t="s">
        <v>800</v>
      </c>
      <c r="E1086" s="9">
        <v>44</v>
      </c>
      <c r="F1086" s="9">
        <v>6</v>
      </c>
      <c r="G1086" s="44">
        <v>0</v>
      </c>
      <c r="H1086" s="9">
        <v>53</v>
      </c>
      <c r="I1086" s="9">
        <v>8</v>
      </c>
      <c r="J1086" s="9">
        <v>2</v>
      </c>
      <c r="K1086" s="59">
        <v>86.17</v>
      </c>
      <c r="L1086" s="44"/>
      <c r="M1086" s="44"/>
      <c r="N1086" s="44"/>
      <c r="Q1086" s="44"/>
      <c r="R1086" s="44"/>
      <c r="S1086" s="59"/>
      <c r="T1086" s="59"/>
    </row>
    <row r="1087" spans="1:20">
      <c r="A1087" s="9" t="s">
        <v>1002</v>
      </c>
      <c r="B1087" s="9" t="s">
        <v>1002</v>
      </c>
      <c r="C1087" s="9" t="s">
        <v>5130</v>
      </c>
      <c r="D1087" s="9" t="s">
        <v>5131</v>
      </c>
      <c r="E1087" s="9">
        <v>19</v>
      </c>
      <c r="F1087" s="9">
        <v>1</v>
      </c>
      <c r="G1087" s="44">
        <v>0</v>
      </c>
      <c r="H1087" s="9">
        <v>27</v>
      </c>
      <c r="I1087" s="9">
        <v>1</v>
      </c>
      <c r="J1087" s="9">
        <v>2</v>
      </c>
      <c r="K1087" s="59">
        <v>91.78</v>
      </c>
      <c r="L1087" s="44"/>
      <c r="M1087" s="44"/>
      <c r="N1087" s="44"/>
      <c r="Q1087" s="44"/>
      <c r="R1087" s="44"/>
      <c r="S1087" s="59"/>
      <c r="T1087" s="59"/>
    </row>
    <row r="1088" spans="1:20">
      <c r="A1088" s="9" t="s">
        <v>6215</v>
      </c>
      <c r="B1088" s="9" t="s">
        <v>1831</v>
      </c>
      <c r="C1088" s="9" t="s">
        <v>8643</v>
      </c>
      <c r="D1088" s="9" t="s">
        <v>8644</v>
      </c>
      <c r="E1088" s="9">
        <v>21</v>
      </c>
      <c r="F1088" s="9">
        <v>5</v>
      </c>
      <c r="G1088" s="44">
        <v>0</v>
      </c>
      <c r="H1088" s="9">
        <v>23</v>
      </c>
      <c r="I1088" s="9">
        <v>5</v>
      </c>
      <c r="J1088" s="9">
        <v>2</v>
      </c>
      <c r="K1088" s="59">
        <v>68.38</v>
      </c>
      <c r="L1088" s="44"/>
      <c r="M1088" s="44"/>
      <c r="N1088" s="59"/>
    </row>
    <row r="1089" spans="1:20">
      <c r="A1089" s="9" t="s">
        <v>7683</v>
      </c>
      <c r="B1089" s="9" t="s">
        <v>1464</v>
      </c>
      <c r="C1089" s="9" t="s">
        <v>9068</v>
      </c>
      <c r="D1089" s="9" t="s">
        <v>9069</v>
      </c>
      <c r="E1089" s="9">
        <v>11</v>
      </c>
      <c r="F1089" s="9">
        <v>0</v>
      </c>
      <c r="G1089" s="44">
        <v>0</v>
      </c>
      <c r="H1089" s="9">
        <v>15</v>
      </c>
      <c r="I1089" s="9">
        <v>0</v>
      </c>
      <c r="J1089" s="9">
        <v>2</v>
      </c>
      <c r="K1089" s="59">
        <v>66.98</v>
      </c>
      <c r="L1089" s="44"/>
      <c r="M1089" s="44"/>
      <c r="N1089" s="44"/>
      <c r="Q1089" s="44"/>
      <c r="R1089" s="44"/>
      <c r="S1089" s="59"/>
      <c r="T1089" s="59"/>
    </row>
    <row r="1090" spans="1:20">
      <c r="A1090" s="9" t="s">
        <v>5999</v>
      </c>
      <c r="B1090" s="9" t="s">
        <v>1318</v>
      </c>
      <c r="C1090" s="9" t="s">
        <v>3965</v>
      </c>
      <c r="D1090" s="9" t="s">
        <v>3966</v>
      </c>
      <c r="E1090" s="9">
        <v>238</v>
      </c>
      <c r="F1090" s="9">
        <v>3</v>
      </c>
      <c r="G1090" s="44">
        <v>2.0000000000000001E-4</v>
      </c>
      <c r="H1090" s="9">
        <v>270</v>
      </c>
      <c r="I1090" s="9">
        <v>5</v>
      </c>
      <c r="J1090" s="9">
        <v>3</v>
      </c>
      <c r="K1090" s="59">
        <v>29.94</v>
      </c>
      <c r="L1090" s="44"/>
      <c r="M1090" s="44"/>
      <c r="N1090" s="44"/>
      <c r="Q1090" s="44"/>
      <c r="R1090" s="44"/>
      <c r="S1090" s="59"/>
      <c r="T1090" s="59"/>
    </row>
    <row r="1091" spans="1:20">
      <c r="A1091" s="9" t="s">
        <v>6128</v>
      </c>
      <c r="B1091" s="9" t="s">
        <v>742</v>
      </c>
      <c r="C1091" s="9" t="s">
        <v>739</v>
      </c>
      <c r="D1091" s="9" t="s">
        <v>741</v>
      </c>
      <c r="E1091" s="9">
        <v>116</v>
      </c>
      <c r="F1091" s="9">
        <v>13</v>
      </c>
      <c r="G1091" s="44">
        <v>1E-4</v>
      </c>
      <c r="H1091" s="9">
        <v>144</v>
      </c>
      <c r="I1091" s="9">
        <v>20</v>
      </c>
      <c r="J1091" s="9">
        <v>2</v>
      </c>
      <c r="K1091" s="59">
        <v>80.38</v>
      </c>
      <c r="L1091" s="44"/>
      <c r="M1091" s="44"/>
      <c r="N1091" s="59"/>
    </row>
    <row r="1092" spans="1:20">
      <c r="A1092" s="9" t="s">
        <v>6128</v>
      </c>
      <c r="B1092" s="9" t="s">
        <v>742</v>
      </c>
      <c r="C1092" s="9" t="s">
        <v>739</v>
      </c>
      <c r="D1092" s="9" t="s">
        <v>6590</v>
      </c>
      <c r="E1092" s="9">
        <v>116</v>
      </c>
      <c r="F1092" s="9">
        <v>13</v>
      </c>
      <c r="G1092" s="44">
        <v>1E-4</v>
      </c>
      <c r="H1092" s="9">
        <v>144</v>
      </c>
      <c r="I1092" s="9">
        <v>20</v>
      </c>
      <c r="J1092" s="9">
        <v>3</v>
      </c>
      <c r="K1092" s="59">
        <v>156.03</v>
      </c>
      <c r="L1092" s="44"/>
      <c r="M1092" s="44"/>
      <c r="N1092" s="59"/>
    </row>
    <row r="1093" spans="1:20">
      <c r="A1093" s="9" t="s">
        <v>6418</v>
      </c>
      <c r="B1093" s="9" t="s">
        <v>1735</v>
      </c>
      <c r="C1093" s="9" t="s">
        <v>9070</v>
      </c>
      <c r="D1093" s="9" t="s">
        <v>9071</v>
      </c>
      <c r="E1093" s="9">
        <v>17</v>
      </c>
      <c r="F1093" s="9">
        <v>3</v>
      </c>
      <c r="G1093" s="44">
        <v>0</v>
      </c>
      <c r="H1093" s="9">
        <v>19</v>
      </c>
      <c r="I1093" s="9">
        <v>3</v>
      </c>
      <c r="J1093" s="9">
        <v>5</v>
      </c>
      <c r="K1093" s="59">
        <v>109.95</v>
      </c>
      <c r="L1093" s="44"/>
      <c r="M1093" s="44"/>
      <c r="N1093" s="59"/>
    </row>
    <row r="1094" spans="1:20">
      <c r="A1094" s="9" t="s">
        <v>7290</v>
      </c>
      <c r="B1094" s="9" t="s">
        <v>587</v>
      </c>
      <c r="C1094" s="9" t="s">
        <v>584</v>
      </c>
      <c r="D1094" s="9" t="s">
        <v>7291</v>
      </c>
      <c r="E1094" s="9">
        <v>40</v>
      </c>
      <c r="F1094" s="9">
        <v>2</v>
      </c>
      <c r="G1094" s="44">
        <v>0</v>
      </c>
      <c r="H1094" s="9">
        <v>56</v>
      </c>
      <c r="I1094" s="9">
        <v>2</v>
      </c>
      <c r="J1094" s="9">
        <v>2</v>
      </c>
      <c r="K1094" s="59">
        <v>24.48</v>
      </c>
      <c r="L1094" s="44"/>
      <c r="M1094" s="44"/>
      <c r="N1094" s="44"/>
      <c r="Q1094" s="44"/>
      <c r="R1094" s="44"/>
      <c r="S1094" s="59"/>
      <c r="T1094" s="59"/>
    </row>
    <row r="1095" spans="1:20">
      <c r="A1095" s="9" t="s">
        <v>7290</v>
      </c>
      <c r="B1095" s="9" t="s">
        <v>2493</v>
      </c>
      <c r="C1095" s="9" t="s">
        <v>9072</v>
      </c>
      <c r="D1095" s="9" t="s">
        <v>9073</v>
      </c>
      <c r="E1095" s="9">
        <v>2</v>
      </c>
      <c r="F1095" s="9">
        <v>0</v>
      </c>
      <c r="G1095" s="44">
        <v>0</v>
      </c>
      <c r="H1095" s="9">
        <v>2</v>
      </c>
      <c r="I1095" s="9">
        <v>0</v>
      </c>
      <c r="J1095" s="9">
        <v>2</v>
      </c>
      <c r="K1095" s="59">
        <v>68.38</v>
      </c>
      <c r="L1095" s="44"/>
      <c r="M1095" s="44"/>
      <c r="N1095" s="44"/>
      <c r="Q1095" s="44"/>
      <c r="R1095" s="44"/>
      <c r="S1095" s="59"/>
      <c r="T1095" s="59"/>
    </row>
    <row r="1096" spans="1:20">
      <c r="A1096" s="9" t="s">
        <v>6805</v>
      </c>
      <c r="B1096" s="9" t="s">
        <v>1681</v>
      </c>
      <c r="C1096" s="9" t="s">
        <v>7292</v>
      </c>
      <c r="D1096" s="9" t="s">
        <v>7293</v>
      </c>
      <c r="E1096" s="9">
        <v>20</v>
      </c>
      <c r="F1096" s="9">
        <v>2</v>
      </c>
      <c r="G1096" s="44">
        <v>0</v>
      </c>
      <c r="H1096" s="9">
        <v>27</v>
      </c>
      <c r="I1096" s="9">
        <v>3</v>
      </c>
      <c r="J1096" s="9">
        <v>3</v>
      </c>
      <c r="K1096" s="59">
        <v>53.89</v>
      </c>
      <c r="L1096" s="44"/>
      <c r="M1096" s="44"/>
      <c r="N1096" s="59"/>
    </row>
    <row r="1097" spans="1:20">
      <c r="A1097" s="9" t="s">
        <v>6805</v>
      </c>
      <c r="B1097" s="9" t="s">
        <v>1501</v>
      </c>
      <c r="C1097" s="9" t="s">
        <v>7087</v>
      </c>
      <c r="D1097" s="9" t="s">
        <v>7088</v>
      </c>
      <c r="E1097" s="9">
        <v>99</v>
      </c>
      <c r="F1097" s="9">
        <v>8</v>
      </c>
      <c r="G1097" s="44">
        <v>1E-4</v>
      </c>
      <c r="H1097" s="9">
        <v>136</v>
      </c>
      <c r="I1097" s="9">
        <v>11</v>
      </c>
      <c r="J1097" s="9">
        <v>2</v>
      </c>
      <c r="K1097" s="59">
        <v>21.98</v>
      </c>
      <c r="L1097" s="44"/>
      <c r="M1097" s="44"/>
      <c r="N1097" s="59"/>
    </row>
    <row r="1098" spans="1:20">
      <c r="A1098" s="9" t="s">
        <v>6805</v>
      </c>
      <c r="B1098" s="9" t="s">
        <v>1636</v>
      </c>
      <c r="C1098" s="9" t="s">
        <v>6806</v>
      </c>
      <c r="D1098" s="9" t="s">
        <v>6807</v>
      </c>
      <c r="E1098" s="9">
        <v>43</v>
      </c>
      <c r="F1098" s="9">
        <v>6</v>
      </c>
      <c r="G1098" s="44">
        <v>0</v>
      </c>
      <c r="H1098" s="9">
        <v>52</v>
      </c>
      <c r="I1098" s="9">
        <v>7</v>
      </c>
      <c r="J1098" s="9">
        <v>3</v>
      </c>
      <c r="K1098" s="59">
        <v>20.57</v>
      </c>
      <c r="L1098" s="44"/>
      <c r="M1098" s="44"/>
      <c r="N1098" s="44"/>
      <c r="Q1098" s="44"/>
      <c r="R1098" s="44"/>
      <c r="S1098" s="59"/>
      <c r="T1098" s="59"/>
    </row>
    <row r="1099" spans="1:20">
      <c r="A1099" s="9" t="s">
        <v>6053</v>
      </c>
      <c r="B1099" s="9" t="s">
        <v>1446</v>
      </c>
      <c r="C1099" s="9" t="s">
        <v>6722</v>
      </c>
      <c r="D1099" s="9" t="s">
        <v>6723</v>
      </c>
      <c r="E1099" s="9">
        <v>139</v>
      </c>
      <c r="F1099" s="9">
        <v>4</v>
      </c>
      <c r="G1099" s="44">
        <v>1E-4</v>
      </c>
      <c r="H1099" s="9">
        <v>206</v>
      </c>
      <c r="I1099" s="9">
        <v>4</v>
      </c>
      <c r="J1099" s="9">
        <v>3</v>
      </c>
      <c r="K1099" s="59">
        <v>125.51</v>
      </c>
      <c r="L1099" s="44"/>
      <c r="M1099" s="44"/>
      <c r="N1099" s="59"/>
    </row>
    <row r="1100" spans="1:20">
      <c r="A1100" s="9" t="s">
        <v>5999</v>
      </c>
      <c r="B1100" s="9" t="s">
        <v>320</v>
      </c>
      <c r="C1100" s="9" t="s">
        <v>319</v>
      </c>
      <c r="D1100" s="9" t="s">
        <v>8756</v>
      </c>
      <c r="E1100" s="15">
        <v>1229</v>
      </c>
      <c r="F1100" s="9">
        <v>16</v>
      </c>
      <c r="G1100" s="44">
        <v>1.1000000000000001E-3</v>
      </c>
      <c r="H1100" s="15">
        <v>1533</v>
      </c>
      <c r="I1100" s="9">
        <v>22</v>
      </c>
      <c r="J1100" s="9">
        <v>2</v>
      </c>
      <c r="K1100" s="59">
        <v>13.78</v>
      </c>
      <c r="L1100" s="44"/>
      <c r="M1100" s="44"/>
      <c r="N1100" s="59"/>
    </row>
    <row r="1101" spans="1:20">
      <c r="A1101" s="9" t="s">
        <v>6177</v>
      </c>
      <c r="B1101" s="9" t="s">
        <v>2211</v>
      </c>
      <c r="C1101" s="9" t="s">
        <v>8673</v>
      </c>
      <c r="D1101" s="9" t="s">
        <v>8674</v>
      </c>
      <c r="E1101" s="9">
        <v>54</v>
      </c>
      <c r="F1101" s="9">
        <v>0</v>
      </c>
      <c r="G1101" s="44">
        <v>0</v>
      </c>
      <c r="H1101" s="9">
        <v>58</v>
      </c>
      <c r="I1101" s="9">
        <v>0</v>
      </c>
      <c r="J1101" s="9">
        <v>2</v>
      </c>
      <c r="K1101" s="59">
        <v>24.98</v>
      </c>
      <c r="L1101" s="44"/>
      <c r="M1101" s="44"/>
      <c r="N1101" s="59"/>
    </row>
    <row r="1102" spans="1:20">
      <c r="A1102" s="9" t="s">
        <v>7300</v>
      </c>
      <c r="B1102" s="9" t="s">
        <v>344</v>
      </c>
      <c r="C1102" s="9" t="s">
        <v>341</v>
      </c>
      <c r="D1102" s="9" t="s">
        <v>343</v>
      </c>
      <c r="E1102" s="9">
        <v>140</v>
      </c>
      <c r="F1102" s="9">
        <v>4</v>
      </c>
      <c r="G1102" s="44">
        <v>1E-4</v>
      </c>
      <c r="H1102" s="9">
        <v>175</v>
      </c>
      <c r="I1102" s="9">
        <v>4</v>
      </c>
      <c r="J1102" s="9">
        <v>2</v>
      </c>
      <c r="K1102" s="59">
        <v>11.17</v>
      </c>
      <c r="L1102" s="44"/>
      <c r="M1102" s="44"/>
      <c r="N1102" s="59"/>
    </row>
    <row r="1103" spans="1:20" ht="15.75" customHeight="1">
      <c r="A1103" s="9" t="s">
        <v>8291</v>
      </c>
      <c r="B1103" s="9" t="s">
        <v>1634</v>
      </c>
      <c r="C1103" s="9" t="s">
        <v>8689</v>
      </c>
      <c r="D1103" s="9" t="s">
        <v>8690</v>
      </c>
      <c r="E1103" s="9">
        <v>30</v>
      </c>
      <c r="F1103" s="9">
        <v>1</v>
      </c>
      <c r="G1103" s="44">
        <v>0</v>
      </c>
      <c r="H1103" s="9">
        <v>32</v>
      </c>
      <c r="I1103" s="9">
        <v>1</v>
      </c>
      <c r="J1103" s="9">
        <v>3</v>
      </c>
      <c r="K1103" s="59">
        <v>32.97</v>
      </c>
      <c r="L1103" s="64"/>
      <c r="M1103" s="64"/>
      <c r="N1103" s="65"/>
      <c r="O1103" s="63"/>
      <c r="P1103" s="63"/>
      <c r="Q1103" s="63"/>
    </row>
    <row r="1104" spans="1:20">
      <c r="A1104" s="9" t="s">
        <v>7702</v>
      </c>
      <c r="B1104" s="9" t="s">
        <v>1427</v>
      </c>
      <c r="C1104" s="9" t="s">
        <v>7703</v>
      </c>
      <c r="D1104" s="9" t="s">
        <v>7704</v>
      </c>
      <c r="E1104" s="9">
        <v>17</v>
      </c>
      <c r="F1104" s="9">
        <v>2</v>
      </c>
      <c r="G1104" s="44">
        <v>0</v>
      </c>
      <c r="H1104" s="9">
        <v>21</v>
      </c>
      <c r="I1104" s="9">
        <v>3</v>
      </c>
      <c r="J1104" s="9">
        <v>5</v>
      </c>
      <c r="K1104" s="59">
        <v>44.95</v>
      </c>
      <c r="L1104" s="44"/>
      <c r="M1104" s="44"/>
      <c r="N1104" s="59"/>
    </row>
    <row r="1105" spans="1:20">
      <c r="A1105" s="9" t="s">
        <v>7708</v>
      </c>
      <c r="B1105" s="9" t="s">
        <v>2002</v>
      </c>
      <c r="C1105" s="9" t="s">
        <v>8702</v>
      </c>
      <c r="D1105" s="9" t="s">
        <v>8703</v>
      </c>
      <c r="E1105" s="9">
        <v>67</v>
      </c>
      <c r="F1105" s="9">
        <v>4</v>
      </c>
      <c r="G1105" s="44">
        <v>1E-4</v>
      </c>
      <c r="H1105" s="9">
        <v>71</v>
      </c>
      <c r="I1105" s="9">
        <v>5</v>
      </c>
      <c r="J1105" s="9">
        <v>2</v>
      </c>
      <c r="K1105" s="59">
        <v>20.98</v>
      </c>
      <c r="L1105" s="44"/>
      <c r="M1105" s="44"/>
      <c r="N1105" s="59"/>
    </row>
    <row r="1106" spans="1:20">
      <c r="A1106" s="9" t="s">
        <v>6605</v>
      </c>
      <c r="B1106" s="9" t="s">
        <v>2112</v>
      </c>
      <c r="C1106" s="9"/>
      <c r="D1106" s="9" t="s">
        <v>7097</v>
      </c>
      <c r="E1106" s="9">
        <v>32</v>
      </c>
      <c r="F1106" s="9">
        <v>2</v>
      </c>
      <c r="G1106" s="44">
        <v>0</v>
      </c>
      <c r="H1106" s="9">
        <v>39</v>
      </c>
      <c r="I1106" s="9">
        <v>6</v>
      </c>
      <c r="J1106" s="9">
        <v>2</v>
      </c>
      <c r="K1106" s="59">
        <v>46.98</v>
      </c>
      <c r="L1106" s="44"/>
      <c r="M1106" s="44"/>
      <c r="N1106" s="59"/>
    </row>
    <row r="1107" spans="1:20">
      <c r="A1107" s="9" t="s">
        <v>9074</v>
      </c>
      <c r="B1107" s="9" t="s">
        <v>2501</v>
      </c>
      <c r="C1107" s="9" t="s">
        <v>9075</v>
      </c>
      <c r="D1107" s="9" t="s">
        <v>9076</v>
      </c>
      <c r="E1107" s="9">
        <v>18</v>
      </c>
      <c r="F1107" s="9">
        <v>3</v>
      </c>
      <c r="G1107" s="44">
        <v>0</v>
      </c>
      <c r="H1107" s="9">
        <v>23</v>
      </c>
      <c r="I1107" s="9">
        <v>4</v>
      </c>
      <c r="J1107" s="9">
        <v>4</v>
      </c>
      <c r="K1107" s="59">
        <v>64.88</v>
      </c>
      <c r="L1107" s="44"/>
      <c r="M1107" s="44"/>
      <c r="N1107" s="59"/>
    </row>
    <row r="1108" spans="1:20">
      <c r="A1108" s="9" t="s">
        <v>8938</v>
      </c>
      <c r="B1108" s="9" t="s">
        <v>1497</v>
      </c>
      <c r="C1108" s="9" t="s">
        <v>9077</v>
      </c>
      <c r="D1108" s="9" t="s">
        <v>9078</v>
      </c>
      <c r="E1108" s="9">
        <v>37</v>
      </c>
      <c r="F1108" s="9">
        <v>2</v>
      </c>
      <c r="G1108" s="44">
        <v>0</v>
      </c>
      <c r="H1108" s="9">
        <v>46</v>
      </c>
      <c r="I1108" s="9">
        <v>2</v>
      </c>
      <c r="J1108" s="9">
        <v>2</v>
      </c>
      <c r="K1108" s="59">
        <v>14.98</v>
      </c>
      <c r="L1108" s="44"/>
      <c r="M1108" s="44"/>
      <c r="N1108" s="59"/>
    </row>
    <row r="1109" spans="1:20">
      <c r="A1109" s="9" t="s">
        <v>8802</v>
      </c>
      <c r="B1109" s="9" t="s">
        <v>1143</v>
      </c>
      <c r="C1109" s="9" t="s">
        <v>8803</v>
      </c>
      <c r="D1109" s="9" t="s">
        <v>9079</v>
      </c>
      <c r="E1109" s="9">
        <v>457</v>
      </c>
      <c r="F1109" s="9">
        <v>4</v>
      </c>
      <c r="G1109" s="44">
        <v>4.0000000000000002E-4</v>
      </c>
      <c r="H1109" s="9">
        <v>566</v>
      </c>
      <c r="I1109" s="9">
        <v>4</v>
      </c>
      <c r="J1109" s="9">
        <v>2</v>
      </c>
      <c r="K1109" s="59">
        <v>23.44</v>
      </c>
      <c r="L1109" s="44"/>
      <c r="M1109" s="44"/>
      <c r="N1109" s="59"/>
    </row>
    <row r="1110" spans="1:20">
      <c r="A1110" s="9" t="s">
        <v>8769</v>
      </c>
      <c r="B1110" s="9" t="s">
        <v>1736</v>
      </c>
      <c r="C1110" s="9" t="s">
        <v>9080</v>
      </c>
      <c r="D1110" s="9" t="s">
        <v>9081</v>
      </c>
      <c r="E1110" s="9">
        <v>18</v>
      </c>
      <c r="F1110" s="9">
        <v>0</v>
      </c>
      <c r="G1110" s="44">
        <v>0</v>
      </c>
      <c r="H1110" s="9">
        <v>26</v>
      </c>
      <c r="I1110" s="9">
        <v>0</v>
      </c>
      <c r="J1110" s="9">
        <v>2</v>
      </c>
      <c r="K1110" s="59">
        <v>73.98</v>
      </c>
      <c r="L1110" s="44"/>
      <c r="M1110" s="44"/>
      <c r="N1110" s="44"/>
      <c r="Q1110" s="44"/>
      <c r="R1110" s="44"/>
      <c r="S1110" s="59"/>
      <c r="T1110" s="59"/>
    </row>
    <row r="1111" spans="1:20" ht="15.75" customHeight="1">
      <c r="A1111" s="9" t="s">
        <v>2314</v>
      </c>
      <c r="B1111" s="9" t="s">
        <v>2314</v>
      </c>
      <c r="C1111" s="9" t="s">
        <v>9082</v>
      </c>
      <c r="D1111" s="9" t="s">
        <v>7299</v>
      </c>
      <c r="E1111" s="9">
        <v>42</v>
      </c>
      <c r="F1111" s="9">
        <v>3</v>
      </c>
      <c r="G1111" s="44">
        <v>0</v>
      </c>
      <c r="H1111" s="9">
        <v>51</v>
      </c>
      <c r="I1111" s="9">
        <v>3</v>
      </c>
      <c r="J1111" s="9">
        <v>2</v>
      </c>
      <c r="K1111" s="59">
        <v>42.98</v>
      </c>
      <c r="L1111" s="64"/>
      <c r="M1111" s="64"/>
      <c r="N1111" s="65"/>
      <c r="O1111" s="63"/>
      <c r="P1111" s="63"/>
      <c r="Q1111" s="63"/>
    </row>
    <row r="1112" spans="1:20">
      <c r="A1112" s="9" t="s">
        <v>9083</v>
      </c>
      <c r="B1112" s="9" t="s">
        <v>2505</v>
      </c>
      <c r="C1112" s="9" t="s">
        <v>9084</v>
      </c>
      <c r="D1112" s="9" t="s">
        <v>9085</v>
      </c>
      <c r="E1112" s="9">
        <v>44</v>
      </c>
      <c r="F1112" s="9">
        <v>0</v>
      </c>
      <c r="G1112" s="44">
        <v>0</v>
      </c>
      <c r="H1112" s="9">
        <v>59</v>
      </c>
      <c r="I1112" s="9">
        <v>0</v>
      </c>
      <c r="J1112" s="9">
        <v>2</v>
      </c>
      <c r="K1112" s="59">
        <v>17.98</v>
      </c>
      <c r="L1112" s="44"/>
      <c r="M1112" s="44"/>
      <c r="N1112" s="59"/>
    </row>
    <row r="1113" spans="1:20">
      <c r="A1113" s="9" t="s">
        <v>9086</v>
      </c>
      <c r="B1113" s="9" t="s">
        <v>2507</v>
      </c>
      <c r="C1113" s="9" t="s">
        <v>5719</v>
      </c>
      <c r="D1113" s="9" t="s">
        <v>9087</v>
      </c>
      <c r="E1113" s="9">
        <v>9</v>
      </c>
      <c r="F1113" s="9">
        <v>1</v>
      </c>
      <c r="G1113" s="44">
        <v>0</v>
      </c>
      <c r="H1113" s="9">
        <v>10</v>
      </c>
      <c r="I1113" s="9">
        <v>1</v>
      </c>
      <c r="J1113" s="9">
        <v>2</v>
      </c>
      <c r="K1113" s="59">
        <v>23.98</v>
      </c>
      <c r="L1113" s="44"/>
      <c r="M1113" s="44"/>
      <c r="N1113" s="44"/>
      <c r="Q1113" s="44"/>
      <c r="R1113" s="44"/>
      <c r="S1113" s="59"/>
      <c r="T1113" s="59"/>
    </row>
    <row r="1114" spans="1:20">
      <c r="A1114" s="9" t="s">
        <v>9088</v>
      </c>
      <c r="B1114" s="9" t="s">
        <v>1688</v>
      </c>
      <c r="C1114" s="9" t="s">
        <v>5628</v>
      </c>
      <c r="D1114" s="9" t="s">
        <v>9089</v>
      </c>
      <c r="E1114" s="9">
        <v>38</v>
      </c>
      <c r="F1114" s="9">
        <v>1</v>
      </c>
      <c r="G1114" s="44">
        <v>0</v>
      </c>
      <c r="H1114" s="9">
        <v>44</v>
      </c>
      <c r="I1114" s="9">
        <v>2</v>
      </c>
      <c r="J1114" s="9">
        <v>2</v>
      </c>
      <c r="K1114" s="59">
        <v>15.97</v>
      </c>
      <c r="L1114" s="44"/>
      <c r="M1114" s="44"/>
      <c r="N1114" s="44"/>
      <c r="Q1114" s="44"/>
      <c r="R1114" s="44"/>
      <c r="S1114" s="59"/>
      <c r="T1114" s="59"/>
    </row>
    <row r="1115" spans="1:20">
      <c r="A1115" s="9" t="s">
        <v>7302</v>
      </c>
      <c r="B1115" s="9" t="s">
        <v>2508</v>
      </c>
      <c r="C1115" s="9" t="s">
        <v>7303</v>
      </c>
      <c r="D1115" s="9" t="s">
        <v>7304</v>
      </c>
      <c r="E1115" s="9">
        <v>23</v>
      </c>
      <c r="F1115" s="9">
        <v>2</v>
      </c>
      <c r="G1115" s="44">
        <v>0</v>
      </c>
      <c r="H1115" s="9">
        <v>30</v>
      </c>
      <c r="I1115" s="9">
        <v>2</v>
      </c>
      <c r="J1115" s="9">
        <v>1</v>
      </c>
      <c r="K1115" s="59">
        <v>6.79</v>
      </c>
      <c r="L1115" s="44"/>
      <c r="M1115" s="44"/>
      <c r="N1115" s="44"/>
      <c r="Q1115" s="44"/>
      <c r="R1115" s="44"/>
      <c r="S1115" s="59"/>
      <c r="T1115" s="59"/>
    </row>
    <row r="1116" spans="1:20">
      <c r="A1116" s="9" t="s">
        <v>6569</v>
      </c>
      <c r="B1116" s="9" t="s">
        <v>2090</v>
      </c>
      <c r="C1116" s="9" t="s">
        <v>6570</v>
      </c>
      <c r="D1116" s="9" t="s">
        <v>6571</v>
      </c>
      <c r="E1116" s="9">
        <v>35</v>
      </c>
      <c r="F1116" s="9">
        <v>1</v>
      </c>
      <c r="G1116" s="44">
        <v>0</v>
      </c>
      <c r="H1116" s="9">
        <v>47</v>
      </c>
      <c r="I1116" s="9">
        <v>1</v>
      </c>
      <c r="J1116" s="9">
        <v>1</v>
      </c>
      <c r="K1116" s="59">
        <v>10.99</v>
      </c>
      <c r="L1116" s="44"/>
      <c r="M1116" s="44"/>
      <c r="N1116" s="59"/>
    </row>
    <row r="1117" spans="1:20">
      <c r="A1117" s="9" t="s">
        <v>6719</v>
      </c>
      <c r="B1117" s="9" t="s">
        <v>1111</v>
      </c>
      <c r="C1117" s="9" t="s">
        <v>6538</v>
      </c>
      <c r="D1117" s="9" t="s">
        <v>9090</v>
      </c>
      <c r="E1117" s="9">
        <v>5</v>
      </c>
      <c r="F1117" s="9">
        <v>0</v>
      </c>
      <c r="G1117" s="44">
        <v>0</v>
      </c>
      <c r="H1117" s="9">
        <v>5</v>
      </c>
      <c r="I1117" s="9">
        <v>0</v>
      </c>
      <c r="J1117" s="9">
        <v>1</v>
      </c>
      <c r="K1117" s="59">
        <v>7.99</v>
      </c>
      <c r="L1117" s="44"/>
      <c r="M1117" s="44"/>
      <c r="N1117" s="59"/>
    </row>
    <row r="1118" spans="1:20">
      <c r="A1118" s="9" t="s">
        <v>9091</v>
      </c>
      <c r="B1118" s="9" t="s">
        <v>2510</v>
      </c>
      <c r="C1118" s="9" t="s">
        <v>9092</v>
      </c>
      <c r="D1118" s="9" t="s">
        <v>9093</v>
      </c>
      <c r="E1118" s="9">
        <v>16</v>
      </c>
      <c r="F1118" s="9">
        <v>0</v>
      </c>
      <c r="G1118" s="44">
        <v>0</v>
      </c>
      <c r="H1118" s="9">
        <v>18</v>
      </c>
      <c r="I1118" s="9">
        <v>0</v>
      </c>
      <c r="J1118" s="9">
        <v>1</v>
      </c>
      <c r="K1118" s="59">
        <v>7.99</v>
      </c>
      <c r="L1118" s="44"/>
      <c r="M1118" s="44"/>
      <c r="N1118" s="59"/>
    </row>
    <row r="1119" spans="1:20">
      <c r="A1119" s="9" t="s">
        <v>6195</v>
      </c>
      <c r="B1119" s="9" t="s">
        <v>1261</v>
      </c>
      <c r="C1119" s="9" t="s">
        <v>3680</v>
      </c>
      <c r="D1119" s="9" t="s">
        <v>7738</v>
      </c>
      <c r="E1119" s="15">
        <v>2338</v>
      </c>
      <c r="F1119" s="9">
        <v>68</v>
      </c>
      <c r="G1119" s="44">
        <v>2.2000000000000001E-3</v>
      </c>
      <c r="H1119" s="15">
        <v>2958</v>
      </c>
      <c r="I1119" s="9">
        <v>87</v>
      </c>
      <c r="J1119" s="9">
        <v>1</v>
      </c>
      <c r="K1119" s="59">
        <v>6.79</v>
      </c>
      <c r="L1119" s="44"/>
      <c r="M1119" s="44"/>
      <c r="N1119" s="59"/>
    </row>
    <row r="1120" spans="1:20">
      <c r="A1120" s="9" t="s">
        <v>2318</v>
      </c>
      <c r="B1120" s="9" t="s">
        <v>2318</v>
      </c>
      <c r="C1120" s="9" t="s">
        <v>9094</v>
      </c>
      <c r="D1120" s="9" t="s">
        <v>9095</v>
      </c>
      <c r="E1120" s="9">
        <v>23</v>
      </c>
      <c r="F1120" s="9">
        <v>2</v>
      </c>
      <c r="G1120" s="44">
        <v>0</v>
      </c>
      <c r="H1120" s="9">
        <v>25</v>
      </c>
      <c r="I1120" s="9">
        <v>2</v>
      </c>
      <c r="J1120" s="9">
        <v>2</v>
      </c>
      <c r="K1120" s="59">
        <v>127.68</v>
      </c>
      <c r="L1120" s="44"/>
      <c r="M1120" s="44"/>
      <c r="N1120" s="59"/>
    </row>
    <row r="1121" spans="1:20">
      <c r="A1121" s="9" t="s">
        <v>6211</v>
      </c>
      <c r="B1121" s="9" t="s">
        <v>917</v>
      </c>
      <c r="C1121" s="9" t="s">
        <v>6819</v>
      </c>
      <c r="D1121" s="9" t="s">
        <v>5890</v>
      </c>
      <c r="E1121" s="9">
        <v>62</v>
      </c>
      <c r="F1121" s="9">
        <v>11</v>
      </c>
      <c r="G1121" s="44">
        <v>1E-4</v>
      </c>
      <c r="H1121" s="9">
        <v>76</v>
      </c>
      <c r="I1121" s="9">
        <v>17</v>
      </c>
      <c r="J1121" s="9">
        <v>1</v>
      </c>
      <c r="K1121" s="59">
        <v>65.08</v>
      </c>
      <c r="L1121" s="44"/>
      <c r="M1121" s="44"/>
      <c r="N1121" s="59"/>
    </row>
    <row r="1122" spans="1:20">
      <c r="A1122" s="9" t="s">
        <v>6211</v>
      </c>
      <c r="B1122" s="9" t="s">
        <v>917</v>
      </c>
      <c r="C1122" s="9" t="s">
        <v>6819</v>
      </c>
      <c r="D1122" s="9" t="s">
        <v>6820</v>
      </c>
      <c r="E1122" s="9">
        <v>62</v>
      </c>
      <c r="F1122" s="9">
        <v>11</v>
      </c>
      <c r="G1122" s="44">
        <v>1E-4</v>
      </c>
      <c r="H1122" s="9">
        <v>76</v>
      </c>
      <c r="I1122" s="9">
        <v>17</v>
      </c>
      <c r="J1122" s="9">
        <v>1</v>
      </c>
      <c r="K1122" s="59">
        <v>59.49</v>
      </c>
      <c r="L1122" s="44"/>
      <c r="M1122" s="44"/>
      <c r="N1122" s="44"/>
      <c r="Q1122" s="44"/>
      <c r="R1122" s="44"/>
      <c r="S1122" s="59"/>
      <c r="T1122" s="59"/>
    </row>
    <row r="1123" spans="1:20">
      <c r="A1123" s="9" t="s">
        <v>6197</v>
      </c>
      <c r="B1123" s="9" t="s">
        <v>622</v>
      </c>
      <c r="C1123" s="9" t="s">
        <v>621</v>
      </c>
      <c r="D1123" s="9" t="s">
        <v>6377</v>
      </c>
      <c r="E1123" s="15">
        <v>1601</v>
      </c>
      <c r="F1123" s="9">
        <v>353</v>
      </c>
      <c r="G1123" s="44">
        <v>1.5E-3</v>
      </c>
      <c r="H1123" s="15">
        <v>2386</v>
      </c>
      <c r="I1123" s="9">
        <v>567</v>
      </c>
      <c r="J1123" s="9">
        <v>3</v>
      </c>
      <c r="K1123" s="59">
        <v>295.5</v>
      </c>
      <c r="L1123" s="44"/>
      <c r="M1123" s="44"/>
      <c r="N1123" s="44"/>
      <c r="Q1123" s="44"/>
      <c r="R1123" s="44"/>
      <c r="S1123" s="59"/>
      <c r="T1123" s="59"/>
    </row>
    <row r="1124" spans="1:20">
      <c r="A1124" s="9" t="s">
        <v>6311</v>
      </c>
      <c r="B1124" s="9" t="s">
        <v>2039</v>
      </c>
      <c r="C1124" s="9" t="s">
        <v>7752</v>
      </c>
      <c r="D1124" s="9" t="s">
        <v>7753</v>
      </c>
      <c r="E1124" s="9">
        <v>28</v>
      </c>
      <c r="F1124" s="9">
        <v>4</v>
      </c>
      <c r="G1124" s="44">
        <v>0</v>
      </c>
      <c r="H1124" s="9">
        <v>32</v>
      </c>
      <c r="I1124" s="9">
        <v>4</v>
      </c>
      <c r="J1124" s="9">
        <v>1</v>
      </c>
      <c r="K1124" s="59">
        <v>245.99</v>
      </c>
      <c r="L1124" s="44"/>
      <c r="M1124" s="44"/>
      <c r="N1124" s="44"/>
      <c r="Q1124" s="44"/>
      <c r="R1124" s="44"/>
      <c r="S1124" s="59"/>
      <c r="T1124" s="59"/>
    </row>
    <row r="1125" spans="1:20">
      <c r="A1125" s="9" t="s">
        <v>9096</v>
      </c>
      <c r="B1125" s="9" t="s">
        <v>992</v>
      </c>
      <c r="C1125" s="9" t="s">
        <v>5756</v>
      </c>
      <c r="D1125" s="9" t="s">
        <v>9097</v>
      </c>
      <c r="E1125" s="9">
        <v>119</v>
      </c>
      <c r="F1125" s="9">
        <v>39</v>
      </c>
      <c r="G1125" s="44">
        <v>1E-4</v>
      </c>
      <c r="H1125" s="9">
        <v>143</v>
      </c>
      <c r="I1125" s="9">
        <v>52</v>
      </c>
      <c r="J1125" s="9">
        <v>2</v>
      </c>
      <c r="K1125" s="59">
        <v>86.58</v>
      </c>
      <c r="L1125" s="44"/>
      <c r="M1125" s="44"/>
      <c r="N1125" s="44"/>
      <c r="Q1125" s="44"/>
      <c r="R1125" s="44"/>
      <c r="S1125" s="59"/>
      <c r="T1125" s="59"/>
    </row>
    <row r="1126" spans="1:20">
      <c r="A1126" s="9" t="s">
        <v>1698</v>
      </c>
      <c r="B1126" s="9" t="s">
        <v>1698</v>
      </c>
      <c r="C1126" s="9" t="s">
        <v>9098</v>
      </c>
      <c r="D1126" s="9" t="s">
        <v>9099</v>
      </c>
      <c r="E1126" s="9">
        <v>2</v>
      </c>
      <c r="F1126" s="9">
        <v>0</v>
      </c>
      <c r="G1126" s="44">
        <v>0</v>
      </c>
      <c r="H1126" s="9">
        <v>2</v>
      </c>
      <c r="I1126" s="9">
        <v>0</v>
      </c>
      <c r="J1126" s="9">
        <v>1</v>
      </c>
      <c r="K1126" s="59">
        <v>7.99</v>
      </c>
      <c r="L1126" s="44"/>
      <c r="M1126" s="44"/>
      <c r="N1126" s="44"/>
      <c r="Q1126" s="44"/>
      <c r="R1126" s="44"/>
      <c r="S1126" s="59"/>
      <c r="T1126" s="59"/>
    </row>
    <row r="1127" spans="1:20">
      <c r="A1127" s="9" t="s">
        <v>6321</v>
      </c>
      <c r="B1127" s="9" t="s">
        <v>471</v>
      </c>
      <c r="C1127" s="9" t="s">
        <v>470</v>
      </c>
      <c r="D1127" s="9" t="s">
        <v>472</v>
      </c>
      <c r="E1127" s="9">
        <v>380</v>
      </c>
      <c r="F1127" s="9">
        <v>17</v>
      </c>
      <c r="G1127" s="44">
        <v>4.0000000000000002E-4</v>
      </c>
      <c r="H1127" s="9">
        <v>527</v>
      </c>
      <c r="I1127" s="9">
        <v>23</v>
      </c>
      <c r="J1127" s="9">
        <v>1</v>
      </c>
      <c r="K1127" s="59">
        <v>4.99</v>
      </c>
      <c r="L1127" s="44"/>
      <c r="M1127" s="44"/>
      <c r="N1127" s="44"/>
      <c r="Q1127" s="44"/>
      <c r="R1127" s="44"/>
      <c r="S1127" s="59"/>
      <c r="T1127" s="59"/>
    </row>
    <row r="1128" spans="1:20">
      <c r="A1128" s="9" t="s">
        <v>6239</v>
      </c>
      <c r="B1128" s="9" t="s">
        <v>448</v>
      </c>
      <c r="C1128" s="9" t="s">
        <v>447</v>
      </c>
      <c r="D1128" s="9" t="s">
        <v>9100</v>
      </c>
      <c r="E1128" s="9">
        <v>740</v>
      </c>
      <c r="F1128" s="9">
        <v>37</v>
      </c>
      <c r="G1128" s="44">
        <v>6.9999999999999999E-4</v>
      </c>
      <c r="H1128" s="9">
        <v>988</v>
      </c>
      <c r="I1128" s="9">
        <v>49</v>
      </c>
      <c r="J1128" s="9">
        <v>4</v>
      </c>
      <c r="K1128" s="59">
        <v>27.16</v>
      </c>
      <c r="L1128" s="44"/>
      <c r="M1128" s="44"/>
      <c r="N1128" s="44"/>
      <c r="Q1128" s="44"/>
      <c r="R1128" s="44"/>
      <c r="S1128" s="59"/>
      <c r="T1128" s="59"/>
    </row>
    <row r="1129" spans="1:20">
      <c r="A1129" s="9" t="s">
        <v>6010</v>
      </c>
      <c r="B1129" s="9" t="s">
        <v>33</v>
      </c>
      <c r="C1129" s="9" t="s">
        <v>32</v>
      </c>
      <c r="D1129" s="9" t="s">
        <v>9101</v>
      </c>
      <c r="E1129" s="15">
        <v>4423</v>
      </c>
      <c r="F1129" s="9">
        <v>151</v>
      </c>
      <c r="G1129" s="44">
        <v>4.1000000000000003E-3</v>
      </c>
      <c r="H1129" s="15">
        <v>5986</v>
      </c>
      <c r="I1129" s="9">
        <v>208</v>
      </c>
      <c r="J1129" s="9">
        <v>1</v>
      </c>
      <c r="K1129" s="59">
        <v>6.79</v>
      </c>
      <c r="L1129" s="44"/>
      <c r="M1129" s="44"/>
      <c r="N1129" s="44"/>
      <c r="Q1129" s="44"/>
      <c r="R1129" s="44"/>
      <c r="S1129" s="59"/>
      <c r="T1129" s="59"/>
    </row>
    <row r="1130" spans="1:20">
      <c r="A1130" s="9" t="s">
        <v>6004</v>
      </c>
      <c r="B1130" s="9" t="s">
        <v>1356</v>
      </c>
      <c r="C1130" s="9" t="s">
        <v>3295</v>
      </c>
      <c r="D1130" s="9" t="s">
        <v>6132</v>
      </c>
      <c r="E1130" s="15">
        <v>2318</v>
      </c>
      <c r="F1130" s="9">
        <v>86</v>
      </c>
      <c r="G1130" s="44">
        <v>2.0999999999999999E-3</v>
      </c>
      <c r="H1130" s="15">
        <v>2873</v>
      </c>
      <c r="I1130" s="9">
        <v>115</v>
      </c>
      <c r="J1130" s="9">
        <v>1</v>
      </c>
      <c r="K1130" s="59">
        <v>7.19</v>
      </c>
      <c r="L1130" s="44"/>
      <c r="M1130" s="44"/>
      <c r="N1130" s="44"/>
      <c r="Q1130" s="44"/>
      <c r="R1130" s="44"/>
      <c r="S1130" s="59"/>
      <c r="T1130" s="59"/>
    </row>
    <row r="1131" spans="1:20">
      <c r="A1131" s="9" t="s">
        <v>6004</v>
      </c>
      <c r="B1131" s="9" t="s">
        <v>1356</v>
      </c>
      <c r="C1131" s="9" t="s">
        <v>3295</v>
      </c>
      <c r="D1131" s="9" t="s">
        <v>6151</v>
      </c>
      <c r="E1131" s="15">
        <v>2318</v>
      </c>
      <c r="F1131" s="9">
        <v>86</v>
      </c>
      <c r="G1131" s="44">
        <v>2.0999999999999999E-3</v>
      </c>
      <c r="H1131" s="15">
        <v>2873</v>
      </c>
      <c r="I1131" s="9">
        <v>115</v>
      </c>
      <c r="J1131" s="9">
        <v>1</v>
      </c>
      <c r="K1131" s="59">
        <v>7.19</v>
      </c>
      <c r="L1131" s="44"/>
      <c r="M1131" s="44"/>
      <c r="N1131" s="44"/>
      <c r="Q1131" s="44"/>
      <c r="R1131" s="44"/>
      <c r="S1131" s="59"/>
      <c r="T1131" s="59"/>
    </row>
    <row r="1132" spans="1:20">
      <c r="A1132" s="9" t="s">
        <v>9102</v>
      </c>
      <c r="B1132" s="9" t="s">
        <v>2523</v>
      </c>
      <c r="C1132" s="9" t="s">
        <v>9103</v>
      </c>
      <c r="D1132" s="9" t="s">
        <v>9104</v>
      </c>
      <c r="E1132" s="9">
        <v>80</v>
      </c>
      <c r="F1132" s="9">
        <v>2</v>
      </c>
      <c r="G1132" s="44">
        <v>1E-4</v>
      </c>
      <c r="H1132" s="9">
        <v>104</v>
      </c>
      <c r="I1132" s="9">
        <v>2</v>
      </c>
      <c r="J1132" s="9">
        <v>1</v>
      </c>
      <c r="K1132" s="59">
        <v>8.49</v>
      </c>
      <c r="L1132" s="44"/>
      <c r="M1132" s="44"/>
      <c r="N1132" s="44"/>
      <c r="Q1132" s="44"/>
      <c r="R1132" s="44"/>
      <c r="S1132" s="59"/>
      <c r="T1132" s="59"/>
    </row>
    <row r="1133" spans="1:20">
      <c r="A1133" s="9" t="s">
        <v>7369</v>
      </c>
      <c r="B1133" s="9" t="s">
        <v>2524</v>
      </c>
      <c r="C1133" s="9" t="s">
        <v>9105</v>
      </c>
      <c r="D1133" s="9" t="s">
        <v>7370</v>
      </c>
      <c r="E1133" s="9">
        <v>18</v>
      </c>
      <c r="F1133" s="9">
        <v>1</v>
      </c>
      <c r="G1133" s="44">
        <v>0</v>
      </c>
      <c r="H1133" s="9">
        <v>22</v>
      </c>
      <c r="I1133" s="9">
        <v>1</v>
      </c>
      <c r="J1133" s="9">
        <v>1</v>
      </c>
      <c r="K1133" s="59">
        <v>8.19</v>
      </c>
      <c r="L1133" s="44"/>
      <c r="M1133" s="44"/>
      <c r="N1133" s="44"/>
      <c r="Q1133" s="44"/>
      <c r="R1133" s="44"/>
      <c r="S1133" s="59"/>
      <c r="T1133" s="59"/>
    </row>
    <row r="1134" spans="1:20">
      <c r="A1134" s="9" t="s">
        <v>9106</v>
      </c>
      <c r="B1134" s="9" t="s">
        <v>995</v>
      </c>
      <c r="C1134" s="9" t="s">
        <v>4986</v>
      </c>
      <c r="D1134" s="9" t="s">
        <v>6363</v>
      </c>
      <c r="E1134" s="9">
        <v>12</v>
      </c>
      <c r="F1134" s="9">
        <v>0</v>
      </c>
      <c r="G1134" s="44">
        <v>0</v>
      </c>
      <c r="H1134" s="9">
        <v>16</v>
      </c>
      <c r="I1134" s="9">
        <v>0</v>
      </c>
      <c r="J1134" s="9">
        <v>3</v>
      </c>
      <c r="K1134" s="59">
        <v>140.82</v>
      </c>
      <c r="L1134" s="44"/>
      <c r="M1134" s="44"/>
      <c r="N1134" s="44"/>
      <c r="Q1134" s="44"/>
      <c r="R1134" s="44"/>
      <c r="S1134" s="59"/>
      <c r="T1134" s="59"/>
    </row>
    <row r="1135" spans="1:20">
      <c r="A1135" s="9" t="s">
        <v>995</v>
      </c>
      <c r="B1135" s="9" t="s">
        <v>995</v>
      </c>
      <c r="C1135" s="9" t="s">
        <v>4986</v>
      </c>
      <c r="D1135" s="9" t="s">
        <v>7775</v>
      </c>
      <c r="E1135" s="9">
        <v>14</v>
      </c>
      <c r="F1135" s="9">
        <v>6</v>
      </c>
      <c r="G1135" s="44">
        <v>0</v>
      </c>
      <c r="H1135" s="9">
        <v>16</v>
      </c>
      <c r="I1135" s="9">
        <v>8</v>
      </c>
      <c r="J1135" s="9">
        <v>1</v>
      </c>
      <c r="K1135" s="59">
        <v>49.99</v>
      </c>
      <c r="L1135" s="44"/>
      <c r="M1135" s="44"/>
      <c r="N1135" s="44"/>
      <c r="Q1135" s="44"/>
      <c r="R1135" s="44"/>
      <c r="S1135" s="59"/>
      <c r="T1135" s="59"/>
    </row>
    <row r="1136" spans="1:20">
      <c r="A1136" s="9" t="s">
        <v>9107</v>
      </c>
      <c r="B1136" s="9" t="s">
        <v>995</v>
      </c>
      <c r="C1136" s="9" t="s">
        <v>4986</v>
      </c>
      <c r="D1136" s="9" t="s">
        <v>6363</v>
      </c>
      <c r="E1136" s="9">
        <v>9</v>
      </c>
      <c r="F1136" s="9">
        <v>1</v>
      </c>
      <c r="G1136" s="44">
        <v>0</v>
      </c>
      <c r="H1136" s="9">
        <v>14</v>
      </c>
      <c r="I1136" s="9">
        <v>2</v>
      </c>
      <c r="J1136" s="9">
        <v>4</v>
      </c>
      <c r="K1136" s="59">
        <v>187.76</v>
      </c>
      <c r="L1136" s="44"/>
      <c r="M1136" s="44"/>
      <c r="N1136" s="59"/>
    </row>
    <row r="1137" spans="1:20">
      <c r="A1137" s="9" t="s">
        <v>995</v>
      </c>
      <c r="B1137" s="9" t="s">
        <v>995</v>
      </c>
      <c r="C1137" s="9" t="s">
        <v>4986</v>
      </c>
      <c r="D1137" s="9" t="s">
        <v>6363</v>
      </c>
      <c r="E1137" s="9">
        <v>14</v>
      </c>
      <c r="F1137" s="9">
        <v>6</v>
      </c>
      <c r="G1137" s="44">
        <v>0</v>
      </c>
      <c r="H1137" s="9">
        <v>16</v>
      </c>
      <c r="I1137" s="9">
        <v>8</v>
      </c>
      <c r="J1137" s="9">
        <v>2</v>
      </c>
      <c r="K1137" s="59">
        <v>93.88</v>
      </c>
      <c r="L1137" s="44"/>
      <c r="M1137" s="44"/>
      <c r="N1137" s="59"/>
    </row>
    <row r="1138" spans="1:20">
      <c r="A1138" s="9" t="s">
        <v>8727</v>
      </c>
      <c r="B1138" s="9" t="s">
        <v>994</v>
      </c>
      <c r="C1138" s="9" t="s">
        <v>4317</v>
      </c>
      <c r="D1138" s="9" t="s">
        <v>9108</v>
      </c>
      <c r="E1138" s="9">
        <v>907</v>
      </c>
      <c r="F1138" s="9">
        <v>125</v>
      </c>
      <c r="G1138" s="44">
        <v>8.0000000000000004E-4</v>
      </c>
      <c r="H1138" s="15">
        <v>1256</v>
      </c>
      <c r="I1138" s="9">
        <v>172</v>
      </c>
      <c r="J1138" s="9">
        <v>2</v>
      </c>
      <c r="K1138" s="59">
        <v>86.58</v>
      </c>
      <c r="L1138" s="44"/>
      <c r="M1138" s="44"/>
      <c r="N1138" s="59"/>
    </row>
    <row r="1139" spans="1:20">
      <c r="A1139" s="9" t="s">
        <v>6902</v>
      </c>
      <c r="B1139" s="9" t="s">
        <v>1563</v>
      </c>
      <c r="C1139" s="9" t="s">
        <v>9109</v>
      </c>
      <c r="D1139" s="9" t="s">
        <v>9110</v>
      </c>
      <c r="E1139" s="9">
        <v>147</v>
      </c>
      <c r="F1139" s="9">
        <v>5</v>
      </c>
      <c r="G1139" s="44">
        <v>1E-4</v>
      </c>
      <c r="H1139" s="9">
        <v>186</v>
      </c>
      <c r="I1139" s="9">
        <v>7</v>
      </c>
      <c r="J1139" s="9">
        <v>1</v>
      </c>
      <c r="K1139" s="59">
        <v>6.69</v>
      </c>
      <c r="L1139" s="44"/>
      <c r="M1139" s="44"/>
      <c r="N1139" s="59"/>
    </row>
    <row r="1140" spans="1:20">
      <c r="A1140" s="9" t="s">
        <v>2527</v>
      </c>
      <c r="B1140" s="9" t="s">
        <v>2527</v>
      </c>
      <c r="C1140" s="9"/>
      <c r="D1140" s="9" t="s">
        <v>9111</v>
      </c>
      <c r="E1140" s="9">
        <v>7</v>
      </c>
      <c r="F1140" s="9">
        <v>4</v>
      </c>
      <c r="G1140" s="44">
        <v>0</v>
      </c>
      <c r="H1140" s="9">
        <v>9</v>
      </c>
      <c r="I1140" s="9">
        <v>6</v>
      </c>
      <c r="J1140" s="9">
        <v>1</v>
      </c>
      <c r="K1140" s="59">
        <v>6.99</v>
      </c>
      <c r="L1140" s="44"/>
      <c r="M1140" s="44"/>
      <c r="N1140" s="59"/>
    </row>
    <row r="1141" spans="1:20">
      <c r="A1141" s="9" t="s">
        <v>6627</v>
      </c>
      <c r="B1141" s="9" t="s">
        <v>2324</v>
      </c>
      <c r="C1141" s="9" t="s">
        <v>9112</v>
      </c>
      <c r="D1141" s="9" t="s">
        <v>9113</v>
      </c>
      <c r="E1141" s="9">
        <v>70</v>
      </c>
      <c r="F1141" s="9">
        <v>1</v>
      </c>
      <c r="G1141" s="44">
        <v>1E-4</v>
      </c>
      <c r="H1141" s="9">
        <v>82</v>
      </c>
      <c r="I1141" s="9">
        <v>1</v>
      </c>
      <c r="J1141" s="9">
        <v>1</v>
      </c>
      <c r="K1141" s="59">
        <v>6.66</v>
      </c>
      <c r="L1141" s="44"/>
      <c r="M1141" s="44"/>
      <c r="N1141" s="59"/>
    </row>
    <row r="1142" spans="1:20">
      <c r="A1142" s="9" t="s">
        <v>7571</v>
      </c>
      <c r="B1142" s="9" t="s">
        <v>2528</v>
      </c>
      <c r="C1142" s="9" t="s">
        <v>9114</v>
      </c>
      <c r="D1142" s="9" t="s">
        <v>9115</v>
      </c>
      <c r="E1142" s="9">
        <v>147</v>
      </c>
      <c r="F1142" s="9">
        <v>1</v>
      </c>
      <c r="G1142" s="44">
        <v>1E-4</v>
      </c>
      <c r="H1142" s="9">
        <v>215</v>
      </c>
      <c r="I1142" s="9">
        <v>5</v>
      </c>
      <c r="J1142" s="9">
        <v>1</v>
      </c>
      <c r="K1142" s="59">
        <v>11.39</v>
      </c>
      <c r="L1142" s="44"/>
      <c r="M1142" s="44"/>
      <c r="N1142" s="59"/>
    </row>
    <row r="1143" spans="1:20" ht="15.75" customHeight="1">
      <c r="A1143" s="9" t="s">
        <v>6347</v>
      </c>
      <c r="B1143" s="9" t="s">
        <v>1997</v>
      </c>
      <c r="C1143" s="9" t="s">
        <v>9116</v>
      </c>
      <c r="D1143" s="9" t="s">
        <v>9117</v>
      </c>
      <c r="E1143" s="9">
        <v>281</v>
      </c>
      <c r="F1143" s="9">
        <v>16</v>
      </c>
      <c r="G1143" s="44">
        <v>2.9999999999999997E-4</v>
      </c>
      <c r="H1143" s="9">
        <v>346</v>
      </c>
      <c r="I1143" s="9">
        <v>24</v>
      </c>
      <c r="J1143" s="9">
        <v>4</v>
      </c>
      <c r="K1143" s="59">
        <v>27.16</v>
      </c>
      <c r="L1143" s="64"/>
      <c r="M1143" s="64"/>
      <c r="N1143" s="65"/>
      <c r="O1143" s="63"/>
      <c r="P1143" s="63"/>
      <c r="Q1143" s="63"/>
    </row>
    <row r="1144" spans="1:20">
      <c r="A1144" s="9" t="s">
        <v>9118</v>
      </c>
      <c r="B1144" s="9" t="s">
        <v>1662</v>
      </c>
      <c r="C1144" s="9" t="s">
        <v>9119</v>
      </c>
      <c r="D1144" s="9" t="s">
        <v>9120</v>
      </c>
      <c r="E1144" s="9">
        <v>308</v>
      </c>
      <c r="F1144" s="9">
        <v>16</v>
      </c>
      <c r="G1144" s="44">
        <v>2.9999999999999997E-4</v>
      </c>
      <c r="H1144" s="9">
        <v>431</v>
      </c>
      <c r="I1144" s="9">
        <v>22</v>
      </c>
      <c r="J1144" s="9">
        <v>1</v>
      </c>
      <c r="K1144" s="59">
        <v>7.99</v>
      </c>
      <c r="L1144" s="44"/>
      <c r="M1144" s="44"/>
      <c r="N1144" s="59"/>
    </row>
    <row r="1145" spans="1:20">
      <c r="A1145" s="9" t="s">
        <v>9121</v>
      </c>
      <c r="B1145" s="9" t="s">
        <v>2066</v>
      </c>
      <c r="C1145" s="9" t="s">
        <v>7788</v>
      </c>
      <c r="D1145" s="9" t="s">
        <v>7789</v>
      </c>
      <c r="E1145" s="9">
        <v>25</v>
      </c>
      <c r="F1145" s="9">
        <v>1</v>
      </c>
      <c r="G1145" s="44">
        <v>0</v>
      </c>
      <c r="H1145" s="9">
        <v>30</v>
      </c>
      <c r="I1145" s="9">
        <v>1</v>
      </c>
      <c r="J1145" s="9">
        <v>1</v>
      </c>
      <c r="K1145" s="59">
        <v>7.59</v>
      </c>
      <c r="L1145" s="44"/>
      <c r="M1145" s="44"/>
      <c r="N1145" s="44"/>
      <c r="Q1145" s="44"/>
      <c r="R1145" s="44"/>
      <c r="S1145" s="59"/>
      <c r="T1145" s="59"/>
    </row>
    <row r="1146" spans="1:20">
      <c r="A1146" s="9" t="s">
        <v>6240</v>
      </c>
      <c r="B1146" s="9" t="s">
        <v>1487</v>
      </c>
      <c r="C1146" s="9" t="s">
        <v>4066</v>
      </c>
      <c r="D1146" s="9" t="s">
        <v>4067</v>
      </c>
      <c r="E1146" s="9">
        <v>104</v>
      </c>
      <c r="F1146" s="9">
        <v>10</v>
      </c>
      <c r="G1146" s="44">
        <v>1E-4</v>
      </c>
      <c r="H1146" s="9">
        <v>133</v>
      </c>
      <c r="I1146" s="9">
        <v>14</v>
      </c>
      <c r="J1146" s="9">
        <v>1</v>
      </c>
      <c r="K1146" s="59">
        <v>13.61</v>
      </c>
      <c r="L1146" s="44"/>
      <c r="M1146" s="44"/>
      <c r="N1146" s="44"/>
      <c r="Q1146" s="44"/>
      <c r="R1146" s="44"/>
      <c r="S1146" s="59"/>
      <c r="T1146" s="59"/>
    </row>
    <row r="1147" spans="1:20">
      <c r="A1147" s="9" t="s">
        <v>8100</v>
      </c>
      <c r="B1147" s="9" t="s">
        <v>2534</v>
      </c>
      <c r="C1147" s="9" t="s">
        <v>9122</v>
      </c>
      <c r="D1147" s="9" t="s">
        <v>9123</v>
      </c>
      <c r="E1147" s="9">
        <v>24</v>
      </c>
      <c r="F1147" s="9">
        <v>5</v>
      </c>
      <c r="G1147" s="44">
        <v>0</v>
      </c>
      <c r="H1147" s="9">
        <v>25</v>
      </c>
      <c r="I1147" s="9">
        <v>6</v>
      </c>
      <c r="J1147" s="9">
        <v>1</v>
      </c>
      <c r="K1147" s="59">
        <v>6.99</v>
      </c>
      <c r="L1147" s="44"/>
      <c r="M1147" s="44"/>
      <c r="N1147" s="59"/>
    </row>
    <row r="1148" spans="1:20">
      <c r="A1148" s="9" t="s">
        <v>6089</v>
      </c>
      <c r="B1148" s="9" t="s">
        <v>619</v>
      </c>
      <c r="C1148" s="9" t="s">
        <v>598</v>
      </c>
      <c r="D1148" s="9" t="s">
        <v>620</v>
      </c>
      <c r="E1148" s="9">
        <v>759</v>
      </c>
      <c r="F1148" s="9">
        <v>177</v>
      </c>
      <c r="G1148" s="44">
        <v>6.9999999999999999E-4</v>
      </c>
      <c r="H1148" s="15">
        <v>1076</v>
      </c>
      <c r="I1148" s="9">
        <v>279</v>
      </c>
      <c r="J1148" s="9">
        <v>1</v>
      </c>
      <c r="K1148" s="59">
        <v>27.03</v>
      </c>
      <c r="L1148" s="44"/>
      <c r="M1148" s="44"/>
      <c r="N1148" s="59"/>
    </row>
    <row r="1149" spans="1:20">
      <c r="A1149" s="9" t="s">
        <v>6162</v>
      </c>
      <c r="B1149" s="9" t="s">
        <v>84</v>
      </c>
      <c r="C1149" s="9" t="s">
        <v>83</v>
      </c>
      <c r="D1149" s="9" t="s">
        <v>9124</v>
      </c>
      <c r="E1149" s="15">
        <v>2282</v>
      </c>
      <c r="F1149" s="9">
        <v>74</v>
      </c>
      <c r="G1149" s="44">
        <v>2.0999999999999999E-3</v>
      </c>
      <c r="H1149" s="15">
        <v>2971</v>
      </c>
      <c r="I1149" s="9">
        <v>84</v>
      </c>
      <c r="J1149" s="9">
        <v>160</v>
      </c>
      <c r="K1149" s="59">
        <v>1006.4</v>
      </c>
      <c r="L1149" s="44"/>
      <c r="M1149" s="44"/>
      <c r="N1149" s="59"/>
    </row>
    <row r="1150" spans="1:20" ht="15.75" customHeight="1">
      <c r="A1150" s="9" t="s">
        <v>6081</v>
      </c>
      <c r="B1150" s="9" t="s">
        <v>1100</v>
      </c>
      <c r="C1150" s="9" t="s">
        <v>3122</v>
      </c>
      <c r="D1150" s="9" t="s">
        <v>3123</v>
      </c>
      <c r="E1150" s="15">
        <v>3105</v>
      </c>
      <c r="F1150" s="9">
        <v>118</v>
      </c>
      <c r="G1150" s="44">
        <v>2.8999999999999998E-3</v>
      </c>
      <c r="H1150" s="15">
        <v>3894</v>
      </c>
      <c r="I1150" s="9">
        <v>151</v>
      </c>
      <c r="J1150" s="9">
        <v>1</v>
      </c>
      <c r="K1150" s="59">
        <v>5.59</v>
      </c>
      <c r="L1150" s="64"/>
      <c r="M1150" s="64"/>
      <c r="N1150" s="65"/>
      <c r="O1150" s="63"/>
      <c r="P1150" s="63"/>
      <c r="Q1150" s="63"/>
    </row>
    <row r="1151" spans="1:20">
      <c r="A1151" s="9" t="s">
        <v>6156</v>
      </c>
      <c r="B1151" s="9" t="s">
        <v>2541</v>
      </c>
      <c r="C1151" s="9" t="s">
        <v>9125</v>
      </c>
      <c r="D1151" s="9" t="s">
        <v>9126</v>
      </c>
      <c r="E1151" s="9">
        <v>12</v>
      </c>
      <c r="F1151" s="9">
        <v>2</v>
      </c>
      <c r="G1151" s="44">
        <v>0</v>
      </c>
      <c r="H1151" s="9">
        <v>13</v>
      </c>
      <c r="I1151" s="9">
        <v>3</v>
      </c>
      <c r="J1151" s="9">
        <v>1</v>
      </c>
      <c r="K1151" s="59">
        <v>190.59</v>
      </c>
      <c r="L1151" s="44"/>
      <c r="M1151" s="44"/>
      <c r="N1151" s="59"/>
    </row>
    <row r="1152" spans="1:20">
      <c r="A1152" s="9" t="s">
        <v>9127</v>
      </c>
      <c r="B1152" s="9" t="s">
        <v>2228</v>
      </c>
      <c r="C1152" s="9" t="s">
        <v>7325</v>
      </c>
      <c r="D1152" s="9" t="s">
        <v>7326</v>
      </c>
      <c r="E1152" s="9">
        <v>18</v>
      </c>
      <c r="F1152" s="9">
        <v>1</v>
      </c>
      <c r="G1152" s="44">
        <v>0</v>
      </c>
      <c r="H1152" s="9">
        <v>20</v>
      </c>
      <c r="I1152" s="9">
        <v>1</v>
      </c>
      <c r="J1152" s="9">
        <v>1</v>
      </c>
      <c r="K1152" s="59">
        <v>13.59</v>
      </c>
      <c r="L1152" s="44"/>
      <c r="M1152" s="44"/>
      <c r="N1152" s="59"/>
    </row>
    <row r="1153" spans="1:20">
      <c r="A1153" s="9" t="s">
        <v>5988</v>
      </c>
      <c r="B1153" s="9" t="s">
        <v>530</v>
      </c>
      <c r="C1153" s="9" t="s">
        <v>527</v>
      </c>
      <c r="D1153" s="9" t="s">
        <v>529</v>
      </c>
      <c r="E1153" s="9">
        <v>91</v>
      </c>
      <c r="F1153" s="9">
        <v>16</v>
      </c>
      <c r="G1153" s="44">
        <v>1E-4</v>
      </c>
      <c r="H1153" s="9">
        <v>111</v>
      </c>
      <c r="I1153" s="9">
        <v>18</v>
      </c>
      <c r="J1153" s="9">
        <v>1</v>
      </c>
      <c r="K1153" s="59">
        <v>8.2899999999999991</v>
      </c>
      <c r="L1153" s="44"/>
      <c r="M1153" s="44"/>
      <c r="N1153" s="59"/>
    </row>
    <row r="1154" spans="1:20">
      <c r="A1154" s="9" t="s">
        <v>9128</v>
      </c>
      <c r="B1154" s="9" t="s">
        <v>2545</v>
      </c>
      <c r="C1154" s="9" t="s">
        <v>9129</v>
      </c>
      <c r="D1154" s="9" t="s">
        <v>9130</v>
      </c>
      <c r="E1154" s="9">
        <v>20</v>
      </c>
      <c r="F1154" s="9">
        <v>2</v>
      </c>
      <c r="G1154" s="44">
        <v>0</v>
      </c>
      <c r="H1154" s="9">
        <v>25</v>
      </c>
      <c r="I1154" s="9">
        <v>2</v>
      </c>
      <c r="J1154" s="9">
        <v>1</v>
      </c>
      <c r="K1154" s="59">
        <v>5.89</v>
      </c>
      <c r="L1154" s="44"/>
      <c r="M1154" s="44"/>
      <c r="N1154" s="44"/>
      <c r="Q1154" s="44"/>
      <c r="R1154" s="44"/>
      <c r="S1154" s="59"/>
      <c r="T1154" s="59"/>
    </row>
    <row r="1155" spans="1:20">
      <c r="A1155" s="9" t="s">
        <v>7831</v>
      </c>
      <c r="B1155" s="9" t="s">
        <v>2333</v>
      </c>
      <c r="C1155" s="9" t="s">
        <v>7832</v>
      </c>
      <c r="D1155" s="9" t="s">
        <v>7833</v>
      </c>
      <c r="E1155" s="9">
        <v>2</v>
      </c>
      <c r="F1155" s="9">
        <v>0</v>
      </c>
      <c r="G1155" s="44">
        <v>0</v>
      </c>
      <c r="H1155" s="9">
        <v>2</v>
      </c>
      <c r="I1155" s="9">
        <v>0</v>
      </c>
      <c r="J1155" s="9">
        <v>1</v>
      </c>
      <c r="K1155" s="59">
        <v>6.99</v>
      </c>
      <c r="L1155" s="44"/>
      <c r="M1155" s="44"/>
      <c r="N1155" s="59"/>
    </row>
    <row r="1156" spans="1:20">
      <c r="A1156" s="9" t="s">
        <v>8729</v>
      </c>
      <c r="B1156" s="9" t="s">
        <v>1058</v>
      </c>
      <c r="C1156" s="9" t="s">
        <v>3613</v>
      </c>
      <c r="D1156" s="9" t="s">
        <v>9131</v>
      </c>
      <c r="E1156" s="15">
        <v>1654</v>
      </c>
      <c r="F1156" s="9">
        <v>32</v>
      </c>
      <c r="G1156" s="44">
        <v>1.5E-3</v>
      </c>
      <c r="H1156" s="15">
        <v>2046</v>
      </c>
      <c r="I1156" s="9">
        <v>41</v>
      </c>
      <c r="J1156" s="9">
        <v>1</v>
      </c>
      <c r="K1156" s="59">
        <v>21.39</v>
      </c>
      <c r="L1156" s="44"/>
      <c r="M1156" s="44"/>
      <c r="N1156" s="59"/>
    </row>
    <row r="1157" spans="1:20" ht="15.75" customHeight="1">
      <c r="A1157" s="9" t="s">
        <v>8748</v>
      </c>
      <c r="B1157" s="9" t="s">
        <v>2546</v>
      </c>
      <c r="C1157" s="9" t="s">
        <v>9132</v>
      </c>
      <c r="D1157" s="9" t="s">
        <v>9133</v>
      </c>
      <c r="E1157" s="9">
        <v>8</v>
      </c>
      <c r="F1157" s="9">
        <v>2</v>
      </c>
      <c r="G1157" s="44">
        <v>0</v>
      </c>
      <c r="H1157" s="9">
        <v>11</v>
      </c>
      <c r="I1157" s="9">
        <v>3</v>
      </c>
      <c r="J1157" s="9">
        <v>1</v>
      </c>
      <c r="K1157" s="59">
        <v>114.61</v>
      </c>
      <c r="L1157" s="64"/>
      <c r="M1157" s="64"/>
      <c r="N1157" s="65"/>
      <c r="O1157" s="63"/>
      <c r="P1157" s="63"/>
      <c r="Q1157" s="63"/>
    </row>
    <row r="1158" spans="1:20">
      <c r="A1158" s="9" t="s">
        <v>6792</v>
      </c>
      <c r="B1158" s="9" t="s">
        <v>2548</v>
      </c>
      <c r="C1158" s="9" t="s">
        <v>9134</v>
      </c>
      <c r="D1158" s="9" t="s">
        <v>9135</v>
      </c>
      <c r="E1158" s="9">
        <v>75</v>
      </c>
      <c r="F1158" s="9">
        <v>3</v>
      </c>
      <c r="G1158" s="44">
        <v>1E-4</v>
      </c>
      <c r="H1158" s="9">
        <v>96</v>
      </c>
      <c r="I1158" s="9">
        <v>3</v>
      </c>
      <c r="J1158" s="9">
        <v>1</v>
      </c>
      <c r="K1158" s="59">
        <v>6.99</v>
      </c>
      <c r="L1158" s="44"/>
      <c r="M1158" s="44"/>
      <c r="N1158" s="59"/>
    </row>
    <row r="1159" spans="1:20">
      <c r="A1159" s="9" t="s">
        <v>6833</v>
      </c>
      <c r="B1159" s="9" t="s">
        <v>1360</v>
      </c>
      <c r="C1159" s="9" t="s">
        <v>4949</v>
      </c>
      <c r="D1159" s="9" t="s">
        <v>4950</v>
      </c>
      <c r="E1159" s="9">
        <v>182</v>
      </c>
      <c r="F1159" s="9">
        <v>15</v>
      </c>
      <c r="G1159" s="44">
        <v>2.0000000000000001E-4</v>
      </c>
      <c r="H1159" s="9">
        <v>241</v>
      </c>
      <c r="I1159" s="9">
        <v>19</v>
      </c>
      <c r="J1159" s="9">
        <v>1</v>
      </c>
      <c r="K1159" s="59">
        <v>4.62</v>
      </c>
      <c r="L1159" s="44"/>
      <c r="M1159" s="44"/>
      <c r="N1159" s="59"/>
    </row>
    <row r="1160" spans="1:20">
      <c r="A1160" s="9" t="s">
        <v>7257</v>
      </c>
      <c r="B1160" s="9" t="s">
        <v>2550</v>
      </c>
      <c r="C1160" s="9" t="s">
        <v>9136</v>
      </c>
      <c r="D1160" s="9" t="s">
        <v>9137</v>
      </c>
      <c r="E1160" s="9">
        <v>21</v>
      </c>
      <c r="F1160" s="9">
        <v>1</v>
      </c>
      <c r="G1160" s="44">
        <v>0</v>
      </c>
      <c r="H1160" s="9">
        <v>28</v>
      </c>
      <c r="I1160" s="9">
        <v>1</v>
      </c>
      <c r="J1160" s="9">
        <v>1</v>
      </c>
      <c r="K1160" s="59">
        <v>6.97</v>
      </c>
      <c r="L1160" s="44"/>
      <c r="M1160" s="44"/>
      <c r="N1160" s="59"/>
    </row>
    <row r="1161" spans="1:20">
      <c r="A1161" s="9" t="s">
        <v>7070</v>
      </c>
      <c r="B1161" s="9" t="s">
        <v>2551</v>
      </c>
      <c r="C1161" s="9" t="s">
        <v>7850</v>
      </c>
      <c r="D1161" s="9" t="s">
        <v>7851</v>
      </c>
      <c r="E1161" s="9">
        <v>11</v>
      </c>
      <c r="F1161" s="9">
        <v>0</v>
      </c>
      <c r="G1161" s="44">
        <v>0</v>
      </c>
      <c r="H1161" s="9">
        <v>13</v>
      </c>
      <c r="I1161" s="9">
        <v>0</v>
      </c>
      <c r="J1161" s="9">
        <v>1</v>
      </c>
      <c r="K1161" s="59">
        <v>18.04</v>
      </c>
      <c r="L1161" s="44"/>
      <c r="M1161" s="44"/>
      <c r="N1161" s="59"/>
    </row>
    <row r="1162" spans="1:20">
      <c r="A1162" s="9" t="s">
        <v>7180</v>
      </c>
      <c r="B1162" s="9" t="s">
        <v>2335</v>
      </c>
      <c r="C1162" s="9" t="s">
        <v>7855</v>
      </c>
      <c r="D1162" s="9" t="s">
        <v>7856</v>
      </c>
      <c r="E1162" s="9">
        <v>46</v>
      </c>
      <c r="F1162" s="9">
        <v>4</v>
      </c>
      <c r="G1162" s="44">
        <v>0</v>
      </c>
      <c r="H1162" s="9">
        <v>52</v>
      </c>
      <c r="I1162" s="9">
        <v>4</v>
      </c>
      <c r="J1162" s="9">
        <v>1</v>
      </c>
      <c r="K1162" s="59">
        <v>16.09</v>
      </c>
      <c r="L1162" s="44"/>
      <c r="M1162" s="44"/>
      <c r="N1162" s="59"/>
    </row>
    <row r="1163" spans="1:20">
      <c r="A1163" s="9" t="s">
        <v>9138</v>
      </c>
      <c r="B1163" s="9" t="s">
        <v>2232</v>
      </c>
      <c r="C1163" s="9" t="s">
        <v>9139</v>
      </c>
      <c r="D1163" s="9" t="s">
        <v>9140</v>
      </c>
      <c r="E1163" s="9">
        <v>18</v>
      </c>
      <c r="F1163" s="9">
        <v>6</v>
      </c>
      <c r="G1163" s="44">
        <v>0</v>
      </c>
      <c r="H1163" s="9">
        <v>23</v>
      </c>
      <c r="I1163" s="9">
        <v>7</v>
      </c>
      <c r="J1163" s="9">
        <v>2</v>
      </c>
      <c r="K1163" s="59">
        <v>32.18</v>
      </c>
      <c r="L1163" s="44"/>
      <c r="M1163" s="44"/>
      <c r="N1163" s="59"/>
    </row>
    <row r="1164" spans="1:20">
      <c r="A1164" s="9" t="s">
        <v>7180</v>
      </c>
      <c r="B1164" s="9" t="s">
        <v>2161</v>
      </c>
      <c r="C1164" s="9" t="s">
        <v>9141</v>
      </c>
      <c r="D1164" s="9" t="s">
        <v>9142</v>
      </c>
      <c r="E1164" s="9">
        <v>65</v>
      </c>
      <c r="F1164" s="9">
        <v>9</v>
      </c>
      <c r="G1164" s="44">
        <v>1E-4</v>
      </c>
      <c r="H1164" s="9">
        <v>78</v>
      </c>
      <c r="I1164" s="9">
        <v>11</v>
      </c>
      <c r="J1164" s="9">
        <v>6</v>
      </c>
      <c r="K1164" s="59">
        <v>102.54</v>
      </c>
      <c r="L1164" s="44"/>
      <c r="M1164" s="44"/>
      <c r="N1164" s="59"/>
    </row>
    <row r="1165" spans="1:20">
      <c r="A1165" s="9" t="s">
        <v>6834</v>
      </c>
      <c r="B1165" s="9" t="s">
        <v>830</v>
      </c>
      <c r="C1165" s="9" t="s">
        <v>829</v>
      </c>
      <c r="D1165" s="9" t="s">
        <v>831</v>
      </c>
      <c r="E1165" s="9">
        <v>147</v>
      </c>
      <c r="F1165" s="9">
        <v>13</v>
      </c>
      <c r="G1165" s="44">
        <v>1E-4</v>
      </c>
      <c r="H1165" s="9">
        <v>213</v>
      </c>
      <c r="I1165" s="9">
        <v>20</v>
      </c>
      <c r="J1165" s="9">
        <v>1</v>
      </c>
      <c r="K1165" s="59">
        <v>58.09</v>
      </c>
      <c r="L1165" s="44"/>
      <c r="M1165" s="44"/>
      <c r="N1165" s="59"/>
    </row>
    <row r="1166" spans="1:20">
      <c r="A1166" s="9" t="s">
        <v>5986</v>
      </c>
      <c r="B1166" s="9" t="s">
        <v>2554</v>
      </c>
      <c r="C1166" s="9" t="s">
        <v>7117</v>
      </c>
      <c r="D1166" s="9" t="s">
        <v>7118</v>
      </c>
      <c r="E1166" s="9">
        <v>30</v>
      </c>
      <c r="F1166" s="9">
        <v>2</v>
      </c>
      <c r="G1166" s="44">
        <v>0</v>
      </c>
      <c r="H1166" s="9">
        <v>31</v>
      </c>
      <c r="I1166" s="9">
        <v>2</v>
      </c>
      <c r="J1166" s="9">
        <v>5</v>
      </c>
      <c r="K1166" s="59">
        <v>779.95</v>
      </c>
      <c r="L1166" s="44"/>
      <c r="M1166" s="44"/>
      <c r="N1166" s="59"/>
    </row>
    <row r="1167" spans="1:20" ht="15.75" customHeight="1">
      <c r="A1167" s="9" t="s">
        <v>6258</v>
      </c>
      <c r="B1167" s="9" t="s">
        <v>2555</v>
      </c>
      <c r="C1167" s="9" t="s">
        <v>9143</v>
      </c>
      <c r="D1167" s="9" t="s">
        <v>9144</v>
      </c>
      <c r="E1167" s="9">
        <v>6</v>
      </c>
      <c r="F1167" s="9">
        <v>1</v>
      </c>
      <c r="G1167" s="44">
        <v>0</v>
      </c>
      <c r="H1167" s="9">
        <v>9</v>
      </c>
      <c r="I1167" s="9">
        <v>4</v>
      </c>
      <c r="J1167" s="9">
        <v>1</v>
      </c>
      <c r="K1167" s="59">
        <v>56.99</v>
      </c>
      <c r="L1167" s="64"/>
      <c r="M1167" s="64"/>
      <c r="N1167" s="65"/>
      <c r="O1167" s="63"/>
      <c r="P1167" s="63"/>
      <c r="Q1167" s="63"/>
    </row>
    <row r="1168" spans="1:20">
      <c r="A1168" s="9" t="s">
        <v>6405</v>
      </c>
      <c r="B1168" s="9" t="s">
        <v>1255</v>
      </c>
      <c r="C1168" s="9" t="s">
        <v>5076</v>
      </c>
      <c r="D1168" s="9" t="s">
        <v>5077</v>
      </c>
      <c r="E1168" s="9">
        <v>702</v>
      </c>
      <c r="F1168" s="9">
        <v>24</v>
      </c>
      <c r="G1168" s="44">
        <v>5.9999999999999995E-4</v>
      </c>
      <c r="H1168" s="9">
        <v>921</v>
      </c>
      <c r="I1168" s="9">
        <v>31</v>
      </c>
      <c r="J1168" s="9">
        <v>1</v>
      </c>
      <c r="K1168" s="59">
        <v>6.09</v>
      </c>
      <c r="L1168" s="44"/>
      <c r="M1168" s="44"/>
      <c r="N1168" s="59"/>
    </row>
    <row r="1169" spans="1:20">
      <c r="A1169" s="9" t="s">
        <v>9145</v>
      </c>
      <c r="B1169" s="9" t="s">
        <v>1524</v>
      </c>
      <c r="C1169" s="9" t="s">
        <v>4245</v>
      </c>
      <c r="D1169" s="9" t="s">
        <v>4246</v>
      </c>
      <c r="E1169" s="9">
        <v>93</v>
      </c>
      <c r="F1169" s="9">
        <v>5</v>
      </c>
      <c r="G1169" s="44">
        <v>1E-4</v>
      </c>
      <c r="H1169" s="9">
        <v>114</v>
      </c>
      <c r="I1169" s="9">
        <v>6</v>
      </c>
      <c r="J1169" s="9">
        <v>1</v>
      </c>
      <c r="K1169" s="59">
        <v>10.09</v>
      </c>
      <c r="L1169" s="44"/>
      <c r="M1169" s="44"/>
      <c r="N1169" s="59"/>
    </row>
    <row r="1170" spans="1:20">
      <c r="A1170" s="9" t="s">
        <v>9145</v>
      </c>
      <c r="B1170" s="9" t="s">
        <v>1524</v>
      </c>
      <c r="C1170" s="9" t="s">
        <v>4245</v>
      </c>
      <c r="D1170" s="9" t="s">
        <v>9146</v>
      </c>
      <c r="E1170" s="9">
        <v>93</v>
      </c>
      <c r="F1170" s="9">
        <v>5</v>
      </c>
      <c r="G1170" s="44">
        <v>1E-4</v>
      </c>
      <c r="H1170" s="9">
        <v>114</v>
      </c>
      <c r="I1170" s="9">
        <v>6</v>
      </c>
      <c r="J1170" s="9">
        <v>1</v>
      </c>
      <c r="K1170" s="59">
        <v>10.19</v>
      </c>
      <c r="L1170" s="44"/>
      <c r="M1170" s="44"/>
      <c r="N1170" s="59"/>
    </row>
    <row r="1171" spans="1:20">
      <c r="A1171" s="9" t="s">
        <v>6785</v>
      </c>
      <c r="B1171" s="9" t="s">
        <v>1763</v>
      </c>
      <c r="C1171" s="9" t="s">
        <v>9147</v>
      </c>
      <c r="D1171" s="9" t="s">
        <v>9148</v>
      </c>
      <c r="E1171" s="9">
        <v>87</v>
      </c>
      <c r="F1171" s="9">
        <v>3</v>
      </c>
      <c r="G1171" s="44">
        <v>1E-4</v>
      </c>
      <c r="H1171" s="9">
        <v>96</v>
      </c>
      <c r="I1171" s="9">
        <v>3</v>
      </c>
      <c r="J1171" s="9">
        <v>2</v>
      </c>
      <c r="K1171" s="59">
        <v>10.78</v>
      </c>
      <c r="L1171" s="44"/>
      <c r="M1171" s="44"/>
      <c r="N1171" s="59"/>
    </row>
    <row r="1172" spans="1:20">
      <c r="A1172" s="9" t="s">
        <v>6543</v>
      </c>
      <c r="B1172" s="9" t="s">
        <v>1588</v>
      </c>
      <c r="C1172" s="9" t="s">
        <v>9149</v>
      </c>
      <c r="D1172" s="9" t="s">
        <v>9150</v>
      </c>
      <c r="E1172" s="9">
        <v>6</v>
      </c>
      <c r="F1172" s="9">
        <v>1</v>
      </c>
      <c r="G1172" s="44">
        <v>0</v>
      </c>
      <c r="H1172" s="9">
        <v>10</v>
      </c>
      <c r="I1172" s="9">
        <v>1</v>
      </c>
      <c r="J1172" s="9">
        <v>2</v>
      </c>
      <c r="K1172" s="59">
        <v>44.02</v>
      </c>
      <c r="L1172" s="44"/>
      <c r="M1172" s="44"/>
      <c r="N1172" s="44"/>
      <c r="Q1172" s="44"/>
      <c r="R1172" s="44"/>
      <c r="S1172" s="59"/>
      <c r="T1172" s="59"/>
    </row>
    <row r="1173" spans="1:20">
      <c r="A1173" s="9" t="s">
        <v>6214</v>
      </c>
      <c r="B1173" s="9" t="s">
        <v>307</v>
      </c>
      <c r="C1173" s="9" t="s">
        <v>304</v>
      </c>
      <c r="D1173" s="9" t="s">
        <v>7864</v>
      </c>
      <c r="E1173" s="9">
        <v>175</v>
      </c>
      <c r="F1173" s="9">
        <v>5</v>
      </c>
      <c r="G1173" s="44">
        <v>2.0000000000000001E-4</v>
      </c>
      <c r="H1173" s="9">
        <v>238</v>
      </c>
      <c r="I1173" s="9">
        <v>7</v>
      </c>
      <c r="J1173" s="9">
        <v>1</v>
      </c>
      <c r="K1173" s="59">
        <v>22.09</v>
      </c>
      <c r="L1173" s="44"/>
      <c r="M1173" s="44"/>
      <c r="N1173" s="59"/>
    </row>
    <row r="1174" spans="1:20">
      <c r="A1174" s="9" t="s">
        <v>5997</v>
      </c>
      <c r="B1174" s="9" t="s">
        <v>461</v>
      </c>
      <c r="C1174" s="9" t="s">
        <v>458</v>
      </c>
      <c r="D1174" s="9" t="s">
        <v>9151</v>
      </c>
      <c r="E1174" s="9">
        <v>898</v>
      </c>
      <c r="F1174" s="9">
        <v>17</v>
      </c>
      <c r="G1174" s="44">
        <v>8.0000000000000004E-4</v>
      </c>
      <c r="H1174" s="15">
        <v>1016</v>
      </c>
      <c r="I1174" s="9">
        <v>23</v>
      </c>
      <c r="J1174" s="9">
        <v>1</v>
      </c>
      <c r="K1174" s="59">
        <v>13.99</v>
      </c>
      <c r="L1174" s="44"/>
      <c r="M1174" s="44"/>
      <c r="N1174" s="59"/>
    </row>
    <row r="1175" spans="1:20">
      <c r="A1175" s="9" t="s">
        <v>6034</v>
      </c>
      <c r="B1175" s="9" t="s">
        <v>1206</v>
      </c>
      <c r="C1175" s="9" t="s">
        <v>3088</v>
      </c>
      <c r="D1175" s="9" t="s">
        <v>7868</v>
      </c>
      <c r="E1175" s="15">
        <v>1281</v>
      </c>
      <c r="F1175" s="9">
        <v>34</v>
      </c>
      <c r="G1175" s="44">
        <v>1.1999999999999999E-3</v>
      </c>
      <c r="H1175" s="15">
        <v>1658</v>
      </c>
      <c r="I1175" s="9">
        <v>48</v>
      </c>
      <c r="J1175" s="9">
        <v>1</v>
      </c>
      <c r="K1175" s="59">
        <v>9.49</v>
      </c>
      <c r="L1175" s="44"/>
      <c r="M1175" s="44"/>
      <c r="N1175" s="44"/>
      <c r="Q1175" s="44"/>
      <c r="R1175" s="44"/>
      <c r="S1175" s="59"/>
      <c r="T1175" s="59"/>
    </row>
    <row r="1176" spans="1:20">
      <c r="A1176" s="9" t="s">
        <v>6543</v>
      </c>
      <c r="B1176" s="9" t="s">
        <v>2338</v>
      </c>
      <c r="C1176" s="9" t="s">
        <v>7340</v>
      </c>
      <c r="D1176" s="9" t="s">
        <v>7341</v>
      </c>
      <c r="E1176" s="9">
        <v>7</v>
      </c>
      <c r="F1176" s="9">
        <v>1</v>
      </c>
      <c r="G1176" s="44">
        <v>0</v>
      </c>
      <c r="H1176" s="9">
        <v>10</v>
      </c>
      <c r="I1176" s="9">
        <v>2</v>
      </c>
      <c r="J1176" s="9">
        <v>1</v>
      </c>
      <c r="K1176" s="59">
        <v>22.69</v>
      </c>
      <c r="L1176" s="44"/>
      <c r="M1176" s="44"/>
      <c r="N1176" s="59"/>
    </row>
    <row r="1177" spans="1:20">
      <c r="A1177" s="9" t="s">
        <v>6214</v>
      </c>
      <c r="B1177" s="9" t="s">
        <v>2163</v>
      </c>
      <c r="C1177" s="9" t="s">
        <v>7342</v>
      </c>
      <c r="D1177" s="9" t="s">
        <v>7343</v>
      </c>
      <c r="E1177" s="9">
        <v>23</v>
      </c>
      <c r="F1177" s="9">
        <v>0</v>
      </c>
      <c r="G1177" s="44">
        <v>0</v>
      </c>
      <c r="H1177" s="9">
        <v>31</v>
      </c>
      <c r="I1177" s="9">
        <v>0</v>
      </c>
      <c r="J1177" s="9">
        <v>1</v>
      </c>
      <c r="K1177" s="59">
        <v>22.09</v>
      </c>
      <c r="L1177" s="44"/>
      <c r="M1177" s="44"/>
      <c r="N1177" s="59"/>
    </row>
    <row r="1178" spans="1:20">
      <c r="A1178" s="9" t="s">
        <v>6034</v>
      </c>
      <c r="B1178" s="9" t="s">
        <v>706</v>
      </c>
      <c r="C1178" s="9" t="s">
        <v>703</v>
      </c>
      <c r="D1178" s="9" t="s">
        <v>7872</v>
      </c>
      <c r="E1178" s="9">
        <v>15</v>
      </c>
      <c r="F1178" s="9">
        <v>0</v>
      </c>
      <c r="G1178" s="44">
        <v>0</v>
      </c>
      <c r="H1178" s="9">
        <v>16</v>
      </c>
      <c r="I1178" s="9">
        <v>0</v>
      </c>
      <c r="J1178" s="9">
        <v>1</v>
      </c>
      <c r="K1178" s="59">
        <v>50.09</v>
      </c>
      <c r="L1178" s="44"/>
      <c r="M1178" s="44"/>
      <c r="N1178" s="59"/>
    </row>
    <row r="1179" spans="1:20">
      <c r="A1179" s="9" t="s">
        <v>6543</v>
      </c>
      <c r="B1179" s="9" t="s">
        <v>2339</v>
      </c>
      <c r="C1179" s="9" t="s">
        <v>9152</v>
      </c>
      <c r="D1179" s="9" t="s">
        <v>9153</v>
      </c>
      <c r="E1179" s="9">
        <v>8</v>
      </c>
      <c r="F1179" s="9">
        <v>1</v>
      </c>
      <c r="G1179" s="44">
        <v>0</v>
      </c>
      <c r="H1179" s="9">
        <v>8</v>
      </c>
      <c r="I1179" s="9">
        <v>1</v>
      </c>
      <c r="J1179" s="9">
        <v>1</v>
      </c>
      <c r="K1179" s="59">
        <v>113.09</v>
      </c>
      <c r="L1179" s="44"/>
      <c r="M1179" s="44"/>
      <c r="N1179" s="59"/>
    </row>
    <row r="1180" spans="1:20">
      <c r="A1180" s="9" t="s">
        <v>5998</v>
      </c>
      <c r="B1180" s="9" t="s">
        <v>790</v>
      </c>
      <c r="C1180" s="9" t="s">
        <v>787</v>
      </c>
      <c r="D1180" s="9" t="s">
        <v>9154</v>
      </c>
      <c r="E1180" s="9">
        <v>27</v>
      </c>
      <c r="F1180" s="9">
        <v>4</v>
      </c>
      <c r="G1180" s="44">
        <v>0</v>
      </c>
      <c r="H1180" s="9">
        <v>32</v>
      </c>
      <c r="I1180" s="9">
        <v>5</v>
      </c>
      <c r="J1180" s="9">
        <v>1</v>
      </c>
      <c r="K1180" s="59">
        <v>57.79</v>
      </c>
      <c r="L1180" s="44"/>
      <c r="M1180" s="44"/>
      <c r="N1180" s="59"/>
    </row>
    <row r="1181" spans="1:20">
      <c r="A1181" s="9" t="s">
        <v>6034</v>
      </c>
      <c r="B1181" s="9" t="s">
        <v>943</v>
      </c>
      <c r="C1181" s="9" t="s">
        <v>4738</v>
      </c>
      <c r="D1181" s="9" t="s">
        <v>7877</v>
      </c>
      <c r="E1181" s="9">
        <v>28</v>
      </c>
      <c r="F1181" s="9">
        <v>7</v>
      </c>
      <c r="G1181" s="44">
        <v>0</v>
      </c>
      <c r="H1181" s="9">
        <v>31</v>
      </c>
      <c r="I1181" s="9">
        <v>8</v>
      </c>
      <c r="J1181" s="9">
        <v>5</v>
      </c>
      <c r="K1181" s="59">
        <v>254.05</v>
      </c>
      <c r="L1181" s="44"/>
      <c r="M1181" s="44"/>
      <c r="N1181" s="59"/>
    </row>
    <row r="1182" spans="1:20">
      <c r="A1182" s="9" t="s">
        <v>6034</v>
      </c>
      <c r="B1182" s="9" t="s">
        <v>943</v>
      </c>
      <c r="C1182" s="9" t="s">
        <v>4738</v>
      </c>
      <c r="D1182" s="9" t="s">
        <v>4739</v>
      </c>
      <c r="E1182" s="9">
        <v>28</v>
      </c>
      <c r="F1182" s="9">
        <v>7</v>
      </c>
      <c r="G1182" s="44">
        <v>0</v>
      </c>
      <c r="H1182" s="9">
        <v>31</v>
      </c>
      <c r="I1182" s="9">
        <v>8</v>
      </c>
      <c r="J1182" s="9">
        <v>1</v>
      </c>
      <c r="K1182" s="59">
        <v>50.89</v>
      </c>
      <c r="L1182" s="44"/>
      <c r="M1182" s="44"/>
      <c r="N1182" s="59"/>
    </row>
    <row r="1183" spans="1:20">
      <c r="A1183" s="9" t="s">
        <v>6197</v>
      </c>
      <c r="B1183" s="9" t="s">
        <v>835</v>
      </c>
      <c r="C1183" s="9" t="s">
        <v>832</v>
      </c>
      <c r="D1183" s="9" t="s">
        <v>834</v>
      </c>
      <c r="E1183" s="9">
        <v>365</v>
      </c>
      <c r="F1183" s="9">
        <v>42</v>
      </c>
      <c r="G1183" s="44">
        <v>2.9999999999999997E-4</v>
      </c>
      <c r="H1183" s="9">
        <v>428</v>
      </c>
      <c r="I1183" s="9">
        <v>51</v>
      </c>
      <c r="J1183" s="9">
        <v>2</v>
      </c>
      <c r="K1183" s="59">
        <v>196.58</v>
      </c>
      <c r="L1183" s="44"/>
      <c r="M1183" s="44"/>
      <c r="N1183" s="59"/>
    </row>
    <row r="1184" spans="1:20">
      <c r="A1184" s="9" t="s">
        <v>6197</v>
      </c>
      <c r="B1184" s="9" t="s">
        <v>835</v>
      </c>
      <c r="C1184" s="9" t="s">
        <v>832</v>
      </c>
      <c r="D1184" s="9" t="s">
        <v>7878</v>
      </c>
      <c r="E1184" s="9">
        <v>365</v>
      </c>
      <c r="F1184" s="9">
        <v>42</v>
      </c>
      <c r="G1184" s="44">
        <v>2.9999999999999997E-4</v>
      </c>
      <c r="H1184" s="9">
        <v>428</v>
      </c>
      <c r="I1184" s="9">
        <v>51</v>
      </c>
      <c r="J1184" s="9">
        <v>1</v>
      </c>
      <c r="K1184" s="59">
        <v>90.72</v>
      </c>
      <c r="L1184" s="44"/>
      <c r="M1184" s="44"/>
      <c r="N1184" s="44"/>
      <c r="Q1184" s="44"/>
      <c r="R1184" s="44"/>
      <c r="S1184" s="59"/>
      <c r="T1184" s="59"/>
    </row>
    <row r="1185" spans="1:20">
      <c r="A1185" s="9" t="s">
        <v>5998</v>
      </c>
      <c r="B1185" s="9" t="s">
        <v>945</v>
      </c>
      <c r="C1185" s="9" t="s">
        <v>4127</v>
      </c>
      <c r="D1185" s="9" t="s">
        <v>4128</v>
      </c>
      <c r="E1185" s="9">
        <v>44</v>
      </c>
      <c r="F1185" s="9">
        <v>13</v>
      </c>
      <c r="G1185" s="44">
        <v>0</v>
      </c>
      <c r="H1185" s="9">
        <v>63</v>
      </c>
      <c r="I1185" s="9">
        <v>22</v>
      </c>
      <c r="J1185" s="9">
        <v>1</v>
      </c>
      <c r="K1185" s="59">
        <v>56.99</v>
      </c>
      <c r="L1185" s="44"/>
      <c r="M1185" s="44"/>
      <c r="N1185" s="59"/>
    </row>
    <row r="1186" spans="1:20">
      <c r="A1186" s="9" t="s">
        <v>5998</v>
      </c>
      <c r="B1186" s="9" t="s">
        <v>945</v>
      </c>
      <c r="C1186" s="9" t="s">
        <v>4127</v>
      </c>
      <c r="D1186" s="9" t="s">
        <v>7885</v>
      </c>
      <c r="E1186" s="9">
        <v>44</v>
      </c>
      <c r="F1186" s="9">
        <v>13</v>
      </c>
      <c r="G1186" s="44">
        <v>0</v>
      </c>
      <c r="H1186" s="9">
        <v>63</v>
      </c>
      <c r="I1186" s="9">
        <v>22</v>
      </c>
      <c r="J1186" s="9">
        <v>5</v>
      </c>
      <c r="K1186" s="59">
        <v>288.95</v>
      </c>
      <c r="L1186" s="44"/>
      <c r="M1186" s="44"/>
      <c r="N1186" s="59"/>
    </row>
    <row r="1187" spans="1:20">
      <c r="A1187" s="9" t="s">
        <v>5997</v>
      </c>
      <c r="B1187" s="9" t="s">
        <v>902</v>
      </c>
      <c r="C1187" s="9" t="s">
        <v>3805</v>
      </c>
      <c r="D1187" s="9" t="s">
        <v>3806</v>
      </c>
      <c r="E1187" s="9">
        <v>84</v>
      </c>
      <c r="F1187" s="9">
        <v>22</v>
      </c>
      <c r="G1187" s="44">
        <v>1E-4</v>
      </c>
      <c r="H1187" s="9">
        <v>129</v>
      </c>
      <c r="I1187" s="9">
        <v>35</v>
      </c>
      <c r="J1187" s="9">
        <v>1</v>
      </c>
      <c r="K1187" s="59">
        <v>45.89</v>
      </c>
      <c r="L1187" s="44"/>
      <c r="M1187" s="44"/>
      <c r="N1187" s="59"/>
    </row>
    <row r="1188" spans="1:20">
      <c r="A1188" s="9" t="s">
        <v>6034</v>
      </c>
      <c r="B1188" s="9" t="s">
        <v>1751</v>
      </c>
      <c r="C1188" s="9" t="s">
        <v>9155</v>
      </c>
      <c r="D1188" s="9" t="s">
        <v>9156</v>
      </c>
      <c r="E1188" s="9">
        <v>32</v>
      </c>
      <c r="F1188" s="9">
        <v>7</v>
      </c>
      <c r="G1188" s="44">
        <v>0</v>
      </c>
      <c r="H1188" s="9">
        <v>37</v>
      </c>
      <c r="I1188" s="9">
        <v>9</v>
      </c>
      <c r="J1188" s="9">
        <v>1</v>
      </c>
      <c r="K1188" s="59">
        <v>50.09</v>
      </c>
      <c r="L1188" s="44"/>
      <c r="M1188" s="44"/>
      <c r="N1188" s="44"/>
      <c r="Q1188" s="44"/>
      <c r="R1188" s="44"/>
      <c r="S1188" s="59"/>
      <c r="T1188" s="59"/>
    </row>
    <row r="1189" spans="1:20">
      <c r="A1189" s="9" t="s">
        <v>5997</v>
      </c>
      <c r="B1189" s="9" t="s">
        <v>940</v>
      </c>
      <c r="C1189" s="9" t="s">
        <v>4058</v>
      </c>
      <c r="D1189" s="9" t="s">
        <v>7350</v>
      </c>
      <c r="E1189" s="9">
        <v>135</v>
      </c>
      <c r="F1189" s="9">
        <v>31</v>
      </c>
      <c r="G1189" s="44">
        <v>1E-4</v>
      </c>
      <c r="H1189" s="9">
        <v>177</v>
      </c>
      <c r="I1189" s="9">
        <v>46</v>
      </c>
      <c r="J1189" s="9">
        <v>2</v>
      </c>
      <c r="K1189" s="59">
        <v>91.8</v>
      </c>
      <c r="L1189" s="44"/>
      <c r="M1189" s="44"/>
      <c r="N1189" s="59"/>
    </row>
    <row r="1190" spans="1:20">
      <c r="A1190" s="9" t="s">
        <v>6034</v>
      </c>
      <c r="B1190" s="9" t="s">
        <v>931</v>
      </c>
      <c r="C1190" s="9" t="s">
        <v>5104</v>
      </c>
      <c r="D1190" s="9" t="s">
        <v>7127</v>
      </c>
      <c r="E1190" s="9">
        <v>37</v>
      </c>
      <c r="F1190" s="9">
        <v>5</v>
      </c>
      <c r="G1190" s="44">
        <v>0</v>
      </c>
      <c r="H1190" s="9">
        <v>51</v>
      </c>
      <c r="I1190" s="9">
        <v>11</v>
      </c>
      <c r="J1190" s="9">
        <v>1</v>
      </c>
      <c r="K1190" s="59">
        <v>54.9</v>
      </c>
      <c r="L1190" s="44"/>
      <c r="M1190" s="44"/>
      <c r="N1190" s="59"/>
    </row>
    <row r="1191" spans="1:20">
      <c r="A1191" s="9" t="s">
        <v>5997</v>
      </c>
      <c r="B1191" s="9" t="s">
        <v>937</v>
      </c>
      <c r="C1191" s="9" t="s">
        <v>3980</v>
      </c>
      <c r="D1191" s="9" t="s">
        <v>7890</v>
      </c>
      <c r="E1191" s="9">
        <v>81</v>
      </c>
      <c r="F1191" s="9">
        <v>19</v>
      </c>
      <c r="G1191" s="44">
        <v>1E-4</v>
      </c>
      <c r="H1191" s="9">
        <v>117</v>
      </c>
      <c r="I1191" s="9">
        <v>29</v>
      </c>
      <c r="J1191" s="9">
        <v>3</v>
      </c>
      <c r="K1191" s="59">
        <v>141.06</v>
      </c>
      <c r="L1191" s="44"/>
      <c r="M1191" s="44"/>
      <c r="N1191" s="59"/>
    </row>
    <row r="1192" spans="1:20">
      <c r="A1192" s="9" t="s">
        <v>6214</v>
      </c>
      <c r="B1192" s="9" t="s">
        <v>2069</v>
      </c>
      <c r="C1192" s="9" t="s">
        <v>9157</v>
      </c>
      <c r="D1192" s="9" t="s">
        <v>9158</v>
      </c>
      <c r="E1192" s="9">
        <v>6</v>
      </c>
      <c r="F1192" s="9">
        <v>1</v>
      </c>
      <c r="G1192" s="44">
        <v>0</v>
      </c>
      <c r="H1192" s="9">
        <v>7</v>
      </c>
      <c r="I1192" s="9">
        <v>1</v>
      </c>
      <c r="J1192" s="9">
        <v>3</v>
      </c>
      <c r="K1192" s="59">
        <v>281.97000000000003</v>
      </c>
      <c r="L1192" s="44"/>
      <c r="M1192" s="44"/>
      <c r="N1192" s="59"/>
    </row>
    <row r="1193" spans="1:20" ht="15.75" customHeight="1">
      <c r="A1193" s="9" t="s">
        <v>5998</v>
      </c>
      <c r="B1193" s="9" t="s">
        <v>932</v>
      </c>
      <c r="C1193" s="9" t="s">
        <v>4094</v>
      </c>
      <c r="D1193" s="9" t="s">
        <v>4095</v>
      </c>
      <c r="E1193" s="9">
        <v>65</v>
      </c>
      <c r="F1193" s="9">
        <v>24</v>
      </c>
      <c r="G1193" s="44">
        <v>1E-4</v>
      </c>
      <c r="H1193" s="9">
        <v>97</v>
      </c>
      <c r="I1193" s="9">
        <v>45</v>
      </c>
      <c r="J1193" s="9">
        <v>3</v>
      </c>
      <c r="K1193" s="59">
        <v>167.97</v>
      </c>
      <c r="L1193" s="64"/>
      <c r="M1193" s="64"/>
      <c r="N1193" s="65"/>
      <c r="O1193" s="63"/>
      <c r="P1193" s="63"/>
      <c r="Q1193" s="63"/>
    </row>
    <row r="1194" spans="1:20" ht="15.75" customHeight="1">
      <c r="A1194" s="9" t="s">
        <v>5998</v>
      </c>
      <c r="B1194" s="9" t="s">
        <v>932</v>
      </c>
      <c r="C1194" s="9" t="s">
        <v>4094</v>
      </c>
      <c r="D1194" s="9" t="s">
        <v>6838</v>
      </c>
      <c r="E1194" s="9">
        <v>65</v>
      </c>
      <c r="F1194" s="9">
        <v>24</v>
      </c>
      <c r="G1194" s="44">
        <v>1E-4</v>
      </c>
      <c r="H1194" s="9">
        <v>97</v>
      </c>
      <c r="I1194" s="9">
        <v>45</v>
      </c>
      <c r="J1194" s="9">
        <v>2</v>
      </c>
      <c r="K1194" s="59">
        <v>115.58</v>
      </c>
      <c r="L1194" s="64"/>
      <c r="M1194" s="64"/>
      <c r="N1194" s="65"/>
      <c r="O1194" s="63"/>
      <c r="P1194" s="63"/>
      <c r="Q1194" s="63"/>
    </row>
    <row r="1195" spans="1:20">
      <c r="A1195" s="9" t="s">
        <v>6735</v>
      </c>
      <c r="B1195" s="9" t="s">
        <v>2093</v>
      </c>
      <c r="C1195" s="9" t="s">
        <v>6736</v>
      </c>
      <c r="D1195" s="9" t="s">
        <v>6737</v>
      </c>
      <c r="E1195" s="9">
        <v>29</v>
      </c>
      <c r="F1195" s="9">
        <v>0</v>
      </c>
      <c r="G1195" s="44">
        <v>0</v>
      </c>
      <c r="H1195" s="9">
        <v>33</v>
      </c>
      <c r="I1195" s="9">
        <v>0</v>
      </c>
      <c r="J1195" s="9">
        <v>1</v>
      </c>
      <c r="K1195" s="59">
        <v>12.49</v>
      </c>
      <c r="L1195" s="44"/>
      <c r="M1195" s="44"/>
      <c r="N1195" s="59"/>
    </row>
    <row r="1196" spans="1:20">
      <c r="A1196" s="9" t="s">
        <v>6605</v>
      </c>
      <c r="B1196" s="9" t="s">
        <v>1488</v>
      </c>
      <c r="C1196" s="9" t="s">
        <v>6606</v>
      </c>
      <c r="D1196" s="9" t="s">
        <v>6607</v>
      </c>
      <c r="E1196" s="9">
        <v>14</v>
      </c>
      <c r="F1196" s="9">
        <v>2</v>
      </c>
      <c r="G1196" s="44">
        <v>0</v>
      </c>
      <c r="H1196" s="9">
        <v>17</v>
      </c>
      <c r="I1196" s="9">
        <v>2</v>
      </c>
      <c r="J1196" s="9">
        <v>1</v>
      </c>
      <c r="K1196" s="59">
        <v>23.49</v>
      </c>
      <c r="L1196" s="44"/>
      <c r="M1196" s="44"/>
      <c r="N1196" s="59"/>
    </row>
    <row r="1197" spans="1:20">
      <c r="A1197" s="9" t="s">
        <v>6946</v>
      </c>
      <c r="B1197" s="9" t="s">
        <v>2056</v>
      </c>
      <c r="C1197" s="9" t="s">
        <v>6947</v>
      </c>
      <c r="D1197" s="9" t="s">
        <v>6948</v>
      </c>
      <c r="E1197" s="9">
        <v>16</v>
      </c>
      <c r="F1197" s="9">
        <v>1</v>
      </c>
      <c r="G1197" s="44">
        <v>0</v>
      </c>
      <c r="H1197" s="9">
        <v>22</v>
      </c>
      <c r="I1197" s="9">
        <v>1</v>
      </c>
      <c r="J1197" s="9">
        <v>1</v>
      </c>
      <c r="K1197" s="59">
        <v>25.49</v>
      </c>
      <c r="L1197" s="44"/>
      <c r="M1197" s="44"/>
      <c r="N1197" s="59"/>
    </row>
    <row r="1198" spans="1:20">
      <c r="A1198" s="9" t="s">
        <v>7134</v>
      </c>
      <c r="B1198" s="9" t="s">
        <v>2342</v>
      </c>
      <c r="C1198" s="9" t="s">
        <v>7135</v>
      </c>
      <c r="D1198" s="9" t="s">
        <v>7136</v>
      </c>
      <c r="E1198" s="9">
        <v>8</v>
      </c>
      <c r="F1198" s="9">
        <v>0</v>
      </c>
      <c r="G1198" s="44">
        <v>0</v>
      </c>
      <c r="H1198" s="9">
        <v>16</v>
      </c>
      <c r="I1198" s="9">
        <v>0</v>
      </c>
      <c r="J1198" s="9">
        <v>1</v>
      </c>
      <c r="K1198" s="59">
        <v>17.989999999999998</v>
      </c>
      <c r="L1198" s="44"/>
      <c r="M1198" s="44"/>
      <c r="N1198" s="59"/>
    </row>
    <row r="1199" spans="1:20">
      <c r="A1199" s="9" t="s">
        <v>1033</v>
      </c>
      <c r="B1199" s="9" t="s">
        <v>1033</v>
      </c>
      <c r="C1199" s="9" t="s">
        <v>3233</v>
      </c>
      <c r="D1199" s="9" t="s">
        <v>3234</v>
      </c>
      <c r="E1199" s="9">
        <v>18</v>
      </c>
      <c r="F1199" s="9">
        <v>3</v>
      </c>
      <c r="G1199" s="44">
        <v>0</v>
      </c>
      <c r="H1199" s="9">
        <v>20</v>
      </c>
      <c r="I1199" s="9">
        <v>5</v>
      </c>
      <c r="J1199" s="9">
        <v>1</v>
      </c>
      <c r="K1199" s="59">
        <v>16.09</v>
      </c>
      <c r="L1199" s="44"/>
      <c r="M1199" s="44"/>
      <c r="N1199" s="44"/>
      <c r="Q1199" s="44"/>
      <c r="R1199" s="44"/>
      <c r="S1199" s="59"/>
      <c r="T1199" s="59"/>
    </row>
    <row r="1200" spans="1:20">
      <c r="A1200" s="9" t="s">
        <v>9106</v>
      </c>
      <c r="B1200" s="9" t="s">
        <v>1033</v>
      </c>
      <c r="C1200" s="9" t="s">
        <v>3233</v>
      </c>
      <c r="D1200" s="9" t="s">
        <v>3234</v>
      </c>
      <c r="E1200" s="9">
        <v>6</v>
      </c>
      <c r="F1200" s="9">
        <v>0</v>
      </c>
      <c r="G1200" s="44">
        <v>0</v>
      </c>
      <c r="H1200" s="9">
        <v>6</v>
      </c>
      <c r="I1200" s="9">
        <v>0</v>
      </c>
      <c r="J1200" s="9">
        <v>1</v>
      </c>
      <c r="K1200" s="59">
        <v>16.09</v>
      </c>
      <c r="L1200" s="44"/>
      <c r="M1200" s="44"/>
      <c r="N1200" s="59"/>
    </row>
    <row r="1201" spans="1:17">
      <c r="A1201" s="9" t="s">
        <v>8729</v>
      </c>
      <c r="B1201" s="9" t="s">
        <v>1060</v>
      </c>
      <c r="C1201" s="9" t="s">
        <v>3064</v>
      </c>
      <c r="D1201" s="9" t="s">
        <v>9159</v>
      </c>
      <c r="E1201" s="15">
        <v>4336</v>
      </c>
      <c r="F1201" s="9">
        <v>108</v>
      </c>
      <c r="G1201" s="44">
        <v>4.0000000000000001E-3</v>
      </c>
      <c r="H1201" s="15">
        <v>5529</v>
      </c>
      <c r="I1201" s="9">
        <v>144</v>
      </c>
      <c r="J1201" s="9">
        <v>3</v>
      </c>
      <c r="K1201" s="59">
        <v>60.27</v>
      </c>
      <c r="L1201" s="44"/>
      <c r="M1201" s="44"/>
      <c r="N1201" s="59"/>
    </row>
    <row r="1202" spans="1:17">
      <c r="A1202" s="9" t="s">
        <v>6813</v>
      </c>
      <c r="B1202" s="9" t="s">
        <v>1677</v>
      </c>
      <c r="C1202" s="9" t="s">
        <v>7138</v>
      </c>
      <c r="D1202" s="9" t="s">
        <v>7139</v>
      </c>
      <c r="E1202" s="9">
        <v>34</v>
      </c>
      <c r="F1202" s="9">
        <v>4</v>
      </c>
      <c r="G1202" s="44">
        <v>0</v>
      </c>
      <c r="H1202" s="9">
        <v>58</v>
      </c>
      <c r="I1202" s="9">
        <v>5</v>
      </c>
      <c r="J1202" s="9">
        <v>2</v>
      </c>
      <c r="K1202" s="59">
        <v>100.98</v>
      </c>
      <c r="L1202" s="44"/>
      <c r="M1202" s="44"/>
      <c r="N1202" s="59"/>
    </row>
    <row r="1203" spans="1:17" ht="15.75" customHeight="1">
      <c r="A1203" s="9" t="s">
        <v>6063</v>
      </c>
      <c r="B1203" s="9" t="s">
        <v>1050</v>
      </c>
      <c r="C1203" s="9" t="s">
        <v>3105</v>
      </c>
      <c r="D1203" s="9" t="s">
        <v>6323</v>
      </c>
      <c r="E1203" s="15">
        <v>2478</v>
      </c>
      <c r="F1203" s="9">
        <v>82</v>
      </c>
      <c r="G1203" s="44">
        <v>2.3E-3</v>
      </c>
      <c r="H1203" s="15">
        <v>3694</v>
      </c>
      <c r="I1203" s="9">
        <v>131</v>
      </c>
      <c r="J1203" s="9">
        <v>1</v>
      </c>
      <c r="K1203" s="59">
        <v>15.29</v>
      </c>
      <c r="L1203" s="64"/>
      <c r="M1203" s="64"/>
      <c r="N1203" s="65"/>
      <c r="O1203" s="63"/>
      <c r="P1203" s="63"/>
      <c r="Q1203" s="63"/>
    </row>
    <row r="1204" spans="1:17">
      <c r="A1204" s="9" t="s">
        <v>7131</v>
      </c>
      <c r="B1204" s="9" t="s">
        <v>2345</v>
      </c>
      <c r="C1204" s="9" t="s">
        <v>7908</v>
      </c>
      <c r="D1204" s="9" t="s">
        <v>7909</v>
      </c>
      <c r="E1204" s="9">
        <v>5</v>
      </c>
      <c r="F1204" s="9">
        <v>0</v>
      </c>
      <c r="G1204" s="44">
        <v>0</v>
      </c>
      <c r="H1204" s="9">
        <v>6</v>
      </c>
      <c r="I1204" s="9">
        <v>0</v>
      </c>
      <c r="J1204" s="9">
        <v>1</v>
      </c>
      <c r="K1204" s="59">
        <v>24.99</v>
      </c>
      <c r="L1204" s="44"/>
      <c r="M1204" s="44"/>
      <c r="N1204" s="59"/>
    </row>
    <row r="1205" spans="1:17">
      <c r="A1205" s="9" t="s">
        <v>7470</v>
      </c>
      <c r="B1205" s="9" t="s">
        <v>1864</v>
      </c>
      <c r="C1205" s="9" t="s">
        <v>7916</v>
      </c>
      <c r="D1205" s="9" t="s">
        <v>7917</v>
      </c>
      <c r="E1205" s="9">
        <v>21</v>
      </c>
      <c r="F1205" s="9">
        <v>0</v>
      </c>
      <c r="G1205" s="44">
        <v>0</v>
      </c>
      <c r="H1205" s="9">
        <v>30</v>
      </c>
      <c r="I1205" s="9">
        <v>0</v>
      </c>
      <c r="J1205" s="9">
        <v>1</v>
      </c>
      <c r="K1205" s="59">
        <v>6.61</v>
      </c>
      <c r="L1205" s="44"/>
      <c r="M1205" s="44"/>
      <c r="N1205" s="59"/>
    </row>
    <row r="1206" spans="1:17">
      <c r="A1206" s="9" t="s">
        <v>9160</v>
      </c>
      <c r="B1206" s="9" t="s">
        <v>2566</v>
      </c>
      <c r="C1206" s="9" t="s">
        <v>9161</v>
      </c>
      <c r="D1206" s="9" t="s">
        <v>9162</v>
      </c>
      <c r="E1206" s="9">
        <v>4</v>
      </c>
      <c r="F1206" s="9">
        <v>0</v>
      </c>
      <c r="G1206" s="44">
        <v>0</v>
      </c>
      <c r="H1206" s="9">
        <v>4</v>
      </c>
      <c r="I1206" s="9">
        <v>0</v>
      </c>
      <c r="J1206" s="9">
        <v>1</v>
      </c>
      <c r="K1206" s="59">
        <v>8.99</v>
      </c>
      <c r="L1206" s="44"/>
      <c r="M1206" s="44"/>
      <c r="N1206" s="59"/>
    </row>
    <row r="1207" spans="1:17">
      <c r="A1207" s="9" t="s">
        <v>7032</v>
      </c>
      <c r="B1207" s="9" t="s">
        <v>2119</v>
      </c>
      <c r="C1207" s="9" t="s">
        <v>7143</v>
      </c>
      <c r="D1207" s="9" t="s">
        <v>7144</v>
      </c>
      <c r="E1207" s="9">
        <v>3</v>
      </c>
      <c r="F1207" s="9">
        <v>0</v>
      </c>
      <c r="G1207" s="44">
        <v>0</v>
      </c>
      <c r="H1207" s="9">
        <v>4</v>
      </c>
      <c r="I1207" s="9">
        <v>0</v>
      </c>
      <c r="J1207" s="9">
        <v>1</v>
      </c>
      <c r="K1207" s="59">
        <v>7.59</v>
      </c>
      <c r="L1207" s="44"/>
      <c r="M1207" s="44"/>
      <c r="N1207" s="59"/>
    </row>
    <row r="1208" spans="1:17">
      <c r="A1208" s="9" t="s">
        <v>8905</v>
      </c>
      <c r="B1208" s="9" t="s">
        <v>1499</v>
      </c>
      <c r="C1208" s="9" t="s">
        <v>5171</v>
      </c>
      <c r="D1208" s="9" t="s">
        <v>5172</v>
      </c>
      <c r="E1208" s="9">
        <v>14</v>
      </c>
      <c r="F1208" s="9">
        <v>3</v>
      </c>
      <c r="G1208" s="44">
        <v>0</v>
      </c>
      <c r="H1208" s="9">
        <v>21</v>
      </c>
      <c r="I1208" s="9">
        <v>3</v>
      </c>
      <c r="J1208" s="9">
        <v>1</v>
      </c>
      <c r="K1208" s="59">
        <v>11.99</v>
      </c>
      <c r="L1208" s="44"/>
      <c r="M1208" s="44"/>
      <c r="N1208" s="59"/>
    </row>
    <row r="1209" spans="1:17">
      <c r="A1209" s="9" t="s">
        <v>6025</v>
      </c>
      <c r="B1209" s="9" t="s">
        <v>190</v>
      </c>
      <c r="C1209" s="9" t="s">
        <v>3026</v>
      </c>
      <c r="D1209" s="9" t="s">
        <v>6171</v>
      </c>
      <c r="E1209" s="15">
        <v>1708</v>
      </c>
      <c r="F1209" s="9">
        <v>31</v>
      </c>
      <c r="G1209" s="44">
        <v>1.6000000000000001E-3</v>
      </c>
      <c r="H1209" s="15">
        <v>2062</v>
      </c>
      <c r="I1209" s="9">
        <v>43</v>
      </c>
      <c r="J1209" s="9">
        <v>1</v>
      </c>
      <c r="K1209" s="59">
        <v>6.45</v>
      </c>
      <c r="L1209" s="44"/>
      <c r="M1209" s="44"/>
      <c r="N1209" s="59"/>
    </row>
    <row r="1210" spans="1:17">
      <c r="A1210" s="9" t="s">
        <v>9163</v>
      </c>
      <c r="B1210" s="9" t="s">
        <v>2028</v>
      </c>
      <c r="C1210" s="9" t="s">
        <v>9164</v>
      </c>
      <c r="D1210" s="9" t="s">
        <v>9165</v>
      </c>
      <c r="E1210" s="9">
        <v>36</v>
      </c>
      <c r="F1210" s="9">
        <v>2</v>
      </c>
      <c r="G1210" s="44">
        <v>0</v>
      </c>
      <c r="H1210" s="9">
        <v>48</v>
      </c>
      <c r="I1210" s="9">
        <v>3</v>
      </c>
      <c r="J1210" s="9">
        <v>1</v>
      </c>
      <c r="K1210" s="59">
        <v>17.489999999999998</v>
      </c>
      <c r="L1210" s="44"/>
      <c r="M1210" s="44"/>
      <c r="N1210" s="59"/>
    </row>
    <row r="1211" spans="1:17">
      <c r="A1211" s="9" t="s">
        <v>6741</v>
      </c>
      <c r="B1211" s="9" t="s">
        <v>1816</v>
      </c>
      <c r="C1211" s="9" t="s">
        <v>6742</v>
      </c>
      <c r="D1211" s="9" t="s">
        <v>6743</v>
      </c>
      <c r="E1211" s="9">
        <v>26</v>
      </c>
      <c r="F1211" s="9">
        <v>1</v>
      </c>
      <c r="G1211" s="44">
        <v>0</v>
      </c>
      <c r="H1211" s="9">
        <v>30</v>
      </c>
      <c r="I1211" s="9">
        <v>1</v>
      </c>
      <c r="J1211" s="9">
        <v>2</v>
      </c>
      <c r="K1211" s="59">
        <v>35.979999999999997</v>
      </c>
      <c r="L1211" s="44"/>
      <c r="M1211" s="44"/>
      <c r="N1211" s="59"/>
    </row>
    <row r="1212" spans="1:17">
      <c r="A1212" s="9" t="s">
        <v>9166</v>
      </c>
      <c r="B1212" s="9" t="s">
        <v>2573</v>
      </c>
      <c r="C1212" s="9" t="s">
        <v>9167</v>
      </c>
      <c r="D1212" s="9" t="s">
        <v>9168</v>
      </c>
      <c r="E1212" s="9">
        <v>8</v>
      </c>
      <c r="F1212" s="9">
        <v>0</v>
      </c>
      <c r="G1212" s="44">
        <v>0</v>
      </c>
      <c r="H1212" s="9">
        <v>9</v>
      </c>
      <c r="I1212" s="9">
        <v>0</v>
      </c>
      <c r="J1212" s="9">
        <v>1</v>
      </c>
      <c r="K1212" s="59">
        <v>7</v>
      </c>
      <c r="L1212" s="44"/>
      <c r="M1212" s="44"/>
      <c r="N1212" s="59"/>
    </row>
    <row r="1213" spans="1:17">
      <c r="A1213" s="9" t="s">
        <v>9169</v>
      </c>
      <c r="B1213" s="9" t="s">
        <v>2576</v>
      </c>
      <c r="C1213" s="9" t="s">
        <v>9170</v>
      </c>
      <c r="D1213" s="9" t="s">
        <v>9171</v>
      </c>
      <c r="E1213" s="9">
        <v>20</v>
      </c>
      <c r="F1213" s="9">
        <v>1</v>
      </c>
      <c r="G1213" s="44">
        <v>0</v>
      </c>
      <c r="H1213" s="9">
        <v>22</v>
      </c>
      <c r="I1213" s="9">
        <v>1</v>
      </c>
      <c r="J1213" s="9">
        <v>1</v>
      </c>
      <c r="K1213" s="59">
        <v>18.989999999999998</v>
      </c>
      <c r="L1213" s="44"/>
      <c r="M1213" s="44"/>
      <c r="N1213" s="59"/>
    </row>
    <row r="1214" spans="1:17">
      <c r="A1214" s="9" t="s">
        <v>7371</v>
      </c>
      <c r="B1214" s="9" t="s">
        <v>2577</v>
      </c>
      <c r="C1214" s="9" t="s">
        <v>7372</v>
      </c>
      <c r="D1214" s="9" t="s">
        <v>7373</v>
      </c>
      <c r="E1214" s="9">
        <v>20</v>
      </c>
      <c r="F1214" s="9">
        <v>0</v>
      </c>
      <c r="G1214" s="44">
        <v>0</v>
      </c>
      <c r="H1214" s="9">
        <v>22</v>
      </c>
      <c r="I1214" s="9">
        <v>0</v>
      </c>
      <c r="J1214" s="9">
        <v>1</v>
      </c>
      <c r="K1214" s="59">
        <v>20.49</v>
      </c>
      <c r="L1214" s="44"/>
      <c r="M1214" s="44"/>
      <c r="N1214" s="59"/>
    </row>
    <row r="1215" spans="1:17">
      <c r="A1215" s="9" t="s">
        <v>7449</v>
      </c>
      <c r="B1215" s="9" t="s">
        <v>1620</v>
      </c>
      <c r="C1215" s="9" t="s">
        <v>9172</v>
      </c>
      <c r="D1215" s="9" t="s">
        <v>9173</v>
      </c>
      <c r="E1215" s="9">
        <v>42</v>
      </c>
      <c r="F1215" s="9">
        <v>1</v>
      </c>
      <c r="G1215" s="44">
        <v>0</v>
      </c>
      <c r="H1215" s="9">
        <v>54</v>
      </c>
      <c r="I1215" s="9">
        <v>1</v>
      </c>
      <c r="J1215" s="9">
        <v>1</v>
      </c>
      <c r="K1215" s="59">
        <v>18.489999999999998</v>
      </c>
      <c r="L1215" s="44"/>
      <c r="M1215" s="44"/>
      <c r="N1215" s="59"/>
    </row>
    <row r="1216" spans="1:17">
      <c r="A1216" s="9" t="s">
        <v>7940</v>
      </c>
      <c r="B1216" s="9" t="s">
        <v>2242</v>
      </c>
      <c r="C1216" s="9" t="s">
        <v>7941</v>
      </c>
      <c r="D1216" s="9" t="s">
        <v>7942</v>
      </c>
      <c r="E1216" s="9">
        <v>9</v>
      </c>
      <c r="F1216" s="9">
        <v>0</v>
      </c>
      <c r="G1216" s="44">
        <v>0</v>
      </c>
      <c r="H1216" s="9">
        <v>12</v>
      </c>
      <c r="I1216" s="9">
        <v>0</v>
      </c>
      <c r="J1216" s="9">
        <v>1</v>
      </c>
      <c r="K1216" s="59">
        <v>6.99</v>
      </c>
      <c r="L1216" s="44"/>
      <c r="M1216" s="44"/>
      <c r="N1216" s="59"/>
    </row>
    <row r="1217" spans="1:20">
      <c r="A1217" s="9" t="s">
        <v>6747</v>
      </c>
      <c r="B1217" s="9" t="s">
        <v>2006</v>
      </c>
      <c r="C1217" s="9" t="s">
        <v>6748</v>
      </c>
      <c r="D1217" s="9" t="s">
        <v>6749</v>
      </c>
      <c r="E1217" s="9">
        <v>20</v>
      </c>
      <c r="F1217" s="9">
        <v>0</v>
      </c>
      <c r="G1217" s="44">
        <v>0</v>
      </c>
      <c r="H1217" s="9">
        <v>25</v>
      </c>
      <c r="I1217" s="9">
        <v>0</v>
      </c>
      <c r="J1217" s="9">
        <v>1</v>
      </c>
      <c r="K1217" s="59">
        <v>6.99</v>
      </c>
      <c r="L1217" s="44"/>
      <c r="M1217" s="44"/>
      <c r="N1217" s="59"/>
    </row>
    <row r="1218" spans="1:20" ht="15.75" customHeight="1">
      <c r="A1218" s="9" t="s">
        <v>6512</v>
      </c>
      <c r="B1218" s="9" t="s">
        <v>575</v>
      </c>
      <c r="C1218" s="9" t="s">
        <v>572</v>
      </c>
      <c r="D1218" s="9" t="s">
        <v>6513</v>
      </c>
      <c r="E1218" s="9">
        <v>20</v>
      </c>
      <c r="F1218" s="9">
        <v>2</v>
      </c>
      <c r="G1218" s="44">
        <v>0</v>
      </c>
      <c r="H1218" s="9">
        <v>23</v>
      </c>
      <c r="I1218" s="9">
        <v>2</v>
      </c>
      <c r="J1218" s="9">
        <v>1</v>
      </c>
      <c r="K1218" s="59">
        <v>19.489999999999998</v>
      </c>
      <c r="L1218" s="64"/>
      <c r="M1218" s="64"/>
      <c r="N1218" s="65"/>
      <c r="O1218" s="63"/>
      <c r="P1218" s="63"/>
      <c r="Q1218" s="63"/>
    </row>
    <row r="1219" spans="1:20" ht="15.75" customHeight="1">
      <c r="A1219" s="9" t="s">
        <v>7494</v>
      </c>
      <c r="B1219" s="9" t="s">
        <v>1877</v>
      </c>
      <c r="C1219" s="9" t="s">
        <v>9174</v>
      </c>
      <c r="D1219" s="9" t="s">
        <v>9175</v>
      </c>
      <c r="E1219" s="9">
        <v>18</v>
      </c>
      <c r="F1219" s="9">
        <v>0</v>
      </c>
      <c r="G1219" s="44">
        <v>0</v>
      </c>
      <c r="H1219" s="9">
        <v>25</v>
      </c>
      <c r="I1219" s="9">
        <v>0</v>
      </c>
      <c r="J1219" s="9">
        <v>1</v>
      </c>
      <c r="K1219" s="59">
        <v>22.99</v>
      </c>
      <c r="L1219" s="64"/>
      <c r="M1219" s="64"/>
      <c r="N1219" s="65"/>
      <c r="O1219" s="63"/>
      <c r="P1219" s="63"/>
      <c r="Q1219" s="63"/>
    </row>
    <row r="1220" spans="1:20">
      <c r="A1220" s="9" t="s">
        <v>9038</v>
      </c>
      <c r="B1220" s="9" t="s">
        <v>1669</v>
      </c>
      <c r="C1220" s="9" t="s">
        <v>9176</v>
      </c>
      <c r="D1220" s="9" t="s">
        <v>9177</v>
      </c>
      <c r="E1220" s="9">
        <v>72</v>
      </c>
      <c r="F1220" s="9">
        <v>1</v>
      </c>
      <c r="G1220" s="44">
        <v>1E-4</v>
      </c>
      <c r="H1220" s="9">
        <v>98</v>
      </c>
      <c r="I1220" s="9">
        <v>1</v>
      </c>
      <c r="J1220" s="9">
        <v>1</v>
      </c>
      <c r="K1220" s="59">
        <v>6.99</v>
      </c>
      <c r="L1220" s="44"/>
      <c r="M1220" s="44"/>
      <c r="N1220" s="59"/>
    </row>
    <row r="1221" spans="1:20" ht="15.75" customHeight="1">
      <c r="A1221" s="9" t="s">
        <v>9178</v>
      </c>
      <c r="B1221" s="9" t="s">
        <v>1754</v>
      </c>
      <c r="C1221" s="9" t="s">
        <v>9179</v>
      </c>
      <c r="D1221" s="9" t="s">
        <v>9180</v>
      </c>
      <c r="E1221" s="9">
        <v>9</v>
      </c>
      <c r="F1221" s="9">
        <v>2</v>
      </c>
      <c r="G1221" s="44">
        <v>0</v>
      </c>
      <c r="H1221" s="9">
        <v>13</v>
      </c>
      <c r="I1221" s="9">
        <v>2</v>
      </c>
      <c r="J1221" s="9">
        <v>1</v>
      </c>
      <c r="K1221" s="59">
        <v>13.98</v>
      </c>
      <c r="L1221" s="64"/>
      <c r="M1221" s="64"/>
      <c r="N1221" s="65"/>
      <c r="O1221" s="63"/>
      <c r="P1221" s="63"/>
      <c r="Q1221" s="63"/>
    </row>
    <row r="1222" spans="1:20">
      <c r="A1222" s="9" t="s">
        <v>9181</v>
      </c>
      <c r="B1222" s="9" t="s">
        <v>2243</v>
      </c>
      <c r="C1222" s="9" t="s">
        <v>9182</v>
      </c>
      <c r="D1222" s="9" t="s">
        <v>9183</v>
      </c>
      <c r="E1222" s="9">
        <v>21</v>
      </c>
      <c r="F1222" s="9">
        <v>2</v>
      </c>
      <c r="G1222" s="44">
        <v>0</v>
      </c>
      <c r="H1222" s="9">
        <v>24</v>
      </c>
      <c r="I1222" s="9">
        <v>2</v>
      </c>
      <c r="J1222" s="9">
        <v>1</v>
      </c>
      <c r="K1222" s="59">
        <v>15.11</v>
      </c>
      <c r="L1222" s="44"/>
      <c r="M1222" s="44"/>
      <c r="N1222" s="44"/>
      <c r="Q1222" s="44"/>
      <c r="R1222" s="44"/>
      <c r="S1222" s="59"/>
      <c r="T1222" s="59"/>
    </row>
    <row r="1223" spans="1:20">
      <c r="A1223" s="9" t="s">
        <v>1827</v>
      </c>
      <c r="B1223" s="9" t="s">
        <v>1827</v>
      </c>
      <c r="C1223" s="9" t="s">
        <v>4172</v>
      </c>
      <c r="D1223" s="9" t="s">
        <v>7959</v>
      </c>
      <c r="E1223" s="9">
        <v>44</v>
      </c>
      <c r="F1223" s="9">
        <v>3</v>
      </c>
      <c r="G1223" s="44">
        <v>0</v>
      </c>
      <c r="H1223" s="9">
        <v>53</v>
      </c>
      <c r="I1223" s="9">
        <v>3</v>
      </c>
      <c r="J1223" s="9">
        <v>1</v>
      </c>
      <c r="K1223" s="59">
        <v>17.989999999999998</v>
      </c>
      <c r="L1223" s="44"/>
      <c r="M1223" s="44"/>
      <c r="N1223" s="44"/>
      <c r="Q1223" s="44"/>
      <c r="R1223" s="44"/>
      <c r="S1223" s="59"/>
      <c r="T1223" s="59"/>
    </row>
    <row r="1224" spans="1:20">
      <c r="A1224" s="9" t="s">
        <v>7195</v>
      </c>
      <c r="B1224" s="9" t="s">
        <v>1852</v>
      </c>
      <c r="C1224" s="9" t="s">
        <v>7960</v>
      </c>
      <c r="D1224" s="9" t="s">
        <v>7961</v>
      </c>
      <c r="E1224" s="9">
        <v>12</v>
      </c>
      <c r="F1224" s="9">
        <v>1</v>
      </c>
      <c r="G1224" s="44">
        <v>0</v>
      </c>
      <c r="H1224" s="9">
        <v>20</v>
      </c>
      <c r="I1224" s="9">
        <v>1</v>
      </c>
      <c r="J1224" s="9">
        <v>1</v>
      </c>
      <c r="K1224" s="59">
        <v>14.49</v>
      </c>
      <c r="L1224" s="44"/>
      <c r="M1224" s="44"/>
      <c r="N1224" s="44"/>
      <c r="Q1224" s="44"/>
      <c r="R1224" s="44"/>
      <c r="S1224" s="59"/>
      <c r="T1224" s="59"/>
    </row>
    <row r="1225" spans="1:20">
      <c r="A1225" s="9" t="s">
        <v>6848</v>
      </c>
      <c r="B1225" s="9" t="s">
        <v>1621</v>
      </c>
      <c r="C1225" s="9" t="s">
        <v>6849</v>
      </c>
      <c r="D1225" s="9" t="s">
        <v>6850</v>
      </c>
      <c r="E1225" s="9">
        <v>12</v>
      </c>
      <c r="F1225" s="9">
        <v>0</v>
      </c>
      <c r="G1225" s="44">
        <v>0</v>
      </c>
      <c r="H1225" s="9">
        <v>13</v>
      </c>
      <c r="I1225" s="9">
        <v>0</v>
      </c>
      <c r="J1225" s="9">
        <v>1</v>
      </c>
      <c r="K1225" s="59">
        <v>6.99</v>
      </c>
      <c r="L1225" s="44"/>
      <c r="M1225" s="44"/>
      <c r="N1225" s="44"/>
      <c r="Q1225" s="44"/>
      <c r="R1225" s="44"/>
      <c r="S1225" s="59"/>
      <c r="T1225" s="59"/>
    </row>
    <row r="1226" spans="1:20">
      <c r="A1226" s="9" t="s">
        <v>6996</v>
      </c>
      <c r="B1226" s="9" t="s">
        <v>1573</v>
      </c>
      <c r="C1226" s="9" t="s">
        <v>7385</v>
      </c>
      <c r="D1226" s="9" t="s">
        <v>7386</v>
      </c>
      <c r="E1226" s="9">
        <v>30</v>
      </c>
      <c r="F1226" s="9">
        <v>2</v>
      </c>
      <c r="G1226" s="44">
        <v>0</v>
      </c>
      <c r="H1226" s="9">
        <v>41</v>
      </c>
      <c r="I1226" s="9">
        <v>2</v>
      </c>
      <c r="J1226" s="9">
        <v>1</v>
      </c>
      <c r="K1226" s="59">
        <v>27.99</v>
      </c>
      <c r="L1226" s="44"/>
      <c r="M1226" s="44"/>
      <c r="N1226" s="44"/>
      <c r="Q1226" s="44"/>
      <c r="R1226" s="44"/>
      <c r="S1226" s="59"/>
      <c r="T1226" s="59"/>
    </row>
    <row r="1227" spans="1:20">
      <c r="A1227" s="9" t="s">
        <v>9184</v>
      </c>
      <c r="B1227" s="9" t="s">
        <v>2096</v>
      </c>
      <c r="C1227" s="9" t="s">
        <v>9185</v>
      </c>
      <c r="D1227" s="9" t="s">
        <v>9186</v>
      </c>
      <c r="E1227" s="9">
        <v>17</v>
      </c>
      <c r="F1227" s="9">
        <v>9</v>
      </c>
      <c r="G1227" s="44">
        <v>0</v>
      </c>
      <c r="H1227" s="9">
        <v>22</v>
      </c>
      <c r="I1227" s="9">
        <v>11</v>
      </c>
      <c r="J1227" s="9">
        <v>2</v>
      </c>
      <c r="K1227" s="59">
        <v>37.799999999999997</v>
      </c>
      <c r="L1227" s="44"/>
      <c r="M1227" s="44"/>
      <c r="N1227" s="44"/>
      <c r="Q1227" s="44"/>
      <c r="R1227" s="44"/>
      <c r="S1227" s="59"/>
      <c r="T1227" s="59"/>
    </row>
    <row r="1228" spans="1:20">
      <c r="A1228" s="9" t="s">
        <v>6418</v>
      </c>
      <c r="B1228" s="9" t="s">
        <v>1738</v>
      </c>
      <c r="C1228" s="9" t="s">
        <v>7387</v>
      </c>
      <c r="D1228" s="9" t="s">
        <v>7388</v>
      </c>
      <c r="E1228" s="9">
        <v>20</v>
      </c>
      <c r="F1228" s="9">
        <v>0</v>
      </c>
      <c r="G1228" s="44">
        <v>0</v>
      </c>
      <c r="H1228" s="9">
        <v>26</v>
      </c>
      <c r="I1228" s="9">
        <v>0</v>
      </c>
      <c r="J1228" s="9">
        <v>1</v>
      </c>
      <c r="K1228" s="59">
        <v>14.99</v>
      </c>
      <c r="L1228" s="44"/>
      <c r="M1228" s="44"/>
      <c r="N1228" s="59"/>
    </row>
    <row r="1229" spans="1:20">
      <c r="A1229" s="9" t="s">
        <v>6300</v>
      </c>
      <c r="B1229" s="9" t="s">
        <v>1830</v>
      </c>
      <c r="C1229" s="9" t="s">
        <v>4062</v>
      </c>
      <c r="D1229" s="9" t="s">
        <v>6470</v>
      </c>
      <c r="E1229" s="9">
        <v>20</v>
      </c>
      <c r="F1229" s="9">
        <v>0</v>
      </c>
      <c r="G1229" s="44">
        <v>0</v>
      </c>
      <c r="H1229" s="9">
        <v>24</v>
      </c>
      <c r="I1229" s="9">
        <v>0</v>
      </c>
      <c r="J1229" s="9">
        <v>3</v>
      </c>
      <c r="K1229" s="59">
        <v>22.47</v>
      </c>
      <c r="L1229" s="44"/>
      <c r="M1229" s="44"/>
      <c r="N1229" s="59"/>
    </row>
    <row r="1230" spans="1:20">
      <c r="A1230" s="9" t="s">
        <v>6395</v>
      </c>
      <c r="B1230" s="9" t="s">
        <v>1516</v>
      </c>
      <c r="C1230" s="9" t="s">
        <v>6396</v>
      </c>
      <c r="D1230" s="9" t="s">
        <v>6397</v>
      </c>
      <c r="E1230" s="9">
        <v>36</v>
      </c>
      <c r="F1230" s="9">
        <v>0</v>
      </c>
      <c r="G1230" s="44">
        <v>0</v>
      </c>
      <c r="H1230" s="9">
        <v>40</v>
      </c>
      <c r="I1230" s="9">
        <v>0</v>
      </c>
      <c r="J1230" s="9">
        <v>1</v>
      </c>
      <c r="K1230" s="59">
        <v>15.49</v>
      </c>
      <c r="L1230" s="44"/>
      <c r="M1230" s="44"/>
      <c r="N1230" s="59"/>
    </row>
    <row r="1231" spans="1:20">
      <c r="A1231" s="9" t="s">
        <v>6471</v>
      </c>
      <c r="B1231" s="9" t="s">
        <v>1150</v>
      </c>
      <c r="C1231" s="9" t="s">
        <v>4030</v>
      </c>
      <c r="D1231" s="9" t="s">
        <v>6472</v>
      </c>
      <c r="E1231" s="9">
        <v>28</v>
      </c>
      <c r="F1231" s="9">
        <v>1</v>
      </c>
      <c r="G1231" s="44">
        <v>0</v>
      </c>
      <c r="H1231" s="9">
        <v>35</v>
      </c>
      <c r="I1231" s="9">
        <v>1</v>
      </c>
      <c r="J1231" s="9">
        <v>1</v>
      </c>
      <c r="K1231" s="59">
        <v>27.99</v>
      </c>
      <c r="L1231" s="44"/>
      <c r="M1231" s="44"/>
      <c r="N1231" s="59"/>
    </row>
    <row r="1232" spans="1:20">
      <c r="A1232" s="9" t="s">
        <v>7389</v>
      </c>
      <c r="B1232" s="9" t="s">
        <v>2245</v>
      </c>
      <c r="C1232" s="9" t="s">
        <v>7390</v>
      </c>
      <c r="D1232" s="9" t="s">
        <v>7391</v>
      </c>
      <c r="E1232" s="9">
        <v>32</v>
      </c>
      <c r="F1232" s="9">
        <v>0</v>
      </c>
      <c r="G1232" s="44">
        <v>0</v>
      </c>
      <c r="H1232" s="9">
        <v>48</v>
      </c>
      <c r="I1232" s="9">
        <v>0</v>
      </c>
      <c r="J1232" s="9">
        <v>1</v>
      </c>
      <c r="K1232" s="59">
        <v>29.49</v>
      </c>
      <c r="L1232" s="44"/>
      <c r="M1232" s="44"/>
      <c r="N1232" s="59"/>
    </row>
    <row r="1233" spans="1:14">
      <c r="A1233" s="9" t="s">
        <v>6347</v>
      </c>
      <c r="B1233" s="9" t="s">
        <v>1468</v>
      </c>
      <c r="C1233" s="9" t="s">
        <v>6660</v>
      </c>
      <c r="D1233" s="9" t="s">
        <v>6661</v>
      </c>
      <c r="E1233" s="9">
        <v>136</v>
      </c>
      <c r="F1233" s="9">
        <v>1</v>
      </c>
      <c r="G1233" s="44">
        <v>1E-4</v>
      </c>
      <c r="H1233" s="9">
        <v>181</v>
      </c>
      <c r="I1233" s="9">
        <v>1</v>
      </c>
      <c r="J1233" s="9">
        <v>1</v>
      </c>
      <c r="K1233" s="59">
        <v>10.19</v>
      </c>
      <c r="L1233" s="44"/>
      <c r="M1233" s="44"/>
      <c r="N1233" s="59"/>
    </row>
    <row r="1234" spans="1:14">
      <c r="A1234" s="9" t="s">
        <v>7393</v>
      </c>
      <c r="B1234" s="9" t="s">
        <v>1678</v>
      </c>
      <c r="C1234" s="9" t="s">
        <v>7394</v>
      </c>
      <c r="D1234" s="9" t="s">
        <v>7395</v>
      </c>
      <c r="E1234" s="9">
        <v>5</v>
      </c>
      <c r="F1234" s="9">
        <v>0</v>
      </c>
      <c r="G1234" s="44">
        <v>0</v>
      </c>
      <c r="H1234" s="9">
        <v>7</v>
      </c>
      <c r="I1234" s="9">
        <v>0</v>
      </c>
      <c r="J1234" s="9">
        <v>1</v>
      </c>
      <c r="K1234" s="59">
        <v>7.99</v>
      </c>
      <c r="L1234" s="44"/>
      <c r="M1234" s="44"/>
      <c r="N1234" s="59"/>
    </row>
    <row r="1235" spans="1:14">
      <c r="A1235" s="9" t="s">
        <v>7981</v>
      </c>
      <c r="B1235" s="9" t="s">
        <v>1518</v>
      </c>
      <c r="C1235" s="9" t="s">
        <v>7982</v>
      </c>
      <c r="D1235" s="9" t="s">
        <v>7983</v>
      </c>
      <c r="E1235" s="9">
        <v>50</v>
      </c>
      <c r="F1235" s="9">
        <v>2</v>
      </c>
      <c r="G1235" s="44">
        <v>0</v>
      </c>
      <c r="H1235" s="9">
        <v>63</v>
      </c>
      <c r="I1235" s="9">
        <v>2</v>
      </c>
      <c r="J1235" s="9">
        <v>1</v>
      </c>
      <c r="K1235" s="59">
        <v>41.99</v>
      </c>
      <c r="L1235" s="44"/>
      <c r="M1235" s="44"/>
      <c r="N1235" s="59"/>
    </row>
    <row r="1236" spans="1:14">
      <c r="A1236" s="9" t="s">
        <v>9187</v>
      </c>
      <c r="B1236" s="9" t="s">
        <v>1685</v>
      </c>
      <c r="C1236" s="9" t="s">
        <v>6578</v>
      </c>
      <c r="D1236" s="9" t="s">
        <v>6579</v>
      </c>
      <c r="E1236" s="9">
        <v>162</v>
      </c>
      <c r="F1236" s="9">
        <v>2</v>
      </c>
      <c r="G1236" s="44">
        <v>1E-4</v>
      </c>
      <c r="H1236" s="9">
        <v>220</v>
      </c>
      <c r="I1236" s="9">
        <v>2</v>
      </c>
      <c r="J1236" s="9">
        <v>1</v>
      </c>
      <c r="K1236" s="59">
        <v>22.09</v>
      </c>
      <c r="L1236" s="44"/>
      <c r="M1236" s="44"/>
      <c r="N1236" s="59"/>
    </row>
    <row r="1237" spans="1:14">
      <c r="A1237" s="9" t="s">
        <v>7998</v>
      </c>
      <c r="B1237" s="9" t="s">
        <v>2355</v>
      </c>
      <c r="C1237" s="9" t="s">
        <v>7999</v>
      </c>
      <c r="D1237" s="9" t="s">
        <v>8000</v>
      </c>
      <c r="E1237" s="9">
        <v>49</v>
      </c>
      <c r="F1237" s="9">
        <v>1</v>
      </c>
      <c r="G1237" s="44">
        <v>0</v>
      </c>
      <c r="H1237" s="9">
        <v>59</v>
      </c>
      <c r="I1237" s="9">
        <v>1</v>
      </c>
      <c r="J1237" s="9">
        <v>1</v>
      </c>
      <c r="K1237" s="59">
        <v>28.5</v>
      </c>
      <c r="L1237" s="44"/>
      <c r="M1237" s="44"/>
      <c r="N1237" s="59"/>
    </row>
    <row r="1238" spans="1:14">
      <c r="A1238" s="9" t="s">
        <v>7112</v>
      </c>
      <c r="B1238" s="9" t="s">
        <v>2098</v>
      </c>
      <c r="C1238" s="9" t="s">
        <v>7399</v>
      </c>
      <c r="D1238" s="9" t="s">
        <v>7400</v>
      </c>
      <c r="E1238" s="9">
        <v>12</v>
      </c>
      <c r="F1238" s="9">
        <v>0</v>
      </c>
      <c r="G1238" s="44">
        <v>0</v>
      </c>
      <c r="H1238" s="9">
        <v>16</v>
      </c>
      <c r="I1238" s="9">
        <v>0</v>
      </c>
      <c r="J1238" s="9">
        <v>1</v>
      </c>
      <c r="K1238" s="59">
        <v>7.99</v>
      </c>
      <c r="L1238" s="44"/>
      <c r="M1238" s="44"/>
      <c r="N1238" s="59"/>
    </row>
    <row r="1239" spans="1:14">
      <c r="A1239" s="9" t="s">
        <v>6965</v>
      </c>
      <c r="B1239" s="9" t="s">
        <v>1572</v>
      </c>
      <c r="C1239" s="9" t="s">
        <v>6966</v>
      </c>
      <c r="D1239" s="9" t="s">
        <v>6967</v>
      </c>
      <c r="E1239" s="9">
        <v>21</v>
      </c>
      <c r="F1239" s="9">
        <v>0</v>
      </c>
      <c r="G1239" s="44">
        <v>0</v>
      </c>
      <c r="H1239" s="9">
        <v>24</v>
      </c>
      <c r="I1239" s="9">
        <v>0</v>
      </c>
      <c r="J1239" s="9">
        <v>1</v>
      </c>
      <c r="K1239" s="59">
        <v>7</v>
      </c>
      <c r="L1239" s="44"/>
      <c r="M1239" s="44"/>
      <c r="N1239" s="59"/>
    </row>
    <row r="1240" spans="1:14">
      <c r="A1240" s="9" t="s">
        <v>2001</v>
      </c>
      <c r="B1240" s="9" t="s">
        <v>2001</v>
      </c>
      <c r="C1240" s="9" t="s">
        <v>6969</v>
      </c>
      <c r="D1240" s="9" t="s">
        <v>6970</v>
      </c>
      <c r="E1240" s="9">
        <v>220</v>
      </c>
      <c r="F1240" s="9">
        <v>10</v>
      </c>
      <c r="G1240" s="44">
        <v>2.0000000000000001E-4</v>
      </c>
      <c r="H1240" s="9">
        <v>312</v>
      </c>
      <c r="I1240" s="9">
        <v>12</v>
      </c>
      <c r="J1240" s="9">
        <v>1</v>
      </c>
      <c r="K1240" s="59">
        <v>7.35</v>
      </c>
      <c r="L1240" s="44"/>
      <c r="M1240" s="44"/>
      <c r="N1240" s="59"/>
    </row>
    <row r="1241" spans="1:14">
      <c r="A1241" s="9" t="s">
        <v>6199</v>
      </c>
      <c r="B1241" s="9" t="s">
        <v>2591</v>
      </c>
      <c r="C1241" s="9" t="s">
        <v>8007</v>
      </c>
      <c r="D1241" s="9" t="s">
        <v>8008</v>
      </c>
      <c r="E1241" s="9">
        <v>163</v>
      </c>
      <c r="F1241" s="9">
        <v>3</v>
      </c>
      <c r="G1241" s="44">
        <v>2.0000000000000001E-4</v>
      </c>
      <c r="H1241" s="9">
        <v>205</v>
      </c>
      <c r="I1241" s="9">
        <v>3</v>
      </c>
      <c r="J1241" s="9">
        <v>1</v>
      </c>
      <c r="K1241" s="59">
        <v>6.69</v>
      </c>
      <c r="L1241" s="44"/>
      <c r="M1241" s="44"/>
      <c r="N1241" s="59"/>
    </row>
    <row r="1242" spans="1:14">
      <c r="A1242" s="9" t="s">
        <v>7160</v>
      </c>
      <c r="B1242" s="9" t="s">
        <v>2122</v>
      </c>
      <c r="C1242" s="9" t="s">
        <v>7405</v>
      </c>
      <c r="D1242" s="9" t="s">
        <v>7406</v>
      </c>
      <c r="E1242" s="9">
        <v>8</v>
      </c>
      <c r="F1242" s="9">
        <v>0</v>
      </c>
      <c r="G1242" s="44">
        <v>0</v>
      </c>
      <c r="H1242" s="9">
        <v>10</v>
      </c>
      <c r="I1242" s="9">
        <v>0</v>
      </c>
      <c r="J1242" s="9">
        <v>1</v>
      </c>
      <c r="K1242" s="59">
        <v>32.99</v>
      </c>
      <c r="L1242" s="44"/>
      <c r="M1242" s="44"/>
      <c r="N1242" s="59"/>
    </row>
    <row r="1243" spans="1:14">
      <c r="A1243" s="9" t="s">
        <v>6613</v>
      </c>
      <c r="B1243" s="9" t="s">
        <v>2592</v>
      </c>
      <c r="C1243" s="9" t="s">
        <v>6614</v>
      </c>
      <c r="D1243" s="9" t="s">
        <v>6615</v>
      </c>
      <c r="E1243" s="9">
        <v>203</v>
      </c>
      <c r="F1243" s="9">
        <v>1</v>
      </c>
      <c r="G1243" s="44">
        <v>2.0000000000000001E-4</v>
      </c>
      <c r="H1243" s="9">
        <v>312</v>
      </c>
      <c r="I1243" s="9">
        <v>1</v>
      </c>
      <c r="J1243" s="9">
        <v>1</v>
      </c>
      <c r="K1243" s="59">
        <v>29.49</v>
      </c>
      <c r="L1243" s="44"/>
      <c r="M1243" s="44"/>
      <c r="N1243" s="59"/>
    </row>
    <row r="1244" spans="1:14">
      <c r="A1244" s="9" t="s">
        <v>6301</v>
      </c>
      <c r="B1244" s="9" t="s">
        <v>1333</v>
      </c>
      <c r="C1244" s="9" t="s">
        <v>3645</v>
      </c>
      <c r="D1244" s="9" t="s">
        <v>6384</v>
      </c>
      <c r="E1244" s="9">
        <v>156</v>
      </c>
      <c r="F1244" s="9">
        <v>5</v>
      </c>
      <c r="G1244" s="44">
        <v>1E-4</v>
      </c>
      <c r="H1244" s="9">
        <v>187</v>
      </c>
      <c r="I1244" s="9">
        <v>6</v>
      </c>
      <c r="J1244" s="9">
        <v>1</v>
      </c>
      <c r="K1244" s="59">
        <v>7.49</v>
      </c>
      <c r="L1244" s="44"/>
      <c r="M1244" s="44"/>
      <c r="N1244" s="59"/>
    </row>
    <row r="1245" spans="1:14">
      <c r="A1245" s="9" t="s">
        <v>6856</v>
      </c>
      <c r="B1245" s="9" t="s">
        <v>1565</v>
      </c>
      <c r="C1245" s="9" t="s">
        <v>6857</v>
      </c>
      <c r="D1245" s="9" t="s">
        <v>6858</v>
      </c>
      <c r="E1245" s="9">
        <v>42</v>
      </c>
      <c r="F1245" s="9">
        <v>0</v>
      </c>
      <c r="G1245" s="44">
        <v>0</v>
      </c>
      <c r="H1245" s="9">
        <v>59</v>
      </c>
      <c r="I1245" s="9">
        <v>0</v>
      </c>
      <c r="J1245" s="9">
        <v>1</v>
      </c>
      <c r="K1245" s="59">
        <v>7.69</v>
      </c>
      <c r="L1245" s="44"/>
      <c r="M1245" s="44"/>
      <c r="N1245" s="59"/>
    </row>
    <row r="1246" spans="1:14">
      <c r="A1246" s="9" t="s">
        <v>7794</v>
      </c>
      <c r="B1246" s="9" t="s">
        <v>2594</v>
      </c>
      <c r="C1246" s="9" t="s">
        <v>8011</v>
      </c>
      <c r="D1246" s="9" t="s">
        <v>8012</v>
      </c>
      <c r="E1246" s="9">
        <v>16</v>
      </c>
      <c r="F1246" s="9">
        <v>0</v>
      </c>
      <c r="G1246" s="44">
        <v>0</v>
      </c>
      <c r="H1246" s="9">
        <v>23</v>
      </c>
      <c r="I1246" s="9">
        <v>0</v>
      </c>
      <c r="J1246" s="9">
        <v>1</v>
      </c>
      <c r="K1246" s="59">
        <v>12.49</v>
      </c>
      <c r="L1246" s="44"/>
      <c r="M1246" s="44"/>
      <c r="N1246" s="59"/>
    </row>
    <row r="1247" spans="1:14">
      <c r="A1247" s="9" t="s">
        <v>6167</v>
      </c>
      <c r="B1247" s="9" t="s">
        <v>1296</v>
      </c>
      <c r="C1247" s="9" t="s">
        <v>3422</v>
      </c>
      <c r="D1247" s="9" t="s">
        <v>3423</v>
      </c>
      <c r="E1247" s="9">
        <v>461</v>
      </c>
      <c r="F1247" s="9">
        <v>57</v>
      </c>
      <c r="G1247" s="44">
        <v>4.0000000000000002E-4</v>
      </c>
      <c r="H1247" s="9">
        <v>567</v>
      </c>
      <c r="I1247" s="9">
        <v>69</v>
      </c>
      <c r="J1247" s="9">
        <v>1</v>
      </c>
      <c r="K1247" s="59">
        <v>12.89</v>
      </c>
      <c r="L1247" s="44"/>
      <c r="M1247" s="44"/>
      <c r="N1247" s="59"/>
    </row>
    <row r="1248" spans="1:14">
      <c r="A1248" s="9" t="s">
        <v>7413</v>
      </c>
      <c r="B1248" s="9" t="s">
        <v>1670</v>
      </c>
      <c r="C1248" s="9" t="s">
        <v>7414</v>
      </c>
      <c r="D1248" s="9" t="s">
        <v>7415</v>
      </c>
      <c r="E1248" s="9">
        <v>81</v>
      </c>
      <c r="F1248" s="9">
        <v>1</v>
      </c>
      <c r="G1248" s="44">
        <v>1E-4</v>
      </c>
      <c r="H1248" s="9">
        <v>88</v>
      </c>
      <c r="I1248" s="9">
        <v>1</v>
      </c>
      <c r="J1248" s="9">
        <v>1</v>
      </c>
      <c r="K1248" s="59">
        <v>11.49</v>
      </c>
      <c r="L1248" s="44"/>
      <c r="M1248" s="44"/>
      <c r="N1248" s="59"/>
    </row>
    <row r="1249" spans="1:17">
      <c r="A1249" s="9" t="s">
        <v>6616</v>
      </c>
      <c r="B1249" s="9" t="s">
        <v>2100</v>
      </c>
      <c r="C1249" s="9" t="s">
        <v>6617</v>
      </c>
      <c r="D1249" s="9" t="s">
        <v>6618</v>
      </c>
      <c r="E1249" s="9">
        <v>7</v>
      </c>
      <c r="F1249" s="9">
        <v>0</v>
      </c>
      <c r="G1249" s="44">
        <v>0</v>
      </c>
      <c r="H1249" s="9">
        <v>8</v>
      </c>
      <c r="I1249" s="9">
        <v>0</v>
      </c>
      <c r="J1249" s="9">
        <v>1</v>
      </c>
      <c r="K1249" s="59">
        <v>12.99</v>
      </c>
      <c r="L1249" s="44"/>
      <c r="M1249" s="44"/>
      <c r="N1249" s="59"/>
    </row>
    <row r="1250" spans="1:17">
      <c r="A1250" s="9" t="s">
        <v>8243</v>
      </c>
      <c r="B1250" s="9" t="s">
        <v>2059</v>
      </c>
      <c r="C1250" s="9" t="s">
        <v>9188</v>
      </c>
      <c r="D1250" s="9" t="s">
        <v>9189</v>
      </c>
      <c r="E1250" s="9">
        <v>132</v>
      </c>
      <c r="F1250" s="9">
        <v>0</v>
      </c>
      <c r="G1250" s="44">
        <v>1E-4</v>
      </c>
      <c r="H1250" s="9">
        <v>201</v>
      </c>
      <c r="I1250" s="9">
        <v>0</v>
      </c>
      <c r="J1250" s="9">
        <v>1</v>
      </c>
      <c r="K1250" s="59">
        <v>7.66</v>
      </c>
      <c r="L1250" s="44"/>
      <c r="M1250" s="44"/>
      <c r="N1250" s="59"/>
    </row>
    <row r="1251" spans="1:17">
      <c r="A1251" s="9" t="s">
        <v>6233</v>
      </c>
      <c r="B1251" s="9" t="s">
        <v>1549</v>
      </c>
      <c r="C1251" s="9" t="s">
        <v>5160</v>
      </c>
      <c r="D1251" s="9" t="s">
        <v>8021</v>
      </c>
      <c r="E1251" s="9">
        <v>265</v>
      </c>
      <c r="F1251" s="9">
        <v>6</v>
      </c>
      <c r="G1251" s="44">
        <v>2.0000000000000001E-4</v>
      </c>
      <c r="H1251" s="9">
        <v>286</v>
      </c>
      <c r="I1251" s="9">
        <v>6</v>
      </c>
      <c r="J1251" s="9">
        <v>1</v>
      </c>
      <c r="K1251" s="59">
        <v>10.49</v>
      </c>
      <c r="L1251" s="44"/>
      <c r="M1251" s="44"/>
      <c r="N1251" s="59"/>
    </row>
    <row r="1252" spans="1:17">
      <c r="A1252" s="9" t="s">
        <v>6438</v>
      </c>
      <c r="B1252" s="9" t="s">
        <v>887</v>
      </c>
      <c r="C1252" s="9" t="s">
        <v>884</v>
      </c>
      <c r="D1252" s="9" t="s">
        <v>7175</v>
      </c>
      <c r="E1252" s="9">
        <v>227</v>
      </c>
      <c r="F1252" s="9">
        <v>33</v>
      </c>
      <c r="G1252" s="44">
        <v>2.0000000000000001E-4</v>
      </c>
      <c r="H1252" s="9">
        <v>333</v>
      </c>
      <c r="I1252" s="9">
        <v>42</v>
      </c>
      <c r="J1252" s="9">
        <v>1</v>
      </c>
      <c r="K1252" s="59">
        <v>331.89</v>
      </c>
      <c r="L1252" s="44"/>
      <c r="M1252" s="44"/>
      <c r="N1252" s="59"/>
    </row>
    <row r="1253" spans="1:17">
      <c r="A1253" s="9" t="s">
        <v>9190</v>
      </c>
      <c r="B1253" s="9" t="s">
        <v>2596</v>
      </c>
      <c r="C1253" s="9" t="s">
        <v>9191</v>
      </c>
      <c r="D1253" s="9" t="s">
        <v>9192</v>
      </c>
      <c r="E1253" s="9">
        <v>7</v>
      </c>
      <c r="F1253" s="9">
        <v>1</v>
      </c>
      <c r="G1253" s="44">
        <v>0</v>
      </c>
      <c r="H1253" s="9">
        <v>9</v>
      </c>
      <c r="I1253" s="9">
        <v>1</v>
      </c>
      <c r="J1253" s="9">
        <v>1</v>
      </c>
      <c r="K1253" s="59">
        <v>13.99</v>
      </c>
      <c r="L1253" s="44"/>
      <c r="M1253" s="44"/>
      <c r="N1253" s="59"/>
    </row>
    <row r="1254" spans="1:17">
      <c r="A1254" s="9" t="s">
        <v>6005</v>
      </c>
      <c r="B1254" s="9" t="s">
        <v>47</v>
      </c>
      <c r="C1254" s="9" t="s">
        <v>44</v>
      </c>
      <c r="D1254" s="9" t="s">
        <v>7420</v>
      </c>
      <c r="E1254" s="15">
        <v>3264</v>
      </c>
      <c r="F1254" s="9">
        <v>557</v>
      </c>
      <c r="G1254" s="44">
        <v>3.0000000000000001E-3</v>
      </c>
      <c r="H1254" s="15">
        <v>4649</v>
      </c>
      <c r="I1254" s="9">
        <v>766</v>
      </c>
      <c r="J1254" s="9">
        <v>1</v>
      </c>
      <c r="K1254" s="59">
        <v>5.89</v>
      </c>
      <c r="L1254" s="44"/>
      <c r="M1254" s="44"/>
      <c r="N1254" s="59"/>
    </row>
    <row r="1255" spans="1:17" ht="15.75" customHeight="1">
      <c r="A1255" s="9" t="s">
        <v>9193</v>
      </c>
      <c r="B1255" s="9" t="s">
        <v>2597</v>
      </c>
      <c r="C1255" s="9" t="s">
        <v>9194</v>
      </c>
      <c r="D1255" s="9" t="s">
        <v>9195</v>
      </c>
      <c r="E1255" s="9">
        <v>38</v>
      </c>
      <c r="F1255" s="9">
        <v>3</v>
      </c>
      <c r="G1255" s="44">
        <v>0</v>
      </c>
      <c r="H1255" s="9">
        <v>54</v>
      </c>
      <c r="I1255" s="9">
        <v>4</v>
      </c>
      <c r="J1255" s="9">
        <v>1</v>
      </c>
      <c r="K1255" s="59">
        <v>9.49</v>
      </c>
      <c r="L1255" s="64"/>
      <c r="M1255" s="64"/>
      <c r="N1255" s="65"/>
      <c r="O1255" s="63"/>
      <c r="P1255" s="63"/>
      <c r="Q1255" s="63"/>
    </row>
    <row r="1256" spans="1:17" ht="15.75" customHeight="1">
      <c r="A1256" s="9" t="s">
        <v>8278</v>
      </c>
      <c r="B1256" s="9" t="s">
        <v>2060</v>
      </c>
      <c r="C1256" s="9" t="s">
        <v>9196</v>
      </c>
      <c r="D1256" s="9" t="s">
        <v>9197</v>
      </c>
      <c r="E1256" s="9">
        <v>11</v>
      </c>
      <c r="F1256" s="9">
        <v>1</v>
      </c>
      <c r="G1256" s="44">
        <v>0</v>
      </c>
      <c r="H1256" s="9">
        <v>14</v>
      </c>
      <c r="I1256" s="9">
        <v>1</v>
      </c>
      <c r="J1256" s="9">
        <v>1</v>
      </c>
      <c r="K1256" s="59">
        <v>9.49</v>
      </c>
      <c r="L1256" s="64"/>
      <c r="M1256" s="64"/>
      <c r="N1256" s="65"/>
      <c r="O1256" s="63"/>
      <c r="P1256" s="63"/>
      <c r="Q1256" s="63"/>
    </row>
    <row r="1257" spans="1:17" ht="15.75" customHeight="1">
      <c r="A1257" s="9" t="s">
        <v>9198</v>
      </c>
      <c r="B1257" s="9" t="s">
        <v>2598</v>
      </c>
      <c r="C1257" s="9" t="s">
        <v>9199</v>
      </c>
      <c r="D1257" s="9" t="s">
        <v>9200</v>
      </c>
      <c r="E1257" s="9">
        <v>4</v>
      </c>
      <c r="F1257" s="9">
        <v>1</v>
      </c>
      <c r="G1257" s="44">
        <v>0</v>
      </c>
      <c r="H1257" s="9">
        <v>5</v>
      </c>
      <c r="I1257" s="9">
        <v>2</v>
      </c>
      <c r="J1257" s="9">
        <v>1</v>
      </c>
      <c r="K1257" s="59">
        <v>8.49</v>
      </c>
      <c r="L1257" s="64"/>
      <c r="M1257" s="64"/>
      <c r="N1257" s="65"/>
      <c r="O1257" s="63"/>
      <c r="P1257" s="63"/>
      <c r="Q1257" s="63"/>
    </row>
    <row r="1258" spans="1:17" ht="15.75" customHeight="1">
      <c r="A1258" s="9" t="s">
        <v>9201</v>
      </c>
      <c r="B1258" s="9" t="s">
        <v>2602</v>
      </c>
      <c r="C1258" s="9" t="s">
        <v>9202</v>
      </c>
      <c r="D1258" s="9" t="s">
        <v>9203</v>
      </c>
      <c r="E1258" s="9">
        <v>5</v>
      </c>
      <c r="F1258" s="9">
        <v>0</v>
      </c>
      <c r="G1258" s="44">
        <v>0</v>
      </c>
      <c r="H1258" s="9">
        <v>7</v>
      </c>
      <c r="I1258" s="9">
        <v>0</v>
      </c>
      <c r="J1258" s="9">
        <v>1</v>
      </c>
      <c r="K1258" s="59">
        <v>10.99</v>
      </c>
      <c r="L1258" s="64"/>
      <c r="M1258" s="64"/>
      <c r="N1258" s="65"/>
      <c r="O1258" s="63"/>
      <c r="P1258" s="63"/>
      <c r="Q1258" s="63"/>
    </row>
    <row r="1259" spans="1:17" ht="15.75" customHeight="1">
      <c r="A1259" s="9" t="s">
        <v>6090</v>
      </c>
      <c r="B1259" s="9" t="s">
        <v>1281</v>
      </c>
      <c r="C1259" s="9" t="s">
        <v>5026</v>
      </c>
      <c r="D1259" s="9" t="s">
        <v>5027</v>
      </c>
      <c r="E1259" s="9">
        <v>91</v>
      </c>
      <c r="F1259" s="9">
        <v>13</v>
      </c>
      <c r="G1259" s="44">
        <v>1E-4</v>
      </c>
      <c r="H1259" s="9">
        <v>122</v>
      </c>
      <c r="I1259" s="9">
        <v>22</v>
      </c>
      <c r="J1259" s="9">
        <v>2</v>
      </c>
      <c r="K1259" s="59">
        <v>10.38</v>
      </c>
      <c r="L1259" s="64"/>
      <c r="M1259" s="64"/>
      <c r="N1259" s="65"/>
      <c r="O1259" s="63"/>
      <c r="P1259" s="63"/>
      <c r="Q1259" s="63"/>
    </row>
    <row r="1260" spans="1:17" ht="15.75" customHeight="1">
      <c r="A1260" s="9" t="s">
        <v>7429</v>
      </c>
      <c r="B1260" s="9" t="s">
        <v>1584</v>
      </c>
      <c r="C1260" s="9"/>
      <c r="D1260" s="9" t="s">
        <v>7430</v>
      </c>
      <c r="E1260" s="9">
        <v>5</v>
      </c>
      <c r="F1260" s="9">
        <v>0</v>
      </c>
      <c r="G1260" s="44">
        <v>0</v>
      </c>
      <c r="H1260" s="9">
        <v>7</v>
      </c>
      <c r="I1260" s="9">
        <v>0</v>
      </c>
      <c r="J1260" s="9">
        <v>1</v>
      </c>
      <c r="K1260" s="59">
        <v>18.89</v>
      </c>
      <c r="L1260" s="64"/>
      <c r="M1260" s="64"/>
      <c r="N1260" s="65"/>
      <c r="O1260" s="63"/>
      <c r="P1260" s="63"/>
      <c r="Q1260" s="63"/>
    </row>
    <row r="1261" spans="1:17" ht="15.75" customHeight="1">
      <c r="A1261" s="9" t="s">
        <v>8121</v>
      </c>
      <c r="B1261" s="9" t="s">
        <v>2252</v>
      </c>
      <c r="C1261" s="9"/>
      <c r="D1261" s="9" t="s">
        <v>9204</v>
      </c>
      <c r="E1261" s="9">
        <v>18</v>
      </c>
      <c r="F1261" s="9">
        <v>1</v>
      </c>
      <c r="G1261" s="44">
        <v>0</v>
      </c>
      <c r="H1261" s="9">
        <v>25</v>
      </c>
      <c r="I1261" s="9">
        <v>1</v>
      </c>
      <c r="J1261" s="9">
        <v>1</v>
      </c>
      <c r="K1261" s="59">
        <v>6.49</v>
      </c>
      <c r="L1261" s="64"/>
      <c r="M1261" s="64"/>
      <c r="N1261" s="65"/>
      <c r="O1261" s="63"/>
      <c r="P1261" s="63"/>
      <c r="Q1261" s="63"/>
    </row>
    <row r="1262" spans="1:17">
      <c r="A1262" s="9" t="s">
        <v>9205</v>
      </c>
      <c r="B1262" s="9" t="s">
        <v>2253</v>
      </c>
      <c r="C1262" s="9" t="s">
        <v>9206</v>
      </c>
      <c r="D1262" s="9" t="s">
        <v>9207</v>
      </c>
      <c r="E1262" s="9">
        <v>4</v>
      </c>
      <c r="F1262" s="9">
        <v>1</v>
      </c>
      <c r="G1262" s="44">
        <v>0</v>
      </c>
      <c r="H1262" s="9">
        <v>9</v>
      </c>
      <c r="I1262" s="9">
        <v>3</v>
      </c>
      <c r="J1262" s="9">
        <v>42</v>
      </c>
      <c r="K1262" s="59">
        <v>415.38</v>
      </c>
      <c r="L1262" s="44"/>
      <c r="M1262" s="44"/>
      <c r="N1262" s="59"/>
    </row>
    <row r="1263" spans="1:17">
      <c r="A1263" s="9" t="s">
        <v>8046</v>
      </c>
      <c r="B1263" s="9" t="s">
        <v>2046</v>
      </c>
      <c r="C1263" s="9" t="s">
        <v>4077</v>
      </c>
      <c r="D1263" s="9" t="s">
        <v>4078</v>
      </c>
      <c r="E1263" s="9">
        <v>6</v>
      </c>
      <c r="F1263" s="9">
        <v>1</v>
      </c>
      <c r="G1263" s="44">
        <v>0</v>
      </c>
      <c r="H1263" s="9">
        <v>12</v>
      </c>
      <c r="I1263" s="9">
        <v>1</v>
      </c>
      <c r="J1263" s="9">
        <v>1</v>
      </c>
      <c r="K1263" s="59">
        <v>8.5399999999999991</v>
      </c>
      <c r="L1263" s="44"/>
      <c r="M1263" s="44"/>
      <c r="N1263" s="59"/>
    </row>
    <row r="1264" spans="1:17" ht="15.75" customHeight="1">
      <c r="A1264" s="9" t="s">
        <v>7198</v>
      </c>
      <c r="B1264" s="9" t="s">
        <v>1479</v>
      </c>
      <c r="C1264" s="9" t="s">
        <v>7431</v>
      </c>
      <c r="D1264" s="9" t="s">
        <v>7432</v>
      </c>
      <c r="E1264" s="9">
        <v>20</v>
      </c>
      <c r="F1264" s="9">
        <v>2</v>
      </c>
      <c r="G1264" s="44">
        <v>0</v>
      </c>
      <c r="H1264" s="9">
        <v>25</v>
      </c>
      <c r="I1264" s="9">
        <v>2</v>
      </c>
      <c r="J1264" s="9">
        <v>1</v>
      </c>
      <c r="K1264" s="59">
        <v>24.49</v>
      </c>
      <c r="L1264" s="64"/>
      <c r="M1264" s="64"/>
      <c r="N1264" s="65"/>
      <c r="O1264" s="63"/>
      <c r="P1264" s="63"/>
      <c r="Q1264" s="63"/>
    </row>
    <row r="1265" spans="1:20" ht="15.75" customHeight="1">
      <c r="A1265" s="9" t="s">
        <v>8856</v>
      </c>
      <c r="B1265" s="9" t="s">
        <v>2606</v>
      </c>
      <c r="C1265" s="9" t="s">
        <v>9208</v>
      </c>
      <c r="D1265" s="9" t="s">
        <v>9209</v>
      </c>
      <c r="E1265" s="9">
        <v>27</v>
      </c>
      <c r="F1265" s="9">
        <v>0</v>
      </c>
      <c r="G1265" s="44">
        <v>0</v>
      </c>
      <c r="H1265" s="9">
        <v>28</v>
      </c>
      <c r="I1265" s="9">
        <v>0</v>
      </c>
      <c r="J1265" s="9">
        <v>1</v>
      </c>
      <c r="K1265" s="59">
        <v>19.989999999999998</v>
      </c>
      <c r="L1265" s="64"/>
      <c r="M1265" s="64"/>
      <c r="N1265" s="65"/>
      <c r="O1265" s="63"/>
      <c r="P1265" s="63"/>
      <c r="Q1265" s="63"/>
    </row>
    <row r="1266" spans="1:20">
      <c r="A1266" s="9" t="s">
        <v>6135</v>
      </c>
      <c r="B1266" s="9" t="s">
        <v>1440</v>
      </c>
      <c r="C1266" s="9" t="s">
        <v>6764</v>
      </c>
      <c r="D1266" s="9" t="s">
        <v>6765</v>
      </c>
      <c r="E1266" s="9">
        <v>22</v>
      </c>
      <c r="F1266" s="9">
        <v>0</v>
      </c>
      <c r="G1266" s="44">
        <v>0</v>
      </c>
      <c r="H1266" s="9">
        <v>25</v>
      </c>
      <c r="I1266" s="9">
        <v>0</v>
      </c>
      <c r="J1266" s="9">
        <v>1</v>
      </c>
      <c r="K1266" s="59">
        <v>28.99</v>
      </c>
      <c r="L1266" s="44"/>
      <c r="M1266" s="44"/>
      <c r="N1266" s="44"/>
      <c r="Q1266" s="44"/>
      <c r="R1266" s="44"/>
      <c r="S1266" s="59"/>
      <c r="T1266" s="59"/>
    </row>
    <row r="1267" spans="1:20">
      <c r="A1267" s="9" t="s">
        <v>6093</v>
      </c>
      <c r="B1267" s="9" t="s">
        <v>1263</v>
      </c>
      <c r="C1267" s="9" t="s">
        <v>3686</v>
      </c>
      <c r="D1267" s="9" t="s">
        <v>3687</v>
      </c>
      <c r="E1267" s="9">
        <v>70</v>
      </c>
      <c r="F1267" s="9">
        <v>18</v>
      </c>
      <c r="G1267" s="44">
        <v>1E-4</v>
      </c>
      <c r="H1267" s="9">
        <v>87</v>
      </c>
      <c r="I1267" s="9">
        <v>22</v>
      </c>
      <c r="J1267" s="9">
        <v>2</v>
      </c>
      <c r="K1267" s="59">
        <v>9.98</v>
      </c>
      <c r="L1267" s="44"/>
      <c r="M1267" s="44"/>
      <c r="N1267" s="59"/>
    </row>
    <row r="1268" spans="1:20">
      <c r="A1268" s="9" t="s">
        <v>6197</v>
      </c>
      <c r="B1268" s="9" t="s">
        <v>923</v>
      </c>
      <c r="C1268" s="9" t="s">
        <v>3845</v>
      </c>
      <c r="D1268" s="9" t="s">
        <v>3846</v>
      </c>
      <c r="E1268" s="9">
        <v>440</v>
      </c>
      <c r="F1268" s="9">
        <v>55</v>
      </c>
      <c r="G1268" s="44">
        <v>4.0000000000000002E-4</v>
      </c>
      <c r="H1268" s="9">
        <v>522</v>
      </c>
      <c r="I1268" s="9">
        <v>75</v>
      </c>
      <c r="J1268" s="9">
        <v>1</v>
      </c>
      <c r="K1268" s="59">
        <v>100.9</v>
      </c>
      <c r="L1268" s="44"/>
      <c r="M1268" s="44"/>
      <c r="N1268" s="59"/>
    </row>
    <row r="1269" spans="1:20">
      <c r="A1269" s="9" t="s">
        <v>6289</v>
      </c>
      <c r="B1269" s="9" t="s">
        <v>1519</v>
      </c>
      <c r="C1269" s="9" t="s">
        <v>9210</v>
      </c>
      <c r="D1269" s="9" t="s">
        <v>9211</v>
      </c>
      <c r="E1269" s="9">
        <v>36</v>
      </c>
      <c r="F1269" s="9">
        <v>2</v>
      </c>
      <c r="G1269" s="44">
        <v>0</v>
      </c>
      <c r="H1269" s="9">
        <v>39</v>
      </c>
      <c r="I1269" s="9">
        <v>4</v>
      </c>
      <c r="J1269" s="9">
        <v>1</v>
      </c>
      <c r="K1269" s="59">
        <v>44.59</v>
      </c>
      <c r="L1269" s="44"/>
      <c r="M1269" s="44"/>
      <c r="N1269" s="59"/>
    </row>
    <row r="1270" spans="1:20">
      <c r="A1270" s="9" t="s">
        <v>6449</v>
      </c>
      <c r="B1270" s="9" t="s">
        <v>734</v>
      </c>
      <c r="C1270" s="9" t="s">
        <v>731</v>
      </c>
      <c r="D1270" s="9" t="s">
        <v>9212</v>
      </c>
      <c r="E1270" s="9">
        <v>127</v>
      </c>
      <c r="F1270" s="9">
        <v>11</v>
      </c>
      <c r="G1270" s="44">
        <v>1E-4</v>
      </c>
      <c r="H1270" s="9">
        <v>174</v>
      </c>
      <c r="I1270" s="9">
        <v>17</v>
      </c>
      <c r="J1270" s="9">
        <v>1</v>
      </c>
      <c r="K1270" s="59">
        <v>81.650000000000006</v>
      </c>
      <c r="L1270" s="44"/>
      <c r="M1270" s="44"/>
      <c r="N1270" s="59"/>
    </row>
    <row r="1271" spans="1:20" ht="15.75" customHeight="1">
      <c r="A1271" s="9" t="s">
        <v>9213</v>
      </c>
      <c r="B1271" s="9" t="s">
        <v>948</v>
      </c>
      <c r="C1271" s="9" t="s">
        <v>4554</v>
      </c>
      <c r="D1271" s="9" t="s">
        <v>9214</v>
      </c>
      <c r="E1271" s="9">
        <v>22</v>
      </c>
      <c r="F1271" s="9">
        <v>0</v>
      </c>
      <c r="G1271" s="44">
        <v>0</v>
      </c>
      <c r="H1271" s="9">
        <v>29</v>
      </c>
      <c r="I1271" s="9">
        <v>0</v>
      </c>
      <c r="J1271" s="9">
        <v>2</v>
      </c>
      <c r="K1271" s="59">
        <v>185.02</v>
      </c>
      <c r="L1271" s="64"/>
      <c r="M1271" s="64"/>
      <c r="N1271" s="65"/>
      <c r="O1271" s="63"/>
      <c r="P1271" s="63"/>
      <c r="Q1271" s="63"/>
    </row>
    <row r="1272" spans="1:20">
      <c r="A1272" s="9" t="s">
        <v>6289</v>
      </c>
      <c r="B1272" s="9" t="s">
        <v>646</v>
      </c>
      <c r="C1272" s="9" t="s">
        <v>643</v>
      </c>
      <c r="D1272" s="9" t="s">
        <v>645</v>
      </c>
      <c r="E1272" s="9">
        <v>67</v>
      </c>
      <c r="F1272" s="9">
        <v>5</v>
      </c>
      <c r="G1272" s="44">
        <v>1E-4</v>
      </c>
      <c r="H1272" s="9">
        <v>75</v>
      </c>
      <c r="I1272" s="9">
        <v>8</v>
      </c>
      <c r="J1272" s="9">
        <v>1</v>
      </c>
      <c r="K1272" s="59">
        <v>36.57</v>
      </c>
      <c r="L1272" s="44"/>
      <c r="M1272" s="44"/>
      <c r="N1272" s="59"/>
    </row>
    <row r="1273" spans="1:20">
      <c r="A1273" s="9" t="s">
        <v>6449</v>
      </c>
      <c r="B1273" s="9" t="s">
        <v>1630</v>
      </c>
      <c r="C1273" s="9" t="s">
        <v>9215</v>
      </c>
      <c r="D1273" s="9" t="s">
        <v>9216</v>
      </c>
      <c r="E1273" s="9">
        <v>72</v>
      </c>
      <c r="F1273" s="9">
        <v>1</v>
      </c>
      <c r="G1273" s="44">
        <v>1E-4</v>
      </c>
      <c r="H1273" s="9">
        <v>89</v>
      </c>
      <c r="I1273" s="9">
        <v>1</v>
      </c>
      <c r="J1273" s="9">
        <v>1</v>
      </c>
      <c r="K1273" s="59">
        <v>85.74</v>
      </c>
      <c r="L1273" s="44"/>
      <c r="M1273" s="44"/>
      <c r="N1273" s="59"/>
    </row>
    <row r="1274" spans="1:20">
      <c r="A1274" s="9" t="s">
        <v>6449</v>
      </c>
      <c r="B1274" s="9" t="s">
        <v>1746</v>
      </c>
      <c r="C1274" s="9" t="s">
        <v>9217</v>
      </c>
      <c r="D1274" s="9" t="s">
        <v>9218</v>
      </c>
      <c r="E1274" s="9">
        <v>31</v>
      </c>
      <c r="F1274" s="9">
        <v>2</v>
      </c>
      <c r="G1274" s="44">
        <v>0</v>
      </c>
      <c r="H1274" s="9">
        <v>40</v>
      </c>
      <c r="I1274" s="9">
        <v>3</v>
      </c>
      <c r="J1274" s="9">
        <v>1</v>
      </c>
      <c r="K1274" s="59">
        <v>93.69</v>
      </c>
      <c r="L1274" s="44"/>
      <c r="M1274" s="44"/>
      <c r="N1274" s="59"/>
    </row>
    <row r="1275" spans="1:20" ht="15.75" customHeight="1">
      <c r="A1275" s="9" t="s">
        <v>1906</v>
      </c>
      <c r="B1275" s="9" t="s">
        <v>1906</v>
      </c>
      <c r="C1275" s="9" t="s">
        <v>7438</v>
      </c>
      <c r="D1275" s="9" t="s">
        <v>7439</v>
      </c>
      <c r="E1275" s="9">
        <v>5</v>
      </c>
      <c r="F1275" s="9">
        <v>1</v>
      </c>
      <c r="G1275" s="44">
        <v>0</v>
      </c>
      <c r="H1275" s="9">
        <v>5</v>
      </c>
      <c r="I1275" s="9">
        <v>1</v>
      </c>
      <c r="J1275" s="9">
        <v>1</v>
      </c>
      <c r="K1275" s="59">
        <v>74.489999999999995</v>
      </c>
      <c r="L1275" s="64"/>
      <c r="M1275" s="64"/>
      <c r="N1275" s="65"/>
      <c r="O1275" s="63"/>
      <c r="P1275" s="63"/>
      <c r="Q1275" s="63"/>
    </row>
    <row r="1276" spans="1:20">
      <c r="A1276" s="9" t="s">
        <v>6449</v>
      </c>
      <c r="B1276" s="9" t="s">
        <v>1594</v>
      </c>
      <c r="C1276" s="9" t="s">
        <v>7440</v>
      </c>
      <c r="D1276" s="9" t="s">
        <v>7441</v>
      </c>
      <c r="E1276" s="9">
        <v>58</v>
      </c>
      <c r="F1276" s="9">
        <v>5</v>
      </c>
      <c r="G1276" s="44">
        <v>1E-4</v>
      </c>
      <c r="H1276" s="9">
        <v>68</v>
      </c>
      <c r="I1276" s="9">
        <v>5</v>
      </c>
      <c r="J1276" s="9">
        <v>2</v>
      </c>
      <c r="K1276" s="59">
        <v>187.38</v>
      </c>
      <c r="L1276" s="44"/>
      <c r="M1276" s="44"/>
      <c r="N1276" s="59"/>
    </row>
    <row r="1277" spans="1:20">
      <c r="A1277" s="9" t="s">
        <v>8327</v>
      </c>
      <c r="B1277" s="9" t="s">
        <v>1577</v>
      </c>
      <c r="C1277" s="9" t="s">
        <v>9219</v>
      </c>
      <c r="D1277" s="9" t="s">
        <v>9220</v>
      </c>
      <c r="E1277" s="9">
        <v>6</v>
      </c>
      <c r="F1277" s="9">
        <v>0</v>
      </c>
      <c r="G1277" s="44">
        <v>0</v>
      </c>
      <c r="H1277" s="9">
        <v>7</v>
      </c>
      <c r="I1277" s="9">
        <v>0</v>
      </c>
      <c r="J1277" s="9">
        <v>1</v>
      </c>
      <c r="K1277" s="59">
        <v>56.09</v>
      </c>
      <c r="L1277" s="44"/>
      <c r="M1277" s="44"/>
      <c r="N1277" s="44"/>
      <c r="Q1277" s="44"/>
      <c r="R1277" s="44"/>
      <c r="S1277" s="59"/>
      <c r="T1277" s="59"/>
    </row>
    <row r="1278" spans="1:20">
      <c r="A1278" s="9" t="s">
        <v>6110</v>
      </c>
      <c r="B1278" s="9" t="s">
        <v>748</v>
      </c>
      <c r="C1278" s="9" t="s">
        <v>5803</v>
      </c>
      <c r="D1278" s="9" t="s">
        <v>9221</v>
      </c>
      <c r="E1278" s="9">
        <v>87</v>
      </c>
      <c r="F1278" s="9">
        <v>4</v>
      </c>
      <c r="G1278" s="44">
        <v>1E-4</v>
      </c>
      <c r="H1278" s="9">
        <v>98</v>
      </c>
      <c r="I1278" s="9">
        <v>4</v>
      </c>
      <c r="J1278" s="9">
        <v>1</v>
      </c>
      <c r="K1278" s="59">
        <v>87.49</v>
      </c>
      <c r="L1278" s="44"/>
      <c r="M1278" s="44"/>
      <c r="N1278" s="59"/>
    </row>
    <row r="1279" spans="1:20">
      <c r="A1279" s="9" t="s">
        <v>6110</v>
      </c>
      <c r="B1279" s="9" t="s">
        <v>748</v>
      </c>
      <c r="C1279" s="9" t="s">
        <v>5803</v>
      </c>
      <c r="D1279" s="9" t="s">
        <v>749</v>
      </c>
      <c r="E1279" s="9">
        <v>87</v>
      </c>
      <c r="F1279" s="9">
        <v>4</v>
      </c>
      <c r="G1279" s="44">
        <v>1E-4</v>
      </c>
      <c r="H1279" s="9">
        <v>98</v>
      </c>
      <c r="I1279" s="9">
        <v>4</v>
      </c>
      <c r="J1279" s="9">
        <v>1</v>
      </c>
      <c r="K1279" s="59">
        <v>87.09</v>
      </c>
      <c r="L1279" s="44"/>
      <c r="M1279" s="44"/>
      <c r="N1279" s="59"/>
    </row>
    <row r="1280" spans="1:20" ht="15.75" customHeight="1">
      <c r="A1280" s="9" t="s">
        <v>7442</v>
      </c>
      <c r="B1280" s="9" t="s">
        <v>2175</v>
      </c>
      <c r="C1280" s="9" t="s">
        <v>7443</v>
      </c>
      <c r="D1280" s="9" t="s">
        <v>7444</v>
      </c>
      <c r="E1280" s="9">
        <v>15</v>
      </c>
      <c r="F1280" s="9">
        <v>1</v>
      </c>
      <c r="G1280" s="44">
        <v>0</v>
      </c>
      <c r="H1280" s="9">
        <v>18</v>
      </c>
      <c r="I1280" s="9">
        <v>1</v>
      </c>
      <c r="J1280" s="9">
        <v>1</v>
      </c>
      <c r="K1280" s="59">
        <v>32.99</v>
      </c>
      <c r="L1280" s="64"/>
      <c r="M1280" s="64"/>
      <c r="N1280" s="65"/>
      <c r="O1280" s="63"/>
      <c r="P1280" s="63"/>
      <c r="Q1280" s="63"/>
    </row>
    <row r="1281" spans="1:20" ht="15.75" customHeight="1">
      <c r="A1281" s="9" t="s">
        <v>7442</v>
      </c>
      <c r="B1281" s="9" t="s">
        <v>2372</v>
      </c>
      <c r="C1281" s="9" t="s">
        <v>9222</v>
      </c>
      <c r="D1281" s="9" t="s">
        <v>9223</v>
      </c>
      <c r="E1281" s="9">
        <v>14</v>
      </c>
      <c r="F1281" s="9">
        <v>0</v>
      </c>
      <c r="G1281" s="44">
        <v>0</v>
      </c>
      <c r="H1281" s="9">
        <v>14</v>
      </c>
      <c r="I1281" s="9">
        <v>0</v>
      </c>
      <c r="J1281" s="9">
        <v>1</v>
      </c>
      <c r="K1281" s="59">
        <v>32.99</v>
      </c>
      <c r="L1281" s="64"/>
      <c r="M1281" s="64"/>
      <c r="N1281" s="65"/>
      <c r="O1281" s="63"/>
      <c r="P1281" s="63"/>
      <c r="Q1281" s="63"/>
    </row>
    <row r="1282" spans="1:20" ht="15.75" customHeight="1">
      <c r="A1282" s="9" t="s">
        <v>2615</v>
      </c>
      <c r="B1282" s="9" t="s">
        <v>2615</v>
      </c>
      <c r="C1282" s="9" t="s">
        <v>9224</v>
      </c>
      <c r="D1282" s="9" t="s">
        <v>9225</v>
      </c>
      <c r="E1282" s="9">
        <v>7</v>
      </c>
      <c r="F1282" s="9">
        <v>2</v>
      </c>
      <c r="G1282" s="44">
        <v>0</v>
      </c>
      <c r="H1282" s="9">
        <v>10</v>
      </c>
      <c r="I1282" s="9">
        <v>3</v>
      </c>
      <c r="J1282" s="9">
        <v>1</v>
      </c>
      <c r="K1282" s="59">
        <v>35.590000000000003</v>
      </c>
      <c r="L1282" s="64"/>
      <c r="M1282" s="64"/>
      <c r="N1282" s="65"/>
      <c r="O1282" s="63"/>
      <c r="P1282" s="63"/>
      <c r="Q1282" s="63"/>
    </row>
    <row r="1283" spans="1:20" ht="15.75" customHeight="1">
      <c r="A1283" s="9" t="s">
        <v>7180</v>
      </c>
      <c r="B1283" s="9" t="s">
        <v>2375</v>
      </c>
      <c r="C1283" s="9" t="s">
        <v>8077</v>
      </c>
      <c r="D1283" s="9" t="s">
        <v>8078</v>
      </c>
      <c r="E1283" s="9">
        <v>23</v>
      </c>
      <c r="F1283" s="9">
        <v>1</v>
      </c>
      <c r="G1283" s="44">
        <v>0</v>
      </c>
      <c r="H1283" s="9">
        <v>32</v>
      </c>
      <c r="I1283" s="9">
        <v>1</v>
      </c>
      <c r="J1283" s="9">
        <v>3</v>
      </c>
      <c r="K1283" s="59">
        <v>285.57</v>
      </c>
      <c r="L1283" s="64"/>
      <c r="M1283" s="64"/>
      <c r="N1283" s="65"/>
      <c r="O1283" s="63"/>
      <c r="P1283" s="63"/>
      <c r="Q1283" s="63"/>
    </row>
    <row r="1284" spans="1:20">
      <c r="A1284" s="9" t="s">
        <v>7180</v>
      </c>
      <c r="B1284" s="9" t="s">
        <v>2624</v>
      </c>
      <c r="C1284" s="9" t="s">
        <v>9226</v>
      </c>
      <c r="D1284" s="9" t="s">
        <v>9227</v>
      </c>
      <c r="E1284" s="9">
        <v>23</v>
      </c>
      <c r="F1284" s="9">
        <v>1</v>
      </c>
      <c r="G1284" s="44">
        <v>0</v>
      </c>
      <c r="H1284" s="9">
        <v>25</v>
      </c>
      <c r="I1284" s="9">
        <v>1</v>
      </c>
      <c r="J1284" s="9">
        <v>1</v>
      </c>
      <c r="K1284" s="59">
        <v>97.59</v>
      </c>
      <c r="L1284" s="44"/>
      <c r="M1284" s="44"/>
      <c r="N1284" s="59"/>
    </row>
    <row r="1285" spans="1:20">
      <c r="A1285" s="9" t="s">
        <v>7442</v>
      </c>
      <c r="B1285" s="9" t="s">
        <v>1880</v>
      </c>
      <c r="C1285" s="9" t="s">
        <v>9228</v>
      </c>
      <c r="D1285" s="9" t="s">
        <v>9229</v>
      </c>
      <c r="E1285" s="9">
        <v>11</v>
      </c>
      <c r="F1285" s="9">
        <v>0</v>
      </c>
      <c r="G1285" s="44">
        <v>0</v>
      </c>
      <c r="H1285" s="9">
        <v>17</v>
      </c>
      <c r="I1285" s="9">
        <v>0</v>
      </c>
      <c r="J1285" s="9">
        <v>1</v>
      </c>
      <c r="K1285" s="59">
        <v>37.49</v>
      </c>
      <c r="L1285" s="44"/>
      <c r="M1285" s="44"/>
      <c r="N1285" s="59"/>
    </row>
    <row r="1286" spans="1:20" ht="15.75" customHeight="1">
      <c r="A1286" s="9" t="s">
        <v>6116</v>
      </c>
      <c r="B1286" s="9" t="s">
        <v>1578</v>
      </c>
      <c r="C1286" s="9" t="s">
        <v>9230</v>
      </c>
      <c r="D1286" s="9" t="s">
        <v>9231</v>
      </c>
      <c r="E1286" s="9">
        <v>66</v>
      </c>
      <c r="F1286" s="9">
        <v>5</v>
      </c>
      <c r="G1286" s="44">
        <v>1E-4</v>
      </c>
      <c r="H1286" s="9">
        <v>68</v>
      </c>
      <c r="I1286" s="9">
        <v>6</v>
      </c>
      <c r="J1286" s="9">
        <v>1</v>
      </c>
      <c r="K1286" s="59">
        <v>63.83</v>
      </c>
      <c r="L1286" s="64"/>
      <c r="M1286" s="64"/>
      <c r="N1286" s="65"/>
      <c r="O1286" s="63"/>
      <c r="P1286" s="63"/>
      <c r="Q1286" s="63"/>
    </row>
    <row r="1287" spans="1:20" ht="15.75" customHeight="1">
      <c r="A1287" s="9" t="s">
        <v>1757</v>
      </c>
      <c r="B1287" s="9" t="s">
        <v>1757</v>
      </c>
      <c r="C1287" s="9" t="s">
        <v>9232</v>
      </c>
      <c r="D1287" s="9" t="s">
        <v>9233</v>
      </c>
      <c r="E1287" s="9">
        <v>0</v>
      </c>
      <c r="F1287" s="9">
        <v>0</v>
      </c>
      <c r="G1287" s="44">
        <v>0</v>
      </c>
      <c r="H1287" s="9">
        <v>0</v>
      </c>
      <c r="I1287" s="9">
        <v>0</v>
      </c>
      <c r="J1287" s="9">
        <v>1</v>
      </c>
      <c r="K1287" s="59">
        <v>26.99</v>
      </c>
      <c r="L1287" s="64"/>
      <c r="M1287" s="64"/>
      <c r="N1287" s="65"/>
      <c r="O1287" s="63"/>
      <c r="P1287" s="63"/>
      <c r="Q1287" s="63"/>
    </row>
    <row r="1288" spans="1:20">
      <c r="A1288" s="9" t="s">
        <v>2626</v>
      </c>
      <c r="B1288" s="9" t="s">
        <v>2626</v>
      </c>
      <c r="C1288" s="9" t="s">
        <v>9234</v>
      </c>
      <c r="D1288" s="9" t="s">
        <v>9235</v>
      </c>
      <c r="E1288" s="9">
        <v>6</v>
      </c>
      <c r="F1288" s="9">
        <v>0</v>
      </c>
      <c r="G1288" s="44">
        <v>0</v>
      </c>
      <c r="H1288" s="9">
        <v>8</v>
      </c>
      <c r="I1288" s="9">
        <v>0</v>
      </c>
      <c r="J1288" s="9">
        <v>1</v>
      </c>
      <c r="K1288" s="59">
        <v>26.99</v>
      </c>
      <c r="L1288" s="44"/>
      <c r="M1288" s="44"/>
      <c r="N1288" s="59"/>
    </row>
    <row r="1289" spans="1:20">
      <c r="A1289" s="9" t="s">
        <v>6580</v>
      </c>
      <c r="B1289" s="9" t="s">
        <v>718</v>
      </c>
      <c r="C1289" s="9" t="s">
        <v>715</v>
      </c>
      <c r="D1289" s="9" t="s">
        <v>6581</v>
      </c>
      <c r="E1289" s="9">
        <v>57</v>
      </c>
      <c r="F1289" s="9">
        <v>1</v>
      </c>
      <c r="G1289" s="44">
        <v>1E-4</v>
      </c>
      <c r="H1289" s="9">
        <v>74</v>
      </c>
      <c r="I1289" s="9">
        <v>1</v>
      </c>
      <c r="J1289" s="9">
        <v>1</v>
      </c>
      <c r="K1289" s="59">
        <v>50.09</v>
      </c>
      <c r="L1289" s="44"/>
      <c r="M1289" s="44"/>
      <c r="N1289" s="59"/>
    </row>
    <row r="1290" spans="1:20">
      <c r="A1290" s="9" t="s">
        <v>7355</v>
      </c>
      <c r="B1290" s="9" t="s">
        <v>2259</v>
      </c>
      <c r="C1290" s="9" t="s">
        <v>8084</v>
      </c>
      <c r="D1290" s="9" t="s">
        <v>8085</v>
      </c>
      <c r="E1290" s="9">
        <v>9</v>
      </c>
      <c r="F1290" s="9">
        <v>1</v>
      </c>
      <c r="G1290" s="44">
        <v>0</v>
      </c>
      <c r="H1290" s="9">
        <v>12</v>
      </c>
      <c r="I1290" s="9">
        <v>2</v>
      </c>
      <c r="J1290" s="9">
        <v>2</v>
      </c>
      <c r="K1290" s="59">
        <v>189.72</v>
      </c>
      <c r="L1290" s="44"/>
      <c r="M1290" s="44"/>
      <c r="N1290" s="44"/>
      <c r="Q1290" s="44"/>
      <c r="R1290" s="44"/>
      <c r="S1290" s="59"/>
      <c r="T1290" s="59"/>
    </row>
    <row r="1291" spans="1:20">
      <c r="A1291" s="9" t="s">
        <v>7442</v>
      </c>
      <c r="B1291" s="9" t="s">
        <v>1881</v>
      </c>
      <c r="C1291" s="9" t="s">
        <v>9236</v>
      </c>
      <c r="D1291" s="9" t="s">
        <v>9237</v>
      </c>
      <c r="E1291" s="9">
        <v>8</v>
      </c>
      <c r="F1291" s="9">
        <v>0</v>
      </c>
      <c r="G1291" s="44">
        <v>0</v>
      </c>
      <c r="H1291" s="9">
        <v>8</v>
      </c>
      <c r="I1291" s="9">
        <v>0</v>
      </c>
      <c r="J1291" s="9">
        <v>1</v>
      </c>
      <c r="K1291" s="59">
        <v>32.99</v>
      </c>
      <c r="L1291" s="44"/>
      <c r="M1291" s="44"/>
      <c r="N1291" s="59"/>
    </row>
    <row r="1292" spans="1:20">
      <c r="A1292" s="9" t="s">
        <v>9238</v>
      </c>
      <c r="B1292" s="9" t="s">
        <v>2260</v>
      </c>
      <c r="C1292" s="9" t="s">
        <v>9239</v>
      </c>
      <c r="D1292" s="9" t="s">
        <v>9240</v>
      </c>
      <c r="E1292" s="9">
        <v>8</v>
      </c>
      <c r="F1292" s="9">
        <v>0</v>
      </c>
      <c r="G1292" s="44">
        <v>0</v>
      </c>
      <c r="H1292" s="9">
        <v>8</v>
      </c>
      <c r="I1292" s="9">
        <v>0</v>
      </c>
      <c r="J1292" s="9">
        <v>1</v>
      </c>
      <c r="K1292" s="59">
        <v>43.49</v>
      </c>
      <c r="L1292" s="44"/>
      <c r="M1292" s="44"/>
      <c r="N1292" s="59"/>
    </row>
    <row r="1293" spans="1:20">
      <c r="A1293" s="9" t="s">
        <v>7449</v>
      </c>
      <c r="B1293" s="9" t="s">
        <v>2377</v>
      </c>
      <c r="C1293" s="9" t="s">
        <v>7450</v>
      </c>
      <c r="D1293" s="9" t="s">
        <v>7451</v>
      </c>
      <c r="E1293" s="9">
        <v>8</v>
      </c>
      <c r="F1293" s="9">
        <v>0</v>
      </c>
      <c r="G1293" s="44">
        <v>0</v>
      </c>
      <c r="H1293" s="9">
        <v>10</v>
      </c>
      <c r="I1293" s="9">
        <v>0</v>
      </c>
      <c r="J1293" s="9">
        <v>2</v>
      </c>
      <c r="K1293" s="59">
        <v>138.44</v>
      </c>
      <c r="L1293" s="44"/>
      <c r="M1293" s="44"/>
      <c r="N1293" s="59"/>
    </row>
    <row r="1294" spans="1:20">
      <c r="A1294" s="9" t="s">
        <v>6365</v>
      </c>
      <c r="B1294" s="9" t="s">
        <v>1855</v>
      </c>
      <c r="C1294" s="9" t="s">
        <v>8096</v>
      </c>
      <c r="D1294" s="9" t="s">
        <v>8097</v>
      </c>
      <c r="E1294" s="9">
        <v>13</v>
      </c>
      <c r="F1294" s="9">
        <v>1</v>
      </c>
      <c r="G1294" s="44">
        <v>0</v>
      </c>
      <c r="H1294" s="9">
        <v>16</v>
      </c>
      <c r="I1294" s="9">
        <v>1</v>
      </c>
      <c r="J1294" s="9">
        <v>1</v>
      </c>
      <c r="K1294" s="59">
        <v>36.99</v>
      </c>
      <c r="L1294" s="44"/>
      <c r="M1294" s="44"/>
      <c r="N1294" s="59"/>
    </row>
    <row r="1295" spans="1:20">
      <c r="A1295" s="9" t="s">
        <v>8111</v>
      </c>
      <c r="B1295" s="9" t="s">
        <v>2640</v>
      </c>
      <c r="C1295" s="9" t="s">
        <v>8112</v>
      </c>
      <c r="D1295" s="9" t="s">
        <v>8113</v>
      </c>
      <c r="E1295" s="9">
        <v>28</v>
      </c>
      <c r="F1295" s="9">
        <v>0</v>
      </c>
      <c r="G1295" s="44">
        <v>0</v>
      </c>
      <c r="H1295" s="9">
        <v>32</v>
      </c>
      <c r="I1295" s="9">
        <v>0</v>
      </c>
      <c r="J1295" s="9">
        <v>1</v>
      </c>
      <c r="K1295" s="59">
        <v>8.49</v>
      </c>
      <c r="L1295" s="44"/>
      <c r="M1295" s="44"/>
      <c r="N1295" s="59"/>
    </row>
    <row r="1296" spans="1:20">
      <c r="A1296" s="9" t="s">
        <v>7112</v>
      </c>
      <c r="B1296" s="9" t="s">
        <v>2643</v>
      </c>
      <c r="C1296" s="9" t="s">
        <v>9241</v>
      </c>
      <c r="D1296" s="9" t="s">
        <v>9242</v>
      </c>
      <c r="E1296" s="9">
        <v>20</v>
      </c>
      <c r="F1296" s="9">
        <v>0</v>
      </c>
      <c r="G1296" s="44">
        <v>0</v>
      </c>
      <c r="H1296" s="9">
        <v>24</v>
      </c>
      <c r="I1296" s="9">
        <v>0</v>
      </c>
      <c r="J1296" s="9">
        <v>1</v>
      </c>
      <c r="K1296" s="59">
        <v>38.99</v>
      </c>
      <c r="L1296" s="44"/>
      <c r="M1296" s="44"/>
      <c r="N1296" s="59"/>
    </row>
    <row r="1297" spans="1:20">
      <c r="A1297" s="9" t="s">
        <v>6239</v>
      </c>
      <c r="B1297" s="9" t="s">
        <v>2646</v>
      </c>
      <c r="C1297" s="9" t="s">
        <v>9243</v>
      </c>
      <c r="D1297" s="9" t="s">
        <v>9244</v>
      </c>
      <c r="E1297" s="9">
        <v>96</v>
      </c>
      <c r="F1297" s="9">
        <v>4</v>
      </c>
      <c r="G1297" s="44">
        <v>1E-4</v>
      </c>
      <c r="H1297" s="9">
        <v>105</v>
      </c>
      <c r="I1297" s="9">
        <v>4</v>
      </c>
      <c r="J1297" s="9">
        <v>1</v>
      </c>
      <c r="K1297" s="59">
        <v>49.49</v>
      </c>
      <c r="L1297" s="44"/>
      <c r="M1297" s="44"/>
      <c r="N1297" s="59"/>
    </row>
    <row r="1298" spans="1:20">
      <c r="A1298" s="9" t="s">
        <v>7705</v>
      </c>
      <c r="B1298" s="9" t="s">
        <v>2381</v>
      </c>
      <c r="C1298" s="9" t="s">
        <v>8127</v>
      </c>
      <c r="D1298" s="9" t="s">
        <v>8128</v>
      </c>
      <c r="E1298" s="9">
        <v>5</v>
      </c>
      <c r="F1298" s="9">
        <v>2</v>
      </c>
      <c r="G1298" s="44">
        <v>0</v>
      </c>
      <c r="H1298" s="9">
        <v>6</v>
      </c>
      <c r="I1298" s="9">
        <v>3</v>
      </c>
      <c r="J1298" s="9">
        <v>1</v>
      </c>
      <c r="K1298" s="59">
        <v>41.29</v>
      </c>
      <c r="L1298" s="44"/>
      <c r="M1298" s="44"/>
      <c r="N1298" s="59"/>
    </row>
    <row r="1299" spans="1:20" ht="15.75" customHeight="1">
      <c r="A1299" s="9" t="s">
        <v>7032</v>
      </c>
      <c r="B1299" s="9" t="s">
        <v>2382</v>
      </c>
      <c r="C1299" s="9" t="s">
        <v>9245</v>
      </c>
      <c r="D1299" s="9" t="s">
        <v>9246</v>
      </c>
      <c r="E1299" s="9">
        <v>2</v>
      </c>
      <c r="F1299" s="9">
        <v>0</v>
      </c>
      <c r="G1299" s="44">
        <v>0</v>
      </c>
      <c r="H1299" s="9">
        <v>4</v>
      </c>
      <c r="I1299" s="9">
        <v>0</v>
      </c>
      <c r="J1299" s="9">
        <v>1</v>
      </c>
      <c r="K1299" s="59">
        <v>48.08</v>
      </c>
      <c r="L1299" s="64"/>
      <c r="M1299" s="64"/>
      <c r="N1299" s="65"/>
      <c r="O1299" s="63"/>
      <c r="P1299" s="63"/>
      <c r="Q1299" s="63"/>
    </row>
    <row r="1300" spans="1:20" ht="15.75" customHeight="1">
      <c r="A1300" s="9" t="s">
        <v>6101</v>
      </c>
      <c r="B1300" s="9" t="s">
        <v>920</v>
      </c>
      <c r="C1300" s="9" t="s">
        <v>5878</v>
      </c>
      <c r="D1300" s="9" t="s">
        <v>5880</v>
      </c>
      <c r="E1300" s="9">
        <v>35</v>
      </c>
      <c r="F1300" s="9">
        <v>11</v>
      </c>
      <c r="G1300" s="44">
        <v>0</v>
      </c>
      <c r="H1300" s="9">
        <v>40</v>
      </c>
      <c r="I1300" s="9">
        <v>13</v>
      </c>
      <c r="J1300" s="9">
        <v>1</v>
      </c>
      <c r="K1300" s="59">
        <v>82.45</v>
      </c>
      <c r="L1300" s="64"/>
      <c r="M1300" s="64"/>
      <c r="N1300" s="65"/>
      <c r="O1300" s="63"/>
      <c r="P1300" s="63"/>
      <c r="Q1300" s="63"/>
    </row>
    <row r="1301" spans="1:20">
      <c r="A1301" s="9" t="s">
        <v>6785</v>
      </c>
      <c r="B1301" s="9" t="s">
        <v>2384</v>
      </c>
      <c r="C1301" s="9" t="s">
        <v>9247</v>
      </c>
      <c r="D1301" s="9" t="s">
        <v>9248</v>
      </c>
      <c r="E1301" s="9">
        <v>14</v>
      </c>
      <c r="F1301" s="9">
        <v>0</v>
      </c>
      <c r="G1301" s="44">
        <v>0</v>
      </c>
      <c r="H1301" s="9">
        <v>14</v>
      </c>
      <c r="I1301" s="9">
        <v>0</v>
      </c>
      <c r="J1301" s="9">
        <v>1</v>
      </c>
      <c r="K1301" s="59">
        <v>52.49</v>
      </c>
      <c r="L1301" s="44"/>
      <c r="M1301" s="44"/>
      <c r="N1301" s="59"/>
    </row>
    <row r="1302" spans="1:20">
      <c r="A1302" s="9" t="s">
        <v>7460</v>
      </c>
      <c r="B1302" s="9" t="s">
        <v>1627</v>
      </c>
      <c r="C1302" s="9" t="s">
        <v>7461</v>
      </c>
      <c r="D1302" s="9" t="s">
        <v>7462</v>
      </c>
      <c r="E1302" s="9">
        <v>34</v>
      </c>
      <c r="F1302" s="9">
        <v>1</v>
      </c>
      <c r="G1302" s="44">
        <v>0</v>
      </c>
      <c r="H1302" s="9">
        <v>36</v>
      </c>
      <c r="I1302" s="9">
        <v>1</v>
      </c>
      <c r="J1302" s="9">
        <v>1</v>
      </c>
      <c r="K1302" s="59">
        <v>41.99</v>
      </c>
      <c r="L1302" s="44"/>
      <c r="M1302" s="44"/>
      <c r="N1302" s="59"/>
    </row>
    <row r="1303" spans="1:20">
      <c r="A1303" s="9" t="s">
        <v>6010</v>
      </c>
      <c r="B1303" s="9" t="s">
        <v>919</v>
      </c>
      <c r="C1303" s="9" t="s">
        <v>4215</v>
      </c>
      <c r="D1303" s="9" t="s">
        <v>4216</v>
      </c>
      <c r="E1303" s="9">
        <v>80</v>
      </c>
      <c r="F1303" s="9">
        <v>10</v>
      </c>
      <c r="G1303" s="44">
        <v>1E-4</v>
      </c>
      <c r="H1303" s="9">
        <v>90</v>
      </c>
      <c r="I1303" s="9">
        <v>13</v>
      </c>
      <c r="J1303" s="9">
        <v>1</v>
      </c>
      <c r="K1303" s="59">
        <v>41.08</v>
      </c>
      <c r="L1303" s="44"/>
      <c r="M1303" s="44"/>
      <c r="N1303" s="44"/>
      <c r="Q1303" s="44"/>
      <c r="R1303" s="44"/>
      <c r="S1303" s="59"/>
      <c r="T1303" s="59"/>
    </row>
    <row r="1304" spans="1:20">
      <c r="A1304" s="9" t="s">
        <v>6461</v>
      </c>
      <c r="B1304" s="9" t="s">
        <v>2659</v>
      </c>
      <c r="C1304" s="9" t="s">
        <v>8160</v>
      </c>
      <c r="D1304" s="9" t="s">
        <v>8161</v>
      </c>
      <c r="E1304" s="9">
        <v>29</v>
      </c>
      <c r="F1304" s="9">
        <v>0</v>
      </c>
      <c r="G1304" s="44">
        <v>0</v>
      </c>
      <c r="H1304" s="9">
        <v>31</v>
      </c>
      <c r="I1304" s="9">
        <v>0</v>
      </c>
      <c r="J1304" s="9">
        <v>1</v>
      </c>
      <c r="K1304" s="59">
        <v>46.99</v>
      </c>
      <c r="L1304" s="44"/>
      <c r="M1304" s="44"/>
      <c r="N1304" s="59"/>
    </row>
    <row r="1305" spans="1:20">
      <c r="A1305" s="9" t="s">
        <v>6572</v>
      </c>
      <c r="B1305" s="9" t="s">
        <v>2660</v>
      </c>
      <c r="C1305" s="9" t="s">
        <v>9249</v>
      </c>
      <c r="D1305" s="9" t="s">
        <v>9250</v>
      </c>
      <c r="E1305" s="9">
        <v>20</v>
      </c>
      <c r="F1305" s="9">
        <v>2</v>
      </c>
      <c r="G1305" s="44">
        <v>0</v>
      </c>
      <c r="H1305" s="9">
        <v>23</v>
      </c>
      <c r="I1305" s="9">
        <v>2</v>
      </c>
      <c r="J1305" s="9">
        <v>1</v>
      </c>
      <c r="K1305" s="59">
        <v>59.79</v>
      </c>
      <c r="L1305" s="44"/>
      <c r="M1305" s="44"/>
      <c r="N1305" s="59"/>
    </row>
    <row r="1306" spans="1:20">
      <c r="A1306" s="9" t="s">
        <v>6121</v>
      </c>
      <c r="B1306" s="9" t="s">
        <v>1692</v>
      </c>
      <c r="C1306" s="9" t="s">
        <v>9251</v>
      </c>
      <c r="D1306" s="9" t="s">
        <v>9252</v>
      </c>
      <c r="E1306" s="9">
        <v>27</v>
      </c>
      <c r="F1306" s="9">
        <v>1</v>
      </c>
      <c r="G1306" s="44">
        <v>0</v>
      </c>
      <c r="H1306" s="9">
        <v>28</v>
      </c>
      <c r="I1306" s="9">
        <v>1</v>
      </c>
      <c r="J1306" s="9">
        <v>1</v>
      </c>
      <c r="K1306" s="59">
        <v>49.89</v>
      </c>
      <c r="L1306" s="44"/>
      <c r="M1306" s="44"/>
      <c r="N1306" s="59"/>
    </row>
    <row r="1307" spans="1:20">
      <c r="A1307" s="9" t="s">
        <v>7361</v>
      </c>
      <c r="B1307" s="9" t="s">
        <v>2387</v>
      </c>
      <c r="C1307" s="9" t="s">
        <v>8172</v>
      </c>
      <c r="D1307" s="9" t="s">
        <v>8173</v>
      </c>
      <c r="E1307" s="9">
        <v>16</v>
      </c>
      <c r="F1307" s="9">
        <v>3</v>
      </c>
      <c r="G1307" s="44">
        <v>0</v>
      </c>
      <c r="H1307" s="9">
        <v>18</v>
      </c>
      <c r="I1307" s="9">
        <v>4</v>
      </c>
      <c r="J1307" s="9">
        <v>2</v>
      </c>
      <c r="K1307" s="59">
        <v>88.44</v>
      </c>
      <c r="L1307" s="44"/>
      <c r="M1307" s="44"/>
      <c r="N1307" s="59"/>
    </row>
    <row r="1308" spans="1:20">
      <c r="A1308" s="9" t="s">
        <v>7353</v>
      </c>
      <c r="B1308" s="9" t="s">
        <v>2665</v>
      </c>
      <c r="C1308" s="9" t="s">
        <v>9253</v>
      </c>
      <c r="D1308" s="9" t="s">
        <v>9254</v>
      </c>
      <c r="E1308" s="9">
        <v>7</v>
      </c>
      <c r="F1308" s="9">
        <v>0</v>
      </c>
      <c r="G1308" s="44">
        <v>0</v>
      </c>
      <c r="H1308" s="9">
        <v>7</v>
      </c>
      <c r="I1308" s="9">
        <v>0</v>
      </c>
      <c r="J1308" s="9">
        <v>1</v>
      </c>
      <c r="K1308" s="59">
        <v>58.49</v>
      </c>
      <c r="L1308" s="44"/>
      <c r="M1308" s="44"/>
      <c r="N1308" s="59"/>
    </row>
    <row r="1309" spans="1:20">
      <c r="A1309" s="9" t="s">
        <v>7260</v>
      </c>
      <c r="B1309" s="9" t="s">
        <v>1413</v>
      </c>
      <c r="C1309" s="9" t="s">
        <v>9255</v>
      </c>
      <c r="D1309" s="9" t="s">
        <v>9256</v>
      </c>
      <c r="E1309" s="9">
        <v>24</v>
      </c>
      <c r="F1309" s="9">
        <v>3</v>
      </c>
      <c r="G1309" s="44">
        <v>0</v>
      </c>
      <c r="H1309" s="9">
        <v>27</v>
      </c>
      <c r="I1309" s="9">
        <v>4</v>
      </c>
      <c r="J1309" s="9">
        <v>1</v>
      </c>
      <c r="K1309" s="59">
        <v>46.99</v>
      </c>
      <c r="L1309" s="44"/>
      <c r="M1309" s="44"/>
      <c r="N1309" s="59"/>
    </row>
    <row r="1310" spans="1:20">
      <c r="A1310" s="9" t="s">
        <v>9257</v>
      </c>
      <c r="B1310" s="9" t="s">
        <v>2127</v>
      </c>
      <c r="C1310" s="9" t="s">
        <v>9258</v>
      </c>
      <c r="D1310" s="9" t="s">
        <v>9259</v>
      </c>
      <c r="E1310" s="9">
        <v>17</v>
      </c>
      <c r="F1310" s="9">
        <v>4</v>
      </c>
      <c r="G1310" s="44">
        <v>0</v>
      </c>
      <c r="H1310" s="9">
        <v>18</v>
      </c>
      <c r="I1310" s="9">
        <v>4</v>
      </c>
      <c r="J1310" s="9">
        <v>1</v>
      </c>
      <c r="K1310" s="59">
        <v>47.99</v>
      </c>
      <c r="L1310" s="44"/>
      <c r="M1310" s="44"/>
      <c r="N1310" s="59"/>
    </row>
    <row r="1311" spans="1:20">
      <c r="A1311" s="9" t="s">
        <v>6766</v>
      </c>
      <c r="B1311" s="9" t="s">
        <v>2129</v>
      </c>
      <c r="C1311" s="9" t="s">
        <v>6767</v>
      </c>
      <c r="D1311" s="9" t="s">
        <v>6768</v>
      </c>
      <c r="E1311" s="9">
        <v>27</v>
      </c>
      <c r="F1311" s="9">
        <v>3</v>
      </c>
      <c r="G1311" s="44">
        <v>0</v>
      </c>
      <c r="H1311" s="9">
        <v>36</v>
      </c>
      <c r="I1311" s="9">
        <v>3</v>
      </c>
      <c r="J1311" s="9">
        <v>2</v>
      </c>
      <c r="K1311" s="59">
        <v>82.98</v>
      </c>
      <c r="L1311" s="44"/>
      <c r="M1311" s="44"/>
      <c r="N1311" s="59"/>
    </row>
    <row r="1312" spans="1:20">
      <c r="A1312" s="9" t="s">
        <v>6071</v>
      </c>
      <c r="B1312" s="9" t="s">
        <v>2390</v>
      </c>
      <c r="C1312" s="9" t="s">
        <v>7190</v>
      </c>
      <c r="D1312" s="9" t="s">
        <v>7191</v>
      </c>
      <c r="E1312" s="9">
        <v>15</v>
      </c>
      <c r="F1312" s="9">
        <v>0</v>
      </c>
      <c r="G1312" s="44">
        <v>0</v>
      </c>
      <c r="H1312" s="9">
        <v>18</v>
      </c>
      <c r="I1312" s="9">
        <v>0</v>
      </c>
      <c r="J1312" s="9">
        <v>1</v>
      </c>
      <c r="K1312" s="59">
        <v>42.49</v>
      </c>
      <c r="L1312" s="44"/>
      <c r="M1312" s="44"/>
      <c r="N1312" s="59"/>
    </row>
    <row r="1313" spans="1:14">
      <c r="A1313" s="9" t="s">
        <v>6599</v>
      </c>
      <c r="B1313" s="9" t="s">
        <v>1734</v>
      </c>
      <c r="C1313" s="9" t="s">
        <v>6994</v>
      </c>
      <c r="D1313" s="9" t="s">
        <v>6995</v>
      </c>
      <c r="E1313" s="9">
        <v>40</v>
      </c>
      <c r="F1313" s="9">
        <v>3</v>
      </c>
      <c r="G1313" s="44">
        <v>0</v>
      </c>
      <c r="H1313" s="9">
        <v>44</v>
      </c>
      <c r="I1313" s="9">
        <v>4</v>
      </c>
      <c r="J1313" s="9">
        <v>2</v>
      </c>
      <c r="K1313" s="59">
        <v>93.88</v>
      </c>
      <c r="L1313" s="44"/>
      <c r="M1313" s="44"/>
      <c r="N1313" s="59"/>
    </row>
    <row r="1314" spans="1:14">
      <c r="A1314" s="9" t="s">
        <v>8192</v>
      </c>
      <c r="B1314" s="9" t="s">
        <v>2671</v>
      </c>
      <c r="C1314" s="9" t="s">
        <v>8193</v>
      </c>
      <c r="D1314" s="9" t="s">
        <v>8194</v>
      </c>
      <c r="E1314" s="9">
        <v>36</v>
      </c>
      <c r="F1314" s="9">
        <v>2</v>
      </c>
      <c r="G1314" s="44">
        <v>0</v>
      </c>
      <c r="H1314" s="9">
        <v>39</v>
      </c>
      <c r="I1314" s="9">
        <v>2</v>
      </c>
      <c r="J1314" s="9">
        <v>1</v>
      </c>
      <c r="K1314" s="59">
        <v>39.99</v>
      </c>
      <c r="L1314" s="44"/>
      <c r="M1314" s="44"/>
      <c r="N1314" s="59"/>
    </row>
    <row r="1315" spans="1:14">
      <c r="A1315" s="9" t="s">
        <v>6983</v>
      </c>
      <c r="B1315" s="9" t="s">
        <v>2672</v>
      </c>
      <c r="C1315" s="9" t="s">
        <v>9260</v>
      </c>
      <c r="D1315" s="9" t="s">
        <v>9261</v>
      </c>
      <c r="E1315" s="9">
        <v>20</v>
      </c>
      <c r="F1315" s="9">
        <v>0</v>
      </c>
      <c r="G1315" s="44">
        <v>0</v>
      </c>
      <c r="H1315" s="9">
        <v>25</v>
      </c>
      <c r="I1315" s="9">
        <v>0</v>
      </c>
      <c r="J1315" s="9">
        <v>1</v>
      </c>
      <c r="K1315" s="59">
        <v>46.99</v>
      </c>
      <c r="L1315" s="44"/>
      <c r="M1315" s="44"/>
      <c r="N1315" s="59"/>
    </row>
    <row r="1316" spans="1:14">
      <c r="A1316" s="9" t="s">
        <v>6036</v>
      </c>
      <c r="B1316" s="9" t="s">
        <v>2673</v>
      </c>
      <c r="C1316" s="9" t="s">
        <v>9262</v>
      </c>
      <c r="D1316" s="9" t="s">
        <v>9263</v>
      </c>
      <c r="E1316" s="9">
        <v>61</v>
      </c>
      <c r="F1316" s="9">
        <v>1</v>
      </c>
      <c r="G1316" s="44">
        <v>1E-4</v>
      </c>
      <c r="H1316" s="9">
        <v>63</v>
      </c>
      <c r="I1316" s="9">
        <v>1</v>
      </c>
      <c r="J1316" s="9">
        <v>10</v>
      </c>
      <c r="K1316" s="59">
        <v>469.9</v>
      </c>
      <c r="L1316" s="44"/>
      <c r="M1316" s="44"/>
      <c r="N1316" s="59"/>
    </row>
    <row r="1317" spans="1:14">
      <c r="A1317" s="9" t="s">
        <v>6498</v>
      </c>
      <c r="B1317" s="9" t="s">
        <v>970</v>
      </c>
      <c r="C1317" s="9" t="s">
        <v>5140</v>
      </c>
      <c r="D1317" s="9" t="s">
        <v>5141</v>
      </c>
      <c r="E1317" s="9">
        <v>13</v>
      </c>
      <c r="F1317" s="9">
        <v>0</v>
      </c>
      <c r="G1317" s="44">
        <v>0</v>
      </c>
      <c r="H1317" s="9">
        <v>15</v>
      </c>
      <c r="I1317" s="9">
        <v>0</v>
      </c>
      <c r="J1317" s="9">
        <v>1</v>
      </c>
      <c r="K1317" s="59">
        <v>79.38</v>
      </c>
      <c r="L1317" s="44"/>
      <c r="M1317" s="44"/>
      <c r="N1317" s="59"/>
    </row>
    <row r="1318" spans="1:14">
      <c r="A1318" s="9" t="s">
        <v>7898</v>
      </c>
      <c r="B1318" s="9" t="s">
        <v>2270</v>
      </c>
      <c r="C1318" s="9" t="s">
        <v>9264</v>
      </c>
      <c r="D1318" s="9" t="s">
        <v>9265</v>
      </c>
      <c r="E1318" s="9">
        <v>17</v>
      </c>
      <c r="F1318" s="9">
        <v>1</v>
      </c>
      <c r="G1318" s="44">
        <v>0</v>
      </c>
      <c r="H1318" s="9">
        <v>21</v>
      </c>
      <c r="I1318" s="9">
        <v>1</v>
      </c>
      <c r="J1318" s="9">
        <v>1</v>
      </c>
      <c r="K1318" s="59">
        <v>45.59</v>
      </c>
      <c r="L1318" s="44"/>
      <c r="M1318" s="44"/>
      <c r="N1318" s="59"/>
    </row>
    <row r="1319" spans="1:14">
      <c r="A1319" s="9" t="s">
        <v>7154</v>
      </c>
      <c r="B1319" s="9" t="s">
        <v>2675</v>
      </c>
      <c r="C1319" s="9" t="s">
        <v>8207</v>
      </c>
      <c r="D1319" s="9" t="s">
        <v>8208</v>
      </c>
      <c r="E1319" s="9">
        <v>10</v>
      </c>
      <c r="F1319" s="9">
        <v>1</v>
      </c>
      <c r="G1319" s="44">
        <v>0</v>
      </c>
      <c r="H1319" s="9">
        <v>12</v>
      </c>
      <c r="I1319" s="9">
        <v>3</v>
      </c>
      <c r="J1319" s="9">
        <v>3</v>
      </c>
      <c r="K1319" s="59">
        <v>162.93</v>
      </c>
      <c r="L1319" s="44"/>
      <c r="M1319" s="44"/>
      <c r="N1319" s="59"/>
    </row>
    <row r="1320" spans="1:14">
      <c r="A1320" s="9" t="s">
        <v>6517</v>
      </c>
      <c r="B1320" s="9" t="s">
        <v>698</v>
      </c>
      <c r="C1320" s="9" t="s">
        <v>695</v>
      </c>
      <c r="D1320" s="9" t="s">
        <v>8209</v>
      </c>
      <c r="E1320" s="9">
        <v>88</v>
      </c>
      <c r="F1320" s="9">
        <v>10</v>
      </c>
      <c r="G1320" s="44">
        <v>1E-4</v>
      </c>
      <c r="H1320" s="9">
        <v>122</v>
      </c>
      <c r="I1320" s="9">
        <v>16</v>
      </c>
      <c r="J1320" s="9">
        <v>1</v>
      </c>
      <c r="K1320" s="59">
        <v>52.65</v>
      </c>
      <c r="L1320" s="44"/>
      <c r="M1320" s="44"/>
      <c r="N1320" s="59"/>
    </row>
    <row r="1321" spans="1:14">
      <c r="A1321" s="9" t="s">
        <v>7198</v>
      </c>
      <c r="B1321" s="9" t="s">
        <v>2397</v>
      </c>
      <c r="C1321" s="9" t="s">
        <v>7199</v>
      </c>
      <c r="D1321" s="9" t="s">
        <v>7200</v>
      </c>
      <c r="E1321" s="9">
        <v>3</v>
      </c>
      <c r="F1321" s="9">
        <v>0</v>
      </c>
      <c r="G1321" s="44">
        <v>0</v>
      </c>
      <c r="H1321" s="9">
        <v>3</v>
      </c>
      <c r="I1321" s="9">
        <v>0</v>
      </c>
      <c r="J1321" s="9">
        <v>1</v>
      </c>
      <c r="K1321" s="59">
        <v>58.49</v>
      </c>
      <c r="L1321" s="44"/>
      <c r="M1321" s="44"/>
      <c r="N1321" s="59"/>
    </row>
    <row r="1322" spans="1:14">
      <c r="A1322" s="9" t="s">
        <v>8212</v>
      </c>
      <c r="B1322" s="9" t="s">
        <v>968</v>
      </c>
      <c r="C1322" s="9" t="s">
        <v>4623</v>
      </c>
      <c r="D1322" s="9" t="s">
        <v>4624</v>
      </c>
      <c r="E1322" s="9">
        <v>37</v>
      </c>
      <c r="F1322" s="9">
        <v>1</v>
      </c>
      <c r="G1322" s="44">
        <v>0</v>
      </c>
      <c r="H1322" s="9">
        <v>41</v>
      </c>
      <c r="I1322" s="9">
        <v>1</v>
      </c>
      <c r="J1322" s="9">
        <v>1</v>
      </c>
      <c r="K1322" s="59">
        <v>112</v>
      </c>
      <c r="L1322" s="44"/>
      <c r="M1322" s="44"/>
      <c r="N1322" s="59"/>
    </row>
    <row r="1323" spans="1:14">
      <c r="A1323" s="9" t="s">
        <v>6781</v>
      </c>
      <c r="B1323" s="9" t="s">
        <v>2398</v>
      </c>
      <c r="C1323" s="9" t="s">
        <v>8214</v>
      </c>
      <c r="D1323" s="9" t="s">
        <v>8215</v>
      </c>
      <c r="E1323" s="9">
        <v>13</v>
      </c>
      <c r="F1323" s="9">
        <v>0</v>
      </c>
      <c r="G1323" s="44">
        <v>0</v>
      </c>
      <c r="H1323" s="9">
        <v>18</v>
      </c>
      <c r="I1323" s="9">
        <v>0</v>
      </c>
      <c r="J1323" s="9">
        <v>1</v>
      </c>
      <c r="K1323" s="59">
        <v>47.99</v>
      </c>
      <c r="L1323" s="44"/>
      <c r="M1323" s="44"/>
      <c r="N1323" s="59"/>
    </row>
    <row r="1324" spans="1:14">
      <c r="A1324" s="9" t="s">
        <v>6976</v>
      </c>
      <c r="B1324" s="9" t="s">
        <v>934</v>
      </c>
      <c r="C1324" s="9" t="s">
        <v>7207</v>
      </c>
      <c r="D1324" s="9" t="s">
        <v>5851</v>
      </c>
      <c r="E1324" s="9">
        <v>76</v>
      </c>
      <c r="F1324" s="9">
        <v>6</v>
      </c>
      <c r="G1324" s="44">
        <v>1E-4</v>
      </c>
      <c r="H1324" s="9">
        <v>92</v>
      </c>
      <c r="I1324" s="9">
        <v>6</v>
      </c>
      <c r="J1324" s="9">
        <v>1</v>
      </c>
      <c r="K1324" s="59">
        <v>42.58</v>
      </c>
      <c r="L1324" s="44"/>
      <c r="M1324" s="44"/>
      <c r="N1324" s="59"/>
    </row>
    <row r="1325" spans="1:14">
      <c r="A1325" s="9" t="s">
        <v>6955</v>
      </c>
      <c r="B1325" s="9" t="s">
        <v>1520</v>
      </c>
      <c r="C1325" s="9" t="s">
        <v>8218</v>
      </c>
      <c r="D1325" s="9" t="s">
        <v>8219</v>
      </c>
      <c r="E1325" s="9">
        <v>10</v>
      </c>
      <c r="F1325" s="9">
        <v>0</v>
      </c>
      <c r="G1325" s="44">
        <v>0</v>
      </c>
      <c r="H1325" s="9">
        <v>11</v>
      </c>
      <c r="I1325" s="9">
        <v>0</v>
      </c>
      <c r="J1325" s="9">
        <v>3</v>
      </c>
      <c r="K1325" s="59">
        <v>107.97</v>
      </c>
      <c r="L1325" s="44"/>
      <c r="M1325" s="44"/>
      <c r="N1325" s="59"/>
    </row>
    <row r="1326" spans="1:14">
      <c r="A1326" s="9" t="s">
        <v>9266</v>
      </c>
      <c r="B1326" s="9" t="s">
        <v>1709</v>
      </c>
      <c r="C1326" s="9" t="s">
        <v>9267</v>
      </c>
      <c r="D1326" s="9" t="s">
        <v>9268</v>
      </c>
      <c r="E1326" s="9">
        <v>9</v>
      </c>
      <c r="F1326" s="9">
        <v>1</v>
      </c>
      <c r="G1326" s="44">
        <v>0</v>
      </c>
      <c r="H1326" s="9">
        <v>9</v>
      </c>
      <c r="I1326" s="9">
        <v>1</v>
      </c>
      <c r="J1326" s="9">
        <v>1</v>
      </c>
      <c r="K1326" s="59">
        <v>34.49</v>
      </c>
      <c r="L1326" s="44"/>
      <c r="M1326" s="44"/>
      <c r="N1326" s="59"/>
    </row>
    <row r="1327" spans="1:14">
      <c r="A1327" s="9" t="s">
        <v>7208</v>
      </c>
      <c r="B1327" s="9" t="s">
        <v>1833</v>
      </c>
      <c r="C1327" s="9" t="s">
        <v>7209</v>
      </c>
      <c r="D1327" s="9" t="s">
        <v>7210</v>
      </c>
      <c r="E1327" s="9">
        <v>13</v>
      </c>
      <c r="F1327" s="9">
        <v>3</v>
      </c>
      <c r="G1327" s="44">
        <v>0</v>
      </c>
      <c r="H1327" s="9">
        <v>17</v>
      </c>
      <c r="I1327" s="9">
        <v>3</v>
      </c>
      <c r="J1327" s="9">
        <v>1</v>
      </c>
      <c r="K1327" s="59">
        <v>74.09</v>
      </c>
      <c r="L1327" s="44"/>
      <c r="M1327" s="44"/>
      <c r="N1327" s="59"/>
    </row>
    <row r="1328" spans="1:14">
      <c r="A1328" s="9" t="s">
        <v>6656</v>
      </c>
      <c r="B1328" s="9" t="s">
        <v>2401</v>
      </c>
      <c r="C1328" s="9" t="s">
        <v>9269</v>
      </c>
      <c r="D1328" s="9" t="s">
        <v>9270</v>
      </c>
      <c r="E1328" s="9">
        <v>15</v>
      </c>
      <c r="F1328" s="9">
        <v>0</v>
      </c>
      <c r="G1328" s="44">
        <v>0</v>
      </c>
      <c r="H1328" s="9">
        <v>21</v>
      </c>
      <c r="I1328" s="9">
        <v>0</v>
      </c>
      <c r="J1328" s="9">
        <v>1</v>
      </c>
      <c r="K1328" s="59">
        <v>60.7</v>
      </c>
      <c r="L1328" s="44"/>
      <c r="M1328" s="44"/>
      <c r="N1328" s="59"/>
    </row>
    <row r="1329" spans="1:17">
      <c r="A1329" s="9" t="s">
        <v>6272</v>
      </c>
      <c r="B1329" s="9" t="s">
        <v>2014</v>
      </c>
      <c r="C1329" s="9" t="s">
        <v>836</v>
      </c>
      <c r="D1329" s="9" t="s">
        <v>7479</v>
      </c>
      <c r="E1329" s="9">
        <v>26</v>
      </c>
      <c r="F1329" s="9">
        <v>2</v>
      </c>
      <c r="G1329" s="44">
        <v>0</v>
      </c>
      <c r="H1329" s="9">
        <v>27</v>
      </c>
      <c r="I1329" s="9">
        <v>2</v>
      </c>
      <c r="J1329" s="9">
        <v>1</v>
      </c>
      <c r="K1329" s="59">
        <v>81.290000000000006</v>
      </c>
      <c r="L1329" s="44"/>
      <c r="M1329" s="44"/>
      <c r="N1329" s="59"/>
    </row>
    <row r="1330" spans="1:17">
      <c r="A1330" s="9" t="s">
        <v>7483</v>
      </c>
      <c r="B1330" s="9" t="s">
        <v>962</v>
      </c>
      <c r="C1330" s="9" t="s">
        <v>5182</v>
      </c>
      <c r="D1330" s="9" t="s">
        <v>8227</v>
      </c>
      <c r="E1330" s="9">
        <v>16</v>
      </c>
      <c r="F1330" s="9">
        <v>1</v>
      </c>
      <c r="G1330" s="44">
        <v>0</v>
      </c>
      <c r="H1330" s="9">
        <v>17</v>
      </c>
      <c r="I1330" s="9">
        <v>2</v>
      </c>
      <c r="J1330" s="9">
        <v>2</v>
      </c>
      <c r="K1330" s="59">
        <v>77.38</v>
      </c>
      <c r="L1330" s="44"/>
      <c r="M1330" s="44"/>
      <c r="N1330" s="59"/>
    </row>
    <row r="1331" spans="1:17">
      <c r="A1331" s="9" t="s">
        <v>7483</v>
      </c>
      <c r="B1331" s="9" t="s">
        <v>962</v>
      </c>
      <c r="C1331" s="9" t="s">
        <v>5182</v>
      </c>
      <c r="D1331" s="9" t="s">
        <v>5183</v>
      </c>
      <c r="E1331" s="9">
        <v>16</v>
      </c>
      <c r="F1331" s="9">
        <v>1</v>
      </c>
      <c r="G1331" s="44">
        <v>0</v>
      </c>
      <c r="H1331" s="9">
        <v>17</v>
      </c>
      <c r="I1331" s="9">
        <v>2</v>
      </c>
      <c r="J1331" s="9">
        <v>1</v>
      </c>
      <c r="K1331" s="59">
        <v>39.090000000000003</v>
      </c>
      <c r="L1331" s="44"/>
      <c r="M1331" s="44"/>
      <c r="N1331" s="59"/>
    </row>
    <row r="1332" spans="1:17" ht="15.75" customHeight="1">
      <c r="A1332" s="9" t="s">
        <v>8228</v>
      </c>
      <c r="B1332" s="9" t="s">
        <v>2680</v>
      </c>
      <c r="C1332" s="9" t="s">
        <v>8229</v>
      </c>
      <c r="D1332" s="9" t="s">
        <v>8230</v>
      </c>
      <c r="E1332" s="9">
        <v>39</v>
      </c>
      <c r="F1332" s="9">
        <v>4</v>
      </c>
      <c r="G1332" s="44">
        <v>0</v>
      </c>
      <c r="H1332" s="9">
        <v>44</v>
      </c>
      <c r="I1332" s="9">
        <v>4</v>
      </c>
      <c r="J1332" s="9">
        <v>1</v>
      </c>
      <c r="K1332" s="59">
        <v>73.489999999999995</v>
      </c>
      <c r="L1332" s="64"/>
      <c r="M1332" s="64"/>
      <c r="N1332" s="65"/>
      <c r="O1332" s="63"/>
      <c r="P1332" s="63"/>
      <c r="Q1332" s="63"/>
    </row>
    <row r="1333" spans="1:17" ht="15.75" customHeight="1">
      <c r="A1333" s="9" t="s">
        <v>9271</v>
      </c>
      <c r="B1333" s="9" t="s">
        <v>2403</v>
      </c>
      <c r="C1333" s="9" t="s">
        <v>9272</v>
      </c>
      <c r="D1333" s="9" t="s">
        <v>9273</v>
      </c>
      <c r="E1333" s="9">
        <v>6</v>
      </c>
      <c r="F1333" s="9">
        <v>0</v>
      </c>
      <c r="G1333" s="44">
        <v>0</v>
      </c>
      <c r="H1333" s="9">
        <v>6</v>
      </c>
      <c r="I1333" s="9">
        <v>0</v>
      </c>
      <c r="J1333" s="9">
        <v>1</v>
      </c>
      <c r="K1333" s="59">
        <v>65.989999999999995</v>
      </c>
      <c r="L1333" s="64"/>
      <c r="M1333" s="64"/>
      <c r="N1333" s="65"/>
      <c r="O1333" s="63"/>
      <c r="P1333" s="63"/>
      <c r="Q1333" s="63"/>
    </row>
    <row r="1334" spans="1:17" ht="15.75" customHeight="1">
      <c r="A1334" s="9" t="s">
        <v>7407</v>
      </c>
      <c r="B1334" s="9" t="s">
        <v>2682</v>
      </c>
      <c r="C1334" s="9" t="s">
        <v>9274</v>
      </c>
      <c r="D1334" s="9" t="s">
        <v>9275</v>
      </c>
      <c r="E1334" s="9">
        <v>3</v>
      </c>
      <c r="F1334" s="9">
        <v>1</v>
      </c>
      <c r="G1334" s="44">
        <v>0</v>
      </c>
      <c r="H1334" s="9">
        <v>6</v>
      </c>
      <c r="I1334" s="9">
        <v>3</v>
      </c>
      <c r="J1334" s="9">
        <v>1</v>
      </c>
      <c r="K1334" s="59">
        <v>66.67</v>
      </c>
      <c r="L1334" s="64"/>
      <c r="M1334" s="64"/>
      <c r="N1334" s="65"/>
      <c r="O1334" s="63"/>
      <c r="P1334" s="63"/>
      <c r="Q1334" s="63"/>
    </row>
    <row r="1335" spans="1:17" ht="15.75" customHeight="1">
      <c r="A1335" s="9" t="s">
        <v>6092</v>
      </c>
      <c r="B1335" s="9" t="s">
        <v>922</v>
      </c>
      <c r="C1335" s="9" t="s">
        <v>3917</v>
      </c>
      <c r="D1335" s="9" t="s">
        <v>9276</v>
      </c>
      <c r="E1335" s="9">
        <v>180</v>
      </c>
      <c r="F1335" s="9">
        <v>20</v>
      </c>
      <c r="G1335" s="44">
        <v>2.0000000000000001E-4</v>
      </c>
      <c r="H1335" s="9">
        <v>208</v>
      </c>
      <c r="I1335" s="9">
        <v>28</v>
      </c>
      <c r="J1335" s="9">
        <v>1</v>
      </c>
      <c r="K1335" s="59">
        <v>73.05</v>
      </c>
      <c r="L1335" s="64"/>
      <c r="M1335" s="64"/>
      <c r="N1335" s="65"/>
      <c r="O1335" s="63"/>
      <c r="P1335" s="63"/>
      <c r="Q1335" s="63"/>
    </row>
    <row r="1336" spans="1:17" ht="15.75" customHeight="1">
      <c r="A1336" s="9" t="s">
        <v>6020</v>
      </c>
      <c r="B1336" s="9" t="s">
        <v>1824</v>
      </c>
      <c r="C1336" s="9" t="s">
        <v>7491</v>
      </c>
      <c r="D1336" s="9" t="s">
        <v>7492</v>
      </c>
      <c r="E1336" s="15">
        <v>1463</v>
      </c>
      <c r="F1336" s="9">
        <v>27</v>
      </c>
      <c r="G1336" s="44">
        <v>1.4E-3</v>
      </c>
      <c r="H1336" s="15">
        <v>1528</v>
      </c>
      <c r="I1336" s="9">
        <v>29</v>
      </c>
      <c r="J1336" s="9">
        <v>1</v>
      </c>
      <c r="K1336" s="59">
        <v>59.39</v>
      </c>
      <c r="L1336" s="64"/>
      <c r="M1336" s="64"/>
      <c r="N1336" s="65"/>
      <c r="O1336" s="63"/>
      <c r="P1336" s="63"/>
      <c r="Q1336" s="63"/>
    </row>
    <row r="1337" spans="1:17" ht="15.75" customHeight="1">
      <c r="A1337" s="9" t="s">
        <v>6256</v>
      </c>
      <c r="B1337" s="9" t="s">
        <v>666</v>
      </c>
      <c r="C1337" s="9" t="s">
        <v>663</v>
      </c>
      <c r="D1337" s="9" t="s">
        <v>8259</v>
      </c>
      <c r="E1337" s="9">
        <v>69</v>
      </c>
      <c r="F1337" s="9">
        <v>15</v>
      </c>
      <c r="G1337" s="44">
        <v>1E-4</v>
      </c>
      <c r="H1337" s="9">
        <v>97</v>
      </c>
      <c r="I1337" s="9">
        <v>17</v>
      </c>
      <c r="J1337" s="9">
        <v>1</v>
      </c>
      <c r="K1337" s="59">
        <v>67.39</v>
      </c>
      <c r="L1337" s="64"/>
      <c r="M1337" s="64"/>
      <c r="N1337" s="65"/>
      <c r="O1337" s="63"/>
      <c r="P1337" s="63"/>
      <c r="Q1337" s="63"/>
    </row>
    <row r="1338" spans="1:17" ht="15.75" customHeight="1">
      <c r="A1338" s="9" t="s">
        <v>6193</v>
      </c>
      <c r="B1338" s="9" t="s">
        <v>839</v>
      </c>
      <c r="C1338" s="9" t="s">
        <v>836</v>
      </c>
      <c r="D1338" s="9" t="s">
        <v>6620</v>
      </c>
      <c r="E1338" s="9">
        <v>101</v>
      </c>
      <c r="F1338" s="9">
        <v>11</v>
      </c>
      <c r="G1338" s="44">
        <v>1E-4</v>
      </c>
      <c r="H1338" s="9">
        <v>125</v>
      </c>
      <c r="I1338" s="9">
        <v>17</v>
      </c>
      <c r="J1338" s="9">
        <v>1</v>
      </c>
      <c r="K1338" s="59">
        <v>49.89</v>
      </c>
      <c r="L1338" s="64"/>
      <c r="M1338" s="64"/>
      <c r="N1338" s="65"/>
      <c r="O1338" s="63"/>
      <c r="P1338" s="63"/>
      <c r="Q1338" s="63"/>
    </row>
    <row r="1339" spans="1:17" ht="15.75" customHeight="1">
      <c r="A1339" s="9" t="s">
        <v>9277</v>
      </c>
      <c r="B1339" s="9" t="s">
        <v>2076</v>
      </c>
      <c r="C1339" s="9" t="s">
        <v>9278</v>
      </c>
      <c r="D1339" s="9" t="s">
        <v>9279</v>
      </c>
      <c r="E1339" s="9">
        <v>6</v>
      </c>
      <c r="F1339" s="9">
        <v>2</v>
      </c>
      <c r="G1339" s="44">
        <v>0</v>
      </c>
      <c r="H1339" s="9">
        <v>6</v>
      </c>
      <c r="I1339" s="9">
        <v>2</v>
      </c>
      <c r="J1339" s="9">
        <v>1</v>
      </c>
      <c r="K1339" s="59">
        <v>81.69</v>
      </c>
      <c r="L1339" s="64"/>
      <c r="M1339" s="64"/>
      <c r="N1339" s="65"/>
      <c r="O1339" s="63"/>
      <c r="P1339" s="63"/>
      <c r="Q1339" s="63"/>
    </row>
    <row r="1340" spans="1:17">
      <c r="A1340" s="9" t="s">
        <v>6028</v>
      </c>
      <c r="B1340" s="9" t="s">
        <v>2062</v>
      </c>
      <c r="C1340" s="9" t="s">
        <v>6866</v>
      </c>
      <c r="D1340" s="9" t="s">
        <v>6867</v>
      </c>
      <c r="E1340" s="9">
        <v>20</v>
      </c>
      <c r="F1340" s="9">
        <v>2</v>
      </c>
      <c r="G1340" s="44">
        <v>0</v>
      </c>
      <c r="H1340" s="9">
        <v>26</v>
      </c>
      <c r="I1340" s="9">
        <v>3</v>
      </c>
      <c r="J1340" s="9">
        <v>1</v>
      </c>
      <c r="K1340" s="59">
        <v>48.49</v>
      </c>
      <c r="L1340" s="44"/>
      <c r="M1340" s="44"/>
      <c r="N1340" s="59"/>
    </row>
    <row r="1341" spans="1:17">
      <c r="A1341" s="9" t="s">
        <v>9280</v>
      </c>
      <c r="B1341" s="9" t="s">
        <v>2695</v>
      </c>
      <c r="C1341" s="9" t="s">
        <v>9281</v>
      </c>
      <c r="D1341" s="9" t="s">
        <v>9282</v>
      </c>
      <c r="E1341" s="9">
        <v>9</v>
      </c>
      <c r="F1341" s="9">
        <v>0</v>
      </c>
      <c r="G1341" s="44">
        <v>0</v>
      </c>
      <c r="H1341" s="9">
        <v>11</v>
      </c>
      <c r="I1341" s="9">
        <v>0</v>
      </c>
      <c r="J1341" s="9">
        <v>1</v>
      </c>
      <c r="K1341" s="59">
        <v>52.65</v>
      </c>
      <c r="L1341" s="44"/>
      <c r="M1341" s="44"/>
      <c r="N1341" s="59"/>
    </row>
    <row r="1342" spans="1:17">
      <c r="A1342" s="9" t="s">
        <v>6152</v>
      </c>
      <c r="B1342" s="9" t="s">
        <v>820</v>
      </c>
      <c r="C1342" s="9" t="s">
        <v>817</v>
      </c>
      <c r="D1342" s="9" t="s">
        <v>819</v>
      </c>
      <c r="E1342" s="9">
        <v>11</v>
      </c>
      <c r="F1342" s="9">
        <v>1</v>
      </c>
      <c r="G1342" s="44">
        <v>0</v>
      </c>
      <c r="H1342" s="9">
        <v>11</v>
      </c>
      <c r="I1342" s="9">
        <v>1</v>
      </c>
      <c r="J1342" s="9">
        <v>3</v>
      </c>
      <c r="K1342" s="59">
        <v>206.97</v>
      </c>
      <c r="L1342" s="44"/>
      <c r="M1342" s="44"/>
      <c r="N1342" s="59"/>
    </row>
    <row r="1343" spans="1:17">
      <c r="A1343" s="9" t="s">
        <v>8009</v>
      </c>
      <c r="B1343" s="9" t="s">
        <v>2704</v>
      </c>
      <c r="C1343" s="9" t="s">
        <v>9283</v>
      </c>
      <c r="D1343" s="9" t="s">
        <v>9284</v>
      </c>
      <c r="E1343" s="9">
        <v>5</v>
      </c>
      <c r="F1343" s="9">
        <v>1</v>
      </c>
      <c r="G1343" s="44">
        <v>0</v>
      </c>
      <c r="H1343" s="9">
        <v>10</v>
      </c>
      <c r="I1343" s="9">
        <v>6</v>
      </c>
      <c r="J1343" s="9">
        <v>3</v>
      </c>
      <c r="K1343" s="59">
        <v>140.82</v>
      </c>
      <c r="L1343" s="44"/>
      <c r="M1343" s="44"/>
      <c r="N1343" s="59"/>
    </row>
    <row r="1344" spans="1:17">
      <c r="A1344" s="9" t="s">
        <v>7426</v>
      </c>
      <c r="B1344" s="9" t="s">
        <v>2409</v>
      </c>
      <c r="C1344" s="9" t="s">
        <v>9285</v>
      </c>
      <c r="D1344" s="9" t="s">
        <v>9286</v>
      </c>
      <c r="E1344" s="9">
        <v>7</v>
      </c>
      <c r="F1344" s="9">
        <v>0</v>
      </c>
      <c r="G1344" s="44">
        <v>0</v>
      </c>
      <c r="H1344" s="9">
        <v>7</v>
      </c>
      <c r="I1344" s="9">
        <v>0</v>
      </c>
      <c r="J1344" s="9">
        <v>1</v>
      </c>
      <c r="K1344" s="59">
        <v>89.59</v>
      </c>
      <c r="L1344" s="44"/>
      <c r="M1344" s="44"/>
      <c r="N1344" s="59"/>
    </row>
    <row r="1345" spans="1:20">
      <c r="A1345" s="9" t="s">
        <v>8274</v>
      </c>
      <c r="B1345" s="9" t="s">
        <v>2275</v>
      </c>
      <c r="C1345" s="9" t="s">
        <v>8275</v>
      </c>
      <c r="D1345" s="9" t="s">
        <v>8276</v>
      </c>
      <c r="E1345" s="9">
        <v>7</v>
      </c>
      <c r="F1345" s="9">
        <v>1</v>
      </c>
      <c r="G1345" s="44">
        <v>0</v>
      </c>
      <c r="H1345" s="9">
        <v>8</v>
      </c>
      <c r="I1345" s="9">
        <v>1</v>
      </c>
      <c r="J1345" s="9">
        <v>1</v>
      </c>
      <c r="K1345" s="59">
        <v>59.79</v>
      </c>
      <c r="L1345" s="44"/>
      <c r="M1345" s="44"/>
      <c r="N1345" s="59"/>
    </row>
    <row r="1346" spans="1:20">
      <c r="A1346" s="9" t="s">
        <v>6616</v>
      </c>
      <c r="B1346" s="9" t="s">
        <v>2413</v>
      </c>
      <c r="C1346" s="9" t="s">
        <v>7504</v>
      </c>
      <c r="D1346" s="9" t="s">
        <v>7505</v>
      </c>
      <c r="E1346" s="9">
        <v>10</v>
      </c>
      <c r="F1346" s="9">
        <v>1</v>
      </c>
      <c r="G1346" s="44">
        <v>0</v>
      </c>
      <c r="H1346" s="9">
        <v>12</v>
      </c>
      <c r="I1346" s="9">
        <v>2</v>
      </c>
      <c r="J1346" s="9">
        <v>1</v>
      </c>
      <c r="K1346" s="59">
        <v>33.99</v>
      </c>
      <c r="L1346" s="44"/>
      <c r="M1346" s="44"/>
      <c r="N1346" s="59"/>
    </row>
    <row r="1347" spans="1:20">
      <c r="A1347" s="9" t="s">
        <v>7497</v>
      </c>
      <c r="B1347" s="9" t="s">
        <v>2414</v>
      </c>
      <c r="C1347" s="9" t="s">
        <v>7498</v>
      </c>
      <c r="D1347" s="9" t="s">
        <v>8290</v>
      </c>
      <c r="E1347" s="9">
        <v>8</v>
      </c>
      <c r="F1347" s="9">
        <v>1</v>
      </c>
      <c r="G1347" s="44">
        <v>0</v>
      </c>
      <c r="H1347" s="9">
        <v>9</v>
      </c>
      <c r="I1347" s="9">
        <v>1</v>
      </c>
      <c r="J1347" s="9">
        <v>1</v>
      </c>
      <c r="K1347" s="59">
        <v>88.29</v>
      </c>
      <c r="L1347" s="44"/>
      <c r="M1347" s="44"/>
      <c r="N1347" s="44"/>
      <c r="Q1347" s="44"/>
      <c r="R1347" s="44"/>
      <c r="S1347" s="59"/>
      <c r="T1347" s="59"/>
    </row>
    <row r="1348" spans="1:20">
      <c r="A1348" s="9" t="s">
        <v>8833</v>
      </c>
      <c r="B1348" s="9" t="s">
        <v>2415</v>
      </c>
      <c r="C1348" s="9" t="s">
        <v>9287</v>
      </c>
      <c r="D1348" s="9" t="s">
        <v>9288</v>
      </c>
      <c r="E1348" s="9">
        <v>5</v>
      </c>
      <c r="F1348" s="9">
        <v>0</v>
      </c>
      <c r="G1348" s="44">
        <v>0</v>
      </c>
      <c r="H1348" s="9">
        <v>7</v>
      </c>
      <c r="I1348" s="9">
        <v>0</v>
      </c>
      <c r="J1348" s="9">
        <v>1</v>
      </c>
      <c r="K1348" s="59">
        <v>166.59</v>
      </c>
      <c r="L1348" s="44"/>
      <c r="M1348" s="44"/>
      <c r="N1348" s="44"/>
      <c r="Q1348" s="44"/>
      <c r="R1348" s="44"/>
      <c r="S1348" s="59"/>
      <c r="T1348" s="59"/>
    </row>
    <row r="1349" spans="1:20">
      <c r="A1349" s="9" t="s">
        <v>6248</v>
      </c>
      <c r="B1349" s="9" t="s">
        <v>2711</v>
      </c>
      <c r="C1349" s="9" t="s">
        <v>9289</v>
      </c>
      <c r="D1349" s="9" t="s">
        <v>9290</v>
      </c>
      <c r="E1349" s="9">
        <v>65</v>
      </c>
      <c r="F1349" s="9">
        <v>1</v>
      </c>
      <c r="G1349" s="44">
        <v>1E-4</v>
      </c>
      <c r="H1349" s="9">
        <v>76</v>
      </c>
      <c r="I1349" s="9">
        <v>1</v>
      </c>
      <c r="J1349" s="9">
        <v>1</v>
      </c>
      <c r="K1349" s="59">
        <v>45.49</v>
      </c>
      <c r="L1349" s="44"/>
      <c r="M1349" s="44"/>
      <c r="N1349" s="59"/>
    </row>
    <row r="1350" spans="1:20">
      <c r="A1350" s="9" t="s">
        <v>6208</v>
      </c>
      <c r="B1350" s="9" t="s">
        <v>1596</v>
      </c>
      <c r="C1350" s="9" t="s">
        <v>7508</v>
      </c>
      <c r="D1350" s="9" t="s">
        <v>7509</v>
      </c>
      <c r="E1350" s="9">
        <v>21</v>
      </c>
      <c r="F1350" s="9">
        <v>2</v>
      </c>
      <c r="G1350" s="44">
        <v>0</v>
      </c>
      <c r="H1350" s="9">
        <v>31</v>
      </c>
      <c r="I1350" s="9">
        <v>5</v>
      </c>
      <c r="J1350" s="9">
        <v>2</v>
      </c>
      <c r="K1350" s="59">
        <v>129.97999999999999</v>
      </c>
      <c r="L1350" s="44"/>
      <c r="M1350" s="44"/>
      <c r="N1350" s="59"/>
    </row>
    <row r="1351" spans="1:20" ht="15.75" customHeight="1">
      <c r="A1351" s="9" t="s">
        <v>6160</v>
      </c>
      <c r="B1351" s="9" t="s">
        <v>2714</v>
      </c>
      <c r="C1351" s="9" t="s">
        <v>9291</v>
      </c>
      <c r="D1351" s="9" t="s">
        <v>9292</v>
      </c>
      <c r="E1351" s="9">
        <v>29</v>
      </c>
      <c r="F1351" s="9">
        <v>1</v>
      </c>
      <c r="G1351" s="44">
        <v>0</v>
      </c>
      <c r="H1351" s="9">
        <v>29</v>
      </c>
      <c r="I1351" s="9">
        <v>1</v>
      </c>
      <c r="J1351" s="9">
        <v>1</v>
      </c>
      <c r="K1351" s="59">
        <v>44.99</v>
      </c>
      <c r="L1351" s="64"/>
      <c r="M1351" s="64"/>
      <c r="N1351" s="65"/>
      <c r="O1351" s="63"/>
      <c r="P1351" s="63"/>
      <c r="Q1351" s="63"/>
    </row>
    <row r="1352" spans="1:20">
      <c r="A1352" s="9" t="s">
        <v>6245</v>
      </c>
      <c r="B1352" s="9" t="s">
        <v>1600</v>
      </c>
      <c r="C1352" s="9" t="s">
        <v>7510</v>
      </c>
      <c r="D1352" s="9" t="s">
        <v>7511</v>
      </c>
      <c r="E1352" s="9">
        <v>74</v>
      </c>
      <c r="F1352" s="9">
        <v>5</v>
      </c>
      <c r="G1352" s="44">
        <v>1E-4</v>
      </c>
      <c r="H1352" s="9">
        <v>81</v>
      </c>
      <c r="I1352" s="9">
        <v>5</v>
      </c>
      <c r="J1352" s="9">
        <v>2</v>
      </c>
      <c r="K1352" s="59">
        <v>81.58</v>
      </c>
      <c r="L1352" s="44"/>
      <c r="M1352" s="44"/>
      <c r="N1352" s="59"/>
    </row>
    <row r="1353" spans="1:20">
      <c r="A1353" s="9" t="s">
        <v>6887</v>
      </c>
      <c r="B1353" s="9" t="s">
        <v>2716</v>
      </c>
      <c r="C1353" s="9" t="s">
        <v>7512</v>
      </c>
      <c r="D1353" s="9" t="s">
        <v>7513</v>
      </c>
      <c r="E1353" s="9">
        <v>23</v>
      </c>
      <c r="F1353" s="9">
        <v>2</v>
      </c>
      <c r="G1353" s="44">
        <v>0</v>
      </c>
      <c r="H1353" s="9">
        <v>27</v>
      </c>
      <c r="I1353" s="9">
        <v>3</v>
      </c>
      <c r="J1353" s="9">
        <v>4</v>
      </c>
      <c r="K1353" s="59">
        <v>212.76</v>
      </c>
      <c r="L1353" s="44"/>
      <c r="M1353" s="44"/>
      <c r="N1353" s="59"/>
    </row>
    <row r="1354" spans="1:20">
      <c r="A1354" s="9" t="s">
        <v>6276</v>
      </c>
      <c r="B1354" s="9" t="s">
        <v>2279</v>
      </c>
      <c r="C1354" s="9" t="s">
        <v>8305</v>
      </c>
      <c r="D1354" s="9" t="s">
        <v>8306</v>
      </c>
      <c r="E1354" s="9">
        <v>9</v>
      </c>
      <c r="F1354" s="9">
        <v>1</v>
      </c>
      <c r="G1354" s="44">
        <v>0</v>
      </c>
      <c r="H1354" s="9">
        <v>9</v>
      </c>
      <c r="I1354" s="9">
        <v>1</v>
      </c>
      <c r="J1354" s="9">
        <v>1</v>
      </c>
      <c r="K1354" s="59">
        <v>53.69</v>
      </c>
      <c r="L1354" s="44"/>
      <c r="M1354" s="44"/>
      <c r="N1354" s="59"/>
    </row>
    <row r="1355" spans="1:20">
      <c r="A1355" s="9" t="s">
        <v>6451</v>
      </c>
      <c r="B1355" s="9" t="s">
        <v>2280</v>
      </c>
      <c r="C1355" s="9" t="s">
        <v>8310</v>
      </c>
      <c r="D1355" s="9" t="s">
        <v>8311</v>
      </c>
      <c r="E1355" s="9">
        <v>24</v>
      </c>
      <c r="F1355" s="9">
        <v>0</v>
      </c>
      <c r="G1355" s="44">
        <v>0</v>
      </c>
      <c r="H1355" s="9">
        <v>30</v>
      </c>
      <c r="I1355" s="9">
        <v>0</v>
      </c>
      <c r="J1355" s="9">
        <v>1</v>
      </c>
      <c r="K1355" s="59">
        <v>47.99</v>
      </c>
      <c r="L1355" s="44"/>
      <c r="M1355" s="44"/>
      <c r="N1355" s="59"/>
    </row>
    <row r="1356" spans="1:20">
      <c r="A1356" s="9" t="s">
        <v>8317</v>
      </c>
      <c r="B1356" s="9" t="s">
        <v>2719</v>
      </c>
      <c r="C1356" s="9" t="s">
        <v>9293</v>
      </c>
      <c r="D1356" s="9" t="s">
        <v>9294</v>
      </c>
      <c r="E1356" s="9">
        <v>4</v>
      </c>
      <c r="F1356" s="9">
        <v>1</v>
      </c>
      <c r="G1356" s="44">
        <v>0</v>
      </c>
      <c r="H1356" s="9">
        <v>10</v>
      </c>
      <c r="I1356" s="9">
        <v>1</v>
      </c>
      <c r="J1356" s="9">
        <v>1</v>
      </c>
      <c r="K1356" s="59">
        <v>39.99</v>
      </c>
      <c r="L1356" s="44"/>
      <c r="M1356" s="44"/>
      <c r="N1356" s="59"/>
    </row>
    <row r="1357" spans="1:20">
      <c r="A1357" s="9" t="s">
        <v>8800</v>
      </c>
      <c r="B1357" s="9" t="s">
        <v>1856</v>
      </c>
      <c r="C1357" s="9" t="s">
        <v>7015</v>
      </c>
      <c r="D1357" s="9" t="s">
        <v>7016</v>
      </c>
      <c r="E1357" s="9">
        <v>11</v>
      </c>
      <c r="F1357" s="9">
        <v>0</v>
      </c>
      <c r="G1357" s="44">
        <v>0</v>
      </c>
      <c r="H1357" s="9">
        <v>12</v>
      </c>
      <c r="I1357" s="9">
        <v>0</v>
      </c>
      <c r="J1357" s="9">
        <v>1</v>
      </c>
      <c r="K1357" s="59">
        <v>41.99</v>
      </c>
      <c r="L1357" s="44"/>
      <c r="M1357" s="44"/>
      <c r="N1357" s="59"/>
    </row>
    <row r="1358" spans="1:20">
      <c r="A1358" s="9" t="s">
        <v>6399</v>
      </c>
      <c r="B1358" s="9" t="s">
        <v>1352</v>
      </c>
      <c r="C1358" s="9" t="s">
        <v>5113</v>
      </c>
      <c r="D1358" s="9" t="s">
        <v>9295</v>
      </c>
      <c r="E1358" s="9">
        <v>74</v>
      </c>
      <c r="F1358" s="9">
        <v>5</v>
      </c>
      <c r="G1358" s="44">
        <v>1E-4</v>
      </c>
      <c r="H1358" s="9">
        <v>95</v>
      </c>
      <c r="I1358" s="9">
        <v>6</v>
      </c>
      <c r="J1358" s="9">
        <v>2</v>
      </c>
      <c r="K1358" s="59">
        <v>29.98</v>
      </c>
      <c r="L1358" s="44"/>
      <c r="M1358" s="44"/>
      <c r="N1358" s="59"/>
    </row>
    <row r="1359" spans="1:20">
      <c r="A1359" s="9" t="s">
        <v>6011</v>
      </c>
      <c r="B1359" s="9" t="s">
        <v>2422</v>
      </c>
      <c r="C1359" s="9" t="s">
        <v>8322</v>
      </c>
      <c r="D1359" s="9" t="s">
        <v>8323</v>
      </c>
      <c r="E1359" s="9">
        <v>13</v>
      </c>
      <c r="F1359" s="9">
        <v>3</v>
      </c>
      <c r="G1359" s="44">
        <v>0</v>
      </c>
      <c r="H1359" s="9">
        <v>16</v>
      </c>
      <c r="I1359" s="9">
        <v>4</v>
      </c>
      <c r="J1359" s="9">
        <v>1</v>
      </c>
      <c r="K1359" s="59">
        <v>34.19</v>
      </c>
      <c r="L1359" s="44"/>
      <c r="M1359" s="44"/>
      <c r="N1359" s="59"/>
    </row>
    <row r="1360" spans="1:20">
      <c r="A1360" s="9" t="s">
        <v>8324</v>
      </c>
      <c r="B1360" s="9" t="s">
        <v>2724</v>
      </c>
      <c r="C1360" s="9" t="s">
        <v>8325</v>
      </c>
      <c r="D1360" s="9" t="s">
        <v>8326</v>
      </c>
      <c r="E1360" s="9">
        <v>17</v>
      </c>
      <c r="F1360" s="9">
        <v>2</v>
      </c>
      <c r="G1360" s="44">
        <v>0</v>
      </c>
      <c r="H1360" s="9">
        <v>18</v>
      </c>
      <c r="I1360" s="9">
        <v>2</v>
      </c>
      <c r="J1360" s="9">
        <v>1</v>
      </c>
      <c r="K1360" s="59">
        <v>87.99</v>
      </c>
      <c r="L1360" s="44"/>
      <c r="M1360" s="44"/>
      <c r="N1360" s="59"/>
    </row>
    <row r="1361" spans="1:17">
      <c r="A1361" s="9" t="s">
        <v>9296</v>
      </c>
      <c r="B1361" s="9" t="s">
        <v>2726</v>
      </c>
      <c r="C1361" s="9" t="s">
        <v>9297</v>
      </c>
      <c r="D1361" s="9" t="s">
        <v>9298</v>
      </c>
      <c r="E1361" s="9">
        <v>11</v>
      </c>
      <c r="F1361" s="9">
        <v>0</v>
      </c>
      <c r="G1361" s="44">
        <v>0</v>
      </c>
      <c r="H1361" s="9">
        <v>13</v>
      </c>
      <c r="I1361" s="9">
        <v>0</v>
      </c>
      <c r="J1361" s="9">
        <v>1</v>
      </c>
      <c r="K1361" s="59">
        <v>47.99</v>
      </c>
      <c r="L1361" s="44"/>
      <c r="M1361" s="44"/>
      <c r="N1361" s="59"/>
    </row>
    <row r="1362" spans="1:17">
      <c r="A1362" s="9" t="s">
        <v>6112</v>
      </c>
      <c r="B1362" s="9" t="s">
        <v>1209</v>
      </c>
      <c r="C1362" s="9" t="s">
        <v>3213</v>
      </c>
      <c r="D1362" s="9" t="s">
        <v>6482</v>
      </c>
      <c r="E1362" s="15">
        <v>1598</v>
      </c>
      <c r="F1362" s="9">
        <v>82</v>
      </c>
      <c r="G1362" s="44">
        <v>1.5E-3</v>
      </c>
      <c r="H1362" s="15">
        <v>2288</v>
      </c>
      <c r="I1362" s="9">
        <v>117</v>
      </c>
      <c r="J1362" s="9">
        <v>1</v>
      </c>
      <c r="K1362" s="59">
        <v>23.79</v>
      </c>
      <c r="L1362" s="44"/>
      <c r="M1362" s="44"/>
      <c r="N1362" s="59"/>
    </row>
    <row r="1363" spans="1:17">
      <c r="A1363" s="9" t="s">
        <v>8327</v>
      </c>
      <c r="B1363" s="9" t="s">
        <v>1474</v>
      </c>
      <c r="C1363" s="9" t="s">
        <v>8328</v>
      </c>
      <c r="D1363" s="9" t="s">
        <v>8329</v>
      </c>
      <c r="E1363" s="9">
        <v>18</v>
      </c>
      <c r="F1363" s="9">
        <v>2</v>
      </c>
      <c r="G1363" s="44">
        <v>0</v>
      </c>
      <c r="H1363" s="9">
        <v>19</v>
      </c>
      <c r="I1363" s="9">
        <v>2</v>
      </c>
      <c r="J1363" s="9">
        <v>1</v>
      </c>
      <c r="K1363" s="59">
        <v>11.99</v>
      </c>
      <c r="L1363" s="44"/>
      <c r="M1363" s="44"/>
      <c r="N1363" s="59"/>
    </row>
    <row r="1364" spans="1:17">
      <c r="A1364" s="9" t="s">
        <v>6834</v>
      </c>
      <c r="B1364" s="9" t="s">
        <v>1819</v>
      </c>
      <c r="C1364" s="9" t="s">
        <v>7020</v>
      </c>
      <c r="D1364" s="9" t="s">
        <v>7021</v>
      </c>
      <c r="E1364" s="9">
        <v>29</v>
      </c>
      <c r="F1364" s="9">
        <v>3</v>
      </c>
      <c r="G1364" s="44">
        <v>0</v>
      </c>
      <c r="H1364" s="9">
        <v>36</v>
      </c>
      <c r="I1364" s="9">
        <v>5</v>
      </c>
      <c r="J1364" s="9">
        <v>1</v>
      </c>
      <c r="K1364" s="59">
        <v>20.99</v>
      </c>
      <c r="L1364" s="44"/>
      <c r="M1364" s="44"/>
      <c r="N1364" s="59"/>
    </row>
    <row r="1365" spans="1:17">
      <c r="A1365" s="9" t="s">
        <v>8334</v>
      </c>
      <c r="B1365" s="9" t="s">
        <v>2185</v>
      </c>
      <c r="C1365" s="9" t="s">
        <v>8335</v>
      </c>
      <c r="D1365" s="9" t="s">
        <v>8336</v>
      </c>
      <c r="E1365" s="9">
        <v>26</v>
      </c>
      <c r="F1365" s="9">
        <v>0</v>
      </c>
      <c r="G1365" s="44">
        <v>0</v>
      </c>
      <c r="H1365" s="9">
        <v>33</v>
      </c>
      <c r="I1365" s="9">
        <v>0</v>
      </c>
      <c r="J1365" s="9">
        <v>1</v>
      </c>
      <c r="K1365" s="59">
        <v>7.99</v>
      </c>
      <c r="L1365" s="44"/>
      <c r="M1365" s="44"/>
      <c r="N1365" s="59"/>
    </row>
    <row r="1366" spans="1:17">
      <c r="A1366" s="9" t="s">
        <v>8334</v>
      </c>
      <c r="B1366" s="9" t="s">
        <v>2728</v>
      </c>
      <c r="C1366" s="9" t="s">
        <v>9299</v>
      </c>
      <c r="D1366" s="9" t="s">
        <v>9300</v>
      </c>
      <c r="E1366" s="9">
        <v>5</v>
      </c>
      <c r="F1366" s="9">
        <v>0</v>
      </c>
      <c r="G1366" s="44">
        <v>0</v>
      </c>
      <c r="H1366" s="9">
        <v>5</v>
      </c>
      <c r="I1366" s="9">
        <v>0</v>
      </c>
      <c r="J1366" s="9">
        <v>1</v>
      </c>
      <c r="K1366" s="59">
        <v>37.99</v>
      </c>
      <c r="L1366" s="44"/>
      <c r="M1366" s="44"/>
      <c r="N1366" s="59"/>
    </row>
    <row r="1367" spans="1:17" ht="15.75" customHeight="1">
      <c r="A1367" s="9" t="s">
        <v>9301</v>
      </c>
      <c r="B1367" s="9" t="s">
        <v>1847</v>
      </c>
      <c r="C1367" s="9" t="s">
        <v>9302</v>
      </c>
      <c r="D1367" s="9" t="s">
        <v>9303</v>
      </c>
      <c r="E1367" s="9">
        <v>12</v>
      </c>
      <c r="F1367" s="9">
        <v>0</v>
      </c>
      <c r="G1367" s="44">
        <v>0</v>
      </c>
      <c r="H1367" s="9">
        <v>15</v>
      </c>
      <c r="I1367" s="9">
        <v>0</v>
      </c>
      <c r="J1367" s="9">
        <v>2</v>
      </c>
      <c r="K1367" s="59">
        <v>187.98</v>
      </c>
      <c r="L1367" s="64"/>
      <c r="M1367" s="64"/>
      <c r="N1367" s="65"/>
      <c r="O1367" s="63"/>
      <c r="P1367" s="63"/>
      <c r="Q1367" s="63"/>
    </row>
    <row r="1368" spans="1:17" ht="15.75" customHeight="1">
      <c r="A1368" s="9" t="s">
        <v>6483</v>
      </c>
      <c r="B1368" s="9" t="s">
        <v>2730</v>
      </c>
      <c r="C1368" s="9" t="s">
        <v>6484</v>
      </c>
      <c r="D1368" s="9" t="s">
        <v>6485</v>
      </c>
      <c r="E1368" s="9">
        <v>6</v>
      </c>
      <c r="F1368" s="9">
        <v>0</v>
      </c>
      <c r="G1368" s="44">
        <v>0</v>
      </c>
      <c r="H1368" s="9">
        <v>6</v>
      </c>
      <c r="I1368" s="9">
        <v>0</v>
      </c>
      <c r="J1368" s="9">
        <v>1</v>
      </c>
      <c r="K1368" s="59">
        <v>8.99</v>
      </c>
      <c r="L1368" s="64"/>
      <c r="M1368" s="64"/>
      <c r="N1368" s="65"/>
      <c r="O1368" s="63"/>
      <c r="P1368" s="63"/>
      <c r="Q1368" s="63"/>
    </row>
    <row r="1369" spans="1:17">
      <c r="A1369" s="9" t="s">
        <v>8334</v>
      </c>
      <c r="B1369" s="9" t="s">
        <v>2430</v>
      </c>
      <c r="C1369" s="9" t="s">
        <v>9304</v>
      </c>
      <c r="D1369" s="9" t="s">
        <v>9305</v>
      </c>
      <c r="E1369" s="9">
        <v>27</v>
      </c>
      <c r="F1369" s="9">
        <v>0</v>
      </c>
      <c r="G1369" s="44">
        <v>0</v>
      </c>
      <c r="H1369" s="9">
        <v>29</v>
      </c>
      <c r="I1369" s="9">
        <v>0</v>
      </c>
      <c r="J1369" s="9">
        <v>1</v>
      </c>
      <c r="K1369" s="59">
        <v>7</v>
      </c>
      <c r="L1369" s="44"/>
      <c r="M1369" s="44"/>
      <c r="N1369" s="59"/>
    </row>
    <row r="1370" spans="1:17">
      <c r="A1370" s="9" t="s">
        <v>7022</v>
      </c>
      <c r="B1370" s="9" t="s">
        <v>1867</v>
      </c>
      <c r="C1370" s="9" t="s">
        <v>9306</v>
      </c>
      <c r="D1370" s="9" t="s">
        <v>9307</v>
      </c>
      <c r="E1370" s="9">
        <v>224</v>
      </c>
      <c r="F1370" s="9">
        <v>4</v>
      </c>
      <c r="G1370" s="44">
        <v>2.0000000000000001E-4</v>
      </c>
      <c r="H1370" s="9">
        <v>237</v>
      </c>
      <c r="I1370" s="9">
        <v>6</v>
      </c>
      <c r="J1370" s="9">
        <v>1</v>
      </c>
      <c r="K1370" s="59">
        <v>78.489999999999995</v>
      </c>
      <c r="L1370" s="44"/>
      <c r="M1370" s="44"/>
      <c r="N1370" s="59"/>
    </row>
    <row r="1371" spans="1:17" ht="15.75" customHeight="1">
      <c r="A1371" s="9" t="s">
        <v>9308</v>
      </c>
      <c r="B1371" s="9" t="s">
        <v>2133</v>
      </c>
      <c r="C1371" s="9" t="s">
        <v>9309</v>
      </c>
      <c r="D1371" s="9" t="s">
        <v>9310</v>
      </c>
      <c r="E1371" s="9">
        <v>18</v>
      </c>
      <c r="F1371" s="9">
        <v>0</v>
      </c>
      <c r="G1371" s="44">
        <v>0</v>
      </c>
      <c r="H1371" s="9">
        <v>23</v>
      </c>
      <c r="I1371" s="9">
        <v>0</v>
      </c>
      <c r="J1371" s="9">
        <v>1</v>
      </c>
      <c r="K1371" s="59">
        <v>94.99</v>
      </c>
      <c r="L1371" s="64"/>
      <c r="M1371" s="64"/>
      <c r="N1371" s="65"/>
      <c r="O1371" s="63"/>
      <c r="P1371" s="63"/>
      <c r="Q1371" s="63"/>
    </row>
    <row r="1372" spans="1:17">
      <c r="A1372" s="9" t="s">
        <v>7521</v>
      </c>
      <c r="B1372" s="9" t="s">
        <v>2081</v>
      </c>
      <c r="C1372" s="9" t="s">
        <v>7522</v>
      </c>
      <c r="D1372" s="9" t="s">
        <v>7523</v>
      </c>
      <c r="E1372" s="9">
        <v>23</v>
      </c>
      <c r="F1372" s="9">
        <v>0</v>
      </c>
      <c r="G1372" s="44">
        <v>0</v>
      </c>
      <c r="H1372" s="9">
        <v>26</v>
      </c>
      <c r="I1372" s="9">
        <v>0</v>
      </c>
      <c r="J1372" s="9">
        <v>1</v>
      </c>
      <c r="K1372" s="59">
        <v>9.02</v>
      </c>
      <c r="L1372" s="44"/>
      <c r="M1372" s="44"/>
      <c r="N1372" s="59"/>
    </row>
    <row r="1373" spans="1:17" ht="15.75" customHeight="1">
      <c r="A1373" s="9" t="s">
        <v>9311</v>
      </c>
      <c r="B1373" s="9" t="s">
        <v>1467</v>
      </c>
      <c r="C1373" s="9" t="s">
        <v>9312</v>
      </c>
      <c r="D1373" s="9" t="s">
        <v>9313</v>
      </c>
      <c r="E1373" s="9">
        <v>41</v>
      </c>
      <c r="F1373" s="9">
        <v>1</v>
      </c>
      <c r="G1373" s="44">
        <v>0</v>
      </c>
      <c r="H1373" s="9">
        <v>53</v>
      </c>
      <c r="I1373" s="9">
        <v>1</v>
      </c>
      <c r="J1373" s="9">
        <v>1</v>
      </c>
      <c r="K1373" s="59">
        <v>11.99</v>
      </c>
      <c r="L1373" s="64"/>
      <c r="M1373" s="64"/>
      <c r="N1373" s="65"/>
      <c r="O1373" s="63"/>
      <c r="P1373" s="63"/>
      <c r="Q1373" s="63"/>
    </row>
    <row r="1374" spans="1:17" ht="15.75" customHeight="1">
      <c r="A1374" s="9" t="s">
        <v>9314</v>
      </c>
      <c r="B1374" s="9" t="s">
        <v>1694</v>
      </c>
      <c r="C1374" s="9" t="s">
        <v>9315</v>
      </c>
      <c r="D1374" s="9" t="s">
        <v>9316</v>
      </c>
      <c r="E1374" s="9">
        <v>35</v>
      </c>
      <c r="F1374" s="9">
        <v>0</v>
      </c>
      <c r="G1374" s="44">
        <v>0</v>
      </c>
      <c r="H1374" s="9">
        <v>55</v>
      </c>
      <c r="I1374" s="9">
        <v>0</v>
      </c>
      <c r="J1374" s="9">
        <v>1</v>
      </c>
      <c r="K1374" s="59">
        <v>16.989999999999998</v>
      </c>
      <c r="L1374" s="64"/>
      <c r="M1374" s="64"/>
      <c r="N1374" s="65"/>
      <c r="O1374" s="63"/>
      <c r="P1374" s="63"/>
      <c r="Q1374" s="63"/>
    </row>
    <row r="1375" spans="1:17" ht="15.75" customHeight="1">
      <c r="A1375" s="9" t="s">
        <v>7524</v>
      </c>
      <c r="B1375" s="9" t="s">
        <v>2738</v>
      </c>
      <c r="C1375" s="9" t="s">
        <v>7525</v>
      </c>
      <c r="D1375" s="9" t="s">
        <v>7526</v>
      </c>
      <c r="E1375" s="9">
        <v>13</v>
      </c>
      <c r="F1375" s="9">
        <v>2</v>
      </c>
      <c r="G1375" s="44">
        <v>0</v>
      </c>
      <c r="H1375" s="9">
        <v>24</v>
      </c>
      <c r="I1375" s="9">
        <v>4</v>
      </c>
      <c r="J1375" s="9">
        <v>1</v>
      </c>
      <c r="K1375" s="59">
        <v>6.79</v>
      </c>
      <c r="L1375" s="64"/>
      <c r="M1375" s="64"/>
      <c r="N1375" s="65"/>
      <c r="O1375" s="63"/>
      <c r="P1375" s="63"/>
      <c r="Q1375" s="63"/>
    </row>
    <row r="1376" spans="1:17">
      <c r="A1376" s="9" t="s">
        <v>7527</v>
      </c>
      <c r="B1376" s="9" t="s">
        <v>2282</v>
      </c>
      <c r="C1376" s="9" t="s">
        <v>9317</v>
      </c>
      <c r="D1376" s="9" t="s">
        <v>9318</v>
      </c>
      <c r="E1376" s="9">
        <v>6</v>
      </c>
      <c r="F1376" s="9">
        <v>0</v>
      </c>
      <c r="G1376" s="44">
        <v>0</v>
      </c>
      <c r="H1376" s="9">
        <v>6</v>
      </c>
      <c r="I1376" s="9">
        <v>0</v>
      </c>
      <c r="J1376" s="9">
        <v>1</v>
      </c>
      <c r="K1376" s="59">
        <v>60.79</v>
      </c>
      <c r="L1376" s="44"/>
      <c r="M1376" s="44"/>
      <c r="N1376" s="59"/>
    </row>
    <row r="1377" spans="1:20" ht="15.75" customHeight="1">
      <c r="A1377" s="9" t="s">
        <v>7529</v>
      </c>
      <c r="B1377" s="9" t="s">
        <v>1813</v>
      </c>
      <c r="C1377" s="9" t="s">
        <v>9319</v>
      </c>
      <c r="D1377" s="9" t="s">
        <v>9320</v>
      </c>
      <c r="E1377" s="9">
        <v>5</v>
      </c>
      <c r="F1377" s="9">
        <v>0</v>
      </c>
      <c r="G1377" s="44">
        <v>0</v>
      </c>
      <c r="H1377" s="9">
        <v>7</v>
      </c>
      <c r="I1377" s="9">
        <v>0</v>
      </c>
      <c r="J1377" s="9">
        <v>1</v>
      </c>
      <c r="K1377" s="59">
        <v>60.79</v>
      </c>
      <c r="L1377" s="64"/>
      <c r="M1377" s="64"/>
      <c r="N1377" s="65"/>
      <c r="O1377" s="63"/>
      <c r="P1377" s="63"/>
      <c r="Q1377" s="63"/>
    </row>
    <row r="1378" spans="1:20" ht="15.75" customHeight="1">
      <c r="A1378" s="9" t="s">
        <v>7527</v>
      </c>
      <c r="B1378" s="9" t="s">
        <v>1848</v>
      </c>
      <c r="C1378" s="52"/>
      <c r="D1378" s="9" t="s">
        <v>7528</v>
      </c>
      <c r="E1378" s="9">
        <v>13</v>
      </c>
      <c r="F1378" s="9">
        <v>0</v>
      </c>
      <c r="G1378" s="44">
        <v>0</v>
      </c>
      <c r="H1378" s="9">
        <v>14</v>
      </c>
      <c r="I1378" s="9">
        <v>0</v>
      </c>
      <c r="J1378" s="9">
        <v>1</v>
      </c>
      <c r="K1378" s="59">
        <v>7.99</v>
      </c>
      <c r="L1378" s="44"/>
      <c r="M1378" s="44"/>
      <c r="N1378" s="59"/>
    </row>
    <row r="1379" spans="1:20">
      <c r="A1379" s="9" t="s">
        <v>9321</v>
      </c>
      <c r="B1379" s="9" t="s">
        <v>2740</v>
      </c>
      <c r="C1379" s="9" t="s">
        <v>9322</v>
      </c>
      <c r="D1379" s="9" t="s">
        <v>9323</v>
      </c>
      <c r="E1379" s="9">
        <v>15</v>
      </c>
      <c r="F1379" s="9">
        <v>1</v>
      </c>
      <c r="G1379" s="44">
        <v>0</v>
      </c>
      <c r="H1379" s="9">
        <v>17</v>
      </c>
      <c r="I1379" s="9">
        <v>2</v>
      </c>
      <c r="J1379" s="9">
        <v>4</v>
      </c>
      <c r="K1379" s="59">
        <v>30.36</v>
      </c>
      <c r="L1379" s="44"/>
      <c r="M1379" s="44"/>
      <c r="N1379" s="44"/>
      <c r="Q1379" s="44"/>
      <c r="R1379" s="44"/>
      <c r="S1379" s="59"/>
      <c r="T1379" s="59"/>
    </row>
    <row r="1380" spans="1:20">
      <c r="A1380" s="9" t="s">
        <v>9324</v>
      </c>
      <c r="B1380" s="9" t="s">
        <v>2743</v>
      </c>
      <c r="C1380" s="9" t="s">
        <v>9325</v>
      </c>
      <c r="D1380" s="9" t="s">
        <v>9326</v>
      </c>
      <c r="E1380" s="9">
        <v>54</v>
      </c>
      <c r="F1380" s="9">
        <v>4</v>
      </c>
      <c r="G1380" s="44">
        <v>0</v>
      </c>
      <c r="H1380" s="9">
        <v>62</v>
      </c>
      <c r="I1380" s="9">
        <v>4</v>
      </c>
      <c r="J1380" s="9">
        <v>1</v>
      </c>
      <c r="K1380" s="59">
        <v>10.49</v>
      </c>
      <c r="L1380" s="44"/>
      <c r="M1380" s="44"/>
      <c r="N1380" s="59"/>
    </row>
    <row r="1381" spans="1:20" ht="15.75" customHeight="1">
      <c r="A1381" s="9" t="s">
        <v>6190</v>
      </c>
      <c r="B1381" s="9" t="s">
        <v>1695</v>
      </c>
      <c r="C1381" s="9" t="s">
        <v>8365</v>
      </c>
      <c r="D1381" s="9" t="s">
        <v>8366</v>
      </c>
      <c r="E1381" s="9">
        <v>24</v>
      </c>
      <c r="F1381" s="9">
        <v>0</v>
      </c>
      <c r="G1381" s="44">
        <v>0</v>
      </c>
      <c r="H1381" s="9">
        <v>28</v>
      </c>
      <c r="I1381" s="9">
        <v>0</v>
      </c>
      <c r="J1381" s="9">
        <v>1</v>
      </c>
      <c r="K1381" s="59">
        <v>9.99</v>
      </c>
      <c r="L1381" s="64"/>
      <c r="M1381" s="64"/>
      <c r="N1381" s="65"/>
      <c r="O1381" s="63"/>
      <c r="P1381" s="63"/>
      <c r="Q1381" s="63"/>
    </row>
    <row r="1382" spans="1:20">
      <c r="A1382" s="9" t="s">
        <v>476</v>
      </c>
      <c r="B1382" s="9" t="s">
        <v>476</v>
      </c>
      <c r="C1382" s="9" t="s">
        <v>473</v>
      </c>
      <c r="D1382" s="9" t="s">
        <v>475</v>
      </c>
      <c r="E1382" s="15">
        <v>4472</v>
      </c>
      <c r="F1382" s="9">
        <v>146</v>
      </c>
      <c r="G1382" s="44">
        <v>4.1000000000000003E-3</v>
      </c>
      <c r="H1382" s="15">
        <v>6033</v>
      </c>
      <c r="I1382" s="9">
        <v>176</v>
      </c>
      <c r="J1382" s="9">
        <v>1</v>
      </c>
      <c r="K1382" s="59">
        <v>7.08</v>
      </c>
      <c r="L1382" s="44"/>
      <c r="M1382" s="44"/>
      <c r="N1382" s="59"/>
    </row>
    <row r="1383" spans="1:20">
      <c r="A1383" s="9" t="s">
        <v>1475</v>
      </c>
      <c r="B1383" s="9" t="s">
        <v>1475</v>
      </c>
      <c r="C1383" s="9" t="s">
        <v>6775</v>
      </c>
      <c r="D1383" s="9" t="s">
        <v>6776</v>
      </c>
      <c r="E1383" s="9">
        <v>89</v>
      </c>
      <c r="F1383" s="9">
        <v>4</v>
      </c>
      <c r="G1383" s="44">
        <v>1E-4</v>
      </c>
      <c r="H1383" s="9">
        <v>141</v>
      </c>
      <c r="I1383" s="9">
        <v>11</v>
      </c>
      <c r="J1383" s="9">
        <v>1</v>
      </c>
      <c r="K1383" s="59">
        <v>9.49</v>
      </c>
      <c r="L1383" s="44"/>
      <c r="M1383" s="44"/>
      <c r="N1383" s="59"/>
    </row>
    <row r="1384" spans="1:20">
      <c r="A1384" s="9" t="s">
        <v>6872</v>
      </c>
      <c r="B1384" s="9" t="s">
        <v>1510</v>
      </c>
      <c r="C1384" s="9" t="s">
        <v>6873</v>
      </c>
      <c r="D1384" s="9" t="s">
        <v>6874</v>
      </c>
      <c r="E1384" s="9">
        <v>58</v>
      </c>
      <c r="F1384" s="9">
        <v>3</v>
      </c>
      <c r="G1384" s="44">
        <v>1E-4</v>
      </c>
      <c r="H1384" s="9">
        <v>65</v>
      </c>
      <c r="I1384" s="9">
        <v>3</v>
      </c>
      <c r="J1384" s="9">
        <v>1</v>
      </c>
      <c r="K1384" s="59">
        <v>8.49</v>
      </c>
      <c r="L1384" s="44"/>
      <c r="M1384" s="44"/>
      <c r="N1384" s="59"/>
    </row>
    <row r="1385" spans="1:20">
      <c r="A1385" s="9" t="s">
        <v>6075</v>
      </c>
      <c r="B1385" s="9" t="s">
        <v>1486</v>
      </c>
      <c r="C1385" s="9" t="s">
        <v>6550</v>
      </c>
      <c r="D1385" s="9" t="s">
        <v>6551</v>
      </c>
      <c r="E1385" s="9">
        <v>49</v>
      </c>
      <c r="F1385" s="9">
        <v>0</v>
      </c>
      <c r="G1385" s="44">
        <v>0</v>
      </c>
      <c r="H1385" s="9">
        <v>57</v>
      </c>
      <c r="I1385" s="9">
        <v>0</v>
      </c>
      <c r="J1385" s="9">
        <v>1</v>
      </c>
      <c r="K1385" s="59">
        <v>8.49</v>
      </c>
      <c r="L1385" s="44"/>
      <c r="M1385" s="44"/>
      <c r="N1385" s="59"/>
    </row>
    <row r="1386" spans="1:20">
      <c r="A1386" s="9" t="s">
        <v>7228</v>
      </c>
      <c r="B1386" s="9" t="s">
        <v>2063</v>
      </c>
      <c r="C1386" s="9" t="s">
        <v>7229</v>
      </c>
      <c r="D1386" s="9" t="s">
        <v>7230</v>
      </c>
      <c r="E1386" s="9">
        <v>14</v>
      </c>
      <c r="F1386" s="9">
        <v>2</v>
      </c>
      <c r="G1386" s="44">
        <v>0</v>
      </c>
      <c r="H1386" s="9">
        <v>14</v>
      </c>
      <c r="I1386" s="9">
        <v>2</v>
      </c>
      <c r="J1386" s="9">
        <v>1</v>
      </c>
      <c r="K1386" s="59">
        <v>7.71</v>
      </c>
      <c r="L1386" s="44"/>
      <c r="M1386" s="44"/>
      <c r="N1386" s="59"/>
    </row>
    <row r="1387" spans="1:20">
      <c r="A1387" s="9" t="s">
        <v>5991</v>
      </c>
      <c r="B1387" s="9" t="s">
        <v>1226</v>
      </c>
      <c r="C1387" s="9" t="s">
        <v>3139</v>
      </c>
      <c r="D1387" s="9" t="s">
        <v>9327</v>
      </c>
      <c r="E1387" s="9">
        <v>810</v>
      </c>
      <c r="F1387" s="9">
        <v>24</v>
      </c>
      <c r="G1387" s="44">
        <v>6.9999999999999999E-4</v>
      </c>
      <c r="H1387" s="15">
        <v>1080</v>
      </c>
      <c r="I1387" s="9">
        <v>40</v>
      </c>
      <c r="J1387" s="9">
        <v>1</v>
      </c>
      <c r="K1387" s="59">
        <v>15.33</v>
      </c>
      <c r="L1387" s="44"/>
      <c r="M1387" s="44"/>
      <c r="N1387" s="59"/>
    </row>
    <row r="1388" spans="1:20" ht="15.75" customHeight="1">
      <c r="A1388" s="9" t="s">
        <v>8146</v>
      </c>
      <c r="B1388" s="9" t="s">
        <v>1504</v>
      </c>
      <c r="C1388" s="9" t="s">
        <v>8373</v>
      </c>
      <c r="D1388" s="9" t="s">
        <v>8374</v>
      </c>
      <c r="E1388" s="9">
        <v>58</v>
      </c>
      <c r="F1388" s="9">
        <v>2</v>
      </c>
      <c r="G1388" s="44">
        <v>1E-4</v>
      </c>
      <c r="H1388" s="9">
        <v>64</v>
      </c>
      <c r="I1388" s="9">
        <v>2</v>
      </c>
      <c r="J1388" s="9">
        <v>2</v>
      </c>
      <c r="K1388" s="59">
        <v>28.78</v>
      </c>
      <c r="L1388" s="64"/>
      <c r="M1388" s="64"/>
      <c r="N1388" s="65"/>
      <c r="O1388" s="63"/>
      <c r="P1388" s="63"/>
      <c r="Q1388" s="63"/>
    </row>
    <row r="1389" spans="1:20" ht="15.75" customHeight="1">
      <c r="A1389" s="9" t="s">
        <v>6301</v>
      </c>
      <c r="B1389" s="9" t="s">
        <v>538</v>
      </c>
      <c r="C1389" s="9" t="s">
        <v>4290</v>
      </c>
      <c r="D1389" s="9" t="s">
        <v>6624</v>
      </c>
      <c r="E1389" s="9">
        <v>30</v>
      </c>
      <c r="F1389" s="9">
        <v>2</v>
      </c>
      <c r="G1389" s="44">
        <v>0</v>
      </c>
      <c r="H1389" s="9">
        <v>35</v>
      </c>
      <c r="I1389" s="9">
        <v>2</v>
      </c>
      <c r="J1389" s="9">
        <v>1</v>
      </c>
      <c r="K1389" s="59">
        <v>8.49</v>
      </c>
      <c r="L1389" s="64"/>
      <c r="M1389" s="64"/>
      <c r="N1389" s="65"/>
      <c r="O1389" s="63"/>
      <c r="P1389" s="63"/>
      <c r="Q1389" s="63"/>
    </row>
    <row r="1390" spans="1:20" ht="15.75" customHeight="1">
      <c r="A1390" s="9" t="s">
        <v>6068</v>
      </c>
      <c r="B1390" s="9" t="s">
        <v>1063</v>
      </c>
      <c r="C1390" s="9" t="s">
        <v>4054</v>
      </c>
      <c r="D1390" s="9" t="s">
        <v>9328</v>
      </c>
      <c r="E1390" s="9">
        <v>480</v>
      </c>
      <c r="F1390" s="9">
        <v>12</v>
      </c>
      <c r="G1390" s="44">
        <v>4.0000000000000002E-4</v>
      </c>
      <c r="H1390" s="9">
        <v>562</v>
      </c>
      <c r="I1390" s="9">
        <v>15</v>
      </c>
      <c r="J1390" s="9">
        <v>1</v>
      </c>
      <c r="K1390" s="59">
        <v>23.69</v>
      </c>
      <c r="L1390" s="64"/>
      <c r="M1390" s="64"/>
      <c r="N1390" s="65"/>
      <c r="O1390" s="63"/>
      <c r="P1390" s="63"/>
      <c r="Q1390" s="63"/>
    </row>
    <row r="1391" spans="1:20">
      <c r="A1391" s="9" t="s">
        <v>5997</v>
      </c>
      <c r="B1391" s="9" t="s">
        <v>548</v>
      </c>
      <c r="C1391" s="9" t="s">
        <v>545</v>
      </c>
      <c r="D1391" s="9" t="s">
        <v>547</v>
      </c>
      <c r="E1391" s="9">
        <v>118</v>
      </c>
      <c r="F1391" s="9">
        <v>10</v>
      </c>
      <c r="G1391" s="44">
        <v>1E-4</v>
      </c>
      <c r="H1391" s="9">
        <v>149</v>
      </c>
      <c r="I1391" s="9">
        <v>23</v>
      </c>
      <c r="J1391" s="9">
        <v>1</v>
      </c>
      <c r="K1391" s="59">
        <v>23.99</v>
      </c>
      <c r="L1391" s="44"/>
      <c r="M1391" s="44"/>
      <c r="N1391" s="59"/>
    </row>
    <row r="1392" spans="1:20">
      <c r="A1392" s="9" t="s">
        <v>5997</v>
      </c>
      <c r="B1392" s="9" t="s">
        <v>1535</v>
      </c>
      <c r="C1392" s="9" t="s">
        <v>4391</v>
      </c>
      <c r="D1392" s="9" t="s">
        <v>9329</v>
      </c>
      <c r="E1392" s="9">
        <v>75</v>
      </c>
      <c r="F1392" s="9">
        <v>7</v>
      </c>
      <c r="G1392" s="44">
        <v>1E-4</v>
      </c>
      <c r="H1392" s="9">
        <v>80</v>
      </c>
      <c r="I1392" s="9">
        <v>7</v>
      </c>
      <c r="J1392" s="9">
        <v>1</v>
      </c>
      <c r="K1392" s="59">
        <v>25.98</v>
      </c>
      <c r="L1392" s="44"/>
      <c r="M1392" s="44"/>
      <c r="N1392" s="59"/>
    </row>
    <row r="1393" spans="1:14">
      <c r="A1393" s="9" t="s">
        <v>6214</v>
      </c>
      <c r="B1393" s="9" t="s">
        <v>1604</v>
      </c>
      <c r="C1393" s="9" t="s">
        <v>7037</v>
      </c>
      <c r="D1393" s="9" t="s">
        <v>7038</v>
      </c>
      <c r="E1393" s="9">
        <v>18</v>
      </c>
      <c r="F1393" s="9">
        <v>0</v>
      </c>
      <c r="G1393" s="44">
        <v>0</v>
      </c>
      <c r="H1393" s="9">
        <v>22</v>
      </c>
      <c r="I1393" s="9">
        <v>0</v>
      </c>
      <c r="J1393" s="9">
        <v>1</v>
      </c>
      <c r="K1393" s="59">
        <v>26.99</v>
      </c>
      <c r="L1393" s="44"/>
      <c r="M1393" s="44"/>
      <c r="N1393" s="59"/>
    </row>
    <row r="1394" spans="1:14">
      <c r="A1394" s="9" t="s">
        <v>5998</v>
      </c>
      <c r="B1394" s="9" t="s">
        <v>1739</v>
      </c>
      <c r="C1394" s="9" t="s">
        <v>6558</v>
      </c>
      <c r="D1394" s="9" t="s">
        <v>6559</v>
      </c>
      <c r="E1394" s="9">
        <v>66</v>
      </c>
      <c r="F1394" s="9">
        <v>2</v>
      </c>
      <c r="G1394" s="44">
        <v>1E-4</v>
      </c>
      <c r="H1394" s="9">
        <v>67</v>
      </c>
      <c r="I1394" s="9">
        <v>2</v>
      </c>
      <c r="J1394" s="9">
        <v>1</v>
      </c>
      <c r="K1394" s="59">
        <v>21.49</v>
      </c>
      <c r="L1394" s="44"/>
      <c r="M1394" s="44"/>
      <c r="N1394" s="59"/>
    </row>
    <row r="1395" spans="1:14">
      <c r="A1395" s="9" t="s">
        <v>5998</v>
      </c>
      <c r="B1395" s="9" t="s">
        <v>2285</v>
      </c>
      <c r="C1395" s="9" t="s">
        <v>6518</v>
      </c>
      <c r="D1395" s="9" t="s">
        <v>6519</v>
      </c>
      <c r="E1395" s="9">
        <v>22</v>
      </c>
      <c r="F1395" s="9">
        <v>0</v>
      </c>
      <c r="G1395" s="44">
        <v>0</v>
      </c>
      <c r="H1395" s="9">
        <v>22</v>
      </c>
      <c r="I1395" s="9">
        <v>0</v>
      </c>
      <c r="J1395" s="9">
        <v>1</v>
      </c>
      <c r="K1395" s="59">
        <v>21.49</v>
      </c>
      <c r="L1395" s="44"/>
      <c r="M1395" s="44"/>
      <c r="N1395" s="59"/>
    </row>
    <row r="1396" spans="1:14">
      <c r="A1396" s="9" t="s">
        <v>6543</v>
      </c>
      <c r="B1396" s="9" t="s">
        <v>1826</v>
      </c>
      <c r="C1396" s="9" t="s">
        <v>7236</v>
      </c>
      <c r="D1396" s="9" t="s">
        <v>7237</v>
      </c>
      <c r="E1396" s="9">
        <v>11</v>
      </c>
      <c r="F1396" s="9">
        <v>1</v>
      </c>
      <c r="G1396" s="44">
        <v>0</v>
      </c>
      <c r="H1396" s="9">
        <v>14</v>
      </c>
      <c r="I1396" s="9">
        <v>1</v>
      </c>
      <c r="J1396" s="9">
        <v>1</v>
      </c>
      <c r="K1396" s="59">
        <v>35.69</v>
      </c>
      <c r="L1396" s="44"/>
      <c r="M1396" s="44"/>
      <c r="N1396" s="59"/>
    </row>
    <row r="1397" spans="1:14">
      <c r="A1397" s="9" t="s">
        <v>6214</v>
      </c>
      <c r="B1397" s="9" t="s">
        <v>2286</v>
      </c>
      <c r="C1397" s="9" t="s">
        <v>9330</v>
      </c>
      <c r="D1397" s="9" t="s">
        <v>9331</v>
      </c>
      <c r="E1397" s="9">
        <v>5</v>
      </c>
      <c r="F1397" s="9">
        <v>0</v>
      </c>
      <c r="G1397" s="44">
        <v>0</v>
      </c>
      <c r="H1397" s="9">
        <v>5</v>
      </c>
      <c r="I1397" s="9">
        <v>0</v>
      </c>
      <c r="J1397" s="9">
        <v>2</v>
      </c>
      <c r="K1397" s="59">
        <v>53.34</v>
      </c>
      <c r="L1397" s="44"/>
      <c r="M1397" s="44"/>
      <c r="N1397" s="59"/>
    </row>
    <row r="1398" spans="1:14">
      <c r="A1398" s="9" t="s">
        <v>6034</v>
      </c>
      <c r="B1398" s="9" t="s">
        <v>1704</v>
      </c>
      <c r="C1398" s="9" t="s">
        <v>7560</v>
      </c>
      <c r="D1398" s="9" t="s">
        <v>7561</v>
      </c>
      <c r="E1398" s="9">
        <v>27</v>
      </c>
      <c r="F1398" s="9">
        <v>2</v>
      </c>
      <c r="G1398" s="44">
        <v>0</v>
      </c>
      <c r="H1398" s="9">
        <v>33</v>
      </c>
      <c r="I1398" s="9">
        <v>3</v>
      </c>
      <c r="J1398" s="9">
        <v>1</v>
      </c>
      <c r="K1398" s="59">
        <v>18.989999999999998</v>
      </c>
      <c r="L1398" s="44"/>
      <c r="M1398" s="44"/>
      <c r="N1398" s="59"/>
    </row>
    <row r="1399" spans="1:14">
      <c r="A1399" s="9" t="s">
        <v>9332</v>
      </c>
      <c r="B1399" s="9" t="s">
        <v>2015</v>
      </c>
      <c r="C1399" s="9" t="s">
        <v>9333</v>
      </c>
      <c r="D1399" s="9" t="s">
        <v>9334</v>
      </c>
      <c r="E1399" s="9">
        <v>8</v>
      </c>
      <c r="F1399" s="9">
        <v>0</v>
      </c>
      <c r="G1399" s="44">
        <v>0</v>
      </c>
      <c r="H1399" s="9">
        <v>11</v>
      </c>
      <c r="I1399" s="9">
        <v>0</v>
      </c>
      <c r="J1399" s="9">
        <v>1</v>
      </c>
      <c r="K1399" s="59">
        <v>8.99</v>
      </c>
      <c r="L1399" s="44"/>
      <c r="M1399" s="44"/>
      <c r="N1399" s="59"/>
    </row>
    <row r="1400" spans="1:14">
      <c r="A1400" s="9" t="s">
        <v>7245</v>
      </c>
      <c r="B1400" s="9" t="s">
        <v>2754</v>
      </c>
      <c r="C1400" s="9" t="s">
        <v>7246</v>
      </c>
      <c r="D1400" s="9" t="s">
        <v>7247</v>
      </c>
      <c r="E1400" s="9">
        <v>18</v>
      </c>
      <c r="F1400" s="9">
        <v>3</v>
      </c>
      <c r="G1400" s="44">
        <v>0</v>
      </c>
      <c r="H1400" s="9">
        <v>23</v>
      </c>
      <c r="I1400" s="9">
        <v>3</v>
      </c>
      <c r="J1400" s="9">
        <v>1</v>
      </c>
      <c r="K1400" s="59">
        <v>8.99</v>
      </c>
      <c r="L1400" s="44"/>
      <c r="M1400" s="44"/>
      <c r="N1400" s="59"/>
    </row>
    <row r="1401" spans="1:14">
      <c r="A1401" s="9" t="s">
        <v>7248</v>
      </c>
      <c r="B1401" s="9" t="s">
        <v>2447</v>
      </c>
      <c r="C1401" s="9" t="s">
        <v>7249</v>
      </c>
      <c r="D1401" s="9" t="s">
        <v>7250</v>
      </c>
      <c r="E1401" s="9">
        <v>4</v>
      </c>
      <c r="F1401" s="9">
        <v>0</v>
      </c>
      <c r="G1401" s="44">
        <v>0</v>
      </c>
      <c r="H1401" s="9">
        <v>5</v>
      </c>
      <c r="I1401" s="9">
        <v>0</v>
      </c>
      <c r="J1401" s="9">
        <v>1</v>
      </c>
      <c r="K1401" s="59">
        <v>7.99</v>
      </c>
      <c r="L1401" s="44"/>
      <c r="M1401" s="44"/>
      <c r="N1401" s="59"/>
    </row>
    <row r="1402" spans="1:14">
      <c r="A1402" s="9" t="s">
        <v>7396</v>
      </c>
      <c r="B1402" s="9" t="s">
        <v>1617</v>
      </c>
      <c r="C1402" s="9" t="s">
        <v>9335</v>
      </c>
      <c r="D1402" s="9" t="s">
        <v>9336</v>
      </c>
      <c r="E1402" s="9">
        <v>33</v>
      </c>
      <c r="F1402" s="9">
        <v>2</v>
      </c>
      <c r="G1402" s="44">
        <v>0</v>
      </c>
      <c r="H1402" s="9">
        <v>46</v>
      </c>
      <c r="I1402" s="9">
        <v>4</v>
      </c>
      <c r="J1402" s="9">
        <v>1</v>
      </c>
      <c r="K1402" s="59">
        <v>8.99</v>
      </c>
      <c r="L1402" s="44"/>
      <c r="M1402" s="44"/>
      <c r="N1402" s="59"/>
    </row>
    <row r="1403" spans="1:14">
      <c r="A1403" s="9" t="s">
        <v>7251</v>
      </c>
      <c r="B1403" s="9" t="s">
        <v>2188</v>
      </c>
      <c r="C1403" s="9" t="s">
        <v>7252</v>
      </c>
      <c r="D1403" s="9" t="s">
        <v>7253</v>
      </c>
      <c r="E1403" s="9">
        <v>21</v>
      </c>
      <c r="F1403" s="9">
        <v>1</v>
      </c>
      <c r="G1403" s="44">
        <v>0</v>
      </c>
      <c r="H1403" s="9">
        <v>23</v>
      </c>
      <c r="I1403" s="9">
        <v>1</v>
      </c>
      <c r="J1403" s="9">
        <v>1</v>
      </c>
      <c r="K1403" s="59">
        <v>8.09</v>
      </c>
      <c r="L1403" s="44"/>
      <c r="M1403" s="44"/>
      <c r="N1403" s="59"/>
    </row>
    <row r="1404" spans="1:14">
      <c r="A1404" s="9" t="s">
        <v>7050</v>
      </c>
      <c r="B1404" s="9" t="s">
        <v>2024</v>
      </c>
      <c r="C1404" s="9" t="s">
        <v>7051</v>
      </c>
      <c r="D1404" s="9" t="s">
        <v>7052</v>
      </c>
      <c r="E1404" s="9">
        <v>45</v>
      </c>
      <c r="F1404" s="9">
        <v>2</v>
      </c>
      <c r="G1404" s="44">
        <v>0</v>
      </c>
      <c r="H1404" s="9">
        <v>54</v>
      </c>
      <c r="I1404" s="9">
        <v>2</v>
      </c>
      <c r="J1404" s="9">
        <v>1</v>
      </c>
      <c r="K1404" s="59">
        <v>8.99</v>
      </c>
      <c r="L1404" s="44"/>
      <c r="M1404" s="44"/>
      <c r="N1404" s="59"/>
    </row>
    <row r="1405" spans="1:14">
      <c r="A1405" s="9" t="s">
        <v>7254</v>
      </c>
      <c r="B1405" s="9" t="s">
        <v>1599</v>
      </c>
      <c r="C1405" s="9" t="s">
        <v>7255</v>
      </c>
      <c r="D1405" s="9" t="s">
        <v>7256</v>
      </c>
      <c r="E1405" s="9">
        <v>14</v>
      </c>
      <c r="F1405" s="9">
        <v>1</v>
      </c>
      <c r="G1405" s="44">
        <v>0</v>
      </c>
      <c r="H1405" s="9">
        <v>15</v>
      </c>
      <c r="I1405" s="9">
        <v>1</v>
      </c>
      <c r="J1405" s="9">
        <v>2</v>
      </c>
      <c r="K1405" s="59">
        <v>17.98</v>
      </c>
      <c r="L1405" s="44"/>
      <c r="M1405" s="44"/>
      <c r="N1405" s="59"/>
    </row>
    <row r="1406" spans="1:14">
      <c r="A1406" s="9" t="s">
        <v>6045</v>
      </c>
      <c r="B1406" s="9" t="s">
        <v>2756</v>
      </c>
      <c r="C1406" s="9" t="s">
        <v>9337</v>
      </c>
      <c r="D1406" s="9" t="s">
        <v>9338</v>
      </c>
      <c r="E1406" s="9">
        <v>173</v>
      </c>
      <c r="F1406" s="9">
        <v>1</v>
      </c>
      <c r="G1406" s="44">
        <v>2.0000000000000001E-4</v>
      </c>
      <c r="H1406" s="9">
        <v>185</v>
      </c>
      <c r="I1406" s="9">
        <v>1</v>
      </c>
      <c r="J1406" s="9">
        <v>1</v>
      </c>
      <c r="K1406" s="59">
        <v>7.59</v>
      </c>
      <c r="L1406" s="44"/>
      <c r="M1406" s="44"/>
      <c r="N1406" s="59"/>
    </row>
    <row r="1407" spans="1:14">
      <c r="A1407" s="9" t="s">
        <v>7568</v>
      </c>
      <c r="B1407" s="9" t="s">
        <v>2138</v>
      </c>
      <c r="C1407" s="9" t="s">
        <v>7569</v>
      </c>
      <c r="D1407" s="9" t="s">
        <v>7570</v>
      </c>
      <c r="E1407" s="9">
        <v>0</v>
      </c>
      <c r="F1407" s="9">
        <v>0</v>
      </c>
      <c r="G1407" s="44">
        <v>0</v>
      </c>
      <c r="H1407" s="9">
        <v>0</v>
      </c>
      <c r="I1407" s="9">
        <v>0</v>
      </c>
      <c r="J1407" s="9">
        <v>1</v>
      </c>
      <c r="K1407" s="59">
        <v>9.99</v>
      </c>
      <c r="L1407" s="44"/>
      <c r="M1407" s="44"/>
      <c r="N1407" s="59"/>
    </row>
    <row r="1408" spans="1:14">
      <c r="A1408" s="9" t="s">
        <v>6569</v>
      </c>
      <c r="B1408" s="9" t="s">
        <v>2448</v>
      </c>
      <c r="C1408" s="9" t="s">
        <v>9339</v>
      </c>
      <c r="D1408" s="9" t="s">
        <v>9340</v>
      </c>
      <c r="E1408" s="9">
        <v>18</v>
      </c>
      <c r="F1408" s="9">
        <v>0</v>
      </c>
      <c r="G1408" s="44">
        <v>0</v>
      </c>
      <c r="H1408" s="9">
        <v>19</v>
      </c>
      <c r="I1408" s="9">
        <v>0</v>
      </c>
      <c r="J1408" s="9">
        <v>1</v>
      </c>
      <c r="K1408" s="59">
        <v>21.99</v>
      </c>
      <c r="L1408" s="44"/>
      <c r="M1408" s="44"/>
      <c r="N1408" s="59"/>
    </row>
    <row r="1409" spans="1:14">
      <c r="A1409" s="9" t="s">
        <v>6395</v>
      </c>
      <c r="B1409" s="9" t="s">
        <v>1387</v>
      </c>
      <c r="C1409" s="9" t="s">
        <v>6521</v>
      </c>
      <c r="D1409" s="9" t="s">
        <v>6522</v>
      </c>
      <c r="E1409" s="9">
        <v>61</v>
      </c>
      <c r="F1409" s="9">
        <v>3</v>
      </c>
      <c r="G1409" s="44">
        <v>1E-4</v>
      </c>
      <c r="H1409" s="9">
        <v>78</v>
      </c>
      <c r="I1409" s="9">
        <v>3</v>
      </c>
      <c r="J1409" s="9">
        <v>1</v>
      </c>
      <c r="K1409" s="59">
        <v>16.989999999999998</v>
      </c>
      <c r="L1409" s="44"/>
      <c r="M1409" s="44"/>
      <c r="N1409" s="59"/>
    </row>
    <row r="1410" spans="1:14">
      <c r="A1410" s="9" t="s">
        <v>6933</v>
      </c>
      <c r="B1410" s="9" t="s">
        <v>2031</v>
      </c>
      <c r="C1410" s="9" t="s">
        <v>7582</v>
      </c>
      <c r="D1410" s="9" t="s">
        <v>7583</v>
      </c>
      <c r="E1410" s="9">
        <v>32</v>
      </c>
      <c r="F1410" s="9">
        <v>15</v>
      </c>
      <c r="G1410" s="44">
        <v>0</v>
      </c>
      <c r="H1410" s="9">
        <v>45</v>
      </c>
      <c r="I1410" s="9">
        <v>25</v>
      </c>
      <c r="J1410" s="9">
        <v>1</v>
      </c>
      <c r="K1410" s="59">
        <v>22.49</v>
      </c>
      <c r="L1410" s="44"/>
      <c r="M1410" s="44"/>
      <c r="N1410" s="59"/>
    </row>
    <row r="1411" spans="1:14">
      <c r="A1411" s="9" t="s">
        <v>6153</v>
      </c>
      <c r="B1411" s="9" t="s">
        <v>1730</v>
      </c>
      <c r="C1411" s="9" t="s">
        <v>4089</v>
      </c>
      <c r="D1411" s="9" t="s">
        <v>9341</v>
      </c>
      <c r="E1411" s="9">
        <v>73</v>
      </c>
      <c r="F1411" s="9">
        <v>4</v>
      </c>
      <c r="G1411" s="44">
        <v>1E-4</v>
      </c>
      <c r="H1411" s="9">
        <v>106</v>
      </c>
      <c r="I1411" s="9">
        <v>5</v>
      </c>
      <c r="J1411" s="9">
        <v>1</v>
      </c>
      <c r="K1411" s="59">
        <v>23.49</v>
      </c>
      <c r="L1411" s="44"/>
      <c r="M1411" s="44"/>
      <c r="N1411" s="59"/>
    </row>
    <row r="1412" spans="1:14">
      <c r="A1412" s="9" t="s">
        <v>9342</v>
      </c>
      <c r="B1412" s="9" t="s">
        <v>2758</v>
      </c>
      <c r="C1412" s="9" t="s">
        <v>9343</v>
      </c>
      <c r="D1412" s="9" t="s">
        <v>9344</v>
      </c>
      <c r="E1412" s="9">
        <v>11</v>
      </c>
      <c r="F1412" s="9">
        <v>2</v>
      </c>
      <c r="G1412" s="44">
        <v>0</v>
      </c>
      <c r="H1412" s="9">
        <v>17</v>
      </c>
      <c r="I1412" s="9">
        <v>3</v>
      </c>
      <c r="J1412" s="9">
        <v>1</v>
      </c>
      <c r="K1412" s="59">
        <v>21.19</v>
      </c>
      <c r="L1412" s="44"/>
      <c r="M1412" s="44"/>
      <c r="N1412" s="59"/>
    </row>
    <row r="1413" spans="1:14">
      <c r="A1413" s="9" t="s">
        <v>2759</v>
      </c>
      <c r="B1413" s="9" t="s">
        <v>2759</v>
      </c>
      <c r="C1413" s="9" t="s">
        <v>8408</v>
      </c>
      <c r="D1413" s="9" t="s">
        <v>8409</v>
      </c>
      <c r="E1413" s="9">
        <v>17</v>
      </c>
      <c r="F1413" s="9">
        <v>1</v>
      </c>
      <c r="G1413" s="44">
        <v>0</v>
      </c>
      <c r="H1413" s="9">
        <v>22</v>
      </c>
      <c r="I1413" s="9">
        <v>1</v>
      </c>
      <c r="J1413" s="9">
        <v>1</v>
      </c>
      <c r="K1413" s="59">
        <v>72.19</v>
      </c>
      <c r="L1413" s="44"/>
      <c r="M1413" s="44"/>
      <c r="N1413" s="59"/>
    </row>
    <row r="1414" spans="1:14">
      <c r="A1414" s="9" t="s">
        <v>8009</v>
      </c>
      <c r="B1414" s="9" t="s">
        <v>1891</v>
      </c>
      <c r="C1414" s="9" t="s">
        <v>9345</v>
      </c>
      <c r="D1414" s="9" t="s">
        <v>9346</v>
      </c>
      <c r="E1414" s="9">
        <v>15</v>
      </c>
      <c r="F1414" s="9">
        <v>2</v>
      </c>
      <c r="G1414" s="44">
        <v>0</v>
      </c>
      <c r="H1414" s="9">
        <v>19</v>
      </c>
      <c r="I1414" s="9">
        <v>4</v>
      </c>
      <c r="J1414" s="9">
        <v>2</v>
      </c>
      <c r="K1414" s="59">
        <v>17.78</v>
      </c>
      <c r="L1414" s="44"/>
      <c r="M1414" s="44"/>
      <c r="N1414" s="59"/>
    </row>
    <row r="1415" spans="1:14">
      <c r="A1415" s="9" t="s">
        <v>8100</v>
      </c>
      <c r="B1415" s="9" t="s">
        <v>1920</v>
      </c>
      <c r="C1415" s="9" t="s">
        <v>9347</v>
      </c>
      <c r="D1415" s="9" t="s">
        <v>9348</v>
      </c>
      <c r="E1415" s="9">
        <v>3</v>
      </c>
      <c r="F1415" s="9">
        <v>0</v>
      </c>
      <c r="G1415" s="44">
        <v>0</v>
      </c>
      <c r="H1415" s="9">
        <v>3</v>
      </c>
      <c r="I1415" s="9">
        <v>0</v>
      </c>
      <c r="J1415" s="9">
        <v>1</v>
      </c>
      <c r="K1415" s="59">
        <v>9.49</v>
      </c>
      <c r="L1415" s="44"/>
      <c r="M1415" s="44"/>
      <c r="N1415" s="59"/>
    </row>
    <row r="1416" spans="1:14">
      <c r="A1416" s="9" t="s">
        <v>8830</v>
      </c>
      <c r="B1416" s="9" t="s">
        <v>1859</v>
      </c>
      <c r="C1416" s="9" t="s">
        <v>9349</v>
      </c>
      <c r="D1416" s="9" t="s">
        <v>9350</v>
      </c>
      <c r="E1416" s="9">
        <v>3</v>
      </c>
      <c r="F1416" s="9">
        <v>0</v>
      </c>
      <c r="G1416" s="44">
        <v>0</v>
      </c>
      <c r="H1416" s="9">
        <v>3</v>
      </c>
      <c r="I1416" s="9">
        <v>0</v>
      </c>
      <c r="J1416" s="9">
        <v>1</v>
      </c>
      <c r="K1416" s="59">
        <v>8.99</v>
      </c>
      <c r="L1416" s="44"/>
      <c r="M1416" s="44"/>
      <c r="N1416" s="59"/>
    </row>
    <row r="1417" spans="1:14">
      <c r="A1417" s="9" t="s">
        <v>6976</v>
      </c>
      <c r="B1417" s="9" t="s">
        <v>1892</v>
      </c>
      <c r="C1417" s="9" t="s">
        <v>7596</v>
      </c>
      <c r="D1417" s="9" t="s">
        <v>7597</v>
      </c>
      <c r="E1417" s="9">
        <v>70</v>
      </c>
      <c r="F1417" s="9">
        <v>1</v>
      </c>
      <c r="G1417" s="44">
        <v>1E-4</v>
      </c>
      <c r="H1417" s="9">
        <v>74</v>
      </c>
      <c r="I1417" s="9">
        <v>1</v>
      </c>
      <c r="J1417" s="9">
        <v>1</v>
      </c>
      <c r="K1417" s="59">
        <v>8.99</v>
      </c>
      <c r="L1417" s="44"/>
      <c r="M1417" s="44"/>
      <c r="N1417" s="59"/>
    </row>
    <row r="1418" spans="1:14">
      <c r="A1418" s="9" t="s">
        <v>9351</v>
      </c>
      <c r="B1418" s="9" t="s">
        <v>1923</v>
      </c>
      <c r="C1418" s="9" t="s">
        <v>9352</v>
      </c>
      <c r="D1418" s="9" t="s">
        <v>9353</v>
      </c>
      <c r="E1418" s="9">
        <v>16</v>
      </c>
      <c r="F1418" s="9">
        <v>0</v>
      </c>
      <c r="G1418" s="44">
        <v>0</v>
      </c>
      <c r="H1418" s="9">
        <v>18</v>
      </c>
      <c r="I1418" s="9">
        <v>0</v>
      </c>
      <c r="J1418" s="9">
        <v>1</v>
      </c>
      <c r="K1418" s="59">
        <v>12.49</v>
      </c>
      <c r="L1418" s="44"/>
      <c r="M1418" s="44"/>
      <c r="N1418" s="59"/>
    </row>
    <row r="1419" spans="1:14">
      <c r="A1419" s="9" t="s">
        <v>7369</v>
      </c>
      <c r="B1419" s="9" t="s">
        <v>2458</v>
      </c>
      <c r="C1419" s="9" t="s">
        <v>9354</v>
      </c>
      <c r="D1419" s="9" t="s">
        <v>9355</v>
      </c>
      <c r="E1419" s="9">
        <v>6</v>
      </c>
      <c r="F1419" s="9">
        <v>0</v>
      </c>
      <c r="G1419" s="44">
        <v>0</v>
      </c>
      <c r="H1419" s="9">
        <v>8</v>
      </c>
      <c r="I1419" s="9">
        <v>0</v>
      </c>
      <c r="J1419" s="9">
        <v>1</v>
      </c>
      <c r="K1419" s="59">
        <v>11.99</v>
      </c>
      <c r="L1419" s="44"/>
      <c r="M1419" s="44"/>
      <c r="N1419" s="59"/>
    </row>
    <row r="1420" spans="1:14">
      <c r="A1420" s="9" t="s">
        <v>8448</v>
      </c>
      <c r="B1420" s="9" t="s">
        <v>2191</v>
      </c>
      <c r="C1420" s="9" t="s">
        <v>8449</v>
      </c>
      <c r="D1420" s="9" t="s">
        <v>8450</v>
      </c>
      <c r="E1420" s="9">
        <v>1</v>
      </c>
      <c r="F1420" s="9">
        <v>1</v>
      </c>
      <c r="G1420" s="44">
        <v>0</v>
      </c>
      <c r="H1420" s="9">
        <v>1</v>
      </c>
      <c r="I1420" s="9">
        <v>1</v>
      </c>
      <c r="J1420" s="9">
        <v>1</v>
      </c>
      <c r="K1420" s="59">
        <v>9.49</v>
      </c>
      <c r="L1420" s="44"/>
      <c r="M1420" s="44"/>
      <c r="N1420" s="59"/>
    </row>
    <row r="1421" spans="1:14">
      <c r="A1421" s="9" t="s">
        <v>9356</v>
      </c>
      <c r="B1421" s="9" t="s">
        <v>2292</v>
      </c>
      <c r="C1421" s="9" t="s">
        <v>9357</v>
      </c>
      <c r="D1421" s="9" t="s">
        <v>9358</v>
      </c>
      <c r="E1421" s="9">
        <v>4</v>
      </c>
      <c r="F1421" s="9">
        <v>0</v>
      </c>
      <c r="G1421" s="44">
        <v>0</v>
      </c>
      <c r="H1421" s="9">
        <v>4</v>
      </c>
      <c r="I1421" s="9">
        <v>0</v>
      </c>
      <c r="J1421" s="9">
        <v>1</v>
      </c>
      <c r="K1421" s="59">
        <v>9.99</v>
      </c>
      <c r="L1421" s="44"/>
      <c r="M1421" s="44"/>
      <c r="N1421" s="59"/>
    </row>
    <row r="1422" spans="1:14">
      <c r="A1422" s="9" t="s">
        <v>7607</v>
      </c>
      <c r="B1422" s="9" t="s">
        <v>2460</v>
      </c>
      <c r="C1422" s="9" t="s">
        <v>7608</v>
      </c>
      <c r="D1422" s="9" t="s">
        <v>7609</v>
      </c>
      <c r="E1422" s="9">
        <v>1</v>
      </c>
      <c r="F1422" s="9">
        <v>0</v>
      </c>
      <c r="G1422" s="44">
        <v>0</v>
      </c>
      <c r="H1422" s="9">
        <v>7</v>
      </c>
      <c r="I1422" s="9">
        <v>0</v>
      </c>
      <c r="J1422" s="9">
        <v>1</v>
      </c>
      <c r="K1422" s="59">
        <v>51.99</v>
      </c>
      <c r="L1422" s="44"/>
      <c r="M1422" s="44"/>
      <c r="N1422" s="59"/>
    </row>
    <row r="1423" spans="1:14">
      <c r="A1423" s="9" t="s">
        <v>7216</v>
      </c>
      <c r="B1423" s="9" t="s">
        <v>2107</v>
      </c>
      <c r="C1423" s="9" t="s">
        <v>9359</v>
      </c>
      <c r="D1423" s="9" t="s">
        <v>9360</v>
      </c>
      <c r="E1423" s="9">
        <v>3</v>
      </c>
      <c r="F1423" s="9">
        <v>0</v>
      </c>
      <c r="G1423" s="44">
        <v>0</v>
      </c>
      <c r="H1423" s="9">
        <v>4</v>
      </c>
      <c r="I1423" s="9">
        <v>0</v>
      </c>
      <c r="J1423" s="9">
        <v>1</v>
      </c>
      <c r="K1423" s="59">
        <v>8.49</v>
      </c>
      <c r="L1423" s="44"/>
      <c r="M1423" s="44"/>
      <c r="N1423" s="59"/>
    </row>
    <row r="1424" spans="1:14">
      <c r="A1424" s="9" t="s">
        <v>8030</v>
      </c>
      <c r="B1424" s="9" t="s">
        <v>2776</v>
      </c>
      <c r="C1424" s="9" t="s">
        <v>9361</v>
      </c>
      <c r="D1424" s="9" t="s">
        <v>9362</v>
      </c>
      <c r="E1424" s="9">
        <v>13</v>
      </c>
      <c r="F1424" s="9">
        <v>0</v>
      </c>
      <c r="G1424" s="44">
        <v>0</v>
      </c>
      <c r="H1424" s="9">
        <v>13</v>
      </c>
      <c r="I1424" s="9">
        <v>0</v>
      </c>
      <c r="J1424" s="9">
        <v>1</v>
      </c>
      <c r="K1424" s="59">
        <v>8.99</v>
      </c>
      <c r="L1424" s="44"/>
      <c r="M1424" s="44"/>
      <c r="N1424" s="59"/>
    </row>
    <row r="1425" spans="1:14">
      <c r="A1425" s="9" t="s">
        <v>7353</v>
      </c>
      <c r="B1425" s="9" t="s">
        <v>2777</v>
      </c>
      <c r="C1425" s="9" t="s">
        <v>9363</v>
      </c>
      <c r="D1425" s="9" t="s">
        <v>9364</v>
      </c>
      <c r="E1425" s="9">
        <v>5</v>
      </c>
      <c r="F1425" s="9">
        <v>0</v>
      </c>
      <c r="G1425" s="44">
        <v>0</v>
      </c>
      <c r="H1425" s="9">
        <v>5</v>
      </c>
      <c r="I1425" s="9">
        <v>0</v>
      </c>
      <c r="J1425" s="9">
        <v>1</v>
      </c>
      <c r="K1425" s="59">
        <v>18.989999999999998</v>
      </c>
      <c r="L1425" s="44"/>
      <c r="M1425" s="44"/>
      <c r="N1425" s="59"/>
    </row>
    <row r="1426" spans="1:14">
      <c r="A1426" s="9" t="s">
        <v>7260</v>
      </c>
      <c r="B1426" s="9" t="s">
        <v>1850</v>
      </c>
      <c r="C1426" s="9" t="s">
        <v>7261</v>
      </c>
      <c r="D1426" s="9" t="s">
        <v>7262</v>
      </c>
      <c r="E1426" s="9">
        <v>29</v>
      </c>
      <c r="F1426" s="9">
        <v>1</v>
      </c>
      <c r="G1426" s="44">
        <v>0</v>
      </c>
      <c r="H1426" s="9">
        <v>32</v>
      </c>
      <c r="I1426" s="9">
        <v>1</v>
      </c>
      <c r="J1426" s="9">
        <v>2</v>
      </c>
      <c r="K1426" s="59">
        <v>34.9</v>
      </c>
      <c r="L1426" s="44"/>
      <c r="M1426" s="44"/>
      <c r="N1426" s="59"/>
    </row>
    <row r="1427" spans="1:14">
      <c r="A1427" s="9" t="s">
        <v>7062</v>
      </c>
      <c r="B1427" s="9" t="s">
        <v>2294</v>
      </c>
      <c r="C1427" s="9" t="s">
        <v>7063</v>
      </c>
      <c r="D1427" s="9" t="s">
        <v>7064</v>
      </c>
      <c r="E1427" s="9">
        <v>7</v>
      </c>
      <c r="F1427" s="9">
        <v>0</v>
      </c>
      <c r="G1427" s="44">
        <v>0</v>
      </c>
      <c r="H1427" s="9">
        <v>12</v>
      </c>
      <c r="I1427" s="9">
        <v>0</v>
      </c>
      <c r="J1427" s="9">
        <v>1</v>
      </c>
      <c r="K1427" s="59">
        <v>22.99</v>
      </c>
      <c r="L1427" s="44"/>
      <c r="M1427" s="44"/>
      <c r="N1427" s="59"/>
    </row>
    <row r="1428" spans="1:14">
      <c r="A1428" s="9" t="s">
        <v>6130</v>
      </c>
      <c r="B1428" s="9" t="s">
        <v>1436</v>
      </c>
      <c r="C1428" s="9" t="s">
        <v>3999</v>
      </c>
      <c r="D1428" s="9" t="s">
        <v>9365</v>
      </c>
      <c r="E1428" s="9">
        <v>109</v>
      </c>
      <c r="F1428" s="9">
        <v>1</v>
      </c>
      <c r="G1428" s="44">
        <v>1E-4</v>
      </c>
      <c r="H1428" s="9">
        <v>139</v>
      </c>
      <c r="I1428" s="9">
        <v>3</v>
      </c>
      <c r="J1428" s="9">
        <v>1</v>
      </c>
      <c r="K1428" s="59">
        <v>10.49</v>
      </c>
      <c r="L1428" s="44"/>
      <c r="M1428" s="44"/>
      <c r="N1428" s="59"/>
    </row>
    <row r="1429" spans="1:14">
      <c r="A1429" s="9" t="s">
        <v>6276</v>
      </c>
      <c r="B1429" s="9" t="s">
        <v>1416</v>
      </c>
      <c r="C1429" s="9" t="s">
        <v>5093</v>
      </c>
      <c r="D1429" s="9" t="s">
        <v>5094</v>
      </c>
      <c r="E1429" s="9">
        <v>75</v>
      </c>
      <c r="F1429" s="9">
        <v>6</v>
      </c>
      <c r="G1429" s="44">
        <v>1E-4</v>
      </c>
      <c r="H1429" s="9">
        <v>98</v>
      </c>
      <c r="I1429" s="9">
        <v>8</v>
      </c>
      <c r="J1429" s="9">
        <v>1</v>
      </c>
      <c r="K1429" s="59">
        <v>6.99</v>
      </c>
      <c r="L1429" s="44"/>
      <c r="M1429" s="44"/>
      <c r="N1429" s="59"/>
    </row>
    <row r="1430" spans="1:14">
      <c r="A1430" s="9" t="s">
        <v>6509</v>
      </c>
      <c r="B1430" s="9" t="s">
        <v>2779</v>
      </c>
      <c r="C1430" s="9" t="s">
        <v>9366</v>
      </c>
      <c r="D1430" s="9" t="s">
        <v>9367</v>
      </c>
      <c r="E1430" s="9">
        <v>2</v>
      </c>
      <c r="F1430" s="9">
        <v>0</v>
      </c>
      <c r="G1430" s="44">
        <v>0</v>
      </c>
      <c r="H1430" s="9">
        <v>2</v>
      </c>
      <c r="I1430" s="9">
        <v>0</v>
      </c>
      <c r="J1430" s="9">
        <v>1</v>
      </c>
      <c r="K1430" s="59">
        <v>8.99</v>
      </c>
      <c r="L1430" s="44"/>
      <c r="M1430" s="44"/>
      <c r="N1430" s="59"/>
    </row>
    <row r="1431" spans="1:14">
      <c r="A1431" s="9" t="s">
        <v>6216</v>
      </c>
      <c r="B1431" s="9" t="s">
        <v>1878</v>
      </c>
      <c r="C1431" s="9" t="s">
        <v>4255</v>
      </c>
      <c r="D1431" s="9" t="s">
        <v>9368</v>
      </c>
      <c r="E1431" s="9">
        <v>27</v>
      </c>
      <c r="F1431" s="9">
        <v>1</v>
      </c>
      <c r="G1431" s="44">
        <v>0</v>
      </c>
      <c r="H1431" s="9">
        <v>38</v>
      </c>
      <c r="I1431" s="9">
        <v>2</v>
      </c>
      <c r="J1431" s="9">
        <v>1</v>
      </c>
      <c r="K1431" s="59">
        <v>6.99</v>
      </c>
      <c r="L1431" s="44"/>
      <c r="M1431" s="44"/>
      <c r="N1431" s="59"/>
    </row>
    <row r="1432" spans="1:14">
      <c r="A1432" s="9" t="s">
        <v>8121</v>
      </c>
      <c r="B1432" s="9" t="s">
        <v>1927</v>
      </c>
      <c r="C1432" s="9" t="s">
        <v>9369</v>
      </c>
      <c r="D1432" s="9" t="s">
        <v>9370</v>
      </c>
      <c r="E1432" s="9">
        <v>7</v>
      </c>
      <c r="F1432" s="9">
        <v>1</v>
      </c>
      <c r="G1432" s="44">
        <v>0</v>
      </c>
      <c r="H1432" s="9">
        <v>7</v>
      </c>
      <c r="I1432" s="9">
        <v>1</v>
      </c>
      <c r="J1432" s="9">
        <v>1</v>
      </c>
      <c r="K1432" s="59">
        <v>7.99</v>
      </c>
      <c r="L1432" s="44"/>
      <c r="M1432" s="44"/>
      <c r="N1432" s="59"/>
    </row>
    <row r="1433" spans="1:14">
      <c r="A1433" s="9" t="s">
        <v>7464</v>
      </c>
      <c r="B1433" s="9" t="s">
        <v>2084</v>
      </c>
      <c r="C1433" s="9" t="s">
        <v>9371</v>
      </c>
      <c r="D1433" s="9" t="s">
        <v>9372</v>
      </c>
      <c r="E1433" s="9">
        <v>7</v>
      </c>
      <c r="F1433" s="9">
        <v>2</v>
      </c>
      <c r="G1433" s="44">
        <v>0</v>
      </c>
      <c r="H1433" s="9">
        <v>8</v>
      </c>
      <c r="I1433" s="9">
        <v>2</v>
      </c>
      <c r="J1433" s="9">
        <v>1</v>
      </c>
      <c r="K1433" s="59">
        <v>8.99</v>
      </c>
      <c r="L1433" s="44"/>
      <c r="M1433" s="44"/>
      <c r="N1433" s="59"/>
    </row>
    <row r="1434" spans="1:14">
      <c r="A1434" s="9" t="s">
        <v>6285</v>
      </c>
      <c r="B1434" s="9" t="s">
        <v>429</v>
      </c>
      <c r="C1434" s="9" t="s">
        <v>426</v>
      </c>
      <c r="D1434" s="9" t="s">
        <v>428</v>
      </c>
      <c r="E1434" s="9">
        <v>14</v>
      </c>
      <c r="F1434" s="9">
        <v>0</v>
      </c>
      <c r="G1434" s="44">
        <v>0</v>
      </c>
      <c r="H1434" s="9">
        <v>19</v>
      </c>
      <c r="I1434" s="9">
        <v>0</v>
      </c>
      <c r="J1434" s="9">
        <v>1</v>
      </c>
      <c r="K1434" s="59">
        <v>7.39</v>
      </c>
      <c r="L1434" s="44"/>
      <c r="M1434" s="44"/>
      <c r="N1434" s="59"/>
    </row>
    <row r="1435" spans="1:14">
      <c r="A1435" s="9" t="s">
        <v>7624</v>
      </c>
      <c r="B1435" s="9" t="s">
        <v>2196</v>
      </c>
      <c r="C1435" s="9" t="s">
        <v>7625</v>
      </c>
      <c r="D1435" s="9" t="s">
        <v>7626</v>
      </c>
      <c r="E1435" s="9">
        <v>31</v>
      </c>
      <c r="F1435" s="9">
        <v>0</v>
      </c>
      <c r="G1435" s="44">
        <v>0</v>
      </c>
      <c r="H1435" s="9">
        <v>42</v>
      </c>
      <c r="I1435" s="9">
        <v>0</v>
      </c>
      <c r="J1435" s="9">
        <v>1</v>
      </c>
      <c r="K1435" s="59">
        <v>26.99</v>
      </c>
      <c r="L1435" s="44"/>
      <c r="M1435" s="44"/>
      <c r="N1435" s="59"/>
    </row>
    <row r="1436" spans="1:14">
      <c r="A1436" s="9" t="s">
        <v>6418</v>
      </c>
      <c r="B1436" s="9" t="s">
        <v>2197</v>
      </c>
      <c r="C1436" s="9" t="s">
        <v>9373</v>
      </c>
      <c r="D1436" s="9" t="s">
        <v>9374</v>
      </c>
      <c r="E1436" s="9">
        <v>15</v>
      </c>
      <c r="F1436" s="9">
        <v>2</v>
      </c>
      <c r="G1436" s="44">
        <v>0</v>
      </c>
      <c r="H1436" s="9">
        <v>22</v>
      </c>
      <c r="I1436" s="9">
        <v>4</v>
      </c>
      <c r="J1436" s="9">
        <v>1</v>
      </c>
      <c r="K1436" s="59">
        <v>17.989999999999998</v>
      </c>
      <c r="L1436" s="44"/>
      <c r="M1436" s="44"/>
      <c r="N1436" s="59"/>
    </row>
    <row r="1437" spans="1:14">
      <c r="A1437" s="9" t="s">
        <v>6418</v>
      </c>
      <c r="B1437" s="9" t="s">
        <v>1656</v>
      </c>
      <c r="C1437" s="9" t="s">
        <v>6419</v>
      </c>
      <c r="D1437" s="9" t="s">
        <v>6420</v>
      </c>
      <c r="E1437" s="9">
        <v>15</v>
      </c>
      <c r="F1437" s="9">
        <v>0</v>
      </c>
      <c r="G1437" s="44">
        <v>0</v>
      </c>
      <c r="H1437" s="9">
        <v>18</v>
      </c>
      <c r="I1437" s="9">
        <v>0</v>
      </c>
      <c r="J1437" s="9">
        <v>1</v>
      </c>
      <c r="K1437" s="59">
        <v>17.989999999999998</v>
      </c>
      <c r="L1437" s="44"/>
      <c r="M1437" s="44"/>
      <c r="N1437" s="59"/>
    </row>
    <row r="1438" spans="1:14">
      <c r="A1438" s="9" t="s">
        <v>6418</v>
      </c>
      <c r="B1438" s="9" t="s">
        <v>2467</v>
      </c>
      <c r="C1438" s="9" t="s">
        <v>9375</v>
      </c>
      <c r="D1438" s="9" t="s">
        <v>9376</v>
      </c>
      <c r="E1438" s="9">
        <v>7</v>
      </c>
      <c r="F1438" s="9">
        <v>1</v>
      </c>
      <c r="G1438" s="44">
        <v>0</v>
      </c>
      <c r="H1438" s="9">
        <v>10</v>
      </c>
      <c r="I1438" s="9">
        <v>2</v>
      </c>
      <c r="J1438" s="9">
        <v>2</v>
      </c>
      <c r="K1438" s="59">
        <v>167.98</v>
      </c>
      <c r="L1438" s="44"/>
      <c r="M1438" s="44"/>
      <c r="N1438" s="59"/>
    </row>
    <row r="1439" spans="1:14">
      <c r="A1439" s="9" t="s">
        <v>7636</v>
      </c>
      <c r="B1439" s="9" t="s">
        <v>2790</v>
      </c>
      <c r="C1439" s="9" t="s">
        <v>7637</v>
      </c>
      <c r="D1439" s="9" t="s">
        <v>7638</v>
      </c>
      <c r="E1439" s="9">
        <v>5</v>
      </c>
      <c r="F1439" s="9">
        <v>0</v>
      </c>
      <c r="G1439" s="44">
        <v>0</v>
      </c>
      <c r="H1439" s="9">
        <v>5</v>
      </c>
      <c r="I1439" s="9">
        <v>0</v>
      </c>
      <c r="J1439" s="9">
        <v>1</v>
      </c>
      <c r="K1439" s="59">
        <v>9.99</v>
      </c>
      <c r="L1439" s="44"/>
      <c r="M1439" s="44"/>
      <c r="N1439" s="59"/>
    </row>
    <row r="1440" spans="1:14">
      <c r="A1440" s="9" t="s">
        <v>6002</v>
      </c>
      <c r="B1440" s="9" t="s">
        <v>927</v>
      </c>
      <c r="C1440" s="9" t="s">
        <v>4395</v>
      </c>
      <c r="D1440" s="9" t="s">
        <v>4396</v>
      </c>
      <c r="E1440" s="9">
        <v>163</v>
      </c>
      <c r="F1440" s="9">
        <v>5</v>
      </c>
      <c r="G1440" s="44">
        <v>2.0000000000000001E-4</v>
      </c>
      <c r="H1440" s="9">
        <v>185</v>
      </c>
      <c r="I1440" s="9">
        <v>6</v>
      </c>
      <c r="J1440" s="9">
        <v>1</v>
      </c>
      <c r="K1440" s="59">
        <v>85.78</v>
      </c>
      <c r="L1440" s="44"/>
      <c r="M1440" s="44"/>
      <c r="N1440" s="59"/>
    </row>
    <row r="1441" spans="1:14">
      <c r="A1441" s="9" t="s">
        <v>6217</v>
      </c>
      <c r="B1441" s="9" t="s">
        <v>2791</v>
      </c>
      <c r="C1441" s="9" t="s">
        <v>9377</v>
      </c>
      <c r="D1441" s="9" t="s">
        <v>9378</v>
      </c>
      <c r="E1441" s="9">
        <v>177</v>
      </c>
      <c r="F1441" s="9">
        <v>4</v>
      </c>
      <c r="G1441" s="44">
        <v>2.0000000000000001E-4</v>
      </c>
      <c r="H1441" s="9">
        <v>197</v>
      </c>
      <c r="I1441" s="9">
        <v>4</v>
      </c>
      <c r="J1441" s="9">
        <v>2</v>
      </c>
      <c r="K1441" s="59">
        <v>161.97999999999999</v>
      </c>
      <c r="L1441" s="44"/>
      <c r="M1441" s="44"/>
      <c r="N1441" s="59"/>
    </row>
    <row r="1442" spans="1:14">
      <c r="A1442" s="9" t="s">
        <v>8490</v>
      </c>
      <c r="B1442" s="9" t="s">
        <v>2032</v>
      </c>
      <c r="C1442" s="9" t="s">
        <v>8491</v>
      </c>
      <c r="D1442" s="9" t="s">
        <v>8492</v>
      </c>
      <c r="E1442" s="9">
        <v>3</v>
      </c>
      <c r="F1442" s="9">
        <v>0</v>
      </c>
      <c r="G1442" s="44">
        <v>0</v>
      </c>
      <c r="H1442" s="9">
        <v>3</v>
      </c>
      <c r="I1442" s="9">
        <v>0</v>
      </c>
      <c r="J1442" s="9">
        <v>1</v>
      </c>
      <c r="K1442" s="59">
        <v>9.49</v>
      </c>
      <c r="L1442" s="44"/>
      <c r="M1442" s="44"/>
      <c r="N1442" s="59"/>
    </row>
    <row r="1443" spans="1:14">
      <c r="A1443" s="9" t="s">
        <v>7290</v>
      </c>
      <c r="B1443" s="9" t="s">
        <v>1476</v>
      </c>
      <c r="C1443" s="9" t="s">
        <v>8497</v>
      </c>
      <c r="D1443" s="9" t="s">
        <v>8498</v>
      </c>
      <c r="E1443" s="9">
        <v>28</v>
      </c>
      <c r="F1443" s="9">
        <v>2</v>
      </c>
      <c r="G1443" s="44">
        <v>0</v>
      </c>
      <c r="H1443" s="9">
        <v>38</v>
      </c>
      <c r="I1443" s="9">
        <v>2</v>
      </c>
      <c r="J1443" s="9">
        <v>2</v>
      </c>
      <c r="K1443" s="59">
        <v>24.98</v>
      </c>
      <c r="L1443" s="44"/>
      <c r="M1443" s="44"/>
      <c r="N1443" s="59"/>
    </row>
    <row r="1444" spans="1:14">
      <c r="A1444" s="9" t="s">
        <v>6696</v>
      </c>
      <c r="B1444" s="9" t="s">
        <v>2469</v>
      </c>
      <c r="C1444" s="9" t="s">
        <v>9379</v>
      </c>
      <c r="D1444" s="9" t="s">
        <v>9380</v>
      </c>
      <c r="E1444" s="9">
        <v>5</v>
      </c>
      <c r="F1444" s="9">
        <v>0</v>
      </c>
      <c r="G1444" s="44">
        <v>0</v>
      </c>
      <c r="H1444" s="9">
        <v>5</v>
      </c>
      <c r="I1444" s="9">
        <v>0</v>
      </c>
      <c r="J1444" s="9">
        <v>1</v>
      </c>
      <c r="K1444" s="59">
        <v>39.99</v>
      </c>
      <c r="L1444" s="44"/>
      <c r="M1444" s="44"/>
      <c r="N1444" s="59"/>
    </row>
    <row r="1445" spans="1:14">
      <c r="A1445" s="9" t="s">
        <v>2301</v>
      </c>
      <c r="B1445" s="9" t="s">
        <v>2301</v>
      </c>
      <c r="C1445" s="9" t="s">
        <v>9381</v>
      </c>
      <c r="D1445" s="9" t="s">
        <v>9382</v>
      </c>
      <c r="E1445" s="9">
        <v>2</v>
      </c>
      <c r="F1445" s="9">
        <v>0</v>
      </c>
      <c r="G1445" s="44">
        <v>0</v>
      </c>
      <c r="H1445" s="9">
        <v>3</v>
      </c>
      <c r="I1445" s="9">
        <v>0</v>
      </c>
      <c r="J1445" s="9">
        <v>2</v>
      </c>
      <c r="K1445" s="59">
        <v>132.97999999999999</v>
      </c>
      <c r="L1445" s="44"/>
      <c r="M1445" s="44"/>
      <c r="N1445" s="59"/>
    </row>
    <row r="1446" spans="1:14">
      <c r="A1446" s="9" t="s">
        <v>9383</v>
      </c>
      <c r="B1446" s="9" t="s">
        <v>2764</v>
      </c>
      <c r="C1446" s="9" t="s">
        <v>9384</v>
      </c>
      <c r="D1446" s="9" t="s">
        <v>9385</v>
      </c>
      <c r="E1446" s="9">
        <v>26</v>
      </c>
      <c r="F1446" s="9">
        <v>1</v>
      </c>
      <c r="G1446" s="44">
        <v>0</v>
      </c>
      <c r="H1446" s="9">
        <v>30</v>
      </c>
      <c r="I1446" s="9">
        <v>1</v>
      </c>
      <c r="J1446" s="9">
        <v>1</v>
      </c>
      <c r="K1446" s="59">
        <v>15.29</v>
      </c>
      <c r="L1446" s="44"/>
      <c r="M1446" s="44"/>
      <c r="N1446" s="59"/>
    </row>
    <row r="1447" spans="1:14">
      <c r="A1447" s="9" t="s">
        <v>6449</v>
      </c>
      <c r="B1447" s="9" t="s">
        <v>1383</v>
      </c>
      <c r="C1447" s="9" t="s">
        <v>7067</v>
      </c>
      <c r="D1447" s="9" t="s">
        <v>7068</v>
      </c>
      <c r="E1447" s="9">
        <v>17</v>
      </c>
      <c r="F1447" s="9">
        <v>0</v>
      </c>
      <c r="G1447" s="44">
        <v>0</v>
      </c>
      <c r="H1447" s="9">
        <v>22</v>
      </c>
      <c r="I1447" s="9">
        <v>0</v>
      </c>
      <c r="J1447" s="9">
        <v>1</v>
      </c>
      <c r="K1447" s="59">
        <v>80.59</v>
      </c>
      <c r="L1447" s="44"/>
      <c r="M1447" s="44"/>
      <c r="N1447" s="59"/>
    </row>
    <row r="1448" spans="1:14">
      <c r="A1448" s="9" t="s">
        <v>6048</v>
      </c>
      <c r="B1448" s="9" t="s">
        <v>1022</v>
      </c>
      <c r="C1448" s="9" t="s">
        <v>3321</v>
      </c>
      <c r="D1448" s="9" t="s">
        <v>8514</v>
      </c>
      <c r="E1448" s="15">
        <v>6624</v>
      </c>
      <c r="F1448" s="9">
        <v>134</v>
      </c>
      <c r="G1448" s="44">
        <v>6.1000000000000004E-3</v>
      </c>
      <c r="H1448" s="15">
        <v>8252</v>
      </c>
      <c r="I1448" s="9">
        <v>167</v>
      </c>
      <c r="J1448" s="9">
        <v>1</v>
      </c>
      <c r="K1448" s="59">
        <v>49.99</v>
      </c>
      <c r="L1448" s="44"/>
      <c r="M1448" s="44"/>
      <c r="N1448" s="59"/>
    </row>
    <row r="1449" spans="1:14">
      <c r="A1449" s="9" t="s">
        <v>6699</v>
      </c>
      <c r="B1449" s="9" t="s">
        <v>1667</v>
      </c>
      <c r="C1449" s="9" t="s">
        <v>6700</v>
      </c>
      <c r="D1449" s="9" t="s">
        <v>6701</v>
      </c>
      <c r="E1449" s="9">
        <v>62</v>
      </c>
      <c r="F1449" s="9">
        <v>3</v>
      </c>
      <c r="G1449" s="44">
        <v>1E-4</v>
      </c>
      <c r="H1449" s="9">
        <v>85</v>
      </c>
      <c r="I1449" s="9">
        <v>4</v>
      </c>
      <c r="J1449" s="9">
        <v>1</v>
      </c>
      <c r="K1449" s="59">
        <v>13.59</v>
      </c>
      <c r="L1449" s="44"/>
      <c r="M1449" s="44"/>
      <c r="N1449" s="59"/>
    </row>
    <row r="1450" spans="1:14">
      <c r="A1450" s="9" t="s">
        <v>6385</v>
      </c>
      <c r="B1450" s="9" t="s">
        <v>1837</v>
      </c>
      <c r="C1450" s="9" t="s">
        <v>8515</v>
      </c>
      <c r="D1450" s="9" t="s">
        <v>8516</v>
      </c>
      <c r="E1450" s="9">
        <v>38</v>
      </c>
      <c r="F1450" s="9">
        <v>1</v>
      </c>
      <c r="G1450" s="44">
        <v>0</v>
      </c>
      <c r="H1450" s="9">
        <v>42</v>
      </c>
      <c r="I1450" s="9">
        <v>1</v>
      </c>
      <c r="J1450" s="9">
        <v>1</v>
      </c>
      <c r="K1450" s="59">
        <v>8.49</v>
      </c>
      <c r="L1450" s="44"/>
      <c r="M1450" s="44"/>
      <c r="N1450" s="59"/>
    </row>
    <row r="1451" spans="1:14">
      <c r="A1451" s="9" t="s">
        <v>6292</v>
      </c>
      <c r="B1451" s="9" t="s">
        <v>1138</v>
      </c>
      <c r="C1451" s="9" t="s">
        <v>6293</v>
      </c>
      <c r="D1451" s="9" t="s">
        <v>6294</v>
      </c>
      <c r="E1451" s="9">
        <v>220</v>
      </c>
      <c r="F1451" s="9">
        <v>1</v>
      </c>
      <c r="G1451" s="44">
        <v>2.0000000000000001E-4</v>
      </c>
      <c r="H1451" s="9">
        <v>266</v>
      </c>
      <c r="I1451" s="9">
        <v>1</v>
      </c>
      <c r="J1451" s="9">
        <v>1</v>
      </c>
      <c r="K1451" s="59">
        <v>10.99</v>
      </c>
      <c r="L1451" s="44"/>
      <c r="M1451" s="44"/>
      <c r="N1451" s="59"/>
    </row>
    <row r="1452" spans="1:14">
      <c r="A1452" s="9" t="s">
        <v>8725</v>
      </c>
      <c r="B1452" s="9" t="s">
        <v>96</v>
      </c>
      <c r="C1452" s="9" t="s">
        <v>93</v>
      </c>
      <c r="D1452" s="9" t="s">
        <v>95</v>
      </c>
      <c r="E1452" s="9">
        <v>22</v>
      </c>
      <c r="F1452" s="9">
        <v>2</v>
      </c>
      <c r="G1452" s="44">
        <v>0</v>
      </c>
      <c r="H1452" s="9">
        <v>32</v>
      </c>
      <c r="I1452" s="9">
        <v>3</v>
      </c>
      <c r="J1452" s="9">
        <v>1</v>
      </c>
      <c r="K1452" s="59">
        <v>11.95</v>
      </c>
      <c r="L1452" s="44"/>
      <c r="M1452" s="44"/>
      <c r="N1452" s="59"/>
    </row>
    <row r="1453" spans="1:14">
      <c r="A1453" s="9" t="s">
        <v>993</v>
      </c>
      <c r="B1453" s="9" t="s">
        <v>993</v>
      </c>
      <c r="C1453" s="9" t="s">
        <v>5753</v>
      </c>
      <c r="D1453" s="9" t="s">
        <v>9386</v>
      </c>
      <c r="E1453" s="9">
        <v>8</v>
      </c>
      <c r="F1453" s="9">
        <v>1</v>
      </c>
      <c r="G1453" s="44">
        <v>0</v>
      </c>
      <c r="H1453" s="9">
        <v>9</v>
      </c>
      <c r="I1453" s="9">
        <v>2</v>
      </c>
      <c r="J1453" s="9">
        <v>1</v>
      </c>
      <c r="K1453" s="59">
        <v>234.19</v>
      </c>
      <c r="L1453" s="44"/>
      <c r="M1453" s="44"/>
      <c r="N1453" s="59"/>
    </row>
    <row r="1454" spans="1:14">
      <c r="A1454" s="9" t="s">
        <v>8736</v>
      </c>
      <c r="B1454" s="9" t="s">
        <v>2474</v>
      </c>
      <c r="C1454" s="9" t="s">
        <v>9387</v>
      </c>
      <c r="D1454" s="9" t="s">
        <v>9388</v>
      </c>
      <c r="E1454" s="9">
        <v>21</v>
      </c>
      <c r="F1454" s="9">
        <v>1</v>
      </c>
      <c r="G1454" s="44">
        <v>0</v>
      </c>
      <c r="H1454" s="9">
        <v>23</v>
      </c>
      <c r="I1454" s="9">
        <v>1</v>
      </c>
      <c r="J1454" s="9">
        <v>1</v>
      </c>
      <c r="K1454" s="59">
        <v>236.09</v>
      </c>
      <c r="L1454" s="44"/>
      <c r="M1454" s="44"/>
      <c r="N1454" s="59"/>
    </row>
    <row r="1455" spans="1:14">
      <c r="A1455" s="9" t="s">
        <v>6271</v>
      </c>
      <c r="B1455" s="9" t="s">
        <v>1000</v>
      </c>
      <c r="C1455" s="9" t="s">
        <v>5743</v>
      </c>
      <c r="D1455" s="9" t="s">
        <v>5744</v>
      </c>
      <c r="E1455" s="9">
        <v>10</v>
      </c>
      <c r="F1455" s="9">
        <v>2</v>
      </c>
      <c r="G1455" s="44">
        <v>0</v>
      </c>
      <c r="H1455" s="9">
        <v>11</v>
      </c>
      <c r="I1455" s="9">
        <v>2</v>
      </c>
      <c r="J1455" s="9">
        <v>1</v>
      </c>
      <c r="K1455" s="59">
        <v>225.43</v>
      </c>
      <c r="L1455" s="44"/>
      <c r="M1455" s="44"/>
      <c r="N1455" s="59"/>
    </row>
    <row r="1456" spans="1:14">
      <c r="A1456" s="9" t="s">
        <v>6277</v>
      </c>
      <c r="B1456" s="9" t="s">
        <v>433</v>
      </c>
      <c r="C1456" s="9" t="s">
        <v>430</v>
      </c>
      <c r="D1456" s="9" t="s">
        <v>9389</v>
      </c>
      <c r="E1456" s="9">
        <v>800</v>
      </c>
      <c r="F1456" s="9">
        <v>81</v>
      </c>
      <c r="G1456" s="44">
        <v>6.9999999999999999E-4</v>
      </c>
      <c r="H1456" s="15">
        <v>1293</v>
      </c>
      <c r="I1456" s="9">
        <v>108</v>
      </c>
      <c r="J1456" s="9">
        <v>1</v>
      </c>
      <c r="K1456" s="59">
        <v>17.489999999999998</v>
      </c>
      <c r="L1456" s="44"/>
      <c r="M1456" s="44"/>
      <c r="N1456" s="59"/>
    </row>
    <row r="1457" spans="1:17" ht="15.75" customHeight="1">
      <c r="A1457" s="9" t="s">
        <v>6342</v>
      </c>
      <c r="B1457" s="9" t="s">
        <v>991</v>
      </c>
      <c r="C1457" s="9" t="s">
        <v>4205</v>
      </c>
      <c r="D1457" s="9" t="s">
        <v>7269</v>
      </c>
      <c r="E1457" s="9">
        <v>45</v>
      </c>
      <c r="F1457" s="9">
        <v>13</v>
      </c>
      <c r="G1457" s="44">
        <v>0</v>
      </c>
      <c r="H1457" s="9">
        <v>62</v>
      </c>
      <c r="I1457" s="9">
        <v>25</v>
      </c>
      <c r="J1457" s="9">
        <v>2</v>
      </c>
      <c r="K1457" s="59">
        <v>176.4</v>
      </c>
      <c r="L1457" s="64"/>
      <c r="M1457" s="64"/>
      <c r="N1457" s="65"/>
      <c r="O1457" s="63"/>
      <c r="P1457" s="63"/>
      <c r="Q1457" s="63"/>
    </row>
    <row r="1458" spans="1:17" ht="15.75" customHeight="1">
      <c r="A1458" s="9" t="s">
        <v>6047</v>
      </c>
      <c r="B1458" s="9" t="s">
        <v>610</v>
      </c>
      <c r="C1458" s="9" t="s">
        <v>607</v>
      </c>
      <c r="D1458" s="9" t="s">
        <v>7650</v>
      </c>
      <c r="E1458" s="9">
        <v>360</v>
      </c>
      <c r="F1458" s="9">
        <v>82</v>
      </c>
      <c r="G1458" s="44">
        <v>2.9999999999999997E-4</v>
      </c>
      <c r="H1458" s="9">
        <v>468</v>
      </c>
      <c r="I1458" s="9">
        <v>111</v>
      </c>
      <c r="J1458" s="9">
        <v>1</v>
      </c>
      <c r="K1458" s="59">
        <v>69.39</v>
      </c>
      <c r="L1458" s="64"/>
      <c r="M1458" s="64"/>
      <c r="N1458" s="65"/>
      <c r="O1458" s="63"/>
      <c r="P1458" s="63"/>
      <c r="Q1458" s="63"/>
    </row>
    <row r="1459" spans="1:17" ht="15.75" customHeight="1">
      <c r="A1459" s="9" t="s">
        <v>7070</v>
      </c>
      <c r="B1459" s="9" t="s">
        <v>2806</v>
      </c>
      <c r="C1459" s="9" t="s">
        <v>7071</v>
      </c>
      <c r="D1459" s="9" t="s">
        <v>7072</v>
      </c>
      <c r="E1459" s="9">
        <v>18</v>
      </c>
      <c r="F1459" s="9">
        <v>0</v>
      </c>
      <c r="G1459" s="44">
        <v>0</v>
      </c>
      <c r="H1459" s="9">
        <v>20</v>
      </c>
      <c r="I1459" s="9">
        <v>0</v>
      </c>
      <c r="J1459" s="9">
        <v>1</v>
      </c>
      <c r="K1459" s="59">
        <v>17.86</v>
      </c>
      <c r="L1459" s="64"/>
      <c r="M1459" s="64"/>
      <c r="N1459" s="65"/>
      <c r="O1459" s="63"/>
      <c r="P1459" s="63"/>
      <c r="Q1459" s="63"/>
    </row>
    <row r="1460" spans="1:17" ht="15.75" customHeight="1">
      <c r="A1460" s="9" t="s">
        <v>9390</v>
      </c>
      <c r="B1460" s="9" t="s">
        <v>1768</v>
      </c>
      <c r="C1460" s="9" t="s">
        <v>9391</v>
      </c>
      <c r="D1460" s="9" t="s">
        <v>9392</v>
      </c>
      <c r="E1460" s="9">
        <v>10</v>
      </c>
      <c r="F1460" s="9">
        <v>0</v>
      </c>
      <c r="G1460" s="44">
        <v>0</v>
      </c>
      <c r="H1460" s="9">
        <v>14</v>
      </c>
      <c r="I1460" s="9">
        <v>0</v>
      </c>
      <c r="J1460" s="9">
        <v>1</v>
      </c>
      <c r="K1460" s="59">
        <v>11.49</v>
      </c>
      <c r="L1460" s="64"/>
      <c r="M1460" s="64"/>
      <c r="N1460" s="65"/>
      <c r="O1460" s="63"/>
      <c r="P1460" s="63"/>
      <c r="Q1460" s="63"/>
    </row>
    <row r="1461" spans="1:17" ht="15.75" customHeight="1">
      <c r="A1461" s="9" t="s">
        <v>9393</v>
      </c>
      <c r="B1461" s="9" t="s">
        <v>2815</v>
      </c>
      <c r="C1461" s="9" t="s">
        <v>9394</v>
      </c>
      <c r="D1461" s="9" t="s">
        <v>9395</v>
      </c>
      <c r="E1461" s="9">
        <v>6</v>
      </c>
      <c r="F1461" s="9">
        <v>0</v>
      </c>
      <c r="G1461" s="44">
        <v>0</v>
      </c>
      <c r="H1461" s="9">
        <v>8</v>
      </c>
      <c r="I1461" s="9">
        <v>0</v>
      </c>
      <c r="J1461" s="9">
        <v>1</v>
      </c>
      <c r="K1461" s="59">
        <v>7.49</v>
      </c>
      <c r="L1461" s="64"/>
      <c r="M1461" s="64"/>
      <c r="N1461" s="65"/>
      <c r="O1461" s="63"/>
      <c r="P1461" s="63"/>
      <c r="Q1461" s="63"/>
    </row>
    <row r="1462" spans="1:17" ht="15.75" customHeight="1">
      <c r="A1462" s="9" t="s">
        <v>6039</v>
      </c>
      <c r="B1462" s="9" t="s">
        <v>1344</v>
      </c>
      <c r="C1462" s="9" t="s">
        <v>3876</v>
      </c>
      <c r="D1462" s="9" t="s">
        <v>9396</v>
      </c>
      <c r="E1462" s="9">
        <v>81</v>
      </c>
      <c r="F1462" s="9">
        <v>5</v>
      </c>
      <c r="G1462" s="44">
        <v>1E-4</v>
      </c>
      <c r="H1462" s="9">
        <v>117</v>
      </c>
      <c r="I1462" s="9">
        <v>7</v>
      </c>
      <c r="J1462" s="9">
        <v>1</v>
      </c>
      <c r="K1462" s="59">
        <v>27.99</v>
      </c>
      <c r="L1462" s="64"/>
      <c r="M1462" s="64"/>
      <c r="N1462" s="65"/>
      <c r="O1462" s="63"/>
      <c r="P1462" s="63"/>
      <c r="Q1462" s="63"/>
    </row>
    <row r="1463" spans="1:17" ht="15.75" customHeight="1">
      <c r="A1463" s="9" t="s">
        <v>6039</v>
      </c>
      <c r="B1463" s="9" t="s">
        <v>1231</v>
      </c>
      <c r="C1463" s="9" t="s">
        <v>3653</v>
      </c>
      <c r="D1463" s="9" t="s">
        <v>9397</v>
      </c>
      <c r="E1463" s="15">
        <v>1078</v>
      </c>
      <c r="F1463" s="9">
        <v>16</v>
      </c>
      <c r="G1463" s="44">
        <v>1E-3</v>
      </c>
      <c r="H1463" s="15">
        <v>1284</v>
      </c>
      <c r="I1463" s="9">
        <v>16</v>
      </c>
      <c r="J1463" s="9">
        <v>1</v>
      </c>
      <c r="K1463" s="59">
        <v>10.99</v>
      </c>
      <c r="L1463" s="64"/>
      <c r="M1463" s="64"/>
      <c r="N1463" s="65"/>
      <c r="O1463" s="63"/>
      <c r="P1463" s="63"/>
      <c r="Q1463" s="63"/>
    </row>
    <row r="1464" spans="1:17" ht="15.75" customHeight="1">
      <c r="A1464" s="9" t="s">
        <v>6028</v>
      </c>
      <c r="B1464" s="9" t="s">
        <v>198</v>
      </c>
      <c r="C1464" s="9" t="s">
        <v>195</v>
      </c>
      <c r="D1464" s="9" t="s">
        <v>9398</v>
      </c>
      <c r="E1464" s="9">
        <v>633</v>
      </c>
      <c r="F1464" s="9">
        <v>41</v>
      </c>
      <c r="G1464" s="44">
        <v>5.9999999999999995E-4</v>
      </c>
      <c r="H1464" s="9">
        <v>760</v>
      </c>
      <c r="I1464" s="9">
        <v>48</v>
      </c>
      <c r="J1464" s="9">
        <v>1</v>
      </c>
      <c r="K1464" s="59">
        <v>11.99</v>
      </c>
      <c r="L1464" s="64"/>
      <c r="M1464" s="64"/>
      <c r="N1464" s="65"/>
      <c r="O1464" s="63"/>
      <c r="P1464" s="63"/>
      <c r="Q1464" s="63"/>
    </row>
    <row r="1465" spans="1:17" ht="15.75" customHeight="1">
      <c r="A1465" s="9" t="s">
        <v>6853</v>
      </c>
      <c r="B1465" s="9" t="s">
        <v>2816</v>
      </c>
      <c r="C1465" s="9" t="s">
        <v>9399</v>
      </c>
      <c r="D1465" s="9" t="s">
        <v>9400</v>
      </c>
      <c r="E1465" s="9">
        <v>17</v>
      </c>
      <c r="F1465" s="9">
        <v>0</v>
      </c>
      <c r="G1465" s="44">
        <v>0</v>
      </c>
      <c r="H1465" s="9">
        <v>22</v>
      </c>
      <c r="I1465" s="9">
        <v>0</v>
      </c>
      <c r="J1465" s="9">
        <v>1</v>
      </c>
      <c r="K1465" s="59">
        <v>17.989999999999998</v>
      </c>
      <c r="L1465" s="64"/>
      <c r="M1465" s="64"/>
      <c r="N1465" s="65"/>
      <c r="O1465" s="63"/>
      <c r="P1465" s="63"/>
      <c r="Q1465" s="63"/>
    </row>
    <row r="1466" spans="1:17">
      <c r="A1466" s="9" t="s">
        <v>8800</v>
      </c>
      <c r="B1466" s="9" t="s">
        <v>1743</v>
      </c>
      <c r="C1466" s="9" t="s">
        <v>6800</v>
      </c>
      <c r="D1466" s="9" t="s">
        <v>6801</v>
      </c>
      <c r="E1466" s="9">
        <v>61</v>
      </c>
      <c r="F1466" s="9">
        <v>3</v>
      </c>
      <c r="G1466" s="44">
        <v>1E-4</v>
      </c>
      <c r="H1466" s="9">
        <v>66</v>
      </c>
      <c r="I1466" s="9">
        <v>6</v>
      </c>
      <c r="J1466" s="9">
        <v>1</v>
      </c>
      <c r="K1466" s="59">
        <v>6.99</v>
      </c>
      <c r="L1466" s="44"/>
      <c r="M1466" s="44"/>
      <c r="N1466" s="59"/>
    </row>
    <row r="1467" spans="1:17">
      <c r="A1467" s="9" t="s">
        <v>6122</v>
      </c>
      <c r="B1467" s="9" t="s">
        <v>221</v>
      </c>
      <c r="C1467" s="9" t="s">
        <v>220</v>
      </c>
      <c r="D1467" s="9" t="s">
        <v>222</v>
      </c>
      <c r="E1467" s="15">
        <v>1042</v>
      </c>
      <c r="F1467" s="9">
        <v>49</v>
      </c>
      <c r="G1467" s="44">
        <v>1E-3</v>
      </c>
      <c r="H1467" s="15">
        <v>1391</v>
      </c>
      <c r="I1467" s="9">
        <v>64</v>
      </c>
      <c r="J1467" s="9">
        <v>1</v>
      </c>
      <c r="K1467" s="59">
        <v>5.89</v>
      </c>
      <c r="L1467" s="44"/>
      <c r="M1467" s="44"/>
      <c r="N1467" s="59"/>
    </row>
    <row r="1468" spans="1:17">
      <c r="A1468" s="9" t="s">
        <v>6122</v>
      </c>
      <c r="B1468" s="9" t="s">
        <v>978</v>
      </c>
      <c r="C1468" s="9" t="s">
        <v>4587</v>
      </c>
      <c r="D1468" s="9" t="s">
        <v>9401</v>
      </c>
      <c r="E1468" s="9">
        <v>41</v>
      </c>
      <c r="F1468" s="9">
        <v>7</v>
      </c>
      <c r="G1468" s="44">
        <v>0</v>
      </c>
      <c r="H1468" s="9">
        <v>47</v>
      </c>
      <c r="I1468" s="9">
        <v>11</v>
      </c>
      <c r="J1468" s="9">
        <v>1</v>
      </c>
      <c r="K1468" s="59">
        <v>50.29</v>
      </c>
      <c r="L1468" s="44"/>
      <c r="M1468" s="44"/>
      <c r="N1468" s="59"/>
    </row>
    <row r="1469" spans="1:17" ht="15.75" customHeight="1">
      <c r="A1469" s="9" t="s">
        <v>1008</v>
      </c>
      <c r="B1469" s="9" t="s">
        <v>1008</v>
      </c>
      <c r="C1469" s="9" t="s">
        <v>5067</v>
      </c>
      <c r="D1469" s="9" t="s">
        <v>9402</v>
      </c>
      <c r="E1469" s="9">
        <v>28</v>
      </c>
      <c r="F1469" s="9">
        <v>1</v>
      </c>
      <c r="G1469" s="44">
        <v>0</v>
      </c>
      <c r="H1469" s="9">
        <v>40</v>
      </c>
      <c r="I1469" s="9">
        <v>1</v>
      </c>
      <c r="J1469" s="9">
        <v>6</v>
      </c>
      <c r="K1469" s="59">
        <v>275.82</v>
      </c>
      <c r="L1469" s="64"/>
      <c r="M1469" s="64"/>
      <c r="N1469" s="65"/>
      <c r="O1469" s="63"/>
      <c r="P1469" s="63"/>
      <c r="Q1469" s="63"/>
    </row>
    <row r="1470" spans="1:17" ht="15.75" customHeight="1">
      <c r="A1470" s="9" t="s">
        <v>8745</v>
      </c>
      <c r="B1470" s="9" t="s">
        <v>1008</v>
      </c>
      <c r="C1470" s="9" t="s">
        <v>5067</v>
      </c>
      <c r="D1470" s="9" t="s">
        <v>5068</v>
      </c>
      <c r="E1470" s="9">
        <v>85</v>
      </c>
      <c r="F1470" s="9">
        <v>5</v>
      </c>
      <c r="G1470" s="44">
        <v>1E-4</v>
      </c>
      <c r="H1470" s="9">
        <v>98</v>
      </c>
      <c r="I1470" s="9">
        <v>6</v>
      </c>
      <c r="J1470" s="9">
        <v>1</v>
      </c>
      <c r="K1470" s="59">
        <v>47.09</v>
      </c>
      <c r="L1470" s="64"/>
      <c r="M1470" s="64"/>
      <c r="N1470" s="65"/>
      <c r="O1470" s="63"/>
      <c r="P1470" s="63"/>
      <c r="Q1470" s="63"/>
    </row>
    <row r="1471" spans="1:17">
      <c r="A1471" s="9" t="s">
        <v>6241</v>
      </c>
      <c r="B1471" s="9" t="s">
        <v>983</v>
      </c>
      <c r="C1471" s="9" t="s">
        <v>3895</v>
      </c>
      <c r="D1471" s="9" t="s">
        <v>6387</v>
      </c>
      <c r="E1471" s="9">
        <v>142</v>
      </c>
      <c r="F1471" s="9">
        <v>13</v>
      </c>
      <c r="G1471" s="44">
        <v>1E-4</v>
      </c>
      <c r="H1471" s="9">
        <v>175</v>
      </c>
      <c r="I1471" s="9">
        <v>19</v>
      </c>
      <c r="J1471" s="9">
        <v>1</v>
      </c>
      <c r="K1471" s="59">
        <v>44.59</v>
      </c>
      <c r="L1471" s="44"/>
      <c r="M1471" s="44"/>
      <c r="N1471" s="59"/>
    </row>
    <row r="1472" spans="1:17">
      <c r="A1472" s="9" t="s">
        <v>6708</v>
      </c>
      <c r="B1472" s="9" t="s">
        <v>2820</v>
      </c>
      <c r="C1472" s="9" t="s">
        <v>9403</v>
      </c>
      <c r="D1472" s="9" t="s">
        <v>9404</v>
      </c>
      <c r="E1472" s="9">
        <v>9</v>
      </c>
      <c r="F1472" s="9">
        <v>0</v>
      </c>
      <c r="G1472" s="44">
        <v>0</v>
      </c>
      <c r="H1472" s="9">
        <v>12</v>
      </c>
      <c r="I1472" s="9">
        <v>0</v>
      </c>
      <c r="J1472" s="9">
        <v>1</v>
      </c>
      <c r="K1472" s="59">
        <v>49.28</v>
      </c>
      <c r="L1472" s="44"/>
      <c r="M1472" s="44"/>
      <c r="N1472" s="59"/>
    </row>
    <row r="1473" spans="1:17">
      <c r="A1473" s="9" t="s">
        <v>8745</v>
      </c>
      <c r="B1473" s="9" t="s">
        <v>1048</v>
      </c>
      <c r="C1473" s="9" t="s">
        <v>5010</v>
      </c>
      <c r="D1473" s="9" t="s">
        <v>6237</v>
      </c>
      <c r="E1473" s="9">
        <v>357</v>
      </c>
      <c r="F1473" s="9">
        <v>16</v>
      </c>
      <c r="G1473" s="44">
        <v>2.9999999999999997E-4</v>
      </c>
      <c r="H1473" s="9">
        <v>486</v>
      </c>
      <c r="I1473" s="9">
        <v>32</v>
      </c>
      <c r="J1473" s="9">
        <v>1</v>
      </c>
      <c r="K1473" s="59">
        <v>16.489999999999998</v>
      </c>
      <c r="L1473" s="44"/>
      <c r="M1473" s="44"/>
      <c r="N1473" s="59"/>
    </row>
    <row r="1474" spans="1:17" ht="15.75" customHeight="1">
      <c r="A1474" s="9" t="s">
        <v>1004</v>
      </c>
      <c r="B1474" s="9" t="s">
        <v>1004</v>
      </c>
      <c r="C1474" s="9" t="s">
        <v>3895</v>
      </c>
      <c r="D1474" s="9" t="s">
        <v>4268</v>
      </c>
      <c r="E1474" s="9">
        <v>20</v>
      </c>
      <c r="F1474" s="9">
        <v>0</v>
      </c>
      <c r="G1474" s="44">
        <v>0</v>
      </c>
      <c r="H1474" s="9">
        <v>28</v>
      </c>
      <c r="I1474" s="9">
        <v>0</v>
      </c>
      <c r="J1474" s="9">
        <v>1</v>
      </c>
      <c r="K1474" s="59">
        <v>47.08</v>
      </c>
      <c r="L1474" s="64"/>
      <c r="M1474" s="64"/>
      <c r="N1474" s="65"/>
      <c r="O1474" s="63"/>
      <c r="P1474" s="63"/>
      <c r="Q1474" s="63"/>
    </row>
    <row r="1475" spans="1:17">
      <c r="A1475" s="9" t="s">
        <v>8540</v>
      </c>
      <c r="B1475" s="9" t="s">
        <v>457</v>
      </c>
      <c r="C1475" s="9" t="s">
        <v>454</v>
      </c>
      <c r="D1475" s="9" t="s">
        <v>9405</v>
      </c>
      <c r="E1475" s="9">
        <v>12</v>
      </c>
      <c r="F1475" s="9">
        <v>1</v>
      </c>
      <c r="G1475" s="44">
        <v>0</v>
      </c>
      <c r="H1475" s="9">
        <v>20</v>
      </c>
      <c r="I1475" s="9">
        <v>4</v>
      </c>
      <c r="J1475" s="9">
        <v>1</v>
      </c>
      <c r="K1475" s="59">
        <v>16.489999999999998</v>
      </c>
      <c r="L1475" s="44"/>
      <c r="M1475" s="44"/>
      <c r="N1475" s="59"/>
    </row>
    <row r="1476" spans="1:17">
      <c r="A1476" s="9" t="s">
        <v>6562</v>
      </c>
      <c r="B1476" s="9" t="s">
        <v>2204</v>
      </c>
      <c r="C1476" s="9" t="s">
        <v>9406</v>
      </c>
      <c r="D1476" s="9" t="s">
        <v>9407</v>
      </c>
      <c r="E1476" s="9">
        <v>21</v>
      </c>
      <c r="F1476" s="9">
        <v>0</v>
      </c>
      <c r="G1476" s="44">
        <v>0</v>
      </c>
      <c r="H1476" s="9">
        <v>23</v>
      </c>
      <c r="I1476" s="9">
        <v>0</v>
      </c>
      <c r="J1476" s="9">
        <v>2</v>
      </c>
      <c r="K1476" s="59">
        <v>161.97999999999999</v>
      </c>
      <c r="L1476" s="44"/>
      <c r="M1476" s="44"/>
      <c r="N1476" s="59"/>
    </row>
    <row r="1477" spans="1:17" ht="15.75" customHeight="1">
      <c r="A1477" s="9" t="s">
        <v>8548</v>
      </c>
      <c r="B1477" s="9" t="s">
        <v>2824</v>
      </c>
      <c r="C1477" s="9" t="s">
        <v>9408</v>
      </c>
      <c r="D1477" s="9" t="s">
        <v>9409</v>
      </c>
      <c r="E1477" s="9">
        <v>7</v>
      </c>
      <c r="F1477" s="9">
        <v>1</v>
      </c>
      <c r="G1477" s="44">
        <v>0</v>
      </c>
      <c r="H1477" s="9">
        <v>10</v>
      </c>
      <c r="I1477" s="9">
        <v>1</v>
      </c>
      <c r="J1477" s="9">
        <v>1</v>
      </c>
      <c r="K1477" s="59">
        <v>9.49</v>
      </c>
      <c r="L1477" s="64"/>
      <c r="M1477" s="64"/>
      <c r="N1477" s="65"/>
      <c r="O1477" s="63"/>
      <c r="P1477" s="63"/>
      <c r="Q1477" s="63"/>
    </row>
    <row r="1478" spans="1:17" ht="15.75" customHeight="1">
      <c r="A1478" s="9" t="s">
        <v>7656</v>
      </c>
      <c r="B1478" s="9" t="s">
        <v>2825</v>
      </c>
      <c r="C1478" s="9" t="s">
        <v>7657</v>
      </c>
      <c r="D1478" s="9" t="s">
        <v>7658</v>
      </c>
      <c r="E1478" s="9">
        <v>10</v>
      </c>
      <c r="F1478" s="9">
        <v>0</v>
      </c>
      <c r="G1478" s="44">
        <v>0</v>
      </c>
      <c r="H1478" s="9">
        <v>13</v>
      </c>
      <c r="I1478" s="9">
        <v>0</v>
      </c>
      <c r="J1478" s="9">
        <v>1</v>
      </c>
      <c r="K1478" s="59">
        <v>9.99</v>
      </c>
      <c r="L1478" s="64"/>
      <c r="M1478" s="64"/>
      <c r="N1478" s="65"/>
      <c r="O1478" s="63"/>
      <c r="P1478" s="63"/>
      <c r="Q1478" s="63"/>
    </row>
    <row r="1479" spans="1:17">
      <c r="A1479" s="9" t="s">
        <v>7460</v>
      </c>
      <c r="B1479" s="9" t="s">
        <v>2304</v>
      </c>
      <c r="C1479" s="9" t="s">
        <v>9410</v>
      </c>
      <c r="D1479" s="9" t="s">
        <v>9411</v>
      </c>
      <c r="E1479" s="9">
        <v>16</v>
      </c>
      <c r="F1479" s="9">
        <v>1</v>
      </c>
      <c r="G1479" s="44">
        <v>0</v>
      </c>
      <c r="H1479" s="9">
        <v>17</v>
      </c>
      <c r="I1479" s="9">
        <v>1</v>
      </c>
      <c r="J1479" s="9">
        <v>1</v>
      </c>
      <c r="K1479" s="59">
        <v>106.43</v>
      </c>
      <c r="L1479" s="44"/>
      <c r="M1479" s="44"/>
      <c r="N1479" s="59"/>
    </row>
    <row r="1480" spans="1:17">
      <c r="A1480" s="9" t="s">
        <v>6093</v>
      </c>
      <c r="B1480" s="9" t="s">
        <v>2478</v>
      </c>
      <c r="C1480" s="9" t="s">
        <v>9412</v>
      </c>
      <c r="D1480" s="9" t="s">
        <v>9413</v>
      </c>
      <c r="E1480" s="9">
        <v>5</v>
      </c>
      <c r="F1480" s="9">
        <v>3</v>
      </c>
      <c r="G1480" s="44">
        <v>0</v>
      </c>
      <c r="H1480" s="9">
        <v>5</v>
      </c>
      <c r="I1480" s="9">
        <v>3</v>
      </c>
      <c r="J1480" s="9">
        <v>1</v>
      </c>
      <c r="K1480" s="59">
        <v>396.59</v>
      </c>
      <c r="L1480" s="44"/>
      <c r="M1480" s="44"/>
      <c r="N1480" s="59"/>
    </row>
    <row r="1481" spans="1:17">
      <c r="A1481" s="9" t="s">
        <v>6766</v>
      </c>
      <c r="B1481" s="9" t="s">
        <v>2835</v>
      </c>
      <c r="C1481" s="9" t="s">
        <v>8570</v>
      </c>
      <c r="D1481" s="9" t="s">
        <v>8571</v>
      </c>
      <c r="E1481" s="9">
        <v>13</v>
      </c>
      <c r="F1481" s="9">
        <v>3</v>
      </c>
      <c r="G1481" s="44">
        <v>0</v>
      </c>
      <c r="H1481" s="9">
        <v>17</v>
      </c>
      <c r="I1481" s="9">
        <v>3</v>
      </c>
      <c r="J1481" s="9">
        <v>1</v>
      </c>
      <c r="K1481" s="59">
        <v>190.99</v>
      </c>
      <c r="L1481" s="44"/>
      <c r="M1481" s="44"/>
      <c r="N1481" s="59"/>
    </row>
    <row r="1482" spans="1:17">
      <c r="A1482" s="9" t="s">
        <v>6996</v>
      </c>
      <c r="B1482" s="9" t="s">
        <v>2479</v>
      </c>
      <c r="C1482" s="9" t="s">
        <v>8577</v>
      </c>
      <c r="D1482" s="9" t="s">
        <v>8578</v>
      </c>
      <c r="E1482" s="9">
        <v>6</v>
      </c>
      <c r="F1482" s="9">
        <v>2</v>
      </c>
      <c r="G1482" s="44">
        <v>0</v>
      </c>
      <c r="H1482" s="9">
        <v>10</v>
      </c>
      <c r="I1482" s="9">
        <v>4</v>
      </c>
      <c r="J1482" s="9">
        <v>1</v>
      </c>
      <c r="K1482" s="59">
        <v>177.89</v>
      </c>
      <c r="L1482" s="44"/>
      <c r="M1482" s="44"/>
      <c r="N1482" s="59"/>
    </row>
    <row r="1483" spans="1:17">
      <c r="A1483" s="9" t="s">
        <v>9414</v>
      </c>
      <c r="B1483" s="9" t="s">
        <v>2305</v>
      </c>
      <c r="C1483" s="9" t="s">
        <v>9415</v>
      </c>
      <c r="D1483" s="9" t="s">
        <v>9416</v>
      </c>
      <c r="E1483" s="9">
        <v>5</v>
      </c>
      <c r="F1483" s="9">
        <v>2</v>
      </c>
      <c r="G1483" s="44">
        <v>0</v>
      </c>
      <c r="H1483" s="9">
        <v>7</v>
      </c>
      <c r="I1483" s="9">
        <v>3</v>
      </c>
      <c r="J1483" s="9">
        <v>1</v>
      </c>
      <c r="K1483" s="59">
        <v>104.99</v>
      </c>
      <c r="L1483" s="44"/>
      <c r="M1483" s="44"/>
      <c r="N1483" s="59"/>
    </row>
    <row r="1484" spans="1:17" ht="15.75" customHeight="1">
      <c r="A1484" s="9" t="s">
        <v>8862</v>
      </c>
      <c r="B1484" s="9" t="s">
        <v>2842</v>
      </c>
      <c r="C1484" s="9" t="s">
        <v>9417</v>
      </c>
      <c r="D1484" s="9" t="s">
        <v>9418</v>
      </c>
      <c r="E1484" s="9">
        <v>21</v>
      </c>
      <c r="F1484" s="9">
        <v>0</v>
      </c>
      <c r="G1484" s="44">
        <v>0</v>
      </c>
      <c r="H1484" s="9">
        <v>25</v>
      </c>
      <c r="I1484" s="9">
        <v>0</v>
      </c>
      <c r="J1484" s="9">
        <v>1</v>
      </c>
      <c r="K1484" s="59">
        <v>231.49</v>
      </c>
      <c r="L1484" s="64"/>
      <c r="M1484" s="64"/>
      <c r="N1484" s="65"/>
      <c r="O1484" s="63"/>
      <c r="P1484" s="63"/>
      <c r="Q1484" s="63"/>
    </row>
    <row r="1485" spans="1:17" ht="15.75" customHeight="1">
      <c r="A1485" s="9" t="s">
        <v>7280</v>
      </c>
      <c r="B1485" s="9" t="s">
        <v>1812</v>
      </c>
      <c r="C1485" s="9" t="s">
        <v>7281</v>
      </c>
      <c r="D1485" s="9" t="s">
        <v>7282</v>
      </c>
      <c r="E1485" s="9">
        <v>34</v>
      </c>
      <c r="F1485" s="9">
        <v>2</v>
      </c>
      <c r="G1485" s="44">
        <v>0</v>
      </c>
      <c r="H1485" s="9">
        <v>36</v>
      </c>
      <c r="I1485" s="9">
        <v>2</v>
      </c>
      <c r="J1485" s="9">
        <v>1</v>
      </c>
      <c r="K1485" s="59">
        <v>9.49</v>
      </c>
      <c r="L1485" s="64"/>
      <c r="M1485" s="64"/>
      <c r="N1485" s="65"/>
      <c r="O1485" s="63"/>
      <c r="P1485" s="63"/>
      <c r="Q1485" s="63"/>
    </row>
    <row r="1486" spans="1:17" ht="15.75" customHeight="1">
      <c r="A1486" s="9" t="s">
        <v>6908</v>
      </c>
      <c r="B1486" s="9" t="s">
        <v>1762</v>
      </c>
      <c r="C1486" s="9" t="s">
        <v>9419</v>
      </c>
      <c r="D1486" s="9" t="s">
        <v>9420</v>
      </c>
      <c r="E1486" s="9">
        <v>50</v>
      </c>
      <c r="F1486" s="9">
        <v>1</v>
      </c>
      <c r="G1486" s="44">
        <v>0</v>
      </c>
      <c r="H1486" s="9">
        <v>64</v>
      </c>
      <c r="I1486" s="9">
        <v>1</v>
      </c>
      <c r="J1486" s="9">
        <v>1</v>
      </c>
      <c r="K1486" s="59">
        <v>15.99</v>
      </c>
      <c r="L1486" s="64"/>
      <c r="M1486" s="64"/>
      <c r="N1486" s="65"/>
      <c r="O1486" s="63"/>
      <c r="P1486" s="63"/>
      <c r="Q1486" s="63"/>
    </row>
    <row r="1487" spans="1:17" ht="15.75" customHeight="1">
      <c r="A1487" s="9" t="s">
        <v>6908</v>
      </c>
      <c r="B1487" s="9" t="s">
        <v>1869</v>
      </c>
      <c r="C1487" s="9" t="s">
        <v>8593</v>
      </c>
      <c r="D1487" s="9" t="s">
        <v>8594</v>
      </c>
      <c r="E1487" s="9">
        <v>28</v>
      </c>
      <c r="F1487" s="9">
        <v>2</v>
      </c>
      <c r="G1487" s="44">
        <v>0</v>
      </c>
      <c r="H1487" s="9">
        <v>30</v>
      </c>
      <c r="I1487" s="9">
        <v>3</v>
      </c>
      <c r="J1487" s="9">
        <v>1</v>
      </c>
      <c r="K1487" s="59">
        <v>21.79</v>
      </c>
      <c r="L1487" s="64"/>
      <c r="M1487" s="64"/>
      <c r="N1487" s="65"/>
      <c r="O1487" s="63"/>
      <c r="P1487" s="63"/>
      <c r="Q1487" s="63"/>
    </row>
    <row r="1488" spans="1:17" ht="15.75" customHeight="1">
      <c r="A1488" s="9" t="s">
        <v>7666</v>
      </c>
      <c r="B1488" s="9" t="s">
        <v>2847</v>
      </c>
      <c r="C1488" s="9" t="s">
        <v>8610</v>
      </c>
      <c r="D1488" s="9" t="s">
        <v>8611</v>
      </c>
      <c r="E1488" s="9">
        <v>18</v>
      </c>
      <c r="F1488" s="9">
        <v>1</v>
      </c>
      <c r="G1488" s="44">
        <v>0</v>
      </c>
      <c r="H1488" s="9">
        <v>20</v>
      </c>
      <c r="I1488" s="9">
        <v>2</v>
      </c>
      <c r="J1488" s="9">
        <v>1</v>
      </c>
      <c r="K1488" s="59">
        <v>51.36</v>
      </c>
      <c r="L1488" s="64"/>
      <c r="M1488" s="64"/>
      <c r="N1488" s="65"/>
      <c r="O1488" s="63"/>
      <c r="P1488" s="63"/>
      <c r="Q1488" s="63"/>
    </row>
    <row r="1489" spans="1:17">
      <c r="A1489" s="9" t="s">
        <v>9421</v>
      </c>
      <c r="B1489" s="9" t="s">
        <v>2307</v>
      </c>
      <c r="C1489" s="9" t="s">
        <v>9422</v>
      </c>
      <c r="D1489" s="9" t="s">
        <v>9423</v>
      </c>
      <c r="E1489" s="9">
        <v>22</v>
      </c>
      <c r="F1489" s="9">
        <v>3</v>
      </c>
      <c r="G1489" s="44">
        <v>0</v>
      </c>
      <c r="H1489" s="9">
        <v>23</v>
      </c>
      <c r="I1489" s="9">
        <v>3</v>
      </c>
      <c r="J1489" s="9">
        <v>1</v>
      </c>
      <c r="K1489" s="59">
        <v>6.87</v>
      </c>
      <c r="L1489" s="44"/>
      <c r="M1489" s="44"/>
      <c r="N1489" s="59"/>
    </row>
    <row r="1490" spans="1:17">
      <c r="A1490" s="9" t="s">
        <v>9421</v>
      </c>
      <c r="B1490" s="9" t="s">
        <v>2206</v>
      </c>
      <c r="C1490" s="9" t="s">
        <v>9424</v>
      </c>
      <c r="D1490" s="9" t="s">
        <v>9425</v>
      </c>
      <c r="E1490" s="9">
        <v>6</v>
      </c>
      <c r="F1490" s="9">
        <v>2</v>
      </c>
      <c r="G1490" s="44">
        <v>0</v>
      </c>
      <c r="H1490" s="9">
        <v>7</v>
      </c>
      <c r="I1490" s="9">
        <v>2</v>
      </c>
      <c r="J1490" s="9">
        <v>1</v>
      </c>
      <c r="K1490" s="59">
        <v>9.2899999999999991</v>
      </c>
      <c r="L1490" s="44"/>
      <c r="M1490" s="44"/>
      <c r="N1490" s="59"/>
    </row>
    <row r="1491" spans="1:17">
      <c r="A1491" s="9" t="s">
        <v>1030</v>
      </c>
      <c r="B1491" s="9" t="s">
        <v>1030</v>
      </c>
      <c r="C1491" s="9" t="s">
        <v>5061</v>
      </c>
      <c r="D1491" s="9" t="s">
        <v>5062</v>
      </c>
      <c r="E1491" s="9">
        <v>7</v>
      </c>
      <c r="F1491" s="9">
        <v>0</v>
      </c>
      <c r="G1491" s="44">
        <v>0</v>
      </c>
      <c r="H1491" s="9">
        <v>10</v>
      </c>
      <c r="I1491" s="9">
        <v>0</v>
      </c>
      <c r="J1491" s="9">
        <v>1</v>
      </c>
      <c r="K1491" s="59">
        <v>8.99</v>
      </c>
      <c r="L1491" s="44"/>
      <c r="M1491" s="44"/>
      <c r="N1491" s="59"/>
    </row>
    <row r="1492" spans="1:17" ht="15.75" customHeight="1">
      <c r="A1492" s="9" t="s">
        <v>2849</v>
      </c>
      <c r="B1492" s="9" t="s">
        <v>2849</v>
      </c>
      <c r="C1492" s="9" t="s">
        <v>9426</v>
      </c>
      <c r="D1492" s="9" t="s">
        <v>9427</v>
      </c>
      <c r="E1492" s="9">
        <v>8</v>
      </c>
      <c r="F1492" s="9">
        <v>2</v>
      </c>
      <c r="G1492" s="44">
        <v>0</v>
      </c>
      <c r="H1492" s="9">
        <v>14</v>
      </c>
      <c r="I1492" s="9">
        <v>2</v>
      </c>
      <c r="J1492" s="9">
        <v>1</v>
      </c>
      <c r="K1492" s="59">
        <v>23.79</v>
      </c>
      <c r="L1492" s="64"/>
      <c r="M1492" s="64"/>
      <c r="N1492" s="65"/>
      <c r="O1492" s="63"/>
      <c r="P1492" s="63"/>
      <c r="Q1492" s="63"/>
    </row>
    <row r="1493" spans="1:17" ht="15.75" customHeight="1">
      <c r="A1493" s="9" t="s">
        <v>6848</v>
      </c>
      <c r="B1493" s="9" t="s">
        <v>2308</v>
      </c>
      <c r="C1493" s="9" t="s">
        <v>9428</v>
      </c>
      <c r="D1493" s="9" t="s">
        <v>9429</v>
      </c>
      <c r="E1493" s="9">
        <v>4</v>
      </c>
      <c r="F1493" s="9">
        <v>0</v>
      </c>
      <c r="G1493" s="44">
        <v>0</v>
      </c>
      <c r="H1493" s="9">
        <v>5</v>
      </c>
      <c r="I1493" s="9">
        <v>0</v>
      </c>
      <c r="J1493" s="9">
        <v>1</v>
      </c>
      <c r="K1493" s="59">
        <v>9.99</v>
      </c>
      <c r="L1493" s="64"/>
      <c r="M1493" s="64"/>
      <c r="N1493" s="65"/>
      <c r="O1493" s="63"/>
      <c r="P1493" s="63"/>
      <c r="Q1493" s="63"/>
    </row>
    <row r="1494" spans="1:17">
      <c r="A1494" s="9" t="s">
        <v>8623</v>
      </c>
      <c r="B1494" s="9" t="s">
        <v>2850</v>
      </c>
      <c r="C1494" s="9" t="s">
        <v>9430</v>
      </c>
      <c r="D1494" s="9" t="s">
        <v>9431</v>
      </c>
      <c r="E1494" s="9">
        <v>186</v>
      </c>
      <c r="F1494" s="9">
        <v>5</v>
      </c>
      <c r="G1494" s="44">
        <v>2.0000000000000001E-4</v>
      </c>
      <c r="H1494" s="9">
        <v>226</v>
      </c>
      <c r="I1494" s="9">
        <v>6</v>
      </c>
      <c r="J1494" s="9">
        <v>1</v>
      </c>
      <c r="K1494" s="59">
        <v>13.82</v>
      </c>
      <c r="L1494" s="44"/>
      <c r="M1494" s="44"/>
      <c r="N1494" s="59"/>
    </row>
    <row r="1495" spans="1:17">
      <c r="A1495" s="9" t="s">
        <v>7747</v>
      </c>
      <c r="B1495" s="9" t="s">
        <v>1472</v>
      </c>
      <c r="C1495" s="9" t="s">
        <v>8625</v>
      </c>
      <c r="D1495" s="9" t="s">
        <v>8626</v>
      </c>
      <c r="E1495" s="9">
        <v>60</v>
      </c>
      <c r="F1495" s="9">
        <v>7</v>
      </c>
      <c r="G1495" s="44">
        <v>1E-4</v>
      </c>
      <c r="H1495" s="9">
        <v>63</v>
      </c>
      <c r="I1495" s="9">
        <v>7</v>
      </c>
      <c r="J1495" s="9">
        <v>3</v>
      </c>
      <c r="K1495" s="59">
        <v>35.76</v>
      </c>
      <c r="L1495" s="44"/>
      <c r="M1495" s="44"/>
      <c r="N1495" s="59"/>
    </row>
    <row r="1496" spans="1:17" ht="15.75" customHeight="1">
      <c r="A1496" s="9" t="s">
        <v>7674</v>
      </c>
      <c r="B1496" s="9" t="s">
        <v>2089</v>
      </c>
      <c r="C1496" s="9" t="s">
        <v>9432</v>
      </c>
      <c r="D1496" s="9" t="s">
        <v>9433</v>
      </c>
      <c r="E1496" s="9">
        <v>33</v>
      </c>
      <c r="F1496" s="9">
        <v>1</v>
      </c>
      <c r="G1496" s="44">
        <v>0</v>
      </c>
      <c r="H1496" s="9">
        <v>38</v>
      </c>
      <c r="I1496" s="9">
        <v>1</v>
      </c>
      <c r="J1496" s="9">
        <v>1</v>
      </c>
      <c r="K1496" s="59">
        <v>12.99</v>
      </c>
      <c r="L1496" s="64"/>
      <c r="M1496" s="64"/>
      <c r="N1496" s="65"/>
      <c r="O1496" s="63"/>
      <c r="P1496" s="63"/>
      <c r="Q1496" s="63"/>
    </row>
    <row r="1497" spans="1:17" ht="15.75" customHeight="1">
      <c r="A1497" s="9" t="s">
        <v>5985</v>
      </c>
      <c r="B1497" s="9" t="s">
        <v>981</v>
      </c>
      <c r="C1497" s="9" t="s">
        <v>2984</v>
      </c>
      <c r="D1497" s="9" t="s">
        <v>6143</v>
      </c>
      <c r="E1497" s="15">
        <v>18792</v>
      </c>
      <c r="F1497" s="9">
        <v>366</v>
      </c>
      <c r="G1497" s="44">
        <v>1.7399999999999999E-2</v>
      </c>
      <c r="H1497" s="15">
        <v>25278</v>
      </c>
      <c r="I1497" s="9">
        <v>497</v>
      </c>
      <c r="J1497" s="9">
        <v>1</v>
      </c>
      <c r="K1497" s="59">
        <v>48.99</v>
      </c>
      <c r="L1497" s="64"/>
      <c r="M1497" s="64"/>
      <c r="N1497" s="65"/>
      <c r="O1497" s="63"/>
      <c r="P1497" s="63"/>
      <c r="Q1497" s="63"/>
    </row>
    <row r="1498" spans="1:17">
      <c r="A1498" s="9" t="s">
        <v>6021</v>
      </c>
      <c r="B1498" s="9" t="s">
        <v>964</v>
      </c>
      <c r="C1498" s="9" t="s">
        <v>4209</v>
      </c>
      <c r="D1498" s="9" t="s">
        <v>9434</v>
      </c>
      <c r="E1498" s="9">
        <v>129</v>
      </c>
      <c r="F1498" s="9">
        <v>13</v>
      </c>
      <c r="G1498" s="44">
        <v>1E-4</v>
      </c>
      <c r="H1498" s="9">
        <v>141</v>
      </c>
      <c r="I1498" s="9">
        <v>17</v>
      </c>
      <c r="J1498" s="9">
        <v>1</v>
      </c>
      <c r="K1498" s="59">
        <v>54.49</v>
      </c>
      <c r="L1498" s="44"/>
      <c r="M1498" s="44"/>
      <c r="N1498" s="59"/>
    </row>
    <row r="1499" spans="1:17">
      <c r="A1499" s="9" t="s">
        <v>7679</v>
      </c>
      <c r="B1499" s="9" t="s">
        <v>1571</v>
      </c>
      <c r="C1499" s="9" t="s">
        <v>4007</v>
      </c>
      <c r="D1499" s="9" t="s">
        <v>8642</v>
      </c>
      <c r="E1499" s="9">
        <v>29</v>
      </c>
      <c r="F1499" s="9">
        <v>1</v>
      </c>
      <c r="G1499" s="44">
        <v>0</v>
      </c>
      <c r="H1499" s="9">
        <v>35</v>
      </c>
      <c r="I1499" s="9">
        <v>1</v>
      </c>
      <c r="J1499" s="9">
        <v>1</v>
      </c>
      <c r="K1499" s="59">
        <v>23.99</v>
      </c>
      <c r="L1499" s="44"/>
      <c r="M1499" s="44"/>
      <c r="N1499" s="59"/>
    </row>
    <row r="1500" spans="1:17" ht="15.75" customHeight="1">
      <c r="A1500" s="9" t="s">
        <v>6062</v>
      </c>
      <c r="B1500" s="9" t="s">
        <v>1260</v>
      </c>
      <c r="C1500" s="9" t="s">
        <v>3247</v>
      </c>
      <c r="D1500" s="9" t="s">
        <v>6715</v>
      </c>
      <c r="E1500" s="9">
        <v>442</v>
      </c>
      <c r="F1500" s="9">
        <v>24</v>
      </c>
      <c r="G1500" s="44">
        <v>4.0000000000000002E-4</v>
      </c>
      <c r="H1500" s="9">
        <v>595</v>
      </c>
      <c r="I1500" s="9">
        <v>30</v>
      </c>
      <c r="J1500" s="9">
        <v>1</v>
      </c>
      <c r="K1500" s="59">
        <v>23.99</v>
      </c>
      <c r="L1500" s="64"/>
      <c r="M1500" s="64"/>
      <c r="N1500" s="65"/>
      <c r="O1500" s="63"/>
      <c r="P1500" s="63"/>
      <c r="Q1500" s="63"/>
    </row>
    <row r="1501" spans="1:17">
      <c r="A1501" s="9" t="s">
        <v>8046</v>
      </c>
      <c r="B1501" s="9" t="s">
        <v>2858</v>
      </c>
      <c r="C1501" s="9" t="s">
        <v>9435</v>
      </c>
      <c r="D1501" s="9" t="s">
        <v>9436</v>
      </c>
      <c r="E1501" s="9">
        <v>2</v>
      </c>
      <c r="F1501" s="9">
        <v>0</v>
      </c>
      <c r="G1501" s="44">
        <v>0</v>
      </c>
      <c r="H1501" s="9">
        <v>2</v>
      </c>
      <c r="I1501" s="9">
        <v>0</v>
      </c>
      <c r="J1501" s="9">
        <v>1</v>
      </c>
      <c r="K1501" s="59">
        <v>22.49</v>
      </c>
      <c r="L1501" s="44"/>
      <c r="M1501" s="44"/>
      <c r="N1501" s="59"/>
    </row>
    <row r="1502" spans="1:17">
      <c r="A1502" s="9" t="s">
        <v>6716</v>
      </c>
      <c r="B1502" s="9" t="s">
        <v>2860</v>
      </c>
      <c r="C1502" s="9" t="s">
        <v>9437</v>
      </c>
      <c r="D1502" s="9" t="s">
        <v>9438</v>
      </c>
      <c r="E1502" s="9">
        <v>23</v>
      </c>
      <c r="F1502" s="9">
        <v>1</v>
      </c>
      <c r="G1502" s="44">
        <v>0</v>
      </c>
      <c r="H1502" s="9">
        <v>25</v>
      </c>
      <c r="I1502" s="9">
        <v>1</v>
      </c>
      <c r="J1502" s="9">
        <v>1</v>
      </c>
      <c r="K1502" s="59">
        <v>124.39</v>
      </c>
      <c r="L1502" s="44"/>
      <c r="M1502" s="44"/>
      <c r="N1502" s="59"/>
    </row>
    <row r="1503" spans="1:17" ht="15.75" customHeight="1">
      <c r="A1503" s="9" t="s">
        <v>6233</v>
      </c>
      <c r="B1503" s="9" t="s">
        <v>2862</v>
      </c>
      <c r="C1503" s="9" t="s">
        <v>9439</v>
      </c>
      <c r="D1503" s="9" t="s">
        <v>9440</v>
      </c>
      <c r="E1503" s="9">
        <v>27</v>
      </c>
      <c r="F1503" s="9">
        <v>4</v>
      </c>
      <c r="G1503" s="44">
        <v>0</v>
      </c>
      <c r="H1503" s="9">
        <v>32</v>
      </c>
      <c r="I1503" s="9">
        <v>5</v>
      </c>
      <c r="J1503" s="9">
        <v>2</v>
      </c>
      <c r="K1503" s="59">
        <v>97.96</v>
      </c>
      <c r="L1503" s="64"/>
      <c r="M1503" s="64"/>
      <c r="N1503" s="65"/>
      <c r="O1503" s="63"/>
      <c r="P1503" s="63"/>
      <c r="Q1503" s="63"/>
    </row>
    <row r="1504" spans="1:17">
      <c r="A1504" s="9" t="s">
        <v>7683</v>
      </c>
      <c r="B1504" s="9" t="s">
        <v>2208</v>
      </c>
      <c r="C1504" s="9" t="s">
        <v>7684</v>
      </c>
      <c r="D1504" s="9" t="s">
        <v>7685</v>
      </c>
      <c r="E1504" s="9">
        <v>31</v>
      </c>
      <c r="F1504" s="9">
        <v>1</v>
      </c>
      <c r="G1504" s="44">
        <v>0</v>
      </c>
      <c r="H1504" s="9">
        <v>34</v>
      </c>
      <c r="I1504" s="9">
        <v>1</v>
      </c>
      <c r="J1504" s="9">
        <v>1</v>
      </c>
      <c r="K1504" s="59">
        <v>70.489999999999995</v>
      </c>
      <c r="L1504" s="44"/>
      <c r="M1504" s="44"/>
      <c r="N1504" s="59"/>
    </row>
    <row r="1505" spans="1:17" ht="15.75" customHeight="1">
      <c r="A1505" s="9" t="s">
        <v>1044</v>
      </c>
      <c r="B1505" s="9" t="s">
        <v>1044</v>
      </c>
      <c r="C1505" s="9" t="s">
        <v>5032</v>
      </c>
      <c r="D1505" s="9" t="s">
        <v>5033</v>
      </c>
      <c r="E1505" s="9">
        <v>22</v>
      </c>
      <c r="F1505" s="9">
        <v>0</v>
      </c>
      <c r="G1505" s="44">
        <v>0</v>
      </c>
      <c r="H1505" s="9">
        <v>25</v>
      </c>
      <c r="I1505" s="9">
        <v>0</v>
      </c>
      <c r="J1505" s="9">
        <v>1</v>
      </c>
      <c r="K1505" s="59">
        <v>8.99</v>
      </c>
      <c r="L1505" s="64"/>
      <c r="M1505" s="64"/>
      <c r="N1505" s="65"/>
      <c r="O1505" s="63"/>
      <c r="P1505" s="63"/>
      <c r="Q1505" s="63"/>
    </row>
    <row r="1506" spans="1:17">
      <c r="A1506" s="9" t="s">
        <v>1045</v>
      </c>
      <c r="B1506" s="9" t="s">
        <v>1045</v>
      </c>
      <c r="C1506" s="9" t="s">
        <v>5043</v>
      </c>
      <c r="D1506" s="9" t="s">
        <v>5044</v>
      </c>
      <c r="E1506" s="9">
        <v>8</v>
      </c>
      <c r="F1506" s="9">
        <v>0</v>
      </c>
      <c r="G1506" s="44">
        <v>0</v>
      </c>
      <c r="H1506" s="9">
        <v>8</v>
      </c>
      <c r="I1506" s="9">
        <v>0</v>
      </c>
      <c r="J1506" s="9">
        <v>1</v>
      </c>
      <c r="K1506" s="59">
        <v>8.99</v>
      </c>
      <c r="L1506" s="44"/>
      <c r="M1506" s="44"/>
      <c r="N1506" s="59"/>
    </row>
    <row r="1507" spans="1:17">
      <c r="A1507" s="9" t="s">
        <v>6682</v>
      </c>
      <c r="B1507" s="9" t="s">
        <v>1644</v>
      </c>
      <c r="C1507" s="9" t="s">
        <v>8661</v>
      </c>
      <c r="D1507" s="9" t="s">
        <v>8662</v>
      </c>
      <c r="E1507" s="9">
        <v>62</v>
      </c>
      <c r="F1507" s="9">
        <v>3</v>
      </c>
      <c r="G1507" s="44">
        <v>1E-4</v>
      </c>
      <c r="H1507" s="9">
        <v>64</v>
      </c>
      <c r="I1507" s="9">
        <v>3</v>
      </c>
      <c r="J1507" s="9">
        <v>1</v>
      </c>
      <c r="K1507" s="59">
        <v>7.98</v>
      </c>
      <c r="L1507" s="44"/>
      <c r="M1507" s="44"/>
      <c r="N1507" s="59"/>
    </row>
    <row r="1508" spans="1:17">
      <c r="A1508" s="9" t="s">
        <v>6682</v>
      </c>
      <c r="B1508" s="9" t="s">
        <v>2866</v>
      </c>
      <c r="C1508" s="9" t="s">
        <v>9441</v>
      </c>
      <c r="D1508" s="9" t="s">
        <v>9442</v>
      </c>
      <c r="E1508" s="9">
        <v>11</v>
      </c>
      <c r="F1508" s="9">
        <v>0</v>
      </c>
      <c r="G1508" s="44">
        <v>0</v>
      </c>
      <c r="H1508" s="9">
        <v>13</v>
      </c>
      <c r="I1508" s="9">
        <v>0</v>
      </c>
      <c r="J1508" s="9">
        <v>1</v>
      </c>
      <c r="K1508" s="59">
        <v>69.989999999999995</v>
      </c>
      <c r="L1508" s="44"/>
      <c r="M1508" s="44"/>
      <c r="N1508" s="59"/>
    </row>
    <row r="1509" spans="1:17">
      <c r="A1509" s="9" t="s">
        <v>6682</v>
      </c>
      <c r="B1509" s="9" t="s">
        <v>1633</v>
      </c>
      <c r="C1509" s="9" t="s">
        <v>6912</v>
      </c>
      <c r="D1509" s="9" t="s">
        <v>6913</v>
      </c>
      <c r="E1509" s="9">
        <v>51</v>
      </c>
      <c r="F1509" s="9">
        <v>5</v>
      </c>
      <c r="G1509" s="44">
        <v>0</v>
      </c>
      <c r="H1509" s="9">
        <v>61</v>
      </c>
      <c r="I1509" s="9">
        <v>5</v>
      </c>
      <c r="J1509" s="9">
        <v>1</v>
      </c>
      <c r="K1509" s="59">
        <v>18.989999999999998</v>
      </c>
      <c r="L1509" s="44"/>
      <c r="M1509" s="44"/>
      <c r="N1509" s="59"/>
    </row>
    <row r="1510" spans="1:17">
      <c r="A1510" s="9" t="s">
        <v>7222</v>
      </c>
      <c r="B1510" s="9" t="s">
        <v>2491</v>
      </c>
      <c r="C1510" s="9" t="s">
        <v>9443</v>
      </c>
      <c r="D1510" s="9" t="s">
        <v>9444</v>
      </c>
      <c r="E1510" s="9">
        <v>7</v>
      </c>
      <c r="F1510" s="9">
        <v>1</v>
      </c>
      <c r="G1510" s="44">
        <v>0</v>
      </c>
      <c r="H1510" s="9">
        <v>8</v>
      </c>
      <c r="I1510" s="9">
        <v>1</v>
      </c>
      <c r="J1510" s="9">
        <v>1</v>
      </c>
      <c r="K1510" s="59">
        <v>46.49</v>
      </c>
      <c r="L1510" s="44"/>
      <c r="M1510" s="44"/>
      <c r="N1510" s="59"/>
    </row>
    <row r="1511" spans="1:17">
      <c r="A1511" s="9" t="s">
        <v>7222</v>
      </c>
      <c r="B1511" s="9" t="s">
        <v>2492</v>
      </c>
      <c r="C1511" s="9" t="s">
        <v>8663</v>
      </c>
      <c r="D1511" s="9" t="s">
        <v>8664</v>
      </c>
      <c r="E1511" s="9">
        <v>25</v>
      </c>
      <c r="F1511" s="9">
        <v>0</v>
      </c>
      <c r="G1511" s="44">
        <v>0</v>
      </c>
      <c r="H1511" s="9">
        <v>31</v>
      </c>
      <c r="I1511" s="9">
        <v>0</v>
      </c>
      <c r="J1511" s="9">
        <v>1</v>
      </c>
      <c r="K1511" s="59">
        <v>12.49</v>
      </c>
      <c r="L1511" s="44"/>
      <c r="M1511" s="44"/>
      <c r="N1511" s="59"/>
    </row>
    <row r="1512" spans="1:17">
      <c r="A1512" s="9" t="s">
        <v>6805</v>
      </c>
      <c r="B1512" s="9" t="s">
        <v>2111</v>
      </c>
      <c r="C1512" s="9" t="s">
        <v>8667</v>
      </c>
      <c r="D1512" s="9" t="s">
        <v>8668</v>
      </c>
      <c r="E1512" s="9">
        <v>7</v>
      </c>
      <c r="F1512" s="9">
        <v>2</v>
      </c>
      <c r="G1512" s="44">
        <v>0</v>
      </c>
      <c r="H1512" s="9">
        <v>8</v>
      </c>
      <c r="I1512" s="9">
        <v>2</v>
      </c>
      <c r="J1512" s="9">
        <v>1</v>
      </c>
      <c r="K1512" s="59">
        <v>30.39</v>
      </c>
      <c r="L1512" s="44"/>
      <c r="M1512" s="44"/>
      <c r="N1512" s="59"/>
    </row>
    <row r="1513" spans="1:17">
      <c r="A1513" s="9" t="s">
        <v>7318</v>
      </c>
      <c r="B1513" s="9" t="s">
        <v>2210</v>
      </c>
      <c r="C1513" s="9" t="s">
        <v>8669</v>
      </c>
      <c r="D1513" s="9" t="s">
        <v>8670</v>
      </c>
      <c r="E1513" s="9">
        <v>14</v>
      </c>
      <c r="F1513" s="9">
        <v>0</v>
      </c>
      <c r="G1513" s="44">
        <v>0</v>
      </c>
      <c r="H1513" s="9">
        <v>16</v>
      </c>
      <c r="I1513" s="9">
        <v>0</v>
      </c>
      <c r="J1513" s="9">
        <v>1</v>
      </c>
      <c r="K1513" s="59">
        <v>9.99</v>
      </c>
      <c r="L1513" s="44"/>
      <c r="M1513" s="44"/>
      <c r="N1513" s="59"/>
    </row>
    <row r="1514" spans="1:17" ht="15.75" customHeight="1">
      <c r="A1514" s="9" t="s">
        <v>6808</v>
      </c>
      <c r="B1514" s="9" t="s">
        <v>1341</v>
      </c>
      <c r="C1514" s="9" t="s">
        <v>9445</v>
      </c>
      <c r="D1514" s="9" t="s">
        <v>9446</v>
      </c>
      <c r="E1514" s="9">
        <v>4</v>
      </c>
      <c r="F1514" s="9">
        <v>0</v>
      </c>
      <c r="G1514" s="44">
        <v>0</v>
      </c>
      <c r="H1514" s="9">
        <v>4</v>
      </c>
      <c r="I1514" s="9">
        <v>0</v>
      </c>
      <c r="J1514" s="9">
        <v>1</v>
      </c>
      <c r="K1514" s="59">
        <v>55.49</v>
      </c>
      <c r="L1514" s="64"/>
      <c r="M1514" s="64"/>
      <c r="N1514" s="65"/>
      <c r="O1514" s="63"/>
      <c r="P1514" s="63"/>
      <c r="Q1514" s="63"/>
    </row>
    <row r="1515" spans="1:17" ht="15.75" customHeight="1">
      <c r="A1515" s="9" t="s">
        <v>1145</v>
      </c>
      <c r="B1515" s="9" t="s">
        <v>1145</v>
      </c>
      <c r="C1515" s="9" t="s">
        <v>6209</v>
      </c>
      <c r="D1515" s="9" t="s">
        <v>6210</v>
      </c>
      <c r="E1515" s="9">
        <v>382</v>
      </c>
      <c r="F1515" s="9">
        <v>6</v>
      </c>
      <c r="G1515" s="44">
        <v>4.0000000000000002E-4</v>
      </c>
      <c r="H1515" s="9">
        <v>594</v>
      </c>
      <c r="I1515" s="9">
        <v>7</v>
      </c>
      <c r="J1515" s="9">
        <v>1</v>
      </c>
      <c r="K1515" s="59">
        <v>11.99</v>
      </c>
      <c r="L1515" s="64"/>
      <c r="M1515" s="64"/>
      <c r="N1515" s="65"/>
      <c r="O1515" s="63"/>
      <c r="P1515" s="63"/>
      <c r="Q1515" s="63"/>
    </row>
    <row r="1516" spans="1:17" ht="15.75" customHeight="1">
      <c r="A1516" s="9" t="s">
        <v>6194</v>
      </c>
      <c r="B1516" s="9" t="s">
        <v>1359</v>
      </c>
      <c r="C1516" s="9" t="s">
        <v>5167</v>
      </c>
      <c r="D1516" s="9" t="s">
        <v>5168</v>
      </c>
      <c r="E1516" s="9">
        <v>23</v>
      </c>
      <c r="F1516" s="9">
        <v>2</v>
      </c>
      <c r="G1516" s="44">
        <v>0</v>
      </c>
      <c r="H1516" s="9">
        <v>24</v>
      </c>
      <c r="I1516" s="9">
        <v>2</v>
      </c>
      <c r="J1516" s="9">
        <v>1</v>
      </c>
      <c r="K1516" s="59">
        <v>35.79</v>
      </c>
      <c r="L1516" s="64"/>
      <c r="M1516" s="64"/>
      <c r="N1516" s="65"/>
      <c r="O1516" s="63"/>
      <c r="P1516" s="63"/>
      <c r="Q1516" s="63"/>
    </row>
    <row r="1517" spans="1:17" ht="15.75" customHeight="1">
      <c r="A1517" s="9" t="s">
        <v>9447</v>
      </c>
      <c r="B1517" s="9" t="s">
        <v>2311</v>
      </c>
      <c r="C1517" s="9" t="s">
        <v>9448</v>
      </c>
      <c r="D1517" s="9" t="s">
        <v>9449</v>
      </c>
      <c r="E1517" s="9">
        <v>82</v>
      </c>
      <c r="F1517" s="9">
        <v>3</v>
      </c>
      <c r="G1517" s="44">
        <v>1E-4</v>
      </c>
      <c r="H1517" s="9">
        <v>106</v>
      </c>
      <c r="I1517" s="9">
        <v>3</v>
      </c>
      <c r="J1517" s="9">
        <v>1</v>
      </c>
      <c r="K1517" s="59">
        <v>9.31</v>
      </c>
      <c r="L1517" s="64"/>
      <c r="M1517" s="64"/>
      <c r="N1517" s="65"/>
      <c r="O1517" s="63"/>
      <c r="P1517" s="63"/>
      <c r="Q1517" s="63"/>
    </row>
    <row r="1518" spans="1:17" ht="15.75" customHeight="1">
      <c r="A1518" s="9" t="s">
        <v>6228</v>
      </c>
      <c r="B1518" s="9" t="s">
        <v>849</v>
      </c>
      <c r="C1518" s="9" t="s">
        <v>754</v>
      </c>
      <c r="D1518" s="9" t="s">
        <v>9450</v>
      </c>
      <c r="E1518" s="9">
        <v>558</v>
      </c>
      <c r="F1518" s="9">
        <v>19</v>
      </c>
      <c r="G1518" s="44">
        <v>5.0000000000000001E-4</v>
      </c>
      <c r="H1518" s="9">
        <v>664</v>
      </c>
      <c r="I1518" s="9">
        <v>25</v>
      </c>
      <c r="J1518" s="9">
        <v>2</v>
      </c>
      <c r="K1518" s="59">
        <v>501.98</v>
      </c>
      <c r="L1518" s="64"/>
      <c r="M1518" s="64"/>
      <c r="N1518" s="65"/>
      <c r="O1518" s="63"/>
      <c r="P1518" s="63"/>
      <c r="Q1518" s="63"/>
    </row>
    <row r="1519" spans="1:17">
      <c r="A1519" s="9" t="s">
        <v>7693</v>
      </c>
      <c r="B1519" s="9" t="s">
        <v>2212</v>
      </c>
      <c r="C1519" s="9" t="s">
        <v>9451</v>
      </c>
      <c r="D1519" s="9" t="s">
        <v>9452</v>
      </c>
      <c r="E1519" s="9">
        <v>10</v>
      </c>
      <c r="F1519" s="9">
        <v>3</v>
      </c>
      <c r="G1519" s="44">
        <v>0</v>
      </c>
      <c r="H1519" s="9">
        <v>11</v>
      </c>
      <c r="I1519" s="9">
        <v>4</v>
      </c>
      <c r="J1519" s="9">
        <v>1</v>
      </c>
      <c r="K1519" s="59">
        <v>16.989999999999998</v>
      </c>
      <c r="L1519" s="44"/>
      <c r="M1519" s="44"/>
      <c r="N1519" s="59"/>
    </row>
    <row r="1520" spans="1:17">
      <c r="A1520" s="9" t="s">
        <v>9453</v>
      </c>
      <c r="B1520" s="9" t="s">
        <v>1646</v>
      </c>
      <c r="C1520" s="9" t="s">
        <v>9454</v>
      </c>
      <c r="D1520" s="9" t="s">
        <v>9455</v>
      </c>
      <c r="E1520" s="9">
        <v>12</v>
      </c>
      <c r="F1520" s="9">
        <v>0</v>
      </c>
      <c r="G1520" s="44">
        <v>0</v>
      </c>
      <c r="H1520" s="9">
        <v>17</v>
      </c>
      <c r="I1520" s="9">
        <v>0</v>
      </c>
      <c r="J1520" s="9">
        <v>1</v>
      </c>
      <c r="K1520" s="59">
        <v>6.79</v>
      </c>
      <c r="L1520" s="44"/>
      <c r="M1520" s="44"/>
      <c r="N1520" s="59"/>
    </row>
    <row r="1521" spans="1:17" ht="15.75" customHeight="1">
      <c r="A1521" s="9" t="s">
        <v>6537</v>
      </c>
      <c r="B1521" s="9" t="s">
        <v>2393</v>
      </c>
      <c r="C1521" s="9" t="s">
        <v>4343</v>
      </c>
      <c r="D1521" s="9" t="s">
        <v>9456</v>
      </c>
      <c r="E1521" s="9">
        <v>31</v>
      </c>
      <c r="F1521" s="9">
        <v>2</v>
      </c>
      <c r="G1521" s="44">
        <v>0</v>
      </c>
      <c r="H1521" s="9">
        <v>37</v>
      </c>
      <c r="I1521" s="9">
        <v>2</v>
      </c>
      <c r="J1521" s="9">
        <v>2</v>
      </c>
      <c r="K1521" s="59">
        <v>18.98</v>
      </c>
      <c r="L1521" s="64"/>
      <c r="M1521" s="64"/>
      <c r="N1521" s="65"/>
      <c r="O1521" s="63"/>
      <c r="P1521" s="63"/>
      <c r="Q1521" s="63"/>
    </row>
    <row r="1522" spans="1:17" ht="15.75" customHeight="1">
      <c r="A1522" s="9" t="s">
        <v>8677</v>
      </c>
      <c r="B1522" s="9" t="s">
        <v>2871</v>
      </c>
      <c r="C1522" s="9" t="s">
        <v>9457</v>
      </c>
      <c r="D1522" s="9" t="s">
        <v>9458</v>
      </c>
      <c r="E1522" s="9">
        <v>2</v>
      </c>
      <c r="F1522" s="9">
        <v>1</v>
      </c>
      <c r="G1522" s="44">
        <v>0</v>
      </c>
      <c r="H1522" s="9">
        <v>2</v>
      </c>
      <c r="I1522" s="9">
        <v>1</v>
      </c>
      <c r="J1522" s="9">
        <v>1</v>
      </c>
      <c r="K1522" s="59">
        <v>105.79</v>
      </c>
      <c r="L1522" s="64"/>
      <c r="M1522" s="64"/>
      <c r="N1522" s="65"/>
      <c r="O1522" s="63"/>
      <c r="P1522" s="63"/>
      <c r="Q1522" s="63"/>
    </row>
    <row r="1523" spans="1:17">
      <c r="A1523" s="9" t="s">
        <v>7092</v>
      </c>
      <c r="B1523" s="9" t="s">
        <v>1932</v>
      </c>
      <c r="C1523" s="9" t="s">
        <v>9459</v>
      </c>
      <c r="D1523" s="9" t="s">
        <v>9460</v>
      </c>
      <c r="E1523" s="9">
        <v>8</v>
      </c>
      <c r="F1523" s="9">
        <v>0</v>
      </c>
      <c r="G1523" s="44">
        <v>0</v>
      </c>
      <c r="H1523" s="9">
        <v>10</v>
      </c>
      <c r="I1523" s="9">
        <v>0</v>
      </c>
      <c r="J1523" s="9">
        <v>1</v>
      </c>
      <c r="K1523" s="59">
        <v>22.49</v>
      </c>
      <c r="L1523" s="44"/>
      <c r="M1523" s="44"/>
      <c r="N1523" s="59"/>
    </row>
    <row r="1524" spans="1:17">
      <c r="A1524" s="9" t="s">
        <v>7092</v>
      </c>
      <c r="B1524" s="9" t="s">
        <v>1897</v>
      </c>
      <c r="C1524" s="9" t="s">
        <v>9461</v>
      </c>
      <c r="D1524" s="9" t="s">
        <v>9462</v>
      </c>
      <c r="E1524" s="9">
        <v>3</v>
      </c>
      <c r="F1524" s="9">
        <v>0</v>
      </c>
      <c r="G1524" s="44">
        <v>0</v>
      </c>
      <c r="H1524" s="9">
        <v>4</v>
      </c>
      <c r="I1524" s="9">
        <v>0</v>
      </c>
      <c r="J1524" s="9">
        <v>1</v>
      </c>
      <c r="K1524" s="59">
        <v>22.49</v>
      </c>
      <c r="L1524" s="44"/>
      <c r="M1524" s="44"/>
      <c r="N1524" s="59"/>
    </row>
    <row r="1525" spans="1:17">
      <c r="A1525" s="9" t="s">
        <v>7296</v>
      </c>
      <c r="B1525" s="9" t="s">
        <v>1802</v>
      </c>
      <c r="C1525" s="9" t="s">
        <v>7297</v>
      </c>
      <c r="D1525" s="9" t="s">
        <v>9463</v>
      </c>
      <c r="E1525" s="9">
        <v>75</v>
      </c>
      <c r="F1525" s="9">
        <v>0</v>
      </c>
      <c r="G1525" s="44">
        <v>1E-4</v>
      </c>
      <c r="H1525" s="9">
        <v>109</v>
      </c>
      <c r="I1525" s="9">
        <v>0</v>
      </c>
      <c r="J1525" s="9">
        <v>1</v>
      </c>
      <c r="K1525" s="59">
        <v>22.39</v>
      </c>
      <c r="L1525" s="44"/>
      <c r="M1525" s="44"/>
      <c r="N1525" s="59"/>
    </row>
    <row r="1526" spans="1:17">
      <c r="A1526" s="9" t="s">
        <v>9464</v>
      </c>
      <c r="B1526" s="9" t="s">
        <v>1390</v>
      </c>
      <c r="C1526" s="9" t="s">
        <v>9465</v>
      </c>
      <c r="D1526" s="9" t="s">
        <v>9466</v>
      </c>
      <c r="E1526" s="9">
        <v>23</v>
      </c>
      <c r="F1526" s="9">
        <v>2</v>
      </c>
      <c r="G1526" s="44">
        <v>0</v>
      </c>
      <c r="H1526" s="9">
        <v>28</v>
      </c>
      <c r="I1526" s="9">
        <v>3</v>
      </c>
      <c r="J1526" s="9">
        <v>1</v>
      </c>
      <c r="K1526" s="59">
        <v>8.99</v>
      </c>
      <c r="L1526" s="44"/>
      <c r="M1526" s="44"/>
      <c r="N1526" s="59"/>
    </row>
    <row r="1527" spans="1:17">
      <c r="A1527" s="9" t="s">
        <v>6917</v>
      </c>
      <c r="B1527" s="9" t="s">
        <v>2152</v>
      </c>
      <c r="C1527" s="9" t="s">
        <v>9467</v>
      </c>
      <c r="D1527" s="9" t="s">
        <v>9468</v>
      </c>
      <c r="E1527" s="9">
        <v>238</v>
      </c>
      <c r="F1527" s="9">
        <v>9</v>
      </c>
      <c r="G1527" s="44">
        <v>2.0000000000000001E-4</v>
      </c>
      <c r="H1527" s="9">
        <v>317</v>
      </c>
      <c r="I1527" s="9">
        <v>12</v>
      </c>
      <c r="J1527" s="9">
        <v>1</v>
      </c>
      <c r="K1527" s="59">
        <v>7.99</v>
      </c>
      <c r="L1527" s="44"/>
      <c r="M1527" s="44"/>
      <c r="N1527" s="59"/>
    </row>
    <row r="1528" spans="1:17">
      <c r="A1528" s="9" t="s">
        <v>7698</v>
      </c>
      <c r="B1528" s="9" t="s">
        <v>2148</v>
      </c>
      <c r="C1528" s="9" t="s">
        <v>5180</v>
      </c>
      <c r="D1528" s="9" t="s">
        <v>5181</v>
      </c>
      <c r="E1528" s="9">
        <v>122</v>
      </c>
      <c r="F1528" s="9">
        <v>6</v>
      </c>
      <c r="G1528" s="44">
        <v>1E-4</v>
      </c>
      <c r="H1528" s="9">
        <v>161</v>
      </c>
      <c r="I1528" s="9">
        <v>10</v>
      </c>
      <c r="J1528" s="9">
        <v>1</v>
      </c>
      <c r="K1528" s="59">
        <v>6.69</v>
      </c>
      <c r="L1528" s="44"/>
      <c r="M1528" s="44"/>
      <c r="N1528" s="59"/>
    </row>
    <row r="1529" spans="1:17">
      <c r="A1529" s="9" t="s">
        <v>7300</v>
      </c>
      <c r="B1529" s="9" t="s">
        <v>2877</v>
      </c>
      <c r="C1529" s="9" t="s">
        <v>9469</v>
      </c>
      <c r="D1529" s="9" t="s">
        <v>9470</v>
      </c>
      <c r="E1529" s="9">
        <v>7</v>
      </c>
      <c r="F1529" s="9">
        <v>0</v>
      </c>
      <c r="G1529" s="44">
        <v>0</v>
      </c>
      <c r="H1529" s="9">
        <v>8</v>
      </c>
      <c r="I1529" s="9">
        <v>0</v>
      </c>
      <c r="J1529" s="9">
        <v>1</v>
      </c>
      <c r="K1529" s="59">
        <v>48.98</v>
      </c>
      <c r="L1529" s="44"/>
      <c r="M1529" s="44"/>
      <c r="N1529" s="59"/>
    </row>
    <row r="1530" spans="1:17">
      <c r="A1530" s="9" t="s">
        <v>7702</v>
      </c>
      <c r="B1530" s="9" t="s">
        <v>2879</v>
      </c>
      <c r="C1530" s="9" t="s">
        <v>9471</v>
      </c>
      <c r="D1530" s="9" t="s">
        <v>9472</v>
      </c>
      <c r="E1530" s="9">
        <v>9</v>
      </c>
      <c r="F1530" s="9">
        <v>0</v>
      </c>
      <c r="G1530" s="44">
        <v>0</v>
      </c>
      <c r="H1530" s="9">
        <v>10</v>
      </c>
      <c r="I1530" s="9">
        <v>0</v>
      </c>
      <c r="J1530" s="9">
        <v>1</v>
      </c>
      <c r="K1530" s="59">
        <v>223.49</v>
      </c>
      <c r="L1530" s="44"/>
      <c r="M1530" s="44"/>
      <c r="N1530" s="59"/>
    </row>
    <row r="1531" spans="1:17">
      <c r="A1531" s="9" t="s">
        <v>6592</v>
      </c>
      <c r="B1531" s="9" t="s">
        <v>2213</v>
      </c>
      <c r="C1531" s="9" t="s">
        <v>6593</v>
      </c>
      <c r="D1531" s="9" t="s">
        <v>6594</v>
      </c>
      <c r="E1531" s="9">
        <v>11</v>
      </c>
      <c r="F1531" s="9">
        <v>0</v>
      </c>
      <c r="G1531" s="44">
        <v>0</v>
      </c>
      <c r="H1531" s="9">
        <v>11</v>
      </c>
      <c r="I1531" s="9">
        <v>0</v>
      </c>
      <c r="J1531" s="9">
        <v>1</v>
      </c>
      <c r="K1531" s="59">
        <v>9.49</v>
      </c>
      <c r="L1531" s="44"/>
      <c r="M1531" s="44"/>
      <c r="N1531" s="59"/>
    </row>
    <row r="1532" spans="1:17" ht="15.75" customHeight="1">
      <c r="A1532" s="9" t="s">
        <v>7708</v>
      </c>
      <c r="B1532" s="9" t="s">
        <v>1598</v>
      </c>
      <c r="C1532" s="9" t="s">
        <v>9473</v>
      </c>
      <c r="D1532" s="9" t="s">
        <v>9474</v>
      </c>
      <c r="E1532" s="9">
        <v>38</v>
      </c>
      <c r="F1532" s="9">
        <v>2</v>
      </c>
      <c r="G1532" s="44">
        <v>0</v>
      </c>
      <c r="H1532" s="9">
        <v>47</v>
      </c>
      <c r="I1532" s="9">
        <v>4</v>
      </c>
      <c r="J1532" s="9">
        <v>1</v>
      </c>
      <c r="K1532" s="59">
        <v>39.24</v>
      </c>
      <c r="L1532" s="64"/>
      <c r="M1532" s="64"/>
      <c r="N1532" s="65"/>
      <c r="O1532" s="63"/>
      <c r="P1532" s="63"/>
      <c r="Q1532" s="63"/>
    </row>
    <row r="1533" spans="1:17" ht="15.75" customHeight="1">
      <c r="A1533" s="9" t="s">
        <v>8933</v>
      </c>
      <c r="B1533" s="9" t="s">
        <v>2498</v>
      </c>
      <c r="C1533" s="9" t="s">
        <v>9475</v>
      </c>
      <c r="D1533" s="9" t="s">
        <v>9476</v>
      </c>
      <c r="E1533" s="9">
        <v>9</v>
      </c>
      <c r="F1533" s="9">
        <v>0</v>
      </c>
      <c r="G1533" s="44">
        <v>0</v>
      </c>
      <c r="H1533" s="9">
        <v>9</v>
      </c>
      <c r="I1533" s="9">
        <v>0</v>
      </c>
      <c r="J1533" s="9">
        <v>1</v>
      </c>
      <c r="K1533" s="59">
        <v>7.49</v>
      </c>
      <c r="L1533" s="64"/>
      <c r="M1533" s="64"/>
      <c r="N1533" s="65"/>
      <c r="O1533" s="63"/>
      <c r="P1533" s="63"/>
      <c r="Q1533" s="63"/>
    </row>
    <row r="1534" spans="1:17" ht="15.75" customHeight="1">
      <c r="A1534" s="9" t="s">
        <v>8714</v>
      </c>
      <c r="B1534" s="9" t="s">
        <v>1567</v>
      </c>
      <c r="C1534" s="9" t="s">
        <v>8715</v>
      </c>
      <c r="D1534" s="9" t="s">
        <v>8716</v>
      </c>
      <c r="E1534" s="9">
        <v>23</v>
      </c>
      <c r="F1534" s="9">
        <v>0</v>
      </c>
      <c r="G1534" s="44">
        <v>0</v>
      </c>
      <c r="H1534" s="9">
        <v>27</v>
      </c>
      <c r="I1534" s="9">
        <v>0</v>
      </c>
      <c r="J1534" s="9">
        <v>1</v>
      </c>
      <c r="K1534" s="59">
        <v>6.99</v>
      </c>
      <c r="L1534" s="64"/>
      <c r="M1534" s="64"/>
      <c r="N1534" s="65"/>
      <c r="O1534" s="63"/>
      <c r="P1534" s="63"/>
      <c r="Q1534" s="63"/>
    </row>
    <row r="1535" spans="1:17">
      <c r="A1535" s="9" t="s">
        <v>6920</v>
      </c>
      <c r="B1535" s="9" t="s">
        <v>1593</v>
      </c>
      <c r="C1535" s="9" t="s">
        <v>6921</v>
      </c>
      <c r="D1535" s="9" t="s">
        <v>6922</v>
      </c>
      <c r="E1535" s="9">
        <v>40</v>
      </c>
      <c r="F1535" s="9">
        <v>0</v>
      </c>
      <c r="G1535" s="44">
        <v>0</v>
      </c>
      <c r="H1535" s="9">
        <v>52</v>
      </c>
      <c r="I1535" s="9">
        <v>0</v>
      </c>
      <c r="J1535" s="9">
        <v>1</v>
      </c>
      <c r="K1535" s="59">
        <v>7.99</v>
      </c>
      <c r="L1535" s="44"/>
      <c r="M1535" s="44"/>
      <c r="N1535" s="59"/>
    </row>
    <row r="1536" spans="1:17">
      <c r="A1536" s="9" t="s">
        <v>6920</v>
      </c>
      <c r="B1536" s="9" t="s">
        <v>2010</v>
      </c>
      <c r="C1536" s="9" t="s">
        <v>8717</v>
      </c>
      <c r="D1536" s="9" t="s">
        <v>8718</v>
      </c>
      <c r="E1536" s="9">
        <v>6</v>
      </c>
      <c r="F1536" s="9">
        <v>0</v>
      </c>
      <c r="G1536" s="44">
        <v>0</v>
      </c>
      <c r="H1536" s="9">
        <v>6</v>
      </c>
      <c r="I1536" s="9">
        <v>0</v>
      </c>
      <c r="J1536" s="9">
        <v>1</v>
      </c>
      <c r="K1536" s="59">
        <v>23.95</v>
      </c>
      <c r="L1536" s="44"/>
      <c r="M1536" s="44"/>
      <c r="N1536" s="59"/>
    </row>
    <row r="1537" spans="1:17">
      <c r="A1537" s="9" t="s">
        <v>7718</v>
      </c>
      <c r="B1537" s="9" t="s">
        <v>1628</v>
      </c>
      <c r="C1537" s="9" t="s">
        <v>7719</v>
      </c>
      <c r="D1537" s="9" t="s">
        <v>7720</v>
      </c>
      <c r="E1537" s="9">
        <v>29</v>
      </c>
      <c r="F1537" s="9">
        <v>1</v>
      </c>
      <c r="G1537" s="44">
        <v>0</v>
      </c>
      <c r="H1537" s="9">
        <v>33</v>
      </c>
      <c r="I1537" s="9">
        <v>1</v>
      </c>
      <c r="J1537" s="9">
        <v>3</v>
      </c>
      <c r="K1537" s="59">
        <v>52.47</v>
      </c>
      <c r="L1537" s="44"/>
      <c r="M1537" s="44"/>
      <c r="N1537" s="59"/>
    </row>
    <row r="1538" spans="1:17">
      <c r="A1538" s="9" t="s">
        <v>6366</v>
      </c>
      <c r="B1538" s="9" t="s">
        <v>1770</v>
      </c>
      <c r="C1538" s="9" t="s">
        <v>9477</v>
      </c>
      <c r="D1538" s="9" t="s">
        <v>9478</v>
      </c>
      <c r="E1538" s="9">
        <v>11</v>
      </c>
      <c r="F1538" s="9">
        <v>1</v>
      </c>
      <c r="G1538" s="44">
        <v>0</v>
      </c>
      <c r="H1538" s="9">
        <v>11</v>
      </c>
      <c r="I1538" s="9">
        <v>1</v>
      </c>
      <c r="J1538" s="9">
        <v>1</v>
      </c>
      <c r="K1538" s="59">
        <v>10.99</v>
      </c>
      <c r="L1538" s="44"/>
      <c r="M1538" s="44"/>
      <c r="N1538" s="59"/>
    </row>
    <row r="1539" spans="1:17">
      <c r="A1539" s="9" t="s">
        <v>8741</v>
      </c>
      <c r="B1539" s="9" t="s">
        <v>240</v>
      </c>
      <c r="C1539" s="9" t="s">
        <v>239</v>
      </c>
      <c r="D1539" s="9" t="s">
        <v>9479</v>
      </c>
      <c r="E1539" s="15">
        <v>4320</v>
      </c>
      <c r="F1539" s="9">
        <v>84</v>
      </c>
      <c r="G1539" s="44">
        <v>4.0000000000000001E-3</v>
      </c>
      <c r="H1539" s="15">
        <v>5808</v>
      </c>
      <c r="I1539" s="9">
        <v>109</v>
      </c>
      <c r="J1539" s="9">
        <v>1</v>
      </c>
      <c r="K1539" s="59">
        <v>6.99</v>
      </c>
      <c r="L1539" s="44"/>
      <c r="M1539" s="44"/>
      <c r="N1539" s="59"/>
    </row>
    <row r="1540" spans="1:17">
      <c r="A1540" s="9" t="s">
        <v>8851</v>
      </c>
      <c r="B1540" s="9" t="s">
        <v>1863</v>
      </c>
      <c r="C1540" s="9" t="s">
        <v>9480</v>
      </c>
      <c r="D1540" s="9" t="s">
        <v>9481</v>
      </c>
      <c r="E1540" s="9">
        <v>51</v>
      </c>
      <c r="F1540" s="9">
        <v>1</v>
      </c>
      <c r="G1540" s="44">
        <v>0</v>
      </c>
      <c r="H1540" s="9">
        <v>64</v>
      </c>
      <c r="I1540" s="9">
        <v>3</v>
      </c>
      <c r="J1540" s="9">
        <v>1</v>
      </c>
      <c r="K1540" s="59">
        <v>105.63</v>
      </c>
      <c r="L1540" s="44"/>
      <c r="M1540" s="44"/>
      <c r="N1540" s="59"/>
    </row>
    <row r="1541" spans="1:17">
      <c r="A1541" s="9" t="s">
        <v>9482</v>
      </c>
      <c r="B1541" s="9" t="s">
        <v>2504</v>
      </c>
      <c r="C1541" s="9" t="s">
        <v>9483</v>
      </c>
      <c r="D1541" s="9" t="s">
        <v>9484</v>
      </c>
      <c r="E1541" s="9">
        <v>7</v>
      </c>
      <c r="F1541" s="9">
        <v>2</v>
      </c>
      <c r="G1541" s="44">
        <v>0</v>
      </c>
      <c r="H1541" s="9">
        <v>7</v>
      </c>
      <c r="I1541" s="9">
        <v>2</v>
      </c>
      <c r="J1541" s="9">
        <v>1</v>
      </c>
      <c r="K1541" s="59">
        <v>104.99</v>
      </c>
      <c r="L1541" s="44"/>
      <c r="M1541" s="44"/>
      <c r="N1541" s="59"/>
    </row>
    <row r="1542" spans="1:17">
      <c r="A1542" s="9" t="s">
        <v>9485</v>
      </c>
      <c r="B1542" s="9" t="s">
        <v>2896</v>
      </c>
      <c r="C1542" s="9" t="s">
        <v>9486</v>
      </c>
      <c r="D1542" s="9" t="s">
        <v>9487</v>
      </c>
      <c r="E1542" s="9">
        <v>6</v>
      </c>
      <c r="F1542" s="9">
        <v>0</v>
      </c>
      <c r="G1542" s="44">
        <v>0</v>
      </c>
      <c r="H1542" s="9">
        <v>8</v>
      </c>
      <c r="I1542" s="9">
        <v>0</v>
      </c>
      <c r="J1542" s="9">
        <v>1</v>
      </c>
      <c r="K1542" s="59">
        <v>17.989999999999998</v>
      </c>
      <c r="L1542" s="44"/>
      <c r="M1542" s="44"/>
      <c r="N1542" s="59"/>
    </row>
    <row r="1543" spans="1:17">
      <c r="A1543" s="9" t="s">
        <v>6197</v>
      </c>
      <c r="B1543" s="9" t="s">
        <v>1585</v>
      </c>
      <c r="C1543" s="9" t="s">
        <v>9488</v>
      </c>
      <c r="D1543" s="9" t="s">
        <v>9489</v>
      </c>
      <c r="E1543" s="9">
        <v>256</v>
      </c>
      <c r="F1543" s="9">
        <v>27</v>
      </c>
      <c r="G1543" s="44">
        <v>2.0000000000000001E-4</v>
      </c>
      <c r="H1543" s="9">
        <v>289</v>
      </c>
      <c r="I1543" s="9">
        <v>32</v>
      </c>
      <c r="J1543" s="9">
        <v>1</v>
      </c>
      <c r="K1543" s="59">
        <v>117.99</v>
      </c>
      <c r="L1543" s="44"/>
      <c r="M1543" s="44"/>
      <c r="N1543" s="59"/>
    </row>
    <row r="1544" spans="1:17">
      <c r="A1544" s="9" t="s">
        <v>8880</v>
      </c>
      <c r="B1544" s="9" t="s">
        <v>2899</v>
      </c>
      <c r="C1544" s="9" t="s">
        <v>4486</v>
      </c>
      <c r="D1544" s="9" t="s">
        <v>9490</v>
      </c>
      <c r="E1544" s="9">
        <v>5</v>
      </c>
      <c r="F1544" s="9">
        <v>0</v>
      </c>
      <c r="G1544" s="44">
        <v>0</v>
      </c>
      <c r="H1544" s="9">
        <v>5</v>
      </c>
      <c r="I1544" s="9">
        <v>0</v>
      </c>
      <c r="J1544" s="9">
        <v>1</v>
      </c>
      <c r="K1544" s="59">
        <v>11.99</v>
      </c>
      <c r="L1544" s="44"/>
      <c r="M1544" s="44"/>
      <c r="N1544" s="59"/>
    </row>
    <row r="1545" spans="1:17">
      <c r="A1545" s="9" t="s">
        <v>9491</v>
      </c>
      <c r="B1545" s="9" t="s">
        <v>2506</v>
      </c>
      <c r="C1545" s="9" t="s">
        <v>5205</v>
      </c>
      <c r="D1545" s="9" t="s">
        <v>9492</v>
      </c>
      <c r="E1545" s="9">
        <v>4</v>
      </c>
      <c r="F1545" s="9">
        <v>1</v>
      </c>
      <c r="G1545" s="44">
        <v>0</v>
      </c>
      <c r="H1545" s="9">
        <v>5</v>
      </c>
      <c r="I1545" s="9">
        <v>1</v>
      </c>
      <c r="J1545" s="9">
        <v>1</v>
      </c>
      <c r="K1545" s="59">
        <v>7.99</v>
      </c>
      <c r="L1545" s="44"/>
      <c r="M1545" s="44"/>
      <c r="N1545" s="59"/>
    </row>
    <row r="1546" spans="1:17">
      <c r="A1546" s="9" t="s">
        <v>9493</v>
      </c>
      <c r="B1546" s="9" t="s">
        <v>2903</v>
      </c>
      <c r="C1546" s="9" t="s">
        <v>5708</v>
      </c>
      <c r="D1546" s="9" t="s">
        <v>9494</v>
      </c>
      <c r="E1546" s="9">
        <v>11</v>
      </c>
      <c r="F1546" s="9">
        <v>0</v>
      </c>
      <c r="G1546" s="44">
        <v>0</v>
      </c>
      <c r="H1546" s="9">
        <v>16</v>
      </c>
      <c r="I1546" s="9">
        <v>0</v>
      </c>
      <c r="J1546" s="9">
        <v>4</v>
      </c>
      <c r="K1546" s="59">
        <v>43.96</v>
      </c>
      <c r="L1546" s="44"/>
      <c r="M1546" s="44"/>
      <c r="N1546" s="59"/>
    </row>
    <row r="1547" spans="1:17" ht="15.75" customHeight="1">
      <c r="A1547" s="52"/>
      <c r="B1547" s="52"/>
      <c r="C1547" s="52"/>
      <c r="D1547" s="52"/>
      <c r="E1547" s="58"/>
      <c r="F1547" s="58"/>
      <c r="G1547" s="60"/>
      <c r="H1547" s="58"/>
      <c r="I1547" s="58"/>
      <c r="J1547" s="58"/>
      <c r="K1547" s="61"/>
      <c r="L1547" s="44"/>
      <c r="M1547" s="44"/>
      <c r="N1547" s="59"/>
    </row>
    <row r="1548" spans="1:17" ht="15.75" customHeight="1">
      <c r="A1548" s="52"/>
      <c r="B1548" s="52"/>
      <c r="C1548" s="52"/>
      <c r="D1548" s="52"/>
      <c r="E1548" s="58"/>
      <c r="F1548" s="58"/>
      <c r="G1548" s="60"/>
      <c r="H1548" s="58"/>
      <c r="I1548" s="58"/>
      <c r="J1548" s="58"/>
      <c r="K1548" s="61"/>
      <c r="L1548" s="64"/>
      <c r="M1548" s="64"/>
      <c r="N1548" s="65"/>
      <c r="O1548" s="63"/>
      <c r="P1548" s="63"/>
      <c r="Q1548" s="63"/>
    </row>
    <row r="1549" spans="1:17" ht="15.75" customHeight="1">
      <c r="A1549" s="52"/>
      <c r="B1549" s="52"/>
      <c r="C1549" s="52"/>
      <c r="D1549" s="52"/>
      <c r="E1549" s="58"/>
      <c r="F1549" s="58"/>
      <c r="G1549" s="60"/>
      <c r="H1549" s="58"/>
      <c r="I1549" s="58"/>
      <c r="J1549" s="58"/>
      <c r="K1549" s="61"/>
      <c r="L1549" s="64"/>
      <c r="M1549" s="64"/>
      <c r="N1549" s="65"/>
      <c r="O1549" s="63"/>
      <c r="P1549" s="63"/>
      <c r="Q1549" s="63"/>
    </row>
    <row r="1550" spans="1:17" ht="15.75" customHeight="1">
      <c r="A1550" s="52"/>
      <c r="B1550" s="52"/>
      <c r="C1550" s="52"/>
      <c r="D1550" s="52"/>
      <c r="E1550" s="58"/>
      <c r="F1550" s="58"/>
      <c r="G1550" s="60"/>
      <c r="H1550" s="58"/>
      <c r="I1550" s="58"/>
      <c r="J1550" s="58"/>
      <c r="K1550" s="61"/>
      <c r="L1550" s="64"/>
      <c r="M1550" s="64"/>
      <c r="N1550" s="65"/>
      <c r="O1550" s="63"/>
      <c r="P1550" s="63"/>
      <c r="Q1550" s="63"/>
    </row>
    <row r="1551" spans="1:17" ht="15.75" customHeight="1">
      <c r="A1551" s="52"/>
      <c r="B1551" s="52"/>
      <c r="C1551" s="52"/>
      <c r="D1551" s="52"/>
      <c r="E1551" s="58"/>
      <c r="F1551" s="58"/>
      <c r="G1551" s="60"/>
      <c r="H1551" s="58"/>
      <c r="I1551" s="58"/>
      <c r="J1551" s="58"/>
      <c r="K1551" s="61"/>
      <c r="L1551" s="44"/>
      <c r="M1551" s="44"/>
      <c r="N1551" s="59"/>
    </row>
    <row r="1552" spans="1:17" ht="15.75" customHeight="1">
      <c r="A1552" s="52"/>
      <c r="B1552" s="52"/>
      <c r="C1552" s="52"/>
      <c r="D1552" s="52"/>
      <c r="E1552" s="58"/>
      <c r="F1552" s="58"/>
      <c r="G1552" s="60"/>
      <c r="H1552" s="58"/>
      <c r="I1552" s="58"/>
      <c r="J1552" s="58"/>
      <c r="K1552" s="61"/>
      <c r="L1552" s="64"/>
      <c r="M1552" s="64"/>
      <c r="N1552" s="65"/>
      <c r="O1552" s="63"/>
      <c r="P1552" s="63"/>
      <c r="Q1552" s="63"/>
    </row>
    <row r="1553" spans="1:17" ht="15.75" customHeight="1">
      <c r="A1553" s="52"/>
      <c r="B1553" s="52"/>
      <c r="C1553" s="52"/>
      <c r="D1553" s="52"/>
      <c r="E1553" s="58"/>
      <c r="F1553" s="58"/>
      <c r="G1553" s="60"/>
      <c r="H1553" s="58"/>
      <c r="I1553" s="58"/>
      <c r="J1553" s="58"/>
      <c r="K1553" s="61"/>
      <c r="L1553" s="64"/>
      <c r="M1553" s="64"/>
      <c r="N1553" s="65"/>
      <c r="O1553" s="63"/>
      <c r="P1553" s="63"/>
      <c r="Q1553" s="63"/>
    </row>
    <row r="1554" spans="1:17" ht="15.75" customHeight="1">
      <c r="A1554" s="52"/>
      <c r="B1554" s="52"/>
      <c r="C1554" s="52"/>
      <c r="D1554" s="52"/>
      <c r="E1554" s="58"/>
      <c r="F1554" s="58"/>
      <c r="G1554" s="60"/>
      <c r="H1554" s="58"/>
      <c r="I1554" s="58"/>
      <c r="J1554" s="58"/>
      <c r="K1554" s="61"/>
      <c r="L1554" s="64"/>
      <c r="M1554" s="64"/>
      <c r="N1554" s="65"/>
      <c r="O1554" s="63"/>
      <c r="P1554" s="63"/>
      <c r="Q1554" s="63"/>
    </row>
    <row r="1555" spans="1:17" ht="15.75" customHeight="1">
      <c r="A1555" s="52"/>
      <c r="B1555" s="52"/>
      <c r="C1555" s="52"/>
      <c r="D1555" s="52"/>
      <c r="E1555" s="58"/>
      <c r="F1555" s="58"/>
      <c r="G1555" s="60"/>
      <c r="H1555" s="58"/>
      <c r="I1555" s="58"/>
      <c r="J1555" s="58"/>
      <c r="K1555" s="61"/>
      <c r="L1555" s="44"/>
      <c r="M1555" s="44"/>
      <c r="N1555" s="59"/>
    </row>
    <row r="1556" spans="1:17" ht="15.75" customHeight="1">
      <c r="A1556" s="52"/>
      <c r="B1556" s="52"/>
      <c r="C1556" s="52"/>
      <c r="D1556" s="52"/>
      <c r="E1556" s="58"/>
      <c r="F1556" s="58"/>
      <c r="G1556" s="60"/>
      <c r="H1556" s="58"/>
      <c r="I1556" s="58"/>
      <c r="J1556" s="58"/>
      <c r="K1556" s="61"/>
      <c r="L1556" s="64"/>
      <c r="M1556" s="64"/>
      <c r="N1556" s="65"/>
      <c r="O1556" s="63"/>
      <c r="P1556" s="63"/>
      <c r="Q1556" s="63"/>
    </row>
    <row r="1557" spans="1:17" ht="15.75" customHeight="1">
      <c r="A1557" s="52"/>
      <c r="B1557" s="52"/>
      <c r="C1557" s="52"/>
      <c r="D1557" s="52"/>
      <c r="E1557" s="58"/>
      <c r="F1557" s="58"/>
      <c r="G1557" s="60"/>
      <c r="H1557" s="58"/>
      <c r="I1557" s="58"/>
      <c r="J1557" s="58"/>
      <c r="K1557" s="61"/>
      <c r="L1557" s="64"/>
      <c r="M1557" s="64"/>
      <c r="N1557" s="65"/>
      <c r="O1557" s="63"/>
      <c r="P1557" s="63"/>
      <c r="Q1557" s="63"/>
    </row>
    <row r="1558" spans="1:17" ht="15.75" customHeight="1">
      <c r="A1558" s="52"/>
      <c r="B1558" s="52"/>
      <c r="C1558" s="52"/>
      <c r="D1558" s="52"/>
      <c r="E1558" s="58"/>
      <c r="F1558" s="58"/>
      <c r="G1558" s="60"/>
      <c r="H1558" s="58"/>
      <c r="I1558" s="58"/>
      <c r="J1558" s="58"/>
      <c r="K1558" s="61"/>
      <c r="L1558" s="44"/>
      <c r="M1558" s="44"/>
      <c r="N1558" s="59"/>
    </row>
    <row r="1559" spans="1:17" ht="15.75" customHeight="1">
      <c r="A1559" s="52"/>
      <c r="B1559" s="52"/>
      <c r="C1559" s="52"/>
      <c r="D1559" s="52"/>
      <c r="E1559" s="58"/>
      <c r="F1559" s="58"/>
      <c r="G1559" s="60"/>
      <c r="H1559" s="58"/>
      <c r="I1559" s="58"/>
      <c r="J1559" s="58"/>
      <c r="K1559" s="61"/>
      <c r="L1559" s="44"/>
      <c r="M1559" s="44"/>
      <c r="N1559" s="59"/>
    </row>
    <row r="1560" spans="1:17" ht="15.75" customHeight="1">
      <c r="A1560" s="52"/>
      <c r="B1560" s="52"/>
      <c r="C1560" s="52"/>
      <c r="D1560" s="52"/>
      <c r="E1560" s="58"/>
      <c r="F1560" s="58"/>
      <c r="G1560" s="60"/>
      <c r="H1560" s="58"/>
      <c r="I1560" s="58"/>
      <c r="J1560" s="58"/>
      <c r="K1560" s="61"/>
      <c r="L1560" s="44"/>
      <c r="M1560" s="44"/>
      <c r="N1560" s="59"/>
    </row>
    <row r="1561" spans="1:17" ht="15.75" customHeight="1">
      <c r="A1561" s="52"/>
      <c r="B1561" s="52"/>
      <c r="C1561" s="52"/>
      <c r="D1561" s="52"/>
      <c r="E1561" s="58"/>
      <c r="F1561" s="58"/>
      <c r="G1561" s="60"/>
      <c r="H1561" s="58"/>
      <c r="I1561" s="58"/>
      <c r="J1561" s="58"/>
      <c r="K1561" s="61"/>
      <c r="L1561" s="44"/>
      <c r="M1561" s="44"/>
      <c r="N1561" s="59"/>
    </row>
    <row r="1562" spans="1:17" ht="15.75" customHeight="1">
      <c r="A1562" s="52"/>
      <c r="B1562" s="52"/>
      <c r="C1562" s="52"/>
      <c r="D1562" s="52"/>
      <c r="E1562" s="58"/>
      <c r="F1562" s="58"/>
      <c r="G1562" s="60"/>
      <c r="H1562" s="58"/>
      <c r="I1562" s="58"/>
      <c r="J1562" s="58"/>
      <c r="K1562" s="61"/>
      <c r="L1562" s="64"/>
      <c r="M1562" s="64"/>
      <c r="N1562" s="65"/>
      <c r="O1562" s="63"/>
      <c r="P1562" s="63"/>
      <c r="Q1562" s="63"/>
    </row>
    <row r="1563" spans="1:17" ht="15.75" customHeight="1">
      <c r="A1563" s="52"/>
      <c r="B1563" s="52"/>
      <c r="C1563" s="52"/>
      <c r="D1563" s="52"/>
      <c r="E1563" s="58"/>
      <c r="F1563" s="58"/>
      <c r="G1563" s="60"/>
      <c r="H1563" s="58"/>
      <c r="I1563" s="58"/>
      <c r="J1563" s="58"/>
      <c r="K1563" s="61"/>
      <c r="L1563" s="64"/>
      <c r="M1563" s="64"/>
      <c r="N1563" s="65"/>
      <c r="O1563" s="63"/>
      <c r="P1563" s="63"/>
      <c r="Q1563" s="63"/>
    </row>
    <row r="1564" spans="1:17" ht="15.75" customHeight="1">
      <c r="A1564" s="52"/>
      <c r="B1564" s="52"/>
      <c r="C1564" s="52"/>
      <c r="D1564" s="52"/>
      <c r="E1564" s="58"/>
      <c r="F1564" s="58"/>
      <c r="G1564" s="60"/>
      <c r="H1564" s="58"/>
      <c r="I1564" s="58"/>
      <c r="J1564" s="58"/>
      <c r="K1564" s="61"/>
      <c r="L1564" s="64"/>
      <c r="M1564" s="64"/>
      <c r="N1564" s="65"/>
      <c r="O1564" s="63"/>
      <c r="P1564" s="63"/>
      <c r="Q1564" s="63"/>
    </row>
    <row r="1565" spans="1:17" ht="15.75" customHeight="1">
      <c r="A1565" s="52"/>
      <c r="B1565" s="52"/>
      <c r="C1565" s="52"/>
      <c r="D1565" s="52"/>
      <c r="E1565" s="58"/>
      <c r="F1565" s="58"/>
      <c r="G1565" s="60"/>
      <c r="H1565" s="58"/>
      <c r="I1565" s="58"/>
      <c r="J1565" s="58"/>
      <c r="K1565" s="61"/>
      <c r="L1565" s="64"/>
      <c r="M1565" s="64"/>
      <c r="N1565" s="65"/>
      <c r="O1565" s="63"/>
      <c r="P1565" s="63"/>
      <c r="Q1565" s="63"/>
    </row>
    <row r="1566" spans="1:17" ht="15.75" customHeight="1">
      <c r="A1566" s="52"/>
      <c r="B1566" s="52"/>
      <c r="C1566" s="52"/>
      <c r="D1566" s="52"/>
      <c r="E1566" s="58"/>
      <c r="F1566" s="58"/>
      <c r="G1566" s="60"/>
      <c r="H1566" s="58"/>
      <c r="I1566" s="58"/>
      <c r="J1566" s="58"/>
      <c r="K1566" s="61"/>
      <c r="L1566" s="44"/>
      <c r="M1566" s="44"/>
      <c r="N1566" s="59"/>
    </row>
    <row r="1567" spans="1:17" ht="15.75" customHeight="1">
      <c r="A1567" s="52"/>
      <c r="B1567" s="52"/>
      <c r="C1567" s="52"/>
      <c r="D1567" s="52"/>
      <c r="E1567" s="58"/>
      <c r="F1567" s="58"/>
      <c r="G1567" s="60"/>
      <c r="H1567" s="58"/>
      <c r="I1567" s="58"/>
      <c r="J1567" s="58"/>
      <c r="K1567" s="61"/>
      <c r="L1567" s="44"/>
      <c r="M1567" s="44"/>
      <c r="N1567" s="59"/>
    </row>
    <row r="1568" spans="1:17" ht="15.75" customHeight="1">
      <c r="A1568" s="52"/>
      <c r="B1568" s="52"/>
      <c r="C1568" s="52"/>
      <c r="D1568" s="52"/>
      <c r="E1568" s="58"/>
      <c r="F1568" s="58"/>
      <c r="G1568" s="60"/>
      <c r="H1568" s="58"/>
      <c r="I1568" s="58"/>
      <c r="J1568" s="58"/>
      <c r="K1568" s="61"/>
      <c r="L1568" s="44"/>
      <c r="M1568" s="44"/>
      <c r="N1568" s="59"/>
    </row>
    <row r="1569" spans="1:17" ht="15.75" customHeight="1">
      <c r="A1569" s="52"/>
      <c r="B1569" s="52"/>
      <c r="C1569" s="52"/>
      <c r="D1569" s="52"/>
      <c r="E1569" s="58"/>
      <c r="F1569" s="58"/>
      <c r="G1569" s="60"/>
      <c r="H1569" s="58"/>
      <c r="I1569" s="58"/>
      <c r="J1569" s="58"/>
      <c r="K1569" s="61"/>
      <c r="L1569" s="44"/>
      <c r="M1569" s="44"/>
      <c r="N1569" s="59"/>
    </row>
    <row r="1570" spans="1:17" ht="15.75" customHeight="1">
      <c r="A1570" s="52"/>
      <c r="B1570" s="52"/>
      <c r="C1570" s="52"/>
      <c r="D1570" s="52"/>
      <c r="E1570" s="58"/>
      <c r="F1570" s="58"/>
      <c r="G1570" s="60"/>
      <c r="H1570" s="58"/>
      <c r="I1570" s="58"/>
      <c r="J1570" s="58"/>
      <c r="K1570" s="61"/>
      <c r="L1570" s="44"/>
      <c r="M1570" s="44"/>
      <c r="N1570" s="59"/>
    </row>
    <row r="1571" spans="1:17" ht="15.75" customHeight="1">
      <c r="A1571" s="52"/>
      <c r="B1571" s="52"/>
      <c r="C1571" s="52"/>
      <c r="D1571" s="52"/>
      <c r="E1571" s="58"/>
      <c r="F1571" s="58"/>
      <c r="G1571" s="60"/>
      <c r="H1571" s="58"/>
      <c r="I1571" s="58"/>
      <c r="J1571" s="58"/>
      <c r="K1571" s="61"/>
      <c r="L1571" s="44"/>
      <c r="M1571" s="44"/>
      <c r="N1571" s="59"/>
    </row>
    <row r="1572" spans="1:17" ht="15.75" customHeight="1">
      <c r="A1572" s="52"/>
      <c r="B1572" s="52"/>
      <c r="C1572" s="52"/>
      <c r="D1572" s="52"/>
      <c r="E1572" s="58"/>
      <c r="F1572" s="58"/>
      <c r="G1572" s="60"/>
      <c r="H1572" s="58"/>
      <c r="I1572" s="58"/>
      <c r="J1572" s="58"/>
      <c r="K1572" s="61"/>
      <c r="L1572" s="44"/>
      <c r="M1572" s="44"/>
      <c r="N1572" s="59"/>
    </row>
    <row r="1573" spans="1:17" ht="15.75" customHeight="1">
      <c r="A1573" s="52"/>
      <c r="B1573" s="52"/>
      <c r="C1573" s="52"/>
      <c r="D1573" s="52"/>
      <c r="E1573" s="58"/>
      <c r="F1573" s="58"/>
      <c r="G1573" s="60"/>
      <c r="H1573" s="58"/>
      <c r="I1573" s="58"/>
      <c r="J1573" s="58"/>
      <c r="K1573" s="61"/>
      <c r="L1573" s="64"/>
      <c r="M1573" s="64"/>
      <c r="N1573" s="65"/>
      <c r="O1573" s="63"/>
      <c r="P1573" s="63"/>
      <c r="Q1573" s="63"/>
    </row>
    <row r="1574" spans="1:17" ht="15.75" customHeight="1">
      <c r="A1574" s="52"/>
      <c r="B1574" s="52"/>
      <c r="C1574" s="52"/>
      <c r="D1574" s="52"/>
      <c r="E1574" s="58"/>
      <c r="F1574" s="58"/>
      <c r="G1574" s="60"/>
      <c r="H1574" s="58"/>
      <c r="I1574" s="58"/>
      <c r="J1574" s="58"/>
      <c r="K1574" s="61"/>
      <c r="L1574" s="44"/>
      <c r="M1574" s="44"/>
      <c r="N1574" s="59"/>
    </row>
    <row r="1575" spans="1:17" ht="15.75" customHeight="1">
      <c r="A1575" s="52"/>
      <c r="B1575" s="52"/>
      <c r="C1575" s="52"/>
      <c r="D1575" s="52"/>
      <c r="E1575" s="58"/>
      <c r="F1575" s="58"/>
      <c r="G1575" s="60"/>
      <c r="H1575" s="58"/>
      <c r="I1575" s="58"/>
      <c r="J1575" s="58"/>
      <c r="K1575" s="61"/>
      <c r="L1575" s="44"/>
      <c r="M1575" s="44"/>
      <c r="N1575" s="59"/>
    </row>
    <row r="1576" spans="1:17" ht="15.75" customHeight="1">
      <c r="A1576" s="52"/>
      <c r="B1576" s="52"/>
      <c r="C1576" s="52"/>
      <c r="D1576" s="52"/>
      <c r="E1576" s="58"/>
      <c r="F1576" s="58"/>
      <c r="G1576" s="60"/>
      <c r="H1576" s="58"/>
      <c r="I1576" s="58"/>
      <c r="J1576" s="58"/>
      <c r="K1576" s="61"/>
      <c r="L1576" s="44"/>
      <c r="M1576" s="44"/>
      <c r="N1576" s="59"/>
    </row>
    <row r="1577" spans="1:17" ht="15.75" customHeight="1">
      <c r="A1577" s="52"/>
      <c r="B1577" s="52"/>
      <c r="C1577" s="52"/>
      <c r="D1577" s="52"/>
      <c r="E1577" s="58"/>
      <c r="F1577" s="58"/>
      <c r="G1577" s="60"/>
      <c r="H1577" s="58"/>
      <c r="I1577" s="58"/>
      <c r="J1577" s="58"/>
      <c r="K1577" s="61"/>
      <c r="L1577" s="44"/>
      <c r="M1577" s="44"/>
      <c r="N1577" s="59"/>
    </row>
    <row r="1578" spans="1:17" ht="15.75" customHeight="1">
      <c r="A1578" s="52"/>
      <c r="B1578" s="52"/>
      <c r="C1578" s="52"/>
      <c r="D1578" s="52"/>
      <c r="E1578" s="58"/>
      <c r="F1578" s="58"/>
      <c r="G1578" s="60"/>
      <c r="H1578" s="58"/>
      <c r="I1578" s="58"/>
      <c r="J1578" s="58"/>
      <c r="K1578" s="61"/>
      <c r="L1578" s="44"/>
      <c r="M1578" s="44"/>
      <c r="N1578" s="59"/>
    </row>
    <row r="1579" spans="1:17" ht="15.75" customHeight="1">
      <c r="A1579" s="52"/>
      <c r="B1579" s="52"/>
      <c r="C1579" s="52"/>
      <c r="D1579" s="52"/>
      <c r="E1579" s="58"/>
      <c r="F1579" s="58"/>
      <c r="G1579" s="60"/>
      <c r="H1579" s="58"/>
      <c r="I1579" s="58"/>
      <c r="J1579" s="58"/>
      <c r="K1579" s="61"/>
      <c r="L1579" s="44"/>
      <c r="M1579" s="44"/>
      <c r="N1579" s="59"/>
    </row>
    <row r="1580" spans="1:17" ht="15.75" customHeight="1">
      <c r="A1580" s="52"/>
      <c r="B1580" s="52"/>
      <c r="C1580" s="52"/>
      <c r="D1580" s="52"/>
      <c r="E1580" s="58"/>
      <c r="F1580" s="58"/>
      <c r="G1580" s="60"/>
      <c r="H1580" s="58"/>
      <c r="I1580" s="58"/>
      <c r="J1580" s="58"/>
      <c r="K1580" s="61"/>
      <c r="L1580" s="44"/>
      <c r="M1580" s="44"/>
      <c r="N1580" s="59"/>
    </row>
    <row r="1581" spans="1:17" ht="15.75" customHeight="1">
      <c r="A1581" s="52"/>
      <c r="B1581" s="52"/>
      <c r="C1581" s="52"/>
      <c r="D1581" s="52"/>
      <c r="E1581" s="58"/>
      <c r="F1581" s="58"/>
      <c r="G1581" s="60"/>
      <c r="H1581" s="58"/>
      <c r="I1581" s="58"/>
      <c r="J1581" s="58"/>
      <c r="K1581" s="61"/>
      <c r="L1581" s="44"/>
      <c r="M1581" s="44"/>
      <c r="N1581" s="59"/>
    </row>
    <row r="1582" spans="1:17" ht="15.75" customHeight="1">
      <c r="A1582" s="52"/>
      <c r="B1582" s="52"/>
      <c r="C1582" s="52"/>
      <c r="D1582" s="52"/>
      <c r="E1582" s="58"/>
      <c r="F1582" s="58"/>
      <c r="G1582" s="60"/>
      <c r="H1582" s="58"/>
      <c r="I1582" s="58"/>
      <c r="J1582" s="58"/>
      <c r="K1582" s="61"/>
      <c r="L1582" s="44"/>
      <c r="M1582" s="44"/>
      <c r="N1582" s="59"/>
    </row>
    <row r="1583" spans="1:17" ht="15.75" customHeight="1">
      <c r="A1583" s="52"/>
      <c r="B1583" s="52"/>
      <c r="C1583" s="52"/>
      <c r="D1583" s="52"/>
      <c r="E1583" s="58"/>
      <c r="F1583" s="58"/>
      <c r="G1583" s="60"/>
      <c r="H1583" s="58"/>
      <c r="I1583" s="58"/>
      <c r="J1583" s="58"/>
      <c r="K1583" s="61"/>
      <c r="L1583" s="44"/>
      <c r="M1583" s="44"/>
      <c r="N1583" s="59"/>
    </row>
    <row r="1584" spans="1:17" ht="15.75" customHeight="1">
      <c r="A1584" s="52"/>
      <c r="B1584" s="52"/>
      <c r="C1584" s="52"/>
      <c r="D1584" s="52"/>
      <c r="E1584" s="58"/>
      <c r="F1584" s="58"/>
      <c r="G1584" s="60"/>
      <c r="H1584" s="58"/>
      <c r="I1584" s="58"/>
      <c r="J1584" s="58"/>
      <c r="K1584" s="61"/>
      <c r="L1584" s="64"/>
      <c r="M1584" s="64"/>
      <c r="N1584" s="65"/>
      <c r="O1584" s="63"/>
      <c r="P1584" s="63"/>
      <c r="Q1584" s="63"/>
    </row>
    <row r="1585" spans="1:17" ht="15.75" customHeight="1">
      <c r="A1585" s="52"/>
      <c r="B1585" s="52"/>
      <c r="C1585" s="52"/>
      <c r="D1585" s="52"/>
      <c r="E1585" s="58"/>
      <c r="F1585" s="58"/>
      <c r="G1585" s="60"/>
      <c r="H1585" s="58"/>
      <c r="I1585" s="58"/>
      <c r="J1585" s="58"/>
      <c r="K1585" s="61"/>
      <c r="L1585" s="64"/>
      <c r="M1585" s="64"/>
      <c r="N1585" s="65"/>
      <c r="O1585" s="63"/>
      <c r="P1585" s="63"/>
      <c r="Q1585" s="63"/>
    </row>
    <row r="1586" spans="1:17" ht="15.75" customHeight="1">
      <c r="A1586" s="52"/>
      <c r="B1586" s="52"/>
      <c r="C1586" s="52"/>
      <c r="D1586" s="52"/>
      <c r="E1586" s="58"/>
      <c r="F1586" s="58"/>
      <c r="G1586" s="60"/>
      <c r="H1586" s="58"/>
      <c r="I1586" s="58"/>
      <c r="J1586" s="58"/>
      <c r="K1586" s="61"/>
      <c r="L1586" s="64"/>
      <c r="M1586" s="64"/>
      <c r="N1586" s="65"/>
      <c r="O1586" s="63"/>
      <c r="P1586" s="63"/>
      <c r="Q1586" s="63"/>
    </row>
    <row r="1587" spans="1:17" ht="15.75" customHeight="1">
      <c r="A1587" s="52"/>
      <c r="B1587" s="52"/>
      <c r="C1587" s="52"/>
      <c r="D1587" s="52"/>
      <c r="E1587" s="58"/>
      <c r="F1587" s="58"/>
      <c r="G1587" s="60"/>
      <c r="H1587" s="58"/>
      <c r="I1587" s="58"/>
      <c r="J1587" s="58"/>
      <c r="K1587" s="61"/>
      <c r="L1587" s="64"/>
      <c r="M1587" s="64"/>
      <c r="N1587" s="65"/>
      <c r="O1587" s="63"/>
      <c r="P1587" s="63"/>
      <c r="Q1587" s="63"/>
    </row>
    <row r="1588" spans="1:17" ht="15.75" customHeight="1">
      <c r="A1588" s="52"/>
      <c r="B1588" s="52"/>
      <c r="C1588" s="52"/>
      <c r="D1588" s="52"/>
      <c r="E1588" s="58"/>
      <c r="F1588" s="58"/>
      <c r="G1588" s="60"/>
      <c r="H1588" s="58"/>
      <c r="I1588" s="58"/>
      <c r="J1588" s="58"/>
      <c r="K1588" s="61"/>
      <c r="L1588" s="64"/>
      <c r="M1588" s="64"/>
      <c r="N1588" s="65"/>
      <c r="O1588" s="63"/>
      <c r="P1588" s="63"/>
      <c r="Q1588" s="63"/>
    </row>
    <row r="1589" spans="1:17" ht="15.75" customHeight="1">
      <c r="A1589" s="52"/>
      <c r="B1589" s="52"/>
      <c r="C1589" s="52"/>
      <c r="D1589" s="52"/>
      <c r="E1589" s="58"/>
      <c r="F1589" s="58"/>
      <c r="G1589" s="60"/>
      <c r="H1589" s="58"/>
      <c r="I1589" s="58"/>
      <c r="J1589" s="58"/>
      <c r="K1589" s="61"/>
      <c r="L1589" s="64"/>
      <c r="M1589" s="64"/>
      <c r="N1589" s="65"/>
      <c r="O1589" s="63"/>
      <c r="P1589" s="63"/>
      <c r="Q1589" s="63"/>
    </row>
    <row r="1590" spans="1:17" ht="15.75" customHeight="1">
      <c r="A1590" s="52"/>
      <c r="B1590" s="52"/>
      <c r="C1590" s="52"/>
      <c r="D1590" s="52"/>
      <c r="E1590" s="58"/>
      <c r="F1590" s="58"/>
      <c r="G1590" s="60"/>
      <c r="H1590" s="58"/>
      <c r="I1590" s="58"/>
      <c r="J1590" s="58"/>
      <c r="K1590" s="61"/>
      <c r="L1590" s="64"/>
      <c r="M1590" s="64"/>
      <c r="N1590" s="65"/>
      <c r="O1590" s="63"/>
      <c r="P1590" s="63"/>
      <c r="Q1590" s="63"/>
    </row>
    <row r="1591" spans="1:17" ht="15.75" customHeight="1">
      <c r="A1591" s="52"/>
      <c r="B1591" s="52"/>
      <c r="C1591" s="52"/>
      <c r="D1591" s="52"/>
      <c r="E1591" s="58"/>
      <c r="F1591" s="58"/>
      <c r="G1591" s="60"/>
      <c r="H1591" s="58"/>
      <c r="I1591" s="58"/>
      <c r="J1591" s="58"/>
      <c r="K1591" s="61"/>
      <c r="L1591" s="64"/>
      <c r="M1591" s="64"/>
      <c r="N1591" s="65"/>
      <c r="O1591" s="63"/>
      <c r="P1591" s="63"/>
      <c r="Q1591" s="63"/>
    </row>
    <row r="1592" spans="1:17" ht="15.75" customHeight="1">
      <c r="A1592" s="52"/>
      <c r="B1592" s="52"/>
      <c r="C1592" s="52"/>
      <c r="D1592" s="52"/>
      <c r="E1592" s="58"/>
      <c r="F1592" s="58"/>
      <c r="G1592" s="60"/>
      <c r="H1592" s="58"/>
      <c r="I1592" s="58"/>
      <c r="J1592" s="58"/>
      <c r="K1592" s="61"/>
      <c r="L1592" s="64"/>
      <c r="M1592" s="64"/>
      <c r="N1592" s="65"/>
      <c r="O1592" s="63"/>
      <c r="P1592" s="63"/>
      <c r="Q1592" s="63"/>
    </row>
    <row r="1593" spans="1:17" ht="15.75" customHeight="1">
      <c r="A1593" s="52"/>
      <c r="B1593" s="52"/>
      <c r="C1593" s="52"/>
      <c r="D1593" s="52"/>
      <c r="E1593" s="62"/>
      <c r="F1593" s="58"/>
      <c r="G1593" s="60"/>
      <c r="H1593" s="62"/>
      <c r="I1593" s="58"/>
      <c r="J1593" s="58"/>
      <c r="K1593" s="61"/>
      <c r="L1593" s="64"/>
      <c r="M1593" s="64"/>
      <c r="N1593" s="65"/>
      <c r="O1593" s="63"/>
      <c r="P1593" s="63"/>
      <c r="Q1593" s="63"/>
    </row>
    <row r="1594" spans="1:17" ht="15.75" customHeight="1">
      <c r="A1594" s="52"/>
      <c r="B1594" s="52"/>
      <c r="C1594" s="52"/>
      <c r="D1594" s="52"/>
      <c r="E1594" s="58"/>
      <c r="F1594" s="58"/>
      <c r="G1594" s="60"/>
      <c r="H1594" s="58"/>
      <c r="I1594" s="58"/>
      <c r="J1594" s="58"/>
      <c r="K1594" s="61"/>
      <c r="L1594" s="64"/>
      <c r="M1594" s="64"/>
      <c r="N1594" s="65"/>
      <c r="O1594" s="63"/>
      <c r="P1594" s="63"/>
      <c r="Q1594" s="63"/>
    </row>
    <row r="1595" spans="1:17" ht="15.75" customHeight="1">
      <c r="A1595" s="52"/>
      <c r="B1595" s="52"/>
      <c r="C1595" s="52"/>
      <c r="D1595" s="52"/>
      <c r="E1595" s="58"/>
      <c r="F1595" s="58"/>
      <c r="G1595" s="60"/>
      <c r="H1595" s="58"/>
      <c r="I1595" s="58"/>
      <c r="J1595" s="58"/>
      <c r="K1595" s="61"/>
      <c r="L1595" s="64"/>
      <c r="M1595" s="64"/>
      <c r="N1595" s="65"/>
      <c r="O1595" s="63"/>
      <c r="P1595" s="63"/>
      <c r="Q1595" s="63"/>
    </row>
    <row r="1596" spans="1:17" ht="15.75" customHeight="1">
      <c r="A1596" s="52"/>
      <c r="B1596" s="52"/>
      <c r="C1596" s="52"/>
      <c r="D1596" s="52"/>
      <c r="E1596" s="58"/>
      <c r="F1596" s="58"/>
      <c r="G1596" s="60"/>
      <c r="H1596" s="58"/>
      <c r="I1596" s="58"/>
      <c r="J1596" s="58"/>
      <c r="K1596" s="61"/>
      <c r="L1596" s="44"/>
      <c r="M1596" s="44"/>
      <c r="N1596" s="59"/>
    </row>
    <row r="1597" spans="1:17" ht="15.75" customHeight="1">
      <c r="A1597" s="52"/>
      <c r="B1597" s="52"/>
      <c r="C1597" s="52"/>
      <c r="D1597" s="52"/>
      <c r="E1597" s="58"/>
      <c r="F1597" s="58"/>
      <c r="G1597" s="60"/>
      <c r="H1597" s="58"/>
      <c r="I1597" s="58"/>
      <c r="J1597" s="58"/>
      <c r="K1597" s="61"/>
      <c r="L1597" s="64"/>
      <c r="M1597" s="64"/>
      <c r="N1597" s="65"/>
      <c r="O1597" s="63"/>
      <c r="P1597" s="63"/>
      <c r="Q1597" s="63"/>
    </row>
    <row r="1598" spans="1:17" ht="15.75" customHeight="1">
      <c r="A1598" s="52"/>
      <c r="B1598" s="52"/>
      <c r="C1598" s="52"/>
      <c r="D1598" s="52"/>
      <c r="E1598" s="58"/>
      <c r="F1598" s="58"/>
      <c r="G1598" s="60"/>
      <c r="H1598" s="58"/>
      <c r="I1598" s="58"/>
      <c r="J1598" s="58"/>
      <c r="K1598" s="61"/>
      <c r="L1598" s="64"/>
      <c r="M1598" s="64"/>
      <c r="N1598" s="65"/>
      <c r="O1598" s="63"/>
      <c r="P1598" s="63"/>
      <c r="Q1598" s="63"/>
    </row>
    <row r="1599" spans="1:17" ht="15.75" customHeight="1">
      <c r="A1599" s="52"/>
      <c r="B1599" s="52"/>
      <c r="C1599" s="52"/>
      <c r="D1599" s="52"/>
      <c r="E1599" s="58"/>
      <c r="F1599" s="58"/>
      <c r="G1599" s="60"/>
      <c r="H1599" s="58"/>
      <c r="I1599" s="58"/>
      <c r="J1599" s="58"/>
      <c r="K1599" s="61"/>
      <c r="L1599" s="64"/>
      <c r="M1599" s="64"/>
      <c r="N1599" s="65"/>
      <c r="O1599" s="63"/>
      <c r="P1599" s="63"/>
      <c r="Q1599" s="63"/>
    </row>
    <row r="1600" spans="1:17" ht="15.75" customHeight="1">
      <c r="A1600" s="52"/>
      <c r="B1600" s="52"/>
      <c r="C1600" s="52"/>
      <c r="D1600" s="52"/>
      <c r="E1600" s="58"/>
      <c r="F1600" s="58"/>
      <c r="G1600" s="60"/>
      <c r="H1600" s="58"/>
      <c r="I1600" s="58"/>
      <c r="J1600" s="58"/>
      <c r="K1600" s="61"/>
      <c r="L1600" s="64"/>
      <c r="M1600" s="64"/>
      <c r="N1600" s="65"/>
      <c r="O1600" s="63"/>
      <c r="P1600" s="63"/>
      <c r="Q1600" s="63"/>
    </row>
    <row r="1601" spans="1:17" ht="15.75" customHeight="1">
      <c r="A1601" s="52"/>
      <c r="B1601" s="52"/>
      <c r="C1601" s="52"/>
      <c r="D1601" s="52"/>
      <c r="E1601" s="62"/>
      <c r="F1601" s="58"/>
      <c r="G1601" s="60"/>
      <c r="H1601" s="62"/>
      <c r="I1601" s="58"/>
      <c r="J1601" s="58"/>
      <c r="K1601" s="61"/>
      <c r="L1601" s="44"/>
      <c r="M1601" s="44"/>
      <c r="N1601" s="59"/>
    </row>
    <row r="1602" spans="1:17" ht="15.75" customHeight="1">
      <c r="A1602" s="52"/>
      <c r="B1602" s="52"/>
      <c r="C1602" s="52"/>
      <c r="D1602" s="52"/>
      <c r="E1602" s="58"/>
      <c r="F1602" s="58"/>
      <c r="G1602" s="60"/>
      <c r="H1602" s="58"/>
      <c r="I1602" s="58"/>
      <c r="J1602" s="58"/>
      <c r="K1602" s="61"/>
      <c r="L1602" s="64"/>
      <c r="M1602" s="64"/>
      <c r="N1602" s="65"/>
      <c r="O1602" s="63"/>
      <c r="P1602" s="63"/>
      <c r="Q1602" s="63"/>
    </row>
    <row r="1603" spans="1:17" ht="15.75" customHeight="1">
      <c r="A1603" s="52"/>
      <c r="B1603" s="52"/>
      <c r="C1603" s="52"/>
      <c r="D1603" s="52"/>
      <c r="E1603" s="58"/>
      <c r="F1603" s="58"/>
      <c r="G1603" s="60"/>
      <c r="H1603" s="58"/>
      <c r="I1603" s="58"/>
      <c r="J1603" s="58"/>
      <c r="K1603" s="61"/>
      <c r="L1603" s="64"/>
      <c r="M1603" s="64"/>
      <c r="N1603" s="65"/>
      <c r="O1603" s="63"/>
      <c r="P1603" s="63"/>
      <c r="Q1603" s="63"/>
    </row>
    <row r="1604" spans="1:17" ht="15.75" customHeight="1">
      <c r="A1604" s="52"/>
      <c r="B1604" s="52"/>
      <c r="C1604" s="52"/>
      <c r="D1604" s="52"/>
      <c r="E1604" s="62"/>
      <c r="F1604" s="58"/>
      <c r="G1604" s="60"/>
      <c r="H1604" s="62"/>
      <c r="I1604" s="58"/>
      <c r="J1604" s="58"/>
      <c r="K1604" s="61"/>
      <c r="L1604" s="44"/>
      <c r="M1604" s="44"/>
      <c r="N1604" s="59"/>
    </row>
    <row r="1605" spans="1:17" ht="15.75" customHeight="1">
      <c r="A1605" s="52"/>
      <c r="B1605" s="52"/>
      <c r="C1605" s="52"/>
      <c r="D1605" s="52"/>
      <c r="E1605" s="58"/>
      <c r="F1605" s="58"/>
      <c r="G1605" s="60"/>
      <c r="H1605" s="58"/>
      <c r="I1605" s="58"/>
      <c r="J1605" s="58"/>
      <c r="K1605" s="61"/>
      <c r="L1605" s="44"/>
      <c r="M1605" s="44"/>
      <c r="N1605" s="59"/>
    </row>
    <row r="1606" spans="1:17" ht="15.75" customHeight="1">
      <c r="A1606" s="52"/>
      <c r="B1606" s="52"/>
      <c r="C1606" s="52"/>
      <c r="D1606" s="52"/>
      <c r="E1606" s="62"/>
      <c r="F1606" s="58"/>
      <c r="G1606" s="60"/>
      <c r="H1606" s="62"/>
      <c r="I1606" s="58"/>
      <c r="J1606" s="58"/>
      <c r="K1606" s="61"/>
      <c r="L1606" s="44"/>
      <c r="M1606" s="44"/>
      <c r="N1606" s="59"/>
    </row>
    <row r="1607" spans="1:17" ht="15.75" customHeight="1">
      <c r="A1607" s="52"/>
      <c r="B1607" s="52"/>
      <c r="C1607" s="52"/>
      <c r="D1607" s="52"/>
      <c r="E1607" s="58"/>
      <c r="F1607" s="58"/>
      <c r="G1607" s="60"/>
      <c r="H1607" s="58"/>
      <c r="I1607" s="58"/>
      <c r="J1607" s="58"/>
      <c r="K1607" s="61"/>
      <c r="L1607" s="44"/>
      <c r="M1607" s="44"/>
      <c r="N1607" s="59"/>
    </row>
    <row r="1608" spans="1:17" ht="15.75" customHeight="1">
      <c r="A1608" s="52"/>
      <c r="B1608" s="52"/>
      <c r="C1608" s="52"/>
      <c r="D1608" s="52"/>
      <c r="E1608" s="58"/>
      <c r="F1608" s="58"/>
      <c r="G1608" s="60"/>
      <c r="H1608" s="58"/>
      <c r="I1608" s="58"/>
      <c r="J1608" s="58"/>
      <c r="K1608" s="61"/>
      <c r="L1608" s="44"/>
      <c r="M1608" s="44"/>
      <c r="N1608" s="59"/>
    </row>
    <row r="1609" spans="1:17" ht="15.75" customHeight="1">
      <c r="A1609" s="52"/>
      <c r="B1609" s="52"/>
      <c r="C1609" s="52"/>
      <c r="D1609" s="52"/>
      <c r="E1609" s="58"/>
      <c r="F1609" s="58"/>
      <c r="G1609" s="60"/>
      <c r="H1609" s="58"/>
      <c r="I1609" s="58"/>
      <c r="J1609" s="58"/>
      <c r="K1609" s="61"/>
      <c r="L1609" s="44"/>
      <c r="M1609" s="44"/>
      <c r="N1609" s="59"/>
    </row>
    <row r="1610" spans="1:17" ht="15.75" customHeight="1">
      <c r="A1610" s="52"/>
      <c r="B1610" s="52"/>
      <c r="C1610" s="52"/>
      <c r="D1610" s="52"/>
      <c r="E1610" s="58"/>
      <c r="F1610" s="58"/>
      <c r="G1610" s="60"/>
      <c r="H1610" s="58"/>
      <c r="I1610" s="58"/>
      <c r="J1610" s="58"/>
      <c r="K1610" s="61"/>
      <c r="L1610" s="64"/>
      <c r="M1610" s="64"/>
      <c r="N1610" s="65"/>
      <c r="O1610" s="63"/>
      <c r="P1610" s="63"/>
      <c r="Q1610" s="63"/>
    </row>
    <row r="1611" spans="1:17" ht="15.75" customHeight="1">
      <c r="A1611" s="52"/>
      <c r="B1611" s="52"/>
      <c r="C1611" s="52"/>
      <c r="D1611" s="52"/>
      <c r="E1611" s="58"/>
      <c r="F1611" s="58"/>
      <c r="G1611" s="60"/>
      <c r="H1611" s="58"/>
      <c r="I1611" s="58"/>
      <c r="J1611" s="58"/>
      <c r="K1611" s="61"/>
      <c r="L1611" s="64"/>
      <c r="M1611" s="64"/>
      <c r="N1611" s="65"/>
      <c r="O1611" s="63"/>
      <c r="P1611" s="63"/>
      <c r="Q1611" s="63"/>
    </row>
    <row r="1612" spans="1:17" ht="15.75" customHeight="1">
      <c r="A1612" s="52"/>
      <c r="B1612" s="52"/>
      <c r="C1612" s="52"/>
      <c r="D1612" s="52"/>
      <c r="E1612" s="58"/>
      <c r="F1612" s="58"/>
      <c r="G1612" s="60"/>
      <c r="H1612" s="58"/>
      <c r="I1612" s="58"/>
      <c r="J1612" s="58"/>
      <c r="K1612" s="61"/>
      <c r="L1612" s="44"/>
      <c r="M1612" s="44"/>
      <c r="N1612" s="59"/>
    </row>
    <row r="1613" spans="1:17" ht="15.75" customHeight="1">
      <c r="A1613" s="52"/>
      <c r="B1613" s="52"/>
      <c r="C1613" s="52"/>
      <c r="D1613" s="52"/>
      <c r="E1613" s="58"/>
      <c r="F1613" s="58"/>
      <c r="G1613" s="60"/>
      <c r="H1613" s="58"/>
      <c r="I1613" s="58"/>
      <c r="J1613" s="58"/>
      <c r="K1613" s="61"/>
      <c r="L1613" s="44"/>
      <c r="M1613" s="44"/>
      <c r="N1613" s="59"/>
    </row>
    <row r="1614" spans="1:17" ht="15.75" customHeight="1">
      <c r="A1614" s="52"/>
      <c r="B1614" s="52"/>
      <c r="C1614" s="52"/>
      <c r="D1614" s="52"/>
      <c r="E1614" s="58"/>
      <c r="F1614" s="58"/>
      <c r="G1614" s="60"/>
      <c r="H1614" s="58"/>
      <c r="I1614" s="58"/>
      <c r="J1614" s="58"/>
      <c r="K1614" s="61"/>
      <c r="L1614" s="64"/>
      <c r="M1614" s="64"/>
      <c r="N1614" s="65"/>
      <c r="O1614" s="63"/>
      <c r="P1614" s="63"/>
      <c r="Q1614" s="63"/>
    </row>
    <row r="1615" spans="1:17" ht="15.75" customHeight="1">
      <c r="A1615" s="52"/>
      <c r="B1615" s="52"/>
      <c r="C1615" s="52"/>
      <c r="D1615" s="52"/>
      <c r="E1615" s="58"/>
      <c r="F1615" s="58"/>
      <c r="G1615" s="60"/>
      <c r="H1615" s="58"/>
      <c r="I1615" s="58"/>
      <c r="J1615" s="58"/>
      <c r="K1615" s="61"/>
      <c r="L1615" s="64"/>
      <c r="M1615" s="64"/>
      <c r="N1615" s="65"/>
      <c r="O1615" s="63"/>
      <c r="P1615" s="63"/>
      <c r="Q1615" s="63"/>
    </row>
    <row r="1616" spans="1:17" ht="15.75" customHeight="1">
      <c r="A1616" s="52"/>
      <c r="B1616" s="52"/>
      <c r="C1616" s="52"/>
      <c r="D1616" s="52"/>
      <c r="E1616" s="58"/>
      <c r="F1616" s="58"/>
      <c r="G1616" s="60"/>
      <c r="H1616" s="58"/>
      <c r="I1616" s="58"/>
      <c r="J1616" s="58"/>
      <c r="K1616" s="61"/>
      <c r="L1616" s="64"/>
      <c r="M1616" s="64"/>
      <c r="N1616" s="65"/>
      <c r="O1616" s="63"/>
      <c r="P1616" s="63"/>
      <c r="Q1616" s="63"/>
    </row>
    <row r="1617" spans="1:17" ht="15.75" customHeight="1">
      <c r="A1617" s="52"/>
      <c r="B1617" s="52"/>
      <c r="C1617" s="52"/>
      <c r="D1617" s="52"/>
      <c r="E1617" s="58"/>
      <c r="F1617" s="58"/>
      <c r="G1617" s="60"/>
      <c r="H1617" s="58"/>
      <c r="I1617" s="58"/>
      <c r="J1617" s="58"/>
      <c r="K1617" s="61"/>
      <c r="L1617" s="44"/>
      <c r="M1617" s="44"/>
      <c r="N1617" s="59"/>
    </row>
    <row r="1618" spans="1:17" ht="15.75" customHeight="1">
      <c r="A1618" s="52"/>
      <c r="B1618" s="52"/>
      <c r="C1618" s="52"/>
      <c r="D1618" s="52"/>
      <c r="E1618" s="58"/>
      <c r="F1618" s="58"/>
      <c r="G1618" s="60"/>
      <c r="H1618" s="58"/>
      <c r="I1618" s="58"/>
      <c r="J1618" s="58"/>
      <c r="K1618" s="61"/>
      <c r="L1618" s="44"/>
      <c r="M1618" s="44"/>
      <c r="N1618" s="59"/>
    </row>
    <row r="1619" spans="1:17" ht="15.75" customHeight="1">
      <c r="A1619" s="52"/>
      <c r="B1619" s="52"/>
      <c r="C1619" s="52"/>
      <c r="D1619" s="52"/>
      <c r="E1619" s="58"/>
      <c r="F1619" s="58"/>
      <c r="G1619" s="60"/>
      <c r="H1619" s="58"/>
      <c r="I1619" s="58"/>
      <c r="J1619" s="58"/>
      <c r="K1619" s="61"/>
      <c r="L1619" s="44"/>
      <c r="M1619" s="44"/>
      <c r="N1619" s="59"/>
    </row>
    <row r="1620" spans="1:17" ht="15.75" customHeight="1">
      <c r="A1620" s="52"/>
      <c r="B1620" s="52"/>
      <c r="C1620" s="52"/>
      <c r="D1620" s="52"/>
      <c r="E1620" s="58"/>
      <c r="F1620" s="58"/>
      <c r="G1620" s="60"/>
      <c r="H1620" s="58"/>
      <c r="I1620" s="58"/>
      <c r="J1620" s="58"/>
      <c r="K1620" s="61"/>
      <c r="L1620" s="44"/>
      <c r="M1620" s="44"/>
      <c r="N1620" s="59"/>
    </row>
    <row r="1621" spans="1:17" ht="15.75" customHeight="1">
      <c r="A1621" s="52"/>
      <c r="B1621" s="52"/>
      <c r="C1621" s="52"/>
      <c r="D1621" s="52"/>
      <c r="E1621" s="58"/>
      <c r="F1621" s="58"/>
      <c r="G1621" s="60"/>
      <c r="H1621" s="58"/>
      <c r="I1621" s="58"/>
      <c r="J1621" s="58"/>
      <c r="K1621" s="61"/>
      <c r="L1621" s="44"/>
      <c r="M1621" s="44"/>
      <c r="N1621" s="59"/>
    </row>
    <row r="1622" spans="1:17" ht="15.75" customHeight="1">
      <c r="A1622" s="52"/>
      <c r="B1622" s="52"/>
      <c r="C1622" s="52"/>
      <c r="D1622" s="52"/>
      <c r="E1622" s="58"/>
      <c r="F1622" s="58"/>
      <c r="G1622" s="60"/>
      <c r="H1622" s="58"/>
      <c r="I1622" s="58"/>
      <c r="J1622" s="58"/>
      <c r="K1622" s="61"/>
      <c r="L1622" s="44"/>
      <c r="M1622" s="44"/>
      <c r="N1622" s="59"/>
    </row>
    <row r="1623" spans="1:17" ht="15.75" customHeight="1">
      <c r="A1623" s="52"/>
      <c r="B1623" s="52"/>
      <c r="C1623" s="52"/>
      <c r="D1623" s="52"/>
      <c r="E1623" s="58"/>
      <c r="F1623" s="58"/>
      <c r="G1623" s="60"/>
      <c r="H1623" s="58"/>
      <c r="I1623" s="58"/>
      <c r="J1623" s="58"/>
      <c r="K1623" s="61"/>
      <c r="L1623" s="44"/>
      <c r="M1623" s="44"/>
      <c r="N1623" s="59"/>
    </row>
    <row r="1624" spans="1:17" ht="15.75" customHeight="1">
      <c r="A1624" s="52"/>
      <c r="B1624" s="52"/>
      <c r="C1624" s="52"/>
      <c r="D1624" s="52"/>
      <c r="E1624" s="58"/>
      <c r="F1624" s="58"/>
      <c r="G1624" s="60"/>
      <c r="H1624" s="58"/>
      <c r="I1624" s="58"/>
      <c r="J1624" s="58"/>
      <c r="K1624" s="61"/>
      <c r="L1624" s="44"/>
      <c r="M1624" s="44"/>
      <c r="N1624" s="59"/>
    </row>
    <row r="1625" spans="1:17" ht="15.75" customHeight="1">
      <c r="A1625" s="52"/>
      <c r="B1625" s="52"/>
      <c r="C1625" s="52"/>
      <c r="D1625" s="52"/>
      <c r="E1625" s="58"/>
      <c r="F1625" s="58"/>
      <c r="G1625" s="60"/>
      <c r="H1625" s="58"/>
      <c r="I1625" s="58"/>
      <c r="J1625" s="58"/>
      <c r="K1625" s="61"/>
      <c r="L1625" s="44"/>
      <c r="M1625" s="44"/>
      <c r="N1625" s="59"/>
    </row>
    <row r="1626" spans="1:17" ht="15.75" customHeight="1">
      <c r="A1626" s="52"/>
      <c r="B1626" s="52"/>
      <c r="C1626" s="52"/>
      <c r="D1626" s="52"/>
      <c r="E1626" s="58"/>
      <c r="F1626" s="58"/>
      <c r="G1626" s="60"/>
      <c r="H1626" s="58"/>
      <c r="I1626" s="58"/>
      <c r="J1626" s="58"/>
      <c r="K1626" s="61"/>
      <c r="L1626" s="44"/>
      <c r="M1626" s="44"/>
      <c r="N1626" s="59"/>
    </row>
    <row r="1627" spans="1:17" ht="15.75" customHeight="1">
      <c r="A1627" s="52"/>
      <c r="B1627" s="52"/>
      <c r="C1627" s="52"/>
      <c r="D1627" s="52"/>
      <c r="E1627" s="58"/>
      <c r="F1627" s="58"/>
      <c r="G1627" s="60"/>
      <c r="H1627" s="58"/>
      <c r="I1627" s="58"/>
      <c r="J1627" s="58"/>
      <c r="K1627" s="61"/>
      <c r="L1627" s="44"/>
      <c r="M1627" s="44"/>
      <c r="N1627" s="59"/>
    </row>
    <row r="1628" spans="1:17" ht="15.75" customHeight="1">
      <c r="A1628" s="52"/>
      <c r="B1628" s="52"/>
      <c r="C1628" s="52"/>
      <c r="D1628" s="52"/>
      <c r="E1628" s="58"/>
      <c r="F1628" s="58"/>
      <c r="G1628" s="60"/>
      <c r="H1628" s="58"/>
      <c r="I1628" s="58"/>
      <c r="J1628" s="58"/>
      <c r="K1628" s="61"/>
      <c r="L1628" s="44"/>
      <c r="M1628" s="44"/>
      <c r="N1628" s="59"/>
    </row>
    <row r="1629" spans="1:17" ht="15.75" customHeight="1">
      <c r="A1629" s="52"/>
      <c r="B1629" s="52"/>
      <c r="C1629" s="52"/>
      <c r="D1629" s="52"/>
      <c r="E1629" s="58"/>
      <c r="F1629" s="58"/>
      <c r="G1629" s="60"/>
      <c r="H1629" s="58"/>
      <c r="I1629" s="58"/>
      <c r="J1629" s="58"/>
      <c r="K1629" s="61"/>
      <c r="L1629" s="44"/>
      <c r="M1629" s="44"/>
      <c r="N1629" s="59"/>
    </row>
    <row r="1630" spans="1:17" ht="15.75" customHeight="1">
      <c r="A1630" s="52"/>
      <c r="B1630" s="52"/>
      <c r="C1630" s="52"/>
      <c r="D1630" s="52"/>
      <c r="E1630" s="58"/>
      <c r="F1630" s="58"/>
      <c r="G1630" s="60"/>
      <c r="H1630" s="58"/>
      <c r="I1630" s="58"/>
      <c r="J1630" s="58"/>
      <c r="K1630" s="61"/>
      <c r="L1630" s="44"/>
      <c r="M1630" s="44"/>
      <c r="N1630" s="59"/>
    </row>
    <row r="1631" spans="1:17" ht="15.75" customHeight="1">
      <c r="A1631" s="52"/>
      <c r="B1631" s="52"/>
      <c r="C1631" s="52"/>
      <c r="D1631" s="52"/>
      <c r="E1631" s="58"/>
      <c r="F1631" s="58"/>
      <c r="G1631" s="60"/>
      <c r="H1631" s="58"/>
      <c r="I1631" s="58"/>
      <c r="J1631" s="58"/>
      <c r="K1631" s="61"/>
      <c r="L1631" s="64"/>
      <c r="M1631" s="64"/>
      <c r="N1631" s="65"/>
      <c r="O1631" s="63"/>
      <c r="P1631" s="63"/>
      <c r="Q1631" s="63"/>
    </row>
    <row r="1632" spans="1:17" ht="15.75" customHeight="1">
      <c r="A1632" s="52"/>
      <c r="B1632" s="52"/>
      <c r="C1632" s="52"/>
      <c r="D1632" s="52"/>
      <c r="E1632" s="58"/>
      <c r="F1632" s="58"/>
      <c r="G1632" s="60"/>
      <c r="H1632" s="58"/>
      <c r="I1632" s="58"/>
      <c r="J1632" s="58"/>
      <c r="K1632" s="61"/>
      <c r="L1632" s="64"/>
      <c r="M1632" s="64"/>
      <c r="N1632" s="65"/>
      <c r="O1632" s="63"/>
      <c r="P1632" s="63"/>
      <c r="Q1632" s="63"/>
    </row>
    <row r="1633" spans="1:17" ht="15.75" customHeight="1">
      <c r="A1633" s="52"/>
      <c r="B1633" s="52"/>
      <c r="C1633" s="52"/>
      <c r="D1633" s="52"/>
      <c r="E1633" s="58"/>
      <c r="F1633" s="58"/>
      <c r="G1633" s="60"/>
      <c r="H1633" s="58"/>
      <c r="I1633" s="58"/>
      <c r="J1633" s="58"/>
      <c r="K1633" s="61"/>
      <c r="L1633" s="64"/>
      <c r="M1633" s="64"/>
      <c r="N1633" s="65"/>
      <c r="O1633" s="63"/>
      <c r="P1633" s="63"/>
      <c r="Q1633" s="63"/>
    </row>
    <row r="1634" spans="1:17" ht="15.75" customHeight="1">
      <c r="A1634" s="52"/>
      <c r="B1634" s="52"/>
      <c r="C1634" s="52"/>
      <c r="D1634" s="52"/>
      <c r="E1634" s="58"/>
      <c r="F1634" s="58"/>
      <c r="G1634" s="60"/>
      <c r="H1634" s="58"/>
      <c r="I1634" s="58"/>
      <c r="J1634" s="58"/>
      <c r="K1634" s="61"/>
      <c r="L1634" s="64"/>
      <c r="M1634" s="64"/>
      <c r="N1634" s="65"/>
      <c r="O1634" s="63"/>
      <c r="P1634" s="63"/>
      <c r="Q1634" s="63"/>
    </row>
    <row r="1635" spans="1:17" ht="15.75" customHeight="1">
      <c r="A1635" s="52"/>
      <c r="B1635" s="52"/>
      <c r="C1635" s="52"/>
      <c r="D1635" s="52"/>
      <c r="E1635" s="58"/>
      <c r="F1635" s="58"/>
      <c r="G1635" s="60"/>
      <c r="H1635" s="58"/>
      <c r="I1635" s="58"/>
      <c r="J1635" s="58"/>
      <c r="K1635" s="61"/>
      <c r="L1635" s="64"/>
      <c r="M1635" s="64"/>
      <c r="N1635" s="65"/>
      <c r="O1635" s="63"/>
      <c r="P1635" s="63"/>
      <c r="Q1635" s="63"/>
    </row>
    <row r="1636" spans="1:17" ht="15.75" customHeight="1">
      <c r="A1636" s="52"/>
      <c r="B1636" s="52"/>
      <c r="C1636" s="52"/>
      <c r="D1636" s="52"/>
      <c r="E1636" s="58"/>
      <c r="F1636" s="58"/>
      <c r="G1636" s="60"/>
      <c r="H1636" s="58"/>
      <c r="I1636" s="58"/>
      <c r="J1636" s="58"/>
      <c r="K1636" s="61"/>
      <c r="L1636" s="64"/>
      <c r="M1636" s="64"/>
      <c r="N1636" s="65"/>
      <c r="O1636" s="63"/>
      <c r="P1636" s="63"/>
      <c r="Q1636" s="63"/>
    </row>
    <row r="1637" spans="1:17" ht="15.75" customHeight="1">
      <c r="A1637" s="52"/>
      <c r="B1637" s="52"/>
      <c r="C1637" s="52"/>
      <c r="D1637" s="52"/>
      <c r="E1637" s="62"/>
      <c r="F1637" s="58"/>
      <c r="G1637" s="60"/>
      <c r="H1637" s="62"/>
      <c r="I1637" s="58"/>
      <c r="J1637" s="58"/>
      <c r="K1637" s="61"/>
      <c r="L1637" s="44"/>
      <c r="M1637" s="44"/>
      <c r="N1637" s="59"/>
    </row>
    <row r="1638" spans="1:17" ht="15.75" customHeight="1">
      <c r="A1638" s="52"/>
      <c r="B1638" s="52"/>
      <c r="C1638" s="52"/>
      <c r="D1638" s="52"/>
      <c r="E1638" s="58"/>
      <c r="F1638" s="58"/>
      <c r="G1638" s="60"/>
      <c r="H1638" s="58"/>
      <c r="I1638" s="58"/>
      <c r="J1638" s="58"/>
      <c r="K1638" s="61"/>
      <c r="L1638" s="44"/>
      <c r="M1638" s="44"/>
      <c r="N1638" s="59"/>
    </row>
    <row r="1639" spans="1:17" ht="15.75" customHeight="1">
      <c r="A1639" s="52"/>
      <c r="B1639" s="52"/>
      <c r="C1639" s="52"/>
      <c r="D1639" s="52"/>
      <c r="E1639" s="62"/>
      <c r="F1639" s="58"/>
      <c r="G1639" s="60"/>
      <c r="H1639" s="62"/>
      <c r="I1639" s="58"/>
      <c r="J1639" s="58"/>
      <c r="K1639" s="61"/>
      <c r="L1639" s="44"/>
      <c r="M1639" s="44"/>
      <c r="N1639" s="59"/>
    </row>
    <row r="1640" spans="1:17" ht="15.75" customHeight="1">
      <c r="A1640" s="52"/>
      <c r="B1640" s="52"/>
      <c r="C1640" s="52"/>
      <c r="D1640" s="52"/>
      <c r="E1640" s="58"/>
      <c r="F1640" s="58"/>
      <c r="G1640" s="60"/>
      <c r="H1640" s="58"/>
      <c r="I1640" s="58"/>
      <c r="J1640" s="58"/>
      <c r="K1640" s="61"/>
      <c r="L1640" s="64"/>
      <c r="M1640" s="64"/>
      <c r="N1640" s="65"/>
      <c r="O1640" s="63"/>
      <c r="P1640" s="63"/>
      <c r="Q1640" s="63"/>
    </row>
    <row r="1641" spans="1:17" ht="15.75" customHeight="1">
      <c r="A1641" s="52"/>
      <c r="B1641" s="52"/>
      <c r="C1641" s="52"/>
      <c r="D1641" s="52"/>
      <c r="E1641" s="58"/>
      <c r="F1641" s="58"/>
      <c r="G1641" s="60"/>
      <c r="H1641" s="58"/>
      <c r="I1641" s="58"/>
      <c r="J1641" s="58"/>
      <c r="K1641" s="61"/>
      <c r="L1641" s="44"/>
      <c r="M1641" s="44"/>
      <c r="N1641" s="59"/>
    </row>
    <row r="1642" spans="1:17" ht="15.75" customHeight="1">
      <c r="A1642" s="52"/>
      <c r="B1642" s="52"/>
      <c r="C1642" s="52"/>
      <c r="D1642" s="52"/>
      <c r="E1642" s="58"/>
      <c r="F1642" s="58"/>
      <c r="G1642" s="60"/>
      <c r="H1642" s="58"/>
      <c r="I1642" s="58"/>
      <c r="J1642" s="58"/>
      <c r="K1642" s="61"/>
      <c r="L1642" s="44"/>
      <c r="M1642" s="44"/>
      <c r="N1642" s="59"/>
    </row>
    <row r="1643" spans="1:17" ht="15.75" customHeight="1">
      <c r="A1643" s="52"/>
      <c r="B1643" s="52"/>
      <c r="C1643" s="52"/>
      <c r="D1643" s="52"/>
      <c r="E1643" s="58"/>
      <c r="F1643" s="58"/>
      <c r="G1643" s="60"/>
      <c r="H1643" s="58"/>
      <c r="I1643" s="58"/>
      <c r="J1643" s="58"/>
      <c r="K1643" s="61"/>
      <c r="L1643" s="64"/>
      <c r="M1643" s="64"/>
      <c r="N1643" s="65"/>
      <c r="O1643" s="63"/>
      <c r="P1643" s="63"/>
      <c r="Q1643" s="63"/>
    </row>
    <row r="1644" spans="1:17" ht="15.75" customHeight="1">
      <c r="A1644" s="52"/>
      <c r="B1644" s="52"/>
      <c r="C1644" s="52"/>
      <c r="D1644" s="52"/>
      <c r="E1644" s="58"/>
      <c r="F1644" s="58"/>
      <c r="G1644" s="60"/>
      <c r="H1644" s="58"/>
      <c r="I1644" s="58"/>
      <c r="J1644" s="58"/>
      <c r="K1644" s="61"/>
      <c r="L1644" s="44"/>
      <c r="M1644" s="44"/>
      <c r="N1644" s="59"/>
    </row>
    <row r="1645" spans="1:17" ht="15.75" customHeight="1">
      <c r="A1645" s="52"/>
      <c r="B1645" s="52"/>
      <c r="C1645" s="52"/>
      <c r="D1645" s="52"/>
      <c r="E1645" s="58"/>
      <c r="F1645" s="58"/>
      <c r="G1645" s="60"/>
      <c r="H1645" s="58"/>
      <c r="I1645" s="58"/>
      <c r="J1645" s="58"/>
      <c r="K1645" s="61"/>
      <c r="L1645" s="44"/>
      <c r="M1645" s="44"/>
      <c r="N1645" s="59"/>
    </row>
    <row r="1646" spans="1:17" ht="15.75" customHeight="1">
      <c r="A1646" s="52"/>
      <c r="B1646" s="52"/>
      <c r="C1646" s="52"/>
      <c r="D1646" s="52"/>
      <c r="E1646" s="58"/>
      <c r="F1646" s="58"/>
      <c r="G1646" s="60"/>
      <c r="H1646" s="58"/>
      <c r="I1646" s="58"/>
      <c r="J1646" s="58"/>
      <c r="K1646" s="61"/>
      <c r="L1646" s="44"/>
      <c r="M1646" s="44"/>
      <c r="N1646" s="59"/>
    </row>
    <row r="1647" spans="1:17" ht="15.75" customHeight="1">
      <c r="A1647" s="52"/>
      <c r="B1647" s="52"/>
      <c r="C1647" s="52"/>
      <c r="D1647" s="52"/>
      <c r="E1647" s="58"/>
      <c r="F1647" s="58"/>
      <c r="G1647" s="60"/>
      <c r="H1647" s="58"/>
      <c r="I1647" s="58"/>
      <c r="J1647" s="58"/>
      <c r="K1647" s="61"/>
      <c r="L1647" s="44"/>
      <c r="M1647" s="44"/>
      <c r="N1647" s="59"/>
    </row>
    <row r="1648" spans="1:17" ht="15.75" customHeight="1">
      <c r="A1648" s="52"/>
      <c r="B1648" s="52"/>
      <c r="C1648" s="52"/>
      <c r="D1648" s="52"/>
      <c r="E1648" s="58"/>
      <c r="F1648" s="58"/>
      <c r="G1648" s="60"/>
      <c r="H1648" s="58"/>
      <c r="I1648" s="58"/>
      <c r="J1648" s="58"/>
      <c r="K1648" s="61"/>
      <c r="L1648" s="44"/>
      <c r="M1648" s="44"/>
      <c r="N1648" s="59"/>
    </row>
    <row r="1649" spans="1:14" ht="15.75" customHeight="1">
      <c r="A1649" s="52"/>
      <c r="B1649" s="52"/>
      <c r="C1649" s="52"/>
      <c r="D1649" s="52"/>
      <c r="E1649" s="58"/>
      <c r="F1649" s="58"/>
      <c r="G1649" s="60"/>
      <c r="H1649" s="58"/>
      <c r="I1649" s="58"/>
      <c r="J1649" s="58"/>
      <c r="K1649" s="61"/>
      <c r="L1649" s="44"/>
      <c r="M1649" s="44"/>
      <c r="N1649" s="59"/>
    </row>
    <row r="1650" spans="1:14" ht="15.75" customHeight="1">
      <c r="A1650" s="52"/>
      <c r="B1650" s="52"/>
      <c r="C1650" s="52"/>
      <c r="D1650" s="52"/>
      <c r="E1650" s="58"/>
      <c r="F1650" s="58"/>
      <c r="G1650" s="60"/>
      <c r="H1650" s="58"/>
      <c r="I1650" s="58"/>
      <c r="J1650" s="58"/>
      <c r="K1650" s="61"/>
      <c r="L1650" s="44"/>
      <c r="M1650" s="44"/>
      <c r="N1650" s="59"/>
    </row>
    <row r="1651" spans="1:14" ht="15.75" customHeight="1">
      <c r="A1651" s="52"/>
      <c r="B1651" s="52"/>
      <c r="C1651" s="52"/>
      <c r="D1651" s="52"/>
      <c r="E1651" s="58"/>
      <c r="F1651" s="58"/>
      <c r="G1651" s="60"/>
      <c r="H1651" s="58"/>
      <c r="I1651" s="58"/>
      <c r="J1651" s="58"/>
      <c r="K1651" s="61"/>
      <c r="L1651" s="44"/>
      <c r="M1651" s="44"/>
      <c r="N1651" s="59"/>
    </row>
    <row r="1652" spans="1:14" ht="15.75" customHeight="1">
      <c r="A1652" s="52"/>
      <c r="B1652" s="52"/>
      <c r="C1652" s="52"/>
      <c r="D1652" s="52"/>
      <c r="E1652" s="58"/>
      <c r="F1652" s="58"/>
      <c r="G1652" s="60"/>
      <c r="H1652" s="58"/>
      <c r="I1652" s="58"/>
      <c r="J1652" s="58"/>
      <c r="K1652" s="61"/>
      <c r="L1652" s="44"/>
      <c r="M1652" s="44"/>
      <c r="N1652" s="59"/>
    </row>
    <row r="1653" spans="1:14" ht="15.75" customHeight="1">
      <c r="A1653" s="52"/>
      <c r="B1653" s="52"/>
      <c r="C1653" s="52"/>
      <c r="D1653" s="52"/>
      <c r="E1653" s="58"/>
      <c r="F1653" s="58"/>
      <c r="G1653" s="60"/>
      <c r="H1653" s="58"/>
      <c r="I1653" s="58"/>
      <c r="J1653" s="58"/>
      <c r="K1653" s="61"/>
      <c r="L1653" s="44"/>
      <c r="M1653" s="44"/>
      <c r="N1653" s="59"/>
    </row>
    <row r="1654" spans="1:14" ht="15.75" customHeight="1">
      <c r="A1654" s="52"/>
      <c r="B1654" s="52"/>
      <c r="C1654" s="52"/>
      <c r="D1654" s="52"/>
      <c r="E1654" s="58"/>
      <c r="F1654" s="58"/>
      <c r="G1654" s="60"/>
      <c r="H1654" s="58"/>
      <c r="I1654" s="58"/>
      <c r="J1654" s="58"/>
      <c r="K1654" s="61"/>
      <c r="L1654" s="44"/>
      <c r="M1654" s="44"/>
      <c r="N1654" s="59"/>
    </row>
    <row r="1655" spans="1:14" ht="15.75" customHeight="1">
      <c r="A1655" s="52"/>
      <c r="B1655" s="52"/>
      <c r="C1655" s="52"/>
      <c r="D1655" s="52"/>
      <c r="E1655" s="58"/>
      <c r="F1655" s="58"/>
      <c r="G1655" s="60"/>
      <c r="H1655" s="58"/>
      <c r="I1655" s="58"/>
      <c r="J1655" s="58"/>
      <c r="K1655" s="61"/>
      <c r="L1655" s="44"/>
      <c r="M1655" s="44"/>
      <c r="N1655" s="59"/>
    </row>
    <row r="1656" spans="1:14" ht="15.75" customHeight="1">
      <c r="A1656" s="52"/>
      <c r="B1656" s="52"/>
      <c r="C1656" s="52"/>
      <c r="D1656" s="52"/>
      <c r="E1656" s="58"/>
      <c r="F1656" s="58"/>
      <c r="G1656" s="60"/>
      <c r="H1656" s="58"/>
      <c r="I1656" s="58"/>
      <c r="J1656" s="58"/>
      <c r="K1656" s="61"/>
      <c r="L1656" s="44"/>
      <c r="M1656" s="44"/>
      <c r="N1656" s="59"/>
    </row>
    <row r="1657" spans="1:14" ht="15.75" customHeight="1">
      <c r="A1657" s="52"/>
      <c r="B1657" s="52"/>
      <c r="C1657" s="52"/>
      <c r="D1657" s="52"/>
      <c r="E1657" s="58"/>
      <c r="F1657" s="58"/>
      <c r="G1657" s="60"/>
      <c r="H1657" s="58"/>
      <c r="I1657" s="58"/>
      <c r="J1657" s="58"/>
      <c r="K1657" s="61"/>
      <c r="L1657" s="44"/>
      <c r="M1657" s="44"/>
      <c r="N1657" s="59"/>
    </row>
    <row r="1658" spans="1:14" ht="15.75" customHeight="1">
      <c r="A1658" s="52"/>
      <c r="B1658" s="52"/>
      <c r="C1658" s="52"/>
      <c r="D1658" s="52"/>
      <c r="E1658" s="58"/>
      <c r="F1658" s="58"/>
      <c r="G1658" s="60"/>
      <c r="H1658" s="58"/>
      <c r="I1658" s="58"/>
      <c r="J1658" s="58"/>
      <c r="K1658" s="61"/>
      <c r="L1658" s="44"/>
      <c r="M1658" s="44"/>
      <c r="N1658" s="59"/>
    </row>
    <row r="1659" spans="1:14" ht="15.75" customHeight="1">
      <c r="A1659" s="52"/>
      <c r="B1659" s="52"/>
      <c r="C1659" s="52"/>
      <c r="D1659" s="52"/>
      <c r="E1659" s="58"/>
      <c r="F1659" s="58"/>
      <c r="G1659" s="60"/>
      <c r="H1659" s="58"/>
      <c r="I1659" s="58"/>
      <c r="J1659" s="58"/>
      <c r="K1659" s="61"/>
      <c r="L1659" s="44"/>
      <c r="M1659" s="44"/>
      <c r="N1659" s="59"/>
    </row>
    <row r="1660" spans="1:14" ht="15.75" customHeight="1">
      <c r="A1660" s="52"/>
      <c r="B1660" s="52"/>
      <c r="C1660" s="52"/>
      <c r="D1660" s="52"/>
      <c r="E1660" s="58"/>
      <c r="F1660" s="58"/>
      <c r="G1660" s="60"/>
      <c r="H1660" s="58"/>
      <c r="I1660" s="58"/>
      <c r="J1660" s="58"/>
      <c r="K1660" s="61"/>
      <c r="L1660" s="44"/>
      <c r="M1660" s="44"/>
      <c r="N1660" s="59"/>
    </row>
    <row r="1661" spans="1:14" ht="15.75" customHeight="1">
      <c r="A1661" s="52"/>
      <c r="B1661" s="52"/>
      <c r="C1661" s="52"/>
      <c r="D1661" s="52"/>
      <c r="E1661" s="58"/>
      <c r="F1661" s="58"/>
      <c r="G1661" s="60"/>
      <c r="H1661" s="58"/>
      <c r="I1661" s="58"/>
      <c r="J1661" s="58"/>
      <c r="K1661" s="61"/>
      <c r="L1661" s="44"/>
      <c r="M1661" s="44"/>
      <c r="N1661" s="59"/>
    </row>
    <row r="1662" spans="1:14" ht="15.75" customHeight="1">
      <c r="A1662" s="52"/>
      <c r="B1662" s="52"/>
      <c r="C1662" s="52"/>
      <c r="D1662" s="52"/>
      <c r="E1662" s="58"/>
      <c r="F1662" s="58"/>
      <c r="G1662" s="60"/>
      <c r="H1662" s="58"/>
      <c r="I1662" s="58"/>
      <c r="J1662" s="58"/>
      <c r="K1662" s="61"/>
      <c r="L1662" s="44"/>
      <c r="M1662" s="44"/>
      <c r="N1662" s="59"/>
    </row>
    <row r="1663" spans="1:14" ht="15.75" customHeight="1">
      <c r="A1663" s="52"/>
      <c r="B1663" s="52"/>
      <c r="C1663" s="52"/>
      <c r="D1663" s="52"/>
      <c r="E1663" s="58"/>
      <c r="F1663" s="58"/>
      <c r="G1663" s="60"/>
      <c r="H1663" s="58"/>
      <c r="I1663" s="58"/>
      <c r="J1663" s="58"/>
      <c r="K1663" s="61"/>
      <c r="L1663" s="44"/>
      <c r="M1663" s="44"/>
      <c r="N1663" s="59"/>
    </row>
    <row r="1664" spans="1:14" ht="15.75" customHeight="1">
      <c r="A1664" s="52"/>
      <c r="B1664" s="52"/>
      <c r="C1664" s="52"/>
      <c r="D1664" s="52"/>
      <c r="E1664" s="58"/>
      <c r="F1664" s="58"/>
      <c r="G1664" s="60"/>
      <c r="H1664" s="58"/>
      <c r="I1664" s="58"/>
      <c r="J1664" s="58"/>
      <c r="K1664" s="61"/>
      <c r="L1664" s="44"/>
      <c r="M1664" s="44"/>
      <c r="N1664" s="59"/>
    </row>
    <row r="1665" spans="1:14" ht="15.75" customHeight="1">
      <c r="A1665" s="52"/>
      <c r="B1665" s="52"/>
      <c r="C1665" s="52"/>
      <c r="D1665" s="52"/>
      <c r="E1665" s="58"/>
      <c r="F1665" s="58"/>
      <c r="G1665" s="60"/>
      <c r="H1665" s="58"/>
      <c r="I1665" s="58"/>
      <c r="J1665" s="58"/>
      <c r="K1665" s="61"/>
      <c r="L1665" s="44"/>
      <c r="M1665" s="44"/>
      <c r="N1665" s="59"/>
    </row>
    <row r="1666" spans="1:14" ht="15.75" customHeight="1">
      <c r="A1666" s="52"/>
      <c r="B1666" s="52"/>
      <c r="C1666" s="52"/>
      <c r="D1666" s="52"/>
      <c r="E1666" s="58"/>
      <c r="F1666" s="58"/>
      <c r="G1666" s="60"/>
      <c r="H1666" s="58"/>
      <c r="I1666" s="58"/>
      <c r="J1666" s="58"/>
      <c r="K1666" s="61"/>
      <c r="L1666" s="44"/>
      <c r="M1666" s="44"/>
      <c r="N1666" s="59"/>
    </row>
    <row r="1667" spans="1:14" ht="15.75" customHeight="1">
      <c r="A1667" s="52"/>
      <c r="B1667" s="52"/>
      <c r="C1667" s="52"/>
      <c r="D1667" s="52"/>
      <c r="E1667" s="58"/>
      <c r="F1667" s="58"/>
      <c r="G1667" s="60"/>
      <c r="H1667" s="58"/>
      <c r="I1667" s="58"/>
      <c r="J1667" s="58"/>
      <c r="K1667" s="61"/>
      <c r="L1667" s="44"/>
      <c r="M1667" s="44"/>
      <c r="N1667" s="59"/>
    </row>
    <row r="1668" spans="1:14" ht="15.75" customHeight="1">
      <c r="A1668" s="52"/>
      <c r="B1668" s="52"/>
      <c r="C1668" s="52"/>
      <c r="D1668" s="52"/>
      <c r="E1668" s="58"/>
      <c r="F1668" s="58"/>
      <c r="G1668" s="60"/>
      <c r="H1668" s="58"/>
      <c r="I1668" s="58"/>
      <c r="J1668" s="58"/>
      <c r="K1668" s="61"/>
      <c r="L1668" s="44"/>
      <c r="M1668" s="44"/>
      <c r="N1668" s="59"/>
    </row>
    <row r="1669" spans="1:14" ht="15.75" customHeight="1">
      <c r="A1669" s="52"/>
      <c r="B1669" s="52"/>
      <c r="C1669" s="52"/>
      <c r="D1669" s="52"/>
      <c r="E1669" s="58"/>
      <c r="F1669" s="58"/>
      <c r="G1669" s="60"/>
      <c r="H1669" s="58"/>
      <c r="I1669" s="58"/>
      <c r="J1669" s="58"/>
      <c r="K1669" s="61"/>
      <c r="L1669" s="44"/>
      <c r="M1669" s="44"/>
      <c r="N1669" s="59"/>
    </row>
    <row r="1670" spans="1:14" ht="15.75" customHeight="1">
      <c r="A1670" s="52"/>
      <c r="B1670" s="52"/>
      <c r="C1670" s="52"/>
      <c r="D1670" s="52"/>
      <c r="E1670" s="58"/>
      <c r="F1670" s="58"/>
      <c r="G1670" s="60"/>
      <c r="H1670" s="58"/>
      <c r="I1670" s="58"/>
      <c r="J1670" s="58"/>
      <c r="K1670" s="61"/>
      <c r="L1670" s="44"/>
      <c r="M1670" s="44"/>
      <c r="N1670" s="59"/>
    </row>
    <row r="1671" spans="1:14" ht="15.75" customHeight="1">
      <c r="A1671" s="52"/>
      <c r="B1671" s="52"/>
      <c r="C1671" s="52"/>
      <c r="D1671" s="52"/>
      <c r="E1671" s="58"/>
      <c r="F1671" s="58"/>
      <c r="G1671" s="60"/>
      <c r="H1671" s="58"/>
      <c r="I1671" s="58"/>
      <c r="J1671" s="58"/>
      <c r="K1671" s="61"/>
      <c r="L1671" s="44"/>
      <c r="M1671" s="44"/>
      <c r="N1671" s="59"/>
    </row>
    <row r="1672" spans="1:14" ht="15.75" customHeight="1">
      <c r="A1672" s="52"/>
      <c r="B1672" s="52"/>
      <c r="C1672" s="52"/>
      <c r="D1672" s="52"/>
      <c r="E1672" s="58"/>
      <c r="F1672" s="58"/>
      <c r="G1672" s="60"/>
      <c r="H1672" s="58"/>
      <c r="I1672" s="58"/>
      <c r="J1672" s="58"/>
      <c r="K1672" s="61"/>
      <c r="L1672" s="44"/>
      <c r="M1672" s="44"/>
      <c r="N1672" s="59"/>
    </row>
    <row r="1673" spans="1:14" ht="15.75" customHeight="1">
      <c r="A1673" s="52"/>
      <c r="B1673" s="52"/>
      <c r="C1673" s="52"/>
      <c r="D1673" s="52"/>
      <c r="E1673" s="58"/>
      <c r="F1673" s="58"/>
      <c r="G1673" s="60"/>
      <c r="H1673" s="58"/>
      <c r="I1673" s="58"/>
      <c r="J1673" s="58"/>
      <c r="K1673" s="61"/>
      <c r="L1673" s="44"/>
      <c r="M1673" s="44"/>
      <c r="N1673" s="59"/>
    </row>
    <row r="1674" spans="1:14" ht="15.75" customHeight="1">
      <c r="A1674" s="52"/>
      <c r="B1674" s="52"/>
      <c r="C1674" s="52"/>
      <c r="D1674" s="52"/>
      <c r="E1674" s="58"/>
      <c r="F1674" s="58"/>
      <c r="G1674" s="60"/>
      <c r="H1674" s="58"/>
      <c r="I1674" s="58"/>
      <c r="J1674" s="58"/>
      <c r="K1674" s="61"/>
      <c r="L1674" s="44"/>
      <c r="M1674" s="44"/>
      <c r="N1674" s="59"/>
    </row>
    <row r="1675" spans="1:14" ht="15.75" customHeight="1">
      <c r="A1675" s="52"/>
      <c r="B1675" s="52"/>
      <c r="C1675" s="52"/>
      <c r="D1675" s="52"/>
      <c r="E1675" s="58"/>
      <c r="F1675" s="58"/>
      <c r="G1675" s="60"/>
      <c r="H1675" s="58"/>
      <c r="I1675" s="58"/>
      <c r="J1675" s="58"/>
      <c r="K1675" s="61"/>
      <c r="L1675" s="44"/>
      <c r="M1675" s="44"/>
      <c r="N1675" s="59"/>
    </row>
    <row r="1676" spans="1:14" ht="15.75" customHeight="1">
      <c r="A1676" s="52"/>
      <c r="B1676" s="52"/>
      <c r="C1676" s="52"/>
      <c r="D1676" s="52"/>
      <c r="E1676" s="58"/>
      <c r="F1676" s="58"/>
      <c r="G1676" s="60"/>
      <c r="H1676" s="58"/>
      <c r="I1676" s="58"/>
      <c r="J1676" s="58"/>
      <c r="K1676" s="61"/>
      <c r="L1676" s="44"/>
      <c r="M1676" s="44"/>
      <c r="N1676" s="59"/>
    </row>
    <row r="1677" spans="1:14" ht="15.75" customHeight="1">
      <c r="A1677" s="52"/>
      <c r="B1677" s="52"/>
      <c r="C1677" s="52"/>
      <c r="D1677" s="52"/>
      <c r="E1677" s="58"/>
      <c r="F1677" s="58"/>
      <c r="G1677" s="60"/>
      <c r="H1677" s="58"/>
      <c r="I1677" s="58"/>
      <c r="J1677" s="58"/>
      <c r="K1677" s="61"/>
      <c r="L1677" s="44"/>
      <c r="M1677" s="44"/>
      <c r="N1677" s="59"/>
    </row>
    <row r="1678" spans="1:14" ht="15.75" customHeight="1">
      <c r="A1678" s="52"/>
      <c r="B1678" s="52"/>
      <c r="C1678" s="52"/>
      <c r="D1678" s="52"/>
      <c r="E1678" s="58"/>
      <c r="F1678" s="58"/>
      <c r="G1678" s="60"/>
      <c r="H1678" s="58"/>
      <c r="I1678" s="58"/>
      <c r="J1678" s="58"/>
      <c r="K1678" s="61"/>
      <c r="L1678" s="44"/>
      <c r="M1678" s="44"/>
      <c r="N1678" s="59"/>
    </row>
    <row r="1679" spans="1:14" ht="15.75" customHeight="1">
      <c r="A1679" s="52"/>
      <c r="B1679" s="52"/>
      <c r="C1679" s="52"/>
      <c r="D1679" s="52"/>
      <c r="E1679" s="58"/>
      <c r="F1679" s="58"/>
      <c r="G1679" s="60"/>
      <c r="H1679" s="58"/>
      <c r="I1679" s="58"/>
      <c r="J1679" s="58"/>
      <c r="K1679" s="61"/>
      <c r="L1679" s="44"/>
      <c r="M1679" s="44"/>
      <c r="N1679" s="59"/>
    </row>
    <row r="1680" spans="1:14" ht="15.75" customHeight="1">
      <c r="A1680" s="52"/>
      <c r="B1680" s="52"/>
      <c r="C1680" s="52"/>
      <c r="D1680" s="52"/>
      <c r="E1680" s="58"/>
      <c r="F1680" s="58"/>
      <c r="G1680" s="60"/>
      <c r="H1680" s="58"/>
      <c r="I1680" s="58"/>
      <c r="J1680" s="58"/>
      <c r="K1680" s="61"/>
      <c r="L1680" s="44"/>
      <c r="M1680" s="44"/>
      <c r="N1680" s="59"/>
    </row>
    <row r="1681" spans="1:14" ht="15.75" customHeight="1">
      <c r="A1681" s="52"/>
      <c r="B1681" s="52"/>
      <c r="C1681" s="52"/>
      <c r="D1681" s="52"/>
      <c r="E1681" s="58"/>
      <c r="F1681" s="58"/>
      <c r="G1681" s="60"/>
      <c r="H1681" s="58"/>
      <c r="I1681" s="58"/>
      <c r="J1681" s="58"/>
      <c r="K1681" s="61"/>
      <c r="L1681" s="44"/>
      <c r="M1681" s="44"/>
      <c r="N1681" s="59"/>
    </row>
    <row r="1682" spans="1:14" ht="15.75" customHeight="1">
      <c r="A1682" s="52"/>
      <c r="B1682" s="52"/>
      <c r="C1682" s="52"/>
      <c r="D1682" s="52"/>
      <c r="E1682" s="58"/>
      <c r="F1682" s="58"/>
      <c r="G1682" s="60"/>
      <c r="H1682" s="58"/>
      <c r="I1682" s="58"/>
      <c r="J1682" s="58"/>
      <c r="K1682" s="61"/>
      <c r="L1682" s="44"/>
      <c r="M1682" s="44"/>
      <c r="N1682" s="59"/>
    </row>
    <row r="1683" spans="1:14" ht="15.75" customHeight="1">
      <c r="A1683" s="52"/>
      <c r="B1683" s="52"/>
      <c r="C1683" s="52"/>
      <c r="D1683" s="52"/>
      <c r="E1683" s="58"/>
      <c r="F1683" s="58"/>
      <c r="G1683" s="60"/>
      <c r="H1683" s="58"/>
      <c r="I1683" s="58"/>
      <c r="J1683" s="58"/>
      <c r="K1683" s="61"/>
      <c r="L1683" s="44"/>
      <c r="M1683" s="44"/>
      <c r="N1683" s="59"/>
    </row>
    <row r="1684" spans="1:14" ht="15.75" customHeight="1">
      <c r="A1684" s="52"/>
      <c r="B1684" s="52"/>
      <c r="C1684" s="52"/>
      <c r="D1684" s="52"/>
      <c r="E1684" s="58"/>
      <c r="F1684" s="58"/>
      <c r="G1684" s="60"/>
      <c r="H1684" s="58"/>
      <c r="I1684" s="58"/>
      <c r="J1684" s="58"/>
      <c r="K1684" s="61"/>
      <c r="L1684" s="44"/>
      <c r="M1684" s="44"/>
      <c r="N1684" s="59"/>
    </row>
    <row r="1685" spans="1:14" ht="15.75" customHeight="1">
      <c r="A1685" s="52"/>
      <c r="B1685" s="52"/>
      <c r="C1685" s="52"/>
      <c r="D1685" s="52"/>
      <c r="E1685" s="58"/>
      <c r="F1685" s="58"/>
      <c r="G1685" s="60"/>
      <c r="H1685" s="58"/>
      <c r="I1685" s="58"/>
      <c r="J1685" s="58"/>
      <c r="K1685" s="61"/>
      <c r="L1685" s="44"/>
      <c r="M1685" s="44"/>
      <c r="N1685" s="59"/>
    </row>
    <row r="1686" spans="1:14" ht="15.75" customHeight="1">
      <c r="A1686" s="52"/>
      <c r="B1686" s="52"/>
      <c r="C1686" s="52"/>
      <c r="D1686" s="52"/>
      <c r="E1686" s="58"/>
      <c r="F1686" s="58"/>
      <c r="G1686" s="60"/>
      <c r="H1686" s="58"/>
      <c r="I1686" s="58"/>
      <c r="J1686" s="58"/>
      <c r="K1686" s="61"/>
      <c r="L1686" s="44"/>
      <c r="M1686" s="44"/>
      <c r="N1686" s="59"/>
    </row>
    <row r="1687" spans="1:14" ht="15.75" customHeight="1">
      <c r="A1687" s="52"/>
      <c r="B1687" s="52"/>
      <c r="C1687" s="52"/>
      <c r="D1687" s="52"/>
      <c r="E1687" s="58"/>
      <c r="F1687" s="58"/>
      <c r="G1687" s="60"/>
      <c r="H1687" s="58"/>
      <c r="I1687" s="58"/>
      <c r="J1687" s="58"/>
      <c r="K1687" s="61"/>
      <c r="L1687" s="44"/>
      <c r="M1687" s="44"/>
      <c r="N1687" s="59"/>
    </row>
    <row r="1688" spans="1:14" ht="15.75" customHeight="1">
      <c r="A1688" s="52"/>
      <c r="B1688" s="52"/>
      <c r="C1688" s="52"/>
      <c r="D1688" s="52"/>
      <c r="E1688" s="58"/>
      <c r="F1688" s="58"/>
      <c r="G1688" s="60"/>
      <c r="H1688" s="58"/>
      <c r="I1688" s="58"/>
      <c r="J1688" s="58"/>
      <c r="K1688" s="61"/>
      <c r="L1688" s="44"/>
      <c r="M1688" s="44"/>
      <c r="N1688" s="59"/>
    </row>
    <row r="1689" spans="1:14" ht="15.75" customHeight="1">
      <c r="A1689" s="52"/>
      <c r="B1689" s="52"/>
      <c r="C1689" s="52"/>
      <c r="D1689" s="52"/>
      <c r="E1689" s="58"/>
      <c r="F1689" s="58"/>
      <c r="G1689" s="60"/>
      <c r="H1689" s="58"/>
      <c r="I1689" s="58"/>
      <c r="J1689" s="58"/>
      <c r="K1689" s="61"/>
      <c r="L1689" s="44"/>
      <c r="M1689" s="44"/>
      <c r="N1689" s="59"/>
    </row>
    <row r="1690" spans="1:14" ht="15.75" customHeight="1">
      <c r="A1690" s="52"/>
      <c r="B1690" s="52"/>
      <c r="C1690" s="52"/>
      <c r="D1690" s="52"/>
      <c r="E1690" s="58"/>
      <c r="F1690" s="58"/>
      <c r="G1690" s="60"/>
      <c r="H1690" s="58"/>
      <c r="I1690" s="58"/>
      <c r="J1690" s="58"/>
      <c r="K1690" s="61"/>
      <c r="L1690" s="44"/>
      <c r="M1690" s="44"/>
      <c r="N1690" s="59"/>
    </row>
    <row r="1691" spans="1:14" ht="15.75" customHeight="1">
      <c r="A1691" s="52"/>
      <c r="B1691" s="52"/>
      <c r="C1691" s="52"/>
      <c r="D1691" s="52"/>
      <c r="E1691" s="58"/>
      <c r="F1691" s="58"/>
      <c r="G1691" s="60"/>
      <c r="H1691" s="58"/>
      <c r="I1691" s="58"/>
      <c r="J1691" s="58"/>
      <c r="K1691" s="61"/>
      <c r="L1691" s="44"/>
      <c r="M1691" s="44"/>
      <c r="N1691" s="59"/>
    </row>
    <row r="1692" spans="1:14" ht="15.75" customHeight="1">
      <c r="A1692" s="52"/>
      <c r="B1692" s="52"/>
      <c r="C1692" s="52"/>
      <c r="D1692" s="52"/>
      <c r="E1692" s="58"/>
      <c r="F1692" s="58"/>
      <c r="G1692" s="60"/>
      <c r="H1692" s="58"/>
      <c r="I1692" s="58"/>
      <c r="J1692" s="58"/>
      <c r="K1692" s="61"/>
      <c r="L1692" s="44"/>
      <c r="M1692" s="44"/>
      <c r="N1692" s="59"/>
    </row>
    <row r="1693" spans="1:14" ht="15.75" customHeight="1">
      <c r="A1693" s="52"/>
      <c r="B1693" s="52"/>
      <c r="C1693" s="52"/>
      <c r="D1693" s="52"/>
      <c r="E1693" s="58"/>
      <c r="F1693" s="58"/>
      <c r="G1693" s="60"/>
      <c r="H1693" s="58"/>
      <c r="I1693" s="58"/>
      <c r="J1693" s="58"/>
      <c r="K1693" s="61"/>
      <c r="L1693" s="44"/>
      <c r="M1693" s="44"/>
      <c r="N1693" s="59"/>
    </row>
    <row r="1694" spans="1:14" ht="15.75" customHeight="1">
      <c r="A1694" s="52"/>
      <c r="B1694" s="52"/>
      <c r="C1694" s="52"/>
      <c r="D1694" s="52"/>
      <c r="E1694" s="58"/>
      <c r="F1694" s="58"/>
      <c r="G1694" s="60"/>
      <c r="H1694" s="58"/>
      <c r="I1694" s="58"/>
      <c r="J1694" s="58"/>
      <c r="K1694" s="61"/>
      <c r="L1694" s="44"/>
      <c r="M1694" s="44"/>
      <c r="N1694" s="59"/>
    </row>
    <row r="1695" spans="1:14" ht="15.75" customHeight="1">
      <c r="A1695" s="52"/>
      <c r="B1695" s="52"/>
      <c r="C1695" s="52"/>
      <c r="D1695" s="52"/>
      <c r="E1695" s="58"/>
      <c r="F1695" s="58"/>
      <c r="G1695" s="60"/>
      <c r="H1695" s="58"/>
      <c r="I1695" s="58"/>
      <c r="J1695" s="58"/>
      <c r="K1695" s="61"/>
      <c r="L1695" s="44"/>
      <c r="M1695" s="44"/>
      <c r="N1695" s="59"/>
    </row>
    <row r="1696" spans="1:14" ht="15.75" customHeight="1">
      <c r="A1696" s="52"/>
      <c r="B1696" s="52"/>
      <c r="C1696" s="52"/>
      <c r="D1696" s="52"/>
      <c r="E1696" s="58"/>
      <c r="F1696" s="58"/>
      <c r="G1696" s="60"/>
      <c r="H1696" s="58"/>
      <c r="I1696" s="58"/>
      <c r="J1696" s="58"/>
      <c r="K1696" s="61"/>
      <c r="L1696" s="44"/>
      <c r="M1696" s="44"/>
      <c r="N1696" s="59"/>
    </row>
    <row r="1697" spans="1:14" ht="15.75" customHeight="1">
      <c r="A1697" s="52"/>
      <c r="B1697" s="52"/>
      <c r="C1697" s="52"/>
      <c r="D1697" s="52"/>
      <c r="E1697" s="58"/>
      <c r="F1697" s="58"/>
      <c r="G1697" s="60"/>
      <c r="H1697" s="58"/>
      <c r="I1697" s="58"/>
      <c r="J1697" s="58"/>
      <c r="K1697" s="61"/>
      <c r="L1697" s="44"/>
      <c r="M1697" s="44"/>
      <c r="N1697" s="59"/>
    </row>
    <row r="1698" spans="1:14" ht="15.75" customHeight="1">
      <c r="A1698" s="52"/>
      <c r="B1698" s="52"/>
      <c r="C1698" s="52"/>
      <c r="D1698" s="52"/>
      <c r="E1698" s="58"/>
      <c r="F1698" s="58"/>
      <c r="G1698" s="60"/>
      <c r="H1698" s="58"/>
      <c r="I1698" s="58"/>
      <c r="J1698" s="58"/>
      <c r="K1698" s="61"/>
      <c r="L1698" s="44"/>
      <c r="M1698" s="44"/>
      <c r="N1698" s="59"/>
    </row>
    <row r="1699" spans="1:14" ht="15.75" customHeight="1">
      <c r="A1699" s="52"/>
      <c r="B1699" s="52"/>
      <c r="C1699" s="52"/>
      <c r="D1699" s="52"/>
      <c r="E1699" s="58"/>
      <c r="F1699" s="58"/>
      <c r="G1699" s="60"/>
      <c r="H1699" s="58"/>
      <c r="I1699" s="58"/>
      <c r="J1699" s="58"/>
      <c r="K1699" s="61"/>
      <c r="L1699" s="44"/>
      <c r="M1699" s="44"/>
      <c r="N1699" s="59"/>
    </row>
    <row r="1700" spans="1:14" ht="15.75" customHeight="1">
      <c r="A1700" s="52"/>
      <c r="B1700" s="52"/>
      <c r="C1700" s="52"/>
      <c r="D1700" s="52"/>
      <c r="E1700" s="58"/>
      <c r="F1700" s="58"/>
      <c r="G1700" s="60"/>
      <c r="H1700" s="58"/>
      <c r="I1700" s="58"/>
      <c r="J1700" s="58"/>
      <c r="K1700" s="61"/>
      <c r="L1700" s="44"/>
      <c r="M1700" s="44"/>
      <c r="N1700" s="59"/>
    </row>
    <row r="1701" spans="1:14" ht="15.75" customHeight="1">
      <c r="A1701" s="52"/>
      <c r="B1701" s="52"/>
      <c r="C1701" s="52"/>
      <c r="D1701" s="52"/>
      <c r="E1701" s="58"/>
      <c r="F1701" s="58"/>
      <c r="G1701" s="60"/>
      <c r="H1701" s="58"/>
      <c r="I1701" s="58"/>
      <c r="J1701" s="58"/>
      <c r="K1701" s="61"/>
      <c r="L1701" s="44"/>
      <c r="M1701" s="44"/>
      <c r="N1701" s="59"/>
    </row>
    <row r="1702" spans="1:14" ht="15.75" customHeight="1">
      <c r="A1702" s="52"/>
      <c r="B1702" s="52"/>
      <c r="C1702" s="52"/>
      <c r="D1702" s="52"/>
      <c r="E1702" s="58"/>
      <c r="F1702" s="58"/>
      <c r="G1702" s="60"/>
      <c r="H1702" s="58"/>
      <c r="I1702" s="58"/>
      <c r="J1702" s="58"/>
      <c r="K1702" s="61"/>
      <c r="L1702" s="44"/>
      <c r="M1702" s="44"/>
      <c r="N1702" s="59"/>
    </row>
    <row r="1703" spans="1:14" ht="15.75" customHeight="1">
      <c r="A1703" s="52"/>
      <c r="B1703" s="52"/>
      <c r="C1703" s="52"/>
      <c r="D1703" s="52"/>
      <c r="E1703" s="58"/>
      <c r="F1703" s="58"/>
      <c r="G1703" s="60"/>
      <c r="H1703" s="58"/>
      <c r="I1703" s="58"/>
      <c r="J1703" s="58"/>
      <c r="K1703" s="61"/>
      <c r="L1703" s="44"/>
      <c r="M1703" s="44"/>
      <c r="N1703" s="59"/>
    </row>
    <row r="1704" spans="1:14" ht="15.75" customHeight="1">
      <c r="A1704" s="52"/>
      <c r="B1704" s="52"/>
      <c r="C1704" s="52"/>
      <c r="D1704" s="52"/>
      <c r="E1704" s="58"/>
      <c r="F1704" s="58"/>
      <c r="G1704" s="60"/>
      <c r="H1704" s="58"/>
      <c r="I1704" s="58"/>
      <c r="J1704" s="58"/>
      <c r="K1704" s="61"/>
      <c r="L1704" s="44"/>
      <c r="M1704" s="44"/>
      <c r="N1704" s="59"/>
    </row>
    <row r="1705" spans="1:14" ht="15.75" customHeight="1">
      <c r="A1705" s="52"/>
      <c r="B1705" s="52"/>
      <c r="C1705" s="52"/>
      <c r="D1705" s="52"/>
      <c r="E1705" s="58"/>
      <c r="F1705" s="58"/>
      <c r="G1705" s="60"/>
      <c r="H1705" s="58"/>
      <c r="I1705" s="58"/>
      <c r="J1705" s="58"/>
      <c r="K1705" s="61"/>
      <c r="L1705" s="44"/>
      <c r="M1705" s="44"/>
      <c r="N1705" s="59"/>
    </row>
    <row r="1706" spans="1:14" ht="15.75" customHeight="1">
      <c r="A1706" s="52"/>
      <c r="B1706" s="52"/>
      <c r="C1706" s="52"/>
      <c r="D1706" s="52"/>
      <c r="E1706" s="58"/>
      <c r="F1706" s="58"/>
      <c r="G1706" s="60"/>
      <c r="H1706" s="58"/>
      <c r="I1706" s="58"/>
      <c r="J1706" s="58"/>
      <c r="K1706" s="61"/>
      <c r="L1706" s="44"/>
      <c r="M1706" s="44"/>
      <c r="N1706" s="59"/>
    </row>
    <row r="1707" spans="1:14" ht="15.75" customHeight="1">
      <c r="A1707" s="52"/>
      <c r="B1707" s="52"/>
      <c r="C1707" s="52"/>
      <c r="D1707" s="52"/>
      <c r="E1707" s="58"/>
      <c r="F1707" s="58"/>
      <c r="G1707" s="60"/>
      <c r="H1707" s="58"/>
      <c r="I1707" s="58"/>
      <c r="J1707" s="58"/>
      <c r="K1707" s="61"/>
      <c r="L1707" s="44"/>
      <c r="M1707" s="44"/>
      <c r="N1707" s="59"/>
    </row>
    <row r="1708" spans="1:14" ht="15.75" customHeight="1">
      <c r="A1708" s="52"/>
      <c r="B1708" s="52"/>
      <c r="C1708" s="52"/>
      <c r="D1708" s="52"/>
      <c r="E1708" s="58"/>
      <c r="F1708" s="58"/>
      <c r="G1708" s="60"/>
      <c r="H1708" s="58"/>
      <c r="I1708" s="58"/>
      <c r="J1708" s="58"/>
      <c r="K1708" s="61"/>
      <c r="L1708" s="44"/>
      <c r="M1708" s="44"/>
      <c r="N1708" s="59"/>
    </row>
    <row r="1709" spans="1:14" ht="15.75" customHeight="1">
      <c r="A1709" s="52"/>
      <c r="B1709" s="52"/>
      <c r="C1709" s="52"/>
      <c r="D1709" s="52"/>
      <c r="E1709" s="58"/>
      <c r="F1709" s="58"/>
      <c r="G1709" s="60"/>
      <c r="H1709" s="58"/>
      <c r="I1709" s="58"/>
      <c r="J1709" s="58"/>
      <c r="K1709" s="61"/>
      <c r="L1709" s="44"/>
      <c r="M1709" s="44"/>
      <c r="N1709" s="59"/>
    </row>
    <row r="1710" spans="1:14" ht="15.75" customHeight="1">
      <c r="A1710" s="52"/>
      <c r="B1710" s="52"/>
      <c r="C1710" s="52"/>
      <c r="D1710" s="52"/>
      <c r="E1710" s="58"/>
      <c r="F1710" s="58"/>
      <c r="G1710" s="60"/>
      <c r="H1710" s="58"/>
      <c r="I1710" s="58"/>
      <c r="J1710" s="58"/>
      <c r="K1710" s="61"/>
      <c r="L1710" s="44"/>
      <c r="M1710" s="44"/>
      <c r="N1710" s="59"/>
    </row>
    <row r="1711" spans="1:14" ht="15.75" customHeight="1">
      <c r="A1711" s="52"/>
      <c r="B1711" s="52"/>
      <c r="C1711" s="52"/>
      <c r="D1711" s="52"/>
      <c r="E1711" s="58"/>
      <c r="F1711" s="58"/>
      <c r="G1711" s="60"/>
      <c r="H1711" s="58"/>
      <c r="I1711" s="58"/>
      <c r="J1711" s="58"/>
      <c r="K1711" s="61"/>
      <c r="L1711" s="44"/>
      <c r="M1711" s="44"/>
      <c r="N1711" s="59"/>
    </row>
    <row r="1712" spans="1:14" ht="15.75" customHeight="1">
      <c r="A1712" s="52"/>
      <c r="B1712" s="52"/>
      <c r="C1712" s="52"/>
      <c r="D1712" s="52"/>
      <c r="E1712" s="58"/>
      <c r="F1712" s="58"/>
      <c r="G1712" s="60"/>
      <c r="H1712" s="58"/>
      <c r="I1712" s="58"/>
      <c r="J1712" s="58"/>
      <c r="K1712" s="61"/>
      <c r="L1712" s="44"/>
      <c r="M1712" s="44"/>
      <c r="N1712" s="59"/>
    </row>
    <row r="1713" spans="1:14" ht="15.75" customHeight="1">
      <c r="A1713" s="52"/>
      <c r="B1713" s="52"/>
      <c r="C1713" s="52"/>
      <c r="D1713" s="52"/>
      <c r="E1713" s="58"/>
      <c r="F1713" s="58"/>
      <c r="G1713" s="60"/>
      <c r="H1713" s="58"/>
      <c r="I1713" s="58"/>
      <c r="J1713" s="58"/>
      <c r="K1713" s="61"/>
      <c r="L1713" s="44"/>
      <c r="M1713" s="44"/>
      <c r="N1713" s="59"/>
    </row>
    <row r="1714" spans="1:14" ht="15.75" customHeight="1">
      <c r="A1714" s="52"/>
      <c r="B1714" s="52"/>
      <c r="C1714" s="52"/>
      <c r="D1714" s="52"/>
      <c r="E1714" s="58"/>
      <c r="F1714" s="58"/>
      <c r="G1714" s="60"/>
      <c r="H1714" s="58"/>
      <c r="I1714" s="58"/>
      <c r="J1714" s="58"/>
      <c r="K1714" s="61"/>
      <c r="L1714" s="44"/>
      <c r="M1714" s="44"/>
      <c r="N1714" s="59"/>
    </row>
    <row r="1715" spans="1:14" ht="15.75" customHeight="1">
      <c r="A1715" s="52"/>
      <c r="B1715" s="52"/>
      <c r="C1715" s="52"/>
      <c r="D1715" s="52"/>
      <c r="E1715" s="58"/>
      <c r="F1715" s="58"/>
      <c r="G1715" s="60"/>
      <c r="H1715" s="58"/>
      <c r="I1715" s="58"/>
      <c r="J1715" s="58"/>
      <c r="K1715" s="61"/>
      <c r="L1715" s="44"/>
      <c r="M1715" s="44"/>
      <c r="N1715" s="59"/>
    </row>
    <row r="1716" spans="1:14" ht="15.75" customHeight="1">
      <c r="A1716" s="52"/>
      <c r="B1716" s="52"/>
      <c r="C1716" s="52"/>
      <c r="D1716" s="52"/>
      <c r="E1716" s="58"/>
      <c r="F1716" s="58"/>
      <c r="G1716" s="60"/>
      <c r="H1716" s="58"/>
      <c r="I1716" s="58"/>
      <c r="J1716" s="58"/>
      <c r="K1716" s="61"/>
      <c r="L1716" s="44"/>
      <c r="M1716" s="44"/>
      <c r="N1716" s="59"/>
    </row>
    <row r="1717" spans="1:14" ht="15.75" customHeight="1">
      <c r="A1717" s="52"/>
      <c r="B1717" s="52"/>
      <c r="C1717" s="52"/>
      <c r="D1717" s="52"/>
      <c r="E1717" s="58"/>
      <c r="F1717" s="58"/>
      <c r="G1717" s="60"/>
      <c r="H1717" s="58"/>
      <c r="I1717" s="58"/>
      <c r="J1717" s="58"/>
      <c r="K1717" s="61"/>
      <c r="L1717" s="44"/>
      <c r="M1717" s="44"/>
      <c r="N1717" s="59"/>
    </row>
    <row r="1718" spans="1:14" ht="15.75" customHeight="1">
      <c r="A1718" s="52"/>
      <c r="B1718" s="52"/>
      <c r="C1718" s="52"/>
      <c r="D1718" s="52"/>
      <c r="E1718" s="58"/>
      <c r="F1718" s="58"/>
      <c r="G1718" s="60"/>
      <c r="H1718" s="58"/>
      <c r="I1718" s="58"/>
      <c r="J1718" s="58"/>
      <c r="K1718" s="61"/>
      <c r="L1718" s="44"/>
      <c r="M1718" s="44"/>
      <c r="N1718" s="59"/>
    </row>
    <row r="1719" spans="1:14" ht="15.75" customHeight="1">
      <c r="A1719" s="52"/>
      <c r="B1719" s="52"/>
      <c r="C1719" s="52"/>
      <c r="D1719" s="52"/>
      <c r="E1719" s="58"/>
      <c r="F1719" s="58"/>
      <c r="G1719" s="60"/>
      <c r="H1719" s="58"/>
      <c r="I1719" s="58"/>
      <c r="J1719" s="58"/>
      <c r="K1719" s="61"/>
      <c r="L1719" s="44"/>
      <c r="M1719" s="44"/>
      <c r="N1719" s="59"/>
    </row>
    <row r="1720" spans="1:14" ht="15.75" customHeight="1">
      <c r="A1720" s="52"/>
      <c r="B1720" s="52"/>
      <c r="C1720" s="52"/>
      <c r="D1720" s="52"/>
      <c r="E1720" s="58"/>
      <c r="F1720" s="58"/>
      <c r="G1720" s="60"/>
      <c r="H1720" s="58"/>
      <c r="I1720" s="58"/>
      <c r="J1720" s="58"/>
      <c r="K1720" s="61"/>
      <c r="L1720" s="44"/>
      <c r="M1720" s="44"/>
      <c r="N1720" s="59"/>
    </row>
    <row r="1721" spans="1:14" ht="15.75" customHeight="1">
      <c r="A1721" s="52"/>
      <c r="B1721" s="52"/>
      <c r="C1721" s="52"/>
      <c r="D1721" s="52"/>
      <c r="E1721" s="58"/>
      <c r="F1721" s="58"/>
      <c r="G1721" s="60"/>
      <c r="H1721" s="58"/>
      <c r="I1721" s="58"/>
      <c r="J1721" s="58"/>
      <c r="K1721" s="61"/>
      <c r="L1721" s="44"/>
      <c r="M1721" s="44"/>
      <c r="N1721" s="59"/>
    </row>
    <row r="1722" spans="1:14" ht="15.75" customHeight="1">
      <c r="A1722" s="52"/>
      <c r="B1722" s="52"/>
      <c r="C1722" s="52"/>
      <c r="D1722" s="52"/>
      <c r="E1722" s="58"/>
      <c r="F1722" s="58"/>
      <c r="G1722" s="60"/>
      <c r="H1722" s="58"/>
      <c r="I1722" s="58"/>
      <c r="J1722" s="58"/>
      <c r="K1722" s="61"/>
      <c r="L1722" s="44"/>
      <c r="M1722" s="44"/>
      <c r="N1722" s="59"/>
    </row>
    <row r="1723" spans="1:14" ht="15.75" customHeight="1">
      <c r="A1723" s="52"/>
      <c r="B1723" s="52"/>
      <c r="C1723" s="52"/>
      <c r="D1723" s="52"/>
      <c r="E1723" s="58"/>
      <c r="F1723" s="58"/>
      <c r="G1723" s="60"/>
      <c r="H1723" s="58"/>
      <c r="I1723" s="58"/>
      <c r="J1723" s="58"/>
      <c r="K1723" s="61"/>
      <c r="L1723" s="44"/>
      <c r="M1723" s="44"/>
      <c r="N1723" s="59"/>
    </row>
    <row r="1724" spans="1:14" ht="15.75" customHeight="1">
      <c r="A1724" s="52"/>
      <c r="B1724" s="52"/>
      <c r="C1724" s="52"/>
      <c r="D1724" s="52"/>
      <c r="E1724" s="58"/>
      <c r="F1724" s="58"/>
      <c r="G1724" s="60"/>
      <c r="H1724" s="58"/>
      <c r="I1724" s="58"/>
      <c r="J1724" s="58"/>
      <c r="K1724" s="61"/>
      <c r="L1724" s="44"/>
      <c r="M1724" s="44"/>
      <c r="N1724" s="59"/>
    </row>
    <row r="1725" spans="1:14" ht="15.75" customHeight="1">
      <c r="A1725" s="52"/>
      <c r="B1725" s="52"/>
      <c r="C1725" s="52"/>
      <c r="D1725" s="52"/>
      <c r="E1725" s="58"/>
      <c r="F1725" s="58"/>
      <c r="G1725" s="60"/>
      <c r="H1725" s="58"/>
      <c r="I1725" s="58"/>
      <c r="J1725" s="58"/>
      <c r="K1725" s="61"/>
      <c r="L1725" s="44"/>
      <c r="M1725" s="44"/>
      <c r="N1725" s="59"/>
    </row>
    <row r="1726" spans="1:14" ht="15.75" customHeight="1">
      <c r="A1726" s="52"/>
      <c r="B1726" s="52"/>
      <c r="C1726" s="52"/>
      <c r="D1726" s="52"/>
      <c r="E1726" s="58"/>
      <c r="F1726" s="58"/>
      <c r="G1726" s="60"/>
      <c r="H1726" s="58"/>
      <c r="I1726" s="58"/>
      <c r="J1726" s="58"/>
      <c r="K1726" s="61"/>
      <c r="L1726" s="44"/>
      <c r="M1726" s="44"/>
      <c r="N1726" s="59"/>
    </row>
    <row r="1727" spans="1:14" ht="15.75" customHeight="1">
      <c r="A1727" s="52"/>
      <c r="B1727" s="52"/>
      <c r="C1727" s="52"/>
      <c r="D1727" s="52"/>
      <c r="E1727" s="58"/>
      <c r="F1727" s="58"/>
      <c r="G1727" s="60"/>
      <c r="H1727" s="58"/>
      <c r="I1727" s="58"/>
      <c r="J1727" s="58"/>
      <c r="K1727" s="61"/>
      <c r="L1727" s="44"/>
      <c r="M1727" s="44"/>
      <c r="N1727" s="59"/>
    </row>
    <row r="1728" spans="1:14" ht="15.75" customHeight="1">
      <c r="A1728" s="52"/>
      <c r="B1728" s="52"/>
      <c r="C1728" s="52"/>
      <c r="D1728" s="52"/>
      <c r="E1728" s="58"/>
      <c r="F1728" s="58"/>
      <c r="G1728" s="60"/>
      <c r="H1728" s="58"/>
      <c r="I1728" s="58"/>
      <c r="J1728" s="58"/>
      <c r="K1728" s="61"/>
      <c r="L1728" s="44"/>
      <c r="M1728" s="44"/>
      <c r="N1728" s="59"/>
    </row>
    <row r="1729" spans="1:14" ht="15.75" customHeight="1">
      <c r="A1729" s="52"/>
      <c r="B1729" s="52"/>
      <c r="C1729" s="52"/>
      <c r="D1729" s="52"/>
      <c r="E1729" s="58"/>
      <c r="F1729" s="58"/>
      <c r="G1729" s="60"/>
      <c r="H1729" s="58"/>
      <c r="I1729" s="58"/>
      <c r="J1729" s="58"/>
      <c r="K1729" s="61"/>
      <c r="L1729" s="44"/>
      <c r="M1729" s="44"/>
      <c r="N1729" s="59"/>
    </row>
    <row r="1730" spans="1:14" ht="15.75" customHeight="1">
      <c r="A1730" s="52"/>
      <c r="B1730" s="52"/>
      <c r="C1730" s="52"/>
      <c r="D1730" s="52"/>
      <c r="E1730" s="58"/>
      <c r="F1730" s="58"/>
      <c r="G1730" s="60"/>
      <c r="H1730" s="58"/>
      <c r="I1730" s="58"/>
      <c r="J1730" s="58"/>
      <c r="K1730" s="61"/>
      <c r="L1730" s="44"/>
      <c r="M1730" s="44"/>
      <c r="N1730" s="59"/>
    </row>
    <row r="1731" spans="1:14" ht="15.75" customHeight="1">
      <c r="A1731" s="52"/>
      <c r="B1731" s="52"/>
      <c r="C1731" s="52"/>
      <c r="D1731" s="52"/>
      <c r="E1731" s="58"/>
      <c r="F1731" s="58"/>
      <c r="G1731" s="60"/>
      <c r="H1731" s="58"/>
      <c r="I1731" s="58"/>
      <c r="J1731" s="58"/>
      <c r="K1731" s="61"/>
      <c r="L1731" s="44"/>
      <c r="M1731" s="44"/>
      <c r="N1731" s="59"/>
    </row>
    <row r="1732" spans="1:14" ht="15.75" customHeight="1">
      <c r="A1732" s="52"/>
      <c r="B1732" s="52"/>
      <c r="C1732" s="52"/>
      <c r="D1732" s="52"/>
      <c r="E1732" s="58"/>
      <c r="F1732" s="58"/>
      <c r="G1732" s="60"/>
      <c r="H1732" s="58"/>
      <c r="I1732" s="58"/>
      <c r="J1732" s="58"/>
      <c r="K1732" s="61"/>
      <c r="L1732" s="44"/>
      <c r="M1732" s="44"/>
      <c r="N1732" s="59"/>
    </row>
    <row r="1733" spans="1:14" ht="15.75" customHeight="1">
      <c r="A1733" s="52"/>
      <c r="B1733" s="52"/>
      <c r="C1733" s="52"/>
      <c r="D1733" s="52"/>
      <c r="E1733" s="58"/>
      <c r="F1733" s="58"/>
      <c r="G1733" s="60"/>
      <c r="H1733" s="58"/>
      <c r="I1733" s="58"/>
      <c r="J1733" s="58"/>
      <c r="K1733" s="61"/>
      <c r="L1733" s="44"/>
      <c r="M1733" s="44"/>
      <c r="N1733" s="59"/>
    </row>
    <row r="1734" spans="1:14" ht="15.75" customHeight="1">
      <c r="A1734" s="52"/>
      <c r="B1734" s="52"/>
      <c r="C1734" s="52"/>
      <c r="D1734" s="52"/>
      <c r="E1734" s="58"/>
      <c r="F1734" s="58"/>
      <c r="G1734" s="60"/>
      <c r="H1734" s="58"/>
      <c r="I1734" s="58"/>
      <c r="J1734" s="58"/>
      <c r="K1734" s="61"/>
      <c r="L1734" s="44"/>
      <c r="M1734" s="44"/>
      <c r="N1734" s="59"/>
    </row>
    <row r="1735" spans="1:14" ht="15.75" customHeight="1">
      <c r="A1735" s="52"/>
      <c r="B1735" s="52"/>
      <c r="C1735" s="52"/>
      <c r="D1735" s="52"/>
      <c r="E1735" s="58"/>
      <c r="F1735" s="58"/>
      <c r="G1735" s="60"/>
      <c r="H1735" s="58"/>
      <c r="I1735" s="58"/>
      <c r="J1735" s="58"/>
      <c r="K1735" s="61"/>
      <c r="L1735" s="44"/>
      <c r="M1735" s="44"/>
      <c r="N1735" s="59"/>
    </row>
    <row r="1736" spans="1:14" ht="15.75" customHeight="1">
      <c r="A1736" s="52"/>
      <c r="B1736" s="52"/>
      <c r="C1736" s="52"/>
      <c r="D1736" s="52"/>
      <c r="E1736" s="58"/>
      <c r="F1736" s="58"/>
      <c r="G1736" s="60"/>
      <c r="H1736" s="58"/>
      <c r="I1736" s="58"/>
      <c r="J1736" s="58"/>
      <c r="K1736" s="61"/>
      <c r="L1736" s="44"/>
      <c r="M1736" s="44"/>
      <c r="N1736" s="59"/>
    </row>
    <row r="1737" spans="1:14" ht="15.75" customHeight="1">
      <c r="A1737" s="52"/>
      <c r="B1737" s="52"/>
      <c r="C1737" s="52"/>
      <c r="D1737" s="52"/>
      <c r="E1737" s="58"/>
      <c r="F1737" s="58"/>
      <c r="G1737" s="60"/>
      <c r="H1737" s="58"/>
      <c r="I1737" s="58"/>
      <c r="J1737" s="58"/>
      <c r="K1737" s="61"/>
      <c r="L1737" s="44"/>
      <c r="M1737" s="44"/>
      <c r="N1737" s="59"/>
    </row>
    <row r="1738" spans="1:14" ht="15.75" customHeight="1">
      <c r="A1738" s="52"/>
      <c r="B1738" s="52"/>
      <c r="C1738" s="52"/>
      <c r="D1738" s="52"/>
      <c r="E1738" s="58"/>
      <c r="F1738" s="58"/>
      <c r="G1738" s="60"/>
      <c r="H1738" s="58"/>
      <c r="I1738" s="58"/>
      <c r="J1738" s="58"/>
      <c r="K1738" s="61"/>
      <c r="L1738" s="44"/>
      <c r="M1738" s="44"/>
      <c r="N1738" s="59"/>
    </row>
    <row r="1739" spans="1:14" ht="15.75" customHeight="1">
      <c r="A1739" s="52"/>
      <c r="B1739" s="52"/>
      <c r="C1739" s="52"/>
      <c r="D1739" s="52"/>
      <c r="E1739" s="58"/>
      <c r="F1739" s="58"/>
      <c r="G1739" s="60"/>
      <c r="H1739" s="58"/>
      <c r="I1739" s="58"/>
      <c r="J1739" s="58"/>
      <c r="K1739" s="61"/>
      <c r="L1739" s="44"/>
      <c r="M1739" s="44"/>
      <c r="N1739" s="59"/>
    </row>
    <row r="1740" spans="1:14" ht="15.75" customHeight="1">
      <c r="A1740" s="52"/>
      <c r="B1740" s="52"/>
      <c r="C1740" s="52"/>
      <c r="D1740" s="52"/>
      <c r="E1740" s="58"/>
      <c r="F1740" s="58"/>
      <c r="G1740" s="60"/>
      <c r="H1740" s="58"/>
      <c r="I1740" s="58"/>
      <c r="J1740" s="58"/>
      <c r="K1740" s="61"/>
      <c r="L1740" s="44"/>
      <c r="M1740" s="44"/>
      <c r="N1740" s="59"/>
    </row>
    <row r="1741" spans="1:14" ht="15.75" customHeight="1">
      <c r="A1741" s="52"/>
      <c r="B1741" s="52"/>
      <c r="C1741" s="52"/>
      <c r="D1741" s="52"/>
      <c r="E1741" s="58"/>
      <c r="F1741" s="58"/>
      <c r="G1741" s="60"/>
      <c r="H1741" s="58"/>
      <c r="I1741" s="58"/>
      <c r="J1741" s="58"/>
      <c r="K1741" s="61"/>
      <c r="L1741" s="44"/>
      <c r="M1741" s="44"/>
      <c r="N1741" s="59"/>
    </row>
    <row r="1742" spans="1:14" ht="15.75" customHeight="1">
      <c r="A1742" s="52"/>
      <c r="B1742" s="52"/>
      <c r="C1742" s="52"/>
      <c r="D1742" s="52"/>
      <c r="E1742" s="58"/>
      <c r="F1742" s="58"/>
      <c r="G1742" s="60"/>
      <c r="H1742" s="58"/>
      <c r="I1742" s="58"/>
      <c r="J1742" s="58"/>
      <c r="K1742" s="61"/>
      <c r="L1742" s="44"/>
      <c r="M1742" s="44"/>
      <c r="N1742" s="59"/>
    </row>
    <row r="1743" spans="1:14" ht="15.75" customHeight="1">
      <c r="A1743" s="52"/>
      <c r="B1743" s="52"/>
      <c r="C1743" s="52"/>
      <c r="D1743" s="52"/>
      <c r="E1743" s="58"/>
      <c r="F1743" s="58"/>
      <c r="G1743" s="60"/>
      <c r="H1743" s="58"/>
      <c r="I1743" s="58"/>
      <c r="J1743" s="58"/>
      <c r="K1743" s="61"/>
      <c r="L1743" s="44"/>
      <c r="M1743" s="44"/>
      <c r="N1743" s="59"/>
    </row>
    <row r="1744" spans="1:14" ht="15.75" customHeight="1">
      <c r="A1744" s="52"/>
      <c r="B1744" s="52"/>
      <c r="C1744" s="52"/>
      <c r="D1744" s="52"/>
      <c r="E1744" s="58"/>
      <c r="F1744" s="58"/>
      <c r="G1744" s="60"/>
      <c r="H1744" s="58"/>
      <c r="I1744" s="58"/>
      <c r="J1744" s="58"/>
      <c r="K1744" s="61"/>
      <c r="L1744" s="44"/>
      <c r="M1744" s="44"/>
      <c r="N1744" s="59"/>
    </row>
    <row r="1745" spans="1:14" ht="15.75" customHeight="1">
      <c r="A1745" s="52"/>
      <c r="B1745" s="52"/>
      <c r="C1745" s="52"/>
      <c r="D1745" s="52"/>
      <c r="E1745" s="58"/>
      <c r="F1745" s="58"/>
      <c r="G1745" s="60"/>
      <c r="H1745" s="58"/>
      <c r="I1745" s="58"/>
      <c r="J1745" s="58"/>
      <c r="K1745" s="61"/>
      <c r="L1745" s="44"/>
      <c r="M1745" s="44"/>
      <c r="N1745" s="59"/>
    </row>
    <row r="1746" spans="1:14" ht="15.75" customHeight="1">
      <c r="A1746" s="52"/>
      <c r="B1746" s="52"/>
      <c r="C1746" s="52"/>
      <c r="D1746" s="52"/>
      <c r="E1746" s="58"/>
      <c r="F1746" s="58"/>
      <c r="G1746" s="60"/>
      <c r="H1746" s="58"/>
      <c r="I1746" s="58"/>
      <c r="J1746" s="58"/>
      <c r="K1746" s="61"/>
      <c r="L1746" s="44"/>
      <c r="M1746" s="44"/>
      <c r="N1746" s="59"/>
    </row>
    <row r="1747" spans="1:14" ht="15.75" customHeight="1">
      <c r="A1747" s="52"/>
      <c r="B1747" s="52"/>
      <c r="C1747" s="52"/>
      <c r="D1747" s="52"/>
      <c r="E1747" s="58"/>
      <c r="F1747" s="58"/>
      <c r="G1747" s="60"/>
      <c r="H1747" s="58"/>
      <c r="I1747" s="58"/>
      <c r="J1747" s="58"/>
      <c r="K1747" s="61"/>
      <c r="L1747" s="44"/>
      <c r="M1747" s="44"/>
      <c r="N1747" s="59"/>
    </row>
    <row r="1748" spans="1:14" ht="15.75" customHeight="1">
      <c r="A1748" s="52"/>
      <c r="B1748" s="52"/>
      <c r="C1748" s="52"/>
      <c r="D1748" s="52"/>
      <c r="E1748" s="58"/>
      <c r="F1748" s="58"/>
      <c r="G1748" s="60"/>
      <c r="H1748" s="58"/>
      <c r="I1748" s="58"/>
      <c r="J1748" s="58"/>
      <c r="K1748" s="61"/>
      <c r="L1748" s="44"/>
      <c r="M1748" s="44"/>
      <c r="N1748" s="59"/>
    </row>
    <row r="1749" spans="1:14" ht="15.75" customHeight="1">
      <c r="A1749" s="52"/>
      <c r="B1749" s="52"/>
      <c r="C1749" s="52"/>
      <c r="D1749" s="52"/>
      <c r="E1749" s="58"/>
      <c r="F1749" s="58"/>
      <c r="G1749" s="60"/>
      <c r="H1749" s="58"/>
      <c r="I1749" s="58"/>
      <c r="J1749" s="58"/>
      <c r="K1749" s="61"/>
      <c r="L1749" s="44"/>
      <c r="M1749" s="44"/>
      <c r="N1749" s="59"/>
    </row>
    <row r="1750" spans="1:14" ht="15.75" customHeight="1">
      <c r="A1750" s="52"/>
      <c r="B1750" s="52"/>
      <c r="C1750" s="52"/>
      <c r="D1750" s="52"/>
      <c r="E1750" s="58"/>
      <c r="F1750" s="58"/>
      <c r="G1750" s="60"/>
      <c r="H1750" s="58"/>
      <c r="I1750" s="58"/>
      <c r="J1750" s="58"/>
      <c r="K1750" s="61"/>
      <c r="L1750" s="44"/>
      <c r="M1750" s="44"/>
      <c r="N1750" s="59"/>
    </row>
    <row r="1751" spans="1:14" ht="15.75" customHeight="1">
      <c r="A1751" s="52"/>
      <c r="B1751" s="52"/>
      <c r="C1751" s="52"/>
      <c r="D1751" s="52"/>
      <c r="E1751" s="58"/>
      <c r="F1751" s="58"/>
      <c r="G1751" s="60"/>
      <c r="H1751" s="58"/>
      <c r="I1751" s="58"/>
      <c r="J1751" s="58"/>
      <c r="K1751" s="61"/>
      <c r="L1751" s="44"/>
      <c r="M1751" s="44"/>
      <c r="N1751" s="59"/>
    </row>
    <row r="1752" spans="1:14" ht="15.75" customHeight="1">
      <c r="A1752" s="52"/>
      <c r="B1752" s="52"/>
      <c r="C1752" s="52"/>
      <c r="D1752" s="52"/>
      <c r="E1752" s="58"/>
      <c r="F1752" s="58"/>
      <c r="G1752" s="60"/>
      <c r="H1752" s="58"/>
      <c r="I1752" s="58"/>
      <c r="J1752" s="58"/>
      <c r="K1752" s="61"/>
      <c r="L1752" s="44"/>
      <c r="M1752" s="44"/>
      <c r="N1752" s="59"/>
    </row>
    <row r="1753" spans="1:14" ht="15.75" customHeight="1">
      <c r="A1753" s="52"/>
      <c r="B1753" s="52"/>
      <c r="C1753" s="52"/>
      <c r="D1753" s="52"/>
      <c r="E1753" s="58"/>
      <c r="F1753" s="58"/>
      <c r="G1753" s="60"/>
      <c r="H1753" s="58"/>
      <c r="I1753" s="58"/>
      <c r="J1753" s="58"/>
      <c r="K1753" s="61"/>
      <c r="L1753" s="44"/>
      <c r="M1753" s="44"/>
      <c r="N1753" s="59"/>
    </row>
    <row r="1754" spans="1:14" ht="15.75" customHeight="1">
      <c r="A1754" s="52"/>
      <c r="B1754" s="52"/>
      <c r="C1754" s="52"/>
      <c r="D1754" s="52"/>
      <c r="E1754" s="58"/>
      <c r="F1754" s="58"/>
      <c r="G1754" s="60"/>
      <c r="H1754" s="58"/>
      <c r="I1754" s="58"/>
      <c r="J1754" s="58"/>
      <c r="K1754" s="61"/>
      <c r="L1754" s="44"/>
      <c r="M1754" s="44"/>
      <c r="N1754" s="59"/>
    </row>
    <row r="1755" spans="1:14" ht="15.75" customHeight="1">
      <c r="A1755" s="52"/>
      <c r="B1755" s="52"/>
      <c r="C1755" s="52"/>
      <c r="D1755" s="52"/>
      <c r="E1755" s="58"/>
      <c r="F1755" s="58"/>
      <c r="G1755" s="60"/>
      <c r="H1755" s="58"/>
      <c r="I1755" s="58"/>
      <c r="J1755" s="58"/>
      <c r="K1755" s="61"/>
      <c r="L1755" s="44"/>
      <c r="M1755" s="44"/>
      <c r="N1755" s="59"/>
    </row>
    <row r="1756" spans="1:14" ht="15.75" customHeight="1">
      <c r="A1756" s="52"/>
      <c r="B1756" s="52"/>
      <c r="C1756" s="52"/>
      <c r="D1756" s="52"/>
      <c r="E1756" s="58"/>
      <c r="F1756" s="58"/>
      <c r="G1756" s="60"/>
      <c r="H1756" s="58"/>
      <c r="I1756" s="58"/>
      <c r="J1756" s="58"/>
      <c r="K1756" s="61"/>
      <c r="L1756" s="44"/>
      <c r="M1756" s="44"/>
      <c r="N1756" s="59"/>
    </row>
    <row r="1757" spans="1:14" ht="15.75" customHeight="1">
      <c r="A1757" s="52"/>
      <c r="B1757" s="52"/>
      <c r="C1757" s="52"/>
      <c r="D1757" s="52"/>
      <c r="E1757" s="58"/>
      <c r="F1757" s="58"/>
      <c r="G1757" s="60"/>
      <c r="H1757" s="58"/>
      <c r="I1757" s="58"/>
      <c r="J1757" s="58"/>
      <c r="K1757" s="61"/>
      <c r="L1757" s="44"/>
      <c r="M1757" s="44"/>
      <c r="N1757" s="59"/>
    </row>
    <row r="1758" spans="1:14" ht="15.75" customHeight="1">
      <c r="A1758" s="52"/>
      <c r="B1758" s="52"/>
      <c r="C1758" s="52"/>
      <c r="D1758" s="52"/>
      <c r="E1758" s="58"/>
      <c r="F1758" s="58"/>
      <c r="G1758" s="60"/>
      <c r="H1758" s="58"/>
      <c r="I1758" s="58"/>
      <c r="J1758" s="58"/>
      <c r="K1758" s="61"/>
      <c r="L1758" s="44"/>
      <c r="M1758" s="44"/>
      <c r="N1758" s="59"/>
    </row>
    <row r="1759" spans="1:14" ht="15.75" customHeight="1">
      <c r="A1759" s="52"/>
      <c r="B1759" s="52"/>
      <c r="C1759" s="52"/>
      <c r="D1759" s="52"/>
      <c r="E1759" s="58"/>
      <c r="F1759" s="58"/>
      <c r="G1759" s="60"/>
      <c r="H1759" s="58"/>
      <c r="I1759" s="58"/>
      <c r="J1759" s="58"/>
      <c r="K1759" s="61"/>
      <c r="L1759" s="44"/>
      <c r="M1759" s="44"/>
      <c r="N1759" s="59"/>
    </row>
    <row r="1760" spans="1:14" ht="15.75" customHeight="1">
      <c r="A1760" s="52"/>
      <c r="B1760" s="52"/>
      <c r="C1760" s="52"/>
      <c r="D1760" s="52"/>
      <c r="E1760" s="58"/>
      <c r="F1760" s="58"/>
      <c r="G1760" s="60"/>
      <c r="H1760" s="58"/>
      <c r="I1760" s="58"/>
      <c r="J1760" s="58"/>
      <c r="K1760" s="61"/>
      <c r="L1760" s="44"/>
      <c r="M1760" s="44"/>
      <c r="N1760" s="59"/>
    </row>
    <row r="1761" spans="1:17" ht="15.75" customHeight="1">
      <c r="A1761" s="52"/>
      <c r="B1761" s="52"/>
      <c r="C1761" s="52"/>
      <c r="D1761" s="52"/>
      <c r="E1761" s="58"/>
      <c r="F1761" s="58"/>
      <c r="G1761" s="60"/>
      <c r="H1761" s="58"/>
      <c r="I1761" s="58"/>
      <c r="J1761" s="58"/>
      <c r="K1761" s="61"/>
      <c r="L1761" s="44"/>
      <c r="M1761" s="44"/>
      <c r="N1761" s="59"/>
    </row>
    <row r="1762" spans="1:17" ht="15.75" customHeight="1">
      <c r="A1762" s="52"/>
      <c r="B1762" s="52"/>
      <c r="C1762" s="52"/>
      <c r="D1762" s="52"/>
      <c r="E1762" s="58"/>
      <c r="F1762" s="58"/>
      <c r="G1762" s="60"/>
      <c r="H1762" s="58"/>
      <c r="I1762" s="58"/>
      <c r="J1762" s="58"/>
      <c r="K1762" s="61"/>
      <c r="L1762" s="64"/>
      <c r="M1762" s="64"/>
      <c r="N1762" s="65"/>
      <c r="O1762" s="63"/>
      <c r="P1762" s="63"/>
      <c r="Q1762" s="63"/>
    </row>
    <row r="1763" spans="1:17" ht="15.75" customHeight="1">
      <c r="A1763" s="52"/>
      <c r="B1763" s="52"/>
      <c r="C1763" s="52"/>
      <c r="D1763" s="52"/>
      <c r="E1763" s="58"/>
      <c r="F1763" s="58"/>
      <c r="G1763" s="60"/>
      <c r="H1763" s="58"/>
      <c r="I1763" s="58"/>
      <c r="J1763" s="58"/>
      <c r="K1763" s="61"/>
      <c r="L1763" s="64"/>
      <c r="M1763" s="64"/>
      <c r="N1763" s="65"/>
      <c r="O1763" s="63"/>
      <c r="P1763" s="63"/>
      <c r="Q1763" s="63"/>
    </row>
    <row r="1764" spans="1:17" ht="15.75" customHeight="1">
      <c r="A1764" s="52"/>
      <c r="B1764" s="52"/>
      <c r="C1764" s="52"/>
      <c r="D1764" s="52"/>
      <c r="E1764" s="58"/>
      <c r="F1764" s="58"/>
      <c r="G1764" s="60"/>
      <c r="H1764" s="58"/>
      <c r="I1764" s="58"/>
      <c r="J1764" s="58"/>
      <c r="K1764" s="61"/>
      <c r="L1764" s="64"/>
      <c r="M1764" s="64"/>
      <c r="N1764" s="65"/>
      <c r="O1764" s="63"/>
      <c r="P1764" s="63"/>
      <c r="Q1764" s="63"/>
    </row>
    <row r="1765" spans="1:17" ht="15.75" customHeight="1">
      <c r="A1765" s="52"/>
      <c r="B1765" s="52"/>
      <c r="C1765" s="52"/>
      <c r="D1765" s="52"/>
      <c r="E1765" s="58"/>
      <c r="F1765" s="58"/>
      <c r="G1765" s="60"/>
      <c r="H1765" s="58"/>
      <c r="I1765" s="58"/>
      <c r="J1765" s="58"/>
      <c r="K1765" s="61"/>
      <c r="L1765" s="64"/>
      <c r="M1765" s="64"/>
      <c r="N1765" s="65"/>
      <c r="O1765" s="63"/>
      <c r="P1765" s="63"/>
      <c r="Q1765" s="63"/>
    </row>
    <row r="1766" spans="1:17" ht="15.75" customHeight="1">
      <c r="A1766" s="52"/>
      <c r="B1766" s="52"/>
      <c r="C1766" s="52"/>
      <c r="D1766" s="52"/>
      <c r="E1766" s="58"/>
      <c r="F1766" s="58"/>
      <c r="G1766" s="60"/>
      <c r="H1766" s="58"/>
      <c r="I1766" s="58"/>
      <c r="J1766" s="58"/>
      <c r="K1766" s="61"/>
      <c r="L1766" s="64"/>
      <c r="M1766" s="64"/>
      <c r="N1766" s="65"/>
      <c r="O1766" s="63"/>
      <c r="P1766" s="63"/>
      <c r="Q1766" s="63"/>
    </row>
    <row r="1767" spans="1:17" ht="15.75" customHeight="1">
      <c r="A1767" s="52"/>
      <c r="B1767" s="52"/>
      <c r="C1767" s="52"/>
      <c r="D1767" s="52"/>
      <c r="E1767" s="58"/>
      <c r="F1767" s="58"/>
      <c r="G1767" s="60"/>
      <c r="H1767" s="58"/>
      <c r="I1767" s="58"/>
      <c r="J1767" s="58"/>
      <c r="K1767" s="61"/>
      <c r="L1767" s="64"/>
      <c r="M1767" s="64"/>
      <c r="N1767" s="65"/>
      <c r="O1767" s="63"/>
      <c r="P1767" s="63"/>
      <c r="Q1767" s="63"/>
    </row>
    <row r="1768" spans="1:17" ht="15.75" customHeight="1">
      <c r="A1768" s="52"/>
      <c r="B1768" s="52"/>
      <c r="C1768" s="52"/>
      <c r="D1768" s="52"/>
      <c r="E1768" s="58"/>
      <c r="F1768" s="58"/>
      <c r="G1768" s="60"/>
      <c r="H1768" s="58"/>
      <c r="I1768" s="58"/>
      <c r="J1768" s="58"/>
      <c r="K1768" s="61"/>
      <c r="L1768" s="64"/>
      <c r="M1768" s="64"/>
      <c r="N1768" s="65"/>
      <c r="O1768" s="63"/>
      <c r="P1768" s="63"/>
      <c r="Q1768" s="63"/>
    </row>
    <row r="1769" spans="1:17" ht="15.75" customHeight="1">
      <c r="A1769" s="52"/>
      <c r="B1769" s="52"/>
      <c r="C1769" s="52"/>
      <c r="D1769" s="52"/>
      <c r="E1769" s="58"/>
      <c r="F1769" s="58"/>
      <c r="G1769" s="60"/>
      <c r="H1769" s="58"/>
      <c r="I1769" s="58"/>
      <c r="J1769" s="58"/>
      <c r="K1769" s="61"/>
      <c r="L1769" s="64"/>
      <c r="M1769" s="64"/>
      <c r="N1769" s="65"/>
      <c r="O1769" s="63"/>
      <c r="P1769" s="63"/>
      <c r="Q1769" s="63"/>
    </row>
    <row r="1770" spans="1:17" ht="15.75" customHeight="1">
      <c r="A1770" s="52"/>
      <c r="B1770" s="52"/>
      <c r="C1770" s="52"/>
      <c r="D1770" s="52"/>
      <c r="E1770" s="58"/>
      <c r="F1770" s="58"/>
      <c r="G1770" s="60"/>
      <c r="H1770" s="58"/>
      <c r="I1770" s="58"/>
      <c r="J1770" s="58"/>
      <c r="K1770" s="61"/>
      <c r="L1770" s="64"/>
      <c r="M1770" s="64"/>
      <c r="N1770" s="65"/>
      <c r="O1770" s="63"/>
      <c r="P1770" s="63"/>
      <c r="Q1770" s="63"/>
    </row>
    <row r="1771" spans="1:17" ht="15.75" customHeight="1">
      <c r="A1771" s="52"/>
      <c r="B1771" s="52"/>
      <c r="C1771" s="52"/>
      <c r="D1771" s="52"/>
      <c r="E1771" s="58"/>
      <c r="F1771" s="58"/>
      <c r="G1771" s="60"/>
      <c r="H1771" s="58"/>
      <c r="I1771" s="58"/>
      <c r="J1771" s="58"/>
      <c r="K1771" s="61"/>
      <c r="L1771" s="64"/>
      <c r="M1771" s="64"/>
      <c r="N1771" s="65"/>
      <c r="O1771" s="63"/>
      <c r="P1771" s="63"/>
      <c r="Q1771" s="63"/>
    </row>
    <row r="1772" spans="1:17" ht="15.75" customHeight="1">
      <c r="A1772" s="52"/>
      <c r="B1772" s="52"/>
      <c r="C1772" s="52"/>
      <c r="D1772" s="52"/>
      <c r="E1772" s="58"/>
      <c r="F1772" s="58"/>
      <c r="G1772" s="60"/>
      <c r="H1772" s="58"/>
      <c r="I1772" s="58"/>
      <c r="J1772" s="58"/>
      <c r="K1772" s="61"/>
      <c r="L1772" s="64"/>
      <c r="M1772" s="64"/>
      <c r="N1772" s="65"/>
      <c r="O1772" s="63"/>
      <c r="P1772" s="63"/>
      <c r="Q1772" s="63"/>
    </row>
    <row r="1773" spans="1:17" ht="15.75" customHeight="1">
      <c r="A1773" s="52"/>
      <c r="B1773" s="52"/>
      <c r="C1773" s="52"/>
      <c r="D1773" s="52"/>
      <c r="E1773" s="58"/>
      <c r="F1773" s="58"/>
      <c r="G1773" s="60"/>
      <c r="H1773" s="58"/>
      <c r="I1773" s="58"/>
      <c r="J1773" s="58"/>
      <c r="K1773" s="61"/>
      <c r="L1773" s="64"/>
      <c r="M1773" s="64"/>
      <c r="N1773" s="65"/>
      <c r="O1773" s="63"/>
      <c r="P1773" s="63"/>
      <c r="Q1773" s="63"/>
    </row>
    <row r="1774" spans="1:17" ht="15.75" customHeight="1">
      <c r="A1774" s="52"/>
      <c r="B1774" s="52"/>
      <c r="C1774" s="52"/>
      <c r="D1774" s="52"/>
      <c r="E1774" s="58"/>
      <c r="F1774" s="58"/>
      <c r="G1774" s="60"/>
      <c r="H1774" s="58"/>
      <c r="I1774" s="58"/>
      <c r="J1774" s="58"/>
      <c r="K1774" s="61"/>
      <c r="L1774" s="64"/>
      <c r="M1774" s="64"/>
      <c r="N1774" s="65"/>
      <c r="O1774" s="63"/>
      <c r="P1774" s="63"/>
      <c r="Q1774" s="63"/>
    </row>
    <row r="1775" spans="1:17" ht="15.75" customHeight="1">
      <c r="A1775" s="52"/>
      <c r="B1775" s="52"/>
      <c r="C1775" s="52"/>
      <c r="D1775" s="52"/>
      <c r="E1775" s="58"/>
      <c r="F1775" s="58"/>
      <c r="G1775" s="60"/>
      <c r="H1775" s="58"/>
      <c r="I1775" s="58"/>
      <c r="J1775" s="58"/>
      <c r="K1775" s="61"/>
      <c r="L1775" s="64"/>
      <c r="M1775" s="64"/>
      <c r="N1775" s="65"/>
      <c r="O1775" s="63"/>
      <c r="P1775" s="63"/>
      <c r="Q1775" s="63"/>
    </row>
    <row r="1776" spans="1:17" ht="15.75" customHeight="1">
      <c r="A1776" s="52"/>
      <c r="B1776" s="52"/>
      <c r="C1776" s="52"/>
      <c r="D1776" s="52"/>
      <c r="E1776" s="58"/>
      <c r="F1776" s="58"/>
      <c r="G1776" s="60"/>
      <c r="H1776" s="58"/>
      <c r="I1776" s="58"/>
      <c r="J1776" s="58"/>
      <c r="K1776" s="61"/>
      <c r="L1776" s="64"/>
      <c r="M1776" s="64"/>
      <c r="N1776" s="65"/>
      <c r="O1776" s="63"/>
      <c r="P1776" s="63"/>
      <c r="Q1776" s="63"/>
    </row>
    <row r="1777" spans="1:17" ht="15.75" customHeight="1">
      <c r="A1777" s="52"/>
      <c r="B1777" s="52"/>
      <c r="C1777" s="52"/>
      <c r="D1777" s="52"/>
      <c r="E1777" s="58"/>
      <c r="F1777" s="58"/>
      <c r="G1777" s="60"/>
      <c r="H1777" s="58"/>
      <c r="I1777" s="58"/>
      <c r="J1777" s="58"/>
      <c r="K1777" s="61"/>
      <c r="L1777" s="64"/>
      <c r="M1777" s="64"/>
      <c r="N1777" s="65"/>
      <c r="O1777" s="63"/>
      <c r="P1777" s="63"/>
      <c r="Q1777" s="63"/>
    </row>
    <row r="1778" spans="1:17" ht="15.75" customHeight="1">
      <c r="A1778" s="52"/>
      <c r="B1778" s="52"/>
      <c r="C1778" s="52"/>
      <c r="D1778" s="52"/>
      <c r="E1778" s="58"/>
      <c r="F1778" s="58"/>
      <c r="G1778" s="60"/>
      <c r="H1778" s="58"/>
      <c r="I1778" s="58"/>
      <c r="J1778" s="58"/>
      <c r="K1778" s="61"/>
      <c r="L1778" s="64"/>
      <c r="M1778" s="64"/>
      <c r="N1778" s="65"/>
      <c r="O1778" s="63"/>
      <c r="P1778" s="63"/>
      <c r="Q1778" s="63"/>
    </row>
    <row r="1779" spans="1:17" ht="15.75" customHeight="1">
      <c r="A1779" s="52"/>
      <c r="B1779" s="52"/>
      <c r="C1779" s="52"/>
      <c r="D1779" s="52"/>
      <c r="E1779" s="58"/>
      <c r="F1779" s="58"/>
      <c r="G1779" s="60"/>
      <c r="H1779" s="58"/>
      <c r="I1779" s="58"/>
      <c r="J1779" s="58"/>
      <c r="K1779" s="61"/>
      <c r="L1779" s="64"/>
      <c r="M1779" s="64"/>
      <c r="N1779" s="65"/>
      <c r="O1779" s="63"/>
      <c r="P1779" s="63"/>
      <c r="Q1779" s="63"/>
    </row>
    <row r="1780" spans="1:17" ht="15.75" customHeight="1">
      <c r="A1780" s="52"/>
      <c r="B1780" s="52"/>
      <c r="C1780" s="52"/>
      <c r="D1780" s="52"/>
      <c r="E1780" s="58"/>
      <c r="F1780" s="58"/>
      <c r="G1780" s="60"/>
      <c r="H1780" s="58"/>
      <c r="I1780" s="58"/>
      <c r="J1780" s="58"/>
      <c r="K1780" s="61"/>
      <c r="L1780" s="64"/>
      <c r="M1780" s="64"/>
      <c r="N1780" s="65"/>
      <c r="O1780" s="63"/>
      <c r="P1780" s="63"/>
      <c r="Q1780" s="63"/>
    </row>
    <row r="1781" spans="1:17" ht="15.75" customHeight="1">
      <c r="A1781" s="52"/>
      <c r="B1781" s="52"/>
      <c r="C1781" s="52"/>
      <c r="D1781" s="52"/>
      <c r="E1781" s="58"/>
      <c r="F1781" s="58"/>
      <c r="G1781" s="60"/>
      <c r="H1781" s="58"/>
      <c r="I1781" s="58"/>
      <c r="J1781" s="58"/>
      <c r="K1781" s="61"/>
      <c r="L1781" s="64"/>
      <c r="M1781" s="64"/>
      <c r="N1781" s="65"/>
      <c r="O1781" s="63"/>
      <c r="P1781" s="63"/>
      <c r="Q1781" s="63"/>
    </row>
    <row r="1782" spans="1:17" ht="15.75" customHeight="1">
      <c r="A1782" s="52"/>
      <c r="B1782" s="52"/>
      <c r="C1782" s="52"/>
      <c r="D1782" s="52"/>
      <c r="E1782" s="58"/>
      <c r="F1782" s="58"/>
      <c r="G1782" s="60"/>
      <c r="H1782" s="58"/>
      <c r="I1782" s="58"/>
      <c r="J1782" s="58"/>
      <c r="K1782" s="61"/>
      <c r="L1782" s="64"/>
      <c r="M1782" s="64"/>
      <c r="N1782" s="65"/>
      <c r="O1782" s="63"/>
      <c r="P1782" s="63"/>
      <c r="Q1782" s="63"/>
    </row>
    <row r="1783" spans="1:17" ht="15.75" customHeight="1">
      <c r="A1783" s="52"/>
      <c r="B1783" s="52"/>
      <c r="C1783" s="52"/>
      <c r="D1783" s="52"/>
      <c r="E1783" s="58"/>
      <c r="F1783" s="58"/>
      <c r="G1783" s="60"/>
      <c r="H1783" s="58"/>
      <c r="I1783" s="58"/>
      <c r="J1783" s="58"/>
      <c r="K1783" s="61"/>
      <c r="L1783" s="64"/>
      <c r="M1783" s="64"/>
      <c r="N1783" s="65"/>
      <c r="O1783" s="63"/>
      <c r="P1783" s="63"/>
      <c r="Q1783" s="63"/>
    </row>
    <row r="1784" spans="1:17" ht="15.75" customHeight="1">
      <c r="A1784" s="52"/>
      <c r="B1784" s="52"/>
      <c r="C1784" s="52"/>
      <c r="D1784" s="52"/>
      <c r="E1784" s="58"/>
      <c r="F1784" s="58"/>
      <c r="G1784" s="60"/>
      <c r="H1784" s="58"/>
      <c r="I1784" s="58"/>
      <c r="J1784" s="58"/>
      <c r="K1784" s="61"/>
      <c r="L1784" s="64"/>
      <c r="M1784" s="64"/>
      <c r="N1784" s="65"/>
      <c r="O1784" s="63"/>
      <c r="P1784" s="63"/>
      <c r="Q1784" s="63"/>
    </row>
    <row r="1785" spans="1:17" ht="15.75" customHeight="1">
      <c r="A1785" s="52"/>
      <c r="B1785" s="52"/>
      <c r="C1785" s="52"/>
      <c r="D1785" s="52"/>
      <c r="E1785" s="58"/>
      <c r="F1785" s="58"/>
      <c r="G1785" s="60"/>
      <c r="H1785" s="58"/>
      <c r="I1785" s="58"/>
      <c r="J1785" s="58"/>
      <c r="K1785" s="61"/>
      <c r="L1785" s="64"/>
      <c r="M1785" s="64"/>
      <c r="N1785" s="65"/>
      <c r="O1785" s="63"/>
      <c r="P1785" s="63"/>
      <c r="Q1785" s="63"/>
    </row>
    <row r="1786" spans="1:17" ht="15.75" customHeight="1">
      <c r="A1786" s="52"/>
      <c r="B1786" s="52"/>
      <c r="C1786" s="52"/>
      <c r="D1786" s="52"/>
      <c r="E1786" s="58"/>
      <c r="F1786" s="58"/>
      <c r="G1786" s="60"/>
      <c r="H1786" s="58"/>
      <c r="I1786" s="58"/>
      <c r="J1786" s="58"/>
      <c r="K1786" s="61"/>
      <c r="L1786" s="64"/>
      <c r="M1786" s="64"/>
      <c r="N1786" s="65"/>
      <c r="O1786" s="63"/>
      <c r="P1786" s="63"/>
      <c r="Q1786" s="63"/>
    </row>
    <row r="1787" spans="1:17" ht="15.75" customHeight="1">
      <c r="A1787" s="52"/>
      <c r="B1787" s="52"/>
      <c r="C1787" s="52"/>
      <c r="D1787" s="52"/>
      <c r="E1787" s="58"/>
      <c r="F1787" s="58"/>
      <c r="G1787" s="60"/>
      <c r="H1787" s="58"/>
      <c r="I1787" s="58"/>
      <c r="J1787" s="58"/>
      <c r="K1787" s="61"/>
      <c r="L1787" s="64"/>
      <c r="M1787" s="64"/>
      <c r="N1787" s="65"/>
      <c r="O1787" s="63"/>
      <c r="P1787" s="63"/>
      <c r="Q1787" s="63"/>
    </row>
    <row r="1788" spans="1:17" ht="15.75" customHeight="1">
      <c r="A1788" s="52"/>
      <c r="B1788" s="52"/>
      <c r="C1788" s="52"/>
      <c r="D1788" s="52"/>
      <c r="E1788" s="58"/>
      <c r="F1788" s="58"/>
      <c r="G1788" s="60"/>
      <c r="H1788" s="58"/>
      <c r="I1788" s="58"/>
      <c r="J1788" s="58"/>
      <c r="K1788" s="61"/>
      <c r="L1788" s="64"/>
      <c r="M1788" s="64"/>
      <c r="N1788" s="65"/>
      <c r="O1788" s="63"/>
      <c r="P1788" s="63"/>
      <c r="Q1788" s="63"/>
    </row>
    <row r="1789" spans="1:17" ht="15.75" customHeight="1">
      <c r="A1789" s="52"/>
      <c r="B1789" s="52"/>
      <c r="C1789" s="52"/>
      <c r="D1789" s="52"/>
      <c r="E1789" s="58"/>
      <c r="F1789" s="58"/>
      <c r="G1789" s="60"/>
      <c r="H1789" s="58"/>
      <c r="I1789" s="58"/>
      <c r="J1789" s="58"/>
      <c r="K1789" s="61"/>
      <c r="L1789" s="64"/>
      <c r="M1789" s="64"/>
      <c r="N1789" s="65"/>
      <c r="O1789" s="63"/>
      <c r="P1789" s="63"/>
      <c r="Q1789" s="63"/>
    </row>
    <row r="1790" spans="1:17" ht="15.75" customHeight="1">
      <c r="A1790" s="52"/>
      <c r="B1790" s="52"/>
      <c r="C1790" s="52"/>
      <c r="D1790" s="52"/>
      <c r="E1790" s="58"/>
      <c r="F1790" s="58"/>
      <c r="G1790" s="60"/>
      <c r="H1790" s="58"/>
      <c r="I1790" s="58"/>
      <c r="J1790" s="58"/>
      <c r="K1790" s="61"/>
      <c r="L1790" s="64"/>
      <c r="M1790" s="64"/>
      <c r="N1790" s="65"/>
      <c r="O1790" s="63"/>
      <c r="P1790" s="63"/>
      <c r="Q1790" s="63"/>
    </row>
    <row r="1791" spans="1:17" ht="15.75" customHeight="1">
      <c r="A1791" s="52"/>
      <c r="B1791" s="52"/>
      <c r="C1791" s="52"/>
      <c r="D1791" s="52"/>
      <c r="E1791" s="58"/>
      <c r="F1791" s="58"/>
      <c r="G1791" s="60"/>
      <c r="H1791" s="58"/>
      <c r="I1791" s="58"/>
      <c r="J1791" s="58"/>
      <c r="K1791" s="61"/>
      <c r="L1791" s="64"/>
      <c r="M1791" s="64"/>
      <c r="N1791" s="65"/>
      <c r="O1791" s="63"/>
      <c r="P1791" s="63"/>
      <c r="Q1791" s="63"/>
    </row>
    <row r="1792" spans="1:17" ht="15.75" customHeight="1">
      <c r="A1792" s="52"/>
      <c r="B1792" s="52"/>
      <c r="C1792" s="52"/>
      <c r="D1792" s="52"/>
      <c r="E1792" s="58"/>
      <c r="F1792" s="58"/>
      <c r="G1792" s="60"/>
      <c r="H1792" s="58"/>
      <c r="I1792" s="58"/>
      <c r="J1792" s="58"/>
      <c r="K1792" s="61"/>
      <c r="L1792" s="64"/>
      <c r="M1792" s="64"/>
      <c r="N1792" s="65"/>
      <c r="O1792" s="63"/>
      <c r="P1792" s="63"/>
      <c r="Q1792" s="63"/>
    </row>
    <row r="1793" spans="1:17" ht="15.75" customHeight="1">
      <c r="A1793" s="52"/>
      <c r="B1793" s="52"/>
      <c r="C1793" s="52"/>
      <c r="D1793" s="52"/>
      <c r="E1793" s="58"/>
      <c r="F1793" s="58"/>
      <c r="G1793" s="60"/>
      <c r="H1793" s="58"/>
      <c r="I1793" s="58"/>
      <c r="J1793" s="58"/>
      <c r="K1793" s="61"/>
      <c r="L1793" s="64"/>
      <c r="M1793" s="64"/>
      <c r="N1793" s="65"/>
      <c r="O1793" s="63"/>
      <c r="P1793" s="63"/>
      <c r="Q1793" s="63"/>
    </row>
    <row r="1794" spans="1:17" ht="15.75" customHeight="1">
      <c r="A1794" s="52"/>
      <c r="B1794" s="52"/>
      <c r="C1794" s="52"/>
      <c r="D1794" s="52"/>
      <c r="E1794" s="58"/>
      <c r="F1794" s="58"/>
      <c r="G1794" s="60"/>
      <c r="H1794" s="58"/>
      <c r="I1794" s="58"/>
      <c r="J1794" s="58"/>
      <c r="K1794" s="61"/>
      <c r="L1794" s="64"/>
      <c r="M1794" s="64"/>
      <c r="N1794" s="65"/>
      <c r="O1794" s="63"/>
      <c r="P1794" s="63"/>
      <c r="Q1794" s="63"/>
    </row>
    <row r="1795" spans="1:17" ht="15.75" customHeight="1">
      <c r="A1795" s="52"/>
      <c r="B1795" s="52"/>
      <c r="C1795" s="52"/>
      <c r="D1795" s="52"/>
      <c r="E1795" s="58"/>
      <c r="F1795" s="58"/>
      <c r="G1795" s="60"/>
      <c r="H1795" s="58"/>
      <c r="I1795" s="58"/>
      <c r="J1795" s="58"/>
      <c r="K1795" s="61"/>
      <c r="L1795" s="64"/>
      <c r="M1795" s="64"/>
      <c r="N1795" s="65"/>
      <c r="O1795" s="63"/>
      <c r="P1795" s="63"/>
      <c r="Q1795" s="63"/>
    </row>
    <row r="1796" spans="1:17" ht="15.75" customHeight="1">
      <c r="A1796" s="52"/>
      <c r="B1796" s="52"/>
      <c r="C1796" s="52"/>
      <c r="D1796" s="52"/>
      <c r="E1796" s="58"/>
      <c r="F1796" s="58"/>
      <c r="G1796" s="60"/>
      <c r="H1796" s="58"/>
      <c r="I1796" s="58"/>
      <c r="J1796" s="58"/>
      <c r="K1796" s="61"/>
      <c r="L1796" s="64"/>
      <c r="M1796" s="64"/>
      <c r="N1796" s="65"/>
      <c r="O1796" s="63"/>
      <c r="P1796" s="63"/>
      <c r="Q1796" s="63"/>
    </row>
    <row r="1797" spans="1:17" ht="15.75" customHeight="1">
      <c r="A1797" s="52"/>
      <c r="B1797" s="52"/>
      <c r="C1797" s="52"/>
      <c r="D1797" s="52"/>
      <c r="E1797" s="58"/>
      <c r="F1797" s="58"/>
      <c r="G1797" s="60"/>
      <c r="H1797" s="58"/>
      <c r="I1797" s="58"/>
      <c r="J1797" s="58"/>
      <c r="K1797" s="61"/>
      <c r="L1797" s="64"/>
      <c r="M1797" s="64"/>
      <c r="N1797" s="65"/>
      <c r="O1797" s="63"/>
      <c r="P1797" s="63"/>
      <c r="Q1797" s="63"/>
    </row>
    <row r="1798" spans="1:17" ht="15.75" customHeight="1">
      <c r="A1798" s="52"/>
      <c r="B1798" s="52"/>
      <c r="C1798" s="52"/>
      <c r="D1798" s="52"/>
      <c r="E1798" s="58"/>
      <c r="F1798" s="58"/>
      <c r="G1798" s="60"/>
      <c r="H1798" s="58"/>
      <c r="I1798" s="58"/>
      <c r="J1798" s="58"/>
      <c r="K1798" s="61"/>
      <c r="L1798" s="64"/>
      <c r="M1798" s="64"/>
      <c r="N1798" s="65"/>
      <c r="O1798" s="63"/>
      <c r="P1798" s="63"/>
      <c r="Q1798" s="63"/>
    </row>
    <row r="1799" spans="1:17" ht="15.75" customHeight="1">
      <c r="A1799" s="52"/>
      <c r="B1799" s="52"/>
      <c r="C1799" s="52"/>
      <c r="D1799" s="52"/>
      <c r="E1799" s="58"/>
      <c r="F1799" s="58"/>
      <c r="G1799" s="60"/>
      <c r="H1799" s="58"/>
      <c r="I1799" s="58"/>
      <c r="J1799" s="58"/>
      <c r="K1799" s="61"/>
      <c r="L1799" s="64"/>
      <c r="M1799" s="64"/>
      <c r="N1799" s="65"/>
      <c r="O1799" s="63"/>
      <c r="P1799" s="63"/>
      <c r="Q1799" s="63"/>
    </row>
    <row r="1800" spans="1:17" ht="15.75" customHeight="1">
      <c r="A1800" s="52"/>
      <c r="B1800" s="52"/>
      <c r="C1800" s="52"/>
      <c r="D1800" s="52"/>
      <c r="E1800" s="58"/>
      <c r="F1800" s="58"/>
      <c r="G1800" s="60"/>
      <c r="H1800" s="58"/>
      <c r="I1800" s="58"/>
      <c r="J1800" s="58"/>
      <c r="K1800" s="61"/>
      <c r="L1800" s="64"/>
      <c r="M1800" s="64"/>
      <c r="N1800" s="65"/>
      <c r="O1800" s="63"/>
      <c r="P1800" s="63"/>
      <c r="Q1800" s="63"/>
    </row>
    <row r="1801" spans="1:17" ht="15.75" customHeight="1">
      <c r="A1801" s="52"/>
      <c r="B1801" s="52"/>
      <c r="C1801" s="52"/>
      <c r="D1801" s="52"/>
      <c r="E1801" s="58"/>
      <c r="F1801" s="58"/>
      <c r="G1801" s="60"/>
      <c r="H1801" s="58"/>
      <c r="I1801" s="58"/>
      <c r="J1801" s="58"/>
      <c r="K1801" s="61"/>
      <c r="L1801" s="64"/>
      <c r="M1801" s="64"/>
      <c r="N1801" s="65"/>
      <c r="O1801" s="63"/>
      <c r="P1801" s="63"/>
      <c r="Q1801" s="63"/>
    </row>
    <row r="1802" spans="1:17" ht="15.75" customHeight="1">
      <c r="A1802" s="52"/>
      <c r="B1802" s="52"/>
      <c r="C1802" s="52"/>
      <c r="D1802" s="52"/>
      <c r="E1802" s="58"/>
      <c r="F1802" s="58"/>
      <c r="G1802" s="60"/>
      <c r="H1802" s="58"/>
      <c r="I1802" s="58"/>
      <c r="J1802" s="58"/>
      <c r="K1802" s="61"/>
      <c r="L1802" s="64"/>
      <c r="M1802" s="64"/>
      <c r="N1802" s="65"/>
      <c r="O1802" s="63"/>
      <c r="P1802" s="63"/>
      <c r="Q1802" s="63"/>
    </row>
    <row r="1803" spans="1:17" ht="15.75" customHeight="1">
      <c r="A1803" s="52"/>
      <c r="B1803" s="52"/>
      <c r="C1803" s="52"/>
      <c r="D1803" s="52"/>
      <c r="E1803" s="58"/>
      <c r="F1803" s="58"/>
      <c r="G1803" s="60"/>
      <c r="H1803" s="58"/>
      <c r="I1803" s="58"/>
      <c r="J1803" s="58"/>
      <c r="K1803" s="61"/>
      <c r="L1803" s="64"/>
      <c r="M1803" s="64"/>
      <c r="N1803" s="65"/>
      <c r="O1803" s="63"/>
      <c r="P1803" s="63"/>
      <c r="Q1803" s="63"/>
    </row>
    <row r="1804" spans="1:17" ht="15.75" customHeight="1">
      <c r="A1804" s="52"/>
      <c r="B1804" s="52"/>
      <c r="C1804" s="52"/>
      <c r="D1804" s="52"/>
      <c r="E1804" s="58"/>
      <c r="F1804" s="58"/>
      <c r="G1804" s="60"/>
      <c r="H1804" s="58"/>
      <c r="I1804" s="58"/>
      <c r="J1804" s="58"/>
      <c r="K1804" s="61"/>
      <c r="L1804" s="64"/>
      <c r="M1804" s="64"/>
      <c r="N1804" s="65"/>
      <c r="O1804" s="63"/>
      <c r="P1804" s="63"/>
      <c r="Q1804" s="63"/>
    </row>
    <row r="1805" spans="1:17" ht="15.75" customHeight="1">
      <c r="A1805" s="52"/>
      <c r="B1805" s="52"/>
      <c r="C1805" s="52"/>
      <c r="D1805" s="52"/>
      <c r="E1805" s="58"/>
      <c r="F1805" s="58"/>
      <c r="G1805" s="60"/>
      <c r="H1805" s="58"/>
      <c r="I1805" s="58"/>
      <c r="J1805" s="58"/>
      <c r="K1805" s="61"/>
      <c r="L1805" s="64"/>
      <c r="M1805" s="64"/>
      <c r="N1805" s="65"/>
      <c r="O1805" s="63"/>
      <c r="P1805" s="63"/>
      <c r="Q1805" s="63"/>
    </row>
    <row r="1806" spans="1:17" ht="15.75" customHeight="1">
      <c r="A1806" s="52"/>
      <c r="B1806" s="52"/>
      <c r="C1806" s="52"/>
      <c r="D1806" s="52"/>
      <c r="E1806" s="58"/>
      <c r="F1806" s="58"/>
      <c r="G1806" s="60"/>
      <c r="H1806" s="58"/>
      <c r="I1806" s="58"/>
      <c r="J1806" s="58"/>
      <c r="K1806" s="61"/>
      <c r="L1806" s="64"/>
      <c r="M1806" s="64"/>
      <c r="N1806" s="65"/>
      <c r="O1806" s="63"/>
      <c r="P1806" s="63"/>
      <c r="Q1806" s="63"/>
    </row>
    <row r="1807" spans="1:17" ht="15.75" customHeight="1">
      <c r="A1807" s="52"/>
      <c r="B1807" s="52"/>
      <c r="C1807" s="52"/>
      <c r="D1807" s="52"/>
      <c r="E1807" s="58"/>
      <c r="F1807" s="58"/>
      <c r="G1807" s="60"/>
      <c r="H1807" s="58"/>
      <c r="I1807" s="58"/>
      <c r="J1807" s="58"/>
      <c r="K1807" s="61"/>
      <c r="L1807" s="64"/>
      <c r="M1807" s="64"/>
      <c r="N1807" s="65"/>
      <c r="O1807" s="63"/>
      <c r="P1807" s="63"/>
      <c r="Q1807" s="63"/>
    </row>
    <row r="1808" spans="1:17" ht="15.75" customHeight="1">
      <c r="A1808" s="52"/>
      <c r="B1808" s="52"/>
      <c r="C1808" s="52"/>
      <c r="D1808" s="52"/>
      <c r="E1808" s="58"/>
      <c r="F1808" s="58"/>
      <c r="G1808" s="60"/>
      <c r="H1808" s="58"/>
      <c r="I1808" s="58"/>
      <c r="J1808" s="58"/>
      <c r="K1808" s="61"/>
      <c r="L1808" s="64"/>
      <c r="M1808" s="64"/>
      <c r="N1808" s="65"/>
      <c r="O1808" s="63"/>
      <c r="P1808" s="63"/>
      <c r="Q1808" s="63"/>
    </row>
    <row r="1809" spans="1:17" ht="15.75" customHeight="1">
      <c r="A1809" s="52"/>
      <c r="B1809" s="52"/>
      <c r="C1809" s="52"/>
      <c r="D1809" s="52"/>
      <c r="E1809" s="58"/>
      <c r="F1809" s="58"/>
      <c r="G1809" s="60"/>
      <c r="H1809" s="58"/>
      <c r="I1809" s="58"/>
      <c r="J1809" s="58"/>
      <c r="K1809" s="61"/>
      <c r="L1809" s="64"/>
      <c r="M1809" s="64"/>
      <c r="N1809" s="65"/>
      <c r="O1809" s="63"/>
      <c r="P1809" s="63"/>
      <c r="Q1809" s="63"/>
    </row>
    <row r="1810" spans="1:17" ht="15.75" customHeight="1">
      <c r="A1810" s="52"/>
      <c r="B1810" s="52"/>
      <c r="C1810" s="52"/>
      <c r="D1810" s="52"/>
      <c r="E1810" s="58"/>
      <c r="F1810" s="58"/>
      <c r="G1810" s="60"/>
      <c r="H1810" s="58"/>
      <c r="I1810" s="58"/>
      <c r="J1810" s="58"/>
      <c r="K1810" s="61"/>
      <c r="L1810" s="64"/>
      <c r="M1810" s="64"/>
      <c r="N1810" s="65"/>
      <c r="O1810" s="63"/>
      <c r="P1810" s="63"/>
      <c r="Q1810" s="63"/>
    </row>
    <row r="1811" spans="1:17" ht="15.75" customHeight="1">
      <c r="A1811" s="52"/>
      <c r="B1811" s="52"/>
      <c r="C1811" s="52"/>
      <c r="D1811" s="52"/>
      <c r="E1811" s="58"/>
      <c r="F1811" s="58"/>
      <c r="G1811" s="60"/>
      <c r="H1811" s="58"/>
      <c r="I1811" s="58"/>
      <c r="J1811" s="58"/>
      <c r="K1811" s="61"/>
      <c r="L1811" s="64"/>
      <c r="M1811" s="64"/>
      <c r="N1811" s="65"/>
      <c r="O1811" s="63"/>
      <c r="P1811" s="63"/>
      <c r="Q1811" s="63"/>
    </row>
    <row r="1812" spans="1:17" ht="15.75" customHeight="1">
      <c r="A1812" s="52"/>
      <c r="B1812" s="52"/>
      <c r="C1812" s="52"/>
      <c r="D1812" s="52"/>
      <c r="E1812" s="58"/>
      <c r="F1812" s="58"/>
      <c r="G1812" s="60"/>
      <c r="H1812" s="58"/>
      <c r="I1812" s="58"/>
      <c r="J1812" s="58"/>
      <c r="K1812" s="61"/>
      <c r="L1812" s="64"/>
      <c r="M1812" s="64"/>
      <c r="N1812" s="65"/>
      <c r="O1812" s="63"/>
      <c r="P1812" s="63"/>
      <c r="Q1812" s="63"/>
    </row>
    <row r="1813" spans="1:17" ht="15.75" customHeight="1">
      <c r="A1813" s="52"/>
      <c r="B1813" s="52"/>
      <c r="C1813" s="52"/>
      <c r="D1813" s="52"/>
      <c r="E1813" s="58"/>
      <c r="F1813" s="58"/>
      <c r="G1813" s="60"/>
      <c r="H1813" s="58"/>
      <c r="I1813" s="58"/>
      <c r="J1813" s="58"/>
      <c r="K1813" s="61"/>
      <c r="L1813" s="64"/>
      <c r="M1813" s="64"/>
      <c r="N1813" s="65"/>
      <c r="O1813" s="63"/>
      <c r="P1813" s="63"/>
      <c r="Q1813" s="63"/>
    </row>
    <row r="1814" spans="1:17" ht="15.75" customHeight="1">
      <c r="A1814" s="52"/>
      <c r="B1814" s="52"/>
      <c r="C1814" s="52"/>
      <c r="D1814" s="52"/>
      <c r="E1814" s="58"/>
      <c r="F1814" s="58"/>
      <c r="G1814" s="60"/>
      <c r="H1814" s="58"/>
      <c r="I1814" s="58"/>
      <c r="J1814" s="58"/>
      <c r="K1814" s="61"/>
      <c r="L1814" s="64"/>
      <c r="M1814" s="64"/>
      <c r="N1814" s="65"/>
      <c r="O1814" s="63"/>
      <c r="P1814" s="63"/>
      <c r="Q1814" s="63"/>
    </row>
    <row r="1815" spans="1:17" ht="15.75" customHeight="1">
      <c r="A1815" s="52"/>
      <c r="B1815" s="52"/>
      <c r="C1815" s="52"/>
      <c r="D1815" s="52"/>
      <c r="E1815" s="58"/>
      <c r="F1815" s="58"/>
      <c r="G1815" s="60"/>
      <c r="H1815" s="58"/>
      <c r="I1815" s="58"/>
      <c r="J1815" s="58"/>
      <c r="K1815" s="61"/>
      <c r="L1815" s="64"/>
      <c r="M1815" s="64"/>
      <c r="N1815" s="65"/>
      <c r="O1815" s="63"/>
      <c r="P1815" s="63"/>
      <c r="Q1815" s="63"/>
    </row>
    <row r="1816" spans="1:17" ht="15.75" customHeight="1">
      <c r="A1816" s="52"/>
      <c r="B1816" s="52"/>
      <c r="C1816" s="52"/>
      <c r="D1816" s="52"/>
      <c r="E1816" s="58"/>
      <c r="F1816" s="58"/>
      <c r="G1816" s="60"/>
      <c r="H1816" s="58"/>
      <c r="I1816" s="58"/>
      <c r="J1816" s="58"/>
      <c r="K1816" s="61"/>
      <c r="L1816" s="64"/>
      <c r="M1816" s="64"/>
      <c r="N1816" s="65"/>
      <c r="O1816" s="63"/>
      <c r="P1816" s="63"/>
      <c r="Q1816" s="63"/>
    </row>
    <row r="1817" spans="1:17" ht="15.75" customHeight="1">
      <c r="A1817" s="52"/>
      <c r="B1817" s="52"/>
      <c r="C1817" s="52"/>
      <c r="D1817" s="52"/>
      <c r="E1817" s="58"/>
      <c r="F1817" s="58"/>
      <c r="G1817" s="60"/>
      <c r="H1817" s="58"/>
      <c r="I1817" s="58"/>
      <c r="J1817" s="58"/>
      <c r="K1817" s="61"/>
      <c r="L1817" s="64"/>
      <c r="M1817" s="64"/>
      <c r="N1817" s="65"/>
      <c r="O1817" s="63"/>
      <c r="P1817" s="63"/>
      <c r="Q1817" s="63"/>
    </row>
    <row r="1818" spans="1:17" ht="15.75" customHeight="1">
      <c r="A1818" s="52"/>
      <c r="B1818" s="52"/>
      <c r="C1818" s="52"/>
      <c r="D1818" s="52"/>
      <c r="E1818" s="58"/>
      <c r="F1818" s="58"/>
      <c r="G1818" s="60"/>
      <c r="H1818" s="58"/>
      <c r="I1818" s="58"/>
      <c r="J1818" s="58"/>
      <c r="K1818" s="61"/>
      <c r="L1818" s="64"/>
      <c r="M1818" s="64"/>
      <c r="N1818" s="65"/>
      <c r="O1818" s="63"/>
      <c r="P1818" s="63"/>
      <c r="Q1818" s="63"/>
    </row>
    <row r="1819" spans="1:17" ht="15.75" customHeight="1">
      <c r="A1819" s="52"/>
      <c r="B1819" s="52"/>
      <c r="C1819" s="52"/>
      <c r="D1819" s="52"/>
      <c r="E1819" s="58"/>
      <c r="F1819" s="58"/>
      <c r="G1819" s="60"/>
      <c r="H1819" s="58"/>
      <c r="I1819" s="58"/>
      <c r="J1819" s="58"/>
      <c r="K1819" s="61"/>
      <c r="L1819" s="64"/>
      <c r="M1819" s="64"/>
      <c r="N1819" s="65"/>
      <c r="O1819" s="63"/>
      <c r="P1819" s="63"/>
      <c r="Q1819" s="63"/>
    </row>
    <row r="1820" spans="1:17" ht="15.75" customHeight="1">
      <c r="A1820" s="52"/>
      <c r="B1820" s="52"/>
      <c r="C1820" s="52"/>
      <c r="D1820" s="52"/>
      <c r="E1820" s="58"/>
      <c r="F1820" s="58"/>
      <c r="G1820" s="60"/>
      <c r="H1820" s="58"/>
      <c r="I1820" s="58"/>
      <c r="J1820" s="58"/>
      <c r="K1820" s="61"/>
      <c r="L1820" s="64"/>
      <c r="M1820" s="64"/>
      <c r="N1820" s="65"/>
      <c r="O1820" s="63"/>
      <c r="P1820" s="63"/>
      <c r="Q1820" s="63"/>
    </row>
    <row r="1821" spans="1:17" ht="15.75" customHeight="1">
      <c r="A1821" s="52"/>
      <c r="B1821" s="52"/>
      <c r="C1821" s="52"/>
      <c r="D1821" s="52"/>
      <c r="E1821" s="58"/>
      <c r="F1821" s="58"/>
      <c r="G1821" s="60"/>
      <c r="H1821" s="58"/>
      <c r="I1821" s="58"/>
      <c r="J1821" s="58"/>
      <c r="K1821" s="61"/>
      <c r="L1821" s="64"/>
      <c r="M1821" s="64"/>
      <c r="N1821" s="65"/>
      <c r="O1821" s="63"/>
      <c r="P1821" s="63"/>
      <c r="Q1821" s="63"/>
    </row>
    <row r="1822" spans="1:17" ht="15.75" customHeight="1">
      <c r="A1822" s="52"/>
      <c r="B1822" s="52"/>
      <c r="C1822" s="52"/>
      <c r="D1822" s="52"/>
      <c r="E1822" s="58"/>
      <c r="F1822" s="58"/>
      <c r="G1822" s="60"/>
      <c r="H1822" s="58"/>
      <c r="I1822" s="58"/>
      <c r="J1822" s="58"/>
      <c r="K1822" s="61"/>
      <c r="L1822" s="64"/>
      <c r="M1822" s="64"/>
      <c r="N1822" s="65"/>
      <c r="O1822" s="63"/>
      <c r="P1822" s="63"/>
      <c r="Q1822" s="63"/>
    </row>
    <row r="1823" spans="1:17" ht="15.75" customHeight="1">
      <c r="A1823" s="52"/>
      <c r="B1823" s="52"/>
      <c r="C1823" s="52"/>
      <c r="D1823" s="52"/>
      <c r="E1823" s="58"/>
      <c r="F1823" s="58"/>
      <c r="G1823" s="60"/>
      <c r="H1823" s="58"/>
      <c r="I1823" s="58"/>
      <c r="J1823" s="58"/>
      <c r="K1823" s="61"/>
      <c r="L1823" s="64"/>
      <c r="M1823" s="64"/>
      <c r="N1823" s="65"/>
      <c r="O1823" s="63"/>
      <c r="P1823" s="63"/>
      <c r="Q1823" s="63"/>
    </row>
    <row r="1824" spans="1:17" ht="15.75" customHeight="1">
      <c r="A1824" s="52"/>
      <c r="B1824" s="52"/>
      <c r="C1824" s="52"/>
      <c r="D1824" s="52"/>
      <c r="E1824" s="58"/>
      <c r="F1824" s="58"/>
      <c r="G1824" s="60"/>
      <c r="H1824" s="58"/>
      <c r="I1824" s="58"/>
      <c r="J1824" s="58"/>
      <c r="K1824" s="61"/>
      <c r="L1824" s="64"/>
      <c r="M1824" s="64"/>
      <c r="N1824" s="65"/>
      <c r="O1824" s="63"/>
      <c r="P1824" s="63"/>
      <c r="Q1824" s="63"/>
    </row>
    <row r="1825" spans="1:17" ht="15.75" customHeight="1">
      <c r="A1825" s="52"/>
      <c r="B1825" s="52"/>
      <c r="C1825" s="52"/>
      <c r="D1825" s="52"/>
      <c r="E1825" s="58"/>
      <c r="F1825" s="58"/>
      <c r="G1825" s="60"/>
      <c r="H1825" s="58"/>
      <c r="I1825" s="58"/>
      <c r="J1825" s="58"/>
      <c r="K1825" s="61"/>
      <c r="L1825" s="64"/>
      <c r="M1825" s="64"/>
      <c r="N1825" s="65"/>
      <c r="O1825" s="63"/>
      <c r="P1825" s="63"/>
      <c r="Q1825" s="63"/>
    </row>
    <row r="1826" spans="1:17" ht="15.75" customHeight="1">
      <c r="A1826" s="52"/>
      <c r="B1826" s="52"/>
      <c r="C1826" s="52"/>
      <c r="D1826" s="52"/>
      <c r="E1826" s="58"/>
      <c r="F1826" s="58"/>
      <c r="G1826" s="60"/>
      <c r="H1826" s="58"/>
      <c r="I1826" s="58"/>
      <c r="J1826" s="58"/>
      <c r="K1826" s="61"/>
      <c r="L1826" s="64"/>
      <c r="M1826" s="64"/>
      <c r="N1826" s="65"/>
      <c r="O1826" s="63"/>
      <c r="P1826" s="63"/>
      <c r="Q1826" s="63"/>
    </row>
    <row r="1827" spans="1:17" ht="15.75" customHeight="1">
      <c r="A1827" s="52"/>
      <c r="B1827" s="52"/>
      <c r="C1827" s="52"/>
      <c r="D1827" s="52"/>
      <c r="E1827" s="58"/>
      <c r="F1827" s="58"/>
      <c r="G1827" s="60"/>
      <c r="H1827" s="58"/>
      <c r="I1827" s="58"/>
      <c r="J1827" s="58"/>
      <c r="K1827" s="61"/>
      <c r="L1827" s="64"/>
      <c r="M1827" s="64"/>
      <c r="N1827" s="65"/>
      <c r="O1827" s="63"/>
      <c r="P1827" s="63"/>
      <c r="Q1827" s="63"/>
    </row>
    <row r="1828" spans="1:17" ht="15.75" customHeight="1">
      <c r="A1828" s="52"/>
      <c r="B1828" s="52"/>
      <c r="C1828" s="52"/>
      <c r="D1828" s="52"/>
      <c r="E1828" s="58"/>
      <c r="F1828" s="58"/>
      <c r="G1828" s="60"/>
      <c r="H1828" s="58"/>
      <c r="I1828" s="58"/>
      <c r="J1828" s="58"/>
      <c r="K1828" s="61"/>
      <c r="L1828" s="64"/>
      <c r="M1828" s="64"/>
      <c r="N1828" s="65"/>
      <c r="O1828" s="63"/>
      <c r="P1828" s="63"/>
      <c r="Q1828" s="63"/>
    </row>
    <row r="1829" spans="1:17" ht="15.75" customHeight="1">
      <c r="A1829" s="52"/>
      <c r="B1829" s="52"/>
      <c r="C1829" s="52"/>
      <c r="D1829" s="52"/>
      <c r="E1829" s="58"/>
      <c r="F1829" s="58"/>
      <c r="G1829" s="60"/>
      <c r="H1829" s="58"/>
      <c r="I1829" s="58"/>
      <c r="J1829" s="58"/>
      <c r="K1829" s="61"/>
      <c r="L1829" s="64"/>
      <c r="M1829" s="64"/>
      <c r="N1829" s="65"/>
      <c r="O1829" s="63"/>
      <c r="P1829" s="63"/>
      <c r="Q1829" s="63"/>
    </row>
    <row r="1830" spans="1:17" ht="15.75" customHeight="1">
      <c r="A1830" s="52"/>
      <c r="B1830" s="52"/>
      <c r="C1830" s="52"/>
      <c r="D1830" s="52"/>
      <c r="E1830" s="58"/>
      <c r="F1830" s="58"/>
      <c r="G1830" s="60"/>
      <c r="H1830" s="58"/>
      <c r="I1830" s="58"/>
      <c r="J1830" s="58"/>
      <c r="K1830" s="61"/>
      <c r="L1830" s="64"/>
      <c r="M1830" s="64"/>
      <c r="N1830" s="65"/>
      <c r="O1830" s="63"/>
      <c r="P1830" s="63"/>
      <c r="Q1830" s="63"/>
    </row>
    <row r="1831" spans="1:17" ht="15.75" customHeight="1">
      <c r="A1831" s="52"/>
      <c r="B1831" s="52"/>
      <c r="C1831" s="52"/>
      <c r="D1831" s="52"/>
      <c r="E1831" s="58"/>
      <c r="F1831" s="58"/>
      <c r="G1831" s="60"/>
      <c r="H1831" s="58"/>
      <c r="I1831" s="58"/>
      <c r="J1831" s="58"/>
      <c r="K1831" s="61"/>
      <c r="L1831" s="64"/>
      <c r="M1831" s="64"/>
      <c r="N1831" s="65"/>
      <c r="O1831" s="63"/>
      <c r="P1831" s="63"/>
      <c r="Q1831" s="63"/>
    </row>
    <row r="1832" spans="1:17" ht="15.75" customHeight="1">
      <c r="A1832" s="52"/>
      <c r="B1832" s="52"/>
      <c r="C1832" s="52"/>
      <c r="D1832" s="52"/>
      <c r="E1832" s="58"/>
      <c r="F1832" s="58"/>
      <c r="G1832" s="60"/>
      <c r="H1832" s="58"/>
      <c r="I1832" s="58"/>
      <c r="J1832" s="58"/>
      <c r="K1832" s="61"/>
      <c r="L1832" s="64"/>
      <c r="M1832" s="64"/>
      <c r="N1832" s="65"/>
      <c r="O1832" s="63"/>
      <c r="P1832" s="63"/>
      <c r="Q1832" s="63"/>
    </row>
    <row r="1833" spans="1:17" ht="15.75" customHeight="1">
      <c r="A1833" s="52"/>
      <c r="B1833" s="52"/>
      <c r="C1833" s="52"/>
      <c r="D1833" s="52"/>
      <c r="E1833" s="58"/>
      <c r="F1833" s="58"/>
      <c r="G1833" s="60"/>
      <c r="H1833" s="58"/>
      <c r="I1833" s="58"/>
      <c r="J1833" s="58"/>
      <c r="K1833" s="61"/>
      <c r="L1833" s="64"/>
      <c r="M1833" s="64"/>
      <c r="N1833" s="65"/>
      <c r="O1833" s="63"/>
      <c r="P1833" s="63"/>
      <c r="Q1833" s="63"/>
    </row>
    <row r="1834" spans="1:17" ht="15.75" customHeight="1">
      <c r="A1834" s="52"/>
      <c r="B1834" s="52"/>
      <c r="C1834" s="52"/>
      <c r="D1834" s="52"/>
      <c r="E1834" s="58"/>
      <c r="F1834" s="58"/>
      <c r="G1834" s="60"/>
      <c r="H1834" s="58"/>
      <c r="I1834" s="58"/>
      <c r="J1834" s="58"/>
      <c r="K1834" s="61"/>
      <c r="L1834" s="64"/>
      <c r="M1834" s="64"/>
      <c r="N1834" s="65"/>
      <c r="O1834" s="63"/>
      <c r="P1834" s="63"/>
      <c r="Q1834" s="63"/>
    </row>
    <row r="1835" spans="1:17" ht="15.75" customHeight="1">
      <c r="A1835" s="52"/>
      <c r="B1835" s="52"/>
      <c r="C1835" s="52"/>
      <c r="D1835" s="52"/>
      <c r="E1835" s="58"/>
      <c r="F1835" s="58"/>
      <c r="G1835" s="60"/>
      <c r="H1835" s="58"/>
      <c r="I1835" s="58"/>
      <c r="J1835" s="58"/>
      <c r="K1835" s="61"/>
      <c r="L1835" s="64"/>
      <c r="M1835" s="64"/>
      <c r="N1835" s="65"/>
      <c r="O1835" s="63"/>
      <c r="P1835" s="63"/>
      <c r="Q1835" s="63"/>
    </row>
    <row r="1836" spans="1:17" ht="15.75" customHeight="1">
      <c r="A1836" s="52"/>
      <c r="B1836" s="52"/>
      <c r="C1836" s="52"/>
      <c r="D1836" s="52"/>
      <c r="E1836" s="58"/>
      <c r="F1836" s="58"/>
      <c r="G1836" s="60"/>
      <c r="H1836" s="58"/>
      <c r="I1836" s="58"/>
      <c r="J1836" s="58"/>
      <c r="K1836" s="61"/>
      <c r="L1836" s="64"/>
      <c r="M1836" s="64"/>
      <c r="N1836" s="65"/>
      <c r="O1836" s="63"/>
      <c r="P1836" s="63"/>
      <c r="Q1836" s="63"/>
    </row>
    <row r="1837" spans="1:17" ht="15.75" customHeight="1">
      <c r="A1837" s="52"/>
      <c r="B1837" s="52"/>
      <c r="C1837" s="52"/>
      <c r="D1837" s="52"/>
      <c r="E1837" s="58"/>
      <c r="F1837" s="58"/>
      <c r="G1837" s="60"/>
      <c r="H1837" s="58"/>
      <c r="I1837" s="58"/>
      <c r="J1837" s="58"/>
      <c r="K1837" s="61"/>
      <c r="L1837" s="64"/>
      <c r="M1837" s="64"/>
      <c r="N1837" s="65"/>
      <c r="O1837" s="63"/>
      <c r="P1837" s="63"/>
      <c r="Q1837" s="63"/>
    </row>
    <row r="1838" spans="1:17" ht="15.75" customHeight="1">
      <c r="A1838" s="52"/>
      <c r="B1838" s="52"/>
      <c r="C1838" s="52"/>
      <c r="D1838" s="52"/>
      <c r="E1838" s="58"/>
      <c r="F1838" s="58"/>
      <c r="G1838" s="60"/>
      <c r="H1838" s="58"/>
      <c r="I1838" s="58"/>
      <c r="J1838" s="58"/>
      <c r="K1838" s="61"/>
      <c r="L1838" s="64"/>
      <c r="M1838" s="64"/>
      <c r="N1838" s="65"/>
      <c r="O1838" s="63"/>
      <c r="P1838" s="63"/>
      <c r="Q1838" s="63"/>
    </row>
    <row r="1839" spans="1:17" ht="15.75" customHeight="1">
      <c r="A1839" s="52"/>
      <c r="B1839" s="52"/>
      <c r="C1839" s="52"/>
      <c r="D1839" s="52"/>
      <c r="E1839" s="58"/>
      <c r="F1839" s="58"/>
      <c r="G1839" s="60"/>
      <c r="H1839" s="58"/>
      <c r="I1839" s="58"/>
      <c r="J1839" s="58"/>
      <c r="K1839" s="61"/>
      <c r="L1839" s="64"/>
      <c r="M1839" s="64"/>
      <c r="N1839" s="65"/>
      <c r="O1839" s="63"/>
      <c r="P1839" s="63"/>
      <c r="Q1839" s="63"/>
    </row>
    <row r="1840" spans="1:17" ht="15.75" customHeight="1">
      <c r="A1840" s="52"/>
      <c r="B1840" s="52"/>
      <c r="C1840" s="52"/>
      <c r="D1840" s="52"/>
      <c r="E1840" s="58"/>
      <c r="F1840" s="58"/>
      <c r="G1840" s="60"/>
      <c r="H1840" s="58"/>
      <c r="I1840" s="58"/>
      <c r="J1840" s="58"/>
      <c r="K1840" s="61"/>
      <c r="L1840" s="64"/>
      <c r="M1840" s="64"/>
      <c r="N1840" s="65"/>
      <c r="O1840" s="63"/>
      <c r="P1840" s="63"/>
      <c r="Q1840" s="63"/>
    </row>
    <row r="1841" spans="1:17" ht="15.75" customHeight="1">
      <c r="A1841" s="52"/>
      <c r="B1841" s="52"/>
      <c r="C1841" s="52"/>
      <c r="D1841" s="52"/>
      <c r="E1841" s="58"/>
      <c r="F1841" s="58"/>
      <c r="G1841" s="60"/>
      <c r="H1841" s="58"/>
      <c r="I1841" s="58"/>
      <c r="J1841" s="58"/>
      <c r="K1841" s="61"/>
      <c r="L1841" s="64"/>
      <c r="M1841" s="64"/>
      <c r="N1841" s="65"/>
      <c r="O1841" s="63"/>
      <c r="P1841" s="63"/>
      <c r="Q1841" s="63"/>
    </row>
    <row r="1842" spans="1:17" ht="15.75" customHeight="1">
      <c r="A1842" s="52"/>
      <c r="B1842" s="52"/>
      <c r="C1842" s="52"/>
      <c r="D1842" s="52"/>
      <c r="E1842" s="58"/>
      <c r="F1842" s="58"/>
      <c r="G1842" s="60"/>
      <c r="H1842" s="58"/>
      <c r="I1842" s="58"/>
      <c r="J1842" s="58"/>
      <c r="K1842" s="61"/>
      <c r="L1842" s="64"/>
      <c r="M1842" s="64"/>
      <c r="N1842" s="65"/>
      <c r="O1842" s="63"/>
      <c r="P1842" s="63"/>
      <c r="Q1842" s="63"/>
    </row>
    <row r="1843" spans="1:17" ht="15.75" customHeight="1">
      <c r="A1843" s="52"/>
      <c r="B1843" s="52"/>
      <c r="C1843" s="52"/>
      <c r="D1843" s="52"/>
      <c r="E1843" s="58"/>
      <c r="F1843" s="58"/>
      <c r="G1843" s="60"/>
      <c r="H1843" s="58"/>
      <c r="I1843" s="58"/>
      <c r="J1843" s="58"/>
      <c r="K1843" s="61"/>
      <c r="L1843" s="64"/>
      <c r="M1843" s="64"/>
      <c r="N1843" s="65"/>
      <c r="O1843" s="63"/>
      <c r="P1843" s="63"/>
      <c r="Q1843" s="63"/>
    </row>
    <row r="1844" spans="1:17" ht="15.75" customHeight="1">
      <c r="A1844" s="52"/>
      <c r="B1844" s="52"/>
      <c r="C1844" s="52"/>
      <c r="D1844" s="52"/>
      <c r="E1844" s="58"/>
      <c r="F1844" s="58"/>
      <c r="G1844" s="60"/>
      <c r="H1844" s="58"/>
      <c r="I1844" s="58"/>
      <c r="J1844" s="58"/>
      <c r="K1844" s="61"/>
      <c r="L1844" s="64"/>
      <c r="M1844" s="64"/>
      <c r="N1844" s="65"/>
      <c r="O1844" s="63"/>
      <c r="P1844" s="63"/>
      <c r="Q1844" s="63"/>
    </row>
    <row r="1845" spans="1:17" ht="15.75" customHeight="1">
      <c r="A1845" s="52"/>
      <c r="B1845" s="52"/>
      <c r="C1845" s="52"/>
      <c r="D1845" s="52"/>
      <c r="E1845" s="58"/>
      <c r="F1845" s="58"/>
      <c r="G1845" s="60"/>
      <c r="H1845" s="58"/>
      <c r="I1845" s="58"/>
      <c r="J1845" s="58"/>
      <c r="K1845" s="61"/>
      <c r="L1845" s="64"/>
      <c r="M1845" s="64"/>
      <c r="N1845" s="65"/>
      <c r="O1845" s="63"/>
      <c r="P1845" s="63"/>
      <c r="Q1845" s="63"/>
    </row>
    <row r="1846" spans="1:17" ht="15.75" customHeight="1">
      <c r="A1846" s="52"/>
      <c r="B1846" s="52"/>
      <c r="C1846" s="52"/>
      <c r="D1846" s="52"/>
      <c r="E1846" s="58"/>
      <c r="F1846" s="58"/>
      <c r="G1846" s="60"/>
      <c r="H1846" s="58"/>
      <c r="I1846" s="58"/>
      <c r="J1846" s="58"/>
      <c r="K1846" s="61"/>
      <c r="L1846" s="64"/>
      <c r="M1846" s="64"/>
      <c r="N1846" s="65"/>
      <c r="O1846" s="63"/>
      <c r="P1846" s="63"/>
      <c r="Q1846" s="63"/>
    </row>
    <row r="1847" spans="1:17" ht="15.75" customHeight="1">
      <c r="A1847" s="52"/>
      <c r="B1847" s="52"/>
      <c r="C1847" s="52"/>
      <c r="D1847" s="52"/>
      <c r="E1847" s="58"/>
      <c r="F1847" s="58"/>
      <c r="G1847" s="60"/>
      <c r="H1847" s="58"/>
      <c r="I1847" s="58"/>
      <c r="J1847" s="58"/>
      <c r="K1847" s="61"/>
      <c r="L1847" s="64"/>
      <c r="M1847" s="64"/>
      <c r="N1847" s="65"/>
      <c r="O1847" s="63"/>
      <c r="P1847" s="63"/>
      <c r="Q1847" s="63"/>
    </row>
    <row r="1848" spans="1:17" ht="15.75" customHeight="1">
      <c r="A1848" s="52"/>
      <c r="B1848" s="52"/>
      <c r="C1848" s="52"/>
      <c r="D1848" s="52"/>
      <c r="E1848" s="58"/>
      <c r="F1848" s="58"/>
      <c r="G1848" s="60"/>
      <c r="H1848" s="58"/>
      <c r="I1848" s="58"/>
      <c r="J1848" s="58"/>
      <c r="K1848" s="61"/>
      <c r="L1848" s="64"/>
      <c r="M1848" s="64"/>
      <c r="N1848" s="65"/>
      <c r="O1848" s="63"/>
      <c r="P1848" s="63"/>
      <c r="Q1848" s="63"/>
    </row>
    <row r="1849" spans="1:17" ht="15.75" customHeight="1">
      <c r="A1849" s="52"/>
      <c r="B1849" s="52"/>
      <c r="C1849" s="52"/>
      <c r="D1849" s="52"/>
      <c r="E1849" s="58"/>
      <c r="F1849" s="58"/>
      <c r="G1849" s="60"/>
      <c r="H1849" s="58"/>
      <c r="I1849" s="58"/>
      <c r="J1849" s="58"/>
      <c r="K1849" s="61"/>
      <c r="L1849" s="64"/>
      <c r="M1849" s="64"/>
      <c r="N1849" s="65"/>
      <c r="O1849" s="63"/>
      <c r="P1849" s="63"/>
      <c r="Q1849" s="63"/>
    </row>
    <row r="1850" spans="1:17" ht="15.75" customHeight="1">
      <c r="A1850" s="52"/>
      <c r="B1850" s="52"/>
      <c r="C1850" s="52"/>
      <c r="D1850" s="52"/>
      <c r="E1850" s="58"/>
      <c r="F1850" s="58"/>
      <c r="G1850" s="60"/>
      <c r="H1850" s="58"/>
      <c r="I1850" s="58"/>
      <c r="J1850" s="58"/>
      <c r="K1850" s="61"/>
      <c r="L1850" s="64"/>
      <c r="M1850" s="64"/>
      <c r="N1850" s="65"/>
      <c r="O1850" s="63"/>
      <c r="P1850" s="63"/>
      <c r="Q1850" s="63"/>
    </row>
    <row r="1851" spans="1:17" ht="15.75" customHeight="1">
      <c r="A1851" s="52"/>
      <c r="B1851" s="52"/>
      <c r="C1851" s="52"/>
      <c r="D1851" s="52"/>
      <c r="E1851" s="58"/>
      <c r="F1851" s="58"/>
      <c r="G1851" s="60"/>
      <c r="H1851" s="58"/>
      <c r="I1851" s="58"/>
      <c r="J1851" s="58"/>
      <c r="K1851" s="61"/>
      <c r="L1851" s="64"/>
      <c r="M1851" s="64"/>
      <c r="N1851" s="65"/>
      <c r="O1851" s="63"/>
      <c r="P1851" s="63"/>
      <c r="Q1851" s="63"/>
    </row>
    <row r="1852" spans="1:17" ht="15.75" customHeight="1">
      <c r="A1852" s="52"/>
      <c r="B1852" s="52"/>
      <c r="C1852" s="52"/>
      <c r="D1852" s="52"/>
      <c r="E1852" s="58"/>
      <c r="F1852" s="58"/>
      <c r="G1852" s="60"/>
      <c r="H1852" s="58"/>
      <c r="I1852" s="58"/>
      <c r="J1852" s="58"/>
      <c r="K1852" s="61"/>
      <c r="L1852" s="64"/>
      <c r="M1852" s="64"/>
      <c r="N1852" s="65"/>
      <c r="O1852" s="63"/>
      <c r="P1852" s="63"/>
      <c r="Q1852" s="63"/>
    </row>
    <row r="1853" spans="1:17" ht="15.75" customHeight="1">
      <c r="A1853" s="52"/>
      <c r="B1853" s="52"/>
      <c r="C1853" s="52"/>
      <c r="D1853" s="52"/>
      <c r="E1853" s="58"/>
      <c r="F1853" s="58"/>
      <c r="G1853" s="60"/>
      <c r="H1853" s="58"/>
      <c r="I1853" s="58"/>
      <c r="J1853" s="58"/>
      <c r="K1853" s="61"/>
      <c r="L1853" s="64"/>
      <c r="M1853" s="64"/>
      <c r="N1853" s="65"/>
      <c r="O1853" s="63"/>
      <c r="P1853" s="63"/>
      <c r="Q1853" s="63"/>
    </row>
    <row r="1854" spans="1:17" ht="15.75" customHeight="1">
      <c r="A1854" s="52"/>
      <c r="B1854" s="52"/>
      <c r="C1854" s="52"/>
      <c r="D1854" s="52"/>
      <c r="E1854" s="58"/>
      <c r="F1854" s="58"/>
      <c r="G1854" s="60"/>
      <c r="H1854" s="58"/>
      <c r="I1854" s="58"/>
      <c r="J1854" s="58"/>
      <c r="K1854" s="61"/>
      <c r="L1854" s="64"/>
      <c r="M1854" s="64"/>
      <c r="N1854" s="65"/>
      <c r="O1854" s="63"/>
      <c r="P1854" s="63"/>
      <c r="Q1854" s="63"/>
    </row>
    <row r="1855" spans="1:17" ht="15.75" customHeight="1">
      <c r="A1855" s="52"/>
      <c r="B1855" s="52"/>
      <c r="C1855" s="52"/>
      <c r="D1855" s="52"/>
      <c r="E1855" s="58"/>
      <c r="F1855" s="58"/>
      <c r="G1855" s="60"/>
      <c r="H1855" s="58"/>
      <c r="I1855" s="58"/>
      <c r="J1855" s="58"/>
      <c r="K1855" s="61"/>
      <c r="L1855" s="64"/>
      <c r="M1855" s="64"/>
      <c r="N1855" s="65"/>
      <c r="O1855" s="63"/>
      <c r="P1855" s="63"/>
      <c r="Q1855" s="63"/>
    </row>
    <row r="1856" spans="1:17" ht="15.75" customHeight="1">
      <c r="A1856" s="52"/>
      <c r="B1856" s="52"/>
      <c r="C1856" s="52"/>
      <c r="D1856" s="52"/>
      <c r="E1856" s="58"/>
      <c r="F1856" s="58"/>
      <c r="G1856" s="60"/>
      <c r="H1856" s="58"/>
      <c r="I1856" s="58"/>
      <c r="J1856" s="58"/>
      <c r="K1856" s="61"/>
      <c r="L1856" s="64"/>
      <c r="M1856" s="64"/>
      <c r="N1856" s="65"/>
      <c r="O1856" s="63"/>
      <c r="P1856" s="63"/>
      <c r="Q1856" s="63"/>
    </row>
    <row r="1857" spans="1:17" ht="15.75" customHeight="1">
      <c r="A1857" s="52"/>
      <c r="B1857" s="52"/>
      <c r="C1857" s="52"/>
      <c r="D1857" s="52"/>
      <c r="E1857" s="58"/>
      <c r="F1857" s="58"/>
      <c r="G1857" s="60"/>
      <c r="H1857" s="58"/>
      <c r="I1857" s="58"/>
      <c r="J1857" s="58"/>
      <c r="K1857" s="61"/>
      <c r="L1857" s="64"/>
      <c r="M1857" s="64"/>
      <c r="N1857" s="65"/>
      <c r="O1857" s="63"/>
      <c r="P1857" s="63"/>
      <c r="Q1857" s="63"/>
    </row>
    <row r="1858" spans="1:17" ht="15.75" customHeight="1">
      <c r="A1858" s="52"/>
      <c r="B1858" s="52"/>
      <c r="C1858" s="52"/>
      <c r="D1858" s="52"/>
      <c r="E1858" s="58"/>
      <c r="F1858" s="58"/>
      <c r="G1858" s="60"/>
      <c r="H1858" s="58"/>
      <c r="I1858" s="58"/>
      <c r="J1858" s="58"/>
      <c r="K1858" s="61"/>
      <c r="L1858" s="64"/>
      <c r="M1858" s="64"/>
      <c r="N1858" s="65"/>
      <c r="O1858" s="63"/>
      <c r="P1858" s="63"/>
      <c r="Q1858" s="63"/>
    </row>
    <row r="1859" spans="1:17" ht="15.75" customHeight="1">
      <c r="A1859" s="52"/>
      <c r="B1859" s="52"/>
      <c r="C1859" s="52"/>
      <c r="D1859" s="52"/>
      <c r="E1859" s="58"/>
      <c r="F1859" s="58"/>
      <c r="G1859" s="60"/>
      <c r="H1859" s="58"/>
      <c r="I1859" s="58"/>
      <c r="J1859" s="58"/>
      <c r="K1859" s="61"/>
      <c r="L1859" s="64"/>
      <c r="M1859" s="64"/>
      <c r="N1859" s="65"/>
      <c r="O1859" s="63"/>
      <c r="P1859" s="63"/>
      <c r="Q1859" s="63"/>
    </row>
    <row r="1860" spans="1:17" ht="15.75" customHeight="1">
      <c r="A1860" s="52"/>
      <c r="B1860" s="52"/>
      <c r="C1860" s="52"/>
      <c r="D1860" s="52"/>
      <c r="E1860" s="58"/>
      <c r="F1860" s="58"/>
      <c r="G1860" s="60"/>
      <c r="H1860" s="58"/>
      <c r="I1860" s="58"/>
      <c r="J1860" s="58"/>
      <c r="K1860" s="61"/>
      <c r="L1860" s="64"/>
      <c r="M1860" s="64"/>
      <c r="N1860" s="65"/>
      <c r="O1860" s="63"/>
      <c r="P1860" s="63"/>
      <c r="Q1860" s="63"/>
    </row>
    <row r="1861" spans="1:17" ht="15.75" customHeight="1">
      <c r="A1861" s="52"/>
      <c r="B1861" s="52"/>
      <c r="C1861" s="52"/>
      <c r="D1861" s="52"/>
      <c r="E1861" s="58"/>
      <c r="F1861" s="58"/>
      <c r="G1861" s="60"/>
      <c r="H1861" s="58"/>
      <c r="I1861" s="58"/>
      <c r="J1861" s="58"/>
      <c r="K1861" s="61"/>
      <c r="L1861" s="64"/>
      <c r="M1861" s="64"/>
      <c r="N1861" s="65"/>
      <c r="O1861" s="63"/>
      <c r="P1861" s="63"/>
      <c r="Q1861" s="63"/>
    </row>
    <row r="1862" spans="1:17" ht="15.75" customHeight="1">
      <c r="A1862" s="52"/>
      <c r="B1862" s="52"/>
      <c r="C1862" s="52"/>
      <c r="D1862" s="52"/>
      <c r="E1862" s="58"/>
      <c r="F1862" s="58"/>
      <c r="G1862" s="60"/>
      <c r="H1862" s="58"/>
      <c r="I1862" s="58"/>
      <c r="J1862" s="58"/>
      <c r="K1862" s="61"/>
      <c r="L1862" s="64"/>
      <c r="M1862" s="64"/>
      <c r="N1862" s="65"/>
      <c r="O1862" s="63"/>
      <c r="P1862" s="63"/>
      <c r="Q1862" s="63"/>
    </row>
    <row r="1863" spans="1:17" ht="15.75" customHeight="1">
      <c r="A1863" s="52"/>
      <c r="B1863" s="52"/>
      <c r="C1863" s="52"/>
      <c r="D1863" s="52"/>
      <c r="E1863" s="58"/>
      <c r="F1863" s="58"/>
      <c r="G1863" s="60"/>
      <c r="H1863" s="58"/>
      <c r="I1863" s="58"/>
      <c r="J1863" s="58"/>
      <c r="K1863" s="61"/>
      <c r="L1863" s="64"/>
      <c r="M1863" s="64"/>
      <c r="N1863" s="65"/>
      <c r="O1863" s="63"/>
      <c r="P1863" s="63"/>
      <c r="Q1863" s="63"/>
    </row>
    <row r="1864" spans="1:17" ht="15.75" customHeight="1">
      <c r="A1864" s="52"/>
      <c r="B1864" s="52"/>
      <c r="C1864" s="52"/>
      <c r="D1864" s="52"/>
      <c r="E1864" s="58"/>
      <c r="F1864" s="58"/>
      <c r="G1864" s="60"/>
      <c r="H1864" s="58"/>
      <c r="I1864" s="58"/>
      <c r="J1864" s="58"/>
      <c r="K1864" s="61"/>
      <c r="L1864" s="64"/>
      <c r="M1864" s="64"/>
      <c r="N1864" s="65"/>
      <c r="O1864" s="63"/>
      <c r="P1864" s="63"/>
      <c r="Q1864" s="63"/>
    </row>
    <row r="1865" spans="1:17" ht="15.75" customHeight="1">
      <c r="A1865" s="52"/>
      <c r="B1865" s="52"/>
      <c r="C1865" s="52"/>
      <c r="D1865" s="52"/>
      <c r="E1865" s="58"/>
      <c r="F1865" s="58"/>
      <c r="G1865" s="60"/>
      <c r="H1865" s="58"/>
      <c r="I1865" s="58"/>
      <c r="J1865" s="58"/>
      <c r="K1865" s="61"/>
      <c r="L1865" s="64"/>
      <c r="M1865" s="64"/>
      <c r="N1865" s="65"/>
      <c r="O1865" s="63"/>
      <c r="P1865" s="63"/>
      <c r="Q1865" s="63"/>
    </row>
    <row r="1866" spans="1:17" ht="15.75" customHeight="1">
      <c r="A1866" s="52"/>
      <c r="B1866" s="52"/>
      <c r="C1866" s="52"/>
      <c r="D1866" s="52"/>
      <c r="E1866" s="58"/>
      <c r="F1866" s="58"/>
      <c r="G1866" s="60"/>
      <c r="H1866" s="62"/>
      <c r="I1866" s="58"/>
      <c r="J1866" s="58"/>
      <c r="K1866" s="61"/>
      <c r="L1866" s="44"/>
      <c r="M1866" s="44"/>
      <c r="N1866" s="59"/>
    </row>
    <row r="1867" spans="1:17" ht="15.75" customHeight="1">
      <c r="A1867" s="52"/>
      <c r="B1867" s="52"/>
      <c r="C1867" s="52"/>
      <c r="D1867" s="52"/>
      <c r="E1867" s="58"/>
      <c r="F1867" s="58"/>
      <c r="G1867" s="60"/>
      <c r="H1867" s="58"/>
      <c r="I1867" s="58"/>
      <c r="J1867" s="58"/>
      <c r="K1867" s="61"/>
      <c r="L1867" s="44"/>
      <c r="M1867" s="44"/>
      <c r="N1867" s="59"/>
    </row>
    <row r="1868" spans="1:17" ht="15.75" customHeight="1">
      <c r="A1868" s="52"/>
      <c r="B1868" s="52"/>
      <c r="C1868" s="52"/>
      <c r="D1868" s="52"/>
      <c r="E1868" s="58"/>
      <c r="F1868" s="58"/>
      <c r="G1868" s="60"/>
      <c r="H1868" s="58"/>
      <c r="I1868" s="58"/>
      <c r="J1868" s="58"/>
      <c r="K1868" s="61"/>
      <c r="L1868" s="44"/>
      <c r="M1868" s="44"/>
      <c r="N1868" s="59"/>
    </row>
    <row r="1869" spans="1:17" ht="15.75" customHeight="1">
      <c r="A1869" s="52"/>
      <c r="B1869" s="52"/>
      <c r="C1869" s="52"/>
      <c r="D1869" s="52"/>
      <c r="E1869" s="58"/>
      <c r="F1869" s="58"/>
      <c r="G1869" s="60"/>
      <c r="H1869" s="58"/>
      <c r="I1869" s="58"/>
      <c r="J1869" s="58"/>
      <c r="K1869" s="61"/>
      <c r="L1869" s="44"/>
      <c r="M1869" s="44"/>
      <c r="N1869" s="59"/>
    </row>
    <row r="1870" spans="1:17" ht="15.75" customHeight="1">
      <c r="A1870" s="52"/>
      <c r="B1870" s="52"/>
      <c r="C1870" s="52"/>
      <c r="D1870" s="52"/>
      <c r="E1870" s="58"/>
      <c r="F1870" s="58"/>
      <c r="G1870" s="60"/>
      <c r="H1870" s="58"/>
      <c r="I1870" s="58"/>
      <c r="J1870" s="58"/>
      <c r="K1870" s="61"/>
      <c r="L1870" s="64"/>
      <c r="M1870" s="64"/>
      <c r="N1870" s="65"/>
      <c r="O1870" s="63"/>
      <c r="P1870" s="63"/>
      <c r="Q1870" s="63"/>
    </row>
    <row r="1871" spans="1:17" ht="15.75" customHeight="1">
      <c r="A1871" s="52"/>
      <c r="B1871" s="52"/>
      <c r="C1871" s="52"/>
      <c r="D1871" s="52"/>
      <c r="E1871" s="58"/>
      <c r="F1871" s="58"/>
      <c r="G1871" s="60"/>
      <c r="H1871" s="58"/>
      <c r="I1871" s="58"/>
      <c r="J1871" s="58"/>
      <c r="K1871" s="61"/>
      <c r="L1871" s="44"/>
      <c r="M1871" s="44"/>
      <c r="N1871" s="59"/>
    </row>
    <row r="1872" spans="1:17" ht="15.75" customHeight="1">
      <c r="A1872" s="52"/>
      <c r="B1872" s="52"/>
      <c r="C1872" s="52"/>
      <c r="D1872" s="52"/>
      <c r="E1872" s="58"/>
      <c r="F1872" s="58"/>
      <c r="G1872" s="60"/>
      <c r="H1872" s="58"/>
      <c r="I1872" s="58"/>
      <c r="J1872" s="58"/>
      <c r="K1872" s="61"/>
      <c r="L1872" s="44"/>
      <c r="M1872" s="44"/>
      <c r="N1872" s="59"/>
    </row>
    <row r="1873" spans="1:17" ht="15.75" customHeight="1">
      <c r="A1873" s="52"/>
      <c r="B1873" s="52"/>
      <c r="C1873" s="52"/>
      <c r="D1873" s="52"/>
      <c r="E1873" s="58"/>
      <c r="F1873" s="58"/>
      <c r="G1873" s="60"/>
      <c r="H1873" s="58"/>
      <c r="I1873" s="58"/>
      <c r="J1873" s="58"/>
      <c r="K1873" s="61"/>
      <c r="L1873" s="44"/>
      <c r="M1873" s="44"/>
      <c r="N1873" s="59"/>
    </row>
    <row r="1874" spans="1:17" ht="15.75" customHeight="1">
      <c r="A1874" s="52"/>
      <c r="B1874" s="52"/>
      <c r="C1874" s="52"/>
      <c r="D1874" s="52"/>
      <c r="E1874" s="58"/>
      <c r="F1874" s="58"/>
      <c r="G1874" s="60"/>
      <c r="H1874" s="58"/>
      <c r="I1874" s="58"/>
      <c r="J1874" s="58"/>
      <c r="K1874" s="61"/>
      <c r="L1874" s="44"/>
      <c r="M1874" s="44"/>
      <c r="N1874" s="59"/>
    </row>
    <row r="1875" spans="1:17" ht="15.75" customHeight="1">
      <c r="A1875" s="52"/>
      <c r="B1875" s="52"/>
      <c r="C1875" s="52"/>
      <c r="D1875" s="52"/>
      <c r="E1875" s="58"/>
      <c r="F1875" s="58"/>
      <c r="G1875" s="60"/>
      <c r="H1875" s="58"/>
      <c r="I1875" s="58"/>
      <c r="J1875" s="58"/>
      <c r="K1875" s="61"/>
      <c r="L1875" s="44"/>
      <c r="M1875" s="44"/>
      <c r="N1875" s="59"/>
    </row>
    <row r="1876" spans="1:17" ht="15.75" customHeight="1">
      <c r="A1876" s="52"/>
      <c r="B1876" s="52"/>
      <c r="C1876" s="52"/>
      <c r="D1876" s="52"/>
      <c r="E1876" s="58"/>
      <c r="F1876" s="58"/>
      <c r="G1876" s="60"/>
      <c r="H1876" s="58"/>
      <c r="I1876" s="58"/>
      <c r="J1876" s="58"/>
      <c r="K1876" s="61"/>
      <c r="L1876" s="64"/>
      <c r="M1876" s="64"/>
      <c r="N1876" s="65"/>
      <c r="O1876" s="63"/>
      <c r="P1876" s="63"/>
      <c r="Q1876" s="63"/>
    </row>
    <row r="1877" spans="1:17" ht="15.75" customHeight="1">
      <c r="A1877" s="52"/>
      <c r="B1877" s="52"/>
      <c r="C1877" s="52"/>
      <c r="D1877" s="52"/>
      <c r="E1877" s="58"/>
      <c r="F1877" s="58"/>
      <c r="G1877" s="60"/>
      <c r="H1877" s="62"/>
      <c r="I1877" s="58"/>
      <c r="J1877" s="58"/>
      <c r="K1877" s="61"/>
      <c r="L1877" s="44"/>
      <c r="M1877" s="44"/>
      <c r="N1877" s="59"/>
    </row>
    <row r="1878" spans="1:17" ht="15.75" customHeight="1">
      <c r="A1878" s="52"/>
      <c r="B1878" s="52"/>
      <c r="C1878" s="52"/>
      <c r="D1878" s="52"/>
      <c r="E1878" s="58"/>
      <c r="F1878" s="58"/>
      <c r="G1878" s="60"/>
      <c r="H1878" s="58"/>
      <c r="I1878" s="58"/>
      <c r="J1878" s="58"/>
      <c r="K1878" s="61"/>
      <c r="L1878" s="64"/>
      <c r="M1878" s="64"/>
      <c r="N1878" s="65"/>
      <c r="O1878" s="63"/>
      <c r="P1878" s="63"/>
      <c r="Q1878" s="63"/>
    </row>
    <row r="1879" spans="1:17" ht="15.75" customHeight="1">
      <c r="A1879" s="52"/>
      <c r="B1879" s="52"/>
      <c r="C1879" s="52"/>
      <c r="D1879" s="52"/>
      <c r="E1879" s="58"/>
      <c r="F1879" s="58"/>
      <c r="G1879" s="60"/>
      <c r="H1879" s="58"/>
      <c r="I1879" s="58"/>
      <c r="J1879" s="58"/>
      <c r="K1879" s="61"/>
      <c r="L1879" s="44"/>
      <c r="M1879" s="44"/>
      <c r="N1879" s="59"/>
    </row>
    <row r="1880" spans="1:17" ht="15.75" customHeight="1">
      <c r="A1880" s="52"/>
      <c r="B1880" s="52"/>
      <c r="C1880" s="52"/>
      <c r="D1880" s="52"/>
      <c r="E1880" s="62"/>
      <c r="F1880" s="58"/>
      <c r="G1880" s="60"/>
      <c r="H1880" s="62"/>
      <c r="I1880" s="58"/>
      <c r="J1880" s="58"/>
      <c r="K1880" s="61"/>
      <c r="L1880" s="44"/>
      <c r="M1880" s="44"/>
      <c r="N1880" s="59"/>
    </row>
    <row r="1881" spans="1:17" ht="15.75" customHeight="1">
      <c r="A1881" s="52"/>
      <c r="B1881" s="52"/>
      <c r="C1881" s="52"/>
      <c r="D1881" s="52"/>
      <c r="E1881" s="58"/>
      <c r="F1881" s="58"/>
      <c r="G1881" s="60"/>
      <c r="H1881" s="58"/>
      <c r="I1881" s="58"/>
      <c r="J1881" s="58"/>
      <c r="K1881" s="61"/>
      <c r="L1881" s="64"/>
      <c r="M1881" s="64"/>
      <c r="N1881" s="65"/>
      <c r="O1881" s="63"/>
      <c r="P1881" s="63"/>
      <c r="Q1881" s="63"/>
    </row>
    <row r="1882" spans="1:17" ht="15.75" customHeight="1">
      <c r="A1882" s="52"/>
      <c r="B1882" s="52"/>
      <c r="C1882" s="52"/>
      <c r="D1882" s="52"/>
      <c r="E1882" s="58"/>
      <c r="F1882" s="58"/>
      <c r="G1882" s="60"/>
      <c r="H1882" s="58"/>
      <c r="I1882" s="58"/>
      <c r="J1882" s="58"/>
      <c r="K1882" s="61"/>
      <c r="L1882" s="64"/>
      <c r="M1882" s="64"/>
      <c r="N1882" s="65"/>
      <c r="O1882" s="63"/>
      <c r="P1882" s="63"/>
      <c r="Q1882" s="63"/>
    </row>
    <row r="1883" spans="1:17" ht="15.75" customHeight="1">
      <c r="A1883" s="52"/>
      <c r="B1883" s="52"/>
      <c r="C1883" s="52"/>
      <c r="D1883" s="52"/>
      <c r="E1883" s="58"/>
      <c r="F1883" s="58"/>
      <c r="G1883" s="60"/>
      <c r="H1883" s="58"/>
      <c r="I1883" s="58"/>
      <c r="J1883" s="58"/>
      <c r="K1883" s="61"/>
      <c r="L1883" s="64"/>
      <c r="M1883" s="64"/>
      <c r="N1883" s="65"/>
      <c r="O1883" s="63"/>
      <c r="P1883" s="63"/>
      <c r="Q1883" s="63"/>
    </row>
    <row r="1884" spans="1:17" ht="15.75" customHeight="1">
      <c r="A1884" s="52"/>
      <c r="B1884" s="52"/>
      <c r="C1884" s="52"/>
      <c r="D1884" s="52"/>
      <c r="E1884" s="58"/>
      <c r="F1884" s="58"/>
      <c r="G1884" s="60"/>
      <c r="H1884" s="58"/>
      <c r="I1884" s="58"/>
      <c r="J1884" s="58"/>
      <c r="K1884" s="61"/>
      <c r="L1884" s="64"/>
      <c r="M1884" s="64"/>
      <c r="N1884" s="65"/>
      <c r="O1884" s="63"/>
      <c r="P1884" s="63"/>
      <c r="Q1884" s="63"/>
    </row>
    <row r="1885" spans="1:17" ht="15.75" customHeight="1">
      <c r="A1885" s="52"/>
      <c r="B1885" s="52"/>
      <c r="C1885" s="52"/>
      <c r="D1885" s="52"/>
      <c r="E1885" s="58"/>
      <c r="F1885" s="58"/>
      <c r="G1885" s="60"/>
      <c r="H1885" s="58"/>
      <c r="I1885" s="58"/>
      <c r="J1885" s="58"/>
      <c r="K1885" s="61"/>
      <c r="L1885" s="64"/>
      <c r="M1885" s="64"/>
      <c r="N1885" s="65"/>
      <c r="O1885" s="63"/>
      <c r="P1885" s="63"/>
      <c r="Q1885" s="63"/>
    </row>
    <row r="1886" spans="1:17" ht="15.75" customHeight="1">
      <c r="A1886" s="52"/>
      <c r="B1886" s="52"/>
      <c r="C1886" s="52"/>
      <c r="D1886" s="52"/>
      <c r="E1886" s="58"/>
      <c r="F1886" s="58"/>
      <c r="G1886" s="60"/>
      <c r="H1886" s="58"/>
      <c r="I1886" s="58"/>
      <c r="J1886" s="58"/>
      <c r="K1886" s="61"/>
      <c r="L1886" s="64"/>
      <c r="M1886" s="64"/>
      <c r="N1886" s="65"/>
      <c r="O1886" s="63"/>
      <c r="P1886" s="63"/>
      <c r="Q1886" s="63"/>
    </row>
    <row r="1887" spans="1:17" ht="15.75" customHeight="1">
      <c r="A1887" s="52"/>
      <c r="B1887" s="52"/>
      <c r="C1887" s="52"/>
      <c r="D1887" s="52"/>
      <c r="E1887" s="58"/>
      <c r="F1887" s="58"/>
      <c r="G1887" s="60"/>
      <c r="H1887" s="58"/>
      <c r="I1887" s="58"/>
      <c r="J1887" s="58"/>
      <c r="K1887" s="61"/>
      <c r="L1887" s="64"/>
      <c r="M1887" s="64"/>
      <c r="N1887" s="65"/>
      <c r="O1887" s="63"/>
      <c r="P1887" s="63"/>
      <c r="Q1887" s="63"/>
    </row>
    <row r="1888" spans="1:17" ht="15.75" customHeight="1">
      <c r="A1888" s="52"/>
      <c r="B1888" s="52"/>
      <c r="C1888" s="52"/>
      <c r="D1888" s="52"/>
      <c r="E1888" s="58"/>
      <c r="F1888" s="58"/>
      <c r="G1888" s="60"/>
      <c r="H1888" s="58"/>
      <c r="I1888" s="58"/>
      <c r="J1888" s="58"/>
      <c r="K1888" s="61"/>
      <c r="L1888" s="64"/>
      <c r="M1888" s="64"/>
      <c r="N1888" s="65"/>
      <c r="O1888" s="63"/>
      <c r="P1888" s="63"/>
      <c r="Q1888" s="63"/>
    </row>
    <row r="1889" spans="1:17" ht="15.75" customHeight="1">
      <c r="A1889" s="52"/>
      <c r="B1889" s="52"/>
      <c r="C1889" s="52"/>
      <c r="D1889" s="52"/>
      <c r="E1889" s="62"/>
      <c r="F1889" s="58"/>
      <c r="G1889" s="60"/>
      <c r="H1889" s="62"/>
      <c r="I1889" s="58"/>
      <c r="J1889" s="58"/>
      <c r="K1889" s="61"/>
      <c r="L1889" s="64"/>
      <c r="M1889" s="64"/>
      <c r="N1889" s="65"/>
      <c r="O1889" s="63"/>
      <c r="P1889" s="63"/>
      <c r="Q1889" s="63"/>
    </row>
    <row r="1890" spans="1:17" ht="15.75" customHeight="1">
      <c r="A1890" s="52"/>
      <c r="B1890" s="52"/>
      <c r="C1890" s="52"/>
      <c r="D1890" s="52"/>
      <c r="E1890" s="62"/>
      <c r="F1890" s="58"/>
      <c r="G1890" s="60"/>
      <c r="H1890" s="62"/>
      <c r="I1890" s="58"/>
      <c r="J1890" s="58"/>
      <c r="K1890" s="61"/>
      <c r="L1890" s="64"/>
      <c r="M1890" s="64"/>
      <c r="N1890" s="65"/>
      <c r="O1890" s="63"/>
      <c r="P1890" s="63"/>
      <c r="Q1890" s="63"/>
    </row>
    <row r="1891" spans="1:17" ht="15.75" customHeight="1">
      <c r="A1891" s="52"/>
      <c r="B1891" s="52"/>
      <c r="C1891" s="52"/>
      <c r="D1891" s="52"/>
      <c r="E1891" s="58"/>
      <c r="F1891" s="58"/>
      <c r="G1891" s="60"/>
      <c r="H1891" s="58"/>
      <c r="I1891" s="58"/>
      <c r="J1891" s="58"/>
      <c r="K1891" s="61"/>
      <c r="L1891" s="64"/>
      <c r="M1891" s="64"/>
      <c r="N1891" s="65"/>
      <c r="O1891" s="63"/>
      <c r="P1891" s="63"/>
      <c r="Q1891" s="63"/>
    </row>
    <row r="1892" spans="1:17" ht="15.75" customHeight="1">
      <c r="A1892" s="52"/>
      <c r="B1892" s="52"/>
      <c r="C1892" s="52"/>
      <c r="D1892" s="52"/>
      <c r="E1892" s="58"/>
      <c r="F1892" s="58"/>
      <c r="G1892" s="60"/>
      <c r="H1892" s="58"/>
      <c r="I1892" s="58"/>
      <c r="J1892" s="58"/>
      <c r="K1892" s="61"/>
      <c r="L1892" s="64"/>
      <c r="M1892" s="64"/>
      <c r="N1892" s="65"/>
      <c r="O1892" s="63"/>
      <c r="P1892" s="63"/>
      <c r="Q1892" s="63"/>
    </row>
    <row r="1893" spans="1:17" ht="15.75" customHeight="1">
      <c r="A1893" s="52"/>
      <c r="B1893" s="52"/>
      <c r="C1893" s="52"/>
      <c r="D1893" s="52"/>
      <c r="E1893" s="58"/>
      <c r="F1893" s="58"/>
      <c r="G1893" s="60"/>
      <c r="H1893" s="58"/>
      <c r="I1893" s="58"/>
      <c r="J1893" s="58"/>
      <c r="K1893" s="61"/>
      <c r="L1893" s="64"/>
      <c r="M1893" s="64"/>
      <c r="N1893" s="65"/>
      <c r="O1893" s="63"/>
      <c r="P1893" s="63"/>
      <c r="Q1893" s="63"/>
    </row>
    <row r="1894" spans="1:17" ht="15.75" customHeight="1">
      <c r="A1894" s="52"/>
      <c r="B1894" s="52"/>
      <c r="C1894" s="52"/>
      <c r="D1894" s="52"/>
      <c r="E1894" s="58"/>
      <c r="F1894" s="58"/>
      <c r="G1894" s="60"/>
      <c r="H1894" s="58"/>
      <c r="I1894" s="58"/>
      <c r="J1894" s="58"/>
      <c r="K1894" s="61"/>
      <c r="L1894" s="64"/>
      <c r="M1894" s="64"/>
      <c r="N1894" s="65"/>
      <c r="O1894" s="63"/>
      <c r="P1894" s="63"/>
      <c r="Q1894" s="63"/>
    </row>
    <row r="1895" spans="1:17" ht="15.75" customHeight="1">
      <c r="A1895" s="52"/>
      <c r="B1895" s="52"/>
      <c r="C1895" s="52"/>
      <c r="D1895" s="52"/>
      <c r="E1895" s="58"/>
      <c r="F1895" s="58"/>
      <c r="G1895" s="60"/>
      <c r="H1895" s="58"/>
      <c r="I1895" s="58"/>
      <c r="J1895" s="58"/>
      <c r="K1895" s="61"/>
      <c r="L1895" s="64"/>
      <c r="M1895" s="64"/>
      <c r="N1895" s="65"/>
      <c r="O1895" s="63"/>
      <c r="P1895" s="63"/>
      <c r="Q1895" s="63"/>
    </row>
    <row r="1896" spans="1:17" ht="15.75" customHeight="1">
      <c r="A1896" s="52"/>
      <c r="B1896" s="52"/>
      <c r="C1896" s="52"/>
      <c r="D1896" s="52"/>
      <c r="E1896" s="58"/>
      <c r="F1896" s="58"/>
      <c r="G1896" s="60"/>
      <c r="H1896" s="58"/>
      <c r="I1896" s="58"/>
      <c r="J1896" s="58"/>
      <c r="K1896" s="61"/>
      <c r="L1896" s="64"/>
      <c r="M1896" s="64"/>
      <c r="N1896" s="65"/>
      <c r="O1896" s="63"/>
      <c r="P1896" s="63"/>
      <c r="Q1896" s="63"/>
    </row>
    <row r="1897" spans="1:17" ht="15.75" customHeight="1">
      <c r="A1897" s="52"/>
      <c r="B1897" s="52"/>
      <c r="C1897" s="52"/>
      <c r="D1897" s="52"/>
      <c r="E1897" s="58"/>
      <c r="F1897" s="58"/>
      <c r="G1897" s="60"/>
      <c r="H1897" s="58"/>
      <c r="I1897" s="58"/>
      <c r="J1897" s="58"/>
      <c r="K1897" s="61"/>
      <c r="L1897" s="64"/>
      <c r="M1897" s="64"/>
      <c r="N1897" s="65"/>
      <c r="O1897" s="63"/>
      <c r="P1897" s="63"/>
      <c r="Q1897" s="63"/>
    </row>
    <row r="1898" spans="1:17" ht="15.75" customHeight="1">
      <c r="A1898" s="52"/>
      <c r="B1898" s="52"/>
      <c r="C1898" s="52"/>
      <c r="D1898" s="52"/>
      <c r="E1898" s="58"/>
      <c r="F1898" s="58"/>
      <c r="G1898" s="60"/>
      <c r="H1898" s="58"/>
      <c r="I1898" s="58"/>
      <c r="J1898" s="58"/>
      <c r="K1898" s="61"/>
      <c r="L1898" s="64"/>
      <c r="M1898" s="64"/>
      <c r="N1898" s="65"/>
      <c r="O1898" s="63"/>
      <c r="P1898" s="63"/>
      <c r="Q1898" s="63"/>
    </row>
    <row r="1899" spans="1:17" ht="15.75" customHeight="1">
      <c r="A1899" s="52"/>
      <c r="B1899" s="52"/>
      <c r="C1899" s="52"/>
      <c r="D1899" s="52"/>
      <c r="E1899" s="58"/>
      <c r="F1899" s="58"/>
      <c r="G1899" s="60"/>
      <c r="H1899" s="58"/>
      <c r="I1899" s="58"/>
      <c r="J1899" s="58"/>
      <c r="K1899" s="61"/>
      <c r="L1899" s="64"/>
      <c r="M1899" s="64"/>
      <c r="N1899" s="65"/>
      <c r="O1899" s="63"/>
      <c r="P1899" s="63"/>
      <c r="Q1899" s="63"/>
    </row>
    <row r="1900" spans="1:17" ht="15.75" customHeight="1">
      <c r="A1900" s="52"/>
      <c r="B1900" s="52"/>
      <c r="C1900" s="52"/>
      <c r="D1900" s="52"/>
      <c r="E1900" s="58"/>
      <c r="F1900" s="58"/>
      <c r="G1900" s="60"/>
      <c r="H1900" s="58"/>
      <c r="I1900" s="58"/>
      <c r="J1900" s="58"/>
      <c r="K1900" s="61"/>
      <c r="L1900" s="64"/>
      <c r="M1900" s="64"/>
      <c r="N1900" s="65"/>
      <c r="O1900" s="63"/>
      <c r="P1900" s="63"/>
      <c r="Q1900" s="63"/>
    </row>
    <row r="1901" spans="1:17" ht="15.75" customHeight="1">
      <c r="A1901" s="52"/>
      <c r="B1901" s="52"/>
      <c r="C1901" s="52"/>
      <c r="D1901" s="52"/>
      <c r="E1901" s="58"/>
      <c r="F1901" s="58"/>
      <c r="G1901" s="60"/>
      <c r="H1901" s="58"/>
      <c r="I1901" s="58"/>
      <c r="J1901" s="58"/>
      <c r="K1901" s="61"/>
      <c r="L1901" s="64"/>
      <c r="M1901" s="64"/>
      <c r="N1901" s="65"/>
      <c r="O1901" s="63"/>
      <c r="P1901" s="63"/>
      <c r="Q1901" s="63"/>
    </row>
    <row r="1902" spans="1:17" ht="15.75" customHeight="1">
      <c r="A1902" s="52"/>
      <c r="B1902" s="52"/>
      <c r="C1902" s="52"/>
      <c r="D1902" s="52"/>
      <c r="E1902" s="58"/>
      <c r="F1902" s="58"/>
      <c r="G1902" s="60"/>
      <c r="H1902" s="58"/>
      <c r="I1902" s="58"/>
      <c r="J1902" s="58"/>
      <c r="K1902" s="61"/>
      <c r="L1902" s="64"/>
      <c r="M1902" s="64"/>
      <c r="N1902" s="65"/>
      <c r="O1902" s="63"/>
      <c r="P1902" s="63"/>
      <c r="Q1902" s="63"/>
    </row>
    <row r="1903" spans="1:17" ht="15.75" customHeight="1">
      <c r="A1903" s="52"/>
      <c r="B1903" s="52"/>
      <c r="C1903" s="52"/>
      <c r="D1903" s="52"/>
      <c r="E1903" s="58"/>
      <c r="F1903" s="58"/>
      <c r="G1903" s="60"/>
      <c r="H1903" s="58"/>
      <c r="I1903" s="58"/>
      <c r="J1903" s="58"/>
      <c r="K1903" s="61"/>
      <c r="L1903" s="64"/>
      <c r="M1903" s="64"/>
      <c r="N1903" s="65"/>
      <c r="O1903" s="63"/>
      <c r="P1903" s="63"/>
      <c r="Q1903" s="63"/>
    </row>
    <row r="1904" spans="1:17" ht="15.75" customHeight="1">
      <c r="A1904" s="52"/>
      <c r="B1904" s="52"/>
      <c r="C1904" s="52"/>
      <c r="D1904" s="52"/>
      <c r="E1904" s="58"/>
      <c r="F1904" s="58"/>
      <c r="G1904" s="60"/>
      <c r="H1904" s="58"/>
      <c r="I1904" s="58"/>
      <c r="J1904" s="58"/>
      <c r="K1904" s="61"/>
      <c r="L1904" s="64"/>
      <c r="M1904" s="64"/>
      <c r="N1904" s="65"/>
      <c r="O1904" s="63"/>
      <c r="P1904" s="63"/>
      <c r="Q1904" s="63"/>
    </row>
    <row r="1905" spans="1:17" ht="15.75" customHeight="1">
      <c r="A1905" s="52"/>
      <c r="B1905" s="52"/>
      <c r="C1905" s="52"/>
      <c r="D1905" s="52"/>
      <c r="E1905" s="58"/>
      <c r="F1905" s="58"/>
      <c r="G1905" s="60"/>
      <c r="H1905" s="58"/>
      <c r="I1905" s="58"/>
      <c r="J1905" s="58"/>
      <c r="K1905" s="61"/>
      <c r="L1905" s="64"/>
      <c r="M1905" s="64"/>
      <c r="N1905" s="65"/>
      <c r="O1905" s="63"/>
      <c r="P1905" s="63"/>
      <c r="Q1905" s="63"/>
    </row>
    <row r="1906" spans="1:17" ht="15.75" customHeight="1">
      <c r="A1906" s="52"/>
      <c r="B1906" s="52"/>
      <c r="C1906" s="52"/>
      <c r="D1906" s="52"/>
      <c r="E1906" s="58"/>
      <c r="F1906" s="58"/>
      <c r="G1906" s="60"/>
      <c r="H1906" s="58"/>
      <c r="I1906" s="58"/>
      <c r="J1906" s="58"/>
      <c r="K1906" s="61"/>
      <c r="L1906" s="64"/>
      <c r="M1906" s="64"/>
      <c r="N1906" s="65"/>
      <c r="O1906" s="63"/>
      <c r="P1906" s="63"/>
      <c r="Q1906" s="63"/>
    </row>
    <row r="1907" spans="1:17" ht="15.75" customHeight="1">
      <c r="A1907" s="52"/>
      <c r="B1907" s="52"/>
      <c r="C1907" s="52"/>
      <c r="D1907" s="52"/>
      <c r="E1907" s="58"/>
      <c r="F1907" s="58"/>
      <c r="G1907" s="60"/>
      <c r="H1907" s="58"/>
      <c r="I1907" s="58"/>
      <c r="J1907" s="58"/>
      <c r="K1907" s="61"/>
      <c r="L1907" s="64"/>
      <c r="M1907" s="64"/>
      <c r="N1907" s="65"/>
      <c r="O1907" s="63"/>
      <c r="P1907" s="63"/>
      <c r="Q1907" s="63"/>
    </row>
    <row r="1908" spans="1:17" ht="15.75" customHeight="1">
      <c r="A1908" s="52"/>
      <c r="B1908" s="52"/>
      <c r="C1908" s="52"/>
      <c r="D1908" s="52"/>
      <c r="E1908" s="58"/>
      <c r="F1908" s="58"/>
      <c r="G1908" s="60"/>
      <c r="H1908" s="58"/>
      <c r="I1908" s="58"/>
      <c r="J1908" s="58"/>
      <c r="K1908" s="61"/>
      <c r="L1908" s="64"/>
      <c r="M1908" s="64"/>
      <c r="N1908" s="65"/>
      <c r="O1908" s="63"/>
      <c r="P1908" s="63"/>
      <c r="Q1908" s="63"/>
    </row>
    <row r="1909" spans="1:17" ht="15.75" customHeight="1">
      <c r="A1909" s="52"/>
      <c r="B1909" s="52"/>
      <c r="C1909" s="52"/>
      <c r="D1909" s="52"/>
      <c r="E1909" s="58"/>
      <c r="F1909" s="58"/>
      <c r="G1909" s="60"/>
      <c r="H1909" s="58"/>
      <c r="I1909" s="58"/>
      <c r="J1909" s="58"/>
      <c r="K1909" s="61"/>
      <c r="L1909" s="64"/>
      <c r="M1909" s="64"/>
      <c r="N1909" s="65"/>
      <c r="O1909" s="63"/>
      <c r="P1909" s="63"/>
      <c r="Q1909" s="63"/>
    </row>
    <row r="1910" spans="1:17" ht="15.75" customHeight="1">
      <c r="A1910" s="52"/>
      <c r="B1910" s="52"/>
      <c r="C1910" s="52"/>
      <c r="D1910" s="52"/>
      <c r="E1910" s="58"/>
      <c r="F1910" s="58"/>
      <c r="G1910" s="60"/>
      <c r="H1910" s="58"/>
      <c r="I1910" s="58"/>
      <c r="J1910" s="58"/>
      <c r="K1910" s="61"/>
      <c r="L1910" s="64"/>
      <c r="M1910" s="64"/>
      <c r="N1910" s="65"/>
      <c r="O1910" s="63"/>
      <c r="P1910" s="63"/>
      <c r="Q1910" s="63"/>
    </row>
    <row r="1911" spans="1:17" ht="15.75" customHeight="1">
      <c r="A1911" s="52"/>
      <c r="B1911" s="52"/>
      <c r="C1911" s="52"/>
      <c r="D1911" s="52"/>
      <c r="E1911" s="58"/>
      <c r="F1911" s="58"/>
      <c r="G1911" s="60"/>
      <c r="H1911" s="58"/>
      <c r="I1911" s="58"/>
      <c r="J1911" s="58"/>
      <c r="K1911" s="61"/>
      <c r="L1911" s="64"/>
      <c r="M1911" s="64"/>
      <c r="N1911" s="65"/>
      <c r="O1911" s="63"/>
      <c r="P1911" s="63"/>
      <c r="Q1911" s="63"/>
    </row>
    <row r="1912" spans="1:17" ht="15.75" customHeight="1">
      <c r="A1912" s="52"/>
      <c r="B1912" s="52"/>
      <c r="C1912" s="52"/>
      <c r="D1912" s="52"/>
      <c r="E1912" s="58"/>
      <c r="F1912" s="58"/>
      <c r="G1912" s="60"/>
      <c r="H1912" s="58"/>
      <c r="I1912" s="58"/>
      <c r="J1912" s="58"/>
      <c r="K1912" s="61"/>
      <c r="L1912" s="64"/>
      <c r="M1912" s="64"/>
      <c r="N1912" s="65"/>
      <c r="O1912" s="63"/>
      <c r="P1912" s="63"/>
      <c r="Q1912" s="63"/>
    </row>
    <row r="1913" spans="1:17" ht="15.75" customHeight="1">
      <c r="A1913" s="52"/>
      <c r="B1913" s="52"/>
      <c r="C1913" s="52"/>
      <c r="D1913" s="52"/>
      <c r="E1913" s="58"/>
      <c r="F1913" s="58"/>
      <c r="G1913" s="60"/>
      <c r="H1913" s="58"/>
      <c r="I1913" s="58"/>
      <c r="J1913" s="58"/>
      <c r="K1913" s="61"/>
      <c r="L1913" s="64"/>
      <c r="M1913" s="64"/>
      <c r="N1913" s="65"/>
      <c r="O1913" s="63"/>
      <c r="P1913" s="63"/>
      <c r="Q1913" s="63"/>
    </row>
    <row r="1914" spans="1:17" ht="15.75" customHeight="1">
      <c r="A1914" s="52"/>
      <c r="B1914" s="52"/>
      <c r="C1914" s="52"/>
      <c r="D1914" s="52"/>
      <c r="E1914" s="58"/>
      <c r="F1914" s="58"/>
      <c r="G1914" s="60"/>
      <c r="H1914" s="58"/>
      <c r="I1914" s="58"/>
      <c r="J1914" s="58"/>
      <c r="K1914" s="61"/>
      <c r="L1914" s="64"/>
      <c r="M1914" s="64"/>
      <c r="N1914" s="65"/>
      <c r="O1914" s="63"/>
      <c r="P1914" s="63"/>
      <c r="Q1914" s="63"/>
    </row>
    <row r="1915" spans="1:17" ht="15.75" customHeight="1">
      <c r="A1915" s="52"/>
      <c r="B1915" s="52"/>
      <c r="C1915" s="52"/>
      <c r="D1915" s="52"/>
      <c r="E1915" s="58"/>
      <c r="F1915" s="58"/>
      <c r="G1915" s="60"/>
      <c r="H1915" s="58"/>
      <c r="I1915" s="58"/>
      <c r="J1915" s="58"/>
      <c r="K1915" s="61"/>
      <c r="L1915" s="64"/>
      <c r="M1915" s="64"/>
      <c r="N1915" s="65"/>
      <c r="O1915" s="63"/>
      <c r="P1915" s="63"/>
      <c r="Q1915" s="63"/>
    </row>
    <row r="1916" spans="1:17" ht="15.75" customHeight="1">
      <c r="A1916" s="52"/>
      <c r="B1916" s="52"/>
      <c r="C1916" s="52"/>
      <c r="D1916" s="52"/>
      <c r="E1916" s="58"/>
      <c r="F1916" s="58"/>
      <c r="G1916" s="60"/>
      <c r="H1916" s="58"/>
      <c r="I1916" s="58"/>
      <c r="J1916" s="58"/>
      <c r="K1916" s="61"/>
      <c r="L1916" s="64"/>
      <c r="M1916" s="64"/>
      <c r="N1916" s="65"/>
      <c r="O1916" s="63"/>
      <c r="P1916" s="63"/>
      <c r="Q1916" s="63"/>
    </row>
    <row r="1917" spans="1:17" ht="15.75" customHeight="1">
      <c r="A1917" s="52"/>
      <c r="B1917" s="52"/>
      <c r="C1917" s="52"/>
      <c r="D1917" s="52"/>
      <c r="E1917" s="58"/>
      <c r="F1917" s="58"/>
      <c r="G1917" s="60"/>
      <c r="H1917" s="58"/>
      <c r="I1917" s="58"/>
      <c r="J1917" s="58"/>
      <c r="K1917" s="61"/>
      <c r="L1917" s="64"/>
      <c r="M1917" s="64"/>
      <c r="N1917" s="65"/>
      <c r="O1917" s="63"/>
      <c r="P1917" s="63"/>
      <c r="Q1917" s="63"/>
    </row>
    <row r="1918" spans="1:17" ht="15.75" customHeight="1">
      <c r="A1918" s="52"/>
      <c r="B1918" s="52"/>
      <c r="C1918" s="52"/>
      <c r="D1918" s="52"/>
      <c r="E1918" s="58"/>
      <c r="F1918" s="58"/>
      <c r="G1918" s="60"/>
      <c r="H1918" s="58"/>
      <c r="I1918" s="58"/>
      <c r="J1918" s="58"/>
      <c r="K1918" s="61"/>
      <c r="L1918" s="64"/>
      <c r="M1918" s="64"/>
      <c r="N1918" s="65"/>
      <c r="O1918" s="63"/>
      <c r="P1918" s="63"/>
      <c r="Q1918" s="63"/>
    </row>
    <row r="1919" spans="1:17" ht="15.75" customHeight="1">
      <c r="A1919" s="52"/>
      <c r="B1919" s="52"/>
      <c r="C1919" s="52"/>
      <c r="D1919" s="52"/>
      <c r="E1919" s="58"/>
      <c r="F1919" s="58"/>
      <c r="G1919" s="60"/>
      <c r="H1919" s="58"/>
      <c r="I1919" s="58"/>
      <c r="J1919" s="58"/>
      <c r="K1919" s="61"/>
      <c r="L1919" s="64"/>
      <c r="M1919" s="64"/>
      <c r="N1919" s="65"/>
      <c r="O1919" s="63"/>
      <c r="P1919" s="63"/>
      <c r="Q1919" s="63"/>
    </row>
    <row r="1920" spans="1:17" ht="15.75" customHeight="1">
      <c r="A1920" s="52"/>
      <c r="B1920" s="52"/>
      <c r="C1920" s="52"/>
      <c r="D1920" s="52"/>
      <c r="E1920" s="58"/>
      <c r="F1920" s="58"/>
      <c r="G1920" s="60"/>
      <c r="H1920" s="58"/>
      <c r="I1920" s="58"/>
      <c r="J1920" s="58"/>
      <c r="K1920" s="61"/>
      <c r="L1920" s="64"/>
      <c r="M1920" s="64"/>
      <c r="N1920" s="65"/>
      <c r="O1920" s="63"/>
      <c r="P1920" s="63"/>
      <c r="Q1920" s="63"/>
    </row>
    <row r="1921" spans="1:17" ht="15.75" customHeight="1">
      <c r="A1921" s="52"/>
      <c r="B1921" s="52"/>
      <c r="C1921" s="52"/>
      <c r="D1921" s="52"/>
      <c r="E1921" s="58"/>
      <c r="F1921" s="58"/>
      <c r="G1921" s="60"/>
      <c r="H1921" s="58"/>
      <c r="I1921" s="58"/>
      <c r="J1921" s="58"/>
      <c r="K1921" s="61"/>
      <c r="L1921" s="64"/>
      <c r="M1921" s="64"/>
      <c r="N1921" s="65"/>
      <c r="O1921" s="63"/>
      <c r="P1921" s="63"/>
      <c r="Q1921" s="63"/>
    </row>
    <row r="1922" spans="1:17" ht="15.75" customHeight="1">
      <c r="A1922" s="52"/>
      <c r="B1922" s="52"/>
      <c r="C1922" s="52"/>
      <c r="D1922" s="52"/>
      <c r="E1922" s="58"/>
      <c r="F1922" s="58"/>
      <c r="G1922" s="60"/>
      <c r="H1922" s="58"/>
      <c r="I1922" s="58"/>
      <c r="J1922" s="58"/>
      <c r="K1922" s="61"/>
      <c r="L1922" s="64"/>
      <c r="M1922" s="64"/>
      <c r="N1922" s="65"/>
      <c r="O1922" s="63"/>
      <c r="P1922" s="63"/>
      <c r="Q1922" s="63"/>
    </row>
    <row r="1923" spans="1:17" ht="15.75" customHeight="1">
      <c r="A1923" s="52"/>
      <c r="B1923" s="52"/>
      <c r="C1923" s="52"/>
      <c r="D1923" s="52"/>
      <c r="E1923" s="58"/>
      <c r="F1923" s="58"/>
      <c r="G1923" s="60"/>
      <c r="H1923" s="58"/>
      <c r="I1923" s="58"/>
      <c r="J1923" s="58"/>
      <c r="K1923" s="61"/>
      <c r="L1923" s="64"/>
      <c r="M1923" s="64"/>
      <c r="N1923" s="65"/>
      <c r="O1923" s="63"/>
      <c r="P1923" s="63"/>
      <c r="Q1923" s="63"/>
    </row>
    <row r="1924" spans="1:17" ht="15.75" customHeight="1">
      <c r="A1924" s="52"/>
      <c r="B1924" s="52"/>
      <c r="C1924" s="52"/>
      <c r="D1924" s="52"/>
      <c r="E1924" s="58"/>
      <c r="F1924" s="58"/>
      <c r="G1924" s="60"/>
      <c r="H1924" s="58"/>
      <c r="I1924" s="58"/>
      <c r="J1924" s="58"/>
      <c r="K1924" s="61"/>
      <c r="L1924" s="64"/>
      <c r="M1924" s="64"/>
      <c r="N1924" s="65"/>
      <c r="O1924" s="63"/>
      <c r="P1924" s="63"/>
      <c r="Q1924" s="63"/>
    </row>
    <row r="1925" spans="1:17" ht="15.75" customHeight="1">
      <c r="A1925" s="52"/>
      <c r="B1925" s="52"/>
      <c r="C1925" s="52"/>
      <c r="D1925" s="52"/>
      <c r="E1925" s="58"/>
      <c r="F1925" s="58"/>
      <c r="G1925" s="60"/>
      <c r="H1925" s="58"/>
      <c r="I1925" s="58"/>
      <c r="J1925" s="58"/>
      <c r="K1925" s="61"/>
      <c r="L1925" s="64"/>
      <c r="M1925" s="64"/>
      <c r="N1925" s="65"/>
      <c r="O1925" s="63"/>
      <c r="P1925" s="63"/>
      <c r="Q1925" s="63"/>
    </row>
    <row r="1926" spans="1:17" ht="15.75" customHeight="1">
      <c r="A1926" s="52"/>
      <c r="B1926" s="52"/>
      <c r="C1926" s="52"/>
      <c r="D1926" s="52"/>
      <c r="E1926" s="58"/>
      <c r="F1926" s="58"/>
      <c r="G1926" s="60"/>
      <c r="H1926" s="58"/>
      <c r="I1926" s="58"/>
      <c r="J1926" s="58"/>
      <c r="K1926" s="61"/>
      <c r="L1926" s="64"/>
      <c r="M1926" s="64"/>
      <c r="N1926" s="65"/>
      <c r="O1926" s="63"/>
      <c r="P1926" s="63"/>
      <c r="Q1926" s="63"/>
    </row>
    <row r="1927" spans="1:17" ht="15.75" customHeight="1">
      <c r="A1927" s="52"/>
      <c r="B1927" s="52"/>
      <c r="C1927" s="52"/>
      <c r="D1927" s="52"/>
      <c r="E1927" s="58"/>
      <c r="F1927" s="58"/>
      <c r="G1927" s="60"/>
      <c r="H1927" s="58"/>
      <c r="I1927" s="58"/>
      <c r="J1927" s="58"/>
      <c r="K1927" s="61"/>
      <c r="L1927" s="64"/>
      <c r="M1927" s="64"/>
      <c r="N1927" s="65"/>
      <c r="O1927" s="63"/>
      <c r="P1927" s="63"/>
      <c r="Q1927" s="63"/>
    </row>
    <row r="1928" spans="1:17" ht="15.75" customHeight="1">
      <c r="A1928" s="52"/>
      <c r="B1928" s="52"/>
      <c r="C1928" s="52"/>
      <c r="D1928" s="52"/>
      <c r="E1928" s="58"/>
      <c r="F1928" s="58"/>
      <c r="G1928" s="60"/>
      <c r="H1928" s="58"/>
      <c r="I1928" s="58"/>
      <c r="J1928" s="58"/>
      <c r="K1928" s="61"/>
      <c r="L1928" s="64"/>
      <c r="M1928" s="64"/>
      <c r="N1928" s="65"/>
      <c r="O1928" s="63"/>
      <c r="P1928" s="63"/>
      <c r="Q1928" s="63"/>
    </row>
    <row r="1929" spans="1:17" ht="15.75" customHeight="1">
      <c r="A1929" s="52"/>
      <c r="B1929" s="52"/>
      <c r="C1929" s="52"/>
      <c r="D1929" s="52"/>
      <c r="E1929" s="58"/>
      <c r="F1929" s="58"/>
      <c r="G1929" s="60"/>
      <c r="H1929" s="58"/>
      <c r="I1929" s="58"/>
      <c r="J1929" s="58"/>
      <c r="K1929" s="61"/>
      <c r="L1929" s="64"/>
      <c r="M1929" s="64"/>
      <c r="N1929" s="65"/>
      <c r="O1929" s="63"/>
      <c r="P1929" s="63"/>
      <c r="Q1929" s="63"/>
    </row>
    <row r="1930" spans="1:17" ht="15.75" customHeight="1">
      <c r="A1930" s="52"/>
      <c r="B1930" s="52"/>
      <c r="C1930" s="52"/>
      <c r="D1930" s="52"/>
      <c r="E1930" s="58"/>
      <c r="F1930" s="58"/>
      <c r="G1930" s="60"/>
      <c r="H1930" s="58"/>
      <c r="I1930" s="58"/>
      <c r="J1930" s="58"/>
      <c r="K1930" s="61"/>
      <c r="L1930" s="64"/>
      <c r="M1930" s="64"/>
      <c r="N1930" s="65"/>
      <c r="O1930" s="63"/>
      <c r="P1930" s="63"/>
      <c r="Q1930" s="63"/>
    </row>
    <row r="1931" spans="1:17" ht="15.75" customHeight="1">
      <c r="A1931" s="52"/>
      <c r="B1931" s="52"/>
      <c r="C1931" s="52"/>
      <c r="D1931" s="52"/>
      <c r="E1931" s="58"/>
      <c r="F1931" s="58"/>
      <c r="G1931" s="60"/>
      <c r="H1931" s="58"/>
      <c r="I1931" s="58"/>
      <c r="J1931" s="58"/>
      <c r="K1931" s="61"/>
      <c r="L1931" s="64"/>
      <c r="M1931" s="64"/>
      <c r="N1931" s="65"/>
      <c r="O1931" s="63"/>
      <c r="P1931" s="63"/>
      <c r="Q1931" s="63"/>
    </row>
    <row r="1932" spans="1:17" ht="15.75" customHeight="1">
      <c r="A1932" s="52"/>
      <c r="B1932" s="52"/>
      <c r="C1932" s="52"/>
      <c r="D1932" s="52"/>
      <c r="E1932" s="58"/>
      <c r="F1932" s="58"/>
      <c r="G1932" s="60"/>
      <c r="H1932" s="58"/>
      <c r="I1932" s="58"/>
      <c r="J1932" s="58"/>
      <c r="K1932" s="61"/>
      <c r="L1932" s="64"/>
      <c r="M1932" s="64"/>
      <c r="N1932" s="65"/>
      <c r="O1932" s="63"/>
      <c r="P1932" s="63"/>
      <c r="Q1932" s="63"/>
    </row>
    <row r="1933" spans="1:17" ht="15.75" customHeight="1">
      <c r="A1933" s="52"/>
      <c r="B1933" s="52"/>
      <c r="C1933" s="52"/>
      <c r="D1933" s="52"/>
      <c r="E1933" s="58"/>
      <c r="F1933" s="58"/>
      <c r="G1933" s="60"/>
      <c r="H1933" s="58"/>
      <c r="I1933" s="58"/>
      <c r="J1933" s="58"/>
      <c r="K1933" s="61"/>
      <c r="L1933" s="64"/>
      <c r="M1933" s="64"/>
      <c r="N1933" s="65"/>
      <c r="O1933" s="63"/>
      <c r="P1933" s="63"/>
      <c r="Q1933" s="63"/>
    </row>
    <row r="1934" spans="1:17" ht="15.75" customHeight="1">
      <c r="A1934" s="52"/>
      <c r="B1934" s="52"/>
      <c r="C1934" s="52"/>
      <c r="D1934" s="52"/>
      <c r="E1934" s="58"/>
      <c r="F1934" s="58"/>
      <c r="G1934" s="60"/>
      <c r="H1934" s="58"/>
      <c r="I1934" s="58"/>
      <c r="J1934" s="58"/>
      <c r="K1934" s="61"/>
      <c r="L1934" s="64"/>
      <c r="M1934" s="64"/>
      <c r="N1934" s="65"/>
      <c r="O1934" s="63"/>
      <c r="P1934" s="63"/>
      <c r="Q1934" s="63"/>
    </row>
    <row r="1935" spans="1:17" ht="15.75" customHeight="1">
      <c r="A1935" s="52"/>
      <c r="B1935" s="52"/>
      <c r="C1935" s="52"/>
      <c r="D1935" s="52"/>
      <c r="E1935" s="58"/>
      <c r="F1935" s="58"/>
      <c r="G1935" s="60"/>
      <c r="H1935" s="58"/>
      <c r="I1935" s="58"/>
      <c r="J1935" s="58"/>
      <c r="K1935" s="61"/>
      <c r="L1935" s="64"/>
      <c r="M1935" s="64"/>
      <c r="N1935" s="65"/>
      <c r="O1935" s="63"/>
      <c r="P1935" s="63"/>
      <c r="Q1935" s="63"/>
    </row>
    <row r="1936" spans="1:17" ht="15.75" customHeight="1">
      <c r="A1936" s="52"/>
      <c r="B1936" s="52"/>
      <c r="C1936" s="52"/>
      <c r="D1936" s="52"/>
      <c r="E1936" s="58"/>
      <c r="F1936" s="58"/>
      <c r="G1936" s="60"/>
      <c r="H1936" s="58"/>
      <c r="I1936" s="58"/>
      <c r="J1936" s="58"/>
      <c r="K1936" s="61"/>
      <c r="L1936" s="64"/>
      <c r="M1936" s="64"/>
      <c r="N1936" s="65"/>
      <c r="O1936" s="63"/>
      <c r="P1936" s="63"/>
      <c r="Q1936" s="63"/>
    </row>
    <row r="1937" spans="1:17" ht="15.75" customHeight="1">
      <c r="A1937" s="52"/>
      <c r="B1937" s="52"/>
      <c r="C1937" s="52"/>
      <c r="D1937" s="52"/>
      <c r="E1937" s="58"/>
      <c r="F1937" s="58"/>
      <c r="G1937" s="60"/>
      <c r="H1937" s="58"/>
      <c r="I1937" s="58"/>
      <c r="J1937" s="58"/>
      <c r="K1937" s="61"/>
      <c r="L1937" s="64"/>
      <c r="M1937" s="64"/>
      <c r="N1937" s="65"/>
      <c r="O1937" s="63"/>
      <c r="P1937" s="63"/>
      <c r="Q1937" s="63"/>
    </row>
    <row r="1938" spans="1:17" ht="15.75" customHeight="1">
      <c r="A1938" s="52"/>
      <c r="B1938" s="52"/>
      <c r="C1938" s="52"/>
      <c r="D1938" s="52"/>
      <c r="E1938" s="58"/>
      <c r="F1938" s="58"/>
      <c r="G1938" s="60"/>
      <c r="H1938" s="58"/>
      <c r="I1938" s="58"/>
      <c r="J1938" s="58"/>
      <c r="K1938" s="61"/>
      <c r="L1938" s="64"/>
      <c r="M1938" s="64"/>
      <c r="N1938" s="65"/>
      <c r="O1938" s="63"/>
      <c r="P1938" s="63"/>
      <c r="Q1938" s="63"/>
    </row>
    <row r="1939" spans="1:17" ht="15.75" customHeight="1">
      <c r="A1939" s="52"/>
      <c r="B1939" s="52"/>
      <c r="C1939" s="52"/>
      <c r="D1939" s="52"/>
      <c r="E1939" s="58"/>
      <c r="F1939" s="58"/>
      <c r="G1939" s="60"/>
      <c r="H1939" s="58"/>
      <c r="I1939" s="58"/>
      <c r="J1939" s="58"/>
      <c r="K1939" s="61"/>
      <c r="L1939" s="64"/>
      <c r="M1939" s="64"/>
      <c r="N1939" s="65"/>
      <c r="O1939" s="63"/>
      <c r="P1939" s="63"/>
      <c r="Q1939" s="63"/>
    </row>
    <row r="1940" spans="1:17" ht="15.75" customHeight="1">
      <c r="A1940" s="52"/>
      <c r="B1940" s="52"/>
      <c r="C1940" s="52"/>
      <c r="D1940" s="52"/>
      <c r="E1940" s="58"/>
      <c r="F1940" s="58"/>
      <c r="G1940" s="60"/>
      <c r="H1940" s="58"/>
      <c r="I1940" s="58"/>
      <c r="J1940" s="58"/>
      <c r="K1940" s="61"/>
      <c r="L1940" s="64"/>
      <c r="M1940" s="64"/>
      <c r="N1940" s="65"/>
      <c r="O1940" s="63"/>
      <c r="P1940" s="63"/>
      <c r="Q1940" s="63"/>
    </row>
    <row r="1941" spans="1:17" ht="15.75" customHeight="1">
      <c r="A1941" s="52"/>
      <c r="B1941" s="52"/>
      <c r="C1941" s="52"/>
      <c r="D1941" s="52"/>
      <c r="E1941" s="62"/>
      <c r="F1941" s="58"/>
      <c r="G1941" s="60"/>
      <c r="H1941" s="62"/>
      <c r="I1941" s="58"/>
      <c r="J1941" s="58"/>
      <c r="K1941" s="61"/>
      <c r="L1941" s="64"/>
      <c r="M1941" s="64"/>
      <c r="N1941" s="65"/>
      <c r="O1941" s="63"/>
      <c r="P1941" s="63"/>
      <c r="Q1941" s="63"/>
    </row>
    <row r="1942" spans="1:17" ht="15.75" customHeight="1">
      <c r="A1942" s="52"/>
      <c r="B1942" s="52"/>
      <c r="C1942" s="52"/>
      <c r="D1942" s="52"/>
      <c r="E1942" s="58"/>
      <c r="F1942" s="58"/>
      <c r="G1942" s="60"/>
      <c r="H1942" s="58"/>
      <c r="I1942" s="58"/>
      <c r="J1942" s="58"/>
      <c r="K1942" s="61"/>
      <c r="L1942" s="64"/>
      <c r="M1942" s="64"/>
      <c r="N1942" s="65"/>
      <c r="O1942" s="63"/>
      <c r="P1942" s="63"/>
      <c r="Q1942" s="63"/>
    </row>
    <row r="1943" spans="1:17" ht="15.75" customHeight="1">
      <c r="A1943" s="52"/>
      <c r="B1943" s="52"/>
      <c r="C1943" s="52"/>
      <c r="D1943" s="52"/>
      <c r="E1943" s="58"/>
      <c r="F1943" s="58"/>
      <c r="G1943" s="60"/>
      <c r="H1943" s="58"/>
      <c r="I1943" s="58"/>
      <c r="J1943" s="58"/>
      <c r="K1943" s="61"/>
      <c r="L1943" s="64"/>
      <c r="M1943" s="64"/>
      <c r="N1943" s="65"/>
      <c r="O1943" s="63"/>
      <c r="P1943" s="63"/>
      <c r="Q1943" s="63"/>
    </row>
    <row r="1944" spans="1:17" ht="15.75" customHeight="1">
      <c r="A1944" s="52"/>
      <c r="B1944" s="52"/>
      <c r="C1944" s="52"/>
      <c r="D1944" s="52"/>
      <c r="E1944" s="58"/>
      <c r="F1944" s="58"/>
      <c r="G1944" s="60"/>
      <c r="H1944" s="58"/>
      <c r="I1944" s="58"/>
      <c r="J1944" s="58"/>
      <c r="K1944" s="61"/>
      <c r="L1944" s="64"/>
      <c r="M1944" s="64"/>
      <c r="N1944" s="65"/>
      <c r="O1944" s="63"/>
      <c r="P1944" s="63"/>
      <c r="Q1944" s="63"/>
    </row>
    <row r="1945" spans="1:17" ht="15.75" customHeight="1">
      <c r="A1945" s="52"/>
      <c r="B1945" s="52"/>
      <c r="C1945" s="52"/>
      <c r="D1945" s="52"/>
      <c r="E1945" s="62"/>
      <c r="F1945" s="58"/>
      <c r="G1945" s="60"/>
      <c r="H1945" s="62"/>
      <c r="I1945" s="58"/>
      <c r="J1945" s="58"/>
      <c r="K1945" s="61"/>
      <c r="L1945" s="64"/>
      <c r="M1945" s="64"/>
      <c r="N1945" s="65"/>
      <c r="O1945" s="63"/>
      <c r="P1945" s="63"/>
      <c r="Q1945" s="63"/>
    </row>
    <row r="1946" spans="1:17" ht="15.75" customHeight="1">
      <c r="A1946" s="52"/>
      <c r="B1946" s="52"/>
      <c r="C1946" s="52"/>
      <c r="D1946" s="52"/>
      <c r="E1946" s="58"/>
      <c r="F1946" s="58"/>
      <c r="G1946" s="60"/>
      <c r="H1946" s="58"/>
      <c r="I1946" s="58"/>
      <c r="J1946" s="58"/>
      <c r="K1946" s="61"/>
      <c r="L1946" s="64"/>
      <c r="M1946" s="64"/>
      <c r="N1946" s="65"/>
      <c r="O1946" s="63"/>
      <c r="P1946" s="63"/>
      <c r="Q1946" s="63"/>
    </row>
    <row r="1947" spans="1:17" ht="15.75" customHeight="1">
      <c r="A1947" s="52"/>
      <c r="B1947" s="52"/>
      <c r="C1947" s="52"/>
      <c r="D1947" s="52"/>
      <c r="E1947" s="58"/>
      <c r="F1947" s="58"/>
      <c r="G1947" s="60"/>
      <c r="H1947" s="58"/>
      <c r="I1947" s="58"/>
      <c r="J1947" s="58"/>
      <c r="K1947" s="61"/>
      <c r="L1947" s="64"/>
      <c r="M1947" s="64"/>
      <c r="N1947" s="65"/>
      <c r="O1947" s="63"/>
      <c r="P1947" s="63"/>
      <c r="Q1947" s="63"/>
    </row>
    <row r="1948" spans="1:17" ht="15.75" customHeight="1">
      <c r="A1948" s="52"/>
      <c r="B1948" s="52"/>
      <c r="C1948" s="52"/>
      <c r="D1948" s="52"/>
      <c r="E1948" s="58"/>
      <c r="F1948" s="58"/>
      <c r="G1948" s="60"/>
      <c r="H1948" s="58"/>
      <c r="I1948" s="58"/>
      <c r="J1948" s="58"/>
      <c r="K1948" s="61"/>
      <c r="L1948" s="64"/>
      <c r="M1948" s="64"/>
      <c r="N1948" s="65"/>
      <c r="O1948" s="63"/>
      <c r="P1948" s="63"/>
      <c r="Q1948" s="63"/>
    </row>
    <row r="1949" spans="1:17" ht="15.75" customHeight="1">
      <c r="A1949" s="52"/>
      <c r="B1949" s="52"/>
      <c r="C1949" s="52"/>
      <c r="D1949" s="52"/>
      <c r="E1949" s="58"/>
      <c r="F1949" s="58"/>
      <c r="G1949" s="60"/>
      <c r="H1949" s="58"/>
      <c r="I1949" s="58"/>
      <c r="J1949" s="58"/>
      <c r="K1949" s="61"/>
      <c r="L1949" s="64"/>
      <c r="M1949" s="64"/>
      <c r="N1949" s="65"/>
      <c r="O1949" s="63"/>
      <c r="P1949" s="63"/>
      <c r="Q1949" s="63"/>
    </row>
    <row r="1950" spans="1:17" ht="15.75" customHeight="1">
      <c r="A1950" s="52"/>
      <c r="B1950" s="52"/>
      <c r="C1950" s="52"/>
      <c r="D1950" s="52"/>
      <c r="E1950" s="58"/>
      <c r="F1950" s="58"/>
      <c r="G1950" s="60"/>
      <c r="H1950" s="58"/>
      <c r="I1950" s="58"/>
      <c r="J1950" s="58"/>
      <c r="K1950" s="61"/>
      <c r="L1950" s="64"/>
      <c r="M1950" s="64"/>
      <c r="N1950" s="65"/>
      <c r="O1950" s="63"/>
      <c r="P1950" s="63"/>
      <c r="Q1950" s="63"/>
    </row>
    <row r="1951" spans="1:17" ht="15.75" customHeight="1">
      <c r="A1951" s="52"/>
      <c r="B1951" s="52"/>
      <c r="C1951" s="52"/>
      <c r="D1951" s="52"/>
      <c r="E1951" s="58"/>
      <c r="F1951" s="58"/>
      <c r="G1951" s="60"/>
      <c r="H1951" s="58"/>
      <c r="I1951" s="58"/>
      <c r="J1951" s="58"/>
      <c r="K1951" s="61"/>
      <c r="L1951" s="64"/>
      <c r="M1951" s="64"/>
      <c r="N1951" s="65"/>
      <c r="O1951" s="63"/>
      <c r="P1951" s="63"/>
      <c r="Q1951" s="63"/>
    </row>
    <row r="1952" spans="1:17" ht="15.75" customHeight="1">
      <c r="A1952" s="52"/>
      <c r="B1952" s="52"/>
      <c r="C1952" s="52"/>
      <c r="D1952" s="52"/>
      <c r="E1952" s="58"/>
      <c r="F1952" s="58"/>
      <c r="G1952" s="60"/>
      <c r="H1952" s="58"/>
      <c r="I1952" s="58"/>
      <c r="J1952" s="58"/>
      <c r="K1952" s="61"/>
      <c r="L1952" s="64"/>
      <c r="M1952" s="64"/>
      <c r="N1952" s="65"/>
      <c r="O1952" s="63"/>
      <c r="P1952" s="63"/>
      <c r="Q1952" s="63"/>
    </row>
    <row r="1953" spans="1:17" ht="15.75" customHeight="1">
      <c r="A1953" s="52"/>
      <c r="B1953" s="52"/>
      <c r="C1953" s="52"/>
      <c r="D1953" s="52"/>
      <c r="E1953" s="58"/>
      <c r="F1953" s="58"/>
      <c r="G1953" s="60"/>
      <c r="H1953" s="58"/>
      <c r="I1953" s="58"/>
      <c r="J1953" s="58"/>
      <c r="K1953" s="61"/>
      <c r="L1953" s="64"/>
      <c r="M1953" s="64"/>
      <c r="N1953" s="65"/>
      <c r="O1953" s="63"/>
      <c r="P1953" s="63"/>
      <c r="Q1953" s="63"/>
    </row>
    <row r="1954" spans="1:17" ht="15.75" customHeight="1">
      <c r="A1954" s="52"/>
      <c r="B1954" s="52"/>
      <c r="C1954" s="52"/>
      <c r="D1954" s="52"/>
      <c r="E1954" s="58"/>
      <c r="F1954" s="58"/>
      <c r="G1954" s="60"/>
      <c r="H1954" s="58"/>
      <c r="I1954" s="58"/>
      <c r="J1954" s="58"/>
      <c r="K1954" s="61"/>
      <c r="L1954" s="64"/>
      <c r="M1954" s="64"/>
      <c r="N1954" s="65"/>
      <c r="O1954" s="63"/>
      <c r="P1954" s="63"/>
      <c r="Q1954" s="63"/>
    </row>
    <row r="1955" spans="1:17" ht="15.75" customHeight="1">
      <c r="A1955" s="52"/>
      <c r="B1955" s="52"/>
      <c r="C1955" s="52"/>
      <c r="D1955" s="52"/>
      <c r="E1955" s="58"/>
      <c r="F1955" s="58"/>
      <c r="G1955" s="60"/>
      <c r="H1955" s="58"/>
      <c r="I1955" s="58"/>
      <c r="J1955" s="58"/>
      <c r="K1955" s="61"/>
      <c r="L1955" s="64"/>
      <c r="M1955" s="64"/>
      <c r="N1955" s="65"/>
      <c r="O1955" s="63"/>
      <c r="P1955" s="63"/>
      <c r="Q1955" s="63"/>
    </row>
    <row r="1956" spans="1:17" ht="15.75" customHeight="1">
      <c r="A1956" s="52"/>
      <c r="B1956" s="52"/>
      <c r="C1956" s="52"/>
      <c r="D1956" s="52"/>
      <c r="E1956" s="58"/>
      <c r="F1956" s="58"/>
      <c r="G1956" s="60"/>
      <c r="H1956" s="58"/>
      <c r="I1956" s="58"/>
      <c r="J1956" s="58"/>
      <c r="K1956" s="61"/>
      <c r="L1956" s="64"/>
      <c r="M1956" s="64"/>
      <c r="N1956" s="65"/>
      <c r="O1956" s="63"/>
      <c r="P1956" s="63"/>
      <c r="Q1956" s="63"/>
    </row>
    <row r="1957" spans="1:17" ht="15.75" customHeight="1">
      <c r="A1957" s="52"/>
      <c r="B1957" s="52"/>
      <c r="C1957" s="52"/>
      <c r="D1957" s="52"/>
      <c r="E1957" s="58"/>
      <c r="F1957" s="58"/>
      <c r="G1957" s="60"/>
      <c r="H1957" s="58"/>
      <c r="I1957" s="58"/>
      <c r="J1957" s="58"/>
      <c r="K1957" s="61"/>
      <c r="L1957" s="64"/>
      <c r="M1957" s="64"/>
      <c r="N1957" s="65"/>
      <c r="O1957" s="63"/>
      <c r="P1957" s="63"/>
      <c r="Q1957" s="63"/>
    </row>
    <row r="1958" spans="1:17" ht="15.75" customHeight="1">
      <c r="A1958" s="52"/>
      <c r="B1958" s="52"/>
      <c r="C1958" s="52"/>
      <c r="D1958" s="52"/>
      <c r="E1958" s="58"/>
      <c r="F1958" s="58"/>
      <c r="G1958" s="60"/>
      <c r="H1958" s="58"/>
      <c r="I1958" s="58"/>
      <c r="J1958" s="58"/>
      <c r="K1958" s="61"/>
      <c r="L1958" s="64"/>
      <c r="M1958" s="64"/>
      <c r="N1958" s="65"/>
      <c r="O1958" s="63"/>
      <c r="P1958" s="63"/>
      <c r="Q1958" s="63"/>
    </row>
    <row r="1959" spans="1:17" ht="15.75" customHeight="1">
      <c r="A1959" s="52"/>
      <c r="B1959" s="52"/>
      <c r="C1959" s="52"/>
      <c r="D1959" s="52"/>
      <c r="E1959" s="58"/>
      <c r="F1959" s="58"/>
      <c r="G1959" s="60"/>
      <c r="H1959" s="58"/>
      <c r="I1959" s="58"/>
      <c r="J1959" s="58"/>
      <c r="K1959" s="61"/>
      <c r="L1959" s="64"/>
      <c r="M1959" s="64"/>
      <c r="N1959" s="65"/>
      <c r="O1959" s="63"/>
      <c r="P1959" s="63"/>
      <c r="Q1959" s="63"/>
    </row>
    <row r="1960" spans="1:17" ht="15.75" customHeight="1">
      <c r="A1960" s="52"/>
      <c r="B1960" s="52"/>
      <c r="C1960" s="52"/>
      <c r="D1960" s="52"/>
      <c r="E1960" s="58"/>
      <c r="F1960" s="58"/>
      <c r="G1960" s="60"/>
      <c r="H1960" s="58"/>
      <c r="I1960" s="58"/>
      <c r="J1960" s="58"/>
      <c r="K1960" s="61"/>
      <c r="L1960" s="64"/>
      <c r="M1960" s="64"/>
      <c r="N1960" s="65"/>
      <c r="O1960" s="63"/>
      <c r="P1960" s="63"/>
      <c r="Q1960" s="63"/>
    </row>
    <row r="1961" spans="1:17" ht="15.75" customHeight="1">
      <c r="A1961" s="52"/>
      <c r="B1961" s="52"/>
      <c r="C1961" s="52"/>
      <c r="D1961" s="52"/>
      <c r="E1961" s="58"/>
      <c r="F1961" s="58"/>
      <c r="G1961" s="60"/>
      <c r="H1961" s="58"/>
      <c r="I1961" s="58"/>
      <c r="J1961" s="58"/>
      <c r="K1961" s="61"/>
      <c r="L1961" s="64"/>
      <c r="M1961" s="64"/>
      <c r="N1961" s="65"/>
      <c r="O1961" s="63"/>
      <c r="P1961" s="63"/>
      <c r="Q1961" s="63"/>
    </row>
    <row r="1962" spans="1:17" ht="15.75" customHeight="1">
      <c r="A1962" s="52"/>
      <c r="B1962" s="52"/>
      <c r="C1962" s="52"/>
      <c r="D1962" s="52"/>
      <c r="E1962" s="58"/>
      <c r="F1962" s="58"/>
      <c r="G1962" s="60"/>
      <c r="H1962" s="58"/>
      <c r="I1962" s="58"/>
      <c r="J1962" s="58"/>
      <c r="K1962" s="61"/>
      <c r="L1962" s="64"/>
      <c r="M1962" s="64"/>
      <c r="N1962" s="65"/>
      <c r="O1962" s="63"/>
      <c r="P1962" s="63"/>
      <c r="Q1962" s="63"/>
    </row>
    <row r="1963" spans="1:17" ht="15.75" customHeight="1">
      <c r="A1963" s="52"/>
      <c r="B1963" s="52"/>
      <c r="C1963" s="52"/>
      <c r="D1963" s="52"/>
      <c r="E1963" s="58"/>
      <c r="F1963" s="58"/>
      <c r="G1963" s="60"/>
      <c r="H1963" s="58"/>
      <c r="I1963" s="58"/>
      <c r="J1963" s="58"/>
      <c r="K1963" s="61"/>
      <c r="L1963" s="64"/>
      <c r="M1963" s="64"/>
      <c r="N1963" s="65"/>
      <c r="O1963" s="63"/>
      <c r="P1963" s="63"/>
      <c r="Q1963" s="63"/>
    </row>
    <row r="1964" spans="1:17" ht="15.75" customHeight="1">
      <c r="A1964" s="52"/>
      <c r="B1964" s="52"/>
      <c r="C1964" s="52"/>
      <c r="D1964" s="52"/>
      <c r="E1964" s="58"/>
      <c r="F1964" s="58"/>
      <c r="G1964" s="60"/>
      <c r="H1964" s="58"/>
      <c r="I1964" s="58"/>
      <c r="J1964" s="58"/>
      <c r="K1964" s="61"/>
      <c r="L1964" s="64"/>
      <c r="M1964" s="64"/>
      <c r="N1964" s="65"/>
      <c r="O1964" s="63"/>
      <c r="P1964" s="63"/>
      <c r="Q1964" s="63"/>
    </row>
    <row r="1965" spans="1:17" ht="15.75" customHeight="1">
      <c r="A1965" s="52"/>
      <c r="B1965" s="52"/>
      <c r="C1965" s="52"/>
      <c r="D1965" s="52"/>
      <c r="E1965" s="58"/>
      <c r="F1965" s="58"/>
      <c r="G1965" s="60"/>
      <c r="H1965" s="58"/>
      <c r="I1965" s="58"/>
      <c r="J1965" s="58"/>
      <c r="K1965" s="61"/>
      <c r="L1965" s="64"/>
      <c r="M1965" s="64"/>
      <c r="N1965" s="65"/>
      <c r="O1965" s="63"/>
      <c r="P1965" s="63"/>
      <c r="Q1965" s="63"/>
    </row>
    <row r="1966" spans="1:17" ht="15.75" customHeight="1">
      <c r="A1966" s="52"/>
      <c r="B1966" s="52"/>
      <c r="C1966" s="52"/>
      <c r="D1966" s="52"/>
      <c r="E1966" s="58"/>
      <c r="F1966" s="58"/>
      <c r="G1966" s="60"/>
      <c r="H1966" s="58"/>
      <c r="I1966" s="58"/>
      <c r="J1966" s="58"/>
      <c r="K1966" s="61"/>
      <c r="L1966" s="64"/>
      <c r="M1966" s="64"/>
      <c r="N1966" s="65"/>
      <c r="O1966" s="63"/>
      <c r="P1966" s="63"/>
      <c r="Q1966" s="63"/>
    </row>
    <row r="1967" spans="1:17" ht="15.75" customHeight="1">
      <c r="A1967" s="52"/>
      <c r="B1967" s="52"/>
      <c r="C1967" s="52"/>
      <c r="D1967" s="52"/>
      <c r="E1967" s="58"/>
      <c r="F1967" s="58"/>
      <c r="G1967" s="60"/>
      <c r="H1967" s="58"/>
      <c r="I1967" s="58"/>
      <c r="J1967" s="58"/>
      <c r="K1967" s="61"/>
      <c r="L1967" s="64"/>
      <c r="M1967" s="64"/>
      <c r="N1967" s="65"/>
      <c r="O1967" s="63"/>
      <c r="P1967" s="63"/>
      <c r="Q1967" s="63"/>
    </row>
    <row r="1968" spans="1:17" ht="15.75" customHeight="1">
      <c r="A1968" s="52"/>
      <c r="B1968" s="52"/>
      <c r="C1968" s="52"/>
      <c r="D1968" s="52"/>
      <c r="E1968" s="58"/>
      <c r="F1968" s="58"/>
      <c r="G1968" s="60"/>
      <c r="H1968" s="58"/>
      <c r="I1968" s="58"/>
      <c r="J1968" s="58"/>
      <c r="K1968" s="61"/>
      <c r="L1968" s="64"/>
      <c r="M1968" s="64"/>
      <c r="N1968" s="65"/>
      <c r="O1968" s="63"/>
      <c r="P1968" s="63"/>
      <c r="Q1968" s="63"/>
    </row>
    <row r="1969" spans="1:17" ht="15.75" customHeight="1">
      <c r="A1969" s="52"/>
      <c r="B1969" s="52"/>
      <c r="C1969" s="52"/>
      <c r="D1969" s="52"/>
      <c r="E1969" s="58"/>
      <c r="F1969" s="58"/>
      <c r="G1969" s="60"/>
      <c r="H1969" s="58"/>
      <c r="I1969" s="58"/>
      <c r="J1969" s="58"/>
      <c r="K1969" s="61"/>
      <c r="L1969" s="64"/>
      <c r="M1969" s="64"/>
      <c r="N1969" s="65"/>
      <c r="O1969" s="63"/>
      <c r="P1969" s="63"/>
      <c r="Q1969" s="63"/>
    </row>
    <row r="1970" spans="1:17" ht="15.75" customHeight="1">
      <c r="A1970" s="52"/>
      <c r="B1970" s="52"/>
      <c r="C1970" s="52"/>
      <c r="D1970" s="52"/>
      <c r="E1970" s="58"/>
      <c r="F1970" s="58"/>
      <c r="G1970" s="60"/>
      <c r="H1970" s="58"/>
      <c r="I1970" s="58"/>
      <c r="J1970" s="58"/>
      <c r="K1970" s="61"/>
      <c r="L1970" s="64"/>
      <c r="M1970" s="64"/>
      <c r="N1970" s="65"/>
      <c r="O1970" s="63"/>
      <c r="P1970" s="63"/>
      <c r="Q1970" s="63"/>
    </row>
    <row r="1971" spans="1:17" ht="15.75" customHeight="1">
      <c r="A1971" s="52"/>
      <c r="B1971" s="52"/>
      <c r="C1971" s="52"/>
      <c r="D1971" s="52"/>
      <c r="E1971" s="58"/>
      <c r="F1971" s="58"/>
      <c r="G1971" s="60"/>
      <c r="H1971" s="58"/>
      <c r="I1971" s="58"/>
      <c r="J1971" s="58"/>
      <c r="K1971" s="61"/>
      <c r="L1971" s="64"/>
      <c r="M1971" s="64"/>
      <c r="N1971" s="65"/>
      <c r="O1971" s="63"/>
      <c r="P1971" s="63"/>
      <c r="Q1971" s="63"/>
    </row>
    <row r="1972" spans="1:17" ht="15.75" customHeight="1">
      <c r="A1972" s="52"/>
      <c r="B1972" s="52"/>
      <c r="C1972" s="52"/>
      <c r="D1972" s="52"/>
      <c r="E1972" s="58"/>
      <c r="F1972" s="58"/>
      <c r="G1972" s="60"/>
      <c r="H1972" s="58"/>
      <c r="I1972" s="58"/>
      <c r="J1972" s="58"/>
      <c r="K1972" s="61"/>
      <c r="L1972" s="64"/>
      <c r="M1972" s="64"/>
      <c r="N1972" s="65"/>
      <c r="O1972" s="63"/>
      <c r="P1972" s="63"/>
      <c r="Q1972" s="63"/>
    </row>
    <row r="1973" spans="1:17" ht="15.75" customHeight="1">
      <c r="A1973" s="52"/>
      <c r="B1973" s="52"/>
      <c r="C1973" s="52"/>
      <c r="D1973" s="52"/>
      <c r="E1973" s="58"/>
      <c r="F1973" s="58"/>
      <c r="G1973" s="60"/>
      <c r="H1973" s="58"/>
      <c r="I1973" s="58"/>
      <c r="J1973" s="58"/>
      <c r="K1973" s="61"/>
      <c r="L1973" s="64"/>
      <c r="M1973" s="64"/>
      <c r="N1973" s="65"/>
      <c r="O1973" s="63"/>
      <c r="P1973" s="63"/>
      <c r="Q1973" s="63"/>
    </row>
    <row r="1974" spans="1:17" ht="15.75" customHeight="1">
      <c r="A1974" s="52"/>
      <c r="B1974" s="52"/>
      <c r="C1974" s="52"/>
      <c r="D1974" s="52"/>
      <c r="E1974" s="58"/>
      <c r="F1974" s="58"/>
      <c r="G1974" s="60"/>
      <c r="H1974" s="58"/>
      <c r="I1974" s="58"/>
      <c r="J1974" s="58"/>
      <c r="K1974" s="61"/>
      <c r="L1974" s="64"/>
      <c r="M1974" s="64"/>
      <c r="N1974" s="65"/>
      <c r="O1974" s="63"/>
      <c r="P1974" s="63"/>
      <c r="Q1974" s="63"/>
    </row>
    <row r="1975" spans="1:17" ht="15.75" customHeight="1">
      <c r="A1975" s="52"/>
      <c r="B1975" s="52"/>
      <c r="C1975" s="52"/>
      <c r="D1975" s="52"/>
      <c r="E1975" s="58"/>
      <c r="F1975" s="58"/>
      <c r="G1975" s="60"/>
      <c r="H1975" s="58"/>
      <c r="I1975" s="58"/>
      <c r="J1975" s="58"/>
      <c r="K1975" s="61"/>
      <c r="L1975" s="64"/>
      <c r="M1975" s="64"/>
      <c r="N1975" s="65"/>
      <c r="O1975" s="63"/>
      <c r="P1975" s="63"/>
      <c r="Q1975" s="63"/>
    </row>
    <row r="1976" spans="1:17" ht="15.75" customHeight="1">
      <c r="A1976" s="52"/>
      <c r="B1976" s="52"/>
      <c r="C1976" s="52"/>
      <c r="D1976" s="52"/>
      <c r="E1976" s="58"/>
      <c r="F1976" s="58"/>
      <c r="G1976" s="60"/>
      <c r="H1976" s="58"/>
      <c r="I1976" s="58"/>
      <c r="J1976" s="58"/>
      <c r="K1976" s="61"/>
      <c r="L1976" s="64"/>
      <c r="M1976" s="64"/>
      <c r="N1976" s="65"/>
      <c r="O1976" s="63"/>
      <c r="P1976" s="63"/>
      <c r="Q1976" s="63"/>
    </row>
    <row r="1977" spans="1:17" ht="15.75" customHeight="1">
      <c r="A1977" s="52"/>
      <c r="B1977" s="52"/>
      <c r="C1977" s="52"/>
      <c r="D1977" s="52"/>
      <c r="E1977" s="58"/>
      <c r="F1977" s="58"/>
      <c r="G1977" s="60"/>
      <c r="H1977" s="58"/>
      <c r="I1977" s="58"/>
      <c r="J1977" s="58"/>
      <c r="K1977" s="61"/>
      <c r="L1977" s="64"/>
      <c r="M1977" s="64"/>
      <c r="N1977" s="65"/>
      <c r="O1977" s="63"/>
      <c r="P1977" s="63"/>
      <c r="Q1977" s="63"/>
    </row>
    <row r="1978" spans="1:17" ht="15.75" customHeight="1">
      <c r="A1978" s="52"/>
      <c r="B1978" s="52"/>
      <c r="C1978" s="52"/>
      <c r="D1978" s="52"/>
      <c r="E1978" s="58"/>
      <c r="F1978" s="58"/>
      <c r="G1978" s="60"/>
      <c r="H1978" s="58"/>
      <c r="I1978" s="58"/>
      <c r="J1978" s="58"/>
      <c r="K1978" s="61"/>
      <c r="L1978" s="64"/>
      <c r="M1978" s="64"/>
      <c r="N1978" s="65"/>
      <c r="O1978" s="63"/>
      <c r="P1978" s="63"/>
      <c r="Q1978" s="63"/>
    </row>
    <row r="1979" spans="1:17" ht="15.75" customHeight="1">
      <c r="A1979" s="52"/>
      <c r="B1979" s="52"/>
      <c r="C1979" s="52"/>
      <c r="D1979" s="52"/>
      <c r="E1979" s="58"/>
      <c r="F1979" s="58"/>
      <c r="G1979" s="60"/>
      <c r="H1979" s="58"/>
      <c r="I1979" s="58"/>
      <c r="J1979" s="58"/>
      <c r="K1979" s="61"/>
      <c r="L1979" s="64"/>
      <c r="M1979" s="64"/>
      <c r="N1979" s="65"/>
      <c r="O1979" s="63"/>
      <c r="P1979" s="63"/>
      <c r="Q1979" s="63"/>
    </row>
    <row r="1980" spans="1:17" ht="15.75" customHeight="1">
      <c r="A1980" s="52"/>
      <c r="B1980" s="52"/>
      <c r="C1980" s="52"/>
      <c r="D1980" s="52"/>
      <c r="E1980" s="58"/>
      <c r="F1980" s="58"/>
      <c r="G1980" s="60"/>
      <c r="H1980" s="58"/>
      <c r="I1980" s="58"/>
      <c r="J1980" s="58"/>
      <c r="K1980" s="61"/>
      <c r="L1980" s="64"/>
      <c r="M1980" s="64"/>
      <c r="N1980" s="65"/>
      <c r="O1980" s="63"/>
      <c r="P1980" s="63"/>
      <c r="Q1980" s="63"/>
    </row>
    <row r="1981" spans="1:17" ht="15.75" customHeight="1">
      <c r="A1981" s="52"/>
      <c r="B1981" s="52"/>
      <c r="C1981" s="52"/>
      <c r="D1981" s="52"/>
      <c r="E1981" s="58"/>
      <c r="F1981" s="58"/>
      <c r="G1981" s="60"/>
      <c r="H1981" s="58"/>
      <c r="I1981" s="58"/>
      <c r="J1981" s="58"/>
      <c r="K1981" s="61"/>
      <c r="L1981" s="64"/>
      <c r="M1981" s="64"/>
      <c r="N1981" s="65"/>
      <c r="O1981" s="63"/>
      <c r="P1981" s="63"/>
      <c r="Q1981" s="63"/>
    </row>
    <row r="1982" spans="1:17" ht="15.75" customHeight="1">
      <c r="A1982" s="52"/>
      <c r="B1982" s="52"/>
      <c r="C1982" s="52"/>
      <c r="D1982" s="52"/>
      <c r="E1982" s="58"/>
      <c r="F1982" s="58"/>
      <c r="G1982" s="60"/>
      <c r="H1982" s="58"/>
      <c r="I1982" s="58"/>
      <c r="J1982" s="58"/>
      <c r="K1982" s="61"/>
      <c r="L1982" s="64"/>
      <c r="M1982" s="64"/>
      <c r="N1982" s="65"/>
      <c r="O1982" s="63"/>
      <c r="P1982" s="63"/>
      <c r="Q1982" s="63"/>
    </row>
    <row r="1983" spans="1:17" ht="15.75" customHeight="1">
      <c r="A1983" s="52"/>
      <c r="B1983" s="52"/>
      <c r="C1983" s="52"/>
      <c r="D1983" s="52"/>
      <c r="E1983" s="58"/>
      <c r="F1983" s="58"/>
      <c r="G1983" s="60"/>
      <c r="H1983" s="58"/>
      <c r="I1983" s="58"/>
      <c r="J1983" s="58"/>
      <c r="K1983" s="61"/>
      <c r="L1983" s="64"/>
      <c r="M1983" s="64"/>
      <c r="N1983" s="65"/>
      <c r="O1983" s="63"/>
      <c r="P1983" s="63"/>
      <c r="Q1983" s="63"/>
    </row>
    <row r="1984" spans="1:17" ht="15.75" customHeight="1">
      <c r="A1984" s="52"/>
      <c r="B1984" s="52"/>
      <c r="C1984" s="52"/>
      <c r="D1984" s="52"/>
      <c r="E1984" s="58"/>
      <c r="F1984" s="58"/>
      <c r="G1984" s="60"/>
      <c r="H1984" s="58"/>
      <c r="I1984" s="58"/>
      <c r="J1984" s="58"/>
      <c r="K1984" s="61"/>
      <c r="L1984" s="64"/>
      <c r="M1984" s="64"/>
      <c r="N1984" s="65"/>
      <c r="O1984" s="63"/>
      <c r="P1984" s="63"/>
      <c r="Q1984" s="63"/>
    </row>
    <row r="1985" spans="1:17" ht="15.75" customHeight="1">
      <c r="A1985" s="52"/>
      <c r="B1985" s="52"/>
      <c r="C1985" s="52"/>
      <c r="D1985" s="52"/>
      <c r="E1985" s="58"/>
      <c r="F1985" s="58"/>
      <c r="G1985" s="60"/>
      <c r="H1985" s="58"/>
      <c r="I1985" s="58"/>
      <c r="J1985" s="58"/>
      <c r="K1985" s="61"/>
      <c r="L1985" s="64"/>
      <c r="M1985" s="64"/>
      <c r="N1985" s="65"/>
      <c r="O1985" s="63"/>
      <c r="P1985" s="63"/>
      <c r="Q1985" s="63"/>
    </row>
    <row r="1986" spans="1:17" ht="15.75" customHeight="1">
      <c r="A1986" s="52"/>
      <c r="B1986" s="52"/>
      <c r="C1986" s="52"/>
      <c r="D1986" s="52"/>
      <c r="E1986" s="58"/>
      <c r="F1986" s="58"/>
      <c r="G1986" s="60"/>
      <c r="H1986" s="58"/>
      <c r="I1986" s="58"/>
      <c r="J1986" s="58"/>
      <c r="K1986" s="61"/>
      <c r="L1986" s="64"/>
      <c r="M1986" s="64"/>
      <c r="N1986" s="65"/>
      <c r="O1986" s="63"/>
      <c r="P1986" s="63"/>
      <c r="Q1986" s="63"/>
    </row>
    <row r="1987" spans="1:17" ht="15.75" customHeight="1">
      <c r="A1987" s="52"/>
      <c r="B1987" s="52"/>
      <c r="C1987" s="52"/>
      <c r="D1987" s="52"/>
      <c r="E1987" s="58"/>
      <c r="F1987" s="58"/>
      <c r="G1987" s="60"/>
      <c r="H1987" s="58"/>
      <c r="I1987" s="58"/>
      <c r="J1987" s="58"/>
      <c r="K1987" s="61"/>
      <c r="L1987" s="64"/>
      <c r="M1987" s="64"/>
      <c r="N1987" s="65"/>
      <c r="O1987" s="63"/>
      <c r="P1987" s="63"/>
      <c r="Q1987" s="63"/>
    </row>
    <row r="1988" spans="1:17" ht="15.75" customHeight="1">
      <c r="A1988" s="52"/>
      <c r="B1988" s="52"/>
      <c r="C1988" s="52"/>
      <c r="D1988" s="52"/>
      <c r="E1988" s="58"/>
      <c r="F1988" s="58"/>
      <c r="G1988" s="60"/>
      <c r="H1988" s="58"/>
      <c r="I1988" s="58"/>
      <c r="J1988" s="58"/>
      <c r="K1988" s="61"/>
      <c r="L1988" s="64"/>
      <c r="M1988" s="64"/>
      <c r="N1988" s="65"/>
      <c r="O1988" s="63"/>
      <c r="P1988" s="63"/>
      <c r="Q1988" s="63"/>
    </row>
    <row r="1989" spans="1:17" ht="15.75" customHeight="1">
      <c r="A1989" s="52"/>
      <c r="B1989" s="52"/>
      <c r="C1989" s="52"/>
      <c r="D1989" s="52"/>
      <c r="E1989" s="58"/>
      <c r="F1989" s="58"/>
      <c r="G1989" s="60"/>
      <c r="H1989" s="58"/>
      <c r="I1989" s="58"/>
      <c r="J1989" s="58"/>
      <c r="K1989" s="61"/>
      <c r="L1989" s="64"/>
      <c r="M1989" s="64"/>
      <c r="N1989" s="65"/>
      <c r="O1989" s="63"/>
      <c r="P1989" s="63"/>
      <c r="Q1989" s="63"/>
    </row>
    <row r="1990" spans="1:17" ht="15.75" customHeight="1">
      <c r="A1990" s="52"/>
      <c r="B1990" s="52"/>
      <c r="C1990" s="52"/>
      <c r="D1990" s="52"/>
      <c r="E1990" s="58"/>
      <c r="F1990" s="58"/>
      <c r="G1990" s="60"/>
      <c r="H1990" s="58"/>
      <c r="I1990" s="58"/>
      <c r="J1990" s="58"/>
      <c r="K1990" s="61"/>
      <c r="L1990" s="64"/>
      <c r="M1990" s="64"/>
      <c r="N1990" s="65"/>
      <c r="O1990" s="63"/>
      <c r="P1990" s="63"/>
      <c r="Q1990" s="63"/>
    </row>
    <row r="1991" spans="1:17" ht="15.75" customHeight="1">
      <c r="A1991" s="52"/>
      <c r="B1991" s="52"/>
      <c r="C1991" s="52"/>
      <c r="D1991" s="52"/>
      <c r="E1991" s="58"/>
      <c r="F1991" s="58"/>
      <c r="G1991" s="60"/>
      <c r="H1991" s="58"/>
      <c r="I1991" s="58"/>
      <c r="J1991" s="58"/>
      <c r="K1991" s="61"/>
      <c r="L1991" s="64"/>
      <c r="M1991" s="64"/>
      <c r="N1991" s="65"/>
      <c r="O1991" s="63"/>
      <c r="P1991" s="63"/>
      <c r="Q1991" s="63"/>
    </row>
    <row r="1992" spans="1:17" ht="15.75" customHeight="1">
      <c r="A1992" s="52"/>
      <c r="B1992" s="52"/>
      <c r="C1992" s="52"/>
      <c r="D1992" s="52"/>
      <c r="E1992" s="58"/>
      <c r="F1992" s="58"/>
      <c r="G1992" s="60"/>
      <c r="H1992" s="58"/>
      <c r="I1992" s="58"/>
      <c r="J1992" s="58"/>
      <c r="K1992" s="61"/>
      <c r="L1992" s="64"/>
      <c r="M1992" s="64"/>
      <c r="N1992" s="65"/>
      <c r="O1992" s="63"/>
      <c r="P1992" s="63"/>
      <c r="Q1992" s="63"/>
    </row>
    <row r="1993" spans="1:17" ht="15.75" customHeight="1">
      <c r="A1993" s="52"/>
      <c r="B1993" s="52"/>
      <c r="C1993" s="52"/>
      <c r="D1993" s="52"/>
      <c r="E1993" s="58"/>
      <c r="F1993" s="58"/>
      <c r="G1993" s="60"/>
      <c r="H1993" s="58"/>
      <c r="I1993" s="58"/>
      <c r="J1993" s="58"/>
      <c r="K1993" s="61"/>
      <c r="L1993" s="64"/>
      <c r="M1993" s="64"/>
      <c r="N1993" s="65"/>
      <c r="O1993" s="63"/>
      <c r="P1993" s="63"/>
      <c r="Q1993" s="63"/>
    </row>
    <row r="1994" spans="1:17" ht="15.75" customHeight="1">
      <c r="A1994" s="52"/>
      <c r="B1994" s="52"/>
      <c r="C1994" s="52"/>
      <c r="D1994" s="52"/>
      <c r="E1994" s="58"/>
      <c r="F1994" s="58"/>
      <c r="G1994" s="60"/>
      <c r="H1994" s="58"/>
      <c r="I1994" s="58"/>
      <c r="J1994" s="58"/>
      <c r="K1994" s="61"/>
      <c r="L1994" s="64"/>
      <c r="M1994" s="64"/>
      <c r="N1994" s="65"/>
      <c r="O1994" s="63"/>
      <c r="P1994" s="63"/>
      <c r="Q1994" s="63"/>
    </row>
    <row r="1995" spans="1:17" ht="15.75" customHeight="1">
      <c r="A1995" s="52"/>
      <c r="B1995" s="52"/>
      <c r="C1995" s="52"/>
      <c r="D1995" s="52"/>
      <c r="E1995" s="58"/>
      <c r="F1995" s="58"/>
      <c r="G1995" s="60"/>
      <c r="H1995" s="58"/>
      <c r="I1995" s="58"/>
      <c r="J1995" s="58"/>
      <c r="K1995" s="61"/>
      <c r="L1995" s="64"/>
      <c r="M1995" s="64"/>
      <c r="N1995" s="65"/>
      <c r="O1995" s="63"/>
      <c r="P1995" s="63"/>
      <c r="Q1995" s="63"/>
    </row>
    <row r="1996" spans="1:17" ht="15.75" customHeight="1">
      <c r="A1996" s="52"/>
      <c r="B1996" s="52"/>
      <c r="C1996" s="52"/>
      <c r="D1996" s="52"/>
      <c r="E1996" s="58"/>
      <c r="F1996" s="58"/>
      <c r="G1996" s="60"/>
      <c r="H1996" s="58"/>
      <c r="I1996" s="58"/>
      <c r="J1996" s="58"/>
      <c r="K1996" s="61"/>
      <c r="L1996" s="64"/>
      <c r="M1996" s="64"/>
      <c r="N1996" s="65"/>
      <c r="O1996" s="63"/>
      <c r="P1996" s="63"/>
      <c r="Q1996" s="63"/>
    </row>
    <row r="1997" spans="1:17" ht="15.75" customHeight="1">
      <c r="A1997" s="52"/>
      <c r="B1997" s="52"/>
      <c r="C1997" s="52"/>
      <c r="D1997" s="52"/>
      <c r="E1997" s="58"/>
      <c r="F1997" s="58"/>
      <c r="G1997" s="60"/>
      <c r="H1997" s="58"/>
      <c r="I1997" s="58"/>
      <c r="J1997" s="58"/>
      <c r="K1997" s="61"/>
      <c r="L1997" s="64"/>
      <c r="M1997" s="64"/>
      <c r="N1997" s="65"/>
      <c r="O1997" s="63"/>
      <c r="P1997" s="63"/>
      <c r="Q1997" s="63"/>
    </row>
    <row r="1998" spans="1:17" ht="15.75" customHeight="1">
      <c r="A1998" s="52"/>
      <c r="B1998" s="52"/>
      <c r="C1998" s="52"/>
      <c r="D1998" s="52"/>
      <c r="E1998" s="58"/>
      <c r="F1998" s="58"/>
      <c r="G1998" s="60"/>
      <c r="H1998" s="58"/>
      <c r="I1998" s="58"/>
      <c r="J1998" s="58"/>
      <c r="K1998" s="61"/>
      <c r="L1998" s="64"/>
      <c r="M1998" s="64"/>
      <c r="N1998" s="65"/>
      <c r="O1998" s="63"/>
      <c r="P1998" s="63"/>
      <c r="Q1998" s="63"/>
    </row>
    <row r="1999" spans="1:17" ht="15.75" customHeight="1">
      <c r="A1999" s="52"/>
      <c r="B1999" s="52"/>
      <c r="C1999" s="52"/>
      <c r="D1999" s="52"/>
      <c r="E1999" s="58"/>
      <c r="F1999" s="58"/>
      <c r="G1999" s="60"/>
      <c r="H1999" s="58"/>
      <c r="I1999" s="58"/>
      <c r="J1999" s="58"/>
      <c r="K1999" s="61"/>
      <c r="L1999" s="64"/>
      <c r="M1999" s="64"/>
      <c r="N1999" s="65"/>
      <c r="O1999" s="63"/>
      <c r="P1999" s="63"/>
      <c r="Q1999" s="63"/>
    </row>
    <row r="2000" spans="1:17" ht="15.75" customHeight="1">
      <c r="A2000" s="52"/>
      <c r="B2000" s="52"/>
      <c r="C2000" s="52"/>
      <c r="D2000" s="52"/>
      <c r="E2000" s="58"/>
      <c r="F2000" s="58"/>
      <c r="G2000" s="60"/>
      <c r="H2000" s="58"/>
      <c r="I2000" s="58"/>
      <c r="J2000" s="58"/>
      <c r="K2000" s="61"/>
      <c r="L2000" s="64"/>
      <c r="M2000" s="64"/>
      <c r="N2000" s="65"/>
      <c r="O2000" s="63"/>
      <c r="P2000" s="63"/>
      <c r="Q2000" s="63"/>
    </row>
    <row r="2001" spans="1:17" ht="15.75" customHeight="1">
      <c r="A2001" s="52"/>
      <c r="B2001" s="52"/>
      <c r="C2001" s="52"/>
      <c r="D2001" s="52"/>
      <c r="E2001" s="58"/>
      <c r="F2001" s="58"/>
      <c r="G2001" s="60"/>
      <c r="H2001" s="58"/>
      <c r="I2001" s="58"/>
      <c r="J2001" s="58"/>
      <c r="K2001" s="61"/>
      <c r="L2001" s="64"/>
      <c r="M2001" s="64"/>
      <c r="N2001" s="65"/>
      <c r="O2001" s="63"/>
      <c r="P2001" s="63"/>
      <c r="Q2001" s="63"/>
    </row>
    <row r="2002" spans="1:17" ht="15.75" customHeight="1">
      <c r="A2002" s="52"/>
      <c r="B2002" s="52"/>
      <c r="C2002" s="52"/>
      <c r="D2002" s="52"/>
      <c r="E2002" s="58"/>
      <c r="F2002" s="58"/>
      <c r="G2002" s="60"/>
      <c r="H2002" s="58"/>
      <c r="I2002" s="58"/>
      <c r="J2002" s="58"/>
      <c r="K2002" s="61"/>
      <c r="L2002" s="64"/>
      <c r="M2002" s="64"/>
      <c r="N2002" s="65"/>
      <c r="O2002" s="63"/>
      <c r="P2002" s="63"/>
      <c r="Q2002" s="63"/>
    </row>
    <row r="2003" spans="1:17" ht="15.75" customHeight="1">
      <c r="A2003" s="52"/>
      <c r="B2003" s="52"/>
      <c r="C2003" s="52"/>
      <c r="D2003" s="52"/>
      <c r="E2003" s="58"/>
      <c r="F2003" s="58"/>
      <c r="G2003" s="60"/>
      <c r="H2003" s="58"/>
      <c r="I2003" s="58"/>
      <c r="J2003" s="58"/>
      <c r="K2003" s="61"/>
      <c r="L2003" s="64"/>
      <c r="M2003" s="64"/>
      <c r="N2003" s="65"/>
      <c r="O2003" s="63"/>
      <c r="P2003" s="63"/>
      <c r="Q2003" s="63"/>
    </row>
    <row r="2004" spans="1:17" ht="15.75" customHeight="1">
      <c r="A2004" s="52"/>
      <c r="B2004" s="52"/>
      <c r="C2004" s="52"/>
      <c r="D2004" s="52"/>
      <c r="E2004" s="58"/>
      <c r="F2004" s="58"/>
      <c r="G2004" s="60"/>
      <c r="H2004" s="58"/>
      <c r="I2004" s="58"/>
      <c r="J2004" s="58"/>
      <c r="K2004" s="61"/>
      <c r="L2004" s="64"/>
      <c r="M2004" s="64"/>
      <c r="N2004" s="65"/>
      <c r="O2004" s="63"/>
      <c r="P2004" s="63"/>
      <c r="Q2004" s="63"/>
    </row>
    <row r="2005" spans="1:17" ht="15.75" customHeight="1">
      <c r="A2005" s="52"/>
      <c r="B2005" s="52"/>
      <c r="C2005" s="52"/>
      <c r="D2005" s="52"/>
      <c r="E2005" s="58"/>
      <c r="F2005" s="58"/>
      <c r="G2005" s="60"/>
      <c r="H2005" s="58"/>
      <c r="I2005" s="58"/>
      <c r="J2005" s="58"/>
      <c r="K2005" s="61"/>
      <c r="L2005" s="64"/>
      <c r="M2005" s="64"/>
      <c r="N2005" s="65"/>
      <c r="O2005" s="63"/>
      <c r="P2005" s="63"/>
      <c r="Q2005" s="63"/>
    </row>
    <row r="2006" spans="1:17" ht="15.75" customHeight="1">
      <c r="A2006" s="52"/>
      <c r="B2006" s="52"/>
      <c r="C2006" s="52"/>
      <c r="D2006" s="52"/>
      <c r="E2006" s="58"/>
      <c r="F2006" s="58"/>
      <c r="G2006" s="60"/>
      <c r="H2006" s="58"/>
      <c r="I2006" s="58"/>
      <c r="J2006" s="58"/>
      <c r="K2006" s="61"/>
      <c r="L2006" s="64"/>
      <c r="M2006" s="64"/>
      <c r="N2006" s="65"/>
      <c r="O2006" s="63"/>
      <c r="P2006" s="63"/>
      <c r="Q2006" s="63"/>
    </row>
    <row r="2007" spans="1:17" ht="15.75" customHeight="1">
      <c r="A2007" s="52"/>
      <c r="B2007" s="52"/>
      <c r="C2007" s="52"/>
      <c r="D2007" s="52"/>
      <c r="E2007" s="58"/>
      <c r="F2007" s="58"/>
      <c r="G2007" s="60"/>
      <c r="H2007" s="58"/>
      <c r="I2007" s="58"/>
      <c r="J2007" s="58"/>
      <c r="K2007" s="61"/>
      <c r="L2007" s="64"/>
      <c r="M2007" s="64"/>
      <c r="N2007" s="65"/>
      <c r="O2007" s="63"/>
      <c r="P2007" s="63"/>
      <c r="Q2007" s="63"/>
    </row>
    <row r="2008" spans="1:17" ht="15.75" customHeight="1">
      <c r="A2008" s="52"/>
      <c r="B2008" s="52"/>
      <c r="C2008" s="52"/>
      <c r="D2008" s="52"/>
      <c r="E2008" s="58"/>
      <c r="F2008" s="58"/>
      <c r="G2008" s="60"/>
      <c r="H2008" s="58"/>
      <c r="I2008" s="58"/>
      <c r="J2008" s="58"/>
      <c r="K2008" s="61"/>
      <c r="L2008" s="64"/>
      <c r="M2008" s="64"/>
      <c r="N2008" s="65"/>
      <c r="O2008" s="63"/>
      <c r="P2008" s="63"/>
      <c r="Q2008" s="63"/>
    </row>
    <row r="2009" spans="1:17" ht="15.75" customHeight="1">
      <c r="A2009" s="52"/>
      <c r="B2009" s="52"/>
      <c r="C2009" s="52"/>
      <c r="D2009" s="52"/>
      <c r="E2009" s="58"/>
      <c r="F2009" s="58"/>
      <c r="G2009" s="60"/>
      <c r="H2009" s="58"/>
      <c r="I2009" s="58"/>
      <c r="J2009" s="58"/>
      <c r="K2009" s="61"/>
      <c r="L2009" s="64"/>
      <c r="M2009" s="64"/>
      <c r="N2009" s="65"/>
      <c r="O2009" s="63"/>
      <c r="P2009" s="63"/>
      <c r="Q2009" s="63"/>
    </row>
    <row r="2010" spans="1:17" ht="15.75" customHeight="1">
      <c r="A2010" s="52"/>
      <c r="B2010" s="52"/>
      <c r="C2010" s="52"/>
      <c r="D2010" s="52"/>
      <c r="E2010" s="58"/>
      <c r="F2010" s="58"/>
      <c r="G2010" s="60"/>
      <c r="H2010" s="58"/>
      <c r="I2010" s="58"/>
      <c r="J2010" s="58"/>
      <c r="K2010" s="61"/>
      <c r="L2010" s="64"/>
      <c r="M2010" s="64"/>
      <c r="N2010" s="65"/>
      <c r="O2010" s="63"/>
      <c r="P2010" s="63"/>
      <c r="Q2010" s="63"/>
    </row>
    <row r="2011" spans="1:17" ht="15.75" customHeight="1">
      <c r="A2011" s="52"/>
      <c r="B2011" s="52"/>
      <c r="C2011" s="52"/>
      <c r="D2011" s="52"/>
      <c r="E2011" s="58"/>
      <c r="F2011" s="58"/>
      <c r="G2011" s="60"/>
      <c r="H2011" s="58"/>
      <c r="I2011" s="58"/>
      <c r="J2011" s="58"/>
      <c r="K2011" s="61"/>
      <c r="L2011" s="64"/>
      <c r="M2011" s="64"/>
      <c r="N2011" s="65"/>
      <c r="O2011" s="63"/>
      <c r="P2011" s="63"/>
      <c r="Q2011" s="63"/>
    </row>
    <row r="2012" spans="1:17" ht="15.75" customHeight="1">
      <c r="A2012" s="52"/>
      <c r="B2012" s="52"/>
      <c r="C2012" s="52"/>
      <c r="D2012" s="52"/>
      <c r="E2012" s="58"/>
      <c r="F2012" s="58"/>
      <c r="G2012" s="60"/>
      <c r="H2012" s="58"/>
      <c r="I2012" s="58"/>
      <c r="J2012" s="58"/>
      <c r="K2012" s="61"/>
      <c r="L2012" s="64"/>
      <c r="M2012" s="64"/>
      <c r="N2012" s="65"/>
      <c r="O2012" s="63"/>
      <c r="P2012" s="63"/>
      <c r="Q2012" s="63"/>
    </row>
    <row r="2013" spans="1:17" ht="15.75" customHeight="1">
      <c r="A2013" s="53"/>
      <c r="B2013" s="53"/>
      <c r="C2013" s="53"/>
      <c r="D2013" s="63"/>
      <c r="E2013" s="63"/>
      <c r="F2013" s="64"/>
      <c r="G2013" s="63"/>
      <c r="H2013" s="64"/>
      <c r="I2013" s="64"/>
      <c r="J2013" s="63"/>
      <c r="K2013" s="63"/>
      <c r="L2013" s="64"/>
      <c r="M2013" s="64"/>
      <c r="N2013" s="65"/>
      <c r="O2013" s="63"/>
      <c r="P2013" s="63"/>
      <c r="Q2013" s="63"/>
    </row>
    <row r="2014" spans="1:17" ht="15.75" customHeight="1">
      <c r="A2014" s="53"/>
      <c r="B2014" s="53"/>
      <c r="C2014" s="53"/>
      <c r="D2014" s="63"/>
      <c r="E2014" s="63"/>
      <c r="F2014" s="64"/>
      <c r="G2014" s="63"/>
      <c r="H2014" s="64"/>
      <c r="I2014" s="64"/>
      <c r="J2014" s="63"/>
      <c r="K2014" s="63"/>
      <c r="L2014" s="64"/>
      <c r="M2014" s="64"/>
      <c r="N2014" s="65"/>
      <c r="O2014" s="63"/>
      <c r="P2014" s="63"/>
      <c r="Q2014" s="63"/>
    </row>
    <row r="2015" spans="1:17" ht="15.75" customHeight="1">
      <c r="A2015" s="53"/>
      <c r="B2015" s="53"/>
      <c r="C2015" s="53"/>
      <c r="D2015" s="63"/>
      <c r="E2015" s="63"/>
      <c r="F2015" s="64"/>
      <c r="G2015" s="63"/>
      <c r="H2015" s="64"/>
      <c r="I2015" s="64"/>
      <c r="J2015" s="63"/>
      <c r="K2015" s="63"/>
      <c r="L2015" s="64"/>
      <c r="M2015" s="64"/>
      <c r="N2015" s="65"/>
      <c r="O2015" s="63"/>
      <c r="P2015" s="63"/>
      <c r="Q2015" s="63"/>
    </row>
    <row r="2016" spans="1:17" ht="15.75" customHeight="1">
      <c r="A2016" s="53"/>
      <c r="B2016" s="53"/>
      <c r="C2016" s="53"/>
      <c r="D2016" s="63"/>
      <c r="E2016" s="63"/>
      <c r="F2016" s="64"/>
      <c r="G2016" s="63"/>
      <c r="H2016" s="64"/>
      <c r="I2016" s="64"/>
      <c r="J2016" s="63"/>
      <c r="K2016" s="63"/>
      <c r="L2016" s="64"/>
      <c r="M2016" s="64"/>
      <c r="N2016" s="65"/>
      <c r="O2016" s="63"/>
      <c r="P2016" s="63"/>
      <c r="Q2016" s="63"/>
    </row>
    <row r="2017" spans="1:17" ht="15.75" customHeight="1">
      <c r="A2017" s="53"/>
      <c r="B2017" s="53"/>
      <c r="C2017" s="53"/>
      <c r="D2017" s="63"/>
      <c r="E2017" s="63"/>
      <c r="F2017" s="64"/>
      <c r="G2017" s="63"/>
      <c r="H2017" s="64"/>
      <c r="I2017" s="64"/>
      <c r="J2017" s="63"/>
      <c r="K2017" s="63"/>
      <c r="L2017" s="64"/>
      <c r="M2017" s="64"/>
      <c r="N2017" s="65"/>
      <c r="O2017" s="63"/>
      <c r="P2017" s="63"/>
      <c r="Q2017" s="63"/>
    </row>
    <row r="2018" spans="1:17" ht="15.75" customHeight="1">
      <c r="A2018" s="53"/>
      <c r="B2018" s="53"/>
      <c r="C2018" s="53"/>
      <c r="D2018" s="63"/>
      <c r="E2018" s="63"/>
      <c r="F2018" s="64"/>
      <c r="G2018" s="63"/>
      <c r="H2018" s="64"/>
      <c r="I2018" s="64"/>
      <c r="J2018" s="63"/>
      <c r="K2018" s="63"/>
      <c r="L2018" s="64"/>
      <c r="M2018" s="64"/>
      <c r="N2018" s="65"/>
      <c r="O2018" s="63"/>
      <c r="P2018" s="63"/>
      <c r="Q2018" s="63"/>
    </row>
    <row r="2019" spans="1:17" ht="15.75" customHeight="1">
      <c r="A2019" s="53"/>
      <c r="B2019" s="53"/>
      <c r="C2019" s="53"/>
      <c r="D2019" s="63"/>
      <c r="E2019" s="63"/>
      <c r="F2019" s="64"/>
      <c r="G2019" s="63"/>
      <c r="H2019" s="64"/>
      <c r="I2019" s="64"/>
      <c r="J2019" s="63"/>
      <c r="K2019" s="63"/>
      <c r="L2019" s="64"/>
      <c r="M2019" s="64"/>
      <c r="N2019" s="65"/>
      <c r="O2019" s="63"/>
      <c r="P2019" s="63"/>
      <c r="Q2019" s="63"/>
    </row>
    <row r="2020" spans="1:17" ht="15.75" customHeight="1">
      <c r="A2020" s="53"/>
      <c r="B2020" s="53"/>
      <c r="C2020" s="53"/>
      <c r="D2020" s="63"/>
      <c r="E2020" s="63"/>
      <c r="F2020" s="64"/>
      <c r="G2020" s="63"/>
      <c r="H2020" s="64"/>
      <c r="I2020" s="64"/>
      <c r="J2020" s="63"/>
      <c r="K2020" s="63"/>
      <c r="L2020" s="64"/>
      <c r="M2020" s="64"/>
      <c r="N2020" s="65"/>
      <c r="O2020" s="63"/>
      <c r="P2020" s="63"/>
      <c r="Q2020" s="63"/>
    </row>
    <row r="2021" spans="1:17" ht="15.75" customHeight="1">
      <c r="A2021" s="53"/>
      <c r="B2021" s="53"/>
      <c r="C2021" s="53"/>
      <c r="D2021" s="63"/>
      <c r="E2021" s="63"/>
      <c r="F2021" s="64"/>
      <c r="G2021" s="63"/>
      <c r="H2021" s="64"/>
      <c r="I2021" s="64"/>
      <c r="J2021" s="63"/>
      <c r="K2021" s="63"/>
      <c r="L2021" s="64"/>
      <c r="M2021" s="64"/>
      <c r="N2021" s="65"/>
      <c r="O2021" s="63"/>
      <c r="P2021" s="63"/>
      <c r="Q2021" s="63"/>
    </row>
    <row r="2022" spans="1:17" ht="15.75" customHeight="1">
      <c r="A2022" s="53"/>
      <c r="B2022" s="53"/>
      <c r="C2022" s="53"/>
      <c r="D2022" s="63"/>
      <c r="E2022" s="63"/>
      <c r="F2022" s="64"/>
      <c r="G2022" s="63"/>
      <c r="H2022" s="64"/>
      <c r="I2022" s="64"/>
      <c r="J2022" s="63"/>
      <c r="K2022" s="63"/>
      <c r="L2022" s="64"/>
      <c r="M2022" s="64"/>
      <c r="N2022" s="65"/>
      <c r="O2022" s="63"/>
      <c r="P2022" s="63"/>
      <c r="Q2022" s="63"/>
    </row>
    <row r="2023" spans="1:17" ht="15.75" customHeight="1">
      <c r="A2023" s="53"/>
      <c r="B2023" s="53"/>
      <c r="C2023" s="53"/>
      <c r="D2023" s="63"/>
      <c r="E2023" s="63"/>
      <c r="F2023" s="64"/>
      <c r="G2023" s="63"/>
      <c r="H2023" s="64"/>
      <c r="I2023" s="64"/>
      <c r="J2023" s="63"/>
      <c r="K2023" s="63"/>
      <c r="L2023" s="64"/>
      <c r="M2023" s="64"/>
      <c r="N2023" s="65"/>
      <c r="O2023" s="63"/>
      <c r="P2023" s="63"/>
      <c r="Q2023" s="63"/>
    </row>
    <row r="2024" spans="1:17" ht="15.75" customHeight="1">
      <c r="A2024" s="53"/>
      <c r="B2024" s="53"/>
      <c r="C2024" s="53"/>
      <c r="D2024" s="63"/>
      <c r="E2024" s="63"/>
      <c r="F2024" s="64"/>
      <c r="G2024" s="63"/>
      <c r="H2024" s="64"/>
      <c r="I2024" s="64"/>
      <c r="J2024" s="63"/>
      <c r="K2024" s="63"/>
      <c r="L2024" s="64"/>
      <c r="M2024" s="64"/>
      <c r="N2024" s="65"/>
      <c r="O2024" s="63"/>
      <c r="P2024" s="63"/>
      <c r="Q2024" s="63"/>
    </row>
    <row r="2025" spans="1:17" ht="15.75" customHeight="1">
      <c r="A2025" s="53"/>
      <c r="B2025" s="53"/>
      <c r="C2025" s="53"/>
      <c r="D2025" s="63"/>
      <c r="E2025" s="63"/>
      <c r="F2025" s="64"/>
      <c r="G2025" s="63"/>
      <c r="H2025" s="64"/>
      <c r="I2025" s="64"/>
      <c r="J2025" s="63"/>
      <c r="K2025" s="63"/>
      <c r="L2025" s="64"/>
      <c r="M2025" s="64"/>
      <c r="N2025" s="65"/>
      <c r="O2025" s="63"/>
      <c r="P2025" s="63"/>
      <c r="Q2025" s="63"/>
    </row>
    <row r="2026" spans="1:17" ht="15.75" customHeight="1">
      <c r="A2026" s="53"/>
      <c r="B2026" s="53"/>
      <c r="C2026" s="53"/>
      <c r="D2026" s="63"/>
      <c r="E2026" s="63"/>
      <c r="F2026" s="64"/>
      <c r="G2026" s="63"/>
      <c r="H2026" s="64"/>
      <c r="I2026" s="64"/>
      <c r="J2026" s="63"/>
      <c r="K2026" s="63"/>
      <c r="L2026" s="64"/>
      <c r="M2026" s="64"/>
      <c r="N2026" s="65"/>
      <c r="O2026" s="63"/>
      <c r="P2026" s="63"/>
      <c r="Q2026" s="63"/>
    </row>
    <row r="2027" spans="1:17" ht="15.75" customHeight="1">
      <c r="A2027" s="53"/>
      <c r="B2027" s="53"/>
      <c r="C2027" s="53"/>
      <c r="D2027" s="63"/>
      <c r="E2027" s="63"/>
      <c r="F2027" s="64"/>
      <c r="G2027" s="63"/>
      <c r="H2027" s="64"/>
      <c r="I2027" s="64"/>
      <c r="J2027" s="63"/>
      <c r="K2027" s="63"/>
      <c r="L2027" s="64"/>
      <c r="M2027" s="64"/>
      <c r="N2027" s="65"/>
      <c r="O2027" s="63"/>
      <c r="P2027" s="63"/>
      <c r="Q2027" s="63"/>
    </row>
    <row r="2028" spans="1:17" ht="15.75" customHeight="1">
      <c r="A2028" s="53"/>
      <c r="B2028" s="53"/>
      <c r="C2028" s="53"/>
      <c r="D2028" s="63"/>
      <c r="E2028" s="63"/>
      <c r="F2028" s="64"/>
      <c r="G2028" s="63"/>
      <c r="H2028" s="64"/>
      <c r="I2028" s="64"/>
      <c r="J2028" s="63"/>
      <c r="K2028" s="63"/>
      <c r="L2028" s="64"/>
      <c r="M2028" s="64"/>
      <c r="N2028" s="65"/>
      <c r="O2028" s="63"/>
      <c r="P2028" s="63"/>
      <c r="Q2028" s="63"/>
    </row>
    <row r="2029" spans="1:17" ht="15.75" customHeight="1">
      <c r="A2029" s="53"/>
      <c r="B2029" s="53"/>
      <c r="C2029" s="53"/>
      <c r="D2029" s="63"/>
      <c r="E2029" s="63"/>
      <c r="F2029" s="64"/>
      <c r="G2029" s="63"/>
      <c r="H2029" s="64"/>
      <c r="I2029" s="64"/>
      <c r="J2029" s="63"/>
      <c r="K2029" s="63"/>
      <c r="L2029" s="64"/>
      <c r="M2029" s="64"/>
      <c r="N2029" s="65"/>
      <c r="O2029" s="63"/>
      <c r="P2029" s="63"/>
      <c r="Q2029" s="63"/>
    </row>
    <row r="2030" spans="1:17" ht="15.75" customHeight="1">
      <c r="A2030" s="53"/>
      <c r="B2030" s="53"/>
      <c r="C2030" s="53"/>
      <c r="D2030" s="63"/>
      <c r="E2030" s="63"/>
      <c r="F2030" s="64"/>
      <c r="G2030" s="63"/>
      <c r="H2030" s="64"/>
      <c r="I2030" s="64"/>
      <c r="J2030" s="63"/>
      <c r="K2030" s="63"/>
      <c r="L2030" s="64"/>
      <c r="M2030" s="64"/>
      <c r="N2030" s="65"/>
      <c r="O2030" s="63"/>
      <c r="P2030" s="63"/>
      <c r="Q2030" s="63"/>
    </row>
    <row r="2031" spans="1:17" ht="15.75" customHeight="1">
      <c r="A2031" s="53"/>
      <c r="B2031" s="53"/>
      <c r="C2031" s="53"/>
      <c r="D2031" s="63"/>
      <c r="E2031" s="63"/>
      <c r="F2031" s="64"/>
      <c r="G2031" s="63"/>
      <c r="H2031" s="64"/>
      <c r="I2031" s="64"/>
      <c r="J2031" s="63"/>
      <c r="K2031" s="63"/>
      <c r="L2031" s="64"/>
      <c r="M2031" s="64"/>
      <c r="N2031" s="65"/>
      <c r="O2031" s="63"/>
      <c r="P2031" s="63"/>
      <c r="Q2031" s="63"/>
    </row>
    <row r="2032" spans="1:17" ht="15.75" customHeight="1">
      <c r="A2032" s="53"/>
      <c r="B2032" s="53"/>
      <c r="C2032" s="53"/>
      <c r="D2032" s="63"/>
      <c r="E2032" s="63"/>
      <c r="F2032" s="64"/>
      <c r="G2032" s="63"/>
      <c r="H2032" s="64"/>
      <c r="I2032" s="64"/>
      <c r="J2032" s="63"/>
      <c r="K2032" s="63"/>
      <c r="L2032" s="64"/>
      <c r="M2032" s="64"/>
      <c r="N2032" s="65"/>
      <c r="O2032" s="63"/>
      <c r="P2032" s="63"/>
      <c r="Q2032" s="63"/>
    </row>
    <row r="2033" spans="1:17" ht="15.75" customHeight="1">
      <c r="A2033" s="53"/>
      <c r="B2033" s="53"/>
      <c r="C2033" s="53"/>
      <c r="D2033" s="63"/>
      <c r="E2033" s="63"/>
      <c r="F2033" s="64"/>
      <c r="G2033" s="63"/>
      <c r="H2033" s="64"/>
      <c r="I2033" s="64"/>
      <c r="J2033" s="63"/>
      <c r="K2033" s="63"/>
      <c r="L2033" s="64"/>
      <c r="M2033" s="64"/>
      <c r="N2033" s="65"/>
      <c r="O2033" s="63"/>
      <c r="P2033" s="63"/>
      <c r="Q2033" s="63"/>
    </row>
    <row r="2034" spans="1:17" ht="15.75" customHeight="1">
      <c r="A2034" s="53"/>
      <c r="B2034" s="53"/>
      <c r="C2034" s="53"/>
      <c r="D2034" s="63"/>
      <c r="E2034" s="63"/>
      <c r="F2034" s="64"/>
      <c r="G2034" s="63"/>
      <c r="H2034" s="64"/>
      <c r="I2034" s="64"/>
      <c r="J2034" s="63"/>
      <c r="K2034" s="63"/>
      <c r="L2034" s="64"/>
      <c r="M2034" s="64"/>
      <c r="N2034" s="65"/>
      <c r="O2034" s="63"/>
      <c r="P2034" s="63"/>
      <c r="Q2034" s="63"/>
    </row>
    <row r="2035" spans="1:17" ht="15.75" customHeight="1">
      <c r="A2035" s="53"/>
      <c r="B2035" s="53"/>
      <c r="C2035" s="53"/>
      <c r="D2035" s="63"/>
      <c r="E2035" s="63"/>
      <c r="F2035" s="64"/>
      <c r="G2035" s="63"/>
      <c r="H2035" s="64"/>
      <c r="I2035" s="64"/>
      <c r="J2035" s="63"/>
      <c r="K2035" s="63"/>
      <c r="L2035" s="64"/>
      <c r="M2035" s="64"/>
      <c r="N2035" s="65"/>
      <c r="O2035" s="63"/>
      <c r="P2035" s="63"/>
      <c r="Q2035" s="63"/>
    </row>
    <row r="2036" spans="1:17" ht="15.75" customHeight="1">
      <c r="A2036" s="53"/>
      <c r="B2036" s="53"/>
      <c r="C2036" s="53"/>
      <c r="D2036" s="63"/>
      <c r="E2036" s="63"/>
      <c r="F2036" s="64"/>
      <c r="G2036" s="63"/>
      <c r="H2036" s="64"/>
      <c r="I2036" s="64"/>
      <c r="J2036" s="63"/>
      <c r="K2036" s="63"/>
      <c r="L2036" s="64"/>
      <c r="M2036" s="64"/>
      <c r="N2036" s="65"/>
      <c r="O2036" s="63"/>
      <c r="P2036" s="63"/>
      <c r="Q2036" s="63"/>
    </row>
    <row r="2037" spans="1:17" ht="15.75" customHeight="1">
      <c r="A2037" s="53"/>
      <c r="B2037" s="53"/>
      <c r="C2037" s="53"/>
      <c r="D2037" s="63"/>
      <c r="E2037" s="63"/>
      <c r="F2037" s="64"/>
      <c r="G2037" s="63"/>
      <c r="H2037" s="64"/>
      <c r="I2037" s="64"/>
      <c r="J2037" s="63"/>
      <c r="K2037" s="63"/>
      <c r="L2037" s="64"/>
      <c r="M2037" s="64"/>
      <c r="N2037" s="65"/>
      <c r="O2037" s="63"/>
      <c r="P2037" s="63"/>
      <c r="Q2037" s="63"/>
    </row>
    <row r="2038" spans="1:17" ht="15.75" customHeight="1">
      <c r="A2038" s="53"/>
      <c r="B2038" s="53"/>
      <c r="C2038" s="53"/>
      <c r="D2038" s="63"/>
      <c r="E2038" s="63"/>
      <c r="F2038" s="64"/>
      <c r="G2038" s="63"/>
      <c r="H2038" s="64"/>
      <c r="I2038" s="64"/>
      <c r="J2038" s="63"/>
      <c r="K2038" s="63"/>
      <c r="L2038" s="64"/>
      <c r="M2038" s="64"/>
      <c r="N2038" s="65"/>
      <c r="O2038" s="63"/>
      <c r="P2038" s="63"/>
      <c r="Q2038" s="63"/>
    </row>
    <row r="2039" spans="1:17" ht="15.75" customHeight="1">
      <c r="A2039" s="53"/>
      <c r="B2039" s="53"/>
      <c r="C2039" s="53"/>
      <c r="D2039" s="63"/>
      <c r="E2039" s="63"/>
      <c r="F2039" s="64"/>
      <c r="G2039" s="63"/>
      <c r="H2039" s="64"/>
      <c r="I2039" s="64"/>
      <c r="J2039" s="63"/>
      <c r="K2039" s="63"/>
      <c r="L2039" s="64"/>
      <c r="M2039" s="64"/>
      <c r="N2039" s="65"/>
      <c r="O2039" s="63"/>
      <c r="P2039" s="63"/>
      <c r="Q2039" s="63"/>
    </row>
    <row r="2040" spans="1:17" ht="15.75" customHeight="1">
      <c r="A2040" s="53"/>
      <c r="B2040" s="53"/>
      <c r="C2040" s="53"/>
      <c r="D2040" s="63"/>
      <c r="E2040" s="63"/>
      <c r="F2040" s="64"/>
      <c r="G2040" s="63"/>
      <c r="H2040" s="64"/>
      <c r="I2040" s="64"/>
      <c r="J2040" s="63"/>
      <c r="K2040" s="63"/>
      <c r="L2040" s="64"/>
      <c r="M2040" s="64"/>
      <c r="N2040" s="65"/>
      <c r="O2040" s="63"/>
      <c r="P2040" s="63"/>
      <c r="Q2040" s="63"/>
    </row>
    <row r="2041" spans="1:17" ht="15.75" customHeight="1">
      <c r="A2041" s="53"/>
      <c r="B2041" s="53"/>
      <c r="C2041" s="53"/>
      <c r="D2041" s="63"/>
      <c r="E2041" s="63"/>
      <c r="F2041" s="64"/>
      <c r="G2041" s="63"/>
      <c r="H2041" s="64"/>
      <c r="I2041" s="64"/>
      <c r="J2041" s="63"/>
      <c r="K2041" s="63"/>
      <c r="L2041" s="64"/>
      <c r="M2041" s="64"/>
      <c r="N2041" s="65"/>
      <c r="O2041" s="63"/>
      <c r="P2041" s="63"/>
      <c r="Q2041" s="63"/>
    </row>
    <row r="2042" spans="1:17" ht="15.75" customHeight="1">
      <c r="A2042" s="53"/>
      <c r="B2042" s="53"/>
      <c r="C2042" s="53"/>
      <c r="D2042" s="63"/>
      <c r="E2042" s="63"/>
      <c r="F2042" s="64"/>
      <c r="G2042" s="63"/>
      <c r="H2042" s="64"/>
      <c r="I2042" s="64"/>
      <c r="J2042" s="63"/>
      <c r="K2042" s="63"/>
      <c r="L2042" s="64"/>
      <c r="M2042" s="64"/>
      <c r="N2042" s="65"/>
      <c r="O2042" s="63"/>
      <c r="P2042" s="63"/>
      <c r="Q2042" s="63"/>
    </row>
    <row r="2043" spans="1:17" ht="15.75" customHeight="1">
      <c r="A2043" s="53"/>
      <c r="B2043" s="53"/>
      <c r="C2043" s="53"/>
      <c r="D2043" s="63"/>
      <c r="E2043" s="63"/>
      <c r="F2043" s="64"/>
      <c r="G2043" s="63"/>
      <c r="H2043" s="64"/>
      <c r="I2043" s="64"/>
      <c r="J2043" s="63"/>
      <c r="K2043" s="63"/>
      <c r="L2043" s="64"/>
      <c r="M2043" s="64"/>
      <c r="N2043" s="65"/>
      <c r="O2043" s="63"/>
      <c r="P2043" s="63"/>
      <c r="Q2043" s="63"/>
    </row>
    <row r="2044" spans="1:17" ht="15.75" customHeight="1">
      <c r="A2044" s="53"/>
      <c r="B2044" s="53"/>
      <c r="C2044" s="53"/>
      <c r="D2044" s="63"/>
      <c r="E2044" s="63"/>
      <c r="F2044" s="64"/>
      <c r="G2044" s="63"/>
      <c r="H2044" s="64"/>
      <c r="I2044" s="64"/>
      <c r="J2044" s="63"/>
      <c r="K2044" s="63"/>
      <c r="L2044" s="64"/>
      <c r="M2044" s="64"/>
      <c r="N2044" s="65"/>
      <c r="O2044" s="63"/>
      <c r="P2044" s="63"/>
      <c r="Q2044" s="63"/>
    </row>
    <row r="2045" spans="1:17" ht="15.75" customHeight="1">
      <c r="A2045" s="53"/>
      <c r="B2045" s="53"/>
      <c r="C2045" s="53"/>
      <c r="D2045" s="63"/>
      <c r="E2045" s="63"/>
      <c r="F2045" s="64"/>
      <c r="G2045" s="63"/>
      <c r="H2045" s="64"/>
      <c r="I2045" s="64"/>
      <c r="J2045" s="63"/>
      <c r="K2045" s="63"/>
      <c r="L2045" s="64"/>
      <c r="M2045" s="64"/>
      <c r="N2045" s="65"/>
      <c r="O2045" s="63"/>
      <c r="P2045" s="63"/>
      <c r="Q2045" s="63"/>
    </row>
    <row r="2046" spans="1:17" ht="15.75" customHeight="1">
      <c r="A2046" s="53"/>
      <c r="B2046" s="53"/>
      <c r="C2046" s="53"/>
      <c r="D2046" s="63"/>
      <c r="E2046" s="63"/>
      <c r="F2046" s="64"/>
      <c r="G2046" s="63"/>
      <c r="H2046" s="64"/>
      <c r="I2046" s="64"/>
      <c r="J2046" s="63"/>
      <c r="K2046" s="63"/>
      <c r="L2046" s="64"/>
      <c r="M2046" s="64"/>
      <c r="N2046" s="65"/>
      <c r="O2046" s="63"/>
      <c r="P2046" s="63"/>
      <c r="Q2046" s="63"/>
    </row>
    <row r="2047" spans="1:17" ht="15.75" customHeight="1">
      <c r="A2047" s="53"/>
      <c r="B2047" s="53"/>
      <c r="C2047" s="53"/>
      <c r="D2047" s="63"/>
      <c r="E2047" s="63"/>
      <c r="F2047" s="64"/>
      <c r="G2047" s="63"/>
      <c r="H2047" s="64"/>
      <c r="I2047" s="64"/>
      <c r="J2047" s="63"/>
      <c r="K2047" s="63"/>
      <c r="L2047" s="64"/>
      <c r="M2047" s="64"/>
      <c r="N2047" s="65"/>
      <c r="O2047" s="63"/>
      <c r="P2047" s="63"/>
      <c r="Q2047" s="63"/>
    </row>
    <row r="2048" spans="1:17" ht="15.75" customHeight="1">
      <c r="A2048" s="53"/>
      <c r="B2048" s="53"/>
      <c r="C2048" s="53"/>
      <c r="D2048" s="63"/>
      <c r="E2048" s="63"/>
      <c r="F2048" s="64"/>
      <c r="G2048" s="63"/>
      <c r="H2048" s="64"/>
      <c r="I2048" s="64"/>
      <c r="J2048" s="63"/>
      <c r="K2048" s="63"/>
      <c r="L2048" s="64"/>
      <c r="M2048" s="64"/>
      <c r="N2048" s="65"/>
      <c r="O2048" s="63"/>
      <c r="P2048" s="63"/>
      <c r="Q2048" s="63"/>
    </row>
    <row r="2049" spans="1:17" ht="15.75" customHeight="1">
      <c r="A2049" s="53"/>
      <c r="B2049" s="53"/>
      <c r="C2049" s="53"/>
      <c r="D2049" s="63"/>
      <c r="E2049" s="63"/>
      <c r="F2049" s="64"/>
      <c r="G2049" s="63"/>
      <c r="H2049" s="64"/>
      <c r="I2049" s="64"/>
      <c r="J2049" s="63"/>
      <c r="K2049" s="63"/>
      <c r="L2049" s="64"/>
      <c r="M2049" s="64"/>
      <c r="N2049" s="65"/>
      <c r="O2049" s="63"/>
      <c r="P2049" s="63"/>
      <c r="Q2049" s="63"/>
    </row>
    <row r="2050" spans="1:17" ht="15.75" customHeight="1">
      <c r="A2050" s="53"/>
      <c r="B2050" s="53"/>
      <c r="C2050" s="53"/>
      <c r="D2050" s="63"/>
      <c r="E2050" s="63"/>
      <c r="F2050" s="64"/>
      <c r="G2050" s="63"/>
      <c r="H2050" s="64"/>
      <c r="I2050" s="64"/>
      <c r="J2050" s="63"/>
      <c r="K2050" s="63"/>
      <c r="L2050" s="64"/>
      <c r="M2050" s="64"/>
      <c r="N2050" s="65"/>
      <c r="O2050" s="63"/>
      <c r="P2050" s="63"/>
      <c r="Q2050" s="63"/>
    </row>
    <row r="2051" spans="1:17" ht="15.75" customHeight="1">
      <c r="A2051" s="53"/>
      <c r="B2051" s="53"/>
      <c r="C2051" s="53"/>
      <c r="D2051" s="63"/>
      <c r="E2051" s="63"/>
      <c r="F2051" s="64"/>
      <c r="G2051" s="63"/>
      <c r="H2051" s="64"/>
      <c r="I2051" s="64"/>
      <c r="J2051" s="63"/>
      <c r="K2051" s="63"/>
      <c r="L2051" s="64"/>
      <c r="M2051" s="64"/>
      <c r="N2051" s="65"/>
      <c r="O2051" s="63"/>
      <c r="P2051" s="63"/>
      <c r="Q2051" s="63"/>
    </row>
    <row r="2052" spans="1:17" ht="15.75" customHeight="1">
      <c r="A2052" s="53"/>
      <c r="B2052" s="53"/>
      <c r="C2052" s="53"/>
      <c r="D2052" s="63"/>
      <c r="E2052" s="63"/>
      <c r="F2052" s="64"/>
      <c r="G2052" s="63"/>
      <c r="H2052" s="64"/>
      <c r="I2052" s="64"/>
      <c r="J2052" s="63"/>
      <c r="K2052" s="63"/>
      <c r="L2052" s="64"/>
      <c r="M2052" s="64"/>
      <c r="N2052" s="65"/>
      <c r="O2052" s="63"/>
      <c r="P2052" s="63"/>
      <c r="Q2052" s="63"/>
    </row>
    <row r="2053" spans="1:17" ht="15.75" customHeight="1">
      <c r="A2053" s="53"/>
      <c r="B2053" s="53"/>
      <c r="C2053" s="53"/>
      <c r="D2053" s="63"/>
      <c r="E2053" s="63"/>
      <c r="F2053" s="64"/>
      <c r="G2053" s="63"/>
      <c r="H2053" s="64"/>
      <c r="I2053" s="64"/>
      <c r="J2053" s="63"/>
      <c r="K2053" s="63"/>
      <c r="L2053" s="64"/>
      <c r="M2053" s="64"/>
      <c r="N2053" s="65"/>
      <c r="O2053" s="63"/>
      <c r="P2053" s="63"/>
      <c r="Q2053" s="63"/>
    </row>
    <row r="2054" spans="1:17" ht="15.75" customHeight="1">
      <c r="A2054" s="53"/>
      <c r="B2054" s="53"/>
      <c r="C2054" s="53"/>
      <c r="D2054" s="63"/>
      <c r="E2054" s="63"/>
      <c r="F2054" s="64"/>
      <c r="G2054" s="63"/>
      <c r="H2054" s="64"/>
      <c r="I2054" s="64"/>
      <c r="J2054" s="63"/>
      <c r="K2054" s="63"/>
      <c r="L2054" s="64"/>
      <c r="M2054" s="64"/>
      <c r="N2054" s="65"/>
      <c r="O2054" s="63"/>
      <c r="P2054" s="63"/>
      <c r="Q2054" s="63"/>
    </row>
    <row r="2055" spans="1:17" ht="15.75" customHeight="1">
      <c r="A2055" s="53"/>
      <c r="B2055" s="53"/>
      <c r="C2055" s="53"/>
      <c r="D2055" s="63"/>
      <c r="E2055" s="63"/>
      <c r="F2055" s="64"/>
      <c r="G2055" s="63"/>
      <c r="H2055" s="64"/>
      <c r="I2055" s="64"/>
      <c r="J2055" s="63"/>
      <c r="K2055" s="63"/>
      <c r="L2055" s="64"/>
      <c r="M2055" s="64"/>
      <c r="N2055" s="65"/>
      <c r="O2055" s="63"/>
      <c r="P2055" s="63"/>
      <c r="Q2055" s="63"/>
    </row>
    <row r="2056" spans="1:17" ht="15.75" customHeight="1">
      <c r="A2056" s="53"/>
      <c r="B2056" s="53"/>
      <c r="C2056" s="53"/>
      <c r="D2056" s="63"/>
      <c r="E2056" s="63"/>
      <c r="F2056" s="64"/>
      <c r="G2056" s="63"/>
      <c r="H2056" s="64"/>
      <c r="I2056" s="64"/>
      <c r="J2056" s="63"/>
      <c r="K2056" s="63"/>
      <c r="L2056" s="64"/>
      <c r="M2056" s="64"/>
      <c r="N2056" s="65"/>
      <c r="O2056" s="63"/>
      <c r="P2056" s="63"/>
      <c r="Q2056" s="63"/>
    </row>
    <row r="2057" spans="1:17" ht="15.75" customHeight="1">
      <c r="A2057" s="53"/>
      <c r="B2057" s="53"/>
      <c r="C2057" s="53"/>
      <c r="D2057" s="63"/>
      <c r="E2057" s="63"/>
      <c r="F2057" s="64"/>
      <c r="G2057" s="63"/>
      <c r="H2057" s="64"/>
      <c r="I2057" s="64"/>
      <c r="J2057" s="63"/>
      <c r="K2057" s="63"/>
      <c r="L2057" s="64"/>
      <c r="M2057" s="64"/>
      <c r="N2057" s="65"/>
      <c r="O2057" s="63"/>
      <c r="P2057" s="63"/>
      <c r="Q2057" s="63"/>
    </row>
    <row r="2058" spans="1:17" ht="15.75" customHeight="1">
      <c r="A2058" s="53"/>
      <c r="B2058" s="53"/>
      <c r="C2058" s="53"/>
      <c r="D2058" s="63"/>
      <c r="E2058" s="63"/>
      <c r="F2058" s="64"/>
      <c r="G2058" s="63"/>
      <c r="H2058" s="64"/>
      <c r="I2058" s="64"/>
      <c r="J2058" s="63"/>
      <c r="K2058" s="63"/>
      <c r="L2058" s="64"/>
      <c r="M2058" s="64"/>
      <c r="N2058" s="65"/>
      <c r="O2058" s="63"/>
      <c r="P2058" s="63"/>
      <c r="Q2058" s="63"/>
    </row>
    <row r="2059" spans="1:17" ht="15.75" customHeight="1">
      <c r="A2059" s="53"/>
      <c r="B2059" s="53"/>
      <c r="C2059" s="53"/>
      <c r="D2059" s="63"/>
      <c r="E2059" s="63"/>
      <c r="F2059" s="64"/>
      <c r="G2059" s="63"/>
      <c r="H2059" s="64"/>
      <c r="I2059" s="64"/>
      <c r="J2059" s="63"/>
      <c r="K2059" s="63"/>
      <c r="L2059" s="64"/>
      <c r="M2059" s="64"/>
      <c r="N2059" s="65"/>
      <c r="O2059" s="63"/>
      <c r="P2059" s="63"/>
      <c r="Q2059" s="63"/>
    </row>
    <row r="2060" spans="1:17" ht="15.75" customHeight="1">
      <c r="A2060" s="53"/>
      <c r="B2060" s="53"/>
      <c r="C2060" s="53"/>
      <c r="D2060" s="63"/>
      <c r="E2060" s="63"/>
      <c r="F2060" s="64"/>
      <c r="G2060" s="63"/>
      <c r="H2060" s="64"/>
      <c r="I2060" s="64"/>
      <c r="J2060" s="63"/>
      <c r="K2060" s="63"/>
      <c r="L2060" s="64"/>
      <c r="M2060" s="64"/>
      <c r="N2060" s="65"/>
      <c r="O2060" s="63"/>
      <c r="P2060" s="63"/>
      <c r="Q2060" s="63"/>
    </row>
    <row r="2061" spans="1:17" ht="15.75" customHeight="1">
      <c r="A2061" s="53"/>
      <c r="B2061" s="53"/>
      <c r="C2061" s="53"/>
      <c r="D2061" s="63"/>
      <c r="E2061" s="63"/>
      <c r="F2061" s="64"/>
      <c r="G2061" s="63"/>
      <c r="H2061" s="64"/>
      <c r="I2061" s="64"/>
      <c r="J2061" s="63"/>
      <c r="K2061" s="63"/>
      <c r="L2061" s="64"/>
      <c r="M2061" s="64"/>
      <c r="N2061" s="65"/>
      <c r="O2061" s="63"/>
      <c r="P2061" s="63"/>
      <c r="Q2061" s="63"/>
    </row>
    <row r="2062" spans="1:17" ht="15.75" customHeight="1">
      <c r="A2062" s="53"/>
      <c r="B2062" s="53"/>
      <c r="C2062" s="53"/>
      <c r="D2062" s="63"/>
      <c r="E2062" s="63"/>
      <c r="F2062" s="64"/>
      <c r="G2062" s="63"/>
      <c r="H2062" s="64"/>
      <c r="I2062" s="64"/>
      <c r="J2062" s="63"/>
      <c r="K2062" s="63"/>
      <c r="L2062" s="64"/>
      <c r="M2062" s="64"/>
      <c r="N2062" s="65"/>
      <c r="O2062" s="63"/>
      <c r="P2062" s="63"/>
      <c r="Q2062" s="63"/>
    </row>
    <row r="2063" spans="1:17" ht="15.75" customHeight="1">
      <c r="A2063" s="53"/>
      <c r="B2063" s="53"/>
      <c r="C2063" s="53"/>
      <c r="D2063" s="63"/>
      <c r="E2063" s="63"/>
      <c r="F2063" s="64"/>
      <c r="G2063" s="63"/>
      <c r="H2063" s="64"/>
      <c r="I2063" s="64"/>
      <c r="J2063" s="63"/>
      <c r="K2063" s="63"/>
      <c r="L2063" s="64"/>
      <c r="M2063" s="64"/>
      <c r="N2063" s="65"/>
      <c r="O2063" s="63"/>
      <c r="P2063" s="63"/>
      <c r="Q2063" s="63"/>
    </row>
    <row r="2064" spans="1:17" ht="15.75" customHeight="1">
      <c r="A2064" s="53"/>
      <c r="B2064" s="53"/>
      <c r="C2064" s="53"/>
      <c r="D2064" s="63"/>
      <c r="E2064" s="63"/>
      <c r="F2064" s="64"/>
      <c r="G2064" s="63"/>
      <c r="H2064" s="64"/>
      <c r="I2064" s="64"/>
      <c r="J2064" s="63"/>
      <c r="K2064" s="63"/>
      <c r="L2064" s="64"/>
      <c r="M2064" s="64"/>
      <c r="N2064" s="65"/>
      <c r="O2064" s="63"/>
      <c r="P2064" s="63"/>
      <c r="Q2064" s="63"/>
    </row>
    <row r="2065" spans="1:17" ht="15.75" customHeight="1">
      <c r="A2065" s="53"/>
      <c r="B2065" s="53"/>
      <c r="C2065" s="53"/>
      <c r="D2065" s="63"/>
      <c r="E2065" s="63"/>
      <c r="F2065" s="64"/>
      <c r="G2065" s="63"/>
      <c r="H2065" s="64"/>
      <c r="I2065" s="64"/>
      <c r="J2065" s="63"/>
      <c r="K2065" s="63"/>
      <c r="L2065" s="64"/>
      <c r="M2065" s="64"/>
      <c r="N2065" s="65"/>
      <c r="O2065" s="63"/>
      <c r="P2065" s="63"/>
      <c r="Q2065" s="63"/>
    </row>
    <row r="2066" spans="1:17" ht="15.75" customHeight="1">
      <c r="A2066" s="53"/>
      <c r="B2066" s="53"/>
      <c r="C2066" s="53"/>
      <c r="D2066" s="63"/>
      <c r="E2066" s="63"/>
      <c r="F2066" s="64"/>
      <c r="G2066" s="63"/>
      <c r="H2066" s="64"/>
      <c r="I2066" s="64"/>
      <c r="J2066" s="63"/>
      <c r="K2066" s="63"/>
      <c r="L2066" s="64"/>
      <c r="M2066" s="64"/>
      <c r="N2066" s="65"/>
      <c r="O2066" s="63"/>
      <c r="P2066" s="63"/>
      <c r="Q2066" s="63"/>
    </row>
    <row r="2067" spans="1:17" ht="15.75" customHeight="1">
      <c r="A2067" s="53"/>
      <c r="B2067" s="53"/>
      <c r="C2067" s="53"/>
      <c r="D2067" s="63"/>
      <c r="E2067" s="63"/>
      <c r="F2067" s="64"/>
      <c r="G2067" s="63"/>
      <c r="H2067" s="64"/>
      <c r="I2067" s="64"/>
      <c r="J2067" s="63"/>
      <c r="K2067" s="63"/>
      <c r="L2067" s="64"/>
      <c r="M2067" s="64"/>
      <c r="N2067" s="65"/>
      <c r="O2067" s="63"/>
      <c r="P2067" s="63"/>
      <c r="Q2067" s="63"/>
    </row>
    <row r="2068" spans="1:17" ht="15.75" customHeight="1">
      <c r="A2068" s="53"/>
      <c r="B2068" s="53"/>
      <c r="C2068" s="53"/>
      <c r="D2068" s="63"/>
      <c r="E2068" s="63"/>
      <c r="F2068" s="64"/>
      <c r="G2068" s="63"/>
      <c r="H2068" s="64"/>
      <c r="I2068" s="64"/>
      <c r="J2068" s="63"/>
      <c r="K2068" s="63"/>
      <c r="L2068" s="64"/>
      <c r="M2068" s="64"/>
      <c r="N2068" s="65"/>
      <c r="O2068" s="63"/>
      <c r="P2068" s="63"/>
      <c r="Q2068" s="63"/>
    </row>
    <row r="2069" spans="1:17" ht="15.75" customHeight="1">
      <c r="A2069" s="53"/>
      <c r="B2069" s="53"/>
      <c r="C2069" s="53"/>
      <c r="D2069" s="63"/>
      <c r="E2069" s="63"/>
      <c r="F2069" s="64"/>
      <c r="G2069" s="63"/>
      <c r="H2069" s="64"/>
      <c r="I2069" s="64"/>
      <c r="J2069" s="63"/>
      <c r="K2069" s="63"/>
      <c r="L2069" s="64"/>
      <c r="M2069" s="64"/>
      <c r="N2069" s="65"/>
      <c r="O2069" s="63"/>
      <c r="P2069" s="63"/>
      <c r="Q2069" s="63"/>
    </row>
    <row r="2070" spans="1:17" ht="15.75" customHeight="1">
      <c r="A2070" s="53"/>
      <c r="B2070" s="53"/>
      <c r="C2070" s="53"/>
      <c r="D2070" s="63"/>
      <c r="E2070" s="63"/>
      <c r="F2070" s="64"/>
      <c r="G2070" s="63"/>
      <c r="H2070" s="64"/>
      <c r="I2070" s="64"/>
      <c r="J2070" s="63"/>
      <c r="K2070" s="63"/>
      <c r="L2070" s="64"/>
      <c r="M2070" s="64"/>
      <c r="N2070" s="65"/>
      <c r="O2070" s="63"/>
      <c r="P2070" s="63"/>
      <c r="Q2070" s="63"/>
    </row>
    <row r="2071" spans="1:17" ht="15.75" customHeight="1">
      <c r="A2071" s="53"/>
      <c r="B2071" s="53"/>
      <c r="C2071" s="53"/>
      <c r="D2071" s="63"/>
      <c r="E2071" s="63"/>
      <c r="F2071" s="64"/>
      <c r="G2071" s="63"/>
      <c r="H2071" s="64"/>
      <c r="I2071" s="64"/>
      <c r="J2071" s="63"/>
      <c r="K2071" s="63"/>
      <c r="L2071" s="64"/>
      <c r="M2071" s="64"/>
      <c r="N2071" s="65"/>
      <c r="O2071" s="63"/>
      <c r="P2071" s="63"/>
      <c r="Q2071" s="63"/>
    </row>
    <row r="2072" spans="1:17" ht="15.75" customHeight="1">
      <c r="A2072" s="53"/>
      <c r="B2072" s="53"/>
      <c r="C2072" s="53"/>
      <c r="D2072" s="63"/>
      <c r="E2072" s="63"/>
      <c r="F2072" s="64"/>
      <c r="G2072" s="63"/>
      <c r="H2072" s="64"/>
      <c r="I2072" s="64"/>
      <c r="J2072" s="63"/>
      <c r="K2072" s="63"/>
      <c r="L2072" s="64"/>
      <c r="M2072" s="64"/>
      <c r="N2072" s="65"/>
      <c r="O2072" s="63"/>
      <c r="P2072" s="63"/>
      <c r="Q2072" s="63"/>
    </row>
    <row r="2073" spans="1:17" ht="15.75" customHeight="1">
      <c r="A2073" s="53"/>
      <c r="B2073" s="53"/>
      <c r="C2073" s="53"/>
      <c r="D2073" s="63"/>
      <c r="E2073" s="63"/>
      <c r="F2073" s="64"/>
      <c r="G2073" s="63"/>
      <c r="H2073" s="64"/>
      <c r="I2073" s="64"/>
      <c r="J2073" s="63"/>
      <c r="K2073" s="63"/>
      <c r="L2073" s="64"/>
      <c r="M2073" s="64"/>
      <c r="N2073" s="65"/>
      <c r="O2073" s="63"/>
      <c r="P2073" s="63"/>
      <c r="Q2073" s="63"/>
    </row>
    <row r="2074" spans="1:17" ht="15.75" customHeight="1">
      <c r="A2074" s="53"/>
      <c r="B2074" s="53"/>
      <c r="C2074" s="53"/>
      <c r="D2074" s="63"/>
      <c r="E2074" s="63"/>
      <c r="F2074" s="64"/>
      <c r="G2074" s="63"/>
      <c r="H2074" s="64"/>
      <c r="I2074" s="64"/>
      <c r="J2074" s="63"/>
      <c r="K2074" s="63"/>
      <c r="L2074" s="64"/>
      <c r="M2074" s="64"/>
      <c r="N2074" s="65"/>
      <c r="O2074" s="63"/>
      <c r="P2074" s="63"/>
      <c r="Q2074" s="63"/>
    </row>
    <row r="2075" spans="1:17" ht="15.75" customHeight="1">
      <c r="A2075" s="53"/>
      <c r="B2075" s="53"/>
      <c r="C2075" s="53"/>
      <c r="D2075" s="63"/>
      <c r="E2075" s="63"/>
      <c r="F2075" s="64"/>
      <c r="G2075" s="63"/>
      <c r="H2075" s="64"/>
      <c r="I2075" s="64"/>
      <c r="J2075" s="63"/>
      <c r="K2075" s="63"/>
      <c r="L2075" s="64"/>
      <c r="M2075" s="64"/>
      <c r="N2075" s="65"/>
      <c r="O2075" s="63"/>
      <c r="P2075" s="63"/>
      <c r="Q2075" s="63"/>
    </row>
    <row r="2076" spans="1:17" ht="15.75" customHeight="1">
      <c r="A2076" s="53"/>
      <c r="B2076" s="53"/>
      <c r="C2076" s="53"/>
      <c r="D2076" s="63"/>
      <c r="E2076" s="63"/>
      <c r="F2076" s="64"/>
      <c r="G2076" s="63"/>
      <c r="H2076" s="64"/>
      <c r="I2076" s="64"/>
      <c r="J2076" s="63"/>
      <c r="K2076" s="63"/>
      <c r="L2076" s="64"/>
      <c r="M2076" s="64"/>
      <c r="N2076" s="65"/>
      <c r="O2076" s="63"/>
      <c r="P2076" s="63"/>
      <c r="Q2076" s="63"/>
    </row>
    <row r="2077" spans="1:17" ht="15.75" customHeight="1">
      <c r="A2077" s="53"/>
      <c r="B2077" s="53"/>
      <c r="C2077" s="53"/>
      <c r="D2077" s="63"/>
      <c r="E2077" s="63"/>
      <c r="F2077" s="64"/>
      <c r="G2077" s="63"/>
      <c r="H2077" s="64"/>
      <c r="I2077" s="64"/>
      <c r="J2077" s="63"/>
      <c r="K2077" s="63"/>
      <c r="L2077" s="64"/>
      <c r="M2077" s="64"/>
      <c r="N2077" s="65"/>
      <c r="O2077" s="63"/>
      <c r="P2077" s="63"/>
      <c r="Q2077" s="63"/>
    </row>
    <row r="2078" spans="1:17" ht="15.75" customHeight="1">
      <c r="A2078" s="53"/>
      <c r="B2078" s="53"/>
      <c r="C2078" s="53"/>
      <c r="D2078" s="63"/>
      <c r="E2078" s="63"/>
      <c r="F2078" s="64"/>
      <c r="G2078" s="63"/>
      <c r="H2078" s="64"/>
      <c r="I2078" s="64"/>
      <c r="J2078" s="63"/>
      <c r="K2078" s="63"/>
      <c r="L2078" s="64"/>
      <c r="M2078" s="64"/>
      <c r="N2078" s="65"/>
      <c r="O2078" s="63"/>
      <c r="P2078" s="63"/>
      <c r="Q2078" s="63"/>
    </row>
    <row r="2079" spans="1:17" ht="15.75" customHeight="1">
      <c r="A2079" s="53"/>
      <c r="B2079" s="53"/>
      <c r="C2079" s="53"/>
      <c r="D2079" s="63"/>
      <c r="E2079" s="63"/>
      <c r="F2079" s="64"/>
      <c r="G2079" s="63"/>
      <c r="H2079" s="64"/>
      <c r="I2079" s="64"/>
      <c r="J2079" s="63"/>
      <c r="K2079" s="63"/>
      <c r="L2079" s="64"/>
      <c r="M2079" s="64"/>
      <c r="N2079" s="65"/>
      <c r="O2079" s="63"/>
      <c r="P2079" s="63"/>
      <c r="Q2079" s="63"/>
    </row>
    <row r="2080" spans="1:17" ht="15.75" customHeight="1">
      <c r="A2080" s="53"/>
      <c r="B2080" s="53"/>
      <c r="C2080" s="53"/>
      <c r="D2080" s="63"/>
      <c r="E2080" s="63"/>
      <c r="F2080" s="64"/>
      <c r="G2080" s="63"/>
      <c r="H2080" s="64"/>
      <c r="I2080" s="64"/>
      <c r="J2080" s="63"/>
      <c r="K2080" s="63"/>
      <c r="L2080" s="64"/>
      <c r="M2080" s="64"/>
      <c r="N2080" s="65"/>
      <c r="O2080" s="63"/>
      <c r="P2080" s="63"/>
      <c r="Q2080" s="63"/>
    </row>
    <row r="2081" spans="1:17" ht="15.75" customHeight="1">
      <c r="A2081" s="53"/>
      <c r="B2081" s="53"/>
      <c r="C2081" s="53"/>
      <c r="D2081" s="63"/>
      <c r="E2081" s="63"/>
      <c r="F2081" s="64"/>
      <c r="G2081" s="63"/>
      <c r="H2081" s="64"/>
      <c r="I2081" s="64"/>
      <c r="J2081" s="63"/>
      <c r="K2081" s="63"/>
      <c r="L2081" s="64"/>
      <c r="M2081" s="64"/>
      <c r="N2081" s="65"/>
      <c r="O2081" s="63"/>
      <c r="P2081" s="63"/>
      <c r="Q2081" s="63"/>
    </row>
    <row r="2082" spans="1:17" ht="15.75" customHeight="1">
      <c r="A2082" s="53"/>
      <c r="B2082" s="53"/>
      <c r="C2082" s="53"/>
      <c r="D2082" s="63"/>
      <c r="E2082" s="63"/>
      <c r="F2082" s="64"/>
      <c r="G2082" s="63"/>
      <c r="H2082" s="64"/>
      <c r="I2082" s="64"/>
      <c r="J2082" s="63"/>
      <c r="K2082" s="63"/>
      <c r="L2082" s="64"/>
      <c r="M2082" s="64"/>
      <c r="N2082" s="65"/>
      <c r="O2082" s="63"/>
      <c r="P2082" s="63"/>
      <c r="Q2082" s="63"/>
    </row>
    <row r="2083" spans="1:17" ht="15.75" customHeight="1">
      <c r="A2083" s="53"/>
      <c r="B2083" s="53"/>
      <c r="C2083" s="53"/>
      <c r="D2083" s="63"/>
      <c r="E2083" s="63"/>
      <c r="F2083" s="64"/>
      <c r="G2083" s="63"/>
      <c r="H2083" s="64"/>
      <c r="I2083" s="64"/>
      <c r="J2083" s="63"/>
      <c r="K2083" s="63"/>
      <c r="L2083" s="64"/>
      <c r="M2083" s="64"/>
      <c r="N2083" s="65"/>
      <c r="O2083" s="63"/>
      <c r="P2083" s="63"/>
      <c r="Q2083" s="63"/>
    </row>
    <row r="2084" spans="1:17" ht="15.75" customHeight="1">
      <c r="A2084" s="53"/>
      <c r="B2084" s="53"/>
      <c r="C2084" s="53"/>
      <c r="D2084" s="63"/>
      <c r="E2084" s="63"/>
      <c r="F2084" s="64"/>
      <c r="G2084" s="63"/>
      <c r="H2084" s="64"/>
      <c r="I2084" s="64"/>
      <c r="J2084" s="63"/>
      <c r="K2084" s="63"/>
      <c r="L2084" s="64"/>
      <c r="M2084" s="64"/>
      <c r="N2084" s="65"/>
      <c r="O2084" s="63"/>
      <c r="P2084" s="63"/>
      <c r="Q2084" s="63"/>
    </row>
    <row r="2085" spans="1:17" ht="15.75" customHeight="1">
      <c r="A2085" s="53"/>
      <c r="B2085" s="53"/>
      <c r="C2085" s="53"/>
      <c r="D2085" s="63"/>
      <c r="E2085" s="63"/>
      <c r="F2085" s="64"/>
      <c r="G2085" s="63"/>
      <c r="H2085" s="64"/>
      <c r="I2085" s="64"/>
      <c r="J2085" s="63"/>
      <c r="K2085" s="63"/>
      <c r="L2085" s="64"/>
      <c r="M2085" s="64"/>
      <c r="N2085" s="65"/>
      <c r="O2085" s="63"/>
      <c r="P2085" s="63"/>
      <c r="Q2085" s="63"/>
    </row>
    <row r="2086" spans="1:17" ht="15.75" customHeight="1">
      <c r="A2086" s="53"/>
      <c r="B2086" s="53"/>
      <c r="C2086" s="53"/>
      <c r="D2086" s="63"/>
      <c r="E2086" s="63"/>
      <c r="F2086" s="64"/>
      <c r="G2086" s="63"/>
      <c r="H2086" s="64"/>
      <c r="I2086" s="64"/>
      <c r="J2086" s="63"/>
      <c r="K2086" s="63"/>
      <c r="L2086" s="64"/>
      <c r="M2086" s="64"/>
      <c r="N2086" s="65"/>
      <c r="O2086" s="63"/>
      <c r="P2086" s="63"/>
      <c r="Q2086" s="63"/>
    </row>
    <row r="2087" spans="1:17" ht="15.75" customHeight="1">
      <c r="A2087" s="53"/>
      <c r="B2087" s="53"/>
      <c r="C2087" s="53"/>
      <c r="D2087" s="63"/>
      <c r="E2087" s="63"/>
      <c r="F2087" s="64"/>
      <c r="G2087" s="63"/>
      <c r="H2087" s="64"/>
      <c r="I2087" s="64"/>
      <c r="J2087" s="63"/>
      <c r="K2087" s="63"/>
      <c r="L2087" s="64"/>
      <c r="M2087" s="64"/>
      <c r="N2087" s="65"/>
      <c r="O2087" s="63"/>
      <c r="P2087" s="63"/>
      <c r="Q2087" s="63"/>
    </row>
    <row r="2088" spans="1:17" ht="15.75" customHeight="1">
      <c r="A2088" s="53"/>
      <c r="B2088" s="53"/>
      <c r="C2088" s="53"/>
      <c r="D2088" s="63"/>
      <c r="E2088" s="63"/>
      <c r="F2088" s="64"/>
      <c r="G2088" s="63"/>
      <c r="H2088" s="64"/>
      <c r="I2088" s="64"/>
      <c r="J2088" s="63"/>
      <c r="K2088" s="63"/>
      <c r="L2088" s="64"/>
      <c r="M2088" s="64"/>
      <c r="N2088" s="65"/>
      <c r="O2088" s="63"/>
      <c r="P2088" s="63"/>
      <c r="Q2088" s="63"/>
    </row>
    <row r="2089" spans="1:17" ht="15.75" customHeight="1">
      <c r="A2089" s="53"/>
      <c r="B2089" s="53"/>
      <c r="C2089" s="53"/>
      <c r="D2089" s="63"/>
      <c r="E2089" s="63"/>
      <c r="F2089" s="64"/>
      <c r="G2089" s="63"/>
      <c r="H2089" s="64"/>
      <c r="I2089" s="64"/>
      <c r="J2089" s="63"/>
      <c r="K2089" s="63"/>
      <c r="L2089" s="64"/>
      <c r="M2089" s="64"/>
      <c r="N2089" s="65"/>
      <c r="O2089" s="63"/>
      <c r="P2089" s="63"/>
      <c r="Q2089" s="63"/>
    </row>
    <row r="2090" spans="1:17" ht="15.75" customHeight="1">
      <c r="A2090" s="53"/>
      <c r="B2090" s="53"/>
      <c r="C2090" s="53"/>
      <c r="D2090" s="63"/>
      <c r="E2090" s="63"/>
      <c r="F2090" s="64"/>
      <c r="G2090" s="63"/>
      <c r="H2090" s="64"/>
      <c r="I2090" s="64"/>
      <c r="J2090" s="63"/>
      <c r="K2090" s="63"/>
      <c r="L2090" s="64"/>
      <c r="M2090" s="64"/>
      <c r="N2090" s="65"/>
      <c r="O2090" s="63"/>
      <c r="P2090" s="63"/>
      <c r="Q2090" s="63"/>
    </row>
    <row r="2091" spans="1:17" ht="15.75" customHeight="1">
      <c r="A2091" s="53"/>
      <c r="B2091" s="53"/>
      <c r="C2091" s="53"/>
      <c r="D2091" s="63"/>
      <c r="E2091" s="63"/>
      <c r="F2091" s="64"/>
      <c r="G2091" s="63"/>
      <c r="H2091" s="64"/>
      <c r="I2091" s="64"/>
      <c r="J2091" s="63"/>
      <c r="K2091" s="63"/>
      <c r="L2091" s="64"/>
      <c r="M2091" s="64"/>
      <c r="N2091" s="65"/>
      <c r="O2091" s="63"/>
      <c r="P2091" s="63"/>
      <c r="Q2091" s="63"/>
    </row>
    <row r="2092" spans="1:17" ht="15.75" customHeight="1">
      <c r="A2092" s="53"/>
      <c r="B2092" s="53"/>
      <c r="C2092" s="53"/>
      <c r="D2092" s="63"/>
      <c r="E2092" s="63"/>
      <c r="F2092" s="64"/>
      <c r="G2092" s="63"/>
      <c r="H2092" s="64"/>
      <c r="I2092" s="64"/>
      <c r="J2092" s="63"/>
      <c r="K2092" s="63"/>
      <c r="L2092" s="64"/>
      <c r="M2092" s="64"/>
      <c r="N2092" s="65"/>
      <c r="O2092" s="63"/>
      <c r="P2092" s="63"/>
      <c r="Q2092" s="63"/>
    </row>
    <row r="2093" spans="1:17" ht="15.75" customHeight="1">
      <c r="A2093" s="53"/>
      <c r="B2093" s="53"/>
      <c r="C2093" s="53"/>
      <c r="D2093" s="63"/>
      <c r="E2093" s="63"/>
      <c r="F2093" s="64"/>
      <c r="G2093" s="63"/>
      <c r="H2093" s="64"/>
      <c r="I2093" s="64"/>
      <c r="J2093" s="63"/>
      <c r="K2093" s="63"/>
      <c r="L2093" s="64"/>
      <c r="M2093" s="64"/>
      <c r="N2093" s="65"/>
      <c r="O2093" s="63"/>
      <c r="P2093" s="63"/>
      <c r="Q2093" s="63"/>
    </row>
    <row r="2094" spans="1:17" ht="15.75" customHeight="1">
      <c r="A2094" s="53"/>
      <c r="B2094" s="53"/>
      <c r="C2094" s="53"/>
      <c r="D2094" s="63"/>
      <c r="E2094" s="63"/>
      <c r="F2094" s="64"/>
      <c r="G2094" s="63"/>
      <c r="H2094" s="64"/>
      <c r="I2094" s="64"/>
      <c r="J2094" s="63"/>
      <c r="K2094" s="63"/>
      <c r="L2094" s="64"/>
      <c r="M2094" s="64"/>
      <c r="N2094" s="65"/>
      <c r="O2094" s="63"/>
      <c r="P2094" s="63"/>
      <c r="Q2094" s="63"/>
    </row>
    <row r="2095" spans="1:17" ht="15.75" customHeight="1">
      <c r="A2095" s="53"/>
      <c r="B2095" s="53"/>
      <c r="C2095" s="53"/>
      <c r="D2095" s="63"/>
      <c r="E2095" s="63"/>
      <c r="F2095" s="64"/>
      <c r="G2095" s="63"/>
      <c r="H2095" s="64"/>
      <c r="I2095" s="64"/>
      <c r="J2095" s="63"/>
      <c r="K2095" s="63"/>
      <c r="L2095" s="64"/>
      <c r="M2095" s="64"/>
      <c r="N2095" s="65"/>
      <c r="O2095" s="63"/>
      <c r="P2095" s="63"/>
      <c r="Q2095" s="63"/>
    </row>
    <row r="2096" spans="1:17" ht="15.75" customHeight="1">
      <c r="A2096" s="53"/>
      <c r="B2096" s="53"/>
      <c r="C2096" s="53"/>
      <c r="D2096" s="63"/>
      <c r="E2096" s="63"/>
      <c r="F2096" s="64"/>
      <c r="G2096" s="63"/>
      <c r="H2096" s="64"/>
      <c r="I2096" s="64"/>
      <c r="J2096" s="63"/>
      <c r="K2096" s="63"/>
      <c r="L2096" s="64"/>
      <c r="M2096" s="64"/>
      <c r="N2096" s="65"/>
      <c r="O2096" s="63"/>
      <c r="P2096" s="63"/>
      <c r="Q2096" s="63"/>
    </row>
    <row r="2097" spans="1:17" ht="15.75" customHeight="1">
      <c r="A2097" s="53"/>
      <c r="B2097" s="53"/>
      <c r="C2097" s="53"/>
      <c r="D2097" s="63"/>
      <c r="E2097" s="63"/>
      <c r="F2097" s="64"/>
      <c r="G2097" s="63"/>
      <c r="H2097" s="64"/>
      <c r="I2097" s="64"/>
      <c r="J2097" s="63"/>
      <c r="K2097" s="63"/>
      <c r="L2097" s="64"/>
      <c r="M2097" s="64"/>
      <c r="N2097" s="65"/>
      <c r="O2097" s="63"/>
      <c r="P2097" s="63"/>
      <c r="Q2097" s="63"/>
    </row>
    <row r="2098" spans="1:17" ht="15.75" customHeight="1">
      <c r="A2098" s="53"/>
      <c r="B2098" s="53"/>
      <c r="C2098" s="53"/>
      <c r="D2098" s="63"/>
      <c r="E2098" s="63"/>
      <c r="F2098" s="64"/>
      <c r="G2098" s="63"/>
      <c r="H2098" s="64"/>
      <c r="I2098" s="64"/>
      <c r="J2098" s="63"/>
      <c r="K2098" s="63"/>
      <c r="L2098" s="64"/>
      <c r="M2098" s="64"/>
      <c r="N2098" s="65"/>
      <c r="O2098" s="63"/>
      <c r="P2098" s="63"/>
      <c r="Q2098" s="63"/>
    </row>
    <row r="2099" spans="1:17" ht="15.75" customHeight="1">
      <c r="A2099" s="53"/>
      <c r="B2099" s="53"/>
      <c r="C2099" s="53"/>
      <c r="D2099" s="63"/>
      <c r="E2099" s="63"/>
      <c r="F2099" s="64"/>
      <c r="G2099" s="63"/>
      <c r="H2099" s="64"/>
      <c r="I2099" s="64"/>
      <c r="J2099" s="63"/>
      <c r="K2099" s="63"/>
      <c r="L2099" s="64"/>
      <c r="M2099" s="64"/>
      <c r="N2099" s="65"/>
      <c r="O2099" s="63"/>
      <c r="P2099" s="63"/>
      <c r="Q2099" s="63"/>
    </row>
    <row r="2100" spans="1:17" ht="15.75" customHeight="1">
      <c r="A2100" s="53"/>
      <c r="B2100" s="53"/>
      <c r="C2100" s="53"/>
      <c r="D2100" s="63"/>
      <c r="E2100" s="63"/>
      <c r="F2100" s="64"/>
      <c r="G2100" s="63"/>
      <c r="H2100" s="64"/>
      <c r="I2100" s="64"/>
      <c r="J2100" s="63"/>
      <c r="K2100" s="63"/>
      <c r="L2100" s="64"/>
      <c r="M2100" s="64"/>
      <c r="N2100" s="65"/>
      <c r="O2100" s="63"/>
      <c r="P2100" s="63"/>
      <c r="Q2100" s="63"/>
    </row>
    <row r="2101" spans="1:17" ht="15.75" customHeight="1">
      <c r="A2101" s="53"/>
      <c r="B2101" s="53"/>
      <c r="C2101" s="53"/>
      <c r="D2101" s="63"/>
      <c r="E2101" s="63"/>
      <c r="F2101" s="64"/>
      <c r="G2101" s="63"/>
      <c r="H2101" s="64"/>
      <c r="I2101" s="64"/>
      <c r="J2101" s="63"/>
      <c r="K2101" s="63"/>
      <c r="L2101" s="64"/>
      <c r="M2101" s="64"/>
      <c r="N2101" s="65"/>
      <c r="O2101" s="63"/>
      <c r="P2101" s="63"/>
      <c r="Q2101" s="63"/>
    </row>
    <row r="2102" spans="1:17" ht="15.75" customHeight="1">
      <c r="A2102" s="53"/>
      <c r="B2102" s="53"/>
      <c r="C2102" s="53"/>
      <c r="D2102" s="63"/>
      <c r="E2102" s="63"/>
      <c r="F2102" s="64"/>
      <c r="G2102" s="63"/>
      <c r="H2102" s="64"/>
      <c r="I2102" s="64"/>
      <c r="J2102" s="63"/>
      <c r="K2102" s="63"/>
      <c r="L2102" s="64"/>
      <c r="M2102" s="64"/>
      <c r="N2102" s="65"/>
      <c r="O2102" s="63"/>
      <c r="P2102" s="63"/>
      <c r="Q2102" s="63"/>
    </row>
    <row r="2103" spans="1:17" ht="15.75" customHeight="1">
      <c r="A2103" s="53"/>
      <c r="B2103" s="53"/>
      <c r="C2103" s="53"/>
      <c r="D2103" s="63"/>
      <c r="E2103" s="63"/>
      <c r="F2103" s="64"/>
      <c r="G2103" s="63"/>
      <c r="H2103" s="64"/>
      <c r="I2103" s="64"/>
      <c r="J2103" s="63"/>
      <c r="K2103" s="63"/>
      <c r="L2103" s="64"/>
      <c r="M2103" s="64"/>
      <c r="N2103" s="65"/>
      <c r="O2103" s="63"/>
      <c r="P2103" s="63"/>
      <c r="Q2103" s="63"/>
    </row>
    <row r="2104" spans="1:17" ht="15.75" customHeight="1">
      <c r="A2104" s="53"/>
      <c r="B2104" s="53"/>
      <c r="C2104" s="53"/>
      <c r="D2104" s="63"/>
      <c r="E2104" s="63"/>
      <c r="F2104" s="64"/>
      <c r="G2104" s="63"/>
      <c r="H2104" s="64"/>
      <c r="I2104" s="64"/>
      <c r="J2104" s="63"/>
      <c r="K2104" s="63"/>
      <c r="L2104" s="64"/>
      <c r="M2104" s="64"/>
      <c r="N2104" s="65"/>
      <c r="O2104" s="63"/>
      <c r="P2104" s="63"/>
      <c r="Q2104" s="63"/>
    </row>
    <row r="2105" spans="1:17" ht="15.75" customHeight="1">
      <c r="A2105" s="53"/>
      <c r="B2105" s="53"/>
      <c r="C2105" s="53"/>
      <c r="D2105" s="63"/>
      <c r="E2105" s="63"/>
      <c r="F2105" s="64"/>
      <c r="G2105" s="63"/>
      <c r="H2105" s="64"/>
      <c r="I2105" s="64"/>
      <c r="J2105" s="63"/>
      <c r="K2105" s="63"/>
      <c r="L2105" s="64"/>
      <c r="M2105" s="64"/>
      <c r="N2105" s="65"/>
      <c r="O2105" s="63"/>
      <c r="P2105" s="63"/>
      <c r="Q2105" s="63"/>
    </row>
    <row r="2106" spans="1:17" ht="15.75" customHeight="1">
      <c r="A2106" s="53"/>
      <c r="B2106" s="53"/>
      <c r="C2106" s="53"/>
      <c r="D2106" s="63"/>
      <c r="E2106" s="63"/>
      <c r="F2106" s="64"/>
      <c r="G2106" s="63"/>
      <c r="H2106" s="64"/>
      <c r="I2106" s="64"/>
      <c r="J2106" s="63"/>
      <c r="K2106" s="63"/>
      <c r="L2106" s="64"/>
      <c r="M2106" s="64"/>
      <c r="N2106" s="65"/>
      <c r="O2106" s="63"/>
      <c r="P2106" s="63"/>
      <c r="Q2106" s="63"/>
    </row>
    <row r="2107" spans="1:17" ht="15.75" customHeight="1">
      <c r="A2107" s="53"/>
      <c r="B2107" s="53"/>
      <c r="C2107" s="53"/>
      <c r="D2107" s="63"/>
      <c r="E2107" s="63"/>
      <c r="F2107" s="64"/>
      <c r="G2107" s="63"/>
      <c r="H2107" s="64"/>
      <c r="I2107" s="64"/>
      <c r="J2107" s="63"/>
      <c r="K2107" s="63"/>
      <c r="L2107" s="64"/>
      <c r="M2107" s="64"/>
      <c r="N2107" s="65"/>
      <c r="O2107" s="63"/>
      <c r="P2107" s="63"/>
      <c r="Q2107" s="63"/>
    </row>
    <row r="2108" spans="1:17" ht="15.75" customHeight="1">
      <c r="A2108" s="53"/>
      <c r="B2108" s="53"/>
      <c r="C2108" s="53"/>
      <c r="D2108" s="63"/>
      <c r="E2108" s="63"/>
      <c r="F2108" s="64"/>
      <c r="G2108" s="63"/>
      <c r="H2108" s="64"/>
      <c r="I2108" s="64"/>
      <c r="J2108" s="63"/>
      <c r="K2108" s="63"/>
      <c r="L2108" s="64"/>
      <c r="M2108" s="64"/>
      <c r="N2108" s="65"/>
      <c r="O2108" s="63"/>
      <c r="P2108" s="63"/>
      <c r="Q2108" s="63"/>
    </row>
    <row r="2109" spans="1:17" ht="15.75" customHeight="1">
      <c r="A2109" s="53"/>
      <c r="B2109" s="53"/>
      <c r="C2109" s="53"/>
      <c r="D2109" s="63"/>
      <c r="E2109" s="63"/>
      <c r="F2109" s="64"/>
      <c r="G2109" s="63"/>
      <c r="H2109" s="64"/>
      <c r="I2109" s="64"/>
      <c r="J2109" s="63"/>
      <c r="K2109" s="63"/>
      <c r="L2109" s="64"/>
      <c r="M2109" s="64"/>
      <c r="N2109" s="65"/>
      <c r="O2109" s="63"/>
      <c r="P2109" s="63"/>
      <c r="Q2109" s="63"/>
    </row>
    <row r="2110" spans="1:17" ht="15.75" customHeight="1">
      <c r="A2110" s="53"/>
      <c r="B2110" s="53"/>
      <c r="C2110" s="53"/>
      <c r="D2110" s="63"/>
      <c r="E2110" s="63"/>
      <c r="F2110" s="64"/>
      <c r="G2110" s="63"/>
      <c r="H2110" s="64"/>
      <c r="I2110" s="64"/>
      <c r="J2110" s="63"/>
      <c r="K2110" s="63"/>
      <c r="L2110" s="64"/>
      <c r="M2110" s="64"/>
      <c r="N2110" s="65"/>
      <c r="O2110" s="63"/>
      <c r="P2110" s="63"/>
      <c r="Q2110" s="63"/>
    </row>
    <row r="2111" spans="1:17" ht="15.75" customHeight="1">
      <c r="A2111" s="53"/>
      <c r="B2111" s="53"/>
      <c r="C2111" s="53"/>
      <c r="D2111" s="63"/>
      <c r="E2111" s="63"/>
      <c r="F2111" s="64"/>
      <c r="G2111" s="63"/>
      <c r="H2111" s="64"/>
      <c r="I2111" s="64"/>
      <c r="J2111" s="63"/>
      <c r="K2111" s="63"/>
      <c r="L2111" s="64"/>
      <c r="M2111" s="64"/>
      <c r="N2111" s="65"/>
      <c r="O2111" s="63"/>
      <c r="P2111" s="63"/>
      <c r="Q2111" s="63"/>
    </row>
    <row r="2112" spans="1:17" ht="15.75" customHeight="1">
      <c r="A2112" s="53"/>
      <c r="B2112" s="53"/>
      <c r="C2112" s="53"/>
      <c r="D2112" s="63"/>
      <c r="E2112" s="63"/>
      <c r="F2112" s="64"/>
      <c r="G2112" s="63"/>
      <c r="H2112" s="64"/>
      <c r="I2112" s="64"/>
      <c r="J2112" s="63"/>
      <c r="K2112" s="63"/>
      <c r="L2112" s="64"/>
      <c r="M2112" s="64"/>
      <c r="N2112" s="65"/>
      <c r="O2112" s="63"/>
      <c r="P2112" s="63"/>
      <c r="Q2112" s="63"/>
    </row>
    <row r="2113" spans="1:17" ht="15.75" customHeight="1">
      <c r="A2113" s="53"/>
      <c r="B2113" s="53"/>
      <c r="C2113" s="53"/>
      <c r="D2113" s="63"/>
      <c r="E2113" s="63"/>
      <c r="F2113" s="64"/>
      <c r="G2113" s="63"/>
      <c r="H2113" s="64"/>
      <c r="I2113" s="64"/>
      <c r="J2113" s="63"/>
      <c r="K2113" s="63"/>
      <c r="L2113" s="64"/>
      <c r="M2113" s="64"/>
      <c r="N2113" s="65"/>
      <c r="O2113" s="63"/>
      <c r="P2113" s="63"/>
      <c r="Q2113" s="63"/>
    </row>
    <row r="2114" spans="1:17" ht="15.75" customHeight="1">
      <c r="A2114" s="53"/>
      <c r="B2114" s="53"/>
      <c r="C2114" s="53"/>
      <c r="D2114" s="63"/>
      <c r="E2114" s="63"/>
      <c r="F2114" s="64"/>
      <c r="G2114" s="63"/>
      <c r="H2114" s="64"/>
      <c r="I2114" s="64"/>
      <c r="J2114" s="63"/>
      <c r="K2114" s="63"/>
      <c r="L2114" s="64"/>
      <c r="M2114" s="64"/>
      <c r="N2114" s="65"/>
      <c r="O2114" s="63"/>
      <c r="P2114" s="63"/>
      <c r="Q2114" s="63"/>
    </row>
    <row r="2115" spans="1:17" ht="15.75" customHeight="1">
      <c r="A2115" s="53"/>
      <c r="B2115" s="53"/>
      <c r="C2115" s="53"/>
      <c r="D2115" s="63"/>
      <c r="E2115" s="63"/>
      <c r="F2115" s="64"/>
      <c r="G2115" s="63"/>
      <c r="H2115" s="64"/>
      <c r="I2115" s="64"/>
      <c r="J2115" s="63"/>
      <c r="K2115" s="63"/>
      <c r="L2115" s="64"/>
      <c r="M2115" s="64"/>
      <c r="N2115" s="65"/>
      <c r="O2115" s="63"/>
      <c r="P2115" s="63"/>
      <c r="Q2115" s="63"/>
    </row>
    <row r="2116" spans="1:17" ht="15.75" customHeight="1">
      <c r="A2116" s="53"/>
      <c r="B2116" s="53"/>
      <c r="C2116" s="53"/>
      <c r="D2116" s="63"/>
      <c r="E2116" s="63"/>
      <c r="F2116" s="64"/>
      <c r="G2116" s="63"/>
      <c r="H2116" s="64"/>
      <c r="I2116" s="64"/>
      <c r="J2116" s="63"/>
      <c r="K2116" s="63"/>
      <c r="L2116" s="64"/>
      <c r="M2116" s="64"/>
      <c r="N2116" s="65"/>
      <c r="O2116" s="63"/>
      <c r="P2116" s="63"/>
      <c r="Q2116" s="63"/>
    </row>
    <row r="2117" spans="1:17" ht="15.75" customHeight="1">
      <c r="A2117" s="53"/>
      <c r="B2117" s="53"/>
      <c r="C2117" s="53"/>
      <c r="D2117" s="63"/>
      <c r="E2117" s="63"/>
      <c r="F2117" s="64"/>
      <c r="G2117" s="63"/>
      <c r="H2117" s="64"/>
      <c r="I2117" s="64"/>
      <c r="J2117" s="63"/>
      <c r="K2117" s="63"/>
      <c r="L2117" s="64"/>
      <c r="M2117" s="64"/>
      <c r="N2117" s="65"/>
      <c r="O2117" s="63"/>
      <c r="P2117" s="63"/>
      <c r="Q2117" s="63"/>
    </row>
    <row r="2118" spans="1:17" ht="15.75" customHeight="1">
      <c r="A2118" s="53"/>
      <c r="B2118" s="53"/>
      <c r="C2118" s="53"/>
      <c r="D2118" s="63"/>
      <c r="E2118" s="63"/>
      <c r="F2118" s="64"/>
      <c r="G2118" s="63"/>
      <c r="H2118" s="64"/>
      <c r="I2118" s="64"/>
      <c r="J2118" s="63"/>
      <c r="K2118" s="63"/>
      <c r="L2118" s="64"/>
      <c r="M2118" s="64"/>
      <c r="N2118" s="65"/>
      <c r="O2118" s="63"/>
      <c r="P2118" s="63"/>
      <c r="Q2118" s="63"/>
    </row>
    <row r="2119" spans="1:17" ht="15.75" customHeight="1">
      <c r="A2119" s="53"/>
      <c r="B2119" s="53"/>
      <c r="C2119" s="53"/>
      <c r="D2119" s="63"/>
      <c r="E2119" s="63"/>
      <c r="F2119" s="64"/>
      <c r="G2119" s="63"/>
      <c r="H2119" s="64"/>
      <c r="I2119" s="64"/>
      <c r="J2119" s="63"/>
      <c r="K2119" s="63"/>
      <c r="L2119" s="64"/>
      <c r="M2119" s="64"/>
      <c r="N2119" s="65"/>
      <c r="O2119" s="63"/>
      <c r="P2119" s="63"/>
      <c r="Q2119" s="63"/>
    </row>
    <row r="2120" spans="1:17" ht="15.75" customHeight="1">
      <c r="A2120" s="53"/>
      <c r="B2120" s="53"/>
      <c r="C2120" s="53"/>
      <c r="D2120" s="63"/>
      <c r="E2120" s="63"/>
      <c r="F2120" s="64"/>
      <c r="G2120" s="63"/>
      <c r="H2120" s="64"/>
      <c r="I2120" s="64"/>
      <c r="J2120" s="63"/>
      <c r="K2120" s="63"/>
      <c r="L2120" s="64"/>
      <c r="M2120" s="64"/>
      <c r="N2120" s="65"/>
      <c r="O2120" s="63"/>
      <c r="P2120" s="63"/>
      <c r="Q2120" s="63"/>
    </row>
    <row r="2121" spans="1:17" ht="15.75" customHeight="1">
      <c r="A2121" s="53"/>
      <c r="B2121" s="53"/>
      <c r="C2121" s="53"/>
      <c r="D2121" s="63"/>
      <c r="E2121" s="63"/>
      <c r="F2121" s="64"/>
      <c r="G2121" s="63"/>
      <c r="H2121" s="64"/>
      <c r="I2121" s="64"/>
      <c r="J2121" s="63"/>
      <c r="K2121" s="63"/>
      <c r="L2121" s="64"/>
      <c r="M2121" s="64"/>
      <c r="N2121" s="65"/>
      <c r="O2121" s="63"/>
      <c r="P2121" s="63"/>
      <c r="Q2121" s="63"/>
    </row>
    <row r="2122" spans="1:17" ht="15.75" customHeight="1">
      <c r="A2122" s="53"/>
      <c r="B2122" s="53"/>
      <c r="C2122" s="53"/>
      <c r="D2122" s="63"/>
      <c r="E2122" s="63"/>
      <c r="F2122" s="64"/>
      <c r="G2122" s="63"/>
      <c r="H2122" s="64"/>
      <c r="I2122" s="64"/>
      <c r="J2122" s="63"/>
      <c r="K2122" s="63"/>
      <c r="L2122" s="64"/>
      <c r="M2122" s="64"/>
      <c r="N2122" s="65"/>
      <c r="O2122" s="63"/>
      <c r="P2122" s="63"/>
      <c r="Q2122" s="63"/>
    </row>
    <row r="2123" spans="1:17" ht="15.75" customHeight="1">
      <c r="A2123" s="53"/>
      <c r="B2123" s="53"/>
      <c r="C2123" s="53"/>
      <c r="D2123" s="63"/>
      <c r="E2123" s="63"/>
      <c r="F2123" s="64"/>
      <c r="G2123" s="63"/>
      <c r="H2123" s="64"/>
      <c r="I2123" s="64"/>
      <c r="J2123" s="63"/>
      <c r="K2123" s="63"/>
      <c r="L2123" s="64"/>
      <c r="M2123" s="64"/>
      <c r="N2123" s="65"/>
      <c r="O2123" s="63"/>
      <c r="P2123" s="63"/>
      <c r="Q2123" s="63"/>
    </row>
    <row r="2124" spans="1:17" ht="15.75" customHeight="1">
      <c r="A2124" s="53"/>
      <c r="B2124" s="53"/>
      <c r="C2124" s="53"/>
      <c r="D2124" s="63"/>
      <c r="E2124" s="63"/>
      <c r="F2124" s="64"/>
      <c r="G2124" s="63"/>
      <c r="H2124" s="64"/>
      <c r="I2124" s="64"/>
      <c r="J2124" s="63"/>
      <c r="K2124" s="63"/>
      <c r="L2124" s="64"/>
      <c r="M2124" s="64"/>
      <c r="N2124" s="65"/>
      <c r="O2124" s="63"/>
      <c r="P2124" s="63"/>
      <c r="Q2124" s="63"/>
    </row>
    <row r="2125" spans="1:17" ht="15.75" customHeight="1">
      <c r="A2125" s="53"/>
      <c r="B2125" s="53"/>
      <c r="C2125" s="53"/>
      <c r="D2125" s="63"/>
      <c r="E2125" s="63"/>
      <c r="F2125" s="64"/>
      <c r="G2125" s="63"/>
      <c r="H2125" s="64"/>
      <c r="I2125" s="64"/>
      <c r="J2125" s="63"/>
      <c r="K2125" s="63"/>
      <c r="L2125" s="64"/>
      <c r="M2125" s="64"/>
      <c r="N2125" s="65"/>
      <c r="O2125" s="63"/>
      <c r="P2125" s="63"/>
      <c r="Q2125" s="63"/>
    </row>
    <row r="2126" spans="1:17" ht="15.75" customHeight="1">
      <c r="A2126" s="53"/>
      <c r="B2126" s="53"/>
      <c r="C2126" s="53"/>
      <c r="D2126" s="63"/>
      <c r="E2126" s="63"/>
      <c r="F2126" s="64"/>
      <c r="G2126" s="63"/>
      <c r="H2126" s="64"/>
      <c r="I2126" s="64"/>
      <c r="J2126" s="63"/>
      <c r="K2126" s="63"/>
      <c r="L2126" s="64"/>
      <c r="M2126" s="64"/>
      <c r="N2126" s="65"/>
      <c r="O2126" s="63"/>
      <c r="P2126" s="63"/>
      <c r="Q2126" s="63"/>
    </row>
    <row r="2127" spans="1:17" ht="15.75" customHeight="1">
      <c r="A2127" s="53"/>
      <c r="B2127" s="53"/>
      <c r="C2127" s="53"/>
      <c r="D2127" s="63"/>
      <c r="E2127" s="63"/>
      <c r="F2127" s="64"/>
      <c r="G2127" s="63"/>
      <c r="H2127" s="64"/>
      <c r="I2127" s="64"/>
      <c r="J2127" s="63"/>
      <c r="K2127" s="63"/>
      <c r="L2127" s="64"/>
      <c r="M2127" s="64"/>
      <c r="N2127" s="65"/>
      <c r="O2127" s="63"/>
      <c r="P2127" s="63"/>
      <c r="Q2127" s="63"/>
    </row>
    <row r="2128" spans="1:17" ht="15.75" customHeight="1">
      <c r="A2128" s="53"/>
      <c r="B2128" s="53"/>
      <c r="C2128" s="53"/>
      <c r="D2128" s="63"/>
      <c r="E2128" s="63"/>
      <c r="F2128" s="64"/>
      <c r="G2128" s="63"/>
      <c r="H2128" s="64"/>
      <c r="I2128" s="64"/>
      <c r="J2128" s="63"/>
      <c r="K2128" s="63"/>
      <c r="L2128" s="64"/>
      <c r="M2128" s="64"/>
      <c r="N2128" s="65"/>
      <c r="O2128" s="63"/>
      <c r="P2128" s="63"/>
      <c r="Q2128" s="63"/>
    </row>
    <row r="2129" spans="1:17" ht="15.75" customHeight="1">
      <c r="A2129" s="53"/>
      <c r="B2129" s="53"/>
      <c r="C2129" s="53"/>
      <c r="D2129" s="63"/>
      <c r="E2129" s="63"/>
      <c r="F2129" s="64"/>
      <c r="G2129" s="63"/>
      <c r="H2129" s="64"/>
      <c r="I2129" s="64"/>
      <c r="J2129" s="63"/>
      <c r="K2129" s="63"/>
      <c r="L2129" s="64"/>
      <c r="M2129" s="64"/>
      <c r="N2129" s="65"/>
      <c r="O2129" s="63"/>
      <c r="P2129" s="63"/>
      <c r="Q2129" s="63"/>
    </row>
    <row r="2130" spans="1:17" ht="15.75" customHeight="1">
      <c r="A2130" s="53"/>
      <c r="B2130" s="53"/>
      <c r="C2130" s="53"/>
      <c r="D2130" s="63"/>
      <c r="E2130" s="63"/>
      <c r="F2130" s="64"/>
      <c r="G2130" s="63"/>
      <c r="H2130" s="64"/>
      <c r="I2130" s="64"/>
      <c r="J2130" s="63"/>
      <c r="K2130" s="63"/>
      <c r="L2130" s="64"/>
      <c r="M2130" s="64"/>
      <c r="N2130" s="65"/>
      <c r="O2130" s="63"/>
      <c r="P2130" s="63"/>
      <c r="Q2130" s="63"/>
    </row>
    <row r="2131" spans="1:17" ht="15.75" customHeight="1">
      <c r="A2131" s="53"/>
      <c r="B2131" s="53"/>
      <c r="C2131" s="53"/>
      <c r="D2131" s="63"/>
      <c r="E2131" s="63"/>
      <c r="F2131" s="64"/>
      <c r="G2131" s="63"/>
      <c r="H2131" s="64"/>
      <c r="I2131" s="64"/>
      <c r="J2131" s="63"/>
      <c r="K2131" s="63"/>
      <c r="L2131" s="64"/>
      <c r="M2131" s="64"/>
      <c r="N2131" s="65"/>
      <c r="O2131" s="63"/>
      <c r="P2131" s="63"/>
      <c r="Q2131" s="63"/>
    </row>
    <row r="2132" spans="1:17" ht="15.75" customHeight="1">
      <c r="A2132" s="53"/>
      <c r="B2132" s="53"/>
      <c r="C2132" s="53"/>
      <c r="D2132" s="63"/>
      <c r="E2132" s="63"/>
      <c r="F2132" s="64"/>
      <c r="G2132" s="63"/>
      <c r="H2132" s="64"/>
      <c r="I2132" s="64"/>
      <c r="J2132" s="63"/>
      <c r="K2132" s="63"/>
      <c r="L2132" s="64"/>
      <c r="M2132" s="64"/>
      <c r="N2132" s="65"/>
      <c r="O2132" s="63"/>
      <c r="P2132" s="63"/>
      <c r="Q2132" s="63"/>
    </row>
    <row r="2133" spans="1:17" ht="15.75" customHeight="1">
      <c r="A2133" s="53"/>
      <c r="B2133" s="53"/>
      <c r="C2133" s="53"/>
      <c r="D2133" s="63"/>
      <c r="E2133" s="63"/>
      <c r="F2133" s="64"/>
      <c r="G2133" s="63"/>
      <c r="H2133" s="64"/>
      <c r="I2133" s="64"/>
      <c r="J2133" s="63"/>
      <c r="K2133" s="63"/>
      <c r="L2133" s="64"/>
      <c r="M2133" s="64"/>
      <c r="N2133" s="65"/>
      <c r="O2133" s="63"/>
      <c r="P2133" s="63"/>
      <c r="Q2133" s="63"/>
    </row>
    <row r="2134" spans="1:17" ht="15.75" customHeight="1">
      <c r="A2134" s="53"/>
      <c r="B2134" s="53"/>
      <c r="C2134" s="53"/>
      <c r="D2134" s="63"/>
      <c r="E2134" s="63"/>
      <c r="F2134" s="64"/>
      <c r="G2134" s="63"/>
      <c r="H2134" s="64"/>
      <c r="I2134" s="64"/>
      <c r="J2134" s="63"/>
      <c r="K2134" s="63"/>
      <c r="L2134" s="64"/>
      <c r="M2134" s="64"/>
      <c r="N2134" s="65"/>
      <c r="O2134" s="63"/>
      <c r="P2134" s="63"/>
      <c r="Q2134" s="63"/>
    </row>
    <row r="2135" spans="1:17" ht="15.75" customHeight="1">
      <c r="A2135" s="53"/>
      <c r="B2135" s="53"/>
      <c r="C2135" s="53"/>
      <c r="D2135" s="63"/>
      <c r="E2135" s="63"/>
      <c r="F2135" s="64"/>
      <c r="G2135" s="63"/>
      <c r="H2135" s="64"/>
      <c r="I2135" s="64"/>
      <c r="J2135" s="63"/>
      <c r="K2135" s="63"/>
      <c r="L2135" s="64"/>
      <c r="M2135" s="64"/>
      <c r="N2135" s="65"/>
      <c r="O2135" s="63"/>
      <c r="P2135" s="63"/>
      <c r="Q2135" s="63"/>
    </row>
    <row r="2136" spans="1:17" ht="15.75" customHeight="1">
      <c r="A2136" s="53"/>
      <c r="B2136" s="53"/>
      <c r="C2136" s="53"/>
      <c r="D2136" s="63"/>
      <c r="E2136" s="63"/>
      <c r="F2136" s="64"/>
      <c r="G2136" s="63"/>
      <c r="H2136" s="64"/>
      <c r="I2136" s="64"/>
      <c r="J2136" s="63"/>
      <c r="K2136" s="63"/>
      <c r="L2136" s="64"/>
      <c r="M2136" s="64"/>
      <c r="N2136" s="65"/>
      <c r="O2136" s="63"/>
      <c r="P2136" s="63"/>
      <c r="Q2136" s="63"/>
    </row>
    <row r="2137" spans="1:17" ht="15.75" customHeight="1">
      <c r="A2137" s="53"/>
      <c r="B2137" s="53"/>
      <c r="C2137" s="53"/>
      <c r="D2137" s="63"/>
      <c r="E2137" s="63"/>
      <c r="F2137" s="64"/>
      <c r="G2137" s="63"/>
      <c r="H2137" s="64"/>
      <c r="I2137" s="64"/>
      <c r="J2137" s="63"/>
      <c r="K2137" s="63"/>
      <c r="L2137" s="64"/>
      <c r="M2137" s="64"/>
      <c r="N2137" s="65"/>
      <c r="O2137" s="63"/>
      <c r="P2137" s="63"/>
      <c r="Q2137" s="63"/>
    </row>
    <row r="2138" spans="1:17" ht="15.75" customHeight="1">
      <c r="A2138" s="53"/>
      <c r="B2138" s="53"/>
      <c r="C2138" s="53"/>
      <c r="D2138" s="63"/>
      <c r="E2138" s="63"/>
      <c r="F2138" s="64"/>
      <c r="G2138" s="63"/>
      <c r="H2138" s="64"/>
      <c r="I2138" s="64"/>
      <c r="J2138" s="63"/>
      <c r="K2138" s="63"/>
      <c r="L2138" s="64"/>
      <c r="M2138" s="64"/>
      <c r="N2138" s="65"/>
      <c r="O2138" s="63"/>
      <c r="P2138" s="63"/>
      <c r="Q2138" s="63"/>
    </row>
    <row r="2139" spans="1:17" ht="15.75" customHeight="1">
      <c r="A2139" s="53"/>
      <c r="B2139" s="53"/>
      <c r="C2139" s="53"/>
      <c r="D2139" s="63"/>
      <c r="E2139" s="63"/>
      <c r="F2139" s="64"/>
      <c r="G2139" s="63"/>
      <c r="H2139" s="64"/>
      <c r="I2139" s="64"/>
      <c r="J2139" s="63"/>
      <c r="K2139" s="63"/>
      <c r="L2139" s="64"/>
      <c r="M2139" s="64"/>
      <c r="N2139" s="65"/>
      <c r="O2139" s="63"/>
      <c r="P2139" s="63"/>
      <c r="Q2139" s="63"/>
    </row>
    <row r="2140" spans="1:17" ht="15.75" customHeight="1">
      <c r="A2140" s="53"/>
      <c r="B2140" s="53"/>
      <c r="C2140" s="53"/>
      <c r="D2140" s="63"/>
      <c r="E2140" s="63"/>
      <c r="F2140" s="64"/>
      <c r="G2140" s="63"/>
      <c r="H2140" s="64"/>
      <c r="I2140" s="64"/>
      <c r="J2140" s="63"/>
      <c r="K2140" s="63"/>
      <c r="L2140" s="64"/>
      <c r="M2140" s="64"/>
      <c r="N2140" s="65"/>
      <c r="O2140" s="63"/>
      <c r="P2140" s="63"/>
      <c r="Q2140" s="63"/>
    </row>
    <row r="2141" spans="1:17" ht="15.75" customHeight="1">
      <c r="A2141" s="53"/>
      <c r="B2141" s="53"/>
      <c r="C2141" s="53"/>
      <c r="D2141" s="63"/>
      <c r="E2141" s="63"/>
      <c r="F2141" s="64"/>
      <c r="G2141" s="63"/>
      <c r="H2141" s="64"/>
      <c r="I2141" s="64"/>
      <c r="J2141" s="63"/>
      <c r="K2141" s="63"/>
      <c r="L2141" s="64"/>
      <c r="M2141" s="64"/>
      <c r="N2141" s="65"/>
      <c r="O2141" s="63"/>
      <c r="P2141" s="63"/>
      <c r="Q2141" s="63"/>
    </row>
    <row r="2142" spans="1:17" ht="15.75" customHeight="1">
      <c r="A2142" s="53"/>
      <c r="B2142" s="53"/>
      <c r="C2142" s="53"/>
      <c r="D2142" s="63"/>
      <c r="E2142" s="63"/>
      <c r="F2142" s="64"/>
      <c r="G2142" s="63"/>
      <c r="H2142" s="64"/>
      <c r="I2142" s="64"/>
      <c r="J2142" s="63"/>
      <c r="K2142" s="63"/>
      <c r="L2142" s="64"/>
      <c r="M2142" s="64"/>
      <c r="N2142" s="65"/>
      <c r="O2142" s="63"/>
      <c r="P2142" s="63"/>
      <c r="Q2142" s="63"/>
    </row>
    <row r="2143" spans="1:17" ht="15.75" customHeight="1">
      <c r="A2143" s="53"/>
      <c r="B2143" s="53"/>
      <c r="C2143" s="53"/>
      <c r="D2143" s="63"/>
      <c r="E2143" s="63"/>
      <c r="F2143" s="64"/>
      <c r="G2143" s="63"/>
      <c r="H2143" s="64"/>
      <c r="I2143" s="64"/>
      <c r="J2143" s="63"/>
      <c r="K2143" s="63"/>
      <c r="L2143" s="64"/>
      <c r="M2143" s="64"/>
      <c r="N2143" s="65"/>
      <c r="O2143" s="63"/>
      <c r="P2143" s="63"/>
      <c r="Q2143" s="63"/>
    </row>
    <row r="2144" spans="1:17" ht="15.75" customHeight="1">
      <c r="A2144" s="53"/>
      <c r="B2144" s="53"/>
      <c r="C2144" s="53"/>
      <c r="D2144" s="63"/>
      <c r="E2144" s="63"/>
      <c r="F2144" s="64"/>
      <c r="G2144" s="63"/>
      <c r="H2144" s="64"/>
      <c r="I2144" s="64"/>
      <c r="J2144" s="63"/>
      <c r="K2144" s="63"/>
      <c r="L2144" s="64"/>
      <c r="M2144" s="64"/>
      <c r="N2144" s="65"/>
      <c r="O2144" s="63"/>
      <c r="P2144" s="63"/>
      <c r="Q2144" s="63"/>
    </row>
    <row r="2145" spans="1:17" ht="15.75" customHeight="1">
      <c r="A2145" s="53"/>
      <c r="B2145" s="53"/>
      <c r="C2145" s="53"/>
      <c r="D2145" s="63"/>
      <c r="E2145" s="63"/>
      <c r="F2145" s="64"/>
      <c r="G2145" s="63"/>
      <c r="H2145" s="64"/>
      <c r="I2145" s="64"/>
      <c r="J2145" s="63"/>
      <c r="K2145" s="63"/>
      <c r="L2145" s="64"/>
      <c r="M2145" s="64"/>
      <c r="N2145" s="65"/>
      <c r="O2145" s="63"/>
      <c r="P2145" s="63"/>
      <c r="Q2145" s="63"/>
    </row>
    <row r="2146" spans="1:17" ht="15.75" customHeight="1">
      <c r="A2146" s="53"/>
      <c r="B2146" s="53"/>
      <c r="C2146" s="53"/>
      <c r="D2146" s="63"/>
      <c r="E2146" s="63"/>
      <c r="F2146" s="64"/>
      <c r="G2146" s="63"/>
      <c r="H2146" s="64"/>
      <c r="I2146" s="64"/>
      <c r="J2146" s="63"/>
      <c r="K2146" s="63"/>
      <c r="L2146" s="64"/>
      <c r="M2146" s="64"/>
      <c r="N2146" s="65"/>
      <c r="O2146" s="63"/>
      <c r="P2146" s="63"/>
      <c r="Q2146" s="63"/>
    </row>
    <row r="2147" spans="1:17" ht="15.75" customHeight="1">
      <c r="A2147" s="53"/>
      <c r="B2147" s="53"/>
      <c r="C2147" s="53"/>
      <c r="D2147" s="63"/>
      <c r="E2147" s="63"/>
      <c r="F2147" s="64"/>
      <c r="G2147" s="63"/>
      <c r="H2147" s="64"/>
      <c r="I2147" s="64"/>
      <c r="J2147" s="63"/>
      <c r="K2147" s="63"/>
      <c r="L2147" s="64"/>
      <c r="M2147" s="64"/>
      <c r="N2147" s="65"/>
      <c r="O2147" s="63"/>
      <c r="P2147" s="63"/>
      <c r="Q2147" s="63"/>
    </row>
    <row r="2148" spans="1:17" ht="15.75" customHeight="1">
      <c r="A2148" s="53"/>
      <c r="B2148" s="53"/>
      <c r="C2148" s="53"/>
      <c r="D2148" s="63"/>
      <c r="E2148" s="63"/>
      <c r="F2148" s="64"/>
      <c r="G2148" s="63"/>
      <c r="H2148" s="64"/>
      <c r="I2148" s="64"/>
      <c r="J2148" s="63"/>
      <c r="K2148" s="63"/>
      <c r="L2148" s="64"/>
      <c r="M2148" s="64"/>
      <c r="N2148" s="65"/>
      <c r="O2148" s="63"/>
      <c r="P2148" s="63"/>
      <c r="Q2148" s="63"/>
    </row>
    <row r="2149" spans="1:17" ht="15.75" customHeight="1">
      <c r="A2149" s="53"/>
      <c r="B2149" s="53"/>
      <c r="C2149" s="53"/>
      <c r="D2149" s="63"/>
      <c r="E2149" s="63"/>
      <c r="F2149" s="64"/>
      <c r="G2149" s="63"/>
      <c r="H2149" s="64"/>
      <c r="I2149" s="64"/>
      <c r="J2149" s="63"/>
      <c r="K2149" s="63"/>
      <c r="L2149" s="64"/>
      <c r="M2149" s="64"/>
      <c r="N2149" s="65"/>
      <c r="O2149" s="63"/>
      <c r="P2149" s="63"/>
      <c r="Q2149" s="63"/>
    </row>
    <row r="2150" spans="1:17" ht="15.75" customHeight="1">
      <c r="A2150" s="53"/>
      <c r="B2150" s="53"/>
      <c r="C2150" s="53"/>
      <c r="D2150" s="63"/>
      <c r="E2150" s="63"/>
      <c r="F2150" s="64"/>
      <c r="G2150" s="63"/>
      <c r="H2150" s="64"/>
      <c r="I2150" s="64"/>
      <c r="J2150" s="63"/>
      <c r="K2150" s="63"/>
      <c r="L2150" s="64"/>
      <c r="M2150" s="64"/>
      <c r="N2150" s="65"/>
      <c r="O2150" s="63"/>
      <c r="P2150" s="63"/>
      <c r="Q2150" s="63"/>
    </row>
    <row r="2151" spans="1:17" ht="15.75" customHeight="1">
      <c r="A2151" s="53"/>
      <c r="B2151" s="53"/>
      <c r="C2151" s="53"/>
      <c r="D2151" s="63"/>
      <c r="E2151" s="63"/>
      <c r="F2151" s="64"/>
      <c r="G2151" s="63"/>
      <c r="H2151" s="64"/>
      <c r="I2151" s="64"/>
      <c r="J2151" s="63"/>
      <c r="K2151" s="63"/>
      <c r="L2151" s="64"/>
      <c r="M2151" s="64"/>
      <c r="N2151" s="65"/>
      <c r="O2151" s="63"/>
      <c r="P2151" s="63"/>
      <c r="Q2151" s="63"/>
    </row>
    <row r="2152" spans="1:17" ht="15.75" customHeight="1">
      <c r="A2152" s="53"/>
      <c r="B2152" s="53"/>
      <c r="C2152" s="53"/>
      <c r="D2152" s="63"/>
      <c r="E2152" s="63"/>
      <c r="F2152" s="64"/>
      <c r="G2152" s="63"/>
      <c r="H2152" s="64"/>
      <c r="I2152" s="64"/>
      <c r="J2152" s="63"/>
      <c r="K2152" s="63"/>
      <c r="L2152" s="64"/>
      <c r="M2152" s="64"/>
      <c r="N2152" s="65"/>
      <c r="O2152" s="63"/>
      <c r="P2152" s="63"/>
      <c r="Q2152" s="63"/>
    </row>
    <row r="2153" spans="1:17" ht="15.75" customHeight="1">
      <c r="A2153" s="53"/>
      <c r="B2153" s="53"/>
      <c r="C2153" s="53"/>
      <c r="D2153" s="63"/>
      <c r="E2153" s="63"/>
      <c r="F2153" s="64"/>
      <c r="G2153" s="63"/>
      <c r="H2153" s="64"/>
      <c r="I2153" s="64"/>
      <c r="J2153" s="63"/>
      <c r="K2153" s="63"/>
      <c r="L2153" s="64"/>
      <c r="M2153" s="64"/>
      <c r="N2153" s="65"/>
      <c r="O2153" s="63"/>
      <c r="P2153" s="63"/>
      <c r="Q2153" s="63"/>
    </row>
    <row r="2154" spans="1:17" ht="15.75" customHeight="1">
      <c r="A2154" s="53"/>
      <c r="B2154" s="53"/>
      <c r="C2154" s="53"/>
      <c r="D2154" s="63"/>
      <c r="E2154" s="63"/>
      <c r="F2154" s="64"/>
      <c r="G2154" s="63"/>
      <c r="H2154" s="64"/>
      <c r="I2154" s="64"/>
      <c r="J2154" s="63"/>
      <c r="K2154" s="63"/>
      <c r="L2154" s="64"/>
      <c r="M2154" s="64"/>
      <c r="N2154" s="65"/>
      <c r="O2154" s="63"/>
      <c r="P2154" s="63"/>
      <c r="Q2154" s="63"/>
    </row>
    <row r="2155" spans="1:17" ht="15.75" customHeight="1">
      <c r="A2155" s="53"/>
      <c r="B2155" s="53"/>
      <c r="C2155" s="53"/>
      <c r="D2155" s="63"/>
      <c r="E2155" s="63"/>
      <c r="F2155" s="64"/>
      <c r="G2155" s="63"/>
      <c r="H2155" s="64"/>
      <c r="I2155" s="64"/>
      <c r="J2155" s="63"/>
      <c r="K2155" s="63"/>
      <c r="L2155" s="64"/>
      <c r="M2155" s="64"/>
      <c r="N2155" s="65"/>
      <c r="O2155" s="63"/>
      <c r="P2155" s="63"/>
      <c r="Q2155" s="63"/>
    </row>
    <row r="2156" spans="1:17" ht="15.75" customHeight="1">
      <c r="A2156" s="53"/>
      <c r="B2156" s="53"/>
      <c r="C2156" s="53"/>
      <c r="D2156" s="63"/>
      <c r="E2156" s="63"/>
      <c r="F2156" s="64"/>
      <c r="G2156" s="63"/>
      <c r="H2156" s="64"/>
      <c r="I2156" s="64"/>
      <c r="J2156" s="63"/>
      <c r="K2156" s="63"/>
      <c r="L2156" s="64"/>
      <c r="M2156" s="64"/>
      <c r="N2156" s="65"/>
      <c r="O2156" s="63"/>
      <c r="P2156" s="63"/>
      <c r="Q2156" s="63"/>
    </row>
    <row r="2157" spans="1:17" ht="15.75" customHeight="1">
      <c r="A2157" s="53"/>
      <c r="B2157" s="53"/>
      <c r="C2157" s="53"/>
      <c r="D2157" s="63"/>
      <c r="E2157" s="63"/>
      <c r="F2157" s="64"/>
      <c r="G2157" s="63"/>
      <c r="H2157" s="64"/>
      <c r="I2157" s="64"/>
      <c r="J2157" s="63"/>
      <c r="K2157" s="63"/>
      <c r="L2157" s="64"/>
      <c r="M2157" s="64"/>
      <c r="N2157" s="65"/>
      <c r="O2157" s="63"/>
      <c r="P2157" s="63"/>
      <c r="Q2157" s="63"/>
    </row>
    <row r="2158" spans="1:17" ht="15.75" customHeight="1">
      <c r="A2158" s="53"/>
      <c r="B2158" s="53"/>
      <c r="C2158" s="53"/>
      <c r="D2158" s="63"/>
      <c r="E2158" s="63"/>
      <c r="F2158" s="64"/>
      <c r="G2158" s="63"/>
      <c r="H2158" s="64"/>
      <c r="I2158" s="64"/>
      <c r="J2158" s="63"/>
      <c r="K2158" s="63"/>
      <c r="L2158" s="64"/>
      <c r="M2158" s="64"/>
      <c r="N2158" s="65"/>
      <c r="O2158" s="63"/>
      <c r="P2158" s="63"/>
      <c r="Q2158" s="63"/>
    </row>
    <row r="2159" spans="1:17" ht="15.75" customHeight="1">
      <c r="A2159" s="53"/>
      <c r="B2159" s="53"/>
      <c r="C2159" s="53"/>
      <c r="D2159" s="63"/>
      <c r="E2159" s="63"/>
      <c r="F2159" s="64"/>
      <c r="G2159" s="63"/>
      <c r="H2159" s="64"/>
      <c r="I2159" s="64"/>
      <c r="J2159" s="63"/>
      <c r="K2159" s="63"/>
      <c r="L2159" s="64"/>
      <c r="M2159" s="64"/>
      <c r="N2159" s="65"/>
      <c r="O2159" s="63"/>
      <c r="P2159" s="63"/>
      <c r="Q2159" s="63"/>
    </row>
    <row r="2160" spans="1:17" ht="15.75" customHeight="1">
      <c r="A2160" s="53"/>
      <c r="B2160" s="53"/>
      <c r="C2160" s="53"/>
      <c r="D2160" s="63"/>
      <c r="E2160" s="63"/>
      <c r="F2160" s="64"/>
      <c r="G2160" s="63"/>
      <c r="H2160" s="64"/>
      <c r="I2160" s="64"/>
      <c r="J2160" s="63"/>
      <c r="K2160" s="63"/>
      <c r="L2160" s="64"/>
      <c r="M2160" s="64"/>
      <c r="N2160" s="65"/>
      <c r="O2160" s="63"/>
      <c r="P2160" s="63"/>
      <c r="Q2160" s="63"/>
    </row>
    <row r="2161" spans="1:17" ht="15.75" customHeight="1">
      <c r="A2161" s="53"/>
      <c r="B2161" s="53"/>
      <c r="C2161" s="53"/>
      <c r="D2161" s="63"/>
      <c r="E2161" s="63"/>
      <c r="F2161" s="64"/>
      <c r="G2161" s="63"/>
      <c r="H2161" s="64"/>
      <c r="I2161" s="64"/>
      <c r="J2161" s="63"/>
      <c r="K2161" s="63"/>
      <c r="L2161" s="64"/>
      <c r="M2161" s="64"/>
      <c r="N2161" s="65"/>
      <c r="O2161" s="63"/>
      <c r="P2161" s="63"/>
      <c r="Q2161" s="63"/>
    </row>
    <row r="2162" spans="1:17" ht="15.75" customHeight="1">
      <c r="A2162" s="53"/>
      <c r="B2162" s="53"/>
      <c r="C2162" s="53"/>
      <c r="D2162" s="63"/>
      <c r="E2162" s="63"/>
      <c r="F2162" s="64"/>
      <c r="G2162" s="63"/>
      <c r="H2162" s="64"/>
      <c r="I2162" s="64"/>
      <c r="J2162" s="63"/>
      <c r="K2162" s="63"/>
      <c r="L2162" s="64"/>
      <c r="M2162" s="64"/>
      <c r="N2162" s="65"/>
      <c r="O2162" s="63"/>
      <c r="P2162" s="63"/>
      <c r="Q2162" s="63"/>
    </row>
    <row r="2163" spans="1:17" ht="15.75" customHeight="1">
      <c r="A2163" s="53"/>
      <c r="B2163" s="53"/>
      <c r="C2163" s="53"/>
      <c r="D2163" s="63"/>
      <c r="E2163" s="63"/>
      <c r="F2163" s="64"/>
      <c r="G2163" s="63"/>
      <c r="H2163" s="64"/>
      <c r="I2163" s="64"/>
      <c r="J2163" s="63"/>
      <c r="K2163" s="63"/>
      <c r="L2163" s="64"/>
      <c r="M2163" s="64"/>
      <c r="N2163" s="65"/>
      <c r="O2163" s="63"/>
      <c r="P2163" s="63"/>
      <c r="Q2163" s="63"/>
    </row>
    <row r="2164" spans="1:17" ht="15.75" customHeight="1">
      <c r="A2164" s="53"/>
      <c r="B2164" s="53"/>
      <c r="C2164" s="53"/>
      <c r="D2164" s="63"/>
      <c r="E2164" s="63"/>
      <c r="F2164" s="64"/>
      <c r="G2164" s="63"/>
      <c r="H2164" s="64"/>
      <c r="I2164" s="64"/>
      <c r="J2164" s="63"/>
      <c r="K2164" s="63"/>
      <c r="L2164" s="64"/>
      <c r="M2164" s="64"/>
      <c r="N2164" s="65"/>
      <c r="O2164" s="63"/>
      <c r="P2164" s="63"/>
      <c r="Q2164" s="63"/>
    </row>
    <row r="2165" spans="1:17" ht="15.75" customHeight="1">
      <c r="A2165" s="53"/>
      <c r="B2165" s="53"/>
      <c r="C2165" s="53"/>
      <c r="D2165" s="63"/>
      <c r="E2165" s="63"/>
      <c r="F2165" s="64"/>
      <c r="G2165" s="63"/>
      <c r="H2165" s="64"/>
      <c r="I2165" s="64"/>
      <c r="J2165" s="63"/>
      <c r="K2165" s="63"/>
      <c r="L2165" s="64"/>
      <c r="M2165" s="64"/>
      <c r="N2165" s="65"/>
      <c r="O2165" s="63"/>
      <c r="P2165" s="63"/>
      <c r="Q2165" s="63"/>
    </row>
    <row r="2166" spans="1:17" ht="15.75" customHeight="1">
      <c r="A2166" s="53"/>
      <c r="B2166" s="53"/>
      <c r="C2166" s="53"/>
      <c r="D2166" s="63"/>
      <c r="E2166" s="63"/>
      <c r="F2166" s="64"/>
      <c r="G2166" s="63"/>
      <c r="H2166" s="64"/>
      <c r="I2166" s="64"/>
      <c r="J2166" s="63"/>
      <c r="K2166" s="63"/>
      <c r="L2166" s="64"/>
      <c r="M2166" s="64"/>
      <c r="N2166" s="65"/>
      <c r="O2166" s="63"/>
      <c r="P2166" s="63"/>
      <c r="Q2166" s="63"/>
    </row>
    <row r="2167" spans="1:17" ht="15.75" customHeight="1">
      <c r="A2167" s="53"/>
      <c r="B2167" s="53"/>
      <c r="C2167" s="53"/>
      <c r="D2167" s="63"/>
      <c r="E2167" s="63"/>
      <c r="F2167" s="64"/>
      <c r="G2167" s="63"/>
      <c r="H2167" s="64"/>
      <c r="I2167" s="64"/>
      <c r="J2167" s="63"/>
      <c r="K2167" s="63"/>
      <c r="L2167" s="64"/>
      <c r="M2167" s="64"/>
      <c r="N2167" s="65"/>
      <c r="O2167" s="63"/>
      <c r="P2167" s="63"/>
      <c r="Q2167" s="63"/>
    </row>
    <row r="2168" spans="1:17" ht="15.75" customHeight="1">
      <c r="A2168" s="53"/>
      <c r="B2168" s="53"/>
      <c r="C2168" s="53"/>
      <c r="D2168" s="63"/>
      <c r="E2168" s="63"/>
      <c r="F2168" s="64"/>
      <c r="G2168" s="63"/>
      <c r="H2168" s="64"/>
      <c r="I2168" s="64"/>
      <c r="J2168" s="63"/>
      <c r="K2168" s="63"/>
      <c r="L2168" s="64"/>
      <c r="M2168" s="64"/>
      <c r="N2168" s="65"/>
      <c r="O2168" s="63"/>
      <c r="P2168" s="63"/>
      <c r="Q2168" s="63"/>
    </row>
    <row r="2169" spans="1:17" ht="15.75" customHeight="1">
      <c r="A2169" s="53"/>
      <c r="B2169" s="53"/>
      <c r="C2169" s="53"/>
      <c r="D2169" s="63"/>
      <c r="E2169" s="63"/>
      <c r="F2169" s="64"/>
      <c r="G2169" s="63"/>
      <c r="H2169" s="64"/>
      <c r="I2169" s="64"/>
      <c r="J2169" s="63"/>
      <c r="K2169" s="63"/>
      <c r="L2169" s="64"/>
      <c r="M2169" s="64"/>
      <c r="N2169" s="65"/>
      <c r="O2169" s="63"/>
      <c r="P2169" s="63"/>
      <c r="Q2169" s="63"/>
    </row>
    <row r="2170" spans="1:17" ht="15.75" customHeight="1">
      <c r="A2170" s="53"/>
      <c r="B2170" s="53"/>
      <c r="C2170" s="53"/>
      <c r="D2170" s="63"/>
      <c r="E2170" s="63"/>
      <c r="F2170" s="64"/>
      <c r="G2170" s="63"/>
      <c r="H2170" s="64"/>
      <c r="I2170" s="64"/>
      <c r="J2170" s="63"/>
      <c r="K2170" s="63"/>
      <c r="L2170" s="64"/>
      <c r="M2170" s="64"/>
      <c r="N2170" s="65"/>
      <c r="O2170" s="63"/>
      <c r="P2170" s="63"/>
      <c r="Q2170" s="63"/>
    </row>
    <row r="2171" spans="1:17" ht="15.75" customHeight="1">
      <c r="A2171" s="53"/>
      <c r="B2171" s="53"/>
      <c r="C2171" s="53"/>
      <c r="D2171" s="63"/>
      <c r="E2171" s="63"/>
      <c r="F2171" s="64"/>
      <c r="G2171" s="63"/>
      <c r="H2171" s="64"/>
      <c r="I2171" s="64"/>
      <c r="J2171" s="63"/>
      <c r="K2171" s="63"/>
      <c r="L2171" s="64"/>
      <c r="M2171" s="64"/>
      <c r="N2171" s="65"/>
      <c r="O2171" s="63"/>
      <c r="P2171" s="63"/>
      <c r="Q2171" s="63"/>
    </row>
    <row r="2172" spans="1:17" ht="15.75" customHeight="1">
      <c r="A2172" s="53"/>
      <c r="B2172" s="53"/>
      <c r="C2172" s="53"/>
      <c r="D2172" s="63"/>
      <c r="E2172" s="63"/>
      <c r="F2172" s="64"/>
      <c r="G2172" s="63"/>
      <c r="H2172" s="64"/>
      <c r="I2172" s="64"/>
      <c r="J2172" s="63"/>
      <c r="K2172" s="63"/>
      <c r="L2172" s="64"/>
      <c r="M2172" s="64"/>
      <c r="N2172" s="65"/>
      <c r="O2172" s="63"/>
      <c r="P2172" s="63"/>
      <c r="Q2172" s="63"/>
    </row>
    <row r="2173" spans="1:17" ht="15.75" customHeight="1">
      <c r="A2173" s="53"/>
      <c r="B2173" s="53"/>
      <c r="C2173" s="53"/>
      <c r="D2173" s="63"/>
      <c r="E2173" s="63"/>
      <c r="F2173" s="64"/>
      <c r="G2173" s="63"/>
      <c r="H2173" s="64"/>
      <c r="I2173" s="64"/>
      <c r="J2173" s="63"/>
      <c r="K2173" s="63"/>
      <c r="L2173" s="64"/>
      <c r="M2173" s="64"/>
      <c r="N2173" s="65"/>
      <c r="O2173" s="63"/>
      <c r="P2173" s="63"/>
      <c r="Q2173" s="63"/>
    </row>
    <row r="2174" spans="1:17" ht="15.75" customHeight="1">
      <c r="A2174" s="53"/>
      <c r="B2174" s="53"/>
      <c r="C2174" s="53"/>
      <c r="D2174" s="63"/>
      <c r="E2174" s="63"/>
      <c r="F2174" s="64"/>
      <c r="G2174" s="63"/>
      <c r="H2174" s="64"/>
      <c r="I2174" s="64"/>
      <c r="J2174" s="63"/>
      <c r="K2174" s="63"/>
      <c r="L2174" s="64"/>
      <c r="M2174" s="64"/>
      <c r="N2174" s="65"/>
      <c r="O2174" s="63"/>
      <c r="P2174" s="63"/>
      <c r="Q2174" s="63"/>
    </row>
    <row r="2175" spans="1:17" ht="15.75" customHeight="1">
      <c r="A2175" s="53"/>
      <c r="B2175" s="53"/>
      <c r="C2175" s="53"/>
      <c r="D2175" s="63"/>
      <c r="E2175" s="63"/>
      <c r="F2175" s="64"/>
      <c r="G2175" s="63"/>
      <c r="H2175" s="64"/>
      <c r="I2175" s="64"/>
      <c r="J2175" s="63"/>
      <c r="K2175" s="63"/>
      <c r="L2175" s="64"/>
      <c r="M2175" s="64"/>
      <c r="N2175" s="65"/>
      <c r="O2175" s="63"/>
      <c r="P2175" s="63"/>
      <c r="Q2175" s="63"/>
    </row>
    <row r="2176" spans="1:17" ht="15.75" customHeight="1">
      <c r="A2176" s="53"/>
      <c r="B2176" s="53"/>
      <c r="C2176" s="53"/>
      <c r="D2176" s="63"/>
      <c r="E2176" s="63"/>
      <c r="F2176" s="64"/>
      <c r="G2176" s="63"/>
      <c r="H2176" s="64"/>
      <c r="I2176" s="64"/>
      <c r="J2176" s="63"/>
      <c r="K2176" s="63"/>
      <c r="L2176" s="64"/>
      <c r="M2176" s="64"/>
      <c r="N2176" s="65"/>
      <c r="O2176" s="63"/>
      <c r="P2176" s="63"/>
      <c r="Q2176" s="63"/>
    </row>
    <row r="2177" spans="1:17" ht="15.75" customHeight="1">
      <c r="A2177" s="53"/>
      <c r="B2177" s="53"/>
      <c r="C2177" s="53"/>
      <c r="D2177" s="63"/>
      <c r="E2177" s="63"/>
      <c r="F2177" s="64"/>
      <c r="G2177" s="63"/>
      <c r="H2177" s="64"/>
      <c r="I2177" s="64"/>
      <c r="J2177" s="63"/>
      <c r="K2177" s="63"/>
      <c r="L2177" s="64"/>
      <c r="M2177" s="64"/>
      <c r="N2177" s="65"/>
      <c r="O2177" s="63"/>
      <c r="P2177" s="63"/>
      <c r="Q2177" s="63"/>
    </row>
    <row r="2178" spans="1:17" ht="15.75" customHeight="1">
      <c r="A2178" s="53"/>
      <c r="B2178" s="53"/>
      <c r="C2178" s="53"/>
      <c r="D2178" s="63"/>
      <c r="E2178" s="63"/>
      <c r="F2178" s="64"/>
      <c r="G2178" s="63"/>
      <c r="H2178" s="64"/>
      <c r="I2178" s="64"/>
      <c r="J2178" s="63"/>
      <c r="K2178" s="63"/>
      <c r="L2178" s="64"/>
      <c r="M2178" s="64"/>
      <c r="N2178" s="65"/>
      <c r="O2178" s="63"/>
      <c r="P2178" s="63"/>
      <c r="Q2178" s="63"/>
    </row>
    <row r="2179" spans="1:17" ht="15.75" customHeight="1">
      <c r="A2179" s="53"/>
      <c r="B2179" s="53"/>
      <c r="C2179" s="53"/>
      <c r="D2179" s="63"/>
      <c r="E2179" s="63"/>
      <c r="F2179" s="64"/>
      <c r="G2179" s="63"/>
      <c r="H2179" s="64"/>
      <c r="I2179" s="64"/>
      <c r="J2179" s="63"/>
      <c r="K2179" s="63"/>
      <c r="L2179" s="64"/>
      <c r="M2179" s="64"/>
      <c r="N2179" s="65"/>
      <c r="O2179" s="63"/>
      <c r="P2179" s="63"/>
      <c r="Q2179" s="63"/>
    </row>
    <row r="2180" spans="1:17" ht="15.75" customHeight="1">
      <c r="A2180" s="53"/>
      <c r="B2180" s="53"/>
      <c r="C2180" s="53"/>
      <c r="D2180" s="63"/>
      <c r="E2180" s="63"/>
      <c r="F2180" s="64"/>
      <c r="G2180" s="63"/>
      <c r="H2180" s="64"/>
      <c r="I2180" s="64"/>
      <c r="J2180" s="63"/>
      <c r="K2180" s="63"/>
      <c r="L2180" s="64"/>
      <c r="M2180" s="64"/>
      <c r="N2180" s="65"/>
      <c r="O2180" s="63"/>
      <c r="P2180" s="63"/>
      <c r="Q2180" s="63"/>
    </row>
    <row r="2181" spans="1:17" ht="15.75" customHeight="1">
      <c r="A2181" s="53"/>
      <c r="B2181" s="53"/>
      <c r="C2181" s="53"/>
      <c r="D2181" s="63"/>
      <c r="E2181" s="63"/>
      <c r="F2181" s="64"/>
      <c r="G2181" s="63"/>
      <c r="H2181" s="64"/>
      <c r="I2181" s="64"/>
      <c r="J2181" s="63"/>
      <c r="K2181" s="63"/>
      <c r="L2181" s="64"/>
      <c r="M2181" s="64"/>
      <c r="N2181" s="65"/>
      <c r="O2181" s="63"/>
      <c r="P2181" s="63"/>
      <c r="Q2181" s="63"/>
    </row>
    <row r="2182" spans="1:17" ht="15.75" customHeight="1">
      <c r="A2182" s="53"/>
      <c r="B2182" s="53"/>
      <c r="C2182" s="53"/>
      <c r="D2182" s="63"/>
      <c r="E2182" s="63"/>
      <c r="F2182" s="64"/>
      <c r="G2182" s="63"/>
      <c r="H2182" s="64"/>
      <c r="I2182" s="64"/>
      <c r="J2182" s="63"/>
      <c r="K2182" s="63"/>
      <c r="L2182" s="64"/>
      <c r="M2182" s="64"/>
      <c r="N2182" s="65"/>
      <c r="O2182" s="63"/>
      <c r="P2182" s="63"/>
      <c r="Q2182" s="63"/>
    </row>
    <row r="2183" spans="1:17" ht="15.75" customHeight="1">
      <c r="A2183" s="53"/>
      <c r="B2183" s="53"/>
      <c r="C2183" s="53"/>
      <c r="D2183" s="63"/>
      <c r="E2183" s="63"/>
      <c r="F2183" s="64"/>
      <c r="G2183" s="63"/>
      <c r="H2183" s="64"/>
      <c r="I2183" s="64"/>
      <c r="J2183" s="63"/>
      <c r="K2183" s="63"/>
      <c r="L2183" s="64"/>
      <c r="M2183" s="64"/>
      <c r="N2183" s="65"/>
      <c r="O2183" s="63"/>
      <c r="P2183" s="63"/>
      <c r="Q2183" s="63"/>
    </row>
    <row r="2184" spans="1:17" ht="15.75" customHeight="1">
      <c r="A2184" s="53"/>
      <c r="B2184" s="53"/>
      <c r="C2184" s="53"/>
      <c r="D2184" s="63"/>
      <c r="E2184" s="63"/>
      <c r="F2184" s="64"/>
      <c r="G2184" s="63"/>
      <c r="H2184" s="64"/>
      <c r="I2184" s="64"/>
      <c r="J2184" s="63"/>
      <c r="K2184" s="63"/>
      <c r="L2184" s="64"/>
      <c r="M2184" s="64"/>
      <c r="N2184" s="65"/>
      <c r="O2184" s="63"/>
      <c r="P2184" s="63"/>
      <c r="Q2184" s="63"/>
    </row>
    <row r="2185" spans="1:17" ht="15.75" customHeight="1">
      <c r="A2185" s="53"/>
      <c r="B2185" s="53"/>
      <c r="C2185" s="53"/>
      <c r="D2185" s="63"/>
      <c r="E2185" s="63"/>
      <c r="F2185" s="64"/>
      <c r="G2185" s="63"/>
      <c r="H2185" s="64"/>
      <c r="I2185" s="64"/>
      <c r="J2185" s="63"/>
      <c r="K2185" s="63"/>
      <c r="L2185" s="64"/>
      <c r="M2185" s="64"/>
      <c r="N2185" s="65"/>
      <c r="O2185" s="63"/>
      <c r="P2185" s="63"/>
      <c r="Q2185" s="63"/>
    </row>
    <row r="2186" spans="1:17" ht="15.75" customHeight="1">
      <c r="A2186" s="53"/>
      <c r="B2186" s="53"/>
      <c r="C2186" s="53"/>
      <c r="D2186" s="63"/>
      <c r="E2186" s="63"/>
      <c r="F2186" s="64"/>
      <c r="G2186" s="63"/>
      <c r="H2186" s="64"/>
      <c r="I2186" s="64"/>
      <c r="J2186" s="63"/>
      <c r="K2186" s="63"/>
      <c r="L2186" s="64"/>
      <c r="M2186" s="64"/>
      <c r="N2186" s="65"/>
      <c r="O2186" s="63"/>
      <c r="P2186" s="63"/>
      <c r="Q2186" s="63"/>
    </row>
    <row r="2187" spans="1:17" ht="15.75" customHeight="1">
      <c r="A2187" s="53"/>
      <c r="B2187" s="53"/>
      <c r="C2187" s="53"/>
      <c r="D2187" s="63"/>
      <c r="E2187" s="63"/>
      <c r="F2187" s="64"/>
      <c r="G2187" s="63"/>
      <c r="H2187" s="64"/>
      <c r="I2187" s="64"/>
      <c r="J2187" s="63"/>
      <c r="K2187" s="63"/>
      <c r="L2187" s="64"/>
      <c r="M2187" s="64"/>
      <c r="N2187" s="65"/>
      <c r="O2187" s="63"/>
      <c r="P2187" s="63"/>
      <c r="Q2187" s="63"/>
    </row>
    <row r="2188" spans="1:17" ht="15.75" customHeight="1">
      <c r="A2188" s="53"/>
      <c r="B2188" s="53"/>
      <c r="C2188" s="53"/>
      <c r="D2188" s="63"/>
      <c r="E2188" s="63"/>
      <c r="F2188" s="64"/>
      <c r="G2188" s="63"/>
      <c r="H2188" s="64"/>
      <c r="I2188" s="64"/>
      <c r="J2188" s="63"/>
      <c r="K2188" s="63"/>
      <c r="L2188" s="64"/>
      <c r="M2188" s="64"/>
      <c r="N2188" s="65"/>
      <c r="O2188" s="63"/>
      <c r="P2188" s="63"/>
      <c r="Q2188" s="63"/>
    </row>
    <row r="2189" spans="1:17" ht="15.75" customHeight="1">
      <c r="A2189" s="53"/>
      <c r="B2189" s="53"/>
      <c r="C2189" s="53"/>
      <c r="D2189" s="63"/>
      <c r="E2189" s="63"/>
      <c r="F2189" s="64"/>
      <c r="G2189" s="63"/>
      <c r="H2189" s="64"/>
      <c r="I2189" s="64"/>
      <c r="J2189" s="63"/>
      <c r="K2189" s="63"/>
      <c r="L2189" s="64"/>
      <c r="M2189" s="64"/>
      <c r="N2189" s="65"/>
      <c r="O2189" s="63"/>
      <c r="P2189" s="63"/>
      <c r="Q2189" s="63"/>
    </row>
    <row r="2190" spans="1:17" ht="15.75" customHeight="1">
      <c r="A2190" s="53"/>
      <c r="B2190" s="53"/>
      <c r="C2190" s="53"/>
      <c r="D2190" s="63"/>
      <c r="E2190" s="63"/>
      <c r="F2190" s="64"/>
      <c r="G2190" s="63"/>
      <c r="H2190" s="64"/>
      <c r="I2190" s="64"/>
      <c r="J2190" s="63"/>
      <c r="K2190" s="63"/>
      <c r="L2190" s="64"/>
      <c r="M2190" s="64"/>
      <c r="N2190" s="65"/>
      <c r="O2190" s="63"/>
      <c r="P2190" s="63"/>
      <c r="Q2190" s="63"/>
    </row>
    <row r="2191" spans="1:17" ht="15.75" customHeight="1">
      <c r="A2191" s="53"/>
      <c r="B2191" s="53"/>
      <c r="C2191" s="53"/>
      <c r="D2191" s="63"/>
      <c r="E2191" s="63"/>
      <c r="F2191" s="64"/>
      <c r="G2191" s="63"/>
      <c r="H2191" s="64"/>
      <c r="I2191" s="64"/>
      <c r="J2191" s="63"/>
      <c r="K2191" s="63"/>
      <c r="L2191" s="64"/>
      <c r="M2191" s="64"/>
      <c r="N2191" s="65"/>
      <c r="O2191" s="63"/>
      <c r="P2191" s="63"/>
      <c r="Q2191" s="63"/>
    </row>
    <row r="2192" spans="1:17" ht="15.75" customHeight="1">
      <c r="A2192" s="53"/>
      <c r="B2192" s="53"/>
      <c r="C2192" s="53"/>
      <c r="D2192" s="63"/>
      <c r="E2192" s="63"/>
      <c r="F2192" s="64"/>
      <c r="G2192" s="63"/>
      <c r="H2192" s="64"/>
      <c r="I2192" s="64"/>
      <c r="J2192" s="63"/>
      <c r="K2192" s="63"/>
      <c r="L2192" s="64"/>
      <c r="M2192" s="64"/>
      <c r="N2192" s="65"/>
      <c r="O2192" s="63"/>
      <c r="P2192" s="63"/>
      <c r="Q2192" s="63"/>
    </row>
    <row r="2193" spans="1:17" ht="15.75" customHeight="1">
      <c r="A2193" s="53"/>
      <c r="B2193" s="53"/>
      <c r="C2193" s="53"/>
      <c r="D2193" s="63"/>
      <c r="E2193" s="63"/>
      <c r="F2193" s="64"/>
      <c r="G2193" s="63"/>
      <c r="H2193" s="64"/>
      <c r="I2193" s="64"/>
      <c r="J2193" s="63"/>
      <c r="K2193" s="63"/>
      <c r="L2193" s="64"/>
      <c r="M2193" s="64"/>
      <c r="N2193" s="65"/>
      <c r="O2193" s="63"/>
      <c r="P2193" s="63"/>
      <c r="Q2193" s="63"/>
    </row>
    <row r="2194" spans="1:17" ht="15.75" customHeight="1">
      <c r="A2194" s="53"/>
      <c r="B2194" s="53"/>
      <c r="C2194" s="53"/>
      <c r="D2194" s="63"/>
      <c r="E2194" s="63"/>
      <c r="F2194" s="64"/>
      <c r="G2194" s="63"/>
      <c r="H2194" s="64"/>
      <c r="I2194" s="64"/>
      <c r="J2194" s="63"/>
      <c r="K2194" s="63"/>
      <c r="L2194" s="64"/>
      <c r="M2194" s="64"/>
      <c r="N2194" s="65"/>
      <c r="O2194" s="63"/>
      <c r="P2194" s="63"/>
      <c r="Q2194" s="63"/>
    </row>
    <row r="2195" spans="1:17" ht="15.75" customHeight="1">
      <c r="A2195" s="53"/>
      <c r="B2195" s="53"/>
      <c r="C2195" s="53"/>
      <c r="D2195" s="63"/>
      <c r="E2195" s="63"/>
      <c r="F2195" s="64"/>
      <c r="G2195" s="63"/>
      <c r="H2195" s="64"/>
      <c r="I2195" s="64"/>
      <c r="J2195" s="63"/>
      <c r="K2195" s="63"/>
      <c r="L2195" s="64"/>
      <c r="M2195" s="64"/>
      <c r="N2195" s="65"/>
      <c r="O2195" s="63"/>
      <c r="P2195" s="63"/>
      <c r="Q2195" s="63"/>
    </row>
    <row r="2196" spans="1:17" ht="15.75" customHeight="1">
      <c r="A2196" s="53"/>
      <c r="B2196" s="53"/>
      <c r="C2196" s="53"/>
      <c r="D2196" s="63"/>
      <c r="E2196" s="63"/>
      <c r="F2196" s="64"/>
      <c r="G2196" s="63"/>
      <c r="H2196" s="64"/>
      <c r="I2196" s="64"/>
      <c r="J2196" s="63"/>
      <c r="K2196" s="63"/>
      <c r="L2196" s="64"/>
      <c r="M2196" s="64"/>
      <c r="N2196" s="65"/>
      <c r="O2196" s="63"/>
      <c r="P2196" s="63"/>
      <c r="Q2196" s="63"/>
    </row>
    <row r="2197" spans="1:17" ht="15.75" customHeight="1">
      <c r="A2197" s="53"/>
      <c r="B2197" s="53"/>
      <c r="C2197" s="53"/>
      <c r="D2197" s="63"/>
      <c r="E2197" s="63"/>
      <c r="F2197" s="64"/>
      <c r="G2197" s="63"/>
      <c r="H2197" s="64"/>
      <c r="I2197" s="64"/>
      <c r="J2197" s="63"/>
      <c r="K2197" s="63"/>
      <c r="L2197" s="64"/>
      <c r="M2197" s="64"/>
      <c r="N2197" s="65"/>
      <c r="O2197" s="63"/>
      <c r="P2197" s="63"/>
      <c r="Q2197" s="63"/>
    </row>
    <row r="2198" spans="1:17" ht="15.75" customHeight="1">
      <c r="A2198" s="53"/>
      <c r="B2198" s="53"/>
      <c r="C2198" s="53"/>
      <c r="D2198" s="63"/>
      <c r="E2198" s="63"/>
      <c r="F2198" s="64"/>
      <c r="G2198" s="63"/>
      <c r="H2198" s="64"/>
      <c r="I2198" s="64"/>
      <c r="J2198" s="63"/>
      <c r="K2198" s="63"/>
      <c r="L2198" s="64"/>
      <c r="M2198" s="64"/>
      <c r="N2198" s="65"/>
      <c r="O2198" s="63"/>
      <c r="P2198" s="63"/>
      <c r="Q2198" s="63"/>
    </row>
    <row r="2199" spans="1:17" ht="15.75" customHeight="1">
      <c r="A2199" s="53"/>
      <c r="B2199" s="53"/>
      <c r="C2199" s="53"/>
      <c r="D2199" s="63"/>
      <c r="E2199" s="63"/>
      <c r="F2199" s="64"/>
      <c r="G2199" s="63"/>
      <c r="H2199" s="64"/>
      <c r="I2199" s="64"/>
      <c r="J2199" s="63"/>
      <c r="K2199" s="63"/>
      <c r="L2199" s="64"/>
      <c r="M2199" s="64"/>
      <c r="N2199" s="65"/>
      <c r="O2199" s="63"/>
      <c r="P2199" s="63"/>
      <c r="Q2199" s="63"/>
    </row>
    <row r="2200" spans="1:17" ht="15.75" customHeight="1">
      <c r="A2200" s="53"/>
      <c r="B2200" s="53"/>
      <c r="C2200" s="53"/>
      <c r="D2200" s="63"/>
      <c r="E2200" s="63"/>
      <c r="F2200" s="64"/>
      <c r="G2200" s="63"/>
      <c r="H2200" s="64"/>
      <c r="I2200" s="64"/>
      <c r="J2200" s="63"/>
      <c r="K2200" s="63"/>
      <c r="L2200" s="64"/>
      <c r="M2200" s="64"/>
      <c r="N2200" s="65"/>
      <c r="O2200" s="63"/>
      <c r="P2200" s="63"/>
      <c r="Q2200" s="63"/>
    </row>
    <row r="2201" spans="1:17" ht="15.75" customHeight="1">
      <c r="A2201" s="53"/>
      <c r="B2201" s="53"/>
      <c r="C2201" s="53"/>
      <c r="D2201" s="63"/>
      <c r="E2201" s="63"/>
      <c r="F2201" s="64"/>
      <c r="G2201" s="63"/>
      <c r="H2201" s="64"/>
      <c r="I2201" s="64"/>
      <c r="J2201" s="63"/>
      <c r="K2201" s="63"/>
      <c r="L2201" s="64"/>
      <c r="M2201" s="64"/>
      <c r="N2201" s="65"/>
      <c r="O2201" s="63"/>
      <c r="P2201" s="63"/>
      <c r="Q2201" s="63"/>
    </row>
    <row r="2202" spans="1:17" ht="15.75" customHeight="1">
      <c r="A2202" s="53"/>
      <c r="B2202" s="53"/>
      <c r="C2202" s="53"/>
      <c r="D2202" s="63"/>
      <c r="E2202" s="63"/>
      <c r="F2202" s="64"/>
      <c r="G2202" s="63"/>
      <c r="H2202" s="64"/>
      <c r="I2202" s="64"/>
      <c r="J2202" s="63"/>
      <c r="K2202" s="63"/>
      <c r="L2202" s="64"/>
      <c r="M2202" s="64"/>
      <c r="N2202" s="65"/>
      <c r="O2202" s="63"/>
      <c r="P2202" s="63"/>
      <c r="Q2202" s="63"/>
    </row>
    <row r="2203" spans="1:17" ht="15.75" customHeight="1">
      <c r="A2203" s="53"/>
      <c r="B2203" s="53"/>
      <c r="C2203" s="53"/>
      <c r="D2203" s="63"/>
      <c r="E2203" s="63"/>
      <c r="F2203" s="64"/>
      <c r="G2203" s="63"/>
      <c r="H2203" s="64"/>
      <c r="I2203" s="64"/>
      <c r="J2203" s="63"/>
      <c r="K2203" s="63"/>
      <c r="L2203" s="64"/>
      <c r="M2203" s="64"/>
      <c r="N2203" s="65"/>
      <c r="O2203" s="63"/>
      <c r="P2203" s="63"/>
      <c r="Q2203" s="63"/>
    </row>
    <row r="2204" spans="1:17" ht="15.75" customHeight="1">
      <c r="A2204" s="53"/>
      <c r="B2204" s="53"/>
      <c r="C2204" s="53"/>
      <c r="D2204" s="63"/>
      <c r="E2204" s="63"/>
      <c r="F2204" s="64"/>
      <c r="G2204" s="63"/>
      <c r="H2204" s="64"/>
      <c r="I2204" s="64"/>
      <c r="J2204" s="63"/>
      <c r="K2204" s="63"/>
      <c r="L2204" s="64"/>
      <c r="M2204" s="64"/>
      <c r="N2204" s="65"/>
      <c r="O2204" s="63"/>
      <c r="P2204" s="63"/>
      <c r="Q2204" s="63"/>
    </row>
    <row r="2205" spans="1:17" ht="15.75" customHeight="1">
      <c r="A2205" s="53"/>
      <c r="B2205" s="53"/>
      <c r="C2205" s="53"/>
      <c r="D2205" s="63"/>
      <c r="E2205" s="63"/>
      <c r="F2205" s="64"/>
      <c r="G2205" s="63"/>
      <c r="H2205" s="64"/>
      <c r="I2205" s="64"/>
      <c r="J2205" s="63"/>
      <c r="K2205" s="63"/>
      <c r="L2205" s="64"/>
      <c r="M2205" s="64"/>
      <c r="N2205" s="65"/>
      <c r="O2205" s="63"/>
      <c r="P2205" s="63"/>
      <c r="Q2205" s="63"/>
    </row>
    <row r="2206" spans="1:17" ht="15.75" customHeight="1">
      <c r="A2206" s="53"/>
      <c r="B2206" s="53"/>
      <c r="C2206" s="53"/>
      <c r="D2206" s="63"/>
      <c r="E2206" s="63"/>
      <c r="F2206" s="64"/>
      <c r="G2206" s="63"/>
      <c r="H2206" s="64"/>
      <c r="I2206" s="64"/>
      <c r="J2206" s="63"/>
      <c r="K2206" s="63"/>
      <c r="L2206" s="64"/>
      <c r="M2206" s="64"/>
      <c r="N2206" s="65"/>
      <c r="O2206" s="63"/>
      <c r="P2206" s="63"/>
      <c r="Q2206" s="63"/>
    </row>
    <row r="2207" spans="1:17" ht="15.75" customHeight="1">
      <c r="A2207" s="53"/>
      <c r="B2207" s="53"/>
      <c r="C2207" s="53"/>
      <c r="D2207" s="63"/>
      <c r="E2207" s="63"/>
      <c r="F2207" s="64"/>
      <c r="G2207" s="63"/>
      <c r="H2207" s="64"/>
      <c r="I2207" s="64"/>
      <c r="J2207" s="63"/>
      <c r="K2207" s="63"/>
      <c r="L2207" s="64"/>
      <c r="M2207" s="64"/>
      <c r="N2207" s="65"/>
      <c r="O2207" s="63"/>
      <c r="P2207" s="63"/>
      <c r="Q2207" s="63"/>
    </row>
    <row r="2208" spans="1:17" ht="15.75" customHeight="1">
      <c r="A2208" s="53"/>
      <c r="B2208" s="53"/>
      <c r="C2208" s="53"/>
      <c r="D2208" s="63"/>
      <c r="E2208" s="63"/>
      <c r="F2208" s="64"/>
      <c r="G2208" s="63"/>
      <c r="H2208" s="64"/>
      <c r="I2208" s="64"/>
      <c r="J2208" s="63"/>
      <c r="K2208" s="63"/>
      <c r="L2208" s="64"/>
      <c r="M2208" s="64"/>
      <c r="N2208" s="65"/>
      <c r="O2208" s="63"/>
      <c r="P2208" s="63"/>
      <c r="Q2208" s="63"/>
    </row>
    <row r="2209" spans="1:17" ht="15.75" customHeight="1">
      <c r="A2209" s="53"/>
      <c r="B2209" s="53"/>
      <c r="C2209" s="53"/>
      <c r="D2209" s="63"/>
      <c r="E2209" s="63"/>
      <c r="F2209" s="64"/>
      <c r="G2209" s="63"/>
      <c r="H2209" s="64"/>
      <c r="I2209" s="64"/>
      <c r="J2209" s="63"/>
      <c r="K2209" s="63"/>
      <c r="L2209" s="64"/>
      <c r="M2209" s="64"/>
      <c r="N2209" s="65"/>
      <c r="O2209" s="63"/>
      <c r="P2209" s="63"/>
      <c r="Q2209" s="63"/>
    </row>
    <row r="2210" spans="1:17" ht="15.75" customHeight="1">
      <c r="A2210" s="53"/>
      <c r="B2210" s="53"/>
      <c r="C2210" s="53"/>
      <c r="D2210" s="63"/>
      <c r="E2210" s="63"/>
      <c r="F2210" s="64"/>
      <c r="G2210" s="63"/>
      <c r="H2210" s="64"/>
      <c r="I2210" s="64"/>
      <c r="J2210" s="63"/>
      <c r="K2210" s="63"/>
      <c r="L2210" s="64"/>
      <c r="M2210" s="64"/>
      <c r="N2210" s="65"/>
      <c r="O2210" s="63"/>
      <c r="P2210" s="63"/>
      <c r="Q2210" s="63"/>
    </row>
    <row r="2211" spans="1:17" ht="15.75" customHeight="1">
      <c r="A2211" s="53"/>
      <c r="B2211" s="53"/>
      <c r="C2211" s="53"/>
      <c r="D2211" s="63"/>
      <c r="E2211" s="63"/>
      <c r="F2211" s="64"/>
      <c r="G2211" s="63"/>
      <c r="H2211" s="64"/>
      <c r="I2211" s="64"/>
      <c r="J2211" s="63"/>
      <c r="K2211" s="63"/>
      <c r="L2211" s="64"/>
      <c r="M2211" s="64"/>
      <c r="N2211" s="65"/>
      <c r="O2211" s="63"/>
      <c r="P2211" s="63"/>
      <c r="Q2211" s="63"/>
    </row>
    <row r="2212" spans="1:17" ht="15.75" customHeight="1">
      <c r="A2212" s="53"/>
      <c r="B2212" s="53"/>
      <c r="C2212" s="53"/>
      <c r="D2212" s="63"/>
      <c r="E2212" s="63"/>
      <c r="F2212" s="64"/>
      <c r="G2212" s="63"/>
      <c r="H2212" s="64"/>
      <c r="I2212" s="64"/>
      <c r="J2212" s="63"/>
      <c r="K2212" s="63"/>
      <c r="L2212" s="64"/>
      <c r="M2212" s="64"/>
      <c r="N2212" s="65"/>
      <c r="O2212" s="63"/>
      <c r="P2212" s="63"/>
      <c r="Q2212" s="63"/>
    </row>
    <row r="2213" spans="1:17" ht="15.75" customHeight="1">
      <c r="A2213" s="53"/>
      <c r="B2213" s="53"/>
      <c r="C2213" s="53"/>
      <c r="D2213" s="63"/>
      <c r="E2213" s="63"/>
      <c r="F2213" s="64"/>
      <c r="G2213" s="63"/>
      <c r="H2213" s="64"/>
      <c r="I2213" s="64"/>
      <c r="J2213" s="63"/>
      <c r="K2213" s="63"/>
      <c r="L2213" s="64"/>
      <c r="M2213" s="64"/>
      <c r="N2213" s="65"/>
      <c r="O2213" s="63"/>
      <c r="P2213" s="63"/>
      <c r="Q2213" s="63"/>
    </row>
    <row r="2214" spans="1:17" ht="15.75" customHeight="1">
      <c r="A2214" s="53"/>
      <c r="B2214" s="53"/>
      <c r="C2214" s="53"/>
      <c r="D2214" s="63"/>
      <c r="E2214" s="63"/>
      <c r="F2214" s="64"/>
      <c r="G2214" s="63"/>
      <c r="H2214" s="64"/>
      <c r="I2214" s="64"/>
      <c r="J2214" s="63"/>
      <c r="K2214" s="63"/>
      <c r="L2214" s="64"/>
      <c r="M2214" s="64"/>
      <c r="N2214" s="65"/>
      <c r="O2214" s="63"/>
      <c r="P2214" s="63"/>
      <c r="Q2214" s="63"/>
    </row>
    <row r="2215" spans="1:17" ht="15.75" customHeight="1">
      <c r="A2215" s="53"/>
      <c r="B2215" s="53"/>
      <c r="C2215" s="53"/>
      <c r="D2215" s="63"/>
      <c r="E2215" s="63"/>
      <c r="F2215" s="64"/>
      <c r="G2215" s="63"/>
      <c r="H2215" s="64"/>
      <c r="I2215" s="64"/>
      <c r="J2215" s="63"/>
      <c r="K2215" s="63"/>
      <c r="L2215" s="64"/>
      <c r="M2215" s="64"/>
      <c r="N2215" s="65"/>
      <c r="O2215" s="63"/>
      <c r="P2215" s="63"/>
      <c r="Q2215" s="63"/>
    </row>
    <row r="2216" spans="1:17" ht="15.75" customHeight="1">
      <c r="A2216" s="53"/>
      <c r="B2216" s="53"/>
      <c r="C2216" s="53"/>
      <c r="D2216" s="63"/>
      <c r="E2216" s="63"/>
      <c r="F2216" s="64"/>
      <c r="G2216" s="63"/>
      <c r="H2216" s="64"/>
      <c r="I2216" s="64"/>
      <c r="J2216" s="63"/>
      <c r="K2216" s="63"/>
      <c r="L2216" s="64"/>
      <c r="M2216" s="64"/>
      <c r="N2216" s="65"/>
      <c r="O2216" s="63"/>
      <c r="P2216" s="63"/>
      <c r="Q2216" s="63"/>
    </row>
    <row r="2217" spans="1:17" ht="15.75" customHeight="1">
      <c r="A2217" s="53"/>
      <c r="B2217" s="53"/>
      <c r="C2217" s="53"/>
      <c r="D2217" s="63"/>
      <c r="E2217" s="63"/>
      <c r="F2217" s="64"/>
      <c r="G2217" s="63"/>
      <c r="H2217" s="64"/>
      <c r="I2217" s="64"/>
      <c r="J2217" s="63"/>
      <c r="K2217" s="63"/>
      <c r="L2217" s="64"/>
      <c r="M2217" s="64"/>
      <c r="N2217" s="65"/>
      <c r="O2217" s="63"/>
      <c r="P2217" s="63"/>
      <c r="Q2217" s="63"/>
    </row>
    <row r="2218" spans="1:17" ht="15.75" customHeight="1">
      <c r="A2218" s="53"/>
      <c r="B2218" s="53"/>
      <c r="C2218" s="53"/>
      <c r="D2218" s="63"/>
      <c r="E2218" s="63"/>
      <c r="F2218" s="64"/>
      <c r="G2218" s="63"/>
      <c r="H2218" s="64"/>
      <c r="I2218" s="64"/>
      <c r="J2218" s="63"/>
      <c r="K2218" s="63"/>
      <c r="L2218" s="64"/>
      <c r="M2218" s="64"/>
      <c r="N2218" s="65"/>
      <c r="O2218" s="63"/>
      <c r="P2218" s="63"/>
      <c r="Q2218" s="63"/>
    </row>
    <row r="2219" spans="1:17" ht="15.75" customHeight="1">
      <c r="A2219" s="53"/>
      <c r="B2219" s="53"/>
      <c r="C2219" s="53"/>
      <c r="D2219" s="63"/>
      <c r="E2219" s="63"/>
      <c r="F2219" s="64"/>
      <c r="G2219" s="63"/>
      <c r="H2219" s="64"/>
      <c r="I2219" s="64"/>
      <c r="J2219" s="63"/>
      <c r="K2219" s="63"/>
      <c r="L2219" s="64"/>
      <c r="M2219" s="64"/>
      <c r="N2219" s="65"/>
      <c r="O2219" s="63"/>
      <c r="P2219" s="63"/>
      <c r="Q2219" s="63"/>
    </row>
    <row r="2220" spans="1:17" ht="15.75" customHeight="1">
      <c r="A2220" s="53"/>
      <c r="B2220" s="53"/>
      <c r="C2220" s="53"/>
      <c r="D2220" s="63"/>
      <c r="E2220" s="63"/>
      <c r="F2220" s="64"/>
      <c r="G2220" s="63"/>
      <c r="H2220" s="64"/>
      <c r="I2220" s="64"/>
      <c r="J2220" s="63"/>
      <c r="K2220" s="63"/>
      <c r="L2220" s="64"/>
      <c r="M2220" s="64"/>
      <c r="N2220" s="65"/>
      <c r="O2220" s="63"/>
      <c r="P2220" s="63"/>
      <c r="Q2220" s="63"/>
    </row>
    <row r="2221" spans="1:17" ht="15.75" customHeight="1">
      <c r="A2221" s="53"/>
      <c r="B2221" s="53"/>
      <c r="C2221" s="53"/>
      <c r="D2221" s="63"/>
      <c r="E2221" s="63"/>
      <c r="F2221" s="64"/>
      <c r="G2221" s="63"/>
      <c r="H2221" s="64"/>
      <c r="I2221" s="64"/>
      <c r="J2221" s="63"/>
      <c r="K2221" s="63"/>
      <c r="L2221" s="64"/>
      <c r="M2221" s="64"/>
      <c r="N2221" s="65"/>
      <c r="O2221" s="63"/>
      <c r="P2221" s="63"/>
      <c r="Q2221" s="63"/>
    </row>
    <row r="2222" spans="1:17" ht="15.75" customHeight="1">
      <c r="A2222" s="53"/>
      <c r="B2222" s="53"/>
      <c r="C2222" s="53"/>
      <c r="D2222" s="63"/>
      <c r="E2222" s="63"/>
      <c r="F2222" s="64"/>
      <c r="G2222" s="63"/>
      <c r="H2222" s="64"/>
      <c r="I2222" s="64"/>
      <c r="J2222" s="63"/>
      <c r="K2222" s="63"/>
      <c r="L2222" s="64"/>
      <c r="M2222" s="64"/>
      <c r="N2222" s="65"/>
      <c r="O2222" s="63"/>
      <c r="P2222" s="63"/>
      <c r="Q2222" s="63"/>
    </row>
    <row r="2223" spans="1:17" ht="15.75" customHeight="1">
      <c r="A2223" s="53"/>
      <c r="B2223" s="53"/>
      <c r="C2223" s="53"/>
      <c r="D2223" s="63"/>
      <c r="E2223" s="63"/>
      <c r="F2223" s="64"/>
      <c r="G2223" s="63"/>
      <c r="H2223" s="64"/>
      <c r="I2223" s="64"/>
      <c r="J2223" s="63"/>
      <c r="K2223" s="63"/>
      <c r="L2223" s="64"/>
      <c r="M2223" s="64"/>
      <c r="N2223" s="65"/>
      <c r="O2223" s="63"/>
      <c r="P2223" s="63"/>
      <c r="Q2223" s="63"/>
    </row>
    <row r="2224" spans="1:17" ht="15.75" customHeight="1">
      <c r="A2224" s="53"/>
      <c r="B2224" s="53"/>
      <c r="C2224" s="53"/>
      <c r="D2224" s="63"/>
      <c r="E2224" s="63"/>
      <c r="F2224" s="64"/>
      <c r="G2224" s="63"/>
      <c r="H2224" s="64"/>
      <c r="I2224" s="64"/>
      <c r="J2224" s="63"/>
      <c r="K2224" s="63"/>
      <c r="L2224" s="64"/>
      <c r="M2224" s="64"/>
      <c r="N2224" s="65"/>
      <c r="O2224" s="63"/>
      <c r="P2224" s="63"/>
      <c r="Q2224" s="63"/>
    </row>
    <row r="2225" spans="1:17" ht="15.75" customHeight="1">
      <c r="A2225" s="53"/>
      <c r="B2225" s="53"/>
      <c r="C2225" s="53"/>
      <c r="D2225" s="63"/>
      <c r="E2225" s="63"/>
      <c r="F2225" s="64"/>
      <c r="G2225" s="63"/>
      <c r="H2225" s="64"/>
      <c r="I2225" s="64"/>
      <c r="J2225" s="63"/>
      <c r="K2225" s="63"/>
      <c r="L2225" s="64"/>
      <c r="M2225" s="64"/>
      <c r="N2225" s="65"/>
      <c r="O2225" s="63"/>
      <c r="P2225" s="63"/>
      <c r="Q2225" s="63"/>
    </row>
    <row r="2226" spans="1:17" ht="15.75" customHeight="1">
      <c r="A2226" s="53"/>
      <c r="B2226" s="53"/>
      <c r="C2226" s="53"/>
      <c r="D2226" s="63"/>
      <c r="E2226" s="63"/>
      <c r="F2226" s="64"/>
      <c r="G2226" s="63"/>
      <c r="H2226" s="64"/>
      <c r="I2226" s="64"/>
      <c r="J2226" s="63"/>
      <c r="K2226" s="63"/>
      <c r="L2226" s="64"/>
      <c r="M2226" s="64"/>
      <c r="N2226" s="65"/>
      <c r="O2226" s="63"/>
      <c r="P2226" s="63"/>
      <c r="Q2226" s="63"/>
    </row>
    <row r="2227" spans="1:17" ht="15.75" customHeight="1">
      <c r="A2227" s="53"/>
      <c r="B2227" s="53"/>
      <c r="C2227" s="53"/>
      <c r="D2227" s="63"/>
      <c r="E2227" s="63"/>
      <c r="F2227" s="64"/>
      <c r="G2227" s="63"/>
      <c r="H2227" s="64"/>
      <c r="I2227" s="64"/>
      <c r="J2227" s="63"/>
      <c r="K2227" s="63"/>
      <c r="L2227" s="64"/>
      <c r="M2227" s="64"/>
      <c r="N2227" s="65"/>
      <c r="O2227" s="63"/>
      <c r="P2227" s="63"/>
      <c r="Q2227" s="63"/>
    </row>
    <row r="2228" spans="1:17" ht="15.75" customHeight="1">
      <c r="A2228" s="53"/>
      <c r="B2228" s="53"/>
      <c r="C2228" s="53"/>
      <c r="D2228" s="63"/>
      <c r="E2228" s="63"/>
      <c r="F2228" s="64"/>
      <c r="G2228" s="63"/>
      <c r="H2228" s="64"/>
      <c r="I2228" s="64"/>
      <c r="J2228" s="63"/>
      <c r="K2228" s="63"/>
      <c r="L2228" s="64"/>
      <c r="M2228" s="64"/>
      <c r="N2228" s="65"/>
      <c r="O2228" s="63"/>
      <c r="P2228" s="63"/>
      <c r="Q2228" s="63"/>
    </row>
    <row r="2229" spans="1:17" ht="15.75" customHeight="1">
      <c r="A2229" s="53"/>
      <c r="B2229" s="53"/>
      <c r="C2229" s="53"/>
      <c r="D2229" s="63"/>
      <c r="E2229" s="63"/>
      <c r="F2229" s="64"/>
      <c r="G2229" s="63"/>
      <c r="H2229" s="64"/>
      <c r="I2229" s="64"/>
      <c r="J2229" s="63"/>
      <c r="K2229" s="63"/>
      <c r="L2229" s="64"/>
      <c r="M2229" s="64"/>
      <c r="N2229" s="65"/>
      <c r="O2229" s="63"/>
      <c r="P2229" s="63"/>
      <c r="Q2229" s="63"/>
    </row>
    <row r="2230" spans="1:17" ht="15.75" customHeight="1">
      <c r="A2230" s="53"/>
      <c r="B2230" s="53"/>
      <c r="C2230" s="53"/>
      <c r="D2230" s="63"/>
      <c r="E2230" s="63"/>
      <c r="F2230" s="64"/>
      <c r="G2230" s="63"/>
      <c r="H2230" s="64"/>
      <c r="I2230" s="64"/>
      <c r="J2230" s="63"/>
      <c r="K2230" s="63"/>
      <c r="L2230" s="64"/>
      <c r="M2230" s="64"/>
      <c r="N2230" s="65"/>
      <c r="O2230" s="63"/>
      <c r="P2230" s="63"/>
      <c r="Q2230" s="63"/>
    </row>
    <row r="2231" spans="1:17" ht="15.75" customHeight="1">
      <c r="A2231" s="53"/>
      <c r="B2231" s="53"/>
      <c r="C2231" s="53"/>
      <c r="D2231" s="63"/>
      <c r="E2231" s="63"/>
      <c r="F2231" s="64"/>
      <c r="G2231" s="63"/>
      <c r="H2231" s="64"/>
      <c r="I2231" s="64"/>
      <c r="J2231" s="63"/>
      <c r="K2231" s="63"/>
      <c r="L2231" s="64"/>
      <c r="M2231" s="64"/>
      <c r="N2231" s="65"/>
      <c r="O2231" s="63"/>
      <c r="P2231" s="63"/>
      <c r="Q2231" s="63"/>
    </row>
    <row r="2232" spans="1:17" ht="15.75" customHeight="1">
      <c r="A2232" s="53"/>
      <c r="B2232" s="53"/>
      <c r="C2232" s="53"/>
      <c r="D2232" s="63"/>
      <c r="E2232" s="63"/>
      <c r="F2232" s="64"/>
      <c r="G2232" s="63"/>
      <c r="H2232" s="64"/>
      <c r="I2232" s="64"/>
      <c r="J2232" s="63"/>
      <c r="K2232" s="63"/>
      <c r="L2232" s="64"/>
      <c r="M2232" s="64"/>
      <c r="N2232" s="65"/>
      <c r="O2232" s="63"/>
      <c r="P2232" s="63"/>
      <c r="Q2232" s="63"/>
    </row>
    <row r="2233" spans="1:17" ht="15.75" customHeight="1">
      <c r="A2233" s="53"/>
      <c r="B2233" s="53"/>
      <c r="C2233" s="53"/>
      <c r="D2233" s="63"/>
      <c r="E2233" s="63"/>
      <c r="F2233" s="64"/>
      <c r="G2233" s="63"/>
      <c r="H2233" s="64"/>
      <c r="I2233" s="64"/>
      <c r="J2233" s="63"/>
      <c r="K2233" s="63"/>
      <c r="L2233" s="64"/>
      <c r="M2233" s="64"/>
      <c r="N2233" s="65"/>
      <c r="O2233" s="63"/>
      <c r="P2233" s="63"/>
      <c r="Q2233" s="63"/>
    </row>
    <row r="2234" spans="1:17" ht="15.75" customHeight="1">
      <c r="A2234" s="53"/>
      <c r="B2234" s="53"/>
      <c r="C2234" s="53"/>
      <c r="D2234" s="63"/>
      <c r="E2234" s="63"/>
      <c r="F2234" s="64"/>
      <c r="G2234" s="63"/>
      <c r="H2234" s="64"/>
      <c r="I2234" s="64"/>
      <c r="J2234" s="63"/>
      <c r="K2234" s="63"/>
      <c r="L2234" s="64"/>
      <c r="M2234" s="64"/>
      <c r="N2234" s="65"/>
      <c r="O2234" s="63"/>
      <c r="P2234" s="63"/>
      <c r="Q2234" s="63"/>
    </row>
    <row r="2235" spans="1:17" ht="15.75" customHeight="1">
      <c r="A2235" s="53"/>
      <c r="B2235" s="53"/>
      <c r="C2235" s="53"/>
      <c r="D2235" s="63"/>
      <c r="E2235" s="63"/>
      <c r="F2235" s="64"/>
      <c r="G2235" s="63"/>
      <c r="H2235" s="64"/>
      <c r="I2235" s="64"/>
      <c r="J2235" s="63"/>
      <c r="K2235" s="63"/>
      <c r="L2235" s="64"/>
      <c r="M2235" s="64"/>
      <c r="N2235" s="65"/>
      <c r="O2235" s="63"/>
      <c r="P2235" s="63"/>
      <c r="Q2235" s="63"/>
    </row>
    <row r="2236" spans="1:17" ht="15.75" customHeight="1">
      <c r="A2236" s="53"/>
      <c r="B2236" s="53"/>
      <c r="C2236" s="53"/>
      <c r="D2236" s="63"/>
      <c r="E2236" s="63"/>
      <c r="F2236" s="64"/>
      <c r="G2236" s="63"/>
      <c r="H2236" s="64"/>
      <c r="I2236" s="64"/>
      <c r="J2236" s="63"/>
      <c r="K2236" s="63"/>
      <c r="L2236" s="64"/>
      <c r="M2236" s="64"/>
      <c r="N2236" s="65"/>
      <c r="O2236" s="63"/>
      <c r="P2236" s="63"/>
      <c r="Q2236" s="63"/>
    </row>
    <row r="2237" spans="1:17" ht="15.75" customHeight="1">
      <c r="A2237" s="53"/>
      <c r="B2237" s="53"/>
      <c r="C2237" s="53"/>
      <c r="D2237" s="63"/>
      <c r="E2237" s="63"/>
      <c r="F2237" s="64"/>
      <c r="G2237" s="63"/>
      <c r="H2237" s="64"/>
      <c r="I2237" s="64"/>
      <c r="J2237" s="63"/>
      <c r="K2237" s="63"/>
      <c r="L2237" s="64"/>
      <c r="M2237" s="64"/>
      <c r="N2237" s="65"/>
      <c r="O2237" s="63"/>
      <c r="P2237" s="63"/>
      <c r="Q2237" s="63"/>
    </row>
    <row r="2238" spans="1:17" ht="15.75" customHeight="1">
      <c r="A2238" s="53"/>
      <c r="B2238" s="53"/>
      <c r="C2238" s="53"/>
      <c r="D2238" s="63"/>
      <c r="E2238" s="63"/>
      <c r="F2238" s="64"/>
      <c r="G2238" s="63"/>
      <c r="H2238" s="64"/>
      <c r="I2238" s="64"/>
      <c r="J2238" s="63"/>
      <c r="K2238" s="63"/>
      <c r="L2238" s="64"/>
      <c r="M2238" s="64"/>
      <c r="N2238" s="65"/>
      <c r="O2238" s="63"/>
      <c r="P2238" s="63"/>
      <c r="Q2238" s="63"/>
    </row>
    <row r="2239" spans="1:17" ht="15.75" customHeight="1">
      <c r="A2239" s="53"/>
      <c r="B2239" s="53"/>
      <c r="C2239" s="53"/>
      <c r="D2239" s="63"/>
      <c r="E2239" s="63"/>
      <c r="F2239" s="64"/>
      <c r="G2239" s="63"/>
      <c r="H2239" s="64"/>
      <c r="I2239" s="64"/>
      <c r="J2239" s="63"/>
      <c r="K2239" s="63"/>
      <c r="L2239" s="64"/>
      <c r="M2239" s="64"/>
      <c r="N2239" s="65"/>
      <c r="O2239" s="63"/>
      <c r="P2239" s="63"/>
      <c r="Q2239" s="63"/>
    </row>
    <row r="2240" spans="1:17" ht="15.75" customHeight="1">
      <c r="A2240" s="53"/>
      <c r="B2240" s="53"/>
      <c r="C2240" s="53"/>
      <c r="D2240" s="63"/>
      <c r="E2240" s="63"/>
      <c r="F2240" s="64"/>
      <c r="G2240" s="63"/>
      <c r="H2240" s="64"/>
      <c r="I2240" s="64"/>
      <c r="J2240" s="63"/>
      <c r="K2240" s="63"/>
      <c r="L2240" s="64"/>
      <c r="M2240" s="64"/>
      <c r="N2240" s="65"/>
      <c r="O2240" s="63"/>
      <c r="P2240" s="63"/>
      <c r="Q2240" s="63"/>
    </row>
    <row r="2241" spans="1:17" ht="15.75" customHeight="1">
      <c r="A2241" s="53"/>
      <c r="B2241" s="53"/>
      <c r="C2241" s="53"/>
      <c r="D2241" s="63"/>
      <c r="E2241" s="63"/>
      <c r="F2241" s="64"/>
      <c r="G2241" s="63"/>
      <c r="H2241" s="64"/>
      <c r="I2241" s="64"/>
      <c r="J2241" s="63"/>
      <c r="K2241" s="63"/>
      <c r="L2241" s="64"/>
      <c r="M2241" s="64"/>
      <c r="N2241" s="65"/>
      <c r="O2241" s="63"/>
      <c r="P2241" s="63"/>
      <c r="Q2241" s="63"/>
    </row>
    <row r="2242" spans="1:17" ht="15.75" customHeight="1">
      <c r="A2242" s="53"/>
      <c r="B2242" s="53"/>
      <c r="C2242" s="53"/>
      <c r="D2242" s="63"/>
      <c r="E2242" s="63"/>
      <c r="F2242" s="64"/>
      <c r="G2242" s="63"/>
      <c r="H2242" s="64"/>
      <c r="I2242" s="64"/>
      <c r="J2242" s="63"/>
      <c r="K2242" s="63"/>
      <c r="L2242" s="64"/>
      <c r="M2242" s="64"/>
      <c r="N2242" s="65"/>
      <c r="O2242" s="63"/>
      <c r="P2242" s="63"/>
      <c r="Q2242" s="63"/>
    </row>
    <row r="2243" spans="1:17" ht="15.75" customHeight="1">
      <c r="A2243" s="53"/>
      <c r="B2243" s="53"/>
      <c r="C2243" s="53"/>
      <c r="D2243" s="63"/>
      <c r="E2243" s="63"/>
      <c r="F2243" s="64"/>
      <c r="G2243" s="63"/>
      <c r="H2243" s="64"/>
      <c r="I2243" s="64"/>
      <c r="J2243" s="63"/>
      <c r="K2243" s="63"/>
      <c r="L2243" s="64"/>
      <c r="M2243" s="64"/>
      <c r="N2243" s="65"/>
      <c r="O2243" s="63"/>
      <c r="P2243" s="63"/>
      <c r="Q2243" s="63"/>
    </row>
    <row r="2244" spans="1:17" ht="15.75" customHeight="1">
      <c r="A2244" s="53"/>
      <c r="B2244" s="53"/>
      <c r="C2244" s="53"/>
      <c r="D2244" s="63"/>
      <c r="E2244" s="63"/>
      <c r="F2244" s="64"/>
      <c r="G2244" s="63"/>
      <c r="H2244" s="64"/>
      <c r="I2244" s="64"/>
      <c r="J2244" s="63"/>
      <c r="K2244" s="63"/>
      <c r="L2244" s="64"/>
      <c r="M2244" s="64"/>
      <c r="N2244" s="65"/>
      <c r="O2244" s="63"/>
      <c r="P2244" s="63"/>
      <c r="Q2244" s="63"/>
    </row>
    <row r="2245" spans="1:17" ht="15.75" customHeight="1">
      <c r="A2245" s="53"/>
      <c r="B2245" s="53"/>
      <c r="C2245" s="53"/>
      <c r="D2245" s="63"/>
      <c r="E2245" s="63"/>
      <c r="F2245" s="64"/>
      <c r="G2245" s="63"/>
      <c r="H2245" s="64"/>
      <c r="I2245" s="64"/>
      <c r="J2245" s="63"/>
      <c r="K2245" s="63"/>
      <c r="L2245" s="64"/>
      <c r="M2245" s="64"/>
      <c r="N2245" s="65"/>
      <c r="O2245" s="63"/>
      <c r="P2245" s="63"/>
      <c r="Q2245" s="63"/>
    </row>
    <row r="2246" spans="1:17" ht="15.75" customHeight="1">
      <c r="A2246" s="53"/>
      <c r="B2246" s="53"/>
      <c r="C2246" s="53"/>
      <c r="D2246" s="63"/>
      <c r="E2246" s="63"/>
      <c r="F2246" s="64"/>
      <c r="G2246" s="63"/>
      <c r="H2246" s="64"/>
      <c r="I2246" s="64"/>
      <c r="J2246" s="63"/>
      <c r="K2246" s="63"/>
      <c r="L2246" s="64"/>
      <c r="M2246" s="64"/>
      <c r="N2246" s="65"/>
      <c r="O2246" s="63"/>
      <c r="P2246" s="63"/>
      <c r="Q2246" s="63"/>
    </row>
    <row r="2247" spans="1:17" ht="15.75" customHeight="1">
      <c r="A2247" s="53"/>
      <c r="B2247" s="53"/>
      <c r="C2247" s="53"/>
      <c r="D2247" s="63"/>
      <c r="E2247" s="63"/>
      <c r="F2247" s="64"/>
      <c r="G2247" s="63"/>
      <c r="H2247" s="64"/>
      <c r="I2247" s="64"/>
      <c r="J2247" s="63"/>
      <c r="K2247" s="63"/>
      <c r="L2247" s="64"/>
      <c r="M2247" s="64"/>
      <c r="N2247" s="65"/>
      <c r="O2247" s="63"/>
      <c r="P2247" s="63"/>
      <c r="Q2247" s="63"/>
    </row>
    <row r="2248" spans="1:17" ht="15.75" customHeight="1">
      <c r="A2248" s="53"/>
      <c r="B2248" s="53"/>
      <c r="C2248" s="53"/>
      <c r="D2248" s="63"/>
      <c r="E2248" s="63"/>
      <c r="F2248" s="64"/>
      <c r="G2248" s="63"/>
      <c r="H2248" s="64"/>
      <c r="I2248" s="64"/>
      <c r="J2248" s="63"/>
      <c r="K2248" s="63"/>
      <c r="L2248" s="64"/>
      <c r="M2248" s="64"/>
      <c r="N2248" s="65"/>
      <c r="O2248" s="63"/>
      <c r="P2248" s="63"/>
      <c r="Q2248" s="63"/>
    </row>
    <row r="2249" spans="1:17" ht="15.75" customHeight="1">
      <c r="A2249" s="53"/>
      <c r="B2249" s="53"/>
      <c r="C2249" s="53"/>
      <c r="D2249" s="63"/>
      <c r="E2249" s="63"/>
      <c r="F2249" s="64"/>
      <c r="G2249" s="63"/>
      <c r="H2249" s="64"/>
      <c r="I2249" s="64"/>
      <c r="J2249" s="63"/>
      <c r="K2249" s="63"/>
      <c r="L2249" s="64"/>
      <c r="M2249" s="64"/>
      <c r="N2249" s="65"/>
      <c r="O2249" s="63"/>
      <c r="P2249" s="63"/>
      <c r="Q2249" s="63"/>
    </row>
    <row r="2250" spans="1:17" ht="15.75" customHeight="1">
      <c r="A2250" s="53"/>
      <c r="B2250" s="53"/>
      <c r="C2250" s="53"/>
      <c r="D2250" s="63"/>
      <c r="E2250" s="63"/>
      <c r="F2250" s="64"/>
      <c r="G2250" s="63"/>
      <c r="H2250" s="64"/>
      <c r="I2250" s="64"/>
      <c r="J2250" s="63"/>
      <c r="K2250" s="63"/>
      <c r="L2250" s="64"/>
      <c r="M2250" s="64"/>
      <c r="N2250" s="65"/>
      <c r="O2250" s="63"/>
      <c r="P2250" s="63"/>
      <c r="Q2250" s="63"/>
    </row>
    <row r="2251" spans="1:17" ht="15.75" customHeight="1">
      <c r="A2251" s="53"/>
      <c r="B2251" s="53"/>
      <c r="C2251" s="53"/>
      <c r="D2251" s="63"/>
      <c r="E2251" s="63"/>
      <c r="F2251" s="64"/>
      <c r="G2251" s="63"/>
      <c r="H2251" s="64"/>
      <c r="I2251" s="64"/>
      <c r="J2251" s="63"/>
      <c r="K2251" s="63"/>
      <c r="L2251" s="64"/>
      <c r="M2251" s="64"/>
      <c r="N2251" s="65"/>
      <c r="O2251" s="63"/>
      <c r="P2251" s="63"/>
      <c r="Q2251" s="63"/>
    </row>
    <row r="2252" spans="1:17" ht="15.75" customHeight="1">
      <c r="A2252" s="53"/>
      <c r="B2252" s="53"/>
      <c r="C2252" s="53"/>
      <c r="D2252" s="63"/>
      <c r="E2252" s="63"/>
      <c r="F2252" s="64"/>
      <c r="G2252" s="63"/>
      <c r="H2252" s="64"/>
      <c r="I2252" s="64"/>
      <c r="J2252" s="63"/>
      <c r="K2252" s="63"/>
      <c r="L2252" s="64"/>
      <c r="M2252" s="64"/>
      <c r="N2252" s="65"/>
      <c r="O2252" s="63"/>
      <c r="P2252" s="63"/>
      <c r="Q2252" s="63"/>
    </row>
    <row r="2253" spans="1:17" ht="15.75" customHeight="1">
      <c r="A2253" s="53"/>
      <c r="B2253" s="53"/>
      <c r="C2253" s="53"/>
      <c r="D2253" s="63"/>
      <c r="E2253" s="63"/>
      <c r="F2253" s="64"/>
      <c r="G2253" s="63"/>
      <c r="H2253" s="64"/>
      <c r="I2253" s="64"/>
      <c r="J2253" s="63"/>
      <c r="K2253" s="63"/>
      <c r="L2253" s="64"/>
      <c r="M2253" s="64"/>
      <c r="N2253" s="65"/>
      <c r="O2253" s="63"/>
      <c r="P2253" s="63"/>
      <c r="Q2253" s="63"/>
    </row>
    <row r="2254" spans="1:17" ht="15.75" customHeight="1">
      <c r="A2254" s="53"/>
      <c r="B2254" s="53"/>
      <c r="C2254" s="53"/>
      <c r="D2254" s="63"/>
      <c r="E2254" s="63"/>
      <c r="F2254" s="64"/>
      <c r="G2254" s="63"/>
      <c r="H2254" s="64"/>
      <c r="I2254" s="64"/>
      <c r="J2254" s="63"/>
      <c r="K2254" s="63"/>
      <c r="L2254" s="64"/>
      <c r="M2254" s="64"/>
      <c r="N2254" s="65"/>
      <c r="O2254" s="63"/>
      <c r="P2254" s="63"/>
      <c r="Q2254" s="63"/>
    </row>
    <row r="2255" spans="1:17" ht="15.75" customHeight="1">
      <c r="A2255" s="53"/>
      <c r="B2255" s="53"/>
      <c r="C2255" s="53"/>
      <c r="D2255" s="63"/>
      <c r="E2255" s="63"/>
      <c r="F2255" s="64"/>
      <c r="G2255" s="63"/>
      <c r="H2255" s="64"/>
      <c r="I2255" s="64"/>
      <c r="J2255" s="63"/>
      <c r="K2255" s="63"/>
      <c r="L2255" s="64"/>
      <c r="M2255" s="64"/>
      <c r="N2255" s="65"/>
      <c r="O2255" s="63"/>
      <c r="P2255" s="63"/>
      <c r="Q2255" s="63"/>
    </row>
    <row r="2256" spans="1:17" ht="15.75" customHeight="1">
      <c r="A2256" s="53"/>
      <c r="B2256" s="53"/>
      <c r="C2256" s="53"/>
      <c r="D2256" s="63"/>
      <c r="E2256" s="63"/>
      <c r="F2256" s="64"/>
      <c r="G2256" s="63"/>
      <c r="H2256" s="64"/>
      <c r="I2256" s="64"/>
      <c r="J2256" s="63"/>
      <c r="K2256" s="63"/>
      <c r="L2256" s="64"/>
      <c r="M2256" s="64"/>
      <c r="N2256" s="65"/>
      <c r="O2256" s="63"/>
      <c r="P2256" s="63"/>
      <c r="Q2256" s="63"/>
    </row>
    <row r="2257" spans="1:17" ht="15.75" customHeight="1">
      <c r="A2257" s="53"/>
      <c r="B2257" s="53"/>
      <c r="C2257" s="53"/>
      <c r="D2257" s="63"/>
      <c r="E2257" s="63"/>
      <c r="F2257" s="64"/>
      <c r="G2257" s="63"/>
      <c r="H2257" s="64"/>
      <c r="I2257" s="64"/>
      <c r="J2257" s="63"/>
      <c r="K2257" s="63"/>
      <c r="L2257" s="64"/>
      <c r="M2257" s="64"/>
      <c r="N2257" s="65"/>
      <c r="O2257" s="63"/>
      <c r="P2257" s="63"/>
      <c r="Q2257" s="63"/>
    </row>
    <row r="2258" spans="1:17" ht="15.75" customHeight="1">
      <c r="A2258" s="53"/>
      <c r="B2258" s="53"/>
      <c r="C2258" s="53"/>
      <c r="D2258" s="63"/>
      <c r="E2258" s="63"/>
      <c r="F2258" s="64"/>
      <c r="G2258" s="63"/>
      <c r="H2258" s="64"/>
      <c r="I2258" s="64"/>
      <c r="J2258" s="63"/>
      <c r="K2258" s="63"/>
      <c r="L2258" s="64"/>
      <c r="M2258" s="64"/>
      <c r="N2258" s="65"/>
      <c r="O2258" s="63"/>
      <c r="P2258" s="63"/>
      <c r="Q2258" s="63"/>
    </row>
    <row r="2259" spans="1:17" ht="15.75" customHeight="1">
      <c r="A2259" s="53"/>
      <c r="B2259" s="53"/>
      <c r="C2259" s="53"/>
      <c r="D2259" s="63"/>
      <c r="E2259" s="63"/>
      <c r="F2259" s="64"/>
      <c r="G2259" s="63"/>
      <c r="H2259" s="64"/>
      <c r="I2259" s="64"/>
      <c r="J2259" s="63"/>
      <c r="K2259" s="63"/>
      <c r="L2259" s="64"/>
      <c r="M2259" s="64"/>
      <c r="N2259" s="65"/>
      <c r="O2259" s="63"/>
      <c r="P2259" s="63"/>
      <c r="Q2259" s="63"/>
    </row>
    <row r="2260" spans="1:17" ht="15.75" customHeight="1">
      <c r="A2260" s="53"/>
      <c r="B2260" s="53"/>
      <c r="C2260" s="53"/>
      <c r="D2260" s="63"/>
      <c r="E2260" s="63"/>
      <c r="F2260" s="64"/>
      <c r="G2260" s="63"/>
      <c r="H2260" s="64"/>
      <c r="I2260" s="64"/>
      <c r="J2260" s="63"/>
      <c r="K2260" s="63"/>
      <c r="L2260" s="64"/>
      <c r="M2260" s="64"/>
      <c r="N2260" s="65"/>
      <c r="O2260" s="63"/>
      <c r="P2260" s="63"/>
      <c r="Q2260" s="63"/>
    </row>
    <row r="2261" spans="1:17" ht="15.75" customHeight="1">
      <c r="A2261" s="53"/>
      <c r="B2261" s="53"/>
      <c r="C2261" s="53"/>
      <c r="D2261" s="63"/>
      <c r="E2261" s="63"/>
      <c r="F2261" s="64"/>
      <c r="G2261" s="63"/>
      <c r="H2261" s="64"/>
      <c r="I2261" s="64"/>
      <c r="J2261" s="63"/>
      <c r="K2261" s="63"/>
      <c r="L2261" s="64"/>
      <c r="M2261" s="64"/>
      <c r="N2261" s="65"/>
      <c r="O2261" s="63"/>
      <c r="P2261" s="63"/>
      <c r="Q2261" s="63"/>
    </row>
    <row r="2262" spans="1:17" ht="15.75" customHeight="1">
      <c r="A2262" s="53"/>
      <c r="B2262" s="53"/>
      <c r="C2262" s="53"/>
      <c r="D2262" s="63"/>
      <c r="E2262" s="63"/>
      <c r="F2262" s="64"/>
      <c r="G2262" s="63"/>
      <c r="H2262" s="64"/>
      <c r="I2262" s="64"/>
      <c r="J2262" s="63"/>
      <c r="K2262" s="63"/>
      <c r="L2262" s="64"/>
      <c r="M2262" s="64"/>
      <c r="N2262" s="65"/>
      <c r="O2262" s="63"/>
      <c r="P2262" s="63"/>
      <c r="Q2262" s="63"/>
    </row>
    <row r="2263" spans="1:17" ht="15.75" customHeight="1">
      <c r="A2263" s="53"/>
      <c r="B2263" s="53"/>
      <c r="C2263" s="53"/>
      <c r="D2263" s="63"/>
      <c r="E2263" s="63"/>
      <c r="F2263" s="64"/>
      <c r="G2263" s="63"/>
      <c r="H2263" s="64"/>
      <c r="I2263" s="64"/>
      <c r="J2263" s="63"/>
      <c r="K2263" s="63"/>
      <c r="L2263" s="64"/>
      <c r="M2263" s="64"/>
      <c r="N2263" s="65"/>
      <c r="O2263" s="63"/>
      <c r="P2263" s="63"/>
      <c r="Q2263" s="63"/>
    </row>
    <row r="2264" spans="1:17" ht="15.75" customHeight="1">
      <c r="A2264" s="53"/>
      <c r="B2264" s="53"/>
      <c r="C2264" s="53"/>
      <c r="D2264" s="63"/>
      <c r="E2264" s="63"/>
      <c r="F2264" s="64"/>
      <c r="G2264" s="63"/>
      <c r="H2264" s="64"/>
      <c r="I2264" s="64"/>
      <c r="J2264" s="63"/>
      <c r="K2264" s="63"/>
      <c r="L2264" s="64"/>
      <c r="M2264" s="64"/>
      <c r="N2264" s="65"/>
      <c r="O2264" s="63"/>
      <c r="P2264" s="63"/>
      <c r="Q2264" s="63"/>
    </row>
    <row r="2265" spans="1:17" ht="15.75" customHeight="1">
      <c r="A2265" s="53"/>
      <c r="B2265" s="53"/>
      <c r="C2265" s="53"/>
      <c r="D2265" s="63"/>
      <c r="E2265" s="63"/>
      <c r="F2265" s="64"/>
      <c r="G2265" s="63"/>
      <c r="H2265" s="64"/>
      <c r="I2265" s="64"/>
      <c r="J2265" s="63"/>
      <c r="K2265" s="63"/>
      <c r="L2265" s="64"/>
      <c r="M2265" s="64"/>
      <c r="N2265" s="65"/>
      <c r="O2265" s="63"/>
      <c r="P2265" s="63"/>
      <c r="Q2265" s="63"/>
    </row>
    <row r="2266" spans="1:17" ht="15.75" customHeight="1">
      <c r="A2266" s="53"/>
      <c r="B2266" s="53"/>
      <c r="C2266" s="53"/>
      <c r="D2266" s="63"/>
      <c r="E2266" s="63"/>
      <c r="F2266" s="64"/>
      <c r="G2266" s="63"/>
      <c r="H2266" s="64"/>
      <c r="I2266" s="64"/>
      <c r="J2266" s="63"/>
      <c r="K2266" s="63"/>
      <c r="L2266" s="64"/>
      <c r="M2266" s="64"/>
      <c r="N2266" s="65"/>
      <c r="O2266" s="63"/>
      <c r="P2266" s="63"/>
      <c r="Q2266" s="63"/>
    </row>
    <row r="2267" spans="1:17" ht="15.75" customHeight="1">
      <c r="A2267" s="53"/>
      <c r="B2267" s="53"/>
      <c r="C2267" s="53"/>
      <c r="D2267" s="63"/>
      <c r="E2267" s="63"/>
      <c r="F2267" s="64"/>
      <c r="G2267" s="63"/>
      <c r="H2267" s="64"/>
      <c r="I2267" s="64"/>
      <c r="J2267" s="63"/>
      <c r="K2267" s="63"/>
      <c r="L2267" s="64"/>
      <c r="M2267" s="64"/>
      <c r="N2267" s="65"/>
      <c r="O2267" s="63"/>
      <c r="P2267" s="63"/>
      <c r="Q2267" s="63"/>
    </row>
    <row r="2268" spans="1:17" ht="15.75" customHeight="1">
      <c r="A2268" s="53"/>
      <c r="B2268" s="53"/>
      <c r="C2268" s="53"/>
      <c r="D2268" s="63"/>
      <c r="E2268" s="63"/>
      <c r="F2268" s="64"/>
      <c r="G2268" s="63"/>
      <c r="H2268" s="64"/>
      <c r="I2268" s="64"/>
      <c r="J2268" s="63"/>
      <c r="K2268" s="63"/>
      <c r="L2268" s="64"/>
      <c r="M2268" s="64"/>
      <c r="N2268" s="65"/>
      <c r="O2268" s="63"/>
      <c r="P2268" s="63"/>
      <c r="Q2268" s="63"/>
    </row>
    <row r="2269" spans="1:17" ht="15.75" customHeight="1">
      <c r="A2269" s="53"/>
      <c r="B2269" s="53"/>
      <c r="C2269" s="53"/>
      <c r="D2269" s="63"/>
      <c r="E2269" s="63"/>
      <c r="F2269" s="64"/>
      <c r="G2269" s="63"/>
      <c r="H2269" s="64"/>
      <c r="I2269" s="64"/>
      <c r="J2269" s="63"/>
      <c r="K2269" s="63"/>
      <c r="L2269" s="64"/>
      <c r="M2269" s="64"/>
      <c r="N2269" s="65"/>
      <c r="O2269" s="63"/>
      <c r="P2269" s="63"/>
      <c r="Q2269" s="63"/>
    </row>
    <row r="2270" spans="1:17" ht="15.75" customHeight="1">
      <c r="A2270" s="53"/>
      <c r="B2270" s="53"/>
      <c r="C2270" s="53"/>
      <c r="D2270" s="63"/>
      <c r="E2270" s="63"/>
      <c r="F2270" s="64"/>
      <c r="G2270" s="63"/>
      <c r="H2270" s="64"/>
      <c r="I2270" s="64"/>
      <c r="J2270" s="63"/>
      <c r="K2270" s="63"/>
      <c r="L2270" s="64"/>
      <c r="M2270" s="64"/>
      <c r="N2270" s="65"/>
      <c r="O2270" s="63"/>
      <c r="P2270" s="63"/>
      <c r="Q2270" s="63"/>
    </row>
    <row r="2271" spans="1:17" ht="15.75" customHeight="1">
      <c r="A2271" s="53"/>
      <c r="B2271" s="53"/>
      <c r="C2271" s="53"/>
      <c r="D2271" s="63"/>
      <c r="E2271" s="63"/>
      <c r="F2271" s="64"/>
      <c r="G2271" s="63"/>
      <c r="H2271" s="64"/>
      <c r="I2271" s="64"/>
      <c r="J2271" s="63"/>
      <c r="K2271" s="63"/>
      <c r="L2271" s="64"/>
      <c r="M2271" s="64"/>
      <c r="N2271" s="65"/>
      <c r="O2271" s="63"/>
      <c r="P2271" s="63"/>
      <c r="Q2271" s="63"/>
    </row>
    <row r="2272" spans="1:17" ht="15.75" customHeight="1">
      <c r="A2272" s="53"/>
      <c r="B2272" s="53"/>
      <c r="C2272" s="53"/>
      <c r="D2272" s="63"/>
      <c r="E2272" s="63"/>
      <c r="F2272" s="64"/>
      <c r="G2272" s="63"/>
      <c r="H2272" s="64"/>
      <c r="I2272" s="64"/>
      <c r="J2272" s="63"/>
      <c r="K2272" s="63"/>
      <c r="L2272" s="64"/>
      <c r="M2272" s="64"/>
      <c r="N2272" s="65"/>
      <c r="O2272" s="63"/>
      <c r="P2272" s="63"/>
      <c r="Q2272" s="63"/>
    </row>
    <row r="2273" spans="1:17" ht="15.75" customHeight="1">
      <c r="A2273" s="53"/>
      <c r="B2273" s="53"/>
      <c r="C2273" s="53"/>
      <c r="D2273" s="63"/>
      <c r="E2273" s="63"/>
      <c r="F2273" s="64"/>
      <c r="G2273" s="63"/>
      <c r="H2273" s="64"/>
      <c r="I2273" s="64"/>
      <c r="J2273" s="63"/>
      <c r="K2273" s="63"/>
      <c r="L2273" s="64"/>
      <c r="M2273" s="64"/>
      <c r="N2273" s="65"/>
      <c r="O2273" s="63"/>
      <c r="P2273" s="63"/>
      <c r="Q2273" s="63"/>
    </row>
    <row r="2274" spans="1:17" ht="15.75" customHeight="1">
      <c r="A2274" s="53"/>
      <c r="B2274" s="53"/>
      <c r="C2274" s="53"/>
      <c r="D2274" s="63"/>
      <c r="E2274" s="63"/>
      <c r="F2274" s="64"/>
      <c r="G2274" s="63"/>
      <c r="H2274" s="64"/>
      <c r="I2274" s="64"/>
      <c r="J2274" s="63"/>
      <c r="K2274" s="63"/>
      <c r="L2274" s="64"/>
      <c r="M2274" s="64"/>
      <c r="N2274" s="65"/>
      <c r="O2274" s="63"/>
      <c r="P2274" s="63"/>
      <c r="Q2274" s="63"/>
    </row>
    <row r="2275" spans="1:17" ht="15.75" customHeight="1">
      <c r="A2275" s="53"/>
      <c r="B2275" s="53"/>
      <c r="C2275" s="53"/>
      <c r="D2275" s="63"/>
      <c r="E2275" s="63"/>
      <c r="F2275" s="64"/>
      <c r="G2275" s="63"/>
      <c r="H2275" s="64"/>
      <c r="I2275" s="64"/>
      <c r="J2275" s="63"/>
      <c r="K2275" s="63"/>
      <c r="L2275" s="64"/>
      <c r="M2275" s="64"/>
      <c r="N2275" s="65"/>
      <c r="O2275" s="63"/>
      <c r="P2275" s="63"/>
      <c r="Q2275" s="63"/>
    </row>
    <row r="2276" spans="1:17" ht="15.75" customHeight="1">
      <c r="A2276" s="53"/>
      <c r="B2276" s="53"/>
      <c r="C2276" s="53"/>
      <c r="D2276" s="63"/>
      <c r="E2276" s="63"/>
      <c r="F2276" s="64"/>
      <c r="G2276" s="63"/>
      <c r="H2276" s="64"/>
      <c r="I2276" s="64"/>
      <c r="J2276" s="63"/>
      <c r="K2276" s="63"/>
      <c r="L2276" s="64"/>
      <c r="M2276" s="64"/>
      <c r="N2276" s="65"/>
      <c r="O2276" s="63"/>
      <c r="P2276" s="63"/>
      <c r="Q2276" s="63"/>
    </row>
    <row r="2277" spans="1:17" ht="15.75" customHeight="1">
      <c r="A2277" s="53"/>
      <c r="B2277" s="53"/>
      <c r="C2277" s="53"/>
      <c r="D2277" s="63"/>
      <c r="E2277" s="63"/>
      <c r="F2277" s="64"/>
      <c r="G2277" s="63"/>
      <c r="H2277" s="64"/>
      <c r="I2277" s="64"/>
      <c r="J2277" s="63"/>
      <c r="K2277" s="63"/>
      <c r="L2277" s="64"/>
      <c r="M2277" s="64"/>
      <c r="N2277" s="65"/>
      <c r="O2277" s="63"/>
      <c r="P2277" s="63"/>
      <c r="Q2277" s="63"/>
    </row>
    <row r="2278" spans="1:17" ht="15.75" customHeight="1">
      <c r="A2278" s="53"/>
      <c r="B2278" s="53"/>
      <c r="C2278" s="53"/>
      <c r="D2278" s="63"/>
      <c r="E2278" s="63"/>
      <c r="F2278" s="64"/>
      <c r="G2278" s="63"/>
      <c r="H2278" s="64"/>
      <c r="I2278" s="64"/>
      <c r="J2278" s="63"/>
      <c r="K2278" s="63"/>
      <c r="L2278" s="64"/>
      <c r="M2278" s="64"/>
      <c r="N2278" s="65"/>
      <c r="O2278" s="63"/>
      <c r="P2278" s="63"/>
      <c r="Q2278" s="63"/>
    </row>
    <row r="2279" spans="1:17" ht="15.75" customHeight="1">
      <c r="A2279" s="53"/>
      <c r="B2279" s="53"/>
      <c r="C2279" s="53"/>
      <c r="D2279" s="63"/>
      <c r="E2279" s="63"/>
      <c r="F2279" s="64"/>
      <c r="G2279" s="63"/>
      <c r="H2279" s="64"/>
      <c r="I2279" s="64"/>
      <c r="J2279" s="63"/>
      <c r="K2279" s="63"/>
      <c r="L2279" s="64"/>
      <c r="M2279" s="64"/>
      <c r="N2279" s="65"/>
      <c r="O2279" s="63"/>
      <c r="P2279" s="63"/>
      <c r="Q2279" s="63"/>
    </row>
    <row r="2280" spans="1:17" ht="15.75" customHeight="1">
      <c r="A2280" s="53"/>
      <c r="B2280" s="53"/>
      <c r="C2280" s="53"/>
      <c r="D2280" s="63"/>
      <c r="E2280" s="63"/>
      <c r="F2280" s="64"/>
      <c r="G2280" s="63"/>
      <c r="H2280" s="64"/>
      <c r="I2280" s="64"/>
      <c r="J2280" s="63"/>
      <c r="K2280" s="63"/>
      <c r="L2280" s="64"/>
      <c r="M2280" s="64"/>
      <c r="N2280" s="65"/>
      <c r="O2280" s="63"/>
      <c r="P2280" s="63"/>
      <c r="Q2280" s="63"/>
    </row>
    <row r="2281" spans="1:17" ht="15.75" customHeight="1">
      <c r="A2281" s="53"/>
      <c r="B2281" s="53"/>
      <c r="C2281" s="53"/>
      <c r="D2281" s="63"/>
      <c r="E2281" s="63"/>
      <c r="F2281" s="64"/>
      <c r="G2281" s="63"/>
      <c r="H2281" s="64"/>
      <c r="I2281" s="64"/>
      <c r="J2281" s="63"/>
      <c r="K2281" s="63"/>
      <c r="L2281" s="64"/>
      <c r="M2281" s="64"/>
      <c r="N2281" s="65"/>
      <c r="O2281" s="63"/>
      <c r="P2281" s="63"/>
      <c r="Q2281" s="63"/>
    </row>
    <row r="2282" spans="1:17" ht="15.75" customHeight="1">
      <c r="A2282" s="53"/>
      <c r="B2282" s="53"/>
      <c r="C2282" s="53"/>
      <c r="D2282" s="63"/>
      <c r="E2282" s="63"/>
      <c r="F2282" s="64"/>
      <c r="G2282" s="63"/>
      <c r="H2282" s="64"/>
      <c r="I2282" s="64"/>
      <c r="J2282" s="63"/>
      <c r="K2282" s="63"/>
      <c r="L2282" s="64"/>
      <c r="M2282" s="64"/>
      <c r="N2282" s="65"/>
      <c r="O2282" s="63"/>
      <c r="P2282" s="63"/>
      <c r="Q2282" s="63"/>
    </row>
    <row r="2283" spans="1:17" ht="15.75" customHeight="1">
      <c r="A2283" s="53"/>
      <c r="B2283" s="53"/>
      <c r="C2283" s="53"/>
      <c r="D2283" s="63"/>
      <c r="E2283" s="63"/>
      <c r="F2283" s="64"/>
      <c r="G2283" s="63"/>
      <c r="H2283" s="64"/>
      <c r="I2283" s="64"/>
      <c r="J2283" s="63"/>
      <c r="K2283" s="63"/>
      <c r="L2283" s="64"/>
      <c r="M2283" s="64"/>
      <c r="N2283" s="65"/>
      <c r="O2283" s="63"/>
      <c r="P2283" s="63"/>
      <c r="Q2283" s="63"/>
    </row>
    <row r="2284" spans="1:17" ht="15.75" customHeight="1">
      <c r="A2284" s="53"/>
      <c r="B2284" s="53"/>
      <c r="C2284" s="53"/>
      <c r="D2284" s="63"/>
      <c r="E2284" s="63"/>
      <c r="F2284" s="64"/>
      <c r="G2284" s="63"/>
      <c r="H2284" s="64"/>
      <c r="I2284" s="64"/>
      <c r="J2284" s="63"/>
      <c r="K2284" s="63"/>
      <c r="L2284" s="64"/>
      <c r="M2284" s="64"/>
      <c r="N2284" s="65"/>
      <c r="O2284" s="63"/>
      <c r="P2284" s="63"/>
      <c r="Q2284" s="63"/>
    </row>
    <row r="2285" spans="1:17" ht="15.75" customHeight="1">
      <c r="A2285" s="53"/>
      <c r="B2285" s="53"/>
      <c r="C2285" s="53"/>
      <c r="D2285" s="63"/>
      <c r="E2285" s="63"/>
      <c r="F2285" s="64"/>
      <c r="G2285" s="63"/>
      <c r="H2285" s="64"/>
      <c r="I2285" s="64"/>
      <c r="J2285" s="63"/>
      <c r="K2285" s="63"/>
      <c r="L2285" s="64"/>
      <c r="M2285" s="64"/>
      <c r="N2285" s="65"/>
      <c r="O2285" s="63"/>
      <c r="P2285" s="63"/>
      <c r="Q2285" s="63"/>
    </row>
    <row r="2286" spans="1:17" ht="15.75" customHeight="1">
      <c r="A2286" s="53"/>
      <c r="B2286" s="53"/>
      <c r="C2286" s="53"/>
      <c r="D2286" s="63"/>
      <c r="E2286" s="63"/>
      <c r="F2286" s="64"/>
      <c r="G2286" s="63"/>
      <c r="H2286" s="64"/>
      <c r="I2286" s="64"/>
      <c r="J2286" s="63"/>
      <c r="K2286" s="63"/>
      <c r="L2286" s="64"/>
      <c r="M2286" s="64"/>
      <c r="N2286" s="65"/>
      <c r="O2286" s="63"/>
      <c r="P2286" s="63"/>
      <c r="Q2286" s="63"/>
    </row>
    <row r="2287" spans="1:17" ht="15.75" customHeight="1">
      <c r="A2287" s="53"/>
      <c r="B2287" s="53"/>
      <c r="C2287" s="53"/>
      <c r="D2287" s="63"/>
      <c r="E2287" s="63"/>
      <c r="F2287" s="64"/>
      <c r="G2287" s="63"/>
      <c r="H2287" s="64"/>
      <c r="I2287" s="64"/>
      <c r="J2287" s="63"/>
      <c r="K2287" s="63"/>
      <c r="L2287" s="64"/>
      <c r="M2287" s="64"/>
      <c r="N2287" s="65"/>
      <c r="O2287" s="63"/>
      <c r="P2287" s="63"/>
      <c r="Q2287" s="63"/>
    </row>
    <row r="2288" spans="1:17" ht="15.75" customHeight="1">
      <c r="A2288" s="53"/>
      <c r="B2288" s="53"/>
      <c r="C2288" s="53"/>
      <c r="D2288" s="63"/>
      <c r="E2288" s="63"/>
      <c r="F2288" s="64"/>
      <c r="G2288" s="63"/>
      <c r="H2288" s="64"/>
      <c r="I2288" s="64"/>
      <c r="J2288" s="63"/>
      <c r="K2288" s="63"/>
      <c r="L2288" s="64"/>
      <c r="M2288" s="64"/>
      <c r="N2288" s="65"/>
      <c r="O2288" s="63"/>
      <c r="P2288" s="63"/>
      <c r="Q2288" s="63"/>
    </row>
    <row r="2289" spans="1:17" ht="15.75" customHeight="1">
      <c r="A2289" s="53"/>
      <c r="B2289" s="53"/>
      <c r="C2289" s="53"/>
      <c r="D2289" s="63"/>
      <c r="E2289" s="63"/>
      <c r="F2289" s="64"/>
      <c r="G2289" s="63"/>
      <c r="H2289" s="64"/>
      <c r="I2289" s="64"/>
      <c r="J2289" s="63"/>
      <c r="K2289" s="63"/>
      <c r="L2289" s="64"/>
      <c r="M2289" s="64"/>
      <c r="N2289" s="65"/>
      <c r="O2289" s="63"/>
      <c r="P2289" s="63"/>
      <c r="Q2289" s="63"/>
    </row>
    <row r="2290" spans="1:17" ht="15.75" customHeight="1">
      <c r="A2290" s="53"/>
      <c r="B2290" s="53"/>
      <c r="C2290" s="53"/>
      <c r="D2290" s="63"/>
      <c r="E2290" s="63"/>
      <c r="F2290" s="64"/>
      <c r="G2290" s="63"/>
      <c r="H2290" s="64"/>
      <c r="I2290" s="64"/>
      <c r="J2290" s="63"/>
      <c r="K2290" s="63"/>
      <c r="L2290" s="64"/>
      <c r="M2290" s="64"/>
      <c r="N2290" s="65"/>
      <c r="O2290" s="63"/>
      <c r="P2290" s="63"/>
      <c r="Q2290" s="63"/>
    </row>
    <row r="2291" spans="1:17" ht="15.75" customHeight="1">
      <c r="A2291" s="53"/>
      <c r="B2291" s="53"/>
      <c r="C2291" s="53"/>
      <c r="D2291" s="63"/>
      <c r="E2291" s="63"/>
      <c r="F2291" s="64"/>
      <c r="G2291" s="63"/>
      <c r="H2291" s="64"/>
      <c r="I2291" s="64"/>
      <c r="J2291" s="63"/>
      <c r="K2291" s="63"/>
      <c r="L2291" s="64"/>
      <c r="M2291" s="64"/>
      <c r="N2291" s="65"/>
      <c r="O2291" s="63"/>
      <c r="P2291" s="63"/>
      <c r="Q2291" s="63"/>
    </row>
    <row r="2292" spans="1:17" ht="15.75" customHeight="1">
      <c r="A2292" s="53"/>
      <c r="B2292" s="53"/>
      <c r="C2292" s="53"/>
      <c r="D2292" s="63"/>
      <c r="E2292" s="63"/>
      <c r="F2292" s="64"/>
      <c r="G2292" s="63"/>
      <c r="H2292" s="64"/>
      <c r="I2292" s="64"/>
      <c r="J2292" s="63"/>
      <c r="K2292" s="63"/>
      <c r="L2292" s="64"/>
      <c r="M2292" s="64"/>
      <c r="N2292" s="65"/>
      <c r="O2292" s="63"/>
      <c r="P2292" s="63"/>
      <c r="Q2292" s="63"/>
    </row>
    <row r="2293" spans="1:17" ht="15.75" customHeight="1">
      <c r="A2293" s="53"/>
      <c r="B2293" s="53"/>
      <c r="C2293" s="53"/>
      <c r="D2293" s="63"/>
      <c r="E2293" s="63"/>
      <c r="F2293" s="64"/>
      <c r="G2293" s="63"/>
      <c r="H2293" s="64"/>
      <c r="I2293" s="64"/>
      <c r="J2293" s="63"/>
      <c r="K2293" s="63"/>
      <c r="L2293" s="64"/>
      <c r="M2293" s="64"/>
      <c r="N2293" s="65"/>
      <c r="O2293" s="63"/>
      <c r="P2293" s="63"/>
      <c r="Q2293" s="63"/>
    </row>
    <row r="2294" spans="1:17" ht="15.75" customHeight="1">
      <c r="A2294" s="53"/>
      <c r="B2294" s="53"/>
      <c r="C2294" s="53"/>
      <c r="D2294" s="63"/>
      <c r="E2294" s="63"/>
      <c r="F2294" s="64"/>
      <c r="G2294" s="63"/>
      <c r="H2294" s="64"/>
      <c r="I2294" s="64"/>
      <c r="J2294" s="63"/>
      <c r="K2294" s="63"/>
      <c r="L2294" s="64"/>
      <c r="M2294" s="64"/>
      <c r="N2294" s="65"/>
      <c r="O2294" s="63"/>
      <c r="P2294" s="63"/>
      <c r="Q2294" s="63"/>
    </row>
    <row r="2295" spans="1:17" ht="15.75" customHeight="1">
      <c r="A2295" s="53"/>
      <c r="B2295" s="53"/>
      <c r="C2295" s="53"/>
      <c r="D2295" s="63"/>
      <c r="E2295" s="63"/>
      <c r="F2295" s="64"/>
      <c r="G2295" s="63"/>
      <c r="H2295" s="64"/>
      <c r="I2295" s="64"/>
      <c r="J2295" s="63"/>
      <c r="K2295" s="63"/>
      <c r="L2295" s="64"/>
      <c r="M2295" s="64"/>
      <c r="N2295" s="65"/>
      <c r="O2295" s="63"/>
      <c r="P2295" s="63"/>
      <c r="Q2295" s="63"/>
    </row>
    <row r="2296" spans="1:17" ht="15.75" customHeight="1">
      <c r="A2296" s="53"/>
      <c r="B2296" s="53"/>
      <c r="C2296" s="53"/>
      <c r="D2296" s="63"/>
      <c r="E2296" s="63"/>
      <c r="F2296" s="64"/>
      <c r="G2296" s="63"/>
      <c r="H2296" s="64"/>
      <c r="I2296" s="64"/>
      <c r="J2296" s="63"/>
      <c r="K2296" s="63"/>
      <c r="L2296" s="64"/>
      <c r="M2296" s="64"/>
      <c r="N2296" s="65"/>
      <c r="O2296" s="63"/>
      <c r="P2296" s="63"/>
      <c r="Q2296" s="63"/>
    </row>
    <row r="2297" spans="1:17" ht="15.75" customHeight="1">
      <c r="A2297" s="53"/>
      <c r="B2297" s="53"/>
      <c r="C2297" s="53"/>
      <c r="D2297" s="63"/>
      <c r="E2297" s="63"/>
      <c r="F2297" s="64"/>
      <c r="G2297" s="63"/>
      <c r="H2297" s="64"/>
      <c r="I2297" s="64"/>
      <c r="J2297" s="63"/>
      <c r="K2297" s="63"/>
      <c r="L2297" s="64"/>
      <c r="M2297" s="64"/>
      <c r="N2297" s="65"/>
      <c r="O2297" s="63"/>
      <c r="P2297" s="63"/>
      <c r="Q2297" s="63"/>
    </row>
    <row r="2298" spans="1:17" ht="15.75" customHeight="1">
      <c r="A2298" s="53"/>
      <c r="B2298" s="53"/>
      <c r="C2298" s="53"/>
      <c r="D2298" s="63"/>
      <c r="E2298" s="63"/>
      <c r="F2298" s="64"/>
      <c r="G2298" s="63"/>
      <c r="H2298" s="64"/>
      <c r="I2298" s="64"/>
      <c r="J2298" s="63"/>
      <c r="K2298" s="63"/>
      <c r="L2298" s="64"/>
      <c r="M2298" s="64"/>
      <c r="N2298" s="65"/>
      <c r="O2298" s="63"/>
      <c r="P2298" s="63"/>
      <c r="Q2298" s="63"/>
    </row>
    <row r="2299" spans="1:17" ht="15.75" customHeight="1">
      <c r="A2299" s="53"/>
      <c r="B2299" s="53"/>
      <c r="C2299" s="53"/>
      <c r="D2299" s="63"/>
      <c r="E2299" s="63"/>
      <c r="F2299" s="64"/>
      <c r="G2299" s="63"/>
      <c r="H2299" s="64"/>
      <c r="I2299" s="64"/>
      <c r="J2299" s="63"/>
      <c r="K2299" s="63"/>
      <c r="L2299" s="64"/>
      <c r="M2299" s="64"/>
      <c r="N2299" s="65"/>
      <c r="O2299" s="63"/>
      <c r="P2299" s="63"/>
      <c r="Q2299" s="63"/>
    </row>
    <row r="2300" spans="1:17" ht="15.75" customHeight="1">
      <c r="A2300" s="53"/>
      <c r="B2300" s="53"/>
      <c r="C2300" s="53"/>
      <c r="D2300" s="63"/>
      <c r="E2300" s="63"/>
      <c r="F2300" s="64"/>
      <c r="G2300" s="63"/>
      <c r="H2300" s="64"/>
      <c r="I2300" s="64"/>
      <c r="J2300" s="63"/>
      <c r="K2300" s="63"/>
      <c r="L2300" s="64"/>
      <c r="M2300" s="64"/>
      <c r="N2300" s="65"/>
      <c r="O2300" s="63"/>
      <c r="P2300" s="63"/>
      <c r="Q2300" s="63"/>
    </row>
    <row r="2301" spans="1:17" ht="15.75" customHeight="1">
      <c r="A2301" s="53"/>
      <c r="B2301" s="53"/>
      <c r="C2301" s="53"/>
      <c r="D2301" s="63"/>
      <c r="E2301" s="63"/>
      <c r="F2301" s="64"/>
      <c r="G2301" s="63"/>
      <c r="H2301" s="64"/>
      <c r="I2301" s="64"/>
      <c r="J2301" s="63"/>
      <c r="K2301" s="63"/>
      <c r="L2301" s="64"/>
      <c r="M2301" s="64"/>
      <c r="N2301" s="65"/>
      <c r="O2301" s="63"/>
      <c r="P2301" s="63"/>
      <c r="Q2301" s="63"/>
    </row>
    <row r="2302" spans="1:17" ht="15.75" customHeight="1">
      <c r="A2302" s="53"/>
      <c r="B2302" s="53"/>
      <c r="C2302" s="53"/>
      <c r="D2302" s="63"/>
      <c r="E2302" s="63"/>
      <c r="F2302" s="64"/>
      <c r="G2302" s="63"/>
      <c r="H2302" s="64"/>
      <c r="I2302" s="64"/>
      <c r="J2302" s="63"/>
      <c r="K2302" s="63"/>
      <c r="L2302" s="64"/>
      <c r="M2302" s="64"/>
      <c r="N2302" s="65"/>
      <c r="O2302" s="63"/>
      <c r="P2302" s="63"/>
      <c r="Q2302" s="63"/>
    </row>
    <row r="2303" spans="1:17" ht="15.75" customHeight="1">
      <c r="A2303" s="53"/>
      <c r="B2303" s="53"/>
      <c r="C2303" s="53"/>
      <c r="D2303" s="63"/>
      <c r="E2303" s="63"/>
      <c r="F2303" s="64"/>
      <c r="G2303" s="63"/>
      <c r="H2303" s="64"/>
      <c r="I2303" s="64"/>
      <c r="J2303" s="63"/>
      <c r="K2303" s="63"/>
      <c r="L2303" s="64"/>
      <c r="M2303" s="64"/>
      <c r="N2303" s="65"/>
      <c r="O2303" s="63"/>
      <c r="P2303" s="63"/>
      <c r="Q2303" s="63"/>
    </row>
    <row r="2304" spans="1:17" ht="15.75" customHeight="1">
      <c r="A2304" s="53"/>
      <c r="B2304" s="53"/>
      <c r="C2304" s="53"/>
      <c r="D2304" s="63"/>
      <c r="E2304" s="63"/>
      <c r="F2304" s="64"/>
      <c r="G2304" s="63"/>
      <c r="H2304" s="64"/>
      <c r="I2304" s="64"/>
      <c r="J2304" s="63"/>
      <c r="K2304" s="63"/>
      <c r="L2304" s="64"/>
      <c r="M2304" s="64"/>
      <c r="N2304" s="65"/>
      <c r="O2304" s="63"/>
      <c r="P2304" s="63"/>
      <c r="Q2304" s="63"/>
    </row>
    <row r="2305" spans="1:17" ht="15.75" customHeight="1">
      <c r="A2305" s="53"/>
      <c r="B2305" s="53"/>
      <c r="C2305" s="53"/>
      <c r="D2305" s="63"/>
      <c r="E2305" s="63"/>
      <c r="F2305" s="64"/>
      <c r="G2305" s="63"/>
      <c r="H2305" s="64"/>
      <c r="I2305" s="64"/>
      <c r="J2305" s="63"/>
      <c r="K2305" s="63"/>
      <c r="L2305" s="64"/>
      <c r="M2305" s="64"/>
      <c r="N2305" s="65"/>
      <c r="O2305" s="63"/>
      <c r="P2305" s="63"/>
      <c r="Q2305" s="63"/>
    </row>
    <row r="2306" spans="1:17" ht="15.75" customHeight="1">
      <c r="A2306" s="53"/>
      <c r="B2306" s="53"/>
      <c r="C2306" s="53"/>
      <c r="D2306" s="63"/>
      <c r="E2306" s="63"/>
      <c r="F2306" s="64"/>
      <c r="G2306" s="63"/>
      <c r="H2306" s="64"/>
      <c r="I2306" s="64"/>
      <c r="J2306" s="63"/>
      <c r="K2306" s="63"/>
      <c r="L2306" s="64"/>
      <c r="M2306" s="64"/>
      <c r="N2306" s="65"/>
      <c r="O2306" s="63"/>
      <c r="P2306" s="63"/>
      <c r="Q2306" s="63"/>
    </row>
    <row r="2307" spans="1:17" ht="15.75" customHeight="1">
      <c r="A2307" s="53"/>
      <c r="B2307" s="53"/>
      <c r="C2307" s="53"/>
      <c r="D2307" s="63"/>
      <c r="E2307" s="63"/>
      <c r="F2307" s="64"/>
      <c r="G2307" s="63"/>
      <c r="H2307" s="64"/>
      <c r="I2307" s="64"/>
      <c r="J2307" s="63"/>
      <c r="K2307" s="63"/>
      <c r="L2307" s="64"/>
      <c r="M2307" s="64"/>
      <c r="N2307" s="65"/>
      <c r="O2307" s="63"/>
      <c r="P2307" s="63"/>
      <c r="Q2307" s="63"/>
    </row>
    <row r="2308" spans="1:17" ht="15.75" customHeight="1">
      <c r="A2308" s="53"/>
      <c r="B2308" s="53"/>
      <c r="C2308" s="53"/>
      <c r="D2308" s="63"/>
      <c r="E2308" s="63"/>
      <c r="F2308" s="64"/>
      <c r="G2308" s="63"/>
      <c r="H2308" s="64"/>
      <c r="I2308" s="64"/>
      <c r="J2308" s="63"/>
      <c r="K2308" s="63"/>
      <c r="L2308" s="64"/>
      <c r="M2308" s="64"/>
      <c r="N2308" s="65"/>
      <c r="O2308" s="63"/>
      <c r="P2308" s="63"/>
      <c r="Q2308" s="63"/>
    </row>
    <row r="2309" spans="1:17" ht="15.75" customHeight="1">
      <c r="A2309" s="53"/>
      <c r="B2309" s="53"/>
      <c r="C2309" s="53"/>
      <c r="D2309" s="63"/>
      <c r="E2309" s="63"/>
      <c r="F2309" s="64"/>
      <c r="G2309" s="63"/>
      <c r="H2309" s="64"/>
      <c r="I2309" s="64"/>
      <c r="J2309" s="63"/>
      <c r="K2309" s="63"/>
      <c r="L2309" s="64"/>
      <c r="M2309" s="64"/>
      <c r="N2309" s="65"/>
      <c r="O2309" s="63"/>
      <c r="P2309" s="63"/>
      <c r="Q2309" s="63"/>
    </row>
    <row r="2310" spans="1:17" ht="15.75" customHeight="1">
      <c r="A2310" s="53"/>
      <c r="B2310" s="53"/>
      <c r="C2310" s="53"/>
      <c r="D2310" s="63"/>
      <c r="E2310" s="63"/>
      <c r="F2310" s="64"/>
      <c r="G2310" s="63"/>
      <c r="H2310" s="64"/>
      <c r="I2310" s="64"/>
      <c r="J2310" s="63"/>
      <c r="K2310" s="63"/>
      <c r="L2310" s="64"/>
      <c r="M2310" s="64"/>
      <c r="N2310" s="65"/>
      <c r="O2310" s="63"/>
      <c r="P2310" s="63"/>
      <c r="Q2310" s="63"/>
    </row>
    <row r="2311" spans="1:17" ht="15.75" customHeight="1">
      <c r="A2311" s="53"/>
      <c r="B2311" s="53"/>
      <c r="C2311" s="53"/>
      <c r="D2311" s="63"/>
      <c r="E2311" s="63"/>
      <c r="F2311" s="64"/>
      <c r="G2311" s="63"/>
      <c r="H2311" s="64"/>
      <c r="I2311" s="64"/>
      <c r="J2311" s="63"/>
      <c r="K2311" s="63"/>
      <c r="L2311" s="64"/>
      <c r="M2311" s="64"/>
      <c r="N2311" s="65"/>
      <c r="O2311" s="63"/>
      <c r="P2311" s="63"/>
      <c r="Q2311" s="63"/>
    </row>
    <row r="2312" spans="1:17" ht="15.75" customHeight="1">
      <c r="A2312" s="53"/>
      <c r="B2312" s="53"/>
      <c r="C2312" s="53"/>
      <c r="D2312" s="63"/>
      <c r="E2312" s="63"/>
      <c r="F2312" s="64"/>
      <c r="G2312" s="63"/>
      <c r="H2312" s="64"/>
      <c r="I2312" s="64"/>
      <c r="J2312" s="63"/>
      <c r="K2312" s="63"/>
      <c r="L2312" s="64"/>
      <c r="M2312" s="64"/>
      <c r="N2312" s="65"/>
      <c r="O2312" s="63"/>
      <c r="P2312" s="63"/>
      <c r="Q2312" s="63"/>
    </row>
    <row r="2313" spans="1:17" ht="15.75" customHeight="1">
      <c r="A2313" s="53"/>
      <c r="B2313" s="53"/>
      <c r="C2313" s="53"/>
      <c r="D2313" s="63"/>
      <c r="E2313" s="63"/>
      <c r="F2313" s="64"/>
      <c r="G2313" s="63"/>
      <c r="H2313" s="64"/>
      <c r="I2313" s="64"/>
      <c r="J2313" s="63"/>
      <c r="K2313" s="63"/>
      <c r="L2313" s="64"/>
      <c r="M2313" s="64"/>
      <c r="N2313" s="65"/>
      <c r="O2313" s="63"/>
      <c r="P2313" s="63"/>
      <c r="Q2313" s="63"/>
    </row>
    <row r="2314" spans="1:17" ht="15.75" customHeight="1">
      <c r="A2314" s="53"/>
      <c r="B2314" s="53"/>
      <c r="C2314" s="53"/>
      <c r="D2314" s="63"/>
      <c r="E2314" s="63"/>
      <c r="F2314" s="64"/>
      <c r="G2314" s="63"/>
      <c r="H2314" s="64"/>
      <c r="I2314" s="64"/>
      <c r="J2314" s="63"/>
      <c r="K2314" s="63"/>
      <c r="L2314" s="64"/>
      <c r="M2314" s="64"/>
      <c r="N2314" s="65"/>
      <c r="O2314" s="63"/>
      <c r="P2314" s="63"/>
      <c r="Q2314" s="63"/>
    </row>
    <row r="2315" spans="1:17" ht="15.75" customHeight="1">
      <c r="A2315" s="53"/>
      <c r="B2315" s="53"/>
      <c r="C2315" s="53"/>
      <c r="D2315" s="63"/>
      <c r="E2315" s="63"/>
      <c r="F2315" s="64"/>
      <c r="G2315" s="63"/>
      <c r="H2315" s="64"/>
      <c r="I2315" s="64"/>
      <c r="J2315" s="63"/>
      <c r="K2315" s="63"/>
      <c r="L2315" s="64"/>
      <c r="M2315" s="64"/>
      <c r="N2315" s="65"/>
      <c r="O2315" s="63"/>
      <c r="P2315" s="63"/>
      <c r="Q2315" s="63"/>
    </row>
    <row r="2316" spans="1:17" ht="15.75" customHeight="1">
      <c r="A2316" s="53"/>
      <c r="B2316" s="53"/>
      <c r="C2316" s="53"/>
      <c r="D2316" s="63"/>
      <c r="E2316" s="63"/>
      <c r="F2316" s="64"/>
      <c r="G2316" s="63"/>
      <c r="H2316" s="64"/>
      <c r="I2316" s="64"/>
      <c r="J2316" s="63"/>
      <c r="K2316" s="63"/>
      <c r="L2316" s="64"/>
      <c r="M2316" s="64"/>
      <c r="N2316" s="65"/>
      <c r="O2316" s="63"/>
      <c r="P2316" s="63"/>
      <c r="Q2316" s="63"/>
    </row>
    <row r="2317" spans="1:17" ht="15.75" customHeight="1">
      <c r="A2317" s="53"/>
      <c r="B2317" s="53"/>
      <c r="C2317" s="53"/>
      <c r="D2317" s="63"/>
      <c r="E2317" s="63"/>
      <c r="F2317" s="64"/>
      <c r="G2317" s="63"/>
      <c r="H2317" s="64"/>
      <c r="I2317" s="64"/>
      <c r="J2317" s="63"/>
      <c r="K2317" s="63"/>
      <c r="L2317" s="64"/>
      <c r="M2317" s="64"/>
      <c r="N2317" s="65"/>
      <c r="O2317" s="63"/>
      <c r="P2317" s="63"/>
      <c r="Q2317" s="63"/>
    </row>
    <row r="2318" spans="1:17" ht="15.75" customHeight="1">
      <c r="A2318" s="53"/>
      <c r="B2318" s="53"/>
      <c r="C2318" s="53"/>
      <c r="D2318" s="63"/>
      <c r="E2318" s="63"/>
      <c r="F2318" s="64"/>
      <c r="G2318" s="63"/>
      <c r="H2318" s="64"/>
      <c r="I2318" s="64"/>
      <c r="J2318" s="63"/>
      <c r="K2318" s="63"/>
      <c r="L2318" s="64"/>
      <c r="M2318" s="64"/>
      <c r="N2318" s="65"/>
      <c r="O2318" s="63"/>
      <c r="P2318" s="63"/>
      <c r="Q2318" s="63"/>
    </row>
    <row r="2319" spans="1:17" ht="15.75" customHeight="1">
      <c r="A2319" s="53"/>
      <c r="B2319" s="53"/>
      <c r="C2319" s="53"/>
      <c r="D2319" s="63"/>
      <c r="E2319" s="63"/>
      <c r="F2319" s="64"/>
      <c r="G2319" s="63"/>
      <c r="H2319" s="64"/>
      <c r="I2319" s="64"/>
      <c r="J2319" s="63"/>
      <c r="K2319" s="63"/>
      <c r="L2319" s="64"/>
      <c r="M2319" s="64"/>
      <c r="N2319" s="65"/>
      <c r="O2319" s="63"/>
      <c r="P2319" s="63"/>
      <c r="Q2319" s="63"/>
    </row>
    <row r="2320" spans="1:17" ht="15.75" customHeight="1">
      <c r="A2320" s="53"/>
      <c r="B2320" s="53"/>
      <c r="C2320" s="53"/>
      <c r="D2320" s="63"/>
      <c r="E2320" s="63"/>
      <c r="F2320" s="64"/>
      <c r="G2320" s="63"/>
      <c r="H2320" s="64"/>
      <c r="I2320" s="64"/>
      <c r="J2320" s="63"/>
      <c r="K2320" s="63"/>
      <c r="L2320" s="64"/>
      <c r="M2320" s="64"/>
      <c r="N2320" s="65"/>
      <c r="O2320" s="63"/>
      <c r="P2320" s="63"/>
      <c r="Q2320" s="63"/>
    </row>
    <row r="2321" spans="1:17" ht="15.75" customHeight="1">
      <c r="A2321" s="53"/>
      <c r="B2321" s="53"/>
      <c r="C2321" s="53"/>
      <c r="D2321" s="63"/>
      <c r="E2321" s="63"/>
      <c r="F2321" s="64"/>
      <c r="G2321" s="63"/>
      <c r="H2321" s="64"/>
      <c r="I2321" s="64"/>
      <c r="J2321" s="63"/>
      <c r="K2321" s="63"/>
      <c r="L2321" s="64"/>
      <c r="M2321" s="64"/>
      <c r="N2321" s="65"/>
      <c r="O2321" s="63"/>
      <c r="P2321" s="63"/>
      <c r="Q2321" s="63"/>
    </row>
    <row r="2322" spans="1:17" ht="15.75" customHeight="1">
      <c r="A2322" s="53"/>
      <c r="B2322" s="53"/>
      <c r="C2322" s="53"/>
      <c r="D2322" s="63"/>
      <c r="E2322" s="63"/>
      <c r="F2322" s="64"/>
      <c r="G2322" s="63"/>
      <c r="H2322" s="64"/>
      <c r="I2322" s="64"/>
      <c r="J2322" s="63"/>
      <c r="K2322" s="63"/>
      <c r="L2322" s="64"/>
      <c r="M2322" s="64"/>
      <c r="N2322" s="65"/>
      <c r="O2322" s="63"/>
      <c r="P2322" s="63"/>
      <c r="Q2322" s="63"/>
    </row>
    <row r="2323" spans="1:17" ht="15.75" customHeight="1">
      <c r="A2323" s="53"/>
      <c r="B2323" s="53"/>
      <c r="C2323" s="53"/>
      <c r="D2323" s="63"/>
      <c r="E2323" s="63"/>
      <c r="F2323" s="64"/>
      <c r="G2323" s="63"/>
      <c r="H2323" s="64"/>
      <c r="I2323" s="64"/>
      <c r="J2323" s="63"/>
      <c r="K2323" s="63"/>
      <c r="L2323" s="64"/>
      <c r="M2323" s="64"/>
      <c r="N2323" s="65"/>
      <c r="O2323" s="63"/>
      <c r="P2323" s="63"/>
      <c r="Q2323" s="63"/>
    </row>
    <row r="2324" spans="1:17" ht="15.75" customHeight="1">
      <c r="A2324" s="53"/>
      <c r="B2324" s="53"/>
      <c r="C2324" s="53"/>
      <c r="D2324" s="63"/>
      <c r="E2324" s="63"/>
      <c r="F2324" s="64"/>
      <c r="G2324" s="63"/>
      <c r="H2324" s="64"/>
      <c r="I2324" s="64"/>
      <c r="J2324" s="63"/>
      <c r="K2324" s="63"/>
      <c r="L2324" s="64"/>
      <c r="M2324" s="64"/>
      <c r="N2324" s="65"/>
      <c r="O2324" s="63"/>
      <c r="P2324" s="63"/>
      <c r="Q2324" s="63"/>
    </row>
    <row r="2325" spans="1:17" ht="15.75" customHeight="1">
      <c r="A2325" s="53"/>
      <c r="B2325" s="53"/>
      <c r="C2325" s="53"/>
      <c r="D2325" s="63"/>
      <c r="E2325" s="63"/>
      <c r="F2325" s="64"/>
      <c r="G2325" s="63"/>
      <c r="H2325" s="64"/>
      <c r="I2325" s="64"/>
      <c r="J2325" s="63"/>
      <c r="K2325" s="63"/>
      <c r="L2325" s="64"/>
      <c r="M2325" s="64"/>
      <c r="N2325" s="65"/>
      <c r="O2325" s="63"/>
      <c r="P2325" s="63"/>
      <c r="Q2325" s="63"/>
    </row>
    <row r="2326" spans="1:17" ht="15.75" customHeight="1">
      <c r="A2326" s="53"/>
      <c r="B2326" s="53"/>
      <c r="C2326" s="53"/>
      <c r="D2326" s="63"/>
      <c r="E2326" s="63"/>
      <c r="F2326" s="64"/>
      <c r="G2326" s="63"/>
      <c r="H2326" s="64"/>
      <c r="I2326" s="64"/>
      <c r="J2326" s="63"/>
      <c r="K2326" s="63"/>
      <c r="L2326" s="64"/>
      <c r="M2326" s="64"/>
      <c r="N2326" s="65"/>
      <c r="O2326" s="63"/>
      <c r="P2326" s="63"/>
      <c r="Q2326" s="63"/>
    </row>
    <row r="2327" spans="1:17" ht="15.75" customHeight="1">
      <c r="A2327" s="53"/>
      <c r="B2327" s="53"/>
      <c r="C2327" s="53"/>
      <c r="D2327" s="63"/>
      <c r="E2327" s="63"/>
      <c r="F2327" s="64"/>
      <c r="G2327" s="63"/>
      <c r="H2327" s="64"/>
      <c r="I2327" s="64"/>
      <c r="J2327" s="63"/>
      <c r="K2327" s="63"/>
      <c r="L2327" s="64"/>
      <c r="M2327" s="64"/>
      <c r="N2327" s="65"/>
      <c r="O2327" s="63"/>
      <c r="P2327" s="63"/>
      <c r="Q2327" s="63"/>
    </row>
    <row r="2328" spans="1:17" ht="15.75" customHeight="1">
      <c r="A2328" s="53"/>
      <c r="B2328" s="53"/>
      <c r="C2328" s="53"/>
      <c r="D2328" s="63"/>
      <c r="E2328" s="63"/>
      <c r="F2328" s="64"/>
      <c r="G2328" s="63"/>
      <c r="H2328" s="64"/>
      <c r="I2328" s="64"/>
      <c r="J2328" s="63"/>
      <c r="K2328" s="63"/>
      <c r="L2328" s="64"/>
      <c r="M2328" s="64"/>
      <c r="N2328" s="65"/>
      <c r="O2328" s="63"/>
      <c r="P2328" s="63"/>
      <c r="Q2328" s="63"/>
    </row>
    <row r="2329" spans="1:17" ht="15.75" customHeight="1">
      <c r="A2329" s="53"/>
      <c r="B2329" s="53"/>
      <c r="C2329" s="53"/>
      <c r="D2329" s="63"/>
      <c r="E2329" s="63"/>
      <c r="F2329" s="64"/>
      <c r="G2329" s="63"/>
      <c r="H2329" s="64"/>
      <c r="I2329" s="64"/>
      <c r="J2329" s="63"/>
      <c r="K2329" s="63"/>
      <c r="L2329" s="64"/>
      <c r="M2329" s="64"/>
      <c r="N2329" s="65"/>
      <c r="O2329" s="63"/>
      <c r="P2329" s="63"/>
      <c r="Q2329" s="63"/>
    </row>
    <row r="2330" spans="1:17" ht="15.75" customHeight="1">
      <c r="A2330" s="53"/>
      <c r="B2330" s="53"/>
      <c r="C2330" s="53"/>
      <c r="D2330" s="63"/>
      <c r="E2330" s="63"/>
      <c r="F2330" s="64"/>
      <c r="G2330" s="63"/>
      <c r="H2330" s="64"/>
      <c r="I2330" s="64"/>
      <c r="J2330" s="63"/>
      <c r="K2330" s="63"/>
      <c r="L2330" s="64"/>
      <c r="M2330" s="64"/>
      <c r="N2330" s="65"/>
      <c r="O2330" s="63"/>
      <c r="P2330" s="63"/>
      <c r="Q2330" s="63"/>
    </row>
    <row r="2331" spans="1:17" ht="15.75" customHeight="1">
      <c r="A2331" s="53"/>
      <c r="B2331" s="53"/>
      <c r="C2331" s="53"/>
      <c r="D2331" s="63"/>
      <c r="E2331" s="63"/>
      <c r="F2331" s="64"/>
      <c r="G2331" s="63"/>
      <c r="H2331" s="64"/>
      <c r="I2331" s="64"/>
      <c r="J2331" s="63"/>
      <c r="K2331" s="63"/>
      <c r="L2331" s="64"/>
      <c r="M2331" s="64"/>
      <c r="N2331" s="65"/>
      <c r="O2331" s="63"/>
      <c r="P2331" s="63"/>
      <c r="Q2331" s="63"/>
    </row>
    <row r="2332" spans="1:17" ht="15.75" customHeight="1">
      <c r="A2332" s="53"/>
      <c r="B2332" s="53"/>
      <c r="C2332" s="53"/>
      <c r="D2332" s="63"/>
      <c r="E2332" s="63"/>
      <c r="F2332" s="64"/>
      <c r="G2332" s="63"/>
      <c r="H2332" s="64"/>
      <c r="I2332" s="64"/>
      <c r="J2332" s="63"/>
      <c r="K2332" s="63"/>
      <c r="L2332" s="64"/>
      <c r="M2332" s="64"/>
      <c r="N2332" s="65"/>
      <c r="O2332" s="63"/>
      <c r="P2332" s="63"/>
      <c r="Q2332" s="63"/>
    </row>
    <row r="2333" spans="1:17" ht="15.75" customHeight="1">
      <c r="A2333" s="53"/>
      <c r="B2333" s="53"/>
      <c r="C2333" s="53"/>
      <c r="D2333" s="63"/>
      <c r="E2333" s="63"/>
      <c r="F2333" s="64"/>
      <c r="G2333" s="63"/>
      <c r="H2333" s="64"/>
      <c r="I2333" s="64"/>
      <c r="J2333" s="63"/>
      <c r="K2333" s="63"/>
      <c r="L2333" s="64"/>
      <c r="M2333" s="64"/>
      <c r="N2333" s="65"/>
      <c r="O2333" s="63"/>
      <c r="P2333" s="63"/>
      <c r="Q2333" s="63"/>
    </row>
    <row r="2334" spans="1:17" ht="15.75" customHeight="1">
      <c r="A2334" s="53"/>
      <c r="B2334" s="53"/>
      <c r="C2334" s="53"/>
      <c r="D2334" s="63"/>
      <c r="E2334" s="63"/>
      <c r="F2334" s="64"/>
      <c r="G2334" s="63"/>
      <c r="H2334" s="64"/>
      <c r="I2334" s="64"/>
      <c r="J2334" s="63"/>
      <c r="K2334" s="63"/>
      <c r="L2334" s="64"/>
      <c r="M2334" s="64"/>
      <c r="N2334" s="65"/>
      <c r="O2334" s="63"/>
      <c r="P2334" s="63"/>
      <c r="Q2334" s="63"/>
    </row>
    <row r="2335" spans="1:17" ht="15.75" customHeight="1">
      <c r="A2335" s="53"/>
      <c r="B2335" s="53"/>
      <c r="C2335" s="53"/>
      <c r="D2335" s="63"/>
      <c r="E2335" s="63"/>
      <c r="F2335" s="64"/>
      <c r="G2335" s="63"/>
      <c r="H2335" s="64"/>
      <c r="I2335" s="64"/>
      <c r="J2335" s="63"/>
      <c r="K2335" s="63"/>
      <c r="L2335" s="64"/>
      <c r="M2335" s="64"/>
      <c r="N2335" s="65"/>
      <c r="O2335" s="63"/>
      <c r="P2335" s="63"/>
      <c r="Q2335" s="63"/>
    </row>
    <row r="2336" spans="1:17" ht="15.75" customHeight="1">
      <c r="A2336" s="53"/>
      <c r="B2336" s="53"/>
      <c r="C2336" s="53"/>
      <c r="D2336" s="63"/>
      <c r="E2336" s="63"/>
      <c r="F2336" s="64"/>
      <c r="G2336" s="63"/>
      <c r="H2336" s="64"/>
      <c r="I2336" s="64"/>
      <c r="J2336" s="63"/>
      <c r="K2336" s="63"/>
      <c r="L2336" s="64"/>
      <c r="M2336" s="64"/>
      <c r="N2336" s="65"/>
      <c r="O2336" s="63"/>
      <c r="P2336" s="63"/>
      <c r="Q2336" s="63"/>
    </row>
    <row r="2337" spans="1:17" ht="15.75" customHeight="1">
      <c r="A2337" s="53"/>
      <c r="B2337" s="53"/>
      <c r="C2337" s="53"/>
      <c r="D2337" s="63"/>
      <c r="E2337" s="63"/>
      <c r="F2337" s="64"/>
      <c r="G2337" s="63"/>
      <c r="H2337" s="64"/>
      <c r="I2337" s="64"/>
      <c r="J2337" s="63"/>
      <c r="K2337" s="63"/>
      <c r="L2337" s="64"/>
      <c r="M2337" s="64"/>
      <c r="N2337" s="65"/>
      <c r="O2337" s="63"/>
      <c r="P2337" s="63"/>
      <c r="Q2337" s="63"/>
    </row>
    <row r="2338" spans="1:17" ht="15.75" customHeight="1">
      <c r="A2338" s="53"/>
      <c r="B2338" s="53"/>
      <c r="C2338" s="53"/>
      <c r="D2338" s="63"/>
      <c r="E2338" s="63"/>
      <c r="F2338" s="64"/>
      <c r="G2338" s="63"/>
      <c r="H2338" s="64"/>
      <c r="I2338" s="64"/>
      <c r="J2338" s="63"/>
      <c r="K2338" s="63"/>
      <c r="L2338" s="64"/>
      <c r="M2338" s="64"/>
      <c r="N2338" s="65"/>
      <c r="O2338" s="63"/>
      <c r="P2338" s="63"/>
      <c r="Q2338" s="63"/>
    </row>
    <row r="2339" spans="1:17" ht="15.75" customHeight="1">
      <c r="A2339" s="53"/>
      <c r="B2339" s="53"/>
      <c r="C2339" s="53"/>
      <c r="D2339" s="63"/>
      <c r="E2339" s="63"/>
      <c r="F2339" s="64"/>
      <c r="G2339" s="63"/>
      <c r="H2339" s="64"/>
      <c r="I2339" s="64"/>
      <c r="J2339" s="63"/>
      <c r="K2339" s="63"/>
      <c r="L2339" s="64"/>
      <c r="M2339" s="64"/>
      <c r="N2339" s="65"/>
      <c r="O2339" s="63"/>
      <c r="P2339" s="63"/>
      <c r="Q2339" s="63"/>
    </row>
    <row r="2340" spans="1:17" ht="15.75" customHeight="1">
      <c r="A2340" s="53"/>
      <c r="B2340" s="53"/>
      <c r="C2340" s="53"/>
      <c r="D2340" s="63"/>
      <c r="E2340" s="63"/>
      <c r="F2340" s="64"/>
      <c r="G2340" s="63"/>
      <c r="H2340" s="64"/>
      <c r="I2340" s="64"/>
      <c r="J2340" s="63"/>
      <c r="K2340" s="63"/>
      <c r="L2340" s="64"/>
      <c r="M2340" s="64"/>
      <c r="N2340" s="65"/>
      <c r="O2340" s="63"/>
      <c r="P2340" s="63"/>
      <c r="Q2340" s="63"/>
    </row>
    <row r="2341" spans="1:17" ht="15.75" customHeight="1">
      <c r="A2341" s="53"/>
      <c r="B2341" s="53"/>
      <c r="C2341" s="53"/>
      <c r="D2341" s="63"/>
      <c r="E2341" s="63"/>
      <c r="F2341" s="64"/>
      <c r="G2341" s="63"/>
      <c r="H2341" s="64"/>
      <c r="I2341" s="64"/>
      <c r="J2341" s="63"/>
      <c r="K2341" s="63"/>
      <c r="L2341" s="64"/>
      <c r="M2341" s="64"/>
      <c r="N2341" s="65"/>
      <c r="O2341" s="63"/>
      <c r="P2341" s="63"/>
      <c r="Q2341" s="63"/>
    </row>
    <row r="2342" spans="1:17" ht="15.75" customHeight="1">
      <c r="A2342" s="53"/>
      <c r="B2342" s="53"/>
      <c r="C2342" s="53"/>
      <c r="D2342" s="63"/>
      <c r="E2342" s="63"/>
      <c r="F2342" s="64"/>
      <c r="G2342" s="63"/>
      <c r="H2342" s="64"/>
      <c r="I2342" s="64"/>
      <c r="J2342" s="63"/>
      <c r="K2342" s="63"/>
      <c r="L2342" s="64"/>
      <c r="M2342" s="64"/>
      <c r="N2342" s="65"/>
      <c r="O2342" s="63"/>
      <c r="P2342" s="63"/>
      <c r="Q2342" s="63"/>
    </row>
    <row r="2343" spans="1:17" ht="15.75" customHeight="1">
      <c r="A2343" s="53"/>
      <c r="B2343" s="53"/>
      <c r="C2343" s="53"/>
      <c r="D2343" s="63"/>
      <c r="E2343" s="63"/>
      <c r="F2343" s="64"/>
      <c r="G2343" s="63"/>
      <c r="H2343" s="64"/>
      <c r="I2343" s="64"/>
      <c r="J2343" s="63"/>
      <c r="K2343" s="63"/>
      <c r="L2343" s="64"/>
      <c r="M2343" s="64"/>
      <c r="N2343" s="65"/>
      <c r="O2343" s="63"/>
      <c r="P2343" s="63"/>
      <c r="Q2343" s="63"/>
    </row>
    <row r="2344" spans="1:17" ht="15.75" customHeight="1">
      <c r="A2344" s="53"/>
      <c r="B2344" s="53"/>
      <c r="C2344" s="53"/>
      <c r="D2344" s="63"/>
      <c r="E2344" s="63"/>
      <c r="F2344" s="64"/>
      <c r="G2344" s="63"/>
      <c r="H2344" s="64"/>
      <c r="I2344" s="64"/>
      <c r="J2344" s="63"/>
      <c r="K2344" s="63"/>
      <c r="L2344" s="64"/>
      <c r="M2344" s="64"/>
      <c r="N2344" s="65"/>
      <c r="O2344" s="63"/>
      <c r="P2344" s="63"/>
      <c r="Q2344" s="63"/>
    </row>
    <row r="2345" spans="1:17" ht="15.75" customHeight="1">
      <c r="A2345" s="53"/>
      <c r="B2345" s="53"/>
      <c r="C2345" s="53"/>
      <c r="D2345" s="63"/>
      <c r="E2345" s="63"/>
      <c r="F2345" s="64"/>
      <c r="G2345" s="63"/>
      <c r="H2345" s="64"/>
      <c r="I2345" s="64"/>
      <c r="J2345" s="63"/>
      <c r="K2345" s="63"/>
      <c r="L2345" s="64"/>
      <c r="M2345" s="64"/>
      <c r="N2345" s="65"/>
      <c r="O2345" s="63"/>
      <c r="P2345" s="63"/>
      <c r="Q2345" s="63"/>
    </row>
    <row r="2346" spans="1:17" ht="15.75" customHeight="1">
      <c r="A2346" s="53"/>
      <c r="B2346" s="53"/>
      <c r="C2346" s="53"/>
      <c r="D2346" s="63"/>
      <c r="E2346" s="63"/>
      <c r="F2346" s="64"/>
      <c r="G2346" s="63"/>
      <c r="H2346" s="64"/>
      <c r="I2346" s="64"/>
      <c r="J2346" s="63"/>
      <c r="K2346" s="63"/>
      <c r="L2346" s="64"/>
      <c r="M2346" s="64"/>
      <c r="N2346" s="65"/>
      <c r="O2346" s="63"/>
      <c r="P2346" s="63"/>
      <c r="Q2346" s="63"/>
    </row>
    <row r="2347" spans="1:17" ht="15.75" customHeight="1">
      <c r="A2347" s="53"/>
      <c r="B2347" s="53"/>
      <c r="C2347" s="53"/>
      <c r="D2347" s="63"/>
      <c r="E2347" s="63"/>
      <c r="F2347" s="64"/>
      <c r="G2347" s="63"/>
      <c r="H2347" s="64"/>
      <c r="I2347" s="64"/>
      <c r="J2347" s="63"/>
      <c r="K2347" s="63"/>
      <c r="L2347" s="64"/>
      <c r="M2347" s="64"/>
      <c r="N2347" s="65"/>
      <c r="O2347" s="63"/>
      <c r="P2347" s="63"/>
      <c r="Q2347" s="63"/>
    </row>
    <row r="2348" spans="1:17" ht="15.75" customHeight="1">
      <c r="A2348" s="53"/>
      <c r="B2348" s="53"/>
      <c r="C2348" s="53"/>
      <c r="D2348" s="63"/>
      <c r="E2348" s="63"/>
      <c r="F2348" s="64"/>
      <c r="G2348" s="63"/>
      <c r="H2348" s="64"/>
      <c r="I2348" s="64"/>
      <c r="J2348" s="63"/>
      <c r="K2348" s="63"/>
      <c r="L2348" s="64"/>
      <c r="M2348" s="64"/>
      <c r="N2348" s="65"/>
      <c r="O2348" s="63"/>
      <c r="P2348" s="63"/>
      <c r="Q2348" s="63"/>
    </row>
    <row r="2349" spans="1:17" ht="15.75" customHeight="1">
      <c r="A2349" s="53"/>
      <c r="B2349" s="53"/>
      <c r="C2349" s="53"/>
      <c r="D2349" s="63"/>
      <c r="E2349" s="63"/>
      <c r="F2349" s="64"/>
      <c r="G2349" s="63"/>
      <c r="H2349" s="64"/>
      <c r="I2349" s="64"/>
      <c r="J2349" s="63"/>
      <c r="K2349" s="63"/>
      <c r="L2349" s="64"/>
      <c r="M2349" s="64"/>
      <c r="N2349" s="65"/>
      <c r="O2349" s="63"/>
      <c r="P2349" s="63"/>
      <c r="Q2349" s="63"/>
    </row>
    <row r="2350" spans="1:17" ht="15.75" customHeight="1">
      <c r="A2350" s="53"/>
      <c r="B2350" s="53"/>
      <c r="C2350" s="53"/>
      <c r="D2350" s="63"/>
      <c r="E2350" s="63"/>
      <c r="F2350" s="64"/>
      <c r="G2350" s="63"/>
      <c r="H2350" s="64"/>
      <c r="I2350" s="64"/>
      <c r="J2350" s="63"/>
      <c r="K2350" s="63"/>
      <c r="L2350" s="64"/>
      <c r="M2350" s="64"/>
      <c r="N2350" s="65"/>
      <c r="O2350" s="63"/>
      <c r="P2350" s="63"/>
      <c r="Q2350" s="63"/>
    </row>
    <row r="2351" spans="1:17" ht="15.75" customHeight="1">
      <c r="A2351" s="53"/>
      <c r="B2351" s="53"/>
      <c r="C2351" s="53"/>
      <c r="D2351" s="63"/>
      <c r="E2351" s="63"/>
      <c r="F2351" s="64"/>
      <c r="G2351" s="63"/>
      <c r="H2351" s="64"/>
      <c r="I2351" s="64"/>
      <c r="J2351" s="63"/>
      <c r="K2351" s="63"/>
      <c r="L2351" s="64"/>
      <c r="M2351" s="64"/>
      <c r="N2351" s="65"/>
      <c r="O2351" s="63"/>
      <c r="P2351" s="63"/>
      <c r="Q2351" s="63"/>
    </row>
    <row r="2352" spans="1:17" ht="15.75" customHeight="1">
      <c r="A2352" s="53"/>
      <c r="B2352" s="53"/>
      <c r="C2352" s="53"/>
      <c r="D2352" s="63"/>
      <c r="E2352" s="63"/>
      <c r="F2352" s="64"/>
      <c r="G2352" s="63"/>
      <c r="H2352" s="64"/>
      <c r="I2352" s="64"/>
      <c r="J2352" s="63"/>
      <c r="K2352" s="63"/>
      <c r="L2352" s="64"/>
      <c r="M2352" s="64"/>
      <c r="N2352" s="65"/>
      <c r="O2352" s="63"/>
      <c r="P2352" s="63"/>
      <c r="Q2352" s="63"/>
    </row>
    <row r="2353" spans="1:17" ht="15.75" customHeight="1">
      <c r="A2353" s="53"/>
      <c r="B2353" s="53"/>
      <c r="C2353" s="53"/>
      <c r="D2353" s="63"/>
      <c r="E2353" s="63"/>
      <c r="F2353" s="64"/>
      <c r="G2353" s="63"/>
      <c r="H2353" s="64"/>
      <c r="I2353" s="64"/>
      <c r="J2353" s="63"/>
      <c r="K2353" s="63"/>
      <c r="L2353" s="64"/>
      <c r="M2353" s="64"/>
      <c r="N2353" s="65"/>
      <c r="O2353" s="63"/>
      <c r="P2353" s="63"/>
      <c r="Q2353" s="63"/>
    </row>
    <row r="2354" spans="1:17" ht="15.75" customHeight="1">
      <c r="A2354" s="53"/>
      <c r="B2354" s="53"/>
      <c r="C2354" s="53"/>
      <c r="D2354" s="63"/>
      <c r="E2354" s="63"/>
      <c r="F2354" s="64"/>
      <c r="G2354" s="63"/>
      <c r="H2354" s="64"/>
      <c r="I2354" s="64"/>
      <c r="J2354" s="63"/>
      <c r="K2354" s="63"/>
      <c r="L2354" s="64"/>
      <c r="M2354" s="64"/>
      <c r="N2354" s="65"/>
      <c r="O2354" s="63"/>
      <c r="P2354" s="63"/>
      <c r="Q2354" s="63"/>
    </row>
    <row r="2355" spans="1:17" ht="15.75" customHeight="1">
      <c r="A2355" s="53"/>
      <c r="B2355" s="53"/>
      <c r="C2355" s="53"/>
      <c r="D2355" s="63"/>
      <c r="E2355" s="63"/>
      <c r="F2355" s="64"/>
      <c r="G2355" s="63"/>
      <c r="H2355" s="64"/>
      <c r="I2355" s="64"/>
      <c r="J2355" s="63"/>
      <c r="K2355" s="63"/>
      <c r="L2355" s="64"/>
      <c r="M2355" s="64"/>
      <c r="N2355" s="65"/>
      <c r="O2355" s="63"/>
      <c r="P2355" s="63"/>
      <c r="Q2355" s="63"/>
    </row>
    <row r="2356" spans="1:17" ht="15.75" customHeight="1">
      <c r="A2356" s="53"/>
      <c r="B2356" s="53"/>
      <c r="C2356" s="53"/>
      <c r="D2356" s="63"/>
      <c r="E2356" s="63"/>
      <c r="F2356" s="64"/>
      <c r="G2356" s="63"/>
      <c r="H2356" s="64"/>
      <c r="I2356" s="64"/>
      <c r="J2356" s="63"/>
      <c r="K2356" s="63"/>
      <c r="L2356" s="64"/>
      <c r="M2356" s="64"/>
      <c r="N2356" s="65"/>
      <c r="O2356" s="63"/>
      <c r="P2356" s="63"/>
      <c r="Q2356" s="63"/>
    </row>
    <row r="2357" spans="1:17" ht="15.75" customHeight="1">
      <c r="A2357" s="53"/>
      <c r="B2357" s="53"/>
      <c r="C2357" s="53"/>
      <c r="D2357" s="63"/>
      <c r="E2357" s="63"/>
      <c r="F2357" s="64"/>
      <c r="G2357" s="63"/>
      <c r="H2357" s="64"/>
      <c r="I2357" s="64"/>
      <c r="J2357" s="63"/>
      <c r="K2357" s="63"/>
      <c r="L2357" s="64"/>
      <c r="M2357" s="64"/>
      <c r="N2357" s="65"/>
      <c r="O2357" s="63"/>
      <c r="P2357" s="63"/>
      <c r="Q2357" s="63"/>
    </row>
    <row r="2358" spans="1:17" ht="15.75" customHeight="1">
      <c r="A2358" s="53"/>
      <c r="B2358" s="53"/>
      <c r="C2358" s="53"/>
      <c r="D2358" s="63"/>
      <c r="E2358" s="63"/>
      <c r="F2358" s="64"/>
      <c r="G2358" s="63"/>
      <c r="H2358" s="64"/>
      <c r="I2358" s="64"/>
      <c r="J2358" s="63"/>
      <c r="K2358" s="63"/>
      <c r="L2358" s="64"/>
      <c r="M2358" s="64"/>
      <c r="N2358" s="65"/>
      <c r="O2358" s="63"/>
      <c r="P2358" s="63"/>
      <c r="Q2358" s="63"/>
    </row>
    <row r="2359" spans="1:17" ht="15.75" customHeight="1">
      <c r="A2359" s="53"/>
      <c r="B2359" s="53"/>
      <c r="C2359" s="53"/>
      <c r="D2359" s="63"/>
      <c r="E2359" s="63"/>
      <c r="F2359" s="64"/>
      <c r="G2359" s="63"/>
      <c r="H2359" s="64"/>
      <c r="I2359" s="64"/>
      <c r="J2359" s="63"/>
      <c r="K2359" s="63"/>
      <c r="L2359" s="64"/>
      <c r="M2359" s="64"/>
      <c r="N2359" s="65"/>
      <c r="O2359" s="63"/>
      <c r="P2359" s="63"/>
      <c r="Q2359" s="63"/>
    </row>
    <row r="2360" spans="1:17" ht="15.75" customHeight="1">
      <c r="A2360" s="53"/>
      <c r="B2360" s="53"/>
      <c r="C2360" s="53"/>
      <c r="D2360" s="63"/>
      <c r="E2360" s="63"/>
      <c r="F2360" s="64"/>
      <c r="G2360" s="63"/>
      <c r="H2360" s="64"/>
      <c r="I2360" s="64"/>
      <c r="J2360" s="63"/>
      <c r="K2360" s="63"/>
      <c r="L2360" s="64"/>
      <c r="M2360" s="64"/>
      <c r="N2360" s="65"/>
      <c r="O2360" s="63"/>
      <c r="P2360" s="63"/>
      <c r="Q2360" s="63"/>
    </row>
    <row r="2361" spans="1:17" ht="15.75" customHeight="1">
      <c r="A2361" s="53"/>
      <c r="B2361" s="53"/>
      <c r="C2361" s="53"/>
      <c r="D2361" s="63"/>
      <c r="E2361" s="63"/>
      <c r="F2361" s="64"/>
      <c r="G2361" s="63"/>
      <c r="H2361" s="64"/>
      <c r="I2361" s="64"/>
      <c r="J2361" s="63"/>
      <c r="K2361" s="63"/>
      <c r="L2361" s="64"/>
      <c r="M2361" s="64"/>
      <c r="N2361" s="65"/>
      <c r="O2361" s="63"/>
      <c r="P2361" s="63"/>
      <c r="Q2361" s="63"/>
    </row>
    <row r="2362" spans="1:17" ht="15.75" customHeight="1">
      <c r="A2362" s="53"/>
      <c r="B2362" s="53"/>
      <c r="C2362" s="53"/>
      <c r="D2362" s="63"/>
      <c r="E2362" s="63"/>
      <c r="F2362" s="64"/>
      <c r="G2362" s="63"/>
      <c r="H2362" s="64"/>
      <c r="I2362" s="64"/>
      <c r="J2362" s="63"/>
      <c r="K2362" s="63"/>
      <c r="L2362" s="64"/>
      <c r="M2362" s="64"/>
      <c r="N2362" s="65"/>
      <c r="O2362" s="63"/>
      <c r="P2362" s="63"/>
      <c r="Q2362" s="63"/>
    </row>
    <row r="2363" spans="1:17" ht="15.75" customHeight="1">
      <c r="A2363" s="53"/>
      <c r="B2363" s="53"/>
      <c r="C2363" s="53"/>
      <c r="D2363" s="63"/>
      <c r="E2363" s="63"/>
      <c r="F2363" s="64"/>
      <c r="G2363" s="63"/>
      <c r="H2363" s="64"/>
      <c r="I2363" s="64"/>
      <c r="J2363" s="63"/>
      <c r="K2363" s="63"/>
      <c r="L2363" s="64"/>
      <c r="M2363" s="64"/>
      <c r="N2363" s="65"/>
      <c r="O2363" s="63"/>
      <c r="P2363" s="63"/>
      <c r="Q2363" s="63"/>
    </row>
    <row r="2364" spans="1:17" ht="15.75" customHeight="1">
      <c r="A2364" s="53"/>
      <c r="B2364" s="53"/>
      <c r="C2364" s="53"/>
      <c r="D2364" s="63"/>
      <c r="E2364" s="63"/>
      <c r="F2364" s="64"/>
      <c r="G2364" s="63"/>
      <c r="H2364" s="64"/>
      <c r="I2364" s="64"/>
      <c r="J2364" s="63"/>
      <c r="K2364" s="63"/>
      <c r="L2364" s="64"/>
      <c r="M2364" s="64"/>
      <c r="N2364" s="65"/>
      <c r="O2364" s="63"/>
      <c r="P2364" s="63"/>
      <c r="Q2364" s="63"/>
    </row>
    <row r="2365" spans="1:17" ht="15.75" customHeight="1">
      <c r="A2365" s="53"/>
      <c r="B2365" s="53"/>
      <c r="C2365" s="53"/>
      <c r="D2365" s="63"/>
      <c r="E2365" s="63"/>
      <c r="F2365" s="64"/>
      <c r="G2365" s="63"/>
      <c r="H2365" s="64"/>
      <c r="I2365" s="64"/>
      <c r="J2365" s="63"/>
      <c r="K2365" s="63"/>
      <c r="L2365" s="64"/>
      <c r="M2365" s="64"/>
      <c r="N2365" s="65"/>
      <c r="O2365" s="63"/>
      <c r="P2365" s="63"/>
      <c r="Q2365" s="63"/>
    </row>
    <row r="2366" spans="1:17" ht="15.75" customHeight="1">
      <c r="A2366" s="53"/>
      <c r="B2366" s="53"/>
      <c r="C2366" s="53"/>
      <c r="D2366" s="63"/>
      <c r="E2366" s="63"/>
      <c r="F2366" s="64"/>
      <c r="G2366" s="63"/>
      <c r="H2366" s="64"/>
      <c r="I2366" s="64"/>
      <c r="J2366" s="63"/>
      <c r="K2366" s="63"/>
      <c r="L2366" s="64"/>
      <c r="M2366" s="64"/>
      <c r="N2366" s="65"/>
      <c r="O2366" s="63"/>
      <c r="P2366" s="63"/>
      <c r="Q2366" s="63"/>
    </row>
    <row r="2367" spans="1:17" ht="15.75" customHeight="1">
      <c r="A2367" s="53"/>
      <c r="B2367" s="53"/>
      <c r="C2367" s="53"/>
      <c r="D2367" s="63"/>
      <c r="E2367" s="63"/>
      <c r="F2367" s="64"/>
      <c r="G2367" s="63"/>
      <c r="H2367" s="64"/>
      <c r="I2367" s="64"/>
      <c r="J2367" s="63"/>
      <c r="K2367" s="63"/>
      <c r="L2367" s="64"/>
      <c r="M2367" s="64"/>
      <c r="N2367" s="65"/>
      <c r="O2367" s="63"/>
      <c r="P2367" s="63"/>
      <c r="Q2367" s="63"/>
    </row>
    <row r="2368" spans="1:17" ht="15.75" customHeight="1">
      <c r="A2368" s="53"/>
      <c r="B2368" s="53"/>
      <c r="C2368" s="53"/>
      <c r="D2368" s="63"/>
      <c r="E2368" s="63"/>
      <c r="F2368" s="64"/>
      <c r="G2368" s="63"/>
      <c r="H2368" s="64"/>
      <c r="I2368" s="64"/>
      <c r="J2368" s="63"/>
      <c r="K2368" s="63"/>
      <c r="L2368" s="64"/>
      <c r="M2368" s="64"/>
      <c r="N2368" s="65"/>
      <c r="O2368" s="63"/>
      <c r="P2368" s="63"/>
      <c r="Q2368" s="63"/>
    </row>
    <row r="2369" spans="1:17" ht="15.75" customHeight="1">
      <c r="A2369" s="53"/>
      <c r="B2369" s="53"/>
      <c r="C2369" s="53"/>
      <c r="D2369" s="63"/>
      <c r="E2369" s="63"/>
      <c r="F2369" s="64"/>
      <c r="G2369" s="63"/>
      <c r="H2369" s="64"/>
      <c r="I2369" s="64"/>
      <c r="J2369" s="63"/>
      <c r="K2369" s="63"/>
      <c r="L2369" s="64"/>
      <c r="M2369" s="64"/>
      <c r="N2369" s="65"/>
      <c r="O2369" s="63"/>
      <c r="P2369" s="63"/>
      <c r="Q2369" s="63"/>
    </row>
    <row r="2370" spans="1:17" ht="15.75" customHeight="1">
      <c r="A2370" s="53"/>
      <c r="B2370" s="53"/>
      <c r="C2370" s="53"/>
      <c r="D2370" s="63"/>
      <c r="E2370" s="63"/>
      <c r="F2370" s="64"/>
      <c r="G2370" s="63"/>
      <c r="H2370" s="64"/>
      <c r="I2370" s="64"/>
      <c r="J2370" s="63"/>
      <c r="K2370" s="63"/>
      <c r="L2370" s="64"/>
      <c r="M2370" s="64"/>
      <c r="N2370" s="65"/>
      <c r="O2370" s="63"/>
      <c r="P2370" s="63"/>
      <c r="Q2370" s="63"/>
    </row>
    <row r="2371" spans="1:17" ht="15.75" customHeight="1">
      <c r="A2371" s="53"/>
      <c r="B2371" s="53"/>
      <c r="C2371" s="53"/>
      <c r="D2371" s="63"/>
      <c r="E2371" s="63"/>
      <c r="F2371" s="64"/>
      <c r="G2371" s="63"/>
      <c r="H2371" s="64"/>
      <c r="I2371" s="64"/>
      <c r="J2371" s="63"/>
      <c r="K2371" s="63"/>
      <c r="L2371" s="64"/>
      <c r="M2371" s="64"/>
      <c r="N2371" s="65"/>
      <c r="O2371" s="63"/>
      <c r="P2371" s="63"/>
      <c r="Q2371" s="63"/>
    </row>
    <row r="2372" spans="1:17" ht="15.75" customHeight="1">
      <c r="A2372" s="53"/>
      <c r="B2372" s="53"/>
      <c r="C2372" s="53"/>
      <c r="D2372" s="63"/>
      <c r="E2372" s="63"/>
      <c r="F2372" s="64"/>
      <c r="G2372" s="63"/>
      <c r="H2372" s="64"/>
      <c r="I2372" s="64"/>
      <c r="J2372" s="63"/>
      <c r="K2372" s="63"/>
      <c r="L2372" s="64"/>
      <c r="M2372" s="64"/>
      <c r="N2372" s="65"/>
      <c r="O2372" s="63"/>
      <c r="P2372" s="63"/>
      <c r="Q2372" s="63"/>
    </row>
    <row r="2373" spans="1:17" ht="15.75" customHeight="1">
      <c r="A2373" s="53"/>
      <c r="B2373" s="53"/>
      <c r="C2373" s="53"/>
      <c r="D2373" s="63"/>
      <c r="E2373" s="63"/>
      <c r="F2373" s="64"/>
      <c r="G2373" s="63"/>
      <c r="H2373" s="64"/>
      <c r="I2373" s="64"/>
      <c r="J2373" s="63"/>
      <c r="K2373" s="63"/>
      <c r="L2373" s="64"/>
      <c r="M2373" s="64"/>
      <c r="N2373" s="65"/>
      <c r="O2373" s="63"/>
      <c r="P2373" s="63"/>
      <c r="Q2373" s="63"/>
    </row>
    <row r="2374" spans="1:17" ht="15.75" customHeight="1">
      <c r="A2374" s="53"/>
      <c r="B2374" s="53"/>
      <c r="C2374" s="53"/>
      <c r="D2374" s="63"/>
      <c r="E2374" s="63"/>
      <c r="F2374" s="64"/>
      <c r="G2374" s="63"/>
      <c r="H2374" s="64"/>
      <c r="I2374" s="64"/>
      <c r="J2374" s="63"/>
      <c r="K2374" s="63"/>
      <c r="L2374" s="64"/>
      <c r="M2374" s="64"/>
      <c r="N2374" s="65"/>
      <c r="O2374" s="63"/>
      <c r="P2374" s="63"/>
      <c r="Q2374" s="63"/>
    </row>
    <row r="2375" spans="1:17" ht="15.75" customHeight="1">
      <c r="A2375" s="53"/>
      <c r="B2375" s="53"/>
      <c r="C2375" s="53"/>
      <c r="D2375" s="63"/>
      <c r="E2375" s="63"/>
      <c r="F2375" s="64"/>
      <c r="G2375" s="63"/>
      <c r="H2375" s="64"/>
      <c r="I2375" s="64"/>
      <c r="J2375" s="63"/>
      <c r="K2375" s="63"/>
      <c r="L2375" s="64"/>
      <c r="M2375" s="64"/>
      <c r="N2375" s="65"/>
      <c r="O2375" s="63"/>
      <c r="P2375" s="63"/>
      <c r="Q2375" s="63"/>
    </row>
    <row r="2376" spans="1:17" ht="15.75" customHeight="1">
      <c r="A2376" s="53"/>
      <c r="B2376" s="53"/>
      <c r="C2376" s="53"/>
      <c r="D2376" s="63"/>
      <c r="E2376" s="63"/>
      <c r="F2376" s="64"/>
      <c r="G2376" s="63"/>
      <c r="H2376" s="64"/>
      <c r="I2376" s="64"/>
      <c r="J2376" s="63"/>
      <c r="K2376" s="63"/>
      <c r="L2376" s="64"/>
      <c r="M2376" s="64"/>
      <c r="N2376" s="65"/>
      <c r="O2376" s="63"/>
      <c r="P2376" s="63"/>
      <c r="Q2376" s="63"/>
    </row>
    <row r="2377" spans="1:17" ht="15.75" customHeight="1">
      <c r="A2377" s="53"/>
      <c r="B2377" s="53"/>
      <c r="C2377" s="53"/>
      <c r="D2377" s="63"/>
      <c r="E2377" s="63"/>
      <c r="F2377" s="64"/>
      <c r="G2377" s="63"/>
      <c r="H2377" s="64"/>
      <c r="I2377" s="64"/>
      <c r="J2377" s="63"/>
      <c r="K2377" s="63"/>
      <c r="L2377" s="64"/>
      <c r="M2377" s="64"/>
      <c r="N2377" s="65"/>
      <c r="O2377" s="63"/>
      <c r="P2377" s="63"/>
      <c r="Q2377" s="63"/>
    </row>
    <row r="2378" spans="1:17" ht="15.75" customHeight="1">
      <c r="A2378" s="53"/>
      <c r="B2378" s="53"/>
      <c r="C2378" s="53"/>
      <c r="D2378" s="63"/>
      <c r="E2378" s="63"/>
      <c r="F2378" s="64"/>
      <c r="G2378" s="63"/>
      <c r="H2378" s="64"/>
      <c r="I2378" s="64"/>
      <c r="J2378" s="63"/>
      <c r="K2378" s="63"/>
      <c r="L2378" s="64"/>
      <c r="M2378" s="64"/>
      <c r="N2378" s="65"/>
      <c r="O2378" s="63"/>
      <c r="P2378" s="63"/>
      <c r="Q2378" s="63"/>
    </row>
    <row r="2379" spans="1:17" ht="15.75" customHeight="1">
      <c r="A2379" s="53"/>
      <c r="B2379" s="53"/>
      <c r="C2379" s="53"/>
      <c r="D2379" s="63"/>
      <c r="E2379" s="63"/>
      <c r="F2379" s="64"/>
      <c r="G2379" s="63"/>
      <c r="H2379" s="64"/>
      <c r="I2379" s="64"/>
      <c r="J2379" s="63"/>
      <c r="K2379" s="63"/>
      <c r="L2379" s="64"/>
      <c r="M2379" s="64"/>
      <c r="N2379" s="65"/>
      <c r="O2379" s="63"/>
      <c r="P2379" s="63"/>
      <c r="Q2379" s="63"/>
    </row>
    <row r="2380" spans="1:17" ht="15.75" customHeight="1">
      <c r="A2380" s="53"/>
      <c r="B2380" s="53"/>
      <c r="C2380" s="53"/>
      <c r="D2380" s="63"/>
      <c r="E2380" s="63"/>
      <c r="F2380" s="64"/>
      <c r="G2380" s="63"/>
      <c r="H2380" s="64"/>
      <c r="I2380" s="64"/>
      <c r="J2380" s="63"/>
      <c r="K2380" s="63"/>
      <c r="L2380" s="64"/>
      <c r="M2380" s="64"/>
      <c r="N2380" s="65"/>
      <c r="O2380" s="63"/>
      <c r="P2380" s="63"/>
      <c r="Q2380" s="63"/>
    </row>
    <row r="2381" spans="1:17" ht="15.75" customHeight="1">
      <c r="A2381" s="53"/>
      <c r="B2381" s="53"/>
      <c r="C2381" s="53"/>
      <c r="D2381" s="63"/>
      <c r="E2381" s="63"/>
      <c r="F2381" s="64"/>
      <c r="G2381" s="63"/>
      <c r="H2381" s="64"/>
      <c r="I2381" s="64"/>
      <c r="J2381" s="63"/>
      <c r="K2381" s="63"/>
      <c r="L2381" s="64"/>
      <c r="M2381" s="64"/>
      <c r="N2381" s="65"/>
      <c r="O2381" s="63"/>
      <c r="P2381" s="63"/>
      <c r="Q2381" s="63"/>
    </row>
    <row r="2382" spans="1:17" ht="15.75" customHeight="1">
      <c r="A2382" s="53"/>
      <c r="B2382" s="53"/>
      <c r="C2382" s="53"/>
      <c r="D2382" s="63"/>
      <c r="E2382" s="63"/>
      <c r="F2382" s="64"/>
      <c r="G2382" s="63"/>
      <c r="H2382" s="64"/>
      <c r="I2382" s="64"/>
      <c r="J2382" s="63"/>
      <c r="K2382" s="63"/>
      <c r="L2382" s="64"/>
      <c r="M2382" s="64"/>
      <c r="N2382" s="65"/>
      <c r="O2382" s="63"/>
      <c r="P2382" s="63"/>
      <c r="Q2382" s="63"/>
    </row>
    <row r="2383" spans="1:17" ht="15.75" customHeight="1">
      <c r="A2383" s="53"/>
      <c r="B2383" s="53"/>
      <c r="C2383" s="53"/>
      <c r="D2383" s="63"/>
      <c r="E2383" s="63"/>
      <c r="F2383" s="64"/>
      <c r="G2383" s="63"/>
      <c r="H2383" s="64"/>
      <c r="I2383" s="64"/>
      <c r="J2383" s="63"/>
      <c r="K2383" s="63"/>
      <c r="L2383" s="64"/>
      <c r="M2383" s="64"/>
      <c r="N2383" s="65"/>
      <c r="O2383" s="63"/>
      <c r="P2383" s="63"/>
      <c r="Q2383" s="63"/>
    </row>
    <row r="2384" spans="1:17" ht="15.75" customHeight="1">
      <c r="A2384" s="53"/>
      <c r="B2384" s="53"/>
      <c r="C2384" s="53"/>
      <c r="D2384" s="63"/>
      <c r="E2384" s="63"/>
      <c r="F2384" s="64"/>
      <c r="G2384" s="63"/>
      <c r="H2384" s="64"/>
      <c r="I2384" s="64"/>
      <c r="J2384" s="63"/>
      <c r="K2384" s="63"/>
      <c r="L2384" s="64"/>
      <c r="M2384" s="64"/>
      <c r="N2384" s="65"/>
      <c r="O2384" s="63"/>
      <c r="P2384" s="63"/>
      <c r="Q2384" s="63"/>
    </row>
    <row r="2385" spans="1:17" ht="15.75" customHeight="1">
      <c r="A2385" s="53"/>
      <c r="B2385" s="53"/>
      <c r="C2385" s="53"/>
      <c r="D2385" s="63"/>
      <c r="E2385" s="63"/>
      <c r="F2385" s="64"/>
      <c r="G2385" s="63"/>
      <c r="H2385" s="64"/>
      <c r="I2385" s="64"/>
      <c r="J2385" s="63"/>
      <c r="K2385" s="63"/>
      <c r="L2385" s="64"/>
      <c r="M2385" s="64"/>
      <c r="N2385" s="65"/>
      <c r="O2385" s="63"/>
      <c r="P2385" s="63"/>
      <c r="Q2385" s="63"/>
    </row>
    <row r="2386" spans="1:17" ht="15.75" customHeight="1">
      <c r="A2386" s="53"/>
      <c r="B2386" s="53"/>
      <c r="C2386" s="53"/>
      <c r="D2386" s="63"/>
      <c r="E2386" s="63"/>
      <c r="F2386" s="64"/>
      <c r="G2386" s="63"/>
      <c r="H2386" s="64"/>
      <c r="I2386" s="64"/>
      <c r="J2386" s="63"/>
      <c r="K2386" s="63"/>
      <c r="L2386" s="64"/>
      <c r="M2386" s="64"/>
      <c r="N2386" s="65"/>
      <c r="O2386" s="63"/>
      <c r="P2386" s="63"/>
      <c r="Q2386" s="63"/>
    </row>
    <row r="2387" spans="1:17" ht="15.75" customHeight="1">
      <c r="A2387" s="53"/>
      <c r="B2387" s="53"/>
      <c r="C2387" s="53"/>
      <c r="D2387" s="63"/>
      <c r="E2387" s="63"/>
      <c r="F2387" s="64"/>
      <c r="G2387" s="63"/>
      <c r="H2387" s="64"/>
      <c r="I2387" s="64"/>
      <c r="J2387" s="63"/>
      <c r="K2387" s="63"/>
      <c r="L2387" s="64"/>
      <c r="M2387" s="64"/>
      <c r="N2387" s="65"/>
      <c r="O2387" s="63"/>
      <c r="P2387" s="63"/>
      <c r="Q2387" s="63"/>
    </row>
    <row r="2388" spans="1:17" ht="15.75" customHeight="1">
      <c r="A2388" s="53"/>
      <c r="B2388" s="53"/>
      <c r="C2388" s="53"/>
      <c r="D2388" s="63"/>
      <c r="E2388" s="63"/>
      <c r="F2388" s="64"/>
      <c r="G2388" s="63"/>
      <c r="H2388" s="64"/>
      <c r="I2388" s="64"/>
      <c r="J2388" s="63"/>
      <c r="K2388" s="63"/>
      <c r="L2388" s="64"/>
      <c r="M2388" s="64"/>
      <c r="N2388" s="65"/>
      <c r="O2388" s="63"/>
      <c r="P2388" s="63"/>
      <c r="Q2388" s="63"/>
    </row>
    <row r="2389" spans="1:17" ht="15.75" customHeight="1">
      <c r="A2389" s="53"/>
      <c r="B2389" s="53"/>
      <c r="C2389" s="53"/>
      <c r="D2389" s="63"/>
      <c r="E2389" s="63"/>
      <c r="F2389" s="64"/>
      <c r="G2389" s="63"/>
      <c r="H2389" s="64"/>
      <c r="I2389" s="64"/>
      <c r="J2389" s="63"/>
      <c r="K2389" s="63"/>
      <c r="L2389" s="64"/>
      <c r="M2389" s="64"/>
      <c r="N2389" s="65"/>
      <c r="O2389" s="63"/>
      <c r="P2389" s="63"/>
      <c r="Q2389" s="63"/>
    </row>
    <row r="2390" spans="1:17" ht="15.75" customHeight="1">
      <c r="A2390" s="53"/>
      <c r="B2390" s="53"/>
      <c r="C2390" s="53"/>
      <c r="D2390" s="63"/>
      <c r="E2390" s="63"/>
      <c r="F2390" s="64"/>
      <c r="G2390" s="63"/>
      <c r="H2390" s="64"/>
      <c r="I2390" s="64"/>
      <c r="J2390" s="63"/>
      <c r="K2390" s="63"/>
      <c r="L2390" s="64"/>
      <c r="M2390" s="64"/>
      <c r="N2390" s="65"/>
      <c r="O2390" s="63"/>
      <c r="P2390" s="63"/>
      <c r="Q2390" s="63"/>
    </row>
    <row r="2391" spans="1:17" ht="15.75" customHeight="1">
      <c r="A2391" s="53"/>
      <c r="B2391" s="53"/>
      <c r="C2391" s="53"/>
      <c r="D2391" s="63"/>
      <c r="E2391" s="63"/>
      <c r="F2391" s="64"/>
      <c r="G2391" s="63"/>
      <c r="H2391" s="64"/>
      <c r="I2391" s="64"/>
      <c r="J2391" s="63"/>
      <c r="K2391" s="63"/>
      <c r="L2391" s="64"/>
      <c r="M2391" s="64"/>
      <c r="N2391" s="65"/>
      <c r="O2391" s="63"/>
      <c r="P2391" s="63"/>
      <c r="Q2391" s="63"/>
    </row>
    <row r="2392" spans="1:17" ht="15.75" customHeight="1">
      <c r="A2392" s="53"/>
      <c r="B2392" s="53"/>
      <c r="C2392" s="53"/>
      <c r="D2392" s="63"/>
      <c r="E2392" s="63"/>
      <c r="F2392" s="64"/>
      <c r="G2392" s="63"/>
      <c r="H2392" s="64"/>
      <c r="I2392" s="64"/>
      <c r="J2392" s="63"/>
      <c r="K2392" s="63"/>
      <c r="L2392" s="64"/>
      <c r="M2392" s="64"/>
      <c r="N2392" s="65"/>
      <c r="O2392" s="63"/>
      <c r="P2392" s="63"/>
      <c r="Q2392" s="63"/>
    </row>
    <row r="2393" spans="1:17" ht="15.75" customHeight="1">
      <c r="A2393" s="53"/>
      <c r="B2393" s="53"/>
      <c r="C2393" s="53"/>
      <c r="D2393" s="63"/>
      <c r="E2393" s="63"/>
      <c r="F2393" s="64"/>
      <c r="G2393" s="63"/>
      <c r="H2393" s="64"/>
      <c r="I2393" s="64"/>
      <c r="J2393" s="63"/>
      <c r="K2393" s="63"/>
      <c r="L2393" s="64"/>
      <c r="M2393" s="64"/>
      <c r="N2393" s="65"/>
      <c r="O2393" s="63"/>
      <c r="P2393" s="63"/>
      <c r="Q2393" s="63"/>
    </row>
    <row r="2394" spans="1:17" ht="15.75" customHeight="1">
      <c r="A2394" s="53"/>
      <c r="B2394" s="53"/>
      <c r="C2394" s="53"/>
      <c r="D2394" s="63"/>
      <c r="E2394" s="63"/>
      <c r="F2394" s="64"/>
      <c r="G2394" s="63"/>
      <c r="H2394" s="64"/>
      <c r="I2394" s="64"/>
      <c r="J2394" s="63"/>
      <c r="K2394" s="63"/>
      <c r="L2394" s="64"/>
      <c r="M2394" s="64"/>
      <c r="N2394" s="65"/>
      <c r="O2394" s="63"/>
      <c r="P2394" s="63"/>
      <c r="Q2394" s="63"/>
    </row>
    <row r="2395" spans="1:17" ht="15.75" customHeight="1">
      <c r="A2395" s="53"/>
      <c r="B2395" s="53"/>
      <c r="C2395" s="53"/>
      <c r="D2395" s="63"/>
      <c r="E2395" s="63"/>
      <c r="F2395" s="64"/>
      <c r="G2395" s="63"/>
      <c r="H2395" s="64"/>
      <c r="I2395" s="64"/>
      <c r="J2395" s="63"/>
      <c r="K2395" s="63"/>
      <c r="L2395" s="64"/>
      <c r="M2395" s="64"/>
      <c r="N2395" s="65"/>
      <c r="O2395" s="63"/>
      <c r="P2395" s="63"/>
      <c r="Q2395" s="63"/>
    </row>
    <row r="2396" spans="1:17" ht="15.75" customHeight="1">
      <c r="A2396" s="53"/>
      <c r="B2396" s="53"/>
      <c r="C2396" s="53"/>
      <c r="D2396" s="63"/>
      <c r="E2396" s="63"/>
      <c r="F2396" s="64"/>
      <c r="G2396" s="63"/>
      <c r="H2396" s="64"/>
      <c r="I2396" s="64"/>
      <c r="J2396" s="63"/>
      <c r="K2396" s="63"/>
      <c r="L2396" s="64"/>
      <c r="M2396" s="64"/>
      <c r="N2396" s="65"/>
      <c r="O2396" s="63"/>
      <c r="P2396" s="63"/>
      <c r="Q2396" s="63"/>
    </row>
    <row r="2397" spans="1:17" ht="15.75" customHeight="1">
      <c r="A2397" s="53"/>
      <c r="B2397" s="53"/>
      <c r="C2397" s="53"/>
      <c r="D2397" s="63"/>
      <c r="E2397" s="63"/>
      <c r="F2397" s="64"/>
      <c r="G2397" s="63"/>
      <c r="H2397" s="64"/>
      <c r="I2397" s="64"/>
      <c r="J2397" s="63"/>
      <c r="K2397" s="63"/>
      <c r="L2397" s="64"/>
      <c r="M2397" s="64"/>
      <c r="N2397" s="65"/>
      <c r="O2397" s="63"/>
      <c r="P2397" s="63"/>
      <c r="Q2397" s="63"/>
    </row>
    <row r="2398" spans="1:17" ht="15.75" customHeight="1">
      <c r="A2398" s="53"/>
      <c r="B2398" s="53"/>
      <c r="C2398" s="53"/>
      <c r="D2398" s="63"/>
      <c r="E2398" s="63"/>
      <c r="F2398" s="64"/>
      <c r="G2398" s="63"/>
      <c r="H2398" s="64"/>
      <c r="I2398" s="64"/>
      <c r="J2398" s="63"/>
      <c r="K2398" s="63"/>
      <c r="L2398" s="64"/>
      <c r="M2398" s="64"/>
      <c r="N2398" s="65"/>
      <c r="O2398" s="63"/>
      <c r="P2398" s="63"/>
      <c r="Q2398" s="63"/>
    </row>
    <row r="2399" spans="1:17" ht="15.75" customHeight="1">
      <c r="A2399" s="53"/>
      <c r="B2399" s="53"/>
      <c r="C2399" s="53"/>
      <c r="D2399" s="63"/>
      <c r="E2399" s="63"/>
      <c r="F2399" s="64"/>
      <c r="G2399" s="63"/>
      <c r="H2399" s="64"/>
      <c r="I2399" s="64"/>
      <c r="J2399" s="63"/>
      <c r="K2399" s="63"/>
      <c r="L2399" s="64"/>
      <c r="M2399" s="64"/>
      <c r="N2399" s="65"/>
      <c r="O2399" s="63"/>
      <c r="P2399" s="63"/>
      <c r="Q2399" s="63"/>
    </row>
    <row r="2400" spans="1:17" ht="15.75" customHeight="1">
      <c r="A2400" s="53"/>
      <c r="B2400" s="53"/>
      <c r="C2400" s="53"/>
      <c r="D2400" s="63"/>
      <c r="E2400" s="63"/>
      <c r="F2400" s="64"/>
      <c r="G2400" s="63"/>
      <c r="H2400" s="64"/>
      <c r="I2400" s="64"/>
      <c r="J2400" s="63"/>
      <c r="K2400" s="63"/>
      <c r="L2400" s="64"/>
      <c r="M2400" s="64"/>
      <c r="N2400" s="65"/>
      <c r="O2400" s="63"/>
      <c r="P2400" s="63"/>
      <c r="Q2400" s="63"/>
    </row>
    <row r="2401" spans="1:17" ht="15.75" customHeight="1">
      <c r="A2401" s="53"/>
      <c r="B2401" s="53"/>
      <c r="C2401" s="53"/>
      <c r="D2401" s="63"/>
      <c r="E2401" s="63"/>
      <c r="F2401" s="64"/>
      <c r="G2401" s="63"/>
      <c r="H2401" s="64"/>
      <c r="I2401" s="64"/>
      <c r="J2401" s="63"/>
      <c r="K2401" s="63"/>
      <c r="L2401" s="64"/>
      <c r="M2401" s="64"/>
      <c r="N2401" s="65"/>
      <c r="O2401" s="63"/>
      <c r="P2401" s="63"/>
      <c r="Q2401" s="63"/>
    </row>
    <row r="2402" spans="1:17" ht="15.75" customHeight="1">
      <c r="A2402" s="53"/>
      <c r="B2402" s="53"/>
      <c r="C2402" s="53"/>
      <c r="D2402" s="63"/>
      <c r="E2402" s="63"/>
      <c r="F2402" s="64"/>
      <c r="G2402" s="63"/>
      <c r="H2402" s="64"/>
      <c r="I2402" s="64"/>
      <c r="J2402" s="63"/>
      <c r="K2402" s="63"/>
      <c r="L2402" s="64"/>
      <c r="M2402" s="64"/>
      <c r="N2402" s="65"/>
      <c r="O2402" s="63"/>
      <c r="P2402" s="63"/>
      <c r="Q2402" s="63"/>
    </row>
    <row r="2403" spans="1:17" ht="15.75" customHeight="1">
      <c r="A2403" s="53"/>
      <c r="B2403" s="53"/>
      <c r="C2403" s="53"/>
      <c r="D2403" s="63"/>
      <c r="E2403" s="63"/>
      <c r="F2403" s="64"/>
      <c r="G2403" s="63"/>
      <c r="H2403" s="64"/>
      <c r="I2403" s="64"/>
      <c r="J2403" s="63"/>
      <c r="K2403" s="63"/>
      <c r="L2403" s="64"/>
      <c r="M2403" s="64"/>
      <c r="N2403" s="65"/>
      <c r="O2403" s="63"/>
      <c r="P2403" s="63"/>
      <c r="Q2403" s="63"/>
    </row>
    <row r="2404" spans="1:17" ht="15.75" customHeight="1">
      <c r="A2404" s="53"/>
      <c r="B2404" s="53"/>
      <c r="C2404" s="53"/>
      <c r="D2404" s="63"/>
      <c r="E2404" s="63"/>
      <c r="F2404" s="64"/>
      <c r="G2404" s="63"/>
      <c r="H2404" s="64"/>
      <c r="I2404" s="64"/>
      <c r="J2404" s="63"/>
      <c r="K2404" s="63"/>
      <c r="L2404" s="64"/>
      <c r="M2404" s="64"/>
      <c r="N2404" s="65"/>
      <c r="O2404" s="63"/>
      <c r="P2404" s="63"/>
      <c r="Q2404" s="63"/>
    </row>
    <row r="2405" spans="1:17" ht="15.75" customHeight="1">
      <c r="A2405" s="53"/>
      <c r="B2405" s="53"/>
      <c r="C2405" s="53"/>
      <c r="D2405" s="63"/>
      <c r="E2405" s="63"/>
      <c r="F2405" s="64"/>
      <c r="G2405" s="63"/>
      <c r="H2405" s="64"/>
      <c r="I2405" s="64"/>
      <c r="J2405" s="63"/>
      <c r="K2405" s="63"/>
      <c r="L2405" s="64"/>
      <c r="M2405" s="64"/>
      <c r="N2405" s="65"/>
      <c r="O2405" s="63"/>
      <c r="P2405" s="63"/>
      <c r="Q2405" s="63"/>
    </row>
    <row r="2406" spans="1:17" ht="15.75" customHeight="1">
      <c r="A2406" s="53"/>
      <c r="B2406" s="53"/>
      <c r="C2406" s="53"/>
      <c r="D2406" s="63"/>
      <c r="E2406" s="63"/>
      <c r="F2406" s="64"/>
      <c r="G2406" s="63"/>
      <c r="H2406" s="64"/>
      <c r="I2406" s="64"/>
      <c r="J2406" s="63"/>
      <c r="K2406" s="63"/>
      <c r="L2406" s="64"/>
      <c r="M2406" s="64"/>
      <c r="N2406" s="65"/>
      <c r="O2406" s="63"/>
      <c r="P2406" s="63"/>
      <c r="Q2406" s="63"/>
    </row>
    <row r="2407" spans="1:17" ht="15.75" customHeight="1">
      <c r="A2407" s="53"/>
      <c r="B2407" s="53"/>
      <c r="C2407" s="53"/>
      <c r="D2407" s="63"/>
      <c r="E2407" s="63"/>
      <c r="F2407" s="64"/>
      <c r="G2407" s="63"/>
      <c r="H2407" s="64"/>
      <c r="I2407" s="64"/>
      <c r="J2407" s="63"/>
      <c r="K2407" s="63"/>
      <c r="L2407" s="64"/>
      <c r="M2407" s="64"/>
      <c r="N2407" s="65"/>
      <c r="O2407" s="63"/>
      <c r="P2407" s="63"/>
      <c r="Q2407" s="63"/>
    </row>
    <row r="2408" spans="1:17" ht="15.75" customHeight="1">
      <c r="A2408" s="53"/>
      <c r="B2408" s="53"/>
      <c r="C2408" s="53"/>
      <c r="D2408" s="63"/>
      <c r="E2408" s="63"/>
      <c r="F2408" s="64"/>
      <c r="G2408" s="63"/>
      <c r="H2408" s="64"/>
      <c r="I2408" s="64"/>
      <c r="J2408" s="63"/>
      <c r="K2408" s="63"/>
      <c r="L2408" s="64"/>
      <c r="M2408" s="64"/>
      <c r="N2408" s="65"/>
      <c r="O2408" s="63"/>
      <c r="P2408" s="63"/>
      <c r="Q2408" s="63"/>
    </row>
    <row r="2409" spans="1:17" ht="15.75" customHeight="1">
      <c r="A2409" s="53"/>
      <c r="B2409" s="53"/>
      <c r="C2409" s="53"/>
      <c r="D2409" s="63"/>
      <c r="E2409" s="63"/>
      <c r="F2409" s="64"/>
      <c r="G2409" s="63"/>
      <c r="H2409" s="64"/>
      <c r="I2409" s="64"/>
      <c r="J2409" s="63"/>
      <c r="K2409" s="63"/>
      <c r="L2409" s="64"/>
      <c r="M2409" s="64"/>
      <c r="N2409" s="65"/>
      <c r="O2409" s="63"/>
      <c r="P2409" s="63"/>
      <c r="Q2409" s="63"/>
    </row>
    <row r="2410" spans="1:17" ht="15.75" customHeight="1">
      <c r="A2410" s="53"/>
      <c r="B2410" s="53"/>
      <c r="C2410" s="53"/>
      <c r="D2410" s="63"/>
      <c r="E2410" s="63"/>
      <c r="F2410" s="64"/>
      <c r="G2410" s="63"/>
      <c r="H2410" s="64"/>
      <c r="I2410" s="64"/>
      <c r="J2410" s="63"/>
      <c r="K2410" s="63"/>
      <c r="L2410" s="64"/>
      <c r="M2410" s="64"/>
      <c r="N2410" s="65"/>
      <c r="O2410" s="63"/>
      <c r="P2410" s="63"/>
      <c r="Q2410" s="63"/>
    </row>
    <row r="2411" spans="1:17" ht="15.75" customHeight="1">
      <c r="A2411" s="53"/>
      <c r="B2411" s="53"/>
      <c r="C2411" s="53"/>
      <c r="D2411" s="63"/>
      <c r="E2411" s="63"/>
      <c r="F2411" s="64"/>
      <c r="G2411" s="63"/>
      <c r="H2411" s="64"/>
      <c r="I2411" s="64"/>
      <c r="J2411" s="63"/>
      <c r="K2411" s="63"/>
      <c r="L2411" s="64"/>
      <c r="M2411" s="64"/>
      <c r="N2411" s="65"/>
      <c r="O2411" s="63"/>
      <c r="P2411" s="63"/>
      <c r="Q2411" s="63"/>
    </row>
    <row r="2412" spans="1:17" ht="15.75" customHeight="1">
      <c r="A2412" s="53"/>
      <c r="B2412" s="53"/>
      <c r="C2412" s="53"/>
      <c r="D2412" s="63"/>
      <c r="E2412" s="63"/>
      <c r="F2412" s="64"/>
      <c r="G2412" s="63"/>
      <c r="H2412" s="64"/>
      <c r="I2412" s="64"/>
      <c r="J2412" s="63"/>
      <c r="K2412" s="63"/>
      <c r="L2412" s="64"/>
      <c r="M2412" s="64"/>
      <c r="N2412" s="65"/>
      <c r="O2412" s="63"/>
      <c r="P2412" s="63"/>
      <c r="Q2412" s="63"/>
    </row>
    <row r="2413" spans="1:17" ht="15.75" customHeight="1">
      <c r="A2413" s="53"/>
      <c r="B2413" s="53"/>
      <c r="C2413" s="53"/>
      <c r="D2413" s="63"/>
      <c r="E2413" s="63"/>
      <c r="F2413" s="64"/>
      <c r="G2413" s="63"/>
      <c r="H2413" s="64"/>
      <c r="I2413" s="64"/>
      <c r="J2413" s="63"/>
      <c r="K2413" s="63"/>
      <c r="L2413" s="64"/>
      <c r="M2413" s="64"/>
      <c r="N2413" s="65"/>
      <c r="O2413" s="63"/>
      <c r="P2413" s="63"/>
      <c r="Q2413" s="63"/>
    </row>
    <row r="2414" spans="1:17" ht="15.75" customHeight="1">
      <c r="A2414" s="53"/>
      <c r="B2414" s="53"/>
      <c r="C2414" s="53"/>
      <c r="D2414" s="63"/>
      <c r="E2414" s="63"/>
      <c r="F2414" s="64"/>
      <c r="G2414" s="63"/>
      <c r="H2414" s="64"/>
      <c r="I2414" s="64"/>
      <c r="J2414" s="63"/>
      <c r="K2414" s="63"/>
      <c r="L2414" s="64"/>
      <c r="M2414" s="64"/>
      <c r="N2414" s="65"/>
      <c r="O2414" s="63"/>
      <c r="P2414" s="63"/>
      <c r="Q2414" s="63"/>
    </row>
    <row r="2415" spans="1:17" ht="15.75" customHeight="1">
      <c r="A2415" s="53"/>
      <c r="B2415" s="53"/>
      <c r="C2415" s="53"/>
      <c r="D2415" s="63"/>
      <c r="E2415" s="63"/>
      <c r="F2415" s="64"/>
      <c r="G2415" s="63"/>
      <c r="H2415" s="64"/>
      <c r="I2415" s="64"/>
      <c r="J2415" s="63"/>
      <c r="K2415" s="63"/>
      <c r="L2415" s="64"/>
      <c r="M2415" s="64"/>
      <c r="N2415" s="65"/>
      <c r="O2415" s="63"/>
      <c r="P2415" s="63"/>
      <c r="Q2415" s="63"/>
    </row>
    <row r="2416" spans="1:17" ht="15.75" customHeight="1">
      <c r="A2416" s="53"/>
      <c r="B2416" s="53"/>
      <c r="C2416" s="53"/>
      <c r="D2416" s="63"/>
      <c r="E2416" s="63"/>
      <c r="F2416" s="64"/>
      <c r="G2416" s="63"/>
      <c r="H2416" s="64"/>
      <c r="I2416" s="64"/>
      <c r="J2416" s="63"/>
      <c r="K2416" s="63"/>
      <c r="L2416" s="64"/>
      <c r="M2416" s="64"/>
      <c r="N2416" s="65"/>
      <c r="O2416" s="63"/>
      <c r="P2416" s="63"/>
      <c r="Q2416" s="63"/>
    </row>
    <row r="2417" spans="1:17" ht="15.75" customHeight="1">
      <c r="A2417" s="53"/>
      <c r="B2417" s="53"/>
      <c r="C2417" s="53"/>
      <c r="D2417" s="63"/>
      <c r="E2417" s="63"/>
      <c r="F2417" s="64"/>
      <c r="G2417" s="63"/>
      <c r="H2417" s="64"/>
      <c r="I2417" s="64"/>
      <c r="J2417" s="63"/>
      <c r="K2417" s="63"/>
      <c r="L2417" s="64"/>
      <c r="M2417" s="64"/>
      <c r="N2417" s="65"/>
      <c r="O2417" s="63"/>
      <c r="P2417" s="63"/>
      <c r="Q2417" s="63"/>
    </row>
    <row r="2418" spans="1:17" ht="15.75" customHeight="1">
      <c r="A2418" s="53"/>
      <c r="B2418" s="53"/>
      <c r="C2418" s="53"/>
      <c r="D2418" s="63"/>
      <c r="E2418" s="63"/>
      <c r="F2418" s="64"/>
      <c r="G2418" s="63"/>
      <c r="H2418" s="64"/>
      <c r="I2418" s="64"/>
      <c r="J2418" s="63"/>
      <c r="K2418" s="63"/>
      <c r="L2418" s="64"/>
      <c r="M2418" s="64"/>
      <c r="N2418" s="65"/>
      <c r="O2418" s="63"/>
      <c r="P2418" s="63"/>
      <c r="Q2418" s="63"/>
    </row>
    <row r="2419" spans="1:17" ht="15.75" customHeight="1">
      <c r="A2419" s="53"/>
      <c r="B2419" s="53"/>
      <c r="C2419" s="53"/>
      <c r="D2419" s="63"/>
      <c r="E2419" s="63"/>
      <c r="F2419" s="64"/>
      <c r="G2419" s="63"/>
      <c r="H2419" s="64"/>
      <c r="I2419" s="64"/>
      <c r="J2419" s="63"/>
      <c r="K2419" s="63"/>
      <c r="L2419" s="64"/>
      <c r="M2419" s="64"/>
      <c r="N2419" s="65"/>
      <c r="O2419" s="63"/>
      <c r="P2419" s="63"/>
      <c r="Q2419" s="63"/>
    </row>
    <row r="2420" spans="1:17" ht="15.75" customHeight="1">
      <c r="A2420" s="53"/>
      <c r="B2420" s="53"/>
      <c r="C2420" s="53"/>
      <c r="D2420" s="63"/>
      <c r="E2420" s="63"/>
      <c r="F2420" s="64"/>
      <c r="G2420" s="63"/>
      <c r="H2420" s="64"/>
      <c r="I2420" s="64"/>
      <c r="J2420" s="63"/>
      <c r="K2420" s="63"/>
      <c r="L2420" s="64"/>
      <c r="M2420" s="64"/>
      <c r="N2420" s="65"/>
      <c r="O2420" s="63"/>
      <c r="P2420" s="63"/>
      <c r="Q2420" s="63"/>
    </row>
    <row r="2421" spans="1:17" ht="15.75" customHeight="1">
      <c r="A2421" s="53"/>
      <c r="B2421" s="53"/>
      <c r="C2421" s="53"/>
      <c r="D2421" s="63"/>
      <c r="E2421" s="63"/>
      <c r="F2421" s="64"/>
      <c r="G2421" s="63"/>
      <c r="H2421" s="64"/>
      <c r="I2421" s="64"/>
      <c r="J2421" s="63"/>
      <c r="K2421" s="63"/>
      <c r="L2421" s="64"/>
      <c r="M2421" s="64"/>
      <c r="N2421" s="65"/>
      <c r="O2421" s="63"/>
      <c r="P2421" s="63"/>
      <c r="Q2421" s="63"/>
    </row>
  </sheetData>
  <autoFilter ref="A1:Z2421" xr:uid="{00000000-0009-0000-0000-00000A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>
    <outlinePr summaryBelow="0" summaryRight="0"/>
  </sheetPr>
  <dimension ref="A1:V2423"/>
  <sheetViews>
    <sheetView workbookViewId="0"/>
  </sheetViews>
  <sheetFormatPr defaultColWidth="12.5703125" defaultRowHeight="15.75" customHeight="1"/>
  <cols>
    <col min="3" max="3" width="133.85546875" customWidth="1"/>
    <col min="14" max="14" width="26.28515625" customWidth="1"/>
    <col min="16" max="16" width="13.85546875" customWidth="1"/>
  </cols>
  <sheetData>
    <row r="1" spans="1:22" ht="12.75">
      <c r="A1" s="9" t="s">
        <v>5976</v>
      </c>
      <c r="B1" s="9" t="s">
        <v>1167</v>
      </c>
      <c r="C1" s="9" t="s">
        <v>5977</v>
      </c>
      <c r="D1" s="9" t="s">
        <v>5408</v>
      </c>
      <c r="E1" s="9" t="s">
        <v>5983</v>
      </c>
      <c r="F1" s="9" t="s">
        <v>9495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pans="1:22" ht="12.75" hidden="1">
      <c r="A2" s="9" t="s">
        <v>6194</v>
      </c>
      <c r="B2" s="9" t="s">
        <v>625</v>
      </c>
      <c r="C2" s="9" t="s">
        <v>9496</v>
      </c>
      <c r="D2" s="9">
        <v>5086</v>
      </c>
      <c r="E2" s="59">
        <v>6431.1</v>
      </c>
      <c r="F2" s="9" t="s">
        <v>11382</v>
      </c>
      <c r="G2" s="9"/>
      <c r="H2" s="9"/>
      <c r="K2" s="59"/>
      <c r="L2" s="44"/>
      <c r="M2" s="44"/>
      <c r="N2" s="44"/>
      <c r="O2" s="9"/>
      <c r="P2" s="9"/>
      <c r="Q2" s="44"/>
      <c r="R2" s="44"/>
      <c r="S2" s="59"/>
      <c r="T2" s="59"/>
      <c r="U2" s="9"/>
      <c r="V2" s="9"/>
    </row>
    <row r="3" spans="1:22" ht="12.75" hidden="1">
      <c r="A3" s="9" t="s">
        <v>5985</v>
      </c>
      <c r="B3" s="9" t="s">
        <v>987</v>
      </c>
      <c r="C3" s="9" t="s">
        <v>9497</v>
      </c>
      <c r="D3" s="9">
        <v>8006</v>
      </c>
      <c r="E3" s="59">
        <v>5682.3</v>
      </c>
      <c r="F3" s="9" t="s">
        <v>11382</v>
      </c>
      <c r="G3" s="9"/>
      <c r="H3" s="9"/>
      <c r="K3" s="59"/>
      <c r="L3" s="44"/>
      <c r="M3" s="44"/>
      <c r="N3" s="44"/>
      <c r="O3" s="9"/>
      <c r="P3" s="9"/>
      <c r="Q3" s="44"/>
      <c r="R3" s="44"/>
      <c r="S3" s="59"/>
      <c r="T3" s="59"/>
      <c r="U3" s="9"/>
      <c r="V3" s="9"/>
    </row>
    <row r="4" spans="1:22" ht="12.75" hidden="1">
      <c r="A4" s="9" t="s">
        <v>6047</v>
      </c>
      <c r="B4" s="9" t="s">
        <v>71</v>
      </c>
      <c r="C4" s="9" t="s">
        <v>9498</v>
      </c>
      <c r="D4" s="9">
        <v>5476</v>
      </c>
      <c r="E4" s="59">
        <v>5682.05</v>
      </c>
      <c r="F4" s="9" t="s">
        <v>11382</v>
      </c>
      <c r="G4" s="9"/>
      <c r="H4" s="9"/>
      <c r="K4" s="59"/>
      <c r="L4" s="44"/>
      <c r="M4" s="44"/>
      <c r="N4" s="44"/>
      <c r="O4" s="9"/>
      <c r="P4" s="9"/>
      <c r="Q4" s="44"/>
      <c r="R4" s="44"/>
      <c r="S4" s="59"/>
      <c r="T4" s="59"/>
      <c r="U4" s="9"/>
      <c r="V4" s="9"/>
    </row>
    <row r="5" spans="1:22" ht="12.75">
      <c r="A5" s="9" t="s">
        <v>6301</v>
      </c>
      <c r="B5" s="9" t="s">
        <v>618</v>
      </c>
      <c r="C5" s="9" t="s">
        <v>615</v>
      </c>
      <c r="D5" s="9">
        <v>534</v>
      </c>
      <c r="E5" s="59">
        <v>5680.59</v>
      </c>
      <c r="F5" s="9" t="s">
        <v>11382</v>
      </c>
      <c r="K5" s="59"/>
      <c r="L5" s="44"/>
      <c r="M5" s="44"/>
      <c r="N5" s="44"/>
      <c r="O5" s="9"/>
      <c r="P5" s="9"/>
      <c r="Q5" s="44"/>
      <c r="R5" s="44"/>
      <c r="S5" s="59"/>
      <c r="T5" s="59"/>
      <c r="U5" s="9"/>
      <c r="V5" s="9"/>
    </row>
    <row r="6" spans="1:22" ht="12.75">
      <c r="A6" s="9" t="s">
        <v>6301</v>
      </c>
      <c r="B6" s="9" t="s">
        <v>606</v>
      </c>
      <c r="C6" s="9" t="s">
        <v>603</v>
      </c>
      <c r="D6" s="9">
        <v>534</v>
      </c>
      <c r="E6" s="59">
        <v>4296.42</v>
      </c>
      <c r="F6" s="9" t="s">
        <v>11382</v>
      </c>
      <c r="G6" s="9" t="s">
        <v>9499</v>
      </c>
      <c r="K6" s="59"/>
      <c r="L6" s="44"/>
      <c r="M6" s="44"/>
      <c r="N6" s="44"/>
      <c r="O6" s="9"/>
      <c r="P6" s="9"/>
      <c r="Q6" s="44"/>
      <c r="R6" s="44"/>
      <c r="S6" s="59"/>
      <c r="T6" s="59"/>
      <c r="U6" s="9"/>
      <c r="V6" s="9"/>
    </row>
    <row r="7" spans="1:22" ht="12.75" hidden="1">
      <c r="A7" s="9" t="s">
        <v>5993</v>
      </c>
      <c r="B7" s="9" t="s">
        <v>18</v>
      </c>
      <c r="C7" s="9" t="s">
        <v>17</v>
      </c>
      <c r="D7" s="9">
        <v>6301</v>
      </c>
      <c r="E7" s="59">
        <v>4145.5600000000004</v>
      </c>
      <c r="F7" s="9" t="s">
        <v>11382</v>
      </c>
      <c r="G7" s="9"/>
      <c r="H7" s="9"/>
      <c r="K7" s="59"/>
      <c r="L7" s="44"/>
      <c r="M7" s="44"/>
      <c r="N7" s="44"/>
      <c r="O7" s="9"/>
      <c r="P7" s="9"/>
      <c r="Q7" s="44"/>
      <c r="R7" s="44"/>
      <c r="S7" s="59"/>
      <c r="T7" s="59"/>
      <c r="U7" s="9"/>
      <c r="V7" s="9"/>
    </row>
    <row r="8" spans="1:22" ht="12.75" hidden="1">
      <c r="A8" s="9" t="s">
        <v>8725</v>
      </c>
      <c r="B8" s="9" t="s">
        <v>39</v>
      </c>
      <c r="C8" s="9" t="s">
        <v>38</v>
      </c>
      <c r="D8" s="9">
        <v>2901</v>
      </c>
      <c r="E8" s="59">
        <v>3940.45</v>
      </c>
      <c r="F8" s="9" t="s">
        <v>11382</v>
      </c>
      <c r="G8" s="9"/>
      <c r="H8" s="9"/>
      <c r="K8" s="59"/>
      <c r="L8" s="44"/>
      <c r="M8" s="44"/>
      <c r="N8" s="44"/>
      <c r="O8" s="9"/>
      <c r="P8" s="9"/>
      <c r="Q8" s="44"/>
      <c r="R8" s="44"/>
      <c r="S8" s="59"/>
      <c r="T8" s="59"/>
      <c r="U8" s="9"/>
      <c r="V8" s="9"/>
    </row>
    <row r="9" spans="1:22" ht="12.75" hidden="1">
      <c r="A9" s="9" t="s">
        <v>118</v>
      </c>
      <c r="B9" s="9" t="s">
        <v>118</v>
      </c>
      <c r="C9" s="9" t="s">
        <v>9500</v>
      </c>
      <c r="D9" s="9">
        <v>3130</v>
      </c>
      <c r="E9" s="59">
        <v>3149.48</v>
      </c>
      <c r="F9" s="9" t="s">
        <v>11382</v>
      </c>
      <c r="G9" s="9"/>
      <c r="H9" s="9"/>
      <c r="K9" s="59"/>
      <c r="L9" s="44"/>
      <c r="M9" s="44"/>
      <c r="N9" s="44"/>
      <c r="O9" s="9"/>
      <c r="P9" s="9"/>
      <c r="Q9" s="44"/>
      <c r="R9" s="44"/>
      <c r="S9" s="59"/>
      <c r="T9" s="59"/>
      <c r="U9" s="9"/>
      <c r="V9" s="9"/>
    </row>
    <row r="10" spans="1:22" ht="12.75">
      <c r="A10" s="9" t="s">
        <v>5995</v>
      </c>
      <c r="B10" s="9" t="s">
        <v>1186</v>
      </c>
      <c r="C10" s="9" t="s">
        <v>9501</v>
      </c>
      <c r="D10" s="9">
        <v>5053</v>
      </c>
      <c r="E10" s="59">
        <v>2611.12</v>
      </c>
      <c r="F10" s="9" t="s">
        <v>11382</v>
      </c>
      <c r="G10" s="9" t="s">
        <v>9499</v>
      </c>
      <c r="K10" s="59"/>
      <c r="L10" s="44"/>
      <c r="M10" s="44"/>
      <c r="N10" s="44"/>
      <c r="O10" s="9"/>
      <c r="P10" s="9"/>
      <c r="Q10" s="44"/>
      <c r="R10" s="44"/>
      <c r="S10" s="59"/>
      <c r="T10" s="59"/>
      <c r="U10" s="9"/>
      <c r="V10" s="9"/>
    </row>
    <row r="11" spans="1:22" ht="12.75" hidden="1">
      <c r="A11" s="9" t="s">
        <v>6089</v>
      </c>
      <c r="B11" s="9" t="s">
        <v>619</v>
      </c>
      <c r="C11" s="9" t="s">
        <v>9502</v>
      </c>
      <c r="D11" s="9">
        <v>5096</v>
      </c>
      <c r="E11" s="59">
        <v>2472.58</v>
      </c>
      <c r="F11" s="9" t="s">
        <v>11382</v>
      </c>
      <c r="G11" s="9"/>
      <c r="H11" s="9"/>
      <c r="K11" s="59"/>
      <c r="L11" s="44"/>
      <c r="M11" s="44"/>
      <c r="N11" s="44"/>
      <c r="O11" s="9"/>
      <c r="P11" s="9"/>
      <c r="Q11" s="44"/>
      <c r="R11" s="44"/>
      <c r="S11" s="59"/>
      <c r="T11" s="59"/>
      <c r="U11" s="9"/>
      <c r="V11" s="9"/>
    </row>
    <row r="12" spans="1:22" ht="12.75" hidden="1">
      <c r="A12" s="9" t="s">
        <v>6007</v>
      </c>
      <c r="B12" s="9" t="s">
        <v>1172</v>
      </c>
      <c r="C12" s="9" t="s">
        <v>9503</v>
      </c>
      <c r="D12" s="9">
        <v>3467</v>
      </c>
      <c r="E12" s="59">
        <v>2114.0300000000002</v>
      </c>
      <c r="F12" s="9" t="s">
        <v>11382</v>
      </c>
      <c r="G12" s="9"/>
      <c r="H12" s="9"/>
      <c r="K12" s="59"/>
      <c r="L12" s="44"/>
      <c r="M12" s="44"/>
      <c r="N12" s="44"/>
      <c r="O12" s="9"/>
      <c r="P12" s="9"/>
      <c r="Q12" s="44"/>
      <c r="R12" s="44"/>
      <c r="S12" s="59"/>
      <c r="T12" s="59"/>
      <c r="U12" s="9"/>
      <c r="V12" s="9"/>
    </row>
    <row r="13" spans="1:22" ht="12.75" hidden="1">
      <c r="A13" s="9" t="s">
        <v>6086</v>
      </c>
      <c r="B13" s="9" t="s">
        <v>746</v>
      </c>
      <c r="C13" s="9" t="s">
        <v>743</v>
      </c>
      <c r="D13" s="9">
        <v>5472</v>
      </c>
      <c r="E13" s="59">
        <v>2048.2800000000002</v>
      </c>
      <c r="F13" s="9" t="s">
        <v>11382</v>
      </c>
      <c r="G13" s="9"/>
      <c r="H13" s="9"/>
      <c r="K13" s="59"/>
      <c r="L13" s="44"/>
      <c r="M13" s="44"/>
      <c r="N13" s="44"/>
      <c r="O13" s="9"/>
      <c r="P13" s="9"/>
      <c r="Q13" s="44"/>
      <c r="R13" s="44"/>
      <c r="S13" s="59"/>
      <c r="T13" s="59"/>
      <c r="U13" s="9"/>
      <c r="V13" s="9"/>
    </row>
    <row r="14" spans="1:22" ht="12.75">
      <c r="A14" s="9" t="s">
        <v>6048</v>
      </c>
      <c r="B14" s="9" t="s">
        <v>1022</v>
      </c>
      <c r="C14" s="9" t="s">
        <v>9504</v>
      </c>
      <c r="D14" s="9">
        <v>8000</v>
      </c>
      <c r="E14" s="59">
        <v>2030.07</v>
      </c>
      <c r="F14" s="9" t="s">
        <v>11382</v>
      </c>
      <c r="G14" s="9" t="s">
        <v>9499</v>
      </c>
      <c r="I14" s="15"/>
      <c r="K14" s="59"/>
      <c r="L14" s="44"/>
      <c r="M14" s="44"/>
      <c r="N14" s="44"/>
      <c r="O14" s="9"/>
      <c r="P14" s="9"/>
      <c r="Q14" s="44"/>
      <c r="R14" s="44"/>
      <c r="S14" s="59"/>
      <c r="T14" s="59"/>
      <c r="U14" s="9"/>
      <c r="V14" s="9"/>
    </row>
    <row r="15" spans="1:22" ht="12.75" hidden="1">
      <c r="A15" s="9" t="s">
        <v>6047</v>
      </c>
      <c r="B15" s="9" t="s">
        <v>610</v>
      </c>
      <c r="C15" s="9" t="s">
        <v>9505</v>
      </c>
      <c r="D15" s="9">
        <v>5476</v>
      </c>
      <c r="E15" s="59">
        <v>2026.32</v>
      </c>
      <c r="F15" s="9" t="s">
        <v>11382</v>
      </c>
      <c r="G15" s="9"/>
      <c r="H15" s="9"/>
      <c r="K15" s="59"/>
      <c r="L15" s="44"/>
      <c r="M15" s="44"/>
      <c r="N15" s="44"/>
      <c r="O15" s="9"/>
      <c r="P15" s="9"/>
      <c r="Q15" s="44"/>
      <c r="R15" s="44"/>
      <c r="S15" s="59"/>
      <c r="T15" s="59"/>
      <c r="U15" s="9"/>
      <c r="V15" s="9"/>
    </row>
    <row r="16" spans="1:22" ht="12.75" hidden="1">
      <c r="A16" s="9" t="s">
        <v>9506</v>
      </c>
      <c r="B16" s="9" t="s">
        <v>9507</v>
      </c>
      <c r="C16" s="9" t="s">
        <v>9508</v>
      </c>
      <c r="D16" s="9">
        <v>9029</v>
      </c>
      <c r="E16" s="59">
        <v>2022</v>
      </c>
      <c r="F16" s="9" t="s">
        <v>11382</v>
      </c>
      <c r="G16" s="9"/>
      <c r="H16" s="9"/>
      <c r="K16" s="59"/>
      <c r="L16" s="44"/>
      <c r="M16" s="44"/>
      <c r="N16" s="44"/>
      <c r="O16" s="9"/>
      <c r="P16" s="9"/>
      <c r="Q16" s="44"/>
      <c r="R16" s="44"/>
      <c r="S16" s="59"/>
      <c r="T16" s="59"/>
      <c r="U16" s="9"/>
      <c r="V16" s="9"/>
    </row>
    <row r="17" spans="1:22" ht="12.75" hidden="1">
      <c r="A17" s="9" t="s">
        <v>6056</v>
      </c>
      <c r="B17" s="9" t="s">
        <v>1107</v>
      </c>
      <c r="C17" s="9" t="s">
        <v>9509</v>
      </c>
      <c r="D17" s="9">
        <v>41166</v>
      </c>
      <c r="E17" s="59">
        <v>1870.79</v>
      </c>
      <c r="F17" s="9" t="s">
        <v>11382</v>
      </c>
      <c r="G17" s="9"/>
      <c r="H17" s="9"/>
      <c r="K17" s="59"/>
      <c r="L17" s="44"/>
      <c r="M17" s="44"/>
      <c r="N17" s="44"/>
      <c r="O17" s="9"/>
      <c r="P17" s="9"/>
      <c r="Q17" s="44"/>
      <c r="R17" s="44"/>
      <c r="S17" s="59"/>
      <c r="T17" s="59"/>
      <c r="U17" s="9"/>
      <c r="V17" s="9"/>
    </row>
    <row r="18" spans="1:22" ht="12.75" hidden="1">
      <c r="A18" s="9" t="s">
        <v>6046</v>
      </c>
      <c r="B18" s="9" t="s">
        <v>110</v>
      </c>
      <c r="C18" s="9" t="s">
        <v>107</v>
      </c>
      <c r="D18" s="9">
        <v>581</v>
      </c>
      <c r="E18" s="59">
        <v>1806.94</v>
      </c>
      <c r="F18" s="9" t="s">
        <v>11382</v>
      </c>
      <c r="G18" s="9"/>
      <c r="H18" s="9"/>
      <c r="K18" s="59"/>
      <c r="L18" s="44"/>
      <c r="M18" s="44"/>
      <c r="N18" s="44"/>
      <c r="O18" s="9"/>
      <c r="P18" s="9"/>
      <c r="Q18" s="44"/>
      <c r="R18" s="44"/>
      <c r="S18" s="59"/>
      <c r="T18" s="59"/>
      <c r="U18" s="9"/>
      <c r="V18" s="9"/>
    </row>
    <row r="19" spans="1:22" ht="12.75" hidden="1">
      <c r="A19" s="9" t="s">
        <v>6005</v>
      </c>
      <c r="B19" s="9" t="s">
        <v>47</v>
      </c>
      <c r="C19" s="9" t="s">
        <v>44</v>
      </c>
      <c r="D19" s="9">
        <v>4398</v>
      </c>
      <c r="E19" s="59">
        <v>1771.75</v>
      </c>
      <c r="F19" s="9" t="s">
        <v>11382</v>
      </c>
      <c r="G19" s="9"/>
      <c r="H19" s="9"/>
      <c r="K19" s="59"/>
      <c r="L19" s="44"/>
      <c r="M19" s="44"/>
      <c r="N19" s="44"/>
      <c r="O19" s="9"/>
      <c r="P19" s="9"/>
      <c r="Q19" s="44"/>
      <c r="R19" s="44"/>
      <c r="S19" s="59"/>
      <c r="T19" s="59"/>
      <c r="U19" s="9"/>
      <c r="V19" s="9"/>
    </row>
    <row r="20" spans="1:22" ht="12.75" hidden="1">
      <c r="A20" s="9" t="s">
        <v>678</v>
      </c>
      <c r="B20" s="9" t="s">
        <v>678</v>
      </c>
      <c r="C20" s="9" t="s">
        <v>675</v>
      </c>
      <c r="D20" s="9">
        <v>3130</v>
      </c>
      <c r="E20" s="59">
        <v>1753.25</v>
      </c>
      <c r="F20" s="9" t="s">
        <v>11382</v>
      </c>
      <c r="G20" s="9"/>
      <c r="H20" s="9"/>
      <c r="K20" s="59"/>
      <c r="L20" s="44"/>
      <c r="M20" s="44"/>
      <c r="N20" s="44"/>
      <c r="O20" s="9"/>
      <c r="P20" s="9"/>
      <c r="Q20" s="44"/>
      <c r="R20" s="44"/>
      <c r="S20" s="59"/>
      <c r="T20" s="59"/>
      <c r="U20" s="9"/>
      <c r="V20" s="9"/>
    </row>
    <row r="21" spans="1:22" ht="12.75" hidden="1">
      <c r="A21" s="9" t="s">
        <v>6047</v>
      </c>
      <c r="B21" s="9" t="s">
        <v>71</v>
      </c>
      <c r="C21" s="9" t="s">
        <v>9498</v>
      </c>
      <c r="D21" s="9">
        <v>5476</v>
      </c>
      <c r="E21" s="59">
        <v>1750.57</v>
      </c>
      <c r="F21" s="9" t="s">
        <v>11382</v>
      </c>
      <c r="G21" s="9"/>
      <c r="H21" s="9"/>
      <c r="K21" s="59"/>
      <c r="L21" s="44"/>
      <c r="M21" s="44"/>
      <c r="N21" s="44"/>
      <c r="O21" s="9"/>
      <c r="P21" s="9"/>
      <c r="Q21" s="44"/>
      <c r="R21" s="44"/>
      <c r="S21" s="59"/>
      <c r="T21" s="59"/>
      <c r="U21" s="9"/>
      <c r="V21" s="9"/>
    </row>
    <row r="22" spans="1:22" ht="12.75" hidden="1">
      <c r="A22" s="9" t="s">
        <v>7351</v>
      </c>
      <c r="B22" s="9" t="s">
        <v>387</v>
      </c>
      <c r="C22" s="9" t="s">
        <v>386</v>
      </c>
      <c r="D22" s="9">
        <v>2505</v>
      </c>
      <c r="E22" s="59">
        <v>1722.95</v>
      </c>
      <c r="F22" s="9" t="s">
        <v>11382</v>
      </c>
      <c r="G22" s="9"/>
      <c r="H22" s="9"/>
      <c r="K22" s="59"/>
      <c r="L22" s="44"/>
      <c r="M22" s="44"/>
      <c r="N22" s="44"/>
      <c r="O22" s="9"/>
      <c r="P22" s="9"/>
      <c r="Q22" s="44"/>
      <c r="R22" s="44"/>
      <c r="S22" s="59"/>
      <c r="T22" s="59"/>
      <c r="U22" s="9"/>
      <c r="V22" s="9"/>
    </row>
    <row r="23" spans="1:22" ht="12.75" hidden="1">
      <c r="A23" s="9" t="s">
        <v>6936</v>
      </c>
      <c r="B23" s="9" t="s">
        <v>1332</v>
      </c>
      <c r="C23" s="9" t="s">
        <v>3974</v>
      </c>
      <c r="D23" s="9">
        <v>6052</v>
      </c>
      <c r="E23" s="59">
        <v>1638.36</v>
      </c>
      <c r="F23" s="9" t="s">
        <v>11382</v>
      </c>
      <c r="G23" s="9"/>
      <c r="H23" s="9"/>
      <c r="K23" s="59"/>
      <c r="L23" s="44"/>
      <c r="M23" s="44"/>
      <c r="N23" s="44"/>
      <c r="O23" s="9"/>
      <c r="P23" s="9"/>
      <c r="Q23" s="44"/>
      <c r="R23" s="44"/>
      <c r="S23" s="59"/>
      <c r="T23" s="59"/>
      <c r="U23" s="9"/>
      <c r="V23" s="9"/>
    </row>
    <row r="24" spans="1:22" ht="12.75" hidden="1">
      <c r="A24" s="9" t="s">
        <v>6092</v>
      </c>
      <c r="B24" s="9" t="s">
        <v>1216</v>
      </c>
      <c r="C24" s="9" t="s">
        <v>3165</v>
      </c>
      <c r="D24" s="9">
        <v>3125</v>
      </c>
      <c r="E24" s="59">
        <v>1636.11</v>
      </c>
      <c r="F24" s="9" t="s">
        <v>11382</v>
      </c>
      <c r="G24" s="9"/>
      <c r="H24" s="9"/>
      <c r="K24" s="59"/>
      <c r="L24" s="44"/>
      <c r="M24" s="44"/>
      <c r="N24" s="44"/>
      <c r="O24" s="9"/>
      <c r="P24" s="9"/>
      <c r="Q24" s="44"/>
      <c r="R24" s="44"/>
      <c r="S24" s="59"/>
      <c r="T24" s="59"/>
      <c r="U24" s="9"/>
      <c r="V24" s="9"/>
    </row>
    <row r="25" spans="1:22" ht="12.75">
      <c r="A25" s="9" t="s">
        <v>6300</v>
      </c>
      <c r="B25" s="9" t="s">
        <v>1323</v>
      </c>
      <c r="C25" s="9" t="s">
        <v>6925</v>
      </c>
      <c r="D25" s="9">
        <v>532</v>
      </c>
      <c r="E25" s="59">
        <v>1599.4</v>
      </c>
      <c r="F25" s="9" t="s">
        <v>11382</v>
      </c>
      <c r="K25" s="59"/>
      <c r="L25" s="44"/>
      <c r="M25" s="44"/>
      <c r="N25" s="44"/>
      <c r="O25" s="9"/>
      <c r="P25" s="9"/>
      <c r="Q25" s="44"/>
      <c r="R25" s="44"/>
      <c r="S25" s="59"/>
      <c r="T25" s="59"/>
      <c r="U25" s="9"/>
      <c r="V25" s="9"/>
    </row>
    <row r="26" spans="1:22" ht="12.75" hidden="1">
      <c r="A26" s="9" t="s">
        <v>6100</v>
      </c>
      <c r="B26" s="9" t="s">
        <v>1189</v>
      </c>
      <c r="C26" s="9" t="s">
        <v>4975</v>
      </c>
      <c r="D26" s="9">
        <v>465</v>
      </c>
      <c r="E26" s="59">
        <v>1581.85</v>
      </c>
      <c r="F26" s="9" t="s">
        <v>11382</v>
      </c>
      <c r="G26" s="9"/>
      <c r="H26" s="9"/>
      <c r="K26" s="59"/>
      <c r="L26" s="44"/>
      <c r="M26" s="44"/>
      <c r="N26" s="44"/>
      <c r="O26" s="9"/>
      <c r="P26" s="9"/>
      <c r="Q26" s="44"/>
      <c r="R26" s="44"/>
      <c r="S26" s="59"/>
      <c r="T26" s="59"/>
      <c r="U26" s="9"/>
      <c r="V26" s="9"/>
    </row>
    <row r="27" spans="1:22" ht="12.75" hidden="1">
      <c r="A27" s="9" t="s">
        <v>6367</v>
      </c>
      <c r="B27" s="9" t="s">
        <v>804</v>
      </c>
      <c r="C27" s="9" t="s">
        <v>801</v>
      </c>
      <c r="D27" s="9">
        <v>20080</v>
      </c>
      <c r="E27" s="59">
        <v>1550.86</v>
      </c>
      <c r="F27" s="9" t="s">
        <v>11382</v>
      </c>
      <c r="G27" s="9"/>
      <c r="H27" s="9"/>
      <c r="K27" s="59"/>
      <c r="L27" s="44"/>
      <c r="M27" s="44"/>
      <c r="N27" s="44"/>
      <c r="O27" s="9"/>
      <c r="P27" s="9"/>
      <c r="Q27" s="44"/>
      <c r="R27" s="44"/>
      <c r="S27" s="59"/>
      <c r="T27" s="59"/>
      <c r="U27" s="9"/>
      <c r="V27" s="9"/>
    </row>
    <row r="28" spans="1:22" ht="12.75" hidden="1">
      <c r="A28" s="9" t="s">
        <v>9510</v>
      </c>
      <c r="B28" s="9" t="s">
        <v>1977</v>
      </c>
      <c r="C28" s="9" t="s">
        <v>9511</v>
      </c>
      <c r="D28" s="9">
        <v>918</v>
      </c>
      <c r="E28" s="59">
        <v>1546.98</v>
      </c>
      <c r="F28" s="9" t="s">
        <v>11382</v>
      </c>
      <c r="G28" s="9"/>
      <c r="H28" s="9"/>
      <c r="K28" s="59"/>
      <c r="L28" s="44"/>
      <c r="M28" s="44"/>
      <c r="N28" s="44"/>
      <c r="O28" s="9"/>
      <c r="P28" s="9"/>
      <c r="Q28" s="44"/>
      <c r="R28" s="44"/>
      <c r="S28" s="59"/>
      <c r="T28" s="59"/>
      <c r="U28" s="9"/>
      <c r="V28" s="9"/>
    </row>
    <row r="29" spans="1:22" ht="12.75" hidden="1">
      <c r="A29" s="9" t="s">
        <v>6053</v>
      </c>
      <c r="B29" s="9" t="s">
        <v>1191</v>
      </c>
      <c r="C29" s="9" t="s">
        <v>9512</v>
      </c>
      <c r="D29" s="9">
        <v>735</v>
      </c>
      <c r="E29" s="59">
        <v>1520.52</v>
      </c>
      <c r="F29" s="9" t="s">
        <v>11382</v>
      </c>
      <c r="G29" s="9"/>
      <c r="H29" s="9"/>
      <c r="K29" s="59"/>
      <c r="L29" s="44"/>
      <c r="M29" s="44"/>
      <c r="N29" s="44"/>
      <c r="O29" s="9"/>
      <c r="P29" s="9"/>
      <c r="Q29" s="44"/>
      <c r="R29" s="44"/>
      <c r="S29" s="59"/>
      <c r="T29" s="59"/>
      <c r="U29" s="9"/>
      <c r="V29" s="9"/>
    </row>
    <row r="30" spans="1:22" ht="12.75" hidden="1">
      <c r="A30" s="9" t="s">
        <v>6047</v>
      </c>
      <c r="B30" s="9" t="s">
        <v>610</v>
      </c>
      <c r="C30" s="9" t="s">
        <v>9505</v>
      </c>
      <c r="D30" s="9">
        <v>5476</v>
      </c>
      <c r="E30" s="59">
        <v>1517.79</v>
      </c>
      <c r="F30" s="9" t="s">
        <v>11382</v>
      </c>
      <c r="G30" s="9"/>
      <c r="H30" s="9"/>
      <c r="K30" s="59"/>
      <c r="L30" s="44"/>
      <c r="M30" s="44"/>
      <c r="N30" s="44"/>
      <c r="O30" s="9"/>
      <c r="P30" s="9"/>
      <c r="Q30" s="44"/>
      <c r="R30" s="44"/>
      <c r="S30" s="59"/>
      <c r="T30" s="59"/>
      <c r="U30" s="9"/>
      <c r="V30" s="9"/>
    </row>
    <row r="31" spans="1:22" ht="12.75">
      <c r="A31" s="9" t="s">
        <v>6300</v>
      </c>
      <c r="B31" s="9" t="s">
        <v>642</v>
      </c>
      <c r="C31" s="9" t="s">
        <v>639</v>
      </c>
      <c r="D31" s="9">
        <v>532</v>
      </c>
      <c r="E31" s="59">
        <v>1490.34</v>
      </c>
      <c r="F31" s="9" t="s">
        <v>11382</v>
      </c>
      <c r="K31" s="59"/>
      <c r="L31" s="44"/>
      <c r="M31" s="44"/>
      <c r="N31" s="44"/>
      <c r="O31" s="9"/>
      <c r="P31" s="9"/>
      <c r="Q31" s="44"/>
      <c r="R31" s="44"/>
      <c r="S31" s="59"/>
      <c r="T31" s="59"/>
      <c r="U31" s="9"/>
      <c r="V31" s="9"/>
    </row>
    <row r="32" spans="1:22" ht="12.75" hidden="1">
      <c r="A32" s="9" t="s">
        <v>6027</v>
      </c>
      <c r="B32" s="9" t="s">
        <v>525</v>
      </c>
      <c r="C32" s="9" t="s">
        <v>524</v>
      </c>
      <c r="D32" s="9">
        <v>2044</v>
      </c>
      <c r="E32" s="59">
        <v>1478.97</v>
      </c>
      <c r="F32" s="9" t="s">
        <v>11382</v>
      </c>
      <c r="G32" s="9"/>
      <c r="H32" s="9"/>
      <c r="K32" s="59"/>
      <c r="L32" s="44"/>
      <c r="M32" s="44"/>
      <c r="N32" s="44"/>
      <c r="O32" s="9"/>
      <c r="P32" s="9"/>
      <c r="Q32" s="44"/>
      <c r="R32" s="44"/>
      <c r="S32" s="59"/>
      <c r="T32" s="59"/>
      <c r="U32" s="9"/>
      <c r="V32" s="9"/>
    </row>
    <row r="33" spans="1:22" ht="12.75" hidden="1">
      <c r="A33" s="9" t="s">
        <v>6046</v>
      </c>
      <c r="B33" s="9" t="s">
        <v>650</v>
      </c>
      <c r="C33" s="9" t="s">
        <v>647</v>
      </c>
      <c r="D33" s="9">
        <v>581</v>
      </c>
      <c r="E33" s="59">
        <v>1478.57</v>
      </c>
      <c r="F33" s="9" t="s">
        <v>11382</v>
      </c>
      <c r="G33" s="9"/>
      <c r="H33" s="9"/>
      <c r="K33" s="59"/>
      <c r="L33" s="44"/>
      <c r="M33" s="44"/>
      <c r="N33" s="44"/>
      <c r="O33" s="9"/>
      <c r="P33" s="9"/>
      <c r="Q33" s="44"/>
      <c r="R33" s="44"/>
      <c r="S33" s="59"/>
      <c r="T33" s="59"/>
      <c r="U33" s="9"/>
      <c r="V33" s="9"/>
    </row>
    <row r="34" spans="1:22" ht="12.75" hidden="1">
      <c r="A34" s="9" t="s">
        <v>98</v>
      </c>
      <c r="B34" s="9" t="s">
        <v>98</v>
      </c>
      <c r="C34" s="9" t="s">
        <v>9513</v>
      </c>
      <c r="D34" s="9">
        <v>302</v>
      </c>
      <c r="E34" s="59">
        <v>1372.51</v>
      </c>
      <c r="F34" s="9" t="s">
        <v>11382</v>
      </c>
      <c r="G34" s="9"/>
      <c r="H34" s="9"/>
      <c r="K34" s="59"/>
      <c r="L34" s="44"/>
      <c r="M34" s="44"/>
      <c r="N34" s="44"/>
      <c r="O34" s="9"/>
      <c r="P34" s="9"/>
      <c r="Q34" s="44"/>
      <c r="R34" s="44"/>
      <c r="S34" s="59"/>
      <c r="T34" s="59"/>
      <c r="U34" s="9"/>
      <c r="V34" s="9"/>
    </row>
    <row r="35" spans="1:22" ht="12.75" hidden="1">
      <c r="A35" s="9" t="s">
        <v>8725</v>
      </c>
      <c r="B35" s="9" t="s">
        <v>798</v>
      </c>
      <c r="C35" s="9" t="s">
        <v>795</v>
      </c>
      <c r="D35" s="9">
        <v>2901</v>
      </c>
      <c r="E35" s="59">
        <v>1359.71</v>
      </c>
      <c r="F35" s="9" t="s">
        <v>11382</v>
      </c>
      <c r="G35" s="9"/>
      <c r="H35" s="9"/>
      <c r="K35" s="59"/>
      <c r="L35" s="44"/>
      <c r="M35" s="44"/>
      <c r="N35" s="44"/>
      <c r="O35" s="9"/>
      <c r="P35" s="9"/>
      <c r="Q35" s="44"/>
      <c r="R35" s="44"/>
      <c r="S35" s="59"/>
      <c r="T35" s="59"/>
      <c r="U35" s="9"/>
      <c r="V35" s="9"/>
    </row>
    <row r="36" spans="1:22" ht="12.75">
      <c r="A36" s="9" t="s">
        <v>6144</v>
      </c>
      <c r="B36" s="9" t="s">
        <v>674</v>
      </c>
      <c r="C36" s="9" t="s">
        <v>9514</v>
      </c>
      <c r="D36" s="9">
        <v>535</v>
      </c>
      <c r="E36" s="59">
        <v>1325.89</v>
      </c>
      <c r="F36" s="9" t="s">
        <v>11382</v>
      </c>
      <c r="K36" s="59"/>
      <c r="L36" s="44"/>
      <c r="M36" s="44"/>
      <c r="N36" s="44"/>
      <c r="O36" s="9"/>
      <c r="P36" s="9"/>
      <c r="Q36" s="44"/>
      <c r="R36" s="44"/>
      <c r="S36" s="59"/>
      <c r="T36" s="59"/>
      <c r="U36" s="9"/>
      <c r="V36" s="9"/>
    </row>
    <row r="37" spans="1:22" ht="12.75" hidden="1">
      <c r="A37" s="9" t="s">
        <v>6197</v>
      </c>
      <c r="B37" s="9" t="s">
        <v>923</v>
      </c>
      <c r="C37" s="9" t="s">
        <v>3845</v>
      </c>
      <c r="D37" s="9">
        <v>3126</v>
      </c>
      <c r="E37" s="59">
        <v>1325.3</v>
      </c>
      <c r="F37" s="9" t="s">
        <v>11382</v>
      </c>
      <c r="G37" s="9"/>
      <c r="H37" s="9"/>
      <c r="K37" s="59"/>
      <c r="L37" s="44"/>
      <c r="M37" s="44"/>
      <c r="N37" s="44"/>
      <c r="O37" s="9"/>
      <c r="P37" s="9"/>
      <c r="Q37" s="44"/>
      <c r="R37" s="44"/>
      <c r="S37" s="59"/>
      <c r="T37" s="59"/>
      <c r="U37" s="9"/>
      <c r="V37" s="9"/>
    </row>
    <row r="38" spans="1:22" ht="12.75">
      <c r="A38" s="9" t="s">
        <v>6144</v>
      </c>
      <c r="B38" s="9" t="s">
        <v>674</v>
      </c>
      <c r="C38" s="9" t="s">
        <v>9514</v>
      </c>
      <c r="D38" s="9">
        <v>535</v>
      </c>
      <c r="E38" s="59">
        <v>1302.48</v>
      </c>
      <c r="F38" s="9" t="s">
        <v>11382</v>
      </c>
      <c r="K38" s="59"/>
      <c r="L38" s="44"/>
      <c r="M38" s="44"/>
      <c r="N38" s="44"/>
      <c r="O38" s="9"/>
      <c r="P38" s="9"/>
      <c r="Q38" s="44"/>
      <c r="R38" s="44"/>
      <c r="S38" s="59"/>
      <c r="T38" s="59"/>
      <c r="U38" s="9"/>
      <c r="V38" s="9"/>
    </row>
    <row r="39" spans="1:22" ht="12.75" hidden="1">
      <c r="A39" s="9" t="s">
        <v>9515</v>
      </c>
      <c r="B39" s="9" t="s">
        <v>9516</v>
      </c>
      <c r="C39" s="9" t="s">
        <v>9517</v>
      </c>
      <c r="D39" s="9">
        <v>6050</v>
      </c>
      <c r="E39" s="59">
        <v>1302</v>
      </c>
      <c r="F39" s="9" t="s">
        <v>11382</v>
      </c>
      <c r="G39" s="9"/>
      <c r="H39" s="9"/>
      <c r="K39" s="59"/>
      <c r="L39" s="44"/>
      <c r="M39" s="44"/>
      <c r="N39" s="44"/>
      <c r="O39" s="9"/>
      <c r="P39" s="9"/>
      <c r="Q39" s="44"/>
      <c r="R39" s="44"/>
      <c r="S39" s="59"/>
      <c r="T39" s="59"/>
      <c r="U39" s="9"/>
      <c r="V39" s="9"/>
    </row>
    <row r="40" spans="1:22" ht="12.75" hidden="1">
      <c r="A40" s="9" t="s">
        <v>6086</v>
      </c>
      <c r="B40" s="9" t="s">
        <v>152</v>
      </c>
      <c r="C40" s="9" t="s">
        <v>149</v>
      </c>
      <c r="D40" s="9">
        <v>5472</v>
      </c>
      <c r="E40" s="59">
        <v>1288.6400000000001</v>
      </c>
      <c r="F40" s="9" t="s">
        <v>11382</v>
      </c>
      <c r="G40" s="9"/>
      <c r="H40" s="9"/>
      <c r="K40" s="59"/>
      <c r="L40" s="44"/>
      <c r="M40" s="44"/>
      <c r="N40" s="44"/>
      <c r="O40" s="9"/>
      <c r="P40" s="9"/>
      <c r="Q40" s="44"/>
      <c r="R40" s="44"/>
      <c r="S40" s="59"/>
      <c r="T40" s="59"/>
      <c r="U40" s="9"/>
      <c r="V40" s="9"/>
    </row>
    <row r="41" spans="1:22" ht="12.75" hidden="1">
      <c r="A41" s="9" t="s">
        <v>6256</v>
      </c>
      <c r="B41" s="9" t="s">
        <v>666</v>
      </c>
      <c r="C41" s="9" t="s">
        <v>663</v>
      </c>
      <c r="D41" s="9">
        <v>5075</v>
      </c>
      <c r="E41" s="59">
        <v>1278.44</v>
      </c>
      <c r="F41" s="9" t="s">
        <v>11382</v>
      </c>
      <c r="G41" s="9"/>
      <c r="H41" s="9"/>
      <c r="K41" s="59"/>
      <c r="L41" s="44"/>
      <c r="M41" s="44"/>
      <c r="N41" s="44"/>
      <c r="O41" s="9"/>
      <c r="P41" s="9"/>
      <c r="Q41" s="44"/>
      <c r="R41" s="44"/>
      <c r="S41" s="59"/>
      <c r="T41" s="59"/>
      <c r="U41" s="9"/>
      <c r="V41" s="9"/>
    </row>
    <row r="42" spans="1:22" ht="12.75" hidden="1">
      <c r="A42" s="9" t="s">
        <v>6056</v>
      </c>
      <c r="B42" s="9" t="s">
        <v>1094</v>
      </c>
      <c r="C42" s="9" t="s">
        <v>9518</v>
      </c>
      <c r="D42" s="9">
        <v>41166</v>
      </c>
      <c r="E42" s="59">
        <v>1247.22</v>
      </c>
      <c r="F42" s="9" t="s">
        <v>11382</v>
      </c>
      <c r="G42" s="9"/>
      <c r="H42" s="9"/>
      <c r="K42" s="59"/>
      <c r="L42" s="44"/>
      <c r="M42" s="44"/>
      <c r="N42" s="44"/>
      <c r="O42" s="9"/>
      <c r="P42" s="9"/>
      <c r="Q42" s="44"/>
      <c r="R42" s="44"/>
      <c r="S42" s="59"/>
      <c r="T42" s="59"/>
      <c r="U42" s="9"/>
      <c r="V42" s="9"/>
    </row>
    <row r="43" spans="1:22" ht="12.75" hidden="1">
      <c r="A43" s="9" t="s">
        <v>6228</v>
      </c>
      <c r="B43" s="9" t="s">
        <v>601</v>
      </c>
      <c r="C43" s="9" t="s">
        <v>9502</v>
      </c>
      <c r="D43" s="9">
        <v>5096</v>
      </c>
      <c r="E43" s="59">
        <v>1239.1199999999999</v>
      </c>
      <c r="F43" s="9" t="s">
        <v>11382</v>
      </c>
      <c r="G43" s="9"/>
      <c r="H43" s="9"/>
      <c r="K43" s="59"/>
      <c r="L43" s="44"/>
      <c r="M43" s="44"/>
      <c r="N43" s="44"/>
      <c r="O43" s="9"/>
      <c r="P43" s="9"/>
      <c r="Q43" s="44"/>
      <c r="R43" s="44"/>
      <c r="S43" s="59"/>
      <c r="T43" s="59"/>
      <c r="U43" s="9"/>
      <c r="V43" s="9"/>
    </row>
    <row r="44" spans="1:22" ht="12.75" hidden="1">
      <c r="A44" s="9" t="s">
        <v>6083</v>
      </c>
      <c r="B44" s="9" t="s">
        <v>133</v>
      </c>
      <c r="C44" s="9" t="s">
        <v>9519</v>
      </c>
      <c r="D44" s="9">
        <v>3144</v>
      </c>
      <c r="E44" s="59">
        <v>1210.74</v>
      </c>
      <c r="F44" s="9" t="s">
        <v>11382</v>
      </c>
      <c r="G44" s="9"/>
      <c r="H44" s="9"/>
      <c r="K44" s="59"/>
      <c r="L44" s="44"/>
      <c r="M44" s="44"/>
      <c r="N44" s="44"/>
      <c r="O44" s="9"/>
      <c r="P44" s="9"/>
      <c r="Q44" s="44"/>
      <c r="R44" s="44"/>
      <c r="S44" s="59"/>
      <c r="T44" s="59"/>
      <c r="U44" s="9"/>
      <c r="V44" s="9"/>
    </row>
    <row r="45" spans="1:22" ht="12.75">
      <c r="A45" s="9" t="s">
        <v>5995</v>
      </c>
      <c r="B45" s="9" t="s">
        <v>955</v>
      </c>
      <c r="C45" s="9" t="s">
        <v>9520</v>
      </c>
      <c r="D45" s="9">
        <v>5053</v>
      </c>
      <c r="E45" s="59">
        <v>1198.24</v>
      </c>
      <c r="F45" s="9" t="s">
        <v>11382</v>
      </c>
      <c r="K45" s="59"/>
      <c r="L45" s="44"/>
      <c r="M45" s="44"/>
      <c r="N45" s="44"/>
      <c r="O45" s="9"/>
      <c r="P45" s="9"/>
      <c r="Q45" s="44"/>
      <c r="R45" s="44"/>
      <c r="S45" s="59"/>
      <c r="T45" s="59"/>
      <c r="U45" s="9"/>
      <c r="V45" s="9"/>
    </row>
    <row r="46" spans="1:22" ht="12.75">
      <c r="A46" s="9" t="s">
        <v>956</v>
      </c>
      <c r="B46" s="9" t="s">
        <v>956</v>
      </c>
      <c r="C46" s="9" t="s">
        <v>3604</v>
      </c>
      <c r="D46" s="9">
        <v>5053</v>
      </c>
      <c r="E46" s="59">
        <v>1194.52</v>
      </c>
      <c r="F46" s="9" t="s">
        <v>11382</v>
      </c>
      <c r="K46" s="59"/>
      <c r="L46" s="44"/>
      <c r="M46" s="44"/>
      <c r="N46" s="44"/>
      <c r="O46" s="9"/>
      <c r="P46" s="9"/>
      <c r="Q46" s="44"/>
      <c r="R46" s="44"/>
      <c r="S46" s="59"/>
      <c r="T46" s="59"/>
      <c r="U46" s="9"/>
      <c r="V46" s="9"/>
    </row>
    <row r="47" spans="1:22" ht="12.75" hidden="1">
      <c r="A47" s="9" t="s">
        <v>8880</v>
      </c>
      <c r="B47" s="9" t="s">
        <v>1308</v>
      </c>
      <c r="C47" s="9" t="s">
        <v>8881</v>
      </c>
      <c r="D47" s="9">
        <v>8204</v>
      </c>
      <c r="E47" s="59">
        <v>1186.96</v>
      </c>
      <c r="F47" s="9" t="s">
        <v>11382</v>
      </c>
      <c r="G47" s="9"/>
      <c r="H47" s="9"/>
      <c r="K47" s="59"/>
      <c r="L47" s="44"/>
      <c r="M47" s="44"/>
      <c r="N47" s="44"/>
      <c r="O47" s="9"/>
      <c r="P47" s="9"/>
      <c r="Q47" s="44"/>
      <c r="R47" s="44"/>
      <c r="S47" s="59"/>
      <c r="T47" s="59"/>
      <c r="U47" s="9"/>
      <c r="V47" s="9"/>
    </row>
    <row r="48" spans="1:22" ht="12.75" hidden="1">
      <c r="A48" s="9" t="s">
        <v>6275</v>
      </c>
      <c r="B48" s="9" t="s">
        <v>638</v>
      </c>
      <c r="C48" s="9" t="s">
        <v>635</v>
      </c>
      <c r="D48" s="9">
        <v>5077</v>
      </c>
      <c r="E48" s="59">
        <v>1182.92</v>
      </c>
      <c r="F48" s="9" t="s">
        <v>11382</v>
      </c>
      <c r="G48" s="9"/>
      <c r="H48" s="9"/>
      <c r="K48" s="59"/>
      <c r="L48" s="44"/>
      <c r="M48" s="44"/>
      <c r="N48" s="44"/>
      <c r="O48" s="9"/>
      <c r="P48" s="9"/>
      <c r="Q48" s="44"/>
      <c r="R48" s="44"/>
      <c r="S48" s="59"/>
      <c r="T48" s="59"/>
      <c r="U48" s="9"/>
      <c r="V48" s="9"/>
    </row>
    <row r="49" spans="1:22" ht="12.75" hidden="1">
      <c r="A49" s="9" t="s">
        <v>6062</v>
      </c>
      <c r="B49" s="9" t="s">
        <v>1211</v>
      </c>
      <c r="C49" s="9" t="s">
        <v>9521</v>
      </c>
      <c r="D49" s="9">
        <v>5014</v>
      </c>
      <c r="E49" s="59">
        <v>1180.8</v>
      </c>
      <c r="F49" s="9" t="s">
        <v>11382</v>
      </c>
      <c r="G49" s="9"/>
      <c r="H49" s="9"/>
      <c r="K49" s="59"/>
      <c r="L49" s="44"/>
      <c r="M49" s="44"/>
      <c r="N49" s="44"/>
      <c r="O49" s="9"/>
      <c r="P49" s="9"/>
      <c r="Q49" s="44"/>
      <c r="R49" s="44"/>
      <c r="S49" s="59"/>
      <c r="T49" s="59"/>
      <c r="U49" s="9"/>
      <c r="V49" s="9"/>
    </row>
    <row r="50" spans="1:22" ht="12.75">
      <c r="A50" s="9" t="s">
        <v>6037</v>
      </c>
      <c r="B50" s="9" t="s">
        <v>1071</v>
      </c>
      <c r="C50" s="9" t="s">
        <v>6038</v>
      </c>
      <c r="D50" s="9">
        <v>534</v>
      </c>
      <c r="E50" s="59">
        <v>1174.47</v>
      </c>
      <c r="F50" s="9" t="s">
        <v>11382</v>
      </c>
      <c r="K50" s="59"/>
      <c r="L50" s="44"/>
      <c r="M50" s="44"/>
      <c r="N50" s="44"/>
      <c r="O50" s="9"/>
      <c r="P50" s="9"/>
      <c r="Q50" s="44"/>
      <c r="R50" s="44"/>
      <c r="S50" s="59"/>
      <c r="T50" s="59"/>
      <c r="U50" s="9"/>
      <c r="V50" s="9"/>
    </row>
    <row r="51" spans="1:22" ht="12.75" hidden="1">
      <c r="A51" s="9" t="s">
        <v>6112</v>
      </c>
      <c r="B51" s="9" t="s">
        <v>1209</v>
      </c>
      <c r="C51" s="9" t="s">
        <v>9522</v>
      </c>
      <c r="D51" s="9">
        <v>3451</v>
      </c>
      <c r="E51" s="59">
        <v>1169.3</v>
      </c>
      <c r="F51" s="9" t="s">
        <v>11382</v>
      </c>
      <c r="G51" s="9"/>
      <c r="H51" s="9"/>
      <c r="K51" s="59"/>
      <c r="L51" s="44"/>
      <c r="M51" s="44"/>
      <c r="N51" s="44"/>
      <c r="O51" s="9"/>
      <c r="P51" s="9"/>
      <c r="Q51" s="44"/>
      <c r="R51" s="44"/>
      <c r="S51" s="59"/>
      <c r="T51" s="59"/>
      <c r="U51" s="9"/>
      <c r="V51" s="9"/>
    </row>
    <row r="52" spans="1:22" ht="12.75">
      <c r="A52" s="9" t="s">
        <v>6385</v>
      </c>
      <c r="B52" s="9" t="s">
        <v>614</v>
      </c>
      <c r="C52" s="9" t="s">
        <v>611</v>
      </c>
      <c r="D52" s="9">
        <v>533</v>
      </c>
      <c r="E52" s="59">
        <v>1165.23</v>
      </c>
      <c r="F52" s="9" t="s">
        <v>11382</v>
      </c>
      <c r="K52" s="59"/>
      <c r="L52" s="44"/>
      <c r="M52" s="44"/>
      <c r="N52" s="44"/>
      <c r="O52" s="9"/>
      <c r="P52" s="9"/>
      <c r="Q52" s="44"/>
      <c r="R52" s="44"/>
      <c r="S52" s="59"/>
      <c r="T52" s="59"/>
      <c r="U52" s="9"/>
      <c r="V52" s="9"/>
    </row>
    <row r="53" spans="1:22" ht="12.75" hidden="1">
      <c r="A53" s="9" t="s">
        <v>6050</v>
      </c>
      <c r="B53" s="9" t="s">
        <v>1068</v>
      </c>
      <c r="C53" s="9" t="s">
        <v>9523</v>
      </c>
      <c r="D53" s="9">
        <v>851</v>
      </c>
      <c r="E53" s="59">
        <v>1127.6600000000001</v>
      </c>
      <c r="F53" s="9" t="s">
        <v>11382</v>
      </c>
      <c r="G53" s="9"/>
      <c r="H53" s="9"/>
      <c r="K53" s="59"/>
      <c r="L53" s="44"/>
      <c r="M53" s="44"/>
      <c r="N53" s="44"/>
      <c r="O53" s="9"/>
      <c r="P53" s="9"/>
      <c r="Q53" s="44"/>
      <c r="R53" s="44"/>
      <c r="S53" s="59"/>
      <c r="T53" s="59"/>
      <c r="U53" s="9"/>
      <c r="V53" s="9"/>
    </row>
    <row r="54" spans="1:22" ht="12.75" hidden="1">
      <c r="A54" s="9" t="s">
        <v>6174</v>
      </c>
      <c r="B54" s="9" t="s">
        <v>1454</v>
      </c>
      <c r="C54" s="9" t="s">
        <v>9524</v>
      </c>
      <c r="D54" s="9">
        <v>2028</v>
      </c>
      <c r="E54" s="59">
        <v>1121.9100000000001</v>
      </c>
      <c r="F54" s="9" t="s">
        <v>11382</v>
      </c>
      <c r="G54" s="9"/>
      <c r="H54" s="9"/>
      <c r="K54" s="59"/>
      <c r="L54" s="44"/>
      <c r="M54" s="44"/>
      <c r="N54" s="59"/>
      <c r="O54" s="9"/>
      <c r="P54" s="9"/>
      <c r="Q54" s="9"/>
    </row>
    <row r="55" spans="1:22" ht="12.75" hidden="1">
      <c r="A55" s="9" t="s">
        <v>924</v>
      </c>
      <c r="B55" s="9" t="s">
        <v>924</v>
      </c>
      <c r="C55" s="9" t="s">
        <v>9525</v>
      </c>
      <c r="D55" s="9">
        <v>3132</v>
      </c>
      <c r="E55" s="59">
        <v>1092.1600000000001</v>
      </c>
      <c r="F55" s="9" t="s">
        <v>11382</v>
      </c>
      <c r="G55" s="9"/>
      <c r="H55" s="9"/>
      <c r="K55" s="59"/>
      <c r="L55" s="44"/>
      <c r="M55" s="44"/>
      <c r="N55" s="44"/>
      <c r="O55" s="9"/>
      <c r="P55" s="9"/>
      <c r="Q55" s="44"/>
      <c r="R55" s="44"/>
      <c r="S55" s="59"/>
      <c r="T55" s="59"/>
      <c r="U55" s="9"/>
      <c r="V55" s="9"/>
    </row>
    <row r="56" spans="1:22" ht="12.75">
      <c r="A56" s="9" t="s">
        <v>5995</v>
      </c>
      <c r="B56" s="9" t="s">
        <v>1179</v>
      </c>
      <c r="C56" s="9" t="s">
        <v>9526</v>
      </c>
      <c r="D56" s="9">
        <v>5053</v>
      </c>
      <c r="E56" s="59">
        <v>1082.72</v>
      </c>
      <c r="F56" s="9" t="s">
        <v>11382</v>
      </c>
      <c r="K56" s="59"/>
      <c r="L56" s="44"/>
      <c r="M56" s="44"/>
      <c r="N56" s="44"/>
      <c r="O56" s="9"/>
      <c r="P56" s="9"/>
      <c r="Q56" s="44"/>
      <c r="R56" s="44"/>
      <c r="S56" s="59"/>
      <c r="T56" s="59"/>
      <c r="U56" s="9"/>
      <c r="V56" s="9"/>
    </row>
    <row r="57" spans="1:22" ht="12.75" hidden="1">
      <c r="A57" s="9" t="s">
        <v>6030</v>
      </c>
      <c r="B57" s="9" t="s">
        <v>1196</v>
      </c>
      <c r="C57" s="9" t="s">
        <v>3136</v>
      </c>
      <c r="D57" s="9">
        <v>760</v>
      </c>
      <c r="E57" s="59">
        <v>1068.94</v>
      </c>
      <c r="F57" s="9" t="s">
        <v>11382</v>
      </c>
      <c r="G57" s="9"/>
      <c r="H57" s="9"/>
      <c r="K57" s="59"/>
      <c r="L57" s="44"/>
      <c r="M57" s="44"/>
      <c r="N57" s="44"/>
      <c r="O57" s="9"/>
      <c r="P57" s="9"/>
      <c r="Q57" s="44"/>
      <c r="R57" s="44"/>
      <c r="S57" s="59"/>
      <c r="T57" s="59"/>
      <c r="U57" s="9"/>
      <c r="V57" s="9"/>
    </row>
    <row r="58" spans="1:22" ht="12.75">
      <c r="A58" s="9" t="s">
        <v>6385</v>
      </c>
      <c r="B58" s="9" t="s">
        <v>614</v>
      </c>
      <c r="C58" s="9" t="s">
        <v>611</v>
      </c>
      <c r="D58" s="9">
        <v>533</v>
      </c>
      <c r="E58" s="59">
        <v>1044.95</v>
      </c>
      <c r="F58" s="9" t="s">
        <v>11382</v>
      </c>
      <c r="K58" s="59"/>
      <c r="L58" s="44"/>
      <c r="M58" s="44"/>
      <c r="N58" s="44"/>
      <c r="O58" s="9"/>
      <c r="P58" s="9"/>
      <c r="Q58" s="44"/>
      <c r="R58" s="44"/>
      <c r="S58" s="59"/>
      <c r="T58" s="59"/>
      <c r="U58" s="9"/>
      <c r="V58" s="9"/>
    </row>
    <row r="59" spans="1:22" ht="12.75" hidden="1">
      <c r="A59" s="9" t="s">
        <v>5999</v>
      </c>
      <c r="B59" s="9" t="s">
        <v>1093</v>
      </c>
      <c r="C59" s="9" t="s">
        <v>9527</v>
      </c>
      <c r="D59" s="9">
        <v>2306</v>
      </c>
      <c r="E59" s="59">
        <v>1029.28</v>
      </c>
      <c r="F59" s="9" t="s">
        <v>11382</v>
      </c>
      <c r="G59" s="9"/>
      <c r="H59" s="9"/>
      <c r="K59" s="59"/>
      <c r="L59" s="44"/>
      <c r="M59" s="44"/>
      <c r="N59" s="44"/>
      <c r="O59" s="9"/>
      <c r="P59" s="9"/>
      <c r="Q59" s="44"/>
      <c r="R59" s="44"/>
      <c r="S59" s="59"/>
      <c r="T59" s="59"/>
      <c r="U59" s="9"/>
      <c r="V59" s="9"/>
    </row>
    <row r="60" spans="1:22" ht="12.75" hidden="1">
      <c r="A60" s="9" t="s">
        <v>6058</v>
      </c>
      <c r="B60" s="9" t="s">
        <v>1141</v>
      </c>
      <c r="C60" s="9" t="s">
        <v>3275</v>
      </c>
      <c r="D60" s="9">
        <v>61400</v>
      </c>
      <c r="E60" s="59">
        <v>977.45</v>
      </c>
      <c r="F60" s="9" t="s">
        <v>11382</v>
      </c>
      <c r="G60" s="9"/>
      <c r="H60" s="9"/>
      <c r="K60" s="59"/>
      <c r="L60" s="44"/>
      <c r="M60" s="44"/>
      <c r="N60" s="44"/>
      <c r="O60" s="9"/>
      <c r="P60" s="9"/>
      <c r="Q60" s="44"/>
      <c r="R60" s="44"/>
      <c r="S60" s="59"/>
      <c r="T60" s="59"/>
      <c r="U60" s="9"/>
      <c r="V60" s="9"/>
    </row>
    <row r="61" spans="1:22" ht="12.75" hidden="1">
      <c r="A61" s="9" t="s">
        <v>6262</v>
      </c>
      <c r="B61" s="9" t="s">
        <v>1082</v>
      </c>
      <c r="C61" s="9" t="s">
        <v>9528</v>
      </c>
      <c r="D61" s="9">
        <v>530</v>
      </c>
      <c r="E61" s="59">
        <v>973.04</v>
      </c>
      <c r="F61" s="9" t="s">
        <v>11382</v>
      </c>
      <c r="G61" s="9"/>
      <c r="H61" s="9"/>
      <c r="K61" s="59"/>
      <c r="L61" s="44"/>
      <c r="M61" s="44"/>
      <c r="N61" s="44"/>
      <c r="O61" s="9"/>
      <c r="P61" s="9"/>
      <c r="Q61" s="44"/>
      <c r="R61" s="44"/>
      <c r="S61" s="59"/>
      <c r="T61" s="59"/>
      <c r="U61" s="9"/>
      <c r="V61" s="9"/>
    </row>
    <row r="62" spans="1:22" ht="12.75" hidden="1">
      <c r="A62" s="9" t="s">
        <v>6028</v>
      </c>
      <c r="B62" s="9" t="s">
        <v>209</v>
      </c>
      <c r="C62" s="9" t="s">
        <v>206</v>
      </c>
      <c r="D62" s="9">
        <v>609</v>
      </c>
      <c r="E62" s="59">
        <v>970.79</v>
      </c>
      <c r="F62" s="9" t="s">
        <v>11382</v>
      </c>
      <c r="G62" s="9"/>
      <c r="H62" s="9"/>
      <c r="K62" s="59"/>
      <c r="L62" s="44"/>
      <c r="M62" s="44"/>
      <c r="N62" s="44"/>
      <c r="O62" s="9"/>
      <c r="P62" s="9"/>
      <c r="Q62" s="44"/>
      <c r="R62" s="44"/>
      <c r="S62" s="59"/>
      <c r="T62" s="59"/>
      <c r="U62" s="9"/>
      <c r="V62" s="9"/>
    </row>
    <row r="63" spans="1:22" ht="12.75" hidden="1">
      <c r="A63" s="9" t="s">
        <v>6229</v>
      </c>
      <c r="B63" s="9" t="s">
        <v>714</v>
      </c>
      <c r="C63" s="9" t="s">
        <v>9529</v>
      </c>
      <c r="D63" s="9">
        <v>3187</v>
      </c>
      <c r="E63" s="59">
        <v>968.9</v>
      </c>
      <c r="F63" s="9" t="s">
        <v>11382</v>
      </c>
      <c r="G63" s="9"/>
      <c r="H63" s="9"/>
      <c r="K63" s="59"/>
      <c r="L63" s="44"/>
      <c r="M63" s="44"/>
      <c r="N63" s="44"/>
      <c r="O63" s="9"/>
      <c r="P63" s="9"/>
      <c r="Q63" s="44"/>
      <c r="R63" s="44"/>
      <c r="S63" s="59"/>
      <c r="T63" s="59"/>
      <c r="U63" s="9"/>
      <c r="V63" s="9"/>
    </row>
    <row r="64" spans="1:22" ht="12.75" hidden="1">
      <c r="A64" s="9" t="s">
        <v>6168</v>
      </c>
      <c r="B64" s="9" t="s">
        <v>9530</v>
      </c>
      <c r="C64" s="9" t="s">
        <v>9531</v>
      </c>
      <c r="D64" s="9">
        <v>5173</v>
      </c>
      <c r="E64" s="59">
        <v>967.38</v>
      </c>
      <c r="F64" s="9" t="s">
        <v>11382</v>
      </c>
      <c r="G64" s="9"/>
      <c r="H64" s="9"/>
      <c r="K64" s="59"/>
      <c r="L64" s="44"/>
      <c r="M64" s="44"/>
      <c r="N64" s="44"/>
      <c r="O64" s="9"/>
      <c r="P64" s="9"/>
      <c r="Q64" s="44"/>
      <c r="R64" s="44"/>
      <c r="S64" s="59"/>
      <c r="T64" s="59"/>
      <c r="U64" s="9"/>
      <c r="V64" s="9"/>
    </row>
    <row r="65" spans="1:22" ht="12.75" hidden="1">
      <c r="A65" s="9" t="s">
        <v>6020</v>
      </c>
      <c r="B65" s="9" t="s">
        <v>129</v>
      </c>
      <c r="C65" s="9" t="s">
        <v>126</v>
      </c>
      <c r="D65" s="9">
        <v>2174</v>
      </c>
      <c r="E65" s="59">
        <v>935.14</v>
      </c>
      <c r="F65" s="9" t="s">
        <v>11382</v>
      </c>
      <c r="G65" s="9"/>
      <c r="H65" s="9"/>
      <c r="K65" s="59"/>
      <c r="L65" s="44"/>
      <c r="M65" s="44"/>
      <c r="N65" s="44"/>
      <c r="O65" s="9"/>
      <c r="P65" s="9"/>
      <c r="Q65" s="44"/>
      <c r="R65" s="44"/>
      <c r="S65" s="59"/>
      <c r="T65" s="59"/>
      <c r="U65" s="9"/>
      <c r="V65" s="9"/>
    </row>
    <row r="66" spans="1:22" ht="12.75" hidden="1">
      <c r="A66" s="9" t="s">
        <v>6834</v>
      </c>
      <c r="B66" s="9" t="s">
        <v>830</v>
      </c>
      <c r="C66" s="9" t="s">
        <v>9532</v>
      </c>
      <c r="D66" s="9">
        <v>3465</v>
      </c>
      <c r="E66" s="59">
        <v>926.66</v>
      </c>
      <c r="F66" s="9" t="s">
        <v>11382</v>
      </c>
      <c r="G66" s="9"/>
      <c r="H66" s="9"/>
      <c r="K66" s="59"/>
      <c r="L66" s="44"/>
      <c r="M66" s="44"/>
      <c r="N66" s="44"/>
      <c r="O66" s="9"/>
      <c r="P66" s="9"/>
      <c r="Q66" s="44"/>
      <c r="R66" s="44"/>
      <c r="S66" s="59"/>
      <c r="T66" s="59"/>
      <c r="U66" s="9"/>
      <c r="V66" s="9"/>
    </row>
    <row r="67" spans="1:22" ht="12.75" hidden="1">
      <c r="A67" s="9" t="s">
        <v>6289</v>
      </c>
      <c r="B67" s="9" t="s">
        <v>630</v>
      </c>
      <c r="C67" s="9" t="s">
        <v>627</v>
      </c>
      <c r="D67" s="9">
        <v>5017</v>
      </c>
      <c r="E67" s="59">
        <v>921.81</v>
      </c>
      <c r="F67" s="9" t="s">
        <v>11382</v>
      </c>
      <c r="G67" s="9"/>
      <c r="H67" s="9"/>
      <c r="K67" s="59"/>
      <c r="L67" s="44"/>
      <c r="M67" s="44"/>
      <c r="N67" s="44"/>
      <c r="O67" s="9"/>
      <c r="P67" s="9"/>
      <c r="Q67" s="44"/>
      <c r="R67" s="44"/>
      <c r="S67" s="59"/>
      <c r="T67" s="59"/>
      <c r="U67" s="9"/>
      <c r="V67" s="9"/>
    </row>
    <row r="68" spans="1:22" ht="12.75" hidden="1">
      <c r="A68" s="9" t="s">
        <v>6303</v>
      </c>
      <c r="B68" s="9" t="s">
        <v>1128</v>
      </c>
      <c r="C68" s="9" t="s">
        <v>6769</v>
      </c>
      <c r="D68" s="9">
        <v>39200</v>
      </c>
      <c r="E68" s="59">
        <v>920.18</v>
      </c>
      <c r="F68" s="9" t="s">
        <v>11382</v>
      </c>
      <c r="G68" s="9"/>
      <c r="H68" s="9"/>
      <c r="K68" s="59"/>
      <c r="L68" s="44"/>
      <c r="M68" s="44"/>
      <c r="N68" s="44"/>
      <c r="O68" s="9"/>
      <c r="P68" s="9"/>
      <c r="Q68" s="44"/>
      <c r="R68" s="44"/>
      <c r="S68" s="59"/>
      <c r="T68" s="59"/>
      <c r="U68" s="9"/>
      <c r="V68" s="9"/>
    </row>
    <row r="69" spans="1:22" ht="12.75" hidden="1">
      <c r="A69" s="9" t="s">
        <v>6043</v>
      </c>
      <c r="B69" s="9" t="s">
        <v>1233</v>
      </c>
      <c r="C69" s="9" t="s">
        <v>3263</v>
      </c>
      <c r="D69" s="9">
        <v>3163</v>
      </c>
      <c r="E69" s="59">
        <v>877.73</v>
      </c>
      <c r="F69" s="9" t="s">
        <v>11382</v>
      </c>
      <c r="G69" s="9"/>
      <c r="H69" s="9"/>
      <c r="K69" s="59"/>
      <c r="L69" s="44"/>
      <c r="M69" s="44"/>
      <c r="N69" s="44"/>
      <c r="O69" s="9"/>
      <c r="P69" s="9"/>
      <c r="Q69" s="44"/>
      <c r="R69" s="44"/>
      <c r="S69" s="59"/>
      <c r="T69" s="59"/>
      <c r="U69" s="9"/>
      <c r="V69" s="9"/>
    </row>
    <row r="70" spans="1:22" ht="12.75" hidden="1">
      <c r="A70" s="9" t="s">
        <v>9257</v>
      </c>
      <c r="B70" s="9" t="s">
        <v>2127</v>
      </c>
      <c r="C70" s="9" t="s">
        <v>9258</v>
      </c>
      <c r="D70" s="9">
        <v>120</v>
      </c>
      <c r="E70" s="59">
        <v>876</v>
      </c>
      <c r="F70" s="9" t="s">
        <v>11382</v>
      </c>
      <c r="G70" s="9"/>
      <c r="H70" s="9"/>
      <c r="K70" s="59"/>
      <c r="L70" s="44"/>
      <c r="M70" s="44"/>
      <c r="N70" s="44"/>
      <c r="O70" s="9"/>
      <c r="P70" s="9"/>
      <c r="Q70" s="44"/>
      <c r="R70" s="44"/>
      <c r="S70" s="59"/>
      <c r="T70" s="59"/>
      <c r="U70" s="9"/>
      <c r="V70" s="9"/>
    </row>
    <row r="71" spans="1:22" ht="12.75" hidden="1">
      <c r="A71" s="9" t="s">
        <v>6034</v>
      </c>
      <c r="B71" s="9" t="s">
        <v>941</v>
      </c>
      <c r="C71" s="9" t="s">
        <v>3467</v>
      </c>
      <c r="D71" s="9">
        <v>4122</v>
      </c>
      <c r="E71" s="59">
        <v>870.02</v>
      </c>
      <c r="F71" s="9" t="s">
        <v>11382</v>
      </c>
      <c r="G71" s="9"/>
      <c r="H71" s="9"/>
      <c r="K71" s="59"/>
      <c r="L71" s="44"/>
      <c r="M71" s="44"/>
      <c r="N71" s="44"/>
      <c r="O71" s="9"/>
      <c r="P71" s="9"/>
      <c r="Q71" s="44"/>
      <c r="R71" s="44"/>
      <c r="S71" s="59"/>
      <c r="T71" s="59"/>
      <c r="U71" s="9"/>
      <c r="V71" s="9"/>
    </row>
    <row r="72" spans="1:22" ht="12.75" hidden="1">
      <c r="A72" s="9" t="s">
        <v>6116</v>
      </c>
      <c r="B72" s="9" t="s">
        <v>1173</v>
      </c>
      <c r="C72" s="9" t="s">
        <v>9533</v>
      </c>
      <c r="D72" s="9">
        <v>3467</v>
      </c>
      <c r="E72" s="59">
        <v>869.35</v>
      </c>
      <c r="F72" s="9" t="s">
        <v>11382</v>
      </c>
      <c r="G72" s="9"/>
      <c r="H72" s="9"/>
      <c r="K72" s="59"/>
      <c r="L72" s="44"/>
      <c r="M72" s="44"/>
      <c r="N72" s="44"/>
      <c r="O72" s="9"/>
      <c r="P72" s="9"/>
      <c r="Q72" s="44"/>
      <c r="R72" s="44"/>
      <c r="S72" s="59"/>
      <c r="T72" s="59"/>
      <c r="U72" s="9"/>
      <c r="V72" s="9"/>
    </row>
    <row r="73" spans="1:22" ht="12.75" hidden="1">
      <c r="A73" s="9" t="s">
        <v>5985</v>
      </c>
      <c r="B73" s="9" t="s">
        <v>986</v>
      </c>
      <c r="C73" s="9" t="s">
        <v>9534</v>
      </c>
      <c r="D73" s="9">
        <v>8004</v>
      </c>
      <c r="E73" s="59">
        <v>868.87</v>
      </c>
      <c r="F73" s="9" t="s">
        <v>11382</v>
      </c>
      <c r="G73" s="9"/>
      <c r="H73" s="9"/>
      <c r="K73" s="59"/>
      <c r="L73" s="44"/>
      <c r="M73" s="44"/>
      <c r="N73" s="44"/>
      <c r="O73" s="9"/>
      <c r="P73" s="9"/>
      <c r="Q73" s="44"/>
      <c r="R73" s="44"/>
      <c r="S73" s="59"/>
      <c r="T73" s="59"/>
      <c r="U73" s="9"/>
      <c r="V73" s="9"/>
    </row>
    <row r="74" spans="1:22" ht="12.75">
      <c r="A74" s="9" t="s">
        <v>6068</v>
      </c>
      <c r="B74" s="9" t="s">
        <v>1019</v>
      </c>
      <c r="C74" s="9" t="s">
        <v>3525</v>
      </c>
      <c r="D74" s="9">
        <v>847</v>
      </c>
      <c r="E74" s="59">
        <v>867.91</v>
      </c>
      <c r="F74" s="9" t="s">
        <v>11382</v>
      </c>
      <c r="K74" s="59"/>
      <c r="L74" s="44"/>
      <c r="M74" s="44"/>
      <c r="N74" s="44"/>
      <c r="O74" s="9"/>
      <c r="P74" s="9"/>
      <c r="Q74" s="44"/>
      <c r="R74" s="44"/>
      <c r="S74" s="59"/>
      <c r="T74" s="59"/>
      <c r="U74" s="9"/>
      <c r="V74" s="9"/>
    </row>
    <row r="75" spans="1:22" ht="12.75" hidden="1">
      <c r="A75" s="9" t="s">
        <v>6021</v>
      </c>
      <c r="B75" s="9" t="s">
        <v>181</v>
      </c>
      <c r="C75" s="9" t="s">
        <v>9535</v>
      </c>
      <c r="D75" s="9">
        <v>5191</v>
      </c>
      <c r="E75" s="59">
        <v>865.42</v>
      </c>
      <c r="F75" s="9" t="s">
        <v>11382</v>
      </c>
      <c r="G75" s="9"/>
      <c r="H75" s="9"/>
      <c r="K75" s="59"/>
      <c r="L75" s="44"/>
      <c r="M75" s="44"/>
      <c r="N75" s="44"/>
      <c r="O75" s="9"/>
      <c r="P75" s="9"/>
      <c r="Q75" s="44"/>
      <c r="R75" s="44"/>
      <c r="S75" s="59"/>
      <c r="T75" s="59"/>
      <c r="U75" s="9"/>
      <c r="V75" s="9"/>
    </row>
    <row r="76" spans="1:22" ht="12.75" hidden="1">
      <c r="A76" s="9" t="s">
        <v>6168</v>
      </c>
      <c r="B76" s="9" t="s">
        <v>682</v>
      </c>
      <c r="C76" s="9" t="s">
        <v>9536</v>
      </c>
      <c r="D76" s="9">
        <v>5173</v>
      </c>
      <c r="E76" s="59">
        <v>863.58</v>
      </c>
      <c r="F76" s="9" t="s">
        <v>11382</v>
      </c>
      <c r="G76" s="9"/>
      <c r="H76" s="9"/>
      <c r="K76" s="59"/>
      <c r="L76" s="44"/>
      <c r="M76" s="44"/>
      <c r="N76" s="44"/>
      <c r="O76" s="9"/>
      <c r="P76" s="9"/>
      <c r="Q76" s="44"/>
      <c r="R76" s="44"/>
      <c r="S76" s="59"/>
      <c r="T76" s="59"/>
      <c r="U76" s="9"/>
      <c r="V76" s="9"/>
    </row>
    <row r="77" spans="1:22" ht="12.75" hidden="1">
      <c r="A77" s="9" t="s">
        <v>6063</v>
      </c>
      <c r="B77" s="9" t="s">
        <v>1050</v>
      </c>
      <c r="C77" s="9" t="s">
        <v>3105</v>
      </c>
      <c r="D77" s="9">
        <v>812</v>
      </c>
      <c r="E77" s="59">
        <v>850.47</v>
      </c>
      <c r="F77" s="9" t="s">
        <v>11382</v>
      </c>
      <c r="G77" s="9"/>
      <c r="H77" s="9"/>
      <c r="K77" s="59"/>
      <c r="L77" s="44"/>
      <c r="M77" s="44"/>
      <c r="N77" s="44"/>
      <c r="O77" s="9"/>
      <c r="P77" s="9"/>
      <c r="Q77" s="44"/>
      <c r="R77" s="44"/>
      <c r="S77" s="59"/>
      <c r="T77" s="59"/>
      <c r="U77" s="9"/>
      <c r="V77" s="9"/>
    </row>
    <row r="78" spans="1:22" ht="12.75" hidden="1">
      <c r="A78" s="9" t="s">
        <v>6012</v>
      </c>
      <c r="B78" s="9" t="s">
        <v>972</v>
      </c>
      <c r="C78" s="9" t="s">
        <v>6155</v>
      </c>
      <c r="D78" s="9">
        <v>582</v>
      </c>
      <c r="E78" s="59">
        <v>845.57</v>
      </c>
      <c r="F78" s="9" t="s">
        <v>11382</v>
      </c>
      <c r="G78" s="9"/>
      <c r="H78" s="9"/>
      <c r="K78" s="59"/>
      <c r="L78" s="44"/>
      <c r="M78" s="44"/>
      <c r="N78" s="44"/>
      <c r="O78" s="9"/>
      <c r="P78" s="9"/>
      <c r="Q78" s="44"/>
      <c r="R78" s="44"/>
      <c r="S78" s="59"/>
      <c r="T78" s="59"/>
      <c r="U78" s="9"/>
      <c r="V78" s="9"/>
    </row>
    <row r="79" spans="1:22" ht="12.75" hidden="1">
      <c r="A79" s="9" t="s">
        <v>6043</v>
      </c>
      <c r="B79" s="9" t="s">
        <v>926</v>
      </c>
      <c r="C79" s="9" t="s">
        <v>3529</v>
      </c>
      <c r="D79" s="9">
        <v>3163</v>
      </c>
      <c r="E79" s="59">
        <v>832.92</v>
      </c>
      <c r="F79" s="9" t="s">
        <v>11382</v>
      </c>
      <c r="G79" s="9"/>
      <c r="H79" s="9"/>
      <c r="K79" s="59"/>
      <c r="L79" s="44"/>
      <c r="M79" s="44"/>
      <c r="N79" s="44"/>
      <c r="O79" s="9"/>
      <c r="P79" s="9"/>
      <c r="Q79" s="44"/>
      <c r="R79" s="44"/>
      <c r="S79" s="59"/>
      <c r="T79" s="59"/>
      <c r="U79" s="9"/>
      <c r="V79" s="9"/>
    </row>
    <row r="80" spans="1:22" ht="12.75" hidden="1">
      <c r="A80" s="9" t="s">
        <v>6135</v>
      </c>
      <c r="B80" s="9" t="s">
        <v>66</v>
      </c>
      <c r="C80" s="9" t="s">
        <v>9537</v>
      </c>
      <c r="D80" s="9">
        <v>5012</v>
      </c>
      <c r="E80" s="59">
        <v>830.6</v>
      </c>
      <c r="F80" s="9" t="s">
        <v>11382</v>
      </c>
      <c r="G80" s="9"/>
      <c r="H80" s="9"/>
      <c r="K80" s="59"/>
      <c r="L80" s="44"/>
      <c r="M80" s="44"/>
      <c r="N80" s="44"/>
      <c r="O80" s="9"/>
      <c r="P80" s="9"/>
      <c r="Q80" s="44"/>
      <c r="R80" s="44"/>
      <c r="S80" s="59"/>
      <c r="T80" s="59"/>
      <c r="U80" s="9"/>
      <c r="V80" s="9"/>
    </row>
    <row r="81" spans="1:22" ht="12.75" hidden="1">
      <c r="A81" s="9" t="s">
        <v>6073</v>
      </c>
      <c r="B81" s="9" t="s">
        <v>252</v>
      </c>
      <c r="C81" s="9" t="s">
        <v>249</v>
      </c>
      <c r="D81" s="9">
        <v>560</v>
      </c>
      <c r="E81" s="59">
        <v>826.52</v>
      </c>
      <c r="F81" s="9" t="s">
        <v>11382</v>
      </c>
      <c r="G81" s="9"/>
      <c r="H81" s="9"/>
      <c r="K81" s="59"/>
      <c r="L81" s="44"/>
      <c r="M81" s="44"/>
      <c r="N81" s="44"/>
      <c r="O81" s="9"/>
      <c r="P81" s="9"/>
      <c r="Q81" s="44"/>
      <c r="R81" s="44"/>
      <c r="S81" s="59"/>
      <c r="T81" s="59"/>
      <c r="U81" s="9"/>
      <c r="V81" s="9"/>
    </row>
    <row r="82" spans="1:22" ht="12.75" hidden="1">
      <c r="A82" s="9" t="s">
        <v>6461</v>
      </c>
      <c r="B82" s="9" t="s">
        <v>9538</v>
      </c>
      <c r="C82" s="9" t="s">
        <v>4479</v>
      </c>
      <c r="D82" s="9">
        <v>17047</v>
      </c>
      <c r="E82" s="59">
        <v>819</v>
      </c>
      <c r="F82" s="9" t="s">
        <v>11382</v>
      </c>
      <c r="G82" s="9"/>
      <c r="H82" s="9"/>
      <c r="K82" s="59"/>
      <c r="L82" s="44"/>
      <c r="M82" s="44"/>
      <c r="N82" s="44"/>
      <c r="O82" s="9"/>
      <c r="P82" s="9"/>
      <c r="Q82" s="44"/>
      <c r="R82" s="44"/>
      <c r="S82" s="59"/>
      <c r="T82" s="59"/>
      <c r="U82" s="9"/>
      <c r="V82" s="9"/>
    </row>
    <row r="83" spans="1:22" ht="12.75">
      <c r="A83" s="9" t="s">
        <v>6300</v>
      </c>
      <c r="B83" s="9" t="s">
        <v>642</v>
      </c>
      <c r="C83" s="9" t="s">
        <v>639</v>
      </c>
      <c r="D83" s="9">
        <v>532</v>
      </c>
      <c r="E83" s="59">
        <v>813.9</v>
      </c>
      <c r="F83" s="9" t="s">
        <v>11382</v>
      </c>
      <c r="K83" s="59"/>
      <c r="L83" s="44"/>
      <c r="M83" s="44"/>
      <c r="N83" s="44"/>
      <c r="O83" s="9"/>
      <c r="P83" s="9"/>
      <c r="Q83" s="44"/>
      <c r="R83" s="44"/>
      <c r="S83" s="59"/>
      <c r="T83" s="59"/>
      <c r="U83" s="9"/>
      <c r="V83" s="9"/>
    </row>
    <row r="84" spans="1:22" ht="12.75" hidden="1">
      <c r="A84" s="9" t="s">
        <v>5988</v>
      </c>
      <c r="B84" s="9" t="s">
        <v>1097</v>
      </c>
      <c r="C84" s="9" t="s">
        <v>5433</v>
      </c>
      <c r="D84" s="9">
        <v>608</v>
      </c>
      <c r="E84" s="59">
        <v>805.98</v>
      </c>
      <c r="F84" s="9" t="s">
        <v>11382</v>
      </c>
      <c r="G84" s="9"/>
      <c r="H84" s="9"/>
      <c r="K84" s="59"/>
      <c r="L84" s="44"/>
      <c r="M84" s="44"/>
      <c r="N84" s="44"/>
      <c r="O84" s="9"/>
      <c r="P84" s="9"/>
      <c r="Q84" s="44"/>
      <c r="R84" s="44"/>
      <c r="S84" s="59"/>
      <c r="T84" s="59"/>
      <c r="U84" s="9"/>
      <c r="V84" s="9"/>
    </row>
    <row r="85" spans="1:22" ht="12.75" hidden="1">
      <c r="A85" s="9" t="s">
        <v>5997</v>
      </c>
      <c r="B85" s="9" t="s">
        <v>654</v>
      </c>
      <c r="C85" s="9" t="s">
        <v>651</v>
      </c>
      <c r="D85" s="9">
        <v>4107</v>
      </c>
      <c r="E85" s="59">
        <v>799.89</v>
      </c>
      <c r="F85" s="9" t="s">
        <v>11382</v>
      </c>
      <c r="G85" s="9"/>
      <c r="H85" s="9"/>
      <c r="K85" s="59"/>
      <c r="L85" s="44"/>
      <c r="M85" s="44"/>
      <c r="N85" s="44"/>
      <c r="O85" s="9"/>
      <c r="P85" s="9"/>
      <c r="Q85" s="44"/>
      <c r="R85" s="44"/>
      <c r="S85" s="59"/>
      <c r="T85" s="59"/>
      <c r="U85" s="9"/>
      <c r="V85" s="9"/>
    </row>
    <row r="86" spans="1:22" ht="12.75">
      <c r="A86" s="9" t="s">
        <v>5995</v>
      </c>
      <c r="B86" s="9" t="s">
        <v>955</v>
      </c>
      <c r="C86" s="9" t="s">
        <v>9520</v>
      </c>
      <c r="D86" s="9">
        <v>5053</v>
      </c>
      <c r="E86" s="59">
        <v>797.95</v>
      </c>
      <c r="F86" s="9" t="s">
        <v>11382</v>
      </c>
      <c r="K86" s="59"/>
      <c r="L86" s="44"/>
      <c r="M86" s="44"/>
      <c r="N86" s="44"/>
      <c r="O86" s="9"/>
      <c r="P86" s="9"/>
      <c r="Q86" s="44"/>
      <c r="R86" s="44"/>
      <c r="S86" s="59"/>
      <c r="T86" s="59"/>
      <c r="U86" s="9"/>
      <c r="V86" s="9"/>
    </row>
    <row r="87" spans="1:22" ht="12.75" hidden="1">
      <c r="A87" s="9" t="s">
        <v>5993</v>
      </c>
      <c r="B87" s="9" t="s">
        <v>64</v>
      </c>
      <c r="C87" s="9" t="s">
        <v>9539</v>
      </c>
      <c r="D87" s="9">
        <v>6301</v>
      </c>
      <c r="E87" s="59">
        <v>772.87</v>
      </c>
      <c r="F87" s="9" t="s">
        <v>11382</v>
      </c>
      <c r="G87" s="9"/>
      <c r="H87" s="9"/>
      <c r="K87" s="59"/>
      <c r="L87" s="44"/>
      <c r="M87" s="44"/>
      <c r="N87" s="44"/>
      <c r="O87" s="9"/>
      <c r="P87" s="9"/>
      <c r="Q87" s="44"/>
      <c r="R87" s="44"/>
      <c r="S87" s="59"/>
      <c r="T87" s="59"/>
      <c r="U87" s="9"/>
      <c r="V87" s="9"/>
    </row>
    <row r="88" spans="1:22" ht="12.75" hidden="1">
      <c r="A88" s="9" t="s">
        <v>6198</v>
      </c>
      <c r="B88" s="9" t="s">
        <v>871</v>
      </c>
      <c r="C88" s="9" t="s">
        <v>9540</v>
      </c>
      <c r="D88" s="9">
        <v>5033</v>
      </c>
      <c r="E88" s="59">
        <v>765.8</v>
      </c>
      <c r="F88" s="9" t="s">
        <v>11382</v>
      </c>
      <c r="G88" s="9"/>
      <c r="H88" s="9"/>
      <c r="K88" s="59"/>
      <c r="L88" s="44"/>
      <c r="M88" s="44"/>
      <c r="N88" s="44"/>
      <c r="O88" s="9"/>
      <c r="P88" s="9"/>
      <c r="Q88" s="44"/>
      <c r="R88" s="44"/>
      <c r="S88" s="59"/>
      <c r="T88" s="59"/>
      <c r="U88" s="9"/>
      <c r="V88" s="9"/>
    </row>
    <row r="89" spans="1:22" ht="12.75" hidden="1">
      <c r="A89" s="9" t="s">
        <v>6197</v>
      </c>
      <c r="B89" s="9" t="s">
        <v>923</v>
      </c>
      <c r="C89" s="9" t="s">
        <v>3845</v>
      </c>
      <c r="D89" s="9">
        <v>3126</v>
      </c>
      <c r="E89" s="59">
        <v>765.75</v>
      </c>
      <c r="F89" s="9" t="s">
        <v>11382</v>
      </c>
      <c r="G89" s="9"/>
      <c r="H89" s="9"/>
      <c r="K89" s="59"/>
      <c r="L89" s="44"/>
      <c r="M89" s="44"/>
      <c r="N89" s="44"/>
      <c r="O89" s="9"/>
      <c r="P89" s="9"/>
      <c r="Q89" s="44"/>
      <c r="R89" s="44"/>
      <c r="S89" s="59"/>
      <c r="T89" s="59"/>
      <c r="U89" s="9"/>
      <c r="V89" s="9"/>
    </row>
    <row r="90" spans="1:22" ht="12.75" hidden="1">
      <c r="A90" s="9" t="s">
        <v>8729</v>
      </c>
      <c r="B90" s="9" t="s">
        <v>1059</v>
      </c>
      <c r="C90" s="9" t="s">
        <v>9541</v>
      </c>
      <c r="D90" s="9">
        <v>840</v>
      </c>
      <c r="E90" s="59">
        <v>765.02</v>
      </c>
      <c r="F90" s="9" t="s">
        <v>11382</v>
      </c>
      <c r="G90" s="9"/>
      <c r="H90" s="9"/>
      <c r="K90" s="59"/>
      <c r="L90" s="44"/>
      <c r="M90" s="44"/>
      <c r="N90" s="44"/>
      <c r="O90" s="9"/>
      <c r="P90" s="9"/>
      <c r="Q90" s="44"/>
      <c r="R90" s="44"/>
      <c r="S90" s="59"/>
      <c r="T90" s="59"/>
      <c r="U90" s="9"/>
      <c r="V90" s="9"/>
    </row>
    <row r="91" spans="1:22" ht="12.75" hidden="1">
      <c r="A91" s="9" t="s">
        <v>6275</v>
      </c>
      <c r="B91" s="9" t="s">
        <v>164</v>
      </c>
      <c r="C91" s="9" t="s">
        <v>161</v>
      </c>
      <c r="D91" s="9">
        <v>5077</v>
      </c>
      <c r="E91" s="59">
        <v>761.74</v>
      </c>
      <c r="F91" s="9" t="s">
        <v>11382</v>
      </c>
      <c r="G91" s="9"/>
      <c r="H91" s="9"/>
      <c r="K91" s="59"/>
      <c r="L91" s="44"/>
      <c r="M91" s="44"/>
      <c r="N91" s="44"/>
      <c r="O91" s="9"/>
      <c r="P91" s="9"/>
      <c r="Q91" s="44"/>
      <c r="R91" s="44"/>
      <c r="S91" s="59"/>
      <c r="T91" s="59"/>
      <c r="U91" s="9"/>
      <c r="V91" s="9"/>
    </row>
    <row r="92" spans="1:22" ht="12.75" hidden="1">
      <c r="A92" s="9" t="s">
        <v>8729</v>
      </c>
      <c r="B92" s="9" t="s">
        <v>1015</v>
      </c>
      <c r="C92" s="9" t="s">
        <v>9542</v>
      </c>
      <c r="D92" s="9">
        <v>841</v>
      </c>
      <c r="E92" s="59">
        <v>754.78</v>
      </c>
      <c r="F92" s="9" t="s">
        <v>11382</v>
      </c>
      <c r="G92" s="9"/>
      <c r="H92" s="9"/>
      <c r="K92" s="59"/>
      <c r="L92" s="44"/>
      <c r="M92" s="44"/>
      <c r="N92" s="44"/>
      <c r="O92" s="9"/>
      <c r="P92" s="9"/>
      <c r="Q92" s="44"/>
      <c r="R92" s="44"/>
      <c r="S92" s="59"/>
      <c r="T92" s="59"/>
      <c r="U92" s="9"/>
      <c r="V92" s="9"/>
    </row>
    <row r="93" spans="1:22" ht="12.75" hidden="1">
      <c r="A93" s="9" t="s">
        <v>6643</v>
      </c>
      <c r="B93" s="9" t="s">
        <v>9543</v>
      </c>
      <c r="C93" s="9" t="s">
        <v>9544</v>
      </c>
      <c r="D93" s="9">
        <v>6081</v>
      </c>
      <c r="E93" s="59">
        <v>753</v>
      </c>
      <c r="F93" s="9" t="s">
        <v>11382</v>
      </c>
      <c r="G93" s="9"/>
      <c r="H93" s="9"/>
      <c r="K93" s="59"/>
      <c r="L93" s="44"/>
      <c r="M93" s="44"/>
      <c r="N93" s="44"/>
      <c r="O93" s="9"/>
      <c r="P93" s="9"/>
      <c r="Q93" s="44"/>
      <c r="R93" s="44"/>
      <c r="S93" s="59"/>
      <c r="T93" s="59"/>
      <c r="U93" s="9"/>
      <c r="V93" s="9"/>
    </row>
    <row r="94" spans="1:22" ht="12.75" hidden="1">
      <c r="A94" s="9" t="s">
        <v>6162</v>
      </c>
      <c r="B94" s="9" t="s">
        <v>895</v>
      </c>
      <c r="C94" s="9" t="s">
        <v>892</v>
      </c>
      <c r="D94" s="9">
        <v>744</v>
      </c>
      <c r="E94" s="59">
        <v>750.41</v>
      </c>
      <c r="F94" s="9" t="s">
        <v>11382</v>
      </c>
      <c r="G94" s="9"/>
      <c r="H94" s="9"/>
      <c r="K94" s="59"/>
      <c r="L94" s="44"/>
      <c r="M94" s="44"/>
      <c r="N94" s="44"/>
      <c r="O94" s="9"/>
      <c r="P94" s="9"/>
      <c r="Q94" s="44"/>
      <c r="R94" s="44"/>
      <c r="S94" s="59"/>
      <c r="T94" s="59"/>
      <c r="U94" s="9"/>
      <c r="V94" s="9"/>
    </row>
    <row r="95" spans="1:22" ht="12.75" hidden="1">
      <c r="A95" s="9" t="s">
        <v>8851</v>
      </c>
      <c r="B95" s="9" t="s">
        <v>1254</v>
      </c>
      <c r="C95" s="9" t="s">
        <v>3795</v>
      </c>
      <c r="D95" s="9">
        <v>861</v>
      </c>
      <c r="E95" s="59">
        <v>749.75</v>
      </c>
      <c r="F95" s="9" t="s">
        <v>11382</v>
      </c>
      <c r="G95" s="9"/>
      <c r="H95" s="9"/>
      <c r="K95" s="59"/>
      <c r="L95" s="44"/>
      <c r="M95" s="44"/>
      <c r="N95" s="44"/>
      <c r="O95" s="9"/>
      <c r="P95" s="9"/>
      <c r="Q95" s="44"/>
      <c r="R95" s="44"/>
      <c r="S95" s="59"/>
      <c r="T95" s="59"/>
      <c r="U95" s="9"/>
      <c r="V95" s="9"/>
    </row>
    <row r="96" spans="1:22" ht="12.75" hidden="1">
      <c r="A96" s="9" t="s">
        <v>6073</v>
      </c>
      <c r="B96" s="9" t="s">
        <v>1210</v>
      </c>
      <c r="C96" s="9" t="s">
        <v>9545</v>
      </c>
      <c r="D96" s="9">
        <v>560</v>
      </c>
      <c r="E96" s="59">
        <v>738.94</v>
      </c>
      <c r="F96" s="9" t="s">
        <v>11382</v>
      </c>
      <c r="G96" s="9"/>
      <c r="H96" s="9"/>
      <c r="K96" s="59"/>
      <c r="L96" s="44"/>
      <c r="M96" s="44"/>
      <c r="N96" s="44"/>
      <c r="O96" s="9"/>
      <c r="P96" s="9"/>
      <c r="Q96" s="44"/>
      <c r="R96" s="44"/>
      <c r="S96" s="59"/>
      <c r="T96" s="59"/>
      <c r="U96" s="9"/>
      <c r="V96" s="9"/>
    </row>
    <row r="97" spans="1:22" ht="12.75" hidden="1">
      <c r="A97" s="9" t="s">
        <v>6024</v>
      </c>
      <c r="B97" s="9" t="s">
        <v>30</v>
      </c>
      <c r="C97" s="9" t="s">
        <v>9546</v>
      </c>
      <c r="D97" s="9">
        <v>338</v>
      </c>
      <c r="E97" s="59">
        <v>734.85</v>
      </c>
      <c r="F97" s="9" t="s">
        <v>11382</v>
      </c>
      <c r="G97" s="9"/>
      <c r="H97" s="9"/>
      <c r="K97" s="59"/>
      <c r="L97" s="44"/>
      <c r="M97" s="44"/>
      <c r="N97" s="44"/>
      <c r="O97" s="9"/>
      <c r="P97" s="9"/>
      <c r="Q97" s="44"/>
      <c r="R97" s="44"/>
      <c r="S97" s="59"/>
      <c r="T97" s="59"/>
      <c r="U97" s="9"/>
      <c r="V97" s="9"/>
    </row>
    <row r="98" spans="1:22" ht="12.75" hidden="1">
      <c r="A98" s="9" t="s">
        <v>7355</v>
      </c>
      <c r="B98" s="9" t="s">
        <v>9547</v>
      </c>
      <c r="C98" s="9" t="s">
        <v>9548</v>
      </c>
      <c r="D98" s="9">
        <v>3021</v>
      </c>
      <c r="E98" s="59">
        <v>732</v>
      </c>
      <c r="F98" s="9" t="s">
        <v>11382</v>
      </c>
      <c r="G98" s="9"/>
      <c r="H98" s="9"/>
      <c r="K98" s="59"/>
      <c r="L98" s="44"/>
      <c r="M98" s="44"/>
      <c r="N98" s="44"/>
      <c r="O98" s="9"/>
      <c r="P98" s="9"/>
      <c r="Q98" s="44"/>
      <c r="R98" s="44"/>
      <c r="S98" s="59"/>
      <c r="T98" s="59"/>
      <c r="U98" s="9"/>
      <c r="V98" s="9"/>
    </row>
    <row r="99" spans="1:22" ht="12.75" hidden="1">
      <c r="A99" s="9" t="s">
        <v>6194</v>
      </c>
      <c r="B99" s="9" t="s">
        <v>625</v>
      </c>
      <c r="C99" s="9" t="s">
        <v>9496</v>
      </c>
      <c r="D99" s="9">
        <v>5086</v>
      </c>
      <c r="E99" s="59">
        <v>729.15</v>
      </c>
      <c r="F99" s="9" t="s">
        <v>11382</v>
      </c>
      <c r="G99" s="9"/>
      <c r="H99" s="9"/>
      <c r="K99" s="59"/>
      <c r="L99" s="44"/>
      <c r="M99" s="44"/>
      <c r="N99" s="44"/>
      <c r="O99" s="9"/>
      <c r="P99" s="9"/>
      <c r="Q99" s="44"/>
      <c r="R99" s="44"/>
      <c r="S99" s="59"/>
      <c r="T99" s="59"/>
      <c r="U99" s="9"/>
      <c r="V99" s="9"/>
    </row>
    <row r="100" spans="1:22" ht="12.75" hidden="1">
      <c r="A100" s="9" t="s">
        <v>5997</v>
      </c>
      <c r="B100" s="9" t="s">
        <v>1257</v>
      </c>
      <c r="C100" s="9" t="s">
        <v>3417</v>
      </c>
      <c r="D100" s="9">
        <v>4102</v>
      </c>
      <c r="E100" s="59">
        <v>720.04</v>
      </c>
      <c r="F100" s="9" t="s">
        <v>11382</v>
      </c>
      <c r="G100" s="9"/>
      <c r="H100" s="9"/>
      <c r="K100" s="59"/>
      <c r="L100" s="44"/>
      <c r="M100" s="44"/>
      <c r="N100" s="44"/>
      <c r="O100" s="9"/>
      <c r="P100" s="9"/>
      <c r="Q100" s="44"/>
      <c r="R100" s="44"/>
      <c r="S100" s="59"/>
      <c r="T100" s="59"/>
      <c r="U100" s="9"/>
      <c r="V100" s="9"/>
    </row>
    <row r="101" spans="1:22" ht="12.75" hidden="1">
      <c r="A101" s="9" t="s">
        <v>6449</v>
      </c>
      <c r="B101" s="9" t="s">
        <v>694</v>
      </c>
      <c r="C101" s="9" t="s">
        <v>691</v>
      </c>
      <c r="D101" s="9">
        <v>590</v>
      </c>
      <c r="E101" s="59">
        <v>719.68</v>
      </c>
      <c r="F101" s="9" t="s">
        <v>11382</v>
      </c>
      <c r="G101" s="9"/>
      <c r="H101" s="9"/>
      <c r="K101" s="59"/>
      <c r="L101" s="44"/>
      <c r="M101" s="44"/>
      <c r="N101" s="44"/>
      <c r="O101" s="9"/>
      <c r="P101" s="9"/>
      <c r="Q101" s="44"/>
      <c r="R101" s="44"/>
      <c r="S101" s="59"/>
      <c r="T101" s="59"/>
      <c r="U101" s="9"/>
      <c r="V101" s="9"/>
    </row>
    <row r="102" spans="1:22" ht="12.75" hidden="1">
      <c r="A102" s="9" t="s">
        <v>6006</v>
      </c>
      <c r="B102" s="9" t="s">
        <v>1192</v>
      </c>
      <c r="C102" s="9" t="s">
        <v>9549</v>
      </c>
      <c r="D102" s="9">
        <v>6110</v>
      </c>
      <c r="E102" s="59">
        <v>718</v>
      </c>
      <c r="F102" s="9" t="s">
        <v>11382</v>
      </c>
      <c r="G102" s="9"/>
      <c r="H102" s="9"/>
      <c r="K102" s="59"/>
      <c r="L102" s="44"/>
      <c r="M102" s="44"/>
      <c r="N102" s="44"/>
      <c r="O102" s="9"/>
      <c r="P102" s="9"/>
      <c r="Q102" s="44"/>
      <c r="R102" s="44"/>
      <c r="S102" s="59"/>
      <c r="T102" s="59"/>
      <c r="U102" s="9"/>
      <c r="V102" s="9"/>
    </row>
    <row r="103" spans="1:22" ht="12.75" hidden="1">
      <c r="A103" s="9" t="s">
        <v>6277</v>
      </c>
      <c r="B103" s="9" t="s">
        <v>658</v>
      </c>
      <c r="C103" s="9" t="s">
        <v>655</v>
      </c>
      <c r="D103" s="9">
        <v>5081</v>
      </c>
      <c r="E103" s="59">
        <v>710.31</v>
      </c>
      <c r="F103" s="9" t="s">
        <v>11382</v>
      </c>
      <c r="G103" s="9"/>
      <c r="H103" s="9"/>
      <c r="K103" s="59"/>
      <c r="L103" s="44"/>
      <c r="M103" s="44"/>
      <c r="N103" s="44"/>
      <c r="O103" s="9"/>
      <c r="P103" s="9"/>
      <c r="Q103" s="44"/>
      <c r="R103" s="44"/>
      <c r="S103" s="59"/>
      <c r="T103" s="59"/>
      <c r="U103" s="9"/>
      <c r="V103" s="9"/>
    </row>
    <row r="104" spans="1:22" ht="12.75" hidden="1">
      <c r="A104" s="9" t="s">
        <v>6021</v>
      </c>
      <c r="B104" s="9" t="s">
        <v>1175</v>
      </c>
      <c r="C104" s="9" t="s">
        <v>3019</v>
      </c>
      <c r="D104" s="9">
        <v>5190</v>
      </c>
      <c r="E104" s="59">
        <v>709.42</v>
      </c>
      <c r="F104" s="9" t="s">
        <v>11382</v>
      </c>
      <c r="G104" s="9"/>
      <c r="H104" s="9"/>
      <c r="K104" s="59"/>
      <c r="L104" s="44"/>
      <c r="M104" s="44"/>
      <c r="N104" s="44"/>
      <c r="O104" s="9"/>
      <c r="P104" s="9"/>
      <c r="Q104" s="44"/>
      <c r="R104" s="44"/>
      <c r="S104" s="59"/>
      <c r="T104" s="59"/>
      <c r="U104" s="9"/>
      <c r="V104" s="9"/>
    </row>
    <row r="105" spans="1:22" ht="12.75" hidden="1">
      <c r="A105" s="9" t="s">
        <v>6222</v>
      </c>
      <c r="B105" s="9" t="s">
        <v>9550</v>
      </c>
      <c r="C105" s="9" t="s">
        <v>9551</v>
      </c>
      <c r="D105" s="9">
        <v>2007</v>
      </c>
      <c r="E105" s="59">
        <v>705</v>
      </c>
      <c r="F105" s="9" t="s">
        <v>11382</v>
      </c>
      <c r="G105" s="9"/>
      <c r="H105" s="9"/>
      <c r="K105" s="59"/>
      <c r="L105" s="44"/>
      <c r="M105" s="44"/>
      <c r="N105" s="44"/>
      <c r="O105" s="9"/>
      <c r="P105" s="9"/>
      <c r="Q105" s="44"/>
      <c r="R105" s="44"/>
      <c r="S105" s="59"/>
      <c r="T105" s="59"/>
      <c r="U105" s="9"/>
      <c r="V105" s="9"/>
    </row>
    <row r="106" spans="1:22" ht="12.75" hidden="1">
      <c r="A106" s="9" t="s">
        <v>6140</v>
      </c>
      <c r="B106" s="9" t="s">
        <v>1127</v>
      </c>
      <c r="C106" s="9" t="s">
        <v>9552</v>
      </c>
      <c r="D106" s="9">
        <v>3388</v>
      </c>
      <c r="E106" s="59">
        <v>704.75</v>
      </c>
      <c r="F106" s="9" t="s">
        <v>11382</v>
      </c>
      <c r="G106" s="9"/>
      <c r="H106" s="9"/>
      <c r="K106" s="59"/>
      <c r="L106" s="44"/>
      <c r="M106" s="44"/>
      <c r="N106" s="44"/>
      <c r="O106" s="9"/>
      <c r="P106" s="9"/>
      <c r="Q106" s="44"/>
      <c r="R106" s="44"/>
      <c r="S106" s="59"/>
      <c r="T106" s="59"/>
      <c r="U106" s="9"/>
      <c r="V106" s="9"/>
    </row>
    <row r="107" spans="1:22" ht="12.75" hidden="1">
      <c r="A107" s="9" t="s">
        <v>6039</v>
      </c>
      <c r="B107" s="9" t="s">
        <v>1180</v>
      </c>
      <c r="C107" s="9" t="s">
        <v>9553</v>
      </c>
      <c r="D107" s="9">
        <v>1753</v>
      </c>
      <c r="E107" s="59">
        <v>704.05</v>
      </c>
      <c r="F107" s="9" t="s">
        <v>11382</v>
      </c>
      <c r="G107" s="9"/>
      <c r="H107" s="9"/>
      <c r="K107" s="59"/>
      <c r="L107" s="44"/>
      <c r="M107" s="44"/>
      <c r="N107" s="44"/>
      <c r="O107" s="9"/>
      <c r="P107" s="9"/>
      <c r="Q107" s="44"/>
      <c r="R107" s="44"/>
      <c r="S107" s="59"/>
      <c r="T107" s="59"/>
      <c r="U107" s="9"/>
      <c r="V107" s="9"/>
    </row>
    <row r="108" spans="1:22" ht="12.75" hidden="1">
      <c r="A108" s="9" t="s">
        <v>6062</v>
      </c>
      <c r="B108" s="9" t="s">
        <v>1260</v>
      </c>
      <c r="C108" s="9" t="s">
        <v>9554</v>
      </c>
      <c r="D108" s="9">
        <v>5014</v>
      </c>
      <c r="E108" s="59">
        <v>700.38</v>
      </c>
      <c r="F108" s="9" t="s">
        <v>11382</v>
      </c>
      <c r="G108" s="9"/>
      <c r="H108" s="9"/>
      <c r="K108" s="59"/>
      <c r="L108" s="44"/>
      <c r="M108" s="44"/>
      <c r="N108" s="44"/>
      <c r="O108" s="9"/>
      <c r="P108" s="9"/>
      <c r="Q108" s="44"/>
      <c r="R108" s="44"/>
      <c r="S108" s="59"/>
      <c r="T108" s="59"/>
      <c r="U108" s="9"/>
      <c r="V108" s="9"/>
    </row>
    <row r="109" spans="1:22" ht="12.75" hidden="1">
      <c r="A109" s="9" t="s">
        <v>6089</v>
      </c>
      <c r="B109" s="9" t="s">
        <v>757</v>
      </c>
      <c r="C109" s="9" t="s">
        <v>9555</v>
      </c>
      <c r="D109" s="9">
        <v>5096</v>
      </c>
      <c r="E109" s="59">
        <v>686.48</v>
      </c>
      <c r="F109" s="9" t="s">
        <v>11382</v>
      </c>
      <c r="G109" s="9"/>
      <c r="H109" s="9"/>
      <c r="K109" s="59"/>
      <c r="L109" s="44"/>
      <c r="M109" s="44"/>
      <c r="N109" s="44"/>
      <c r="O109" s="9"/>
      <c r="P109" s="9"/>
      <c r="Q109" s="44"/>
      <c r="R109" s="44"/>
      <c r="S109" s="59"/>
      <c r="T109" s="59"/>
      <c r="U109" s="9"/>
      <c r="V109" s="9"/>
    </row>
    <row r="110" spans="1:22" ht="12.75" hidden="1">
      <c r="A110" s="9" t="s">
        <v>6043</v>
      </c>
      <c r="B110" s="9" t="s">
        <v>710</v>
      </c>
      <c r="C110" s="9" t="s">
        <v>707</v>
      </c>
      <c r="D110" s="9">
        <v>3161</v>
      </c>
      <c r="E110" s="59">
        <v>680.78</v>
      </c>
      <c r="F110" s="9" t="s">
        <v>11382</v>
      </c>
      <c r="G110" s="9"/>
      <c r="H110" s="9"/>
      <c r="K110" s="59"/>
      <c r="L110" s="44"/>
      <c r="M110" s="44"/>
      <c r="N110" s="44"/>
      <c r="O110" s="9"/>
      <c r="P110" s="9"/>
      <c r="Q110" s="44"/>
      <c r="R110" s="44"/>
      <c r="S110" s="59"/>
      <c r="T110" s="59"/>
      <c r="U110" s="9"/>
      <c r="V110" s="9"/>
    </row>
    <row r="111" spans="1:22" ht="12.75" hidden="1">
      <c r="A111" s="9" t="s">
        <v>5997</v>
      </c>
      <c r="B111" s="9" t="s">
        <v>634</v>
      </c>
      <c r="C111" s="9" t="s">
        <v>631</v>
      </c>
      <c r="D111" s="9">
        <v>4103</v>
      </c>
      <c r="E111" s="59">
        <v>666.5</v>
      </c>
      <c r="F111" s="9" t="s">
        <v>11382</v>
      </c>
      <c r="G111" s="9"/>
      <c r="H111" s="9"/>
      <c r="K111" s="59"/>
      <c r="L111" s="44"/>
      <c r="M111" s="44"/>
      <c r="N111" s="44"/>
      <c r="O111" s="9"/>
      <c r="P111" s="9"/>
      <c r="Q111" s="44"/>
      <c r="R111" s="44"/>
      <c r="S111" s="59"/>
      <c r="T111" s="59"/>
      <c r="U111" s="9"/>
      <c r="V111" s="9"/>
    </row>
    <row r="112" spans="1:22" ht="12.75" hidden="1">
      <c r="A112" s="9" t="s">
        <v>6289</v>
      </c>
      <c r="B112" s="9" t="s">
        <v>690</v>
      </c>
      <c r="C112" s="9" t="s">
        <v>687</v>
      </c>
      <c r="D112" s="9">
        <v>5019</v>
      </c>
      <c r="E112" s="59">
        <v>661.81</v>
      </c>
      <c r="F112" s="9" t="s">
        <v>11382</v>
      </c>
      <c r="G112" s="9"/>
      <c r="H112" s="9"/>
      <c r="K112" s="59"/>
      <c r="L112" s="44"/>
      <c r="M112" s="44"/>
      <c r="N112" s="44"/>
      <c r="O112" s="9"/>
      <c r="P112" s="9"/>
      <c r="Q112" s="44"/>
      <c r="R112" s="44"/>
      <c r="S112" s="59"/>
      <c r="T112" s="59"/>
      <c r="U112" s="9"/>
      <c r="V112" s="9"/>
    </row>
    <row r="113" spans="1:22" ht="12.75" hidden="1">
      <c r="A113" s="9" t="s">
        <v>6050</v>
      </c>
      <c r="B113" s="9" t="s">
        <v>1066</v>
      </c>
      <c r="C113" s="9" t="s">
        <v>9556</v>
      </c>
      <c r="D113" s="9">
        <v>850</v>
      </c>
      <c r="E113" s="59">
        <v>661.08</v>
      </c>
      <c r="F113" s="9" t="s">
        <v>11382</v>
      </c>
      <c r="G113" s="9"/>
      <c r="H113" s="9"/>
      <c r="K113" s="59"/>
      <c r="L113" s="44"/>
      <c r="M113" s="44"/>
      <c r="N113" s="44"/>
      <c r="O113" s="9"/>
      <c r="P113" s="9"/>
      <c r="Q113" s="44"/>
      <c r="R113" s="44"/>
      <c r="S113" s="59"/>
      <c r="T113" s="59"/>
      <c r="U113" s="9"/>
      <c r="V113" s="9"/>
    </row>
    <row r="114" spans="1:22" ht="12.75" hidden="1">
      <c r="A114" s="9" t="s">
        <v>5992</v>
      </c>
      <c r="B114" s="9" t="s">
        <v>1176</v>
      </c>
      <c r="C114" s="9" t="s">
        <v>2977</v>
      </c>
      <c r="D114" s="9">
        <v>3100</v>
      </c>
      <c r="E114" s="59">
        <v>659.97</v>
      </c>
      <c r="F114" s="9" t="s">
        <v>11382</v>
      </c>
      <c r="G114" s="9"/>
      <c r="H114" s="9"/>
      <c r="K114" s="59"/>
      <c r="L114" s="44"/>
      <c r="M114" s="44"/>
      <c r="N114" s="44"/>
      <c r="O114" s="9"/>
      <c r="P114" s="9"/>
      <c r="Q114" s="44"/>
      <c r="R114" s="44"/>
      <c r="S114" s="59"/>
      <c r="T114" s="59"/>
      <c r="U114" s="9"/>
      <c r="V114" s="9"/>
    </row>
    <row r="115" spans="1:22" ht="12.75" hidden="1">
      <c r="A115" s="9" t="s">
        <v>6281</v>
      </c>
      <c r="B115" s="9" t="s">
        <v>1246</v>
      </c>
      <c r="C115" s="9" t="s">
        <v>9557</v>
      </c>
      <c r="D115" s="9">
        <v>3459</v>
      </c>
      <c r="E115" s="59">
        <v>651.37</v>
      </c>
      <c r="F115" s="9" t="s">
        <v>11382</v>
      </c>
      <c r="G115" s="9"/>
      <c r="H115" s="9"/>
      <c r="K115" s="59"/>
      <c r="L115" s="44"/>
      <c r="M115" s="44"/>
      <c r="N115" s="44"/>
      <c r="O115" s="9"/>
      <c r="P115" s="9"/>
      <c r="Q115" s="44"/>
      <c r="R115" s="44"/>
      <c r="S115" s="59"/>
      <c r="T115" s="59"/>
      <c r="U115" s="9"/>
      <c r="V115" s="9"/>
    </row>
    <row r="116" spans="1:22" ht="12.75" hidden="1">
      <c r="A116" s="9" t="s">
        <v>5999</v>
      </c>
      <c r="B116" s="9" t="s">
        <v>79</v>
      </c>
      <c r="C116" s="9" t="s">
        <v>76</v>
      </c>
      <c r="D116" s="9">
        <v>2309</v>
      </c>
      <c r="E116" s="59">
        <v>650.94000000000005</v>
      </c>
      <c r="F116" s="9" t="s">
        <v>11382</v>
      </c>
      <c r="G116" s="9"/>
      <c r="H116" s="9"/>
      <c r="K116" s="59"/>
      <c r="L116" s="44"/>
      <c r="M116" s="44"/>
      <c r="N116" s="44"/>
      <c r="O116" s="9"/>
      <c r="P116" s="9"/>
      <c r="Q116" s="44"/>
      <c r="R116" s="44"/>
      <c r="S116" s="59"/>
      <c r="T116" s="59"/>
      <c r="U116" s="9"/>
      <c r="V116" s="9"/>
    </row>
    <row r="117" spans="1:22" ht="12.75" hidden="1">
      <c r="A117" s="9" t="s">
        <v>6063</v>
      </c>
      <c r="B117" s="9" t="s">
        <v>1009</v>
      </c>
      <c r="C117" s="9" t="s">
        <v>4148</v>
      </c>
      <c r="D117" s="9">
        <v>812</v>
      </c>
      <c r="E117" s="59">
        <v>648.04999999999995</v>
      </c>
      <c r="F117" s="9" t="s">
        <v>11382</v>
      </c>
      <c r="G117" s="9"/>
      <c r="H117" s="9"/>
      <c r="K117" s="59"/>
      <c r="L117" s="44"/>
      <c r="M117" s="44"/>
      <c r="N117" s="44"/>
      <c r="O117" s="9"/>
      <c r="P117" s="9"/>
      <c r="Q117" s="44"/>
      <c r="R117" s="44"/>
      <c r="S117" s="59"/>
      <c r="T117" s="59"/>
      <c r="U117" s="9"/>
      <c r="V117" s="9"/>
    </row>
    <row r="118" spans="1:22" ht="12.75" hidden="1">
      <c r="A118" s="9" t="s">
        <v>6021</v>
      </c>
      <c r="B118" s="9" t="s">
        <v>855</v>
      </c>
      <c r="C118" s="9" t="s">
        <v>854</v>
      </c>
      <c r="D118" s="9">
        <v>5191</v>
      </c>
      <c r="E118" s="59">
        <v>641.9</v>
      </c>
      <c r="F118" s="9" t="s">
        <v>11382</v>
      </c>
      <c r="G118" s="9"/>
      <c r="H118" s="9"/>
      <c r="K118" s="59"/>
      <c r="L118" s="44"/>
      <c r="M118" s="44"/>
      <c r="N118" s="44"/>
      <c r="O118" s="9"/>
      <c r="P118" s="9"/>
      <c r="Q118" s="44"/>
      <c r="R118" s="44"/>
      <c r="S118" s="59"/>
      <c r="T118" s="59"/>
      <c r="U118" s="9"/>
      <c r="V118" s="9"/>
    </row>
    <row r="119" spans="1:22" ht="12.75">
      <c r="A119" s="9" t="s">
        <v>6301</v>
      </c>
      <c r="B119" s="9" t="s">
        <v>618</v>
      </c>
      <c r="C119" s="9" t="s">
        <v>615</v>
      </c>
      <c r="D119" s="9">
        <v>534</v>
      </c>
      <c r="E119" s="59">
        <v>638.87</v>
      </c>
      <c r="F119" s="9" t="s">
        <v>11382</v>
      </c>
      <c r="K119" s="59"/>
      <c r="L119" s="44"/>
      <c r="M119" s="44"/>
      <c r="N119" s="44"/>
      <c r="O119" s="9"/>
      <c r="P119" s="9"/>
      <c r="Q119" s="44"/>
      <c r="R119" s="44"/>
      <c r="S119" s="59"/>
      <c r="T119" s="59"/>
      <c r="U119" s="9"/>
      <c r="V119" s="9"/>
    </row>
    <row r="120" spans="1:22" ht="12.75" hidden="1">
      <c r="A120" s="9" t="s">
        <v>6262</v>
      </c>
      <c r="B120" s="9" t="s">
        <v>965</v>
      </c>
      <c r="C120" s="9" t="s">
        <v>9558</v>
      </c>
      <c r="D120" s="9">
        <v>530</v>
      </c>
      <c r="E120" s="59">
        <v>630.84</v>
      </c>
      <c r="F120" s="9" t="s">
        <v>11382</v>
      </c>
      <c r="G120" s="9"/>
      <c r="H120" s="9"/>
      <c r="K120" s="59"/>
      <c r="L120" s="44"/>
      <c r="M120" s="44"/>
      <c r="N120" s="44"/>
      <c r="O120" s="9"/>
      <c r="P120" s="9"/>
      <c r="Q120" s="44"/>
      <c r="R120" s="44"/>
      <c r="S120" s="59"/>
      <c r="T120" s="59"/>
      <c r="U120" s="9"/>
      <c r="V120" s="9"/>
    </row>
    <row r="121" spans="1:22" ht="12.75" hidden="1">
      <c r="A121" s="9" t="s">
        <v>1383</v>
      </c>
      <c r="B121" s="9" t="s">
        <v>1383</v>
      </c>
      <c r="C121" s="9" t="s">
        <v>7067</v>
      </c>
      <c r="D121" s="9">
        <v>5409</v>
      </c>
      <c r="E121" s="59">
        <v>630.83000000000004</v>
      </c>
      <c r="F121" s="9" t="s">
        <v>11382</v>
      </c>
      <c r="G121" s="9"/>
      <c r="H121" s="9"/>
      <c r="K121" s="59"/>
      <c r="L121" s="44"/>
      <c r="M121" s="44"/>
      <c r="N121" s="44"/>
      <c r="O121" s="9"/>
      <c r="P121" s="9"/>
      <c r="Q121" s="44"/>
      <c r="R121" s="44"/>
      <c r="S121" s="59"/>
      <c r="T121" s="59"/>
      <c r="U121" s="9"/>
      <c r="V121" s="9"/>
    </row>
    <row r="122" spans="1:22" ht="12.75" hidden="1">
      <c r="A122" s="9" t="s">
        <v>9559</v>
      </c>
      <c r="B122" s="9" t="s">
        <v>9560</v>
      </c>
      <c r="C122" s="9" t="s">
        <v>9561</v>
      </c>
      <c r="D122" s="9">
        <v>1270</v>
      </c>
      <c r="E122" s="59">
        <v>627</v>
      </c>
      <c r="F122" s="9" t="s">
        <v>11382</v>
      </c>
      <c r="G122" s="9"/>
      <c r="H122" s="9"/>
      <c r="K122" s="59"/>
      <c r="L122" s="44"/>
      <c r="M122" s="44"/>
      <c r="N122" s="44"/>
      <c r="O122" s="9"/>
      <c r="P122" s="9"/>
      <c r="Q122" s="44"/>
      <c r="R122" s="44"/>
      <c r="S122" s="59"/>
      <c r="T122" s="59"/>
      <c r="U122" s="9"/>
      <c r="V122" s="9"/>
    </row>
    <row r="123" spans="1:22" ht="12.75" hidden="1">
      <c r="A123" s="9" t="s">
        <v>6012</v>
      </c>
      <c r="B123" s="9" t="s">
        <v>1187</v>
      </c>
      <c r="C123" s="9" t="s">
        <v>6013</v>
      </c>
      <c r="D123" s="9">
        <v>582</v>
      </c>
      <c r="E123" s="59">
        <v>619.47</v>
      </c>
      <c r="F123" s="9" t="s">
        <v>11382</v>
      </c>
      <c r="G123" s="9"/>
      <c r="H123" s="9"/>
      <c r="K123" s="59"/>
      <c r="L123" s="44"/>
      <c r="M123" s="44"/>
      <c r="N123" s="44"/>
      <c r="O123" s="9"/>
      <c r="P123" s="9"/>
      <c r="Q123" s="44"/>
      <c r="R123" s="44"/>
      <c r="S123" s="59"/>
      <c r="T123" s="59"/>
      <c r="U123" s="9"/>
      <c r="V123" s="9"/>
    </row>
    <row r="124" spans="1:22" ht="12.75" hidden="1">
      <c r="A124" s="9" t="s">
        <v>5985</v>
      </c>
      <c r="B124" s="9" t="s">
        <v>981</v>
      </c>
      <c r="C124" s="9" t="s">
        <v>9562</v>
      </c>
      <c r="D124" s="9">
        <v>8005</v>
      </c>
      <c r="E124" s="59">
        <v>618</v>
      </c>
      <c r="F124" s="9" t="s">
        <v>11382</v>
      </c>
      <c r="G124" s="9"/>
      <c r="H124" s="9"/>
      <c r="K124" s="59"/>
      <c r="L124" s="44"/>
      <c r="M124" s="44"/>
      <c r="N124" s="44"/>
      <c r="O124" s="9"/>
      <c r="P124" s="9"/>
      <c r="Q124" s="44"/>
      <c r="R124" s="44"/>
      <c r="S124" s="59"/>
      <c r="T124" s="59"/>
      <c r="U124" s="9"/>
      <c r="V124" s="9"/>
    </row>
    <row r="125" spans="1:22" ht="12.75" hidden="1">
      <c r="A125" s="9" t="s">
        <v>6245</v>
      </c>
      <c r="B125" s="9" t="s">
        <v>1232</v>
      </c>
      <c r="C125" s="9" t="s">
        <v>6246</v>
      </c>
      <c r="D125" s="9">
        <v>2010</v>
      </c>
      <c r="E125" s="59">
        <v>615.12</v>
      </c>
      <c r="F125" s="9" t="s">
        <v>11382</v>
      </c>
      <c r="G125" s="9"/>
      <c r="H125" s="9"/>
      <c r="K125" s="59"/>
      <c r="L125" s="44"/>
      <c r="M125" s="44"/>
      <c r="N125" s="44"/>
      <c r="O125" s="9"/>
      <c r="P125" s="9"/>
      <c r="Q125" s="44"/>
      <c r="R125" s="44"/>
      <c r="S125" s="59"/>
      <c r="T125" s="59"/>
      <c r="U125" s="9"/>
      <c r="V125" s="9"/>
    </row>
    <row r="126" spans="1:22" ht="12.75" hidden="1">
      <c r="A126" s="9" t="s">
        <v>6173</v>
      </c>
      <c r="B126" s="9" t="s">
        <v>929</v>
      </c>
      <c r="C126" s="9" t="s">
        <v>9563</v>
      </c>
      <c r="D126" s="9">
        <v>3182</v>
      </c>
      <c r="E126" s="59">
        <v>614.33000000000004</v>
      </c>
      <c r="F126" s="9" t="s">
        <v>11382</v>
      </c>
      <c r="G126" s="9"/>
      <c r="H126" s="9"/>
      <c r="K126" s="59"/>
      <c r="L126" s="44"/>
      <c r="M126" s="44"/>
      <c r="N126" s="44"/>
      <c r="O126" s="9"/>
      <c r="P126" s="9"/>
      <c r="Q126" s="44"/>
      <c r="R126" s="44"/>
      <c r="S126" s="59"/>
      <c r="T126" s="59"/>
      <c r="U126" s="9"/>
      <c r="V126" s="9"/>
    </row>
    <row r="127" spans="1:22" ht="12.75" hidden="1">
      <c r="A127" s="9" t="s">
        <v>6289</v>
      </c>
      <c r="B127" s="9" t="s">
        <v>1326</v>
      </c>
      <c r="C127" s="9" t="s">
        <v>9564</v>
      </c>
      <c r="D127" s="9">
        <v>5418</v>
      </c>
      <c r="E127" s="59">
        <v>600.04</v>
      </c>
      <c r="F127" s="9" t="s">
        <v>11382</v>
      </c>
      <c r="G127" s="9"/>
      <c r="H127" s="9"/>
      <c r="K127" s="59"/>
      <c r="L127" s="44"/>
      <c r="M127" s="44"/>
      <c r="N127" s="44"/>
      <c r="O127" s="9"/>
      <c r="P127" s="9"/>
      <c r="Q127" s="44"/>
      <c r="R127" s="44"/>
      <c r="S127" s="59"/>
      <c r="T127" s="59"/>
      <c r="U127" s="9"/>
      <c r="V127" s="9"/>
    </row>
    <row r="128" spans="1:22" ht="12.75" hidden="1">
      <c r="A128" s="9" t="s">
        <v>6050</v>
      </c>
      <c r="B128" s="9" t="s">
        <v>1021</v>
      </c>
      <c r="C128" s="9" t="s">
        <v>9565</v>
      </c>
      <c r="D128" s="9">
        <v>851</v>
      </c>
      <c r="E128" s="59">
        <v>592.27</v>
      </c>
      <c r="F128" s="9" t="s">
        <v>11382</v>
      </c>
      <c r="G128" s="9"/>
      <c r="H128" s="9"/>
      <c r="K128" s="59"/>
      <c r="L128" s="44"/>
      <c r="M128" s="44"/>
      <c r="N128" s="44"/>
      <c r="O128" s="9"/>
      <c r="P128" s="9"/>
      <c r="Q128" s="44"/>
      <c r="R128" s="44"/>
      <c r="S128" s="59"/>
      <c r="T128" s="59"/>
      <c r="U128" s="9"/>
      <c r="V128" s="9"/>
    </row>
    <row r="129" spans="1:22" ht="12.75" hidden="1">
      <c r="A129" s="9" t="s">
        <v>7180</v>
      </c>
      <c r="B129" s="9" t="s">
        <v>1248</v>
      </c>
      <c r="C129" s="9" t="s">
        <v>3873</v>
      </c>
      <c r="D129" s="9">
        <v>1034</v>
      </c>
      <c r="E129" s="59">
        <v>582.96</v>
      </c>
      <c r="F129" s="9" t="s">
        <v>11382</v>
      </c>
      <c r="G129" s="9"/>
      <c r="H129" s="9"/>
      <c r="K129" s="59"/>
      <c r="L129" s="44"/>
      <c r="M129" s="44"/>
      <c r="N129" s="44"/>
      <c r="O129" s="9"/>
      <c r="P129" s="9"/>
      <c r="Q129" s="44"/>
      <c r="R129" s="44"/>
      <c r="S129" s="59"/>
      <c r="T129" s="59"/>
      <c r="U129" s="9"/>
      <c r="V129" s="9"/>
    </row>
    <row r="130" spans="1:22" ht="12.75" hidden="1">
      <c r="A130" s="9" t="s">
        <v>5997</v>
      </c>
      <c r="B130" s="9" t="s">
        <v>1194</v>
      </c>
      <c r="C130" s="9" t="s">
        <v>3073</v>
      </c>
      <c r="D130" s="9">
        <v>4103</v>
      </c>
      <c r="E130" s="59">
        <v>582.78</v>
      </c>
      <c r="F130" s="9" t="s">
        <v>11382</v>
      </c>
      <c r="G130" s="9"/>
      <c r="H130" s="9"/>
      <c r="K130" s="59"/>
      <c r="L130" s="44"/>
      <c r="M130" s="44"/>
      <c r="N130" s="44"/>
      <c r="O130" s="9"/>
      <c r="P130" s="9"/>
      <c r="Q130" s="44"/>
      <c r="R130" s="44"/>
      <c r="S130" s="59"/>
      <c r="T130" s="59"/>
      <c r="U130" s="9"/>
      <c r="V130" s="9"/>
    </row>
    <row r="131" spans="1:22" ht="12.75" hidden="1">
      <c r="A131" s="9" t="s">
        <v>5997</v>
      </c>
      <c r="B131" s="9" t="s">
        <v>938</v>
      </c>
      <c r="C131" s="9" t="s">
        <v>3326</v>
      </c>
      <c r="D131" s="9">
        <v>4102</v>
      </c>
      <c r="E131" s="59">
        <v>578.61</v>
      </c>
      <c r="F131" s="9" t="s">
        <v>11382</v>
      </c>
      <c r="G131" s="9"/>
      <c r="H131" s="9"/>
      <c r="K131" s="59"/>
      <c r="L131" s="44"/>
      <c r="M131" s="44"/>
      <c r="N131" s="44"/>
      <c r="O131" s="9"/>
      <c r="P131" s="9"/>
      <c r="Q131" s="44"/>
      <c r="R131" s="44"/>
      <c r="S131" s="59"/>
      <c r="T131" s="59"/>
      <c r="U131" s="9"/>
      <c r="V131" s="9"/>
    </row>
    <row r="132" spans="1:22" ht="12.75" hidden="1">
      <c r="A132" s="9" t="s">
        <v>6019</v>
      </c>
      <c r="B132" s="9" t="s">
        <v>1193</v>
      </c>
      <c r="C132" s="9" t="s">
        <v>9566</v>
      </c>
      <c r="D132" s="9">
        <v>212</v>
      </c>
      <c r="E132" s="59">
        <v>570.33000000000004</v>
      </c>
      <c r="F132" s="9" t="s">
        <v>11382</v>
      </c>
      <c r="G132" s="9"/>
      <c r="H132" s="9"/>
      <c r="K132" s="59"/>
      <c r="L132" s="44"/>
      <c r="M132" s="44"/>
      <c r="N132" s="44"/>
      <c r="O132" s="9"/>
      <c r="P132" s="9"/>
      <c r="Q132" s="44"/>
      <c r="R132" s="44"/>
      <c r="S132" s="59"/>
      <c r="T132" s="59"/>
      <c r="U132" s="9"/>
      <c r="V132" s="9"/>
    </row>
    <row r="133" spans="1:22" ht="12.75" hidden="1">
      <c r="A133" s="9" t="s">
        <v>6461</v>
      </c>
      <c r="B133" s="9" t="s">
        <v>9567</v>
      </c>
      <c r="C133" s="9" t="s">
        <v>9568</v>
      </c>
      <c r="D133" s="9">
        <v>17048</v>
      </c>
      <c r="E133" s="59">
        <v>570</v>
      </c>
      <c r="F133" s="9" t="s">
        <v>11382</v>
      </c>
      <c r="G133" s="9"/>
      <c r="H133" s="9"/>
      <c r="K133" s="59"/>
      <c r="L133" s="44"/>
      <c r="M133" s="44"/>
      <c r="N133" s="44"/>
      <c r="O133" s="9"/>
      <c r="P133" s="9"/>
      <c r="Q133" s="44"/>
      <c r="R133" s="44"/>
      <c r="S133" s="59"/>
      <c r="T133" s="59"/>
      <c r="U133" s="9"/>
      <c r="V133" s="9"/>
    </row>
    <row r="134" spans="1:22" ht="12.75" hidden="1">
      <c r="A134" s="9" t="s">
        <v>1055</v>
      </c>
      <c r="B134" s="9" t="s">
        <v>1055</v>
      </c>
      <c r="C134" s="9" t="s">
        <v>9569</v>
      </c>
      <c r="D134" s="9">
        <v>835</v>
      </c>
      <c r="E134" s="59">
        <v>565.16</v>
      </c>
      <c r="F134" s="9" t="s">
        <v>11382</v>
      </c>
      <c r="G134" s="9"/>
      <c r="H134" s="9"/>
      <c r="K134" s="59"/>
      <c r="L134" s="44"/>
      <c r="M134" s="44"/>
      <c r="N134" s="44"/>
      <c r="O134" s="9"/>
      <c r="P134" s="9"/>
      <c r="Q134" s="44"/>
      <c r="R134" s="44"/>
      <c r="S134" s="59"/>
      <c r="T134" s="59"/>
      <c r="U134" s="9"/>
      <c r="V134" s="9"/>
    </row>
    <row r="135" spans="1:22" ht="12.75" hidden="1">
      <c r="A135" s="9" t="s">
        <v>5997</v>
      </c>
      <c r="B135" s="9" t="s">
        <v>939</v>
      </c>
      <c r="C135" s="9" t="s">
        <v>3483</v>
      </c>
      <c r="D135" s="9">
        <v>4104</v>
      </c>
      <c r="E135" s="59">
        <v>564.29</v>
      </c>
      <c r="F135" s="9" t="s">
        <v>11382</v>
      </c>
      <c r="G135" s="9"/>
      <c r="H135" s="9"/>
      <c r="K135" s="59"/>
      <c r="L135" s="44"/>
      <c r="M135" s="44"/>
      <c r="N135" s="44"/>
      <c r="O135" s="9"/>
      <c r="P135" s="9"/>
      <c r="Q135" s="44"/>
      <c r="R135" s="44"/>
      <c r="S135" s="59"/>
      <c r="T135" s="59"/>
      <c r="U135" s="9"/>
      <c r="V135" s="9"/>
    </row>
    <row r="136" spans="1:22" ht="12.75" hidden="1">
      <c r="A136" s="9" t="s">
        <v>6017</v>
      </c>
      <c r="B136" s="9" t="s">
        <v>1293</v>
      </c>
      <c r="C136" s="9" t="s">
        <v>9570</v>
      </c>
      <c r="D136" s="9">
        <v>3107</v>
      </c>
      <c r="E136" s="59">
        <v>558.99</v>
      </c>
      <c r="F136" s="9" t="s">
        <v>11382</v>
      </c>
      <c r="G136" s="9"/>
      <c r="H136" s="9"/>
      <c r="K136" s="59"/>
      <c r="L136" s="44"/>
      <c r="M136" s="44"/>
      <c r="N136" s="44"/>
      <c r="O136" s="9"/>
      <c r="P136" s="9"/>
      <c r="Q136" s="44"/>
      <c r="R136" s="44"/>
      <c r="S136" s="59"/>
      <c r="T136" s="59"/>
      <c r="U136" s="9"/>
      <c r="V136" s="9"/>
    </row>
    <row r="137" spans="1:22" ht="12.75" hidden="1">
      <c r="A137" s="9" t="s">
        <v>6088</v>
      </c>
      <c r="B137" s="9" t="s">
        <v>914</v>
      </c>
      <c r="C137" s="9" t="s">
        <v>9571</v>
      </c>
      <c r="D137" s="9">
        <v>2236</v>
      </c>
      <c r="E137" s="59">
        <v>552.29999999999995</v>
      </c>
      <c r="F137" s="9" t="s">
        <v>11382</v>
      </c>
      <c r="G137" s="9"/>
      <c r="H137" s="9"/>
      <c r="K137" s="59"/>
      <c r="L137" s="44"/>
      <c r="M137" s="44"/>
      <c r="N137" s="59"/>
      <c r="O137" s="9"/>
      <c r="P137" s="9"/>
      <c r="Q137" s="9"/>
    </row>
    <row r="138" spans="1:22" ht="12.75" hidden="1">
      <c r="A138" s="9" t="s">
        <v>6199</v>
      </c>
      <c r="B138" s="9" t="s">
        <v>722</v>
      </c>
      <c r="C138" s="9" t="s">
        <v>719</v>
      </c>
      <c r="D138" s="9">
        <v>519</v>
      </c>
      <c r="E138" s="59">
        <v>552.24</v>
      </c>
      <c r="F138" s="9" t="s">
        <v>11382</v>
      </c>
      <c r="G138" s="9"/>
      <c r="H138" s="9"/>
      <c r="K138" s="59"/>
      <c r="L138" s="44"/>
      <c r="M138" s="44"/>
      <c r="N138" s="44"/>
      <c r="O138" s="9"/>
      <c r="P138" s="9"/>
      <c r="Q138" s="44"/>
      <c r="R138" s="44"/>
      <c r="S138" s="59"/>
      <c r="T138" s="59"/>
      <c r="U138" s="9"/>
      <c r="V138" s="9"/>
    </row>
    <row r="139" spans="1:22" ht="12.75" hidden="1">
      <c r="A139" s="9" t="s">
        <v>6277</v>
      </c>
      <c r="B139" s="9" t="s">
        <v>284</v>
      </c>
      <c r="C139" s="9" t="s">
        <v>281</v>
      </c>
      <c r="D139" s="9">
        <v>5081</v>
      </c>
      <c r="E139" s="59">
        <v>550.61</v>
      </c>
      <c r="F139" s="9" t="s">
        <v>11382</v>
      </c>
      <c r="G139" s="9"/>
      <c r="H139" s="9"/>
      <c r="K139" s="59"/>
      <c r="L139" s="44"/>
      <c r="M139" s="44"/>
      <c r="N139" s="44"/>
      <c r="O139" s="9"/>
      <c r="P139" s="9"/>
      <c r="Q139" s="44"/>
      <c r="R139" s="44"/>
      <c r="S139" s="59"/>
      <c r="T139" s="59"/>
      <c r="U139" s="9"/>
      <c r="V139" s="9"/>
    </row>
    <row r="140" spans="1:22" ht="12.75" hidden="1">
      <c r="A140" s="9" t="s">
        <v>6173</v>
      </c>
      <c r="B140" s="9" t="s">
        <v>929</v>
      </c>
      <c r="C140" s="9" t="s">
        <v>9563</v>
      </c>
      <c r="D140" s="9">
        <v>3182</v>
      </c>
      <c r="E140" s="59">
        <v>550.34</v>
      </c>
      <c r="F140" s="9" t="s">
        <v>11382</v>
      </c>
      <c r="G140" s="9"/>
      <c r="H140" s="9"/>
      <c r="K140" s="59"/>
      <c r="L140" s="44"/>
      <c r="M140" s="44"/>
      <c r="N140" s="44"/>
      <c r="O140" s="9"/>
      <c r="P140" s="9"/>
      <c r="Q140" s="44"/>
      <c r="R140" s="44"/>
      <c r="S140" s="59"/>
      <c r="T140" s="59"/>
      <c r="U140" s="9"/>
      <c r="V140" s="9"/>
    </row>
    <row r="141" spans="1:22" ht="12.75" hidden="1">
      <c r="A141" s="9" t="s">
        <v>7803</v>
      </c>
      <c r="B141" s="9" t="s">
        <v>1477</v>
      </c>
      <c r="C141" s="9" t="s">
        <v>9572</v>
      </c>
      <c r="D141" s="9">
        <v>924</v>
      </c>
      <c r="E141" s="59">
        <v>535.15</v>
      </c>
      <c r="F141" s="9" t="s">
        <v>11382</v>
      </c>
      <c r="G141" s="9"/>
      <c r="H141" s="9"/>
      <c r="K141" s="59"/>
      <c r="L141" s="44"/>
      <c r="M141" s="44"/>
      <c r="N141" s="44"/>
      <c r="O141" s="9"/>
      <c r="P141" s="9"/>
      <c r="Q141" s="44"/>
      <c r="R141" s="44"/>
      <c r="S141" s="59"/>
      <c r="T141" s="59"/>
      <c r="U141" s="9"/>
      <c r="V141" s="9"/>
    </row>
    <row r="142" spans="1:22" ht="12.75" hidden="1">
      <c r="A142" s="9" t="s">
        <v>8747</v>
      </c>
      <c r="B142" s="9" t="s">
        <v>730</v>
      </c>
      <c r="C142" s="9" t="s">
        <v>727</v>
      </c>
      <c r="D142" s="9">
        <v>601</v>
      </c>
      <c r="E142" s="59">
        <v>533.99</v>
      </c>
      <c r="F142" s="9" t="s">
        <v>11382</v>
      </c>
      <c r="G142" s="9"/>
      <c r="H142" s="9"/>
      <c r="K142" s="59"/>
      <c r="L142" s="44"/>
      <c r="M142" s="44"/>
      <c r="N142" s="44"/>
      <c r="O142" s="9"/>
      <c r="P142" s="9"/>
      <c r="Q142" s="44"/>
      <c r="R142" s="44"/>
      <c r="S142" s="59"/>
      <c r="T142" s="59"/>
      <c r="U142" s="9"/>
      <c r="V142" s="9"/>
    </row>
    <row r="143" spans="1:22" ht="12.75" hidden="1">
      <c r="A143" s="9" t="s">
        <v>6173</v>
      </c>
      <c r="B143" s="9" t="s">
        <v>288</v>
      </c>
      <c r="C143" s="9" t="s">
        <v>9573</v>
      </c>
      <c r="D143" s="9">
        <v>3182</v>
      </c>
      <c r="E143" s="59">
        <v>531.74</v>
      </c>
      <c r="F143" s="9" t="s">
        <v>11382</v>
      </c>
      <c r="G143" s="9"/>
      <c r="H143" s="9"/>
      <c r="K143" s="59"/>
      <c r="L143" s="44"/>
      <c r="M143" s="44"/>
      <c r="N143" s="44"/>
      <c r="O143" s="9"/>
      <c r="P143" s="9"/>
      <c r="Q143" s="44"/>
      <c r="R143" s="44"/>
      <c r="S143" s="59"/>
      <c r="T143" s="59"/>
      <c r="U143" s="9"/>
      <c r="V143" s="9"/>
    </row>
    <row r="144" spans="1:22" ht="12.75" hidden="1">
      <c r="A144" s="9" t="s">
        <v>6039</v>
      </c>
      <c r="B144" s="9" t="s">
        <v>1344</v>
      </c>
      <c r="C144" s="9" t="s">
        <v>3876</v>
      </c>
      <c r="D144" s="9">
        <v>1753</v>
      </c>
      <c r="E144" s="59">
        <v>522.29999999999995</v>
      </c>
      <c r="F144" s="9" t="s">
        <v>11382</v>
      </c>
      <c r="G144" s="9"/>
      <c r="H144" s="9"/>
      <c r="K144" s="59"/>
      <c r="L144" s="44"/>
      <c r="M144" s="44"/>
      <c r="N144" s="44"/>
      <c r="O144" s="9"/>
      <c r="P144" s="9"/>
      <c r="Q144" s="44"/>
      <c r="R144" s="44"/>
      <c r="S144" s="59"/>
      <c r="T144" s="59"/>
      <c r="U144" s="9"/>
      <c r="V144" s="9"/>
    </row>
    <row r="145" spans="1:22" ht="12.75" hidden="1">
      <c r="A145" s="9" t="s">
        <v>406</v>
      </c>
      <c r="B145" s="9" t="s">
        <v>406</v>
      </c>
      <c r="C145" s="9" t="s">
        <v>405</v>
      </c>
      <c r="D145" s="9">
        <v>1812</v>
      </c>
      <c r="E145" s="59">
        <v>516.37</v>
      </c>
      <c r="F145" s="9" t="s">
        <v>11382</v>
      </c>
      <c r="G145" s="9"/>
      <c r="H145" s="9"/>
      <c r="K145" s="59"/>
      <c r="L145" s="44"/>
      <c r="M145" s="44"/>
      <c r="N145" s="44"/>
      <c r="O145" s="9"/>
      <c r="P145" s="9"/>
      <c r="Q145" s="44"/>
      <c r="R145" s="44"/>
      <c r="S145" s="59"/>
      <c r="T145" s="59"/>
      <c r="U145" s="9"/>
      <c r="V145" s="9"/>
    </row>
    <row r="146" spans="1:22" ht="12.75" hidden="1">
      <c r="A146" s="9" t="s">
        <v>6289</v>
      </c>
      <c r="B146" s="9" t="s">
        <v>824</v>
      </c>
      <c r="C146" s="9" t="s">
        <v>821</v>
      </c>
      <c r="D146" s="9">
        <v>5020</v>
      </c>
      <c r="E146" s="59">
        <v>513.54</v>
      </c>
      <c r="F146" s="9" t="s">
        <v>11382</v>
      </c>
      <c r="G146" s="9"/>
      <c r="H146" s="9"/>
      <c r="K146" s="59"/>
      <c r="L146" s="44"/>
      <c r="M146" s="44"/>
      <c r="N146" s="44"/>
      <c r="O146" s="9"/>
      <c r="P146" s="9"/>
      <c r="Q146" s="44"/>
      <c r="R146" s="44"/>
      <c r="S146" s="59"/>
      <c r="T146" s="59"/>
      <c r="U146" s="9"/>
      <c r="V146" s="9"/>
    </row>
    <row r="147" spans="1:22" ht="12.75" hidden="1">
      <c r="A147" s="9" t="s">
        <v>8730</v>
      </c>
      <c r="B147" s="9" t="s">
        <v>1229</v>
      </c>
      <c r="C147" s="9" t="s">
        <v>4973</v>
      </c>
      <c r="D147" s="9">
        <v>716</v>
      </c>
      <c r="E147" s="59">
        <v>508.96</v>
      </c>
      <c r="F147" s="9" t="s">
        <v>11382</v>
      </c>
      <c r="G147" s="9"/>
      <c r="H147" s="9"/>
      <c r="K147" s="59"/>
      <c r="L147" s="44"/>
      <c r="M147" s="44"/>
      <c r="N147" s="44"/>
      <c r="O147" s="9"/>
      <c r="P147" s="9"/>
      <c r="Q147" s="44"/>
      <c r="R147" s="44"/>
      <c r="S147" s="59"/>
      <c r="T147" s="59"/>
      <c r="U147" s="9"/>
      <c r="V147" s="9"/>
    </row>
    <row r="148" spans="1:22" ht="12.75" hidden="1">
      <c r="A148" s="9" t="s">
        <v>6438</v>
      </c>
      <c r="B148" s="9" t="s">
        <v>887</v>
      </c>
      <c r="C148" s="9" t="s">
        <v>884</v>
      </c>
      <c r="D148" s="9">
        <v>20050</v>
      </c>
      <c r="E148" s="59">
        <v>499.49</v>
      </c>
      <c r="F148" s="9" t="s">
        <v>11382</v>
      </c>
      <c r="G148" s="9"/>
      <c r="H148" s="9"/>
      <c r="K148" s="59"/>
      <c r="L148" s="44"/>
      <c r="M148" s="44"/>
      <c r="N148" s="44"/>
      <c r="O148" s="9"/>
      <c r="P148" s="9"/>
      <c r="Q148" s="44"/>
      <c r="R148" s="44"/>
      <c r="S148" s="59"/>
      <c r="T148" s="59"/>
      <c r="U148" s="9"/>
      <c r="V148" s="9"/>
    </row>
    <row r="149" spans="1:22" ht="12.75" hidden="1">
      <c r="A149" s="9" t="s">
        <v>9574</v>
      </c>
      <c r="B149" s="9" t="s">
        <v>9575</v>
      </c>
      <c r="C149" s="9" t="s">
        <v>9576</v>
      </c>
      <c r="D149" s="9">
        <v>4434</v>
      </c>
      <c r="E149" s="59">
        <v>498</v>
      </c>
      <c r="F149" s="9" t="s">
        <v>11382</v>
      </c>
      <c r="G149" s="9"/>
      <c r="H149" s="9"/>
      <c r="K149" s="59"/>
      <c r="L149" s="44"/>
      <c r="M149" s="44"/>
      <c r="N149" s="44"/>
      <c r="O149" s="9"/>
      <c r="P149" s="9"/>
      <c r="Q149" s="44"/>
      <c r="R149" s="44"/>
      <c r="S149" s="59"/>
      <c r="T149" s="59"/>
      <c r="U149" s="9"/>
      <c r="V149" s="9"/>
    </row>
    <row r="150" spans="1:22" ht="12.75" hidden="1">
      <c r="A150" s="9" t="s">
        <v>6173</v>
      </c>
      <c r="B150" s="9" t="s">
        <v>288</v>
      </c>
      <c r="C150" s="9" t="s">
        <v>9573</v>
      </c>
      <c r="D150" s="9">
        <v>3182</v>
      </c>
      <c r="E150" s="59">
        <v>497.04</v>
      </c>
      <c r="F150" s="9" t="s">
        <v>11382</v>
      </c>
      <c r="G150" s="9"/>
      <c r="H150" s="9"/>
      <c r="K150" s="59"/>
      <c r="L150" s="44"/>
      <c r="M150" s="44"/>
      <c r="N150" s="44"/>
      <c r="O150" s="9"/>
      <c r="P150" s="9"/>
      <c r="Q150" s="44"/>
      <c r="R150" s="44"/>
      <c r="S150" s="59"/>
      <c r="T150" s="59"/>
      <c r="U150" s="9"/>
      <c r="V150" s="9"/>
    </row>
    <row r="151" spans="1:22" ht="12.75" hidden="1">
      <c r="A151" s="9" t="s">
        <v>6212</v>
      </c>
      <c r="B151" s="9" t="s">
        <v>245</v>
      </c>
      <c r="C151" s="9" t="s">
        <v>242</v>
      </c>
      <c r="D151" s="9">
        <v>563</v>
      </c>
      <c r="E151" s="59">
        <v>492.17</v>
      </c>
      <c r="F151" s="9" t="s">
        <v>11382</v>
      </c>
      <c r="G151" s="9"/>
      <c r="H151" s="9"/>
      <c r="K151" s="59"/>
      <c r="L151" s="44"/>
      <c r="M151" s="44"/>
      <c r="N151" s="44"/>
      <c r="O151" s="9"/>
      <c r="P151" s="9"/>
      <c r="Q151" s="44"/>
      <c r="R151" s="44"/>
      <c r="S151" s="59"/>
      <c r="T151" s="59"/>
      <c r="U151" s="9"/>
      <c r="V151" s="9"/>
    </row>
    <row r="152" spans="1:22" ht="12.75" hidden="1">
      <c r="A152" s="9" t="s">
        <v>6050</v>
      </c>
      <c r="B152" s="9" t="s">
        <v>1067</v>
      </c>
      <c r="C152" s="9" t="s">
        <v>9577</v>
      </c>
      <c r="D152" s="9">
        <v>851</v>
      </c>
      <c r="E152" s="59">
        <v>491.35</v>
      </c>
      <c r="F152" s="9" t="s">
        <v>11382</v>
      </c>
      <c r="G152" s="9"/>
      <c r="H152" s="9"/>
      <c r="K152" s="59"/>
      <c r="L152" s="44"/>
      <c r="M152" s="44"/>
      <c r="N152" s="44"/>
      <c r="O152" s="9"/>
      <c r="P152" s="9"/>
      <c r="Q152" s="44"/>
      <c r="R152" s="44"/>
      <c r="S152" s="59"/>
      <c r="T152" s="59"/>
      <c r="U152" s="9"/>
      <c r="V152" s="9"/>
    </row>
    <row r="153" spans="1:22" ht="12.75" hidden="1">
      <c r="A153" s="9" t="s">
        <v>6092</v>
      </c>
      <c r="B153" s="9" t="s">
        <v>922</v>
      </c>
      <c r="C153" s="9" t="s">
        <v>3917</v>
      </c>
      <c r="D153" s="9">
        <v>3125</v>
      </c>
      <c r="E153" s="59">
        <v>490.95</v>
      </c>
      <c r="F153" s="9" t="s">
        <v>11382</v>
      </c>
      <c r="G153" s="9"/>
      <c r="H153" s="9"/>
      <c r="K153" s="59"/>
      <c r="L153" s="44"/>
      <c r="M153" s="44"/>
      <c r="N153" s="44"/>
      <c r="O153" s="9"/>
      <c r="P153" s="9"/>
      <c r="Q153" s="44"/>
      <c r="R153" s="44"/>
      <c r="S153" s="59"/>
      <c r="T153" s="59"/>
      <c r="U153" s="9"/>
      <c r="V153" s="9"/>
    </row>
    <row r="154" spans="1:22" ht="12.75" hidden="1">
      <c r="A154" s="9" t="s">
        <v>6050</v>
      </c>
      <c r="B154" s="9" t="s">
        <v>1021</v>
      </c>
      <c r="C154" s="9" t="s">
        <v>9565</v>
      </c>
      <c r="D154" s="9">
        <v>851</v>
      </c>
      <c r="E154" s="59">
        <v>488.75</v>
      </c>
      <c r="F154" s="9" t="s">
        <v>11382</v>
      </c>
      <c r="G154" s="9"/>
      <c r="H154" s="9"/>
      <c r="K154" s="59"/>
      <c r="L154" s="44"/>
      <c r="M154" s="44"/>
      <c r="N154" s="44"/>
      <c r="O154" s="9"/>
      <c r="P154" s="9"/>
      <c r="Q154" s="44"/>
      <c r="R154" s="44"/>
      <c r="S154" s="59"/>
      <c r="T154" s="59"/>
      <c r="U154" s="9"/>
      <c r="V154" s="9"/>
    </row>
    <row r="155" spans="1:22" ht="12.75" hidden="1">
      <c r="A155" s="9" t="s">
        <v>6073</v>
      </c>
      <c r="B155" s="9" t="s">
        <v>1236</v>
      </c>
      <c r="C155" s="9" t="s">
        <v>9578</v>
      </c>
      <c r="D155" s="9">
        <v>560</v>
      </c>
      <c r="E155" s="59">
        <v>486.77</v>
      </c>
      <c r="F155" s="9" t="s">
        <v>11382</v>
      </c>
      <c r="G155" s="9"/>
      <c r="H155" s="9"/>
      <c r="K155" s="59"/>
      <c r="L155" s="44"/>
      <c r="M155" s="44"/>
      <c r="N155" s="44"/>
      <c r="O155" s="9"/>
      <c r="P155" s="9"/>
      <c r="Q155" s="44"/>
      <c r="R155" s="44"/>
      <c r="S155" s="59"/>
      <c r="T155" s="59"/>
      <c r="U155" s="9"/>
      <c r="V155" s="9"/>
    </row>
    <row r="156" spans="1:22" ht="12.75" hidden="1">
      <c r="A156" s="9" t="s">
        <v>6161</v>
      </c>
      <c r="B156" s="9" t="s">
        <v>1181</v>
      </c>
      <c r="C156" s="9" t="s">
        <v>3260</v>
      </c>
      <c r="D156" s="9">
        <v>229</v>
      </c>
      <c r="E156" s="59">
        <v>483.83</v>
      </c>
      <c r="F156" s="9" t="s">
        <v>11382</v>
      </c>
      <c r="G156" s="9"/>
      <c r="H156" s="9"/>
      <c r="K156" s="59"/>
      <c r="L156" s="44"/>
      <c r="M156" s="44"/>
      <c r="N156" s="44"/>
      <c r="O156" s="9"/>
      <c r="P156" s="9"/>
      <c r="Q156" s="44"/>
      <c r="R156" s="44"/>
      <c r="S156" s="59"/>
      <c r="T156" s="59"/>
      <c r="U156" s="9"/>
      <c r="V156" s="9"/>
    </row>
    <row r="157" spans="1:22" ht="12.75" hidden="1">
      <c r="A157" s="9" t="s">
        <v>9579</v>
      </c>
      <c r="B157" s="9" t="s">
        <v>9580</v>
      </c>
      <c r="C157" s="9" t="s">
        <v>9581</v>
      </c>
      <c r="D157" s="9">
        <v>4440</v>
      </c>
      <c r="E157" s="59">
        <v>483</v>
      </c>
      <c r="F157" s="9" t="s">
        <v>11382</v>
      </c>
      <c r="G157" s="9"/>
      <c r="H157" s="9"/>
      <c r="K157" s="59"/>
      <c r="L157" s="44"/>
      <c r="M157" s="44"/>
      <c r="N157" s="44"/>
      <c r="O157" s="9"/>
      <c r="P157" s="9"/>
      <c r="Q157" s="44"/>
      <c r="R157" s="44"/>
      <c r="S157" s="59"/>
      <c r="T157" s="59"/>
      <c r="U157" s="9"/>
      <c r="V157" s="9"/>
    </row>
    <row r="158" spans="1:22" ht="12.75" hidden="1">
      <c r="A158" s="9" t="s">
        <v>6275</v>
      </c>
      <c r="B158" s="9" t="s">
        <v>164</v>
      </c>
      <c r="C158" s="9" t="s">
        <v>161</v>
      </c>
      <c r="D158" s="9">
        <v>5077</v>
      </c>
      <c r="E158" s="59">
        <v>480.8</v>
      </c>
      <c r="F158" s="9" t="s">
        <v>11382</v>
      </c>
      <c r="G158" s="9"/>
      <c r="H158" s="9"/>
      <c r="K158" s="59"/>
      <c r="L158" s="44"/>
      <c r="M158" s="44"/>
      <c r="N158" s="44"/>
      <c r="O158" s="9"/>
      <c r="P158" s="9"/>
      <c r="Q158" s="44"/>
      <c r="R158" s="44"/>
      <c r="S158" s="59"/>
      <c r="T158" s="59"/>
      <c r="U158" s="9"/>
      <c r="V158" s="9"/>
    </row>
    <row r="159" spans="1:22" ht="12.75" hidden="1">
      <c r="A159" s="9" t="s">
        <v>6275</v>
      </c>
      <c r="B159" s="9" t="s">
        <v>638</v>
      </c>
      <c r="C159" s="9" t="s">
        <v>635</v>
      </c>
      <c r="D159" s="9">
        <v>5077</v>
      </c>
      <c r="E159" s="59">
        <v>479.21</v>
      </c>
      <c r="F159" s="9" t="s">
        <v>11382</v>
      </c>
      <c r="G159" s="9"/>
      <c r="H159" s="9"/>
      <c r="K159" s="59"/>
      <c r="L159" s="44"/>
      <c r="M159" s="44"/>
      <c r="N159" s="44"/>
      <c r="O159" s="9"/>
      <c r="P159" s="9"/>
      <c r="Q159" s="44"/>
      <c r="R159" s="44"/>
      <c r="S159" s="59"/>
      <c r="T159" s="59"/>
      <c r="U159" s="9"/>
      <c r="V159" s="9"/>
    </row>
    <row r="160" spans="1:22" ht="12.75" hidden="1">
      <c r="A160" s="9" t="s">
        <v>8747</v>
      </c>
      <c r="B160" s="9" t="s">
        <v>730</v>
      </c>
      <c r="C160" s="9" t="s">
        <v>727</v>
      </c>
      <c r="D160" s="9">
        <v>601</v>
      </c>
      <c r="E160" s="59">
        <v>478.93</v>
      </c>
      <c r="F160" s="9" t="s">
        <v>11382</v>
      </c>
      <c r="G160" s="9"/>
      <c r="H160" s="9"/>
      <c r="K160" s="59"/>
      <c r="L160" s="44"/>
      <c r="M160" s="44"/>
      <c r="N160" s="44"/>
      <c r="O160" s="9"/>
      <c r="P160" s="9"/>
      <c r="Q160" s="44"/>
      <c r="R160" s="44"/>
      <c r="S160" s="59"/>
      <c r="T160" s="59"/>
      <c r="U160" s="9"/>
      <c r="V160" s="9"/>
    </row>
    <row r="161" spans="1:22" ht="12.75" hidden="1">
      <c r="A161" s="9" t="s">
        <v>6289</v>
      </c>
      <c r="B161" s="9" t="s">
        <v>702</v>
      </c>
      <c r="C161" s="9" t="s">
        <v>699</v>
      </c>
      <c r="D161" s="9">
        <v>5026</v>
      </c>
      <c r="E161" s="59">
        <v>478.14</v>
      </c>
      <c r="F161" s="9" t="s">
        <v>11382</v>
      </c>
      <c r="G161" s="9"/>
      <c r="H161" s="9"/>
      <c r="K161" s="59"/>
      <c r="L161" s="44"/>
      <c r="M161" s="44"/>
      <c r="N161" s="44"/>
      <c r="O161" s="9"/>
      <c r="P161" s="9"/>
      <c r="Q161" s="44"/>
      <c r="R161" s="44"/>
      <c r="S161" s="59"/>
      <c r="T161" s="59"/>
      <c r="U161" s="9"/>
      <c r="V161" s="9"/>
    </row>
    <row r="162" spans="1:22" ht="12.75" hidden="1">
      <c r="A162" s="9" t="s">
        <v>6017</v>
      </c>
      <c r="B162" s="9" t="s">
        <v>794</v>
      </c>
      <c r="C162" s="9" t="s">
        <v>791</v>
      </c>
      <c r="D162" s="9">
        <v>3107</v>
      </c>
      <c r="E162" s="59">
        <v>476.49</v>
      </c>
      <c r="F162" s="9" t="s">
        <v>11382</v>
      </c>
      <c r="G162" s="9"/>
      <c r="H162" s="9"/>
      <c r="K162" s="59"/>
      <c r="L162" s="44"/>
      <c r="M162" s="44"/>
      <c r="N162" s="44"/>
      <c r="O162" s="9"/>
      <c r="P162" s="9"/>
      <c r="Q162" s="44"/>
      <c r="R162" s="44"/>
      <c r="S162" s="59"/>
      <c r="T162" s="59"/>
      <c r="U162" s="9"/>
      <c r="V162" s="9"/>
    </row>
    <row r="163" spans="1:22" ht="12.75" hidden="1">
      <c r="A163" s="9" t="s">
        <v>6289</v>
      </c>
      <c r="B163" s="9" t="s">
        <v>690</v>
      </c>
      <c r="C163" s="9" t="s">
        <v>687</v>
      </c>
      <c r="D163" s="9">
        <v>5019</v>
      </c>
      <c r="E163" s="59">
        <v>474.62</v>
      </c>
      <c r="F163" s="9" t="s">
        <v>11382</v>
      </c>
      <c r="G163" s="9"/>
      <c r="H163" s="9"/>
      <c r="K163" s="59"/>
      <c r="L163" s="44"/>
      <c r="M163" s="44"/>
      <c r="N163" s="44"/>
      <c r="O163" s="9"/>
      <c r="P163" s="9"/>
      <c r="Q163" s="44"/>
      <c r="R163" s="44"/>
      <c r="S163" s="59"/>
      <c r="T163" s="59"/>
      <c r="U163" s="9"/>
      <c r="V163" s="9"/>
    </row>
    <row r="164" spans="1:22" ht="12.75" hidden="1">
      <c r="A164" s="9" t="s">
        <v>6289</v>
      </c>
      <c r="B164" s="9" t="s">
        <v>951</v>
      </c>
      <c r="C164" s="9" t="s">
        <v>4135</v>
      </c>
      <c r="D164" s="9">
        <v>5029</v>
      </c>
      <c r="E164" s="59">
        <v>471.49</v>
      </c>
      <c r="F164" s="9" t="s">
        <v>11382</v>
      </c>
      <c r="G164" s="9"/>
      <c r="H164" s="9"/>
      <c r="K164" s="59"/>
      <c r="L164" s="44"/>
      <c r="M164" s="44"/>
      <c r="N164" s="44"/>
      <c r="O164" s="9"/>
      <c r="P164" s="9"/>
      <c r="Q164" s="44"/>
      <c r="R164" s="44"/>
      <c r="S164" s="59"/>
      <c r="T164" s="59"/>
      <c r="U164" s="9"/>
      <c r="V164" s="9"/>
    </row>
    <row r="165" spans="1:22" ht="12.75" hidden="1">
      <c r="A165" s="9" t="s">
        <v>6073</v>
      </c>
      <c r="B165" s="9" t="s">
        <v>1210</v>
      </c>
      <c r="C165" s="9" t="s">
        <v>9545</v>
      </c>
      <c r="D165" s="9">
        <v>560</v>
      </c>
      <c r="E165" s="59">
        <v>466.61</v>
      </c>
      <c r="F165" s="9" t="s">
        <v>11382</v>
      </c>
      <c r="G165" s="9"/>
      <c r="H165" s="9"/>
      <c r="K165" s="59"/>
      <c r="L165" s="44"/>
      <c r="M165" s="44"/>
      <c r="N165" s="44"/>
      <c r="O165" s="9"/>
      <c r="P165" s="9"/>
      <c r="Q165" s="44"/>
      <c r="R165" s="44"/>
      <c r="S165" s="59"/>
      <c r="T165" s="59"/>
      <c r="U165" s="9"/>
      <c r="V165" s="9"/>
    </row>
    <row r="166" spans="1:22" ht="12.75">
      <c r="A166" s="9" t="s">
        <v>6068</v>
      </c>
      <c r="B166" s="9" t="s">
        <v>1019</v>
      </c>
      <c r="C166" s="9" t="s">
        <v>3525</v>
      </c>
      <c r="D166" s="9">
        <v>847</v>
      </c>
      <c r="E166" s="59">
        <v>462.22</v>
      </c>
      <c r="F166" s="9" t="s">
        <v>11382</v>
      </c>
      <c r="K166" s="59"/>
      <c r="L166" s="44"/>
      <c r="M166" s="44"/>
      <c r="N166" s="59"/>
      <c r="O166" s="9"/>
      <c r="P166" s="9"/>
      <c r="Q166" s="9"/>
    </row>
    <row r="167" spans="1:22" ht="12.75" hidden="1">
      <c r="A167" s="9" t="s">
        <v>6228</v>
      </c>
      <c r="B167" s="9" t="s">
        <v>601</v>
      </c>
      <c r="C167" s="9" t="s">
        <v>9502</v>
      </c>
      <c r="D167" s="9">
        <v>5096</v>
      </c>
      <c r="E167" s="59">
        <v>461.87</v>
      </c>
      <c r="F167" s="9" t="s">
        <v>11382</v>
      </c>
      <c r="G167" s="9"/>
      <c r="H167" s="9"/>
      <c r="K167" s="59"/>
      <c r="L167" s="44"/>
      <c r="M167" s="44"/>
      <c r="N167" s="44"/>
      <c r="O167" s="9"/>
      <c r="P167" s="9"/>
      <c r="Q167" s="44"/>
      <c r="R167" s="44"/>
      <c r="S167" s="59"/>
      <c r="T167" s="59"/>
      <c r="U167" s="9"/>
      <c r="V167" s="9"/>
    </row>
    <row r="168" spans="1:22" ht="12.75" hidden="1">
      <c r="A168" s="9" t="s">
        <v>6198</v>
      </c>
      <c r="B168" s="9" t="s">
        <v>226</v>
      </c>
      <c r="C168" s="9" t="s">
        <v>9582</v>
      </c>
      <c r="D168" s="9">
        <v>5034</v>
      </c>
      <c r="E168" s="59">
        <v>460.13</v>
      </c>
      <c r="F168" s="9" t="s">
        <v>11382</v>
      </c>
      <c r="G168" s="9"/>
      <c r="H168" s="9"/>
      <c r="K168" s="59"/>
      <c r="L168" s="44"/>
      <c r="M168" s="44"/>
      <c r="N168" s="44"/>
      <c r="O168" s="9"/>
      <c r="P168" s="9"/>
      <c r="Q168" s="44"/>
      <c r="R168" s="44"/>
      <c r="S168" s="59"/>
      <c r="T168" s="59"/>
      <c r="U168" s="9"/>
      <c r="V168" s="9"/>
    </row>
    <row r="169" spans="1:22" ht="12.75" hidden="1">
      <c r="A169" s="9" t="s">
        <v>6168</v>
      </c>
      <c r="B169" s="9" t="s">
        <v>682</v>
      </c>
      <c r="C169" s="9" t="s">
        <v>9536</v>
      </c>
      <c r="D169" s="9">
        <v>5173</v>
      </c>
      <c r="E169" s="59">
        <v>456.88</v>
      </c>
      <c r="F169" s="9" t="s">
        <v>11382</v>
      </c>
      <c r="G169" s="9"/>
      <c r="H169" s="9"/>
      <c r="K169" s="59"/>
      <c r="L169" s="44"/>
      <c r="M169" s="44"/>
      <c r="N169" s="44"/>
      <c r="O169" s="9"/>
      <c r="P169" s="9"/>
      <c r="Q169" s="44"/>
      <c r="R169" s="44"/>
      <c r="S169" s="59"/>
      <c r="T169" s="59"/>
      <c r="U169" s="9"/>
      <c r="V169" s="9"/>
    </row>
    <row r="170" spans="1:22" ht="12.75" hidden="1">
      <c r="A170" s="9" t="s">
        <v>6090</v>
      </c>
      <c r="B170" s="9" t="s">
        <v>1212</v>
      </c>
      <c r="C170" s="9" t="s">
        <v>9583</v>
      </c>
      <c r="D170" s="9">
        <v>5172</v>
      </c>
      <c r="E170" s="59">
        <v>449.49</v>
      </c>
      <c r="F170" s="9" t="s">
        <v>11382</v>
      </c>
      <c r="G170" s="9"/>
      <c r="H170" s="9"/>
      <c r="K170" s="59"/>
      <c r="L170" s="44"/>
      <c r="M170" s="44"/>
      <c r="N170" s="44"/>
      <c r="O170" s="9"/>
      <c r="P170" s="9"/>
      <c r="Q170" s="44"/>
      <c r="R170" s="44"/>
      <c r="S170" s="59"/>
      <c r="T170" s="59"/>
      <c r="U170" s="9"/>
      <c r="V170" s="9"/>
    </row>
    <row r="171" spans="1:22" ht="12.75" hidden="1">
      <c r="A171" s="9" t="s">
        <v>5998</v>
      </c>
      <c r="B171" s="9" t="s">
        <v>932</v>
      </c>
      <c r="C171" s="9" t="s">
        <v>4094</v>
      </c>
      <c r="D171" s="9">
        <v>3192</v>
      </c>
      <c r="E171" s="59">
        <v>448.45</v>
      </c>
      <c r="F171" s="9" t="s">
        <v>11382</v>
      </c>
      <c r="G171" s="9"/>
      <c r="H171" s="9"/>
      <c r="K171" s="59"/>
      <c r="L171" s="44"/>
      <c r="M171" s="44"/>
      <c r="N171" s="44"/>
      <c r="O171" s="9"/>
      <c r="P171" s="9"/>
      <c r="Q171" s="44"/>
      <c r="R171" s="44"/>
      <c r="S171" s="59"/>
      <c r="T171" s="59"/>
      <c r="U171" s="9"/>
      <c r="V171" s="9"/>
    </row>
    <row r="172" spans="1:22" ht="12.75" hidden="1">
      <c r="A172" s="9" t="s">
        <v>6020</v>
      </c>
      <c r="B172" s="9" t="s">
        <v>910</v>
      </c>
      <c r="C172" s="9" t="s">
        <v>9584</v>
      </c>
      <c r="D172" s="9">
        <v>2170</v>
      </c>
      <c r="E172" s="59">
        <v>446.05</v>
      </c>
      <c r="F172" s="9" t="s">
        <v>11382</v>
      </c>
      <c r="G172" s="9"/>
      <c r="H172" s="9"/>
      <c r="K172" s="59"/>
      <c r="L172" s="44"/>
      <c r="M172" s="44"/>
      <c r="N172" s="44"/>
      <c r="O172" s="9"/>
      <c r="P172" s="9"/>
      <c r="Q172" s="44"/>
      <c r="R172" s="44"/>
      <c r="S172" s="59"/>
      <c r="T172" s="59"/>
      <c r="U172" s="9"/>
      <c r="V172" s="9"/>
    </row>
    <row r="173" spans="1:22" ht="12.75" hidden="1">
      <c r="A173" s="9" t="s">
        <v>8729</v>
      </c>
      <c r="B173" s="9" t="s">
        <v>1060</v>
      </c>
      <c r="C173" s="9" t="s">
        <v>9585</v>
      </c>
      <c r="D173" s="9">
        <v>841</v>
      </c>
      <c r="E173" s="59">
        <v>445.7</v>
      </c>
      <c r="F173" s="9" t="s">
        <v>11382</v>
      </c>
      <c r="G173" s="9"/>
      <c r="H173" s="9"/>
      <c r="K173" s="59"/>
      <c r="L173" s="44"/>
      <c r="M173" s="44"/>
      <c r="N173" s="44"/>
      <c r="O173" s="9"/>
      <c r="P173" s="9"/>
      <c r="Q173" s="44"/>
      <c r="R173" s="44"/>
      <c r="S173" s="59"/>
      <c r="T173" s="59"/>
      <c r="U173" s="9"/>
      <c r="V173" s="9"/>
    </row>
    <row r="174" spans="1:22" ht="12.75" hidden="1">
      <c r="A174" s="9" t="s">
        <v>6059</v>
      </c>
      <c r="B174" s="9" t="s">
        <v>81</v>
      </c>
      <c r="C174" s="9" t="s">
        <v>80</v>
      </c>
      <c r="D174" s="9">
        <v>5013</v>
      </c>
      <c r="E174" s="59">
        <v>440.56</v>
      </c>
      <c r="F174" s="9" t="s">
        <v>11382</v>
      </c>
      <c r="G174" s="9"/>
      <c r="H174" s="9"/>
      <c r="K174" s="59"/>
      <c r="L174" s="44"/>
      <c r="M174" s="44"/>
      <c r="N174" s="44"/>
      <c r="O174" s="9"/>
      <c r="P174" s="9"/>
      <c r="Q174" s="44"/>
      <c r="R174" s="44"/>
      <c r="S174" s="59"/>
      <c r="T174" s="59"/>
      <c r="U174" s="9"/>
      <c r="V174" s="9"/>
    </row>
    <row r="175" spans="1:22" ht="12.75" hidden="1">
      <c r="A175" s="9" t="s">
        <v>6256</v>
      </c>
      <c r="B175" s="9" t="s">
        <v>1407</v>
      </c>
      <c r="C175" s="9" t="s">
        <v>5098</v>
      </c>
      <c r="D175" s="9">
        <v>5075</v>
      </c>
      <c r="E175" s="59">
        <v>434.47</v>
      </c>
      <c r="F175" s="9" t="s">
        <v>11382</v>
      </c>
      <c r="G175" s="9"/>
      <c r="H175" s="9"/>
      <c r="K175" s="59"/>
      <c r="L175" s="44"/>
      <c r="M175" s="44"/>
      <c r="N175" s="44"/>
      <c r="O175" s="9"/>
      <c r="P175" s="9"/>
      <c r="Q175" s="44"/>
      <c r="R175" s="44"/>
      <c r="S175" s="59"/>
      <c r="T175" s="59"/>
      <c r="U175" s="9"/>
      <c r="V175" s="9"/>
    </row>
    <row r="176" spans="1:22" ht="12.75" hidden="1">
      <c r="A176" s="9" t="s">
        <v>6438</v>
      </c>
      <c r="B176" s="9" t="s">
        <v>887</v>
      </c>
      <c r="C176" s="9" t="s">
        <v>884</v>
      </c>
      <c r="D176" s="9">
        <v>20050</v>
      </c>
      <c r="E176" s="59">
        <v>434.39</v>
      </c>
      <c r="F176" s="9" t="s">
        <v>11382</v>
      </c>
      <c r="G176" s="9"/>
      <c r="H176" s="9"/>
      <c r="K176" s="59"/>
      <c r="L176" s="44"/>
      <c r="M176" s="44"/>
      <c r="N176" s="44"/>
      <c r="O176" s="9"/>
      <c r="P176" s="9"/>
      <c r="Q176" s="44"/>
      <c r="R176" s="44"/>
      <c r="S176" s="59"/>
      <c r="T176" s="59"/>
      <c r="U176" s="9"/>
      <c r="V176" s="9"/>
    </row>
    <row r="177" spans="1:22" ht="12.75" hidden="1">
      <c r="A177" s="9" t="s">
        <v>6002</v>
      </c>
      <c r="B177" s="9" t="s">
        <v>1188</v>
      </c>
      <c r="C177" s="9" t="s">
        <v>3043</v>
      </c>
      <c r="D177" s="9">
        <v>3167</v>
      </c>
      <c r="E177" s="59">
        <v>432.66</v>
      </c>
      <c r="F177" s="9" t="s">
        <v>11382</v>
      </c>
      <c r="G177" s="9"/>
      <c r="H177" s="9"/>
      <c r="K177" s="59"/>
      <c r="L177" s="44"/>
      <c r="M177" s="44"/>
      <c r="N177" s="44"/>
      <c r="O177" s="9"/>
      <c r="P177" s="9"/>
      <c r="Q177" s="44"/>
      <c r="R177" s="44"/>
      <c r="S177" s="59"/>
      <c r="T177" s="59"/>
      <c r="U177" s="9"/>
      <c r="V177" s="9"/>
    </row>
    <row r="178" spans="1:22" ht="12.75" hidden="1">
      <c r="A178" s="9" t="s">
        <v>6050</v>
      </c>
      <c r="B178" s="9" t="s">
        <v>1068</v>
      </c>
      <c r="C178" s="9" t="s">
        <v>9523</v>
      </c>
      <c r="D178" s="9">
        <v>851</v>
      </c>
      <c r="E178" s="59">
        <v>432.3</v>
      </c>
      <c r="F178" s="9" t="s">
        <v>11382</v>
      </c>
      <c r="G178" s="9"/>
      <c r="H178" s="9"/>
      <c r="K178" s="59"/>
      <c r="L178" s="44"/>
      <c r="M178" s="44"/>
      <c r="N178" s="44"/>
      <c r="O178" s="9"/>
      <c r="P178" s="9"/>
      <c r="Q178" s="44"/>
      <c r="R178" s="44"/>
      <c r="S178" s="59"/>
      <c r="T178" s="59"/>
      <c r="U178" s="9"/>
      <c r="V178" s="9"/>
    </row>
    <row r="179" spans="1:22" ht="12.75" hidden="1">
      <c r="A179" s="9" t="s">
        <v>6097</v>
      </c>
      <c r="B179" s="9" t="s">
        <v>499</v>
      </c>
      <c r="C179" s="9" t="s">
        <v>9586</v>
      </c>
      <c r="D179" s="9">
        <v>5011</v>
      </c>
      <c r="E179" s="59">
        <v>431.73</v>
      </c>
      <c r="F179" s="9" t="s">
        <v>11382</v>
      </c>
      <c r="G179" s="9"/>
      <c r="H179" s="9"/>
      <c r="K179" s="59"/>
      <c r="L179" s="44"/>
      <c r="M179" s="44"/>
      <c r="N179" s="44"/>
      <c r="O179" s="9"/>
      <c r="P179" s="9"/>
      <c r="Q179" s="44"/>
      <c r="R179" s="44"/>
      <c r="S179" s="59"/>
      <c r="T179" s="59"/>
      <c r="U179" s="9"/>
      <c r="V179" s="9"/>
    </row>
    <row r="180" spans="1:22" ht="12.75" hidden="1">
      <c r="A180" s="9" t="s">
        <v>6152</v>
      </c>
      <c r="B180" s="9" t="s">
        <v>820</v>
      </c>
      <c r="C180" s="9" t="s">
        <v>817</v>
      </c>
      <c r="D180" s="9">
        <v>5076</v>
      </c>
      <c r="E180" s="59">
        <v>428.94</v>
      </c>
      <c r="F180" s="9" t="s">
        <v>11382</v>
      </c>
      <c r="G180" s="9"/>
      <c r="H180" s="9"/>
      <c r="K180" s="59"/>
      <c r="L180" s="44"/>
      <c r="M180" s="44"/>
      <c r="N180" s="44"/>
      <c r="O180" s="9"/>
      <c r="P180" s="9"/>
      <c r="Q180" s="44"/>
      <c r="R180" s="44"/>
      <c r="S180" s="59"/>
      <c r="T180" s="59"/>
      <c r="U180" s="9"/>
      <c r="V180" s="9"/>
    </row>
    <row r="181" spans="1:22" ht="12.75" hidden="1">
      <c r="A181" s="9" t="s">
        <v>6010</v>
      </c>
      <c r="B181" s="9" t="s">
        <v>1215</v>
      </c>
      <c r="C181" s="9" t="s">
        <v>3077</v>
      </c>
      <c r="D181" s="9">
        <v>306</v>
      </c>
      <c r="E181" s="59">
        <v>428.85</v>
      </c>
      <c r="F181" s="9" t="s">
        <v>11382</v>
      </c>
      <c r="G181" s="9"/>
      <c r="H181" s="9"/>
      <c r="K181" s="59"/>
      <c r="L181" s="44"/>
      <c r="M181" s="44"/>
      <c r="N181" s="44"/>
      <c r="O181" s="9"/>
      <c r="P181" s="9"/>
      <c r="Q181" s="44"/>
      <c r="R181" s="44"/>
      <c r="S181" s="59"/>
      <c r="T181" s="59"/>
      <c r="U181" s="9"/>
      <c r="V181" s="9"/>
    </row>
    <row r="182" spans="1:22" ht="12.75" hidden="1">
      <c r="A182" s="9" t="s">
        <v>8766</v>
      </c>
      <c r="B182" s="9" t="s">
        <v>469</v>
      </c>
      <c r="C182" s="9" t="s">
        <v>466</v>
      </c>
      <c r="D182" s="9">
        <v>576</v>
      </c>
      <c r="E182" s="59">
        <v>420.61</v>
      </c>
      <c r="F182" s="9" t="s">
        <v>11382</v>
      </c>
      <c r="G182" s="9"/>
      <c r="H182" s="9"/>
      <c r="K182" s="59"/>
      <c r="L182" s="44"/>
      <c r="M182" s="44"/>
      <c r="N182" s="44"/>
      <c r="O182" s="9"/>
      <c r="P182" s="9"/>
      <c r="Q182" s="44"/>
      <c r="R182" s="44"/>
      <c r="S182" s="59"/>
      <c r="T182" s="59"/>
      <c r="U182" s="9"/>
      <c r="V182" s="9"/>
    </row>
    <row r="183" spans="1:22" ht="12.75" hidden="1">
      <c r="A183" s="9" t="s">
        <v>6095</v>
      </c>
      <c r="B183" s="9" t="s">
        <v>662</v>
      </c>
      <c r="C183" s="9" t="s">
        <v>9587</v>
      </c>
      <c r="D183" s="9">
        <v>315</v>
      </c>
      <c r="E183" s="59">
        <v>418.82</v>
      </c>
      <c r="F183" s="9" t="s">
        <v>11382</v>
      </c>
      <c r="G183" s="9"/>
      <c r="H183" s="9"/>
      <c r="K183" s="59"/>
      <c r="L183" s="44"/>
      <c r="M183" s="44"/>
      <c r="N183" s="44"/>
      <c r="O183" s="9"/>
      <c r="P183" s="9"/>
      <c r="Q183" s="44"/>
      <c r="R183" s="44"/>
      <c r="S183" s="59"/>
      <c r="T183" s="59"/>
      <c r="U183" s="9"/>
      <c r="V183" s="9"/>
    </row>
    <row r="184" spans="1:22" ht="12.75" hidden="1">
      <c r="A184" s="9" t="s">
        <v>6002</v>
      </c>
      <c r="B184" s="9" t="s">
        <v>927</v>
      </c>
      <c r="C184" s="9" t="s">
        <v>4395</v>
      </c>
      <c r="D184" s="9">
        <v>3167</v>
      </c>
      <c r="E184" s="59">
        <v>418.16</v>
      </c>
      <c r="F184" s="9" t="s">
        <v>11382</v>
      </c>
      <c r="G184" s="9"/>
      <c r="H184" s="9"/>
      <c r="K184" s="59"/>
      <c r="L184" s="44"/>
      <c r="M184" s="44"/>
      <c r="N184" s="44"/>
      <c r="O184" s="9"/>
      <c r="P184" s="9"/>
      <c r="Q184" s="44"/>
      <c r="R184" s="44"/>
      <c r="S184" s="59"/>
      <c r="T184" s="59"/>
      <c r="U184" s="9"/>
      <c r="V184" s="9"/>
    </row>
    <row r="185" spans="1:22" ht="12.75" hidden="1">
      <c r="A185" s="9" t="s">
        <v>1247</v>
      </c>
      <c r="B185" s="9" t="s">
        <v>1247</v>
      </c>
      <c r="C185" s="9" t="s">
        <v>9588</v>
      </c>
      <c r="D185" s="9">
        <v>2172</v>
      </c>
      <c r="E185" s="59">
        <v>417.4</v>
      </c>
      <c r="F185" s="9" t="s">
        <v>11382</v>
      </c>
      <c r="G185" s="9"/>
      <c r="H185" s="9"/>
      <c r="K185" s="59"/>
      <c r="L185" s="44"/>
      <c r="M185" s="44"/>
      <c r="N185" s="44"/>
      <c r="O185" s="9"/>
      <c r="P185" s="9"/>
      <c r="Q185" s="44"/>
      <c r="R185" s="44"/>
      <c r="S185" s="59"/>
      <c r="T185" s="59"/>
      <c r="U185" s="9"/>
      <c r="V185" s="9"/>
    </row>
    <row r="186" spans="1:22" ht="12.75" hidden="1">
      <c r="A186" s="9" t="s">
        <v>9589</v>
      </c>
      <c r="B186" s="9" t="s">
        <v>9589</v>
      </c>
      <c r="C186" s="9" t="s">
        <v>9590</v>
      </c>
      <c r="D186" s="9">
        <v>4441</v>
      </c>
      <c r="E186" s="59">
        <v>417</v>
      </c>
      <c r="F186" s="9" t="s">
        <v>11382</v>
      </c>
      <c r="G186" s="9"/>
      <c r="H186" s="9"/>
      <c r="K186" s="59"/>
      <c r="L186" s="44"/>
      <c r="M186" s="44"/>
      <c r="N186" s="44"/>
      <c r="O186" s="9"/>
      <c r="P186" s="9"/>
      <c r="Q186" s="44"/>
      <c r="R186" s="44"/>
      <c r="S186" s="59"/>
      <c r="T186" s="59"/>
      <c r="U186" s="9"/>
      <c r="V186" s="9"/>
    </row>
    <row r="187" spans="1:22" ht="12.75" hidden="1">
      <c r="A187" s="9" t="s">
        <v>7531</v>
      </c>
      <c r="B187" s="9" t="s">
        <v>1284</v>
      </c>
      <c r="C187" s="9" t="s">
        <v>3948</v>
      </c>
      <c r="D187" s="9">
        <v>3351</v>
      </c>
      <c r="E187" s="59">
        <v>410.23</v>
      </c>
      <c r="F187" s="9" t="s">
        <v>11382</v>
      </c>
      <c r="G187" s="9"/>
      <c r="H187" s="9"/>
      <c r="K187" s="59"/>
      <c r="L187" s="44"/>
      <c r="M187" s="44"/>
      <c r="N187" s="44"/>
      <c r="O187" s="9"/>
      <c r="P187" s="9"/>
      <c r="Q187" s="44"/>
      <c r="R187" s="44"/>
      <c r="S187" s="59"/>
      <c r="T187" s="59"/>
      <c r="U187" s="9"/>
      <c r="V187" s="9"/>
    </row>
    <row r="188" spans="1:22" ht="12.75" hidden="1">
      <c r="A188" s="9" t="s">
        <v>6008</v>
      </c>
      <c r="B188" s="9" t="s">
        <v>1087</v>
      </c>
      <c r="C188" s="9"/>
      <c r="D188" s="9">
        <v>2030</v>
      </c>
      <c r="E188" s="59">
        <v>407.49</v>
      </c>
      <c r="F188" s="9" t="s">
        <v>11382</v>
      </c>
      <c r="G188" s="9"/>
      <c r="H188" s="9"/>
      <c r="K188" s="59"/>
      <c r="L188" s="44"/>
      <c r="M188" s="44"/>
      <c r="N188" s="44"/>
      <c r="O188" s="9"/>
      <c r="P188" s="9"/>
      <c r="Q188" s="44"/>
      <c r="R188" s="44"/>
      <c r="S188" s="59"/>
      <c r="T188" s="59"/>
      <c r="U188" s="9"/>
      <c r="V188" s="9"/>
    </row>
    <row r="189" spans="1:22" ht="12.75" hidden="1">
      <c r="A189" s="9" t="s">
        <v>6050</v>
      </c>
      <c r="B189" s="9" t="s">
        <v>1020</v>
      </c>
      <c r="C189" s="9" t="s">
        <v>3409</v>
      </c>
      <c r="D189" s="9">
        <v>850</v>
      </c>
      <c r="E189" s="59">
        <v>406.84</v>
      </c>
      <c r="F189" s="9" t="s">
        <v>11382</v>
      </c>
      <c r="G189" s="9"/>
      <c r="H189" s="9"/>
      <c r="K189" s="59"/>
      <c r="L189" s="44"/>
      <c r="M189" s="44"/>
      <c r="N189" s="44"/>
      <c r="O189" s="9"/>
      <c r="P189" s="9"/>
      <c r="Q189" s="44"/>
      <c r="R189" s="44"/>
      <c r="S189" s="59"/>
      <c r="T189" s="59"/>
      <c r="U189" s="9"/>
      <c r="V189" s="9"/>
    </row>
    <row r="190" spans="1:22" ht="12.75" hidden="1">
      <c r="A190" s="9" t="s">
        <v>6174</v>
      </c>
      <c r="B190" s="9" t="s">
        <v>1090</v>
      </c>
      <c r="C190" s="9" t="s">
        <v>3156</v>
      </c>
      <c r="D190" s="9">
        <v>2028</v>
      </c>
      <c r="E190" s="59">
        <v>405.3</v>
      </c>
      <c r="F190" s="9" t="s">
        <v>11382</v>
      </c>
      <c r="G190" s="9"/>
      <c r="H190" s="9"/>
      <c r="K190" s="59"/>
      <c r="L190" s="44"/>
      <c r="M190" s="44"/>
      <c r="N190" s="44"/>
      <c r="O190" s="9"/>
      <c r="P190" s="9"/>
      <c r="Q190" s="44"/>
      <c r="R190" s="44"/>
      <c r="S190" s="59"/>
      <c r="T190" s="59"/>
      <c r="U190" s="9"/>
      <c r="V190" s="9"/>
    </row>
    <row r="191" spans="1:22" ht="12.75" hidden="1">
      <c r="A191" s="9" t="s">
        <v>6194</v>
      </c>
      <c r="B191" s="9" t="s">
        <v>400</v>
      </c>
      <c r="C191" s="9" t="s">
        <v>9591</v>
      </c>
      <c r="D191" s="9">
        <v>5086</v>
      </c>
      <c r="E191" s="59">
        <v>403.28</v>
      </c>
      <c r="F191" s="9" t="s">
        <v>11382</v>
      </c>
      <c r="G191" s="9"/>
      <c r="H191" s="9"/>
      <c r="K191" s="59"/>
      <c r="L191" s="44"/>
      <c r="M191" s="44"/>
      <c r="N191" s="44"/>
      <c r="O191" s="9"/>
      <c r="P191" s="9"/>
      <c r="Q191" s="44"/>
      <c r="R191" s="44"/>
      <c r="S191" s="59"/>
      <c r="T191" s="59"/>
      <c r="U191" s="9"/>
      <c r="V191" s="9"/>
    </row>
    <row r="192" spans="1:22" ht="12.75" hidden="1">
      <c r="A192" s="9" t="s">
        <v>6256</v>
      </c>
      <c r="B192" s="9" t="s">
        <v>779</v>
      </c>
      <c r="C192" s="9" t="s">
        <v>776</v>
      </c>
      <c r="D192" s="9">
        <v>5075</v>
      </c>
      <c r="E192" s="59">
        <v>401.98</v>
      </c>
      <c r="F192" s="9" t="s">
        <v>11382</v>
      </c>
      <c r="G192" s="9"/>
      <c r="H192" s="9"/>
      <c r="K192" s="59"/>
      <c r="L192" s="44"/>
      <c r="M192" s="44"/>
      <c r="N192" s="59"/>
      <c r="O192" s="9"/>
      <c r="P192" s="9"/>
      <c r="Q192" s="9"/>
    </row>
    <row r="193" spans="1:22" ht="12.75" hidden="1">
      <c r="A193" s="9" t="s">
        <v>6090</v>
      </c>
      <c r="B193" s="9" t="s">
        <v>963</v>
      </c>
      <c r="C193" s="9" t="s">
        <v>9592</v>
      </c>
      <c r="D193" s="9">
        <v>5172</v>
      </c>
      <c r="E193" s="59">
        <v>398.8</v>
      </c>
      <c r="F193" s="9" t="s">
        <v>11382</v>
      </c>
      <c r="G193" s="9"/>
      <c r="H193" s="9"/>
      <c r="K193" s="59"/>
      <c r="L193" s="44"/>
      <c r="M193" s="44"/>
      <c r="N193" s="44"/>
      <c r="O193" s="9"/>
      <c r="P193" s="9"/>
      <c r="Q193" s="44"/>
      <c r="R193" s="44"/>
      <c r="S193" s="59"/>
      <c r="T193" s="59"/>
      <c r="U193" s="9"/>
      <c r="V193" s="9"/>
    </row>
    <row r="194" spans="1:22" ht="12.75" hidden="1">
      <c r="A194" s="9" t="s">
        <v>8748</v>
      </c>
      <c r="B194" s="9" t="s">
        <v>200</v>
      </c>
      <c r="C194" s="9" t="s">
        <v>199</v>
      </c>
      <c r="D194" s="9">
        <v>3012</v>
      </c>
      <c r="E194" s="59">
        <v>395.47</v>
      </c>
      <c r="F194" s="9" t="s">
        <v>11382</v>
      </c>
      <c r="G194" s="9"/>
      <c r="H194" s="9"/>
      <c r="K194" s="59"/>
      <c r="L194" s="44"/>
      <c r="M194" s="44"/>
      <c r="N194" s="44"/>
      <c r="O194" s="9"/>
      <c r="P194" s="9"/>
      <c r="Q194" s="44"/>
      <c r="R194" s="44"/>
      <c r="S194" s="59"/>
      <c r="T194" s="59"/>
      <c r="U194" s="9"/>
      <c r="V194" s="9"/>
    </row>
    <row r="195" spans="1:22" ht="12.75" hidden="1">
      <c r="A195" s="9" t="s">
        <v>6122</v>
      </c>
      <c r="B195" s="9" t="s">
        <v>1219</v>
      </c>
      <c r="C195" s="9" t="s">
        <v>3324</v>
      </c>
      <c r="D195" s="9">
        <v>6810</v>
      </c>
      <c r="E195" s="59">
        <v>393.13</v>
      </c>
      <c r="F195" s="9" t="s">
        <v>11382</v>
      </c>
      <c r="G195" s="9"/>
      <c r="H195" s="9"/>
      <c r="K195" s="59"/>
      <c r="L195" s="44"/>
      <c r="M195" s="44"/>
      <c r="N195" s="44"/>
      <c r="O195" s="9"/>
      <c r="P195" s="9"/>
      <c r="Q195" s="44"/>
      <c r="R195" s="44"/>
      <c r="S195" s="59"/>
      <c r="T195" s="59"/>
      <c r="U195" s="9"/>
      <c r="V195" s="9"/>
    </row>
    <row r="196" spans="1:22" ht="12.75">
      <c r="A196" s="9" t="s">
        <v>6000</v>
      </c>
      <c r="B196" s="9" t="s">
        <v>1177</v>
      </c>
      <c r="C196" s="9" t="s">
        <v>2964</v>
      </c>
      <c r="D196" s="9">
        <v>2202</v>
      </c>
      <c r="E196" s="59">
        <v>391.92</v>
      </c>
      <c r="F196" s="9" t="s">
        <v>11382</v>
      </c>
      <c r="K196" s="59"/>
      <c r="L196" s="44"/>
      <c r="M196" s="44"/>
      <c r="N196" s="44"/>
      <c r="O196" s="9"/>
      <c r="P196" s="9"/>
      <c r="Q196" s="44"/>
      <c r="R196" s="44"/>
      <c r="S196" s="59"/>
      <c r="T196" s="59"/>
      <c r="U196" s="9"/>
      <c r="V196" s="9"/>
    </row>
    <row r="197" spans="1:22" ht="12.75" hidden="1">
      <c r="A197" s="9" t="s">
        <v>6289</v>
      </c>
      <c r="B197" s="9" t="s">
        <v>630</v>
      </c>
      <c r="C197" s="9" t="s">
        <v>627</v>
      </c>
      <c r="D197" s="9">
        <v>5017</v>
      </c>
      <c r="E197" s="59">
        <v>385.58</v>
      </c>
      <c r="F197" s="9" t="s">
        <v>11382</v>
      </c>
      <c r="G197" s="9"/>
      <c r="H197" s="9"/>
      <c r="K197" s="59"/>
      <c r="L197" s="44"/>
      <c r="M197" s="44"/>
      <c r="N197" s="44"/>
      <c r="O197" s="9"/>
      <c r="P197" s="9"/>
      <c r="Q197" s="44"/>
      <c r="R197" s="44"/>
      <c r="S197" s="59"/>
      <c r="T197" s="59"/>
      <c r="U197" s="9"/>
      <c r="V197" s="9"/>
    </row>
    <row r="198" spans="1:22" ht="12.75" hidden="1">
      <c r="A198" s="9" t="s">
        <v>9593</v>
      </c>
      <c r="B198" s="9" t="s">
        <v>9594</v>
      </c>
      <c r="C198" s="9" t="s">
        <v>9595</v>
      </c>
      <c r="D198" s="9">
        <v>1011</v>
      </c>
      <c r="E198" s="59">
        <v>384</v>
      </c>
      <c r="F198" s="9" t="s">
        <v>11382</v>
      </c>
      <c r="G198" s="9"/>
      <c r="H198" s="9"/>
      <c r="K198" s="59"/>
      <c r="L198" s="44"/>
      <c r="M198" s="44"/>
      <c r="N198" s="44"/>
      <c r="O198" s="9"/>
      <c r="P198" s="9"/>
      <c r="Q198" s="44"/>
      <c r="R198" s="44"/>
      <c r="S198" s="59"/>
      <c r="T198" s="59"/>
      <c r="U198" s="9"/>
      <c r="V198" s="9"/>
    </row>
    <row r="199" spans="1:22" ht="12.75" hidden="1">
      <c r="A199" s="9" t="s">
        <v>6028</v>
      </c>
      <c r="B199" s="9" t="s">
        <v>198</v>
      </c>
      <c r="C199" s="9" t="s">
        <v>195</v>
      </c>
      <c r="D199" s="9">
        <v>609</v>
      </c>
      <c r="E199" s="59">
        <v>381.43</v>
      </c>
      <c r="F199" s="9" t="s">
        <v>11382</v>
      </c>
      <c r="G199" s="9"/>
      <c r="H199" s="9"/>
      <c r="K199" s="59"/>
      <c r="L199" s="44"/>
      <c r="M199" s="44"/>
      <c r="N199" s="44"/>
      <c r="O199" s="9"/>
      <c r="P199" s="9"/>
      <c r="Q199" s="44"/>
      <c r="R199" s="44"/>
      <c r="S199" s="59"/>
      <c r="T199" s="59"/>
      <c r="U199" s="9"/>
      <c r="V199" s="9"/>
    </row>
    <row r="200" spans="1:22" ht="12.75" hidden="1">
      <c r="A200" s="9" t="s">
        <v>5997</v>
      </c>
      <c r="B200" s="9" t="s">
        <v>937</v>
      </c>
      <c r="C200" s="9" t="s">
        <v>3980</v>
      </c>
      <c r="D200" s="9">
        <v>4100</v>
      </c>
      <c r="E200" s="59">
        <v>377.09</v>
      </c>
      <c r="F200" s="9" t="s">
        <v>11382</v>
      </c>
      <c r="G200" s="9"/>
      <c r="H200" s="9"/>
      <c r="K200" s="59"/>
      <c r="L200" s="44"/>
      <c r="M200" s="44"/>
      <c r="N200" s="44"/>
      <c r="O200" s="9"/>
      <c r="P200" s="9"/>
      <c r="Q200" s="44"/>
      <c r="R200" s="44"/>
      <c r="S200" s="59"/>
      <c r="T200" s="59"/>
      <c r="U200" s="9"/>
      <c r="V200" s="9"/>
    </row>
    <row r="201" spans="1:22" ht="12.75" hidden="1">
      <c r="A201" s="9" t="s">
        <v>6289</v>
      </c>
      <c r="B201" s="9" t="s">
        <v>949</v>
      </c>
      <c r="C201" s="9" t="s">
        <v>3909</v>
      </c>
      <c r="D201" s="9">
        <v>5018</v>
      </c>
      <c r="E201" s="59">
        <v>374.83</v>
      </c>
      <c r="F201" s="9" t="s">
        <v>11382</v>
      </c>
      <c r="G201" s="9"/>
      <c r="H201" s="9"/>
      <c r="K201" s="59"/>
      <c r="L201" s="44"/>
      <c r="M201" s="44"/>
      <c r="N201" s="44"/>
      <c r="O201" s="9"/>
      <c r="P201" s="9"/>
      <c r="Q201" s="44"/>
      <c r="R201" s="44"/>
      <c r="S201" s="59"/>
      <c r="T201" s="59"/>
      <c r="U201" s="9"/>
      <c r="V201" s="9"/>
    </row>
    <row r="202" spans="1:22" ht="12.75" hidden="1">
      <c r="A202" s="9" t="s">
        <v>6128</v>
      </c>
      <c r="B202" s="9" t="s">
        <v>1320</v>
      </c>
      <c r="C202" s="9" t="s">
        <v>3456</v>
      </c>
      <c r="D202" s="9">
        <v>3171</v>
      </c>
      <c r="E202" s="59">
        <v>371.73</v>
      </c>
      <c r="F202" s="9" t="s">
        <v>11382</v>
      </c>
      <c r="G202" s="9"/>
      <c r="H202" s="9"/>
      <c r="K202" s="59"/>
      <c r="L202" s="44"/>
      <c r="M202" s="44"/>
      <c r="N202" s="44"/>
      <c r="O202" s="9"/>
      <c r="P202" s="9"/>
      <c r="Q202" s="44"/>
      <c r="R202" s="44"/>
      <c r="S202" s="59"/>
      <c r="T202" s="59"/>
      <c r="U202" s="9"/>
      <c r="V202" s="9"/>
    </row>
    <row r="203" spans="1:22" ht="12.75" hidden="1">
      <c r="A203" s="9" t="s">
        <v>6716</v>
      </c>
      <c r="B203" s="9" t="s">
        <v>404</v>
      </c>
      <c r="C203" s="9" t="s">
        <v>401</v>
      </c>
      <c r="D203" s="9">
        <v>2520</v>
      </c>
      <c r="E203" s="59">
        <v>369.87</v>
      </c>
      <c r="F203" s="9" t="s">
        <v>11382</v>
      </c>
      <c r="G203" s="9"/>
      <c r="H203" s="9"/>
      <c r="K203" s="59"/>
      <c r="L203" s="44"/>
      <c r="M203" s="44"/>
      <c r="N203" s="44"/>
      <c r="O203" s="9"/>
      <c r="P203" s="9"/>
      <c r="Q203" s="44"/>
      <c r="R203" s="44"/>
      <c r="S203" s="59"/>
      <c r="T203" s="59"/>
      <c r="U203" s="9"/>
      <c r="V203" s="9"/>
    </row>
    <row r="204" spans="1:22" ht="12.75" hidden="1">
      <c r="A204" s="9" t="s">
        <v>6112</v>
      </c>
      <c r="B204" s="9" t="s">
        <v>761</v>
      </c>
      <c r="C204" s="9" t="s">
        <v>9596</v>
      </c>
      <c r="D204" s="9">
        <v>3451</v>
      </c>
      <c r="E204" s="59">
        <v>366.43</v>
      </c>
      <c r="F204" s="9" t="s">
        <v>11382</v>
      </c>
      <c r="G204" s="9"/>
      <c r="H204" s="9"/>
      <c r="K204" s="59"/>
      <c r="L204" s="44"/>
      <c r="M204" s="44"/>
      <c r="N204" s="44"/>
      <c r="O204" s="9"/>
      <c r="P204" s="9"/>
      <c r="Q204" s="44"/>
      <c r="R204" s="44"/>
      <c r="S204" s="59"/>
      <c r="T204" s="59"/>
      <c r="U204" s="9"/>
      <c r="V204" s="9"/>
    </row>
    <row r="205" spans="1:22" ht="12.75" hidden="1">
      <c r="A205" s="9" t="s">
        <v>6197</v>
      </c>
      <c r="B205" s="9" t="s">
        <v>835</v>
      </c>
      <c r="C205" s="9" t="s">
        <v>832</v>
      </c>
      <c r="D205" s="9">
        <v>3128</v>
      </c>
      <c r="E205" s="59">
        <v>365.46</v>
      </c>
      <c r="F205" s="9" t="s">
        <v>11382</v>
      </c>
      <c r="G205" s="9"/>
      <c r="H205" s="9"/>
      <c r="K205" s="59"/>
      <c r="L205" s="44"/>
      <c r="M205" s="44"/>
      <c r="N205" s="44"/>
      <c r="O205" s="9"/>
      <c r="P205" s="9"/>
      <c r="Q205" s="44"/>
      <c r="R205" s="44"/>
      <c r="S205" s="59"/>
      <c r="T205" s="59"/>
      <c r="U205" s="9"/>
      <c r="V205" s="9"/>
    </row>
    <row r="206" spans="1:22" ht="12.75" hidden="1">
      <c r="A206" s="9" t="s">
        <v>6197</v>
      </c>
      <c r="B206" s="9" t="s">
        <v>1585</v>
      </c>
      <c r="C206" s="9" t="s">
        <v>9597</v>
      </c>
      <c r="D206" s="9">
        <v>3127</v>
      </c>
      <c r="E206" s="59">
        <v>362.81</v>
      </c>
      <c r="F206" s="9" t="s">
        <v>11382</v>
      </c>
      <c r="G206" s="9"/>
      <c r="H206" s="9"/>
      <c r="K206" s="59"/>
      <c r="L206" s="44"/>
      <c r="M206" s="44"/>
      <c r="N206" s="44"/>
      <c r="O206" s="9"/>
      <c r="P206" s="9"/>
      <c r="Q206" s="44"/>
      <c r="R206" s="44"/>
      <c r="S206" s="59"/>
      <c r="T206" s="59"/>
      <c r="U206" s="9"/>
      <c r="V206" s="9"/>
    </row>
    <row r="207" spans="1:22" ht="12.75" hidden="1">
      <c r="A207" s="9" t="s">
        <v>6022</v>
      </c>
      <c r="B207" s="9" t="s">
        <v>1224</v>
      </c>
      <c r="C207" s="9" t="s">
        <v>4836</v>
      </c>
      <c r="D207" s="9">
        <v>569</v>
      </c>
      <c r="E207" s="59">
        <v>362.57</v>
      </c>
      <c r="F207" s="9" t="s">
        <v>11382</v>
      </c>
      <c r="G207" s="9"/>
      <c r="H207" s="9"/>
      <c r="K207" s="59"/>
      <c r="L207" s="44"/>
      <c r="M207" s="44"/>
      <c r="N207" s="44"/>
      <c r="O207" s="9"/>
      <c r="P207" s="9"/>
      <c r="Q207" s="44"/>
      <c r="R207" s="44"/>
      <c r="S207" s="59"/>
      <c r="T207" s="59"/>
      <c r="U207" s="9"/>
      <c r="V207" s="9"/>
    </row>
    <row r="208" spans="1:22" ht="12.75" hidden="1">
      <c r="A208" s="9" t="s">
        <v>5991</v>
      </c>
      <c r="B208" s="9" t="s">
        <v>57</v>
      </c>
      <c r="C208" s="9" t="s">
        <v>9598</v>
      </c>
      <c r="D208" s="9">
        <v>5043</v>
      </c>
      <c r="E208" s="59">
        <v>362.18</v>
      </c>
      <c r="F208" s="9" t="s">
        <v>11382</v>
      </c>
      <c r="G208" s="9"/>
      <c r="H208" s="9"/>
      <c r="K208" s="59"/>
      <c r="L208" s="44"/>
      <c r="M208" s="44"/>
      <c r="N208" s="44"/>
      <c r="O208" s="9"/>
      <c r="P208" s="9"/>
      <c r="Q208" s="44"/>
      <c r="R208" s="44"/>
      <c r="S208" s="59"/>
      <c r="T208" s="59"/>
      <c r="U208" s="9"/>
      <c r="V208" s="9"/>
    </row>
    <row r="209" spans="1:22" ht="12.75" hidden="1">
      <c r="A209" s="9" t="s">
        <v>5989</v>
      </c>
      <c r="B209" s="9" t="s">
        <v>1183</v>
      </c>
      <c r="C209" s="9" t="s">
        <v>9599</v>
      </c>
      <c r="D209" s="9">
        <v>2227</v>
      </c>
      <c r="E209" s="59">
        <v>356.09</v>
      </c>
      <c r="F209" s="9" t="s">
        <v>11382</v>
      </c>
      <c r="G209" s="9"/>
      <c r="H209" s="9"/>
      <c r="K209" s="59"/>
      <c r="L209" s="44"/>
      <c r="M209" s="44"/>
      <c r="N209" s="44"/>
      <c r="O209" s="9"/>
      <c r="P209" s="9"/>
      <c r="Q209" s="44"/>
      <c r="R209" s="44"/>
      <c r="S209" s="59"/>
      <c r="T209" s="59"/>
      <c r="U209" s="9"/>
      <c r="V209" s="9"/>
    </row>
    <row r="210" spans="1:22" ht="12.75" hidden="1">
      <c r="A210" s="9" t="s">
        <v>8327</v>
      </c>
      <c r="B210" s="9" t="s">
        <v>1577</v>
      </c>
      <c r="C210" s="9" t="s">
        <v>9219</v>
      </c>
      <c r="D210" s="9">
        <v>5427</v>
      </c>
      <c r="E210" s="59">
        <v>349.56</v>
      </c>
      <c r="F210" s="9" t="s">
        <v>11382</v>
      </c>
      <c r="G210" s="9"/>
      <c r="H210" s="9"/>
      <c r="K210" s="59"/>
      <c r="L210" s="44"/>
      <c r="M210" s="44"/>
      <c r="N210" s="44"/>
      <c r="O210" s="9"/>
      <c r="P210" s="9"/>
      <c r="Q210" s="44"/>
      <c r="R210" s="44"/>
      <c r="S210" s="59"/>
      <c r="T210" s="59"/>
      <c r="U210" s="9"/>
      <c r="V210" s="9"/>
    </row>
    <row r="211" spans="1:22" ht="12.75" hidden="1">
      <c r="A211" s="9" t="s">
        <v>6009</v>
      </c>
      <c r="B211" s="9" t="s">
        <v>592</v>
      </c>
      <c r="C211" s="9" t="s">
        <v>591</v>
      </c>
      <c r="D211" s="9">
        <v>6120</v>
      </c>
      <c r="E211" s="59">
        <v>342.14</v>
      </c>
      <c r="F211" s="9" t="s">
        <v>11382</v>
      </c>
      <c r="G211" s="9"/>
      <c r="H211" s="9"/>
      <c r="K211" s="59"/>
      <c r="L211" s="44"/>
      <c r="M211" s="44"/>
      <c r="N211" s="44"/>
      <c r="O211" s="9"/>
      <c r="P211" s="9"/>
      <c r="Q211" s="44"/>
      <c r="R211" s="44"/>
      <c r="S211" s="59"/>
      <c r="T211" s="59"/>
      <c r="U211" s="9"/>
      <c r="V211" s="9"/>
    </row>
    <row r="212" spans="1:22" ht="12.75" hidden="1">
      <c r="A212" s="9" t="s">
        <v>6549</v>
      </c>
      <c r="B212" s="9" t="s">
        <v>928</v>
      </c>
      <c r="C212" s="9" t="s">
        <v>4238</v>
      </c>
      <c r="D212" s="9">
        <v>3178</v>
      </c>
      <c r="E212" s="59">
        <v>340.44</v>
      </c>
      <c r="F212" s="9" t="s">
        <v>11382</v>
      </c>
      <c r="G212" s="9"/>
      <c r="H212" s="9"/>
      <c r="K212" s="59"/>
      <c r="L212" s="44"/>
      <c r="M212" s="44"/>
      <c r="N212" s="59"/>
      <c r="O212" s="9"/>
      <c r="P212" s="9"/>
      <c r="Q212" s="9"/>
    </row>
    <row r="213" spans="1:22" ht="12.75" hidden="1">
      <c r="A213" s="9" t="s">
        <v>6198</v>
      </c>
      <c r="B213" s="9" t="s">
        <v>446</v>
      </c>
      <c r="C213" s="9" t="s">
        <v>9600</v>
      </c>
      <c r="D213" s="9">
        <v>5033</v>
      </c>
      <c r="E213" s="59">
        <v>340.37</v>
      </c>
      <c r="F213" s="9" t="s">
        <v>11382</v>
      </c>
      <c r="G213" s="9"/>
      <c r="H213" s="9"/>
      <c r="K213" s="59"/>
      <c r="L213" s="44"/>
      <c r="M213" s="44"/>
      <c r="N213" s="44"/>
      <c r="O213" s="9"/>
      <c r="P213" s="9"/>
      <c r="Q213" s="44"/>
      <c r="R213" s="44"/>
      <c r="S213" s="59"/>
      <c r="T213" s="59"/>
      <c r="U213" s="9"/>
      <c r="V213" s="9"/>
    </row>
    <row r="214" spans="1:22" ht="12.75" hidden="1">
      <c r="A214" s="9" t="s">
        <v>5993</v>
      </c>
      <c r="B214" s="9" t="s">
        <v>726</v>
      </c>
      <c r="C214" s="9" t="s">
        <v>723</v>
      </c>
      <c r="D214" s="9">
        <v>6301</v>
      </c>
      <c r="E214" s="59">
        <v>339.23</v>
      </c>
      <c r="F214" s="9" t="s">
        <v>11382</v>
      </c>
      <c r="G214" s="9"/>
      <c r="H214" s="9"/>
      <c r="K214" s="59"/>
      <c r="L214" s="44"/>
      <c r="M214" s="44"/>
      <c r="N214" s="59"/>
      <c r="O214" s="9"/>
      <c r="P214" s="9"/>
      <c r="Q214" s="9"/>
    </row>
    <row r="215" spans="1:22" ht="12.75" hidden="1">
      <c r="A215" s="9" t="s">
        <v>6156</v>
      </c>
      <c r="B215" s="9" t="s">
        <v>373</v>
      </c>
      <c r="C215" s="9" t="s">
        <v>370</v>
      </c>
      <c r="D215" s="9">
        <v>320</v>
      </c>
      <c r="E215" s="59">
        <v>338.91</v>
      </c>
      <c r="F215" s="9" t="s">
        <v>11382</v>
      </c>
      <c r="G215" s="9"/>
      <c r="H215" s="9"/>
      <c r="K215" s="59"/>
      <c r="L215" s="44"/>
      <c r="M215" s="44"/>
      <c r="N215" s="44"/>
      <c r="O215" s="9"/>
      <c r="P215" s="9"/>
      <c r="Q215" s="44"/>
      <c r="R215" s="44"/>
      <c r="S215" s="59"/>
      <c r="T215" s="59"/>
      <c r="U215" s="9"/>
      <c r="V215" s="9"/>
    </row>
    <row r="216" spans="1:22" ht="12.75" hidden="1">
      <c r="A216" s="9" t="s">
        <v>8729</v>
      </c>
      <c r="B216" s="9" t="s">
        <v>1015</v>
      </c>
      <c r="C216" s="9" t="s">
        <v>9542</v>
      </c>
      <c r="D216" s="9">
        <v>841</v>
      </c>
      <c r="E216" s="59">
        <v>337.76</v>
      </c>
      <c r="F216" s="9" t="s">
        <v>11382</v>
      </c>
      <c r="G216" s="9"/>
      <c r="H216" s="9"/>
      <c r="K216" s="59"/>
      <c r="L216" s="44"/>
      <c r="M216" s="44"/>
      <c r="N216" s="44"/>
      <c r="O216" s="9"/>
      <c r="P216" s="9"/>
      <c r="Q216" s="44"/>
      <c r="R216" s="44"/>
      <c r="S216" s="59"/>
      <c r="T216" s="59"/>
      <c r="U216" s="9"/>
      <c r="V216" s="9"/>
    </row>
    <row r="217" spans="1:22" ht="12.75" hidden="1">
      <c r="A217" s="9" t="s">
        <v>7747</v>
      </c>
      <c r="B217" s="9" t="s">
        <v>738</v>
      </c>
      <c r="C217" s="9" t="s">
        <v>735</v>
      </c>
      <c r="D217" s="9">
        <v>3129</v>
      </c>
      <c r="E217" s="59">
        <v>335.94</v>
      </c>
      <c r="F217" s="9" t="s">
        <v>11382</v>
      </c>
      <c r="G217" s="9"/>
      <c r="H217" s="9"/>
      <c r="K217" s="59"/>
      <c r="L217" s="44"/>
      <c r="M217" s="44"/>
      <c r="N217" s="44"/>
      <c r="O217" s="9"/>
      <c r="P217" s="9"/>
      <c r="Q217" s="44"/>
      <c r="R217" s="44"/>
      <c r="S217" s="59"/>
      <c r="T217" s="59"/>
      <c r="U217" s="9"/>
      <c r="V217" s="9"/>
    </row>
    <row r="218" spans="1:22" ht="12.75" hidden="1">
      <c r="A218" s="9" t="s">
        <v>6834</v>
      </c>
      <c r="B218" s="9" t="s">
        <v>830</v>
      </c>
      <c r="C218" s="9" t="s">
        <v>9532</v>
      </c>
      <c r="D218" s="9">
        <v>3465</v>
      </c>
      <c r="E218" s="59">
        <v>331.95</v>
      </c>
      <c r="F218" s="9" t="s">
        <v>11382</v>
      </c>
      <c r="G218" s="9"/>
      <c r="H218" s="9"/>
      <c r="K218" s="59"/>
      <c r="L218" s="44"/>
      <c r="M218" s="44"/>
      <c r="N218" s="44"/>
      <c r="O218" s="9"/>
      <c r="P218" s="9"/>
      <c r="Q218" s="44"/>
      <c r="R218" s="44"/>
      <c r="S218" s="59"/>
      <c r="T218" s="59"/>
      <c r="U218" s="9"/>
      <c r="V218" s="9"/>
    </row>
    <row r="219" spans="1:22" ht="12.75" hidden="1">
      <c r="A219" s="9" t="s">
        <v>8948</v>
      </c>
      <c r="B219" s="9" t="s">
        <v>1668</v>
      </c>
      <c r="C219" s="9" t="s">
        <v>8949</v>
      </c>
      <c r="D219" s="9">
        <v>926</v>
      </c>
      <c r="E219" s="59">
        <v>330.97</v>
      </c>
      <c r="F219" s="9" t="s">
        <v>11382</v>
      </c>
      <c r="G219" s="9"/>
      <c r="H219" s="9"/>
      <c r="K219" s="59"/>
      <c r="L219" s="44"/>
      <c r="M219" s="44"/>
      <c r="N219" s="44"/>
      <c r="O219" s="9"/>
      <c r="P219" s="9"/>
      <c r="Q219" s="44"/>
      <c r="R219" s="44"/>
      <c r="S219" s="59"/>
      <c r="T219" s="59"/>
      <c r="U219" s="9"/>
      <c r="V219" s="9"/>
    </row>
    <row r="220" spans="1:22" ht="12.75" hidden="1">
      <c r="A220" s="9" t="s">
        <v>6359</v>
      </c>
      <c r="B220" s="9" t="s">
        <v>381</v>
      </c>
      <c r="C220" s="9" t="s">
        <v>9601</v>
      </c>
      <c r="D220" s="9">
        <v>3450</v>
      </c>
      <c r="E220" s="59">
        <v>330.73</v>
      </c>
      <c r="F220" s="9" t="s">
        <v>11382</v>
      </c>
      <c r="G220" s="9"/>
      <c r="H220" s="9"/>
      <c r="K220" s="59"/>
      <c r="L220" s="44"/>
      <c r="M220" s="44"/>
      <c r="N220" s="44"/>
      <c r="O220" s="9"/>
      <c r="P220" s="9"/>
      <c r="Q220" s="44"/>
      <c r="R220" s="44"/>
      <c r="S220" s="59"/>
      <c r="T220" s="59"/>
      <c r="U220" s="9"/>
      <c r="V220" s="9"/>
    </row>
    <row r="221" spans="1:22" ht="12.75" hidden="1">
      <c r="A221" s="9" t="s">
        <v>6461</v>
      </c>
      <c r="B221" s="9" t="s">
        <v>903</v>
      </c>
      <c r="C221" s="9" t="s">
        <v>4479</v>
      </c>
      <c r="D221" s="9">
        <v>17049</v>
      </c>
      <c r="E221" s="59">
        <v>330</v>
      </c>
      <c r="F221" s="9" t="s">
        <v>11382</v>
      </c>
      <c r="G221" s="9"/>
      <c r="H221" s="9"/>
      <c r="K221" s="59"/>
      <c r="L221" s="44"/>
      <c r="M221" s="44"/>
      <c r="N221" s="44"/>
      <c r="O221" s="9"/>
      <c r="P221" s="9"/>
      <c r="Q221" s="44"/>
      <c r="R221" s="44"/>
      <c r="S221" s="59"/>
      <c r="T221" s="59"/>
      <c r="U221" s="9"/>
      <c r="V221" s="9"/>
    </row>
    <row r="222" spans="1:22" ht="12.75" hidden="1">
      <c r="A222" s="9" t="s">
        <v>6908</v>
      </c>
      <c r="B222" s="9" t="s">
        <v>2844</v>
      </c>
      <c r="C222" s="9" t="s">
        <v>9602</v>
      </c>
      <c r="D222" s="9">
        <v>2561</v>
      </c>
      <c r="E222" s="59">
        <v>325.99</v>
      </c>
      <c r="F222" s="9" t="s">
        <v>11382</v>
      </c>
      <c r="G222" s="9"/>
      <c r="H222" s="9"/>
      <c r="K222" s="59"/>
      <c r="L222" s="44"/>
      <c r="M222" s="44"/>
      <c r="N222" s="44"/>
      <c r="O222" s="9"/>
      <c r="P222" s="9"/>
      <c r="Q222" s="44"/>
      <c r="R222" s="44"/>
      <c r="S222" s="59"/>
      <c r="T222" s="59"/>
      <c r="U222" s="9"/>
      <c r="V222" s="9"/>
    </row>
    <row r="223" spans="1:22" ht="12.75" hidden="1">
      <c r="A223" s="9" t="s">
        <v>5991</v>
      </c>
      <c r="B223" s="9" t="s">
        <v>952</v>
      </c>
      <c r="C223" s="9" t="s">
        <v>9603</v>
      </c>
      <c r="D223" s="9">
        <v>5043</v>
      </c>
      <c r="E223" s="59">
        <v>325.56</v>
      </c>
      <c r="F223" s="9" t="s">
        <v>11382</v>
      </c>
      <c r="G223" s="9"/>
      <c r="H223" s="9"/>
      <c r="K223" s="59"/>
      <c r="L223" s="44"/>
      <c r="M223" s="44"/>
      <c r="N223" s="44"/>
      <c r="O223" s="9"/>
      <c r="P223" s="9"/>
      <c r="Q223" s="44"/>
      <c r="R223" s="44"/>
      <c r="S223" s="59"/>
      <c r="T223" s="59"/>
      <c r="U223" s="9"/>
      <c r="V223" s="9"/>
    </row>
    <row r="224" spans="1:22" ht="12.75" hidden="1">
      <c r="A224" s="9" t="s">
        <v>6197</v>
      </c>
      <c r="B224" s="9" t="s">
        <v>921</v>
      </c>
      <c r="C224" s="9" t="s">
        <v>9604</v>
      </c>
      <c r="D224" s="9">
        <v>3121</v>
      </c>
      <c r="E224" s="59">
        <v>323.7</v>
      </c>
      <c r="F224" s="9" t="s">
        <v>11382</v>
      </c>
      <c r="G224" s="9"/>
      <c r="H224" s="9"/>
      <c r="K224" s="59"/>
      <c r="L224" s="44"/>
      <c r="M224" s="44"/>
      <c r="N224" s="44"/>
      <c r="O224" s="9"/>
      <c r="P224" s="9"/>
      <c r="Q224" s="44"/>
      <c r="R224" s="44"/>
      <c r="S224" s="59"/>
      <c r="T224" s="59"/>
      <c r="U224" s="9"/>
      <c r="V224" s="9"/>
    </row>
    <row r="225" spans="1:22" ht="12.75" hidden="1">
      <c r="A225" s="9" t="s">
        <v>6214</v>
      </c>
      <c r="B225" s="9" t="s">
        <v>216</v>
      </c>
      <c r="C225" s="9" t="s">
        <v>213</v>
      </c>
      <c r="D225" s="9">
        <v>4150</v>
      </c>
      <c r="E225" s="59">
        <v>323.10000000000002</v>
      </c>
      <c r="F225" s="9" t="s">
        <v>11382</v>
      </c>
      <c r="G225" s="9"/>
      <c r="H225" s="9"/>
      <c r="K225" s="59"/>
      <c r="L225" s="44"/>
      <c r="M225" s="44"/>
      <c r="N225" s="44"/>
      <c r="O225" s="9"/>
      <c r="P225" s="9"/>
      <c r="Q225" s="44"/>
      <c r="R225" s="44"/>
      <c r="S225" s="59"/>
      <c r="T225" s="59"/>
      <c r="U225" s="9"/>
      <c r="V225" s="9"/>
    </row>
    <row r="226" spans="1:22" ht="12.75" hidden="1">
      <c r="A226" s="9" t="s">
        <v>6370</v>
      </c>
      <c r="B226" s="9" t="s">
        <v>1339</v>
      </c>
      <c r="C226" s="9" t="s">
        <v>3723</v>
      </c>
      <c r="D226" s="9">
        <v>622</v>
      </c>
      <c r="E226" s="59">
        <v>322.51</v>
      </c>
      <c r="F226" s="9" t="s">
        <v>11382</v>
      </c>
      <c r="G226" s="9"/>
      <c r="H226" s="9"/>
      <c r="K226" s="59"/>
      <c r="L226" s="44"/>
      <c r="M226" s="44"/>
      <c r="N226" s="44"/>
      <c r="O226" s="9"/>
      <c r="P226" s="9"/>
      <c r="Q226" s="44"/>
      <c r="R226" s="44"/>
      <c r="S226" s="59"/>
      <c r="T226" s="59"/>
      <c r="U226" s="9"/>
      <c r="V226" s="9"/>
    </row>
    <row r="227" spans="1:22" ht="12.75" hidden="1">
      <c r="A227" s="9" t="s">
        <v>6289</v>
      </c>
      <c r="B227" s="9" t="s">
        <v>686</v>
      </c>
      <c r="C227" s="9" t="s">
        <v>683</v>
      </c>
      <c r="D227" s="9">
        <v>5025</v>
      </c>
      <c r="E227" s="59">
        <v>322.08</v>
      </c>
      <c r="F227" s="9" t="s">
        <v>11382</v>
      </c>
      <c r="G227" s="9"/>
      <c r="H227" s="9"/>
      <c r="K227" s="59"/>
      <c r="L227" s="44"/>
      <c r="M227" s="44"/>
      <c r="N227" s="44"/>
      <c r="O227" s="9"/>
      <c r="P227" s="9"/>
      <c r="Q227" s="44"/>
      <c r="R227" s="44"/>
      <c r="S227" s="59"/>
      <c r="T227" s="59"/>
      <c r="U227" s="9"/>
      <c r="V227" s="9"/>
    </row>
    <row r="228" spans="1:22" ht="12.75" hidden="1">
      <c r="A228" s="9" t="s">
        <v>6272</v>
      </c>
      <c r="B228" s="9" t="s">
        <v>377</v>
      </c>
      <c r="C228" s="9" t="s">
        <v>374</v>
      </c>
      <c r="D228" s="9">
        <v>3179</v>
      </c>
      <c r="E228" s="59">
        <v>321.77</v>
      </c>
      <c r="F228" s="9" t="s">
        <v>11382</v>
      </c>
      <c r="G228" s="9"/>
      <c r="H228" s="9"/>
      <c r="K228" s="59"/>
      <c r="L228" s="44"/>
      <c r="M228" s="44"/>
      <c r="N228" s="44"/>
      <c r="O228" s="9"/>
      <c r="P228" s="9"/>
      <c r="Q228" s="44"/>
      <c r="R228" s="44"/>
      <c r="S228" s="59"/>
      <c r="T228" s="59"/>
      <c r="U228" s="9"/>
      <c r="V228" s="9"/>
    </row>
    <row r="229" spans="1:22" ht="12.75" hidden="1">
      <c r="A229" s="9" t="s">
        <v>9605</v>
      </c>
      <c r="B229" s="9" t="s">
        <v>9606</v>
      </c>
      <c r="C229" s="9" t="s">
        <v>9607</v>
      </c>
      <c r="D229" s="9">
        <v>1219</v>
      </c>
      <c r="E229" s="59">
        <v>321</v>
      </c>
      <c r="F229" s="9" t="s">
        <v>11382</v>
      </c>
      <c r="G229" s="9"/>
      <c r="H229" s="9"/>
      <c r="K229" s="59"/>
      <c r="L229" s="44"/>
      <c r="M229" s="44"/>
      <c r="N229" s="44"/>
      <c r="O229" s="9"/>
      <c r="P229" s="9"/>
      <c r="Q229" s="44"/>
      <c r="R229" s="44"/>
      <c r="S229" s="59"/>
      <c r="T229" s="59"/>
      <c r="U229" s="9"/>
      <c r="V229" s="9"/>
    </row>
    <row r="230" spans="1:22" ht="12.75" hidden="1">
      <c r="A230" s="9" t="s">
        <v>6444</v>
      </c>
      <c r="B230" s="9" t="s">
        <v>205</v>
      </c>
      <c r="C230" s="9" t="s">
        <v>9608</v>
      </c>
      <c r="D230" s="9">
        <v>1616</v>
      </c>
      <c r="E230" s="59">
        <v>318.11</v>
      </c>
      <c r="F230" s="9" t="s">
        <v>11382</v>
      </c>
      <c r="G230" s="9"/>
      <c r="H230" s="9"/>
      <c r="K230" s="59"/>
      <c r="L230" s="44"/>
      <c r="M230" s="44"/>
      <c r="N230" s="44"/>
      <c r="O230" s="9"/>
      <c r="P230" s="9"/>
      <c r="Q230" s="44"/>
      <c r="R230" s="44"/>
      <c r="S230" s="59"/>
      <c r="T230" s="59"/>
      <c r="U230" s="9"/>
      <c r="V230" s="9"/>
    </row>
    <row r="231" spans="1:22" ht="12.75" hidden="1">
      <c r="A231" s="9" t="s">
        <v>6062</v>
      </c>
      <c r="B231" s="9" t="s">
        <v>1211</v>
      </c>
      <c r="C231" s="9" t="s">
        <v>9521</v>
      </c>
      <c r="D231" s="9">
        <v>5014</v>
      </c>
      <c r="E231" s="59">
        <v>317.68</v>
      </c>
      <c r="F231" s="9" t="s">
        <v>11382</v>
      </c>
      <c r="G231" s="9"/>
      <c r="H231" s="9"/>
      <c r="K231" s="59"/>
      <c r="L231" s="44"/>
      <c r="M231" s="44"/>
      <c r="N231" s="44"/>
      <c r="O231" s="9"/>
      <c r="P231" s="9"/>
      <c r="Q231" s="44"/>
      <c r="R231" s="44"/>
      <c r="S231" s="59"/>
      <c r="T231" s="59"/>
      <c r="U231" s="9"/>
      <c r="V231" s="9"/>
    </row>
    <row r="232" spans="1:22" ht="12.75" hidden="1">
      <c r="A232" s="9" t="s">
        <v>6211</v>
      </c>
      <c r="B232" s="9" t="s">
        <v>1300</v>
      </c>
      <c r="C232" s="9" t="s">
        <v>3509</v>
      </c>
      <c r="D232" s="9">
        <v>3006</v>
      </c>
      <c r="E232" s="59">
        <v>315.58999999999997</v>
      </c>
      <c r="F232" s="9" t="s">
        <v>11382</v>
      </c>
      <c r="G232" s="9"/>
      <c r="H232" s="9"/>
      <c r="K232" s="59"/>
      <c r="L232" s="44"/>
      <c r="M232" s="44"/>
      <c r="N232" s="44"/>
      <c r="O232" s="9"/>
      <c r="P232" s="9"/>
      <c r="Q232" s="44"/>
      <c r="R232" s="44"/>
      <c r="S232" s="59"/>
      <c r="T232" s="59"/>
      <c r="U232" s="9"/>
      <c r="V232" s="9"/>
    </row>
    <row r="233" spans="1:22" ht="12.75" hidden="1">
      <c r="A233" s="9" t="s">
        <v>6332</v>
      </c>
      <c r="B233" s="9" t="s">
        <v>1298</v>
      </c>
      <c r="C233" s="9" t="s">
        <v>3784</v>
      </c>
      <c r="D233" s="9">
        <v>540</v>
      </c>
      <c r="E233" s="59">
        <v>314.55</v>
      </c>
      <c r="F233" s="9" t="s">
        <v>11382</v>
      </c>
      <c r="G233" s="9"/>
      <c r="H233" s="9"/>
      <c r="K233" s="59"/>
      <c r="L233" s="44"/>
      <c r="M233" s="44"/>
      <c r="N233" s="44"/>
      <c r="O233" s="9"/>
      <c r="P233" s="9"/>
      <c r="Q233" s="44"/>
      <c r="R233" s="44"/>
      <c r="S233" s="59"/>
      <c r="T233" s="59"/>
      <c r="U233" s="9"/>
      <c r="V233" s="9"/>
    </row>
    <row r="234" spans="1:22" ht="12.75" hidden="1">
      <c r="A234" s="9" t="s">
        <v>9609</v>
      </c>
      <c r="B234" s="9" t="s">
        <v>2909</v>
      </c>
      <c r="C234" s="9" t="s">
        <v>9610</v>
      </c>
      <c r="D234" s="9">
        <v>1297</v>
      </c>
      <c r="E234" s="59">
        <v>312.98</v>
      </c>
      <c r="F234" s="9" t="s">
        <v>11382</v>
      </c>
      <c r="G234" s="9"/>
      <c r="H234" s="9"/>
      <c r="K234" s="59"/>
      <c r="L234" s="44"/>
      <c r="M234" s="44"/>
      <c r="N234" s="44"/>
      <c r="O234" s="9"/>
      <c r="P234" s="9"/>
      <c r="Q234" s="44"/>
      <c r="R234" s="44"/>
      <c r="S234" s="59"/>
      <c r="T234" s="59"/>
      <c r="U234" s="9"/>
      <c r="V234" s="9"/>
    </row>
    <row r="235" spans="1:22" ht="15" hidden="1">
      <c r="A235" s="9" t="s">
        <v>9611</v>
      </c>
      <c r="B235" s="9" t="s">
        <v>9612</v>
      </c>
      <c r="C235" s="9" t="s">
        <v>5631</v>
      </c>
      <c r="D235" s="9">
        <v>5437</v>
      </c>
      <c r="E235" s="59">
        <v>312</v>
      </c>
      <c r="F235" s="9" t="s">
        <v>11382</v>
      </c>
      <c r="G235" s="9"/>
      <c r="H235" s="9"/>
      <c r="K235" s="59"/>
      <c r="L235" s="64"/>
      <c r="M235" s="64"/>
      <c r="N235" s="65"/>
      <c r="O235" s="63"/>
      <c r="P235" s="63"/>
      <c r="Q235" s="63"/>
    </row>
    <row r="236" spans="1:22" ht="12.75" hidden="1">
      <c r="A236" s="9" t="s">
        <v>6203</v>
      </c>
      <c r="B236" s="9" t="s">
        <v>1035</v>
      </c>
      <c r="C236" s="9" t="s">
        <v>3732</v>
      </c>
      <c r="D236" s="9">
        <v>805</v>
      </c>
      <c r="E236" s="59">
        <v>309.5</v>
      </c>
      <c r="F236" s="9" t="s">
        <v>11382</v>
      </c>
      <c r="G236" s="9"/>
      <c r="H236" s="9"/>
      <c r="K236" s="59"/>
      <c r="L236" s="44"/>
      <c r="M236" s="44"/>
      <c r="N236" s="44"/>
      <c r="O236" s="9"/>
      <c r="P236" s="9"/>
      <c r="Q236" s="44"/>
      <c r="R236" s="44"/>
      <c r="S236" s="59"/>
      <c r="T236" s="59"/>
      <c r="U236" s="9"/>
      <c r="V236" s="9"/>
    </row>
    <row r="237" spans="1:22" ht="12.75" hidden="1">
      <c r="A237" s="9" t="s">
        <v>6212</v>
      </c>
      <c r="B237" s="9" t="s">
        <v>245</v>
      </c>
      <c r="C237" s="9" t="s">
        <v>242</v>
      </c>
      <c r="D237" s="9">
        <v>563</v>
      </c>
      <c r="E237" s="59">
        <v>309.26</v>
      </c>
      <c r="F237" s="9" t="s">
        <v>11382</v>
      </c>
      <c r="G237" s="9"/>
      <c r="H237" s="9"/>
      <c r="K237" s="59"/>
      <c r="L237" s="44"/>
      <c r="M237" s="44"/>
      <c r="N237" s="44"/>
      <c r="O237" s="9"/>
      <c r="P237" s="9"/>
      <c r="Q237" s="44"/>
      <c r="R237" s="44"/>
      <c r="S237" s="59"/>
      <c r="T237" s="59"/>
      <c r="U237" s="9"/>
      <c r="V237" s="9"/>
    </row>
    <row r="238" spans="1:22" ht="12.75" hidden="1">
      <c r="A238" s="9" t="s">
        <v>9613</v>
      </c>
      <c r="B238" s="9" t="s">
        <v>9614</v>
      </c>
      <c r="C238" s="9" t="s">
        <v>9615</v>
      </c>
      <c r="D238" s="9">
        <v>4412</v>
      </c>
      <c r="E238" s="59">
        <v>309</v>
      </c>
      <c r="F238" s="9" t="s">
        <v>11382</v>
      </c>
      <c r="G238" s="9"/>
      <c r="H238" s="9"/>
      <c r="K238" s="59"/>
      <c r="L238" s="44"/>
      <c r="M238" s="44"/>
      <c r="N238" s="44"/>
      <c r="O238" s="9"/>
      <c r="P238" s="9"/>
      <c r="Q238" s="44"/>
      <c r="R238" s="44"/>
      <c r="S238" s="59"/>
      <c r="T238" s="59"/>
      <c r="U238" s="9"/>
      <c r="V238" s="9"/>
    </row>
    <row r="239" spans="1:22" ht="12.75" hidden="1">
      <c r="A239" s="9" t="s">
        <v>6097</v>
      </c>
      <c r="B239" s="9" t="s">
        <v>276</v>
      </c>
      <c r="C239" s="9" t="s">
        <v>9616</v>
      </c>
      <c r="D239" s="9">
        <v>5011</v>
      </c>
      <c r="E239" s="59">
        <v>308.62</v>
      </c>
      <c r="F239" s="9" t="s">
        <v>11382</v>
      </c>
      <c r="G239" s="9"/>
      <c r="H239" s="9"/>
      <c r="K239" s="59"/>
      <c r="L239" s="44"/>
      <c r="M239" s="44"/>
      <c r="N239" s="44"/>
      <c r="O239" s="9"/>
      <c r="P239" s="9"/>
      <c r="Q239" s="44"/>
      <c r="R239" s="44"/>
      <c r="S239" s="59"/>
      <c r="T239" s="59"/>
      <c r="U239" s="9"/>
      <c r="V239" s="9"/>
    </row>
    <row r="240" spans="1:22" ht="12.75" hidden="1">
      <c r="A240" s="9" t="s">
        <v>7893</v>
      </c>
      <c r="B240" s="9" t="s">
        <v>1403</v>
      </c>
      <c r="C240" s="9" t="s">
        <v>5124</v>
      </c>
      <c r="D240" s="9">
        <v>1806</v>
      </c>
      <c r="E240" s="59">
        <v>305.66000000000003</v>
      </c>
      <c r="F240" s="9" t="s">
        <v>11382</v>
      </c>
      <c r="G240" s="9"/>
      <c r="H240" s="9"/>
      <c r="K240" s="59"/>
      <c r="L240" s="44"/>
      <c r="M240" s="44"/>
      <c r="N240" s="44"/>
      <c r="O240" s="9"/>
      <c r="P240" s="9"/>
      <c r="Q240" s="44"/>
      <c r="R240" s="44"/>
      <c r="S240" s="59"/>
      <c r="T240" s="59"/>
      <c r="U240" s="9"/>
      <c r="V240" s="9"/>
    </row>
    <row r="241" spans="1:22" ht="12.75" hidden="1">
      <c r="A241" s="9" t="s">
        <v>1200</v>
      </c>
      <c r="B241" s="9" t="s">
        <v>1200</v>
      </c>
      <c r="C241" s="9" t="s">
        <v>9617</v>
      </c>
      <c r="D241" s="9">
        <v>1502</v>
      </c>
      <c r="E241" s="59">
        <v>305.19</v>
      </c>
      <c r="F241" s="9" t="s">
        <v>11382</v>
      </c>
      <c r="G241" s="9"/>
      <c r="H241" s="9"/>
      <c r="K241" s="59"/>
      <c r="L241" s="44"/>
      <c r="M241" s="44"/>
      <c r="N241" s="44"/>
      <c r="O241" s="9"/>
      <c r="P241" s="9"/>
      <c r="Q241" s="44"/>
      <c r="R241" s="44"/>
      <c r="S241" s="59"/>
      <c r="T241" s="59"/>
      <c r="U241" s="9"/>
      <c r="V241" s="9"/>
    </row>
    <row r="242" spans="1:22" ht="12.75" hidden="1">
      <c r="A242" s="9" t="s">
        <v>9618</v>
      </c>
      <c r="B242" s="9" t="s">
        <v>2625</v>
      </c>
      <c r="C242" s="9" t="s">
        <v>9619</v>
      </c>
      <c r="D242" s="9">
        <v>3020</v>
      </c>
      <c r="E242" s="59">
        <v>300</v>
      </c>
      <c r="F242" s="9" t="s">
        <v>11382</v>
      </c>
      <c r="G242" s="9"/>
      <c r="H242" s="9"/>
      <c r="K242" s="59"/>
      <c r="L242" s="44"/>
      <c r="M242" s="44"/>
      <c r="N242" s="44"/>
      <c r="O242" s="9"/>
      <c r="P242" s="9"/>
      <c r="Q242" s="44"/>
      <c r="R242" s="44"/>
      <c r="S242" s="59"/>
      <c r="T242" s="59"/>
      <c r="U242" s="9"/>
      <c r="V242" s="9"/>
    </row>
    <row r="243" spans="1:22" ht="12.75" hidden="1">
      <c r="A243" s="9" t="s">
        <v>5991</v>
      </c>
      <c r="B243" s="9" t="s">
        <v>953</v>
      </c>
      <c r="C243" s="9" t="s">
        <v>5825</v>
      </c>
      <c r="D243" s="9">
        <v>5044</v>
      </c>
      <c r="E243" s="59">
        <v>300</v>
      </c>
      <c r="F243" s="9" t="s">
        <v>11382</v>
      </c>
      <c r="G243" s="9"/>
      <c r="H243" s="9"/>
      <c r="K243" s="59"/>
      <c r="L243" s="44"/>
      <c r="M243" s="44"/>
      <c r="N243" s="44"/>
      <c r="O243" s="9"/>
      <c r="P243" s="9"/>
      <c r="Q243" s="44"/>
      <c r="R243" s="44"/>
      <c r="S243" s="59"/>
      <c r="T243" s="59"/>
      <c r="U243" s="9"/>
      <c r="V243" s="9"/>
    </row>
    <row r="244" spans="1:22" ht="12.75" hidden="1">
      <c r="A244" s="9" t="s">
        <v>5991</v>
      </c>
      <c r="B244" s="9" t="s">
        <v>589</v>
      </c>
      <c r="C244" s="9" t="s">
        <v>9620</v>
      </c>
      <c r="D244" s="9">
        <v>5043</v>
      </c>
      <c r="E244" s="59">
        <v>297.39999999999998</v>
      </c>
      <c r="F244" s="9" t="s">
        <v>11382</v>
      </c>
      <c r="G244" s="9"/>
      <c r="H244" s="9"/>
      <c r="K244" s="59"/>
      <c r="L244" s="44"/>
      <c r="M244" s="44"/>
      <c r="N244" s="44"/>
      <c r="O244" s="9"/>
      <c r="P244" s="9"/>
      <c r="Q244" s="44"/>
      <c r="R244" s="44"/>
      <c r="S244" s="59"/>
      <c r="T244" s="59"/>
      <c r="U244" s="9"/>
      <c r="V244" s="9"/>
    </row>
    <row r="245" spans="1:22" ht="12.75" hidden="1">
      <c r="A245" s="9" t="s">
        <v>6221</v>
      </c>
      <c r="B245" s="9" t="s">
        <v>1262</v>
      </c>
      <c r="C245" s="9" t="s">
        <v>3601</v>
      </c>
      <c r="D245" s="9">
        <v>1286</v>
      </c>
      <c r="E245" s="59">
        <v>296.44</v>
      </c>
      <c r="F245" s="9" t="s">
        <v>11382</v>
      </c>
      <c r="G245" s="9"/>
      <c r="H245" s="9"/>
      <c r="K245" s="59"/>
      <c r="L245" s="44"/>
      <c r="M245" s="44"/>
      <c r="N245" s="44"/>
      <c r="O245" s="9"/>
      <c r="P245" s="9"/>
      <c r="Q245" s="44"/>
      <c r="R245" s="44"/>
      <c r="S245" s="59"/>
      <c r="T245" s="59"/>
      <c r="U245" s="9"/>
      <c r="V245" s="9"/>
    </row>
    <row r="246" spans="1:22" ht="12.75" hidden="1">
      <c r="A246" s="9" t="s">
        <v>6035</v>
      </c>
      <c r="B246" s="9" t="s">
        <v>357</v>
      </c>
      <c r="C246" s="9" t="s">
        <v>9621</v>
      </c>
      <c r="D246" s="9">
        <v>929</v>
      </c>
      <c r="E246" s="59">
        <v>295.89</v>
      </c>
      <c r="F246" s="9" t="s">
        <v>11382</v>
      </c>
      <c r="G246" s="9"/>
      <c r="H246" s="9"/>
      <c r="K246" s="59"/>
      <c r="L246" s="44"/>
      <c r="M246" s="44"/>
      <c r="N246" s="44"/>
      <c r="O246" s="9"/>
      <c r="P246" s="9"/>
      <c r="Q246" s="44"/>
      <c r="R246" s="44"/>
      <c r="S246" s="59"/>
      <c r="T246" s="59"/>
      <c r="U246" s="9"/>
      <c r="V246" s="9"/>
    </row>
    <row r="247" spans="1:22" ht="12.75" hidden="1">
      <c r="A247" s="9" t="s">
        <v>6197</v>
      </c>
      <c r="B247" s="9" t="s">
        <v>835</v>
      </c>
      <c r="C247" s="9" t="s">
        <v>832</v>
      </c>
      <c r="D247" s="9">
        <v>3128</v>
      </c>
      <c r="E247" s="59">
        <v>294.87</v>
      </c>
      <c r="F247" s="9" t="s">
        <v>11382</v>
      </c>
      <c r="G247" s="9"/>
      <c r="H247" s="9"/>
      <c r="K247" s="59"/>
      <c r="L247" s="44"/>
      <c r="M247" s="44"/>
      <c r="N247" s="44"/>
      <c r="O247" s="9"/>
      <c r="P247" s="9"/>
      <c r="Q247" s="44"/>
      <c r="R247" s="44"/>
      <c r="S247" s="59"/>
      <c r="T247" s="59"/>
      <c r="U247" s="9"/>
      <c r="V247" s="9"/>
    </row>
    <row r="248" spans="1:22" ht="12.75" hidden="1">
      <c r="A248" s="9" t="s">
        <v>5997</v>
      </c>
      <c r="B248" s="9" t="s">
        <v>1239</v>
      </c>
      <c r="C248" s="9" t="s">
        <v>3543</v>
      </c>
      <c r="D248" s="9">
        <v>4100</v>
      </c>
      <c r="E248" s="59">
        <v>294.08</v>
      </c>
      <c r="F248" s="9" t="s">
        <v>11382</v>
      </c>
      <c r="G248" s="9"/>
      <c r="H248" s="9"/>
      <c r="K248" s="59"/>
      <c r="L248" s="44"/>
      <c r="M248" s="44"/>
      <c r="N248" s="44"/>
      <c r="O248" s="9"/>
      <c r="P248" s="9"/>
      <c r="Q248" s="44"/>
      <c r="R248" s="44"/>
      <c r="S248" s="59"/>
      <c r="T248" s="59"/>
      <c r="U248" s="9"/>
      <c r="V248" s="9"/>
    </row>
    <row r="249" spans="1:22" ht="12.75" hidden="1">
      <c r="A249" s="9" t="s">
        <v>5985</v>
      </c>
      <c r="B249" s="9" t="s">
        <v>981</v>
      </c>
      <c r="C249" s="9" t="s">
        <v>9562</v>
      </c>
      <c r="D249" s="9">
        <v>8005</v>
      </c>
      <c r="E249" s="59">
        <v>294</v>
      </c>
      <c r="F249" s="9" t="s">
        <v>11382</v>
      </c>
      <c r="G249" s="9"/>
      <c r="H249" s="9"/>
      <c r="K249" s="59"/>
      <c r="L249" s="44"/>
      <c r="M249" s="44"/>
      <c r="N249" s="44"/>
      <c r="O249" s="9"/>
      <c r="P249" s="9"/>
      <c r="Q249" s="44"/>
      <c r="R249" s="44"/>
      <c r="S249" s="59"/>
      <c r="T249" s="59"/>
      <c r="U249" s="9"/>
      <c r="V249" s="9"/>
    </row>
    <row r="250" spans="1:22" ht="12.75" hidden="1">
      <c r="A250" s="9" t="s">
        <v>6039</v>
      </c>
      <c r="B250" s="9" t="s">
        <v>1231</v>
      </c>
      <c r="C250" s="9" t="s">
        <v>9622</v>
      </c>
      <c r="D250" s="9">
        <v>1753</v>
      </c>
      <c r="E250" s="59">
        <v>293.92</v>
      </c>
      <c r="F250" s="9" t="s">
        <v>11382</v>
      </c>
      <c r="G250" s="9"/>
      <c r="H250" s="9"/>
      <c r="K250" s="59"/>
      <c r="L250" s="44"/>
      <c r="M250" s="44"/>
      <c r="N250" s="44"/>
      <c r="O250" s="9"/>
      <c r="P250" s="9"/>
      <c r="Q250" s="44"/>
      <c r="R250" s="44"/>
      <c r="S250" s="59"/>
      <c r="T250" s="59"/>
      <c r="U250" s="9"/>
      <c r="V250" s="9"/>
    </row>
    <row r="251" spans="1:22" ht="12.75" hidden="1">
      <c r="A251" s="9" t="s">
        <v>6056</v>
      </c>
      <c r="B251" s="9" t="s">
        <v>1094</v>
      </c>
      <c r="C251" s="9" t="s">
        <v>9518</v>
      </c>
      <c r="D251" s="9">
        <v>41166</v>
      </c>
      <c r="E251" s="59">
        <v>293.8</v>
      </c>
      <c r="F251" s="9" t="s">
        <v>11382</v>
      </c>
      <c r="G251" s="9"/>
      <c r="H251" s="9"/>
      <c r="K251" s="59"/>
      <c r="L251" s="44"/>
      <c r="M251" s="44"/>
      <c r="N251" s="44"/>
      <c r="O251" s="9"/>
      <c r="P251" s="9"/>
      <c r="Q251" s="44"/>
      <c r="R251" s="44"/>
      <c r="S251" s="59"/>
      <c r="T251" s="59"/>
      <c r="U251" s="9"/>
      <c r="V251" s="9"/>
    </row>
    <row r="252" spans="1:22" ht="12.75" hidden="1">
      <c r="A252" s="9" t="s">
        <v>6289</v>
      </c>
      <c r="B252" s="9" t="s">
        <v>702</v>
      </c>
      <c r="C252" s="9" t="s">
        <v>699</v>
      </c>
      <c r="D252" s="9">
        <v>5026</v>
      </c>
      <c r="E252" s="59">
        <v>293.56</v>
      </c>
      <c r="F252" s="9" t="s">
        <v>11382</v>
      </c>
      <c r="G252" s="9"/>
      <c r="H252" s="9"/>
      <c r="K252" s="59"/>
      <c r="L252" s="44"/>
      <c r="M252" s="44"/>
      <c r="N252" s="44"/>
      <c r="O252" s="9"/>
      <c r="P252" s="9"/>
      <c r="Q252" s="44"/>
      <c r="R252" s="44"/>
      <c r="S252" s="59"/>
      <c r="T252" s="59"/>
      <c r="U252" s="9"/>
      <c r="V252" s="9"/>
    </row>
    <row r="253" spans="1:22" ht="12.75" hidden="1">
      <c r="A253" s="9" t="s">
        <v>6256</v>
      </c>
      <c r="B253" s="9" t="s">
        <v>666</v>
      </c>
      <c r="C253" s="9" t="s">
        <v>663</v>
      </c>
      <c r="D253" s="9">
        <v>5075</v>
      </c>
      <c r="E253" s="59">
        <v>292.97000000000003</v>
      </c>
      <c r="F253" s="9" t="s">
        <v>11382</v>
      </c>
      <c r="G253" s="9"/>
      <c r="H253" s="9"/>
      <c r="K253" s="59"/>
      <c r="L253" s="44"/>
      <c r="M253" s="44"/>
      <c r="N253" s="44"/>
      <c r="O253" s="9"/>
      <c r="P253" s="9"/>
      <c r="Q253" s="44"/>
      <c r="R253" s="44"/>
      <c r="S253" s="59"/>
      <c r="T253" s="59"/>
      <c r="U253" s="9"/>
      <c r="V253" s="9"/>
    </row>
    <row r="254" spans="1:22" ht="12.75" hidden="1">
      <c r="A254" s="9" t="s">
        <v>8727</v>
      </c>
      <c r="B254" s="9" t="s">
        <v>1026</v>
      </c>
      <c r="C254" s="9" t="s">
        <v>3639</v>
      </c>
      <c r="D254" s="9">
        <v>803</v>
      </c>
      <c r="E254" s="59">
        <v>292.82</v>
      </c>
      <c r="F254" s="9" t="s">
        <v>11382</v>
      </c>
      <c r="G254" s="9"/>
      <c r="H254" s="9"/>
      <c r="K254" s="59"/>
      <c r="L254" s="44"/>
      <c r="M254" s="44"/>
      <c r="N254" s="44"/>
      <c r="O254" s="9"/>
      <c r="P254" s="9"/>
      <c r="Q254" s="44"/>
      <c r="R254" s="44"/>
      <c r="S254" s="59"/>
      <c r="T254" s="59"/>
      <c r="U254" s="9"/>
      <c r="V254" s="9"/>
    </row>
    <row r="255" spans="1:22" ht="12.75" hidden="1">
      <c r="A255" s="9" t="s">
        <v>101</v>
      </c>
      <c r="B255" s="9" t="s">
        <v>101</v>
      </c>
      <c r="C255" s="9" t="s">
        <v>100</v>
      </c>
      <c r="D255" s="9">
        <v>1748</v>
      </c>
      <c r="E255" s="59">
        <v>292.45</v>
      </c>
      <c r="F255" s="9" t="s">
        <v>11382</v>
      </c>
      <c r="G255" s="9"/>
      <c r="H255" s="9"/>
      <c r="K255" s="59"/>
      <c r="L255" s="44"/>
      <c r="M255" s="44"/>
      <c r="N255" s="44"/>
      <c r="O255" s="9"/>
      <c r="P255" s="9"/>
      <c r="Q255" s="44"/>
      <c r="R255" s="44"/>
      <c r="S255" s="59"/>
      <c r="T255" s="59"/>
      <c r="U255" s="9"/>
      <c r="V255" s="9"/>
    </row>
    <row r="256" spans="1:22" ht="12.75" hidden="1">
      <c r="A256" s="9" t="s">
        <v>7747</v>
      </c>
      <c r="B256" s="9" t="s">
        <v>738</v>
      </c>
      <c r="C256" s="9" t="s">
        <v>735</v>
      </c>
      <c r="D256" s="9">
        <v>3129</v>
      </c>
      <c r="E256" s="59">
        <v>290.52999999999997</v>
      </c>
      <c r="F256" s="9" t="s">
        <v>11382</v>
      </c>
      <c r="G256" s="9"/>
      <c r="H256" s="9"/>
      <c r="K256" s="59"/>
      <c r="L256" s="44"/>
      <c r="M256" s="44"/>
      <c r="N256" s="44"/>
      <c r="O256" s="9"/>
      <c r="P256" s="9"/>
      <c r="Q256" s="44"/>
      <c r="R256" s="44"/>
      <c r="S256" s="59"/>
      <c r="T256" s="59"/>
      <c r="U256" s="9"/>
      <c r="V256" s="9"/>
    </row>
    <row r="257" spans="1:22" ht="12.75" hidden="1">
      <c r="A257" s="9" t="s">
        <v>6229</v>
      </c>
      <c r="B257" s="9" t="s">
        <v>1214</v>
      </c>
      <c r="C257" s="9" t="s">
        <v>9623</v>
      </c>
      <c r="D257" s="9">
        <v>3187</v>
      </c>
      <c r="E257" s="59">
        <v>289.11</v>
      </c>
      <c r="F257" s="9" t="s">
        <v>11382</v>
      </c>
      <c r="G257" s="9"/>
      <c r="H257" s="9"/>
      <c r="K257" s="59"/>
      <c r="L257" s="44"/>
      <c r="M257" s="44"/>
      <c r="N257" s="44"/>
      <c r="O257" s="9"/>
      <c r="P257" s="9"/>
      <c r="Q257" s="44"/>
      <c r="R257" s="44"/>
      <c r="S257" s="59"/>
      <c r="T257" s="59"/>
      <c r="U257" s="9"/>
      <c r="V257" s="9"/>
    </row>
    <row r="258" spans="1:22" ht="12.75" hidden="1">
      <c r="A258" s="9" t="s">
        <v>6367</v>
      </c>
      <c r="B258" s="9" t="s">
        <v>804</v>
      </c>
      <c r="C258" s="9" t="s">
        <v>801</v>
      </c>
      <c r="D258" s="9">
        <v>20080</v>
      </c>
      <c r="E258" s="59">
        <v>288.39</v>
      </c>
      <c r="F258" s="9" t="s">
        <v>11382</v>
      </c>
      <c r="G258" s="9"/>
      <c r="H258" s="9"/>
      <c r="K258" s="59"/>
      <c r="L258" s="44"/>
      <c r="M258" s="44"/>
      <c r="N258" s="44"/>
      <c r="O258" s="9"/>
      <c r="P258" s="9"/>
      <c r="Q258" s="44"/>
      <c r="R258" s="44"/>
      <c r="S258" s="59"/>
      <c r="T258" s="59"/>
      <c r="U258" s="9"/>
      <c r="V258" s="9"/>
    </row>
    <row r="259" spans="1:22" ht="12.75" hidden="1">
      <c r="A259" s="9" t="s">
        <v>1057</v>
      </c>
      <c r="B259" s="9" t="s">
        <v>1057</v>
      </c>
      <c r="C259" s="9" t="s">
        <v>9624</v>
      </c>
      <c r="D259" s="9">
        <v>837</v>
      </c>
      <c r="E259" s="59">
        <v>287.76</v>
      </c>
      <c r="F259" s="9" t="s">
        <v>11382</v>
      </c>
      <c r="G259" s="9"/>
      <c r="H259" s="9"/>
      <c r="K259" s="59"/>
      <c r="L259" s="44"/>
      <c r="M259" s="44"/>
      <c r="N259" s="44"/>
      <c r="O259" s="9"/>
      <c r="P259" s="9"/>
      <c r="Q259" s="44"/>
      <c r="R259" s="44"/>
      <c r="S259" s="59"/>
      <c r="T259" s="59"/>
      <c r="U259" s="9"/>
      <c r="V259" s="9"/>
    </row>
    <row r="260" spans="1:22" ht="12.75" hidden="1">
      <c r="A260" s="9" t="s">
        <v>8751</v>
      </c>
      <c r="B260" s="9" t="s">
        <v>916</v>
      </c>
      <c r="C260" s="9" t="s">
        <v>9625</v>
      </c>
      <c r="D260" s="9">
        <v>2807</v>
      </c>
      <c r="E260" s="59">
        <v>286.62</v>
      </c>
      <c r="F260" s="9" t="s">
        <v>11382</v>
      </c>
      <c r="G260" s="9"/>
      <c r="H260" s="9"/>
      <c r="K260" s="59"/>
      <c r="L260" s="44"/>
      <c r="M260" s="44"/>
      <c r="N260" s="44"/>
      <c r="O260" s="9"/>
      <c r="P260" s="9"/>
      <c r="Q260" s="44"/>
      <c r="R260" s="44"/>
      <c r="S260" s="59"/>
      <c r="T260" s="59"/>
      <c r="U260" s="9"/>
      <c r="V260" s="9"/>
    </row>
    <row r="261" spans="1:22" ht="12.75" hidden="1">
      <c r="A261" s="9" t="s">
        <v>8228</v>
      </c>
      <c r="B261" s="9" t="s">
        <v>1075</v>
      </c>
      <c r="C261" s="9" t="s">
        <v>4330</v>
      </c>
      <c r="D261" s="9">
        <v>942</v>
      </c>
      <c r="E261" s="59">
        <v>285.45</v>
      </c>
      <c r="F261" s="9" t="s">
        <v>11382</v>
      </c>
      <c r="G261" s="9" t="s">
        <v>9626</v>
      </c>
      <c r="H261" s="9"/>
      <c r="K261" s="59"/>
      <c r="L261" s="44"/>
      <c r="M261" s="44"/>
      <c r="N261" s="44"/>
      <c r="O261" s="9"/>
      <c r="P261" s="9"/>
      <c r="Q261" s="44"/>
      <c r="R261" s="44"/>
      <c r="S261" s="59"/>
      <c r="T261" s="59"/>
      <c r="U261" s="9"/>
      <c r="V261" s="9"/>
    </row>
    <row r="262" spans="1:22" ht="12.75">
      <c r="A262" s="9" t="s">
        <v>6300</v>
      </c>
      <c r="B262" s="9" t="s">
        <v>1250</v>
      </c>
      <c r="C262" s="9" t="s">
        <v>5144</v>
      </c>
      <c r="D262" s="9">
        <v>532</v>
      </c>
      <c r="E262" s="59">
        <v>283.27</v>
      </c>
      <c r="F262" s="9" t="s">
        <v>11382</v>
      </c>
      <c r="K262" s="59"/>
      <c r="L262" s="44"/>
      <c r="M262" s="44"/>
      <c r="N262" s="44"/>
      <c r="O262" s="9"/>
      <c r="P262" s="9"/>
      <c r="Q262" s="44"/>
      <c r="R262" s="44"/>
      <c r="S262" s="59"/>
      <c r="T262" s="59"/>
      <c r="U262" s="9"/>
      <c r="V262" s="9"/>
    </row>
    <row r="263" spans="1:22" ht="12.75" hidden="1">
      <c r="A263" s="9" t="s">
        <v>1174</v>
      </c>
      <c r="B263" s="9" t="s">
        <v>1174</v>
      </c>
      <c r="C263" s="9" t="s">
        <v>3003</v>
      </c>
      <c r="D263" s="9">
        <v>336</v>
      </c>
      <c r="E263" s="59">
        <v>282.93</v>
      </c>
      <c r="F263" s="9" t="s">
        <v>11382</v>
      </c>
      <c r="G263" s="9"/>
      <c r="H263" s="9"/>
      <c r="K263" s="59"/>
      <c r="L263" s="44"/>
      <c r="M263" s="44"/>
      <c r="N263" s="44"/>
      <c r="O263" s="9"/>
      <c r="P263" s="9"/>
      <c r="Q263" s="44"/>
      <c r="R263" s="44"/>
      <c r="S263" s="59"/>
      <c r="T263" s="59"/>
      <c r="U263" s="9"/>
      <c r="V263" s="9"/>
    </row>
    <row r="264" spans="1:22" ht="12.75" hidden="1">
      <c r="A264" s="9" t="s">
        <v>7893</v>
      </c>
      <c r="B264" s="9" t="s">
        <v>1587</v>
      </c>
      <c r="C264" s="9" t="s">
        <v>9627</v>
      </c>
      <c r="D264" s="9">
        <v>1806</v>
      </c>
      <c r="E264" s="59">
        <v>281.73</v>
      </c>
      <c r="F264" s="9" t="s">
        <v>11382</v>
      </c>
      <c r="G264" s="9"/>
      <c r="H264" s="9"/>
      <c r="K264" s="59"/>
      <c r="L264" s="44"/>
      <c r="M264" s="44"/>
      <c r="N264" s="59"/>
      <c r="O264" s="9"/>
      <c r="P264" s="9"/>
      <c r="Q264" s="9"/>
    </row>
    <row r="265" spans="1:22" ht="12.75" hidden="1">
      <c r="A265" s="9" t="s">
        <v>6174</v>
      </c>
      <c r="B265" s="9" t="s">
        <v>905</v>
      </c>
      <c r="C265" s="9" t="s">
        <v>4123</v>
      </c>
      <c r="D265" s="9">
        <v>2028</v>
      </c>
      <c r="E265" s="59">
        <v>280.95</v>
      </c>
      <c r="F265" s="9" t="s">
        <v>11382</v>
      </c>
      <c r="G265" s="9"/>
      <c r="H265" s="9"/>
      <c r="K265" s="59"/>
      <c r="L265" s="44"/>
      <c r="M265" s="44"/>
      <c r="N265" s="44"/>
      <c r="O265" s="9"/>
      <c r="P265" s="9"/>
      <c r="Q265" s="44"/>
      <c r="R265" s="44"/>
      <c r="S265" s="59"/>
      <c r="T265" s="59"/>
      <c r="U265" s="9"/>
      <c r="V265" s="9"/>
    </row>
    <row r="266" spans="1:22" ht="12.75" hidden="1">
      <c r="A266" s="9" t="s">
        <v>6046</v>
      </c>
      <c r="B266" s="9" t="s">
        <v>110</v>
      </c>
      <c r="C266" s="9" t="s">
        <v>107</v>
      </c>
      <c r="D266" s="9">
        <v>581</v>
      </c>
      <c r="E266" s="59">
        <v>280.04000000000002</v>
      </c>
      <c r="F266" s="9" t="s">
        <v>11382</v>
      </c>
      <c r="G266" s="9"/>
      <c r="H266" s="9"/>
      <c r="K266" s="59"/>
      <c r="L266" s="44"/>
      <c r="M266" s="44"/>
      <c r="N266" s="44"/>
      <c r="O266" s="9"/>
      <c r="P266" s="9"/>
      <c r="Q266" s="44"/>
      <c r="R266" s="44"/>
      <c r="S266" s="59"/>
      <c r="T266" s="59"/>
      <c r="U266" s="9"/>
      <c r="V266" s="9"/>
    </row>
    <row r="267" spans="1:22" ht="12.75" hidden="1">
      <c r="A267" s="9" t="s">
        <v>9515</v>
      </c>
      <c r="B267" s="9" t="s">
        <v>2182</v>
      </c>
      <c r="C267" s="9" t="s">
        <v>5776</v>
      </c>
      <c r="D267" s="9">
        <v>6050</v>
      </c>
      <c r="E267" s="59">
        <v>279.23</v>
      </c>
      <c r="F267" s="9" t="s">
        <v>11382</v>
      </c>
      <c r="G267" s="9"/>
      <c r="H267" s="9"/>
      <c r="K267" s="59"/>
      <c r="L267" s="44"/>
      <c r="M267" s="44"/>
      <c r="N267" s="44"/>
      <c r="O267" s="9"/>
      <c r="P267" s="9"/>
      <c r="Q267" s="44"/>
      <c r="R267" s="44"/>
      <c r="S267" s="59"/>
      <c r="T267" s="59"/>
      <c r="U267" s="9"/>
      <c r="V267" s="9"/>
    </row>
    <row r="268" spans="1:22" ht="12.75" hidden="1">
      <c r="A268" s="9" t="s">
        <v>6010</v>
      </c>
      <c r="B268" s="9" t="s">
        <v>33</v>
      </c>
      <c r="C268" s="9" t="s">
        <v>32</v>
      </c>
      <c r="D268" s="9">
        <v>306</v>
      </c>
      <c r="E268" s="59">
        <v>278.52</v>
      </c>
      <c r="F268" s="9" t="s">
        <v>11382</v>
      </c>
      <c r="G268" s="9"/>
      <c r="H268" s="9"/>
      <c r="K268" s="59"/>
      <c r="L268" s="44"/>
      <c r="M268" s="44"/>
      <c r="N268" s="44"/>
      <c r="O268" s="9"/>
      <c r="P268" s="9"/>
      <c r="Q268" s="44"/>
      <c r="R268" s="44"/>
      <c r="S268" s="59"/>
      <c r="T268" s="59"/>
      <c r="U268" s="9"/>
      <c r="V268" s="9"/>
    </row>
    <row r="269" spans="1:22" ht="12.75" hidden="1">
      <c r="A269" s="9" t="s">
        <v>5997</v>
      </c>
      <c r="B269" s="9" t="s">
        <v>2164</v>
      </c>
      <c r="C269" s="9" t="s">
        <v>7873</v>
      </c>
      <c r="D269" s="9">
        <v>3142</v>
      </c>
      <c r="E269" s="59">
        <v>277.74</v>
      </c>
      <c r="F269" s="9" t="s">
        <v>11382</v>
      </c>
      <c r="G269" s="9"/>
      <c r="H269" s="9"/>
      <c r="K269" s="59"/>
      <c r="L269" s="44"/>
      <c r="M269" s="44"/>
      <c r="N269" s="59"/>
      <c r="O269" s="9"/>
      <c r="P269" s="9"/>
      <c r="Q269" s="9"/>
    </row>
    <row r="270" spans="1:22" ht="12.75" hidden="1">
      <c r="A270" s="9" t="s">
        <v>6178</v>
      </c>
      <c r="B270" s="9" t="s">
        <v>977</v>
      </c>
      <c r="C270" s="9" t="s">
        <v>9628</v>
      </c>
      <c r="D270" s="9">
        <v>6303</v>
      </c>
      <c r="E270" s="59">
        <v>277.45</v>
      </c>
      <c r="F270" s="9" t="s">
        <v>11382</v>
      </c>
      <c r="G270" s="9"/>
      <c r="H270" s="9"/>
      <c r="K270" s="59"/>
      <c r="L270" s="44"/>
      <c r="M270" s="44"/>
      <c r="N270" s="44"/>
      <c r="O270" s="9"/>
      <c r="P270" s="9"/>
      <c r="Q270" s="44"/>
      <c r="R270" s="44"/>
      <c r="S270" s="59"/>
      <c r="T270" s="59"/>
      <c r="U270" s="9"/>
      <c r="V270" s="9"/>
    </row>
    <row r="271" spans="1:22" ht="12.75" hidden="1">
      <c r="A271" s="9" t="s">
        <v>6315</v>
      </c>
      <c r="B271" s="9" t="s">
        <v>1252</v>
      </c>
      <c r="C271" s="9" t="s">
        <v>6552</v>
      </c>
      <c r="D271" s="9">
        <v>1614</v>
      </c>
      <c r="E271" s="59">
        <v>275.39999999999998</v>
      </c>
      <c r="F271" s="9" t="s">
        <v>11382</v>
      </c>
      <c r="G271" s="9"/>
      <c r="H271" s="9"/>
      <c r="K271" s="59"/>
      <c r="L271" s="44"/>
      <c r="M271" s="44"/>
      <c r="N271" s="44"/>
      <c r="O271" s="9"/>
      <c r="P271" s="9"/>
      <c r="Q271" s="44"/>
      <c r="R271" s="44"/>
      <c r="S271" s="59"/>
      <c r="T271" s="59"/>
      <c r="U271" s="9"/>
      <c r="V271" s="9"/>
    </row>
    <row r="272" spans="1:22" ht="12.75" hidden="1">
      <c r="A272" s="9" t="s">
        <v>6003</v>
      </c>
      <c r="B272" s="9" t="s">
        <v>1242</v>
      </c>
      <c r="C272" s="9" t="s">
        <v>4839</v>
      </c>
      <c r="D272" s="9">
        <v>6100</v>
      </c>
      <c r="E272" s="59">
        <v>274.01</v>
      </c>
      <c r="F272" s="9" t="s">
        <v>11382</v>
      </c>
      <c r="G272" s="9"/>
      <c r="H272" s="9"/>
      <c r="K272" s="59"/>
      <c r="L272" s="44"/>
      <c r="M272" s="44"/>
      <c r="N272" s="44"/>
      <c r="O272" s="9"/>
      <c r="P272" s="9"/>
      <c r="Q272" s="44"/>
      <c r="R272" s="44"/>
      <c r="S272" s="59"/>
      <c r="T272" s="59"/>
      <c r="U272" s="9"/>
      <c r="V272" s="9"/>
    </row>
    <row r="273" spans="1:22" ht="12.75" hidden="1">
      <c r="A273" s="9" t="s">
        <v>6917</v>
      </c>
      <c r="B273" s="9" t="s">
        <v>9629</v>
      </c>
      <c r="C273" s="9" t="s">
        <v>9630</v>
      </c>
      <c r="D273" s="9">
        <v>3013</v>
      </c>
      <c r="E273" s="59">
        <v>273</v>
      </c>
      <c r="F273" s="9" t="s">
        <v>11382</v>
      </c>
      <c r="G273" s="9"/>
      <c r="H273" s="9"/>
      <c r="K273" s="59"/>
      <c r="L273" s="44"/>
      <c r="M273" s="44"/>
      <c r="N273" s="44"/>
      <c r="O273" s="9"/>
      <c r="P273" s="9"/>
      <c r="Q273" s="44"/>
      <c r="R273" s="44"/>
      <c r="S273" s="59"/>
      <c r="T273" s="59"/>
      <c r="U273" s="9"/>
      <c r="V273" s="9"/>
    </row>
    <row r="274" spans="1:22" ht="12.75" hidden="1">
      <c r="A274" s="9" t="s">
        <v>6197</v>
      </c>
      <c r="B274" s="9" t="s">
        <v>622</v>
      </c>
      <c r="C274" s="9" t="s">
        <v>621</v>
      </c>
      <c r="D274" s="9">
        <v>3132</v>
      </c>
      <c r="E274" s="59">
        <v>273</v>
      </c>
      <c r="F274" s="9" t="s">
        <v>11382</v>
      </c>
      <c r="G274" s="9"/>
      <c r="H274" s="9"/>
      <c r="K274" s="59"/>
      <c r="L274" s="44"/>
      <c r="M274" s="44"/>
      <c r="N274" s="44"/>
      <c r="O274" s="9"/>
      <c r="P274" s="9"/>
      <c r="Q274" s="44"/>
      <c r="R274" s="44"/>
      <c r="S274" s="59"/>
      <c r="T274" s="59"/>
      <c r="U274" s="9"/>
      <c r="V274" s="9"/>
    </row>
    <row r="275" spans="1:22" ht="12.75" hidden="1">
      <c r="A275" s="9" t="s">
        <v>1011</v>
      </c>
      <c r="B275" s="9" t="s">
        <v>1011</v>
      </c>
      <c r="C275" s="9" t="s">
        <v>9631</v>
      </c>
      <c r="D275" s="9">
        <v>835</v>
      </c>
      <c r="E275" s="59">
        <v>272.42</v>
      </c>
      <c r="F275" s="9" t="s">
        <v>11382</v>
      </c>
      <c r="G275" s="9"/>
      <c r="H275" s="9"/>
      <c r="K275" s="59"/>
      <c r="L275" s="44"/>
      <c r="M275" s="44"/>
      <c r="N275" s="44"/>
      <c r="O275" s="9"/>
      <c r="P275" s="9"/>
      <c r="Q275" s="44"/>
      <c r="R275" s="44"/>
      <c r="S275" s="59"/>
      <c r="T275" s="59"/>
      <c r="U275" s="9"/>
      <c r="V275" s="9"/>
    </row>
    <row r="276" spans="1:22" ht="12.75" hidden="1">
      <c r="A276" s="9" t="s">
        <v>6086</v>
      </c>
      <c r="B276" s="9" t="s">
        <v>152</v>
      </c>
      <c r="C276" s="9" t="s">
        <v>149</v>
      </c>
      <c r="D276" s="9">
        <v>5472</v>
      </c>
      <c r="E276" s="59">
        <v>272.05</v>
      </c>
      <c r="F276" s="9" t="s">
        <v>11382</v>
      </c>
      <c r="G276" s="9"/>
      <c r="H276" s="9"/>
      <c r="K276" s="59"/>
      <c r="L276" s="44"/>
      <c r="M276" s="44"/>
      <c r="N276" s="44"/>
      <c r="O276" s="9"/>
      <c r="P276" s="9"/>
      <c r="Q276" s="44"/>
      <c r="R276" s="44"/>
      <c r="S276" s="59"/>
      <c r="T276" s="59"/>
      <c r="U276" s="9"/>
      <c r="V276" s="9"/>
    </row>
    <row r="277" spans="1:22" ht="12.75" hidden="1">
      <c r="A277" s="9" t="s">
        <v>6083</v>
      </c>
      <c r="B277" s="9" t="s">
        <v>879</v>
      </c>
      <c r="C277" s="9" t="s">
        <v>876</v>
      </c>
      <c r="D277" s="9">
        <v>3144</v>
      </c>
      <c r="E277" s="59">
        <v>271.44</v>
      </c>
      <c r="F277" s="9" t="s">
        <v>11382</v>
      </c>
      <c r="G277" s="9"/>
      <c r="H277" s="9"/>
      <c r="K277" s="59"/>
      <c r="L277" s="44"/>
      <c r="M277" s="44"/>
      <c r="N277" s="44"/>
      <c r="O277" s="9"/>
      <c r="P277" s="9"/>
      <c r="Q277" s="44"/>
      <c r="R277" s="44"/>
      <c r="S277" s="59"/>
      <c r="T277" s="59"/>
      <c r="U277" s="9"/>
      <c r="V277" s="9"/>
    </row>
    <row r="278" spans="1:22" ht="12.75" hidden="1">
      <c r="A278" s="9" t="s">
        <v>6400</v>
      </c>
      <c r="B278" s="9" t="s">
        <v>1272</v>
      </c>
      <c r="C278" s="9" t="s">
        <v>3475</v>
      </c>
      <c r="D278" s="9">
        <v>3124</v>
      </c>
      <c r="E278" s="59">
        <v>270.37</v>
      </c>
      <c r="F278" s="9" t="s">
        <v>11382</v>
      </c>
      <c r="G278" s="9"/>
      <c r="H278" s="9"/>
      <c r="K278" s="59"/>
      <c r="L278" s="44"/>
      <c r="M278" s="44"/>
      <c r="N278" s="44"/>
      <c r="O278" s="9"/>
      <c r="P278" s="9"/>
      <c r="Q278" s="44"/>
      <c r="R278" s="44"/>
      <c r="S278" s="59"/>
      <c r="T278" s="59"/>
      <c r="U278" s="9"/>
      <c r="V278" s="9"/>
    </row>
    <row r="279" spans="1:22" ht="12.75" hidden="1">
      <c r="A279" s="9" t="s">
        <v>6188</v>
      </c>
      <c r="B279" s="9" t="s">
        <v>1134</v>
      </c>
      <c r="C279" s="9" t="s">
        <v>9632</v>
      </c>
      <c r="D279" s="9">
        <v>375</v>
      </c>
      <c r="E279" s="59">
        <v>270.19</v>
      </c>
      <c r="F279" s="9" t="s">
        <v>11382</v>
      </c>
      <c r="G279" s="9"/>
      <c r="H279" s="9"/>
      <c r="K279" s="59"/>
      <c r="L279" s="44"/>
      <c r="M279" s="44"/>
      <c r="N279" s="44"/>
      <c r="O279" s="9"/>
      <c r="P279" s="9"/>
      <c r="Q279" s="44"/>
      <c r="R279" s="44"/>
      <c r="S279" s="59"/>
      <c r="T279" s="59"/>
      <c r="U279" s="9"/>
      <c r="V279" s="9"/>
    </row>
    <row r="280" spans="1:22" ht="12.75" hidden="1">
      <c r="A280" s="9" t="s">
        <v>9633</v>
      </c>
      <c r="B280" s="9" t="s">
        <v>9634</v>
      </c>
      <c r="C280" s="9" t="s">
        <v>9635</v>
      </c>
      <c r="D280" s="9">
        <v>147</v>
      </c>
      <c r="E280" s="59">
        <v>270</v>
      </c>
      <c r="F280" s="9" t="s">
        <v>11382</v>
      </c>
      <c r="G280" s="9"/>
      <c r="H280" s="9"/>
      <c r="K280" s="59"/>
      <c r="L280" s="44"/>
      <c r="M280" s="44"/>
      <c r="N280" s="44"/>
      <c r="O280" s="9"/>
      <c r="P280" s="9"/>
      <c r="Q280" s="44"/>
      <c r="R280" s="44"/>
      <c r="S280" s="59"/>
      <c r="T280" s="59"/>
      <c r="U280" s="9"/>
      <c r="V280" s="9"/>
    </row>
    <row r="281" spans="1:22" ht="12.75" hidden="1">
      <c r="A281" s="9" t="s">
        <v>6056</v>
      </c>
      <c r="B281" s="9" t="s">
        <v>1107</v>
      </c>
      <c r="C281" s="9" t="s">
        <v>9509</v>
      </c>
      <c r="D281" s="9">
        <v>41166</v>
      </c>
      <c r="E281" s="59">
        <v>268.58</v>
      </c>
      <c r="F281" s="9" t="s">
        <v>11382</v>
      </c>
      <c r="G281" s="9"/>
      <c r="H281" s="9"/>
      <c r="K281" s="59"/>
      <c r="L281" s="44"/>
      <c r="M281" s="44"/>
      <c r="N281" s="44"/>
      <c r="O281" s="9"/>
      <c r="P281" s="9"/>
      <c r="Q281" s="44"/>
      <c r="R281" s="44"/>
      <c r="S281" s="59"/>
      <c r="T281" s="59"/>
      <c r="U281" s="9"/>
      <c r="V281" s="9"/>
    </row>
    <row r="282" spans="1:22" ht="12.75" hidden="1">
      <c r="A282" s="9" t="s">
        <v>6043</v>
      </c>
      <c r="B282" s="9" t="s">
        <v>710</v>
      </c>
      <c r="C282" s="9" t="s">
        <v>707</v>
      </c>
      <c r="D282" s="9">
        <v>3161</v>
      </c>
      <c r="E282" s="59">
        <v>267.56</v>
      </c>
      <c r="F282" s="9" t="s">
        <v>11382</v>
      </c>
      <c r="G282" s="9"/>
      <c r="H282" s="9"/>
      <c r="K282" s="59"/>
      <c r="L282" s="44"/>
      <c r="M282" s="44"/>
      <c r="N282" s="59"/>
      <c r="O282" s="9"/>
      <c r="P282" s="9"/>
      <c r="Q282" s="9"/>
    </row>
    <row r="283" spans="1:22" ht="12.75" hidden="1">
      <c r="A283" s="9" t="s">
        <v>5998</v>
      </c>
      <c r="B283" s="9" t="s">
        <v>1079</v>
      </c>
      <c r="C283" s="9" t="s">
        <v>3007</v>
      </c>
      <c r="D283" s="9">
        <v>4146</v>
      </c>
      <c r="E283" s="59">
        <v>266.11</v>
      </c>
      <c r="F283" s="9" t="s">
        <v>11382</v>
      </c>
      <c r="G283" s="9"/>
      <c r="H283" s="9"/>
      <c r="K283" s="59"/>
      <c r="L283" s="44"/>
      <c r="M283" s="44"/>
      <c r="N283" s="44"/>
      <c r="O283" s="9"/>
      <c r="P283" s="9"/>
      <c r="Q283" s="44"/>
      <c r="R283" s="44"/>
      <c r="S283" s="59"/>
      <c r="T283" s="59"/>
      <c r="U283" s="9"/>
      <c r="V283" s="9"/>
    </row>
    <row r="284" spans="1:22" ht="12.75" hidden="1">
      <c r="A284" s="9" t="s">
        <v>6062</v>
      </c>
      <c r="B284" s="9" t="s">
        <v>1260</v>
      </c>
      <c r="C284" s="9" t="s">
        <v>9554</v>
      </c>
      <c r="D284" s="9">
        <v>5014</v>
      </c>
      <c r="E284" s="59">
        <v>266.04000000000002</v>
      </c>
      <c r="F284" s="9" t="s">
        <v>11382</v>
      </c>
      <c r="G284" s="9"/>
      <c r="H284" s="9"/>
      <c r="K284" s="59"/>
      <c r="L284" s="44"/>
      <c r="M284" s="44"/>
      <c r="N284" s="44"/>
      <c r="O284" s="9"/>
      <c r="P284" s="9"/>
      <c r="Q284" s="44"/>
      <c r="R284" s="44"/>
      <c r="S284" s="59"/>
      <c r="T284" s="59"/>
      <c r="U284" s="9"/>
      <c r="V284" s="9"/>
    </row>
    <row r="285" spans="1:22" ht="12.75" hidden="1">
      <c r="A285" s="9" t="s">
        <v>6405</v>
      </c>
      <c r="B285" s="9" t="s">
        <v>438</v>
      </c>
      <c r="C285" s="9" t="s">
        <v>437</v>
      </c>
      <c r="D285" s="9">
        <v>17081</v>
      </c>
      <c r="E285" s="59">
        <v>265.54000000000002</v>
      </c>
      <c r="F285" s="9" t="s">
        <v>11382</v>
      </c>
      <c r="G285" s="9"/>
      <c r="H285" s="9"/>
      <c r="K285" s="59"/>
      <c r="L285" s="44"/>
      <c r="M285" s="44"/>
      <c r="N285" s="44"/>
      <c r="O285" s="9"/>
      <c r="P285" s="9"/>
      <c r="Q285" s="44"/>
      <c r="R285" s="44"/>
      <c r="S285" s="59"/>
      <c r="T285" s="59"/>
      <c r="U285" s="9"/>
      <c r="V285" s="9"/>
    </row>
    <row r="286" spans="1:22" ht="12.75" hidden="1">
      <c r="A286" s="9" t="s">
        <v>8747</v>
      </c>
      <c r="B286" s="9" t="s">
        <v>1342</v>
      </c>
      <c r="C286" s="9" t="s">
        <v>3459</v>
      </c>
      <c r="D286" s="9">
        <v>601</v>
      </c>
      <c r="E286" s="59">
        <v>263.77999999999997</v>
      </c>
      <c r="F286" s="9" t="s">
        <v>11382</v>
      </c>
      <c r="G286" s="9"/>
      <c r="H286" s="9"/>
      <c r="K286" s="59"/>
      <c r="L286" s="44"/>
      <c r="M286" s="44"/>
      <c r="N286" s="44"/>
      <c r="O286" s="9"/>
      <c r="P286" s="9"/>
      <c r="Q286" s="44"/>
      <c r="R286" s="44"/>
      <c r="S286" s="59"/>
      <c r="T286" s="59"/>
      <c r="U286" s="9"/>
      <c r="V286" s="9"/>
    </row>
    <row r="287" spans="1:22" ht="12.75" hidden="1">
      <c r="A287" s="9" t="s">
        <v>6198</v>
      </c>
      <c r="B287" s="9" t="s">
        <v>369</v>
      </c>
      <c r="C287" s="9" t="s">
        <v>9636</v>
      </c>
      <c r="D287" s="9">
        <v>5034</v>
      </c>
      <c r="E287" s="59">
        <v>261.31</v>
      </c>
      <c r="F287" s="9" t="s">
        <v>11382</v>
      </c>
      <c r="G287" s="9"/>
      <c r="H287" s="9"/>
      <c r="K287" s="59"/>
      <c r="L287" s="44"/>
      <c r="M287" s="44"/>
      <c r="N287" s="44"/>
      <c r="O287" s="9"/>
      <c r="P287" s="9"/>
      <c r="Q287" s="44"/>
      <c r="R287" s="44"/>
      <c r="S287" s="59"/>
      <c r="T287" s="59"/>
      <c r="U287" s="9"/>
      <c r="V287" s="9"/>
    </row>
    <row r="288" spans="1:22" ht="12.75" hidden="1">
      <c r="A288" s="9" t="s">
        <v>6211</v>
      </c>
      <c r="B288" s="9" t="s">
        <v>917</v>
      </c>
      <c r="C288" s="9" t="s">
        <v>6819</v>
      </c>
      <c r="D288" s="9">
        <v>3006</v>
      </c>
      <c r="E288" s="59">
        <v>260.35000000000002</v>
      </c>
      <c r="F288" s="9" t="s">
        <v>11382</v>
      </c>
      <c r="G288" s="9"/>
      <c r="H288" s="9"/>
      <c r="K288" s="59"/>
      <c r="L288" s="44"/>
      <c r="M288" s="44"/>
      <c r="N288" s="44"/>
      <c r="O288" s="9"/>
      <c r="P288" s="9"/>
      <c r="Q288" s="44"/>
      <c r="R288" s="44"/>
      <c r="S288" s="59"/>
      <c r="T288" s="59"/>
      <c r="U288" s="9"/>
      <c r="V288" s="9"/>
    </row>
    <row r="289" spans="1:22" ht="12.75" hidden="1">
      <c r="A289" s="9" t="s">
        <v>6073</v>
      </c>
      <c r="B289" s="9" t="s">
        <v>1570</v>
      </c>
      <c r="C289" s="9" t="s">
        <v>9637</v>
      </c>
      <c r="D289" s="9">
        <v>560</v>
      </c>
      <c r="E289" s="59">
        <v>258.95999999999998</v>
      </c>
      <c r="F289" s="9" t="s">
        <v>11382</v>
      </c>
      <c r="G289" s="9"/>
      <c r="H289" s="9"/>
      <c r="K289" s="59"/>
      <c r="L289" s="44"/>
      <c r="M289" s="44"/>
      <c r="N289" s="44"/>
      <c r="O289" s="9"/>
      <c r="P289" s="9"/>
      <c r="Q289" s="44"/>
      <c r="R289" s="44"/>
      <c r="S289" s="59"/>
      <c r="T289" s="59"/>
      <c r="U289" s="9"/>
      <c r="V289" s="9"/>
    </row>
    <row r="290" spans="1:22" ht="12.75" hidden="1">
      <c r="A290" s="9" t="s">
        <v>8729</v>
      </c>
      <c r="B290" s="9" t="s">
        <v>1016</v>
      </c>
      <c r="C290" s="9" t="s">
        <v>4012</v>
      </c>
      <c r="D290" s="9">
        <v>842</v>
      </c>
      <c r="E290" s="59">
        <v>257.2</v>
      </c>
      <c r="F290" s="9" t="s">
        <v>11382</v>
      </c>
      <c r="G290" s="9"/>
      <c r="H290" s="9"/>
      <c r="K290" s="59"/>
      <c r="L290" s="44"/>
      <c r="M290" s="44"/>
      <c r="N290" s="44"/>
      <c r="O290" s="9"/>
      <c r="P290" s="9"/>
      <c r="Q290" s="44"/>
      <c r="R290" s="44"/>
      <c r="S290" s="59"/>
      <c r="T290" s="59"/>
      <c r="U290" s="9"/>
      <c r="V290" s="9"/>
    </row>
    <row r="291" spans="1:22" ht="12.75" hidden="1">
      <c r="A291" s="9" t="s">
        <v>6140</v>
      </c>
      <c r="B291" s="9" t="s">
        <v>1125</v>
      </c>
      <c r="C291" s="9" t="s">
        <v>9638</v>
      </c>
      <c r="D291" s="9">
        <v>3388</v>
      </c>
      <c r="E291" s="59">
        <v>257.01</v>
      </c>
      <c r="F291" s="9" t="s">
        <v>11382</v>
      </c>
      <c r="G291" s="9"/>
      <c r="H291" s="9"/>
      <c r="K291" s="59"/>
      <c r="L291" s="44"/>
      <c r="M291" s="44"/>
      <c r="N291" s="44"/>
      <c r="O291" s="9"/>
      <c r="P291" s="9"/>
      <c r="Q291" s="44"/>
      <c r="R291" s="44"/>
      <c r="S291" s="59"/>
      <c r="T291" s="59"/>
      <c r="U291" s="9"/>
      <c r="V291" s="9"/>
    </row>
    <row r="292" spans="1:22" ht="12.75" hidden="1">
      <c r="A292" s="9" t="s">
        <v>406</v>
      </c>
      <c r="B292" s="9" t="s">
        <v>406</v>
      </c>
      <c r="C292" s="9" t="s">
        <v>405</v>
      </c>
      <c r="D292" s="9">
        <v>1812</v>
      </c>
      <c r="E292" s="59">
        <v>255.23</v>
      </c>
      <c r="F292" s="9" t="s">
        <v>11382</v>
      </c>
      <c r="G292" s="9"/>
      <c r="H292" s="9"/>
      <c r="K292" s="59"/>
      <c r="L292" s="44"/>
      <c r="M292" s="44"/>
      <c r="N292" s="44"/>
      <c r="O292" s="9"/>
      <c r="P292" s="9"/>
      <c r="Q292" s="44"/>
      <c r="R292" s="44"/>
      <c r="S292" s="59"/>
      <c r="T292" s="59"/>
      <c r="U292" s="9"/>
      <c r="V292" s="9"/>
    </row>
    <row r="293" spans="1:22" ht="12.75" hidden="1">
      <c r="A293" s="9" t="s">
        <v>6198</v>
      </c>
      <c r="B293" s="9" t="s">
        <v>783</v>
      </c>
      <c r="C293" s="9" t="s">
        <v>9639</v>
      </c>
      <c r="D293" s="9">
        <v>5034</v>
      </c>
      <c r="E293" s="59">
        <v>253.69</v>
      </c>
      <c r="F293" s="9" t="s">
        <v>11382</v>
      </c>
      <c r="G293" s="9"/>
      <c r="H293" s="9"/>
      <c r="K293" s="59"/>
      <c r="L293" s="44"/>
      <c r="M293" s="44"/>
      <c r="N293" s="44"/>
      <c r="O293" s="9"/>
      <c r="P293" s="9"/>
      <c r="Q293" s="44"/>
      <c r="R293" s="44"/>
      <c r="S293" s="59"/>
      <c r="T293" s="59"/>
      <c r="U293" s="9"/>
      <c r="V293" s="9"/>
    </row>
    <row r="294" spans="1:22" ht="12.75" hidden="1">
      <c r="A294" s="9" t="s">
        <v>6436</v>
      </c>
      <c r="B294" s="9" t="s">
        <v>1283</v>
      </c>
      <c r="C294" s="9" t="s">
        <v>3689</v>
      </c>
      <c r="D294" s="9">
        <v>737</v>
      </c>
      <c r="E294" s="59">
        <v>251.25</v>
      </c>
      <c r="F294" s="9" t="s">
        <v>11382</v>
      </c>
      <c r="G294" s="9"/>
      <c r="H294" s="9"/>
      <c r="K294" s="59"/>
      <c r="L294" s="44"/>
      <c r="M294" s="44"/>
      <c r="N294" s="44"/>
      <c r="O294" s="9"/>
      <c r="P294" s="9"/>
      <c r="Q294" s="44"/>
      <c r="R294" s="44"/>
      <c r="S294" s="59"/>
      <c r="T294" s="59"/>
      <c r="U294" s="9"/>
      <c r="V294" s="9"/>
    </row>
    <row r="295" spans="1:22" ht="12.75" hidden="1">
      <c r="A295" s="9" t="s">
        <v>6205</v>
      </c>
      <c r="B295" s="9" t="s">
        <v>1313</v>
      </c>
      <c r="C295" s="9" t="s">
        <v>3434</v>
      </c>
      <c r="D295" s="9">
        <v>6004</v>
      </c>
      <c r="E295" s="59">
        <v>250.29</v>
      </c>
      <c r="F295" s="9" t="s">
        <v>11382</v>
      </c>
      <c r="G295" s="9"/>
      <c r="H295" s="9"/>
      <c r="K295" s="59"/>
      <c r="L295" s="44"/>
      <c r="M295" s="44"/>
      <c r="N295" s="44"/>
      <c r="O295" s="9"/>
      <c r="P295" s="9"/>
      <c r="Q295" s="44"/>
      <c r="R295" s="44"/>
      <c r="S295" s="59"/>
      <c r="T295" s="59"/>
      <c r="U295" s="9"/>
      <c r="V295" s="9"/>
    </row>
    <row r="296" spans="1:22" ht="12.75" hidden="1">
      <c r="A296" s="9" t="s">
        <v>6186</v>
      </c>
      <c r="B296" s="9" t="s">
        <v>1083</v>
      </c>
      <c r="C296" s="9" t="s">
        <v>3447</v>
      </c>
      <c r="D296" s="9">
        <v>210</v>
      </c>
      <c r="E296" s="59">
        <v>248.51</v>
      </c>
      <c r="F296" s="9" t="s">
        <v>11382</v>
      </c>
      <c r="G296" s="9"/>
      <c r="H296" s="9"/>
      <c r="K296" s="59"/>
      <c r="L296" s="44"/>
      <c r="M296" s="44"/>
      <c r="N296" s="44"/>
      <c r="O296" s="9"/>
      <c r="P296" s="9"/>
      <c r="Q296" s="44"/>
      <c r="R296" s="44"/>
      <c r="S296" s="59"/>
      <c r="T296" s="59"/>
      <c r="U296" s="9"/>
      <c r="V296" s="9"/>
    </row>
    <row r="297" spans="1:22" ht="12.75" hidden="1">
      <c r="A297" s="9" t="s">
        <v>6289</v>
      </c>
      <c r="B297" s="9" t="s">
        <v>686</v>
      </c>
      <c r="C297" s="9" t="s">
        <v>683</v>
      </c>
      <c r="D297" s="9">
        <v>5025</v>
      </c>
      <c r="E297" s="59">
        <v>247.94</v>
      </c>
      <c r="F297" s="9" t="s">
        <v>11382</v>
      </c>
      <c r="G297" s="9"/>
      <c r="H297" s="9"/>
      <c r="K297" s="59"/>
      <c r="L297" s="44"/>
      <c r="M297" s="44"/>
      <c r="N297" s="44"/>
      <c r="O297" s="9"/>
      <c r="P297" s="9"/>
      <c r="Q297" s="44"/>
      <c r="R297" s="44"/>
      <c r="S297" s="59"/>
      <c r="T297" s="59"/>
      <c r="U297" s="9"/>
      <c r="V297" s="9"/>
    </row>
    <row r="298" spans="1:22" ht="12.75" hidden="1">
      <c r="A298" s="9" t="s">
        <v>5997</v>
      </c>
      <c r="B298" s="9" t="s">
        <v>902</v>
      </c>
      <c r="C298" s="9" t="s">
        <v>3805</v>
      </c>
      <c r="D298" s="9">
        <v>4101</v>
      </c>
      <c r="E298" s="59">
        <v>247.26</v>
      </c>
      <c r="F298" s="9" t="s">
        <v>11382</v>
      </c>
      <c r="G298" s="9"/>
      <c r="H298" s="9"/>
      <c r="K298" s="59"/>
      <c r="L298" s="44"/>
      <c r="M298" s="44"/>
      <c r="N298" s="44"/>
      <c r="O298" s="9"/>
      <c r="P298" s="9"/>
      <c r="Q298" s="44"/>
      <c r="R298" s="44"/>
      <c r="S298" s="59"/>
      <c r="T298" s="59"/>
      <c r="U298" s="9"/>
      <c r="V298" s="9"/>
    </row>
    <row r="299" spans="1:22" ht="12.75" hidden="1">
      <c r="A299" s="9" t="s">
        <v>5997</v>
      </c>
      <c r="B299" s="9" t="s">
        <v>937</v>
      </c>
      <c r="C299" s="9" t="s">
        <v>3980</v>
      </c>
      <c r="D299" s="9">
        <v>4100</v>
      </c>
      <c r="E299" s="59">
        <v>246.23</v>
      </c>
      <c r="F299" s="9" t="s">
        <v>11382</v>
      </c>
      <c r="G299" s="9"/>
      <c r="H299" s="9"/>
      <c r="K299" s="59"/>
      <c r="L299" s="44"/>
      <c r="M299" s="44"/>
      <c r="N299" s="59"/>
      <c r="O299" s="9"/>
      <c r="P299" s="9"/>
      <c r="Q299" s="9"/>
    </row>
    <row r="300" spans="1:22" ht="12.75" hidden="1">
      <c r="A300" s="9" t="s">
        <v>6118</v>
      </c>
      <c r="B300" s="9" t="s">
        <v>1122</v>
      </c>
      <c r="C300" s="9" t="s">
        <v>6119</v>
      </c>
      <c r="D300" s="9">
        <v>573</v>
      </c>
      <c r="E300" s="59">
        <v>245.89</v>
      </c>
      <c r="F300" s="9" t="s">
        <v>11382</v>
      </c>
      <c r="G300" s="9"/>
      <c r="H300" s="9"/>
      <c r="K300" s="59"/>
      <c r="L300" s="44"/>
      <c r="M300" s="44"/>
      <c r="N300" s="44"/>
      <c r="O300" s="9"/>
      <c r="P300" s="9"/>
      <c r="Q300" s="44"/>
      <c r="R300" s="44"/>
      <c r="S300" s="59"/>
      <c r="T300" s="59"/>
      <c r="U300" s="9"/>
      <c r="V300" s="9"/>
    </row>
    <row r="301" spans="1:22" ht="12.75" hidden="1">
      <c r="A301" s="9" t="s">
        <v>5991</v>
      </c>
      <c r="B301" s="9" t="s">
        <v>853</v>
      </c>
      <c r="C301" s="9" t="s">
        <v>9640</v>
      </c>
      <c r="D301" s="9">
        <v>5045</v>
      </c>
      <c r="E301" s="59">
        <v>241.78</v>
      </c>
      <c r="F301" s="9" t="s">
        <v>11382</v>
      </c>
      <c r="G301" s="9"/>
      <c r="H301" s="9"/>
      <c r="K301" s="59"/>
      <c r="L301" s="44"/>
      <c r="M301" s="44"/>
      <c r="N301" s="44"/>
      <c r="O301" s="9"/>
      <c r="P301" s="9"/>
      <c r="Q301" s="44"/>
      <c r="R301" s="44"/>
      <c r="S301" s="59"/>
      <c r="T301" s="59"/>
      <c r="U301" s="9"/>
      <c r="V301" s="9"/>
    </row>
    <row r="302" spans="1:22" ht="12.75" hidden="1">
      <c r="A302" s="9" t="s">
        <v>6188</v>
      </c>
      <c r="B302" s="9" t="s">
        <v>935</v>
      </c>
      <c r="C302" s="9" t="s">
        <v>9641</v>
      </c>
      <c r="D302" s="9">
        <v>375</v>
      </c>
      <c r="E302" s="59">
        <v>241.43</v>
      </c>
      <c r="F302" s="9" t="s">
        <v>11382</v>
      </c>
      <c r="G302" s="9"/>
      <c r="H302" s="9"/>
      <c r="K302" s="59"/>
      <c r="L302" s="44"/>
      <c r="M302" s="44"/>
      <c r="N302" s="44"/>
      <c r="O302" s="9"/>
      <c r="P302" s="9"/>
      <c r="Q302" s="44"/>
      <c r="R302" s="44"/>
      <c r="S302" s="59"/>
      <c r="T302" s="59"/>
      <c r="U302" s="9"/>
      <c r="V302" s="9"/>
    </row>
    <row r="303" spans="1:22" ht="12.75" hidden="1">
      <c r="A303" s="9" t="s">
        <v>6289</v>
      </c>
      <c r="B303" s="9" t="s">
        <v>967</v>
      </c>
      <c r="C303" s="9" t="s">
        <v>4049</v>
      </c>
      <c r="D303" s="9">
        <v>5419</v>
      </c>
      <c r="E303" s="59">
        <v>241.34</v>
      </c>
      <c r="F303" s="9" t="s">
        <v>11382</v>
      </c>
      <c r="G303" s="9"/>
      <c r="H303" s="9"/>
      <c r="K303" s="59"/>
      <c r="L303" s="44"/>
      <c r="M303" s="44"/>
      <c r="N303" s="44"/>
      <c r="O303" s="9"/>
      <c r="P303" s="9"/>
      <c r="Q303" s="44"/>
      <c r="R303" s="44"/>
      <c r="S303" s="59"/>
      <c r="T303" s="59"/>
      <c r="U303" s="9"/>
      <c r="V303" s="9"/>
    </row>
    <row r="304" spans="1:22" ht="12.75" hidden="1">
      <c r="A304" s="9" t="s">
        <v>6092</v>
      </c>
      <c r="B304" s="9" t="s">
        <v>1216</v>
      </c>
      <c r="C304" s="9" t="s">
        <v>3165</v>
      </c>
      <c r="D304" s="9">
        <v>3125</v>
      </c>
      <c r="E304" s="59">
        <v>240.8</v>
      </c>
      <c r="F304" s="9" t="s">
        <v>11382</v>
      </c>
      <c r="G304" s="9"/>
      <c r="H304" s="9"/>
      <c r="K304" s="59"/>
      <c r="L304" s="44"/>
      <c r="M304" s="44"/>
      <c r="N304" s="44"/>
      <c r="O304" s="9"/>
      <c r="P304" s="9"/>
      <c r="Q304" s="44"/>
      <c r="R304" s="44"/>
      <c r="S304" s="59"/>
      <c r="T304" s="59"/>
      <c r="U304" s="9"/>
      <c r="V304" s="9"/>
    </row>
    <row r="305" spans="1:22" ht="12.75" hidden="1">
      <c r="A305" s="9" t="s">
        <v>6245</v>
      </c>
      <c r="B305" s="9" t="s">
        <v>1264</v>
      </c>
      <c r="C305" s="9" t="s">
        <v>6282</v>
      </c>
      <c r="D305" s="9">
        <v>2010</v>
      </c>
      <c r="E305" s="59">
        <v>238.39</v>
      </c>
      <c r="F305" s="9" t="s">
        <v>11382</v>
      </c>
      <c r="G305" s="9"/>
      <c r="H305" s="9"/>
      <c r="K305" s="59"/>
      <c r="L305" s="44"/>
      <c r="M305" s="44"/>
      <c r="N305" s="44"/>
      <c r="O305" s="9"/>
      <c r="P305" s="9"/>
      <c r="Q305" s="44"/>
      <c r="R305" s="44"/>
      <c r="S305" s="59"/>
      <c r="T305" s="59"/>
      <c r="U305" s="9"/>
      <c r="V305" s="9"/>
    </row>
    <row r="306" spans="1:22" ht="12.75" hidden="1">
      <c r="A306" s="9" t="s">
        <v>6035</v>
      </c>
      <c r="B306" s="9" t="s">
        <v>9642</v>
      </c>
      <c r="C306" s="9" t="s">
        <v>9643</v>
      </c>
      <c r="D306" s="9">
        <v>929</v>
      </c>
      <c r="E306" s="59">
        <v>237</v>
      </c>
      <c r="F306" s="9" t="s">
        <v>11382</v>
      </c>
      <c r="G306" s="9"/>
      <c r="H306" s="9"/>
      <c r="K306" s="59"/>
      <c r="L306" s="44"/>
      <c r="M306" s="44"/>
      <c r="N306" s="44"/>
      <c r="O306" s="9"/>
      <c r="P306" s="9"/>
      <c r="Q306" s="44"/>
      <c r="R306" s="44"/>
      <c r="S306" s="59"/>
      <c r="T306" s="59"/>
      <c r="U306" s="9"/>
      <c r="V306" s="9"/>
    </row>
    <row r="307" spans="1:22" ht="12.75" hidden="1">
      <c r="A307" s="9" t="s">
        <v>6093</v>
      </c>
      <c r="B307" s="9" t="s">
        <v>753</v>
      </c>
      <c r="C307" s="9" t="s">
        <v>9644</v>
      </c>
      <c r="D307" s="9">
        <v>5174</v>
      </c>
      <c r="E307" s="59">
        <v>237</v>
      </c>
      <c r="F307" s="9" t="s">
        <v>11382</v>
      </c>
      <c r="G307" s="9"/>
      <c r="H307" s="9"/>
      <c r="K307" s="59"/>
      <c r="L307" s="44"/>
      <c r="M307" s="44"/>
      <c r="N307" s="44"/>
      <c r="O307" s="9"/>
      <c r="P307" s="9"/>
      <c r="Q307" s="44"/>
      <c r="R307" s="44"/>
      <c r="S307" s="59"/>
      <c r="T307" s="59"/>
      <c r="U307" s="9"/>
      <c r="V307" s="9"/>
    </row>
    <row r="308" spans="1:22" ht="12.75" hidden="1">
      <c r="A308" s="9" t="s">
        <v>9645</v>
      </c>
      <c r="B308" s="9" t="s">
        <v>9646</v>
      </c>
      <c r="C308" s="9" t="s">
        <v>9647</v>
      </c>
      <c r="D308" s="9">
        <v>6021</v>
      </c>
      <c r="E308" s="59">
        <v>237</v>
      </c>
      <c r="F308" s="9" t="s">
        <v>11382</v>
      </c>
      <c r="G308" s="9"/>
      <c r="H308" s="9"/>
      <c r="K308" s="59"/>
      <c r="L308" s="44"/>
      <c r="M308" s="44"/>
      <c r="N308" s="59"/>
      <c r="O308" s="9"/>
      <c r="P308" s="9"/>
      <c r="Q308" s="9"/>
    </row>
    <row r="309" spans="1:22" ht="12.75" hidden="1">
      <c r="A309" s="9" t="s">
        <v>6045</v>
      </c>
      <c r="B309" s="9" t="s">
        <v>27</v>
      </c>
      <c r="C309" s="9" t="s">
        <v>26</v>
      </c>
      <c r="D309" s="9">
        <v>781</v>
      </c>
      <c r="E309" s="59">
        <v>236.35</v>
      </c>
      <c r="F309" s="9" t="s">
        <v>11382</v>
      </c>
      <c r="G309" s="9"/>
      <c r="H309" s="9"/>
      <c r="K309" s="59"/>
      <c r="L309" s="44"/>
      <c r="M309" s="44"/>
      <c r="N309" s="44"/>
      <c r="O309" s="9"/>
      <c r="P309" s="9"/>
      <c r="Q309" s="44"/>
      <c r="R309" s="44"/>
      <c r="S309" s="59"/>
      <c r="T309" s="59"/>
      <c r="U309" s="9"/>
      <c r="V309" s="9"/>
    </row>
    <row r="310" spans="1:22" ht="12.75" hidden="1">
      <c r="A310" s="9" t="s">
        <v>6162</v>
      </c>
      <c r="B310" s="9" t="s">
        <v>114</v>
      </c>
      <c r="C310" s="9" t="s">
        <v>111</v>
      </c>
      <c r="D310" s="9">
        <v>744</v>
      </c>
      <c r="E310" s="59">
        <v>235.95</v>
      </c>
      <c r="F310" s="9" t="s">
        <v>11382</v>
      </c>
      <c r="G310" s="9"/>
      <c r="H310" s="9"/>
      <c r="K310" s="59"/>
      <c r="L310" s="44"/>
      <c r="M310" s="44"/>
      <c r="N310" s="44"/>
      <c r="O310" s="9"/>
      <c r="P310" s="9"/>
      <c r="Q310" s="44"/>
      <c r="R310" s="44"/>
      <c r="S310" s="59"/>
      <c r="T310" s="59"/>
      <c r="U310" s="9"/>
      <c r="V310" s="9"/>
    </row>
    <row r="311" spans="1:22" ht="12.75" hidden="1">
      <c r="A311" s="9" t="s">
        <v>6081</v>
      </c>
      <c r="B311" s="9" t="s">
        <v>1100</v>
      </c>
      <c r="C311" s="9" t="s">
        <v>9648</v>
      </c>
      <c r="D311" s="9">
        <v>5027</v>
      </c>
      <c r="E311" s="59">
        <v>235.54</v>
      </c>
      <c r="F311" s="9" t="s">
        <v>11382</v>
      </c>
      <c r="G311" s="9"/>
      <c r="H311" s="9"/>
      <c r="K311" s="59"/>
      <c r="L311" s="44"/>
      <c r="M311" s="44"/>
      <c r="N311" s="44"/>
      <c r="O311" s="9"/>
      <c r="P311" s="9"/>
      <c r="Q311" s="44"/>
      <c r="R311" s="44"/>
      <c r="S311" s="59"/>
      <c r="T311" s="59"/>
      <c r="U311" s="9"/>
      <c r="V311" s="9"/>
    </row>
    <row r="312" spans="1:22" ht="12.75" hidden="1">
      <c r="A312" s="9" t="s">
        <v>6093</v>
      </c>
      <c r="B312" s="9" t="s">
        <v>1201</v>
      </c>
      <c r="C312" s="9" t="s">
        <v>9649</v>
      </c>
      <c r="D312" s="9">
        <v>5174</v>
      </c>
      <c r="E312" s="59">
        <v>232.39</v>
      </c>
      <c r="F312" s="9" t="s">
        <v>11382</v>
      </c>
      <c r="G312" s="9"/>
      <c r="H312" s="9"/>
      <c r="K312" s="59"/>
      <c r="L312" s="44"/>
      <c r="M312" s="44"/>
      <c r="N312" s="44"/>
      <c r="O312" s="9"/>
      <c r="P312" s="9"/>
      <c r="Q312" s="44"/>
      <c r="R312" s="44"/>
      <c r="S312" s="59"/>
      <c r="T312" s="59"/>
      <c r="U312" s="9"/>
      <c r="V312" s="9"/>
    </row>
    <row r="313" spans="1:22" ht="12.75" hidden="1">
      <c r="A313" s="9" t="s">
        <v>6137</v>
      </c>
      <c r="B313" s="9" t="s">
        <v>1223</v>
      </c>
      <c r="C313" s="9" t="s">
        <v>9650</v>
      </c>
      <c r="D313" s="9">
        <v>552</v>
      </c>
      <c r="E313" s="59">
        <v>231.81</v>
      </c>
      <c r="F313" s="9" t="s">
        <v>11382</v>
      </c>
      <c r="G313" s="9"/>
      <c r="H313" s="9"/>
      <c r="K313" s="59"/>
      <c r="L313" s="44"/>
      <c r="M313" s="44"/>
      <c r="N313" s="44"/>
      <c r="O313" s="9"/>
      <c r="P313" s="9"/>
      <c r="Q313" s="44"/>
      <c r="R313" s="44"/>
      <c r="S313" s="59"/>
      <c r="T313" s="59"/>
      <c r="U313" s="9"/>
      <c r="V313" s="9"/>
    </row>
    <row r="314" spans="1:22" ht="12.75" hidden="1">
      <c r="A314" s="9" t="s">
        <v>6162</v>
      </c>
      <c r="B314" s="9" t="s">
        <v>1895</v>
      </c>
      <c r="C314" s="9" t="s">
        <v>9651</v>
      </c>
      <c r="D314" s="9">
        <v>744</v>
      </c>
      <c r="E314" s="59">
        <v>230.98</v>
      </c>
      <c r="F314" s="9" t="s">
        <v>11382</v>
      </c>
      <c r="G314" s="9"/>
      <c r="H314" s="9"/>
      <c r="K314" s="59"/>
      <c r="L314" s="44"/>
      <c r="M314" s="44"/>
      <c r="N314" s="59"/>
      <c r="O314" s="9"/>
      <c r="P314" s="9"/>
      <c r="Q314" s="9"/>
    </row>
    <row r="315" spans="1:22" ht="12.75" hidden="1">
      <c r="A315" s="9" t="s">
        <v>6203</v>
      </c>
      <c r="B315" s="9" t="s">
        <v>998</v>
      </c>
      <c r="C315" s="9" t="s">
        <v>4356</v>
      </c>
      <c r="D315" s="9">
        <v>805</v>
      </c>
      <c r="E315" s="59">
        <v>230.73</v>
      </c>
      <c r="F315" s="9" t="s">
        <v>11382</v>
      </c>
      <c r="G315" s="9"/>
      <c r="H315" s="9"/>
      <c r="K315" s="59"/>
      <c r="L315" s="44"/>
      <c r="M315" s="44"/>
      <c r="N315" s="59"/>
      <c r="O315" s="9"/>
      <c r="P315" s="9"/>
      <c r="Q315" s="9"/>
    </row>
    <row r="316" spans="1:22" ht="15" hidden="1">
      <c r="A316" s="9" t="s">
        <v>8724</v>
      </c>
      <c r="B316" s="9" t="s">
        <v>1001</v>
      </c>
      <c r="C316" s="9" t="s">
        <v>9652</v>
      </c>
      <c r="D316" s="9">
        <v>808</v>
      </c>
      <c r="E316" s="59">
        <v>229.3</v>
      </c>
      <c r="F316" s="9" t="s">
        <v>11382</v>
      </c>
      <c r="G316" s="9"/>
      <c r="H316" s="9"/>
      <c r="K316" s="59"/>
      <c r="L316" s="64"/>
      <c r="M316" s="64"/>
      <c r="N316" s="65"/>
      <c r="O316" s="63"/>
      <c r="P316" s="63"/>
      <c r="Q316" s="63"/>
    </row>
    <row r="317" spans="1:22" ht="12.75" hidden="1">
      <c r="A317" s="9" t="s">
        <v>6179</v>
      </c>
      <c r="B317" s="9" t="s">
        <v>1303</v>
      </c>
      <c r="C317" s="9" t="s">
        <v>6273</v>
      </c>
      <c r="D317" s="9">
        <v>1613</v>
      </c>
      <c r="E317" s="59">
        <v>229.25</v>
      </c>
      <c r="F317" s="9" t="s">
        <v>11382</v>
      </c>
      <c r="G317" s="9"/>
      <c r="H317" s="9"/>
      <c r="K317" s="59"/>
      <c r="L317" s="44"/>
      <c r="M317" s="44"/>
      <c r="N317" s="44"/>
      <c r="O317" s="9"/>
      <c r="P317" s="9"/>
      <c r="Q317" s="44"/>
      <c r="R317" s="44"/>
      <c r="S317" s="59"/>
      <c r="T317" s="59"/>
      <c r="U317" s="9"/>
      <c r="V317" s="9"/>
    </row>
    <row r="318" spans="1:22" ht="12.75" hidden="1">
      <c r="A318" s="9" t="s">
        <v>6498</v>
      </c>
      <c r="B318" s="9" t="s">
        <v>1391</v>
      </c>
      <c r="C318" s="9" t="s">
        <v>5023</v>
      </c>
      <c r="D318" s="9">
        <v>568</v>
      </c>
      <c r="E318" s="59">
        <v>227.75</v>
      </c>
      <c r="F318" s="9" t="s">
        <v>11382</v>
      </c>
      <c r="G318" s="9"/>
      <c r="H318" s="9"/>
      <c r="K318" s="59"/>
      <c r="L318" s="44"/>
      <c r="M318" s="44"/>
      <c r="N318" s="59"/>
      <c r="O318" s="9"/>
      <c r="P318" s="9"/>
      <c r="Q318" s="9"/>
    </row>
    <row r="319" spans="1:22" ht="12.75" hidden="1">
      <c r="A319" s="9" t="s">
        <v>6289</v>
      </c>
      <c r="B319" s="9" t="s">
        <v>1312</v>
      </c>
      <c r="C319" s="9" t="s">
        <v>9653</v>
      </c>
      <c r="D319" s="9">
        <v>5024</v>
      </c>
      <c r="E319" s="59">
        <v>226.96</v>
      </c>
      <c r="F319" s="9" t="s">
        <v>11382</v>
      </c>
      <c r="G319" s="9"/>
      <c r="H319" s="9"/>
      <c r="K319" s="59"/>
      <c r="L319" s="44"/>
      <c r="M319" s="44"/>
      <c r="N319" s="44"/>
      <c r="O319" s="9"/>
      <c r="P319" s="9"/>
      <c r="Q319" s="44"/>
      <c r="R319" s="44"/>
      <c r="S319" s="59"/>
      <c r="T319" s="59"/>
      <c r="U319" s="9"/>
      <c r="V319" s="9"/>
    </row>
    <row r="320" spans="1:22" ht="12.75" hidden="1">
      <c r="A320" s="9" t="s">
        <v>7742</v>
      </c>
      <c r="B320" s="9" t="s">
        <v>9654</v>
      </c>
      <c r="C320" s="9" t="s">
        <v>9655</v>
      </c>
      <c r="D320" s="9">
        <v>3002</v>
      </c>
      <c r="E320" s="59">
        <v>225</v>
      </c>
      <c r="F320" s="9" t="s">
        <v>11382</v>
      </c>
      <c r="G320" s="9"/>
      <c r="H320" s="9"/>
      <c r="K320" s="59"/>
      <c r="L320" s="44"/>
      <c r="M320" s="44"/>
      <c r="N320" s="44"/>
      <c r="O320" s="9"/>
      <c r="P320" s="9"/>
      <c r="Q320" s="44"/>
      <c r="R320" s="44"/>
      <c r="S320" s="59"/>
      <c r="T320" s="59"/>
      <c r="U320" s="9"/>
      <c r="V320" s="9"/>
    </row>
    <row r="321" spans="1:22" ht="12.75" hidden="1">
      <c r="A321" s="9" t="s">
        <v>6020</v>
      </c>
      <c r="B321" s="9" t="s">
        <v>1445</v>
      </c>
      <c r="C321" s="9" t="s">
        <v>9656</v>
      </c>
      <c r="D321" s="9">
        <v>2174</v>
      </c>
      <c r="E321" s="59">
        <v>224.58</v>
      </c>
      <c r="F321" s="9" t="s">
        <v>11382</v>
      </c>
      <c r="G321" s="9"/>
      <c r="H321" s="9"/>
      <c r="K321" s="59"/>
      <c r="L321" s="44"/>
      <c r="M321" s="44"/>
      <c r="N321" s="59"/>
      <c r="O321" s="9"/>
      <c r="P321" s="9"/>
      <c r="Q321" s="9"/>
    </row>
    <row r="322" spans="1:22" ht="12.75" hidden="1">
      <c r="A322" s="9" t="s">
        <v>6449</v>
      </c>
      <c r="B322" s="9" t="s">
        <v>1541</v>
      </c>
      <c r="C322" s="9" t="s">
        <v>6862</v>
      </c>
      <c r="D322" s="9">
        <v>591</v>
      </c>
      <c r="E322" s="59">
        <v>222.84</v>
      </c>
      <c r="F322" s="9" t="s">
        <v>11382</v>
      </c>
      <c r="G322" s="9"/>
      <c r="H322" s="9"/>
      <c r="K322" s="59"/>
      <c r="L322" s="44"/>
      <c r="M322" s="44"/>
      <c r="N322" s="44"/>
      <c r="O322" s="9"/>
      <c r="P322" s="9"/>
      <c r="Q322" s="44"/>
      <c r="R322" s="44"/>
      <c r="S322" s="59"/>
      <c r="T322" s="59"/>
      <c r="U322" s="9"/>
      <c r="V322" s="9"/>
    </row>
    <row r="323" spans="1:22" ht="12.75" hidden="1">
      <c r="A323" s="9" t="s">
        <v>1105</v>
      </c>
      <c r="B323" s="9" t="s">
        <v>1105</v>
      </c>
      <c r="C323" s="9" t="s">
        <v>3595</v>
      </c>
      <c r="D323" s="9">
        <v>609</v>
      </c>
      <c r="E323" s="59">
        <v>222.01</v>
      </c>
      <c r="F323" s="9" t="s">
        <v>11382</v>
      </c>
      <c r="G323" s="9"/>
      <c r="H323" s="9"/>
      <c r="K323" s="59"/>
      <c r="L323" s="44"/>
      <c r="M323" s="44"/>
      <c r="N323" s="44"/>
      <c r="O323" s="9"/>
      <c r="P323" s="9"/>
      <c r="Q323" s="44"/>
      <c r="R323" s="44"/>
      <c r="S323" s="59"/>
      <c r="T323" s="59"/>
      <c r="U323" s="9"/>
      <c r="V323" s="9"/>
    </row>
    <row r="324" spans="1:22" ht="12.75" hidden="1">
      <c r="A324" s="9" t="s">
        <v>6580</v>
      </c>
      <c r="B324" s="9" t="s">
        <v>718</v>
      </c>
      <c r="C324" s="9" t="s">
        <v>715</v>
      </c>
      <c r="D324" s="9">
        <v>2405</v>
      </c>
      <c r="E324" s="59">
        <v>221.45</v>
      </c>
      <c r="F324" s="9" t="s">
        <v>11382</v>
      </c>
      <c r="G324" s="9"/>
      <c r="H324" s="9"/>
      <c r="K324" s="59"/>
      <c r="L324" s="44"/>
      <c r="M324" s="44"/>
      <c r="N324" s="44"/>
      <c r="O324" s="9"/>
      <c r="P324" s="9"/>
      <c r="Q324" s="44"/>
      <c r="R324" s="44"/>
      <c r="S324" s="59"/>
      <c r="T324" s="59"/>
      <c r="U324" s="9"/>
      <c r="V324" s="9"/>
    </row>
    <row r="325" spans="1:22" ht="12.75" hidden="1">
      <c r="A325" s="9" t="s">
        <v>6449</v>
      </c>
      <c r="B325" s="9" t="s">
        <v>973</v>
      </c>
      <c r="C325" s="9" t="s">
        <v>4273</v>
      </c>
      <c r="D325" s="9">
        <v>593</v>
      </c>
      <c r="E325" s="59">
        <v>219.58</v>
      </c>
      <c r="F325" s="9" t="s">
        <v>11382</v>
      </c>
      <c r="G325" s="9"/>
      <c r="H325" s="9"/>
      <c r="K325" s="59"/>
      <c r="L325" s="44"/>
      <c r="M325" s="44"/>
      <c r="N325" s="44"/>
      <c r="O325" s="9"/>
      <c r="P325" s="9"/>
      <c r="Q325" s="44"/>
      <c r="R325" s="44"/>
      <c r="S325" s="59"/>
      <c r="T325" s="59"/>
      <c r="U325" s="9"/>
      <c r="V325" s="9"/>
    </row>
    <row r="326" spans="1:22" ht="12.75" hidden="1">
      <c r="A326" s="9" t="s">
        <v>6281</v>
      </c>
      <c r="B326" s="9" t="s">
        <v>1246</v>
      </c>
      <c r="C326" s="9" t="s">
        <v>9557</v>
      </c>
      <c r="D326" s="9">
        <v>3459</v>
      </c>
      <c r="E326" s="59">
        <v>219.03</v>
      </c>
      <c r="F326" s="9" t="s">
        <v>11382</v>
      </c>
      <c r="G326" s="9"/>
      <c r="H326" s="9"/>
      <c r="K326" s="59"/>
      <c r="L326" s="44"/>
      <c r="M326" s="44"/>
      <c r="N326" s="44"/>
      <c r="O326" s="9"/>
      <c r="P326" s="9"/>
      <c r="Q326" s="44"/>
      <c r="R326" s="44"/>
      <c r="S326" s="59"/>
      <c r="T326" s="59"/>
      <c r="U326" s="9"/>
      <c r="V326" s="9"/>
    </row>
    <row r="327" spans="1:22" ht="12.75" hidden="1">
      <c r="A327" s="9" t="s">
        <v>6028</v>
      </c>
      <c r="B327" s="9" t="s">
        <v>36</v>
      </c>
      <c r="C327" s="9" t="s">
        <v>35</v>
      </c>
      <c r="D327" s="9">
        <v>609</v>
      </c>
      <c r="E327" s="59">
        <v>217.97</v>
      </c>
      <c r="F327" s="9" t="s">
        <v>11382</v>
      </c>
      <c r="G327" s="9"/>
      <c r="H327" s="9"/>
      <c r="K327" s="59"/>
      <c r="L327" s="44"/>
      <c r="M327" s="44"/>
      <c r="N327" s="44"/>
      <c r="O327" s="9"/>
      <c r="P327" s="9"/>
      <c r="Q327" s="44"/>
      <c r="R327" s="44"/>
      <c r="S327" s="59"/>
      <c r="T327" s="59"/>
      <c r="U327" s="9"/>
      <c r="V327" s="9"/>
    </row>
    <row r="328" spans="1:22" ht="12.75" hidden="1">
      <c r="A328" s="9" t="s">
        <v>5997</v>
      </c>
      <c r="B328" s="9" t="s">
        <v>938</v>
      </c>
      <c r="C328" s="9" t="s">
        <v>3326</v>
      </c>
      <c r="D328" s="9">
        <v>4102</v>
      </c>
      <c r="E328" s="59">
        <v>217.95</v>
      </c>
      <c r="F328" s="9" t="s">
        <v>11382</v>
      </c>
      <c r="G328" s="9"/>
      <c r="H328" s="9"/>
      <c r="K328" s="59"/>
      <c r="L328" s="44"/>
      <c r="M328" s="44"/>
      <c r="N328" s="59"/>
      <c r="O328" s="9"/>
      <c r="P328" s="9"/>
      <c r="Q328" s="9"/>
    </row>
    <row r="329" spans="1:22" ht="12.75" hidden="1">
      <c r="A329" s="9" t="s">
        <v>6079</v>
      </c>
      <c r="B329" s="9" t="s">
        <v>1103</v>
      </c>
      <c r="C329" s="9" t="s">
        <v>4886</v>
      </c>
      <c r="D329" s="9">
        <v>3103</v>
      </c>
      <c r="E329" s="59">
        <v>217.91</v>
      </c>
      <c r="F329" s="9" t="s">
        <v>11382</v>
      </c>
      <c r="G329" s="9"/>
      <c r="H329" s="9"/>
      <c r="K329" s="59"/>
      <c r="L329" s="44"/>
      <c r="M329" s="44"/>
      <c r="N329" s="44"/>
      <c r="O329" s="9"/>
      <c r="P329" s="9"/>
      <c r="Q329" s="44"/>
      <c r="R329" s="44"/>
      <c r="S329" s="59"/>
      <c r="T329" s="59"/>
      <c r="U329" s="9"/>
      <c r="V329" s="9"/>
    </row>
    <row r="330" spans="1:22" ht="12.75" hidden="1">
      <c r="A330" s="9" t="s">
        <v>6289</v>
      </c>
      <c r="B330" s="9" t="s">
        <v>646</v>
      </c>
      <c r="C330" s="9" t="s">
        <v>643</v>
      </c>
      <c r="D330" s="9">
        <v>5021</v>
      </c>
      <c r="E330" s="59">
        <v>217.84</v>
      </c>
      <c r="F330" s="9" t="s">
        <v>11382</v>
      </c>
      <c r="G330" s="9"/>
      <c r="H330" s="9"/>
      <c r="K330" s="59"/>
      <c r="L330" s="44"/>
      <c r="M330" s="44"/>
      <c r="N330" s="44"/>
      <c r="O330" s="9"/>
      <c r="P330" s="9"/>
      <c r="Q330" s="44"/>
      <c r="R330" s="44"/>
      <c r="S330" s="59"/>
      <c r="T330" s="59"/>
      <c r="U330" s="9"/>
      <c r="V330" s="9"/>
    </row>
    <row r="331" spans="1:22" ht="12.75" hidden="1">
      <c r="A331" s="9" t="s">
        <v>5991</v>
      </c>
      <c r="B331" s="9" t="s">
        <v>148</v>
      </c>
      <c r="C331" s="9" t="s">
        <v>9657</v>
      </c>
      <c r="D331" s="9">
        <v>5045</v>
      </c>
      <c r="E331" s="59">
        <v>216.91</v>
      </c>
      <c r="F331" s="9" t="s">
        <v>11382</v>
      </c>
      <c r="G331" s="9"/>
      <c r="H331" s="9"/>
      <c r="K331" s="59"/>
      <c r="L331" s="44"/>
      <c r="M331" s="44"/>
      <c r="N331" s="44"/>
      <c r="O331" s="9"/>
      <c r="P331" s="9"/>
      <c r="Q331" s="44"/>
      <c r="R331" s="44"/>
      <c r="S331" s="59"/>
      <c r="T331" s="59"/>
      <c r="U331" s="9"/>
      <c r="V331" s="9"/>
    </row>
    <row r="332" spans="1:22" ht="12.75" hidden="1">
      <c r="A332" s="9" t="s">
        <v>6198</v>
      </c>
      <c r="B332" s="9" t="s">
        <v>1340</v>
      </c>
      <c r="C332" s="9" t="s">
        <v>9658</v>
      </c>
      <c r="D332" s="9">
        <v>5033</v>
      </c>
      <c r="E332" s="59">
        <v>215.71</v>
      </c>
      <c r="F332" s="9" t="s">
        <v>11382</v>
      </c>
      <c r="G332" s="9"/>
      <c r="H332" s="9"/>
      <c r="K332" s="59"/>
      <c r="L332" s="44"/>
      <c r="M332" s="44"/>
      <c r="N332" s="44"/>
      <c r="O332" s="9"/>
      <c r="P332" s="9"/>
      <c r="Q332" s="44"/>
      <c r="R332" s="44"/>
      <c r="S332" s="59"/>
      <c r="T332" s="59"/>
      <c r="U332" s="9"/>
      <c r="V332" s="9"/>
    </row>
    <row r="333" spans="1:22" ht="12.75">
      <c r="A333" s="9" t="s">
        <v>6026</v>
      </c>
      <c r="B333" s="9" t="s">
        <v>1208</v>
      </c>
      <c r="C333" s="9" t="s">
        <v>3095</v>
      </c>
      <c r="D333" s="9">
        <v>3145</v>
      </c>
      <c r="E333" s="59">
        <v>214.63</v>
      </c>
      <c r="F333" s="9" t="s">
        <v>11382</v>
      </c>
      <c r="K333" s="59"/>
      <c r="L333" s="44"/>
      <c r="M333" s="44"/>
      <c r="N333" s="44"/>
      <c r="O333" s="9"/>
      <c r="P333" s="9"/>
      <c r="Q333" s="44"/>
      <c r="R333" s="44"/>
      <c r="S333" s="59"/>
      <c r="T333" s="59"/>
      <c r="U333" s="9"/>
      <c r="V333" s="9"/>
    </row>
    <row r="334" spans="1:22" ht="12.75" hidden="1">
      <c r="A334" s="9" t="s">
        <v>9088</v>
      </c>
      <c r="B334" s="9" t="s">
        <v>2902</v>
      </c>
      <c r="C334" s="9" t="s">
        <v>9659</v>
      </c>
      <c r="D334" s="9">
        <v>8280</v>
      </c>
      <c r="E334" s="59">
        <v>210.99</v>
      </c>
      <c r="F334" s="9" t="s">
        <v>11382</v>
      </c>
      <c r="G334" s="9"/>
      <c r="H334" s="9"/>
      <c r="K334" s="59"/>
      <c r="L334" s="44"/>
      <c r="M334" s="44"/>
      <c r="N334" s="44"/>
      <c r="O334" s="9"/>
      <c r="P334" s="9"/>
      <c r="Q334" s="44"/>
      <c r="R334" s="44"/>
      <c r="S334" s="59"/>
      <c r="T334" s="59"/>
      <c r="U334" s="9"/>
      <c r="V334" s="9"/>
    </row>
    <row r="335" spans="1:22" ht="12.75" hidden="1">
      <c r="A335" s="9" t="s">
        <v>6034</v>
      </c>
      <c r="B335" s="9" t="s">
        <v>942</v>
      </c>
      <c r="C335" s="9" t="s">
        <v>4219</v>
      </c>
      <c r="D335" s="9">
        <v>4124</v>
      </c>
      <c r="E335" s="59">
        <v>209.56</v>
      </c>
      <c r="F335" s="9" t="s">
        <v>11382</v>
      </c>
      <c r="G335" s="9"/>
      <c r="H335" s="9"/>
      <c r="K335" s="59"/>
      <c r="L335" s="44"/>
      <c r="M335" s="44"/>
      <c r="N335" s="59"/>
      <c r="O335" s="9"/>
      <c r="P335" s="9"/>
      <c r="Q335" s="9"/>
    </row>
    <row r="336" spans="1:22" ht="12.75" hidden="1">
      <c r="A336" s="9" t="s">
        <v>8769</v>
      </c>
      <c r="B336" s="9" t="s">
        <v>497</v>
      </c>
      <c r="C336" s="9" t="s">
        <v>494</v>
      </c>
      <c r="D336" s="9">
        <v>5082</v>
      </c>
      <c r="E336" s="59">
        <v>207.33</v>
      </c>
      <c r="F336" s="9" t="s">
        <v>11382</v>
      </c>
      <c r="G336" s="9"/>
      <c r="H336" s="9"/>
      <c r="K336" s="59"/>
      <c r="L336" s="44"/>
      <c r="M336" s="44"/>
      <c r="N336" s="44"/>
      <c r="O336" s="9"/>
      <c r="P336" s="9"/>
      <c r="Q336" s="44"/>
      <c r="R336" s="44"/>
      <c r="S336" s="59"/>
      <c r="T336" s="59"/>
      <c r="U336" s="9"/>
      <c r="V336" s="9"/>
    </row>
    <row r="337" spans="1:22" ht="12.75" hidden="1">
      <c r="A337" s="9" t="s">
        <v>6084</v>
      </c>
      <c r="B337" s="9" t="s">
        <v>1227</v>
      </c>
      <c r="C337" s="9" t="s">
        <v>3442</v>
      </c>
      <c r="D337" s="9">
        <v>529</v>
      </c>
      <c r="E337" s="59">
        <v>207.21</v>
      </c>
      <c r="F337" s="9" t="s">
        <v>11382</v>
      </c>
      <c r="G337" s="9"/>
      <c r="H337" s="9"/>
      <c r="K337" s="59"/>
      <c r="L337" s="44"/>
      <c r="M337" s="44"/>
      <c r="N337" s="44"/>
      <c r="O337" s="9"/>
      <c r="P337" s="9"/>
      <c r="Q337" s="44"/>
      <c r="R337" s="44"/>
      <c r="S337" s="59"/>
      <c r="T337" s="59"/>
      <c r="U337" s="9"/>
      <c r="V337" s="9"/>
    </row>
    <row r="338" spans="1:22" ht="12.75" hidden="1">
      <c r="A338" s="9" t="s">
        <v>9660</v>
      </c>
      <c r="B338" s="9" t="s">
        <v>9661</v>
      </c>
      <c r="C338" s="9" t="s">
        <v>9662</v>
      </c>
      <c r="D338" s="9">
        <v>17109</v>
      </c>
      <c r="E338" s="59">
        <v>207</v>
      </c>
      <c r="F338" s="9" t="s">
        <v>11382</v>
      </c>
      <c r="G338" s="9"/>
      <c r="H338" s="9"/>
      <c r="K338" s="59"/>
      <c r="L338" s="44"/>
      <c r="M338" s="44"/>
      <c r="N338" s="44"/>
      <c r="O338" s="9"/>
      <c r="P338" s="9"/>
      <c r="Q338" s="44"/>
      <c r="R338" s="44"/>
      <c r="S338" s="59"/>
      <c r="T338" s="59"/>
      <c r="U338" s="9"/>
      <c r="V338" s="9"/>
    </row>
    <row r="339" spans="1:22" ht="12.75" hidden="1">
      <c r="A339" s="9" t="s">
        <v>6543</v>
      </c>
      <c r="B339" s="9" t="s">
        <v>1512</v>
      </c>
      <c r="C339" s="9" t="s">
        <v>6544</v>
      </c>
      <c r="D339" s="9">
        <v>4162</v>
      </c>
      <c r="E339" s="59">
        <v>205.61</v>
      </c>
      <c r="F339" s="9" t="s">
        <v>11382</v>
      </c>
      <c r="G339" s="9"/>
      <c r="H339" s="9"/>
      <c r="K339" s="59"/>
      <c r="L339" s="44"/>
      <c r="M339" s="44"/>
      <c r="N339" s="44"/>
      <c r="O339" s="9"/>
      <c r="P339" s="9"/>
      <c r="Q339" s="44"/>
      <c r="R339" s="44"/>
      <c r="S339" s="59"/>
      <c r="T339" s="59"/>
      <c r="U339" s="9"/>
      <c r="V339" s="9"/>
    </row>
    <row r="340" spans="1:22" ht="12.75" hidden="1">
      <c r="A340" s="9" t="s">
        <v>6137</v>
      </c>
      <c r="B340" s="9" t="s">
        <v>1625</v>
      </c>
      <c r="C340" s="9" t="s">
        <v>9663</v>
      </c>
      <c r="D340" s="9">
        <v>552</v>
      </c>
      <c r="E340" s="59">
        <v>205.44</v>
      </c>
      <c r="F340" s="9" t="s">
        <v>11382</v>
      </c>
      <c r="G340" s="9"/>
      <c r="H340" s="9"/>
      <c r="K340" s="59"/>
      <c r="L340" s="44"/>
      <c r="M340" s="44"/>
      <c r="N340" s="59"/>
      <c r="O340" s="9"/>
      <c r="P340" s="9"/>
      <c r="Q340" s="9"/>
    </row>
    <row r="341" spans="1:22" ht="12.75" hidden="1">
      <c r="A341" s="9" t="s">
        <v>6598</v>
      </c>
      <c r="B341" s="9" t="s">
        <v>1288</v>
      </c>
      <c r="C341" s="9" t="s">
        <v>3660</v>
      </c>
      <c r="D341" s="9">
        <v>6018</v>
      </c>
      <c r="E341" s="59">
        <v>204.15</v>
      </c>
      <c r="F341" s="9" t="s">
        <v>11382</v>
      </c>
      <c r="G341" s="9"/>
      <c r="H341" s="9"/>
      <c r="K341" s="59"/>
      <c r="L341" s="44"/>
      <c r="M341" s="44"/>
      <c r="N341" s="44"/>
      <c r="O341" s="9"/>
      <c r="P341" s="9"/>
      <c r="Q341" s="44"/>
      <c r="R341" s="44"/>
      <c r="S341" s="59"/>
      <c r="T341" s="59"/>
      <c r="U341" s="9"/>
      <c r="V341" s="9"/>
    </row>
    <row r="342" spans="1:22" ht="12.75">
      <c r="A342" s="9" t="s">
        <v>6068</v>
      </c>
      <c r="B342" s="9" t="s">
        <v>1065</v>
      </c>
      <c r="C342" s="9" t="s">
        <v>9541</v>
      </c>
      <c r="D342" s="9">
        <v>847</v>
      </c>
      <c r="E342" s="59">
        <v>199.66</v>
      </c>
      <c r="F342" s="9" t="s">
        <v>11382</v>
      </c>
      <c r="K342" s="59"/>
      <c r="L342" s="44"/>
      <c r="M342" s="44"/>
      <c r="N342" s="44"/>
      <c r="O342" s="9"/>
      <c r="P342" s="9"/>
      <c r="Q342" s="44"/>
      <c r="R342" s="44"/>
      <c r="S342" s="59"/>
      <c r="T342" s="59"/>
      <c r="U342" s="9"/>
      <c r="V342" s="9"/>
    </row>
    <row r="343" spans="1:22" ht="12.75" hidden="1">
      <c r="A343" s="9" t="s">
        <v>6245</v>
      </c>
      <c r="B343" s="9" t="s">
        <v>1232</v>
      </c>
      <c r="C343" s="9" t="s">
        <v>6246</v>
      </c>
      <c r="D343" s="9">
        <v>2010</v>
      </c>
      <c r="E343" s="59">
        <v>199.46</v>
      </c>
      <c r="F343" s="9" t="s">
        <v>11382</v>
      </c>
      <c r="G343" s="9"/>
      <c r="H343" s="9"/>
      <c r="K343" s="59"/>
      <c r="L343" s="44"/>
      <c r="M343" s="44"/>
      <c r="N343" s="44"/>
      <c r="O343" s="9"/>
      <c r="P343" s="9"/>
      <c r="Q343" s="44"/>
      <c r="R343" s="44"/>
      <c r="S343" s="59"/>
      <c r="T343" s="59"/>
      <c r="U343" s="9"/>
      <c r="V343" s="9"/>
    </row>
    <row r="344" spans="1:22" ht="12.75" hidden="1">
      <c r="A344" s="9" t="s">
        <v>6471</v>
      </c>
      <c r="B344" s="9" t="s">
        <v>1586</v>
      </c>
      <c r="C344" s="9" t="s">
        <v>6999</v>
      </c>
      <c r="D344" s="9">
        <v>564</v>
      </c>
      <c r="E344" s="59">
        <v>198.98</v>
      </c>
      <c r="F344" s="9" t="s">
        <v>11382</v>
      </c>
      <c r="G344" s="9"/>
      <c r="H344" s="9"/>
      <c r="K344" s="59"/>
      <c r="L344" s="44"/>
      <c r="M344" s="44"/>
      <c r="N344" s="44"/>
      <c r="O344" s="9"/>
      <c r="P344" s="9"/>
      <c r="Q344" s="44"/>
      <c r="R344" s="44"/>
      <c r="S344" s="59"/>
      <c r="T344" s="59"/>
      <c r="U344" s="9"/>
      <c r="V344" s="9"/>
    </row>
    <row r="345" spans="1:22" ht="12.75" hidden="1">
      <c r="A345" s="9" t="s">
        <v>6315</v>
      </c>
      <c r="B345" s="9" t="s">
        <v>350</v>
      </c>
      <c r="C345" s="9" t="s">
        <v>349</v>
      </c>
      <c r="D345" s="9">
        <v>1614</v>
      </c>
      <c r="E345" s="59">
        <v>196.58</v>
      </c>
      <c r="F345" s="9" t="s">
        <v>11382</v>
      </c>
      <c r="G345" s="9"/>
      <c r="H345" s="9"/>
      <c r="K345" s="59"/>
      <c r="L345" s="44"/>
      <c r="M345" s="44"/>
      <c r="N345" s="44"/>
      <c r="O345" s="9"/>
      <c r="P345" s="9"/>
      <c r="Q345" s="44"/>
      <c r="R345" s="44"/>
      <c r="S345" s="59"/>
      <c r="T345" s="59"/>
      <c r="U345" s="9"/>
      <c r="V345" s="9"/>
    </row>
    <row r="346" spans="1:22" ht="12.75" hidden="1">
      <c r="A346" s="9" t="s">
        <v>6194</v>
      </c>
      <c r="B346" s="9" t="s">
        <v>1359</v>
      </c>
      <c r="C346" s="9" t="s">
        <v>9664</v>
      </c>
      <c r="D346" s="9">
        <v>5086</v>
      </c>
      <c r="E346" s="59">
        <v>195.01</v>
      </c>
      <c r="F346" s="9" t="s">
        <v>11382</v>
      </c>
      <c r="G346" s="9"/>
      <c r="H346" s="9"/>
      <c r="K346" s="59"/>
      <c r="L346" s="44"/>
      <c r="M346" s="44"/>
      <c r="N346" s="44"/>
      <c r="O346" s="9"/>
      <c r="P346" s="9"/>
      <c r="Q346" s="44"/>
      <c r="R346" s="44"/>
      <c r="S346" s="59"/>
      <c r="T346" s="59"/>
      <c r="U346" s="9"/>
      <c r="V346" s="9"/>
    </row>
    <row r="347" spans="1:22" ht="12.75" hidden="1">
      <c r="A347" s="9" t="s">
        <v>7179</v>
      </c>
      <c r="B347" s="9" t="s">
        <v>867</v>
      </c>
      <c r="C347" s="9" t="s">
        <v>9665</v>
      </c>
      <c r="D347" s="9">
        <v>5035</v>
      </c>
      <c r="E347" s="59">
        <v>194.69</v>
      </c>
      <c r="F347" s="9" t="s">
        <v>11382</v>
      </c>
      <c r="G347" s="9"/>
      <c r="H347" s="9"/>
      <c r="K347" s="59"/>
      <c r="L347" s="44"/>
      <c r="M347" s="44"/>
      <c r="N347" s="59"/>
      <c r="O347" s="9"/>
      <c r="P347" s="9"/>
      <c r="Q347" s="9"/>
    </row>
    <row r="348" spans="1:22" ht="12.75" hidden="1">
      <c r="A348" s="9" t="s">
        <v>6053</v>
      </c>
      <c r="B348" s="9" t="s">
        <v>1446</v>
      </c>
      <c r="C348" s="9" t="s">
        <v>6722</v>
      </c>
      <c r="D348" s="9">
        <v>735</v>
      </c>
      <c r="E348" s="59">
        <v>194.24</v>
      </c>
      <c r="F348" s="9" t="s">
        <v>11382</v>
      </c>
      <c r="G348" s="9"/>
      <c r="H348" s="9"/>
      <c r="K348" s="59"/>
      <c r="L348" s="44"/>
      <c r="M348" s="44"/>
      <c r="N348" s="44"/>
      <c r="O348" s="9"/>
      <c r="P348" s="9"/>
      <c r="Q348" s="44"/>
      <c r="R348" s="44"/>
      <c r="S348" s="59"/>
      <c r="T348" s="59"/>
      <c r="U348" s="9"/>
      <c r="V348" s="9"/>
    </row>
    <row r="349" spans="1:22" ht="12.75" hidden="1">
      <c r="A349" s="9" t="s">
        <v>6449</v>
      </c>
      <c r="B349" s="9" t="s">
        <v>694</v>
      </c>
      <c r="C349" s="9" t="s">
        <v>691</v>
      </c>
      <c r="D349" s="9">
        <v>590</v>
      </c>
      <c r="E349" s="59">
        <v>193.17</v>
      </c>
      <c r="F349" s="9" t="s">
        <v>11382</v>
      </c>
      <c r="G349" s="9"/>
      <c r="H349" s="9"/>
      <c r="K349" s="59"/>
      <c r="L349" s="44"/>
      <c r="M349" s="44"/>
      <c r="N349" s="44"/>
      <c r="O349" s="9"/>
      <c r="P349" s="9"/>
      <c r="Q349" s="44"/>
      <c r="R349" s="44"/>
      <c r="S349" s="59"/>
      <c r="T349" s="59"/>
      <c r="U349" s="9"/>
      <c r="V349" s="9"/>
    </row>
    <row r="350" spans="1:22" ht="12.75" hidden="1">
      <c r="A350" s="9" t="s">
        <v>6128</v>
      </c>
      <c r="B350" s="9" t="s">
        <v>340</v>
      </c>
      <c r="C350" s="9" t="s">
        <v>337</v>
      </c>
      <c r="D350" s="9">
        <v>3171</v>
      </c>
      <c r="E350" s="59">
        <v>192.26</v>
      </c>
      <c r="F350" s="9" t="s">
        <v>11382</v>
      </c>
      <c r="G350" s="9"/>
      <c r="H350" s="9"/>
      <c r="K350" s="59"/>
      <c r="L350" s="44"/>
      <c r="M350" s="44"/>
      <c r="N350" s="44"/>
      <c r="O350" s="9"/>
      <c r="P350" s="9"/>
      <c r="Q350" s="44"/>
      <c r="R350" s="44"/>
      <c r="S350" s="59"/>
      <c r="T350" s="59"/>
      <c r="U350" s="9"/>
      <c r="V350" s="9"/>
    </row>
    <row r="351" spans="1:22" ht="12.75" hidden="1">
      <c r="A351" s="9" t="s">
        <v>6152</v>
      </c>
      <c r="B351" s="9" t="s">
        <v>820</v>
      </c>
      <c r="C351" s="9" t="s">
        <v>817</v>
      </c>
      <c r="D351" s="9">
        <v>5076</v>
      </c>
      <c r="E351" s="59">
        <v>190.99</v>
      </c>
      <c r="F351" s="9" t="s">
        <v>11382</v>
      </c>
      <c r="G351" s="9"/>
      <c r="H351" s="9"/>
      <c r="K351" s="59"/>
      <c r="L351" s="44"/>
      <c r="M351" s="44"/>
      <c r="N351" s="44"/>
      <c r="O351" s="9"/>
      <c r="P351" s="9"/>
      <c r="Q351" s="44"/>
      <c r="R351" s="44"/>
      <c r="S351" s="59"/>
      <c r="T351" s="59"/>
      <c r="U351" s="9"/>
      <c r="V351" s="9"/>
    </row>
    <row r="352" spans="1:22" ht="12.75" hidden="1">
      <c r="A352" s="9" t="s">
        <v>7984</v>
      </c>
      <c r="B352" s="9" t="s">
        <v>1334</v>
      </c>
      <c r="C352" s="9" t="s">
        <v>5101</v>
      </c>
      <c r="D352" s="9">
        <v>518</v>
      </c>
      <c r="E352" s="59">
        <v>190.84</v>
      </c>
      <c r="F352" s="9" t="s">
        <v>11382</v>
      </c>
      <c r="G352" s="9"/>
      <c r="H352" s="9"/>
      <c r="K352" s="59"/>
      <c r="L352" s="44"/>
      <c r="M352" s="44"/>
      <c r="N352" s="44"/>
      <c r="O352" s="9"/>
      <c r="P352" s="9"/>
      <c r="Q352" s="44"/>
      <c r="R352" s="44"/>
      <c r="S352" s="59"/>
      <c r="T352" s="59"/>
      <c r="U352" s="9"/>
      <c r="V352" s="9"/>
    </row>
    <row r="353" spans="1:22" ht="12.75" hidden="1">
      <c r="A353" s="9" t="s">
        <v>7679</v>
      </c>
      <c r="B353" s="9" t="s">
        <v>1571</v>
      </c>
      <c r="C353" s="9" t="s">
        <v>4007</v>
      </c>
      <c r="D353" s="9">
        <v>6022</v>
      </c>
      <c r="E353" s="59">
        <v>190.18</v>
      </c>
      <c r="F353" s="9" t="s">
        <v>11382</v>
      </c>
      <c r="G353" s="9"/>
      <c r="H353" s="9"/>
      <c r="K353" s="59"/>
      <c r="L353" s="44"/>
      <c r="M353" s="44"/>
      <c r="N353" s="44"/>
      <c r="O353" s="9"/>
      <c r="P353" s="9"/>
      <c r="Q353" s="44"/>
      <c r="R353" s="44"/>
      <c r="S353" s="59"/>
      <c r="T353" s="59"/>
      <c r="U353" s="9"/>
      <c r="V353" s="9"/>
    </row>
    <row r="354" spans="1:22" ht="12.75" hidden="1">
      <c r="A354" s="9" t="s">
        <v>6517</v>
      </c>
      <c r="B354" s="9" t="s">
        <v>698</v>
      </c>
      <c r="C354" s="9" t="s">
        <v>695</v>
      </c>
      <c r="D354" s="9">
        <v>1301</v>
      </c>
      <c r="E354" s="59">
        <v>189.96</v>
      </c>
      <c r="F354" s="9" t="s">
        <v>11382</v>
      </c>
      <c r="G354" s="9"/>
      <c r="H354" s="9"/>
      <c r="K354" s="59"/>
      <c r="L354" s="44"/>
      <c r="M354" s="44"/>
      <c r="N354" s="44"/>
      <c r="O354" s="9"/>
      <c r="P354" s="9"/>
      <c r="Q354" s="44"/>
      <c r="R354" s="44"/>
      <c r="S354" s="59"/>
      <c r="T354" s="59"/>
      <c r="U354" s="9"/>
      <c r="V354" s="9"/>
    </row>
    <row r="355" spans="1:22" ht="12.75" hidden="1">
      <c r="A355" s="9" t="s">
        <v>6233</v>
      </c>
      <c r="B355" s="9" t="s">
        <v>1354</v>
      </c>
      <c r="C355" s="9" t="s">
        <v>3799</v>
      </c>
      <c r="D355" s="9">
        <v>1716</v>
      </c>
      <c r="E355" s="59">
        <v>186.76</v>
      </c>
      <c r="F355" s="9" t="s">
        <v>11382</v>
      </c>
      <c r="G355" s="9"/>
      <c r="H355" s="9"/>
      <c r="K355" s="59"/>
      <c r="L355" s="44"/>
      <c r="M355" s="44"/>
      <c r="N355" s="44"/>
      <c r="O355" s="9"/>
      <c r="P355" s="9"/>
      <c r="Q355" s="44"/>
      <c r="R355" s="44"/>
      <c r="S355" s="59"/>
      <c r="T355" s="59"/>
      <c r="U355" s="9"/>
      <c r="V355" s="9"/>
    </row>
    <row r="356" spans="1:22" ht="12.75" hidden="1">
      <c r="A356" s="9" t="s">
        <v>5998</v>
      </c>
      <c r="B356" s="9" t="s">
        <v>1941</v>
      </c>
      <c r="C356" s="9" t="s">
        <v>9666</v>
      </c>
      <c r="D356" s="9">
        <v>3147</v>
      </c>
      <c r="E356" s="59">
        <v>186.49</v>
      </c>
      <c r="F356" s="9" t="s">
        <v>11382</v>
      </c>
      <c r="G356" s="9"/>
      <c r="H356" s="9"/>
      <c r="K356" s="59"/>
      <c r="L356" s="44"/>
      <c r="M356" s="44"/>
      <c r="N356" s="44"/>
      <c r="O356" s="9"/>
      <c r="P356" s="9"/>
      <c r="Q356" s="44"/>
      <c r="R356" s="44"/>
      <c r="S356" s="59"/>
      <c r="T356" s="59"/>
      <c r="U356" s="9"/>
      <c r="V356" s="9"/>
    </row>
    <row r="357" spans="1:22" ht="12.75" hidden="1">
      <c r="A357" s="9" t="s">
        <v>924</v>
      </c>
      <c r="B357" s="9" t="s">
        <v>924</v>
      </c>
      <c r="C357" s="9" t="s">
        <v>9525</v>
      </c>
      <c r="D357" s="9">
        <v>3132</v>
      </c>
      <c r="E357" s="59">
        <v>186.02</v>
      </c>
      <c r="F357" s="9" t="s">
        <v>11382</v>
      </c>
      <c r="G357" s="9"/>
      <c r="H357" s="9"/>
      <c r="K357" s="59"/>
      <c r="L357" s="44"/>
      <c r="M357" s="44"/>
      <c r="N357" s="59"/>
      <c r="O357" s="9"/>
      <c r="P357" s="9"/>
      <c r="Q357" s="9"/>
    </row>
    <row r="358" spans="1:22" ht="12.75" hidden="1">
      <c r="A358" s="9" t="s">
        <v>6028</v>
      </c>
      <c r="B358" s="9" t="s">
        <v>1637</v>
      </c>
      <c r="C358" s="9" t="s">
        <v>7817</v>
      </c>
      <c r="D358" s="9">
        <v>609</v>
      </c>
      <c r="E358" s="59">
        <v>185.49</v>
      </c>
      <c r="F358" s="9" t="s">
        <v>11382</v>
      </c>
      <c r="G358" s="9"/>
      <c r="H358" s="9"/>
      <c r="K358" s="59"/>
      <c r="L358" s="44"/>
      <c r="M358" s="44"/>
      <c r="N358" s="44"/>
      <c r="O358" s="9"/>
      <c r="P358" s="9"/>
      <c r="Q358" s="44"/>
      <c r="R358" s="44"/>
      <c r="S358" s="59"/>
      <c r="T358" s="59"/>
      <c r="U358" s="9"/>
      <c r="V358" s="9"/>
    </row>
    <row r="359" spans="1:22" ht="12.75" hidden="1">
      <c r="A359" s="9" t="s">
        <v>6167</v>
      </c>
      <c r="B359" s="9" t="s">
        <v>1296</v>
      </c>
      <c r="C359" s="9" t="s">
        <v>3422</v>
      </c>
      <c r="D359" s="9">
        <v>546</v>
      </c>
      <c r="E359" s="59">
        <v>185.36</v>
      </c>
      <c r="F359" s="9" t="s">
        <v>11382</v>
      </c>
      <c r="G359" s="9"/>
      <c r="H359" s="9"/>
      <c r="K359" s="59"/>
      <c r="L359" s="44"/>
      <c r="M359" s="44"/>
      <c r="N359" s="44"/>
      <c r="O359" s="9"/>
      <c r="P359" s="9"/>
      <c r="Q359" s="44"/>
      <c r="R359" s="44"/>
      <c r="S359" s="59"/>
      <c r="T359" s="59"/>
      <c r="U359" s="9"/>
      <c r="V359" s="9"/>
    </row>
    <row r="360" spans="1:22" ht="12.75" hidden="1">
      <c r="A360" s="9" t="s">
        <v>5997</v>
      </c>
      <c r="B360" s="9" t="s">
        <v>940</v>
      </c>
      <c r="C360" s="9" t="s">
        <v>4058</v>
      </c>
      <c r="D360" s="9">
        <v>4105</v>
      </c>
      <c r="E360" s="59">
        <v>185.35</v>
      </c>
      <c r="F360" s="9" t="s">
        <v>11382</v>
      </c>
      <c r="G360" s="9"/>
      <c r="H360" s="9"/>
      <c r="K360" s="59"/>
      <c r="L360" s="44"/>
      <c r="M360" s="44"/>
      <c r="N360" s="44"/>
      <c r="O360" s="9"/>
      <c r="P360" s="9"/>
      <c r="Q360" s="44"/>
      <c r="R360" s="44"/>
      <c r="S360" s="59"/>
      <c r="T360" s="59"/>
      <c r="U360" s="9"/>
      <c r="V360" s="9"/>
    </row>
    <row r="361" spans="1:22" ht="12.75" hidden="1">
      <c r="A361" s="9" t="s">
        <v>6444</v>
      </c>
      <c r="B361" s="9" t="s">
        <v>1321</v>
      </c>
      <c r="C361" s="9" t="s">
        <v>9667</v>
      </c>
      <c r="D361" s="9">
        <v>1616</v>
      </c>
      <c r="E361" s="59">
        <v>185.2</v>
      </c>
      <c r="F361" s="9" t="s">
        <v>11382</v>
      </c>
      <c r="G361" s="9"/>
      <c r="H361" s="9"/>
      <c r="K361" s="59"/>
      <c r="L361" s="44"/>
      <c r="M361" s="44"/>
      <c r="N361" s="44"/>
      <c r="O361" s="9"/>
      <c r="P361" s="9"/>
      <c r="Q361" s="44"/>
      <c r="R361" s="44"/>
      <c r="S361" s="59"/>
      <c r="T361" s="59"/>
      <c r="U361" s="9"/>
      <c r="V361" s="9"/>
    </row>
    <row r="362" spans="1:22" ht="12.75" hidden="1">
      <c r="A362" s="9" t="s">
        <v>6400</v>
      </c>
      <c r="B362" s="9" t="s">
        <v>1574</v>
      </c>
      <c r="C362" s="9" t="s">
        <v>8908</v>
      </c>
      <c r="D362" s="9">
        <v>3124</v>
      </c>
      <c r="E362" s="59">
        <v>184.97</v>
      </c>
      <c r="F362" s="9" t="s">
        <v>11382</v>
      </c>
      <c r="G362" s="9"/>
      <c r="H362" s="9"/>
      <c r="K362" s="59"/>
      <c r="L362" s="44"/>
      <c r="M362" s="44"/>
      <c r="N362" s="59"/>
      <c r="O362" s="9"/>
      <c r="P362" s="9"/>
      <c r="Q362" s="9"/>
    </row>
    <row r="363" spans="1:22" ht="12.75" hidden="1">
      <c r="A363" s="9" t="s">
        <v>1145</v>
      </c>
      <c r="B363" s="9" t="s">
        <v>1145</v>
      </c>
      <c r="C363" s="9" t="s">
        <v>6209</v>
      </c>
      <c r="D363" s="9">
        <v>641</v>
      </c>
      <c r="E363" s="59">
        <v>184.8</v>
      </c>
      <c r="F363" s="9" t="s">
        <v>11382</v>
      </c>
      <c r="G363" s="9"/>
      <c r="H363" s="9"/>
      <c r="K363" s="59"/>
      <c r="L363" s="44"/>
      <c r="M363" s="44"/>
      <c r="N363" s="44"/>
      <c r="O363" s="9"/>
      <c r="P363" s="9"/>
      <c r="Q363" s="44"/>
      <c r="R363" s="44"/>
      <c r="S363" s="59"/>
      <c r="T363" s="59"/>
      <c r="U363" s="9"/>
      <c r="V363" s="9"/>
    </row>
    <row r="364" spans="1:22" ht="12.75" hidden="1">
      <c r="A364" s="9" t="s">
        <v>6289</v>
      </c>
      <c r="B364" s="9" t="s">
        <v>1396</v>
      </c>
      <c r="C364" s="9" t="s">
        <v>7436</v>
      </c>
      <c r="D364" s="9">
        <v>5023</v>
      </c>
      <c r="E364" s="59">
        <v>183.44</v>
      </c>
      <c r="F364" s="9" t="s">
        <v>11382</v>
      </c>
      <c r="G364" s="9"/>
      <c r="H364" s="9"/>
      <c r="K364" s="59"/>
      <c r="L364" s="44"/>
      <c r="M364" s="44"/>
      <c r="N364" s="44"/>
      <c r="O364" s="9"/>
      <c r="P364" s="9"/>
      <c r="Q364" s="44"/>
      <c r="R364" s="44"/>
      <c r="S364" s="59"/>
      <c r="T364" s="59"/>
      <c r="U364" s="9"/>
      <c r="V364" s="9"/>
    </row>
    <row r="365" spans="1:22" ht="12.75" hidden="1">
      <c r="A365" s="9" t="s">
        <v>5997</v>
      </c>
      <c r="B365" s="9" t="s">
        <v>144</v>
      </c>
      <c r="C365" s="9" t="s">
        <v>141</v>
      </c>
      <c r="D365" s="9">
        <v>4107</v>
      </c>
      <c r="E365" s="59">
        <v>183.01</v>
      </c>
      <c r="F365" s="9" t="s">
        <v>11382</v>
      </c>
      <c r="G365" s="9"/>
      <c r="H365" s="9"/>
      <c r="K365" s="59"/>
      <c r="L365" s="44"/>
      <c r="M365" s="44"/>
      <c r="N365" s="44"/>
      <c r="O365" s="9"/>
      <c r="P365" s="9"/>
      <c r="Q365" s="44"/>
      <c r="R365" s="44"/>
      <c r="S365" s="59"/>
      <c r="T365" s="59"/>
      <c r="U365" s="9"/>
      <c r="V365" s="9"/>
    </row>
    <row r="366" spans="1:22" ht="12.75" hidden="1">
      <c r="A366" s="9" t="s">
        <v>6808</v>
      </c>
      <c r="B366" s="9" t="s">
        <v>1341</v>
      </c>
      <c r="C366" s="9" t="s">
        <v>9445</v>
      </c>
      <c r="D366" s="9">
        <v>105</v>
      </c>
      <c r="E366" s="59">
        <v>182.97</v>
      </c>
      <c r="F366" s="9" t="s">
        <v>11382</v>
      </c>
      <c r="G366" s="9"/>
      <c r="H366" s="9"/>
      <c r="K366" s="59"/>
      <c r="L366" s="44"/>
      <c r="M366" s="44"/>
      <c r="N366" s="59"/>
      <c r="O366" s="9"/>
      <c r="P366" s="9"/>
      <c r="Q366" s="9"/>
    </row>
    <row r="367" spans="1:22" ht="12.75" hidden="1">
      <c r="A367" s="9" t="s">
        <v>6174</v>
      </c>
      <c r="B367" s="9" t="s">
        <v>1090</v>
      </c>
      <c r="C367" s="9" t="s">
        <v>3156</v>
      </c>
      <c r="D367" s="9">
        <v>2028</v>
      </c>
      <c r="E367" s="59">
        <v>181.83</v>
      </c>
      <c r="F367" s="9" t="s">
        <v>11382</v>
      </c>
      <c r="G367" s="9"/>
      <c r="H367" s="9"/>
      <c r="K367" s="59"/>
      <c r="L367" s="44"/>
      <c r="M367" s="44"/>
      <c r="N367" s="44"/>
      <c r="O367" s="9"/>
      <c r="P367" s="9"/>
      <c r="Q367" s="44"/>
      <c r="R367" s="44"/>
      <c r="S367" s="59"/>
      <c r="T367" s="59"/>
      <c r="U367" s="9"/>
      <c r="V367" s="9"/>
    </row>
    <row r="368" spans="1:22" ht="12.75" hidden="1">
      <c r="A368" s="9" t="s">
        <v>8742</v>
      </c>
      <c r="B368" s="9" t="s">
        <v>178</v>
      </c>
      <c r="C368" s="9" t="s">
        <v>177</v>
      </c>
      <c r="D368" s="9">
        <v>2501</v>
      </c>
      <c r="E368" s="59">
        <v>181.69</v>
      </c>
      <c r="F368" s="9" t="s">
        <v>11382</v>
      </c>
      <c r="G368" s="9"/>
      <c r="H368" s="9"/>
      <c r="K368" s="59"/>
      <c r="L368" s="44"/>
      <c r="M368" s="44"/>
      <c r="N368" s="44"/>
      <c r="O368" s="9"/>
      <c r="P368" s="9"/>
      <c r="Q368" s="44"/>
      <c r="R368" s="44"/>
      <c r="S368" s="59"/>
      <c r="T368" s="59"/>
      <c r="U368" s="9"/>
      <c r="V368" s="9"/>
    </row>
    <row r="369" spans="1:22" ht="12.75" hidden="1">
      <c r="A369" s="9" t="s">
        <v>6157</v>
      </c>
      <c r="B369" s="9" t="s">
        <v>799</v>
      </c>
      <c r="C369" s="9" t="s">
        <v>272</v>
      </c>
      <c r="D369" s="9">
        <v>6023</v>
      </c>
      <c r="E369" s="59">
        <v>180.42</v>
      </c>
      <c r="F369" s="9" t="s">
        <v>11382</v>
      </c>
      <c r="G369" s="9"/>
      <c r="H369" s="9"/>
      <c r="K369" s="59"/>
      <c r="L369" s="44"/>
      <c r="M369" s="44"/>
      <c r="N369" s="44"/>
      <c r="O369" s="9"/>
      <c r="P369" s="9"/>
      <c r="Q369" s="44"/>
      <c r="R369" s="44"/>
      <c r="S369" s="59"/>
      <c r="T369" s="59"/>
      <c r="U369" s="9"/>
      <c r="V369" s="9"/>
    </row>
    <row r="370" spans="1:22" ht="12.75" hidden="1">
      <c r="A370" s="9" t="s">
        <v>9668</v>
      </c>
      <c r="B370" s="9" t="s">
        <v>9669</v>
      </c>
      <c r="C370" s="9" t="s">
        <v>9670</v>
      </c>
      <c r="D370" s="9">
        <v>1214</v>
      </c>
      <c r="E370" s="59">
        <v>180</v>
      </c>
      <c r="F370" s="9" t="s">
        <v>11382</v>
      </c>
      <c r="G370" s="9"/>
      <c r="H370" s="9"/>
      <c r="K370" s="59"/>
      <c r="L370" s="44"/>
      <c r="M370" s="44"/>
      <c r="N370" s="44"/>
      <c r="O370" s="9"/>
      <c r="P370" s="9"/>
      <c r="Q370" s="44"/>
      <c r="R370" s="44"/>
      <c r="S370" s="59"/>
      <c r="T370" s="59"/>
      <c r="U370" s="9"/>
      <c r="V370" s="9"/>
    </row>
    <row r="371" spans="1:22" ht="12.75" hidden="1">
      <c r="A371" s="9" t="s">
        <v>6122</v>
      </c>
      <c r="B371" s="9" t="s">
        <v>1265</v>
      </c>
      <c r="C371" s="9" t="s">
        <v>3992</v>
      </c>
      <c r="D371" s="9">
        <v>6810</v>
      </c>
      <c r="E371" s="59">
        <v>179.45</v>
      </c>
      <c r="F371" s="9" t="s">
        <v>11382</v>
      </c>
      <c r="G371" s="9"/>
      <c r="H371" s="9"/>
      <c r="K371" s="59"/>
      <c r="L371" s="44"/>
      <c r="M371" s="44"/>
      <c r="N371" s="44"/>
      <c r="O371" s="9"/>
      <c r="P371" s="9"/>
      <c r="Q371" s="44"/>
      <c r="R371" s="44"/>
      <c r="S371" s="59"/>
      <c r="T371" s="59"/>
      <c r="U371" s="9"/>
      <c r="V371" s="9"/>
    </row>
    <row r="372" spans="1:22" ht="12.75" hidden="1">
      <c r="A372" s="9" t="s">
        <v>6428</v>
      </c>
      <c r="B372" s="9" t="s">
        <v>1081</v>
      </c>
      <c r="C372" s="9" t="s">
        <v>3957</v>
      </c>
      <c r="D372" s="9">
        <v>1770</v>
      </c>
      <c r="E372" s="59">
        <v>178.7</v>
      </c>
      <c r="F372" s="9" t="s">
        <v>11382</v>
      </c>
      <c r="G372" s="9"/>
      <c r="H372" s="9"/>
      <c r="K372" s="59"/>
      <c r="L372" s="44"/>
      <c r="M372" s="44"/>
      <c r="N372" s="44"/>
      <c r="O372" s="9"/>
      <c r="P372" s="9"/>
      <c r="Q372" s="44"/>
      <c r="R372" s="44"/>
      <c r="S372" s="59"/>
      <c r="T372" s="59"/>
      <c r="U372" s="9"/>
      <c r="V372" s="9"/>
    </row>
    <row r="373" spans="1:22" ht="12.75" hidden="1">
      <c r="A373" s="9" t="s">
        <v>6092</v>
      </c>
      <c r="B373" s="9" t="s">
        <v>922</v>
      </c>
      <c r="C373" s="9" t="s">
        <v>3917</v>
      </c>
      <c r="D373" s="9">
        <v>3125</v>
      </c>
      <c r="E373" s="59">
        <v>178.46</v>
      </c>
      <c r="F373" s="9" t="s">
        <v>11382</v>
      </c>
      <c r="G373" s="9"/>
      <c r="H373" s="9"/>
      <c r="K373" s="59"/>
      <c r="L373" s="44"/>
      <c r="M373" s="44"/>
      <c r="N373" s="44"/>
      <c r="O373" s="9"/>
      <c r="P373" s="9"/>
      <c r="Q373" s="44"/>
      <c r="R373" s="44"/>
      <c r="S373" s="59"/>
      <c r="T373" s="59"/>
      <c r="U373" s="9"/>
      <c r="V373" s="9"/>
    </row>
    <row r="374" spans="1:22" ht="12.75" hidden="1">
      <c r="A374" s="9" t="s">
        <v>6599</v>
      </c>
      <c r="B374" s="9" t="s">
        <v>1228</v>
      </c>
      <c r="C374" s="9" t="s">
        <v>9671</v>
      </c>
      <c r="D374" s="9">
        <v>2330</v>
      </c>
      <c r="E374" s="59">
        <v>177.87</v>
      </c>
      <c r="F374" s="9" t="s">
        <v>11382</v>
      </c>
      <c r="G374" s="9"/>
      <c r="H374" s="9"/>
      <c r="K374" s="59"/>
      <c r="L374" s="44"/>
      <c r="M374" s="44"/>
      <c r="N374" s="44"/>
      <c r="O374" s="9"/>
      <c r="P374" s="9"/>
      <c r="Q374" s="44"/>
      <c r="R374" s="44"/>
      <c r="S374" s="59"/>
      <c r="T374" s="59"/>
      <c r="U374" s="9"/>
      <c r="V374" s="9"/>
    </row>
    <row r="375" spans="1:22" ht="12.75" hidden="1">
      <c r="A375" s="9" t="s">
        <v>6063</v>
      </c>
      <c r="B375" s="9" t="s">
        <v>1051</v>
      </c>
      <c r="C375" s="9" t="s">
        <v>3534</v>
      </c>
      <c r="D375" s="9">
        <v>816</v>
      </c>
      <c r="E375" s="59">
        <v>177.36</v>
      </c>
      <c r="F375" s="9" t="s">
        <v>11382</v>
      </c>
      <c r="G375" s="9"/>
      <c r="H375" s="9"/>
      <c r="K375" s="59"/>
      <c r="L375" s="44"/>
      <c r="M375" s="44"/>
      <c r="N375" s="44"/>
      <c r="O375" s="9"/>
      <c r="P375" s="9"/>
      <c r="Q375" s="44"/>
      <c r="R375" s="44"/>
      <c r="S375" s="59"/>
      <c r="T375" s="59"/>
      <c r="U375" s="9"/>
      <c r="V375" s="9"/>
    </row>
    <row r="376" spans="1:22" ht="12.75" hidden="1">
      <c r="A376" s="9" t="s">
        <v>6182</v>
      </c>
      <c r="B376" s="9" t="s">
        <v>493</v>
      </c>
      <c r="C376" s="9" t="s">
        <v>490</v>
      </c>
      <c r="D376" s="9">
        <v>1263</v>
      </c>
      <c r="E376" s="59">
        <v>176.29</v>
      </c>
      <c r="F376" s="9" t="s">
        <v>11382</v>
      </c>
      <c r="G376" s="9"/>
      <c r="H376" s="9"/>
      <c r="K376" s="59"/>
      <c r="L376" s="44"/>
      <c r="M376" s="44"/>
      <c r="N376" s="44"/>
      <c r="O376" s="9"/>
      <c r="P376" s="9"/>
      <c r="Q376" s="44"/>
      <c r="R376" s="44"/>
      <c r="S376" s="59"/>
      <c r="T376" s="59"/>
      <c r="U376" s="9"/>
      <c r="V376" s="9"/>
    </row>
    <row r="377" spans="1:22" ht="12.75" hidden="1">
      <c r="A377" s="9" t="s">
        <v>8729</v>
      </c>
      <c r="B377" s="9" t="s">
        <v>1014</v>
      </c>
      <c r="C377" s="9" t="s">
        <v>3525</v>
      </c>
      <c r="D377" s="9">
        <v>840</v>
      </c>
      <c r="E377" s="59">
        <v>175.94</v>
      </c>
      <c r="F377" s="9" t="s">
        <v>11382</v>
      </c>
      <c r="G377" s="9"/>
      <c r="H377" s="9"/>
      <c r="K377" s="59"/>
      <c r="L377" s="44"/>
      <c r="M377" s="44"/>
      <c r="N377" s="44"/>
      <c r="O377" s="9"/>
      <c r="P377" s="9"/>
      <c r="Q377" s="44"/>
      <c r="R377" s="44"/>
      <c r="S377" s="59"/>
      <c r="T377" s="59"/>
      <c r="U377" s="9"/>
      <c r="V377" s="9"/>
    </row>
    <row r="378" spans="1:22" ht="12.75" hidden="1">
      <c r="A378" s="9" t="s">
        <v>6195</v>
      </c>
      <c r="B378" s="9" t="s">
        <v>1261</v>
      </c>
      <c r="C378" s="9" t="s">
        <v>3680</v>
      </c>
      <c r="D378" s="9">
        <v>720</v>
      </c>
      <c r="E378" s="59">
        <v>174.9</v>
      </c>
      <c r="F378" s="9" t="s">
        <v>11382</v>
      </c>
      <c r="G378" s="9"/>
      <c r="H378" s="9"/>
      <c r="K378" s="59"/>
      <c r="L378" s="44"/>
      <c r="M378" s="44"/>
      <c r="N378" s="44"/>
      <c r="O378" s="9"/>
      <c r="P378" s="9"/>
      <c r="Q378" s="44"/>
      <c r="R378" s="44"/>
      <c r="S378" s="59"/>
      <c r="T378" s="59"/>
      <c r="U378" s="9"/>
      <c r="V378" s="9"/>
    </row>
    <row r="379" spans="1:22" ht="12.75" hidden="1">
      <c r="A379" s="9" t="s">
        <v>8724</v>
      </c>
      <c r="B379" s="9" t="s">
        <v>1037</v>
      </c>
      <c r="C379" s="9" t="s">
        <v>2967</v>
      </c>
      <c r="D379" s="9">
        <v>808</v>
      </c>
      <c r="E379" s="59">
        <v>173.03</v>
      </c>
      <c r="F379" s="9" t="s">
        <v>11382</v>
      </c>
      <c r="G379" s="9"/>
      <c r="H379" s="9"/>
      <c r="K379" s="59"/>
      <c r="L379" s="44"/>
      <c r="M379" s="44"/>
      <c r="N379" s="44"/>
      <c r="O379" s="9"/>
      <c r="P379" s="9"/>
      <c r="Q379" s="44"/>
      <c r="R379" s="44"/>
      <c r="S379" s="59"/>
      <c r="T379" s="59"/>
      <c r="U379" s="9"/>
      <c r="V379" s="9"/>
    </row>
    <row r="380" spans="1:22" ht="12.75" hidden="1">
      <c r="A380" s="9" t="s">
        <v>6371</v>
      </c>
      <c r="B380" s="9" t="s">
        <v>453</v>
      </c>
      <c r="C380" s="9" t="s">
        <v>450</v>
      </c>
      <c r="D380" s="9">
        <v>943</v>
      </c>
      <c r="E380" s="59">
        <v>172.62</v>
      </c>
      <c r="F380" s="9" t="s">
        <v>11382</v>
      </c>
      <c r="G380" s="9"/>
      <c r="H380" s="9"/>
      <c r="K380" s="59"/>
      <c r="L380" s="44"/>
      <c r="M380" s="44"/>
      <c r="N380" s="44"/>
      <c r="O380" s="9"/>
      <c r="P380" s="9"/>
      <c r="Q380" s="44"/>
      <c r="R380" s="44"/>
      <c r="S380" s="59"/>
      <c r="T380" s="59"/>
      <c r="U380" s="9"/>
      <c r="V380" s="9"/>
    </row>
    <row r="381" spans="1:22" ht="12.75" hidden="1">
      <c r="A381" s="9" t="s">
        <v>5998</v>
      </c>
      <c r="B381" s="9" t="s">
        <v>176</v>
      </c>
      <c r="C381" s="9" t="s">
        <v>173</v>
      </c>
      <c r="D381" s="9">
        <v>4140</v>
      </c>
      <c r="E381" s="59">
        <v>171.67</v>
      </c>
      <c r="F381" s="9" t="s">
        <v>11382</v>
      </c>
      <c r="G381" s="9"/>
      <c r="H381" s="9"/>
      <c r="K381" s="59"/>
      <c r="L381" s="44"/>
      <c r="M381" s="44"/>
      <c r="N381" s="44"/>
      <c r="O381" s="9"/>
      <c r="P381" s="9"/>
      <c r="Q381" s="44"/>
      <c r="R381" s="44"/>
      <c r="S381" s="59"/>
      <c r="T381" s="59"/>
      <c r="U381" s="9"/>
      <c r="V381" s="9"/>
    </row>
    <row r="382" spans="1:22" ht="12.75" hidden="1">
      <c r="A382" s="9" t="s">
        <v>6034</v>
      </c>
      <c r="B382" s="9" t="s">
        <v>1199</v>
      </c>
      <c r="C382" s="9" t="s">
        <v>3047</v>
      </c>
      <c r="D382" s="9">
        <v>4127</v>
      </c>
      <c r="E382" s="59">
        <v>170.81</v>
      </c>
      <c r="F382" s="9" t="s">
        <v>11382</v>
      </c>
      <c r="G382" s="9"/>
      <c r="H382" s="9"/>
      <c r="K382" s="59"/>
      <c r="L382" s="44"/>
      <c r="M382" s="44"/>
      <c r="N382" s="44"/>
      <c r="O382" s="9"/>
      <c r="P382" s="9"/>
      <c r="Q382" s="44"/>
      <c r="R382" s="44"/>
      <c r="S382" s="59"/>
      <c r="T382" s="59"/>
      <c r="U382" s="9"/>
      <c r="V382" s="9"/>
    </row>
    <row r="383" spans="1:22" ht="12.75" hidden="1">
      <c r="A383" s="9" t="s">
        <v>6005</v>
      </c>
      <c r="B383" s="9" t="s">
        <v>785</v>
      </c>
      <c r="C383" s="9" t="s">
        <v>784</v>
      </c>
      <c r="D383" s="9">
        <v>4398</v>
      </c>
      <c r="E383" s="59">
        <v>170.71</v>
      </c>
      <c r="F383" s="9" t="s">
        <v>11382</v>
      </c>
      <c r="G383" s="9"/>
      <c r="H383" s="9"/>
      <c r="K383" s="59"/>
      <c r="L383" s="44"/>
      <c r="M383" s="44"/>
      <c r="N383" s="44"/>
      <c r="O383" s="9"/>
      <c r="P383" s="9"/>
      <c r="Q383" s="44"/>
      <c r="R383" s="44"/>
      <c r="S383" s="59"/>
      <c r="T383" s="59"/>
      <c r="U383" s="9"/>
      <c r="V383" s="9"/>
    </row>
    <row r="384" spans="1:22" ht="12.75" hidden="1">
      <c r="A384" s="9" t="s">
        <v>6228</v>
      </c>
      <c r="B384" s="9" t="s">
        <v>849</v>
      </c>
      <c r="C384" s="9" t="s">
        <v>9555</v>
      </c>
      <c r="D384" s="9">
        <v>5096</v>
      </c>
      <c r="E384" s="59">
        <v>169.5</v>
      </c>
      <c r="F384" s="9" t="s">
        <v>11382</v>
      </c>
      <c r="G384" s="9"/>
      <c r="H384" s="9"/>
      <c r="K384" s="59"/>
      <c r="L384" s="44"/>
      <c r="M384" s="44"/>
      <c r="N384" s="59"/>
      <c r="O384" s="9"/>
      <c r="P384" s="9"/>
      <c r="Q384" s="9"/>
    </row>
    <row r="385" spans="1:22" ht="12.75" hidden="1">
      <c r="A385" s="9" t="s">
        <v>5998</v>
      </c>
      <c r="B385" s="9" t="s">
        <v>932</v>
      </c>
      <c r="C385" s="9" t="s">
        <v>4094</v>
      </c>
      <c r="D385" s="9">
        <v>3192</v>
      </c>
      <c r="E385" s="59">
        <v>169.47</v>
      </c>
      <c r="F385" s="9" t="s">
        <v>11382</v>
      </c>
      <c r="G385" s="9"/>
      <c r="H385" s="9"/>
      <c r="K385" s="59"/>
      <c r="L385" s="44"/>
      <c r="M385" s="44"/>
      <c r="N385" s="44"/>
      <c r="O385" s="9"/>
      <c r="P385" s="9"/>
      <c r="Q385" s="44"/>
      <c r="R385" s="44"/>
      <c r="S385" s="59"/>
      <c r="T385" s="59"/>
      <c r="U385" s="9"/>
      <c r="V385" s="9"/>
    </row>
    <row r="386" spans="1:22" ht="12.75">
      <c r="A386" s="9" t="s">
        <v>6026</v>
      </c>
      <c r="B386" s="9" t="s">
        <v>925</v>
      </c>
      <c r="C386" s="9" t="s">
        <v>3903</v>
      </c>
      <c r="D386" s="9">
        <v>3145</v>
      </c>
      <c r="E386" s="59">
        <v>168.18</v>
      </c>
      <c r="F386" s="9" t="s">
        <v>11382</v>
      </c>
      <c r="K386" s="59"/>
      <c r="L386" s="44"/>
      <c r="M386" s="44"/>
      <c r="N386" s="44"/>
      <c r="O386" s="9"/>
      <c r="P386" s="9"/>
      <c r="Q386" s="44"/>
      <c r="R386" s="44"/>
      <c r="S386" s="59"/>
      <c r="T386" s="59"/>
      <c r="U386" s="9"/>
      <c r="V386" s="9"/>
    </row>
    <row r="387" spans="1:22" ht="12.75" hidden="1">
      <c r="A387" s="9" t="s">
        <v>7358</v>
      </c>
      <c r="B387" s="9" t="s">
        <v>9672</v>
      </c>
      <c r="C387" s="9" t="s">
        <v>9673</v>
      </c>
      <c r="D387" s="9">
        <v>3446</v>
      </c>
      <c r="E387" s="59">
        <v>168</v>
      </c>
      <c r="F387" s="9" t="s">
        <v>11382</v>
      </c>
      <c r="G387" s="9"/>
      <c r="H387" s="9"/>
      <c r="K387" s="59"/>
      <c r="L387" s="44"/>
      <c r="M387" s="44"/>
      <c r="N387" s="44"/>
      <c r="O387" s="9"/>
      <c r="P387" s="9"/>
      <c r="Q387" s="44"/>
      <c r="R387" s="44"/>
      <c r="S387" s="59"/>
      <c r="T387" s="59"/>
      <c r="U387" s="9"/>
      <c r="V387" s="9"/>
    </row>
    <row r="388" spans="1:22" ht="12.75" hidden="1">
      <c r="A388" s="9" t="s">
        <v>7180</v>
      </c>
      <c r="B388" s="9" t="s">
        <v>1412</v>
      </c>
      <c r="C388" s="9" t="s">
        <v>9674</v>
      </c>
      <c r="D388" s="9">
        <v>1040</v>
      </c>
      <c r="E388" s="59">
        <v>167.92</v>
      </c>
      <c r="F388" s="9" t="s">
        <v>11382</v>
      </c>
      <c r="G388" s="9"/>
      <c r="H388" s="9"/>
      <c r="K388" s="59"/>
      <c r="L388" s="44"/>
      <c r="M388" s="44"/>
      <c r="N388" s="59"/>
      <c r="O388" s="9"/>
      <c r="P388" s="9"/>
      <c r="Q388" s="9"/>
    </row>
    <row r="389" spans="1:22" ht="12.75" hidden="1">
      <c r="A389" s="9" t="s">
        <v>5998</v>
      </c>
      <c r="B389" s="9" t="s">
        <v>790</v>
      </c>
      <c r="C389" s="9" t="s">
        <v>787</v>
      </c>
      <c r="D389" s="9">
        <v>4144</v>
      </c>
      <c r="E389" s="59">
        <v>167.87</v>
      </c>
      <c r="F389" s="9" t="s">
        <v>11382</v>
      </c>
      <c r="G389" s="9"/>
      <c r="H389" s="9"/>
      <c r="K389" s="59"/>
      <c r="L389" s="44"/>
      <c r="M389" s="44"/>
      <c r="N389" s="44"/>
      <c r="O389" s="9"/>
      <c r="P389" s="9"/>
      <c r="Q389" s="44"/>
      <c r="R389" s="44"/>
      <c r="S389" s="59"/>
      <c r="T389" s="59"/>
      <c r="U389" s="9"/>
      <c r="V389" s="9"/>
    </row>
    <row r="390" spans="1:22" ht="12.75" hidden="1">
      <c r="A390" s="9" t="s">
        <v>6233</v>
      </c>
      <c r="B390" s="9" t="s">
        <v>333</v>
      </c>
      <c r="C390" s="9" t="s">
        <v>330</v>
      </c>
      <c r="D390" s="9">
        <v>1747</v>
      </c>
      <c r="E390" s="59">
        <v>167.37</v>
      </c>
      <c r="F390" s="9" t="s">
        <v>11382</v>
      </c>
      <c r="G390" s="9"/>
      <c r="H390" s="9"/>
      <c r="K390" s="59"/>
      <c r="L390" s="44"/>
      <c r="M390" s="44"/>
      <c r="N390" s="44"/>
      <c r="O390" s="9"/>
      <c r="P390" s="9"/>
      <c r="Q390" s="44"/>
      <c r="R390" s="44"/>
      <c r="S390" s="59"/>
      <c r="T390" s="59"/>
      <c r="U390" s="9"/>
      <c r="V390" s="9"/>
    </row>
    <row r="391" spans="1:22" ht="12.75" hidden="1">
      <c r="A391" s="9" t="s">
        <v>6005</v>
      </c>
      <c r="B391" s="9" t="s">
        <v>1203</v>
      </c>
      <c r="C391" s="9" t="s">
        <v>3316</v>
      </c>
      <c r="D391" s="9">
        <v>4398</v>
      </c>
      <c r="E391" s="59">
        <v>165.87</v>
      </c>
      <c r="F391" s="9" t="s">
        <v>11382</v>
      </c>
      <c r="G391" s="9"/>
      <c r="H391" s="9"/>
      <c r="K391" s="59"/>
      <c r="L391" s="44"/>
      <c r="M391" s="44"/>
      <c r="N391" s="44"/>
      <c r="O391" s="9"/>
      <c r="P391" s="9"/>
      <c r="Q391" s="44"/>
      <c r="R391" s="44"/>
      <c r="S391" s="59"/>
      <c r="T391" s="59"/>
      <c r="U391" s="9"/>
      <c r="V391" s="9"/>
    </row>
    <row r="392" spans="1:22" ht="12.75" hidden="1">
      <c r="A392" s="9" t="s">
        <v>6025</v>
      </c>
      <c r="B392" s="9" t="s">
        <v>190</v>
      </c>
      <c r="C392" s="9" t="s">
        <v>187</v>
      </c>
      <c r="D392" s="9">
        <v>2206</v>
      </c>
      <c r="E392" s="59">
        <v>164.27</v>
      </c>
      <c r="F392" s="9" t="s">
        <v>11382</v>
      </c>
      <c r="G392" s="9"/>
      <c r="H392" s="9"/>
      <c r="K392" s="59"/>
      <c r="L392" s="44"/>
      <c r="M392" s="44"/>
      <c r="N392" s="44"/>
      <c r="O392" s="9"/>
      <c r="P392" s="9"/>
      <c r="Q392" s="44"/>
      <c r="R392" s="44"/>
      <c r="S392" s="59"/>
      <c r="T392" s="59"/>
      <c r="U392" s="9"/>
      <c r="V392" s="9"/>
    </row>
    <row r="393" spans="1:22" ht="12.75" hidden="1">
      <c r="A393" s="9" t="s">
        <v>6231</v>
      </c>
      <c r="B393" s="9" t="s">
        <v>1306</v>
      </c>
      <c r="C393" s="9" t="s">
        <v>9675</v>
      </c>
      <c r="D393" s="9">
        <v>512</v>
      </c>
      <c r="E393" s="59">
        <v>164.06</v>
      </c>
      <c r="F393" s="9" t="s">
        <v>11382</v>
      </c>
      <c r="G393" s="9"/>
      <c r="H393" s="9"/>
      <c r="K393" s="59"/>
      <c r="L393" s="44"/>
      <c r="M393" s="44"/>
      <c r="N393" s="44"/>
      <c r="O393" s="9"/>
      <c r="P393" s="9"/>
      <c r="Q393" s="44"/>
      <c r="R393" s="44"/>
      <c r="S393" s="59"/>
      <c r="T393" s="59"/>
      <c r="U393" s="9"/>
      <c r="V393" s="9"/>
    </row>
    <row r="394" spans="1:22" ht="12.75" hidden="1">
      <c r="A394" s="9" t="s">
        <v>6449</v>
      </c>
      <c r="B394" s="9" t="s">
        <v>734</v>
      </c>
      <c r="C394" s="9" t="s">
        <v>731</v>
      </c>
      <c r="D394" s="9">
        <v>592</v>
      </c>
      <c r="E394" s="59">
        <v>163.30000000000001</v>
      </c>
      <c r="F394" s="9" t="s">
        <v>11382</v>
      </c>
      <c r="G394" s="9"/>
      <c r="H394" s="9"/>
      <c r="K394" s="59"/>
      <c r="L394" s="44"/>
      <c r="M394" s="44"/>
      <c r="N394" s="59"/>
      <c r="O394" s="9"/>
      <c r="P394" s="9"/>
      <c r="Q394" s="9"/>
    </row>
    <row r="395" spans="1:22" ht="12.75" hidden="1">
      <c r="A395" s="9" t="s">
        <v>6137</v>
      </c>
      <c r="B395" s="9" t="s">
        <v>156</v>
      </c>
      <c r="C395" s="9" t="s">
        <v>153</v>
      </c>
      <c r="D395" s="9">
        <v>552</v>
      </c>
      <c r="E395" s="59">
        <v>163.18</v>
      </c>
      <c r="F395" s="9" t="s">
        <v>11382</v>
      </c>
      <c r="G395" s="9"/>
      <c r="H395" s="9"/>
      <c r="K395" s="59"/>
      <c r="L395" s="44"/>
      <c r="M395" s="44"/>
      <c r="N395" s="44"/>
      <c r="O395" s="9"/>
      <c r="P395" s="9"/>
      <c r="Q395" s="44"/>
      <c r="R395" s="44"/>
      <c r="S395" s="59"/>
      <c r="T395" s="59"/>
      <c r="U395" s="9"/>
      <c r="V395" s="9"/>
    </row>
    <row r="396" spans="1:22" ht="12.75" hidden="1">
      <c r="A396" s="9" t="s">
        <v>6147</v>
      </c>
      <c r="B396" s="9" t="s">
        <v>1276</v>
      </c>
      <c r="C396" s="9" t="s">
        <v>4264</v>
      </c>
      <c r="D396" s="9">
        <v>465</v>
      </c>
      <c r="E396" s="59">
        <v>163.16</v>
      </c>
      <c r="F396" s="9" t="s">
        <v>11382</v>
      </c>
      <c r="G396" s="9"/>
      <c r="H396" s="9"/>
      <c r="K396" s="59"/>
      <c r="L396" s="44"/>
      <c r="M396" s="44"/>
      <c r="N396" s="44"/>
      <c r="O396" s="9"/>
      <c r="P396" s="9"/>
      <c r="Q396" s="44"/>
      <c r="R396" s="44"/>
      <c r="S396" s="59"/>
      <c r="T396" s="59"/>
      <c r="U396" s="9"/>
      <c r="V396" s="9"/>
    </row>
    <row r="397" spans="1:22" ht="12.75" hidden="1">
      <c r="A397" s="9" t="s">
        <v>9676</v>
      </c>
      <c r="B397" s="9" t="s">
        <v>9677</v>
      </c>
      <c r="C397" s="9" t="s">
        <v>9678</v>
      </c>
      <c r="D397" s="9">
        <v>17107</v>
      </c>
      <c r="E397" s="59">
        <v>162</v>
      </c>
      <c r="F397" s="9" t="s">
        <v>11382</v>
      </c>
      <c r="G397" s="9"/>
      <c r="H397" s="9"/>
      <c r="K397" s="59"/>
      <c r="L397" s="44"/>
      <c r="M397" s="44"/>
      <c r="N397" s="44"/>
      <c r="O397" s="9"/>
      <c r="P397" s="9"/>
      <c r="Q397" s="44"/>
      <c r="R397" s="44"/>
      <c r="S397" s="59"/>
      <c r="T397" s="59"/>
      <c r="U397" s="9"/>
      <c r="V397" s="9"/>
    </row>
    <row r="398" spans="1:22" ht="12.75" hidden="1">
      <c r="A398" s="9" t="s">
        <v>9679</v>
      </c>
      <c r="B398" s="9" t="s">
        <v>9680</v>
      </c>
      <c r="C398" s="9" t="s">
        <v>9681</v>
      </c>
      <c r="D398" s="9">
        <v>681</v>
      </c>
      <c r="E398" s="59">
        <v>162</v>
      </c>
      <c r="F398" s="9" t="s">
        <v>11382</v>
      </c>
      <c r="G398" s="9"/>
      <c r="H398" s="9"/>
      <c r="K398" s="59"/>
      <c r="L398" s="44"/>
      <c r="M398" s="44"/>
      <c r="N398" s="59"/>
      <c r="O398" s="9"/>
      <c r="P398" s="9"/>
      <c r="Q398" s="9"/>
    </row>
    <row r="399" spans="1:22" ht="12.75" hidden="1">
      <c r="A399" s="9" t="s">
        <v>7300</v>
      </c>
      <c r="B399" s="9" t="s">
        <v>9682</v>
      </c>
      <c r="C399" s="9" t="s">
        <v>9683</v>
      </c>
      <c r="D399" s="9">
        <v>17036</v>
      </c>
      <c r="E399" s="59">
        <v>162</v>
      </c>
      <c r="F399" s="9" t="s">
        <v>11382</v>
      </c>
      <c r="G399" s="9"/>
      <c r="H399" s="9"/>
      <c r="K399" s="59"/>
      <c r="L399" s="44"/>
      <c r="M399" s="44"/>
      <c r="N399" s="59"/>
      <c r="O399" s="9"/>
      <c r="P399" s="9"/>
      <c r="Q399" s="9"/>
    </row>
    <row r="400" spans="1:22" ht="12.75" hidden="1">
      <c r="A400" s="9" t="s">
        <v>6075</v>
      </c>
      <c r="B400" s="9" t="s">
        <v>1290</v>
      </c>
      <c r="C400" s="9" t="s">
        <v>9684</v>
      </c>
      <c r="D400" s="9">
        <v>1621</v>
      </c>
      <c r="E400" s="59">
        <v>160.71</v>
      </c>
      <c r="F400" s="9" t="s">
        <v>11382</v>
      </c>
      <c r="G400" s="9"/>
      <c r="H400" s="9"/>
      <c r="K400" s="59"/>
      <c r="L400" s="44"/>
      <c r="M400" s="44"/>
      <c r="N400" s="44"/>
      <c r="O400" s="9"/>
      <c r="P400" s="9"/>
      <c r="Q400" s="44"/>
      <c r="R400" s="44"/>
      <c r="S400" s="59"/>
      <c r="T400" s="59"/>
      <c r="U400" s="9"/>
      <c r="V400" s="9"/>
    </row>
    <row r="401" spans="1:22" ht="12.75" hidden="1">
      <c r="A401" s="9" t="s">
        <v>6135</v>
      </c>
      <c r="B401" s="9" t="s">
        <v>160</v>
      </c>
      <c r="C401" s="9" t="s">
        <v>157</v>
      </c>
      <c r="D401" s="9">
        <v>5012</v>
      </c>
      <c r="E401" s="59">
        <v>159.84</v>
      </c>
      <c r="F401" s="9" t="s">
        <v>11382</v>
      </c>
      <c r="G401" s="9"/>
      <c r="H401" s="9"/>
      <c r="K401" s="59"/>
      <c r="L401" s="44"/>
      <c r="M401" s="44"/>
      <c r="N401" s="44"/>
      <c r="O401" s="9"/>
      <c r="P401" s="9"/>
      <c r="Q401" s="44"/>
      <c r="R401" s="44"/>
      <c r="S401" s="59"/>
      <c r="T401" s="59"/>
      <c r="U401" s="9"/>
      <c r="V401" s="9"/>
    </row>
    <row r="402" spans="1:22" ht="12.75" hidden="1">
      <c r="A402" s="9" t="s">
        <v>52</v>
      </c>
      <c r="B402" s="9" t="s">
        <v>52</v>
      </c>
      <c r="C402" s="9" t="s">
        <v>51</v>
      </c>
      <c r="D402" s="9">
        <v>1502</v>
      </c>
      <c r="E402" s="59">
        <v>159.6</v>
      </c>
      <c r="F402" s="9" t="s">
        <v>11382</v>
      </c>
      <c r="G402" s="9"/>
      <c r="H402" s="9"/>
      <c r="K402" s="59"/>
      <c r="L402" s="44"/>
      <c r="M402" s="44"/>
      <c r="N402" s="44"/>
      <c r="O402" s="9"/>
      <c r="P402" s="9"/>
      <c r="Q402" s="44"/>
      <c r="R402" s="44"/>
      <c r="S402" s="59"/>
      <c r="T402" s="59"/>
      <c r="U402" s="9"/>
      <c r="V402" s="9"/>
    </row>
    <row r="403" spans="1:22" ht="12.75" hidden="1">
      <c r="A403" s="9" t="s">
        <v>6214</v>
      </c>
      <c r="B403" s="9" t="s">
        <v>307</v>
      </c>
      <c r="C403" s="9" t="s">
        <v>304</v>
      </c>
      <c r="D403" s="9">
        <v>4151</v>
      </c>
      <c r="E403" s="59">
        <v>159.47999999999999</v>
      </c>
      <c r="F403" s="9" t="s">
        <v>11382</v>
      </c>
      <c r="G403" s="9"/>
      <c r="H403" s="9"/>
      <c r="K403" s="59"/>
      <c r="L403" s="44"/>
      <c r="M403" s="44"/>
      <c r="N403" s="44"/>
      <c r="O403" s="9"/>
      <c r="P403" s="9"/>
      <c r="Q403" s="44"/>
      <c r="R403" s="44"/>
      <c r="S403" s="59"/>
      <c r="T403" s="59"/>
      <c r="U403" s="9"/>
      <c r="V403" s="9"/>
    </row>
    <row r="404" spans="1:22" ht="12.75">
      <c r="A404" s="9" t="s">
        <v>956</v>
      </c>
      <c r="B404" s="9" t="s">
        <v>956</v>
      </c>
      <c r="C404" s="9" t="s">
        <v>3604</v>
      </c>
      <c r="D404" s="9">
        <v>5053</v>
      </c>
      <c r="E404" s="59">
        <v>159</v>
      </c>
      <c r="F404" s="9" t="s">
        <v>11382</v>
      </c>
      <c r="K404" s="59"/>
      <c r="L404" s="44"/>
      <c r="M404" s="44"/>
      <c r="N404" s="59"/>
      <c r="O404" s="9"/>
      <c r="P404" s="9"/>
      <c r="Q404" s="9"/>
    </row>
    <row r="405" spans="1:22" ht="12.75" hidden="1">
      <c r="A405" s="9" t="s">
        <v>6461</v>
      </c>
      <c r="B405" s="9" t="s">
        <v>1530</v>
      </c>
      <c r="C405" s="9" t="s">
        <v>9685</v>
      </c>
      <c r="D405" s="9">
        <v>17048</v>
      </c>
      <c r="E405" s="59">
        <v>159</v>
      </c>
      <c r="F405" s="9" t="s">
        <v>11382</v>
      </c>
      <c r="G405" s="9"/>
      <c r="H405" s="9"/>
      <c r="K405" s="59"/>
      <c r="L405" s="44"/>
      <c r="M405" s="44"/>
      <c r="N405" s="59"/>
      <c r="O405" s="9"/>
      <c r="P405" s="9"/>
      <c r="Q405" s="9"/>
    </row>
    <row r="406" spans="1:22" ht="12.75" hidden="1">
      <c r="A406" s="9" t="s">
        <v>6400</v>
      </c>
      <c r="B406" s="9" t="s">
        <v>1272</v>
      </c>
      <c r="C406" s="9" t="s">
        <v>3475</v>
      </c>
      <c r="D406" s="9">
        <v>3124</v>
      </c>
      <c r="E406" s="59">
        <v>158.9</v>
      </c>
      <c r="F406" s="9" t="s">
        <v>11382</v>
      </c>
      <c r="G406" s="9"/>
      <c r="H406" s="9"/>
      <c r="K406" s="59"/>
      <c r="L406" s="44"/>
      <c r="M406" s="44"/>
      <c r="N406" s="44"/>
      <c r="O406" s="9"/>
      <c r="P406" s="9"/>
      <c r="Q406" s="44"/>
      <c r="R406" s="44"/>
      <c r="S406" s="59"/>
      <c r="T406" s="59"/>
      <c r="U406" s="9"/>
      <c r="V406" s="9"/>
    </row>
    <row r="407" spans="1:22" ht="12.75" hidden="1">
      <c r="A407" s="9" t="s">
        <v>6179</v>
      </c>
      <c r="B407" s="9" t="s">
        <v>1274</v>
      </c>
      <c r="C407" s="9" t="s">
        <v>6180</v>
      </c>
      <c r="D407" s="9">
        <v>1613</v>
      </c>
      <c r="E407" s="59">
        <v>158.85</v>
      </c>
      <c r="F407" s="9" t="s">
        <v>11382</v>
      </c>
      <c r="G407" s="9"/>
      <c r="H407" s="9"/>
      <c r="K407" s="59"/>
      <c r="L407" s="44"/>
      <c r="M407" s="44"/>
      <c r="N407" s="44"/>
      <c r="O407" s="9"/>
      <c r="P407" s="9"/>
      <c r="Q407" s="44"/>
      <c r="R407" s="44"/>
      <c r="S407" s="59"/>
      <c r="T407" s="59"/>
      <c r="U407" s="9"/>
      <c r="V407" s="9"/>
    </row>
    <row r="408" spans="1:22" ht="12.75" hidden="1">
      <c r="A408" s="9" t="s">
        <v>6063</v>
      </c>
      <c r="B408" s="9" t="s">
        <v>1514</v>
      </c>
      <c r="C408" s="9" t="s">
        <v>6672</v>
      </c>
      <c r="D408" s="9">
        <v>816</v>
      </c>
      <c r="E408" s="59">
        <v>158.69999999999999</v>
      </c>
      <c r="F408" s="9" t="s">
        <v>11382</v>
      </c>
      <c r="G408" s="9"/>
      <c r="H408" s="9"/>
      <c r="K408" s="59"/>
      <c r="L408" s="44"/>
      <c r="M408" s="44"/>
      <c r="N408" s="59"/>
      <c r="O408" s="9"/>
      <c r="P408" s="9"/>
      <c r="Q408" s="9"/>
    </row>
    <row r="409" spans="1:22" ht="12.75" hidden="1">
      <c r="A409" s="9" t="s">
        <v>6043</v>
      </c>
      <c r="B409" s="9" t="s">
        <v>271</v>
      </c>
      <c r="C409" s="9" t="s">
        <v>268</v>
      </c>
      <c r="D409" s="9">
        <v>3161</v>
      </c>
      <c r="E409" s="59">
        <v>157.69</v>
      </c>
      <c r="F409" s="9" t="s">
        <v>11382</v>
      </c>
      <c r="G409" s="9"/>
      <c r="H409" s="9"/>
      <c r="K409" s="59"/>
      <c r="L409" s="44"/>
      <c r="M409" s="44"/>
      <c r="N409" s="44"/>
      <c r="O409" s="9"/>
      <c r="P409" s="9"/>
      <c r="Q409" s="44"/>
      <c r="R409" s="44"/>
      <c r="S409" s="59"/>
      <c r="T409" s="59"/>
      <c r="U409" s="9"/>
      <c r="V409" s="9"/>
    </row>
    <row r="410" spans="1:22" ht="12.75" hidden="1">
      <c r="A410" s="9" t="s">
        <v>1145</v>
      </c>
      <c r="B410" s="9" t="s">
        <v>1145</v>
      </c>
      <c r="C410" s="9" t="s">
        <v>6209</v>
      </c>
      <c r="D410" s="9">
        <v>641</v>
      </c>
      <c r="E410" s="59">
        <v>157.51</v>
      </c>
      <c r="F410" s="9" t="s">
        <v>11382</v>
      </c>
      <c r="G410" s="9"/>
      <c r="H410" s="9"/>
      <c r="K410" s="59"/>
      <c r="L410" s="44"/>
      <c r="M410" s="44"/>
      <c r="N410" s="44"/>
      <c r="O410" s="9"/>
      <c r="P410" s="9"/>
      <c r="Q410" s="44"/>
      <c r="R410" s="44"/>
      <c r="S410" s="59"/>
      <c r="T410" s="59"/>
      <c r="U410" s="9"/>
      <c r="V410" s="9"/>
    </row>
    <row r="411" spans="1:22" ht="12.75" hidden="1">
      <c r="A411" s="9" t="s">
        <v>6277</v>
      </c>
      <c r="B411" s="9" t="s">
        <v>658</v>
      </c>
      <c r="C411" s="9" t="s">
        <v>655</v>
      </c>
      <c r="D411" s="9">
        <v>5081</v>
      </c>
      <c r="E411" s="59">
        <v>157.47</v>
      </c>
      <c r="F411" s="9" t="s">
        <v>11382</v>
      </c>
      <c r="G411" s="9"/>
      <c r="H411" s="9"/>
      <c r="K411" s="59"/>
      <c r="L411" s="44"/>
      <c r="M411" s="44"/>
      <c r="N411" s="59"/>
      <c r="O411" s="9"/>
      <c r="P411" s="9"/>
      <c r="Q411" s="9"/>
    </row>
    <row r="412" spans="1:22" ht="12.75" hidden="1">
      <c r="A412" s="9" t="s">
        <v>5998</v>
      </c>
      <c r="B412" s="9" t="s">
        <v>1568</v>
      </c>
      <c r="C412" s="9" t="s">
        <v>7891</v>
      </c>
      <c r="D412" s="9">
        <v>4141</v>
      </c>
      <c r="E412" s="59">
        <v>157.47</v>
      </c>
      <c r="F412" s="9" t="s">
        <v>11382</v>
      </c>
      <c r="G412" s="9"/>
      <c r="H412" s="9"/>
      <c r="K412" s="59"/>
      <c r="L412" s="44"/>
      <c r="M412" s="44"/>
      <c r="N412" s="59"/>
      <c r="O412" s="9"/>
      <c r="P412" s="9"/>
      <c r="Q412" s="9"/>
    </row>
    <row r="413" spans="1:22" ht="12.75" hidden="1">
      <c r="A413" s="9" t="s">
        <v>7943</v>
      </c>
      <c r="B413" s="9" t="s">
        <v>9686</v>
      </c>
      <c r="C413" s="9" t="s">
        <v>9687</v>
      </c>
      <c r="D413" s="9">
        <v>1271</v>
      </c>
      <c r="E413" s="59">
        <v>156</v>
      </c>
      <c r="F413" s="9" t="s">
        <v>11382</v>
      </c>
      <c r="G413" s="9"/>
      <c r="H413" s="9"/>
      <c r="K413" s="59"/>
      <c r="L413" s="44"/>
      <c r="M413" s="44"/>
      <c r="N413" s="44"/>
      <c r="O413" s="9"/>
      <c r="P413" s="9"/>
      <c r="Q413" s="44"/>
      <c r="R413" s="44"/>
      <c r="S413" s="59"/>
      <c r="T413" s="59"/>
      <c r="U413" s="9"/>
      <c r="V413" s="9"/>
    </row>
    <row r="414" spans="1:22" ht="12.75" hidden="1">
      <c r="A414" s="9" t="s">
        <v>6134</v>
      </c>
      <c r="B414" s="9" t="s">
        <v>812</v>
      </c>
      <c r="C414" s="9" t="s">
        <v>809</v>
      </c>
      <c r="D414" s="9">
        <v>578</v>
      </c>
      <c r="E414" s="59">
        <v>156</v>
      </c>
      <c r="F414" s="9" t="s">
        <v>11382</v>
      </c>
      <c r="G414" s="9"/>
      <c r="H414" s="9"/>
      <c r="K414" s="59"/>
      <c r="L414" s="44"/>
      <c r="M414" s="44"/>
      <c r="N414" s="59"/>
      <c r="O414" s="9"/>
      <c r="P414" s="9"/>
      <c r="Q414" s="9"/>
    </row>
    <row r="415" spans="1:22" ht="12.75" hidden="1">
      <c r="A415" s="9" t="s">
        <v>6252</v>
      </c>
      <c r="B415" s="9" t="s">
        <v>1557</v>
      </c>
      <c r="C415" s="9" t="s">
        <v>8340</v>
      </c>
      <c r="D415" s="9">
        <v>84200</v>
      </c>
      <c r="E415" s="59">
        <v>155.97999999999999</v>
      </c>
      <c r="F415" s="9" t="s">
        <v>11382</v>
      </c>
      <c r="G415" s="9"/>
      <c r="H415" s="9"/>
      <c r="K415" s="59"/>
      <c r="L415" s="44"/>
      <c r="M415" s="44"/>
      <c r="N415" s="59"/>
      <c r="O415" s="9"/>
      <c r="P415" s="9"/>
      <c r="Q415" s="9"/>
    </row>
    <row r="416" spans="1:22" ht="12.75" hidden="1">
      <c r="A416" s="9" t="s">
        <v>8330</v>
      </c>
      <c r="B416" s="9" t="s">
        <v>1672</v>
      </c>
      <c r="C416" s="9" t="s">
        <v>8999</v>
      </c>
      <c r="D416" s="9">
        <v>5426</v>
      </c>
      <c r="E416" s="59">
        <v>155.37</v>
      </c>
      <c r="F416" s="9" t="s">
        <v>11382</v>
      </c>
      <c r="G416" s="9"/>
      <c r="H416" s="9"/>
      <c r="K416" s="59"/>
      <c r="L416" s="44"/>
      <c r="M416" s="44"/>
      <c r="N416" s="44"/>
      <c r="O416" s="9"/>
      <c r="P416" s="9"/>
      <c r="Q416" s="44"/>
      <c r="R416" s="44"/>
      <c r="S416" s="59"/>
      <c r="T416" s="59"/>
      <c r="U416" s="9"/>
      <c r="V416" s="9"/>
    </row>
    <row r="417" spans="1:22" ht="12.75">
      <c r="A417" s="9" t="s">
        <v>6037</v>
      </c>
      <c r="B417" s="9" t="s">
        <v>1069</v>
      </c>
      <c r="C417" s="9" t="s">
        <v>6290</v>
      </c>
      <c r="D417" s="9">
        <v>532</v>
      </c>
      <c r="E417" s="59">
        <v>154.86000000000001</v>
      </c>
      <c r="F417" s="9" t="s">
        <v>11382</v>
      </c>
      <c r="K417" s="59"/>
      <c r="L417" s="44"/>
      <c r="M417" s="44"/>
      <c r="N417" s="44"/>
      <c r="O417" s="9"/>
      <c r="P417" s="9"/>
      <c r="Q417" s="44"/>
      <c r="R417" s="44"/>
      <c r="S417" s="59"/>
      <c r="T417" s="59"/>
      <c r="U417" s="9"/>
      <c r="V417" s="9"/>
    </row>
    <row r="418" spans="1:22" ht="12.75" hidden="1">
      <c r="A418" s="9" t="s">
        <v>6365</v>
      </c>
      <c r="B418" s="9" t="s">
        <v>1285</v>
      </c>
      <c r="C418" s="9" t="s">
        <v>3713</v>
      </c>
      <c r="D418" s="9">
        <v>3802</v>
      </c>
      <c r="E418" s="59">
        <v>154.69</v>
      </c>
      <c r="F418" s="9" t="s">
        <v>11382</v>
      </c>
      <c r="G418" s="9"/>
      <c r="H418" s="9"/>
      <c r="K418" s="59"/>
      <c r="L418" s="44"/>
      <c r="M418" s="44"/>
      <c r="N418" s="44"/>
      <c r="O418" s="9"/>
      <c r="P418" s="9"/>
      <c r="Q418" s="44"/>
      <c r="R418" s="44"/>
      <c r="S418" s="59"/>
      <c r="T418" s="59"/>
      <c r="U418" s="9"/>
      <c r="V418" s="9"/>
    </row>
    <row r="419" spans="1:22" ht="12.75" hidden="1">
      <c r="A419" s="9" t="s">
        <v>6289</v>
      </c>
      <c r="B419" s="9" t="s">
        <v>646</v>
      </c>
      <c r="C419" s="9" t="s">
        <v>643</v>
      </c>
      <c r="D419" s="9">
        <v>5021</v>
      </c>
      <c r="E419" s="59">
        <v>154.19</v>
      </c>
      <c r="F419" s="9" t="s">
        <v>11382</v>
      </c>
      <c r="G419" s="9"/>
      <c r="H419" s="9"/>
      <c r="K419" s="59"/>
      <c r="L419" s="44"/>
      <c r="M419" s="44"/>
      <c r="N419" s="44"/>
      <c r="O419" s="9"/>
      <c r="P419" s="9"/>
      <c r="Q419" s="44"/>
      <c r="R419" s="44"/>
      <c r="S419" s="59"/>
      <c r="T419" s="59"/>
      <c r="U419" s="9"/>
      <c r="V419" s="9"/>
    </row>
    <row r="420" spans="1:22" ht="12.75" hidden="1">
      <c r="A420" s="9" t="s">
        <v>6229</v>
      </c>
      <c r="B420" s="9" t="s">
        <v>1873</v>
      </c>
      <c r="C420" s="9" t="s">
        <v>9688</v>
      </c>
      <c r="D420" s="9">
        <v>3187</v>
      </c>
      <c r="E420" s="59">
        <v>152.99</v>
      </c>
      <c r="F420" s="9" t="s">
        <v>11382</v>
      </c>
      <c r="G420" s="9"/>
      <c r="H420" s="9"/>
      <c r="K420" s="59"/>
      <c r="L420" s="44"/>
      <c r="M420" s="44"/>
      <c r="N420" s="59"/>
      <c r="O420" s="9"/>
      <c r="P420" s="9"/>
      <c r="Q420" s="9"/>
    </row>
    <row r="421" spans="1:22" ht="12.75" hidden="1">
      <c r="A421" s="9" t="s">
        <v>6327</v>
      </c>
      <c r="B421" s="9" t="s">
        <v>1311</v>
      </c>
      <c r="C421" s="9" t="s">
        <v>3642</v>
      </c>
      <c r="D421" s="9">
        <v>1755</v>
      </c>
      <c r="E421" s="59">
        <v>152.03</v>
      </c>
      <c r="F421" s="9" t="s">
        <v>11382</v>
      </c>
      <c r="G421" s="9"/>
      <c r="H421" s="9"/>
      <c r="K421" s="59"/>
      <c r="L421" s="44"/>
      <c r="M421" s="44"/>
      <c r="N421" s="44"/>
      <c r="O421" s="9"/>
      <c r="P421" s="9"/>
      <c r="Q421" s="44"/>
      <c r="R421" s="44"/>
      <c r="S421" s="59"/>
      <c r="T421" s="59"/>
      <c r="U421" s="9"/>
      <c r="V421" s="9"/>
    </row>
    <row r="422" spans="1:22" ht="12.75" hidden="1">
      <c r="A422" s="9" t="s">
        <v>6277</v>
      </c>
      <c r="B422" s="9" t="s">
        <v>433</v>
      </c>
      <c r="C422" s="9" t="s">
        <v>430</v>
      </c>
      <c r="D422" s="9">
        <v>5081</v>
      </c>
      <c r="E422" s="59">
        <v>151.99</v>
      </c>
      <c r="F422" s="9" t="s">
        <v>11382</v>
      </c>
      <c r="G422" s="9"/>
      <c r="H422" s="9"/>
      <c r="K422" s="59"/>
      <c r="L422" s="44"/>
      <c r="M422" s="44"/>
      <c r="N422" s="44"/>
      <c r="O422" s="9"/>
      <c r="P422" s="9"/>
      <c r="Q422" s="44"/>
      <c r="R422" s="44"/>
      <c r="S422" s="59"/>
      <c r="T422" s="59"/>
      <c r="U422" s="9"/>
      <c r="V422" s="9"/>
    </row>
    <row r="423" spans="1:22" ht="12.75" hidden="1">
      <c r="A423" s="9" t="s">
        <v>6167</v>
      </c>
      <c r="B423" s="9" t="s">
        <v>774</v>
      </c>
      <c r="C423" s="9" t="s">
        <v>773</v>
      </c>
      <c r="D423" s="9">
        <v>546</v>
      </c>
      <c r="E423" s="59">
        <v>150.72999999999999</v>
      </c>
      <c r="F423" s="9" t="s">
        <v>11382</v>
      </c>
      <c r="G423" s="9"/>
      <c r="H423" s="9"/>
      <c r="K423" s="59"/>
      <c r="L423" s="44"/>
      <c r="M423" s="44"/>
      <c r="N423" s="44"/>
      <c r="O423" s="9"/>
      <c r="P423" s="9"/>
      <c r="Q423" s="44"/>
      <c r="R423" s="44"/>
      <c r="S423" s="59"/>
      <c r="T423" s="59"/>
      <c r="U423" s="9"/>
      <c r="V423" s="9"/>
    </row>
    <row r="424" spans="1:22" ht="12.75" hidden="1">
      <c r="A424" s="9" t="s">
        <v>6277</v>
      </c>
      <c r="B424" s="9" t="s">
        <v>284</v>
      </c>
      <c r="C424" s="9" t="s">
        <v>281</v>
      </c>
      <c r="D424" s="9">
        <v>5081</v>
      </c>
      <c r="E424" s="59">
        <v>150.46</v>
      </c>
      <c r="F424" s="9" t="s">
        <v>11382</v>
      </c>
      <c r="G424" s="9"/>
      <c r="H424" s="9"/>
      <c r="K424" s="59"/>
      <c r="L424" s="44"/>
      <c r="M424" s="44"/>
      <c r="N424" s="44"/>
      <c r="O424" s="9"/>
      <c r="P424" s="9"/>
      <c r="Q424" s="44"/>
      <c r="R424" s="44"/>
      <c r="S424" s="59"/>
      <c r="T424" s="59"/>
      <c r="U424" s="9"/>
      <c r="V424" s="9"/>
    </row>
    <row r="425" spans="1:22" ht="12.75" hidden="1">
      <c r="A425" s="9" t="s">
        <v>6034</v>
      </c>
      <c r="B425" s="9" t="s">
        <v>483</v>
      </c>
      <c r="C425" s="9" t="s">
        <v>480</v>
      </c>
      <c r="D425" s="9">
        <v>4120</v>
      </c>
      <c r="E425" s="59">
        <v>150.31</v>
      </c>
      <c r="F425" s="9" t="s">
        <v>11382</v>
      </c>
      <c r="G425" s="9"/>
      <c r="H425" s="9"/>
      <c r="K425" s="59"/>
      <c r="L425" s="44"/>
      <c r="M425" s="44"/>
      <c r="N425" s="44"/>
      <c r="O425" s="9"/>
      <c r="P425" s="9"/>
      <c r="Q425" s="44"/>
      <c r="R425" s="44"/>
      <c r="S425" s="59"/>
      <c r="T425" s="59"/>
      <c r="U425" s="9"/>
      <c r="V425" s="9"/>
    </row>
    <row r="426" spans="1:22" ht="12.75" hidden="1">
      <c r="A426" s="9" t="s">
        <v>8748</v>
      </c>
      <c r="B426" s="9" t="s">
        <v>9689</v>
      </c>
      <c r="C426" s="9" t="s">
        <v>9690</v>
      </c>
      <c r="D426" s="9">
        <v>3012</v>
      </c>
      <c r="E426" s="59">
        <v>150</v>
      </c>
      <c r="F426" s="9" t="s">
        <v>11382</v>
      </c>
      <c r="G426" s="9"/>
      <c r="H426" s="9"/>
      <c r="K426" s="59"/>
      <c r="L426" s="44"/>
      <c r="M426" s="44"/>
      <c r="N426" s="44"/>
      <c r="O426" s="9"/>
      <c r="P426" s="9"/>
      <c r="Q426" s="44"/>
      <c r="R426" s="44"/>
      <c r="S426" s="59"/>
      <c r="T426" s="59"/>
      <c r="U426" s="9"/>
      <c r="V426" s="9"/>
    </row>
    <row r="427" spans="1:22" ht="12.75" hidden="1">
      <c r="A427" s="9" t="s">
        <v>5997</v>
      </c>
      <c r="B427" s="9" t="s">
        <v>902</v>
      </c>
      <c r="C427" s="9" t="s">
        <v>3805</v>
      </c>
      <c r="D427" s="9">
        <v>4101</v>
      </c>
      <c r="E427" s="59">
        <v>149.9</v>
      </c>
      <c r="F427" s="9" t="s">
        <v>11382</v>
      </c>
      <c r="G427" s="9"/>
      <c r="H427" s="9"/>
      <c r="K427" s="59"/>
      <c r="L427" s="44"/>
      <c r="M427" s="44"/>
      <c r="N427" s="44"/>
      <c r="O427" s="9"/>
      <c r="P427" s="9"/>
      <c r="Q427" s="44"/>
      <c r="R427" s="44"/>
      <c r="S427" s="59"/>
      <c r="T427" s="59"/>
      <c r="U427" s="9"/>
      <c r="V427" s="9"/>
    </row>
    <row r="428" spans="1:22" ht="12.75" hidden="1">
      <c r="A428" s="9" t="s">
        <v>6021</v>
      </c>
      <c r="B428" s="9" t="s">
        <v>964</v>
      </c>
      <c r="C428" s="9" t="s">
        <v>9691</v>
      </c>
      <c r="D428" s="9">
        <v>5190</v>
      </c>
      <c r="E428" s="59">
        <v>147.58000000000001</v>
      </c>
      <c r="F428" s="9" t="s">
        <v>11382</v>
      </c>
      <c r="G428" s="9"/>
      <c r="H428" s="9"/>
      <c r="K428" s="59"/>
      <c r="L428" s="44"/>
      <c r="M428" s="44"/>
      <c r="N428" s="44"/>
      <c r="O428" s="9"/>
      <c r="P428" s="9"/>
      <c r="Q428" s="44"/>
      <c r="R428" s="44"/>
      <c r="S428" s="59"/>
      <c r="T428" s="59"/>
      <c r="U428" s="9"/>
      <c r="V428" s="9"/>
    </row>
    <row r="429" spans="1:22" ht="15" hidden="1">
      <c r="A429" s="9" t="s">
        <v>6744</v>
      </c>
      <c r="B429" s="9" t="s">
        <v>1973</v>
      </c>
      <c r="C429" s="9" t="s">
        <v>9692</v>
      </c>
      <c r="D429" s="9">
        <v>3188</v>
      </c>
      <c r="E429" s="59">
        <v>146.99</v>
      </c>
      <c r="F429" s="9" t="s">
        <v>11382</v>
      </c>
      <c r="G429" s="9"/>
      <c r="H429" s="9"/>
      <c r="K429" s="59"/>
      <c r="L429" s="64"/>
      <c r="M429" s="64"/>
      <c r="N429" s="65"/>
      <c r="O429" s="63"/>
      <c r="P429" s="63"/>
      <c r="Q429" s="63"/>
    </row>
    <row r="430" spans="1:22" ht="12.75" hidden="1">
      <c r="A430" s="9" t="s">
        <v>6043</v>
      </c>
      <c r="B430" s="9" t="s">
        <v>926</v>
      </c>
      <c r="C430" s="9" t="s">
        <v>3529</v>
      </c>
      <c r="D430" s="9">
        <v>3163</v>
      </c>
      <c r="E430" s="59">
        <v>145.97</v>
      </c>
      <c r="F430" s="9" t="s">
        <v>11382</v>
      </c>
      <c r="G430" s="9"/>
      <c r="H430" s="9"/>
      <c r="K430" s="59"/>
      <c r="L430" s="44"/>
      <c r="M430" s="44"/>
      <c r="N430" s="59"/>
      <c r="O430" s="9"/>
      <c r="P430" s="9"/>
      <c r="Q430" s="9"/>
    </row>
    <row r="431" spans="1:22" ht="12.75" hidden="1">
      <c r="A431" s="9" t="s">
        <v>1002</v>
      </c>
      <c r="B431" s="9" t="s">
        <v>1002</v>
      </c>
      <c r="C431" s="9" t="s">
        <v>5130</v>
      </c>
      <c r="D431" s="9">
        <v>808</v>
      </c>
      <c r="E431" s="59">
        <v>145.57</v>
      </c>
      <c r="F431" s="9" t="s">
        <v>11382</v>
      </c>
      <c r="G431" s="9"/>
      <c r="H431" s="9"/>
      <c r="K431" s="59"/>
      <c r="L431" s="44"/>
      <c r="M431" s="44"/>
      <c r="N431" s="59"/>
      <c r="O431" s="9"/>
      <c r="P431" s="9"/>
      <c r="Q431" s="9"/>
    </row>
    <row r="432" spans="1:22" ht="12.75" hidden="1">
      <c r="A432" s="9" t="s">
        <v>6066</v>
      </c>
      <c r="B432" s="9" t="s">
        <v>59</v>
      </c>
      <c r="C432" s="9" t="s">
        <v>9693</v>
      </c>
      <c r="D432" s="9">
        <v>321</v>
      </c>
      <c r="E432" s="59">
        <v>144.91</v>
      </c>
      <c r="F432" s="9" t="s">
        <v>11382</v>
      </c>
      <c r="G432" s="9"/>
      <c r="H432" s="9"/>
      <c r="K432" s="59"/>
      <c r="L432" s="44"/>
      <c r="M432" s="44"/>
      <c r="N432" s="44"/>
      <c r="O432" s="9"/>
      <c r="P432" s="9"/>
      <c r="Q432" s="44"/>
      <c r="R432" s="44"/>
      <c r="S432" s="59"/>
      <c r="T432" s="59"/>
      <c r="U432" s="9"/>
      <c r="V432" s="9"/>
    </row>
    <row r="433" spans="1:22" ht="12.75" hidden="1">
      <c r="A433" s="9" t="s">
        <v>8645</v>
      </c>
      <c r="B433" s="9" t="s">
        <v>9694</v>
      </c>
      <c r="C433" s="9" t="s">
        <v>9695</v>
      </c>
      <c r="D433" s="9">
        <v>921</v>
      </c>
      <c r="E433" s="59">
        <v>144</v>
      </c>
      <c r="F433" s="9" t="s">
        <v>11382</v>
      </c>
      <c r="G433" s="9"/>
      <c r="H433" s="9"/>
      <c r="K433" s="59"/>
      <c r="L433" s="44"/>
      <c r="M433" s="44"/>
      <c r="N433" s="44"/>
      <c r="O433" s="9"/>
      <c r="P433" s="9"/>
      <c r="Q433" s="44"/>
      <c r="R433" s="44"/>
      <c r="S433" s="59"/>
      <c r="T433" s="59"/>
      <c r="U433" s="9"/>
      <c r="V433" s="9"/>
    </row>
    <row r="434" spans="1:22" ht="12.75" hidden="1">
      <c r="A434" s="9" t="s">
        <v>6193</v>
      </c>
      <c r="B434" s="9" t="s">
        <v>839</v>
      </c>
      <c r="C434" s="9" t="s">
        <v>836</v>
      </c>
      <c r="D434" s="9">
        <v>3116</v>
      </c>
      <c r="E434" s="59">
        <v>143.97</v>
      </c>
      <c r="F434" s="9" t="s">
        <v>11382</v>
      </c>
      <c r="G434" s="9"/>
      <c r="H434" s="9"/>
      <c r="K434" s="59"/>
      <c r="L434" s="44"/>
      <c r="M434" s="44"/>
      <c r="N434" s="59"/>
      <c r="O434" s="9"/>
      <c r="P434" s="9"/>
      <c r="Q434" s="9"/>
    </row>
    <row r="435" spans="1:22" ht="12.75">
      <c r="A435" s="9" t="s">
        <v>6000</v>
      </c>
      <c r="B435" s="9" t="s">
        <v>1205</v>
      </c>
      <c r="C435" s="9" t="s">
        <v>9696</v>
      </c>
      <c r="D435" s="9">
        <v>2202</v>
      </c>
      <c r="E435" s="59">
        <v>143.76</v>
      </c>
      <c r="F435" s="9" t="s">
        <v>11382</v>
      </c>
      <c r="K435" s="59"/>
      <c r="L435" s="44"/>
      <c r="M435" s="44"/>
      <c r="N435" s="44"/>
      <c r="O435" s="9"/>
      <c r="P435" s="9"/>
      <c r="Q435" s="44"/>
      <c r="R435" s="44"/>
      <c r="S435" s="59"/>
      <c r="T435" s="59"/>
      <c r="U435" s="9"/>
      <c r="V435" s="9"/>
    </row>
    <row r="436" spans="1:22" ht="12.75">
      <c r="A436" s="9" t="s">
        <v>8731</v>
      </c>
      <c r="B436" s="9" t="s">
        <v>1328</v>
      </c>
      <c r="C436" s="9" t="s">
        <v>3760</v>
      </c>
      <c r="D436" s="9">
        <v>5601</v>
      </c>
      <c r="E436" s="59">
        <v>142.06</v>
      </c>
      <c r="F436" s="9" t="s">
        <v>11382</v>
      </c>
      <c r="K436" s="59"/>
      <c r="L436" s="44"/>
      <c r="M436" s="44"/>
      <c r="N436" s="44"/>
      <c r="O436" s="9"/>
      <c r="P436" s="9"/>
      <c r="Q436" s="44"/>
      <c r="R436" s="44"/>
      <c r="S436" s="59"/>
      <c r="T436" s="59"/>
      <c r="U436" s="9"/>
      <c r="V436" s="9"/>
    </row>
    <row r="437" spans="1:22" ht="12.75" hidden="1">
      <c r="A437" s="9" t="s">
        <v>5999</v>
      </c>
      <c r="B437" s="9" t="s">
        <v>843</v>
      </c>
      <c r="C437" s="9" t="s">
        <v>840</v>
      </c>
      <c r="D437" s="9">
        <v>2309</v>
      </c>
      <c r="E437" s="59">
        <v>141.97</v>
      </c>
      <c r="F437" s="9" t="s">
        <v>11382</v>
      </c>
      <c r="G437" s="9"/>
      <c r="H437" s="9"/>
      <c r="K437" s="59"/>
      <c r="L437" s="44"/>
      <c r="M437" s="44"/>
      <c r="N437" s="59"/>
      <c r="O437" s="9"/>
      <c r="P437" s="9"/>
      <c r="Q437" s="9"/>
    </row>
    <row r="438" spans="1:22" ht="12.75" hidden="1">
      <c r="A438" s="9" t="s">
        <v>9257</v>
      </c>
      <c r="B438" s="9" t="s">
        <v>9697</v>
      </c>
      <c r="C438" s="9" t="s">
        <v>9698</v>
      </c>
      <c r="D438" s="9">
        <v>120</v>
      </c>
      <c r="E438" s="59">
        <v>141</v>
      </c>
      <c r="F438" s="9" t="s">
        <v>11382</v>
      </c>
      <c r="G438" s="9"/>
      <c r="H438" s="9"/>
      <c r="K438" s="59"/>
      <c r="L438" s="44"/>
      <c r="M438" s="44"/>
      <c r="N438" s="44"/>
      <c r="O438" s="9"/>
      <c r="P438" s="9"/>
      <c r="Q438" s="44"/>
      <c r="R438" s="44"/>
      <c r="S438" s="59"/>
      <c r="T438" s="59"/>
      <c r="U438" s="9"/>
      <c r="V438" s="9"/>
    </row>
    <row r="439" spans="1:22" ht="12.75" hidden="1">
      <c r="A439" s="9" t="s">
        <v>6652</v>
      </c>
      <c r="B439" s="9" t="s">
        <v>9699</v>
      </c>
      <c r="C439" s="9" t="s">
        <v>9700</v>
      </c>
      <c r="D439" s="9">
        <v>130</v>
      </c>
      <c r="E439" s="59">
        <v>141</v>
      </c>
      <c r="F439" s="9" t="s">
        <v>11382</v>
      </c>
      <c r="G439" s="9"/>
      <c r="H439" s="9"/>
      <c r="K439" s="59"/>
      <c r="L439" s="44"/>
      <c r="M439" s="44"/>
      <c r="N439" s="44"/>
      <c r="O439" s="9"/>
      <c r="P439" s="9"/>
      <c r="Q439" s="44"/>
      <c r="R439" s="44"/>
      <c r="S439" s="59"/>
      <c r="T439" s="59"/>
      <c r="U439" s="9"/>
      <c r="V439" s="9"/>
    </row>
    <row r="440" spans="1:22" ht="12.75" hidden="1">
      <c r="A440" s="9" t="s">
        <v>6034</v>
      </c>
      <c r="B440" s="9" t="s">
        <v>941</v>
      </c>
      <c r="C440" s="9" t="s">
        <v>3467</v>
      </c>
      <c r="D440" s="9">
        <v>4122</v>
      </c>
      <c r="E440" s="59">
        <v>140.66999999999999</v>
      </c>
      <c r="F440" s="9" t="s">
        <v>11382</v>
      </c>
      <c r="G440" s="9"/>
      <c r="H440" s="9"/>
      <c r="K440" s="59"/>
      <c r="L440" s="44"/>
      <c r="M440" s="44"/>
      <c r="N440" s="59"/>
      <c r="O440" s="9"/>
      <c r="P440" s="9"/>
      <c r="Q440" s="9"/>
    </row>
    <row r="441" spans="1:22" ht="12.75" hidden="1">
      <c r="A441" s="9" t="s">
        <v>6116</v>
      </c>
      <c r="B441" s="9" t="s">
        <v>1578</v>
      </c>
      <c r="C441" s="9" t="s">
        <v>9701</v>
      </c>
      <c r="D441" s="9">
        <v>3467</v>
      </c>
      <c r="E441" s="59">
        <v>140.33000000000001</v>
      </c>
      <c r="F441" s="9" t="s">
        <v>11382</v>
      </c>
      <c r="G441" s="9"/>
      <c r="H441" s="9"/>
      <c r="K441" s="59"/>
      <c r="L441" s="44"/>
      <c r="M441" s="44"/>
      <c r="N441" s="59"/>
      <c r="O441" s="9"/>
      <c r="P441" s="9"/>
      <c r="Q441" s="9"/>
    </row>
    <row r="442" spans="1:22" ht="12.75" hidden="1">
      <c r="A442" s="9" t="s">
        <v>6178</v>
      </c>
      <c r="B442" s="9" t="s">
        <v>42</v>
      </c>
      <c r="C442" s="9" t="s">
        <v>41</v>
      </c>
      <c r="D442" s="9">
        <v>6303</v>
      </c>
      <c r="E442" s="59">
        <v>139.79</v>
      </c>
      <c r="F442" s="9" t="s">
        <v>11382</v>
      </c>
      <c r="G442" s="9"/>
      <c r="H442" s="9"/>
      <c r="K442" s="59"/>
      <c r="L442" s="44"/>
      <c r="M442" s="44"/>
      <c r="N442" s="44"/>
      <c r="O442" s="9"/>
      <c r="P442" s="9"/>
      <c r="Q442" s="44"/>
      <c r="R442" s="44"/>
      <c r="S442" s="59"/>
      <c r="T442" s="59"/>
      <c r="U442" s="9"/>
      <c r="V442" s="9"/>
    </row>
    <row r="443" spans="1:22" ht="12.75" hidden="1">
      <c r="A443" s="9" t="s">
        <v>6166</v>
      </c>
      <c r="B443" s="9" t="s">
        <v>508</v>
      </c>
      <c r="C443" s="9" t="s">
        <v>505</v>
      </c>
      <c r="D443" s="9">
        <v>713</v>
      </c>
      <c r="E443" s="59">
        <v>139.62</v>
      </c>
      <c r="F443" s="9" t="s">
        <v>11382</v>
      </c>
      <c r="G443" s="9"/>
      <c r="H443" s="9"/>
      <c r="K443" s="59"/>
      <c r="L443" s="44"/>
      <c r="M443" s="44"/>
      <c r="N443" s="44"/>
      <c r="O443" s="9"/>
      <c r="P443" s="9"/>
      <c r="Q443" s="44"/>
      <c r="R443" s="44"/>
      <c r="S443" s="59"/>
      <c r="T443" s="59"/>
      <c r="U443" s="9"/>
      <c r="V443" s="9"/>
    </row>
    <row r="444" spans="1:22" ht="12.75" hidden="1">
      <c r="A444" s="9" t="s">
        <v>6674</v>
      </c>
      <c r="B444" s="9" t="s">
        <v>772</v>
      </c>
      <c r="C444" s="9" t="s">
        <v>769</v>
      </c>
      <c r="D444" s="9">
        <v>570</v>
      </c>
      <c r="E444" s="59">
        <v>138.38</v>
      </c>
      <c r="F444" s="9" t="s">
        <v>11382</v>
      </c>
      <c r="G444" s="9"/>
      <c r="H444" s="9"/>
      <c r="K444" s="59"/>
      <c r="L444" s="44"/>
      <c r="M444" s="44"/>
      <c r="N444" s="44"/>
      <c r="O444" s="9"/>
      <c r="P444" s="9"/>
      <c r="Q444" s="44"/>
      <c r="R444" s="44"/>
      <c r="S444" s="59"/>
      <c r="T444" s="59"/>
      <c r="U444" s="9"/>
      <c r="V444" s="9"/>
    </row>
    <row r="445" spans="1:22" ht="12.75" hidden="1">
      <c r="A445" s="9" t="s">
        <v>5997</v>
      </c>
      <c r="B445" s="9" t="s">
        <v>1343</v>
      </c>
      <c r="C445" s="9" t="s">
        <v>3621</v>
      </c>
      <c r="D445" s="9">
        <v>4104</v>
      </c>
      <c r="E445" s="59">
        <v>137.55000000000001</v>
      </c>
      <c r="F445" s="9" t="s">
        <v>11382</v>
      </c>
      <c r="G445" s="9"/>
      <c r="H445" s="9"/>
      <c r="K445" s="59"/>
      <c r="L445" s="44"/>
      <c r="M445" s="44"/>
      <c r="N445" s="44"/>
      <c r="O445" s="9"/>
      <c r="P445" s="9"/>
      <c r="Q445" s="44"/>
      <c r="R445" s="44"/>
      <c r="S445" s="59"/>
      <c r="T445" s="59"/>
      <c r="U445" s="9"/>
      <c r="V445" s="9"/>
    </row>
    <row r="446" spans="1:22" ht="12.75" hidden="1">
      <c r="A446" s="9" t="s">
        <v>6068</v>
      </c>
      <c r="B446" s="9" t="s">
        <v>1018</v>
      </c>
      <c r="C446" s="9" t="s">
        <v>4012</v>
      </c>
      <c r="D446" s="9">
        <v>846</v>
      </c>
      <c r="E446" s="59">
        <v>136.47</v>
      </c>
      <c r="F446" s="9" t="s">
        <v>11382</v>
      </c>
      <c r="G446" s="9"/>
      <c r="H446" s="9"/>
      <c r="K446" s="59"/>
      <c r="L446" s="44"/>
      <c r="M446" s="44"/>
      <c r="N446" s="44"/>
      <c r="O446" s="9"/>
      <c r="P446" s="9"/>
      <c r="Q446" s="44"/>
      <c r="R446" s="44"/>
      <c r="S446" s="59"/>
      <c r="T446" s="59"/>
      <c r="U446" s="9"/>
      <c r="V446" s="9"/>
    </row>
    <row r="447" spans="1:22" ht="12.75" hidden="1">
      <c r="A447" s="9" t="s">
        <v>5991</v>
      </c>
      <c r="B447" s="9" t="s">
        <v>953</v>
      </c>
      <c r="C447" s="9" t="s">
        <v>5825</v>
      </c>
      <c r="D447" s="9">
        <v>5044</v>
      </c>
      <c r="E447" s="59">
        <v>135.88999999999999</v>
      </c>
      <c r="F447" s="9" t="s">
        <v>11382</v>
      </c>
      <c r="G447" s="9"/>
      <c r="H447" s="9"/>
      <c r="K447" s="59"/>
      <c r="L447" s="44"/>
      <c r="M447" s="44"/>
      <c r="N447" s="44"/>
      <c r="O447" s="9"/>
      <c r="P447" s="9"/>
      <c r="Q447" s="44"/>
      <c r="R447" s="44"/>
      <c r="S447" s="59"/>
      <c r="T447" s="59"/>
      <c r="U447" s="9"/>
      <c r="V447" s="9"/>
    </row>
    <row r="448" spans="1:22" ht="12.75" hidden="1">
      <c r="A448" s="9" t="s">
        <v>6162</v>
      </c>
      <c r="B448" s="9" t="s">
        <v>895</v>
      </c>
      <c r="C448" s="9" t="s">
        <v>892</v>
      </c>
      <c r="D448" s="9">
        <v>744</v>
      </c>
      <c r="E448" s="59">
        <v>135.69</v>
      </c>
      <c r="F448" s="9" t="s">
        <v>11382</v>
      </c>
      <c r="G448" s="9"/>
      <c r="H448" s="9"/>
      <c r="K448" s="59"/>
      <c r="L448" s="44"/>
      <c r="M448" s="44"/>
      <c r="N448" s="44"/>
      <c r="O448" s="9"/>
      <c r="P448" s="9"/>
      <c r="Q448" s="44"/>
      <c r="R448" s="44"/>
      <c r="S448" s="59"/>
      <c r="T448" s="59"/>
      <c r="U448" s="9"/>
      <c r="V448" s="9"/>
    </row>
    <row r="449" spans="1:22" ht="12.75" hidden="1">
      <c r="A449" s="9" t="s">
        <v>8875</v>
      </c>
      <c r="B449" s="9" t="s">
        <v>2639</v>
      </c>
      <c r="C449" s="9" t="s">
        <v>9702</v>
      </c>
      <c r="D449" s="9">
        <v>5040</v>
      </c>
      <c r="E449" s="59">
        <v>134.99</v>
      </c>
      <c r="F449" s="9" t="s">
        <v>11382</v>
      </c>
      <c r="G449" s="9"/>
      <c r="H449" s="9"/>
      <c r="K449" s="59"/>
      <c r="L449" s="44"/>
      <c r="M449" s="44"/>
      <c r="N449" s="59"/>
      <c r="O449" s="9"/>
      <c r="P449" s="9"/>
      <c r="Q449" s="9"/>
    </row>
    <row r="450" spans="1:22" ht="12.75" hidden="1">
      <c r="A450" s="9" t="s">
        <v>6449</v>
      </c>
      <c r="B450" s="9" t="s">
        <v>1705</v>
      </c>
      <c r="C450" s="9" t="s">
        <v>9703</v>
      </c>
      <c r="D450" s="9">
        <v>5406</v>
      </c>
      <c r="E450" s="59">
        <v>134.97999999999999</v>
      </c>
      <c r="F450" s="9" t="s">
        <v>11382</v>
      </c>
      <c r="G450" s="9"/>
      <c r="H450" s="9"/>
      <c r="K450" s="59"/>
      <c r="L450" s="44"/>
      <c r="M450" s="44"/>
      <c r="N450" s="59"/>
      <c r="O450" s="9"/>
      <c r="P450" s="9"/>
      <c r="Q450" s="9"/>
    </row>
    <row r="451" spans="1:22" ht="12.75" hidden="1">
      <c r="A451" s="9" t="s">
        <v>8948</v>
      </c>
      <c r="B451" s="9" t="s">
        <v>1500</v>
      </c>
      <c r="C451" s="9" t="s">
        <v>9704</v>
      </c>
      <c r="D451" s="9">
        <v>926</v>
      </c>
      <c r="E451" s="59">
        <v>134.97</v>
      </c>
      <c r="F451" s="9" t="s">
        <v>11382</v>
      </c>
      <c r="G451" s="9"/>
      <c r="H451" s="9"/>
      <c r="K451" s="59"/>
      <c r="L451" s="44"/>
      <c r="M451" s="44"/>
      <c r="N451" s="59"/>
      <c r="O451" s="9"/>
      <c r="P451" s="9"/>
      <c r="Q451" s="9"/>
    </row>
    <row r="452" spans="1:22" ht="12.75" hidden="1">
      <c r="A452" s="9" t="s">
        <v>6036</v>
      </c>
      <c r="B452" s="9" t="s">
        <v>168</v>
      </c>
      <c r="C452" s="9" t="s">
        <v>165</v>
      </c>
      <c r="D452" s="9">
        <v>2300</v>
      </c>
      <c r="E452" s="59">
        <v>134.83000000000001</v>
      </c>
      <c r="F452" s="9" t="s">
        <v>11382</v>
      </c>
      <c r="G452" s="9"/>
      <c r="H452" s="9"/>
      <c r="K452" s="59"/>
      <c r="L452" s="44"/>
      <c r="M452" s="44"/>
      <c r="N452" s="44"/>
      <c r="O452" s="9"/>
      <c r="P452" s="9"/>
      <c r="Q452" s="44"/>
      <c r="R452" s="44"/>
      <c r="S452" s="59"/>
      <c r="T452" s="59"/>
      <c r="U452" s="9"/>
      <c r="V452" s="9"/>
    </row>
    <row r="453" spans="1:22" ht="12.75" hidden="1">
      <c r="A453" s="9" t="s">
        <v>6492</v>
      </c>
      <c r="B453" s="9" t="s">
        <v>816</v>
      </c>
      <c r="C453" s="9" t="s">
        <v>9705</v>
      </c>
      <c r="D453" s="9">
        <v>5080</v>
      </c>
      <c r="E453" s="59">
        <v>134.58000000000001</v>
      </c>
      <c r="F453" s="9" t="s">
        <v>11382</v>
      </c>
      <c r="G453" s="9"/>
      <c r="H453" s="9"/>
      <c r="K453" s="59"/>
      <c r="L453" s="44"/>
      <c r="M453" s="44"/>
      <c r="N453" s="59"/>
      <c r="O453" s="9"/>
      <c r="P453" s="9"/>
      <c r="Q453" s="9"/>
    </row>
    <row r="454" spans="1:22" ht="12.75" hidden="1">
      <c r="A454" s="9" t="s">
        <v>6174</v>
      </c>
      <c r="B454" s="9" t="s">
        <v>1280</v>
      </c>
      <c r="C454" s="9" t="s">
        <v>3426</v>
      </c>
      <c r="D454" s="9">
        <v>2028</v>
      </c>
      <c r="E454" s="59">
        <v>134.49</v>
      </c>
      <c r="F454" s="9" t="s">
        <v>11382</v>
      </c>
      <c r="G454" s="9"/>
      <c r="H454" s="9"/>
      <c r="K454" s="59"/>
      <c r="L454" s="44"/>
      <c r="M454" s="44"/>
      <c r="N454" s="44"/>
      <c r="O454" s="9"/>
      <c r="P454" s="9"/>
      <c r="Q454" s="44"/>
      <c r="R454" s="44"/>
      <c r="S454" s="59"/>
      <c r="T454" s="59"/>
      <c r="U454" s="9"/>
      <c r="V454" s="9"/>
    </row>
    <row r="455" spans="1:22" ht="12.75" hidden="1">
      <c r="A455" s="9" t="s">
        <v>9074</v>
      </c>
      <c r="B455" s="9" t="s">
        <v>1717</v>
      </c>
      <c r="C455" s="9" t="s">
        <v>9706</v>
      </c>
      <c r="D455" s="9">
        <v>3355</v>
      </c>
      <c r="E455" s="59">
        <v>133.30000000000001</v>
      </c>
      <c r="F455" s="9" t="s">
        <v>11382</v>
      </c>
      <c r="G455" s="9"/>
      <c r="H455" s="9"/>
      <c r="K455" s="59"/>
      <c r="L455" s="44"/>
      <c r="M455" s="44"/>
      <c r="N455" s="59"/>
      <c r="O455" s="9"/>
      <c r="P455" s="9"/>
      <c r="Q455" s="9"/>
    </row>
    <row r="456" spans="1:22" ht="12.75" hidden="1">
      <c r="A456" s="9" t="s">
        <v>5999</v>
      </c>
      <c r="B456" s="9" t="s">
        <v>1319</v>
      </c>
      <c r="C456" s="9" t="s">
        <v>3706</v>
      </c>
      <c r="D456" s="9">
        <v>2306</v>
      </c>
      <c r="E456" s="59">
        <v>132.77000000000001</v>
      </c>
      <c r="F456" s="9" t="s">
        <v>11382</v>
      </c>
      <c r="G456" s="9"/>
      <c r="H456" s="9"/>
      <c r="K456" s="59"/>
      <c r="L456" s="44"/>
      <c r="M456" s="44"/>
      <c r="N456" s="44"/>
      <c r="O456" s="9"/>
      <c r="P456" s="9"/>
      <c r="Q456" s="44"/>
      <c r="R456" s="44"/>
      <c r="S456" s="59"/>
      <c r="T456" s="59"/>
      <c r="U456" s="9"/>
      <c r="V456" s="9"/>
    </row>
    <row r="457" spans="1:22" ht="12.75" hidden="1">
      <c r="A457" s="9" t="s">
        <v>6104</v>
      </c>
      <c r="B457" s="9" t="s">
        <v>260</v>
      </c>
      <c r="C457" s="9" t="s">
        <v>257</v>
      </c>
      <c r="D457" s="9">
        <v>2315</v>
      </c>
      <c r="E457" s="59">
        <v>131.57</v>
      </c>
      <c r="F457" s="9" t="s">
        <v>11382</v>
      </c>
      <c r="G457" s="9"/>
      <c r="H457" s="9"/>
      <c r="K457" s="59"/>
      <c r="L457" s="44"/>
      <c r="M457" s="44"/>
      <c r="N457" s="44"/>
      <c r="O457" s="9"/>
      <c r="P457" s="9"/>
      <c r="Q457" s="44"/>
      <c r="R457" s="44"/>
      <c r="S457" s="59"/>
      <c r="T457" s="59"/>
      <c r="U457" s="9"/>
      <c r="V457" s="9"/>
    </row>
    <row r="458" spans="1:22" ht="12.75" hidden="1">
      <c r="A458" s="9" t="s">
        <v>6391</v>
      </c>
      <c r="B458" s="9" t="s">
        <v>1124</v>
      </c>
      <c r="C458" s="9" t="s">
        <v>6392</v>
      </c>
      <c r="D458" s="9">
        <v>575</v>
      </c>
      <c r="E458" s="59">
        <v>131</v>
      </c>
      <c r="F458" s="9" t="s">
        <v>11382</v>
      </c>
      <c r="G458" s="9"/>
      <c r="H458" s="9"/>
      <c r="K458" s="59"/>
      <c r="L458" s="44"/>
      <c r="M458" s="44"/>
      <c r="N458" s="44"/>
      <c r="O458" s="9"/>
      <c r="P458" s="9"/>
      <c r="Q458" s="44"/>
      <c r="R458" s="44"/>
      <c r="S458" s="59"/>
      <c r="T458" s="59"/>
      <c r="U458" s="9"/>
      <c r="V458" s="9"/>
    </row>
    <row r="459" spans="1:22" ht="12.75">
      <c r="A459" s="9" t="s">
        <v>6101</v>
      </c>
      <c r="B459" s="9" t="s">
        <v>1218</v>
      </c>
      <c r="C459" s="9" t="s">
        <v>3112</v>
      </c>
      <c r="D459" s="9">
        <v>3109</v>
      </c>
      <c r="E459" s="59">
        <v>130.94999999999999</v>
      </c>
      <c r="F459" s="9" t="s">
        <v>11382</v>
      </c>
      <c r="K459" s="59"/>
      <c r="L459" s="44"/>
      <c r="M459" s="44"/>
      <c r="N459" s="44"/>
      <c r="O459" s="9"/>
      <c r="P459" s="9"/>
      <c r="Q459" s="44"/>
      <c r="R459" s="44"/>
      <c r="S459" s="59"/>
      <c r="T459" s="59"/>
      <c r="U459" s="9"/>
      <c r="V459" s="9"/>
    </row>
    <row r="460" spans="1:22" ht="12.75" hidden="1">
      <c r="A460" s="9" t="s">
        <v>6844</v>
      </c>
      <c r="B460" s="9" t="s">
        <v>1438</v>
      </c>
      <c r="C460" s="9" t="s">
        <v>6845</v>
      </c>
      <c r="D460" s="9">
        <v>3104</v>
      </c>
      <c r="E460" s="59">
        <v>130.18</v>
      </c>
      <c r="F460" s="9" t="s">
        <v>11382</v>
      </c>
      <c r="G460" s="9"/>
      <c r="H460" s="9"/>
      <c r="K460" s="59"/>
      <c r="L460" s="44"/>
      <c r="M460" s="44"/>
      <c r="N460" s="44"/>
      <c r="O460" s="9"/>
      <c r="P460" s="9"/>
      <c r="Q460" s="44"/>
      <c r="R460" s="44"/>
      <c r="S460" s="59"/>
      <c r="T460" s="59"/>
      <c r="U460" s="9"/>
      <c r="V460" s="9"/>
    </row>
    <row r="461" spans="1:22" ht="12.75" hidden="1">
      <c r="A461" s="9" t="s">
        <v>7940</v>
      </c>
      <c r="B461" s="9" t="s">
        <v>9707</v>
      </c>
      <c r="C461" s="9" t="s">
        <v>9708</v>
      </c>
      <c r="D461" s="9">
        <v>2006</v>
      </c>
      <c r="E461" s="59">
        <v>129</v>
      </c>
      <c r="F461" s="9" t="s">
        <v>11382</v>
      </c>
      <c r="G461" s="9"/>
      <c r="H461" s="9"/>
      <c r="K461" s="59"/>
      <c r="L461" s="44"/>
      <c r="M461" s="44"/>
      <c r="N461" s="44"/>
      <c r="O461" s="9"/>
      <c r="P461" s="9"/>
      <c r="Q461" s="44"/>
      <c r="R461" s="44"/>
      <c r="S461" s="59"/>
      <c r="T461" s="59"/>
      <c r="U461" s="9"/>
      <c r="V461" s="9"/>
    </row>
    <row r="462" spans="1:22" ht="12.75" hidden="1">
      <c r="A462" s="9" t="s">
        <v>6193</v>
      </c>
      <c r="B462" s="9" t="s">
        <v>839</v>
      </c>
      <c r="C462" s="9" t="s">
        <v>836</v>
      </c>
      <c r="D462" s="9">
        <v>3116</v>
      </c>
      <c r="E462" s="59">
        <v>128.69</v>
      </c>
      <c r="F462" s="9" t="s">
        <v>11382</v>
      </c>
      <c r="G462" s="9"/>
      <c r="H462" s="9"/>
      <c r="K462" s="59"/>
      <c r="L462" s="44"/>
      <c r="M462" s="44"/>
      <c r="N462" s="59"/>
      <c r="O462" s="9"/>
      <c r="P462" s="9"/>
      <c r="Q462" s="9"/>
    </row>
    <row r="463" spans="1:22" ht="12.75" hidden="1">
      <c r="A463" s="9" t="s">
        <v>6205</v>
      </c>
      <c r="B463" s="9" t="s">
        <v>1313</v>
      </c>
      <c r="C463" s="9" t="s">
        <v>3434</v>
      </c>
      <c r="D463" s="9">
        <v>6004</v>
      </c>
      <c r="E463" s="59">
        <v>128.47999999999999</v>
      </c>
      <c r="F463" s="9" t="s">
        <v>11382</v>
      </c>
      <c r="G463" s="9"/>
      <c r="H463" s="9"/>
      <c r="K463" s="59"/>
      <c r="L463" s="44"/>
      <c r="M463" s="44"/>
      <c r="N463" s="44"/>
      <c r="O463" s="9"/>
      <c r="P463" s="9"/>
      <c r="Q463" s="44"/>
      <c r="R463" s="44"/>
      <c r="S463" s="59"/>
      <c r="T463" s="59"/>
      <c r="U463" s="9"/>
      <c r="V463" s="9"/>
    </row>
    <row r="464" spans="1:22" ht="15" hidden="1">
      <c r="A464" s="9" t="s">
        <v>6008</v>
      </c>
      <c r="B464" s="9" t="s">
        <v>907</v>
      </c>
      <c r="C464" s="53"/>
      <c r="D464" s="9">
        <v>2030</v>
      </c>
      <c r="E464" s="59">
        <v>127.24</v>
      </c>
      <c r="F464" s="9" t="s">
        <v>11382</v>
      </c>
      <c r="G464" s="9"/>
      <c r="H464" s="9"/>
      <c r="K464" s="59"/>
      <c r="L464" s="64"/>
      <c r="M464" s="64"/>
      <c r="N464" s="65"/>
      <c r="O464" s="63"/>
      <c r="P464" s="63"/>
      <c r="Q464" s="63"/>
    </row>
    <row r="465" spans="1:22" ht="12.75" hidden="1">
      <c r="A465" s="9" t="s">
        <v>5988</v>
      </c>
      <c r="B465" s="9" t="s">
        <v>1693</v>
      </c>
      <c r="C465" s="9" t="s">
        <v>8272</v>
      </c>
      <c r="D465" s="9">
        <v>608</v>
      </c>
      <c r="E465" s="59">
        <v>126.98</v>
      </c>
      <c r="F465" s="9" t="s">
        <v>11382</v>
      </c>
      <c r="G465" s="9"/>
      <c r="H465" s="9"/>
      <c r="K465" s="59"/>
      <c r="L465" s="44"/>
      <c r="M465" s="44"/>
      <c r="N465" s="44"/>
      <c r="O465" s="9"/>
      <c r="P465" s="9"/>
      <c r="Q465" s="44"/>
      <c r="R465" s="44"/>
      <c r="S465" s="59"/>
      <c r="T465" s="59"/>
      <c r="U465" s="9"/>
      <c r="V465" s="9"/>
    </row>
    <row r="466" spans="1:22" ht="12.75" hidden="1">
      <c r="A466" s="9" t="s">
        <v>6652</v>
      </c>
      <c r="B466" s="9" t="s">
        <v>1385</v>
      </c>
      <c r="C466" s="9" t="s">
        <v>6653</v>
      </c>
      <c r="D466" s="9">
        <v>130</v>
      </c>
      <c r="E466" s="59">
        <v>126.9</v>
      </c>
      <c r="F466" s="9" t="s">
        <v>11382</v>
      </c>
      <c r="G466" s="9"/>
      <c r="H466" s="9"/>
      <c r="K466" s="59"/>
      <c r="L466" s="44"/>
      <c r="M466" s="44"/>
      <c r="N466" s="44"/>
      <c r="O466" s="9"/>
      <c r="P466" s="9"/>
      <c r="Q466" s="44"/>
      <c r="R466" s="44"/>
      <c r="S466" s="59"/>
      <c r="T466" s="59"/>
      <c r="U466" s="9"/>
      <c r="V466" s="9"/>
    </row>
    <row r="467" spans="1:22" ht="12.75" hidden="1">
      <c r="A467" s="9" t="s">
        <v>6198</v>
      </c>
      <c r="B467" s="9" t="s">
        <v>871</v>
      </c>
      <c r="C467" s="9" t="s">
        <v>9540</v>
      </c>
      <c r="D467" s="9">
        <v>5033</v>
      </c>
      <c r="E467" s="59">
        <v>126</v>
      </c>
      <c r="F467" s="9" t="s">
        <v>11382</v>
      </c>
      <c r="G467" s="9"/>
      <c r="H467" s="9"/>
      <c r="K467" s="59"/>
      <c r="L467" s="44"/>
      <c r="M467" s="44"/>
      <c r="N467" s="44"/>
      <c r="O467" s="9"/>
      <c r="P467" s="9"/>
      <c r="Q467" s="44"/>
      <c r="R467" s="44"/>
      <c r="S467" s="59"/>
      <c r="T467" s="59"/>
      <c r="U467" s="9"/>
      <c r="V467" s="9"/>
    </row>
    <row r="468" spans="1:22" ht="12.75" hidden="1">
      <c r="A468" s="9" t="s">
        <v>6493</v>
      </c>
      <c r="B468" s="9" t="s">
        <v>954</v>
      </c>
      <c r="C468" s="9" t="s">
        <v>4084</v>
      </c>
      <c r="D468" s="9">
        <v>5051</v>
      </c>
      <c r="E468" s="59">
        <v>125.98</v>
      </c>
      <c r="F468" s="9" t="s">
        <v>11382</v>
      </c>
      <c r="G468" s="9"/>
      <c r="H468" s="9"/>
      <c r="K468" s="59"/>
      <c r="L468" s="44"/>
      <c r="M468" s="44"/>
      <c r="N468" s="59"/>
      <c r="O468" s="9"/>
      <c r="P468" s="9"/>
      <c r="Q468" s="9"/>
    </row>
    <row r="469" spans="1:22" ht="12.75" hidden="1">
      <c r="A469" s="9" t="s">
        <v>6289</v>
      </c>
      <c r="B469" s="9" t="s">
        <v>1519</v>
      </c>
      <c r="C469" s="9" t="s">
        <v>9210</v>
      </c>
      <c r="D469" s="9">
        <v>5031</v>
      </c>
      <c r="E469" s="59">
        <v>125.96</v>
      </c>
      <c r="F469" s="9" t="s">
        <v>11382</v>
      </c>
      <c r="G469" s="9"/>
      <c r="H469" s="9"/>
      <c r="K469" s="59"/>
      <c r="L469" s="44"/>
      <c r="M469" s="44"/>
      <c r="N469" s="59"/>
      <c r="O469" s="9"/>
      <c r="P469" s="9"/>
      <c r="Q469" s="9"/>
    </row>
    <row r="470" spans="1:22" ht="12.75" hidden="1">
      <c r="A470" s="9" t="s">
        <v>485</v>
      </c>
      <c r="B470" s="9" t="s">
        <v>485</v>
      </c>
      <c r="C470" s="9" t="s">
        <v>484</v>
      </c>
      <c r="D470" s="9">
        <v>304</v>
      </c>
      <c r="E470" s="59">
        <v>125.83</v>
      </c>
      <c r="F470" s="9" t="s">
        <v>11382</v>
      </c>
      <c r="G470" s="9"/>
      <c r="H470" s="9"/>
      <c r="K470" s="59"/>
      <c r="L470" s="44"/>
      <c r="M470" s="44"/>
      <c r="N470" s="44"/>
      <c r="O470" s="9"/>
      <c r="P470" s="9"/>
      <c r="Q470" s="44"/>
      <c r="R470" s="44"/>
      <c r="S470" s="59"/>
      <c r="T470" s="59"/>
      <c r="U470" s="9"/>
      <c r="V470" s="9"/>
    </row>
    <row r="471" spans="1:22" ht="12.75" hidden="1">
      <c r="A471" s="9" t="s">
        <v>8890</v>
      </c>
      <c r="B471" s="9" t="s">
        <v>2647</v>
      </c>
      <c r="C471" s="9" t="s">
        <v>9709</v>
      </c>
      <c r="D471" s="9">
        <v>6051</v>
      </c>
      <c r="E471" s="59">
        <v>125.5</v>
      </c>
      <c r="F471" s="9" t="s">
        <v>11382</v>
      </c>
      <c r="G471" s="9"/>
      <c r="H471" s="9"/>
      <c r="K471" s="59"/>
      <c r="L471" s="44"/>
      <c r="M471" s="44"/>
      <c r="N471" s="59"/>
      <c r="O471" s="9"/>
      <c r="P471" s="9"/>
      <c r="Q471" s="9"/>
    </row>
    <row r="472" spans="1:22" ht="12.75" hidden="1">
      <c r="A472" s="9" t="s">
        <v>6338</v>
      </c>
      <c r="B472" s="9" t="s">
        <v>1338</v>
      </c>
      <c r="C472" s="9" t="s">
        <v>6339</v>
      </c>
      <c r="D472" s="9">
        <v>1611</v>
      </c>
      <c r="E472" s="59">
        <v>124.85</v>
      </c>
      <c r="F472" s="9" t="s">
        <v>11382</v>
      </c>
      <c r="G472" s="9"/>
      <c r="H472" s="9"/>
      <c r="K472" s="59"/>
      <c r="L472" s="44"/>
      <c r="M472" s="44"/>
      <c r="N472" s="44"/>
      <c r="O472" s="9"/>
      <c r="P472" s="9"/>
      <c r="Q472" s="44"/>
      <c r="R472" s="44"/>
      <c r="S472" s="59"/>
      <c r="T472" s="59"/>
      <c r="U472" s="9"/>
      <c r="V472" s="9"/>
    </row>
    <row r="473" spans="1:22" ht="12.75" hidden="1">
      <c r="A473" s="9" t="s">
        <v>6097</v>
      </c>
      <c r="B473" s="9" t="s">
        <v>499</v>
      </c>
      <c r="C473" s="9" t="s">
        <v>9586</v>
      </c>
      <c r="D473" s="9">
        <v>5011</v>
      </c>
      <c r="E473" s="59">
        <v>124.04</v>
      </c>
      <c r="F473" s="9" t="s">
        <v>11382</v>
      </c>
      <c r="G473" s="9"/>
      <c r="H473" s="9"/>
      <c r="K473" s="59"/>
      <c r="L473" s="44"/>
      <c r="M473" s="44"/>
      <c r="N473" s="44"/>
      <c r="O473" s="9"/>
      <c r="P473" s="9"/>
      <c r="Q473" s="44"/>
      <c r="R473" s="44"/>
      <c r="S473" s="59"/>
      <c r="T473" s="59"/>
      <c r="U473" s="9"/>
      <c r="V473" s="9"/>
    </row>
    <row r="474" spans="1:22" ht="12.75" hidden="1">
      <c r="A474" s="9" t="s">
        <v>6010</v>
      </c>
      <c r="B474" s="9" t="s">
        <v>919</v>
      </c>
      <c r="C474" s="9" t="s">
        <v>9710</v>
      </c>
      <c r="D474" s="9">
        <v>306</v>
      </c>
      <c r="E474" s="59">
        <v>123.26</v>
      </c>
      <c r="F474" s="9" t="s">
        <v>11382</v>
      </c>
      <c r="G474" s="9"/>
      <c r="H474" s="9"/>
      <c r="K474" s="59"/>
      <c r="L474" s="44"/>
      <c r="M474" s="44"/>
      <c r="N474" s="59"/>
      <c r="O474" s="9"/>
      <c r="P474" s="9"/>
      <c r="Q474" s="9"/>
    </row>
    <row r="475" spans="1:22" ht="12.75" hidden="1">
      <c r="A475" s="9" t="s">
        <v>6461</v>
      </c>
      <c r="B475" s="9" t="s">
        <v>1589</v>
      </c>
      <c r="C475" s="9" t="s">
        <v>9685</v>
      </c>
      <c r="D475" s="9">
        <v>17047</v>
      </c>
      <c r="E475" s="59">
        <v>122.97</v>
      </c>
      <c r="F475" s="9" t="s">
        <v>11382</v>
      </c>
      <c r="G475" s="9"/>
      <c r="H475" s="9"/>
      <c r="K475" s="59"/>
      <c r="L475" s="44"/>
      <c r="M475" s="44"/>
      <c r="N475" s="59"/>
      <c r="O475" s="9"/>
      <c r="P475" s="9"/>
      <c r="Q475" s="9"/>
    </row>
    <row r="476" spans="1:22" ht="12.75" hidden="1">
      <c r="A476" s="9" t="s">
        <v>6205</v>
      </c>
      <c r="B476" s="9" t="s">
        <v>974</v>
      </c>
      <c r="C476" s="9" t="s">
        <v>4593</v>
      </c>
      <c r="D476" s="9">
        <v>6004</v>
      </c>
      <c r="E476" s="59">
        <v>120.94</v>
      </c>
      <c r="F476" s="9" t="s">
        <v>11382</v>
      </c>
      <c r="G476" s="9"/>
      <c r="H476" s="9"/>
      <c r="K476" s="59"/>
      <c r="L476" s="44"/>
      <c r="M476" s="44"/>
      <c r="N476" s="44"/>
      <c r="O476" s="9"/>
      <c r="P476" s="9"/>
      <c r="Q476" s="44"/>
      <c r="R476" s="44"/>
      <c r="S476" s="59"/>
      <c r="T476" s="59"/>
      <c r="U476" s="9"/>
      <c r="V476" s="9"/>
    </row>
    <row r="477" spans="1:22" ht="12.75" hidden="1">
      <c r="A477" s="9" t="s">
        <v>6258</v>
      </c>
      <c r="B477" s="9" t="s">
        <v>1275</v>
      </c>
      <c r="C477" s="9" t="s">
        <v>3698</v>
      </c>
      <c r="D477" s="9">
        <v>6101</v>
      </c>
      <c r="E477" s="59">
        <v>120.54</v>
      </c>
      <c r="F477" s="9" t="s">
        <v>11382</v>
      </c>
      <c r="G477" s="9"/>
      <c r="H477" s="9"/>
      <c r="K477" s="59"/>
      <c r="L477" s="44"/>
      <c r="M477" s="44"/>
      <c r="N477" s="44"/>
      <c r="O477" s="9"/>
      <c r="P477" s="9"/>
      <c r="Q477" s="44"/>
      <c r="R477" s="44"/>
      <c r="S477" s="59"/>
      <c r="T477" s="59"/>
      <c r="U477" s="9"/>
      <c r="V477" s="9"/>
    </row>
    <row r="478" spans="1:22" ht="12.75" hidden="1">
      <c r="A478" s="9" t="s">
        <v>1023</v>
      </c>
      <c r="B478" s="9" t="s">
        <v>1023</v>
      </c>
      <c r="C478" s="9" t="s">
        <v>4964</v>
      </c>
      <c r="D478" s="9">
        <v>8010</v>
      </c>
      <c r="E478" s="59">
        <v>120</v>
      </c>
      <c r="F478" s="9" t="s">
        <v>11382</v>
      </c>
      <c r="G478" s="9"/>
      <c r="H478" s="9"/>
      <c r="K478" s="59"/>
      <c r="L478" s="44"/>
      <c r="M478" s="44"/>
      <c r="N478" s="44"/>
      <c r="O478" s="9"/>
      <c r="P478" s="9"/>
      <c r="Q478" s="44"/>
      <c r="R478" s="44"/>
      <c r="S478" s="59"/>
      <c r="T478" s="59"/>
      <c r="U478" s="9"/>
      <c r="V478" s="9"/>
    </row>
    <row r="479" spans="1:22" ht="12.75" hidden="1">
      <c r="A479" s="9" t="s">
        <v>8748</v>
      </c>
      <c r="B479" s="9" t="s">
        <v>2546</v>
      </c>
      <c r="C479" s="9" t="s">
        <v>9132</v>
      </c>
      <c r="D479" s="9">
        <v>3012</v>
      </c>
      <c r="E479" s="59">
        <v>120</v>
      </c>
      <c r="F479" s="9" t="s">
        <v>11382</v>
      </c>
      <c r="G479" s="9"/>
      <c r="H479" s="9"/>
      <c r="K479" s="59"/>
      <c r="L479" s="44"/>
      <c r="M479" s="44"/>
      <c r="N479" s="44"/>
      <c r="O479" s="9"/>
      <c r="P479" s="9"/>
      <c r="Q479" s="44"/>
      <c r="R479" s="44"/>
      <c r="S479" s="59"/>
      <c r="T479" s="59"/>
      <c r="U479" s="9"/>
      <c r="V479" s="9"/>
    </row>
    <row r="480" spans="1:22" ht="12.75" hidden="1">
      <c r="A480" s="9" t="s">
        <v>6955</v>
      </c>
      <c r="B480" s="9" t="s">
        <v>1520</v>
      </c>
      <c r="C480" s="9" t="s">
        <v>8218</v>
      </c>
      <c r="D480" s="9">
        <v>3801</v>
      </c>
      <c r="E480" s="59">
        <v>119.96</v>
      </c>
      <c r="F480" s="9" t="s">
        <v>11382</v>
      </c>
      <c r="G480" s="9"/>
      <c r="H480" s="9"/>
      <c r="K480" s="59"/>
      <c r="L480" s="44"/>
      <c r="M480" s="44"/>
      <c r="N480" s="59"/>
      <c r="O480" s="9"/>
      <c r="P480" s="9"/>
      <c r="Q480" s="9"/>
    </row>
    <row r="481" spans="1:22" ht="12.75" hidden="1">
      <c r="A481" s="9" t="s">
        <v>6289</v>
      </c>
      <c r="B481" s="9" t="s">
        <v>1400</v>
      </c>
      <c r="C481" s="9" t="s">
        <v>7286</v>
      </c>
      <c r="D481" s="9">
        <v>5037</v>
      </c>
      <c r="E481" s="59">
        <v>119.49</v>
      </c>
      <c r="F481" s="9" t="s">
        <v>11382</v>
      </c>
      <c r="G481" s="9"/>
      <c r="H481" s="9"/>
      <c r="K481" s="59"/>
      <c r="L481" s="44"/>
      <c r="M481" s="44"/>
      <c r="N481" s="44"/>
      <c r="O481" s="9"/>
      <c r="P481" s="9"/>
      <c r="Q481" s="44"/>
      <c r="R481" s="44"/>
      <c r="S481" s="59"/>
      <c r="T481" s="59"/>
      <c r="U481" s="9"/>
      <c r="V481" s="9"/>
    </row>
    <row r="482" spans="1:22" ht="12.75" hidden="1">
      <c r="A482" s="9" t="s">
        <v>8124</v>
      </c>
      <c r="B482" s="9" t="s">
        <v>1713</v>
      </c>
      <c r="C482" s="9" t="s">
        <v>8125</v>
      </c>
      <c r="D482" s="9">
        <v>6010</v>
      </c>
      <c r="E482" s="59">
        <v>119.48</v>
      </c>
      <c r="F482" s="9" t="s">
        <v>11382</v>
      </c>
      <c r="G482" s="9"/>
      <c r="H482" s="9"/>
      <c r="K482" s="59"/>
      <c r="L482" s="44"/>
      <c r="M482" s="44"/>
      <c r="N482" s="59"/>
      <c r="O482" s="9"/>
      <c r="P482" s="9"/>
      <c r="Q482" s="9"/>
    </row>
    <row r="483" spans="1:22" ht="12.75" hidden="1">
      <c r="A483" s="9" t="s">
        <v>1307</v>
      </c>
      <c r="B483" s="9" t="s">
        <v>1307</v>
      </c>
      <c r="C483" s="9" t="s">
        <v>9711</v>
      </c>
      <c r="D483" s="9">
        <v>4401</v>
      </c>
      <c r="E483" s="59">
        <v>118.93</v>
      </c>
      <c r="F483" s="9" t="s">
        <v>11382</v>
      </c>
      <c r="G483" s="9"/>
      <c r="H483" s="9"/>
      <c r="K483" s="59"/>
      <c r="L483" s="44"/>
      <c r="M483" s="44"/>
      <c r="N483" s="44"/>
      <c r="O483" s="9"/>
      <c r="P483" s="9"/>
      <c r="Q483" s="44"/>
      <c r="R483" s="44"/>
      <c r="S483" s="59"/>
      <c r="T483" s="59"/>
      <c r="U483" s="9"/>
      <c r="V483" s="9"/>
    </row>
    <row r="484" spans="1:22" ht="12.75" hidden="1">
      <c r="A484" s="9" t="s">
        <v>8729</v>
      </c>
      <c r="B484" s="9" t="s">
        <v>1061</v>
      </c>
      <c r="C484" s="9" t="s">
        <v>9712</v>
      </c>
      <c r="D484" s="9">
        <v>842</v>
      </c>
      <c r="E484" s="59">
        <v>118.79</v>
      </c>
      <c r="F484" s="9" t="s">
        <v>11382</v>
      </c>
      <c r="G484" s="9"/>
      <c r="H484" s="9"/>
      <c r="K484" s="59"/>
      <c r="L484" s="44"/>
      <c r="M484" s="44"/>
      <c r="N484" s="44"/>
      <c r="O484" s="9"/>
      <c r="P484" s="9"/>
      <c r="Q484" s="44"/>
      <c r="R484" s="44"/>
      <c r="S484" s="59"/>
      <c r="T484" s="59"/>
      <c r="U484" s="9"/>
      <c r="V484" s="9"/>
    </row>
    <row r="485" spans="1:22" ht="12.75" hidden="1">
      <c r="A485" s="9" t="s">
        <v>6212</v>
      </c>
      <c r="B485" s="9" t="s">
        <v>1701</v>
      </c>
      <c r="C485" s="9" t="s">
        <v>8141</v>
      </c>
      <c r="D485" s="9">
        <v>563</v>
      </c>
      <c r="E485" s="59">
        <v>118.79</v>
      </c>
      <c r="F485" s="9" t="s">
        <v>11382</v>
      </c>
      <c r="G485" s="9"/>
      <c r="H485" s="9"/>
      <c r="K485" s="59"/>
      <c r="L485" s="44"/>
      <c r="M485" s="44"/>
      <c r="N485" s="59"/>
      <c r="O485" s="9"/>
      <c r="P485" s="9"/>
      <c r="Q485" s="9"/>
    </row>
    <row r="486" spans="1:22" ht="12.75" hidden="1">
      <c r="A486" s="9" t="s">
        <v>6140</v>
      </c>
      <c r="B486" s="9" t="s">
        <v>1125</v>
      </c>
      <c r="C486" s="9" t="s">
        <v>9638</v>
      </c>
      <c r="D486" s="9">
        <v>3388</v>
      </c>
      <c r="E486" s="59">
        <v>118.12</v>
      </c>
      <c r="F486" s="9" t="s">
        <v>11382</v>
      </c>
      <c r="G486" s="9"/>
      <c r="H486" s="9"/>
      <c r="K486" s="59"/>
      <c r="L486" s="44"/>
      <c r="M486" s="44"/>
      <c r="N486" s="44"/>
      <c r="O486" s="9"/>
      <c r="P486" s="9"/>
      <c r="Q486" s="44"/>
      <c r="R486" s="44"/>
      <c r="S486" s="59"/>
      <c r="T486" s="59"/>
      <c r="U486" s="9"/>
      <c r="V486" s="9"/>
    </row>
    <row r="487" spans="1:22" ht="12.75" hidden="1">
      <c r="A487" s="9" t="s">
        <v>6043</v>
      </c>
      <c r="B487" s="9" t="s">
        <v>1282</v>
      </c>
      <c r="C487" s="9" t="s">
        <v>6176</v>
      </c>
      <c r="D487" s="9">
        <v>3161</v>
      </c>
      <c r="E487" s="59">
        <v>117.44</v>
      </c>
      <c r="F487" s="9" t="s">
        <v>11382</v>
      </c>
      <c r="G487" s="9"/>
      <c r="H487" s="9"/>
      <c r="K487" s="59"/>
      <c r="L487" s="44"/>
      <c r="M487" s="44"/>
      <c r="N487" s="44"/>
      <c r="O487" s="9"/>
      <c r="P487" s="9"/>
      <c r="Q487" s="44"/>
      <c r="R487" s="44"/>
      <c r="S487" s="59"/>
      <c r="T487" s="59"/>
      <c r="U487" s="9"/>
      <c r="V487" s="9"/>
    </row>
    <row r="488" spans="1:22" ht="12.75" hidden="1">
      <c r="A488" s="9" t="s">
        <v>5998</v>
      </c>
      <c r="B488" s="9" t="s">
        <v>944</v>
      </c>
      <c r="C488" s="9" t="s">
        <v>3740</v>
      </c>
      <c r="D488" s="9">
        <v>4143</v>
      </c>
      <c r="E488" s="59">
        <v>117.27</v>
      </c>
      <c r="F488" s="9" t="s">
        <v>11382</v>
      </c>
      <c r="G488" s="9"/>
      <c r="H488" s="9"/>
      <c r="K488" s="59"/>
      <c r="L488" s="44"/>
      <c r="M488" s="44"/>
      <c r="N488" s="59"/>
      <c r="O488" s="9"/>
      <c r="P488" s="9"/>
      <c r="Q488" s="9"/>
    </row>
    <row r="489" spans="1:22" ht="12.75" hidden="1">
      <c r="A489" s="9" t="s">
        <v>8933</v>
      </c>
      <c r="B489" s="9" t="s">
        <v>9713</v>
      </c>
      <c r="C489" s="9" t="s">
        <v>9714</v>
      </c>
      <c r="D489" s="9">
        <v>2101</v>
      </c>
      <c r="E489" s="59">
        <v>117</v>
      </c>
      <c r="F489" s="9" t="s">
        <v>11382</v>
      </c>
      <c r="G489" s="9"/>
      <c r="H489" s="9"/>
      <c r="K489" s="59"/>
      <c r="L489" s="44"/>
      <c r="M489" s="44"/>
      <c r="N489" s="44"/>
      <c r="O489" s="9"/>
      <c r="P489" s="9"/>
      <c r="Q489" s="44"/>
      <c r="R489" s="44"/>
      <c r="S489" s="59"/>
      <c r="T489" s="59"/>
      <c r="U489" s="9"/>
      <c r="V489" s="9"/>
    </row>
    <row r="490" spans="1:22" ht="12.75" hidden="1">
      <c r="A490" s="9" t="s">
        <v>6178</v>
      </c>
      <c r="B490" s="9" t="s">
        <v>318</v>
      </c>
      <c r="C490" s="9" t="s">
        <v>9715</v>
      </c>
      <c r="D490" s="9">
        <v>6303</v>
      </c>
      <c r="E490" s="59">
        <v>116.82</v>
      </c>
      <c r="F490" s="9" t="s">
        <v>11382</v>
      </c>
      <c r="G490" s="9"/>
      <c r="H490" s="9"/>
      <c r="K490" s="59"/>
      <c r="L490" s="44"/>
      <c r="M490" s="44"/>
      <c r="N490" s="44"/>
      <c r="O490" s="9"/>
      <c r="P490" s="9"/>
      <c r="Q490" s="44"/>
      <c r="R490" s="44"/>
      <c r="S490" s="59"/>
      <c r="T490" s="59"/>
      <c r="U490" s="9"/>
      <c r="V490" s="9"/>
    </row>
    <row r="491" spans="1:22" ht="12.75" hidden="1">
      <c r="A491" s="9" t="s">
        <v>6543</v>
      </c>
      <c r="B491" s="9" t="s">
        <v>1394</v>
      </c>
      <c r="C491" s="9" t="s">
        <v>9716</v>
      </c>
      <c r="D491" s="9">
        <v>4160</v>
      </c>
      <c r="E491" s="59">
        <v>116.8</v>
      </c>
      <c r="F491" s="9" t="s">
        <v>11382</v>
      </c>
      <c r="G491" s="9"/>
      <c r="H491" s="9"/>
      <c r="K491" s="59"/>
      <c r="L491" s="44"/>
      <c r="M491" s="44"/>
      <c r="N491" s="44"/>
      <c r="O491" s="9"/>
      <c r="P491" s="9"/>
      <c r="Q491" s="44"/>
      <c r="R491" s="44"/>
      <c r="S491" s="59"/>
      <c r="T491" s="59"/>
      <c r="U491" s="9"/>
      <c r="V491" s="9"/>
    </row>
    <row r="492" spans="1:22" ht="12.75" hidden="1">
      <c r="A492" s="9" t="s">
        <v>6063</v>
      </c>
      <c r="B492" s="9" t="s">
        <v>1009</v>
      </c>
      <c r="C492" s="9" t="s">
        <v>4148</v>
      </c>
      <c r="D492" s="9">
        <v>812</v>
      </c>
      <c r="E492" s="59">
        <v>115.49</v>
      </c>
      <c r="F492" s="9" t="s">
        <v>11382</v>
      </c>
      <c r="G492" s="9"/>
      <c r="H492" s="9"/>
      <c r="K492" s="59"/>
      <c r="L492" s="44"/>
      <c r="M492" s="44"/>
      <c r="N492" s="59"/>
      <c r="O492" s="9"/>
      <c r="P492" s="9"/>
      <c r="Q492" s="9"/>
    </row>
    <row r="493" spans="1:22" ht="12.75" hidden="1">
      <c r="A493" s="9" t="s">
        <v>7355</v>
      </c>
      <c r="B493" s="9" t="s">
        <v>2259</v>
      </c>
      <c r="C493" s="9" t="s">
        <v>8084</v>
      </c>
      <c r="D493" s="9">
        <v>3021</v>
      </c>
      <c r="E493" s="59">
        <v>114</v>
      </c>
      <c r="F493" s="9" t="s">
        <v>11382</v>
      </c>
      <c r="G493" s="9"/>
      <c r="H493" s="9"/>
      <c r="K493" s="59"/>
      <c r="L493" s="44"/>
      <c r="M493" s="44"/>
      <c r="N493" s="44"/>
      <c r="O493" s="9"/>
      <c r="P493" s="9"/>
      <c r="Q493" s="44"/>
      <c r="R493" s="44"/>
      <c r="S493" s="59"/>
      <c r="T493" s="59"/>
      <c r="U493" s="9"/>
      <c r="V493" s="9"/>
    </row>
    <row r="494" spans="1:22" ht="12.75" hidden="1">
      <c r="A494" s="9" t="s">
        <v>5998</v>
      </c>
      <c r="B494" s="9" t="s">
        <v>945</v>
      </c>
      <c r="C494" s="9" t="s">
        <v>4127</v>
      </c>
      <c r="D494" s="9">
        <v>4147</v>
      </c>
      <c r="E494" s="59">
        <v>113.98</v>
      </c>
      <c r="F494" s="9" t="s">
        <v>11382</v>
      </c>
      <c r="G494" s="9"/>
      <c r="H494" s="9"/>
      <c r="K494" s="59"/>
      <c r="L494" s="44"/>
      <c r="M494" s="44"/>
      <c r="N494" s="59"/>
      <c r="O494" s="9"/>
      <c r="P494" s="9"/>
      <c r="Q494" s="9"/>
    </row>
    <row r="495" spans="1:22" ht="12.75" hidden="1">
      <c r="A495" s="9" t="s">
        <v>6263</v>
      </c>
      <c r="B495" s="9" t="s">
        <v>106</v>
      </c>
      <c r="C495" s="9" t="s">
        <v>9717</v>
      </c>
      <c r="D495" s="9">
        <v>203</v>
      </c>
      <c r="E495" s="59">
        <v>112.4</v>
      </c>
      <c r="F495" s="9" t="s">
        <v>11382</v>
      </c>
      <c r="G495" s="9"/>
      <c r="H495" s="9"/>
      <c r="K495" s="59"/>
      <c r="L495" s="44"/>
      <c r="M495" s="44"/>
      <c r="N495" s="44"/>
      <c r="O495" s="9"/>
      <c r="P495" s="9"/>
      <c r="Q495" s="44"/>
      <c r="R495" s="44"/>
      <c r="S495" s="59"/>
      <c r="T495" s="59"/>
      <c r="U495" s="9"/>
      <c r="V495" s="9"/>
    </row>
    <row r="496" spans="1:22" ht="12.75" hidden="1">
      <c r="A496" s="9" t="s">
        <v>6046</v>
      </c>
      <c r="B496" s="9" t="s">
        <v>650</v>
      </c>
      <c r="C496" s="9" t="s">
        <v>647</v>
      </c>
      <c r="D496" s="9">
        <v>581</v>
      </c>
      <c r="E496" s="59">
        <v>112.25</v>
      </c>
      <c r="F496" s="9" t="s">
        <v>11382</v>
      </c>
      <c r="G496" s="9"/>
      <c r="H496" s="9"/>
      <c r="K496" s="59"/>
      <c r="L496" s="44"/>
      <c r="M496" s="44"/>
      <c r="N496" s="59"/>
      <c r="O496" s="9"/>
      <c r="P496" s="9"/>
      <c r="Q496" s="9"/>
    </row>
    <row r="497" spans="1:22" ht="12.75" hidden="1">
      <c r="A497" s="9" t="s">
        <v>8729</v>
      </c>
      <c r="B497" s="9" t="s">
        <v>1058</v>
      </c>
      <c r="C497" s="9"/>
      <c r="D497" s="9">
        <v>839</v>
      </c>
      <c r="E497" s="59">
        <v>111.93</v>
      </c>
      <c r="F497" s="9" t="s">
        <v>11382</v>
      </c>
      <c r="G497" s="9"/>
      <c r="H497" s="9"/>
      <c r="K497" s="59"/>
      <c r="L497" s="44"/>
      <c r="M497" s="44"/>
      <c r="N497" s="44"/>
      <c r="O497" s="9"/>
      <c r="P497" s="9"/>
      <c r="Q497" s="44"/>
      <c r="R497" s="44"/>
      <c r="S497" s="59"/>
      <c r="T497" s="59"/>
      <c r="U497" s="9"/>
      <c r="V497" s="9"/>
    </row>
    <row r="498" spans="1:22" ht="12.75" hidden="1">
      <c r="A498" s="9" t="s">
        <v>6405</v>
      </c>
      <c r="B498" s="9" t="s">
        <v>1255</v>
      </c>
      <c r="C498" s="9" t="s">
        <v>5076</v>
      </c>
      <c r="D498" s="9">
        <v>17082</v>
      </c>
      <c r="E498" s="59">
        <v>111.88</v>
      </c>
      <c r="F498" s="9" t="s">
        <v>11382</v>
      </c>
      <c r="G498" s="9"/>
      <c r="H498" s="9"/>
      <c r="K498" s="59"/>
      <c r="L498" s="44"/>
      <c r="M498" s="44"/>
      <c r="N498" s="44"/>
      <c r="O498" s="9"/>
      <c r="P498" s="9"/>
      <c r="Q498" s="44"/>
      <c r="R498" s="44"/>
      <c r="S498" s="59"/>
      <c r="T498" s="59"/>
      <c r="U498" s="9"/>
      <c r="V498" s="9"/>
    </row>
    <row r="499" spans="1:22" ht="12.75" hidden="1">
      <c r="A499" s="9" t="s">
        <v>5998</v>
      </c>
      <c r="B499" s="9" t="s">
        <v>944</v>
      </c>
      <c r="C499" s="9" t="s">
        <v>3740</v>
      </c>
      <c r="D499" s="9">
        <v>4143</v>
      </c>
      <c r="E499" s="59">
        <v>111.73</v>
      </c>
      <c r="F499" s="9" t="s">
        <v>11382</v>
      </c>
      <c r="G499" s="9"/>
      <c r="H499" s="9"/>
      <c r="K499" s="59"/>
      <c r="L499" s="44"/>
      <c r="M499" s="44"/>
      <c r="N499" s="44"/>
      <c r="O499" s="9"/>
      <c r="P499" s="9"/>
      <c r="Q499" s="44"/>
      <c r="R499" s="44"/>
      <c r="S499" s="59"/>
      <c r="T499" s="59"/>
      <c r="U499" s="9"/>
      <c r="V499" s="9"/>
    </row>
    <row r="500" spans="1:22" ht="12.75" hidden="1">
      <c r="A500" s="9" t="s">
        <v>6060</v>
      </c>
      <c r="B500" s="9" t="s">
        <v>1302</v>
      </c>
      <c r="C500" s="9" t="s">
        <v>3493</v>
      </c>
      <c r="D500" s="9">
        <v>5087</v>
      </c>
      <c r="E500" s="59">
        <v>111.45</v>
      </c>
      <c r="F500" s="9" t="s">
        <v>11382</v>
      </c>
      <c r="G500" s="9"/>
      <c r="H500" s="9"/>
      <c r="K500" s="59"/>
      <c r="L500" s="44"/>
      <c r="M500" s="44"/>
      <c r="N500" s="59"/>
      <c r="O500" s="9"/>
      <c r="P500" s="9"/>
      <c r="Q500" s="9"/>
    </row>
    <row r="501" spans="1:22" ht="12.75" hidden="1">
      <c r="A501" s="9" t="s">
        <v>6332</v>
      </c>
      <c r="B501" s="9" t="s">
        <v>9718</v>
      </c>
      <c r="C501" s="9" t="s">
        <v>9719</v>
      </c>
      <c r="D501" s="9">
        <v>541</v>
      </c>
      <c r="E501" s="59">
        <v>111.19</v>
      </c>
      <c r="F501" s="9" t="s">
        <v>11382</v>
      </c>
      <c r="G501" s="9"/>
      <c r="H501" s="9"/>
      <c r="K501" s="59"/>
      <c r="L501" s="44"/>
      <c r="M501" s="44"/>
      <c r="N501" s="59"/>
      <c r="O501" s="9"/>
      <c r="P501" s="9"/>
      <c r="Q501" s="9"/>
    </row>
    <row r="502" spans="1:22" ht="12.75" hidden="1">
      <c r="A502" s="9" t="s">
        <v>9720</v>
      </c>
      <c r="B502" s="9" t="s">
        <v>9721</v>
      </c>
      <c r="C502" s="9" t="s">
        <v>9722</v>
      </c>
      <c r="D502" s="9">
        <v>991</v>
      </c>
      <c r="E502" s="59">
        <v>111</v>
      </c>
      <c r="F502" s="9" t="s">
        <v>11382</v>
      </c>
      <c r="G502" s="9"/>
      <c r="H502" s="9"/>
      <c r="K502" s="59"/>
      <c r="L502" s="44"/>
      <c r="M502" s="44"/>
      <c r="N502" s="44"/>
      <c r="O502" s="9"/>
      <c r="P502" s="9"/>
      <c r="Q502" s="44"/>
      <c r="R502" s="44"/>
      <c r="S502" s="59"/>
      <c r="T502" s="59"/>
      <c r="U502" s="9"/>
      <c r="V502" s="9"/>
    </row>
    <row r="503" spans="1:22" ht="12.75" hidden="1">
      <c r="A503" s="9" t="s">
        <v>6095</v>
      </c>
      <c r="B503" s="9" t="s">
        <v>662</v>
      </c>
      <c r="C503" s="9" t="s">
        <v>9587</v>
      </c>
      <c r="D503" s="9">
        <v>315</v>
      </c>
      <c r="E503" s="59">
        <v>110.55</v>
      </c>
      <c r="F503" s="9" t="s">
        <v>11382</v>
      </c>
      <c r="G503" s="9"/>
      <c r="H503" s="9"/>
      <c r="K503" s="59"/>
      <c r="L503" s="44"/>
      <c r="M503" s="44"/>
      <c r="N503" s="59"/>
      <c r="O503" s="9"/>
      <c r="P503" s="9"/>
      <c r="Q503" s="9"/>
    </row>
    <row r="504" spans="1:22" ht="12.75" hidden="1">
      <c r="A504" s="9" t="s">
        <v>8540</v>
      </c>
      <c r="B504" s="9" t="s">
        <v>457</v>
      </c>
      <c r="C504" s="9" t="s">
        <v>454</v>
      </c>
      <c r="D504" s="9">
        <v>3173</v>
      </c>
      <c r="E504" s="59">
        <v>110.42</v>
      </c>
      <c r="F504" s="9" t="s">
        <v>11382</v>
      </c>
      <c r="G504" s="9"/>
      <c r="H504" s="9"/>
      <c r="K504" s="59"/>
      <c r="L504" s="44"/>
      <c r="M504" s="44"/>
      <c r="N504" s="44"/>
      <c r="O504" s="9"/>
      <c r="P504" s="9"/>
      <c r="Q504" s="44"/>
      <c r="R504" s="44"/>
      <c r="S504" s="59"/>
      <c r="T504" s="59"/>
      <c r="U504" s="9"/>
      <c r="V504" s="9"/>
    </row>
    <row r="505" spans="1:22" ht="12.75">
      <c r="A505" s="9" t="s">
        <v>6101</v>
      </c>
      <c r="B505" s="9" t="s">
        <v>1355</v>
      </c>
      <c r="C505" s="9" t="s">
        <v>3736</v>
      </c>
      <c r="D505" s="9">
        <v>3109</v>
      </c>
      <c r="E505" s="59">
        <v>110.39</v>
      </c>
      <c r="F505" s="9" t="s">
        <v>11382</v>
      </c>
      <c r="K505" s="59"/>
      <c r="L505" s="44"/>
      <c r="M505" s="44"/>
      <c r="N505" s="44"/>
      <c r="O505" s="9"/>
      <c r="P505" s="9"/>
      <c r="Q505" s="44"/>
      <c r="R505" s="44"/>
      <c r="S505" s="59"/>
      <c r="T505" s="59"/>
      <c r="U505" s="9"/>
      <c r="V505" s="9"/>
    </row>
    <row r="506" spans="1:22" ht="12.75" hidden="1">
      <c r="A506" s="9" t="s">
        <v>7260</v>
      </c>
      <c r="B506" s="9" t="s">
        <v>1413</v>
      </c>
      <c r="C506" s="9" t="s">
        <v>9255</v>
      </c>
      <c r="D506" s="9">
        <v>1802</v>
      </c>
      <c r="E506" s="59">
        <v>110.2</v>
      </c>
      <c r="F506" s="9" t="s">
        <v>11382</v>
      </c>
      <c r="G506" s="9"/>
      <c r="H506" s="9"/>
      <c r="K506" s="59"/>
      <c r="L506" s="44"/>
      <c r="M506" s="44"/>
      <c r="N506" s="59"/>
      <c r="O506" s="9"/>
      <c r="P506" s="9"/>
      <c r="Q506" s="9"/>
    </row>
    <row r="507" spans="1:22" ht="12.75" hidden="1">
      <c r="A507" s="9" t="s">
        <v>6496</v>
      </c>
      <c r="B507" s="9" t="s">
        <v>1984</v>
      </c>
      <c r="C507" s="9" t="s">
        <v>9723</v>
      </c>
      <c r="D507" s="9">
        <v>2222</v>
      </c>
      <c r="E507" s="59">
        <v>108.99</v>
      </c>
      <c r="F507" s="9" t="s">
        <v>11382</v>
      </c>
      <c r="G507" s="9"/>
      <c r="H507" s="9"/>
      <c r="K507" s="59"/>
      <c r="L507" s="44"/>
      <c r="M507" s="44"/>
      <c r="N507" s="59"/>
      <c r="O507" s="9"/>
      <c r="P507" s="9"/>
      <c r="Q507" s="9"/>
    </row>
    <row r="508" spans="1:22" ht="12.75" hidden="1">
      <c r="A508" s="9" t="s">
        <v>6289</v>
      </c>
      <c r="B508" s="9" t="s">
        <v>949</v>
      </c>
      <c r="C508" s="9" t="s">
        <v>3909</v>
      </c>
      <c r="D508" s="9">
        <v>5018</v>
      </c>
      <c r="E508" s="59">
        <v>108.92</v>
      </c>
      <c r="F508" s="9" t="s">
        <v>11382</v>
      </c>
      <c r="G508" s="9"/>
      <c r="H508" s="9"/>
      <c r="K508" s="59"/>
      <c r="L508" s="44"/>
      <c r="M508" s="44"/>
      <c r="N508" s="44"/>
      <c r="O508" s="9"/>
      <c r="P508" s="9"/>
      <c r="Q508" s="44"/>
      <c r="R508" s="44"/>
      <c r="S508" s="59"/>
      <c r="T508" s="59"/>
      <c r="U508" s="9"/>
      <c r="V508" s="9"/>
    </row>
    <row r="509" spans="1:22" ht="12.75" hidden="1">
      <c r="A509" s="9" t="s">
        <v>6034</v>
      </c>
      <c r="B509" s="9" t="s">
        <v>1371</v>
      </c>
      <c r="C509" s="9" t="s">
        <v>7335</v>
      </c>
      <c r="D509" s="9">
        <v>4123</v>
      </c>
      <c r="E509" s="59">
        <v>108.76</v>
      </c>
      <c r="F509" s="9" t="s">
        <v>11382</v>
      </c>
      <c r="G509" s="9"/>
      <c r="H509" s="9"/>
      <c r="K509" s="59"/>
      <c r="L509" s="44"/>
      <c r="M509" s="44"/>
      <c r="N509" s="44"/>
      <c r="O509" s="9"/>
      <c r="P509" s="9"/>
      <c r="Q509" s="44"/>
      <c r="R509" s="44"/>
      <c r="S509" s="59"/>
      <c r="T509" s="59"/>
      <c r="U509" s="9"/>
      <c r="V509" s="9"/>
    </row>
    <row r="510" spans="1:22" ht="12.75" hidden="1">
      <c r="A510" s="9" t="s">
        <v>6188</v>
      </c>
      <c r="B510" s="9" t="s">
        <v>1134</v>
      </c>
      <c r="C510" s="9" t="s">
        <v>9632</v>
      </c>
      <c r="D510" s="9">
        <v>375</v>
      </c>
      <c r="E510" s="59">
        <v>108.44</v>
      </c>
      <c r="F510" s="9" t="s">
        <v>11382</v>
      </c>
      <c r="G510" s="9"/>
      <c r="H510" s="9"/>
      <c r="K510" s="59"/>
      <c r="L510" s="44"/>
      <c r="M510" s="44"/>
      <c r="N510" s="44"/>
      <c r="O510" s="9"/>
      <c r="P510" s="9"/>
      <c r="Q510" s="44"/>
      <c r="R510" s="44"/>
      <c r="S510" s="59"/>
      <c r="T510" s="59"/>
      <c r="U510" s="9"/>
      <c r="V510" s="9"/>
    </row>
    <row r="511" spans="1:22" ht="12.75" hidden="1">
      <c r="A511" s="9" t="s">
        <v>6543</v>
      </c>
      <c r="B511" s="9" t="s">
        <v>1399</v>
      </c>
      <c r="C511" s="9" t="s">
        <v>8843</v>
      </c>
      <c r="D511" s="9">
        <v>4162</v>
      </c>
      <c r="E511" s="59">
        <v>108.35</v>
      </c>
      <c r="F511" s="9" t="s">
        <v>11382</v>
      </c>
      <c r="G511" s="9"/>
      <c r="H511" s="9"/>
      <c r="K511" s="59"/>
      <c r="L511" s="44"/>
      <c r="M511" s="44"/>
      <c r="N511" s="44"/>
      <c r="O511" s="9"/>
      <c r="P511" s="9"/>
      <c r="Q511" s="44"/>
      <c r="R511" s="44"/>
      <c r="S511" s="59"/>
      <c r="T511" s="59"/>
      <c r="U511" s="9"/>
      <c r="V511" s="9"/>
    </row>
    <row r="512" spans="1:22" ht="12.75" hidden="1">
      <c r="A512" s="9" t="s">
        <v>6543</v>
      </c>
      <c r="B512" s="9" t="s">
        <v>1840</v>
      </c>
      <c r="C512" s="9" t="s">
        <v>9724</v>
      </c>
      <c r="D512" s="9">
        <v>4162</v>
      </c>
      <c r="E512" s="59">
        <v>108.32</v>
      </c>
      <c r="F512" s="9" t="s">
        <v>11382</v>
      </c>
      <c r="G512" s="9"/>
      <c r="H512" s="9"/>
      <c r="K512" s="59"/>
      <c r="L512" s="44"/>
      <c r="M512" s="44"/>
      <c r="N512" s="59"/>
      <c r="O512" s="9"/>
      <c r="P512" s="9"/>
      <c r="Q512" s="9"/>
    </row>
    <row r="513" spans="1:22" ht="12.75" hidden="1">
      <c r="A513" s="9" t="s">
        <v>118</v>
      </c>
      <c r="B513" s="9" t="s">
        <v>118</v>
      </c>
      <c r="C513" s="9" t="s">
        <v>9500</v>
      </c>
      <c r="D513" s="9">
        <v>3130</v>
      </c>
      <c r="E513" s="59">
        <v>108.08</v>
      </c>
      <c r="F513" s="9" t="s">
        <v>11382</v>
      </c>
      <c r="G513" s="9"/>
      <c r="H513" s="9"/>
      <c r="K513" s="59"/>
      <c r="L513" s="44"/>
      <c r="M513" s="44"/>
      <c r="N513" s="44"/>
      <c r="O513" s="9"/>
      <c r="P513" s="9"/>
      <c r="Q513" s="44"/>
      <c r="R513" s="44"/>
      <c r="S513" s="59"/>
      <c r="T513" s="59"/>
      <c r="U513" s="9"/>
      <c r="V513" s="9"/>
    </row>
    <row r="514" spans="1:22" ht="12.75" hidden="1">
      <c r="A514" s="9" t="s">
        <v>5997</v>
      </c>
      <c r="B514" s="9" t="s">
        <v>512</v>
      </c>
      <c r="C514" s="9" t="s">
        <v>509</v>
      </c>
      <c r="D514" s="9">
        <v>3190</v>
      </c>
      <c r="E514" s="59">
        <v>108.07</v>
      </c>
      <c r="F514" s="9" t="s">
        <v>11382</v>
      </c>
      <c r="G514" s="9"/>
      <c r="H514" s="9"/>
      <c r="K514" s="59"/>
      <c r="L514" s="44"/>
      <c r="M514" s="44"/>
      <c r="N514" s="44"/>
      <c r="O514" s="9"/>
      <c r="P514" s="9"/>
      <c r="Q514" s="44"/>
      <c r="R514" s="44"/>
      <c r="S514" s="59"/>
      <c r="T514" s="59"/>
      <c r="U514" s="9"/>
      <c r="V514" s="9"/>
    </row>
    <row r="515" spans="1:22" ht="12.75" hidden="1">
      <c r="A515" s="9" t="s">
        <v>6157</v>
      </c>
      <c r="B515" s="9" t="s">
        <v>273</v>
      </c>
      <c r="C515" s="9" t="s">
        <v>272</v>
      </c>
      <c r="D515" s="9">
        <v>6023</v>
      </c>
      <c r="E515" s="59">
        <v>108.03</v>
      </c>
      <c r="F515" s="9" t="s">
        <v>11382</v>
      </c>
      <c r="G515" s="9"/>
      <c r="H515" s="9"/>
      <c r="K515" s="59"/>
      <c r="L515" s="44"/>
      <c r="M515" s="44"/>
      <c r="N515" s="44"/>
      <c r="O515" s="9"/>
      <c r="P515" s="9"/>
      <c r="Q515" s="44"/>
      <c r="R515" s="44"/>
      <c r="S515" s="59"/>
      <c r="T515" s="59"/>
      <c r="U515" s="9"/>
      <c r="V515" s="9"/>
    </row>
    <row r="516" spans="1:22" ht="12.75" hidden="1">
      <c r="A516" s="9" t="s">
        <v>2001</v>
      </c>
      <c r="B516" s="9" t="s">
        <v>2001</v>
      </c>
      <c r="C516" s="9" t="s">
        <v>6969</v>
      </c>
      <c r="D516" s="9">
        <v>17090</v>
      </c>
      <c r="E516" s="59">
        <v>106.93</v>
      </c>
      <c r="F516" s="9" t="s">
        <v>11382</v>
      </c>
      <c r="G516" s="9"/>
      <c r="H516" s="9"/>
      <c r="K516" s="59"/>
      <c r="L516" s="44"/>
      <c r="M516" s="44"/>
      <c r="N516" s="59"/>
      <c r="O516" s="9"/>
      <c r="P516" s="9"/>
      <c r="Q516" s="9"/>
    </row>
    <row r="517" spans="1:22" ht="12.75" hidden="1">
      <c r="A517" s="9" t="s">
        <v>6303</v>
      </c>
      <c r="B517" s="9" t="s">
        <v>1135</v>
      </c>
      <c r="C517" s="9" t="s">
        <v>6304</v>
      </c>
      <c r="D517" s="9">
        <v>39200</v>
      </c>
      <c r="E517" s="59">
        <v>106.88</v>
      </c>
      <c r="F517" s="9" t="s">
        <v>11382</v>
      </c>
      <c r="G517" s="9"/>
      <c r="H517" s="9"/>
      <c r="K517" s="59"/>
      <c r="L517" s="44"/>
      <c r="M517" s="44"/>
      <c r="N517" s="44"/>
      <c r="O517" s="9"/>
      <c r="P517" s="9"/>
      <c r="Q517" s="44"/>
      <c r="R517" s="44"/>
      <c r="S517" s="59"/>
      <c r="T517" s="59"/>
      <c r="U517" s="9"/>
      <c r="V517" s="9"/>
    </row>
    <row r="518" spans="1:22" ht="12.75" hidden="1">
      <c r="A518" s="9" t="s">
        <v>6156</v>
      </c>
      <c r="B518" s="9" t="s">
        <v>1511</v>
      </c>
      <c r="C518" s="9" t="s">
        <v>7201</v>
      </c>
      <c r="D518" s="9">
        <v>320</v>
      </c>
      <c r="E518" s="59">
        <v>106.83</v>
      </c>
      <c r="F518" s="9" t="s">
        <v>11382</v>
      </c>
      <c r="G518" s="9"/>
      <c r="H518" s="9"/>
      <c r="K518" s="59"/>
      <c r="L518" s="44"/>
      <c r="M518" s="44"/>
      <c r="N518" s="44"/>
      <c r="O518" s="9"/>
      <c r="P518" s="9"/>
      <c r="Q518" s="44"/>
      <c r="R518" s="44"/>
      <c r="S518" s="59"/>
      <c r="T518" s="59"/>
      <c r="U518" s="9"/>
      <c r="V518" s="9"/>
    </row>
    <row r="519" spans="1:22" ht="12.75" hidden="1">
      <c r="A519" s="9" t="s">
        <v>6128</v>
      </c>
      <c r="B519" s="9" t="s">
        <v>1435</v>
      </c>
      <c r="C519" s="9" t="s">
        <v>7060</v>
      </c>
      <c r="D519" s="9">
        <v>3164</v>
      </c>
      <c r="E519" s="59">
        <v>106.61</v>
      </c>
      <c r="F519" s="9" t="s">
        <v>11382</v>
      </c>
      <c r="G519" s="9"/>
      <c r="H519" s="9"/>
      <c r="K519" s="59"/>
      <c r="L519" s="44"/>
      <c r="M519" s="44"/>
      <c r="N519" s="44"/>
      <c r="O519" s="9"/>
      <c r="P519" s="9"/>
      <c r="Q519" s="44"/>
      <c r="R519" s="44"/>
      <c r="S519" s="59"/>
      <c r="T519" s="59"/>
      <c r="U519" s="9"/>
      <c r="V519" s="9"/>
    </row>
    <row r="520" spans="1:22" ht="12.75" hidden="1">
      <c r="A520" s="9" t="s">
        <v>8729</v>
      </c>
      <c r="B520" s="9" t="s">
        <v>1059</v>
      </c>
      <c r="C520" s="9" t="s">
        <v>9541</v>
      </c>
      <c r="D520" s="9">
        <v>840</v>
      </c>
      <c r="E520" s="59">
        <v>106.29</v>
      </c>
      <c r="F520" s="9" t="s">
        <v>11382</v>
      </c>
      <c r="G520" s="9"/>
      <c r="H520" s="9"/>
      <c r="K520" s="59"/>
      <c r="L520" s="44"/>
      <c r="M520" s="44"/>
      <c r="N520" s="44"/>
      <c r="O520" s="9"/>
      <c r="P520" s="9"/>
      <c r="Q520" s="44"/>
      <c r="R520" s="44"/>
      <c r="S520" s="59"/>
      <c r="T520" s="59"/>
      <c r="U520" s="9"/>
      <c r="V520" s="9"/>
    </row>
    <row r="521" spans="1:22" ht="12.75" hidden="1">
      <c r="A521" s="9" t="s">
        <v>1004</v>
      </c>
      <c r="B521" s="9" t="s">
        <v>1004</v>
      </c>
      <c r="C521" s="9" t="s">
        <v>3895</v>
      </c>
      <c r="D521" s="9">
        <v>809</v>
      </c>
      <c r="E521" s="59">
        <v>106.18</v>
      </c>
      <c r="F521" s="9" t="s">
        <v>11382</v>
      </c>
      <c r="G521" s="9"/>
      <c r="H521" s="9"/>
      <c r="K521" s="59"/>
      <c r="L521" s="44"/>
      <c r="M521" s="44"/>
      <c r="N521" s="44"/>
      <c r="O521" s="9"/>
      <c r="P521" s="9"/>
      <c r="Q521" s="44"/>
      <c r="R521" s="44"/>
      <c r="S521" s="59"/>
      <c r="T521" s="59"/>
      <c r="U521" s="9"/>
      <c r="V521" s="9"/>
    </row>
    <row r="522" spans="1:22" ht="12.75" hidden="1">
      <c r="A522" s="9" t="s">
        <v>6020</v>
      </c>
      <c r="B522" s="9" t="s">
        <v>1185</v>
      </c>
      <c r="C522" s="9" t="s">
        <v>9725</v>
      </c>
      <c r="D522" s="9">
        <v>2170</v>
      </c>
      <c r="E522" s="59">
        <v>105.73</v>
      </c>
      <c r="F522" s="9" t="s">
        <v>11382</v>
      </c>
      <c r="G522" s="9"/>
      <c r="H522" s="9"/>
      <c r="K522" s="59"/>
      <c r="L522" s="44"/>
      <c r="M522" s="44"/>
      <c r="N522" s="44"/>
      <c r="O522" s="9"/>
      <c r="P522" s="9"/>
      <c r="Q522" s="44"/>
      <c r="R522" s="44"/>
      <c r="S522" s="59"/>
      <c r="T522" s="59"/>
      <c r="U522" s="9"/>
      <c r="V522" s="9"/>
    </row>
    <row r="523" spans="1:22" ht="12.75" hidden="1">
      <c r="A523" s="9" t="s">
        <v>6418</v>
      </c>
      <c r="B523" s="9" t="s">
        <v>1428</v>
      </c>
      <c r="C523" s="9" t="s">
        <v>9048</v>
      </c>
      <c r="D523" s="9">
        <v>3333</v>
      </c>
      <c r="E523" s="59">
        <v>105.63</v>
      </c>
      <c r="F523" s="9" t="s">
        <v>11382</v>
      </c>
      <c r="G523" s="9"/>
      <c r="H523" s="9"/>
      <c r="K523" s="59"/>
      <c r="L523" s="44"/>
      <c r="M523" s="44"/>
      <c r="N523" s="44"/>
      <c r="O523" s="9"/>
      <c r="P523" s="9"/>
      <c r="Q523" s="44"/>
      <c r="R523" s="44"/>
      <c r="S523" s="59"/>
      <c r="T523" s="59"/>
      <c r="U523" s="9"/>
      <c r="V523" s="9"/>
    </row>
    <row r="524" spans="1:22" ht="12.75" hidden="1">
      <c r="A524" s="9" t="s">
        <v>6405</v>
      </c>
      <c r="B524" s="9" t="s">
        <v>1913</v>
      </c>
      <c r="C524" s="9" t="s">
        <v>8162</v>
      </c>
      <c r="D524" s="9">
        <v>17081</v>
      </c>
      <c r="E524" s="59">
        <v>105.49</v>
      </c>
      <c r="F524" s="9" t="s">
        <v>11382</v>
      </c>
      <c r="G524" s="9"/>
      <c r="H524" s="9"/>
      <c r="K524" s="59"/>
      <c r="L524" s="44"/>
      <c r="M524" s="44"/>
      <c r="N524" s="59"/>
      <c r="O524" s="9"/>
      <c r="P524" s="9"/>
      <c r="Q524" s="9"/>
    </row>
    <row r="525" spans="1:22" ht="12.75" hidden="1">
      <c r="A525" s="9" t="s">
        <v>6199</v>
      </c>
      <c r="B525" s="9" t="s">
        <v>722</v>
      </c>
      <c r="C525" s="9" t="s">
        <v>719</v>
      </c>
      <c r="D525" s="9">
        <v>519</v>
      </c>
      <c r="E525" s="59">
        <v>105.24</v>
      </c>
      <c r="F525" s="9" t="s">
        <v>11382</v>
      </c>
      <c r="G525" s="9"/>
      <c r="H525" s="9"/>
      <c r="K525" s="59"/>
      <c r="L525" s="44"/>
      <c r="M525" s="44"/>
      <c r="N525" s="59"/>
      <c r="O525" s="9"/>
      <c r="P525" s="9"/>
      <c r="Q525" s="9"/>
    </row>
    <row r="526" spans="1:22" ht="12.75" hidden="1">
      <c r="A526" s="9" t="s">
        <v>6321</v>
      </c>
      <c r="B526" s="9" t="s">
        <v>471</v>
      </c>
      <c r="C526" s="9" t="s">
        <v>470</v>
      </c>
      <c r="D526" s="9">
        <v>577</v>
      </c>
      <c r="E526" s="59">
        <v>105.19</v>
      </c>
      <c r="F526" s="9" t="s">
        <v>11382</v>
      </c>
      <c r="G526" s="9"/>
      <c r="H526" s="9"/>
      <c r="K526" s="59"/>
      <c r="L526" s="44"/>
      <c r="M526" s="44"/>
      <c r="N526" s="44"/>
      <c r="O526" s="9"/>
      <c r="P526" s="9"/>
      <c r="Q526" s="44"/>
      <c r="R526" s="44"/>
      <c r="S526" s="59"/>
      <c r="T526" s="59"/>
      <c r="U526" s="9"/>
      <c r="V526" s="9"/>
    </row>
    <row r="527" spans="1:22" ht="12.75" hidden="1">
      <c r="A527" s="9" t="s">
        <v>6060</v>
      </c>
      <c r="B527" s="9" t="s">
        <v>959</v>
      </c>
      <c r="C527" s="9" t="s">
        <v>4989</v>
      </c>
      <c r="D527" s="9">
        <v>5087</v>
      </c>
      <c r="E527" s="59">
        <v>105</v>
      </c>
      <c r="F527" s="9" t="s">
        <v>11382</v>
      </c>
      <c r="G527" s="9"/>
      <c r="H527" s="9"/>
      <c r="K527" s="59"/>
      <c r="L527" s="44"/>
      <c r="M527" s="44"/>
      <c r="N527" s="44"/>
      <c r="O527" s="9"/>
      <c r="P527" s="9"/>
      <c r="Q527" s="44"/>
      <c r="R527" s="44"/>
      <c r="S527" s="59"/>
      <c r="T527" s="59"/>
      <c r="U527" s="9"/>
      <c r="V527" s="9"/>
    </row>
    <row r="528" spans="1:22" ht="12.75" hidden="1">
      <c r="A528" s="9" t="s">
        <v>6140</v>
      </c>
      <c r="B528" s="9" t="s">
        <v>1127</v>
      </c>
      <c r="C528" s="9" t="s">
        <v>9552</v>
      </c>
      <c r="D528" s="9">
        <v>3388</v>
      </c>
      <c r="E528" s="59">
        <v>104.51</v>
      </c>
      <c r="F528" s="9" t="s">
        <v>11382</v>
      </c>
      <c r="G528" s="9"/>
      <c r="H528" s="9"/>
      <c r="K528" s="59"/>
      <c r="L528" s="44"/>
      <c r="M528" s="44"/>
      <c r="N528" s="59"/>
      <c r="O528" s="9"/>
      <c r="P528" s="9"/>
      <c r="Q528" s="9"/>
    </row>
    <row r="529" spans="1:22" ht="12.75" hidden="1">
      <c r="A529" s="9" t="s">
        <v>6022</v>
      </c>
      <c r="B529" s="9" t="s">
        <v>1304</v>
      </c>
      <c r="C529" s="9" t="s">
        <v>3683</v>
      </c>
      <c r="D529" s="9">
        <v>569</v>
      </c>
      <c r="E529" s="59">
        <v>103.74</v>
      </c>
      <c r="F529" s="9" t="s">
        <v>11382</v>
      </c>
      <c r="G529" s="9"/>
      <c r="H529" s="9"/>
      <c r="K529" s="59"/>
      <c r="L529" s="44"/>
      <c r="M529" s="44"/>
      <c r="N529" s="44"/>
      <c r="O529" s="9"/>
      <c r="P529" s="9"/>
      <c r="Q529" s="44"/>
      <c r="R529" s="44"/>
      <c r="S529" s="59"/>
      <c r="T529" s="59"/>
      <c r="U529" s="9"/>
      <c r="V529" s="9"/>
    </row>
    <row r="530" spans="1:22" ht="12.75" hidden="1">
      <c r="A530" s="9" t="s">
        <v>6289</v>
      </c>
      <c r="B530" s="9" t="s">
        <v>1526</v>
      </c>
      <c r="C530" s="9" t="s">
        <v>9726</v>
      </c>
      <c r="D530" s="9">
        <v>5032</v>
      </c>
      <c r="E530" s="59">
        <v>103.72</v>
      </c>
      <c r="F530" s="9" t="s">
        <v>11382</v>
      </c>
      <c r="G530" s="9"/>
      <c r="H530" s="9"/>
      <c r="K530" s="59"/>
      <c r="L530" s="44"/>
      <c r="M530" s="44"/>
      <c r="N530" s="44"/>
      <c r="O530" s="9"/>
      <c r="P530" s="9"/>
      <c r="Q530" s="44"/>
      <c r="R530" s="44"/>
      <c r="S530" s="59"/>
      <c r="T530" s="59"/>
      <c r="U530" s="9"/>
      <c r="V530" s="9"/>
    </row>
    <row r="531" spans="1:22" ht="12.75" hidden="1">
      <c r="A531" s="9" t="s">
        <v>980</v>
      </c>
      <c r="B531" s="9" t="s">
        <v>980</v>
      </c>
      <c r="C531" s="9" t="s">
        <v>4427</v>
      </c>
      <c r="D531" s="9" t="s">
        <v>9727</v>
      </c>
      <c r="E531" s="59">
        <v>103.44</v>
      </c>
      <c r="F531" s="9" t="s">
        <v>11382</v>
      </c>
      <c r="G531" s="9"/>
      <c r="H531" s="9"/>
      <c r="K531" s="59"/>
      <c r="L531" s="44"/>
      <c r="M531" s="44"/>
      <c r="N531" s="44"/>
      <c r="O531" s="9"/>
      <c r="P531" s="9"/>
      <c r="Q531" s="44"/>
      <c r="R531" s="44"/>
      <c r="S531" s="59"/>
      <c r="T531" s="59"/>
      <c r="U531" s="9"/>
      <c r="V531" s="9"/>
    </row>
    <row r="532" spans="1:22" ht="12.75" hidden="1">
      <c r="A532" s="9" t="s">
        <v>6063</v>
      </c>
      <c r="B532" s="9" t="s">
        <v>1050</v>
      </c>
      <c r="C532" s="9" t="s">
        <v>3105</v>
      </c>
      <c r="D532" s="9">
        <v>812</v>
      </c>
      <c r="E532" s="59">
        <v>102.95</v>
      </c>
      <c r="F532" s="9" t="s">
        <v>11382</v>
      </c>
      <c r="G532" s="9"/>
      <c r="H532" s="9"/>
      <c r="K532" s="59"/>
      <c r="L532" s="44"/>
      <c r="M532" s="44"/>
      <c r="N532" s="44"/>
      <c r="O532" s="9"/>
      <c r="P532" s="9"/>
      <c r="Q532" s="44"/>
      <c r="R532" s="44"/>
      <c r="S532" s="59"/>
      <c r="T532" s="59"/>
      <c r="U532" s="9"/>
      <c r="V532" s="9"/>
    </row>
    <row r="533" spans="1:22" ht="12.75" hidden="1">
      <c r="A533" s="9" t="s">
        <v>6202</v>
      </c>
      <c r="B533" s="9" t="s">
        <v>597</v>
      </c>
      <c r="C533" s="9" t="s">
        <v>9728</v>
      </c>
      <c r="D533" s="9">
        <v>6003</v>
      </c>
      <c r="E533" s="59">
        <v>102.83</v>
      </c>
      <c r="F533" s="9" t="s">
        <v>11382</v>
      </c>
      <c r="G533" s="9"/>
      <c r="H533" s="9"/>
      <c r="K533" s="59"/>
      <c r="L533" s="44"/>
      <c r="M533" s="44"/>
      <c r="N533" s="44"/>
      <c r="O533" s="9"/>
      <c r="P533" s="9"/>
      <c r="Q533" s="44"/>
      <c r="R533" s="44"/>
      <c r="S533" s="59"/>
      <c r="T533" s="59"/>
      <c r="U533" s="9"/>
      <c r="V533" s="9"/>
    </row>
    <row r="534" spans="1:22" ht="12.75" hidden="1">
      <c r="A534" s="9" t="s">
        <v>6399</v>
      </c>
      <c r="B534" s="9" t="s">
        <v>1352</v>
      </c>
      <c r="C534" s="9" t="s">
        <v>5113</v>
      </c>
      <c r="D534" s="9">
        <v>3350</v>
      </c>
      <c r="E534" s="59">
        <v>102.7</v>
      </c>
      <c r="F534" s="9" t="s">
        <v>11382</v>
      </c>
      <c r="G534" s="9"/>
      <c r="H534" s="9"/>
      <c r="K534" s="59"/>
      <c r="L534" s="44"/>
      <c r="M534" s="44"/>
      <c r="N534" s="44"/>
      <c r="O534" s="9"/>
      <c r="P534" s="9"/>
      <c r="Q534" s="44"/>
      <c r="R534" s="44"/>
      <c r="S534" s="59"/>
      <c r="T534" s="59"/>
      <c r="U534" s="9"/>
      <c r="V534" s="9"/>
    </row>
    <row r="535" spans="1:22" ht="12.75" hidden="1">
      <c r="A535" s="9" t="s">
        <v>6121</v>
      </c>
      <c r="B535" s="9" t="s">
        <v>1692</v>
      </c>
      <c r="C535" s="9" t="s">
        <v>9251</v>
      </c>
      <c r="D535" s="9">
        <v>6030</v>
      </c>
      <c r="E535" s="59">
        <v>102.38</v>
      </c>
      <c r="F535" s="9" t="s">
        <v>11382</v>
      </c>
      <c r="G535" s="9"/>
      <c r="H535" s="9"/>
      <c r="K535" s="59"/>
      <c r="L535" s="44"/>
      <c r="M535" s="44"/>
      <c r="N535" s="59"/>
      <c r="O535" s="9"/>
      <c r="P535" s="9"/>
      <c r="Q535" s="9"/>
    </row>
    <row r="536" spans="1:22" ht="12.75" hidden="1">
      <c r="A536" s="9" t="s">
        <v>6062</v>
      </c>
      <c r="B536" s="9" t="s">
        <v>1251</v>
      </c>
      <c r="C536" s="9" t="s">
        <v>9729</v>
      </c>
      <c r="D536" s="9">
        <v>5014</v>
      </c>
      <c r="E536" s="59">
        <v>102.19</v>
      </c>
      <c r="F536" s="9" t="s">
        <v>11382</v>
      </c>
      <c r="G536" s="9"/>
      <c r="H536" s="9"/>
      <c r="K536" s="59"/>
      <c r="L536" s="44"/>
      <c r="M536" s="44"/>
      <c r="N536" s="44"/>
      <c r="O536" s="9"/>
      <c r="P536" s="9"/>
      <c r="Q536" s="44"/>
      <c r="R536" s="44"/>
      <c r="S536" s="59"/>
      <c r="T536" s="59"/>
      <c r="U536" s="9"/>
      <c r="V536" s="9"/>
    </row>
    <row r="537" spans="1:22" ht="12.75" hidden="1">
      <c r="A537" s="9" t="s">
        <v>6426</v>
      </c>
      <c r="B537" s="9" t="s">
        <v>9730</v>
      </c>
      <c r="C537" s="9" t="s">
        <v>9731</v>
      </c>
      <c r="D537" s="9">
        <v>17041</v>
      </c>
      <c r="E537" s="59">
        <v>102</v>
      </c>
      <c r="F537" s="9" t="s">
        <v>11382</v>
      </c>
      <c r="G537" s="9"/>
      <c r="H537" s="9"/>
      <c r="K537" s="59"/>
      <c r="L537" s="44"/>
      <c r="M537" s="44"/>
      <c r="N537" s="44"/>
      <c r="O537" s="9"/>
      <c r="P537" s="9"/>
      <c r="Q537" s="44"/>
      <c r="R537" s="44"/>
      <c r="S537" s="59"/>
      <c r="T537" s="59"/>
      <c r="U537" s="9"/>
      <c r="V537" s="9"/>
    </row>
    <row r="538" spans="1:22" ht="12.75" hidden="1">
      <c r="A538" s="9" t="s">
        <v>9127</v>
      </c>
      <c r="B538" s="9" t="s">
        <v>9732</v>
      </c>
      <c r="C538" s="9" t="s">
        <v>9733</v>
      </c>
      <c r="D538" s="9">
        <v>1272</v>
      </c>
      <c r="E538" s="59">
        <v>102</v>
      </c>
      <c r="F538" s="9" t="s">
        <v>11382</v>
      </c>
      <c r="G538" s="9"/>
      <c r="H538" s="9"/>
      <c r="K538" s="59"/>
      <c r="L538" s="44"/>
      <c r="M538" s="44"/>
      <c r="N538" s="44"/>
      <c r="O538" s="9"/>
      <c r="P538" s="9"/>
      <c r="Q538" s="44"/>
      <c r="R538" s="44"/>
      <c r="S538" s="59"/>
      <c r="T538" s="59"/>
      <c r="U538" s="9"/>
      <c r="V538" s="9"/>
    </row>
    <row r="539" spans="1:22" ht="12.75" hidden="1">
      <c r="A539" s="9" t="s">
        <v>6087</v>
      </c>
      <c r="B539" s="9" t="s">
        <v>1238</v>
      </c>
      <c r="C539" s="9" t="s">
        <v>3160</v>
      </c>
      <c r="D539" s="9">
        <v>6017</v>
      </c>
      <c r="E539" s="59">
        <v>101.98</v>
      </c>
      <c r="F539" s="9" t="s">
        <v>11382</v>
      </c>
      <c r="G539" s="9"/>
      <c r="H539" s="9"/>
      <c r="K539" s="59"/>
      <c r="L539" s="44"/>
      <c r="M539" s="44"/>
      <c r="N539" s="44"/>
      <c r="O539" s="9"/>
      <c r="P539" s="9"/>
      <c r="Q539" s="44"/>
      <c r="R539" s="44"/>
      <c r="S539" s="59"/>
      <c r="T539" s="59"/>
      <c r="U539" s="9"/>
      <c r="V539" s="9"/>
    </row>
    <row r="540" spans="1:22" ht="12.75" hidden="1">
      <c r="A540" s="9" t="s">
        <v>6292</v>
      </c>
      <c r="B540" s="9" t="s">
        <v>1138</v>
      </c>
      <c r="C540" s="9" t="s">
        <v>6293</v>
      </c>
      <c r="D540" s="9">
        <v>4576436</v>
      </c>
      <c r="E540" s="59">
        <v>100.86</v>
      </c>
      <c r="F540" s="9" t="s">
        <v>11382</v>
      </c>
      <c r="G540" s="9"/>
      <c r="H540" s="9"/>
      <c r="K540" s="59"/>
      <c r="L540" s="44"/>
      <c r="M540" s="44"/>
      <c r="N540" s="44"/>
      <c r="O540" s="9"/>
      <c r="P540" s="9"/>
      <c r="Q540" s="44"/>
      <c r="R540" s="44"/>
      <c r="S540" s="59"/>
      <c r="T540" s="59"/>
      <c r="U540" s="9"/>
      <c r="V540" s="9"/>
    </row>
    <row r="541" spans="1:22" ht="12.75" hidden="1">
      <c r="A541" s="9" t="s">
        <v>6059</v>
      </c>
      <c r="B541" s="9" t="s">
        <v>1335</v>
      </c>
      <c r="C541" s="9" t="s">
        <v>9734</v>
      </c>
      <c r="D541" s="9">
        <v>5013</v>
      </c>
      <c r="E541" s="59">
        <v>100.44</v>
      </c>
      <c r="F541" s="9" t="s">
        <v>11382</v>
      </c>
      <c r="G541" s="9"/>
      <c r="H541" s="9"/>
      <c r="K541" s="59"/>
      <c r="L541" s="44"/>
      <c r="M541" s="44"/>
      <c r="N541" s="44"/>
      <c r="O541" s="9"/>
      <c r="P541" s="9"/>
      <c r="Q541" s="44"/>
      <c r="R541" s="44"/>
      <c r="S541" s="59"/>
      <c r="T541" s="59"/>
      <c r="U541" s="9"/>
      <c r="V541" s="9"/>
    </row>
    <row r="542" spans="1:22" ht="12.75" hidden="1">
      <c r="A542" s="9" t="s">
        <v>8727</v>
      </c>
      <c r="B542" s="9" t="s">
        <v>990</v>
      </c>
      <c r="C542" s="9" t="s">
        <v>3961</v>
      </c>
      <c r="D542" s="9">
        <v>803</v>
      </c>
      <c r="E542" s="59">
        <v>100.18</v>
      </c>
      <c r="F542" s="9" t="s">
        <v>11382</v>
      </c>
      <c r="G542" s="9"/>
      <c r="H542" s="9"/>
      <c r="K542" s="59"/>
      <c r="L542" s="44"/>
      <c r="M542" s="44"/>
      <c r="N542" s="59"/>
      <c r="O542" s="9"/>
      <c r="P542" s="9"/>
      <c r="Q542" s="9"/>
    </row>
    <row r="543" spans="1:22" ht="12.75" hidden="1">
      <c r="A543" s="9" t="s">
        <v>6039</v>
      </c>
      <c r="B543" s="9" t="s">
        <v>1101</v>
      </c>
      <c r="C543" s="9" t="s">
        <v>9735</v>
      </c>
      <c r="D543" s="9">
        <v>1753</v>
      </c>
      <c r="E543" s="59">
        <v>99.99</v>
      </c>
      <c r="F543" s="9" t="s">
        <v>11382</v>
      </c>
      <c r="G543" s="9"/>
      <c r="H543" s="9"/>
      <c r="K543" s="59"/>
      <c r="L543" s="44"/>
      <c r="M543" s="44"/>
      <c r="N543" s="44"/>
      <c r="O543" s="9"/>
      <c r="P543" s="9"/>
      <c r="Q543" s="44"/>
      <c r="R543" s="44"/>
      <c r="S543" s="59"/>
      <c r="T543" s="59"/>
      <c r="U543" s="9"/>
      <c r="V543" s="9"/>
    </row>
    <row r="544" spans="1:22" ht="12.75" hidden="1">
      <c r="A544" s="9" t="s">
        <v>1130</v>
      </c>
      <c r="B544" s="9" t="s">
        <v>1130</v>
      </c>
      <c r="C544" s="9" t="s">
        <v>8787</v>
      </c>
      <c r="D544" s="9">
        <v>314</v>
      </c>
      <c r="E544" s="59">
        <v>99.49</v>
      </c>
      <c r="F544" s="9" t="s">
        <v>11382</v>
      </c>
      <c r="G544" s="9"/>
      <c r="H544" s="9"/>
      <c r="K544" s="59"/>
      <c r="L544" s="44"/>
      <c r="M544" s="44"/>
      <c r="N544" s="44"/>
      <c r="O544" s="9"/>
      <c r="P544" s="9"/>
      <c r="Q544" s="44"/>
      <c r="R544" s="44"/>
      <c r="S544" s="59"/>
      <c r="T544" s="59"/>
      <c r="U544" s="9"/>
      <c r="V544" s="9"/>
    </row>
    <row r="545" spans="1:22" ht="12.75" hidden="1">
      <c r="A545" s="9" t="s">
        <v>7089</v>
      </c>
      <c r="B545" s="9" t="s">
        <v>9736</v>
      </c>
      <c r="C545" s="9" t="s">
        <v>9737</v>
      </c>
      <c r="D545" s="9">
        <v>706</v>
      </c>
      <c r="E545" s="59">
        <v>99</v>
      </c>
      <c r="F545" s="9" t="s">
        <v>11382</v>
      </c>
      <c r="G545" s="9"/>
      <c r="H545" s="9"/>
      <c r="K545" s="59"/>
      <c r="L545" s="44"/>
      <c r="M545" s="44"/>
      <c r="N545" s="44"/>
      <c r="O545" s="9"/>
      <c r="P545" s="9"/>
      <c r="Q545" s="44"/>
      <c r="R545" s="44"/>
      <c r="S545" s="59"/>
      <c r="T545" s="59"/>
      <c r="U545" s="9"/>
      <c r="V545" s="9"/>
    </row>
    <row r="546" spans="1:22" ht="12.75" hidden="1">
      <c r="A546" s="9" t="s">
        <v>7981</v>
      </c>
      <c r="B546" s="9" t="s">
        <v>1518</v>
      </c>
      <c r="C546" s="9" t="s">
        <v>7982</v>
      </c>
      <c r="D546" s="9">
        <v>579</v>
      </c>
      <c r="E546" s="59">
        <v>98.47</v>
      </c>
      <c r="F546" s="9" t="s">
        <v>11382</v>
      </c>
      <c r="G546" s="9"/>
      <c r="H546" s="9"/>
      <c r="K546" s="59"/>
      <c r="L546" s="44"/>
      <c r="M546" s="44"/>
      <c r="N546" s="44"/>
      <c r="O546" s="9"/>
      <c r="P546" s="9"/>
      <c r="Q546" s="44"/>
      <c r="R546" s="44"/>
      <c r="S546" s="59"/>
      <c r="T546" s="59"/>
      <c r="U546" s="9"/>
      <c r="V546" s="9"/>
    </row>
    <row r="547" spans="1:22" ht="12.75" hidden="1">
      <c r="A547" s="9" t="s">
        <v>8724</v>
      </c>
      <c r="B547" s="9" t="s">
        <v>1517</v>
      </c>
      <c r="C547" s="9" t="s">
        <v>9738</v>
      </c>
      <c r="D547" s="9">
        <v>808</v>
      </c>
      <c r="E547" s="59">
        <v>97.94</v>
      </c>
      <c r="F547" s="9" t="s">
        <v>11382</v>
      </c>
      <c r="G547" s="9"/>
      <c r="H547" s="9"/>
      <c r="K547" s="59"/>
      <c r="L547" s="44"/>
      <c r="M547" s="44"/>
      <c r="N547" s="44"/>
      <c r="O547" s="9"/>
      <c r="P547" s="9"/>
      <c r="Q547" s="44"/>
      <c r="R547" s="44"/>
      <c r="S547" s="59"/>
      <c r="T547" s="59"/>
      <c r="U547" s="9"/>
      <c r="V547" s="9"/>
    </row>
    <row r="548" spans="1:22" ht="12.75" hidden="1">
      <c r="A548" s="9" t="s">
        <v>5997</v>
      </c>
      <c r="B548" s="9" t="s">
        <v>1473</v>
      </c>
      <c r="C548" s="9" t="s">
        <v>6779</v>
      </c>
      <c r="D548" s="9">
        <v>4101</v>
      </c>
      <c r="E548" s="59">
        <v>97.45</v>
      </c>
      <c r="F548" s="9" t="s">
        <v>11382</v>
      </c>
      <c r="G548" s="9"/>
      <c r="H548" s="9"/>
      <c r="K548" s="59"/>
      <c r="L548" s="44"/>
      <c r="M548" s="44"/>
      <c r="N548" s="59"/>
      <c r="O548" s="9"/>
      <c r="P548" s="9"/>
      <c r="Q548" s="9"/>
    </row>
    <row r="549" spans="1:22" ht="12.75" hidden="1">
      <c r="A549" s="9" t="s">
        <v>6034</v>
      </c>
      <c r="B549" s="9" t="s">
        <v>899</v>
      </c>
      <c r="C549" s="9" t="s">
        <v>896</v>
      </c>
      <c r="D549" s="9">
        <v>4127</v>
      </c>
      <c r="E549" s="59">
        <v>97.17</v>
      </c>
      <c r="F549" s="9" t="s">
        <v>11382</v>
      </c>
      <c r="G549" s="9"/>
      <c r="H549" s="9"/>
      <c r="K549" s="59"/>
      <c r="L549" s="44"/>
      <c r="M549" s="44"/>
      <c r="N549" s="44"/>
      <c r="O549" s="9"/>
      <c r="P549" s="9"/>
      <c r="Q549" s="44"/>
      <c r="R549" s="44"/>
      <c r="S549" s="59"/>
      <c r="T549" s="59"/>
      <c r="U549" s="9"/>
      <c r="V549" s="9"/>
    </row>
    <row r="550" spans="1:22" ht="12.75" hidden="1">
      <c r="A550" s="9" t="s">
        <v>6262</v>
      </c>
      <c r="B550" s="9" t="s">
        <v>1082</v>
      </c>
      <c r="C550" s="9" t="s">
        <v>9528</v>
      </c>
      <c r="D550" s="9" t="s">
        <v>9739</v>
      </c>
      <c r="E550" s="59">
        <v>97.14</v>
      </c>
      <c r="F550" s="9" t="s">
        <v>11382</v>
      </c>
      <c r="G550" s="9"/>
      <c r="H550" s="9"/>
      <c r="K550" s="59"/>
      <c r="L550" s="44"/>
      <c r="M550" s="44"/>
      <c r="N550" s="44"/>
      <c r="O550" s="9"/>
      <c r="P550" s="9"/>
      <c r="Q550" s="44"/>
      <c r="R550" s="44"/>
      <c r="S550" s="59"/>
      <c r="T550" s="59"/>
      <c r="U550" s="9"/>
      <c r="V550" s="9"/>
    </row>
    <row r="551" spans="1:22" ht="12.75" hidden="1">
      <c r="A551" s="9" t="s">
        <v>5997</v>
      </c>
      <c r="B551" s="9" t="s">
        <v>1343</v>
      </c>
      <c r="C551" s="9" t="s">
        <v>3621</v>
      </c>
      <c r="D551" s="9">
        <v>4104</v>
      </c>
      <c r="E551" s="59">
        <v>96.94</v>
      </c>
      <c r="F551" s="9" t="s">
        <v>11382</v>
      </c>
      <c r="G551" s="9"/>
      <c r="H551" s="9"/>
      <c r="K551" s="59"/>
      <c r="L551" s="44"/>
      <c r="M551" s="44"/>
      <c r="N551" s="44"/>
      <c r="O551" s="9"/>
      <c r="P551" s="9"/>
      <c r="Q551" s="44"/>
      <c r="R551" s="44"/>
      <c r="S551" s="59"/>
      <c r="T551" s="59"/>
      <c r="U551" s="9"/>
      <c r="V551" s="9"/>
    </row>
    <row r="552" spans="1:22" ht="12.75" hidden="1">
      <c r="A552" s="9" t="s">
        <v>6289</v>
      </c>
      <c r="B552" s="9" t="s">
        <v>967</v>
      </c>
      <c r="C552" s="9" t="s">
        <v>4049</v>
      </c>
      <c r="D552" s="9">
        <v>5419</v>
      </c>
      <c r="E552" s="59">
        <v>96.38</v>
      </c>
      <c r="F552" s="9" t="s">
        <v>11382</v>
      </c>
      <c r="G552" s="9"/>
      <c r="H552" s="9"/>
      <c r="K552" s="59"/>
      <c r="L552" s="44"/>
      <c r="M552" s="44"/>
      <c r="N552" s="59"/>
      <c r="O552" s="9"/>
      <c r="P552" s="9"/>
      <c r="Q552" s="9"/>
    </row>
    <row r="553" spans="1:22" ht="12.75">
      <c r="A553" s="9" t="s">
        <v>8727</v>
      </c>
      <c r="B553" s="9" t="s">
        <v>996</v>
      </c>
      <c r="C553" s="9" t="s">
        <v>9740</v>
      </c>
      <c r="D553" s="9">
        <v>804</v>
      </c>
      <c r="E553" s="59">
        <v>96</v>
      </c>
      <c r="F553" s="9" t="s">
        <v>11382</v>
      </c>
      <c r="K553" s="59"/>
      <c r="L553" s="44"/>
      <c r="M553" s="44"/>
      <c r="N553" s="44"/>
      <c r="O553" s="9"/>
      <c r="P553" s="9"/>
      <c r="Q553" s="44"/>
      <c r="R553" s="44"/>
      <c r="S553" s="59"/>
      <c r="T553" s="59"/>
      <c r="U553" s="9"/>
      <c r="V553" s="9"/>
    </row>
    <row r="554" spans="1:22" ht="12.75" hidden="1">
      <c r="A554" s="9" t="s">
        <v>5992</v>
      </c>
      <c r="B554" s="9" t="s">
        <v>2699</v>
      </c>
      <c r="C554" s="9" t="s">
        <v>9741</v>
      </c>
      <c r="D554" s="9">
        <v>3100</v>
      </c>
      <c r="E554" s="59">
        <v>96</v>
      </c>
      <c r="F554" s="9" t="s">
        <v>11382</v>
      </c>
      <c r="G554" s="9"/>
      <c r="H554" s="9"/>
      <c r="K554" s="59"/>
      <c r="L554" s="44"/>
      <c r="M554" s="44"/>
      <c r="N554" s="59"/>
      <c r="O554" s="9"/>
      <c r="P554" s="9"/>
      <c r="Q554" s="9"/>
    </row>
    <row r="555" spans="1:22" ht="12.75" hidden="1">
      <c r="A555" s="9" t="s">
        <v>6233</v>
      </c>
      <c r="B555" s="9" t="s">
        <v>9742</v>
      </c>
      <c r="C555" s="9" t="s">
        <v>9743</v>
      </c>
      <c r="D555" s="9">
        <v>1747</v>
      </c>
      <c r="E555" s="59">
        <v>96</v>
      </c>
      <c r="F555" s="9" t="s">
        <v>11382</v>
      </c>
      <c r="G555" s="9"/>
      <c r="H555" s="9"/>
      <c r="K555" s="59"/>
      <c r="L555" s="44"/>
      <c r="M555" s="44"/>
      <c r="N555" s="59"/>
      <c r="O555" s="9"/>
      <c r="P555" s="9"/>
      <c r="Q555" s="9"/>
    </row>
    <row r="556" spans="1:22" ht="12.75" hidden="1">
      <c r="A556" s="9" t="s">
        <v>5997</v>
      </c>
      <c r="B556" s="9" t="s">
        <v>875</v>
      </c>
      <c r="C556" s="9" t="s">
        <v>872</v>
      </c>
      <c r="D556" s="9">
        <v>4106</v>
      </c>
      <c r="E556" s="59">
        <v>95.98</v>
      </c>
      <c r="F556" s="9" t="s">
        <v>11382</v>
      </c>
      <c r="G556" s="9"/>
      <c r="H556" s="9"/>
      <c r="K556" s="59"/>
      <c r="L556" s="44"/>
      <c r="M556" s="44"/>
      <c r="N556" s="44"/>
      <c r="O556" s="9"/>
      <c r="P556" s="9"/>
      <c r="Q556" s="44"/>
      <c r="R556" s="44"/>
      <c r="S556" s="59"/>
      <c r="T556" s="59"/>
      <c r="U556" s="9"/>
      <c r="V556" s="9"/>
    </row>
    <row r="557" spans="1:22" ht="12.75" hidden="1">
      <c r="A557" s="9" t="s">
        <v>6366</v>
      </c>
      <c r="B557" s="9" t="s">
        <v>1703</v>
      </c>
      <c r="C557" s="9" t="s">
        <v>9744</v>
      </c>
      <c r="D557" s="9">
        <v>2080</v>
      </c>
      <c r="E557" s="59">
        <v>95.98</v>
      </c>
      <c r="F557" s="9" t="s">
        <v>11382</v>
      </c>
      <c r="G557" s="9"/>
      <c r="H557" s="9"/>
      <c r="K557" s="59"/>
      <c r="L557" s="44"/>
      <c r="M557" s="44"/>
      <c r="N557" s="59"/>
      <c r="O557" s="9"/>
      <c r="P557" s="9"/>
      <c r="Q557" s="9"/>
    </row>
    <row r="558" spans="1:22" ht="12.75" hidden="1">
      <c r="A558" s="9" t="s">
        <v>6050</v>
      </c>
      <c r="B558" s="9" t="s">
        <v>1066</v>
      </c>
      <c r="C558" s="9" t="s">
        <v>9556</v>
      </c>
      <c r="D558" s="9">
        <v>850</v>
      </c>
      <c r="E558" s="59">
        <v>95.96</v>
      </c>
      <c r="F558" s="9" t="s">
        <v>11382</v>
      </c>
      <c r="G558" s="9"/>
      <c r="H558" s="9"/>
      <c r="K558" s="59"/>
      <c r="L558" s="44"/>
      <c r="M558" s="44"/>
      <c r="N558" s="44"/>
      <c r="O558" s="9"/>
      <c r="P558" s="9"/>
      <c r="Q558" s="44"/>
      <c r="R558" s="44"/>
      <c r="S558" s="59"/>
      <c r="T558" s="59"/>
      <c r="U558" s="9"/>
      <c r="V558" s="9"/>
    </row>
    <row r="559" spans="1:22" ht="12.75" hidden="1">
      <c r="A559" s="9" t="s">
        <v>9745</v>
      </c>
      <c r="B559" s="9" t="s">
        <v>1579</v>
      </c>
      <c r="C559" s="9" t="s">
        <v>9746</v>
      </c>
      <c r="D559" s="9">
        <v>3177</v>
      </c>
      <c r="E559" s="59">
        <v>95.72</v>
      </c>
      <c r="F559" s="9" t="s">
        <v>11382</v>
      </c>
      <c r="G559" s="9"/>
      <c r="H559" s="9"/>
      <c r="K559" s="59"/>
      <c r="L559" s="44"/>
      <c r="M559" s="44"/>
      <c r="N559" s="59"/>
      <c r="O559" s="9"/>
      <c r="P559" s="9"/>
      <c r="Q559" s="9"/>
    </row>
    <row r="560" spans="1:22" ht="12.75">
      <c r="A560" s="9" t="s">
        <v>6301</v>
      </c>
      <c r="B560" s="9" t="s">
        <v>1333</v>
      </c>
      <c r="C560" s="9" t="s">
        <v>3645</v>
      </c>
      <c r="D560" s="9">
        <v>534</v>
      </c>
      <c r="E560" s="59">
        <v>95.45</v>
      </c>
      <c r="F560" s="9" t="s">
        <v>11382</v>
      </c>
      <c r="K560" s="59"/>
      <c r="L560" s="44"/>
      <c r="M560" s="44"/>
      <c r="N560" s="44"/>
      <c r="O560" s="9"/>
      <c r="P560" s="9"/>
      <c r="Q560" s="44"/>
      <c r="R560" s="44"/>
      <c r="S560" s="59"/>
      <c r="T560" s="59"/>
      <c r="U560" s="9"/>
      <c r="V560" s="9"/>
    </row>
    <row r="561" spans="1:22" ht="12.75" hidden="1">
      <c r="A561" s="9" t="s">
        <v>6652</v>
      </c>
      <c r="B561" s="9" t="s">
        <v>1651</v>
      </c>
      <c r="C561" s="9" t="s">
        <v>9747</v>
      </c>
      <c r="D561" s="9">
        <v>130</v>
      </c>
      <c r="E561" s="59">
        <v>94.98</v>
      </c>
      <c r="F561" s="9" t="s">
        <v>11382</v>
      </c>
      <c r="G561" s="9"/>
      <c r="H561" s="9"/>
      <c r="K561" s="59"/>
      <c r="L561" s="44"/>
      <c r="M561" s="44"/>
      <c r="N561" s="44"/>
      <c r="O561" s="9"/>
      <c r="P561" s="9"/>
      <c r="Q561" s="44"/>
      <c r="R561" s="44"/>
      <c r="S561" s="59"/>
      <c r="T561" s="59"/>
      <c r="U561" s="9"/>
      <c r="V561" s="9"/>
    </row>
    <row r="562" spans="1:22" ht="12.75" hidden="1">
      <c r="A562" s="9" t="s">
        <v>6124</v>
      </c>
      <c r="B562" s="9" t="s">
        <v>1091</v>
      </c>
      <c r="C562" s="9" t="s">
        <v>3374</v>
      </c>
      <c r="D562" s="9">
        <v>2043</v>
      </c>
      <c r="E562" s="59">
        <v>94.81</v>
      </c>
      <c r="F562" s="9" t="s">
        <v>11382</v>
      </c>
      <c r="G562" s="9"/>
      <c r="H562" s="9"/>
      <c r="K562" s="59"/>
      <c r="L562" s="44"/>
      <c r="M562" s="44"/>
      <c r="N562" s="44"/>
      <c r="O562" s="9"/>
      <c r="P562" s="9"/>
      <c r="Q562" s="44"/>
      <c r="R562" s="44"/>
      <c r="S562" s="59"/>
      <c r="T562" s="59"/>
      <c r="U562" s="9"/>
      <c r="V562" s="9"/>
    </row>
    <row r="563" spans="1:22" ht="12.75" hidden="1">
      <c r="A563" s="9" t="s">
        <v>6075</v>
      </c>
      <c r="B563" s="9" t="s">
        <v>1865</v>
      </c>
      <c r="C563" s="9" t="s">
        <v>9748</v>
      </c>
      <c r="D563" s="9">
        <v>1621</v>
      </c>
      <c r="E563" s="59">
        <v>93.86</v>
      </c>
      <c r="F563" s="9" t="s">
        <v>11382</v>
      </c>
      <c r="G563" s="9"/>
      <c r="H563" s="9"/>
      <c r="K563" s="59"/>
      <c r="L563" s="44"/>
      <c r="M563" s="44"/>
      <c r="N563" s="59"/>
      <c r="O563" s="9"/>
      <c r="P563" s="9"/>
      <c r="Q563" s="9"/>
    </row>
    <row r="564" spans="1:22" ht="15" hidden="1">
      <c r="A564" s="9" t="s">
        <v>6214</v>
      </c>
      <c r="B564" s="9" t="s">
        <v>946</v>
      </c>
      <c r="C564" s="9" t="s">
        <v>4186</v>
      </c>
      <c r="D564" s="9">
        <v>4150</v>
      </c>
      <c r="E564" s="59">
        <v>93.49</v>
      </c>
      <c r="F564" s="9" t="s">
        <v>11382</v>
      </c>
      <c r="G564" s="9"/>
      <c r="H564" s="9"/>
      <c r="K564" s="59"/>
      <c r="L564" s="64"/>
      <c r="M564" s="64"/>
      <c r="N564" s="65"/>
      <c r="O564" s="63"/>
      <c r="P564" s="63"/>
      <c r="Q564" s="63"/>
    </row>
    <row r="565" spans="1:22" ht="12.75" hidden="1">
      <c r="A565" s="9" t="s">
        <v>6021</v>
      </c>
      <c r="B565" s="9" t="s">
        <v>855</v>
      </c>
      <c r="C565" s="9" t="s">
        <v>854</v>
      </c>
      <c r="D565" s="9">
        <v>5191</v>
      </c>
      <c r="E565" s="59">
        <v>93.29</v>
      </c>
      <c r="F565" s="9" t="s">
        <v>11382</v>
      </c>
      <c r="G565" s="9"/>
      <c r="H565" s="9"/>
      <c r="K565" s="59"/>
      <c r="L565" s="44"/>
      <c r="M565" s="44"/>
      <c r="N565" s="59"/>
      <c r="O565" s="9"/>
      <c r="P565" s="9"/>
      <c r="Q565" s="9"/>
    </row>
    <row r="566" spans="1:22" ht="12.75" hidden="1">
      <c r="A566" s="9" t="s">
        <v>8856</v>
      </c>
      <c r="B566" s="9" t="s">
        <v>21</v>
      </c>
      <c r="C566" s="9" t="s">
        <v>20</v>
      </c>
      <c r="D566" s="9">
        <v>2402</v>
      </c>
      <c r="E566" s="59">
        <v>93.27</v>
      </c>
      <c r="F566" s="9" t="s">
        <v>11382</v>
      </c>
      <c r="G566" s="9"/>
      <c r="H566" s="9"/>
      <c r="K566" s="59"/>
      <c r="L566" s="44"/>
      <c r="M566" s="44"/>
      <c r="N566" s="44"/>
      <c r="O566" s="9"/>
      <c r="P566" s="9"/>
      <c r="Q566" s="44"/>
      <c r="R566" s="44"/>
      <c r="S566" s="59"/>
      <c r="T566" s="59"/>
      <c r="U566" s="9"/>
      <c r="V566" s="9"/>
    </row>
    <row r="567" spans="1:22" ht="12.75" hidden="1">
      <c r="A567" s="9" t="s">
        <v>6449</v>
      </c>
      <c r="B567" s="9" t="s">
        <v>1594</v>
      </c>
      <c r="C567" s="9" t="s">
        <v>7440</v>
      </c>
      <c r="D567" s="9">
        <v>5400</v>
      </c>
      <c r="E567" s="59">
        <v>93.21</v>
      </c>
      <c r="F567" s="9" t="s">
        <v>11382</v>
      </c>
      <c r="G567" s="9"/>
      <c r="H567" s="9"/>
      <c r="K567" s="59"/>
      <c r="L567" s="44"/>
      <c r="M567" s="44"/>
      <c r="N567" s="59"/>
      <c r="O567" s="9"/>
      <c r="P567" s="9"/>
      <c r="Q567" s="9"/>
    </row>
    <row r="568" spans="1:22" ht="12.75" hidden="1">
      <c r="A568" s="9" t="s">
        <v>6135</v>
      </c>
      <c r="B568" s="9" t="s">
        <v>1440</v>
      </c>
      <c r="C568" s="9" t="s">
        <v>9749</v>
      </c>
      <c r="D568" s="9">
        <v>5012</v>
      </c>
      <c r="E568" s="59">
        <v>92.45</v>
      </c>
      <c r="F568" s="9" t="s">
        <v>11382</v>
      </c>
      <c r="G568" s="9"/>
      <c r="H568" s="9"/>
      <c r="K568" s="59"/>
      <c r="L568" s="44"/>
      <c r="M568" s="44"/>
      <c r="N568" s="44"/>
      <c r="O568" s="9"/>
      <c r="P568" s="9"/>
      <c r="Q568" s="44"/>
      <c r="R568" s="44"/>
      <c r="S568" s="59"/>
      <c r="T568" s="59"/>
      <c r="U568" s="9"/>
      <c r="V568" s="9"/>
    </row>
    <row r="569" spans="1:22" ht="12.75" hidden="1">
      <c r="A569" s="9" t="s">
        <v>6020</v>
      </c>
      <c r="B569" s="9" t="s">
        <v>1185</v>
      </c>
      <c r="C569" s="9" t="s">
        <v>9725</v>
      </c>
      <c r="D569" s="9">
        <v>2170</v>
      </c>
      <c r="E569" s="59">
        <v>92.39</v>
      </c>
      <c r="F569" s="9" t="s">
        <v>11382</v>
      </c>
      <c r="G569" s="9"/>
      <c r="H569" s="9"/>
      <c r="K569" s="59"/>
      <c r="L569" s="44"/>
      <c r="M569" s="44"/>
      <c r="N569" s="44"/>
      <c r="O569" s="9"/>
      <c r="P569" s="9"/>
      <c r="Q569" s="44"/>
      <c r="R569" s="44"/>
      <c r="S569" s="59"/>
      <c r="T569" s="59"/>
      <c r="U569" s="9"/>
      <c r="V569" s="9"/>
    </row>
    <row r="570" spans="1:22" ht="12.75" hidden="1">
      <c r="A570" s="9" t="s">
        <v>1053</v>
      </c>
      <c r="B570" s="9" t="s">
        <v>1053</v>
      </c>
      <c r="C570" s="9" t="s">
        <v>9750</v>
      </c>
      <c r="D570" s="9">
        <v>834</v>
      </c>
      <c r="E570" s="59">
        <v>92</v>
      </c>
      <c r="F570" s="9" t="s">
        <v>11382</v>
      </c>
      <c r="G570" s="9"/>
      <c r="H570" s="9"/>
      <c r="K570" s="59"/>
      <c r="L570" s="44"/>
      <c r="M570" s="44"/>
      <c r="N570" s="44"/>
      <c r="O570" s="9"/>
      <c r="P570" s="9"/>
      <c r="Q570" s="44"/>
      <c r="R570" s="44"/>
      <c r="S570" s="59"/>
      <c r="T570" s="59"/>
      <c r="U570" s="9"/>
      <c r="V570" s="9"/>
    </row>
    <row r="571" spans="1:22" ht="12.75" hidden="1">
      <c r="A571" s="9" t="s">
        <v>5988</v>
      </c>
      <c r="B571" s="9" t="s">
        <v>530</v>
      </c>
      <c r="C571" s="9" t="s">
        <v>527</v>
      </c>
      <c r="D571" s="9">
        <v>608</v>
      </c>
      <c r="E571" s="59">
        <v>91.63</v>
      </c>
      <c r="F571" s="9" t="s">
        <v>11382</v>
      </c>
      <c r="G571" s="9"/>
      <c r="H571" s="9"/>
      <c r="K571" s="59"/>
      <c r="L571" s="44"/>
      <c r="M571" s="44"/>
      <c r="N571" s="44"/>
      <c r="O571" s="9"/>
      <c r="P571" s="9"/>
      <c r="Q571" s="44"/>
      <c r="R571" s="44"/>
      <c r="S571" s="59"/>
      <c r="T571" s="59"/>
      <c r="U571" s="9"/>
      <c r="V571" s="9"/>
    </row>
    <row r="572" spans="1:22" ht="12.75" hidden="1">
      <c r="A572" s="9" t="s">
        <v>6418</v>
      </c>
      <c r="B572" s="9" t="s">
        <v>1375</v>
      </c>
      <c r="C572" s="9" t="s">
        <v>7065</v>
      </c>
      <c r="D572" s="9">
        <v>3331</v>
      </c>
      <c r="E572" s="59">
        <v>91.34</v>
      </c>
      <c r="F572" s="9" t="s">
        <v>11382</v>
      </c>
      <c r="G572" s="9"/>
      <c r="H572" s="9"/>
      <c r="K572" s="59"/>
      <c r="L572" s="44"/>
      <c r="M572" s="44"/>
      <c r="N572" s="44"/>
      <c r="O572" s="9"/>
      <c r="P572" s="9"/>
      <c r="Q572" s="44"/>
      <c r="R572" s="44"/>
      <c r="S572" s="59"/>
      <c r="T572" s="59"/>
      <c r="U572" s="9"/>
      <c r="V572" s="9"/>
    </row>
    <row r="573" spans="1:22" ht="15" hidden="1">
      <c r="A573" s="9" t="s">
        <v>7702</v>
      </c>
      <c r="B573" s="9" t="s">
        <v>1706</v>
      </c>
      <c r="C573" s="9" t="s">
        <v>8691</v>
      </c>
      <c r="D573" s="9">
        <v>251</v>
      </c>
      <c r="E573" s="59">
        <v>90.98</v>
      </c>
      <c r="F573" s="9" t="s">
        <v>11382</v>
      </c>
      <c r="G573" s="9"/>
      <c r="H573" s="9"/>
      <c r="K573" s="59"/>
      <c r="L573" s="64"/>
      <c r="M573" s="64"/>
      <c r="N573" s="65"/>
      <c r="O573" s="63"/>
      <c r="P573" s="63"/>
      <c r="Q573" s="63"/>
    </row>
    <row r="574" spans="1:22" ht="12.75" hidden="1">
      <c r="A574" s="9" t="s">
        <v>6761</v>
      </c>
      <c r="B574" s="9" t="s">
        <v>1471</v>
      </c>
      <c r="C574" s="9" t="s">
        <v>6762</v>
      </c>
      <c r="D574" s="9">
        <v>2046</v>
      </c>
      <c r="E574" s="59">
        <v>90.7</v>
      </c>
      <c r="F574" s="9" t="s">
        <v>11382</v>
      </c>
      <c r="G574" s="9"/>
      <c r="H574" s="9"/>
      <c r="K574" s="59"/>
      <c r="L574" s="44"/>
      <c r="M574" s="44"/>
      <c r="N574" s="44"/>
      <c r="O574" s="9"/>
      <c r="P574" s="9"/>
      <c r="Q574" s="44"/>
      <c r="R574" s="44"/>
      <c r="S574" s="59"/>
      <c r="T574" s="59"/>
      <c r="U574" s="9"/>
      <c r="V574" s="9"/>
    </row>
    <row r="575" spans="1:22" ht="12.75" hidden="1">
      <c r="A575" s="9" t="s">
        <v>6053</v>
      </c>
      <c r="B575" s="9" t="s">
        <v>9751</v>
      </c>
      <c r="C575" s="9" t="s">
        <v>9752</v>
      </c>
      <c r="D575" s="9">
        <v>735</v>
      </c>
      <c r="E575" s="59">
        <v>90</v>
      </c>
      <c r="F575" s="9" t="s">
        <v>11382</v>
      </c>
      <c r="G575" s="9"/>
      <c r="H575" s="9"/>
      <c r="K575" s="59"/>
      <c r="L575" s="44"/>
      <c r="M575" s="44"/>
      <c r="N575" s="44"/>
      <c r="O575" s="9"/>
      <c r="P575" s="9"/>
      <c r="Q575" s="44"/>
      <c r="R575" s="44"/>
      <c r="S575" s="59"/>
      <c r="T575" s="59"/>
      <c r="U575" s="9"/>
      <c r="V575" s="9"/>
    </row>
    <row r="576" spans="1:22" ht="12.75" hidden="1">
      <c r="A576" s="9" t="s">
        <v>8009</v>
      </c>
      <c r="B576" s="9" t="s">
        <v>9753</v>
      </c>
      <c r="C576" s="9" t="s">
        <v>9754</v>
      </c>
      <c r="D576" s="9">
        <v>316</v>
      </c>
      <c r="E576" s="59">
        <v>90</v>
      </c>
      <c r="F576" s="9" t="s">
        <v>11382</v>
      </c>
      <c r="G576" s="9"/>
      <c r="H576" s="9"/>
      <c r="K576" s="59"/>
      <c r="L576" s="44"/>
      <c r="M576" s="44"/>
      <c r="N576" s="44"/>
      <c r="O576" s="9"/>
      <c r="P576" s="9"/>
      <c r="Q576" s="44"/>
      <c r="R576" s="44"/>
      <c r="S576" s="59"/>
      <c r="T576" s="59"/>
      <c r="U576" s="9"/>
      <c r="V576" s="9"/>
    </row>
    <row r="577" spans="1:22" ht="12.75" hidden="1">
      <c r="A577" s="9" t="s">
        <v>7300</v>
      </c>
      <c r="B577" s="9" t="s">
        <v>9755</v>
      </c>
      <c r="C577" s="9" t="s">
        <v>9756</v>
      </c>
      <c r="D577" s="9">
        <v>17035</v>
      </c>
      <c r="E577" s="59">
        <v>90</v>
      </c>
      <c r="F577" s="9" t="s">
        <v>11382</v>
      </c>
      <c r="G577" s="9"/>
      <c r="H577" s="9"/>
      <c r="K577" s="59"/>
      <c r="L577" s="44"/>
      <c r="M577" s="44"/>
      <c r="N577" s="44"/>
      <c r="O577" s="9"/>
      <c r="P577" s="9"/>
      <c r="Q577" s="44"/>
      <c r="R577" s="44"/>
      <c r="S577" s="59"/>
      <c r="T577" s="59"/>
      <c r="U577" s="9"/>
      <c r="V577" s="9"/>
    </row>
    <row r="578" spans="1:22" ht="12.75" hidden="1">
      <c r="A578" s="9" t="s">
        <v>6543</v>
      </c>
      <c r="B578" s="9" t="s">
        <v>1581</v>
      </c>
      <c r="C578" s="9" t="s">
        <v>9757</v>
      </c>
      <c r="D578" s="9">
        <v>4161</v>
      </c>
      <c r="E578" s="59">
        <v>89.96</v>
      </c>
      <c r="F578" s="9" t="s">
        <v>11382</v>
      </c>
      <c r="G578" s="9"/>
      <c r="H578" s="9"/>
      <c r="K578" s="59"/>
      <c r="L578" s="44"/>
      <c r="M578" s="44"/>
      <c r="N578" s="59"/>
      <c r="O578" s="9"/>
      <c r="P578" s="9"/>
      <c r="Q578" s="9"/>
    </row>
    <row r="579" spans="1:22" ht="12.75" hidden="1">
      <c r="A579" s="9" t="s">
        <v>6021</v>
      </c>
      <c r="B579" s="9" t="s">
        <v>1222</v>
      </c>
      <c r="C579" s="9" t="s">
        <v>9758</v>
      </c>
      <c r="D579" s="9">
        <v>5191</v>
      </c>
      <c r="E579" s="59">
        <v>89.78</v>
      </c>
      <c r="F579" s="9" t="s">
        <v>11382</v>
      </c>
      <c r="G579" s="9"/>
      <c r="H579" s="9"/>
      <c r="K579" s="59"/>
      <c r="L579" s="44"/>
      <c r="M579" s="44"/>
      <c r="N579" s="44"/>
      <c r="O579" s="9"/>
      <c r="P579" s="9"/>
      <c r="Q579" s="44"/>
      <c r="R579" s="44"/>
      <c r="S579" s="59"/>
      <c r="T579" s="59"/>
      <c r="U579" s="9"/>
      <c r="V579" s="9"/>
    </row>
    <row r="580" spans="1:22" ht="12.75" hidden="1">
      <c r="A580" s="9" t="s">
        <v>6471</v>
      </c>
      <c r="B580" s="9" t="s">
        <v>1150</v>
      </c>
      <c r="C580" s="9" t="s">
        <v>4030</v>
      </c>
      <c r="D580" s="9">
        <v>564</v>
      </c>
      <c r="E580" s="59">
        <v>89.48</v>
      </c>
      <c r="F580" s="9" t="s">
        <v>11382</v>
      </c>
      <c r="G580" s="9"/>
      <c r="H580" s="9"/>
      <c r="K580" s="59"/>
      <c r="L580" s="44"/>
      <c r="M580" s="44"/>
      <c r="N580" s="44"/>
      <c r="O580" s="9"/>
      <c r="P580" s="9"/>
      <c r="Q580" s="44"/>
      <c r="R580" s="44"/>
      <c r="S580" s="59"/>
      <c r="T580" s="59"/>
      <c r="U580" s="9"/>
      <c r="V580" s="9"/>
    </row>
    <row r="581" spans="1:22" ht="12.75" hidden="1">
      <c r="A581" s="9" t="s">
        <v>6713</v>
      </c>
      <c r="B581" s="9" t="s">
        <v>1664</v>
      </c>
      <c r="C581" s="9" t="s">
        <v>7670</v>
      </c>
      <c r="D581" s="9">
        <v>504</v>
      </c>
      <c r="E581" s="59">
        <v>89.47</v>
      </c>
      <c r="F581" s="9" t="s">
        <v>11382</v>
      </c>
      <c r="G581" s="9"/>
      <c r="H581" s="9"/>
      <c r="K581" s="59"/>
      <c r="L581" s="44"/>
      <c r="M581" s="44"/>
      <c r="N581" s="59"/>
      <c r="O581" s="9"/>
      <c r="P581" s="9"/>
      <c r="Q581" s="9"/>
    </row>
    <row r="582" spans="1:22" ht="12.75" hidden="1">
      <c r="A582" s="9" t="s">
        <v>6012</v>
      </c>
      <c r="B582" s="9" t="s">
        <v>972</v>
      </c>
      <c r="C582" s="9" t="s">
        <v>6155</v>
      </c>
      <c r="D582" s="9">
        <v>582</v>
      </c>
      <c r="E582" s="59">
        <v>89.18</v>
      </c>
      <c r="F582" s="9" t="s">
        <v>11382</v>
      </c>
      <c r="G582" s="9"/>
      <c r="H582" s="9"/>
      <c r="K582" s="59"/>
      <c r="L582" s="44"/>
      <c r="M582" s="44"/>
      <c r="N582" s="59"/>
      <c r="O582" s="9"/>
      <c r="P582" s="9"/>
      <c r="Q582" s="9"/>
    </row>
    <row r="583" spans="1:22" ht="12.75" hidden="1">
      <c r="A583" s="9" t="s">
        <v>6128</v>
      </c>
      <c r="B583" s="9" t="s">
        <v>1702</v>
      </c>
      <c r="C583" s="9" t="s">
        <v>9015</v>
      </c>
      <c r="D583" s="9">
        <v>3164</v>
      </c>
      <c r="E583" s="59">
        <v>88.98</v>
      </c>
      <c r="F583" s="9" t="s">
        <v>11382</v>
      </c>
      <c r="G583" s="9"/>
      <c r="H583" s="9"/>
      <c r="K583" s="59"/>
      <c r="L583" s="44"/>
      <c r="M583" s="44"/>
      <c r="N583" s="59"/>
      <c r="O583" s="9"/>
      <c r="P583" s="9"/>
      <c r="Q583" s="9"/>
    </row>
    <row r="584" spans="1:22" ht="12.75" hidden="1">
      <c r="A584" s="9" t="s">
        <v>6168</v>
      </c>
      <c r="B584" s="9" t="s">
        <v>314</v>
      </c>
      <c r="C584" s="9" t="s">
        <v>9759</v>
      </c>
      <c r="D584" s="9">
        <v>5173</v>
      </c>
      <c r="E584" s="59">
        <v>88.54</v>
      </c>
      <c r="F584" s="9" t="s">
        <v>11382</v>
      </c>
      <c r="G584" s="9"/>
      <c r="H584" s="9"/>
      <c r="K584" s="59"/>
      <c r="L584" s="44"/>
      <c r="M584" s="44"/>
      <c r="N584" s="44"/>
      <c r="O584" s="9"/>
      <c r="P584" s="9"/>
      <c r="Q584" s="44"/>
      <c r="R584" s="44"/>
      <c r="S584" s="59"/>
      <c r="T584" s="59"/>
      <c r="U584" s="9"/>
      <c r="V584" s="9"/>
    </row>
    <row r="585" spans="1:22" ht="12.75" hidden="1">
      <c r="A585" s="9" t="s">
        <v>6134</v>
      </c>
      <c r="B585" s="9" t="s">
        <v>579</v>
      </c>
      <c r="C585" s="9" t="s">
        <v>576</v>
      </c>
      <c r="D585" s="9">
        <v>578</v>
      </c>
      <c r="E585" s="59">
        <v>88.45</v>
      </c>
      <c r="F585" s="9" t="s">
        <v>11382</v>
      </c>
      <c r="G585" s="9"/>
      <c r="H585" s="9"/>
      <c r="K585" s="59"/>
      <c r="L585" s="44"/>
      <c r="M585" s="44"/>
      <c r="N585" s="44"/>
      <c r="O585" s="9"/>
      <c r="P585" s="9"/>
      <c r="Q585" s="44"/>
      <c r="R585" s="44"/>
      <c r="S585" s="59"/>
      <c r="T585" s="59"/>
      <c r="U585" s="9"/>
      <c r="V585" s="9"/>
    </row>
    <row r="586" spans="1:22" ht="12.75" hidden="1">
      <c r="A586" s="9" t="s">
        <v>7296</v>
      </c>
      <c r="B586" s="9" t="s">
        <v>1802</v>
      </c>
      <c r="C586" s="9" t="s">
        <v>7297</v>
      </c>
      <c r="D586" s="9">
        <v>6049</v>
      </c>
      <c r="E586" s="59">
        <v>88.25</v>
      </c>
      <c r="F586" s="9" t="s">
        <v>11382</v>
      </c>
      <c r="G586" s="9"/>
      <c r="H586" s="9"/>
      <c r="K586" s="59"/>
      <c r="L586" s="44"/>
      <c r="M586" s="44"/>
      <c r="N586" s="44"/>
      <c r="O586" s="9"/>
      <c r="P586" s="9"/>
      <c r="Q586" s="44"/>
      <c r="R586" s="44"/>
      <c r="S586" s="59"/>
      <c r="T586" s="59"/>
      <c r="U586" s="9"/>
      <c r="V586" s="9"/>
    </row>
    <row r="587" spans="1:22" ht="12.75" hidden="1">
      <c r="A587" s="9" t="s">
        <v>8157</v>
      </c>
      <c r="B587" s="9" t="s">
        <v>1715</v>
      </c>
      <c r="C587" s="9" t="s">
        <v>9760</v>
      </c>
      <c r="D587" s="9">
        <v>700</v>
      </c>
      <c r="E587" s="59">
        <v>88.24</v>
      </c>
      <c r="F587" s="9" t="s">
        <v>11382</v>
      </c>
      <c r="G587" s="9"/>
      <c r="H587" s="9"/>
      <c r="K587" s="59"/>
      <c r="L587" s="44"/>
      <c r="M587" s="44"/>
      <c r="N587" s="59"/>
      <c r="O587" s="9"/>
      <c r="P587" s="9"/>
      <c r="Q587" s="9"/>
    </row>
    <row r="588" spans="1:22" ht="12.75" hidden="1">
      <c r="A588" s="9" t="s">
        <v>6172</v>
      </c>
      <c r="B588" s="9" t="s">
        <v>908</v>
      </c>
      <c r="C588" s="9" t="s">
        <v>3479</v>
      </c>
      <c r="D588" s="9">
        <v>2053</v>
      </c>
      <c r="E588" s="59">
        <v>88.2</v>
      </c>
      <c r="F588" s="9" t="s">
        <v>11382</v>
      </c>
      <c r="G588" s="9"/>
      <c r="H588" s="9"/>
      <c r="K588" s="59"/>
      <c r="L588" s="44"/>
      <c r="M588" s="44"/>
      <c r="N588" s="44"/>
      <c r="O588" s="9"/>
      <c r="P588" s="9"/>
      <c r="Q588" s="44"/>
      <c r="R588" s="44"/>
      <c r="S588" s="59"/>
      <c r="T588" s="59"/>
      <c r="U588" s="9"/>
      <c r="V588" s="9"/>
    </row>
    <row r="589" spans="1:22" ht="12.75" hidden="1">
      <c r="A589" s="9" t="s">
        <v>6016</v>
      </c>
      <c r="B589" s="9" t="s">
        <v>1325</v>
      </c>
      <c r="C589" s="9" t="s">
        <v>9761</v>
      </c>
      <c r="D589" s="9">
        <v>508</v>
      </c>
      <c r="E589" s="59">
        <v>88.17</v>
      </c>
      <c r="F589" s="9" t="s">
        <v>11382</v>
      </c>
      <c r="G589" s="9"/>
      <c r="H589" s="9"/>
      <c r="K589" s="59"/>
      <c r="L589" s="44"/>
      <c r="M589" s="44"/>
      <c r="N589" s="44"/>
      <c r="O589" s="9"/>
      <c r="P589" s="9"/>
      <c r="Q589" s="44"/>
      <c r="R589" s="44"/>
      <c r="S589" s="59"/>
      <c r="T589" s="59"/>
      <c r="U589" s="9"/>
      <c r="V589" s="9"/>
    </row>
    <row r="590" spans="1:22" ht="12.75" hidden="1">
      <c r="A590" s="9" t="s">
        <v>6813</v>
      </c>
      <c r="B590" s="9" t="s">
        <v>1677</v>
      </c>
      <c r="C590" s="9" t="s">
        <v>7138</v>
      </c>
      <c r="D590" s="9">
        <v>2506</v>
      </c>
      <c r="E590" s="59">
        <v>87.98</v>
      </c>
      <c r="F590" s="9" t="s">
        <v>11382</v>
      </c>
      <c r="G590" s="9"/>
      <c r="H590" s="9"/>
      <c r="K590" s="59"/>
      <c r="L590" s="44"/>
      <c r="M590" s="44"/>
      <c r="N590" s="59"/>
      <c r="O590" s="9"/>
      <c r="P590" s="9"/>
      <c r="Q590" s="9"/>
    </row>
    <row r="591" spans="1:22" ht="12.75" hidden="1">
      <c r="A591" s="9" t="s">
        <v>9187</v>
      </c>
      <c r="B591" s="9" t="s">
        <v>1955</v>
      </c>
      <c r="C591" s="9" t="s">
        <v>9762</v>
      </c>
      <c r="D591" s="9">
        <v>558</v>
      </c>
      <c r="E591" s="59">
        <v>87.49</v>
      </c>
      <c r="F591" s="9" t="s">
        <v>11382</v>
      </c>
      <c r="G591" s="9"/>
      <c r="H591" s="9"/>
      <c r="K591" s="59"/>
      <c r="L591" s="44"/>
      <c r="M591" s="44"/>
      <c r="N591" s="44"/>
      <c r="O591" s="9"/>
      <c r="P591" s="9"/>
      <c r="Q591" s="44"/>
      <c r="R591" s="44"/>
      <c r="S591" s="59"/>
      <c r="T591" s="59"/>
      <c r="U591" s="9"/>
      <c r="V591" s="9"/>
    </row>
    <row r="592" spans="1:22" ht="12.75" hidden="1">
      <c r="A592" s="9" t="s">
        <v>6222</v>
      </c>
      <c r="B592" s="9" t="s">
        <v>845</v>
      </c>
      <c r="C592" s="9" t="s">
        <v>844</v>
      </c>
      <c r="D592" s="9">
        <v>2007</v>
      </c>
      <c r="E592" s="59">
        <v>87.49</v>
      </c>
      <c r="F592" s="9" t="s">
        <v>11382</v>
      </c>
      <c r="G592" s="9"/>
      <c r="H592" s="9"/>
      <c r="K592" s="59"/>
      <c r="L592" s="44"/>
      <c r="M592" s="44"/>
      <c r="N592" s="44"/>
      <c r="O592" s="9"/>
      <c r="P592" s="9"/>
      <c r="Q592" s="44"/>
      <c r="R592" s="44"/>
      <c r="S592" s="59"/>
      <c r="T592" s="59"/>
      <c r="U592" s="9"/>
      <c r="V592" s="9"/>
    </row>
    <row r="593" spans="1:22" ht="12.75" hidden="1">
      <c r="A593" s="9" t="s">
        <v>7488</v>
      </c>
      <c r="B593" s="9" t="s">
        <v>1364</v>
      </c>
      <c r="C593" s="9" t="s">
        <v>7489</v>
      </c>
      <c r="D593" s="9">
        <v>725</v>
      </c>
      <c r="E593" s="59">
        <v>87.48</v>
      </c>
      <c r="F593" s="9" t="s">
        <v>11382</v>
      </c>
      <c r="G593" s="9"/>
      <c r="H593" s="9"/>
      <c r="K593" s="59"/>
      <c r="L593" s="44"/>
      <c r="M593" s="44"/>
      <c r="N593" s="59"/>
      <c r="O593" s="9"/>
      <c r="P593" s="9"/>
      <c r="Q593" s="9"/>
    </row>
    <row r="594" spans="1:22" ht="12.75" hidden="1">
      <c r="A594" s="9" t="s">
        <v>6496</v>
      </c>
      <c r="B594" s="9" t="s">
        <v>1299</v>
      </c>
      <c r="C594" s="9" t="s">
        <v>3550</v>
      </c>
      <c r="D594" s="9">
        <v>2222</v>
      </c>
      <c r="E594" s="59">
        <v>87.43</v>
      </c>
      <c r="F594" s="9" t="s">
        <v>11382</v>
      </c>
      <c r="G594" s="9"/>
      <c r="H594" s="9"/>
      <c r="K594" s="59"/>
      <c r="L594" s="44"/>
      <c r="M594" s="44"/>
      <c r="N594" s="44"/>
      <c r="O594" s="9"/>
      <c r="P594" s="9"/>
      <c r="Q594" s="44"/>
      <c r="R594" s="44"/>
      <c r="S594" s="59"/>
      <c r="T594" s="59"/>
      <c r="U594" s="9"/>
      <c r="V594" s="9"/>
    </row>
    <row r="595" spans="1:22" ht="12.75" hidden="1">
      <c r="A595" s="9" t="s">
        <v>6455</v>
      </c>
      <c r="B595" s="9" t="s">
        <v>1378</v>
      </c>
      <c r="C595" s="9" t="s">
        <v>9763</v>
      </c>
      <c r="D595" s="9">
        <v>2000</v>
      </c>
      <c r="E595" s="59">
        <v>87.4</v>
      </c>
      <c r="F595" s="9" t="s">
        <v>11382</v>
      </c>
      <c r="G595" s="9"/>
      <c r="H595" s="9"/>
      <c r="K595" s="59"/>
      <c r="L595" s="44"/>
      <c r="M595" s="44"/>
      <c r="N595" s="44"/>
      <c r="O595" s="9"/>
      <c r="P595" s="9"/>
      <c r="Q595" s="44"/>
      <c r="R595" s="44"/>
      <c r="S595" s="59"/>
      <c r="T595" s="59"/>
      <c r="U595" s="9"/>
      <c r="V595" s="9"/>
    </row>
    <row r="596" spans="1:22" ht="12.75" hidden="1">
      <c r="A596" s="9" t="s">
        <v>6059</v>
      </c>
      <c r="B596" s="9" t="s">
        <v>124</v>
      </c>
      <c r="C596" s="9" t="s">
        <v>9764</v>
      </c>
      <c r="D596" s="9">
        <v>5013</v>
      </c>
      <c r="E596" s="59">
        <v>87.12</v>
      </c>
      <c r="F596" s="9" t="s">
        <v>11382</v>
      </c>
      <c r="G596" s="9"/>
      <c r="H596" s="9"/>
      <c r="K596" s="59"/>
      <c r="L596" s="44"/>
      <c r="M596" s="44"/>
      <c r="N596" s="44"/>
      <c r="O596" s="9"/>
      <c r="P596" s="9"/>
      <c r="Q596" s="44"/>
      <c r="R596" s="44"/>
      <c r="S596" s="59"/>
      <c r="T596" s="59"/>
      <c r="U596" s="9"/>
      <c r="V596" s="9"/>
    </row>
    <row r="597" spans="1:22" ht="12.75" hidden="1">
      <c r="A597" s="9" t="s">
        <v>6825</v>
      </c>
      <c r="B597" s="9" t="s">
        <v>9765</v>
      </c>
      <c r="C597" s="9" t="s">
        <v>9766</v>
      </c>
      <c r="D597" s="9">
        <v>1713</v>
      </c>
      <c r="E597" s="59">
        <v>87</v>
      </c>
      <c r="F597" s="9" t="s">
        <v>11382</v>
      </c>
      <c r="G597" s="9"/>
      <c r="H597" s="9"/>
      <c r="K597" s="59"/>
      <c r="L597" s="44"/>
      <c r="M597" s="44"/>
      <c r="N597" s="44"/>
      <c r="O597" s="9"/>
      <c r="P597" s="9"/>
      <c r="Q597" s="44"/>
      <c r="R597" s="44"/>
      <c r="S597" s="59"/>
      <c r="T597" s="59"/>
      <c r="U597" s="9"/>
      <c r="V597" s="9"/>
    </row>
    <row r="598" spans="1:22" ht="12.75" hidden="1">
      <c r="A598" s="9" t="s">
        <v>9605</v>
      </c>
      <c r="B598" s="9" t="s">
        <v>9767</v>
      </c>
      <c r="C598" s="9" t="s">
        <v>9768</v>
      </c>
      <c r="D598" s="9">
        <v>1212</v>
      </c>
      <c r="E598" s="59">
        <v>87</v>
      </c>
      <c r="F598" s="9" t="s">
        <v>11382</v>
      </c>
      <c r="G598" s="9"/>
      <c r="H598" s="9"/>
      <c r="K598" s="59"/>
      <c r="L598" s="44"/>
      <c r="M598" s="44"/>
      <c r="N598" s="44"/>
      <c r="O598" s="9"/>
      <c r="P598" s="9"/>
      <c r="Q598" s="44"/>
      <c r="R598" s="44"/>
      <c r="S598" s="59"/>
      <c r="T598" s="59"/>
      <c r="U598" s="9"/>
      <c r="V598" s="9"/>
    </row>
    <row r="599" spans="1:22" ht="12.75" hidden="1">
      <c r="A599" s="9" t="s">
        <v>6766</v>
      </c>
      <c r="B599" s="9" t="s">
        <v>2835</v>
      </c>
      <c r="C599" s="9" t="s">
        <v>8570</v>
      </c>
      <c r="D599" s="9">
        <v>2216</v>
      </c>
      <c r="E599" s="59">
        <v>87</v>
      </c>
      <c r="F599" s="9" t="s">
        <v>11382</v>
      </c>
      <c r="G599" s="9"/>
      <c r="H599" s="9"/>
      <c r="K599" s="59"/>
      <c r="L599" s="44"/>
      <c r="M599" s="44"/>
      <c r="N599" s="44"/>
      <c r="O599" s="9"/>
      <c r="P599" s="9"/>
      <c r="Q599" s="44"/>
      <c r="R599" s="44"/>
      <c r="S599" s="59"/>
      <c r="T599" s="59"/>
      <c r="U599" s="9"/>
      <c r="V599" s="9"/>
    </row>
    <row r="600" spans="1:22" ht="12.75" hidden="1">
      <c r="A600" s="9" t="s">
        <v>7172</v>
      </c>
      <c r="B600" s="9" t="s">
        <v>1447</v>
      </c>
      <c r="C600" s="9" t="s">
        <v>7173</v>
      </c>
      <c r="D600" s="9">
        <v>1724</v>
      </c>
      <c r="E600" s="59">
        <v>86.92</v>
      </c>
      <c r="F600" s="9" t="s">
        <v>11382</v>
      </c>
      <c r="G600" s="9"/>
      <c r="H600" s="9"/>
      <c r="K600" s="59"/>
      <c r="L600" s="44"/>
      <c r="M600" s="44"/>
      <c r="N600" s="44"/>
      <c r="O600" s="9"/>
      <c r="P600" s="9"/>
      <c r="Q600" s="44"/>
      <c r="R600" s="44"/>
      <c r="S600" s="59"/>
      <c r="T600" s="59"/>
      <c r="U600" s="9"/>
      <c r="V600" s="9"/>
    </row>
    <row r="601" spans="1:22" ht="12.75" hidden="1">
      <c r="A601" s="9" t="s">
        <v>5997</v>
      </c>
      <c r="B601" s="9" t="s">
        <v>92</v>
      </c>
      <c r="C601" s="9" t="s">
        <v>89</v>
      </c>
      <c r="D601" s="9">
        <v>4102</v>
      </c>
      <c r="E601" s="59">
        <v>86.77</v>
      </c>
      <c r="F601" s="9" t="s">
        <v>11382</v>
      </c>
      <c r="G601" s="9"/>
      <c r="H601" s="9"/>
      <c r="K601" s="59"/>
      <c r="L601" s="44"/>
      <c r="M601" s="44"/>
      <c r="N601" s="44"/>
      <c r="O601" s="9"/>
      <c r="P601" s="9"/>
      <c r="Q601" s="44"/>
      <c r="R601" s="44"/>
      <c r="S601" s="59"/>
      <c r="T601" s="59"/>
      <c r="U601" s="9"/>
      <c r="V601" s="9"/>
    </row>
    <row r="602" spans="1:22" ht="12.75" hidden="1">
      <c r="A602" s="9" t="s">
        <v>8748</v>
      </c>
      <c r="B602" s="9" t="s">
        <v>200</v>
      </c>
      <c r="C602" s="9" t="s">
        <v>199</v>
      </c>
      <c r="D602" s="9">
        <v>3012</v>
      </c>
      <c r="E602" s="59">
        <v>86.72</v>
      </c>
      <c r="F602" s="9" t="s">
        <v>11382</v>
      </c>
      <c r="G602" s="9"/>
      <c r="H602" s="9"/>
      <c r="K602" s="59"/>
      <c r="L602" s="44"/>
      <c r="M602" s="44"/>
      <c r="N602" s="44"/>
      <c r="O602" s="9"/>
      <c r="P602" s="9"/>
      <c r="Q602" s="44"/>
      <c r="R602" s="44"/>
      <c r="S602" s="59"/>
      <c r="T602" s="59"/>
      <c r="U602" s="9"/>
      <c r="V602" s="9"/>
    </row>
    <row r="603" spans="1:22" ht="12.75" hidden="1">
      <c r="A603" s="9" t="s">
        <v>8802</v>
      </c>
      <c r="B603" s="9" t="s">
        <v>1143</v>
      </c>
      <c r="C603" s="9" t="s">
        <v>8803</v>
      </c>
      <c r="D603" s="9">
        <v>62133</v>
      </c>
      <c r="E603" s="59">
        <v>86.3</v>
      </c>
      <c r="F603" s="9" t="s">
        <v>11382</v>
      </c>
      <c r="G603" s="9"/>
      <c r="H603" s="9"/>
      <c r="K603" s="59"/>
      <c r="L603" s="44"/>
      <c r="M603" s="44"/>
      <c r="N603" s="44"/>
      <c r="O603" s="9"/>
      <c r="P603" s="9"/>
      <c r="Q603" s="44"/>
      <c r="R603" s="44"/>
      <c r="S603" s="59"/>
      <c r="T603" s="59"/>
      <c r="U603" s="9"/>
      <c r="V603" s="9"/>
    </row>
    <row r="604" spans="1:22" ht="12.75" hidden="1">
      <c r="A604" s="9" t="s">
        <v>5998</v>
      </c>
      <c r="B604" s="9" t="s">
        <v>1739</v>
      </c>
      <c r="C604" s="9" t="s">
        <v>6558</v>
      </c>
      <c r="D604" s="9">
        <v>4145</v>
      </c>
      <c r="E604" s="59">
        <v>85.96</v>
      </c>
      <c r="F604" s="9" t="s">
        <v>11382</v>
      </c>
      <c r="G604" s="9"/>
      <c r="H604" s="9"/>
      <c r="K604" s="59"/>
      <c r="L604" s="44"/>
      <c r="M604" s="44"/>
      <c r="N604" s="59"/>
      <c r="O604" s="9"/>
      <c r="P604" s="9"/>
      <c r="Q604" s="9"/>
    </row>
    <row r="605" spans="1:22" ht="12.75" hidden="1">
      <c r="A605" s="9" t="s">
        <v>6123</v>
      </c>
      <c r="B605" s="9" t="s">
        <v>1230</v>
      </c>
      <c r="C605" s="9" t="s">
        <v>9769</v>
      </c>
      <c r="D605" s="9">
        <v>543</v>
      </c>
      <c r="E605" s="59">
        <v>85.76</v>
      </c>
      <c r="F605" s="9" t="s">
        <v>11382</v>
      </c>
      <c r="G605" s="9"/>
      <c r="H605" s="9"/>
      <c r="K605" s="59"/>
      <c r="L605" s="44"/>
      <c r="M605" s="44"/>
      <c r="N605" s="44"/>
      <c r="O605" s="9"/>
      <c r="P605" s="9"/>
      <c r="Q605" s="44"/>
      <c r="R605" s="44"/>
      <c r="S605" s="59"/>
      <c r="T605" s="59"/>
      <c r="U605" s="9"/>
      <c r="V605" s="9"/>
    </row>
    <row r="606" spans="1:22" ht="12.75" hidden="1">
      <c r="A606" s="9" t="s">
        <v>6473</v>
      </c>
      <c r="B606" s="9" t="s">
        <v>1406</v>
      </c>
      <c r="C606" s="9" t="s">
        <v>6474</v>
      </c>
      <c r="D606" s="9">
        <v>5470</v>
      </c>
      <c r="E606" s="59">
        <v>85.76</v>
      </c>
      <c r="F606" s="9" t="s">
        <v>11382</v>
      </c>
      <c r="G606" s="9"/>
      <c r="H606" s="9"/>
      <c r="K606" s="59"/>
      <c r="L606" s="44"/>
      <c r="M606" s="44"/>
      <c r="N606" s="44"/>
      <c r="O606" s="9"/>
      <c r="P606" s="9"/>
      <c r="Q606" s="44"/>
      <c r="R606" s="44"/>
      <c r="S606" s="59"/>
      <c r="T606" s="59"/>
      <c r="U606" s="9"/>
      <c r="V606" s="9"/>
    </row>
    <row r="607" spans="1:22" ht="12.75" hidden="1">
      <c r="A607" s="9" t="s">
        <v>7290</v>
      </c>
      <c r="B607" s="9" t="s">
        <v>1476</v>
      </c>
      <c r="C607" s="9" t="s">
        <v>8497</v>
      </c>
      <c r="D607" s="9">
        <v>4429</v>
      </c>
      <c r="E607" s="59">
        <v>85.45</v>
      </c>
      <c r="F607" s="9" t="s">
        <v>11382</v>
      </c>
      <c r="G607" s="9"/>
      <c r="H607" s="9"/>
      <c r="K607" s="59"/>
      <c r="L607" s="44"/>
      <c r="M607" s="44"/>
      <c r="N607" s="44"/>
      <c r="O607" s="9"/>
      <c r="P607" s="9"/>
      <c r="Q607" s="44"/>
      <c r="R607" s="44"/>
      <c r="S607" s="59"/>
      <c r="T607" s="59"/>
      <c r="U607" s="9"/>
      <c r="V607" s="9"/>
    </row>
    <row r="608" spans="1:22" ht="12.75">
      <c r="A608" s="9" t="s">
        <v>6300</v>
      </c>
      <c r="B608" s="9" t="s">
        <v>1830</v>
      </c>
      <c r="C608" s="9" t="s">
        <v>4062</v>
      </c>
      <c r="D608" s="9">
        <v>532</v>
      </c>
      <c r="E608" s="59">
        <v>85.32</v>
      </c>
      <c r="F608" s="9" t="s">
        <v>11382</v>
      </c>
      <c r="K608" s="59"/>
      <c r="L608" s="44"/>
      <c r="M608" s="44"/>
      <c r="N608" s="59"/>
      <c r="O608" s="9"/>
      <c r="P608" s="9"/>
      <c r="Q608" s="9"/>
    </row>
    <row r="609" spans="1:22" ht="12.75" hidden="1">
      <c r="A609" s="9" t="s">
        <v>6674</v>
      </c>
      <c r="B609" s="9" t="s">
        <v>772</v>
      </c>
      <c r="C609" s="9" t="s">
        <v>769</v>
      </c>
      <c r="D609" s="9">
        <v>570</v>
      </c>
      <c r="E609" s="59">
        <v>84.73</v>
      </c>
      <c r="F609" s="9" t="s">
        <v>11382</v>
      </c>
      <c r="G609" s="9"/>
      <c r="H609" s="9"/>
      <c r="K609" s="59"/>
      <c r="L609" s="44"/>
      <c r="M609" s="44"/>
      <c r="N609" s="59"/>
      <c r="O609" s="9"/>
      <c r="P609" s="9"/>
      <c r="Q609" s="9"/>
    </row>
    <row r="610" spans="1:22" ht="12.75" hidden="1">
      <c r="A610" s="9" t="s">
        <v>6081</v>
      </c>
      <c r="B610" s="9" t="s">
        <v>950</v>
      </c>
      <c r="C610" s="9" t="s">
        <v>9770</v>
      </c>
      <c r="D610" s="9">
        <v>5027</v>
      </c>
      <c r="E610" s="59">
        <v>84.68</v>
      </c>
      <c r="F610" s="9" t="s">
        <v>11382</v>
      </c>
      <c r="G610" s="9"/>
      <c r="H610" s="9"/>
      <c r="K610" s="59"/>
      <c r="L610" s="44"/>
      <c r="M610" s="44"/>
      <c r="N610" s="59"/>
      <c r="O610" s="9"/>
      <c r="P610" s="9"/>
      <c r="Q610" s="9"/>
    </row>
    <row r="611" spans="1:22" ht="12.75" hidden="1">
      <c r="A611" s="9" t="s">
        <v>9771</v>
      </c>
      <c r="B611" s="9" t="s">
        <v>9772</v>
      </c>
      <c r="C611" s="9" t="s">
        <v>9773</v>
      </c>
      <c r="D611" s="9">
        <v>127</v>
      </c>
      <c r="E611" s="59">
        <v>84</v>
      </c>
      <c r="F611" s="9" t="s">
        <v>11382</v>
      </c>
      <c r="G611" s="9"/>
      <c r="H611" s="9"/>
      <c r="K611" s="59"/>
      <c r="L611" s="44"/>
      <c r="M611" s="44"/>
      <c r="N611" s="44"/>
      <c r="O611" s="9"/>
      <c r="P611" s="9"/>
      <c r="Q611" s="44"/>
      <c r="R611" s="44"/>
      <c r="S611" s="59"/>
      <c r="T611" s="59"/>
      <c r="U611" s="9"/>
      <c r="V611" s="9"/>
    </row>
    <row r="612" spans="1:22" ht="12.75" hidden="1">
      <c r="A612" s="9" t="s">
        <v>7070</v>
      </c>
      <c r="B612" s="9" t="s">
        <v>2619</v>
      </c>
      <c r="C612" s="9" t="s">
        <v>9774</v>
      </c>
      <c r="D612" s="9">
        <v>1050</v>
      </c>
      <c r="E612" s="59">
        <v>84</v>
      </c>
      <c r="F612" s="9" t="s">
        <v>11382</v>
      </c>
      <c r="G612" s="9"/>
      <c r="H612" s="9"/>
      <c r="K612" s="59"/>
      <c r="L612" s="44"/>
      <c r="M612" s="44"/>
      <c r="N612" s="44"/>
      <c r="O612" s="9"/>
      <c r="P612" s="9"/>
      <c r="Q612" s="44"/>
      <c r="R612" s="44"/>
      <c r="S612" s="59"/>
      <c r="T612" s="59"/>
      <c r="U612" s="9"/>
      <c r="V612" s="9"/>
    </row>
    <row r="613" spans="1:22" ht="12.75" hidden="1">
      <c r="A613" s="9" t="s">
        <v>7634</v>
      </c>
      <c r="B613" s="9" t="s">
        <v>5352</v>
      </c>
      <c r="C613" s="9" t="s">
        <v>8479</v>
      </c>
      <c r="D613" s="9">
        <v>4420</v>
      </c>
      <c r="E613" s="59">
        <v>84</v>
      </c>
      <c r="F613" s="9" t="s">
        <v>11382</v>
      </c>
      <c r="G613" s="9"/>
      <c r="H613" s="9"/>
      <c r="K613" s="59"/>
      <c r="L613" s="44"/>
      <c r="M613" s="44"/>
      <c r="N613" s="44"/>
      <c r="O613" s="9"/>
      <c r="P613" s="9"/>
      <c r="Q613" s="44"/>
      <c r="R613" s="44"/>
      <c r="S613" s="59"/>
      <c r="T613" s="59"/>
      <c r="U613" s="9"/>
      <c r="V613" s="9"/>
    </row>
    <row r="614" spans="1:22" ht="12.75" hidden="1">
      <c r="A614" s="9" t="s">
        <v>6441</v>
      </c>
      <c r="B614" s="9" t="s">
        <v>1373</v>
      </c>
      <c r="C614" s="9" t="s">
        <v>6442</v>
      </c>
      <c r="D614" s="9">
        <v>4576136</v>
      </c>
      <c r="E614" s="59">
        <v>83.45</v>
      </c>
      <c r="F614" s="9" t="s">
        <v>11382</v>
      </c>
      <c r="G614" s="9"/>
      <c r="H614" s="9"/>
      <c r="K614" s="59"/>
      <c r="L614" s="44"/>
      <c r="M614" s="44"/>
      <c r="N614" s="44"/>
      <c r="O614" s="9"/>
      <c r="P614" s="9"/>
      <c r="Q614" s="44"/>
      <c r="R614" s="44"/>
      <c r="S614" s="59"/>
      <c r="T614" s="59"/>
      <c r="U614" s="9"/>
      <c r="V614" s="9"/>
    </row>
    <row r="615" spans="1:22" ht="12.75" hidden="1">
      <c r="A615" s="9" t="s">
        <v>9775</v>
      </c>
      <c r="B615" s="9" t="s">
        <v>1374</v>
      </c>
      <c r="C615" s="9" t="s">
        <v>9776</v>
      </c>
      <c r="D615" s="9">
        <v>640000</v>
      </c>
      <c r="E615" s="59">
        <v>83.44</v>
      </c>
      <c r="F615" s="9" t="s">
        <v>11382</v>
      </c>
      <c r="G615" s="9"/>
      <c r="H615" s="9"/>
      <c r="K615" s="59"/>
      <c r="L615" s="44"/>
      <c r="M615" s="44"/>
      <c r="N615" s="44"/>
      <c r="O615" s="9"/>
      <c r="P615" s="9"/>
      <c r="Q615" s="44"/>
      <c r="R615" s="44"/>
      <c r="S615" s="59"/>
      <c r="T615" s="59"/>
      <c r="U615" s="9"/>
      <c r="V615" s="9"/>
    </row>
    <row r="616" spans="1:22" ht="12.75" hidden="1">
      <c r="A616" s="9" t="s">
        <v>5997</v>
      </c>
      <c r="B616" s="9" t="s">
        <v>172</v>
      </c>
      <c r="C616" s="9" t="s">
        <v>169</v>
      </c>
      <c r="D616" s="9">
        <v>4105</v>
      </c>
      <c r="E616" s="59">
        <v>83.41</v>
      </c>
      <c r="F616" s="9" t="s">
        <v>11382</v>
      </c>
      <c r="G616" s="9"/>
      <c r="H616" s="9"/>
      <c r="K616" s="59"/>
      <c r="L616" s="44"/>
      <c r="M616" s="44"/>
      <c r="N616" s="44"/>
      <c r="O616" s="9"/>
      <c r="P616" s="9"/>
      <c r="Q616" s="44"/>
      <c r="R616" s="44"/>
      <c r="S616" s="59"/>
      <c r="T616" s="59"/>
      <c r="U616" s="9"/>
      <c r="V616" s="9"/>
    </row>
    <row r="617" spans="1:22" ht="12.75" hidden="1">
      <c r="A617" s="9" t="s">
        <v>6241</v>
      </c>
      <c r="B617" s="9" t="s">
        <v>983</v>
      </c>
      <c r="C617" s="9" t="s">
        <v>3895</v>
      </c>
      <c r="D617" s="9">
        <v>809</v>
      </c>
      <c r="E617" s="59">
        <v>82.99</v>
      </c>
      <c r="F617" s="9" t="s">
        <v>11382</v>
      </c>
      <c r="G617" s="9"/>
      <c r="H617" s="9"/>
      <c r="K617" s="59"/>
      <c r="L617" s="44"/>
      <c r="M617" s="44"/>
      <c r="N617" s="59"/>
      <c r="O617" s="9"/>
      <c r="P617" s="9"/>
      <c r="Q617" s="9"/>
    </row>
    <row r="618" spans="1:22" ht="12.75" hidden="1">
      <c r="A618" s="9" t="s">
        <v>5998</v>
      </c>
      <c r="B618" s="9" t="s">
        <v>583</v>
      </c>
      <c r="C618" s="9" t="s">
        <v>580</v>
      </c>
      <c r="D618" s="9">
        <v>4141</v>
      </c>
      <c r="E618" s="59">
        <v>82.8</v>
      </c>
      <c r="F618" s="9" t="s">
        <v>11382</v>
      </c>
      <c r="G618" s="9"/>
      <c r="H618" s="9"/>
      <c r="K618" s="59"/>
      <c r="L618" s="44"/>
      <c r="M618" s="44"/>
      <c r="N618" s="44"/>
      <c r="O618" s="9"/>
      <c r="P618" s="9"/>
      <c r="Q618" s="44"/>
      <c r="R618" s="44"/>
      <c r="S618" s="59"/>
      <c r="T618" s="59"/>
      <c r="U618" s="9"/>
      <c r="V618" s="9"/>
    </row>
    <row r="619" spans="1:22" ht="12.75" hidden="1">
      <c r="A619" s="9" t="s">
        <v>8724</v>
      </c>
      <c r="B619" s="9" t="s">
        <v>1038</v>
      </c>
      <c r="C619" s="9" t="s">
        <v>9777</v>
      </c>
      <c r="D619" s="9">
        <v>808</v>
      </c>
      <c r="E619" s="59">
        <v>82.16</v>
      </c>
      <c r="F619" s="9" t="s">
        <v>11382</v>
      </c>
      <c r="G619" s="9"/>
      <c r="H619" s="9"/>
      <c r="K619" s="59"/>
      <c r="L619" s="44"/>
      <c r="M619" s="44"/>
      <c r="N619" s="44"/>
      <c r="O619" s="9"/>
      <c r="P619" s="9"/>
      <c r="Q619" s="44"/>
      <c r="R619" s="44"/>
      <c r="S619" s="59"/>
      <c r="T619" s="59"/>
      <c r="U619" s="9"/>
      <c r="V619" s="9"/>
    </row>
    <row r="620" spans="1:22" ht="12.75" hidden="1">
      <c r="A620" s="9" t="s">
        <v>6135</v>
      </c>
      <c r="B620" s="9" t="s">
        <v>1315</v>
      </c>
      <c r="C620" s="9" t="s">
        <v>3755</v>
      </c>
      <c r="D620" s="9">
        <v>5012</v>
      </c>
      <c r="E620" s="59">
        <v>82.15</v>
      </c>
      <c r="F620" s="9" t="s">
        <v>11382</v>
      </c>
      <c r="G620" s="9"/>
      <c r="H620" s="9"/>
      <c r="K620" s="59"/>
      <c r="L620" s="44"/>
      <c r="M620" s="44"/>
      <c r="N620" s="44"/>
      <c r="O620" s="9"/>
      <c r="P620" s="9"/>
      <c r="Q620" s="44"/>
      <c r="R620" s="44"/>
      <c r="S620" s="59"/>
      <c r="T620" s="59"/>
      <c r="U620" s="9"/>
      <c r="V620" s="9"/>
    </row>
    <row r="621" spans="1:22" ht="12.75" hidden="1">
      <c r="A621" s="9" t="s">
        <v>8851</v>
      </c>
      <c r="B621" s="9" t="s">
        <v>1863</v>
      </c>
      <c r="C621" s="9" t="s">
        <v>9480</v>
      </c>
      <c r="D621" s="9">
        <v>861</v>
      </c>
      <c r="E621" s="59">
        <v>82</v>
      </c>
      <c r="F621" s="9" t="s">
        <v>11382</v>
      </c>
      <c r="G621" s="9"/>
      <c r="H621" s="9"/>
      <c r="K621" s="59"/>
      <c r="L621" s="44"/>
      <c r="M621" s="44"/>
      <c r="N621" s="59"/>
      <c r="O621" s="9"/>
      <c r="P621" s="9"/>
      <c r="Q621" s="9"/>
    </row>
    <row r="622" spans="1:22" ht="15" hidden="1">
      <c r="A622" s="9" t="s">
        <v>7683</v>
      </c>
      <c r="B622" s="9" t="s">
        <v>1464</v>
      </c>
      <c r="C622" s="9" t="s">
        <v>9068</v>
      </c>
      <c r="D622" s="9">
        <v>714937</v>
      </c>
      <c r="E622" s="59">
        <v>81.96</v>
      </c>
      <c r="F622" s="9" t="s">
        <v>11382</v>
      </c>
      <c r="G622" s="9"/>
      <c r="H622" s="9"/>
      <c r="K622" s="59"/>
      <c r="L622" s="64"/>
      <c r="M622" s="64"/>
      <c r="N622" s="65"/>
      <c r="O622" s="63"/>
      <c r="P622" s="63"/>
      <c r="Q622" s="63"/>
    </row>
    <row r="623" spans="1:22" ht="12.75" hidden="1">
      <c r="A623" s="9" t="s">
        <v>9778</v>
      </c>
      <c r="B623" s="9" t="s">
        <v>2162</v>
      </c>
      <c r="C623" s="9" t="s">
        <v>5844</v>
      </c>
      <c r="D623" s="9">
        <v>3814</v>
      </c>
      <c r="E623" s="59">
        <v>81.77</v>
      </c>
      <c r="F623" s="9" t="s">
        <v>11382</v>
      </c>
      <c r="G623" s="9"/>
      <c r="H623" s="9"/>
      <c r="K623" s="59"/>
      <c r="L623" s="44"/>
      <c r="M623" s="44"/>
      <c r="N623" s="59"/>
      <c r="O623" s="9"/>
      <c r="P623" s="9"/>
      <c r="Q623" s="9"/>
    </row>
    <row r="624" spans="1:22" ht="12.75" hidden="1">
      <c r="A624" s="9" t="s">
        <v>6034</v>
      </c>
      <c r="B624" s="9" t="s">
        <v>1206</v>
      </c>
      <c r="C624" s="9" t="s">
        <v>3088</v>
      </c>
      <c r="D624" s="9">
        <v>4121</v>
      </c>
      <c r="E624" s="59">
        <v>81.430000000000007</v>
      </c>
      <c r="F624" s="9" t="s">
        <v>11382</v>
      </c>
      <c r="G624" s="9"/>
      <c r="H624" s="9"/>
      <c r="K624" s="59"/>
      <c r="L624" s="44"/>
      <c r="M624" s="44"/>
      <c r="N624" s="44"/>
      <c r="O624" s="9"/>
      <c r="P624" s="9"/>
      <c r="Q624" s="44"/>
      <c r="R624" s="44"/>
      <c r="S624" s="59"/>
      <c r="T624" s="59"/>
      <c r="U624" s="9"/>
      <c r="V624" s="9"/>
    </row>
    <row r="625" spans="1:22" ht="12.75" hidden="1">
      <c r="A625" s="9" t="s">
        <v>6221</v>
      </c>
      <c r="B625" s="9" t="s">
        <v>9779</v>
      </c>
      <c r="C625" s="9" t="s">
        <v>9780</v>
      </c>
      <c r="D625" s="9">
        <v>1286</v>
      </c>
      <c r="E625" s="59">
        <v>81</v>
      </c>
      <c r="F625" s="9" t="s">
        <v>11382</v>
      </c>
      <c r="G625" s="9"/>
      <c r="H625" s="9"/>
      <c r="K625" s="59"/>
      <c r="L625" s="44"/>
      <c r="M625" s="44"/>
      <c r="N625" s="44"/>
      <c r="O625" s="9"/>
      <c r="P625" s="9"/>
      <c r="Q625" s="44"/>
      <c r="R625" s="44"/>
      <c r="S625" s="59"/>
      <c r="T625" s="59"/>
      <c r="U625" s="9"/>
      <c r="V625" s="9"/>
    </row>
    <row r="626" spans="1:22" ht="12.75" hidden="1">
      <c r="A626" s="9" t="s">
        <v>8327</v>
      </c>
      <c r="B626" s="9" t="s">
        <v>1474</v>
      </c>
      <c r="C626" s="9" t="s">
        <v>8328</v>
      </c>
      <c r="D626" s="9">
        <v>5427</v>
      </c>
      <c r="E626" s="59">
        <v>80.75</v>
      </c>
      <c r="F626" s="9" t="s">
        <v>11382</v>
      </c>
      <c r="G626" s="9"/>
      <c r="H626" s="9"/>
      <c r="K626" s="59"/>
      <c r="L626" s="44"/>
      <c r="M626" s="44"/>
      <c r="N626" s="44"/>
      <c r="O626" s="9"/>
      <c r="P626" s="9"/>
      <c r="Q626" s="44"/>
      <c r="R626" s="44"/>
      <c r="S626" s="59"/>
      <c r="T626" s="59"/>
      <c r="U626" s="9"/>
      <c r="V626" s="9"/>
    </row>
    <row r="627" spans="1:22" ht="15" hidden="1">
      <c r="A627" s="9" t="s">
        <v>6128</v>
      </c>
      <c r="B627" s="9" t="s">
        <v>742</v>
      </c>
      <c r="C627" s="9" t="s">
        <v>739</v>
      </c>
      <c r="D627" s="9">
        <v>3171</v>
      </c>
      <c r="E627" s="59">
        <v>80.38</v>
      </c>
      <c r="F627" s="9" t="s">
        <v>11382</v>
      </c>
      <c r="G627" s="9"/>
      <c r="H627" s="9"/>
      <c r="K627" s="59"/>
      <c r="L627" s="64"/>
      <c r="M627" s="64"/>
      <c r="N627" s="65"/>
      <c r="O627" s="63"/>
      <c r="P627" s="63"/>
      <c r="Q627" s="63"/>
    </row>
    <row r="628" spans="1:22" ht="15" hidden="1">
      <c r="A628" s="9" t="s">
        <v>6214</v>
      </c>
      <c r="B628" s="9" t="s">
        <v>946</v>
      </c>
      <c r="C628" s="9" t="s">
        <v>4186</v>
      </c>
      <c r="D628" s="9">
        <v>4150</v>
      </c>
      <c r="E628" s="59">
        <v>79.98</v>
      </c>
      <c r="F628" s="9" t="s">
        <v>11382</v>
      </c>
      <c r="G628" s="9"/>
      <c r="H628" s="9"/>
      <c r="K628" s="59"/>
      <c r="L628" s="64"/>
      <c r="M628" s="64"/>
      <c r="N628" s="65"/>
      <c r="O628" s="63"/>
      <c r="P628" s="63"/>
      <c r="Q628" s="63"/>
    </row>
    <row r="629" spans="1:22" ht="12.75" hidden="1">
      <c r="A629" s="9" t="s">
        <v>6197</v>
      </c>
      <c r="B629" s="9" t="s">
        <v>622</v>
      </c>
      <c r="C629" s="9" t="s">
        <v>621</v>
      </c>
      <c r="D629" s="9">
        <v>3132</v>
      </c>
      <c r="E629" s="59">
        <v>79.739999999999995</v>
      </c>
      <c r="F629" s="9" t="s">
        <v>11382</v>
      </c>
      <c r="G629" s="9"/>
      <c r="H629" s="9"/>
      <c r="K629" s="59"/>
      <c r="L629" s="44"/>
      <c r="M629" s="44"/>
      <c r="N629" s="59"/>
      <c r="O629" s="9"/>
      <c r="P629" s="9"/>
      <c r="Q629" s="9"/>
    </row>
    <row r="630" spans="1:22" ht="12.75" hidden="1">
      <c r="A630" s="9" t="s">
        <v>360</v>
      </c>
      <c r="B630" s="9" t="s">
        <v>360</v>
      </c>
      <c r="C630" s="9" t="s">
        <v>359</v>
      </c>
      <c r="D630" s="9" t="s">
        <v>9727</v>
      </c>
      <c r="E630" s="59">
        <v>79.400000000000006</v>
      </c>
      <c r="F630" s="9" t="s">
        <v>11382</v>
      </c>
      <c r="G630" s="9"/>
      <c r="H630" s="9"/>
      <c r="K630" s="59"/>
      <c r="L630" s="44"/>
      <c r="M630" s="44"/>
      <c r="N630" s="44"/>
      <c r="O630" s="9"/>
      <c r="P630" s="9"/>
      <c r="Q630" s="44"/>
      <c r="R630" s="44"/>
      <c r="S630" s="59"/>
      <c r="T630" s="59"/>
      <c r="U630" s="9"/>
      <c r="V630" s="9"/>
    </row>
    <row r="631" spans="1:22" ht="12.75" hidden="1">
      <c r="A631" s="9" t="s">
        <v>8745</v>
      </c>
      <c r="B631" s="9" t="s">
        <v>1008</v>
      </c>
      <c r="C631" s="9" t="s">
        <v>9781</v>
      </c>
      <c r="D631" s="9">
        <v>810</v>
      </c>
      <c r="E631" s="59">
        <v>79.08</v>
      </c>
      <c r="F631" s="9" t="s">
        <v>11382</v>
      </c>
      <c r="G631" s="9"/>
      <c r="H631" s="9"/>
      <c r="K631" s="59"/>
      <c r="L631" s="44"/>
      <c r="M631" s="44"/>
      <c r="N631" s="59"/>
      <c r="O631" s="9"/>
      <c r="P631" s="9"/>
      <c r="Q631" s="9"/>
    </row>
    <row r="632" spans="1:22" ht="12.75" hidden="1">
      <c r="A632" s="9" t="s">
        <v>9782</v>
      </c>
      <c r="B632" s="9" t="s">
        <v>979</v>
      </c>
      <c r="C632" s="9" t="s">
        <v>4696</v>
      </c>
      <c r="D632" s="9">
        <v>8258</v>
      </c>
      <c r="E632" s="59">
        <v>78.98</v>
      </c>
      <c r="F632" s="9" t="s">
        <v>11382</v>
      </c>
      <c r="G632" s="9"/>
      <c r="H632" s="9"/>
      <c r="K632" s="59"/>
      <c r="L632" s="44"/>
      <c r="M632" s="44"/>
      <c r="N632" s="59"/>
      <c r="O632" s="9"/>
      <c r="P632" s="9"/>
      <c r="Q632" s="9"/>
    </row>
    <row r="633" spans="1:22" ht="12.75" hidden="1">
      <c r="A633" s="9" t="s">
        <v>6147</v>
      </c>
      <c r="B633" s="9" t="s">
        <v>1448</v>
      </c>
      <c r="C633" s="9" t="s">
        <v>9783</v>
      </c>
      <c r="D633" s="9">
        <v>465</v>
      </c>
      <c r="E633" s="59">
        <v>78.930000000000007</v>
      </c>
      <c r="F633" s="9" t="s">
        <v>11382</v>
      </c>
      <c r="G633" s="9"/>
      <c r="H633" s="9"/>
      <c r="K633" s="59"/>
      <c r="L633" s="44"/>
      <c r="M633" s="44"/>
      <c r="N633" s="44"/>
      <c r="O633" s="9"/>
      <c r="P633" s="9"/>
      <c r="Q633" s="44"/>
      <c r="R633" s="44"/>
      <c r="S633" s="59"/>
      <c r="T633" s="59"/>
      <c r="U633" s="9"/>
      <c r="V633" s="9"/>
    </row>
    <row r="634" spans="1:22" ht="12.75" hidden="1">
      <c r="A634" s="9" t="s">
        <v>1357</v>
      </c>
      <c r="B634" s="9" t="s">
        <v>1357</v>
      </c>
      <c r="C634" s="9" t="s">
        <v>6439</v>
      </c>
      <c r="D634" s="9">
        <v>3364</v>
      </c>
      <c r="E634" s="59">
        <v>78.88</v>
      </c>
      <c r="F634" s="9" t="s">
        <v>11382</v>
      </c>
      <c r="G634" s="9"/>
      <c r="H634" s="9"/>
      <c r="K634" s="59"/>
      <c r="L634" s="44"/>
      <c r="M634" s="44"/>
      <c r="N634" s="44"/>
      <c r="O634" s="9"/>
      <c r="P634" s="9"/>
      <c r="Q634" s="44"/>
      <c r="R634" s="44"/>
      <c r="S634" s="59"/>
      <c r="T634" s="59"/>
      <c r="U634" s="9"/>
      <c r="V634" s="9"/>
    </row>
    <row r="635" spans="1:22" ht="12.75" hidden="1">
      <c r="A635" s="9" t="s">
        <v>8725</v>
      </c>
      <c r="B635" s="9" t="s">
        <v>96</v>
      </c>
      <c r="C635" s="9" t="s">
        <v>93</v>
      </c>
      <c r="D635" s="9">
        <v>2901</v>
      </c>
      <c r="E635" s="59">
        <v>78.709999999999994</v>
      </c>
      <c r="F635" s="9" t="s">
        <v>11382</v>
      </c>
      <c r="G635" s="9"/>
      <c r="H635" s="9"/>
      <c r="K635" s="59"/>
      <c r="L635" s="44"/>
      <c r="M635" s="44"/>
      <c r="N635" s="44"/>
      <c r="O635" s="9"/>
      <c r="P635" s="9"/>
      <c r="Q635" s="44"/>
      <c r="R635" s="44"/>
      <c r="S635" s="59"/>
      <c r="T635" s="59"/>
      <c r="U635" s="9"/>
      <c r="V635" s="9"/>
    </row>
    <row r="636" spans="1:22" ht="12.75" hidden="1">
      <c r="A636" s="9" t="s">
        <v>6145</v>
      </c>
      <c r="B636" s="9" t="s">
        <v>1017</v>
      </c>
      <c r="C636" s="9" t="s">
        <v>9784</v>
      </c>
      <c r="D636" s="9">
        <v>845</v>
      </c>
      <c r="E636" s="59">
        <v>78.7</v>
      </c>
      <c r="F636" s="9" t="s">
        <v>11382</v>
      </c>
      <c r="G636" s="9"/>
      <c r="H636" s="9"/>
      <c r="K636" s="59"/>
      <c r="L636" s="44"/>
      <c r="M636" s="44"/>
      <c r="N636" s="59"/>
      <c r="O636" s="9"/>
      <c r="P636" s="9"/>
      <c r="Q636" s="9"/>
    </row>
    <row r="637" spans="1:22" ht="12.75" hidden="1">
      <c r="A637" s="9" t="s">
        <v>8751</v>
      </c>
      <c r="B637" s="9" t="s">
        <v>916</v>
      </c>
      <c r="C637" s="9" t="s">
        <v>9625</v>
      </c>
      <c r="D637" s="9">
        <v>2807</v>
      </c>
      <c r="E637" s="59">
        <v>78.58</v>
      </c>
      <c r="F637" s="9" t="s">
        <v>11382</v>
      </c>
      <c r="G637" s="9"/>
      <c r="H637" s="9"/>
      <c r="K637" s="59"/>
      <c r="L637" s="44"/>
      <c r="M637" s="44"/>
      <c r="N637" s="44"/>
      <c r="O637" s="9"/>
      <c r="P637" s="9"/>
      <c r="Q637" s="44"/>
      <c r="R637" s="44"/>
      <c r="S637" s="59"/>
      <c r="T637" s="59"/>
      <c r="U637" s="9"/>
      <c r="V637" s="9"/>
    </row>
    <row r="638" spans="1:22" ht="12.75" hidden="1">
      <c r="A638" s="9" t="s">
        <v>6109</v>
      </c>
      <c r="B638" s="9" t="s">
        <v>891</v>
      </c>
      <c r="C638" s="9" t="s">
        <v>9785</v>
      </c>
      <c r="D638" s="9">
        <v>2005</v>
      </c>
      <c r="E638" s="59">
        <v>78.540000000000006</v>
      </c>
      <c r="F638" s="9" t="s">
        <v>11382</v>
      </c>
      <c r="G638" s="9"/>
      <c r="H638" s="9"/>
      <c r="K638" s="59"/>
      <c r="L638" s="44"/>
      <c r="M638" s="44"/>
      <c r="N638" s="59"/>
      <c r="O638" s="9"/>
      <c r="P638" s="9"/>
      <c r="Q638" s="9"/>
    </row>
    <row r="639" spans="1:22" ht="12.75" hidden="1">
      <c r="A639" s="9" t="s">
        <v>8046</v>
      </c>
      <c r="B639" s="9" t="s">
        <v>9786</v>
      </c>
      <c r="C639" s="9" t="s">
        <v>9787</v>
      </c>
      <c r="D639" s="9">
        <v>914</v>
      </c>
      <c r="E639" s="59">
        <v>78</v>
      </c>
      <c r="F639" s="9" t="s">
        <v>11382</v>
      </c>
      <c r="G639" s="9"/>
      <c r="H639" s="9"/>
      <c r="K639" s="59"/>
      <c r="L639" s="44"/>
      <c r="M639" s="44"/>
      <c r="N639" s="44"/>
      <c r="O639" s="9"/>
      <c r="P639" s="9"/>
      <c r="Q639" s="44"/>
      <c r="R639" s="44"/>
      <c r="S639" s="59"/>
      <c r="T639" s="59"/>
      <c r="U639" s="9"/>
      <c r="V639" s="9"/>
    </row>
    <row r="640" spans="1:22" ht="12.75" hidden="1">
      <c r="A640" s="9" t="s">
        <v>9788</v>
      </c>
      <c r="B640" s="9" t="s">
        <v>9789</v>
      </c>
      <c r="C640" s="9" t="s">
        <v>9790</v>
      </c>
      <c r="D640" s="9">
        <v>620</v>
      </c>
      <c r="E640" s="59">
        <v>78</v>
      </c>
      <c r="F640" s="9" t="s">
        <v>11382</v>
      </c>
      <c r="G640" s="9"/>
      <c r="H640" s="9"/>
      <c r="K640" s="59"/>
      <c r="L640" s="44"/>
      <c r="M640" s="44"/>
      <c r="N640" s="44"/>
      <c r="O640" s="9"/>
      <c r="P640" s="9"/>
      <c r="Q640" s="44"/>
      <c r="R640" s="44"/>
      <c r="S640" s="59"/>
      <c r="T640" s="59"/>
      <c r="U640" s="9"/>
      <c r="V640" s="9"/>
    </row>
    <row r="641" spans="1:22" ht="12.75" hidden="1">
      <c r="A641" s="9" t="s">
        <v>7718</v>
      </c>
      <c r="B641" s="9" t="s">
        <v>9791</v>
      </c>
      <c r="C641" s="9" t="s">
        <v>9792</v>
      </c>
      <c r="D641" s="9">
        <v>17001</v>
      </c>
      <c r="E641" s="59">
        <v>78</v>
      </c>
      <c r="F641" s="9" t="s">
        <v>11382</v>
      </c>
      <c r="G641" s="9"/>
      <c r="H641" s="9"/>
      <c r="K641" s="59"/>
      <c r="L641" s="44"/>
      <c r="M641" s="44"/>
      <c r="N641" s="44"/>
      <c r="O641" s="9"/>
      <c r="P641" s="9"/>
      <c r="Q641" s="44"/>
      <c r="R641" s="44"/>
      <c r="S641" s="59"/>
      <c r="T641" s="59"/>
      <c r="U641" s="9"/>
      <c r="V641" s="9"/>
    </row>
    <row r="642" spans="1:22" ht="12.75" hidden="1">
      <c r="A642" s="9" t="s">
        <v>9121</v>
      </c>
      <c r="B642" s="9" t="s">
        <v>2685</v>
      </c>
      <c r="C642" s="9" t="s">
        <v>9793</v>
      </c>
      <c r="D642" s="9">
        <v>915</v>
      </c>
      <c r="E642" s="59">
        <v>78</v>
      </c>
      <c r="F642" s="9" t="s">
        <v>11382</v>
      </c>
      <c r="G642" s="9"/>
      <c r="H642" s="9"/>
      <c r="K642" s="59"/>
      <c r="L642" s="44"/>
      <c r="M642" s="44"/>
      <c r="N642" s="44"/>
      <c r="O642" s="9"/>
      <c r="P642" s="9"/>
      <c r="Q642" s="44"/>
      <c r="R642" s="44"/>
      <c r="S642" s="59"/>
      <c r="T642" s="59"/>
      <c r="U642" s="9"/>
      <c r="V642" s="9"/>
    </row>
    <row r="643" spans="1:22" ht="12.75" hidden="1">
      <c r="A643" s="9" t="s">
        <v>9301</v>
      </c>
      <c r="B643" s="9" t="s">
        <v>1847</v>
      </c>
      <c r="C643" s="9" t="s">
        <v>9302</v>
      </c>
      <c r="D643" s="9">
        <v>33800</v>
      </c>
      <c r="E643" s="59">
        <v>77.989999999999995</v>
      </c>
      <c r="F643" s="9" t="s">
        <v>11382</v>
      </c>
      <c r="G643" s="9"/>
      <c r="H643" s="9"/>
      <c r="K643" s="59"/>
      <c r="L643" s="44"/>
      <c r="M643" s="44"/>
      <c r="N643" s="59"/>
      <c r="O643" s="9"/>
      <c r="P643" s="9"/>
      <c r="Q643" s="9"/>
    </row>
    <row r="644" spans="1:22" ht="12.75" hidden="1">
      <c r="A644" s="9" t="s">
        <v>8228</v>
      </c>
      <c r="B644" s="9" t="s">
        <v>1076</v>
      </c>
      <c r="C644" s="9" t="s">
        <v>4313</v>
      </c>
      <c r="D644" s="9">
        <v>942</v>
      </c>
      <c r="E644" s="59">
        <v>77.239999999999995</v>
      </c>
      <c r="F644" s="9" t="s">
        <v>11382</v>
      </c>
      <c r="G644" s="9" t="s">
        <v>9794</v>
      </c>
      <c r="H644" s="9"/>
      <c r="K644" s="59"/>
      <c r="L644" s="44"/>
      <c r="M644" s="44"/>
      <c r="N644" s="44"/>
      <c r="O644" s="9"/>
      <c r="P644" s="9"/>
      <c r="Q644" s="44"/>
      <c r="R644" s="44"/>
      <c r="S644" s="59"/>
      <c r="T644" s="59"/>
      <c r="U644" s="9"/>
      <c r="V644" s="9"/>
    </row>
    <row r="645" spans="1:22" ht="12.75" hidden="1">
      <c r="A645" s="9" t="s">
        <v>8330</v>
      </c>
      <c r="B645" s="9" t="s">
        <v>1418</v>
      </c>
      <c r="C645" s="9" t="s">
        <v>8331</v>
      </c>
      <c r="D645" s="9">
        <v>5426</v>
      </c>
      <c r="E645" s="59">
        <v>75.98</v>
      </c>
      <c r="F645" s="9" t="s">
        <v>11382</v>
      </c>
      <c r="G645" s="9"/>
      <c r="H645" s="9"/>
      <c r="K645" s="59"/>
      <c r="L645" s="44"/>
      <c r="M645" s="44"/>
      <c r="N645" s="44"/>
      <c r="O645" s="9"/>
      <c r="P645" s="9"/>
      <c r="Q645" s="44"/>
      <c r="R645" s="44"/>
      <c r="S645" s="59"/>
      <c r="T645" s="59"/>
      <c r="U645" s="9"/>
      <c r="V645" s="9"/>
    </row>
    <row r="646" spans="1:22" ht="12.75" hidden="1">
      <c r="A646" s="9" t="s">
        <v>6395</v>
      </c>
      <c r="B646" s="9" t="s">
        <v>1387</v>
      </c>
      <c r="C646" s="9" t="s">
        <v>6521</v>
      </c>
      <c r="D646" s="9">
        <v>551</v>
      </c>
      <c r="E646" s="59">
        <v>75.95</v>
      </c>
      <c r="F646" s="9" t="s">
        <v>11382</v>
      </c>
      <c r="G646" s="9"/>
      <c r="H646" s="9"/>
      <c r="K646" s="59"/>
      <c r="L646" s="44"/>
      <c r="M646" s="44"/>
      <c r="N646" s="44"/>
      <c r="O646" s="9"/>
      <c r="P646" s="9"/>
      <c r="Q646" s="44"/>
      <c r="R646" s="44"/>
      <c r="S646" s="59"/>
      <c r="T646" s="59"/>
      <c r="U646" s="9"/>
      <c r="V646" s="9"/>
    </row>
    <row r="647" spans="1:22" ht="12.75" hidden="1">
      <c r="A647" s="9" t="s">
        <v>6643</v>
      </c>
      <c r="B647" s="9" t="s">
        <v>1801</v>
      </c>
      <c r="C647" s="9" t="s">
        <v>4228</v>
      </c>
      <c r="D647" s="9">
        <v>6081</v>
      </c>
      <c r="E647" s="59">
        <v>75.58</v>
      </c>
      <c r="F647" s="9" t="s">
        <v>11382</v>
      </c>
      <c r="G647" s="9"/>
      <c r="H647" s="9"/>
      <c r="K647" s="59"/>
      <c r="L647" s="44"/>
      <c r="M647" s="44"/>
      <c r="N647" s="44"/>
      <c r="O647" s="9"/>
      <c r="P647" s="9"/>
      <c r="Q647" s="44"/>
      <c r="R647" s="44"/>
      <c r="S647" s="59"/>
      <c r="T647" s="59"/>
      <c r="U647" s="9"/>
      <c r="V647" s="9"/>
    </row>
    <row r="648" spans="1:22" ht="15" hidden="1">
      <c r="A648" s="9" t="s">
        <v>8348</v>
      </c>
      <c r="B648" s="9" t="s">
        <v>2109</v>
      </c>
      <c r="C648" s="9" t="s">
        <v>5967</v>
      </c>
      <c r="D648" s="9">
        <v>1258</v>
      </c>
      <c r="E648" s="59">
        <v>75.53</v>
      </c>
      <c r="F648" s="9" t="s">
        <v>11382</v>
      </c>
      <c r="G648" s="9"/>
      <c r="H648" s="9"/>
      <c r="K648" s="59"/>
      <c r="L648" s="64"/>
      <c r="M648" s="64"/>
      <c r="N648" s="65"/>
      <c r="O648" s="63"/>
      <c r="P648" s="63"/>
      <c r="Q648" s="63"/>
    </row>
    <row r="649" spans="1:22" ht="12.75" hidden="1">
      <c r="A649" s="9" t="s">
        <v>6252</v>
      </c>
      <c r="B649" s="9" t="s">
        <v>1441</v>
      </c>
      <c r="C649" s="9" t="s">
        <v>9795</v>
      </c>
      <c r="D649" s="9">
        <v>84200</v>
      </c>
      <c r="E649" s="59">
        <v>75.47</v>
      </c>
      <c r="F649" s="9" t="s">
        <v>11382</v>
      </c>
      <c r="G649" s="9"/>
      <c r="H649" s="9"/>
      <c r="K649" s="59"/>
      <c r="L649" s="44"/>
      <c r="M649" s="44"/>
      <c r="N649" s="44"/>
      <c r="O649" s="9"/>
      <c r="P649" s="9"/>
      <c r="Q649" s="44"/>
      <c r="R649" s="44"/>
      <c r="S649" s="59"/>
      <c r="T649" s="59"/>
      <c r="U649" s="9"/>
      <c r="V649" s="9"/>
    </row>
    <row r="650" spans="1:22" ht="12.75" hidden="1">
      <c r="A650" s="9" t="s">
        <v>6125</v>
      </c>
      <c r="B650" s="9" t="s">
        <v>1137</v>
      </c>
      <c r="C650" s="9" t="s">
        <v>6126</v>
      </c>
      <c r="D650" s="9">
        <v>4576336</v>
      </c>
      <c r="E650" s="59">
        <v>75.33</v>
      </c>
      <c r="F650" s="9" t="s">
        <v>11382</v>
      </c>
      <c r="G650" s="9"/>
      <c r="H650" s="9"/>
      <c r="K650" s="59"/>
      <c r="L650" s="44"/>
      <c r="M650" s="44"/>
      <c r="N650" s="44"/>
      <c r="O650" s="9"/>
      <c r="P650" s="9"/>
      <c r="Q650" s="44"/>
      <c r="R650" s="44"/>
      <c r="S650" s="59"/>
      <c r="T650" s="59"/>
      <c r="U650" s="9"/>
      <c r="V650" s="9"/>
    </row>
    <row r="651" spans="1:22" ht="12.75" hidden="1">
      <c r="A651" s="9" t="s">
        <v>9796</v>
      </c>
      <c r="B651" s="9" t="s">
        <v>9797</v>
      </c>
      <c r="C651" s="9" t="s">
        <v>9798</v>
      </c>
      <c r="D651" s="9">
        <v>142</v>
      </c>
      <c r="E651" s="59">
        <v>75</v>
      </c>
      <c r="F651" s="9" t="s">
        <v>11382</v>
      </c>
      <c r="G651" s="9"/>
      <c r="H651" s="9"/>
      <c r="K651" s="59"/>
      <c r="L651" s="44"/>
      <c r="M651" s="44"/>
      <c r="N651" s="44"/>
      <c r="O651" s="9"/>
      <c r="P651" s="9"/>
      <c r="Q651" s="44"/>
      <c r="R651" s="44"/>
      <c r="S651" s="59"/>
      <c r="T651" s="59"/>
      <c r="U651" s="9"/>
      <c r="V651" s="9"/>
    </row>
    <row r="652" spans="1:22" ht="12.75" hidden="1">
      <c r="A652" s="9" t="s">
        <v>9611</v>
      </c>
      <c r="B652" s="9" t="s">
        <v>9799</v>
      </c>
      <c r="C652" s="9" t="s">
        <v>9800</v>
      </c>
      <c r="D652" s="9">
        <v>5437</v>
      </c>
      <c r="E652" s="59">
        <v>75</v>
      </c>
      <c r="F652" s="9" t="s">
        <v>11382</v>
      </c>
      <c r="G652" s="9"/>
      <c r="H652" s="9"/>
      <c r="K652" s="59"/>
      <c r="L652" s="44"/>
      <c r="M652" s="44"/>
      <c r="N652" s="44"/>
      <c r="O652" s="9"/>
      <c r="P652" s="9"/>
      <c r="Q652" s="44"/>
      <c r="R652" s="44"/>
      <c r="S652" s="59"/>
      <c r="T652" s="59"/>
      <c r="U652" s="9"/>
      <c r="V652" s="9"/>
    </row>
    <row r="653" spans="1:22" ht="12.75" hidden="1">
      <c r="A653" s="9" t="s">
        <v>6908</v>
      </c>
      <c r="B653" s="9" t="s">
        <v>9801</v>
      </c>
      <c r="C653" s="9" t="s">
        <v>9802</v>
      </c>
      <c r="D653" s="9">
        <v>2569</v>
      </c>
      <c r="E653" s="59">
        <v>75</v>
      </c>
      <c r="F653" s="9" t="s">
        <v>11382</v>
      </c>
      <c r="G653" s="9"/>
      <c r="H653" s="9"/>
      <c r="K653" s="59"/>
      <c r="L653" s="44"/>
      <c r="M653" s="44"/>
      <c r="N653" s="44"/>
      <c r="O653" s="9"/>
      <c r="P653" s="9"/>
      <c r="Q653" s="44"/>
      <c r="R653" s="44"/>
      <c r="S653" s="59"/>
      <c r="T653" s="59"/>
      <c r="U653" s="9"/>
      <c r="V653" s="9"/>
    </row>
    <row r="654" spans="1:22" ht="12.75" hidden="1">
      <c r="A654" s="9" t="s">
        <v>6307</v>
      </c>
      <c r="B654" s="9" t="s">
        <v>5267</v>
      </c>
      <c r="C654" s="9" t="s">
        <v>7659</v>
      </c>
      <c r="D654" s="9">
        <v>453</v>
      </c>
      <c r="E654" s="59">
        <v>75</v>
      </c>
      <c r="F654" s="9" t="s">
        <v>11382</v>
      </c>
      <c r="G654" s="9"/>
      <c r="H654" s="9"/>
      <c r="K654" s="59"/>
      <c r="L654" s="44"/>
      <c r="M654" s="44"/>
      <c r="N654" s="44"/>
      <c r="O654" s="9"/>
      <c r="P654" s="9"/>
      <c r="Q654" s="44"/>
      <c r="R654" s="44"/>
      <c r="S654" s="59"/>
      <c r="T654" s="59"/>
      <c r="U654" s="9"/>
      <c r="V654" s="9"/>
    </row>
    <row r="655" spans="1:22" ht="12.75" hidden="1">
      <c r="A655" s="9" t="s">
        <v>9803</v>
      </c>
      <c r="B655" s="9" t="s">
        <v>9804</v>
      </c>
      <c r="C655" s="9" t="s">
        <v>9805</v>
      </c>
      <c r="D655" s="9">
        <v>149</v>
      </c>
      <c r="E655" s="59">
        <v>75</v>
      </c>
      <c r="F655" s="9" t="s">
        <v>11382</v>
      </c>
      <c r="G655" s="9"/>
      <c r="H655" s="9"/>
      <c r="K655" s="59"/>
      <c r="L655" s="44"/>
      <c r="M655" s="44"/>
      <c r="N655" s="44"/>
      <c r="O655" s="9"/>
      <c r="P655" s="9"/>
      <c r="Q655" s="44"/>
      <c r="R655" s="44"/>
      <c r="S655" s="59"/>
      <c r="T655" s="59"/>
      <c r="U655" s="9"/>
      <c r="V655" s="9"/>
    </row>
    <row r="656" spans="1:22" ht="12.75" hidden="1">
      <c r="A656" s="9" t="s">
        <v>5999</v>
      </c>
      <c r="B656" s="9" t="s">
        <v>9806</v>
      </c>
      <c r="C656" s="9" t="s">
        <v>9807</v>
      </c>
      <c r="D656" s="9">
        <v>2306</v>
      </c>
      <c r="E656" s="59">
        <v>75</v>
      </c>
      <c r="F656" s="9" t="s">
        <v>11382</v>
      </c>
      <c r="G656" s="9"/>
      <c r="H656" s="9"/>
      <c r="K656" s="59"/>
      <c r="L656" s="44"/>
      <c r="M656" s="44"/>
      <c r="N656" s="59"/>
      <c r="O656" s="9"/>
      <c r="P656" s="9"/>
      <c r="Q656" s="9"/>
    </row>
    <row r="657" spans="1:22" ht="12.75" hidden="1">
      <c r="A657" s="9" t="s">
        <v>7022</v>
      </c>
      <c r="B657" s="9" t="s">
        <v>1867</v>
      </c>
      <c r="C657" s="9" t="s">
        <v>9306</v>
      </c>
      <c r="D657" s="9">
        <v>4577036</v>
      </c>
      <c r="E657" s="59">
        <v>74.989999999999995</v>
      </c>
      <c r="F657" s="9" t="s">
        <v>11382</v>
      </c>
      <c r="G657" s="9"/>
      <c r="H657" s="9"/>
      <c r="K657" s="59"/>
      <c r="L657" s="44"/>
      <c r="M657" s="44"/>
      <c r="N657" s="59"/>
      <c r="O657" s="9"/>
      <c r="P657" s="9"/>
      <c r="Q657" s="9"/>
    </row>
    <row r="658" spans="1:22" ht="12.75" hidden="1">
      <c r="A658" s="9" t="s">
        <v>5997</v>
      </c>
      <c r="B658" s="9" t="s">
        <v>325</v>
      </c>
      <c r="C658" s="9" t="s">
        <v>322</v>
      </c>
      <c r="D658" s="9">
        <v>4104</v>
      </c>
      <c r="E658" s="59">
        <v>74.95</v>
      </c>
      <c r="F658" s="9" t="s">
        <v>11382</v>
      </c>
      <c r="G658" s="9"/>
      <c r="H658" s="9"/>
      <c r="K658" s="59"/>
      <c r="L658" s="44"/>
      <c r="M658" s="44"/>
      <c r="N658" s="44"/>
      <c r="O658" s="9"/>
      <c r="P658" s="9"/>
      <c r="Q658" s="44"/>
      <c r="R658" s="44"/>
      <c r="S658" s="59"/>
      <c r="T658" s="59"/>
      <c r="U658" s="9"/>
      <c r="V658" s="9"/>
    </row>
    <row r="659" spans="1:22" ht="12.75" hidden="1">
      <c r="A659" s="9" t="s">
        <v>6410</v>
      </c>
      <c r="B659" s="9" t="s">
        <v>1350</v>
      </c>
      <c r="C659" s="9" t="s">
        <v>9808</v>
      </c>
      <c r="D659" s="9">
        <v>1723</v>
      </c>
      <c r="E659" s="59">
        <v>74.790000000000006</v>
      </c>
      <c r="F659" s="9" t="s">
        <v>11382</v>
      </c>
      <c r="G659" s="9"/>
      <c r="H659" s="9"/>
      <c r="K659" s="59"/>
      <c r="L659" s="44"/>
      <c r="M659" s="44"/>
      <c r="N659" s="44"/>
      <c r="O659" s="9"/>
      <c r="P659" s="9"/>
      <c r="Q659" s="44"/>
      <c r="R659" s="44"/>
      <c r="S659" s="59"/>
      <c r="T659" s="59"/>
      <c r="U659" s="9"/>
      <c r="V659" s="9"/>
    </row>
    <row r="660" spans="1:22" ht="12.75" hidden="1">
      <c r="A660" s="9" t="s">
        <v>9809</v>
      </c>
      <c r="B660" s="9" t="s">
        <v>1958</v>
      </c>
      <c r="C660" s="9" t="s">
        <v>9810</v>
      </c>
      <c r="D660" s="9">
        <v>623</v>
      </c>
      <c r="E660" s="59">
        <v>73.98</v>
      </c>
      <c r="F660" s="9" t="s">
        <v>11382</v>
      </c>
      <c r="G660" s="9"/>
      <c r="H660" s="9"/>
      <c r="K660" s="59"/>
      <c r="L660" s="44"/>
      <c r="M660" s="44"/>
      <c r="N660" s="59"/>
      <c r="O660" s="9"/>
      <c r="P660" s="9"/>
      <c r="Q660" s="9"/>
    </row>
    <row r="661" spans="1:22" ht="12.75" hidden="1">
      <c r="A661" s="9" t="s">
        <v>6034</v>
      </c>
      <c r="B661" s="9" t="s">
        <v>1704</v>
      </c>
      <c r="C661" s="9" t="s">
        <v>9811</v>
      </c>
      <c r="D661" s="9">
        <v>4124</v>
      </c>
      <c r="E661" s="59">
        <v>73.959999999999994</v>
      </c>
      <c r="F661" s="9" t="s">
        <v>11382</v>
      </c>
      <c r="G661" s="9"/>
      <c r="H661" s="9"/>
      <c r="K661" s="59"/>
      <c r="L661" s="44"/>
      <c r="M661" s="44"/>
      <c r="N661" s="59"/>
      <c r="O661" s="9"/>
      <c r="P661" s="9"/>
      <c r="Q661" s="9"/>
    </row>
    <row r="662" spans="1:22" ht="12.75" hidden="1">
      <c r="A662" s="9" t="s">
        <v>8751</v>
      </c>
      <c r="B662" s="9" t="s">
        <v>1301</v>
      </c>
      <c r="C662" s="9" t="s">
        <v>9812</v>
      </c>
      <c r="D662" s="9">
        <v>2807</v>
      </c>
      <c r="E662" s="59">
        <v>73.739999999999995</v>
      </c>
      <c r="F662" s="9" t="s">
        <v>11382</v>
      </c>
      <c r="G662" s="9"/>
      <c r="H662" s="9"/>
      <c r="K662" s="59"/>
      <c r="L662" s="44"/>
      <c r="M662" s="44"/>
      <c r="N662" s="44"/>
      <c r="O662" s="9"/>
      <c r="P662" s="9"/>
      <c r="Q662" s="44"/>
      <c r="R662" s="44"/>
      <c r="S662" s="59"/>
      <c r="T662" s="59"/>
      <c r="U662" s="9"/>
      <c r="V662" s="9"/>
    </row>
    <row r="663" spans="1:22" ht="12.75">
      <c r="A663" s="9" t="s">
        <v>6301</v>
      </c>
      <c r="B663" s="9" t="s">
        <v>538</v>
      </c>
      <c r="C663" s="9" t="s">
        <v>535</v>
      </c>
      <c r="D663" s="9">
        <v>534</v>
      </c>
      <c r="E663" s="59">
        <v>73.739999999999995</v>
      </c>
      <c r="F663" s="9" t="s">
        <v>11382</v>
      </c>
      <c r="K663" s="59"/>
      <c r="L663" s="44"/>
      <c r="M663" s="44"/>
      <c r="N663" s="59"/>
      <c r="O663" s="9"/>
      <c r="P663" s="9"/>
      <c r="Q663" s="9"/>
    </row>
    <row r="664" spans="1:22" ht="12.75" hidden="1">
      <c r="A664" s="9" t="s">
        <v>6197</v>
      </c>
      <c r="B664" s="9" t="s">
        <v>425</v>
      </c>
      <c r="C664" s="9" t="s">
        <v>422</v>
      </c>
      <c r="D664" s="9">
        <v>3128</v>
      </c>
      <c r="E664" s="59">
        <v>73.25</v>
      </c>
      <c r="F664" s="9" t="s">
        <v>11382</v>
      </c>
      <c r="G664" s="9"/>
      <c r="H664" s="9"/>
      <c r="K664" s="59"/>
      <c r="L664" s="44"/>
      <c r="M664" s="44"/>
      <c r="N664" s="44"/>
      <c r="O664" s="9"/>
      <c r="P664" s="9"/>
      <c r="Q664" s="44"/>
      <c r="R664" s="44"/>
      <c r="S664" s="59"/>
      <c r="T664" s="59"/>
      <c r="U664" s="9"/>
      <c r="V664" s="9"/>
    </row>
    <row r="665" spans="1:22" ht="12.75" hidden="1">
      <c r="A665" s="9" t="s">
        <v>8517</v>
      </c>
      <c r="B665" s="9" t="s">
        <v>1411</v>
      </c>
      <c r="C665" s="9" t="s">
        <v>9055</v>
      </c>
      <c r="D665" s="9">
        <v>13800</v>
      </c>
      <c r="E665" s="59">
        <v>73.2</v>
      </c>
      <c r="F665" s="9" t="s">
        <v>11382</v>
      </c>
      <c r="G665" s="9"/>
      <c r="H665" s="9"/>
      <c r="K665" s="59"/>
      <c r="L665" s="44"/>
      <c r="M665" s="44"/>
      <c r="N665" s="44"/>
      <c r="O665" s="9"/>
      <c r="P665" s="9"/>
      <c r="Q665" s="44"/>
      <c r="R665" s="44"/>
      <c r="S665" s="59"/>
      <c r="T665" s="59"/>
      <c r="U665" s="9"/>
      <c r="V665" s="9"/>
    </row>
    <row r="666" spans="1:22" ht="12.75">
      <c r="A666" s="9" t="s">
        <v>6144</v>
      </c>
      <c r="B666" s="9" t="s">
        <v>1278</v>
      </c>
      <c r="C666" s="9" t="s">
        <v>4960</v>
      </c>
      <c r="D666" s="9">
        <v>535</v>
      </c>
      <c r="E666" s="59">
        <v>72.64</v>
      </c>
      <c r="F666" s="9" t="s">
        <v>11382</v>
      </c>
      <c r="K666" s="59"/>
      <c r="L666" s="44"/>
      <c r="M666" s="44"/>
      <c r="N666" s="44"/>
      <c r="O666" s="9"/>
      <c r="P666" s="9"/>
      <c r="Q666" s="44"/>
      <c r="R666" s="44"/>
      <c r="S666" s="59"/>
      <c r="T666" s="59"/>
      <c r="U666" s="9"/>
      <c r="V666" s="9"/>
    </row>
    <row r="667" spans="1:22" ht="12.75" hidden="1">
      <c r="A667" s="9" t="s">
        <v>7674</v>
      </c>
      <c r="B667" s="9" t="s">
        <v>1294</v>
      </c>
      <c r="C667" s="9" t="s">
        <v>4737</v>
      </c>
      <c r="D667" s="9">
        <v>1230</v>
      </c>
      <c r="E667" s="59">
        <v>72.319999999999993</v>
      </c>
      <c r="F667" s="9" t="s">
        <v>11382</v>
      </c>
      <c r="G667" s="9"/>
      <c r="H667" s="9"/>
      <c r="K667" s="59"/>
      <c r="L667" s="44"/>
      <c r="M667" s="44"/>
      <c r="N667" s="44"/>
      <c r="O667" s="9"/>
      <c r="P667" s="9"/>
      <c r="Q667" s="44"/>
      <c r="R667" s="44"/>
      <c r="S667" s="59"/>
      <c r="T667" s="59"/>
      <c r="U667" s="9"/>
      <c r="V667" s="9"/>
    </row>
    <row r="668" spans="1:22" ht="12.75" hidden="1">
      <c r="A668" s="9" t="s">
        <v>6190</v>
      </c>
      <c r="B668" s="9" t="s">
        <v>247</v>
      </c>
      <c r="C668" s="9" t="s">
        <v>246</v>
      </c>
      <c r="D668" s="9">
        <v>215</v>
      </c>
      <c r="E668" s="59">
        <v>72.27</v>
      </c>
      <c r="F668" s="9" t="s">
        <v>11382</v>
      </c>
      <c r="G668" s="9"/>
      <c r="H668" s="9"/>
      <c r="K668" s="59"/>
      <c r="L668" s="44"/>
      <c r="M668" s="44"/>
      <c r="N668" s="44"/>
      <c r="O668" s="9"/>
      <c r="P668" s="9"/>
      <c r="Q668" s="44"/>
      <c r="R668" s="44"/>
      <c r="S668" s="59"/>
      <c r="T668" s="59"/>
      <c r="U668" s="9"/>
      <c r="V668" s="9"/>
    </row>
    <row r="669" spans="1:22" ht="12.75" hidden="1">
      <c r="A669" s="9" t="s">
        <v>6197</v>
      </c>
      <c r="B669" s="9" t="s">
        <v>1395</v>
      </c>
      <c r="C669" s="9" t="s">
        <v>9813</v>
      </c>
      <c r="D669" s="9">
        <v>3126</v>
      </c>
      <c r="E669" s="59">
        <v>72.27</v>
      </c>
      <c r="F669" s="9" t="s">
        <v>11382</v>
      </c>
      <c r="G669" s="9"/>
      <c r="H669" s="9"/>
      <c r="K669" s="59"/>
      <c r="L669" s="44"/>
      <c r="M669" s="44"/>
      <c r="N669" s="59"/>
      <c r="O669" s="9"/>
      <c r="P669" s="9"/>
      <c r="Q669" s="9"/>
    </row>
    <row r="670" spans="1:22" ht="12.75" hidden="1">
      <c r="A670" s="9" t="s">
        <v>9618</v>
      </c>
      <c r="B670" s="9" t="s">
        <v>9814</v>
      </c>
      <c r="C670" s="9" t="s">
        <v>9815</v>
      </c>
      <c r="D670" s="9">
        <v>3020</v>
      </c>
      <c r="E670" s="59">
        <v>72</v>
      </c>
      <c r="F670" s="9" t="s">
        <v>11382</v>
      </c>
      <c r="G670" s="9"/>
      <c r="H670" s="9"/>
      <c r="K670" s="59"/>
      <c r="L670" s="44"/>
      <c r="M670" s="44"/>
      <c r="N670" s="44"/>
      <c r="O670" s="9"/>
      <c r="P670" s="9"/>
      <c r="Q670" s="44"/>
      <c r="R670" s="44"/>
      <c r="S670" s="59"/>
      <c r="T670" s="59"/>
      <c r="U670" s="9"/>
      <c r="V670" s="9"/>
    </row>
    <row r="671" spans="1:22" ht="12.75" hidden="1">
      <c r="A671" s="9" t="s">
        <v>7651</v>
      </c>
      <c r="B671" s="9" t="s">
        <v>862</v>
      </c>
      <c r="C671" s="9" t="s">
        <v>861</v>
      </c>
      <c r="D671" s="9">
        <v>5050</v>
      </c>
      <c r="E671" s="59">
        <v>72</v>
      </c>
      <c r="F671" s="9" t="s">
        <v>11382</v>
      </c>
      <c r="G671" s="9"/>
      <c r="H671" s="9"/>
      <c r="K671" s="59"/>
      <c r="L671" s="44"/>
      <c r="M671" s="44"/>
      <c r="N671" s="44"/>
      <c r="O671" s="9"/>
      <c r="P671" s="9"/>
      <c r="Q671" s="44"/>
      <c r="R671" s="44"/>
      <c r="S671" s="59"/>
      <c r="T671" s="59"/>
      <c r="U671" s="9"/>
      <c r="V671" s="9"/>
    </row>
    <row r="672" spans="1:22" ht="12.75" hidden="1">
      <c r="A672" s="9" t="s">
        <v>6182</v>
      </c>
      <c r="B672" s="9" t="s">
        <v>9816</v>
      </c>
      <c r="C672" s="9" t="s">
        <v>9817</v>
      </c>
      <c r="D672" s="9">
        <v>1263</v>
      </c>
      <c r="E672" s="59">
        <v>72</v>
      </c>
      <c r="F672" s="9" t="s">
        <v>11382</v>
      </c>
      <c r="G672" s="9"/>
      <c r="H672" s="9"/>
      <c r="K672" s="59"/>
      <c r="L672" s="44"/>
      <c r="M672" s="44"/>
      <c r="N672" s="59"/>
      <c r="O672" s="9"/>
      <c r="P672" s="9"/>
      <c r="Q672" s="9"/>
    </row>
    <row r="673" spans="1:22" ht="12.75" hidden="1">
      <c r="A673" s="9" t="s">
        <v>6492</v>
      </c>
      <c r="B673" s="9" t="s">
        <v>1405</v>
      </c>
      <c r="C673" s="9" t="s">
        <v>4399</v>
      </c>
      <c r="D673" s="9">
        <v>5080</v>
      </c>
      <c r="E673" s="59">
        <v>71.89</v>
      </c>
      <c r="F673" s="9" t="s">
        <v>11382</v>
      </c>
      <c r="G673" s="9"/>
      <c r="H673" s="9"/>
      <c r="K673" s="59"/>
      <c r="L673" s="44"/>
      <c r="M673" s="44"/>
      <c r="N673" s="59"/>
      <c r="O673" s="9"/>
      <c r="P673" s="9"/>
      <c r="Q673" s="9"/>
    </row>
    <row r="674" spans="1:22" ht="12.75" hidden="1">
      <c r="A674" s="9" t="s">
        <v>6133</v>
      </c>
      <c r="B674" s="9" t="s">
        <v>1123</v>
      </c>
      <c r="C674" s="9" t="s">
        <v>3564</v>
      </c>
      <c r="D674" s="9">
        <v>574</v>
      </c>
      <c r="E674" s="59">
        <v>71.88</v>
      </c>
      <c r="F674" s="9" t="s">
        <v>11382</v>
      </c>
      <c r="G674" s="9"/>
      <c r="H674" s="9"/>
      <c r="K674" s="59"/>
      <c r="L674" s="44"/>
      <c r="M674" s="44"/>
      <c r="N674" s="44"/>
      <c r="O674" s="9"/>
      <c r="P674" s="9"/>
      <c r="Q674" s="44"/>
      <c r="R674" s="44"/>
      <c r="S674" s="59"/>
      <c r="T674" s="59"/>
      <c r="U674" s="9"/>
      <c r="V674" s="9"/>
    </row>
    <row r="675" spans="1:22" ht="12.75" hidden="1">
      <c r="A675" s="9" t="s">
        <v>8737</v>
      </c>
      <c r="B675" s="9" t="s">
        <v>1379</v>
      </c>
      <c r="C675" s="9" t="s">
        <v>4026</v>
      </c>
      <c r="D675" s="9">
        <v>2350</v>
      </c>
      <c r="E675" s="59">
        <v>71.680000000000007</v>
      </c>
      <c r="F675" s="9" t="s">
        <v>11382</v>
      </c>
      <c r="G675" s="9"/>
      <c r="H675" s="9"/>
      <c r="K675" s="59"/>
      <c r="L675" s="44"/>
      <c r="M675" s="44"/>
      <c r="N675" s="44"/>
      <c r="O675" s="9"/>
      <c r="P675" s="9"/>
      <c r="Q675" s="44"/>
      <c r="R675" s="44"/>
      <c r="S675" s="59"/>
      <c r="T675" s="59"/>
      <c r="U675" s="9"/>
      <c r="V675" s="9"/>
    </row>
    <row r="676" spans="1:22" ht="12.75" hidden="1">
      <c r="A676" s="9" t="s">
        <v>6057</v>
      </c>
      <c r="B676" s="9" t="s">
        <v>957</v>
      </c>
      <c r="C676" s="9" t="s">
        <v>9818</v>
      </c>
      <c r="D676" s="9">
        <v>5074</v>
      </c>
      <c r="E676" s="59">
        <v>71.12</v>
      </c>
      <c r="F676" s="9" t="s">
        <v>11382</v>
      </c>
      <c r="G676" s="9"/>
      <c r="H676" s="9"/>
      <c r="K676" s="59"/>
      <c r="L676" s="44"/>
      <c r="M676" s="44"/>
      <c r="N676" s="59"/>
      <c r="O676" s="9"/>
      <c r="P676" s="9"/>
      <c r="Q676" s="9"/>
    </row>
    <row r="677" spans="1:22" ht="12.75" hidden="1">
      <c r="A677" s="9" t="s">
        <v>6347</v>
      </c>
      <c r="B677" s="9" t="s">
        <v>1468</v>
      </c>
      <c r="C677" s="9" t="s">
        <v>6660</v>
      </c>
      <c r="D677" s="9">
        <v>17054</v>
      </c>
      <c r="E677" s="59">
        <v>70.8</v>
      </c>
      <c r="F677" s="9" t="s">
        <v>11382</v>
      </c>
      <c r="G677" s="9"/>
      <c r="H677" s="9"/>
      <c r="K677" s="59"/>
      <c r="L677" s="44"/>
      <c r="M677" s="44"/>
      <c r="N677" s="44"/>
      <c r="O677" s="9"/>
      <c r="P677" s="9"/>
      <c r="Q677" s="44"/>
      <c r="R677" s="44"/>
      <c r="S677" s="59"/>
      <c r="T677" s="59"/>
      <c r="U677" s="9"/>
      <c r="V677" s="9"/>
    </row>
    <row r="678" spans="1:22" ht="12.75" hidden="1">
      <c r="A678" s="9" t="s">
        <v>6006</v>
      </c>
      <c r="B678" s="9" t="s">
        <v>1902</v>
      </c>
      <c r="C678" s="9" t="s">
        <v>9819</v>
      </c>
      <c r="D678" s="9">
        <v>6110</v>
      </c>
      <c r="E678" s="59">
        <v>70.790000000000006</v>
      </c>
      <c r="F678" s="9" t="s">
        <v>11382</v>
      </c>
      <c r="G678" s="9"/>
      <c r="H678" s="9"/>
      <c r="K678" s="59"/>
      <c r="L678" s="44"/>
      <c r="M678" s="44"/>
      <c r="N678" s="44"/>
      <c r="O678" s="9"/>
      <c r="P678" s="9"/>
      <c r="Q678" s="44"/>
      <c r="R678" s="44"/>
      <c r="S678" s="59"/>
      <c r="T678" s="59"/>
      <c r="U678" s="9"/>
      <c r="V678" s="9"/>
    </row>
    <row r="679" spans="1:22" ht="12.75" hidden="1">
      <c r="A679" s="9" t="s">
        <v>6418</v>
      </c>
      <c r="B679" s="9" t="s">
        <v>1409</v>
      </c>
      <c r="C679" s="9" t="s">
        <v>6795</v>
      </c>
      <c r="D679" s="9">
        <v>3336</v>
      </c>
      <c r="E679" s="59">
        <v>70.09</v>
      </c>
      <c r="F679" s="9" t="s">
        <v>11382</v>
      </c>
      <c r="G679" s="9"/>
      <c r="H679" s="9"/>
      <c r="K679" s="59"/>
      <c r="L679" s="44"/>
      <c r="M679" s="44"/>
      <c r="N679" s="44"/>
      <c r="O679" s="9"/>
      <c r="P679" s="9"/>
      <c r="Q679" s="44"/>
      <c r="R679" s="44"/>
      <c r="S679" s="59"/>
      <c r="T679" s="59"/>
      <c r="U679" s="9"/>
      <c r="V679" s="9"/>
    </row>
    <row r="680" spans="1:22" ht="12.75" hidden="1">
      <c r="A680" s="9" t="s">
        <v>8735</v>
      </c>
      <c r="B680" s="9" t="s">
        <v>1295</v>
      </c>
      <c r="C680" s="9" t="s">
        <v>9820</v>
      </c>
      <c r="D680" s="9">
        <v>509</v>
      </c>
      <c r="E680" s="59">
        <v>69.95</v>
      </c>
      <c r="F680" s="9" t="s">
        <v>11382</v>
      </c>
      <c r="G680" s="9"/>
      <c r="H680" s="9"/>
      <c r="K680" s="59"/>
      <c r="L680" s="44"/>
      <c r="M680" s="44"/>
      <c r="N680" s="44"/>
      <c r="O680" s="9"/>
      <c r="P680" s="9"/>
      <c r="Q680" s="44"/>
      <c r="R680" s="44"/>
      <c r="S680" s="59"/>
      <c r="T680" s="59"/>
      <c r="U680" s="9"/>
      <c r="V680" s="9"/>
    </row>
    <row r="681" spans="1:22" ht="12.75" hidden="1">
      <c r="A681" s="9" t="s">
        <v>6174</v>
      </c>
      <c r="B681" s="9" t="s">
        <v>905</v>
      </c>
      <c r="C681" s="9" t="s">
        <v>4123</v>
      </c>
      <c r="D681" s="9">
        <v>2028</v>
      </c>
      <c r="E681" s="59">
        <v>69.569999999999993</v>
      </c>
      <c r="F681" s="9" t="s">
        <v>11382</v>
      </c>
      <c r="G681" s="9"/>
      <c r="H681" s="9"/>
      <c r="K681" s="59"/>
      <c r="L681" s="44"/>
      <c r="M681" s="44"/>
      <c r="N681" s="59"/>
      <c r="O681" s="9"/>
      <c r="P681" s="9"/>
      <c r="Q681" s="9"/>
    </row>
    <row r="682" spans="1:22" ht="12.75" hidden="1">
      <c r="A682" s="9" t="s">
        <v>7180</v>
      </c>
      <c r="B682" s="9" t="s">
        <v>1683</v>
      </c>
      <c r="C682" s="9" t="s">
        <v>8963</v>
      </c>
      <c r="D682" s="9">
        <v>1030</v>
      </c>
      <c r="E682" s="59">
        <v>69.53</v>
      </c>
      <c r="F682" s="9" t="s">
        <v>11382</v>
      </c>
      <c r="G682" s="9"/>
      <c r="H682" s="9"/>
      <c r="K682" s="59"/>
      <c r="L682" s="44"/>
      <c r="M682" s="44"/>
      <c r="N682" s="44"/>
      <c r="O682" s="9"/>
      <c r="P682" s="9"/>
      <c r="Q682" s="44"/>
      <c r="R682" s="44"/>
      <c r="S682" s="59"/>
      <c r="T682" s="59"/>
      <c r="U682" s="9"/>
      <c r="V682" s="9"/>
    </row>
    <row r="683" spans="1:22" ht="12.75" hidden="1">
      <c r="A683" s="9" t="s">
        <v>5999</v>
      </c>
      <c r="B683" s="9" t="s">
        <v>320</v>
      </c>
      <c r="C683" s="9" t="s">
        <v>319</v>
      </c>
      <c r="D683" s="9">
        <v>2309</v>
      </c>
      <c r="E683" s="59">
        <v>69.040000000000006</v>
      </c>
      <c r="F683" s="9" t="s">
        <v>11382</v>
      </c>
      <c r="G683" s="9"/>
      <c r="H683" s="9"/>
      <c r="K683" s="59"/>
      <c r="L683" s="44"/>
      <c r="M683" s="44"/>
      <c r="N683" s="44"/>
      <c r="O683" s="9"/>
      <c r="P683" s="9"/>
      <c r="Q683" s="44"/>
      <c r="R683" s="44"/>
      <c r="S683" s="59"/>
      <c r="T683" s="59"/>
      <c r="U683" s="9"/>
      <c r="V683" s="9"/>
    </row>
    <row r="684" spans="1:22" ht="12.75" hidden="1">
      <c r="A684" s="9" t="s">
        <v>6090</v>
      </c>
      <c r="B684" s="9" t="s">
        <v>9821</v>
      </c>
      <c r="C684" s="9" t="s">
        <v>9822</v>
      </c>
      <c r="D684" s="9">
        <v>5172</v>
      </c>
      <c r="E684" s="59">
        <v>69</v>
      </c>
      <c r="F684" s="9" t="s">
        <v>11382</v>
      </c>
      <c r="G684" s="9"/>
      <c r="H684" s="9"/>
      <c r="K684" s="59"/>
      <c r="L684" s="44"/>
      <c r="M684" s="44"/>
      <c r="N684" s="44"/>
      <c r="O684" s="9"/>
      <c r="P684" s="9"/>
      <c r="Q684" s="44"/>
      <c r="R684" s="44"/>
      <c r="S684" s="59"/>
      <c r="T684" s="59"/>
      <c r="U684" s="9"/>
      <c r="V684" s="9"/>
    </row>
    <row r="685" spans="1:22" ht="12.75" hidden="1">
      <c r="A685" s="9" t="s">
        <v>7358</v>
      </c>
      <c r="B685" s="9" t="s">
        <v>5252</v>
      </c>
      <c r="C685" s="9" t="s">
        <v>7359</v>
      </c>
      <c r="D685" s="9">
        <v>3446</v>
      </c>
      <c r="E685" s="59">
        <v>69</v>
      </c>
      <c r="F685" s="9" t="s">
        <v>11382</v>
      </c>
      <c r="G685" s="9"/>
      <c r="H685" s="9"/>
      <c r="K685" s="59"/>
      <c r="L685" s="44"/>
      <c r="M685" s="44"/>
      <c r="N685" s="44"/>
      <c r="O685" s="9"/>
      <c r="P685" s="9"/>
      <c r="Q685" s="44"/>
      <c r="R685" s="44"/>
      <c r="S685" s="59"/>
      <c r="T685" s="59"/>
      <c r="U685" s="9"/>
      <c r="V685" s="9"/>
    </row>
    <row r="686" spans="1:22" ht="12.75" hidden="1">
      <c r="A686" s="9" t="s">
        <v>7679</v>
      </c>
      <c r="B686" s="9" t="s">
        <v>1652</v>
      </c>
      <c r="C686" s="9" t="s">
        <v>9823</v>
      </c>
      <c r="D686" s="9">
        <v>6022</v>
      </c>
      <c r="E686" s="59">
        <v>69</v>
      </c>
      <c r="F686" s="9" t="s">
        <v>11382</v>
      </c>
      <c r="G686" s="9"/>
      <c r="H686" s="9"/>
      <c r="K686" s="59"/>
      <c r="L686" s="44"/>
      <c r="M686" s="44"/>
      <c r="N686" s="59"/>
      <c r="O686" s="9"/>
      <c r="P686" s="9"/>
      <c r="Q686" s="9"/>
    </row>
    <row r="687" spans="1:22" ht="12.75" hidden="1">
      <c r="A687" s="9" t="s">
        <v>6211</v>
      </c>
      <c r="B687" s="9" t="s">
        <v>917</v>
      </c>
      <c r="C687" s="9" t="s">
        <v>6819</v>
      </c>
      <c r="D687" s="9">
        <v>3006</v>
      </c>
      <c r="E687" s="59">
        <v>68.989999999999995</v>
      </c>
      <c r="F687" s="9" t="s">
        <v>11382</v>
      </c>
      <c r="G687" s="9"/>
      <c r="H687" s="9"/>
      <c r="K687" s="59"/>
      <c r="L687" s="44"/>
      <c r="M687" s="44"/>
      <c r="N687" s="44"/>
      <c r="O687" s="9"/>
      <c r="P687" s="9"/>
      <c r="Q687" s="44"/>
      <c r="R687" s="44"/>
      <c r="S687" s="59"/>
      <c r="T687" s="59"/>
      <c r="U687" s="9"/>
      <c r="V687" s="9"/>
    </row>
    <row r="688" spans="1:22" ht="12.75" hidden="1">
      <c r="A688" s="9" t="s">
        <v>6043</v>
      </c>
      <c r="B688" s="9" t="s">
        <v>271</v>
      </c>
      <c r="C688" s="9" t="s">
        <v>268</v>
      </c>
      <c r="D688" s="9">
        <v>3161</v>
      </c>
      <c r="E688" s="59">
        <v>68.959999999999994</v>
      </c>
      <c r="F688" s="9" t="s">
        <v>11382</v>
      </c>
      <c r="G688" s="9"/>
      <c r="H688" s="9"/>
      <c r="K688" s="59"/>
      <c r="L688" s="44"/>
      <c r="M688" s="44"/>
      <c r="N688" s="44"/>
      <c r="O688" s="9"/>
      <c r="P688" s="9"/>
      <c r="Q688" s="44"/>
      <c r="R688" s="44"/>
      <c r="S688" s="59"/>
      <c r="T688" s="59"/>
      <c r="U688" s="9"/>
      <c r="V688" s="9"/>
    </row>
    <row r="689" spans="1:22" ht="12.75" hidden="1">
      <c r="A689" s="9" t="s">
        <v>5997</v>
      </c>
      <c r="B689" s="9" t="s">
        <v>1349</v>
      </c>
      <c r="C689" s="9" t="s">
        <v>3787</v>
      </c>
      <c r="D689" s="9">
        <v>4100</v>
      </c>
      <c r="E689" s="59">
        <v>68.17</v>
      </c>
      <c r="F689" s="9" t="s">
        <v>11382</v>
      </c>
      <c r="G689" s="9"/>
      <c r="H689" s="9"/>
      <c r="K689" s="59"/>
      <c r="L689" s="44"/>
      <c r="M689" s="44"/>
      <c r="N689" s="59"/>
      <c r="O689" s="9"/>
      <c r="P689" s="9"/>
      <c r="Q689" s="9"/>
    </row>
    <row r="690" spans="1:22" ht="12.75" hidden="1">
      <c r="A690" s="9" t="s">
        <v>6496</v>
      </c>
      <c r="B690" s="9" t="s">
        <v>1559</v>
      </c>
      <c r="C690" s="9" t="s">
        <v>9824</v>
      </c>
      <c r="D690" s="9">
        <v>2222</v>
      </c>
      <c r="E690" s="59">
        <v>67.989999999999995</v>
      </c>
      <c r="F690" s="9" t="s">
        <v>11382</v>
      </c>
      <c r="G690" s="9"/>
      <c r="H690" s="9"/>
      <c r="K690" s="59"/>
      <c r="L690" s="44"/>
      <c r="M690" s="44"/>
      <c r="N690" s="59"/>
      <c r="O690" s="9"/>
      <c r="P690" s="9"/>
      <c r="Q690" s="9"/>
    </row>
    <row r="691" spans="1:22" ht="12.75" hidden="1">
      <c r="A691" s="9" t="s">
        <v>5997</v>
      </c>
      <c r="B691" s="9" t="s">
        <v>930</v>
      </c>
      <c r="C691" s="9" t="s">
        <v>3939</v>
      </c>
      <c r="D691" s="9">
        <v>3190</v>
      </c>
      <c r="E691" s="59">
        <v>67.89</v>
      </c>
      <c r="F691" s="9" t="s">
        <v>11382</v>
      </c>
      <c r="G691" s="9"/>
      <c r="H691" s="9"/>
      <c r="K691" s="59"/>
      <c r="L691" s="44"/>
      <c r="M691" s="44"/>
      <c r="N691" s="44"/>
      <c r="O691" s="9"/>
      <c r="P691" s="9"/>
      <c r="Q691" s="44"/>
      <c r="R691" s="44"/>
      <c r="S691" s="59"/>
      <c r="T691" s="59"/>
      <c r="U691" s="9"/>
      <c r="V691" s="9"/>
    </row>
    <row r="692" spans="1:22" ht="12.75" hidden="1">
      <c r="A692" s="9" t="s">
        <v>8769</v>
      </c>
      <c r="B692" s="9" t="s">
        <v>1736</v>
      </c>
      <c r="C692" s="9" t="s">
        <v>9080</v>
      </c>
      <c r="D692" s="9">
        <v>5082</v>
      </c>
      <c r="E692" s="59">
        <v>67.5</v>
      </c>
      <c r="F692" s="9" t="s">
        <v>11382</v>
      </c>
      <c r="G692" s="9"/>
      <c r="H692" s="9"/>
      <c r="K692" s="59"/>
      <c r="L692" s="44"/>
      <c r="M692" s="44"/>
      <c r="N692" s="59"/>
      <c r="O692" s="9"/>
      <c r="P692" s="9"/>
      <c r="Q692" s="9"/>
    </row>
    <row r="693" spans="1:22" ht="12.75" hidden="1">
      <c r="A693" s="9" t="s">
        <v>7429</v>
      </c>
      <c r="B693" s="9" t="s">
        <v>1883</v>
      </c>
      <c r="C693" s="9" t="s">
        <v>9825</v>
      </c>
      <c r="D693" s="9">
        <v>6013</v>
      </c>
      <c r="E693" s="59">
        <v>67.25</v>
      </c>
      <c r="F693" s="9" t="s">
        <v>11382</v>
      </c>
      <c r="G693" s="9"/>
      <c r="H693" s="9"/>
      <c r="K693" s="59"/>
      <c r="L693" s="44"/>
      <c r="M693" s="44"/>
      <c r="N693" s="59"/>
      <c r="O693" s="9"/>
      <c r="P693" s="9"/>
      <c r="Q693" s="9"/>
    </row>
    <row r="694" spans="1:22" ht="12.75" hidden="1">
      <c r="A694" s="9" t="s">
        <v>5997</v>
      </c>
      <c r="B694" s="9" t="s">
        <v>634</v>
      </c>
      <c r="C694" s="9" t="s">
        <v>631</v>
      </c>
      <c r="D694" s="9">
        <v>4103</v>
      </c>
      <c r="E694" s="59">
        <v>66.849999999999994</v>
      </c>
      <c r="F694" s="9" t="s">
        <v>11382</v>
      </c>
      <c r="G694" s="9"/>
      <c r="H694" s="9"/>
      <c r="K694" s="59"/>
      <c r="L694" s="44"/>
      <c r="M694" s="44"/>
      <c r="N694" s="59"/>
      <c r="O694" s="9"/>
      <c r="P694" s="9"/>
      <c r="Q694" s="9"/>
    </row>
    <row r="695" spans="1:22" ht="12.75" hidden="1">
      <c r="A695" s="9" t="s">
        <v>6128</v>
      </c>
      <c r="B695" s="9" t="s">
        <v>340</v>
      </c>
      <c r="C695" s="9" t="s">
        <v>337</v>
      </c>
      <c r="D695" s="9">
        <v>3171</v>
      </c>
      <c r="E695" s="59">
        <v>66.430000000000007</v>
      </c>
      <c r="F695" s="9" t="s">
        <v>11382</v>
      </c>
      <c r="G695" s="9"/>
      <c r="H695" s="9"/>
      <c r="K695" s="59"/>
      <c r="L695" s="44"/>
      <c r="M695" s="44"/>
      <c r="N695" s="44"/>
      <c r="O695" s="9"/>
      <c r="P695" s="9"/>
      <c r="Q695" s="44"/>
      <c r="R695" s="44"/>
      <c r="S695" s="59"/>
      <c r="T695" s="59"/>
      <c r="U695" s="9"/>
      <c r="V695" s="9"/>
    </row>
    <row r="696" spans="1:22" ht="12.75" hidden="1">
      <c r="A696" s="9" t="s">
        <v>9266</v>
      </c>
      <c r="B696" s="9" t="s">
        <v>1709</v>
      </c>
      <c r="C696" s="9" t="s">
        <v>9267</v>
      </c>
      <c r="D696" s="9">
        <v>3809</v>
      </c>
      <c r="E696" s="59">
        <v>66.319999999999993</v>
      </c>
      <c r="F696" s="9" t="s">
        <v>11382</v>
      </c>
      <c r="G696" s="9"/>
      <c r="H696" s="9"/>
      <c r="K696" s="59"/>
      <c r="L696" s="44"/>
      <c r="M696" s="44"/>
      <c r="N696" s="59"/>
      <c r="O696" s="9"/>
      <c r="P696" s="9"/>
      <c r="Q696" s="9"/>
    </row>
    <row r="697" spans="1:22" ht="12.75" hidden="1">
      <c r="A697" s="9" t="s">
        <v>6095</v>
      </c>
      <c r="B697" s="9" t="s">
        <v>392</v>
      </c>
      <c r="C697" s="9" t="s">
        <v>389</v>
      </c>
      <c r="D697" s="9">
        <v>315</v>
      </c>
      <c r="E697" s="59">
        <v>66.260000000000005</v>
      </c>
      <c r="F697" s="9" t="s">
        <v>11382</v>
      </c>
      <c r="G697" s="9"/>
      <c r="H697" s="9"/>
      <c r="K697" s="59"/>
      <c r="L697" s="44"/>
      <c r="M697" s="44"/>
      <c r="N697" s="44"/>
      <c r="O697" s="9"/>
      <c r="P697" s="9"/>
      <c r="Q697" s="44"/>
      <c r="R697" s="44"/>
      <c r="S697" s="59"/>
      <c r="T697" s="59"/>
      <c r="U697" s="9"/>
      <c r="V697" s="9"/>
    </row>
    <row r="698" spans="1:22" ht="12.75" hidden="1">
      <c r="A698" s="9" t="s">
        <v>7838</v>
      </c>
      <c r="B698" s="9" t="s">
        <v>9826</v>
      </c>
      <c r="C698" s="9" t="s">
        <v>9827</v>
      </c>
      <c r="D698" s="9">
        <v>1291</v>
      </c>
      <c r="E698" s="59">
        <v>66</v>
      </c>
      <c r="F698" s="9" t="s">
        <v>11382</v>
      </c>
      <c r="G698" s="9"/>
      <c r="H698" s="9"/>
      <c r="K698" s="59"/>
      <c r="L698" s="44"/>
      <c r="M698" s="44"/>
      <c r="N698" s="44"/>
      <c r="O698" s="9"/>
      <c r="P698" s="9"/>
      <c r="Q698" s="44"/>
      <c r="R698" s="44"/>
      <c r="S698" s="59"/>
      <c r="T698" s="59"/>
      <c r="U698" s="9"/>
      <c r="V698" s="9"/>
    </row>
    <row r="699" spans="1:22" ht="12.75" hidden="1">
      <c r="A699" s="9" t="s">
        <v>9828</v>
      </c>
      <c r="B699" s="9" t="s">
        <v>9829</v>
      </c>
      <c r="C699" s="9" t="s">
        <v>9830</v>
      </c>
      <c r="D699" s="9">
        <v>8219</v>
      </c>
      <c r="E699" s="59">
        <v>66</v>
      </c>
      <c r="F699" s="9" t="s">
        <v>11382</v>
      </c>
      <c r="G699" s="9"/>
      <c r="H699" s="9"/>
      <c r="K699" s="59"/>
      <c r="L699" s="44"/>
      <c r="M699" s="44"/>
      <c r="N699" s="44"/>
      <c r="O699" s="9"/>
      <c r="P699" s="9"/>
      <c r="Q699" s="44"/>
      <c r="R699" s="44"/>
      <c r="S699" s="59"/>
      <c r="T699" s="59"/>
      <c r="U699" s="9"/>
      <c r="V699" s="9"/>
    </row>
    <row r="700" spans="1:22" ht="12.75" hidden="1">
      <c r="A700" s="9" t="s">
        <v>6208</v>
      </c>
      <c r="B700" s="9" t="s">
        <v>9831</v>
      </c>
      <c r="C700" s="9" t="s">
        <v>9832</v>
      </c>
      <c r="D700" s="9">
        <v>450</v>
      </c>
      <c r="E700" s="59">
        <v>66</v>
      </c>
      <c r="F700" s="9" t="s">
        <v>11382</v>
      </c>
      <c r="G700" s="9"/>
      <c r="H700" s="9"/>
      <c r="K700" s="59"/>
      <c r="L700" s="44"/>
      <c r="M700" s="44"/>
      <c r="N700" s="44"/>
      <c r="O700" s="9"/>
      <c r="P700" s="9"/>
      <c r="Q700" s="44"/>
      <c r="R700" s="44"/>
      <c r="S700" s="59"/>
      <c r="T700" s="59"/>
      <c r="U700" s="9"/>
      <c r="V700" s="9"/>
    </row>
    <row r="701" spans="1:22" ht="12.75" hidden="1">
      <c r="A701" s="9" t="s">
        <v>6410</v>
      </c>
      <c r="B701" s="9" t="s">
        <v>9833</v>
      </c>
      <c r="C701" s="9" t="s">
        <v>9834</v>
      </c>
      <c r="D701" s="9">
        <v>1721</v>
      </c>
      <c r="E701" s="59">
        <v>66</v>
      </c>
      <c r="F701" s="9" t="s">
        <v>11382</v>
      </c>
      <c r="G701" s="9"/>
      <c r="H701" s="9"/>
      <c r="K701" s="59"/>
      <c r="L701" s="44"/>
      <c r="M701" s="44"/>
      <c r="N701" s="44"/>
      <c r="O701" s="9"/>
      <c r="P701" s="9"/>
      <c r="Q701" s="44"/>
      <c r="R701" s="44"/>
      <c r="S701" s="59"/>
      <c r="T701" s="59"/>
      <c r="U701" s="9"/>
      <c r="V701" s="9"/>
    </row>
    <row r="702" spans="1:22" ht="12.75" hidden="1">
      <c r="A702" s="9" t="s">
        <v>6112</v>
      </c>
      <c r="B702" s="9" t="s">
        <v>761</v>
      </c>
      <c r="C702" s="9" t="s">
        <v>9596</v>
      </c>
      <c r="D702" s="9">
        <v>3451</v>
      </c>
      <c r="E702" s="59">
        <v>66</v>
      </c>
      <c r="F702" s="9" t="s">
        <v>11382</v>
      </c>
      <c r="G702" s="9"/>
      <c r="H702" s="9"/>
      <c r="K702" s="59"/>
      <c r="L702" s="44"/>
      <c r="M702" s="44"/>
      <c r="N702" s="44"/>
      <c r="O702" s="9"/>
      <c r="P702" s="9"/>
      <c r="Q702" s="44"/>
      <c r="R702" s="44"/>
      <c r="S702" s="59"/>
      <c r="T702" s="59"/>
      <c r="U702" s="9"/>
      <c r="V702" s="9"/>
    </row>
    <row r="703" spans="1:22" ht="12.75" hidden="1">
      <c r="A703" s="9" t="s">
        <v>6498</v>
      </c>
      <c r="B703" s="9" t="s">
        <v>970</v>
      </c>
      <c r="C703" s="9" t="s">
        <v>5140</v>
      </c>
      <c r="D703" s="9">
        <v>566</v>
      </c>
      <c r="E703" s="59">
        <v>66</v>
      </c>
      <c r="F703" s="9" t="s">
        <v>11382</v>
      </c>
      <c r="G703" s="9"/>
      <c r="H703" s="9"/>
      <c r="K703" s="59"/>
      <c r="L703" s="44"/>
      <c r="M703" s="44"/>
      <c r="N703" s="44"/>
      <c r="O703" s="9"/>
      <c r="P703" s="9"/>
      <c r="Q703" s="44"/>
      <c r="R703" s="44"/>
      <c r="S703" s="59"/>
      <c r="T703" s="59"/>
      <c r="U703" s="9"/>
      <c r="V703" s="9"/>
    </row>
    <row r="704" spans="1:22" ht="12.75" hidden="1">
      <c r="A704" s="9" t="s">
        <v>6021</v>
      </c>
      <c r="B704" s="9" t="s">
        <v>1222</v>
      </c>
      <c r="C704" s="9" t="s">
        <v>9758</v>
      </c>
      <c r="D704" s="9">
        <v>5191</v>
      </c>
      <c r="E704" s="59">
        <v>66</v>
      </c>
      <c r="F704" s="9" t="s">
        <v>11382</v>
      </c>
      <c r="G704" s="9"/>
      <c r="H704" s="9"/>
      <c r="K704" s="59"/>
      <c r="L704" s="44"/>
      <c r="M704" s="44"/>
      <c r="N704" s="44"/>
      <c r="O704" s="9"/>
      <c r="P704" s="9"/>
      <c r="Q704" s="44"/>
      <c r="R704" s="44"/>
      <c r="S704" s="59"/>
      <c r="T704" s="59"/>
      <c r="U704" s="9"/>
      <c r="V704" s="9"/>
    </row>
    <row r="705" spans="1:22" ht="12.75" hidden="1">
      <c r="A705" s="9" t="s">
        <v>8751</v>
      </c>
      <c r="B705" s="9" t="s">
        <v>2218</v>
      </c>
      <c r="C705" s="9" t="s">
        <v>9835</v>
      </c>
      <c r="D705" s="9">
        <v>2807</v>
      </c>
      <c r="E705" s="59">
        <v>66</v>
      </c>
      <c r="F705" s="9" t="s">
        <v>11382</v>
      </c>
      <c r="G705" s="9"/>
      <c r="H705" s="9"/>
      <c r="K705" s="59"/>
      <c r="L705" s="44"/>
      <c r="M705" s="44"/>
      <c r="N705" s="59"/>
      <c r="O705" s="9"/>
      <c r="P705" s="9"/>
      <c r="Q705" s="9"/>
    </row>
    <row r="706" spans="1:22" ht="12.75" hidden="1">
      <c r="A706" s="9" t="s">
        <v>9836</v>
      </c>
      <c r="B706" s="9" t="s">
        <v>9837</v>
      </c>
      <c r="C706" s="9" t="s">
        <v>9838</v>
      </c>
      <c r="D706" s="9">
        <v>583</v>
      </c>
      <c r="E706" s="59">
        <v>66</v>
      </c>
      <c r="F706" s="9" t="s">
        <v>11382</v>
      </c>
      <c r="G706" s="9"/>
      <c r="H706" s="9"/>
      <c r="K706" s="59"/>
      <c r="L706" s="44"/>
      <c r="M706" s="44"/>
      <c r="N706" s="59"/>
      <c r="O706" s="9"/>
      <c r="P706" s="9"/>
      <c r="Q706" s="9"/>
    </row>
    <row r="707" spans="1:22" ht="12.75" hidden="1">
      <c r="A707" s="9" t="s">
        <v>8883</v>
      </c>
      <c r="B707" s="9" t="s">
        <v>1348</v>
      </c>
      <c r="C707" s="9" t="s">
        <v>5037</v>
      </c>
      <c r="D707" s="9">
        <v>2317</v>
      </c>
      <c r="E707" s="59">
        <v>65.91</v>
      </c>
      <c r="F707" s="9" t="s">
        <v>11382</v>
      </c>
      <c r="G707" s="9"/>
      <c r="H707" s="9"/>
      <c r="K707" s="59"/>
      <c r="L707" s="44"/>
      <c r="M707" s="44"/>
      <c r="N707" s="44"/>
      <c r="O707" s="9"/>
      <c r="P707" s="9"/>
      <c r="Q707" s="44"/>
      <c r="R707" s="44"/>
      <c r="S707" s="59"/>
      <c r="T707" s="59"/>
      <c r="U707" s="9"/>
      <c r="V707" s="9"/>
    </row>
    <row r="708" spans="1:22" ht="12.75" hidden="1">
      <c r="A708" s="9" t="s">
        <v>6996</v>
      </c>
      <c r="B708" s="9" t="s">
        <v>1573</v>
      </c>
      <c r="C708" s="9" t="s">
        <v>7385</v>
      </c>
      <c r="D708" s="9">
        <v>3112</v>
      </c>
      <c r="E708" s="59">
        <v>65.150000000000006</v>
      </c>
      <c r="F708" s="9" t="s">
        <v>11382</v>
      </c>
      <c r="G708" s="9"/>
      <c r="H708" s="9"/>
      <c r="K708" s="59"/>
      <c r="L708" s="44"/>
      <c r="M708" s="44"/>
      <c r="N708" s="59"/>
      <c r="O708" s="9"/>
      <c r="P708" s="9"/>
      <c r="Q708" s="9"/>
    </row>
    <row r="709" spans="1:22" ht="12.75" hidden="1">
      <c r="A709" s="9" t="s">
        <v>9464</v>
      </c>
      <c r="B709" s="9" t="s">
        <v>1390</v>
      </c>
      <c r="C709" s="9" t="s">
        <v>9465</v>
      </c>
      <c r="D709" s="9">
        <v>49923</v>
      </c>
      <c r="E709" s="59">
        <v>65.09</v>
      </c>
      <c r="F709" s="9" t="s">
        <v>11382</v>
      </c>
      <c r="G709" s="9"/>
      <c r="H709" s="9"/>
      <c r="K709" s="59"/>
      <c r="L709" s="44"/>
      <c r="M709" s="44"/>
      <c r="N709" s="44"/>
      <c r="O709" s="9"/>
      <c r="P709" s="9"/>
      <c r="Q709" s="44"/>
      <c r="R709" s="44"/>
      <c r="S709" s="59"/>
      <c r="T709" s="59"/>
      <c r="U709" s="9"/>
      <c r="V709" s="9"/>
    </row>
    <row r="710" spans="1:22" ht="12.75" hidden="1">
      <c r="A710" s="9" t="s">
        <v>8039</v>
      </c>
      <c r="B710" s="9" t="s">
        <v>975</v>
      </c>
      <c r="C710" s="9" t="s">
        <v>727</v>
      </c>
      <c r="D710" s="9">
        <v>600</v>
      </c>
      <c r="E710" s="59">
        <v>64.989999999999995</v>
      </c>
      <c r="F710" s="9" t="s">
        <v>11382</v>
      </c>
      <c r="G710" s="9"/>
      <c r="H710" s="9"/>
      <c r="K710" s="59"/>
      <c r="L710" s="44"/>
      <c r="M710" s="44"/>
      <c r="N710" s="59"/>
      <c r="O710" s="9"/>
      <c r="P710" s="9"/>
      <c r="Q710" s="9"/>
    </row>
    <row r="711" spans="1:22" ht="12.75" hidden="1">
      <c r="A711" s="9" t="s">
        <v>6179</v>
      </c>
      <c r="B711" s="9" t="s">
        <v>1909</v>
      </c>
      <c r="C711" s="9" t="s">
        <v>9839</v>
      </c>
      <c r="D711" s="9">
        <v>1613</v>
      </c>
      <c r="E711" s="59">
        <v>64.98</v>
      </c>
      <c r="F711" s="9" t="s">
        <v>11382</v>
      </c>
      <c r="G711" s="9"/>
      <c r="H711" s="9"/>
      <c r="K711" s="59"/>
      <c r="L711" s="44"/>
      <c r="M711" s="44"/>
      <c r="N711" s="59"/>
      <c r="O711" s="9"/>
      <c r="P711" s="9"/>
      <c r="Q711" s="9"/>
    </row>
    <row r="712" spans="1:22" ht="12.75" hidden="1">
      <c r="A712" s="9" t="s">
        <v>6327</v>
      </c>
      <c r="B712" s="9" t="s">
        <v>1267</v>
      </c>
      <c r="C712" s="9" t="s">
        <v>3366</v>
      </c>
      <c r="D712" s="9">
        <v>1706</v>
      </c>
      <c r="E712" s="59">
        <v>64.88</v>
      </c>
      <c r="F712" s="9" t="s">
        <v>11382</v>
      </c>
      <c r="G712" s="9"/>
      <c r="H712" s="9"/>
      <c r="K712" s="59"/>
      <c r="L712" s="44"/>
      <c r="M712" s="44"/>
      <c r="N712" s="44"/>
      <c r="O712" s="9"/>
      <c r="P712" s="9"/>
      <c r="Q712" s="44"/>
      <c r="R712" s="44"/>
      <c r="S712" s="59"/>
      <c r="T712" s="59"/>
      <c r="U712" s="9"/>
      <c r="V712" s="9"/>
    </row>
    <row r="713" spans="1:22" ht="12.75" hidden="1">
      <c r="A713" s="9" t="s">
        <v>6186</v>
      </c>
      <c r="B713" s="9" t="s">
        <v>1346</v>
      </c>
      <c r="C713" s="9" t="s">
        <v>4105</v>
      </c>
      <c r="D713" s="9">
        <v>210</v>
      </c>
      <c r="E713" s="59">
        <v>64.680000000000007</v>
      </c>
      <c r="F713" s="9" t="s">
        <v>11382</v>
      </c>
      <c r="G713" s="9"/>
      <c r="H713" s="9"/>
      <c r="K713" s="59"/>
      <c r="L713" s="44"/>
      <c r="M713" s="44"/>
      <c r="N713" s="44"/>
      <c r="O713" s="9"/>
      <c r="P713" s="9"/>
      <c r="Q713" s="44"/>
      <c r="R713" s="44"/>
      <c r="S713" s="59"/>
      <c r="T713" s="59"/>
      <c r="U713" s="9"/>
      <c r="V713" s="9"/>
    </row>
    <row r="714" spans="1:22" ht="12.75" hidden="1">
      <c r="A714" s="9" t="s">
        <v>87</v>
      </c>
      <c r="B714" s="9" t="s">
        <v>87</v>
      </c>
      <c r="C714" s="9" t="s">
        <v>86</v>
      </c>
      <c r="D714" s="9">
        <v>211</v>
      </c>
      <c r="E714" s="59">
        <v>64.67</v>
      </c>
      <c r="F714" s="9" t="s">
        <v>11382</v>
      </c>
      <c r="G714" s="9"/>
      <c r="H714" s="9"/>
      <c r="K714" s="59"/>
      <c r="L714" s="44"/>
      <c r="M714" s="44"/>
      <c r="N714" s="44"/>
      <c r="O714" s="9"/>
      <c r="P714" s="9"/>
      <c r="Q714" s="44"/>
      <c r="R714" s="44"/>
      <c r="S714" s="59"/>
      <c r="T714" s="59"/>
      <c r="U714" s="9"/>
      <c r="V714" s="9"/>
    </row>
    <row r="715" spans="1:22" ht="12.75" hidden="1">
      <c r="A715" s="9" t="s">
        <v>8502</v>
      </c>
      <c r="B715" s="9" t="s">
        <v>1580</v>
      </c>
      <c r="C715" s="9" t="s">
        <v>8503</v>
      </c>
      <c r="D715" s="9">
        <v>3166</v>
      </c>
      <c r="E715" s="59">
        <v>64.47</v>
      </c>
      <c r="F715" s="9" t="s">
        <v>11382</v>
      </c>
      <c r="G715" s="9"/>
      <c r="H715" s="9"/>
      <c r="K715" s="59"/>
      <c r="L715" s="44"/>
      <c r="M715" s="44"/>
      <c r="N715" s="59"/>
      <c r="O715" s="9"/>
      <c r="P715" s="9"/>
      <c r="Q715" s="9"/>
    </row>
    <row r="716" spans="1:22" ht="12.75" hidden="1">
      <c r="A716" s="9" t="s">
        <v>8729</v>
      </c>
      <c r="B716" s="9" t="s">
        <v>1014</v>
      </c>
      <c r="C716" s="9" t="s">
        <v>3525</v>
      </c>
      <c r="D716" s="9">
        <v>840</v>
      </c>
      <c r="E716" s="59">
        <v>64.3</v>
      </c>
      <c r="F716" s="9" t="s">
        <v>11382</v>
      </c>
      <c r="G716" s="9"/>
      <c r="H716" s="9"/>
      <c r="K716" s="59"/>
      <c r="L716" s="44"/>
      <c r="M716" s="44"/>
      <c r="N716" s="59"/>
      <c r="O716" s="9"/>
      <c r="P716" s="9"/>
      <c r="Q716" s="9"/>
    </row>
    <row r="717" spans="1:22" ht="12.75" hidden="1">
      <c r="A717" s="9" t="s">
        <v>6152</v>
      </c>
      <c r="B717" s="9" t="s">
        <v>1470</v>
      </c>
      <c r="C717" s="9" t="s">
        <v>9033</v>
      </c>
      <c r="D717" s="9">
        <v>5076</v>
      </c>
      <c r="E717" s="59">
        <v>64.17</v>
      </c>
      <c r="F717" s="9" t="s">
        <v>11382</v>
      </c>
      <c r="G717" s="9"/>
      <c r="H717" s="9"/>
      <c r="K717" s="59"/>
      <c r="L717" s="44"/>
      <c r="M717" s="44"/>
      <c r="N717" s="44"/>
      <c r="O717" s="9"/>
      <c r="P717" s="9"/>
      <c r="Q717" s="44"/>
      <c r="R717" s="44"/>
      <c r="S717" s="59"/>
      <c r="T717" s="59"/>
      <c r="U717" s="9"/>
      <c r="V717" s="9"/>
    </row>
    <row r="718" spans="1:22" ht="12.75" hidden="1">
      <c r="A718" s="9" t="s">
        <v>6060</v>
      </c>
      <c r="B718" s="9" t="s">
        <v>1269</v>
      </c>
      <c r="C718" s="9" t="s">
        <v>3350</v>
      </c>
      <c r="D718" s="9">
        <v>5087</v>
      </c>
      <c r="E718" s="59">
        <v>63.8</v>
      </c>
      <c r="F718" s="9" t="s">
        <v>11382</v>
      </c>
      <c r="G718" s="9"/>
      <c r="H718" s="9"/>
      <c r="K718" s="59"/>
      <c r="L718" s="44"/>
      <c r="M718" s="44"/>
      <c r="N718" s="44"/>
      <c r="O718" s="9"/>
      <c r="P718" s="9"/>
      <c r="Q718" s="44"/>
      <c r="R718" s="44"/>
      <c r="S718" s="59"/>
      <c r="T718" s="59"/>
      <c r="U718" s="9"/>
      <c r="V718" s="9"/>
    </row>
    <row r="719" spans="1:22" ht="12.75" hidden="1">
      <c r="A719" s="9" t="s">
        <v>1414</v>
      </c>
      <c r="B719" s="9" t="s">
        <v>1414</v>
      </c>
      <c r="C719" s="9" t="s">
        <v>6621</v>
      </c>
      <c r="D719" s="9" t="s">
        <v>9727</v>
      </c>
      <c r="E719" s="59">
        <v>63.31</v>
      </c>
      <c r="F719" s="9" t="s">
        <v>11382</v>
      </c>
      <c r="G719" s="9"/>
      <c r="H719" s="9"/>
      <c r="K719" s="59"/>
      <c r="L719" s="44"/>
      <c r="M719" s="44"/>
      <c r="N719" s="44"/>
      <c r="O719" s="9"/>
      <c r="P719" s="9"/>
      <c r="Q719" s="44"/>
      <c r="R719" s="44"/>
      <c r="S719" s="59"/>
      <c r="T719" s="59"/>
      <c r="U719" s="9"/>
      <c r="V719" s="9"/>
    </row>
    <row r="720" spans="1:22" ht="12.75" hidden="1">
      <c r="A720" s="9" t="s">
        <v>6923</v>
      </c>
      <c r="B720" s="9" t="s">
        <v>9840</v>
      </c>
      <c r="C720" s="9" t="s">
        <v>9841</v>
      </c>
      <c r="D720" s="9">
        <v>3001</v>
      </c>
      <c r="E720" s="59">
        <v>63</v>
      </c>
      <c r="F720" s="9" t="s">
        <v>11382</v>
      </c>
      <c r="G720" s="9"/>
      <c r="H720" s="9"/>
      <c r="K720" s="59"/>
      <c r="L720" s="44"/>
      <c r="M720" s="44"/>
      <c r="N720" s="44"/>
      <c r="O720" s="9"/>
      <c r="P720" s="9"/>
      <c r="Q720" s="44"/>
      <c r="R720" s="44"/>
      <c r="S720" s="59"/>
      <c r="T720" s="59"/>
      <c r="U720" s="9"/>
      <c r="V720" s="9"/>
    </row>
    <row r="721" spans="1:22" ht="12.75" hidden="1">
      <c r="A721" s="9" t="s">
        <v>9842</v>
      </c>
      <c r="B721" s="9" t="s">
        <v>2795</v>
      </c>
      <c r="C721" s="9" t="s">
        <v>9843</v>
      </c>
      <c r="D721" s="9">
        <v>992</v>
      </c>
      <c r="E721" s="59">
        <v>63</v>
      </c>
      <c r="F721" s="9" t="s">
        <v>11382</v>
      </c>
      <c r="G721" s="9"/>
      <c r="H721" s="9"/>
      <c r="K721" s="59"/>
      <c r="L721" s="44"/>
      <c r="M721" s="44"/>
      <c r="N721" s="44"/>
      <c r="O721" s="9"/>
      <c r="P721" s="9"/>
      <c r="Q721" s="44"/>
      <c r="R721" s="44"/>
      <c r="S721" s="59"/>
      <c r="T721" s="59"/>
      <c r="U721" s="9"/>
      <c r="V721" s="9"/>
    </row>
    <row r="722" spans="1:22" ht="12.75" hidden="1">
      <c r="A722" s="9" t="s">
        <v>6355</v>
      </c>
      <c r="B722" s="9" t="s">
        <v>9844</v>
      </c>
      <c r="C722" s="9" t="s">
        <v>9845</v>
      </c>
      <c r="D722" s="9">
        <v>5132</v>
      </c>
      <c r="E722" s="59">
        <v>63</v>
      </c>
      <c r="F722" s="9" t="s">
        <v>11382</v>
      </c>
      <c r="G722" s="9"/>
      <c r="H722" s="9"/>
      <c r="K722" s="59"/>
      <c r="L722" s="44"/>
      <c r="M722" s="44"/>
      <c r="N722" s="44"/>
      <c r="O722" s="9"/>
      <c r="P722" s="9"/>
      <c r="Q722" s="44"/>
      <c r="R722" s="44"/>
      <c r="S722" s="59"/>
      <c r="T722" s="59"/>
      <c r="U722" s="9"/>
      <c r="V722" s="9"/>
    </row>
    <row r="723" spans="1:22" ht="12.75" hidden="1">
      <c r="A723" s="9" t="s">
        <v>7318</v>
      </c>
      <c r="B723" s="9" t="s">
        <v>9846</v>
      </c>
      <c r="C723" s="9" t="s">
        <v>9847</v>
      </c>
      <c r="D723" s="9">
        <v>2341</v>
      </c>
      <c r="E723" s="59">
        <v>63</v>
      </c>
      <c r="F723" s="9" t="s">
        <v>11382</v>
      </c>
      <c r="G723" s="9"/>
      <c r="H723" s="9"/>
      <c r="K723" s="59"/>
      <c r="L723" s="44"/>
      <c r="M723" s="44"/>
      <c r="N723" s="44"/>
      <c r="O723" s="9"/>
      <c r="P723" s="9"/>
      <c r="Q723" s="44"/>
      <c r="R723" s="44"/>
      <c r="S723" s="59"/>
      <c r="T723" s="59"/>
      <c r="U723" s="9"/>
      <c r="V723" s="9"/>
    </row>
    <row r="724" spans="1:22" ht="12.75" hidden="1">
      <c r="A724" s="9" t="s">
        <v>9848</v>
      </c>
      <c r="B724" s="9" t="s">
        <v>9849</v>
      </c>
      <c r="C724" s="9" t="s">
        <v>9850</v>
      </c>
      <c r="D724" s="9">
        <v>718</v>
      </c>
      <c r="E724" s="59">
        <v>63</v>
      </c>
      <c r="F724" s="9" t="s">
        <v>11382</v>
      </c>
      <c r="G724" s="9"/>
      <c r="H724" s="9"/>
      <c r="K724" s="59"/>
      <c r="L724" s="44"/>
      <c r="M724" s="44"/>
      <c r="N724" s="44"/>
      <c r="O724" s="9"/>
      <c r="P724" s="9"/>
      <c r="Q724" s="44"/>
      <c r="R724" s="44"/>
      <c r="S724" s="59"/>
      <c r="T724" s="59"/>
      <c r="U724" s="9"/>
      <c r="V724" s="9"/>
    </row>
    <row r="725" spans="1:22" ht="12.75" hidden="1">
      <c r="A725" s="9" t="s">
        <v>1013</v>
      </c>
      <c r="B725" s="9" t="s">
        <v>1013</v>
      </c>
      <c r="C725" s="9" t="s">
        <v>9851</v>
      </c>
      <c r="D725" s="9">
        <v>837</v>
      </c>
      <c r="E725" s="59">
        <v>62.99</v>
      </c>
      <c r="F725" s="9" t="s">
        <v>11382</v>
      </c>
      <c r="G725" s="9"/>
      <c r="H725" s="9"/>
      <c r="K725" s="59"/>
      <c r="L725" s="44"/>
      <c r="M725" s="44"/>
      <c r="N725" s="44"/>
      <c r="O725" s="9"/>
      <c r="P725" s="9"/>
      <c r="Q725" s="44"/>
      <c r="R725" s="44"/>
      <c r="S725" s="59"/>
      <c r="T725" s="59"/>
      <c r="U725" s="9"/>
      <c r="V725" s="9"/>
    </row>
    <row r="726" spans="1:22" ht="12.75" hidden="1">
      <c r="A726" s="9" t="s">
        <v>6008</v>
      </c>
      <c r="B726" s="9" t="s">
        <v>906</v>
      </c>
      <c r="C726" s="9"/>
      <c r="D726" s="9">
        <v>2030</v>
      </c>
      <c r="E726" s="59">
        <v>62.98</v>
      </c>
      <c r="F726" s="9" t="s">
        <v>11382</v>
      </c>
      <c r="G726" s="9"/>
      <c r="H726" s="9"/>
      <c r="K726" s="59"/>
      <c r="L726" s="44"/>
      <c r="M726" s="44"/>
      <c r="N726" s="59"/>
      <c r="O726" s="9"/>
      <c r="P726" s="9"/>
      <c r="Q726" s="9"/>
    </row>
    <row r="727" spans="1:22" ht="12.75" hidden="1">
      <c r="A727" s="9" t="s">
        <v>8228</v>
      </c>
      <c r="B727" s="9" t="s">
        <v>1566</v>
      </c>
      <c r="C727" s="9" t="s">
        <v>8695</v>
      </c>
      <c r="D727" s="9">
        <v>942</v>
      </c>
      <c r="E727" s="59">
        <v>62.97</v>
      </c>
      <c r="F727" s="9" t="s">
        <v>11382</v>
      </c>
      <c r="G727" s="9"/>
      <c r="H727" s="9"/>
      <c r="K727" s="59"/>
      <c r="L727" s="44"/>
      <c r="M727" s="44"/>
      <c r="N727" s="59"/>
      <c r="O727" s="9"/>
      <c r="P727" s="9"/>
      <c r="Q727" s="9"/>
    </row>
    <row r="728" spans="1:22" ht="12.75" hidden="1">
      <c r="A728" s="9" t="s">
        <v>7702</v>
      </c>
      <c r="B728" s="9" t="s">
        <v>1427</v>
      </c>
      <c r="C728" s="9" t="s">
        <v>7703</v>
      </c>
      <c r="D728" s="9">
        <v>251</v>
      </c>
      <c r="E728" s="59">
        <v>62.92</v>
      </c>
      <c r="F728" s="9" t="s">
        <v>11382</v>
      </c>
      <c r="G728" s="9"/>
      <c r="H728" s="9"/>
      <c r="K728" s="59"/>
      <c r="L728" s="44"/>
      <c r="M728" s="44"/>
      <c r="N728" s="44"/>
      <c r="O728" s="9"/>
      <c r="P728" s="9"/>
      <c r="Q728" s="44"/>
      <c r="R728" s="44"/>
      <c r="S728" s="59"/>
      <c r="T728" s="59"/>
      <c r="U728" s="9"/>
      <c r="V728" s="9"/>
    </row>
    <row r="729" spans="1:22" ht="12.75" hidden="1">
      <c r="A729" s="9" t="s">
        <v>6020</v>
      </c>
      <c r="B729" s="9" t="s">
        <v>1824</v>
      </c>
      <c r="C729" s="9" t="s">
        <v>9852</v>
      </c>
      <c r="D729" s="9">
        <v>2172</v>
      </c>
      <c r="E729" s="59">
        <v>62.49</v>
      </c>
      <c r="F729" s="9" t="s">
        <v>11382</v>
      </c>
      <c r="G729" s="9"/>
      <c r="H729" s="9"/>
      <c r="K729" s="59"/>
      <c r="L729" s="44"/>
      <c r="M729" s="44"/>
      <c r="N729" s="59"/>
      <c r="O729" s="9"/>
      <c r="P729" s="9"/>
      <c r="Q729" s="9"/>
    </row>
    <row r="730" spans="1:22" ht="15" hidden="1">
      <c r="A730" s="9" t="s">
        <v>6639</v>
      </c>
      <c r="B730" s="9" t="s">
        <v>1975</v>
      </c>
      <c r="C730" s="9" t="s">
        <v>9853</v>
      </c>
      <c r="D730" s="9">
        <v>72321</v>
      </c>
      <c r="E730" s="59">
        <v>62.49</v>
      </c>
      <c r="F730" s="9" t="s">
        <v>11382</v>
      </c>
      <c r="G730" s="9"/>
      <c r="H730" s="9"/>
      <c r="K730" s="59"/>
      <c r="L730" s="64"/>
      <c r="M730" s="64"/>
      <c r="N730" s="65"/>
      <c r="O730" s="63"/>
      <c r="P730" s="63"/>
      <c r="Q730" s="63"/>
    </row>
    <row r="731" spans="1:22" ht="12.75" hidden="1">
      <c r="A731" s="9" t="s">
        <v>6580</v>
      </c>
      <c r="B731" s="9" t="s">
        <v>718</v>
      </c>
      <c r="C731" s="9" t="s">
        <v>715</v>
      </c>
      <c r="D731" s="9">
        <v>2405</v>
      </c>
      <c r="E731" s="59">
        <v>62.01</v>
      </c>
      <c r="F731" s="9" t="s">
        <v>11382</v>
      </c>
      <c r="G731" s="9"/>
      <c r="H731" s="9"/>
      <c r="K731" s="59"/>
      <c r="L731" s="44"/>
      <c r="M731" s="44"/>
      <c r="N731" s="59"/>
      <c r="O731" s="9"/>
      <c r="P731" s="9"/>
      <c r="Q731" s="9"/>
    </row>
    <row r="732" spans="1:22" ht="12.75" hidden="1">
      <c r="A732" s="9" t="s">
        <v>6825</v>
      </c>
      <c r="B732" s="9" t="s">
        <v>1911</v>
      </c>
      <c r="C732" s="9" t="s">
        <v>7455</v>
      </c>
      <c r="D732" s="9">
        <v>1702</v>
      </c>
      <c r="E732" s="59">
        <v>61.99</v>
      </c>
      <c r="F732" s="9" t="s">
        <v>11382</v>
      </c>
      <c r="G732" s="9"/>
      <c r="H732" s="9"/>
      <c r="K732" s="59"/>
      <c r="L732" s="44"/>
      <c r="M732" s="44"/>
      <c r="N732" s="44"/>
      <c r="O732" s="9"/>
      <c r="P732" s="9"/>
      <c r="Q732" s="44"/>
      <c r="R732" s="44"/>
      <c r="S732" s="59"/>
      <c r="T732" s="59"/>
      <c r="U732" s="9"/>
      <c r="V732" s="9"/>
    </row>
    <row r="733" spans="1:22" ht="12.75" hidden="1">
      <c r="A733" s="9" t="s">
        <v>6167</v>
      </c>
      <c r="B733" s="9" t="s">
        <v>774</v>
      </c>
      <c r="C733" s="9" t="s">
        <v>773</v>
      </c>
      <c r="D733" s="9">
        <v>546</v>
      </c>
      <c r="E733" s="59">
        <v>61.99</v>
      </c>
      <c r="F733" s="9" t="s">
        <v>11382</v>
      </c>
      <c r="G733" s="9"/>
      <c r="H733" s="9"/>
      <c r="K733" s="59"/>
      <c r="L733" s="44"/>
      <c r="M733" s="44"/>
      <c r="N733" s="59"/>
      <c r="O733" s="9"/>
      <c r="P733" s="9"/>
      <c r="Q733" s="9"/>
    </row>
    <row r="734" spans="1:22" ht="12.75" hidden="1">
      <c r="A734" s="9" t="s">
        <v>6955</v>
      </c>
      <c r="B734" s="9" t="s">
        <v>1398</v>
      </c>
      <c r="C734" s="9" t="s">
        <v>6956</v>
      </c>
      <c r="D734" s="9">
        <v>3801</v>
      </c>
      <c r="E734" s="59">
        <v>61.51</v>
      </c>
      <c r="F734" s="9" t="s">
        <v>11382</v>
      </c>
      <c r="G734" s="9"/>
      <c r="H734" s="9"/>
      <c r="K734" s="59"/>
      <c r="L734" s="44"/>
      <c r="M734" s="44"/>
      <c r="N734" s="44"/>
      <c r="O734" s="9"/>
      <c r="P734" s="9"/>
      <c r="Q734" s="44"/>
      <c r="R734" s="44"/>
      <c r="S734" s="59"/>
      <c r="T734" s="59"/>
      <c r="U734" s="9"/>
      <c r="V734" s="9"/>
    </row>
    <row r="735" spans="1:22" ht="12.75" hidden="1">
      <c r="A735" s="9" t="s">
        <v>1420</v>
      </c>
      <c r="B735" s="9" t="s">
        <v>1420</v>
      </c>
      <c r="C735" s="9" t="s">
        <v>7035</v>
      </c>
      <c r="D735" s="9" t="s">
        <v>9727</v>
      </c>
      <c r="E735" s="59">
        <v>61.42</v>
      </c>
      <c r="F735" s="9" t="s">
        <v>11382</v>
      </c>
      <c r="G735" s="9"/>
      <c r="H735" s="9"/>
      <c r="K735" s="59"/>
      <c r="L735" s="44"/>
      <c r="M735" s="44"/>
      <c r="N735" s="44"/>
      <c r="O735" s="9"/>
      <c r="P735" s="9"/>
      <c r="Q735" s="44"/>
      <c r="R735" s="44"/>
      <c r="S735" s="59"/>
      <c r="T735" s="59"/>
      <c r="U735" s="9"/>
      <c r="V735" s="9"/>
    </row>
    <row r="736" spans="1:22" ht="12.75" hidden="1">
      <c r="A736" s="9" t="s">
        <v>6289</v>
      </c>
      <c r="B736" s="9" t="s">
        <v>1490</v>
      </c>
      <c r="C736" s="9" t="s">
        <v>9854</v>
      </c>
      <c r="D736" s="9">
        <v>5056</v>
      </c>
      <c r="E736" s="59">
        <v>61.08</v>
      </c>
      <c r="F736" s="9" t="s">
        <v>11382</v>
      </c>
      <c r="G736" s="9"/>
      <c r="H736" s="9"/>
      <c r="K736" s="59"/>
      <c r="L736" s="44"/>
      <c r="M736" s="44"/>
      <c r="N736" s="59"/>
      <c r="O736" s="9"/>
      <c r="P736" s="9"/>
      <c r="Q736" s="9"/>
    </row>
    <row r="737" spans="1:22" ht="12.75" hidden="1">
      <c r="A737" s="9" t="s">
        <v>6109</v>
      </c>
      <c r="B737" s="9" t="s">
        <v>1266</v>
      </c>
      <c r="C737" s="9" t="s">
        <v>9855</v>
      </c>
      <c r="D737" s="9">
        <v>2005</v>
      </c>
      <c r="E737" s="59">
        <v>60.99</v>
      </c>
      <c r="F737" s="9" t="s">
        <v>11382</v>
      </c>
      <c r="G737" s="9"/>
      <c r="H737" s="9"/>
      <c r="K737" s="59"/>
      <c r="L737" s="44"/>
      <c r="M737" s="44"/>
      <c r="N737" s="44"/>
      <c r="O737" s="9"/>
      <c r="P737" s="9"/>
      <c r="Q737" s="44"/>
      <c r="R737" s="44"/>
      <c r="S737" s="59"/>
      <c r="T737" s="59"/>
      <c r="U737" s="9"/>
      <c r="V737" s="9"/>
    </row>
    <row r="738" spans="1:22" ht="12.75" hidden="1">
      <c r="A738" s="9" t="s">
        <v>6234</v>
      </c>
      <c r="B738" s="9" t="s">
        <v>1661</v>
      </c>
      <c r="C738" s="9" t="s">
        <v>7225</v>
      </c>
      <c r="D738" s="9">
        <v>362</v>
      </c>
      <c r="E738" s="59">
        <v>60.99</v>
      </c>
      <c r="F738" s="9" t="s">
        <v>11382</v>
      </c>
      <c r="G738" s="9"/>
      <c r="H738" s="9"/>
      <c r="K738" s="59"/>
      <c r="L738" s="44"/>
      <c r="M738" s="44"/>
      <c r="N738" s="59"/>
      <c r="O738" s="9"/>
      <c r="P738" s="9"/>
      <c r="Q738" s="9"/>
    </row>
    <row r="739" spans="1:22" ht="12.75" hidden="1">
      <c r="A739" s="9" t="s">
        <v>5986</v>
      </c>
      <c r="B739" s="9" t="s">
        <v>1805</v>
      </c>
      <c r="C739" s="9" t="s">
        <v>9856</v>
      </c>
      <c r="D739" s="9">
        <v>510</v>
      </c>
      <c r="E739" s="59">
        <v>60.99</v>
      </c>
      <c r="F739" s="9" t="s">
        <v>11382</v>
      </c>
      <c r="G739" s="9"/>
      <c r="H739" s="9"/>
      <c r="K739" s="59"/>
      <c r="L739" s="44"/>
      <c r="M739" s="44"/>
      <c r="N739" s="59"/>
      <c r="O739" s="9"/>
      <c r="P739" s="9"/>
      <c r="Q739" s="9"/>
    </row>
    <row r="740" spans="1:22" ht="12.75" hidden="1">
      <c r="A740" s="9" t="s">
        <v>6248</v>
      </c>
      <c r="B740" s="9" t="s">
        <v>465</v>
      </c>
      <c r="C740" s="9" t="s">
        <v>462</v>
      </c>
      <c r="D740" s="9">
        <v>1717</v>
      </c>
      <c r="E740" s="59">
        <v>60.51</v>
      </c>
      <c r="F740" s="9" t="s">
        <v>11382</v>
      </c>
      <c r="G740" s="9"/>
      <c r="H740" s="9"/>
      <c r="K740" s="59"/>
      <c r="L740" s="44"/>
      <c r="M740" s="44"/>
      <c r="N740" s="44"/>
      <c r="O740" s="9"/>
      <c r="P740" s="9"/>
      <c r="Q740" s="44"/>
      <c r="R740" s="44"/>
      <c r="S740" s="59"/>
      <c r="T740" s="59"/>
      <c r="U740" s="9"/>
      <c r="V740" s="9"/>
    </row>
    <row r="741" spans="1:22" ht="12.75" hidden="1">
      <c r="A741" s="9" t="s">
        <v>7742</v>
      </c>
      <c r="B741" s="9" t="s">
        <v>1936</v>
      </c>
      <c r="C741" s="9" t="s">
        <v>7743</v>
      </c>
      <c r="D741" s="9">
        <v>3002</v>
      </c>
      <c r="E741" s="59">
        <v>60.48</v>
      </c>
      <c r="F741" s="9" t="s">
        <v>11382</v>
      </c>
      <c r="G741" s="9"/>
      <c r="H741" s="9"/>
      <c r="K741" s="59"/>
      <c r="L741" s="44"/>
      <c r="M741" s="44"/>
      <c r="N741" s="59"/>
      <c r="O741" s="9"/>
      <c r="P741" s="9"/>
      <c r="Q741" s="9"/>
    </row>
    <row r="742" spans="1:22" ht="12.75" hidden="1">
      <c r="A742" s="9" t="s">
        <v>7070</v>
      </c>
      <c r="B742" s="9" t="s">
        <v>9857</v>
      </c>
      <c r="C742" s="9" t="s">
        <v>9858</v>
      </c>
      <c r="D742" s="9">
        <v>1059</v>
      </c>
      <c r="E742" s="59">
        <v>60</v>
      </c>
      <c r="F742" s="9" t="s">
        <v>11382</v>
      </c>
      <c r="G742" s="9"/>
      <c r="H742" s="9"/>
      <c r="K742" s="59"/>
      <c r="L742" s="44"/>
      <c r="M742" s="44"/>
      <c r="N742" s="44"/>
      <c r="O742" s="9"/>
      <c r="P742" s="9"/>
      <c r="Q742" s="44"/>
      <c r="R742" s="44"/>
      <c r="S742" s="59"/>
      <c r="T742" s="59"/>
      <c r="U742" s="9"/>
      <c r="V742" s="9"/>
    </row>
    <row r="743" spans="1:22" ht="12.75" hidden="1">
      <c r="A743" s="9" t="s">
        <v>7257</v>
      </c>
      <c r="B743" s="9" t="s">
        <v>9859</v>
      </c>
      <c r="C743" s="9" t="s">
        <v>9860</v>
      </c>
      <c r="D743" s="9">
        <v>981</v>
      </c>
      <c r="E743" s="59">
        <v>60</v>
      </c>
      <c r="F743" s="9" t="s">
        <v>11382</v>
      </c>
      <c r="G743" s="9"/>
      <c r="H743" s="9"/>
      <c r="K743" s="59"/>
      <c r="L743" s="44"/>
      <c r="M743" s="44"/>
      <c r="N743" s="44"/>
      <c r="O743" s="9"/>
      <c r="P743" s="9"/>
      <c r="Q743" s="44"/>
      <c r="R743" s="44"/>
      <c r="S743" s="59"/>
      <c r="T743" s="59"/>
      <c r="U743" s="9"/>
      <c r="V743" s="9"/>
    </row>
    <row r="744" spans="1:22" ht="12.75" hidden="1">
      <c r="A744" s="9" t="s">
        <v>6242</v>
      </c>
      <c r="B744" s="9" t="s">
        <v>9861</v>
      </c>
      <c r="C744" s="9" t="s">
        <v>9862</v>
      </c>
      <c r="D744" s="9">
        <v>1236</v>
      </c>
      <c r="E744" s="59">
        <v>60</v>
      </c>
      <c r="F744" s="9" t="s">
        <v>11382</v>
      </c>
      <c r="G744" s="9"/>
      <c r="H744" s="9"/>
      <c r="K744" s="59"/>
      <c r="L744" s="44"/>
      <c r="M744" s="44"/>
      <c r="N744" s="44"/>
      <c r="O744" s="9"/>
      <c r="P744" s="9"/>
      <c r="Q744" s="44"/>
      <c r="R744" s="44"/>
      <c r="S744" s="59"/>
      <c r="T744" s="59"/>
      <c r="U744" s="9"/>
      <c r="V744" s="9"/>
    </row>
    <row r="745" spans="1:22" ht="12.75" hidden="1">
      <c r="A745" s="9" t="s">
        <v>9863</v>
      </c>
      <c r="B745" s="9" t="s">
        <v>9864</v>
      </c>
      <c r="C745" s="9" t="s">
        <v>9865</v>
      </c>
      <c r="D745" s="9">
        <v>2333</v>
      </c>
      <c r="E745" s="59">
        <v>60</v>
      </c>
      <c r="F745" s="9" t="s">
        <v>11382</v>
      </c>
      <c r="G745" s="9"/>
      <c r="H745" s="9"/>
      <c r="K745" s="59"/>
      <c r="L745" s="44"/>
      <c r="M745" s="44"/>
      <c r="N745" s="44"/>
      <c r="O745" s="9"/>
      <c r="P745" s="9"/>
      <c r="Q745" s="44"/>
      <c r="R745" s="44"/>
      <c r="S745" s="59"/>
      <c r="T745" s="59"/>
      <c r="U745" s="9"/>
      <c r="V745" s="9"/>
    </row>
    <row r="746" spans="1:22" ht="12.75" hidden="1">
      <c r="A746" s="9" t="s">
        <v>6028</v>
      </c>
      <c r="B746" s="9" t="s">
        <v>2062</v>
      </c>
      <c r="C746" s="9" t="s">
        <v>6866</v>
      </c>
      <c r="D746" s="9">
        <v>609</v>
      </c>
      <c r="E746" s="59">
        <v>60</v>
      </c>
      <c r="F746" s="9" t="s">
        <v>11382</v>
      </c>
      <c r="G746" s="9"/>
      <c r="H746" s="9"/>
      <c r="K746" s="59"/>
      <c r="L746" s="44"/>
      <c r="M746" s="44"/>
      <c r="N746" s="59"/>
      <c r="O746" s="9"/>
      <c r="P746" s="9"/>
      <c r="Q746" s="9"/>
    </row>
    <row r="747" spans="1:22" ht="12.75" hidden="1">
      <c r="A747" s="9" t="s">
        <v>7794</v>
      </c>
      <c r="B747" s="9" t="s">
        <v>1774</v>
      </c>
      <c r="C747" s="9" t="s">
        <v>7795</v>
      </c>
      <c r="D747" s="9">
        <v>4433</v>
      </c>
      <c r="E747" s="59">
        <v>60</v>
      </c>
      <c r="F747" s="9" t="s">
        <v>11382</v>
      </c>
      <c r="G747" s="9"/>
      <c r="H747" s="9"/>
      <c r="K747" s="59"/>
      <c r="L747" s="44"/>
      <c r="M747" s="44"/>
      <c r="N747" s="59"/>
      <c r="O747" s="9"/>
      <c r="P747" s="9"/>
      <c r="Q747" s="9"/>
    </row>
    <row r="748" spans="1:22" ht="12.75" hidden="1">
      <c r="A748" s="9" t="s">
        <v>6692</v>
      </c>
      <c r="B748" s="9" t="s">
        <v>2636</v>
      </c>
      <c r="C748" s="9" t="s">
        <v>8105</v>
      </c>
      <c r="D748" s="9">
        <v>1213</v>
      </c>
      <c r="E748" s="59">
        <v>60</v>
      </c>
      <c r="F748" s="9" t="s">
        <v>11382</v>
      </c>
      <c r="G748" s="9"/>
      <c r="H748" s="9"/>
      <c r="K748" s="59"/>
      <c r="L748" s="44"/>
      <c r="M748" s="44"/>
      <c r="N748" s="59"/>
      <c r="O748" s="9"/>
      <c r="P748" s="9"/>
      <c r="Q748" s="9"/>
    </row>
    <row r="749" spans="1:22" ht="15" hidden="1">
      <c r="A749" s="9" t="s">
        <v>6332</v>
      </c>
      <c r="B749" s="9" t="s">
        <v>9866</v>
      </c>
      <c r="C749" s="9" t="s">
        <v>9867</v>
      </c>
      <c r="D749" s="9">
        <v>540</v>
      </c>
      <c r="E749" s="59">
        <v>60</v>
      </c>
      <c r="F749" s="9" t="s">
        <v>11382</v>
      </c>
      <c r="G749" s="9"/>
      <c r="H749" s="9"/>
      <c r="K749" s="59"/>
      <c r="L749" s="64"/>
      <c r="M749" s="64"/>
      <c r="N749" s="65"/>
      <c r="O749" s="63"/>
      <c r="P749" s="63"/>
      <c r="Q749" s="63"/>
    </row>
    <row r="750" spans="1:22" ht="12.75" hidden="1">
      <c r="A750" s="9" t="s">
        <v>6061</v>
      </c>
      <c r="B750" s="9" t="s">
        <v>1330</v>
      </c>
      <c r="C750" s="9" t="s">
        <v>4979</v>
      </c>
      <c r="D750" s="9">
        <v>3810</v>
      </c>
      <c r="E750" s="59">
        <v>59.85</v>
      </c>
      <c r="F750" s="9" t="s">
        <v>11382</v>
      </c>
      <c r="G750" s="9"/>
      <c r="H750" s="9"/>
      <c r="K750" s="59"/>
      <c r="L750" s="44"/>
      <c r="M750" s="44"/>
      <c r="N750" s="44"/>
      <c r="O750" s="9"/>
      <c r="P750" s="9"/>
      <c r="Q750" s="44"/>
      <c r="R750" s="44"/>
      <c r="S750" s="59"/>
      <c r="T750" s="59"/>
      <c r="U750" s="9"/>
      <c r="V750" s="9"/>
    </row>
    <row r="751" spans="1:22" ht="12.75" hidden="1">
      <c r="A751" s="9" t="s">
        <v>5999</v>
      </c>
      <c r="B751" s="9" t="s">
        <v>1195</v>
      </c>
      <c r="C751" s="9" t="s">
        <v>4156</v>
      </c>
      <c r="D751" s="9">
        <v>2306</v>
      </c>
      <c r="E751" s="59">
        <v>59.73</v>
      </c>
      <c r="F751" s="9" t="s">
        <v>11382</v>
      </c>
      <c r="G751" s="9"/>
      <c r="H751" s="9"/>
      <c r="K751" s="59"/>
      <c r="L751" s="44"/>
      <c r="M751" s="44"/>
      <c r="N751" s="44"/>
      <c r="O751" s="9"/>
      <c r="P751" s="9"/>
      <c r="Q751" s="44"/>
      <c r="R751" s="44"/>
      <c r="S751" s="59"/>
      <c r="T751" s="59"/>
      <c r="U751" s="9"/>
      <c r="V751" s="9"/>
    </row>
    <row r="752" spans="1:22" ht="12.75" hidden="1">
      <c r="A752" s="9" t="s">
        <v>8734</v>
      </c>
      <c r="B752" s="9" t="s">
        <v>1013</v>
      </c>
      <c r="C752" s="9" t="s">
        <v>9851</v>
      </c>
      <c r="D752" s="9">
        <v>837</v>
      </c>
      <c r="E752" s="59">
        <v>59.28</v>
      </c>
      <c r="F752" s="9" t="s">
        <v>11382</v>
      </c>
      <c r="G752" s="9"/>
      <c r="H752" s="9"/>
      <c r="K752" s="59"/>
      <c r="L752" s="44"/>
      <c r="M752" s="44"/>
      <c r="N752" s="59"/>
      <c r="O752" s="9"/>
      <c r="P752" s="9"/>
      <c r="Q752" s="9"/>
    </row>
    <row r="753" spans="1:22" ht="12.75">
      <c r="A753" s="9" t="s">
        <v>6682</v>
      </c>
      <c r="B753" s="9" t="s">
        <v>1234</v>
      </c>
      <c r="C753" s="9" t="s">
        <v>3099</v>
      </c>
      <c r="D753" s="9">
        <v>516</v>
      </c>
      <c r="E753" s="59">
        <v>59.25</v>
      </c>
      <c r="F753" s="9" t="s">
        <v>11382</v>
      </c>
      <c r="K753" s="59"/>
      <c r="L753" s="44"/>
      <c r="M753" s="44"/>
      <c r="N753" s="44"/>
      <c r="O753" s="9"/>
      <c r="P753" s="9"/>
      <c r="Q753" s="44"/>
      <c r="R753" s="44"/>
      <c r="S753" s="59"/>
      <c r="T753" s="59"/>
      <c r="U753" s="9"/>
      <c r="V753" s="9"/>
    </row>
    <row r="754" spans="1:22" ht="12.75" hidden="1">
      <c r="A754" s="9" t="s">
        <v>5997</v>
      </c>
      <c r="B754" s="9" t="s">
        <v>1462</v>
      </c>
      <c r="C754" s="9" t="s">
        <v>6501</v>
      </c>
      <c r="D754" s="9">
        <v>3141</v>
      </c>
      <c r="E754" s="59">
        <v>59.14</v>
      </c>
      <c r="F754" s="9" t="s">
        <v>11382</v>
      </c>
      <c r="G754" s="9"/>
      <c r="H754" s="9"/>
      <c r="K754" s="59"/>
      <c r="L754" s="44"/>
      <c r="M754" s="44"/>
      <c r="N754" s="44"/>
      <c r="O754" s="9"/>
      <c r="P754" s="9"/>
      <c r="Q754" s="44"/>
      <c r="R754" s="44"/>
      <c r="S754" s="59"/>
      <c r="T754" s="59"/>
      <c r="U754" s="9"/>
      <c r="V754" s="9"/>
    </row>
    <row r="755" spans="1:22" ht="12.75" hidden="1">
      <c r="A755" s="9" t="s">
        <v>6299</v>
      </c>
      <c r="B755" s="9" t="s">
        <v>808</v>
      </c>
      <c r="C755" s="9" t="s">
        <v>805</v>
      </c>
      <c r="D755" s="9">
        <v>930</v>
      </c>
      <c r="E755" s="59">
        <v>58.99</v>
      </c>
      <c r="F755" s="9" t="s">
        <v>11382</v>
      </c>
      <c r="G755" s="9"/>
      <c r="H755" s="9"/>
      <c r="K755" s="59"/>
      <c r="L755" s="44"/>
      <c r="M755" s="44"/>
      <c r="N755" s="59"/>
      <c r="O755" s="9"/>
      <c r="P755" s="9"/>
      <c r="Q755" s="9"/>
    </row>
    <row r="756" spans="1:22" ht="12.75" hidden="1">
      <c r="A756" s="9" t="s">
        <v>6217</v>
      </c>
      <c r="B756" s="9" t="s">
        <v>1507</v>
      </c>
      <c r="C756" s="9" t="s">
        <v>6218</v>
      </c>
      <c r="D756" s="9">
        <v>3930</v>
      </c>
      <c r="E756" s="59">
        <v>58.23</v>
      </c>
      <c r="F756" s="9" t="s">
        <v>11382</v>
      </c>
      <c r="G756" s="9"/>
      <c r="H756" s="9"/>
      <c r="K756" s="59"/>
      <c r="L756" s="44"/>
      <c r="M756" s="44"/>
      <c r="N756" s="44"/>
      <c r="O756" s="9"/>
      <c r="P756" s="9"/>
      <c r="Q756" s="44"/>
      <c r="R756" s="44"/>
      <c r="S756" s="59"/>
      <c r="T756" s="59"/>
      <c r="U756" s="9"/>
      <c r="V756" s="9"/>
    </row>
    <row r="757" spans="1:22" ht="12.75" hidden="1">
      <c r="A757" s="9" t="s">
        <v>7194</v>
      </c>
      <c r="B757" s="9" t="s">
        <v>670</v>
      </c>
      <c r="C757" s="9" t="s">
        <v>667</v>
      </c>
      <c r="D757" s="9">
        <v>506</v>
      </c>
      <c r="E757" s="59">
        <v>57.99</v>
      </c>
      <c r="F757" s="9" t="s">
        <v>11382</v>
      </c>
      <c r="G757" s="9"/>
      <c r="H757" s="9"/>
      <c r="K757" s="59"/>
      <c r="L757" s="44"/>
      <c r="M757" s="44"/>
      <c r="N757" s="59"/>
      <c r="O757" s="9"/>
      <c r="P757" s="9"/>
      <c r="Q757" s="9"/>
    </row>
    <row r="758" spans="1:22" ht="12.75" hidden="1">
      <c r="A758" s="9" t="s">
        <v>8973</v>
      </c>
      <c r="B758" s="9" t="s">
        <v>1386</v>
      </c>
      <c r="C758" s="9" t="s">
        <v>8974</v>
      </c>
      <c r="D758" s="9">
        <v>111</v>
      </c>
      <c r="E758" s="59">
        <v>57.92</v>
      </c>
      <c r="F758" s="9" t="s">
        <v>11382</v>
      </c>
      <c r="G758" s="9"/>
      <c r="H758" s="9"/>
      <c r="K758" s="59"/>
      <c r="L758" s="44"/>
      <c r="M758" s="44"/>
      <c r="N758" s="44"/>
      <c r="O758" s="9"/>
      <c r="P758" s="9"/>
      <c r="Q758" s="44"/>
      <c r="R758" s="44"/>
      <c r="S758" s="59"/>
      <c r="T758" s="59"/>
      <c r="U758" s="9"/>
      <c r="V758" s="9"/>
    </row>
    <row r="759" spans="1:22" ht="12.75" hidden="1">
      <c r="A759" s="9" t="s">
        <v>6016</v>
      </c>
      <c r="B759" s="9" t="s">
        <v>1198</v>
      </c>
      <c r="C759" s="9" t="s">
        <v>3056</v>
      </c>
      <c r="D759" s="9">
        <v>508</v>
      </c>
      <c r="E759" s="59">
        <v>57.91</v>
      </c>
      <c r="F759" s="9" t="s">
        <v>11382</v>
      </c>
      <c r="G759" s="9"/>
      <c r="H759" s="9"/>
      <c r="K759" s="59"/>
      <c r="L759" s="44"/>
      <c r="M759" s="44"/>
      <c r="N759" s="44"/>
      <c r="O759" s="9"/>
      <c r="P759" s="9"/>
      <c r="Q759" s="44"/>
      <c r="R759" s="44"/>
      <c r="S759" s="59"/>
      <c r="T759" s="59"/>
      <c r="U759" s="9"/>
      <c r="V759" s="9"/>
    </row>
    <row r="760" spans="1:22" ht="12.75" hidden="1">
      <c r="A760" s="9" t="s">
        <v>6197</v>
      </c>
      <c r="B760" s="9" t="s">
        <v>1372</v>
      </c>
      <c r="C760" s="9" t="s">
        <v>9868</v>
      </c>
      <c r="D760" s="9">
        <v>3121</v>
      </c>
      <c r="E760" s="59">
        <v>57.78</v>
      </c>
      <c r="F760" s="9" t="s">
        <v>11382</v>
      </c>
      <c r="G760" s="9"/>
      <c r="H760" s="9"/>
      <c r="K760" s="59"/>
      <c r="L760" s="44"/>
      <c r="M760" s="44"/>
      <c r="N760" s="44"/>
      <c r="O760" s="9"/>
      <c r="P760" s="9"/>
      <c r="Q760" s="44"/>
      <c r="R760" s="44"/>
      <c r="S760" s="59"/>
      <c r="T760" s="59"/>
      <c r="U760" s="9"/>
      <c r="V760" s="9"/>
    </row>
    <row r="761" spans="1:22" ht="12.75" hidden="1">
      <c r="A761" s="9" t="s">
        <v>6121</v>
      </c>
      <c r="B761" s="9" t="s">
        <v>230</v>
      </c>
      <c r="C761" s="9" t="s">
        <v>227</v>
      </c>
      <c r="D761" s="9">
        <v>6030</v>
      </c>
      <c r="E761" s="59">
        <v>57.52</v>
      </c>
      <c r="F761" s="9" t="s">
        <v>11382</v>
      </c>
      <c r="G761" s="9"/>
      <c r="H761" s="9"/>
      <c r="K761" s="59"/>
      <c r="L761" s="44"/>
      <c r="M761" s="44"/>
      <c r="N761" s="44"/>
      <c r="O761" s="9"/>
      <c r="P761" s="9"/>
      <c r="Q761" s="44"/>
      <c r="R761" s="44"/>
      <c r="S761" s="59"/>
      <c r="T761" s="59"/>
      <c r="U761" s="9"/>
      <c r="V761" s="9"/>
    </row>
    <row r="762" spans="1:22" ht="12.75" hidden="1">
      <c r="A762" s="9" t="s">
        <v>1109</v>
      </c>
      <c r="B762" s="9" t="s">
        <v>1109</v>
      </c>
      <c r="C762" s="9" t="s">
        <v>3890</v>
      </c>
      <c r="D762" s="9">
        <v>6100</v>
      </c>
      <c r="E762" s="59">
        <v>57.09</v>
      </c>
      <c r="F762" s="9" t="s">
        <v>11382</v>
      </c>
      <c r="G762" s="9"/>
      <c r="H762" s="9"/>
      <c r="K762" s="59"/>
      <c r="L762" s="44"/>
      <c r="M762" s="44"/>
      <c r="N762" s="44"/>
      <c r="O762" s="9"/>
      <c r="P762" s="9"/>
      <c r="Q762" s="44"/>
      <c r="R762" s="44"/>
      <c r="S762" s="59"/>
      <c r="T762" s="59"/>
      <c r="U762" s="9"/>
      <c r="V762" s="9"/>
    </row>
    <row r="763" spans="1:22" ht="12.75" hidden="1">
      <c r="A763" s="9" t="s">
        <v>6674</v>
      </c>
      <c r="B763" s="9" t="s">
        <v>1463</v>
      </c>
      <c r="C763" s="9" t="s">
        <v>9869</v>
      </c>
      <c r="D763" s="9">
        <v>570</v>
      </c>
      <c r="E763" s="59">
        <v>57.02</v>
      </c>
      <c r="F763" s="9" t="s">
        <v>11382</v>
      </c>
      <c r="G763" s="9"/>
      <c r="H763" s="9"/>
      <c r="K763" s="59"/>
      <c r="L763" s="44"/>
      <c r="M763" s="44"/>
      <c r="N763" s="44"/>
      <c r="O763" s="9"/>
      <c r="P763" s="9"/>
      <c r="Q763" s="44"/>
      <c r="R763" s="44"/>
      <c r="S763" s="59"/>
      <c r="T763" s="59"/>
      <c r="U763" s="9"/>
      <c r="V763" s="9"/>
    </row>
    <row r="764" spans="1:22" ht="12.75" hidden="1">
      <c r="A764" s="9" t="s">
        <v>9870</v>
      </c>
      <c r="B764" s="9" t="s">
        <v>2513</v>
      </c>
      <c r="C764" s="9" t="s">
        <v>9871</v>
      </c>
      <c r="D764" s="9">
        <v>114</v>
      </c>
      <c r="E764" s="59">
        <v>57</v>
      </c>
      <c r="F764" s="9" t="s">
        <v>11382</v>
      </c>
      <c r="G764" s="9"/>
      <c r="H764" s="9"/>
      <c r="K764" s="59"/>
      <c r="L764" s="44"/>
      <c r="M764" s="44"/>
      <c r="N764" s="44"/>
      <c r="O764" s="9"/>
      <c r="P764" s="9"/>
      <c r="Q764" s="44"/>
      <c r="R764" s="44"/>
      <c r="S764" s="59"/>
      <c r="T764" s="59"/>
      <c r="U764" s="9"/>
      <c r="V764" s="9"/>
    </row>
    <row r="765" spans="1:22" ht="12.75" hidden="1">
      <c r="A765" s="9" t="s">
        <v>9332</v>
      </c>
      <c r="B765" s="9" t="s">
        <v>9872</v>
      </c>
      <c r="C765" s="9" t="s">
        <v>9873</v>
      </c>
      <c r="D765" s="9">
        <v>793</v>
      </c>
      <c r="E765" s="59">
        <v>57</v>
      </c>
      <c r="F765" s="9" t="s">
        <v>11382</v>
      </c>
      <c r="G765" s="9"/>
      <c r="H765" s="9"/>
      <c r="K765" s="59"/>
      <c r="L765" s="44"/>
      <c r="M765" s="44"/>
      <c r="N765" s="44"/>
      <c r="O765" s="9"/>
      <c r="P765" s="9"/>
      <c r="Q765" s="44"/>
      <c r="R765" s="44"/>
      <c r="S765" s="59"/>
      <c r="T765" s="59"/>
      <c r="U765" s="9"/>
      <c r="V765" s="9"/>
    </row>
    <row r="766" spans="1:22" ht="12.75" hidden="1">
      <c r="A766" s="9" t="s">
        <v>1906</v>
      </c>
      <c r="B766" s="9" t="s">
        <v>1906</v>
      </c>
      <c r="C766" s="9" t="s">
        <v>9874</v>
      </c>
      <c r="D766" s="9">
        <v>512</v>
      </c>
      <c r="E766" s="59">
        <v>56.99</v>
      </c>
      <c r="F766" s="9" t="s">
        <v>11382</v>
      </c>
      <c r="G766" s="9"/>
      <c r="H766" s="9"/>
      <c r="K766" s="59"/>
      <c r="L766" s="44"/>
      <c r="M766" s="44"/>
      <c r="N766" s="44"/>
      <c r="O766" s="9"/>
      <c r="P766" s="9"/>
      <c r="Q766" s="44"/>
      <c r="R766" s="44"/>
      <c r="S766" s="59"/>
      <c r="T766" s="59"/>
      <c r="U766" s="9"/>
      <c r="V766" s="9"/>
    </row>
    <row r="767" spans="1:22" ht="12.75" hidden="1">
      <c r="A767" s="9" t="s">
        <v>5998</v>
      </c>
      <c r="B767" s="9" t="s">
        <v>1904</v>
      </c>
      <c r="C767" s="9" t="s">
        <v>7887</v>
      </c>
      <c r="D767" s="9">
        <v>4146</v>
      </c>
      <c r="E767" s="59">
        <v>56.99</v>
      </c>
      <c r="F767" s="9" t="s">
        <v>11382</v>
      </c>
      <c r="G767" s="9"/>
      <c r="H767" s="9"/>
      <c r="K767" s="59"/>
      <c r="L767" s="44"/>
      <c r="M767" s="44"/>
      <c r="N767" s="59"/>
      <c r="O767" s="9"/>
      <c r="P767" s="9"/>
      <c r="Q767" s="9"/>
    </row>
    <row r="768" spans="1:22" ht="12.75" hidden="1">
      <c r="A768" s="9" t="s">
        <v>6028</v>
      </c>
      <c r="B768" s="9" t="s">
        <v>209</v>
      </c>
      <c r="C768" s="9" t="s">
        <v>206</v>
      </c>
      <c r="D768" s="9">
        <v>609</v>
      </c>
      <c r="E768" s="59">
        <v>56.89</v>
      </c>
      <c r="F768" s="9" t="s">
        <v>11382</v>
      </c>
      <c r="G768" s="9"/>
      <c r="H768" s="9"/>
      <c r="K768" s="59"/>
      <c r="L768" s="44"/>
      <c r="M768" s="44"/>
      <c r="N768" s="44"/>
      <c r="O768" s="9"/>
      <c r="P768" s="9"/>
      <c r="Q768" s="44"/>
      <c r="R768" s="44"/>
      <c r="S768" s="59"/>
      <c r="T768" s="59"/>
      <c r="U768" s="9"/>
      <c r="V768" s="9"/>
    </row>
    <row r="769" spans="1:22" ht="12.75" hidden="1">
      <c r="A769" s="9" t="s">
        <v>6066</v>
      </c>
      <c r="B769" s="9" t="s">
        <v>933</v>
      </c>
      <c r="C769" s="9" t="s">
        <v>9875</v>
      </c>
      <c r="D769" s="9">
        <v>321</v>
      </c>
      <c r="E769" s="59">
        <v>56.13</v>
      </c>
      <c r="F769" s="9" t="s">
        <v>11382</v>
      </c>
      <c r="G769" s="9"/>
      <c r="H769" s="9"/>
      <c r="K769" s="59"/>
      <c r="L769" s="44"/>
      <c r="M769" s="44"/>
      <c r="N769" s="59"/>
      <c r="O769" s="9"/>
      <c r="P769" s="9"/>
      <c r="Q769" s="9"/>
    </row>
    <row r="770" spans="1:22" ht="12.75" hidden="1">
      <c r="A770" s="9" t="s">
        <v>6248</v>
      </c>
      <c r="B770" s="9" t="s">
        <v>519</v>
      </c>
      <c r="C770" s="9" t="s">
        <v>516</v>
      </c>
      <c r="D770" s="9">
        <v>1718</v>
      </c>
      <c r="E770" s="59">
        <v>56.04</v>
      </c>
      <c r="F770" s="9" t="s">
        <v>11382</v>
      </c>
      <c r="G770" s="9"/>
      <c r="H770" s="9"/>
      <c r="K770" s="59"/>
      <c r="L770" s="44"/>
      <c r="M770" s="44"/>
      <c r="N770" s="44"/>
      <c r="O770" s="9"/>
      <c r="P770" s="9"/>
      <c r="Q770" s="44"/>
      <c r="R770" s="44"/>
      <c r="S770" s="59"/>
      <c r="T770" s="59"/>
      <c r="U770" s="9"/>
      <c r="V770" s="9"/>
    </row>
    <row r="771" spans="1:22" ht="12.75" hidden="1">
      <c r="A771" s="9" t="s">
        <v>6198</v>
      </c>
      <c r="B771" s="9" t="s">
        <v>1202</v>
      </c>
      <c r="C771" s="9" t="s">
        <v>9876</v>
      </c>
      <c r="D771" s="9">
        <v>5033</v>
      </c>
      <c r="E771" s="59">
        <v>55.98</v>
      </c>
      <c r="F771" s="9" t="s">
        <v>11382</v>
      </c>
      <c r="G771" s="9"/>
      <c r="H771" s="9"/>
      <c r="K771" s="59"/>
      <c r="L771" s="44"/>
      <c r="M771" s="44"/>
      <c r="N771" s="59"/>
      <c r="O771" s="9"/>
      <c r="P771" s="9"/>
      <c r="Q771" s="9"/>
    </row>
    <row r="772" spans="1:22" ht="12.75" hidden="1">
      <c r="A772" s="9" t="s">
        <v>6087</v>
      </c>
      <c r="B772" s="9" t="s">
        <v>1370</v>
      </c>
      <c r="C772" s="9" t="s">
        <v>3764</v>
      </c>
      <c r="D772" s="9">
        <v>6017</v>
      </c>
      <c r="E772" s="59">
        <v>55.95</v>
      </c>
      <c r="F772" s="9" t="s">
        <v>11382</v>
      </c>
      <c r="G772" s="9"/>
      <c r="H772" s="9"/>
      <c r="K772" s="59"/>
      <c r="L772" s="44"/>
      <c r="M772" s="44"/>
      <c r="N772" s="59"/>
      <c r="O772" s="9"/>
      <c r="P772" s="9"/>
      <c r="Q772" s="9"/>
    </row>
    <row r="773" spans="1:22" ht="12.75" hidden="1">
      <c r="A773" s="9" t="s">
        <v>8228</v>
      </c>
      <c r="B773" s="9" t="s">
        <v>1072</v>
      </c>
      <c r="C773" s="9" t="s">
        <v>4441</v>
      </c>
      <c r="D773" s="9">
        <v>942</v>
      </c>
      <c r="E773" s="59">
        <v>55.7</v>
      </c>
      <c r="F773" s="9" t="s">
        <v>11382</v>
      </c>
      <c r="G773" s="9" t="s">
        <v>9877</v>
      </c>
      <c r="H773" s="9"/>
      <c r="K773" s="59"/>
      <c r="L773" s="44"/>
      <c r="M773" s="44"/>
      <c r="N773" s="44"/>
      <c r="O773" s="9"/>
      <c r="P773" s="9"/>
      <c r="Q773" s="44"/>
      <c r="R773" s="44"/>
      <c r="S773" s="59"/>
      <c r="T773" s="59"/>
      <c r="U773" s="9"/>
      <c r="V773" s="9"/>
    </row>
    <row r="774" spans="1:22" ht="12.75" hidden="1">
      <c r="A774" s="9" t="s">
        <v>6936</v>
      </c>
      <c r="B774" s="9" t="s">
        <v>1556</v>
      </c>
      <c r="C774" s="9" t="s">
        <v>8915</v>
      </c>
      <c r="D774" s="9">
        <v>6052</v>
      </c>
      <c r="E774" s="59">
        <v>55.48</v>
      </c>
      <c r="F774" s="9" t="s">
        <v>11382</v>
      </c>
      <c r="G774" s="9"/>
      <c r="H774" s="9"/>
      <c r="K774" s="59"/>
      <c r="L774" s="44"/>
      <c r="M774" s="44"/>
      <c r="N774" s="59"/>
      <c r="O774" s="9"/>
      <c r="P774" s="9"/>
      <c r="Q774" s="9"/>
    </row>
    <row r="775" spans="1:22" ht="12.75" hidden="1">
      <c r="A775" s="9" t="s">
        <v>6197</v>
      </c>
      <c r="B775" s="9" t="s">
        <v>1439</v>
      </c>
      <c r="C775" s="9" t="s">
        <v>9878</v>
      </c>
      <c r="D775" s="9">
        <v>3132</v>
      </c>
      <c r="E775" s="59">
        <v>55.46</v>
      </c>
      <c r="F775" s="9" t="s">
        <v>11382</v>
      </c>
      <c r="G775" s="9"/>
      <c r="H775" s="9"/>
      <c r="K775" s="59"/>
      <c r="L775" s="44"/>
      <c r="M775" s="44"/>
      <c r="N775" s="59"/>
      <c r="O775" s="9"/>
      <c r="P775" s="9"/>
      <c r="Q775" s="9"/>
    </row>
    <row r="776" spans="1:22" ht="12.75" hidden="1">
      <c r="A776" s="9" t="s">
        <v>6062</v>
      </c>
      <c r="B776" s="9" t="s">
        <v>1251</v>
      </c>
      <c r="C776" s="9" t="s">
        <v>9729</v>
      </c>
      <c r="D776" s="9">
        <v>5014</v>
      </c>
      <c r="E776" s="59">
        <v>55.45</v>
      </c>
      <c r="F776" s="9" t="s">
        <v>11382</v>
      </c>
      <c r="G776" s="9"/>
      <c r="H776" s="9"/>
      <c r="K776" s="59"/>
      <c r="L776" s="44"/>
      <c r="M776" s="44"/>
      <c r="N776" s="44"/>
      <c r="O776" s="9"/>
      <c r="P776" s="9"/>
      <c r="Q776" s="44"/>
      <c r="R776" s="44"/>
      <c r="S776" s="59"/>
      <c r="T776" s="59"/>
      <c r="U776" s="9"/>
      <c r="V776" s="9"/>
    </row>
    <row r="777" spans="1:22" ht="12.75" hidden="1">
      <c r="A777" s="9" t="s">
        <v>1415</v>
      </c>
      <c r="B777" s="9" t="s">
        <v>1415</v>
      </c>
      <c r="C777" s="9" t="s">
        <v>8910</v>
      </c>
      <c r="D777" s="9" t="s">
        <v>9727</v>
      </c>
      <c r="E777" s="59">
        <v>55.13</v>
      </c>
      <c r="F777" s="9" t="s">
        <v>11382</v>
      </c>
      <c r="G777" s="9"/>
      <c r="H777" s="9"/>
      <c r="K777" s="59"/>
      <c r="L777" s="44"/>
      <c r="M777" s="44"/>
      <c r="N777" s="44"/>
      <c r="O777" s="9"/>
      <c r="P777" s="9"/>
      <c r="Q777" s="44"/>
      <c r="R777" s="44"/>
      <c r="S777" s="59"/>
      <c r="T777" s="59"/>
      <c r="U777" s="9"/>
      <c r="V777" s="9"/>
    </row>
    <row r="778" spans="1:22" ht="12.75" hidden="1">
      <c r="A778" s="9" t="s">
        <v>9879</v>
      </c>
      <c r="B778" s="9" t="s">
        <v>1426</v>
      </c>
      <c r="C778" s="9" t="s">
        <v>9880</v>
      </c>
      <c r="D778" s="9">
        <v>1246</v>
      </c>
      <c r="E778" s="59">
        <v>55.03</v>
      </c>
      <c r="F778" s="9" t="s">
        <v>11382</v>
      </c>
      <c r="G778" s="9"/>
      <c r="H778" s="9"/>
      <c r="K778" s="59"/>
      <c r="L778" s="44"/>
      <c r="M778" s="44"/>
      <c r="N778" s="59"/>
      <c r="O778" s="9"/>
      <c r="P778" s="9"/>
      <c r="Q778" s="9"/>
    </row>
    <row r="779" spans="1:22" ht="12.75" hidden="1">
      <c r="A779" s="9" t="s">
        <v>6923</v>
      </c>
      <c r="B779" s="9" t="s">
        <v>1099</v>
      </c>
      <c r="C779" s="9" t="s">
        <v>4279</v>
      </c>
      <c r="D779" s="9">
        <v>3001</v>
      </c>
      <c r="E779" s="59">
        <v>54.95</v>
      </c>
      <c r="F779" s="9" t="s">
        <v>11382</v>
      </c>
      <c r="G779" s="9"/>
      <c r="H779" s="9"/>
      <c r="K779" s="59"/>
      <c r="L779" s="44"/>
      <c r="M779" s="44"/>
      <c r="N779" s="44"/>
      <c r="O779" s="9"/>
      <c r="P779" s="9"/>
      <c r="Q779" s="44"/>
      <c r="R779" s="44"/>
      <c r="S779" s="59"/>
      <c r="T779" s="59"/>
      <c r="U779" s="9"/>
      <c r="V779" s="9"/>
    </row>
    <row r="780" spans="1:22" ht="12.75" hidden="1">
      <c r="A780" s="9" t="s">
        <v>8228</v>
      </c>
      <c r="B780" s="9" t="s">
        <v>1074</v>
      </c>
      <c r="C780" s="9" t="s">
        <v>4423</v>
      </c>
      <c r="D780" s="9">
        <v>942</v>
      </c>
      <c r="E780" s="59">
        <v>54.85</v>
      </c>
      <c r="F780" s="9" t="s">
        <v>11382</v>
      </c>
      <c r="G780" s="9" t="s">
        <v>9881</v>
      </c>
      <c r="H780" s="9"/>
      <c r="K780" s="59"/>
      <c r="L780" s="44"/>
      <c r="M780" s="44"/>
      <c r="N780" s="44"/>
      <c r="O780" s="9"/>
      <c r="P780" s="9"/>
      <c r="Q780" s="44"/>
      <c r="R780" s="44"/>
      <c r="S780" s="59"/>
      <c r="T780" s="59"/>
      <c r="U780" s="9"/>
      <c r="V780" s="9"/>
    </row>
    <row r="781" spans="1:22" ht="12.75" hidden="1">
      <c r="A781" s="9" t="s">
        <v>6716</v>
      </c>
      <c r="B781" s="9" t="s">
        <v>1443</v>
      </c>
      <c r="C781" s="9" t="s">
        <v>7677</v>
      </c>
      <c r="D781" s="9">
        <v>2520</v>
      </c>
      <c r="E781" s="59">
        <v>54.63</v>
      </c>
      <c r="F781" s="9" t="s">
        <v>11382</v>
      </c>
      <c r="G781" s="9"/>
      <c r="H781" s="9"/>
      <c r="K781" s="59"/>
      <c r="L781" s="44"/>
      <c r="M781" s="44"/>
      <c r="N781" s="44"/>
      <c r="O781" s="9"/>
      <c r="P781" s="9"/>
      <c r="Q781" s="44"/>
      <c r="R781" s="44"/>
      <c r="S781" s="59"/>
      <c r="T781" s="59"/>
      <c r="U781" s="9"/>
      <c r="V781" s="9"/>
    </row>
    <row r="782" spans="1:22" ht="12.75" hidden="1">
      <c r="A782" s="9" t="s">
        <v>8724</v>
      </c>
      <c r="B782" s="9" t="s">
        <v>1001</v>
      </c>
      <c r="C782" s="9" t="s">
        <v>9652</v>
      </c>
      <c r="D782" s="9">
        <v>808</v>
      </c>
      <c r="E782" s="59">
        <v>54.39</v>
      </c>
      <c r="F782" s="9" t="s">
        <v>11382</v>
      </c>
      <c r="G782" s="9"/>
      <c r="H782" s="9"/>
      <c r="K782" s="59"/>
      <c r="L782" s="44"/>
      <c r="M782" s="44"/>
      <c r="N782" s="59"/>
      <c r="O782" s="9"/>
      <c r="P782" s="9"/>
      <c r="Q782" s="9"/>
    </row>
    <row r="783" spans="1:22" ht="12.75">
      <c r="A783" s="9" t="s">
        <v>8727</v>
      </c>
      <c r="B783" s="9" t="s">
        <v>1033</v>
      </c>
      <c r="C783" s="9" t="s">
        <v>3233</v>
      </c>
      <c r="D783" s="9">
        <v>804</v>
      </c>
      <c r="E783" s="59">
        <v>54.06</v>
      </c>
      <c r="F783" s="9" t="s">
        <v>11382</v>
      </c>
      <c r="K783" s="59"/>
      <c r="L783" s="44"/>
      <c r="M783" s="44"/>
      <c r="N783" s="44"/>
      <c r="O783" s="9"/>
      <c r="P783" s="9"/>
      <c r="Q783" s="44"/>
      <c r="R783" s="44"/>
      <c r="S783" s="59"/>
      <c r="T783" s="59"/>
      <c r="U783" s="9"/>
      <c r="V783" s="9"/>
    </row>
    <row r="784" spans="1:22" ht="12.75" hidden="1">
      <c r="A784" s="9" t="s">
        <v>9882</v>
      </c>
      <c r="B784" s="9" t="s">
        <v>9883</v>
      </c>
      <c r="C784" s="9" t="s">
        <v>9884</v>
      </c>
      <c r="D784" s="9">
        <v>5108</v>
      </c>
      <c r="E784" s="59">
        <v>54</v>
      </c>
      <c r="F784" s="9" t="s">
        <v>11382</v>
      </c>
      <c r="G784" s="9"/>
      <c r="H784" s="9"/>
      <c r="K784" s="59"/>
      <c r="L784" s="44"/>
      <c r="M784" s="44"/>
      <c r="N784" s="44"/>
      <c r="O784" s="9"/>
      <c r="P784" s="9"/>
      <c r="Q784" s="44"/>
      <c r="R784" s="44"/>
      <c r="S784" s="59"/>
      <c r="T784" s="59"/>
      <c r="U784" s="9"/>
      <c r="V784" s="9"/>
    </row>
    <row r="785" spans="1:22" ht="12.75" hidden="1">
      <c r="A785" s="9" t="s">
        <v>9296</v>
      </c>
      <c r="B785" s="9" t="s">
        <v>9885</v>
      </c>
      <c r="C785" s="9" t="s">
        <v>9886</v>
      </c>
      <c r="D785" s="9">
        <v>3983</v>
      </c>
      <c r="E785" s="59">
        <v>54</v>
      </c>
      <c r="F785" s="9" t="s">
        <v>11382</v>
      </c>
      <c r="G785" s="9"/>
      <c r="H785" s="9"/>
      <c r="K785" s="59"/>
      <c r="L785" s="44"/>
      <c r="M785" s="44"/>
      <c r="N785" s="44"/>
      <c r="O785" s="9"/>
      <c r="P785" s="9"/>
      <c r="Q785" s="44"/>
      <c r="R785" s="44"/>
      <c r="S785" s="59"/>
      <c r="T785" s="59"/>
      <c r="U785" s="9"/>
      <c r="V785" s="9"/>
    </row>
    <row r="786" spans="1:22" ht="12.75" hidden="1">
      <c r="A786" s="9" t="s">
        <v>8342</v>
      </c>
      <c r="B786" s="9" t="s">
        <v>9887</v>
      </c>
      <c r="C786" s="9" t="s">
        <v>9888</v>
      </c>
      <c r="D786" s="9">
        <v>1617</v>
      </c>
      <c r="E786" s="59">
        <v>54</v>
      </c>
      <c r="F786" s="9" t="s">
        <v>11382</v>
      </c>
      <c r="G786" s="9"/>
      <c r="H786" s="9"/>
      <c r="K786" s="59"/>
      <c r="L786" s="44"/>
      <c r="M786" s="44"/>
      <c r="N786" s="44"/>
      <c r="O786" s="9"/>
      <c r="P786" s="9"/>
      <c r="Q786" s="44"/>
      <c r="R786" s="44"/>
      <c r="S786" s="59"/>
      <c r="T786" s="59"/>
      <c r="U786" s="9"/>
      <c r="V786" s="9"/>
    </row>
    <row r="787" spans="1:22" ht="12.75" hidden="1">
      <c r="A787" s="9" t="s">
        <v>7089</v>
      </c>
      <c r="B787" s="9" t="s">
        <v>9889</v>
      </c>
      <c r="C787" s="9" t="s">
        <v>9890</v>
      </c>
      <c r="D787" s="9">
        <v>706</v>
      </c>
      <c r="E787" s="59">
        <v>54</v>
      </c>
      <c r="F787" s="9" t="s">
        <v>11382</v>
      </c>
      <c r="G787" s="9"/>
      <c r="H787" s="9"/>
      <c r="K787" s="59"/>
      <c r="L787" s="44"/>
      <c r="M787" s="44"/>
      <c r="N787" s="44"/>
      <c r="O787" s="9"/>
      <c r="P787" s="9"/>
      <c r="Q787" s="44"/>
      <c r="R787" s="44"/>
      <c r="S787" s="59"/>
      <c r="T787" s="59"/>
      <c r="U787" s="9"/>
      <c r="V787" s="9"/>
    </row>
    <row r="788" spans="1:22" ht="12.75" hidden="1">
      <c r="A788" s="9" t="s">
        <v>9891</v>
      </c>
      <c r="B788" s="9" t="s">
        <v>9892</v>
      </c>
      <c r="C788" s="9" t="s">
        <v>9893</v>
      </c>
      <c r="D788" s="9">
        <v>5435</v>
      </c>
      <c r="E788" s="59">
        <v>54</v>
      </c>
      <c r="F788" s="9" t="s">
        <v>11382</v>
      </c>
      <c r="G788" s="9"/>
      <c r="H788" s="9"/>
      <c r="K788" s="59"/>
      <c r="L788" s="44"/>
      <c r="M788" s="44"/>
      <c r="N788" s="44"/>
      <c r="O788" s="9"/>
      <c r="P788" s="9"/>
      <c r="Q788" s="44"/>
      <c r="R788" s="44"/>
      <c r="S788" s="59"/>
      <c r="T788" s="59"/>
      <c r="U788" s="9"/>
      <c r="V788" s="9"/>
    </row>
    <row r="789" spans="1:22" ht="12.75" hidden="1">
      <c r="A789" s="9" t="s">
        <v>8301</v>
      </c>
      <c r="B789" s="9" t="s">
        <v>9894</v>
      </c>
      <c r="C789" s="9" t="s">
        <v>9895</v>
      </c>
      <c r="D789" s="9">
        <v>1257</v>
      </c>
      <c r="E789" s="59">
        <v>54</v>
      </c>
      <c r="F789" s="9" t="s">
        <v>11382</v>
      </c>
      <c r="G789" s="9"/>
      <c r="H789" s="9"/>
      <c r="K789" s="59"/>
      <c r="L789" s="44"/>
      <c r="M789" s="44"/>
      <c r="N789" s="44"/>
      <c r="O789" s="9"/>
      <c r="P789" s="9"/>
      <c r="Q789" s="44"/>
      <c r="R789" s="44"/>
      <c r="S789" s="59"/>
      <c r="T789" s="59"/>
      <c r="U789" s="9"/>
      <c r="V789" s="9"/>
    </row>
    <row r="790" spans="1:22" ht="12.75" hidden="1">
      <c r="A790" s="9" t="s">
        <v>7651</v>
      </c>
      <c r="B790" s="9" t="s">
        <v>862</v>
      </c>
      <c r="C790" s="9" t="s">
        <v>861</v>
      </c>
      <c r="D790" s="9">
        <v>5050</v>
      </c>
      <c r="E790" s="59">
        <v>54</v>
      </c>
      <c r="F790" s="9" t="s">
        <v>11382</v>
      </c>
      <c r="G790" s="9"/>
      <c r="H790" s="9"/>
      <c r="K790" s="59"/>
      <c r="L790" s="44"/>
      <c r="M790" s="44"/>
      <c r="N790" s="44"/>
      <c r="O790" s="9"/>
      <c r="P790" s="9"/>
      <c r="Q790" s="44"/>
      <c r="R790" s="44"/>
      <c r="S790" s="59"/>
      <c r="T790" s="59"/>
      <c r="U790" s="9"/>
      <c r="V790" s="9"/>
    </row>
    <row r="791" spans="1:22" ht="12.75" hidden="1">
      <c r="A791" s="9" t="s">
        <v>9896</v>
      </c>
      <c r="B791" s="9" t="s">
        <v>9897</v>
      </c>
      <c r="C791" s="9" t="s">
        <v>9898</v>
      </c>
      <c r="D791" s="9">
        <v>3871</v>
      </c>
      <c r="E791" s="59">
        <v>54</v>
      </c>
      <c r="F791" s="9" t="s">
        <v>11382</v>
      </c>
      <c r="G791" s="9"/>
      <c r="H791" s="9"/>
      <c r="K791" s="59"/>
      <c r="L791" s="44"/>
      <c r="M791" s="44"/>
      <c r="N791" s="44"/>
      <c r="O791" s="9"/>
      <c r="P791" s="9"/>
      <c r="Q791" s="44"/>
      <c r="R791" s="44"/>
      <c r="S791" s="59"/>
      <c r="T791" s="59"/>
      <c r="U791" s="9"/>
      <c r="V791" s="9"/>
    </row>
    <row r="792" spans="1:22" ht="12.75" hidden="1">
      <c r="A792" s="9" t="s">
        <v>9870</v>
      </c>
      <c r="B792" s="9" t="s">
        <v>9899</v>
      </c>
      <c r="C792" s="9" t="s">
        <v>9900</v>
      </c>
      <c r="D792" s="9">
        <v>114</v>
      </c>
      <c r="E792" s="59">
        <v>54</v>
      </c>
      <c r="F792" s="9" t="s">
        <v>11382</v>
      </c>
      <c r="G792" s="9"/>
      <c r="H792" s="9"/>
      <c r="K792" s="59"/>
      <c r="L792" s="44"/>
      <c r="M792" s="44"/>
      <c r="N792" s="44"/>
      <c r="O792" s="9"/>
      <c r="P792" s="9"/>
      <c r="Q792" s="44"/>
      <c r="R792" s="44"/>
      <c r="S792" s="59"/>
      <c r="T792" s="59"/>
      <c r="U792" s="9"/>
      <c r="V792" s="9"/>
    </row>
    <row r="793" spans="1:22" ht="12.75" hidden="1">
      <c r="A793" s="9" t="s">
        <v>6572</v>
      </c>
      <c r="B793" s="9" t="s">
        <v>9901</v>
      </c>
      <c r="C793" s="9" t="s">
        <v>9902</v>
      </c>
      <c r="D793" s="9">
        <v>17039</v>
      </c>
      <c r="E793" s="59">
        <v>54</v>
      </c>
      <c r="F793" s="9" t="s">
        <v>11382</v>
      </c>
      <c r="G793" s="9"/>
      <c r="H793" s="9"/>
      <c r="K793" s="59"/>
      <c r="L793" s="44"/>
      <c r="M793" s="44"/>
      <c r="N793" s="59"/>
      <c r="O793" s="9"/>
      <c r="P793" s="9"/>
      <c r="Q793" s="9"/>
    </row>
    <row r="794" spans="1:22" ht="15" hidden="1">
      <c r="A794" s="9" t="s">
        <v>6177</v>
      </c>
      <c r="B794" s="9" t="s">
        <v>1896</v>
      </c>
      <c r="C794" s="9" t="s">
        <v>9903</v>
      </c>
      <c r="D794" s="9">
        <v>2178</v>
      </c>
      <c r="E794" s="59">
        <v>53.69</v>
      </c>
      <c r="F794" s="9" t="s">
        <v>11382</v>
      </c>
      <c r="G794" s="9"/>
      <c r="H794" s="9"/>
      <c r="K794" s="59"/>
      <c r="L794" s="64"/>
      <c r="M794" s="64"/>
      <c r="N794" s="65"/>
      <c r="O794" s="63"/>
      <c r="P794" s="63"/>
      <c r="Q794" s="63"/>
    </row>
    <row r="795" spans="1:22" ht="12.75" hidden="1">
      <c r="A795" s="9" t="s">
        <v>6422</v>
      </c>
      <c r="B795" s="9" t="s">
        <v>1562</v>
      </c>
      <c r="C795" s="9" t="s">
        <v>4301</v>
      </c>
      <c r="D795" s="9">
        <v>1801</v>
      </c>
      <c r="E795" s="59">
        <v>53.46</v>
      </c>
      <c r="F795" s="9" t="s">
        <v>11382</v>
      </c>
      <c r="G795" s="9"/>
      <c r="H795" s="9"/>
      <c r="K795" s="59"/>
      <c r="L795" s="44"/>
      <c r="M795" s="44"/>
      <c r="N795" s="44"/>
      <c r="O795" s="9"/>
      <c r="P795" s="9"/>
      <c r="Q795" s="44"/>
      <c r="R795" s="44"/>
      <c r="S795" s="59"/>
      <c r="T795" s="59"/>
      <c r="U795" s="9"/>
      <c r="V795" s="9"/>
    </row>
    <row r="796" spans="1:22" ht="12.75" hidden="1">
      <c r="A796" s="9" t="s">
        <v>6449</v>
      </c>
      <c r="B796" s="9" t="s">
        <v>1630</v>
      </c>
      <c r="C796" s="9" t="s">
        <v>9215</v>
      </c>
      <c r="D796" s="9">
        <v>5402</v>
      </c>
      <c r="E796" s="59">
        <v>53.45</v>
      </c>
      <c r="F796" s="9" t="s">
        <v>11382</v>
      </c>
      <c r="G796" s="9"/>
      <c r="H796" s="9"/>
      <c r="K796" s="59"/>
      <c r="L796" s="44"/>
      <c r="M796" s="44"/>
      <c r="N796" s="59"/>
      <c r="O796" s="9"/>
      <c r="P796" s="9"/>
      <c r="Q796" s="9"/>
    </row>
    <row r="797" spans="1:22" ht="12.75" hidden="1">
      <c r="A797" s="9" t="s">
        <v>6418</v>
      </c>
      <c r="B797" s="9" t="s">
        <v>1483</v>
      </c>
      <c r="C797" s="9" t="s">
        <v>4321</v>
      </c>
      <c r="D797" s="9">
        <v>3331</v>
      </c>
      <c r="E797" s="59">
        <v>53.38</v>
      </c>
      <c r="F797" s="9" t="s">
        <v>11382</v>
      </c>
      <c r="G797" s="9"/>
      <c r="H797" s="9"/>
      <c r="K797" s="59"/>
      <c r="L797" s="44"/>
      <c r="M797" s="44"/>
      <c r="N797" s="44"/>
      <c r="O797" s="9"/>
      <c r="P797" s="9"/>
      <c r="Q797" s="44"/>
      <c r="R797" s="44"/>
      <c r="S797" s="59"/>
      <c r="T797" s="59"/>
      <c r="U797" s="9"/>
      <c r="V797" s="9"/>
    </row>
    <row r="798" spans="1:22" ht="12.75" hidden="1">
      <c r="A798" s="9" t="s">
        <v>6083</v>
      </c>
      <c r="B798" s="9" t="s">
        <v>133</v>
      </c>
      <c r="C798" s="9" t="s">
        <v>9519</v>
      </c>
      <c r="D798" s="9">
        <v>3144</v>
      </c>
      <c r="E798" s="59">
        <v>53.15</v>
      </c>
      <c r="F798" s="9" t="s">
        <v>11382</v>
      </c>
      <c r="G798" s="9"/>
      <c r="H798" s="9"/>
      <c r="K798" s="59"/>
      <c r="L798" s="44"/>
      <c r="M798" s="44"/>
      <c r="N798" s="44"/>
      <c r="O798" s="9"/>
      <c r="P798" s="9"/>
      <c r="Q798" s="44"/>
      <c r="R798" s="44"/>
      <c r="S798" s="59"/>
      <c r="T798" s="59"/>
      <c r="U798" s="9"/>
      <c r="V798" s="9"/>
    </row>
    <row r="799" spans="1:22" ht="12.75" hidden="1">
      <c r="A799" s="9" t="s">
        <v>6050</v>
      </c>
      <c r="B799" s="9" t="s">
        <v>1020</v>
      </c>
      <c r="C799" s="9" t="s">
        <v>3409</v>
      </c>
      <c r="D799" s="9">
        <v>850</v>
      </c>
      <c r="E799" s="59">
        <v>53.15</v>
      </c>
      <c r="F799" s="9" t="s">
        <v>11382</v>
      </c>
      <c r="G799" s="9"/>
      <c r="H799" s="9"/>
      <c r="K799" s="59"/>
      <c r="L799" s="44"/>
      <c r="M799" s="44"/>
      <c r="N799" s="59"/>
      <c r="O799" s="9"/>
      <c r="P799" s="9"/>
      <c r="Q799" s="9"/>
    </row>
    <row r="800" spans="1:22" ht="12.75" hidden="1">
      <c r="A800" s="9" t="s">
        <v>1307</v>
      </c>
      <c r="B800" s="9" t="s">
        <v>1307</v>
      </c>
      <c r="C800" s="9" t="s">
        <v>9711</v>
      </c>
      <c r="D800" s="9">
        <v>4401</v>
      </c>
      <c r="E800" s="59">
        <v>53.07</v>
      </c>
      <c r="F800" s="9" t="s">
        <v>11382</v>
      </c>
      <c r="G800" s="9"/>
      <c r="H800" s="9"/>
      <c r="K800" s="59"/>
      <c r="L800" s="44"/>
      <c r="M800" s="44"/>
      <c r="N800" s="44"/>
      <c r="O800" s="9"/>
      <c r="P800" s="9"/>
      <c r="Q800" s="44"/>
      <c r="R800" s="44"/>
      <c r="S800" s="59"/>
      <c r="T800" s="59"/>
      <c r="U800" s="9"/>
      <c r="V800" s="9"/>
    </row>
    <row r="801" spans="1:22" ht="12.75" hidden="1">
      <c r="A801" s="9" t="s">
        <v>6020</v>
      </c>
      <c r="B801" s="9" t="s">
        <v>129</v>
      </c>
      <c r="C801" s="9" t="s">
        <v>126</v>
      </c>
      <c r="D801" s="9">
        <v>2174</v>
      </c>
      <c r="E801" s="59">
        <v>52.99</v>
      </c>
      <c r="F801" s="9" t="s">
        <v>11382</v>
      </c>
      <c r="G801" s="9"/>
      <c r="H801" s="9"/>
      <c r="K801" s="59"/>
      <c r="L801" s="44"/>
      <c r="M801" s="44"/>
      <c r="N801" s="44"/>
      <c r="O801" s="9"/>
      <c r="P801" s="9"/>
      <c r="Q801" s="44"/>
      <c r="R801" s="44"/>
      <c r="S801" s="59"/>
      <c r="T801" s="59"/>
      <c r="U801" s="9"/>
      <c r="V801" s="9"/>
    </row>
    <row r="802" spans="1:22" ht="12.75" hidden="1">
      <c r="A802" s="9" t="s">
        <v>7457</v>
      </c>
      <c r="B802" s="9" t="s">
        <v>1912</v>
      </c>
      <c r="C802" s="9" t="s">
        <v>7458</v>
      </c>
      <c r="D802" s="9">
        <v>6002</v>
      </c>
      <c r="E802" s="59">
        <v>52.98</v>
      </c>
      <c r="F802" s="9" t="s">
        <v>11382</v>
      </c>
      <c r="G802" s="9"/>
      <c r="H802" s="9"/>
      <c r="K802" s="59"/>
      <c r="L802" s="44"/>
      <c r="M802" s="44"/>
      <c r="N802" s="59"/>
      <c r="O802" s="9"/>
      <c r="P802" s="9"/>
      <c r="Q802" s="9"/>
    </row>
    <row r="803" spans="1:22" ht="15" hidden="1">
      <c r="A803" s="9" t="s">
        <v>7663</v>
      </c>
      <c r="B803" s="9" t="s">
        <v>1974</v>
      </c>
      <c r="C803" s="9" t="s">
        <v>7664</v>
      </c>
      <c r="D803" s="9">
        <v>2560</v>
      </c>
      <c r="E803" s="59">
        <v>52.98</v>
      </c>
      <c r="F803" s="9" t="s">
        <v>11382</v>
      </c>
      <c r="G803" s="9"/>
      <c r="H803" s="9"/>
      <c r="K803" s="59"/>
      <c r="L803" s="64"/>
      <c r="M803" s="64"/>
      <c r="N803" s="65"/>
      <c r="O803" s="63"/>
      <c r="P803" s="63"/>
      <c r="Q803" s="63"/>
    </row>
    <row r="804" spans="1:22" ht="12.75" hidden="1">
      <c r="A804" s="9" t="s">
        <v>6034</v>
      </c>
      <c r="B804" s="9" t="s">
        <v>329</v>
      </c>
      <c r="C804" s="9" t="s">
        <v>326</v>
      </c>
      <c r="D804" s="9">
        <v>4126</v>
      </c>
      <c r="E804" s="59">
        <v>52.95</v>
      </c>
      <c r="F804" s="9" t="s">
        <v>11382</v>
      </c>
      <c r="G804" s="9"/>
      <c r="H804" s="9"/>
      <c r="K804" s="59"/>
      <c r="L804" s="44"/>
      <c r="M804" s="44"/>
      <c r="N804" s="44"/>
      <c r="O804" s="9"/>
      <c r="P804" s="9"/>
      <c r="Q804" s="44"/>
      <c r="R804" s="44"/>
      <c r="S804" s="59"/>
      <c r="T804" s="59"/>
      <c r="U804" s="9"/>
      <c r="V804" s="9"/>
    </row>
    <row r="805" spans="1:22" ht="12.75" hidden="1">
      <c r="A805" s="9" t="s">
        <v>6021</v>
      </c>
      <c r="B805" s="9" t="s">
        <v>1184</v>
      </c>
      <c r="C805" s="9" t="s">
        <v>3039</v>
      </c>
      <c r="D805" s="9">
        <v>5190</v>
      </c>
      <c r="E805" s="59">
        <v>52.71</v>
      </c>
      <c r="F805" s="9" t="s">
        <v>11382</v>
      </c>
      <c r="G805" s="9"/>
      <c r="H805" s="9"/>
      <c r="K805" s="59"/>
      <c r="L805" s="44"/>
      <c r="M805" s="44"/>
      <c r="N805" s="44"/>
      <c r="O805" s="9"/>
      <c r="P805" s="9"/>
      <c r="Q805" s="44"/>
      <c r="R805" s="44"/>
      <c r="S805" s="59"/>
      <c r="T805" s="59"/>
      <c r="U805" s="9"/>
      <c r="V805" s="9"/>
    </row>
    <row r="806" spans="1:22" ht="12.75" hidden="1">
      <c r="A806" s="9" t="s">
        <v>6327</v>
      </c>
      <c r="B806" s="9" t="s">
        <v>1957</v>
      </c>
      <c r="C806" s="9" t="s">
        <v>9904</v>
      </c>
      <c r="D806" s="9">
        <v>1706</v>
      </c>
      <c r="E806" s="59">
        <v>52.49</v>
      </c>
      <c r="F806" s="9" t="s">
        <v>11382</v>
      </c>
      <c r="G806" s="9"/>
      <c r="H806" s="9"/>
      <c r="K806" s="59"/>
      <c r="L806" s="44"/>
      <c r="M806" s="44"/>
      <c r="N806" s="44"/>
      <c r="O806" s="9"/>
      <c r="P806" s="9"/>
      <c r="Q806" s="44"/>
      <c r="R806" s="44"/>
      <c r="S806" s="59"/>
      <c r="T806" s="59"/>
      <c r="U806" s="9"/>
      <c r="V806" s="9"/>
    </row>
    <row r="807" spans="1:22" ht="12.75" hidden="1">
      <c r="A807" s="9" t="s">
        <v>7283</v>
      </c>
      <c r="B807" s="9" t="s">
        <v>1478</v>
      </c>
      <c r="C807" s="9" t="s">
        <v>7284</v>
      </c>
      <c r="D807" s="9">
        <v>112</v>
      </c>
      <c r="E807" s="59">
        <v>52.44</v>
      </c>
      <c r="F807" s="9" t="s">
        <v>11382</v>
      </c>
      <c r="G807" s="9"/>
      <c r="H807" s="9"/>
      <c r="K807" s="59"/>
      <c r="L807" s="44"/>
      <c r="M807" s="44"/>
      <c r="N807" s="44"/>
      <c r="O807" s="9"/>
      <c r="P807" s="9"/>
      <c r="Q807" s="44"/>
      <c r="R807" s="44"/>
      <c r="S807" s="59"/>
      <c r="T807" s="59"/>
      <c r="U807" s="9"/>
      <c r="V807" s="9"/>
    </row>
    <row r="808" spans="1:22" ht="12.75" hidden="1">
      <c r="A808" s="9" t="s">
        <v>6808</v>
      </c>
      <c r="B808" s="9" t="s">
        <v>1401</v>
      </c>
      <c r="C808" s="9" t="s">
        <v>6809</v>
      </c>
      <c r="D808" s="9">
        <v>105</v>
      </c>
      <c r="E808" s="59">
        <v>52.1</v>
      </c>
      <c r="F808" s="9" t="s">
        <v>11382</v>
      </c>
      <c r="G808" s="9"/>
      <c r="H808" s="9"/>
      <c r="K808" s="59"/>
      <c r="L808" s="44"/>
      <c r="M808" s="44"/>
      <c r="N808" s="44"/>
      <c r="O808" s="9"/>
      <c r="P808" s="9"/>
      <c r="Q808" s="44"/>
      <c r="R808" s="44"/>
      <c r="S808" s="59"/>
      <c r="T808" s="59"/>
      <c r="U808" s="9"/>
      <c r="V808" s="9"/>
    </row>
    <row r="809" spans="1:22" ht="12.75" hidden="1">
      <c r="A809" s="9" t="s">
        <v>6121</v>
      </c>
      <c r="B809" s="9" t="s">
        <v>230</v>
      </c>
      <c r="C809" s="9" t="s">
        <v>227</v>
      </c>
      <c r="D809" s="9">
        <v>6030</v>
      </c>
      <c r="E809" s="59">
        <v>52.05</v>
      </c>
      <c r="F809" s="9" t="s">
        <v>11382</v>
      </c>
      <c r="G809" s="9"/>
      <c r="H809" s="9"/>
      <c r="K809" s="59"/>
      <c r="L809" s="44"/>
      <c r="M809" s="44"/>
      <c r="N809" s="44"/>
      <c r="O809" s="9"/>
      <c r="P809" s="9"/>
      <c r="Q809" s="44"/>
      <c r="R809" s="44"/>
      <c r="S809" s="59"/>
      <c r="T809" s="59"/>
      <c r="U809" s="9"/>
      <c r="V809" s="9"/>
    </row>
    <row r="810" spans="1:22" ht="12.75" hidden="1">
      <c r="A810" s="9" t="s">
        <v>5997</v>
      </c>
      <c r="B810" s="9" t="s">
        <v>1725</v>
      </c>
      <c r="C810" s="9" t="s">
        <v>6487</v>
      </c>
      <c r="D810" s="9">
        <v>4105</v>
      </c>
      <c r="E810" s="59">
        <v>51.98</v>
      </c>
      <c r="F810" s="9" t="s">
        <v>11382</v>
      </c>
      <c r="G810" s="9"/>
      <c r="H810" s="9"/>
      <c r="K810" s="59"/>
      <c r="L810" s="44"/>
      <c r="M810" s="44"/>
      <c r="N810" s="59"/>
      <c r="O810" s="9"/>
      <c r="P810" s="9"/>
      <c r="Q810" s="9"/>
    </row>
    <row r="811" spans="1:22" ht="12.75" hidden="1">
      <c r="A811" s="9" t="s">
        <v>6781</v>
      </c>
      <c r="B811" s="9" t="s">
        <v>1553</v>
      </c>
      <c r="C811" s="9" t="s">
        <v>9905</v>
      </c>
      <c r="D811" s="9">
        <v>712</v>
      </c>
      <c r="E811" s="59">
        <v>51.94</v>
      </c>
      <c r="F811" s="9" t="s">
        <v>11382</v>
      </c>
      <c r="G811" s="9"/>
      <c r="H811" s="9"/>
      <c r="K811" s="59"/>
      <c r="L811" s="44"/>
      <c r="M811" s="44"/>
      <c r="N811" s="44"/>
      <c r="O811" s="9"/>
      <c r="P811" s="9"/>
      <c r="Q811" s="44"/>
      <c r="R811" s="44"/>
      <c r="S811" s="59"/>
      <c r="T811" s="59"/>
      <c r="U811" s="9"/>
      <c r="V811" s="9"/>
    </row>
    <row r="812" spans="1:22" ht="12.75" hidden="1">
      <c r="A812" s="9" t="s">
        <v>5998</v>
      </c>
      <c r="B812" s="9" t="s">
        <v>790</v>
      </c>
      <c r="C812" s="9" t="s">
        <v>787</v>
      </c>
      <c r="D812" s="9">
        <v>4144</v>
      </c>
      <c r="E812" s="59">
        <v>51.49</v>
      </c>
      <c r="F812" s="9" t="s">
        <v>11382</v>
      </c>
      <c r="G812" s="9"/>
      <c r="H812" s="9"/>
      <c r="K812" s="59"/>
      <c r="L812" s="44"/>
      <c r="M812" s="44"/>
      <c r="N812" s="59"/>
      <c r="O812" s="9"/>
      <c r="P812" s="9"/>
      <c r="Q812" s="9"/>
    </row>
    <row r="813" spans="1:22" ht="15" hidden="1">
      <c r="A813" s="9" t="s">
        <v>9447</v>
      </c>
      <c r="B813" s="9" t="s">
        <v>1979</v>
      </c>
      <c r="C813" s="9" t="s">
        <v>9906</v>
      </c>
      <c r="D813" s="9">
        <v>2157</v>
      </c>
      <c r="E813" s="59">
        <v>51.49</v>
      </c>
      <c r="F813" s="9" t="s">
        <v>11382</v>
      </c>
      <c r="G813" s="9"/>
      <c r="H813" s="9"/>
      <c r="K813" s="59"/>
      <c r="L813" s="64"/>
      <c r="M813" s="64"/>
      <c r="N813" s="65"/>
      <c r="O813" s="63"/>
      <c r="P813" s="63"/>
      <c r="Q813" s="63"/>
    </row>
    <row r="814" spans="1:22" ht="12.75" hidden="1">
      <c r="A814" s="9" t="s">
        <v>6370</v>
      </c>
      <c r="B814" s="9" t="s">
        <v>9907</v>
      </c>
      <c r="C814" s="9" t="s">
        <v>9908</v>
      </c>
      <c r="D814" s="9">
        <v>622</v>
      </c>
      <c r="E814" s="59">
        <v>51</v>
      </c>
      <c r="F814" s="9" t="s">
        <v>11382</v>
      </c>
      <c r="G814" s="9"/>
      <c r="H814" s="9"/>
      <c r="K814" s="59"/>
      <c r="L814" s="44"/>
      <c r="M814" s="44"/>
      <c r="N814" s="44"/>
      <c r="O814" s="9"/>
      <c r="P814" s="9"/>
      <c r="Q814" s="44"/>
      <c r="R814" s="44"/>
      <c r="S814" s="59"/>
      <c r="T814" s="59"/>
      <c r="U814" s="9"/>
      <c r="V814" s="9"/>
    </row>
    <row r="815" spans="1:22" ht="12.75" hidden="1">
      <c r="A815" s="9" t="s">
        <v>5999</v>
      </c>
      <c r="B815" s="9" t="s">
        <v>9909</v>
      </c>
      <c r="C815" s="9" t="s">
        <v>9910</v>
      </c>
      <c r="D815" s="9">
        <v>2309</v>
      </c>
      <c r="E815" s="59">
        <v>51</v>
      </c>
      <c r="F815" s="9" t="s">
        <v>11382</v>
      </c>
      <c r="G815" s="9"/>
      <c r="H815" s="9"/>
      <c r="K815" s="59"/>
      <c r="L815" s="44"/>
      <c r="M815" s="44"/>
      <c r="N815" s="44"/>
      <c r="O815" s="9"/>
      <c r="P815" s="9"/>
      <c r="Q815" s="44"/>
      <c r="R815" s="44"/>
      <c r="S815" s="59"/>
      <c r="T815" s="59"/>
      <c r="U815" s="9"/>
      <c r="V815" s="9"/>
    </row>
    <row r="816" spans="1:22" ht="12.75" hidden="1">
      <c r="A816" s="9" t="s">
        <v>1590</v>
      </c>
      <c r="B816" s="9" t="s">
        <v>1590</v>
      </c>
      <c r="C816" s="9" t="s">
        <v>9911</v>
      </c>
      <c r="D816" s="9" t="s">
        <v>9727</v>
      </c>
      <c r="E816" s="59">
        <v>50.97</v>
      </c>
      <c r="F816" s="9" t="s">
        <v>11382</v>
      </c>
      <c r="G816" s="9"/>
      <c r="H816" s="9"/>
      <c r="K816" s="59"/>
      <c r="L816" s="44"/>
      <c r="M816" s="44"/>
      <c r="N816" s="59"/>
      <c r="O816" s="9"/>
      <c r="P816" s="9"/>
      <c r="Q816" s="9"/>
    </row>
    <row r="817" spans="1:22" ht="12.75" hidden="1">
      <c r="A817" s="9" t="s">
        <v>1155</v>
      </c>
      <c r="B817" s="9" t="s">
        <v>1155</v>
      </c>
      <c r="C817" s="9" t="s">
        <v>4582</v>
      </c>
      <c r="D817" s="9" t="s">
        <v>9727</v>
      </c>
      <c r="E817" s="59">
        <v>50.92</v>
      </c>
      <c r="F817" s="9" t="s">
        <v>11382</v>
      </c>
      <c r="G817" s="9"/>
      <c r="H817" s="9"/>
      <c r="K817" s="59"/>
      <c r="L817" s="44"/>
      <c r="M817" s="44"/>
      <c r="N817" s="44"/>
      <c r="O817" s="9"/>
      <c r="P817" s="9"/>
      <c r="Q817" s="44"/>
      <c r="R817" s="44"/>
      <c r="S817" s="59"/>
      <c r="T817" s="59"/>
      <c r="U817" s="9"/>
      <c r="V817" s="9"/>
    </row>
    <row r="818" spans="1:22" ht="12.75" hidden="1">
      <c r="A818" s="9" t="s">
        <v>8745</v>
      </c>
      <c r="B818" s="9" t="s">
        <v>1048</v>
      </c>
      <c r="C818" s="9" t="s">
        <v>5010</v>
      </c>
      <c r="D818" s="9">
        <v>810</v>
      </c>
      <c r="E818" s="59">
        <v>50.73</v>
      </c>
      <c r="F818" s="9" t="s">
        <v>11382</v>
      </c>
      <c r="G818" s="9"/>
      <c r="H818" s="9"/>
      <c r="K818" s="59"/>
      <c r="L818" s="44"/>
      <c r="M818" s="44"/>
      <c r="N818" s="59"/>
      <c r="O818" s="9"/>
      <c r="P818" s="9"/>
      <c r="Q818" s="9"/>
    </row>
    <row r="819" spans="1:22" ht="12.75" hidden="1">
      <c r="A819" s="9" t="s">
        <v>5998</v>
      </c>
      <c r="B819" s="9" t="s">
        <v>1502</v>
      </c>
      <c r="C819" s="9" t="s">
        <v>6314</v>
      </c>
      <c r="D819" s="9">
        <v>4142</v>
      </c>
      <c r="E819" s="59">
        <v>50.67</v>
      </c>
      <c r="F819" s="9" t="s">
        <v>11382</v>
      </c>
      <c r="G819" s="9"/>
      <c r="H819" s="9"/>
      <c r="K819" s="59"/>
      <c r="L819" s="44"/>
      <c r="M819" s="44"/>
      <c r="N819" s="59"/>
      <c r="O819" s="9"/>
      <c r="P819" s="9"/>
      <c r="Q819" s="9"/>
    </row>
    <row r="820" spans="1:22" ht="12.75" hidden="1">
      <c r="A820" s="9" t="s">
        <v>5997</v>
      </c>
      <c r="B820" s="9" t="s">
        <v>144</v>
      </c>
      <c r="C820" s="9" t="s">
        <v>141</v>
      </c>
      <c r="D820" s="9">
        <v>4107</v>
      </c>
      <c r="E820" s="59">
        <v>50.6</v>
      </c>
      <c r="F820" s="9" t="s">
        <v>11382</v>
      </c>
      <c r="G820" s="9"/>
      <c r="H820" s="9"/>
      <c r="K820" s="59"/>
      <c r="L820" s="44"/>
      <c r="M820" s="44"/>
      <c r="N820" s="44"/>
      <c r="O820" s="9"/>
      <c r="P820" s="9"/>
      <c r="Q820" s="44"/>
      <c r="R820" s="44"/>
      <c r="S820" s="59"/>
      <c r="T820" s="59"/>
      <c r="U820" s="9"/>
      <c r="V820" s="9"/>
    </row>
    <row r="821" spans="1:22" ht="12.75" hidden="1">
      <c r="A821" s="9" t="s">
        <v>9311</v>
      </c>
      <c r="B821" s="9" t="s">
        <v>1467</v>
      </c>
      <c r="C821" s="9" t="s">
        <v>9312</v>
      </c>
      <c r="D821" s="9">
        <v>311</v>
      </c>
      <c r="E821" s="59">
        <v>50.45</v>
      </c>
      <c r="F821" s="9" t="s">
        <v>11382</v>
      </c>
      <c r="G821" s="9"/>
      <c r="H821" s="9"/>
      <c r="K821" s="59"/>
      <c r="L821" s="44"/>
      <c r="M821" s="44"/>
      <c r="N821" s="44"/>
      <c r="O821" s="9"/>
      <c r="P821" s="9"/>
      <c r="Q821" s="44"/>
      <c r="R821" s="44"/>
      <c r="S821" s="59"/>
      <c r="T821" s="59"/>
      <c r="U821" s="9"/>
      <c r="V821" s="9"/>
    </row>
    <row r="822" spans="1:22" ht="12.75" hidden="1">
      <c r="A822" s="9" t="s">
        <v>6222</v>
      </c>
      <c r="B822" s="9" t="s">
        <v>1253</v>
      </c>
      <c r="C822" s="9" t="s">
        <v>9912</v>
      </c>
      <c r="D822" s="9">
        <v>2007</v>
      </c>
      <c r="E822" s="59">
        <v>50.3</v>
      </c>
      <c r="F822" s="9" t="s">
        <v>11382</v>
      </c>
      <c r="G822" s="9"/>
      <c r="H822" s="9"/>
      <c r="K822" s="59"/>
      <c r="L822" s="44"/>
      <c r="M822" s="44"/>
      <c r="N822" s="44"/>
      <c r="O822" s="9"/>
      <c r="P822" s="9"/>
      <c r="Q822" s="44"/>
      <c r="R822" s="44"/>
      <c r="S822" s="59"/>
      <c r="T822" s="59"/>
      <c r="U822" s="9"/>
      <c r="V822" s="9"/>
    </row>
    <row r="823" spans="1:22" ht="12.75" hidden="1">
      <c r="A823" s="9" t="s">
        <v>8981</v>
      </c>
      <c r="B823" s="9" t="s">
        <v>1910</v>
      </c>
      <c r="C823" s="9" t="s">
        <v>8094</v>
      </c>
      <c r="D823" s="9">
        <v>3105</v>
      </c>
      <c r="E823" s="59">
        <v>50</v>
      </c>
      <c r="F823" s="9" t="s">
        <v>11382</v>
      </c>
      <c r="G823" s="9"/>
      <c r="H823" s="9"/>
      <c r="K823" s="59"/>
      <c r="L823" s="44"/>
      <c r="M823" s="44"/>
      <c r="N823" s="59"/>
      <c r="O823" s="9"/>
      <c r="P823" s="9"/>
      <c r="Q823" s="9"/>
    </row>
    <row r="824" spans="1:22" ht="12.75" hidden="1">
      <c r="A824" s="9" t="s">
        <v>7742</v>
      </c>
      <c r="B824" s="9" t="s">
        <v>1564</v>
      </c>
      <c r="C824" s="9" t="s">
        <v>9913</v>
      </c>
      <c r="D824" s="9">
        <v>3002</v>
      </c>
      <c r="E824" s="59">
        <v>49.98</v>
      </c>
      <c r="F824" s="9" t="s">
        <v>11382</v>
      </c>
      <c r="G824" s="9"/>
      <c r="H824" s="9"/>
      <c r="K824" s="59"/>
      <c r="L824" s="44"/>
      <c r="M824" s="44"/>
      <c r="N824" s="59"/>
      <c r="O824" s="9"/>
      <c r="P824" s="9"/>
      <c r="Q824" s="9"/>
    </row>
    <row r="825" spans="1:22" ht="12.75" hidden="1">
      <c r="A825" s="9" t="s">
        <v>6183</v>
      </c>
      <c r="B825" s="9" t="s">
        <v>1256</v>
      </c>
      <c r="C825" s="9" t="s">
        <v>3431</v>
      </c>
      <c r="D825" s="9">
        <v>2042</v>
      </c>
      <c r="E825" s="59">
        <v>49.93</v>
      </c>
      <c r="F825" s="9" t="s">
        <v>11382</v>
      </c>
      <c r="G825" s="9"/>
      <c r="H825" s="9"/>
      <c r="K825" s="59"/>
      <c r="L825" s="44"/>
      <c r="M825" s="44"/>
      <c r="N825" s="44"/>
      <c r="O825" s="9"/>
      <c r="P825" s="9"/>
      <c r="Q825" s="44"/>
      <c r="R825" s="44"/>
      <c r="S825" s="59"/>
      <c r="T825" s="59"/>
      <c r="U825" s="9"/>
      <c r="V825" s="9"/>
    </row>
    <row r="826" spans="1:22" ht="12.75" hidden="1">
      <c r="A826" s="9" t="s">
        <v>6150</v>
      </c>
      <c r="B826" s="9" t="s">
        <v>417</v>
      </c>
      <c r="C826" s="9" t="s">
        <v>416</v>
      </c>
      <c r="D826" s="9">
        <v>2320</v>
      </c>
      <c r="E826" s="59">
        <v>49.92</v>
      </c>
      <c r="F826" s="9" t="s">
        <v>11382</v>
      </c>
      <c r="G826" s="9"/>
      <c r="H826" s="9"/>
      <c r="K826" s="59"/>
      <c r="L826" s="44"/>
      <c r="M826" s="44"/>
      <c r="N826" s="44"/>
      <c r="O826" s="9"/>
      <c r="P826" s="9"/>
      <c r="Q826" s="44"/>
      <c r="R826" s="44"/>
      <c r="S826" s="59"/>
      <c r="T826" s="59"/>
      <c r="U826" s="9"/>
      <c r="V826" s="9"/>
    </row>
    <row r="827" spans="1:22" ht="15" hidden="1">
      <c r="A827" s="9" t="s">
        <v>1632</v>
      </c>
      <c r="B827" s="9" t="s">
        <v>1632</v>
      </c>
      <c r="C827" s="9" t="s">
        <v>8512</v>
      </c>
      <c r="D827" s="9">
        <v>5408</v>
      </c>
      <c r="E827" s="59">
        <v>49.92</v>
      </c>
      <c r="F827" s="9" t="s">
        <v>11382</v>
      </c>
      <c r="G827" s="9"/>
      <c r="H827" s="9"/>
      <c r="K827" s="59"/>
      <c r="L827" s="64"/>
      <c r="M827" s="64"/>
      <c r="N827" s="65"/>
      <c r="O827" s="63"/>
      <c r="P827" s="63"/>
      <c r="Q827" s="63"/>
    </row>
    <row r="828" spans="1:22" ht="15" hidden="1">
      <c r="A828" s="9" t="s">
        <v>6241</v>
      </c>
      <c r="B828" s="9" t="s">
        <v>985</v>
      </c>
      <c r="C828" s="9" t="s">
        <v>3746</v>
      </c>
      <c r="D828" s="9">
        <v>809</v>
      </c>
      <c r="E828" s="59">
        <v>49.92</v>
      </c>
      <c r="F828" s="9" t="s">
        <v>11382</v>
      </c>
      <c r="G828" s="9"/>
      <c r="H828" s="9"/>
      <c r="K828" s="59"/>
      <c r="L828" s="64"/>
      <c r="M828" s="64"/>
      <c r="N828" s="65"/>
      <c r="O828" s="63"/>
      <c r="P828" s="63"/>
      <c r="Q828" s="63"/>
    </row>
    <row r="829" spans="1:22" ht="12.75" hidden="1">
      <c r="A829" s="9" t="s">
        <v>6976</v>
      </c>
      <c r="B829" s="9" t="s">
        <v>1469</v>
      </c>
      <c r="C829" s="9" t="s">
        <v>6977</v>
      </c>
      <c r="D829" s="9">
        <v>336</v>
      </c>
      <c r="E829" s="59">
        <v>49.87</v>
      </c>
      <c r="F829" s="9" t="s">
        <v>11382</v>
      </c>
      <c r="G829" s="9"/>
      <c r="H829" s="9"/>
      <c r="K829" s="59"/>
      <c r="L829" s="44"/>
      <c r="M829" s="44"/>
      <c r="N829" s="44"/>
      <c r="O829" s="9"/>
      <c r="P829" s="9"/>
      <c r="Q829" s="44"/>
      <c r="R829" s="44"/>
      <c r="S829" s="59"/>
      <c r="T829" s="59"/>
      <c r="U829" s="9"/>
      <c r="V829" s="9"/>
    </row>
    <row r="830" spans="1:22" ht="12.75" hidden="1">
      <c r="A830" s="9" t="s">
        <v>8736</v>
      </c>
      <c r="B830" s="9" t="s">
        <v>1024</v>
      </c>
      <c r="C830" s="9" t="s">
        <v>3502</v>
      </c>
      <c r="D830" s="9">
        <v>801</v>
      </c>
      <c r="E830" s="59">
        <v>49.52</v>
      </c>
      <c r="F830" s="9" t="s">
        <v>11382</v>
      </c>
      <c r="G830" s="9"/>
      <c r="H830" s="9"/>
      <c r="K830" s="59"/>
      <c r="L830" s="44"/>
      <c r="M830" s="44"/>
      <c r="N830" s="44"/>
      <c r="O830" s="9"/>
      <c r="P830" s="9"/>
      <c r="Q830" s="44"/>
      <c r="R830" s="44"/>
      <c r="S830" s="59"/>
      <c r="T830" s="59"/>
      <c r="U830" s="9"/>
      <c r="V830" s="9"/>
    </row>
    <row r="831" spans="1:22" ht="12.75" hidden="1">
      <c r="A831" s="9" t="s">
        <v>6599</v>
      </c>
      <c r="B831" s="9" t="s">
        <v>1734</v>
      </c>
      <c r="C831" s="9" t="s">
        <v>9914</v>
      </c>
      <c r="D831" s="9">
        <v>2330</v>
      </c>
      <c r="E831" s="59">
        <v>49.49</v>
      </c>
      <c r="F831" s="9" t="s">
        <v>11382</v>
      </c>
      <c r="G831" s="9"/>
      <c r="H831" s="9"/>
      <c r="K831" s="59"/>
      <c r="L831" s="44"/>
      <c r="M831" s="44"/>
      <c r="N831" s="59"/>
      <c r="O831" s="9"/>
      <c r="P831" s="9"/>
      <c r="Q831" s="9"/>
    </row>
    <row r="832" spans="1:22" ht="12.75" hidden="1">
      <c r="A832" s="9" t="s">
        <v>8734</v>
      </c>
      <c r="B832" s="9" t="s">
        <v>1052</v>
      </c>
      <c r="C832" s="9" t="s">
        <v>9915</v>
      </c>
      <c r="D832" s="9">
        <v>834</v>
      </c>
      <c r="E832" s="59">
        <v>49.21</v>
      </c>
      <c r="F832" s="9" t="s">
        <v>11382</v>
      </c>
      <c r="G832" s="9"/>
      <c r="H832" s="9"/>
      <c r="K832" s="59"/>
      <c r="L832" s="44"/>
      <c r="M832" s="44"/>
      <c r="N832" s="44"/>
      <c r="O832" s="9"/>
      <c r="P832" s="9"/>
      <c r="Q832" s="44"/>
      <c r="R832" s="44"/>
      <c r="S832" s="59"/>
      <c r="T832" s="59"/>
      <c r="U832" s="9"/>
      <c r="V832" s="9"/>
    </row>
    <row r="833" spans="1:22" ht="12.75" hidden="1">
      <c r="A833" s="9" t="s">
        <v>6351</v>
      </c>
      <c r="B833" s="9" t="s">
        <v>1259</v>
      </c>
      <c r="C833" s="9" t="s">
        <v>3291</v>
      </c>
      <c r="D833" s="9">
        <v>3169</v>
      </c>
      <c r="E833" s="59">
        <v>48.46</v>
      </c>
      <c r="F833" s="9" t="s">
        <v>11382</v>
      </c>
      <c r="G833" s="9"/>
      <c r="H833" s="9"/>
      <c r="K833" s="59"/>
      <c r="L833" s="44"/>
      <c r="M833" s="44"/>
      <c r="N833" s="44"/>
      <c r="O833" s="9"/>
      <c r="P833" s="9"/>
      <c r="Q833" s="44"/>
      <c r="R833" s="44"/>
      <c r="S833" s="59"/>
      <c r="T833" s="59"/>
      <c r="U833" s="9"/>
      <c r="V833" s="9"/>
    </row>
    <row r="834" spans="1:22" ht="12.75" hidden="1">
      <c r="A834" s="9" t="s">
        <v>9916</v>
      </c>
      <c r="B834" s="9" t="s">
        <v>9917</v>
      </c>
      <c r="C834" s="9" t="s">
        <v>9918</v>
      </c>
      <c r="D834" s="9">
        <v>759</v>
      </c>
      <c r="E834" s="59">
        <v>48</v>
      </c>
      <c r="F834" s="9" t="s">
        <v>11382</v>
      </c>
      <c r="G834" s="9"/>
      <c r="H834" s="9"/>
      <c r="K834" s="59"/>
      <c r="L834" s="44"/>
      <c r="M834" s="44"/>
      <c r="N834" s="44"/>
      <c r="O834" s="9"/>
      <c r="P834" s="9"/>
      <c r="Q834" s="44"/>
      <c r="R834" s="44"/>
      <c r="S834" s="59"/>
      <c r="T834" s="59"/>
      <c r="U834" s="9"/>
      <c r="V834" s="9"/>
    </row>
    <row r="835" spans="1:22" ht="12.75" hidden="1">
      <c r="A835" s="9" t="s">
        <v>9803</v>
      </c>
      <c r="B835" s="9" t="s">
        <v>9919</v>
      </c>
      <c r="C835" s="9" t="s">
        <v>9920</v>
      </c>
      <c r="D835" s="9">
        <v>148</v>
      </c>
      <c r="E835" s="59">
        <v>48</v>
      </c>
      <c r="F835" s="9" t="s">
        <v>11382</v>
      </c>
      <c r="G835" s="9"/>
      <c r="H835" s="9"/>
      <c r="K835" s="59"/>
      <c r="L835" s="44"/>
      <c r="M835" s="44"/>
      <c r="N835" s="44"/>
      <c r="O835" s="9"/>
      <c r="P835" s="9"/>
      <c r="Q835" s="44"/>
      <c r="R835" s="44"/>
      <c r="S835" s="59"/>
      <c r="T835" s="59"/>
      <c r="U835" s="9"/>
      <c r="V835" s="9"/>
    </row>
    <row r="836" spans="1:22" ht="12.75" hidden="1">
      <c r="A836" s="9" t="s">
        <v>8337</v>
      </c>
      <c r="B836" s="9" t="s">
        <v>9921</v>
      </c>
      <c r="C836" s="9" t="s">
        <v>9922</v>
      </c>
      <c r="D836" s="9">
        <v>3984</v>
      </c>
      <c r="E836" s="59">
        <v>48</v>
      </c>
      <c r="F836" s="9" t="s">
        <v>11382</v>
      </c>
      <c r="G836" s="9"/>
      <c r="H836" s="9"/>
      <c r="K836" s="59"/>
      <c r="L836" s="44"/>
      <c r="M836" s="44"/>
      <c r="N836" s="44"/>
      <c r="O836" s="9"/>
      <c r="P836" s="9"/>
      <c r="Q836" s="44"/>
      <c r="R836" s="44"/>
      <c r="S836" s="59"/>
      <c r="T836" s="59"/>
      <c r="U836" s="9"/>
      <c r="V836" s="9"/>
    </row>
    <row r="837" spans="1:22" ht="12.75" hidden="1">
      <c r="A837" s="9" t="s">
        <v>6423</v>
      </c>
      <c r="B837" s="9" t="s">
        <v>9923</v>
      </c>
      <c r="C837" s="9" t="s">
        <v>9924</v>
      </c>
      <c r="D837" s="9">
        <v>3004</v>
      </c>
      <c r="E837" s="59">
        <v>48</v>
      </c>
      <c r="F837" s="9" t="s">
        <v>11382</v>
      </c>
      <c r="G837" s="9"/>
      <c r="H837" s="9"/>
      <c r="K837" s="59"/>
      <c r="L837" s="44"/>
      <c r="M837" s="44"/>
      <c r="N837" s="44"/>
      <c r="O837" s="9"/>
      <c r="P837" s="9"/>
      <c r="Q837" s="44"/>
      <c r="R837" s="44"/>
      <c r="S837" s="59"/>
      <c r="T837" s="59"/>
      <c r="U837" s="9"/>
      <c r="V837" s="9"/>
    </row>
    <row r="838" spans="1:22" ht="12.75" hidden="1">
      <c r="A838" s="9" t="s">
        <v>5997</v>
      </c>
      <c r="B838" s="9" t="s">
        <v>4607</v>
      </c>
      <c r="C838" s="9" t="s">
        <v>7348</v>
      </c>
      <c r="D838" s="9">
        <v>3141</v>
      </c>
      <c r="E838" s="59">
        <v>48</v>
      </c>
      <c r="F838" s="9" t="s">
        <v>11382</v>
      </c>
      <c r="G838" s="9"/>
      <c r="H838" s="9"/>
      <c r="K838" s="59"/>
      <c r="L838" s="44"/>
      <c r="M838" s="44"/>
      <c r="N838" s="44"/>
      <c r="O838" s="9"/>
      <c r="P838" s="9"/>
      <c r="Q838" s="44"/>
      <c r="R838" s="44"/>
      <c r="S838" s="59"/>
      <c r="T838" s="59"/>
      <c r="U838" s="9"/>
      <c r="V838" s="9"/>
    </row>
    <row r="839" spans="1:22" ht="12.75" hidden="1">
      <c r="A839" s="9" t="s">
        <v>9771</v>
      </c>
      <c r="B839" s="9" t="s">
        <v>9925</v>
      </c>
      <c r="C839" s="9" t="s">
        <v>9926</v>
      </c>
      <c r="D839" s="9">
        <v>127</v>
      </c>
      <c r="E839" s="59">
        <v>48</v>
      </c>
      <c r="F839" s="9" t="s">
        <v>11382</v>
      </c>
      <c r="G839" s="9"/>
      <c r="H839" s="9"/>
      <c r="K839" s="59"/>
      <c r="L839" s="44"/>
      <c r="M839" s="44"/>
      <c r="N839" s="44"/>
      <c r="O839" s="9"/>
      <c r="P839" s="9"/>
      <c r="Q839" s="44"/>
      <c r="R839" s="44"/>
      <c r="S839" s="59"/>
      <c r="T839" s="59"/>
      <c r="U839" s="9"/>
      <c r="V839" s="9"/>
    </row>
    <row r="840" spans="1:22" ht="12.75" hidden="1">
      <c r="A840" s="9" t="s">
        <v>6825</v>
      </c>
      <c r="B840" s="9" t="s">
        <v>2706</v>
      </c>
      <c r="C840" s="9" t="s">
        <v>9927</v>
      </c>
      <c r="D840" s="9">
        <v>1713</v>
      </c>
      <c r="E840" s="59">
        <v>48</v>
      </c>
      <c r="F840" s="9" t="s">
        <v>11382</v>
      </c>
      <c r="G840" s="9"/>
      <c r="H840" s="9"/>
      <c r="K840" s="59"/>
      <c r="L840" s="44"/>
      <c r="M840" s="44"/>
      <c r="N840" s="44"/>
      <c r="O840" s="9"/>
      <c r="P840" s="9"/>
      <c r="Q840" s="44"/>
      <c r="R840" s="44"/>
      <c r="S840" s="59"/>
      <c r="T840" s="59"/>
      <c r="U840" s="9"/>
      <c r="V840" s="9"/>
    </row>
    <row r="841" spans="1:22" ht="12.75" hidden="1">
      <c r="A841" s="9" t="s">
        <v>5998</v>
      </c>
      <c r="B841" s="9" t="s">
        <v>1660</v>
      </c>
      <c r="C841" s="9" t="s">
        <v>6585</v>
      </c>
      <c r="D841" s="9">
        <v>3147</v>
      </c>
      <c r="E841" s="59">
        <v>47.99</v>
      </c>
      <c r="F841" s="9" t="s">
        <v>11382</v>
      </c>
      <c r="G841" s="9"/>
      <c r="H841" s="9"/>
      <c r="K841" s="59"/>
      <c r="L841" s="44"/>
      <c r="M841" s="44"/>
      <c r="N841" s="59"/>
      <c r="O841" s="9"/>
      <c r="P841" s="9"/>
      <c r="Q841" s="9"/>
    </row>
    <row r="842" spans="1:22" ht="12.75" hidden="1">
      <c r="A842" s="9" t="s">
        <v>6073</v>
      </c>
      <c r="B842" s="9" t="s">
        <v>252</v>
      </c>
      <c r="C842" s="9" t="s">
        <v>249</v>
      </c>
      <c r="D842" s="9">
        <v>560</v>
      </c>
      <c r="E842" s="59">
        <v>47.96</v>
      </c>
      <c r="F842" s="9" t="s">
        <v>11382</v>
      </c>
      <c r="G842" s="9"/>
      <c r="H842" s="9"/>
      <c r="K842" s="59"/>
      <c r="L842" s="44"/>
      <c r="M842" s="44"/>
      <c r="N842" s="44"/>
      <c r="O842" s="9"/>
      <c r="P842" s="9"/>
      <c r="Q842" s="44"/>
      <c r="R842" s="44"/>
      <c r="S842" s="59"/>
      <c r="T842" s="59"/>
      <c r="U842" s="9"/>
      <c r="V842" s="9"/>
    </row>
    <row r="843" spans="1:22" ht="12.75" hidden="1">
      <c r="A843" s="9" t="s">
        <v>6359</v>
      </c>
      <c r="B843" s="9" t="s">
        <v>381</v>
      </c>
      <c r="C843" s="9" t="s">
        <v>9601</v>
      </c>
      <c r="D843" s="9">
        <v>3450</v>
      </c>
      <c r="E843" s="59">
        <v>47.65</v>
      </c>
      <c r="F843" s="9" t="s">
        <v>11382</v>
      </c>
      <c r="G843" s="9"/>
      <c r="H843" s="9"/>
      <c r="K843" s="59"/>
      <c r="L843" s="44"/>
      <c r="M843" s="44"/>
      <c r="N843" s="59"/>
      <c r="O843" s="9"/>
      <c r="P843" s="9"/>
      <c r="Q843" s="9"/>
    </row>
    <row r="844" spans="1:22" ht="12.75" hidden="1">
      <c r="A844" s="9" t="s">
        <v>7747</v>
      </c>
      <c r="B844" s="9" t="s">
        <v>1472</v>
      </c>
      <c r="C844" s="9" t="s">
        <v>8625</v>
      </c>
      <c r="D844" s="9">
        <v>3129</v>
      </c>
      <c r="E844" s="59">
        <v>47.47</v>
      </c>
      <c r="F844" s="9" t="s">
        <v>11382</v>
      </c>
      <c r="G844" s="9"/>
      <c r="H844" s="9"/>
      <c r="K844" s="59"/>
      <c r="L844" s="44"/>
      <c r="M844" s="44"/>
      <c r="N844" s="44"/>
      <c r="O844" s="9"/>
      <c r="P844" s="9"/>
      <c r="Q844" s="44"/>
      <c r="R844" s="44"/>
      <c r="S844" s="59"/>
      <c r="T844" s="59"/>
      <c r="U844" s="9"/>
      <c r="V844" s="9"/>
    </row>
    <row r="845" spans="1:22" ht="12.75" hidden="1">
      <c r="A845" s="9" t="s">
        <v>6449</v>
      </c>
      <c r="B845" s="9" t="s">
        <v>734</v>
      </c>
      <c r="C845" s="9" t="s">
        <v>731</v>
      </c>
      <c r="D845" s="9">
        <v>592</v>
      </c>
      <c r="E845" s="59">
        <v>47.25</v>
      </c>
      <c r="F845" s="9" t="s">
        <v>11382</v>
      </c>
      <c r="G845" s="9"/>
      <c r="H845" s="9"/>
      <c r="K845" s="59"/>
      <c r="L845" s="44"/>
      <c r="M845" s="44"/>
      <c r="N845" s="59"/>
      <c r="O845" s="9"/>
      <c r="P845" s="9"/>
      <c r="Q845" s="9"/>
    </row>
    <row r="846" spans="1:22" ht="12.75" hidden="1">
      <c r="A846" s="9" t="s">
        <v>6359</v>
      </c>
      <c r="B846" s="9" t="s">
        <v>1887</v>
      </c>
      <c r="C846" s="9" t="s">
        <v>9928</v>
      </c>
      <c r="D846" s="9">
        <v>3450</v>
      </c>
      <c r="E846" s="59">
        <v>47.09</v>
      </c>
      <c r="F846" s="9" t="s">
        <v>11382</v>
      </c>
      <c r="G846" s="9"/>
      <c r="H846" s="9"/>
      <c r="K846" s="59"/>
      <c r="L846" s="44"/>
      <c r="M846" s="44"/>
      <c r="N846" s="59"/>
      <c r="O846" s="9"/>
      <c r="P846" s="9"/>
      <c r="Q846" s="9"/>
    </row>
    <row r="847" spans="1:22" ht="12.75" hidden="1">
      <c r="A847" s="9" t="s">
        <v>6662</v>
      </c>
      <c r="B847" s="9" t="s">
        <v>1917</v>
      </c>
      <c r="C847" s="9" t="s">
        <v>9929</v>
      </c>
      <c r="D847" s="9">
        <v>17061</v>
      </c>
      <c r="E847" s="59">
        <v>46.99</v>
      </c>
      <c r="F847" s="9" t="s">
        <v>11382</v>
      </c>
      <c r="G847" s="9"/>
      <c r="H847" s="9"/>
      <c r="K847" s="59"/>
      <c r="L847" s="44"/>
      <c r="M847" s="44"/>
      <c r="N847" s="59"/>
      <c r="O847" s="9"/>
      <c r="P847" s="9"/>
      <c r="Q847" s="9"/>
    </row>
    <row r="848" spans="1:22" ht="15" hidden="1">
      <c r="A848" s="9" t="s">
        <v>8766</v>
      </c>
      <c r="B848" s="9" t="s">
        <v>1987</v>
      </c>
      <c r="C848" s="9" t="s">
        <v>9930</v>
      </c>
      <c r="D848" s="9">
        <v>522</v>
      </c>
      <c r="E848" s="59">
        <v>46.99</v>
      </c>
      <c r="F848" s="9" t="s">
        <v>11382</v>
      </c>
      <c r="G848" s="9"/>
      <c r="H848" s="9"/>
      <c r="K848" s="59"/>
      <c r="L848" s="64"/>
      <c r="M848" s="64"/>
      <c r="N848" s="65"/>
      <c r="O848" s="63"/>
      <c r="P848" s="63"/>
      <c r="Q848" s="63"/>
    </row>
    <row r="849" spans="1:22" ht="12.75" hidden="1">
      <c r="A849" s="9" t="s">
        <v>8794</v>
      </c>
      <c r="B849" s="9" t="s">
        <v>1025</v>
      </c>
      <c r="C849" s="9" t="s">
        <v>5057</v>
      </c>
      <c r="D849" s="9">
        <v>802</v>
      </c>
      <c r="E849" s="59">
        <v>46.98</v>
      </c>
      <c r="F849" s="9" t="s">
        <v>11382</v>
      </c>
      <c r="G849" s="9"/>
      <c r="H849" s="9"/>
      <c r="K849" s="59"/>
      <c r="L849" s="44"/>
      <c r="M849" s="44"/>
      <c r="N849" s="44"/>
      <c r="O849" s="9"/>
      <c r="P849" s="9"/>
      <c r="Q849" s="44"/>
      <c r="R849" s="44"/>
      <c r="S849" s="59"/>
      <c r="T849" s="59"/>
      <c r="U849" s="9"/>
      <c r="V849" s="9"/>
    </row>
    <row r="850" spans="1:22" ht="12.75" hidden="1">
      <c r="A850" s="9" t="s">
        <v>6056</v>
      </c>
      <c r="B850" s="9" t="s">
        <v>1094</v>
      </c>
      <c r="C850" s="9" t="s">
        <v>9518</v>
      </c>
      <c r="D850" s="9">
        <v>41166</v>
      </c>
      <c r="E850" s="59">
        <v>46.98</v>
      </c>
      <c r="F850" s="9" t="s">
        <v>11382</v>
      </c>
      <c r="G850" s="9"/>
      <c r="H850" s="9"/>
      <c r="K850" s="59"/>
      <c r="L850" s="44"/>
      <c r="M850" s="44"/>
      <c r="N850" s="59"/>
      <c r="O850" s="9"/>
      <c r="P850" s="9"/>
      <c r="Q850" s="9"/>
    </row>
    <row r="851" spans="1:22" ht="12.75" hidden="1">
      <c r="A851" s="9" t="s">
        <v>6211</v>
      </c>
      <c r="B851" s="9" t="s">
        <v>1300</v>
      </c>
      <c r="C851" s="9" t="s">
        <v>3509</v>
      </c>
      <c r="D851" s="9">
        <v>3006</v>
      </c>
      <c r="E851" s="59">
        <v>46.78</v>
      </c>
      <c r="F851" s="9" t="s">
        <v>11382</v>
      </c>
      <c r="G851" s="9"/>
      <c r="H851" s="9"/>
      <c r="K851" s="59"/>
      <c r="L851" s="44"/>
      <c r="M851" s="44"/>
      <c r="N851" s="59"/>
      <c r="O851" s="9"/>
      <c r="P851" s="9"/>
      <c r="Q851" s="9"/>
    </row>
    <row r="852" spans="1:22" ht="12.75" hidden="1">
      <c r="A852" s="9" t="s">
        <v>8729</v>
      </c>
      <c r="B852" s="9" t="s">
        <v>1061</v>
      </c>
      <c r="C852" s="9" t="s">
        <v>9712</v>
      </c>
      <c r="D852" s="9">
        <v>842</v>
      </c>
      <c r="E852" s="59">
        <v>46.68</v>
      </c>
      <c r="F852" s="9" t="s">
        <v>11382</v>
      </c>
      <c r="G852" s="9"/>
      <c r="H852" s="9"/>
      <c r="K852" s="59"/>
      <c r="L852" s="44"/>
      <c r="M852" s="44"/>
      <c r="N852" s="44"/>
      <c r="O852" s="9"/>
      <c r="P852" s="9"/>
      <c r="Q852" s="44"/>
      <c r="R852" s="44"/>
      <c r="S852" s="59"/>
      <c r="T852" s="59"/>
      <c r="U852" s="9"/>
      <c r="V852" s="9"/>
    </row>
    <row r="853" spans="1:22" ht="12.75" hidden="1">
      <c r="A853" s="9" t="s">
        <v>7442</v>
      </c>
      <c r="B853" s="9" t="s">
        <v>1658</v>
      </c>
      <c r="C853" s="9" t="s">
        <v>8073</v>
      </c>
      <c r="D853" s="9" t="s">
        <v>9931</v>
      </c>
      <c r="E853" s="59">
        <v>46.49</v>
      </c>
      <c r="F853" s="9" t="s">
        <v>11382</v>
      </c>
      <c r="G853" s="9"/>
      <c r="H853" s="9"/>
      <c r="K853" s="59"/>
      <c r="L853" s="44"/>
      <c r="M853" s="44"/>
      <c r="N853" s="59"/>
      <c r="O853" s="9"/>
      <c r="P853" s="9"/>
      <c r="Q853" s="9"/>
    </row>
    <row r="854" spans="1:22" ht="12.75" hidden="1">
      <c r="A854" s="9" t="s">
        <v>8342</v>
      </c>
      <c r="B854" s="9" t="s">
        <v>1493</v>
      </c>
      <c r="C854" s="9" t="s">
        <v>8343</v>
      </c>
      <c r="D854" s="9">
        <v>1617</v>
      </c>
      <c r="E854" s="59">
        <v>46.4</v>
      </c>
      <c r="F854" s="9" t="s">
        <v>11382</v>
      </c>
      <c r="G854" s="9"/>
      <c r="H854" s="9"/>
      <c r="K854" s="59"/>
      <c r="L854" s="44"/>
      <c r="M854" s="44"/>
      <c r="N854" s="59"/>
      <c r="O854" s="9"/>
      <c r="P854" s="9"/>
      <c r="Q854" s="9"/>
    </row>
    <row r="855" spans="1:22" ht="12.75" hidden="1">
      <c r="A855" s="9" t="s">
        <v>7208</v>
      </c>
      <c r="B855" s="9" t="s">
        <v>1833</v>
      </c>
      <c r="C855" s="9" t="s">
        <v>7209</v>
      </c>
      <c r="D855" s="9">
        <v>3157</v>
      </c>
      <c r="E855" s="59">
        <v>46.25</v>
      </c>
      <c r="F855" s="9" t="s">
        <v>11382</v>
      </c>
      <c r="G855" s="9"/>
      <c r="H855" s="9"/>
      <c r="K855" s="59"/>
      <c r="L855" s="44"/>
      <c r="M855" s="44"/>
      <c r="N855" s="59"/>
      <c r="O855" s="9"/>
      <c r="P855" s="9"/>
      <c r="Q855" s="9"/>
    </row>
    <row r="856" spans="1:22" ht="15" hidden="1">
      <c r="A856" s="9" t="s">
        <v>5985</v>
      </c>
      <c r="B856" s="9" t="s">
        <v>987</v>
      </c>
      <c r="C856" s="9" t="s">
        <v>9497</v>
      </c>
      <c r="D856" s="9">
        <v>8006</v>
      </c>
      <c r="E856" s="59">
        <v>45.49</v>
      </c>
      <c r="F856" s="9" t="s">
        <v>11382</v>
      </c>
      <c r="G856" s="9"/>
      <c r="H856" s="9"/>
      <c r="K856" s="59"/>
      <c r="L856" s="64"/>
      <c r="M856" s="64"/>
      <c r="N856" s="65"/>
      <c r="O856" s="63"/>
      <c r="P856" s="63"/>
      <c r="Q856" s="63"/>
    </row>
    <row r="857" spans="1:22" ht="15" hidden="1">
      <c r="A857" s="9" t="s">
        <v>8938</v>
      </c>
      <c r="B857" s="9" t="s">
        <v>2891</v>
      </c>
      <c r="C857" s="9" t="s">
        <v>9932</v>
      </c>
      <c r="D857" s="9">
        <v>1712</v>
      </c>
      <c r="E857" s="59">
        <v>45.49</v>
      </c>
      <c r="F857" s="9" t="s">
        <v>11382</v>
      </c>
      <c r="G857" s="9"/>
      <c r="H857" s="9"/>
      <c r="K857" s="59"/>
      <c r="L857" s="64"/>
      <c r="M857" s="64"/>
      <c r="N857" s="65"/>
      <c r="O857" s="63"/>
      <c r="P857" s="63"/>
      <c r="Q857" s="63"/>
    </row>
    <row r="858" spans="1:22" ht="12.75" hidden="1">
      <c r="A858" s="9" t="s">
        <v>5997</v>
      </c>
      <c r="B858" s="9" t="s">
        <v>512</v>
      </c>
      <c r="C858" s="9" t="s">
        <v>509</v>
      </c>
      <c r="D858" s="9">
        <v>3190</v>
      </c>
      <c r="E858" s="59">
        <v>45.47</v>
      </c>
      <c r="F858" s="9" t="s">
        <v>11382</v>
      </c>
      <c r="G858" s="9"/>
      <c r="H858" s="9"/>
      <c r="K858" s="59"/>
      <c r="L858" s="44"/>
      <c r="M858" s="44"/>
      <c r="N858" s="44"/>
      <c r="O858" s="9"/>
      <c r="P858" s="9"/>
      <c r="Q858" s="44"/>
      <c r="R858" s="44"/>
      <c r="S858" s="59"/>
      <c r="T858" s="59"/>
      <c r="U858" s="9"/>
      <c r="V858" s="9"/>
    </row>
    <row r="859" spans="1:22" ht="12.75" hidden="1">
      <c r="A859" s="9" t="s">
        <v>5997</v>
      </c>
      <c r="B859" s="9" t="s">
        <v>1431</v>
      </c>
      <c r="C859" s="9" t="s">
        <v>6601</v>
      </c>
      <c r="D859" s="9">
        <v>4101</v>
      </c>
      <c r="E859" s="59">
        <v>45.46</v>
      </c>
      <c r="F859" s="9" t="s">
        <v>11382</v>
      </c>
      <c r="G859" s="9"/>
      <c r="H859" s="9"/>
      <c r="K859" s="59"/>
      <c r="L859" s="44"/>
      <c r="M859" s="44"/>
      <c r="N859" s="44"/>
      <c r="O859" s="9"/>
      <c r="P859" s="9"/>
      <c r="Q859" s="44"/>
      <c r="R859" s="44"/>
      <c r="S859" s="59"/>
      <c r="T859" s="59"/>
      <c r="U859" s="9"/>
      <c r="V859" s="9"/>
    </row>
    <row r="860" spans="1:22" ht="12.75" hidden="1">
      <c r="A860" s="9" t="s">
        <v>6853</v>
      </c>
      <c r="B860" s="9" t="s">
        <v>2485</v>
      </c>
      <c r="C860" s="9" t="s">
        <v>9933</v>
      </c>
      <c r="D860" s="9">
        <v>5052</v>
      </c>
      <c r="E860" s="59">
        <v>45.28</v>
      </c>
      <c r="F860" s="9" t="s">
        <v>11382</v>
      </c>
      <c r="G860" s="9"/>
      <c r="H860" s="9"/>
      <c r="K860" s="59"/>
      <c r="L860" s="44"/>
      <c r="M860" s="44"/>
      <c r="N860" s="59"/>
      <c r="O860" s="9"/>
      <c r="P860" s="9"/>
      <c r="Q860" s="9"/>
    </row>
    <row r="861" spans="1:22" ht="12.75" hidden="1">
      <c r="A861" s="9" t="s">
        <v>5998</v>
      </c>
      <c r="B861" s="9" t="s">
        <v>1237</v>
      </c>
      <c r="C861" s="9" t="s">
        <v>3225</v>
      </c>
      <c r="D861" s="9">
        <v>4145</v>
      </c>
      <c r="E861" s="59">
        <v>45.16</v>
      </c>
      <c r="F861" s="9" t="s">
        <v>11382</v>
      </c>
      <c r="G861" s="9"/>
      <c r="H861" s="9"/>
      <c r="K861" s="59"/>
      <c r="L861" s="44"/>
      <c r="M861" s="44"/>
      <c r="N861" s="44"/>
      <c r="O861" s="9"/>
      <c r="P861" s="9"/>
      <c r="Q861" s="44"/>
      <c r="R861" s="44"/>
      <c r="S861" s="59"/>
      <c r="T861" s="59"/>
      <c r="U861" s="9"/>
      <c r="V861" s="9"/>
    </row>
    <row r="862" spans="1:22" ht="12.75" hidden="1">
      <c r="A862" s="9" t="s">
        <v>6178</v>
      </c>
      <c r="B862" s="9" t="s">
        <v>9934</v>
      </c>
      <c r="C862" s="9" t="s">
        <v>9935</v>
      </c>
      <c r="D862" s="9">
        <v>6303</v>
      </c>
      <c r="E862" s="59">
        <v>45</v>
      </c>
      <c r="F862" s="9" t="s">
        <v>11382</v>
      </c>
      <c r="G862" s="9"/>
      <c r="H862" s="9"/>
      <c r="K862" s="59"/>
      <c r="L862" s="44"/>
      <c r="M862" s="44"/>
      <c r="N862" s="44"/>
      <c r="O862" s="9"/>
      <c r="P862" s="9"/>
      <c r="Q862" s="44"/>
      <c r="R862" s="44"/>
      <c r="S862" s="59"/>
      <c r="T862" s="59"/>
      <c r="U862" s="9"/>
      <c r="V862" s="9"/>
    </row>
    <row r="863" spans="1:22" ht="12.75" hidden="1">
      <c r="A863" s="9" t="s">
        <v>9936</v>
      </c>
      <c r="B863" s="9" t="s">
        <v>9937</v>
      </c>
      <c r="C863" s="9" t="s">
        <v>9938</v>
      </c>
      <c r="D863" s="9">
        <v>1295</v>
      </c>
      <c r="E863" s="59">
        <v>45</v>
      </c>
      <c r="F863" s="9" t="s">
        <v>11382</v>
      </c>
      <c r="G863" s="9"/>
      <c r="H863" s="9"/>
      <c r="K863" s="59"/>
      <c r="L863" s="44"/>
      <c r="M863" s="44"/>
      <c r="N863" s="44"/>
      <c r="O863" s="9"/>
      <c r="P863" s="9"/>
      <c r="Q863" s="44"/>
      <c r="R863" s="44"/>
      <c r="S863" s="59"/>
      <c r="T863" s="59"/>
      <c r="U863" s="9"/>
      <c r="V863" s="9"/>
    </row>
    <row r="864" spans="1:22" ht="12.75" hidden="1">
      <c r="A864" s="9" t="s">
        <v>6002</v>
      </c>
      <c r="B864" s="9" t="s">
        <v>927</v>
      </c>
      <c r="C864" s="9" t="s">
        <v>4395</v>
      </c>
      <c r="D864" s="9">
        <v>3167</v>
      </c>
      <c r="E864" s="59">
        <v>45</v>
      </c>
      <c r="F864" s="9" t="s">
        <v>11382</v>
      </c>
      <c r="G864" s="9"/>
      <c r="H864" s="9"/>
      <c r="K864" s="59"/>
      <c r="L864" s="44"/>
      <c r="M864" s="44"/>
      <c r="N864" s="44"/>
      <c r="O864" s="9"/>
      <c r="P864" s="9"/>
      <c r="Q864" s="44"/>
      <c r="R864" s="44"/>
      <c r="S864" s="59"/>
      <c r="T864" s="59"/>
      <c r="U864" s="9"/>
      <c r="V864" s="9"/>
    </row>
    <row r="865" spans="1:22" ht="12.75" hidden="1">
      <c r="A865" s="9" t="s">
        <v>8724</v>
      </c>
      <c r="B865" s="9" t="s">
        <v>1003</v>
      </c>
      <c r="C865" s="9" t="s">
        <v>9939</v>
      </c>
      <c r="D865" s="9">
        <v>808</v>
      </c>
      <c r="E865" s="59">
        <v>45</v>
      </c>
      <c r="F865" s="9" t="s">
        <v>11382</v>
      </c>
      <c r="G865" s="9"/>
      <c r="H865" s="9"/>
      <c r="K865" s="59"/>
      <c r="L865" s="44"/>
      <c r="M865" s="44"/>
      <c r="N865" s="44"/>
      <c r="O865" s="9"/>
      <c r="P865" s="9"/>
      <c r="Q865" s="44"/>
      <c r="R865" s="44"/>
      <c r="S865" s="59"/>
      <c r="T865" s="59"/>
      <c r="U865" s="9"/>
      <c r="V865" s="9"/>
    </row>
    <row r="866" spans="1:22" ht="12.75" hidden="1">
      <c r="A866" s="9" t="s">
        <v>8981</v>
      </c>
      <c r="B866" s="9" t="s">
        <v>1569</v>
      </c>
      <c r="C866" s="9" t="s">
        <v>7957</v>
      </c>
      <c r="D866" s="9">
        <v>3105</v>
      </c>
      <c r="E866" s="59">
        <v>44.98</v>
      </c>
      <c r="F866" s="9" t="s">
        <v>11382</v>
      </c>
      <c r="G866" s="9"/>
      <c r="H866" s="9"/>
      <c r="K866" s="59"/>
      <c r="L866" s="44"/>
      <c r="M866" s="44"/>
      <c r="N866" s="59"/>
      <c r="O866" s="9"/>
      <c r="P866" s="9"/>
      <c r="Q866" s="9"/>
    </row>
    <row r="867" spans="1:22" ht="15" hidden="1">
      <c r="A867" s="9" t="s">
        <v>6121</v>
      </c>
      <c r="B867" s="9" t="s">
        <v>2020</v>
      </c>
      <c r="C867" s="9" t="s">
        <v>8438</v>
      </c>
      <c r="D867" s="9">
        <v>6030</v>
      </c>
      <c r="E867" s="59">
        <v>44.97</v>
      </c>
      <c r="F867" s="9" t="s">
        <v>11382</v>
      </c>
      <c r="G867" s="9"/>
      <c r="H867" s="9"/>
      <c r="K867" s="59"/>
      <c r="L867" s="64"/>
      <c r="M867" s="64"/>
      <c r="N867" s="65"/>
      <c r="O867" s="63"/>
      <c r="P867" s="63"/>
      <c r="Q867" s="63"/>
    </row>
    <row r="868" spans="1:22" ht="12.75" hidden="1">
      <c r="A868" s="9" t="s">
        <v>7514</v>
      </c>
      <c r="B868" s="9" t="s">
        <v>1924</v>
      </c>
      <c r="C868" s="9" t="s">
        <v>9940</v>
      </c>
      <c r="D868" s="9">
        <v>2184</v>
      </c>
      <c r="E868" s="59">
        <v>44.49</v>
      </c>
      <c r="F868" s="9" t="s">
        <v>11382</v>
      </c>
      <c r="G868" s="9"/>
      <c r="H868" s="9"/>
      <c r="K868" s="59"/>
      <c r="L868" s="44"/>
      <c r="M868" s="44"/>
      <c r="N868" s="59"/>
      <c r="O868" s="9"/>
      <c r="P868" s="9"/>
      <c r="Q868" s="9"/>
    </row>
    <row r="869" spans="1:22" ht="12.75" hidden="1">
      <c r="A869" s="9" t="s">
        <v>6183</v>
      </c>
      <c r="B869" s="9" t="s">
        <v>2717</v>
      </c>
      <c r="C869" s="9" t="s">
        <v>9941</v>
      </c>
      <c r="D869" s="9">
        <v>2042</v>
      </c>
      <c r="E869" s="59">
        <v>44.49</v>
      </c>
      <c r="F869" s="9" t="s">
        <v>11382</v>
      </c>
      <c r="G869" s="9"/>
      <c r="H869" s="9"/>
      <c r="K869" s="59"/>
      <c r="L869" s="44"/>
      <c r="M869" s="44"/>
      <c r="N869" s="59"/>
      <c r="O869" s="9"/>
      <c r="P869" s="9"/>
      <c r="Q869" s="9"/>
    </row>
    <row r="870" spans="1:22" ht="12.75" hidden="1">
      <c r="A870" s="9" t="s">
        <v>6152</v>
      </c>
      <c r="B870" s="9" t="s">
        <v>1317</v>
      </c>
      <c r="C870" s="9" t="s">
        <v>3809</v>
      </c>
      <c r="D870" s="9">
        <v>5076</v>
      </c>
      <c r="E870" s="59">
        <v>44.45</v>
      </c>
      <c r="F870" s="9" t="s">
        <v>11382</v>
      </c>
      <c r="G870" s="9"/>
      <c r="H870" s="9"/>
      <c r="K870" s="59"/>
      <c r="L870" s="44"/>
      <c r="M870" s="44"/>
      <c r="N870" s="44"/>
      <c r="O870" s="9"/>
      <c r="P870" s="9"/>
      <c r="Q870" s="44"/>
      <c r="R870" s="44"/>
      <c r="S870" s="59"/>
      <c r="T870" s="59"/>
      <c r="U870" s="9"/>
      <c r="V870" s="9"/>
    </row>
    <row r="871" spans="1:22" ht="12.75" hidden="1">
      <c r="A871" s="9" t="s">
        <v>5998</v>
      </c>
      <c r="B871" s="9" t="s">
        <v>1243</v>
      </c>
      <c r="C871" s="9" t="s">
        <v>3251</v>
      </c>
      <c r="D871" s="9">
        <v>3147</v>
      </c>
      <c r="E871" s="59">
        <v>44.12</v>
      </c>
      <c r="F871" s="9" t="s">
        <v>11382</v>
      </c>
      <c r="G871" s="9"/>
      <c r="H871" s="9"/>
      <c r="K871" s="59"/>
      <c r="L871" s="44"/>
      <c r="M871" s="44"/>
      <c r="N871" s="44"/>
      <c r="O871" s="9"/>
      <c r="P871" s="9"/>
      <c r="Q871" s="44"/>
      <c r="R871" s="44"/>
      <c r="S871" s="59"/>
      <c r="T871" s="59"/>
      <c r="U871" s="9"/>
      <c r="V871" s="9"/>
    </row>
    <row r="872" spans="1:22" ht="12.75" hidden="1">
      <c r="A872" s="9" t="s">
        <v>7598</v>
      </c>
      <c r="B872" s="9" t="s">
        <v>1882</v>
      </c>
      <c r="C872" s="9" t="s">
        <v>8092</v>
      </c>
      <c r="D872" s="9">
        <v>3114</v>
      </c>
      <c r="E872" s="59">
        <v>43.99</v>
      </c>
      <c r="F872" s="9" t="s">
        <v>11382</v>
      </c>
      <c r="G872" s="9"/>
      <c r="H872" s="9"/>
      <c r="K872" s="59"/>
      <c r="L872" s="44"/>
      <c r="M872" s="44"/>
      <c r="N872" s="59"/>
      <c r="O872" s="9"/>
      <c r="P872" s="9"/>
      <c r="Q872" s="9"/>
    </row>
    <row r="873" spans="1:22" ht="12.75" hidden="1">
      <c r="A873" s="9" t="s">
        <v>6269</v>
      </c>
      <c r="B873" s="9" t="s">
        <v>1818</v>
      </c>
      <c r="C873" s="9" t="s">
        <v>6992</v>
      </c>
      <c r="D873" s="9">
        <v>3172</v>
      </c>
      <c r="E873" s="59">
        <v>43.99</v>
      </c>
      <c r="F873" s="9" t="s">
        <v>11382</v>
      </c>
      <c r="G873" s="9"/>
      <c r="H873" s="9"/>
      <c r="K873" s="59"/>
      <c r="L873" s="44"/>
      <c r="M873" s="44"/>
      <c r="N873" s="59"/>
      <c r="O873" s="9"/>
      <c r="P873" s="9"/>
      <c r="Q873" s="9"/>
    </row>
    <row r="874" spans="1:22" ht="12.75" hidden="1">
      <c r="A874" s="9" t="s">
        <v>7382</v>
      </c>
      <c r="B874" s="9" t="s">
        <v>2705</v>
      </c>
      <c r="C874" s="9" t="s">
        <v>9942</v>
      </c>
      <c r="D874" s="9">
        <v>3197</v>
      </c>
      <c r="E874" s="59">
        <v>43.99</v>
      </c>
      <c r="F874" s="9" t="s">
        <v>11382</v>
      </c>
      <c r="G874" s="9"/>
      <c r="H874" s="9"/>
      <c r="K874" s="59"/>
      <c r="L874" s="44"/>
      <c r="M874" s="44"/>
      <c r="N874" s="59"/>
      <c r="O874" s="9"/>
      <c r="P874" s="9"/>
      <c r="Q874" s="9"/>
    </row>
    <row r="875" spans="1:22" ht="15" hidden="1">
      <c r="A875" s="9" t="s">
        <v>6122</v>
      </c>
      <c r="B875" s="9" t="s">
        <v>978</v>
      </c>
      <c r="C875" s="9" t="s">
        <v>4587</v>
      </c>
      <c r="D875" s="9">
        <v>6810</v>
      </c>
      <c r="E875" s="59">
        <v>43.99</v>
      </c>
      <c r="F875" s="9" t="s">
        <v>11382</v>
      </c>
      <c r="G875" s="9"/>
      <c r="H875" s="9"/>
      <c r="K875" s="59"/>
      <c r="L875" s="64"/>
      <c r="M875" s="64"/>
      <c r="N875" s="65"/>
      <c r="O875" s="63"/>
      <c r="P875" s="63"/>
      <c r="Q875" s="63"/>
    </row>
    <row r="876" spans="1:22" ht="12.75" hidden="1">
      <c r="A876" s="9" t="s">
        <v>6277</v>
      </c>
      <c r="B876" s="9" t="s">
        <v>433</v>
      </c>
      <c r="C876" s="9" t="s">
        <v>430</v>
      </c>
      <c r="D876" s="9">
        <v>5081</v>
      </c>
      <c r="E876" s="59">
        <v>43.85</v>
      </c>
      <c r="F876" s="9" t="s">
        <v>11382</v>
      </c>
      <c r="G876" s="9"/>
      <c r="H876" s="9"/>
      <c r="K876" s="59"/>
      <c r="L876" s="44"/>
      <c r="M876" s="44"/>
      <c r="N876" s="44"/>
      <c r="O876" s="9"/>
      <c r="P876" s="9"/>
      <c r="Q876" s="44"/>
      <c r="R876" s="44"/>
      <c r="S876" s="59"/>
      <c r="T876" s="59"/>
      <c r="U876" s="9"/>
      <c r="V876" s="9"/>
    </row>
    <row r="877" spans="1:22" ht="12.75" hidden="1">
      <c r="A877" s="9" t="s">
        <v>6023</v>
      </c>
      <c r="B877" s="9" t="s">
        <v>1213</v>
      </c>
      <c r="C877" s="9" t="s">
        <v>4844</v>
      </c>
      <c r="D877" s="9">
        <v>2233</v>
      </c>
      <c r="E877" s="59">
        <v>43.76</v>
      </c>
      <c r="F877" s="9" t="s">
        <v>11382</v>
      </c>
      <c r="G877" s="9"/>
      <c r="H877" s="9"/>
      <c r="K877" s="59"/>
      <c r="L877" s="44"/>
      <c r="M877" s="44"/>
      <c r="N877" s="44"/>
      <c r="O877" s="9"/>
      <c r="P877" s="9"/>
      <c r="Q877" s="44"/>
      <c r="R877" s="44"/>
      <c r="S877" s="59"/>
      <c r="T877" s="59"/>
      <c r="U877" s="9"/>
      <c r="V877" s="9"/>
    </row>
    <row r="878" spans="1:22" ht="12.75" hidden="1">
      <c r="A878" s="9" t="s">
        <v>8973</v>
      </c>
      <c r="B878" s="9" t="s">
        <v>1935</v>
      </c>
      <c r="C878" s="9" t="s">
        <v>9943</v>
      </c>
      <c r="D878" s="9">
        <v>111</v>
      </c>
      <c r="E878" s="59">
        <v>43.49</v>
      </c>
      <c r="F878" s="9" t="s">
        <v>11382</v>
      </c>
      <c r="G878" s="9"/>
      <c r="H878" s="9"/>
      <c r="K878" s="59"/>
      <c r="L878" s="44"/>
      <c r="M878" s="44"/>
      <c r="N878" s="59"/>
      <c r="O878" s="9"/>
      <c r="P878" s="9"/>
      <c r="Q878" s="9"/>
    </row>
    <row r="879" spans="1:22" ht="12.75" hidden="1">
      <c r="A879" s="9" t="s">
        <v>6097</v>
      </c>
      <c r="B879" s="9" t="s">
        <v>1190</v>
      </c>
      <c r="C879" s="9" t="s">
        <v>9944</v>
      </c>
      <c r="D879" s="9">
        <v>5011</v>
      </c>
      <c r="E879" s="59">
        <v>43.38</v>
      </c>
      <c r="F879" s="9" t="s">
        <v>11382</v>
      </c>
      <c r="G879" s="9"/>
      <c r="H879" s="9"/>
      <c r="K879" s="59"/>
      <c r="L879" s="44"/>
      <c r="M879" s="44"/>
      <c r="N879" s="44"/>
      <c r="O879" s="9"/>
      <c r="P879" s="9"/>
      <c r="Q879" s="44"/>
      <c r="R879" s="44"/>
      <c r="S879" s="59"/>
      <c r="T879" s="59"/>
      <c r="U879" s="9"/>
      <c r="V879" s="9"/>
    </row>
    <row r="880" spans="1:22" ht="12.75" hidden="1">
      <c r="A880" s="9" t="s">
        <v>6968</v>
      </c>
      <c r="B880" s="9" t="s">
        <v>1959</v>
      </c>
      <c r="C880" s="9" t="s">
        <v>8241</v>
      </c>
      <c r="D880" s="9">
        <v>17092</v>
      </c>
      <c r="E880" s="59">
        <v>43.23</v>
      </c>
      <c r="F880" s="9" t="s">
        <v>11382</v>
      </c>
      <c r="G880" s="9"/>
      <c r="H880" s="9"/>
      <c r="K880" s="59"/>
      <c r="L880" s="44"/>
      <c r="M880" s="44"/>
      <c r="N880" s="59"/>
      <c r="O880" s="9"/>
      <c r="P880" s="9"/>
      <c r="Q880" s="9"/>
    </row>
    <row r="881" spans="1:22" ht="12.75">
      <c r="A881" s="9" t="s">
        <v>6026</v>
      </c>
      <c r="B881" s="9" t="s">
        <v>925</v>
      </c>
      <c r="C881" s="9" t="s">
        <v>3903</v>
      </c>
      <c r="D881" s="9">
        <v>3145</v>
      </c>
      <c r="E881" s="59">
        <v>43.11</v>
      </c>
      <c r="F881" s="9" t="s">
        <v>11382</v>
      </c>
      <c r="K881" s="59"/>
      <c r="L881" s="44"/>
      <c r="M881" s="44"/>
      <c r="N881" s="59"/>
      <c r="O881" s="9"/>
      <c r="P881" s="9"/>
      <c r="Q881" s="9"/>
    </row>
    <row r="882" spans="1:22" ht="12.75" hidden="1">
      <c r="A882" s="9" t="s">
        <v>6232</v>
      </c>
      <c r="B882" s="9" t="s">
        <v>218</v>
      </c>
      <c r="C882" s="9" t="s">
        <v>217</v>
      </c>
      <c r="D882" s="9">
        <v>1292</v>
      </c>
      <c r="E882" s="59">
        <v>42.96</v>
      </c>
      <c r="F882" s="9" t="s">
        <v>11382</v>
      </c>
      <c r="G882" s="9"/>
      <c r="H882" s="9"/>
      <c r="K882" s="59"/>
      <c r="L882" s="44"/>
      <c r="M882" s="44"/>
      <c r="N882" s="44"/>
      <c r="O882" s="9"/>
      <c r="P882" s="9"/>
      <c r="Q882" s="44"/>
      <c r="R882" s="44"/>
      <c r="S882" s="59"/>
      <c r="T882" s="59"/>
      <c r="U882" s="9"/>
      <c r="V882" s="9"/>
    </row>
    <row r="883" spans="1:22" ht="12.75" hidden="1">
      <c r="A883" s="9" t="s">
        <v>6234</v>
      </c>
      <c r="B883" s="9" t="s">
        <v>1132</v>
      </c>
      <c r="C883" s="9" t="s">
        <v>8784</v>
      </c>
      <c r="D883" s="9">
        <v>362</v>
      </c>
      <c r="E883" s="59">
        <v>42.95</v>
      </c>
      <c r="F883" s="9" t="s">
        <v>11382</v>
      </c>
      <c r="G883" s="9"/>
      <c r="H883" s="9"/>
      <c r="K883" s="59"/>
      <c r="L883" s="44"/>
      <c r="M883" s="44"/>
      <c r="N883" s="59"/>
      <c r="O883" s="9"/>
      <c r="P883" s="9"/>
      <c r="Q883" s="9"/>
    </row>
    <row r="884" spans="1:22" ht="12.75" hidden="1">
      <c r="A884" s="9" t="s">
        <v>6426</v>
      </c>
      <c r="B884" s="9" t="s">
        <v>1305</v>
      </c>
      <c r="C884" s="9" t="s">
        <v>3635</v>
      </c>
      <c r="D884" s="9">
        <v>1795</v>
      </c>
      <c r="E884" s="59">
        <v>42.94</v>
      </c>
      <c r="F884" s="9" t="s">
        <v>11382</v>
      </c>
      <c r="G884" s="9"/>
      <c r="H884" s="9"/>
      <c r="K884" s="59"/>
      <c r="L884" s="44"/>
      <c r="M884" s="44"/>
      <c r="N884" s="44"/>
      <c r="O884" s="9"/>
      <c r="P884" s="9"/>
      <c r="Q884" s="44"/>
      <c r="R884" s="44"/>
      <c r="S884" s="59"/>
      <c r="T884" s="59"/>
      <c r="U884" s="9"/>
      <c r="V884" s="9"/>
    </row>
    <row r="885" spans="1:22" ht="15" hidden="1">
      <c r="A885" s="9" t="s">
        <v>9945</v>
      </c>
      <c r="B885" s="9" t="s">
        <v>1771</v>
      </c>
      <c r="C885" s="9" t="s">
        <v>9946</v>
      </c>
      <c r="D885" s="9">
        <v>8200</v>
      </c>
      <c r="E885" s="59">
        <v>42.75</v>
      </c>
      <c r="F885" s="9" t="s">
        <v>11382</v>
      </c>
      <c r="G885" s="9"/>
      <c r="H885" s="9"/>
      <c r="K885" s="59"/>
      <c r="L885" s="64"/>
      <c r="M885" s="64"/>
      <c r="N885" s="65"/>
      <c r="O885" s="63"/>
      <c r="P885" s="63"/>
      <c r="Q885" s="63"/>
    </row>
    <row r="886" spans="1:22" ht="12.75" hidden="1">
      <c r="A886" s="9" t="s">
        <v>6058</v>
      </c>
      <c r="B886" s="9" t="s">
        <v>1129</v>
      </c>
      <c r="C886" s="9" t="s">
        <v>6702</v>
      </c>
      <c r="D886" s="9">
        <v>61400</v>
      </c>
      <c r="E886" s="59">
        <v>42.58</v>
      </c>
      <c r="F886" s="9" t="s">
        <v>11382</v>
      </c>
      <c r="G886" s="9"/>
      <c r="H886" s="9"/>
      <c r="K886" s="59"/>
      <c r="L886" s="44"/>
      <c r="M886" s="44"/>
      <c r="N886" s="59"/>
      <c r="O886" s="9"/>
      <c r="P886" s="9"/>
      <c r="Q886" s="9"/>
    </row>
    <row r="887" spans="1:22" ht="15" hidden="1">
      <c r="A887" s="9" t="s">
        <v>6289</v>
      </c>
      <c r="B887" s="9" t="s">
        <v>1550</v>
      </c>
      <c r="C887" s="9" t="s">
        <v>9947</v>
      </c>
      <c r="D887" s="9">
        <v>5416</v>
      </c>
      <c r="E887" s="59">
        <v>42.49</v>
      </c>
      <c r="F887" s="9" t="s">
        <v>11382</v>
      </c>
      <c r="G887" s="9"/>
      <c r="H887" s="9"/>
      <c r="K887" s="59"/>
      <c r="L887" s="64"/>
      <c r="M887" s="64"/>
      <c r="N887" s="65"/>
      <c r="O887" s="63"/>
      <c r="P887" s="63"/>
      <c r="Q887" s="63"/>
    </row>
    <row r="888" spans="1:22" ht="15" hidden="1">
      <c r="A888" s="9" t="s">
        <v>6289</v>
      </c>
      <c r="B888" s="9" t="s">
        <v>1980</v>
      </c>
      <c r="C888" s="9" t="s">
        <v>8675</v>
      </c>
      <c r="D888" s="9">
        <v>5417</v>
      </c>
      <c r="E888" s="59">
        <v>42.49</v>
      </c>
      <c r="F888" s="9" t="s">
        <v>11382</v>
      </c>
      <c r="G888" s="9"/>
      <c r="H888" s="9"/>
      <c r="K888" s="59"/>
      <c r="L888" s="64"/>
      <c r="M888" s="64"/>
      <c r="N888" s="65"/>
      <c r="O888" s="63"/>
      <c r="P888" s="63"/>
      <c r="Q888" s="63"/>
    </row>
    <row r="889" spans="1:22" ht="12.75" hidden="1">
      <c r="A889" s="9" t="s">
        <v>1475</v>
      </c>
      <c r="B889" s="9" t="s">
        <v>1475</v>
      </c>
      <c r="C889" s="9" t="s">
        <v>6775</v>
      </c>
      <c r="D889" s="9" t="s">
        <v>9727</v>
      </c>
      <c r="E889" s="59">
        <v>42.45</v>
      </c>
      <c r="F889" s="9" t="s">
        <v>11382</v>
      </c>
      <c r="G889" s="9"/>
      <c r="H889" s="9"/>
      <c r="K889" s="59"/>
      <c r="L889" s="44"/>
      <c r="M889" s="44"/>
      <c r="N889" s="44"/>
      <c r="O889" s="9"/>
      <c r="P889" s="9"/>
      <c r="Q889" s="44"/>
      <c r="R889" s="44"/>
      <c r="S889" s="59"/>
      <c r="T889" s="59"/>
      <c r="U889" s="9"/>
      <c r="V889" s="9"/>
    </row>
    <row r="890" spans="1:22" ht="12.75" hidden="1">
      <c r="A890" s="9" t="s">
        <v>6153</v>
      </c>
      <c r="B890" s="9" t="s">
        <v>971</v>
      </c>
      <c r="C890" s="9" t="s">
        <v>5793</v>
      </c>
      <c r="D890" s="9">
        <v>567</v>
      </c>
      <c r="E890" s="59">
        <v>42</v>
      </c>
      <c r="F890" s="9" t="s">
        <v>11382</v>
      </c>
      <c r="G890" s="9"/>
      <c r="H890" s="9"/>
      <c r="K890" s="59"/>
      <c r="L890" s="44"/>
      <c r="M890" s="44"/>
      <c r="N890" s="44"/>
      <c r="O890" s="9"/>
      <c r="P890" s="9"/>
      <c r="Q890" s="44"/>
      <c r="R890" s="44"/>
      <c r="S890" s="59"/>
      <c r="T890" s="59"/>
      <c r="U890" s="9"/>
      <c r="V890" s="9"/>
    </row>
    <row r="891" spans="1:22" ht="12.75" hidden="1">
      <c r="A891" s="9" t="s">
        <v>5991</v>
      </c>
      <c r="B891" s="9" t="s">
        <v>952</v>
      </c>
      <c r="C891" s="9" t="s">
        <v>9603</v>
      </c>
      <c r="D891" s="9">
        <v>5043</v>
      </c>
      <c r="E891" s="59">
        <v>42</v>
      </c>
      <c r="F891" s="9" t="s">
        <v>11382</v>
      </c>
      <c r="G891" s="9"/>
      <c r="H891" s="9"/>
      <c r="K891" s="59"/>
      <c r="L891" s="44"/>
      <c r="M891" s="44"/>
      <c r="N891" s="44"/>
      <c r="O891" s="9"/>
      <c r="P891" s="9"/>
      <c r="Q891" s="44"/>
      <c r="R891" s="44"/>
      <c r="S891" s="59"/>
      <c r="T891" s="59"/>
      <c r="U891" s="9"/>
      <c r="V891" s="9"/>
    </row>
    <row r="892" spans="1:22" ht="12.75" hidden="1">
      <c r="A892" s="9" t="s">
        <v>6917</v>
      </c>
      <c r="B892" s="9" t="s">
        <v>9948</v>
      </c>
      <c r="C892" s="9" t="s">
        <v>9949</v>
      </c>
      <c r="D892" s="9">
        <v>3014</v>
      </c>
      <c r="E892" s="59">
        <v>42</v>
      </c>
      <c r="F892" s="9" t="s">
        <v>11382</v>
      </c>
      <c r="G892" s="9"/>
      <c r="H892" s="9"/>
      <c r="K892" s="59"/>
      <c r="L892" s="44"/>
      <c r="M892" s="44"/>
      <c r="N892" s="44"/>
      <c r="O892" s="9"/>
      <c r="P892" s="9"/>
      <c r="Q892" s="44"/>
      <c r="R892" s="44"/>
      <c r="S892" s="59"/>
      <c r="T892" s="59"/>
      <c r="U892" s="9"/>
      <c r="V892" s="9"/>
    </row>
    <row r="893" spans="1:22" ht="12.75" hidden="1">
      <c r="A893" s="9" t="s">
        <v>7757</v>
      </c>
      <c r="B893" s="9" t="s">
        <v>9950</v>
      </c>
      <c r="C893" s="9" t="s">
        <v>9951</v>
      </c>
      <c r="D893" s="9">
        <v>950</v>
      </c>
      <c r="E893" s="59">
        <v>42</v>
      </c>
      <c r="F893" s="9" t="s">
        <v>11382</v>
      </c>
      <c r="G893" s="9"/>
      <c r="H893" s="9"/>
      <c r="K893" s="59"/>
      <c r="L893" s="44"/>
      <c r="M893" s="44"/>
      <c r="N893" s="59"/>
      <c r="O893" s="9"/>
      <c r="P893" s="9"/>
      <c r="Q893" s="9"/>
    </row>
    <row r="894" spans="1:22" ht="12.75" hidden="1">
      <c r="A894" s="9" t="s">
        <v>6241</v>
      </c>
      <c r="B894" s="9" t="s">
        <v>1007</v>
      </c>
      <c r="C894" s="9" t="s">
        <v>9952</v>
      </c>
      <c r="D894" s="9">
        <v>809</v>
      </c>
      <c r="E894" s="59">
        <v>42</v>
      </c>
      <c r="F894" s="9" t="s">
        <v>11382</v>
      </c>
      <c r="G894" s="9"/>
      <c r="H894" s="9"/>
      <c r="K894" s="59"/>
      <c r="L894" s="44"/>
      <c r="M894" s="44"/>
      <c r="N894" s="59"/>
      <c r="O894" s="9"/>
      <c r="P894" s="9"/>
      <c r="Q894" s="9"/>
    </row>
    <row r="895" spans="1:22" ht="12.75" hidden="1">
      <c r="A895" s="9" t="s">
        <v>6405</v>
      </c>
      <c r="B895" s="9" t="s">
        <v>9953</v>
      </c>
      <c r="C895" s="9" t="s">
        <v>9954</v>
      </c>
      <c r="D895" s="9">
        <v>17084</v>
      </c>
      <c r="E895" s="59">
        <v>42</v>
      </c>
      <c r="F895" s="9" t="s">
        <v>11382</v>
      </c>
      <c r="G895" s="9"/>
      <c r="H895" s="9"/>
      <c r="K895" s="59"/>
      <c r="L895" s="44"/>
      <c r="M895" s="44"/>
      <c r="N895" s="59"/>
      <c r="O895" s="9"/>
      <c r="P895" s="9"/>
      <c r="Q895" s="9"/>
    </row>
    <row r="896" spans="1:22" ht="12.75" hidden="1">
      <c r="A896" s="9" t="s">
        <v>9955</v>
      </c>
      <c r="B896" s="9" t="s">
        <v>9956</v>
      </c>
      <c r="C896" s="9" t="s">
        <v>9957</v>
      </c>
      <c r="D896" s="9">
        <v>240</v>
      </c>
      <c r="E896" s="59">
        <v>42</v>
      </c>
      <c r="F896" s="9" t="s">
        <v>11382</v>
      </c>
      <c r="G896" s="9"/>
      <c r="H896" s="9"/>
      <c r="K896" s="59"/>
      <c r="L896" s="44"/>
      <c r="M896" s="44"/>
      <c r="N896" s="59"/>
      <c r="O896" s="9"/>
      <c r="P896" s="9"/>
      <c r="Q896" s="9"/>
    </row>
    <row r="897" spans="1:22" ht="12.75" hidden="1">
      <c r="A897" s="9" t="s">
        <v>9958</v>
      </c>
      <c r="B897" s="9" t="s">
        <v>9959</v>
      </c>
      <c r="C897" s="9" t="s">
        <v>9960</v>
      </c>
      <c r="D897" s="9">
        <v>939</v>
      </c>
      <c r="E897" s="59">
        <v>42</v>
      </c>
      <c r="F897" s="9" t="s">
        <v>11382</v>
      </c>
      <c r="G897" s="9"/>
      <c r="H897" s="9"/>
      <c r="K897" s="59"/>
      <c r="L897" s="44"/>
      <c r="M897" s="44"/>
      <c r="N897" s="59"/>
      <c r="O897" s="9"/>
      <c r="P897" s="9"/>
      <c r="Q897" s="9"/>
    </row>
    <row r="898" spans="1:22" ht="12.75" hidden="1">
      <c r="A898" s="9" t="s">
        <v>6444</v>
      </c>
      <c r="B898" s="9" t="s">
        <v>2376</v>
      </c>
      <c r="C898" s="9" t="s">
        <v>9961</v>
      </c>
      <c r="D898" s="9">
        <v>1616</v>
      </c>
      <c r="E898" s="59">
        <v>41.99</v>
      </c>
      <c r="F898" s="9" t="s">
        <v>11382</v>
      </c>
      <c r="G898" s="9"/>
      <c r="H898" s="9"/>
      <c r="K898" s="59"/>
      <c r="L898" s="44"/>
      <c r="M898" s="44"/>
      <c r="N898" s="59"/>
      <c r="O898" s="9"/>
      <c r="P898" s="9"/>
      <c r="Q898" s="9"/>
    </row>
    <row r="899" spans="1:22" ht="12.75" hidden="1">
      <c r="A899" s="9" t="s">
        <v>7529</v>
      </c>
      <c r="B899" s="9" t="s">
        <v>1813</v>
      </c>
      <c r="C899" s="9" t="s">
        <v>9319</v>
      </c>
      <c r="D899" s="9">
        <v>3353</v>
      </c>
      <c r="E899" s="59">
        <v>41.67</v>
      </c>
      <c r="F899" s="9" t="s">
        <v>11382</v>
      </c>
      <c r="G899" s="9"/>
      <c r="H899" s="9"/>
      <c r="K899" s="59"/>
      <c r="L899" s="44"/>
      <c r="M899" s="44"/>
      <c r="N899" s="59"/>
      <c r="O899" s="9"/>
      <c r="P899" s="9"/>
      <c r="Q899" s="9"/>
    </row>
    <row r="900" spans="1:22" ht="12.75" hidden="1">
      <c r="A900" s="9" t="s">
        <v>6034</v>
      </c>
      <c r="B900" s="9" t="s">
        <v>1422</v>
      </c>
      <c r="C900" s="9" t="s">
        <v>3192</v>
      </c>
      <c r="D900" s="9">
        <v>4126</v>
      </c>
      <c r="E900" s="59">
        <v>41.37</v>
      </c>
      <c r="F900" s="9" t="s">
        <v>11382</v>
      </c>
      <c r="G900" s="9"/>
      <c r="H900" s="9"/>
      <c r="K900" s="59"/>
      <c r="L900" s="44"/>
      <c r="M900" s="44"/>
      <c r="N900" s="59"/>
      <c r="O900" s="9"/>
      <c r="P900" s="9"/>
      <c r="Q900" s="9"/>
    </row>
    <row r="901" spans="1:22" ht="12.75" hidden="1">
      <c r="A901" s="9" t="s">
        <v>6422</v>
      </c>
      <c r="B901" s="9" t="s">
        <v>1846</v>
      </c>
      <c r="C901" s="9" t="s">
        <v>9962</v>
      </c>
      <c r="D901" s="9">
        <v>1801</v>
      </c>
      <c r="E901" s="59">
        <v>40.98</v>
      </c>
      <c r="F901" s="9" t="s">
        <v>11382</v>
      </c>
      <c r="G901" s="9"/>
      <c r="H901" s="9"/>
      <c r="K901" s="59"/>
      <c r="L901" s="44"/>
      <c r="M901" s="44"/>
      <c r="N901" s="59"/>
      <c r="O901" s="9"/>
      <c r="P901" s="9"/>
      <c r="Q901" s="9"/>
    </row>
    <row r="902" spans="1:22" ht="12.75" hidden="1">
      <c r="A902" s="9" t="s">
        <v>6052</v>
      </c>
      <c r="B902" s="9" t="s">
        <v>1271</v>
      </c>
      <c r="C902" s="9" t="s">
        <v>3085</v>
      </c>
      <c r="D902" s="9">
        <v>4004</v>
      </c>
      <c r="E902" s="59">
        <v>40.93</v>
      </c>
      <c r="F902" s="9" t="s">
        <v>11382</v>
      </c>
      <c r="G902" s="9"/>
      <c r="H902" s="9"/>
      <c r="K902" s="59"/>
      <c r="L902" s="44"/>
      <c r="M902" s="44"/>
      <c r="N902" s="44"/>
      <c r="O902" s="9"/>
      <c r="P902" s="9"/>
      <c r="Q902" s="44"/>
      <c r="R902" s="44"/>
      <c r="S902" s="59"/>
      <c r="T902" s="59"/>
      <c r="U902" s="9"/>
      <c r="V902" s="9"/>
    </row>
    <row r="903" spans="1:22" ht="12.75" hidden="1">
      <c r="A903" s="9" t="s">
        <v>6256</v>
      </c>
      <c r="B903" s="9" t="s">
        <v>1525</v>
      </c>
      <c r="C903" s="9" t="s">
        <v>9963</v>
      </c>
      <c r="D903" s="9">
        <v>5075</v>
      </c>
      <c r="E903" s="59">
        <v>40.85</v>
      </c>
      <c r="F903" s="9" t="s">
        <v>11382</v>
      </c>
      <c r="G903" s="9"/>
      <c r="H903" s="9"/>
      <c r="K903" s="59"/>
      <c r="L903" s="44"/>
      <c r="M903" s="44"/>
      <c r="N903" s="44"/>
      <c r="O903" s="9"/>
      <c r="P903" s="9"/>
      <c r="Q903" s="44"/>
      <c r="R903" s="44"/>
      <c r="S903" s="59"/>
      <c r="T903" s="59"/>
      <c r="U903" s="9"/>
      <c r="V903" s="9"/>
    </row>
    <row r="904" spans="1:22" ht="12.75" hidden="1">
      <c r="A904" s="9" t="s">
        <v>6215</v>
      </c>
      <c r="B904" s="9" t="s">
        <v>1249</v>
      </c>
      <c r="C904" s="9" t="s">
        <v>5003</v>
      </c>
      <c r="D904" s="9">
        <v>4003</v>
      </c>
      <c r="E904" s="59">
        <v>40.83</v>
      </c>
      <c r="F904" s="9" t="s">
        <v>11382</v>
      </c>
      <c r="G904" s="9"/>
      <c r="H904" s="9"/>
      <c r="K904" s="59"/>
      <c r="L904" s="44"/>
      <c r="M904" s="44"/>
      <c r="N904" s="44"/>
      <c r="O904" s="9"/>
      <c r="P904" s="9"/>
      <c r="Q904" s="44"/>
      <c r="R904" s="44"/>
      <c r="S904" s="59"/>
      <c r="T904" s="59"/>
      <c r="U904" s="9"/>
      <c r="V904" s="9"/>
    </row>
    <row r="905" spans="1:22" ht="12.75" hidden="1">
      <c r="A905" s="9" t="s">
        <v>6245</v>
      </c>
      <c r="B905" s="9" t="s">
        <v>1600</v>
      </c>
      <c r="C905" s="9" t="s">
        <v>7510</v>
      </c>
      <c r="D905" s="9">
        <v>2010</v>
      </c>
      <c r="E905" s="59">
        <v>40.79</v>
      </c>
      <c r="F905" s="9" t="s">
        <v>11382</v>
      </c>
      <c r="G905" s="9"/>
      <c r="H905" s="9"/>
      <c r="K905" s="59"/>
      <c r="L905" s="44"/>
      <c r="M905" s="44"/>
      <c r="N905" s="59"/>
      <c r="O905" s="9"/>
      <c r="P905" s="9"/>
      <c r="Q905" s="9"/>
    </row>
    <row r="906" spans="1:22" ht="12.75" hidden="1">
      <c r="A906" s="9" t="s">
        <v>6012</v>
      </c>
      <c r="B906" s="9" t="s">
        <v>1187</v>
      </c>
      <c r="C906" s="9" t="s">
        <v>6013</v>
      </c>
      <c r="D906" s="9">
        <v>582</v>
      </c>
      <c r="E906" s="59">
        <v>40.78</v>
      </c>
      <c r="F906" s="9" t="s">
        <v>11382</v>
      </c>
      <c r="G906" s="9"/>
      <c r="H906" s="9"/>
      <c r="K906" s="59"/>
      <c r="L906" s="44"/>
      <c r="M906" s="44"/>
      <c r="N906" s="59"/>
      <c r="O906" s="9"/>
      <c r="P906" s="9"/>
      <c r="Q906" s="9"/>
    </row>
    <row r="907" spans="1:22" ht="12.75" hidden="1">
      <c r="A907" s="9" t="s">
        <v>7062</v>
      </c>
      <c r="B907" s="9" t="s">
        <v>1425</v>
      </c>
      <c r="C907" s="9" t="s">
        <v>8971</v>
      </c>
      <c r="D907" s="9">
        <v>1804</v>
      </c>
      <c r="E907" s="59">
        <v>40.53</v>
      </c>
      <c r="F907" s="9" t="s">
        <v>11382</v>
      </c>
      <c r="G907" s="9"/>
      <c r="H907" s="9"/>
      <c r="K907" s="59"/>
      <c r="L907" s="44"/>
      <c r="M907" s="44"/>
      <c r="N907" s="44"/>
      <c r="O907" s="9"/>
      <c r="P907" s="9"/>
      <c r="Q907" s="44"/>
      <c r="R907" s="44"/>
      <c r="S907" s="59"/>
      <c r="T907" s="59"/>
      <c r="U907" s="9"/>
      <c r="V907" s="9"/>
    </row>
    <row r="908" spans="1:22" ht="12.75" hidden="1">
      <c r="A908" s="9" t="s">
        <v>6034</v>
      </c>
      <c r="B908" s="9" t="s">
        <v>1336</v>
      </c>
      <c r="C908" s="9" t="s">
        <v>3649</v>
      </c>
      <c r="D908" s="9">
        <v>3137</v>
      </c>
      <c r="E908" s="59">
        <v>40.46</v>
      </c>
      <c r="F908" s="9" t="s">
        <v>11382</v>
      </c>
      <c r="G908" s="9"/>
      <c r="H908" s="9"/>
      <c r="K908" s="59"/>
      <c r="L908" s="44"/>
      <c r="M908" s="44"/>
      <c r="N908" s="44"/>
      <c r="O908" s="9"/>
      <c r="P908" s="9"/>
      <c r="Q908" s="44"/>
      <c r="R908" s="44"/>
      <c r="S908" s="59"/>
      <c r="T908" s="59"/>
      <c r="U908" s="9"/>
      <c r="V908" s="9"/>
    </row>
    <row r="909" spans="1:22" ht="12.75" hidden="1">
      <c r="A909" s="9" t="s">
        <v>5991</v>
      </c>
      <c r="B909" s="9" t="s">
        <v>1380</v>
      </c>
      <c r="C909" s="9" t="s">
        <v>9964</v>
      </c>
      <c r="D909" s="9">
        <v>5045</v>
      </c>
      <c r="E909" s="59">
        <v>40.46</v>
      </c>
      <c r="F909" s="9" t="s">
        <v>11382</v>
      </c>
      <c r="G909" s="9"/>
      <c r="H909" s="9"/>
      <c r="K909" s="59"/>
      <c r="L909" s="44"/>
      <c r="M909" s="44"/>
      <c r="N909" s="44"/>
      <c r="O909" s="9"/>
      <c r="P909" s="9"/>
      <c r="Q909" s="44"/>
      <c r="R909" s="44"/>
      <c r="S909" s="59"/>
      <c r="T909" s="59"/>
      <c r="U909" s="9"/>
      <c r="V909" s="9"/>
    </row>
    <row r="910" spans="1:22" ht="12.75" hidden="1">
      <c r="A910" s="9" t="s">
        <v>6034</v>
      </c>
      <c r="B910" s="9" t="s">
        <v>2106</v>
      </c>
      <c r="C910" s="9" t="s">
        <v>9965</v>
      </c>
      <c r="D910" s="9">
        <v>4120</v>
      </c>
      <c r="E910" s="59">
        <v>39.979999999999997</v>
      </c>
      <c r="F910" s="9" t="s">
        <v>11382</v>
      </c>
      <c r="G910" s="9"/>
      <c r="H910" s="9"/>
      <c r="K910" s="59"/>
      <c r="L910" s="44"/>
      <c r="M910" s="44"/>
      <c r="N910" s="59"/>
      <c r="O910" s="9"/>
      <c r="P910" s="9"/>
      <c r="Q910" s="9"/>
    </row>
    <row r="911" spans="1:22" ht="12.75" hidden="1">
      <c r="A911" s="9" t="s">
        <v>6034</v>
      </c>
      <c r="B911" s="9" t="s">
        <v>2187</v>
      </c>
      <c r="C911" s="9" t="s">
        <v>9966</v>
      </c>
      <c r="D911" s="9">
        <v>4125</v>
      </c>
      <c r="E911" s="59">
        <v>39.979999999999997</v>
      </c>
      <c r="F911" s="9" t="s">
        <v>11382</v>
      </c>
      <c r="G911" s="9"/>
      <c r="H911" s="9"/>
      <c r="K911" s="59"/>
      <c r="L911" s="44"/>
      <c r="M911" s="44"/>
      <c r="N911" s="59"/>
      <c r="O911" s="9"/>
      <c r="P911" s="9"/>
      <c r="Q911" s="9"/>
    </row>
    <row r="912" spans="1:22" ht="12.75" hidden="1">
      <c r="A912" s="9" t="s">
        <v>6832</v>
      </c>
      <c r="B912" s="9" t="s">
        <v>1424</v>
      </c>
      <c r="C912" s="9" t="s">
        <v>3710</v>
      </c>
      <c r="D912" s="9">
        <v>5412</v>
      </c>
      <c r="E912" s="59">
        <v>39.92</v>
      </c>
      <c r="F912" s="9" t="s">
        <v>11382</v>
      </c>
      <c r="G912" s="9"/>
      <c r="H912" s="9"/>
      <c r="K912" s="59"/>
      <c r="L912" s="44"/>
      <c r="M912" s="44"/>
      <c r="N912" s="44"/>
      <c r="O912" s="9"/>
      <c r="P912" s="9"/>
      <c r="Q912" s="44"/>
      <c r="R912" s="44"/>
      <c r="S912" s="59"/>
      <c r="T912" s="59"/>
      <c r="U912" s="9"/>
      <c r="V912" s="9"/>
    </row>
    <row r="913" spans="1:22" ht="12.75" hidden="1">
      <c r="A913" s="9" t="s">
        <v>8800</v>
      </c>
      <c r="B913" s="9" t="s">
        <v>1856</v>
      </c>
      <c r="C913" s="9" t="s">
        <v>9967</v>
      </c>
      <c r="D913" s="9">
        <v>3824</v>
      </c>
      <c r="E913" s="59">
        <v>39.89</v>
      </c>
      <c r="F913" s="9" t="s">
        <v>11382</v>
      </c>
      <c r="G913" s="9"/>
      <c r="H913" s="9"/>
      <c r="K913" s="59"/>
      <c r="L913" s="44"/>
      <c r="M913" s="44"/>
      <c r="N913" s="59"/>
      <c r="O913" s="9"/>
      <c r="P913" s="9"/>
      <c r="Q913" s="9"/>
    </row>
    <row r="914" spans="1:22" ht="12.75" hidden="1">
      <c r="A914" s="9" t="s">
        <v>9968</v>
      </c>
      <c r="B914" s="9" t="s">
        <v>1329</v>
      </c>
      <c r="C914" s="9" t="s">
        <v>9969</v>
      </c>
      <c r="D914" s="9">
        <v>4881536</v>
      </c>
      <c r="E914" s="59">
        <v>39.659999999999997</v>
      </c>
      <c r="F914" s="9" t="s">
        <v>11382</v>
      </c>
      <c r="G914" s="9"/>
      <c r="H914" s="9"/>
      <c r="K914" s="59"/>
      <c r="L914" s="44"/>
      <c r="M914" s="44"/>
      <c r="N914" s="44"/>
      <c r="O914" s="9"/>
      <c r="P914" s="9"/>
      <c r="Q914" s="44"/>
      <c r="R914" s="44"/>
      <c r="S914" s="59"/>
      <c r="T914" s="59"/>
      <c r="U914" s="9"/>
      <c r="V914" s="9"/>
    </row>
    <row r="915" spans="1:22" ht="12.75" hidden="1">
      <c r="A915" s="9" t="s">
        <v>6543</v>
      </c>
      <c r="B915" s="9" t="s">
        <v>1588</v>
      </c>
      <c r="C915" s="9" t="s">
        <v>9149</v>
      </c>
      <c r="D915" s="9">
        <v>3175</v>
      </c>
      <c r="E915" s="59">
        <v>39.57</v>
      </c>
      <c r="F915" s="9" t="s">
        <v>11382</v>
      </c>
      <c r="G915" s="9"/>
      <c r="H915" s="9"/>
      <c r="K915" s="59"/>
      <c r="L915" s="44"/>
      <c r="M915" s="44"/>
      <c r="N915" s="59"/>
      <c r="O915" s="9"/>
      <c r="P915" s="9"/>
      <c r="Q915" s="9"/>
    </row>
    <row r="916" spans="1:22" ht="12.75" hidden="1">
      <c r="A916" s="9" t="s">
        <v>6161</v>
      </c>
      <c r="B916" s="9" t="s">
        <v>2126</v>
      </c>
      <c r="C916" s="9" t="s">
        <v>9970</v>
      </c>
      <c r="D916" s="9">
        <v>229</v>
      </c>
      <c r="E916" s="59">
        <v>39.49</v>
      </c>
      <c r="F916" s="9" t="s">
        <v>11382</v>
      </c>
      <c r="G916" s="9"/>
      <c r="H916" s="9"/>
      <c r="K916" s="59"/>
      <c r="L916" s="44"/>
      <c r="M916" s="44"/>
      <c r="N916" s="59"/>
      <c r="O916" s="9"/>
      <c r="P916" s="9"/>
      <c r="Q916" s="9"/>
    </row>
    <row r="917" spans="1:22" ht="12.75" hidden="1">
      <c r="A917" s="9" t="s">
        <v>8146</v>
      </c>
      <c r="B917" s="9" t="s">
        <v>1504</v>
      </c>
      <c r="C917" s="9" t="s">
        <v>8373</v>
      </c>
      <c r="D917" s="9">
        <v>571</v>
      </c>
      <c r="E917" s="59">
        <v>39.46</v>
      </c>
      <c r="F917" s="9" t="s">
        <v>11382</v>
      </c>
      <c r="G917" s="9"/>
      <c r="H917" s="9"/>
      <c r="K917" s="59"/>
      <c r="L917" s="44"/>
      <c r="M917" s="44"/>
      <c r="N917" s="59"/>
      <c r="O917" s="9"/>
      <c r="P917" s="9"/>
      <c r="Q917" s="9"/>
    </row>
    <row r="918" spans="1:22" ht="12.75" hidden="1">
      <c r="A918" s="9" t="s">
        <v>7300</v>
      </c>
      <c r="B918" s="9" t="s">
        <v>1505</v>
      </c>
      <c r="C918" s="9" t="s">
        <v>4270</v>
      </c>
      <c r="D918" s="9">
        <v>17036</v>
      </c>
      <c r="E918" s="59">
        <v>39.270000000000003</v>
      </c>
      <c r="F918" s="9" t="s">
        <v>11382</v>
      </c>
      <c r="G918" s="9"/>
      <c r="H918" s="9"/>
      <c r="K918" s="59"/>
      <c r="L918" s="44"/>
      <c r="M918" s="44"/>
      <c r="N918" s="44"/>
      <c r="O918" s="9"/>
      <c r="P918" s="9"/>
      <c r="Q918" s="44"/>
      <c r="R918" s="44"/>
      <c r="S918" s="59"/>
      <c r="T918" s="59"/>
      <c r="U918" s="9"/>
      <c r="V918" s="9"/>
    </row>
    <row r="919" spans="1:22" ht="12.75" hidden="1">
      <c r="A919" s="9" t="s">
        <v>7300</v>
      </c>
      <c r="B919" s="9" t="s">
        <v>344</v>
      </c>
      <c r="C919" s="9" t="s">
        <v>341</v>
      </c>
      <c r="D919" s="9">
        <v>17035</v>
      </c>
      <c r="E919" s="59">
        <v>39.229999999999997</v>
      </c>
      <c r="F919" s="9" t="s">
        <v>11382</v>
      </c>
      <c r="G919" s="9"/>
      <c r="H919" s="9"/>
      <c r="K919" s="59"/>
      <c r="L919" s="44"/>
      <c r="M919" s="44"/>
      <c r="N919" s="44"/>
      <c r="O919" s="9"/>
      <c r="P919" s="9"/>
      <c r="Q919" s="44"/>
      <c r="R919" s="44"/>
      <c r="S919" s="59"/>
      <c r="T919" s="59"/>
      <c r="U919" s="9"/>
      <c r="V919" s="9"/>
    </row>
    <row r="920" spans="1:22" ht="12.75" hidden="1">
      <c r="A920" s="9" t="s">
        <v>7483</v>
      </c>
      <c r="B920" s="9" t="s">
        <v>962</v>
      </c>
      <c r="C920" s="9" t="s">
        <v>9971</v>
      </c>
      <c r="D920" s="9">
        <v>5171</v>
      </c>
      <c r="E920" s="59">
        <v>39.08</v>
      </c>
      <c r="F920" s="9" t="s">
        <v>11382</v>
      </c>
      <c r="G920" s="9"/>
      <c r="H920" s="9"/>
      <c r="K920" s="59"/>
      <c r="L920" s="44"/>
      <c r="M920" s="44"/>
      <c r="N920" s="59"/>
      <c r="O920" s="9"/>
      <c r="P920" s="9"/>
      <c r="Q920" s="9"/>
    </row>
    <row r="921" spans="1:22" ht="12.75" hidden="1">
      <c r="A921" s="9" t="s">
        <v>6826</v>
      </c>
      <c r="B921" s="9" t="s">
        <v>4728</v>
      </c>
      <c r="C921" s="9" t="s">
        <v>8296</v>
      </c>
      <c r="D921" s="9">
        <v>925</v>
      </c>
      <c r="E921" s="59">
        <v>39</v>
      </c>
      <c r="F921" s="9" t="s">
        <v>11382</v>
      </c>
      <c r="G921" s="9"/>
      <c r="H921" s="9"/>
      <c r="K921" s="59"/>
      <c r="L921" s="44"/>
      <c r="M921" s="44"/>
      <c r="N921" s="44"/>
      <c r="O921" s="9"/>
      <c r="P921" s="9"/>
      <c r="Q921" s="44"/>
      <c r="R921" s="44"/>
      <c r="S921" s="59"/>
      <c r="T921" s="59"/>
      <c r="U921" s="9"/>
      <c r="V921" s="9"/>
    </row>
    <row r="922" spans="1:22" ht="12.75" hidden="1">
      <c r="A922" s="9" t="s">
        <v>6699</v>
      </c>
      <c r="B922" s="9" t="s">
        <v>9972</v>
      </c>
      <c r="C922" s="9" t="s">
        <v>9973</v>
      </c>
      <c r="D922" s="9">
        <v>1638</v>
      </c>
      <c r="E922" s="59">
        <v>39</v>
      </c>
      <c r="F922" s="9" t="s">
        <v>11382</v>
      </c>
      <c r="G922" s="9"/>
      <c r="H922" s="9"/>
      <c r="K922" s="59"/>
      <c r="L922" s="44"/>
      <c r="M922" s="44"/>
      <c r="N922" s="44"/>
      <c r="O922" s="9"/>
      <c r="P922" s="9"/>
      <c r="Q922" s="44"/>
      <c r="R922" s="44"/>
      <c r="S922" s="59"/>
      <c r="T922" s="59"/>
      <c r="U922" s="9"/>
      <c r="V922" s="9"/>
    </row>
    <row r="923" spans="1:22" ht="12.75" hidden="1">
      <c r="A923" s="9" t="s">
        <v>9618</v>
      </c>
      <c r="B923" s="9" t="s">
        <v>2118</v>
      </c>
      <c r="C923" s="9" t="s">
        <v>9974</v>
      </c>
      <c r="D923" s="9">
        <v>3020</v>
      </c>
      <c r="E923" s="59">
        <v>39</v>
      </c>
      <c r="F923" s="9" t="s">
        <v>11382</v>
      </c>
      <c r="G923" s="9"/>
      <c r="H923" s="9"/>
      <c r="K923" s="59"/>
      <c r="L923" s="44"/>
      <c r="M923" s="44"/>
      <c r="N923" s="44"/>
      <c r="O923" s="9"/>
      <c r="P923" s="9"/>
      <c r="Q923" s="44"/>
      <c r="R923" s="44"/>
      <c r="S923" s="59"/>
      <c r="T923" s="59"/>
      <c r="U923" s="9"/>
      <c r="V923" s="9"/>
    </row>
    <row r="924" spans="1:22" ht="12.75" hidden="1">
      <c r="A924" s="9" t="s">
        <v>8418</v>
      </c>
      <c r="B924" s="9" t="s">
        <v>9975</v>
      </c>
      <c r="C924" s="9" t="s">
        <v>9827</v>
      </c>
      <c r="D924" s="9">
        <v>1290</v>
      </c>
      <c r="E924" s="59">
        <v>39</v>
      </c>
      <c r="F924" s="9" t="s">
        <v>11382</v>
      </c>
      <c r="G924" s="9"/>
      <c r="H924" s="9"/>
      <c r="K924" s="59"/>
      <c r="L924" s="44"/>
      <c r="M924" s="44"/>
      <c r="N924" s="44"/>
      <c r="O924" s="9"/>
      <c r="P924" s="9"/>
      <c r="Q924" s="44"/>
      <c r="R924" s="44"/>
      <c r="S924" s="59"/>
      <c r="T924" s="59"/>
      <c r="U924" s="9"/>
      <c r="V924" s="9"/>
    </row>
    <row r="925" spans="1:22" ht="12.75" hidden="1">
      <c r="A925" s="9" t="s">
        <v>9782</v>
      </c>
      <c r="B925" s="9" t="s">
        <v>979</v>
      </c>
      <c r="C925" s="9" t="s">
        <v>4696</v>
      </c>
      <c r="D925" s="9">
        <v>8258</v>
      </c>
      <c r="E925" s="59">
        <v>39</v>
      </c>
      <c r="F925" s="9" t="s">
        <v>11382</v>
      </c>
      <c r="G925" s="9"/>
      <c r="H925" s="9"/>
      <c r="K925" s="59"/>
      <c r="L925" s="44"/>
      <c r="M925" s="44"/>
      <c r="N925" s="44"/>
      <c r="O925" s="9"/>
      <c r="P925" s="9"/>
      <c r="Q925" s="44"/>
      <c r="R925" s="44"/>
      <c r="S925" s="59"/>
      <c r="T925" s="59"/>
      <c r="U925" s="9"/>
      <c r="V925" s="9"/>
    </row>
    <row r="926" spans="1:22" ht="12.75" hidden="1">
      <c r="A926" s="9" t="s">
        <v>1509</v>
      </c>
      <c r="B926" s="9" t="s">
        <v>1509</v>
      </c>
      <c r="C926" s="9" t="s">
        <v>6870</v>
      </c>
      <c r="D926" s="9" t="s">
        <v>9727</v>
      </c>
      <c r="E926" s="59">
        <v>38.950000000000003</v>
      </c>
      <c r="F926" s="9" t="s">
        <v>11382</v>
      </c>
      <c r="G926" s="9"/>
      <c r="H926" s="9"/>
      <c r="K926" s="59"/>
      <c r="L926" s="44"/>
      <c r="M926" s="44"/>
      <c r="N926" s="59"/>
      <c r="O926" s="9"/>
      <c r="P926" s="9"/>
      <c r="Q926" s="9"/>
    </row>
    <row r="927" spans="1:22" ht="12.75" hidden="1">
      <c r="A927" s="9" t="s">
        <v>6572</v>
      </c>
      <c r="B927" s="9" t="s">
        <v>1461</v>
      </c>
      <c r="C927" s="9" t="s">
        <v>6573</v>
      </c>
      <c r="D927" s="9">
        <v>17039</v>
      </c>
      <c r="E927" s="59">
        <v>38.9</v>
      </c>
      <c r="F927" s="9" t="s">
        <v>11382</v>
      </c>
      <c r="G927" s="9"/>
      <c r="H927" s="9"/>
      <c r="K927" s="59"/>
      <c r="L927" s="44"/>
      <c r="M927" s="44"/>
      <c r="N927" s="44"/>
      <c r="O927" s="9"/>
      <c r="P927" s="9"/>
      <c r="Q927" s="44"/>
      <c r="R927" s="44"/>
      <c r="S927" s="59"/>
      <c r="T927" s="59"/>
      <c r="U927" s="9"/>
      <c r="V927" s="9"/>
    </row>
    <row r="928" spans="1:22" ht="12.75" hidden="1">
      <c r="A928" s="9" t="s">
        <v>9050</v>
      </c>
      <c r="B928" s="9" t="s">
        <v>1680</v>
      </c>
      <c r="C928" s="9" t="s">
        <v>9051</v>
      </c>
      <c r="D928" s="9">
        <v>1816</v>
      </c>
      <c r="E928" s="59">
        <v>38.729999999999997</v>
      </c>
      <c r="F928" s="9" t="s">
        <v>11382</v>
      </c>
      <c r="G928" s="9"/>
      <c r="H928" s="9"/>
      <c r="K928" s="59"/>
      <c r="L928" s="44"/>
      <c r="M928" s="44"/>
      <c r="N928" s="59"/>
      <c r="O928" s="9"/>
      <c r="P928" s="9"/>
      <c r="Q928" s="9"/>
    </row>
    <row r="929" spans="1:22" ht="12.75" hidden="1">
      <c r="A929" s="9" t="s">
        <v>415</v>
      </c>
      <c r="B929" s="9" t="s">
        <v>415</v>
      </c>
      <c r="C929" s="9" t="s">
        <v>412</v>
      </c>
      <c r="D929" s="9">
        <v>2140</v>
      </c>
      <c r="E929" s="59">
        <v>38.65</v>
      </c>
      <c r="F929" s="9" t="s">
        <v>11382</v>
      </c>
      <c r="G929" s="9"/>
      <c r="H929" s="9"/>
      <c r="K929" s="59"/>
      <c r="L929" s="44"/>
      <c r="M929" s="44"/>
      <c r="N929" s="44"/>
      <c r="O929" s="9"/>
      <c r="P929" s="9"/>
      <c r="Q929" s="44"/>
      <c r="R929" s="44"/>
      <c r="S929" s="59"/>
      <c r="T929" s="59"/>
      <c r="U929" s="9"/>
      <c r="V929" s="9"/>
    </row>
    <row r="930" spans="1:22" ht="12.75" hidden="1">
      <c r="A930" s="9" t="s">
        <v>1142</v>
      </c>
      <c r="B930" s="9" t="s">
        <v>1142</v>
      </c>
      <c r="C930" s="9" t="s">
        <v>6333</v>
      </c>
      <c r="D930" s="9">
        <v>61500</v>
      </c>
      <c r="E930" s="59">
        <v>38.46</v>
      </c>
      <c r="F930" s="9" t="s">
        <v>11382</v>
      </c>
      <c r="G930" s="9"/>
      <c r="H930" s="9"/>
      <c r="K930" s="59"/>
      <c r="L930" s="44"/>
      <c r="M930" s="44"/>
      <c r="N930" s="44"/>
      <c r="O930" s="9"/>
      <c r="P930" s="9"/>
      <c r="Q930" s="44"/>
      <c r="R930" s="44"/>
      <c r="S930" s="59"/>
      <c r="T930" s="59"/>
      <c r="U930" s="9"/>
      <c r="V930" s="9"/>
    </row>
    <row r="931" spans="1:22" ht="12.75" hidden="1">
      <c r="A931" s="9" t="s">
        <v>7457</v>
      </c>
      <c r="B931" s="9" t="s">
        <v>1521</v>
      </c>
      <c r="C931" s="9" t="s">
        <v>9976</v>
      </c>
      <c r="D931" s="9">
        <v>6002</v>
      </c>
      <c r="E931" s="59">
        <v>38.44</v>
      </c>
      <c r="F931" s="9" t="s">
        <v>11382</v>
      </c>
      <c r="G931" s="9"/>
      <c r="H931" s="9"/>
      <c r="K931" s="59"/>
      <c r="L931" s="44"/>
      <c r="M931" s="44"/>
      <c r="N931" s="44"/>
      <c r="O931" s="9"/>
      <c r="P931" s="9"/>
      <c r="Q931" s="44"/>
      <c r="R931" s="44"/>
      <c r="S931" s="59"/>
      <c r="T931" s="59"/>
      <c r="U931" s="9"/>
      <c r="V931" s="9"/>
    </row>
    <row r="932" spans="1:22" ht="12.75" hidden="1">
      <c r="A932" s="9" t="s">
        <v>6160</v>
      </c>
      <c r="B932" s="9" t="s">
        <v>1444</v>
      </c>
      <c r="C932" s="9" t="s">
        <v>6286</v>
      </c>
      <c r="D932" s="9">
        <v>2022</v>
      </c>
      <c r="E932" s="59">
        <v>38.06</v>
      </c>
      <c r="F932" s="9" t="s">
        <v>11382</v>
      </c>
      <c r="G932" s="9"/>
      <c r="H932" s="9"/>
      <c r="K932" s="59"/>
      <c r="L932" s="44"/>
      <c r="M932" s="44"/>
      <c r="N932" s="44"/>
      <c r="O932" s="9"/>
      <c r="P932" s="9"/>
      <c r="Q932" s="44"/>
      <c r="R932" s="44"/>
      <c r="S932" s="59"/>
      <c r="T932" s="59"/>
      <c r="U932" s="9"/>
      <c r="V932" s="9"/>
    </row>
    <row r="933" spans="1:22" ht="12.75" hidden="1">
      <c r="A933" s="9" t="s">
        <v>8802</v>
      </c>
      <c r="B933" s="9" t="s">
        <v>1143</v>
      </c>
      <c r="C933" s="9" t="s">
        <v>8803</v>
      </c>
      <c r="D933" s="9">
        <v>62133</v>
      </c>
      <c r="E933" s="59">
        <v>37.96</v>
      </c>
      <c r="F933" s="9" t="s">
        <v>11382</v>
      </c>
      <c r="G933" s="9"/>
      <c r="H933" s="9"/>
      <c r="K933" s="59"/>
      <c r="L933" s="44"/>
      <c r="M933" s="44"/>
      <c r="N933" s="44"/>
      <c r="O933" s="9"/>
      <c r="P933" s="9"/>
      <c r="Q933" s="44"/>
      <c r="R933" s="44"/>
      <c r="S933" s="59"/>
      <c r="T933" s="59"/>
      <c r="U933" s="9"/>
      <c r="V933" s="9"/>
    </row>
    <row r="934" spans="1:22" ht="12.75" hidden="1">
      <c r="A934" s="9" t="s">
        <v>1653</v>
      </c>
      <c r="B934" s="9" t="s">
        <v>1653</v>
      </c>
      <c r="C934" s="9" t="s">
        <v>9977</v>
      </c>
      <c r="D934" s="9">
        <v>924</v>
      </c>
      <c r="E934" s="59">
        <v>37.51</v>
      </c>
      <c r="F934" s="9" t="s">
        <v>11382</v>
      </c>
      <c r="G934" s="9"/>
      <c r="H934" s="9"/>
      <c r="K934" s="59"/>
      <c r="L934" s="44"/>
      <c r="M934" s="44"/>
      <c r="N934" s="44"/>
      <c r="O934" s="9"/>
      <c r="P934" s="9"/>
      <c r="Q934" s="44"/>
      <c r="R934" s="44"/>
      <c r="S934" s="59"/>
      <c r="T934" s="59"/>
      <c r="U934" s="9"/>
      <c r="V934" s="9"/>
    </row>
    <row r="935" spans="1:22" ht="12.75" hidden="1">
      <c r="A935" s="9" t="s">
        <v>6017</v>
      </c>
      <c r="B935" s="9" t="s">
        <v>1293</v>
      </c>
      <c r="C935" s="9" t="s">
        <v>9570</v>
      </c>
      <c r="D935" s="9">
        <v>3107</v>
      </c>
      <c r="E935" s="59">
        <v>37.46</v>
      </c>
      <c r="F935" s="9" t="s">
        <v>11382</v>
      </c>
      <c r="G935" s="9"/>
      <c r="H935" s="9"/>
      <c r="K935" s="59"/>
      <c r="L935" s="44"/>
      <c r="M935" s="44"/>
      <c r="N935" s="44"/>
      <c r="O935" s="9"/>
      <c r="P935" s="9"/>
      <c r="Q935" s="44"/>
      <c r="R935" s="44"/>
      <c r="S935" s="59"/>
      <c r="T935" s="59"/>
      <c r="U935" s="9"/>
      <c r="V935" s="9"/>
    </row>
    <row r="936" spans="1:22" ht="12.75" hidden="1">
      <c r="A936" s="9" t="s">
        <v>6105</v>
      </c>
      <c r="B936" s="9" t="s">
        <v>1270</v>
      </c>
      <c r="C936" s="9" t="s">
        <v>3256</v>
      </c>
      <c r="D936" s="9">
        <v>2023</v>
      </c>
      <c r="E936" s="59">
        <v>37.46</v>
      </c>
      <c r="F936" s="9" t="s">
        <v>11382</v>
      </c>
      <c r="G936" s="9"/>
      <c r="H936" s="9"/>
      <c r="K936" s="59"/>
      <c r="L936" s="44"/>
      <c r="M936" s="44"/>
      <c r="N936" s="44"/>
      <c r="O936" s="9"/>
      <c r="P936" s="9"/>
      <c r="Q936" s="44"/>
      <c r="R936" s="44"/>
      <c r="S936" s="59"/>
      <c r="T936" s="59"/>
      <c r="U936" s="9"/>
      <c r="V936" s="9"/>
    </row>
    <row r="937" spans="1:22" ht="12.75" hidden="1">
      <c r="A937" s="9" t="s">
        <v>6122</v>
      </c>
      <c r="B937" s="9" t="s">
        <v>1576</v>
      </c>
      <c r="C937" s="9" t="s">
        <v>7274</v>
      </c>
      <c r="D937" s="9">
        <v>6813</v>
      </c>
      <c r="E937" s="59">
        <v>37.450000000000003</v>
      </c>
      <c r="F937" s="9" t="s">
        <v>11382</v>
      </c>
      <c r="G937" s="9"/>
      <c r="H937" s="9"/>
      <c r="K937" s="59"/>
      <c r="L937" s="44"/>
      <c r="M937" s="44"/>
      <c r="N937" s="59"/>
      <c r="O937" s="9"/>
      <c r="P937" s="9"/>
      <c r="Q937" s="9"/>
    </row>
    <row r="938" spans="1:22" ht="12.75" hidden="1">
      <c r="A938" s="9" t="s">
        <v>8212</v>
      </c>
      <c r="B938" s="9" t="s">
        <v>1676</v>
      </c>
      <c r="C938" s="9" t="s">
        <v>8394</v>
      </c>
      <c r="D938" s="9">
        <v>550</v>
      </c>
      <c r="E938" s="59">
        <v>37.28</v>
      </c>
      <c r="F938" s="9" t="s">
        <v>11382</v>
      </c>
      <c r="G938" s="9"/>
      <c r="H938" s="9"/>
      <c r="K938" s="59"/>
      <c r="L938" s="44"/>
      <c r="M938" s="44"/>
      <c r="N938" s="59"/>
      <c r="O938" s="9"/>
      <c r="P938" s="9"/>
      <c r="Q938" s="9"/>
    </row>
    <row r="939" spans="1:22" ht="12.75" hidden="1">
      <c r="A939" s="9" t="s">
        <v>6059</v>
      </c>
      <c r="B939" s="9" t="s">
        <v>1335</v>
      </c>
      <c r="C939" s="9" t="s">
        <v>9734</v>
      </c>
      <c r="D939" s="9">
        <v>5013</v>
      </c>
      <c r="E939" s="59">
        <v>37.01</v>
      </c>
      <c r="F939" s="9" t="s">
        <v>11382</v>
      </c>
      <c r="G939" s="9"/>
      <c r="H939" s="9"/>
      <c r="K939" s="59"/>
      <c r="L939" s="44"/>
      <c r="M939" s="44"/>
      <c r="N939" s="44"/>
      <c r="O939" s="9"/>
      <c r="P939" s="9"/>
      <c r="Q939" s="44"/>
      <c r="R939" s="44"/>
      <c r="S939" s="59"/>
      <c r="T939" s="59"/>
      <c r="U939" s="9"/>
      <c r="V939" s="9"/>
    </row>
    <row r="940" spans="1:22" ht="12.75" hidden="1">
      <c r="A940" s="9" t="s">
        <v>6034</v>
      </c>
      <c r="B940" s="9" t="s">
        <v>1465</v>
      </c>
      <c r="C940" s="9" t="s">
        <v>7344</v>
      </c>
      <c r="D940" s="9">
        <v>3191</v>
      </c>
      <c r="E940" s="59">
        <v>36.97</v>
      </c>
      <c r="F940" s="9" t="s">
        <v>11382</v>
      </c>
      <c r="G940" s="9"/>
      <c r="H940" s="9"/>
      <c r="K940" s="59"/>
      <c r="L940" s="44"/>
      <c r="M940" s="44"/>
      <c r="N940" s="44"/>
      <c r="O940" s="9"/>
      <c r="P940" s="9"/>
      <c r="Q940" s="44"/>
      <c r="R940" s="44"/>
      <c r="S940" s="59"/>
      <c r="T940" s="59"/>
      <c r="U940" s="9"/>
      <c r="V940" s="9"/>
    </row>
    <row r="941" spans="1:22" ht="12.75" hidden="1">
      <c r="A941" s="9" t="s">
        <v>6528</v>
      </c>
      <c r="B941" s="9" t="s">
        <v>1388</v>
      </c>
      <c r="C941" s="9" t="s">
        <v>3718</v>
      </c>
      <c r="D941" s="9">
        <v>2052</v>
      </c>
      <c r="E941" s="59">
        <v>36.96</v>
      </c>
      <c r="F941" s="9" t="s">
        <v>11382</v>
      </c>
      <c r="G941" s="9"/>
      <c r="H941" s="9"/>
      <c r="K941" s="59"/>
      <c r="L941" s="44"/>
      <c r="M941" s="44"/>
      <c r="N941" s="44"/>
      <c r="O941" s="9"/>
      <c r="P941" s="9"/>
      <c r="Q941" s="44"/>
      <c r="R941" s="44"/>
      <c r="S941" s="59"/>
      <c r="T941" s="59"/>
      <c r="U941" s="9"/>
      <c r="V941" s="9"/>
    </row>
    <row r="942" spans="1:22" ht="12.75">
      <c r="A942" s="9" t="s">
        <v>6301</v>
      </c>
      <c r="B942" s="9" t="s">
        <v>606</v>
      </c>
      <c r="C942" s="9" t="s">
        <v>603</v>
      </c>
      <c r="D942" s="9">
        <v>534</v>
      </c>
      <c r="E942" s="59">
        <v>36.880000000000003</v>
      </c>
      <c r="F942" s="9" t="s">
        <v>11382</v>
      </c>
      <c r="K942" s="59"/>
      <c r="L942" s="44"/>
      <c r="M942" s="44"/>
      <c r="N942" s="59"/>
      <c r="O942" s="9"/>
      <c r="P942" s="9"/>
      <c r="Q942" s="9"/>
    </row>
    <row r="943" spans="1:22" ht="12.75" hidden="1">
      <c r="A943" s="9" t="s">
        <v>6034</v>
      </c>
      <c r="B943" s="9" t="s">
        <v>899</v>
      </c>
      <c r="C943" s="9" t="s">
        <v>896</v>
      </c>
      <c r="D943" s="9">
        <v>4127</v>
      </c>
      <c r="E943" s="59">
        <v>36.72</v>
      </c>
      <c r="F943" s="9" t="s">
        <v>11382</v>
      </c>
      <c r="G943" s="9"/>
      <c r="H943" s="9"/>
      <c r="K943" s="59"/>
      <c r="L943" s="44"/>
      <c r="M943" s="44"/>
      <c r="N943" s="59"/>
      <c r="O943" s="9"/>
      <c r="P943" s="9"/>
      <c r="Q943" s="9"/>
    </row>
    <row r="944" spans="1:22" ht="12.75" hidden="1">
      <c r="A944" s="9" t="s">
        <v>5997</v>
      </c>
      <c r="B944" s="9" t="s">
        <v>1434</v>
      </c>
      <c r="C944" s="9" t="s">
        <v>4176</v>
      </c>
      <c r="D944" s="9">
        <v>4106</v>
      </c>
      <c r="E944" s="59">
        <v>36.18</v>
      </c>
      <c r="F944" s="9" t="s">
        <v>11382</v>
      </c>
      <c r="G944" s="9"/>
      <c r="H944" s="9"/>
      <c r="K944" s="59"/>
      <c r="L944" s="44"/>
      <c r="M944" s="44"/>
      <c r="N944" s="59"/>
      <c r="O944" s="9"/>
      <c r="P944" s="9"/>
      <c r="Q944" s="9"/>
    </row>
    <row r="945" spans="1:22" ht="12.75" hidden="1">
      <c r="A945" s="9" t="s">
        <v>7070</v>
      </c>
      <c r="B945" s="9" t="s">
        <v>9978</v>
      </c>
      <c r="C945" s="9" t="s">
        <v>9979</v>
      </c>
      <c r="D945" s="9">
        <v>1056</v>
      </c>
      <c r="E945" s="59">
        <v>36</v>
      </c>
      <c r="F945" s="9" t="s">
        <v>11382</v>
      </c>
      <c r="G945" s="9"/>
      <c r="H945" s="9"/>
      <c r="K945" s="59"/>
      <c r="L945" s="44"/>
      <c r="M945" s="44"/>
      <c r="N945" s="44"/>
      <c r="O945" s="9"/>
      <c r="P945" s="9"/>
      <c r="Q945" s="44"/>
      <c r="R945" s="44"/>
      <c r="S945" s="59"/>
      <c r="T945" s="59"/>
      <c r="U945" s="9"/>
      <c r="V945" s="9"/>
    </row>
    <row r="946" spans="1:22" ht="12.75" hidden="1">
      <c r="A946" s="9" t="s">
        <v>7172</v>
      </c>
      <c r="B946" s="9" t="s">
        <v>2833</v>
      </c>
      <c r="C946" s="9" t="s">
        <v>9980</v>
      </c>
      <c r="D946" s="9">
        <v>1724</v>
      </c>
      <c r="E946" s="59">
        <v>36</v>
      </c>
      <c r="F946" s="9" t="s">
        <v>11382</v>
      </c>
      <c r="G946" s="9"/>
      <c r="H946" s="9"/>
      <c r="K946" s="59"/>
      <c r="L946" s="44"/>
      <c r="M946" s="44"/>
      <c r="N946" s="44"/>
      <c r="O946" s="9"/>
      <c r="P946" s="9"/>
      <c r="Q946" s="44"/>
      <c r="R946" s="44"/>
      <c r="S946" s="59"/>
      <c r="T946" s="59"/>
      <c r="U946" s="9"/>
      <c r="V946" s="9"/>
    </row>
    <row r="947" spans="1:22" ht="12.75" hidden="1">
      <c r="A947" s="9" t="s">
        <v>6461</v>
      </c>
      <c r="B947" s="9" t="s">
        <v>903</v>
      </c>
      <c r="C947" s="9" t="s">
        <v>4479</v>
      </c>
      <c r="D947" s="9">
        <v>17049</v>
      </c>
      <c r="E947" s="59">
        <v>36</v>
      </c>
      <c r="F947" s="9" t="s">
        <v>11382</v>
      </c>
      <c r="G947" s="9"/>
      <c r="H947" s="9"/>
      <c r="K947" s="59"/>
      <c r="L947" s="44"/>
      <c r="M947" s="44"/>
      <c r="N947" s="44"/>
      <c r="O947" s="9"/>
      <c r="P947" s="9"/>
      <c r="Q947" s="44"/>
      <c r="R947" s="44"/>
      <c r="S947" s="59"/>
      <c r="T947" s="59"/>
      <c r="U947" s="9"/>
      <c r="V947" s="9"/>
    </row>
    <row r="948" spans="1:22" ht="12.75" hidden="1">
      <c r="A948" s="9" t="s">
        <v>6347</v>
      </c>
      <c r="B948" s="9" t="s">
        <v>9981</v>
      </c>
      <c r="C948" s="9" t="s">
        <v>9982</v>
      </c>
      <c r="D948" s="9">
        <v>17054</v>
      </c>
      <c r="E948" s="59">
        <v>36</v>
      </c>
      <c r="F948" s="9" t="s">
        <v>11382</v>
      </c>
      <c r="G948" s="9"/>
      <c r="H948" s="9"/>
      <c r="K948" s="59"/>
      <c r="L948" s="44"/>
      <c r="M948" s="44"/>
      <c r="N948" s="44"/>
      <c r="O948" s="9"/>
      <c r="P948" s="9"/>
      <c r="Q948" s="44"/>
      <c r="R948" s="44"/>
      <c r="S948" s="59"/>
      <c r="T948" s="59"/>
      <c r="U948" s="9"/>
      <c r="V948" s="9"/>
    </row>
    <row r="949" spans="1:22" ht="12.75" hidden="1">
      <c r="A949" s="9" t="s">
        <v>8348</v>
      </c>
      <c r="B949" s="9" t="s">
        <v>9983</v>
      </c>
      <c r="C949" s="9" t="s">
        <v>9984</v>
      </c>
      <c r="D949" s="9">
        <v>1258</v>
      </c>
      <c r="E949" s="59">
        <v>36</v>
      </c>
      <c r="F949" s="9" t="s">
        <v>11382</v>
      </c>
      <c r="G949" s="9"/>
      <c r="H949" s="9"/>
      <c r="K949" s="59"/>
      <c r="L949" s="44"/>
      <c r="M949" s="44"/>
      <c r="N949" s="44"/>
      <c r="O949" s="9"/>
      <c r="P949" s="9"/>
      <c r="Q949" s="44"/>
      <c r="R949" s="44"/>
      <c r="S949" s="59"/>
      <c r="T949" s="59"/>
      <c r="U949" s="9"/>
      <c r="V949" s="9"/>
    </row>
    <row r="950" spans="1:22" ht="12.75" hidden="1">
      <c r="A950" s="9" t="s">
        <v>7070</v>
      </c>
      <c r="B950" s="9" t="s">
        <v>9985</v>
      </c>
      <c r="C950" s="9" t="s">
        <v>9986</v>
      </c>
      <c r="D950" s="9">
        <v>1053</v>
      </c>
      <c r="E950" s="59">
        <v>36</v>
      </c>
      <c r="F950" s="9" t="s">
        <v>11382</v>
      </c>
      <c r="G950" s="9"/>
      <c r="H950" s="9"/>
      <c r="K950" s="59"/>
      <c r="L950" s="44"/>
      <c r="M950" s="44"/>
      <c r="N950" s="44"/>
      <c r="O950" s="9"/>
      <c r="P950" s="9"/>
      <c r="Q950" s="44"/>
      <c r="R950" s="44"/>
      <c r="S950" s="59"/>
      <c r="T950" s="59"/>
      <c r="U950" s="9"/>
      <c r="V950" s="9"/>
    </row>
    <row r="951" spans="1:22" ht="12.75" hidden="1">
      <c r="A951" s="9" t="s">
        <v>6360</v>
      </c>
      <c r="B951" s="9" t="s">
        <v>9987</v>
      </c>
      <c r="C951" s="9" t="s">
        <v>9988</v>
      </c>
      <c r="D951" s="9">
        <v>749</v>
      </c>
      <c r="E951" s="59">
        <v>36</v>
      </c>
      <c r="F951" s="9" t="s">
        <v>11382</v>
      </c>
      <c r="G951" s="9"/>
      <c r="H951" s="9"/>
      <c r="K951" s="59"/>
      <c r="L951" s="44"/>
      <c r="M951" s="44"/>
      <c r="N951" s="44"/>
      <c r="O951" s="9"/>
      <c r="P951" s="9"/>
      <c r="Q951" s="44"/>
      <c r="R951" s="44"/>
      <c r="S951" s="59"/>
      <c r="T951" s="59"/>
      <c r="U951" s="9"/>
      <c r="V951" s="9"/>
    </row>
    <row r="952" spans="1:22" ht="12.75" hidden="1">
      <c r="A952" s="9" t="s">
        <v>5986</v>
      </c>
      <c r="B952" s="9" t="s">
        <v>2554</v>
      </c>
      <c r="C952" s="9" t="s">
        <v>9989</v>
      </c>
      <c r="D952" s="9">
        <v>510</v>
      </c>
      <c r="E952" s="59">
        <v>36</v>
      </c>
      <c r="F952" s="9" t="s">
        <v>11382</v>
      </c>
      <c r="G952" s="9"/>
      <c r="H952" s="9"/>
      <c r="K952" s="59"/>
      <c r="L952" s="44"/>
      <c r="M952" s="44"/>
      <c r="N952" s="44"/>
      <c r="O952" s="9"/>
      <c r="P952" s="9"/>
      <c r="Q952" s="44"/>
      <c r="R952" s="44"/>
      <c r="S952" s="59"/>
      <c r="T952" s="59"/>
      <c r="U952" s="9"/>
      <c r="V952" s="9"/>
    </row>
    <row r="953" spans="1:22" ht="12.75" hidden="1">
      <c r="A953" s="9" t="s">
        <v>8857</v>
      </c>
      <c r="B953" s="9" t="s">
        <v>9990</v>
      </c>
      <c r="C953" s="9" t="s">
        <v>9991</v>
      </c>
      <c r="D953" s="9">
        <v>768</v>
      </c>
      <c r="E953" s="59">
        <v>36</v>
      </c>
      <c r="F953" s="9" t="s">
        <v>11382</v>
      </c>
      <c r="G953" s="9"/>
      <c r="H953" s="9"/>
      <c r="K953" s="59"/>
      <c r="L953" s="44"/>
      <c r="M953" s="44"/>
      <c r="N953" s="44"/>
      <c r="O953" s="9"/>
      <c r="P953" s="9"/>
      <c r="Q953" s="44"/>
      <c r="R953" s="44"/>
      <c r="S953" s="59"/>
      <c r="T953" s="59"/>
      <c r="U953" s="9"/>
      <c r="V953" s="9"/>
    </row>
    <row r="954" spans="1:22" ht="12.75" hidden="1">
      <c r="A954" s="9" t="s">
        <v>7070</v>
      </c>
      <c r="B954" s="9" t="s">
        <v>2623</v>
      </c>
      <c r="C954" s="9" t="s">
        <v>9992</v>
      </c>
      <c r="D954" s="9">
        <v>1052</v>
      </c>
      <c r="E954" s="59">
        <v>36</v>
      </c>
      <c r="F954" s="9" t="s">
        <v>11382</v>
      </c>
      <c r="G954" s="9"/>
      <c r="H954" s="9"/>
      <c r="K954" s="59"/>
      <c r="L954" s="44"/>
      <c r="M954" s="44"/>
      <c r="N954" s="44"/>
      <c r="O954" s="9"/>
      <c r="P954" s="9"/>
      <c r="Q954" s="44"/>
      <c r="R954" s="44"/>
      <c r="S954" s="59"/>
      <c r="T954" s="59"/>
      <c r="U954" s="9"/>
      <c r="V954" s="9"/>
    </row>
    <row r="955" spans="1:22" ht="12.75" hidden="1">
      <c r="A955" s="9" t="s">
        <v>7827</v>
      </c>
      <c r="B955" s="9" t="s">
        <v>9993</v>
      </c>
      <c r="C955" s="9" t="s">
        <v>9994</v>
      </c>
      <c r="D955" s="9">
        <v>1273</v>
      </c>
      <c r="E955" s="59">
        <v>36</v>
      </c>
      <c r="F955" s="9" t="s">
        <v>11382</v>
      </c>
      <c r="G955" s="9"/>
      <c r="H955" s="9"/>
      <c r="K955" s="59"/>
      <c r="L955" s="44"/>
      <c r="M955" s="44"/>
      <c r="N955" s="59"/>
      <c r="O955" s="9"/>
      <c r="P955" s="9"/>
      <c r="Q955" s="9"/>
    </row>
    <row r="956" spans="1:22" ht="12.75" hidden="1">
      <c r="A956" s="9" t="s">
        <v>9995</v>
      </c>
      <c r="B956" s="9" t="s">
        <v>9996</v>
      </c>
      <c r="C956" s="9" t="s">
        <v>9997</v>
      </c>
      <c r="D956" s="9">
        <v>624</v>
      </c>
      <c r="E956" s="59">
        <v>36</v>
      </c>
      <c r="F956" s="9" t="s">
        <v>11382</v>
      </c>
      <c r="G956" s="9"/>
      <c r="H956" s="9"/>
      <c r="K956" s="59"/>
      <c r="L956" s="44"/>
      <c r="M956" s="44"/>
      <c r="N956" s="59"/>
      <c r="O956" s="9"/>
      <c r="P956" s="9"/>
      <c r="Q956" s="9"/>
    </row>
    <row r="957" spans="1:22" ht="12.75" hidden="1">
      <c r="A957" s="9" t="s">
        <v>6738</v>
      </c>
      <c r="B957" s="9" t="s">
        <v>9998</v>
      </c>
      <c r="C957" s="9" t="s">
        <v>9999</v>
      </c>
      <c r="D957" s="9">
        <v>1634</v>
      </c>
      <c r="E957" s="59">
        <v>36</v>
      </c>
      <c r="F957" s="9" t="s">
        <v>11382</v>
      </c>
      <c r="G957" s="9"/>
      <c r="H957" s="9"/>
      <c r="K957" s="59"/>
      <c r="L957" s="44"/>
      <c r="M957" s="44"/>
      <c r="N957" s="59"/>
      <c r="O957" s="9"/>
      <c r="P957" s="9"/>
      <c r="Q957" s="9"/>
    </row>
    <row r="958" spans="1:22" ht="12.75" hidden="1">
      <c r="A958" s="9" t="s">
        <v>7180</v>
      </c>
      <c r="B958" s="9" t="s">
        <v>5240</v>
      </c>
      <c r="C958" s="9" t="s">
        <v>10000</v>
      </c>
      <c r="D958" s="9">
        <v>1030</v>
      </c>
      <c r="E958" s="59">
        <v>36</v>
      </c>
      <c r="F958" s="9" t="s">
        <v>11382</v>
      </c>
      <c r="G958" s="9"/>
      <c r="H958" s="9"/>
      <c r="K958" s="59"/>
      <c r="L958" s="44"/>
      <c r="M958" s="44"/>
      <c r="N958" s="59"/>
      <c r="O958" s="9"/>
      <c r="P958" s="9"/>
      <c r="Q958" s="9"/>
    </row>
    <row r="959" spans="1:22" ht="12.75" hidden="1">
      <c r="A959" s="9" t="s">
        <v>6221</v>
      </c>
      <c r="B959" s="9" t="s">
        <v>4581</v>
      </c>
      <c r="C959" s="9" t="s">
        <v>8222</v>
      </c>
      <c r="D959" s="9">
        <v>1286</v>
      </c>
      <c r="E959" s="59">
        <v>36</v>
      </c>
      <c r="F959" s="9" t="s">
        <v>11382</v>
      </c>
      <c r="G959" s="9"/>
      <c r="H959" s="9"/>
      <c r="K959" s="59"/>
      <c r="L959" s="44"/>
      <c r="M959" s="44"/>
      <c r="N959" s="59"/>
      <c r="O959" s="9"/>
      <c r="P959" s="9"/>
      <c r="Q959" s="9"/>
    </row>
    <row r="960" spans="1:22" ht="12.75" hidden="1">
      <c r="A960" s="9" t="s">
        <v>6222</v>
      </c>
      <c r="B960" s="9" t="s">
        <v>845</v>
      </c>
      <c r="C960" s="9" t="s">
        <v>844</v>
      </c>
      <c r="D960" s="9">
        <v>2007</v>
      </c>
      <c r="E960" s="59">
        <v>36</v>
      </c>
      <c r="F960" s="9" t="s">
        <v>11382</v>
      </c>
      <c r="G960" s="9"/>
      <c r="H960" s="9"/>
      <c r="K960" s="59"/>
      <c r="L960" s="44"/>
      <c r="M960" s="44"/>
      <c r="N960" s="59"/>
      <c r="O960" s="9"/>
      <c r="P960" s="9"/>
      <c r="Q960" s="9"/>
    </row>
    <row r="961" spans="1:22" ht="12.75" hidden="1">
      <c r="A961" s="9" t="s">
        <v>6844</v>
      </c>
      <c r="B961" s="9" t="s">
        <v>2482</v>
      </c>
      <c r="C961" s="9" t="s">
        <v>8579</v>
      </c>
      <c r="D961" s="9">
        <v>3104</v>
      </c>
      <c r="E961" s="59">
        <v>36</v>
      </c>
      <c r="F961" s="9" t="s">
        <v>11382</v>
      </c>
      <c r="G961" s="9"/>
      <c r="H961" s="9"/>
      <c r="K961" s="59"/>
      <c r="L961" s="44"/>
      <c r="M961" s="44"/>
      <c r="N961" s="59"/>
      <c r="O961" s="9"/>
      <c r="P961" s="9"/>
      <c r="Q961" s="9"/>
    </row>
    <row r="962" spans="1:22" ht="12.75" hidden="1">
      <c r="A962" s="9" t="s">
        <v>10001</v>
      </c>
      <c r="B962" s="9" t="s">
        <v>10002</v>
      </c>
      <c r="C962" s="9" t="s">
        <v>10003</v>
      </c>
      <c r="D962" s="9">
        <v>756</v>
      </c>
      <c r="E962" s="59">
        <v>36</v>
      </c>
      <c r="F962" s="9" t="s">
        <v>11382</v>
      </c>
      <c r="G962" s="9"/>
      <c r="H962" s="9"/>
      <c r="K962" s="59"/>
      <c r="L962" s="44"/>
      <c r="M962" s="44"/>
      <c r="N962" s="59"/>
      <c r="O962" s="9"/>
      <c r="P962" s="9"/>
      <c r="Q962" s="9"/>
    </row>
    <row r="963" spans="1:22" ht="12.75" hidden="1">
      <c r="A963" s="9" t="s">
        <v>5989</v>
      </c>
      <c r="B963" s="9" t="s">
        <v>912</v>
      </c>
      <c r="C963" s="9" t="s">
        <v>10004</v>
      </c>
      <c r="D963" s="9">
        <v>2227</v>
      </c>
      <c r="E963" s="59">
        <v>36</v>
      </c>
      <c r="F963" s="9" t="s">
        <v>11382</v>
      </c>
      <c r="G963" s="9"/>
      <c r="H963" s="9"/>
      <c r="K963" s="59"/>
      <c r="L963" s="44"/>
      <c r="M963" s="44"/>
      <c r="N963" s="59"/>
      <c r="O963" s="9"/>
      <c r="P963" s="9"/>
      <c r="Q963" s="9"/>
    </row>
    <row r="964" spans="1:22" ht="12.75" hidden="1">
      <c r="A964" s="9" t="s">
        <v>8149</v>
      </c>
      <c r="B964" s="9" t="s">
        <v>1943</v>
      </c>
      <c r="C964" s="9" t="s">
        <v>10005</v>
      </c>
      <c r="D964" s="9">
        <v>580</v>
      </c>
      <c r="E964" s="59">
        <v>35.99</v>
      </c>
      <c r="F964" s="9" t="s">
        <v>11382</v>
      </c>
      <c r="G964" s="9"/>
      <c r="H964" s="9"/>
      <c r="K964" s="59"/>
      <c r="L964" s="44"/>
      <c r="M964" s="44"/>
      <c r="N964" s="59"/>
      <c r="O964" s="9"/>
      <c r="P964" s="9"/>
      <c r="Q964" s="9"/>
    </row>
    <row r="965" spans="1:22" ht="12.75" hidden="1">
      <c r="A965" s="9" t="s">
        <v>5998</v>
      </c>
      <c r="B965" s="9" t="s">
        <v>1277</v>
      </c>
      <c r="C965" s="9" t="s">
        <v>3899</v>
      </c>
      <c r="D965" s="9">
        <v>4144</v>
      </c>
      <c r="E965" s="59">
        <v>35.979999999999997</v>
      </c>
      <c r="F965" s="9" t="s">
        <v>11382</v>
      </c>
      <c r="G965" s="9"/>
      <c r="H965" s="9"/>
      <c r="K965" s="59"/>
      <c r="L965" s="44"/>
      <c r="M965" s="44"/>
      <c r="N965" s="59"/>
      <c r="O965" s="9"/>
      <c r="P965" s="9"/>
      <c r="Q965" s="9"/>
    </row>
    <row r="966" spans="1:22" ht="12.75" hidden="1">
      <c r="A966" s="9" t="s">
        <v>6241</v>
      </c>
      <c r="B966" s="9" t="s">
        <v>985</v>
      </c>
      <c r="C966" s="9" t="s">
        <v>3746</v>
      </c>
      <c r="D966" s="9">
        <v>809</v>
      </c>
      <c r="E966" s="59">
        <v>35.979999999999997</v>
      </c>
      <c r="F966" s="9" t="s">
        <v>11382</v>
      </c>
      <c r="G966" s="9"/>
      <c r="H966" s="9"/>
      <c r="K966" s="59"/>
      <c r="L966" s="44"/>
      <c r="M966" s="44"/>
      <c r="N966" s="59"/>
      <c r="O966" s="9"/>
      <c r="P966" s="9"/>
      <c r="Q966" s="9"/>
    </row>
    <row r="967" spans="1:22" ht="12.75" hidden="1">
      <c r="A967" s="9" t="s">
        <v>6025</v>
      </c>
      <c r="B967" s="9" t="s">
        <v>1381</v>
      </c>
      <c r="C967" s="9" t="s">
        <v>10006</v>
      </c>
      <c r="D967" s="9">
        <v>2206</v>
      </c>
      <c r="E967" s="59">
        <v>35.75</v>
      </c>
      <c r="F967" s="9" t="s">
        <v>11382</v>
      </c>
      <c r="G967" s="9"/>
      <c r="H967" s="9"/>
      <c r="K967" s="59"/>
      <c r="L967" s="44"/>
      <c r="M967" s="44"/>
      <c r="N967" s="44"/>
      <c r="O967" s="9"/>
      <c r="P967" s="9"/>
      <c r="Q967" s="44"/>
      <c r="R967" s="44"/>
      <c r="S967" s="59"/>
      <c r="T967" s="59"/>
      <c r="U967" s="9"/>
      <c r="V967" s="9"/>
    </row>
    <row r="968" spans="1:22" ht="12.75" hidden="1">
      <c r="A968" s="9" t="s">
        <v>6221</v>
      </c>
      <c r="B968" s="9" t="s">
        <v>435</v>
      </c>
      <c r="C968" s="9" t="s">
        <v>434</v>
      </c>
      <c r="D968" s="9">
        <v>1286</v>
      </c>
      <c r="E968" s="59">
        <v>35.54</v>
      </c>
      <c r="F968" s="9" t="s">
        <v>11382</v>
      </c>
      <c r="G968" s="9"/>
      <c r="H968" s="9"/>
      <c r="K968" s="59"/>
      <c r="L968" s="44"/>
      <c r="M968" s="44"/>
      <c r="N968" s="44"/>
      <c r="O968" s="9"/>
      <c r="P968" s="9"/>
      <c r="Q968" s="44"/>
      <c r="R968" s="44"/>
      <c r="S968" s="59"/>
      <c r="T968" s="59"/>
      <c r="U968" s="9"/>
      <c r="V968" s="9"/>
    </row>
    <row r="969" spans="1:22" ht="12.75" hidden="1">
      <c r="A969" s="9" t="s">
        <v>7283</v>
      </c>
      <c r="B969" s="9" t="s">
        <v>1976</v>
      </c>
      <c r="C969" s="9" t="s">
        <v>10007</v>
      </c>
      <c r="D969" s="9">
        <v>112</v>
      </c>
      <c r="E969" s="59">
        <v>35.5</v>
      </c>
      <c r="F969" s="9" t="s">
        <v>11382</v>
      </c>
      <c r="G969" s="9"/>
      <c r="H969" s="9"/>
      <c r="K969" s="59"/>
      <c r="L969" s="44"/>
      <c r="M969" s="44"/>
      <c r="N969" s="59"/>
      <c r="O969" s="9"/>
      <c r="P969" s="9"/>
      <c r="Q969" s="9"/>
    </row>
    <row r="970" spans="1:22" ht="12.75" hidden="1">
      <c r="A970" s="9" t="s">
        <v>6418</v>
      </c>
      <c r="B970" s="9" t="s">
        <v>1527</v>
      </c>
      <c r="C970" s="9" t="s">
        <v>10008</v>
      </c>
      <c r="D970" s="9">
        <v>3339</v>
      </c>
      <c r="E970" s="59">
        <v>35.119999999999997</v>
      </c>
      <c r="F970" s="9" t="s">
        <v>11382</v>
      </c>
      <c r="G970" s="9"/>
      <c r="H970" s="9"/>
      <c r="K970" s="59"/>
      <c r="L970" s="44"/>
      <c r="M970" s="44"/>
      <c r="N970" s="59"/>
      <c r="O970" s="9"/>
      <c r="P970" s="9"/>
      <c r="Q970" s="9"/>
    </row>
    <row r="971" spans="1:22" ht="12.75" hidden="1">
      <c r="A971" s="9" t="s">
        <v>1491</v>
      </c>
      <c r="B971" s="9" t="s">
        <v>1491</v>
      </c>
      <c r="C971" s="9" t="s">
        <v>100</v>
      </c>
      <c r="D971" s="9">
        <v>1748</v>
      </c>
      <c r="E971" s="59">
        <v>35.08</v>
      </c>
      <c r="F971" s="9" t="s">
        <v>11382</v>
      </c>
      <c r="G971" s="9"/>
      <c r="H971" s="9"/>
      <c r="K971" s="59"/>
      <c r="L971" s="44"/>
      <c r="M971" s="44"/>
      <c r="N971" s="44"/>
      <c r="O971" s="9"/>
      <c r="P971" s="9"/>
      <c r="Q971" s="44"/>
      <c r="R971" s="44"/>
      <c r="S971" s="59"/>
      <c r="T971" s="59"/>
      <c r="U971" s="9"/>
      <c r="V971" s="9"/>
    </row>
    <row r="972" spans="1:22" ht="15">
      <c r="A972" s="9" t="s">
        <v>5995</v>
      </c>
      <c r="B972" s="9" t="s">
        <v>1186</v>
      </c>
      <c r="C972" s="9" t="s">
        <v>9501</v>
      </c>
      <c r="D972" s="9">
        <v>5053</v>
      </c>
      <c r="E972" s="59">
        <v>35</v>
      </c>
      <c r="F972" s="9" t="s">
        <v>11382</v>
      </c>
      <c r="K972" s="59"/>
      <c r="L972" s="64"/>
      <c r="M972" s="64"/>
      <c r="N972" s="65"/>
      <c r="O972" s="63"/>
      <c r="P972" s="63"/>
      <c r="Q972" s="63"/>
    </row>
    <row r="973" spans="1:22" ht="12.75" hidden="1">
      <c r="A973" s="9" t="s">
        <v>8813</v>
      </c>
      <c r="B973" s="9" t="s">
        <v>1956</v>
      </c>
      <c r="C973" s="9" t="s">
        <v>10009</v>
      </c>
      <c r="D973" s="9">
        <v>3874</v>
      </c>
      <c r="E973" s="59">
        <v>34.99</v>
      </c>
      <c r="F973" s="9" t="s">
        <v>11382</v>
      </c>
      <c r="G973" s="9"/>
      <c r="H973" s="9"/>
      <c r="K973" s="59"/>
      <c r="L973" s="44"/>
      <c r="M973" s="44"/>
      <c r="N973" s="59"/>
      <c r="O973" s="9"/>
      <c r="P973" s="9"/>
      <c r="Q973" s="9"/>
    </row>
    <row r="974" spans="1:22" ht="12.75" hidden="1">
      <c r="A974" s="9" t="s">
        <v>7180</v>
      </c>
      <c r="B974" s="9" t="s">
        <v>2161</v>
      </c>
      <c r="C974" s="9" t="s">
        <v>9141</v>
      </c>
      <c r="D974" s="9">
        <v>1031</v>
      </c>
      <c r="E974" s="59">
        <v>34.9</v>
      </c>
      <c r="F974" s="9" t="s">
        <v>11382</v>
      </c>
      <c r="G974" s="9"/>
      <c r="H974" s="9"/>
      <c r="K974" s="59"/>
      <c r="L974" s="44"/>
      <c r="M974" s="44"/>
      <c r="N974" s="59"/>
      <c r="O974" s="9"/>
      <c r="P974" s="9"/>
      <c r="Q974" s="9"/>
    </row>
    <row r="975" spans="1:22" ht="12.75" hidden="1">
      <c r="A975" s="9" t="s">
        <v>6493</v>
      </c>
      <c r="B975" s="9" t="s">
        <v>1870</v>
      </c>
      <c r="C975" s="9" t="s">
        <v>6802</v>
      </c>
      <c r="D975" s="9">
        <v>5051</v>
      </c>
      <c r="E975" s="59">
        <v>34.5</v>
      </c>
      <c r="F975" s="9" t="s">
        <v>11382</v>
      </c>
      <c r="G975" s="9"/>
      <c r="H975" s="9"/>
      <c r="K975" s="59"/>
      <c r="L975" s="44"/>
      <c r="M975" s="44"/>
      <c r="N975" s="59"/>
      <c r="O975" s="9"/>
      <c r="P975" s="9"/>
      <c r="Q975" s="9"/>
    </row>
    <row r="976" spans="1:22" ht="12.75" hidden="1">
      <c r="A976" s="9" t="s">
        <v>6311</v>
      </c>
      <c r="B976" s="9" t="s">
        <v>1631</v>
      </c>
      <c r="C976" s="9" t="s">
        <v>8288</v>
      </c>
      <c r="D976" s="9">
        <v>767</v>
      </c>
      <c r="E976" s="59">
        <v>34.5</v>
      </c>
      <c r="F976" s="9" t="s">
        <v>11382</v>
      </c>
      <c r="G976" s="9"/>
      <c r="H976" s="9"/>
      <c r="K976" s="59"/>
      <c r="L976" s="44"/>
      <c r="M976" s="44"/>
      <c r="N976" s="59"/>
      <c r="O976" s="9"/>
      <c r="P976" s="9"/>
      <c r="Q976" s="9"/>
    </row>
    <row r="977" spans="1:22" ht="12.75" hidden="1">
      <c r="A977" s="9" t="s">
        <v>6343</v>
      </c>
      <c r="B977" s="9" t="s">
        <v>1796</v>
      </c>
      <c r="C977" s="9" t="s">
        <v>10010</v>
      </c>
      <c r="D977" s="9">
        <v>1730</v>
      </c>
      <c r="E977" s="59">
        <v>34.49</v>
      </c>
      <c r="F977" s="9" t="s">
        <v>11382</v>
      </c>
      <c r="G977" s="9"/>
      <c r="H977" s="9"/>
      <c r="K977" s="59"/>
      <c r="L977" s="44"/>
      <c r="M977" s="44"/>
      <c r="N977" s="44"/>
      <c r="O977" s="9"/>
      <c r="P977" s="9"/>
      <c r="Q977" s="44"/>
      <c r="R977" s="44"/>
      <c r="S977" s="59"/>
      <c r="T977" s="59"/>
      <c r="U977" s="9"/>
      <c r="V977" s="9"/>
    </row>
    <row r="978" spans="1:22" ht="15" hidden="1">
      <c r="A978" s="9" t="s">
        <v>6058</v>
      </c>
      <c r="B978" s="9" t="s">
        <v>1129</v>
      </c>
      <c r="C978" s="9" t="s">
        <v>6702</v>
      </c>
      <c r="D978" s="9">
        <v>61400</v>
      </c>
      <c r="E978" s="59">
        <v>34.49</v>
      </c>
      <c r="F978" s="9" t="s">
        <v>11382</v>
      </c>
      <c r="G978" s="9"/>
      <c r="H978" s="9"/>
      <c r="K978" s="59"/>
      <c r="L978" s="64"/>
      <c r="M978" s="64"/>
      <c r="N978" s="65"/>
      <c r="O978" s="63"/>
      <c r="P978" s="63"/>
      <c r="Q978" s="63"/>
    </row>
    <row r="979" spans="1:22" ht="12.75" hidden="1">
      <c r="A979" s="9" t="s">
        <v>8467</v>
      </c>
      <c r="B979" s="9" t="s">
        <v>1548</v>
      </c>
      <c r="C979" s="9" t="s">
        <v>10011</v>
      </c>
      <c r="D979" s="9">
        <v>5142</v>
      </c>
      <c r="E979" s="59">
        <v>34.479999999999997</v>
      </c>
      <c r="F979" s="9" t="s">
        <v>11382</v>
      </c>
      <c r="G979" s="9"/>
      <c r="H979" s="9"/>
      <c r="K979" s="59"/>
      <c r="L979" s="44"/>
      <c r="M979" s="44"/>
      <c r="N979" s="59"/>
      <c r="O979" s="9"/>
      <c r="P979" s="9"/>
      <c r="Q979" s="9"/>
    </row>
    <row r="980" spans="1:22" ht="15">
      <c r="A980" s="9" t="s">
        <v>8731</v>
      </c>
      <c r="B980" s="9" t="s">
        <v>2503</v>
      </c>
      <c r="C980" s="9" t="s">
        <v>10012</v>
      </c>
      <c r="D980" s="9">
        <v>5601</v>
      </c>
      <c r="E980" s="59">
        <v>34.479999999999997</v>
      </c>
      <c r="F980" s="9" t="s">
        <v>11382</v>
      </c>
      <c r="K980" s="59"/>
      <c r="L980" s="64"/>
      <c r="M980" s="64"/>
      <c r="N980" s="65"/>
      <c r="O980" s="63"/>
      <c r="P980" s="63"/>
      <c r="Q980" s="63"/>
    </row>
    <row r="981" spans="1:22" ht="12.75" hidden="1">
      <c r="A981" s="9" t="s">
        <v>6202</v>
      </c>
      <c r="B981" s="9" t="s">
        <v>478</v>
      </c>
      <c r="C981" s="9" t="s">
        <v>477</v>
      </c>
      <c r="D981" s="9">
        <v>6003</v>
      </c>
      <c r="E981" s="59">
        <v>34.380000000000003</v>
      </c>
      <c r="F981" s="9" t="s">
        <v>11382</v>
      </c>
      <c r="G981" s="9"/>
      <c r="H981" s="9"/>
      <c r="K981" s="59"/>
      <c r="L981" s="44"/>
      <c r="M981" s="44"/>
      <c r="N981" s="44"/>
      <c r="O981" s="9"/>
      <c r="P981" s="9"/>
      <c r="Q981" s="44"/>
      <c r="R981" s="44"/>
      <c r="S981" s="59"/>
      <c r="T981" s="59"/>
      <c r="U981" s="9"/>
      <c r="V981" s="9"/>
    </row>
    <row r="982" spans="1:22" ht="15" hidden="1">
      <c r="A982" s="9" t="s">
        <v>6215</v>
      </c>
      <c r="B982" s="9" t="s">
        <v>1831</v>
      </c>
      <c r="C982" s="9" t="s">
        <v>8643</v>
      </c>
      <c r="D982" s="9">
        <v>4003</v>
      </c>
      <c r="E982" s="59">
        <v>34.19</v>
      </c>
      <c r="F982" s="9" t="s">
        <v>11382</v>
      </c>
      <c r="G982" s="9"/>
      <c r="H982" s="9"/>
      <c r="K982" s="59"/>
      <c r="L982" s="64"/>
      <c r="M982" s="64"/>
      <c r="N982" s="65"/>
      <c r="O982" s="63"/>
      <c r="P982" s="63"/>
      <c r="Q982" s="63"/>
    </row>
    <row r="983" spans="1:22" ht="12.75" hidden="1">
      <c r="A983" s="9" t="s">
        <v>6027</v>
      </c>
      <c r="B983" s="9" t="s">
        <v>234</v>
      </c>
      <c r="C983" s="9" t="s">
        <v>231</v>
      </c>
      <c r="D983" s="9">
        <v>2044</v>
      </c>
      <c r="E983" s="59">
        <v>34.15</v>
      </c>
      <c r="F983" s="9" t="s">
        <v>11382</v>
      </c>
      <c r="G983" s="9"/>
      <c r="H983" s="9"/>
      <c r="K983" s="59"/>
      <c r="L983" s="44"/>
      <c r="M983" s="44"/>
      <c r="N983" s="44"/>
      <c r="O983" s="9"/>
      <c r="P983" s="9"/>
      <c r="Q983" s="44"/>
      <c r="R983" s="44"/>
      <c r="S983" s="59"/>
      <c r="T983" s="59"/>
      <c r="U983" s="9"/>
      <c r="V983" s="9"/>
    </row>
    <row r="984" spans="1:22" ht="12.75" hidden="1">
      <c r="A984" s="9" t="s">
        <v>6562</v>
      </c>
      <c r="B984" s="9" t="s">
        <v>1433</v>
      </c>
      <c r="C984" s="9" t="s">
        <v>6563</v>
      </c>
      <c r="D984" s="9">
        <v>31741</v>
      </c>
      <c r="E984" s="59">
        <v>34</v>
      </c>
      <c r="F984" s="9" t="s">
        <v>11382</v>
      </c>
      <c r="G984" s="9"/>
      <c r="H984" s="9"/>
      <c r="K984" s="59"/>
      <c r="L984" s="44"/>
      <c r="M984" s="44"/>
      <c r="N984" s="59"/>
      <c r="O984" s="9"/>
      <c r="P984" s="9"/>
      <c r="Q984" s="9"/>
    </row>
    <row r="985" spans="1:22" ht="12.75" hidden="1">
      <c r="A985" s="9" t="s">
        <v>8729</v>
      </c>
      <c r="B985" s="9" t="s">
        <v>1060</v>
      </c>
      <c r="C985" s="9" t="s">
        <v>9585</v>
      </c>
      <c r="D985" s="9">
        <v>841</v>
      </c>
      <c r="E985" s="59">
        <v>33.99</v>
      </c>
      <c r="F985" s="9" t="s">
        <v>11382</v>
      </c>
      <c r="G985" s="9"/>
      <c r="H985" s="9"/>
      <c r="K985" s="59"/>
      <c r="L985" s="44"/>
      <c r="M985" s="44"/>
      <c r="N985" s="59"/>
      <c r="O985" s="9"/>
      <c r="P985" s="9"/>
      <c r="Q985" s="9"/>
    </row>
    <row r="986" spans="1:22" ht="12.75" hidden="1">
      <c r="A986" s="9" t="s">
        <v>6034</v>
      </c>
      <c r="B986" s="9" t="s">
        <v>1616</v>
      </c>
      <c r="C986" s="9" t="s">
        <v>7875</v>
      </c>
      <c r="D986" s="9">
        <v>4120</v>
      </c>
      <c r="E986" s="59">
        <v>33.99</v>
      </c>
      <c r="F986" s="9" t="s">
        <v>11382</v>
      </c>
      <c r="G986" s="9"/>
      <c r="H986" s="9"/>
      <c r="K986" s="59"/>
      <c r="L986" s="44"/>
      <c r="M986" s="44"/>
      <c r="N986" s="59"/>
      <c r="O986" s="9"/>
      <c r="P986" s="9"/>
      <c r="Q986" s="9"/>
    </row>
    <row r="987" spans="1:22" ht="12.75" hidden="1">
      <c r="A987" s="9" t="s">
        <v>6605</v>
      </c>
      <c r="B987" s="9" t="s">
        <v>1488</v>
      </c>
      <c r="C987" s="9" t="s">
        <v>6606</v>
      </c>
      <c r="D987" s="9">
        <v>1812</v>
      </c>
      <c r="E987" s="59">
        <v>33.979999999999997</v>
      </c>
      <c r="F987" s="9" t="s">
        <v>11382</v>
      </c>
      <c r="G987" s="9"/>
      <c r="H987" s="9"/>
      <c r="K987" s="59"/>
      <c r="L987" s="44"/>
      <c r="M987" s="44"/>
      <c r="N987" s="59"/>
      <c r="O987" s="9"/>
      <c r="P987" s="9"/>
      <c r="Q987" s="9"/>
    </row>
    <row r="988" spans="1:22" ht="12.75" hidden="1">
      <c r="A988" s="9" t="s">
        <v>8856</v>
      </c>
      <c r="B988" s="9" t="s">
        <v>1523</v>
      </c>
      <c r="C988" s="9" t="s">
        <v>10013</v>
      </c>
      <c r="D988" s="9">
        <v>2402</v>
      </c>
      <c r="E988" s="59">
        <v>33.950000000000003</v>
      </c>
      <c r="F988" s="9" t="s">
        <v>11382</v>
      </c>
      <c r="G988" s="9"/>
      <c r="H988" s="9"/>
      <c r="K988" s="59"/>
      <c r="L988" s="44"/>
      <c r="M988" s="44"/>
      <c r="N988" s="44"/>
      <c r="O988" s="9"/>
      <c r="P988" s="9"/>
      <c r="Q988" s="44"/>
      <c r="R988" s="44"/>
      <c r="S988" s="59"/>
      <c r="T988" s="59"/>
      <c r="U988" s="9"/>
      <c r="V988" s="9"/>
    </row>
    <row r="989" spans="1:22" ht="12.75" hidden="1">
      <c r="A989" s="9" t="s">
        <v>8729</v>
      </c>
      <c r="B989" s="9" t="s">
        <v>1016</v>
      </c>
      <c r="C989" s="9" t="s">
        <v>4012</v>
      </c>
      <c r="D989" s="9">
        <v>842</v>
      </c>
      <c r="E989" s="59">
        <v>33.75</v>
      </c>
      <c r="F989" s="9" t="s">
        <v>11382</v>
      </c>
      <c r="G989" s="9"/>
      <c r="H989" s="9"/>
      <c r="K989" s="59"/>
      <c r="L989" s="44"/>
      <c r="M989" s="44"/>
      <c r="N989" s="59"/>
      <c r="O989" s="9"/>
      <c r="P989" s="9"/>
      <c r="Q989" s="9"/>
    </row>
    <row r="990" spans="1:22" ht="12.75" hidden="1">
      <c r="A990" s="9" t="s">
        <v>5998</v>
      </c>
      <c r="B990" s="9" t="s">
        <v>1292</v>
      </c>
      <c r="C990" s="9" t="s">
        <v>4931</v>
      </c>
      <c r="D990" s="9">
        <v>4147</v>
      </c>
      <c r="E990" s="59">
        <v>33.57</v>
      </c>
      <c r="F990" s="9" t="s">
        <v>11382</v>
      </c>
      <c r="G990" s="9"/>
      <c r="H990" s="9"/>
      <c r="K990" s="59"/>
      <c r="L990" s="44"/>
      <c r="M990" s="44"/>
      <c r="N990" s="59"/>
      <c r="O990" s="9"/>
      <c r="P990" s="9"/>
      <c r="Q990" s="9"/>
    </row>
    <row r="991" spans="1:22" ht="12.75" hidden="1">
      <c r="A991" s="9" t="s">
        <v>5997</v>
      </c>
      <c r="B991" s="9" t="s">
        <v>1257</v>
      </c>
      <c r="C991" s="9" t="s">
        <v>3417</v>
      </c>
      <c r="D991" s="9">
        <v>4102</v>
      </c>
      <c r="E991" s="59">
        <v>33.42</v>
      </c>
      <c r="F991" s="9" t="s">
        <v>11382</v>
      </c>
      <c r="G991" s="9"/>
      <c r="H991" s="9"/>
      <c r="K991" s="59"/>
      <c r="L991" s="44"/>
      <c r="M991" s="44"/>
      <c r="N991" s="59"/>
      <c r="O991" s="9"/>
      <c r="P991" s="9"/>
      <c r="Q991" s="9"/>
    </row>
    <row r="992" spans="1:22" ht="12.75" hidden="1">
      <c r="A992" s="9" t="s">
        <v>5997</v>
      </c>
      <c r="B992" s="9" t="s">
        <v>939</v>
      </c>
      <c r="C992" s="9" t="s">
        <v>3483</v>
      </c>
      <c r="D992" s="9">
        <v>4104</v>
      </c>
      <c r="E992" s="59">
        <v>33.42</v>
      </c>
      <c r="F992" s="9" t="s">
        <v>11382</v>
      </c>
      <c r="G992" s="9"/>
      <c r="H992" s="9"/>
      <c r="K992" s="59"/>
      <c r="L992" s="44"/>
      <c r="M992" s="44"/>
      <c r="N992" s="59"/>
      <c r="O992" s="9"/>
      <c r="P992" s="9"/>
      <c r="Q992" s="9"/>
    </row>
    <row r="993" spans="1:22" ht="12.75" hidden="1">
      <c r="A993" s="9" t="s">
        <v>6410</v>
      </c>
      <c r="B993" s="9" t="s">
        <v>1886</v>
      </c>
      <c r="C993" s="9" t="s">
        <v>7009</v>
      </c>
      <c r="D993" s="9">
        <v>1721</v>
      </c>
      <c r="E993" s="59">
        <v>33.25</v>
      </c>
      <c r="F993" s="9" t="s">
        <v>11382</v>
      </c>
      <c r="G993" s="9"/>
      <c r="H993" s="9"/>
      <c r="K993" s="59"/>
      <c r="L993" s="44"/>
      <c r="M993" s="44"/>
      <c r="N993" s="59"/>
      <c r="O993" s="9"/>
      <c r="P993" s="9"/>
      <c r="Q993" s="9"/>
    </row>
    <row r="994" spans="1:22" ht="15" hidden="1">
      <c r="A994" s="9" t="s">
        <v>1005</v>
      </c>
      <c r="B994" s="9" t="s">
        <v>1005</v>
      </c>
      <c r="C994" s="9" t="s">
        <v>3895</v>
      </c>
      <c r="D994" s="9">
        <v>809</v>
      </c>
      <c r="E994" s="59">
        <v>33.25</v>
      </c>
      <c r="F994" s="9" t="s">
        <v>11382</v>
      </c>
      <c r="G994" s="9"/>
      <c r="H994" s="9"/>
      <c r="K994" s="59"/>
      <c r="L994" s="64"/>
      <c r="M994" s="64"/>
      <c r="N994" s="65"/>
      <c r="O994" s="63"/>
      <c r="P994" s="63"/>
      <c r="Q994" s="63"/>
    </row>
    <row r="995" spans="1:22" ht="12.75" hidden="1">
      <c r="A995" s="9" t="s">
        <v>6671</v>
      </c>
      <c r="B995" s="9" t="s">
        <v>1690</v>
      </c>
      <c r="C995" s="9" t="s">
        <v>6851</v>
      </c>
      <c r="D995" s="9">
        <v>514</v>
      </c>
      <c r="E995" s="59">
        <v>33.21</v>
      </c>
      <c r="F995" s="9" t="s">
        <v>11382</v>
      </c>
      <c r="G995" s="9"/>
      <c r="H995" s="9"/>
      <c r="K995" s="59"/>
      <c r="L995" s="44"/>
      <c r="M995" s="44"/>
      <c r="N995" s="59"/>
      <c r="O995" s="9"/>
      <c r="P995" s="9"/>
      <c r="Q995" s="9"/>
    </row>
    <row r="996" spans="1:22" ht="12.75" hidden="1">
      <c r="A996" s="9" t="s">
        <v>10014</v>
      </c>
      <c r="B996" s="9" t="s">
        <v>10015</v>
      </c>
      <c r="C996" s="9" t="s">
        <v>10016</v>
      </c>
      <c r="D996" s="9">
        <v>5102</v>
      </c>
      <c r="E996" s="59">
        <v>33</v>
      </c>
      <c r="F996" s="9" t="s">
        <v>11382</v>
      </c>
      <c r="G996" s="9"/>
      <c r="H996" s="9"/>
      <c r="K996" s="59"/>
      <c r="L996" s="44"/>
      <c r="M996" s="44"/>
      <c r="N996" s="44"/>
      <c r="O996" s="9"/>
      <c r="P996" s="9"/>
      <c r="Q996" s="44"/>
      <c r="R996" s="44"/>
      <c r="S996" s="59"/>
      <c r="T996" s="59"/>
      <c r="U996" s="9"/>
      <c r="V996" s="9"/>
    </row>
    <row r="997" spans="1:22" ht="12.75" hidden="1">
      <c r="A997" s="9" t="s">
        <v>10017</v>
      </c>
      <c r="B997" s="9" t="s">
        <v>10018</v>
      </c>
      <c r="C997" s="9" t="s">
        <v>10019</v>
      </c>
      <c r="D997" s="9">
        <v>115</v>
      </c>
      <c r="E997" s="59">
        <v>33</v>
      </c>
      <c r="F997" s="9" t="s">
        <v>11382</v>
      </c>
      <c r="G997" s="9"/>
      <c r="H997" s="9"/>
      <c r="K997" s="59"/>
      <c r="L997" s="44"/>
      <c r="M997" s="44"/>
      <c r="N997" s="44"/>
      <c r="O997" s="9"/>
      <c r="P997" s="9"/>
      <c r="Q997" s="44"/>
      <c r="R997" s="44"/>
      <c r="S997" s="59"/>
      <c r="T997" s="59"/>
      <c r="U997" s="9"/>
      <c r="V997" s="9"/>
    </row>
    <row r="998" spans="1:22" ht="12.75" hidden="1">
      <c r="A998" s="9" t="s">
        <v>8737</v>
      </c>
      <c r="B998" s="9" t="s">
        <v>10020</v>
      </c>
      <c r="C998" s="9" t="s">
        <v>10021</v>
      </c>
      <c r="D998" s="9">
        <v>2350</v>
      </c>
      <c r="E998" s="59">
        <v>33</v>
      </c>
      <c r="F998" s="9" t="s">
        <v>11382</v>
      </c>
      <c r="G998" s="9"/>
      <c r="H998" s="9"/>
      <c r="K998" s="59"/>
      <c r="L998" s="44"/>
      <c r="M998" s="44"/>
      <c r="N998" s="44"/>
      <c r="O998" s="9"/>
      <c r="P998" s="9"/>
      <c r="Q998" s="44"/>
      <c r="R998" s="44"/>
      <c r="S998" s="59"/>
      <c r="T998" s="59"/>
      <c r="U998" s="9"/>
      <c r="V998" s="9"/>
    </row>
    <row r="999" spans="1:22" ht="12.75" hidden="1">
      <c r="A999" s="9" t="s">
        <v>8752</v>
      </c>
      <c r="B999" s="9" t="s">
        <v>10022</v>
      </c>
      <c r="C999" s="9" t="s">
        <v>10023</v>
      </c>
      <c r="D999" s="9">
        <v>2351</v>
      </c>
      <c r="E999" s="59">
        <v>33</v>
      </c>
      <c r="F999" s="9" t="s">
        <v>11382</v>
      </c>
      <c r="G999" s="9"/>
      <c r="H999" s="9"/>
      <c r="K999" s="59"/>
      <c r="L999" s="44"/>
      <c r="M999" s="44"/>
      <c r="N999" s="44"/>
      <c r="O999" s="9"/>
      <c r="P999" s="9"/>
      <c r="Q999" s="44"/>
      <c r="R999" s="44"/>
      <c r="S999" s="59"/>
      <c r="T999" s="59"/>
      <c r="U999" s="9"/>
      <c r="V999" s="9"/>
    </row>
    <row r="1000" spans="1:22" ht="12.75" hidden="1">
      <c r="A1000" s="9" t="s">
        <v>6347</v>
      </c>
      <c r="B1000" s="9" t="s">
        <v>1953</v>
      </c>
      <c r="C1000" s="9" t="s">
        <v>8114</v>
      </c>
      <c r="D1000" s="9">
        <v>17016</v>
      </c>
      <c r="E1000" s="59">
        <v>33</v>
      </c>
      <c r="F1000" s="9" t="s">
        <v>11382</v>
      </c>
      <c r="G1000" s="9"/>
      <c r="H1000" s="9"/>
      <c r="K1000" s="59"/>
      <c r="L1000" s="44"/>
      <c r="M1000" s="44"/>
      <c r="N1000" s="59"/>
      <c r="O1000" s="9"/>
      <c r="P1000" s="9"/>
      <c r="Q1000" s="9"/>
    </row>
    <row r="1001" spans="1:22" ht="12.75" hidden="1">
      <c r="A1001" s="9" t="s">
        <v>7442</v>
      </c>
      <c r="B1001" s="9" t="s">
        <v>2372</v>
      </c>
      <c r="C1001" s="9" t="s">
        <v>9222</v>
      </c>
      <c r="D1001" s="9" t="s">
        <v>9931</v>
      </c>
      <c r="E1001" s="59">
        <v>32.99</v>
      </c>
      <c r="F1001" s="9" t="s">
        <v>11382</v>
      </c>
      <c r="G1001" s="9"/>
      <c r="H1001" s="9"/>
      <c r="K1001" s="59"/>
      <c r="L1001" s="44"/>
      <c r="M1001" s="44"/>
      <c r="N1001" s="59"/>
      <c r="O1001" s="9"/>
      <c r="P1001" s="9"/>
      <c r="Q1001" s="9"/>
    </row>
    <row r="1002" spans="1:22" ht="15" hidden="1">
      <c r="A1002" s="9" t="s">
        <v>7290</v>
      </c>
      <c r="B1002" s="9" t="s">
        <v>1971</v>
      </c>
      <c r="C1002" s="9" t="s">
        <v>10024</v>
      </c>
      <c r="D1002" s="9">
        <v>4429</v>
      </c>
      <c r="E1002" s="59">
        <v>32.979999999999997</v>
      </c>
      <c r="F1002" s="9" t="s">
        <v>11382</v>
      </c>
      <c r="G1002" s="9"/>
      <c r="H1002" s="9"/>
      <c r="K1002" s="59"/>
      <c r="L1002" s="64"/>
      <c r="M1002" s="64"/>
      <c r="N1002" s="65"/>
      <c r="O1002" s="63"/>
      <c r="P1002" s="63"/>
      <c r="Q1002" s="63"/>
    </row>
    <row r="1003" spans="1:22" ht="12.75" hidden="1">
      <c r="A1003" s="9" t="s">
        <v>6386</v>
      </c>
      <c r="B1003" s="9" t="s">
        <v>909</v>
      </c>
      <c r="C1003" s="9" t="s">
        <v>3397</v>
      </c>
      <c r="D1003" s="9">
        <v>2055</v>
      </c>
      <c r="E1003" s="59">
        <v>32.97</v>
      </c>
      <c r="F1003" s="9" t="s">
        <v>11382</v>
      </c>
      <c r="G1003" s="9"/>
      <c r="H1003" s="9"/>
      <c r="K1003" s="59"/>
      <c r="L1003" s="44"/>
      <c r="M1003" s="44"/>
      <c r="N1003" s="59"/>
      <c r="O1003" s="9"/>
      <c r="P1003" s="9"/>
      <c r="Q1003" s="9"/>
    </row>
    <row r="1004" spans="1:22" ht="12.75" hidden="1">
      <c r="A1004" s="9" t="s">
        <v>8780</v>
      </c>
      <c r="B1004" s="9" t="s">
        <v>1508</v>
      </c>
      <c r="C1004" s="9" t="s">
        <v>8781</v>
      </c>
      <c r="D1004" s="9">
        <v>4881436</v>
      </c>
      <c r="E1004" s="59">
        <v>32.96</v>
      </c>
      <c r="F1004" s="9" t="s">
        <v>11382</v>
      </c>
      <c r="G1004" s="9"/>
      <c r="H1004" s="9"/>
      <c r="K1004" s="59"/>
      <c r="L1004" s="44"/>
      <c r="M1004" s="44"/>
      <c r="N1004" s="44"/>
      <c r="O1004" s="9"/>
      <c r="P1004" s="9"/>
      <c r="Q1004" s="44"/>
      <c r="R1004" s="44"/>
      <c r="S1004" s="59"/>
      <c r="T1004" s="59"/>
      <c r="U1004" s="9"/>
      <c r="V1004" s="9"/>
    </row>
    <row r="1005" spans="1:22" ht="12.75" hidden="1">
      <c r="A1005" s="9" t="s">
        <v>7529</v>
      </c>
      <c r="B1005" s="9" t="s">
        <v>1494</v>
      </c>
      <c r="C1005" s="9" t="s">
        <v>10025</v>
      </c>
      <c r="D1005" s="9">
        <v>3353</v>
      </c>
      <c r="E1005" s="59">
        <v>32.96</v>
      </c>
      <c r="F1005" s="9" t="s">
        <v>11382</v>
      </c>
      <c r="G1005" s="9"/>
      <c r="H1005" s="9"/>
      <c r="K1005" s="59"/>
      <c r="L1005" s="44"/>
      <c r="M1005" s="44"/>
      <c r="N1005" s="44"/>
      <c r="O1005" s="9"/>
      <c r="P1005" s="9"/>
      <c r="Q1005" s="44"/>
      <c r="R1005" s="44"/>
      <c r="S1005" s="59"/>
      <c r="T1005" s="59"/>
      <c r="U1005" s="9"/>
      <c r="V1005" s="9"/>
    </row>
    <row r="1006" spans="1:22" ht="12.75" hidden="1">
      <c r="A1006" s="9" t="s">
        <v>8025</v>
      </c>
      <c r="B1006" s="9" t="s">
        <v>2041</v>
      </c>
      <c r="C1006" s="9" t="s">
        <v>5598</v>
      </c>
      <c r="D1006" s="9">
        <v>4400</v>
      </c>
      <c r="E1006" s="59">
        <v>32.96</v>
      </c>
      <c r="F1006" s="9" t="s">
        <v>11382</v>
      </c>
      <c r="G1006" s="9"/>
      <c r="H1006" s="9"/>
      <c r="K1006" s="59"/>
      <c r="L1006" s="44"/>
      <c r="M1006" s="44"/>
      <c r="N1006" s="44"/>
      <c r="O1006" s="9"/>
      <c r="P1006" s="9"/>
      <c r="Q1006" s="44"/>
      <c r="R1006" s="44"/>
      <c r="S1006" s="59"/>
      <c r="T1006" s="59"/>
      <c r="U1006" s="9"/>
      <c r="V1006" s="9"/>
    </row>
    <row r="1007" spans="1:22" ht="12.75" hidden="1">
      <c r="A1007" s="9" t="s">
        <v>8867</v>
      </c>
      <c r="B1007" s="9" t="s">
        <v>1885</v>
      </c>
      <c r="C1007" s="9" t="s">
        <v>10026</v>
      </c>
      <c r="D1007" s="9">
        <v>1933</v>
      </c>
      <c r="E1007" s="59">
        <v>32.79</v>
      </c>
      <c r="F1007" s="9" t="s">
        <v>11382</v>
      </c>
      <c r="G1007" s="9"/>
      <c r="H1007" s="9"/>
      <c r="K1007" s="59"/>
      <c r="L1007" s="44"/>
      <c r="M1007" s="44"/>
      <c r="N1007" s="59"/>
      <c r="O1007" s="9"/>
      <c r="P1007" s="9"/>
      <c r="Q1007" s="9"/>
    </row>
    <row r="1008" spans="1:22" ht="12.75" hidden="1">
      <c r="A1008" s="9" t="s">
        <v>6053</v>
      </c>
      <c r="B1008" s="9" t="s">
        <v>1642</v>
      </c>
      <c r="C1008" s="9" t="s">
        <v>8648</v>
      </c>
      <c r="D1008" s="9">
        <v>735</v>
      </c>
      <c r="E1008" s="59">
        <v>32.74</v>
      </c>
      <c r="F1008" s="9" t="s">
        <v>11382</v>
      </c>
      <c r="G1008" s="9"/>
      <c r="H1008" s="9"/>
      <c r="K1008" s="59"/>
      <c r="L1008" s="44"/>
      <c r="M1008" s="44"/>
      <c r="N1008" s="59"/>
      <c r="O1008" s="9"/>
      <c r="P1008" s="9"/>
      <c r="Q1008" s="9"/>
    </row>
    <row r="1009" spans="1:22" ht="12.75" hidden="1">
      <c r="A1009" s="9" t="s">
        <v>5998</v>
      </c>
      <c r="B1009" s="9" t="s">
        <v>1287</v>
      </c>
      <c r="C1009" s="9" t="s">
        <v>3370</v>
      </c>
      <c r="D1009" s="9">
        <v>3192</v>
      </c>
      <c r="E1009" s="59">
        <v>32.67</v>
      </c>
      <c r="F1009" s="9" t="s">
        <v>11382</v>
      </c>
      <c r="G1009" s="9"/>
      <c r="H1009" s="9"/>
      <c r="K1009" s="59"/>
      <c r="L1009" s="44"/>
      <c r="M1009" s="44"/>
      <c r="N1009" s="44"/>
      <c r="O1009" s="9"/>
      <c r="P1009" s="9"/>
      <c r="Q1009" s="44"/>
      <c r="R1009" s="44"/>
      <c r="S1009" s="59"/>
      <c r="T1009" s="59"/>
      <c r="U1009" s="9"/>
      <c r="V1009" s="9"/>
    </row>
    <row r="1010" spans="1:22" ht="15" hidden="1">
      <c r="A1010" s="9" t="s">
        <v>8766</v>
      </c>
      <c r="B1010" s="9" t="s">
        <v>1934</v>
      </c>
      <c r="C1010" s="9" t="s">
        <v>10027</v>
      </c>
      <c r="D1010" s="9">
        <v>576</v>
      </c>
      <c r="E1010" s="59">
        <v>32.5</v>
      </c>
      <c r="F1010" s="9" t="s">
        <v>11382</v>
      </c>
      <c r="G1010" s="9"/>
      <c r="H1010" s="9"/>
      <c r="K1010" s="59"/>
      <c r="L1010" s="64"/>
      <c r="M1010" s="64"/>
      <c r="N1010" s="65"/>
      <c r="O1010" s="63"/>
      <c r="P1010" s="63"/>
      <c r="Q1010" s="63"/>
    </row>
    <row r="1011" spans="1:22" ht="12.75" hidden="1">
      <c r="A1011" s="9" t="s">
        <v>6395</v>
      </c>
      <c r="B1011" s="9" t="s">
        <v>1516</v>
      </c>
      <c r="C1011" s="9" t="s">
        <v>6396</v>
      </c>
      <c r="D1011" s="9">
        <v>551</v>
      </c>
      <c r="E1011" s="59">
        <v>32.46</v>
      </c>
      <c r="F1011" s="9" t="s">
        <v>11382</v>
      </c>
      <c r="G1011" s="9"/>
      <c r="H1011" s="9"/>
      <c r="K1011" s="59"/>
      <c r="L1011" s="44"/>
      <c r="M1011" s="44"/>
      <c r="N1011" s="44"/>
      <c r="O1011" s="9"/>
      <c r="P1011" s="9"/>
      <c r="Q1011" s="44"/>
      <c r="R1011" s="44"/>
      <c r="S1011" s="59"/>
      <c r="T1011" s="59"/>
      <c r="U1011" s="9"/>
      <c r="V1011" s="9"/>
    </row>
    <row r="1012" spans="1:22" ht="12.75" hidden="1">
      <c r="A1012" s="9" t="s">
        <v>6696</v>
      </c>
      <c r="B1012" s="9" t="s">
        <v>1515</v>
      </c>
      <c r="C1012" s="9" t="s">
        <v>6697</v>
      </c>
      <c r="D1012" s="9">
        <v>209</v>
      </c>
      <c r="E1012" s="59">
        <v>32.46</v>
      </c>
      <c r="F1012" s="9" t="s">
        <v>11382</v>
      </c>
      <c r="G1012" s="9"/>
      <c r="H1012" s="9"/>
      <c r="K1012" s="59"/>
      <c r="L1012" s="44"/>
      <c r="M1012" s="44"/>
      <c r="N1012" s="59"/>
      <c r="O1012" s="9"/>
      <c r="P1012" s="9"/>
      <c r="Q1012" s="9"/>
    </row>
    <row r="1013" spans="1:22" ht="12.75" hidden="1">
      <c r="A1013" s="9" t="s">
        <v>6336</v>
      </c>
      <c r="B1013" s="9" t="s">
        <v>1437</v>
      </c>
      <c r="C1013" s="9" t="s">
        <v>6875</v>
      </c>
      <c r="D1013" s="9">
        <v>1612</v>
      </c>
      <c r="E1013" s="59">
        <v>32.36</v>
      </c>
      <c r="F1013" s="9" t="s">
        <v>11382</v>
      </c>
      <c r="G1013" s="9"/>
      <c r="H1013" s="9"/>
      <c r="K1013" s="59"/>
      <c r="L1013" s="44"/>
      <c r="M1013" s="44"/>
      <c r="N1013" s="44"/>
      <c r="O1013" s="9"/>
      <c r="P1013" s="9"/>
      <c r="Q1013" s="44"/>
      <c r="R1013" s="44"/>
      <c r="S1013" s="59"/>
      <c r="T1013" s="59"/>
      <c r="U1013" s="9"/>
      <c r="V1013" s="9"/>
    </row>
    <row r="1014" spans="1:22" ht="12.75" hidden="1">
      <c r="A1014" s="9" t="s">
        <v>1220</v>
      </c>
      <c r="B1014" s="9" t="s">
        <v>1220</v>
      </c>
      <c r="C1014" s="9" t="s">
        <v>5047</v>
      </c>
      <c r="D1014" s="9">
        <v>903</v>
      </c>
      <c r="E1014" s="59">
        <v>32.340000000000003</v>
      </c>
      <c r="F1014" s="9" t="s">
        <v>11382</v>
      </c>
      <c r="G1014" s="9"/>
      <c r="H1014" s="9"/>
      <c r="K1014" s="59"/>
      <c r="L1014" s="44"/>
      <c r="M1014" s="44"/>
      <c r="N1014" s="44"/>
      <c r="O1014" s="9"/>
      <c r="P1014" s="9"/>
      <c r="Q1014" s="44"/>
      <c r="R1014" s="44"/>
      <c r="S1014" s="59"/>
      <c r="T1014" s="59"/>
      <c r="U1014" s="9"/>
      <c r="V1014" s="9"/>
    </row>
    <row r="1015" spans="1:22" ht="12.75" hidden="1">
      <c r="A1015" s="9" t="s">
        <v>9138</v>
      </c>
      <c r="B1015" s="9" t="s">
        <v>2232</v>
      </c>
      <c r="C1015" s="9" t="s">
        <v>9139</v>
      </c>
      <c r="D1015" s="9">
        <v>1036</v>
      </c>
      <c r="E1015" s="59">
        <v>32.18</v>
      </c>
      <c r="F1015" s="9" t="s">
        <v>11382</v>
      </c>
      <c r="G1015" s="9"/>
      <c r="H1015" s="9"/>
      <c r="K1015" s="59"/>
      <c r="L1015" s="44"/>
      <c r="M1015" s="44"/>
      <c r="N1015" s="59"/>
      <c r="O1015" s="9"/>
      <c r="P1015" s="9"/>
      <c r="Q1015" s="9"/>
    </row>
    <row r="1016" spans="1:22" ht="12.75" hidden="1">
      <c r="A1016" s="9" t="s">
        <v>9187</v>
      </c>
      <c r="B1016" s="9" t="s">
        <v>1685</v>
      </c>
      <c r="C1016" s="9" t="s">
        <v>6578</v>
      </c>
      <c r="D1016" s="9">
        <v>558</v>
      </c>
      <c r="E1016" s="59">
        <v>31.98</v>
      </c>
      <c r="F1016" s="9" t="s">
        <v>11382</v>
      </c>
      <c r="G1016" s="9"/>
      <c r="H1016" s="9"/>
      <c r="K1016" s="59"/>
      <c r="L1016" s="44"/>
      <c r="M1016" s="44"/>
      <c r="N1016" s="59"/>
      <c r="O1016" s="9"/>
      <c r="P1016" s="9"/>
      <c r="Q1016" s="9"/>
    </row>
    <row r="1017" spans="1:22" ht="12.75" hidden="1">
      <c r="A1017" s="9" t="s">
        <v>6228</v>
      </c>
      <c r="B1017" s="9" t="s">
        <v>1466</v>
      </c>
      <c r="C1017" s="9" t="s">
        <v>10028</v>
      </c>
      <c r="D1017" s="9">
        <v>5096</v>
      </c>
      <c r="E1017" s="59">
        <v>31.96</v>
      </c>
      <c r="F1017" s="9" t="s">
        <v>11382</v>
      </c>
      <c r="G1017" s="9"/>
      <c r="H1017" s="9"/>
      <c r="K1017" s="59"/>
      <c r="L1017" s="44"/>
      <c r="M1017" s="44"/>
      <c r="N1017" s="44"/>
      <c r="O1017" s="9"/>
      <c r="P1017" s="9"/>
      <c r="Q1017" s="44"/>
      <c r="R1017" s="44"/>
      <c r="S1017" s="59"/>
      <c r="T1017" s="59"/>
      <c r="U1017" s="9"/>
      <c r="V1017" s="9"/>
    </row>
    <row r="1018" spans="1:22" ht="12.75" hidden="1">
      <c r="A1018" s="9" t="s">
        <v>7426</v>
      </c>
      <c r="B1018" s="9" t="s">
        <v>1700</v>
      </c>
      <c r="C1018" s="9" t="s">
        <v>7427</v>
      </c>
      <c r="D1018" s="9">
        <v>945</v>
      </c>
      <c r="E1018" s="59">
        <v>31.79</v>
      </c>
      <c r="F1018" s="9" t="s">
        <v>11382</v>
      </c>
      <c r="G1018" s="9"/>
      <c r="H1018" s="9"/>
      <c r="K1018" s="59"/>
      <c r="L1018" s="44"/>
      <c r="M1018" s="44"/>
      <c r="N1018" s="59"/>
      <c r="O1018" s="9"/>
      <c r="P1018" s="9"/>
      <c r="Q1018" s="9"/>
    </row>
    <row r="1019" spans="1:22" ht="12.75" hidden="1">
      <c r="A1019" s="9" t="s">
        <v>6856</v>
      </c>
      <c r="B1019" s="9" t="s">
        <v>1432</v>
      </c>
      <c r="C1019" s="9" t="s">
        <v>6981</v>
      </c>
      <c r="D1019" s="9">
        <v>1775</v>
      </c>
      <c r="E1019" s="59">
        <v>31.66</v>
      </c>
      <c r="F1019" s="9" t="s">
        <v>11382</v>
      </c>
      <c r="G1019" s="9"/>
      <c r="H1019" s="9"/>
      <c r="K1019" s="59"/>
      <c r="L1019" s="44"/>
      <c r="M1019" s="44"/>
      <c r="N1019" s="44"/>
      <c r="O1019" s="9"/>
      <c r="P1019" s="9"/>
      <c r="Q1019" s="44"/>
      <c r="R1019" s="44"/>
      <c r="S1019" s="59"/>
      <c r="T1019" s="59"/>
      <c r="U1019" s="9"/>
      <c r="V1019" s="9"/>
    </row>
    <row r="1020" spans="1:22" ht="12.75" hidden="1">
      <c r="A1020" s="9" t="s">
        <v>7460</v>
      </c>
      <c r="B1020" s="9" t="s">
        <v>1627</v>
      </c>
      <c r="C1020" s="9" t="s">
        <v>7461</v>
      </c>
      <c r="D1020" s="9">
        <v>5054</v>
      </c>
      <c r="E1020" s="59">
        <v>31.49</v>
      </c>
      <c r="F1020" s="9" t="s">
        <v>11382</v>
      </c>
      <c r="G1020" s="9"/>
      <c r="H1020" s="9"/>
      <c r="K1020" s="59"/>
      <c r="L1020" s="44"/>
      <c r="M1020" s="44"/>
      <c r="N1020" s="59"/>
      <c r="O1020" s="9"/>
      <c r="P1020" s="9"/>
      <c r="Q1020" s="9"/>
    </row>
    <row r="1021" spans="1:22" ht="12.75" hidden="1">
      <c r="A1021" s="9" t="s">
        <v>6289</v>
      </c>
      <c r="B1021" s="9" t="s">
        <v>1639</v>
      </c>
      <c r="C1021" s="9" t="s">
        <v>8065</v>
      </c>
      <c r="D1021" s="9">
        <v>5055</v>
      </c>
      <c r="E1021" s="59">
        <v>31.49</v>
      </c>
      <c r="F1021" s="9" t="s">
        <v>11382</v>
      </c>
      <c r="G1021" s="9"/>
      <c r="H1021" s="9"/>
      <c r="K1021" s="59"/>
      <c r="L1021" s="44"/>
      <c r="M1021" s="44"/>
      <c r="N1021" s="59"/>
      <c r="O1021" s="9"/>
      <c r="P1021" s="9"/>
      <c r="Q1021" s="9"/>
    </row>
    <row r="1022" spans="1:22" ht="12.75" hidden="1">
      <c r="A1022" s="9" t="s">
        <v>1952</v>
      </c>
      <c r="B1022" s="9" t="s">
        <v>1952</v>
      </c>
      <c r="C1022" s="9" t="s">
        <v>8067</v>
      </c>
      <c r="D1022" s="9">
        <v>5030</v>
      </c>
      <c r="E1022" s="59">
        <v>31.49</v>
      </c>
      <c r="F1022" s="9" t="s">
        <v>11382</v>
      </c>
      <c r="G1022" s="9"/>
      <c r="H1022" s="9"/>
      <c r="K1022" s="59"/>
      <c r="L1022" s="44"/>
      <c r="M1022" s="44"/>
      <c r="N1022" s="59"/>
      <c r="O1022" s="9"/>
      <c r="P1022" s="9"/>
      <c r="Q1022" s="9"/>
    </row>
    <row r="1023" spans="1:22" ht="12.75" hidden="1">
      <c r="A1023" s="9" t="s">
        <v>1684</v>
      </c>
      <c r="B1023" s="9" t="s">
        <v>1684</v>
      </c>
      <c r="C1023" s="9" t="s">
        <v>6611</v>
      </c>
      <c r="D1023" s="9">
        <v>2139</v>
      </c>
      <c r="E1023" s="59">
        <v>31.48</v>
      </c>
      <c r="F1023" s="9" t="s">
        <v>11382</v>
      </c>
      <c r="G1023" s="9"/>
      <c r="H1023" s="9"/>
      <c r="K1023" s="59"/>
      <c r="L1023" s="44"/>
      <c r="M1023" s="44"/>
      <c r="N1023" s="59"/>
      <c r="O1023" s="9"/>
      <c r="P1023" s="9"/>
      <c r="Q1023" s="9"/>
    </row>
    <row r="1024" spans="1:22" ht="12.75" hidden="1">
      <c r="A1024" s="9" t="s">
        <v>6233</v>
      </c>
      <c r="B1024" s="9" t="s">
        <v>1549</v>
      </c>
      <c r="C1024" s="9" t="s">
        <v>5160</v>
      </c>
      <c r="D1024" s="9">
        <v>1763</v>
      </c>
      <c r="E1024" s="59">
        <v>31.47</v>
      </c>
      <c r="F1024" s="9" t="s">
        <v>11382</v>
      </c>
      <c r="G1024" s="9"/>
      <c r="H1024" s="9"/>
      <c r="K1024" s="59"/>
      <c r="L1024" s="44"/>
      <c r="M1024" s="44"/>
      <c r="N1024" s="44"/>
      <c r="O1024" s="9"/>
      <c r="P1024" s="9"/>
      <c r="Q1024" s="44"/>
      <c r="R1024" s="44"/>
      <c r="S1024" s="59"/>
      <c r="T1024" s="59"/>
      <c r="U1024" s="9"/>
      <c r="V1024" s="9"/>
    </row>
    <row r="1025" spans="1:22" ht="12.75" hidden="1">
      <c r="A1025" s="9" t="s">
        <v>6771</v>
      </c>
      <c r="B1025" s="9" t="s">
        <v>1884</v>
      </c>
      <c r="C1025" s="9" t="s">
        <v>10029</v>
      </c>
      <c r="D1025" s="9">
        <v>272</v>
      </c>
      <c r="E1025" s="59">
        <v>31.45</v>
      </c>
      <c r="F1025" s="9" t="s">
        <v>11382</v>
      </c>
      <c r="G1025" s="9"/>
      <c r="H1025" s="9"/>
      <c r="K1025" s="59"/>
      <c r="L1025" s="44"/>
      <c r="M1025" s="44"/>
      <c r="N1025" s="59"/>
      <c r="O1025" s="9"/>
      <c r="P1025" s="9"/>
      <c r="Q1025" s="9"/>
    </row>
    <row r="1026" spans="1:22" ht="12.75" hidden="1">
      <c r="A1026" s="9" t="s">
        <v>6366</v>
      </c>
      <c r="B1026" s="9" t="s">
        <v>365</v>
      </c>
      <c r="C1026" s="9" t="s">
        <v>362</v>
      </c>
      <c r="D1026" s="9">
        <v>2080</v>
      </c>
      <c r="E1026" s="59">
        <v>31.37</v>
      </c>
      <c r="F1026" s="9" t="s">
        <v>11382</v>
      </c>
      <c r="G1026" s="9"/>
      <c r="H1026" s="9"/>
      <c r="K1026" s="59"/>
      <c r="L1026" s="44"/>
      <c r="M1026" s="44"/>
      <c r="N1026" s="44"/>
      <c r="O1026" s="9"/>
      <c r="P1026" s="9"/>
      <c r="Q1026" s="44"/>
      <c r="R1026" s="44"/>
      <c r="S1026" s="59"/>
      <c r="T1026" s="59"/>
      <c r="U1026" s="9"/>
      <c r="V1026" s="9"/>
    </row>
    <row r="1027" spans="1:22" ht="15" hidden="1">
      <c r="A1027" s="9" t="s">
        <v>6157</v>
      </c>
      <c r="B1027" s="9" t="s">
        <v>799</v>
      </c>
      <c r="C1027" s="9" t="s">
        <v>272</v>
      </c>
      <c r="D1027" s="9">
        <v>6023</v>
      </c>
      <c r="E1027" s="59">
        <v>31.34</v>
      </c>
      <c r="F1027" s="9" t="s">
        <v>11382</v>
      </c>
      <c r="G1027" s="9"/>
      <c r="H1027" s="9"/>
      <c r="K1027" s="59"/>
      <c r="L1027" s="64"/>
      <c r="M1027" s="64"/>
      <c r="N1027" s="65"/>
      <c r="O1027" s="63"/>
      <c r="P1027" s="63"/>
      <c r="Q1027" s="63"/>
    </row>
    <row r="1028" spans="1:22" ht="12.75" hidden="1">
      <c r="A1028" s="9" t="s">
        <v>9118</v>
      </c>
      <c r="B1028" s="9" t="s">
        <v>1662</v>
      </c>
      <c r="C1028" s="9" t="s">
        <v>9119</v>
      </c>
      <c r="D1028" s="9">
        <v>17008</v>
      </c>
      <c r="E1028" s="59">
        <v>31.19</v>
      </c>
      <c r="F1028" s="9" t="s">
        <v>11382</v>
      </c>
      <c r="G1028" s="9"/>
      <c r="H1028" s="9"/>
      <c r="K1028" s="59"/>
      <c r="L1028" s="44"/>
      <c r="M1028" s="44"/>
      <c r="N1028" s="44"/>
      <c r="O1028" s="9"/>
      <c r="P1028" s="9"/>
      <c r="Q1028" s="44"/>
      <c r="R1028" s="44"/>
      <c r="S1028" s="59"/>
      <c r="T1028" s="59"/>
      <c r="U1028" s="9"/>
      <c r="V1028" s="9"/>
    </row>
    <row r="1029" spans="1:22" ht="12.75" hidden="1">
      <c r="A1029" s="9" t="s">
        <v>6805</v>
      </c>
      <c r="B1029" s="9" t="s">
        <v>1495</v>
      </c>
      <c r="C1029" s="9" t="s">
        <v>10030</v>
      </c>
      <c r="D1029" s="9">
        <v>2156</v>
      </c>
      <c r="E1029" s="59">
        <v>31.19</v>
      </c>
      <c r="F1029" s="9" t="s">
        <v>11382</v>
      </c>
      <c r="G1029" s="9"/>
      <c r="H1029" s="9"/>
      <c r="K1029" s="59"/>
      <c r="L1029" s="44"/>
      <c r="M1029" s="44"/>
      <c r="N1029" s="59"/>
      <c r="O1029" s="9"/>
      <c r="P1029" s="9"/>
      <c r="Q1029" s="9"/>
    </row>
    <row r="1030" spans="1:22" ht="12.75" hidden="1">
      <c r="A1030" s="9" t="s">
        <v>5997</v>
      </c>
      <c r="B1030" s="9" t="s">
        <v>654</v>
      </c>
      <c r="C1030" s="9" t="s">
        <v>651</v>
      </c>
      <c r="D1030" s="9">
        <v>4107</v>
      </c>
      <c r="E1030" s="59">
        <v>30.99</v>
      </c>
      <c r="F1030" s="9" t="s">
        <v>11382</v>
      </c>
      <c r="G1030" s="9"/>
      <c r="H1030" s="9"/>
      <c r="K1030" s="59"/>
      <c r="L1030" s="44"/>
      <c r="M1030" s="44"/>
      <c r="N1030" s="59"/>
      <c r="O1030" s="9"/>
      <c r="P1030" s="9"/>
      <c r="Q1030" s="9"/>
    </row>
    <row r="1031" spans="1:22" ht="15" hidden="1">
      <c r="A1031" s="9" t="s">
        <v>6128</v>
      </c>
      <c r="B1031" s="9" t="s">
        <v>742</v>
      </c>
      <c r="C1031" s="9" t="s">
        <v>739</v>
      </c>
      <c r="D1031" s="9">
        <v>3171</v>
      </c>
      <c r="E1031" s="59">
        <v>30.99</v>
      </c>
      <c r="F1031" s="9" t="s">
        <v>11382</v>
      </c>
      <c r="G1031" s="9"/>
      <c r="H1031" s="9"/>
      <c r="K1031" s="59"/>
      <c r="L1031" s="64"/>
      <c r="M1031" s="64"/>
      <c r="N1031" s="65"/>
      <c r="O1031" s="63"/>
      <c r="P1031" s="63"/>
      <c r="Q1031" s="63"/>
    </row>
    <row r="1032" spans="1:22" ht="12.75" hidden="1">
      <c r="A1032" s="9" t="s">
        <v>9574</v>
      </c>
      <c r="B1032" s="9" t="s">
        <v>2073</v>
      </c>
      <c r="C1032" s="9" t="s">
        <v>10031</v>
      </c>
      <c r="D1032" s="9">
        <v>4434</v>
      </c>
      <c r="E1032" s="59">
        <v>30.98</v>
      </c>
      <c r="F1032" s="9" t="s">
        <v>11382</v>
      </c>
      <c r="G1032" s="9"/>
      <c r="H1032" s="9"/>
      <c r="K1032" s="59"/>
      <c r="L1032" s="44"/>
      <c r="M1032" s="44"/>
      <c r="N1032" s="44"/>
      <c r="O1032" s="9"/>
      <c r="P1032" s="9"/>
      <c r="Q1032" s="44"/>
      <c r="R1032" s="44"/>
      <c r="S1032" s="59"/>
      <c r="T1032" s="59"/>
      <c r="U1032" s="9"/>
      <c r="V1032" s="9"/>
    </row>
    <row r="1033" spans="1:22" ht="12.75" hidden="1">
      <c r="A1033" s="9" t="s">
        <v>6856</v>
      </c>
      <c r="B1033" s="9" t="s">
        <v>1565</v>
      </c>
      <c r="C1033" s="9" t="s">
        <v>6857</v>
      </c>
      <c r="D1033" s="9">
        <v>1776</v>
      </c>
      <c r="E1033" s="59">
        <v>30.77</v>
      </c>
      <c r="F1033" s="9" t="s">
        <v>11382</v>
      </c>
      <c r="G1033" s="9"/>
      <c r="H1033" s="9"/>
      <c r="K1033" s="59"/>
      <c r="L1033" s="44"/>
      <c r="M1033" s="44"/>
      <c r="N1033" s="44"/>
      <c r="O1033" s="9"/>
      <c r="P1033" s="9"/>
      <c r="Q1033" s="44"/>
      <c r="R1033" s="44"/>
      <c r="S1033" s="59"/>
      <c r="T1033" s="59"/>
      <c r="U1033" s="9"/>
      <c r="V1033" s="9"/>
    </row>
    <row r="1034" spans="1:22" ht="12.75" hidden="1">
      <c r="A1034" s="9" t="s">
        <v>6095</v>
      </c>
      <c r="B1034" s="9" t="s">
        <v>392</v>
      </c>
      <c r="C1034" s="9" t="s">
        <v>389</v>
      </c>
      <c r="D1034" s="9">
        <v>315</v>
      </c>
      <c r="E1034" s="59">
        <v>30.72</v>
      </c>
      <c r="F1034" s="9" t="s">
        <v>11382</v>
      </c>
      <c r="G1034" s="9"/>
      <c r="H1034" s="9"/>
      <c r="K1034" s="59"/>
      <c r="L1034" s="44"/>
      <c r="M1034" s="44"/>
      <c r="N1034" s="44"/>
      <c r="O1034" s="9"/>
      <c r="P1034" s="9"/>
      <c r="Q1034" s="44"/>
      <c r="R1034" s="44"/>
      <c r="S1034" s="59"/>
      <c r="T1034" s="59"/>
      <c r="U1034" s="9"/>
      <c r="V1034" s="9"/>
    </row>
    <row r="1035" spans="1:22" ht="12.75" hidden="1">
      <c r="A1035" s="9" t="s">
        <v>6088</v>
      </c>
      <c r="B1035" s="9" t="s">
        <v>1273</v>
      </c>
      <c r="C1035" s="9" t="s">
        <v>10032</v>
      </c>
      <c r="D1035" s="9">
        <v>2236</v>
      </c>
      <c r="E1035" s="59">
        <v>30.72</v>
      </c>
      <c r="F1035" s="9" t="s">
        <v>11382</v>
      </c>
      <c r="G1035" s="9"/>
      <c r="H1035" s="9"/>
      <c r="K1035" s="59"/>
      <c r="L1035" s="44"/>
      <c r="M1035" s="44"/>
      <c r="N1035" s="44"/>
      <c r="O1035" s="9"/>
      <c r="P1035" s="9"/>
      <c r="Q1035" s="44"/>
      <c r="R1035" s="44"/>
      <c r="S1035" s="59"/>
      <c r="T1035" s="59"/>
      <c r="U1035" s="9"/>
      <c r="V1035" s="9"/>
    </row>
    <row r="1036" spans="1:22" ht="15" hidden="1">
      <c r="A1036" s="9" t="s">
        <v>8890</v>
      </c>
      <c r="B1036" s="9" t="s">
        <v>1967</v>
      </c>
      <c r="C1036" s="9" t="s">
        <v>10033</v>
      </c>
      <c r="D1036" s="9">
        <v>6051</v>
      </c>
      <c r="E1036" s="59">
        <v>30.49</v>
      </c>
      <c r="F1036" s="9" t="s">
        <v>11382</v>
      </c>
      <c r="G1036" s="9"/>
      <c r="H1036" s="9"/>
      <c r="K1036" s="59"/>
      <c r="L1036" s="64"/>
      <c r="M1036" s="64"/>
      <c r="N1036" s="65"/>
      <c r="O1036" s="63"/>
      <c r="P1036" s="63"/>
      <c r="Q1036" s="63"/>
    </row>
    <row r="1037" spans="1:22" ht="15" hidden="1">
      <c r="A1037" s="9" t="s">
        <v>6905</v>
      </c>
      <c r="B1037" s="9" t="s">
        <v>1972</v>
      </c>
      <c r="C1037" s="9" t="s">
        <v>10034</v>
      </c>
      <c r="D1037" s="9">
        <v>1264</v>
      </c>
      <c r="E1037" s="59">
        <v>30.49</v>
      </c>
      <c r="F1037" s="9" t="s">
        <v>11382</v>
      </c>
      <c r="G1037" s="9"/>
      <c r="H1037" s="9"/>
      <c r="K1037" s="59"/>
      <c r="L1037" s="64"/>
      <c r="M1037" s="64"/>
      <c r="N1037" s="65"/>
      <c r="O1037" s="63"/>
      <c r="P1037" s="63"/>
      <c r="Q1037" s="63"/>
    </row>
    <row r="1038" spans="1:22" ht="15" hidden="1">
      <c r="A1038" s="9" t="s">
        <v>7693</v>
      </c>
      <c r="B1038" s="9" t="s">
        <v>1981</v>
      </c>
      <c r="C1038" s="9" t="s">
        <v>10035</v>
      </c>
      <c r="D1038" s="9">
        <v>3348</v>
      </c>
      <c r="E1038" s="59">
        <v>30.49</v>
      </c>
      <c r="F1038" s="9" t="s">
        <v>11382</v>
      </c>
      <c r="G1038" s="9"/>
      <c r="H1038" s="9"/>
      <c r="K1038" s="59"/>
      <c r="L1038" s="64"/>
      <c r="M1038" s="64"/>
      <c r="N1038" s="65"/>
      <c r="O1038" s="63"/>
      <c r="P1038" s="63"/>
      <c r="Q1038" s="63"/>
    </row>
    <row r="1039" spans="1:22" ht="12.75" hidden="1">
      <c r="A1039" s="9" t="s">
        <v>6677</v>
      </c>
      <c r="B1039" s="9" t="s">
        <v>1551</v>
      </c>
      <c r="C1039" s="9" t="s">
        <v>6678</v>
      </c>
      <c r="D1039" s="9">
        <v>84300</v>
      </c>
      <c r="E1039" s="59">
        <v>30.47</v>
      </c>
      <c r="F1039" s="9" t="s">
        <v>11382</v>
      </c>
      <c r="G1039" s="9"/>
      <c r="H1039" s="9"/>
      <c r="K1039" s="59"/>
      <c r="L1039" s="44"/>
      <c r="M1039" s="44"/>
      <c r="N1039" s="59"/>
      <c r="O1039" s="9"/>
      <c r="P1039" s="9"/>
      <c r="Q1039" s="9"/>
    </row>
    <row r="1040" spans="1:22" ht="15" hidden="1">
      <c r="A1040" s="9" t="s">
        <v>7070</v>
      </c>
      <c r="B1040" s="9" t="s">
        <v>2808</v>
      </c>
      <c r="C1040" s="9" t="s">
        <v>10036</v>
      </c>
      <c r="D1040" s="9">
        <v>1062</v>
      </c>
      <c r="E1040" s="59">
        <v>30.39</v>
      </c>
      <c r="F1040" s="9" t="s">
        <v>11382</v>
      </c>
      <c r="G1040" s="9"/>
      <c r="H1040" s="9"/>
      <c r="K1040" s="59"/>
      <c r="L1040" s="64"/>
      <c r="M1040" s="64"/>
      <c r="N1040" s="65"/>
      <c r="O1040" s="63"/>
      <c r="P1040" s="63"/>
      <c r="Q1040" s="63"/>
    </row>
    <row r="1041" spans="1:22" ht="12.75" hidden="1">
      <c r="A1041" s="9" t="s">
        <v>6825</v>
      </c>
      <c r="B1041" s="9" t="s">
        <v>1337</v>
      </c>
      <c r="C1041" s="9" t="s">
        <v>5117</v>
      </c>
      <c r="D1041" s="9">
        <v>1713</v>
      </c>
      <c r="E1041" s="59">
        <v>30.3</v>
      </c>
      <c r="F1041" s="9" t="s">
        <v>11382</v>
      </c>
      <c r="G1041" s="9"/>
      <c r="H1041" s="9"/>
      <c r="K1041" s="59"/>
      <c r="L1041" s="44"/>
      <c r="M1041" s="44"/>
      <c r="N1041" s="44"/>
      <c r="O1041" s="9"/>
      <c r="P1041" s="9"/>
      <c r="Q1041" s="44"/>
      <c r="R1041" s="44"/>
      <c r="S1041" s="59"/>
      <c r="T1041" s="59"/>
      <c r="U1041" s="9"/>
      <c r="V1041" s="9"/>
    </row>
    <row r="1042" spans="1:22" ht="12.75" hidden="1">
      <c r="A1042" s="9" t="s">
        <v>9506</v>
      </c>
      <c r="B1042" s="9" t="s">
        <v>2153</v>
      </c>
      <c r="C1042" s="9" t="s">
        <v>5620</v>
      </c>
      <c r="D1042" s="9">
        <v>9029</v>
      </c>
      <c r="E1042" s="59">
        <v>30.18</v>
      </c>
      <c r="F1042" s="9" t="s">
        <v>11382</v>
      </c>
      <c r="G1042" s="9"/>
      <c r="H1042" s="9"/>
      <c r="K1042" s="59"/>
      <c r="L1042" s="44"/>
      <c r="M1042" s="44"/>
      <c r="N1042" s="59"/>
      <c r="O1042" s="9"/>
      <c r="P1042" s="9"/>
      <c r="Q1042" s="9"/>
    </row>
    <row r="1043" spans="1:22" ht="12.75" hidden="1">
      <c r="A1043" s="9" t="s">
        <v>6240</v>
      </c>
      <c r="B1043" s="9" t="s">
        <v>1720</v>
      </c>
      <c r="C1043" s="9" t="s">
        <v>10037</v>
      </c>
      <c r="D1043" s="9">
        <v>910</v>
      </c>
      <c r="E1043" s="59">
        <v>30.04</v>
      </c>
      <c r="F1043" s="9" t="s">
        <v>11382</v>
      </c>
      <c r="G1043" s="9"/>
      <c r="H1043" s="9"/>
      <c r="K1043" s="59"/>
      <c r="L1043" s="44"/>
      <c r="M1043" s="44"/>
      <c r="N1043" s="59"/>
      <c r="O1043" s="9"/>
      <c r="P1043" s="9"/>
      <c r="Q1043" s="9"/>
    </row>
    <row r="1044" spans="1:22" ht="12.75" hidden="1">
      <c r="A1044" s="9" t="s">
        <v>6153</v>
      </c>
      <c r="B1044" s="9" t="s">
        <v>969</v>
      </c>
      <c r="C1044" s="9" t="s">
        <v>4379</v>
      </c>
      <c r="D1044" s="9">
        <v>565</v>
      </c>
      <c r="E1044" s="59">
        <v>30</v>
      </c>
      <c r="F1044" s="9" t="s">
        <v>11382</v>
      </c>
      <c r="G1044" s="9"/>
      <c r="H1044" s="9"/>
      <c r="K1044" s="59"/>
      <c r="L1044" s="44"/>
      <c r="M1044" s="44"/>
      <c r="N1044" s="44"/>
      <c r="O1044" s="9"/>
      <c r="P1044" s="9"/>
      <c r="Q1044" s="44"/>
      <c r="R1044" s="44"/>
      <c r="S1044" s="59"/>
      <c r="T1044" s="59"/>
      <c r="U1044" s="9"/>
      <c r="V1044" s="9"/>
    </row>
    <row r="1045" spans="1:22" ht="12.75" hidden="1">
      <c r="A1045" s="9" t="s">
        <v>10038</v>
      </c>
      <c r="B1045" s="9" t="s">
        <v>10039</v>
      </c>
      <c r="C1045" s="9" t="s">
        <v>10040</v>
      </c>
      <c r="D1045" s="9">
        <v>715</v>
      </c>
      <c r="E1045" s="59">
        <v>30</v>
      </c>
      <c r="F1045" s="9" t="s">
        <v>11382</v>
      </c>
      <c r="G1045" s="9"/>
      <c r="H1045" s="9"/>
      <c r="K1045" s="59"/>
      <c r="L1045" s="44"/>
      <c r="M1045" s="44"/>
      <c r="N1045" s="44"/>
      <c r="O1045" s="9"/>
      <c r="P1045" s="9"/>
      <c r="Q1045" s="44"/>
      <c r="R1045" s="44"/>
      <c r="S1045" s="59"/>
      <c r="T1045" s="59"/>
      <c r="U1045" s="9"/>
      <c r="V1045" s="9"/>
    </row>
    <row r="1046" spans="1:22" ht="12.75" hidden="1">
      <c r="A1046" s="9" t="s">
        <v>7835</v>
      </c>
      <c r="B1046" s="9" t="s">
        <v>10041</v>
      </c>
      <c r="C1046" s="9" t="s">
        <v>10042</v>
      </c>
      <c r="D1046" s="9">
        <v>3011</v>
      </c>
      <c r="E1046" s="59">
        <v>30</v>
      </c>
      <c r="F1046" s="9" t="s">
        <v>11382</v>
      </c>
      <c r="G1046" s="9"/>
      <c r="H1046" s="9"/>
      <c r="K1046" s="59"/>
      <c r="L1046" s="44"/>
      <c r="M1046" s="44"/>
      <c r="N1046" s="44"/>
      <c r="O1046" s="9"/>
      <c r="P1046" s="9"/>
      <c r="Q1046" s="44"/>
      <c r="R1046" s="44"/>
      <c r="S1046" s="59"/>
      <c r="T1046" s="59"/>
      <c r="U1046" s="9"/>
      <c r="V1046" s="9"/>
    </row>
    <row r="1047" spans="1:22" ht="12.75" hidden="1">
      <c r="A1047" s="9" t="s">
        <v>7248</v>
      </c>
      <c r="B1047" s="9" t="s">
        <v>10043</v>
      </c>
      <c r="C1047" s="9" t="s">
        <v>10044</v>
      </c>
      <c r="D1047" s="9">
        <v>790</v>
      </c>
      <c r="E1047" s="59">
        <v>30</v>
      </c>
      <c r="F1047" s="9" t="s">
        <v>11382</v>
      </c>
      <c r="G1047" s="9"/>
      <c r="H1047" s="9"/>
      <c r="K1047" s="59"/>
      <c r="L1047" s="44"/>
      <c r="M1047" s="44"/>
      <c r="N1047" s="44"/>
      <c r="O1047" s="9"/>
      <c r="P1047" s="9"/>
      <c r="Q1047" s="44"/>
      <c r="R1047" s="44"/>
      <c r="S1047" s="59"/>
      <c r="T1047" s="59"/>
      <c r="U1047" s="9"/>
      <c r="V1047" s="9"/>
    </row>
    <row r="1048" spans="1:22" ht="12.75" hidden="1">
      <c r="A1048" s="9" t="s">
        <v>8033</v>
      </c>
      <c r="B1048" s="9" t="s">
        <v>10045</v>
      </c>
      <c r="C1048" s="9" t="s">
        <v>10046</v>
      </c>
      <c r="D1048" s="9">
        <v>920</v>
      </c>
      <c r="E1048" s="59">
        <v>30</v>
      </c>
      <c r="F1048" s="9" t="s">
        <v>11382</v>
      </c>
      <c r="G1048" s="9"/>
      <c r="H1048" s="9"/>
      <c r="K1048" s="59"/>
      <c r="L1048" s="44"/>
      <c r="M1048" s="44"/>
      <c r="N1048" s="44"/>
      <c r="O1048" s="9"/>
      <c r="P1048" s="9"/>
      <c r="Q1048" s="44"/>
      <c r="R1048" s="44"/>
      <c r="S1048" s="59"/>
      <c r="T1048" s="59"/>
      <c r="U1048" s="9"/>
      <c r="V1048" s="9"/>
    </row>
    <row r="1049" spans="1:22" ht="12.75" hidden="1">
      <c r="A1049" s="9" t="s">
        <v>10038</v>
      </c>
      <c r="B1049" s="9" t="s">
        <v>5774</v>
      </c>
      <c r="C1049" s="9" t="s">
        <v>10047</v>
      </c>
      <c r="D1049" s="9">
        <v>715</v>
      </c>
      <c r="E1049" s="59">
        <v>30</v>
      </c>
      <c r="F1049" s="9" t="s">
        <v>11382</v>
      </c>
      <c r="G1049" s="9"/>
      <c r="H1049" s="9"/>
      <c r="K1049" s="59"/>
      <c r="L1049" s="44"/>
      <c r="M1049" s="44"/>
      <c r="N1049" s="44"/>
      <c r="O1049" s="9"/>
      <c r="P1049" s="9"/>
      <c r="Q1049" s="44"/>
      <c r="R1049" s="44"/>
      <c r="S1049" s="59"/>
      <c r="T1049" s="59"/>
      <c r="U1049" s="9"/>
      <c r="V1049" s="9"/>
    </row>
    <row r="1050" spans="1:22" ht="12.75" hidden="1">
      <c r="A1050" s="9" t="s">
        <v>8823</v>
      </c>
      <c r="B1050" s="9" t="s">
        <v>10048</v>
      </c>
      <c r="C1050" s="9" t="s">
        <v>10049</v>
      </c>
      <c r="D1050" s="9">
        <v>770</v>
      </c>
      <c r="E1050" s="59">
        <v>30</v>
      </c>
      <c r="F1050" s="9" t="s">
        <v>11382</v>
      </c>
      <c r="G1050" s="9"/>
      <c r="H1050" s="9"/>
      <c r="K1050" s="59"/>
      <c r="L1050" s="44"/>
      <c r="M1050" s="44"/>
      <c r="N1050" s="59"/>
      <c r="O1050" s="9"/>
      <c r="P1050" s="9"/>
      <c r="Q1050" s="9"/>
    </row>
    <row r="1051" spans="1:22" ht="12.75" hidden="1">
      <c r="A1051" s="9" t="s">
        <v>1369</v>
      </c>
      <c r="B1051" s="9" t="s">
        <v>1369</v>
      </c>
      <c r="C1051" s="9" t="s">
        <v>10050</v>
      </c>
      <c r="D1051" s="9">
        <v>1054</v>
      </c>
      <c r="E1051" s="59">
        <v>30</v>
      </c>
      <c r="F1051" s="9" t="s">
        <v>11382</v>
      </c>
      <c r="G1051" s="9"/>
      <c r="H1051" s="9"/>
      <c r="K1051" s="59"/>
      <c r="L1051" s="44"/>
      <c r="M1051" s="44"/>
      <c r="N1051" s="59"/>
      <c r="O1051" s="9"/>
      <c r="P1051" s="9"/>
      <c r="Q1051" s="9"/>
    </row>
    <row r="1052" spans="1:22" ht="12.75" hidden="1">
      <c r="A1052" s="9" t="s">
        <v>9383</v>
      </c>
      <c r="B1052" s="9" t="s">
        <v>10051</v>
      </c>
      <c r="C1052" s="9" t="s">
        <v>10052</v>
      </c>
      <c r="D1052" s="9">
        <v>3914</v>
      </c>
      <c r="E1052" s="59">
        <v>30</v>
      </c>
      <c r="F1052" s="9" t="s">
        <v>11382</v>
      </c>
      <c r="G1052" s="9"/>
      <c r="H1052" s="9"/>
      <c r="K1052" s="59"/>
      <c r="L1052" s="44"/>
      <c r="M1052" s="44"/>
      <c r="N1052" s="59"/>
      <c r="O1052" s="9"/>
      <c r="P1052" s="9"/>
      <c r="Q1052" s="9"/>
    </row>
    <row r="1053" spans="1:22" ht="12.75" hidden="1">
      <c r="A1053" s="9" t="s">
        <v>9782</v>
      </c>
      <c r="B1053" s="9" t="s">
        <v>767</v>
      </c>
      <c r="C1053" s="9" t="s">
        <v>766</v>
      </c>
      <c r="D1053" s="9">
        <v>8256</v>
      </c>
      <c r="E1053" s="59">
        <v>30</v>
      </c>
      <c r="F1053" s="9" t="s">
        <v>11382</v>
      </c>
      <c r="G1053" s="9"/>
      <c r="H1053" s="9"/>
      <c r="K1053" s="59"/>
      <c r="L1053" s="44"/>
      <c r="M1053" s="44"/>
      <c r="N1053" s="59"/>
      <c r="O1053" s="9"/>
      <c r="P1053" s="9"/>
      <c r="Q1053" s="9"/>
    </row>
    <row r="1054" spans="1:22" ht="12.75" hidden="1">
      <c r="A1054" s="9" t="s">
        <v>6062</v>
      </c>
      <c r="B1054" s="9" t="s">
        <v>2385</v>
      </c>
      <c r="C1054" s="9" t="s">
        <v>10053</v>
      </c>
      <c r="D1054" s="9">
        <v>5014</v>
      </c>
      <c r="E1054" s="59">
        <v>30</v>
      </c>
      <c r="F1054" s="9" t="s">
        <v>11382</v>
      </c>
      <c r="G1054" s="9"/>
      <c r="H1054" s="9"/>
      <c r="K1054" s="59"/>
      <c r="L1054" s="44"/>
      <c r="M1054" s="44"/>
      <c r="N1054" s="59"/>
      <c r="O1054" s="9"/>
      <c r="P1054" s="9"/>
      <c r="Q1054" s="9"/>
    </row>
    <row r="1055" spans="1:22" ht="12.75" hidden="1">
      <c r="A1055" s="9" t="s">
        <v>7943</v>
      </c>
      <c r="B1055" s="9" t="s">
        <v>2691</v>
      </c>
      <c r="C1055" s="9" t="s">
        <v>10054</v>
      </c>
      <c r="D1055" s="9">
        <v>1271</v>
      </c>
      <c r="E1055" s="59">
        <v>30</v>
      </c>
      <c r="F1055" s="9" t="s">
        <v>11382</v>
      </c>
      <c r="G1055" s="9"/>
      <c r="H1055" s="9"/>
      <c r="K1055" s="59"/>
      <c r="L1055" s="44"/>
      <c r="M1055" s="44"/>
      <c r="N1055" s="59"/>
      <c r="O1055" s="9"/>
      <c r="P1055" s="9"/>
      <c r="Q1055" s="9"/>
    </row>
    <row r="1056" spans="1:22" ht="12.75" hidden="1">
      <c r="A1056" s="9" t="s">
        <v>7587</v>
      </c>
      <c r="B1056" s="9" t="s">
        <v>2004</v>
      </c>
      <c r="C1056" s="9" t="s">
        <v>7588</v>
      </c>
      <c r="D1056" s="9">
        <v>556</v>
      </c>
      <c r="E1056" s="59">
        <v>30</v>
      </c>
      <c r="F1056" s="9" t="s">
        <v>11382</v>
      </c>
      <c r="G1056" s="9"/>
      <c r="H1056" s="9"/>
      <c r="K1056" s="59"/>
      <c r="L1056" s="44"/>
      <c r="M1056" s="44"/>
      <c r="N1056" s="59"/>
      <c r="O1056" s="9"/>
      <c r="P1056" s="9"/>
      <c r="Q1056" s="9"/>
    </row>
    <row r="1057" spans="1:22" ht="15" hidden="1">
      <c r="A1057" s="9" t="s">
        <v>993</v>
      </c>
      <c r="B1057" s="9" t="s">
        <v>993</v>
      </c>
      <c r="C1057" s="9" t="s">
        <v>10055</v>
      </c>
      <c r="D1057" s="9">
        <v>803</v>
      </c>
      <c r="E1057" s="59">
        <v>30</v>
      </c>
      <c r="F1057" s="9" t="s">
        <v>11382</v>
      </c>
      <c r="G1057" s="9"/>
      <c r="H1057" s="9"/>
      <c r="K1057" s="59"/>
      <c r="L1057" s="64"/>
      <c r="M1057" s="64"/>
      <c r="N1057" s="65"/>
      <c r="O1057" s="63"/>
      <c r="P1057" s="63"/>
      <c r="Q1057" s="63"/>
    </row>
    <row r="1058" spans="1:22" ht="15" hidden="1">
      <c r="A1058" s="9" t="s">
        <v>1004</v>
      </c>
      <c r="B1058" s="9" t="s">
        <v>1004</v>
      </c>
      <c r="C1058" s="9" t="s">
        <v>3895</v>
      </c>
      <c r="D1058" s="9">
        <v>809</v>
      </c>
      <c r="E1058" s="59">
        <v>30</v>
      </c>
      <c r="F1058" s="9" t="s">
        <v>11382</v>
      </c>
      <c r="G1058" s="9"/>
      <c r="H1058" s="9"/>
      <c r="K1058" s="59"/>
      <c r="L1058" s="64"/>
      <c r="M1058" s="64"/>
      <c r="N1058" s="65"/>
      <c r="O1058" s="63"/>
      <c r="P1058" s="63"/>
      <c r="Q1058" s="63"/>
    </row>
    <row r="1059" spans="1:22" ht="15" hidden="1">
      <c r="A1059" s="9" t="s">
        <v>9676</v>
      </c>
      <c r="B1059" s="9" t="s">
        <v>10056</v>
      </c>
      <c r="C1059" s="9" t="s">
        <v>10057</v>
      </c>
      <c r="D1059" s="9">
        <v>17104</v>
      </c>
      <c r="E1059" s="59">
        <v>30</v>
      </c>
      <c r="F1059" s="9" t="s">
        <v>11382</v>
      </c>
      <c r="G1059" s="9"/>
      <c r="H1059" s="9"/>
      <c r="K1059" s="59"/>
      <c r="L1059" s="64"/>
      <c r="M1059" s="64"/>
      <c r="N1059" s="65"/>
      <c r="O1059" s="63"/>
      <c r="P1059" s="63"/>
      <c r="Q1059" s="63"/>
    </row>
    <row r="1060" spans="1:22" ht="12.75" hidden="1">
      <c r="A1060" s="9" t="s">
        <v>10058</v>
      </c>
      <c r="B1060" s="9" t="s">
        <v>1954</v>
      </c>
      <c r="C1060" s="9" t="s">
        <v>10059</v>
      </c>
      <c r="D1060" s="9">
        <v>3805</v>
      </c>
      <c r="E1060" s="59">
        <v>29.99</v>
      </c>
      <c r="F1060" s="9" t="s">
        <v>11382</v>
      </c>
      <c r="G1060" s="9"/>
      <c r="H1060" s="9"/>
      <c r="K1060" s="59"/>
      <c r="L1060" s="44"/>
      <c r="M1060" s="44"/>
      <c r="N1060" s="59"/>
      <c r="O1060" s="9"/>
      <c r="P1060" s="9"/>
      <c r="Q1060" s="9"/>
    </row>
    <row r="1061" spans="1:22" ht="12.75" hidden="1">
      <c r="A1061" s="9" t="s">
        <v>10060</v>
      </c>
      <c r="B1061" s="9" t="s">
        <v>1914</v>
      </c>
      <c r="C1061" s="9" t="s">
        <v>10061</v>
      </c>
      <c r="D1061" s="9">
        <v>3811</v>
      </c>
      <c r="E1061" s="59">
        <v>29.99</v>
      </c>
      <c r="F1061" s="9" t="s">
        <v>11382</v>
      </c>
      <c r="G1061" s="9"/>
      <c r="H1061" s="9"/>
      <c r="K1061" s="59"/>
      <c r="L1061" s="44"/>
      <c r="M1061" s="44"/>
      <c r="N1061" s="59"/>
      <c r="O1061" s="9"/>
      <c r="P1061" s="9"/>
      <c r="Q1061" s="9"/>
    </row>
    <row r="1062" spans="1:22" ht="12.75" hidden="1">
      <c r="A1062" s="9" t="s">
        <v>10062</v>
      </c>
      <c r="B1062" s="9" t="s">
        <v>1708</v>
      </c>
      <c r="C1062" s="9" t="s">
        <v>7996</v>
      </c>
      <c r="D1062" s="9">
        <v>588</v>
      </c>
      <c r="E1062" s="59">
        <v>29.98</v>
      </c>
      <c r="F1062" s="9" t="s">
        <v>11382</v>
      </c>
      <c r="G1062" s="9"/>
      <c r="H1062" s="9"/>
      <c r="K1062" s="59"/>
      <c r="L1062" s="44"/>
      <c r="M1062" s="44"/>
      <c r="N1062" s="59"/>
      <c r="O1062" s="9"/>
      <c r="P1062" s="9"/>
      <c r="Q1062" s="9"/>
    </row>
    <row r="1063" spans="1:22" ht="15" hidden="1">
      <c r="A1063" s="9" t="s">
        <v>7693</v>
      </c>
      <c r="B1063" s="9" t="s">
        <v>1982</v>
      </c>
      <c r="C1063" s="9" t="s">
        <v>7694</v>
      </c>
      <c r="D1063" s="9">
        <v>3346</v>
      </c>
      <c r="E1063" s="59">
        <v>29.98</v>
      </c>
      <c r="F1063" s="9" t="s">
        <v>11382</v>
      </c>
      <c r="G1063" s="9"/>
      <c r="H1063" s="9"/>
      <c r="K1063" s="59"/>
      <c r="L1063" s="64"/>
      <c r="M1063" s="64"/>
      <c r="N1063" s="65"/>
      <c r="O1063" s="63"/>
      <c r="P1063" s="63"/>
      <c r="Q1063" s="63"/>
    </row>
    <row r="1064" spans="1:22" ht="12.75" hidden="1">
      <c r="A1064" s="9" t="s">
        <v>6034</v>
      </c>
      <c r="B1064" s="9" t="s">
        <v>329</v>
      </c>
      <c r="C1064" s="9" t="s">
        <v>326</v>
      </c>
      <c r="D1064" s="9">
        <v>4126</v>
      </c>
      <c r="E1064" s="59">
        <v>29.97</v>
      </c>
      <c r="F1064" s="9" t="s">
        <v>11382</v>
      </c>
      <c r="G1064" s="9"/>
      <c r="H1064" s="9"/>
      <c r="K1064" s="59"/>
      <c r="L1064" s="44"/>
      <c r="M1064" s="44"/>
      <c r="N1064" s="44"/>
      <c r="O1064" s="9"/>
      <c r="P1064" s="9"/>
      <c r="Q1064" s="44"/>
      <c r="R1064" s="44"/>
      <c r="S1064" s="59"/>
      <c r="T1064" s="59"/>
      <c r="U1064" s="9"/>
      <c r="V1064" s="9"/>
    </row>
    <row r="1065" spans="1:22" ht="12.75" hidden="1">
      <c r="A1065" s="9" t="s">
        <v>6805</v>
      </c>
      <c r="B1065" s="9" t="s">
        <v>1501</v>
      </c>
      <c r="C1065" s="9" t="s">
        <v>10063</v>
      </c>
      <c r="D1065" s="9">
        <v>2156</v>
      </c>
      <c r="E1065" s="59">
        <v>29.97</v>
      </c>
      <c r="F1065" s="9" t="s">
        <v>11382</v>
      </c>
      <c r="G1065" s="9"/>
      <c r="H1065" s="9"/>
      <c r="K1065" s="59"/>
      <c r="L1065" s="44"/>
      <c r="M1065" s="44"/>
      <c r="N1065" s="59"/>
      <c r="O1065" s="9"/>
      <c r="P1065" s="9"/>
      <c r="Q1065" s="9"/>
    </row>
    <row r="1066" spans="1:22" ht="12.75" hidden="1">
      <c r="A1066" s="9" t="s">
        <v>9088</v>
      </c>
      <c r="B1066" s="9" t="s">
        <v>1688</v>
      </c>
      <c r="C1066" s="9" t="s">
        <v>5628</v>
      </c>
      <c r="D1066" s="9">
        <v>8280</v>
      </c>
      <c r="E1066" s="59">
        <v>29.96</v>
      </c>
      <c r="F1066" s="9" t="s">
        <v>11382</v>
      </c>
      <c r="G1066" s="9"/>
      <c r="H1066" s="9"/>
      <c r="K1066" s="59"/>
      <c r="L1066" s="44"/>
      <c r="M1066" s="44"/>
      <c r="N1066" s="44"/>
      <c r="O1066" s="9"/>
      <c r="P1066" s="9"/>
      <c r="Q1066" s="44"/>
      <c r="R1066" s="44"/>
      <c r="S1066" s="59"/>
      <c r="T1066" s="59"/>
      <c r="U1066" s="9"/>
      <c r="V1066" s="9"/>
    </row>
    <row r="1067" spans="1:22" ht="12.75" hidden="1">
      <c r="A1067" s="9" t="s">
        <v>7025</v>
      </c>
      <c r="B1067" s="9" t="s">
        <v>1384</v>
      </c>
      <c r="C1067" s="9" t="s">
        <v>7026</v>
      </c>
      <c r="D1067" s="9">
        <v>5112</v>
      </c>
      <c r="E1067" s="59">
        <v>29.96</v>
      </c>
      <c r="F1067" s="9" t="s">
        <v>11382</v>
      </c>
      <c r="G1067" s="9"/>
      <c r="H1067" s="9"/>
      <c r="K1067" s="59"/>
      <c r="L1067" s="44"/>
      <c r="M1067" s="44"/>
      <c r="N1067" s="59"/>
      <c r="O1067" s="9"/>
      <c r="P1067" s="9"/>
      <c r="Q1067" s="9"/>
    </row>
    <row r="1068" spans="1:22" ht="12.75" hidden="1">
      <c r="A1068" s="9" t="s">
        <v>10064</v>
      </c>
      <c r="B1068" s="9" t="s">
        <v>1529</v>
      </c>
      <c r="C1068" s="9" t="s">
        <v>10065</v>
      </c>
      <c r="D1068" s="9">
        <v>261</v>
      </c>
      <c r="E1068" s="59">
        <v>29.96</v>
      </c>
      <c r="F1068" s="9" t="s">
        <v>11382</v>
      </c>
      <c r="G1068" s="9"/>
      <c r="H1068" s="9"/>
      <c r="K1068" s="59"/>
      <c r="L1068" s="44"/>
      <c r="M1068" s="44"/>
      <c r="N1068" s="59"/>
      <c r="O1068" s="9"/>
      <c r="P1068" s="9"/>
      <c r="Q1068" s="9"/>
    </row>
    <row r="1069" spans="1:22" ht="12.75" hidden="1">
      <c r="A1069" s="9" t="s">
        <v>6327</v>
      </c>
      <c r="B1069" s="9" t="s">
        <v>1389</v>
      </c>
      <c r="C1069" s="9" t="s">
        <v>5065</v>
      </c>
      <c r="D1069" s="9">
        <v>1756</v>
      </c>
      <c r="E1069" s="59">
        <v>29.94</v>
      </c>
      <c r="F1069" s="9" t="s">
        <v>11382</v>
      </c>
      <c r="G1069" s="9"/>
      <c r="H1069" s="9"/>
      <c r="K1069" s="59"/>
      <c r="L1069" s="44"/>
      <c r="M1069" s="44"/>
      <c r="N1069" s="44"/>
      <c r="O1069" s="9"/>
      <c r="P1069" s="9"/>
      <c r="Q1069" s="44"/>
      <c r="R1069" s="44"/>
      <c r="S1069" s="59"/>
      <c r="T1069" s="59"/>
      <c r="U1069" s="9"/>
      <c r="V1069" s="9"/>
    </row>
    <row r="1070" spans="1:22" ht="12.75" hidden="1">
      <c r="A1070" s="9" t="s">
        <v>5999</v>
      </c>
      <c r="B1070" s="9" t="s">
        <v>1279</v>
      </c>
      <c r="C1070" s="9" t="s">
        <v>3750</v>
      </c>
      <c r="D1070" s="9">
        <v>2309</v>
      </c>
      <c r="E1070" s="59">
        <v>29.8</v>
      </c>
      <c r="F1070" s="9" t="s">
        <v>11382</v>
      </c>
      <c r="G1070" s="9"/>
      <c r="H1070" s="9"/>
      <c r="K1070" s="59"/>
      <c r="L1070" s="44"/>
      <c r="M1070" s="44"/>
      <c r="N1070" s="44"/>
      <c r="O1070" s="9"/>
      <c r="P1070" s="9"/>
      <c r="Q1070" s="44"/>
      <c r="R1070" s="44"/>
      <c r="S1070" s="59"/>
      <c r="T1070" s="59"/>
      <c r="U1070" s="9"/>
      <c r="V1070" s="9"/>
    </row>
    <row r="1071" spans="1:22" ht="12.75" hidden="1">
      <c r="A1071" s="9" t="s">
        <v>6059</v>
      </c>
      <c r="B1071" s="9" t="s">
        <v>124</v>
      </c>
      <c r="C1071" s="9" t="s">
        <v>9764</v>
      </c>
      <c r="D1071" s="9">
        <v>5013</v>
      </c>
      <c r="E1071" s="59">
        <v>29.54</v>
      </c>
      <c r="F1071" s="9" t="s">
        <v>11382</v>
      </c>
      <c r="G1071" s="9"/>
      <c r="H1071" s="9"/>
      <c r="K1071" s="59"/>
      <c r="L1071" s="44"/>
      <c r="M1071" s="44"/>
      <c r="N1071" s="44"/>
      <c r="O1071" s="9"/>
      <c r="P1071" s="9"/>
      <c r="Q1071" s="44"/>
      <c r="R1071" s="44"/>
      <c r="S1071" s="59"/>
      <c r="T1071" s="59"/>
      <c r="U1071" s="9"/>
      <c r="V1071" s="9"/>
    </row>
    <row r="1072" spans="1:22" ht="12.75" hidden="1">
      <c r="A1072" s="9" t="s">
        <v>6017</v>
      </c>
      <c r="B1072" s="9" t="s">
        <v>794</v>
      </c>
      <c r="C1072" s="9" t="s">
        <v>791</v>
      </c>
      <c r="D1072" s="9">
        <v>3107</v>
      </c>
      <c r="E1072" s="59">
        <v>29.5</v>
      </c>
      <c r="F1072" s="9" t="s">
        <v>11382</v>
      </c>
      <c r="G1072" s="9"/>
      <c r="H1072" s="9"/>
      <c r="K1072" s="59"/>
      <c r="L1072" s="44"/>
      <c r="M1072" s="44"/>
      <c r="N1072" s="59"/>
      <c r="O1072" s="9"/>
      <c r="P1072" s="9"/>
      <c r="Q1072" s="9"/>
    </row>
    <row r="1073" spans="1:22" ht="12.75" hidden="1">
      <c r="A1073" s="9" t="s">
        <v>6032</v>
      </c>
      <c r="B1073" s="9" t="s">
        <v>1915</v>
      </c>
      <c r="C1073" s="9" t="s">
        <v>7007</v>
      </c>
      <c r="D1073" s="9">
        <v>761</v>
      </c>
      <c r="E1073" s="59">
        <v>29.5</v>
      </c>
      <c r="F1073" s="9" t="s">
        <v>11382</v>
      </c>
      <c r="G1073" s="9"/>
      <c r="H1073" s="9"/>
      <c r="K1073" s="59"/>
      <c r="L1073" s="44"/>
      <c r="M1073" s="44"/>
      <c r="N1073" s="59"/>
      <c r="O1073" s="9"/>
      <c r="P1073" s="9"/>
      <c r="Q1073" s="9"/>
    </row>
    <row r="1074" spans="1:22" ht="12.75" hidden="1">
      <c r="A1074" s="9" t="s">
        <v>6965</v>
      </c>
      <c r="B1074" s="9" t="s">
        <v>1572</v>
      </c>
      <c r="C1074" s="9" t="s">
        <v>6966</v>
      </c>
      <c r="D1074" s="9">
        <v>17052</v>
      </c>
      <c r="E1074" s="59">
        <v>29.47</v>
      </c>
      <c r="F1074" s="9" t="s">
        <v>11382</v>
      </c>
      <c r="G1074" s="9"/>
      <c r="H1074" s="9"/>
      <c r="K1074" s="59"/>
      <c r="L1074" s="44"/>
      <c r="M1074" s="44"/>
      <c r="N1074" s="44"/>
      <c r="O1074" s="9"/>
      <c r="P1074" s="9"/>
      <c r="Q1074" s="44"/>
      <c r="R1074" s="44"/>
      <c r="S1074" s="59"/>
      <c r="T1074" s="59"/>
      <c r="U1074" s="9"/>
      <c r="V1074" s="9"/>
    </row>
    <row r="1075" spans="1:22" ht="12.75" hidden="1">
      <c r="A1075" s="9" t="s">
        <v>6741</v>
      </c>
      <c r="B1075" s="9" t="s">
        <v>1816</v>
      </c>
      <c r="C1075" s="9" t="s">
        <v>6742</v>
      </c>
      <c r="D1075" s="9">
        <v>3170</v>
      </c>
      <c r="E1075" s="59">
        <v>29.47</v>
      </c>
      <c r="F1075" s="9" t="s">
        <v>11382</v>
      </c>
      <c r="G1075" s="9"/>
      <c r="H1075" s="9"/>
      <c r="K1075" s="59"/>
      <c r="L1075" s="44"/>
      <c r="M1075" s="44"/>
      <c r="N1075" s="59"/>
      <c r="O1075" s="9"/>
      <c r="P1075" s="9"/>
      <c r="Q1075" s="9"/>
    </row>
    <row r="1076" spans="1:22" ht="12.75" hidden="1">
      <c r="A1076" s="9" t="s">
        <v>6338</v>
      </c>
      <c r="B1076" s="9" t="s">
        <v>543</v>
      </c>
      <c r="C1076" s="9" t="s">
        <v>542</v>
      </c>
      <c r="D1076" s="9">
        <v>1611</v>
      </c>
      <c r="E1076" s="59">
        <v>29.04</v>
      </c>
      <c r="F1076" s="9" t="s">
        <v>11382</v>
      </c>
      <c r="G1076" s="9"/>
      <c r="H1076" s="9"/>
      <c r="K1076" s="59"/>
      <c r="L1076" s="44"/>
      <c r="M1076" s="44"/>
      <c r="N1076" s="44"/>
      <c r="O1076" s="9"/>
      <c r="P1076" s="9"/>
      <c r="Q1076" s="44"/>
      <c r="R1076" s="44"/>
      <c r="S1076" s="59"/>
      <c r="T1076" s="59"/>
      <c r="U1076" s="9"/>
      <c r="V1076" s="9"/>
    </row>
    <row r="1077" spans="1:22" ht="15" hidden="1">
      <c r="A1077" s="9" t="s">
        <v>1011</v>
      </c>
      <c r="B1077" s="9" t="s">
        <v>1011</v>
      </c>
      <c r="C1077" s="9" t="s">
        <v>9631</v>
      </c>
      <c r="D1077" s="9">
        <v>835</v>
      </c>
      <c r="E1077" s="59">
        <v>28.99</v>
      </c>
      <c r="F1077" s="9" t="s">
        <v>11382</v>
      </c>
      <c r="G1077" s="9"/>
      <c r="H1077" s="9"/>
      <c r="K1077" s="59"/>
      <c r="L1077" s="64"/>
      <c r="M1077" s="64"/>
      <c r="N1077" s="65"/>
      <c r="O1077" s="63"/>
      <c r="P1077" s="63"/>
      <c r="Q1077" s="63"/>
    </row>
    <row r="1078" spans="1:22" ht="12.75" hidden="1">
      <c r="A1078" s="9" t="s">
        <v>6381</v>
      </c>
      <c r="B1078" s="9" t="s">
        <v>1554</v>
      </c>
      <c r="C1078" s="9" t="s">
        <v>7410</v>
      </c>
      <c r="D1078" s="9">
        <v>1708</v>
      </c>
      <c r="E1078" s="59">
        <v>28.56</v>
      </c>
      <c r="F1078" s="9" t="s">
        <v>11382</v>
      </c>
      <c r="G1078" s="9"/>
      <c r="H1078" s="9"/>
      <c r="K1078" s="59"/>
      <c r="L1078" s="44"/>
      <c r="M1078" s="44"/>
      <c r="N1078" s="44"/>
      <c r="O1078" s="9"/>
      <c r="P1078" s="9"/>
      <c r="Q1078" s="44"/>
      <c r="R1078" s="44"/>
      <c r="S1078" s="59"/>
      <c r="T1078" s="59"/>
      <c r="U1078" s="9"/>
      <c r="V1078" s="9"/>
    </row>
    <row r="1079" spans="1:22" ht="12.75" hidden="1">
      <c r="A1079" s="9" t="s">
        <v>7442</v>
      </c>
      <c r="B1079" s="9" t="s">
        <v>1880</v>
      </c>
      <c r="C1079" s="9" t="s">
        <v>9228</v>
      </c>
      <c r="D1079" s="9" t="s">
        <v>9931</v>
      </c>
      <c r="E1079" s="59">
        <v>28.49</v>
      </c>
      <c r="F1079" s="9" t="s">
        <v>11382</v>
      </c>
      <c r="G1079" s="9"/>
      <c r="H1079" s="9"/>
      <c r="K1079" s="59"/>
      <c r="L1079" s="44"/>
      <c r="M1079" s="44"/>
      <c r="N1079" s="59"/>
      <c r="O1079" s="9"/>
      <c r="P1079" s="9"/>
      <c r="Q1079" s="9"/>
    </row>
    <row r="1080" spans="1:22" ht="12.75" hidden="1">
      <c r="A1080" s="9" t="s">
        <v>6668</v>
      </c>
      <c r="B1080" s="9" t="s">
        <v>1544</v>
      </c>
      <c r="C1080" s="9" t="s">
        <v>6669</v>
      </c>
      <c r="D1080" s="9">
        <v>305</v>
      </c>
      <c r="E1080" s="59">
        <v>28.48</v>
      </c>
      <c r="F1080" s="9" t="s">
        <v>11382</v>
      </c>
      <c r="G1080" s="9"/>
      <c r="H1080" s="9"/>
      <c r="K1080" s="59"/>
      <c r="L1080" s="44"/>
      <c r="M1080" s="44"/>
      <c r="N1080" s="59"/>
      <c r="O1080" s="9"/>
      <c r="P1080" s="9"/>
      <c r="Q1080" s="9"/>
    </row>
    <row r="1081" spans="1:22" ht="12.75">
      <c r="A1081" s="9" t="s">
        <v>6037</v>
      </c>
      <c r="B1081" s="9" t="s">
        <v>1575</v>
      </c>
      <c r="C1081" s="9" t="s">
        <v>6625</v>
      </c>
      <c r="D1081" s="9">
        <v>532</v>
      </c>
      <c r="E1081" s="59">
        <v>28.47</v>
      </c>
      <c r="F1081" s="9" t="s">
        <v>11382</v>
      </c>
      <c r="K1081" s="59"/>
      <c r="L1081" s="44"/>
      <c r="M1081" s="44"/>
      <c r="N1081" s="59"/>
      <c r="O1081" s="9"/>
      <c r="P1081" s="9"/>
      <c r="Q1081" s="9"/>
    </row>
    <row r="1082" spans="1:22" ht="15" hidden="1">
      <c r="A1082" s="9" t="s">
        <v>6805</v>
      </c>
      <c r="B1082" s="9" t="s">
        <v>1681</v>
      </c>
      <c r="C1082" s="9" t="s">
        <v>10066</v>
      </c>
      <c r="D1082" s="9">
        <v>2155</v>
      </c>
      <c r="E1082" s="59">
        <v>28.1</v>
      </c>
      <c r="F1082" s="9" t="s">
        <v>11382</v>
      </c>
      <c r="G1082" s="9"/>
      <c r="H1082" s="9"/>
      <c r="K1082" s="59"/>
      <c r="L1082" s="64"/>
      <c r="M1082" s="64"/>
      <c r="N1082" s="65"/>
      <c r="O1082" s="63"/>
      <c r="P1082" s="63"/>
      <c r="Q1082" s="63"/>
    </row>
    <row r="1083" spans="1:22" ht="12.75" hidden="1">
      <c r="A1083" s="9" t="s">
        <v>6713</v>
      </c>
      <c r="B1083" s="9" t="s">
        <v>1353</v>
      </c>
      <c r="C1083" s="9" t="s">
        <v>4109</v>
      </c>
      <c r="D1083" s="9">
        <v>504</v>
      </c>
      <c r="E1083" s="59">
        <v>28.09</v>
      </c>
      <c r="F1083" s="9" t="s">
        <v>11382</v>
      </c>
      <c r="G1083" s="9"/>
      <c r="H1083" s="9"/>
      <c r="K1083" s="59"/>
      <c r="L1083" s="44"/>
      <c r="M1083" s="44"/>
      <c r="N1083" s="59"/>
      <c r="O1083" s="9"/>
      <c r="P1083" s="9"/>
      <c r="Q1083" s="9"/>
    </row>
    <row r="1084" spans="1:22" ht="12.75" hidden="1">
      <c r="A1084" s="9" t="s">
        <v>8766</v>
      </c>
      <c r="B1084" s="9" t="s">
        <v>1687</v>
      </c>
      <c r="C1084" s="9" t="s">
        <v>10067</v>
      </c>
      <c r="D1084" s="9">
        <v>522</v>
      </c>
      <c r="E1084" s="59">
        <v>27.98</v>
      </c>
      <c r="F1084" s="9" t="s">
        <v>11382</v>
      </c>
      <c r="G1084" s="9"/>
      <c r="H1084" s="9"/>
      <c r="K1084" s="59"/>
      <c r="L1084" s="44"/>
      <c r="M1084" s="44"/>
      <c r="N1084" s="59"/>
      <c r="O1084" s="9"/>
      <c r="P1084" s="9"/>
      <c r="Q1084" s="9"/>
    </row>
    <row r="1085" spans="1:22" ht="12.75" hidden="1">
      <c r="A1085" s="9" t="s">
        <v>6381</v>
      </c>
      <c r="B1085" s="9" t="s">
        <v>1430</v>
      </c>
      <c r="C1085" s="9" t="s">
        <v>6382</v>
      </c>
      <c r="D1085" s="9">
        <v>1707</v>
      </c>
      <c r="E1085" s="59">
        <v>27.62</v>
      </c>
      <c r="F1085" s="9" t="s">
        <v>11382</v>
      </c>
      <c r="G1085" s="9"/>
      <c r="H1085" s="9"/>
      <c r="K1085" s="59"/>
      <c r="L1085" s="44"/>
      <c r="M1085" s="44"/>
      <c r="N1085" s="44"/>
      <c r="O1085" s="9"/>
      <c r="P1085" s="9"/>
      <c r="Q1085" s="44"/>
      <c r="R1085" s="44"/>
      <c r="S1085" s="59"/>
      <c r="T1085" s="59"/>
      <c r="U1085" s="9"/>
      <c r="V1085" s="9"/>
    </row>
    <row r="1086" spans="1:22" ht="12.75" hidden="1">
      <c r="A1086" s="9" t="s">
        <v>6160</v>
      </c>
      <c r="B1086" s="9" t="s">
        <v>194</v>
      </c>
      <c r="C1086" s="9" t="s">
        <v>191</v>
      </c>
      <c r="D1086" s="9">
        <v>2022</v>
      </c>
      <c r="E1086" s="59">
        <v>27.47</v>
      </c>
      <c r="F1086" s="9" t="s">
        <v>11382</v>
      </c>
      <c r="G1086" s="9"/>
      <c r="H1086" s="9"/>
      <c r="K1086" s="59"/>
      <c r="L1086" s="44"/>
      <c r="M1086" s="44"/>
      <c r="N1086" s="59"/>
      <c r="O1086" s="9"/>
      <c r="P1086" s="9"/>
      <c r="Q1086" s="9"/>
    </row>
    <row r="1087" spans="1:22" ht="12.75" hidden="1">
      <c r="A1087" s="9" t="s">
        <v>6336</v>
      </c>
      <c r="B1087" s="9" t="s">
        <v>355</v>
      </c>
      <c r="C1087" s="9" t="s">
        <v>352</v>
      </c>
      <c r="D1087" s="9">
        <v>1612</v>
      </c>
      <c r="E1087" s="59">
        <v>27.39</v>
      </c>
      <c r="F1087" s="9" t="s">
        <v>11382</v>
      </c>
      <c r="G1087" s="9"/>
      <c r="H1087" s="9"/>
      <c r="K1087" s="59"/>
      <c r="L1087" s="44"/>
      <c r="M1087" s="44"/>
      <c r="N1087" s="44"/>
      <c r="O1087" s="9"/>
      <c r="P1087" s="9"/>
      <c r="Q1087" s="44"/>
      <c r="R1087" s="44"/>
      <c r="S1087" s="59"/>
      <c r="T1087" s="59"/>
      <c r="U1087" s="9"/>
      <c r="V1087" s="9"/>
    </row>
    <row r="1088" spans="1:22" ht="12.75" hidden="1">
      <c r="A1088" s="9" t="s">
        <v>5986</v>
      </c>
      <c r="B1088" s="9" t="s">
        <v>1096</v>
      </c>
      <c r="C1088" s="9" t="s">
        <v>10068</v>
      </c>
      <c r="D1088" s="9">
        <v>510</v>
      </c>
      <c r="E1088" s="59">
        <v>27.16</v>
      </c>
      <c r="F1088" s="9" t="s">
        <v>11382</v>
      </c>
      <c r="G1088" s="9"/>
      <c r="H1088" s="9"/>
      <c r="K1088" s="59"/>
      <c r="L1088" s="44"/>
      <c r="M1088" s="44"/>
      <c r="N1088" s="44"/>
      <c r="O1088" s="9"/>
      <c r="P1088" s="9"/>
      <c r="Q1088" s="44"/>
      <c r="R1088" s="44"/>
      <c r="S1088" s="59"/>
      <c r="T1088" s="59"/>
      <c r="U1088" s="9"/>
      <c r="V1088" s="9"/>
    </row>
    <row r="1089" spans="1:22" ht="12.75" hidden="1">
      <c r="A1089" s="9" t="s">
        <v>8432</v>
      </c>
      <c r="B1089" s="9" t="s">
        <v>1528</v>
      </c>
      <c r="C1089" s="9" t="s">
        <v>10069</v>
      </c>
      <c r="D1089" s="9">
        <v>3117</v>
      </c>
      <c r="E1089" s="59">
        <v>27.16</v>
      </c>
      <c r="F1089" s="9" t="s">
        <v>11382</v>
      </c>
      <c r="G1089" s="9"/>
      <c r="H1089" s="9"/>
      <c r="K1089" s="59"/>
      <c r="L1089" s="44"/>
      <c r="M1089" s="44"/>
      <c r="N1089" s="59"/>
      <c r="O1089" s="9"/>
      <c r="P1089" s="9"/>
      <c r="Q1089" s="9"/>
    </row>
    <row r="1090" spans="1:22" ht="12.75" hidden="1">
      <c r="A1090" s="9" t="s">
        <v>8022</v>
      </c>
      <c r="B1090" s="9" t="s">
        <v>10070</v>
      </c>
      <c r="C1090" s="9" t="s">
        <v>10071</v>
      </c>
      <c r="D1090" s="9">
        <v>4438</v>
      </c>
      <c r="E1090" s="59">
        <v>27</v>
      </c>
      <c r="F1090" s="9" t="s">
        <v>11382</v>
      </c>
      <c r="G1090" s="9"/>
      <c r="H1090" s="9"/>
      <c r="K1090" s="59"/>
      <c r="L1090" s="44"/>
      <c r="M1090" s="44"/>
      <c r="N1090" s="44"/>
      <c r="O1090" s="9"/>
      <c r="P1090" s="9"/>
      <c r="Q1090" s="44"/>
      <c r="R1090" s="44"/>
      <c r="S1090" s="59"/>
      <c r="T1090" s="59"/>
      <c r="U1090" s="9"/>
      <c r="V1090" s="9"/>
    </row>
    <row r="1091" spans="1:22" ht="12.75" hidden="1">
      <c r="A1091" s="9" t="s">
        <v>7280</v>
      </c>
      <c r="B1091" s="9" t="s">
        <v>10072</v>
      </c>
      <c r="C1091" s="9" t="s">
        <v>10073</v>
      </c>
      <c r="D1091" s="9">
        <v>719</v>
      </c>
      <c r="E1091" s="59">
        <v>27</v>
      </c>
      <c r="F1091" s="9" t="s">
        <v>11382</v>
      </c>
      <c r="G1091" s="9"/>
      <c r="H1091" s="9"/>
      <c r="K1091" s="59"/>
      <c r="L1091" s="44"/>
      <c r="M1091" s="44"/>
      <c r="N1091" s="44"/>
      <c r="O1091" s="9"/>
      <c r="P1091" s="9"/>
      <c r="Q1091" s="44"/>
      <c r="R1091" s="44"/>
      <c r="S1091" s="59"/>
      <c r="T1091" s="59"/>
      <c r="U1091" s="9"/>
      <c r="V1091" s="9"/>
    </row>
    <row r="1092" spans="1:22" ht="12.75" hidden="1">
      <c r="A1092" s="9" t="s">
        <v>5991</v>
      </c>
      <c r="B1092" s="9" t="s">
        <v>853</v>
      </c>
      <c r="C1092" s="9" t="s">
        <v>9640</v>
      </c>
      <c r="D1092" s="9">
        <v>5045</v>
      </c>
      <c r="E1092" s="59">
        <v>27</v>
      </c>
      <c r="F1092" s="9" t="s">
        <v>11382</v>
      </c>
      <c r="G1092" s="9"/>
      <c r="H1092" s="9"/>
      <c r="K1092" s="59"/>
      <c r="L1092" s="44"/>
      <c r="M1092" s="44"/>
      <c r="N1092" s="59"/>
      <c r="O1092" s="9"/>
      <c r="P1092" s="9"/>
      <c r="Q1092" s="9"/>
    </row>
    <row r="1093" spans="1:22" ht="12.75" hidden="1">
      <c r="A1093" s="9" t="s">
        <v>1460</v>
      </c>
      <c r="B1093" s="9" t="s">
        <v>1460</v>
      </c>
      <c r="C1093" s="9" t="s">
        <v>10074</v>
      </c>
      <c r="D1093" s="9">
        <v>17011</v>
      </c>
      <c r="E1093" s="59">
        <v>26.97</v>
      </c>
      <c r="F1093" s="9" t="s">
        <v>11382</v>
      </c>
      <c r="G1093" s="9"/>
      <c r="H1093" s="9"/>
      <c r="K1093" s="59"/>
      <c r="L1093" s="44"/>
      <c r="M1093" s="44"/>
      <c r="N1093" s="59"/>
      <c r="O1093" s="9"/>
      <c r="P1093" s="9"/>
      <c r="Q1093" s="9"/>
    </row>
    <row r="1094" spans="1:22" ht="12.75" hidden="1">
      <c r="A1094" s="9" t="s">
        <v>10075</v>
      </c>
      <c r="B1094" s="9" t="s">
        <v>1506</v>
      </c>
      <c r="C1094" s="9" t="s">
        <v>10076</v>
      </c>
      <c r="D1094" s="9">
        <v>2099</v>
      </c>
      <c r="E1094" s="59">
        <v>26.97</v>
      </c>
      <c r="F1094" s="9" t="s">
        <v>11382</v>
      </c>
      <c r="G1094" s="9"/>
      <c r="H1094" s="9"/>
      <c r="K1094" s="59"/>
      <c r="L1094" s="44"/>
      <c r="M1094" s="44"/>
      <c r="N1094" s="59"/>
      <c r="O1094" s="9"/>
      <c r="P1094" s="9"/>
      <c r="Q1094" s="9"/>
    </row>
    <row r="1095" spans="1:22" ht="12.75" hidden="1">
      <c r="A1095" s="9" t="s">
        <v>6115</v>
      </c>
      <c r="B1095" s="9" t="s">
        <v>1397</v>
      </c>
      <c r="C1095" s="9" t="s">
        <v>4957</v>
      </c>
      <c r="D1095" s="9">
        <v>2232</v>
      </c>
      <c r="E1095" s="59">
        <v>26.83</v>
      </c>
      <c r="F1095" s="9" t="s">
        <v>11382</v>
      </c>
      <c r="G1095" s="9"/>
      <c r="H1095" s="9"/>
      <c r="K1095" s="59"/>
      <c r="L1095" s="44"/>
      <c r="M1095" s="44"/>
      <c r="N1095" s="44"/>
      <c r="O1095" s="9"/>
      <c r="P1095" s="9"/>
      <c r="Q1095" s="44"/>
      <c r="R1095" s="44"/>
      <c r="S1095" s="59"/>
      <c r="T1095" s="59"/>
      <c r="U1095" s="9"/>
      <c r="V1095" s="9"/>
    </row>
    <row r="1096" spans="1:22" ht="12.75" hidden="1">
      <c r="A1096" s="9" t="s">
        <v>5997</v>
      </c>
      <c r="B1096" s="9" t="s">
        <v>461</v>
      </c>
      <c r="C1096" s="9" t="s">
        <v>458</v>
      </c>
      <c r="D1096" s="9">
        <v>3142</v>
      </c>
      <c r="E1096" s="59">
        <v>26.73</v>
      </c>
      <c r="F1096" s="9" t="s">
        <v>11382</v>
      </c>
      <c r="G1096" s="9"/>
      <c r="H1096" s="9"/>
      <c r="K1096" s="59"/>
      <c r="L1096" s="44"/>
      <c r="M1096" s="44"/>
      <c r="N1096" s="44"/>
      <c r="O1096" s="9"/>
      <c r="P1096" s="9"/>
      <c r="Q1096" s="44"/>
      <c r="R1096" s="44"/>
      <c r="S1096" s="59"/>
      <c r="T1096" s="59"/>
      <c r="U1096" s="9"/>
      <c r="V1096" s="9"/>
    </row>
    <row r="1097" spans="1:22" ht="12.75" hidden="1">
      <c r="A1097" s="9" t="s">
        <v>2314</v>
      </c>
      <c r="B1097" s="9" t="s">
        <v>2314</v>
      </c>
      <c r="C1097" s="9" t="s">
        <v>9082</v>
      </c>
      <c r="D1097" s="9">
        <v>3014</v>
      </c>
      <c r="E1097" s="59">
        <v>26.49</v>
      </c>
      <c r="F1097" s="9" t="s">
        <v>11382</v>
      </c>
      <c r="G1097" s="9"/>
      <c r="H1097" s="9"/>
      <c r="K1097" s="59"/>
      <c r="L1097" s="44"/>
      <c r="M1097" s="44"/>
      <c r="N1097" s="59"/>
      <c r="O1097" s="9"/>
      <c r="P1097" s="9"/>
      <c r="Q1097" s="9"/>
    </row>
    <row r="1098" spans="1:22" ht="12.75" hidden="1">
      <c r="A1098" s="9" t="s">
        <v>6289</v>
      </c>
      <c r="B1098" s="9" t="s">
        <v>1650</v>
      </c>
      <c r="C1098" s="9" t="s">
        <v>10077</v>
      </c>
      <c r="D1098" s="9">
        <v>5016</v>
      </c>
      <c r="E1098" s="59">
        <v>26.48</v>
      </c>
      <c r="F1098" s="9" t="s">
        <v>11382</v>
      </c>
      <c r="G1098" s="9"/>
      <c r="H1098" s="9"/>
      <c r="K1098" s="59"/>
      <c r="L1098" s="44"/>
      <c r="M1098" s="44"/>
      <c r="N1098" s="59"/>
      <c r="O1098" s="9"/>
      <c r="P1098" s="9"/>
      <c r="Q1098" s="9"/>
    </row>
    <row r="1099" spans="1:22" ht="12.75" hidden="1">
      <c r="A1099" s="9" t="s">
        <v>7228</v>
      </c>
      <c r="B1099" s="9" t="s">
        <v>1513</v>
      </c>
      <c r="C1099" s="9" t="s">
        <v>8820</v>
      </c>
      <c r="D1099" s="9">
        <v>4399</v>
      </c>
      <c r="E1099" s="59">
        <v>26.46</v>
      </c>
      <c r="F1099" s="9" t="s">
        <v>11382</v>
      </c>
      <c r="G1099" s="9"/>
      <c r="H1099" s="9"/>
      <c r="K1099" s="59"/>
      <c r="L1099" s="44"/>
      <c r="M1099" s="44"/>
      <c r="N1099" s="44"/>
      <c r="O1099" s="9"/>
      <c r="P1099" s="9"/>
      <c r="Q1099" s="44"/>
      <c r="R1099" s="44"/>
      <c r="S1099" s="59"/>
      <c r="T1099" s="59"/>
      <c r="U1099" s="9"/>
      <c r="V1099" s="9"/>
    </row>
    <row r="1100" spans="1:22" ht="12.75" hidden="1">
      <c r="A1100" s="9" t="s">
        <v>1674</v>
      </c>
      <c r="B1100" s="9" t="s">
        <v>1674</v>
      </c>
      <c r="C1100" s="9" t="s">
        <v>8840</v>
      </c>
      <c r="D1100" s="9" t="s">
        <v>9727</v>
      </c>
      <c r="E1100" s="59">
        <v>26.45</v>
      </c>
      <c r="F1100" s="9" t="s">
        <v>11382</v>
      </c>
      <c r="G1100" s="9"/>
      <c r="H1100" s="9"/>
      <c r="K1100" s="59"/>
      <c r="L1100" s="44"/>
      <c r="M1100" s="44"/>
      <c r="N1100" s="59"/>
      <c r="O1100" s="9"/>
      <c r="P1100" s="9"/>
      <c r="Q1100" s="9"/>
    </row>
    <row r="1101" spans="1:22" ht="12.75" hidden="1">
      <c r="A1101" s="9" t="s">
        <v>7429</v>
      </c>
      <c r="B1101" s="9" t="s">
        <v>1584</v>
      </c>
      <c r="C1101" s="9" t="s">
        <v>10078</v>
      </c>
      <c r="D1101" s="9">
        <v>6013</v>
      </c>
      <c r="E1101" s="59">
        <v>26.36</v>
      </c>
      <c r="F1101" s="9" t="s">
        <v>11382</v>
      </c>
      <c r="G1101" s="9"/>
      <c r="H1101" s="9"/>
      <c r="K1101" s="59"/>
      <c r="L1101" s="44"/>
      <c r="M1101" s="44"/>
      <c r="N1101" s="59"/>
      <c r="O1101" s="9"/>
      <c r="P1101" s="9"/>
      <c r="Q1101" s="9"/>
    </row>
    <row r="1102" spans="1:22" ht="12.75" hidden="1">
      <c r="A1102" s="9" t="s">
        <v>7494</v>
      </c>
      <c r="B1102" s="9" t="s">
        <v>1916</v>
      </c>
      <c r="C1102" s="9" t="s">
        <v>7495</v>
      </c>
      <c r="D1102" s="9">
        <v>1240</v>
      </c>
      <c r="E1102" s="59">
        <v>25.99</v>
      </c>
      <c r="F1102" s="9" t="s">
        <v>11382</v>
      </c>
      <c r="G1102" s="9"/>
      <c r="H1102" s="9"/>
      <c r="K1102" s="59"/>
      <c r="L1102" s="44"/>
      <c r="M1102" s="44"/>
      <c r="N1102" s="59"/>
      <c r="O1102" s="9"/>
      <c r="P1102" s="9"/>
      <c r="Q1102" s="9"/>
    </row>
    <row r="1103" spans="1:22" ht="12.75" hidden="1">
      <c r="A1103" s="9" t="s">
        <v>1827</v>
      </c>
      <c r="B1103" s="9" t="s">
        <v>1827</v>
      </c>
      <c r="C1103" s="9" t="s">
        <v>4172</v>
      </c>
      <c r="D1103" s="9">
        <v>2138</v>
      </c>
      <c r="E1103" s="59">
        <v>25.98</v>
      </c>
      <c r="F1103" s="9" t="s">
        <v>11382</v>
      </c>
      <c r="G1103" s="9"/>
      <c r="H1103" s="9"/>
      <c r="K1103" s="59"/>
      <c r="L1103" s="44"/>
      <c r="M1103" s="44"/>
      <c r="N1103" s="59"/>
      <c r="O1103" s="9"/>
      <c r="P1103" s="9"/>
      <c r="Q1103" s="9"/>
    </row>
    <row r="1104" spans="1:22" ht="15" hidden="1">
      <c r="A1104" s="9" t="s">
        <v>6908</v>
      </c>
      <c r="B1104" s="9" t="s">
        <v>1929</v>
      </c>
      <c r="C1104" s="9" t="s">
        <v>10079</v>
      </c>
      <c r="D1104" s="9">
        <v>2562</v>
      </c>
      <c r="E1104" s="59">
        <v>25.98</v>
      </c>
      <c r="F1104" s="9" t="s">
        <v>11382</v>
      </c>
      <c r="G1104" s="9"/>
      <c r="H1104" s="9"/>
      <c r="K1104" s="59"/>
      <c r="L1104" s="64"/>
      <c r="M1104" s="64"/>
      <c r="N1104" s="65"/>
      <c r="O1104" s="63"/>
      <c r="P1104" s="63"/>
      <c r="Q1104" s="63"/>
    </row>
    <row r="1105" spans="1:22" ht="12.75" hidden="1">
      <c r="A1105" s="9" t="s">
        <v>6872</v>
      </c>
      <c r="B1105" s="9" t="s">
        <v>1510</v>
      </c>
      <c r="C1105" s="9" t="s">
        <v>10080</v>
      </c>
      <c r="D1105" s="9">
        <v>1615</v>
      </c>
      <c r="E1105" s="59">
        <v>25.96</v>
      </c>
      <c r="F1105" s="9" t="s">
        <v>11382</v>
      </c>
      <c r="G1105" s="9"/>
      <c r="H1105" s="9"/>
      <c r="K1105" s="59"/>
      <c r="L1105" s="44"/>
      <c r="M1105" s="44"/>
      <c r="N1105" s="59"/>
      <c r="O1105" s="9"/>
      <c r="P1105" s="9"/>
      <c r="Q1105" s="9"/>
    </row>
    <row r="1106" spans="1:22" ht="12.75" hidden="1">
      <c r="A1106" s="9" t="s">
        <v>1757</v>
      </c>
      <c r="B1106" s="9" t="s">
        <v>1757</v>
      </c>
      <c r="C1106" s="9" t="s">
        <v>9232</v>
      </c>
      <c r="D1106" s="9" t="s">
        <v>9727</v>
      </c>
      <c r="E1106" s="59">
        <v>25.59</v>
      </c>
      <c r="F1106" s="9" t="s">
        <v>11382</v>
      </c>
      <c r="G1106" s="9"/>
      <c r="H1106" s="9"/>
      <c r="K1106" s="59"/>
      <c r="L1106" s="44"/>
      <c r="M1106" s="44"/>
      <c r="N1106" s="59"/>
      <c r="O1106" s="9"/>
      <c r="P1106" s="9"/>
      <c r="Q1106" s="9"/>
    </row>
    <row r="1107" spans="1:22" ht="12.75" hidden="1">
      <c r="A1107" s="9" t="s">
        <v>7442</v>
      </c>
      <c r="B1107" s="9" t="s">
        <v>1908</v>
      </c>
      <c r="C1107" s="9" t="s">
        <v>10081</v>
      </c>
      <c r="D1107" s="9" t="s">
        <v>9931</v>
      </c>
      <c r="E1107" s="59">
        <v>25.49</v>
      </c>
      <c r="F1107" s="9" t="s">
        <v>11382</v>
      </c>
      <c r="G1107" s="9"/>
      <c r="H1107" s="9"/>
      <c r="K1107" s="59"/>
      <c r="L1107" s="44"/>
      <c r="M1107" s="44"/>
      <c r="N1107" s="59"/>
      <c r="O1107" s="9"/>
      <c r="P1107" s="9"/>
      <c r="Q1107" s="9"/>
    </row>
    <row r="1108" spans="1:22" ht="12.75" hidden="1">
      <c r="A1108" s="9" t="s">
        <v>7442</v>
      </c>
      <c r="B1108" s="9" t="s">
        <v>1881</v>
      </c>
      <c r="C1108" s="9" t="s">
        <v>9236</v>
      </c>
      <c r="D1108" s="9" t="s">
        <v>9931</v>
      </c>
      <c r="E1108" s="59">
        <v>25.49</v>
      </c>
      <c r="F1108" s="9" t="s">
        <v>11382</v>
      </c>
      <c r="G1108" s="9"/>
      <c r="H1108" s="9"/>
      <c r="K1108" s="59"/>
      <c r="L1108" s="44"/>
      <c r="M1108" s="44"/>
      <c r="N1108" s="59"/>
      <c r="O1108" s="9"/>
      <c r="P1108" s="9"/>
      <c r="Q1108" s="9"/>
    </row>
    <row r="1109" spans="1:22" ht="12.75" hidden="1">
      <c r="A1109" s="9" t="s">
        <v>6639</v>
      </c>
      <c r="B1109" s="9" t="s">
        <v>1458</v>
      </c>
      <c r="C1109" s="9" t="s">
        <v>6640</v>
      </c>
      <c r="D1109" s="9">
        <v>72321</v>
      </c>
      <c r="E1109" s="59">
        <v>25.4</v>
      </c>
      <c r="F1109" s="9" t="s">
        <v>11382</v>
      </c>
      <c r="G1109" s="9"/>
      <c r="H1109" s="9"/>
      <c r="K1109" s="59"/>
      <c r="L1109" s="44"/>
      <c r="M1109" s="44"/>
      <c r="N1109" s="59"/>
      <c r="O1109" s="9"/>
      <c r="P1109" s="9"/>
      <c r="Q1109" s="9"/>
    </row>
    <row r="1110" spans="1:22" ht="12.75" hidden="1">
      <c r="A1110" s="9" t="s">
        <v>6289</v>
      </c>
      <c r="B1110" s="9" t="s">
        <v>1907</v>
      </c>
      <c r="C1110" s="9" t="s">
        <v>10082</v>
      </c>
      <c r="D1110" s="9">
        <v>5057</v>
      </c>
      <c r="E1110" s="59">
        <v>25.39</v>
      </c>
      <c r="F1110" s="9" t="s">
        <v>11382</v>
      </c>
      <c r="G1110" s="9"/>
      <c r="H1110" s="9"/>
      <c r="K1110" s="59"/>
      <c r="L1110" s="44"/>
      <c r="M1110" s="44"/>
      <c r="N1110" s="59"/>
      <c r="O1110" s="9"/>
      <c r="P1110" s="9"/>
      <c r="Q1110" s="9"/>
    </row>
    <row r="1111" spans="1:22" ht="12.75" hidden="1">
      <c r="A1111" s="9" t="s">
        <v>6008</v>
      </c>
      <c r="B1111" s="9" t="s">
        <v>1085</v>
      </c>
      <c r="C1111" s="9"/>
      <c r="D1111" s="9">
        <v>2030</v>
      </c>
      <c r="E1111" s="59">
        <v>25.27</v>
      </c>
      <c r="F1111" s="9" t="s">
        <v>11382</v>
      </c>
      <c r="G1111" s="9"/>
      <c r="H1111" s="9"/>
      <c r="K1111" s="59"/>
      <c r="L1111" s="44"/>
      <c r="M1111" s="44"/>
      <c r="N1111" s="44"/>
      <c r="O1111" s="9"/>
      <c r="P1111" s="9"/>
      <c r="Q1111" s="44"/>
      <c r="R1111" s="44"/>
      <c r="S1111" s="59"/>
      <c r="T1111" s="59"/>
      <c r="U1111" s="9"/>
      <c r="V1111" s="9"/>
    </row>
    <row r="1112" spans="1:22" ht="15" hidden="1">
      <c r="A1112" s="9" t="s">
        <v>9169</v>
      </c>
      <c r="B1112" s="9" t="s">
        <v>1925</v>
      </c>
      <c r="C1112" s="9" t="s">
        <v>10083</v>
      </c>
      <c r="D1112" s="9">
        <v>2131</v>
      </c>
      <c r="E1112" s="59">
        <v>24.99</v>
      </c>
      <c r="F1112" s="9" t="s">
        <v>11382</v>
      </c>
      <c r="G1112" s="9"/>
      <c r="H1112" s="9"/>
      <c r="K1112" s="59"/>
      <c r="L1112" s="64"/>
      <c r="M1112" s="64"/>
      <c r="N1112" s="65"/>
      <c r="O1112" s="63"/>
      <c r="P1112" s="63"/>
      <c r="Q1112" s="63"/>
    </row>
    <row r="1113" spans="1:22" ht="12.75" hidden="1">
      <c r="A1113" s="9" t="s">
        <v>6699</v>
      </c>
      <c r="B1113" s="9" t="s">
        <v>1667</v>
      </c>
      <c r="C1113" s="9" t="s">
        <v>6700</v>
      </c>
      <c r="D1113" s="9">
        <v>1638</v>
      </c>
      <c r="E1113" s="59">
        <v>24.98</v>
      </c>
      <c r="F1113" s="9" t="s">
        <v>11382</v>
      </c>
      <c r="G1113" s="9"/>
      <c r="H1113" s="9"/>
      <c r="K1113" s="59"/>
      <c r="L1113" s="44"/>
      <c r="M1113" s="44"/>
      <c r="N1113" s="59"/>
      <c r="O1113" s="9"/>
      <c r="P1113" s="9"/>
      <c r="Q1113" s="9"/>
    </row>
    <row r="1114" spans="1:22" ht="12.75" hidden="1">
      <c r="A1114" s="9" t="s">
        <v>6213</v>
      </c>
      <c r="B1114" s="9" t="s">
        <v>49</v>
      </c>
      <c r="C1114" s="9" t="s">
        <v>48</v>
      </c>
      <c r="D1114" s="9">
        <v>903</v>
      </c>
      <c r="E1114" s="59">
        <v>24.95</v>
      </c>
      <c r="F1114" s="9" t="s">
        <v>11382</v>
      </c>
      <c r="G1114" s="9"/>
      <c r="H1114" s="9"/>
      <c r="K1114" s="59"/>
      <c r="L1114" s="44"/>
      <c r="M1114" s="44"/>
      <c r="N1114" s="44"/>
      <c r="O1114" s="9"/>
      <c r="P1114" s="9"/>
      <c r="Q1114" s="44"/>
      <c r="R1114" s="44"/>
      <c r="S1114" s="59"/>
      <c r="T1114" s="59"/>
      <c r="U1114" s="9"/>
      <c r="V1114" s="9"/>
    </row>
    <row r="1115" spans="1:22" ht="12.75" hidden="1">
      <c r="A1115" s="9" t="s">
        <v>5999</v>
      </c>
      <c r="B1115" s="9" t="s">
        <v>1093</v>
      </c>
      <c r="C1115" s="9" t="s">
        <v>9527</v>
      </c>
      <c r="D1115" s="9">
        <v>2306</v>
      </c>
      <c r="E1115" s="59">
        <v>24.95</v>
      </c>
      <c r="F1115" s="9" t="s">
        <v>11382</v>
      </c>
      <c r="G1115" s="9"/>
      <c r="H1115" s="9"/>
      <c r="K1115" s="59"/>
      <c r="L1115" s="44"/>
      <c r="M1115" s="44"/>
      <c r="N1115" s="44"/>
      <c r="O1115" s="9"/>
      <c r="P1115" s="9"/>
      <c r="Q1115" s="44"/>
      <c r="R1115" s="44"/>
      <c r="S1115" s="59"/>
      <c r="T1115" s="59"/>
      <c r="U1115" s="9"/>
      <c r="V1115" s="9"/>
    </row>
    <row r="1116" spans="1:22" ht="12.75" hidden="1">
      <c r="A1116" s="9" t="s">
        <v>6202</v>
      </c>
      <c r="B1116" s="9" t="s">
        <v>1327</v>
      </c>
      <c r="C1116" s="9" t="s">
        <v>10084</v>
      </c>
      <c r="D1116" s="9">
        <v>6003</v>
      </c>
      <c r="E1116" s="59">
        <v>24.87</v>
      </c>
      <c r="F1116" s="9" t="s">
        <v>11382</v>
      </c>
      <c r="G1116" s="9"/>
      <c r="H1116" s="9"/>
      <c r="K1116" s="59"/>
      <c r="L1116" s="44"/>
      <c r="M1116" s="44"/>
      <c r="N1116" s="44"/>
      <c r="O1116" s="9"/>
      <c r="P1116" s="9"/>
      <c r="Q1116" s="44"/>
      <c r="R1116" s="44"/>
      <c r="S1116" s="59"/>
      <c r="T1116" s="59"/>
      <c r="U1116" s="9"/>
      <c r="V1116" s="9"/>
    </row>
    <row r="1117" spans="1:22" ht="12.75" hidden="1">
      <c r="A1117" s="9" t="s">
        <v>6022</v>
      </c>
      <c r="B1117" s="9" t="s">
        <v>1410</v>
      </c>
      <c r="C1117" s="9" t="s">
        <v>3827</v>
      </c>
      <c r="D1117" s="9">
        <v>569</v>
      </c>
      <c r="E1117" s="59">
        <v>24.79</v>
      </c>
      <c r="F1117" s="9" t="s">
        <v>11382</v>
      </c>
      <c r="G1117" s="9"/>
      <c r="H1117" s="9"/>
      <c r="K1117" s="59"/>
      <c r="L1117" s="44"/>
      <c r="M1117" s="44"/>
      <c r="N1117" s="59"/>
      <c r="O1117" s="9"/>
      <c r="P1117" s="9"/>
      <c r="Q1117" s="9"/>
    </row>
    <row r="1118" spans="1:22" ht="12.75" hidden="1">
      <c r="A1118" s="9" t="s">
        <v>6221</v>
      </c>
      <c r="B1118" s="9" t="s">
        <v>435</v>
      </c>
      <c r="C1118" s="9" t="s">
        <v>434</v>
      </c>
      <c r="D1118" s="9">
        <v>1286</v>
      </c>
      <c r="E1118" s="59">
        <v>24.75</v>
      </c>
      <c r="F1118" s="9" t="s">
        <v>11382</v>
      </c>
      <c r="G1118" s="9"/>
      <c r="H1118" s="9"/>
      <c r="K1118" s="59"/>
      <c r="L1118" s="44"/>
      <c r="M1118" s="44"/>
      <c r="N1118" s="59"/>
      <c r="O1118" s="9"/>
      <c r="P1118" s="9"/>
      <c r="Q1118" s="9"/>
    </row>
    <row r="1119" spans="1:22" ht="12.75" hidden="1">
      <c r="A1119" s="9" t="s">
        <v>6135</v>
      </c>
      <c r="B1119" s="9" t="s">
        <v>1315</v>
      </c>
      <c r="C1119" s="9" t="s">
        <v>3755</v>
      </c>
      <c r="D1119" s="9">
        <v>5012</v>
      </c>
      <c r="E1119" s="59">
        <v>24.5</v>
      </c>
      <c r="F1119" s="9" t="s">
        <v>11382</v>
      </c>
      <c r="G1119" s="9"/>
      <c r="H1119" s="9"/>
      <c r="K1119" s="59"/>
      <c r="L1119" s="44"/>
      <c r="M1119" s="44"/>
      <c r="N1119" s="59"/>
      <c r="O1119" s="9"/>
      <c r="P1119" s="9"/>
      <c r="Q1119" s="9"/>
    </row>
    <row r="1120" spans="1:22" ht="12.75" hidden="1">
      <c r="A1120" s="9" t="s">
        <v>6229</v>
      </c>
      <c r="B1120" s="9" t="s">
        <v>714</v>
      </c>
      <c r="C1120" s="9" t="s">
        <v>9529</v>
      </c>
      <c r="D1120" s="9">
        <v>3187</v>
      </c>
      <c r="E1120" s="59">
        <v>24.5</v>
      </c>
      <c r="F1120" s="9" t="s">
        <v>11382</v>
      </c>
      <c r="G1120" s="9"/>
      <c r="H1120" s="9"/>
      <c r="K1120" s="59"/>
      <c r="L1120" s="44"/>
      <c r="M1120" s="44"/>
      <c r="N1120" s="59"/>
      <c r="O1120" s="9"/>
      <c r="P1120" s="9"/>
      <c r="Q1120" s="9"/>
    </row>
    <row r="1121" spans="1:22" ht="12.75" hidden="1">
      <c r="A1121" s="9" t="s">
        <v>6343</v>
      </c>
      <c r="B1121" s="9" t="s">
        <v>1707</v>
      </c>
      <c r="C1121" s="9" t="s">
        <v>8712</v>
      </c>
      <c r="D1121" s="9">
        <v>1731</v>
      </c>
      <c r="E1121" s="59">
        <v>24.48</v>
      </c>
      <c r="F1121" s="9" t="s">
        <v>11382</v>
      </c>
      <c r="G1121" s="9"/>
      <c r="H1121" s="9"/>
      <c r="K1121" s="59"/>
      <c r="L1121" s="44"/>
      <c r="M1121" s="44"/>
      <c r="N1121" s="59"/>
      <c r="O1121" s="9"/>
      <c r="P1121" s="9"/>
      <c r="Q1121" s="9"/>
    </row>
    <row r="1122" spans="1:22" ht="12.75" hidden="1">
      <c r="A1122" s="9" t="s">
        <v>6057</v>
      </c>
      <c r="B1122" s="9" t="s">
        <v>957</v>
      </c>
      <c r="C1122" s="9" t="s">
        <v>9818</v>
      </c>
      <c r="D1122" s="9">
        <v>5074</v>
      </c>
      <c r="E1122" s="59">
        <v>24.3</v>
      </c>
      <c r="F1122" s="9" t="s">
        <v>11382</v>
      </c>
      <c r="G1122" s="9"/>
      <c r="H1122" s="9"/>
      <c r="K1122" s="59"/>
      <c r="L1122" s="44"/>
      <c r="M1122" s="44"/>
      <c r="N1122" s="59"/>
      <c r="O1122" s="9"/>
      <c r="P1122" s="9"/>
      <c r="Q1122" s="9"/>
    </row>
    <row r="1123" spans="1:22" ht="12.75" hidden="1">
      <c r="A1123" s="9" t="s">
        <v>10085</v>
      </c>
      <c r="B1123" s="9" t="s">
        <v>10086</v>
      </c>
      <c r="C1123" s="9" t="s">
        <v>10087</v>
      </c>
      <c r="D1123" s="9">
        <v>604</v>
      </c>
      <c r="E1123" s="59">
        <v>24</v>
      </c>
      <c r="F1123" s="9" t="s">
        <v>11382</v>
      </c>
      <c r="G1123" s="9"/>
      <c r="H1123" s="9"/>
      <c r="K1123" s="59"/>
      <c r="L1123" s="44"/>
      <c r="M1123" s="44"/>
      <c r="N1123" s="44"/>
      <c r="O1123" s="9"/>
      <c r="P1123" s="9"/>
      <c r="Q1123" s="44"/>
      <c r="R1123" s="44"/>
      <c r="S1123" s="59"/>
      <c r="T1123" s="59"/>
      <c r="U1123" s="9"/>
      <c r="V1123" s="9"/>
    </row>
    <row r="1124" spans="1:22" ht="12.75" hidden="1">
      <c r="A1124" s="9" t="s">
        <v>9198</v>
      </c>
      <c r="B1124" s="9" t="s">
        <v>2598</v>
      </c>
      <c r="C1124" s="9" t="s">
        <v>9199</v>
      </c>
      <c r="D1124" s="9">
        <v>5105</v>
      </c>
      <c r="E1124" s="59">
        <v>24</v>
      </c>
      <c r="F1124" s="9" t="s">
        <v>11382</v>
      </c>
      <c r="G1124" s="9"/>
      <c r="H1124" s="9"/>
      <c r="K1124" s="59"/>
      <c r="L1124" s="44"/>
      <c r="M1124" s="44"/>
      <c r="N1124" s="44"/>
      <c r="O1124" s="9"/>
      <c r="P1124" s="9"/>
      <c r="Q1124" s="44"/>
      <c r="R1124" s="44"/>
      <c r="S1124" s="59"/>
      <c r="T1124" s="59"/>
      <c r="U1124" s="9"/>
      <c r="V1124" s="9"/>
    </row>
    <row r="1125" spans="1:22" ht="12.75" hidden="1">
      <c r="A1125" s="9" t="s">
        <v>9796</v>
      </c>
      <c r="B1125" s="9" t="s">
        <v>1759</v>
      </c>
      <c r="C1125" s="9" t="s">
        <v>10088</v>
      </c>
      <c r="D1125" s="9">
        <v>142</v>
      </c>
      <c r="E1125" s="59">
        <v>24</v>
      </c>
      <c r="F1125" s="9" t="s">
        <v>11382</v>
      </c>
      <c r="G1125" s="9"/>
      <c r="H1125" s="9"/>
      <c r="K1125" s="59"/>
      <c r="L1125" s="44"/>
      <c r="M1125" s="44"/>
      <c r="N1125" s="44"/>
      <c r="O1125" s="9"/>
      <c r="P1125" s="9"/>
      <c r="Q1125" s="44"/>
      <c r="R1125" s="44"/>
      <c r="S1125" s="59"/>
      <c r="T1125" s="59"/>
      <c r="U1125" s="9"/>
      <c r="V1125" s="9"/>
    </row>
    <row r="1126" spans="1:22" ht="12.75" hidden="1">
      <c r="A1126" s="9" t="s">
        <v>8009</v>
      </c>
      <c r="B1126" s="9" t="s">
        <v>2704</v>
      </c>
      <c r="C1126" s="9" t="s">
        <v>9283</v>
      </c>
      <c r="D1126" s="9">
        <v>316</v>
      </c>
      <c r="E1126" s="59">
        <v>24</v>
      </c>
      <c r="F1126" s="9" t="s">
        <v>11382</v>
      </c>
      <c r="G1126" s="9"/>
      <c r="H1126" s="9"/>
      <c r="K1126" s="59"/>
      <c r="L1126" s="44"/>
      <c r="M1126" s="44"/>
      <c r="N1126" s="44"/>
      <c r="O1126" s="9"/>
      <c r="P1126" s="9"/>
      <c r="Q1126" s="44"/>
      <c r="R1126" s="44"/>
      <c r="S1126" s="59"/>
      <c r="T1126" s="59"/>
      <c r="U1126" s="9"/>
      <c r="V1126" s="9"/>
    </row>
    <row r="1127" spans="1:22" ht="12.75" hidden="1">
      <c r="A1127" s="9" t="s">
        <v>6016</v>
      </c>
      <c r="B1127" s="9" t="s">
        <v>5232</v>
      </c>
      <c r="C1127" s="9" t="s">
        <v>10089</v>
      </c>
      <c r="D1127" s="9">
        <v>508</v>
      </c>
      <c r="E1127" s="59">
        <v>24</v>
      </c>
      <c r="F1127" s="9" t="s">
        <v>11382</v>
      </c>
      <c r="G1127" s="9"/>
      <c r="H1127" s="9"/>
      <c r="K1127" s="59"/>
      <c r="L1127" s="44"/>
      <c r="M1127" s="44"/>
      <c r="N1127" s="44"/>
      <c r="O1127" s="9"/>
      <c r="P1127" s="9"/>
      <c r="Q1127" s="44"/>
      <c r="R1127" s="44"/>
      <c r="S1127" s="59"/>
      <c r="T1127" s="59"/>
      <c r="U1127" s="9"/>
      <c r="V1127" s="9"/>
    </row>
    <row r="1128" spans="1:22" ht="12.75" hidden="1">
      <c r="A1128" s="9" t="s">
        <v>6060</v>
      </c>
      <c r="B1128" s="9" t="s">
        <v>959</v>
      </c>
      <c r="C1128" s="9" t="s">
        <v>4989</v>
      </c>
      <c r="D1128" s="9">
        <v>5087</v>
      </c>
      <c r="E1128" s="59">
        <v>24</v>
      </c>
      <c r="F1128" s="9" t="s">
        <v>11382</v>
      </c>
      <c r="G1128" s="9"/>
      <c r="H1128" s="9"/>
      <c r="K1128" s="59"/>
      <c r="L1128" s="44"/>
      <c r="M1128" s="44"/>
      <c r="N1128" s="44"/>
      <c r="O1128" s="9"/>
      <c r="P1128" s="9"/>
      <c r="Q1128" s="44"/>
      <c r="R1128" s="44"/>
      <c r="S1128" s="59"/>
      <c r="T1128" s="59"/>
      <c r="U1128" s="9"/>
      <c r="V1128" s="9"/>
    </row>
    <row r="1129" spans="1:22" ht="12.75" hidden="1">
      <c r="A1129" s="9" t="s">
        <v>6034</v>
      </c>
      <c r="B1129" s="9" t="s">
        <v>2794</v>
      </c>
      <c r="C1129" s="9" t="s">
        <v>10090</v>
      </c>
      <c r="D1129" s="9">
        <v>3123</v>
      </c>
      <c r="E1129" s="59">
        <v>24</v>
      </c>
      <c r="F1129" s="9" t="s">
        <v>11382</v>
      </c>
      <c r="G1129" s="9"/>
      <c r="H1129" s="9"/>
      <c r="K1129" s="59"/>
      <c r="L1129" s="44"/>
      <c r="M1129" s="44"/>
      <c r="N1129" s="44"/>
      <c r="O1129" s="9"/>
      <c r="P1129" s="9"/>
      <c r="Q1129" s="44"/>
      <c r="R1129" s="44"/>
      <c r="S1129" s="59"/>
      <c r="T1129" s="59"/>
      <c r="U1129" s="9"/>
      <c r="V1129" s="9"/>
    </row>
    <row r="1130" spans="1:22" ht="12.75" hidden="1">
      <c r="A1130" s="9" t="s">
        <v>7070</v>
      </c>
      <c r="B1130" s="9" t="s">
        <v>10091</v>
      </c>
      <c r="C1130" s="9" t="s">
        <v>10092</v>
      </c>
      <c r="D1130" s="9">
        <v>1060</v>
      </c>
      <c r="E1130" s="59">
        <v>24</v>
      </c>
      <c r="F1130" s="9" t="s">
        <v>11382</v>
      </c>
      <c r="G1130" s="9"/>
      <c r="H1130" s="9"/>
      <c r="K1130" s="59"/>
      <c r="L1130" s="44"/>
      <c r="M1130" s="44"/>
      <c r="N1130" s="44"/>
      <c r="O1130" s="9"/>
      <c r="P1130" s="9"/>
      <c r="Q1130" s="44"/>
      <c r="R1130" s="44"/>
      <c r="S1130" s="59"/>
      <c r="T1130" s="59"/>
      <c r="U1130" s="9"/>
      <c r="V1130" s="9"/>
    </row>
    <row r="1131" spans="1:22" ht="12.75" hidden="1">
      <c r="A1131" s="9" t="s">
        <v>6589</v>
      </c>
      <c r="B1131" s="9" t="s">
        <v>10093</v>
      </c>
      <c r="C1131" s="9" t="s">
        <v>10094</v>
      </c>
      <c r="D1131" s="9">
        <v>5170</v>
      </c>
      <c r="E1131" s="59">
        <v>24</v>
      </c>
      <c r="F1131" s="9" t="s">
        <v>11382</v>
      </c>
      <c r="G1131" s="9"/>
      <c r="H1131" s="9"/>
      <c r="K1131" s="59"/>
      <c r="L1131" s="44"/>
      <c r="M1131" s="44"/>
      <c r="N1131" s="44"/>
      <c r="O1131" s="9"/>
      <c r="P1131" s="9"/>
      <c r="Q1131" s="44"/>
      <c r="R1131" s="44"/>
      <c r="S1131" s="59"/>
      <c r="T1131" s="59"/>
      <c r="U1131" s="9"/>
      <c r="V1131" s="9"/>
    </row>
    <row r="1132" spans="1:22" ht="12.75" hidden="1">
      <c r="A1132" s="9" t="s">
        <v>6405</v>
      </c>
      <c r="B1132" s="9" t="s">
        <v>10095</v>
      </c>
      <c r="C1132" s="9" t="s">
        <v>10096</v>
      </c>
      <c r="D1132" s="9">
        <v>17083</v>
      </c>
      <c r="E1132" s="59">
        <v>24</v>
      </c>
      <c r="F1132" s="9" t="s">
        <v>11382</v>
      </c>
      <c r="G1132" s="9"/>
      <c r="H1132" s="9"/>
      <c r="K1132" s="59"/>
      <c r="L1132" s="44"/>
      <c r="M1132" s="44"/>
      <c r="N1132" s="44"/>
      <c r="O1132" s="9"/>
      <c r="P1132" s="9"/>
      <c r="Q1132" s="44"/>
      <c r="R1132" s="44"/>
      <c r="S1132" s="59"/>
      <c r="T1132" s="59"/>
      <c r="U1132" s="9"/>
      <c r="V1132" s="9"/>
    </row>
    <row r="1133" spans="1:22" ht="12.75" hidden="1">
      <c r="A1133" s="9" t="s">
        <v>10097</v>
      </c>
      <c r="B1133" s="9" t="s">
        <v>10098</v>
      </c>
      <c r="C1133" s="9" t="s">
        <v>10099</v>
      </c>
      <c r="D1133" s="9">
        <v>4436</v>
      </c>
      <c r="E1133" s="59">
        <v>24</v>
      </c>
      <c r="F1133" s="9" t="s">
        <v>11382</v>
      </c>
      <c r="G1133" s="9"/>
      <c r="H1133" s="9"/>
      <c r="K1133" s="59"/>
      <c r="L1133" s="44"/>
      <c r="M1133" s="44"/>
      <c r="N1133" s="44"/>
      <c r="O1133" s="9"/>
      <c r="P1133" s="9"/>
      <c r="Q1133" s="44"/>
      <c r="R1133" s="44"/>
      <c r="S1133" s="59"/>
      <c r="T1133" s="59"/>
      <c r="U1133" s="9"/>
      <c r="V1133" s="9"/>
    </row>
    <row r="1134" spans="1:22" ht="12.75" hidden="1">
      <c r="A1134" s="9" t="s">
        <v>9676</v>
      </c>
      <c r="B1134" s="9" t="s">
        <v>10100</v>
      </c>
      <c r="C1134" s="9" t="s">
        <v>10101</v>
      </c>
      <c r="D1134" s="9">
        <v>17104</v>
      </c>
      <c r="E1134" s="59">
        <v>24</v>
      </c>
      <c r="F1134" s="9" t="s">
        <v>11382</v>
      </c>
      <c r="G1134" s="9"/>
      <c r="H1134" s="9"/>
      <c r="K1134" s="59"/>
      <c r="L1134" s="44"/>
      <c r="M1134" s="44"/>
      <c r="N1134" s="44"/>
      <c r="O1134" s="9"/>
      <c r="P1134" s="9"/>
      <c r="Q1134" s="44"/>
      <c r="R1134" s="44"/>
      <c r="S1134" s="59"/>
      <c r="T1134" s="59"/>
      <c r="U1134" s="9"/>
      <c r="V1134" s="9"/>
    </row>
    <row r="1135" spans="1:22" ht="12.75" hidden="1">
      <c r="A1135" s="9" t="s">
        <v>6917</v>
      </c>
      <c r="B1135" s="9" t="s">
        <v>918</v>
      </c>
      <c r="C1135" s="9" t="s">
        <v>5886</v>
      </c>
      <c r="D1135" s="9">
        <v>3009</v>
      </c>
      <c r="E1135" s="59">
        <v>24</v>
      </c>
      <c r="F1135" s="9" t="s">
        <v>11382</v>
      </c>
      <c r="G1135" s="9"/>
      <c r="H1135" s="9"/>
      <c r="K1135" s="59"/>
      <c r="L1135" s="44"/>
      <c r="M1135" s="44"/>
      <c r="N1135" s="44"/>
      <c r="O1135" s="9"/>
      <c r="P1135" s="9"/>
      <c r="Q1135" s="44"/>
      <c r="R1135" s="44"/>
      <c r="S1135" s="59"/>
      <c r="T1135" s="59"/>
      <c r="U1135" s="9"/>
      <c r="V1135" s="9"/>
    </row>
    <row r="1136" spans="1:22" ht="12.75" hidden="1">
      <c r="A1136" s="9" t="s">
        <v>7070</v>
      </c>
      <c r="B1136" s="9" t="s">
        <v>10102</v>
      </c>
      <c r="C1136" s="9" t="s">
        <v>10103</v>
      </c>
      <c r="D1136" s="9">
        <v>1051</v>
      </c>
      <c r="E1136" s="59">
        <v>24</v>
      </c>
      <c r="F1136" s="9" t="s">
        <v>11382</v>
      </c>
      <c r="G1136" s="9"/>
      <c r="H1136" s="9"/>
      <c r="K1136" s="59"/>
      <c r="L1136" s="44"/>
      <c r="M1136" s="44"/>
      <c r="N1136" s="44"/>
      <c r="O1136" s="9"/>
      <c r="P1136" s="9"/>
      <c r="Q1136" s="44"/>
      <c r="R1136" s="44"/>
      <c r="S1136" s="59"/>
      <c r="T1136" s="59"/>
      <c r="U1136" s="9"/>
      <c r="V1136" s="9"/>
    </row>
    <row r="1137" spans="1:22" ht="12.75" hidden="1">
      <c r="A1137" s="9" t="s">
        <v>6933</v>
      </c>
      <c r="B1137" s="9" t="s">
        <v>10104</v>
      </c>
      <c r="C1137" s="9" t="s">
        <v>10105</v>
      </c>
      <c r="D1137" s="9">
        <v>555</v>
      </c>
      <c r="E1137" s="59">
        <v>24</v>
      </c>
      <c r="F1137" s="9" t="s">
        <v>11382</v>
      </c>
      <c r="G1137" s="9"/>
      <c r="H1137" s="9"/>
      <c r="K1137" s="59"/>
      <c r="L1137" s="44"/>
      <c r="M1137" s="44"/>
      <c r="N1137" s="59"/>
      <c r="O1137" s="9"/>
      <c r="P1137" s="9"/>
      <c r="Q1137" s="9"/>
    </row>
    <row r="1138" spans="1:22" ht="12.75" hidden="1">
      <c r="A1138" s="9" t="s">
        <v>6217</v>
      </c>
      <c r="B1138" s="9" t="s">
        <v>10106</v>
      </c>
      <c r="C1138" s="9" t="s">
        <v>10107</v>
      </c>
      <c r="D1138" s="9">
        <v>3930</v>
      </c>
      <c r="E1138" s="59">
        <v>24</v>
      </c>
      <c r="F1138" s="9" t="s">
        <v>11382</v>
      </c>
      <c r="G1138" s="9"/>
      <c r="H1138" s="9"/>
      <c r="K1138" s="59"/>
      <c r="L1138" s="44"/>
      <c r="M1138" s="44"/>
      <c r="N1138" s="59"/>
      <c r="O1138" s="9"/>
      <c r="P1138" s="9"/>
      <c r="Q1138" s="9"/>
    </row>
    <row r="1139" spans="1:22" ht="12.75" hidden="1">
      <c r="A1139" s="9" t="s">
        <v>6405</v>
      </c>
      <c r="B1139" s="9" t="s">
        <v>10108</v>
      </c>
      <c r="C1139" s="9" t="s">
        <v>10109</v>
      </c>
      <c r="D1139" s="9">
        <v>17081</v>
      </c>
      <c r="E1139" s="59">
        <v>24</v>
      </c>
      <c r="F1139" s="9" t="s">
        <v>11382</v>
      </c>
      <c r="G1139" s="9"/>
      <c r="H1139" s="9"/>
      <c r="K1139" s="59"/>
      <c r="L1139" s="44"/>
      <c r="M1139" s="44"/>
      <c r="N1139" s="59"/>
      <c r="O1139" s="9"/>
      <c r="P1139" s="9"/>
      <c r="Q1139" s="9"/>
    </row>
    <row r="1140" spans="1:22" ht="12.75" hidden="1">
      <c r="A1140" s="9" t="s">
        <v>7708</v>
      </c>
      <c r="B1140" s="9" t="s">
        <v>10110</v>
      </c>
      <c r="C1140" s="9" t="s">
        <v>10111</v>
      </c>
      <c r="D1140" s="9">
        <v>2252</v>
      </c>
      <c r="E1140" s="59">
        <v>24</v>
      </c>
      <c r="F1140" s="9" t="s">
        <v>11382</v>
      </c>
      <c r="G1140" s="9"/>
      <c r="H1140" s="9"/>
      <c r="K1140" s="59"/>
      <c r="L1140" s="44"/>
      <c r="M1140" s="44"/>
      <c r="N1140" s="59"/>
      <c r="O1140" s="9"/>
      <c r="P1140" s="9"/>
      <c r="Q1140" s="9"/>
    </row>
    <row r="1141" spans="1:22" ht="12.75" hidden="1">
      <c r="A1141" s="9" t="s">
        <v>7708</v>
      </c>
      <c r="B1141" s="9" t="s">
        <v>1785</v>
      </c>
      <c r="C1141" s="9" t="s">
        <v>10112</v>
      </c>
      <c r="D1141" s="9">
        <v>2250</v>
      </c>
      <c r="E1141" s="59">
        <v>24</v>
      </c>
      <c r="F1141" s="9" t="s">
        <v>11382</v>
      </c>
      <c r="G1141" s="9"/>
      <c r="H1141" s="9"/>
      <c r="K1141" s="59"/>
      <c r="L1141" s="44"/>
      <c r="M1141" s="44"/>
      <c r="N1141" s="59"/>
      <c r="O1141" s="9"/>
      <c r="P1141" s="9"/>
      <c r="Q1141" s="9"/>
    </row>
    <row r="1142" spans="1:22" ht="12.75" hidden="1">
      <c r="A1142" s="9" t="s">
        <v>6079</v>
      </c>
      <c r="B1142" s="9" t="s">
        <v>883</v>
      </c>
      <c r="C1142" s="9" t="s">
        <v>880</v>
      </c>
      <c r="D1142" s="9">
        <v>3103</v>
      </c>
      <c r="E1142" s="59">
        <v>24</v>
      </c>
      <c r="F1142" s="9" t="s">
        <v>11382</v>
      </c>
      <c r="G1142" s="9"/>
      <c r="H1142" s="9"/>
      <c r="K1142" s="59"/>
      <c r="L1142" s="44"/>
      <c r="M1142" s="44"/>
      <c r="N1142" s="59"/>
      <c r="O1142" s="9"/>
      <c r="P1142" s="9"/>
      <c r="Q1142" s="9"/>
    </row>
    <row r="1143" spans="1:22" ht="12.75" hidden="1">
      <c r="A1143" s="9" t="s">
        <v>6598</v>
      </c>
      <c r="B1143" s="9" t="s">
        <v>976</v>
      </c>
      <c r="C1143" s="9" t="s">
        <v>5782</v>
      </c>
      <c r="D1143" s="9">
        <v>6018</v>
      </c>
      <c r="E1143" s="59">
        <v>24</v>
      </c>
      <c r="F1143" s="9" t="s">
        <v>11382</v>
      </c>
      <c r="G1143" s="9"/>
      <c r="H1143" s="9"/>
      <c r="K1143" s="59"/>
      <c r="L1143" s="44"/>
      <c r="M1143" s="44"/>
      <c r="N1143" s="59"/>
      <c r="O1143" s="9"/>
      <c r="P1143" s="9"/>
      <c r="Q1143" s="9"/>
    </row>
    <row r="1144" spans="1:22" ht="15" hidden="1">
      <c r="A1144" s="9" t="s">
        <v>8033</v>
      </c>
      <c r="B1144" s="9" t="s">
        <v>10113</v>
      </c>
      <c r="C1144" s="9" t="s">
        <v>10114</v>
      </c>
      <c r="D1144" s="9">
        <v>920</v>
      </c>
      <c r="E1144" s="59">
        <v>24</v>
      </c>
      <c r="F1144" s="9" t="s">
        <v>11382</v>
      </c>
      <c r="G1144" s="9"/>
      <c r="H1144" s="9"/>
      <c r="K1144" s="59"/>
      <c r="L1144" s="64"/>
      <c r="M1144" s="64"/>
      <c r="N1144" s="65"/>
      <c r="O1144" s="63"/>
      <c r="P1144" s="63"/>
      <c r="Q1144" s="63"/>
    </row>
    <row r="1145" spans="1:22" ht="12.75" hidden="1">
      <c r="A1145" s="9" t="s">
        <v>7047</v>
      </c>
      <c r="B1145" s="9" t="s">
        <v>1960</v>
      </c>
      <c r="C1145" s="9" t="s">
        <v>10115</v>
      </c>
      <c r="D1145" s="9">
        <v>769</v>
      </c>
      <c r="E1145" s="59">
        <v>23.99</v>
      </c>
      <c r="F1145" s="9" t="s">
        <v>11382</v>
      </c>
      <c r="G1145" s="9"/>
      <c r="H1145" s="9"/>
      <c r="K1145" s="59"/>
      <c r="L1145" s="44"/>
      <c r="M1145" s="44"/>
      <c r="N1145" s="59"/>
      <c r="O1145" s="9"/>
      <c r="P1145" s="9"/>
      <c r="Q1145" s="9"/>
    </row>
    <row r="1146" spans="1:22" ht="12.75" hidden="1">
      <c r="A1146" s="9" t="s">
        <v>6580</v>
      </c>
      <c r="B1146" s="9" t="s">
        <v>488</v>
      </c>
      <c r="C1146" s="9" t="s">
        <v>487</v>
      </c>
      <c r="D1146" s="9">
        <v>2405</v>
      </c>
      <c r="E1146" s="59">
        <v>23.97</v>
      </c>
      <c r="F1146" s="9" t="s">
        <v>11382</v>
      </c>
      <c r="G1146" s="9"/>
      <c r="H1146" s="9"/>
      <c r="K1146" s="59"/>
      <c r="L1146" s="44"/>
      <c r="M1146" s="44"/>
      <c r="N1146" s="44"/>
      <c r="O1146" s="9"/>
      <c r="P1146" s="9"/>
      <c r="Q1146" s="44"/>
      <c r="R1146" s="44"/>
      <c r="S1146" s="59"/>
      <c r="T1146" s="59"/>
      <c r="U1146" s="9"/>
      <c r="V1146" s="9"/>
    </row>
    <row r="1147" spans="1:22" ht="12.75" hidden="1">
      <c r="A1147" s="9" t="s">
        <v>6105</v>
      </c>
      <c r="B1147" s="9" t="s">
        <v>1522</v>
      </c>
      <c r="C1147" s="9" t="s">
        <v>4081</v>
      </c>
      <c r="D1147" s="9">
        <v>2023</v>
      </c>
      <c r="E1147" s="59">
        <v>23.97</v>
      </c>
      <c r="F1147" s="9" t="s">
        <v>11382</v>
      </c>
      <c r="G1147" s="9"/>
      <c r="H1147" s="9"/>
      <c r="K1147" s="59"/>
      <c r="L1147" s="44"/>
      <c r="M1147" s="44"/>
      <c r="N1147" s="44"/>
      <c r="O1147" s="9"/>
      <c r="P1147" s="9"/>
      <c r="Q1147" s="44"/>
      <c r="R1147" s="44"/>
      <c r="S1147" s="59"/>
      <c r="T1147" s="59"/>
      <c r="U1147" s="9"/>
      <c r="V1147" s="9"/>
    </row>
    <row r="1148" spans="1:22" ht="12.75" hidden="1">
      <c r="A1148" s="9" t="s">
        <v>7702</v>
      </c>
      <c r="B1148" s="9" t="s">
        <v>1583</v>
      </c>
      <c r="C1148" s="9" t="s">
        <v>8693</v>
      </c>
      <c r="D1148" s="9">
        <v>250</v>
      </c>
      <c r="E1148" s="59">
        <v>23.97</v>
      </c>
      <c r="F1148" s="9" t="s">
        <v>11382</v>
      </c>
      <c r="G1148" s="9"/>
      <c r="H1148" s="9"/>
      <c r="K1148" s="59"/>
      <c r="L1148" s="44"/>
      <c r="M1148" s="44"/>
      <c r="N1148" s="59"/>
      <c r="O1148" s="9"/>
      <c r="P1148" s="9"/>
      <c r="Q1148" s="9"/>
    </row>
    <row r="1149" spans="1:22" ht="12.75" hidden="1">
      <c r="A1149" s="9" t="s">
        <v>8714</v>
      </c>
      <c r="B1149" s="9" t="s">
        <v>1567</v>
      </c>
      <c r="C1149" s="9" t="s">
        <v>8715</v>
      </c>
      <c r="D1149" s="9">
        <v>1728</v>
      </c>
      <c r="E1149" s="59">
        <v>23.97</v>
      </c>
      <c r="F1149" s="9" t="s">
        <v>11382</v>
      </c>
      <c r="G1149" s="9"/>
      <c r="H1149" s="9"/>
      <c r="K1149" s="59"/>
      <c r="L1149" s="44"/>
      <c r="M1149" s="44"/>
      <c r="N1149" s="59"/>
      <c r="O1149" s="9"/>
      <c r="P1149" s="9"/>
      <c r="Q1149" s="9"/>
    </row>
    <row r="1150" spans="1:22" ht="12.75" hidden="1">
      <c r="A1150" s="9" t="s">
        <v>101</v>
      </c>
      <c r="B1150" s="9" t="s">
        <v>101</v>
      </c>
      <c r="C1150" s="9" t="s">
        <v>100</v>
      </c>
      <c r="D1150" s="9">
        <v>1748</v>
      </c>
      <c r="E1150" s="59">
        <v>23.89</v>
      </c>
      <c r="F1150" s="9" t="s">
        <v>11382</v>
      </c>
      <c r="G1150" s="9"/>
      <c r="H1150" s="9"/>
      <c r="K1150" s="59"/>
      <c r="L1150" s="44"/>
      <c r="M1150" s="44"/>
      <c r="N1150" s="59"/>
      <c r="O1150" s="9"/>
      <c r="P1150" s="9"/>
      <c r="Q1150" s="9"/>
    </row>
    <row r="1151" spans="1:22" ht="15" hidden="1">
      <c r="A1151" s="9" t="s">
        <v>1645</v>
      </c>
      <c r="B1151" s="9" t="s">
        <v>1645</v>
      </c>
      <c r="C1151" s="9" t="s">
        <v>4326</v>
      </c>
      <c r="D1151" s="9">
        <v>3913</v>
      </c>
      <c r="E1151" s="59">
        <v>23.78</v>
      </c>
      <c r="F1151" s="9" t="s">
        <v>11382</v>
      </c>
      <c r="G1151" s="9"/>
      <c r="H1151" s="9"/>
      <c r="K1151" s="59"/>
      <c r="L1151" s="64"/>
      <c r="M1151" s="64"/>
      <c r="N1151" s="65"/>
      <c r="O1151" s="63"/>
      <c r="P1151" s="63"/>
      <c r="Q1151" s="63"/>
    </row>
    <row r="1152" spans="1:22" ht="12.75" hidden="1">
      <c r="A1152" s="9" t="s">
        <v>6418</v>
      </c>
      <c r="B1152" s="9" t="s">
        <v>1711</v>
      </c>
      <c r="C1152" s="9" t="s">
        <v>10116</v>
      </c>
      <c r="D1152" s="9">
        <v>3321</v>
      </c>
      <c r="E1152" s="59">
        <v>23.75</v>
      </c>
      <c r="F1152" s="9" t="s">
        <v>11382</v>
      </c>
      <c r="G1152" s="9"/>
      <c r="H1152" s="9"/>
      <c r="K1152" s="59"/>
      <c r="L1152" s="44"/>
      <c r="M1152" s="44"/>
      <c r="N1152" s="59"/>
      <c r="O1152" s="9"/>
      <c r="P1152" s="9"/>
      <c r="Q1152" s="9"/>
    </row>
    <row r="1153" spans="1:22" ht="12.75" hidden="1">
      <c r="A1153" s="9" t="s">
        <v>5998</v>
      </c>
      <c r="B1153" s="9" t="s">
        <v>1457</v>
      </c>
      <c r="C1153" s="9" t="s">
        <v>3856</v>
      </c>
      <c r="D1153" s="9">
        <v>3148</v>
      </c>
      <c r="E1153" s="59">
        <v>23.54</v>
      </c>
      <c r="F1153" s="9" t="s">
        <v>11382</v>
      </c>
      <c r="G1153" s="9"/>
      <c r="H1153" s="9"/>
      <c r="K1153" s="59"/>
      <c r="L1153" s="44"/>
      <c r="M1153" s="44"/>
      <c r="N1153" s="59"/>
      <c r="O1153" s="9"/>
      <c r="P1153" s="9"/>
      <c r="Q1153" s="9"/>
    </row>
    <row r="1154" spans="1:22" ht="12.75" hidden="1">
      <c r="A1154" s="9" t="s">
        <v>9842</v>
      </c>
      <c r="B1154" s="9" t="s">
        <v>2761</v>
      </c>
      <c r="C1154" s="9" t="s">
        <v>5210</v>
      </c>
      <c r="D1154" s="9">
        <v>992</v>
      </c>
      <c r="E1154" s="59">
        <v>23.49</v>
      </c>
      <c r="F1154" s="9" t="s">
        <v>11382</v>
      </c>
      <c r="G1154" s="9"/>
      <c r="H1154" s="9"/>
      <c r="K1154" s="59"/>
      <c r="L1154" s="44"/>
      <c r="M1154" s="44"/>
      <c r="N1154" s="59"/>
      <c r="O1154" s="9"/>
      <c r="P1154" s="9"/>
      <c r="Q1154" s="9"/>
    </row>
    <row r="1155" spans="1:22" ht="12.75" hidden="1">
      <c r="A1155" s="9" t="s">
        <v>7612</v>
      </c>
      <c r="B1155" s="9" t="s">
        <v>1712</v>
      </c>
      <c r="C1155" s="9" t="s">
        <v>10117</v>
      </c>
      <c r="D1155" s="9">
        <v>2025</v>
      </c>
      <c r="E1155" s="59">
        <v>23.48</v>
      </c>
      <c r="F1155" s="9" t="s">
        <v>11382</v>
      </c>
      <c r="G1155" s="9"/>
      <c r="H1155" s="9"/>
      <c r="K1155" s="59"/>
      <c r="L1155" s="44"/>
      <c r="M1155" s="44"/>
      <c r="N1155" s="44"/>
      <c r="O1155" s="9"/>
      <c r="P1155" s="9"/>
      <c r="Q1155" s="44"/>
      <c r="R1155" s="44"/>
      <c r="S1155" s="59"/>
      <c r="T1155" s="59"/>
      <c r="U1155" s="9"/>
      <c r="V1155" s="9"/>
    </row>
    <row r="1156" spans="1:22" ht="12.75" hidden="1">
      <c r="A1156" s="9" t="s">
        <v>7413</v>
      </c>
      <c r="B1156" s="9" t="s">
        <v>1670</v>
      </c>
      <c r="C1156" s="9" t="s">
        <v>7414</v>
      </c>
      <c r="D1156" s="9">
        <v>751</v>
      </c>
      <c r="E1156" s="59">
        <v>23.48</v>
      </c>
      <c r="F1156" s="9" t="s">
        <v>11382</v>
      </c>
      <c r="G1156" s="9"/>
      <c r="H1156" s="9"/>
      <c r="K1156" s="59"/>
      <c r="L1156" s="44"/>
      <c r="M1156" s="44"/>
      <c r="N1156" s="59"/>
      <c r="O1156" s="9"/>
      <c r="P1156" s="9"/>
      <c r="Q1156" s="9"/>
    </row>
    <row r="1157" spans="1:22" ht="12.75" hidden="1">
      <c r="A1157" s="9" t="s">
        <v>8941</v>
      </c>
      <c r="B1157" s="9" t="s">
        <v>1682</v>
      </c>
      <c r="C1157" s="9" t="s">
        <v>8942</v>
      </c>
      <c r="D1157" s="9">
        <v>1260</v>
      </c>
      <c r="E1157" s="59">
        <v>23.29</v>
      </c>
      <c r="F1157" s="9" t="s">
        <v>11382</v>
      </c>
      <c r="G1157" s="9"/>
      <c r="H1157" s="9"/>
      <c r="K1157" s="59"/>
      <c r="L1157" s="44"/>
      <c r="M1157" s="44"/>
      <c r="N1157" s="59"/>
      <c r="O1157" s="9"/>
      <c r="P1157" s="9"/>
      <c r="Q1157" s="9"/>
    </row>
    <row r="1158" spans="1:22" ht="15" hidden="1">
      <c r="A1158" s="9" t="s">
        <v>5985</v>
      </c>
      <c r="B1158" s="9" t="s">
        <v>2017</v>
      </c>
      <c r="C1158" s="9" t="s">
        <v>10118</v>
      </c>
      <c r="D1158" s="9">
        <v>8050</v>
      </c>
      <c r="E1158" s="59">
        <v>22.99</v>
      </c>
      <c r="F1158" s="9" t="s">
        <v>11382</v>
      </c>
      <c r="G1158" s="9"/>
      <c r="H1158" s="9"/>
      <c r="K1158" s="59"/>
      <c r="L1158" s="64"/>
      <c r="M1158" s="64"/>
      <c r="N1158" s="65"/>
      <c r="O1158" s="63"/>
      <c r="P1158" s="63"/>
      <c r="Q1158" s="63"/>
    </row>
    <row r="1159" spans="1:22" ht="12.75" hidden="1">
      <c r="A1159" s="9" t="s">
        <v>9145</v>
      </c>
      <c r="B1159" s="9" t="s">
        <v>1524</v>
      </c>
      <c r="C1159" s="9" t="s">
        <v>4245</v>
      </c>
      <c r="D1159" s="9">
        <v>2331</v>
      </c>
      <c r="E1159" s="59">
        <v>22.98</v>
      </c>
      <c r="F1159" s="9" t="s">
        <v>11382</v>
      </c>
      <c r="G1159" s="9"/>
      <c r="H1159" s="9"/>
      <c r="K1159" s="59"/>
      <c r="L1159" s="44"/>
      <c r="M1159" s="44"/>
      <c r="N1159" s="59"/>
      <c r="O1159" s="9"/>
      <c r="P1159" s="9"/>
      <c r="Q1159" s="9"/>
    </row>
    <row r="1160" spans="1:22" ht="12.75" hidden="1">
      <c r="A1160" s="9" t="s">
        <v>6418</v>
      </c>
      <c r="B1160" s="9" t="s">
        <v>1656</v>
      </c>
      <c r="C1160" s="9" t="s">
        <v>6419</v>
      </c>
      <c r="D1160" s="9">
        <v>3335</v>
      </c>
      <c r="E1160" s="59">
        <v>22.98</v>
      </c>
      <c r="F1160" s="9" t="s">
        <v>11382</v>
      </c>
      <c r="G1160" s="9"/>
      <c r="H1160" s="9"/>
      <c r="K1160" s="59"/>
      <c r="L1160" s="44"/>
      <c r="M1160" s="44"/>
      <c r="N1160" s="59"/>
      <c r="O1160" s="9"/>
      <c r="P1160" s="9"/>
      <c r="Q1160" s="9"/>
    </row>
    <row r="1161" spans="1:22" ht="12.75" hidden="1">
      <c r="A1161" s="9" t="s">
        <v>6755</v>
      </c>
      <c r="B1161" s="9" t="s">
        <v>1944</v>
      </c>
      <c r="C1161" s="9" t="s">
        <v>6756</v>
      </c>
      <c r="D1161" s="9">
        <v>5494</v>
      </c>
      <c r="E1161" s="59">
        <v>22.98</v>
      </c>
      <c r="F1161" s="9" t="s">
        <v>11382</v>
      </c>
      <c r="G1161" s="9"/>
      <c r="H1161" s="9"/>
      <c r="K1161" s="59"/>
      <c r="L1161" s="44"/>
      <c r="M1161" s="44"/>
      <c r="N1161" s="59"/>
      <c r="O1161" s="9"/>
      <c r="P1161" s="9"/>
      <c r="Q1161" s="9"/>
    </row>
    <row r="1162" spans="1:22" ht="12.75" hidden="1">
      <c r="A1162" s="9" t="s">
        <v>5998</v>
      </c>
      <c r="B1162" s="9" t="s">
        <v>1095</v>
      </c>
      <c r="C1162" s="9" t="s">
        <v>4024</v>
      </c>
      <c r="D1162" s="9" t="s">
        <v>8829</v>
      </c>
      <c r="E1162" s="59">
        <v>22.58</v>
      </c>
      <c r="F1162" s="9" t="s">
        <v>11382</v>
      </c>
      <c r="G1162" s="9"/>
      <c r="H1162" s="9"/>
      <c r="K1162" s="59"/>
      <c r="L1162" s="44"/>
      <c r="M1162" s="44"/>
      <c r="N1162" s="59"/>
      <c r="O1162" s="9"/>
      <c r="P1162" s="9"/>
      <c r="Q1162" s="9"/>
    </row>
    <row r="1163" spans="1:22" ht="12.75" hidden="1">
      <c r="A1163" s="9" t="s">
        <v>5998</v>
      </c>
      <c r="B1163" s="9" t="s">
        <v>176</v>
      </c>
      <c r="C1163" s="9" t="s">
        <v>173</v>
      </c>
      <c r="D1163" s="9">
        <v>4140</v>
      </c>
      <c r="E1163" s="59">
        <v>22.58</v>
      </c>
      <c r="F1163" s="9" t="s">
        <v>11382</v>
      </c>
      <c r="G1163" s="9"/>
      <c r="H1163" s="9"/>
      <c r="K1163" s="59"/>
      <c r="L1163" s="44"/>
      <c r="M1163" s="44"/>
      <c r="N1163" s="59"/>
      <c r="O1163" s="9"/>
      <c r="P1163" s="9"/>
      <c r="Q1163" s="9"/>
    </row>
    <row r="1164" spans="1:22" ht="12.75" hidden="1">
      <c r="A1164" s="9" t="s">
        <v>6543</v>
      </c>
      <c r="B1164" s="9" t="s">
        <v>1826</v>
      </c>
      <c r="C1164" s="9" t="s">
        <v>7236</v>
      </c>
      <c r="D1164" s="9">
        <v>4160</v>
      </c>
      <c r="E1164" s="59">
        <v>22.49</v>
      </c>
      <c r="F1164" s="9" t="s">
        <v>11382</v>
      </c>
      <c r="G1164" s="9"/>
      <c r="H1164" s="9"/>
      <c r="K1164" s="59"/>
      <c r="L1164" s="44"/>
      <c r="M1164" s="44"/>
      <c r="N1164" s="59"/>
      <c r="O1164" s="9"/>
      <c r="P1164" s="9"/>
      <c r="Q1164" s="9"/>
    </row>
    <row r="1165" spans="1:22" ht="12.75" hidden="1">
      <c r="A1165" s="9" t="s">
        <v>6496</v>
      </c>
      <c r="B1165" s="9" t="s">
        <v>1316</v>
      </c>
      <c r="C1165" s="9" t="s">
        <v>3616</v>
      </c>
      <c r="D1165" s="9">
        <v>2222</v>
      </c>
      <c r="E1165" s="59">
        <v>22.47</v>
      </c>
      <c r="F1165" s="9" t="s">
        <v>11382</v>
      </c>
      <c r="G1165" s="9"/>
      <c r="H1165" s="9"/>
      <c r="K1165" s="59"/>
      <c r="L1165" s="44"/>
      <c r="M1165" s="44"/>
      <c r="N1165" s="59"/>
      <c r="O1165" s="9"/>
      <c r="P1165" s="9"/>
      <c r="Q1165" s="9"/>
    </row>
    <row r="1166" spans="1:22" ht="12.75" hidden="1">
      <c r="A1166" s="9" t="s">
        <v>6365</v>
      </c>
      <c r="B1166" s="9" t="s">
        <v>1855</v>
      </c>
      <c r="C1166" s="9" t="s">
        <v>8096</v>
      </c>
      <c r="D1166" s="9">
        <v>3802</v>
      </c>
      <c r="E1166" s="59">
        <v>22.41</v>
      </c>
      <c r="F1166" s="9" t="s">
        <v>11382</v>
      </c>
      <c r="G1166" s="9"/>
      <c r="H1166" s="9"/>
      <c r="K1166" s="59"/>
      <c r="L1166" s="44"/>
      <c r="M1166" s="44"/>
      <c r="N1166" s="59"/>
      <c r="O1166" s="9"/>
      <c r="P1166" s="9"/>
      <c r="Q1166" s="9"/>
    </row>
    <row r="1167" spans="1:22" ht="12.75" hidden="1">
      <c r="A1167" s="9" t="s">
        <v>8938</v>
      </c>
      <c r="B1167" s="9" t="s">
        <v>1497</v>
      </c>
      <c r="C1167" s="9" t="s">
        <v>9077</v>
      </c>
      <c r="D1167" s="9">
        <v>1712</v>
      </c>
      <c r="E1167" s="59">
        <v>22.16</v>
      </c>
      <c r="F1167" s="9" t="s">
        <v>11382</v>
      </c>
      <c r="G1167" s="9"/>
      <c r="H1167" s="9"/>
      <c r="K1167" s="59"/>
      <c r="L1167" s="44"/>
      <c r="M1167" s="44"/>
      <c r="N1167" s="59"/>
      <c r="O1167" s="9"/>
      <c r="P1167" s="9"/>
      <c r="Q1167" s="9"/>
    </row>
    <row r="1168" spans="1:22" ht="12.75" hidden="1">
      <c r="A1168" s="9" t="s">
        <v>6112</v>
      </c>
      <c r="B1168" s="9" t="s">
        <v>1209</v>
      </c>
      <c r="C1168" s="9" t="s">
        <v>9522</v>
      </c>
      <c r="D1168" s="9">
        <v>3451</v>
      </c>
      <c r="E1168" s="59">
        <v>21.99</v>
      </c>
      <c r="F1168" s="9" t="s">
        <v>11382</v>
      </c>
      <c r="G1168" s="9"/>
      <c r="H1168" s="9"/>
      <c r="K1168" s="59"/>
      <c r="L1168" s="44"/>
      <c r="M1168" s="44"/>
      <c r="N1168" s="59"/>
      <c r="O1168" s="9"/>
      <c r="P1168" s="9"/>
      <c r="Q1168" s="9"/>
    </row>
    <row r="1169" spans="1:22" ht="15" hidden="1">
      <c r="A1169" s="9" t="s">
        <v>8944</v>
      </c>
      <c r="B1169" s="9" t="s">
        <v>1737</v>
      </c>
      <c r="C1169" s="9" t="s">
        <v>10119</v>
      </c>
      <c r="D1169" s="9">
        <v>5515</v>
      </c>
      <c r="E1169" s="59">
        <v>21.99</v>
      </c>
      <c r="F1169" s="9" t="s">
        <v>11382</v>
      </c>
      <c r="G1169" s="9"/>
      <c r="H1169" s="9"/>
      <c r="K1169" s="59"/>
      <c r="L1169" s="64"/>
      <c r="M1169" s="64"/>
      <c r="N1169" s="65"/>
      <c r="O1169" s="63"/>
      <c r="P1169" s="63"/>
      <c r="Q1169" s="63"/>
    </row>
    <row r="1170" spans="1:22" ht="12.75" hidden="1">
      <c r="A1170" s="9" t="s">
        <v>6034</v>
      </c>
      <c r="B1170" s="9" t="s">
        <v>1322</v>
      </c>
      <c r="C1170" s="9" t="s">
        <v>4983</v>
      </c>
      <c r="D1170" s="9">
        <v>4124</v>
      </c>
      <c r="E1170" s="59">
        <v>21.98</v>
      </c>
      <c r="F1170" s="9" t="s">
        <v>11382</v>
      </c>
      <c r="G1170" s="9"/>
      <c r="H1170" s="9"/>
      <c r="K1170" s="59"/>
      <c r="L1170" s="44"/>
      <c r="M1170" s="44"/>
      <c r="N1170" s="59"/>
      <c r="O1170" s="9"/>
      <c r="P1170" s="9"/>
      <c r="Q1170" s="9"/>
    </row>
    <row r="1171" spans="1:22" ht="12.75" hidden="1">
      <c r="A1171" s="9" t="s">
        <v>8867</v>
      </c>
      <c r="B1171" s="9" t="s">
        <v>1489</v>
      </c>
      <c r="C1171" s="9" t="s">
        <v>8868</v>
      </c>
      <c r="D1171" s="9">
        <v>1933</v>
      </c>
      <c r="E1171" s="59">
        <v>21.98</v>
      </c>
      <c r="F1171" s="9" t="s">
        <v>11382</v>
      </c>
      <c r="G1171" s="9"/>
      <c r="H1171" s="9"/>
      <c r="K1171" s="59"/>
      <c r="L1171" s="44"/>
      <c r="M1171" s="44"/>
      <c r="N1171" s="59"/>
      <c r="O1171" s="9"/>
      <c r="P1171" s="9"/>
      <c r="Q1171" s="9"/>
    </row>
    <row r="1172" spans="1:22" ht="12.75" hidden="1">
      <c r="A1172" s="9" t="s">
        <v>6123</v>
      </c>
      <c r="B1172" s="9" t="s">
        <v>279</v>
      </c>
      <c r="C1172" s="9" t="s">
        <v>278</v>
      </c>
      <c r="D1172" s="9">
        <v>542</v>
      </c>
      <c r="E1172" s="59">
        <v>21.97</v>
      </c>
      <c r="F1172" s="9" t="s">
        <v>11382</v>
      </c>
      <c r="G1172" s="9"/>
      <c r="H1172" s="9"/>
      <c r="K1172" s="59"/>
      <c r="L1172" s="44"/>
      <c r="M1172" s="44"/>
      <c r="N1172" s="59"/>
      <c r="O1172" s="9"/>
      <c r="P1172" s="9"/>
      <c r="Q1172" s="9"/>
    </row>
    <row r="1173" spans="1:22" ht="12.75" hidden="1">
      <c r="A1173" s="9" t="s">
        <v>6343</v>
      </c>
      <c r="B1173" s="9" t="s">
        <v>1804</v>
      </c>
      <c r="C1173" s="9" t="s">
        <v>8853</v>
      </c>
      <c r="D1173" s="9">
        <v>1729</v>
      </c>
      <c r="E1173" s="59">
        <v>21.95</v>
      </c>
      <c r="F1173" s="9" t="s">
        <v>11382</v>
      </c>
      <c r="G1173" s="9"/>
      <c r="H1173" s="9"/>
      <c r="K1173" s="59"/>
      <c r="L1173" s="44"/>
      <c r="M1173" s="44"/>
      <c r="N1173" s="59"/>
      <c r="O1173" s="9"/>
      <c r="P1173" s="9"/>
      <c r="Q1173" s="9"/>
    </row>
    <row r="1174" spans="1:22" ht="12.75" hidden="1">
      <c r="A1174" s="9" t="s">
        <v>8454</v>
      </c>
      <c r="B1174" s="9" t="s">
        <v>303</v>
      </c>
      <c r="C1174" s="9" t="s">
        <v>10120</v>
      </c>
      <c r="D1174" s="9">
        <v>905</v>
      </c>
      <c r="E1174" s="59">
        <v>21.77</v>
      </c>
      <c r="F1174" s="9" t="s">
        <v>11382</v>
      </c>
      <c r="G1174" s="9"/>
      <c r="H1174" s="9"/>
      <c r="K1174" s="59"/>
      <c r="L1174" s="44"/>
      <c r="M1174" s="44"/>
      <c r="N1174" s="44"/>
      <c r="O1174" s="9"/>
      <c r="P1174" s="9"/>
      <c r="Q1174" s="44"/>
      <c r="R1174" s="44"/>
      <c r="S1174" s="59"/>
      <c r="T1174" s="59"/>
      <c r="U1174" s="9"/>
      <c r="V1174" s="9"/>
    </row>
    <row r="1175" spans="1:22" ht="12.75" hidden="1">
      <c r="A1175" s="9" t="s">
        <v>5998</v>
      </c>
      <c r="B1175" s="9" t="s">
        <v>1442</v>
      </c>
      <c r="C1175" s="9" t="s">
        <v>3777</v>
      </c>
      <c r="D1175" s="9">
        <v>4146</v>
      </c>
      <c r="E1175" s="59">
        <v>21.49</v>
      </c>
      <c r="F1175" s="9" t="s">
        <v>11382</v>
      </c>
      <c r="G1175" s="9"/>
      <c r="H1175" s="9"/>
      <c r="K1175" s="59"/>
      <c r="L1175" s="44"/>
      <c r="M1175" s="44"/>
      <c r="N1175" s="59"/>
      <c r="O1175" s="9"/>
      <c r="P1175" s="9"/>
      <c r="Q1175" s="9"/>
    </row>
    <row r="1176" spans="1:22" ht="12.75" hidden="1">
      <c r="A1176" s="9" t="s">
        <v>10121</v>
      </c>
      <c r="B1176" s="9" t="s">
        <v>1858</v>
      </c>
      <c r="C1176" s="9" t="s">
        <v>10122</v>
      </c>
      <c r="D1176" s="9">
        <v>2070</v>
      </c>
      <c r="E1176" s="59">
        <v>21.49</v>
      </c>
      <c r="F1176" s="9" t="s">
        <v>11382</v>
      </c>
      <c r="G1176" s="9"/>
      <c r="H1176" s="9"/>
      <c r="K1176" s="59"/>
      <c r="L1176" s="44"/>
      <c r="M1176" s="44"/>
      <c r="N1176" s="59"/>
      <c r="O1176" s="9"/>
      <c r="P1176" s="9"/>
      <c r="Q1176" s="9"/>
    </row>
    <row r="1177" spans="1:22" ht="12.75" hidden="1">
      <c r="A1177" s="9" t="s">
        <v>6461</v>
      </c>
      <c r="B1177" s="9" t="s">
        <v>1657</v>
      </c>
      <c r="C1177" s="9" t="s">
        <v>6979</v>
      </c>
      <c r="D1177" s="9">
        <v>1788</v>
      </c>
      <c r="E1177" s="59">
        <v>21.33</v>
      </c>
      <c r="F1177" s="9" t="s">
        <v>11382</v>
      </c>
      <c r="G1177" s="9"/>
      <c r="H1177" s="9"/>
      <c r="K1177" s="59"/>
      <c r="L1177" s="44"/>
      <c r="M1177" s="44"/>
      <c r="N1177" s="44"/>
      <c r="O1177" s="9"/>
      <c r="P1177" s="9"/>
      <c r="Q1177" s="44"/>
      <c r="R1177" s="44"/>
      <c r="S1177" s="59"/>
      <c r="T1177" s="59"/>
      <c r="U1177" s="9"/>
      <c r="V1177" s="9"/>
    </row>
    <row r="1178" spans="1:22" ht="12.75" hidden="1">
      <c r="A1178" s="9" t="s">
        <v>5997</v>
      </c>
      <c r="B1178" s="9" t="s">
        <v>523</v>
      </c>
      <c r="C1178" s="9" t="s">
        <v>520</v>
      </c>
      <c r="D1178" s="9">
        <v>4103</v>
      </c>
      <c r="E1178" s="59">
        <v>21.29</v>
      </c>
      <c r="F1178" s="9" t="s">
        <v>11382</v>
      </c>
      <c r="G1178" s="9"/>
      <c r="H1178" s="9"/>
      <c r="K1178" s="59"/>
      <c r="L1178" s="44"/>
      <c r="M1178" s="44"/>
      <c r="N1178" s="59"/>
      <c r="O1178" s="9"/>
      <c r="P1178" s="9"/>
      <c r="Q1178" s="9"/>
    </row>
    <row r="1179" spans="1:22" ht="12.75" hidden="1">
      <c r="A1179" s="9" t="s">
        <v>6122</v>
      </c>
      <c r="B1179" s="9" t="s">
        <v>221</v>
      </c>
      <c r="C1179" s="9" t="s">
        <v>220</v>
      </c>
      <c r="D1179" s="9">
        <v>6812</v>
      </c>
      <c r="E1179" s="59">
        <v>21.26</v>
      </c>
      <c r="F1179" s="9" t="s">
        <v>11382</v>
      </c>
      <c r="G1179" s="9"/>
      <c r="H1179" s="9"/>
      <c r="K1179" s="59"/>
      <c r="L1179" s="44"/>
      <c r="M1179" s="44"/>
      <c r="N1179" s="59"/>
      <c r="O1179" s="9"/>
      <c r="P1179" s="9"/>
      <c r="Q1179" s="9"/>
    </row>
    <row r="1180" spans="1:22" ht="12.75" hidden="1">
      <c r="A1180" s="9" t="s">
        <v>8195</v>
      </c>
      <c r="B1180" s="9" t="s">
        <v>10123</v>
      </c>
      <c r="C1180" s="9" t="s">
        <v>10124</v>
      </c>
      <c r="D1180" s="9">
        <v>17070</v>
      </c>
      <c r="E1180" s="59">
        <v>21</v>
      </c>
      <c r="F1180" s="9" t="s">
        <v>11382</v>
      </c>
      <c r="G1180" s="9"/>
      <c r="H1180" s="9"/>
      <c r="K1180" s="59"/>
      <c r="L1180" s="44"/>
      <c r="M1180" s="44"/>
      <c r="N1180" s="59"/>
      <c r="O1180" s="9"/>
      <c r="P1180" s="9"/>
      <c r="Q1180" s="9"/>
    </row>
    <row r="1181" spans="1:22" ht="12.75" hidden="1">
      <c r="A1181" s="9" t="s">
        <v>6090</v>
      </c>
      <c r="B1181" s="9" t="s">
        <v>963</v>
      </c>
      <c r="C1181" s="9" t="s">
        <v>9592</v>
      </c>
      <c r="D1181" s="9">
        <v>5172</v>
      </c>
      <c r="E1181" s="59">
        <v>21</v>
      </c>
      <c r="F1181" s="9" t="s">
        <v>11382</v>
      </c>
      <c r="G1181" s="9"/>
      <c r="H1181" s="9"/>
      <c r="K1181" s="59"/>
      <c r="L1181" s="44"/>
      <c r="M1181" s="44"/>
      <c r="N1181" s="59"/>
      <c r="O1181" s="9"/>
      <c r="P1181" s="9"/>
      <c r="Q1181" s="9"/>
    </row>
    <row r="1182" spans="1:22" ht="12.75" hidden="1">
      <c r="A1182" s="9" t="s">
        <v>6086</v>
      </c>
      <c r="B1182" s="9" t="s">
        <v>746</v>
      </c>
      <c r="C1182" s="9" t="s">
        <v>743</v>
      </c>
      <c r="D1182" s="9">
        <v>5472</v>
      </c>
      <c r="E1182" s="59">
        <v>21</v>
      </c>
      <c r="F1182" s="9" t="s">
        <v>11382</v>
      </c>
      <c r="G1182" s="9"/>
      <c r="H1182" s="9"/>
      <c r="K1182" s="59"/>
      <c r="L1182" s="44"/>
      <c r="M1182" s="44"/>
      <c r="N1182" s="59"/>
      <c r="O1182" s="9"/>
      <c r="P1182" s="9"/>
      <c r="Q1182" s="9"/>
    </row>
    <row r="1183" spans="1:22" ht="12.75" hidden="1">
      <c r="A1183" s="9" t="s">
        <v>6665</v>
      </c>
      <c r="B1183" s="9" t="s">
        <v>5363</v>
      </c>
      <c r="C1183" s="9" t="s">
        <v>8558</v>
      </c>
      <c r="D1183" s="9">
        <v>4411</v>
      </c>
      <c r="E1183" s="59">
        <v>21</v>
      </c>
      <c r="F1183" s="9" t="s">
        <v>11382</v>
      </c>
      <c r="G1183" s="9"/>
      <c r="H1183" s="9"/>
      <c r="K1183" s="59"/>
      <c r="L1183" s="44"/>
      <c r="M1183" s="44"/>
      <c r="N1183" s="59"/>
      <c r="O1183" s="9"/>
      <c r="P1183" s="9"/>
      <c r="Q1183" s="9"/>
    </row>
    <row r="1184" spans="1:22" ht="12.75" hidden="1">
      <c r="A1184" s="9" t="s">
        <v>10125</v>
      </c>
      <c r="B1184" s="9" t="s">
        <v>10126</v>
      </c>
      <c r="C1184" s="9" t="s">
        <v>10127</v>
      </c>
      <c r="D1184" s="9">
        <v>3951</v>
      </c>
      <c r="E1184" s="59">
        <v>21</v>
      </c>
      <c r="F1184" s="9" t="s">
        <v>11382</v>
      </c>
      <c r="G1184" s="9"/>
      <c r="H1184" s="9"/>
      <c r="K1184" s="59"/>
      <c r="L1184" s="44"/>
      <c r="M1184" s="44"/>
      <c r="N1184" s="59"/>
      <c r="O1184" s="9"/>
      <c r="P1184" s="9"/>
      <c r="Q1184" s="9"/>
    </row>
    <row r="1185" spans="1:22" ht="12.75" hidden="1">
      <c r="A1185" s="9" t="s">
        <v>10128</v>
      </c>
      <c r="B1185" s="9" t="s">
        <v>10129</v>
      </c>
      <c r="C1185" s="9" t="s">
        <v>10130</v>
      </c>
      <c r="D1185" s="9">
        <v>8253</v>
      </c>
      <c r="E1185" s="59">
        <v>21</v>
      </c>
      <c r="F1185" s="9" t="s">
        <v>11382</v>
      </c>
      <c r="G1185" s="9"/>
      <c r="H1185" s="9"/>
      <c r="K1185" s="59"/>
      <c r="L1185" s="44"/>
      <c r="M1185" s="44"/>
      <c r="N1185" s="59"/>
      <c r="O1185" s="9"/>
      <c r="P1185" s="9"/>
      <c r="Q1185" s="9"/>
    </row>
    <row r="1186" spans="1:22" ht="12.75" hidden="1">
      <c r="A1186" s="9" t="s">
        <v>5989</v>
      </c>
      <c r="B1186" s="9" t="s">
        <v>1092</v>
      </c>
      <c r="C1186" s="9" t="s">
        <v>10131</v>
      </c>
      <c r="D1186" s="9">
        <v>2227</v>
      </c>
      <c r="E1186" s="59">
        <v>20.98</v>
      </c>
      <c r="F1186" s="9" t="s">
        <v>11382</v>
      </c>
      <c r="G1186" s="9"/>
      <c r="H1186" s="9"/>
      <c r="K1186" s="59"/>
      <c r="L1186" s="44"/>
      <c r="M1186" s="44"/>
      <c r="N1186" s="44"/>
      <c r="O1186" s="9"/>
      <c r="P1186" s="9"/>
      <c r="Q1186" s="44"/>
      <c r="R1186" s="44"/>
      <c r="S1186" s="59"/>
      <c r="T1186" s="59"/>
      <c r="U1186" s="9"/>
      <c r="V1186" s="9"/>
    </row>
    <row r="1187" spans="1:22" ht="12.75" hidden="1">
      <c r="A1187" s="9" t="s">
        <v>6208</v>
      </c>
      <c r="B1187" s="9" t="s">
        <v>1421</v>
      </c>
      <c r="C1187" s="9" t="s">
        <v>10132</v>
      </c>
      <c r="D1187" s="9">
        <v>450</v>
      </c>
      <c r="E1187" s="59">
        <v>20.98</v>
      </c>
      <c r="F1187" s="9" t="s">
        <v>11382</v>
      </c>
      <c r="G1187" s="9"/>
      <c r="H1187" s="9"/>
      <c r="K1187" s="59"/>
      <c r="L1187" s="44"/>
      <c r="M1187" s="44"/>
      <c r="N1187" s="59"/>
      <c r="O1187" s="9"/>
      <c r="P1187" s="9"/>
      <c r="Q1187" s="9"/>
    </row>
    <row r="1188" spans="1:22" ht="12.75" hidden="1">
      <c r="A1188" s="9" t="s">
        <v>6147</v>
      </c>
      <c r="B1188" s="9" t="s">
        <v>1710</v>
      </c>
      <c r="C1188" s="9" t="s">
        <v>7535</v>
      </c>
      <c r="D1188" s="9">
        <v>465</v>
      </c>
      <c r="E1188" s="59">
        <v>20.98</v>
      </c>
      <c r="F1188" s="9" t="s">
        <v>11382</v>
      </c>
      <c r="G1188" s="9"/>
      <c r="H1188" s="9"/>
      <c r="K1188" s="59"/>
      <c r="L1188" s="44"/>
      <c r="M1188" s="44"/>
      <c r="N1188" s="59"/>
      <c r="O1188" s="9"/>
      <c r="P1188" s="9"/>
      <c r="Q1188" s="9"/>
    </row>
    <row r="1189" spans="1:22" ht="12.75" hidden="1">
      <c r="A1189" s="9" t="s">
        <v>7042</v>
      </c>
      <c r="B1189" s="9" t="s">
        <v>1689</v>
      </c>
      <c r="C1189" s="9" t="s">
        <v>7726</v>
      </c>
      <c r="D1189" s="9">
        <v>736</v>
      </c>
      <c r="E1189" s="59">
        <v>20.97</v>
      </c>
      <c r="F1189" s="9" t="s">
        <v>11382</v>
      </c>
      <c r="G1189" s="9"/>
      <c r="H1189" s="9"/>
      <c r="K1189" s="59"/>
      <c r="L1189" s="44"/>
      <c r="M1189" s="44"/>
      <c r="N1189" s="59"/>
      <c r="O1189" s="9"/>
      <c r="P1189" s="9"/>
      <c r="Q1189" s="9"/>
    </row>
    <row r="1190" spans="1:22" ht="12.75" hidden="1">
      <c r="A1190" s="9" t="s">
        <v>5988</v>
      </c>
      <c r="B1190" s="9" t="s">
        <v>1552</v>
      </c>
      <c r="C1190" s="9" t="s">
        <v>10133</v>
      </c>
      <c r="D1190" s="9">
        <v>608</v>
      </c>
      <c r="E1190" s="59">
        <v>20.190000000000001</v>
      </c>
      <c r="F1190" s="9" t="s">
        <v>11382</v>
      </c>
      <c r="G1190" s="9"/>
      <c r="H1190" s="9"/>
      <c r="K1190" s="59"/>
      <c r="L1190" s="44"/>
      <c r="M1190" s="44"/>
      <c r="N1190" s="44"/>
      <c r="O1190" s="9"/>
      <c r="P1190" s="9"/>
      <c r="Q1190" s="44"/>
      <c r="R1190" s="44"/>
      <c r="S1190" s="59"/>
      <c r="T1190" s="59"/>
      <c r="U1190" s="9"/>
      <c r="V1190" s="9"/>
    </row>
    <row r="1191" spans="1:22" ht="12.75" hidden="1">
      <c r="A1191" s="9" t="s">
        <v>7708</v>
      </c>
      <c r="B1191" s="9" t="s">
        <v>1484</v>
      </c>
      <c r="C1191" s="9" t="s">
        <v>8700</v>
      </c>
      <c r="D1191" s="9">
        <v>2252</v>
      </c>
      <c r="E1191" s="59">
        <v>20.079999999999998</v>
      </c>
      <c r="F1191" s="9" t="s">
        <v>11382</v>
      </c>
      <c r="G1191" s="9"/>
      <c r="H1191" s="9"/>
      <c r="K1191" s="59"/>
      <c r="L1191" s="44"/>
      <c r="M1191" s="44"/>
      <c r="N1191" s="59"/>
      <c r="O1191" s="9"/>
      <c r="P1191" s="9"/>
      <c r="Q1191" s="9"/>
    </row>
    <row r="1192" spans="1:22" ht="12.75" hidden="1">
      <c r="A1192" s="9" t="s">
        <v>5998</v>
      </c>
      <c r="B1192" s="9" t="s">
        <v>1287</v>
      </c>
      <c r="C1192" s="9" t="s">
        <v>3370</v>
      </c>
      <c r="D1192" s="9">
        <v>3192</v>
      </c>
      <c r="E1192" s="59">
        <v>20</v>
      </c>
      <c r="F1192" s="9" t="s">
        <v>11382</v>
      </c>
      <c r="G1192" s="9"/>
      <c r="H1192" s="9"/>
      <c r="K1192" s="59"/>
      <c r="L1192" s="44"/>
      <c r="M1192" s="44"/>
      <c r="N1192" s="59"/>
      <c r="O1192" s="9"/>
      <c r="P1192" s="9"/>
      <c r="Q1192" s="9"/>
    </row>
    <row r="1193" spans="1:22" ht="12.75" hidden="1">
      <c r="A1193" s="9" t="s">
        <v>6887</v>
      </c>
      <c r="B1193" s="9" t="s">
        <v>1665</v>
      </c>
      <c r="C1193" s="9" t="s">
        <v>6888</v>
      </c>
      <c r="D1193" s="9">
        <v>2012</v>
      </c>
      <c r="E1193" s="59">
        <v>19.989999999999998</v>
      </c>
      <c r="F1193" s="9" t="s">
        <v>11382</v>
      </c>
      <c r="G1193" s="9"/>
      <c r="H1193" s="9"/>
      <c r="K1193" s="59"/>
      <c r="L1193" s="44"/>
      <c r="M1193" s="44"/>
      <c r="N1193" s="59"/>
      <c r="O1193" s="9"/>
      <c r="P1193" s="9"/>
      <c r="Q1193" s="9"/>
    </row>
    <row r="1194" spans="1:22" ht="12.75" hidden="1">
      <c r="A1194" s="9" t="s">
        <v>6034</v>
      </c>
      <c r="B1194" s="9" t="s">
        <v>1376</v>
      </c>
      <c r="C1194" s="9" t="s">
        <v>3852</v>
      </c>
      <c r="D1194" s="9">
        <v>4127</v>
      </c>
      <c r="E1194" s="59">
        <v>19.989999999999998</v>
      </c>
      <c r="F1194" s="9" t="s">
        <v>11382</v>
      </c>
      <c r="G1194" s="9"/>
      <c r="H1194" s="9"/>
      <c r="K1194" s="59"/>
      <c r="L1194" s="44"/>
      <c r="M1194" s="44"/>
      <c r="N1194" s="59"/>
      <c r="O1194" s="9"/>
      <c r="P1194" s="9"/>
      <c r="Q1194" s="9"/>
    </row>
    <row r="1195" spans="1:22" ht="15" hidden="1">
      <c r="A1195" s="9" t="s">
        <v>10134</v>
      </c>
      <c r="B1195" s="9" t="s">
        <v>2199</v>
      </c>
      <c r="C1195" s="9" t="s">
        <v>10135</v>
      </c>
      <c r="D1195" s="9">
        <v>1815</v>
      </c>
      <c r="E1195" s="59">
        <v>19.989999999999998</v>
      </c>
      <c r="F1195" s="9" t="s">
        <v>11382</v>
      </c>
      <c r="G1195" s="9"/>
      <c r="H1195" s="9"/>
      <c r="K1195" s="59"/>
      <c r="L1195" s="64"/>
      <c r="M1195" s="64"/>
      <c r="N1195" s="65"/>
      <c r="O1195" s="63"/>
      <c r="P1195" s="63"/>
      <c r="Q1195" s="63"/>
    </row>
    <row r="1196" spans="1:22" ht="15" hidden="1">
      <c r="A1196" s="9" t="s">
        <v>10136</v>
      </c>
      <c r="B1196" s="9" t="s">
        <v>1978</v>
      </c>
      <c r="C1196" s="9" t="s">
        <v>10137</v>
      </c>
      <c r="D1196" s="9">
        <v>922</v>
      </c>
      <c r="E1196" s="59">
        <v>19.989999999999998</v>
      </c>
      <c r="F1196" s="9" t="s">
        <v>11382</v>
      </c>
      <c r="G1196" s="9"/>
      <c r="H1196" s="9"/>
      <c r="K1196" s="59"/>
      <c r="L1196" s="64"/>
      <c r="M1196" s="64"/>
      <c r="N1196" s="65"/>
      <c r="O1196" s="63"/>
      <c r="P1196" s="63"/>
      <c r="Q1196" s="63"/>
    </row>
    <row r="1197" spans="1:22" ht="12.75" hidden="1">
      <c r="A1197" s="9" t="s">
        <v>9314</v>
      </c>
      <c r="B1197" s="9" t="s">
        <v>1694</v>
      </c>
      <c r="C1197" s="9" t="s">
        <v>9315</v>
      </c>
      <c r="D1197" s="9">
        <v>12122</v>
      </c>
      <c r="E1197" s="59">
        <v>19.98</v>
      </c>
      <c r="F1197" s="9" t="s">
        <v>11382</v>
      </c>
      <c r="G1197" s="9"/>
      <c r="H1197" s="9"/>
      <c r="K1197" s="59"/>
      <c r="L1197" s="44"/>
      <c r="M1197" s="44"/>
      <c r="N1197" s="59"/>
      <c r="O1197" s="9"/>
      <c r="P1197" s="9"/>
      <c r="Q1197" s="9"/>
    </row>
    <row r="1198" spans="1:22" ht="12.75" hidden="1">
      <c r="A1198" s="9" t="s">
        <v>6386</v>
      </c>
      <c r="B1198" s="9" t="s">
        <v>909</v>
      </c>
      <c r="C1198" s="9" t="s">
        <v>3397</v>
      </c>
      <c r="D1198" s="9">
        <v>2055</v>
      </c>
      <c r="E1198" s="59">
        <v>19.98</v>
      </c>
      <c r="F1198" s="9" t="s">
        <v>11382</v>
      </c>
      <c r="G1198" s="9"/>
      <c r="H1198" s="9"/>
      <c r="K1198" s="59"/>
      <c r="L1198" s="44"/>
      <c r="M1198" s="44"/>
      <c r="N1198" s="59"/>
      <c r="O1198" s="9"/>
      <c r="P1198" s="9"/>
      <c r="Q1198" s="9"/>
    </row>
    <row r="1199" spans="1:22" ht="12.75" hidden="1">
      <c r="A1199" s="9" t="s">
        <v>6190</v>
      </c>
      <c r="B1199" s="9" t="s">
        <v>1695</v>
      </c>
      <c r="C1199" s="9" t="s">
        <v>8365</v>
      </c>
      <c r="D1199" s="9">
        <v>215</v>
      </c>
      <c r="E1199" s="59">
        <v>19.98</v>
      </c>
      <c r="F1199" s="9" t="s">
        <v>11382</v>
      </c>
      <c r="G1199" s="9"/>
      <c r="H1199" s="9"/>
      <c r="K1199" s="59"/>
      <c r="L1199" s="44"/>
      <c r="M1199" s="44"/>
      <c r="N1199" s="59"/>
      <c r="O1199" s="9"/>
      <c r="P1199" s="9"/>
      <c r="Q1199" s="9"/>
    </row>
    <row r="1200" spans="1:22" ht="12.75" hidden="1">
      <c r="A1200" s="9" t="s">
        <v>6983</v>
      </c>
      <c r="B1200" s="9" t="s">
        <v>1626</v>
      </c>
      <c r="C1200" s="9" t="s">
        <v>8913</v>
      </c>
      <c r="D1200" s="9">
        <v>310</v>
      </c>
      <c r="E1200" s="59">
        <v>19.98</v>
      </c>
      <c r="F1200" s="9" t="s">
        <v>11382</v>
      </c>
      <c r="G1200" s="9"/>
      <c r="H1200" s="9"/>
      <c r="K1200" s="59"/>
      <c r="L1200" s="44"/>
      <c r="M1200" s="44"/>
      <c r="N1200" s="59"/>
      <c r="O1200" s="9"/>
      <c r="P1200" s="9"/>
      <c r="Q1200" s="9"/>
    </row>
    <row r="1201" spans="1:22" ht="12.75" hidden="1">
      <c r="A1201" s="9" t="s">
        <v>6093</v>
      </c>
      <c r="B1201" s="9" t="s">
        <v>1263</v>
      </c>
      <c r="C1201" s="9" t="s">
        <v>10138</v>
      </c>
      <c r="D1201" s="9">
        <v>5174</v>
      </c>
      <c r="E1201" s="59">
        <v>19.95</v>
      </c>
      <c r="F1201" s="9" t="s">
        <v>11382</v>
      </c>
      <c r="G1201" s="9"/>
      <c r="H1201" s="9"/>
      <c r="K1201" s="59"/>
      <c r="L1201" s="44"/>
      <c r="M1201" s="44"/>
      <c r="N1201" s="44"/>
      <c r="O1201" s="9"/>
      <c r="P1201" s="9"/>
      <c r="Q1201" s="44"/>
      <c r="R1201" s="44"/>
      <c r="S1201" s="59"/>
      <c r="T1201" s="59"/>
      <c r="U1201" s="9"/>
      <c r="V1201" s="9"/>
    </row>
    <row r="1202" spans="1:22" ht="12.75" hidden="1">
      <c r="A1202" s="9" t="s">
        <v>10139</v>
      </c>
      <c r="B1202" s="9" t="s">
        <v>1947</v>
      </c>
      <c r="C1202" s="9" t="s">
        <v>10140</v>
      </c>
      <c r="D1202" s="9">
        <v>680</v>
      </c>
      <c r="E1202" s="59">
        <v>19.5</v>
      </c>
      <c r="F1202" s="9" t="s">
        <v>11382</v>
      </c>
      <c r="G1202" s="9"/>
      <c r="H1202" s="9"/>
      <c r="K1202" s="59"/>
      <c r="L1202" s="44"/>
      <c r="M1202" s="44"/>
      <c r="N1202" s="59"/>
      <c r="O1202" s="9"/>
      <c r="P1202" s="9"/>
      <c r="Q1202" s="9"/>
    </row>
    <row r="1203" spans="1:22" ht="12.75" hidden="1">
      <c r="A1203" s="9" t="s">
        <v>5997</v>
      </c>
      <c r="B1203" s="9" t="s">
        <v>548</v>
      </c>
      <c r="C1203" s="9" t="s">
        <v>545</v>
      </c>
      <c r="D1203" s="9">
        <v>4107</v>
      </c>
      <c r="E1203" s="59">
        <v>19.489999999999998</v>
      </c>
      <c r="F1203" s="9" t="s">
        <v>11382</v>
      </c>
      <c r="G1203" s="9"/>
      <c r="H1203" s="9"/>
      <c r="K1203" s="59"/>
      <c r="L1203" s="44"/>
      <c r="M1203" s="44"/>
      <c r="N1203" s="59"/>
      <c r="O1203" s="9"/>
      <c r="P1203" s="9"/>
      <c r="Q1203" s="9"/>
    </row>
    <row r="1204" spans="1:22" ht="12.75" hidden="1">
      <c r="A1204" s="9" t="s">
        <v>5997</v>
      </c>
      <c r="B1204" s="9" t="s">
        <v>1535</v>
      </c>
      <c r="C1204" s="9" t="s">
        <v>4391</v>
      </c>
      <c r="D1204" s="9">
        <v>3141</v>
      </c>
      <c r="E1204" s="59">
        <v>19.489999999999998</v>
      </c>
      <c r="F1204" s="9" t="s">
        <v>11382</v>
      </c>
      <c r="G1204" s="9"/>
      <c r="H1204" s="9"/>
      <c r="K1204" s="59"/>
      <c r="L1204" s="44"/>
      <c r="M1204" s="44"/>
      <c r="N1204" s="59"/>
      <c r="O1204" s="9"/>
      <c r="P1204" s="9"/>
      <c r="Q1204" s="9"/>
    </row>
    <row r="1205" spans="1:22" ht="15" hidden="1">
      <c r="A1205" s="9" t="s">
        <v>6185</v>
      </c>
      <c r="B1205" s="9" t="s">
        <v>1829</v>
      </c>
      <c r="C1205" s="9" t="s">
        <v>10141</v>
      </c>
      <c r="D1205" s="9">
        <v>5090</v>
      </c>
      <c r="E1205" s="59">
        <v>19.489999999999998</v>
      </c>
      <c r="F1205" s="9" t="s">
        <v>11382</v>
      </c>
      <c r="G1205" s="9"/>
      <c r="H1205" s="9"/>
      <c r="K1205" s="59"/>
      <c r="L1205" s="64"/>
      <c r="M1205" s="64"/>
      <c r="N1205" s="65"/>
      <c r="O1205" s="63"/>
      <c r="P1205" s="63"/>
      <c r="Q1205" s="63"/>
    </row>
    <row r="1206" spans="1:22" ht="12.75" hidden="1">
      <c r="A1206" s="9" t="s">
        <v>9271</v>
      </c>
      <c r="B1206" s="9" t="s">
        <v>1245</v>
      </c>
      <c r="C1206" s="9" t="s">
        <v>3519</v>
      </c>
      <c r="D1206" s="9">
        <v>539</v>
      </c>
      <c r="E1206" s="59">
        <v>19.04</v>
      </c>
      <c r="F1206" s="9" t="s">
        <v>11382</v>
      </c>
      <c r="G1206" s="9"/>
      <c r="H1206" s="9"/>
      <c r="K1206" s="59"/>
      <c r="L1206" s="44"/>
      <c r="M1206" s="44"/>
      <c r="N1206" s="59"/>
      <c r="O1206" s="9"/>
      <c r="P1206" s="9"/>
      <c r="Q1206" s="9"/>
    </row>
    <row r="1207" spans="1:22" ht="12.75" hidden="1">
      <c r="A1207" s="9" t="s">
        <v>6834</v>
      </c>
      <c r="B1207" s="9" t="s">
        <v>1819</v>
      </c>
      <c r="C1207" s="9" t="s">
        <v>10142</v>
      </c>
      <c r="D1207" s="9">
        <v>3465</v>
      </c>
      <c r="E1207" s="59">
        <v>19</v>
      </c>
      <c r="F1207" s="9" t="s">
        <v>11382</v>
      </c>
      <c r="G1207" s="9"/>
      <c r="H1207" s="9"/>
      <c r="K1207" s="59"/>
      <c r="L1207" s="44"/>
      <c r="M1207" s="44"/>
      <c r="N1207" s="59"/>
      <c r="O1207" s="9"/>
      <c r="P1207" s="9"/>
      <c r="Q1207" s="9"/>
    </row>
    <row r="1208" spans="1:22" ht="12.75" hidden="1">
      <c r="A1208" s="9" t="s">
        <v>10143</v>
      </c>
      <c r="B1208" s="9" t="s">
        <v>2736</v>
      </c>
      <c r="C1208" s="9" t="s">
        <v>10144</v>
      </c>
      <c r="D1208" s="9">
        <v>50827</v>
      </c>
      <c r="E1208" s="59">
        <v>18.989999999999998</v>
      </c>
      <c r="F1208" s="9" t="s">
        <v>11382</v>
      </c>
      <c r="G1208" s="9"/>
      <c r="H1208" s="9"/>
      <c r="K1208" s="59"/>
      <c r="L1208" s="44"/>
      <c r="M1208" s="44"/>
      <c r="N1208" s="59"/>
      <c r="O1208" s="9"/>
      <c r="P1208" s="9"/>
      <c r="Q1208" s="9"/>
    </row>
    <row r="1209" spans="1:22" ht="12.75" hidden="1">
      <c r="A1209" s="9" t="s">
        <v>6214</v>
      </c>
      <c r="B1209" s="9" t="s">
        <v>1803</v>
      </c>
      <c r="C1209" s="9" t="s">
        <v>8386</v>
      </c>
      <c r="D1209" s="9">
        <v>4150</v>
      </c>
      <c r="E1209" s="59">
        <v>18.989999999999998</v>
      </c>
      <c r="F1209" s="9" t="s">
        <v>11382</v>
      </c>
      <c r="G1209" s="9"/>
      <c r="H1209" s="9"/>
      <c r="K1209" s="59"/>
      <c r="L1209" s="44"/>
      <c r="M1209" s="44"/>
      <c r="N1209" s="59"/>
      <c r="O1209" s="9"/>
      <c r="P1209" s="9"/>
      <c r="Q1209" s="9"/>
    </row>
    <row r="1210" spans="1:22" ht="12.75" hidden="1">
      <c r="A1210" s="9" t="s">
        <v>6034</v>
      </c>
      <c r="B1210" s="9" t="s">
        <v>1546</v>
      </c>
      <c r="C1210" s="9" t="s">
        <v>4042</v>
      </c>
      <c r="D1210" s="9">
        <v>4125</v>
      </c>
      <c r="E1210" s="59">
        <v>18.98</v>
      </c>
      <c r="F1210" s="9" t="s">
        <v>11382</v>
      </c>
      <c r="G1210" s="9"/>
      <c r="H1210" s="9"/>
      <c r="K1210" s="59"/>
      <c r="L1210" s="44"/>
      <c r="M1210" s="44"/>
      <c r="N1210" s="59"/>
      <c r="O1210" s="9"/>
      <c r="P1210" s="9"/>
      <c r="Q1210" s="9"/>
    </row>
    <row r="1211" spans="1:22" ht="12.75" hidden="1">
      <c r="A1211" s="9" t="s">
        <v>6582</v>
      </c>
      <c r="B1211" s="9" t="s">
        <v>1659</v>
      </c>
      <c r="C1211" s="9" t="s">
        <v>6583</v>
      </c>
      <c r="D1211" s="9">
        <v>386</v>
      </c>
      <c r="E1211" s="59">
        <v>18.98</v>
      </c>
      <c r="F1211" s="9" t="s">
        <v>11382</v>
      </c>
      <c r="G1211" s="9"/>
      <c r="H1211" s="9"/>
      <c r="K1211" s="59"/>
      <c r="L1211" s="44"/>
      <c r="M1211" s="44"/>
      <c r="N1211" s="59"/>
      <c r="O1211" s="9"/>
      <c r="P1211" s="9"/>
      <c r="Q1211" s="9"/>
    </row>
    <row r="1212" spans="1:22" ht="12.75">
      <c r="A1212" s="9" t="s">
        <v>6037</v>
      </c>
      <c r="B1212" s="9" t="s">
        <v>1071</v>
      </c>
      <c r="C1212" s="9" t="s">
        <v>6038</v>
      </c>
      <c r="D1212" s="9">
        <v>534</v>
      </c>
      <c r="E1212" s="59">
        <v>18.98</v>
      </c>
      <c r="F1212" s="9" t="s">
        <v>11382</v>
      </c>
      <c r="K1212" s="59"/>
      <c r="L1212" s="44"/>
      <c r="M1212" s="44"/>
      <c r="N1212" s="59"/>
      <c r="O1212" s="9"/>
      <c r="P1212" s="9"/>
      <c r="Q1212" s="9"/>
    </row>
    <row r="1213" spans="1:22" ht="12.75" hidden="1">
      <c r="A1213" s="9" t="s">
        <v>6725</v>
      </c>
      <c r="B1213" s="9" t="s">
        <v>1136</v>
      </c>
      <c r="C1213" s="9" t="s">
        <v>8803</v>
      </c>
      <c r="D1213" s="9">
        <v>45090</v>
      </c>
      <c r="E1213" s="59">
        <v>18.98</v>
      </c>
      <c r="F1213" s="9" t="s">
        <v>11382</v>
      </c>
      <c r="G1213" s="9"/>
      <c r="H1213" s="9"/>
      <c r="K1213" s="59"/>
      <c r="L1213" s="44"/>
      <c r="M1213" s="44"/>
      <c r="N1213" s="59"/>
      <c r="O1213" s="9"/>
      <c r="P1213" s="9"/>
      <c r="Q1213" s="9"/>
    </row>
    <row r="1214" spans="1:22" ht="12.75" hidden="1">
      <c r="A1214" s="9" t="s">
        <v>8890</v>
      </c>
      <c r="B1214" s="9" t="s">
        <v>1823</v>
      </c>
      <c r="C1214" s="9" t="s">
        <v>8891</v>
      </c>
      <c r="D1214" s="9">
        <v>6051</v>
      </c>
      <c r="E1214" s="59">
        <v>18.98</v>
      </c>
      <c r="F1214" s="9" t="s">
        <v>11382</v>
      </c>
      <c r="G1214" s="9"/>
      <c r="H1214" s="9"/>
      <c r="K1214" s="59"/>
      <c r="L1214" s="44"/>
      <c r="M1214" s="44"/>
      <c r="N1214" s="59"/>
      <c r="O1214" s="9"/>
      <c r="P1214" s="9"/>
      <c r="Q1214" s="9"/>
    </row>
    <row r="1215" spans="1:22" ht="12.75" hidden="1">
      <c r="A1215" s="9" t="s">
        <v>6747</v>
      </c>
      <c r="B1215" s="9" t="s">
        <v>1686</v>
      </c>
      <c r="C1215" s="9" t="s">
        <v>7591</v>
      </c>
      <c r="D1215" s="9">
        <v>1217</v>
      </c>
      <c r="E1215" s="59">
        <v>18.98</v>
      </c>
      <c r="F1215" s="9" t="s">
        <v>11382</v>
      </c>
      <c r="G1215" s="9"/>
      <c r="H1215" s="9"/>
      <c r="K1215" s="59"/>
      <c r="L1215" s="44"/>
      <c r="M1215" s="44"/>
      <c r="N1215" s="59"/>
      <c r="O1215" s="9"/>
      <c r="P1215" s="9"/>
      <c r="Q1215" s="9"/>
    </row>
    <row r="1216" spans="1:22" ht="12.75" hidden="1">
      <c r="A1216" s="9" t="s">
        <v>6238</v>
      </c>
      <c r="B1216" s="9" t="s">
        <v>1345</v>
      </c>
      <c r="C1216" s="9" t="s">
        <v>4954</v>
      </c>
      <c r="D1216" s="9">
        <v>2403</v>
      </c>
      <c r="E1216" s="59">
        <v>18.87</v>
      </c>
      <c r="F1216" s="9" t="s">
        <v>11382</v>
      </c>
      <c r="G1216" s="9"/>
      <c r="H1216" s="9"/>
      <c r="K1216" s="59"/>
      <c r="L1216" s="44"/>
      <c r="M1216" s="44"/>
      <c r="N1216" s="59"/>
      <c r="O1216" s="9"/>
      <c r="P1216" s="9"/>
      <c r="Q1216" s="9"/>
    </row>
    <row r="1217" spans="1:22" ht="12.75" hidden="1">
      <c r="A1217" s="9" t="s">
        <v>6097</v>
      </c>
      <c r="B1217" s="9" t="s">
        <v>276</v>
      </c>
      <c r="C1217" s="9" t="s">
        <v>9616</v>
      </c>
      <c r="D1217" s="9">
        <v>5011</v>
      </c>
      <c r="E1217" s="59">
        <v>18.600000000000001</v>
      </c>
      <c r="F1217" s="9" t="s">
        <v>11382</v>
      </c>
      <c r="G1217" s="9"/>
      <c r="H1217" s="9"/>
      <c r="K1217" s="59"/>
      <c r="L1217" s="44"/>
      <c r="M1217" s="44"/>
      <c r="N1217" s="59"/>
      <c r="O1217" s="9"/>
      <c r="P1217" s="9"/>
      <c r="Q1217" s="9"/>
    </row>
    <row r="1218" spans="1:22" ht="12.75" hidden="1">
      <c r="A1218" s="9" t="s">
        <v>6232</v>
      </c>
      <c r="B1218" s="9" t="s">
        <v>550</v>
      </c>
      <c r="C1218" s="9" t="s">
        <v>549</v>
      </c>
      <c r="D1218" s="9">
        <v>1293</v>
      </c>
      <c r="E1218" s="59">
        <v>18.57</v>
      </c>
      <c r="F1218" s="9" t="s">
        <v>11382</v>
      </c>
      <c r="G1218" s="9"/>
      <c r="H1218" s="9"/>
      <c r="K1218" s="59"/>
      <c r="L1218" s="44"/>
      <c r="M1218" s="44"/>
      <c r="N1218" s="59"/>
      <c r="O1218" s="9"/>
      <c r="P1218" s="9"/>
      <c r="Q1218" s="9"/>
    </row>
    <row r="1219" spans="1:22" ht="12.75" hidden="1">
      <c r="A1219" s="9" t="s">
        <v>6403</v>
      </c>
      <c r="B1219" s="9" t="s">
        <v>1404</v>
      </c>
      <c r="C1219" s="9" t="s">
        <v>5108</v>
      </c>
      <c r="D1219" s="9">
        <v>1228</v>
      </c>
      <c r="E1219" s="59">
        <v>18.489999999999998</v>
      </c>
      <c r="F1219" s="9" t="s">
        <v>11382</v>
      </c>
      <c r="G1219" s="9"/>
      <c r="H1219" s="9"/>
      <c r="K1219" s="59"/>
      <c r="L1219" s="44"/>
      <c r="M1219" s="44"/>
      <c r="N1219" s="59"/>
      <c r="O1219" s="9"/>
      <c r="P1219" s="9"/>
      <c r="Q1219" s="9"/>
    </row>
    <row r="1220" spans="1:22" ht="15" hidden="1">
      <c r="A1220" s="9" t="s">
        <v>8747</v>
      </c>
      <c r="B1220" s="9" t="s">
        <v>1862</v>
      </c>
      <c r="C1220" s="9" t="s">
        <v>6533</v>
      </c>
      <c r="D1220" s="9">
        <v>602</v>
      </c>
      <c r="E1220" s="59">
        <v>18.489999999999998</v>
      </c>
      <c r="F1220" s="9" t="s">
        <v>11382</v>
      </c>
      <c r="G1220" s="9"/>
      <c r="H1220" s="9"/>
      <c r="K1220" s="59"/>
      <c r="L1220" s="64"/>
      <c r="M1220" s="64"/>
      <c r="N1220" s="65"/>
      <c r="O1220" s="63"/>
      <c r="P1220" s="63"/>
      <c r="Q1220" s="63"/>
    </row>
    <row r="1221" spans="1:22" ht="15" hidden="1">
      <c r="A1221" s="9" t="s">
        <v>7679</v>
      </c>
      <c r="B1221" s="9" t="s">
        <v>290</v>
      </c>
      <c r="C1221" s="9" t="s">
        <v>289</v>
      </c>
      <c r="D1221" s="9">
        <v>6053</v>
      </c>
      <c r="E1221" s="59">
        <v>18.489999999999998</v>
      </c>
      <c r="F1221" s="9" t="s">
        <v>11382</v>
      </c>
      <c r="G1221" s="9"/>
      <c r="H1221" s="9"/>
      <c r="K1221" s="59"/>
      <c r="L1221" s="64"/>
      <c r="M1221" s="64"/>
      <c r="N1221" s="65"/>
      <c r="O1221" s="63"/>
      <c r="P1221" s="63"/>
      <c r="Q1221" s="63"/>
    </row>
    <row r="1222" spans="1:22" ht="12.75" hidden="1">
      <c r="A1222" s="9" t="s">
        <v>8747</v>
      </c>
      <c r="B1222" s="9" t="s">
        <v>1342</v>
      </c>
      <c r="C1222" s="9" t="s">
        <v>3459</v>
      </c>
      <c r="D1222" s="9">
        <v>601</v>
      </c>
      <c r="E1222" s="59">
        <v>18.39</v>
      </c>
      <c r="F1222" s="9" t="s">
        <v>11382</v>
      </c>
      <c r="G1222" s="9"/>
      <c r="H1222" s="9"/>
      <c r="K1222" s="59"/>
      <c r="L1222" s="44"/>
      <c r="M1222" s="44"/>
      <c r="N1222" s="59"/>
      <c r="O1222" s="9"/>
      <c r="P1222" s="9"/>
      <c r="Q1222" s="9"/>
    </row>
    <row r="1223" spans="1:22" ht="15" hidden="1">
      <c r="A1223" s="9" t="s">
        <v>6128</v>
      </c>
      <c r="B1223" s="9" t="s">
        <v>1320</v>
      </c>
      <c r="C1223" s="9" t="s">
        <v>3456</v>
      </c>
      <c r="D1223" s="9">
        <v>3171</v>
      </c>
      <c r="E1223" s="59">
        <v>18.190000000000001</v>
      </c>
      <c r="F1223" s="9" t="s">
        <v>11382</v>
      </c>
      <c r="G1223" s="9"/>
      <c r="H1223" s="9"/>
      <c r="K1223" s="59"/>
      <c r="L1223" s="64"/>
      <c r="M1223" s="64"/>
      <c r="N1223" s="65"/>
      <c r="O1223" s="63"/>
      <c r="P1223" s="63"/>
      <c r="Q1223" s="63"/>
    </row>
    <row r="1224" spans="1:22" ht="12.75" hidden="1">
      <c r="A1224" s="9" t="s">
        <v>6747</v>
      </c>
      <c r="B1224" s="9" t="s">
        <v>10145</v>
      </c>
      <c r="C1224" s="9" t="s">
        <v>10146</v>
      </c>
      <c r="D1224" s="9">
        <v>1217</v>
      </c>
      <c r="E1224" s="59">
        <v>18</v>
      </c>
      <c r="F1224" s="9" t="s">
        <v>11382</v>
      </c>
      <c r="G1224" s="9"/>
      <c r="H1224" s="9"/>
      <c r="K1224" s="59"/>
      <c r="L1224" s="44"/>
      <c r="M1224" s="44"/>
      <c r="N1224" s="44"/>
      <c r="O1224" s="9"/>
      <c r="P1224" s="9"/>
      <c r="Q1224" s="44"/>
      <c r="R1224" s="44"/>
      <c r="S1224" s="59"/>
      <c r="T1224" s="59"/>
      <c r="U1224" s="9"/>
      <c r="V1224" s="9"/>
    </row>
    <row r="1225" spans="1:22" ht="12.75" hidden="1">
      <c r="A1225" s="9" t="s">
        <v>7421</v>
      </c>
      <c r="B1225" s="9" t="s">
        <v>10147</v>
      </c>
      <c r="C1225" s="9" t="s">
        <v>10148</v>
      </c>
      <c r="D1225" s="9">
        <v>1920</v>
      </c>
      <c r="E1225" s="59">
        <v>18</v>
      </c>
      <c r="F1225" s="9" t="s">
        <v>11382</v>
      </c>
      <c r="G1225" s="9"/>
      <c r="H1225" s="9"/>
      <c r="K1225" s="59"/>
      <c r="L1225" s="44"/>
      <c r="M1225" s="44"/>
      <c r="N1225" s="44"/>
      <c r="O1225" s="9"/>
      <c r="P1225" s="9"/>
      <c r="Q1225" s="44"/>
      <c r="R1225" s="44"/>
      <c r="S1225" s="59"/>
      <c r="T1225" s="59"/>
      <c r="U1225" s="9"/>
      <c r="V1225" s="9"/>
    </row>
    <row r="1226" spans="1:22" ht="12.75" hidden="1">
      <c r="A1226" s="9" t="s">
        <v>5989</v>
      </c>
      <c r="B1226" s="9" t="s">
        <v>5226</v>
      </c>
      <c r="C1226" s="9" t="s">
        <v>10149</v>
      </c>
      <c r="D1226" s="9">
        <v>2227</v>
      </c>
      <c r="E1226" s="59">
        <v>18</v>
      </c>
      <c r="F1226" s="9" t="s">
        <v>11382</v>
      </c>
      <c r="G1226" s="9"/>
      <c r="H1226" s="9"/>
      <c r="K1226" s="59"/>
      <c r="L1226" s="44"/>
      <c r="M1226" s="44"/>
      <c r="N1226" s="44"/>
      <c r="O1226" s="9"/>
      <c r="P1226" s="9"/>
      <c r="Q1226" s="44"/>
      <c r="R1226" s="44"/>
      <c r="S1226" s="59"/>
      <c r="T1226" s="59"/>
      <c r="U1226" s="9"/>
      <c r="V1226" s="9"/>
    </row>
    <row r="1227" spans="1:22" ht="12.75" hidden="1">
      <c r="A1227" s="9" t="s">
        <v>9178</v>
      </c>
      <c r="B1227" s="9" t="s">
        <v>10150</v>
      </c>
      <c r="C1227" s="9" t="s">
        <v>10151</v>
      </c>
      <c r="D1227" s="9">
        <v>3200</v>
      </c>
      <c r="E1227" s="59">
        <v>18</v>
      </c>
      <c r="F1227" s="9" t="s">
        <v>11382</v>
      </c>
      <c r="G1227" s="9"/>
      <c r="H1227" s="9"/>
      <c r="K1227" s="59"/>
      <c r="L1227" s="44"/>
      <c r="M1227" s="44"/>
      <c r="N1227" s="44"/>
      <c r="O1227" s="9"/>
      <c r="P1227" s="9"/>
      <c r="Q1227" s="44"/>
      <c r="R1227" s="44"/>
      <c r="S1227" s="59"/>
      <c r="T1227" s="59"/>
      <c r="U1227" s="9"/>
      <c r="V1227" s="9"/>
    </row>
    <row r="1228" spans="1:22" ht="12.75" hidden="1">
      <c r="A1228" s="9" t="s">
        <v>10152</v>
      </c>
      <c r="B1228" s="9" t="s">
        <v>2582</v>
      </c>
      <c r="C1228" s="9" t="s">
        <v>10153</v>
      </c>
      <c r="D1228" s="9">
        <v>1235</v>
      </c>
      <c r="E1228" s="59">
        <v>18</v>
      </c>
      <c r="F1228" s="9" t="s">
        <v>11382</v>
      </c>
      <c r="G1228" s="9"/>
      <c r="H1228" s="9"/>
      <c r="K1228" s="59"/>
      <c r="L1228" s="44"/>
      <c r="M1228" s="44"/>
      <c r="N1228" s="44"/>
      <c r="O1228" s="9"/>
      <c r="P1228" s="9"/>
      <c r="Q1228" s="44"/>
      <c r="R1228" s="44"/>
      <c r="S1228" s="59"/>
      <c r="T1228" s="59"/>
      <c r="U1228" s="9"/>
      <c r="V1228" s="9"/>
    </row>
    <row r="1229" spans="1:22" ht="12.75" hidden="1">
      <c r="A1229" s="9" t="s">
        <v>6110</v>
      </c>
      <c r="B1229" s="9" t="s">
        <v>748</v>
      </c>
      <c r="C1229" s="9" t="s">
        <v>747</v>
      </c>
      <c r="D1229" s="9">
        <v>5414</v>
      </c>
      <c r="E1229" s="59">
        <v>18</v>
      </c>
      <c r="F1229" s="9" t="s">
        <v>11382</v>
      </c>
      <c r="G1229" s="9"/>
      <c r="H1229" s="9"/>
      <c r="K1229" s="59"/>
      <c r="L1229" s="44"/>
      <c r="M1229" s="44"/>
      <c r="N1229" s="44"/>
      <c r="O1229" s="9"/>
      <c r="P1229" s="9"/>
      <c r="Q1229" s="44"/>
      <c r="R1229" s="44"/>
      <c r="S1229" s="59"/>
      <c r="T1229" s="59"/>
      <c r="U1229" s="9"/>
      <c r="V1229" s="9"/>
    </row>
    <row r="1230" spans="1:22" ht="12.75" hidden="1">
      <c r="A1230" s="9" t="s">
        <v>8184</v>
      </c>
      <c r="B1230" s="9" t="s">
        <v>5321</v>
      </c>
      <c r="C1230" s="9" t="s">
        <v>8185</v>
      </c>
      <c r="D1230" s="9">
        <v>1402</v>
      </c>
      <c r="E1230" s="59">
        <v>18</v>
      </c>
      <c r="F1230" s="9" t="s">
        <v>11382</v>
      </c>
      <c r="G1230" s="9"/>
      <c r="H1230" s="9"/>
      <c r="K1230" s="59"/>
      <c r="L1230" s="44"/>
      <c r="M1230" s="44"/>
      <c r="N1230" s="59"/>
      <c r="O1230" s="9"/>
      <c r="P1230" s="9"/>
      <c r="Q1230" s="9"/>
    </row>
    <row r="1231" spans="1:22" ht="12.75" hidden="1">
      <c r="A1231" s="9" t="s">
        <v>10154</v>
      </c>
      <c r="B1231" s="9" t="s">
        <v>10155</v>
      </c>
      <c r="C1231" s="9" t="s">
        <v>10156</v>
      </c>
      <c r="D1231" s="9">
        <v>940</v>
      </c>
      <c r="E1231" s="59">
        <v>18</v>
      </c>
      <c r="F1231" s="9" t="s">
        <v>11382</v>
      </c>
      <c r="G1231" s="9"/>
      <c r="H1231" s="9"/>
      <c r="K1231" s="59"/>
      <c r="L1231" s="44"/>
      <c r="M1231" s="44"/>
      <c r="N1231" s="59"/>
      <c r="O1231" s="9"/>
      <c r="P1231" s="9"/>
      <c r="Q1231" s="9"/>
    </row>
    <row r="1232" spans="1:22" ht="12.75" hidden="1">
      <c r="A1232" s="9" t="s">
        <v>10157</v>
      </c>
      <c r="B1232" s="9" t="s">
        <v>10158</v>
      </c>
      <c r="C1232" s="9" t="s">
        <v>10159</v>
      </c>
      <c r="D1232" s="9">
        <v>1208</v>
      </c>
      <c r="E1232" s="59">
        <v>18</v>
      </c>
      <c r="F1232" s="9" t="s">
        <v>11382</v>
      </c>
      <c r="G1232" s="9"/>
      <c r="H1232" s="9"/>
      <c r="K1232" s="59"/>
      <c r="L1232" s="44"/>
      <c r="M1232" s="44"/>
      <c r="N1232" s="59"/>
      <c r="O1232" s="9"/>
      <c r="P1232" s="9"/>
      <c r="Q1232" s="9"/>
    </row>
    <row r="1233" spans="1:17" ht="12.75" hidden="1">
      <c r="A1233" s="9" t="s">
        <v>8734</v>
      </c>
      <c r="B1233" s="9" t="s">
        <v>1012</v>
      </c>
      <c r="C1233" s="9" t="s">
        <v>10160</v>
      </c>
      <c r="D1233" s="9">
        <v>836</v>
      </c>
      <c r="E1233" s="59">
        <v>18</v>
      </c>
      <c r="F1233" s="9" t="s">
        <v>11382</v>
      </c>
      <c r="G1233" s="9"/>
      <c r="H1233" s="9"/>
      <c r="K1233" s="59"/>
      <c r="L1233" s="44"/>
      <c r="M1233" s="44"/>
      <c r="N1233" s="59"/>
      <c r="O1233" s="9"/>
      <c r="P1233" s="9"/>
      <c r="Q1233" s="9"/>
    </row>
    <row r="1234" spans="1:17" ht="12.75" hidden="1">
      <c r="A1234" s="9" t="s">
        <v>10161</v>
      </c>
      <c r="B1234" s="9" t="s">
        <v>10162</v>
      </c>
      <c r="C1234" s="9" t="s">
        <v>10163</v>
      </c>
      <c r="D1234" s="9">
        <v>717</v>
      </c>
      <c r="E1234" s="59">
        <v>18</v>
      </c>
      <c r="F1234" s="9" t="s">
        <v>11382</v>
      </c>
      <c r="G1234" s="9"/>
      <c r="H1234" s="9"/>
      <c r="K1234" s="59"/>
      <c r="L1234" s="44"/>
      <c r="M1234" s="44"/>
      <c r="N1234" s="59"/>
      <c r="O1234" s="9"/>
      <c r="P1234" s="9"/>
      <c r="Q1234" s="9"/>
    </row>
    <row r="1235" spans="1:17" ht="12.75" hidden="1">
      <c r="A1235" s="9" t="s">
        <v>7705</v>
      </c>
      <c r="B1235" s="9" t="s">
        <v>10164</v>
      </c>
      <c r="C1235" s="9" t="s">
        <v>10165</v>
      </c>
      <c r="D1235" s="9">
        <v>927</v>
      </c>
      <c r="E1235" s="59">
        <v>18</v>
      </c>
      <c r="F1235" s="9" t="s">
        <v>11382</v>
      </c>
      <c r="G1235" s="9"/>
      <c r="H1235" s="9"/>
      <c r="K1235" s="59"/>
      <c r="L1235" s="44"/>
      <c r="M1235" s="44"/>
      <c r="N1235" s="59"/>
      <c r="O1235" s="9"/>
      <c r="P1235" s="9"/>
      <c r="Q1235" s="9"/>
    </row>
    <row r="1236" spans="1:17" ht="12.75" hidden="1">
      <c r="A1236" s="9" t="s">
        <v>10166</v>
      </c>
      <c r="B1236" s="9" t="s">
        <v>10167</v>
      </c>
      <c r="C1236" s="9" t="s">
        <v>10168</v>
      </c>
      <c r="D1236" s="9">
        <v>3818</v>
      </c>
      <c r="E1236" s="59">
        <v>18</v>
      </c>
      <c r="F1236" s="9" t="s">
        <v>11382</v>
      </c>
      <c r="G1236" s="9"/>
      <c r="H1236" s="9"/>
      <c r="K1236" s="59"/>
      <c r="L1236" s="44"/>
      <c r="M1236" s="44"/>
      <c r="N1236" s="59"/>
      <c r="O1236" s="9"/>
      <c r="P1236" s="9"/>
      <c r="Q1236" s="9"/>
    </row>
    <row r="1237" spans="1:17" ht="12.75" hidden="1">
      <c r="A1237" s="9" t="s">
        <v>6205</v>
      </c>
      <c r="B1237" s="9" t="s">
        <v>10169</v>
      </c>
      <c r="C1237" s="9" t="s">
        <v>10170</v>
      </c>
      <c r="D1237" s="9">
        <v>6004</v>
      </c>
      <c r="E1237" s="59">
        <v>18</v>
      </c>
      <c r="F1237" s="9" t="s">
        <v>11382</v>
      </c>
      <c r="G1237" s="9"/>
      <c r="H1237" s="9"/>
      <c r="K1237" s="59"/>
      <c r="L1237" s="44"/>
      <c r="M1237" s="44"/>
      <c r="N1237" s="59"/>
      <c r="O1237" s="9"/>
      <c r="P1237" s="9"/>
      <c r="Q1237" s="9"/>
    </row>
    <row r="1238" spans="1:17" ht="12.75" hidden="1">
      <c r="A1238" s="9" t="s">
        <v>6405</v>
      </c>
      <c r="B1238" s="9" t="s">
        <v>2836</v>
      </c>
      <c r="C1238" s="9" t="s">
        <v>10171</v>
      </c>
      <c r="D1238" s="9">
        <v>17082</v>
      </c>
      <c r="E1238" s="59">
        <v>18</v>
      </c>
      <c r="F1238" s="9" t="s">
        <v>11382</v>
      </c>
      <c r="G1238" s="9"/>
      <c r="H1238" s="9"/>
      <c r="K1238" s="59"/>
      <c r="L1238" s="44"/>
      <c r="M1238" s="44"/>
      <c r="N1238" s="59"/>
      <c r="O1238" s="9"/>
      <c r="P1238" s="9"/>
      <c r="Q1238" s="9"/>
    </row>
    <row r="1239" spans="1:17" ht="12.75" hidden="1">
      <c r="A1239" s="9" t="s">
        <v>6599</v>
      </c>
      <c r="B1239" s="9" t="s">
        <v>10172</v>
      </c>
      <c r="C1239" s="9" t="s">
        <v>10173</v>
      </c>
      <c r="D1239" s="9">
        <v>2330</v>
      </c>
      <c r="E1239" s="59">
        <v>18</v>
      </c>
      <c r="F1239" s="9" t="s">
        <v>11382</v>
      </c>
      <c r="G1239" s="9"/>
      <c r="H1239" s="9"/>
      <c r="K1239" s="59"/>
      <c r="L1239" s="44"/>
      <c r="M1239" s="44"/>
      <c r="N1239" s="59"/>
      <c r="O1239" s="9"/>
      <c r="P1239" s="9"/>
      <c r="Q1239" s="9"/>
    </row>
    <row r="1240" spans="1:17" ht="12.75" hidden="1">
      <c r="A1240" s="9" t="s">
        <v>10174</v>
      </c>
      <c r="B1240" s="9" t="s">
        <v>10175</v>
      </c>
      <c r="C1240" s="9" t="s">
        <v>10176</v>
      </c>
      <c r="D1240" s="9">
        <v>1259</v>
      </c>
      <c r="E1240" s="59">
        <v>18</v>
      </c>
      <c r="F1240" s="9" t="s">
        <v>11382</v>
      </c>
      <c r="G1240" s="9"/>
      <c r="H1240" s="9"/>
      <c r="K1240" s="59"/>
      <c r="L1240" s="44"/>
      <c r="M1240" s="44"/>
      <c r="N1240" s="59"/>
      <c r="O1240" s="9"/>
      <c r="P1240" s="9"/>
      <c r="Q1240" s="9"/>
    </row>
    <row r="1241" spans="1:17" ht="12.75" hidden="1">
      <c r="A1241" s="9" t="s">
        <v>8883</v>
      </c>
      <c r="B1241" s="9" t="s">
        <v>10177</v>
      </c>
      <c r="C1241" s="9" t="s">
        <v>10178</v>
      </c>
      <c r="D1241" s="9">
        <v>2317</v>
      </c>
      <c r="E1241" s="59">
        <v>18</v>
      </c>
      <c r="F1241" s="9" t="s">
        <v>11382</v>
      </c>
      <c r="G1241" s="9"/>
      <c r="H1241" s="9"/>
      <c r="K1241" s="59"/>
      <c r="L1241" s="44"/>
      <c r="M1241" s="44"/>
      <c r="N1241" s="59"/>
      <c r="O1241" s="9"/>
      <c r="P1241" s="9"/>
      <c r="Q1241" s="9"/>
    </row>
    <row r="1242" spans="1:17" ht="12.75" hidden="1">
      <c r="A1242" s="9" t="s">
        <v>7369</v>
      </c>
      <c r="B1242" s="9" t="s">
        <v>10179</v>
      </c>
      <c r="C1242" s="9" t="s">
        <v>10180</v>
      </c>
      <c r="D1242" s="9">
        <v>3120</v>
      </c>
      <c r="E1242" s="59">
        <v>18</v>
      </c>
      <c r="F1242" s="9" t="s">
        <v>11382</v>
      </c>
      <c r="G1242" s="9"/>
      <c r="H1242" s="9"/>
      <c r="K1242" s="59"/>
      <c r="L1242" s="44"/>
      <c r="M1242" s="44"/>
      <c r="N1242" s="59"/>
      <c r="O1242" s="9"/>
      <c r="P1242" s="9"/>
      <c r="Q1242" s="9"/>
    </row>
    <row r="1243" spans="1:17" ht="12.75" hidden="1">
      <c r="A1243" s="9" t="s">
        <v>6908</v>
      </c>
      <c r="B1243" s="9" t="s">
        <v>2843</v>
      </c>
      <c r="C1243" s="9" t="s">
        <v>10181</v>
      </c>
      <c r="D1243" s="9">
        <v>2569</v>
      </c>
      <c r="E1243" s="59">
        <v>18</v>
      </c>
      <c r="F1243" s="9" t="s">
        <v>11382</v>
      </c>
      <c r="G1243" s="9"/>
      <c r="H1243" s="9"/>
      <c r="K1243" s="59"/>
      <c r="L1243" s="44"/>
      <c r="M1243" s="44"/>
      <c r="N1243" s="59"/>
      <c r="O1243" s="9"/>
      <c r="P1243" s="9"/>
      <c r="Q1243" s="9"/>
    </row>
    <row r="1244" spans="1:17" ht="12.75" hidden="1">
      <c r="A1244" s="9" t="s">
        <v>9593</v>
      </c>
      <c r="B1244" s="9" t="s">
        <v>10182</v>
      </c>
      <c r="C1244" s="9" t="s">
        <v>10183</v>
      </c>
      <c r="D1244" s="9">
        <v>1019</v>
      </c>
      <c r="E1244" s="59">
        <v>18</v>
      </c>
      <c r="F1244" s="9" t="s">
        <v>11382</v>
      </c>
      <c r="G1244" s="9"/>
      <c r="H1244" s="9"/>
      <c r="K1244" s="59"/>
      <c r="L1244" s="44"/>
      <c r="M1244" s="44"/>
      <c r="N1244" s="59"/>
      <c r="O1244" s="9"/>
      <c r="P1244" s="9"/>
      <c r="Q1244" s="9"/>
    </row>
    <row r="1245" spans="1:17" ht="12.75" hidden="1">
      <c r="A1245" s="9" t="s">
        <v>10184</v>
      </c>
      <c r="B1245" s="9" t="s">
        <v>10185</v>
      </c>
      <c r="C1245" s="9" t="s">
        <v>10186</v>
      </c>
      <c r="D1245" s="9">
        <v>8220</v>
      </c>
      <c r="E1245" s="59">
        <v>18</v>
      </c>
      <c r="F1245" s="9" t="s">
        <v>11382</v>
      </c>
      <c r="G1245" s="9"/>
      <c r="H1245" s="9"/>
      <c r="K1245" s="59"/>
      <c r="L1245" s="44"/>
      <c r="M1245" s="44"/>
      <c r="N1245" s="59"/>
      <c r="O1245" s="9"/>
      <c r="P1245" s="9"/>
      <c r="Q1245" s="9"/>
    </row>
    <row r="1246" spans="1:17" ht="12.75" hidden="1">
      <c r="A1246" s="9" t="s">
        <v>10187</v>
      </c>
      <c r="B1246" s="9" t="s">
        <v>1791</v>
      </c>
      <c r="C1246" s="9" t="s">
        <v>10188</v>
      </c>
      <c r="D1246" s="9">
        <v>8285</v>
      </c>
      <c r="E1246" s="59">
        <v>18</v>
      </c>
      <c r="F1246" s="9" t="s">
        <v>11382</v>
      </c>
      <c r="G1246" s="9"/>
      <c r="H1246" s="9"/>
      <c r="K1246" s="59"/>
      <c r="L1246" s="44"/>
      <c r="M1246" s="44"/>
      <c r="N1246" s="59"/>
      <c r="O1246" s="9"/>
      <c r="P1246" s="9"/>
      <c r="Q1246" s="9"/>
    </row>
    <row r="1247" spans="1:17" ht="12.75" hidden="1">
      <c r="A1247" s="9" t="s">
        <v>10189</v>
      </c>
      <c r="B1247" s="9" t="s">
        <v>10190</v>
      </c>
      <c r="C1247" s="9" t="s">
        <v>10191</v>
      </c>
      <c r="D1247" s="9">
        <v>17034</v>
      </c>
      <c r="E1247" s="59">
        <v>18</v>
      </c>
      <c r="F1247" s="9" t="s">
        <v>11382</v>
      </c>
      <c r="G1247" s="9"/>
      <c r="H1247" s="9"/>
      <c r="K1247" s="59"/>
      <c r="L1247" s="44"/>
      <c r="M1247" s="44"/>
      <c r="N1247" s="59"/>
      <c r="O1247" s="9"/>
      <c r="P1247" s="9"/>
      <c r="Q1247" s="9"/>
    </row>
    <row r="1248" spans="1:17" ht="12.75" hidden="1">
      <c r="A1248" s="9" t="s">
        <v>7103</v>
      </c>
      <c r="B1248" s="9" t="s">
        <v>10192</v>
      </c>
      <c r="C1248" s="9" t="s">
        <v>10193</v>
      </c>
      <c r="D1248" s="9">
        <v>2401</v>
      </c>
      <c r="E1248" s="59">
        <v>18</v>
      </c>
      <c r="F1248" s="9" t="s">
        <v>11382</v>
      </c>
      <c r="G1248" s="9"/>
      <c r="H1248" s="9"/>
      <c r="K1248" s="59"/>
      <c r="L1248" s="44"/>
      <c r="M1248" s="44"/>
      <c r="N1248" s="59"/>
      <c r="O1248" s="9"/>
      <c r="P1248" s="9"/>
      <c r="Q1248" s="9"/>
    </row>
    <row r="1249" spans="1:17" ht="12.75" hidden="1">
      <c r="A1249" s="9" t="s">
        <v>10194</v>
      </c>
      <c r="B1249" s="9" t="s">
        <v>10195</v>
      </c>
      <c r="C1249" s="9" t="s">
        <v>10196</v>
      </c>
      <c r="D1249" s="9">
        <v>956</v>
      </c>
      <c r="E1249" s="59">
        <v>18</v>
      </c>
      <c r="F1249" s="9" t="s">
        <v>11382</v>
      </c>
      <c r="G1249" s="9"/>
      <c r="H1249" s="9"/>
      <c r="K1249" s="59"/>
      <c r="L1249" s="44"/>
      <c r="M1249" s="44"/>
      <c r="N1249" s="59"/>
      <c r="O1249" s="9"/>
      <c r="P1249" s="9"/>
      <c r="Q1249" s="9"/>
    </row>
    <row r="1250" spans="1:17" ht="12.75" hidden="1">
      <c r="A1250" s="9" t="s">
        <v>8149</v>
      </c>
      <c r="B1250" s="9" t="s">
        <v>5316</v>
      </c>
      <c r="C1250" s="9" t="s">
        <v>8150</v>
      </c>
      <c r="D1250" s="9">
        <v>580</v>
      </c>
      <c r="E1250" s="59">
        <v>18</v>
      </c>
      <c r="F1250" s="9" t="s">
        <v>11382</v>
      </c>
      <c r="G1250" s="9"/>
      <c r="H1250" s="9"/>
      <c r="K1250" s="59"/>
      <c r="L1250" s="44"/>
      <c r="M1250" s="44"/>
      <c r="N1250" s="59"/>
      <c r="O1250" s="9"/>
      <c r="P1250" s="9"/>
      <c r="Q1250" s="9"/>
    </row>
    <row r="1251" spans="1:17" ht="12.75" hidden="1">
      <c r="A1251" s="9" t="s">
        <v>7070</v>
      </c>
      <c r="B1251" s="9" t="s">
        <v>10197</v>
      </c>
      <c r="C1251" s="9" t="s">
        <v>10198</v>
      </c>
      <c r="D1251" s="9">
        <v>1061</v>
      </c>
      <c r="E1251" s="59">
        <v>18</v>
      </c>
      <c r="F1251" s="9" t="s">
        <v>11382</v>
      </c>
      <c r="G1251" s="9"/>
      <c r="H1251" s="9"/>
      <c r="K1251" s="59"/>
      <c r="L1251" s="44"/>
      <c r="M1251" s="44"/>
      <c r="N1251" s="59"/>
      <c r="O1251" s="9"/>
      <c r="P1251" s="9"/>
      <c r="Q1251" s="9"/>
    </row>
    <row r="1252" spans="1:17" ht="12.75" hidden="1">
      <c r="A1252" s="9" t="s">
        <v>7351</v>
      </c>
      <c r="B1252" s="9" t="s">
        <v>5372</v>
      </c>
      <c r="C1252" s="9" t="s">
        <v>8583</v>
      </c>
      <c r="D1252" s="9">
        <v>2505</v>
      </c>
      <c r="E1252" s="59">
        <v>18</v>
      </c>
      <c r="F1252" s="9" t="s">
        <v>11382</v>
      </c>
      <c r="G1252" s="9"/>
      <c r="H1252" s="9"/>
      <c r="K1252" s="59"/>
      <c r="L1252" s="44"/>
      <c r="M1252" s="44"/>
      <c r="N1252" s="59"/>
      <c r="O1252" s="9"/>
      <c r="P1252" s="9"/>
      <c r="Q1252" s="9"/>
    </row>
    <row r="1253" spans="1:17" ht="12.75" hidden="1">
      <c r="A1253" s="9" t="s">
        <v>8620</v>
      </c>
      <c r="B1253" s="9" t="s">
        <v>10199</v>
      </c>
      <c r="C1253" s="9" t="s">
        <v>10200</v>
      </c>
      <c r="D1253" s="9">
        <v>2410</v>
      </c>
      <c r="E1253" s="59">
        <v>18</v>
      </c>
      <c r="F1253" s="9" t="s">
        <v>11382</v>
      </c>
      <c r="G1253" s="9"/>
      <c r="H1253" s="9"/>
      <c r="K1253" s="59"/>
      <c r="L1253" s="44"/>
      <c r="M1253" s="44"/>
      <c r="N1253" s="59"/>
      <c r="O1253" s="9"/>
      <c r="P1253" s="9"/>
      <c r="Q1253" s="9"/>
    </row>
    <row r="1254" spans="1:17" ht="12.75" hidden="1">
      <c r="A1254" s="9" t="s">
        <v>7651</v>
      </c>
      <c r="B1254" s="9" t="s">
        <v>862</v>
      </c>
      <c r="C1254" s="9" t="s">
        <v>861</v>
      </c>
      <c r="D1254" s="9">
        <v>5050</v>
      </c>
      <c r="E1254" s="59">
        <v>18</v>
      </c>
      <c r="F1254" s="9" t="s">
        <v>11382</v>
      </c>
      <c r="G1254" s="9"/>
      <c r="H1254" s="9"/>
      <c r="K1254" s="59"/>
      <c r="L1254" s="44"/>
      <c r="M1254" s="44"/>
      <c r="N1254" s="59"/>
      <c r="O1254" s="9"/>
      <c r="P1254" s="9"/>
      <c r="Q1254" s="9"/>
    </row>
    <row r="1255" spans="1:17" ht="12.75" hidden="1">
      <c r="A1255" s="9" t="s">
        <v>7140</v>
      </c>
      <c r="B1255" s="9" t="s">
        <v>10201</v>
      </c>
      <c r="C1255" s="9" t="s">
        <v>10202</v>
      </c>
      <c r="D1255" s="9">
        <v>3008</v>
      </c>
      <c r="E1255" s="59">
        <v>18</v>
      </c>
      <c r="F1255" s="9" t="s">
        <v>11382</v>
      </c>
      <c r="G1255" s="9"/>
      <c r="H1255" s="9"/>
      <c r="K1255" s="59"/>
      <c r="L1255" s="44"/>
      <c r="M1255" s="44"/>
      <c r="N1255" s="59"/>
      <c r="O1255" s="9"/>
      <c r="P1255" s="9"/>
      <c r="Q1255" s="9"/>
    </row>
    <row r="1256" spans="1:17" ht="12.75" hidden="1">
      <c r="A1256" s="9" t="s">
        <v>7607</v>
      </c>
      <c r="B1256" s="9" t="s">
        <v>10203</v>
      </c>
      <c r="C1256" s="9" t="s">
        <v>10204</v>
      </c>
      <c r="D1256" s="9">
        <v>906</v>
      </c>
      <c r="E1256" s="59">
        <v>18</v>
      </c>
      <c r="F1256" s="9" t="s">
        <v>11382</v>
      </c>
      <c r="G1256" s="9"/>
      <c r="H1256" s="9"/>
      <c r="K1256" s="59"/>
      <c r="L1256" s="44"/>
      <c r="M1256" s="44"/>
      <c r="N1256" s="59"/>
      <c r="O1256" s="9"/>
      <c r="P1256" s="9"/>
      <c r="Q1256" s="9"/>
    </row>
    <row r="1257" spans="1:17" ht="15" hidden="1">
      <c r="A1257" s="9" t="s">
        <v>9205</v>
      </c>
      <c r="B1257" s="9" t="s">
        <v>10205</v>
      </c>
      <c r="C1257" s="9" t="s">
        <v>10206</v>
      </c>
      <c r="D1257" s="9">
        <v>5121</v>
      </c>
      <c r="E1257" s="59">
        <v>18</v>
      </c>
      <c r="F1257" s="9" t="s">
        <v>11382</v>
      </c>
      <c r="G1257" s="9"/>
      <c r="H1257" s="9"/>
      <c r="K1257" s="59"/>
      <c r="L1257" s="64"/>
      <c r="M1257" s="64"/>
      <c r="N1257" s="65"/>
      <c r="O1257" s="63"/>
      <c r="P1257" s="63"/>
      <c r="Q1257" s="63"/>
    </row>
    <row r="1258" spans="1:17" ht="15" hidden="1">
      <c r="A1258" s="9" t="s">
        <v>10207</v>
      </c>
      <c r="B1258" s="9" t="s">
        <v>10208</v>
      </c>
      <c r="C1258" s="9" t="s">
        <v>10209</v>
      </c>
      <c r="D1258" s="9">
        <v>771</v>
      </c>
      <c r="E1258" s="59">
        <v>18</v>
      </c>
      <c r="F1258" s="9" t="s">
        <v>11382</v>
      </c>
      <c r="G1258" s="9"/>
      <c r="H1258" s="9"/>
      <c r="K1258" s="59"/>
      <c r="L1258" s="64"/>
      <c r="M1258" s="64"/>
      <c r="N1258" s="65"/>
      <c r="O1258" s="63"/>
      <c r="P1258" s="63"/>
      <c r="Q1258" s="63"/>
    </row>
    <row r="1259" spans="1:17" ht="15" hidden="1">
      <c r="A1259" s="9" t="s">
        <v>9668</v>
      </c>
      <c r="B1259" s="9" t="s">
        <v>10210</v>
      </c>
      <c r="C1259" s="9" t="s">
        <v>10211</v>
      </c>
      <c r="D1259" s="9">
        <v>1215</v>
      </c>
      <c r="E1259" s="59">
        <v>18</v>
      </c>
      <c r="F1259" s="9" t="s">
        <v>11382</v>
      </c>
      <c r="G1259" s="9"/>
      <c r="H1259" s="9"/>
      <c r="K1259" s="59"/>
      <c r="L1259" s="64"/>
      <c r="M1259" s="64"/>
      <c r="N1259" s="65"/>
      <c r="O1259" s="63"/>
      <c r="P1259" s="63"/>
      <c r="Q1259" s="63"/>
    </row>
    <row r="1260" spans="1:17" ht="15" hidden="1">
      <c r="A1260" s="9" t="s">
        <v>10212</v>
      </c>
      <c r="B1260" s="9" t="s">
        <v>10213</v>
      </c>
      <c r="C1260" s="9" t="s">
        <v>10214</v>
      </c>
      <c r="D1260" s="9">
        <v>17100</v>
      </c>
      <c r="E1260" s="59">
        <v>18</v>
      </c>
      <c r="F1260" s="9" t="s">
        <v>11382</v>
      </c>
      <c r="G1260" s="9"/>
      <c r="H1260" s="9"/>
      <c r="K1260" s="59"/>
      <c r="L1260" s="64"/>
      <c r="M1260" s="64"/>
      <c r="N1260" s="65"/>
      <c r="O1260" s="63"/>
      <c r="P1260" s="63"/>
      <c r="Q1260" s="63"/>
    </row>
    <row r="1261" spans="1:17" ht="15" hidden="1">
      <c r="A1261" s="9" t="s">
        <v>6241</v>
      </c>
      <c r="B1261" s="9" t="s">
        <v>1041</v>
      </c>
      <c r="C1261" s="9" t="s">
        <v>3746</v>
      </c>
      <c r="D1261" s="9">
        <v>809</v>
      </c>
      <c r="E1261" s="59">
        <v>17.989999999999998</v>
      </c>
      <c r="F1261" s="9" t="s">
        <v>11382</v>
      </c>
      <c r="G1261" s="9"/>
      <c r="H1261" s="9"/>
      <c r="K1261" s="59"/>
      <c r="L1261" s="64"/>
      <c r="M1261" s="64"/>
      <c r="N1261" s="65"/>
      <c r="O1261" s="63"/>
      <c r="P1261" s="63"/>
      <c r="Q1261" s="63"/>
    </row>
    <row r="1262" spans="1:17" ht="15" hidden="1">
      <c r="A1262" s="9" t="s">
        <v>7092</v>
      </c>
      <c r="B1262" s="9" t="s">
        <v>1932</v>
      </c>
      <c r="C1262" s="9" t="s">
        <v>9459</v>
      </c>
      <c r="D1262" s="9">
        <v>17088</v>
      </c>
      <c r="E1262" s="59">
        <v>17.989999999999998</v>
      </c>
      <c r="F1262" s="9" t="s">
        <v>11382</v>
      </c>
      <c r="G1262" s="9"/>
      <c r="H1262" s="9"/>
      <c r="K1262" s="59"/>
      <c r="L1262" s="64"/>
      <c r="M1262" s="64"/>
      <c r="N1262" s="65"/>
      <c r="O1262" s="63"/>
      <c r="P1262" s="63"/>
      <c r="Q1262" s="63"/>
    </row>
    <row r="1263" spans="1:17" ht="15" hidden="1">
      <c r="A1263" s="9" t="s">
        <v>7092</v>
      </c>
      <c r="B1263" s="9" t="s">
        <v>1897</v>
      </c>
      <c r="C1263" s="9" t="s">
        <v>9461</v>
      </c>
      <c r="D1263" s="9">
        <v>17087</v>
      </c>
      <c r="E1263" s="59">
        <v>17.989999999999998</v>
      </c>
      <c r="F1263" s="9" t="s">
        <v>11382</v>
      </c>
      <c r="G1263" s="9"/>
      <c r="H1263" s="9"/>
      <c r="K1263" s="59"/>
      <c r="L1263" s="64"/>
      <c r="M1263" s="64"/>
      <c r="N1263" s="65"/>
      <c r="O1263" s="63"/>
      <c r="P1263" s="63"/>
      <c r="Q1263" s="63"/>
    </row>
    <row r="1264" spans="1:17" ht="12.75" hidden="1">
      <c r="A1264" s="9" t="s">
        <v>6123</v>
      </c>
      <c r="B1264" s="9" t="s">
        <v>1230</v>
      </c>
      <c r="C1264" s="9" t="s">
        <v>9769</v>
      </c>
      <c r="D1264" s="9">
        <v>543</v>
      </c>
      <c r="E1264" s="59">
        <v>17.98</v>
      </c>
      <c r="F1264" s="9" t="s">
        <v>11382</v>
      </c>
      <c r="G1264" s="9"/>
      <c r="H1264" s="9"/>
      <c r="K1264" s="59"/>
      <c r="L1264" s="44"/>
      <c r="M1264" s="44"/>
      <c r="N1264" s="59"/>
      <c r="O1264" s="9"/>
      <c r="P1264" s="9"/>
      <c r="Q1264" s="9"/>
    </row>
    <row r="1265" spans="1:22" ht="12.75" hidden="1">
      <c r="A1265" s="9" t="s">
        <v>8823</v>
      </c>
      <c r="B1265" s="9" t="s">
        <v>1675</v>
      </c>
      <c r="C1265" s="9" t="s">
        <v>8824</v>
      </c>
      <c r="D1265" s="9">
        <v>770</v>
      </c>
      <c r="E1265" s="59">
        <v>17.98</v>
      </c>
      <c r="F1265" s="9" t="s">
        <v>11382</v>
      </c>
      <c r="G1265" s="9"/>
      <c r="H1265" s="9"/>
      <c r="K1265" s="59"/>
      <c r="L1265" s="44"/>
      <c r="M1265" s="44"/>
      <c r="N1265" s="59"/>
      <c r="O1265" s="9"/>
      <c r="P1265" s="9"/>
      <c r="Q1265" s="9"/>
    </row>
    <row r="1266" spans="1:22" ht="15" hidden="1">
      <c r="A1266" s="9" t="s">
        <v>9041</v>
      </c>
      <c r="B1266" s="9" t="s">
        <v>1561</v>
      </c>
      <c r="C1266" s="9" t="s">
        <v>9042</v>
      </c>
      <c r="D1266" s="9">
        <v>1206</v>
      </c>
      <c r="E1266" s="59">
        <v>17.98</v>
      </c>
      <c r="F1266" s="9" t="s">
        <v>11382</v>
      </c>
      <c r="G1266" s="9"/>
      <c r="H1266" s="9"/>
      <c r="K1266" s="59"/>
      <c r="L1266" s="64"/>
      <c r="M1266" s="64"/>
      <c r="N1266" s="65"/>
      <c r="O1266" s="63"/>
      <c r="P1266" s="63"/>
      <c r="Q1266" s="63"/>
    </row>
    <row r="1267" spans="1:22" ht="15" hidden="1">
      <c r="A1267" s="9" t="s">
        <v>6905</v>
      </c>
      <c r="B1267" s="9" t="s">
        <v>1721</v>
      </c>
      <c r="C1267" s="9" t="s">
        <v>8543</v>
      </c>
      <c r="D1267" s="9">
        <v>1265</v>
      </c>
      <c r="E1267" s="59">
        <v>17.98</v>
      </c>
      <c r="F1267" s="9" t="s">
        <v>11382</v>
      </c>
      <c r="G1267" s="9"/>
      <c r="H1267" s="9"/>
      <c r="K1267" s="59"/>
      <c r="L1267" s="64"/>
      <c r="M1267" s="64"/>
      <c r="N1267" s="65"/>
      <c r="O1267" s="63"/>
      <c r="P1267" s="63"/>
      <c r="Q1267" s="63"/>
    </row>
    <row r="1268" spans="1:22" ht="12.75" hidden="1">
      <c r="A1268" s="9" t="s">
        <v>6069</v>
      </c>
      <c r="B1268" s="9" t="s">
        <v>1258</v>
      </c>
      <c r="C1268" s="9" t="s">
        <v>3203</v>
      </c>
      <c r="D1268" s="9">
        <v>520</v>
      </c>
      <c r="E1268" s="59">
        <v>17.87</v>
      </c>
      <c r="F1268" s="9" t="s">
        <v>11382</v>
      </c>
      <c r="G1268" s="9"/>
      <c r="H1268" s="9"/>
      <c r="K1268" s="59"/>
      <c r="L1268" s="44"/>
      <c r="M1268" s="44"/>
      <c r="N1268" s="44"/>
      <c r="O1268" s="9"/>
      <c r="P1268" s="9"/>
      <c r="Q1268" s="44"/>
      <c r="R1268" s="44"/>
      <c r="S1268" s="59"/>
      <c r="T1268" s="59"/>
      <c r="U1268" s="9"/>
      <c r="V1268" s="9"/>
    </row>
    <row r="1269" spans="1:22" ht="12.75" hidden="1">
      <c r="A1269" s="9" t="s">
        <v>6528</v>
      </c>
      <c r="B1269" s="9" t="s">
        <v>1388</v>
      </c>
      <c r="C1269" s="9" t="s">
        <v>3718</v>
      </c>
      <c r="D1269" s="9">
        <v>2052</v>
      </c>
      <c r="E1269" s="59">
        <v>17.670000000000002</v>
      </c>
      <c r="F1269" s="9" t="s">
        <v>11382</v>
      </c>
      <c r="G1269" s="9"/>
      <c r="H1269" s="9"/>
      <c r="K1269" s="59"/>
      <c r="L1269" s="44"/>
      <c r="M1269" s="44"/>
      <c r="N1269" s="59"/>
      <c r="O1269" s="9"/>
      <c r="P1269" s="9"/>
      <c r="Q1269" s="9"/>
    </row>
    <row r="1270" spans="1:22" ht="12.75" hidden="1">
      <c r="A1270" s="9" t="s">
        <v>7092</v>
      </c>
      <c r="B1270" s="9" t="s">
        <v>1582</v>
      </c>
      <c r="C1270" s="9" t="s">
        <v>8930</v>
      </c>
      <c r="D1270" s="9">
        <v>17089</v>
      </c>
      <c r="E1270" s="59">
        <v>17.64</v>
      </c>
      <c r="F1270" s="9" t="s">
        <v>11382</v>
      </c>
      <c r="G1270" s="9"/>
      <c r="H1270" s="9"/>
      <c r="K1270" s="59"/>
      <c r="L1270" s="44"/>
      <c r="M1270" s="44"/>
      <c r="N1270" s="59"/>
      <c r="O1270" s="9"/>
      <c r="P1270" s="9"/>
      <c r="Q1270" s="9"/>
    </row>
    <row r="1271" spans="1:22" ht="12.75" hidden="1">
      <c r="A1271" s="9" t="s">
        <v>6418</v>
      </c>
      <c r="B1271" s="9" t="s">
        <v>1459</v>
      </c>
      <c r="C1271" s="9" t="s">
        <v>10215</v>
      </c>
      <c r="D1271" s="9">
        <v>3337</v>
      </c>
      <c r="E1271" s="59">
        <v>17.510000000000002</v>
      </c>
      <c r="F1271" s="9" t="s">
        <v>11382</v>
      </c>
      <c r="G1271" s="9"/>
      <c r="H1271" s="9"/>
      <c r="K1271" s="59"/>
      <c r="L1271" s="44"/>
      <c r="M1271" s="44"/>
      <c r="N1271" s="59"/>
      <c r="O1271" s="9"/>
      <c r="P1271" s="9"/>
      <c r="Q1271" s="9"/>
    </row>
    <row r="1272" spans="1:22" ht="12.75" hidden="1">
      <c r="A1272" s="9" t="s">
        <v>8402</v>
      </c>
      <c r="B1272" s="9" t="s">
        <v>1890</v>
      </c>
      <c r="C1272" s="9" t="s">
        <v>8403</v>
      </c>
      <c r="D1272" s="9">
        <v>5005</v>
      </c>
      <c r="E1272" s="59">
        <v>17.5</v>
      </c>
      <c r="F1272" s="9" t="s">
        <v>11382</v>
      </c>
      <c r="G1272" s="9"/>
      <c r="H1272" s="9"/>
      <c r="K1272" s="59"/>
      <c r="L1272" s="44"/>
      <c r="M1272" s="44"/>
      <c r="N1272" s="59"/>
      <c r="O1272" s="9"/>
      <c r="P1272" s="9"/>
      <c r="Q1272" s="9"/>
    </row>
    <row r="1273" spans="1:22" ht="15" hidden="1">
      <c r="A1273" s="9" t="s">
        <v>7718</v>
      </c>
      <c r="B1273" s="9" t="s">
        <v>1628</v>
      </c>
      <c r="C1273" s="9" t="s">
        <v>7719</v>
      </c>
      <c r="D1273" s="9">
        <v>17001</v>
      </c>
      <c r="E1273" s="59">
        <v>17.489999999999998</v>
      </c>
      <c r="F1273" s="9" t="s">
        <v>11382</v>
      </c>
      <c r="G1273" s="9"/>
      <c r="H1273" s="9"/>
      <c r="K1273" s="59"/>
      <c r="L1273" s="64"/>
      <c r="M1273" s="64"/>
      <c r="N1273" s="65"/>
      <c r="O1273" s="63"/>
      <c r="P1273" s="63"/>
      <c r="Q1273" s="63"/>
    </row>
    <row r="1274" spans="1:22" ht="12.75" hidden="1">
      <c r="A1274" s="9" t="s">
        <v>5997</v>
      </c>
      <c r="B1274" s="9" t="s">
        <v>92</v>
      </c>
      <c r="C1274" s="9" t="s">
        <v>89</v>
      </c>
      <c r="D1274" s="9">
        <v>4102</v>
      </c>
      <c r="E1274" s="59">
        <v>17.48</v>
      </c>
      <c r="F1274" s="9" t="s">
        <v>11382</v>
      </c>
      <c r="G1274" s="9"/>
      <c r="H1274" s="9"/>
      <c r="K1274" s="59"/>
      <c r="L1274" s="44"/>
      <c r="M1274" s="44"/>
      <c r="N1274" s="59"/>
      <c r="O1274" s="9"/>
      <c r="P1274" s="9"/>
      <c r="Q1274" s="9"/>
    </row>
    <row r="1275" spans="1:22" ht="12.75" hidden="1">
      <c r="A1275" s="9" t="s">
        <v>7042</v>
      </c>
      <c r="B1275" s="9" t="s">
        <v>1696</v>
      </c>
      <c r="C1275" s="9" t="s">
        <v>7043</v>
      </c>
      <c r="D1275" s="9">
        <v>736</v>
      </c>
      <c r="E1275" s="59">
        <v>17.48</v>
      </c>
      <c r="F1275" s="9" t="s">
        <v>11382</v>
      </c>
      <c r="G1275" s="9"/>
      <c r="H1275" s="9"/>
      <c r="K1275" s="59"/>
      <c r="L1275" s="44"/>
      <c r="M1275" s="44"/>
      <c r="N1275" s="59"/>
      <c r="O1275" s="9"/>
      <c r="P1275" s="9"/>
      <c r="Q1275" s="9"/>
    </row>
    <row r="1276" spans="1:22" ht="12.75" hidden="1">
      <c r="A1276" s="9" t="s">
        <v>5999</v>
      </c>
      <c r="B1276" s="9" t="s">
        <v>1279</v>
      </c>
      <c r="C1276" s="9" t="s">
        <v>3750</v>
      </c>
      <c r="D1276" s="9">
        <v>2309</v>
      </c>
      <c r="E1276" s="59">
        <v>17.48</v>
      </c>
      <c r="F1276" s="9" t="s">
        <v>11382</v>
      </c>
      <c r="G1276" s="9"/>
      <c r="H1276" s="9"/>
      <c r="K1276" s="59"/>
      <c r="L1276" s="44"/>
      <c r="M1276" s="44"/>
      <c r="N1276" s="59"/>
      <c r="O1276" s="9"/>
      <c r="P1276" s="9"/>
      <c r="Q1276" s="9"/>
    </row>
    <row r="1277" spans="1:22" ht="15" hidden="1">
      <c r="A1277" s="9" t="s">
        <v>6418</v>
      </c>
      <c r="B1277" s="9" t="s">
        <v>1666</v>
      </c>
      <c r="C1277" s="9" t="s">
        <v>7265</v>
      </c>
      <c r="D1277" s="9">
        <v>3332</v>
      </c>
      <c r="E1277" s="59">
        <v>17.420000000000002</v>
      </c>
      <c r="F1277" s="9" t="s">
        <v>11382</v>
      </c>
      <c r="G1277" s="9"/>
      <c r="H1277" s="9"/>
      <c r="K1277" s="59"/>
      <c r="L1277" s="64"/>
      <c r="M1277" s="64"/>
      <c r="N1277" s="65"/>
      <c r="O1277" s="63"/>
      <c r="P1277" s="63"/>
      <c r="Q1277" s="63"/>
    </row>
    <row r="1278" spans="1:22" ht="12.75" hidden="1">
      <c r="A1278" s="9" t="s">
        <v>8154</v>
      </c>
      <c r="B1278" s="9" t="s">
        <v>1671</v>
      </c>
      <c r="C1278" s="9" t="s">
        <v>8900</v>
      </c>
      <c r="D1278" s="9">
        <v>772</v>
      </c>
      <c r="E1278" s="59">
        <v>17.28</v>
      </c>
      <c r="F1278" s="9" t="s">
        <v>11382</v>
      </c>
      <c r="G1278" s="9"/>
      <c r="H1278" s="9"/>
      <c r="K1278" s="59"/>
      <c r="L1278" s="44"/>
      <c r="M1278" s="44"/>
      <c r="N1278" s="59"/>
      <c r="O1278" s="9"/>
      <c r="P1278" s="9"/>
      <c r="Q1278" s="9"/>
    </row>
    <row r="1279" spans="1:22" ht="12.75" hidden="1">
      <c r="A1279" s="9" t="s">
        <v>6032</v>
      </c>
      <c r="B1279" s="9" t="s">
        <v>135</v>
      </c>
      <c r="C1279" s="9" t="s">
        <v>134</v>
      </c>
      <c r="D1279" s="9">
        <v>761</v>
      </c>
      <c r="E1279" s="59">
        <v>17.16</v>
      </c>
      <c r="F1279" s="9" t="s">
        <v>11382</v>
      </c>
      <c r="G1279" s="9"/>
      <c r="H1279" s="9"/>
      <c r="K1279" s="59"/>
      <c r="L1279" s="44"/>
      <c r="M1279" s="44"/>
      <c r="N1279" s="44"/>
      <c r="O1279" s="9"/>
      <c r="P1279" s="9"/>
      <c r="Q1279" s="44"/>
      <c r="R1279" s="44"/>
      <c r="S1279" s="59"/>
      <c r="T1279" s="59"/>
      <c r="U1279" s="9"/>
      <c r="V1279" s="9"/>
    </row>
    <row r="1280" spans="1:22" ht="12.75" hidden="1">
      <c r="A1280" s="9" t="s">
        <v>5997</v>
      </c>
      <c r="B1280" s="9" t="s">
        <v>1178</v>
      </c>
      <c r="C1280" s="9" t="s">
        <v>2990</v>
      </c>
      <c r="D1280" s="9">
        <v>4106</v>
      </c>
      <c r="E1280" s="59">
        <v>17</v>
      </c>
      <c r="F1280" s="9" t="s">
        <v>11382</v>
      </c>
      <c r="G1280" s="9"/>
      <c r="H1280" s="9"/>
      <c r="K1280" s="59"/>
      <c r="L1280" s="44"/>
      <c r="M1280" s="44"/>
      <c r="N1280" s="59"/>
      <c r="O1280" s="9"/>
      <c r="P1280" s="9"/>
      <c r="Q1280" s="9"/>
    </row>
    <row r="1281" spans="1:22" ht="12.75" hidden="1">
      <c r="A1281" s="9" t="s">
        <v>6451</v>
      </c>
      <c r="B1281" s="9" t="s">
        <v>1807</v>
      </c>
      <c r="C1281" s="9" t="s">
        <v>6452</v>
      </c>
      <c r="D1281" s="9">
        <v>2050</v>
      </c>
      <c r="E1281" s="59">
        <v>17</v>
      </c>
      <c r="F1281" s="9" t="s">
        <v>11382</v>
      </c>
      <c r="G1281" s="9"/>
      <c r="H1281" s="9"/>
      <c r="K1281" s="59"/>
      <c r="L1281" s="44"/>
      <c r="M1281" s="44"/>
      <c r="N1281" s="59"/>
      <c r="O1281" s="9"/>
      <c r="P1281" s="9"/>
      <c r="Q1281" s="9"/>
    </row>
    <row r="1282" spans="1:22" ht="15" hidden="1">
      <c r="A1282" s="9" t="s">
        <v>8426</v>
      </c>
      <c r="B1282" s="9" t="s">
        <v>1836</v>
      </c>
      <c r="C1282" s="9" t="s">
        <v>8427</v>
      </c>
      <c r="D1282" s="9">
        <v>1274</v>
      </c>
      <c r="E1282" s="59">
        <v>16.989999999999998</v>
      </c>
      <c r="F1282" s="9" t="s">
        <v>11382</v>
      </c>
      <c r="G1282" s="9"/>
      <c r="H1282" s="9"/>
      <c r="K1282" s="59"/>
      <c r="L1282" s="64"/>
      <c r="M1282" s="64"/>
      <c r="N1282" s="65"/>
      <c r="O1282" s="63"/>
      <c r="P1282" s="63"/>
      <c r="Q1282" s="63"/>
    </row>
    <row r="1283" spans="1:22" ht="15" hidden="1">
      <c r="A1283" s="9" t="s">
        <v>8540</v>
      </c>
      <c r="B1283" s="9" t="s">
        <v>1868</v>
      </c>
      <c r="C1283" s="9" t="s">
        <v>8541</v>
      </c>
      <c r="D1283" s="9">
        <v>3173</v>
      </c>
      <c r="E1283" s="59">
        <v>16.989999999999998</v>
      </c>
      <c r="F1283" s="9" t="s">
        <v>11382</v>
      </c>
      <c r="G1283" s="9"/>
      <c r="H1283" s="9"/>
      <c r="K1283" s="59"/>
      <c r="L1283" s="64"/>
      <c r="M1283" s="64"/>
      <c r="N1283" s="65"/>
      <c r="O1283" s="63"/>
      <c r="P1283" s="63"/>
      <c r="Q1283" s="63"/>
    </row>
    <row r="1284" spans="1:22" ht="15" hidden="1">
      <c r="A1284" s="9" t="s">
        <v>7693</v>
      </c>
      <c r="B1284" s="9" t="s">
        <v>2212</v>
      </c>
      <c r="C1284" s="9" t="s">
        <v>9451</v>
      </c>
      <c r="D1284" s="9">
        <v>3346</v>
      </c>
      <c r="E1284" s="59">
        <v>16.989999999999998</v>
      </c>
      <c r="F1284" s="9" t="s">
        <v>11382</v>
      </c>
      <c r="G1284" s="9"/>
      <c r="H1284" s="9"/>
      <c r="K1284" s="59"/>
      <c r="L1284" s="64"/>
      <c r="M1284" s="64"/>
      <c r="N1284" s="65"/>
      <c r="O1284" s="63"/>
      <c r="P1284" s="63"/>
      <c r="Q1284" s="63"/>
    </row>
    <row r="1285" spans="1:22" ht="15" hidden="1">
      <c r="A1285" s="9" t="s">
        <v>7718</v>
      </c>
      <c r="B1285" s="9" t="s">
        <v>2214</v>
      </c>
      <c r="C1285" s="9" t="s">
        <v>10216</v>
      </c>
      <c r="D1285" s="9">
        <v>17000</v>
      </c>
      <c r="E1285" s="59">
        <v>16.989999999999998</v>
      </c>
      <c r="F1285" s="9" t="s">
        <v>11382</v>
      </c>
      <c r="G1285" s="9"/>
      <c r="H1285" s="9"/>
      <c r="K1285" s="59"/>
      <c r="L1285" s="64"/>
      <c r="M1285" s="64"/>
      <c r="N1285" s="65"/>
      <c r="O1285" s="63"/>
      <c r="P1285" s="63"/>
      <c r="Q1285" s="63"/>
    </row>
    <row r="1286" spans="1:22" ht="12.75" hidden="1">
      <c r="A1286" s="9" t="s">
        <v>7604</v>
      </c>
      <c r="B1286" s="9" t="s">
        <v>1679</v>
      </c>
      <c r="C1286" s="9" t="s">
        <v>7605</v>
      </c>
      <c r="D1286" s="9">
        <v>928</v>
      </c>
      <c r="E1286" s="59">
        <v>16.98</v>
      </c>
      <c r="F1286" s="9" t="s">
        <v>11382</v>
      </c>
      <c r="G1286" s="9"/>
      <c r="H1286" s="9"/>
      <c r="K1286" s="59"/>
      <c r="L1286" s="44"/>
      <c r="M1286" s="44"/>
      <c r="N1286" s="59"/>
      <c r="O1286" s="9"/>
      <c r="P1286" s="9"/>
      <c r="Q1286" s="9"/>
    </row>
    <row r="1287" spans="1:22" ht="12.75" hidden="1">
      <c r="A1287" s="9" t="s">
        <v>10217</v>
      </c>
      <c r="B1287" s="9" t="s">
        <v>1716</v>
      </c>
      <c r="C1287" s="9" t="s">
        <v>10218</v>
      </c>
      <c r="D1287" s="9">
        <v>3827</v>
      </c>
      <c r="E1287" s="59">
        <v>16.98</v>
      </c>
      <c r="F1287" s="9" t="s">
        <v>11382</v>
      </c>
      <c r="G1287" s="9"/>
      <c r="H1287" s="9"/>
      <c r="K1287" s="59"/>
      <c r="L1287" s="44"/>
      <c r="M1287" s="44"/>
      <c r="N1287" s="59"/>
      <c r="O1287" s="9"/>
      <c r="P1287" s="9"/>
      <c r="Q1287" s="9"/>
    </row>
    <row r="1288" spans="1:22" ht="15" hidden="1">
      <c r="A1288" s="9" t="s">
        <v>6908</v>
      </c>
      <c r="B1288" s="9" t="s">
        <v>1869</v>
      </c>
      <c r="C1288" s="9" t="s">
        <v>8593</v>
      </c>
      <c r="D1288" s="9">
        <v>2569</v>
      </c>
      <c r="E1288" s="59">
        <v>16.98</v>
      </c>
      <c r="F1288" s="9" t="s">
        <v>11382</v>
      </c>
      <c r="G1288" s="9"/>
      <c r="H1288" s="9"/>
      <c r="K1288" s="59"/>
      <c r="L1288" s="64"/>
      <c r="M1288" s="64"/>
      <c r="N1288" s="65"/>
      <c r="O1288" s="63"/>
      <c r="P1288" s="63"/>
      <c r="Q1288" s="63"/>
    </row>
    <row r="1289" spans="1:22" ht="15" hidden="1">
      <c r="A1289" s="9" t="s">
        <v>6016</v>
      </c>
      <c r="B1289" s="9" t="s">
        <v>1325</v>
      </c>
      <c r="C1289" s="9" t="s">
        <v>9761</v>
      </c>
      <c r="D1289" s="9">
        <v>508</v>
      </c>
      <c r="E1289" s="59">
        <v>16.98</v>
      </c>
      <c r="F1289" s="9" t="s">
        <v>11382</v>
      </c>
      <c r="G1289" s="9"/>
      <c r="H1289" s="9"/>
      <c r="K1289" s="59"/>
      <c r="L1289" s="64"/>
      <c r="M1289" s="64"/>
      <c r="N1289" s="65"/>
      <c r="O1289" s="63"/>
      <c r="P1289" s="63"/>
      <c r="Q1289" s="63"/>
    </row>
    <row r="1290" spans="1:22" ht="12.75" hidden="1">
      <c r="A1290" s="9" t="s">
        <v>5997</v>
      </c>
      <c r="B1290" s="9" t="s">
        <v>1178</v>
      </c>
      <c r="C1290" s="9" t="s">
        <v>2990</v>
      </c>
      <c r="D1290" s="9">
        <v>4106</v>
      </c>
      <c r="E1290" s="59">
        <v>16.8</v>
      </c>
      <c r="F1290" s="9" t="s">
        <v>11382</v>
      </c>
      <c r="G1290" s="9"/>
      <c r="H1290" s="9"/>
      <c r="K1290" s="59"/>
      <c r="L1290" s="44"/>
      <c r="M1290" s="44"/>
      <c r="N1290" s="59"/>
      <c r="O1290" s="9"/>
      <c r="P1290" s="9"/>
      <c r="Q1290" s="9"/>
    </row>
    <row r="1291" spans="1:22" ht="12.75" hidden="1">
      <c r="A1291" s="9" t="s">
        <v>6917</v>
      </c>
      <c r="B1291" s="9" t="s">
        <v>1614</v>
      </c>
      <c r="C1291" s="9" t="s">
        <v>6951</v>
      </c>
      <c r="D1291" s="9">
        <v>3009</v>
      </c>
      <c r="E1291" s="59">
        <v>16.7</v>
      </c>
      <c r="F1291" s="9" t="s">
        <v>11382</v>
      </c>
      <c r="G1291" s="9"/>
      <c r="H1291" s="9"/>
      <c r="K1291" s="59"/>
      <c r="L1291" s="44"/>
      <c r="M1291" s="44"/>
      <c r="N1291" s="59"/>
      <c r="O1291" s="9"/>
      <c r="P1291" s="9"/>
      <c r="Q1291" s="9"/>
    </row>
    <row r="1292" spans="1:22" ht="12.75" hidden="1">
      <c r="A1292" s="9" t="s">
        <v>6548</v>
      </c>
      <c r="B1292" s="9" t="s">
        <v>1361</v>
      </c>
      <c r="C1292" s="9" t="s">
        <v>3886</v>
      </c>
      <c r="D1292" s="9">
        <v>5059</v>
      </c>
      <c r="E1292" s="59">
        <v>16.579999999999998</v>
      </c>
      <c r="F1292" s="9" t="s">
        <v>11382</v>
      </c>
      <c r="G1292" s="9"/>
      <c r="H1292" s="9"/>
      <c r="K1292" s="59"/>
      <c r="L1292" s="44"/>
      <c r="M1292" s="44"/>
      <c r="N1292" s="44"/>
      <c r="O1292" s="9"/>
      <c r="P1292" s="9"/>
      <c r="Q1292" s="44"/>
      <c r="R1292" s="44"/>
      <c r="S1292" s="59"/>
      <c r="T1292" s="59"/>
      <c r="U1292" s="9"/>
      <c r="V1292" s="9"/>
    </row>
    <row r="1293" spans="1:22" ht="12.75" hidden="1">
      <c r="A1293" s="9" t="s">
        <v>8022</v>
      </c>
      <c r="B1293" s="9" t="s">
        <v>1945</v>
      </c>
      <c r="C1293" s="9" t="s">
        <v>8023</v>
      </c>
      <c r="D1293" s="9">
        <v>4438</v>
      </c>
      <c r="E1293" s="59">
        <v>16.489999999999998</v>
      </c>
      <c r="F1293" s="9" t="s">
        <v>11382</v>
      </c>
      <c r="G1293" s="9"/>
      <c r="H1293" s="9"/>
      <c r="K1293" s="59"/>
      <c r="L1293" s="44"/>
      <c r="M1293" s="44"/>
      <c r="N1293" s="59"/>
      <c r="O1293" s="9"/>
      <c r="P1293" s="9"/>
      <c r="Q1293" s="9"/>
    </row>
    <row r="1294" spans="1:22" ht="12.75" hidden="1">
      <c r="A1294" s="9" t="s">
        <v>10219</v>
      </c>
      <c r="B1294" s="9" t="s">
        <v>1951</v>
      </c>
      <c r="C1294" s="9" t="s">
        <v>10220</v>
      </c>
      <c r="D1294" s="9">
        <v>3490</v>
      </c>
      <c r="E1294" s="59">
        <v>16.489999999999998</v>
      </c>
      <c r="F1294" s="9" t="s">
        <v>11382</v>
      </c>
      <c r="G1294" s="9"/>
      <c r="H1294" s="9"/>
      <c r="K1294" s="59"/>
      <c r="L1294" s="44"/>
      <c r="M1294" s="44"/>
      <c r="N1294" s="59"/>
      <c r="O1294" s="9"/>
      <c r="P1294" s="9"/>
      <c r="Q1294" s="9"/>
    </row>
    <row r="1295" spans="1:22" ht="12.75" hidden="1">
      <c r="A1295" s="9" t="s">
        <v>6075</v>
      </c>
      <c r="B1295" s="9" t="s">
        <v>1486</v>
      </c>
      <c r="C1295" s="9" t="s">
        <v>10221</v>
      </c>
      <c r="D1295" s="9">
        <v>1621</v>
      </c>
      <c r="E1295" s="59">
        <v>16.39</v>
      </c>
      <c r="F1295" s="9" t="s">
        <v>11382</v>
      </c>
      <c r="G1295" s="9"/>
      <c r="H1295" s="9"/>
      <c r="K1295" s="59"/>
      <c r="L1295" s="44"/>
      <c r="M1295" s="44"/>
      <c r="N1295" s="59"/>
      <c r="O1295" s="9"/>
      <c r="P1295" s="9"/>
      <c r="Q1295" s="9"/>
    </row>
    <row r="1296" spans="1:22" ht="12.75">
      <c r="A1296" s="9" t="s">
        <v>6144</v>
      </c>
      <c r="B1296" s="9" t="s">
        <v>1555</v>
      </c>
      <c r="C1296" s="9" t="s">
        <v>10222</v>
      </c>
      <c r="D1296" s="9">
        <v>535</v>
      </c>
      <c r="E1296" s="59">
        <v>16.18</v>
      </c>
      <c r="F1296" s="9" t="s">
        <v>11382</v>
      </c>
      <c r="K1296" s="59"/>
      <c r="L1296" s="44"/>
      <c r="M1296" s="44"/>
      <c r="N1296" s="59"/>
      <c r="O1296" s="9"/>
      <c r="P1296" s="9"/>
      <c r="Q1296" s="9"/>
    </row>
    <row r="1297" spans="1:22" ht="12.75" hidden="1">
      <c r="A1297" s="9" t="s">
        <v>8451</v>
      </c>
      <c r="B1297" s="9" t="s">
        <v>1903</v>
      </c>
      <c r="C1297" s="9" t="s">
        <v>10223</v>
      </c>
      <c r="D1297" s="9">
        <v>907</v>
      </c>
      <c r="E1297" s="59">
        <v>15.99</v>
      </c>
      <c r="F1297" s="9" t="s">
        <v>11382</v>
      </c>
      <c r="G1297" s="9"/>
      <c r="H1297" s="9"/>
      <c r="K1297" s="59"/>
      <c r="L1297" s="44"/>
      <c r="M1297" s="44"/>
      <c r="N1297" s="59"/>
      <c r="O1297" s="9"/>
      <c r="P1297" s="9"/>
      <c r="Q1297" s="9"/>
    </row>
    <row r="1298" spans="1:22" ht="12.75" hidden="1">
      <c r="A1298" s="9" t="s">
        <v>10224</v>
      </c>
      <c r="B1298" s="9" t="s">
        <v>1905</v>
      </c>
      <c r="C1298" s="9" t="s">
        <v>10225</v>
      </c>
      <c r="D1298" s="9">
        <v>733</v>
      </c>
      <c r="E1298" s="59">
        <v>15.99</v>
      </c>
      <c r="F1298" s="9" t="s">
        <v>11382</v>
      </c>
      <c r="G1298" s="9"/>
      <c r="H1298" s="9"/>
      <c r="K1298" s="59"/>
      <c r="L1298" s="44"/>
      <c r="M1298" s="44"/>
      <c r="N1298" s="59"/>
      <c r="O1298" s="9"/>
      <c r="P1298" s="9"/>
      <c r="Q1298" s="9"/>
    </row>
    <row r="1299" spans="1:22" ht="12.75" hidden="1">
      <c r="A1299" s="9" t="s">
        <v>7421</v>
      </c>
      <c r="B1299" s="9" t="s">
        <v>1879</v>
      </c>
      <c r="C1299" s="9" t="s">
        <v>7422</v>
      </c>
      <c r="D1299" s="9">
        <v>1920</v>
      </c>
      <c r="E1299" s="59">
        <v>15.99</v>
      </c>
      <c r="F1299" s="9" t="s">
        <v>11382</v>
      </c>
      <c r="G1299" s="9"/>
      <c r="H1299" s="9"/>
      <c r="K1299" s="59"/>
      <c r="L1299" s="44"/>
      <c r="M1299" s="44"/>
      <c r="N1299" s="59"/>
      <c r="O1299" s="9"/>
      <c r="P1299" s="9"/>
      <c r="Q1299" s="9"/>
    </row>
    <row r="1300" spans="1:22" ht="12.75" hidden="1">
      <c r="A1300" s="9" t="s">
        <v>6060</v>
      </c>
      <c r="B1300" s="9" t="s">
        <v>1269</v>
      </c>
      <c r="C1300" s="9" t="s">
        <v>3350</v>
      </c>
      <c r="D1300" s="9">
        <v>5087</v>
      </c>
      <c r="E1300" s="59">
        <v>15.99</v>
      </c>
      <c r="F1300" s="9" t="s">
        <v>11382</v>
      </c>
      <c r="G1300" s="9"/>
      <c r="H1300" s="9"/>
      <c r="K1300" s="59"/>
      <c r="L1300" s="44"/>
      <c r="M1300" s="44"/>
      <c r="N1300" s="59"/>
      <c r="O1300" s="9"/>
      <c r="P1300" s="9"/>
      <c r="Q1300" s="9"/>
    </row>
    <row r="1301" spans="1:22" ht="15" hidden="1">
      <c r="A1301" s="9" t="s">
        <v>10226</v>
      </c>
      <c r="B1301" s="9" t="s">
        <v>1928</v>
      </c>
      <c r="C1301" s="9" t="s">
        <v>10227</v>
      </c>
      <c r="D1301" s="9">
        <v>2041</v>
      </c>
      <c r="E1301" s="59">
        <v>15.99</v>
      </c>
      <c r="F1301" s="9" t="s">
        <v>11382</v>
      </c>
      <c r="G1301" s="9"/>
      <c r="H1301" s="9"/>
      <c r="K1301" s="59"/>
      <c r="L1301" s="64"/>
      <c r="M1301" s="64"/>
      <c r="N1301" s="65"/>
      <c r="O1301" s="63"/>
      <c r="P1301" s="63"/>
      <c r="Q1301" s="63"/>
    </row>
    <row r="1302" spans="1:22" ht="15" hidden="1">
      <c r="A1302" s="9" t="s">
        <v>6917</v>
      </c>
      <c r="B1302" s="9" t="s">
        <v>1618</v>
      </c>
      <c r="C1302" s="9" t="s">
        <v>6918</v>
      </c>
      <c r="D1302" s="9">
        <v>3013</v>
      </c>
      <c r="E1302" s="59">
        <v>15.99</v>
      </c>
      <c r="F1302" s="9" t="s">
        <v>11382</v>
      </c>
      <c r="G1302" s="9"/>
      <c r="H1302" s="9"/>
      <c r="K1302" s="59"/>
      <c r="L1302" s="64"/>
      <c r="M1302" s="64"/>
      <c r="N1302" s="65"/>
      <c r="O1302" s="63"/>
      <c r="P1302" s="63"/>
      <c r="Q1302" s="63"/>
    </row>
    <row r="1303" spans="1:22" ht="12.75" hidden="1">
      <c r="A1303" s="9" t="s">
        <v>1698</v>
      </c>
      <c r="B1303" s="9" t="s">
        <v>1698</v>
      </c>
      <c r="C1303" s="9" t="s">
        <v>10228</v>
      </c>
      <c r="D1303" s="9">
        <v>5011</v>
      </c>
      <c r="E1303" s="59">
        <v>15.98</v>
      </c>
      <c r="F1303" s="9" t="s">
        <v>11382</v>
      </c>
      <c r="G1303" s="9"/>
      <c r="H1303" s="9"/>
      <c r="K1303" s="59"/>
      <c r="L1303" s="44"/>
      <c r="M1303" s="44"/>
      <c r="N1303" s="59"/>
      <c r="O1303" s="9"/>
      <c r="P1303" s="9"/>
      <c r="Q1303" s="9"/>
    </row>
    <row r="1304" spans="1:22" ht="12.75" hidden="1">
      <c r="A1304" s="9" t="s">
        <v>6030</v>
      </c>
      <c r="B1304" s="9" t="s">
        <v>1678</v>
      </c>
      <c r="C1304" s="9" t="s">
        <v>7394</v>
      </c>
      <c r="D1304" s="9">
        <v>760</v>
      </c>
      <c r="E1304" s="59">
        <v>15.98</v>
      </c>
      <c r="F1304" s="9" t="s">
        <v>11382</v>
      </c>
      <c r="G1304" s="9"/>
      <c r="H1304" s="9"/>
      <c r="K1304" s="59"/>
      <c r="L1304" s="44"/>
      <c r="M1304" s="44"/>
      <c r="N1304" s="59"/>
      <c r="O1304" s="9"/>
      <c r="P1304" s="9"/>
      <c r="Q1304" s="9"/>
    </row>
    <row r="1305" spans="1:22" ht="12.75" hidden="1">
      <c r="A1305" s="9" t="s">
        <v>6085</v>
      </c>
      <c r="B1305" s="9" t="s">
        <v>75</v>
      </c>
      <c r="C1305" s="9" t="s">
        <v>72</v>
      </c>
      <c r="D1305" s="9">
        <v>5045</v>
      </c>
      <c r="E1305" s="59">
        <v>15.97</v>
      </c>
      <c r="F1305" s="9" t="s">
        <v>11382</v>
      </c>
      <c r="G1305" s="9"/>
      <c r="H1305" s="9"/>
      <c r="K1305" s="59"/>
      <c r="L1305" s="44"/>
      <c r="M1305" s="44"/>
      <c r="N1305" s="44"/>
      <c r="O1305" s="9"/>
      <c r="P1305" s="9"/>
      <c r="Q1305" s="44"/>
      <c r="R1305" s="44"/>
      <c r="S1305" s="59"/>
      <c r="T1305" s="59"/>
      <c r="U1305" s="9"/>
      <c r="V1305" s="9"/>
    </row>
    <row r="1306" spans="1:22" ht="12.75" hidden="1">
      <c r="A1306" s="9" t="s">
        <v>8830</v>
      </c>
      <c r="B1306" s="9" t="s">
        <v>1859</v>
      </c>
      <c r="C1306" s="9" t="s">
        <v>9349</v>
      </c>
      <c r="D1306" s="9">
        <v>1210</v>
      </c>
      <c r="E1306" s="59">
        <v>15.89</v>
      </c>
      <c r="F1306" s="9" t="s">
        <v>11382</v>
      </c>
      <c r="G1306" s="9"/>
      <c r="H1306" s="9"/>
      <c r="K1306" s="59"/>
      <c r="L1306" s="44"/>
      <c r="M1306" s="44"/>
      <c r="N1306" s="59"/>
      <c r="O1306" s="9"/>
      <c r="P1306" s="9"/>
      <c r="Q1306" s="9"/>
    </row>
    <row r="1307" spans="1:22" ht="12.75" hidden="1">
      <c r="A1307" s="9" t="s">
        <v>10229</v>
      </c>
      <c r="B1307" s="9" t="s">
        <v>1480</v>
      </c>
      <c r="C1307" s="9" t="s">
        <v>10230</v>
      </c>
      <c r="D1307" s="9">
        <v>5520</v>
      </c>
      <c r="E1307" s="59">
        <v>15.67</v>
      </c>
      <c r="F1307" s="9" t="s">
        <v>11382</v>
      </c>
      <c r="G1307" s="9"/>
      <c r="H1307" s="9"/>
      <c r="K1307" s="59"/>
      <c r="L1307" s="44"/>
      <c r="M1307" s="44"/>
      <c r="N1307" s="59"/>
      <c r="O1307" s="9"/>
      <c r="P1307" s="9"/>
      <c r="Q1307" s="9"/>
    </row>
    <row r="1308" spans="1:22" ht="12.75" hidden="1">
      <c r="A1308" s="9" t="s">
        <v>5997</v>
      </c>
      <c r="B1308" s="9" t="s">
        <v>1408</v>
      </c>
      <c r="C1308" s="9" t="s">
        <v>4027</v>
      </c>
      <c r="D1308" s="9">
        <v>3190</v>
      </c>
      <c r="E1308" s="59">
        <v>15.51</v>
      </c>
      <c r="F1308" s="9" t="s">
        <v>11382</v>
      </c>
      <c r="G1308" s="9"/>
      <c r="H1308" s="9"/>
      <c r="K1308" s="59"/>
      <c r="L1308" s="44"/>
      <c r="M1308" s="44"/>
      <c r="N1308" s="59"/>
      <c r="O1308" s="9"/>
      <c r="P1308" s="9"/>
      <c r="Q1308" s="9"/>
    </row>
    <row r="1309" spans="1:22" ht="12.75" hidden="1">
      <c r="A1309" s="9" t="s">
        <v>7176</v>
      </c>
      <c r="B1309" s="9" t="s">
        <v>1845</v>
      </c>
      <c r="C1309" s="9" t="s">
        <v>7177</v>
      </c>
      <c r="D1309" s="9">
        <v>619</v>
      </c>
      <c r="E1309" s="59">
        <v>15.5</v>
      </c>
      <c r="F1309" s="9" t="s">
        <v>11382</v>
      </c>
      <c r="G1309" s="9"/>
      <c r="H1309" s="9"/>
      <c r="K1309" s="59"/>
      <c r="L1309" s="44"/>
      <c r="M1309" s="44"/>
      <c r="N1309" s="59"/>
      <c r="O1309" s="9"/>
      <c r="P1309" s="9"/>
      <c r="Q1309" s="9"/>
    </row>
    <row r="1310" spans="1:22" ht="12.75" hidden="1">
      <c r="A1310" s="9" t="s">
        <v>7070</v>
      </c>
      <c r="B1310" s="9" t="s">
        <v>1901</v>
      </c>
      <c r="C1310" s="9" t="s">
        <v>7329</v>
      </c>
      <c r="D1310" s="9">
        <v>1053</v>
      </c>
      <c r="E1310" s="59">
        <v>15.49</v>
      </c>
      <c r="F1310" s="9" t="s">
        <v>11382</v>
      </c>
      <c r="G1310" s="9"/>
      <c r="H1310" s="9"/>
      <c r="K1310" s="59"/>
      <c r="L1310" s="44"/>
      <c r="M1310" s="44"/>
      <c r="N1310" s="59"/>
      <c r="O1310" s="9"/>
      <c r="P1310" s="9"/>
      <c r="Q1310" s="9"/>
    </row>
    <row r="1311" spans="1:22" ht="12.75" hidden="1">
      <c r="A1311" s="9" t="s">
        <v>7494</v>
      </c>
      <c r="B1311" s="9" t="s">
        <v>1877</v>
      </c>
      <c r="C1311" s="9" t="s">
        <v>9174</v>
      </c>
      <c r="D1311" s="9">
        <v>1240</v>
      </c>
      <c r="E1311" s="59">
        <v>15.49</v>
      </c>
      <c r="F1311" s="9" t="s">
        <v>11382</v>
      </c>
      <c r="G1311" s="9"/>
      <c r="H1311" s="9"/>
      <c r="K1311" s="59"/>
      <c r="L1311" s="44"/>
      <c r="M1311" s="44"/>
      <c r="N1311" s="59"/>
      <c r="O1311" s="9"/>
      <c r="P1311" s="9"/>
      <c r="Q1311" s="9"/>
    </row>
    <row r="1312" spans="1:22" ht="12.75" hidden="1">
      <c r="A1312" s="9" t="s">
        <v>6959</v>
      </c>
      <c r="B1312" s="9" t="s">
        <v>1623</v>
      </c>
      <c r="C1312" s="9" t="s">
        <v>10231</v>
      </c>
      <c r="D1312" s="9">
        <v>5471</v>
      </c>
      <c r="E1312" s="59">
        <v>15.49</v>
      </c>
      <c r="F1312" s="9" t="s">
        <v>11382</v>
      </c>
      <c r="G1312" s="9"/>
      <c r="H1312" s="9"/>
      <c r="K1312" s="59"/>
      <c r="L1312" s="44"/>
      <c r="M1312" s="44"/>
      <c r="N1312" s="59"/>
      <c r="O1312" s="9"/>
      <c r="P1312" s="9"/>
      <c r="Q1312" s="9"/>
    </row>
    <row r="1313" spans="1:17" ht="12.75" hidden="1">
      <c r="A1313" s="9" t="s">
        <v>8875</v>
      </c>
      <c r="B1313" s="9" t="s">
        <v>1806</v>
      </c>
      <c r="C1313" s="9" t="s">
        <v>8876</v>
      </c>
      <c r="D1313" s="9">
        <v>5040</v>
      </c>
      <c r="E1313" s="59">
        <v>15.49</v>
      </c>
      <c r="F1313" s="9" t="s">
        <v>11382</v>
      </c>
      <c r="G1313" s="9"/>
      <c r="H1313" s="9"/>
      <c r="K1313" s="59"/>
      <c r="L1313" s="44"/>
      <c r="M1313" s="44"/>
      <c r="N1313" s="59"/>
      <c r="O1313" s="9"/>
      <c r="P1313" s="9"/>
      <c r="Q1313" s="9"/>
    </row>
    <row r="1314" spans="1:17" ht="12.75" hidden="1">
      <c r="A1314" s="9" t="s">
        <v>6214</v>
      </c>
      <c r="B1314" s="9" t="s">
        <v>216</v>
      </c>
      <c r="C1314" s="9" t="s">
        <v>213</v>
      </c>
      <c r="D1314" s="9">
        <v>4150</v>
      </c>
      <c r="E1314" s="59">
        <v>15.39</v>
      </c>
      <c r="F1314" s="9" t="s">
        <v>11382</v>
      </c>
      <c r="G1314" s="9"/>
      <c r="H1314" s="9"/>
      <c r="K1314" s="59"/>
      <c r="L1314" s="44"/>
      <c r="M1314" s="44"/>
      <c r="N1314" s="59"/>
      <c r="O1314" s="9"/>
      <c r="P1314" s="9"/>
      <c r="Q1314" s="9"/>
    </row>
    <row r="1315" spans="1:17" ht="12.75" hidden="1">
      <c r="A1315" s="9" t="s">
        <v>6024</v>
      </c>
      <c r="B1315" s="9" t="s">
        <v>1485</v>
      </c>
      <c r="C1315" s="9" t="s">
        <v>10232</v>
      </c>
      <c r="D1315" s="9">
        <v>338</v>
      </c>
      <c r="E1315" s="59">
        <v>15.19</v>
      </c>
      <c r="F1315" s="9" t="s">
        <v>11382</v>
      </c>
      <c r="G1315" s="9"/>
      <c r="H1315" s="9"/>
      <c r="K1315" s="59"/>
      <c r="L1315" s="44"/>
      <c r="M1315" s="44"/>
      <c r="N1315" s="59"/>
      <c r="O1315" s="9"/>
      <c r="P1315" s="9"/>
      <c r="Q1315" s="9"/>
    </row>
    <row r="1316" spans="1:17" ht="12.75" hidden="1">
      <c r="A1316" s="9" t="s">
        <v>6263</v>
      </c>
      <c r="B1316" s="9" t="s">
        <v>1558</v>
      </c>
      <c r="C1316" s="9" t="s">
        <v>10233</v>
      </c>
      <c r="D1316" s="9">
        <v>203</v>
      </c>
      <c r="E1316" s="59">
        <v>15.18</v>
      </c>
      <c r="F1316" s="9" t="s">
        <v>11382</v>
      </c>
      <c r="G1316" s="9"/>
      <c r="H1316" s="9"/>
      <c r="K1316" s="59"/>
      <c r="L1316" s="44"/>
      <c r="M1316" s="44"/>
      <c r="N1316" s="59"/>
      <c r="O1316" s="9"/>
      <c r="P1316" s="9"/>
      <c r="Q1316" s="9"/>
    </row>
    <row r="1317" spans="1:17" ht="12.75">
      <c r="A1317" s="9" t="s">
        <v>8740</v>
      </c>
      <c r="B1317" s="9" t="s">
        <v>1031</v>
      </c>
      <c r="C1317" s="9" t="s">
        <v>10234</v>
      </c>
      <c r="D1317" s="9">
        <v>804</v>
      </c>
      <c r="E1317" s="59">
        <v>15.18</v>
      </c>
      <c r="F1317" s="9" t="s">
        <v>11382</v>
      </c>
      <c r="K1317" s="59"/>
      <c r="L1317" s="44"/>
      <c r="M1317" s="44"/>
      <c r="N1317" s="59"/>
      <c r="O1317" s="9"/>
      <c r="P1317" s="9"/>
      <c r="Q1317" s="9"/>
    </row>
    <row r="1318" spans="1:17" ht="12.75" hidden="1">
      <c r="A1318" s="9" t="s">
        <v>8739</v>
      </c>
      <c r="B1318" s="9" t="s">
        <v>1042</v>
      </c>
      <c r="C1318" s="9" t="s">
        <v>4998</v>
      </c>
      <c r="D1318" s="9">
        <v>810</v>
      </c>
      <c r="E1318" s="59">
        <v>15.12</v>
      </c>
      <c r="F1318" s="9" t="s">
        <v>11382</v>
      </c>
      <c r="G1318" s="9"/>
      <c r="H1318" s="9"/>
      <c r="K1318" s="59"/>
      <c r="L1318" s="44"/>
      <c r="M1318" s="44"/>
      <c r="N1318" s="59"/>
      <c r="O1318" s="9"/>
      <c r="P1318" s="9"/>
      <c r="Q1318" s="9"/>
    </row>
    <row r="1319" spans="1:17" ht="12.75" hidden="1">
      <c r="A1319" s="9" t="s">
        <v>10235</v>
      </c>
      <c r="B1319" s="9" t="s">
        <v>10236</v>
      </c>
      <c r="C1319" s="9" t="s">
        <v>10237</v>
      </c>
      <c r="D1319" s="9">
        <v>265</v>
      </c>
      <c r="E1319" s="59">
        <v>15</v>
      </c>
      <c r="F1319" s="9" t="s">
        <v>11382</v>
      </c>
      <c r="G1319" s="9"/>
      <c r="H1319" s="9"/>
      <c r="K1319" s="59"/>
      <c r="L1319" s="44"/>
      <c r="M1319" s="44"/>
      <c r="N1319" s="59"/>
      <c r="O1319" s="9"/>
      <c r="P1319" s="9"/>
      <c r="Q1319" s="9"/>
    </row>
    <row r="1320" spans="1:17" ht="12.75" hidden="1">
      <c r="A1320" s="9" t="s">
        <v>10136</v>
      </c>
      <c r="B1320" s="9" t="s">
        <v>10238</v>
      </c>
      <c r="C1320" s="9" t="s">
        <v>10239</v>
      </c>
      <c r="D1320" s="9">
        <v>922</v>
      </c>
      <c r="E1320" s="59">
        <v>15</v>
      </c>
      <c r="F1320" s="9" t="s">
        <v>11382</v>
      </c>
      <c r="G1320" s="9"/>
      <c r="H1320" s="9"/>
      <c r="K1320" s="59"/>
      <c r="L1320" s="44"/>
      <c r="M1320" s="44"/>
      <c r="N1320" s="59"/>
      <c r="O1320" s="9"/>
      <c r="P1320" s="9"/>
      <c r="Q1320" s="9"/>
    </row>
    <row r="1321" spans="1:17" ht="12.75" hidden="1">
      <c r="A1321" s="9" t="s">
        <v>7180</v>
      </c>
      <c r="B1321" s="9" t="s">
        <v>2618</v>
      </c>
      <c r="C1321" s="9" t="s">
        <v>10240</v>
      </c>
      <c r="D1321" s="9">
        <v>1036</v>
      </c>
      <c r="E1321" s="59">
        <v>15</v>
      </c>
      <c r="F1321" s="9" t="s">
        <v>11382</v>
      </c>
      <c r="G1321" s="9"/>
      <c r="H1321" s="9"/>
      <c r="K1321" s="59"/>
      <c r="L1321" s="44"/>
      <c r="M1321" s="44"/>
      <c r="N1321" s="59"/>
      <c r="O1321" s="9"/>
      <c r="P1321" s="9"/>
      <c r="Q1321" s="9"/>
    </row>
    <row r="1322" spans="1:17" ht="12.75" hidden="1">
      <c r="A1322" s="9" t="s">
        <v>7180</v>
      </c>
      <c r="B1322" s="9" t="s">
        <v>2624</v>
      </c>
      <c r="C1322" s="9" t="s">
        <v>10241</v>
      </c>
      <c r="D1322" s="9">
        <v>1031</v>
      </c>
      <c r="E1322" s="59">
        <v>15</v>
      </c>
      <c r="F1322" s="9" t="s">
        <v>11382</v>
      </c>
      <c r="G1322" s="9"/>
      <c r="H1322" s="9"/>
      <c r="K1322" s="59"/>
      <c r="L1322" s="44"/>
      <c r="M1322" s="44"/>
      <c r="N1322" s="59"/>
      <c r="O1322" s="9"/>
      <c r="P1322" s="9"/>
      <c r="Q1322" s="9"/>
    </row>
    <row r="1323" spans="1:17" ht="12.75" hidden="1">
      <c r="A1323" s="9" t="s">
        <v>6153</v>
      </c>
      <c r="B1323" s="9" t="s">
        <v>969</v>
      </c>
      <c r="C1323" s="9" t="s">
        <v>4379</v>
      </c>
      <c r="D1323" s="9">
        <v>565</v>
      </c>
      <c r="E1323" s="59">
        <v>15</v>
      </c>
      <c r="F1323" s="9" t="s">
        <v>11382</v>
      </c>
      <c r="G1323" s="9"/>
      <c r="H1323" s="9"/>
      <c r="K1323" s="59"/>
      <c r="L1323" s="44"/>
      <c r="M1323" s="44"/>
      <c r="N1323" s="59"/>
      <c r="O1323" s="9"/>
      <c r="P1323" s="9"/>
      <c r="Q1323" s="9"/>
    </row>
    <row r="1324" spans="1:17" ht="12.75" hidden="1">
      <c r="A1324" s="9" t="s">
        <v>6968</v>
      </c>
      <c r="B1324" s="9" t="s">
        <v>10242</v>
      </c>
      <c r="C1324" s="9" t="s">
        <v>10243</v>
      </c>
      <c r="D1324" s="9">
        <v>17092</v>
      </c>
      <c r="E1324" s="59">
        <v>15</v>
      </c>
      <c r="F1324" s="9" t="s">
        <v>11382</v>
      </c>
      <c r="G1324" s="9"/>
      <c r="H1324" s="9"/>
      <c r="K1324" s="59"/>
      <c r="L1324" s="44"/>
      <c r="M1324" s="44"/>
      <c r="N1324" s="59"/>
      <c r="O1324" s="9"/>
      <c r="P1324" s="9"/>
      <c r="Q1324" s="9"/>
    </row>
    <row r="1325" spans="1:17" ht="12.75" hidden="1">
      <c r="A1325" s="9" t="s">
        <v>7100</v>
      </c>
      <c r="B1325" s="9" t="s">
        <v>10244</v>
      </c>
      <c r="C1325" s="9" t="s">
        <v>10245</v>
      </c>
      <c r="D1325" s="9">
        <v>1223</v>
      </c>
      <c r="E1325" s="59">
        <v>15</v>
      </c>
      <c r="F1325" s="9" t="s">
        <v>11382</v>
      </c>
      <c r="G1325" s="9"/>
      <c r="H1325" s="9"/>
      <c r="K1325" s="59"/>
      <c r="L1325" s="44"/>
      <c r="M1325" s="44"/>
      <c r="N1325" s="59"/>
      <c r="O1325" s="9"/>
      <c r="P1325" s="9"/>
      <c r="Q1325" s="9"/>
    </row>
    <row r="1326" spans="1:17" ht="12.75" hidden="1">
      <c r="A1326" s="9" t="s">
        <v>6228</v>
      </c>
      <c r="B1326" s="9" t="s">
        <v>849</v>
      </c>
      <c r="C1326" s="9" t="s">
        <v>9555</v>
      </c>
      <c r="D1326" s="9">
        <v>5096</v>
      </c>
      <c r="E1326" s="59">
        <v>15</v>
      </c>
      <c r="F1326" s="9" t="s">
        <v>11382</v>
      </c>
      <c r="G1326" s="9"/>
      <c r="H1326" s="9"/>
      <c r="K1326" s="59"/>
      <c r="L1326" s="44"/>
      <c r="M1326" s="44"/>
      <c r="N1326" s="59"/>
      <c r="O1326" s="9"/>
      <c r="P1326" s="9"/>
      <c r="Q1326" s="9"/>
    </row>
    <row r="1327" spans="1:17" ht="12.75" hidden="1">
      <c r="A1327" s="9" t="s">
        <v>6156</v>
      </c>
      <c r="B1327" s="9" t="s">
        <v>2541</v>
      </c>
      <c r="C1327" s="9" t="s">
        <v>9125</v>
      </c>
      <c r="D1327" s="9">
        <v>320</v>
      </c>
      <c r="E1327" s="59">
        <v>15</v>
      </c>
      <c r="F1327" s="9" t="s">
        <v>11382</v>
      </c>
      <c r="G1327" s="9"/>
      <c r="H1327" s="9"/>
      <c r="K1327" s="59"/>
      <c r="L1327" s="44"/>
      <c r="M1327" s="44"/>
      <c r="N1327" s="59"/>
      <c r="O1327" s="9"/>
      <c r="P1327" s="9"/>
      <c r="Q1327" s="9"/>
    </row>
    <row r="1328" spans="1:17" ht="12.75" hidden="1">
      <c r="A1328" s="9" t="s">
        <v>7042</v>
      </c>
      <c r="B1328" s="9" t="s">
        <v>10246</v>
      </c>
      <c r="C1328" s="9" t="s">
        <v>10247</v>
      </c>
      <c r="D1328" s="9">
        <v>736</v>
      </c>
      <c r="E1328" s="59">
        <v>15</v>
      </c>
      <c r="F1328" s="9" t="s">
        <v>11382</v>
      </c>
      <c r="G1328" s="9"/>
      <c r="H1328" s="9"/>
      <c r="K1328" s="59"/>
      <c r="L1328" s="44"/>
      <c r="M1328" s="44"/>
      <c r="N1328" s="59"/>
      <c r="O1328" s="9"/>
      <c r="P1328" s="9"/>
      <c r="Q1328" s="9"/>
    </row>
    <row r="1329" spans="1:17" ht="12.75" hidden="1">
      <c r="A1329" s="9" t="s">
        <v>9332</v>
      </c>
      <c r="B1329" s="9" t="s">
        <v>10248</v>
      </c>
      <c r="C1329" s="9" t="s">
        <v>10249</v>
      </c>
      <c r="D1329" s="9">
        <v>793</v>
      </c>
      <c r="E1329" s="59">
        <v>15</v>
      </c>
      <c r="F1329" s="9" t="s">
        <v>11382</v>
      </c>
      <c r="G1329" s="9"/>
      <c r="H1329" s="9"/>
      <c r="K1329" s="59"/>
      <c r="L1329" s="44"/>
      <c r="M1329" s="44"/>
      <c r="N1329" s="59"/>
      <c r="O1329" s="9"/>
      <c r="P1329" s="9"/>
      <c r="Q1329" s="9"/>
    </row>
    <row r="1330" spans="1:17" ht="12.75" hidden="1">
      <c r="A1330" s="9" t="s">
        <v>6493</v>
      </c>
      <c r="B1330" s="9" t="s">
        <v>954</v>
      </c>
      <c r="C1330" s="9" t="s">
        <v>4084</v>
      </c>
      <c r="D1330" s="9">
        <v>5051</v>
      </c>
      <c r="E1330" s="59">
        <v>15</v>
      </c>
      <c r="F1330" s="9" t="s">
        <v>11382</v>
      </c>
      <c r="G1330" s="9"/>
      <c r="H1330" s="9"/>
      <c r="K1330" s="59"/>
      <c r="L1330" s="44"/>
      <c r="M1330" s="44"/>
      <c r="N1330" s="59"/>
      <c r="O1330" s="9"/>
      <c r="P1330" s="9"/>
      <c r="Q1330" s="9"/>
    </row>
    <row r="1331" spans="1:17" ht="12.75" hidden="1">
      <c r="A1331" s="9" t="s">
        <v>8623</v>
      </c>
      <c r="B1331" s="9" t="s">
        <v>10250</v>
      </c>
      <c r="C1331" s="9" t="s">
        <v>10251</v>
      </c>
      <c r="D1331" s="9">
        <v>6042</v>
      </c>
      <c r="E1331" s="59">
        <v>15</v>
      </c>
      <c r="F1331" s="9" t="s">
        <v>11382</v>
      </c>
      <c r="G1331" s="9"/>
      <c r="H1331" s="9"/>
      <c r="K1331" s="59"/>
      <c r="L1331" s="44"/>
      <c r="M1331" s="44"/>
      <c r="N1331" s="59"/>
      <c r="O1331" s="9"/>
      <c r="P1331" s="9"/>
      <c r="Q1331" s="9"/>
    </row>
    <row r="1332" spans="1:17" ht="12.75" hidden="1">
      <c r="A1332" s="9" t="s">
        <v>6208</v>
      </c>
      <c r="B1332" s="9" t="s">
        <v>1596</v>
      </c>
      <c r="C1332" s="9" t="s">
        <v>10252</v>
      </c>
      <c r="D1332" s="9">
        <v>450</v>
      </c>
      <c r="E1332" s="59">
        <v>15</v>
      </c>
      <c r="F1332" s="9" t="s">
        <v>11382</v>
      </c>
      <c r="G1332" s="9"/>
      <c r="H1332" s="9"/>
      <c r="K1332" s="59"/>
      <c r="L1332" s="44"/>
      <c r="M1332" s="44"/>
      <c r="N1332" s="59"/>
      <c r="O1332" s="9"/>
      <c r="P1332" s="9"/>
      <c r="Q1332" s="9"/>
    </row>
    <row r="1333" spans="1:17" ht="12.75" hidden="1">
      <c r="A1333" s="9" t="s">
        <v>6528</v>
      </c>
      <c r="B1333" s="9" t="s">
        <v>10253</v>
      </c>
      <c r="C1333" s="9" t="s">
        <v>10254</v>
      </c>
      <c r="D1333" s="9">
        <v>2052</v>
      </c>
      <c r="E1333" s="59">
        <v>15</v>
      </c>
      <c r="F1333" s="9" t="s">
        <v>11382</v>
      </c>
      <c r="G1333" s="9"/>
      <c r="H1333" s="9"/>
      <c r="K1333" s="59"/>
      <c r="L1333" s="44"/>
      <c r="M1333" s="44"/>
      <c r="N1333" s="59"/>
      <c r="O1333" s="9"/>
      <c r="P1333" s="9"/>
      <c r="Q1333" s="9"/>
    </row>
    <row r="1334" spans="1:17" ht="15" hidden="1">
      <c r="A1334" s="9" t="s">
        <v>6326</v>
      </c>
      <c r="B1334" s="9" t="s">
        <v>2462</v>
      </c>
      <c r="C1334" s="9" t="s">
        <v>9044</v>
      </c>
      <c r="D1334" s="9">
        <v>2805</v>
      </c>
      <c r="E1334" s="59">
        <v>15</v>
      </c>
      <c r="F1334" s="9" t="s">
        <v>11382</v>
      </c>
      <c r="G1334" s="9"/>
      <c r="H1334" s="9"/>
      <c r="K1334" s="59"/>
      <c r="L1334" s="64"/>
      <c r="M1334" s="64"/>
      <c r="N1334" s="65"/>
      <c r="O1334" s="63"/>
      <c r="P1334" s="63"/>
      <c r="Q1334" s="63"/>
    </row>
    <row r="1335" spans="1:17" ht="15" hidden="1">
      <c r="A1335" s="9" t="s">
        <v>7494</v>
      </c>
      <c r="B1335" s="9" t="s">
        <v>10255</v>
      </c>
      <c r="C1335" s="9" t="s">
        <v>10256</v>
      </c>
      <c r="D1335" s="9">
        <v>1240</v>
      </c>
      <c r="E1335" s="59">
        <v>15</v>
      </c>
      <c r="F1335" s="9" t="s">
        <v>11382</v>
      </c>
      <c r="G1335" s="9"/>
      <c r="H1335" s="9"/>
      <c r="K1335" s="59"/>
      <c r="L1335" s="64"/>
      <c r="M1335" s="64"/>
      <c r="N1335" s="65"/>
      <c r="O1335" s="63"/>
      <c r="P1335" s="63"/>
      <c r="Q1335" s="63"/>
    </row>
    <row r="1336" spans="1:17" ht="15" hidden="1">
      <c r="A1336" s="9" t="s">
        <v>10257</v>
      </c>
      <c r="B1336" s="9" t="s">
        <v>10258</v>
      </c>
      <c r="C1336" s="9" t="s">
        <v>10259</v>
      </c>
      <c r="D1336" s="9">
        <v>5101</v>
      </c>
      <c r="E1336" s="59">
        <v>15</v>
      </c>
      <c r="F1336" s="9" t="s">
        <v>11382</v>
      </c>
      <c r="G1336" s="9"/>
      <c r="H1336" s="9"/>
      <c r="K1336" s="59"/>
      <c r="L1336" s="64"/>
      <c r="M1336" s="64"/>
      <c r="N1336" s="65"/>
      <c r="O1336" s="63"/>
      <c r="P1336" s="63"/>
      <c r="Q1336" s="63"/>
    </row>
    <row r="1337" spans="1:17" ht="15" hidden="1">
      <c r="A1337" s="9" t="s">
        <v>10260</v>
      </c>
      <c r="B1337" s="9" t="s">
        <v>10261</v>
      </c>
      <c r="C1337" s="9" t="s">
        <v>10262</v>
      </c>
      <c r="D1337" s="9">
        <v>2707</v>
      </c>
      <c r="E1337" s="59">
        <v>15</v>
      </c>
      <c r="F1337" s="9" t="s">
        <v>11382</v>
      </c>
      <c r="G1337" s="9"/>
      <c r="H1337" s="9"/>
      <c r="K1337" s="59"/>
      <c r="L1337" s="64"/>
      <c r="M1337" s="64"/>
      <c r="N1337" s="65"/>
      <c r="O1337" s="63"/>
      <c r="P1337" s="63"/>
      <c r="Q1337" s="63"/>
    </row>
    <row r="1338" spans="1:17" ht="15" hidden="1">
      <c r="A1338" s="9" t="s">
        <v>9277</v>
      </c>
      <c r="B1338" s="9" t="s">
        <v>10263</v>
      </c>
      <c r="C1338" s="9" t="s">
        <v>10264</v>
      </c>
      <c r="D1338" s="9">
        <v>621</v>
      </c>
      <c r="E1338" s="59">
        <v>15</v>
      </c>
      <c r="F1338" s="9" t="s">
        <v>11382</v>
      </c>
      <c r="G1338" s="9"/>
      <c r="H1338" s="9"/>
      <c r="K1338" s="59"/>
      <c r="L1338" s="64"/>
      <c r="M1338" s="64"/>
      <c r="N1338" s="65"/>
      <c r="O1338" s="63"/>
      <c r="P1338" s="63"/>
      <c r="Q1338" s="63"/>
    </row>
    <row r="1339" spans="1:17" ht="15" hidden="1">
      <c r="A1339" s="9" t="s">
        <v>9605</v>
      </c>
      <c r="B1339" s="9" t="s">
        <v>10265</v>
      </c>
      <c r="C1339" s="9" t="s">
        <v>10266</v>
      </c>
      <c r="D1339" s="9">
        <v>1218</v>
      </c>
      <c r="E1339" s="59">
        <v>15</v>
      </c>
      <c r="F1339" s="9" t="s">
        <v>11382</v>
      </c>
      <c r="G1339" s="9"/>
      <c r="H1339" s="9"/>
      <c r="K1339" s="59"/>
      <c r="L1339" s="64"/>
      <c r="M1339" s="64"/>
      <c r="N1339" s="65"/>
      <c r="O1339" s="63"/>
      <c r="P1339" s="63"/>
      <c r="Q1339" s="63"/>
    </row>
    <row r="1340" spans="1:17" ht="15" hidden="1">
      <c r="A1340" s="9" t="s">
        <v>6197</v>
      </c>
      <c r="B1340" s="9" t="s">
        <v>1994</v>
      </c>
      <c r="C1340" s="9" t="s">
        <v>10267</v>
      </c>
      <c r="D1340" s="9">
        <v>3127</v>
      </c>
      <c r="E1340" s="59">
        <v>15</v>
      </c>
      <c r="F1340" s="9" t="s">
        <v>11382</v>
      </c>
      <c r="G1340" s="9"/>
      <c r="H1340" s="9"/>
      <c r="K1340" s="59"/>
      <c r="L1340" s="64"/>
      <c r="M1340" s="64"/>
      <c r="N1340" s="65"/>
      <c r="O1340" s="63"/>
      <c r="P1340" s="63"/>
      <c r="Q1340" s="63"/>
    </row>
    <row r="1341" spans="1:17" ht="15" hidden="1">
      <c r="A1341" s="9" t="s">
        <v>10268</v>
      </c>
      <c r="B1341" s="9" t="s">
        <v>10269</v>
      </c>
      <c r="C1341" s="9" t="s">
        <v>10270</v>
      </c>
      <c r="D1341" s="9">
        <v>2153</v>
      </c>
      <c r="E1341" s="59">
        <v>15</v>
      </c>
      <c r="F1341" s="9" t="s">
        <v>11382</v>
      </c>
      <c r="G1341" s="9"/>
      <c r="H1341" s="9"/>
      <c r="K1341" s="59"/>
      <c r="L1341" s="64"/>
      <c r="M1341" s="64"/>
      <c r="N1341" s="65"/>
      <c r="O1341" s="63"/>
      <c r="P1341" s="63"/>
      <c r="Q1341" s="63"/>
    </row>
    <row r="1342" spans="1:17" ht="12.75" hidden="1">
      <c r="A1342" s="9" t="s">
        <v>8234</v>
      </c>
      <c r="B1342" s="9" t="s">
        <v>1697</v>
      </c>
      <c r="C1342" s="9" t="s">
        <v>7728</v>
      </c>
      <c r="D1342" s="9">
        <v>701</v>
      </c>
      <c r="E1342" s="59">
        <v>14.98</v>
      </c>
      <c r="F1342" s="9" t="s">
        <v>11382</v>
      </c>
      <c r="G1342" s="9"/>
      <c r="H1342" s="9"/>
      <c r="K1342" s="59"/>
      <c r="L1342" s="44"/>
      <c r="M1342" s="44"/>
      <c r="N1342" s="59"/>
      <c r="O1342" s="9"/>
      <c r="P1342" s="9"/>
      <c r="Q1342" s="9"/>
    </row>
    <row r="1343" spans="1:17" ht="12.75" hidden="1">
      <c r="A1343" s="9" t="s">
        <v>8014</v>
      </c>
      <c r="B1343" s="9" t="s">
        <v>1542</v>
      </c>
      <c r="C1343" s="9" t="s">
        <v>8015</v>
      </c>
      <c r="D1343" s="9">
        <v>1743</v>
      </c>
      <c r="E1343" s="59">
        <v>14.98</v>
      </c>
      <c r="F1343" s="9" t="s">
        <v>11382</v>
      </c>
      <c r="G1343" s="9"/>
      <c r="H1343" s="9"/>
      <c r="K1343" s="59"/>
      <c r="L1343" s="44"/>
      <c r="M1343" s="44"/>
      <c r="N1343" s="59"/>
      <c r="O1343" s="9"/>
      <c r="P1343" s="9"/>
      <c r="Q1343" s="9"/>
    </row>
    <row r="1344" spans="1:17" ht="12.75" hidden="1">
      <c r="A1344" s="9" t="s">
        <v>6229</v>
      </c>
      <c r="B1344" s="9" t="s">
        <v>1214</v>
      </c>
      <c r="C1344" s="9" t="s">
        <v>9623</v>
      </c>
      <c r="D1344" s="9">
        <v>3187</v>
      </c>
      <c r="E1344" s="59">
        <v>14.98</v>
      </c>
      <c r="F1344" s="9" t="s">
        <v>11382</v>
      </c>
      <c r="G1344" s="9"/>
      <c r="H1344" s="9"/>
      <c r="K1344" s="59"/>
      <c r="L1344" s="44"/>
      <c r="M1344" s="44"/>
      <c r="N1344" s="59"/>
      <c r="O1344" s="9"/>
      <c r="P1344" s="9"/>
      <c r="Q1344" s="9"/>
    </row>
    <row r="1345" spans="1:22" ht="12.75" hidden="1">
      <c r="A1345" s="9" t="s">
        <v>6222</v>
      </c>
      <c r="B1345" s="9" t="s">
        <v>1289</v>
      </c>
      <c r="C1345" s="9" t="s">
        <v>10271</v>
      </c>
      <c r="D1345" s="9">
        <v>2007</v>
      </c>
      <c r="E1345" s="59">
        <v>14.98</v>
      </c>
      <c r="F1345" s="9" t="s">
        <v>11382</v>
      </c>
      <c r="G1345" s="9"/>
      <c r="H1345" s="9"/>
      <c r="K1345" s="59"/>
      <c r="L1345" s="44"/>
      <c r="M1345" s="44"/>
      <c r="N1345" s="59"/>
      <c r="O1345" s="9"/>
      <c r="P1345" s="9"/>
      <c r="Q1345" s="9"/>
    </row>
    <row r="1346" spans="1:22" ht="12.75" hidden="1">
      <c r="A1346" s="9" t="s">
        <v>6976</v>
      </c>
      <c r="B1346" s="9" t="s">
        <v>1673</v>
      </c>
      <c r="C1346" s="9" t="s">
        <v>8706</v>
      </c>
      <c r="D1346" s="9">
        <v>323</v>
      </c>
      <c r="E1346" s="59">
        <v>14.98</v>
      </c>
      <c r="F1346" s="9" t="s">
        <v>11382</v>
      </c>
      <c r="G1346" s="9"/>
      <c r="H1346" s="9"/>
      <c r="K1346" s="59"/>
      <c r="L1346" s="44"/>
      <c r="M1346" s="44"/>
      <c r="N1346" s="59"/>
      <c r="O1346" s="9"/>
      <c r="P1346" s="9"/>
      <c r="Q1346" s="9"/>
    </row>
    <row r="1347" spans="1:22" ht="12.75" hidden="1">
      <c r="A1347" s="9" t="s">
        <v>10229</v>
      </c>
      <c r="B1347" s="9" t="s">
        <v>1718</v>
      </c>
      <c r="C1347" s="9" t="s">
        <v>10272</v>
      </c>
      <c r="D1347" s="9">
        <v>5522</v>
      </c>
      <c r="E1347" s="59">
        <v>14.98</v>
      </c>
      <c r="F1347" s="9" t="s">
        <v>11382</v>
      </c>
      <c r="G1347" s="9"/>
      <c r="H1347" s="9"/>
      <c r="K1347" s="59"/>
      <c r="L1347" s="44"/>
      <c r="M1347" s="44"/>
      <c r="N1347" s="59"/>
      <c r="O1347" s="9"/>
      <c r="P1347" s="9"/>
      <c r="Q1347" s="9"/>
    </row>
    <row r="1348" spans="1:22" ht="12.75" hidden="1">
      <c r="A1348" s="9" t="s">
        <v>5989</v>
      </c>
      <c r="B1348" s="9" t="s">
        <v>913</v>
      </c>
      <c r="C1348" s="9" t="s">
        <v>3883</v>
      </c>
      <c r="D1348" s="9">
        <v>2235</v>
      </c>
      <c r="E1348" s="59">
        <v>14.98</v>
      </c>
      <c r="F1348" s="9" t="s">
        <v>11382</v>
      </c>
      <c r="G1348" s="9"/>
      <c r="H1348" s="9"/>
      <c r="K1348" s="59"/>
      <c r="L1348" s="44"/>
      <c r="M1348" s="44"/>
      <c r="N1348" s="59"/>
      <c r="O1348" s="9"/>
      <c r="P1348" s="9"/>
      <c r="Q1348" s="9"/>
    </row>
    <row r="1349" spans="1:22" ht="12.75" hidden="1">
      <c r="A1349" s="9" t="s">
        <v>6067</v>
      </c>
      <c r="B1349" s="9" t="s">
        <v>1351</v>
      </c>
      <c r="C1349" s="9" t="s">
        <v>10273</v>
      </c>
      <c r="D1349" s="9">
        <v>2205</v>
      </c>
      <c r="E1349" s="59">
        <v>14.97</v>
      </c>
      <c r="F1349" s="9" t="s">
        <v>11382</v>
      </c>
      <c r="G1349" s="9"/>
      <c r="H1349" s="9"/>
      <c r="K1349" s="59"/>
      <c r="L1349" s="44"/>
      <c r="M1349" s="44"/>
      <c r="N1349" s="44"/>
      <c r="O1349" s="9"/>
      <c r="P1349" s="9"/>
      <c r="Q1349" s="44"/>
      <c r="R1349" s="44"/>
      <c r="S1349" s="59"/>
      <c r="T1349" s="59"/>
      <c r="U1349" s="9"/>
      <c r="V1349" s="9"/>
    </row>
    <row r="1350" spans="1:22" ht="12.75" hidden="1">
      <c r="A1350" s="9" t="s">
        <v>6110</v>
      </c>
      <c r="B1350" s="9" t="s">
        <v>1207</v>
      </c>
      <c r="C1350" s="9" t="s">
        <v>10274</v>
      </c>
      <c r="D1350" s="9">
        <v>5414</v>
      </c>
      <c r="E1350" s="59">
        <v>14.97</v>
      </c>
      <c r="F1350" s="9" t="s">
        <v>11382</v>
      </c>
      <c r="G1350" s="9"/>
      <c r="H1350" s="9"/>
      <c r="K1350" s="59"/>
      <c r="L1350" s="44"/>
      <c r="M1350" s="44"/>
      <c r="N1350" s="44"/>
      <c r="O1350" s="9"/>
      <c r="P1350" s="9"/>
      <c r="Q1350" s="44"/>
      <c r="R1350" s="44"/>
      <c r="S1350" s="59"/>
      <c r="T1350" s="59"/>
      <c r="U1350" s="9"/>
      <c r="V1350" s="9"/>
    </row>
    <row r="1351" spans="1:22" ht="12.75" hidden="1">
      <c r="A1351" s="9" t="s">
        <v>6032</v>
      </c>
      <c r="B1351" s="9" t="s">
        <v>1450</v>
      </c>
      <c r="C1351" s="9" t="s">
        <v>4928</v>
      </c>
      <c r="D1351" s="9">
        <v>761</v>
      </c>
      <c r="E1351" s="59">
        <v>14.96</v>
      </c>
      <c r="F1351" s="9" t="s">
        <v>11382</v>
      </c>
      <c r="G1351" s="9"/>
      <c r="H1351" s="9"/>
      <c r="K1351" s="59"/>
      <c r="L1351" s="44"/>
      <c r="M1351" s="44"/>
      <c r="N1351" s="59"/>
      <c r="O1351" s="9"/>
      <c r="P1351" s="9"/>
      <c r="Q1351" s="9"/>
    </row>
    <row r="1352" spans="1:22" ht="12.75" hidden="1">
      <c r="A1352" s="9" t="s">
        <v>6097</v>
      </c>
      <c r="B1352" s="9" t="s">
        <v>1190</v>
      </c>
      <c r="C1352" s="9" t="s">
        <v>9944</v>
      </c>
      <c r="D1352" s="9">
        <v>5011</v>
      </c>
      <c r="E1352" s="59">
        <v>14.9</v>
      </c>
      <c r="F1352" s="9" t="s">
        <v>11382</v>
      </c>
      <c r="G1352" s="9"/>
      <c r="H1352" s="9"/>
      <c r="K1352" s="59"/>
      <c r="L1352" s="44"/>
      <c r="M1352" s="44"/>
      <c r="N1352" s="59"/>
      <c r="O1352" s="9"/>
      <c r="P1352" s="9"/>
      <c r="Q1352" s="9"/>
    </row>
    <row r="1353" spans="1:22" ht="15" hidden="1">
      <c r="A1353" s="9" t="s">
        <v>9605</v>
      </c>
      <c r="B1353" s="9" t="s">
        <v>1985</v>
      </c>
      <c r="C1353" s="9" t="s">
        <v>10275</v>
      </c>
      <c r="D1353" s="9">
        <v>1212</v>
      </c>
      <c r="E1353" s="59">
        <v>14.79</v>
      </c>
      <c r="F1353" s="9" t="s">
        <v>11382</v>
      </c>
      <c r="G1353" s="9"/>
      <c r="H1353" s="9"/>
      <c r="K1353" s="59"/>
      <c r="L1353" s="64"/>
      <c r="M1353" s="64"/>
      <c r="N1353" s="65"/>
      <c r="O1353" s="63"/>
      <c r="P1353" s="63"/>
      <c r="Q1353" s="63"/>
    </row>
    <row r="1354" spans="1:22" ht="12.75" hidden="1">
      <c r="A1354" s="9" t="s">
        <v>10276</v>
      </c>
      <c r="B1354" s="9" t="s">
        <v>1719</v>
      </c>
      <c r="C1354" s="9" t="s">
        <v>5847</v>
      </c>
      <c r="D1354" s="9">
        <v>3813</v>
      </c>
      <c r="E1354" s="59">
        <v>14.68</v>
      </c>
      <c r="F1354" s="9" t="s">
        <v>11382</v>
      </c>
      <c r="G1354" s="9"/>
      <c r="H1354" s="9"/>
      <c r="K1354" s="59"/>
      <c r="L1354" s="44"/>
      <c r="M1354" s="44"/>
      <c r="N1354" s="59"/>
      <c r="O1354" s="9"/>
      <c r="P1354" s="9"/>
      <c r="Q1354" s="9"/>
    </row>
    <row r="1355" spans="1:22" ht="12.75" hidden="1">
      <c r="A1355" s="9" t="s">
        <v>6825</v>
      </c>
      <c r="B1355" s="9" t="s">
        <v>1727</v>
      </c>
      <c r="C1355" s="9" t="s">
        <v>10277</v>
      </c>
      <c r="D1355" s="9">
        <v>1705</v>
      </c>
      <c r="E1355" s="59">
        <v>14.49</v>
      </c>
      <c r="F1355" s="9" t="s">
        <v>11382</v>
      </c>
      <c r="G1355" s="9"/>
      <c r="H1355" s="9"/>
      <c r="K1355" s="59"/>
      <c r="L1355" s="44"/>
      <c r="M1355" s="44"/>
      <c r="N1355" s="59"/>
      <c r="O1355" s="9"/>
      <c r="P1355" s="9"/>
      <c r="Q1355" s="9"/>
    </row>
    <row r="1356" spans="1:22" ht="12.75" hidden="1">
      <c r="A1356" s="9" t="s">
        <v>6311</v>
      </c>
      <c r="B1356" s="9" t="s">
        <v>1367</v>
      </c>
      <c r="C1356" s="9" t="s">
        <v>4046</v>
      </c>
      <c r="D1356" s="9">
        <v>767</v>
      </c>
      <c r="E1356" s="59">
        <v>14.49</v>
      </c>
      <c r="F1356" s="9" t="s">
        <v>11382</v>
      </c>
      <c r="G1356" s="9"/>
      <c r="H1356" s="9"/>
      <c r="K1356" s="59"/>
      <c r="L1356" s="44"/>
      <c r="M1356" s="44"/>
      <c r="N1356" s="59"/>
      <c r="O1356" s="9"/>
      <c r="P1356" s="9"/>
      <c r="Q1356" s="9"/>
    </row>
    <row r="1357" spans="1:22" ht="12.75" hidden="1">
      <c r="A1357" s="9" t="s">
        <v>7781</v>
      </c>
      <c r="B1357" s="9" t="s">
        <v>1872</v>
      </c>
      <c r="C1357" s="9" t="s">
        <v>7782</v>
      </c>
      <c r="D1357" s="9">
        <v>742</v>
      </c>
      <c r="E1357" s="59">
        <v>14.49</v>
      </c>
      <c r="F1357" s="9" t="s">
        <v>11382</v>
      </c>
      <c r="G1357" s="9"/>
      <c r="H1357" s="9"/>
      <c r="K1357" s="59"/>
      <c r="L1357" s="44"/>
      <c r="M1357" s="44"/>
      <c r="N1357" s="59"/>
      <c r="O1357" s="9"/>
      <c r="P1357" s="9"/>
      <c r="Q1357" s="9"/>
    </row>
    <row r="1358" spans="1:22" ht="12.75" hidden="1">
      <c r="A1358" s="9" t="s">
        <v>6968</v>
      </c>
      <c r="B1358" s="9" t="s">
        <v>1817</v>
      </c>
      <c r="C1358" s="9" t="s">
        <v>7986</v>
      </c>
      <c r="D1358" s="9">
        <v>17092</v>
      </c>
      <c r="E1358" s="59">
        <v>14.49</v>
      </c>
      <c r="F1358" s="9" t="s">
        <v>11382</v>
      </c>
      <c r="G1358" s="9"/>
      <c r="H1358" s="9"/>
      <c r="K1358" s="59"/>
      <c r="L1358" s="44"/>
      <c r="M1358" s="44"/>
      <c r="N1358" s="59"/>
      <c r="O1358" s="9"/>
      <c r="P1358" s="9"/>
      <c r="Q1358" s="9"/>
    </row>
    <row r="1359" spans="1:22" ht="12.75" hidden="1">
      <c r="A1359" s="9" t="s">
        <v>8036</v>
      </c>
      <c r="B1359" s="9" t="s">
        <v>1946</v>
      </c>
      <c r="C1359" s="9" t="s">
        <v>8037</v>
      </c>
      <c r="D1359" s="9">
        <v>1915</v>
      </c>
      <c r="E1359" s="59">
        <v>14.49</v>
      </c>
      <c r="F1359" s="9" t="s">
        <v>11382</v>
      </c>
      <c r="G1359" s="9"/>
      <c r="H1359" s="9"/>
      <c r="K1359" s="59"/>
      <c r="L1359" s="44"/>
      <c r="M1359" s="44"/>
      <c r="N1359" s="59"/>
      <c r="O1359" s="9"/>
      <c r="P1359" s="9"/>
      <c r="Q1359" s="9"/>
    </row>
    <row r="1360" spans="1:22" ht="12.75" hidden="1">
      <c r="A1360" s="9" t="s">
        <v>5998</v>
      </c>
      <c r="B1360" s="9" t="s">
        <v>1814</v>
      </c>
      <c r="C1360" s="9" t="s">
        <v>6690</v>
      </c>
      <c r="D1360" s="9">
        <v>4144</v>
      </c>
      <c r="E1360" s="59">
        <v>14.49</v>
      </c>
      <c r="F1360" s="9" t="s">
        <v>11382</v>
      </c>
      <c r="G1360" s="9"/>
      <c r="H1360" s="9"/>
      <c r="K1360" s="59"/>
      <c r="L1360" s="44"/>
      <c r="M1360" s="44"/>
      <c r="N1360" s="59"/>
      <c r="O1360" s="9"/>
      <c r="P1360" s="9"/>
      <c r="Q1360" s="9"/>
    </row>
    <row r="1361" spans="1:17" ht="12.75" hidden="1">
      <c r="A1361" s="9" t="s">
        <v>5998</v>
      </c>
      <c r="B1361" s="9" t="s">
        <v>1835</v>
      </c>
      <c r="C1361" s="9" t="s">
        <v>6429</v>
      </c>
      <c r="D1361" s="9">
        <v>4141</v>
      </c>
      <c r="E1361" s="59">
        <v>14.49</v>
      </c>
      <c r="F1361" s="9" t="s">
        <v>11382</v>
      </c>
      <c r="G1361" s="9"/>
      <c r="H1361" s="9"/>
      <c r="K1361" s="59"/>
      <c r="L1361" s="44"/>
      <c r="M1361" s="44"/>
      <c r="N1361" s="59"/>
      <c r="O1361" s="9"/>
      <c r="P1361" s="9"/>
      <c r="Q1361" s="9"/>
    </row>
    <row r="1362" spans="1:17" ht="12.75" hidden="1">
      <c r="A1362" s="9" t="s">
        <v>6191</v>
      </c>
      <c r="B1362" s="9" t="s">
        <v>1314</v>
      </c>
      <c r="C1362" s="9" t="s">
        <v>3341</v>
      </c>
      <c r="D1362" s="9">
        <v>2345</v>
      </c>
      <c r="E1362" s="59">
        <v>14.48</v>
      </c>
      <c r="F1362" s="9" t="s">
        <v>11382</v>
      </c>
      <c r="G1362" s="9"/>
      <c r="H1362" s="9"/>
      <c r="K1362" s="59"/>
      <c r="L1362" s="44"/>
      <c r="M1362" s="44"/>
      <c r="N1362" s="59"/>
      <c r="O1362" s="9"/>
      <c r="P1362" s="9"/>
      <c r="Q1362" s="9"/>
    </row>
    <row r="1363" spans="1:17" ht="12.75" hidden="1">
      <c r="A1363" s="9" t="s">
        <v>7449</v>
      </c>
      <c r="B1363" s="9" t="s">
        <v>1620</v>
      </c>
      <c r="C1363" s="9" t="s">
        <v>9172</v>
      </c>
      <c r="D1363" s="9">
        <v>3183</v>
      </c>
      <c r="E1363" s="59">
        <v>13.99</v>
      </c>
      <c r="F1363" s="9" t="s">
        <v>11382</v>
      </c>
      <c r="G1363" s="9"/>
      <c r="H1363" s="9"/>
      <c r="K1363" s="59"/>
      <c r="L1363" s="44"/>
      <c r="M1363" s="44"/>
      <c r="N1363" s="59"/>
      <c r="O1363" s="9"/>
      <c r="P1363" s="9"/>
      <c r="Q1363" s="9"/>
    </row>
    <row r="1364" spans="1:17" ht="12.75" hidden="1">
      <c r="A1364" s="9" t="s">
        <v>9022</v>
      </c>
      <c r="B1364" s="9" t="s">
        <v>1866</v>
      </c>
      <c r="C1364" s="9" t="s">
        <v>9023</v>
      </c>
      <c r="D1364" s="9">
        <v>2054</v>
      </c>
      <c r="E1364" s="59">
        <v>13.99</v>
      </c>
      <c r="F1364" s="9" t="s">
        <v>11382</v>
      </c>
      <c r="G1364" s="9"/>
      <c r="H1364" s="9"/>
      <c r="K1364" s="59"/>
      <c r="L1364" s="44"/>
      <c r="M1364" s="44"/>
      <c r="N1364" s="59"/>
      <c r="O1364" s="9"/>
      <c r="P1364" s="9"/>
      <c r="Q1364" s="9"/>
    </row>
    <row r="1365" spans="1:17" ht="12.75" hidden="1">
      <c r="A1365" s="9" t="s">
        <v>6034</v>
      </c>
      <c r="B1365" s="9" t="s">
        <v>1422</v>
      </c>
      <c r="C1365" s="9" t="s">
        <v>3192</v>
      </c>
      <c r="D1365" s="9">
        <v>4126</v>
      </c>
      <c r="E1365" s="59">
        <v>13.99</v>
      </c>
      <c r="F1365" s="9" t="s">
        <v>11382</v>
      </c>
      <c r="G1365" s="9"/>
      <c r="H1365" s="9"/>
      <c r="K1365" s="59"/>
      <c r="L1365" s="44"/>
      <c r="M1365" s="44"/>
      <c r="N1365" s="59"/>
      <c r="O1365" s="9"/>
      <c r="P1365" s="9"/>
      <c r="Q1365" s="9"/>
    </row>
    <row r="1366" spans="1:17" ht="12.75" hidden="1">
      <c r="A1366" s="9" t="s">
        <v>6030</v>
      </c>
      <c r="B1366" s="9" t="s">
        <v>1196</v>
      </c>
      <c r="C1366" s="9" t="s">
        <v>3136</v>
      </c>
      <c r="D1366" s="9">
        <v>760</v>
      </c>
      <c r="E1366" s="59">
        <v>13.98</v>
      </c>
      <c r="F1366" s="9" t="s">
        <v>11382</v>
      </c>
      <c r="G1366" s="9"/>
      <c r="H1366" s="9"/>
      <c r="K1366" s="59"/>
      <c r="L1366" s="44"/>
      <c r="M1366" s="44"/>
      <c r="N1366" s="59"/>
      <c r="O1366" s="9"/>
      <c r="P1366" s="9"/>
      <c r="Q1366" s="9"/>
    </row>
    <row r="1367" spans="1:17" ht="12.75" hidden="1">
      <c r="A1367" s="9" t="s">
        <v>6902</v>
      </c>
      <c r="B1367" s="9" t="s">
        <v>1563</v>
      </c>
      <c r="C1367" s="9" t="s">
        <v>9109</v>
      </c>
      <c r="D1367" s="9">
        <v>2230</v>
      </c>
      <c r="E1367" s="59">
        <v>13.98</v>
      </c>
      <c r="F1367" s="9" t="s">
        <v>11382</v>
      </c>
      <c r="G1367" s="9"/>
      <c r="H1367" s="9"/>
      <c r="K1367" s="59"/>
      <c r="L1367" s="44"/>
      <c r="M1367" s="44"/>
      <c r="N1367" s="59"/>
      <c r="O1367" s="9"/>
      <c r="P1367" s="9"/>
      <c r="Q1367" s="9"/>
    </row>
    <row r="1368" spans="1:17" ht="12.75" hidden="1">
      <c r="A1368" s="9" t="s">
        <v>9038</v>
      </c>
      <c r="B1368" s="9" t="s">
        <v>1669</v>
      </c>
      <c r="C1368" s="9" t="s">
        <v>9176</v>
      </c>
      <c r="D1368" s="9">
        <v>1245</v>
      </c>
      <c r="E1368" s="59">
        <v>13.98</v>
      </c>
      <c r="F1368" s="9" t="s">
        <v>11382</v>
      </c>
      <c r="G1368" s="9"/>
      <c r="H1368" s="9"/>
      <c r="K1368" s="59"/>
      <c r="L1368" s="44"/>
      <c r="M1368" s="44"/>
      <c r="N1368" s="59"/>
      <c r="O1368" s="9"/>
      <c r="P1368" s="9"/>
      <c r="Q1368" s="9"/>
    </row>
    <row r="1369" spans="1:17" ht="15" hidden="1">
      <c r="A1369" s="9" t="s">
        <v>7180</v>
      </c>
      <c r="B1369" s="9" t="s">
        <v>1861</v>
      </c>
      <c r="C1369" s="9" t="s">
        <v>10278</v>
      </c>
      <c r="D1369" s="9">
        <v>1040</v>
      </c>
      <c r="E1369" s="59">
        <v>13.98</v>
      </c>
      <c r="F1369" s="9" t="s">
        <v>11382</v>
      </c>
      <c r="G1369" s="9"/>
      <c r="H1369" s="9"/>
      <c r="K1369" s="59"/>
      <c r="L1369" s="64"/>
      <c r="M1369" s="64"/>
      <c r="N1369" s="65"/>
      <c r="O1369" s="63"/>
      <c r="P1369" s="63"/>
      <c r="Q1369" s="63"/>
    </row>
    <row r="1370" spans="1:17" ht="15" hidden="1">
      <c r="A1370" s="9" t="s">
        <v>7180</v>
      </c>
      <c r="B1370" s="9" t="s">
        <v>1894</v>
      </c>
      <c r="C1370" s="9" t="s">
        <v>10279</v>
      </c>
      <c r="D1370" s="9">
        <v>1042</v>
      </c>
      <c r="E1370" s="59">
        <v>13.98</v>
      </c>
      <c r="F1370" s="9" t="s">
        <v>11382</v>
      </c>
      <c r="G1370" s="9"/>
      <c r="H1370" s="9"/>
      <c r="K1370" s="59"/>
      <c r="L1370" s="64"/>
      <c r="M1370" s="64"/>
      <c r="N1370" s="65"/>
      <c r="O1370" s="63"/>
      <c r="P1370" s="63"/>
      <c r="Q1370" s="63"/>
    </row>
    <row r="1371" spans="1:17" ht="12.75" hidden="1">
      <c r="A1371" s="9" t="s">
        <v>6884</v>
      </c>
      <c r="B1371" s="9" t="s">
        <v>1654</v>
      </c>
      <c r="C1371" s="9" t="s">
        <v>8743</v>
      </c>
      <c r="D1371" s="9">
        <v>1280</v>
      </c>
      <c r="E1371" s="59">
        <v>13.97</v>
      </c>
      <c r="F1371" s="9" t="s">
        <v>11382</v>
      </c>
      <c r="G1371" s="9"/>
      <c r="H1371" s="9"/>
      <c r="K1371" s="59"/>
      <c r="L1371" s="44"/>
      <c r="M1371" s="44"/>
      <c r="N1371" s="59"/>
      <c r="O1371" s="9"/>
      <c r="P1371" s="9"/>
      <c r="Q1371" s="9"/>
    </row>
    <row r="1372" spans="1:17" ht="12.75" hidden="1">
      <c r="A1372" s="9" t="s">
        <v>6275</v>
      </c>
      <c r="B1372" s="9" t="s">
        <v>335</v>
      </c>
      <c r="C1372" s="9" t="s">
        <v>334</v>
      </c>
      <c r="D1372" s="9">
        <v>5077</v>
      </c>
      <c r="E1372" s="59">
        <v>13.94</v>
      </c>
      <c r="F1372" s="9" t="s">
        <v>11382</v>
      </c>
      <c r="G1372" s="9"/>
      <c r="H1372" s="9"/>
      <c r="K1372" s="59"/>
      <c r="L1372" s="44"/>
      <c r="M1372" s="44"/>
      <c r="N1372" s="59"/>
      <c r="O1372" s="9"/>
      <c r="P1372" s="9"/>
      <c r="Q1372" s="9"/>
    </row>
    <row r="1373" spans="1:17" ht="15" hidden="1">
      <c r="A1373" s="9" t="s">
        <v>6276</v>
      </c>
      <c r="B1373" s="9" t="s">
        <v>1416</v>
      </c>
      <c r="C1373" s="9" t="s">
        <v>5093</v>
      </c>
      <c r="D1373" s="9">
        <v>2011</v>
      </c>
      <c r="E1373" s="59">
        <v>13.9</v>
      </c>
      <c r="F1373" s="9" t="s">
        <v>11382</v>
      </c>
      <c r="G1373" s="9"/>
      <c r="H1373" s="9"/>
      <c r="K1373" s="59"/>
      <c r="L1373" s="64"/>
      <c r="M1373" s="64"/>
      <c r="N1373" s="65"/>
      <c r="O1373" s="63"/>
      <c r="P1373" s="63"/>
      <c r="Q1373" s="63"/>
    </row>
    <row r="1374" spans="1:17" ht="12.75" hidden="1">
      <c r="A1374" s="9" t="s">
        <v>5993</v>
      </c>
      <c r="B1374" s="9" t="s">
        <v>18</v>
      </c>
      <c r="C1374" s="9" t="s">
        <v>17</v>
      </c>
      <c r="D1374" s="9">
        <v>6301</v>
      </c>
      <c r="E1374" s="59">
        <v>13.69</v>
      </c>
      <c r="F1374" s="9" t="s">
        <v>11382</v>
      </c>
      <c r="G1374" s="9"/>
      <c r="H1374" s="9"/>
      <c r="K1374" s="59"/>
      <c r="L1374" s="44"/>
      <c r="M1374" s="44"/>
      <c r="N1374" s="59"/>
      <c r="O1374" s="9"/>
      <c r="P1374" s="9"/>
      <c r="Q1374" s="9"/>
    </row>
    <row r="1375" spans="1:17" ht="15" hidden="1">
      <c r="A1375" s="9" t="s">
        <v>8933</v>
      </c>
      <c r="B1375" s="9" t="s">
        <v>1851</v>
      </c>
      <c r="C1375" s="9" t="s">
        <v>8934</v>
      </c>
      <c r="D1375" s="9">
        <v>2101</v>
      </c>
      <c r="E1375" s="59">
        <v>13.52</v>
      </c>
      <c r="F1375" s="9" t="s">
        <v>11382</v>
      </c>
      <c r="G1375" s="9"/>
      <c r="H1375" s="9"/>
      <c r="K1375" s="59"/>
      <c r="L1375" s="64"/>
      <c r="M1375" s="64"/>
      <c r="N1375" s="65"/>
      <c r="O1375" s="63"/>
      <c r="P1375" s="63"/>
      <c r="Q1375" s="63"/>
    </row>
    <row r="1376" spans="1:17" ht="15" hidden="1">
      <c r="A1376" s="9" t="s">
        <v>8724</v>
      </c>
      <c r="B1376" s="9" t="s">
        <v>1039</v>
      </c>
      <c r="C1376" s="9" t="s">
        <v>10280</v>
      </c>
      <c r="D1376" s="9">
        <v>808</v>
      </c>
      <c r="E1376" s="59">
        <v>13.29</v>
      </c>
      <c r="F1376" s="9" t="s">
        <v>11382</v>
      </c>
      <c r="G1376" s="9"/>
      <c r="H1376" s="9"/>
      <c r="K1376" s="59"/>
      <c r="L1376" s="64"/>
      <c r="M1376" s="64"/>
      <c r="N1376" s="65"/>
      <c r="O1376" s="63"/>
      <c r="P1376" s="63"/>
      <c r="Q1376" s="63"/>
    </row>
    <row r="1377" spans="1:22" ht="15" hidden="1">
      <c r="A1377" s="9" t="s">
        <v>7318</v>
      </c>
      <c r="B1377" s="9" t="s">
        <v>1871</v>
      </c>
      <c r="C1377" s="9" t="s">
        <v>7688</v>
      </c>
      <c r="D1377" s="9">
        <v>2348</v>
      </c>
      <c r="E1377" s="59">
        <v>13.25</v>
      </c>
      <c r="F1377" s="9" t="s">
        <v>11382</v>
      </c>
      <c r="G1377" s="9"/>
      <c r="H1377" s="9"/>
      <c r="K1377" s="59"/>
      <c r="L1377" s="64"/>
      <c r="M1377" s="64"/>
      <c r="N1377" s="65"/>
      <c r="O1377" s="63"/>
      <c r="P1377" s="63"/>
      <c r="Q1377" s="63"/>
    </row>
    <row r="1378" spans="1:22" ht="12.75" hidden="1">
      <c r="A1378" s="9" t="s">
        <v>6128</v>
      </c>
      <c r="B1378" s="9" t="s">
        <v>1331</v>
      </c>
      <c r="C1378" s="9" t="s">
        <v>3588</v>
      </c>
      <c r="D1378" s="9">
        <v>3164</v>
      </c>
      <c r="E1378" s="59">
        <v>13.19</v>
      </c>
      <c r="F1378" s="9" t="s">
        <v>11382</v>
      </c>
      <c r="G1378" s="9"/>
      <c r="H1378" s="9"/>
      <c r="K1378" s="59"/>
      <c r="L1378" s="44"/>
      <c r="M1378" s="44"/>
      <c r="N1378" s="59"/>
      <c r="O1378" s="9"/>
      <c r="P1378" s="9"/>
      <c r="Q1378" s="9"/>
    </row>
    <row r="1379" spans="1:22" ht="15" hidden="1">
      <c r="A1379" s="9" t="s">
        <v>6060</v>
      </c>
      <c r="B1379" s="9" t="s">
        <v>2785</v>
      </c>
      <c r="C1379" s="9" t="s">
        <v>4003</v>
      </c>
      <c r="D1379" s="9">
        <v>5087</v>
      </c>
      <c r="E1379" s="59">
        <v>13.19</v>
      </c>
      <c r="F1379" s="9" t="s">
        <v>11382</v>
      </c>
      <c r="G1379" s="9"/>
      <c r="H1379" s="9"/>
      <c r="K1379" s="59"/>
      <c r="L1379" s="64"/>
      <c r="M1379" s="64"/>
      <c r="N1379" s="65"/>
      <c r="O1379" s="63"/>
      <c r="P1379" s="63"/>
      <c r="Q1379" s="63"/>
    </row>
    <row r="1380" spans="1:22" ht="12.75" hidden="1">
      <c r="A1380" s="9" t="s">
        <v>6214</v>
      </c>
      <c r="B1380" s="9" t="s">
        <v>1638</v>
      </c>
      <c r="C1380" s="9" t="s">
        <v>7124</v>
      </c>
      <c r="D1380" s="9">
        <v>4152</v>
      </c>
      <c r="E1380" s="59">
        <v>12.99</v>
      </c>
      <c r="F1380" s="9" t="s">
        <v>11382</v>
      </c>
      <c r="G1380" s="9"/>
      <c r="H1380" s="9"/>
      <c r="K1380" s="59"/>
      <c r="L1380" s="44"/>
      <c r="M1380" s="44"/>
      <c r="N1380" s="59"/>
      <c r="O1380" s="9"/>
      <c r="P1380" s="9"/>
      <c r="Q1380" s="9"/>
    </row>
    <row r="1381" spans="1:22" ht="12.75" hidden="1">
      <c r="A1381" s="9" t="s">
        <v>6057</v>
      </c>
      <c r="B1381" s="9" t="s">
        <v>1197</v>
      </c>
      <c r="C1381" s="9" t="s">
        <v>10281</v>
      </c>
      <c r="D1381" s="9">
        <v>5074</v>
      </c>
      <c r="E1381" s="59">
        <v>12.97</v>
      </c>
      <c r="F1381" s="9" t="s">
        <v>11382</v>
      </c>
      <c r="G1381" s="9"/>
      <c r="H1381" s="9"/>
      <c r="K1381" s="59"/>
      <c r="L1381" s="44"/>
      <c r="M1381" s="44"/>
      <c r="N1381" s="44"/>
      <c r="O1381" s="9"/>
      <c r="P1381" s="9"/>
      <c r="Q1381" s="44"/>
      <c r="R1381" s="44"/>
      <c r="S1381" s="59"/>
      <c r="T1381" s="59"/>
      <c r="U1381" s="9"/>
      <c r="V1381" s="9"/>
    </row>
    <row r="1382" spans="1:22" ht="12.75" hidden="1">
      <c r="A1382" s="9" t="s">
        <v>6123</v>
      </c>
      <c r="B1382" s="9" t="s">
        <v>441</v>
      </c>
      <c r="C1382" s="9" t="s">
        <v>440</v>
      </c>
      <c r="D1382" s="9">
        <v>543</v>
      </c>
      <c r="E1382" s="59">
        <v>12.78</v>
      </c>
      <c r="F1382" s="9" t="s">
        <v>11382</v>
      </c>
      <c r="G1382" s="9"/>
      <c r="H1382" s="9"/>
      <c r="K1382" s="59"/>
      <c r="L1382" s="44"/>
      <c r="M1382" s="44"/>
      <c r="N1382" s="59"/>
      <c r="O1382" s="9"/>
      <c r="P1382" s="9"/>
      <c r="Q1382" s="9"/>
    </row>
    <row r="1383" spans="1:22" ht="15" hidden="1">
      <c r="A1383" s="9" t="s">
        <v>6149</v>
      </c>
      <c r="B1383" s="9" t="s">
        <v>1640</v>
      </c>
      <c r="C1383" s="9" t="s">
        <v>10282</v>
      </c>
      <c r="D1383" s="9">
        <v>3198</v>
      </c>
      <c r="E1383" s="59">
        <v>12.69</v>
      </c>
      <c r="F1383" s="9" t="s">
        <v>11382</v>
      </c>
      <c r="G1383" s="9"/>
      <c r="H1383" s="9"/>
      <c r="K1383" s="59"/>
      <c r="L1383" s="64"/>
      <c r="M1383" s="64"/>
      <c r="N1383" s="65"/>
      <c r="O1383" s="63"/>
      <c r="P1383" s="63"/>
      <c r="Q1383" s="63"/>
    </row>
    <row r="1384" spans="1:22" ht="12.75">
      <c r="A1384" s="9" t="s">
        <v>6068</v>
      </c>
      <c r="B1384" s="9" t="s">
        <v>1064</v>
      </c>
      <c r="C1384" s="9" t="s">
        <v>10283</v>
      </c>
      <c r="D1384" s="9">
        <v>847</v>
      </c>
      <c r="E1384" s="59">
        <v>12.64</v>
      </c>
      <c r="F1384" s="9" t="s">
        <v>11382</v>
      </c>
      <c r="K1384" s="59"/>
      <c r="L1384" s="44"/>
      <c r="M1384" s="44"/>
      <c r="N1384" s="59"/>
      <c r="O1384" s="9"/>
      <c r="P1384" s="9"/>
      <c r="Q1384" s="9"/>
    </row>
    <row r="1385" spans="1:22" ht="12.75" hidden="1">
      <c r="A1385" s="9" t="s">
        <v>6267</v>
      </c>
      <c r="B1385" s="9" t="s">
        <v>1451</v>
      </c>
      <c r="C1385" s="9" t="s">
        <v>4153</v>
      </c>
      <c r="D1385" s="9">
        <v>745</v>
      </c>
      <c r="E1385" s="59">
        <v>12.59</v>
      </c>
      <c r="F1385" s="9" t="s">
        <v>11382</v>
      </c>
      <c r="G1385" s="9"/>
      <c r="H1385" s="9"/>
      <c r="K1385" s="59"/>
      <c r="L1385" s="44"/>
      <c r="M1385" s="44"/>
      <c r="N1385" s="59"/>
      <c r="O1385" s="9"/>
      <c r="P1385" s="9"/>
      <c r="Q1385" s="9"/>
    </row>
    <row r="1386" spans="1:22" ht="12.75" hidden="1">
      <c r="A1386" s="9" t="s">
        <v>6005</v>
      </c>
      <c r="B1386" s="9" t="s">
        <v>47</v>
      </c>
      <c r="C1386" s="9" t="s">
        <v>44</v>
      </c>
      <c r="D1386" s="9">
        <v>4398</v>
      </c>
      <c r="E1386" s="59">
        <v>12.58</v>
      </c>
      <c r="F1386" s="9" t="s">
        <v>11382</v>
      </c>
      <c r="G1386" s="9"/>
      <c r="H1386" s="9"/>
      <c r="K1386" s="59"/>
      <c r="L1386" s="44"/>
      <c r="M1386" s="44"/>
      <c r="N1386" s="59"/>
      <c r="O1386" s="9"/>
      <c r="P1386" s="9"/>
      <c r="Q1386" s="9"/>
    </row>
    <row r="1387" spans="1:22" ht="12.75" hidden="1">
      <c r="A1387" s="9" t="s">
        <v>5998</v>
      </c>
      <c r="B1387" s="9" t="s">
        <v>1857</v>
      </c>
      <c r="C1387" s="9" t="s">
        <v>7556</v>
      </c>
      <c r="D1387" s="9">
        <v>4143</v>
      </c>
      <c r="E1387" s="59">
        <v>12.51</v>
      </c>
      <c r="F1387" s="9" t="s">
        <v>11382</v>
      </c>
      <c r="G1387" s="9"/>
      <c r="H1387" s="9"/>
      <c r="K1387" s="59"/>
      <c r="L1387" s="44"/>
      <c r="M1387" s="44"/>
      <c r="N1387" s="59"/>
      <c r="O1387" s="9"/>
      <c r="P1387" s="9"/>
      <c r="Q1387" s="9"/>
    </row>
    <row r="1388" spans="1:22" ht="12.75" hidden="1">
      <c r="A1388" s="9" t="s">
        <v>7965</v>
      </c>
      <c r="B1388" s="9" t="s">
        <v>1853</v>
      </c>
      <c r="C1388" s="9" t="s">
        <v>10284</v>
      </c>
      <c r="D1388" s="9">
        <v>3196</v>
      </c>
      <c r="E1388" s="59">
        <v>12.5</v>
      </c>
      <c r="F1388" s="9" t="s">
        <v>11382</v>
      </c>
      <c r="G1388" s="9"/>
      <c r="H1388" s="9"/>
      <c r="K1388" s="59"/>
      <c r="L1388" s="44"/>
      <c r="M1388" s="44"/>
      <c r="N1388" s="59"/>
      <c r="O1388" s="9"/>
      <c r="P1388" s="9"/>
      <c r="Q1388" s="9"/>
    </row>
    <row r="1389" spans="1:22" ht="12.75" hidden="1">
      <c r="A1389" s="9" t="s">
        <v>8108</v>
      </c>
      <c r="B1389" s="9" t="s">
        <v>1854</v>
      </c>
      <c r="C1389" s="9" t="s">
        <v>10285</v>
      </c>
      <c r="D1389" s="9">
        <v>739</v>
      </c>
      <c r="E1389" s="59">
        <v>12.49</v>
      </c>
      <c r="F1389" s="9" t="s">
        <v>11382</v>
      </c>
      <c r="G1389" s="9"/>
      <c r="H1389" s="9"/>
      <c r="K1389" s="59"/>
      <c r="L1389" s="44"/>
      <c r="M1389" s="44"/>
      <c r="N1389" s="59"/>
      <c r="O1389" s="9"/>
      <c r="P1389" s="9"/>
      <c r="Q1389" s="9"/>
    </row>
    <row r="1390" spans="1:22" ht="15" hidden="1">
      <c r="A1390" s="9" t="s">
        <v>9181</v>
      </c>
      <c r="B1390" s="9" t="s">
        <v>1966</v>
      </c>
      <c r="C1390" s="9" t="s">
        <v>10286</v>
      </c>
      <c r="D1390" s="9">
        <v>2132</v>
      </c>
      <c r="E1390" s="59">
        <v>12.49</v>
      </c>
      <c r="F1390" s="9" t="s">
        <v>11382</v>
      </c>
      <c r="G1390" s="9"/>
      <c r="H1390" s="9"/>
      <c r="K1390" s="59"/>
      <c r="L1390" s="64"/>
      <c r="M1390" s="64"/>
      <c r="N1390" s="65"/>
      <c r="O1390" s="63"/>
      <c r="P1390" s="63"/>
      <c r="Q1390" s="63"/>
    </row>
    <row r="1391" spans="1:22" ht="15" hidden="1">
      <c r="A1391" s="9" t="s">
        <v>7260</v>
      </c>
      <c r="B1391" s="9" t="s">
        <v>1850</v>
      </c>
      <c r="C1391" s="9" t="s">
        <v>7261</v>
      </c>
      <c r="D1391" s="9">
        <v>1802</v>
      </c>
      <c r="E1391" s="59">
        <v>12.49</v>
      </c>
      <c r="F1391" s="9" t="s">
        <v>11382</v>
      </c>
      <c r="G1391" s="9"/>
      <c r="H1391" s="9"/>
      <c r="K1391" s="59"/>
      <c r="L1391" s="64"/>
      <c r="M1391" s="64"/>
      <c r="N1391" s="65"/>
      <c r="O1391" s="63"/>
      <c r="P1391" s="63"/>
      <c r="Q1391" s="63"/>
    </row>
    <row r="1392" spans="1:22" ht="15" hidden="1">
      <c r="A1392" s="9" t="s">
        <v>6343</v>
      </c>
      <c r="B1392" s="9" t="s">
        <v>1543</v>
      </c>
      <c r="C1392" s="9" t="s">
        <v>8936</v>
      </c>
      <c r="D1392" s="9">
        <v>1730</v>
      </c>
      <c r="E1392" s="59">
        <v>12.49</v>
      </c>
      <c r="F1392" s="9" t="s">
        <v>11382</v>
      </c>
      <c r="G1392" s="9"/>
      <c r="H1392" s="9"/>
      <c r="K1392" s="59"/>
      <c r="L1392" s="64"/>
      <c r="M1392" s="64"/>
      <c r="N1392" s="65"/>
      <c r="O1392" s="63"/>
      <c r="P1392" s="63"/>
      <c r="Q1392" s="63"/>
    </row>
    <row r="1393" spans="1:17" ht="12.75" hidden="1">
      <c r="A1393" s="9" t="s">
        <v>5998</v>
      </c>
      <c r="B1393" s="9" t="s">
        <v>583</v>
      </c>
      <c r="C1393" s="9" t="s">
        <v>580</v>
      </c>
      <c r="D1393" s="9">
        <v>4141</v>
      </c>
      <c r="E1393" s="59">
        <v>12.39</v>
      </c>
      <c r="F1393" s="9" t="s">
        <v>11382</v>
      </c>
      <c r="G1393" s="9"/>
      <c r="H1393" s="9"/>
      <c r="K1393" s="59"/>
      <c r="L1393" s="44"/>
      <c r="M1393" s="44"/>
      <c r="N1393" s="59"/>
      <c r="O1393" s="9"/>
      <c r="P1393" s="9"/>
      <c r="Q1393" s="9"/>
    </row>
    <row r="1394" spans="1:17" ht="12.75" hidden="1">
      <c r="A1394" s="9" t="s">
        <v>6766</v>
      </c>
      <c r="B1394" s="9" t="s">
        <v>1832</v>
      </c>
      <c r="C1394" s="9" t="s">
        <v>7923</v>
      </c>
      <c r="D1394" s="9">
        <v>2216</v>
      </c>
      <c r="E1394" s="59">
        <v>12.01</v>
      </c>
      <c r="F1394" s="9" t="s">
        <v>11382</v>
      </c>
      <c r="G1394" s="9"/>
      <c r="H1394" s="9"/>
      <c r="K1394" s="59"/>
      <c r="L1394" s="44"/>
      <c r="M1394" s="44"/>
      <c r="N1394" s="59"/>
      <c r="O1394" s="9"/>
      <c r="P1394" s="9"/>
      <c r="Q1394" s="9"/>
    </row>
    <row r="1395" spans="1:17" ht="12.75" hidden="1">
      <c r="A1395" s="9" t="s">
        <v>8830</v>
      </c>
      <c r="B1395" s="9" t="s">
        <v>10287</v>
      </c>
      <c r="C1395" s="9" t="s">
        <v>10288</v>
      </c>
      <c r="D1395" s="9">
        <v>1210</v>
      </c>
      <c r="E1395" s="59">
        <v>12</v>
      </c>
      <c r="F1395" s="9" t="s">
        <v>11382</v>
      </c>
      <c r="G1395" s="9"/>
      <c r="H1395" s="9"/>
      <c r="K1395" s="59"/>
      <c r="L1395" s="44"/>
      <c r="M1395" s="44"/>
      <c r="N1395" s="59"/>
      <c r="O1395" s="9"/>
      <c r="P1395" s="9"/>
      <c r="Q1395" s="9"/>
    </row>
    <row r="1396" spans="1:17" ht="12.75" hidden="1">
      <c r="A1396" s="9" t="s">
        <v>6224</v>
      </c>
      <c r="B1396" s="9" t="s">
        <v>10289</v>
      </c>
      <c r="C1396" s="9" t="s">
        <v>10290</v>
      </c>
      <c r="D1396" s="9">
        <v>1225</v>
      </c>
      <c r="E1396" s="59">
        <v>12</v>
      </c>
      <c r="F1396" s="9" t="s">
        <v>11382</v>
      </c>
      <c r="G1396" s="9"/>
      <c r="H1396" s="9"/>
      <c r="K1396" s="59"/>
      <c r="L1396" s="44"/>
      <c r="M1396" s="44"/>
      <c r="N1396" s="59"/>
      <c r="O1396" s="9"/>
      <c r="P1396" s="9"/>
      <c r="Q1396" s="9"/>
    </row>
    <row r="1397" spans="1:17" ht="12.75" hidden="1">
      <c r="A1397" s="9" t="s">
        <v>6245</v>
      </c>
      <c r="B1397" s="9" t="s">
        <v>10291</v>
      </c>
      <c r="C1397" s="9" t="s">
        <v>10292</v>
      </c>
      <c r="D1397" s="9">
        <v>2010</v>
      </c>
      <c r="E1397" s="59">
        <v>12</v>
      </c>
      <c r="F1397" s="9" t="s">
        <v>11382</v>
      </c>
      <c r="G1397" s="9"/>
      <c r="H1397" s="9"/>
      <c r="K1397" s="59"/>
      <c r="L1397" s="44"/>
      <c r="M1397" s="44"/>
      <c r="N1397" s="59"/>
      <c r="O1397" s="9"/>
      <c r="P1397" s="9"/>
      <c r="Q1397" s="9"/>
    </row>
    <row r="1398" spans="1:17" ht="12.75" hidden="1">
      <c r="A1398" s="9" t="s">
        <v>10189</v>
      </c>
      <c r="B1398" s="9" t="s">
        <v>10293</v>
      </c>
      <c r="C1398" s="9" t="s">
        <v>10294</v>
      </c>
      <c r="D1398" s="9">
        <v>17031</v>
      </c>
      <c r="E1398" s="59">
        <v>12</v>
      </c>
      <c r="F1398" s="9" t="s">
        <v>11382</v>
      </c>
      <c r="G1398" s="9"/>
      <c r="H1398" s="9"/>
      <c r="K1398" s="59"/>
      <c r="L1398" s="44"/>
      <c r="M1398" s="44"/>
      <c r="N1398" s="59"/>
      <c r="O1398" s="9"/>
      <c r="P1398" s="9"/>
      <c r="Q1398" s="9"/>
    </row>
    <row r="1399" spans="1:17" ht="12.75" hidden="1">
      <c r="A1399" s="9" t="s">
        <v>8426</v>
      </c>
      <c r="B1399" s="9" t="s">
        <v>2332</v>
      </c>
      <c r="C1399" s="9" t="s">
        <v>10295</v>
      </c>
      <c r="D1399" s="9">
        <v>1274</v>
      </c>
      <c r="E1399" s="59">
        <v>12</v>
      </c>
      <c r="F1399" s="9" t="s">
        <v>11382</v>
      </c>
      <c r="G1399" s="9"/>
      <c r="H1399" s="9"/>
      <c r="K1399" s="59"/>
      <c r="L1399" s="44"/>
      <c r="M1399" s="44"/>
      <c r="N1399" s="59"/>
      <c r="O1399" s="9"/>
      <c r="P1399" s="9"/>
      <c r="Q1399" s="9"/>
    </row>
    <row r="1400" spans="1:17" ht="12.75" hidden="1">
      <c r="A1400" s="9" t="s">
        <v>7835</v>
      </c>
      <c r="B1400" s="9" t="s">
        <v>2067</v>
      </c>
      <c r="C1400" s="9" t="s">
        <v>7836</v>
      </c>
      <c r="D1400" s="9">
        <v>3011</v>
      </c>
      <c r="E1400" s="59">
        <v>12</v>
      </c>
      <c r="F1400" s="9" t="s">
        <v>11382</v>
      </c>
      <c r="G1400" s="9"/>
      <c r="H1400" s="9"/>
      <c r="K1400" s="59"/>
      <c r="L1400" s="44"/>
      <c r="M1400" s="44"/>
      <c r="N1400" s="59"/>
      <c r="O1400" s="9"/>
      <c r="P1400" s="9"/>
      <c r="Q1400" s="9"/>
    </row>
    <row r="1401" spans="1:17" ht="12.75" hidden="1">
      <c r="A1401" s="9" t="s">
        <v>6923</v>
      </c>
      <c r="B1401" s="9" t="s">
        <v>5287</v>
      </c>
      <c r="C1401" s="9" t="s">
        <v>7841</v>
      </c>
      <c r="D1401" s="9">
        <v>3001</v>
      </c>
      <c r="E1401" s="59">
        <v>12</v>
      </c>
      <c r="F1401" s="9" t="s">
        <v>11382</v>
      </c>
      <c r="G1401" s="9"/>
      <c r="H1401" s="9"/>
      <c r="K1401" s="59"/>
      <c r="L1401" s="44"/>
      <c r="M1401" s="44"/>
      <c r="N1401" s="59"/>
      <c r="O1401" s="9"/>
      <c r="P1401" s="9"/>
      <c r="Q1401" s="9"/>
    </row>
    <row r="1402" spans="1:17" ht="12.75" hidden="1">
      <c r="A1402" s="9" t="s">
        <v>6258</v>
      </c>
      <c r="B1402" s="9" t="s">
        <v>2555</v>
      </c>
      <c r="C1402" s="9" t="s">
        <v>9143</v>
      </c>
      <c r="D1402" s="9">
        <v>6101</v>
      </c>
      <c r="E1402" s="59">
        <v>12</v>
      </c>
      <c r="F1402" s="9" t="s">
        <v>11382</v>
      </c>
      <c r="G1402" s="9"/>
      <c r="H1402" s="9"/>
      <c r="K1402" s="59"/>
      <c r="L1402" s="44"/>
      <c r="M1402" s="44"/>
      <c r="N1402" s="59"/>
      <c r="O1402" s="9"/>
      <c r="P1402" s="9"/>
      <c r="Q1402" s="9"/>
    </row>
    <row r="1403" spans="1:17" ht="12.75" hidden="1">
      <c r="A1403" s="9" t="s">
        <v>6214</v>
      </c>
      <c r="B1403" s="9" t="s">
        <v>4847</v>
      </c>
      <c r="C1403" s="9" t="s">
        <v>7879</v>
      </c>
      <c r="D1403" s="9">
        <v>3151</v>
      </c>
      <c r="E1403" s="59">
        <v>12</v>
      </c>
      <c r="F1403" s="9" t="s">
        <v>11382</v>
      </c>
      <c r="G1403" s="9"/>
      <c r="H1403" s="9"/>
      <c r="K1403" s="59"/>
      <c r="L1403" s="44"/>
      <c r="M1403" s="44"/>
      <c r="N1403" s="59"/>
      <c r="O1403" s="9"/>
      <c r="P1403" s="9"/>
      <c r="Q1403" s="9"/>
    </row>
    <row r="1404" spans="1:17" ht="12.75" hidden="1">
      <c r="A1404" s="9" t="s">
        <v>6027</v>
      </c>
      <c r="B1404" s="9" t="s">
        <v>2018</v>
      </c>
      <c r="C1404" s="9" t="s">
        <v>7452</v>
      </c>
      <c r="D1404" s="9">
        <v>2044</v>
      </c>
      <c r="E1404" s="59">
        <v>12</v>
      </c>
      <c r="F1404" s="9" t="s">
        <v>11382</v>
      </c>
      <c r="G1404" s="9"/>
      <c r="H1404" s="9"/>
      <c r="K1404" s="59"/>
      <c r="L1404" s="44"/>
      <c r="M1404" s="44"/>
      <c r="N1404" s="59"/>
      <c r="O1404" s="9"/>
      <c r="P1404" s="9"/>
      <c r="Q1404" s="9"/>
    </row>
    <row r="1405" spans="1:17" ht="12.75" hidden="1">
      <c r="A1405" s="9" t="s">
        <v>6347</v>
      </c>
      <c r="B1405" s="9" t="s">
        <v>5324</v>
      </c>
      <c r="C1405" s="9" t="s">
        <v>8205</v>
      </c>
      <c r="D1405" s="9">
        <v>17059</v>
      </c>
      <c r="E1405" s="59">
        <v>12</v>
      </c>
      <c r="F1405" s="9" t="s">
        <v>11382</v>
      </c>
      <c r="G1405" s="9"/>
      <c r="H1405" s="9"/>
      <c r="K1405" s="59"/>
      <c r="L1405" s="44"/>
      <c r="M1405" s="44"/>
      <c r="N1405" s="59"/>
      <c r="O1405" s="9"/>
      <c r="P1405" s="9"/>
      <c r="Q1405" s="9"/>
    </row>
    <row r="1406" spans="1:17" ht="12.75" hidden="1">
      <c r="A1406" s="9" t="s">
        <v>6589</v>
      </c>
      <c r="B1406" s="9" t="s">
        <v>2130</v>
      </c>
      <c r="C1406" s="9" t="s">
        <v>10296</v>
      </c>
      <c r="D1406" s="9">
        <v>5170</v>
      </c>
      <c r="E1406" s="59">
        <v>12</v>
      </c>
      <c r="F1406" s="9" t="s">
        <v>11382</v>
      </c>
      <c r="G1406" s="9"/>
      <c r="H1406" s="9"/>
      <c r="K1406" s="59"/>
      <c r="L1406" s="44"/>
      <c r="M1406" s="44"/>
      <c r="N1406" s="59"/>
      <c r="O1406" s="9"/>
      <c r="P1406" s="9"/>
      <c r="Q1406" s="9"/>
    </row>
    <row r="1407" spans="1:17" ht="12.75" hidden="1">
      <c r="A1407" s="9" t="s">
        <v>8212</v>
      </c>
      <c r="B1407" s="9" t="s">
        <v>968</v>
      </c>
      <c r="C1407" s="9" t="s">
        <v>4623</v>
      </c>
      <c r="D1407" s="9">
        <v>550</v>
      </c>
      <c r="E1407" s="59">
        <v>12</v>
      </c>
      <c r="F1407" s="9" t="s">
        <v>11382</v>
      </c>
      <c r="G1407" s="9"/>
      <c r="H1407" s="9"/>
      <c r="K1407" s="59"/>
      <c r="L1407" s="44"/>
      <c r="M1407" s="44"/>
      <c r="N1407" s="59"/>
      <c r="O1407" s="9"/>
      <c r="P1407" s="9"/>
      <c r="Q1407" s="9"/>
    </row>
    <row r="1408" spans="1:17" ht="12.75" hidden="1">
      <c r="A1408" s="9" t="s">
        <v>8794</v>
      </c>
      <c r="B1408" s="9" t="s">
        <v>988</v>
      </c>
      <c r="C1408" s="9" t="s">
        <v>7001</v>
      </c>
      <c r="D1408" s="9">
        <v>802</v>
      </c>
      <c r="E1408" s="59">
        <v>12</v>
      </c>
      <c r="F1408" s="9" t="s">
        <v>11382</v>
      </c>
      <c r="G1408" s="9"/>
      <c r="H1408" s="9"/>
      <c r="K1408" s="59"/>
      <c r="L1408" s="44"/>
      <c r="M1408" s="44"/>
      <c r="N1408" s="59"/>
      <c r="O1408" s="9"/>
      <c r="P1408" s="9"/>
      <c r="Q1408" s="9"/>
    </row>
    <row r="1409" spans="1:17" ht="12.75" hidden="1">
      <c r="A1409" s="9" t="s">
        <v>6370</v>
      </c>
      <c r="B1409" s="9" t="s">
        <v>10297</v>
      </c>
      <c r="C1409" s="9" t="s">
        <v>10298</v>
      </c>
      <c r="D1409" s="9">
        <v>622</v>
      </c>
      <c r="E1409" s="59">
        <v>12</v>
      </c>
      <c r="F1409" s="9" t="s">
        <v>11382</v>
      </c>
      <c r="G1409" s="9"/>
      <c r="H1409" s="9"/>
      <c r="K1409" s="59"/>
      <c r="L1409" s="44"/>
      <c r="M1409" s="44"/>
      <c r="N1409" s="59"/>
      <c r="O1409" s="9"/>
      <c r="P1409" s="9"/>
      <c r="Q1409" s="9"/>
    </row>
    <row r="1410" spans="1:17" ht="12.75" hidden="1">
      <c r="A1410" s="9" t="s">
        <v>6213</v>
      </c>
      <c r="B1410" s="9" t="s">
        <v>10299</v>
      </c>
      <c r="C1410" s="9" t="s">
        <v>10300</v>
      </c>
      <c r="D1410" s="9">
        <v>903</v>
      </c>
      <c r="E1410" s="59">
        <v>12</v>
      </c>
      <c r="F1410" s="9" t="s">
        <v>11382</v>
      </c>
      <c r="G1410" s="9"/>
      <c r="H1410" s="9"/>
      <c r="K1410" s="59"/>
      <c r="L1410" s="44"/>
      <c r="M1410" s="44"/>
      <c r="N1410" s="59"/>
      <c r="O1410" s="9"/>
      <c r="P1410" s="9"/>
      <c r="Q1410" s="9"/>
    </row>
    <row r="1411" spans="1:17" ht="12.75" hidden="1">
      <c r="A1411" s="9" t="s">
        <v>6461</v>
      </c>
      <c r="B1411" s="9" t="s">
        <v>10301</v>
      </c>
      <c r="C1411" s="9" t="s">
        <v>9685</v>
      </c>
      <c r="D1411" s="9">
        <v>1788</v>
      </c>
      <c r="E1411" s="59">
        <v>12</v>
      </c>
      <c r="F1411" s="9" t="s">
        <v>11382</v>
      </c>
      <c r="G1411" s="9"/>
      <c r="H1411" s="9"/>
      <c r="K1411" s="59"/>
      <c r="L1411" s="44"/>
      <c r="M1411" s="44"/>
      <c r="N1411" s="59"/>
      <c r="O1411" s="9"/>
      <c r="P1411" s="9"/>
      <c r="Q1411" s="9"/>
    </row>
    <row r="1412" spans="1:17" ht="12.75" hidden="1">
      <c r="A1412" s="9" t="s">
        <v>9127</v>
      </c>
      <c r="B1412" s="9" t="s">
        <v>10302</v>
      </c>
      <c r="C1412" s="9" t="s">
        <v>10303</v>
      </c>
      <c r="D1412" s="9">
        <v>1272</v>
      </c>
      <c r="E1412" s="59">
        <v>12</v>
      </c>
      <c r="F1412" s="9" t="s">
        <v>11382</v>
      </c>
      <c r="G1412" s="9"/>
      <c r="H1412" s="9"/>
      <c r="K1412" s="59"/>
      <c r="L1412" s="44"/>
      <c r="M1412" s="44"/>
      <c r="N1412" s="59"/>
      <c r="O1412" s="9"/>
      <c r="P1412" s="9"/>
      <c r="Q1412" s="9"/>
    </row>
    <row r="1413" spans="1:17" ht="12.75" hidden="1">
      <c r="A1413" s="9" t="s">
        <v>7984</v>
      </c>
      <c r="B1413" s="9" t="s">
        <v>10304</v>
      </c>
      <c r="C1413" s="9" t="s">
        <v>10305</v>
      </c>
      <c r="D1413" s="9">
        <v>518</v>
      </c>
      <c r="E1413" s="59">
        <v>12</v>
      </c>
      <c r="F1413" s="9" t="s">
        <v>11382</v>
      </c>
      <c r="G1413" s="9"/>
      <c r="H1413" s="9"/>
      <c r="K1413" s="59"/>
      <c r="L1413" s="44"/>
      <c r="M1413" s="44"/>
      <c r="N1413" s="59"/>
      <c r="O1413" s="9"/>
      <c r="P1413" s="9"/>
      <c r="Q1413" s="9"/>
    </row>
    <row r="1414" spans="1:17" ht="12.75" hidden="1">
      <c r="A1414" s="9" t="s">
        <v>9955</v>
      </c>
      <c r="B1414" s="9" t="s">
        <v>10306</v>
      </c>
      <c r="C1414" s="9" t="s">
        <v>10307</v>
      </c>
      <c r="D1414" s="9">
        <v>240</v>
      </c>
      <c r="E1414" s="59">
        <v>12</v>
      </c>
      <c r="F1414" s="9" t="s">
        <v>11382</v>
      </c>
      <c r="G1414" s="9"/>
      <c r="H1414" s="9"/>
      <c r="K1414" s="59"/>
      <c r="L1414" s="44"/>
      <c r="M1414" s="44"/>
      <c r="N1414" s="59"/>
      <c r="O1414" s="9"/>
      <c r="P1414" s="9"/>
      <c r="Q1414" s="9"/>
    </row>
    <row r="1415" spans="1:17" ht="12.75" hidden="1">
      <c r="A1415" s="9" t="s">
        <v>7070</v>
      </c>
      <c r="B1415" s="9" t="s">
        <v>10308</v>
      </c>
      <c r="C1415" s="9" t="s">
        <v>10309</v>
      </c>
      <c r="D1415" s="9">
        <v>1057</v>
      </c>
      <c r="E1415" s="59">
        <v>12</v>
      </c>
      <c r="F1415" s="9" t="s">
        <v>11382</v>
      </c>
      <c r="G1415" s="9"/>
      <c r="H1415" s="9"/>
      <c r="K1415" s="59"/>
      <c r="L1415" s="44"/>
      <c r="M1415" s="44"/>
      <c r="N1415" s="59"/>
      <c r="O1415" s="9"/>
      <c r="P1415" s="9"/>
      <c r="Q1415" s="9"/>
    </row>
    <row r="1416" spans="1:17" ht="12.75" hidden="1">
      <c r="A1416" s="9" t="s">
        <v>6366</v>
      </c>
      <c r="B1416" s="9" t="s">
        <v>2427</v>
      </c>
      <c r="C1416" s="9" t="s">
        <v>10310</v>
      </c>
      <c r="D1416" s="9">
        <v>2080</v>
      </c>
      <c r="E1416" s="59">
        <v>12</v>
      </c>
      <c r="F1416" s="9" t="s">
        <v>11382</v>
      </c>
      <c r="G1416" s="9"/>
      <c r="H1416" s="9"/>
      <c r="K1416" s="59"/>
      <c r="L1416" s="44"/>
      <c r="M1416" s="44"/>
      <c r="N1416" s="59"/>
      <c r="O1416" s="9"/>
      <c r="P1416" s="9"/>
      <c r="Q1416" s="9"/>
    </row>
    <row r="1417" spans="1:17" ht="12.75" hidden="1">
      <c r="A1417" s="9" t="s">
        <v>6009</v>
      </c>
      <c r="B1417" s="9" t="s">
        <v>10311</v>
      </c>
      <c r="C1417" s="9" t="s">
        <v>10312</v>
      </c>
      <c r="D1417" s="9">
        <v>6120</v>
      </c>
      <c r="E1417" s="59">
        <v>12</v>
      </c>
      <c r="F1417" s="9" t="s">
        <v>11382</v>
      </c>
      <c r="G1417" s="9"/>
      <c r="H1417" s="9"/>
      <c r="K1417" s="59"/>
      <c r="L1417" s="44"/>
      <c r="M1417" s="44"/>
      <c r="N1417" s="59"/>
      <c r="O1417" s="9"/>
      <c r="P1417" s="9"/>
      <c r="Q1417" s="9"/>
    </row>
    <row r="1418" spans="1:17" ht="12.75" hidden="1">
      <c r="A1418" s="9" t="s">
        <v>6241</v>
      </c>
      <c r="B1418" s="9" t="s">
        <v>1006</v>
      </c>
      <c r="C1418" s="9" t="s">
        <v>5735</v>
      </c>
      <c r="D1418" s="9">
        <v>809</v>
      </c>
      <c r="E1418" s="59">
        <v>12</v>
      </c>
      <c r="F1418" s="9" t="s">
        <v>11382</v>
      </c>
      <c r="G1418" s="9"/>
      <c r="H1418" s="9"/>
      <c r="K1418" s="59"/>
      <c r="L1418" s="44"/>
      <c r="M1418" s="44"/>
      <c r="N1418" s="59"/>
      <c r="O1418" s="9"/>
      <c r="P1418" s="9"/>
      <c r="Q1418" s="9"/>
    </row>
    <row r="1419" spans="1:17" ht="12.75" hidden="1">
      <c r="A1419" s="9" t="s">
        <v>6256</v>
      </c>
      <c r="B1419" s="9" t="s">
        <v>779</v>
      </c>
      <c r="C1419" s="9" t="s">
        <v>776</v>
      </c>
      <c r="D1419" s="9">
        <v>5075</v>
      </c>
      <c r="E1419" s="59">
        <v>12</v>
      </c>
      <c r="F1419" s="9" t="s">
        <v>11382</v>
      </c>
      <c r="G1419" s="9"/>
      <c r="H1419" s="9"/>
      <c r="K1419" s="59"/>
      <c r="L1419" s="44"/>
      <c r="M1419" s="44"/>
      <c r="N1419" s="59"/>
      <c r="O1419" s="9"/>
      <c r="P1419" s="9"/>
      <c r="Q1419" s="9"/>
    </row>
    <row r="1420" spans="1:17" ht="12.75" hidden="1">
      <c r="A1420" s="9" t="s">
        <v>7781</v>
      </c>
      <c r="B1420" s="9" t="s">
        <v>10313</v>
      </c>
      <c r="C1420" s="9" t="s">
        <v>10314</v>
      </c>
      <c r="D1420" s="9">
        <v>742</v>
      </c>
      <c r="E1420" s="59">
        <v>12</v>
      </c>
      <c r="F1420" s="9" t="s">
        <v>11382</v>
      </c>
      <c r="G1420" s="9"/>
      <c r="H1420" s="9"/>
      <c r="K1420" s="59"/>
      <c r="L1420" s="44"/>
      <c r="M1420" s="44"/>
      <c r="N1420" s="59"/>
      <c r="O1420" s="9"/>
      <c r="P1420" s="9"/>
      <c r="Q1420" s="9"/>
    </row>
    <row r="1421" spans="1:17" ht="12.75" hidden="1">
      <c r="A1421" s="9" t="s">
        <v>8334</v>
      </c>
      <c r="B1421" s="9" t="s">
        <v>10315</v>
      </c>
      <c r="C1421" s="9" t="s">
        <v>10316</v>
      </c>
      <c r="D1421" s="9">
        <v>3999</v>
      </c>
      <c r="E1421" s="59">
        <v>12</v>
      </c>
      <c r="F1421" s="9" t="s">
        <v>11382</v>
      </c>
      <c r="G1421" s="9"/>
      <c r="H1421" s="9"/>
      <c r="K1421" s="59"/>
      <c r="L1421" s="44"/>
      <c r="M1421" s="44"/>
      <c r="N1421" s="59"/>
      <c r="O1421" s="9"/>
      <c r="P1421" s="9"/>
      <c r="Q1421" s="9"/>
    </row>
    <row r="1422" spans="1:17" ht="12.75" hidden="1">
      <c r="A1422" s="9" t="s">
        <v>6455</v>
      </c>
      <c r="B1422" s="9" t="s">
        <v>10317</v>
      </c>
      <c r="C1422" s="9" t="s">
        <v>10318</v>
      </c>
      <c r="D1422" s="9">
        <v>2000</v>
      </c>
      <c r="E1422" s="59">
        <v>12</v>
      </c>
      <c r="F1422" s="9" t="s">
        <v>11382</v>
      </c>
      <c r="G1422" s="9"/>
      <c r="H1422" s="9"/>
      <c r="K1422" s="59"/>
      <c r="L1422" s="44"/>
      <c r="M1422" s="44"/>
      <c r="N1422" s="59"/>
      <c r="O1422" s="9"/>
      <c r="P1422" s="9"/>
      <c r="Q1422" s="9"/>
    </row>
    <row r="1423" spans="1:17" ht="12.75" hidden="1">
      <c r="A1423" s="9" t="s">
        <v>6771</v>
      </c>
      <c r="B1423" s="9" t="s">
        <v>10319</v>
      </c>
      <c r="C1423" s="9" t="s">
        <v>10320</v>
      </c>
      <c r="D1423" s="9">
        <v>272</v>
      </c>
      <c r="E1423" s="59">
        <v>12</v>
      </c>
      <c r="F1423" s="9" t="s">
        <v>11382</v>
      </c>
      <c r="G1423" s="9"/>
      <c r="H1423" s="9"/>
      <c r="K1423" s="59"/>
      <c r="L1423" s="44"/>
      <c r="M1423" s="44"/>
      <c r="N1423" s="59"/>
      <c r="O1423" s="9"/>
      <c r="P1423" s="9"/>
      <c r="Q1423" s="9"/>
    </row>
    <row r="1424" spans="1:17" ht="12.75" hidden="1">
      <c r="A1424" s="9" t="s">
        <v>8334</v>
      </c>
      <c r="B1424" s="9" t="s">
        <v>10321</v>
      </c>
      <c r="C1424" s="9" t="s">
        <v>10322</v>
      </c>
      <c r="D1424" s="9">
        <v>3998</v>
      </c>
      <c r="E1424" s="59">
        <v>12</v>
      </c>
      <c r="F1424" s="9" t="s">
        <v>11382</v>
      </c>
      <c r="G1424" s="9"/>
      <c r="H1424" s="9"/>
      <c r="K1424" s="59"/>
      <c r="L1424" s="44"/>
      <c r="M1424" s="44"/>
      <c r="N1424" s="59"/>
      <c r="O1424" s="9"/>
      <c r="P1424" s="9"/>
      <c r="Q1424" s="9"/>
    </row>
    <row r="1425" spans="1:17" ht="12.75" hidden="1">
      <c r="A1425" s="9" t="s">
        <v>6451</v>
      </c>
      <c r="B1425" s="9" t="s">
        <v>10323</v>
      </c>
      <c r="C1425" s="9" t="s">
        <v>10324</v>
      </c>
      <c r="D1425" s="9">
        <v>2050</v>
      </c>
      <c r="E1425" s="59">
        <v>12</v>
      </c>
      <c r="F1425" s="9" t="s">
        <v>11382</v>
      </c>
      <c r="G1425" s="9"/>
      <c r="H1425" s="9"/>
      <c r="K1425" s="59"/>
      <c r="L1425" s="44"/>
      <c r="M1425" s="44"/>
      <c r="N1425" s="59"/>
      <c r="O1425" s="9"/>
      <c r="P1425" s="9"/>
      <c r="Q1425" s="9"/>
    </row>
    <row r="1426" spans="1:17" ht="12.75" hidden="1">
      <c r="A1426" s="9" t="s">
        <v>6509</v>
      </c>
      <c r="B1426" s="9" t="s">
        <v>10325</v>
      </c>
      <c r="C1426" s="9" t="s">
        <v>10326</v>
      </c>
      <c r="D1426" s="9">
        <v>2090</v>
      </c>
      <c r="E1426" s="59">
        <v>12</v>
      </c>
      <c r="F1426" s="9" t="s">
        <v>11382</v>
      </c>
      <c r="G1426" s="9"/>
      <c r="H1426" s="9"/>
      <c r="K1426" s="59"/>
      <c r="L1426" s="44"/>
      <c r="M1426" s="44"/>
      <c r="N1426" s="59"/>
      <c r="O1426" s="9"/>
      <c r="P1426" s="9"/>
      <c r="Q1426" s="9"/>
    </row>
    <row r="1427" spans="1:17" ht="12.75" hidden="1">
      <c r="A1427" s="9" t="s">
        <v>6248</v>
      </c>
      <c r="B1427" s="9" t="s">
        <v>10327</v>
      </c>
      <c r="C1427" s="9" t="s">
        <v>10328</v>
      </c>
      <c r="D1427" s="9">
        <v>1718</v>
      </c>
      <c r="E1427" s="59">
        <v>12</v>
      </c>
      <c r="F1427" s="9" t="s">
        <v>11382</v>
      </c>
      <c r="G1427" s="9"/>
      <c r="H1427" s="9"/>
      <c r="K1427" s="59"/>
      <c r="L1427" s="44"/>
      <c r="M1427" s="44"/>
      <c r="N1427" s="59"/>
      <c r="O1427" s="9"/>
      <c r="P1427" s="9"/>
      <c r="Q1427" s="9"/>
    </row>
    <row r="1428" spans="1:17" ht="12.75" hidden="1">
      <c r="A1428" s="9" t="s">
        <v>10329</v>
      </c>
      <c r="B1428" s="9" t="s">
        <v>10330</v>
      </c>
      <c r="C1428" s="9" t="s">
        <v>10331</v>
      </c>
      <c r="D1428" s="9">
        <v>785</v>
      </c>
      <c r="E1428" s="59">
        <v>12</v>
      </c>
      <c r="F1428" s="9" t="s">
        <v>11382</v>
      </c>
      <c r="G1428" s="9"/>
      <c r="H1428" s="9"/>
      <c r="K1428" s="59"/>
      <c r="L1428" s="44"/>
      <c r="M1428" s="44"/>
      <c r="N1428" s="59"/>
      <c r="O1428" s="9"/>
      <c r="P1428" s="9"/>
      <c r="Q1428" s="9"/>
    </row>
    <row r="1429" spans="1:17" ht="12.75" hidden="1">
      <c r="A1429" s="9" t="s">
        <v>6105</v>
      </c>
      <c r="B1429" s="9" t="s">
        <v>10332</v>
      </c>
      <c r="C1429" s="9" t="s">
        <v>10333</v>
      </c>
      <c r="D1429" s="9">
        <v>2023</v>
      </c>
      <c r="E1429" s="59">
        <v>12</v>
      </c>
      <c r="F1429" s="9" t="s">
        <v>11382</v>
      </c>
      <c r="G1429" s="9"/>
      <c r="H1429" s="9"/>
      <c r="K1429" s="59"/>
      <c r="L1429" s="44"/>
      <c r="M1429" s="44"/>
      <c r="N1429" s="59"/>
      <c r="O1429" s="9"/>
      <c r="P1429" s="9"/>
      <c r="Q1429" s="9"/>
    </row>
    <row r="1430" spans="1:17" ht="12.75" hidden="1">
      <c r="A1430" s="9" t="s">
        <v>6124</v>
      </c>
      <c r="B1430" s="9" t="s">
        <v>5368</v>
      </c>
      <c r="C1430" s="9" t="s">
        <v>8568</v>
      </c>
      <c r="D1430" s="9">
        <v>2043</v>
      </c>
      <c r="E1430" s="59">
        <v>12</v>
      </c>
      <c r="F1430" s="9" t="s">
        <v>11382</v>
      </c>
      <c r="G1430" s="9"/>
      <c r="H1430" s="9"/>
      <c r="K1430" s="59"/>
      <c r="L1430" s="44"/>
      <c r="M1430" s="44"/>
      <c r="N1430" s="59"/>
      <c r="O1430" s="9"/>
      <c r="P1430" s="9"/>
      <c r="Q1430" s="9"/>
    </row>
    <row r="1431" spans="1:17" ht="12.75" hidden="1">
      <c r="A1431" s="9" t="s">
        <v>6968</v>
      </c>
      <c r="B1431" s="9" t="s">
        <v>10334</v>
      </c>
      <c r="C1431" s="9" t="s">
        <v>10335</v>
      </c>
      <c r="D1431" s="9">
        <v>17090</v>
      </c>
      <c r="E1431" s="59">
        <v>12</v>
      </c>
      <c r="F1431" s="9" t="s">
        <v>11382</v>
      </c>
      <c r="G1431" s="9"/>
      <c r="H1431" s="9"/>
      <c r="K1431" s="59"/>
      <c r="L1431" s="44"/>
      <c r="M1431" s="44"/>
      <c r="N1431" s="59"/>
      <c r="O1431" s="9"/>
      <c r="P1431" s="9"/>
      <c r="Q1431" s="9"/>
    </row>
    <row r="1432" spans="1:17" ht="12.75" hidden="1">
      <c r="A1432" s="9" t="s">
        <v>7962</v>
      </c>
      <c r="B1432" s="9" t="s">
        <v>10336</v>
      </c>
      <c r="C1432" s="9" t="s">
        <v>10337</v>
      </c>
      <c r="D1432" s="9">
        <v>2094</v>
      </c>
      <c r="E1432" s="59">
        <v>12</v>
      </c>
      <c r="F1432" s="9" t="s">
        <v>11382</v>
      </c>
      <c r="G1432" s="9"/>
      <c r="H1432" s="9"/>
      <c r="K1432" s="59"/>
      <c r="L1432" s="44"/>
      <c r="M1432" s="44"/>
      <c r="N1432" s="59"/>
      <c r="O1432" s="9"/>
      <c r="P1432" s="9"/>
      <c r="Q1432" s="9"/>
    </row>
    <row r="1433" spans="1:17" ht="12.75" hidden="1">
      <c r="A1433" s="9" t="s">
        <v>7069</v>
      </c>
      <c r="B1433" s="9" t="s">
        <v>10338</v>
      </c>
      <c r="C1433" s="9" t="s">
        <v>10339</v>
      </c>
      <c r="D1433" s="9">
        <v>17085</v>
      </c>
      <c r="E1433" s="59">
        <v>12</v>
      </c>
      <c r="F1433" s="9" t="s">
        <v>11382</v>
      </c>
      <c r="G1433" s="9"/>
      <c r="H1433" s="9"/>
      <c r="K1433" s="59"/>
      <c r="L1433" s="44"/>
      <c r="M1433" s="44"/>
      <c r="N1433" s="59"/>
      <c r="O1433" s="9"/>
      <c r="P1433" s="9"/>
      <c r="Q1433" s="9"/>
    </row>
    <row r="1434" spans="1:17" ht="12.75" hidden="1">
      <c r="A1434" s="9" t="s">
        <v>10340</v>
      </c>
      <c r="B1434" s="9" t="s">
        <v>10340</v>
      </c>
      <c r="C1434" s="9" t="s">
        <v>10341</v>
      </c>
      <c r="D1434" s="9">
        <v>836</v>
      </c>
      <c r="E1434" s="59">
        <v>12</v>
      </c>
      <c r="F1434" s="9" t="s">
        <v>11382</v>
      </c>
      <c r="G1434" s="9"/>
      <c r="H1434" s="9"/>
      <c r="K1434" s="59"/>
      <c r="L1434" s="44"/>
      <c r="M1434" s="44"/>
      <c r="N1434" s="59"/>
      <c r="O1434" s="9"/>
      <c r="P1434" s="9"/>
      <c r="Q1434" s="9"/>
    </row>
    <row r="1435" spans="1:17" ht="12.75" hidden="1">
      <c r="A1435" s="9" t="s">
        <v>6169</v>
      </c>
      <c r="B1435" s="9" t="s">
        <v>10342</v>
      </c>
      <c r="C1435" s="9" t="s">
        <v>10343</v>
      </c>
      <c r="D1435" s="9">
        <v>1201</v>
      </c>
      <c r="E1435" s="59">
        <v>12</v>
      </c>
      <c r="F1435" s="9" t="s">
        <v>11382</v>
      </c>
      <c r="G1435" s="9"/>
      <c r="H1435" s="9"/>
      <c r="K1435" s="59"/>
      <c r="L1435" s="44"/>
      <c r="M1435" s="44"/>
      <c r="N1435" s="59"/>
      <c r="O1435" s="9"/>
      <c r="P1435" s="9"/>
      <c r="Q1435" s="9"/>
    </row>
    <row r="1436" spans="1:17" ht="12.75" hidden="1">
      <c r="A1436" s="9" t="s">
        <v>7198</v>
      </c>
      <c r="B1436" s="9" t="s">
        <v>5371</v>
      </c>
      <c r="C1436" s="9" t="s">
        <v>8581</v>
      </c>
      <c r="D1436" s="9">
        <v>6016</v>
      </c>
      <c r="E1436" s="59">
        <v>12</v>
      </c>
      <c r="F1436" s="9" t="s">
        <v>11382</v>
      </c>
      <c r="G1436" s="9"/>
      <c r="H1436" s="9"/>
      <c r="K1436" s="59"/>
      <c r="L1436" s="44"/>
      <c r="M1436" s="44"/>
      <c r="N1436" s="59"/>
      <c r="O1436" s="9"/>
      <c r="P1436" s="9"/>
      <c r="Q1436" s="9"/>
    </row>
    <row r="1437" spans="1:17" ht="12.75" hidden="1">
      <c r="A1437" s="9" t="s">
        <v>6104</v>
      </c>
      <c r="B1437" s="9" t="s">
        <v>10344</v>
      </c>
      <c r="C1437" s="9" t="s">
        <v>10345</v>
      </c>
      <c r="D1437" s="9">
        <v>2315</v>
      </c>
      <c r="E1437" s="59">
        <v>12</v>
      </c>
      <c r="F1437" s="9" t="s">
        <v>11382</v>
      </c>
      <c r="G1437" s="9"/>
      <c r="H1437" s="9"/>
      <c r="K1437" s="59"/>
      <c r="L1437" s="44"/>
      <c r="M1437" s="44"/>
      <c r="N1437" s="59"/>
      <c r="O1437" s="9"/>
      <c r="P1437" s="9"/>
      <c r="Q1437" s="9"/>
    </row>
    <row r="1438" spans="1:17" ht="12.75" hidden="1">
      <c r="A1438" s="9" t="s">
        <v>7794</v>
      </c>
      <c r="B1438" s="9" t="s">
        <v>10346</v>
      </c>
      <c r="C1438" s="9" t="s">
        <v>10347</v>
      </c>
      <c r="D1438" s="9">
        <v>4433</v>
      </c>
      <c r="E1438" s="59">
        <v>12</v>
      </c>
      <c r="F1438" s="9" t="s">
        <v>11382</v>
      </c>
      <c r="G1438" s="9"/>
      <c r="H1438" s="9"/>
      <c r="K1438" s="59"/>
      <c r="L1438" s="44"/>
      <c r="M1438" s="44"/>
      <c r="N1438" s="59"/>
      <c r="O1438" s="9"/>
      <c r="P1438" s="9"/>
      <c r="Q1438" s="9"/>
    </row>
    <row r="1439" spans="1:17" ht="12.75" hidden="1">
      <c r="A1439" s="9" t="s">
        <v>8046</v>
      </c>
      <c r="B1439" s="9" t="s">
        <v>10348</v>
      </c>
      <c r="C1439" s="9" t="s">
        <v>10349</v>
      </c>
      <c r="D1439" s="9">
        <v>914</v>
      </c>
      <c r="E1439" s="59">
        <v>12</v>
      </c>
      <c r="F1439" s="9" t="s">
        <v>11382</v>
      </c>
      <c r="G1439" s="9"/>
      <c r="H1439" s="9"/>
      <c r="K1439" s="59"/>
      <c r="L1439" s="44"/>
      <c r="M1439" s="44"/>
      <c r="N1439" s="59"/>
      <c r="O1439" s="9"/>
      <c r="P1439" s="9"/>
      <c r="Q1439" s="9"/>
    </row>
    <row r="1440" spans="1:17" ht="12.75" hidden="1">
      <c r="A1440" s="9" t="s">
        <v>9121</v>
      </c>
      <c r="B1440" s="9" t="s">
        <v>2487</v>
      </c>
      <c r="C1440" s="9" t="s">
        <v>10350</v>
      </c>
      <c r="D1440" s="9">
        <v>915</v>
      </c>
      <c r="E1440" s="59">
        <v>12</v>
      </c>
      <c r="F1440" s="9" t="s">
        <v>11382</v>
      </c>
      <c r="G1440" s="9"/>
      <c r="H1440" s="9"/>
      <c r="K1440" s="59"/>
      <c r="L1440" s="44"/>
      <c r="M1440" s="44"/>
      <c r="N1440" s="59"/>
      <c r="O1440" s="9"/>
      <c r="P1440" s="9"/>
      <c r="Q1440" s="9"/>
    </row>
    <row r="1441" spans="1:17" ht="12.75" hidden="1">
      <c r="A1441" s="9" t="s">
        <v>6418</v>
      </c>
      <c r="B1441" s="9" t="s">
        <v>5384</v>
      </c>
      <c r="C1441" s="9" t="s">
        <v>8657</v>
      </c>
      <c r="D1441" s="9">
        <v>3320</v>
      </c>
      <c r="E1441" s="59">
        <v>12</v>
      </c>
      <c r="F1441" s="9" t="s">
        <v>11382</v>
      </c>
      <c r="G1441" s="9"/>
      <c r="H1441" s="9"/>
      <c r="K1441" s="59"/>
      <c r="L1441" s="44"/>
      <c r="M1441" s="44"/>
      <c r="N1441" s="59"/>
      <c r="O1441" s="9"/>
      <c r="P1441" s="9"/>
      <c r="Q1441" s="9"/>
    </row>
    <row r="1442" spans="1:17" ht="12.75">
      <c r="A1442" s="9" t="s">
        <v>6682</v>
      </c>
      <c r="B1442" s="9" t="s">
        <v>2866</v>
      </c>
      <c r="C1442" s="9" t="s">
        <v>9441</v>
      </c>
      <c r="D1442" s="9">
        <v>521</v>
      </c>
      <c r="E1442" s="59">
        <v>12</v>
      </c>
      <c r="F1442" s="9" t="s">
        <v>11382</v>
      </c>
      <c r="K1442" s="59"/>
      <c r="L1442" s="44"/>
      <c r="M1442" s="44"/>
      <c r="N1442" s="59"/>
      <c r="O1442" s="9"/>
      <c r="P1442" s="9"/>
      <c r="Q1442" s="9"/>
    </row>
    <row r="1443" spans="1:17" ht="12.75" hidden="1">
      <c r="A1443" s="9" t="s">
        <v>9668</v>
      </c>
      <c r="B1443" s="9" t="s">
        <v>10351</v>
      </c>
      <c r="C1443" s="9" t="s">
        <v>10352</v>
      </c>
      <c r="D1443" s="9">
        <v>1215</v>
      </c>
      <c r="E1443" s="59">
        <v>12</v>
      </c>
      <c r="F1443" s="9" t="s">
        <v>11382</v>
      </c>
      <c r="G1443" s="9"/>
      <c r="H1443" s="9"/>
      <c r="K1443" s="59"/>
      <c r="L1443" s="44"/>
      <c r="M1443" s="44"/>
      <c r="N1443" s="59"/>
      <c r="O1443" s="9"/>
      <c r="P1443" s="9"/>
      <c r="Q1443" s="9"/>
    </row>
    <row r="1444" spans="1:17" ht="12.75" hidden="1">
      <c r="A1444" s="9" t="s">
        <v>9782</v>
      </c>
      <c r="B1444" s="9" t="s">
        <v>10353</v>
      </c>
      <c r="C1444" s="9" t="s">
        <v>10354</v>
      </c>
      <c r="D1444" s="9">
        <v>8257</v>
      </c>
      <c r="E1444" s="59">
        <v>12</v>
      </c>
      <c r="F1444" s="9" t="s">
        <v>11382</v>
      </c>
      <c r="G1444" s="9"/>
      <c r="H1444" s="9"/>
      <c r="K1444" s="59"/>
      <c r="L1444" s="44"/>
      <c r="M1444" s="44"/>
      <c r="N1444" s="59"/>
      <c r="O1444" s="9"/>
      <c r="P1444" s="9"/>
      <c r="Q1444" s="9"/>
    </row>
    <row r="1445" spans="1:17" ht="12.75" hidden="1">
      <c r="A1445" s="9" t="s">
        <v>6343</v>
      </c>
      <c r="B1445" s="9" t="s">
        <v>10355</v>
      </c>
      <c r="C1445" s="9" t="s">
        <v>10356</v>
      </c>
      <c r="D1445" s="9">
        <v>1730</v>
      </c>
      <c r="E1445" s="59">
        <v>12</v>
      </c>
      <c r="F1445" s="9" t="s">
        <v>11382</v>
      </c>
      <c r="G1445" s="9"/>
      <c r="H1445" s="9"/>
      <c r="K1445" s="59"/>
      <c r="L1445" s="44"/>
      <c r="M1445" s="44"/>
      <c r="N1445" s="59"/>
      <c r="O1445" s="9"/>
      <c r="P1445" s="9"/>
      <c r="Q1445" s="9"/>
    </row>
    <row r="1446" spans="1:17" ht="12.75" hidden="1">
      <c r="A1446" s="9" t="s">
        <v>6920</v>
      </c>
      <c r="B1446" s="9" t="s">
        <v>10357</v>
      </c>
      <c r="C1446" s="9" t="s">
        <v>10358</v>
      </c>
      <c r="D1446" s="9">
        <v>2260</v>
      </c>
      <c r="E1446" s="59">
        <v>12</v>
      </c>
      <c r="F1446" s="9" t="s">
        <v>11382</v>
      </c>
      <c r="G1446" s="9"/>
      <c r="H1446" s="9"/>
      <c r="K1446" s="59"/>
      <c r="L1446" s="44"/>
      <c r="M1446" s="44"/>
      <c r="N1446" s="59"/>
      <c r="O1446" s="9"/>
      <c r="P1446" s="9"/>
      <c r="Q1446" s="9"/>
    </row>
    <row r="1447" spans="1:17" ht="12.75" hidden="1">
      <c r="A1447" s="9" t="s">
        <v>10359</v>
      </c>
      <c r="B1447" s="9" t="s">
        <v>10360</v>
      </c>
      <c r="C1447" s="9" t="s">
        <v>10361</v>
      </c>
      <c r="D1447" s="9">
        <v>2553</v>
      </c>
      <c r="E1447" s="59">
        <v>12</v>
      </c>
      <c r="F1447" s="9" t="s">
        <v>11382</v>
      </c>
      <c r="G1447" s="9"/>
      <c r="H1447" s="9"/>
      <c r="K1447" s="59"/>
      <c r="L1447" s="44"/>
      <c r="M1447" s="44"/>
      <c r="N1447" s="59"/>
      <c r="O1447" s="9"/>
      <c r="P1447" s="9"/>
      <c r="Q1447" s="9"/>
    </row>
    <row r="1448" spans="1:17" ht="12.75" hidden="1">
      <c r="A1448" s="9" t="s">
        <v>9605</v>
      </c>
      <c r="B1448" s="9" t="s">
        <v>10362</v>
      </c>
      <c r="C1448" s="9" t="s">
        <v>10363</v>
      </c>
      <c r="D1448" s="9">
        <v>1219</v>
      </c>
      <c r="E1448" s="59">
        <v>12</v>
      </c>
      <c r="F1448" s="9" t="s">
        <v>11382</v>
      </c>
      <c r="G1448" s="9"/>
      <c r="H1448" s="9"/>
      <c r="K1448" s="59"/>
      <c r="L1448" s="44"/>
      <c r="M1448" s="44"/>
      <c r="N1448" s="59"/>
      <c r="O1448" s="9"/>
      <c r="P1448" s="9"/>
      <c r="Q1448" s="9"/>
    </row>
    <row r="1449" spans="1:17" ht="12.75" hidden="1">
      <c r="A1449" s="9" t="s">
        <v>8741</v>
      </c>
      <c r="B1449" s="9" t="s">
        <v>10364</v>
      </c>
      <c r="C1449" s="9" t="s">
        <v>10365</v>
      </c>
      <c r="D1449" s="9">
        <v>2056</v>
      </c>
      <c r="E1449" s="59">
        <v>12</v>
      </c>
      <c r="F1449" s="9" t="s">
        <v>11382</v>
      </c>
      <c r="G1449" s="9"/>
      <c r="H1449" s="9"/>
      <c r="K1449" s="59"/>
      <c r="L1449" s="44"/>
      <c r="M1449" s="44"/>
      <c r="N1449" s="59"/>
      <c r="O1449" s="9"/>
      <c r="P1449" s="9"/>
      <c r="Q1449" s="9"/>
    </row>
    <row r="1450" spans="1:17" ht="12.75" hidden="1">
      <c r="A1450" s="9" t="s">
        <v>10268</v>
      </c>
      <c r="B1450" s="9" t="s">
        <v>10366</v>
      </c>
      <c r="C1450" s="9" t="s">
        <v>10367</v>
      </c>
      <c r="D1450" s="9">
        <v>2152</v>
      </c>
      <c r="E1450" s="59">
        <v>12</v>
      </c>
      <c r="F1450" s="9" t="s">
        <v>11382</v>
      </c>
      <c r="G1450" s="9"/>
      <c r="H1450" s="9"/>
      <c r="K1450" s="59"/>
      <c r="L1450" s="44"/>
      <c r="M1450" s="44"/>
      <c r="N1450" s="59"/>
      <c r="O1450" s="9"/>
      <c r="P1450" s="9"/>
      <c r="Q1450" s="9"/>
    </row>
    <row r="1451" spans="1:17" ht="12.75" hidden="1">
      <c r="A1451" s="9" t="s">
        <v>10368</v>
      </c>
      <c r="B1451" s="9" t="s">
        <v>10368</v>
      </c>
      <c r="C1451" s="9" t="s">
        <v>10369</v>
      </c>
      <c r="D1451" s="9">
        <v>3912</v>
      </c>
      <c r="E1451" s="59">
        <v>12</v>
      </c>
      <c r="F1451" s="9" t="s">
        <v>11382</v>
      </c>
      <c r="G1451" s="9"/>
      <c r="H1451" s="9"/>
      <c r="K1451" s="59"/>
      <c r="L1451" s="44"/>
      <c r="M1451" s="44"/>
      <c r="N1451" s="59"/>
      <c r="O1451" s="9"/>
      <c r="P1451" s="9"/>
      <c r="Q1451" s="9"/>
    </row>
    <row r="1452" spans="1:17" ht="12.75" hidden="1">
      <c r="A1452" s="9" t="s">
        <v>7070</v>
      </c>
      <c r="B1452" s="9" t="s">
        <v>10370</v>
      </c>
      <c r="C1452" s="9" t="s">
        <v>10371</v>
      </c>
      <c r="D1452" s="9">
        <v>1054</v>
      </c>
      <c r="E1452" s="59">
        <v>12</v>
      </c>
      <c r="F1452" s="9" t="s">
        <v>11382</v>
      </c>
      <c r="G1452" s="9"/>
      <c r="H1452" s="9"/>
      <c r="K1452" s="59"/>
      <c r="L1452" s="44"/>
      <c r="M1452" s="44"/>
      <c r="N1452" s="59"/>
      <c r="O1452" s="9"/>
      <c r="P1452" s="9"/>
      <c r="Q1452" s="9"/>
    </row>
    <row r="1453" spans="1:17" ht="12.75" hidden="1">
      <c r="A1453" s="9" t="s">
        <v>7073</v>
      </c>
      <c r="B1453" s="9" t="s">
        <v>10372</v>
      </c>
      <c r="C1453" s="9" t="s">
        <v>10373</v>
      </c>
      <c r="D1453" s="9">
        <v>5091</v>
      </c>
      <c r="E1453" s="59">
        <v>12</v>
      </c>
      <c r="F1453" s="9" t="s">
        <v>11382</v>
      </c>
      <c r="G1453" s="9"/>
      <c r="H1453" s="9"/>
      <c r="K1453" s="59"/>
      <c r="L1453" s="44"/>
      <c r="M1453" s="44"/>
      <c r="N1453" s="59"/>
      <c r="O1453" s="9"/>
      <c r="P1453" s="9"/>
      <c r="Q1453" s="9"/>
    </row>
    <row r="1454" spans="1:17" ht="12.75" hidden="1">
      <c r="A1454" s="9" t="s">
        <v>7407</v>
      </c>
      <c r="B1454" s="9" t="s">
        <v>2682</v>
      </c>
      <c r="C1454" s="9" t="s">
        <v>9274</v>
      </c>
      <c r="D1454" s="9">
        <v>537</v>
      </c>
      <c r="E1454" s="59">
        <v>12</v>
      </c>
      <c r="F1454" s="9" t="s">
        <v>11382</v>
      </c>
      <c r="G1454" s="9"/>
      <c r="H1454" s="9"/>
      <c r="K1454" s="59"/>
      <c r="L1454" s="44"/>
      <c r="M1454" s="44"/>
      <c r="N1454" s="59"/>
      <c r="O1454" s="9"/>
      <c r="P1454" s="9"/>
      <c r="Q1454" s="9"/>
    </row>
    <row r="1455" spans="1:17" ht="12.75" hidden="1">
      <c r="A1455" s="9" t="s">
        <v>9579</v>
      </c>
      <c r="B1455" s="9" t="s">
        <v>10374</v>
      </c>
      <c r="C1455" s="9" t="s">
        <v>10375</v>
      </c>
      <c r="D1455" s="9">
        <v>4440</v>
      </c>
      <c r="E1455" s="59">
        <v>12</v>
      </c>
      <c r="F1455" s="9" t="s">
        <v>11382</v>
      </c>
      <c r="G1455" s="9"/>
      <c r="H1455" s="9"/>
      <c r="K1455" s="59"/>
      <c r="L1455" s="44"/>
      <c r="M1455" s="44"/>
      <c r="N1455" s="59"/>
      <c r="O1455" s="9"/>
      <c r="P1455" s="9"/>
      <c r="Q1455" s="9"/>
    </row>
    <row r="1456" spans="1:17" ht="12.75" hidden="1">
      <c r="A1456" s="9" t="s">
        <v>8735</v>
      </c>
      <c r="B1456" s="9" t="s">
        <v>960</v>
      </c>
      <c r="C1456" s="9" t="s">
        <v>10376</v>
      </c>
      <c r="D1456" s="9">
        <v>509</v>
      </c>
      <c r="E1456" s="59">
        <v>12</v>
      </c>
      <c r="F1456" s="9" t="s">
        <v>11382</v>
      </c>
      <c r="G1456" s="9"/>
      <c r="H1456" s="9"/>
      <c r="K1456" s="59"/>
      <c r="L1456" s="44"/>
      <c r="M1456" s="44"/>
      <c r="N1456" s="59"/>
      <c r="O1456" s="9"/>
      <c r="P1456" s="9"/>
      <c r="Q1456" s="9"/>
    </row>
    <row r="1457" spans="1:17" ht="12.75" hidden="1">
      <c r="A1457" s="9" t="s">
        <v>8301</v>
      </c>
      <c r="B1457" s="9" t="s">
        <v>10377</v>
      </c>
      <c r="C1457" s="9" t="s">
        <v>10378</v>
      </c>
      <c r="D1457" s="9">
        <v>1257</v>
      </c>
      <c r="E1457" s="59">
        <v>12</v>
      </c>
      <c r="F1457" s="9" t="s">
        <v>11382</v>
      </c>
      <c r="G1457" s="9"/>
      <c r="H1457" s="9"/>
      <c r="K1457" s="59"/>
      <c r="L1457" s="44"/>
      <c r="M1457" s="44"/>
      <c r="N1457" s="59"/>
      <c r="O1457" s="9"/>
      <c r="P1457" s="9"/>
      <c r="Q1457" s="9"/>
    </row>
    <row r="1458" spans="1:17" ht="12.75" hidden="1">
      <c r="A1458" s="9" t="s">
        <v>7974</v>
      </c>
      <c r="B1458" s="9" t="s">
        <v>10379</v>
      </c>
      <c r="C1458" s="9" t="s">
        <v>10380</v>
      </c>
      <c r="D1458" s="9">
        <v>561</v>
      </c>
      <c r="E1458" s="59">
        <v>12</v>
      </c>
      <c r="F1458" s="9" t="s">
        <v>11382</v>
      </c>
      <c r="G1458" s="9"/>
      <c r="H1458" s="9"/>
      <c r="K1458" s="59"/>
      <c r="L1458" s="44"/>
      <c r="M1458" s="44"/>
      <c r="N1458" s="59"/>
      <c r="O1458" s="9"/>
      <c r="P1458" s="9"/>
      <c r="Q1458" s="9"/>
    </row>
    <row r="1459" spans="1:17" ht="15" hidden="1">
      <c r="A1459" s="9" t="s">
        <v>10381</v>
      </c>
      <c r="B1459" s="9" t="s">
        <v>10382</v>
      </c>
      <c r="C1459" s="9" t="s">
        <v>10383</v>
      </c>
      <c r="D1459" s="9">
        <v>3910</v>
      </c>
      <c r="E1459" s="59">
        <v>12</v>
      </c>
      <c r="F1459" s="9" t="s">
        <v>11382</v>
      </c>
      <c r="G1459" s="9"/>
      <c r="H1459" s="9"/>
      <c r="K1459" s="59"/>
      <c r="L1459" s="64"/>
      <c r="M1459" s="64"/>
      <c r="N1459" s="65"/>
      <c r="O1459" s="63"/>
      <c r="P1459" s="63"/>
      <c r="Q1459" s="63"/>
    </row>
    <row r="1460" spans="1:17" ht="15" hidden="1">
      <c r="A1460" s="9" t="s">
        <v>7069</v>
      </c>
      <c r="B1460" s="9" t="s">
        <v>10384</v>
      </c>
      <c r="C1460" s="9" t="s">
        <v>10385</v>
      </c>
      <c r="D1460" s="9">
        <v>17086</v>
      </c>
      <c r="E1460" s="59">
        <v>12</v>
      </c>
      <c r="F1460" s="9" t="s">
        <v>11382</v>
      </c>
      <c r="G1460" s="9"/>
      <c r="H1460" s="9"/>
      <c r="K1460" s="59"/>
      <c r="L1460" s="64"/>
      <c r="M1460" s="64"/>
      <c r="N1460" s="65"/>
      <c r="O1460" s="63"/>
      <c r="P1460" s="63"/>
      <c r="Q1460" s="63"/>
    </row>
    <row r="1461" spans="1:17" ht="15" hidden="1">
      <c r="A1461" s="9" t="s">
        <v>9891</v>
      </c>
      <c r="B1461" s="9" t="s">
        <v>10386</v>
      </c>
      <c r="C1461" s="9" t="s">
        <v>5639</v>
      </c>
      <c r="D1461" s="9">
        <v>5435</v>
      </c>
      <c r="E1461" s="59">
        <v>12</v>
      </c>
      <c r="F1461" s="9" t="s">
        <v>11382</v>
      </c>
      <c r="G1461" s="9"/>
      <c r="H1461" s="9"/>
      <c r="K1461" s="59"/>
      <c r="L1461" s="64"/>
      <c r="M1461" s="64"/>
      <c r="N1461" s="65"/>
      <c r="O1461" s="63"/>
      <c r="P1461" s="63"/>
      <c r="Q1461" s="63"/>
    </row>
    <row r="1462" spans="1:17" ht="15" hidden="1">
      <c r="A1462" s="9" t="s">
        <v>10387</v>
      </c>
      <c r="B1462" s="9" t="s">
        <v>10387</v>
      </c>
      <c r="C1462" s="9" t="s">
        <v>10388</v>
      </c>
      <c r="D1462" s="9">
        <v>3912</v>
      </c>
      <c r="E1462" s="59">
        <v>12</v>
      </c>
      <c r="F1462" s="9" t="s">
        <v>11382</v>
      </c>
      <c r="G1462" s="9"/>
      <c r="H1462" s="9"/>
      <c r="K1462" s="59"/>
      <c r="L1462" s="64"/>
      <c r="M1462" s="64"/>
      <c r="N1462" s="65"/>
      <c r="O1462" s="63"/>
      <c r="P1462" s="63"/>
      <c r="Q1462" s="63"/>
    </row>
    <row r="1463" spans="1:17" ht="15" hidden="1">
      <c r="A1463" s="9" t="s">
        <v>8467</v>
      </c>
      <c r="B1463" s="9" t="s">
        <v>10389</v>
      </c>
      <c r="C1463" s="9" t="s">
        <v>10390</v>
      </c>
      <c r="D1463" s="9">
        <v>5142</v>
      </c>
      <c r="E1463" s="59">
        <v>12</v>
      </c>
      <c r="F1463" s="9" t="s">
        <v>11382</v>
      </c>
      <c r="G1463" s="9"/>
      <c r="H1463" s="9"/>
      <c r="K1463" s="59"/>
      <c r="L1463" s="64"/>
      <c r="M1463" s="64"/>
      <c r="N1463" s="65"/>
      <c r="O1463" s="63"/>
      <c r="P1463" s="63"/>
      <c r="Q1463" s="63"/>
    </row>
    <row r="1464" spans="1:17" ht="15" hidden="1">
      <c r="A1464" s="9" t="s">
        <v>8714</v>
      </c>
      <c r="B1464" s="9" t="s">
        <v>10391</v>
      </c>
      <c r="C1464" s="9" t="s">
        <v>10392</v>
      </c>
      <c r="D1464" s="9">
        <v>1728</v>
      </c>
      <c r="E1464" s="59">
        <v>12</v>
      </c>
      <c r="F1464" s="9" t="s">
        <v>11382</v>
      </c>
      <c r="G1464" s="9"/>
      <c r="H1464" s="9"/>
      <c r="K1464" s="59"/>
      <c r="L1464" s="64"/>
      <c r="M1464" s="64"/>
      <c r="N1464" s="65"/>
      <c r="O1464" s="63"/>
      <c r="P1464" s="63"/>
      <c r="Q1464" s="63"/>
    </row>
    <row r="1465" spans="1:17" ht="15" hidden="1">
      <c r="A1465" s="9" t="s">
        <v>10393</v>
      </c>
      <c r="B1465" s="9" t="s">
        <v>10394</v>
      </c>
      <c r="C1465" s="9" t="s">
        <v>10395</v>
      </c>
      <c r="D1465" s="9">
        <v>8252</v>
      </c>
      <c r="E1465" s="59">
        <v>12</v>
      </c>
      <c r="F1465" s="9" t="s">
        <v>11382</v>
      </c>
      <c r="G1465" s="9"/>
      <c r="H1465" s="9"/>
      <c r="K1465" s="59"/>
      <c r="L1465" s="64"/>
      <c r="M1465" s="64"/>
      <c r="N1465" s="65"/>
      <c r="O1465" s="63"/>
      <c r="P1465" s="63"/>
      <c r="Q1465" s="63"/>
    </row>
    <row r="1466" spans="1:17" ht="15" hidden="1">
      <c r="A1466" s="9" t="s">
        <v>10396</v>
      </c>
      <c r="B1466" s="9" t="s">
        <v>10397</v>
      </c>
      <c r="C1466" s="9" t="s">
        <v>10398</v>
      </c>
      <c r="D1466" s="9">
        <v>8272</v>
      </c>
      <c r="E1466" s="59">
        <v>12</v>
      </c>
      <c r="F1466" s="9" t="s">
        <v>11382</v>
      </c>
      <c r="G1466" s="9"/>
      <c r="H1466" s="9"/>
      <c r="K1466" s="59"/>
      <c r="L1466" s="64"/>
      <c r="M1466" s="64"/>
      <c r="N1466" s="65"/>
      <c r="O1466" s="63"/>
      <c r="P1466" s="63"/>
      <c r="Q1466" s="63"/>
    </row>
    <row r="1467" spans="1:17" ht="15" hidden="1">
      <c r="A1467" s="9" t="s">
        <v>10212</v>
      </c>
      <c r="B1467" s="9" t="s">
        <v>10399</v>
      </c>
      <c r="C1467" s="9" t="s">
        <v>10400</v>
      </c>
      <c r="D1467" s="9">
        <v>17102</v>
      </c>
      <c r="E1467" s="59">
        <v>12</v>
      </c>
      <c r="F1467" s="9" t="s">
        <v>11382</v>
      </c>
      <c r="G1467" s="9"/>
      <c r="H1467" s="9"/>
      <c r="K1467" s="59"/>
      <c r="L1467" s="64"/>
      <c r="M1467" s="64"/>
      <c r="N1467" s="65"/>
      <c r="O1467" s="63"/>
      <c r="P1467" s="63"/>
      <c r="Q1467" s="63"/>
    </row>
    <row r="1468" spans="1:17" ht="12.75" hidden="1">
      <c r="A1468" s="9" t="s">
        <v>7369</v>
      </c>
      <c r="B1468" s="9" t="s">
        <v>1876</v>
      </c>
      <c r="C1468" s="9" t="s">
        <v>10401</v>
      </c>
      <c r="D1468" s="9">
        <v>3101</v>
      </c>
      <c r="E1468" s="59">
        <v>11.99</v>
      </c>
      <c r="F1468" s="9" t="s">
        <v>11382</v>
      </c>
      <c r="G1468" s="9"/>
      <c r="H1468" s="9"/>
      <c r="K1468" s="59"/>
      <c r="L1468" s="44"/>
      <c r="M1468" s="44"/>
      <c r="N1468" s="59"/>
      <c r="O1468" s="9"/>
      <c r="P1468" s="9"/>
      <c r="Q1468" s="9"/>
    </row>
    <row r="1469" spans="1:17" ht="12.75" hidden="1">
      <c r="A1469" s="9" t="s">
        <v>8857</v>
      </c>
      <c r="B1469" s="9" t="s">
        <v>1964</v>
      </c>
      <c r="C1469" s="9" t="s">
        <v>10402</v>
      </c>
      <c r="D1469" s="9">
        <v>768</v>
      </c>
      <c r="E1469" s="59">
        <v>11.99</v>
      </c>
      <c r="F1469" s="9" t="s">
        <v>11382</v>
      </c>
      <c r="G1469" s="9"/>
      <c r="H1469" s="9"/>
      <c r="K1469" s="59"/>
      <c r="L1469" s="44"/>
      <c r="M1469" s="44"/>
      <c r="N1469" s="59"/>
      <c r="O1469" s="9"/>
      <c r="P1469" s="9"/>
      <c r="Q1469" s="9"/>
    </row>
    <row r="1470" spans="1:17" ht="12.75" hidden="1">
      <c r="A1470" s="9" t="s">
        <v>5989</v>
      </c>
      <c r="B1470" s="9" t="s">
        <v>913</v>
      </c>
      <c r="C1470" s="9" t="s">
        <v>3883</v>
      </c>
      <c r="D1470" s="9">
        <v>2235</v>
      </c>
      <c r="E1470" s="59">
        <v>11.99</v>
      </c>
      <c r="F1470" s="9" t="s">
        <v>11382</v>
      </c>
      <c r="G1470" s="9"/>
      <c r="H1470" s="9"/>
      <c r="K1470" s="59"/>
      <c r="L1470" s="44"/>
      <c r="M1470" s="44"/>
      <c r="N1470" s="59"/>
      <c r="O1470" s="9"/>
      <c r="P1470" s="9"/>
      <c r="Q1470" s="9"/>
    </row>
    <row r="1471" spans="1:17" ht="15" hidden="1">
      <c r="A1471" s="9" t="s">
        <v>6493</v>
      </c>
      <c r="B1471" s="9" t="s">
        <v>1635</v>
      </c>
      <c r="C1471" s="9" t="s">
        <v>6494</v>
      </c>
      <c r="D1471" s="9">
        <v>5051</v>
      </c>
      <c r="E1471" s="59">
        <v>11.99</v>
      </c>
      <c r="F1471" s="9" t="s">
        <v>11382</v>
      </c>
      <c r="G1471" s="9"/>
      <c r="H1471" s="9"/>
      <c r="K1471" s="59"/>
      <c r="L1471" s="64"/>
      <c r="M1471" s="64"/>
      <c r="N1471" s="65"/>
      <c r="O1471" s="63"/>
      <c r="P1471" s="63"/>
      <c r="Q1471" s="63"/>
    </row>
    <row r="1472" spans="1:17" ht="15" hidden="1">
      <c r="A1472" s="9" t="s">
        <v>6177</v>
      </c>
      <c r="B1472" s="9" t="s">
        <v>1084</v>
      </c>
      <c r="C1472" s="9" t="s">
        <v>3702</v>
      </c>
      <c r="D1472" s="9">
        <v>2178</v>
      </c>
      <c r="E1472" s="59">
        <v>11.98</v>
      </c>
      <c r="F1472" s="9" t="s">
        <v>11382</v>
      </c>
      <c r="G1472" s="9"/>
      <c r="H1472" s="9"/>
      <c r="K1472" s="59"/>
      <c r="L1472" s="64"/>
      <c r="M1472" s="64"/>
      <c r="N1472" s="65"/>
      <c r="O1472" s="63"/>
      <c r="P1472" s="63"/>
      <c r="Q1472" s="63"/>
    </row>
    <row r="1473" spans="1:17" ht="12.75" hidden="1">
      <c r="A1473" s="9" t="s">
        <v>8800</v>
      </c>
      <c r="B1473" s="9" t="s">
        <v>1221</v>
      </c>
      <c r="C1473" s="9" t="s">
        <v>10403</v>
      </c>
      <c r="D1473" s="9">
        <v>3824</v>
      </c>
      <c r="E1473" s="59">
        <v>11.97</v>
      </c>
      <c r="F1473" s="9" t="s">
        <v>11382</v>
      </c>
      <c r="G1473" s="9"/>
      <c r="H1473" s="9"/>
      <c r="K1473" s="59"/>
      <c r="L1473" s="44"/>
      <c r="M1473" s="44"/>
      <c r="N1473" s="59"/>
      <c r="O1473" s="9"/>
      <c r="P1473" s="9"/>
      <c r="Q1473" s="9"/>
    </row>
    <row r="1474" spans="1:17" ht="12.75" hidden="1">
      <c r="A1474" s="9" t="s">
        <v>8736</v>
      </c>
      <c r="B1474" s="9" t="s">
        <v>1024</v>
      </c>
      <c r="C1474" s="9" t="s">
        <v>3502</v>
      </c>
      <c r="D1474" s="9">
        <v>801</v>
      </c>
      <c r="E1474" s="59">
        <v>11.89</v>
      </c>
      <c r="F1474" s="9" t="s">
        <v>11382</v>
      </c>
      <c r="G1474" s="9"/>
      <c r="H1474" s="9"/>
      <c r="K1474" s="59"/>
      <c r="L1474" s="44"/>
      <c r="M1474" s="44"/>
      <c r="N1474" s="59"/>
      <c r="O1474" s="9"/>
      <c r="P1474" s="9"/>
      <c r="Q1474" s="9"/>
    </row>
    <row r="1475" spans="1:17" ht="12.75" hidden="1">
      <c r="A1475" s="9" t="s">
        <v>7180</v>
      </c>
      <c r="B1475" s="9" t="s">
        <v>1533</v>
      </c>
      <c r="C1475" s="9" t="s">
        <v>8961</v>
      </c>
      <c r="D1475" s="9">
        <v>1037</v>
      </c>
      <c r="E1475" s="59">
        <v>11.75</v>
      </c>
      <c r="F1475" s="9" t="s">
        <v>11382</v>
      </c>
      <c r="G1475" s="9"/>
      <c r="H1475" s="9"/>
      <c r="K1475" s="59"/>
      <c r="L1475" s="44"/>
      <c r="M1475" s="44"/>
      <c r="N1475" s="59"/>
      <c r="O1475" s="9"/>
      <c r="P1475" s="9"/>
      <c r="Q1475" s="9"/>
    </row>
    <row r="1476" spans="1:17" ht="15" hidden="1">
      <c r="A1476" s="9" t="s">
        <v>6713</v>
      </c>
      <c r="B1476" s="9" t="s">
        <v>1353</v>
      </c>
      <c r="C1476" s="9" t="s">
        <v>4109</v>
      </c>
      <c r="D1476" s="9">
        <v>504</v>
      </c>
      <c r="E1476" s="59">
        <v>11.69</v>
      </c>
      <c r="F1476" s="9" t="s">
        <v>11382</v>
      </c>
      <c r="G1476" s="9"/>
      <c r="H1476" s="9"/>
      <c r="K1476" s="59"/>
      <c r="L1476" s="64"/>
      <c r="M1476" s="64"/>
      <c r="N1476" s="65"/>
      <c r="O1476" s="63"/>
      <c r="P1476" s="63"/>
      <c r="Q1476" s="63"/>
    </row>
    <row r="1477" spans="1:17" ht="12.75" hidden="1">
      <c r="A1477" s="9" t="s">
        <v>7180</v>
      </c>
      <c r="B1477" s="9" t="s">
        <v>2117</v>
      </c>
      <c r="C1477" s="9" t="s">
        <v>8965</v>
      </c>
      <c r="D1477" s="9">
        <v>1032</v>
      </c>
      <c r="E1477" s="59">
        <v>11.49</v>
      </c>
      <c r="F1477" s="9" t="s">
        <v>11382</v>
      </c>
      <c r="G1477" s="9"/>
      <c r="H1477" s="9"/>
      <c r="K1477" s="59"/>
      <c r="L1477" s="44"/>
      <c r="M1477" s="44"/>
      <c r="N1477" s="59"/>
      <c r="O1477" s="9"/>
      <c r="P1477" s="9"/>
      <c r="Q1477" s="9"/>
    </row>
    <row r="1478" spans="1:17" ht="12.75" hidden="1">
      <c r="A1478" s="9" t="s">
        <v>7195</v>
      </c>
      <c r="B1478" s="9" t="s">
        <v>1852</v>
      </c>
      <c r="C1478" s="9" t="s">
        <v>10404</v>
      </c>
      <c r="D1478" s="9">
        <v>3152</v>
      </c>
      <c r="E1478" s="59">
        <v>11.49</v>
      </c>
      <c r="F1478" s="9" t="s">
        <v>11382</v>
      </c>
      <c r="G1478" s="9"/>
      <c r="H1478" s="9"/>
      <c r="K1478" s="59"/>
      <c r="L1478" s="44"/>
      <c r="M1478" s="44"/>
      <c r="N1478" s="59"/>
      <c r="O1478" s="9"/>
      <c r="P1478" s="9"/>
      <c r="Q1478" s="9"/>
    </row>
    <row r="1479" spans="1:17" ht="15" hidden="1">
      <c r="A1479" s="9" t="s">
        <v>6418</v>
      </c>
      <c r="B1479" s="9" t="s">
        <v>1808</v>
      </c>
      <c r="C1479" s="9" t="s">
        <v>8470</v>
      </c>
      <c r="D1479" s="9">
        <v>3332</v>
      </c>
      <c r="E1479" s="59">
        <v>11.49</v>
      </c>
      <c r="F1479" s="9" t="s">
        <v>11382</v>
      </c>
      <c r="G1479" s="9"/>
      <c r="H1479" s="9"/>
      <c r="K1479" s="59"/>
      <c r="L1479" s="64"/>
      <c r="M1479" s="64"/>
      <c r="N1479" s="65"/>
      <c r="O1479" s="63"/>
      <c r="P1479" s="63"/>
      <c r="Q1479" s="63"/>
    </row>
    <row r="1480" spans="1:17" ht="15" hidden="1">
      <c r="A1480" s="9" t="s">
        <v>6418</v>
      </c>
      <c r="B1480" s="9" t="s">
        <v>1809</v>
      </c>
      <c r="C1480" s="9" t="s">
        <v>8846</v>
      </c>
      <c r="D1480" s="9">
        <v>3336</v>
      </c>
      <c r="E1480" s="59">
        <v>11.49</v>
      </c>
      <c r="F1480" s="9" t="s">
        <v>11382</v>
      </c>
      <c r="G1480" s="9"/>
      <c r="H1480" s="9"/>
      <c r="K1480" s="59"/>
      <c r="L1480" s="64"/>
      <c r="M1480" s="64"/>
      <c r="N1480" s="65"/>
      <c r="O1480" s="63"/>
      <c r="P1480" s="63"/>
      <c r="Q1480" s="63"/>
    </row>
    <row r="1481" spans="1:17" ht="12.75" hidden="1">
      <c r="A1481" s="9" t="s">
        <v>5998</v>
      </c>
      <c r="B1481" s="9" t="s">
        <v>1277</v>
      </c>
      <c r="C1481" s="9" t="s">
        <v>3899</v>
      </c>
      <c r="D1481" s="9">
        <v>4144</v>
      </c>
      <c r="E1481" s="59">
        <v>11.29</v>
      </c>
      <c r="F1481" s="9" t="s">
        <v>11382</v>
      </c>
      <c r="G1481" s="9"/>
      <c r="H1481" s="9"/>
      <c r="K1481" s="59"/>
      <c r="L1481" s="44"/>
      <c r="M1481" s="44"/>
      <c r="N1481" s="59"/>
      <c r="O1481" s="9"/>
      <c r="P1481" s="9"/>
      <c r="Q1481" s="9"/>
    </row>
    <row r="1482" spans="1:17" ht="12.75" hidden="1">
      <c r="A1482" s="9" t="s">
        <v>6123</v>
      </c>
      <c r="B1482" s="9" t="s">
        <v>279</v>
      </c>
      <c r="C1482" s="9" t="s">
        <v>278</v>
      </c>
      <c r="D1482" s="9">
        <v>542</v>
      </c>
      <c r="E1482" s="59">
        <v>11.18</v>
      </c>
      <c r="F1482" s="9" t="s">
        <v>11382</v>
      </c>
      <c r="G1482" s="9"/>
      <c r="H1482" s="9"/>
      <c r="K1482" s="59"/>
      <c r="L1482" s="44"/>
      <c r="M1482" s="44"/>
      <c r="N1482" s="59"/>
      <c r="O1482" s="9"/>
      <c r="P1482" s="9"/>
      <c r="Q1482" s="9"/>
    </row>
    <row r="1483" spans="1:17" ht="12.75" hidden="1">
      <c r="A1483" s="9" t="s">
        <v>6378</v>
      </c>
      <c r="B1483" s="9" t="s">
        <v>1560</v>
      </c>
      <c r="C1483" s="9" t="s">
        <v>5090</v>
      </c>
      <c r="D1483" s="9">
        <v>2211</v>
      </c>
      <c r="E1483" s="59">
        <v>10.99</v>
      </c>
      <c r="F1483" s="9" t="s">
        <v>11382</v>
      </c>
      <c r="G1483" s="9"/>
      <c r="H1483" s="9"/>
      <c r="K1483" s="59"/>
      <c r="L1483" s="44"/>
      <c r="M1483" s="44"/>
      <c r="N1483" s="59"/>
      <c r="O1483" s="9"/>
      <c r="P1483" s="9"/>
      <c r="Q1483" s="9"/>
    </row>
    <row r="1484" spans="1:17" ht="12.75" hidden="1">
      <c r="A1484" s="9" t="s">
        <v>6034</v>
      </c>
      <c r="B1484" s="9" t="s">
        <v>483</v>
      </c>
      <c r="C1484" s="9" t="s">
        <v>480</v>
      </c>
      <c r="D1484" s="9">
        <v>4120</v>
      </c>
      <c r="E1484" s="59">
        <v>10.99</v>
      </c>
      <c r="F1484" s="9" t="s">
        <v>11382</v>
      </c>
      <c r="G1484" s="9"/>
      <c r="H1484" s="9"/>
      <c r="K1484" s="59"/>
      <c r="L1484" s="44"/>
      <c r="M1484" s="44"/>
      <c r="N1484" s="59"/>
      <c r="O1484" s="9"/>
      <c r="P1484" s="9"/>
      <c r="Q1484" s="9"/>
    </row>
    <row r="1485" spans="1:17" ht="12.75" hidden="1">
      <c r="A1485" s="9" t="s">
        <v>5998</v>
      </c>
      <c r="B1485" s="9" t="s">
        <v>1821</v>
      </c>
      <c r="C1485" s="9" t="s">
        <v>6466</v>
      </c>
      <c r="D1485" s="9">
        <v>4143</v>
      </c>
      <c r="E1485" s="59">
        <v>10.99</v>
      </c>
      <c r="F1485" s="9" t="s">
        <v>11382</v>
      </c>
      <c r="G1485" s="9"/>
      <c r="H1485" s="9"/>
      <c r="K1485" s="59"/>
      <c r="L1485" s="44"/>
      <c r="M1485" s="44"/>
      <c r="N1485" s="59"/>
      <c r="O1485" s="9"/>
      <c r="P1485" s="9"/>
      <c r="Q1485" s="9"/>
    </row>
    <row r="1486" spans="1:17" ht="15" hidden="1">
      <c r="A1486" s="9" t="s">
        <v>6598</v>
      </c>
      <c r="B1486" s="9" t="s">
        <v>1798</v>
      </c>
      <c r="C1486" s="9" t="s">
        <v>6631</v>
      </c>
      <c r="D1486" s="9">
        <v>6018</v>
      </c>
      <c r="E1486" s="59">
        <v>10.99</v>
      </c>
      <c r="F1486" s="9" t="s">
        <v>11382</v>
      </c>
      <c r="G1486" s="9"/>
      <c r="H1486" s="9"/>
      <c r="K1486" s="59"/>
      <c r="L1486" s="64"/>
      <c r="M1486" s="64"/>
      <c r="N1486" s="65"/>
      <c r="O1486" s="63"/>
      <c r="P1486" s="63"/>
      <c r="Q1486" s="63"/>
    </row>
    <row r="1487" spans="1:17" ht="15" hidden="1">
      <c r="A1487" s="9" t="s">
        <v>6185</v>
      </c>
      <c r="B1487" s="9" t="s">
        <v>1838</v>
      </c>
      <c r="C1487" s="9" t="s">
        <v>10405</v>
      </c>
      <c r="D1487" s="9">
        <v>5090</v>
      </c>
      <c r="E1487" s="59">
        <v>10.99</v>
      </c>
      <c r="F1487" s="9" t="s">
        <v>11382</v>
      </c>
      <c r="G1487" s="9"/>
      <c r="H1487" s="9"/>
      <c r="K1487" s="59"/>
      <c r="L1487" s="64"/>
      <c r="M1487" s="64"/>
      <c r="N1487" s="65"/>
      <c r="O1487" s="63"/>
      <c r="P1487" s="63"/>
      <c r="Q1487" s="63"/>
    </row>
    <row r="1488" spans="1:17" ht="15">
      <c r="A1488" s="9" t="s">
        <v>6682</v>
      </c>
      <c r="B1488" s="9" t="s">
        <v>1633</v>
      </c>
      <c r="C1488" s="9" t="s">
        <v>6912</v>
      </c>
      <c r="D1488" s="9">
        <v>521</v>
      </c>
      <c r="E1488" s="59">
        <v>10.99</v>
      </c>
      <c r="F1488" s="9" t="s">
        <v>11382</v>
      </c>
      <c r="K1488" s="59"/>
      <c r="L1488" s="64"/>
      <c r="M1488" s="64"/>
      <c r="N1488" s="65"/>
      <c r="O1488" s="63"/>
      <c r="P1488" s="63"/>
      <c r="Q1488" s="63"/>
    </row>
    <row r="1489" spans="1:17" ht="15" hidden="1">
      <c r="A1489" s="9" t="s">
        <v>9609</v>
      </c>
      <c r="B1489" s="9" t="s">
        <v>2907</v>
      </c>
      <c r="C1489" s="9" t="s">
        <v>10406</v>
      </c>
      <c r="D1489" s="9">
        <v>1296</v>
      </c>
      <c r="E1489" s="59">
        <v>10.99</v>
      </c>
      <c r="F1489" s="9" t="s">
        <v>11382</v>
      </c>
      <c r="G1489" s="9"/>
      <c r="H1489" s="9"/>
      <c r="K1489" s="59"/>
      <c r="L1489" s="64"/>
      <c r="M1489" s="64"/>
      <c r="N1489" s="65"/>
      <c r="O1489" s="63"/>
      <c r="P1489" s="63"/>
      <c r="Q1489" s="63"/>
    </row>
    <row r="1490" spans="1:17" ht="15" hidden="1">
      <c r="A1490" s="9" t="s">
        <v>9609</v>
      </c>
      <c r="B1490" s="9" t="s">
        <v>2908</v>
      </c>
      <c r="C1490" s="9" t="s">
        <v>10407</v>
      </c>
      <c r="D1490" s="9">
        <v>1297</v>
      </c>
      <c r="E1490" s="59">
        <v>10.99</v>
      </c>
      <c r="F1490" s="9" t="s">
        <v>11382</v>
      </c>
      <c r="G1490" s="9"/>
      <c r="H1490" s="9"/>
      <c r="K1490" s="59"/>
      <c r="L1490" s="64"/>
      <c r="M1490" s="64"/>
      <c r="N1490" s="65"/>
      <c r="O1490" s="63"/>
      <c r="P1490" s="63"/>
      <c r="Q1490" s="63"/>
    </row>
    <row r="1491" spans="1:17" ht="12.75" hidden="1">
      <c r="A1491" s="9" t="s">
        <v>8958</v>
      </c>
      <c r="B1491" s="9" t="s">
        <v>2055</v>
      </c>
      <c r="C1491" s="9" t="s">
        <v>7323</v>
      </c>
      <c r="D1491" s="9">
        <v>1631</v>
      </c>
      <c r="E1491" s="59">
        <v>10.49</v>
      </c>
      <c r="F1491" s="9" t="s">
        <v>11382</v>
      </c>
      <c r="G1491" s="9"/>
      <c r="H1491" s="9"/>
      <c r="K1491" s="59"/>
      <c r="L1491" s="44"/>
      <c r="M1491" s="44"/>
      <c r="N1491" s="59"/>
      <c r="O1491" s="9"/>
      <c r="P1491" s="9"/>
      <c r="Q1491" s="9"/>
    </row>
    <row r="1492" spans="1:17" ht="12.75" hidden="1">
      <c r="A1492" s="9" t="s">
        <v>8499</v>
      </c>
      <c r="B1492" s="9" t="s">
        <v>1940</v>
      </c>
      <c r="C1492" s="9" t="s">
        <v>10408</v>
      </c>
      <c r="D1492" s="9">
        <v>3113</v>
      </c>
      <c r="E1492" s="59">
        <v>10.49</v>
      </c>
      <c r="F1492" s="9" t="s">
        <v>11382</v>
      </c>
      <c r="G1492" s="9"/>
      <c r="H1492" s="9"/>
      <c r="K1492" s="59"/>
      <c r="L1492" s="44"/>
      <c r="M1492" s="44"/>
      <c r="N1492" s="59"/>
      <c r="O1492" s="9"/>
      <c r="P1492" s="9"/>
      <c r="Q1492" s="9"/>
    </row>
    <row r="1493" spans="1:17" ht="12.75" hidden="1">
      <c r="A1493" s="9" t="s">
        <v>8856</v>
      </c>
      <c r="B1493" s="9" t="s">
        <v>1950</v>
      </c>
      <c r="C1493" s="9" t="s">
        <v>10409</v>
      </c>
      <c r="D1493" s="9">
        <v>2402</v>
      </c>
      <c r="E1493" s="59">
        <v>10.49</v>
      </c>
      <c r="F1493" s="9" t="s">
        <v>11382</v>
      </c>
      <c r="G1493" s="9"/>
      <c r="H1493" s="9"/>
      <c r="K1493" s="59"/>
      <c r="L1493" s="44"/>
      <c r="M1493" s="44"/>
      <c r="N1493" s="59"/>
      <c r="O1493" s="9"/>
      <c r="P1493" s="9"/>
      <c r="Q1493" s="9"/>
    </row>
    <row r="1494" spans="1:17" ht="15" hidden="1">
      <c r="A1494" s="9" t="s">
        <v>8418</v>
      </c>
      <c r="B1494" s="9" t="s">
        <v>1922</v>
      </c>
      <c r="C1494" s="9" t="s">
        <v>8410</v>
      </c>
      <c r="D1494" s="9">
        <v>1290</v>
      </c>
      <c r="E1494" s="59">
        <v>10.49</v>
      </c>
      <c r="F1494" s="9" t="s">
        <v>11382</v>
      </c>
      <c r="G1494" s="9"/>
      <c r="H1494" s="9"/>
      <c r="K1494" s="59"/>
      <c r="L1494" s="64"/>
      <c r="M1494" s="64"/>
      <c r="N1494" s="65"/>
      <c r="O1494" s="63"/>
      <c r="P1494" s="63"/>
      <c r="Q1494" s="63"/>
    </row>
    <row r="1495" spans="1:17" ht="15" hidden="1">
      <c r="A1495" s="9" t="s">
        <v>8938</v>
      </c>
      <c r="B1495" s="9" t="s">
        <v>1839</v>
      </c>
      <c r="C1495" s="9" t="s">
        <v>8939</v>
      </c>
      <c r="D1495" s="9">
        <v>1712</v>
      </c>
      <c r="E1495" s="59">
        <v>10.48</v>
      </c>
      <c r="F1495" s="9" t="s">
        <v>11382</v>
      </c>
      <c r="G1495" s="9"/>
      <c r="H1495" s="9"/>
      <c r="K1495" s="59"/>
      <c r="L1495" s="64"/>
      <c r="M1495" s="64"/>
      <c r="N1495" s="65"/>
      <c r="O1495" s="63"/>
      <c r="P1495" s="63"/>
      <c r="Q1495" s="63"/>
    </row>
    <row r="1496" spans="1:17" ht="12.75" hidden="1">
      <c r="A1496" s="9" t="s">
        <v>8751</v>
      </c>
      <c r="B1496" s="9" t="s">
        <v>1301</v>
      </c>
      <c r="C1496" s="9" t="s">
        <v>9812</v>
      </c>
      <c r="D1496" s="9">
        <v>2807</v>
      </c>
      <c r="E1496" s="59">
        <v>10.09</v>
      </c>
      <c r="F1496" s="9" t="s">
        <v>11382</v>
      </c>
      <c r="G1496" s="9"/>
      <c r="H1496" s="9"/>
      <c r="K1496" s="59"/>
      <c r="L1496" s="44"/>
      <c r="M1496" s="44"/>
      <c r="N1496" s="59"/>
      <c r="O1496" s="9"/>
      <c r="P1496" s="9"/>
      <c r="Q1496" s="9"/>
    </row>
    <row r="1497" spans="1:17" ht="12.75" hidden="1">
      <c r="A1497" s="9" t="s">
        <v>6068</v>
      </c>
      <c r="B1497" s="9" t="s">
        <v>1063</v>
      </c>
      <c r="C1497" s="9" t="s">
        <v>9712</v>
      </c>
      <c r="D1497" s="9">
        <v>846</v>
      </c>
      <c r="E1497" s="59">
        <v>10.01</v>
      </c>
      <c r="F1497" s="9" t="s">
        <v>11382</v>
      </c>
      <c r="G1497" s="9"/>
      <c r="H1497" s="9"/>
      <c r="K1497" s="59"/>
      <c r="L1497" s="44"/>
      <c r="M1497" s="44"/>
      <c r="N1497" s="59"/>
      <c r="O1497" s="9"/>
      <c r="P1497" s="9"/>
      <c r="Q1497" s="9"/>
    </row>
    <row r="1498" spans="1:17" ht="15" hidden="1">
      <c r="A1498" s="9" t="s">
        <v>6021</v>
      </c>
      <c r="B1498" s="9" t="s">
        <v>181</v>
      </c>
      <c r="C1498" s="9" t="s">
        <v>9535</v>
      </c>
      <c r="D1498" s="9">
        <v>5191</v>
      </c>
      <c r="E1498" s="59">
        <v>10.01</v>
      </c>
      <c r="F1498" s="9" t="s">
        <v>11382</v>
      </c>
      <c r="G1498" s="9"/>
      <c r="H1498" s="9"/>
      <c r="K1498" s="59"/>
      <c r="L1498" s="64"/>
      <c r="M1498" s="64"/>
      <c r="N1498" s="65"/>
      <c r="O1498" s="63"/>
      <c r="P1498" s="63"/>
      <c r="Q1498" s="63"/>
    </row>
    <row r="1499" spans="1:17" ht="15" hidden="1">
      <c r="A1499" s="9" t="s">
        <v>7290</v>
      </c>
      <c r="B1499" s="9" t="s">
        <v>587</v>
      </c>
      <c r="C1499" s="9" t="s">
        <v>584</v>
      </c>
      <c r="D1499" s="9">
        <v>4403</v>
      </c>
      <c r="E1499" s="59">
        <v>10.01</v>
      </c>
      <c r="F1499" s="9" t="s">
        <v>11382</v>
      </c>
      <c r="G1499" s="9"/>
      <c r="H1499" s="9"/>
      <c r="K1499" s="59"/>
      <c r="L1499" s="64"/>
      <c r="M1499" s="64"/>
      <c r="N1499" s="65"/>
      <c r="O1499" s="63"/>
      <c r="P1499" s="63"/>
      <c r="Q1499" s="63"/>
    </row>
    <row r="1500" spans="1:17" ht="12.75" hidden="1">
      <c r="A1500" s="9" t="s">
        <v>5998</v>
      </c>
      <c r="B1500" s="9" t="s">
        <v>1243</v>
      </c>
      <c r="C1500" s="9" t="s">
        <v>3251</v>
      </c>
      <c r="D1500" s="9">
        <v>3147</v>
      </c>
      <c r="E1500" s="59">
        <v>9.99</v>
      </c>
      <c r="F1500" s="9" t="s">
        <v>11382</v>
      </c>
      <c r="G1500" s="9"/>
      <c r="H1500" s="9"/>
      <c r="K1500" s="59"/>
      <c r="L1500" s="44"/>
      <c r="M1500" s="44"/>
      <c r="N1500" s="59"/>
      <c r="O1500" s="9"/>
      <c r="P1500" s="9"/>
      <c r="Q1500" s="9"/>
    </row>
    <row r="1501" spans="1:17" ht="12.75" hidden="1">
      <c r="A1501" s="9" t="s">
        <v>7194</v>
      </c>
      <c r="B1501" s="9" t="s">
        <v>1481</v>
      </c>
      <c r="C1501" s="9" t="s">
        <v>8375</v>
      </c>
      <c r="D1501" s="9">
        <v>506</v>
      </c>
      <c r="E1501" s="59">
        <v>9.99</v>
      </c>
      <c r="F1501" s="9" t="s">
        <v>11382</v>
      </c>
      <c r="G1501" s="9"/>
      <c r="H1501" s="9"/>
      <c r="K1501" s="59"/>
      <c r="L1501" s="44"/>
      <c r="M1501" s="44"/>
      <c r="N1501" s="59"/>
      <c r="O1501" s="9"/>
      <c r="P1501" s="9"/>
      <c r="Q1501" s="9"/>
    </row>
    <row r="1502" spans="1:17" ht="15" hidden="1">
      <c r="A1502" s="9" t="s">
        <v>6016</v>
      </c>
      <c r="B1502" s="9" t="s">
        <v>1268</v>
      </c>
      <c r="C1502" s="9" t="s">
        <v>10410</v>
      </c>
      <c r="D1502" s="9">
        <v>508</v>
      </c>
      <c r="E1502" s="59">
        <v>9.99</v>
      </c>
      <c r="F1502" s="9" t="s">
        <v>11382</v>
      </c>
      <c r="G1502" s="9"/>
      <c r="H1502" s="9"/>
      <c r="K1502" s="59"/>
      <c r="L1502" s="64"/>
      <c r="M1502" s="64"/>
      <c r="N1502" s="65"/>
      <c r="O1502" s="63"/>
      <c r="P1502" s="63"/>
      <c r="Q1502" s="63"/>
    </row>
    <row r="1503" spans="1:17" ht="12.75" hidden="1">
      <c r="A1503" s="9" t="s">
        <v>6078</v>
      </c>
      <c r="B1503" s="9" t="s">
        <v>1382</v>
      </c>
      <c r="C1503" s="9" t="s">
        <v>4935</v>
      </c>
      <c r="D1503" s="9">
        <v>2225</v>
      </c>
      <c r="E1503" s="59">
        <v>9.98</v>
      </c>
      <c r="F1503" s="9" t="s">
        <v>11382</v>
      </c>
      <c r="G1503" s="9"/>
      <c r="H1503" s="9"/>
      <c r="K1503" s="59"/>
      <c r="L1503" s="44"/>
      <c r="M1503" s="44"/>
      <c r="N1503" s="59"/>
      <c r="O1503" s="9"/>
      <c r="P1503" s="9"/>
      <c r="Q1503" s="9"/>
    </row>
    <row r="1504" spans="1:17" ht="12.75" hidden="1">
      <c r="A1504" s="9" t="s">
        <v>6405</v>
      </c>
      <c r="B1504" s="9" t="s">
        <v>1402</v>
      </c>
      <c r="C1504" s="9" t="s">
        <v>4962</v>
      </c>
      <c r="D1504" s="9">
        <v>17083</v>
      </c>
      <c r="E1504" s="59">
        <v>9.58</v>
      </c>
      <c r="F1504" s="9" t="s">
        <v>11382</v>
      </c>
      <c r="G1504" s="9"/>
      <c r="H1504" s="9"/>
      <c r="K1504" s="59"/>
      <c r="L1504" s="44"/>
      <c r="M1504" s="44"/>
      <c r="N1504" s="59"/>
      <c r="O1504" s="9"/>
      <c r="P1504" s="9"/>
      <c r="Q1504" s="9"/>
    </row>
    <row r="1505" spans="1:17" ht="15" hidden="1">
      <c r="A1505" s="9" t="s">
        <v>8420</v>
      </c>
      <c r="B1505" s="9" t="s">
        <v>1545</v>
      </c>
      <c r="C1505" s="9" t="s">
        <v>8421</v>
      </c>
      <c r="D1505" s="9">
        <v>1202</v>
      </c>
      <c r="E1505" s="59">
        <v>9.56</v>
      </c>
      <c r="F1505" s="9" t="s">
        <v>11382</v>
      </c>
      <c r="G1505" s="9"/>
      <c r="H1505" s="9"/>
      <c r="K1505" s="59"/>
      <c r="L1505" s="64"/>
      <c r="M1505" s="64"/>
      <c r="N1505" s="65"/>
      <c r="O1505" s="63"/>
      <c r="P1505" s="63"/>
      <c r="Q1505" s="63"/>
    </row>
    <row r="1506" spans="1:17" ht="12.75" hidden="1">
      <c r="A1506" s="9" t="s">
        <v>6090</v>
      </c>
      <c r="B1506" s="9" t="s">
        <v>1281</v>
      </c>
      <c r="C1506" s="9" t="s">
        <v>10411</v>
      </c>
      <c r="D1506" s="9">
        <v>5172</v>
      </c>
      <c r="E1506" s="59">
        <v>9.5500000000000007</v>
      </c>
      <c r="F1506" s="9" t="s">
        <v>11382</v>
      </c>
      <c r="G1506" s="9"/>
      <c r="H1506" s="9"/>
      <c r="K1506" s="59"/>
      <c r="L1506" s="44"/>
      <c r="M1506" s="44"/>
      <c r="N1506" s="59"/>
      <c r="O1506" s="9"/>
      <c r="P1506" s="9"/>
      <c r="Q1506" s="9"/>
    </row>
    <row r="1507" spans="1:17" ht="15" hidden="1">
      <c r="A1507" s="9" t="s">
        <v>7663</v>
      </c>
      <c r="B1507" s="9" t="s">
        <v>2087</v>
      </c>
      <c r="C1507" s="9" t="s">
        <v>9062</v>
      </c>
      <c r="D1507" s="9">
        <v>2560</v>
      </c>
      <c r="E1507" s="59">
        <v>9.5</v>
      </c>
      <c r="F1507" s="9" t="s">
        <v>11382</v>
      </c>
      <c r="G1507" s="9"/>
      <c r="H1507" s="9"/>
      <c r="K1507" s="59"/>
      <c r="L1507" s="64"/>
      <c r="M1507" s="64"/>
      <c r="N1507" s="65"/>
      <c r="O1507" s="63"/>
      <c r="P1507" s="63"/>
      <c r="Q1507" s="63"/>
    </row>
    <row r="1508" spans="1:17" ht="12.75" hidden="1">
      <c r="A1508" s="9" t="s">
        <v>6034</v>
      </c>
      <c r="B1508" s="9" t="s">
        <v>1206</v>
      </c>
      <c r="C1508" s="9" t="s">
        <v>3088</v>
      </c>
      <c r="D1508" s="9">
        <v>4121</v>
      </c>
      <c r="E1508" s="59">
        <v>9.49</v>
      </c>
      <c r="F1508" s="9" t="s">
        <v>11382</v>
      </c>
      <c r="G1508" s="9"/>
      <c r="H1508" s="9"/>
      <c r="K1508" s="59"/>
      <c r="L1508" s="44"/>
      <c r="M1508" s="44"/>
      <c r="N1508" s="59"/>
      <c r="O1508" s="9"/>
      <c r="P1508" s="9"/>
      <c r="Q1508" s="9"/>
    </row>
    <row r="1509" spans="1:17" ht="12.75" hidden="1">
      <c r="A1509" s="9" t="s">
        <v>6034</v>
      </c>
      <c r="B1509" s="9" t="s">
        <v>1235</v>
      </c>
      <c r="C1509" s="9" t="s">
        <v>3199</v>
      </c>
      <c r="D1509" s="9">
        <v>4122</v>
      </c>
      <c r="E1509" s="59">
        <v>9.49</v>
      </c>
      <c r="F1509" s="9" t="s">
        <v>11382</v>
      </c>
      <c r="G1509" s="9"/>
      <c r="H1509" s="9"/>
      <c r="K1509" s="59"/>
      <c r="L1509" s="44"/>
      <c r="M1509" s="44"/>
      <c r="N1509" s="59"/>
      <c r="O1509" s="9"/>
      <c r="P1509" s="9"/>
      <c r="Q1509" s="9"/>
    </row>
    <row r="1510" spans="1:17" ht="12.75" hidden="1">
      <c r="A1510" s="9" t="s">
        <v>7382</v>
      </c>
      <c r="B1510" s="9" t="s">
        <v>1942</v>
      </c>
      <c r="C1510" s="9" t="s">
        <v>7383</v>
      </c>
      <c r="D1510" s="9">
        <v>3197</v>
      </c>
      <c r="E1510" s="59">
        <v>9.49</v>
      </c>
      <c r="F1510" s="9" t="s">
        <v>11382</v>
      </c>
      <c r="G1510" s="9"/>
      <c r="H1510" s="9"/>
      <c r="K1510" s="59"/>
      <c r="L1510" s="44"/>
      <c r="M1510" s="44"/>
      <c r="N1510" s="59"/>
      <c r="O1510" s="9"/>
      <c r="P1510" s="9"/>
      <c r="Q1510" s="9"/>
    </row>
    <row r="1511" spans="1:17" ht="12.75" hidden="1">
      <c r="A1511" s="9" t="s">
        <v>6662</v>
      </c>
      <c r="B1511" s="9" t="s">
        <v>1456</v>
      </c>
      <c r="C1511" s="9" t="s">
        <v>6663</v>
      </c>
      <c r="D1511" s="9">
        <v>17061</v>
      </c>
      <c r="E1511" s="59">
        <v>9.49</v>
      </c>
      <c r="F1511" s="9" t="s">
        <v>11382</v>
      </c>
      <c r="G1511" s="9"/>
      <c r="H1511" s="9"/>
      <c r="K1511" s="59"/>
      <c r="L1511" s="44"/>
      <c r="M1511" s="44"/>
      <c r="N1511" s="59"/>
      <c r="O1511" s="9"/>
      <c r="P1511" s="9"/>
      <c r="Q1511" s="9"/>
    </row>
    <row r="1512" spans="1:17" ht="12.75" hidden="1">
      <c r="A1512" s="9" t="s">
        <v>8124</v>
      </c>
      <c r="B1512" s="9" t="s">
        <v>2533</v>
      </c>
      <c r="C1512" s="9" t="s">
        <v>10412</v>
      </c>
      <c r="D1512" s="9">
        <v>6010</v>
      </c>
      <c r="E1512" s="59">
        <v>9.49</v>
      </c>
      <c r="F1512" s="9" t="s">
        <v>11382</v>
      </c>
      <c r="G1512" s="9"/>
      <c r="H1512" s="9"/>
      <c r="K1512" s="59"/>
      <c r="L1512" s="44"/>
      <c r="M1512" s="44"/>
      <c r="N1512" s="59"/>
      <c r="O1512" s="9"/>
      <c r="P1512" s="9"/>
      <c r="Q1512" s="9"/>
    </row>
    <row r="1513" spans="1:17" ht="12.75" hidden="1">
      <c r="A1513" s="9" t="s">
        <v>10174</v>
      </c>
      <c r="B1513" s="9" t="s">
        <v>1961</v>
      </c>
      <c r="C1513" s="9" t="s">
        <v>10413</v>
      </c>
      <c r="D1513" s="9">
        <v>1259</v>
      </c>
      <c r="E1513" s="59">
        <v>9.49</v>
      </c>
      <c r="F1513" s="9" t="s">
        <v>11382</v>
      </c>
      <c r="G1513" s="9"/>
      <c r="H1513" s="9"/>
      <c r="K1513" s="59"/>
      <c r="L1513" s="44"/>
      <c r="M1513" s="44"/>
      <c r="N1513" s="59"/>
      <c r="O1513" s="9"/>
      <c r="P1513" s="9"/>
      <c r="Q1513" s="9"/>
    </row>
    <row r="1514" spans="1:17" ht="12.75">
      <c r="A1514" s="9" t="s">
        <v>7106</v>
      </c>
      <c r="B1514" s="9" t="s">
        <v>1619</v>
      </c>
      <c r="C1514" s="9" t="s">
        <v>8371</v>
      </c>
      <c r="D1514" s="9">
        <v>596</v>
      </c>
      <c r="E1514" s="59">
        <v>9.49</v>
      </c>
      <c r="F1514" s="9" t="s">
        <v>11382</v>
      </c>
      <c r="K1514" s="59"/>
      <c r="L1514" s="44"/>
      <c r="M1514" s="44"/>
      <c r="N1514" s="59"/>
      <c r="O1514" s="9"/>
      <c r="P1514" s="9"/>
      <c r="Q1514" s="9"/>
    </row>
    <row r="1515" spans="1:17" ht="12.75" hidden="1">
      <c r="A1515" s="9" t="s">
        <v>8100</v>
      </c>
      <c r="B1515" s="9" t="s">
        <v>1920</v>
      </c>
      <c r="C1515" s="9" t="s">
        <v>9347</v>
      </c>
      <c r="D1515" s="9">
        <v>1250</v>
      </c>
      <c r="E1515" s="59">
        <v>9.49</v>
      </c>
      <c r="F1515" s="9" t="s">
        <v>11382</v>
      </c>
      <c r="G1515" s="9"/>
      <c r="H1515" s="9"/>
      <c r="K1515" s="59"/>
      <c r="L1515" s="44"/>
      <c r="M1515" s="44"/>
      <c r="N1515" s="59"/>
      <c r="O1515" s="9"/>
      <c r="P1515" s="9"/>
      <c r="Q1515" s="9"/>
    </row>
    <row r="1516" spans="1:17" ht="15" hidden="1">
      <c r="A1516" s="9" t="s">
        <v>10414</v>
      </c>
      <c r="B1516" s="9" t="s">
        <v>1968</v>
      </c>
      <c r="C1516" s="9" t="s">
        <v>10415</v>
      </c>
      <c r="D1516" s="9">
        <v>2092</v>
      </c>
      <c r="E1516" s="59">
        <v>9.49</v>
      </c>
      <c r="F1516" s="9" t="s">
        <v>11382</v>
      </c>
      <c r="G1516" s="9"/>
      <c r="H1516" s="9"/>
      <c r="K1516" s="59"/>
      <c r="L1516" s="64"/>
      <c r="M1516" s="64"/>
      <c r="N1516" s="65"/>
      <c r="O1516" s="63"/>
      <c r="P1516" s="63"/>
      <c r="Q1516" s="63"/>
    </row>
    <row r="1517" spans="1:17" ht="15" hidden="1">
      <c r="A1517" s="9" t="s">
        <v>8919</v>
      </c>
      <c r="B1517" s="9" t="s">
        <v>2085</v>
      </c>
      <c r="C1517" s="9" t="s">
        <v>10416</v>
      </c>
      <c r="D1517" s="9">
        <v>6003</v>
      </c>
      <c r="E1517" s="59">
        <v>9.49</v>
      </c>
      <c r="F1517" s="9" t="s">
        <v>11382</v>
      </c>
      <c r="G1517" s="9"/>
      <c r="H1517" s="9"/>
      <c r="K1517" s="59"/>
      <c r="L1517" s="64"/>
      <c r="M1517" s="64"/>
      <c r="N1517" s="65"/>
      <c r="O1517" s="63"/>
      <c r="P1517" s="63"/>
      <c r="Q1517" s="63"/>
    </row>
    <row r="1518" spans="1:17" ht="15" hidden="1">
      <c r="A1518" s="9" t="s">
        <v>6002</v>
      </c>
      <c r="B1518" s="9" t="s">
        <v>1297</v>
      </c>
      <c r="C1518" s="9" t="s">
        <v>3393</v>
      </c>
      <c r="D1518" s="9">
        <v>3167</v>
      </c>
      <c r="E1518" s="59">
        <v>9.49</v>
      </c>
      <c r="F1518" s="9" t="s">
        <v>11382</v>
      </c>
      <c r="G1518" s="9"/>
      <c r="H1518" s="9"/>
      <c r="K1518" s="59"/>
      <c r="L1518" s="64"/>
      <c r="M1518" s="64"/>
      <c r="N1518" s="65"/>
      <c r="O1518" s="63"/>
      <c r="P1518" s="63"/>
      <c r="Q1518" s="63"/>
    </row>
    <row r="1519" spans="1:17" ht="15" hidden="1">
      <c r="A1519" s="9" t="s">
        <v>6002</v>
      </c>
      <c r="B1519" s="9" t="s">
        <v>1286</v>
      </c>
      <c r="C1519" s="9" t="s">
        <v>3358</v>
      </c>
      <c r="D1519" s="9">
        <v>3167</v>
      </c>
      <c r="E1519" s="59">
        <v>9.49</v>
      </c>
      <c r="F1519" s="9" t="s">
        <v>11382</v>
      </c>
      <c r="G1519" s="9"/>
      <c r="H1519" s="9"/>
      <c r="K1519" s="59"/>
      <c r="L1519" s="64"/>
      <c r="M1519" s="64"/>
      <c r="N1519" s="65"/>
      <c r="O1519" s="63"/>
      <c r="P1519" s="63"/>
      <c r="Q1519" s="63"/>
    </row>
    <row r="1520" spans="1:17" ht="15" hidden="1">
      <c r="A1520" s="9" t="s">
        <v>7257</v>
      </c>
      <c r="B1520" s="9" t="s">
        <v>1926</v>
      </c>
      <c r="C1520" s="9" t="s">
        <v>7258</v>
      </c>
      <c r="D1520" s="9">
        <v>981</v>
      </c>
      <c r="E1520" s="59">
        <v>9.48</v>
      </c>
      <c r="F1520" s="9" t="s">
        <v>11382</v>
      </c>
      <c r="G1520" s="9"/>
      <c r="H1520" s="9"/>
      <c r="K1520" s="59"/>
      <c r="L1520" s="64"/>
      <c r="M1520" s="64"/>
      <c r="N1520" s="65"/>
      <c r="O1520" s="63"/>
      <c r="P1520" s="63"/>
      <c r="Q1520" s="63"/>
    </row>
    <row r="1521" spans="1:17" ht="12.75" hidden="1">
      <c r="A1521" s="9" t="s">
        <v>6135</v>
      </c>
      <c r="B1521" s="9" t="s">
        <v>160</v>
      </c>
      <c r="C1521" s="9" t="s">
        <v>157</v>
      </c>
      <c r="D1521" s="9">
        <v>5012</v>
      </c>
      <c r="E1521" s="59">
        <v>9.39</v>
      </c>
      <c r="F1521" s="9" t="s">
        <v>11382</v>
      </c>
      <c r="G1521" s="9"/>
      <c r="H1521" s="9"/>
      <c r="K1521" s="59"/>
      <c r="L1521" s="44"/>
      <c r="M1521" s="44"/>
      <c r="N1521" s="59"/>
      <c r="O1521" s="9"/>
      <c r="P1521" s="9"/>
      <c r="Q1521" s="9"/>
    </row>
    <row r="1522" spans="1:17" ht="12.75" hidden="1">
      <c r="A1522" s="9" t="s">
        <v>6039</v>
      </c>
      <c r="B1522" s="9" t="s">
        <v>1101</v>
      </c>
      <c r="C1522" s="9" t="s">
        <v>9735</v>
      </c>
      <c r="D1522" s="9">
        <v>1753</v>
      </c>
      <c r="E1522" s="59">
        <v>9.25</v>
      </c>
      <c r="F1522" s="9" t="s">
        <v>11382</v>
      </c>
      <c r="G1522" s="9"/>
      <c r="H1522" s="9"/>
      <c r="K1522" s="59"/>
      <c r="L1522" s="44"/>
      <c r="M1522" s="44"/>
      <c r="N1522" s="59"/>
      <c r="O1522" s="9"/>
      <c r="P1522" s="9"/>
      <c r="Q1522" s="9"/>
    </row>
    <row r="1523" spans="1:17" ht="15" hidden="1">
      <c r="A1523" s="9" t="s">
        <v>6233</v>
      </c>
      <c r="B1523" s="9" t="s">
        <v>333</v>
      </c>
      <c r="C1523" s="9" t="s">
        <v>330</v>
      </c>
      <c r="D1523" s="9">
        <v>1747</v>
      </c>
      <c r="E1523" s="59">
        <v>9.25</v>
      </c>
      <c r="F1523" s="9" t="s">
        <v>11382</v>
      </c>
      <c r="G1523" s="9"/>
      <c r="H1523" s="9"/>
      <c r="K1523" s="59"/>
      <c r="L1523" s="64"/>
      <c r="M1523" s="64"/>
      <c r="N1523" s="65"/>
      <c r="O1523" s="63"/>
      <c r="P1523" s="63"/>
      <c r="Q1523" s="63"/>
    </row>
    <row r="1524" spans="1:17" ht="15" hidden="1">
      <c r="A1524" s="9" t="s">
        <v>8291</v>
      </c>
      <c r="B1524" s="9" t="s">
        <v>1634</v>
      </c>
      <c r="C1524" s="9" t="s">
        <v>8689</v>
      </c>
      <c r="D1524" s="9">
        <v>501</v>
      </c>
      <c r="E1524" s="59">
        <v>9.01</v>
      </c>
      <c r="F1524" s="9" t="s">
        <v>11382</v>
      </c>
      <c r="G1524" s="9"/>
      <c r="H1524" s="9"/>
      <c r="K1524" s="59"/>
      <c r="L1524" s="64"/>
      <c r="M1524" s="64"/>
      <c r="N1524" s="65"/>
      <c r="O1524" s="63"/>
      <c r="P1524" s="63"/>
      <c r="Q1524" s="63"/>
    </row>
    <row r="1525" spans="1:17" ht="12.75" hidden="1">
      <c r="A1525" s="9" t="s">
        <v>6311</v>
      </c>
      <c r="B1525" s="9" t="s">
        <v>2039</v>
      </c>
      <c r="C1525" s="9" t="s">
        <v>7752</v>
      </c>
      <c r="D1525" s="9">
        <v>767</v>
      </c>
      <c r="E1525" s="59">
        <v>9</v>
      </c>
      <c r="F1525" s="9" t="s">
        <v>11382</v>
      </c>
      <c r="G1525" s="9"/>
      <c r="H1525" s="9"/>
      <c r="K1525" s="59"/>
      <c r="L1525" s="44"/>
      <c r="M1525" s="44"/>
      <c r="N1525" s="59"/>
      <c r="O1525" s="9"/>
      <c r="P1525" s="9"/>
      <c r="Q1525" s="9"/>
    </row>
    <row r="1526" spans="1:17" ht="12.75" hidden="1">
      <c r="A1526" s="9" t="s">
        <v>7180</v>
      </c>
      <c r="B1526" s="9" t="s">
        <v>2620</v>
      </c>
      <c r="C1526" s="9" t="s">
        <v>10417</v>
      </c>
      <c r="D1526" s="9">
        <v>1033</v>
      </c>
      <c r="E1526" s="59">
        <v>9</v>
      </c>
      <c r="F1526" s="9" t="s">
        <v>11382</v>
      </c>
      <c r="G1526" s="9"/>
      <c r="H1526" s="9"/>
      <c r="K1526" s="59"/>
      <c r="L1526" s="44"/>
      <c r="M1526" s="44"/>
      <c r="N1526" s="59"/>
      <c r="O1526" s="9"/>
      <c r="P1526" s="9"/>
      <c r="Q1526" s="9"/>
    </row>
    <row r="1527" spans="1:17" ht="12.75" hidden="1">
      <c r="A1527" s="9" t="s">
        <v>7180</v>
      </c>
      <c r="B1527" s="9" t="s">
        <v>2176</v>
      </c>
      <c r="C1527" s="9" t="s">
        <v>10418</v>
      </c>
      <c r="D1527" s="9">
        <v>1037</v>
      </c>
      <c r="E1527" s="59">
        <v>9</v>
      </c>
      <c r="F1527" s="9" t="s">
        <v>11382</v>
      </c>
      <c r="G1527" s="9"/>
      <c r="H1527" s="9"/>
      <c r="K1527" s="59"/>
      <c r="L1527" s="44"/>
      <c r="M1527" s="44"/>
      <c r="N1527" s="59"/>
      <c r="O1527" s="9"/>
      <c r="P1527" s="9"/>
      <c r="Q1527" s="9"/>
    </row>
    <row r="1528" spans="1:17" ht="12.75" hidden="1">
      <c r="A1528" s="9" t="s">
        <v>9633</v>
      </c>
      <c r="B1528" s="9" t="s">
        <v>10419</v>
      </c>
      <c r="C1528" s="9" t="s">
        <v>10420</v>
      </c>
      <c r="D1528" s="9">
        <v>147</v>
      </c>
      <c r="E1528" s="59">
        <v>9</v>
      </c>
      <c r="F1528" s="9" t="s">
        <v>11382</v>
      </c>
      <c r="G1528" s="9"/>
      <c r="H1528" s="9"/>
      <c r="K1528" s="59"/>
      <c r="L1528" s="44"/>
      <c r="M1528" s="44"/>
      <c r="N1528" s="59"/>
      <c r="O1528" s="9"/>
      <c r="P1528" s="9"/>
      <c r="Q1528" s="9"/>
    </row>
    <row r="1529" spans="1:17" ht="12.75" hidden="1">
      <c r="A1529" s="9" t="s">
        <v>10421</v>
      </c>
      <c r="B1529" s="9" t="s">
        <v>10422</v>
      </c>
      <c r="C1529" s="9" t="s">
        <v>10423</v>
      </c>
      <c r="D1529" s="9">
        <v>3119</v>
      </c>
      <c r="E1529" s="59">
        <v>9</v>
      </c>
      <c r="F1529" s="9" t="s">
        <v>11382</v>
      </c>
      <c r="G1529" s="9"/>
      <c r="H1529" s="9"/>
      <c r="K1529" s="59"/>
      <c r="L1529" s="44"/>
      <c r="M1529" s="44"/>
      <c r="N1529" s="59"/>
      <c r="O1529" s="9"/>
      <c r="P1529" s="9"/>
      <c r="Q1529" s="9"/>
    </row>
    <row r="1530" spans="1:17" ht="12.75" hidden="1">
      <c r="A1530" s="9" t="s">
        <v>6671</v>
      </c>
      <c r="B1530" s="9" t="s">
        <v>961</v>
      </c>
      <c r="C1530" s="9" t="s">
        <v>3913</v>
      </c>
      <c r="D1530" s="9">
        <v>514</v>
      </c>
      <c r="E1530" s="59">
        <v>9</v>
      </c>
      <c r="F1530" s="9" t="s">
        <v>11382</v>
      </c>
      <c r="G1530" s="9"/>
      <c r="H1530" s="9"/>
      <c r="K1530" s="59"/>
      <c r="L1530" s="44"/>
      <c r="M1530" s="44"/>
      <c r="N1530" s="59"/>
      <c r="O1530" s="9"/>
      <c r="P1530" s="9"/>
      <c r="Q1530" s="9"/>
    </row>
    <row r="1531" spans="1:17" ht="12.75" hidden="1">
      <c r="A1531" s="9" t="s">
        <v>7022</v>
      </c>
      <c r="B1531" s="9" t="s">
        <v>1139</v>
      </c>
      <c r="C1531" s="9" t="s">
        <v>7023</v>
      </c>
      <c r="D1531" s="9">
        <v>4577036</v>
      </c>
      <c r="E1531" s="59">
        <v>9</v>
      </c>
      <c r="F1531" s="9" t="s">
        <v>11382</v>
      </c>
      <c r="G1531" s="9"/>
      <c r="H1531" s="9"/>
      <c r="K1531" s="59"/>
      <c r="L1531" s="44"/>
      <c r="M1531" s="44"/>
      <c r="N1531" s="59"/>
      <c r="O1531" s="9"/>
      <c r="P1531" s="9"/>
      <c r="Q1531" s="9"/>
    </row>
    <row r="1532" spans="1:17" ht="12.75" hidden="1">
      <c r="A1532" s="9" t="s">
        <v>8837</v>
      </c>
      <c r="B1532" s="9" t="s">
        <v>1811</v>
      </c>
      <c r="C1532" s="9" t="s">
        <v>10424</v>
      </c>
      <c r="D1532" s="9">
        <v>263</v>
      </c>
      <c r="E1532" s="59">
        <v>9</v>
      </c>
      <c r="F1532" s="9" t="s">
        <v>11382</v>
      </c>
      <c r="G1532" s="9"/>
      <c r="H1532" s="9"/>
      <c r="K1532" s="59"/>
      <c r="L1532" s="44"/>
      <c r="M1532" s="44"/>
      <c r="N1532" s="59"/>
      <c r="O1532" s="9"/>
      <c r="P1532" s="9"/>
      <c r="Q1532" s="9"/>
    </row>
    <row r="1533" spans="1:17" ht="12.75" hidden="1">
      <c r="A1533" s="9" t="s">
        <v>6311</v>
      </c>
      <c r="B1533" s="9" t="s">
        <v>1367</v>
      </c>
      <c r="C1533" s="9" t="s">
        <v>4046</v>
      </c>
      <c r="D1533" s="9">
        <v>767</v>
      </c>
      <c r="E1533" s="59">
        <v>9</v>
      </c>
      <c r="F1533" s="9" t="s">
        <v>11382</v>
      </c>
      <c r="G1533" s="9"/>
      <c r="H1533" s="9"/>
      <c r="K1533" s="59"/>
      <c r="L1533" s="44"/>
      <c r="M1533" s="44"/>
      <c r="N1533" s="59"/>
      <c r="O1533" s="9"/>
      <c r="P1533" s="9"/>
      <c r="Q1533" s="9"/>
    </row>
    <row r="1534" spans="1:17" ht="15" hidden="1">
      <c r="A1534" s="9" t="s">
        <v>9351</v>
      </c>
      <c r="B1534" s="9" t="s">
        <v>1923</v>
      </c>
      <c r="C1534" s="9" t="s">
        <v>9352</v>
      </c>
      <c r="D1534" s="9">
        <v>335</v>
      </c>
      <c r="E1534" s="59">
        <v>9</v>
      </c>
      <c r="F1534" s="9" t="s">
        <v>11382</v>
      </c>
      <c r="G1534" s="9"/>
      <c r="H1534" s="9"/>
      <c r="K1534" s="59"/>
      <c r="L1534" s="64"/>
      <c r="M1534" s="64"/>
      <c r="N1534" s="65"/>
      <c r="O1534" s="63"/>
      <c r="P1534" s="63"/>
      <c r="Q1534" s="63"/>
    </row>
    <row r="1535" spans="1:17" ht="15" hidden="1">
      <c r="A1535" s="9" t="s">
        <v>10425</v>
      </c>
      <c r="B1535" s="9" t="s">
        <v>10425</v>
      </c>
      <c r="C1535" s="9" t="s">
        <v>10426</v>
      </c>
      <c r="D1535" s="9" t="s">
        <v>9727</v>
      </c>
      <c r="E1535" s="59">
        <v>9</v>
      </c>
      <c r="F1535" s="9" t="s">
        <v>11382</v>
      </c>
      <c r="G1535" s="9"/>
      <c r="H1535" s="9"/>
      <c r="K1535" s="59"/>
      <c r="L1535" s="64"/>
      <c r="M1535" s="64"/>
      <c r="N1535" s="65"/>
      <c r="O1535" s="63"/>
      <c r="P1535" s="63"/>
      <c r="Q1535" s="63"/>
    </row>
    <row r="1536" spans="1:17" ht="15" hidden="1">
      <c r="A1536" s="9" t="s">
        <v>10427</v>
      </c>
      <c r="B1536" s="9" t="s">
        <v>10427</v>
      </c>
      <c r="C1536" s="9" t="s">
        <v>10428</v>
      </c>
      <c r="D1536" s="9">
        <v>20088</v>
      </c>
      <c r="E1536" s="59">
        <v>9</v>
      </c>
      <c r="F1536" s="9" t="s">
        <v>11382</v>
      </c>
      <c r="G1536" s="9"/>
      <c r="H1536" s="9"/>
      <c r="K1536" s="59"/>
      <c r="L1536" s="64"/>
      <c r="M1536" s="64"/>
      <c r="N1536" s="65"/>
      <c r="O1536" s="63"/>
      <c r="P1536" s="63"/>
      <c r="Q1536" s="63"/>
    </row>
    <row r="1537" spans="1:17" ht="12.75" hidden="1">
      <c r="A1537" s="9" t="s">
        <v>5997</v>
      </c>
      <c r="B1537" s="9" t="s">
        <v>325</v>
      </c>
      <c r="C1537" s="9" t="s">
        <v>322</v>
      </c>
      <c r="D1537" s="9">
        <v>4104</v>
      </c>
      <c r="E1537" s="59">
        <v>8.99</v>
      </c>
      <c r="F1537" s="9" t="s">
        <v>11382</v>
      </c>
      <c r="G1537" s="9"/>
      <c r="H1537" s="9"/>
      <c r="K1537" s="59"/>
      <c r="L1537" s="44"/>
      <c r="M1537" s="44"/>
      <c r="N1537" s="59"/>
      <c r="O1537" s="9"/>
      <c r="P1537" s="9"/>
      <c r="Q1537" s="9"/>
    </row>
    <row r="1538" spans="1:17" ht="12.75" hidden="1">
      <c r="A1538" s="9" t="s">
        <v>6732</v>
      </c>
      <c r="B1538" s="9" t="s">
        <v>1874</v>
      </c>
      <c r="C1538" s="9" t="s">
        <v>10429</v>
      </c>
      <c r="D1538" s="9">
        <v>2507</v>
      </c>
      <c r="E1538" s="59">
        <v>8.99</v>
      </c>
      <c r="F1538" s="9" t="s">
        <v>11382</v>
      </c>
      <c r="G1538" s="9"/>
      <c r="H1538" s="9"/>
      <c r="K1538" s="59"/>
      <c r="L1538" s="44"/>
      <c r="M1538" s="44"/>
      <c r="N1538" s="59"/>
      <c r="O1538" s="9"/>
      <c r="P1538" s="9"/>
      <c r="Q1538" s="9"/>
    </row>
    <row r="1539" spans="1:17" ht="12.75" hidden="1">
      <c r="A1539" s="9" t="s">
        <v>8862</v>
      </c>
      <c r="B1539" s="9" t="s">
        <v>1841</v>
      </c>
      <c r="C1539" s="9" t="s">
        <v>8863</v>
      </c>
      <c r="D1539" s="9">
        <v>2325</v>
      </c>
      <c r="E1539" s="59">
        <v>8.99</v>
      </c>
      <c r="F1539" s="9" t="s">
        <v>11382</v>
      </c>
      <c r="G1539" s="9"/>
      <c r="H1539" s="9"/>
      <c r="K1539" s="59"/>
      <c r="L1539" s="44"/>
      <c r="M1539" s="44"/>
      <c r="N1539" s="59"/>
      <c r="O1539" s="9"/>
      <c r="P1539" s="9"/>
      <c r="Q1539" s="9"/>
    </row>
    <row r="1540" spans="1:17" ht="12.75" hidden="1">
      <c r="A1540" s="9" t="s">
        <v>7913</v>
      </c>
      <c r="B1540" s="9" t="s">
        <v>1629</v>
      </c>
      <c r="C1540" s="9" t="s">
        <v>7914</v>
      </c>
      <c r="D1540" s="9">
        <v>1630</v>
      </c>
      <c r="E1540" s="59">
        <v>8.99</v>
      </c>
      <c r="F1540" s="9" t="s">
        <v>11382</v>
      </c>
      <c r="G1540" s="9"/>
      <c r="H1540" s="9"/>
      <c r="K1540" s="59"/>
      <c r="L1540" s="44"/>
      <c r="M1540" s="44"/>
      <c r="N1540" s="59"/>
      <c r="O1540" s="9"/>
      <c r="P1540" s="9"/>
      <c r="Q1540" s="9"/>
    </row>
    <row r="1541" spans="1:17" ht="12.75" hidden="1">
      <c r="A1541" s="9" t="s">
        <v>6853</v>
      </c>
      <c r="B1541" s="9" t="s">
        <v>1844</v>
      </c>
      <c r="C1541" s="9" t="s">
        <v>6854</v>
      </c>
      <c r="D1541" s="9">
        <v>5052</v>
      </c>
      <c r="E1541" s="59">
        <v>8.99</v>
      </c>
      <c r="F1541" s="9" t="s">
        <v>11382</v>
      </c>
      <c r="G1541" s="9"/>
      <c r="H1541" s="9"/>
      <c r="K1541" s="59"/>
      <c r="L1541" s="44"/>
      <c r="M1541" s="44"/>
      <c r="N1541" s="59"/>
      <c r="O1541" s="9"/>
      <c r="P1541" s="9"/>
      <c r="Q1541" s="9"/>
    </row>
    <row r="1542" spans="1:17" ht="12.75" hidden="1">
      <c r="A1542" s="9" t="s">
        <v>10430</v>
      </c>
      <c r="B1542" s="9" t="s">
        <v>1948</v>
      </c>
      <c r="C1542" s="9" t="s">
        <v>10431</v>
      </c>
      <c r="D1542" s="9">
        <v>954</v>
      </c>
      <c r="E1542" s="59">
        <v>8.99</v>
      </c>
      <c r="F1542" s="9" t="s">
        <v>11382</v>
      </c>
      <c r="G1542" s="9"/>
      <c r="H1542" s="9"/>
      <c r="K1542" s="59"/>
      <c r="L1542" s="44"/>
      <c r="M1542" s="44"/>
      <c r="N1542" s="59"/>
      <c r="O1542" s="9"/>
      <c r="P1542" s="9"/>
      <c r="Q1542" s="9"/>
    </row>
    <row r="1543" spans="1:17" ht="12.75" hidden="1">
      <c r="A1543" s="9" t="s">
        <v>9882</v>
      </c>
      <c r="B1543" s="9" t="s">
        <v>1949</v>
      </c>
      <c r="C1543" s="9" t="s">
        <v>10432</v>
      </c>
      <c r="D1543" s="9">
        <v>5108</v>
      </c>
      <c r="E1543" s="59">
        <v>8.99</v>
      </c>
      <c r="F1543" s="9" t="s">
        <v>11382</v>
      </c>
      <c r="G1543" s="9"/>
      <c r="H1543" s="9"/>
      <c r="K1543" s="59"/>
      <c r="L1543" s="44"/>
      <c r="M1543" s="44"/>
      <c r="N1543" s="59"/>
      <c r="O1543" s="9"/>
      <c r="P1543" s="9"/>
      <c r="Q1543" s="9"/>
    </row>
    <row r="1544" spans="1:17" ht="12.75" hidden="1">
      <c r="A1544" s="9" t="s">
        <v>10207</v>
      </c>
      <c r="B1544" s="9" t="s">
        <v>1649</v>
      </c>
      <c r="C1544" s="9" t="s">
        <v>10433</v>
      </c>
      <c r="D1544" s="9">
        <v>771</v>
      </c>
      <c r="E1544" s="59">
        <v>8.99</v>
      </c>
      <c r="F1544" s="9" t="s">
        <v>11382</v>
      </c>
      <c r="G1544" s="9"/>
      <c r="H1544" s="9"/>
      <c r="K1544" s="59"/>
      <c r="L1544" s="44"/>
      <c r="M1544" s="44"/>
      <c r="N1544" s="59"/>
      <c r="O1544" s="9"/>
      <c r="P1544" s="9"/>
      <c r="Q1544" s="9"/>
    </row>
    <row r="1545" spans="1:17" ht="12.75" hidden="1">
      <c r="A1545" s="9" t="s">
        <v>6252</v>
      </c>
      <c r="B1545" s="9" t="s">
        <v>1147</v>
      </c>
      <c r="C1545" s="9" t="s">
        <v>6253</v>
      </c>
      <c r="D1545" s="9">
        <v>84200</v>
      </c>
      <c r="E1545" s="59">
        <v>8.99</v>
      </c>
      <c r="F1545" s="9" t="s">
        <v>11382</v>
      </c>
      <c r="G1545" s="9"/>
      <c r="H1545" s="9"/>
      <c r="K1545" s="59"/>
      <c r="L1545" s="44"/>
      <c r="M1545" s="44"/>
      <c r="N1545" s="59"/>
      <c r="O1545" s="9"/>
      <c r="P1545" s="9"/>
      <c r="Q1545" s="9"/>
    </row>
    <row r="1546" spans="1:17" ht="12.75" hidden="1">
      <c r="A1546" s="9" t="s">
        <v>6123</v>
      </c>
      <c r="B1546" s="9" t="s">
        <v>348</v>
      </c>
      <c r="C1546" s="9" t="s">
        <v>345</v>
      </c>
      <c r="D1546" s="9">
        <v>542</v>
      </c>
      <c r="E1546" s="59">
        <v>8.99</v>
      </c>
      <c r="F1546" s="9" t="s">
        <v>11382</v>
      </c>
      <c r="G1546" s="9"/>
      <c r="H1546" s="9"/>
      <c r="K1546" s="59"/>
      <c r="L1546" s="44"/>
      <c r="M1546" s="44"/>
      <c r="N1546" s="59"/>
      <c r="O1546" s="9"/>
      <c r="P1546" s="9"/>
      <c r="Q1546" s="9"/>
    </row>
    <row r="1547" spans="1:17" ht="12.75" hidden="1">
      <c r="A1547" s="9" t="s">
        <v>6195</v>
      </c>
      <c r="B1547" s="9" t="s">
        <v>534</v>
      </c>
      <c r="C1547" s="9" t="s">
        <v>531</v>
      </c>
      <c r="D1547" s="9">
        <v>720</v>
      </c>
      <c r="E1547" s="59">
        <v>8.99</v>
      </c>
      <c r="F1547" s="9" t="s">
        <v>11382</v>
      </c>
      <c r="G1547" s="9"/>
      <c r="H1547" s="9"/>
      <c r="K1547" s="59"/>
      <c r="L1547" s="44"/>
      <c r="M1547" s="44"/>
      <c r="N1547" s="59"/>
      <c r="O1547" s="9"/>
      <c r="P1547" s="9"/>
      <c r="Q1547" s="9"/>
    </row>
    <row r="1548" spans="1:17" ht="12.75" hidden="1">
      <c r="A1548" s="9" t="s">
        <v>1849</v>
      </c>
      <c r="B1548" s="9" t="s">
        <v>1849</v>
      </c>
      <c r="C1548" s="9" t="s">
        <v>7045</v>
      </c>
      <c r="D1548" s="9">
        <v>702</v>
      </c>
      <c r="E1548" s="59">
        <v>8.99</v>
      </c>
      <c r="F1548" s="9" t="s">
        <v>11382</v>
      </c>
      <c r="G1548" s="9"/>
      <c r="H1548" s="9"/>
      <c r="K1548" s="59"/>
      <c r="L1548" s="44"/>
      <c r="M1548" s="44"/>
      <c r="N1548" s="59"/>
      <c r="O1548" s="9"/>
      <c r="P1548" s="9"/>
      <c r="Q1548" s="9"/>
    </row>
    <row r="1549" spans="1:17" ht="12.75" hidden="1">
      <c r="A1549" s="9" t="s">
        <v>7396</v>
      </c>
      <c r="B1549" s="9" t="s">
        <v>1617</v>
      </c>
      <c r="C1549" s="9" t="s">
        <v>9335</v>
      </c>
      <c r="D1549" s="9">
        <v>730</v>
      </c>
      <c r="E1549" s="59">
        <v>8.99</v>
      </c>
      <c r="F1549" s="9" t="s">
        <v>11382</v>
      </c>
      <c r="G1549" s="9"/>
      <c r="H1549" s="9"/>
      <c r="K1549" s="59"/>
      <c r="L1549" s="44"/>
      <c r="M1549" s="44"/>
      <c r="N1549" s="59"/>
      <c r="O1549" s="9"/>
      <c r="P1549" s="9"/>
      <c r="Q1549" s="9"/>
    </row>
    <row r="1550" spans="1:17" ht="15" hidden="1">
      <c r="A1550" s="9" t="s">
        <v>7950</v>
      </c>
      <c r="B1550" s="9" t="s">
        <v>1921</v>
      </c>
      <c r="C1550" s="9" t="s">
        <v>10434</v>
      </c>
      <c r="D1550" s="9">
        <v>1204</v>
      </c>
      <c r="E1550" s="59">
        <v>8.99</v>
      </c>
      <c r="F1550" s="9" t="s">
        <v>11382</v>
      </c>
      <c r="G1550" s="9"/>
      <c r="H1550" s="9"/>
      <c r="K1550" s="59"/>
      <c r="L1550" s="64"/>
      <c r="M1550" s="64"/>
      <c r="N1550" s="65"/>
      <c r="O1550" s="63"/>
      <c r="P1550" s="63"/>
      <c r="Q1550" s="63"/>
    </row>
    <row r="1551" spans="1:17" ht="15" hidden="1">
      <c r="A1551" s="9" t="s">
        <v>8486</v>
      </c>
      <c r="B1551" s="9" t="s">
        <v>1970</v>
      </c>
      <c r="C1551" s="9" t="s">
        <v>10435</v>
      </c>
      <c r="D1551" s="9">
        <v>3921</v>
      </c>
      <c r="E1551" s="59">
        <v>8.99</v>
      </c>
      <c r="F1551" s="9" t="s">
        <v>11382</v>
      </c>
      <c r="G1551" s="9"/>
      <c r="H1551" s="9"/>
      <c r="K1551" s="59"/>
      <c r="L1551" s="64"/>
      <c r="M1551" s="64"/>
      <c r="N1551" s="65"/>
      <c r="O1551" s="63"/>
      <c r="P1551" s="63"/>
      <c r="Q1551" s="63"/>
    </row>
    <row r="1552" spans="1:17" ht="15" hidden="1">
      <c r="A1552" s="9" t="s">
        <v>7674</v>
      </c>
      <c r="B1552" s="9" t="s">
        <v>2033</v>
      </c>
      <c r="C1552" s="9" t="s">
        <v>8635</v>
      </c>
      <c r="D1552" s="9">
        <v>1231</v>
      </c>
      <c r="E1552" s="59">
        <v>8.9</v>
      </c>
      <c r="F1552" s="9" t="s">
        <v>11382</v>
      </c>
      <c r="G1552" s="9"/>
      <c r="H1552" s="9"/>
      <c r="K1552" s="59"/>
      <c r="L1552" s="64"/>
      <c r="M1552" s="64"/>
      <c r="N1552" s="65"/>
      <c r="O1552" s="63"/>
      <c r="P1552" s="63"/>
      <c r="Q1552" s="63"/>
    </row>
    <row r="1553" spans="1:17" ht="12.75" hidden="1">
      <c r="A1553" s="9" t="s">
        <v>6182</v>
      </c>
      <c r="B1553" s="9" t="s">
        <v>1965</v>
      </c>
      <c r="C1553" s="9" t="s">
        <v>10436</v>
      </c>
      <c r="D1553" s="9">
        <v>1263</v>
      </c>
      <c r="E1553" s="59">
        <v>8.7799999999999994</v>
      </c>
      <c r="F1553" s="9" t="s">
        <v>11382</v>
      </c>
      <c r="G1553" s="9"/>
      <c r="H1553" s="9"/>
      <c r="K1553" s="59"/>
      <c r="L1553" s="44"/>
      <c r="M1553" s="44"/>
      <c r="N1553" s="59"/>
      <c r="O1553" s="9"/>
      <c r="P1553" s="9"/>
      <c r="Q1553" s="9"/>
    </row>
    <row r="1554" spans="1:17" ht="15" hidden="1">
      <c r="A1554" s="9" t="s">
        <v>7280</v>
      </c>
      <c r="B1554" s="9" t="s">
        <v>1812</v>
      </c>
      <c r="C1554" s="9" t="s">
        <v>7281</v>
      </c>
      <c r="D1554" s="9">
        <v>719</v>
      </c>
      <c r="E1554" s="59">
        <v>8.7799999999999994</v>
      </c>
      <c r="F1554" s="9" t="s">
        <v>11382</v>
      </c>
      <c r="G1554" s="9"/>
      <c r="H1554" s="9"/>
      <c r="K1554" s="59"/>
      <c r="L1554" s="64"/>
      <c r="M1554" s="64"/>
      <c r="N1554" s="65"/>
      <c r="O1554" s="63"/>
      <c r="P1554" s="63"/>
      <c r="Q1554" s="63"/>
    </row>
    <row r="1555" spans="1:17" ht="15" hidden="1">
      <c r="A1555" s="9" t="s">
        <v>6792</v>
      </c>
      <c r="B1555" s="9" t="s">
        <v>1822</v>
      </c>
      <c r="C1555" s="9" t="s">
        <v>6793</v>
      </c>
      <c r="D1555" s="9">
        <v>2051</v>
      </c>
      <c r="E1555" s="59">
        <v>8.68</v>
      </c>
      <c r="F1555" s="9" t="s">
        <v>11382</v>
      </c>
      <c r="G1555" s="9"/>
      <c r="H1555" s="9"/>
      <c r="K1555" s="59"/>
      <c r="L1555" s="64"/>
      <c r="M1555" s="64"/>
      <c r="N1555" s="65"/>
      <c r="O1555" s="63"/>
      <c r="P1555" s="63"/>
      <c r="Q1555" s="63"/>
    </row>
    <row r="1556" spans="1:17" ht="15" hidden="1">
      <c r="A1556" s="9" t="s">
        <v>6976</v>
      </c>
      <c r="B1556" s="9" t="s">
        <v>1892</v>
      </c>
      <c r="C1556" s="9" t="s">
        <v>7596</v>
      </c>
      <c r="D1556" s="9">
        <v>336</v>
      </c>
      <c r="E1556" s="59">
        <v>8.67</v>
      </c>
      <c r="F1556" s="9" t="s">
        <v>11382</v>
      </c>
      <c r="G1556" s="9"/>
      <c r="H1556" s="9"/>
      <c r="K1556" s="59"/>
      <c r="L1556" s="64"/>
      <c r="M1556" s="64"/>
      <c r="N1556" s="65"/>
      <c r="O1556" s="63"/>
      <c r="P1556" s="63"/>
      <c r="Q1556" s="63"/>
    </row>
    <row r="1557" spans="1:17" ht="12.75" hidden="1">
      <c r="A1557" s="9" t="s">
        <v>8195</v>
      </c>
      <c r="B1557" s="9" t="s">
        <v>1820</v>
      </c>
      <c r="C1557" s="9" t="s">
        <v>10437</v>
      </c>
      <c r="D1557" s="9">
        <v>17070</v>
      </c>
      <c r="E1557" s="59">
        <v>8.6</v>
      </c>
      <c r="F1557" s="9" t="s">
        <v>11382</v>
      </c>
      <c r="G1557" s="9"/>
      <c r="H1557" s="9"/>
      <c r="K1557" s="59"/>
      <c r="L1557" s="44"/>
      <c r="M1557" s="44"/>
      <c r="N1557" s="59"/>
      <c r="O1557" s="9"/>
      <c r="P1557" s="9"/>
      <c r="Q1557" s="9"/>
    </row>
    <row r="1558" spans="1:17" ht="15" hidden="1">
      <c r="A1558" s="9" t="s">
        <v>6009</v>
      </c>
      <c r="B1558" s="9" t="s">
        <v>1726</v>
      </c>
      <c r="C1558" s="9" t="s">
        <v>10438</v>
      </c>
      <c r="D1558" s="9">
        <v>6120</v>
      </c>
      <c r="E1558" s="59">
        <v>8.56</v>
      </c>
      <c r="F1558" s="9" t="s">
        <v>11382</v>
      </c>
      <c r="G1558" s="9"/>
      <c r="H1558" s="9"/>
      <c r="K1558" s="59"/>
      <c r="L1558" s="64"/>
      <c r="M1558" s="64"/>
      <c r="N1558" s="65"/>
      <c r="O1558" s="63"/>
      <c r="P1558" s="63"/>
      <c r="Q1558" s="63"/>
    </row>
    <row r="1559" spans="1:17" ht="15" hidden="1">
      <c r="A1559" s="9" t="s">
        <v>7092</v>
      </c>
      <c r="B1559" s="9" t="s">
        <v>1643</v>
      </c>
      <c r="C1559" s="9" t="s">
        <v>10439</v>
      </c>
      <c r="D1559" s="9">
        <v>17088</v>
      </c>
      <c r="E1559" s="59">
        <v>8.5</v>
      </c>
      <c r="F1559" s="9" t="s">
        <v>11382</v>
      </c>
      <c r="G1559" s="9"/>
      <c r="H1559" s="9"/>
      <c r="K1559" s="59"/>
      <c r="L1559" s="64"/>
      <c r="M1559" s="64"/>
      <c r="N1559" s="65"/>
      <c r="O1559" s="63"/>
      <c r="P1559" s="63"/>
      <c r="Q1559" s="63"/>
    </row>
    <row r="1560" spans="1:17" ht="12.75" hidden="1">
      <c r="A1560" s="9" t="s">
        <v>6423</v>
      </c>
      <c r="B1560" s="9" t="s">
        <v>1989</v>
      </c>
      <c r="C1560" s="9" t="s">
        <v>6424</v>
      </c>
      <c r="D1560" s="9">
        <v>3004</v>
      </c>
      <c r="E1560" s="59">
        <v>8.49</v>
      </c>
      <c r="F1560" s="9" t="s">
        <v>11382</v>
      </c>
      <c r="G1560" s="9"/>
      <c r="H1560" s="9"/>
      <c r="K1560" s="59"/>
      <c r="L1560" s="44"/>
      <c r="M1560" s="44"/>
      <c r="N1560" s="59"/>
      <c r="O1560" s="9"/>
      <c r="P1560" s="9"/>
      <c r="Q1560" s="9"/>
    </row>
    <row r="1561" spans="1:17" ht="12.75" hidden="1">
      <c r="A1561" s="9" t="s">
        <v>9030</v>
      </c>
      <c r="B1561" s="9" t="s">
        <v>1888</v>
      </c>
      <c r="C1561" s="9" t="s">
        <v>9031</v>
      </c>
      <c r="D1561" s="9">
        <v>13662</v>
      </c>
      <c r="E1561" s="59">
        <v>8.49</v>
      </c>
      <c r="F1561" s="9" t="s">
        <v>11382</v>
      </c>
      <c r="G1561" s="9"/>
      <c r="H1561" s="9"/>
      <c r="K1561" s="59"/>
      <c r="L1561" s="44"/>
      <c r="M1561" s="44"/>
      <c r="N1561" s="59"/>
      <c r="O1561" s="9"/>
      <c r="P1561" s="9"/>
      <c r="Q1561" s="9"/>
    </row>
    <row r="1562" spans="1:17" ht="12.75" hidden="1">
      <c r="A1562" s="9" t="s">
        <v>7527</v>
      </c>
      <c r="B1562" s="9" t="s">
        <v>1848</v>
      </c>
      <c r="C1562" s="9" t="s">
        <v>10440</v>
      </c>
      <c r="D1562" s="9">
        <v>3352</v>
      </c>
      <c r="E1562" s="59">
        <v>8.49</v>
      </c>
      <c r="F1562" s="9" t="s">
        <v>11382</v>
      </c>
      <c r="G1562" s="9"/>
      <c r="H1562" s="9"/>
      <c r="K1562" s="59"/>
      <c r="L1562" s="44"/>
      <c r="M1562" s="44"/>
      <c r="N1562" s="59"/>
      <c r="O1562" s="9"/>
      <c r="P1562" s="9"/>
      <c r="Q1562" s="9"/>
    </row>
    <row r="1563" spans="1:17" ht="12.75" hidden="1">
      <c r="A1563" s="9" t="s">
        <v>10441</v>
      </c>
      <c r="B1563" s="9" t="s">
        <v>1918</v>
      </c>
      <c r="C1563" s="9" t="s">
        <v>10442</v>
      </c>
      <c r="D1563" s="9">
        <v>204</v>
      </c>
      <c r="E1563" s="59">
        <v>8.49</v>
      </c>
      <c r="F1563" s="9" t="s">
        <v>11382</v>
      </c>
      <c r="G1563" s="9"/>
      <c r="H1563" s="9"/>
      <c r="K1563" s="59"/>
      <c r="L1563" s="44"/>
      <c r="M1563" s="44"/>
      <c r="N1563" s="59"/>
      <c r="O1563" s="9"/>
      <c r="P1563" s="9"/>
      <c r="Q1563" s="9"/>
    </row>
    <row r="1564" spans="1:17" ht="15" hidden="1">
      <c r="A1564" s="9" t="s">
        <v>8572</v>
      </c>
      <c r="B1564" s="9" t="s">
        <v>2289</v>
      </c>
      <c r="C1564" s="9" t="s">
        <v>10443</v>
      </c>
      <c r="D1564" s="9">
        <v>1255</v>
      </c>
      <c r="E1564" s="59">
        <v>8.49</v>
      </c>
      <c r="F1564" s="9" t="s">
        <v>11382</v>
      </c>
      <c r="G1564" s="9"/>
      <c r="H1564" s="9"/>
      <c r="K1564" s="59"/>
      <c r="L1564" s="64"/>
      <c r="M1564" s="64"/>
      <c r="N1564" s="65"/>
      <c r="O1564" s="63"/>
      <c r="P1564" s="63"/>
      <c r="Q1564" s="63"/>
    </row>
    <row r="1565" spans="1:17" ht="15" hidden="1">
      <c r="A1565" s="9" t="s">
        <v>9356</v>
      </c>
      <c r="B1565" s="9" t="s">
        <v>2292</v>
      </c>
      <c r="C1565" s="9" t="s">
        <v>9357</v>
      </c>
      <c r="D1565" s="9">
        <v>901</v>
      </c>
      <c r="E1565" s="59">
        <v>8.49</v>
      </c>
      <c r="F1565" s="9" t="s">
        <v>11382</v>
      </c>
      <c r="G1565" s="9"/>
      <c r="H1565" s="9"/>
      <c r="K1565" s="59"/>
      <c r="L1565" s="64"/>
      <c r="M1565" s="64"/>
      <c r="N1565" s="65"/>
      <c r="O1565" s="63"/>
      <c r="P1565" s="63"/>
      <c r="Q1565" s="63"/>
    </row>
    <row r="1566" spans="1:17" ht="15" hidden="1">
      <c r="A1566" s="9" t="s">
        <v>8202</v>
      </c>
      <c r="B1566" s="9" t="s">
        <v>1860</v>
      </c>
      <c r="C1566" s="9" t="s">
        <v>10444</v>
      </c>
      <c r="D1566" s="9">
        <v>2014</v>
      </c>
      <c r="E1566" s="59">
        <v>8.49</v>
      </c>
      <c r="F1566" s="9" t="s">
        <v>11382</v>
      </c>
      <c r="G1566" s="9"/>
      <c r="H1566" s="9"/>
      <c r="K1566" s="59"/>
      <c r="L1566" s="64"/>
      <c r="M1566" s="64"/>
      <c r="N1566" s="65"/>
      <c r="O1566" s="63"/>
      <c r="P1566" s="63"/>
      <c r="Q1566" s="63"/>
    </row>
    <row r="1567" spans="1:17" ht="15">
      <c r="A1567" s="9" t="s">
        <v>6385</v>
      </c>
      <c r="B1567" s="9" t="s">
        <v>1837</v>
      </c>
      <c r="C1567" s="9" t="s">
        <v>8515</v>
      </c>
      <c r="D1567" s="9">
        <v>533</v>
      </c>
      <c r="E1567" s="59">
        <v>8.49</v>
      </c>
      <c r="F1567" s="9" t="s">
        <v>11382</v>
      </c>
      <c r="K1567" s="59"/>
      <c r="L1567" s="64"/>
      <c r="M1567" s="64"/>
      <c r="N1567" s="65"/>
      <c r="O1567" s="63"/>
      <c r="P1567" s="63"/>
      <c r="Q1567" s="63"/>
    </row>
    <row r="1568" spans="1:17" ht="12.75" hidden="1">
      <c r="A1568" s="9" t="s">
        <v>1449</v>
      </c>
      <c r="B1568" s="9" t="s">
        <v>1449</v>
      </c>
      <c r="C1568" s="9" t="s">
        <v>10445</v>
      </c>
      <c r="D1568" s="9" t="s">
        <v>9727</v>
      </c>
      <c r="E1568" s="59">
        <v>8.33</v>
      </c>
      <c r="F1568" s="9" t="s">
        <v>11382</v>
      </c>
      <c r="G1568" s="9"/>
      <c r="H1568" s="9"/>
      <c r="K1568" s="59"/>
      <c r="L1568" s="44"/>
      <c r="M1568" s="44"/>
      <c r="N1568" s="59"/>
      <c r="O1568" s="9"/>
      <c r="P1568" s="9"/>
      <c r="Q1568" s="9"/>
    </row>
    <row r="1569" spans="1:17" ht="12.75" hidden="1">
      <c r="A1569" s="9" t="s">
        <v>6034</v>
      </c>
      <c r="B1569" s="9" t="s">
        <v>1648</v>
      </c>
      <c r="C1569" s="9" t="s">
        <v>7119</v>
      </c>
      <c r="D1569" s="9">
        <v>3122</v>
      </c>
      <c r="E1569" s="59">
        <v>8.2899999999999991</v>
      </c>
      <c r="F1569" s="9" t="s">
        <v>11382</v>
      </c>
      <c r="G1569" s="9"/>
      <c r="H1569" s="9"/>
      <c r="K1569" s="59"/>
      <c r="L1569" s="44"/>
      <c r="M1569" s="44"/>
      <c r="N1569" s="59"/>
      <c r="O1569" s="9"/>
      <c r="P1569" s="9"/>
      <c r="Q1569" s="9"/>
    </row>
    <row r="1570" spans="1:17" ht="12.75" hidden="1">
      <c r="A1570" s="9" t="s">
        <v>8009</v>
      </c>
      <c r="B1570" s="9" t="s">
        <v>1891</v>
      </c>
      <c r="C1570" s="9" t="s">
        <v>9345</v>
      </c>
      <c r="D1570" s="9">
        <v>316</v>
      </c>
      <c r="E1570" s="59">
        <v>8.2899999999999991</v>
      </c>
      <c r="F1570" s="9" t="s">
        <v>11382</v>
      </c>
      <c r="G1570" s="9"/>
      <c r="H1570" s="9"/>
      <c r="K1570" s="59"/>
      <c r="L1570" s="44"/>
      <c r="M1570" s="44"/>
      <c r="N1570" s="59"/>
      <c r="O1570" s="9"/>
      <c r="P1570" s="9"/>
      <c r="Q1570" s="9"/>
    </row>
    <row r="1571" spans="1:17" ht="12.75" hidden="1">
      <c r="A1571" s="9" t="s">
        <v>6094</v>
      </c>
      <c r="B1571" s="9" t="s">
        <v>262</v>
      </c>
      <c r="C1571" s="9" t="s">
        <v>261</v>
      </c>
      <c r="D1571" s="9">
        <v>2201</v>
      </c>
      <c r="E1571" s="59">
        <v>8.26</v>
      </c>
      <c r="F1571" s="9" t="s">
        <v>11382</v>
      </c>
      <c r="G1571" s="9"/>
      <c r="H1571" s="9"/>
      <c r="K1571" s="59"/>
      <c r="L1571" s="44"/>
      <c r="M1571" s="44"/>
      <c r="N1571" s="59"/>
      <c r="O1571" s="9"/>
      <c r="P1571" s="9"/>
      <c r="Q1571" s="9"/>
    </row>
    <row r="1572" spans="1:17" ht="12.75" hidden="1">
      <c r="A1572" s="9" t="s">
        <v>6476</v>
      </c>
      <c r="B1572" s="9" t="s">
        <v>1919</v>
      </c>
      <c r="C1572" s="9" t="s">
        <v>10446</v>
      </c>
      <c r="D1572" s="9">
        <v>511</v>
      </c>
      <c r="E1572" s="59">
        <v>8.25</v>
      </c>
      <c r="F1572" s="9" t="s">
        <v>11382</v>
      </c>
      <c r="G1572" s="9"/>
      <c r="H1572" s="9"/>
      <c r="K1572" s="59"/>
      <c r="L1572" s="44"/>
      <c r="M1572" s="44"/>
      <c r="N1572" s="59"/>
      <c r="O1572" s="9"/>
      <c r="P1572" s="9"/>
      <c r="Q1572" s="9"/>
    </row>
    <row r="1573" spans="1:17" ht="12.75" hidden="1">
      <c r="A1573" s="9" t="s">
        <v>6649</v>
      </c>
      <c r="B1573" s="9" t="s">
        <v>2562</v>
      </c>
      <c r="C1573" s="9" t="s">
        <v>6650</v>
      </c>
      <c r="D1573" s="9">
        <v>2530</v>
      </c>
      <c r="E1573" s="59">
        <v>8.19</v>
      </c>
      <c r="F1573" s="9" t="s">
        <v>11382</v>
      </c>
      <c r="G1573" s="9"/>
      <c r="H1573" s="9"/>
      <c r="K1573" s="59"/>
      <c r="L1573" s="44"/>
      <c r="M1573" s="44"/>
      <c r="N1573" s="59"/>
      <c r="O1573" s="9"/>
      <c r="P1573" s="9"/>
      <c r="Q1573" s="9"/>
    </row>
    <row r="1574" spans="1:17" ht="12.75" hidden="1">
      <c r="A1574" s="9" t="s">
        <v>10447</v>
      </c>
      <c r="B1574" s="9" t="s">
        <v>2742</v>
      </c>
      <c r="C1574" s="9" t="s">
        <v>10448</v>
      </c>
      <c r="D1574" s="9">
        <v>273</v>
      </c>
      <c r="E1574" s="59">
        <v>8.19</v>
      </c>
      <c r="F1574" s="9" t="s">
        <v>11382</v>
      </c>
      <c r="G1574" s="9"/>
      <c r="H1574" s="9"/>
      <c r="K1574" s="59"/>
      <c r="L1574" s="44"/>
      <c r="M1574" s="44"/>
      <c r="N1574" s="59"/>
      <c r="O1574" s="9"/>
      <c r="P1574" s="9"/>
      <c r="Q1574" s="9"/>
    </row>
    <row r="1575" spans="1:17" ht="15" hidden="1">
      <c r="A1575" s="9" t="s">
        <v>7069</v>
      </c>
      <c r="B1575" s="9" t="s">
        <v>2086</v>
      </c>
      <c r="C1575" s="9" t="s">
        <v>8923</v>
      </c>
      <c r="D1575" s="9">
        <v>17085</v>
      </c>
      <c r="E1575" s="59">
        <v>8.1</v>
      </c>
      <c r="F1575" s="9" t="s">
        <v>11382</v>
      </c>
      <c r="G1575" s="9"/>
      <c r="H1575" s="9"/>
      <c r="K1575" s="59"/>
      <c r="L1575" s="64"/>
      <c r="M1575" s="64"/>
      <c r="N1575" s="65"/>
      <c r="O1575" s="63"/>
      <c r="P1575" s="63"/>
      <c r="Q1575" s="63"/>
    </row>
    <row r="1576" spans="1:17" ht="12.75" hidden="1">
      <c r="A1576" s="9" t="s">
        <v>8948</v>
      </c>
      <c r="B1576" s="9" t="s">
        <v>1825</v>
      </c>
      <c r="C1576" s="9" t="s">
        <v>10449</v>
      </c>
      <c r="D1576" s="9">
        <v>926</v>
      </c>
      <c r="E1576" s="59">
        <v>8.01</v>
      </c>
      <c r="F1576" s="9" t="s">
        <v>11382</v>
      </c>
      <c r="G1576" s="9"/>
      <c r="H1576" s="9"/>
      <c r="K1576" s="59"/>
      <c r="L1576" s="44"/>
      <c r="M1576" s="44"/>
      <c r="N1576" s="59"/>
      <c r="O1576" s="9"/>
      <c r="P1576" s="9"/>
      <c r="Q1576" s="9"/>
    </row>
    <row r="1577" spans="1:17" ht="12.75" hidden="1">
      <c r="A1577" s="9" t="s">
        <v>10189</v>
      </c>
      <c r="B1577" s="9" t="s">
        <v>1647</v>
      </c>
      <c r="C1577" s="9" t="s">
        <v>10450</v>
      </c>
      <c r="D1577" s="9">
        <v>17032</v>
      </c>
      <c r="E1577" s="59">
        <v>7.99</v>
      </c>
      <c r="F1577" s="9" t="s">
        <v>11382</v>
      </c>
      <c r="G1577" s="9"/>
      <c r="H1577" s="9"/>
      <c r="K1577" s="59"/>
      <c r="L1577" s="44"/>
      <c r="M1577" s="44"/>
      <c r="N1577" s="59"/>
      <c r="O1577" s="9"/>
      <c r="P1577" s="9"/>
      <c r="Q1577" s="9"/>
    </row>
    <row r="1578" spans="1:17" ht="12.75" hidden="1">
      <c r="A1578" s="9" t="s">
        <v>10451</v>
      </c>
      <c r="B1578" s="9" t="s">
        <v>2539</v>
      </c>
      <c r="C1578" s="9" t="s">
        <v>10452</v>
      </c>
      <c r="D1578" s="9">
        <v>17009</v>
      </c>
      <c r="E1578" s="59">
        <v>7.99</v>
      </c>
      <c r="F1578" s="9" t="s">
        <v>11382</v>
      </c>
      <c r="G1578" s="9"/>
      <c r="H1578" s="9"/>
      <c r="K1578" s="59"/>
      <c r="L1578" s="44"/>
      <c r="M1578" s="44"/>
      <c r="N1578" s="59"/>
      <c r="O1578" s="9"/>
      <c r="P1578" s="9"/>
      <c r="Q1578" s="9"/>
    </row>
    <row r="1579" spans="1:17" ht="12.75" hidden="1">
      <c r="A1579" s="9" t="s">
        <v>6054</v>
      </c>
      <c r="B1579" s="9" t="s">
        <v>1121</v>
      </c>
      <c r="C1579" s="9" t="s">
        <v>4486</v>
      </c>
      <c r="D1579" s="9">
        <v>572</v>
      </c>
      <c r="E1579" s="59">
        <v>7.99</v>
      </c>
      <c r="F1579" s="9" t="s">
        <v>11382</v>
      </c>
      <c r="G1579" s="9"/>
      <c r="H1579" s="9"/>
      <c r="K1579" s="59"/>
      <c r="L1579" s="44"/>
      <c r="M1579" s="44"/>
      <c r="N1579" s="59"/>
      <c r="O1579" s="9"/>
      <c r="P1579" s="9"/>
      <c r="Q1579" s="9"/>
    </row>
    <row r="1580" spans="1:17" ht="12.75" hidden="1">
      <c r="A1580" s="9" t="s">
        <v>7927</v>
      </c>
      <c r="B1580" s="9" t="s">
        <v>2027</v>
      </c>
      <c r="C1580" s="9" t="s">
        <v>5681</v>
      </c>
      <c r="D1580" s="9">
        <v>8241</v>
      </c>
      <c r="E1580" s="59">
        <v>7.99</v>
      </c>
      <c r="F1580" s="9" t="s">
        <v>11382</v>
      </c>
      <c r="G1580" s="9"/>
      <c r="H1580" s="9"/>
      <c r="K1580" s="59"/>
      <c r="L1580" s="44"/>
      <c r="M1580" s="44"/>
      <c r="N1580" s="59"/>
      <c r="O1580" s="9"/>
      <c r="P1580" s="9"/>
      <c r="Q1580" s="9"/>
    </row>
    <row r="1581" spans="1:17" ht="12.75" hidden="1">
      <c r="A1581" s="9" t="s">
        <v>6848</v>
      </c>
      <c r="B1581" s="9" t="s">
        <v>1621</v>
      </c>
      <c r="C1581" s="9" t="s">
        <v>6849</v>
      </c>
      <c r="D1581" s="9">
        <v>1242</v>
      </c>
      <c r="E1581" s="59">
        <v>7.99</v>
      </c>
      <c r="F1581" s="9" t="s">
        <v>11382</v>
      </c>
      <c r="G1581" s="9"/>
      <c r="H1581" s="9"/>
      <c r="K1581" s="59"/>
      <c r="L1581" s="44"/>
      <c r="M1581" s="44"/>
      <c r="N1581" s="59"/>
      <c r="O1581" s="9"/>
      <c r="P1581" s="9"/>
      <c r="Q1581" s="9"/>
    </row>
    <row r="1582" spans="1:17" ht="12.75" hidden="1">
      <c r="A1582" s="9" t="s">
        <v>6347</v>
      </c>
      <c r="B1582" s="9" t="s">
        <v>1613</v>
      </c>
      <c r="C1582" s="9" t="s">
        <v>6658</v>
      </c>
      <c r="D1582" s="9">
        <v>17017</v>
      </c>
      <c r="E1582" s="59">
        <v>7.99</v>
      </c>
      <c r="F1582" s="9" t="s">
        <v>11382</v>
      </c>
      <c r="G1582" s="9"/>
      <c r="H1582" s="9"/>
      <c r="K1582" s="59"/>
      <c r="L1582" s="44"/>
      <c r="M1582" s="44"/>
      <c r="N1582" s="59"/>
      <c r="O1582" s="9"/>
      <c r="P1582" s="9"/>
      <c r="Q1582" s="9"/>
    </row>
    <row r="1583" spans="1:17" ht="12.75" hidden="1">
      <c r="A1583" s="9" t="s">
        <v>7988</v>
      </c>
      <c r="B1583" s="9" t="s">
        <v>1800</v>
      </c>
      <c r="C1583" s="9" t="s">
        <v>7989</v>
      </c>
      <c r="D1583" s="9">
        <v>1704</v>
      </c>
      <c r="E1583" s="59">
        <v>7.99</v>
      </c>
      <c r="F1583" s="9" t="s">
        <v>11382</v>
      </c>
      <c r="G1583" s="9"/>
      <c r="H1583" s="9"/>
      <c r="K1583" s="59"/>
      <c r="L1583" s="44"/>
      <c r="M1583" s="44"/>
      <c r="N1583" s="59"/>
      <c r="O1583" s="9"/>
      <c r="P1583" s="9"/>
      <c r="Q1583" s="9"/>
    </row>
    <row r="1584" spans="1:17" ht="12.75" hidden="1">
      <c r="A1584" s="9" t="s">
        <v>10453</v>
      </c>
      <c r="B1584" s="9" t="s">
        <v>1714</v>
      </c>
      <c r="C1584" s="9" t="s">
        <v>10454</v>
      </c>
      <c r="D1584" s="9">
        <v>13068</v>
      </c>
      <c r="E1584" s="59">
        <v>7.99</v>
      </c>
      <c r="F1584" s="9" t="s">
        <v>11382</v>
      </c>
      <c r="G1584" s="9"/>
      <c r="H1584" s="9"/>
      <c r="K1584" s="59"/>
      <c r="L1584" s="44"/>
      <c r="M1584" s="44"/>
      <c r="N1584" s="59"/>
      <c r="O1584" s="9"/>
      <c r="P1584" s="9"/>
      <c r="Q1584" s="9"/>
    </row>
    <row r="1585" spans="1:17" ht="12.75" hidden="1">
      <c r="A1585" s="9" t="s">
        <v>7332</v>
      </c>
      <c r="B1585" s="9" t="s">
        <v>1834</v>
      </c>
      <c r="C1585" s="9" t="s">
        <v>10455</v>
      </c>
      <c r="D1585" s="9">
        <v>266</v>
      </c>
      <c r="E1585" s="59">
        <v>7.99</v>
      </c>
      <c r="F1585" s="9" t="s">
        <v>11382</v>
      </c>
      <c r="G1585" s="9"/>
      <c r="H1585" s="9"/>
      <c r="K1585" s="59"/>
      <c r="L1585" s="44"/>
      <c r="M1585" s="44"/>
      <c r="N1585" s="59"/>
      <c r="O1585" s="9"/>
      <c r="P1585" s="9"/>
      <c r="Q1585" s="9"/>
    </row>
    <row r="1586" spans="1:17" ht="15" hidden="1">
      <c r="A1586" s="9" t="s">
        <v>6169</v>
      </c>
      <c r="B1586" s="9" t="s">
        <v>1615</v>
      </c>
      <c r="C1586" s="9" t="s">
        <v>3820</v>
      </c>
      <c r="D1586" s="9">
        <v>1201</v>
      </c>
      <c r="E1586" s="59">
        <v>7.99</v>
      </c>
      <c r="F1586" s="9" t="s">
        <v>11382</v>
      </c>
      <c r="G1586" s="9"/>
      <c r="H1586" s="9"/>
      <c r="K1586" s="59"/>
      <c r="L1586" s="64"/>
      <c r="M1586" s="64"/>
      <c r="N1586" s="65"/>
      <c r="O1586" s="63"/>
      <c r="P1586" s="63"/>
      <c r="Q1586" s="63"/>
    </row>
    <row r="1587" spans="1:17" ht="15" hidden="1">
      <c r="A1587" s="9" t="s">
        <v>1087</v>
      </c>
      <c r="B1587" s="9" t="s">
        <v>1087</v>
      </c>
      <c r="C1587" s="53"/>
      <c r="D1587" s="9">
        <v>2030</v>
      </c>
      <c r="E1587" s="59">
        <v>7.99</v>
      </c>
      <c r="F1587" s="9" t="s">
        <v>11382</v>
      </c>
      <c r="G1587" s="9"/>
      <c r="H1587" s="9"/>
      <c r="K1587" s="59"/>
      <c r="L1587" s="64"/>
      <c r="M1587" s="64"/>
      <c r="N1587" s="65"/>
      <c r="O1587" s="63"/>
      <c r="P1587" s="63"/>
      <c r="Q1587" s="63"/>
    </row>
    <row r="1588" spans="1:17" ht="15" hidden="1">
      <c r="A1588" s="9" t="s">
        <v>10014</v>
      </c>
      <c r="B1588" s="9" t="s">
        <v>1969</v>
      </c>
      <c r="C1588" s="9" t="s">
        <v>10456</v>
      </c>
      <c r="D1588" s="9">
        <v>5102</v>
      </c>
      <c r="E1588" s="59">
        <v>7.99</v>
      </c>
      <c r="F1588" s="9" t="s">
        <v>11382</v>
      </c>
      <c r="G1588" s="9"/>
      <c r="H1588" s="9"/>
      <c r="K1588" s="59"/>
      <c r="L1588" s="64"/>
      <c r="M1588" s="64"/>
      <c r="N1588" s="65"/>
      <c r="O1588" s="63"/>
      <c r="P1588" s="63"/>
      <c r="Q1588" s="63"/>
    </row>
    <row r="1589" spans="1:17" ht="15" hidden="1">
      <c r="A1589" s="9" t="s">
        <v>8121</v>
      </c>
      <c r="B1589" s="9" t="s">
        <v>1927</v>
      </c>
      <c r="C1589" s="9" t="s">
        <v>10457</v>
      </c>
      <c r="D1589" s="9">
        <v>5155</v>
      </c>
      <c r="E1589" s="59">
        <v>7.99</v>
      </c>
      <c r="F1589" s="9" t="s">
        <v>11382</v>
      </c>
      <c r="G1589" s="9"/>
      <c r="H1589" s="9"/>
      <c r="K1589" s="59"/>
      <c r="L1589" s="64"/>
      <c r="M1589" s="64"/>
      <c r="N1589" s="65"/>
      <c r="O1589" s="63"/>
      <c r="P1589" s="63"/>
      <c r="Q1589" s="63"/>
    </row>
    <row r="1590" spans="1:17" ht="15" hidden="1">
      <c r="A1590" s="9" t="s">
        <v>8620</v>
      </c>
      <c r="B1590" s="9" t="s">
        <v>1641</v>
      </c>
      <c r="C1590" s="9" t="s">
        <v>8621</v>
      </c>
      <c r="D1590" s="9">
        <v>2410</v>
      </c>
      <c r="E1590" s="59">
        <v>7.99</v>
      </c>
      <c r="F1590" s="9" t="s">
        <v>11382</v>
      </c>
      <c r="G1590" s="9"/>
      <c r="H1590" s="9"/>
      <c r="K1590" s="59"/>
      <c r="L1590" s="64"/>
      <c r="M1590" s="64"/>
      <c r="N1590" s="65"/>
      <c r="O1590" s="63"/>
      <c r="P1590" s="63"/>
      <c r="Q1590" s="63"/>
    </row>
    <row r="1591" spans="1:17" ht="15" hidden="1">
      <c r="A1591" s="9" t="s">
        <v>7318</v>
      </c>
      <c r="B1591" s="9" t="s">
        <v>1815</v>
      </c>
      <c r="C1591" s="9" t="s">
        <v>10458</v>
      </c>
      <c r="D1591" s="9">
        <v>2347</v>
      </c>
      <c r="E1591" s="59">
        <v>7.99</v>
      </c>
      <c r="F1591" s="9" t="s">
        <v>11382</v>
      </c>
      <c r="G1591" s="9"/>
      <c r="H1591" s="9"/>
      <c r="K1591" s="59"/>
      <c r="L1591" s="64"/>
      <c r="M1591" s="64"/>
      <c r="N1591" s="65"/>
      <c r="O1591" s="63"/>
      <c r="P1591" s="63"/>
      <c r="Q1591" s="63"/>
    </row>
    <row r="1592" spans="1:17" ht="15" hidden="1">
      <c r="A1592" s="9" t="s">
        <v>7300</v>
      </c>
      <c r="B1592" s="9" t="s">
        <v>344</v>
      </c>
      <c r="C1592" s="9" t="s">
        <v>341</v>
      </c>
      <c r="D1592" s="9">
        <v>17035</v>
      </c>
      <c r="E1592" s="59">
        <v>7.99</v>
      </c>
      <c r="F1592" s="9" t="s">
        <v>11382</v>
      </c>
      <c r="G1592" s="9"/>
      <c r="H1592" s="9"/>
      <c r="K1592" s="59"/>
      <c r="L1592" s="64"/>
      <c r="M1592" s="64"/>
      <c r="N1592" s="65"/>
      <c r="O1592" s="63"/>
      <c r="P1592" s="63"/>
      <c r="Q1592" s="63"/>
    </row>
    <row r="1593" spans="1:17" ht="15" hidden="1">
      <c r="A1593" s="9" t="s">
        <v>10359</v>
      </c>
      <c r="B1593" s="9" t="s">
        <v>1898</v>
      </c>
      <c r="C1593" s="9" t="s">
        <v>10459</v>
      </c>
      <c r="D1593" s="9">
        <v>2551</v>
      </c>
      <c r="E1593" s="59">
        <v>7.99</v>
      </c>
      <c r="F1593" s="9" t="s">
        <v>11382</v>
      </c>
      <c r="G1593" s="9"/>
      <c r="H1593" s="9"/>
      <c r="K1593" s="59"/>
      <c r="L1593" s="64"/>
      <c r="M1593" s="64"/>
      <c r="N1593" s="65"/>
      <c r="O1593" s="63"/>
      <c r="P1593" s="63"/>
      <c r="Q1593" s="63"/>
    </row>
    <row r="1594" spans="1:17" ht="15" hidden="1">
      <c r="A1594" s="9" t="s">
        <v>9605</v>
      </c>
      <c r="B1594" s="9" t="s">
        <v>1933</v>
      </c>
      <c r="C1594" s="9" t="s">
        <v>10460</v>
      </c>
      <c r="D1594" s="9">
        <v>1218</v>
      </c>
      <c r="E1594" s="59">
        <v>7.99</v>
      </c>
      <c r="F1594" s="9" t="s">
        <v>11382</v>
      </c>
      <c r="G1594" s="9"/>
      <c r="H1594" s="9"/>
      <c r="K1594" s="59"/>
      <c r="L1594" s="64"/>
      <c r="M1594" s="64"/>
      <c r="N1594" s="65"/>
      <c r="O1594" s="63"/>
      <c r="P1594" s="63"/>
      <c r="Q1594" s="63"/>
    </row>
    <row r="1595" spans="1:17" ht="15" hidden="1">
      <c r="A1595" s="9" t="s">
        <v>9491</v>
      </c>
      <c r="B1595" s="9" t="s">
        <v>2506</v>
      </c>
      <c r="C1595" s="9" t="s">
        <v>5205</v>
      </c>
      <c r="D1595" s="9">
        <v>8240</v>
      </c>
      <c r="E1595" s="59">
        <v>7.99</v>
      </c>
      <c r="F1595" s="9" t="s">
        <v>11382</v>
      </c>
      <c r="G1595" s="9"/>
      <c r="H1595" s="9"/>
      <c r="K1595" s="59"/>
      <c r="L1595" s="64"/>
      <c r="M1595" s="64"/>
      <c r="N1595" s="65"/>
      <c r="O1595" s="63"/>
      <c r="P1595" s="63"/>
      <c r="Q1595" s="63"/>
    </row>
    <row r="1596" spans="1:17" ht="15" hidden="1">
      <c r="A1596" s="9" t="s">
        <v>10268</v>
      </c>
      <c r="B1596" s="9" t="s">
        <v>2901</v>
      </c>
      <c r="C1596" s="9" t="s">
        <v>10461</v>
      </c>
      <c r="D1596" s="9">
        <v>2152</v>
      </c>
      <c r="E1596" s="59">
        <v>7.99</v>
      </c>
      <c r="F1596" s="9" t="s">
        <v>11382</v>
      </c>
      <c r="G1596" s="9"/>
      <c r="H1596" s="9"/>
      <c r="K1596" s="59"/>
      <c r="L1596" s="64"/>
      <c r="M1596" s="64"/>
      <c r="N1596" s="65"/>
      <c r="O1596" s="63"/>
      <c r="P1596" s="63"/>
      <c r="Q1596" s="63"/>
    </row>
    <row r="1597" spans="1:17" ht="15" hidden="1">
      <c r="A1597" s="9" t="s">
        <v>10462</v>
      </c>
      <c r="B1597" s="9" t="s">
        <v>564</v>
      </c>
      <c r="C1597" s="9" t="s">
        <v>563</v>
      </c>
      <c r="D1597" s="9">
        <v>8231</v>
      </c>
      <c r="E1597" s="59">
        <v>7.99</v>
      </c>
      <c r="F1597" s="9" t="s">
        <v>11382</v>
      </c>
      <c r="G1597" s="9"/>
      <c r="H1597" s="9"/>
      <c r="K1597" s="59"/>
      <c r="L1597" s="64"/>
      <c r="M1597" s="64"/>
      <c r="N1597" s="65"/>
      <c r="O1597" s="63"/>
      <c r="P1597" s="63"/>
      <c r="Q1597" s="63"/>
    </row>
    <row r="1598" spans="1:17" ht="12.75" hidden="1">
      <c r="A1598" s="9" t="s">
        <v>10463</v>
      </c>
      <c r="B1598" s="9" t="s">
        <v>2223</v>
      </c>
      <c r="C1598" s="9" t="s">
        <v>10464</v>
      </c>
      <c r="D1598" s="9">
        <v>17012</v>
      </c>
      <c r="E1598" s="59">
        <v>7.98</v>
      </c>
      <c r="F1598" s="9" t="s">
        <v>11382</v>
      </c>
      <c r="G1598" s="9"/>
      <c r="H1598" s="9"/>
      <c r="K1598" s="59"/>
      <c r="L1598" s="44"/>
      <c r="M1598" s="44"/>
      <c r="N1598" s="59"/>
      <c r="O1598" s="9"/>
      <c r="P1598" s="9"/>
      <c r="Q1598" s="9"/>
    </row>
    <row r="1599" spans="1:17" ht="15">
      <c r="A1599" s="9" t="s">
        <v>6682</v>
      </c>
      <c r="B1599" s="9" t="s">
        <v>1644</v>
      </c>
      <c r="C1599" s="9" t="s">
        <v>8661</v>
      </c>
      <c r="D1599" s="9">
        <v>521</v>
      </c>
      <c r="E1599" s="59">
        <v>7.98</v>
      </c>
      <c r="F1599" s="9" t="s">
        <v>11382</v>
      </c>
      <c r="K1599" s="59"/>
      <c r="L1599" s="64"/>
      <c r="M1599" s="64"/>
      <c r="N1599" s="65"/>
      <c r="O1599" s="63"/>
      <c r="P1599" s="63"/>
      <c r="Q1599" s="63"/>
    </row>
    <row r="1600" spans="1:17" ht="15" hidden="1">
      <c r="A1600" s="9" t="s">
        <v>10463</v>
      </c>
      <c r="B1600" s="9" t="s">
        <v>2906</v>
      </c>
      <c r="C1600" s="9" t="s">
        <v>10465</v>
      </c>
      <c r="D1600" s="9">
        <v>17013</v>
      </c>
      <c r="E1600" s="59">
        <v>7.98</v>
      </c>
      <c r="F1600" s="9" t="s">
        <v>11382</v>
      </c>
      <c r="G1600" s="9"/>
      <c r="H1600" s="9"/>
      <c r="K1600" s="59"/>
      <c r="L1600" s="64"/>
      <c r="M1600" s="64"/>
      <c r="N1600" s="65"/>
      <c r="O1600" s="63"/>
      <c r="P1600" s="63"/>
      <c r="Q1600" s="63"/>
    </row>
    <row r="1601" spans="1:17" ht="15" hidden="1">
      <c r="A1601" s="9" t="s">
        <v>10212</v>
      </c>
      <c r="B1601" s="9" t="s">
        <v>2912</v>
      </c>
      <c r="C1601" s="9" t="s">
        <v>10466</v>
      </c>
      <c r="D1601" s="9">
        <v>17100</v>
      </c>
      <c r="E1601" s="59">
        <v>7.98</v>
      </c>
      <c r="F1601" s="9" t="s">
        <v>11382</v>
      </c>
      <c r="G1601" s="9"/>
      <c r="H1601" s="9"/>
      <c r="K1601" s="59"/>
      <c r="L1601" s="64"/>
      <c r="M1601" s="64"/>
      <c r="N1601" s="65"/>
      <c r="O1601" s="63"/>
      <c r="P1601" s="63"/>
      <c r="Q1601" s="63"/>
    </row>
    <row r="1602" spans="1:17" ht="15" hidden="1">
      <c r="A1602" s="9" t="s">
        <v>6105</v>
      </c>
      <c r="B1602" s="9" t="s">
        <v>1270</v>
      </c>
      <c r="C1602" s="9" t="s">
        <v>3256</v>
      </c>
      <c r="D1602" s="9">
        <v>2023</v>
      </c>
      <c r="E1602" s="59">
        <v>7.88</v>
      </c>
      <c r="F1602" s="9" t="s">
        <v>11382</v>
      </c>
      <c r="G1602" s="9"/>
      <c r="H1602" s="9"/>
      <c r="K1602" s="59"/>
      <c r="L1602" s="64"/>
      <c r="M1602" s="64"/>
      <c r="N1602" s="65"/>
      <c r="O1602" s="63"/>
      <c r="P1602" s="63"/>
      <c r="Q1602" s="63"/>
    </row>
    <row r="1603" spans="1:17" ht="12.75" hidden="1">
      <c r="A1603" s="9" t="s">
        <v>8857</v>
      </c>
      <c r="B1603" s="9" t="s">
        <v>1699</v>
      </c>
      <c r="C1603" s="9" t="s">
        <v>4434</v>
      </c>
      <c r="D1603" s="9">
        <v>768</v>
      </c>
      <c r="E1603" s="59">
        <v>7.67</v>
      </c>
      <c r="F1603" s="9" t="s">
        <v>11382</v>
      </c>
      <c r="G1603" s="9"/>
      <c r="H1603" s="9"/>
      <c r="K1603" s="59"/>
      <c r="L1603" s="44"/>
      <c r="M1603" s="44"/>
      <c r="N1603" s="59"/>
      <c r="O1603" s="9"/>
      <c r="P1603" s="9"/>
      <c r="Q1603" s="9"/>
    </row>
    <row r="1604" spans="1:17" ht="15" hidden="1">
      <c r="A1604" s="9" t="s">
        <v>8739</v>
      </c>
      <c r="B1604" s="9" t="s">
        <v>1043</v>
      </c>
      <c r="C1604" s="9" t="s">
        <v>3554</v>
      </c>
      <c r="D1604" s="9">
        <v>810</v>
      </c>
      <c r="E1604" s="59">
        <v>7.59</v>
      </c>
      <c r="F1604" s="9" t="s">
        <v>11382</v>
      </c>
      <c r="G1604" s="9"/>
      <c r="H1604" s="9"/>
      <c r="K1604" s="59"/>
      <c r="L1604" s="64"/>
      <c r="M1604" s="64"/>
      <c r="N1604" s="65"/>
      <c r="O1604" s="63"/>
      <c r="P1604" s="63"/>
      <c r="Q1604" s="63"/>
    </row>
    <row r="1605" spans="1:17" ht="15" hidden="1">
      <c r="A1605" s="9" t="s">
        <v>10467</v>
      </c>
      <c r="B1605" s="9" t="s">
        <v>1986</v>
      </c>
      <c r="C1605" s="9" t="s">
        <v>10468</v>
      </c>
      <c r="D1605" s="9">
        <v>3356</v>
      </c>
      <c r="E1605" s="59">
        <v>7.51</v>
      </c>
      <c r="F1605" s="9" t="s">
        <v>11382</v>
      </c>
      <c r="G1605" s="9"/>
      <c r="H1605" s="9"/>
      <c r="K1605" s="59"/>
      <c r="L1605" s="64"/>
      <c r="M1605" s="64"/>
      <c r="N1605" s="65"/>
      <c r="O1605" s="63"/>
      <c r="P1605" s="63"/>
      <c r="Q1605" s="63"/>
    </row>
    <row r="1606" spans="1:17" ht="12.75" hidden="1">
      <c r="A1606" s="9" t="s">
        <v>1174</v>
      </c>
      <c r="B1606" s="9" t="s">
        <v>1174</v>
      </c>
      <c r="C1606" s="9" t="s">
        <v>3003</v>
      </c>
      <c r="D1606" s="9">
        <v>336</v>
      </c>
      <c r="E1606" s="59">
        <v>7.49</v>
      </c>
      <c r="F1606" s="9" t="s">
        <v>11382</v>
      </c>
      <c r="G1606" s="9"/>
      <c r="H1606" s="9"/>
      <c r="K1606" s="59"/>
      <c r="L1606" s="44"/>
      <c r="M1606" s="44"/>
      <c r="N1606" s="59"/>
      <c r="O1606" s="9"/>
      <c r="P1606" s="9"/>
      <c r="Q1606" s="9"/>
    </row>
    <row r="1607" spans="1:17" ht="12.75" hidden="1">
      <c r="A1607" s="9" t="s">
        <v>6285</v>
      </c>
      <c r="B1607" s="9" t="s">
        <v>1938</v>
      </c>
      <c r="C1607" s="9" t="s">
        <v>10469</v>
      </c>
      <c r="D1607" s="9">
        <v>5143</v>
      </c>
      <c r="E1607" s="59">
        <v>7.49</v>
      </c>
      <c r="F1607" s="9" t="s">
        <v>11382</v>
      </c>
      <c r="G1607" s="9"/>
      <c r="H1607" s="9"/>
      <c r="K1607" s="59"/>
      <c r="L1607" s="44"/>
      <c r="M1607" s="44"/>
      <c r="N1607" s="59"/>
      <c r="O1607" s="9"/>
      <c r="P1607" s="9"/>
      <c r="Q1607" s="9"/>
    </row>
    <row r="1608" spans="1:17" ht="12.75" hidden="1">
      <c r="A1608" s="9" t="s">
        <v>6451</v>
      </c>
      <c r="B1608" s="9" t="s">
        <v>1810</v>
      </c>
      <c r="C1608" s="9" t="s">
        <v>8776</v>
      </c>
      <c r="D1608" s="9">
        <v>2050</v>
      </c>
      <c r="E1608" s="59">
        <v>7.49</v>
      </c>
      <c r="F1608" s="9" t="s">
        <v>11382</v>
      </c>
      <c r="G1608" s="9"/>
      <c r="H1608" s="9"/>
      <c r="K1608" s="59"/>
      <c r="L1608" s="44"/>
      <c r="M1608" s="44"/>
      <c r="N1608" s="59"/>
      <c r="O1608" s="9"/>
      <c r="P1608" s="9"/>
      <c r="Q1608" s="9"/>
    </row>
    <row r="1609" spans="1:17" ht="12.75" hidden="1">
      <c r="A1609" s="9" t="s">
        <v>7978</v>
      </c>
      <c r="B1609" s="9" t="s">
        <v>1482</v>
      </c>
      <c r="C1609" s="9" t="s">
        <v>10470</v>
      </c>
      <c r="D1609" s="9">
        <v>792</v>
      </c>
      <c r="E1609" s="59">
        <v>7.49</v>
      </c>
      <c r="F1609" s="9" t="s">
        <v>11382</v>
      </c>
      <c r="G1609" s="9"/>
      <c r="H1609" s="9"/>
      <c r="K1609" s="59"/>
      <c r="L1609" s="44"/>
      <c r="M1609" s="44"/>
      <c r="N1609" s="59"/>
      <c r="O1609" s="9"/>
      <c r="P1609" s="9"/>
      <c r="Q1609" s="9"/>
    </row>
    <row r="1610" spans="1:17" ht="12.75" hidden="1">
      <c r="A1610" s="9" t="s">
        <v>6983</v>
      </c>
      <c r="B1610" s="9" t="s">
        <v>1799</v>
      </c>
      <c r="C1610" s="9" t="s">
        <v>6984</v>
      </c>
      <c r="D1610" s="9">
        <v>310</v>
      </c>
      <c r="E1610" s="59">
        <v>7.49</v>
      </c>
      <c r="F1610" s="9" t="s">
        <v>11382</v>
      </c>
      <c r="G1610" s="9"/>
      <c r="H1610" s="9"/>
      <c r="K1610" s="59"/>
      <c r="L1610" s="44"/>
      <c r="M1610" s="44"/>
      <c r="N1610" s="59"/>
      <c r="O1610" s="9"/>
      <c r="P1610" s="9"/>
      <c r="Q1610" s="9"/>
    </row>
    <row r="1611" spans="1:17" ht="12.75" hidden="1">
      <c r="A1611" s="9" t="s">
        <v>6125</v>
      </c>
      <c r="B1611" s="9" t="s">
        <v>1137</v>
      </c>
      <c r="C1611" s="9" t="s">
        <v>6126</v>
      </c>
      <c r="D1611" s="9">
        <v>4576336</v>
      </c>
      <c r="E1611" s="59">
        <v>7.49</v>
      </c>
      <c r="F1611" s="9" t="s">
        <v>11382</v>
      </c>
      <c r="G1611" s="9"/>
      <c r="H1611" s="9"/>
      <c r="K1611" s="59"/>
      <c r="L1611" s="44"/>
      <c r="M1611" s="44"/>
      <c r="N1611" s="59"/>
      <c r="O1611" s="9"/>
      <c r="P1611" s="9"/>
      <c r="Q1611" s="9"/>
    </row>
    <row r="1612" spans="1:17" ht="15" hidden="1">
      <c r="A1612" s="9" t="s">
        <v>7636</v>
      </c>
      <c r="B1612" s="9" t="s">
        <v>1828</v>
      </c>
      <c r="C1612" s="9" t="s">
        <v>8481</v>
      </c>
      <c r="D1612" s="9">
        <v>2346</v>
      </c>
      <c r="E1612" s="59">
        <v>7.49</v>
      </c>
      <c r="F1612" s="9" t="s">
        <v>11382</v>
      </c>
      <c r="G1612" s="9"/>
      <c r="H1612" s="9"/>
      <c r="K1612" s="59"/>
      <c r="L1612" s="64"/>
      <c r="M1612" s="64"/>
      <c r="N1612" s="65"/>
      <c r="O1612" s="63"/>
      <c r="P1612" s="63"/>
      <c r="Q1612" s="63"/>
    </row>
    <row r="1613" spans="1:17" ht="15" hidden="1">
      <c r="A1613" s="9" t="s">
        <v>7693</v>
      </c>
      <c r="B1613" s="9" t="s">
        <v>1931</v>
      </c>
      <c r="C1613" s="9" t="s">
        <v>10471</v>
      </c>
      <c r="D1613" s="9">
        <v>3346</v>
      </c>
      <c r="E1613" s="59">
        <v>7.49</v>
      </c>
      <c r="F1613" s="9" t="s">
        <v>11382</v>
      </c>
      <c r="G1613" s="9"/>
      <c r="H1613" s="9"/>
      <c r="K1613" s="59"/>
      <c r="L1613" s="64"/>
      <c r="M1613" s="64"/>
      <c r="N1613" s="65"/>
      <c r="O1613" s="63"/>
      <c r="P1613" s="63"/>
      <c r="Q1613" s="63"/>
    </row>
    <row r="1614" spans="1:17" ht="12.75" hidden="1">
      <c r="A1614" s="9" t="s">
        <v>8830</v>
      </c>
      <c r="B1614" s="9" t="s">
        <v>1842</v>
      </c>
      <c r="C1614" s="9" t="s">
        <v>8831</v>
      </c>
      <c r="D1614" s="9">
        <v>1210</v>
      </c>
      <c r="E1614" s="59">
        <v>7.48</v>
      </c>
      <c r="F1614" s="9" t="s">
        <v>11382</v>
      </c>
      <c r="G1614" s="9"/>
      <c r="H1614" s="9"/>
      <c r="K1614" s="59"/>
      <c r="L1614" s="44"/>
      <c r="M1614" s="44"/>
      <c r="N1614" s="59"/>
      <c r="O1614" s="9"/>
      <c r="P1614" s="9"/>
      <c r="Q1614" s="9"/>
    </row>
    <row r="1615" spans="1:17" ht="12.75" hidden="1">
      <c r="A1615" s="9" t="s">
        <v>6123</v>
      </c>
      <c r="B1615" s="9" t="s">
        <v>441</v>
      </c>
      <c r="C1615" s="9" t="s">
        <v>440</v>
      </c>
      <c r="D1615" s="9">
        <v>543</v>
      </c>
      <c r="E1615" s="59">
        <v>7.39</v>
      </c>
      <c r="F1615" s="9" t="s">
        <v>11382</v>
      </c>
      <c r="G1615" s="9"/>
      <c r="H1615" s="9"/>
      <c r="K1615" s="59"/>
      <c r="L1615" s="44"/>
      <c r="M1615" s="44"/>
      <c r="N1615" s="59"/>
      <c r="O1615" s="9"/>
      <c r="P1615" s="9"/>
      <c r="Q1615" s="9"/>
    </row>
    <row r="1616" spans="1:17" ht="15" hidden="1">
      <c r="A1616" s="9" t="s">
        <v>10128</v>
      </c>
      <c r="B1616" s="9" t="s">
        <v>2898</v>
      </c>
      <c r="C1616" s="9" t="s">
        <v>5655</v>
      </c>
      <c r="D1616" s="9">
        <v>8253</v>
      </c>
      <c r="E1616" s="59">
        <v>7.33</v>
      </c>
      <c r="F1616" s="9" t="s">
        <v>11382</v>
      </c>
      <c r="G1616" s="9"/>
      <c r="H1616" s="9"/>
      <c r="K1616" s="59"/>
      <c r="L1616" s="64"/>
      <c r="M1616" s="64"/>
      <c r="N1616" s="65"/>
      <c r="O1616" s="63"/>
      <c r="P1616" s="63"/>
      <c r="Q1616" s="63"/>
    </row>
    <row r="1617" spans="1:17" ht="15" hidden="1">
      <c r="A1617" s="9" t="s">
        <v>10393</v>
      </c>
      <c r="B1617" s="9" t="s">
        <v>2900</v>
      </c>
      <c r="C1617" s="9" t="s">
        <v>5658</v>
      </c>
      <c r="D1617" s="9">
        <v>8252</v>
      </c>
      <c r="E1617" s="59">
        <v>7.32</v>
      </c>
      <c r="F1617" s="9" t="s">
        <v>11382</v>
      </c>
      <c r="G1617" s="9"/>
      <c r="H1617" s="9"/>
      <c r="K1617" s="59"/>
      <c r="L1617" s="64"/>
      <c r="M1617" s="64"/>
      <c r="N1617" s="65"/>
      <c r="O1617" s="63"/>
      <c r="P1617" s="63"/>
      <c r="Q1617" s="63"/>
    </row>
    <row r="1618" spans="1:17" ht="15" hidden="1">
      <c r="A1618" s="9" t="s">
        <v>9645</v>
      </c>
      <c r="B1618" s="9" t="s">
        <v>2829</v>
      </c>
      <c r="C1618" s="9" t="s">
        <v>5779</v>
      </c>
      <c r="D1618" s="9">
        <v>6021</v>
      </c>
      <c r="E1618" s="59">
        <v>7.21</v>
      </c>
      <c r="F1618" s="9" t="s">
        <v>11382</v>
      </c>
      <c r="G1618" s="9"/>
      <c r="H1618" s="9"/>
      <c r="K1618" s="59"/>
      <c r="L1618" s="64"/>
      <c r="M1618" s="64"/>
      <c r="N1618" s="65"/>
      <c r="O1618" s="63"/>
      <c r="P1618" s="63"/>
      <c r="Q1618" s="63"/>
    </row>
    <row r="1619" spans="1:17" ht="12.75" hidden="1">
      <c r="A1619" s="9" t="s">
        <v>6183</v>
      </c>
      <c r="B1619" s="9" t="s">
        <v>1256</v>
      </c>
      <c r="C1619" s="9" t="s">
        <v>3431</v>
      </c>
      <c r="D1619" s="9">
        <v>2042</v>
      </c>
      <c r="E1619" s="59">
        <v>7.19</v>
      </c>
      <c r="F1619" s="9" t="s">
        <v>11382</v>
      </c>
      <c r="G1619" s="9"/>
      <c r="H1619" s="9"/>
      <c r="K1619" s="59"/>
      <c r="L1619" s="44"/>
      <c r="M1619" s="44"/>
      <c r="N1619" s="59"/>
      <c r="O1619" s="9"/>
      <c r="P1619" s="9"/>
      <c r="Q1619" s="9"/>
    </row>
    <row r="1620" spans="1:17" ht="12.75" hidden="1">
      <c r="A1620" s="9" t="s">
        <v>6771</v>
      </c>
      <c r="B1620" s="9" t="s">
        <v>1939</v>
      </c>
      <c r="C1620" s="9" t="s">
        <v>7846</v>
      </c>
      <c r="D1620" s="9">
        <v>272</v>
      </c>
      <c r="E1620" s="59">
        <v>7.19</v>
      </c>
      <c r="F1620" s="9" t="s">
        <v>11382</v>
      </c>
      <c r="G1620" s="9"/>
      <c r="H1620" s="9"/>
      <c r="K1620" s="59"/>
      <c r="L1620" s="44"/>
      <c r="M1620" s="44"/>
      <c r="N1620" s="59"/>
      <c r="O1620" s="9"/>
      <c r="P1620" s="9"/>
      <c r="Q1620" s="9"/>
    </row>
    <row r="1621" spans="1:17" ht="12.75" hidden="1">
      <c r="A1621" s="9" t="s">
        <v>6872</v>
      </c>
      <c r="B1621" s="9" t="s">
        <v>570</v>
      </c>
      <c r="C1621" s="9" t="s">
        <v>569</v>
      </c>
      <c r="D1621" s="9">
        <v>1615</v>
      </c>
      <c r="E1621" s="59">
        <v>7.19</v>
      </c>
      <c r="F1621" s="9" t="s">
        <v>11382</v>
      </c>
      <c r="G1621" s="9"/>
      <c r="H1621" s="9"/>
      <c r="K1621" s="59"/>
      <c r="L1621" s="44"/>
      <c r="M1621" s="44"/>
      <c r="N1621" s="59"/>
      <c r="O1621" s="9"/>
      <c r="P1621" s="9"/>
      <c r="Q1621" s="9"/>
    </row>
    <row r="1622" spans="1:17" ht="12.75" hidden="1">
      <c r="A1622" s="9" t="s">
        <v>6153</v>
      </c>
      <c r="B1622" s="9" t="s">
        <v>1365</v>
      </c>
      <c r="C1622" s="9" t="s">
        <v>3412</v>
      </c>
      <c r="D1622" s="9">
        <v>565</v>
      </c>
      <c r="E1622" s="59">
        <v>6.99</v>
      </c>
      <c r="F1622" s="9" t="s">
        <v>11382</v>
      </c>
      <c r="G1622" s="9"/>
      <c r="H1622" s="9"/>
      <c r="K1622" s="59"/>
      <c r="L1622" s="44"/>
      <c r="M1622" s="44"/>
      <c r="N1622" s="59"/>
      <c r="O1622" s="9"/>
      <c r="P1622" s="9"/>
      <c r="Q1622" s="9"/>
    </row>
    <row r="1623" spans="1:17" ht="12.75" hidden="1">
      <c r="A1623" s="9" t="s">
        <v>7251</v>
      </c>
      <c r="B1623" s="9" t="s">
        <v>1547</v>
      </c>
      <c r="C1623" s="9" t="s">
        <v>10472</v>
      </c>
      <c r="D1623" s="9">
        <v>708</v>
      </c>
      <c r="E1623" s="59">
        <v>6.99</v>
      </c>
      <c r="F1623" s="9" t="s">
        <v>11382</v>
      </c>
      <c r="G1623" s="9"/>
      <c r="H1623" s="9"/>
      <c r="K1623" s="59"/>
      <c r="L1623" s="44"/>
      <c r="M1623" s="44"/>
      <c r="N1623" s="59"/>
      <c r="O1623" s="9"/>
      <c r="P1623" s="9"/>
      <c r="Q1623" s="9"/>
    </row>
    <row r="1624" spans="1:17" ht="12.75" hidden="1">
      <c r="A1624" s="9" t="s">
        <v>6463</v>
      </c>
      <c r="B1624" s="9" t="s">
        <v>2012</v>
      </c>
      <c r="C1624" s="9" t="s">
        <v>6464</v>
      </c>
      <c r="D1624" s="9">
        <v>937</v>
      </c>
      <c r="E1624" s="59">
        <v>6.99</v>
      </c>
      <c r="F1624" s="9" t="s">
        <v>11382</v>
      </c>
      <c r="G1624" s="9"/>
      <c r="H1624" s="9"/>
      <c r="K1624" s="59"/>
      <c r="L1624" s="44"/>
      <c r="M1624" s="44"/>
      <c r="N1624" s="59"/>
      <c r="O1624" s="9"/>
      <c r="P1624" s="9"/>
      <c r="Q1624" s="9"/>
    </row>
    <row r="1625" spans="1:17" ht="12.75" hidden="1">
      <c r="A1625" s="9" t="s">
        <v>10473</v>
      </c>
      <c r="B1625" s="9" t="s">
        <v>1937</v>
      </c>
      <c r="C1625" s="9" t="s">
        <v>10474</v>
      </c>
      <c r="D1625" s="9">
        <v>3804</v>
      </c>
      <c r="E1625" s="59">
        <v>6.99</v>
      </c>
      <c r="F1625" s="9" t="s">
        <v>11382</v>
      </c>
      <c r="G1625" s="9"/>
      <c r="H1625" s="9"/>
      <c r="K1625" s="59"/>
      <c r="L1625" s="44"/>
      <c r="M1625" s="44"/>
      <c r="N1625" s="59"/>
      <c r="O1625" s="9"/>
      <c r="P1625" s="9"/>
      <c r="Q1625" s="9"/>
    </row>
    <row r="1626" spans="1:17" ht="12.75" hidden="1">
      <c r="A1626" s="9" t="s">
        <v>6130</v>
      </c>
      <c r="B1626" s="9" t="s">
        <v>1204</v>
      </c>
      <c r="C1626" s="9" t="s">
        <v>3302</v>
      </c>
      <c r="D1626" s="9">
        <v>2024</v>
      </c>
      <c r="E1626" s="59">
        <v>6.99</v>
      </c>
      <c r="F1626" s="9" t="s">
        <v>11382</v>
      </c>
      <c r="G1626" s="9"/>
      <c r="H1626" s="9"/>
      <c r="K1626" s="59"/>
      <c r="L1626" s="44"/>
      <c r="M1626" s="44"/>
      <c r="N1626" s="59"/>
      <c r="O1626" s="9"/>
      <c r="P1626" s="9"/>
      <c r="Q1626" s="9"/>
    </row>
    <row r="1627" spans="1:17" ht="12.75" hidden="1">
      <c r="A1627" s="9" t="s">
        <v>6461</v>
      </c>
      <c r="B1627" s="9" t="s">
        <v>24</v>
      </c>
      <c r="C1627" s="9" t="s">
        <v>23</v>
      </c>
      <c r="D1627" s="9">
        <v>17049</v>
      </c>
      <c r="E1627" s="59">
        <v>6.99</v>
      </c>
      <c r="F1627" s="9" t="s">
        <v>11382</v>
      </c>
      <c r="G1627" s="9"/>
      <c r="H1627" s="9"/>
      <c r="K1627" s="59"/>
      <c r="L1627" s="44"/>
      <c r="M1627" s="44"/>
      <c r="N1627" s="59"/>
      <c r="O1627" s="9"/>
      <c r="P1627" s="9"/>
      <c r="Q1627" s="9"/>
    </row>
    <row r="1628" spans="1:17" ht="12.75" hidden="1">
      <c r="A1628" s="9" t="s">
        <v>8464</v>
      </c>
      <c r="B1628" s="9" t="s">
        <v>2328</v>
      </c>
      <c r="C1628" s="9" t="s">
        <v>10475</v>
      </c>
      <c r="D1628" s="9">
        <v>2001</v>
      </c>
      <c r="E1628" s="59">
        <v>6.99</v>
      </c>
      <c r="F1628" s="9" t="s">
        <v>11382</v>
      </c>
      <c r="G1628" s="9"/>
      <c r="H1628" s="9"/>
      <c r="K1628" s="59"/>
      <c r="L1628" s="44"/>
      <c r="M1628" s="44"/>
      <c r="N1628" s="59"/>
      <c r="O1628" s="9"/>
      <c r="P1628" s="9"/>
      <c r="Q1628" s="9"/>
    </row>
    <row r="1629" spans="1:17" ht="12.75" hidden="1">
      <c r="A1629" s="9" t="s">
        <v>6124</v>
      </c>
      <c r="B1629" s="9" t="s">
        <v>1392</v>
      </c>
      <c r="C1629" s="9" t="s">
        <v>3331</v>
      </c>
      <c r="D1629" s="9">
        <v>2043</v>
      </c>
      <c r="E1629" s="59">
        <v>6.99</v>
      </c>
      <c r="F1629" s="9" t="s">
        <v>11382</v>
      </c>
      <c r="G1629" s="9"/>
      <c r="H1629" s="9"/>
      <c r="K1629" s="59"/>
      <c r="L1629" s="44"/>
      <c r="M1629" s="44"/>
      <c r="N1629" s="59"/>
      <c r="O1629" s="9"/>
      <c r="P1629" s="9"/>
      <c r="Q1629" s="9"/>
    </row>
    <row r="1630" spans="1:17" ht="12.75" hidden="1">
      <c r="A1630" s="9" t="s">
        <v>10235</v>
      </c>
      <c r="B1630" s="9" t="s">
        <v>1875</v>
      </c>
      <c r="C1630" s="9" t="s">
        <v>10476</v>
      </c>
      <c r="D1630" s="9">
        <v>265</v>
      </c>
      <c r="E1630" s="59">
        <v>6.99</v>
      </c>
      <c r="F1630" s="9" t="s">
        <v>11382</v>
      </c>
      <c r="G1630" s="9"/>
      <c r="H1630" s="9"/>
      <c r="K1630" s="59"/>
      <c r="L1630" s="44"/>
      <c r="M1630" s="44"/>
      <c r="N1630" s="59"/>
      <c r="O1630" s="9"/>
      <c r="P1630" s="9"/>
      <c r="Q1630" s="9"/>
    </row>
    <row r="1631" spans="1:17" ht="12.75" hidden="1">
      <c r="A1631" s="9" t="s">
        <v>6347</v>
      </c>
      <c r="B1631" s="9" t="s">
        <v>1663</v>
      </c>
      <c r="C1631" s="9" t="s">
        <v>8898</v>
      </c>
      <c r="D1631" s="9">
        <v>17053</v>
      </c>
      <c r="E1631" s="59">
        <v>6.99</v>
      </c>
      <c r="F1631" s="9" t="s">
        <v>11382</v>
      </c>
      <c r="G1631" s="9"/>
      <c r="H1631" s="9"/>
      <c r="K1631" s="59"/>
      <c r="L1631" s="44"/>
      <c r="M1631" s="44"/>
      <c r="N1631" s="59"/>
      <c r="O1631" s="9"/>
      <c r="P1631" s="9"/>
      <c r="Q1631" s="9"/>
    </row>
    <row r="1632" spans="1:17" ht="12.75" hidden="1">
      <c r="A1632" s="9" t="s">
        <v>7050</v>
      </c>
      <c r="B1632" s="9" t="s">
        <v>1843</v>
      </c>
      <c r="C1632" s="9" t="s">
        <v>10477</v>
      </c>
      <c r="D1632" s="9">
        <v>746</v>
      </c>
      <c r="E1632" s="59">
        <v>6.99</v>
      </c>
      <c r="F1632" s="9" t="s">
        <v>11382</v>
      </c>
      <c r="G1632" s="9"/>
      <c r="H1632" s="9"/>
      <c r="K1632" s="59"/>
      <c r="L1632" s="44"/>
      <c r="M1632" s="44"/>
      <c r="N1632" s="59"/>
      <c r="O1632" s="9"/>
      <c r="P1632" s="9"/>
      <c r="Q1632" s="9"/>
    </row>
    <row r="1633" spans="1:17" ht="15" hidden="1">
      <c r="A1633" s="9" t="s">
        <v>10217</v>
      </c>
      <c r="B1633" s="9" t="s">
        <v>2798</v>
      </c>
      <c r="C1633" s="9" t="s">
        <v>10478</v>
      </c>
      <c r="D1633" s="9">
        <v>3826</v>
      </c>
      <c r="E1633" s="59">
        <v>6.99</v>
      </c>
      <c r="F1633" s="9" t="s">
        <v>11382</v>
      </c>
      <c r="G1633" s="9"/>
      <c r="H1633" s="9"/>
      <c r="K1633" s="59"/>
      <c r="L1633" s="64"/>
      <c r="M1633" s="64"/>
      <c r="N1633" s="65"/>
      <c r="O1633" s="63"/>
      <c r="P1633" s="63"/>
      <c r="Q1633" s="63"/>
    </row>
    <row r="1634" spans="1:17" ht="15" hidden="1">
      <c r="A1634" s="9" t="s">
        <v>6805</v>
      </c>
      <c r="B1634" s="9" t="s">
        <v>1636</v>
      </c>
      <c r="C1634" s="9" t="s">
        <v>10479</v>
      </c>
      <c r="D1634" s="9">
        <v>2155</v>
      </c>
      <c r="E1634" s="59">
        <v>6.99</v>
      </c>
      <c r="F1634" s="9" t="s">
        <v>11382</v>
      </c>
      <c r="G1634" s="9"/>
      <c r="H1634" s="9"/>
      <c r="K1634" s="59"/>
      <c r="L1634" s="64"/>
      <c r="M1634" s="64"/>
      <c r="N1634" s="65"/>
      <c r="O1634" s="63"/>
      <c r="P1634" s="63"/>
      <c r="Q1634" s="63"/>
    </row>
    <row r="1635" spans="1:17" ht="15" hidden="1">
      <c r="A1635" s="9" t="s">
        <v>6248</v>
      </c>
      <c r="B1635" s="9" t="s">
        <v>465</v>
      </c>
      <c r="C1635" s="9" t="s">
        <v>462</v>
      </c>
      <c r="D1635" s="9">
        <v>1717</v>
      </c>
      <c r="E1635" s="59">
        <v>6.99</v>
      </c>
      <c r="F1635" s="9" t="s">
        <v>11382</v>
      </c>
      <c r="G1635" s="9"/>
      <c r="H1635" s="9"/>
      <c r="K1635" s="59"/>
      <c r="L1635" s="64"/>
      <c r="M1635" s="64"/>
      <c r="N1635" s="65"/>
      <c r="O1635" s="63"/>
      <c r="P1635" s="63"/>
      <c r="Q1635" s="63"/>
    </row>
    <row r="1636" spans="1:17" ht="15" hidden="1">
      <c r="A1636" s="9" t="s">
        <v>9453</v>
      </c>
      <c r="B1636" s="9" t="s">
        <v>1646</v>
      </c>
      <c r="C1636" s="9" t="s">
        <v>10480</v>
      </c>
      <c r="D1636" s="9">
        <v>2322</v>
      </c>
      <c r="E1636" s="59">
        <v>6.99</v>
      </c>
      <c r="F1636" s="9" t="s">
        <v>11382</v>
      </c>
      <c r="G1636" s="9"/>
      <c r="H1636" s="9"/>
      <c r="K1636" s="59"/>
      <c r="L1636" s="64"/>
      <c r="M1636" s="64"/>
      <c r="N1636" s="65"/>
      <c r="O1636" s="63"/>
      <c r="P1636" s="63"/>
      <c r="Q1636" s="63"/>
    </row>
    <row r="1637" spans="1:17" ht="15" hidden="1">
      <c r="A1637" s="9" t="s">
        <v>6343</v>
      </c>
      <c r="B1637" s="9" t="s">
        <v>256</v>
      </c>
      <c r="C1637" s="9" t="s">
        <v>253</v>
      </c>
      <c r="D1637" s="9">
        <v>1731</v>
      </c>
      <c r="E1637" s="59">
        <v>6.99</v>
      </c>
      <c r="F1637" s="9" t="s">
        <v>11382</v>
      </c>
      <c r="G1637" s="9"/>
      <c r="H1637" s="9"/>
      <c r="K1637" s="59"/>
      <c r="L1637" s="64"/>
      <c r="M1637" s="64"/>
      <c r="N1637" s="65"/>
      <c r="O1637" s="63"/>
      <c r="P1637" s="63"/>
      <c r="Q1637" s="63"/>
    </row>
    <row r="1638" spans="1:17" ht="15" hidden="1">
      <c r="A1638" s="9" t="s">
        <v>8741</v>
      </c>
      <c r="B1638" s="9" t="s">
        <v>240</v>
      </c>
      <c r="C1638" s="9" t="s">
        <v>239</v>
      </c>
      <c r="D1638" s="9">
        <v>2056</v>
      </c>
      <c r="E1638" s="59">
        <v>6.99</v>
      </c>
      <c r="F1638" s="9" t="s">
        <v>11382</v>
      </c>
      <c r="G1638" s="9"/>
      <c r="H1638" s="9"/>
      <c r="K1638" s="59"/>
      <c r="L1638" s="64"/>
      <c r="M1638" s="64"/>
      <c r="N1638" s="65"/>
      <c r="O1638" s="63"/>
      <c r="P1638" s="63"/>
      <c r="Q1638" s="63"/>
    </row>
    <row r="1639" spans="1:17" ht="12.75" hidden="1">
      <c r="A1639" s="9" t="s">
        <v>5999</v>
      </c>
      <c r="B1639" s="9" t="s">
        <v>1093</v>
      </c>
      <c r="C1639" s="9" t="s">
        <v>9527</v>
      </c>
      <c r="D1639" s="9">
        <v>2306</v>
      </c>
      <c r="E1639" s="59">
        <v>6.89</v>
      </c>
      <c r="F1639" s="9" t="s">
        <v>11382</v>
      </c>
      <c r="G1639" s="9"/>
      <c r="H1639" s="9"/>
      <c r="K1639" s="59"/>
      <c r="L1639" s="44"/>
      <c r="M1639" s="44"/>
      <c r="N1639" s="59"/>
      <c r="O1639" s="9"/>
      <c r="P1639" s="9"/>
      <c r="Q1639" s="9"/>
    </row>
    <row r="1640" spans="1:17" ht="12.75" hidden="1">
      <c r="A1640" s="9" t="s">
        <v>8202</v>
      </c>
      <c r="B1640" s="9" t="s">
        <v>1797</v>
      </c>
      <c r="C1640" s="9" t="s">
        <v>8763</v>
      </c>
      <c r="D1640" s="9">
        <v>2014</v>
      </c>
      <c r="E1640" s="59">
        <v>6.8</v>
      </c>
      <c r="F1640" s="9" t="s">
        <v>11382</v>
      </c>
      <c r="G1640" s="9"/>
      <c r="H1640" s="9"/>
      <c r="K1640" s="59"/>
      <c r="L1640" s="44"/>
      <c r="M1640" s="44"/>
      <c r="N1640" s="59"/>
      <c r="O1640" s="9"/>
      <c r="P1640" s="9"/>
      <c r="Q1640" s="9"/>
    </row>
    <row r="1641" spans="1:17" ht="12.75" hidden="1">
      <c r="A1641" s="9" t="s">
        <v>5999</v>
      </c>
      <c r="B1641" s="9" t="s">
        <v>1093</v>
      </c>
      <c r="C1641" s="9" t="s">
        <v>9527</v>
      </c>
      <c r="D1641" s="9">
        <v>2306</v>
      </c>
      <c r="E1641" s="59">
        <v>6.79</v>
      </c>
      <c r="F1641" s="9" t="s">
        <v>11382</v>
      </c>
      <c r="G1641" s="9"/>
      <c r="H1641" s="9"/>
      <c r="K1641" s="59"/>
      <c r="L1641" s="44"/>
      <c r="M1641" s="44"/>
      <c r="N1641" s="59"/>
      <c r="O1641" s="9"/>
      <c r="P1641" s="9"/>
      <c r="Q1641" s="9"/>
    </row>
    <row r="1642" spans="1:17" ht="15" hidden="1">
      <c r="A1642" s="9" t="s">
        <v>6326</v>
      </c>
      <c r="B1642" s="9" t="s">
        <v>2744</v>
      </c>
      <c r="C1642" s="9" t="s">
        <v>3971</v>
      </c>
      <c r="D1642" s="9">
        <v>2805</v>
      </c>
      <c r="E1642" s="59">
        <v>6.79</v>
      </c>
      <c r="F1642" s="9" t="s">
        <v>11382</v>
      </c>
      <c r="G1642" s="9"/>
      <c r="H1642" s="9"/>
      <c r="K1642" s="59"/>
      <c r="L1642" s="64"/>
      <c r="M1642" s="64"/>
      <c r="N1642" s="65"/>
      <c r="O1642" s="63"/>
      <c r="P1642" s="63"/>
      <c r="Q1642" s="63"/>
    </row>
    <row r="1643" spans="1:17" ht="12.75" hidden="1">
      <c r="A1643" s="9" t="s">
        <v>6162</v>
      </c>
      <c r="B1643" s="9" t="s">
        <v>114</v>
      </c>
      <c r="C1643" s="9" t="s">
        <v>111</v>
      </c>
      <c r="D1643" s="9">
        <v>744</v>
      </c>
      <c r="E1643" s="59">
        <v>6.5</v>
      </c>
      <c r="F1643" s="9" t="s">
        <v>11382</v>
      </c>
      <c r="G1643" s="9"/>
      <c r="H1643" s="9"/>
      <c r="K1643" s="59"/>
      <c r="L1643" s="44"/>
      <c r="M1643" s="44"/>
      <c r="N1643" s="59"/>
      <c r="O1643" s="9"/>
      <c r="P1643" s="9"/>
      <c r="Q1643" s="9"/>
    </row>
    <row r="1644" spans="1:17" ht="12.75" hidden="1">
      <c r="A1644" s="9" t="s">
        <v>8813</v>
      </c>
      <c r="B1644" s="9" t="s">
        <v>1624</v>
      </c>
      <c r="C1644" s="9" t="s">
        <v>8814</v>
      </c>
      <c r="D1644" s="9">
        <v>3874</v>
      </c>
      <c r="E1644" s="59">
        <v>6.49</v>
      </c>
      <c r="F1644" s="9" t="s">
        <v>11382</v>
      </c>
      <c r="G1644" s="9"/>
      <c r="H1644" s="9"/>
      <c r="K1644" s="59"/>
      <c r="L1644" s="44"/>
      <c r="M1644" s="44"/>
      <c r="N1644" s="59"/>
      <c r="O1644" s="9"/>
      <c r="P1644" s="9"/>
      <c r="Q1644" s="9"/>
    </row>
    <row r="1645" spans="1:17" ht="15" hidden="1">
      <c r="A1645" s="9" t="s">
        <v>6976</v>
      </c>
      <c r="B1645" s="9" t="s">
        <v>1795</v>
      </c>
      <c r="C1645" s="9" t="s">
        <v>7095</v>
      </c>
      <c r="D1645" s="9">
        <v>323</v>
      </c>
      <c r="E1645" s="59">
        <v>6.49</v>
      </c>
      <c r="F1645" s="9" t="s">
        <v>11382</v>
      </c>
      <c r="G1645" s="9"/>
      <c r="H1645" s="9"/>
      <c r="K1645" s="59"/>
      <c r="L1645" s="64"/>
      <c r="M1645" s="64"/>
      <c r="N1645" s="65"/>
      <c r="O1645" s="63"/>
      <c r="P1645" s="63"/>
      <c r="Q1645" s="63"/>
    </row>
    <row r="1646" spans="1:17" ht="12.75" hidden="1">
      <c r="A1646" s="9" t="s">
        <v>6887</v>
      </c>
      <c r="B1646" s="9" t="s">
        <v>186</v>
      </c>
      <c r="C1646" s="9" t="s">
        <v>183</v>
      </c>
      <c r="D1646" s="9">
        <v>2012</v>
      </c>
      <c r="E1646" s="59">
        <v>6.45</v>
      </c>
      <c r="F1646" s="9" t="s">
        <v>11382</v>
      </c>
      <c r="G1646" s="9"/>
      <c r="H1646" s="9"/>
      <c r="K1646" s="59"/>
      <c r="L1646" s="44"/>
      <c r="M1646" s="44"/>
      <c r="N1646" s="59"/>
      <c r="O1646" s="9"/>
      <c r="P1646" s="9"/>
      <c r="Q1646" s="9"/>
    </row>
    <row r="1647" spans="1:17" ht="12.75" hidden="1">
      <c r="A1647" s="9" t="s">
        <v>8334</v>
      </c>
      <c r="B1647" s="9" t="s">
        <v>2079</v>
      </c>
      <c r="C1647" s="9" t="s">
        <v>9028</v>
      </c>
      <c r="D1647" s="9">
        <v>3998</v>
      </c>
      <c r="E1647" s="59">
        <v>6.1</v>
      </c>
      <c r="F1647" s="9" t="s">
        <v>11382</v>
      </c>
      <c r="G1647" s="9"/>
      <c r="H1647" s="9"/>
      <c r="K1647" s="59"/>
      <c r="L1647" s="44"/>
      <c r="M1647" s="44"/>
      <c r="N1647" s="59"/>
      <c r="O1647" s="9"/>
      <c r="P1647" s="9"/>
      <c r="Q1647" s="9"/>
    </row>
    <row r="1648" spans="1:17" ht="12.75" hidden="1">
      <c r="A1648" s="9" t="s">
        <v>8973</v>
      </c>
      <c r="B1648" s="9" t="s">
        <v>10481</v>
      </c>
      <c r="C1648" s="9" t="s">
        <v>10482</v>
      </c>
      <c r="D1648" s="9">
        <v>111</v>
      </c>
      <c r="E1648" s="59">
        <v>6</v>
      </c>
      <c r="F1648" s="9" t="s">
        <v>11382</v>
      </c>
      <c r="G1648" s="9"/>
      <c r="H1648" s="9"/>
      <c r="K1648" s="59"/>
      <c r="L1648" s="44"/>
      <c r="M1648" s="44"/>
      <c r="N1648" s="59"/>
      <c r="O1648" s="9"/>
      <c r="P1648" s="9"/>
      <c r="Q1648" s="9"/>
    </row>
    <row r="1649" spans="1:17" ht="12.75" hidden="1">
      <c r="A1649" s="9" t="s">
        <v>7666</v>
      </c>
      <c r="B1649" s="9" t="s">
        <v>10483</v>
      </c>
      <c r="C1649" s="9" t="s">
        <v>10484</v>
      </c>
      <c r="D1649" s="9">
        <v>1239</v>
      </c>
      <c r="E1649" s="59">
        <v>6</v>
      </c>
      <c r="F1649" s="9" t="s">
        <v>11382</v>
      </c>
      <c r="G1649" s="9"/>
      <c r="H1649" s="9"/>
      <c r="K1649" s="59"/>
      <c r="L1649" s="44"/>
      <c r="M1649" s="44"/>
      <c r="N1649" s="59"/>
      <c r="O1649" s="9"/>
      <c r="P1649" s="9"/>
      <c r="Q1649" s="9"/>
    </row>
    <row r="1650" spans="1:17" ht="12.75" hidden="1">
      <c r="A1650" s="9" t="s">
        <v>10485</v>
      </c>
      <c r="B1650" s="9" t="s">
        <v>10486</v>
      </c>
      <c r="C1650" s="9" t="s">
        <v>10487</v>
      </c>
      <c r="D1650" s="9">
        <v>139</v>
      </c>
      <c r="E1650" s="59">
        <v>6</v>
      </c>
      <c r="F1650" s="9" t="s">
        <v>11382</v>
      </c>
      <c r="G1650" s="9"/>
      <c r="H1650" s="9"/>
      <c r="K1650" s="59"/>
      <c r="L1650" s="44"/>
      <c r="M1650" s="44"/>
      <c r="N1650" s="59"/>
      <c r="O1650" s="9"/>
      <c r="P1650" s="9"/>
      <c r="Q1650" s="9"/>
    </row>
    <row r="1651" spans="1:17" ht="12.75" hidden="1">
      <c r="A1651" s="9" t="s">
        <v>6986</v>
      </c>
      <c r="B1651" s="9" t="s">
        <v>10488</v>
      </c>
      <c r="C1651" s="9" t="s">
        <v>10489</v>
      </c>
      <c r="D1651" s="9">
        <v>1927</v>
      </c>
      <c r="E1651" s="59">
        <v>6</v>
      </c>
      <c r="F1651" s="9" t="s">
        <v>11382</v>
      </c>
      <c r="G1651" s="9"/>
      <c r="H1651" s="9"/>
      <c r="K1651" s="59"/>
      <c r="L1651" s="44"/>
      <c r="M1651" s="44"/>
      <c r="N1651" s="59"/>
      <c r="O1651" s="9"/>
      <c r="P1651" s="9"/>
      <c r="Q1651" s="9"/>
    </row>
    <row r="1652" spans="1:17" ht="12.75" hidden="1">
      <c r="A1652" s="9" t="s">
        <v>10490</v>
      </c>
      <c r="B1652" s="9" t="s">
        <v>10491</v>
      </c>
      <c r="C1652" s="9" t="s">
        <v>10492</v>
      </c>
      <c r="D1652" s="9">
        <v>262</v>
      </c>
      <c r="E1652" s="59">
        <v>6</v>
      </c>
      <c r="F1652" s="9" t="s">
        <v>11382</v>
      </c>
      <c r="G1652" s="9"/>
      <c r="H1652" s="9"/>
      <c r="K1652" s="59"/>
      <c r="L1652" s="44"/>
      <c r="M1652" s="44"/>
      <c r="N1652" s="59"/>
      <c r="O1652" s="9"/>
      <c r="P1652" s="9"/>
      <c r="Q1652" s="9"/>
    </row>
    <row r="1653" spans="1:17" ht="12.75" hidden="1">
      <c r="A1653" s="9" t="s">
        <v>6423</v>
      </c>
      <c r="B1653" s="9" t="s">
        <v>10493</v>
      </c>
      <c r="C1653" s="9" t="s">
        <v>10494</v>
      </c>
      <c r="D1653" s="9">
        <v>3004</v>
      </c>
      <c r="E1653" s="59">
        <v>6</v>
      </c>
      <c r="F1653" s="9" t="s">
        <v>11382</v>
      </c>
      <c r="G1653" s="9"/>
      <c r="H1653" s="9"/>
      <c r="K1653" s="59"/>
      <c r="L1653" s="44"/>
      <c r="M1653" s="44"/>
      <c r="N1653" s="59"/>
      <c r="O1653" s="9"/>
      <c r="P1653" s="9"/>
      <c r="Q1653" s="9"/>
    </row>
    <row r="1654" spans="1:17" ht="12.75" hidden="1">
      <c r="A1654" s="9" t="s">
        <v>6211</v>
      </c>
      <c r="B1654" s="9" t="s">
        <v>2514</v>
      </c>
      <c r="C1654" s="9" t="s">
        <v>10495</v>
      </c>
      <c r="D1654" s="9">
        <v>3006</v>
      </c>
      <c r="E1654" s="59">
        <v>6</v>
      </c>
      <c r="F1654" s="9" t="s">
        <v>11382</v>
      </c>
      <c r="G1654" s="9"/>
      <c r="H1654" s="9"/>
      <c r="K1654" s="59"/>
      <c r="L1654" s="44"/>
      <c r="M1654" s="44"/>
      <c r="N1654" s="59"/>
      <c r="O1654" s="9"/>
      <c r="P1654" s="9"/>
      <c r="Q1654" s="9"/>
    </row>
    <row r="1655" spans="1:17" ht="12.75" hidden="1">
      <c r="A1655" s="9" t="s">
        <v>6193</v>
      </c>
      <c r="B1655" s="9" t="s">
        <v>10496</v>
      </c>
      <c r="C1655" s="9" t="s">
        <v>10497</v>
      </c>
      <c r="D1655" s="9">
        <v>3116</v>
      </c>
      <c r="E1655" s="59">
        <v>6</v>
      </c>
      <c r="F1655" s="9" t="s">
        <v>11382</v>
      </c>
      <c r="G1655" s="9"/>
      <c r="H1655" s="9"/>
      <c r="K1655" s="59"/>
      <c r="L1655" s="44"/>
      <c r="M1655" s="44"/>
      <c r="N1655" s="59"/>
      <c r="O1655" s="9"/>
      <c r="P1655" s="9"/>
      <c r="Q1655" s="9"/>
    </row>
    <row r="1656" spans="1:17" ht="12.75" hidden="1">
      <c r="A1656" s="9" t="s">
        <v>10498</v>
      </c>
      <c r="B1656" s="9" t="s">
        <v>10499</v>
      </c>
      <c r="C1656" s="9" t="s">
        <v>10500</v>
      </c>
      <c r="D1656" s="9">
        <v>3118</v>
      </c>
      <c r="E1656" s="59">
        <v>6</v>
      </c>
      <c r="F1656" s="9" t="s">
        <v>11382</v>
      </c>
      <c r="G1656" s="9"/>
      <c r="H1656" s="9"/>
      <c r="K1656" s="59"/>
      <c r="L1656" s="44"/>
      <c r="M1656" s="44"/>
      <c r="N1656" s="59"/>
      <c r="O1656" s="9"/>
      <c r="P1656" s="9"/>
      <c r="Q1656" s="9"/>
    </row>
    <row r="1657" spans="1:17" ht="12.75" hidden="1">
      <c r="A1657" s="9" t="s">
        <v>7154</v>
      </c>
      <c r="B1657" s="9" t="s">
        <v>10501</v>
      </c>
      <c r="C1657" s="9" t="s">
        <v>10502</v>
      </c>
      <c r="D1657" s="9">
        <v>3202</v>
      </c>
      <c r="E1657" s="59">
        <v>6</v>
      </c>
      <c r="F1657" s="9" t="s">
        <v>11382</v>
      </c>
      <c r="G1657" s="9"/>
      <c r="H1657" s="9"/>
      <c r="K1657" s="59"/>
      <c r="L1657" s="44"/>
      <c r="M1657" s="44"/>
      <c r="N1657" s="59"/>
      <c r="O1657" s="9"/>
      <c r="P1657" s="9"/>
      <c r="Q1657" s="9"/>
    </row>
    <row r="1658" spans="1:17" ht="12.75" hidden="1">
      <c r="A1658" s="9" t="s">
        <v>9351</v>
      </c>
      <c r="B1658" s="9" t="s">
        <v>10503</v>
      </c>
      <c r="C1658" s="9" t="s">
        <v>10504</v>
      </c>
      <c r="D1658" s="9">
        <v>335</v>
      </c>
      <c r="E1658" s="59">
        <v>6</v>
      </c>
      <c r="F1658" s="9" t="s">
        <v>11382</v>
      </c>
      <c r="G1658" s="9"/>
      <c r="H1658" s="9"/>
      <c r="K1658" s="59"/>
      <c r="L1658" s="44"/>
      <c r="M1658" s="44"/>
      <c r="N1658" s="59"/>
      <c r="O1658" s="9"/>
      <c r="P1658" s="9"/>
      <c r="Q1658" s="9"/>
    </row>
    <row r="1659" spans="1:17" ht="12.75">
      <c r="A1659" s="9" t="s">
        <v>8727</v>
      </c>
      <c r="B1659" s="9" t="s">
        <v>994</v>
      </c>
      <c r="C1659" s="9" t="s">
        <v>10505</v>
      </c>
      <c r="D1659" s="9">
        <v>804</v>
      </c>
      <c r="E1659" s="59">
        <v>6</v>
      </c>
      <c r="F1659" s="9" t="s">
        <v>11382</v>
      </c>
      <c r="K1659" s="59"/>
      <c r="L1659" s="44"/>
      <c r="M1659" s="44"/>
      <c r="N1659" s="59"/>
      <c r="O1659" s="9"/>
      <c r="P1659" s="9"/>
      <c r="Q1659" s="9"/>
    </row>
    <row r="1660" spans="1:17" ht="12.75" hidden="1">
      <c r="A1660" s="9" t="s">
        <v>7524</v>
      </c>
      <c r="B1660" s="9" t="s">
        <v>10506</v>
      </c>
      <c r="C1660" s="9" t="s">
        <v>10507</v>
      </c>
      <c r="D1660" s="9">
        <v>1249</v>
      </c>
      <c r="E1660" s="59">
        <v>6</v>
      </c>
      <c r="F1660" s="9" t="s">
        <v>11382</v>
      </c>
      <c r="G1660" s="9"/>
      <c r="H1660" s="9"/>
      <c r="K1660" s="59"/>
      <c r="L1660" s="44"/>
      <c r="M1660" s="44"/>
      <c r="N1660" s="59"/>
      <c r="O1660" s="9"/>
      <c r="P1660" s="9"/>
      <c r="Q1660" s="9"/>
    </row>
    <row r="1661" spans="1:17" ht="12.75">
      <c r="A1661" s="9" t="s">
        <v>8727</v>
      </c>
      <c r="B1661" s="9" t="s">
        <v>996</v>
      </c>
      <c r="C1661" s="9" t="s">
        <v>9740</v>
      </c>
      <c r="D1661" s="9">
        <v>804</v>
      </c>
      <c r="E1661" s="59">
        <v>6</v>
      </c>
      <c r="F1661" s="9" t="s">
        <v>11382</v>
      </c>
      <c r="K1661" s="59"/>
      <c r="L1661" s="44"/>
      <c r="M1661" s="44"/>
      <c r="N1661" s="59"/>
      <c r="O1661" s="9"/>
      <c r="P1661" s="9"/>
      <c r="Q1661" s="9"/>
    </row>
    <row r="1662" spans="1:17" ht="12.75" hidden="1">
      <c r="A1662" s="9" t="s">
        <v>10189</v>
      </c>
      <c r="B1662" s="9" t="s">
        <v>10508</v>
      </c>
      <c r="C1662" s="9" t="s">
        <v>10509</v>
      </c>
      <c r="D1662" s="9">
        <v>17032</v>
      </c>
      <c r="E1662" s="59">
        <v>6</v>
      </c>
      <c r="F1662" s="9" t="s">
        <v>11382</v>
      </c>
      <c r="G1662" s="9"/>
      <c r="H1662" s="9"/>
      <c r="K1662" s="59"/>
      <c r="L1662" s="44"/>
      <c r="M1662" s="44"/>
      <c r="N1662" s="59"/>
      <c r="O1662" s="9"/>
      <c r="P1662" s="9"/>
      <c r="Q1662" s="9"/>
    </row>
    <row r="1663" spans="1:17" ht="12.75" hidden="1">
      <c r="A1663" s="9" t="s">
        <v>7607</v>
      </c>
      <c r="B1663" s="9" t="s">
        <v>10510</v>
      </c>
      <c r="C1663" s="9" t="s">
        <v>10511</v>
      </c>
      <c r="D1663" s="9">
        <v>906</v>
      </c>
      <c r="E1663" s="59">
        <v>6</v>
      </c>
      <c r="F1663" s="9" t="s">
        <v>11382</v>
      </c>
      <c r="G1663" s="9"/>
      <c r="H1663" s="9"/>
      <c r="K1663" s="59"/>
      <c r="L1663" s="44"/>
      <c r="M1663" s="44"/>
      <c r="N1663" s="59"/>
      <c r="O1663" s="9"/>
      <c r="P1663" s="9"/>
      <c r="Q1663" s="9"/>
    </row>
    <row r="1664" spans="1:17" ht="12.75" hidden="1">
      <c r="A1664" s="9" t="s">
        <v>6894</v>
      </c>
      <c r="B1664" s="9" t="s">
        <v>2034</v>
      </c>
      <c r="C1664" s="9" t="s">
        <v>10512</v>
      </c>
      <c r="D1664" s="9">
        <v>208</v>
      </c>
      <c r="E1664" s="59">
        <v>6</v>
      </c>
      <c r="F1664" s="9" t="s">
        <v>11382</v>
      </c>
      <c r="G1664" s="9"/>
      <c r="H1664" s="9"/>
      <c r="K1664" s="59"/>
      <c r="L1664" s="44"/>
      <c r="M1664" s="44"/>
      <c r="N1664" s="59"/>
      <c r="O1664" s="9"/>
      <c r="P1664" s="9"/>
      <c r="Q1664" s="9"/>
    </row>
    <row r="1665" spans="1:17" ht="12.75" hidden="1">
      <c r="A1665" s="9" t="s">
        <v>6272</v>
      </c>
      <c r="B1665" s="9" t="s">
        <v>2540</v>
      </c>
      <c r="C1665" s="9" t="s">
        <v>10513</v>
      </c>
      <c r="D1665" s="9">
        <v>3179</v>
      </c>
      <c r="E1665" s="59">
        <v>6</v>
      </c>
      <c r="F1665" s="9" t="s">
        <v>11382</v>
      </c>
      <c r="G1665" s="9"/>
      <c r="H1665" s="9"/>
      <c r="K1665" s="59"/>
      <c r="L1665" s="44"/>
      <c r="M1665" s="44"/>
      <c r="N1665" s="59"/>
      <c r="O1665" s="9"/>
      <c r="P1665" s="9"/>
      <c r="Q1665" s="9"/>
    </row>
    <row r="1666" spans="1:17" ht="12.75" hidden="1">
      <c r="A1666" s="9" t="s">
        <v>7598</v>
      </c>
      <c r="B1666" s="9" t="s">
        <v>10514</v>
      </c>
      <c r="C1666" s="9" t="s">
        <v>10515</v>
      </c>
      <c r="D1666" s="9">
        <v>3114</v>
      </c>
      <c r="E1666" s="59">
        <v>6</v>
      </c>
      <c r="F1666" s="9" t="s">
        <v>11382</v>
      </c>
      <c r="G1666" s="9"/>
      <c r="H1666" s="9"/>
      <c r="K1666" s="59"/>
      <c r="L1666" s="44"/>
      <c r="M1666" s="44"/>
      <c r="N1666" s="59"/>
      <c r="O1666" s="9"/>
      <c r="P1666" s="9"/>
      <c r="Q1666" s="9"/>
    </row>
    <row r="1667" spans="1:17" ht="12.75" hidden="1">
      <c r="A1667" s="9" t="s">
        <v>8278</v>
      </c>
      <c r="B1667" s="9" t="s">
        <v>10516</v>
      </c>
      <c r="C1667" s="9" t="s">
        <v>10517</v>
      </c>
      <c r="D1667" s="9">
        <v>1910</v>
      </c>
      <c r="E1667" s="59">
        <v>6</v>
      </c>
      <c r="F1667" s="9" t="s">
        <v>11382</v>
      </c>
      <c r="G1667" s="9"/>
      <c r="H1667" s="9"/>
      <c r="K1667" s="59"/>
      <c r="L1667" s="44"/>
      <c r="M1667" s="44"/>
      <c r="N1667" s="59"/>
      <c r="O1667" s="9"/>
      <c r="P1667" s="9"/>
      <c r="Q1667" s="9"/>
    </row>
    <row r="1668" spans="1:17" ht="12.75" hidden="1">
      <c r="A1668" s="9" t="s">
        <v>6115</v>
      </c>
      <c r="B1668" s="9" t="s">
        <v>10518</v>
      </c>
      <c r="C1668" s="9" t="s">
        <v>10519</v>
      </c>
      <c r="D1668" s="9">
        <v>2232</v>
      </c>
      <c r="E1668" s="59">
        <v>6</v>
      </c>
      <c r="F1668" s="9" t="s">
        <v>11382</v>
      </c>
      <c r="G1668" s="9"/>
      <c r="H1668" s="9"/>
      <c r="K1668" s="59"/>
      <c r="L1668" s="44"/>
      <c r="M1668" s="44"/>
      <c r="N1668" s="59"/>
      <c r="O1668" s="9"/>
      <c r="P1668" s="9"/>
      <c r="Q1668" s="9"/>
    </row>
    <row r="1669" spans="1:17" ht="12.75" hidden="1">
      <c r="A1669" s="9" t="s">
        <v>7112</v>
      </c>
      <c r="B1669" s="9" t="s">
        <v>1377</v>
      </c>
      <c r="C1669" s="9" t="s">
        <v>5078</v>
      </c>
      <c r="D1669" s="9">
        <v>17065</v>
      </c>
      <c r="E1669" s="59">
        <v>6</v>
      </c>
      <c r="F1669" s="9" t="s">
        <v>11382</v>
      </c>
      <c r="G1669" s="9"/>
      <c r="H1669" s="9"/>
      <c r="K1669" s="59"/>
      <c r="L1669" s="44"/>
      <c r="M1669" s="44"/>
      <c r="N1669" s="59"/>
      <c r="O1669" s="9"/>
      <c r="P1669" s="9"/>
      <c r="Q1669" s="9"/>
    </row>
    <row r="1670" spans="1:17" ht="12.75" hidden="1">
      <c r="A1670" s="9" t="s">
        <v>7827</v>
      </c>
      <c r="B1670" s="9" t="s">
        <v>5286</v>
      </c>
      <c r="C1670" s="9" t="s">
        <v>7828</v>
      </c>
      <c r="D1670" s="9">
        <v>1273</v>
      </c>
      <c r="E1670" s="59">
        <v>6</v>
      </c>
      <c r="F1670" s="9" t="s">
        <v>11382</v>
      </c>
      <c r="G1670" s="9"/>
      <c r="H1670" s="9"/>
      <c r="K1670" s="59"/>
      <c r="L1670" s="44"/>
      <c r="M1670" s="44"/>
      <c r="N1670" s="59"/>
      <c r="O1670" s="9"/>
      <c r="P1670" s="9"/>
      <c r="Q1670" s="9"/>
    </row>
    <row r="1671" spans="1:17" ht="12.75" hidden="1">
      <c r="A1671" s="9" t="s">
        <v>7838</v>
      </c>
      <c r="B1671" s="9" t="s">
        <v>2547</v>
      </c>
      <c r="C1671" s="9" t="s">
        <v>7839</v>
      </c>
      <c r="D1671" s="9">
        <v>1291</v>
      </c>
      <c r="E1671" s="59">
        <v>6</v>
      </c>
      <c r="F1671" s="9" t="s">
        <v>11382</v>
      </c>
      <c r="G1671" s="9"/>
      <c r="H1671" s="9"/>
      <c r="K1671" s="59"/>
      <c r="L1671" s="44"/>
      <c r="M1671" s="44"/>
      <c r="N1671" s="59"/>
      <c r="O1671" s="9"/>
      <c r="P1671" s="9"/>
      <c r="Q1671" s="9"/>
    </row>
    <row r="1672" spans="1:17" ht="12.75" hidden="1">
      <c r="A1672" s="9" t="s">
        <v>6183</v>
      </c>
      <c r="B1672" s="9" t="s">
        <v>10520</v>
      </c>
      <c r="C1672" s="9" t="s">
        <v>10521</v>
      </c>
      <c r="D1672" s="9">
        <v>2042</v>
      </c>
      <c r="E1672" s="59">
        <v>6</v>
      </c>
      <c r="F1672" s="9" t="s">
        <v>11382</v>
      </c>
      <c r="G1672" s="9"/>
      <c r="H1672" s="9"/>
      <c r="K1672" s="59"/>
      <c r="L1672" s="44"/>
      <c r="M1672" s="44"/>
      <c r="N1672" s="59"/>
      <c r="O1672" s="9"/>
      <c r="P1672" s="9"/>
      <c r="Q1672" s="9"/>
    </row>
    <row r="1673" spans="1:17" ht="12.75" hidden="1">
      <c r="A1673" s="9" t="s">
        <v>6160</v>
      </c>
      <c r="B1673" s="9" t="s">
        <v>10522</v>
      </c>
      <c r="C1673" s="9" t="s">
        <v>10523</v>
      </c>
      <c r="D1673" s="9">
        <v>2022</v>
      </c>
      <c r="E1673" s="59">
        <v>6</v>
      </c>
      <c r="F1673" s="9" t="s">
        <v>11382</v>
      </c>
      <c r="G1673" s="9"/>
      <c r="H1673" s="9"/>
      <c r="K1673" s="59"/>
      <c r="L1673" s="44"/>
      <c r="M1673" s="44"/>
      <c r="N1673" s="59"/>
      <c r="O1673" s="9"/>
      <c r="P1673" s="9"/>
      <c r="Q1673" s="9"/>
    </row>
    <row r="1674" spans="1:17" ht="12.75" hidden="1">
      <c r="A1674" s="9" t="s">
        <v>8351</v>
      </c>
      <c r="B1674" s="9" t="s">
        <v>10524</v>
      </c>
      <c r="C1674" s="9" t="s">
        <v>10525</v>
      </c>
      <c r="D1674" s="9">
        <v>3133</v>
      </c>
      <c r="E1674" s="59">
        <v>6</v>
      </c>
      <c r="F1674" s="9" t="s">
        <v>11382</v>
      </c>
      <c r="G1674" s="9"/>
      <c r="H1674" s="9"/>
      <c r="K1674" s="59"/>
      <c r="L1674" s="44"/>
      <c r="M1674" s="44"/>
      <c r="N1674" s="59"/>
      <c r="O1674" s="9"/>
      <c r="P1674" s="9"/>
      <c r="Q1674" s="9"/>
    </row>
    <row r="1675" spans="1:17" ht="12.75" hidden="1">
      <c r="A1675" s="9" t="s">
        <v>8351</v>
      </c>
      <c r="B1675" s="9" t="s">
        <v>10526</v>
      </c>
      <c r="C1675" s="9" t="s">
        <v>10527</v>
      </c>
      <c r="D1675" s="9">
        <v>3134</v>
      </c>
      <c r="E1675" s="59">
        <v>6</v>
      </c>
      <c r="F1675" s="9" t="s">
        <v>11382</v>
      </c>
      <c r="G1675" s="9"/>
      <c r="H1675" s="9"/>
      <c r="K1675" s="59"/>
      <c r="L1675" s="44"/>
      <c r="M1675" s="44"/>
      <c r="N1675" s="59"/>
      <c r="O1675" s="9"/>
      <c r="P1675" s="9"/>
      <c r="Q1675" s="9"/>
    </row>
    <row r="1676" spans="1:17" ht="12.75" hidden="1">
      <c r="A1676" s="9" t="s">
        <v>10528</v>
      </c>
      <c r="B1676" s="9" t="s">
        <v>10529</v>
      </c>
      <c r="C1676" s="9" t="s">
        <v>10530</v>
      </c>
      <c r="D1676" s="9">
        <v>1814</v>
      </c>
      <c r="E1676" s="59">
        <v>6</v>
      </c>
      <c r="F1676" s="9" t="s">
        <v>11382</v>
      </c>
      <c r="G1676" s="9"/>
      <c r="H1676" s="9"/>
      <c r="K1676" s="59"/>
      <c r="L1676" s="44"/>
      <c r="M1676" s="44"/>
      <c r="N1676" s="59"/>
      <c r="O1676" s="9"/>
      <c r="P1676" s="9"/>
      <c r="Q1676" s="9"/>
    </row>
    <row r="1677" spans="1:17" ht="12.75" hidden="1">
      <c r="A1677" s="9" t="s">
        <v>10531</v>
      </c>
      <c r="B1677" s="9" t="s">
        <v>10532</v>
      </c>
      <c r="C1677" s="9" t="s">
        <v>10533</v>
      </c>
      <c r="D1677" s="9">
        <v>2510</v>
      </c>
      <c r="E1677" s="59">
        <v>6</v>
      </c>
      <c r="F1677" s="9" t="s">
        <v>11382</v>
      </c>
      <c r="G1677" s="9"/>
      <c r="H1677" s="9"/>
      <c r="K1677" s="59"/>
      <c r="L1677" s="44"/>
      <c r="M1677" s="44"/>
      <c r="N1677" s="59"/>
      <c r="O1677" s="9"/>
      <c r="P1677" s="9"/>
      <c r="Q1677" s="9"/>
    </row>
    <row r="1678" spans="1:17" ht="12.75" hidden="1">
      <c r="A1678" s="9" t="s">
        <v>6732</v>
      </c>
      <c r="B1678" s="9" t="s">
        <v>2236</v>
      </c>
      <c r="C1678" s="9" t="s">
        <v>10534</v>
      </c>
      <c r="D1678" s="9">
        <v>2507</v>
      </c>
      <c r="E1678" s="59">
        <v>6</v>
      </c>
      <c r="F1678" s="9" t="s">
        <v>11382</v>
      </c>
      <c r="G1678" s="9"/>
      <c r="H1678" s="9"/>
      <c r="K1678" s="59"/>
      <c r="L1678" s="44"/>
      <c r="M1678" s="44"/>
      <c r="N1678" s="59"/>
      <c r="O1678" s="9"/>
      <c r="P1678" s="9"/>
      <c r="Q1678" s="9"/>
    </row>
    <row r="1679" spans="1:17" ht="12.75" hidden="1">
      <c r="A1679" s="9" t="s">
        <v>7355</v>
      </c>
      <c r="B1679" s="9" t="s">
        <v>2094</v>
      </c>
      <c r="C1679" s="9" t="s">
        <v>7356</v>
      </c>
      <c r="D1679" s="9">
        <v>3021</v>
      </c>
      <c r="E1679" s="59">
        <v>6</v>
      </c>
      <c r="F1679" s="9" t="s">
        <v>11382</v>
      </c>
      <c r="G1679" s="9"/>
      <c r="H1679" s="9"/>
      <c r="K1679" s="59"/>
      <c r="L1679" s="44"/>
      <c r="M1679" s="44"/>
      <c r="N1679" s="59"/>
      <c r="O1679" s="9"/>
      <c r="P1679" s="9"/>
      <c r="Q1679" s="9"/>
    </row>
    <row r="1680" spans="1:17" ht="12.75" hidden="1">
      <c r="A1680" s="9" t="s">
        <v>6656</v>
      </c>
      <c r="B1680" s="9" t="s">
        <v>5221</v>
      </c>
      <c r="C1680" s="9" t="s">
        <v>5864</v>
      </c>
      <c r="D1680" s="9">
        <v>3158</v>
      </c>
      <c r="E1680" s="59">
        <v>6</v>
      </c>
      <c r="F1680" s="9" t="s">
        <v>11382</v>
      </c>
      <c r="G1680" s="9"/>
      <c r="H1680" s="9"/>
      <c r="K1680" s="59"/>
      <c r="L1680" s="44"/>
      <c r="M1680" s="44"/>
      <c r="N1680" s="59"/>
      <c r="O1680" s="9"/>
      <c r="P1680" s="9"/>
      <c r="Q1680" s="9"/>
    </row>
    <row r="1681" spans="1:17" ht="12.75" hidden="1">
      <c r="A1681" s="9" t="s">
        <v>7827</v>
      </c>
      <c r="B1681" s="9" t="s">
        <v>2169</v>
      </c>
      <c r="C1681" s="9" t="s">
        <v>10535</v>
      </c>
      <c r="D1681" s="9">
        <v>1273</v>
      </c>
      <c r="E1681" s="59">
        <v>6</v>
      </c>
      <c r="F1681" s="9" t="s">
        <v>11382</v>
      </c>
      <c r="G1681" s="9"/>
      <c r="H1681" s="9"/>
      <c r="K1681" s="59"/>
      <c r="L1681" s="44"/>
      <c r="M1681" s="44"/>
      <c r="N1681" s="59"/>
      <c r="O1681" s="9"/>
      <c r="P1681" s="9"/>
      <c r="Q1681" s="9"/>
    </row>
    <row r="1682" spans="1:17" ht="12.75" hidden="1">
      <c r="A1682" s="9" t="s">
        <v>8856</v>
      </c>
      <c r="B1682" s="9" t="s">
        <v>2606</v>
      </c>
      <c r="C1682" s="9" t="s">
        <v>10536</v>
      </c>
      <c r="D1682" s="9">
        <v>2402</v>
      </c>
      <c r="E1682" s="59">
        <v>6</v>
      </c>
      <c r="F1682" s="9" t="s">
        <v>11382</v>
      </c>
      <c r="G1682" s="9"/>
      <c r="H1682" s="9"/>
      <c r="K1682" s="59"/>
      <c r="L1682" s="44"/>
      <c r="M1682" s="44"/>
      <c r="N1682" s="59"/>
      <c r="O1682" s="9"/>
      <c r="P1682" s="9"/>
      <c r="Q1682" s="9"/>
    </row>
    <row r="1683" spans="1:17" ht="12.75" hidden="1">
      <c r="A1683" s="9" t="s">
        <v>10537</v>
      </c>
      <c r="B1683" s="9" t="s">
        <v>2369</v>
      </c>
      <c r="C1683" s="9" t="s">
        <v>10538</v>
      </c>
      <c r="D1683" s="9">
        <v>599</v>
      </c>
      <c r="E1683" s="59">
        <v>6</v>
      </c>
      <c r="F1683" s="9" t="s">
        <v>11382</v>
      </c>
      <c r="G1683" s="9"/>
      <c r="H1683" s="9"/>
      <c r="K1683" s="59"/>
      <c r="L1683" s="44"/>
      <c r="M1683" s="44"/>
      <c r="N1683" s="59"/>
      <c r="O1683" s="9"/>
      <c r="P1683" s="9"/>
      <c r="Q1683" s="9"/>
    </row>
    <row r="1684" spans="1:17" ht="12.75" hidden="1">
      <c r="A1684" s="9" t="s">
        <v>6084</v>
      </c>
      <c r="B1684" s="9" t="s">
        <v>2371</v>
      </c>
      <c r="C1684" s="9" t="s">
        <v>10539</v>
      </c>
      <c r="D1684" s="9">
        <v>529</v>
      </c>
      <c r="E1684" s="59">
        <v>6</v>
      </c>
      <c r="F1684" s="9" t="s">
        <v>11382</v>
      </c>
      <c r="G1684" s="9"/>
      <c r="H1684" s="9"/>
      <c r="K1684" s="59"/>
      <c r="L1684" s="44"/>
      <c r="M1684" s="44"/>
      <c r="N1684" s="59"/>
      <c r="O1684" s="9"/>
      <c r="P1684" s="9"/>
      <c r="Q1684" s="9"/>
    </row>
    <row r="1685" spans="1:17" ht="12.75" hidden="1">
      <c r="A1685" s="9" t="s">
        <v>6449</v>
      </c>
      <c r="B1685" s="9" t="s">
        <v>2610</v>
      </c>
      <c r="C1685" s="9" t="s">
        <v>7433</v>
      </c>
      <c r="D1685" s="9">
        <v>594</v>
      </c>
      <c r="E1685" s="59">
        <v>6</v>
      </c>
      <c r="F1685" s="9" t="s">
        <v>11382</v>
      </c>
      <c r="G1685" s="9"/>
      <c r="H1685" s="9"/>
      <c r="K1685" s="59"/>
      <c r="L1685" s="44"/>
      <c r="M1685" s="44"/>
      <c r="N1685" s="59"/>
      <c r="O1685" s="9"/>
      <c r="P1685" s="9"/>
      <c r="Q1685" s="9"/>
    </row>
    <row r="1686" spans="1:17" ht="12.75" hidden="1">
      <c r="A1686" s="9" t="s">
        <v>6198</v>
      </c>
      <c r="B1686" s="9" t="s">
        <v>783</v>
      </c>
      <c r="C1686" s="9" t="s">
        <v>9639</v>
      </c>
      <c r="D1686" s="9">
        <v>5034</v>
      </c>
      <c r="E1686" s="59">
        <v>6</v>
      </c>
      <c r="F1686" s="9" t="s">
        <v>11382</v>
      </c>
      <c r="G1686" s="9"/>
      <c r="H1686" s="9"/>
      <c r="K1686" s="59"/>
      <c r="L1686" s="44"/>
      <c r="M1686" s="44"/>
      <c r="N1686" s="59"/>
      <c r="O1686" s="9"/>
      <c r="P1686" s="9"/>
      <c r="Q1686" s="9"/>
    </row>
    <row r="1687" spans="1:17" ht="12.75" hidden="1">
      <c r="A1687" s="9" t="s">
        <v>6833</v>
      </c>
      <c r="B1687" s="9" t="s">
        <v>10540</v>
      </c>
      <c r="C1687" s="9" t="s">
        <v>10541</v>
      </c>
      <c r="D1687" s="9">
        <v>5413</v>
      </c>
      <c r="E1687" s="59">
        <v>6</v>
      </c>
      <c r="F1687" s="9" t="s">
        <v>11382</v>
      </c>
      <c r="G1687" s="9"/>
      <c r="H1687" s="9"/>
      <c r="K1687" s="59"/>
      <c r="L1687" s="44"/>
      <c r="M1687" s="44"/>
      <c r="N1687" s="59"/>
      <c r="O1687" s="9"/>
      <c r="P1687" s="9"/>
      <c r="Q1687" s="9"/>
    </row>
    <row r="1688" spans="1:17" ht="12.75" hidden="1">
      <c r="A1688" s="9" t="s">
        <v>8856</v>
      </c>
      <c r="B1688" s="9" t="s">
        <v>10542</v>
      </c>
      <c r="C1688" s="9" t="s">
        <v>10543</v>
      </c>
      <c r="D1688" s="9">
        <v>2402</v>
      </c>
      <c r="E1688" s="59">
        <v>6</v>
      </c>
      <c r="F1688" s="9" t="s">
        <v>11382</v>
      </c>
      <c r="G1688" s="9"/>
      <c r="H1688" s="9"/>
      <c r="K1688" s="59"/>
      <c r="L1688" s="44"/>
      <c r="M1688" s="44"/>
      <c r="N1688" s="59"/>
      <c r="O1688" s="9"/>
      <c r="P1688" s="9"/>
      <c r="Q1688" s="9"/>
    </row>
    <row r="1689" spans="1:17" ht="12.75" hidden="1">
      <c r="A1689" s="9" t="s">
        <v>7180</v>
      </c>
      <c r="B1689" s="9" t="s">
        <v>2375</v>
      </c>
      <c r="C1689" s="9" t="s">
        <v>10544</v>
      </c>
      <c r="D1689" s="9">
        <v>1034</v>
      </c>
      <c r="E1689" s="59">
        <v>6</v>
      </c>
      <c r="F1689" s="9" t="s">
        <v>11382</v>
      </c>
      <c r="G1689" s="9"/>
      <c r="H1689" s="9"/>
      <c r="K1689" s="59"/>
      <c r="L1689" s="44"/>
      <c r="M1689" s="44"/>
      <c r="N1689" s="59"/>
      <c r="O1689" s="9"/>
      <c r="P1689" s="9"/>
      <c r="Q1689" s="9"/>
    </row>
    <row r="1690" spans="1:17" ht="12.75" hidden="1">
      <c r="A1690" s="9" t="s">
        <v>6079</v>
      </c>
      <c r="B1690" s="9" t="s">
        <v>883</v>
      </c>
      <c r="C1690" s="9" t="s">
        <v>880</v>
      </c>
      <c r="D1690" s="9">
        <v>3103</v>
      </c>
      <c r="E1690" s="59">
        <v>6</v>
      </c>
      <c r="F1690" s="9" t="s">
        <v>11382</v>
      </c>
      <c r="G1690" s="9"/>
      <c r="H1690" s="9"/>
      <c r="K1690" s="59"/>
      <c r="L1690" s="44"/>
      <c r="M1690" s="44"/>
      <c r="N1690" s="59"/>
      <c r="O1690" s="9"/>
      <c r="P1690" s="9"/>
      <c r="Q1690" s="9"/>
    </row>
    <row r="1691" spans="1:17" ht="12.75" hidden="1">
      <c r="A1691" s="9" t="s">
        <v>10545</v>
      </c>
      <c r="B1691" s="9" t="s">
        <v>10546</v>
      </c>
      <c r="C1691" s="9" t="s">
        <v>10547</v>
      </c>
      <c r="D1691" s="9">
        <v>2045</v>
      </c>
      <c r="E1691" s="59">
        <v>6</v>
      </c>
      <c r="F1691" s="9" t="s">
        <v>11382</v>
      </c>
      <c r="G1691" s="9"/>
      <c r="H1691" s="9"/>
      <c r="K1691" s="59"/>
      <c r="L1691" s="44"/>
      <c r="M1691" s="44"/>
      <c r="N1691" s="59"/>
      <c r="O1691" s="9"/>
      <c r="P1691" s="9"/>
      <c r="Q1691" s="9"/>
    </row>
    <row r="1692" spans="1:17" ht="12.75" hidden="1">
      <c r="A1692" s="9" t="s">
        <v>7950</v>
      </c>
      <c r="B1692" s="9" t="s">
        <v>10548</v>
      </c>
      <c r="C1692" s="9" t="s">
        <v>10549</v>
      </c>
      <c r="D1692" s="9">
        <v>1204</v>
      </c>
      <c r="E1692" s="59">
        <v>6</v>
      </c>
      <c r="F1692" s="9" t="s">
        <v>11382</v>
      </c>
      <c r="G1692" s="9"/>
      <c r="H1692" s="9"/>
      <c r="K1692" s="59"/>
      <c r="L1692" s="44"/>
      <c r="M1692" s="44"/>
      <c r="N1692" s="59"/>
      <c r="O1692" s="9"/>
      <c r="P1692" s="9"/>
      <c r="Q1692" s="9"/>
    </row>
    <row r="1693" spans="1:17" ht="12.75" hidden="1">
      <c r="A1693" s="9" t="s">
        <v>8100</v>
      </c>
      <c r="B1693" s="9" t="s">
        <v>5308</v>
      </c>
      <c r="C1693" s="9" t="s">
        <v>8101</v>
      </c>
      <c r="D1693" s="9">
        <v>1250</v>
      </c>
      <c r="E1693" s="59">
        <v>6</v>
      </c>
      <c r="F1693" s="9" t="s">
        <v>11382</v>
      </c>
      <c r="G1693" s="9"/>
      <c r="H1693" s="9"/>
      <c r="K1693" s="59"/>
      <c r="L1693" s="44"/>
      <c r="M1693" s="44"/>
      <c r="N1693" s="59"/>
      <c r="O1693" s="9"/>
      <c r="P1693" s="9"/>
      <c r="Q1693" s="9"/>
    </row>
    <row r="1694" spans="1:17" ht="12.75" hidden="1">
      <c r="A1694" s="9" t="s">
        <v>6242</v>
      </c>
      <c r="B1694" s="9" t="s">
        <v>5309</v>
      </c>
      <c r="C1694" s="9" t="s">
        <v>8103</v>
      </c>
      <c r="D1694" s="9">
        <v>1236</v>
      </c>
      <c r="E1694" s="59">
        <v>6</v>
      </c>
      <c r="F1694" s="9" t="s">
        <v>11382</v>
      </c>
      <c r="G1694" s="9"/>
      <c r="H1694" s="9"/>
      <c r="K1694" s="59"/>
      <c r="L1694" s="44"/>
      <c r="M1694" s="44"/>
      <c r="N1694" s="59"/>
      <c r="O1694" s="9"/>
      <c r="P1694" s="9"/>
      <c r="Q1694" s="9"/>
    </row>
    <row r="1695" spans="1:17" ht="12.75" hidden="1">
      <c r="A1695" s="9" t="s">
        <v>6848</v>
      </c>
      <c r="B1695" s="9" t="s">
        <v>10550</v>
      </c>
      <c r="C1695" s="9" t="s">
        <v>10551</v>
      </c>
      <c r="D1695" s="9">
        <v>1242</v>
      </c>
      <c r="E1695" s="59">
        <v>6</v>
      </c>
      <c r="F1695" s="9" t="s">
        <v>11382</v>
      </c>
      <c r="G1695" s="9"/>
      <c r="H1695" s="9"/>
      <c r="K1695" s="59"/>
      <c r="L1695" s="44"/>
      <c r="M1695" s="44"/>
      <c r="N1695" s="59"/>
      <c r="O1695" s="9"/>
      <c r="P1695" s="9"/>
      <c r="Q1695" s="9"/>
    </row>
    <row r="1696" spans="1:17" ht="12.75" hidden="1">
      <c r="A1696" s="9" t="s">
        <v>6271</v>
      </c>
      <c r="B1696" s="9" t="s">
        <v>999</v>
      </c>
      <c r="C1696" s="9" t="s">
        <v>10552</v>
      </c>
      <c r="D1696" s="9">
        <v>807</v>
      </c>
      <c r="E1696" s="59">
        <v>6</v>
      </c>
      <c r="F1696" s="9" t="s">
        <v>11382</v>
      </c>
      <c r="G1696" s="9"/>
      <c r="H1696" s="9"/>
      <c r="K1696" s="59"/>
      <c r="L1696" s="44"/>
      <c r="M1696" s="44"/>
      <c r="N1696" s="59"/>
      <c r="O1696" s="9"/>
      <c r="P1696" s="9"/>
      <c r="Q1696" s="9"/>
    </row>
    <row r="1697" spans="1:17" ht="12.75" hidden="1">
      <c r="A1697" s="9" t="s">
        <v>6327</v>
      </c>
      <c r="B1697" s="9" t="s">
        <v>2641</v>
      </c>
      <c r="C1697" s="9" t="s">
        <v>10553</v>
      </c>
      <c r="D1697" s="9">
        <v>1755</v>
      </c>
      <c r="E1697" s="59">
        <v>6</v>
      </c>
      <c r="F1697" s="9" t="s">
        <v>11382</v>
      </c>
      <c r="G1697" s="9"/>
      <c r="H1697" s="9"/>
      <c r="K1697" s="59"/>
      <c r="L1697" s="44"/>
      <c r="M1697" s="44"/>
      <c r="N1697" s="59"/>
      <c r="O1697" s="9"/>
      <c r="P1697" s="9"/>
      <c r="Q1697" s="9"/>
    </row>
    <row r="1698" spans="1:17" ht="12.75" hidden="1">
      <c r="A1698" s="9" t="s">
        <v>8823</v>
      </c>
      <c r="B1698" s="9" t="s">
        <v>10554</v>
      </c>
      <c r="C1698" s="9" t="s">
        <v>10555</v>
      </c>
      <c r="D1698" s="9">
        <v>770</v>
      </c>
      <c r="E1698" s="59">
        <v>6</v>
      </c>
      <c r="F1698" s="9" t="s">
        <v>11382</v>
      </c>
      <c r="G1698" s="9"/>
      <c r="H1698" s="9"/>
      <c r="K1698" s="59"/>
      <c r="L1698" s="44"/>
      <c r="M1698" s="44"/>
      <c r="N1698" s="59"/>
      <c r="O1698" s="9"/>
      <c r="P1698" s="9"/>
      <c r="Q1698" s="9"/>
    </row>
    <row r="1699" spans="1:17" ht="12.75" hidden="1">
      <c r="A1699" s="9" t="s">
        <v>6410</v>
      </c>
      <c r="B1699" s="9" t="s">
        <v>2644</v>
      </c>
      <c r="C1699" s="9" t="s">
        <v>10556</v>
      </c>
      <c r="D1699" s="9">
        <v>1723</v>
      </c>
      <c r="E1699" s="59">
        <v>6</v>
      </c>
      <c r="F1699" s="9" t="s">
        <v>11382</v>
      </c>
      <c r="G1699" s="9"/>
      <c r="H1699" s="9"/>
      <c r="K1699" s="59"/>
      <c r="L1699" s="44"/>
      <c r="M1699" s="44"/>
      <c r="N1699" s="59"/>
      <c r="O1699" s="9"/>
      <c r="P1699" s="9"/>
      <c r="Q1699" s="9"/>
    </row>
    <row r="1700" spans="1:17" ht="12.75" hidden="1">
      <c r="A1700" s="9" t="s">
        <v>6936</v>
      </c>
      <c r="B1700" s="9" t="s">
        <v>10557</v>
      </c>
      <c r="C1700" s="9" t="s">
        <v>10558</v>
      </c>
      <c r="D1700" s="9">
        <v>6052</v>
      </c>
      <c r="E1700" s="59">
        <v>6</v>
      </c>
      <c r="F1700" s="9" t="s">
        <v>11382</v>
      </c>
      <c r="G1700" s="9"/>
      <c r="H1700" s="9"/>
      <c r="K1700" s="59"/>
      <c r="L1700" s="44"/>
      <c r="M1700" s="44"/>
      <c r="N1700" s="59"/>
      <c r="O1700" s="9"/>
      <c r="P1700" s="9"/>
      <c r="Q1700" s="9"/>
    </row>
    <row r="1701" spans="1:17" ht="12.75" hidden="1">
      <c r="A1701" s="9" t="s">
        <v>10430</v>
      </c>
      <c r="B1701" s="9" t="s">
        <v>10559</v>
      </c>
      <c r="C1701" s="9" t="s">
        <v>10560</v>
      </c>
      <c r="D1701" s="9">
        <v>954</v>
      </c>
      <c r="E1701" s="59">
        <v>6</v>
      </c>
      <c r="F1701" s="9" t="s">
        <v>11382</v>
      </c>
      <c r="G1701" s="9"/>
      <c r="H1701" s="9"/>
      <c r="K1701" s="59"/>
      <c r="L1701" s="44"/>
      <c r="M1701" s="44"/>
      <c r="N1701" s="59"/>
      <c r="O1701" s="9"/>
      <c r="P1701" s="9"/>
      <c r="Q1701" s="9"/>
    </row>
    <row r="1702" spans="1:17" ht="12.75" hidden="1">
      <c r="A1702" s="9" t="s">
        <v>10561</v>
      </c>
      <c r="B1702" s="9" t="s">
        <v>10562</v>
      </c>
      <c r="C1702" s="9" t="s">
        <v>10563</v>
      </c>
      <c r="D1702" s="9">
        <v>5106</v>
      </c>
      <c r="E1702" s="59">
        <v>6</v>
      </c>
      <c r="F1702" s="9" t="s">
        <v>11382</v>
      </c>
      <c r="G1702" s="9"/>
      <c r="H1702" s="9"/>
      <c r="K1702" s="59"/>
      <c r="L1702" s="44"/>
      <c r="M1702" s="44"/>
      <c r="N1702" s="59"/>
      <c r="O1702" s="9"/>
      <c r="P1702" s="9"/>
      <c r="Q1702" s="9"/>
    </row>
    <row r="1703" spans="1:17" ht="12.75" hidden="1">
      <c r="A1703" s="9" t="s">
        <v>7705</v>
      </c>
      <c r="B1703" s="9" t="s">
        <v>2381</v>
      </c>
      <c r="C1703" s="9" t="s">
        <v>10564</v>
      </c>
      <c r="D1703" s="9">
        <v>927</v>
      </c>
      <c r="E1703" s="59">
        <v>6</v>
      </c>
      <c r="F1703" s="9" t="s">
        <v>11382</v>
      </c>
      <c r="G1703" s="9"/>
      <c r="H1703" s="9"/>
      <c r="K1703" s="59"/>
      <c r="L1703" s="44"/>
      <c r="M1703" s="44"/>
      <c r="N1703" s="59"/>
      <c r="O1703" s="9"/>
      <c r="P1703" s="9"/>
      <c r="Q1703" s="9"/>
    </row>
    <row r="1704" spans="1:17" ht="12.75" hidden="1">
      <c r="A1704" s="9" t="s">
        <v>7032</v>
      </c>
      <c r="B1704" s="9" t="s">
        <v>2382</v>
      </c>
      <c r="C1704" s="9" t="s">
        <v>10565</v>
      </c>
      <c r="D1704" s="9">
        <v>205</v>
      </c>
      <c r="E1704" s="59">
        <v>6</v>
      </c>
      <c r="F1704" s="9" t="s">
        <v>11382</v>
      </c>
      <c r="G1704" s="9"/>
      <c r="H1704" s="9"/>
      <c r="K1704" s="59"/>
      <c r="L1704" s="44"/>
      <c r="M1704" s="44"/>
      <c r="N1704" s="59"/>
      <c r="O1704" s="9"/>
      <c r="P1704" s="9"/>
      <c r="Q1704" s="9"/>
    </row>
    <row r="1705" spans="1:17" ht="12.75" hidden="1">
      <c r="A1705" s="9" t="s">
        <v>6738</v>
      </c>
      <c r="B1705" s="9" t="s">
        <v>2265</v>
      </c>
      <c r="C1705" s="9" t="s">
        <v>10566</v>
      </c>
      <c r="D1705" s="9">
        <v>1634</v>
      </c>
      <c r="E1705" s="59">
        <v>6</v>
      </c>
      <c r="F1705" s="9" t="s">
        <v>11382</v>
      </c>
      <c r="G1705" s="9"/>
      <c r="H1705" s="9"/>
      <c r="K1705" s="59"/>
      <c r="L1705" s="44"/>
      <c r="M1705" s="44"/>
      <c r="N1705" s="59"/>
      <c r="O1705" s="9"/>
      <c r="P1705" s="9"/>
      <c r="Q1705" s="9"/>
    </row>
    <row r="1706" spans="1:17" ht="12.75" hidden="1">
      <c r="A1706" s="9" t="s">
        <v>10567</v>
      </c>
      <c r="B1706" s="9" t="s">
        <v>10568</v>
      </c>
      <c r="C1706" s="9" t="s">
        <v>10569</v>
      </c>
      <c r="D1706" s="9">
        <v>3817</v>
      </c>
      <c r="E1706" s="59">
        <v>6</v>
      </c>
      <c r="F1706" s="9" t="s">
        <v>11382</v>
      </c>
      <c r="G1706" s="9"/>
      <c r="H1706" s="9"/>
      <c r="K1706" s="59"/>
      <c r="L1706" s="44"/>
      <c r="M1706" s="44"/>
      <c r="N1706" s="59"/>
      <c r="O1706" s="9"/>
      <c r="P1706" s="9"/>
      <c r="Q1706" s="9"/>
    </row>
    <row r="1707" spans="1:17" ht="12.75" hidden="1">
      <c r="A1707" s="9" t="s">
        <v>10570</v>
      </c>
      <c r="B1707" s="9" t="s">
        <v>10571</v>
      </c>
      <c r="C1707" s="9" t="s">
        <v>10572</v>
      </c>
      <c r="D1707" s="9">
        <v>5492</v>
      </c>
      <c r="E1707" s="59">
        <v>6</v>
      </c>
      <c r="F1707" s="9" t="s">
        <v>11382</v>
      </c>
      <c r="G1707" s="9"/>
      <c r="H1707" s="9"/>
      <c r="K1707" s="59"/>
      <c r="L1707" s="44"/>
      <c r="M1707" s="44"/>
      <c r="N1707" s="59"/>
      <c r="O1707" s="9"/>
      <c r="P1707" s="9"/>
      <c r="Q1707" s="9"/>
    </row>
    <row r="1708" spans="1:17" ht="12.75" hidden="1">
      <c r="A1708" s="9" t="s">
        <v>6426</v>
      </c>
      <c r="B1708" s="9" t="s">
        <v>5317</v>
      </c>
      <c r="C1708" s="9" t="s">
        <v>8152</v>
      </c>
      <c r="D1708" s="9">
        <v>1797</v>
      </c>
      <c r="E1708" s="59">
        <v>6</v>
      </c>
      <c r="F1708" s="9" t="s">
        <v>11382</v>
      </c>
      <c r="G1708" s="9"/>
      <c r="H1708" s="9"/>
      <c r="K1708" s="59"/>
      <c r="L1708" s="44"/>
      <c r="M1708" s="44"/>
      <c r="N1708" s="59"/>
      <c r="O1708" s="9"/>
      <c r="P1708" s="9"/>
      <c r="Q1708" s="9"/>
    </row>
    <row r="1709" spans="1:17" ht="12.75" hidden="1">
      <c r="A1709" s="9" t="s">
        <v>8154</v>
      </c>
      <c r="B1709" s="9" t="s">
        <v>5318</v>
      </c>
      <c r="C1709" s="9" t="s">
        <v>8155</v>
      </c>
      <c r="D1709" s="9">
        <v>772</v>
      </c>
      <c r="E1709" s="59">
        <v>6</v>
      </c>
      <c r="F1709" s="9" t="s">
        <v>11382</v>
      </c>
      <c r="G1709" s="9"/>
      <c r="H1709" s="9"/>
      <c r="K1709" s="59"/>
      <c r="L1709" s="44"/>
      <c r="M1709" s="44"/>
      <c r="N1709" s="59"/>
      <c r="O1709" s="9"/>
      <c r="P1709" s="9"/>
      <c r="Q1709" s="9"/>
    </row>
    <row r="1710" spans="1:17" ht="12.75" hidden="1">
      <c r="A1710" s="9" t="s">
        <v>10573</v>
      </c>
      <c r="B1710" s="9" t="s">
        <v>10574</v>
      </c>
      <c r="C1710" s="9" t="s">
        <v>10575</v>
      </c>
      <c r="D1710" s="9">
        <v>784</v>
      </c>
      <c r="E1710" s="59">
        <v>6</v>
      </c>
      <c r="F1710" s="9" t="s">
        <v>11382</v>
      </c>
      <c r="G1710" s="9"/>
      <c r="H1710" s="9"/>
      <c r="K1710" s="59"/>
      <c r="L1710" s="44"/>
      <c r="M1710" s="44"/>
      <c r="N1710" s="59"/>
      <c r="O1710" s="9"/>
      <c r="P1710" s="9"/>
      <c r="Q1710" s="9"/>
    </row>
    <row r="1711" spans="1:17" ht="12.75" hidden="1">
      <c r="A1711" s="9" t="s">
        <v>6461</v>
      </c>
      <c r="B1711" s="9" t="s">
        <v>2659</v>
      </c>
      <c r="C1711" s="9" t="s">
        <v>8160</v>
      </c>
      <c r="D1711" s="9">
        <v>17049</v>
      </c>
      <c r="E1711" s="59">
        <v>6</v>
      </c>
      <c r="F1711" s="9" t="s">
        <v>11382</v>
      </c>
      <c r="G1711" s="9"/>
      <c r="H1711" s="9"/>
      <c r="K1711" s="59"/>
      <c r="L1711" s="44"/>
      <c r="M1711" s="44"/>
      <c r="N1711" s="59"/>
      <c r="O1711" s="9"/>
      <c r="P1711" s="9"/>
      <c r="Q1711" s="9"/>
    </row>
    <row r="1712" spans="1:17" ht="12.75" hidden="1">
      <c r="A1712" s="9" t="s">
        <v>6572</v>
      </c>
      <c r="B1712" s="9" t="s">
        <v>2660</v>
      </c>
      <c r="C1712" s="9" t="s">
        <v>9249</v>
      </c>
      <c r="D1712" s="9">
        <v>17037</v>
      </c>
      <c r="E1712" s="59">
        <v>6</v>
      </c>
      <c r="F1712" s="9" t="s">
        <v>11382</v>
      </c>
      <c r="G1712" s="9"/>
      <c r="H1712" s="9"/>
      <c r="K1712" s="59"/>
      <c r="L1712" s="44"/>
      <c r="M1712" s="44"/>
      <c r="N1712" s="59"/>
      <c r="O1712" s="9"/>
      <c r="P1712" s="9"/>
      <c r="Q1712" s="9"/>
    </row>
    <row r="1713" spans="1:17" ht="12.75" hidden="1">
      <c r="A1713" s="9" t="s">
        <v>6147</v>
      </c>
      <c r="B1713" s="9" t="s">
        <v>10576</v>
      </c>
      <c r="C1713" s="9" t="s">
        <v>10577</v>
      </c>
      <c r="D1713" s="9">
        <v>465</v>
      </c>
      <c r="E1713" s="59">
        <v>6</v>
      </c>
      <c r="F1713" s="9" t="s">
        <v>11382</v>
      </c>
      <c r="G1713" s="9"/>
      <c r="H1713" s="9"/>
      <c r="K1713" s="59"/>
      <c r="L1713" s="44"/>
      <c r="M1713" s="44"/>
      <c r="N1713" s="59"/>
      <c r="O1713" s="9"/>
      <c r="P1713" s="9"/>
      <c r="Q1713" s="9"/>
    </row>
    <row r="1714" spans="1:17" ht="12.75" hidden="1">
      <c r="A1714" s="9" t="s">
        <v>10578</v>
      </c>
      <c r="B1714" s="9" t="s">
        <v>2664</v>
      </c>
      <c r="C1714" s="9" t="s">
        <v>8170</v>
      </c>
      <c r="D1714" s="9">
        <v>951</v>
      </c>
      <c r="E1714" s="59">
        <v>6</v>
      </c>
      <c r="F1714" s="9" t="s">
        <v>11382</v>
      </c>
      <c r="G1714" s="9"/>
      <c r="H1714" s="9"/>
      <c r="K1714" s="59"/>
      <c r="L1714" s="44"/>
      <c r="M1714" s="44"/>
      <c r="N1714" s="59"/>
      <c r="O1714" s="9"/>
      <c r="P1714" s="9"/>
      <c r="Q1714" s="9"/>
    </row>
    <row r="1715" spans="1:17" ht="12.75" hidden="1">
      <c r="A1715" s="9" t="s">
        <v>10579</v>
      </c>
      <c r="B1715" s="9" t="s">
        <v>10580</v>
      </c>
      <c r="C1715" s="9" t="s">
        <v>10581</v>
      </c>
      <c r="D1715" s="9">
        <v>1803</v>
      </c>
      <c r="E1715" s="59">
        <v>6</v>
      </c>
      <c r="F1715" s="9" t="s">
        <v>11382</v>
      </c>
      <c r="G1715" s="9"/>
      <c r="H1715" s="9"/>
      <c r="K1715" s="59"/>
      <c r="L1715" s="44"/>
      <c r="M1715" s="44"/>
      <c r="N1715" s="59"/>
      <c r="O1715" s="9"/>
      <c r="P1715" s="9"/>
      <c r="Q1715" s="9"/>
    </row>
    <row r="1716" spans="1:17" ht="12.75">
      <c r="A1716" s="9" t="s">
        <v>6004</v>
      </c>
      <c r="B1716" s="9" t="s">
        <v>911</v>
      </c>
      <c r="C1716" s="9" t="s">
        <v>10582</v>
      </c>
      <c r="D1716" s="9">
        <v>2204</v>
      </c>
      <c r="E1716" s="59">
        <v>6</v>
      </c>
      <c r="F1716" s="9" t="s">
        <v>11382</v>
      </c>
      <c r="K1716" s="59"/>
      <c r="L1716" s="44"/>
      <c r="M1716" s="44"/>
      <c r="N1716" s="59"/>
      <c r="O1716" s="9"/>
      <c r="P1716" s="9"/>
      <c r="Q1716" s="9"/>
    </row>
    <row r="1717" spans="1:17" ht="12.75" hidden="1">
      <c r="A1717" s="9" t="s">
        <v>6703</v>
      </c>
      <c r="B1717" s="9" t="s">
        <v>10583</v>
      </c>
      <c r="C1717" s="9" t="s">
        <v>10584</v>
      </c>
      <c r="D1717" s="9">
        <v>2234</v>
      </c>
      <c r="E1717" s="59">
        <v>6</v>
      </c>
      <c r="F1717" s="9" t="s">
        <v>11382</v>
      </c>
      <c r="G1717" s="9"/>
      <c r="H1717" s="9"/>
      <c r="K1717" s="59"/>
      <c r="L1717" s="44"/>
      <c r="M1717" s="44"/>
      <c r="N1717" s="59"/>
      <c r="O1717" s="9"/>
      <c r="P1717" s="9"/>
      <c r="Q1717" s="9"/>
    </row>
    <row r="1718" spans="1:17" ht="12.75" hidden="1">
      <c r="A1718" s="9" t="s">
        <v>10585</v>
      </c>
      <c r="B1718" s="9" t="s">
        <v>10586</v>
      </c>
      <c r="C1718" s="9" t="s">
        <v>10587</v>
      </c>
      <c r="D1718" s="9">
        <v>2319</v>
      </c>
      <c r="E1718" s="59">
        <v>6</v>
      </c>
      <c r="F1718" s="9" t="s">
        <v>11382</v>
      </c>
      <c r="G1718" s="9"/>
      <c r="H1718" s="9"/>
      <c r="K1718" s="59"/>
      <c r="L1718" s="44"/>
      <c r="M1718" s="44"/>
      <c r="N1718" s="59"/>
      <c r="O1718" s="9"/>
      <c r="P1718" s="9"/>
      <c r="Q1718" s="9"/>
    </row>
    <row r="1719" spans="1:17" ht="12.75" hidden="1">
      <c r="A1719" s="9" t="s">
        <v>6498</v>
      </c>
      <c r="B1719" s="9" t="s">
        <v>970</v>
      </c>
      <c r="C1719" s="9" t="s">
        <v>5140</v>
      </c>
      <c r="D1719" s="9">
        <v>566</v>
      </c>
      <c r="E1719" s="59">
        <v>6</v>
      </c>
      <c r="F1719" s="9" t="s">
        <v>11382</v>
      </c>
      <c r="G1719" s="9"/>
      <c r="H1719" s="9"/>
      <c r="K1719" s="59"/>
      <c r="L1719" s="44"/>
      <c r="M1719" s="44"/>
      <c r="N1719" s="59"/>
      <c r="O1719" s="9"/>
      <c r="P1719" s="9"/>
      <c r="Q1719" s="9"/>
    </row>
    <row r="1720" spans="1:17" ht="12.75" hidden="1">
      <c r="A1720" s="9" t="s">
        <v>10588</v>
      </c>
      <c r="B1720" s="9" t="s">
        <v>10589</v>
      </c>
      <c r="C1720" s="9" t="s">
        <v>10590</v>
      </c>
      <c r="D1720" s="9">
        <v>1203</v>
      </c>
      <c r="E1720" s="59">
        <v>6</v>
      </c>
      <c r="F1720" s="9" t="s">
        <v>11382</v>
      </c>
      <c r="G1720" s="9"/>
      <c r="H1720" s="9"/>
      <c r="K1720" s="59"/>
      <c r="L1720" s="44"/>
      <c r="M1720" s="44"/>
      <c r="N1720" s="59"/>
      <c r="O1720" s="9"/>
      <c r="P1720" s="9"/>
      <c r="Q1720" s="9"/>
    </row>
    <row r="1721" spans="1:17" ht="12.75" hidden="1">
      <c r="A1721" s="9" t="s">
        <v>9181</v>
      </c>
      <c r="B1721" s="9" t="s">
        <v>10591</v>
      </c>
      <c r="C1721" s="9" t="s">
        <v>10592</v>
      </c>
      <c r="D1721" s="9">
        <v>2133</v>
      </c>
      <c r="E1721" s="59">
        <v>6</v>
      </c>
      <c r="F1721" s="9" t="s">
        <v>11382</v>
      </c>
      <c r="G1721" s="9"/>
      <c r="H1721" s="9"/>
      <c r="K1721" s="59"/>
      <c r="L1721" s="44"/>
      <c r="M1721" s="44"/>
      <c r="N1721" s="59"/>
      <c r="O1721" s="9"/>
      <c r="P1721" s="9"/>
      <c r="Q1721" s="9"/>
    </row>
    <row r="1722" spans="1:17" ht="12.75" hidden="1">
      <c r="A1722" s="9" t="s">
        <v>9896</v>
      </c>
      <c r="B1722" s="9" t="s">
        <v>10593</v>
      </c>
      <c r="C1722" s="9" t="s">
        <v>10594</v>
      </c>
      <c r="D1722" s="9">
        <v>3871</v>
      </c>
      <c r="E1722" s="59">
        <v>6</v>
      </c>
      <c r="F1722" s="9" t="s">
        <v>11382</v>
      </c>
      <c r="G1722" s="9"/>
      <c r="H1722" s="9"/>
      <c r="K1722" s="59"/>
      <c r="L1722" s="44"/>
      <c r="M1722" s="44"/>
      <c r="N1722" s="59"/>
      <c r="O1722" s="9"/>
      <c r="P1722" s="9"/>
      <c r="Q1722" s="9"/>
    </row>
    <row r="1723" spans="1:17" ht="12.75" hidden="1">
      <c r="A1723" s="9" t="s">
        <v>9879</v>
      </c>
      <c r="B1723" s="9" t="s">
        <v>2676</v>
      </c>
      <c r="C1723" s="9" t="s">
        <v>10595</v>
      </c>
      <c r="D1723" s="9">
        <v>1246</v>
      </c>
      <c r="E1723" s="59">
        <v>6</v>
      </c>
      <c r="F1723" s="9" t="s">
        <v>11382</v>
      </c>
      <c r="G1723" s="9"/>
      <c r="H1723" s="9"/>
      <c r="K1723" s="59"/>
      <c r="L1723" s="44"/>
      <c r="M1723" s="44"/>
      <c r="N1723" s="59"/>
      <c r="O1723" s="9"/>
      <c r="P1723" s="9"/>
      <c r="Q1723" s="9"/>
    </row>
    <row r="1724" spans="1:17" ht="12.75" hidden="1">
      <c r="A1724" s="9" t="s">
        <v>10596</v>
      </c>
      <c r="B1724" s="9" t="s">
        <v>10597</v>
      </c>
      <c r="C1724" s="9" t="s">
        <v>10598</v>
      </c>
      <c r="D1724" s="9">
        <v>3870</v>
      </c>
      <c r="E1724" s="59">
        <v>6</v>
      </c>
      <c r="F1724" s="9" t="s">
        <v>11382</v>
      </c>
      <c r="G1724" s="9"/>
      <c r="H1724" s="9"/>
      <c r="K1724" s="59"/>
      <c r="L1724" s="44"/>
      <c r="M1724" s="44"/>
      <c r="N1724" s="59"/>
      <c r="O1724" s="9"/>
      <c r="P1724" s="9"/>
      <c r="Q1724" s="9"/>
    </row>
    <row r="1725" spans="1:17" ht="12.75" hidden="1">
      <c r="A1725" s="9" t="s">
        <v>2179</v>
      </c>
      <c r="B1725" s="9" t="s">
        <v>2179</v>
      </c>
      <c r="C1725" s="9" t="s">
        <v>8216</v>
      </c>
      <c r="D1725" s="9">
        <v>4401</v>
      </c>
      <c r="E1725" s="59">
        <v>6</v>
      </c>
      <c r="F1725" s="9" t="s">
        <v>11382</v>
      </c>
      <c r="G1725" s="9"/>
      <c r="H1725" s="9"/>
      <c r="K1725" s="59"/>
      <c r="L1725" s="44"/>
      <c r="M1725" s="44"/>
      <c r="N1725" s="59"/>
      <c r="O1725" s="9"/>
      <c r="P1725" s="9"/>
      <c r="Q1725" s="9"/>
    </row>
    <row r="1726" spans="1:17" ht="12.75" hidden="1">
      <c r="A1726" s="9" t="s">
        <v>7318</v>
      </c>
      <c r="B1726" s="9" t="s">
        <v>2400</v>
      </c>
      <c r="C1726" s="9" t="s">
        <v>10599</v>
      </c>
      <c r="D1726" s="9">
        <v>2341</v>
      </c>
      <c r="E1726" s="59">
        <v>6</v>
      </c>
      <c r="F1726" s="9" t="s">
        <v>11382</v>
      </c>
      <c r="G1726" s="9"/>
      <c r="H1726" s="9"/>
      <c r="K1726" s="59"/>
      <c r="L1726" s="44"/>
      <c r="M1726" s="44"/>
      <c r="N1726" s="59"/>
      <c r="O1726" s="9"/>
      <c r="P1726" s="9"/>
      <c r="Q1726" s="9"/>
    </row>
    <row r="1727" spans="1:17" ht="12.75" hidden="1">
      <c r="A1727" s="9" t="s">
        <v>6656</v>
      </c>
      <c r="B1727" s="9" t="s">
        <v>2401</v>
      </c>
      <c r="C1727" s="9" t="s">
        <v>9269</v>
      </c>
      <c r="D1727" s="9">
        <v>3158</v>
      </c>
      <c r="E1727" s="59">
        <v>6</v>
      </c>
      <c r="F1727" s="9" t="s">
        <v>11382</v>
      </c>
      <c r="G1727" s="9"/>
      <c r="H1727" s="9"/>
      <c r="K1727" s="59"/>
      <c r="L1727" s="44"/>
      <c r="M1727" s="44"/>
      <c r="N1727" s="59"/>
      <c r="O1727" s="9"/>
      <c r="P1727" s="9"/>
      <c r="Q1727" s="9"/>
    </row>
    <row r="1728" spans="1:17" ht="12.75" hidden="1">
      <c r="A1728" s="9" t="s">
        <v>7587</v>
      </c>
      <c r="B1728" s="9" t="s">
        <v>2183</v>
      </c>
      <c r="C1728" s="9" t="s">
        <v>10600</v>
      </c>
      <c r="D1728" s="9">
        <v>556</v>
      </c>
      <c r="E1728" s="59">
        <v>6</v>
      </c>
      <c r="F1728" s="9" t="s">
        <v>11382</v>
      </c>
      <c r="G1728" s="9"/>
      <c r="H1728" s="9"/>
      <c r="K1728" s="59"/>
      <c r="L1728" s="44"/>
      <c r="M1728" s="44"/>
      <c r="N1728" s="59"/>
      <c r="O1728" s="9"/>
      <c r="P1728" s="9"/>
      <c r="Q1728" s="9"/>
    </row>
    <row r="1729" spans="1:17" ht="12.75" hidden="1">
      <c r="A1729" s="9" t="s">
        <v>6285</v>
      </c>
      <c r="B1729" s="9" t="s">
        <v>5259</v>
      </c>
      <c r="C1729" s="9" t="s">
        <v>10601</v>
      </c>
      <c r="D1729" s="9">
        <v>5143</v>
      </c>
      <c r="E1729" s="59">
        <v>6</v>
      </c>
      <c r="F1729" s="9" t="s">
        <v>11382</v>
      </c>
      <c r="G1729" s="9"/>
      <c r="H1729" s="9"/>
      <c r="K1729" s="59"/>
      <c r="L1729" s="44"/>
      <c r="M1729" s="44"/>
      <c r="N1729" s="59"/>
      <c r="O1729" s="9"/>
      <c r="P1729" s="9"/>
      <c r="Q1729" s="9"/>
    </row>
    <row r="1730" spans="1:17" ht="12.75" hidden="1">
      <c r="A1730" s="9" t="s">
        <v>7806</v>
      </c>
      <c r="B1730" s="9" t="s">
        <v>2686</v>
      </c>
      <c r="C1730" s="9" t="s">
        <v>10602</v>
      </c>
      <c r="D1730" s="9">
        <v>6102</v>
      </c>
      <c r="E1730" s="59">
        <v>6</v>
      </c>
      <c r="F1730" s="9" t="s">
        <v>11382</v>
      </c>
      <c r="G1730" s="9"/>
      <c r="H1730" s="9"/>
      <c r="K1730" s="59"/>
      <c r="L1730" s="44"/>
      <c r="M1730" s="44"/>
      <c r="N1730" s="59"/>
      <c r="O1730" s="9"/>
      <c r="P1730" s="9"/>
      <c r="Q1730" s="9"/>
    </row>
    <row r="1731" spans="1:17" ht="12.75" hidden="1">
      <c r="A1731" s="9" t="s">
        <v>6036</v>
      </c>
      <c r="B1731" s="9" t="s">
        <v>2689</v>
      </c>
      <c r="C1731" s="9" t="s">
        <v>10603</v>
      </c>
      <c r="D1731" s="9">
        <v>2301</v>
      </c>
      <c r="E1731" s="59">
        <v>6</v>
      </c>
      <c r="F1731" s="9" t="s">
        <v>11382</v>
      </c>
      <c r="G1731" s="9"/>
      <c r="H1731" s="9"/>
      <c r="K1731" s="59"/>
      <c r="L1731" s="44"/>
      <c r="M1731" s="44"/>
      <c r="N1731" s="59"/>
      <c r="O1731" s="9"/>
      <c r="P1731" s="9"/>
      <c r="Q1731" s="9"/>
    </row>
    <row r="1732" spans="1:17" ht="12.75" hidden="1">
      <c r="A1732" s="9" t="s">
        <v>8735</v>
      </c>
      <c r="B1732" s="9" t="s">
        <v>960</v>
      </c>
      <c r="C1732" s="9" t="s">
        <v>10376</v>
      </c>
      <c r="D1732" s="9">
        <v>509</v>
      </c>
      <c r="E1732" s="59">
        <v>6</v>
      </c>
      <c r="F1732" s="9" t="s">
        <v>11382</v>
      </c>
      <c r="G1732" s="9"/>
      <c r="H1732" s="9"/>
      <c r="K1732" s="59"/>
      <c r="L1732" s="44"/>
      <c r="M1732" s="44"/>
      <c r="N1732" s="59"/>
      <c r="O1732" s="9"/>
      <c r="P1732" s="9"/>
      <c r="Q1732" s="9"/>
    </row>
    <row r="1733" spans="1:17" ht="12.75" hidden="1">
      <c r="A1733" s="9" t="s">
        <v>10604</v>
      </c>
      <c r="B1733" s="9" t="s">
        <v>10605</v>
      </c>
      <c r="C1733" s="9" t="s">
        <v>10606</v>
      </c>
      <c r="D1733" s="9">
        <v>5103</v>
      </c>
      <c r="E1733" s="59">
        <v>6</v>
      </c>
      <c r="F1733" s="9" t="s">
        <v>11382</v>
      </c>
      <c r="G1733" s="9"/>
      <c r="H1733" s="9"/>
      <c r="K1733" s="59"/>
      <c r="L1733" s="44"/>
      <c r="M1733" s="44"/>
      <c r="N1733" s="59"/>
      <c r="O1733" s="9"/>
      <c r="P1733" s="9"/>
      <c r="Q1733" s="9"/>
    </row>
    <row r="1734" spans="1:17" ht="12.75" hidden="1">
      <c r="A1734" s="9" t="s">
        <v>10607</v>
      </c>
      <c r="B1734" s="9" t="s">
        <v>10608</v>
      </c>
      <c r="C1734" s="9" t="s">
        <v>10609</v>
      </c>
      <c r="D1734" s="9">
        <v>5162</v>
      </c>
      <c r="E1734" s="59">
        <v>6</v>
      </c>
      <c r="F1734" s="9" t="s">
        <v>11382</v>
      </c>
      <c r="G1734" s="9"/>
      <c r="H1734" s="9"/>
      <c r="K1734" s="59"/>
      <c r="L1734" s="44"/>
      <c r="M1734" s="44"/>
      <c r="N1734" s="59"/>
      <c r="O1734" s="9"/>
      <c r="P1734" s="9"/>
      <c r="Q1734" s="9"/>
    </row>
    <row r="1735" spans="1:17" ht="12.75" hidden="1">
      <c r="A1735" s="9" t="s">
        <v>7025</v>
      </c>
      <c r="B1735" s="9" t="s">
        <v>2696</v>
      </c>
      <c r="C1735" s="9" t="s">
        <v>10610</v>
      </c>
      <c r="D1735" s="9">
        <v>5112</v>
      </c>
      <c r="E1735" s="59">
        <v>6</v>
      </c>
      <c r="F1735" s="9" t="s">
        <v>11382</v>
      </c>
      <c r="G1735" s="9"/>
      <c r="H1735" s="9"/>
      <c r="K1735" s="59"/>
      <c r="L1735" s="44"/>
      <c r="M1735" s="44"/>
      <c r="N1735" s="59"/>
      <c r="O1735" s="9"/>
      <c r="P1735" s="9"/>
      <c r="Q1735" s="9"/>
    </row>
    <row r="1736" spans="1:17" ht="12.75" hidden="1">
      <c r="A1736" s="9" t="s">
        <v>6240</v>
      </c>
      <c r="B1736" s="9" t="s">
        <v>10611</v>
      </c>
      <c r="C1736" s="9" t="s">
        <v>10612</v>
      </c>
      <c r="D1736" s="9">
        <v>979</v>
      </c>
      <c r="E1736" s="59">
        <v>6</v>
      </c>
      <c r="F1736" s="9" t="s">
        <v>11382</v>
      </c>
      <c r="G1736" s="9"/>
      <c r="H1736" s="9"/>
      <c r="K1736" s="59"/>
      <c r="L1736" s="44"/>
      <c r="M1736" s="44"/>
      <c r="N1736" s="59"/>
      <c r="O1736" s="9"/>
      <c r="P1736" s="9"/>
      <c r="Q1736" s="9"/>
    </row>
    <row r="1737" spans="1:17" ht="12.75" hidden="1">
      <c r="A1737" s="9" t="s">
        <v>10613</v>
      </c>
      <c r="B1737" s="9" t="s">
        <v>10614</v>
      </c>
      <c r="C1737" s="9" t="s">
        <v>10615</v>
      </c>
      <c r="D1737" s="9">
        <v>936</v>
      </c>
      <c r="E1737" s="59">
        <v>6</v>
      </c>
      <c r="F1737" s="9" t="s">
        <v>11382</v>
      </c>
      <c r="G1737" s="9"/>
      <c r="H1737" s="9"/>
      <c r="K1737" s="59"/>
      <c r="L1737" s="44"/>
      <c r="M1737" s="44"/>
      <c r="N1737" s="59"/>
      <c r="O1737" s="9"/>
      <c r="P1737" s="9"/>
      <c r="Q1737" s="9"/>
    </row>
    <row r="1738" spans="1:17" ht="12.75" hidden="1">
      <c r="A1738" s="9" t="s">
        <v>9863</v>
      </c>
      <c r="B1738" s="9" t="s">
        <v>10616</v>
      </c>
      <c r="C1738" s="9" t="s">
        <v>10617</v>
      </c>
      <c r="D1738" s="9">
        <v>2333</v>
      </c>
      <c r="E1738" s="59">
        <v>6</v>
      </c>
      <c r="F1738" s="9" t="s">
        <v>11382</v>
      </c>
      <c r="G1738" s="9"/>
      <c r="H1738" s="9"/>
      <c r="K1738" s="59"/>
      <c r="L1738" s="44"/>
      <c r="M1738" s="44"/>
      <c r="N1738" s="59"/>
      <c r="O1738" s="9"/>
      <c r="P1738" s="9"/>
      <c r="Q1738" s="9"/>
    </row>
    <row r="1739" spans="1:17" ht="12.75" hidden="1">
      <c r="A1739" s="9" t="s">
        <v>6968</v>
      </c>
      <c r="B1739" s="9" t="s">
        <v>2274</v>
      </c>
      <c r="C1739" s="9" t="s">
        <v>10618</v>
      </c>
      <c r="D1739" s="9">
        <v>17090</v>
      </c>
      <c r="E1739" s="59">
        <v>6</v>
      </c>
      <c r="F1739" s="9" t="s">
        <v>11382</v>
      </c>
      <c r="G1739" s="9"/>
      <c r="H1739" s="9"/>
      <c r="K1739" s="59"/>
      <c r="L1739" s="44"/>
      <c r="M1739" s="44"/>
      <c r="N1739" s="59"/>
      <c r="O1739" s="9"/>
      <c r="P1739" s="9"/>
      <c r="Q1739" s="9"/>
    </row>
    <row r="1740" spans="1:17" ht="12.75" hidden="1">
      <c r="A1740" s="9" t="s">
        <v>6087</v>
      </c>
      <c r="B1740" s="9" t="s">
        <v>2184</v>
      </c>
      <c r="C1740" s="9" t="s">
        <v>9018</v>
      </c>
      <c r="D1740" s="9">
        <v>6017</v>
      </c>
      <c r="E1740" s="59">
        <v>6</v>
      </c>
      <c r="F1740" s="9" t="s">
        <v>11382</v>
      </c>
      <c r="G1740" s="9"/>
      <c r="H1740" s="9"/>
      <c r="K1740" s="59"/>
      <c r="L1740" s="44"/>
      <c r="M1740" s="44"/>
      <c r="N1740" s="59"/>
      <c r="O1740" s="9"/>
      <c r="P1740" s="9"/>
      <c r="Q1740" s="9"/>
    </row>
    <row r="1741" spans="1:17" ht="12.75" hidden="1">
      <c r="A1741" s="9" t="s">
        <v>8985</v>
      </c>
      <c r="B1741" s="9" t="s">
        <v>10619</v>
      </c>
      <c r="C1741" s="9" t="s">
        <v>10620</v>
      </c>
      <c r="D1741" s="9">
        <v>4439</v>
      </c>
      <c r="E1741" s="59">
        <v>6</v>
      </c>
      <c r="F1741" s="9" t="s">
        <v>11382</v>
      </c>
      <c r="G1741" s="9"/>
      <c r="H1741" s="9"/>
      <c r="K1741" s="59"/>
      <c r="L1741" s="44"/>
      <c r="M1741" s="44"/>
      <c r="N1741" s="59"/>
      <c r="O1741" s="9"/>
      <c r="P1741" s="9"/>
      <c r="Q1741" s="9"/>
    </row>
    <row r="1742" spans="1:17" ht="12.75" hidden="1">
      <c r="A1742" s="9" t="s">
        <v>10621</v>
      </c>
      <c r="B1742" s="9" t="s">
        <v>10622</v>
      </c>
      <c r="C1742" s="9" t="s">
        <v>10623</v>
      </c>
      <c r="D1742" s="9">
        <v>5010</v>
      </c>
      <c r="E1742" s="59">
        <v>6</v>
      </c>
      <c r="F1742" s="9" t="s">
        <v>11382</v>
      </c>
      <c r="G1742" s="9"/>
      <c r="H1742" s="9"/>
      <c r="K1742" s="59"/>
      <c r="L1742" s="44"/>
      <c r="M1742" s="44"/>
      <c r="N1742" s="59"/>
      <c r="O1742" s="9"/>
      <c r="P1742" s="9"/>
      <c r="Q1742" s="9"/>
    </row>
    <row r="1743" spans="1:17" ht="12.75" hidden="1">
      <c r="A1743" s="9" t="s">
        <v>8727</v>
      </c>
      <c r="B1743" s="9" t="s">
        <v>990</v>
      </c>
      <c r="C1743" s="9" t="s">
        <v>3961</v>
      </c>
      <c r="D1743" s="9">
        <v>803</v>
      </c>
      <c r="E1743" s="59">
        <v>6</v>
      </c>
      <c r="F1743" s="9" t="s">
        <v>11382</v>
      </c>
      <c r="G1743" s="9"/>
      <c r="H1743" s="9"/>
      <c r="K1743" s="59"/>
      <c r="L1743" s="44"/>
      <c r="M1743" s="44"/>
      <c r="N1743" s="59"/>
      <c r="O1743" s="9"/>
      <c r="P1743" s="9"/>
      <c r="Q1743" s="9"/>
    </row>
    <row r="1744" spans="1:17" ht="12.75" hidden="1">
      <c r="A1744" s="9" t="s">
        <v>6825</v>
      </c>
      <c r="B1744" s="9" t="s">
        <v>5333</v>
      </c>
      <c r="C1744" s="9" t="s">
        <v>8282</v>
      </c>
      <c r="D1744" s="9">
        <v>1705</v>
      </c>
      <c r="E1744" s="59">
        <v>6</v>
      </c>
      <c r="F1744" s="9" t="s">
        <v>11382</v>
      </c>
      <c r="G1744" s="9"/>
      <c r="H1744" s="9"/>
      <c r="K1744" s="59"/>
      <c r="L1744" s="44"/>
      <c r="M1744" s="44"/>
      <c r="N1744" s="59"/>
      <c r="O1744" s="9"/>
      <c r="P1744" s="9"/>
      <c r="Q1744" s="9"/>
    </row>
    <row r="1745" spans="1:17" ht="12.75" hidden="1">
      <c r="A1745" s="9" t="s">
        <v>9613</v>
      </c>
      <c r="B1745" s="9" t="s">
        <v>10624</v>
      </c>
      <c r="C1745" s="9" t="s">
        <v>10625</v>
      </c>
      <c r="D1745" s="9">
        <v>4412</v>
      </c>
      <c r="E1745" s="59">
        <v>6</v>
      </c>
      <c r="F1745" s="9" t="s">
        <v>11382</v>
      </c>
      <c r="G1745" s="9"/>
      <c r="H1745" s="9"/>
      <c r="K1745" s="59"/>
      <c r="L1745" s="44"/>
      <c r="M1745" s="44"/>
      <c r="N1745" s="59"/>
      <c r="O1745" s="9"/>
      <c r="P1745" s="9"/>
      <c r="Q1745" s="9"/>
    </row>
    <row r="1746" spans="1:17" ht="12.75" hidden="1">
      <c r="A1746" s="9" t="s">
        <v>9788</v>
      </c>
      <c r="B1746" s="9" t="s">
        <v>10626</v>
      </c>
      <c r="C1746" s="9" t="s">
        <v>10627</v>
      </c>
      <c r="D1746" s="9">
        <v>620</v>
      </c>
      <c r="E1746" s="59">
        <v>6</v>
      </c>
      <c r="F1746" s="9" t="s">
        <v>11382</v>
      </c>
      <c r="G1746" s="9"/>
      <c r="H1746" s="9"/>
      <c r="K1746" s="59"/>
      <c r="L1746" s="44"/>
      <c r="M1746" s="44"/>
      <c r="N1746" s="59"/>
      <c r="O1746" s="9"/>
      <c r="P1746" s="9"/>
      <c r="Q1746" s="9"/>
    </row>
    <row r="1747" spans="1:17" ht="12.75" hidden="1">
      <c r="A1747" s="9" t="s">
        <v>6347</v>
      </c>
      <c r="B1747" s="9" t="s">
        <v>5261</v>
      </c>
      <c r="C1747" s="9" t="s">
        <v>7506</v>
      </c>
      <c r="D1747" s="9">
        <v>17017</v>
      </c>
      <c r="E1747" s="59">
        <v>6</v>
      </c>
      <c r="F1747" s="9" t="s">
        <v>11382</v>
      </c>
      <c r="G1747" s="9"/>
      <c r="H1747" s="9"/>
      <c r="K1747" s="59"/>
      <c r="L1747" s="44"/>
      <c r="M1747" s="44"/>
      <c r="N1747" s="59"/>
      <c r="O1747" s="9"/>
      <c r="P1747" s="9"/>
      <c r="Q1747" s="9"/>
    </row>
    <row r="1748" spans="1:17" ht="12.75" hidden="1">
      <c r="A1748" s="9" t="s">
        <v>8022</v>
      </c>
      <c r="B1748" s="9" t="s">
        <v>10628</v>
      </c>
      <c r="C1748" s="9" t="s">
        <v>10629</v>
      </c>
      <c r="D1748" s="9">
        <v>4438</v>
      </c>
      <c r="E1748" s="59">
        <v>6</v>
      </c>
      <c r="F1748" s="9" t="s">
        <v>11382</v>
      </c>
      <c r="G1748" s="9"/>
      <c r="H1748" s="9"/>
      <c r="K1748" s="59"/>
      <c r="L1748" s="44"/>
      <c r="M1748" s="44"/>
      <c r="N1748" s="59"/>
      <c r="O1748" s="9"/>
      <c r="P1748" s="9"/>
      <c r="Q1748" s="9"/>
    </row>
    <row r="1749" spans="1:17" ht="12.75" hidden="1">
      <c r="A1749" s="9" t="s">
        <v>10630</v>
      </c>
      <c r="B1749" s="9" t="s">
        <v>10631</v>
      </c>
      <c r="C1749" s="9" t="s">
        <v>10632</v>
      </c>
      <c r="D1749" s="9">
        <v>972</v>
      </c>
      <c r="E1749" s="59">
        <v>6</v>
      </c>
      <c r="F1749" s="9" t="s">
        <v>11382</v>
      </c>
      <c r="G1749" s="9"/>
      <c r="H1749" s="9"/>
      <c r="K1749" s="59"/>
      <c r="L1749" s="44"/>
      <c r="M1749" s="44"/>
      <c r="N1749" s="59"/>
      <c r="O1749" s="9"/>
      <c r="P1749" s="9"/>
      <c r="Q1749" s="9"/>
    </row>
    <row r="1750" spans="1:17" ht="12.75" hidden="1">
      <c r="A1750" s="9" t="s">
        <v>6039</v>
      </c>
      <c r="B1750" s="9" t="s">
        <v>904</v>
      </c>
      <c r="C1750" s="9" t="s">
        <v>5192</v>
      </c>
      <c r="D1750" s="9">
        <v>1753</v>
      </c>
      <c r="E1750" s="59">
        <v>6</v>
      </c>
      <c r="F1750" s="9" t="s">
        <v>11382</v>
      </c>
      <c r="G1750" s="9"/>
      <c r="H1750" s="9"/>
      <c r="K1750" s="59"/>
      <c r="L1750" s="44"/>
      <c r="M1750" s="44"/>
      <c r="N1750" s="59"/>
      <c r="O1750" s="9"/>
      <c r="P1750" s="9"/>
      <c r="Q1750" s="9"/>
    </row>
    <row r="1751" spans="1:17" ht="12.75" hidden="1">
      <c r="A1751" s="9" t="s">
        <v>6276</v>
      </c>
      <c r="B1751" s="9" t="s">
        <v>2279</v>
      </c>
      <c r="C1751" s="9" t="s">
        <v>8305</v>
      </c>
      <c r="D1751" s="9">
        <v>2011</v>
      </c>
      <c r="E1751" s="59">
        <v>6</v>
      </c>
      <c r="F1751" s="9" t="s">
        <v>11382</v>
      </c>
      <c r="G1751" s="9"/>
      <c r="H1751" s="9"/>
      <c r="K1751" s="59"/>
      <c r="L1751" s="44"/>
      <c r="M1751" s="44"/>
      <c r="N1751" s="59"/>
      <c r="O1751" s="9"/>
      <c r="P1751" s="9"/>
      <c r="Q1751" s="9"/>
    </row>
    <row r="1752" spans="1:17" ht="12.75" hidden="1">
      <c r="A1752" s="9" t="s">
        <v>6455</v>
      </c>
      <c r="B1752" s="9" t="s">
        <v>2419</v>
      </c>
      <c r="C1752" s="9" t="s">
        <v>10633</v>
      </c>
      <c r="D1752" s="9">
        <v>2000</v>
      </c>
      <c r="E1752" s="59">
        <v>6</v>
      </c>
      <c r="F1752" s="9" t="s">
        <v>11382</v>
      </c>
      <c r="G1752" s="9"/>
      <c r="H1752" s="9"/>
      <c r="K1752" s="59"/>
      <c r="L1752" s="44"/>
      <c r="M1752" s="44"/>
      <c r="N1752" s="59"/>
      <c r="O1752" s="9"/>
      <c r="P1752" s="9"/>
      <c r="Q1752" s="9"/>
    </row>
    <row r="1753" spans="1:17" ht="12.75" hidden="1">
      <c r="A1753" s="9" t="s">
        <v>7962</v>
      </c>
      <c r="B1753" s="9" t="s">
        <v>10634</v>
      </c>
      <c r="C1753" s="9" t="s">
        <v>10635</v>
      </c>
      <c r="D1753" s="9">
        <v>2094</v>
      </c>
      <c r="E1753" s="59">
        <v>6</v>
      </c>
      <c r="F1753" s="9" t="s">
        <v>11382</v>
      </c>
      <c r="G1753" s="9"/>
      <c r="H1753" s="9"/>
      <c r="K1753" s="59"/>
      <c r="L1753" s="44"/>
      <c r="M1753" s="44"/>
      <c r="N1753" s="59"/>
      <c r="O1753" s="9"/>
      <c r="P1753" s="9"/>
      <c r="Q1753" s="9"/>
    </row>
    <row r="1754" spans="1:17" ht="12.75" hidden="1">
      <c r="A1754" s="9" t="s">
        <v>7514</v>
      </c>
      <c r="B1754" s="9" t="s">
        <v>10636</v>
      </c>
      <c r="C1754" s="9" t="s">
        <v>10637</v>
      </c>
      <c r="D1754" s="9">
        <v>2180</v>
      </c>
      <c r="E1754" s="59">
        <v>6</v>
      </c>
      <c r="F1754" s="9" t="s">
        <v>11382</v>
      </c>
      <c r="G1754" s="9"/>
      <c r="H1754" s="9"/>
      <c r="K1754" s="59"/>
      <c r="L1754" s="44"/>
      <c r="M1754" s="44"/>
      <c r="N1754" s="59"/>
      <c r="O1754" s="9"/>
      <c r="P1754" s="9"/>
      <c r="Q1754" s="9"/>
    </row>
    <row r="1755" spans="1:17" ht="12.75" hidden="1">
      <c r="A1755" s="9" t="s">
        <v>8324</v>
      </c>
      <c r="B1755" s="9" t="s">
        <v>2281</v>
      </c>
      <c r="C1755" s="9" t="s">
        <v>10638</v>
      </c>
      <c r="D1755" s="9">
        <v>290</v>
      </c>
      <c r="E1755" s="59">
        <v>6</v>
      </c>
      <c r="F1755" s="9" t="s">
        <v>11382</v>
      </c>
      <c r="G1755" s="9"/>
      <c r="H1755" s="9"/>
      <c r="K1755" s="59"/>
      <c r="L1755" s="44"/>
      <c r="M1755" s="44"/>
      <c r="N1755" s="59"/>
      <c r="O1755" s="9"/>
      <c r="P1755" s="9"/>
      <c r="Q1755" s="9"/>
    </row>
    <row r="1756" spans="1:17" ht="12.75" hidden="1">
      <c r="A1756" s="9" t="s">
        <v>8324</v>
      </c>
      <c r="B1756" s="9" t="s">
        <v>2724</v>
      </c>
      <c r="C1756" s="9" t="s">
        <v>8325</v>
      </c>
      <c r="D1756" s="9">
        <v>290</v>
      </c>
      <c r="E1756" s="59">
        <v>6</v>
      </c>
      <c r="F1756" s="9" t="s">
        <v>11382</v>
      </c>
      <c r="G1756" s="9"/>
      <c r="H1756" s="9"/>
      <c r="K1756" s="59"/>
      <c r="L1756" s="44"/>
      <c r="M1756" s="44"/>
      <c r="N1756" s="59"/>
      <c r="O1756" s="9"/>
      <c r="P1756" s="9"/>
      <c r="Q1756" s="9"/>
    </row>
    <row r="1757" spans="1:17" ht="12.75" hidden="1">
      <c r="A1757" s="9" t="s">
        <v>6483</v>
      </c>
      <c r="B1757" s="9" t="s">
        <v>10639</v>
      </c>
      <c r="C1757" s="9" t="s">
        <v>10640</v>
      </c>
      <c r="D1757" s="9">
        <v>4576236</v>
      </c>
      <c r="E1757" s="59">
        <v>6</v>
      </c>
      <c r="F1757" s="9" t="s">
        <v>11382</v>
      </c>
      <c r="G1757" s="9"/>
      <c r="H1757" s="9"/>
      <c r="K1757" s="59"/>
      <c r="L1757" s="44"/>
      <c r="M1757" s="44"/>
      <c r="N1757" s="59"/>
      <c r="O1757" s="9"/>
      <c r="P1757" s="9"/>
      <c r="Q1757" s="9"/>
    </row>
    <row r="1758" spans="1:17" ht="12.75" hidden="1">
      <c r="A1758" s="9" t="s">
        <v>8351</v>
      </c>
      <c r="B1758" s="9" t="s">
        <v>10641</v>
      </c>
      <c r="C1758" s="9" t="s">
        <v>10642</v>
      </c>
      <c r="D1758" s="9">
        <v>3135</v>
      </c>
      <c r="E1758" s="59">
        <v>6</v>
      </c>
      <c r="F1758" s="9" t="s">
        <v>11382</v>
      </c>
      <c r="G1758" s="9"/>
      <c r="H1758" s="9"/>
      <c r="K1758" s="59"/>
      <c r="L1758" s="44"/>
      <c r="M1758" s="44"/>
      <c r="N1758" s="59"/>
      <c r="O1758" s="9"/>
      <c r="P1758" s="9"/>
      <c r="Q1758" s="9"/>
    </row>
    <row r="1759" spans="1:17" ht="12.75" hidden="1">
      <c r="A1759" s="9" t="s">
        <v>10643</v>
      </c>
      <c r="B1759" s="9" t="s">
        <v>10644</v>
      </c>
      <c r="C1759" s="9" t="s">
        <v>10645</v>
      </c>
      <c r="D1759" s="9">
        <v>47100</v>
      </c>
      <c r="E1759" s="59">
        <v>6</v>
      </c>
      <c r="F1759" s="9" t="s">
        <v>11382</v>
      </c>
      <c r="G1759" s="9"/>
      <c r="H1759" s="9"/>
      <c r="K1759" s="59"/>
      <c r="L1759" s="44"/>
      <c r="M1759" s="44"/>
      <c r="N1759" s="59"/>
      <c r="O1759" s="9"/>
      <c r="P1759" s="9"/>
      <c r="Q1759" s="9"/>
    </row>
    <row r="1760" spans="1:17" ht="12.75" hidden="1">
      <c r="A1760" s="9" t="s">
        <v>8184</v>
      </c>
      <c r="B1760" s="9" t="s">
        <v>10646</v>
      </c>
      <c r="C1760" s="9" t="s">
        <v>10647</v>
      </c>
      <c r="D1760" s="9">
        <v>1402</v>
      </c>
      <c r="E1760" s="59">
        <v>6</v>
      </c>
      <c r="F1760" s="9" t="s">
        <v>11382</v>
      </c>
      <c r="G1760" s="9"/>
      <c r="H1760" s="9"/>
      <c r="K1760" s="59"/>
      <c r="L1760" s="44"/>
      <c r="M1760" s="44"/>
      <c r="N1760" s="59"/>
      <c r="O1760" s="9"/>
      <c r="P1760" s="9"/>
      <c r="Q1760" s="9"/>
    </row>
    <row r="1761" spans="1:17" ht="12.75" hidden="1">
      <c r="A1761" s="9" t="s">
        <v>5997</v>
      </c>
      <c r="B1761" s="9" t="s">
        <v>1408</v>
      </c>
      <c r="C1761" s="9" t="s">
        <v>4027</v>
      </c>
      <c r="D1761" s="9">
        <v>3190</v>
      </c>
      <c r="E1761" s="59">
        <v>6</v>
      </c>
      <c r="F1761" s="9" t="s">
        <v>11382</v>
      </c>
      <c r="G1761" s="9"/>
      <c r="H1761" s="9"/>
      <c r="K1761" s="59"/>
      <c r="L1761" s="44"/>
      <c r="M1761" s="44"/>
      <c r="N1761" s="59"/>
      <c r="O1761" s="9"/>
      <c r="P1761" s="9"/>
      <c r="Q1761" s="9"/>
    </row>
    <row r="1762" spans="1:17" ht="12.75" hidden="1">
      <c r="A1762" s="9" t="s">
        <v>6153</v>
      </c>
      <c r="B1762" s="9" t="s">
        <v>5345</v>
      </c>
      <c r="C1762" s="9" t="s">
        <v>8392</v>
      </c>
      <c r="D1762" s="9">
        <v>567</v>
      </c>
      <c r="E1762" s="59">
        <v>6</v>
      </c>
      <c r="F1762" s="9" t="s">
        <v>11382</v>
      </c>
      <c r="G1762" s="9"/>
      <c r="H1762" s="9"/>
      <c r="K1762" s="59"/>
      <c r="L1762" s="44"/>
      <c r="M1762" s="44"/>
      <c r="N1762" s="59"/>
      <c r="O1762" s="9"/>
      <c r="P1762" s="9"/>
      <c r="Q1762" s="9"/>
    </row>
    <row r="1763" spans="1:17" ht="12.75" hidden="1">
      <c r="A1763" s="9" t="s">
        <v>2759</v>
      </c>
      <c r="B1763" s="9" t="s">
        <v>2759</v>
      </c>
      <c r="C1763" s="9" t="s">
        <v>10648</v>
      </c>
      <c r="D1763" s="9">
        <v>2235</v>
      </c>
      <c r="E1763" s="59">
        <v>6</v>
      </c>
      <c r="F1763" s="9" t="s">
        <v>11382</v>
      </c>
      <c r="G1763" s="9"/>
      <c r="H1763" s="9"/>
      <c r="K1763" s="59"/>
      <c r="L1763" s="44"/>
      <c r="M1763" s="44"/>
      <c r="N1763" s="59"/>
      <c r="O1763" s="9"/>
      <c r="P1763" s="9"/>
      <c r="Q1763" s="9"/>
    </row>
    <row r="1764" spans="1:17" ht="15" hidden="1">
      <c r="A1764" s="9" t="s">
        <v>8991</v>
      </c>
      <c r="B1764" s="9" t="s">
        <v>10649</v>
      </c>
      <c r="C1764" s="9" t="s">
        <v>10650</v>
      </c>
      <c r="D1764" s="9">
        <v>6012</v>
      </c>
      <c r="E1764" s="59">
        <v>6</v>
      </c>
      <c r="F1764" s="9" t="s">
        <v>11382</v>
      </c>
      <c r="G1764" s="9"/>
      <c r="H1764" s="9"/>
      <c r="K1764" s="59"/>
      <c r="L1764" s="64"/>
      <c r="M1764" s="64"/>
      <c r="N1764" s="65"/>
      <c r="O1764" s="63"/>
      <c r="P1764" s="63"/>
      <c r="Q1764" s="63"/>
    </row>
    <row r="1765" spans="1:17" ht="15" hidden="1">
      <c r="A1765" s="9" t="s">
        <v>10651</v>
      </c>
      <c r="B1765" s="9" t="s">
        <v>10652</v>
      </c>
      <c r="C1765" s="9" t="s">
        <v>10653</v>
      </c>
      <c r="D1765" s="9">
        <v>3203</v>
      </c>
      <c r="E1765" s="59">
        <v>6</v>
      </c>
      <c r="F1765" s="9" t="s">
        <v>11382</v>
      </c>
      <c r="G1765" s="9"/>
      <c r="H1765" s="9"/>
      <c r="K1765" s="59"/>
      <c r="L1765" s="64"/>
      <c r="M1765" s="64"/>
      <c r="N1765" s="65"/>
      <c r="O1765" s="63"/>
      <c r="P1765" s="63"/>
      <c r="Q1765" s="63"/>
    </row>
    <row r="1766" spans="1:17" ht="15" hidden="1">
      <c r="A1766" s="9" t="s">
        <v>6418</v>
      </c>
      <c r="B1766" s="9" t="s">
        <v>10654</v>
      </c>
      <c r="C1766" s="9" t="s">
        <v>10655</v>
      </c>
      <c r="D1766" s="9">
        <v>3331</v>
      </c>
      <c r="E1766" s="59">
        <v>6</v>
      </c>
      <c r="F1766" s="9" t="s">
        <v>11382</v>
      </c>
      <c r="G1766" s="9"/>
      <c r="H1766" s="9"/>
      <c r="K1766" s="59"/>
      <c r="L1766" s="64"/>
      <c r="M1766" s="64"/>
      <c r="N1766" s="65"/>
      <c r="O1766" s="63"/>
      <c r="P1766" s="63"/>
      <c r="Q1766" s="63"/>
    </row>
    <row r="1767" spans="1:17" ht="15" hidden="1">
      <c r="A1767" s="9" t="s">
        <v>9842</v>
      </c>
      <c r="B1767" s="9" t="s">
        <v>10656</v>
      </c>
      <c r="C1767" s="9" t="s">
        <v>10657</v>
      </c>
      <c r="D1767" s="9">
        <v>992</v>
      </c>
      <c r="E1767" s="59">
        <v>6</v>
      </c>
      <c r="F1767" s="9" t="s">
        <v>11382</v>
      </c>
      <c r="G1767" s="9"/>
      <c r="H1767" s="9"/>
      <c r="K1767" s="59"/>
      <c r="L1767" s="64"/>
      <c r="M1767" s="64"/>
      <c r="N1767" s="65"/>
      <c r="O1767" s="63"/>
      <c r="P1767" s="63"/>
      <c r="Q1767" s="63"/>
    </row>
    <row r="1768" spans="1:17" ht="15" hidden="1">
      <c r="A1768" s="9" t="s">
        <v>6186</v>
      </c>
      <c r="B1768" s="9" t="s">
        <v>1346</v>
      </c>
      <c r="C1768" s="9" t="s">
        <v>4105</v>
      </c>
      <c r="D1768" s="9">
        <v>210</v>
      </c>
      <c r="E1768" s="59">
        <v>6</v>
      </c>
      <c r="F1768" s="9" t="s">
        <v>11382</v>
      </c>
      <c r="G1768" s="9"/>
      <c r="H1768" s="9"/>
      <c r="K1768" s="59"/>
      <c r="L1768" s="64"/>
      <c r="M1768" s="64"/>
      <c r="N1768" s="65"/>
      <c r="O1768" s="63"/>
      <c r="P1768" s="63"/>
      <c r="Q1768" s="63"/>
    </row>
    <row r="1769" spans="1:17" ht="15" hidden="1">
      <c r="A1769" s="9" t="s">
        <v>8517</v>
      </c>
      <c r="B1769" s="9" t="s">
        <v>5356</v>
      </c>
      <c r="C1769" s="9" t="s">
        <v>10658</v>
      </c>
      <c r="D1769" s="9">
        <v>13800</v>
      </c>
      <c r="E1769" s="59">
        <v>6</v>
      </c>
      <c r="F1769" s="9" t="s">
        <v>11382</v>
      </c>
      <c r="G1769" s="9"/>
      <c r="H1769" s="9"/>
      <c r="K1769" s="59"/>
      <c r="L1769" s="64"/>
      <c r="M1769" s="64"/>
      <c r="N1769" s="65"/>
      <c r="O1769" s="63"/>
      <c r="P1769" s="63"/>
      <c r="Q1769" s="63"/>
    </row>
    <row r="1770" spans="1:17" ht="15" hidden="1">
      <c r="A1770" s="9" t="s">
        <v>7898</v>
      </c>
      <c r="B1770" s="9" t="s">
        <v>10659</v>
      </c>
      <c r="C1770" s="9" t="s">
        <v>10660</v>
      </c>
      <c r="D1770" s="9">
        <v>806</v>
      </c>
      <c r="E1770" s="59">
        <v>6</v>
      </c>
      <c r="F1770" s="9" t="s">
        <v>11382</v>
      </c>
      <c r="G1770" s="9"/>
      <c r="H1770" s="9"/>
      <c r="K1770" s="59"/>
      <c r="L1770" s="64"/>
      <c r="M1770" s="64"/>
      <c r="N1770" s="65"/>
      <c r="O1770" s="63"/>
      <c r="P1770" s="63"/>
      <c r="Q1770" s="63"/>
    </row>
    <row r="1771" spans="1:17" ht="15" hidden="1">
      <c r="A1771" s="9" t="s">
        <v>6405</v>
      </c>
      <c r="B1771" s="9" t="s">
        <v>10661</v>
      </c>
      <c r="C1771" s="9" t="s">
        <v>10662</v>
      </c>
      <c r="D1771" s="9">
        <v>17084</v>
      </c>
      <c r="E1771" s="59">
        <v>6</v>
      </c>
      <c r="F1771" s="9" t="s">
        <v>11382</v>
      </c>
      <c r="G1771" s="9"/>
      <c r="H1771" s="9"/>
      <c r="K1771" s="59"/>
      <c r="L1771" s="64"/>
      <c r="M1771" s="64"/>
      <c r="N1771" s="65"/>
      <c r="O1771" s="63"/>
      <c r="P1771" s="63"/>
      <c r="Q1771" s="63"/>
    </row>
    <row r="1772" spans="1:17" ht="15" hidden="1">
      <c r="A1772" s="9" t="s">
        <v>7180</v>
      </c>
      <c r="B1772" s="9" t="s">
        <v>2807</v>
      </c>
      <c r="C1772" s="9" t="s">
        <v>10663</v>
      </c>
      <c r="D1772" s="9">
        <v>1041</v>
      </c>
      <c r="E1772" s="59">
        <v>6</v>
      </c>
      <c r="F1772" s="9" t="s">
        <v>11382</v>
      </c>
      <c r="G1772" s="9"/>
      <c r="H1772" s="9"/>
      <c r="K1772" s="59"/>
      <c r="L1772" s="64"/>
      <c r="M1772" s="64"/>
      <c r="N1772" s="65"/>
      <c r="O1772" s="63"/>
      <c r="P1772" s="63"/>
      <c r="Q1772" s="63"/>
    </row>
    <row r="1773" spans="1:17" ht="15" hidden="1">
      <c r="A1773" s="9" t="s">
        <v>7070</v>
      </c>
      <c r="B1773" s="9" t="s">
        <v>10664</v>
      </c>
      <c r="C1773" s="9" t="s">
        <v>10665</v>
      </c>
      <c r="D1773" s="9">
        <v>1062</v>
      </c>
      <c r="E1773" s="59">
        <v>6</v>
      </c>
      <c r="F1773" s="9" t="s">
        <v>11382</v>
      </c>
      <c r="G1773" s="9"/>
      <c r="H1773" s="9"/>
      <c r="K1773" s="59"/>
      <c r="L1773" s="64"/>
      <c r="M1773" s="64"/>
      <c r="N1773" s="65"/>
      <c r="O1773" s="63"/>
      <c r="P1773" s="63"/>
      <c r="Q1773" s="63"/>
    </row>
    <row r="1774" spans="1:17" ht="15" hidden="1">
      <c r="A1774" s="9" t="s">
        <v>7180</v>
      </c>
      <c r="B1774" s="9" t="s">
        <v>2475</v>
      </c>
      <c r="C1774" s="9" t="s">
        <v>10666</v>
      </c>
      <c r="D1774" s="9">
        <v>1040</v>
      </c>
      <c r="E1774" s="59">
        <v>6</v>
      </c>
      <c r="F1774" s="9" t="s">
        <v>11382</v>
      </c>
      <c r="G1774" s="9"/>
      <c r="H1774" s="9"/>
      <c r="K1774" s="59"/>
      <c r="L1774" s="64"/>
      <c r="M1774" s="64"/>
      <c r="N1774" s="65"/>
      <c r="O1774" s="63"/>
      <c r="P1774" s="63"/>
      <c r="Q1774" s="63"/>
    </row>
    <row r="1775" spans="1:17" ht="15" hidden="1">
      <c r="A1775" s="9" t="s">
        <v>10667</v>
      </c>
      <c r="B1775" s="9" t="s">
        <v>2813</v>
      </c>
      <c r="C1775" s="9" t="s">
        <v>10668</v>
      </c>
      <c r="D1775" s="9">
        <v>6801</v>
      </c>
      <c r="E1775" s="59">
        <v>6</v>
      </c>
      <c r="F1775" s="9" t="s">
        <v>11382</v>
      </c>
      <c r="G1775" s="9"/>
      <c r="H1775" s="9"/>
      <c r="K1775" s="59"/>
      <c r="L1775" s="64"/>
      <c r="M1775" s="64"/>
      <c r="N1775" s="65"/>
      <c r="O1775" s="63"/>
      <c r="P1775" s="63"/>
      <c r="Q1775" s="63"/>
    </row>
    <row r="1776" spans="1:17" ht="15" hidden="1">
      <c r="A1776" s="9" t="s">
        <v>6152</v>
      </c>
      <c r="B1776" s="9" t="s">
        <v>5247</v>
      </c>
      <c r="C1776" s="9" t="s">
        <v>7276</v>
      </c>
      <c r="D1776" s="9">
        <v>5076</v>
      </c>
      <c r="E1776" s="59">
        <v>6</v>
      </c>
      <c r="F1776" s="9" t="s">
        <v>11382</v>
      </c>
      <c r="G1776" s="9"/>
      <c r="H1776" s="9"/>
      <c r="K1776" s="59"/>
      <c r="L1776" s="64"/>
      <c r="M1776" s="64"/>
      <c r="N1776" s="65"/>
      <c r="O1776" s="63"/>
      <c r="P1776" s="63"/>
      <c r="Q1776" s="63"/>
    </row>
    <row r="1777" spans="1:17" ht="15" hidden="1">
      <c r="A1777" s="9" t="s">
        <v>10669</v>
      </c>
      <c r="B1777" s="9" t="s">
        <v>10669</v>
      </c>
      <c r="C1777" s="9" t="s">
        <v>10670</v>
      </c>
      <c r="D1777" s="9" t="s">
        <v>9727</v>
      </c>
      <c r="E1777" s="59">
        <v>6</v>
      </c>
      <c r="F1777" s="9" t="s">
        <v>11382</v>
      </c>
      <c r="G1777" s="9"/>
      <c r="H1777" s="9"/>
      <c r="K1777" s="59"/>
      <c r="L1777" s="64"/>
      <c r="M1777" s="64"/>
      <c r="N1777" s="65"/>
      <c r="O1777" s="63"/>
      <c r="P1777" s="63"/>
      <c r="Q1777" s="63"/>
    </row>
    <row r="1778" spans="1:17" ht="15" hidden="1">
      <c r="A1778" s="9" t="s">
        <v>10671</v>
      </c>
      <c r="B1778" s="9" t="s">
        <v>10671</v>
      </c>
      <c r="C1778" s="9" t="s">
        <v>10672</v>
      </c>
      <c r="D1778" s="9" t="s">
        <v>9727</v>
      </c>
      <c r="E1778" s="59">
        <v>6</v>
      </c>
      <c r="F1778" s="9" t="s">
        <v>11382</v>
      </c>
      <c r="G1778" s="9"/>
      <c r="H1778" s="9"/>
      <c r="K1778" s="59"/>
      <c r="L1778" s="64"/>
      <c r="M1778" s="64"/>
      <c r="N1778" s="65"/>
      <c r="O1778" s="63"/>
      <c r="P1778" s="63"/>
      <c r="Q1778" s="63"/>
    </row>
    <row r="1779" spans="1:17" ht="15" hidden="1">
      <c r="A1779" s="9" t="s">
        <v>8030</v>
      </c>
      <c r="B1779" s="9" t="s">
        <v>10673</v>
      </c>
      <c r="C1779" s="9" t="s">
        <v>10674</v>
      </c>
      <c r="D1779" s="9">
        <v>904</v>
      </c>
      <c r="E1779" s="59">
        <v>6</v>
      </c>
      <c r="F1779" s="9" t="s">
        <v>11382</v>
      </c>
      <c r="G1779" s="9"/>
      <c r="H1779" s="9"/>
      <c r="K1779" s="59"/>
      <c r="L1779" s="64"/>
      <c r="M1779" s="64"/>
      <c r="N1779" s="65"/>
      <c r="O1779" s="63"/>
      <c r="P1779" s="63"/>
      <c r="Q1779" s="63"/>
    </row>
    <row r="1780" spans="1:17" ht="15" hidden="1">
      <c r="A1780" s="9" t="s">
        <v>10675</v>
      </c>
      <c r="B1780" s="9" t="s">
        <v>10676</v>
      </c>
      <c r="C1780" s="9" t="s">
        <v>10677</v>
      </c>
      <c r="D1780" s="9">
        <v>302</v>
      </c>
      <c r="E1780" s="59">
        <v>6</v>
      </c>
      <c r="F1780" s="9" t="s">
        <v>11382</v>
      </c>
      <c r="G1780" s="9"/>
      <c r="H1780" s="9"/>
      <c r="K1780" s="59"/>
      <c r="L1780" s="64"/>
      <c r="M1780" s="64"/>
      <c r="N1780" s="65"/>
      <c r="O1780" s="63"/>
      <c r="P1780" s="63"/>
      <c r="Q1780" s="63"/>
    </row>
    <row r="1781" spans="1:17" ht="15" hidden="1">
      <c r="A1781" s="9" t="s">
        <v>10678</v>
      </c>
      <c r="B1781" s="9" t="s">
        <v>10678</v>
      </c>
      <c r="C1781" s="9" t="s">
        <v>10679</v>
      </c>
      <c r="D1781" s="9" t="s">
        <v>9727</v>
      </c>
      <c r="E1781" s="59">
        <v>6</v>
      </c>
      <c r="F1781" s="9" t="s">
        <v>11382</v>
      </c>
      <c r="G1781" s="9"/>
      <c r="H1781" s="9"/>
      <c r="K1781" s="59"/>
      <c r="L1781" s="64"/>
      <c r="M1781" s="64"/>
      <c r="N1781" s="65"/>
      <c r="O1781" s="63"/>
      <c r="P1781" s="63"/>
      <c r="Q1781" s="63"/>
    </row>
    <row r="1782" spans="1:17" ht="15" hidden="1">
      <c r="A1782" s="9" t="s">
        <v>10680</v>
      </c>
      <c r="B1782" s="9" t="s">
        <v>10680</v>
      </c>
      <c r="C1782" s="9" t="s">
        <v>10681</v>
      </c>
      <c r="D1782" s="9">
        <v>733</v>
      </c>
      <c r="E1782" s="59">
        <v>6</v>
      </c>
      <c r="F1782" s="9" t="s">
        <v>11382</v>
      </c>
      <c r="G1782" s="9"/>
      <c r="H1782" s="9"/>
      <c r="K1782" s="59"/>
      <c r="L1782" s="64"/>
      <c r="M1782" s="64"/>
      <c r="N1782" s="65"/>
      <c r="O1782" s="63"/>
      <c r="P1782" s="63"/>
      <c r="Q1782" s="63"/>
    </row>
    <row r="1783" spans="1:17" ht="15" hidden="1">
      <c r="A1783" s="9" t="s">
        <v>7055</v>
      </c>
      <c r="B1783" s="9" t="s">
        <v>10682</v>
      </c>
      <c r="C1783" s="9" t="s">
        <v>10683</v>
      </c>
      <c r="D1783" s="9">
        <v>325</v>
      </c>
      <c r="E1783" s="59">
        <v>6</v>
      </c>
      <c r="F1783" s="9" t="s">
        <v>11382</v>
      </c>
      <c r="G1783" s="9"/>
      <c r="H1783" s="9"/>
      <c r="K1783" s="59"/>
      <c r="L1783" s="64"/>
      <c r="M1783" s="64"/>
      <c r="N1783" s="65"/>
      <c r="O1783" s="63"/>
      <c r="P1783" s="63"/>
      <c r="Q1783" s="63"/>
    </row>
    <row r="1784" spans="1:17" ht="15" hidden="1">
      <c r="A1784" s="9" t="s">
        <v>8121</v>
      </c>
      <c r="B1784" s="9" t="s">
        <v>10684</v>
      </c>
      <c r="C1784" s="9" t="s">
        <v>10685</v>
      </c>
      <c r="D1784" s="9">
        <v>5155</v>
      </c>
      <c r="E1784" s="59">
        <v>6</v>
      </c>
      <c r="F1784" s="9" t="s">
        <v>11382</v>
      </c>
      <c r="G1784" s="9"/>
      <c r="H1784" s="9"/>
      <c r="K1784" s="59"/>
      <c r="L1784" s="64"/>
      <c r="M1784" s="64"/>
      <c r="N1784" s="65"/>
      <c r="O1784" s="63"/>
      <c r="P1784" s="63"/>
      <c r="Q1784" s="63"/>
    </row>
    <row r="1785" spans="1:17" ht="15" hidden="1">
      <c r="A1785" s="9" t="s">
        <v>7483</v>
      </c>
      <c r="B1785" s="9" t="s">
        <v>10686</v>
      </c>
      <c r="C1785" s="9" t="s">
        <v>10687</v>
      </c>
      <c r="D1785" s="9">
        <v>5171</v>
      </c>
      <c r="E1785" s="59">
        <v>6</v>
      </c>
      <c r="F1785" s="9" t="s">
        <v>11382</v>
      </c>
      <c r="G1785" s="9"/>
      <c r="H1785" s="9"/>
      <c r="K1785" s="59"/>
      <c r="L1785" s="64"/>
      <c r="M1785" s="64"/>
      <c r="N1785" s="65"/>
      <c r="O1785" s="63"/>
      <c r="P1785" s="63"/>
      <c r="Q1785" s="63"/>
    </row>
    <row r="1786" spans="1:17" ht="15" hidden="1">
      <c r="A1786" s="9" t="s">
        <v>10688</v>
      </c>
      <c r="B1786" s="9" t="s">
        <v>10689</v>
      </c>
      <c r="C1786" s="9" t="s">
        <v>10690</v>
      </c>
      <c r="D1786" s="9">
        <v>3449</v>
      </c>
      <c r="E1786" s="59">
        <v>6</v>
      </c>
      <c r="F1786" s="9" t="s">
        <v>11382</v>
      </c>
      <c r="G1786" s="9"/>
      <c r="H1786" s="9"/>
      <c r="K1786" s="59"/>
      <c r="L1786" s="64"/>
      <c r="M1786" s="64"/>
      <c r="N1786" s="65"/>
      <c r="O1786" s="63"/>
      <c r="P1786" s="63"/>
      <c r="Q1786" s="63"/>
    </row>
    <row r="1787" spans="1:17" ht="15" hidden="1">
      <c r="A1787" s="9" t="s">
        <v>6149</v>
      </c>
      <c r="B1787" s="9" t="s">
        <v>10691</v>
      </c>
      <c r="C1787" s="9" t="s">
        <v>10692</v>
      </c>
      <c r="D1787" s="9">
        <v>3198</v>
      </c>
      <c r="E1787" s="59">
        <v>6</v>
      </c>
      <c r="F1787" s="9" t="s">
        <v>11382</v>
      </c>
      <c r="G1787" s="9"/>
      <c r="H1787" s="9"/>
      <c r="K1787" s="59"/>
      <c r="L1787" s="64"/>
      <c r="M1787" s="64"/>
      <c r="N1787" s="65"/>
      <c r="O1787" s="63"/>
      <c r="P1787" s="63"/>
      <c r="Q1787" s="63"/>
    </row>
    <row r="1788" spans="1:17" ht="15" hidden="1">
      <c r="A1788" s="9" t="s">
        <v>10693</v>
      </c>
      <c r="B1788" s="9" t="s">
        <v>10694</v>
      </c>
      <c r="C1788" s="9" t="s">
        <v>10695</v>
      </c>
      <c r="D1788" s="9">
        <v>3981</v>
      </c>
      <c r="E1788" s="59">
        <v>6</v>
      </c>
      <c r="F1788" s="9" t="s">
        <v>11382</v>
      </c>
      <c r="G1788" s="9"/>
      <c r="H1788" s="9"/>
      <c r="K1788" s="59"/>
      <c r="L1788" s="64"/>
      <c r="M1788" s="64"/>
      <c r="N1788" s="65"/>
      <c r="O1788" s="63"/>
      <c r="P1788" s="63"/>
      <c r="Q1788" s="63"/>
    </row>
    <row r="1789" spans="1:17" ht="15" hidden="1">
      <c r="A1789" s="9" t="s">
        <v>6095</v>
      </c>
      <c r="B1789" s="9" t="s">
        <v>1741</v>
      </c>
      <c r="C1789" s="9" t="s">
        <v>8556</v>
      </c>
      <c r="D1789" s="9">
        <v>315</v>
      </c>
      <c r="E1789" s="59">
        <v>6</v>
      </c>
      <c r="F1789" s="9" t="s">
        <v>11382</v>
      </c>
      <c r="G1789" s="9"/>
      <c r="H1789" s="9"/>
      <c r="K1789" s="59"/>
      <c r="L1789" s="64"/>
      <c r="M1789" s="64"/>
      <c r="N1789" s="65"/>
      <c r="O1789" s="63"/>
      <c r="P1789" s="63"/>
      <c r="Q1789" s="63"/>
    </row>
    <row r="1790" spans="1:17" ht="15" hidden="1">
      <c r="A1790" s="9" t="s">
        <v>10696</v>
      </c>
      <c r="B1790" s="9" t="s">
        <v>10697</v>
      </c>
      <c r="C1790" s="9" t="s">
        <v>10698</v>
      </c>
      <c r="D1790" s="9">
        <v>1248</v>
      </c>
      <c r="E1790" s="59">
        <v>6</v>
      </c>
      <c r="F1790" s="9" t="s">
        <v>11382</v>
      </c>
      <c r="G1790" s="9"/>
      <c r="H1790" s="9"/>
      <c r="K1790" s="59"/>
      <c r="L1790" s="64"/>
      <c r="M1790" s="64"/>
      <c r="N1790" s="65"/>
      <c r="O1790" s="63"/>
      <c r="P1790" s="63"/>
      <c r="Q1790" s="63"/>
    </row>
    <row r="1791" spans="1:17" ht="15" hidden="1">
      <c r="A1791" s="9" t="s">
        <v>9128</v>
      </c>
      <c r="B1791" s="9" t="s">
        <v>10699</v>
      </c>
      <c r="C1791" s="9" t="s">
        <v>10700</v>
      </c>
      <c r="D1791" s="9">
        <v>5131</v>
      </c>
      <c r="E1791" s="59">
        <v>6</v>
      </c>
      <c r="F1791" s="9" t="s">
        <v>11382</v>
      </c>
      <c r="G1791" s="9"/>
      <c r="H1791" s="9"/>
      <c r="K1791" s="59"/>
      <c r="L1791" s="64"/>
      <c r="M1791" s="64"/>
      <c r="N1791" s="65"/>
      <c r="O1791" s="63"/>
      <c r="P1791" s="63"/>
      <c r="Q1791" s="63"/>
    </row>
    <row r="1792" spans="1:17" ht="15" hidden="1">
      <c r="A1792" s="9" t="s">
        <v>6572</v>
      </c>
      <c r="B1792" s="9" t="s">
        <v>10701</v>
      </c>
      <c r="C1792" s="9" t="s">
        <v>10702</v>
      </c>
      <c r="D1792" s="9">
        <v>17037</v>
      </c>
      <c r="E1792" s="59">
        <v>6</v>
      </c>
      <c r="F1792" s="9" t="s">
        <v>11382</v>
      </c>
      <c r="G1792" s="9"/>
      <c r="H1792" s="9"/>
      <c r="K1792" s="59"/>
      <c r="L1792" s="64"/>
      <c r="M1792" s="64"/>
      <c r="N1792" s="65"/>
      <c r="O1792" s="63"/>
      <c r="P1792" s="63"/>
      <c r="Q1792" s="63"/>
    </row>
    <row r="1793" spans="1:17" ht="15" hidden="1">
      <c r="A1793" s="9" t="s">
        <v>6506</v>
      </c>
      <c r="B1793" s="9" t="s">
        <v>10703</v>
      </c>
      <c r="C1793" s="9" t="s">
        <v>10704</v>
      </c>
      <c r="D1793" s="9">
        <v>2343</v>
      </c>
      <c r="E1793" s="59">
        <v>6</v>
      </c>
      <c r="F1793" s="9" t="s">
        <v>11382</v>
      </c>
      <c r="G1793" s="9"/>
      <c r="H1793" s="9"/>
      <c r="K1793" s="59"/>
      <c r="L1793" s="64"/>
      <c r="M1793" s="64"/>
      <c r="N1793" s="65"/>
      <c r="O1793" s="63"/>
      <c r="P1793" s="63"/>
      <c r="Q1793" s="63"/>
    </row>
    <row r="1794" spans="1:17" ht="15" hidden="1">
      <c r="A1794" s="9" t="s">
        <v>9809</v>
      </c>
      <c r="B1794" s="9" t="s">
        <v>10705</v>
      </c>
      <c r="C1794" s="9" t="s">
        <v>10706</v>
      </c>
      <c r="D1794" s="9">
        <v>623</v>
      </c>
      <c r="E1794" s="59">
        <v>6</v>
      </c>
      <c r="F1794" s="9" t="s">
        <v>11382</v>
      </c>
      <c r="G1794" s="9"/>
      <c r="H1794" s="9"/>
      <c r="K1794" s="59"/>
      <c r="L1794" s="64"/>
      <c r="M1794" s="64"/>
      <c r="N1794" s="65"/>
      <c r="O1794" s="63"/>
      <c r="P1794" s="63"/>
      <c r="Q1794" s="63"/>
    </row>
    <row r="1795" spans="1:17" ht="15" hidden="1">
      <c r="A1795" s="9" t="s">
        <v>7636</v>
      </c>
      <c r="B1795" s="9" t="s">
        <v>10707</v>
      </c>
      <c r="C1795" s="9" t="s">
        <v>10708</v>
      </c>
      <c r="D1795" s="9">
        <v>2346</v>
      </c>
      <c r="E1795" s="59">
        <v>6</v>
      </c>
      <c r="F1795" s="9" t="s">
        <v>11382</v>
      </c>
      <c r="G1795" s="9"/>
      <c r="H1795" s="9"/>
      <c r="K1795" s="59"/>
      <c r="L1795" s="64"/>
      <c r="M1795" s="64"/>
      <c r="N1795" s="65"/>
      <c r="O1795" s="63"/>
      <c r="P1795" s="63"/>
      <c r="Q1795" s="63"/>
    </row>
    <row r="1796" spans="1:17" ht="15" hidden="1">
      <c r="A1796" s="9" t="s">
        <v>6627</v>
      </c>
      <c r="B1796" s="9" t="s">
        <v>5365</v>
      </c>
      <c r="C1796" s="9" t="s">
        <v>8562</v>
      </c>
      <c r="D1796" s="9">
        <v>1251</v>
      </c>
      <c r="E1796" s="59">
        <v>6</v>
      </c>
      <c r="F1796" s="9" t="s">
        <v>11382</v>
      </c>
      <c r="G1796" s="9"/>
      <c r="H1796" s="9"/>
      <c r="K1796" s="59"/>
      <c r="L1796" s="64"/>
      <c r="M1796" s="64"/>
      <c r="N1796" s="65"/>
      <c r="O1796" s="63"/>
      <c r="P1796" s="63"/>
      <c r="Q1796" s="63"/>
    </row>
    <row r="1797" spans="1:17" ht="15" hidden="1">
      <c r="A1797" s="9" t="s">
        <v>8994</v>
      </c>
      <c r="B1797" s="9" t="s">
        <v>10709</v>
      </c>
      <c r="C1797" s="9" t="s">
        <v>10710</v>
      </c>
      <c r="D1797" s="9">
        <v>2344</v>
      </c>
      <c r="E1797" s="59">
        <v>6</v>
      </c>
      <c r="F1797" s="9" t="s">
        <v>11382</v>
      </c>
      <c r="G1797" s="9"/>
      <c r="H1797" s="9"/>
      <c r="K1797" s="59"/>
      <c r="L1797" s="64"/>
      <c r="M1797" s="64"/>
      <c r="N1797" s="65"/>
      <c r="O1797" s="63"/>
      <c r="P1797" s="63"/>
      <c r="Q1797" s="63"/>
    </row>
    <row r="1798" spans="1:17" ht="15" hidden="1">
      <c r="A1798" s="9" t="s">
        <v>6116</v>
      </c>
      <c r="B1798" s="9" t="s">
        <v>10711</v>
      </c>
      <c r="C1798" s="9" t="s">
        <v>10712</v>
      </c>
      <c r="D1798" s="9">
        <v>3467</v>
      </c>
      <c r="E1798" s="59">
        <v>6</v>
      </c>
      <c r="F1798" s="9" t="s">
        <v>11382</v>
      </c>
      <c r="G1798" s="9"/>
      <c r="H1798" s="9"/>
      <c r="K1798" s="59"/>
      <c r="L1798" s="64"/>
      <c r="M1798" s="64"/>
      <c r="N1798" s="65"/>
      <c r="O1798" s="63"/>
      <c r="P1798" s="63"/>
      <c r="Q1798" s="63"/>
    </row>
    <row r="1799" spans="1:17" ht="15" hidden="1">
      <c r="A1799" s="9" t="s">
        <v>8100</v>
      </c>
      <c r="B1799" s="9" t="s">
        <v>10713</v>
      </c>
      <c r="C1799" s="9" t="s">
        <v>10714</v>
      </c>
      <c r="D1799" s="9">
        <v>1250</v>
      </c>
      <c r="E1799" s="59">
        <v>6</v>
      </c>
      <c r="F1799" s="9" t="s">
        <v>11382</v>
      </c>
      <c r="G1799" s="9"/>
      <c r="H1799" s="9"/>
      <c r="K1799" s="59"/>
      <c r="L1799" s="64"/>
      <c r="M1799" s="64"/>
      <c r="N1799" s="65"/>
      <c r="O1799" s="63"/>
      <c r="P1799" s="63"/>
      <c r="Q1799" s="63"/>
    </row>
    <row r="1800" spans="1:17" ht="15" hidden="1">
      <c r="A1800" s="9" t="s">
        <v>5993</v>
      </c>
      <c r="B1800" s="9" t="s">
        <v>10715</v>
      </c>
      <c r="C1800" s="9" t="s">
        <v>10716</v>
      </c>
      <c r="D1800" s="9">
        <v>6301</v>
      </c>
      <c r="E1800" s="59">
        <v>6</v>
      </c>
      <c r="F1800" s="9" t="s">
        <v>11382</v>
      </c>
      <c r="G1800" s="9"/>
      <c r="H1800" s="9"/>
      <c r="K1800" s="59"/>
      <c r="L1800" s="64"/>
      <c r="M1800" s="64"/>
      <c r="N1800" s="65"/>
      <c r="O1800" s="63"/>
      <c r="P1800" s="63"/>
      <c r="Q1800" s="63"/>
    </row>
    <row r="1801" spans="1:17" ht="15" hidden="1">
      <c r="A1801" s="9" t="s">
        <v>7488</v>
      </c>
      <c r="B1801" s="9" t="s">
        <v>10717</v>
      </c>
      <c r="C1801" s="9" t="s">
        <v>10718</v>
      </c>
      <c r="D1801" s="9">
        <v>725</v>
      </c>
      <c r="E1801" s="59">
        <v>6</v>
      </c>
      <c r="F1801" s="9" t="s">
        <v>11382</v>
      </c>
      <c r="G1801" s="9"/>
      <c r="H1801" s="9"/>
      <c r="K1801" s="59"/>
      <c r="L1801" s="64"/>
      <c r="M1801" s="64"/>
      <c r="N1801" s="65"/>
      <c r="O1801" s="63"/>
      <c r="P1801" s="63"/>
      <c r="Q1801" s="63"/>
    </row>
    <row r="1802" spans="1:17" ht="15" hidden="1">
      <c r="A1802" s="9" t="s">
        <v>8051</v>
      </c>
      <c r="B1802" s="9" t="s">
        <v>10719</v>
      </c>
      <c r="C1802" s="9" t="s">
        <v>10720</v>
      </c>
      <c r="D1802" s="9">
        <v>4002</v>
      </c>
      <c r="E1802" s="59">
        <v>6</v>
      </c>
      <c r="F1802" s="9" t="s">
        <v>11382</v>
      </c>
      <c r="G1802" s="9"/>
      <c r="H1802" s="9"/>
      <c r="K1802" s="59"/>
      <c r="L1802" s="64"/>
      <c r="M1802" s="64"/>
      <c r="N1802" s="65"/>
      <c r="O1802" s="63"/>
      <c r="P1802" s="63"/>
      <c r="Q1802" s="63"/>
    </row>
    <row r="1803" spans="1:17" ht="15" hidden="1">
      <c r="A1803" s="9" t="s">
        <v>8423</v>
      </c>
      <c r="B1803" s="9" t="s">
        <v>10721</v>
      </c>
      <c r="C1803" s="9" t="s">
        <v>10722</v>
      </c>
      <c r="D1803" s="9">
        <v>1237</v>
      </c>
      <c r="E1803" s="59">
        <v>6</v>
      </c>
      <c r="F1803" s="9" t="s">
        <v>11382</v>
      </c>
      <c r="G1803" s="9"/>
      <c r="H1803" s="9"/>
      <c r="K1803" s="59"/>
      <c r="L1803" s="64"/>
      <c r="M1803" s="64"/>
      <c r="N1803" s="65"/>
      <c r="O1803" s="63"/>
      <c r="P1803" s="63"/>
      <c r="Q1803" s="63"/>
    </row>
    <row r="1804" spans="1:17" ht="15" hidden="1">
      <c r="A1804" s="9" t="s">
        <v>7176</v>
      </c>
      <c r="B1804" s="9" t="s">
        <v>5366</v>
      </c>
      <c r="C1804" s="9" t="s">
        <v>8564</v>
      </c>
      <c r="D1804" s="9">
        <v>619</v>
      </c>
      <c r="E1804" s="59">
        <v>6</v>
      </c>
      <c r="F1804" s="9" t="s">
        <v>11382</v>
      </c>
      <c r="G1804" s="9"/>
      <c r="H1804" s="9"/>
      <c r="K1804" s="59"/>
      <c r="L1804" s="64"/>
      <c r="M1804" s="64"/>
      <c r="N1804" s="65"/>
      <c r="O1804" s="63"/>
      <c r="P1804" s="63"/>
      <c r="Q1804" s="63"/>
    </row>
    <row r="1805" spans="1:17" ht="15" hidden="1">
      <c r="A1805" s="9" t="s">
        <v>8627</v>
      </c>
      <c r="B1805" s="9" t="s">
        <v>10723</v>
      </c>
      <c r="C1805" s="9" t="s">
        <v>10724</v>
      </c>
      <c r="D1805" s="9">
        <v>1632</v>
      </c>
      <c r="E1805" s="59">
        <v>6</v>
      </c>
      <c r="F1805" s="9" t="s">
        <v>11382</v>
      </c>
      <c r="G1805" s="9"/>
      <c r="H1805" s="9"/>
      <c r="K1805" s="59"/>
      <c r="L1805" s="64"/>
      <c r="M1805" s="64"/>
      <c r="N1805" s="65"/>
      <c r="O1805" s="63"/>
      <c r="P1805" s="63"/>
      <c r="Q1805" s="63"/>
    </row>
    <row r="1806" spans="1:17" ht="15" hidden="1">
      <c r="A1806" s="9" t="s">
        <v>7050</v>
      </c>
      <c r="B1806" s="9" t="s">
        <v>10725</v>
      </c>
      <c r="C1806" s="9" t="s">
        <v>10726</v>
      </c>
      <c r="D1806" s="9">
        <v>746</v>
      </c>
      <c r="E1806" s="59">
        <v>6</v>
      </c>
      <c r="F1806" s="9" t="s">
        <v>11382</v>
      </c>
      <c r="G1806" s="9"/>
      <c r="H1806" s="9"/>
      <c r="K1806" s="59"/>
      <c r="L1806" s="64"/>
      <c r="M1806" s="64"/>
      <c r="N1806" s="65"/>
      <c r="O1806" s="63"/>
      <c r="P1806" s="63"/>
      <c r="Q1806" s="63"/>
    </row>
    <row r="1807" spans="1:17" ht="15" hidden="1">
      <c r="A1807" s="9" t="s">
        <v>10727</v>
      </c>
      <c r="B1807" s="9" t="s">
        <v>10728</v>
      </c>
      <c r="C1807" s="9" t="s">
        <v>10729</v>
      </c>
      <c r="D1807" s="9">
        <v>3864</v>
      </c>
      <c r="E1807" s="59">
        <v>6</v>
      </c>
      <c r="F1807" s="9" t="s">
        <v>11382</v>
      </c>
      <c r="G1807" s="9"/>
      <c r="H1807" s="9"/>
      <c r="K1807" s="59"/>
      <c r="L1807" s="64"/>
      <c r="M1807" s="64"/>
      <c r="N1807" s="65"/>
      <c r="O1807" s="63"/>
      <c r="P1807" s="63"/>
      <c r="Q1807" s="63"/>
    </row>
    <row r="1808" spans="1:17" ht="15" hidden="1">
      <c r="A1808" s="9" t="s">
        <v>8572</v>
      </c>
      <c r="B1808" s="9" t="s">
        <v>5369</v>
      </c>
      <c r="C1808" s="9" t="s">
        <v>8573</v>
      </c>
      <c r="D1808" s="9">
        <v>1255</v>
      </c>
      <c r="E1808" s="59">
        <v>6</v>
      </c>
      <c r="F1808" s="9" t="s">
        <v>11382</v>
      </c>
      <c r="G1808" s="9"/>
      <c r="H1808" s="9"/>
      <c r="K1808" s="59"/>
      <c r="L1808" s="64"/>
      <c r="M1808" s="64"/>
      <c r="N1808" s="65"/>
      <c r="O1808" s="63"/>
      <c r="P1808" s="63"/>
      <c r="Q1808" s="63"/>
    </row>
    <row r="1809" spans="1:17" ht="15" hidden="1">
      <c r="A1809" s="9" t="s">
        <v>8734</v>
      </c>
      <c r="B1809" s="9" t="s">
        <v>10730</v>
      </c>
      <c r="C1809" s="9" t="s">
        <v>10731</v>
      </c>
      <c r="D1809" s="9">
        <v>837</v>
      </c>
      <c r="E1809" s="59">
        <v>6</v>
      </c>
      <c r="F1809" s="9" t="s">
        <v>11382</v>
      </c>
      <c r="G1809" s="9"/>
      <c r="H1809" s="9"/>
      <c r="K1809" s="59"/>
      <c r="L1809" s="64"/>
      <c r="M1809" s="64"/>
      <c r="N1809" s="65"/>
      <c r="O1809" s="63"/>
      <c r="P1809" s="63"/>
      <c r="Q1809" s="63"/>
    </row>
    <row r="1810" spans="1:17" ht="15" hidden="1">
      <c r="A1810" s="9" t="s">
        <v>10732</v>
      </c>
      <c r="B1810" s="9" t="s">
        <v>10733</v>
      </c>
      <c r="C1810" s="9" t="s">
        <v>10734</v>
      </c>
      <c r="D1810" s="9">
        <v>1256</v>
      </c>
      <c r="E1810" s="59">
        <v>6</v>
      </c>
      <c r="F1810" s="9" t="s">
        <v>11382</v>
      </c>
      <c r="G1810" s="9"/>
      <c r="H1810" s="9"/>
      <c r="K1810" s="59"/>
      <c r="L1810" s="64"/>
      <c r="M1810" s="64"/>
      <c r="N1810" s="65"/>
      <c r="O1810" s="63"/>
      <c r="P1810" s="63"/>
      <c r="Q1810" s="63"/>
    </row>
    <row r="1811" spans="1:17" ht="15" hidden="1">
      <c r="A1811" s="9" t="s">
        <v>10735</v>
      </c>
      <c r="B1811" s="9" t="s">
        <v>10736</v>
      </c>
      <c r="C1811" s="9" t="s">
        <v>10737</v>
      </c>
      <c r="D1811" s="9">
        <v>1247</v>
      </c>
      <c r="E1811" s="59">
        <v>6</v>
      </c>
      <c r="F1811" s="9" t="s">
        <v>11382</v>
      </c>
      <c r="G1811" s="9"/>
      <c r="H1811" s="9"/>
      <c r="K1811" s="59"/>
      <c r="L1811" s="64"/>
      <c r="M1811" s="64"/>
      <c r="N1811" s="65"/>
      <c r="O1811" s="63"/>
      <c r="P1811" s="63"/>
      <c r="Q1811" s="63"/>
    </row>
    <row r="1812" spans="1:17" ht="15" hidden="1">
      <c r="A1812" s="9" t="s">
        <v>10738</v>
      </c>
      <c r="B1812" s="9" t="s">
        <v>10739</v>
      </c>
      <c r="C1812" s="9" t="s">
        <v>10740</v>
      </c>
      <c r="D1812" s="9">
        <v>17071</v>
      </c>
      <c r="E1812" s="59">
        <v>6</v>
      </c>
      <c r="F1812" s="9" t="s">
        <v>11382</v>
      </c>
      <c r="G1812" s="9"/>
      <c r="H1812" s="9"/>
      <c r="K1812" s="59"/>
      <c r="L1812" s="64"/>
      <c r="M1812" s="64"/>
      <c r="N1812" s="65"/>
      <c r="O1812" s="63"/>
      <c r="P1812" s="63"/>
      <c r="Q1812" s="63"/>
    </row>
    <row r="1813" spans="1:17" ht="15" hidden="1">
      <c r="A1813" s="9" t="s">
        <v>10741</v>
      </c>
      <c r="B1813" s="9" t="s">
        <v>10741</v>
      </c>
      <c r="C1813" s="9" t="s">
        <v>10742</v>
      </c>
      <c r="D1813" s="9">
        <v>4401</v>
      </c>
      <c r="E1813" s="59">
        <v>6</v>
      </c>
      <c r="F1813" s="9" t="s">
        <v>11382</v>
      </c>
      <c r="G1813" s="9"/>
      <c r="H1813" s="9"/>
      <c r="K1813" s="59"/>
      <c r="L1813" s="64"/>
      <c r="M1813" s="64"/>
      <c r="N1813" s="65"/>
      <c r="O1813" s="63"/>
      <c r="P1813" s="63"/>
      <c r="Q1813" s="63"/>
    </row>
    <row r="1814" spans="1:17" ht="15" hidden="1">
      <c r="A1814" s="9" t="s">
        <v>10604</v>
      </c>
      <c r="B1814" s="9" t="s">
        <v>10743</v>
      </c>
      <c r="C1814" s="9" t="s">
        <v>10744</v>
      </c>
      <c r="D1814" s="9">
        <v>5103</v>
      </c>
      <c r="E1814" s="59">
        <v>6</v>
      </c>
      <c r="F1814" s="9" t="s">
        <v>11382</v>
      </c>
      <c r="G1814" s="9"/>
      <c r="H1814" s="9"/>
      <c r="K1814" s="59"/>
      <c r="L1814" s="64"/>
      <c r="M1814" s="64"/>
      <c r="N1814" s="65"/>
      <c r="O1814" s="63"/>
      <c r="P1814" s="63"/>
      <c r="Q1814" s="63"/>
    </row>
    <row r="1815" spans="1:17" ht="15">
      <c r="A1815" s="9" t="s">
        <v>6004</v>
      </c>
      <c r="B1815" s="9" t="s">
        <v>5370</v>
      </c>
      <c r="C1815" s="9" t="s">
        <v>10745</v>
      </c>
      <c r="D1815" s="9">
        <v>2204</v>
      </c>
      <c r="E1815" s="59">
        <v>6</v>
      </c>
      <c r="F1815" s="9" t="s">
        <v>11382</v>
      </c>
      <c r="K1815" s="59"/>
      <c r="L1815" s="64"/>
      <c r="M1815" s="64"/>
      <c r="N1815" s="65"/>
      <c r="O1815" s="63"/>
      <c r="P1815" s="63"/>
      <c r="Q1815" s="63"/>
    </row>
    <row r="1816" spans="1:17" ht="15" hidden="1">
      <c r="A1816" s="9" t="s">
        <v>7593</v>
      </c>
      <c r="B1816" s="9" t="s">
        <v>10746</v>
      </c>
      <c r="C1816" s="9" t="s">
        <v>10747</v>
      </c>
      <c r="D1816" s="9">
        <v>1234</v>
      </c>
      <c r="E1816" s="59">
        <v>6</v>
      </c>
      <c r="F1816" s="9" t="s">
        <v>11382</v>
      </c>
      <c r="G1816" s="9"/>
      <c r="H1816" s="9"/>
      <c r="K1816" s="59"/>
      <c r="L1816" s="64"/>
      <c r="M1816" s="64"/>
      <c r="N1816" s="65"/>
      <c r="O1816" s="63"/>
      <c r="P1816" s="63"/>
      <c r="Q1816" s="63"/>
    </row>
    <row r="1817" spans="1:17" ht="15" hidden="1">
      <c r="A1817" s="9" t="s">
        <v>7157</v>
      </c>
      <c r="B1817" s="9" t="s">
        <v>2838</v>
      </c>
      <c r="C1817" s="9" t="s">
        <v>10748</v>
      </c>
      <c r="D1817" s="9">
        <v>545</v>
      </c>
      <c r="E1817" s="59">
        <v>6</v>
      </c>
      <c r="F1817" s="9" t="s">
        <v>11382</v>
      </c>
      <c r="G1817" s="9"/>
      <c r="H1817" s="9"/>
      <c r="K1817" s="59"/>
      <c r="L1817" s="64"/>
      <c r="M1817" s="64"/>
      <c r="N1817" s="65"/>
      <c r="O1817" s="63"/>
      <c r="P1817" s="63"/>
      <c r="Q1817" s="63"/>
    </row>
    <row r="1818" spans="1:17" ht="15" hidden="1">
      <c r="A1818" s="9" t="s">
        <v>7895</v>
      </c>
      <c r="B1818" s="9" t="s">
        <v>10749</v>
      </c>
      <c r="C1818" s="9" t="s">
        <v>10750</v>
      </c>
      <c r="D1818" s="9">
        <v>2323</v>
      </c>
      <c r="E1818" s="59">
        <v>6</v>
      </c>
      <c r="F1818" s="9" t="s">
        <v>11382</v>
      </c>
      <c r="G1818" s="9"/>
      <c r="H1818" s="9"/>
      <c r="K1818" s="59"/>
      <c r="L1818" s="64"/>
      <c r="M1818" s="64"/>
      <c r="N1818" s="65"/>
      <c r="O1818" s="63"/>
      <c r="P1818" s="63"/>
      <c r="Q1818" s="63"/>
    </row>
    <row r="1819" spans="1:17" ht="15">
      <c r="A1819" s="9" t="s">
        <v>8252</v>
      </c>
      <c r="B1819" s="9" t="s">
        <v>2840</v>
      </c>
      <c r="C1819" s="9" t="s">
        <v>10751</v>
      </c>
      <c r="D1819" s="9">
        <v>544</v>
      </c>
      <c r="E1819" s="59">
        <v>6</v>
      </c>
      <c r="F1819" s="9" t="s">
        <v>11382</v>
      </c>
      <c r="K1819" s="59"/>
      <c r="L1819" s="64"/>
      <c r="M1819" s="64"/>
      <c r="N1819" s="65"/>
      <c r="O1819" s="63"/>
      <c r="P1819" s="63"/>
      <c r="Q1819" s="63"/>
    </row>
    <row r="1820" spans="1:17" ht="15" hidden="1">
      <c r="A1820" s="9" t="s">
        <v>7464</v>
      </c>
      <c r="B1820" s="9" t="s">
        <v>10752</v>
      </c>
      <c r="C1820" s="9" t="s">
        <v>10753</v>
      </c>
      <c r="D1820" s="9">
        <v>5153</v>
      </c>
      <c r="E1820" s="59">
        <v>6</v>
      </c>
      <c r="F1820" s="9" t="s">
        <v>11382</v>
      </c>
      <c r="G1820" s="9"/>
      <c r="H1820" s="9"/>
      <c r="K1820" s="59"/>
      <c r="L1820" s="64"/>
      <c r="M1820" s="64"/>
      <c r="N1820" s="65"/>
      <c r="O1820" s="63"/>
      <c r="P1820" s="63"/>
      <c r="Q1820" s="63"/>
    </row>
    <row r="1821" spans="1:17" ht="15" hidden="1">
      <c r="A1821" s="9" t="s">
        <v>10754</v>
      </c>
      <c r="B1821" s="9" t="s">
        <v>10755</v>
      </c>
      <c r="C1821" s="9" t="s">
        <v>10756</v>
      </c>
      <c r="D1821" s="9">
        <v>4432</v>
      </c>
      <c r="E1821" s="59">
        <v>6</v>
      </c>
      <c r="F1821" s="9" t="s">
        <v>11382</v>
      </c>
      <c r="G1821" s="9"/>
      <c r="H1821" s="9"/>
      <c r="K1821" s="59"/>
      <c r="L1821" s="64"/>
      <c r="M1821" s="64"/>
      <c r="N1821" s="65"/>
      <c r="O1821" s="63"/>
      <c r="P1821" s="63"/>
      <c r="Q1821" s="63"/>
    </row>
    <row r="1822" spans="1:17" ht="15" hidden="1">
      <c r="A1822" s="9" t="s">
        <v>6859</v>
      </c>
      <c r="B1822" s="9" t="s">
        <v>10757</v>
      </c>
      <c r="C1822" s="9" t="s">
        <v>10758</v>
      </c>
      <c r="D1822" s="9">
        <v>307</v>
      </c>
      <c r="E1822" s="59">
        <v>6</v>
      </c>
      <c r="F1822" s="9" t="s">
        <v>11382</v>
      </c>
      <c r="G1822" s="9"/>
      <c r="H1822" s="9"/>
      <c r="K1822" s="59"/>
      <c r="L1822" s="64"/>
      <c r="M1822" s="64"/>
      <c r="N1822" s="65"/>
      <c r="O1822" s="63"/>
      <c r="P1822" s="63"/>
      <c r="Q1822" s="63"/>
    </row>
    <row r="1823" spans="1:17" ht="15" hidden="1">
      <c r="A1823" s="9" t="s">
        <v>6403</v>
      </c>
      <c r="B1823" s="9" t="s">
        <v>10759</v>
      </c>
      <c r="C1823" s="9" t="s">
        <v>10760</v>
      </c>
      <c r="D1823" s="9">
        <v>1228</v>
      </c>
      <c r="E1823" s="59">
        <v>6</v>
      </c>
      <c r="F1823" s="9" t="s">
        <v>11382</v>
      </c>
      <c r="G1823" s="9"/>
      <c r="H1823" s="9"/>
      <c r="K1823" s="59"/>
      <c r="L1823" s="64"/>
      <c r="M1823" s="64"/>
      <c r="N1823" s="65"/>
      <c r="O1823" s="63"/>
      <c r="P1823" s="63"/>
      <c r="Q1823" s="63"/>
    </row>
    <row r="1824" spans="1:17" ht="15" hidden="1">
      <c r="A1824" s="9" t="s">
        <v>10761</v>
      </c>
      <c r="B1824" s="9" t="s">
        <v>10762</v>
      </c>
      <c r="C1824" s="9" t="s">
        <v>10763</v>
      </c>
      <c r="D1824" s="9">
        <v>333</v>
      </c>
      <c r="E1824" s="59">
        <v>6</v>
      </c>
      <c r="F1824" s="9" t="s">
        <v>11382</v>
      </c>
      <c r="G1824" s="9"/>
      <c r="H1824" s="9"/>
      <c r="K1824" s="59"/>
      <c r="L1824" s="64"/>
      <c r="M1824" s="64"/>
      <c r="N1824" s="65"/>
      <c r="O1824" s="63"/>
      <c r="P1824" s="63"/>
      <c r="Q1824" s="63"/>
    </row>
    <row r="1825" spans="1:17" ht="15" hidden="1">
      <c r="A1825" s="9" t="s">
        <v>7965</v>
      </c>
      <c r="B1825" s="9" t="s">
        <v>10764</v>
      </c>
      <c r="C1825" s="9" t="s">
        <v>10765</v>
      </c>
      <c r="D1825" s="9">
        <v>3196</v>
      </c>
      <c r="E1825" s="59">
        <v>6</v>
      </c>
      <c r="F1825" s="9" t="s">
        <v>11382</v>
      </c>
      <c r="G1825" s="9"/>
      <c r="H1825" s="9"/>
      <c r="K1825" s="59"/>
      <c r="L1825" s="64"/>
      <c r="M1825" s="64"/>
      <c r="N1825" s="65"/>
      <c r="O1825" s="63"/>
      <c r="P1825" s="63"/>
      <c r="Q1825" s="63"/>
    </row>
    <row r="1826" spans="1:17" ht="15" hidden="1">
      <c r="A1826" s="9" t="s">
        <v>7424</v>
      </c>
      <c r="B1826" s="9" t="s">
        <v>10766</v>
      </c>
      <c r="C1826" s="9" t="s">
        <v>10767</v>
      </c>
      <c r="D1826" s="9">
        <v>1928</v>
      </c>
      <c r="E1826" s="59">
        <v>6</v>
      </c>
      <c r="F1826" s="9" t="s">
        <v>11382</v>
      </c>
      <c r="G1826" s="9"/>
      <c r="H1826" s="9"/>
      <c r="K1826" s="59"/>
      <c r="L1826" s="64"/>
      <c r="M1826" s="64"/>
      <c r="N1826" s="65"/>
      <c r="O1826" s="63"/>
      <c r="P1826" s="63"/>
      <c r="Q1826" s="63"/>
    </row>
    <row r="1827" spans="1:17" ht="15" hidden="1">
      <c r="A1827" s="9" t="s">
        <v>6019</v>
      </c>
      <c r="B1827" s="9" t="s">
        <v>10768</v>
      </c>
      <c r="C1827" s="9" t="s">
        <v>10769</v>
      </c>
      <c r="D1827" s="9">
        <v>212</v>
      </c>
      <c r="E1827" s="59">
        <v>6</v>
      </c>
      <c r="F1827" s="9" t="s">
        <v>11382</v>
      </c>
      <c r="G1827" s="9"/>
      <c r="H1827" s="9"/>
      <c r="K1827" s="59"/>
      <c r="L1827" s="64"/>
      <c r="M1827" s="64"/>
      <c r="N1827" s="65"/>
      <c r="O1827" s="63"/>
      <c r="P1827" s="63"/>
      <c r="Q1827" s="63"/>
    </row>
    <row r="1828" spans="1:17" ht="15" hidden="1">
      <c r="A1828" s="9" t="s">
        <v>10770</v>
      </c>
      <c r="B1828" s="9" t="s">
        <v>10771</v>
      </c>
      <c r="C1828" s="9" t="s">
        <v>10772</v>
      </c>
      <c r="D1828" s="9">
        <v>5100</v>
      </c>
      <c r="E1828" s="59">
        <v>6</v>
      </c>
      <c r="F1828" s="9" t="s">
        <v>11382</v>
      </c>
      <c r="G1828" s="9"/>
      <c r="H1828" s="9"/>
      <c r="K1828" s="59"/>
      <c r="L1828" s="64"/>
      <c r="M1828" s="64"/>
      <c r="N1828" s="65"/>
      <c r="O1828" s="63"/>
      <c r="P1828" s="63"/>
      <c r="Q1828" s="63"/>
    </row>
    <row r="1829" spans="1:17" ht="15" hidden="1">
      <c r="A1829" s="9" t="s">
        <v>7663</v>
      </c>
      <c r="B1829" s="9" t="s">
        <v>10773</v>
      </c>
      <c r="C1829" s="9" t="s">
        <v>10774</v>
      </c>
      <c r="D1829" s="9">
        <v>2560</v>
      </c>
      <c r="E1829" s="59">
        <v>6</v>
      </c>
      <c r="F1829" s="9" t="s">
        <v>11382</v>
      </c>
      <c r="G1829" s="9"/>
      <c r="H1829" s="9"/>
      <c r="K1829" s="59"/>
      <c r="L1829" s="64"/>
      <c r="M1829" s="64"/>
      <c r="N1829" s="65"/>
      <c r="O1829" s="63"/>
      <c r="P1829" s="63"/>
      <c r="Q1829" s="63"/>
    </row>
    <row r="1830" spans="1:17" ht="15" hidden="1">
      <c r="A1830" s="9" t="s">
        <v>8599</v>
      </c>
      <c r="B1830" s="9" t="s">
        <v>10775</v>
      </c>
      <c r="C1830" s="9" t="s">
        <v>10776</v>
      </c>
      <c r="D1830" s="9">
        <v>1266</v>
      </c>
      <c r="E1830" s="59">
        <v>6</v>
      </c>
      <c r="F1830" s="9" t="s">
        <v>11382</v>
      </c>
      <c r="G1830" s="9"/>
      <c r="H1830" s="9"/>
      <c r="K1830" s="59"/>
      <c r="L1830" s="64"/>
      <c r="M1830" s="64"/>
      <c r="N1830" s="65"/>
      <c r="O1830" s="63"/>
      <c r="P1830" s="63"/>
      <c r="Q1830" s="63"/>
    </row>
    <row r="1831" spans="1:17" ht="15" hidden="1">
      <c r="A1831" s="9" t="s">
        <v>9645</v>
      </c>
      <c r="B1831" s="9" t="s">
        <v>2829</v>
      </c>
      <c r="C1831" s="9" t="s">
        <v>5779</v>
      </c>
      <c r="D1831" s="9">
        <v>6021</v>
      </c>
      <c r="E1831" s="59">
        <v>6</v>
      </c>
      <c r="F1831" s="9" t="s">
        <v>11382</v>
      </c>
      <c r="G1831" s="9"/>
      <c r="H1831" s="9"/>
      <c r="K1831" s="59"/>
      <c r="L1831" s="64"/>
      <c r="M1831" s="64"/>
      <c r="N1831" s="65"/>
      <c r="O1831" s="63"/>
      <c r="P1831" s="63"/>
      <c r="Q1831" s="63"/>
    </row>
    <row r="1832" spans="1:17" ht="15" hidden="1">
      <c r="A1832" s="9" t="s">
        <v>6265</v>
      </c>
      <c r="B1832" s="9" t="s">
        <v>2486</v>
      </c>
      <c r="C1832" s="9" t="s">
        <v>10777</v>
      </c>
      <c r="D1832" s="9">
        <v>5496</v>
      </c>
      <c r="E1832" s="59">
        <v>6</v>
      </c>
      <c r="F1832" s="9" t="s">
        <v>11382</v>
      </c>
      <c r="G1832" s="9"/>
      <c r="H1832" s="9"/>
      <c r="K1832" s="59"/>
      <c r="L1832" s="64"/>
      <c r="M1832" s="64"/>
      <c r="N1832" s="65"/>
      <c r="O1832" s="63"/>
      <c r="P1832" s="63"/>
      <c r="Q1832" s="63"/>
    </row>
    <row r="1833" spans="1:17" ht="15" hidden="1">
      <c r="A1833" s="9" t="s">
        <v>7674</v>
      </c>
      <c r="B1833" s="9" t="s">
        <v>10778</v>
      </c>
      <c r="C1833" s="9" t="s">
        <v>10779</v>
      </c>
      <c r="D1833" s="9">
        <v>1229</v>
      </c>
      <c r="E1833" s="59">
        <v>6</v>
      </c>
      <c r="F1833" s="9" t="s">
        <v>11382</v>
      </c>
      <c r="G1833" s="9"/>
      <c r="H1833" s="9"/>
      <c r="K1833" s="59"/>
      <c r="L1833" s="64"/>
      <c r="M1833" s="64"/>
      <c r="N1833" s="65"/>
      <c r="O1833" s="63"/>
      <c r="P1833" s="63"/>
      <c r="Q1833" s="63"/>
    </row>
    <row r="1834" spans="1:17" ht="15" hidden="1">
      <c r="A1834" s="9" t="s">
        <v>7674</v>
      </c>
      <c r="B1834" s="9" t="s">
        <v>10780</v>
      </c>
      <c r="C1834" s="9" t="s">
        <v>10781</v>
      </c>
      <c r="D1834" s="9">
        <v>1231</v>
      </c>
      <c r="E1834" s="59">
        <v>6</v>
      </c>
      <c r="F1834" s="9" t="s">
        <v>11382</v>
      </c>
      <c r="G1834" s="9"/>
      <c r="H1834" s="9"/>
      <c r="K1834" s="59"/>
      <c r="L1834" s="64"/>
      <c r="M1834" s="64"/>
      <c r="N1834" s="65"/>
      <c r="O1834" s="63"/>
      <c r="P1834" s="63"/>
      <c r="Q1834" s="63"/>
    </row>
    <row r="1835" spans="1:17" ht="15" hidden="1">
      <c r="A1835" s="9" t="s">
        <v>7674</v>
      </c>
      <c r="B1835" s="9" t="s">
        <v>10782</v>
      </c>
      <c r="C1835" s="9" t="s">
        <v>10783</v>
      </c>
      <c r="D1835" s="9">
        <v>1230</v>
      </c>
      <c r="E1835" s="59">
        <v>6</v>
      </c>
      <c r="F1835" s="9" t="s">
        <v>11382</v>
      </c>
      <c r="G1835" s="9"/>
      <c r="H1835" s="9"/>
      <c r="K1835" s="59"/>
      <c r="L1835" s="64"/>
      <c r="M1835" s="64"/>
      <c r="N1835" s="65"/>
      <c r="O1835" s="63"/>
      <c r="P1835" s="63"/>
      <c r="Q1835" s="63"/>
    </row>
    <row r="1836" spans="1:17" ht="15" hidden="1">
      <c r="A1836" s="9" t="s">
        <v>9593</v>
      </c>
      <c r="B1836" s="9" t="s">
        <v>10784</v>
      </c>
      <c r="C1836" s="9" t="s">
        <v>10785</v>
      </c>
      <c r="D1836" s="9">
        <v>1011</v>
      </c>
      <c r="E1836" s="59">
        <v>6</v>
      </c>
      <c r="F1836" s="9" t="s">
        <v>11382</v>
      </c>
      <c r="G1836" s="9"/>
      <c r="H1836" s="9"/>
      <c r="K1836" s="59"/>
      <c r="L1836" s="64"/>
      <c r="M1836" s="64"/>
      <c r="N1836" s="65"/>
      <c r="O1836" s="63"/>
      <c r="P1836" s="63"/>
      <c r="Q1836" s="63"/>
    </row>
    <row r="1837" spans="1:17" ht="15" hidden="1">
      <c r="A1837" s="9" t="s">
        <v>8033</v>
      </c>
      <c r="B1837" s="9" t="s">
        <v>2857</v>
      </c>
      <c r="C1837" s="9" t="s">
        <v>10786</v>
      </c>
      <c r="D1837" s="9">
        <v>920</v>
      </c>
      <c r="E1837" s="59">
        <v>6</v>
      </c>
      <c r="F1837" s="9" t="s">
        <v>11382</v>
      </c>
      <c r="G1837" s="9"/>
      <c r="H1837" s="9"/>
      <c r="K1837" s="59"/>
      <c r="L1837" s="64"/>
      <c r="M1837" s="64"/>
      <c r="N1837" s="65"/>
      <c r="O1837" s="63"/>
      <c r="P1837" s="63"/>
      <c r="Q1837" s="63"/>
    </row>
    <row r="1838" spans="1:17" ht="15" hidden="1">
      <c r="A1838" s="9" t="s">
        <v>6716</v>
      </c>
      <c r="B1838" s="9" t="s">
        <v>2860</v>
      </c>
      <c r="C1838" s="9" t="s">
        <v>9437</v>
      </c>
      <c r="D1838" s="9">
        <v>2520</v>
      </c>
      <c r="E1838" s="59">
        <v>6</v>
      </c>
      <c r="F1838" s="9" t="s">
        <v>11382</v>
      </c>
      <c r="G1838" s="9"/>
      <c r="H1838" s="9"/>
      <c r="K1838" s="59"/>
      <c r="L1838" s="64"/>
      <c r="M1838" s="64"/>
      <c r="N1838" s="65"/>
      <c r="O1838" s="63"/>
      <c r="P1838" s="63"/>
      <c r="Q1838" s="63"/>
    </row>
    <row r="1839" spans="1:17" ht="15" hidden="1">
      <c r="A1839" s="9" t="s">
        <v>7679</v>
      </c>
      <c r="B1839" s="9" t="s">
        <v>10787</v>
      </c>
      <c r="C1839" s="9" t="s">
        <v>10788</v>
      </c>
      <c r="D1839" s="9">
        <v>6053</v>
      </c>
      <c r="E1839" s="59">
        <v>6</v>
      </c>
      <c r="F1839" s="9" t="s">
        <v>11382</v>
      </c>
      <c r="G1839" s="9"/>
      <c r="H1839" s="9"/>
      <c r="K1839" s="59"/>
      <c r="L1839" s="64"/>
      <c r="M1839" s="64"/>
      <c r="N1839" s="65"/>
      <c r="O1839" s="63"/>
      <c r="P1839" s="63"/>
      <c r="Q1839" s="63"/>
    </row>
    <row r="1840" spans="1:17" ht="15" hidden="1">
      <c r="A1840" s="9" t="s">
        <v>10789</v>
      </c>
      <c r="B1840" s="9" t="s">
        <v>10790</v>
      </c>
      <c r="C1840" s="9" t="s">
        <v>10791</v>
      </c>
      <c r="D1840" s="9">
        <v>2706</v>
      </c>
      <c r="E1840" s="59">
        <v>6</v>
      </c>
      <c r="F1840" s="9" t="s">
        <v>11382</v>
      </c>
      <c r="G1840" s="9"/>
      <c r="H1840" s="9"/>
      <c r="K1840" s="59"/>
      <c r="L1840" s="64"/>
      <c r="M1840" s="64"/>
      <c r="N1840" s="65"/>
      <c r="O1840" s="63"/>
      <c r="P1840" s="63"/>
      <c r="Q1840" s="63"/>
    </row>
    <row r="1841" spans="1:17" ht="15" hidden="1">
      <c r="A1841" s="9" t="s">
        <v>6036</v>
      </c>
      <c r="B1841" s="9" t="s">
        <v>4612</v>
      </c>
      <c r="C1841" s="9" t="s">
        <v>6565</v>
      </c>
      <c r="D1841" s="9">
        <v>2308</v>
      </c>
      <c r="E1841" s="59">
        <v>6</v>
      </c>
      <c r="F1841" s="9" t="s">
        <v>11382</v>
      </c>
      <c r="G1841" s="9"/>
      <c r="H1841" s="9"/>
      <c r="K1841" s="59"/>
      <c r="L1841" s="64"/>
      <c r="M1841" s="64"/>
      <c r="N1841" s="65"/>
      <c r="O1841" s="63"/>
      <c r="P1841" s="63"/>
      <c r="Q1841" s="63"/>
    </row>
    <row r="1842" spans="1:17" ht="15" hidden="1">
      <c r="A1842" s="9" t="s">
        <v>10792</v>
      </c>
      <c r="B1842" s="9" t="s">
        <v>10793</v>
      </c>
      <c r="C1842" s="9" t="s">
        <v>10794</v>
      </c>
      <c r="D1842" s="9">
        <v>18082</v>
      </c>
      <c r="E1842" s="59">
        <v>6</v>
      </c>
      <c r="F1842" s="9" t="s">
        <v>11382</v>
      </c>
      <c r="G1842" s="9"/>
      <c r="H1842" s="9"/>
      <c r="K1842" s="59"/>
      <c r="L1842" s="64"/>
      <c r="M1842" s="64"/>
      <c r="N1842" s="65"/>
      <c r="O1842" s="63"/>
      <c r="P1842" s="63"/>
      <c r="Q1842" s="63"/>
    </row>
    <row r="1843" spans="1:17" ht="15" hidden="1">
      <c r="A1843" s="9" t="s">
        <v>7089</v>
      </c>
      <c r="B1843" s="9" t="s">
        <v>2151</v>
      </c>
      <c r="C1843" s="9" t="s">
        <v>7090</v>
      </c>
      <c r="D1843" s="9">
        <v>706</v>
      </c>
      <c r="E1843" s="59">
        <v>6</v>
      </c>
      <c r="F1843" s="9" t="s">
        <v>11382</v>
      </c>
      <c r="G1843" s="9"/>
      <c r="H1843" s="9"/>
      <c r="K1843" s="59"/>
      <c r="L1843" s="64"/>
      <c r="M1843" s="64"/>
      <c r="N1843" s="65"/>
      <c r="O1843" s="63"/>
      <c r="P1843" s="63"/>
      <c r="Q1843" s="63"/>
    </row>
    <row r="1844" spans="1:17" ht="15" hidden="1">
      <c r="A1844" s="9" t="s">
        <v>7693</v>
      </c>
      <c r="B1844" s="9" t="s">
        <v>10795</v>
      </c>
      <c r="C1844" s="9" t="s">
        <v>10796</v>
      </c>
      <c r="D1844" s="9">
        <v>3346</v>
      </c>
      <c r="E1844" s="59">
        <v>6</v>
      </c>
      <c r="F1844" s="9" t="s">
        <v>11382</v>
      </c>
      <c r="G1844" s="9"/>
      <c r="H1844" s="9"/>
      <c r="K1844" s="59"/>
      <c r="L1844" s="64"/>
      <c r="M1844" s="64"/>
      <c r="N1844" s="65"/>
      <c r="O1844" s="63"/>
      <c r="P1844" s="63"/>
      <c r="Q1844" s="63"/>
    </row>
    <row r="1845" spans="1:17" ht="15" hidden="1">
      <c r="A1845" s="9" t="s">
        <v>10797</v>
      </c>
      <c r="B1845" s="9" t="s">
        <v>10798</v>
      </c>
      <c r="C1845" s="9" t="s">
        <v>10799</v>
      </c>
      <c r="D1845" s="9">
        <v>3304</v>
      </c>
      <c r="E1845" s="59">
        <v>6</v>
      </c>
      <c r="F1845" s="9" t="s">
        <v>11382</v>
      </c>
      <c r="G1845" s="9"/>
      <c r="H1845" s="9"/>
      <c r="K1845" s="59"/>
      <c r="L1845" s="64"/>
      <c r="M1845" s="64"/>
      <c r="N1845" s="65"/>
      <c r="O1845" s="63"/>
      <c r="P1845" s="63"/>
      <c r="Q1845" s="63"/>
    </row>
    <row r="1846" spans="1:17" ht="15" hidden="1">
      <c r="A1846" s="9" t="s">
        <v>9118</v>
      </c>
      <c r="B1846" s="9" t="s">
        <v>10800</v>
      </c>
      <c r="C1846" s="9" t="s">
        <v>10801</v>
      </c>
      <c r="D1846" s="9">
        <v>17007</v>
      </c>
      <c r="E1846" s="59">
        <v>6</v>
      </c>
      <c r="F1846" s="9" t="s">
        <v>11382</v>
      </c>
      <c r="G1846" s="9"/>
      <c r="H1846" s="9"/>
      <c r="K1846" s="59"/>
      <c r="L1846" s="64"/>
      <c r="M1846" s="64"/>
      <c r="N1846" s="65"/>
      <c r="O1846" s="63"/>
      <c r="P1846" s="63"/>
      <c r="Q1846" s="63"/>
    </row>
    <row r="1847" spans="1:17" ht="15" hidden="1">
      <c r="A1847" s="9" t="s">
        <v>9118</v>
      </c>
      <c r="B1847" s="9" t="s">
        <v>2875</v>
      </c>
      <c r="C1847" s="9" t="s">
        <v>10802</v>
      </c>
      <c r="D1847" s="9">
        <v>17007</v>
      </c>
      <c r="E1847" s="59">
        <v>6</v>
      </c>
      <c r="F1847" s="9" t="s">
        <v>11382</v>
      </c>
      <c r="G1847" s="9"/>
      <c r="H1847" s="9"/>
      <c r="K1847" s="59"/>
      <c r="L1847" s="64"/>
      <c r="M1847" s="64"/>
      <c r="N1847" s="65"/>
      <c r="O1847" s="63"/>
      <c r="P1847" s="63"/>
      <c r="Q1847" s="63"/>
    </row>
    <row r="1848" spans="1:17" ht="15" hidden="1">
      <c r="A1848" s="9" t="s">
        <v>7708</v>
      </c>
      <c r="B1848" s="9" t="s">
        <v>10803</v>
      </c>
      <c r="C1848" s="9" t="s">
        <v>10804</v>
      </c>
      <c r="D1848" s="9">
        <v>2251</v>
      </c>
      <c r="E1848" s="59">
        <v>6</v>
      </c>
      <c r="F1848" s="9" t="s">
        <v>11382</v>
      </c>
      <c r="G1848" s="9"/>
      <c r="H1848" s="9"/>
      <c r="K1848" s="59"/>
      <c r="L1848" s="64"/>
      <c r="M1848" s="64"/>
      <c r="N1848" s="65"/>
      <c r="O1848" s="63"/>
      <c r="P1848" s="63"/>
      <c r="Q1848" s="63"/>
    </row>
    <row r="1849" spans="1:17" ht="15" hidden="1">
      <c r="A1849" s="9" t="s">
        <v>6343</v>
      </c>
      <c r="B1849" s="9" t="s">
        <v>10805</v>
      </c>
      <c r="C1849" s="9" t="s">
        <v>10806</v>
      </c>
      <c r="D1849" s="9">
        <v>1729</v>
      </c>
      <c r="E1849" s="59">
        <v>6</v>
      </c>
      <c r="F1849" s="9" t="s">
        <v>11382</v>
      </c>
      <c r="G1849" s="9"/>
      <c r="H1849" s="9"/>
      <c r="K1849" s="59"/>
      <c r="L1849" s="64"/>
      <c r="M1849" s="64"/>
      <c r="N1849" s="65"/>
      <c r="O1849" s="63"/>
      <c r="P1849" s="63"/>
      <c r="Q1849" s="63"/>
    </row>
    <row r="1850" spans="1:17" ht="15" hidden="1">
      <c r="A1850" s="9" t="s">
        <v>6343</v>
      </c>
      <c r="B1850" s="9" t="s">
        <v>10807</v>
      </c>
      <c r="C1850" s="9" t="s">
        <v>10808</v>
      </c>
      <c r="D1850" s="9">
        <v>1730</v>
      </c>
      <c r="E1850" s="59">
        <v>6</v>
      </c>
      <c r="F1850" s="9" t="s">
        <v>11382</v>
      </c>
      <c r="G1850" s="9"/>
      <c r="H1850" s="9"/>
      <c r="K1850" s="59"/>
      <c r="L1850" s="64"/>
      <c r="M1850" s="64"/>
      <c r="N1850" s="65"/>
      <c r="O1850" s="63"/>
      <c r="P1850" s="63"/>
      <c r="Q1850" s="63"/>
    </row>
    <row r="1851" spans="1:17" ht="15" hidden="1">
      <c r="A1851" s="9" t="s">
        <v>10573</v>
      </c>
      <c r="B1851" s="9" t="s">
        <v>10809</v>
      </c>
      <c r="C1851" s="9" t="s">
        <v>10810</v>
      </c>
      <c r="D1851" s="9">
        <v>784</v>
      </c>
      <c r="E1851" s="59">
        <v>6</v>
      </c>
      <c r="F1851" s="9" t="s">
        <v>11382</v>
      </c>
      <c r="G1851" s="9"/>
      <c r="H1851" s="9"/>
      <c r="K1851" s="59"/>
      <c r="L1851" s="64"/>
      <c r="M1851" s="64"/>
      <c r="N1851" s="65"/>
      <c r="O1851" s="63"/>
      <c r="P1851" s="63"/>
      <c r="Q1851" s="63"/>
    </row>
    <row r="1852" spans="1:17" ht="15" hidden="1">
      <c r="A1852" s="9" t="s">
        <v>7718</v>
      </c>
      <c r="B1852" s="9" t="s">
        <v>10811</v>
      </c>
      <c r="C1852" s="9" t="s">
        <v>10812</v>
      </c>
      <c r="D1852" s="9">
        <v>17000</v>
      </c>
      <c r="E1852" s="59">
        <v>6</v>
      </c>
      <c r="F1852" s="9" t="s">
        <v>11382</v>
      </c>
      <c r="G1852" s="9"/>
      <c r="H1852" s="9"/>
      <c r="K1852" s="59"/>
      <c r="L1852" s="64"/>
      <c r="M1852" s="64"/>
      <c r="N1852" s="65"/>
      <c r="O1852" s="63"/>
      <c r="P1852" s="63"/>
      <c r="Q1852" s="63"/>
    </row>
    <row r="1853" spans="1:17" ht="15" hidden="1">
      <c r="A1853" s="9" t="s">
        <v>9605</v>
      </c>
      <c r="B1853" s="9" t="s">
        <v>10813</v>
      </c>
      <c r="C1853" s="9" t="s">
        <v>10814</v>
      </c>
      <c r="D1853" s="9">
        <v>1219</v>
      </c>
      <c r="E1853" s="59">
        <v>6</v>
      </c>
      <c r="F1853" s="9" t="s">
        <v>11382</v>
      </c>
      <c r="G1853" s="9"/>
      <c r="H1853" s="9"/>
      <c r="K1853" s="59"/>
      <c r="L1853" s="64"/>
      <c r="M1853" s="64"/>
      <c r="N1853" s="65"/>
      <c r="O1853" s="63"/>
      <c r="P1853" s="63"/>
      <c r="Q1853" s="63"/>
    </row>
    <row r="1854" spans="1:17" ht="15" hidden="1">
      <c r="A1854" s="9" t="s">
        <v>9605</v>
      </c>
      <c r="B1854" s="9" t="s">
        <v>10815</v>
      </c>
      <c r="C1854" s="9" t="s">
        <v>10816</v>
      </c>
      <c r="D1854" s="9">
        <v>1212</v>
      </c>
      <c r="E1854" s="59">
        <v>6</v>
      </c>
      <c r="F1854" s="9" t="s">
        <v>11382</v>
      </c>
      <c r="G1854" s="9"/>
      <c r="H1854" s="9"/>
      <c r="K1854" s="59"/>
      <c r="L1854" s="64"/>
      <c r="M1854" s="64"/>
      <c r="N1854" s="65"/>
      <c r="O1854" s="63"/>
      <c r="P1854" s="63"/>
      <c r="Q1854" s="63"/>
    </row>
    <row r="1855" spans="1:17" ht="15" hidden="1">
      <c r="A1855" s="9" t="s">
        <v>8802</v>
      </c>
      <c r="B1855" s="9" t="s">
        <v>10817</v>
      </c>
      <c r="C1855" s="9" t="s">
        <v>10818</v>
      </c>
      <c r="D1855" s="9">
        <v>62133</v>
      </c>
      <c r="E1855" s="59">
        <v>6</v>
      </c>
      <c r="F1855" s="9" t="s">
        <v>11382</v>
      </c>
      <c r="G1855" s="9"/>
      <c r="H1855" s="9"/>
      <c r="K1855" s="59"/>
      <c r="L1855" s="64"/>
      <c r="M1855" s="64"/>
      <c r="N1855" s="65"/>
      <c r="O1855" s="63"/>
      <c r="P1855" s="63"/>
      <c r="Q1855" s="63"/>
    </row>
    <row r="1856" spans="1:17" ht="15">
      <c r="A1856" s="9" t="s">
        <v>8731</v>
      </c>
      <c r="B1856" s="9" t="s">
        <v>2216</v>
      </c>
      <c r="C1856" s="9" t="s">
        <v>10819</v>
      </c>
      <c r="D1856" s="9">
        <v>5601</v>
      </c>
      <c r="E1856" s="59">
        <v>6</v>
      </c>
      <c r="F1856" s="9" t="s">
        <v>11382</v>
      </c>
      <c r="K1856" s="59"/>
      <c r="L1856" s="64"/>
      <c r="M1856" s="64"/>
      <c r="N1856" s="65"/>
      <c r="O1856" s="63"/>
      <c r="P1856" s="63"/>
      <c r="Q1856" s="63"/>
    </row>
    <row r="1857" spans="1:17" ht="15" hidden="1">
      <c r="A1857" s="9" t="s">
        <v>10820</v>
      </c>
      <c r="B1857" s="9" t="s">
        <v>10821</v>
      </c>
      <c r="C1857" s="9" t="s">
        <v>10822</v>
      </c>
      <c r="D1857" s="9">
        <v>8246</v>
      </c>
      <c r="E1857" s="59">
        <v>6</v>
      </c>
      <c r="F1857" s="9" t="s">
        <v>11382</v>
      </c>
      <c r="G1857" s="9"/>
      <c r="H1857" s="9"/>
      <c r="K1857" s="59"/>
      <c r="L1857" s="64"/>
      <c r="M1857" s="64"/>
      <c r="N1857" s="65"/>
      <c r="O1857" s="63"/>
      <c r="P1857" s="63"/>
      <c r="Q1857" s="63"/>
    </row>
    <row r="1858" spans="1:17" ht="15" hidden="1">
      <c r="A1858" s="9" t="s">
        <v>10823</v>
      </c>
      <c r="B1858" s="9" t="s">
        <v>10824</v>
      </c>
      <c r="C1858" s="9" t="s">
        <v>10825</v>
      </c>
      <c r="D1858" s="9">
        <v>2085</v>
      </c>
      <c r="E1858" s="59">
        <v>6</v>
      </c>
      <c r="F1858" s="9" t="s">
        <v>11382</v>
      </c>
      <c r="G1858" s="9"/>
      <c r="H1858" s="9"/>
      <c r="K1858" s="59"/>
      <c r="L1858" s="64"/>
      <c r="M1858" s="64"/>
      <c r="N1858" s="65"/>
      <c r="O1858" s="63"/>
      <c r="P1858" s="63"/>
      <c r="Q1858" s="63"/>
    </row>
    <row r="1859" spans="1:17" ht="15" hidden="1">
      <c r="A1859" s="9" t="s">
        <v>10826</v>
      </c>
      <c r="B1859" s="9" t="s">
        <v>10827</v>
      </c>
      <c r="C1859" s="9" t="s">
        <v>10828</v>
      </c>
      <c r="D1859" s="9">
        <v>8251</v>
      </c>
      <c r="E1859" s="59">
        <v>6</v>
      </c>
      <c r="F1859" s="9" t="s">
        <v>11382</v>
      </c>
      <c r="G1859" s="9"/>
      <c r="H1859" s="9"/>
      <c r="K1859" s="59"/>
      <c r="L1859" s="64"/>
      <c r="M1859" s="64"/>
      <c r="N1859" s="65"/>
      <c r="O1859" s="63"/>
      <c r="P1859" s="63"/>
      <c r="Q1859" s="63"/>
    </row>
    <row r="1860" spans="1:17" ht="15" hidden="1">
      <c r="A1860" s="9" t="s">
        <v>10829</v>
      </c>
      <c r="B1860" s="9" t="s">
        <v>10830</v>
      </c>
      <c r="C1860" s="9" t="s">
        <v>10831</v>
      </c>
      <c r="D1860" s="9">
        <v>17040</v>
      </c>
      <c r="E1860" s="59">
        <v>6</v>
      </c>
      <c r="F1860" s="9" t="s">
        <v>11382</v>
      </c>
      <c r="G1860" s="9"/>
      <c r="H1860" s="9"/>
      <c r="K1860" s="59"/>
      <c r="L1860" s="64"/>
      <c r="M1860" s="64"/>
      <c r="N1860" s="65"/>
      <c r="O1860" s="63"/>
      <c r="P1860" s="63"/>
      <c r="Q1860" s="63"/>
    </row>
    <row r="1861" spans="1:17" ht="15" hidden="1">
      <c r="A1861" s="9" t="s">
        <v>8944</v>
      </c>
      <c r="B1861" s="9" t="s">
        <v>10832</v>
      </c>
      <c r="C1861" s="9" t="s">
        <v>10833</v>
      </c>
      <c r="D1861" s="9">
        <v>5515</v>
      </c>
      <c r="E1861" s="59">
        <v>6</v>
      </c>
      <c r="F1861" s="9" t="s">
        <v>11382</v>
      </c>
      <c r="G1861" s="9"/>
      <c r="H1861" s="9"/>
      <c r="K1861" s="59"/>
      <c r="L1861" s="64"/>
      <c r="M1861" s="64"/>
      <c r="N1861" s="65"/>
      <c r="O1861" s="63"/>
      <c r="P1861" s="63"/>
      <c r="Q1861" s="63"/>
    </row>
    <row r="1862" spans="1:17" ht="15" hidden="1">
      <c r="A1862" s="9" t="s">
        <v>10834</v>
      </c>
      <c r="B1862" s="9" t="s">
        <v>10835</v>
      </c>
      <c r="C1862" s="9" t="s">
        <v>10836</v>
      </c>
      <c r="D1862" s="9">
        <v>5516</v>
      </c>
      <c r="E1862" s="59">
        <v>6</v>
      </c>
      <c r="F1862" s="9" t="s">
        <v>11382</v>
      </c>
      <c r="G1862" s="9"/>
      <c r="H1862" s="9"/>
      <c r="K1862" s="59"/>
      <c r="L1862" s="64"/>
      <c r="M1862" s="64"/>
      <c r="N1862" s="65"/>
      <c r="O1862" s="63"/>
      <c r="P1862" s="63"/>
      <c r="Q1862" s="63"/>
    </row>
    <row r="1863" spans="1:17" ht="15" hidden="1">
      <c r="A1863" s="9" t="s">
        <v>9609</v>
      </c>
      <c r="B1863" s="9" t="s">
        <v>10837</v>
      </c>
      <c r="C1863" s="9" t="s">
        <v>10838</v>
      </c>
      <c r="D1863" s="9">
        <v>1296</v>
      </c>
      <c r="E1863" s="59">
        <v>6</v>
      </c>
      <c r="F1863" s="9" t="s">
        <v>11382</v>
      </c>
      <c r="G1863" s="9"/>
      <c r="H1863" s="9"/>
      <c r="K1863" s="59"/>
      <c r="L1863" s="64"/>
      <c r="M1863" s="64"/>
      <c r="N1863" s="65"/>
      <c r="O1863" s="63"/>
      <c r="P1863" s="63"/>
      <c r="Q1863" s="63"/>
    </row>
    <row r="1864" spans="1:17" ht="15" hidden="1">
      <c r="A1864" s="9" t="s">
        <v>9676</v>
      </c>
      <c r="B1864" s="9" t="s">
        <v>10839</v>
      </c>
      <c r="C1864" s="9" t="s">
        <v>10840</v>
      </c>
      <c r="D1864" s="9">
        <v>17107</v>
      </c>
      <c r="E1864" s="59">
        <v>6</v>
      </c>
      <c r="F1864" s="9" t="s">
        <v>11382</v>
      </c>
      <c r="G1864" s="9"/>
      <c r="H1864" s="9"/>
      <c r="K1864" s="59"/>
      <c r="L1864" s="64"/>
      <c r="M1864" s="64"/>
      <c r="N1864" s="65"/>
      <c r="O1864" s="63"/>
      <c r="P1864" s="63"/>
      <c r="Q1864" s="63"/>
    </row>
    <row r="1865" spans="1:17" ht="15" hidden="1">
      <c r="A1865" s="9" t="s">
        <v>9676</v>
      </c>
      <c r="B1865" s="9" t="s">
        <v>10841</v>
      </c>
      <c r="C1865" s="9" t="s">
        <v>10842</v>
      </c>
      <c r="D1865" s="9">
        <v>17106</v>
      </c>
      <c r="E1865" s="59">
        <v>6</v>
      </c>
      <c r="F1865" s="9" t="s">
        <v>11382</v>
      </c>
      <c r="G1865" s="9"/>
      <c r="H1865" s="9"/>
      <c r="K1865" s="59"/>
      <c r="L1865" s="64"/>
      <c r="M1865" s="64"/>
      <c r="N1865" s="65"/>
      <c r="O1865" s="63"/>
      <c r="P1865" s="63"/>
      <c r="Q1865" s="63"/>
    </row>
    <row r="1866" spans="1:17" ht="15" hidden="1">
      <c r="A1866" s="9" t="s">
        <v>9676</v>
      </c>
      <c r="B1866" s="9" t="s">
        <v>5196</v>
      </c>
      <c r="C1866" s="9" t="s">
        <v>10843</v>
      </c>
      <c r="D1866" s="9">
        <v>17107</v>
      </c>
      <c r="E1866" s="59">
        <v>6</v>
      </c>
      <c r="F1866" s="9" t="s">
        <v>11382</v>
      </c>
      <c r="G1866" s="9"/>
      <c r="H1866" s="9"/>
      <c r="K1866" s="59"/>
      <c r="L1866" s="64"/>
      <c r="M1866" s="64"/>
      <c r="N1866" s="65"/>
      <c r="O1866" s="63"/>
      <c r="P1866" s="63"/>
      <c r="Q1866" s="63"/>
    </row>
    <row r="1867" spans="1:17" ht="15" hidden="1">
      <c r="A1867" s="9" t="s">
        <v>9660</v>
      </c>
      <c r="B1867" s="9" t="s">
        <v>10844</v>
      </c>
      <c r="C1867" s="9" t="s">
        <v>10845</v>
      </c>
      <c r="D1867" s="9">
        <v>17108</v>
      </c>
      <c r="E1867" s="59">
        <v>6</v>
      </c>
      <c r="F1867" s="9" t="s">
        <v>11382</v>
      </c>
      <c r="G1867" s="9"/>
      <c r="H1867" s="9"/>
      <c r="K1867" s="59"/>
      <c r="L1867" s="64"/>
      <c r="M1867" s="64"/>
      <c r="N1867" s="65"/>
      <c r="O1867" s="63"/>
      <c r="P1867" s="63"/>
      <c r="Q1867" s="63"/>
    </row>
    <row r="1868" spans="1:17" ht="12.75" hidden="1">
      <c r="A1868" s="9" t="s">
        <v>6008</v>
      </c>
      <c r="B1868" s="9" t="s">
        <v>1085</v>
      </c>
      <c r="D1868" s="9">
        <v>2030</v>
      </c>
      <c r="E1868" s="59">
        <v>5.99</v>
      </c>
      <c r="F1868" s="9" t="s">
        <v>11382</v>
      </c>
      <c r="G1868" s="9"/>
      <c r="H1868" s="9"/>
      <c r="K1868" s="59"/>
      <c r="L1868" s="44"/>
      <c r="M1868" s="44"/>
      <c r="N1868" s="59"/>
      <c r="O1868" s="9"/>
      <c r="P1868" s="9"/>
      <c r="Q1868" s="9"/>
    </row>
    <row r="1869" spans="1:17" ht="12.75" hidden="1">
      <c r="A1869" s="9" t="s">
        <v>5986</v>
      </c>
      <c r="B1869" s="9" t="s">
        <v>299</v>
      </c>
      <c r="C1869" s="9" t="s">
        <v>10846</v>
      </c>
      <c r="D1869" s="9">
        <v>510</v>
      </c>
      <c r="E1869" s="59">
        <v>5.99</v>
      </c>
      <c r="F1869" s="9" t="s">
        <v>11382</v>
      </c>
      <c r="G1869" s="9"/>
      <c r="H1869" s="9"/>
      <c r="K1869" s="59"/>
      <c r="L1869" s="44"/>
      <c r="M1869" s="44"/>
      <c r="N1869" s="59"/>
      <c r="O1869" s="9"/>
      <c r="P1869" s="9"/>
      <c r="Q1869" s="9"/>
    </row>
    <row r="1870" spans="1:17" ht="12.75" hidden="1">
      <c r="A1870" s="9" t="s">
        <v>6060</v>
      </c>
      <c r="B1870" s="9" t="s">
        <v>984</v>
      </c>
      <c r="C1870" s="9" t="s">
        <v>4798</v>
      </c>
      <c r="D1870" s="9">
        <v>5087</v>
      </c>
      <c r="E1870" s="59">
        <v>5.66</v>
      </c>
      <c r="F1870" s="9" t="s">
        <v>11382</v>
      </c>
      <c r="G1870" s="9"/>
      <c r="H1870" s="9"/>
      <c r="K1870" s="59"/>
      <c r="L1870" s="44"/>
      <c r="M1870" s="44"/>
      <c r="N1870" s="59"/>
      <c r="O1870" s="9"/>
      <c r="P1870" s="9"/>
      <c r="Q1870" s="9"/>
    </row>
    <row r="1871" spans="1:17" ht="12.75" hidden="1">
      <c r="A1871" s="9" t="s">
        <v>6426</v>
      </c>
      <c r="B1871" s="9" t="s">
        <v>1305</v>
      </c>
      <c r="C1871" s="9" t="s">
        <v>3635</v>
      </c>
      <c r="D1871" s="9">
        <v>1795</v>
      </c>
      <c r="E1871" s="59">
        <v>5.59</v>
      </c>
      <c r="F1871" s="9" t="s">
        <v>11382</v>
      </c>
      <c r="G1871" s="9"/>
      <c r="H1871" s="9"/>
      <c r="K1871" s="59"/>
      <c r="L1871" s="44"/>
      <c r="M1871" s="44"/>
      <c r="N1871" s="59"/>
      <c r="O1871" s="9"/>
      <c r="P1871" s="9"/>
      <c r="Q1871" s="9"/>
    </row>
    <row r="1872" spans="1:17" ht="15" hidden="1">
      <c r="A1872" s="9" t="s">
        <v>6343</v>
      </c>
      <c r="B1872" s="9" t="s">
        <v>256</v>
      </c>
      <c r="C1872" s="9" t="s">
        <v>253</v>
      </c>
      <c r="D1872" s="9">
        <v>1731</v>
      </c>
      <c r="E1872" s="59">
        <v>5.59</v>
      </c>
      <c r="F1872" s="9" t="s">
        <v>11382</v>
      </c>
      <c r="G1872" s="9"/>
      <c r="H1872" s="9"/>
      <c r="K1872" s="59"/>
      <c r="L1872" s="64"/>
      <c r="M1872" s="64"/>
      <c r="N1872" s="65"/>
      <c r="O1872" s="63"/>
      <c r="P1872" s="63"/>
      <c r="Q1872" s="63"/>
    </row>
    <row r="1873" spans="1:17" ht="12.75" hidden="1">
      <c r="A1873" s="9" t="s">
        <v>6036</v>
      </c>
      <c r="B1873" s="9" t="s">
        <v>168</v>
      </c>
      <c r="C1873" s="9" t="s">
        <v>165</v>
      </c>
      <c r="D1873" s="9">
        <v>2300</v>
      </c>
      <c r="E1873" s="59">
        <v>5.52</v>
      </c>
      <c r="F1873" s="9" t="s">
        <v>11382</v>
      </c>
      <c r="G1873" s="9"/>
      <c r="H1873" s="9"/>
      <c r="K1873" s="59"/>
      <c r="L1873" s="44"/>
      <c r="M1873" s="44"/>
      <c r="N1873" s="59"/>
      <c r="O1873" s="9"/>
      <c r="P1873" s="9"/>
      <c r="Q1873" s="9"/>
    </row>
    <row r="1874" spans="1:17" ht="12.75" hidden="1">
      <c r="A1874" s="9" t="s">
        <v>6066</v>
      </c>
      <c r="B1874" s="9" t="s">
        <v>411</v>
      </c>
      <c r="C1874" s="9" t="s">
        <v>10847</v>
      </c>
      <c r="D1874" s="9">
        <v>321</v>
      </c>
      <c r="E1874" s="59">
        <v>5.41</v>
      </c>
      <c r="F1874" s="9" t="s">
        <v>11382</v>
      </c>
      <c r="G1874" s="9"/>
      <c r="H1874" s="9"/>
      <c r="K1874" s="59"/>
      <c r="L1874" s="44"/>
      <c r="M1874" s="44"/>
      <c r="N1874" s="59"/>
      <c r="O1874" s="9"/>
      <c r="P1874" s="9"/>
      <c r="Q1874" s="9"/>
    </row>
    <row r="1875" spans="1:17" ht="12.75" hidden="1">
      <c r="A1875" s="9" t="s">
        <v>6150</v>
      </c>
      <c r="B1875" s="9" t="s">
        <v>417</v>
      </c>
      <c r="C1875" s="9" t="s">
        <v>416</v>
      </c>
      <c r="D1875" s="9">
        <v>2320</v>
      </c>
      <c r="E1875" s="59">
        <v>5.26</v>
      </c>
      <c r="F1875" s="9" t="s">
        <v>11382</v>
      </c>
      <c r="G1875" s="9"/>
      <c r="H1875" s="9"/>
      <c r="K1875" s="59"/>
      <c r="L1875" s="44"/>
      <c r="M1875" s="44"/>
      <c r="N1875" s="59"/>
      <c r="O1875" s="9"/>
      <c r="P1875" s="9"/>
      <c r="Q1875" s="9"/>
    </row>
    <row r="1876" spans="1:17" ht="12.75" hidden="1">
      <c r="A1876" s="9" t="s">
        <v>1085</v>
      </c>
      <c r="B1876" s="9" t="s">
        <v>1085</v>
      </c>
      <c r="D1876" s="9">
        <v>2030</v>
      </c>
      <c r="E1876" s="59">
        <v>5.1100000000000003</v>
      </c>
      <c r="F1876" s="9" t="s">
        <v>11382</v>
      </c>
      <c r="G1876" s="9"/>
      <c r="H1876" s="9"/>
      <c r="K1876" s="59"/>
      <c r="L1876" s="44"/>
      <c r="M1876" s="44"/>
      <c r="N1876" s="59"/>
      <c r="O1876" s="9"/>
      <c r="P1876" s="9"/>
      <c r="Q1876" s="9"/>
    </row>
    <row r="1877" spans="1:17" ht="12.75" hidden="1">
      <c r="A1877" s="9" t="s">
        <v>6327</v>
      </c>
      <c r="B1877" s="9" t="s">
        <v>1267</v>
      </c>
      <c r="C1877" s="9" t="s">
        <v>3366</v>
      </c>
      <c r="D1877" s="9">
        <v>1706</v>
      </c>
      <c r="E1877" s="59">
        <v>5</v>
      </c>
      <c r="F1877" s="9" t="s">
        <v>11382</v>
      </c>
      <c r="G1877" s="9"/>
      <c r="H1877" s="9"/>
      <c r="K1877" s="59"/>
      <c r="L1877" s="44"/>
      <c r="M1877" s="44"/>
      <c r="N1877" s="59"/>
      <c r="O1877" s="9"/>
      <c r="P1877" s="9"/>
      <c r="Q1877" s="9"/>
    </row>
    <row r="1878" spans="1:17" ht="15" hidden="1">
      <c r="A1878" s="9" t="s">
        <v>6186</v>
      </c>
      <c r="B1878" s="9" t="s">
        <v>1083</v>
      </c>
      <c r="C1878" s="9" t="s">
        <v>3447</v>
      </c>
      <c r="D1878" s="9" t="s">
        <v>10848</v>
      </c>
      <c r="E1878" s="59">
        <v>5</v>
      </c>
      <c r="F1878" s="9" t="s">
        <v>11382</v>
      </c>
      <c r="G1878" s="9"/>
      <c r="H1878" s="9"/>
      <c r="K1878" s="59"/>
      <c r="L1878" s="64"/>
      <c r="M1878" s="64"/>
      <c r="N1878" s="65"/>
      <c r="O1878" s="63"/>
      <c r="P1878" s="63"/>
      <c r="Q1878" s="63"/>
    </row>
    <row r="1879" spans="1:17" ht="12.75" hidden="1">
      <c r="A1879" s="9" t="s">
        <v>1363</v>
      </c>
      <c r="B1879" s="9" t="s">
        <v>1363</v>
      </c>
      <c r="C1879" s="9" t="s">
        <v>5055</v>
      </c>
      <c r="D1879" s="9" t="s">
        <v>9931</v>
      </c>
      <c r="E1879" s="59">
        <v>4.99</v>
      </c>
      <c r="F1879" s="9" t="s">
        <v>11382</v>
      </c>
      <c r="G1879" s="9"/>
      <c r="H1879" s="9"/>
      <c r="K1879" s="59"/>
      <c r="L1879" s="44"/>
      <c r="M1879" s="44"/>
      <c r="N1879" s="59"/>
      <c r="O1879" s="9"/>
      <c r="P1879" s="9"/>
      <c r="Q1879" s="9"/>
    </row>
    <row r="1880" spans="1:17" ht="15" hidden="1">
      <c r="A1880" s="9" t="s">
        <v>6405</v>
      </c>
      <c r="B1880" s="9" t="s">
        <v>1368</v>
      </c>
      <c r="C1880" s="9" t="s">
        <v>5128</v>
      </c>
      <c r="D1880" s="9">
        <v>17084</v>
      </c>
      <c r="E1880" s="59">
        <v>4.99</v>
      </c>
      <c r="F1880" s="9" t="s">
        <v>11382</v>
      </c>
      <c r="G1880" s="9"/>
      <c r="H1880" s="9"/>
      <c r="K1880" s="59"/>
      <c r="L1880" s="64"/>
      <c r="M1880" s="64"/>
      <c r="N1880" s="65"/>
      <c r="O1880" s="63"/>
      <c r="P1880" s="63"/>
      <c r="Q1880" s="63"/>
    </row>
    <row r="1881" spans="1:17" ht="12.75" hidden="1">
      <c r="A1881" s="9" t="s">
        <v>6098</v>
      </c>
      <c r="B1881" s="9" t="s">
        <v>1240</v>
      </c>
      <c r="C1881" s="9" t="s">
        <v>3269</v>
      </c>
      <c r="D1881" s="9">
        <v>2209</v>
      </c>
      <c r="E1881" s="59">
        <v>4.9800000000000004</v>
      </c>
      <c r="F1881" s="9" t="s">
        <v>11382</v>
      </c>
      <c r="G1881" s="9"/>
      <c r="H1881" s="9"/>
      <c r="K1881" s="59"/>
      <c r="L1881" s="44"/>
      <c r="M1881" s="44"/>
      <c r="N1881" s="59"/>
      <c r="O1881" s="9"/>
      <c r="P1881" s="9"/>
      <c r="Q1881" s="9"/>
    </row>
    <row r="1882" spans="1:17" ht="12.75" hidden="1">
      <c r="A1882" s="9" t="s">
        <v>6081</v>
      </c>
      <c r="B1882" s="9" t="s">
        <v>1100</v>
      </c>
      <c r="C1882" s="9" t="s">
        <v>9648</v>
      </c>
      <c r="D1882" s="9">
        <v>5027</v>
      </c>
      <c r="E1882" s="59">
        <v>4.28</v>
      </c>
      <c r="F1882" s="9" t="s">
        <v>11382</v>
      </c>
      <c r="G1882" s="9"/>
      <c r="H1882" s="9"/>
      <c r="K1882" s="59"/>
      <c r="L1882" s="44"/>
      <c r="M1882" s="44"/>
      <c r="N1882" s="59"/>
      <c r="O1882" s="9"/>
      <c r="P1882" s="9"/>
      <c r="Q1882" s="9"/>
    </row>
    <row r="1883" spans="1:17" ht="15">
      <c r="A1883" s="53"/>
      <c r="B1883" s="53"/>
      <c r="C1883" s="53"/>
      <c r="D1883" s="63"/>
      <c r="E1883" s="63"/>
      <c r="F1883" s="63"/>
      <c r="G1883" s="63"/>
      <c r="H1883" s="63"/>
      <c r="I1883" s="64"/>
      <c r="J1883" s="63"/>
      <c r="K1883" s="63"/>
      <c r="L1883" s="64"/>
      <c r="M1883" s="64"/>
      <c r="N1883" s="65"/>
      <c r="O1883" s="63"/>
      <c r="P1883" s="63"/>
      <c r="Q1883" s="63"/>
    </row>
    <row r="1884" spans="1:17" ht="15">
      <c r="A1884" s="53"/>
      <c r="B1884" s="53"/>
      <c r="C1884" s="53"/>
      <c r="D1884" s="63"/>
      <c r="E1884" s="63"/>
      <c r="F1884" s="63"/>
      <c r="G1884" s="63"/>
      <c r="H1884" s="63"/>
      <c r="I1884" s="64"/>
      <c r="J1884" s="63"/>
      <c r="K1884" s="63"/>
      <c r="L1884" s="64"/>
      <c r="M1884" s="64"/>
      <c r="N1884" s="65"/>
      <c r="O1884" s="63"/>
      <c r="P1884" s="63"/>
      <c r="Q1884" s="63"/>
    </row>
    <row r="1885" spans="1:17" ht="15">
      <c r="A1885" s="53"/>
      <c r="B1885" s="53"/>
      <c r="C1885" s="53"/>
      <c r="D1885" s="63"/>
      <c r="E1885" s="63"/>
      <c r="F1885" s="63"/>
      <c r="G1885" s="63"/>
      <c r="H1885" s="63"/>
      <c r="I1885" s="64"/>
      <c r="J1885" s="63"/>
      <c r="K1885" s="63"/>
      <c r="L1885" s="64"/>
      <c r="M1885" s="64"/>
      <c r="N1885" s="65"/>
      <c r="O1885" s="63"/>
      <c r="P1885" s="63"/>
      <c r="Q1885" s="63"/>
    </row>
    <row r="1886" spans="1:17" ht="15">
      <c r="A1886" s="53"/>
      <c r="B1886" s="53"/>
      <c r="C1886" s="53"/>
      <c r="D1886" s="63"/>
      <c r="E1886" s="63"/>
      <c r="F1886" s="63"/>
      <c r="G1886" s="63"/>
      <c r="H1886" s="63"/>
      <c r="I1886" s="64"/>
      <c r="J1886" s="63"/>
      <c r="K1886" s="63"/>
      <c r="L1886" s="64"/>
      <c r="M1886" s="64"/>
      <c r="N1886" s="65"/>
      <c r="O1886" s="63"/>
      <c r="P1886" s="63"/>
      <c r="Q1886" s="63"/>
    </row>
    <row r="1887" spans="1:17" ht="15">
      <c r="A1887" s="53"/>
      <c r="B1887" s="53"/>
      <c r="C1887" s="53"/>
      <c r="D1887" s="63"/>
      <c r="E1887" s="63"/>
      <c r="F1887" s="63"/>
      <c r="G1887" s="63"/>
      <c r="H1887" s="63"/>
      <c r="I1887" s="64"/>
      <c r="J1887" s="63"/>
      <c r="K1887" s="63"/>
      <c r="L1887" s="64"/>
      <c r="M1887" s="64"/>
      <c r="N1887" s="65"/>
      <c r="O1887" s="63"/>
      <c r="P1887" s="63"/>
      <c r="Q1887" s="63"/>
    </row>
    <row r="1888" spans="1:17" ht="15">
      <c r="A1888" s="53"/>
      <c r="B1888" s="53"/>
      <c r="C1888" s="53"/>
      <c r="D1888" s="63"/>
      <c r="E1888" s="63"/>
      <c r="F1888" s="63"/>
      <c r="G1888" s="63"/>
      <c r="H1888" s="63"/>
      <c r="I1888" s="64"/>
      <c r="J1888" s="63"/>
      <c r="K1888" s="63"/>
      <c r="L1888" s="64"/>
      <c r="M1888" s="64"/>
      <c r="N1888" s="65"/>
      <c r="O1888" s="63"/>
      <c r="P1888" s="63"/>
      <c r="Q1888" s="63"/>
    </row>
    <row r="1889" spans="1:17" ht="15">
      <c r="A1889" s="53"/>
      <c r="B1889" s="53"/>
      <c r="C1889" s="53"/>
      <c r="D1889" s="63"/>
      <c r="E1889" s="63"/>
      <c r="F1889" s="63"/>
      <c r="G1889" s="63"/>
      <c r="H1889" s="63"/>
      <c r="I1889" s="64"/>
      <c r="J1889" s="63"/>
      <c r="K1889" s="63"/>
      <c r="L1889" s="64"/>
      <c r="M1889" s="64"/>
      <c r="N1889" s="65"/>
      <c r="O1889" s="63"/>
      <c r="P1889" s="63"/>
      <c r="Q1889" s="63"/>
    </row>
    <row r="1890" spans="1:17" ht="15">
      <c r="A1890" s="53"/>
      <c r="B1890" s="53"/>
      <c r="C1890" s="53"/>
      <c r="D1890" s="63"/>
      <c r="E1890" s="63"/>
      <c r="F1890" s="63"/>
      <c r="G1890" s="63"/>
      <c r="H1890" s="63"/>
      <c r="I1890" s="64"/>
      <c r="J1890" s="63"/>
      <c r="K1890" s="63"/>
      <c r="L1890" s="64"/>
      <c r="M1890" s="64"/>
      <c r="N1890" s="65"/>
      <c r="O1890" s="63"/>
      <c r="P1890" s="63"/>
      <c r="Q1890" s="63"/>
    </row>
    <row r="1891" spans="1:17" ht="15">
      <c r="A1891" s="53"/>
      <c r="B1891" s="53"/>
      <c r="C1891" s="53"/>
      <c r="D1891" s="63"/>
      <c r="E1891" s="63"/>
      <c r="F1891" s="63"/>
      <c r="G1891" s="63"/>
      <c r="H1891" s="63"/>
      <c r="I1891" s="64"/>
      <c r="J1891" s="63"/>
      <c r="K1891" s="63"/>
      <c r="L1891" s="64"/>
      <c r="M1891" s="64"/>
      <c r="N1891" s="65"/>
      <c r="O1891" s="63"/>
      <c r="P1891" s="63"/>
      <c r="Q1891" s="63"/>
    </row>
    <row r="1892" spans="1:17" ht="15">
      <c r="A1892" s="53"/>
      <c r="B1892" s="53"/>
      <c r="C1892" s="53"/>
      <c r="D1892" s="63"/>
      <c r="E1892" s="63"/>
      <c r="F1892" s="63"/>
      <c r="G1892" s="63"/>
      <c r="H1892" s="63"/>
      <c r="I1892" s="64"/>
      <c r="J1892" s="63"/>
      <c r="K1892" s="63"/>
      <c r="L1892" s="64"/>
      <c r="M1892" s="64"/>
      <c r="N1892" s="65"/>
      <c r="O1892" s="63"/>
      <c r="P1892" s="63"/>
      <c r="Q1892" s="63"/>
    </row>
    <row r="1893" spans="1:17" ht="15">
      <c r="A1893" s="53"/>
      <c r="B1893" s="53"/>
      <c r="C1893" s="53"/>
      <c r="D1893" s="63"/>
      <c r="E1893" s="63"/>
      <c r="F1893" s="63"/>
      <c r="G1893" s="63"/>
      <c r="H1893" s="63"/>
      <c r="I1893" s="64"/>
      <c r="J1893" s="63"/>
      <c r="K1893" s="63"/>
      <c r="L1893" s="64"/>
      <c r="M1893" s="64"/>
      <c r="N1893" s="65"/>
      <c r="O1893" s="63"/>
      <c r="P1893" s="63"/>
      <c r="Q1893" s="63"/>
    </row>
    <row r="1894" spans="1:17" ht="15">
      <c r="A1894" s="53"/>
      <c r="B1894" s="53"/>
      <c r="C1894" s="53"/>
      <c r="D1894" s="63"/>
      <c r="E1894" s="63"/>
      <c r="F1894" s="63"/>
      <c r="G1894" s="63"/>
      <c r="H1894" s="63"/>
      <c r="I1894" s="64"/>
      <c r="J1894" s="63"/>
      <c r="K1894" s="63"/>
      <c r="L1894" s="64"/>
      <c r="M1894" s="64"/>
      <c r="N1894" s="65"/>
      <c r="O1894" s="63"/>
      <c r="P1894" s="63"/>
      <c r="Q1894" s="63"/>
    </row>
    <row r="1895" spans="1:17" ht="15">
      <c r="A1895" s="53"/>
      <c r="B1895" s="53"/>
      <c r="C1895" s="53"/>
      <c r="D1895" s="63"/>
      <c r="E1895" s="63"/>
      <c r="F1895" s="63"/>
      <c r="G1895" s="63"/>
      <c r="H1895" s="63"/>
      <c r="I1895" s="64"/>
      <c r="J1895" s="63"/>
      <c r="K1895" s="63"/>
      <c r="L1895" s="64"/>
      <c r="M1895" s="64"/>
      <c r="N1895" s="65"/>
      <c r="O1895" s="63"/>
      <c r="P1895" s="63"/>
      <c r="Q1895" s="63"/>
    </row>
    <row r="1896" spans="1:17" ht="15">
      <c r="A1896" s="53"/>
      <c r="B1896" s="53"/>
      <c r="C1896" s="53"/>
      <c r="D1896" s="63"/>
      <c r="E1896" s="63"/>
      <c r="F1896" s="63"/>
      <c r="G1896" s="63"/>
      <c r="H1896" s="63"/>
      <c r="I1896" s="64"/>
      <c r="J1896" s="63"/>
      <c r="K1896" s="63"/>
      <c r="L1896" s="64"/>
      <c r="M1896" s="64"/>
      <c r="N1896" s="65"/>
      <c r="O1896" s="63"/>
      <c r="P1896" s="63"/>
      <c r="Q1896" s="63"/>
    </row>
    <row r="1897" spans="1:17" ht="15">
      <c r="A1897" s="53"/>
      <c r="B1897" s="53"/>
      <c r="C1897" s="53"/>
      <c r="D1897" s="63"/>
      <c r="E1897" s="63"/>
      <c r="F1897" s="63"/>
      <c r="G1897" s="63"/>
      <c r="H1897" s="63"/>
      <c r="I1897" s="64"/>
      <c r="J1897" s="63"/>
      <c r="K1897" s="63"/>
      <c r="L1897" s="64"/>
      <c r="M1897" s="64"/>
      <c r="N1897" s="65"/>
      <c r="O1897" s="63"/>
      <c r="P1897" s="63"/>
      <c r="Q1897" s="63"/>
    </row>
    <row r="1898" spans="1:17" ht="15">
      <c r="A1898" s="53"/>
      <c r="B1898" s="53"/>
      <c r="C1898" s="53"/>
      <c r="D1898" s="63"/>
      <c r="E1898" s="63"/>
      <c r="F1898" s="63"/>
      <c r="G1898" s="63"/>
      <c r="H1898" s="63"/>
      <c r="I1898" s="64"/>
      <c r="J1898" s="63"/>
      <c r="K1898" s="63"/>
      <c r="L1898" s="64"/>
      <c r="M1898" s="64"/>
      <c r="N1898" s="65"/>
      <c r="O1898" s="63"/>
      <c r="P1898" s="63"/>
      <c r="Q1898" s="63"/>
    </row>
    <row r="1899" spans="1:17" ht="15">
      <c r="A1899" s="53"/>
      <c r="B1899" s="53"/>
      <c r="C1899" s="53"/>
      <c r="D1899" s="63"/>
      <c r="E1899" s="63"/>
      <c r="F1899" s="63"/>
      <c r="G1899" s="63"/>
      <c r="H1899" s="63"/>
      <c r="I1899" s="64"/>
      <c r="J1899" s="63"/>
      <c r="K1899" s="63"/>
      <c r="L1899" s="64"/>
      <c r="M1899" s="64"/>
      <c r="N1899" s="65"/>
      <c r="O1899" s="63"/>
      <c r="P1899" s="63"/>
      <c r="Q1899" s="63"/>
    </row>
    <row r="1900" spans="1:17" ht="15">
      <c r="A1900" s="53"/>
      <c r="B1900" s="53"/>
      <c r="C1900" s="53"/>
      <c r="D1900" s="63"/>
      <c r="E1900" s="63"/>
      <c r="F1900" s="63"/>
      <c r="G1900" s="63"/>
      <c r="H1900" s="63"/>
      <c r="I1900" s="64"/>
      <c r="J1900" s="63"/>
      <c r="K1900" s="63"/>
      <c r="L1900" s="64"/>
      <c r="M1900" s="64"/>
      <c r="N1900" s="65"/>
      <c r="O1900" s="63"/>
      <c r="P1900" s="63"/>
      <c r="Q1900" s="63"/>
    </row>
    <row r="1901" spans="1:17" ht="15">
      <c r="A1901" s="53"/>
      <c r="B1901" s="53"/>
      <c r="C1901" s="53"/>
      <c r="D1901" s="63"/>
      <c r="E1901" s="63"/>
      <c r="F1901" s="63"/>
      <c r="G1901" s="63"/>
      <c r="H1901" s="63"/>
      <c r="I1901" s="64"/>
      <c r="J1901" s="63"/>
      <c r="K1901" s="63"/>
      <c r="L1901" s="64"/>
      <c r="M1901" s="64"/>
      <c r="N1901" s="65"/>
      <c r="O1901" s="63"/>
      <c r="P1901" s="63"/>
      <c r="Q1901" s="63"/>
    </row>
    <row r="1902" spans="1:17" ht="15">
      <c r="A1902" s="53"/>
      <c r="B1902" s="53"/>
      <c r="C1902" s="53"/>
      <c r="D1902" s="63"/>
      <c r="E1902" s="63"/>
      <c r="F1902" s="63"/>
      <c r="G1902" s="63"/>
      <c r="H1902" s="63"/>
      <c r="I1902" s="64"/>
      <c r="J1902" s="63"/>
      <c r="K1902" s="63"/>
      <c r="L1902" s="64"/>
      <c r="M1902" s="64"/>
      <c r="N1902" s="65"/>
      <c r="O1902" s="63"/>
      <c r="P1902" s="63"/>
      <c r="Q1902" s="63"/>
    </row>
    <row r="1903" spans="1:17" ht="15">
      <c r="A1903" s="53"/>
      <c r="B1903" s="53"/>
      <c r="C1903" s="53"/>
      <c r="D1903" s="63"/>
      <c r="E1903" s="63"/>
      <c r="F1903" s="63"/>
      <c r="G1903" s="63"/>
      <c r="H1903" s="63"/>
      <c r="I1903" s="64"/>
      <c r="J1903" s="63"/>
      <c r="K1903" s="63"/>
      <c r="L1903" s="64"/>
      <c r="M1903" s="64"/>
      <c r="N1903" s="65"/>
      <c r="O1903" s="63"/>
      <c r="P1903" s="63"/>
      <c r="Q1903" s="63"/>
    </row>
    <row r="1904" spans="1:17" ht="15">
      <c r="A1904" s="53"/>
      <c r="B1904" s="53"/>
      <c r="C1904" s="53"/>
      <c r="D1904" s="63"/>
      <c r="E1904" s="63"/>
      <c r="F1904" s="63"/>
      <c r="G1904" s="63"/>
      <c r="H1904" s="63"/>
      <c r="I1904" s="64"/>
      <c r="J1904" s="63"/>
      <c r="K1904" s="63"/>
      <c r="L1904" s="64"/>
      <c r="M1904" s="64"/>
      <c r="N1904" s="65"/>
      <c r="O1904" s="63"/>
      <c r="P1904" s="63"/>
      <c r="Q1904" s="63"/>
    </row>
    <row r="1905" spans="1:17" ht="15">
      <c r="A1905" s="53"/>
      <c r="B1905" s="53"/>
      <c r="C1905" s="53"/>
      <c r="D1905" s="63"/>
      <c r="E1905" s="63"/>
      <c r="F1905" s="63"/>
      <c r="G1905" s="63"/>
      <c r="H1905" s="63"/>
      <c r="I1905" s="64"/>
      <c r="J1905" s="63"/>
      <c r="K1905" s="63"/>
      <c r="L1905" s="64"/>
      <c r="M1905" s="64"/>
      <c r="N1905" s="65"/>
      <c r="O1905" s="63"/>
      <c r="P1905" s="63"/>
      <c r="Q1905" s="63"/>
    </row>
    <row r="1906" spans="1:17" ht="15">
      <c r="A1906" s="53"/>
      <c r="B1906" s="53"/>
      <c r="C1906" s="53"/>
      <c r="D1906" s="63"/>
      <c r="E1906" s="63"/>
      <c r="F1906" s="63"/>
      <c r="G1906" s="63"/>
      <c r="H1906" s="63"/>
      <c r="I1906" s="64"/>
      <c r="J1906" s="63"/>
      <c r="K1906" s="63"/>
      <c r="L1906" s="64"/>
      <c r="M1906" s="64"/>
      <c r="N1906" s="65"/>
      <c r="O1906" s="63"/>
      <c r="P1906" s="63"/>
      <c r="Q1906" s="63"/>
    </row>
    <row r="1907" spans="1:17" ht="15">
      <c r="A1907" s="53"/>
      <c r="B1907" s="53"/>
      <c r="C1907" s="53"/>
      <c r="D1907" s="63"/>
      <c r="E1907" s="63"/>
      <c r="F1907" s="63"/>
      <c r="G1907" s="63"/>
      <c r="H1907" s="63"/>
      <c r="I1907" s="64"/>
      <c r="J1907" s="63"/>
      <c r="K1907" s="63"/>
      <c r="L1907" s="64"/>
      <c r="M1907" s="64"/>
      <c r="N1907" s="65"/>
      <c r="O1907" s="63"/>
      <c r="P1907" s="63"/>
      <c r="Q1907" s="63"/>
    </row>
    <row r="1908" spans="1:17" ht="15">
      <c r="A1908" s="53"/>
      <c r="B1908" s="53"/>
      <c r="C1908" s="53"/>
      <c r="D1908" s="63"/>
      <c r="E1908" s="63"/>
      <c r="F1908" s="63"/>
      <c r="G1908" s="63"/>
      <c r="H1908" s="63"/>
      <c r="I1908" s="64"/>
      <c r="J1908" s="63"/>
      <c r="K1908" s="63"/>
      <c r="L1908" s="64"/>
      <c r="M1908" s="64"/>
      <c r="N1908" s="65"/>
      <c r="O1908" s="63"/>
      <c r="P1908" s="63"/>
      <c r="Q1908" s="63"/>
    </row>
    <row r="1909" spans="1:17" ht="15">
      <c r="A1909" s="53"/>
      <c r="B1909" s="53"/>
      <c r="C1909" s="53"/>
      <c r="D1909" s="63"/>
      <c r="E1909" s="63"/>
      <c r="F1909" s="63"/>
      <c r="G1909" s="63"/>
      <c r="H1909" s="63"/>
      <c r="I1909" s="64"/>
      <c r="J1909" s="63"/>
      <c r="K1909" s="63"/>
      <c r="L1909" s="64"/>
      <c r="M1909" s="64"/>
      <c r="N1909" s="65"/>
      <c r="O1909" s="63"/>
      <c r="P1909" s="63"/>
      <c r="Q1909" s="63"/>
    </row>
    <row r="1910" spans="1:17" ht="15">
      <c r="A1910" s="53"/>
      <c r="B1910" s="53"/>
      <c r="C1910" s="53"/>
      <c r="D1910" s="63"/>
      <c r="E1910" s="63"/>
      <c r="F1910" s="63"/>
      <c r="G1910" s="63"/>
      <c r="H1910" s="63"/>
      <c r="I1910" s="64"/>
      <c r="J1910" s="63"/>
      <c r="K1910" s="63"/>
      <c r="L1910" s="64"/>
      <c r="M1910" s="64"/>
      <c r="N1910" s="65"/>
      <c r="O1910" s="63"/>
      <c r="P1910" s="63"/>
      <c r="Q1910" s="63"/>
    </row>
    <row r="1911" spans="1:17" ht="15">
      <c r="A1911" s="53"/>
      <c r="B1911" s="53"/>
      <c r="C1911" s="53"/>
      <c r="D1911" s="63"/>
      <c r="E1911" s="63"/>
      <c r="F1911" s="63"/>
      <c r="G1911" s="63"/>
      <c r="H1911" s="63"/>
      <c r="I1911" s="64"/>
      <c r="J1911" s="63"/>
      <c r="K1911" s="63"/>
      <c r="L1911" s="64"/>
      <c r="M1911" s="64"/>
      <c r="N1911" s="65"/>
      <c r="O1911" s="63"/>
      <c r="P1911" s="63"/>
      <c r="Q1911" s="63"/>
    </row>
    <row r="1912" spans="1:17" ht="15">
      <c r="A1912" s="53"/>
      <c r="B1912" s="53"/>
      <c r="C1912" s="53"/>
      <c r="D1912" s="63"/>
      <c r="E1912" s="63"/>
      <c r="F1912" s="63"/>
      <c r="G1912" s="63"/>
      <c r="H1912" s="63"/>
      <c r="I1912" s="64"/>
      <c r="J1912" s="63"/>
      <c r="K1912" s="63"/>
      <c r="L1912" s="64"/>
      <c r="M1912" s="64"/>
      <c r="N1912" s="65"/>
      <c r="O1912" s="63"/>
      <c r="P1912" s="63"/>
      <c r="Q1912" s="63"/>
    </row>
    <row r="1913" spans="1:17" ht="15">
      <c r="A1913" s="53"/>
      <c r="B1913" s="53"/>
      <c r="C1913" s="53"/>
      <c r="D1913" s="63"/>
      <c r="E1913" s="63"/>
      <c r="F1913" s="63"/>
      <c r="G1913" s="63"/>
      <c r="H1913" s="63"/>
      <c r="I1913" s="64"/>
      <c r="J1913" s="63"/>
      <c r="K1913" s="63"/>
      <c r="L1913" s="64"/>
      <c r="M1913" s="64"/>
      <c r="N1913" s="65"/>
      <c r="O1913" s="63"/>
      <c r="P1913" s="63"/>
      <c r="Q1913" s="63"/>
    </row>
    <row r="1914" spans="1:17" ht="15">
      <c r="A1914" s="53"/>
      <c r="B1914" s="53"/>
      <c r="C1914" s="53"/>
      <c r="D1914" s="63"/>
      <c r="E1914" s="63"/>
      <c r="F1914" s="63"/>
      <c r="G1914" s="63"/>
      <c r="H1914" s="63"/>
      <c r="I1914" s="64"/>
      <c r="J1914" s="63"/>
      <c r="K1914" s="63"/>
      <c r="L1914" s="64"/>
      <c r="M1914" s="64"/>
      <c r="N1914" s="65"/>
      <c r="O1914" s="63"/>
      <c r="P1914" s="63"/>
      <c r="Q1914" s="63"/>
    </row>
    <row r="1915" spans="1:17" ht="15">
      <c r="A1915" s="53"/>
      <c r="B1915" s="53"/>
      <c r="C1915" s="53"/>
      <c r="D1915" s="63"/>
      <c r="E1915" s="63"/>
      <c r="F1915" s="63"/>
      <c r="G1915" s="63"/>
      <c r="H1915" s="63"/>
      <c r="I1915" s="64"/>
      <c r="J1915" s="63"/>
      <c r="K1915" s="63"/>
      <c r="L1915" s="64"/>
      <c r="M1915" s="64"/>
      <c r="N1915" s="65"/>
      <c r="O1915" s="63"/>
      <c r="P1915" s="63"/>
      <c r="Q1915" s="63"/>
    </row>
    <row r="1916" spans="1:17" ht="15">
      <c r="A1916" s="53"/>
      <c r="B1916" s="53"/>
      <c r="C1916" s="53"/>
      <c r="D1916" s="63"/>
      <c r="E1916" s="63"/>
      <c r="F1916" s="63"/>
      <c r="G1916" s="63"/>
      <c r="H1916" s="63"/>
      <c r="I1916" s="64"/>
      <c r="J1916" s="63"/>
      <c r="K1916" s="63"/>
      <c r="L1916" s="64"/>
      <c r="M1916" s="64"/>
      <c r="N1916" s="65"/>
      <c r="O1916" s="63"/>
      <c r="P1916" s="63"/>
      <c r="Q1916" s="63"/>
    </row>
    <row r="1917" spans="1:17" ht="15">
      <c r="A1917" s="53"/>
      <c r="B1917" s="53"/>
      <c r="C1917" s="53"/>
      <c r="D1917" s="63"/>
      <c r="E1917" s="63"/>
      <c r="F1917" s="63"/>
      <c r="G1917" s="63"/>
      <c r="H1917" s="63"/>
      <c r="I1917" s="64"/>
      <c r="J1917" s="63"/>
      <c r="K1917" s="63"/>
      <c r="L1917" s="64"/>
      <c r="M1917" s="64"/>
      <c r="N1917" s="65"/>
      <c r="O1917" s="63"/>
      <c r="P1917" s="63"/>
      <c r="Q1917" s="63"/>
    </row>
    <row r="1918" spans="1:17" ht="15">
      <c r="A1918" s="53"/>
      <c r="B1918" s="53"/>
      <c r="C1918" s="53"/>
      <c r="D1918" s="63"/>
      <c r="E1918" s="63"/>
      <c r="F1918" s="63"/>
      <c r="G1918" s="63"/>
      <c r="H1918" s="63"/>
      <c r="I1918" s="64"/>
      <c r="J1918" s="63"/>
      <c r="K1918" s="63"/>
      <c r="L1918" s="64"/>
      <c r="M1918" s="64"/>
      <c r="N1918" s="65"/>
      <c r="O1918" s="63"/>
      <c r="P1918" s="63"/>
      <c r="Q1918" s="63"/>
    </row>
    <row r="1919" spans="1:17" ht="15">
      <c r="A1919" s="53"/>
      <c r="B1919" s="53"/>
      <c r="C1919" s="53"/>
      <c r="D1919" s="63"/>
      <c r="E1919" s="63"/>
      <c r="F1919" s="63"/>
      <c r="G1919" s="63"/>
      <c r="H1919" s="63"/>
      <c r="I1919" s="64"/>
      <c r="J1919" s="63"/>
      <c r="K1919" s="63"/>
      <c r="L1919" s="64"/>
      <c r="M1919" s="64"/>
      <c r="N1919" s="65"/>
      <c r="O1919" s="63"/>
      <c r="P1919" s="63"/>
      <c r="Q1919" s="63"/>
    </row>
    <row r="1920" spans="1:17" ht="15">
      <c r="A1920" s="53"/>
      <c r="B1920" s="53"/>
      <c r="C1920" s="53"/>
      <c r="D1920" s="63"/>
      <c r="E1920" s="63"/>
      <c r="F1920" s="63"/>
      <c r="G1920" s="63"/>
      <c r="H1920" s="63"/>
      <c r="I1920" s="64"/>
      <c r="J1920" s="63"/>
      <c r="K1920" s="63"/>
      <c r="L1920" s="64"/>
      <c r="M1920" s="64"/>
      <c r="N1920" s="65"/>
      <c r="O1920" s="63"/>
      <c r="P1920" s="63"/>
      <c r="Q1920" s="63"/>
    </row>
    <row r="1921" spans="1:17" ht="15">
      <c r="A1921" s="53"/>
      <c r="B1921" s="53"/>
      <c r="C1921" s="53"/>
      <c r="D1921" s="63"/>
      <c r="E1921" s="63"/>
      <c r="F1921" s="63"/>
      <c r="G1921" s="63"/>
      <c r="H1921" s="63"/>
      <c r="I1921" s="64"/>
      <c r="J1921" s="63"/>
      <c r="K1921" s="63"/>
      <c r="L1921" s="64"/>
      <c r="M1921" s="64"/>
      <c r="N1921" s="65"/>
      <c r="O1921" s="63"/>
      <c r="P1921" s="63"/>
      <c r="Q1921" s="63"/>
    </row>
    <row r="1922" spans="1:17" ht="15">
      <c r="A1922" s="53"/>
      <c r="B1922" s="53"/>
      <c r="C1922" s="53"/>
      <c r="D1922" s="63"/>
      <c r="E1922" s="63"/>
      <c r="F1922" s="63"/>
      <c r="G1922" s="63"/>
      <c r="H1922" s="63"/>
      <c r="I1922" s="64"/>
      <c r="J1922" s="63"/>
      <c r="K1922" s="63"/>
      <c r="L1922" s="64"/>
      <c r="M1922" s="64"/>
      <c r="N1922" s="65"/>
      <c r="O1922" s="63"/>
      <c r="P1922" s="63"/>
      <c r="Q1922" s="63"/>
    </row>
    <row r="1923" spans="1:17" ht="15">
      <c r="A1923" s="53"/>
      <c r="B1923" s="53"/>
      <c r="C1923" s="53"/>
      <c r="D1923" s="63"/>
      <c r="E1923" s="63"/>
      <c r="F1923" s="63"/>
      <c r="G1923" s="63"/>
      <c r="H1923" s="63"/>
      <c r="I1923" s="64"/>
      <c r="J1923" s="63"/>
      <c r="K1923" s="63"/>
      <c r="L1923" s="64"/>
      <c r="M1923" s="64"/>
      <c r="N1923" s="65"/>
      <c r="O1923" s="63"/>
      <c r="P1923" s="63"/>
      <c r="Q1923" s="63"/>
    </row>
    <row r="1924" spans="1:17" ht="15">
      <c r="A1924" s="53"/>
      <c r="B1924" s="53"/>
      <c r="C1924" s="53"/>
      <c r="D1924" s="63"/>
      <c r="E1924" s="63"/>
      <c r="F1924" s="63"/>
      <c r="G1924" s="63"/>
      <c r="H1924" s="63"/>
      <c r="I1924" s="64"/>
      <c r="J1924" s="63"/>
      <c r="K1924" s="63"/>
      <c r="L1924" s="64"/>
      <c r="M1924" s="64"/>
      <c r="N1924" s="65"/>
      <c r="O1924" s="63"/>
      <c r="P1924" s="63"/>
      <c r="Q1924" s="63"/>
    </row>
    <row r="1925" spans="1:17" ht="15">
      <c r="A1925" s="53"/>
      <c r="B1925" s="53"/>
      <c r="C1925" s="53"/>
      <c r="D1925" s="63"/>
      <c r="E1925" s="63"/>
      <c r="F1925" s="63"/>
      <c r="G1925" s="63"/>
      <c r="H1925" s="63"/>
      <c r="I1925" s="64"/>
      <c r="J1925" s="63"/>
      <c r="K1925" s="63"/>
      <c r="L1925" s="64"/>
      <c r="M1925" s="64"/>
      <c r="N1925" s="65"/>
      <c r="O1925" s="63"/>
      <c r="P1925" s="63"/>
      <c r="Q1925" s="63"/>
    </row>
    <row r="1926" spans="1:17" ht="15">
      <c r="A1926" s="53"/>
      <c r="B1926" s="53"/>
      <c r="C1926" s="53"/>
      <c r="D1926" s="63"/>
      <c r="E1926" s="63"/>
      <c r="F1926" s="63"/>
      <c r="G1926" s="63"/>
      <c r="H1926" s="63"/>
      <c r="I1926" s="64"/>
      <c r="J1926" s="63"/>
      <c r="K1926" s="63"/>
      <c r="L1926" s="64"/>
      <c r="M1926" s="64"/>
      <c r="N1926" s="65"/>
      <c r="O1926" s="63"/>
      <c r="P1926" s="63"/>
      <c r="Q1926" s="63"/>
    </row>
    <row r="1927" spans="1:17" ht="15">
      <c r="A1927" s="53"/>
      <c r="B1927" s="53"/>
      <c r="C1927" s="53"/>
      <c r="D1927" s="63"/>
      <c r="E1927" s="63"/>
      <c r="F1927" s="63"/>
      <c r="G1927" s="63"/>
      <c r="H1927" s="63"/>
      <c r="I1927" s="64"/>
      <c r="J1927" s="63"/>
      <c r="K1927" s="63"/>
      <c r="L1927" s="64"/>
      <c r="M1927" s="64"/>
      <c r="N1927" s="65"/>
      <c r="O1927" s="63"/>
      <c r="P1927" s="63"/>
      <c r="Q1927" s="63"/>
    </row>
    <row r="1928" spans="1:17" ht="15">
      <c r="A1928" s="53"/>
      <c r="B1928" s="53"/>
      <c r="C1928" s="53"/>
      <c r="D1928" s="63"/>
      <c r="E1928" s="63"/>
      <c r="F1928" s="63"/>
      <c r="G1928" s="63"/>
      <c r="H1928" s="63"/>
      <c r="I1928" s="64"/>
      <c r="J1928" s="63"/>
      <c r="K1928" s="63"/>
      <c r="L1928" s="64"/>
      <c r="M1928" s="64"/>
      <c r="N1928" s="65"/>
      <c r="O1928" s="63"/>
      <c r="P1928" s="63"/>
      <c r="Q1928" s="63"/>
    </row>
    <row r="1929" spans="1:17" ht="15">
      <c r="A1929" s="53"/>
      <c r="B1929" s="53"/>
      <c r="C1929" s="53"/>
      <c r="D1929" s="63"/>
      <c r="E1929" s="63"/>
      <c r="F1929" s="63"/>
      <c r="G1929" s="63"/>
      <c r="H1929" s="63"/>
      <c r="I1929" s="64"/>
      <c r="J1929" s="63"/>
      <c r="K1929" s="63"/>
      <c r="L1929" s="64"/>
      <c r="M1929" s="64"/>
      <c r="N1929" s="65"/>
      <c r="O1929" s="63"/>
      <c r="P1929" s="63"/>
      <c r="Q1929" s="63"/>
    </row>
    <row r="1930" spans="1:17" ht="15">
      <c r="A1930" s="53"/>
      <c r="B1930" s="53"/>
      <c r="C1930" s="53"/>
      <c r="D1930" s="63"/>
      <c r="E1930" s="63"/>
      <c r="F1930" s="63"/>
      <c r="G1930" s="63"/>
      <c r="H1930" s="63"/>
      <c r="I1930" s="64"/>
      <c r="J1930" s="63"/>
      <c r="K1930" s="63"/>
      <c r="L1930" s="64"/>
      <c r="M1930" s="64"/>
      <c r="N1930" s="65"/>
      <c r="O1930" s="63"/>
      <c r="P1930" s="63"/>
      <c r="Q1930" s="63"/>
    </row>
    <row r="1931" spans="1:17" ht="15">
      <c r="A1931" s="53"/>
      <c r="B1931" s="53"/>
      <c r="C1931" s="53"/>
      <c r="D1931" s="63"/>
      <c r="E1931" s="63"/>
      <c r="F1931" s="63"/>
      <c r="G1931" s="63"/>
      <c r="H1931" s="63"/>
      <c r="I1931" s="64"/>
      <c r="J1931" s="63"/>
      <c r="K1931" s="63"/>
      <c r="L1931" s="64"/>
      <c r="M1931" s="64"/>
      <c r="N1931" s="65"/>
      <c r="O1931" s="63"/>
      <c r="P1931" s="63"/>
      <c r="Q1931" s="63"/>
    </row>
    <row r="1932" spans="1:17" ht="15">
      <c r="A1932" s="53"/>
      <c r="B1932" s="53"/>
      <c r="C1932" s="53"/>
      <c r="D1932" s="63"/>
      <c r="E1932" s="63"/>
      <c r="F1932" s="63"/>
      <c r="G1932" s="63"/>
      <c r="H1932" s="63"/>
      <c r="I1932" s="64"/>
      <c r="J1932" s="63"/>
      <c r="K1932" s="63"/>
      <c r="L1932" s="64"/>
      <c r="M1932" s="64"/>
      <c r="N1932" s="65"/>
      <c r="O1932" s="63"/>
      <c r="P1932" s="63"/>
      <c r="Q1932" s="63"/>
    </row>
    <row r="1933" spans="1:17" ht="15">
      <c r="A1933" s="53"/>
      <c r="B1933" s="53"/>
      <c r="C1933" s="53"/>
      <c r="D1933" s="63"/>
      <c r="E1933" s="63"/>
      <c r="F1933" s="63"/>
      <c r="G1933" s="63"/>
      <c r="H1933" s="63"/>
      <c r="I1933" s="64"/>
      <c r="J1933" s="63"/>
      <c r="K1933" s="63"/>
      <c r="L1933" s="64"/>
      <c r="M1933" s="64"/>
      <c r="N1933" s="65"/>
      <c r="O1933" s="63"/>
      <c r="P1933" s="63"/>
      <c r="Q1933" s="63"/>
    </row>
    <row r="1934" spans="1:17" ht="15">
      <c r="A1934" s="53"/>
      <c r="B1934" s="53"/>
      <c r="C1934" s="53"/>
      <c r="D1934" s="63"/>
      <c r="E1934" s="63"/>
      <c r="F1934" s="63"/>
      <c r="G1934" s="63"/>
      <c r="H1934" s="63"/>
      <c r="I1934" s="64"/>
      <c r="J1934" s="63"/>
      <c r="K1934" s="63"/>
      <c r="L1934" s="64"/>
      <c r="M1934" s="64"/>
      <c r="N1934" s="65"/>
      <c r="O1934" s="63"/>
      <c r="P1934" s="63"/>
      <c r="Q1934" s="63"/>
    </row>
    <row r="1935" spans="1:17" ht="15">
      <c r="A1935" s="53"/>
      <c r="B1935" s="53"/>
      <c r="C1935" s="53"/>
      <c r="D1935" s="63"/>
      <c r="E1935" s="63"/>
      <c r="F1935" s="63"/>
      <c r="G1935" s="63"/>
      <c r="H1935" s="63"/>
      <c r="I1935" s="64"/>
      <c r="J1935" s="63"/>
      <c r="K1935" s="63"/>
      <c r="L1935" s="64"/>
      <c r="M1935" s="64"/>
      <c r="N1935" s="65"/>
      <c r="O1935" s="63"/>
      <c r="P1935" s="63"/>
      <c r="Q1935" s="63"/>
    </row>
    <row r="1936" spans="1:17" ht="15">
      <c r="A1936" s="53"/>
      <c r="B1936" s="53"/>
      <c r="C1936" s="53"/>
      <c r="D1936" s="63"/>
      <c r="E1936" s="63"/>
      <c r="F1936" s="63"/>
      <c r="G1936" s="63"/>
      <c r="H1936" s="63"/>
      <c r="I1936" s="64"/>
      <c r="J1936" s="63"/>
      <c r="K1936" s="63"/>
      <c r="L1936" s="64"/>
      <c r="M1936" s="64"/>
      <c r="N1936" s="65"/>
      <c r="O1936" s="63"/>
      <c r="P1936" s="63"/>
      <c r="Q1936" s="63"/>
    </row>
    <row r="1937" spans="1:17" ht="15">
      <c r="A1937" s="53"/>
      <c r="B1937" s="53"/>
      <c r="C1937" s="53"/>
      <c r="D1937" s="63"/>
      <c r="E1937" s="63"/>
      <c r="F1937" s="63"/>
      <c r="G1937" s="63"/>
      <c r="H1937" s="63"/>
      <c r="I1937" s="64"/>
      <c r="J1937" s="63"/>
      <c r="K1937" s="63"/>
      <c r="L1937" s="64"/>
      <c r="M1937" s="64"/>
      <c r="N1937" s="65"/>
      <c r="O1937" s="63"/>
      <c r="P1937" s="63"/>
      <c r="Q1937" s="63"/>
    </row>
    <row r="1938" spans="1:17" ht="15">
      <c r="A1938" s="53"/>
      <c r="B1938" s="53"/>
      <c r="C1938" s="53"/>
      <c r="D1938" s="63"/>
      <c r="E1938" s="63"/>
      <c r="F1938" s="63"/>
      <c r="G1938" s="63"/>
      <c r="H1938" s="63"/>
      <c r="I1938" s="64"/>
      <c r="J1938" s="63"/>
      <c r="K1938" s="63"/>
      <c r="L1938" s="64"/>
      <c r="M1938" s="64"/>
      <c r="N1938" s="65"/>
      <c r="O1938" s="63"/>
      <c r="P1938" s="63"/>
      <c r="Q1938" s="63"/>
    </row>
    <row r="1939" spans="1:17" ht="15">
      <c r="A1939" s="53"/>
      <c r="B1939" s="53"/>
      <c r="C1939" s="53"/>
      <c r="D1939" s="63"/>
      <c r="E1939" s="63"/>
      <c r="F1939" s="63"/>
      <c r="G1939" s="63"/>
      <c r="H1939" s="63"/>
      <c r="I1939" s="64"/>
      <c r="J1939" s="63"/>
      <c r="K1939" s="63"/>
      <c r="L1939" s="64"/>
      <c r="M1939" s="64"/>
      <c r="N1939" s="65"/>
      <c r="O1939" s="63"/>
      <c r="P1939" s="63"/>
      <c r="Q1939" s="63"/>
    </row>
    <row r="1940" spans="1:17" ht="15">
      <c r="A1940" s="53"/>
      <c r="B1940" s="53"/>
      <c r="C1940" s="53"/>
      <c r="D1940" s="63"/>
      <c r="E1940" s="63"/>
      <c r="F1940" s="63"/>
      <c r="G1940" s="63"/>
      <c r="H1940" s="63"/>
      <c r="I1940" s="64"/>
      <c r="J1940" s="63"/>
      <c r="K1940" s="63"/>
      <c r="L1940" s="64"/>
      <c r="M1940" s="64"/>
      <c r="N1940" s="65"/>
      <c r="O1940" s="63"/>
      <c r="P1940" s="63"/>
      <c r="Q1940" s="63"/>
    </row>
    <row r="1941" spans="1:17" ht="15">
      <c r="A1941" s="53"/>
      <c r="B1941" s="53"/>
      <c r="C1941" s="53"/>
      <c r="D1941" s="63"/>
      <c r="E1941" s="63"/>
      <c r="F1941" s="63"/>
      <c r="G1941" s="63"/>
      <c r="H1941" s="63"/>
      <c r="I1941" s="64"/>
      <c r="J1941" s="63"/>
      <c r="K1941" s="63"/>
      <c r="L1941" s="64"/>
      <c r="M1941" s="64"/>
      <c r="N1941" s="65"/>
      <c r="O1941" s="63"/>
      <c r="P1941" s="63"/>
      <c r="Q1941" s="63"/>
    </row>
    <row r="1942" spans="1:17" ht="15">
      <c r="A1942" s="53"/>
      <c r="B1942" s="53"/>
      <c r="C1942" s="53"/>
      <c r="D1942" s="63"/>
      <c r="E1942" s="63"/>
      <c r="F1942" s="63"/>
      <c r="G1942" s="63"/>
      <c r="H1942" s="63"/>
      <c r="I1942" s="64"/>
      <c r="J1942" s="63"/>
      <c r="K1942" s="63"/>
      <c r="L1942" s="64"/>
      <c r="M1942" s="64"/>
      <c r="N1942" s="65"/>
      <c r="O1942" s="63"/>
      <c r="P1942" s="63"/>
      <c r="Q1942" s="63"/>
    </row>
    <row r="1943" spans="1:17" ht="15">
      <c r="A1943" s="53"/>
      <c r="B1943" s="53"/>
      <c r="C1943" s="53"/>
      <c r="D1943" s="63"/>
      <c r="E1943" s="63"/>
      <c r="F1943" s="63"/>
      <c r="G1943" s="63"/>
      <c r="H1943" s="63"/>
      <c r="I1943" s="64"/>
      <c r="J1943" s="63"/>
      <c r="K1943" s="63"/>
      <c r="L1943" s="64"/>
      <c r="M1943" s="64"/>
      <c r="N1943" s="65"/>
      <c r="O1943" s="63"/>
      <c r="P1943" s="63"/>
      <c r="Q1943" s="63"/>
    </row>
    <row r="1944" spans="1:17" ht="15">
      <c r="A1944" s="53"/>
      <c r="B1944" s="53"/>
      <c r="C1944" s="53"/>
      <c r="D1944" s="63"/>
      <c r="E1944" s="63"/>
      <c r="F1944" s="63"/>
      <c r="G1944" s="63"/>
      <c r="H1944" s="63"/>
      <c r="I1944" s="64"/>
      <c r="J1944" s="63"/>
      <c r="K1944" s="63"/>
      <c r="L1944" s="64"/>
      <c r="M1944" s="64"/>
      <c r="N1944" s="65"/>
      <c r="O1944" s="63"/>
      <c r="P1944" s="63"/>
      <c r="Q1944" s="63"/>
    </row>
    <row r="1945" spans="1:17" ht="15">
      <c r="A1945" s="53"/>
      <c r="B1945" s="53"/>
      <c r="C1945" s="53"/>
      <c r="D1945" s="63"/>
      <c r="E1945" s="63"/>
      <c r="F1945" s="63"/>
      <c r="G1945" s="63"/>
      <c r="H1945" s="63"/>
      <c r="I1945" s="64"/>
      <c r="J1945" s="63"/>
      <c r="K1945" s="63"/>
      <c r="L1945" s="64"/>
      <c r="M1945" s="64"/>
      <c r="N1945" s="65"/>
      <c r="O1945" s="63"/>
      <c r="P1945" s="63"/>
      <c r="Q1945" s="63"/>
    </row>
    <row r="1946" spans="1:17" ht="15">
      <c r="A1946" s="53"/>
      <c r="B1946" s="53"/>
      <c r="C1946" s="53"/>
      <c r="D1946" s="63"/>
      <c r="E1946" s="63"/>
      <c r="F1946" s="63"/>
      <c r="G1946" s="63"/>
      <c r="H1946" s="63"/>
      <c r="I1946" s="64"/>
      <c r="J1946" s="63"/>
      <c r="K1946" s="63"/>
      <c r="L1946" s="64"/>
      <c r="M1946" s="64"/>
      <c r="N1946" s="65"/>
      <c r="O1946" s="63"/>
      <c r="P1946" s="63"/>
      <c r="Q1946" s="63"/>
    </row>
    <row r="1947" spans="1:17" ht="15">
      <c r="A1947" s="53"/>
      <c r="B1947" s="53"/>
      <c r="C1947" s="53"/>
      <c r="D1947" s="63"/>
      <c r="E1947" s="63"/>
      <c r="F1947" s="63"/>
      <c r="G1947" s="63"/>
      <c r="H1947" s="63"/>
      <c r="I1947" s="64"/>
      <c r="J1947" s="63"/>
      <c r="K1947" s="63"/>
      <c r="L1947" s="64"/>
      <c r="M1947" s="64"/>
      <c r="N1947" s="65"/>
      <c r="O1947" s="63"/>
      <c r="P1947" s="63"/>
      <c r="Q1947" s="63"/>
    </row>
    <row r="1948" spans="1:17" ht="15">
      <c r="A1948" s="53"/>
      <c r="B1948" s="53"/>
      <c r="C1948" s="53"/>
      <c r="D1948" s="63"/>
      <c r="E1948" s="63"/>
      <c r="F1948" s="63"/>
      <c r="G1948" s="63"/>
      <c r="H1948" s="63"/>
      <c r="I1948" s="64"/>
      <c r="J1948" s="63"/>
      <c r="K1948" s="63"/>
      <c r="L1948" s="64"/>
      <c r="M1948" s="64"/>
      <c r="N1948" s="65"/>
      <c r="O1948" s="63"/>
      <c r="P1948" s="63"/>
      <c r="Q1948" s="63"/>
    </row>
    <row r="1949" spans="1:17" ht="15">
      <c r="A1949" s="53"/>
      <c r="B1949" s="53"/>
      <c r="C1949" s="53"/>
      <c r="D1949" s="63"/>
      <c r="E1949" s="63"/>
      <c r="F1949" s="63"/>
      <c r="G1949" s="63"/>
      <c r="H1949" s="63"/>
      <c r="I1949" s="64"/>
      <c r="J1949" s="63"/>
      <c r="K1949" s="63"/>
      <c r="L1949" s="64"/>
      <c r="M1949" s="64"/>
      <c r="N1949" s="65"/>
      <c r="O1949" s="63"/>
      <c r="P1949" s="63"/>
      <c r="Q1949" s="63"/>
    </row>
    <row r="1950" spans="1:17" ht="15">
      <c r="A1950" s="53"/>
      <c r="B1950" s="53"/>
      <c r="C1950" s="53"/>
      <c r="D1950" s="63"/>
      <c r="E1950" s="63"/>
      <c r="F1950" s="63"/>
      <c r="G1950" s="63"/>
      <c r="H1950" s="63"/>
      <c r="I1950" s="64"/>
      <c r="J1950" s="63"/>
      <c r="K1950" s="63"/>
      <c r="L1950" s="64"/>
      <c r="M1950" s="64"/>
      <c r="N1950" s="65"/>
      <c r="O1950" s="63"/>
      <c r="P1950" s="63"/>
      <c r="Q1950" s="63"/>
    </row>
    <row r="1951" spans="1:17" ht="15">
      <c r="A1951" s="53"/>
      <c r="B1951" s="53"/>
      <c r="C1951" s="53"/>
      <c r="D1951" s="63"/>
      <c r="E1951" s="63"/>
      <c r="F1951" s="63"/>
      <c r="G1951" s="63"/>
      <c r="H1951" s="63"/>
      <c r="I1951" s="64"/>
      <c r="J1951" s="63"/>
      <c r="K1951" s="63"/>
      <c r="L1951" s="64"/>
      <c r="M1951" s="64"/>
      <c r="N1951" s="65"/>
      <c r="O1951" s="63"/>
      <c r="P1951" s="63"/>
      <c r="Q1951" s="63"/>
    </row>
    <row r="1952" spans="1:17" ht="15">
      <c r="A1952" s="53"/>
      <c r="B1952" s="53"/>
      <c r="C1952" s="53"/>
      <c r="D1952" s="63"/>
      <c r="E1952" s="63"/>
      <c r="F1952" s="63"/>
      <c r="G1952" s="63"/>
      <c r="H1952" s="63"/>
      <c r="I1952" s="64"/>
      <c r="J1952" s="63"/>
      <c r="K1952" s="63"/>
      <c r="L1952" s="64"/>
      <c r="M1952" s="64"/>
      <c r="N1952" s="65"/>
      <c r="O1952" s="63"/>
      <c r="P1952" s="63"/>
      <c r="Q1952" s="63"/>
    </row>
    <row r="1953" spans="1:17" ht="15">
      <c r="A1953" s="53"/>
      <c r="B1953" s="53"/>
      <c r="C1953" s="53"/>
      <c r="D1953" s="63"/>
      <c r="E1953" s="63"/>
      <c r="F1953" s="63"/>
      <c r="G1953" s="63"/>
      <c r="H1953" s="63"/>
      <c r="I1953" s="64"/>
      <c r="J1953" s="63"/>
      <c r="K1953" s="63"/>
      <c r="L1953" s="64"/>
      <c r="M1953" s="64"/>
      <c r="N1953" s="65"/>
      <c r="O1953" s="63"/>
      <c r="P1953" s="63"/>
      <c r="Q1953" s="63"/>
    </row>
    <row r="1954" spans="1:17" ht="15">
      <c r="A1954" s="53"/>
      <c r="B1954" s="53"/>
      <c r="C1954" s="53"/>
      <c r="D1954" s="63"/>
      <c r="E1954" s="63"/>
      <c r="F1954" s="63"/>
      <c r="G1954" s="63"/>
      <c r="H1954" s="63"/>
      <c r="I1954" s="64"/>
      <c r="J1954" s="63"/>
      <c r="K1954" s="63"/>
      <c r="L1954" s="64"/>
      <c r="M1954" s="64"/>
      <c r="N1954" s="65"/>
      <c r="O1954" s="63"/>
      <c r="P1954" s="63"/>
      <c r="Q1954" s="63"/>
    </row>
    <row r="1955" spans="1:17" ht="15">
      <c r="A1955" s="53"/>
      <c r="B1955" s="53"/>
      <c r="C1955" s="53"/>
      <c r="D1955" s="63"/>
      <c r="E1955" s="63"/>
      <c r="F1955" s="63"/>
      <c r="G1955" s="63"/>
      <c r="H1955" s="63"/>
      <c r="I1955" s="64"/>
      <c r="J1955" s="63"/>
      <c r="K1955" s="63"/>
      <c r="L1955" s="64"/>
      <c r="M1955" s="64"/>
      <c r="N1955" s="65"/>
      <c r="O1955" s="63"/>
      <c r="P1955" s="63"/>
      <c r="Q1955" s="63"/>
    </row>
    <row r="1956" spans="1:17" ht="15">
      <c r="A1956" s="53"/>
      <c r="B1956" s="53"/>
      <c r="C1956" s="53"/>
      <c r="D1956" s="63"/>
      <c r="E1956" s="63"/>
      <c r="F1956" s="63"/>
      <c r="G1956" s="63"/>
      <c r="H1956" s="63"/>
      <c r="I1956" s="64"/>
      <c r="J1956" s="63"/>
      <c r="K1956" s="63"/>
      <c r="L1956" s="64"/>
      <c r="M1956" s="64"/>
      <c r="N1956" s="65"/>
      <c r="O1956" s="63"/>
      <c r="P1956" s="63"/>
      <c r="Q1956" s="63"/>
    </row>
    <row r="1957" spans="1:17" ht="15">
      <c r="A1957" s="53"/>
      <c r="B1957" s="53"/>
      <c r="C1957" s="53"/>
      <c r="D1957" s="63"/>
      <c r="E1957" s="63"/>
      <c r="F1957" s="63"/>
      <c r="G1957" s="63"/>
      <c r="H1957" s="63"/>
      <c r="I1957" s="64"/>
      <c r="J1957" s="63"/>
      <c r="K1957" s="63"/>
      <c r="L1957" s="64"/>
      <c r="M1957" s="64"/>
      <c r="N1957" s="65"/>
      <c r="O1957" s="63"/>
      <c r="P1957" s="63"/>
      <c r="Q1957" s="63"/>
    </row>
    <row r="1958" spans="1:17" ht="15">
      <c r="A1958" s="53"/>
      <c r="B1958" s="53"/>
      <c r="C1958" s="53"/>
      <c r="D1958" s="63"/>
      <c r="E1958" s="63"/>
      <c r="F1958" s="63"/>
      <c r="G1958" s="63"/>
      <c r="H1958" s="63"/>
      <c r="I1958" s="64"/>
      <c r="J1958" s="63"/>
      <c r="K1958" s="63"/>
      <c r="L1958" s="64"/>
      <c r="M1958" s="64"/>
      <c r="N1958" s="65"/>
      <c r="O1958" s="63"/>
      <c r="P1958" s="63"/>
      <c r="Q1958" s="63"/>
    </row>
    <row r="1959" spans="1:17" ht="15">
      <c r="A1959" s="53"/>
      <c r="B1959" s="53"/>
      <c r="C1959" s="53"/>
      <c r="D1959" s="63"/>
      <c r="E1959" s="63"/>
      <c r="F1959" s="63"/>
      <c r="G1959" s="63"/>
      <c r="H1959" s="63"/>
      <c r="I1959" s="64"/>
      <c r="J1959" s="63"/>
      <c r="K1959" s="63"/>
      <c r="L1959" s="64"/>
      <c r="M1959" s="64"/>
      <c r="N1959" s="65"/>
      <c r="O1959" s="63"/>
      <c r="P1959" s="63"/>
      <c r="Q1959" s="63"/>
    </row>
    <row r="1960" spans="1:17" ht="15">
      <c r="A1960" s="53"/>
      <c r="B1960" s="53"/>
      <c r="C1960" s="53"/>
      <c r="D1960" s="63"/>
      <c r="E1960" s="63"/>
      <c r="F1960" s="63"/>
      <c r="G1960" s="63"/>
      <c r="H1960" s="63"/>
      <c r="I1960" s="64"/>
      <c r="J1960" s="63"/>
      <c r="K1960" s="63"/>
      <c r="L1960" s="64"/>
      <c r="M1960" s="64"/>
      <c r="N1960" s="65"/>
      <c r="O1960" s="63"/>
      <c r="P1960" s="63"/>
      <c r="Q1960" s="63"/>
    </row>
    <row r="1961" spans="1:17" ht="15">
      <c r="A1961" s="53"/>
      <c r="B1961" s="53"/>
      <c r="C1961" s="53"/>
      <c r="D1961" s="63"/>
      <c r="E1961" s="63"/>
      <c r="F1961" s="63"/>
      <c r="G1961" s="63"/>
      <c r="H1961" s="63"/>
      <c r="I1961" s="64"/>
      <c r="J1961" s="63"/>
      <c r="K1961" s="63"/>
      <c r="L1961" s="64"/>
      <c r="M1961" s="64"/>
      <c r="N1961" s="65"/>
      <c r="O1961" s="63"/>
      <c r="P1961" s="63"/>
      <c r="Q1961" s="63"/>
    </row>
    <row r="1962" spans="1:17" ht="15">
      <c r="A1962" s="53"/>
      <c r="B1962" s="53"/>
      <c r="C1962" s="53"/>
      <c r="D1962" s="63"/>
      <c r="E1962" s="63"/>
      <c r="F1962" s="63"/>
      <c r="G1962" s="63"/>
      <c r="H1962" s="63"/>
      <c r="I1962" s="64"/>
      <c r="J1962" s="63"/>
      <c r="K1962" s="63"/>
      <c r="L1962" s="64"/>
      <c r="M1962" s="64"/>
      <c r="N1962" s="65"/>
      <c r="O1962" s="63"/>
      <c r="P1962" s="63"/>
      <c r="Q1962" s="63"/>
    </row>
    <row r="1963" spans="1:17" ht="15">
      <c r="A1963" s="53"/>
      <c r="B1963" s="53"/>
      <c r="C1963" s="53"/>
      <c r="D1963" s="63"/>
      <c r="E1963" s="63"/>
      <c r="F1963" s="63"/>
      <c r="G1963" s="63"/>
      <c r="H1963" s="63"/>
      <c r="I1963" s="64"/>
      <c r="J1963" s="63"/>
      <c r="K1963" s="63"/>
      <c r="L1963" s="64"/>
      <c r="M1963" s="64"/>
      <c r="N1963" s="65"/>
      <c r="O1963" s="63"/>
      <c r="P1963" s="63"/>
      <c r="Q1963" s="63"/>
    </row>
    <row r="1964" spans="1:17" ht="15">
      <c r="A1964" s="53"/>
      <c r="B1964" s="53"/>
      <c r="C1964" s="53"/>
      <c r="D1964" s="63"/>
      <c r="E1964" s="63"/>
      <c r="F1964" s="63"/>
      <c r="G1964" s="63"/>
      <c r="H1964" s="63"/>
      <c r="I1964" s="64"/>
      <c r="J1964" s="63"/>
      <c r="K1964" s="63"/>
      <c r="L1964" s="64"/>
      <c r="M1964" s="64"/>
      <c r="N1964" s="65"/>
      <c r="O1964" s="63"/>
      <c r="P1964" s="63"/>
      <c r="Q1964" s="63"/>
    </row>
    <row r="1965" spans="1:17" ht="15">
      <c r="A1965" s="53"/>
      <c r="B1965" s="53"/>
      <c r="C1965" s="53"/>
      <c r="D1965" s="63"/>
      <c r="E1965" s="63"/>
      <c r="F1965" s="63"/>
      <c r="G1965" s="63"/>
      <c r="H1965" s="63"/>
      <c r="I1965" s="64"/>
      <c r="J1965" s="63"/>
      <c r="K1965" s="63"/>
      <c r="L1965" s="64"/>
      <c r="M1965" s="64"/>
      <c r="N1965" s="65"/>
      <c r="O1965" s="63"/>
      <c r="P1965" s="63"/>
      <c r="Q1965" s="63"/>
    </row>
    <row r="1966" spans="1:17" ht="15">
      <c r="A1966" s="53"/>
      <c r="B1966" s="53"/>
      <c r="C1966" s="53"/>
      <c r="D1966" s="63"/>
      <c r="E1966" s="63"/>
      <c r="F1966" s="63"/>
      <c r="G1966" s="63"/>
      <c r="H1966" s="63"/>
      <c r="I1966" s="64"/>
      <c r="J1966" s="63"/>
      <c r="K1966" s="63"/>
      <c r="L1966" s="64"/>
      <c r="M1966" s="64"/>
      <c r="N1966" s="65"/>
      <c r="O1966" s="63"/>
      <c r="P1966" s="63"/>
      <c r="Q1966" s="63"/>
    </row>
    <row r="1967" spans="1:17" ht="15">
      <c r="A1967" s="53"/>
      <c r="B1967" s="53"/>
      <c r="C1967" s="53"/>
      <c r="D1967" s="63"/>
      <c r="E1967" s="63"/>
      <c r="F1967" s="63"/>
      <c r="G1967" s="63"/>
      <c r="H1967" s="63"/>
      <c r="I1967" s="64"/>
      <c r="J1967" s="63"/>
      <c r="K1967" s="63"/>
      <c r="L1967" s="64"/>
      <c r="M1967" s="64"/>
      <c r="N1967" s="65"/>
      <c r="O1967" s="63"/>
      <c r="P1967" s="63"/>
      <c r="Q1967" s="63"/>
    </row>
    <row r="1968" spans="1:17" ht="15">
      <c r="A1968" s="53"/>
      <c r="B1968" s="53"/>
      <c r="C1968" s="53"/>
      <c r="D1968" s="63"/>
      <c r="E1968" s="63"/>
      <c r="F1968" s="63"/>
      <c r="G1968" s="63"/>
      <c r="H1968" s="63"/>
      <c r="I1968" s="64"/>
      <c r="J1968" s="63"/>
      <c r="K1968" s="63"/>
      <c r="L1968" s="64"/>
      <c r="M1968" s="64"/>
      <c r="N1968" s="65"/>
      <c r="O1968" s="63"/>
      <c r="P1968" s="63"/>
      <c r="Q1968" s="63"/>
    </row>
    <row r="1969" spans="1:17" ht="15">
      <c r="A1969" s="53"/>
      <c r="B1969" s="53"/>
      <c r="C1969" s="53"/>
      <c r="D1969" s="63"/>
      <c r="E1969" s="63"/>
      <c r="F1969" s="63"/>
      <c r="G1969" s="63"/>
      <c r="H1969" s="63"/>
      <c r="I1969" s="64"/>
      <c r="J1969" s="63"/>
      <c r="K1969" s="63"/>
      <c r="L1969" s="64"/>
      <c r="M1969" s="64"/>
      <c r="N1969" s="65"/>
      <c r="O1969" s="63"/>
      <c r="P1969" s="63"/>
      <c r="Q1969" s="63"/>
    </row>
    <row r="1970" spans="1:17" ht="15">
      <c r="A1970" s="53"/>
      <c r="B1970" s="53"/>
      <c r="C1970" s="53"/>
      <c r="D1970" s="63"/>
      <c r="E1970" s="63"/>
      <c r="F1970" s="63"/>
      <c r="G1970" s="63"/>
      <c r="H1970" s="63"/>
      <c r="I1970" s="64"/>
      <c r="J1970" s="63"/>
      <c r="K1970" s="63"/>
      <c r="L1970" s="64"/>
      <c r="M1970" s="64"/>
      <c r="N1970" s="65"/>
      <c r="O1970" s="63"/>
      <c r="P1970" s="63"/>
      <c r="Q1970" s="63"/>
    </row>
    <row r="1971" spans="1:17" ht="15">
      <c r="A1971" s="53"/>
      <c r="B1971" s="53"/>
      <c r="C1971" s="53"/>
      <c r="D1971" s="63"/>
      <c r="E1971" s="63"/>
      <c r="F1971" s="63"/>
      <c r="G1971" s="63"/>
      <c r="H1971" s="63"/>
      <c r="I1971" s="64"/>
      <c r="J1971" s="63"/>
      <c r="K1971" s="63"/>
      <c r="L1971" s="64"/>
      <c r="M1971" s="64"/>
      <c r="N1971" s="65"/>
      <c r="O1971" s="63"/>
      <c r="P1971" s="63"/>
      <c r="Q1971" s="63"/>
    </row>
    <row r="1972" spans="1:17" ht="15">
      <c r="A1972" s="53"/>
      <c r="B1972" s="53"/>
      <c r="C1972" s="53"/>
      <c r="D1972" s="63"/>
      <c r="E1972" s="63"/>
      <c r="F1972" s="63"/>
      <c r="G1972" s="63"/>
      <c r="H1972" s="63"/>
      <c r="I1972" s="64"/>
      <c r="J1972" s="63"/>
      <c r="K1972" s="63"/>
      <c r="L1972" s="64"/>
      <c r="M1972" s="64"/>
      <c r="N1972" s="65"/>
      <c r="O1972" s="63"/>
      <c r="P1972" s="63"/>
      <c r="Q1972" s="63"/>
    </row>
    <row r="1973" spans="1:17" ht="15">
      <c r="A1973" s="53"/>
      <c r="B1973" s="53"/>
      <c r="C1973" s="53"/>
      <c r="D1973" s="63"/>
      <c r="E1973" s="63"/>
      <c r="F1973" s="63"/>
      <c r="G1973" s="63"/>
      <c r="H1973" s="63"/>
      <c r="I1973" s="64"/>
      <c r="J1973" s="63"/>
      <c r="K1973" s="63"/>
      <c r="L1973" s="64"/>
      <c r="M1973" s="64"/>
      <c r="N1973" s="65"/>
      <c r="O1973" s="63"/>
      <c r="P1973" s="63"/>
      <c r="Q1973" s="63"/>
    </row>
    <row r="1974" spans="1:17" ht="15">
      <c r="A1974" s="53"/>
      <c r="B1974" s="53"/>
      <c r="C1974" s="53"/>
      <c r="D1974" s="63"/>
      <c r="E1974" s="63"/>
      <c r="F1974" s="63"/>
      <c r="G1974" s="63"/>
      <c r="H1974" s="63"/>
      <c r="I1974" s="64"/>
      <c r="J1974" s="63"/>
      <c r="K1974" s="63"/>
      <c r="L1974" s="64"/>
      <c r="M1974" s="64"/>
      <c r="N1974" s="65"/>
      <c r="O1974" s="63"/>
      <c r="P1974" s="63"/>
      <c r="Q1974" s="63"/>
    </row>
    <row r="1975" spans="1:17" ht="15">
      <c r="A1975" s="53"/>
      <c r="B1975" s="53"/>
      <c r="C1975" s="53"/>
      <c r="D1975" s="63"/>
      <c r="E1975" s="63"/>
      <c r="F1975" s="63"/>
      <c r="G1975" s="63"/>
      <c r="H1975" s="63"/>
      <c r="I1975" s="64"/>
      <c r="J1975" s="63"/>
      <c r="K1975" s="63"/>
      <c r="L1975" s="64"/>
      <c r="M1975" s="64"/>
      <c r="N1975" s="65"/>
      <c r="O1975" s="63"/>
      <c r="P1975" s="63"/>
      <c r="Q1975" s="63"/>
    </row>
    <row r="1976" spans="1:17" ht="15">
      <c r="A1976" s="53"/>
      <c r="B1976" s="53"/>
      <c r="C1976" s="53"/>
      <c r="D1976" s="63"/>
      <c r="E1976" s="63"/>
      <c r="F1976" s="63"/>
      <c r="G1976" s="63"/>
      <c r="H1976" s="63"/>
      <c r="I1976" s="64"/>
      <c r="J1976" s="63"/>
      <c r="K1976" s="63"/>
      <c r="L1976" s="64"/>
      <c r="M1976" s="64"/>
      <c r="N1976" s="65"/>
      <c r="O1976" s="63"/>
      <c r="P1976" s="63"/>
      <c r="Q1976" s="63"/>
    </row>
    <row r="1977" spans="1:17" ht="15">
      <c r="A1977" s="53"/>
      <c r="B1977" s="53"/>
      <c r="C1977" s="53"/>
      <c r="D1977" s="63"/>
      <c r="E1977" s="63"/>
      <c r="F1977" s="63"/>
      <c r="G1977" s="63"/>
      <c r="H1977" s="63"/>
      <c r="I1977" s="64"/>
      <c r="J1977" s="63"/>
      <c r="K1977" s="63"/>
      <c r="L1977" s="64"/>
      <c r="M1977" s="64"/>
      <c r="N1977" s="65"/>
      <c r="O1977" s="63"/>
      <c r="P1977" s="63"/>
      <c r="Q1977" s="63"/>
    </row>
    <row r="1978" spans="1:17" ht="15">
      <c r="A1978" s="53"/>
      <c r="B1978" s="53"/>
      <c r="C1978" s="53"/>
      <c r="D1978" s="63"/>
      <c r="E1978" s="63"/>
      <c r="F1978" s="63"/>
      <c r="G1978" s="63"/>
      <c r="H1978" s="63"/>
      <c r="I1978" s="64"/>
      <c r="J1978" s="63"/>
      <c r="K1978" s="63"/>
      <c r="L1978" s="64"/>
      <c r="M1978" s="64"/>
      <c r="N1978" s="65"/>
      <c r="O1978" s="63"/>
      <c r="P1978" s="63"/>
      <c r="Q1978" s="63"/>
    </row>
    <row r="1979" spans="1:17" ht="15">
      <c r="A1979" s="53"/>
      <c r="B1979" s="53"/>
      <c r="C1979" s="53"/>
      <c r="D1979" s="63"/>
      <c r="E1979" s="63"/>
      <c r="F1979" s="63"/>
      <c r="G1979" s="63"/>
      <c r="H1979" s="63"/>
      <c r="I1979" s="64"/>
      <c r="J1979" s="63"/>
      <c r="K1979" s="63"/>
      <c r="L1979" s="64"/>
      <c r="M1979" s="64"/>
      <c r="N1979" s="65"/>
      <c r="O1979" s="63"/>
      <c r="P1979" s="63"/>
      <c r="Q1979" s="63"/>
    </row>
    <row r="1980" spans="1:17" ht="15">
      <c r="A1980" s="53"/>
      <c r="B1980" s="53"/>
      <c r="C1980" s="53"/>
      <c r="D1980" s="63"/>
      <c r="E1980" s="63"/>
      <c r="F1980" s="63"/>
      <c r="G1980" s="63"/>
      <c r="H1980" s="63"/>
      <c r="I1980" s="64"/>
      <c r="J1980" s="63"/>
      <c r="K1980" s="63"/>
      <c r="L1980" s="64"/>
      <c r="M1980" s="64"/>
      <c r="N1980" s="65"/>
      <c r="O1980" s="63"/>
      <c r="P1980" s="63"/>
      <c r="Q1980" s="63"/>
    </row>
    <row r="1981" spans="1:17" ht="15">
      <c r="A1981" s="53"/>
      <c r="B1981" s="53"/>
      <c r="C1981" s="53"/>
      <c r="D1981" s="63"/>
      <c r="E1981" s="63"/>
      <c r="F1981" s="63"/>
      <c r="G1981" s="63"/>
      <c r="H1981" s="63"/>
      <c r="I1981" s="64"/>
      <c r="J1981" s="63"/>
      <c r="K1981" s="63"/>
      <c r="L1981" s="64"/>
      <c r="M1981" s="64"/>
      <c r="N1981" s="65"/>
      <c r="O1981" s="63"/>
      <c r="P1981" s="63"/>
      <c r="Q1981" s="63"/>
    </row>
    <row r="1982" spans="1:17" ht="15">
      <c r="A1982" s="53"/>
      <c r="B1982" s="53"/>
      <c r="C1982" s="53"/>
      <c r="D1982" s="63"/>
      <c r="E1982" s="63"/>
      <c r="F1982" s="63"/>
      <c r="G1982" s="63"/>
      <c r="H1982" s="63"/>
      <c r="I1982" s="64"/>
      <c r="J1982" s="63"/>
      <c r="K1982" s="63"/>
      <c r="L1982" s="64"/>
      <c r="M1982" s="64"/>
      <c r="N1982" s="65"/>
      <c r="O1982" s="63"/>
      <c r="P1982" s="63"/>
      <c r="Q1982" s="63"/>
    </row>
    <row r="1983" spans="1:17" ht="15">
      <c r="A1983" s="53"/>
      <c r="B1983" s="53"/>
      <c r="C1983" s="53"/>
      <c r="D1983" s="63"/>
      <c r="E1983" s="63"/>
      <c r="F1983" s="63"/>
      <c r="G1983" s="63"/>
      <c r="H1983" s="63"/>
      <c r="I1983" s="64"/>
      <c r="J1983" s="63"/>
      <c r="K1983" s="63"/>
      <c r="L1983" s="64"/>
      <c r="M1983" s="64"/>
      <c r="N1983" s="65"/>
      <c r="O1983" s="63"/>
      <c r="P1983" s="63"/>
      <c r="Q1983" s="63"/>
    </row>
    <row r="1984" spans="1:17" ht="15">
      <c r="A1984" s="53"/>
      <c r="B1984" s="53"/>
      <c r="C1984" s="53"/>
      <c r="D1984" s="63"/>
      <c r="E1984" s="63"/>
      <c r="F1984" s="63"/>
      <c r="G1984" s="63"/>
      <c r="H1984" s="63"/>
      <c r="I1984" s="64"/>
      <c r="J1984" s="63"/>
      <c r="K1984" s="63"/>
      <c r="L1984" s="64"/>
      <c r="M1984" s="64"/>
      <c r="N1984" s="65"/>
      <c r="O1984" s="63"/>
      <c r="P1984" s="63"/>
      <c r="Q1984" s="63"/>
    </row>
    <row r="1985" spans="1:17" ht="15">
      <c r="A1985" s="53"/>
      <c r="B1985" s="53"/>
      <c r="C1985" s="53"/>
      <c r="D1985" s="63"/>
      <c r="E1985" s="63"/>
      <c r="F1985" s="63"/>
      <c r="G1985" s="63"/>
      <c r="H1985" s="63"/>
      <c r="I1985" s="64"/>
      <c r="J1985" s="63"/>
      <c r="K1985" s="63"/>
      <c r="L1985" s="64"/>
      <c r="M1985" s="64"/>
      <c r="N1985" s="65"/>
      <c r="O1985" s="63"/>
      <c r="P1985" s="63"/>
      <c r="Q1985" s="63"/>
    </row>
    <row r="1986" spans="1:17" ht="15">
      <c r="A1986" s="53"/>
      <c r="B1986" s="53"/>
      <c r="C1986" s="53"/>
      <c r="D1986" s="63"/>
      <c r="E1986" s="63"/>
      <c r="F1986" s="63"/>
      <c r="G1986" s="63"/>
      <c r="H1986" s="63"/>
      <c r="I1986" s="64"/>
      <c r="J1986" s="63"/>
      <c r="K1986" s="63"/>
      <c r="L1986" s="64"/>
      <c r="M1986" s="64"/>
      <c r="N1986" s="65"/>
      <c r="O1986" s="63"/>
      <c r="P1986" s="63"/>
      <c r="Q1986" s="63"/>
    </row>
    <row r="1987" spans="1:17" ht="15">
      <c r="A1987" s="53"/>
      <c r="B1987" s="53"/>
      <c r="C1987" s="53"/>
      <c r="D1987" s="63"/>
      <c r="E1987" s="63"/>
      <c r="F1987" s="63"/>
      <c r="G1987" s="63"/>
      <c r="H1987" s="63"/>
      <c r="I1987" s="64"/>
      <c r="J1987" s="63"/>
      <c r="K1987" s="63"/>
      <c r="L1987" s="64"/>
      <c r="M1987" s="64"/>
      <c r="N1987" s="65"/>
      <c r="O1987" s="63"/>
      <c r="P1987" s="63"/>
      <c r="Q1987" s="63"/>
    </row>
    <row r="1988" spans="1:17" ht="15">
      <c r="A1988" s="53"/>
      <c r="B1988" s="53"/>
      <c r="C1988" s="53"/>
      <c r="D1988" s="63"/>
      <c r="E1988" s="63"/>
      <c r="F1988" s="63"/>
      <c r="G1988" s="63"/>
      <c r="H1988" s="63"/>
      <c r="I1988" s="64"/>
      <c r="J1988" s="63"/>
      <c r="K1988" s="63"/>
      <c r="L1988" s="64"/>
      <c r="M1988" s="64"/>
      <c r="N1988" s="65"/>
      <c r="O1988" s="63"/>
      <c r="P1988" s="63"/>
      <c r="Q1988" s="63"/>
    </row>
    <row r="1989" spans="1:17" ht="15">
      <c r="A1989" s="53"/>
      <c r="B1989" s="53"/>
      <c r="C1989" s="53"/>
      <c r="D1989" s="63"/>
      <c r="E1989" s="63"/>
      <c r="F1989" s="63"/>
      <c r="G1989" s="63"/>
      <c r="H1989" s="63"/>
      <c r="I1989" s="64"/>
      <c r="J1989" s="63"/>
      <c r="K1989" s="63"/>
      <c r="L1989" s="64"/>
      <c r="M1989" s="64"/>
      <c r="N1989" s="65"/>
      <c r="O1989" s="63"/>
      <c r="P1989" s="63"/>
      <c r="Q1989" s="63"/>
    </row>
    <row r="1990" spans="1:17" ht="15">
      <c r="A1990" s="53"/>
      <c r="B1990" s="53"/>
      <c r="C1990" s="53"/>
      <c r="D1990" s="63"/>
      <c r="E1990" s="63"/>
      <c r="F1990" s="63"/>
      <c r="G1990" s="63"/>
      <c r="H1990" s="63"/>
      <c r="I1990" s="64"/>
      <c r="J1990" s="63"/>
      <c r="K1990" s="63"/>
      <c r="L1990" s="64"/>
      <c r="M1990" s="64"/>
      <c r="N1990" s="65"/>
      <c r="O1990" s="63"/>
      <c r="P1990" s="63"/>
      <c r="Q1990" s="63"/>
    </row>
    <row r="1991" spans="1:17" ht="15">
      <c r="A1991" s="53"/>
      <c r="B1991" s="53"/>
      <c r="C1991" s="53"/>
      <c r="D1991" s="63"/>
      <c r="E1991" s="63"/>
      <c r="F1991" s="63"/>
      <c r="G1991" s="63"/>
      <c r="H1991" s="63"/>
      <c r="I1991" s="64"/>
      <c r="J1991" s="63"/>
      <c r="K1991" s="63"/>
      <c r="L1991" s="64"/>
      <c r="M1991" s="64"/>
      <c r="N1991" s="65"/>
      <c r="O1991" s="63"/>
      <c r="P1991" s="63"/>
      <c r="Q1991" s="63"/>
    </row>
    <row r="1992" spans="1:17" ht="15">
      <c r="A1992" s="53"/>
      <c r="B1992" s="53"/>
      <c r="C1992" s="53"/>
      <c r="D1992" s="63"/>
      <c r="E1992" s="63"/>
      <c r="F1992" s="63"/>
      <c r="G1992" s="63"/>
      <c r="H1992" s="63"/>
      <c r="I1992" s="64"/>
      <c r="J1992" s="63"/>
      <c r="K1992" s="63"/>
      <c r="L1992" s="64"/>
      <c r="M1992" s="64"/>
      <c r="N1992" s="65"/>
      <c r="O1992" s="63"/>
      <c r="P1992" s="63"/>
      <c r="Q1992" s="63"/>
    </row>
    <row r="1993" spans="1:17" ht="15">
      <c r="A1993" s="53"/>
      <c r="B1993" s="53"/>
      <c r="C1993" s="53"/>
      <c r="D1993" s="63"/>
      <c r="E1993" s="63"/>
      <c r="F1993" s="63"/>
      <c r="G1993" s="63"/>
      <c r="H1993" s="63"/>
      <c r="I1993" s="64"/>
      <c r="J1993" s="63"/>
      <c r="K1993" s="63"/>
      <c r="L1993" s="64"/>
      <c r="M1993" s="64"/>
      <c r="N1993" s="65"/>
      <c r="O1993" s="63"/>
      <c r="P1993" s="63"/>
      <c r="Q1993" s="63"/>
    </row>
    <row r="1994" spans="1:17" ht="15">
      <c r="A1994" s="53"/>
      <c r="B1994" s="53"/>
      <c r="C1994" s="53"/>
      <c r="D1994" s="63"/>
      <c r="E1994" s="63"/>
      <c r="F1994" s="63"/>
      <c r="G1994" s="63"/>
      <c r="H1994" s="63"/>
      <c r="I1994" s="64"/>
      <c r="J1994" s="63"/>
      <c r="K1994" s="63"/>
      <c r="L1994" s="64"/>
      <c r="M1994" s="64"/>
      <c r="N1994" s="65"/>
      <c r="O1994" s="63"/>
      <c r="P1994" s="63"/>
      <c r="Q1994" s="63"/>
    </row>
    <row r="1995" spans="1:17" ht="15">
      <c r="A1995" s="53"/>
      <c r="B1995" s="53"/>
      <c r="C1995" s="53"/>
      <c r="D1995" s="63"/>
      <c r="E1995" s="63"/>
      <c r="F1995" s="63"/>
      <c r="G1995" s="63"/>
      <c r="H1995" s="63"/>
      <c r="I1995" s="64"/>
      <c r="J1995" s="63"/>
      <c r="K1995" s="63"/>
      <c r="L1995" s="64"/>
      <c r="M1995" s="64"/>
      <c r="N1995" s="65"/>
      <c r="O1995" s="63"/>
      <c r="P1995" s="63"/>
      <c r="Q1995" s="63"/>
    </row>
    <row r="1996" spans="1:17" ht="15">
      <c r="A1996" s="53"/>
      <c r="B1996" s="53"/>
      <c r="C1996" s="53"/>
      <c r="D1996" s="63"/>
      <c r="E1996" s="63"/>
      <c r="F1996" s="63"/>
      <c r="G1996" s="63"/>
      <c r="H1996" s="63"/>
      <c r="I1996" s="64"/>
      <c r="J1996" s="63"/>
      <c r="K1996" s="63"/>
      <c r="L1996" s="64"/>
      <c r="M1996" s="64"/>
      <c r="N1996" s="65"/>
      <c r="O1996" s="63"/>
      <c r="P1996" s="63"/>
      <c r="Q1996" s="63"/>
    </row>
    <row r="1997" spans="1:17" ht="15">
      <c r="A1997" s="53"/>
      <c r="B1997" s="53"/>
      <c r="C1997" s="53"/>
      <c r="D1997" s="63"/>
      <c r="E1997" s="63"/>
      <c r="F1997" s="63"/>
      <c r="G1997" s="63"/>
      <c r="H1997" s="63"/>
      <c r="I1997" s="64"/>
      <c r="J1997" s="63"/>
      <c r="K1997" s="63"/>
      <c r="L1997" s="64"/>
      <c r="M1997" s="64"/>
      <c r="N1997" s="65"/>
      <c r="O1997" s="63"/>
      <c r="P1997" s="63"/>
      <c r="Q1997" s="63"/>
    </row>
    <row r="1998" spans="1:17" ht="15">
      <c r="A1998" s="53"/>
      <c r="B1998" s="53"/>
      <c r="C1998" s="53"/>
      <c r="D1998" s="63"/>
      <c r="E1998" s="63"/>
      <c r="F1998" s="63"/>
      <c r="G1998" s="63"/>
      <c r="H1998" s="63"/>
      <c r="I1998" s="64"/>
      <c r="J1998" s="63"/>
      <c r="K1998" s="63"/>
      <c r="L1998" s="64"/>
      <c r="M1998" s="64"/>
      <c r="N1998" s="65"/>
      <c r="O1998" s="63"/>
      <c r="P1998" s="63"/>
      <c r="Q1998" s="63"/>
    </row>
    <row r="1999" spans="1:17" ht="15">
      <c r="A1999" s="53"/>
      <c r="B1999" s="53"/>
      <c r="C1999" s="53"/>
      <c r="D1999" s="63"/>
      <c r="E1999" s="63"/>
      <c r="F1999" s="63"/>
      <c r="G1999" s="63"/>
      <c r="H1999" s="63"/>
      <c r="I1999" s="64"/>
      <c r="J1999" s="63"/>
      <c r="K1999" s="63"/>
      <c r="L1999" s="64"/>
      <c r="M1999" s="64"/>
      <c r="N1999" s="65"/>
      <c r="O1999" s="63"/>
      <c r="P1999" s="63"/>
      <c r="Q1999" s="63"/>
    </row>
    <row r="2000" spans="1:17" ht="15">
      <c r="A2000" s="53"/>
      <c r="B2000" s="53"/>
      <c r="C2000" s="53"/>
      <c r="D2000" s="63"/>
      <c r="E2000" s="63"/>
      <c r="F2000" s="63"/>
      <c r="G2000" s="63"/>
      <c r="H2000" s="63"/>
      <c r="I2000" s="64"/>
      <c r="J2000" s="63"/>
      <c r="K2000" s="63"/>
      <c r="L2000" s="64"/>
      <c r="M2000" s="64"/>
      <c r="N2000" s="65"/>
      <c r="O2000" s="63"/>
      <c r="P2000" s="63"/>
      <c r="Q2000" s="63"/>
    </row>
    <row r="2001" spans="1:17" ht="15">
      <c r="A2001" s="53"/>
      <c r="B2001" s="53"/>
      <c r="C2001" s="53"/>
      <c r="D2001" s="63"/>
      <c r="E2001" s="63"/>
      <c r="F2001" s="63"/>
      <c r="G2001" s="63"/>
      <c r="H2001" s="63"/>
      <c r="I2001" s="64"/>
      <c r="J2001" s="63"/>
      <c r="K2001" s="63"/>
      <c r="L2001" s="64"/>
      <c r="M2001" s="64"/>
      <c r="N2001" s="65"/>
      <c r="O2001" s="63"/>
      <c r="P2001" s="63"/>
      <c r="Q2001" s="63"/>
    </row>
    <row r="2002" spans="1:17" ht="15">
      <c r="A2002" s="53"/>
      <c r="B2002" s="53"/>
      <c r="C2002" s="53"/>
      <c r="D2002" s="63"/>
      <c r="E2002" s="63"/>
      <c r="F2002" s="63"/>
      <c r="G2002" s="63"/>
      <c r="H2002" s="63"/>
      <c r="I2002" s="64"/>
      <c r="J2002" s="63"/>
      <c r="K2002" s="63"/>
      <c r="L2002" s="64"/>
      <c r="M2002" s="64"/>
      <c r="N2002" s="65"/>
      <c r="O2002" s="63"/>
      <c r="P2002" s="63"/>
      <c r="Q2002" s="63"/>
    </row>
    <row r="2003" spans="1:17" ht="15">
      <c r="A2003" s="53"/>
      <c r="B2003" s="53"/>
      <c r="C2003" s="53"/>
      <c r="D2003" s="63"/>
      <c r="E2003" s="63"/>
      <c r="F2003" s="63"/>
      <c r="G2003" s="63"/>
      <c r="H2003" s="63"/>
      <c r="I2003" s="64"/>
      <c r="J2003" s="63"/>
      <c r="K2003" s="63"/>
      <c r="L2003" s="64"/>
      <c r="M2003" s="64"/>
      <c r="N2003" s="65"/>
      <c r="O2003" s="63"/>
      <c r="P2003" s="63"/>
      <c r="Q2003" s="63"/>
    </row>
    <row r="2004" spans="1:17" ht="15">
      <c r="A2004" s="53"/>
      <c r="B2004" s="53"/>
      <c r="C2004" s="53"/>
      <c r="D2004" s="63"/>
      <c r="E2004" s="63"/>
      <c r="F2004" s="63"/>
      <c r="G2004" s="63"/>
      <c r="H2004" s="63"/>
      <c r="I2004" s="64"/>
      <c r="J2004" s="63"/>
      <c r="K2004" s="63"/>
      <c r="L2004" s="64"/>
      <c r="M2004" s="64"/>
      <c r="N2004" s="65"/>
      <c r="O2004" s="63"/>
      <c r="P2004" s="63"/>
      <c r="Q2004" s="63"/>
    </row>
    <row r="2005" spans="1:17" ht="15">
      <c r="A2005" s="53"/>
      <c r="B2005" s="53"/>
      <c r="C2005" s="53"/>
      <c r="D2005" s="63"/>
      <c r="E2005" s="63"/>
      <c r="F2005" s="63"/>
      <c r="G2005" s="63"/>
      <c r="H2005" s="63"/>
      <c r="I2005" s="64"/>
      <c r="J2005" s="63"/>
      <c r="K2005" s="63"/>
      <c r="L2005" s="64"/>
      <c r="M2005" s="64"/>
      <c r="N2005" s="65"/>
      <c r="O2005" s="63"/>
      <c r="P2005" s="63"/>
      <c r="Q2005" s="63"/>
    </row>
    <row r="2006" spans="1:17" ht="15">
      <c r="A2006" s="53"/>
      <c r="B2006" s="53"/>
      <c r="C2006" s="53"/>
      <c r="D2006" s="63"/>
      <c r="E2006" s="63"/>
      <c r="F2006" s="63"/>
      <c r="G2006" s="63"/>
      <c r="H2006" s="63"/>
      <c r="I2006" s="64"/>
      <c r="J2006" s="63"/>
      <c r="K2006" s="63"/>
      <c r="L2006" s="64"/>
      <c r="M2006" s="64"/>
      <c r="N2006" s="65"/>
      <c r="O2006" s="63"/>
      <c r="P2006" s="63"/>
      <c r="Q2006" s="63"/>
    </row>
    <row r="2007" spans="1:17" ht="15">
      <c r="A2007" s="53"/>
      <c r="B2007" s="53"/>
      <c r="C2007" s="53"/>
      <c r="D2007" s="63"/>
      <c r="E2007" s="63"/>
      <c r="F2007" s="63"/>
      <c r="G2007" s="63"/>
      <c r="H2007" s="63"/>
      <c r="I2007" s="64"/>
      <c r="J2007" s="63"/>
      <c r="K2007" s="63"/>
      <c r="L2007" s="64"/>
      <c r="M2007" s="64"/>
      <c r="N2007" s="65"/>
      <c r="O2007" s="63"/>
      <c r="P2007" s="63"/>
      <c r="Q2007" s="63"/>
    </row>
    <row r="2008" spans="1:17" ht="15">
      <c r="A2008" s="53"/>
      <c r="B2008" s="53"/>
      <c r="C2008" s="53"/>
      <c r="D2008" s="63"/>
      <c r="E2008" s="63"/>
      <c r="F2008" s="63"/>
      <c r="G2008" s="63"/>
      <c r="H2008" s="63"/>
      <c r="I2008" s="64"/>
      <c r="J2008" s="63"/>
      <c r="K2008" s="63"/>
      <c r="L2008" s="64"/>
      <c r="M2008" s="64"/>
      <c r="N2008" s="65"/>
      <c r="O2008" s="63"/>
      <c r="P2008" s="63"/>
      <c r="Q2008" s="63"/>
    </row>
    <row r="2009" spans="1:17" ht="15">
      <c r="A2009" s="53"/>
      <c r="B2009" s="53"/>
      <c r="C2009" s="53"/>
      <c r="D2009" s="63"/>
      <c r="E2009" s="63"/>
      <c r="F2009" s="63"/>
      <c r="G2009" s="63"/>
      <c r="H2009" s="63"/>
      <c r="I2009" s="64"/>
      <c r="J2009" s="63"/>
      <c r="K2009" s="63"/>
      <c r="L2009" s="64"/>
      <c r="M2009" s="64"/>
      <c r="N2009" s="65"/>
      <c r="O2009" s="63"/>
      <c r="P2009" s="63"/>
      <c r="Q2009" s="63"/>
    </row>
    <row r="2010" spans="1:17" ht="15">
      <c r="A2010" s="53"/>
      <c r="B2010" s="53"/>
      <c r="C2010" s="53"/>
      <c r="D2010" s="63"/>
      <c r="E2010" s="63"/>
      <c r="F2010" s="63"/>
      <c r="G2010" s="63"/>
      <c r="H2010" s="63"/>
      <c r="I2010" s="64"/>
      <c r="J2010" s="63"/>
      <c r="K2010" s="63"/>
      <c r="L2010" s="64"/>
      <c r="M2010" s="64"/>
      <c r="N2010" s="65"/>
      <c r="O2010" s="63"/>
      <c r="P2010" s="63"/>
      <c r="Q2010" s="63"/>
    </row>
    <row r="2011" spans="1:17" ht="15">
      <c r="A2011" s="53"/>
      <c r="B2011" s="53"/>
      <c r="C2011" s="53"/>
      <c r="D2011" s="63"/>
      <c r="E2011" s="63"/>
      <c r="F2011" s="63"/>
      <c r="G2011" s="63"/>
      <c r="H2011" s="63"/>
      <c r="I2011" s="64"/>
      <c r="J2011" s="63"/>
      <c r="K2011" s="63"/>
      <c r="L2011" s="64"/>
      <c r="M2011" s="64"/>
      <c r="N2011" s="65"/>
      <c r="O2011" s="63"/>
      <c r="P2011" s="63"/>
      <c r="Q2011" s="63"/>
    </row>
    <row r="2012" spans="1:17" ht="15">
      <c r="A2012" s="53"/>
      <c r="B2012" s="53"/>
      <c r="C2012" s="53"/>
      <c r="D2012" s="63"/>
      <c r="E2012" s="63"/>
      <c r="F2012" s="63"/>
      <c r="G2012" s="63"/>
      <c r="H2012" s="63"/>
      <c r="I2012" s="64"/>
      <c r="J2012" s="63"/>
      <c r="K2012" s="63"/>
      <c r="L2012" s="64"/>
      <c r="M2012" s="64"/>
      <c r="N2012" s="65"/>
      <c r="O2012" s="63"/>
      <c r="P2012" s="63"/>
      <c r="Q2012" s="63"/>
    </row>
    <row r="2013" spans="1:17" ht="15">
      <c r="A2013" s="53"/>
      <c r="B2013" s="53"/>
      <c r="C2013" s="53"/>
      <c r="D2013" s="63"/>
      <c r="E2013" s="63"/>
      <c r="F2013" s="63"/>
      <c r="G2013" s="63"/>
      <c r="H2013" s="63"/>
      <c r="I2013" s="64"/>
      <c r="J2013" s="63"/>
      <c r="K2013" s="63"/>
      <c r="L2013" s="64"/>
      <c r="M2013" s="64"/>
      <c r="N2013" s="65"/>
      <c r="O2013" s="63"/>
      <c r="P2013" s="63"/>
      <c r="Q2013" s="63"/>
    </row>
    <row r="2014" spans="1:17" ht="15">
      <c r="A2014" s="53"/>
      <c r="B2014" s="53"/>
      <c r="C2014" s="53"/>
      <c r="D2014" s="63"/>
      <c r="E2014" s="63"/>
      <c r="F2014" s="63"/>
      <c r="G2014" s="63"/>
      <c r="H2014" s="63"/>
      <c r="I2014" s="64"/>
      <c r="J2014" s="63"/>
      <c r="K2014" s="63"/>
      <c r="L2014" s="64"/>
      <c r="M2014" s="64"/>
      <c r="N2014" s="65"/>
      <c r="O2014" s="63"/>
      <c r="P2014" s="63"/>
      <c r="Q2014" s="63"/>
    </row>
    <row r="2015" spans="1:17" ht="15">
      <c r="A2015" s="53"/>
      <c r="B2015" s="53"/>
      <c r="C2015" s="53"/>
      <c r="D2015" s="63"/>
      <c r="E2015" s="63"/>
      <c r="F2015" s="63"/>
      <c r="G2015" s="63"/>
      <c r="H2015" s="63"/>
      <c r="I2015" s="64"/>
      <c r="J2015" s="63"/>
      <c r="K2015" s="63"/>
      <c r="L2015" s="64"/>
      <c r="M2015" s="64"/>
      <c r="N2015" s="65"/>
      <c r="O2015" s="63"/>
      <c r="P2015" s="63"/>
      <c r="Q2015" s="63"/>
    </row>
    <row r="2016" spans="1:17" ht="15">
      <c r="A2016" s="53"/>
      <c r="B2016" s="53"/>
      <c r="C2016" s="53"/>
      <c r="D2016" s="63"/>
      <c r="E2016" s="63"/>
      <c r="F2016" s="63"/>
      <c r="G2016" s="63"/>
      <c r="H2016" s="63"/>
      <c r="I2016" s="64"/>
      <c r="J2016" s="63"/>
      <c r="K2016" s="63"/>
      <c r="L2016" s="64"/>
      <c r="M2016" s="64"/>
      <c r="N2016" s="65"/>
      <c r="O2016" s="63"/>
      <c r="P2016" s="63"/>
      <c r="Q2016" s="63"/>
    </row>
    <row r="2017" spans="1:17" ht="15">
      <c r="A2017" s="53"/>
      <c r="B2017" s="53"/>
      <c r="C2017" s="53"/>
      <c r="D2017" s="63"/>
      <c r="E2017" s="63"/>
      <c r="F2017" s="63"/>
      <c r="G2017" s="63"/>
      <c r="H2017" s="63"/>
      <c r="I2017" s="64"/>
      <c r="J2017" s="63"/>
      <c r="K2017" s="63"/>
      <c r="L2017" s="64"/>
      <c r="M2017" s="64"/>
      <c r="N2017" s="65"/>
      <c r="O2017" s="63"/>
      <c r="P2017" s="63"/>
      <c r="Q2017" s="63"/>
    </row>
    <row r="2018" spans="1:17" ht="15">
      <c r="A2018" s="53"/>
      <c r="B2018" s="53"/>
      <c r="C2018" s="53"/>
      <c r="D2018" s="63"/>
      <c r="E2018" s="63"/>
      <c r="F2018" s="63"/>
      <c r="G2018" s="63"/>
      <c r="H2018" s="63"/>
      <c r="I2018" s="64"/>
      <c r="J2018" s="63"/>
      <c r="K2018" s="63"/>
      <c r="L2018" s="64"/>
      <c r="M2018" s="64"/>
      <c r="N2018" s="65"/>
      <c r="O2018" s="63"/>
      <c r="P2018" s="63"/>
      <c r="Q2018" s="63"/>
    </row>
    <row r="2019" spans="1:17" ht="15">
      <c r="A2019" s="53"/>
      <c r="B2019" s="53"/>
      <c r="C2019" s="53"/>
      <c r="D2019" s="63"/>
      <c r="E2019" s="63"/>
      <c r="F2019" s="63"/>
      <c r="G2019" s="63"/>
      <c r="H2019" s="63"/>
      <c r="I2019" s="64"/>
      <c r="J2019" s="63"/>
      <c r="K2019" s="63"/>
      <c r="L2019" s="64"/>
      <c r="M2019" s="64"/>
      <c r="N2019" s="65"/>
      <c r="O2019" s="63"/>
      <c r="P2019" s="63"/>
      <c r="Q2019" s="63"/>
    </row>
    <row r="2020" spans="1:17" ht="15">
      <c r="A2020" s="53"/>
      <c r="B2020" s="53"/>
      <c r="C2020" s="53"/>
      <c r="D2020" s="63"/>
      <c r="E2020" s="63"/>
      <c r="F2020" s="63"/>
      <c r="G2020" s="63"/>
      <c r="H2020" s="63"/>
      <c r="I2020" s="64"/>
      <c r="J2020" s="63"/>
      <c r="K2020" s="63"/>
      <c r="L2020" s="64"/>
      <c r="M2020" s="64"/>
      <c r="N2020" s="65"/>
      <c r="O2020" s="63"/>
      <c r="P2020" s="63"/>
      <c r="Q2020" s="63"/>
    </row>
    <row r="2021" spans="1:17" ht="15">
      <c r="A2021" s="53"/>
      <c r="B2021" s="53"/>
      <c r="C2021" s="53"/>
      <c r="D2021" s="63"/>
      <c r="E2021" s="63"/>
      <c r="F2021" s="63"/>
      <c r="G2021" s="63"/>
      <c r="H2021" s="63"/>
      <c r="I2021" s="64"/>
      <c r="J2021" s="63"/>
      <c r="K2021" s="63"/>
      <c r="L2021" s="64"/>
      <c r="M2021" s="64"/>
      <c r="N2021" s="65"/>
      <c r="O2021" s="63"/>
      <c r="P2021" s="63"/>
      <c r="Q2021" s="63"/>
    </row>
    <row r="2022" spans="1:17" ht="15">
      <c r="A2022" s="53"/>
      <c r="B2022" s="53"/>
      <c r="C2022" s="53"/>
      <c r="D2022" s="63"/>
      <c r="E2022" s="63"/>
      <c r="F2022" s="63"/>
      <c r="G2022" s="63"/>
      <c r="H2022" s="63"/>
      <c r="I2022" s="64"/>
      <c r="J2022" s="63"/>
      <c r="K2022" s="63"/>
      <c r="L2022" s="64"/>
      <c r="M2022" s="64"/>
      <c r="N2022" s="65"/>
      <c r="O2022" s="63"/>
      <c r="P2022" s="63"/>
      <c r="Q2022" s="63"/>
    </row>
    <row r="2023" spans="1:17" ht="15">
      <c r="A2023" s="53"/>
      <c r="B2023" s="53"/>
      <c r="C2023" s="53"/>
      <c r="D2023" s="63"/>
      <c r="E2023" s="63"/>
      <c r="F2023" s="63"/>
      <c r="G2023" s="63"/>
      <c r="H2023" s="63"/>
      <c r="I2023" s="64"/>
      <c r="J2023" s="63"/>
      <c r="K2023" s="63"/>
      <c r="L2023" s="64"/>
      <c r="M2023" s="64"/>
      <c r="N2023" s="65"/>
      <c r="O2023" s="63"/>
      <c r="P2023" s="63"/>
      <c r="Q2023" s="63"/>
    </row>
    <row r="2024" spans="1:17" ht="15">
      <c r="A2024" s="53"/>
      <c r="B2024" s="53"/>
      <c r="C2024" s="53"/>
      <c r="D2024" s="63"/>
      <c r="E2024" s="63"/>
      <c r="F2024" s="63"/>
      <c r="G2024" s="63"/>
      <c r="H2024" s="63"/>
      <c r="I2024" s="64"/>
      <c r="J2024" s="63"/>
      <c r="K2024" s="63"/>
      <c r="L2024" s="64"/>
      <c r="M2024" s="64"/>
      <c r="N2024" s="65"/>
      <c r="O2024" s="63"/>
      <c r="P2024" s="63"/>
      <c r="Q2024" s="63"/>
    </row>
    <row r="2025" spans="1:17" ht="15">
      <c r="A2025" s="53"/>
      <c r="B2025" s="53"/>
      <c r="C2025" s="53"/>
      <c r="D2025" s="63"/>
      <c r="E2025" s="63"/>
      <c r="F2025" s="63"/>
      <c r="G2025" s="63"/>
      <c r="H2025" s="63"/>
      <c r="I2025" s="64"/>
      <c r="J2025" s="63"/>
      <c r="K2025" s="63"/>
      <c r="L2025" s="64"/>
      <c r="M2025" s="64"/>
      <c r="N2025" s="65"/>
      <c r="O2025" s="63"/>
      <c r="P2025" s="63"/>
      <c r="Q2025" s="63"/>
    </row>
    <row r="2026" spans="1:17" ht="15">
      <c r="A2026" s="53"/>
      <c r="B2026" s="53"/>
      <c r="C2026" s="53"/>
      <c r="D2026" s="63"/>
      <c r="E2026" s="63"/>
      <c r="F2026" s="63"/>
      <c r="G2026" s="63"/>
      <c r="H2026" s="63"/>
      <c r="I2026" s="64"/>
      <c r="J2026" s="63"/>
      <c r="K2026" s="63"/>
      <c r="L2026" s="64"/>
      <c r="M2026" s="64"/>
      <c r="N2026" s="65"/>
      <c r="O2026" s="63"/>
      <c r="P2026" s="63"/>
      <c r="Q2026" s="63"/>
    </row>
    <row r="2027" spans="1:17" ht="15">
      <c r="A2027" s="53"/>
      <c r="B2027" s="53"/>
      <c r="C2027" s="53"/>
      <c r="D2027" s="63"/>
      <c r="E2027" s="63"/>
      <c r="F2027" s="63"/>
      <c r="G2027" s="63"/>
      <c r="H2027" s="63"/>
      <c r="I2027" s="64"/>
      <c r="J2027" s="63"/>
      <c r="K2027" s="63"/>
      <c r="L2027" s="64"/>
      <c r="M2027" s="64"/>
      <c r="N2027" s="65"/>
      <c r="O2027" s="63"/>
      <c r="P2027" s="63"/>
      <c r="Q2027" s="63"/>
    </row>
    <row r="2028" spans="1:17" ht="15">
      <c r="A2028" s="53"/>
      <c r="B2028" s="53"/>
      <c r="C2028" s="53"/>
      <c r="D2028" s="63"/>
      <c r="E2028" s="63"/>
      <c r="F2028" s="63"/>
      <c r="G2028" s="63"/>
      <c r="H2028" s="63"/>
      <c r="I2028" s="64"/>
      <c r="J2028" s="63"/>
      <c r="K2028" s="63"/>
      <c r="L2028" s="64"/>
      <c r="M2028" s="64"/>
      <c r="N2028" s="65"/>
      <c r="O2028" s="63"/>
      <c r="P2028" s="63"/>
      <c r="Q2028" s="63"/>
    </row>
    <row r="2029" spans="1:17" ht="15">
      <c r="A2029" s="53"/>
      <c r="B2029" s="53"/>
      <c r="C2029" s="53"/>
      <c r="D2029" s="63"/>
      <c r="E2029" s="63"/>
      <c r="F2029" s="63"/>
      <c r="G2029" s="63"/>
      <c r="H2029" s="63"/>
      <c r="I2029" s="64"/>
      <c r="J2029" s="63"/>
      <c r="K2029" s="63"/>
      <c r="L2029" s="64"/>
      <c r="M2029" s="64"/>
      <c r="N2029" s="65"/>
      <c r="O2029" s="63"/>
      <c r="P2029" s="63"/>
      <c r="Q2029" s="63"/>
    </row>
    <row r="2030" spans="1:17" ht="15">
      <c r="A2030" s="53"/>
      <c r="B2030" s="53"/>
      <c r="C2030" s="53"/>
      <c r="D2030" s="63"/>
      <c r="E2030" s="63"/>
      <c r="F2030" s="63"/>
      <c r="G2030" s="63"/>
      <c r="H2030" s="63"/>
      <c r="I2030" s="64"/>
      <c r="J2030" s="63"/>
      <c r="K2030" s="63"/>
      <c r="L2030" s="64"/>
      <c r="M2030" s="64"/>
      <c r="N2030" s="65"/>
      <c r="O2030" s="63"/>
      <c r="P2030" s="63"/>
      <c r="Q2030" s="63"/>
    </row>
    <row r="2031" spans="1:17" ht="15">
      <c r="A2031" s="53"/>
      <c r="B2031" s="53"/>
      <c r="C2031" s="53"/>
      <c r="D2031" s="63"/>
      <c r="E2031" s="63"/>
      <c r="F2031" s="63"/>
      <c r="G2031" s="63"/>
      <c r="H2031" s="63"/>
      <c r="I2031" s="64"/>
      <c r="J2031" s="63"/>
      <c r="K2031" s="63"/>
      <c r="L2031" s="64"/>
      <c r="M2031" s="64"/>
      <c r="N2031" s="65"/>
      <c r="O2031" s="63"/>
      <c r="P2031" s="63"/>
      <c r="Q2031" s="63"/>
    </row>
    <row r="2032" spans="1:17" ht="15">
      <c r="A2032" s="53"/>
      <c r="B2032" s="53"/>
      <c r="C2032" s="53"/>
      <c r="D2032" s="63"/>
      <c r="E2032" s="63"/>
      <c r="F2032" s="63"/>
      <c r="G2032" s="63"/>
      <c r="H2032" s="63"/>
      <c r="I2032" s="64"/>
      <c r="J2032" s="63"/>
      <c r="K2032" s="63"/>
      <c r="L2032" s="64"/>
      <c r="M2032" s="64"/>
      <c r="N2032" s="65"/>
      <c r="O2032" s="63"/>
      <c r="P2032" s="63"/>
      <c r="Q2032" s="63"/>
    </row>
    <row r="2033" spans="1:17" ht="15">
      <c r="A2033" s="53"/>
      <c r="B2033" s="53"/>
      <c r="C2033" s="53"/>
      <c r="D2033" s="63"/>
      <c r="E2033" s="63"/>
      <c r="F2033" s="63"/>
      <c r="G2033" s="63"/>
      <c r="H2033" s="63"/>
      <c r="I2033" s="64"/>
      <c r="J2033" s="63"/>
      <c r="K2033" s="63"/>
      <c r="L2033" s="64"/>
      <c r="M2033" s="64"/>
      <c r="N2033" s="65"/>
      <c r="O2033" s="63"/>
      <c r="P2033" s="63"/>
      <c r="Q2033" s="63"/>
    </row>
    <row r="2034" spans="1:17" ht="15">
      <c r="A2034" s="53"/>
      <c r="B2034" s="53"/>
      <c r="C2034" s="53"/>
      <c r="D2034" s="63"/>
      <c r="E2034" s="63"/>
      <c r="F2034" s="63"/>
      <c r="G2034" s="63"/>
      <c r="H2034" s="63"/>
      <c r="I2034" s="64"/>
      <c r="J2034" s="63"/>
      <c r="K2034" s="63"/>
      <c r="L2034" s="64"/>
      <c r="M2034" s="64"/>
      <c r="N2034" s="65"/>
      <c r="O2034" s="63"/>
      <c r="P2034" s="63"/>
      <c r="Q2034" s="63"/>
    </row>
    <row r="2035" spans="1:17" ht="15">
      <c r="A2035" s="53"/>
      <c r="B2035" s="53"/>
      <c r="C2035" s="53"/>
      <c r="D2035" s="63"/>
      <c r="E2035" s="63"/>
      <c r="F2035" s="63"/>
      <c r="G2035" s="63"/>
      <c r="H2035" s="63"/>
      <c r="I2035" s="64"/>
      <c r="J2035" s="63"/>
      <c r="K2035" s="63"/>
      <c r="L2035" s="64"/>
      <c r="M2035" s="64"/>
      <c r="N2035" s="65"/>
      <c r="O2035" s="63"/>
      <c r="P2035" s="63"/>
      <c r="Q2035" s="63"/>
    </row>
    <row r="2036" spans="1:17" ht="15">
      <c r="A2036" s="53"/>
      <c r="B2036" s="53"/>
      <c r="C2036" s="53"/>
      <c r="D2036" s="63"/>
      <c r="E2036" s="63"/>
      <c r="F2036" s="63"/>
      <c r="G2036" s="63"/>
      <c r="H2036" s="63"/>
      <c r="I2036" s="64"/>
      <c r="J2036" s="63"/>
      <c r="K2036" s="63"/>
      <c r="L2036" s="64"/>
      <c r="M2036" s="64"/>
      <c r="N2036" s="65"/>
      <c r="O2036" s="63"/>
      <c r="P2036" s="63"/>
      <c r="Q2036" s="63"/>
    </row>
    <row r="2037" spans="1:17" ht="15">
      <c r="A2037" s="53"/>
      <c r="B2037" s="53"/>
      <c r="C2037" s="53"/>
      <c r="D2037" s="63"/>
      <c r="E2037" s="63"/>
      <c r="F2037" s="63"/>
      <c r="G2037" s="63"/>
      <c r="H2037" s="63"/>
      <c r="I2037" s="64"/>
      <c r="J2037" s="63"/>
      <c r="K2037" s="63"/>
      <c r="L2037" s="64"/>
      <c r="M2037" s="64"/>
      <c r="N2037" s="65"/>
      <c r="O2037" s="63"/>
      <c r="P2037" s="63"/>
      <c r="Q2037" s="63"/>
    </row>
    <row r="2038" spans="1:17" ht="15">
      <c r="A2038" s="53"/>
      <c r="B2038" s="53"/>
      <c r="C2038" s="53"/>
      <c r="D2038" s="63"/>
      <c r="E2038" s="63"/>
      <c r="F2038" s="63"/>
      <c r="G2038" s="63"/>
      <c r="H2038" s="63"/>
      <c r="I2038" s="64"/>
      <c r="J2038" s="63"/>
      <c r="K2038" s="63"/>
      <c r="L2038" s="64"/>
      <c r="M2038" s="64"/>
      <c r="N2038" s="65"/>
      <c r="O2038" s="63"/>
      <c r="P2038" s="63"/>
      <c r="Q2038" s="63"/>
    </row>
    <row r="2039" spans="1:17" ht="15">
      <c r="A2039" s="53"/>
      <c r="B2039" s="53"/>
      <c r="C2039" s="53"/>
      <c r="D2039" s="63"/>
      <c r="E2039" s="63"/>
      <c r="F2039" s="63"/>
      <c r="G2039" s="63"/>
      <c r="H2039" s="63"/>
      <c r="I2039" s="64"/>
      <c r="J2039" s="63"/>
      <c r="K2039" s="63"/>
      <c r="L2039" s="64"/>
      <c r="M2039" s="64"/>
      <c r="N2039" s="65"/>
      <c r="O2039" s="63"/>
      <c r="P2039" s="63"/>
      <c r="Q2039" s="63"/>
    </row>
    <row r="2040" spans="1:17" ht="15">
      <c r="A2040" s="53"/>
      <c r="B2040" s="53"/>
      <c r="C2040" s="53"/>
      <c r="D2040" s="63"/>
      <c r="E2040" s="63"/>
      <c r="F2040" s="63"/>
      <c r="G2040" s="63"/>
      <c r="H2040" s="63"/>
      <c r="I2040" s="64"/>
      <c r="J2040" s="63"/>
      <c r="K2040" s="63"/>
      <c r="L2040" s="64"/>
      <c r="M2040" s="64"/>
      <c r="N2040" s="65"/>
      <c r="O2040" s="63"/>
      <c r="P2040" s="63"/>
      <c r="Q2040" s="63"/>
    </row>
    <row r="2041" spans="1:17" ht="15">
      <c r="A2041" s="53"/>
      <c r="B2041" s="53"/>
      <c r="C2041" s="53"/>
      <c r="D2041" s="63"/>
      <c r="E2041" s="63"/>
      <c r="F2041" s="63"/>
      <c r="G2041" s="63"/>
      <c r="H2041" s="63"/>
      <c r="I2041" s="64"/>
      <c r="J2041" s="63"/>
      <c r="K2041" s="63"/>
      <c r="L2041" s="64"/>
      <c r="M2041" s="64"/>
      <c r="N2041" s="65"/>
      <c r="O2041" s="63"/>
      <c r="P2041" s="63"/>
      <c r="Q2041" s="63"/>
    </row>
    <row r="2042" spans="1:17" ht="15">
      <c r="A2042" s="53"/>
      <c r="B2042" s="53"/>
      <c r="C2042" s="53"/>
      <c r="D2042" s="63"/>
      <c r="E2042" s="63"/>
      <c r="F2042" s="63"/>
      <c r="G2042" s="63"/>
      <c r="H2042" s="63"/>
      <c r="I2042" s="64"/>
      <c r="J2042" s="63"/>
      <c r="K2042" s="63"/>
      <c r="L2042" s="64"/>
      <c r="M2042" s="64"/>
      <c r="N2042" s="65"/>
      <c r="O2042" s="63"/>
      <c r="P2042" s="63"/>
      <c r="Q2042" s="63"/>
    </row>
    <row r="2043" spans="1:17" ht="15">
      <c r="A2043" s="53"/>
      <c r="B2043" s="53"/>
      <c r="C2043" s="53"/>
      <c r="D2043" s="63"/>
      <c r="E2043" s="63"/>
      <c r="F2043" s="63"/>
      <c r="G2043" s="63"/>
      <c r="H2043" s="63"/>
      <c r="I2043" s="64"/>
      <c r="J2043" s="63"/>
      <c r="K2043" s="63"/>
      <c r="L2043" s="64"/>
      <c r="M2043" s="64"/>
      <c r="N2043" s="65"/>
      <c r="O2043" s="63"/>
      <c r="P2043" s="63"/>
      <c r="Q2043" s="63"/>
    </row>
    <row r="2044" spans="1:17" ht="15">
      <c r="A2044" s="53"/>
      <c r="B2044" s="53"/>
      <c r="C2044" s="53"/>
      <c r="D2044" s="63"/>
      <c r="E2044" s="63"/>
      <c r="F2044" s="63"/>
      <c r="G2044" s="63"/>
      <c r="H2044" s="63"/>
      <c r="I2044" s="64"/>
      <c r="J2044" s="63"/>
      <c r="K2044" s="63"/>
      <c r="L2044" s="64"/>
      <c r="M2044" s="64"/>
      <c r="N2044" s="65"/>
      <c r="O2044" s="63"/>
      <c r="P2044" s="63"/>
      <c r="Q2044" s="63"/>
    </row>
    <row r="2045" spans="1:17" ht="15">
      <c r="A2045" s="53"/>
      <c r="B2045" s="53"/>
      <c r="C2045" s="53"/>
      <c r="D2045" s="63"/>
      <c r="E2045" s="63"/>
      <c r="F2045" s="63"/>
      <c r="G2045" s="63"/>
      <c r="H2045" s="63"/>
      <c r="I2045" s="64"/>
      <c r="J2045" s="63"/>
      <c r="K2045" s="63"/>
      <c r="L2045" s="64"/>
      <c r="M2045" s="64"/>
      <c r="N2045" s="65"/>
      <c r="O2045" s="63"/>
      <c r="P2045" s="63"/>
      <c r="Q2045" s="63"/>
    </row>
    <row r="2046" spans="1:17" ht="15">
      <c r="A2046" s="53"/>
      <c r="B2046" s="53"/>
      <c r="C2046" s="53"/>
      <c r="D2046" s="63"/>
      <c r="E2046" s="63"/>
      <c r="F2046" s="63"/>
      <c r="G2046" s="63"/>
      <c r="H2046" s="63"/>
      <c r="I2046" s="64"/>
      <c r="J2046" s="63"/>
      <c r="K2046" s="63"/>
      <c r="L2046" s="64"/>
      <c r="M2046" s="64"/>
      <c r="N2046" s="65"/>
      <c r="O2046" s="63"/>
      <c r="P2046" s="63"/>
      <c r="Q2046" s="63"/>
    </row>
    <row r="2047" spans="1:17" ht="15">
      <c r="A2047" s="53"/>
      <c r="B2047" s="53"/>
      <c r="C2047" s="53"/>
      <c r="D2047" s="63"/>
      <c r="E2047" s="63"/>
      <c r="F2047" s="63"/>
      <c r="G2047" s="63"/>
      <c r="H2047" s="63"/>
      <c r="I2047" s="64"/>
      <c r="J2047" s="63"/>
      <c r="K2047" s="63"/>
      <c r="L2047" s="64"/>
      <c r="M2047" s="64"/>
      <c r="N2047" s="65"/>
      <c r="O2047" s="63"/>
      <c r="P2047" s="63"/>
      <c r="Q2047" s="63"/>
    </row>
    <row r="2048" spans="1:17" ht="15">
      <c r="A2048" s="53"/>
      <c r="B2048" s="53"/>
      <c r="C2048" s="53"/>
      <c r="D2048" s="63"/>
      <c r="E2048" s="63"/>
      <c r="F2048" s="63"/>
      <c r="G2048" s="63"/>
      <c r="H2048" s="63"/>
      <c r="I2048" s="64"/>
      <c r="J2048" s="63"/>
      <c r="K2048" s="63"/>
      <c r="L2048" s="64"/>
      <c r="M2048" s="64"/>
      <c r="N2048" s="65"/>
      <c r="O2048" s="63"/>
      <c r="P2048" s="63"/>
      <c r="Q2048" s="63"/>
    </row>
    <row r="2049" spans="1:17" ht="15">
      <c r="A2049" s="53"/>
      <c r="B2049" s="53"/>
      <c r="C2049" s="53"/>
      <c r="D2049" s="63"/>
      <c r="E2049" s="63"/>
      <c r="F2049" s="63"/>
      <c r="G2049" s="63"/>
      <c r="H2049" s="63"/>
      <c r="I2049" s="64"/>
      <c r="J2049" s="63"/>
      <c r="K2049" s="63"/>
      <c r="L2049" s="64"/>
      <c r="M2049" s="64"/>
      <c r="N2049" s="65"/>
      <c r="O2049" s="63"/>
      <c r="P2049" s="63"/>
      <c r="Q2049" s="63"/>
    </row>
    <row r="2050" spans="1:17" ht="15">
      <c r="A2050" s="53"/>
      <c r="B2050" s="53"/>
      <c r="C2050" s="53"/>
      <c r="D2050" s="63"/>
      <c r="E2050" s="63"/>
      <c r="F2050" s="63"/>
      <c r="G2050" s="63"/>
      <c r="H2050" s="63"/>
      <c r="I2050" s="64"/>
      <c r="J2050" s="63"/>
      <c r="K2050" s="63"/>
      <c r="L2050" s="64"/>
      <c r="M2050" s="64"/>
      <c r="N2050" s="65"/>
      <c r="O2050" s="63"/>
      <c r="P2050" s="63"/>
      <c r="Q2050" s="63"/>
    </row>
    <row r="2051" spans="1:17" ht="15">
      <c r="A2051" s="53"/>
      <c r="B2051" s="53"/>
      <c r="C2051" s="53"/>
      <c r="D2051" s="63"/>
      <c r="E2051" s="63"/>
      <c r="F2051" s="63"/>
      <c r="G2051" s="63"/>
      <c r="H2051" s="63"/>
      <c r="I2051" s="64"/>
      <c r="J2051" s="63"/>
      <c r="K2051" s="63"/>
      <c r="L2051" s="64"/>
      <c r="M2051" s="64"/>
      <c r="N2051" s="65"/>
      <c r="O2051" s="63"/>
      <c r="P2051" s="63"/>
      <c r="Q2051" s="63"/>
    </row>
    <row r="2052" spans="1:17" ht="15">
      <c r="A2052" s="53"/>
      <c r="B2052" s="53"/>
      <c r="C2052" s="53"/>
      <c r="D2052" s="63"/>
      <c r="E2052" s="63"/>
      <c r="F2052" s="63"/>
      <c r="G2052" s="63"/>
      <c r="H2052" s="63"/>
      <c r="I2052" s="64"/>
      <c r="J2052" s="63"/>
      <c r="K2052" s="63"/>
      <c r="L2052" s="64"/>
      <c r="M2052" s="64"/>
      <c r="N2052" s="65"/>
      <c r="O2052" s="63"/>
      <c r="P2052" s="63"/>
      <c r="Q2052" s="63"/>
    </row>
    <row r="2053" spans="1:17" ht="15">
      <c r="A2053" s="53"/>
      <c r="B2053" s="53"/>
      <c r="C2053" s="53"/>
      <c r="D2053" s="63"/>
      <c r="E2053" s="63"/>
      <c r="F2053" s="63"/>
      <c r="G2053" s="63"/>
      <c r="H2053" s="63"/>
      <c r="I2053" s="64"/>
      <c r="J2053" s="63"/>
      <c r="K2053" s="63"/>
      <c r="L2053" s="64"/>
      <c r="M2053" s="64"/>
      <c r="N2053" s="65"/>
      <c r="O2053" s="63"/>
      <c r="P2053" s="63"/>
      <c r="Q2053" s="63"/>
    </row>
    <row r="2054" spans="1:17" ht="15">
      <c r="A2054" s="53"/>
      <c r="B2054" s="53"/>
      <c r="C2054" s="53"/>
      <c r="D2054" s="63"/>
      <c r="E2054" s="63"/>
      <c r="F2054" s="63"/>
      <c r="G2054" s="63"/>
      <c r="H2054" s="63"/>
      <c r="I2054" s="64"/>
      <c r="J2054" s="63"/>
      <c r="K2054" s="63"/>
      <c r="L2054" s="64"/>
      <c r="M2054" s="64"/>
      <c r="N2054" s="65"/>
      <c r="O2054" s="63"/>
      <c r="P2054" s="63"/>
      <c r="Q2054" s="63"/>
    </row>
    <row r="2055" spans="1:17" ht="15">
      <c r="A2055" s="53"/>
      <c r="B2055" s="53"/>
      <c r="C2055" s="53"/>
      <c r="D2055" s="63"/>
      <c r="E2055" s="63"/>
      <c r="F2055" s="63"/>
      <c r="G2055" s="63"/>
      <c r="H2055" s="63"/>
      <c r="I2055" s="64"/>
      <c r="J2055" s="63"/>
      <c r="K2055" s="63"/>
      <c r="L2055" s="64"/>
      <c r="M2055" s="64"/>
      <c r="N2055" s="65"/>
      <c r="O2055" s="63"/>
      <c r="P2055" s="63"/>
      <c r="Q2055" s="63"/>
    </row>
    <row r="2056" spans="1:17" ht="15">
      <c r="A2056" s="53"/>
      <c r="B2056" s="53"/>
      <c r="C2056" s="53"/>
      <c r="D2056" s="63"/>
      <c r="E2056" s="63"/>
      <c r="F2056" s="63"/>
      <c r="G2056" s="63"/>
      <c r="H2056" s="63"/>
      <c r="I2056" s="64"/>
      <c r="J2056" s="63"/>
      <c r="K2056" s="63"/>
      <c r="L2056" s="64"/>
      <c r="M2056" s="64"/>
      <c r="N2056" s="65"/>
      <c r="O2056" s="63"/>
      <c r="P2056" s="63"/>
      <c r="Q2056" s="63"/>
    </row>
    <row r="2057" spans="1:17" ht="15">
      <c r="A2057" s="53"/>
      <c r="B2057" s="53"/>
      <c r="C2057" s="53"/>
      <c r="D2057" s="63"/>
      <c r="E2057" s="63"/>
      <c r="F2057" s="63"/>
      <c r="G2057" s="63"/>
      <c r="H2057" s="63"/>
      <c r="I2057" s="64"/>
      <c r="J2057" s="63"/>
      <c r="K2057" s="63"/>
      <c r="L2057" s="64"/>
      <c r="M2057" s="64"/>
      <c r="N2057" s="65"/>
      <c r="O2057" s="63"/>
      <c r="P2057" s="63"/>
      <c r="Q2057" s="63"/>
    </row>
    <row r="2058" spans="1:17" ht="15">
      <c r="A2058" s="53"/>
      <c r="B2058" s="53"/>
      <c r="C2058" s="53"/>
      <c r="D2058" s="63"/>
      <c r="E2058" s="63"/>
      <c r="F2058" s="63"/>
      <c r="G2058" s="63"/>
      <c r="H2058" s="63"/>
      <c r="I2058" s="64"/>
      <c r="J2058" s="63"/>
      <c r="K2058" s="63"/>
      <c r="L2058" s="64"/>
      <c r="M2058" s="64"/>
      <c r="N2058" s="65"/>
      <c r="O2058" s="63"/>
      <c r="P2058" s="63"/>
      <c r="Q2058" s="63"/>
    </row>
    <row r="2059" spans="1:17" ht="15">
      <c r="A2059" s="53"/>
      <c r="B2059" s="53"/>
      <c r="C2059" s="53"/>
      <c r="D2059" s="63"/>
      <c r="E2059" s="63"/>
      <c r="F2059" s="63"/>
      <c r="G2059" s="63"/>
      <c r="H2059" s="63"/>
      <c r="I2059" s="64"/>
      <c r="J2059" s="63"/>
      <c r="K2059" s="63"/>
      <c r="L2059" s="64"/>
      <c r="M2059" s="64"/>
      <c r="N2059" s="65"/>
      <c r="O2059" s="63"/>
      <c r="P2059" s="63"/>
      <c r="Q2059" s="63"/>
    </row>
    <row r="2060" spans="1:17" ht="15">
      <c r="A2060" s="53"/>
      <c r="B2060" s="53"/>
      <c r="C2060" s="53"/>
      <c r="D2060" s="63"/>
      <c r="E2060" s="63"/>
      <c r="F2060" s="63"/>
      <c r="G2060" s="63"/>
      <c r="H2060" s="63"/>
      <c r="I2060" s="64"/>
      <c r="J2060" s="63"/>
      <c r="K2060" s="63"/>
      <c r="L2060" s="64"/>
      <c r="M2060" s="64"/>
      <c r="N2060" s="65"/>
      <c r="O2060" s="63"/>
      <c r="P2060" s="63"/>
      <c r="Q2060" s="63"/>
    </row>
    <row r="2061" spans="1:17" ht="15">
      <c r="A2061" s="53"/>
      <c r="B2061" s="53"/>
      <c r="C2061" s="53"/>
      <c r="D2061" s="63"/>
      <c r="E2061" s="63"/>
      <c r="F2061" s="63"/>
      <c r="G2061" s="63"/>
      <c r="H2061" s="63"/>
      <c r="I2061" s="64"/>
      <c r="J2061" s="63"/>
      <c r="K2061" s="63"/>
      <c r="L2061" s="64"/>
      <c r="M2061" s="64"/>
      <c r="N2061" s="65"/>
      <c r="O2061" s="63"/>
      <c r="P2061" s="63"/>
      <c r="Q2061" s="63"/>
    </row>
    <row r="2062" spans="1:17" ht="15">
      <c r="A2062" s="53"/>
      <c r="B2062" s="53"/>
      <c r="C2062" s="53"/>
      <c r="D2062" s="63"/>
      <c r="E2062" s="63"/>
      <c r="F2062" s="63"/>
      <c r="G2062" s="63"/>
      <c r="H2062" s="63"/>
      <c r="I2062" s="64"/>
      <c r="J2062" s="63"/>
      <c r="K2062" s="63"/>
      <c r="L2062" s="64"/>
      <c r="M2062" s="64"/>
      <c r="N2062" s="65"/>
      <c r="O2062" s="63"/>
      <c r="P2062" s="63"/>
      <c r="Q2062" s="63"/>
    </row>
    <row r="2063" spans="1:17" ht="15">
      <c r="A2063" s="53"/>
      <c r="B2063" s="53"/>
      <c r="C2063" s="53"/>
      <c r="D2063" s="63"/>
      <c r="E2063" s="63"/>
      <c r="F2063" s="63"/>
      <c r="G2063" s="63"/>
      <c r="H2063" s="63"/>
      <c r="I2063" s="64"/>
      <c r="J2063" s="63"/>
      <c r="K2063" s="63"/>
      <c r="L2063" s="64"/>
      <c r="M2063" s="64"/>
      <c r="N2063" s="65"/>
      <c r="O2063" s="63"/>
      <c r="P2063" s="63"/>
      <c r="Q2063" s="63"/>
    </row>
    <row r="2064" spans="1:17" ht="15">
      <c r="A2064" s="53"/>
      <c r="B2064" s="53"/>
      <c r="C2064" s="53"/>
      <c r="D2064" s="63"/>
      <c r="E2064" s="63"/>
      <c r="F2064" s="63"/>
      <c r="G2064" s="63"/>
      <c r="H2064" s="63"/>
      <c r="I2064" s="64"/>
      <c r="J2064" s="63"/>
      <c r="K2064" s="63"/>
      <c r="L2064" s="64"/>
      <c r="M2064" s="64"/>
      <c r="N2064" s="65"/>
      <c r="O2064" s="63"/>
      <c r="P2064" s="63"/>
      <c r="Q2064" s="63"/>
    </row>
    <row r="2065" spans="1:17" ht="15">
      <c r="A2065" s="53"/>
      <c r="B2065" s="53"/>
      <c r="C2065" s="53"/>
      <c r="D2065" s="63"/>
      <c r="E2065" s="63"/>
      <c r="F2065" s="63"/>
      <c r="G2065" s="63"/>
      <c r="H2065" s="63"/>
      <c r="I2065" s="64"/>
      <c r="J2065" s="63"/>
      <c r="K2065" s="63"/>
      <c r="L2065" s="64"/>
      <c r="M2065" s="64"/>
      <c r="N2065" s="65"/>
      <c r="O2065" s="63"/>
      <c r="P2065" s="63"/>
      <c r="Q2065" s="63"/>
    </row>
    <row r="2066" spans="1:17" ht="15">
      <c r="A2066" s="53"/>
      <c r="B2066" s="53"/>
      <c r="C2066" s="53"/>
      <c r="D2066" s="63"/>
      <c r="E2066" s="63"/>
      <c r="F2066" s="63"/>
      <c r="G2066" s="63"/>
      <c r="H2066" s="63"/>
      <c r="I2066" s="64"/>
      <c r="J2066" s="63"/>
      <c r="K2066" s="63"/>
      <c r="L2066" s="64"/>
      <c r="M2066" s="64"/>
      <c r="N2066" s="65"/>
      <c r="O2066" s="63"/>
      <c r="P2066" s="63"/>
      <c r="Q2066" s="63"/>
    </row>
    <row r="2067" spans="1:17" ht="15">
      <c r="A2067" s="53"/>
      <c r="B2067" s="53"/>
      <c r="C2067" s="53"/>
      <c r="D2067" s="63"/>
      <c r="E2067" s="63"/>
      <c r="F2067" s="63"/>
      <c r="G2067" s="63"/>
      <c r="H2067" s="63"/>
      <c r="I2067" s="64"/>
      <c r="J2067" s="63"/>
      <c r="K2067" s="63"/>
      <c r="L2067" s="64"/>
      <c r="M2067" s="64"/>
      <c r="N2067" s="65"/>
      <c r="O2067" s="63"/>
      <c r="P2067" s="63"/>
      <c r="Q2067" s="63"/>
    </row>
    <row r="2068" spans="1:17" ht="15">
      <c r="A2068" s="53"/>
      <c r="B2068" s="53"/>
      <c r="C2068" s="53"/>
      <c r="D2068" s="63"/>
      <c r="E2068" s="63"/>
      <c r="F2068" s="63"/>
      <c r="G2068" s="63"/>
      <c r="H2068" s="63"/>
      <c r="I2068" s="64"/>
      <c r="J2068" s="63"/>
      <c r="K2068" s="63"/>
      <c r="L2068" s="64"/>
      <c r="M2068" s="64"/>
      <c r="N2068" s="65"/>
      <c r="O2068" s="63"/>
      <c r="P2068" s="63"/>
      <c r="Q2068" s="63"/>
    </row>
    <row r="2069" spans="1:17" ht="15">
      <c r="A2069" s="53"/>
      <c r="B2069" s="53"/>
      <c r="C2069" s="53"/>
      <c r="D2069" s="63"/>
      <c r="E2069" s="63"/>
      <c r="F2069" s="63"/>
      <c r="G2069" s="63"/>
      <c r="H2069" s="63"/>
      <c r="I2069" s="64"/>
      <c r="J2069" s="63"/>
      <c r="K2069" s="63"/>
      <c r="L2069" s="64"/>
      <c r="M2069" s="64"/>
      <c r="N2069" s="65"/>
      <c r="O2069" s="63"/>
      <c r="P2069" s="63"/>
      <c r="Q2069" s="63"/>
    </row>
    <row r="2070" spans="1:17" ht="15">
      <c r="A2070" s="53"/>
      <c r="B2070" s="53"/>
      <c r="C2070" s="53"/>
      <c r="D2070" s="63"/>
      <c r="E2070" s="63"/>
      <c r="F2070" s="63"/>
      <c r="G2070" s="63"/>
      <c r="H2070" s="63"/>
      <c r="I2070" s="64"/>
      <c r="J2070" s="63"/>
      <c r="K2070" s="63"/>
      <c r="L2070" s="64"/>
      <c r="M2070" s="64"/>
      <c r="N2070" s="65"/>
      <c r="O2070" s="63"/>
      <c r="P2070" s="63"/>
      <c r="Q2070" s="63"/>
    </row>
    <row r="2071" spans="1:17" ht="15">
      <c r="A2071" s="53"/>
      <c r="B2071" s="53"/>
      <c r="C2071" s="53"/>
      <c r="D2071" s="63"/>
      <c r="E2071" s="63"/>
      <c r="F2071" s="63"/>
      <c r="G2071" s="63"/>
      <c r="H2071" s="63"/>
      <c r="I2071" s="64"/>
      <c r="J2071" s="63"/>
      <c r="K2071" s="63"/>
      <c r="L2071" s="64"/>
      <c r="M2071" s="64"/>
      <c r="N2071" s="65"/>
      <c r="O2071" s="63"/>
      <c r="P2071" s="63"/>
      <c r="Q2071" s="63"/>
    </row>
    <row r="2072" spans="1:17" ht="15">
      <c r="A2072" s="53"/>
      <c r="B2072" s="53"/>
      <c r="C2072" s="53"/>
      <c r="D2072" s="63"/>
      <c r="E2072" s="63"/>
      <c r="F2072" s="63"/>
      <c r="G2072" s="63"/>
      <c r="H2072" s="63"/>
      <c r="I2072" s="64"/>
      <c r="J2072" s="63"/>
      <c r="K2072" s="63"/>
      <c r="L2072" s="64"/>
      <c r="M2072" s="64"/>
      <c r="N2072" s="65"/>
      <c r="O2072" s="63"/>
      <c r="P2072" s="63"/>
      <c r="Q2072" s="63"/>
    </row>
    <row r="2073" spans="1:17" ht="15">
      <c r="A2073" s="53"/>
      <c r="B2073" s="53"/>
      <c r="C2073" s="53"/>
      <c r="D2073" s="63"/>
      <c r="E2073" s="63"/>
      <c r="F2073" s="63"/>
      <c r="G2073" s="63"/>
      <c r="H2073" s="63"/>
      <c r="I2073" s="64"/>
      <c r="J2073" s="63"/>
      <c r="K2073" s="63"/>
      <c r="L2073" s="64"/>
      <c r="M2073" s="64"/>
      <c r="N2073" s="65"/>
      <c r="O2073" s="63"/>
      <c r="P2073" s="63"/>
      <c r="Q2073" s="63"/>
    </row>
    <row r="2074" spans="1:17" ht="15">
      <c r="A2074" s="53"/>
      <c r="B2074" s="53"/>
      <c r="C2074" s="53"/>
      <c r="D2074" s="63"/>
      <c r="E2074" s="63"/>
      <c r="F2074" s="63"/>
      <c r="G2074" s="63"/>
      <c r="H2074" s="63"/>
      <c r="I2074" s="64"/>
      <c r="J2074" s="63"/>
      <c r="K2074" s="63"/>
      <c r="L2074" s="64"/>
      <c r="M2074" s="64"/>
      <c r="N2074" s="65"/>
      <c r="O2074" s="63"/>
      <c r="P2074" s="63"/>
      <c r="Q2074" s="63"/>
    </row>
    <row r="2075" spans="1:17" ht="15">
      <c r="A2075" s="53"/>
      <c r="B2075" s="53"/>
      <c r="C2075" s="53"/>
      <c r="D2075" s="63"/>
      <c r="E2075" s="63"/>
      <c r="F2075" s="63"/>
      <c r="G2075" s="63"/>
      <c r="H2075" s="63"/>
      <c r="I2075" s="64"/>
      <c r="J2075" s="63"/>
      <c r="K2075" s="63"/>
      <c r="L2075" s="64"/>
      <c r="M2075" s="64"/>
      <c r="N2075" s="65"/>
      <c r="O2075" s="63"/>
      <c r="P2075" s="63"/>
      <c r="Q2075" s="63"/>
    </row>
    <row r="2076" spans="1:17" ht="15">
      <c r="A2076" s="53"/>
      <c r="B2076" s="53"/>
      <c r="C2076" s="53"/>
      <c r="D2076" s="63"/>
      <c r="E2076" s="63"/>
      <c r="F2076" s="63"/>
      <c r="G2076" s="63"/>
      <c r="H2076" s="63"/>
      <c r="I2076" s="64"/>
      <c r="J2076" s="63"/>
      <c r="K2076" s="63"/>
      <c r="L2076" s="64"/>
      <c r="M2076" s="64"/>
      <c r="N2076" s="65"/>
      <c r="O2076" s="63"/>
      <c r="P2076" s="63"/>
      <c r="Q2076" s="63"/>
    </row>
    <row r="2077" spans="1:17" ht="15">
      <c r="A2077" s="53"/>
      <c r="B2077" s="53"/>
      <c r="C2077" s="53"/>
      <c r="D2077" s="63"/>
      <c r="E2077" s="63"/>
      <c r="F2077" s="63"/>
      <c r="G2077" s="63"/>
      <c r="H2077" s="63"/>
      <c r="I2077" s="64"/>
      <c r="J2077" s="63"/>
      <c r="K2077" s="63"/>
      <c r="L2077" s="64"/>
      <c r="M2077" s="64"/>
      <c r="N2077" s="65"/>
      <c r="O2077" s="63"/>
      <c r="P2077" s="63"/>
      <c r="Q2077" s="63"/>
    </row>
    <row r="2078" spans="1:17" ht="15">
      <c r="A2078" s="53"/>
      <c r="B2078" s="53"/>
      <c r="C2078" s="53"/>
      <c r="D2078" s="63"/>
      <c r="E2078" s="63"/>
      <c r="F2078" s="63"/>
      <c r="G2078" s="63"/>
      <c r="H2078" s="63"/>
      <c r="I2078" s="64"/>
      <c r="J2078" s="63"/>
      <c r="K2078" s="63"/>
      <c r="L2078" s="64"/>
      <c r="M2078" s="64"/>
      <c r="N2078" s="65"/>
      <c r="O2078" s="63"/>
      <c r="P2078" s="63"/>
      <c r="Q2078" s="63"/>
    </row>
    <row r="2079" spans="1:17" ht="15">
      <c r="A2079" s="53"/>
      <c r="B2079" s="53"/>
      <c r="C2079" s="53"/>
      <c r="D2079" s="63"/>
      <c r="E2079" s="63"/>
      <c r="F2079" s="63"/>
      <c r="G2079" s="63"/>
      <c r="H2079" s="63"/>
      <c r="I2079" s="64"/>
      <c r="J2079" s="63"/>
      <c r="K2079" s="63"/>
      <c r="L2079" s="64"/>
      <c r="M2079" s="64"/>
      <c r="N2079" s="65"/>
      <c r="O2079" s="63"/>
      <c r="P2079" s="63"/>
      <c r="Q2079" s="63"/>
    </row>
    <row r="2080" spans="1:17" ht="15">
      <c r="A2080" s="53"/>
      <c r="B2080" s="53"/>
      <c r="C2080" s="53"/>
      <c r="D2080" s="63"/>
      <c r="E2080" s="63"/>
      <c r="F2080" s="63"/>
      <c r="G2080" s="63"/>
      <c r="H2080" s="63"/>
      <c r="I2080" s="64"/>
      <c r="J2080" s="63"/>
      <c r="K2080" s="63"/>
      <c r="L2080" s="64"/>
      <c r="M2080" s="64"/>
      <c r="N2080" s="65"/>
      <c r="O2080" s="63"/>
      <c r="P2080" s="63"/>
      <c r="Q2080" s="63"/>
    </row>
    <row r="2081" spans="1:17" ht="15">
      <c r="A2081" s="53"/>
      <c r="B2081" s="53"/>
      <c r="C2081" s="53"/>
      <c r="D2081" s="63"/>
      <c r="E2081" s="63"/>
      <c r="F2081" s="63"/>
      <c r="G2081" s="63"/>
      <c r="H2081" s="63"/>
      <c r="I2081" s="64"/>
      <c r="J2081" s="63"/>
      <c r="K2081" s="63"/>
      <c r="L2081" s="64"/>
      <c r="M2081" s="64"/>
      <c r="N2081" s="65"/>
      <c r="O2081" s="63"/>
      <c r="P2081" s="63"/>
      <c r="Q2081" s="63"/>
    </row>
    <row r="2082" spans="1:17" ht="15">
      <c r="A2082" s="53"/>
      <c r="B2082" s="53"/>
      <c r="C2082" s="53"/>
      <c r="D2082" s="63"/>
      <c r="E2082" s="63"/>
      <c r="F2082" s="63"/>
      <c r="G2082" s="63"/>
      <c r="H2082" s="63"/>
      <c r="I2082" s="64"/>
      <c r="J2082" s="63"/>
      <c r="K2082" s="63"/>
      <c r="L2082" s="64"/>
      <c r="M2082" s="64"/>
      <c r="N2082" s="65"/>
      <c r="O2082" s="63"/>
      <c r="P2082" s="63"/>
      <c r="Q2082" s="63"/>
    </row>
    <row r="2083" spans="1:17" ht="15">
      <c r="A2083" s="53"/>
      <c r="B2083" s="53"/>
      <c r="C2083" s="53"/>
      <c r="D2083" s="63"/>
      <c r="E2083" s="63"/>
      <c r="F2083" s="63"/>
      <c r="G2083" s="63"/>
      <c r="H2083" s="63"/>
      <c r="I2083" s="64"/>
      <c r="J2083" s="63"/>
      <c r="K2083" s="63"/>
      <c r="L2083" s="64"/>
      <c r="M2083" s="64"/>
      <c r="N2083" s="65"/>
      <c r="O2083" s="63"/>
      <c r="P2083" s="63"/>
      <c r="Q2083" s="63"/>
    </row>
    <row r="2084" spans="1:17" ht="15">
      <c r="A2084" s="53"/>
      <c r="B2084" s="53"/>
      <c r="C2084" s="53"/>
      <c r="D2084" s="63"/>
      <c r="E2084" s="63"/>
      <c r="F2084" s="63"/>
      <c r="G2084" s="63"/>
      <c r="H2084" s="63"/>
      <c r="I2084" s="64"/>
      <c r="J2084" s="63"/>
      <c r="K2084" s="63"/>
      <c r="L2084" s="64"/>
      <c r="M2084" s="64"/>
      <c r="N2084" s="65"/>
      <c r="O2084" s="63"/>
      <c r="P2084" s="63"/>
      <c r="Q2084" s="63"/>
    </row>
    <row r="2085" spans="1:17" ht="15">
      <c r="A2085" s="53"/>
      <c r="B2085" s="53"/>
      <c r="C2085" s="53"/>
      <c r="D2085" s="63"/>
      <c r="E2085" s="63"/>
      <c r="F2085" s="63"/>
      <c r="G2085" s="63"/>
      <c r="H2085" s="63"/>
      <c r="I2085" s="64"/>
      <c r="J2085" s="63"/>
      <c r="K2085" s="63"/>
      <c r="L2085" s="64"/>
      <c r="M2085" s="64"/>
      <c r="N2085" s="65"/>
      <c r="O2085" s="63"/>
      <c r="P2085" s="63"/>
      <c r="Q2085" s="63"/>
    </row>
    <row r="2086" spans="1:17" ht="15">
      <c r="A2086" s="53"/>
      <c r="B2086" s="53"/>
      <c r="C2086" s="53"/>
      <c r="D2086" s="63"/>
      <c r="E2086" s="63"/>
      <c r="F2086" s="63"/>
      <c r="G2086" s="63"/>
      <c r="H2086" s="63"/>
      <c r="I2086" s="64"/>
      <c r="J2086" s="63"/>
      <c r="K2086" s="63"/>
      <c r="L2086" s="64"/>
      <c r="M2086" s="64"/>
      <c r="N2086" s="65"/>
      <c r="O2086" s="63"/>
      <c r="P2086" s="63"/>
      <c r="Q2086" s="63"/>
    </row>
    <row r="2087" spans="1:17" ht="15">
      <c r="A2087" s="53"/>
      <c r="B2087" s="53"/>
      <c r="C2087" s="53"/>
      <c r="D2087" s="63"/>
      <c r="E2087" s="63"/>
      <c r="F2087" s="63"/>
      <c r="G2087" s="63"/>
      <c r="H2087" s="63"/>
      <c r="I2087" s="64"/>
      <c r="J2087" s="63"/>
      <c r="K2087" s="63"/>
      <c r="L2087" s="64"/>
      <c r="M2087" s="64"/>
      <c r="N2087" s="65"/>
      <c r="O2087" s="63"/>
      <c r="P2087" s="63"/>
      <c r="Q2087" s="63"/>
    </row>
    <row r="2088" spans="1:17" ht="15">
      <c r="A2088" s="53"/>
      <c r="B2088" s="53"/>
      <c r="C2088" s="53"/>
      <c r="D2088" s="63"/>
      <c r="E2088" s="63"/>
      <c r="F2088" s="63"/>
      <c r="G2088" s="63"/>
      <c r="H2088" s="63"/>
      <c r="I2088" s="64"/>
      <c r="J2088" s="63"/>
      <c r="K2088" s="63"/>
      <c r="L2088" s="64"/>
      <c r="M2088" s="64"/>
      <c r="N2088" s="65"/>
      <c r="O2088" s="63"/>
      <c r="P2088" s="63"/>
      <c r="Q2088" s="63"/>
    </row>
    <row r="2089" spans="1:17" ht="15">
      <c r="A2089" s="53"/>
      <c r="B2089" s="53"/>
      <c r="C2089" s="53"/>
      <c r="D2089" s="63"/>
      <c r="E2089" s="63"/>
      <c r="F2089" s="63"/>
      <c r="G2089" s="63"/>
      <c r="H2089" s="63"/>
      <c r="I2089" s="64"/>
      <c r="J2089" s="63"/>
      <c r="K2089" s="63"/>
      <c r="L2089" s="64"/>
      <c r="M2089" s="64"/>
      <c r="N2089" s="65"/>
      <c r="O2089" s="63"/>
      <c r="P2089" s="63"/>
      <c r="Q2089" s="63"/>
    </row>
    <row r="2090" spans="1:17" ht="15">
      <c r="A2090" s="53"/>
      <c r="B2090" s="53"/>
      <c r="C2090" s="53"/>
      <c r="D2090" s="63"/>
      <c r="E2090" s="63"/>
      <c r="F2090" s="63"/>
      <c r="G2090" s="63"/>
      <c r="H2090" s="63"/>
      <c r="I2090" s="64"/>
      <c r="J2090" s="63"/>
      <c r="K2090" s="63"/>
      <c r="L2090" s="64"/>
      <c r="M2090" s="64"/>
      <c r="N2090" s="65"/>
      <c r="O2090" s="63"/>
      <c r="P2090" s="63"/>
      <c r="Q2090" s="63"/>
    </row>
    <row r="2091" spans="1:17" ht="15">
      <c r="A2091" s="53"/>
      <c r="B2091" s="53"/>
      <c r="C2091" s="53"/>
      <c r="D2091" s="63"/>
      <c r="E2091" s="63"/>
      <c r="F2091" s="63"/>
      <c r="G2091" s="63"/>
      <c r="H2091" s="63"/>
      <c r="I2091" s="64"/>
      <c r="J2091" s="63"/>
      <c r="K2091" s="63"/>
      <c r="L2091" s="64"/>
      <c r="M2091" s="64"/>
      <c r="N2091" s="65"/>
      <c r="O2091" s="63"/>
      <c r="P2091" s="63"/>
      <c r="Q2091" s="63"/>
    </row>
    <row r="2092" spans="1:17" ht="15">
      <c r="A2092" s="53"/>
      <c r="B2092" s="53"/>
      <c r="C2092" s="53"/>
      <c r="D2092" s="63"/>
      <c r="E2092" s="63"/>
      <c r="F2092" s="63"/>
      <c r="G2092" s="63"/>
      <c r="H2092" s="63"/>
      <c r="I2092" s="64"/>
      <c r="J2092" s="63"/>
      <c r="K2092" s="63"/>
      <c r="L2092" s="64"/>
      <c r="M2092" s="64"/>
      <c r="N2092" s="65"/>
      <c r="O2092" s="63"/>
      <c r="P2092" s="63"/>
      <c r="Q2092" s="63"/>
    </row>
    <row r="2093" spans="1:17" ht="15">
      <c r="A2093" s="53"/>
      <c r="B2093" s="53"/>
      <c r="C2093" s="53"/>
      <c r="D2093" s="63"/>
      <c r="E2093" s="63"/>
      <c r="F2093" s="63"/>
      <c r="G2093" s="63"/>
      <c r="H2093" s="63"/>
      <c r="I2093" s="64"/>
      <c r="J2093" s="63"/>
      <c r="K2093" s="63"/>
      <c r="L2093" s="64"/>
      <c r="M2093" s="64"/>
      <c r="N2093" s="65"/>
      <c r="O2093" s="63"/>
      <c r="P2093" s="63"/>
      <c r="Q2093" s="63"/>
    </row>
    <row r="2094" spans="1:17" ht="15">
      <c r="A2094" s="53"/>
      <c r="B2094" s="53"/>
      <c r="C2094" s="53"/>
      <c r="D2094" s="63"/>
      <c r="E2094" s="63"/>
      <c r="F2094" s="63"/>
      <c r="G2094" s="63"/>
      <c r="H2094" s="63"/>
      <c r="I2094" s="64"/>
      <c r="J2094" s="63"/>
      <c r="K2094" s="63"/>
      <c r="L2094" s="64"/>
      <c r="M2094" s="64"/>
      <c r="N2094" s="65"/>
      <c r="O2094" s="63"/>
      <c r="P2094" s="63"/>
      <c r="Q2094" s="63"/>
    </row>
    <row r="2095" spans="1:17" ht="15">
      <c r="A2095" s="53"/>
      <c r="B2095" s="53"/>
      <c r="C2095" s="53"/>
      <c r="D2095" s="63"/>
      <c r="E2095" s="63"/>
      <c r="F2095" s="63"/>
      <c r="G2095" s="63"/>
      <c r="H2095" s="63"/>
      <c r="I2095" s="64"/>
      <c r="J2095" s="63"/>
      <c r="K2095" s="63"/>
      <c r="L2095" s="64"/>
      <c r="M2095" s="64"/>
      <c r="N2095" s="65"/>
      <c r="O2095" s="63"/>
      <c r="P2095" s="63"/>
      <c r="Q2095" s="63"/>
    </row>
    <row r="2096" spans="1:17" ht="15">
      <c r="A2096" s="53"/>
      <c r="B2096" s="53"/>
      <c r="C2096" s="53"/>
      <c r="D2096" s="63"/>
      <c r="E2096" s="63"/>
      <c r="F2096" s="63"/>
      <c r="G2096" s="63"/>
      <c r="H2096" s="63"/>
      <c r="I2096" s="64"/>
      <c r="J2096" s="63"/>
      <c r="K2096" s="63"/>
      <c r="L2096" s="64"/>
      <c r="M2096" s="64"/>
      <c r="N2096" s="65"/>
      <c r="O2096" s="63"/>
      <c r="P2096" s="63"/>
      <c r="Q2096" s="63"/>
    </row>
    <row r="2097" spans="1:17" ht="15">
      <c r="A2097" s="53"/>
      <c r="B2097" s="53"/>
      <c r="C2097" s="53"/>
      <c r="D2097" s="63"/>
      <c r="E2097" s="63"/>
      <c r="F2097" s="63"/>
      <c r="G2097" s="63"/>
      <c r="H2097" s="63"/>
      <c r="I2097" s="64"/>
      <c r="J2097" s="63"/>
      <c r="K2097" s="63"/>
      <c r="L2097" s="64"/>
      <c r="M2097" s="64"/>
      <c r="N2097" s="65"/>
      <c r="O2097" s="63"/>
      <c r="P2097" s="63"/>
      <c r="Q2097" s="63"/>
    </row>
    <row r="2098" spans="1:17" ht="15">
      <c r="A2098" s="53"/>
      <c r="B2098" s="53"/>
      <c r="C2098" s="53"/>
      <c r="D2098" s="63"/>
      <c r="E2098" s="63"/>
      <c r="F2098" s="63"/>
      <c r="G2098" s="63"/>
      <c r="H2098" s="63"/>
      <c r="I2098" s="64"/>
      <c r="J2098" s="63"/>
      <c r="K2098" s="63"/>
      <c r="L2098" s="64"/>
      <c r="M2098" s="64"/>
      <c r="N2098" s="65"/>
      <c r="O2098" s="63"/>
      <c r="P2098" s="63"/>
      <c r="Q2098" s="63"/>
    </row>
    <row r="2099" spans="1:17" ht="15">
      <c r="A2099" s="53"/>
      <c r="B2099" s="53"/>
      <c r="C2099" s="53"/>
      <c r="D2099" s="63"/>
      <c r="E2099" s="63"/>
      <c r="F2099" s="63"/>
      <c r="G2099" s="63"/>
      <c r="H2099" s="63"/>
      <c r="I2099" s="64"/>
      <c r="J2099" s="63"/>
      <c r="K2099" s="63"/>
      <c r="L2099" s="64"/>
      <c r="M2099" s="64"/>
      <c r="N2099" s="65"/>
      <c r="O2099" s="63"/>
      <c r="P2099" s="63"/>
      <c r="Q2099" s="63"/>
    </row>
    <row r="2100" spans="1:17" ht="15">
      <c r="A2100" s="53"/>
      <c r="B2100" s="53"/>
      <c r="C2100" s="53"/>
      <c r="D2100" s="63"/>
      <c r="E2100" s="63"/>
      <c r="F2100" s="63"/>
      <c r="G2100" s="63"/>
      <c r="H2100" s="63"/>
      <c r="I2100" s="64"/>
      <c r="J2100" s="63"/>
      <c r="K2100" s="63"/>
      <c r="L2100" s="64"/>
      <c r="M2100" s="64"/>
      <c r="N2100" s="65"/>
      <c r="O2100" s="63"/>
      <c r="P2100" s="63"/>
      <c r="Q2100" s="63"/>
    </row>
    <row r="2101" spans="1:17" ht="15">
      <c r="A2101" s="53"/>
      <c r="B2101" s="53"/>
      <c r="C2101" s="53"/>
      <c r="D2101" s="63"/>
      <c r="E2101" s="63"/>
      <c r="F2101" s="63"/>
      <c r="G2101" s="63"/>
      <c r="H2101" s="63"/>
      <c r="I2101" s="64"/>
      <c r="J2101" s="63"/>
      <c r="K2101" s="63"/>
      <c r="L2101" s="64"/>
      <c r="M2101" s="64"/>
      <c r="N2101" s="65"/>
      <c r="O2101" s="63"/>
      <c r="P2101" s="63"/>
      <c r="Q2101" s="63"/>
    </row>
    <row r="2102" spans="1:17" ht="15">
      <c r="A2102" s="53"/>
      <c r="B2102" s="53"/>
      <c r="C2102" s="53"/>
      <c r="D2102" s="63"/>
      <c r="E2102" s="63"/>
      <c r="F2102" s="63"/>
      <c r="G2102" s="63"/>
      <c r="H2102" s="63"/>
      <c r="I2102" s="64"/>
      <c r="J2102" s="63"/>
      <c r="K2102" s="63"/>
      <c r="L2102" s="64"/>
      <c r="M2102" s="64"/>
      <c r="N2102" s="65"/>
      <c r="O2102" s="63"/>
      <c r="P2102" s="63"/>
      <c r="Q2102" s="63"/>
    </row>
    <row r="2103" spans="1:17" ht="15">
      <c r="A2103" s="53"/>
      <c r="B2103" s="53"/>
      <c r="C2103" s="53"/>
      <c r="D2103" s="63"/>
      <c r="E2103" s="63"/>
      <c r="F2103" s="63"/>
      <c r="G2103" s="63"/>
      <c r="H2103" s="63"/>
      <c r="I2103" s="64"/>
      <c r="J2103" s="63"/>
      <c r="K2103" s="63"/>
      <c r="L2103" s="64"/>
      <c r="M2103" s="64"/>
      <c r="N2103" s="65"/>
      <c r="O2103" s="63"/>
      <c r="P2103" s="63"/>
      <c r="Q2103" s="63"/>
    </row>
    <row r="2104" spans="1:17" ht="15">
      <c r="A2104" s="53"/>
      <c r="B2104" s="53"/>
      <c r="C2104" s="53"/>
      <c r="D2104" s="63"/>
      <c r="E2104" s="63"/>
      <c r="F2104" s="63"/>
      <c r="G2104" s="63"/>
      <c r="H2104" s="63"/>
      <c r="I2104" s="64"/>
      <c r="J2104" s="63"/>
      <c r="K2104" s="63"/>
      <c r="L2104" s="64"/>
      <c r="M2104" s="64"/>
      <c r="N2104" s="65"/>
      <c r="O2104" s="63"/>
      <c r="P2104" s="63"/>
      <c r="Q2104" s="63"/>
    </row>
    <row r="2105" spans="1:17" ht="15">
      <c r="A2105" s="53"/>
      <c r="B2105" s="53"/>
      <c r="C2105" s="53"/>
      <c r="D2105" s="63"/>
      <c r="E2105" s="63"/>
      <c r="F2105" s="63"/>
      <c r="G2105" s="63"/>
      <c r="H2105" s="63"/>
      <c r="I2105" s="64"/>
      <c r="J2105" s="63"/>
      <c r="K2105" s="63"/>
      <c r="L2105" s="64"/>
      <c r="M2105" s="64"/>
      <c r="N2105" s="65"/>
      <c r="O2105" s="63"/>
      <c r="P2105" s="63"/>
      <c r="Q2105" s="63"/>
    </row>
    <row r="2106" spans="1:17" ht="15">
      <c r="A2106" s="53"/>
      <c r="B2106" s="53"/>
      <c r="C2106" s="53"/>
      <c r="D2106" s="63"/>
      <c r="E2106" s="63"/>
      <c r="F2106" s="63"/>
      <c r="G2106" s="63"/>
      <c r="H2106" s="63"/>
      <c r="I2106" s="64"/>
      <c r="J2106" s="63"/>
      <c r="K2106" s="63"/>
      <c r="L2106" s="64"/>
      <c r="M2106" s="64"/>
      <c r="N2106" s="65"/>
      <c r="O2106" s="63"/>
      <c r="P2106" s="63"/>
      <c r="Q2106" s="63"/>
    </row>
    <row r="2107" spans="1:17" ht="15">
      <c r="A2107" s="53"/>
      <c r="B2107" s="53"/>
      <c r="C2107" s="53"/>
      <c r="D2107" s="63"/>
      <c r="E2107" s="63"/>
      <c r="F2107" s="63"/>
      <c r="G2107" s="63"/>
      <c r="H2107" s="63"/>
      <c r="I2107" s="64"/>
      <c r="J2107" s="63"/>
      <c r="K2107" s="63"/>
      <c r="L2107" s="64"/>
      <c r="M2107" s="64"/>
      <c r="N2107" s="65"/>
      <c r="O2107" s="63"/>
      <c r="P2107" s="63"/>
      <c r="Q2107" s="63"/>
    </row>
    <row r="2108" spans="1:17" ht="15">
      <c r="A2108" s="53"/>
      <c r="B2108" s="53"/>
      <c r="C2108" s="53"/>
      <c r="D2108" s="63"/>
      <c r="E2108" s="63"/>
      <c r="F2108" s="63"/>
      <c r="G2108" s="63"/>
      <c r="H2108" s="63"/>
      <c r="I2108" s="64"/>
      <c r="J2108" s="63"/>
      <c r="K2108" s="63"/>
      <c r="L2108" s="64"/>
      <c r="M2108" s="64"/>
      <c r="N2108" s="65"/>
      <c r="O2108" s="63"/>
      <c r="P2108" s="63"/>
      <c r="Q2108" s="63"/>
    </row>
    <row r="2109" spans="1:17" ht="15">
      <c r="A2109" s="53"/>
      <c r="B2109" s="53"/>
      <c r="C2109" s="53"/>
      <c r="D2109" s="63"/>
      <c r="E2109" s="63"/>
      <c r="F2109" s="63"/>
      <c r="G2109" s="63"/>
      <c r="H2109" s="63"/>
      <c r="I2109" s="64"/>
      <c r="J2109" s="63"/>
      <c r="K2109" s="63"/>
      <c r="L2109" s="64"/>
      <c r="M2109" s="64"/>
      <c r="N2109" s="65"/>
      <c r="O2109" s="63"/>
      <c r="P2109" s="63"/>
      <c r="Q2109" s="63"/>
    </row>
    <row r="2110" spans="1:17" ht="15">
      <c r="A2110" s="53"/>
      <c r="B2110" s="53"/>
      <c r="C2110" s="53"/>
      <c r="D2110" s="63"/>
      <c r="E2110" s="63"/>
      <c r="F2110" s="63"/>
      <c r="G2110" s="63"/>
      <c r="H2110" s="63"/>
      <c r="I2110" s="64"/>
      <c r="J2110" s="63"/>
      <c r="K2110" s="63"/>
      <c r="L2110" s="64"/>
      <c r="M2110" s="64"/>
      <c r="N2110" s="65"/>
      <c r="O2110" s="63"/>
      <c r="P2110" s="63"/>
      <c r="Q2110" s="63"/>
    </row>
    <row r="2111" spans="1:17" ht="15">
      <c r="A2111" s="53"/>
      <c r="B2111" s="53"/>
      <c r="C2111" s="53"/>
      <c r="D2111" s="63"/>
      <c r="E2111" s="63"/>
      <c r="F2111" s="63"/>
      <c r="G2111" s="63"/>
      <c r="H2111" s="63"/>
      <c r="I2111" s="64"/>
      <c r="J2111" s="63"/>
      <c r="K2111" s="63"/>
      <c r="L2111" s="64"/>
      <c r="M2111" s="64"/>
      <c r="N2111" s="65"/>
      <c r="O2111" s="63"/>
      <c r="P2111" s="63"/>
      <c r="Q2111" s="63"/>
    </row>
    <row r="2112" spans="1:17" ht="15">
      <c r="A2112" s="53"/>
      <c r="B2112" s="53"/>
      <c r="C2112" s="53"/>
      <c r="D2112" s="63"/>
      <c r="E2112" s="63"/>
      <c r="F2112" s="63"/>
      <c r="G2112" s="63"/>
      <c r="H2112" s="63"/>
      <c r="I2112" s="64"/>
      <c r="J2112" s="63"/>
      <c r="K2112" s="63"/>
      <c r="L2112" s="64"/>
      <c r="M2112" s="64"/>
      <c r="N2112" s="65"/>
      <c r="O2112" s="63"/>
      <c r="P2112" s="63"/>
      <c r="Q2112" s="63"/>
    </row>
    <row r="2113" spans="1:17" ht="15">
      <c r="A2113" s="53"/>
      <c r="B2113" s="53"/>
      <c r="C2113" s="53"/>
      <c r="D2113" s="63"/>
      <c r="E2113" s="63"/>
      <c r="F2113" s="63"/>
      <c r="G2113" s="63"/>
      <c r="H2113" s="63"/>
      <c r="I2113" s="64"/>
      <c r="J2113" s="63"/>
      <c r="K2113" s="63"/>
      <c r="L2113" s="64"/>
      <c r="M2113" s="64"/>
      <c r="N2113" s="65"/>
      <c r="O2113" s="63"/>
      <c r="P2113" s="63"/>
      <c r="Q2113" s="63"/>
    </row>
    <row r="2114" spans="1:17" ht="15">
      <c r="A2114" s="53"/>
      <c r="B2114" s="53"/>
      <c r="C2114" s="53"/>
      <c r="D2114" s="63"/>
      <c r="E2114" s="63"/>
      <c r="F2114" s="63"/>
      <c r="G2114" s="63"/>
      <c r="H2114" s="63"/>
      <c r="I2114" s="64"/>
      <c r="J2114" s="63"/>
      <c r="K2114" s="63"/>
      <c r="L2114" s="64"/>
      <c r="M2114" s="64"/>
      <c r="N2114" s="65"/>
      <c r="O2114" s="63"/>
      <c r="P2114" s="63"/>
      <c r="Q2114" s="63"/>
    </row>
    <row r="2115" spans="1:17" ht="15">
      <c r="A2115" s="53"/>
      <c r="B2115" s="53"/>
      <c r="C2115" s="53"/>
      <c r="D2115" s="63"/>
      <c r="E2115" s="63"/>
      <c r="F2115" s="63"/>
      <c r="G2115" s="63"/>
      <c r="H2115" s="63"/>
      <c r="I2115" s="64"/>
      <c r="J2115" s="63"/>
      <c r="K2115" s="63"/>
      <c r="L2115" s="64"/>
      <c r="M2115" s="64"/>
      <c r="N2115" s="65"/>
      <c r="O2115" s="63"/>
      <c r="P2115" s="63"/>
      <c r="Q2115" s="63"/>
    </row>
    <row r="2116" spans="1:17" ht="15">
      <c r="A2116" s="53"/>
      <c r="B2116" s="53"/>
      <c r="C2116" s="53"/>
      <c r="D2116" s="63"/>
      <c r="E2116" s="63"/>
      <c r="F2116" s="63"/>
      <c r="G2116" s="63"/>
      <c r="H2116" s="63"/>
      <c r="I2116" s="64"/>
      <c r="J2116" s="63"/>
      <c r="K2116" s="63"/>
      <c r="L2116" s="64"/>
      <c r="M2116" s="64"/>
      <c r="N2116" s="65"/>
      <c r="O2116" s="63"/>
      <c r="P2116" s="63"/>
      <c r="Q2116" s="63"/>
    </row>
    <row r="2117" spans="1:17" ht="15">
      <c r="A2117" s="53"/>
      <c r="B2117" s="53"/>
      <c r="C2117" s="53"/>
      <c r="D2117" s="63"/>
      <c r="E2117" s="63"/>
      <c r="F2117" s="63"/>
      <c r="G2117" s="63"/>
      <c r="H2117" s="63"/>
      <c r="I2117" s="64"/>
      <c r="J2117" s="63"/>
      <c r="K2117" s="63"/>
      <c r="L2117" s="64"/>
      <c r="M2117" s="64"/>
      <c r="N2117" s="65"/>
      <c r="O2117" s="63"/>
      <c r="P2117" s="63"/>
      <c r="Q2117" s="63"/>
    </row>
    <row r="2118" spans="1:17" ht="15">
      <c r="A2118" s="53"/>
      <c r="B2118" s="53"/>
      <c r="C2118" s="53"/>
      <c r="D2118" s="63"/>
      <c r="E2118" s="63"/>
      <c r="F2118" s="63"/>
      <c r="G2118" s="63"/>
      <c r="H2118" s="63"/>
      <c r="I2118" s="64"/>
      <c r="J2118" s="63"/>
      <c r="K2118" s="63"/>
      <c r="L2118" s="64"/>
      <c r="M2118" s="64"/>
      <c r="N2118" s="65"/>
      <c r="O2118" s="63"/>
      <c r="P2118" s="63"/>
      <c r="Q2118" s="63"/>
    </row>
    <row r="2119" spans="1:17" ht="15">
      <c r="A2119" s="53"/>
      <c r="B2119" s="53"/>
      <c r="C2119" s="53"/>
      <c r="D2119" s="63"/>
      <c r="E2119" s="63"/>
      <c r="F2119" s="63"/>
      <c r="G2119" s="63"/>
      <c r="H2119" s="63"/>
      <c r="I2119" s="64"/>
      <c r="J2119" s="63"/>
      <c r="K2119" s="63"/>
      <c r="L2119" s="64"/>
      <c r="M2119" s="64"/>
      <c r="N2119" s="65"/>
      <c r="O2119" s="63"/>
      <c r="P2119" s="63"/>
      <c r="Q2119" s="63"/>
    </row>
    <row r="2120" spans="1:17" ht="15">
      <c r="A2120" s="53"/>
      <c r="B2120" s="53"/>
      <c r="C2120" s="53"/>
      <c r="D2120" s="63"/>
      <c r="E2120" s="63"/>
      <c r="F2120" s="63"/>
      <c r="G2120" s="63"/>
      <c r="H2120" s="63"/>
      <c r="I2120" s="64"/>
      <c r="J2120" s="63"/>
      <c r="K2120" s="63"/>
      <c r="L2120" s="64"/>
      <c r="M2120" s="64"/>
      <c r="N2120" s="65"/>
      <c r="O2120" s="63"/>
      <c r="P2120" s="63"/>
      <c r="Q2120" s="63"/>
    </row>
    <row r="2121" spans="1:17" ht="15">
      <c r="A2121" s="53"/>
      <c r="B2121" s="53"/>
      <c r="C2121" s="53"/>
      <c r="D2121" s="63"/>
      <c r="E2121" s="63"/>
      <c r="F2121" s="63"/>
      <c r="G2121" s="63"/>
      <c r="H2121" s="63"/>
      <c r="I2121" s="64"/>
      <c r="J2121" s="63"/>
      <c r="K2121" s="63"/>
      <c r="L2121" s="64"/>
      <c r="M2121" s="64"/>
      <c r="N2121" s="65"/>
      <c r="O2121" s="63"/>
      <c r="P2121" s="63"/>
      <c r="Q2121" s="63"/>
    </row>
    <row r="2122" spans="1:17" ht="15">
      <c r="A2122" s="53"/>
      <c r="B2122" s="53"/>
      <c r="C2122" s="53"/>
      <c r="D2122" s="63"/>
      <c r="E2122" s="63"/>
      <c r="F2122" s="63"/>
      <c r="G2122" s="63"/>
      <c r="H2122" s="63"/>
      <c r="I2122" s="64"/>
      <c r="J2122" s="63"/>
      <c r="K2122" s="63"/>
      <c r="L2122" s="64"/>
      <c r="M2122" s="64"/>
      <c r="N2122" s="65"/>
      <c r="O2122" s="63"/>
      <c r="P2122" s="63"/>
      <c r="Q2122" s="63"/>
    </row>
    <row r="2123" spans="1:17" ht="15">
      <c r="A2123" s="53"/>
      <c r="B2123" s="53"/>
      <c r="C2123" s="53"/>
      <c r="D2123" s="63"/>
      <c r="E2123" s="63"/>
      <c r="F2123" s="63"/>
      <c r="G2123" s="63"/>
      <c r="H2123" s="63"/>
      <c r="I2123" s="64"/>
      <c r="J2123" s="63"/>
      <c r="K2123" s="63"/>
      <c r="L2123" s="64"/>
      <c r="M2123" s="64"/>
      <c r="N2123" s="65"/>
      <c r="O2123" s="63"/>
      <c r="P2123" s="63"/>
      <c r="Q2123" s="63"/>
    </row>
    <row r="2124" spans="1:17" ht="15">
      <c r="A2124" s="53"/>
      <c r="B2124" s="53"/>
      <c r="C2124" s="53"/>
      <c r="D2124" s="63"/>
      <c r="E2124" s="63"/>
      <c r="F2124" s="63"/>
      <c r="G2124" s="63"/>
      <c r="H2124" s="63"/>
      <c r="I2124" s="64"/>
      <c r="J2124" s="63"/>
      <c r="K2124" s="63"/>
      <c r="L2124" s="64"/>
      <c r="M2124" s="64"/>
      <c r="N2124" s="65"/>
      <c r="O2124" s="63"/>
      <c r="P2124" s="63"/>
      <c r="Q2124" s="63"/>
    </row>
    <row r="2125" spans="1:17" ht="15">
      <c r="A2125" s="53"/>
      <c r="B2125" s="53"/>
      <c r="C2125" s="53"/>
      <c r="D2125" s="63"/>
      <c r="E2125" s="63"/>
      <c r="F2125" s="63"/>
      <c r="G2125" s="63"/>
      <c r="H2125" s="63"/>
      <c r="I2125" s="64"/>
      <c r="J2125" s="63"/>
      <c r="K2125" s="63"/>
      <c r="L2125" s="64"/>
      <c r="M2125" s="64"/>
      <c r="N2125" s="65"/>
      <c r="O2125" s="63"/>
      <c r="P2125" s="63"/>
      <c r="Q2125" s="63"/>
    </row>
    <row r="2126" spans="1:17" ht="15">
      <c r="A2126" s="53"/>
      <c r="B2126" s="53"/>
      <c r="C2126" s="53"/>
      <c r="D2126" s="63"/>
      <c r="E2126" s="63"/>
      <c r="F2126" s="63"/>
      <c r="G2126" s="63"/>
      <c r="H2126" s="63"/>
      <c r="I2126" s="64"/>
      <c r="J2126" s="63"/>
      <c r="K2126" s="63"/>
      <c r="L2126" s="64"/>
      <c r="M2126" s="64"/>
      <c r="N2126" s="65"/>
      <c r="O2126" s="63"/>
      <c r="P2126" s="63"/>
      <c r="Q2126" s="63"/>
    </row>
    <row r="2127" spans="1:17" ht="15">
      <c r="A2127" s="53"/>
      <c r="B2127" s="53"/>
      <c r="C2127" s="53"/>
      <c r="D2127" s="63"/>
      <c r="E2127" s="63"/>
      <c r="F2127" s="63"/>
      <c r="G2127" s="63"/>
      <c r="H2127" s="63"/>
      <c r="I2127" s="64"/>
      <c r="J2127" s="63"/>
      <c r="K2127" s="63"/>
      <c r="L2127" s="64"/>
      <c r="M2127" s="64"/>
      <c r="N2127" s="65"/>
      <c r="O2127" s="63"/>
      <c r="P2127" s="63"/>
      <c r="Q2127" s="63"/>
    </row>
    <row r="2128" spans="1:17" ht="15">
      <c r="A2128" s="53"/>
      <c r="B2128" s="53"/>
      <c r="C2128" s="53"/>
      <c r="D2128" s="63"/>
      <c r="E2128" s="63"/>
      <c r="F2128" s="63"/>
      <c r="G2128" s="63"/>
      <c r="H2128" s="63"/>
      <c r="I2128" s="64"/>
      <c r="J2128" s="63"/>
      <c r="K2128" s="63"/>
      <c r="L2128" s="64"/>
      <c r="M2128" s="64"/>
      <c r="N2128" s="65"/>
      <c r="O2128" s="63"/>
      <c r="P2128" s="63"/>
      <c r="Q2128" s="63"/>
    </row>
    <row r="2129" spans="1:17" ht="15">
      <c r="A2129" s="53"/>
      <c r="B2129" s="53"/>
      <c r="C2129" s="53"/>
      <c r="D2129" s="63"/>
      <c r="E2129" s="63"/>
      <c r="F2129" s="63"/>
      <c r="G2129" s="63"/>
      <c r="H2129" s="63"/>
      <c r="I2129" s="64"/>
      <c r="J2129" s="63"/>
      <c r="K2129" s="63"/>
      <c r="L2129" s="64"/>
      <c r="M2129" s="64"/>
      <c r="N2129" s="65"/>
      <c r="O2129" s="63"/>
      <c r="P2129" s="63"/>
      <c r="Q2129" s="63"/>
    </row>
    <row r="2130" spans="1:17" ht="15">
      <c r="A2130" s="53"/>
      <c r="B2130" s="53"/>
      <c r="C2130" s="53"/>
      <c r="D2130" s="63"/>
      <c r="E2130" s="63"/>
      <c r="F2130" s="63"/>
      <c r="G2130" s="63"/>
      <c r="H2130" s="63"/>
      <c r="I2130" s="64"/>
      <c r="J2130" s="63"/>
      <c r="K2130" s="63"/>
      <c r="L2130" s="64"/>
      <c r="M2130" s="64"/>
      <c r="N2130" s="65"/>
      <c r="O2130" s="63"/>
      <c r="P2130" s="63"/>
      <c r="Q2130" s="63"/>
    </row>
    <row r="2131" spans="1:17" ht="15">
      <c r="A2131" s="53"/>
      <c r="B2131" s="53"/>
      <c r="C2131" s="53"/>
      <c r="D2131" s="63"/>
      <c r="E2131" s="63"/>
      <c r="F2131" s="63"/>
      <c r="G2131" s="63"/>
      <c r="H2131" s="63"/>
      <c r="I2131" s="64"/>
      <c r="J2131" s="63"/>
      <c r="K2131" s="63"/>
      <c r="L2131" s="64"/>
      <c r="M2131" s="64"/>
      <c r="N2131" s="65"/>
      <c r="O2131" s="63"/>
      <c r="P2131" s="63"/>
      <c r="Q2131" s="63"/>
    </row>
    <row r="2132" spans="1:17" ht="15">
      <c r="A2132" s="53"/>
      <c r="B2132" s="53"/>
      <c r="C2132" s="53"/>
      <c r="D2132" s="63"/>
      <c r="E2132" s="63"/>
      <c r="F2132" s="63"/>
      <c r="G2132" s="63"/>
      <c r="H2132" s="63"/>
      <c r="I2132" s="64"/>
      <c r="J2132" s="63"/>
      <c r="K2132" s="63"/>
      <c r="L2132" s="64"/>
      <c r="M2132" s="64"/>
      <c r="N2132" s="65"/>
      <c r="O2132" s="63"/>
      <c r="P2132" s="63"/>
      <c r="Q2132" s="63"/>
    </row>
    <row r="2133" spans="1:17" ht="15">
      <c r="A2133" s="53"/>
      <c r="B2133" s="53"/>
      <c r="C2133" s="53"/>
      <c r="D2133" s="63"/>
      <c r="E2133" s="63"/>
      <c r="F2133" s="63"/>
      <c r="G2133" s="63"/>
      <c r="H2133" s="63"/>
      <c r="I2133" s="64"/>
      <c r="J2133" s="63"/>
      <c r="K2133" s="63"/>
      <c r="L2133" s="64"/>
      <c r="M2133" s="64"/>
      <c r="N2133" s="65"/>
      <c r="O2133" s="63"/>
      <c r="P2133" s="63"/>
      <c r="Q2133" s="63"/>
    </row>
    <row r="2134" spans="1:17" ht="15">
      <c r="A2134" s="53"/>
      <c r="B2134" s="53"/>
      <c r="C2134" s="53"/>
      <c r="D2134" s="63"/>
      <c r="E2134" s="63"/>
      <c r="F2134" s="63"/>
      <c r="G2134" s="63"/>
      <c r="H2134" s="63"/>
      <c r="I2134" s="64"/>
      <c r="J2134" s="63"/>
      <c r="K2134" s="63"/>
      <c r="L2134" s="64"/>
      <c r="M2134" s="64"/>
      <c r="N2134" s="65"/>
      <c r="O2134" s="63"/>
      <c r="P2134" s="63"/>
      <c r="Q2134" s="63"/>
    </row>
    <row r="2135" spans="1:17" ht="15">
      <c r="A2135" s="53"/>
      <c r="B2135" s="53"/>
      <c r="C2135" s="53"/>
      <c r="D2135" s="63"/>
      <c r="E2135" s="63"/>
      <c r="F2135" s="63"/>
      <c r="G2135" s="63"/>
      <c r="H2135" s="63"/>
      <c r="I2135" s="64"/>
      <c r="J2135" s="63"/>
      <c r="K2135" s="63"/>
      <c r="L2135" s="64"/>
      <c r="M2135" s="64"/>
      <c r="N2135" s="65"/>
      <c r="O2135" s="63"/>
      <c r="P2135" s="63"/>
      <c r="Q2135" s="63"/>
    </row>
    <row r="2136" spans="1:17" ht="15">
      <c r="A2136" s="53"/>
      <c r="B2136" s="53"/>
      <c r="C2136" s="53"/>
      <c r="D2136" s="63"/>
      <c r="E2136" s="63"/>
      <c r="F2136" s="63"/>
      <c r="G2136" s="63"/>
      <c r="H2136" s="63"/>
      <c r="I2136" s="64"/>
      <c r="J2136" s="63"/>
      <c r="K2136" s="63"/>
      <c r="L2136" s="64"/>
      <c r="M2136" s="64"/>
      <c r="N2136" s="65"/>
      <c r="O2136" s="63"/>
      <c r="P2136" s="63"/>
      <c r="Q2136" s="63"/>
    </row>
    <row r="2137" spans="1:17" ht="15">
      <c r="A2137" s="53"/>
      <c r="B2137" s="53"/>
      <c r="C2137" s="53"/>
      <c r="D2137" s="63"/>
      <c r="E2137" s="63"/>
      <c r="F2137" s="63"/>
      <c r="G2137" s="63"/>
      <c r="H2137" s="63"/>
      <c r="I2137" s="64"/>
      <c r="J2137" s="63"/>
      <c r="K2137" s="63"/>
      <c r="L2137" s="64"/>
      <c r="M2137" s="64"/>
      <c r="N2137" s="65"/>
      <c r="O2137" s="63"/>
      <c r="P2137" s="63"/>
      <c r="Q2137" s="63"/>
    </row>
    <row r="2138" spans="1:17" ht="15">
      <c r="A2138" s="53"/>
      <c r="B2138" s="53"/>
      <c r="C2138" s="53"/>
      <c r="D2138" s="63"/>
      <c r="E2138" s="63"/>
      <c r="F2138" s="63"/>
      <c r="G2138" s="63"/>
      <c r="H2138" s="63"/>
      <c r="I2138" s="64"/>
      <c r="J2138" s="63"/>
      <c r="K2138" s="63"/>
      <c r="L2138" s="64"/>
      <c r="M2138" s="64"/>
      <c r="N2138" s="65"/>
      <c r="O2138" s="63"/>
      <c r="P2138" s="63"/>
      <c r="Q2138" s="63"/>
    </row>
    <row r="2139" spans="1:17" ht="15">
      <c r="A2139" s="53"/>
      <c r="B2139" s="53"/>
      <c r="C2139" s="53"/>
      <c r="D2139" s="63"/>
      <c r="E2139" s="63"/>
      <c r="F2139" s="63"/>
      <c r="G2139" s="63"/>
      <c r="H2139" s="63"/>
      <c r="I2139" s="64"/>
      <c r="J2139" s="63"/>
      <c r="K2139" s="63"/>
      <c r="L2139" s="64"/>
      <c r="M2139" s="64"/>
      <c r="N2139" s="65"/>
      <c r="O2139" s="63"/>
      <c r="P2139" s="63"/>
      <c r="Q2139" s="63"/>
    </row>
    <row r="2140" spans="1:17" ht="15">
      <c r="A2140" s="53"/>
      <c r="B2140" s="53"/>
      <c r="C2140" s="53"/>
      <c r="D2140" s="63"/>
      <c r="E2140" s="63"/>
      <c r="F2140" s="63"/>
      <c r="G2140" s="63"/>
      <c r="H2140" s="63"/>
      <c r="I2140" s="64"/>
      <c r="J2140" s="63"/>
      <c r="K2140" s="63"/>
      <c r="L2140" s="64"/>
      <c r="M2140" s="64"/>
      <c r="N2140" s="65"/>
      <c r="O2140" s="63"/>
      <c r="P2140" s="63"/>
      <c r="Q2140" s="63"/>
    </row>
    <row r="2141" spans="1:17" ht="15">
      <c r="A2141" s="53"/>
      <c r="B2141" s="53"/>
      <c r="C2141" s="53"/>
      <c r="D2141" s="63"/>
      <c r="E2141" s="63"/>
      <c r="F2141" s="63"/>
      <c r="G2141" s="63"/>
      <c r="H2141" s="63"/>
      <c r="I2141" s="64"/>
      <c r="J2141" s="63"/>
      <c r="K2141" s="63"/>
      <c r="L2141" s="64"/>
      <c r="M2141" s="64"/>
      <c r="N2141" s="65"/>
      <c r="O2141" s="63"/>
      <c r="P2141" s="63"/>
      <c r="Q2141" s="63"/>
    </row>
    <row r="2142" spans="1:17" ht="15">
      <c r="A2142" s="53"/>
      <c r="B2142" s="53"/>
      <c r="C2142" s="53"/>
      <c r="D2142" s="63"/>
      <c r="E2142" s="63"/>
      <c r="F2142" s="63"/>
      <c r="G2142" s="63"/>
      <c r="H2142" s="63"/>
      <c r="I2142" s="64"/>
      <c r="J2142" s="63"/>
      <c r="K2142" s="63"/>
      <c r="L2142" s="64"/>
      <c r="M2142" s="64"/>
      <c r="N2142" s="65"/>
      <c r="O2142" s="63"/>
      <c r="P2142" s="63"/>
      <c r="Q2142" s="63"/>
    </row>
    <row r="2143" spans="1:17" ht="15">
      <c r="A2143" s="53"/>
      <c r="B2143" s="53"/>
      <c r="C2143" s="53"/>
      <c r="D2143" s="63"/>
      <c r="E2143" s="63"/>
      <c r="F2143" s="63"/>
      <c r="G2143" s="63"/>
      <c r="H2143" s="63"/>
      <c r="I2143" s="64"/>
      <c r="J2143" s="63"/>
      <c r="K2143" s="63"/>
      <c r="L2143" s="64"/>
      <c r="M2143" s="64"/>
      <c r="N2143" s="65"/>
      <c r="O2143" s="63"/>
      <c r="P2143" s="63"/>
      <c r="Q2143" s="63"/>
    </row>
    <row r="2144" spans="1:17" ht="15">
      <c r="A2144" s="53"/>
      <c r="B2144" s="53"/>
      <c r="C2144" s="53"/>
      <c r="D2144" s="63"/>
      <c r="E2144" s="63"/>
      <c r="F2144" s="63"/>
      <c r="G2144" s="63"/>
      <c r="H2144" s="63"/>
      <c r="I2144" s="64"/>
      <c r="J2144" s="63"/>
      <c r="K2144" s="63"/>
      <c r="L2144" s="64"/>
      <c r="M2144" s="64"/>
      <c r="N2144" s="65"/>
      <c r="O2144" s="63"/>
      <c r="P2144" s="63"/>
      <c r="Q2144" s="63"/>
    </row>
    <row r="2145" spans="1:17" ht="15">
      <c r="A2145" s="53"/>
      <c r="B2145" s="53"/>
      <c r="C2145" s="53"/>
      <c r="D2145" s="63"/>
      <c r="E2145" s="63"/>
      <c r="F2145" s="63"/>
      <c r="G2145" s="63"/>
      <c r="H2145" s="63"/>
      <c r="I2145" s="64"/>
      <c r="J2145" s="63"/>
      <c r="K2145" s="63"/>
      <c r="L2145" s="64"/>
      <c r="M2145" s="64"/>
      <c r="N2145" s="65"/>
      <c r="O2145" s="63"/>
      <c r="P2145" s="63"/>
      <c r="Q2145" s="63"/>
    </row>
    <row r="2146" spans="1:17" ht="15">
      <c r="A2146" s="53"/>
      <c r="B2146" s="53"/>
      <c r="C2146" s="53"/>
      <c r="D2146" s="63"/>
      <c r="E2146" s="63"/>
      <c r="F2146" s="63"/>
      <c r="G2146" s="63"/>
      <c r="H2146" s="63"/>
      <c r="I2146" s="64"/>
      <c r="J2146" s="63"/>
      <c r="K2146" s="63"/>
      <c r="L2146" s="64"/>
      <c r="M2146" s="64"/>
      <c r="N2146" s="65"/>
      <c r="O2146" s="63"/>
      <c r="P2146" s="63"/>
      <c r="Q2146" s="63"/>
    </row>
    <row r="2147" spans="1:17" ht="15">
      <c r="A2147" s="53"/>
      <c r="B2147" s="53"/>
      <c r="C2147" s="53"/>
      <c r="D2147" s="63"/>
      <c r="E2147" s="63"/>
      <c r="F2147" s="63"/>
      <c r="G2147" s="63"/>
      <c r="H2147" s="63"/>
      <c r="I2147" s="64"/>
      <c r="J2147" s="63"/>
      <c r="K2147" s="63"/>
      <c r="L2147" s="64"/>
      <c r="M2147" s="64"/>
      <c r="N2147" s="65"/>
      <c r="O2147" s="63"/>
      <c r="P2147" s="63"/>
      <c r="Q2147" s="63"/>
    </row>
    <row r="2148" spans="1:17" ht="15">
      <c r="A2148" s="53"/>
      <c r="B2148" s="53"/>
      <c r="C2148" s="53"/>
      <c r="D2148" s="63"/>
      <c r="E2148" s="63"/>
      <c r="F2148" s="63"/>
      <c r="G2148" s="63"/>
      <c r="H2148" s="63"/>
      <c r="I2148" s="64"/>
      <c r="J2148" s="63"/>
      <c r="K2148" s="63"/>
      <c r="L2148" s="64"/>
      <c r="M2148" s="64"/>
      <c r="N2148" s="65"/>
      <c r="O2148" s="63"/>
      <c r="P2148" s="63"/>
      <c r="Q2148" s="63"/>
    </row>
    <row r="2149" spans="1:17" ht="15">
      <c r="A2149" s="53"/>
      <c r="B2149" s="53"/>
      <c r="C2149" s="53"/>
      <c r="D2149" s="63"/>
      <c r="E2149" s="63"/>
      <c r="F2149" s="63"/>
      <c r="G2149" s="63"/>
      <c r="H2149" s="63"/>
      <c r="I2149" s="64"/>
      <c r="J2149" s="63"/>
      <c r="K2149" s="63"/>
      <c r="L2149" s="64"/>
      <c r="M2149" s="64"/>
      <c r="N2149" s="65"/>
      <c r="O2149" s="63"/>
      <c r="P2149" s="63"/>
      <c r="Q2149" s="63"/>
    </row>
    <row r="2150" spans="1:17" ht="15">
      <c r="A2150" s="53"/>
      <c r="B2150" s="53"/>
      <c r="C2150" s="53"/>
      <c r="D2150" s="63"/>
      <c r="E2150" s="63"/>
      <c r="F2150" s="63"/>
      <c r="G2150" s="63"/>
      <c r="H2150" s="63"/>
      <c r="I2150" s="64"/>
      <c r="J2150" s="63"/>
      <c r="K2150" s="63"/>
      <c r="L2150" s="64"/>
      <c r="M2150" s="64"/>
      <c r="N2150" s="65"/>
      <c r="O2150" s="63"/>
      <c r="P2150" s="63"/>
      <c r="Q2150" s="63"/>
    </row>
    <row r="2151" spans="1:17" ht="15">
      <c r="A2151" s="53"/>
      <c r="B2151" s="53"/>
      <c r="C2151" s="53"/>
      <c r="D2151" s="63"/>
      <c r="E2151" s="63"/>
      <c r="F2151" s="63"/>
      <c r="G2151" s="63"/>
      <c r="H2151" s="63"/>
      <c r="I2151" s="64"/>
      <c r="J2151" s="63"/>
      <c r="K2151" s="63"/>
      <c r="L2151" s="64"/>
      <c r="M2151" s="64"/>
      <c r="N2151" s="65"/>
      <c r="O2151" s="63"/>
      <c r="P2151" s="63"/>
      <c r="Q2151" s="63"/>
    </row>
    <row r="2152" spans="1:17" ht="15">
      <c r="A2152" s="53"/>
      <c r="B2152" s="53"/>
      <c r="C2152" s="53"/>
      <c r="D2152" s="63"/>
      <c r="E2152" s="63"/>
      <c r="F2152" s="63"/>
      <c r="G2152" s="63"/>
      <c r="H2152" s="63"/>
      <c r="I2152" s="64"/>
      <c r="J2152" s="63"/>
      <c r="K2152" s="63"/>
      <c r="L2152" s="64"/>
      <c r="M2152" s="64"/>
      <c r="N2152" s="65"/>
      <c r="O2152" s="63"/>
      <c r="P2152" s="63"/>
      <c r="Q2152" s="63"/>
    </row>
    <row r="2153" spans="1:17" ht="15">
      <c r="A2153" s="53"/>
      <c r="B2153" s="53"/>
      <c r="C2153" s="53"/>
      <c r="D2153" s="63"/>
      <c r="E2153" s="63"/>
      <c r="F2153" s="63"/>
      <c r="G2153" s="63"/>
      <c r="H2153" s="63"/>
      <c r="I2153" s="64"/>
      <c r="J2153" s="63"/>
      <c r="K2153" s="63"/>
      <c r="L2153" s="64"/>
      <c r="M2153" s="64"/>
      <c r="N2153" s="65"/>
      <c r="O2153" s="63"/>
      <c r="P2153" s="63"/>
      <c r="Q2153" s="63"/>
    </row>
    <row r="2154" spans="1:17" ht="15">
      <c r="A2154" s="53"/>
      <c r="B2154" s="53"/>
      <c r="C2154" s="53"/>
      <c r="D2154" s="63"/>
      <c r="E2154" s="63"/>
      <c r="F2154" s="63"/>
      <c r="G2154" s="63"/>
      <c r="H2154" s="63"/>
      <c r="I2154" s="64"/>
      <c r="J2154" s="63"/>
      <c r="K2154" s="63"/>
      <c r="L2154" s="64"/>
      <c r="M2154" s="64"/>
      <c r="N2154" s="65"/>
      <c r="O2154" s="63"/>
      <c r="P2154" s="63"/>
      <c r="Q2154" s="63"/>
    </row>
    <row r="2155" spans="1:17" ht="15">
      <c r="A2155" s="53"/>
      <c r="B2155" s="53"/>
      <c r="C2155" s="53"/>
      <c r="D2155" s="63"/>
      <c r="E2155" s="63"/>
      <c r="F2155" s="63"/>
      <c r="G2155" s="63"/>
      <c r="H2155" s="63"/>
      <c r="I2155" s="64"/>
      <c r="J2155" s="63"/>
      <c r="K2155" s="63"/>
      <c r="L2155" s="64"/>
      <c r="M2155" s="64"/>
      <c r="N2155" s="65"/>
      <c r="O2155" s="63"/>
      <c r="P2155" s="63"/>
      <c r="Q2155" s="63"/>
    </row>
    <row r="2156" spans="1:17" ht="15">
      <c r="A2156" s="53"/>
      <c r="B2156" s="53"/>
      <c r="C2156" s="53"/>
      <c r="D2156" s="63"/>
      <c r="E2156" s="63"/>
      <c r="F2156" s="63"/>
      <c r="G2156" s="63"/>
      <c r="H2156" s="63"/>
      <c r="I2156" s="64"/>
      <c r="J2156" s="63"/>
      <c r="K2156" s="63"/>
      <c r="L2156" s="64"/>
      <c r="M2156" s="64"/>
      <c r="N2156" s="65"/>
      <c r="O2156" s="63"/>
      <c r="P2156" s="63"/>
      <c r="Q2156" s="63"/>
    </row>
    <row r="2157" spans="1:17" ht="15">
      <c r="A2157" s="53"/>
      <c r="B2157" s="53"/>
      <c r="C2157" s="53"/>
      <c r="D2157" s="63"/>
      <c r="E2157" s="63"/>
      <c r="F2157" s="63"/>
      <c r="G2157" s="63"/>
      <c r="H2157" s="63"/>
      <c r="I2157" s="64"/>
      <c r="J2157" s="63"/>
      <c r="K2157" s="63"/>
      <c r="L2157" s="64"/>
      <c r="M2157" s="64"/>
      <c r="N2157" s="65"/>
      <c r="O2157" s="63"/>
      <c r="P2157" s="63"/>
      <c r="Q2157" s="63"/>
    </row>
    <row r="2158" spans="1:17" ht="15">
      <c r="A2158" s="53"/>
      <c r="B2158" s="53"/>
      <c r="C2158" s="53"/>
      <c r="D2158" s="63"/>
      <c r="E2158" s="63"/>
      <c r="F2158" s="63"/>
      <c r="G2158" s="63"/>
      <c r="H2158" s="63"/>
      <c r="I2158" s="64"/>
      <c r="J2158" s="63"/>
      <c r="K2158" s="63"/>
      <c r="L2158" s="64"/>
      <c r="M2158" s="64"/>
      <c r="N2158" s="65"/>
      <c r="O2158" s="63"/>
      <c r="P2158" s="63"/>
      <c r="Q2158" s="63"/>
    </row>
    <row r="2159" spans="1:17" ht="15">
      <c r="A2159" s="53"/>
      <c r="B2159" s="53"/>
      <c r="C2159" s="53"/>
      <c r="D2159" s="63"/>
      <c r="E2159" s="63"/>
      <c r="F2159" s="63"/>
      <c r="G2159" s="63"/>
      <c r="H2159" s="63"/>
      <c r="I2159" s="64"/>
      <c r="J2159" s="63"/>
      <c r="K2159" s="63"/>
      <c r="L2159" s="64"/>
      <c r="M2159" s="64"/>
      <c r="N2159" s="65"/>
      <c r="O2159" s="63"/>
      <c r="P2159" s="63"/>
      <c r="Q2159" s="63"/>
    </row>
    <row r="2160" spans="1:17" ht="15">
      <c r="A2160" s="53"/>
      <c r="B2160" s="53"/>
      <c r="C2160" s="53"/>
      <c r="D2160" s="63"/>
      <c r="E2160" s="63"/>
      <c r="F2160" s="63"/>
      <c r="G2160" s="63"/>
      <c r="H2160" s="63"/>
      <c r="I2160" s="64"/>
      <c r="J2160" s="63"/>
      <c r="K2160" s="63"/>
      <c r="L2160" s="64"/>
      <c r="M2160" s="64"/>
      <c r="N2160" s="65"/>
      <c r="O2160" s="63"/>
      <c r="P2160" s="63"/>
      <c r="Q2160" s="63"/>
    </row>
    <row r="2161" spans="1:17" ht="15">
      <c r="A2161" s="53"/>
      <c r="B2161" s="53"/>
      <c r="C2161" s="53"/>
      <c r="D2161" s="63"/>
      <c r="E2161" s="63"/>
      <c r="F2161" s="63"/>
      <c r="G2161" s="63"/>
      <c r="H2161" s="63"/>
      <c r="I2161" s="64"/>
      <c r="J2161" s="63"/>
      <c r="K2161" s="63"/>
      <c r="L2161" s="64"/>
      <c r="M2161" s="64"/>
      <c r="N2161" s="65"/>
      <c r="O2161" s="63"/>
      <c r="P2161" s="63"/>
      <c r="Q2161" s="63"/>
    </row>
    <row r="2162" spans="1:17" ht="15">
      <c r="A2162" s="53"/>
      <c r="B2162" s="53"/>
      <c r="C2162" s="53"/>
      <c r="D2162" s="63"/>
      <c r="E2162" s="63"/>
      <c r="F2162" s="63"/>
      <c r="G2162" s="63"/>
      <c r="H2162" s="63"/>
      <c r="I2162" s="64"/>
      <c r="J2162" s="63"/>
      <c r="K2162" s="63"/>
      <c r="L2162" s="64"/>
      <c r="M2162" s="64"/>
      <c r="N2162" s="65"/>
      <c r="O2162" s="63"/>
      <c r="P2162" s="63"/>
      <c r="Q2162" s="63"/>
    </row>
    <row r="2163" spans="1:17" ht="15">
      <c r="A2163" s="53"/>
      <c r="B2163" s="53"/>
      <c r="C2163" s="53"/>
      <c r="D2163" s="63"/>
      <c r="E2163" s="63"/>
      <c r="F2163" s="63"/>
      <c r="G2163" s="63"/>
      <c r="H2163" s="63"/>
      <c r="I2163" s="64"/>
      <c r="J2163" s="63"/>
      <c r="K2163" s="63"/>
      <c r="L2163" s="64"/>
      <c r="M2163" s="64"/>
      <c r="N2163" s="65"/>
      <c r="O2163" s="63"/>
      <c r="P2163" s="63"/>
      <c r="Q2163" s="63"/>
    </row>
    <row r="2164" spans="1:17" ht="15">
      <c r="A2164" s="53"/>
      <c r="B2164" s="53"/>
      <c r="C2164" s="53"/>
      <c r="D2164" s="63"/>
      <c r="E2164" s="63"/>
      <c r="F2164" s="63"/>
      <c r="G2164" s="63"/>
      <c r="H2164" s="63"/>
      <c r="I2164" s="64"/>
      <c r="J2164" s="63"/>
      <c r="K2164" s="63"/>
      <c r="L2164" s="64"/>
      <c r="M2164" s="64"/>
      <c r="N2164" s="65"/>
      <c r="O2164" s="63"/>
      <c r="P2164" s="63"/>
      <c r="Q2164" s="63"/>
    </row>
    <row r="2165" spans="1:17" ht="15">
      <c r="A2165" s="53"/>
      <c r="B2165" s="53"/>
      <c r="C2165" s="53"/>
      <c r="D2165" s="63"/>
      <c r="E2165" s="63"/>
      <c r="F2165" s="63"/>
      <c r="G2165" s="63"/>
      <c r="H2165" s="63"/>
      <c r="I2165" s="64"/>
      <c r="J2165" s="63"/>
      <c r="K2165" s="63"/>
      <c r="L2165" s="64"/>
      <c r="M2165" s="64"/>
      <c r="N2165" s="65"/>
      <c r="O2165" s="63"/>
      <c r="P2165" s="63"/>
      <c r="Q2165" s="63"/>
    </row>
    <row r="2166" spans="1:17" ht="15">
      <c r="A2166" s="53"/>
      <c r="B2166" s="53"/>
      <c r="C2166" s="53"/>
      <c r="D2166" s="63"/>
      <c r="E2166" s="63"/>
      <c r="F2166" s="63"/>
      <c r="G2166" s="63"/>
      <c r="H2166" s="63"/>
      <c r="I2166" s="64"/>
      <c r="J2166" s="63"/>
      <c r="K2166" s="63"/>
      <c r="L2166" s="64"/>
      <c r="M2166" s="64"/>
      <c r="N2166" s="65"/>
      <c r="O2166" s="63"/>
      <c r="P2166" s="63"/>
      <c r="Q2166" s="63"/>
    </row>
    <row r="2167" spans="1:17" ht="15">
      <c r="A2167" s="53"/>
      <c r="B2167" s="53"/>
      <c r="C2167" s="53"/>
      <c r="D2167" s="63"/>
      <c r="E2167" s="63"/>
      <c r="F2167" s="63"/>
      <c r="G2167" s="63"/>
      <c r="H2167" s="63"/>
      <c r="I2167" s="64"/>
      <c r="J2167" s="63"/>
      <c r="K2167" s="63"/>
      <c r="L2167" s="64"/>
      <c r="M2167" s="64"/>
      <c r="N2167" s="65"/>
      <c r="O2167" s="63"/>
      <c r="P2167" s="63"/>
      <c r="Q2167" s="63"/>
    </row>
    <row r="2168" spans="1:17" ht="15">
      <c r="A2168" s="53"/>
      <c r="B2168" s="53"/>
      <c r="C2168" s="53"/>
      <c r="D2168" s="63"/>
      <c r="E2168" s="63"/>
      <c r="F2168" s="63"/>
      <c r="G2168" s="63"/>
      <c r="H2168" s="63"/>
      <c r="I2168" s="64"/>
      <c r="J2168" s="63"/>
      <c r="K2168" s="63"/>
      <c r="L2168" s="64"/>
      <c r="M2168" s="64"/>
      <c r="N2168" s="65"/>
      <c r="O2168" s="63"/>
      <c r="P2168" s="63"/>
      <c r="Q2168" s="63"/>
    </row>
    <row r="2169" spans="1:17" ht="15">
      <c r="A2169" s="53"/>
      <c r="B2169" s="53"/>
      <c r="C2169" s="53"/>
      <c r="D2169" s="63"/>
      <c r="E2169" s="63"/>
      <c r="F2169" s="63"/>
      <c r="G2169" s="63"/>
      <c r="H2169" s="63"/>
      <c r="I2169" s="64"/>
      <c r="J2169" s="63"/>
      <c r="K2169" s="63"/>
      <c r="L2169" s="64"/>
      <c r="M2169" s="64"/>
      <c r="N2169" s="65"/>
      <c r="O2169" s="63"/>
      <c r="P2169" s="63"/>
      <c r="Q2169" s="63"/>
    </row>
    <row r="2170" spans="1:17" ht="15">
      <c r="A2170" s="53"/>
      <c r="B2170" s="53"/>
      <c r="C2170" s="53"/>
      <c r="D2170" s="63"/>
      <c r="E2170" s="63"/>
      <c r="F2170" s="63"/>
      <c r="G2170" s="63"/>
      <c r="H2170" s="63"/>
      <c r="I2170" s="64"/>
      <c r="J2170" s="63"/>
      <c r="K2170" s="63"/>
      <c r="L2170" s="64"/>
      <c r="M2170" s="64"/>
      <c r="N2170" s="65"/>
      <c r="O2170" s="63"/>
      <c r="P2170" s="63"/>
      <c r="Q2170" s="63"/>
    </row>
    <row r="2171" spans="1:17" ht="15">
      <c r="A2171" s="53"/>
      <c r="B2171" s="53"/>
      <c r="C2171" s="53"/>
      <c r="D2171" s="63"/>
      <c r="E2171" s="63"/>
      <c r="F2171" s="63"/>
      <c r="G2171" s="63"/>
      <c r="H2171" s="63"/>
      <c r="I2171" s="64"/>
      <c r="J2171" s="63"/>
      <c r="K2171" s="63"/>
      <c r="L2171" s="64"/>
      <c r="M2171" s="64"/>
      <c r="N2171" s="65"/>
      <c r="O2171" s="63"/>
      <c r="P2171" s="63"/>
      <c r="Q2171" s="63"/>
    </row>
    <row r="2172" spans="1:17" ht="15">
      <c r="A2172" s="53"/>
      <c r="B2172" s="53"/>
      <c r="C2172" s="53"/>
      <c r="D2172" s="63"/>
      <c r="E2172" s="63"/>
      <c r="F2172" s="63"/>
      <c r="G2172" s="63"/>
      <c r="H2172" s="63"/>
      <c r="I2172" s="64"/>
      <c r="J2172" s="63"/>
      <c r="K2172" s="63"/>
      <c r="L2172" s="64"/>
      <c r="M2172" s="64"/>
      <c r="N2172" s="65"/>
      <c r="O2172" s="63"/>
      <c r="P2172" s="63"/>
      <c r="Q2172" s="63"/>
    </row>
    <row r="2173" spans="1:17" ht="15">
      <c r="A2173" s="53"/>
      <c r="B2173" s="53"/>
      <c r="C2173" s="53"/>
      <c r="D2173" s="63"/>
      <c r="E2173" s="63"/>
      <c r="F2173" s="63"/>
      <c r="G2173" s="63"/>
      <c r="H2173" s="63"/>
      <c r="I2173" s="64"/>
      <c r="J2173" s="63"/>
      <c r="K2173" s="63"/>
      <c r="L2173" s="64"/>
      <c r="M2173" s="64"/>
      <c r="N2173" s="65"/>
      <c r="O2173" s="63"/>
      <c r="P2173" s="63"/>
      <c r="Q2173" s="63"/>
    </row>
    <row r="2174" spans="1:17" ht="15">
      <c r="A2174" s="53"/>
      <c r="B2174" s="53"/>
      <c r="C2174" s="53"/>
      <c r="D2174" s="63"/>
      <c r="E2174" s="63"/>
      <c r="F2174" s="63"/>
      <c r="G2174" s="63"/>
      <c r="H2174" s="63"/>
      <c r="I2174" s="64"/>
      <c r="J2174" s="63"/>
      <c r="K2174" s="63"/>
      <c r="L2174" s="64"/>
      <c r="M2174" s="64"/>
      <c r="N2174" s="65"/>
      <c r="O2174" s="63"/>
      <c r="P2174" s="63"/>
      <c r="Q2174" s="63"/>
    </row>
    <row r="2175" spans="1:17" ht="15">
      <c r="A2175" s="53"/>
      <c r="B2175" s="53"/>
      <c r="C2175" s="53"/>
      <c r="D2175" s="63"/>
      <c r="E2175" s="63"/>
      <c r="F2175" s="63"/>
      <c r="G2175" s="63"/>
      <c r="H2175" s="63"/>
      <c r="I2175" s="64"/>
      <c r="J2175" s="63"/>
      <c r="K2175" s="63"/>
      <c r="L2175" s="64"/>
      <c r="M2175" s="64"/>
      <c r="N2175" s="65"/>
      <c r="O2175" s="63"/>
      <c r="P2175" s="63"/>
      <c r="Q2175" s="63"/>
    </row>
    <row r="2176" spans="1:17" ht="15">
      <c r="A2176" s="53"/>
      <c r="B2176" s="53"/>
      <c r="C2176" s="53"/>
      <c r="D2176" s="63"/>
      <c r="E2176" s="63"/>
      <c r="F2176" s="63"/>
      <c r="G2176" s="63"/>
      <c r="H2176" s="63"/>
      <c r="I2176" s="64"/>
      <c r="J2176" s="63"/>
      <c r="K2176" s="63"/>
      <c r="L2176" s="64"/>
      <c r="M2176" s="64"/>
      <c r="N2176" s="65"/>
      <c r="O2176" s="63"/>
      <c r="P2176" s="63"/>
      <c r="Q2176" s="63"/>
    </row>
    <row r="2177" spans="1:17" ht="15">
      <c r="A2177" s="53"/>
      <c r="B2177" s="53"/>
      <c r="C2177" s="53"/>
      <c r="D2177" s="63"/>
      <c r="E2177" s="63"/>
      <c r="F2177" s="63"/>
      <c r="G2177" s="63"/>
      <c r="H2177" s="63"/>
      <c r="I2177" s="64"/>
      <c r="J2177" s="63"/>
      <c r="K2177" s="63"/>
      <c r="L2177" s="64"/>
      <c r="M2177" s="64"/>
      <c r="N2177" s="65"/>
      <c r="O2177" s="63"/>
      <c r="P2177" s="63"/>
      <c r="Q2177" s="63"/>
    </row>
    <row r="2178" spans="1:17" ht="15">
      <c r="A2178" s="53"/>
      <c r="B2178" s="53"/>
      <c r="C2178" s="53"/>
      <c r="D2178" s="63"/>
      <c r="E2178" s="63"/>
      <c r="F2178" s="63"/>
      <c r="G2178" s="63"/>
      <c r="H2178" s="63"/>
      <c r="I2178" s="64"/>
      <c r="J2178" s="63"/>
      <c r="K2178" s="63"/>
      <c r="L2178" s="64"/>
      <c r="M2178" s="64"/>
      <c r="N2178" s="65"/>
      <c r="O2178" s="63"/>
      <c r="P2178" s="63"/>
      <c r="Q2178" s="63"/>
    </row>
    <row r="2179" spans="1:17" ht="15">
      <c r="A2179" s="53"/>
      <c r="B2179" s="53"/>
      <c r="C2179" s="53"/>
      <c r="D2179" s="63"/>
      <c r="E2179" s="63"/>
      <c r="F2179" s="63"/>
      <c r="G2179" s="63"/>
      <c r="H2179" s="63"/>
      <c r="I2179" s="64"/>
      <c r="J2179" s="63"/>
      <c r="K2179" s="63"/>
      <c r="L2179" s="64"/>
      <c r="M2179" s="64"/>
      <c r="N2179" s="65"/>
      <c r="O2179" s="63"/>
      <c r="P2179" s="63"/>
      <c r="Q2179" s="63"/>
    </row>
    <row r="2180" spans="1:17" ht="15">
      <c r="A2180" s="53"/>
      <c r="B2180" s="53"/>
      <c r="C2180" s="53"/>
      <c r="D2180" s="63"/>
      <c r="E2180" s="63"/>
      <c r="F2180" s="63"/>
      <c r="G2180" s="63"/>
      <c r="H2180" s="63"/>
      <c r="I2180" s="64"/>
      <c r="J2180" s="63"/>
      <c r="K2180" s="63"/>
      <c r="L2180" s="64"/>
      <c r="M2180" s="64"/>
      <c r="N2180" s="65"/>
      <c r="O2180" s="63"/>
      <c r="P2180" s="63"/>
      <c r="Q2180" s="63"/>
    </row>
    <row r="2181" spans="1:17" ht="15">
      <c r="A2181" s="53"/>
      <c r="B2181" s="53"/>
      <c r="C2181" s="53"/>
      <c r="D2181" s="63"/>
      <c r="E2181" s="63"/>
      <c r="F2181" s="63"/>
      <c r="G2181" s="63"/>
      <c r="H2181" s="63"/>
      <c r="I2181" s="64"/>
      <c r="J2181" s="63"/>
      <c r="K2181" s="63"/>
      <c r="L2181" s="64"/>
      <c r="M2181" s="64"/>
      <c r="N2181" s="65"/>
      <c r="O2181" s="63"/>
      <c r="P2181" s="63"/>
      <c r="Q2181" s="63"/>
    </row>
    <row r="2182" spans="1:17" ht="15">
      <c r="A2182" s="53"/>
      <c r="B2182" s="53"/>
      <c r="C2182" s="53"/>
      <c r="D2182" s="63"/>
      <c r="E2182" s="63"/>
      <c r="F2182" s="63"/>
      <c r="G2182" s="63"/>
      <c r="H2182" s="63"/>
      <c r="I2182" s="64"/>
      <c r="J2182" s="63"/>
      <c r="K2182" s="63"/>
      <c r="L2182" s="64"/>
      <c r="M2182" s="64"/>
      <c r="N2182" s="65"/>
      <c r="O2182" s="63"/>
      <c r="P2182" s="63"/>
      <c r="Q2182" s="63"/>
    </row>
    <row r="2183" spans="1:17" ht="15">
      <c r="A2183" s="53"/>
      <c r="B2183" s="53"/>
      <c r="C2183" s="53"/>
      <c r="D2183" s="63"/>
      <c r="E2183" s="63"/>
      <c r="F2183" s="63"/>
      <c r="G2183" s="63"/>
      <c r="H2183" s="63"/>
      <c r="I2183" s="64"/>
      <c r="J2183" s="63"/>
      <c r="K2183" s="63"/>
      <c r="L2183" s="64"/>
      <c r="M2183" s="64"/>
      <c r="N2183" s="65"/>
      <c r="O2183" s="63"/>
      <c r="P2183" s="63"/>
      <c r="Q2183" s="63"/>
    </row>
    <row r="2184" spans="1:17" ht="15">
      <c r="A2184" s="53"/>
      <c r="B2184" s="53"/>
      <c r="C2184" s="53"/>
      <c r="D2184" s="63"/>
      <c r="E2184" s="63"/>
      <c r="F2184" s="63"/>
      <c r="G2184" s="63"/>
      <c r="H2184" s="63"/>
      <c r="I2184" s="64"/>
      <c r="J2184" s="63"/>
      <c r="K2184" s="63"/>
      <c r="L2184" s="64"/>
      <c r="M2184" s="64"/>
      <c r="N2184" s="65"/>
      <c r="O2184" s="63"/>
      <c r="P2184" s="63"/>
      <c r="Q2184" s="63"/>
    </row>
    <row r="2185" spans="1:17" ht="15">
      <c r="A2185" s="53"/>
      <c r="B2185" s="53"/>
      <c r="C2185" s="53"/>
      <c r="D2185" s="63"/>
      <c r="E2185" s="63"/>
      <c r="F2185" s="63"/>
      <c r="G2185" s="63"/>
      <c r="H2185" s="63"/>
      <c r="I2185" s="64"/>
      <c r="J2185" s="63"/>
      <c r="K2185" s="63"/>
      <c r="L2185" s="64"/>
      <c r="M2185" s="64"/>
      <c r="N2185" s="65"/>
      <c r="O2185" s="63"/>
      <c r="P2185" s="63"/>
      <c r="Q2185" s="63"/>
    </row>
    <row r="2186" spans="1:17" ht="15">
      <c r="A2186" s="53"/>
      <c r="B2186" s="53"/>
      <c r="C2186" s="53"/>
      <c r="D2186" s="63"/>
      <c r="E2186" s="63"/>
      <c r="F2186" s="63"/>
      <c r="G2186" s="63"/>
      <c r="H2186" s="63"/>
      <c r="I2186" s="64"/>
      <c r="J2186" s="63"/>
      <c r="K2186" s="63"/>
      <c r="L2186" s="64"/>
      <c r="M2186" s="64"/>
      <c r="N2186" s="65"/>
      <c r="O2186" s="63"/>
      <c r="P2186" s="63"/>
      <c r="Q2186" s="63"/>
    </row>
    <row r="2187" spans="1:17" ht="15">
      <c r="A2187" s="53"/>
      <c r="B2187" s="53"/>
      <c r="C2187" s="53"/>
      <c r="D2187" s="63"/>
      <c r="E2187" s="63"/>
      <c r="F2187" s="63"/>
      <c r="G2187" s="63"/>
      <c r="H2187" s="63"/>
      <c r="I2187" s="64"/>
      <c r="J2187" s="63"/>
      <c r="K2187" s="63"/>
      <c r="L2187" s="64"/>
      <c r="M2187" s="64"/>
      <c r="N2187" s="65"/>
      <c r="O2187" s="63"/>
      <c r="P2187" s="63"/>
      <c r="Q2187" s="63"/>
    </row>
    <row r="2188" spans="1:17" ht="15">
      <c r="A2188" s="53"/>
      <c r="B2188" s="53"/>
      <c r="C2188" s="53"/>
      <c r="D2188" s="63"/>
      <c r="E2188" s="63"/>
      <c r="F2188" s="63"/>
      <c r="G2188" s="63"/>
      <c r="H2188" s="63"/>
      <c r="I2188" s="64"/>
      <c r="J2188" s="63"/>
      <c r="K2188" s="63"/>
      <c r="L2188" s="64"/>
      <c r="M2188" s="64"/>
      <c r="N2188" s="65"/>
      <c r="O2188" s="63"/>
      <c r="P2188" s="63"/>
      <c r="Q2188" s="63"/>
    </row>
    <row r="2189" spans="1:17" ht="15">
      <c r="A2189" s="53"/>
      <c r="B2189" s="53"/>
      <c r="C2189" s="53"/>
      <c r="D2189" s="63"/>
      <c r="E2189" s="63"/>
      <c r="F2189" s="63"/>
      <c r="G2189" s="63"/>
      <c r="H2189" s="63"/>
      <c r="I2189" s="64"/>
      <c r="J2189" s="63"/>
      <c r="K2189" s="63"/>
      <c r="L2189" s="64"/>
      <c r="M2189" s="64"/>
      <c r="N2189" s="65"/>
      <c r="O2189" s="63"/>
      <c r="P2189" s="63"/>
      <c r="Q2189" s="63"/>
    </row>
    <row r="2190" spans="1:17" ht="15">
      <c r="A2190" s="53"/>
      <c r="B2190" s="53"/>
      <c r="C2190" s="53"/>
      <c r="D2190" s="63"/>
      <c r="E2190" s="63"/>
      <c r="F2190" s="63"/>
      <c r="G2190" s="63"/>
      <c r="H2190" s="63"/>
      <c r="I2190" s="64"/>
      <c r="J2190" s="63"/>
      <c r="K2190" s="63"/>
      <c r="L2190" s="64"/>
      <c r="M2190" s="64"/>
      <c r="N2190" s="65"/>
      <c r="O2190" s="63"/>
      <c r="P2190" s="63"/>
      <c r="Q2190" s="63"/>
    </row>
    <row r="2191" spans="1:17" ht="15">
      <c r="A2191" s="53"/>
      <c r="B2191" s="53"/>
      <c r="C2191" s="53"/>
      <c r="D2191" s="63"/>
      <c r="E2191" s="63"/>
      <c r="F2191" s="63"/>
      <c r="G2191" s="63"/>
      <c r="H2191" s="63"/>
      <c r="I2191" s="64"/>
      <c r="J2191" s="63"/>
      <c r="K2191" s="63"/>
      <c r="L2191" s="64"/>
      <c r="M2191" s="64"/>
      <c r="N2191" s="65"/>
      <c r="O2191" s="63"/>
      <c r="P2191" s="63"/>
      <c r="Q2191" s="63"/>
    </row>
    <row r="2192" spans="1:17" ht="15">
      <c r="A2192" s="53"/>
      <c r="B2192" s="53"/>
      <c r="C2192" s="53"/>
      <c r="D2192" s="63"/>
      <c r="E2192" s="63"/>
      <c r="F2192" s="63"/>
      <c r="G2192" s="63"/>
      <c r="H2192" s="63"/>
      <c r="I2192" s="64"/>
      <c r="J2192" s="63"/>
      <c r="K2192" s="63"/>
      <c r="L2192" s="64"/>
      <c r="M2192" s="64"/>
      <c r="N2192" s="65"/>
      <c r="O2192" s="63"/>
      <c r="P2192" s="63"/>
      <c r="Q2192" s="63"/>
    </row>
    <row r="2193" spans="1:17" ht="15">
      <c r="A2193" s="53"/>
      <c r="B2193" s="53"/>
      <c r="C2193" s="53"/>
      <c r="D2193" s="63"/>
      <c r="E2193" s="63"/>
      <c r="F2193" s="63"/>
      <c r="G2193" s="63"/>
      <c r="H2193" s="63"/>
      <c r="I2193" s="64"/>
      <c r="J2193" s="63"/>
      <c r="K2193" s="63"/>
      <c r="L2193" s="64"/>
      <c r="M2193" s="64"/>
      <c r="N2193" s="65"/>
      <c r="O2193" s="63"/>
      <c r="P2193" s="63"/>
      <c r="Q2193" s="63"/>
    </row>
    <row r="2194" spans="1:17" ht="15">
      <c r="A2194" s="53"/>
      <c r="B2194" s="53"/>
      <c r="C2194" s="53"/>
      <c r="D2194" s="63"/>
      <c r="E2194" s="63"/>
      <c r="F2194" s="63"/>
      <c r="G2194" s="63"/>
      <c r="H2194" s="63"/>
      <c r="I2194" s="64"/>
      <c r="J2194" s="63"/>
      <c r="K2194" s="63"/>
      <c r="L2194" s="64"/>
      <c r="M2194" s="64"/>
      <c r="N2194" s="65"/>
      <c r="O2194" s="63"/>
      <c r="P2194" s="63"/>
      <c r="Q2194" s="63"/>
    </row>
    <row r="2195" spans="1:17" ht="15">
      <c r="A2195" s="53"/>
      <c r="B2195" s="53"/>
      <c r="C2195" s="53"/>
      <c r="D2195" s="63"/>
      <c r="E2195" s="63"/>
      <c r="F2195" s="63"/>
      <c r="G2195" s="63"/>
      <c r="H2195" s="63"/>
      <c r="I2195" s="64"/>
      <c r="J2195" s="63"/>
      <c r="K2195" s="63"/>
      <c r="L2195" s="64"/>
      <c r="M2195" s="64"/>
      <c r="N2195" s="65"/>
      <c r="O2195" s="63"/>
      <c r="P2195" s="63"/>
      <c r="Q2195" s="63"/>
    </row>
    <row r="2196" spans="1:17" ht="15">
      <c r="A2196" s="53"/>
      <c r="B2196" s="53"/>
      <c r="C2196" s="53"/>
      <c r="D2196" s="63"/>
      <c r="E2196" s="63"/>
      <c r="F2196" s="63"/>
      <c r="G2196" s="63"/>
      <c r="H2196" s="63"/>
      <c r="I2196" s="64"/>
      <c r="J2196" s="63"/>
      <c r="K2196" s="63"/>
      <c r="L2196" s="64"/>
      <c r="M2196" s="64"/>
      <c r="N2196" s="65"/>
      <c r="O2196" s="63"/>
      <c r="P2196" s="63"/>
      <c r="Q2196" s="63"/>
    </row>
    <row r="2197" spans="1:17" ht="15">
      <c r="A2197" s="53"/>
      <c r="B2197" s="53"/>
      <c r="C2197" s="53"/>
      <c r="D2197" s="63"/>
      <c r="E2197" s="63"/>
      <c r="F2197" s="63"/>
      <c r="G2197" s="63"/>
      <c r="H2197" s="63"/>
      <c r="I2197" s="64"/>
      <c r="J2197" s="63"/>
      <c r="K2197" s="63"/>
      <c r="L2197" s="64"/>
      <c r="M2197" s="64"/>
      <c r="N2197" s="65"/>
      <c r="O2197" s="63"/>
      <c r="P2197" s="63"/>
      <c r="Q2197" s="63"/>
    </row>
    <row r="2198" spans="1:17" ht="15">
      <c r="A2198" s="53"/>
      <c r="B2198" s="53"/>
      <c r="C2198" s="53"/>
      <c r="D2198" s="63"/>
      <c r="E2198" s="63"/>
      <c r="F2198" s="63"/>
      <c r="G2198" s="63"/>
      <c r="H2198" s="63"/>
      <c r="I2198" s="64"/>
      <c r="J2198" s="63"/>
      <c r="K2198" s="63"/>
      <c r="L2198" s="64"/>
      <c r="M2198" s="64"/>
      <c r="N2198" s="65"/>
      <c r="O2198" s="63"/>
      <c r="P2198" s="63"/>
      <c r="Q2198" s="63"/>
    </row>
    <row r="2199" spans="1:17" ht="15">
      <c r="A2199" s="53"/>
      <c r="B2199" s="53"/>
      <c r="C2199" s="53"/>
      <c r="D2199" s="63"/>
      <c r="E2199" s="63"/>
      <c r="F2199" s="63"/>
      <c r="G2199" s="63"/>
      <c r="H2199" s="63"/>
      <c r="I2199" s="64"/>
      <c r="J2199" s="63"/>
      <c r="K2199" s="63"/>
      <c r="L2199" s="64"/>
      <c r="M2199" s="64"/>
      <c r="N2199" s="65"/>
      <c r="O2199" s="63"/>
      <c r="P2199" s="63"/>
      <c r="Q2199" s="63"/>
    </row>
    <row r="2200" spans="1:17" ht="15">
      <c r="A2200" s="53"/>
      <c r="B2200" s="53"/>
      <c r="C2200" s="53"/>
      <c r="D2200" s="63"/>
      <c r="E2200" s="63"/>
      <c r="F2200" s="63"/>
      <c r="G2200" s="63"/>
      <c r="H2200" s="63"/>
      <c r="I2200" s="64"/>
      <c r="J2200" s="63"/>
      <c r="K2200" s="63"/>
      <c r="L2200" s="64"/>
      <c r="M2200" s="64"/>
      <c r="N2200" s="65"/>
      <c r="O2200" s="63"/>
      <c r="P2200" s="63"/>
      <c r="Q2200" s="63"/>
    </row>
    <row r="2201" spans="1:17" ht="15">
      <c r="A2201" s="53"/>
      <c r="B2201" s="53"/>
      <c r="C2201" s="53"/>
      <c r="D2201" s="63"/>
      <c r="E2201" s="63"/>
      <c r="F2201" s="63"/>
      <c r="G2201" s="63"/>
      <c r="H2201" s="63"/>
      <c r="I2201" s="64"/>
      <c r="J2201" s="63"/>
      <c r="K2201" s="63"/>
      <c r="L2201" s="64"/>
      <c r="M2201" s="64"/>
      <c r="N2201" s="65"/>
      <c r="O2201" s="63"/>
      <c r="P2201" s="63"/>
      <c r="Q2201" s="63"/>
    </row>
    <row r="2202" spans="1:17" ht="15">
      <c r="A2202" s="53"/>
      <c r="B2202" s="53"/>
      <c r="C2202" s="53"/>
      <c r="D2202" s="63"/>
      <c r="E2202" s="63"/>
      <c r="F2202" s="63"/>
      <c r="G2202" s="63"/>
      <c r="H2202" s="63"/>
      <c r="I2202" s="64"/>
      <c r="J2202" s="63"/>
      <c r="K2202" s="63"/>
      <c r="L2202" s="64"/>
      <c r="M2202" s="64"/>
      <c r="N2202" s="65"/>
      <c r="O2202" s="63"/>
      <c r="P2202" s="63"/>
      <c r="Q2202" s="63"/>
    </row>
    <row r="2203" spans="1:17" ht="15">
      <c r="A2203" s="53"/>
      <c r="B2203" s="53"/>
      <c r="C2203" s="53"/>
      <c r="D2203" s="63"/>
      <c r="E2203" s="63"/>
      <c r="F2203" s="63"/>
      <c r="G2203" s="63"/>
      <c r="H2203" s="63"/>
      <c r="I2203" s="64"/>
      <c r="J2203" s="63"/>
      <c r="K2203" s="63"/>
      <c r="L2203" s="64"/>
      <c r="M2203" s="64"/>
      <c r="N2203" s="65"/>
      <c r="O2203" s="63"/>
      <c r="P2203" s="63"/>
      <c r="Q2203" s="63"/>
    </row>
    <row r="2204" spans="1:17" ht="15">
      <c r="A2204" s="53"/>
      <c r="B2204" s="53"/>
      <c r="C2204" s="53"/>
      <c r="D2204" s="63"/>
      <c r="E2204" s="63"/>
      <c r="F2204" s="63"/>
      <c r="G2204" s="63"/>
      <c r="H2204" s="63"/>
      <c r="I2204" s="64"/>
      <c r="J2204" s="63"/>
      <c r="K2204" s="63"/>
      <c r="L2204" s="64"/>
      <c r="M2204" s="64"/>
      <c r="N2204" s="65"/>
      <c r="O2204" s="63"/>
      <c r="P2204" s="63"/>
      <c r="Q2204" s="63"/>
    </row>
    <row r="2205" spans="1:17" ht="15">
      <c r="A2205" s="53"/>
      <c r="B2205" s="53"/>
      <c r="C2205" s="53"/>
      <c r="D2205" s="63"/>
      <c r="E2205" s="63"/>
      <c r="F2205" s="63"/>
      <c r="G2205" s="63"/>
      <c r="H2205" s="63"/>
      <c r="I2205" s="64"/>
      <c r="J2205" s="63"/>
      <c r="K2205" s="63"/>
      <c r="L2205" s="64"/>
      <c r="M2205" s="64"/>
      <c r="N2205" s="65"/>
      <c r="O2205" s="63"/>
      <c r="P2205" s="63"/>
      <c r="Q2205" s="63"/>
    </row>
    <row r="2206" spans="1:17" ht="15">
      <c r="A2206" s="53"/>
      <c r="B2206" s="53"/>
      <c r="C2206" s="53"/>
      <c r="D2206" s="63"/>
      <c r="E2206" s="63"/>
      <c r="F2206" s="63"/>
      <c r="G2206" s="63"/>
      <c r="H2206" s="63"/>
      <c r="I2206" s="64"/>
      <c r="J2206" s="63"/>
      <c r="K2206" s="63"/>
      <c r="L2206" s="64"/>
      <c r="M2206" s="64"/>
      <c r="N2206" s="65"/>
      <c r="O2206" s="63"/>
      <c r="P2206" s="63"/>
      <c r="Q2206" s="63"/>
    </row>
    <row r="2207" spans="1:17" ht="15">
      <c r="A2207" s="53"/>
      <c r="B2207" s="53"/>
      <c r="C2207" s="53"/>
      <c r="D2207" s="63"/>
      <c r="E2207" s="63"/>
      <c r="F2207" s="63"/>
      <c r="G2207" s="63"/>
      <c r="H2207" s="63"/>
      <c r="I2207" s="64"/>
      <c r="J2207" s="63"/>
      <c r="K2207" s="63"/>
      <c r="L2207" s="64"/>
      <c r="M2207" s="64"/>
      <c r="N2207" s="65"/>
      <c r="O2207" s="63"/>
      <c r="P2207" s="63"/>
      <c r="Q2207" s="63"/>
    </row>
    <row r="2208" spans="1:17" ht="15">
      <c r="A2208" s="53"/>
      <c r="B2208" s="53"/>
      <c r="C2208" s="53"/>
      <c r="D2208" s="63"/>
      <c r="E2208" s="63"/>
      <c r="F2208" s="63"/>
      <c r="G2208" s="63"/>
      <c r="H2208" s="63"/>
      <c r="I2208" s="64"/>
      <c r="J2208" s="63"/>
      <c r="K2208" s="63"/>
      <c r="L2208" s="64"/>
      <c r="M2208" s="64"/>
      <c r="N2208" s="65"/>
      <c r="O2208" s="63"/>
      <c r="P2208" s="63"/>
      <c r="Q2208" s="63"/>
    </row>
    <row r="2209" spans="1:17" ht="15">
      <c r="A2209" s="53"/>
      <c r="B2209" s="53"/>
      <c r="C2209" s="53"/>
      <c r="D2209" s="63"/>
      <c r="E2209" s="63"/>
      <c r="F2209" s="63"/>
      <c r="G2209" s="63"/>
      <c r="H2209" s="63"/>
      <c r="I2209" s="64"/>
      <c r="J2209" s="63"/>
      <c r="K2209" s="63"/>
      <c r="L2209" s="64"/>
      <c r="M2209" s="64"/>
      <c r="N2209" s="65"/>
      <c r="O2209" s="63"/>
      <c r="P2209" s="63"/>
      <c r="Q2209" s="63"/>
    </row>
    <row r="2210" spans="1:17" ht="15">
      <c r="A2210" s="53"/>
      <c r="B2210" s="53"/>
      <c r="C2210" s="53"/>
      <c r="D2210" s="63"/>
      <c r="E2210" s="63"/>
      <c r="F2210" s="63"/>
      <c r="G2210" s="63"/>
      <c r="H2210" s="63"/>
      <c r="I2210" s="64"/>
      <c r="J2210" s="63"/>
      <c r="K2210" s="63"/>
      <c r="L2210" s="64"/>
      <c r="M2210" s="64"/>
      <c r="N2210" s="65"/>
      <c r="O2210" s="63"/>
      <c r="P2210" s="63"/>
      <c r="Q2210" s="63"/>
    </row>
    <row r="2211" spans="1:17" ht="15">
      <c r="A2211" s="53"/>
      <c r="B2211" s="53"/>
      <c r="C2211" s="53"/>
      <c r="D2211" s="63"/>
      <c r="E2211" s="63"/>
      <c r="F2211" s="63"/>
      <c r="G2211" s="63"/>
      <c r="H2211" s="63"/>
      <c r="I2211" s="64"/>
      <c r="J2211" s="63"/>
      <c r="K2211" s="63"/>
      <c r="L2211" s="64"/>
      <c r="M2211" s="64"/>
      <c r="N2211" s="65"/>
      <c r="O2211" s="63"/>
      <c r="P2211" s="63"/>
      <c r="Q2211" s="63"/>
    </row>
    <row r="2212" spans="1:17" ht="15">
      <c r="A2212" s="53"/>
      <c r="B2212" s="53"/>
      <c r="C2212" s="53"/>
      <c r="D2212" s="63"/>
      <c r="E2212" s="63"/>
      <c r="F2212" s="63"/>
      <c r="G2212" s="63"/>
      <c r="H2212" s="63"/>
      <c r="I2212" s="64"/>
      <c r="J2212" s="63"/>
      <c r="K2212" s="63"/>
      <c r="L2212" s="64"/>
      <c r="M2212" s="64"/>
      <c r="N2212" s="65"/>
      <c r="O2212" s="63"/>
      <c r="P2212" s="63"/>
      <c r="Q2212" s="63"/>
    </row>
    <row r="2213" spans="1:17" ht="15">
      <c r="A2213" s="53"/>
      <c r="B2213" s="53"/>
      <c r="C2213" s="53"/>
      <c r="D2213" s="63"/>
      <c r="E2213" s="63"/>
      <c r="F2213" s="63"/>
      <c r="G2213" s="63"/>
      <c r="H2213" s="63"/>
      <c r="I2213" s="64"/>
      <c r="J2213" s="63"/>
      <c r="K2213" s="63"/>
      <c r="L2213" s="64"/>
      <c r="M2213" s="64"/>
      <c r="N2213" s="65"/>
      <c r="O2213" s="63"/>
      <c r="P2213" s="63"/>
      <c r="Q2213" s="63"/>
    </row>
    <row r="2214" spans="1:17" ht="15">
      <c r="A2214" s="53"/>
      <c r="B2214" s="53"/>
      <c r="C2214" s="53"/>
      <c r="D2214" s="63"/>
      <c r="E2214" s="63"/>
      <c r="F2214" s="63"/>
      <c r="G2214" s="63"/>
      <c r="H2214" s="63"/>
      <c r="I2214" s="64"/>
      <c r="J2214" s="63"/>
      <c r="K2214" s="63"/>
      <c r="L2214" s="64"/>
      <c r="M2214" s="64"/>
      <c r="N2214" s="65"/>
      <c r="O2214" s="63"/>
      <c r="P2214" s="63"/>
      <c r="Q2214" s="63"/>
    </row>
    <row r="2215" spans="1:17" ht="15">
      <c r="A2215" s="53"/>
      <c r="B2215" s="53"/>
      <c r="C2215" s="53"/>
      <c r="D2215" s="63"/>
      <c r="E2215" s="63"/>
      <c r="F2215" s="63"/>
      <c r="G2215" s="63"/>
      <c r="H2215" s="63"/>
      <c r="I2215" s="64"/>
      <c r="J2215" s="63"/>
      <c r="K2215" s="63"/>
      <c r="L2215" s="64"/>
      <c r="M2215" s="64"/>
      <c r="N2215" s="65"/>
      <c r="O2215" s="63"/>
      <c r="P2215" s="63"/>
      <c r="Q2215" s="63"/>
    </row>
    <row r="2216" spans="1:17" ht="15">
      <c r="A2216" s="53"/>
      <c r="B2216" s="53"/>
      <c r="C2216" s="53"/>
      <c r="D2216" s="63"/>
      <c r="E2216" s="63"/>
      <c r="F2216" s="63"/>
      <c r="G2216" s="63"/>
      <c r="H2216" s="63"/>
      <c r="I2216" s="64"/>
      <c r="J2216" s="63"/>
      <c r="K2216" s="63"/>
      <c r="L2216" s="64"/>
      <c r="M2216" s="64"/>
      <c r="N2216" s="65"/>
      <c r="O2216" s="63"/>
      <c r="P2216" s="63"/>
      <c r="Q2216" s="63"/>
    </row>
    <row r="2217" spans="1:17" ht="15">
      <c r="A2217" s="53"/>
      <c r="B2217" s="53"/>
      <c r="C2217" s="53"/>
      <c r="D2217" s="63"/>
      <c r="E2217" s="63"/>
      <c r="F2217" s="63"/>
      <c r="G2217" s="63"/>
      <c r="H2217" s="63"/>
      <c r="I2217" s="64"/>
      <c r="J2217" s="63"/>
      <c r="K2217" s="63"/>
      <c r="L2217" s="64"/>
      <c r="M2217" s="64"/>
      <c r="N2217" s="65"/>
      <c r="O2217" s="63"/>
      <c r="P2217" s="63"/>
      <c r="Q2217" s="63"/>
    </row>
    <row r="2218" spans="1:17" ht="15">
      <c r="A2218" s="53"/>
      <c r="B2218" s="53"/>
      <c r="C2218" s="53"/>
      <c r="D2218" s="63"/>
      <c r="E2218" s="63"/>
      <c r="F2218" s="63"/>
      <c r="G2218" s="63"/>
      <c r="H2218" s="63"/>
      <c r="I2218" s="64"/>
      <c r="J2218" s="63"/>
      <c r="K2218" s="63"/>
      <c r="L2218" s="64"/>
      <c r="M2218" s="64"/>
      <c r="N2218" s="65"/>
      <c r="O2218" s="63"/>
      <c r="P2218" s="63"/>
      <c r="Q2218" s="63"/>
    </row>
    <row r="2219" spans="1:17" ht="15">
      <c r="A2219" s="53"/>
      <c r="B2219" s="53"/>
      <c r="C2219" s="53"/>
      <c r="D2219" s="63"/>
      <c r="E2219" s="63"/>
      <c r="F2219" s="63"/>
      <c r="G2219" s="63"/>
      <c r="H2219" s="63"/>
      <c r="I2219" s="64"/>
      <c r="J2219" s="63"/>
      <c r="K2219" s="63"/>
      <c r="L2219" s="64"/>
      <c r="M2219" s="64"/>
      <c r="N2219" s="65"/>
      <c r="O2219" s="63"/>
      <c r="P2219" s="63"/>
      <c r="Q2219" s="63"/>
    </row>
    <row r="2220" spans="1:17" ht="15">
      <c r="A2220" s="53"/>
      <c r="B2220" s="53"/>
      <c r="C2220" s="53"/>
      <c r="D2220" s="63"/>
      <c r="E2220" s="63"/>
      <c r="F2220" s="63"/>
      <c r="G2220" s="63"/>
      <c r="H2220" s="63"/>
      <c r="I2220" s="64"/>
      <c r="J2220" s="63"/>
      <c r="K2220" s="63"/>
      <c r="L2220" s="64"/>
      <c r="M2220" s="64"/>
      <c r="N2220" s="65"/>
      <c r="O2220" s="63"/>
      <c r="P2220" s="63"/>
      <c r="Q2220" s="63"/>
    </row>
    <row r="2221" spans="1:17" ht="15">
      <c r="A2221" s="53"/>
      <c r="B2221" s="53"/>
      <c r="C2221" s="53"/>
      <c r="D2221" s="63"/>
      <c r="E2221" s="63"/>
      <c r="F2221" s="63"/>
      <c r="G2221" s="63"/>
      <c r="H2221" s="63"/>
      <c r="I2221" s="64"/>
      <c r="J2221" s="63"/>
      <c r="K2221" s="63"/>
      <c r="L2221" s="64"/>
      <c r="M2221" s="64"/>
      <c r="N2221" s="65"/>
      <c r="O2221" s="63"/>
      <c r="P2221" s="63"/>
      <c r="Q2221" s="63"/>
    </row>
    <row r="2222" spans="1:17" ht="15">
      <c r="A2222" s="53"/>
      <c r="B2222" s="53"/>
      <c r="C2222" s="53"/>
      <c r="D2222" s="63"/>
      <c r="E2222" s="63"/>
      <c r="F2222" s="63"/>
      <c r="G2222" s="63"/>
      <c r="H2222" s="63"/>
      <c r="I2222" s="64"/>
      <c r="J2222" s="63"/>
      <c r="K2222" s="63"/>
      <c r="L2222" s="64"/>
      <c r="M2222" s="64"/>
      <c r="N2222" s="65"/>
      <c r="O2222" s="63"/>
      <c r="P2222" s="63"/>
      <c r="Q2222" s="63"/>
    </row>
    <row r="2223" spans="1:17" ht="15">
      <c r="A2223" s="53"/>
      <c r="B2223" s="53"/>
      <c r="C2223" s="53"/>
      <c r="D2223" s="63"/>
      <c r="E2223" s="63"/>
      <c r="F2223" s="63"/>
      <c r="G2223" s="63"/>
      <c r="H2223" s="63"/>
      <c r="I2223" s="64"/>
      <c r="J2223" s="63"/>
      <c r="K2223" s="63"/>
      <c r="L2223" s="64"/>
      <c r="M2223" s="64"/>
      <c r="N2223" s="65"/>
      <c r="O2223" s="63"/>
      <c r="P2223" s="63"/>
      <c r="Q2223" s="63"/>
    </row>
    <row r="2224" spans="1:17" ht="15">
      <c r="A2224" s="53"/>
      <c r="B2224" s="53"/>
      <c r="C2224" s="53"/>
      <c r="D2224" s="63"/>
      <c r="E2224" s="63"/>
      <c r="F2224" s="63"/>
      <c r="G2224" s="63"/>
      <c r="H2224" s="63"/>
      <c r="I2224" s="64"/>
      <c r="J2224" s="63"/>
      <c r="K2224" s="63"/>
      <c r="L2224" s="64"/>
      <c r="M2224" s="64"/>
      <c r="N2224" s="65"/>
      <c r="O2224" s="63"/>
      <c r="P2224" s="63"/>
      <c r="Q2224" s="63"/>
    </row>
    <row r="2225" spans="1:17" ht="15">
      <c r="A2225" s="53"/>
      <c r="B2225" s="53"/>
      <c r="C2225" s="53"/>
      <c r="D2225" s="63"/>
      <c r="E2225" s="63"/>
      <c r="F2225" s="63"/>
      <c r="G2225" s="63"/>
      <c r="H2225" s="63"/>
      <c r="I2225" s="64"/>
      <c r="J2225" s="63"/>
      <c r="K2225" s="63"/>
      <c r="L2225" s="64"/>
      <c r="M2225" s="64"/>
      <c r="N2225" s="65"/>
      <c r="O2225" s="63"/>
      <c r="P2225" s="63"/>
      <c r="Q2225" s="63"/>
    </row>
    <row r="2226" spans="1:17" ht="15">
      <c r="A2226" s="53"/>
      <c r="B2226" s="53"/>
      <c r="C2226" s="53"/>
      <c r="D2226" s="63"/>
      <c r="E2226" s="63"/>
      <c r="F2226" s="63"/>
      <c r="G2226" s="63"/>
      <c r="H2226" s="63"/>
      <c r="I2226" s="64"/>
      <c r="J2226" s="63"/>
      <c r="K2226" s="63"/>
      <c r="L2226" s="64"/>
      <c r="M2226" s="64"/>
      <c r="N2226" s="65"/>
      <c r="O2226" s="63"/>
      <c r="P2226" s="63"/>
      <c r="Q2226" s="63"/>
    </row>
    <row r="2227" spans="1:17" ht="15">
      <c r="A2227" s="53"/>
      <c r="B2227" s="53"/>
      <c r="C2227" s="53"/>
      <c r="D2227" s="63"/>
      <c r="E2227" s="63"/>
      <c r="F2227" s="63"/>
      <c r="G2227" s="63"/>
      <c r="H2227" s="63"/>
      <c r="I2227" s="64"/>
      <c r="J2227" s="63"/>
      <c r="K2227" s="63"/>
      <c r="L2227" s="64"/>
      <c r="M2227" s="64"/>
      <c r="N2227" s="65"/>
      <c r="O2227" s="63"/>
      <c r="P2227" s="63"/>
      <c r="Q2227" s="63"/>
    </row>
    <row r="2228" spans="1:17" ht="15">
      <c r="A2228" s="53"/>
      <c r="B2228" s="53"/>
      <c r="C2228" s="53"/>
      <c r="D2228" s="63"/>
      <c r="E2228" s="63"/>
      <c r="F2228" s="63"/>
      <c r="G2228" s="63"/>
      <c r="H2228" s="63"/>
      <c r="I2228" s="64"/>
      <c r="J2228" s="63"/>
      <c r="K2228" s="63"/>
      <c r="L2228" s="64"/>
      <c r="M2228" s="64"/>
      <c r="N2228" s="65"/>
      <c r="O2228" s="63"/>
      <c r="P2228" s="63"/>
      <c r="Q2228" s="63"/>
    </row>
    <row r="2229" spans="1:17" ht="15">
      <c r="A2229" s="53"/>
      <c r="B2229" s="53"/>
      <c r="C2229" s="53"/>
      <c r="D2229" s="63"/>
      <c r="E2229" s="63"/>
      <c r="F2229" s="63"/>
      <c r="G2229" s="63"/>
      <c r="H2229" s="63"/>
      <c r="I2229" s="64"/>
      <c r="J2229" s="63"/>
      <c r="K2229" s="63"/>
      <c r="L2229" s="64"/>
      <c r="M2229" s="64"/>
      <c r="N2229" s="65"/>
      <c r="O2229" s="63"/>
      <c r="P2229" s="63"/>
      <c r="Q2229" s="63"/>
    </row>
    <row r="2230" spans="1:17" ht="15">
      <c r="A2230" s="53"/>
      <c r="B2230" s="53"/>
      <c r="C2230" s="53"/>
      <c r="D2230" s="63"/>
      <c r="E2230" s="63"/>
      <c r="F2230" s="63"/>
      <c r="G2230" s="63"/>
      <c r="H2230" s="63"/>
      <c r="I2230" s="64"/>
      <c r="J2230" s="63"/>
      <c r="K2230" s="63"/>
      <c r="L2230" s="64"/>
      <c r="M2230" s="64"/>
      <c r="N2230" s="65"/>
      <c r="O2230" s="63"/>
      <c r="P2230" s="63"/>
      <c r="Q2230" s="63"/>
    </row>
    <row r="2231" spans="1:17" ht="15">
      <c r="A2231" s="53"/>
      <c r="B2231" s="53"/>
      <c r="C2231" s="53"/>
      <c r="D2231" s="63"/>
      <c r="E2231" s="63"/>
      <c r="F2231" s="63"/>
      <c r="G2231" s="63"/>
      <c r="H2231" s="63"/>
      <c r="I2231" s="64"/>
      <c r="J2231" s="63"/>
      <c r="K2231" s="63"/>
      <c r="L2231" s="64"/>
      <c r="M2231" s="64"/>
      <c r="N2231" s="65"/>
      <c r="O2231" s="63"/>
      <c r="P2231" s="63"/>
      <c r="Q2231" s="63"/>
    </row>
    <row r="2232" spans="1:17" ht="15">
      <c r="A2232" s="53"/>
      <c r="B2232" s="53"/>
      <c r="C2232" s="53"/>
      <c r="D2232" s="63"/>
      <c r="E2232" s="63"/>
      <c r="F2232" s="63"/>
      <c r="G2232" s="63"/>
      <c r="H2232" s="63"/>
      <c r="I2232" s="64"/>
      <c r="J2232" s="63"/>
      <c r="K2232" s="63"/>
      <c r="L2232" s="64"/>
      <c r="M2232" s="64"/>
      <c r="N2232" s="65"/>
      <c r="O2232" s="63"/>
      <c r="P2232" s="63"/>
      <c r="Q2232" s="63"/>
    </row>
    <row r="2233" spans="1:17" ht="15">
      <c r="A2233" s="53"/>
      <c r="B2233" s="53"/>
      <c r="C2233" s="53"/>
      <c r="D2233" s="63"/>
      <c r="E2233" s="63"/>
      <c r="F2233" s="63"/>
      <c r="G2233" s="63"/>
      <c r="H2233" s="63"/>
      <c r="I2233" s="64"/>
      <c r="J2233" s="63"/>
      <c r="K2233" s="63"/>
      <c r="L2233" s="64"/>
      <c r="M2233" s="64"/>
      <c r="N2233" s="65"/>
      <c r="O2233" s="63"/>
      <c r="P2233" s="63"/>
      <c r="Q2233" s="63"/>
    </row>
    <row r="2234" spans="1:17" ht="15">
      <c r="A2234" s="53"/>
      <c r="B2234" s="53"/>
      <c r="C2234" s="53"/>
      <c r="D2234" s="63"/>
      <c r="E2234" s="63"/>
      <c r="F2234" s="63"/>
      <c r="G2234" s="63"/>
      <c r="H2234" s="63"/>
      <c r="I2234" s="64"/>
      <c r="J2234" s="63"/>
      <c r="K2234" s="63"/>
      <c r="L2234" s="64"/>
      <c r="M2234" s="64"/>
      <c r="N2234" s="65"/>
      <c r="O2234" s="63"/>
      <c r="P2234" s="63"/>
      <c r="Q2234" s="63"/>
    </row>
    <row r="2235" spans="1:17" ht="15">
      <c r="A2235" s="53"/>
      <c r="B2235" s="53"/>
      <c r="C2235" s="53"/>
      <c r="D2235" s="63"/>
      <c r="E2235" s="63"/>
      <c r="F2235" s="63"/>
      <c r="G2235" s="63"/>
      <c r="H2235" s="63"/>
      <c r="I2235" s="64"/>
      <c r="J2235" s="63"/>
      <c r="K2235" s="63"/>
      <c r="L2235" s="64"/>
      <c r="M2235" s="64"/>
      <c r="N2235" s="65"/>
      <c r="O2235" s="63"/>
      <c r="P2235" s="63"/>
      <c r="Q2235" s="63"/>
    </row>
    <row r="2236" spans="1:17" ht="15">
      <c r="A2236" s="53"/>
      <c r="B2236" s="53"/>
      <c r="C2236" s="53"/>
      <c r="D2236" s="63"/>
      <c r="E2236" s="63"/>
      <c r="F2236" s="63"/>
      <c r="G2236" s="63"/>
      <c r="H2236" s="63"/>
      <c r="I2236" s="64"/>
      <c r="J2236" s="63"/>
      <c r="K2236" s="63"/>
      <c r="L2236" s="64"/>
      <c r="M2236" s="64"/>
      <c r="N2236" s="65"/>
      <c r="O2236" s="63"/>
      <c r="P2236" s="63"/>
      <c r="Q2236" s="63"/>
    </row>
    <row r="2237" spans="1:17" ht="15">
      <c r="A2237" s="53"/>
      <c r="B2237" s="53"/>
      <c r="C2237" s="53"/>
      <c r="D2237" s="63"/>
      <c r="E2237" s="63"/>
      <c r="F2237" s="63"/>
      <c r="G2237" s="63"/>
      <c r="H2237" s="63"/>
      <c r="I2237" s="64"/>
      <c r="J2237" s="63"/>
      <c r="K2237" s="63"/>
      <c r="L2237" s="64"/>
      <c r="M2237" s="64"/>
      <c r="N2237" s="65"/>
      <c r="O2237" s="63"/>
      <c r="P2237" s="63"/>
      <c r="Q2237" s="63"/>
    </row>
    <row r="2238" spans="1:17" ht="15">
      <c r="A2238" s="53"/>
      <c r="B2238" s="53"/>
      <c r="C2238" s="53"/>
      <c r="D2238" s="63"/>
      <c r="E2238" s="63"/>
      <c r="F2238" s="63"/>
      <c r="G2238" s="63"/>
      <c r="H2238" s="63"/>
      <c r="I2238" s="64"/>
      <c r="J2238" s="63"/>
      <c r="K2238" s="63"/>
      <c r="L2238" s="64"/>
      <c r="M2238" s="64"/>
      <c r="N2238" s="65"/>
      <c r="O2238" s="63"/>
      <c r="P2238" s="63"/>
      <c r="Q2238" s="63"/>
    </row>
    <row r="2239" spans="1:17" ht="15">
      <c r="A2239" s="53"/>
      <c r="B2239" s="53"/>
      <c r="C2239" s="53"/>
      <c r="D2239" s="63"/>
      <c r="E2239" s="63"/>
      <c r="F2239" s="63"/>
      <c r="G2239" s="63"/>
      <c r="H2239" s="63"/>
      <c r="I2239" s="64"/>
      <c r="J2239" s="63"/>
      <c r="K2239" s="63"/>
      <c r="L2239" s="64"/>
      <c r="M2239" s="64"/>
      <c r="N2239" s="65"/>
      <c r="O2239" s="63"/>
      <c r="P2239" s="63"/>
      <c r="Q2239" s="63"/>
    </row>
    <row r="2240" spans="1:17" ht="15">
      <c r="A2240" s="53"/>
      <c r="B2240" s="53"/>
      <c r="C2240" s="53"/>
      <c r="D2240" s="63"/>
      <c r="E2240" s="63"/>
      <c r="F2240" s="63"/>
      <c r="G2240" s="63"/>
      <c r="H2240" s="63"/>
      <c r="I2240" s="64"/>
      <c r="J2240" s="63"/>
      <c r="K2240" s="63"/>
      <c r="L2240" s="64"/>
      <c r="M2240" s="64"/>
      <c r="N2240" s="65"/>
      <c r="O2240" s="63"/>
      <c r="P2240" s="63"/>
      <c r="Q2240" s="63"/>
    </row>
    <row r="2241" spans="1:17" ht="15">
      <c r="A2241" s="53"/>
      <c r="B2241" s="53"/>
      <c r="C2241" s="53"/>
      <c r="D2241" s="63"/>
      <c r="E2241" s="63"/>
      <c r="F2241" s="63"/>
      <c r="G2241" s="63"/>
      <c r="H2241" s="63"/>
      <c r="I2241" s="64"/>
      <c r="J2241" s="63"/>
      <c r="K2241" s="63"/>
      <c r="L2241" s="64"/>
      <c r="M2241" s="64"/>
      <c r="N2241" s="65"/>
      <c r="O2241" s="63"/>
      <c r="P2241" s="63"/>
      <c r="Q2241" s="63"/>
    </row>
    <row r="2242" spans="1:17" ht="15">
      <c r="A2242" s="53"/>
      <c r="B2242" s="53"/>
      <c r="C2242" s="53"/>
      <c r="D2242" s="63"/>
      <c r="E2242" s="63"/>
      <c r="F2242" s="63"/>
      <c r="G2242" s="63"/>
      <c r="H2242" s="63"/>
      <c r="I2242" s="64"/>
      <c r="J2242" s="63"/>
      <c r="K2242" s="63"/>
      <c r="L2242" s="64"/>
      <c r="M2242" s="64"/>
      <c r="N2242" s="65"/>
      <c r="O2242" s="63"/>
      <c r="P2242" s="63"/>
      <c r="Q2242" s="63"/>
    </row>
    <row r="2243" spans="1:17" ht="15">
      <c r="A2243" s="53"/>
      <c r="B2243" s="53"/>
      <c r="C2243" s="53"/>
      <c r="D2243" s="63"/>
      <c r="E2243" s="63"/>
      <c r="F2243" s="63"/>
      <c r="G2243" s="63"/>
      <c r="H2243" s="63"/>
      <c r="I2243" s="64"/>
      <c r="J2243" s="63"/>
      <c r="K2243" s="63"/>
      <c r="L2243" s="64"/>
      <c r="M2243" s="64"/>
      <c r="N2243" s="65"/>
      <c r="O2243" s="63"/>
      <c r="P2243" s="63"/>
      <c r="Q2243" s="63"/>
    </row>
    <row r="2244" spans="1:17" ht="15">
      <c r="A2244" s="53"/>
      <c r="B2244" s="53"/>
      <c r="C2244" s="53"/>
      <c r="D2244" s="63"/>
      <c r="E2244" s="63"/>
      <c r="F2244" s="63"/>
      <c r="G2244" s="63"/>
      <c r="H2244" s="63"/>
      <c r="I2244" s="64"/>
      <c r="J2244" s="63"/>
      <c r="K2244" s="63"/>
      <c r="L2244" s="64"/>
      <c r="M2244" s="64"/>
      <c r="N2244" s="65"/>
      <c r="O2244" s="63"/>
      <c r="P2244" s="63"/>
      <c r="Q2244" s="63"/>
    </row>
    <row r="2245" spans="1:17" ht="15">
      <c r="A2245" s="53"/>
      <c r="B2245" s="53"/>
      <c r="C2245" s="53"/>
      <c r="D2245" s="63"/>
      <c r="E2245" s="63"/>
      <c r="F2245" s="63"/>
      <c r="G2245" s="63"/>
      <c r="H2245" s="63"/>
      <c r="I2245" s="64"/>
      <c r="J2245" s="63"/>
      <c r="K2245" s="63"/>
      <c r="L2245" s="64"/>
      <c r="M2245" s="64"/>
      <c r="N2245" s="65"/>
      <c r="O2245" s="63"/>
      <c r="P2245" s="63"/>
      <c r="Q2245" s="63"/>
    </row>
    <row r="2246" spans="1:17" ht="15">
      <c r="A2246" s="53"/>
      <c r="B2246" s="53"/>
      <c r="C2246" s="53"/>
      <c r="D2246" s="63"/>
      <c r="E2246" s="63"/>
      <c r="F2246" s="63"/>
      <c r="G2246" s="63"/>
      <c r="H2246" s="63"/>
      <c r="I2246" s="64"/>
      <c r="J2246" s="63"/>
      <c r="K2246" s="63"/>
      <c r="L2246" s="64"/>
      <c r="M2246" s="64"/>
      <c r="N2246" s="65"/>
      <c r="O2246" s="63"/>
      <c r="P2246" s="63"/>
      <c r="Q2246" s="63"/>
    </row>
    <row r="2247" spans="1:17" ht="15">
      <c r="A2247" s="53"/>
      <c r="B2247" s="53"/>
      <c r="C2247" s="53"/>
      <c r="D2247" s="63"/>
      <c r="E2247" s="63"/>
      <c r="F2247" s="63"/>
      <c r="G2247" s="63"/>
      <c r="H2247" s="63"/>
      <c r="I2247" s="64"/>
      <c r="J2247" s="63"/>
      <c r="K2247" s="63"/>
      <c r="L2247" s="64"/>
      <c r="M2247" s="64"/>
      <c r="N2247" s="65"/>
      <c r="O2247" s="63"/>
      <c r="P2247" s="63"/>
      <c r="Q2247" s="63"/>
    </row>
    <row r="2248" spans="1:17" ht="15">
      <c r="A2248" s="53"/>
      <c r="B2248" s="53"/>
      <c r="C2248" s="53"/>
      <c r="D2248" s="63"/>
      <c r="E2248" s="63"/>
      <c r="F2248" s="63"/>
      <c r="G2248" s="63"/>
      <c r="H2248" s="63"/>
      <c r="I2248" s="64"/>
      <c r="J2248" s="63"/>
      <c r="K2248" s="63"/>
      <c r="L2248" s="64"/>
      <c r="M2248" s="64"/>
      <c r="N2248" s="65"/>
      <c r="O2248" s="63"/>
      <c r="P2248" s="63"/>
      <c r="Q2248" s="63"/>
    </row>
    <row r="2249" spans="1:17" ht="15">
      <c r="A2249" s="53"/>
      <c r="B2249" s="53"/>
      <c r="C2249" s="53"/>
      <c r="D2249" s="63"/>
      <c r="E2249" s="63"/>
      <c r="F2249" s="63"/>
      <c r="G2249" s="63"/>
      <c r="H2249" s="63"/>
      <c r="I2249" s="64"/>
      <c r="J2249" s="63"/>
      <c r="K2249" s="63"/>
      <c r="L2249" s="64"/>
      <c r="M2249" s="64"/>
      <c r="N2249" s="65"/>
      <c r="O2249" s="63"/>
      <c r="P2249" s="63"/>
      <c r="Q2249" s="63"/>
    </row>
    <row r="2250" spans="1:17" ht="15">
      <c r="A2250" s="53"/>
      <c r="B2250" s="53"/>
      <c r="C2250" s="53"/>
      <c r="D2250" s="63"/>
      <c r="E2250" s="63"/>
      <c r="F2250" s="63"/>
      <c r="G2250" s="63"/>
      <c r="H2250" s="63"/>
      <c r="I2250" s="64"/>
      <c r="J2250" s="63"/>
      <c r="K2250" s="63"/>
      <c r="L2250" s="64"/>
      <c r="M2250" s="64"/>
      <c r="N2250" s="65"/>
      <c r="O2250" s="63"/>
      <c r="P2250" s="63"/>
      <c r="Q2250" s="63"/>
    </row>
    <row r="2251" spans="1:17" ht="15">
      <c r="A2251" s="53"/>
      <c r="B2251" s="53"/>
      <c r="C2251" s="53"/>
      <c r="D2251" s="63"/>
      <c r="E2251" s="63"/>
      <c r="F2251" s="63"/>
      <c r="G2251" s="63"/>
      <c r="H2251" s="63"/>
      <c r="I2251" s="64"/>
      <c r="J2251" s="63"/>
      <c r="K2251" s="63"/>
      <c r="L2251" s="64"/>
      <c r="M2251" s="64"/>
      <c r="N2251" s="65"/>
      <c r="O2251" s="63"/>
      <c r="P2251" s="63"/>
      <c r="Q2251" s="63"/>
    </row>
    <row r="2252" spans="1:17" ht="15">
      <c r="A2252" s="53"/>
      <c r="B2252" s="53"/>
      <c r="C2252" s="53"/>
      <c r="D2252" s="63"/>
      <c r="E2252" s="63"/>
      <c r="F2252" s="63"/>
      <c r="G2252" s="63"/>
      <c r="H2252" s="63"/>
      <c r="I2252" s="64"/>
      <c r="J2252" s="63"/>
      <c r="K2252" s="63"/>
      <c r="L2252" s="64"/>
      <c r="M2252" s="64"/>
      <c r="N2252" s="65"/>
      <c r="O2252" s="63"/>
      <c r="P2252" s="63"/>
      <c r="Q2252" s="63"/>
    </row>
    <row r="2253" spans="1:17" ht="15">
      <c r="A2253" s="53"/>
      <c r="B2253" s="53"/>
      <c r="C2253" s="53"/>
      <c r="D2253" s="63"/>
      <c r="E2253" s="63"/>
      <c r="F2253" s="63"/>
      <c r="G2253" s="63"/>
      <c r="H2253" s="63"/>
      <c r="I2253" s="64"/>
      <c r="J2253" s="63"/>
      <c r="K2253" s="63"/>
      <c r="L2253" s="64"/>
      <c r="M2253" s="64"/>
      <c r="N2253" s="65"/>
      <c r="O2253" s="63"/>
      <c r="P2253" s="63"/>
      <c r="Q2253" s="63"/>
    </row>
    <row r="2254" spans="1:17" ht="15">
      <c r="A2254" s="53"/>
      <c r="B2254" s="53"/>
      <c r="C2254" s="53"/>
      <c r="D2254" s="63"/>
      <c r="E2254" s="63"/>
      <c r="F2254" s="63"/>
      <c r="G2254" s="63"/>
      <c r="H2254" s="63"/>
      <c r="I2254" s="64"/>
      <c r="J2254" s="63"/>
      <c r="K2254" s="63"/>
      <c r="L2254" s="64"/>
      <c r="M2254" s="64"/>
      <c r="N2254" s="65"/>
      <c r="O2254" s="63"/>
      <c r="P2254" s="63"/>
      <c r="Q2254" s="63"/>
    </row>
    <row r="2255" spans="1:17" ht="15">
      <c r="A2255" s="53"/>
      <c r="B2255" s="53"/>
      <c r="C2255" s="53"/>
      <c r="D2255" s="63"/>
      <c r="E2255" s="63"/>
      <c r="F2255" s="63"/>
      <c r="G2255" s="63"/>
      <c r="H2255" s="63"/>
      <c r="I2255" s="64"/>
      <c r="J2255" s="63"/>
      <c r="K2255" s="63"/>
      <c r="L2255" s="64"/>
      <c r="M2255" s="64"/>
      <c r="N2255" s="65"/>
      <c r="O2255" s="63"/>
      <c r="P2255" s="63"/>
      <c r="Q2255" s="63"/>
    </row>
    <row r="2256" spans="1:17" ht="15">
      <c r="A2256" s="53"/>
      <c r="B2256" s="53"/>
      <c r="C2256" s="53"/>
      <c r="D2256" s="63"/>
      <c r="E2256" s="63"/>
      <c r="F2256" s="63"/>
      <c r="G2256" s="63"/>
      <c r="H2256" s="63"/>
      <c r="I2256" s="64"/>
      <c r="J2256" s="63"/>
      <c r="K2256" s="63"/>
      <c r="L2256" s="64"/>
      <c r="M2256" s="64"/>
      <c r="N2256" s="65"/>
      <c r="O2256" s="63"/>
      <c r="P2256" s="63"/>
      <c r="Q2256" s="63"/>
    </row>
    <row r="2257" spans="1:17" ht="15">
      <c r="A2257" s="53"/>
      <c r="B2257" s="53"/>
      <c r="C2257" s="53"/>
      <c r="D2257" s="63"/>
      <c r="E2257" s="63"/>
      <c r="F2257" s="63"/>
      <c r="G2257" s="63"/>
      <c r="H2257" s="63"/>
      <c r="I2257" s="64"/>
      <c r="J2257" s="63"/>
      <c r="K2257" s="63"/>
      <c r="L2257" s="64"/>
      <c r="M2257" s="64"/>
      <c r="N2257" s="65"/>
      <c r="O2257" s="63"/>
      <c r="P2257" s="63"/>
      <c r="Q2257" s="63"/>
    </row>
    <row r="2258" spans="1:17" ht="15">
      <c r="A2258" s="53"/>
      <c r="B2258" s="53"/>
      <c r="C2258" s="53"/>
      <c r="D2258" s="63"/>
      <c r="E2258" s="63"/>
      <c r="F2258" s="63"/>
      <c r="G2258" s="63"/>
      <c r="H2258" s="63"/>
      <c r="I2258" s="64"/>
      <c r="J2258" s="63"/>
      <c r="K2258" s="63"/>
      <c r="L2258" s="64"/>
      <c r="M2258" s="64"/>
      <c r="N2258" s="65"/>
      <c r="O2258" s="63"/>
      <c r="P2258" s="63"/>
      <c r="Q2258" s="63"/>
    </row>
    <row r="2259" spans="1:17" ht="15">
      <c r="A2259" s="53"/>
      <c r="B2259" s="53"/>
      <c r="C2259" s="53"/>
      <c r="D2259" s="63"/>
      <c r="E2259" s="63"/>
      <c r="F2259" s="63"/>
      <c r="G2259" s="63"/>
      <c r="H2259" s="63"/>
      <c r="I2259" s="64"/>
      <c r="J2259" s="63"/>
      <c r="K2259" s="63"/>
      <c r="L2259" s="64"/>
      <c r="M2259" s="64"/>
      <c r="N2259" s="65"/>
      <c r="O2259" s="63"/>
      <c r="P2259" s="63"/>
      <c r="Q2259" s="63"/>
    </row>
    <row r="2260" spans="1:17" ht="15">
      <c r="A2260" s="53"/>
      <c r="B2260" s="53"/>
      <c r="C2260" s="53"/>
      <c r="D2260" s="63"/>
      <c r="E2260" s="63"/>
      <c r="F2260" s="63"/>
      <c r="G2260" s="63"/>
      <c r="H2260" s="63"/>
      <c r="I2260" s="64"/>
      <c r="J2260" s="63"/>
      <c r="K2260" s="63"/>
      <c r="L2260" s="64"/>
      <c r="M2260" s="64"/>
      <c r="N2260" s="65"/>
      <c r="O2260" s="63"/>
      <c r="P2260" s="63"/>
      <c r="Q2260" s="63"/>
    </row>
    <row r="2261" spans="1:17" ht="15">
      <c r="A2261" s="53"/>
      <c r="B2261" s="53"/>
      <c r="C2261" s="53"/>
      <c r="D2261" s="63"/>
      <c r="E2261" s="63"/>
      <c r="F2261" s="63"/>
      <c r="G2261" s="63"/>
      <c r="H2261" s="63"/>
      <c r="I2261" s="64"/>
      <c r="J2261" s="63"/>
      <c r="K2261" s="63"/>
      <c r="L2261" s="64"/>
      <c r="M2261" s="64"/>
      <c r="N2261" s="65"/>
      <c r="O2261" s="63"/>
      <c r="P2261" s="63"/>
      <c r="Q2261" s="63"/>
    </row>
    <row r="2262" spans="1:17" ht="15">
      <c r="A2262" s="53"/>
      <c r="B2262" s="53"/>
      <c r="C2262" s="53"/>
      <c r="D2262" s="63"/>
      <c r="E2262" s="63"/>
      <c r="F2262" s="63"/>
      <c r="G2262" s="63"/>
      <c r="H2262" s="63"/>
      <c r="I2262" s="64"/>
      <c r="J2262" s="63"/>
      <c r="K2262" s="63"/>
      <c r="L2262" s="64"/>
      <c r="M2262" s="64"/>
      <c r="N2262" s="65"/>
      <c r="O2262" s="63"/>
      <c r="P2262" s="63"/>
      <c r="Q2262" s="63"/>
    </row>
    <row r="2263" spans="1:17" ht="15">
      <c r="A2263" s="53"/>
      <c r="B2263" s="53"/>
      <c r="C2263" s="53"/>
      <c r="D2263" s="63"/>
      <c r="E2263" s="63"/>
      <c r="F2263" s="63"/>
      <c r="G2263" s="63"/>
      <c r="H2263" s="63"/>
      <c r="I2263" s="64"/>
      <c r="J2263" s="63"/>
      <c r="K2263" s="63"/>
      <c r="L2263" s="64"/>
      <c r="M2263" s="64"/>
      <c r="N2263" s="65"/>
      <c r="O2263" s="63"/>
      <c r="P2263" s="63"/>
      <c r="Q2263" s="63"/>
    </row>
    <row r="2264" spans="1:17" ht="15">
      <c r="A2264" s="53"/>
      <c r="B2264" s="53"/>
      <c r="C2264" s="53"/>
      <c r="D2264" s="63"/>
      <c r="E2264" s="63"/>
      <c r="F2264" s="63"/>
      <c r="G2264" s="63"/>
      <c r="H2264" s="63"/>
      <c r="I2264" s="64"/>
      <c r="J2264" s="63"/>
      <c r="K2264" s="63"/>
      <c r="L2264" s="64"/>
      <c r="M2264" s="64"/>
      <c r="N2264" s="65"/>
      <c r="O2264" s="63"/>
      <c r="P2264" s="63"/>
      <c r="Q2264" s="63"/>
    </row>
    <row r="2265" spans="1:17" ht="15">
      <c r="A2265" s="53"/>
      <c r="B2265" s="53"/>
      <c r="C2265" s="53"/>
      <c r="D2265" s="63"/>
      <c r="E2265" s="63"/>
      <c r="F2265" s="63"/>
      <c r="G2265" s="63"/>
      <c r="H2265" s="63"/>
      <c r="I2265" s="64"/>
      <c r="J2265" s="63"/>
      <c r="K2265" s="63"/>
      <c r="L2265" s="64"/>
      <c r="M2265" s="64"/>
      <c r="N2265" s="65"/>
      <c r="O2265" s="63"/>
      <c r="P2265" s="63"/>
      <c r="Q2265" s="63"/>
    </row>
    <row r="2266" spans="1:17" ht="15">
      <c r="A2266" s="53"/>
      <c r="B2266" s="53"/>
      <c r="C2266" s="53"/>
      <c r="D2266" s="63"/>
      <c r="E2266" s="63"/>
      <c r="F2266" s="63"/>
      <c r="G2266" s="63"/>
      <c r="H2266" s="63"/>
      <c r="I2266" s="64"/>
      <c r="J2266" s="63"/>
      <c r="K2266" s="63"/>
      <c r="L2266" s="64"/>
      <c r="M2266" s="64"/>
      <c r="N2266" s="65"/>
      <c r="O2266" s="63"/>
      <c r="P2266" s="63"/>
      <c r="Q2266" s="63"/>
    </row>
    <row r="2267" spans="1:17" ht="15">
      <c r="A2267" s="53"/>
      <c r="B2267" s="53"/>
      <c r="C2267" s="53"/>
      <c r="D2267" s="63"/>
      <c r="E2267" s="63"/>
      <c r="F2267" s="63"/>
      <c r="G2267" s="63"/>
      <c r="H2267" s="63"/>
      <c r="I2267" s="64"/>
      <c r="J2267" s="63"/>
      <c r="K2267" s="63"/>
      <c r="L2267" s="64"/>
      <c r="M2267" s="64"/>
      <c r="N2267" s="65"/>
      <c r="O2267" s="63"/>
      <c r="P2267" s="63"/>
      <c r="Q2267" s="63"/>
    </row>
    <row r="2268" spans="1:17" ht="15">
      <c r="A2268" s="53"/>
      <c r="B2268" s="53"/>
      <c r="C2268" s="53"/>
      <c r="D2268" s="63"/>
      <c r="E2268" s="63"/>
      <c r="F2268" s="63"/>
      <c r="G2268" s="63"/>
      <c r="H2268" s="63"/>
      <c r="I2268" s="64"/>
      <c r="J2268" s="63"/>
      <c r="K2268" s="63"/>
      <c r="L2268" s="64"/>
      <c r="M2268" s="64"/>
      <c r="N2268" s="65"/>
      <c r="O2268" s="63"/>
      <c r="P2268" s="63"/>
      <c r="Q2268" s="63"/>
    </row>
    <row r="2269" spans="1:17" ht="15">
      <c r="A2269" s="53"/>
      <c r="B2269" s="53"/>
      <c r="C2269" s="53"/>
      <c r="D2269" s="63"/>
      <c r="E2269" s="63"/>
      <c r="F2269" s="63"/>
      <c r="G2269" s="63"/>
      <c r="H2269" s="63"/>
      <c r="I2269" s="64"/>
      <c r="J2269" s="63"/>
      <c r="K2269" s="63"/>
      <c r="L2269" s="64"/>
      <c r="M2269" s="64"/>
      <c r="N2269" s="65"/>
      <c r="O2269" s="63"/>
      <c r="P2269" s="63"/>
      <c r="Q2269" s="63"/>
    </row>
    <row r="2270" spans="1:17" ht="15">
      <c r="A2270" s="53"/>
      <c r="B2270" s="53"/>
      <c r="C2270" s="53"/>
      <c r="D2270" s="63"/>
      <c r="E2270" s="63"/>
      <c r="F2270" s="63"/>
      <c r="G2270" s="63"/>
      <c r="H2270" s="63"/>
      <c r="I2270" s="64"/>
      <c r="J2270" s="63"/>
      <c r="K2270" s="63"/>
      <c r="L2270" s="64"/>
      <c r="M2270" s="64"/>
      <c r="N2270" s="65"/>
      <c r="O2270" s="63"/>
      <c r="P2270" s="63"/>
      <c r="Q2270" s="63"/>
    </row>
    <row r="2271" spans="1:17" ht="15">
      <c r="A2271" s="53"/>
      <c r="B2271" s="53"/>
      <c r="C2271" s="53"/>
      <c r="D2271" s="63"/>
      <c r="E2271" s="63"/>
      <c r="F2271" s="63"/>
      <c r="G2271" s="63"/>
      <c r="H2271" s="63"/>
      <c r="I2271" s="64"/>
      <c r="J2271" s="63"/>
      <c r="K2271" s="63"/>
      <c r="L2271" s="64"/>
      <c r="M2271" s="64"/>
      <c r="N2271" s="65"/>
      <c r="O2271" s="63"/>
      <c r="P2271" s="63"/>
      <c r="Q2271" s="63"/>
    </row>
    <row r="2272" spans="1:17" ht="15">
      <c r="A2272" s="53"/>
      <c r="B2272" s="53"/>
      <c r="C2272" s="53"/>
      <c r="D2272" s="63"/>
      <c r="E2272" s="63"/>
      <c r="F2272" s="63"/>
      <c r="G2272" s="63"/>
      <c r="H2272" s="63"/>
      <c r="I2272" s="64"/>
      <c r="J2272" s="63"/>
      <c r="K2272" s="63"/>
      <c r="L2272" s="64"/>
      <c r="M2272" s="64"/>
      <c r="N2272" s="65"/>
      <c r="O2272" s="63"/>
      <c r="P2272" s="63"/>
      <c r="Q2272" s="63"/>
    </row>
    <row r="2273" spans="1:17" ht="15">
      <c r="A2273" s="53"/>
      <c r="B2273" s="53"/>
      <c r="C2273" s="53"/>
      <c r="D2273" s="63"/>
      <c r="E2273" s="63"/>
      <c r="F2273" s="63"/>
      <c r="G2273" s="63"/>
      <c r="H2273" s="63"/>
      <c r="I2273" s="64"/>
      <c r="J2273" s="63"/>
      <c r="K2273" s="63"/>
      <c r="L2273" s="64"/>
      <c r="M2273" s="64"/>
      <c r="N2273" s="65"/>
      <c r="O2273" s="63"/>
      <c r="P2273" s="63"/>
      <c r="Q2273" s="63"/>
    </row>
    <row r="2274" spans="1:17" ht="15">
      <c r="A2274" s="53"/>
      <c r="B2274" s="53"/>
      <c r="C2274" s="53"/>
      <c r="D2274" s="63"/>
      <c r="E2274" s="63"/>
      <c r="F2274" s="63"/>
      <c r="G2274" s="63"/>
      <c r="H2274" s="63"/>
      <c r="I2274" s="64"/>
      <c r="J2274" s="63"/>
      <c r="K2274" s="63"/>
      <c r="L2274" s="64"/>
      <c r="M2274" s="64"/>
      <c r="N2274" s="65"/>
      <c r="O2274" s="63"/>
      <c r="P2274" s="63"/>
      <c r="Q2274" s="63"/>
    </row>
    <row r="2275" spans="1:17" ht="15">
      <c r="A2275" s="53"/>
      <c r="B2275" s="53"/>
      <c r="C2275" s="53"/>
      <c r="D2275" s="63"/>
      <c r="E2275" s="63"/>
      <c r="F2275" s="63"/>
      <c r="G2275" s="63"/>
      <c r="H2275" s="63"/>
      <c r="I2275" s="64"/>
      <c r="J2275" s="63"/>
      <c r="K2275" s="63"/>
      <c r="L2275" s="64"/>
      <c r="M2275" s="64"/>
      <c r="N2275" s="65"/>
      <c r="O2275" s="63"/>
      <c r="P2275" s="63"/>
      <c r="Q2275" s="63"/>
    </row>
    <row r="2276" spans="1:17" ht="15">
      <c r="A2276" s="53"/>
      <c r="B2276" s="53"/>
      <c r="C2276" s="53"/>
      <c r="D2276" s="63"/>
      <c r="E2276" s="63"/>
      <c r="F2276" s="63"/>
      <c r="G2276" s="63"/>
      <c r="H2276" s="63"/>
      <c r="I2276" s="64"/>
      <c r="J2276" s="63"/>
      <c r="K2276" s="63"/>
      <c r="L2276" s="64"/>
      <c r="M2276" s="64"/>
      <c r="N2276" s="65"/>
      <c r="O2276" s="63"/>
      <c r="P2276" s="63"/>
      <c r="Q2276" s="63"/>
    </row>
    <row r="2277" spans="1:17" ht="15">
      <c r="A2277" s="53"/>
      <c r="B2277" s="53"/>
      <c r="C2277" s="53"/>
      <c r="D2277" s="63"/>
      <c r="E2277" s="63"/>
      <c r="F2277" s="63"/>
      <c r="G2277" s="63"/>
      <c r="H2277" s="63"/>
      <c r="I2277" s="64"/>
      <c r="J2277" s="63"/>
      <c r="K2277" s="63"/>
      <c r="L2277" s="64"/>
      <c r="M2277" s="64"/>
      <c r="N2277" s="65"/>
      <c r="O2277" s="63"/>
      <c r="P2277" s="63"/>
      <c r="Q2277" s="63"/>
    </row>
    <row r="2278" spans="1:17" ht="15">
      <c r="A2278" s="53"/>
      <c r="B2278" s="53"/>
      <c r="C2278" s="53"/>
      <c r="D2278" s="63"/>
      <c r="E2278" s="63"/>
      <c r="F2278" s="63"/>
      <c r="G2278" s="63"/>
      <c r="H2278" s="63"/>
      <c r="I2278" s="64"/>
      <c r="J2278" s="63"/>
      <c r="K2278" s="63"/>
      <c r="L2278" s="64"/>
      <c r="M2278" s="64"/>
      <c r="N2278" s="65"/>
      <c r="O2278" s="63"/>
      <c r="P2278" s="63"/>
      <c r="Q2278" s="63"/>
    </row>
    <row r="2279" spans="1:17" ht="15">
      <c r="A2279" s="53"/>
      <c r="B2279" s="53"/>
      <c r="C2279" s="53"/>
      <c r="D2279" s="63"/>
      <c r="E2279" s="63"/>
      <c r="F2279" s="63"/>
      <c r="G2279" s="63"/>
      <c r="H2279" s="63"/>
      <c r="I2279" s="64"/>
      <c r="J2279" s="63"/>
      <c r="K2279" s="63"/>
      <c r="L2279" s="64"/>
      <c r="M2279" s="64"/>
      <c r="N2279" s="65"/>
      <c r="O2279" s="63"/>
      <c r="P2279" s="63"/>
      <c r="Q2279" s="63"/>
    </row>
    <row r="2280" spans="1:17" ht="15">
      <c r="A2280" s="53"/>
      <c r="B2280" s="53"/>
      <c r="C2280" s="53"/>
      <c r="D2280" s="63"/>
      <c r="E2280" s="63"/>
      <c r="F2280" s="63"/>
      <c r="G2280" s="63"/>
      <c r="H2280" s="63"/>
      <c r="I2280" s="64"/>
      <c r="J2280" s="63"/>
      <c r="K2280" s="63"/>
      <c r="L2280" s="64"/>
      <c r="M2280" s="64"/>
      <c r="N2280" s="65"/>
      <c r="O2280" s="63"/>
      <c r="P2280" s="63"/>
      <c r="Q2280" s="63"/>
    </row>
    <row r="2281" spans="1:17" ht="15">
      <c r="A2281" s="53"/>
      <c r="B2281" s="53"/>
      <c r="C2281" s="53"/>
      <c r="D2281" s="63"/>
      <c r="E2281" s="63"/>
      <c r="F2281" s="63"/>
      <c r="G2281" s="63"/>
      <c r="H2281" s="63"/>
      <c r="I2281" s="64"/>
      <c r="J2281" s="63"/>
      <c r="K2281" s="63"/>
      <c r="L2281" s="64"/>
      <c r="M2281" s="64"/>
      <c r="N2281" s="65"/>
      <c r="O2281" s="63"/>
      <c r="P2281" s="63"/>
      <c r="Q2281" s="63"/>
    </row>
    <row r="2282" spans="1:17" ht="15">
      <c r="A2282" s="53"/>
      <c r="B2282" s="53"/>
      <c r="C2282" s="53"/>
      <c r="D2282" s="63"/>
      <c r="E2282" s="63"/>
      <c r="F2282" s="63"/>
      <c r="G2282" s="63"/>
      <c r="H2282" s="63"/>
      <c r="I2282" s="64"/>
      <c r="J2282" s="63"/>
      <c r="K2282" s="63"/>
      <c r="L2282" s="64"/>
      <c r="M2282" s="64"/>
      <c r="N2282" s="65"/>
      <c r="O2282" s="63"/>
      <c r="P2282" s="63"/>
      <c r="Q2282" s="63"/>
    </row>
    <row r="2283" spans="1:17" ht="15">
      <c r="A2283" s="53"/>
      <c r="B2283" s="53"/>
      <c r="C2283" s="53"/>
      <c r="D2283" s="63"/>
      <c r="E2283" s="63"/>
      <c r="F2283" s="63"/>
      <c r="G2283" s="63"/>
      <c r="H2283" s="63"/>
      <c r="I2283" s="64"/>
      <c r="J2283" s="63"/>
      <c r="K2283" s="63"/>
      <c r="L2283" s="64"/>
      <c r="M2283" s="64"/>
      <c r="N2283" s="65"/>
      <c r="O2283" s="63"/>
      <c r="P2283" s="63"/>
      <c r="Q2283" s="63"/>
    </row>
    <row r="2284" spans="1:17" ht="15">
      <c r="A2284" s="53"/>
      <c r="B2284" s="53"/>
      <c r="C2284" s="53"/>
      <c r="D2284" s="63"/>
      <c r="E2284" s="63"/>
      <c r="F2284" s="63"/>
      <c r="G2284" s="63"/>
      <c r="H2284" s="63"/>
      <c r="I2284" s="64"/>
      <c r="J2284" s="63"/>
      <c r="K2284" s="63"/>
      <c r="L2284" s="64"/>
      <c r="M2284" s="64"/>
      <c r="N2284" s="65"/>
      <c r="O2284" s="63"/>
      <c r="P2284" s="63"/>
      <c r="Q2284" s="63"/>
    </row>
    <row r="2285" spans="1:17" ht="15">
      <c r="A2285" s="53"/>
      <c r="B2285" s="53"/>
      <c r="C2285" s="53"/>
      <c r="D2285" s="63"/>
      <c r="E2285" s="63"/>
      <c r="F2285" s="63"/>
      <c r="G2285" s="63"/>
      <c r="H2285" s="63"/>
      <c r="I2285" s="64"/>
      <c r="J2285" s="63"/>
      <c r="K2285" s="63"/>
      <c r="L2285" s="64"/>
      <c r="M2285" s="64"/>
      <c r="N2285" s="65"/>
      <c r="O2285" s="63"/>
      <c r="P2285" s="63"/>
      <c r="Q2285" s="63"/>
    </row>
    <row r="2286" spans="1:17" ht="15">
      <c r="A2286" s="53"/>
      <c r="B2286" s="53"/>
      <c r="C2286" s="53"/>
      <c r="D2286" s="63"/>
      <c r="E2286" s="63"/>
      <c r="F2286" s="63"/>
      <c r="G2286" s="63"/>
      <c r="H2286" s="63"/>
      <c r="I2286" s="64"/>
      <c r="J2286" s="63"/>
      <c r="K2286" s="63"/>
      <c r="L2286" s="64"/>
      <c r="M2286" s="64"/>
      <c r="N2286" s="65"/>
      <c r="O2286" s="63"/>
      <c r="P2286" s="63"/>
      <c r="Q2286" s="63"/>
    </row>
    <row r="2287" spans="1:17" ht="15">
      <c r="A2287" s="53"/>
      <c r="B2287" s="53"/>
      <c r="C2287" s="53"/>
      <c r="D2287" s="63"/>
      <c r="E2287" s="63"/>
      <c r="F2287" s="63"/>
      <c r="G2287" s="63"/>
      <c r="H2287" s="63"/>
      <c r="I2287" s="64"/>
      <c r="J2287" s="63"/>
      <c r="K2287" s="63"/>
      <c r="L2287" s="64"/>
      <c r="M2287" s="64"/>
      <c r="N2287" s="65"/>
      <c r="O2287" s="63"/>
      <c r="P2287" s="63"/>
      <c r="Q2287" s="63"/>
    </row>
    <row r="2288" spans="1:17" ht="15">
      <c r="A2288" s="53"/>
      <c r="B2288" s="53"/>
      <c r="C2288" s="53"/>
      <c r="D2288" s="63"/>
      <c r="E2288" s="63"/>
      <c r="F2288" s="63"/>
      <c r="G2288" s="63"/>
      <c r="H2288" s="63"/>
      <c r="I2288" s="64"/>
      <c r="J2288" s="63"/>
      <c r="K2288" s="63"/>
      <c r="L2288" s="64"/>
      <c r="M2288" s="64"/>
      <c r="N2288" s="65"/>
      <c r="O2288" s="63"/>
      <c r="P2288" s="63"/>
      <c r="Q2288" s="63"/>
    </row>
    <row r="2289" spans="1:17" ht="15">
      <c r="A2289" s="53"/>
      <c r="B2289" s="53"/>
      <c r="C2289" s="53"/>
      <c r="D2289" s="63"/>
      <c r="E2289" s="63"/>
      <c r="F2289" s="63"/>
      <c r="G2289" s="63"/>
      <c r="H2289" s="63"/>
      <c r="I2289" s="64"/>
      <c r="J2289" s="63"/>
      <c r="K2289" s="63"/>
      <c r="L2289" s="64"/>
      <c r="M2289" s="64"/>
      <c r="N2289" s="65"/>
      <c r="O2289" s="63"/>
      <c r="P2289" s="63"/>
      <c r="Q2289" s="63"/>
    </row>
    <row r="2290" spans="1:17" ht="15">
      <c r="A2290" s="53"/>
      <c r="B2290" s="53"/>
      <c r="C2290" s="53"/>
      <c r="D2290" s="63"/>
      <c r="E2290" s="63"/>
      <c r="F2290" s="63"/>
      <c r="G2290" s="63"/>
      <c r="H2290" s="63"/>
      <c r="I2290" s="64"/>
      <c r="J2290" s="63"/>
      <c r="K2290" s="63"/>
      <c r="L2290" s="64"/>
      <c r="M2290" s="64"/>
      <c r="N2290" s="65"/>
      <c r="O2290" s="63"/>
      <c r="P2290" s="63"/>
      <c r="Q2290" s="63"/>
    </row>
    <row r="2291" spans="1:17" ht="15">
      <c r="A2291" s="53"/>
      <c r="B2291" s="53"/>
      <c r="C2291" s="53"/>
      <c r="D2291" s="63"/>
      <c r="E2291" s="63"/>
      <c r="F2291" s="63"/>
      <c r="G2291" s="63"/>
      <c r="H2291" s="63"/>
      <c r="I2291" s="64"/>
      <c r="J2291" s="63"/>
      <c r="K2291" s="63"/>
      <c r="L2291" s="64"/>
      <c r="M2291" s="64"/>
      <c r="N2291" s="65"/>
      <c r="O2291" s="63"/>
      <c r="P2291" s="63"/>
      <c r="Q2291" s="63"/>
    </row>
    <row r="2292" spans="1:17" ht="15">
      <c r="A2292" s="53"/>
      <c r="B2292" s="53"/>
      <c r="C2292" s="53"/>
      <c r="D2292" s="63"/>
      <c r="E2292" s="63"/>
      <c r="F2292" s="63"/>
      <c r="G2292" s="63"/>
      <c r="H2292" s="63"/>
      <c r="I2292" s="64"/>
      <c r="J2292" s="63"/>
      <c r="K2292" s="63"/>
      <c r="L2292" s="64"/>
      <c r="M2292" s="64"/>
      <c r="N2292" s="65"/>
      <c r="O2292" s="63"/>
      <c r="P2292" s="63"/>
      <c r="Q2292" s="63"/>
    </row>
    <row r="2293" spans="1:17" ht="15">
      <c r="A2293" s="53"/>
      <c r="B2293" s="53"/>
      <c r="C2293" s="53"/>
      <c r="D2293" s="63"/>
      <c r="E2293" s="63"/>
      <c r="F2293" s="63"/>
      <c r="G2293" s="63"/>
      <c r="H2293" s="63"/>
      <c r="I2293" s="64"/>
      <c r="J2293" s="63"/>
      <c r="K2293" s="63"/>
      <c r="L2293" s="64"/>
      <c r="M2293" s="64"/>
      <c r="N2293" s="65"/>
      <c r="O2293" s="63"/>
      <c r="P2293" s="63"/>
      <c r="Q2293" s="63"/>
    </row>
    <row r="2294" spans="1:17" ht="15">
      <c r="A2294" s="53"/>
      <c r="B2294" s="53"/>
      <c r="C2294" s="53"/>
      <c r="D2294" s="63"/>
      <c r="E2294" s="63"/>
      <c r="F2294" s="63"/>
      <c r="G2294" s="63"/>
      <c r="H2294" s="63"/>
      <c r="I2294" s="64"/>
      <c r="J2294" s="63"/>
      <c r="K2294" s="63"/>
      <c r="L2294" s="64"/>
      <c r="M2294" s="64"/>
      <c r="N2294" s="65"/>
      <c r="O2294" s="63"/>
      <c r="P2294" s="63"/>
      <c r="Q2294" s="63"/>
    </row>
    <row r="2295" spans="1:17" ht="15">
      <c r="A2295" s="53"/>
      <c r="B2295" s="53"/>
      <c r="C2295" s="53"/>
      <c r="D2295" s="63"/>
      <c r="E2295" s="63"/>
      <c r="F2295" s="63"/>
      <c r="G2295" s="63"/>
      <c r="H2295" s="63"/>
      <c r="I2295" s="64"/>
      <c r="J2295" s="63"/>
      <c r="K2295" s="63"/>
      <c r="L2295" s="64"/>
      <c r="M2295" s="64"/>
      <c r="N2295" s="65"/>
      <c r="O2295" s="63"/>
      <c r="P2295" s="63"/>
      <c r="Q2295" s="63"/>
    </row>
    <row r="2296" spans="1:17" ht="15">
      <c r="A2296" s="53"/>
      <c r="B2296" s="53"/>
      <c r="C2296" s="53"/>
      <c r="D2296" s="63"/>
      <c r="E2296" s="63"/>
      <c r="F2296" s="63"/>
      <c r="G2296" s="63"/>
      <c r="H2296" s="63"/>
      <c r="I2296" s="64"/>
      <c r="J2296" s="63"/>
      <c r="K2296" s="63"/>
      <c r="L2296" s="64"/>
      <c r="M2296" s="64"/>
      <c r="N2296" s="65"/>
      <c r="O2296" s="63"/>
      <c r="P2296" s="63"/>
      <c r="Q2296" s="63"/>
    </row>
    <row r="2297" spans="1:17" ht="15">
      <c r="A2297" s="53"/>
      <c r="B2297" s="53"/>
      <c r="C2297" s="53"/>
      <c r="D2297" s="63"/>
      <c r="E2297" s="63"/>
      <c r="F2297" s="63"/>
      <c r="G2297" s="63"/>
      <c r="H2297" s="63"/>
      <c r="I2297" s="64"/>
      <c r="J2297" s="63"/>
      <c r="K2297" s="63"/>
      <c r="L2297" s="64"/>
      <c r="M2297" s="64"/>
      <c r="N2297" s="65"/>
      <c r="O2297" s="63"/>
      <c r="P2297" s="63"/>
      <c r="Q2297" s="63"/>
    </row>
    <row r="2298" spans="1:17" ht="15">
      <c r="A2298" s="53"/>
      <c r="B2298" s="53"/>
      <c r="C2298" s="53"/>
      <c r="D2298" s="63"/>
      <c r="E2298" s="63"/>
      <c r="F2298" s="63"/>
      <c r="G2298" s="63"/>
      <c r="H2298" s="63"/>
      <c r="I2298" s="64"/>
      <c r="J2298" s="63"/>
      <c r="K2298" s="63"/>
      <c r="L2298" s="64"/>
      <c r="M2298" s="64"/>
      <c r="N2298" s="65"/>
      <c r="O2298" s="63"/>
      <c r="P2298" s="63"/>
      <c r="Q2298" s="63"/>
    </row>
    <row r="2299" spans="1:17" ht="15">
      <c r="A2299" s="53"/>
      <c r="B2299" s="53"/>
      <c r="C2299" s="53"/>
      <c r="D2299" s="63"/>
      <c r="E2299" s="63"/>
      <c r="F2299" s="63"/>
      <c r="G2299" s="63"/>
      <c r="H2299" s="63"/>
      <c r="I2299" s="64"/>
      <c r="J2299" s="63"/>
      <c r="K2299" s="63"/>
      <c r="L2299" s="64"/>
      <c r="M2299" s="64"/>
      <c r="N2299" s="65"/>
      <c r="O2299" s="63"/>
      <c r="P2299" s="63"/>
      <c r="Q2299" s="63"/>
    </row>
    <row r="2300" spans="1:17" ht="15">
      <c r="A2300" s="53"/>
      <c r="B2300" s="53"/>
      <c r="C2300" s="53"/>
      <c r="D2300" s="63"/>
      <c r="E2300" s="63"/>
      <c r="F2300" s="63"/>
      <c r="G2300" s="63"/>
      <c r="H2300" s="63"/>
      <c r="I2300" s="64"/>
      <c r="J2300" s="63"/>
      <c r="K2300" s="63"/>
      <c r="L2300" s="64"/>
      <c r="M2300" s="64"/>
      <c r="N2300" s="65"/>
      <c r="O2300" s="63"/>
      <c r="P2300" s="63"/>
      <c r="Q2300" s="63"/>
    </row>
    <row r="2301" spans="1:17" ht="15">
      <c r="A2301" s="53"/>
      <c r="B2301" s="53"/>
      <c r="C2301" s="53"/>
      <c r="D2301" s="63"/>
      <c r="E2301" s="63"/>
      <c r="F2301" s="63"/>
      <c r="G2301" s="63"/>
      <c r="H2301" s="63"/>
      <c r="I2301" s="64"/>
      <c r="J2301" s="63"/>
      <c r="K2301" s="63"/>
      <c r="L2301" s="64"/>
      <c r="M2301" s="64"/>
      <c r="N2301" s="65"/>
      <c r="O2301" s="63"/>
      <c r="P2301" s="63"/>
      <c r="Q2301" s="63"/>
    </row>
    <row r="2302" spans="1:17" ht="15">
      <c r="A2302" s="53"/>
      <c r="B2302" s="53"/>
      <c r="C2302" s="53"/>
      <c r="D2302" s="63"/>
      <c r="E2302" s="63"/>
      <c r="F2302" s="63"/>
      <c r="G2302" s="63"/>
      <c r="H2302" s="63"/>
      <c r="I2302" s="64"/>
      <c r="J2302" s="63"/>
      <c r="K2302" s="63"/>
      <c r="L2302" s="64"/>
      <c r="M2302" s="64"/>
      <c r="N2302" s="65"/>
      <c r="O2302" s="63"/>
      <c r="P2302" s="63"/>
      <c r="Q2302" s="63"/>
    </row>
    <row r="2303" spans="1:17" ht="15">
      <c r="A2303" s="53"/>
      <c r="B2303" s="53"/>
      <c r="C2303" s="53"/>
      <c r="D2303" s="63"/>
      <c r="E2303" s="63"/>
      <c r="F2303" s="63"/>
      <c r="G2303" s="63"/>
      <c r="H2303" s="63"/>
      <c r="I2303" s="64"/>
      <c r="J2303" s="63"/>
      <c r="K2303" s="63"/>
      <c r="L2303" s="64"/>
      <c r="M2303" s="64"/>
      <c r="N2303" s="65"/>
      <c r="O2303" s="63"/>
      <c r="P2303" s="63"/>
      <c r="Q2303" s="63"/>
    </row>
    <row r="2304" spans="1:17" ht="15">
      <c r="A2304" s="53"/>
      <c r="B2304" s="53"/>
      <c r="C2304" s="53"/>
      <c r="D2304" s="63"/>
      <c r="E2304" s="63"/>
      <c r="F2304" s="63"/>
      <c r="G2304" s="63"/>
      <c r="H2304" s="63"/>
      <c r="I2304" s="64"/>
      <c r="J2304" s="63"/>
      <c r="K2304" s="63"/>
      <c r="L2304" s="64"/>
      <c r="M2304" s="64"/>
      <c r="N2304" s="65"/>
      <c r="O2304" s="63"/>
      <c r="P2304" s="63"/>
      <c r="Q2304" s="63"/>
    </row>
    <row r="2305" spans="1:17" ht="15">
      <c r="A2305" s="53"/>
      <c r="B2305" s="53"/>
      <c r="C2305" s="53"/>
      <c r="D2305" s="63"/>
      <c r="E2305" s="63"/>
      <c r="F2305" s="63"/>
      <c r="G2305" s="63"/>
      <c r="H2305" s="63"/>
      <c r="I2305" s="64"/>
      <c r="J2305" s="63"/>
      <c r="K2305" s="63"/>
      <c r="L2305" s="64"/>
      <c r="M2305" s="64"/>
      <c r="N2305" s="65"/>
      <c r="O2305" s="63"/>
      <c r="P2305" s="63"/>
      <c r="Q2305" s="63"/>
    </row>
    <row r="2306" spans="1:17" ht="15">
      <c r="A2306" s="53"/>
      <c r="B2306" s="53"/>
      <c r="C2306" s="53"/>
      <c r="D2306" s="63"/>
      <c r="E2306" s="63"/>
      <c r="F2306" s="63"/>
      <c r="G2306" s="63"/>
      <c r="H2306" s="63"/>
      <c r="I2306" s="64"/>
      <c r="J2306" s="63"/>
      <c r="K2306" s="63"/>
      <c r="L2306" s="64"/>
      <c r="M2306" s="64"/>
      <c r="N2306" s="65"/>
      <c r="O2306" s="63"/>
      <c r="P2306" s="63"/>
      <c r="Q2306" s="63"/>
    </row>
    <row r="2307" spans="1:17" ht="15">
      <c r="A2307" s="53"/>
      <c r="B2307" s="53"/>
      <c r="C2307" s="53"/>
      <c r="D2307" s="63"/>
      <c r="E2307" s="63"/>
      <c r="F2307" s="63"/>
      <c r="G2307" s="63"/>
      <c r="H2307" s="63"/>
      <c r="I2307" s="64"/>
      <c r="J2307" s="63"/>
      <c r="K2307" s="63"/>
      <c r="L2307" s="64"/>
      <c r="M2307" s="64"/>
      <c r="N2307" s="65"/>
      <c r="O2307" s="63"/>
      <c r="P2307" s="63"/>
      <c r="Q2307" s="63"/>
    </row>
    <row r="2308" spans="1:17" ht="15">
      <c r="A2308" s="53"/>
      <c r="B2308" s="53"/>
      <c r="C2308" s="53"/>
      <c r="D2308" s="63"/>
      <c r="E2308" s="63"/>
      <c r="F2308" s="63"/>
      <c r="G2308" s="63"/>
      <c r="H2308" s="63"/>
      <c r="I2308" s="64"/>
      <c r="J2308" s="63"/>
      <c r="K2308" s="63"/>
      <c r="L2308" s="64"/>
      <c r="M2308" s="64"/>
      <c r="N2308" s="65"/>
      <c r="O2308" s="63"/>
      <c r="P2308" s="63"/>
      <c r="Q2308" s="63"/>
    </row>
    <row r="2309" spans="1:17" ht="15">
      <c r="A2309" s="53"/>
      <c r="B2309" s="53"/>
      <c r="C2309" s="53"/>
      <c r="D2309" s="63"/>
      <c r="E2309" s="63"/>
      <c r="F2309" s="63"/>
      <c r="G2309" s="63"/>
      <c r="H2309" s="63"/>
      <c r="I2309" s="64"/>
      <c r="J2309" s="63"/>
      <c r="K2309" s="63"/>
      <c r="L2309" s="64"/>
      <c r="M2309" s="64"/>
      <c r="N2309" s="65"/>
      <c r="O2309" s="63"/>
      <c r="P2309" s="63"/>
      <c r="Q2309" s="63"/>
    </row>
    <row r="2310" spans="1:17" ht="15">
      <c r="A2310" s="53"/>
      <c r="B2310" s="53"/>
      <c r="C2310" s="53"/>
      <c r="D2310" s="63"/>
      <c r="E2310" s="63"/>
      <c r="F2310" s="63"/>
      <c r="G2310" s="63"/>
      <c r="H2310" s="63"/>
      <c r="I2310" s="64"/>
      <c r="J2310" s="63"/>
      <c r="K2310" s="63"/>
      <c r="L2310" s="64"/>
      <c r="M2310" s="64"/>
      <c r="N2310" s="65"/>
      <c r="O2310" s="63"/>
      <c r="P2310" s="63"/>
      <c r="Q2310" s="63"/>
    </row>
    <row r="2311" spans="1:17" ht="15">
      <c r="A2311" s="53"/>
      <c r="B2311" s="53"/>
      <c r="C2311" s="53"/>
      <c r="D2311" s="63"/>
      <c r="E2311" s="63"/>
      <c r="F2311" s="63"/>
      <c r="G2311" s="63"/>
      <c r="H2311" s="63"/>
      <c r="I2311" s="64"/>
      <c r="J2311" s="63"/>
      <c r="K2311" s="63"/>
      <c r="L2311" s="64"/>
      <c r="M2311" s="64"/>
      <c r="N2311" s="65"/>
      <c r="O2311" s="63"/>
      <c r="P2311" s="63"/>
      <c r="Q2311" s="63"/>
    </row>
    <row r="2312" spans="1:17" ht="15">
      <c r="A2312" s="53"/>
      <c r="B2312" s="53"/>
      <c r="C2312" s="53"/>
      <c r="D2312" s="63"/>
      <c r="E2312" s="63"/>
      <c r="F2312" s="63"/>
      <c r="G2312" s="63"/>
      <c r="H2312" s="63"/>
      <c r="I2312" s="64"/>
      <c r="J2312" s="63"/>
      <c r="K2312" s="63"/>
      <c r="L2312" s="64"/>
      <c r="M2312" s="64"/>
      <c r="N2312" s="65"/>
      <c r="O2312" s="63"/>
      <c r="P2312" s="63"/>
      <c r="Q2312" s="63"/>
    </row>
    <row r="2313" spans="1:17" ht="15">
      <c r="A2313" s="53"/>
      <c r="B2313" s="53"/>
      <c r="C2313" s="53"/>
      <c r="D2313" s="63"/>
      <c r="E2313" s="63"/>
      <c r="F2313" s="63"/>
      <c r="G2313" s="63"/>
      <c r="H2313" s="63"/>
      <c r="I2313" s="64"/>
      <c r="J2313" s="63"/>
      <c r="K2313" s="63"/>
      <c r="L2313" s="64"/>
      <c r="M2313" s="64"/>
      <c r="N2313" s="65"/>
      <c r="O2313" s="63"/>
      <c r="P2313" s="63"/>
      <c r="Q2313" s="63"/>
    </row>
    <row r="2314" spans="1:17" ht="15">
      <c r="A2314" s="53"/>
      <c r="B2314" s="53"/>
      <c r="C2314" s="53"/>
      <c r="D2314" s="63"/>
      <c r="E2314" s="63"/>
      <c r="F2314" s="63"/>
      <c r="G2314" s="63"/>
      <c r="H2314" s="63"/>
      <c r="I2314" s="64"/>
      <c r="J2314" s="63"/>
      <c r="K2314" s="63"/>
      <c r="L2314" s="64"/>
      <c r="M2314" s="64"/>
      <c r="N2314" s="65"/>
      <c r="O2314" s="63"/>
      <c r="P2314" s="63"/>
      <c r="Q2314" s="63"/>
    </row>
    <row r="2315" spans="1:17" ht="15">
      <c r="A2315" s="53"/>
      <c r="B2315" s="53"/>
      <c r="C2315" s="53"/>
      <c r="D2315" s="63"/>
      <c r="E2315" s="63"/>
      <c r="F2315" s="63"/>
      <c r="G2315" s="63"/>
      <c r="H2315" s="63"/>
      <c r="I2315" s="64"/>
      <c r="J2315" s="63"/>
      <c r="K2315" s="63"/>
      <c r="L2315" s="64"/>
      <c r="M2315" s="64"/>
      <c r="N2315" s="65"/>
      <c r="O2315" s="63"/>
      <c r="P2315" s="63"/>
      <c r="Q2315" s="63"/>
    </row>
    <row r="2316" spans="1:17" ht="15">
      <c r="A2316" s="53"/>
      <c r="B2316" s="53"/>
      <c r="C2316" s="53"/>
      <c r="D2316" s="63"/>
      <c r="E2316" s="63"/>
      <c r="F2316" s="63"/>
      <c r="G2316" s="63"/>
      <c r="H2316" s="63"/>
      <c r="I2316" s="64"/>
      <c r="J2316" s="63"/>
      <c r="K2316" s="63"/>
      <c r="L2316" s="64"/>
      <c r="M2316" s="64"/>
      <c r="N2316" s="65"/>
      <c r="O2316" s="63"/>
      <c r="P2316" s="63"/>
      <c r="Q2316" s="63"/>
    </row>
    <row r="2317" spans="1:17" ht="15">
      <c r="A2317" s="53"/>
      <c r="B2317" s="53"/>
      <c r="C2317" s="53"/>
      <c r="D2317" s="63"/>
      <c r="E2317" s="63"/>
      <c r="F2317" s="63"/>
      <c r="G2317" s="63"/>
      <c r="H2317" s="63"/>
      <c r="I2317" s="64"/>
      <c r="J2317" s="63"/>
      <c r="K2317" s="63"/>
      <c r="L2317" s="64"/>
      <c r="M2317" s="64"/>
      <c r="N2317" s="65"/>
      <c r="O2317" s="63"/>
      <c r="P2317" s="63"/>
      <c r="Q2317" s="63"/>
    </row>
    <row r="2318" spans="1:17" ht="15">
      <c r="A2318" s="53"/>
      <c r="B2318" s="53"/>
      <c r="C2318" s="53"/>
      <c r="D2318" s="63"/>
      <c r="E2318" s="63"/>
      <c r="F2318" s="63"/>
      <c r="G2318" s="63"/>
      <c r="H2318" s="63"/>
      <c r="I2318" s="64"/>
      <c r="J2318" s="63"/>
      <c r="K2318" s="63"/>
      <c r="L2318" s="64"/>
      <c r="M2318" s="64"/>
      <c r="N2318" s="65"/>
      <c r="O2318" s="63"/>
      <c r="P2318" s="63"/>
      <c r="Q2318" s="63"/>
    </row>
    <row r="2319" spans="1:17" ht="15">
      <c r="A2319" s="53"/>
      <c r="B2319" s="53"/>
      <c r="C2319" s="53"/>
      <c r="D2319" s="63"/>
      <c r="E2319" s="63"/>
      <c r="F2319" s="63"/>
      <c r="G2319" s="63"/>
      <c r="H2319" s="63"/>
      <c r="I2319" s="64"/>
      <c r="J2319" s="63"/>
      <c r="K2319" s="63"/>
      <c r="L2319" s="64"/>
      <c r="M2319" s="64"/>
      <c r="N2319" s="65"/>
      <c r="O2319" s="63"/>
      <c r="P2319" s="63"/>
      <c r="Q2319" s="63"/>
    </row>
    <row r="2320" spans="1:17" ht="15">
      <c r="A2320" s="53"/>
      <c r="B2320" s="53"/>
      <c r="C2320" s="53"/>
      <c r="D2320" s="63"/>
      <c r="E2320" s="63"/>
      <c r="F2320" s="63"/>
      <c r="G2320" s="63"/>
      <c r="H2320" s="63"/>
      <c r="I2320" s="64"/>
      <c r="J2320" s="63"/>
      <c r="K2320" s="63"/>
      <c r="L2320" s="64"/>
      <c r="M2320" s="64"/>
      <c r="N2320" s="65"/>
      <c r="O2320" s="63"/>
      <c r="P2320" s="63"/>
      <c r="Q2320" s="63"/>
    </row>
    <row r="2321" spans="1:17" ht="15">
      <c r="A2321" s="53"/>
      <c r="B2321" s="53"/>
      <c r="C2321" s="53"/>
      <c r="D2321" s="63"/>
      <c r="E2321" s="63"/>
      <c r="F2321" s="63"/>
      <c r="G2321" s="63"/>
      <c r="H2321" s="63"/>
      <c r="I2321" s="64"/>
      <c r="J2321" s="63"/>
      <c r="K2321" s="63"/>
      <c r="L2321" s="64"/>
      <c r="M2321" s="64"/>
      <c r="N2321" s="65"/>
      <c r="O2321" s="63"/>
      <c r="P2321" s="63"/>
      <c r="Q2321" s="63"/>
    </row>
    <row r="2322" spans="1:17" ht="15">
      <c r="A2322" s="53"/>
      <c r="B2322" s="53"/>
      <c r="C2322" s="53"/>
      <c r="D2322" s="63"/>
      <c r="E2322" s="63"/>
      <c r="F2322" s="63"/>
      <c r="G2322" s="63"/>
      <c r="H2322" s="63"/>
      <c r="I2322" s="64"/>
      <c r="J2322" s="63"/>
      <c r="K2322" s="63"/>
      <c r="L2322" s="64"/>
      <c r="M2322" s="64"/>
      <c r="N2322" s="65"/>
      <c r="O2322" s="63"/>
      <c r="P2322" s="63"/>
      <c r="Q2322" s="63"/>
    </row>
    <row r="2323" spans="1:17" ht="15">
      <c r="A2323" s="53"/>
      <c r="B2323" s="53"/>
      <c r="C2323" s="53"/>
      <c r="D2323" s="63"/>
      <c r="E2323" s="63"/>
      <c r="F2323" s="63"/>
      <c r="G2323" s="63"/>
      <c r="H2323" s="63"/>
      <c r="I2323" s="64"/>
      <c r="J2323" s="63"/>
      <c r="K2323" s="63"/>
      <c r="L2323" s="64"/>
      <c r="M2323" s="64"/>
      <c r="N2323" s="65"/>
      <c r="O2323" s="63"/>
      <c r="P2323" s="63"/>
      <c r="Q2323" s="63"/>
    </row>
    <row r="2324" spans="1:17" ht="15">
      <c r="A2324" s="53"/>
      <c r="B2324" s="53"/>
      <c r="C2324" s="53"/>
      <c r="D2324" s="63"/>
      <c r="E2324" s="63"/>
      <c r="F2324" s="63"/>
      <c r="G2324" s="63"/>
      <c r="H2324" s="63"/>
      <c r="I2324" s="64"/>
      <c r="J2324" s="63"/>
      <c r="K2324" s="63"/>
      <c r="L2324" s="64"/>
      <c r="M2324" s="64"/>
      <c r="N2324" s="65"/>
      <c r="O2324" s="63"/>
      <c r="P2324" s="63"/>
      <c r="Q2324" s="63"/>
    </row>
    <row r="2325" spans="1:17" ht="15">
      <c r="A2325" s="53"/>
      <c r="B2325" s="53"/>
      <c r="C2325" s="53"/>
      <c r="D2325" s="63"/>
      <c r="E2325" s="63"/>
      <c r="F2325" s="63"/>
      <c r="G2325" s="63"/>
      <c r="H2325" s="63"/>
      <c r="I2325" s="64"/>
      <c r="J2325" s="63"/>
      <c r="K2325" s="63"/>
      <c r="L2325" s="64"/>
      <c r="M2325" s="64"/>
      <c r="N2325" s="65"/>
      <c r="O2325" s="63"/>
      <c r="P2325" s="63"/>
      <c r="Q2325" s="63"/>
    </row>
    <row r="2326" spans="1:17" ht="15">
      <c r="A2326" s="53"/>
      <c r="B2326" s="53"/>
      <c r="C2326" s="53"/>
      <c r="D2326" s="63"/>
      <c r="E2326" s="63"/>
      <c r="F2326" s="63"/>
      <c r="G2326" s="63"/>
      <c r="H2326" s="63"/>
      <c r="I2326" s="64"/>
      <c r="J2326" s="63"/>
      <c r="K2326" s="63"/>
      <c r="L2326" s="64"/>
      <c r="M2326" s="64"/>
      <c r="N2326" s="65"/>
      <c r="O2326" s="63"/>
      <c r="P2326" s="63"/>
      <c r="Q2326" s="63"/>
    </row>
    <row r="2327" spans="1:17" ht="15">
      <c r="A2327" s="53"/>
      <c r="B2327" s="53"/>
      <c r="C2327" s="53"/>
      <c r="D2327" s="63"/>
      <c r="E2327" s="63"/>
      <c r="F2327" s="63"/>
      <c r="G2327" s="63"/>
      <c r="H2327" s="63"/>
      <c r="I2327" s="64"/>
      <c r="J2327" s="63"/>
      <c r="K2327" s="63"/>
      <c r="L2327" s="64"/>
      <c r="M2327" s="64"/>
      <c r="N2327" s="65"/>
      <c r="O2327" s="63"/>
      <c r="P2327" s="63"/>
      <c r="Q2327" s="63"/>
    </row>
    <row r="2328" spans="1:17" ht="15">
      <c r="A2328" s="53"/>
      <c r="B2328" s="53"/>
      <c r="C2328" s="53"/>
      <c r="D2328" s="63"/>
      <c r="E2328" s="63"/>
      <c r="F2328" s="63"/>
      <c r="G2328" s="63"/>
      <c r="H2328" s="63"/>
      <c r="I2328" s="64"/>
      <c r="J2328" s="63"/>
      <c r="K2328" s="63"/>
      <c r="L2328" s="64"/>
      <c r="M2328" s="64"/>
      <c r="N2328" s="65"/>
      <c r="O2328" s="63"/>
      <c r="P2328" s="63"/>
      <c r="Q2328" s="63"/>
    </row>
    <row r="2329" spans="1:17" ht="15">
      <c r="A2329" s="53"/>
      <c r="B2329" s="53"/>
      <c r="C2329" s="53"/>
      <c r="D2329" s="63"/>
      <c r="E2329" s="63"/>
      <c r="F2329" s="63"/>
      <c r="G2329" s="63"/>
      <c r="H2329" s="63"/>
      <c r="I2329" s="64"/>
      <c r="J2329" s="63"/>
      <c r="K2329" s="63"/>
      <c r="L2329" s="64"/>
      <c r="M2329" s="64"/>
      <c r="N2329" s="65"/>
      <c r="O2329" s="63"/>
      <c r="P2329" s="63"/>
      <c r="Q2329" s="63"/>
    </row>
    <row r="2330" spans="1:17" ht="15">
      <c r="A2330" s="53"/>
      <c r="B2330" s="53"/>
      <c r="C2330" s="53"/>
      <c r="D2330" s="63"/>
      <c r="E2330" s="63"/>
      <c r="F2330" s="63"/>
      <c r="G2330" s="63"/>
      <c r="H2330" s="63"/>
      <c r="I2330" s="64"/>
      <c r="J2330" s="63"/>
      <c r="K2330" s="63"/>
      <c r="L2330" s="64"/>
      <c r="M2330" s="64"/>
      <c r="N2330" s="65"/>
      <c r="O2330" s="63"/>
      <c r="P2330" s="63"/>
      <c r="Q2330" s="63"/>
    </row>
    <row r="2331" spans="1:17" ht="15">
      <c r="A2331" s="53"/>
      <c r="B2331" s="53"/>
      <c r="C2331" s="53"/>
      <c r="D2331" s="63"/>
      <c r="E2331" s="63"/>
      <c r="F2331" s="63"/>
      <c r="G2331" s="63"/>
      <c r="H2331" s="63"/>
      <c r="I2331" s="64"/>
      <c r="J2331" s="63"/>
      <c r="K2331" s="63"/>
      <c r="L2331" s="64"/>
      <c r="M2331" s="64"/>
      <c r="N2331" s="65"/>
      <c r="O2331" s="63"/>
      <c r="P2331" s="63"/>
      <c r="Q2331" s="63"/>
    </row>
    <row r="2332" spans="1:17" ht="15">
      <c r="A2332" s="53"/>
      <c r="B2332" s="53"/>
      <c r="C2332" s="53"/>
      <c r="D2332" s="63"/>
      <c r="E2332" s="63"/>
      <c r="F2332" s="63"/>
      <c r="G2332" s="63"/>
      <c r="H2332" s="63"/>
      <c r="I2332" s="64"/>
      <c r="J2332" s="63"/>
      <c r="K2332" s="63"/>
      <c r="L2332" s="64"/>
      <c r="M2332" s="64"/>
      <c r="N2332" s="65"/>
      <c r="O2332" s="63"/>
      <c r="P2332" s="63"/>
      <c r="Q2332" s="63"/>
    </row>
    <row r="2333" spans="1:17" ht="15">
      <c r="A2333" s="53"/>
      <c r="B2333" s="53"/>
      <c r="C2333" s="53"/>
      <c r="D2333" s="63"/>
      <c r="E2333" s="63"/>
      <c r="F2333" s="63"/>
      <c r="G2333" s="63"/>
      <c r="H2333" s="63"/>
      <c r="I2333" s="64"/>
      <c r="J2333" s="63"/>
      <c r="K2333" s="63"/>
      <c r="L2333" s="64"/>
      <c r="M2333" s="64"/>
      <c r="N2333" s="65"/>
      <c r="O2333" s="63"/>
      <c r="P2333" s="63"/>
      <c r="Q2333" s="63"/>
    </row>
    <row r="2334" spans="1:17" ht="15">
      <c r="A2334" s="53"/>
      <c r="B2334" s="53"/>
      <c r="C2334" s="53"/>
      <c r="D2334" s="63"/>
      <c r="E2334" s="63"/>
      <c r="F2334" s="63"/>
      <c r="G2334" s="63"/>
      <c r="H2334" s="63"/>
      <c r="I2334" s="64"/>
      <c r="J2334" s="63"/>
      <c r="K2334" s="63"/>
      <c r="L2334" s="64"/>
      <c r="M2334" s="64"/>
      <c r="N2334" s="65"/>
      <c r="O2334" s="63"/>
      <c r="P2334" s="63"/>
      <c r="Q2334" s="63"/>
    </row>
    <row r="2335" spans="1:17" ht="15">
      <c r="A2335" s="53"/>
      <c r="B2335" s="53"/>
      <c r="C2335" s="53"/>
      <c r="D2335" s="63"/>
      <c r="E2335" s="63"/>
      <c r="F2335" s="63"/>
      <c r="G2335" s="63"/>
      <c r="H2335" s="63"/>
      <c r="I2335" s="64"/>
      <c r="J2335" s="63"/>
      <c r="K2335" s="63"/>
      <c r="L2335" s="64"/>
      <c r="M2335" s="64"/>
      <c r="N2335" s="65"/>
      <c r="O2335" s="63"/>
      <c r="P2335" s="63"/>
      <c r="Q2335" s="63"/>
    </row>
    <row r="2336" spans="1:17" ht="15">
      <c r="A2336" s="53"/>
      <c r="B2336" s="53"/>
      <c r="C2336" s="53"/>
      <c r="D2336" s="63"/>
      <c r="E2336" s="63"/>
      <c r="F2336" s="63"/>
      <c r="G2336" s="63"/>
      <c r="H2336" s="63"/>
      <c r="I2336" s="64"/>
      <c r="J2336" s="63"/>
      <c r="K2336" s="63"/>
      <c r="L2336" s="64"/>
      <c r="M2336" s="64"/>
      <c r="N2336" s="65"/>
      <c r="O2336" s="63"/>
      <c r="P2336" s="63"/>
      <c r="Q2336" s="63"/>
    </row>
    <row r="2337" spans="1:17" ht="15">
      <c r="A2337" s="53"/>
      <c r="B2337" s="53"/>
      <c r="C2337" s="53"/>
      <c r="D2337" s="63"/>
      <c r="E2337" s="63"/>
      <c r="F2337" s="63"/>
      <c r="G2337" s="63"/>
      <c r="H2337" s="63"/>
      <c r="I2337" s="64"/>
      <c r="J2337" s="63"/>
      <c r="K2337" s="63"/>
      <c r="L2337" s="64"/>
      <c r="M2337" s="64"/>
      <c r="N2337" s="65"/>
      <c r="O2337" s="63"/>
      <c r="P2337" s="63"/>
      <c r="Q2337" s="63"/>
    </row>
    <row r="2338" spans="1:17" ht="15">
      <c r="A2338" s="53"/>
      <c r="B2338" s="53"/>
      <c r="C2338" s="53"/>
      <c r="D2338" s="63"/>
      <c r="E2338" s="63"/>
      <c r="F2338" s="63"/>
      <c r="G2338" s="63"/>
      <c r="H2338" s="63"/>
      <c r="I2338" s="64"/>
      <c r="J2338" s="63"/>
      <c r="K2338" s="63"/>
      <c r="L2338" s="64"/>
      <c r="M2338" s="64"/>
      <c r="N2338" s="65"/>
      <c r="O2338" s="63"/>
      <c r="P2338" s="63"/>
      <c r="Q2338" s="63"/>
    </row>
    <row r="2339" spans="1:17" ht="15">
      <c r="A2339" s="53"/>
      <c r="B2339" s="53"/>
      <c r="C2339" s="53"/>
      <c r="D2339" s="63"/>
      <c r="E2339" s="63"/>
      <c r="F2339" s="63"/>
      <c r="G2339" s="63"/>
      <c r="H2339" s="63"/>
      <c r="I2339" s="64"/>
      <c r="J2339" s="63"/>
      <c r="K2339" s="63"/>
      <c r="L2339" s="64"/>
      <c r="M2339" s="64"/>
      <c r="N2339" s="65"/>
      <c r="O2339" s="63"/>
      <c r="P2339" s="63"/>
      <c r="Q2339" s="63"/>
    </row>
    <row r="2340" spans="1:17" ht="15">
      <c r="A2340" s="53"/>
      <c r="B2340" s="53"/>
      <c r="C2340" s="53"/>
      <c r="D2340" s="63"/>
      <c r="E2340" s="63"/>
      <c r="F2340" s="63"/>
      <c r="G2340" s="63"/>
      <c r="H2340" s="63"/>
      <c r="I2340" s="64"/>
      <c r="J2340" s="63"/>
      <c r="K2340" s="63"/>
      <c r="L2340" s="64"/>
      <c r="M2340" s="64"/>
      <c r="N2340" s="65"/>
      <c r="O2340" s="63"/>
      <c r="P2340" s="63"/>
      <c r="Q2340" s="63"/>
    </row>
    <row r="2341" spans="1:17" ht="15">
      <c r="A2341" s="53"/>
      <c r="B2341" s="53"/>
      <c r="C2341" s="53"/>
      <c r="D2341" s="63"/>
      <c r="E2341" s="63"/>
      <c r="F2341" s="63"/>
      <c r="G2341" s="63"/>
      <c r="H2341" s="63"/>
      <c r="I2341" s="64"/>
      <c r="J2341" s="63"/>
      <c r="K2341" s="63"/>
      <c r="L2341" s="64"/>
      <c r="M2341" s="64"/>
      <c r="N2341" s="65"/>
      <c r="O2341" s="63"/>
      <c r="P2341" s="63"/>
      <c r="Q2341" s="63"/>
    </row>
    <row r="2342" spans="1:17" ht="15">
      <c r="A2342" s="53"/>
      <c r="B2342" s="53"/>
      <c r="C2342" s="53"/>
      <c r="D2342" s="63"/>
      <c r="E2342" s="63"/>
      <c r="F2342" s="63"/>
      <c r="G2342" s="63"/>
      <c r="H2342" s="63"/>
      <c r="I2342" s="64"/>
      <c r="J2342" s="63"/>
      <c r="K2342" s="63"/>
      <c r="L2342" s="64"/>
      <c r="M2342" s="64"/>
      <c r="N2342" s="65"/>
      <c r="O2342" s="63"/>
      <c r="P2342" s="63"/>
      <c r="Q2342" s="63"/>
    </row>
    <row r="2343" spans="1:17" ht="15">
      <c r="A2343" s="53"/>
      <c r="B2343" s="53"/>
      <c r="C2343" s="53"/>
      <c r="D2343" s="63"/>
      <c r="E2343" s="63"/>
      <c r="F2343" s="63"/>
      <c r="G2343" s="63"/>
      <c r="H2343" s="63"/>
      <c r="I2343" s="64"/>
      <c r="J2343" s="63"/>
      <c r="K2343" s="63"/>
      <c r="L2343" s="64"/>
      <c r="M2343" s="64"/>
      <c r="N2343" s="65"/>
      <c r="O2343" s="63"/>
      <c r="P2343" s="63"/>
      <c r="Q2343" s="63"/>
    </row>
    <row r="2344" spans="1:17" ht="15">
      <c r="A2344" s="53"/>
      <c r="B2344" s="53"/>
      <c r="C2344" s="53"/>
      <c r="D2344" s="63"/>
      <c r="E2344" s="63"/>
      <c r="F2344" s="63"/>
      <c r="G2344" s="63"/>
      <c r="H2344" s="63"/>
      <c r="I2344" s="64"/>
      <c r="J2344" s="63"/>
      <c r="K2344" s="63"/>
      <c r="L2344" s="64"/>
      <c r="M2344" s="64"/>
      <c r="N2344" s="65"/>
      <c r="O2344" s="63"/>
      <c r="P2344" s="63"/>
      <c r="Q2344" s="63"/>
    </row>
    <row r="2345" spans="1:17" ht="15">
      <c r="A2345" s="53"/>
      <c r="B2345" s="53"/>
      <c r="C2345" s="53"/>
      <c r="D2345" s="63"/>
      <c r="E2345" s="63"/>
      <c r="F2345" s="63"/>
      <c r="G2345" s="63"/>
      <c r="H2345" s="63"/>
      <c r="I2345" s="64"/>
      <c r="J2345" s="63"/>
      <c r="K2345" s="63"/>
      <c r="L2345" s="64"/>
      <c r="M2345" s="64"/>
      <c r="N2345" s="65"/>
      <c r="O2345" s="63"/>
      <c r="P2345" s="63"/>
      <c r="Q2345" s="63"/>
    </row>
    <row r="2346" spans="1:17" ht="15">
      <c r="A2346" s="53"/>
      <c r="B2346" s="53"/>
      <c r="C2346" s="53"/>
      <c r="D2346" s="63"/>
      <c r="E2346" s="63"/>
      <c r="F2346" s="63"/>
      <c r="G2346" s="63"/>
      <c r="H2346" s="63"/>
      <c r="I2346" s="64"/>
      <c r="J2346" s="63"/>
      <c r="K2346" s="63"/>
      <c r="L2346" s="64"/>
      <c r="M2346" s="64"/>
      <c r="N2346" s="65"/>
      <c r="O2346" s="63"/>
      <c r="P2346" s="63"/>
      <c r="Q2346" s="63"/>
    </row>
    <row r="2347" spans="1:17" ht="15">
      <c r="A2347" s="53"/>
      <c r="B2347" s="53"/>
      <c r="C2347" s="53"/>
      <c r="D2347" s="63"/>
      <c r="E2347" s="63"/>
      <c r="F2347" s="63"/>
      <c r="G2347" s="63"/>
      <c r="H2347" s="63"/>
      <c r="I2347" s="64"/>
      <c r="J2347" s="63"/>
      <c r="K2347" s="63"/>
      <c r="L2347" s="64"/>
      <c r="M2347" s="64"/>
      <c r="N2347" s="65"/>
      <c r="O2347" s="63"/>
      <c r="P2347" s="63"/>
      <c r="Q2347" s="63"/>
    </row>
    <row r="2348" spans="1:17" ht="15">
      <c r="A2348" s="53"/>
      <c r="B2348" s="53"/>
      <c r="C2348" s="53"/>
      <c r="D2348" s="63"/>
      <c r="E2348" s="63"/>
      <c r="F2348" s="63"/>
      <c r="G2348" s="63"/>
      <c r="H2348" s="63"/>
      <c r="I2348" s="64"/>
      <c r="J2348" s="63"/>
      <c r="K2348" s="63"/>
      <c r="L2348" s="64"/>
      <c r="M2348" s="64"/>
      <c r="N2348" s="65"/>
      <c r="O2348" s="63"/>
      <c r="P2348" s="63"/>
      <c r="Q2348" s="63"/>
    </row>
    <row r="2349" spans="1:17" ht="15">
      <c r="A2349" s="53"/>
      <c r="B2349" s="53"/>
      <c r="C2349" s="53"/>
      <c r="D2349" s="63"/>
      <c r="E2349" s="63"/>
      <c r="F2349" s="63"/>
      <c r="G2349" s="63"/>
      <c r="H2349" s="63"/>
      <c r="I2349" s="64"/>
      <c r="J2349" s="63"/>
      <c r="K2349" s="63"/>
      <c r="L2349" s="64"/>
      <c r="M2349" s="64"/>
      <c r="N2349" s="65"/>
      <c r="O2349" s="63"/>
      <c r="P2349" s="63"/>
      <c r="Q2349" s="63"/>
    </row>
    <row r="2350" spans="1:17" ht="15">
      <c r="A2350" s="53"/>
      <c r="B2350" s="53"/>
      <c r="C2350" s="53"/>
      <c r="D2350" s="63"/>
      <c r="E2350" s="63"/>
      <c r="F2350" s="63"/>
      <c r="G2350" s="63"/>
      <c r="H2350" s="63"/>
      <c r="I2350" s="64"/>
      <c r="J2350" s="63"/>
      <c r="K2350" s="63"/>
      <c r="L2350" s="64"/>
      <c r="M2350" s="64"/>
      <c r="N2350" s="65"/>
      <c r="O2350" s="63"/>
      <c r="P2350" s="63"/>
      <c r="Q2350" s="63"/>
    </row>
    <row r="2351" spans="1:17" ht="15">
      <c r="A2351" s="53"/>
      <c r="B2351" s="53"/>
      <c r="C2351" s="53"/>
      <c r="D2351" s="63"/>
      <c r="E2351" s="63"/>
      <c r="F2351" s="63"/>
      <c r="G2351" s="63"/>
      <c r="H2351" s="63"/>
      <c r="I2351" s="64"/>
      <c r="J2351" s="63"/>
      <c r="K2351" s="63"/>
      <c r="L2351" s="64"/>
      <c r="M2351" s="64"/>
      <c r="N2351" s="65"/>
      <c r="O2351" s="63"/>
      <c r="P2351" s="63"/>
      <c r="Q2351" s="63"/>
    </row>
    <row r="2352" spans="1:17" ht="15">
      <c r="A2352" s="53"/>
      <c r="B2352" s="53"/>
      <c r="C2352" s="53"/>
      <c r="D2352" s="63"/>
      <c r="E2352" s="63"/>
      <c r="F2352" s="63"/>
      <c r="G2352" s="63"/>
      <c r="H2352" s="63"/>
      <c r="I2352" s="64"/>
      <c r="J2352" s="63"/>
      <c r="K2352" s="63"/>
      <c r="L2352" s="64"/>
      <c r="M2352" s="64"/>
      <c r="N2352" s="65"/>
      <c r="O2352" s="63"/>
      <c r="P2352" s="63"/>
      <c r="Q2352" s="63"/>
    </row>
    <row r="2353" spans="1:17" ht="15">
      <c r="A2353" s="53"/>
      <c r="B2353" s="53"/>
      <c r="C2353" s="53"/>
      <c r="D2353" s="63"/>
      <c r="E2353" s="63"/>
      <c r="F2353" s="63"/>
      <c r="G2353" s="63"/>
      <c r="H2353" s="63"/>
      <c r="I2353" s="64"/>
      <c r="J2353" s="63"/>
      <c r="K2353" s="63"/>
      <c r="L2353" s="64"/>
      <c r="M2353" s="64"/>
      <c r="N2353" s="65"/>
      <c r="O2353" s="63"/>
      <c r="P2353" s="63"/>
      <c r="Q2353" s="63"/>
    </row>
    <row r="2354" spans="1:17" ht="15">
      <c r="A2354" s="53"/>
      <c r="B2354" s="53"/>
      <c r="C2354" s="53"/>
      <c r="D2354" s="63"/>
      <c r="E2354" s="63"/>
      <c r="F2354" s="63"/>
      <c r="G2354" s="63"/>
      <c r="H2354" s="63"/>
      <c r="I2354" s="64"/>
      <c r="J2354" s="63"/>
      <c r="K2354" s="63"/>
      <c r="L2354" s="64"/>
      <c r="M2354" s="64"/>
      <c r="N2354" s="65"/>
      <c r="O2354" s="63"/>
      <c r="P2354" s="63"/>
      <c r="Q2354" s="63"/>
    </row>
    <row r="2355" spans="1:17" ht="15">
      <c r="A2355" s="53"/>
      <c r="B2355" s="53"/>
      <c r="C2355" s="53"/>
      <c r="D2355" s="63"/>
      <c r="E2355" s="63"/>
      <c r="F2355" s="63"/>
      <c r="G2355" s="63"/>
      <c r="H2355" s="63"/>
      <c r="I2355" s="64"/>
      <c r="J2355" s="63"/>
      <c r="K2355" s="63"/>
      <c r="L2355" s="64"/>
      <c r="M2355" s="64"/>
      <c r="N2355" s="65"/>
      <c r="O2355" s="63"/>
      <c r="P2355" s="63"/>
      <c r="Q2355" s="63"/>
    </row>
    <row r="2356" spans="1:17" ht="15">
      <c r="A2356" s="53"/>
      <c r="B2356" s="53"/>
      <c r="C2356" s="53"/>
      <c r="D2356" s="63"/>
      <c r="E2356" s="63"/>
      <c r="F2356" s="63"/>
      <c r="G2356" s="63"/>
      <c r="H2356" s="63"/>
      <c r="I2356" s="64"/>
      <c r="J2356" s="63"/>
      <c r="K2356" s="63"/>
      <c r="L2356" s="64"/>
      <c r="M2356" s="64"/>
      <c r="N2356" s="65"/>
      <c r="O2356" s="63"/>
      <c r="P2356" s="63"/>
      <c r="Q2356" s="63"/>
    </row>
    <row r="2357" spans="1:17" ht="15">
      <c r="A2357" s="53"/>
      <c r="B2357" s="53"/>
      <c r="C2357" s="53"/>
      <c r="D2357" s="63"/>
      <c r="E2357" s="63"/>
      <c r="F2357" s="63"/>
      <c r="G2357" s="63"/>
      <c r="H2357" s="63"/>
      <c r="I2357" s="64"/>
      <c r="J2357" s="63"/>
      <c r="K2357" s="63"/>
      <c r="L2357" s="64"/>
      <c r="M2357" s="64"/>
      <c r="N2357" s="65"/>
      <c r="O2357" s="63"/>
      <c r="P2357" s="63"/>
      <c r="Q2357" s="63"/>
    </row>
    <row r="2358" spans="1:17" ht="15">
      <c r="A2358" s="53"/>
      <c r="B2358" s="53"/>
      <c r="C2358" s="53"/>
      <c r="D2358" s="63"/>
      <c r="E2358" s="63"/>
      <c r="F2358" s="63"/>
      <c r="G2358" s="63"/>
      <c r="H2358" s="63"/>
      <c r="I2358" s="64"/>
      <c r="J2358" s="63"/>
      <c r="K2358" s="63"/>
      <c r="L2358" s="64"/>
      <c r="M2358" s="64"/>
      <c r="N2358" s="65"/>
      <c r="O2358" s="63"/>
      <c r="P2358" s="63"/>
      <c r="Q2358" s="63"/>
    </row>
    <row r="2359" spans="1:17" ht="15">
      <c r="A2359" s="53"/>
      <c r="B2359" s="53"/>
      <c r="C2359" s="53"/>
      <c r="D2359" s="63"/>
      <c r="E2359" s="63"/>
      <c r="F2359" s="63"/>
      <c r="G2359" s="63"/>
      <c r="H2359" s="63"/>
      <c r="I2359" s="64"/>
      <c r="J2359" s="63"/>
      <c r="K2359" s="63"/>
      <c r="L2359" s="64"/>
      <c r="M2359" s="64"/>
      <c r="N2359" s="65"/>
      <c r="O2359" s="63"/>
      <c r="P2359" s="63"/>
      <c r="Q2359" s="63"/>
    </row>
    <row r="2360" spans="1:17" ht="15">
      <c r="A2360" s="53"/>
      <c r="B2360" s="53"/>
      <c r="C2360" s="53"/>
      <c r="D2360" s="63"/>
      <c r="E2360" s="63"/>
      <c r="F2360" s="63"/>
      <c r="G2360" s="63"/>
      <c r="H2360" s="63"/>
      <c r="I2360" s="64"/>
      <c r="J2360" s="63"/>
      <c r="K2360" s="63"/>
      <c r="L2360" s="64"/>
      <c r="M2360" s="64"/>
      <c r="N2360" s="65"/>
      <c r="O2360" s="63"/>
      <c r="P2360" s="63"/>
      <c r="Q2360" s="63"/>
    </row>
    <row r="2361" spans="1:17" ht="15">
      <c r="A2361" s="53"/>
      <c r="B2361" s="53"/>
      <c r="C2361" s="53"/>
      <c r="D2361" s="63"/>
      <c r="E2361" s="63"/>
      <c r="F2361" s="63"/>
      <c r="G2361" s="63"/>
      <c r="H2361" s="63"/>
      <c r="I2361" s="64"/>
      <c r="J2361" s="63"/>
      <c r="K2361" s="63"/>
      <c r="L2361" s="64"/>
      <c r="M2361" s="64"/>
      <c r="N2361" s="65"/>
      <c r="O2361" s="63"/>
      <c r="P2361" s="63"/>
      <c r="Q2361" s="63"/>
    </row>
    <row r="2362" spans="1:17" ht="15">
      <c r="A2362" s="53"/>
      <c r="B2362" s="53"/>
      <c r="C2362" s="53"/>
      <c r="D2362" s="63"/>
      <c r="E2362" s="63"/>
      <c r="F2362" s="63"/>
      <c r="G2362" s="63"/>
      <c r="H2362" s="63"/>
      <c r="I2362" s="64"/>
      <c r="J2362" s="63"/>
      <c r="K2362" s="63"/>
      <c r="L2362" s="64"/>
      <c r="M2362" s="64"/>
      <c r="N2362" s="65"/>
      <c r="O2362" s="63"/>
      <c r="P2362" s="63"/>
      <c r="Q2362" s="63"/>
    </row>
    <row r="2363" spans="1:17" ht="15">
      <c r="A2363" s="53"/>
      <c r="B2363" s="53"/>
      <c r="C2363" s="53"/>
      <c r="D2363" s="63"/>
      <c r="E2363" s="63"/>
      <c r="F2363" s="63"/>
      <c r="G2363" s="63"/>
      <c r="H2363" s="63"/>
      <c r="I2363" s="64"/>
      <c r="J2363" s="63"/>
      <c r="K2363" s="63"/>
      <c r="L2363" s="64"/>
      <c r="M2363" s="64"/>
      <c r="N2363" s="65"/>
      <c r="O2363" s="63"/>
      <c r="P2363" s="63"/>
      <c r="Q2363" s="63"/>
    </row>
    <row r="2364" spans="1:17" ht="15">
      <c r="A2364" s="53"/>
      <c r="B2364" s="53"/>
      <c r="C2364" s="53"/>
      <c r="D2364" s="63"/>
      <c r="E2364" s="63"/>
      <c r="F2364" s="63"/>
      <c r="G2364" s="63"/>
      <c r="H2364" s="63"/>
      <c r="I2364" s="64"/>
      <c r="J2364" s="63"/>
      <c r="K2364" s="63"/>
      <c r="L2364" s="64"/>
      <c r="M2364" s="64"/>
      <c r="N2364" s="65"/>
      <c r="O2364" s="63"/>
      <c r="P2364" s="63"/>
      <c r="Q2364" s="63"/>
    </row>
    <row r="2365" spans="1:17" ht="15">
      <c r="A2365" s="53"/>
      <c r="B2365" s="53"/>
      <c r="C2365" s="53"/>
      <c r="D2365" s="63"/>
      <c r="E2365" s="63"/>
      <c r="F2365" s="63"/>
      <c r="G2365" s="63"/>
      <c r="H2365" s="63"/>
      <c r="I2365" s="64"/>
      <c r="J2365" s="63"/>
      <c r="K2365" s="63"/>
      <c r="L2365" s="64"/>
      <c r="M2365" s="64"/>
      <c r="N2365" s="65"/>
      <c r="O2365" s="63"/>
      <c r="P2365" s="63"/>
      <c r="Q2365" s="63"/>
    </row>
    <row r="2366" spans="1:17" ht="15">
      <c r="A2366" s="53"/>
      <c r="B2366" s="53"/>
      <c r="C2366" s="53"/>
      <c r="D2366" s="63"/>
      <c r="E2366" s="63"/>
      <c r="F2366" s="63"/>
      <c r="G2366" s="63"/>
      <c r="H2366" s="63"/>
      <c r="I2366" s="64"/>
      <c r="J2366" s="63"/>
      <c r="K2366" s="63"/>
      <c r="L2366" s="64"/>
      <c r="M2366" s="64"/>
      <c r="N2366" s="65"/>
      <c r="O2366" s="63"/>
      <c r="P2366" s="63"/>
      <c r="Q2366" s="63"/>
    </row>
    <row r="2367" spans="1:17" ht="15">
      <c r="A2367" s="53"/>
      <c r="B2367" s="53"/>
      <c r="C2367" s="53"/>
      <c r="D2367" s="63"/>
      <c r="E2367" s="63"/>
      <c r="F2367" s="63"/>
      <c r="G2367" s="63"/>
      <c r="H2367" s="63"/>
      <c r="I2367" s="64"/>
      <c r="J2367" s="63"/>
      <c r="K2367" s="63"/>
      <c r="L2367" s="64"/>
      <c r="M2367" s="64"/>
      <c r="N2367" s="65"/>
      <c r="O2367" s="63"/>
      <c r="P2367" s="63"/>
      <c r="Q2367" s="63"/>
    </row>
    <row r="2368" spans="1:17" ht="15">
      <c r="A2368" s="53"/>
      <c r="B2368" s="53"/>
      <c r="C2368" s="53"/>
      <c r="D2368" s="63"/>
      <c r="E2368" s="63"/>
      <c r="F2368" s="63"/>
      <c r="G2368" s="63"/>
      <c r="H2368" s="63"/>
      <c r="I2368" s="64"/>
      <c r="J2368" s="63"/>
      <c r="K2368" s="63"/>
      <c r="L2368" s="64"/>
      <c r="M2368" s="64"/>
      <c r="N2368" s="65"/>
      <c r="O2368" s="63"/>
      <c r="P2368" s="63"/>
      <c r="Q2368" s="63"/>
    </row>
    <row r="2369" spans="1:17" ht="15">
      <c r="A2369" s="53"/>
      <c r="B2369" s="53"/>
      <c r="C2369" s="53"/>
      <c r="D2369" s="63"/>
      <c r="E2369" s="63"/>
      <c r="F2369" s="63"/>
      <c r="G2369" s="63"/>
      <c r="H2369" s="63"/>
      <c r="I2369" s="64"/>
      <c r="J2369" s="63"/>
      <c r="K2369" s="63"/>
      <c r="L2369" s="64"/>
      <c r="M2369" s="64"/>
      <c r="N2369" s="65"/>
      <c r="O2369" s="63"/>
      <c r="P2369" s="63"/>
      <c r="Q2369" s="63"/>
    </row>
    <row r="2370" spans="1:17" ht="15">
      <c r="A2370" s="53"/>
      <c r="B2370" s="53"/>
      <c r="C2370" s="53"/>
      <c r="D2370" s="63"/>
      <c r="E2370" s="63"/>
      <c r="F2370" s="63"/>
      <c r="G2370" s="63"/>
      <c r="H2370" s="63"/>
      <c r="I2370" s="64"/>
      <c r="J2370" s="63"/>
      <c r="K2370" s="63"/>
      <c r="L2370" s="64"/>
      <c r="M2370" s="64"/>
      <c r="N2370" s="65"/>
      <c r="O2370" s="63"/>
      <c r="P2370" s="63"/>
      <c r="Q2370" s="63"/>
    </row>
    <row r="2371" spans="1:17" ht="15">
      <c r="A2371" s="53"/>
      <c r="B2371" s="53"/>
      <c r="C2371" s="53"/>
      <c r="D2371" s="63"/>
      <c r="E2371" s="63"/>
      <c r="F2371" s="63"/>
      <c r="G2371" s="63"/>
      <c r="H2371" s="63"/>
      <c r="I2371" s="64"/>
      <c r="J2371" s="63"/>
      <c r="K2371" s="63"/>
      <c r="L2371" s="64"/>
      <c r="M2371" s="64"/>
      <c r="N2371" s="65"/>
      <c r="O2371" s="63"/>
      <c r="P2371" s="63"/>
      <c r="Q2371" s="63"/>
    </row>
    <row r="2372" spans="1:17" ht="15">
      <c r="A2372" s="53"/>
      <c r="B2372" s="53"/>
      <c r="C2372" s="53"/>
      <c r="D2372" s="63"/>
      <c r="E2372" s="63"/>
      <c r="F2372" s="63"/>
      <c r="G2372" s="63"/>
      <c r="H2372" s="63"/>
      <c r="I2372" s="64"/>
      <c r="J2372" s="63"/>
      <c r="K2372" s="63"/>
      <c r="L2372" s="64"/>
      <c r="M2372" s="64"/>
      <c r="N2372" s="65"/>
      <c r="O2372" s="63"/>
      <c r="P2372" s="63"/>
      <c r="Q2372" s="63"/>
    </row>
    <row r="2373" spans="1:17" ht="15">
      <c r="A2373" s="53"/>
      <c r="B2373" s="53"/>
      <c r="C2373" s="53"/>
      <c r="D2373" s="63"/>
      <c r="E2373" s="63"/>
      <c r="F2373" s="63"/>
      <c r="G2373" s="63"/>
      <c r="H2373" s="63"/>
      <c r="I2373" s="64"/>
      <c r="J2373" s="63"/>
      <c r="K2373" s="63"/>
      <c r="L2373" s="64"/>
      <c r="M2373" s="64"/>
      <c r="N2373" s="65"/>
      <c r="O2373" s="63"/>
      <c r="P2373" s="63"/>
      <c r="Q2373" s="63"/>
    </row>
    <row r="2374" spans="1:17" ht="15">
      <c r="A2374" s="53"/>
      <c r="B2374" s="53"/>
      <c r="C2374" s="53"/>
      <c r="D2374" s="63"/>
      <c r="E2374" s="63"/>
      <c r="F2374" s="63"/>
      <c r="G2374" s="63"/>
      <c r="H2374" s="63"/>
      <c r="I2374" s="64"/>
      <c r="J2374" s="63"/>
      <c r="K2374" s="63"/>
      <c r="L2374" s="64"/>
      <c r="M2374" s="64"/>
      <c r="N2374" s="65"/>
      <c r="O2374" s="63"/>
      <c r="P2374" s="63"/>
      <c r="Q2374" s="63"/>
    </row>
    <row r="2375" spans="1:17" ht="15">
      <c r="A2375" s="53"/>
      <c r="B2375" s="53"/>
      <c r="C2375" s="53"/>
      <c r="D2375" s="63"/>
      <c r="E2375" s="63"/>
      <c r="F2375" s="63"/>
      <c r="G2375" s="63"/>
      <c r="H2375" s="63"/>
      <c r="I2375" s="64"/>
      <c r="J2375" s="63"/>
      <c r="K2375" s="63"/>
      <c r="L2375" s="64"/>
      <c r="M2375" s="64"/>
      <c r="N2375" s="65"/>
      <c r="O2375" s="63"/>
      <c r="P2375" s="63"/>
      <c r="Q2375" s="63"/>
    </row>
    <row r="2376" spans="1:17" ht="15">
      <c r="A2376" s="53"/>
      <c r="B2376" s="53"/>
      <c r="C2376" s="53"/>
      <c r="D2376" s="63"/>
      <c r="E2376" s="63"/>
      <c r="F2376" s="63"/>
      <c r="G2376" s="63"/>
      <c r="H2376" s="63"/>
      <c r="I2376" s="64"/>
      <c r="J2376" s="63"/>
      <c r="K2376" s="63"/>
      <c r="L2376" s="64"/>
      <c r="M2376" s="64"/>
      <c r="N2376" s="65"/>
      <c r="O2376" s="63"/>
      <c r="P2376" s="63"/>
      <c r="Q2376" s="63"/>
    </row>
    <row r="2377" spans="1:17" ht="15">
      <c r="A2377" s="53"/>
      <c r="B2377" s="53"/>
      <c r="C2377" s="53"/>
      <c r="D2377" s="63"/>
      <c r="E2377" s="63"/>
      <c r="F2377" s="63"/>
      <c r="G2377" s="63"/>
      <c r="H2377" s="63"/>
      <c r="I2377" s="64"/>
      <c r="J2377" s="63"/>
      <c r="K2377" s="63"/>
      <c r="L2377" s="64"/>
      <c r="M2377" s="64"/>
      <c r="N2377" s="65"/>
      <c r="O2377" s="63"/>
      <c r="P2377" s="63"/>
      <c r="Q2377" s="63"/>
    </row>
    <row r="2378" spans="1:17" ht="15">
      <c r="A2378" s="53"/>
      <c r="B2378" s="53"/>
      <c r="C2378" s="53"/>
      <c r="D2378" s="63"/>
      <c r="E2378" s="63"/>
      <c r="F2378" s="63"/>
      <c r="G2378" s="63"/>
      <c r="H2378" s="63"/>
      <c r="I2378" s="64"/>
      <c r="J2378" s="63"/>
      <c r="K2378" s="63"/>
      <c r="L2378" s="64"/>
      <c r="M2378" s="64"/>
      <c r="N2378" s="65"/>
      <c r="O2378" s="63"/>
      <c r="P2378" s="63"/>
      <c r="Q2378" s="63"/>
    </row>
    <row r="2379" spans="1:17" ht="15">
      <c r="A2379" s="53"/>
      <c r="B2379" s="53"/>
      <c r="C2379" s="53"/>
      <c r="D2379" s="63"/>
      <c r="E2379" s="63"/>
      <c r="F2379" s="63"/>
      <c r="G2379" s="63"/>
      <c r="H2379" s="63"/>
      <c r="I2379" s="64"/>
      <c r="J2379" s="63"/>
      <c r="K2379" s="63"/>
      <c r="L2379" s="64"/>
      <c r="M2379" s="64"/>
      <c r="N2379" s="65"/>
      <c r="O2379" s="63"/>
      <c r="P2379" s="63"/>
      <c r="Q2379" s="63"/>
    </row>
    <row r="2380" spans="1:17" ht="15">
      <c r="A2380" s="53"/>
      <c r="B2380" s="53"/>
      <c r="C2380" s="53"/>
      <c r="D2380" s="63"/>
      <c r="E2380" s="63"/>
      <c r="F2380" s="63"/>
      <c r="G2380" s="63"/>
      <c r="H2380" s="63"/>
      <c r="I2380" s="64"/>
      <c r="J2380" s="63"/>
      <c r="K2380" s="63"/>
      <c r="L2380" s="64"/>
      <c r="M2380" s="64"/>
      <c r="N2380" s="65"/>
      <c r="O2380" s="63"/>
      <c r="P2380" s="63"/>
      <c r="Q2380" s="63"/>
    </row>
    <row r="2381" spans="1:17" ht="15">
      <c r="A2381" s="53"/>
      <c r="B2381" s="53"/>
      <c r="C2381" s="53"/>
      <c r="D2381" s="63"/>
      <c r="E2381" s="63"/>
      <c r="F2381" s="63"/>
      <c r="G2381" s="63"/>
      <c r="H2381" s="63"/>
      <c r="I2381" s="64"/>
      <c r="J2381" s="63"/>
      <c r="K2381" s="63"/>
      <c r="L2381" s="64"/>
      <c r="M2381" s="64"/>
      <c r="N2381" s="65"/>
      <c r="O2381" s="63"/>
      <c r="P2381" s="63"/>
      <c r="Q2381" s="63"/>
    </row>
    <row r="2382" spans="1:17" ht="15">
      <c r="A2382" s="53"/>
      <c r="B2382" s="53"/>
      <c r="C2382" s="53"/>
      <c r="D2382" s="63"/>
      <c r="E2382" s="63"/>
      <c r="F2382" s="63"/>
      <c r="G2382" s="63"/>
      <c r="H2382" s="63"/>
      <c r="I2382" s="64"/>
      <c r="J2382" s="63"/>
      <c r="K2382" s="63"/>
      <c r="L2382" s="64"/>
      <c r="M2382" s="64"/>
      <c r="N2382" s="65"/>
      <c r="O2382" s="63"/>
      <c r="P2382" s="63"/>
      <c r="Q2382" s="63"/>
    </row>
    <row r="2383" spans="1:17" ht="15">
      <c r="A2383" s="53"/>
      <c r="B2383" s="53"/>
      <c r="C2383" s="53"/>
      <c r="D2383" s="63"/>
      <c r="E2383" s="63"/>
      <c r="F2383" s="63"/>
      <c r="G2383" s="63"/>
      <c r="H2383" s="63"/>
      <c r="I2383" s="64"/>
      <c r="J2383" s="63"/>
      <c r="K2383" s="63"/>
      <c r="L2383" s="64"/>
      <c r="M2383" s="64"/>
      <c r="N2383" s="65"/>
      <c r="O2383" s="63"/>
      <c r="P2383" s="63"/>
      <c r="Q2383" s="63"/>
    </row>
    <row r="2384" spans="1:17" ht="15">
      <c r="A2384" s="53"/>
      <c r="B2384" s="53"/>
      <c r="C2384" s="53"/>
      <c r="D2384" s="63"/>
      <c r="E2384" s="63"/>
      <c r="F2384" s="63"/>
      <c r="G2384" s="63"/>
      <c r="H2384" s="63"/>
      <c r="I2384" s="64"/>
      <c r="J2384" s="63"/>
      <c r="K2384" s="63"/>
      <c r="L2384" s="64"/>
      <c r="M2384" s="64"/>
      <c r="N2384" s="65"/>
      <c r="O2384" s="63"/>
      <c r="P2384" s="63"/>
      <c r="Q2384" s="63"/>
    </row>
    <row r="2385" spans="1:17" ht="15">
      <c r="A2385" s="53"/>
      <c r="B2385" s="53"/>
      <c r="C2385" s="53"/>
      <c r="D2385" s="63"/>
      <c r="E2385" s="63"/>
      <c r="F2385" s="63"/>
      <c r="G2385" s="63"/>
      <c r="H2385" s="63"/>
      <c r="I2385" s="64"/>
      <c r="J2385" s="63"/>
      <c r="K2385" s="63"/>
      <c r="L2385" s="64"/>
      <c r="M2385" s="64"/>
      <c r="N2385" s="65"/>
      <c r="O2385" s="63"/>
      <c r="P2385" s="63"/>
      <c r="Q2385" s="63"/>
    </row>
    <row r="2386" spans="1:17" ht="15">
      <c r="A2386" s="53"/>
      <c r="B2386" s="53"/>
      <c r="C2386" s="53"/>
      <c r="D2386" s="63"/>
      <c r="E2386" s="63"/>
      <c r="F2386" s="63"/>
      <c r="G2386" s="63"/>
      <c r="H2386" s="63"/>
      <c r="I2386" s="64"/>
      <c r="J2386" s="63"/>
      <c r="K2386" s="63"/>
      <c r="L2386" s="64"/>
      <c r="M2386" s="64"/>
      <c r="N2386" s="65"/>
      <c r="O2386" s="63"/>
      <c r="P2386" s="63"/>
      <c r="Q2386" s="63"/>
    </row>
    <row r="2387" spans="1:17" ht="15">
      <c r="A2387" s="53"/>
      <c r="B2387" s="53"/>
      <c r="C2387" s="53"/>
      <c r="D2387" s="63"/>
      <c r="E2387" s="63"/>
      <c r="F2387" s="63"/>
      <c r="G2387" s="63"/>
      <c r="H2387" s="63"/>
      <c r="I2387" s="64"/>
      <c r="J2387" s="63"/>
      <c r="K2387" s="63"/>
      <c r="L2387" s="64"/>
      <c r="M2387" s="64"/>
      <c r="N2387" s="65"/>
      <c r="O2387" s="63"/>
      <c r="P2387" s="63"/>
      <c r="Q2387" s="63"/>
    </row>
    <row r="2388" spans="1:17" ht="15">
      <c r="A2388" s="53"/>
      <c r="B2388" s="53"/>
      <c r="C2388" s="53"/>
      <c r="D2388" s="63"/>
      <c r="E2388" s="63"/>
      <c r="F2388" s="63"/>
      <c r="G2388" s="63"/>
      <c r="H2388" s="63"/>
      <c r="I2388" s="64"/>
      <c r="J2388" s="63"/>
      <c r="K2388" s="63"/>
      <c r="L2388" s="64"/>
      <c r="M2388" s="64"/>
      <c r="N2388" s="65"/>
      <c r="O2388" s="63"/>
      <c r="P2388" s="63"/>
      <c r="Q2388" s="63"/>
    </row>
    <row r="2389" spans="1:17" ht="15">
      <c r="A2389" s="53"/>
      <c r="B2389" s="53"/>
      <c r="C2389" s="53"/>
      <c r="D2389" s="63"/>
      <c r="E2389" s="63"/>
      <c r="F2389" s="63"/>
      <c r="G2389" s="63"/>
      <c r="H2389" s="63"/>
      <c r="I2389" s="64"/>
      <c r="J2389" s="63"/>
      <c r="K2389" s="63"/>
      <c r="L2389" s="64"/>
      <c r="M2389" s="64"/>
      <c r="N2389" s="65"/>
      <c r="O2389" s="63"/>
      <c r="P2389" s="63"/>
      <c r="Q2389" s="63"/>
    </row>
    <row r="2390" spans="1:17" ht="15">
      <c r="A2390" s="53"/>
      <c r="B2390" s="53"/>
      <c r="C2390" s="53"/>
      <c r="D2390" s="63"/>
      <c r="E2390" s="63"/>
      <c r="F2390" s="63"/>
      <c r="G2390" s="63"/>
      <c r="H2390" s="63"/>
      <c r="I2390" s="64"/>
      <c r="J2390" s="63"/>
      <c r="K2390" s="63"/>
      <c r="L2390" s="64"/>
      <c r="M2390" s="64"/>
      <c r="N2390" s="65"/>
      <c r="O2390" s="63"/>
      <c r="P2390" s="63"/>
      <c r="Q2390" s="63"/>
    </row>
    <row r="2391" spans="1:17" ht="15">
      <c r="A2391" s="53"/>
      <c r="B2391" s="53"/>
      <c r="C2391" s="53"/>
      <c r="D2391" s="63"/>
      <c r="E2391" s="63"/>
      <c r="F2391" s="63"/>
      <c r="G2391" s="63"/>
      <c r="H2391" s="63"/>
      <c r="I2391" s="64"/>
      <c r="J2391" s="63"/>
      <c r="K2391" s="63"/>
      <c r="L2391" s="64"/>
      <c r="M2391" s="64"/>
      <c r="N2391" s="65"/>
      <c r="O2391" s="63"/>
      <c r="P2391" s="63"/>
      <c r="Q2391" s="63"/>
    </row>
    <row r="2392" spans="1:17" ht="15">
      <c r="A2392" s="53"/>
      <c r="B2392" s="53"/>
      <c r="C2392" s="53"/>
      <c r="D2392" s="63"/>
      <c r="E2392" s="63"/>
      <c r="F2392" s="63"/>
      <c r="G2392" s="63"/>
      <c r="H2392" s="63"/>
      <c r="I2392" s="64"/>
      <c r="J2392" s="63"/>
      <c r="K2392" s="63"/>
      <c r="L2392" s="64"/>
      <c r="M2392" s="64"/>
      <c r="N2392" s="65"/>
      <c r="O2392" s="63"/>
      <c r="P2392" s="63"/>
      <c r="Q2392" s="63"/>
    </row>
    <row r="2393" spans="1:17" ht="15">
      <c r="A2393" s="53"/>
      <c r="B2393" s="53"/>
      <c r="C2393" s="53"/>
      <c r="D2393" s="63"/>
      <c r="E2393" s="63"/>
      <c r="F2393" s="63"/>
      <c r="G2393" s="63"/>
      <c r="H2393" s="63"/>
      <c r="I2393" s="64"/>
      <c r="J2393" s="63"/>
      <c r="K2393" s="63"/>
      <c r="L2393" s="64"/>
      <c r="M2393" s="64"/>
      <c r="N2393" s="65"/>
      <c r="O2393" s="63"/>
      <c r="P2393" s="63"/>
      <c r="Q2393" s="63"/>
    </row>
    <row r="2394" spans="1:17" ht="15">
      <c r="A2394" s="53"/>
      <c r="B2394" s="53"/>
      <c r="C2394" s="53"/>
      <c r="D2394" s="63"/>
      <c r="E2394" s="63"/>
      <c r="F2394" s="63"/>
      <c r="G2394" s="63"/>
      <c r="H2394" s="63"/>
      <c r="I2394" s="64"/>
      <c r="J2394" s="63"/>
      <c r="K2394" s="63"/>
      <c r="L2394" s="64"/>
      <c r="M2394" s="64"/>
      <c r="N2394" s="65"/>
      <c r="O2394" s="63"/>
      <c r="P2394" s="63"/>
      <c r="Q2394" s="63"/>
    </row>
    <row r="2395" spans="1:17" ht="15">
      <c r="A2395" s="53"/>
      <c r="B2395" s="53"/>
      <c r="C2395" s="53"/>
      <c r="D2395" s="63"/>
      <c r="E2395" s="63"/>
      <c r="F2395" s="63"/>
      <c r="G2395" s="63"/>
      <c r="H2395" s="63"/>
      <c r="I2395" s="64"/>
      <c r="J2395" s="63"/>
      <c r="K2395" s="63"/>
      <c r="L2395" s="64"/>
      <c r="M2395" s="64"/>
      <c r="N2395" s="65"/>
      <c r="O2395" s="63"/>
      <c r="P2395" s="63"/>
      <c r="Q2395" s="63"/>
    </row>
    <row r="2396" spans="1:17" ht="15">
      <c r="A2396" s="53"/>
      <c r="B2396" s="53"/>
      <c r="C2396" s="53"/>
      <c r="D2396" s="63"/>
      <c r="E2396" s="63"/>
      <c r="F2396" s="63"/>
      <c r="G2396" s="63"/>
      <c r="H2396" s="63"/>
      <c r="I2396" s="64"/>
      <c r="J2396" s="63"/>
      <c r="K2396" s="63"/>
      <c r="L2396" s="64"/>
      <c r="M2396" s="64"/>
      <c r="N2396" s="65"/>
      <c r="O2396" s="63"/>
      <c r="P2396" s="63"/>
      <c r="Q2396" s="63"/>
    </row>
    <row r="2397" spans="1:17" ht="15">
      <c r="A2397" s="53"/>
      <c r="B2397" s="53"/>
      <c r="C2397" s="53"/>
      <c r="D2397" s="63"/>
      <c r="E2397" s="63"/>
      <c r="F2397" s="63"/>
      <c r="G2397" s="63"/>
      <c r="H2397" s="63"/>
      <c r="I2397" s="64"/>
      <c r="J2397" s="63"/>
      <c r="K2397" s="63"/>
      <c r="L2397" s="64"/>
      <c r="M2397" s="64"/>
      <c r="N2397" s="65"/>
      <c r="O2397" s="63"/>
      <c r="P2397" s="63"/>
      <c r="Q2397" s="63"/>
    </row>
    <row r="2398" spans="1:17" ht="15">
      <c r="A2398" s="53"/>
      <c r="B2398" s="53"/>
      <c r="C2398" s="53"/>
      <c r="D2398" s="63"/>
      <c r="E2398" s="63"/>
      <c r="F2398" s="63"/>
      <c r="G2398" s="63"/>
      <c r="H2398" s="63"/>
      <c r="I2398" s="64"/>
      <c r="J2398" s="63"/>
      <c r="K2398" s="63"/>
      <c r="L2398" s="64"/>
      <c r="M2398" s="64"/>
      <c r="N2398" s="65"/>
      <c r="O2398" s="63"/>
      <c r="P2398" s="63"/>
      <c r="Q2398" s="63"/>
    </row>
    <row r="2399" spans="1:17" ht="15">
      <c r="A2399" s="53"/>
      <c r="B2399" s="53"/>
      <c r="C2399" s="53"/>
      <c r="D2399" s="63"/>
      <c r="E2399" s="63"/>
      <c r="F2399" s="63"/>
      <c r="G2399" s="63"/>
      <c r="H2399" s="63"/>
      <c r="I2399" s="64"/>
      <c r="J2399" s="63"/>
      <c r="K2399" s="63"/>
      <c r="L2399" s="64"/>
      <c r="M2399" s="64"/>
      <c r="N2399" s="65"/>
      <c r="O2399" s="63"/>
      <c r="P2399" s="63"/>
      <c r="Q2399" s="63"/>
    </row>
    <row r="2400" spans="1:17" ht="15">
      <c r="A2400" s="53"/>
      <c r="B2400" s="53"/>
      <c r="C2400" s="53"/>
      <c r="D2400" s="63"/>
      <c r="E2400" s="63"/>
      <c r="F2400" s="63"/>
      <c r="G2400" s="63"/>
      <c r="H2400" s="63"/>
      <c r="I2400" s="64"/>
      <c r="J2400" s="63"/>
      <c r="K2400" s="63"/>
      <c r="L2400" s="64"/>
      <c r="M2400" s="64"/>
      <c r="N2400" s="65"/>
      <c r="O2400" s="63"/>
      <c r="P2400" s="63"/>
      <c r="Q2400" s="63"/>
    </row>
    <row r="2401" spans="1:17" ht="15">
      <c r="A2401" s="53"/>
      <c r="B2401" s="53"/>
      <c r="C2401" s="53"/>
      <c r="D2401" s="63"/>
      <c r="E2401" s="63"/>
      <c r="F2401" s="63"/>
      <c r="G2401" s="63"/>
      <c r="H2401" s="63"/>
      <c r="I2401" s="64"/>
      <c r="J2401" s="63"/>
      <c r="K2401" s="63"/>
      <c r="L2401" s="64"/>
      <c r="M2401" s="64"/>
      <c r="N2401" s="65"/>
      <c r="O2401" s="63"/>
      <c r="P2401" s="63"/>
      <c r="Q2401" s="63"/>
    </row>
    <row r="2402" spans="1:17" ht="15">
      <c r="A2402" s="53"/>
      <c r="B2402" s="53"/>
      <c r="C2402" s="53"/>
      <c r="D2402" s="63"/>
      <c r="E2402" s="63"/>
      <c r="F2402" s="63"/>
      <c r="G2402" s="63"/>
      <c r="H2402" s="63"/>
      <c r="I2402" s="64"/>
      <c r="J2402" s="63"/>
      <c r="K2402" s="63"/>
      <c r="L2402" s="64"/>
      <c r="M2402" s="64"/>
      <c r="N2402" s="65"/>
      <c r="O2402" s="63"/>
      <c r="P2402" s="63"/>
      <c r="Q2402" s="63"/>
    </row>
    <row r="2403" spans="1:17" ht="15">
      <c r="A2403" s="53"/>
      <c r="B2403" s="53"/>
      <c r="C2403" s="53"/>
      <c r="D2403" s="63"/>
      <c r="E2403" s="63"/>
      <c r="F2403" s="63"/>
      <c r="G2403" s="63"/>
      <c r="H2403" s="63"/>
      <c r="I2403" s="64"/>
      <c r="J2403" s="63"/>
      <c r="K2403" s="63"/>
      <c r="L2403" s="64"/>
      <c r="M2403" s="64"/>
      <c r="N2403" s="65"/>
      <c r="O2403" s="63"/>
      <c r="P2403" s="63"/>
      <c r="Q2403" s="63"/>
    </row>
    <row r="2404" spans="1:17" ht="15">
      <c r="A2404" s="53"/>
      <c r="B2404" s="53"/>
      <c r="C2404" s="53"/>
      <c r="D2404" s="63"/>
      <c r="E2404" s="63"/>
      <c r="F2404" s="63"/>
      <c r="G2404" s="63"/>
      <c r="H2404" s="63"/>
      <c r="I2404" s="64"/>
      <c r="J2404" s="63"/>
      <c r="K2404" s="63"/>
      <c r="L2404" s="64"/>
      <c r="M2404" s="64"/>
      <c r="N2404" s="65"/>
      <c r="O2404" s="63"/>
      <c r="P2404" s="63"/>
      <c r="Q2404" s="63"/>
    </row>
    <row r="2405" spans="1:17" ht="15">
      <c r="A2405" s="53"/>
      <c r="B2405" s="53"/>
      <c r="C2405" s="53"/>
      <c r="D2405" s="63"/>
      <c r="E2405" s="63"/>
      <c r="F2405" s="63"/>
      <c r="G2405" s="63"/>
      <c r="H2405" s="63"/>
      <c r="I2405" s="64"/>
      <c r="J2405" s="63"/>
      <c r="K2405" s="63"/>
      <c r="L2405" s="64"/>
      <c r="M2405" s="64"/>
      <c r="N2405" s="65"/>
      <c r="O2405" s="63"/>
      <c r="P2405" s="63"/>
      <c r="Q2405" s="63"/>
    </row>
    <row r="2406" spans="1:17" ht="15">
      <c r="A2406" s="53"/>
      <c r="B2406" s="53"/>
      <c r="C2406" s="53"/>
      <c r="D2406" s="63"/>
      <c r="E2406" s="63"/>
      <c r="F2406" s="63"/>
      <c r="G2406" s="63"/>
      <c r="H2406" s="63"/>
      <c r="I2406" s="64"/>
      <c r="J2406" s="63"/>
      <c r="K2406" s="63"/>
      <c r="L2406" s="64"/>
      <c r="M2406" s="64"/>
      <c r="N2406" s="65"/>
      <c r="O2406" s="63"/>
      <c r="P2406" s="63"/>
      <c r="Q2406" s="63"/>
    </row>
    <row r="2407" spans="1:17" ht="15">
      <c r="A2407" s="53"/>
      <c r="B2407" s="53"/>
      <c r="C2407" s="53"/>
      <c r="D2407" s="63"/>
      <c r="E2407" s="63"/>
      <c r="F2407" s="63"/>
      <c r="G2407" s="63"/>
      <c r="H2407" s="63"/>
      <c r="I2407" s="64"/>
      <c r="J2407" s="63"/>
      <c r="K2407" s="63"/>
      <c r="L2407" s="64"/>
      <c r="M2407" s="64"/>
      <c r="N2407" s="65"/>
      <c r="O2407" s="63"/>
      <c r="P2407" s="63"/>
      <c r="Q2407" s="63"/>
    </row>
    <row r="2408" spans="1:17" ht="15">
      <c r="A2408" s="53"/>
      <c r="B2408" s="53"/>
      <c r="C2408" s="53"/>
      <c r="D2408" s="63"/>
      <c r="E2408" s="63"/>
      <c r="F2408" s="63"/>
      <c r="G2408" s="63"/>
      <c r="H2408" s="63"/>
      <c r="I2408" s="64"/>
      <c r="J2408" s="63"/>
      <c r="K2408" s="63"/>
      <c r="L2408" s="64"/>
      <c r="M2408" s="64"/>
      <c r="N2408" s="65"/>
      <c r="O2408" s="63"/>
      <c r="P2408" s="63"/>
      <c r="Q2408" s="63"/>
    </row>
    <row r="2409" spans="1:17" ht="15">
      <c r="A2409" s="53"/>
      <c r="B2409" s="53"/>
      <c r="C2409" s="53"/>
      <c r="D2409" s="63"/>
      <c r="E2409" s="63"/>
      <c r="F2409" s="63"/>
      <c r="G2409" s="63"/>
      <c r="H2409" s="63"/>
      <c r="I2409" s="64"/>
      <c r="J2409" s="63"/>
      <c r="K2409" s="63"/>
      <c r="L2409" s="64"/>
      <c r="M2409" s="64"/>
      <c r="N2409" s="65"/>
      <c r="O2409" s="63"/>
      <c r="P2409" s="63"/>
      <c r="Q2409" s="63"/>
    </row>
    <row r="2410" spans="1:17" ht="15">
      <c r="A2410" s="53"/>
      <c r="B2410" s="53"/>
      <c r="C2410" s="53"/>
      <c r="D2410" s="63"/>
      <c r="E2410" s="63"/>
      <c r="F2410" s="63"/>
      <c r="G2410" s="63"/>
      <c r="H2410" s="63"/>
      <c r="I2410" s="64"/>
      <c r="J2410" s="63"/>
      <c r="K2410" s="63"/>
      <c r="L2410" s="64"/>
      <c r="M2410" s="64"/>
      <c r="N2410" s="65"/>
      <c r="O2410" s="63"/>
      <c r="P2410" s="63"/>
      <c r="Q2410" s="63"/>
    </row>
    <row r="2411" spans="1:17" ht="15">
      <c r="A2411" s="53"/>
      <c r="B2411" s="53"/>
      <c r="C2411" s="53"/>
      <c r="D2411" s="63"/>
      <c r="E2411" s="63"/>
      <c r="F2411" s="63"/>
      <c r="G2411" s="63"/>
      <c r="H2411" s="63"/>
      <c r="I2411" s="64"/>
      <c r="J2411" s="63"/>
      <c r="K2411" s="63"/>
      <c r="L2411" s="64"/>
      <c r="M2411" s="64"/>
      <c r="N2411" s="65"/>
      <c r="O2411" s="63"/>
      <c r="P2411" s="63"/>
      <c r="Q2411" s="63"/>
    </row>
    <row r="2412" spans="1:17" ht="15">
      <c r="A2412" s="53"/>
      <c r="B2412" s="53"/>
      <c r="C2412" s="53"/>
      <c r="D2412" s="63"/>
      <c r="E2412" s="63"/>
      <c r="F2412" s="63"/>
      <c r="G2412" s="63"/>
      <c r="H2412" s="63"/>
      <c r="I2412" s="64"/>
      <c r="J2412" s="63"/>
      <c r="K2412" s="63"/>
      <c r="L2412" s="64"/>
      <c r="M2412" s="64"/>
      <c r="N2412" s="65"/>
      <c r="O2412" s="63"/>
      <c r="P2412" s="63"/>
      <c r="Q2412" s="63"/>
    </row>
    <row r="2413" spans="1:17" ht="15">
      <c r="A2413" s="53"/>
      <c r="B2413" s="53"/>
      <c r="C2413" s="53"/>
      <c r="D2413" s="63"/>
      <c r="E2413" s="63"/>
      <c r="F2413" s="63"/>
      <c r="G2413" s="63"/>
      <c r="H2413" s="63"/>
      <c r="I2413" s="64"/>
      <c r="J2413" s="63"/>
      <c r="K2413" s="63"/>
      <c r="L2413" s="64"/>
      <c r="M2413" s="64"/>
      <c r="N2413" s="65"/>
      <c r="O2413" s="63"/>
      <c r="P2413" s="63"/>
      <c r="Q2413" s="63"/>
    </row>
    <row r="2414" spans="1:17" ht="15">
      <c r="A2414" s="53"/>
      <c r="B2414" s="53"/>
      <c r="C2414" s="53"/>
      <c r="D2414" s="63"/>
      <c r="E2414" s="63"/>
      <c r="F2414" s="63"/>
      <c r="G2414" s="63"/>
      <c r="H2414" s="63"/>
      <c r="I2414" s="64"/>
      <c r="J2414" s="63"/>
      <c r="K2414" s="63"/>
      <c r="L2414" s="64"/>
      <c r="M2414" s="64"/>
      <c r="N2414" s="65"/>
      <c r="O2414" s="63"/>
      <c r="P2414" s="63"/>
      <c r="Q2414" s="63"/>
    </row>
    <row r="2415" spans="1:17" ht="15">
      <c r="A2415" s="53"/>
      <c r="B2415" s="53"/>
      <c r="C2415" s="53"/>
      <c r="D2415" s="63"/>
      <c r="E2415" s="63"/>
      <c r="F2415" s="63"/>
      <c r="G2415" s="63"/>
      <c r="H2415" s="63"/>
      <c r="I2415" s="64"/>
      <c r="J2415" s="63"/>
      <c r="K2415" s="63"/>
      <c r="L2415" s="64"/>
      <c r="M2415" s="64"/>
      <c r="N2415" s="65"/>
      <c r="O2415" s="63"/>
      <c r="P2415" s="63"/>
      <c r="Q2415" s="63"/>
    </row>
    <row r="2416" spans="1:17" ht="15">
      <c r="A2416" s="53"/>
      <c r="B2416" s="53"/>
      <c r="C2416" s="53"/>
      <c r="D2416" s="63"/>
      <c r="E2416" s="63"/>
      <c r="F2416" s="63"/>
      <c r="G2416" s="63"/>
      <c r="H2416" s="63"/>
      <c r="I2416" s="64"/>
      <c r="J2416" s="63"/>
      <c r="K2416" s="63"/>
      <c r="L2416" s="64"/>
      <c r="M2416" s="64"/>
      <c r="N2416" s="65"/>
      <c r="O2416" s="63"/>
      <c r="P2416" s="63"/>
      <c r="Q2416" s="63"/>
    </row>
    <row r="2417" spans="1:17" ht="15">
      <c r="A2417" s="53"/>
      <c r="B2417" s="53"/>
      <c r="C2417" s="53"/>
      <c r="D2417" s="63"/>
      <c r="E2417" s="63"/>
      <c r="F2417" s="63"/>
      <c r="G2417" s="63"/>
      <c r="H2417" s="63"/>
      <c r="I2417" s="64"/>
      <c r="J2417" s="63"/>
      <c r="K2417" s="63"/>
      <c r="L2417" s="64"/>
      <c r="M2417" s="64"/>
      <c r="N2417" s="65"/>
      <c r="O2417" s="63"/>
      <c r="P2417" s="63"/>
      <c r="Q2417" s="63"/>
    </row>
    <row r="2418" spans="1:17" ht="15">
      <c r="A2418" s="53"/>
      <c r="B2418" s="53"/>
      <c r="C2418" s="53"/>
      <c r="D2418" s="63"/>
      <c r="E2418" s="63"/>
      <c r="F2418" s="63"/>
      <c r="G2418" s="63"/>
      <c r="H2418" s="63"/>
      <c r="I2418" s="64"/>
      <c r="J2418" s="63"/>
      <c r="K2418" s="63"/>
      <c r="L2418" s="64"/>
      <c r="M2418" s="64"/>
      <c r="N2418" s="65"/>
      <c r="O2418" s="63"/>
      <c r="P2418" s="63"/>
      <c r="Q2418" s="63"/>
    </row>
    <row r="2419" spans="1:17" ht="15">
      <c r="A2419" s="53"/>
      <c r="B2419" s="53"/>
      <c r="C2419" s="53"/>
      <c r="D2419" s="63"/>
      <c r="E2419" s="63"/>
      <c r="F2419" s="63"/>
      <c r="G2419" s="63"/>
      <c r="H2419" s="63"/>
      <c r="I2419" s="64"/>
      <c r="J2419" s="63"/>
      <c r="K2419" s="63"/>
      <c r="L2419" s="64"/>
      <c r="M2419" s="64"/>
      <c r="N2419" s="65"/>
      <c r="O2419" s="63"/>
      <c r="P2419" s="63"/>
      <c r="Q2419" s="63"/>
    </row>
    <row r="2420" spans="1:17" ht="15">
      <c r="A2420" s="53"/>
      <c r="B2420" s="53"/>
      <c r="C2420" s="53"/>
      <c r="D2420" s="63"/>
      <c r="E2420" s="63"/>
      <c r="F2420" s="63"/>
      <c r="G2420" s="63"/>
      <c r="H2420" s="63"/>
      <c r="I2420" s="64"/>
      <c r="J2420" s="63"/>
      <c r="K2420" s="63"/>
      <c r="L2420" s="64"/>
      <c r="M2420" s="64"/>
      <c r="N2420" s="65"/>
      <c r="O2420" s="63"/>
      <c r="P2420" s="63"/>
      <c r="Q2420" s="63"/>
    </row>
    <row r="2421" spans="1:17" ht="15">
      <c r="A2421" s="53"/>
      <c r="B2421" s="53"/>
      <c r="C2421" s="53"/>
      <c r="D2421" s="63"/>
      <c r="E2421" s="63"/>
      <c r="F2421" s="63"/>
      <c r="G2421" s="63"/>
      <c r="H2421" s="63"/>
      <c r="I2421" s="64"/>
      <c r="J2421" s="63"/>
      <c r="K2421" s="63"/>
      <c r="L2421" s="64"/>
      <c r="M2421" s="64"/>
      <c r="N2421" s="65"/>
      <c r="O2421" s="63"/>
      <c r="P2421" s="63"/>
      <c r="Q2421" s="63"/>
    </row>
    <row r="2422" spans="1:17" ht="15">
      <c r="A2422" s="53"/>
      <c r="B2422" s="53"/>
      <c r="C2422" s="53"/>
      <c r="D2422" s="63"/>
      <c r="E2422" s="63"/>
      <c r="F2422" s="63"/>
      <c r="G2422" s="63"/>
      <c r="H2422" s="63"/>
      <c r="I2422" s="64"/>
      <c r="J2422" s="63"/>
      <c r="K2422" s="63"/>
      <c r="L2422" s="64"/>
      <c r="M2422" s="64"/>
      <c r="N2422" s="65"/>
      <c r="O2422" s="63"/>
      <c r="P2422" s="63"/>
      <c r="Q2422" s="63"/>
    </row>
    <row r="2423" spans="1:17" ht="15">
      <c r="A2423" s="53"/>
      <c r="B2423" s="53"/>
      <c r="C2423" s="53"/>
      <c r="D2423" s="63"/>
      <c r="E2423" s="63"/>
      <c r="F2423" s="63"/>
      <c r="G2423" s="63"/>
      <c r="H2423" s="63"/>
      <c r="I2423" s="64"/>
      <c r="J2423" s="63"/>
      <c r="K2423" s="63"/>
      <c r="L2423" s="64"/>
      <c r="M2423" s="64"/>
      <c r="N2423" s="65"/>
      <c r="O2423" s="63"/>
      <c r="P2423" s="63"/>
      <c r="Q2423" s="63"/>
    </row>
  </sheetData>
  <autoFilter ref="A1:Z2423" xr:uid="{00000000-0009-0000-0000-00000B000000}">
    <filterColumn colId="5">
      <filters blank="1">
        <filter val="#REF!"/>
      </filters>
    </filterColumn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  <outlinePr summaryBelow="0" summaryRight="0"/>
  </sheetPr>
  <dimension ref="A1:Z2423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3" max="3" width="67.7109375" customWidth="1"/>
    <col min="4" max="4" width="12" customWidth="1"/>
  </cols>
  <sheetData>
    <row r="1" spans="1:26">
      <c r="A1" s="9" t="s">
        <v>5976</v>
      </c>
      <c r="B1" s="9" t="s">
        <v>1167</v>
      </c>
      <c r="C1" s="9" t="s">
        <v>5977</v>
      </c>
      <c r="D1" s="9" t="s">
        <v>5408</v>
      </c>
      <c r="E1" s="9" t="s">
        <v>5978</v>
      </c>
      <c r="F1" s="9" t="s">
        <v>5979</v>
      </c>
      <c r="G1" s="9" t="s">
        <v>5980</v>
      </c>
      <c r="H1" s="9" t="s">
        <v>5981</v>
      </c>
      <c r="I1" s="9" t="s">
        <v>5982</v>
      </c>
      <c r="J1" s="9" t="s">
        <v>5398</v>
      </c>
      <c r="K1" s="9" t="s">
        <v>5983</v>
      </c>
      <c r="L1" s="66" t="s">
        <v>5984</v>
      </c>
      <c r="M1" s="66" t="s">
        <v>5984</v>
      </c>
      <c r="N1" s="66" t="s">
        <v>5984</v>
      </c>
      <c r="O1" s="66" t="s">
        <v>5984</v>
      </c>
      <c r="P1" s="66" t="s">
        <v>5984</v>
      </c>
      <c r="Q1" s="66" t="s">
        <v>5984</v>
      </c>
      <c r="R1" s="66" t="s">
        <v>5984</v>
      </c>
      <c r="S1" s="66" t="s">
        <v>5984</v>
      </c>
      <c r="T1" s="66" t="s">
        <v>5984</v>
      </c>
      <c r="U1" s="66" t="s">
        <v>5984</v>
      </c>
      <c r="V1" s="66" t="s">
        <v>5984</v>
      </c>
      <c r="W1" s="66" t="s">
        <v>5984</v>
      </c>
      <c r="X1" s="66" t="s">
        <v>5984</v>
      </c>
      <c r="Y1" s="66" t="s">
        <v>5984</v>
      </c>
      <c r="Z1" s="66" t="s">
        <v>5984</v>
      </c>
    </row>
    <row r="2" spans="1:26">
      <c r="A2" s="9" t="s">
        <v>52</v>
      </c>
      <c r="B2" s="9" t="s">
        <v>52</v>
      </c>
      <c r="C2" s="9" t="s">
        <v>51</v>
      </c>
      <c r="D2" s="9" t="s">
        <v>53</v>
      </c>
      <c r="E2" s="15">
        <v>1099</v>
      </c>
      <c r="F2" s="9">
        <v>22</v>
      </c>
      <c r="G2" s="44">
        <v>1.5900000000000001E-2</v>
      </c>
      <c r="H2" s="15">
        <v>1460</v>
      </c>
      <c r="I2" s="9">
        <v>39</v>
      </c>
      <c r="J2" s="9">
        <v>245</v>
      </c>
      <c r="K2" s="59">
        <v>879.55</v>
      </c>
      <c r="L2" s="67"/>
      <c r="M2" s="67"/>
      <c r="N2" s="67"/>
      <c r="O2" s="66"/>
      <c r="P2" s="66"/>
      <c r="Q2" s="67"/>
      <c r="R2" s="67"/>
      <c r="S2" s="68"/>
      <c r="T2" s="68"/>
      <c r="U2" s="66"/>
      <c r="V2" s="66"/>
      <c r="W2" s="66"/>
      <c r="X2" s="66"/>
      <c r="Y2" s="66"/>
      <c r="Z2" s="66"/>
    </row>
    <row r="3" spans="1:26">
      <c r="A3" s="9" t="s">
        <v>5992</v>
      </c>
      <c r="B3" s="9" t="s">
        <v>1176</v>
      </c>
      <c r="C3" s="9" t="s">
        <v>2977</v>
      </c>
      <c r="D3" s="9" t="s">
        <v>2978</v>
      </c>
      <c r="E3" s="9">
        <v>633</v>
      </c>
      <c r="F3" s="9">
        <v>23</v>
      </c>
      <c r="G3" s="44">
        <v>9.1000000000000004E-3</v>
      </c>
      <c r="H3" s="9">
        <v>848</v>
      </c>
      <c r="I3" s="9">
        <v>29</v>
      </c>
      <c r="J3" s="9">
        <v>193</v>
      </c>
      <c r="K3" s="59">
        <v>876.69</v>
      </c>
      <c r="L3" s="67"/>
      <c r="M3" s="67"/>
      <c r="N3" s="67"/>
      <c r="O3" s="66"/>
      <c r="P3" s="66"/>
      <c r="Q3" s="67"/>
      <c r="R3" s="67"/>
      <c r="S3" s="68"/>
      <c r="T3" s="68"/>
      <c r="U3" s="66"/>
      <c r="V3" s="66"/>
      <c r="W3" s="66"/>
      <c r="X3" s="66"/>
      <c r="Y3" s="66"/>
      <c r="Z3" s="66"/>
    </row>
    <row r="4" spans="1:26">
      <c r="A4" s="9" t="s">
        <v>6461</v>
      </c>
      <c r="B4" s="9" t="s">
        <v>24</v>
      </c>
      <c r="C4" s="9" t="s">
        <v>23</v>
      </c>
      <c r="D4" s="9" t="s">
        <v>25</v>
      </c>
      <c r="E4" s="9">
        <v>403</v>
      </c>
      <c r="F4" s="9">
        <v>16</v>
      </c>
      <c r="G4" s="44">
        <v>5.7999999999999996E-3</v>
      </c>
      <c r="H4" s="9">
        <v>587</v>
      </c>
      <c r="I4" s="9">
        <v>19</v>
      </c>
      <c r="J4" s="9">
        <v>183</v>
      </c>
      <c r="K4" s="59">
        <v>711.87</v>
      </c>
      <c r="L4" s="67"/>
      <c r="M4" s="67"/>
      <c r="N4" s="67"/>
      <c r="O4" s="66"/>
      <c r="P4" s="66"/>
      <c r="Q4" s="67"/>
      <c r="R4" s="67"/>
      <c r="S4" s="68"/>
      <c r="T4" s="68"/>
      <c r="U4" s="66"/>
      <c r="V4" s="66"/>
      <c r="W4" s="66"/>
      <c r="X4" s="66"/>
      <c r="Y4" s="66"/>
      <c r="Z4" s="66"/>
    </row>
    <row r="5" spans="1:26">
      <c r="A5" s="9" t="s">
        <v>6028</v>
      </c>
      <c r="B5" s="9" t="s">
        <v>36</v>
      </c>
      <c r="C5" s="9" t="s">
        <v>35</v>
      </c>
      <c r="D5" s="9" t="s">
        <v>37</v>
      </c>
      <c r="E5" s="9">
        <v>490</v>
      </c>
      <c r="F5" s="9">
        <v>22</v>
      </c>
      <c r="G5" s="44">
        <v>7.1000000000000004E-3</v>
      </c>
      <c r="H5" s="9">
        <v>602</v>
      </c>
      <c r="I5" s="9">
        <v>26</v>
      </c>
      <c r="J5" s="9">
        <v>172</v>
      </c>
      <c r="K5" s="59">
        <v>701.76</v>
      </c>
      <c r="L5" s="67"/>
      <c r="M5" s="67"/>
      <c r="N5" s="67"/>
      <c r="O5" s="66"/>
      <c r="P5" s="66"/>
      <c r="Q5" s="67"/>
      <c r="R5" s="67"/>
      <c r="S5" s="68"/>
      <c r="T5" s="68"/>
      <c r="U5" s="66"/>
      <c r="V5" s="66"/>
      <c r="W5" s="66"/>
      <c r="X5" s="66"/>
      <c r="Y5" s="66"/>
      <c r="Z5" s="66"/>
    </row>
    <row r="6" spans="1:26">
      <c r="A6" s="9" t="s">
        <v>8725</v>
      </c>
      <c r="B6" s="9" t="s">
        <v>39</v>
      </c>
      <c r="C6" s="9" t="s">
        <v>38</v>
      </c>
      <c r="D6" s="9" t="s">
        <v>40</v>
      </c>
      <c r="E6" s="15">
        <v>1468</v>
      </c>
      <c r="F6" s="9">
        <v>38</v>
      </c>
      <c r="G6" s="44">
        <v>2.12E-2</v>
      </c>
      <c r="H6" s="15">
        <v>2170</v>
      </c>
      <c r="I6" s="9">
        <v>57</v>
      </c>
      <c r="J6" s="9">
        <v>162</v>
      </c>
      <c r="K6" s="59">
        <v>759.78</v>
      </c>
      <c r="L6" s="67"/>
      <c r="M6" s="67"/>
      <c r="N6" s="67"/>
      <c r="O6" s="66"/>
      <c r="P6" s="66"/>
      <c r="Q6" s="67"/>
      <c r="R6" s="67"/>
      <c r="S6" s="68"/>
      <c r="T6" s="68"/>
      <c r="U6" s="66"/>
      <c r="V6" s="66"/>
      <c r="W6" s="66"/>
      <c r="X6" s="66"/>
      <c r="Y6" s="66"/>
      <c r="Z6" s="66"/>
    </row>
    <row r="7" spans="1:26">
      <c r="A7" s="9" t="s">
        <v>87</v>
      </c>
      <c r="B7" s="9" t="s">
        <v>87</v>
      </c>
      <c r="C7" s="9" t="s">
        <v>86</v>
      </c>
      <c r="D7" s="9" t="s">
        <v>88</v>
      </c>
      <c r="E7" s="9">
        <v>272</v>
      </c>
      <c r="F7" s="9">
        <v>12</v>
      </c>
      <c r="G7" s="44">
        <v>3.8999999999999998E-3</v>
      </c>
      <c r="H7" s="9">
        <v>351</v>
      </c>
      <c r="I7" s="9">
        <v>12</v>
      </c>
      <c r="J7" s="9">
        <v>149</v>
      </c>
      <c r="K7" s="59">
        <v>713.71</v>
      </c>
      <c r="L7" s="67"/>
      <c r="M7" s="67"/>
      <c r="N7" s="67"/>
      <c r="O7" s="66"/>
      <c r="P7" s="66"/>
      <c r="Q7" s="67"/>
      <c r="R7" s="67"/>
      <c r="S7" s="68"/>
      <c r="T7" s="68"/>
      <c r="U7" s="66"/>
      <c r="V7" s="66"/>
      <c r="W7" s="66"/>
      <c r="X7" s="66"/>
      <c r="Y7" s="66"/>
      <c r="Z7" s="66"/>
    </row>
    <row r="8" spans="1:26">
      <c r="A8" s="9" t="s">
        <v>6202</v>
      </c>
      <c r="B8" s="9" t="s">
        <v>478</v>
      </c>
      <c r="C8" s="9" t="s">
        <v>477</v>
      </c>
      <c r="D8" s="9" t="s">
        <v>479</v>
      </c>
      <c r="E8" s="9">
        <v>295</v>
      </c>
      <c r="F8" s="9">
        <v>5</v>
      </c>
      <c r="G8" s="44">
        <v>4.3E-3</v>
      </c>
      <c r="H8" s="9">
        <v>396</v>
      </c>
      <c r="I8" s="9">
        <v>5</v>
      </c>
      <c r="J8" s="9">
        <v>139</v>
      </c>
      <c r="K8" s="59">
        <v>763.11</v>
      </c>
      <c r="L8" s="67"/>
      <c r="M8" s="67"/>
      <c r="N8" s="67"/>
      <c r="O8" s="66"/>
      <c r="P8" s="66"/>
      <c r="Q8" s="67"/>
      <c r="R8" s="67"/>
      <c r="S8" s="68"/>
      <c r="T8" s="68"/>
      <c r="U8" s="66"/>
      <c r="V8" s="66"/>
      <c r="W8" s="66"/>
      <c r="X8" s="66"/>
      <c r="Y8" s="66"/>
      <c r="Z8" s="66"/>
    </row>
    <row r="9" spans="1:26">
      <c r="A9" s="9" t="s">
        <v>5991</v>
      </c>
      <c r="B9" s="9" t="s">
        <v>589</v>
      </c>
      <c r="C9" s="9" t="s">
        <v>588</v>
      </c>
      <c r="D9" s="9" t="s">
        <v>590</v>
      </c>
      <c r="E9" s="9">
        <v>626</v>
      </c>
      <c r="F9" s="9">
        <v>8</v>
      </c>
      <c r="G9" s="44">
        <v>8.9999999999999993E-3</v>
      </c>
      <c r="H9" s="9">
        <v>879</v>
      </c>
      <c r="I9" s="9">
        <v>12</v>
      </c>
      <c r="J9" s="9">
        <v>122</v>
      </c>
      <c r="K9" s="59">
        <v>592.97</v>
      </c>
      <c r="L9" s="67"/>
      <c r="M9" s="67"/>
      <c r="N9" s="67"/>
      <c r="O9" s="66"/>
      <c r="P9" s="66"/>
      <c r="Q9" s="67"/>
      <c r="R9" s="67"/>
      <c r="S9" s="68"/>
      <c r="T9" s="68"/>
      <c r="U9" s="66"/>
      <c r="V9" s="66"/>
      <c r="W9" s="66"/>
      <c r="X9" s="66"/>
      <c r="Y9" s="66"/>
      <c r="Z9" s="66"/>
    </row>
    <row r="10" spans="1:26">
      <c r="A10" s="9" t="s">
        <v>6045</v>
      </c>
      <c r="B10" s="9" t="s">
        <v>27</v>
      </c>
      <c r="C10" s="9" t="s">
        <v>26</v>
      </c>
      <c r="D10" s="9" t="s">
        <v>28</v>
      </c>
      <c r="E10" s="9">
        <v>391</v>
      </c>
      <c r="F10" s="9">
        <v>18</v>
      </c>
      <c r="G10" s="44">
        <v>5.5999999999999999E-3</v>
      </c>
      <c r="H10" s="9">
        <v>537</v>
      </c>
      <c r="I10" s="9">
        <v>22</v>
      </c>
      <c r="J10" s="9">
        <v>117</v>
      </c>
      <c r="K10" s="59">
        <v>443.43</v>
      </c>
      <c r="L10" s="67"/>
      <c r="M10" s="67"/>
      <c r="N10" s="67"/>
      <c r="O10" s="66"/>
      <c r="P10" s="66"/>
      <c r="Q10" s="67"/>
      <c r="R10" s="67"/>
      <c r="S10" s="68"/>
      <c r="T10" s="68"/>
      <c r="U10" s="66"/>
      <c r="V10" s="66"/>
      <c r="W10" s="66"/>
      <c r="X10" s="66"/>
      <c r="Y10" s="66"/>
      <c r="Z10" s="66"/>
    </row>
    <row r="11" spans="1:26">
      <c r="A11" s="9" t="s">
        <v>8856</v>
      </c>
      <c r="B11" s="9" t="s">
        <v>21</v>
      </c>
      <c r="C11" s="9" t="s">
        <v>20</v>
      </c>
      <c r="D11" s="9" t="s">
        <v>22</v>
      </c>
      <c r="E11" s="9">
        <v>475</v>
      </c>
      <c r="F11" s="9">
        <v>9</v>
      </c>
      <c r="G11" s="44">
        <v>6.8999999999999999E-3</v>
      </c>
      <c r="H11" s="9">
        <v>606</v>
      </c>
      <c r="I11" s="9">
        <v>10</v>
      </c>
      <c r="J11" s="9">
        <v>114</v>
      </c>
      <c r="K11" s="59">
        <v>603.05999999999995</v>
      </c>
      <c r="L11" s="67"/>
      <c r="M11" s="67"/>
      <c r="N11" s="67"/>
      <c r="O11" s="66"/>
      <c r="P11" s="66"/>
      <c r="Q11" s="67"/>
      <c r="R11" s="67"/>
      <c r="S11" s="68"/>
      <c r="T11" s="68"/>
      <c r="U11" s="66"/>
      <c r="V11" s="66"/>
      <c r="W11" s="66"/>
      <c r="X11" s="66"/>
      <c r="Y11" s="66"/>
      <c r="Z11" s="66"/>
    </row>
    <row r="12" spans="1:26">
      <c r="A12" s="9" t="s">
        <v>5999</v>
      </c>
      <c r="B12" s="9" t="s">
        <v>1093</v>
      </c>
      <c r="C12" s="9" t="s">
        <v>2987</v>
      </c>
      <c r="D12" s="9" t="s">
        <v>10849</v>
      </c>
      <c r="E12" s="9">
        <v>727</v>
      </c>
      <c r="F12" s="9">
        <v>11</v>
      </c>
      <c r="G12" s="44">
        <v>1.0500000000000001E-2</v>
      </c>
      <c r="H12" s="9">
        <v>973</v>
      </c>
      <c r="I12" s="9">
        <v>11</v>
      </c>
      <c r="J12" s="9">
        <v>109</v>
      </c>
      <c r="K12" s="59">
        <v>434.91</v>
      </c>
      <c r="L12" s="67"/>
      <c r="M12" s="67"/>
      <c r="N12" s="67"/>
      <c r="O12" s="66"/>
      <c r="P12" s="66"/>
      <c r="Q12" s="67"/>
      <c r="R12" s="67"/>
      <c r="S12" s="68"/>
      <c r="T12" s="68"/>
      <c r="U12" s="66"/>
      <c r="V12" s="66"/>
      <c r="W12" s="66"/>
      <c r="X12" s="66"/>
      <c r="Y12" s="66"/>
      <c r="Z12" s="66"/>
    </row>
    <row r="13" spans="1:26">
      <c r="A13" s="9" t="s">
        <v>5999</v>
      </c>
      <c r="B13" s="9" t="s">
        <v>79</v>
      </c>
      <c r="C13" s="9" t="s">
        <v>76</v>
      </c>
      <c r="D13" s="9" t="s">
        <v>78</v>
      </c>
      <c r="E13" s="9">
        <v>380</v>
      </c>
      <c r="F13" s="9">
        <v>10</v>
      </c>
      <c r="G13" s="44">
        <v>5.4999999999999997E-3</v>
      </c>
      <c r="H13" s="9">
        <v>500</v>
      </c>
      <c r="I13" s="9">
        <v>13</v>
      </c>
      <c r="J13" s="9">
        <v>100</v>
      </c>
      <c r="K13" s="59">
        <v>474.21</v>
      </c>
      <c r="L13" s="67"/>
      <c r="M13" s="67"/>
      <c r="N13" s="67"/>
      <c r="O13" s="66"/>
      <c r="P13" s="66"/>
      <c r="Q13" s="67"/>
      <c r="R13" s="67"/>
      <c r="S13" s="68"/>
      <c r="T13" s="68"/>
      <c r="U13" s="66"/>
      <c r="V13" s="66"/>
      <c r="W13" s="66"/>
      <c r="X13" s="66"/>
      <c r="Y13" s="66"/>
      <c r="Z13" s="66"/>
    </row>
    <row r="14" spans="1:26">
      <c r="A14" s="9" t="s">
        <v>5999</v>
      </c>
      <c r="B14" s="9" t="s">
        <v>1093</v>
      </c>
      <c r="C14" s="9" t="s">
        <v>2987</v>
      </c>
      <c r="D14" s="9" t="s">
        <v>2988</v>
      </c>
      <c r="E14" s="9">
        <v>727</v>
      </c>
      <c r="F14" s="9">
        <v>11</v>
      </c>
      <c r="G14" s="44">
        <v>1.0500000000000001E-2</v>
      </c>
      <c r="H14" s="9">
        <v>973</v>
      </c>
      <c r="I14" s="9">
        <v>11</v>
      </c>
      <c r="J14" s="9">
        <v>98</v>
      </c>
      <c r="K14" s="59">
        <v>391.02</v>
      </c>
      <c r="L14" s="67"/>
      <c r="M14" s="67"/>
      <c r="N14" s="67"/>
      <c r="O14" s="66"/>
      <c r="P14" s="66"/>
      <c r="Q14" s="67"/>
      <c r="R14" s="67"/>
      <c r="S14" s="68"/>
      <c r="T14" s="68"/>
      <c r="U14" s="66"/>
      <c r="V14" s="66"/>
      <c r="W14" s="66"/>
      <c r="X14" s="66"/>
      <c r="Y14" s="66"/>
      <c r="Z14" s="66"/>
    </row>
    <row r="15" spans="1:26">
      <c r="A15" s="9" t="s">
        <v>6009</v>
      </c>
      <c r="B15" s="9" t="s">
        <v>592</v>
      </c>
      <c r="C15" s="9" t="s">
        <v>591</v>
      </c>
      <c r="D15" s="9" t="s">
        <v>593</v>
      </c>
      <c r="E15" s="9">
        <v>410</v>
      </c>
      <c r="F15" s="9">
        <v>14</v>
      </c>
      <c r="G15" s="44">
        <v>5.8999999999999999E-3</v>
      </c>
      <c r="H15" s="9">
        <v>538</v>
      </c>
      <c r="I15" s="9">
        <v>18</v>
      </c>
      <c r="J15" s="9">
        <v>97</v>
      </c>
      <c r="K15" s="59">
        <v>474.33</v>
      </c>
      <c r="L15" s="67"/>
      <c r="M15" s="67"/>
      <c r="N15" s="67"/>
      <c r="O15" s="66"/>
      <c r="P15" s="66"/>
      <c r="Q15" s="67"/>
      <c r="R15" s="67"/>
      <c r="S15" s="68"/>
      <c r="T15" s="68"/>
      <c r="U15" s="66"/>
      <c r="V15" s="66"/>
      <c r="W15" s="66"/>
      <c r="X15" s="66"/>
      <c r="Y15" s="66"/>
      <c r="Z15" s="66"/>
    </row>
    <row r="16" spans="1:26">
      <c r="A16" s="9" t="s">
        <v>5988</v>
      </c>
      <c r="B16" s="9" t="s">
        <v>1097</v>
      </c>
      <c r="C16" s="9" t="s">
        <v>3229</v>
      </c>
      <c r="D16" s="9" t="s">
        <v>3230</v>
      </c>
      <c r="E16" s="9">
        <v>175</v>
      </c>
      <c r="F16" s="9">
        <v>14</v>
      </c>
      <c r="G16" s="44">
        <v>2.5000000000000001E-3</v>
      </c>
      <c r="H16" s="9">
        <v>235</v>
      </c>
      <c r="I16" s="9">
        <v>18</v>
      </c>
      <c r="J16" s="9">
        <v>94</v>
      </c>
      <c r="K16" s="59">
        <v>497.26</v>
      </c>
      <c r="L16" s="67"/>
      <c r="M16" s="67"/>
      <c r="N16" s="67"/>
      <c r="O16" s="66"/>
      <c r="P16" s="66"/>
      <c r="Q16" s="67"/>
      <c r="R16" s="67"/>
      <c r="S16" s="68"/>
      <c r="T16" s="68"/>
      <c r="U16" s="66"/>
      <c r="V16" s="66"/>
      <c r="W16" s="66"/>
      <c r="X16" s="66"/>
      <c r="Y16" s="66"/>
      <c r="Z16" s="66"/>
    </row>
    <row r="17" spans="1:26">
      <c r="A17" s="9" t="s">
        <v>5993</v>
      </c>
      <c r="B17" s="9" t="s">
        <v>64</v>
      </c>
      <c r="C17" s="9" t="s">
        <v>61</v>
      </c>
      <c r="D17" s="9" t="s">
        <v>63</v>
      </c>
      <c r="E17" s="9">
        <v>464</v>
      </c>
      <c r="F17" s="9">
        <v>32</v>
      </c>
      <c r="G17" s="44">
        <v>6.7000000000000002E-3</v>
      </c>
      <c r="H17" s="9">
        <v>621</v>
      </c>
      <c r="I17" s="9">
        <v>39</v>
      </c>
      <c r="J17" s="9">
        <v>90</v>
      </c>
      <c r="K17" s="59">
        <v>677.7</v>
      </c>
      <c r="L17" s="67"/>
      <c r="M17" s="67"/>
      <c r="N17" s="67"/>
      <c r="O17" s="66"/>
      <c r="P17" s="66"/>
      <c r="Q17" s="67"/>
      <c r="R17" s="67"/>
      <c r="S17" s="68"/>
      <c r="T17" s="68"/>
      <c r="U17" s="66"/>
      <c r="V17" s="66"/>
      <c r="W17" s="66"/>
      <c r="X17" s="66"/>
      <c r="Y17" s="66"/>
      <c r="Z17" s="66"/>
    </row>
    <row r="18" spans="1:26">
      <c r="A18" s="9" t="s">
        <v>6010</v>
      </c>
      <c r="B18" s="9" t="s">
        <v>33</v>
      </c>
      <c r="C18" s="9" t="s">
        <v>32</v>
      </c>
      <c r="D18" s="9" t="s">
        <v>34</v>
      </c>
      <c r="E18" s="9">
        <v>273</v>
      </c>
      <c r="F18" s="9">
        <v>13</v>
      </c>
      <c r="G18" s="44">
        <v>3.8999999999999998E-3</v>
      </c>
      <c r="H18" s="9">
        <v>368</v>
      </c>
      <c r="I18" s="9">
        <v>22</v>
      </c>
      <c r="J18" s="9">
        <v>69</v>
      </c>
      <c r="K18" s="59">
        <v>269.37</v>
      </c>
      <c r="L18" s="67"/>
      <c r="M18" s="67"/>
      <c r="N18" s="67"/>
      <c r="O18" s="66"/>
      <c r="P18" s="66"/>
      <c r="Q18" s="67"/>
      <c r="R18" s="67"/>
      <c r="S18" s="68"/>
      <c r="T18" s="68"/>
      <c r="U18" s="66"/>
      <c r="V18" s="66"/>
      <c r="W18" s="66"/>
      <c r="X18" s="66"/>
      <c r="Y18" s="66"/>
      <c r="Z18" s="66"/>
    </row>
    <row r="19" spans="1:26">
      <c r="A19" s="9" t="s">
        <v>6059</v>
      </c>
      <c r="B19" s="9" t="s">
        <v>81</v>
      </c>
      <c r="C19" s="9" t="s">
        <v>80</v>
      </c>
      <c r="D19" s="9" t="s">
        <v>82</v>
      </c>
      <c r="E19" s="9">
        <v>221</v>
      </c>
      <c r="F19" s="9">
        <v>7</v>
      </c>
      <c r="G19" s="44">
        <v>3.2000000000000002E-3</v>
      </c>
      <c r="H19" s="9">
        <v>317</v>
      </c>
      <c r="I19" s="9">
        <v>9</v>
      </c>
      <c r="J19" s="9">
        <v>67</v>
      </c>
      <c r="K19" s="59">
        <v>495.13</v>
      </c>
      <c r="L19" s="67"/>
      <c r="M19" s="67"/>
      <c r="N19" s="67"/>
      <c r="O19" s="66"/>
      <c r="P19" s="66"/>
      <c r="Q19" s="67"/>
      <c r="R19" s="67"/>
      <c r="S19" s="68"/>
      <c r="T19" s="68"/>
      <c r="U19" s="66"/>
      <c r="V19" s="66"/>
      <c r="W19" s="66"/>
      <c r="X19" s="66"/>
      <c r="Y19" s="66"/>
      <c r="Z19" s="66"/>
    </row>
    <row r="20" spans="1:26">
      <c r="A20" s="9" t="s">
        <v>6056</v>
      </c>
      <c r="B20" s="9" t="s">
        <v>1094</v>
      </c>
      <c r="C20" s="9" t="s">
        <v>10850</v>
      </c>
      <c r="D20" s="9" t="s">
        <v>3110</v>
      </c>
      <c r="E20" s="9">
        <v>175</v>
      </c>
      <c r="F20" s="9">
        <v>7</v>
      </c>
      <c r="G20" s="44">
        <v>2.5000000000000001E-3</v>
      </c>
      <c r="H20" s="9">
        <v>243</v>
      </c>
      <c r="I20" s="9">
        <v>10</v>
      </c>
      <c r="J20" s="9">
        <v>69</v>
      </c>
      <c r="K20" s="59">
        <v>981.34</v>
      </c>
      <c r="L20" s="67"/>
      <c r="M20" s="67"/>
      <c r="N20" s="67"/>
      <c r="O20" s="66"/>
      <c r="P20" s="66"/>
      <c r="Q20" s="67"/>
      <c r="R20" s="67"/>
      <c r="S20" s="68"/>
      <c r="T20" s="68"/>
      <c r="U20" s="66"/>
      <c r="V20" s="66"/>
      <c r="W20" s="66"/>
      <c r="X20" s="66"/>
      <c r="Y20" s="66"/>
      <c r="Z20" s="66"/>
    </row>
    <row r="21" spans="1:26">
      <c r="A21" s="9" t="s">
        <v>118</v>
      </c>
      <c r="B21" s="9" t="s">
        <v>118</v>
      </c>
      <c r="C21" s="9" t="s">
        <v>115</v>
      </c>
      <c r="D21" s="9" t="s">
        <v>117</v>
      </c>
      <c r="E21" s="9">
        <v>421</v>
      </c>
      <c r="F21" s="9">
        <v>29</v>
      </c>
      <c r="G21" s="44">
        <v>6.1000000000000004E-3</v>
      </c>
      <c r="H21" s="9">
        <v>680</v>
      </c>
      <c r="I21" s="9">
        <v>41</v>
      </c>
      <c r="J21" s="9">
        <v>68</v>
      </c>
      <c r="K21" s="59">
        <v>1472.79</v>
      </c>
      <c r="L21" s="67"/>
      <c r="M21" s="67"/>
      <c r="N21" s="67"/>
      <c r="O21" s="66"/>
      <c r="P21" s="66"/>
      <c r="Q21" s="67"/>
      <c r="R21" s="67"/>
      <c r="S21" s="68"/>
      <c r="T21" s="68"/>
      <c r="U21" s="66"/>
      <c r="V21" s="66"/>
      <c r="W21" s="66"/>
      <c r="X21" s="66"/>
      <c r="Y21" s="66"/>
      <c r="Z21" s="66"/>
    </row>
    <row r="22" spans="1:26">
      <c r="A22" s="9" t="s">
        <v>6135</v>
      </c>
      <c r="B22" s="9" t="s">
        <v>66</v>
      </c>
      <c r="C22" s="9" t="s">
        <v>65</v>
      </c>
      <c r="D22" s="9" t="s">
        <v>67</v>
      </c>
      <c r="E22" s="9">
        <v>187</v>
      </c>
      <c r="F22" s="9">
        <v>7</v>
      </c>
      <c r="G22" s="44">
        <v>2.7000000000000001E-3</v>
      </c>
      <c r="H22" s="9">
        <v>259</v>
      </c>
      <c r="I22" s="9">
        <v>10</v>
      </c>
      <c r="J22" s="9">
        <v>59</v>
      </c>
      <c r="K22" s="59">
        <v>394.64</v>
      </c>
      <c r="L22" s="67"/>
      <c r="M22" s="67"/>
      <c r="N22" s="67"/>
      <c r="O22" s="66"/>
      <c r="P22" s="66"/>
      <c r="Q22" s="67"/>
      <c r="R22" s="67"/>
      <c r="S22" s="68"/>
      <c r="T22" s="68"/>
      <c r="U22" s="66"/>
      <c r="V22" s="66"/>
      <c r="W22" s="66"/>
      <c r="X22" s="66"/>
      <c r="Y22" s="66"/>
      <c r="Z22" s="66"/>
    </row>
    <row r="23" spans="1:26">
      <c r="A23" s="9" t="s">
        <v>6066</v>
      </c>
      <c r="B23" s="9" t="s">
        <v>59</v>
      </c>
      <c r="C23" s="9" t="s">
        <v>58</v>
      </c>
      <c r="D23" s="9" t="s">
        <v>60</v>
      </c>
      <c r="E23" s="9">
        <v>420</v>
      </c>
      <c r="F23" s="9">
        <v>25</v>
      </c>
      <c r="G23" s="44">
        <v>6.1000000000000004E-3</v>
      </c>
      <c r="H23" s="9">
        <v>574</v>
      </c>
      <c r="I23" s="9">
        <v>30</v>
      </c>
      <c r="J23" s="9">
        <v>53</v>
      </c>
      <c r="K23" s="59">
        <v>181.5</v>
      </c>
      <c r="L23" s="67"/>
      <c r="M23" s="67"/>
      <c r="N23" s="67"/>
      <c r="O23" s="66"/>
      <c r="P23" s="66"/>
      <c r="Q23" s="67"/>
      <c r="R23" s="67"/>
      <c r="S23" s="68"/>
      <c r="T23" s="68"/>
      <c r="U23" s="66"/>
      <c r="V23" s="66"/>
      <c r="W23" s="66"/>
      <c r="X23" s="66"/>
      <c r="Y23" s="66"/>
      <c r="Z23" s="66"/>
    </row>
    <row r="24" spans="1:26">
      <c r="A24" s="9" t="s">
        <v>6137</v>
      </c>
      <c r="B24" s="9" t="s">
        <v>1223</v>
      </c>
      <c r="C24" s="9" t="s">
        <v>9650</v>
      </c>
      <c r="D24" s="9" t="s">
        <v>4978</v>
      </c>
      <c r="E24" s="9">
        <v>717</v>
      </c>
      <c r="F24" s="9">
        <v>20</v>
      </c>
      <c r="G24" s="44">
        <v>1.03E-2</v>
      </c>
      <c r="H24" s="15">
        <v>1010</v>
      </c>
      <c r="I24" s="9">
        <v>24</v>
      </c>
      <c r="J24" s="9">
        <v>51</v>
      </c>
      <c r="K24" s="59">
        <v>274.89</v>
      </c>
      <c r="L24" s="67"/>
      <c r="M24" s="67"/>
      <c r="N24" s="67"/>
      <c r="O24" s="66"/>
      <c r="P24" s="66"/>
      <c r="Q24" s="67"/>
      <c r="R24" s="67"/>
      <c r="S24" s="68"/>
      <c r="T24" s="68"/>
      <c r="U24" s="66"/>
      <c r="V24" s="66"/>
      <c r="W24" s="66"/>
      <c r="X24" s="66"/>
      <c r="Y24" s="66"/>
      <c r="Z24" s="66"/>
    </row>
    <row r="25" spans="1:26">
      <c r="A25" s="9" t="s">
        <v>6079</v>
      </c>
      <c r="B25" s="9" t="s">
        <v>1103</v>
      </c>
      <c r="C25" s="9" t="s">
        <v>4886</v>
      </c>
      <c r="D25" s="9" t="s">
        <v>4887</v>
      </c>
      <c r="E25" s="9">
        <v>326</v>
      </c>
      <c r="F25" s="9">
        <v>5</v>
      </c>
      <c r="G25" s="44">
        <v>4.7000000000000002E-3</v>
      </c>
      <c r="H25" s="9">
        <v>414</v>
      </c>
      <c r="I25" s="9">
        <v>7</v>
      </c>
      <c r="J25" s="9">
        <v>50</v>
      </c>
      <c r="K25" s="59">
        <v>204.5</v>
      </c>
      <c r="L25" s="67"/>
      <c r="M25" s="67"/>
      <c r="N25" s="67"/>
      <c r="O25" s="66"/>
      <c r="P25" s="66"/>
      <c r="Q25" s="67"/>
      <c r="R25" s="67"/>
      <c r="S25" s="68"/>
      <c r="T25" s="68"/>
      <c r="U25" s="66"/>
      <c r="V25" s="66"/>
      <c r="W25" s="66"/>
      <c r="X25" s="66"/>
      <c r="Y25" s="66"/>
      <c r="Z25" s="66"/>
    </row>
    <row r="26" spans="1:26">
      <c r="A26" s="9" t="s">
        <v>6057</v>
      </c>
      <c r="B26" s="9" t="s">
        <v>1197</v>
      </c>
      <c r="C26" s="9" t="s">
        <v>3059</v>
      </c>
      <c r="D26" s="9" t="s">
        <v>3060</v>
      </c>
      <c r="E26" s="9">
        <v>432</v>
      </c>
      <c r="F26" s="9">
        <v>22</v>
      </c>
      <c r="G26" s="44">
        <v>6.1999999999999998E-3</v>
      </c>
      <c r="H26" s="9">
        <v>582</v>
      </c>
      <c r="I26" s="9">
        <v>25</v>
      </c>
      <c r="J26" s="9">
        <v>47</v>
      </c>
      <c r="K26" s="59">
        <v>200.56</v>
      </c>
      <c r="L26" s="67"/>
      <c r="M26" s="67"/>
      <c r="N26" s="67"/>
      <c r="O26" s="66"/>
      <c r="P26" s="66"/>
      <c r="Q26" s="67"/>
      <c r="R26" s="67"/>
      <c r="S26" s="68"/>
      <c r="T26" s="68"/>
      <c r="U26" s="66"/>
      <c r="V26" s="66"/>
      <c r="W26" s="66"/>
      <c r="X26" s="66"/>
      <c r="Y26" s="66"/>
      <c r="Z26" s="66"/>
    </row>
    <row r="27" spans="1:26">
      <c r="A27" s="9" t="s">
        <v>6052</v>
      </c>
      <c r="B27" s="9" t="s">
        <v>1271</v>
      </c>
      <c r="C27" s="9" t="s">
        <v>3085</v>
      </c>
      <c r="D27" s="9" t="s">
        <v>3086</v>
      </c>
      <c r="E27" s="9">
        <v>210</v>
      </c>
      <c r="F27" s="9">
        <v>13</v>
      </c>
      <c r="G27" s="44">
        <v>3.0000000000000001E-3</v>
      </c>
      <c r="H27" s="9">
        <v>264</v>
      </c>
      <c r="I27" s="9">
        <v>17</v>
      </c>
      <c r="J27" s="9">
        <v>49</v>
      </c>
      <c r="K27" s="59">
        <v>207.76</v>
      </c>
      <c r="L27" s="67"/>
      <c r="M27" s="67"/>
      <c r="N27" s="67"/>
      <c r="O27" s="66"/>
      <c r="P27" s="66"/>
      <c r="Q27" s="67"/>
      <c r="R27" s="67"/>
      <c r="S27" s="68"/>
      <c r="T27" s="68"/>
      <c r="U27" s="66"/>
      <c r="V27" s="66"/>
      <c r="W27" s="66"/>
      <c r="X27" s="66"/>
      <c r="Y27" s="66"/>
      <c r="Z27" s="66"/>
    </row>
    <row r="28" spans="1:26">
      <c r="A28" s="9" t="s">
        <v>6081</v>
      </c>
      <c r="B28" s="9" t="s">
        <v>1100</v>
      </c>
      <c r="C28" s="9" t="s">
        <v>10851</v>
      </c>
      <c r="D28" s="9" t="s">
        <v>3123</v>
      </c>
      <c r="E28" s="9">
        <v>547</v>
      </c>
      <c r="F28" s="9">
        <v>12</v>
      </c>
      <c r="G28" s="44">
        <v>7.9000000000000008E-3</v>
      </c>
      <c r="H28" s="9">
        <v>725</v>
      </c>
      <c r="I28" s="9">
        <v>14</v>
      </c>
      <c r="J28" s="9">
        <v>48</v>
      </c>
      <c r="K28" s="59">
        <v>191.52</v>
      </c>
      <c r="L28" s="67"/>
      <c r="M28" s="67"/>
      <c r="N28" s="67"/>
      <c r="O28" s="66"/>
      <c r="P28" s="66"/>
      <c r="Q28" s="67"/>
      <c r="R28" s="67"/>
      <c r="S28" s="68"/>
      <c r="T28" s="68"/>
      <c r="U28" s="66"/>
      <c r="V28" s="66"/>
      <c r="W28" s="66"/>
      <c r="X28" s="66"/>
      <c r="Y28" s="66"/>
      <c r="Z28" s="66"/>
    </row>
    <row r="29" spans="1:26">
      <c r="A29" s="9" t="s">
        <v>6024</v>
      </c>
      <c r="B29" s="9" t="s">
        <v>30</v>
      </c>
      <c r="C29" s="9" t="s">
        <v>29</v>
      </c>
      <c r="D29" s="9" t="s">
        <v>31</v>
      </c>
      <c r="E29" s="9">
        <v>278</v>
      </c>
      <c r="F29" s="9">
        <v>9</v>
      </c>
      <c r="G29" s="44">
        <v>4.0000000000000001E-3</v>
      </c>
      <c r="H29" s="9">
        <v>366</v>
      </c>
      <c r="I29" s="9">
        <v>11</v>
      </c>
      <c r="J29" s="9">
        <v>44</v>
      </c>
      <c r="K29" s="59">
        <v>157.96</v>
      </c>
      <c r="L29" s="67"/>
      <c r="M29" s="67"/>
      <c r="N29" s="67"/>
      <c r="O29" s="66"/>
      <c r="P29" s="66"/>
      <c r="Q29" s="67"/>
      <c r="R29" s="67"/>
      <c r="S29" s="68"/>
      <c r="T29" s="68"/>
      <c r="U29" s="66"/>
      <c r="V29" s="66"/>
      <c r="W29" s="66"/>
      <c r="X29" s="66"/>
      <c r="Y29" s="66"/>
      <c r="Z29" s="66"/>
    </row>
    <row r="30" spans="1:26">
      <c r="A30" s="9" t="s">
        <v>6097</v>
      </c>
      <c r="B30" s="9" t="s">
        <v>1190</v>
      </c>
      <c r="C30" s="9" t="s">
        <v>4967</v>
      </c>
      <c r="D30" s="9" t="s">
        <v>4968</v>
      </c>
      <c r="E30" s="9">
        <v>387</v>
      </c>
      <c r="F30" s="9">
        <v>19</v>
      </c>
      <c r="G30" s="44">
        <v>5.5999999999999999E-3</v>
      </c>
      <c r="H30" s="9">
        <v>534</v>
      </c>
      <c r="I30" s="9">
        <v>26</v>
      </c>
      <c r="J30" s="9">
        <v>45</v>
      </c>
      <c r="K30" s="59">
        <v>327.60000000000002</v>
      </c>
      <c r="L30" s="67"/>
      <c r="M30" s="67"/>
      <c r="N30" s="67"/>
      <c r="O30" s="66"/>
      <c r="P30" s="66"/>
      <c r="Q30" s="67"/>
      <c r="R30" s="67"/>
      <c r="S30" s="68"/>
      <c r="T30" s="68"/>
      <c r="U30" s="66"/>
      <c r="V30" s="66"/>
      <c r="W30" s="66"/>
      <c r="X30" s="66"/>
      <c r="Y30" s="66"/>
      <c r="Z30" s="66"/>
    </row>
    <row r="31" spans="1:26">
      <c r="A31" s="9" t="s">
        <v>6046</v>
      </c>
      <c r="B31" s="9" t="s">
        <v>110</v>
      </c>
      <c r="C31" s="9" t="s">
        <v>107</v>
      </c>
      <c r="D31" s="9" t="s">
        <v>109</v>
      </c>
      <c r="E31" s="9">
        <v>337</v>
      </c>
      <c r="F31" s="9">
        <v>7</v>
      </c>
      <c r="G31" s="44">
        <v>4.8999999999999998E-3</v>
      </c>
      <c r="H31" s="9">
        <v>538</v>
      </c>
      <c r="I31" s="9">
        <v>11</v>
      </c>
      <c r="J31" s="9">
        <v>43</v>
      </c>
      <c r="K31" s="59">
        <v>721.54</v>
      </c>
      <c r="L31" s="67"/>
      <c r="M31" s="67"/>
      <c r="N31" s="67"/>
      <c r="O31" s="66"/>
      <c r="P31" s="66"/>
      <c r="Q31" s="67"/>
      <c r="R31" s="67"/>
      <c r="S31" s="68"/>
      <c r="T31" s="68"/>
      <c r="U31" s="66"/>
      <c r="V31" s="66"/>
      <c r="W31" s="66"/>
      <c r="X31" s="66"/>
      <c r="Y31" s="66"/>
      <c r="Z31" s="66"/>
    </row>
    <row r="32" spans="1:26">
      <c r="A32" s="9" t="s">
        <v>6101</v>
      </c>
      <c r="B32" s="9" t="s">
        <v>1218</v>
      </c>
      <c r="C32" s="9" t="s">
        <v>3112</v>
      </c>
      <c r="D32" s="9" t="s">
        <v>3113</v>
      </c>
      <c r="E32" s="9">
        <v>235</v>
      </c>
      <c r="F32" s="9">
        <v>5</v>
      </c>
      <c r="G32" s="44">
        <v>3.3999999999999998E-3</v>
      </c>
      <c r="H32" s="9">
        <v>297</v>
      </c>
      <c r="I32" s="9">
        <v>6</v>
      </c>
      <c r="J32" s="9">
        <v>51</v>
      </c>
      <c r="K32" s="59">
        <v>221.21</v>
      </c>
      <c r="L32" s="67"/>
      <c r="M32" s="67"/>
      <c r="N32" s="67"/>
      <c r="O32" s="66"/>
      <c r="P32" s="66"/>
      <c r="Q32" s="67"/>
      <c r="R32" s="67"/>
      <c r="S32" s="68"/>
      <c r="T32" s="68"/>
      <c r="U32" s="66"/>
      <c r="V32" s="66"/>
      <c r="W32" s="66"/>
      <c r="X32" s="66"/>
      <c r="Y32" s="66"/>
      <c r="Z32" s="66"/>
    </row>
    <row r="33" spans="1:26">
      <c r="A33" s="9" t="s">
        <v>6039</v>
      </c>
      <c r="B33" s="9" t="s">
        <v>1180</v>
      </c>
      <c r="C33" s="9" t="s">
        <v>3092</v>
      </c>
      <c r="D33" s="9" t="s">
        <v>3093</v>
      </c>
      <c r="E33" s="15">
        <v>1744</v>
      </c>
      <c r="F33" s="9">
        <v>24</v>
      </c>
      <c r="G33" s="44">
        <v>2.52E-2</v>
      </c>
      <c r="H33" s="15">
        <v>2412</v>
      </c>
      <c r="I33" s="9">
        <v>35</v>
      </c>
      <c r="J33" s="9">
        <v>41</v>
      </c>
      <c r="K33" s="59">
        <v>184.69</v>
      </c>
      <c r="L33" s="67"/>
      <c r="M33" s="67"/>
      <c r="N33" s="67"/>
      <c r="O33" s="66"/>
      <c r="P33" s="66"/>
      <c r="Q33" s="67"/>
      <c r="R33" s="67"/>
      <c r="S33" s="68"/>
      <c r="T33" s="68"/>
      <c r="U33" s="66"/>
      <c r="V33" s="66"/>
      <c r="W33" s="66"/>
      <c r="X33" s="66"/>
      <c r="Y33" s="66"/>
      <c r="Z33" s="66"/>
    </row>
    <row r="34" spans="1:26">
      <c r="A34" s="9" t="s">
        <v>5993</v>
      </c>
      <c r="B34" s="9" t="s">
        <v>18</v>
      </c>
      <c r="C34" s="9" t="s">
        <v>17</v>
      </c>
      <c r="D34" s="9" t="s">
        <v>19</v>
      </c>
      <c r="E34" s="15">
        <v>1928</v>
      </c>
      <c r="F34" s="9">
        <v>114</v>
      </c>
      <c r="G34" s="44">
        <v>2.7799999999999998E-2</v>
      </c>
      <c r="H34" s="15">
        <v>2683</v>
      </c>
      <c r="I34" s="9">
        <v>168</v>
      </c>
      <c r="J34" s="9">
        <v>38</v>
      </c>
      <c r="K34" s="59">
        <v>200.4</v>
      </c>
      <c r="L34" s="67"/>
      <c r="M34" s="67"/>
      <c r="N34" s="67"/>
      <c r="O34" s="66"/>
      <c r="P34" s="66"/>
      <c r="Q34" s="67"/>
      <c r="R34" s="67"/>
      <c r="S34" s="68"/>
      <c r="T34" s="68"/>
      <c r="U34" s="66"/>
      <c r="V34" s="66"/>
      <c r="W34" s="66"/>
      <c r="X34" s="66"/>
      <c r="Y34" s="66"/>
      <c r="Z34" s="66"/>
    </row>
    <row r="35" spans="1:26">
      <c r="A35" s="9" t="s">
        <v>6003</v>
      </c>
      <c r="B35" s="9" t="s">
        <v>1242</v>
      </c>
      <c r="C35" s="9" t="s">
        <v>4839</v>
      </c>
      <c r="D35" s="9" t="s">
        <v>4840</v>
      </c>
      <c r="E35" s="9">
        <v>143</v>
      </c>
      <c r="F35" s="9">
        <v>4</v>
      </c>
      <c r="G35" s="44">
        <v>2.0999999999999999E-3</v>
      </c>
      <c r="H35" s="9">
        <v>181</v>
      </c>
      <c r="I35" s="9">
        <v>6</v>
      </c>
      <c r="J35" s="9">
        <v>36</v>
      </c>
      <c r="K35" s="59">
        <v>172.5</v>
      </c>
      <c r="L35" s="67"/>
      <c r="M35" s="67"/>
      <c r="N35" s="67"/>
      <c r="O35" s="66"/>
      <c r="P35" s="66"/>
      <c r="Q35" s="67"/>
      <c r="R35" s="67"/>
      <c r="S35" s="68"/>
      <c r="T35" s="68"/>
      <c r="U35" s="66"/>
      <c r="V35" s="66"/>
      <c r="W35" s="66"/>
      <c r="X35" s="66"/>
      <c r="Y35" s="66"/>
      <c r="Z35" s="66"/>
    </row>
    <row r="36" spans="1:26">
      <c r="A36" s="9" t="s">
        <v>6025</v>
      </c>
      <c r="B36" s="9" t="s">
        <v>190</v>
      </c>
      <c r="C36" s="9" t="s">
        <v>187</v>
      </c>
      <c r="D36" s="9" t="s">
        <v>189</v>
      </c>
      <c r="E36" s="9">
        <v>90</v>
      </c>
      <c r="F36" s="9">
        <v>4</v>
      </c>
      <c r="G36" s="44">
        <v>1.2999999999999999E-3</v>
      </c>
      <c r="H36" s="9">
        <v>118</v>
      </c>
      <c r="I36" s="9">
        <v>5</v>
      </c>
      <c r="J36" s="9">
        <v>38</v>
      </c>
      <c r="K36" s="59">
        <v>147.76</v>
      </c>
      <c r="L36" s="67"/>
      <c r="M36" s="67"/>
      <c r="N36" s="67"/>
      <c r="O36" s="66"/>
      <c r="P36" s="66"/>
      <c r="Q36" s="67"/>
      <c r="R36" s="67"/>
      <c r="S36" s="68"/>
      <c r="T36" s="68"/>
      <c r="U36" s="66"/>
      <c r="V36" s="66"/>
      <c r="W36" s="66"/>
      <c r="X36" s="66"/>
      <c r="Y36" s="66"/>
      <c r="Z36" s="66"/>
    </row>
    <row r="37" spans="1:26">
      <c r="A37" s="9" t="s">
        <v>6110</v>
      </c>
      <c r="B37" s="9" t="s">
        <v>1207</v>
      </c>
      <c r="C37" s="9" t="s">
        <v>10274</v>
      </c>
      <c r="D37" s="9" t="s">
        <v>3176</v>
      </c>
      <c r="E37" s="15">
        <v>1587</v>
      </c>
      <c r="F37" s="9">
        <v>63</v>
      </c>
      <c r="G37" s="44">
        <v>2.29E-2</v>
      </c>
      <c r="H37" s="15">
        <v>2104</v>
      </c>
      <c r="I37" s="9">
        <v>85</v>
      </c>
      <c r="J37" s="9">
        <v>43</v>
      </c>
      <c r="K37" s="59">
        <v>180.17</v>
      </c>
      <c r="L37" s="67"/>
      <c r="M37" s="67"/>
      <c r="N37" s="67"/>
      <c r="O37" s="66"/>
      <c r="P37" s="66"/>
      <c r="Q37" s="67"/>
      <c r="R37" s="67"/>
      <c r="S37" s="68"/>
      <c r="T37" s="68"/>
      <c r="U37" s="66"/>
      <c r="V37" s="66"/>
      <c r="W37" s="66"/>
      <c r="X37" s="66"/>
      <c r="Y37" s="66"/>
      <c r="Z37" s="66"/>
    </row>
    <row r="38" spans="1:26">
      <c r="A38" s="9" t="s">
        <v>6179</v>
      </c>
      <c r="B38" s="9" t="s">
        <v>1274</v>
      </c>
      <c r="C38" s="9" t="s">
        <v>6180</v>
      </c>
      <c r="D38" s="9" t="s">
        <v>6181</v>
      </c>
      <c r="E38" s="9">
        <v>166</v>
      </c>
      <c r="F38" s="9">
        <v>14</v>
      </c>
      <c r="G38" s="44">
        <v>2.3999999999999998E-3</v>
      </c>
      <c r="H38" s="9">
        <v>224</v>
      </c>
      <c r="I38" s="9">
        <v>19</v>
      </c>
      <c r="J38" s="9">
        <v>35</v>
      </c>
      <c r="K38" s="59">
        <v>266.35000000000002</v>
      </c>
      <c r="L38" s="67"/>
      <c r="M38" s="67"/>
      <c r="N38" s="67"/>
      <c r="O38" s="66"/>
      <c r="P38" s="66"/>
      <c r="Q38" s="67"/>
      <c r="R38" s="67"/>
      <c r="S38" s="68"/>
      <c r="T38" s="68"/>
      <c r="U38" s="66"/>
      <c r="V38" s="66"/>
      <c r="W38" s="66"/>
      <c r="X38" s="66"/>
      <c r="Y38" s="66"/>
      <c r="Z38" s="66"/>
    </row>
    <row r="39" spans="1:26">
      <c r="A39" s="9" t="s">
        <v>6020</v>
      </c>
      <c r="B39" s="9" t="s">
        <v>129</v>
      </c>
      <c r="C39" s="9" t="s">
        <v>126</v>
      </c>
      <c r="D39" s="9" t="s">
        <v>128</v>
      </c>
      <c r="E39" s="9">
        <v>273</v>
      </c>
      <c r="F39" s="9">
        <v>13</v>
      </c>
      <c r="G39" s="44">
        <v>3.8999999999999998E-3</v>
      </c>
      <c r="H39" s="9">
        <v>407</v>
      </c>
      <c r="I39" s="9">
        <v>17</v>
      </c>
      <c r="J39" s="9">
        <v>36</v>
      </c>
      <c r="K39" s="59">
        <v>363.21</v>
      </c>
      <c r="L39" s="67"/>
      <c r="M39" s="67"/>
      <c r="N39" s="67"/>
      <c r="O39" s="66"/>
      <c r="P39" s="66"/>
      <c r="Q39" s="67"/>
      <c r="R39" s="67"/>
      <c r="S39" s="68"/>
      <c r="T39" s="68"/>
      <c r="U39" s="66"/>
      <c r="V39" s="66"/>
      <c r="W39" s="66"/>
      <c r="X39" s="66"/>
      <c r="Y39" s="66"/>
      <c r="Z39" s="66"/>
    </row>
    <row r="40" spans="1:26">
      <c r="A40" s="9" t="s">
        <v>6186</v>
      </c>
      <c r="B40" s="9" t="s">
        <v>1083</v>
      </c>
      <c r="C40" s="9" t="s">
        <v>3447</v>
      </c>
      <c r="D40" s="9" t="s">
        <v>3448</v>
      </c>
      <c r="E40" s="9">
        <v>139</v>
      </c>
      <c r="F40" s="9">
        <v>3</v>
      </c>
      <c r="G40" s="44">
        <v>2E-3</v>
      </c>
      <c r="H40" s="9">
        <v>184</v>
      </c>
      <c r="I40" s="9">
        <v>5</v>
      </c>
      <c r="J40" s="9">
        <v>37</v>
      </c>
      <c r="K40" s="59">
        <v>187.29</v>
      </c>
      <c r="L40" s="67"/>
      <c r="M40" s="67"/>
      <c r="N40" s="67"/>
      <c r="O40" s="66"/>
      <c r="P40" s="66"/>
      <c r="Q40" s="67"/>
      <c r="R40" s="67"/>
      <c r="S40" s="68"/>
      <c r="T40" s="68"/>
      <c r="U40" s="66"/>
      <c r="V40" s="66"/>
      <c r="W40" s="66"/>
      <c r="X40" s="66"/>
      <c r="Y40" s="66"/>
      <c r="Z40" s="66"/>
    </row>
    <row r="41" spans="1:26">
      <c r="A41" s="9" t="s">
        <v>6006</v>
      </c>
      <c r="B41" s="9" t="s">
        <v>1192</v>
      </c>
      <c r="C41" s="9" t="s">
        <v>9549</v>
      </c>
      <c r="D41" s="9" t="s">
        <v>4796</v>
      </c>
      <c r="E41" s="9">
        <v>132</v>
      </c>
      <c r="F41" s="9">
        <v>8</v>
      </c>
      <c r="G41" s="44">
        <v>1.9E-3</v>
      </c>
      <c r="H41" s="9">
        <v>171</v>
      </c>
      <c r="I41" s="9">
        <v>10</v>
      </c>
      <c r="J41" s="9">
        <v>35</v>
      </c>
      <c r="K41" s="59">
        <v>188.64</v>
      </c>
      <c r="L41" s="67"/>
      <c r="M41" s="67"/>
      <c r="N41" s="67"/>
      <c r="O41" s="66"/>
      <c r="P41" s="66"/>
      <c r="Q41" s="67"/>
      <c r="R41" s="67"/>
      <c r="S41" s="68"/>
      <c r="T41" s="68"/>
      <c r="U41" s="66"/>
      <c r="V41" s="66"/>
      <c r="W41" s="66"/>
      <c r="X41" s="66"/>
      <c r="Y41" s="66"/>
      <c r="Z41" s="66"/>
    </row>
    <row r="42" spans="1:26">
      <c r="A42" s="9" t="s">
        <v>5995</v>
      </c>
      <c r="B42" s="9" t="s">
        <v>122</v>
      </c>
      <c r="C42" s="9" t="s">
        <v>119</v>
      </c>
      <c r="D42" s="9" t="s">
        <v>121</v>
      </c>
      <c r="E42" s="9">
        <v>265</v>
      </c>
      <c r="F42" s="9">
        <v>6</v>
      </c>
      <c r="G42" s="44">
        <v>3.8E-3</v>
      </c>
      <c r="H42" s="9">
        <v>353</v>
      </c>
      <c r="I42" s="9">
        <v>8</v>
      </c>
      <c r="J42" s="9">
        <v>34</v>
      </c>
      <c r="K42" s="59">
        <v>166.26</v>
      </c>
      <c r="L42" s="67"/>
      <c r="M42" s="67"/>
      <c r="N42" s="67"/>
      <c r="O42" s="66"/>
      <c r="P42" s="66"/>
      <c r="Q42" s="67"/>
      <c r="R42" s="67"/>
      <c r="S42" s="68"/>
      <c r="T42" s="68"/>
      <c r="U42" s="66"/>
      <c r="V42" s="66"/>
      <c r="W42" s="66"/>
      <c r="X42" s="66"/>
      <c r="Y42" s="66"/>
      <c r="Z42" s="66"/>
    </row>
    <row r="43" spans="1:26">
      <c r="A43" s="9" t="s">
        <v>101</v>
      </c>
      <c r="B43" s="9" t="s">
        <v>101</v>
      </c>
      <c r="C43" s="9" t="s">
        <v>100</v>
      </c>
      <c r="D43" s="9" t="s">
        <v>102</v>
      </c>
      <c r="E43" s="9">
        <v>404</v>
      </c>
      <c r="F43" s="9">
        <v>6</v>
      </c>
      <c r="G43" s="44">
        <v>5.7999999999999996E-3</v>
      </c>
      <c r="H43" s="9">
        <v>532</v>
      </c>
      <c r="I43" s="9">
        <v>10</v>
      </c>
      <c r="J43" s="9">
        <v>35</v>
      </c>
      <c r="K43" s="59">
        <v>328.65</v>
      </c>
      <c r="L43" s="67"/>
      <c r="M43" s="67"/>
      <c r="N43" s="67"/>
      <c r="O43" s="66"/>
      <c r="P43" s="66"/>
      <c r="Q43" s="67"/>
      <c r="R43" s="67"/>
      <c r="S43" s="68"/>
      <c r="T43" s="68"/>
      <c r="U43" s="66"/>
      <c r="V43" s="66"/>
      <c r="W43" s="66"/>
      <c r="X43" s="66"/>
      <c r="Y43" s="66"/>
      <c r="Z43" s="66"/>
    </row>
    <row r="44" spans="1:26">
      <c r="A44" s="9" t="s">
        <v>6213</v>
      </c>
      <c r="B44" s="9" t="s">
        <v>49</v>
      </c>
      <c r="C44" s="9" t="s">
        <v>48</v>
      </c>
      <c r="D44" s="9" t="s">
        <v>50</v>
      </c>
      <c r="E44" s="9">
        <v>146</v>
      </c>
      <c r="F44" s="9">
        <v>4</v>
      </c>
      <c r="G44" s="44">
        <v>2.0999999999999999E-3</v>
      </c>
      <c r="H44" s="9">
        <v>191</v>
      </c>
      <c r="I44" s="9">
        <v>6</v>
      </c>
      <c r="J44" s="9">
        <v>30</v>
      </c>
      <c r="K44" s="59">
        <v>149.69999999999999</v>
      </c>
      <c r="L44" s="67"/>
      <c r="M44" s="67"/>
      <c r="N44" s="67"/>
      <c r="O44" s="66"/>
      <c r="P44" s="66"/>
      <c r="Q44" s="67"/>
      <c r="R44" s="67"/>
      <c r="S44" s="68"/>
      <c r="T44" s="68"/>
      <c r="U44" s="66"/>
      <c r="V44" s="66"/>
      <c r="W44" s="66"/>
      <c r="X44" s="66"/>
      <c r="Y44" s="66"/>
      <c r="Z44" s="66"/>
    </row>
    <row r="45" spans="1:26">
      <c r="A45" s="9" t="s">
        <v>6083</v>
      </c>
      <c r="B45" s="9" t="s">
        <v>133</v>
      </c>
      <c r="C45" s="9" t="s">
        <v>130</v>
      </c>
      <c r="D45" s="9" t="s">
        <v>132</v>
      </c>
      <c r="E45" s="9">
        <v>210</v>
      </c>
      <c r="F45" s="9">
        <v>7</v>
      </c>
      <c r="G45" s="44">
        <v>3.0000000000000001E-3</v>
      </c>
      <c r="H45" s="9">
        <v>298</v>
      </c>
      <c r="I45" s="9">
        <v>10</v>
      </c>
      <c r="J45" s="9">
        <v>30</v>
      </c>
      <c r="K45" s="59">
        <v>275.7</v>
      </c>
      <c r="L45" s="67"/>
      <c r="M45" s="67"/>
      <c r="N45" s="67"/>
      <c r="O45" s="66"/>
      <c r="P45" s="66"/>
      <c r="Q45" s="67"/>
      <c r="R45" s="67"/>
      <c r="S45" s="68"/>
      <c r="T45" s="68"/>
      <c r="U45" s="66"/>
      <c r="V45" s="66"/>
      <c r="W45" s="66"/>
      <c r="X45" s="66"/>
      <c r="Y45" s="66"/>
      <c r="Z45" s="66"/>
    </row>
    <row r="46" spans="1:26">
      <c r="A46" s="9" t="s">
        <v>5997</v>
      </c>
      <c r="B46" s="9" t="s">
        <v>92</v>
      </c>
      <c r="C46" s="9" t="s">
        <v>89</v>
      </c>
      <c r="D46" s="9" t="s">
        <v>91</v>
      </c>
      <c r="E46" s="9">
        <v>173</v>
      </c>
      <c r="F46" s="9">
        <v>10</v>
      </c>
      <c r="G46" s="44">
        <v>2.5000000000000001E-3</v>
      </c>
      <c r="H46" s="9">
        <v>228</v>
      </c>
      <c r="I46" s="9">
        <v>11</v>
      </c>
      <c r="J46" s="9">
        <v>28</v>
      </c>
      <c r="K46" s="59">
        <v>188.73</v>
      </c>
      <c r="L46" s="67"/>
      <c r="M46" s="67"/>
      <c r="N46" s="67"/>
      <c r="O46" s="66"/>
      <c r="P46" s="66"/>
      <c r="Q46" s="67"/>
      <c r="R46" s="67"/>
      <c r="S46" s="68"/>
      <c r="T46" s="68"/>
      <c r="U46" s="66"/>
      <c r="V46" s="66"/>
      <c r="W46" s="66"/>
      <c r="X46" s="66"/>
      <c r="Y46" s="66"/>
      <c r="Z46" s="66"/>
    </row>
    <row r="47" spans="1:26">
      <c r="A47" s="9" t="s">
        <v>1247</v>
      </c>
      <c r="B47" s="9" t="s">
        <v>1247</v>
      </c>
      <c r="C47" s="9" t="s">
        <v>9588</v>
      </c>
      <c r="D47" s="9" t="s">
        <v>3630</v>
      </c>
      <c r="E47" s="9">
        <v>253</v>
      </c>
      <c r="F47" s="9">
        <v>7</v>
      </c>
      <c r="G47" s="44">
        <v>3.7000000000000002E-3</v>
      </c>
      <c r="H47" s="9">
        <v>343</v>
      </c>
      <c r="I47" s="9">
        <v>9</v>
      </c>
      <c r="J47" s="9">
        <v>32</v>
      </c>
      <c r="K47" s="59">
        <v>317.64</v>
      </c>
      <c r="L47" s="67"/>
      <c r="M47" s="67"/>
      <c r="N47" s="67"/>
      <c r="O47" s="66"/>
      <c r="P47" s="66"/>
      <c r="Q47" s="67"/>
      <c r="R47" s="67"/>
      <c r="S47" s="68"/>
      <c r="T47" s="68"/>
      <c r="U47" s="66"/>
      <c r="V47" s="66"/>
      <c r="W47" s="66"/>
      <c r="X47" s="66"/>
      <c r="Y47" s="66"/>
      <c r="Z47" s="66"/>
    </row>
    <row r="48" spans="1:26">
      <c r="A48" s="9" t="s">
        <v>6263</v>
      </c>
      <c r="B48" s="9" t="s">
        <v>106</v>
      </c>
      <c r="C48" s="9" t="s">
        <v>103</v>
      </c>
      <c r="D48" s="9" t="s">
        <v>105</v>
      </c>
      <c r="E48" s="9">
        <v>187</v>
      </c>
      <c r="F48" s="9">
        <v>4</v>
      </c>
      <c r="G48" s="44">
        <v>2.7000000000000001E-3</v>
      </c>
      <c r="H48" s="9">
        <v>229</v>
      </c>
      <c r="I48" s="9">
        <v>4</v>
      </c>
      <c r="J48" s="9">
        <v>28</v>
      </c>
      <c r="K48" s="59">
        <v>135.19999999999999</v>
      </c>
      <c r="L48" s="67"/>
      <c r="M48" s="67"/>
      <c r="N48" s="67"/>
      <c r="O48" s="66"/>
      <c r="P48" s="66"/>
      <c r="Q48" s="67"/>
      <c r="R48" s="67"/>
      <c r="S48" s="68"/>
      <c r="T48" s="68"/>
      <c r="U48" s="66"/>
      <c r="V48" s="66"/>
      <c r="W48" s="66"/>
      <c r="X48" s="66"/>
      <c r="Y48" s="66"/>
      <c r="Z48" s="66"/>
    </row>
    <row r="49" spans="1:26">
      <c r="A49" s="9" t="s">
        <v>6021</v>
      </c>
      <c r="B49" s="9" t="s">
        <v>181</v>
      </c>
      <c r="C49" s="9" t="s">
        <v>180</v>
      </c>
      <c r="D49" s="9" t="s">
        <v>182</v>
      </c>
      <c r="E49" s="15">
        <v>1543</v>
      </c>
      <c r="F49" s="9">
        <v>60</v>
      </c>
      <c r="G49" s="44">
        <v>2.23E-2</v>
      </c>
      <c r="H49" s="15">
        <v>2245</v>
      </c>
      <c r="I49" s="9">
        <v>80</v>
      </c>
      <c r="J49" s="9">
        <v>28</v>
      </c>
      <c r="K49" s="59">
        <v>208.1</v>
      </c>
      <c r="L49" s="67"/>
      <c r="M49" s="67"/>
      <c r="N49" s="67"/>
      <c r="O49" s="66"/>
      <c r="P49" s="66"/>
      <c r="Q49" s="67"/>
      <c r="R49" s="67"/>
      <c r="S49" s="68"/>
      <c r="T49" s="68"/>
      <c r="U49" s="66"/>
      <c r="V49" s="66"/>
      <c r="W49" s="66"/>
      <c r="X49" s="66"/>
      <c r="Y49" s="66"/>
      <c r="Z49" s="66"/>
    </row>
    <row r="50" spans="1:26">
      <c r="A50" s="9" t="s">
        <v>6222</v>
      </c>
      <c r="B50" s="9" t="s">
        <v>1253</v>
      </c>
      <c r="C50" s="9" t="s">
        <v>4995</v>
      </c>
      <c r="D50" s="9" t="s">
        <v>4996</v>
      </c>
      <c r="E50" s="9">
        <v>82</v>
      </c>
      <c r="F50" s="9">
        <v>1</v>
      </c>
      <c r="G50" s="44">
        <v>1.1999999999999999E-3</v>
      </c>
      <c r="H50" s="9">
        <v>106</v>
      </c>
      <c r="I50" s="9">
        <v>1</v>
      </c>
      <c r="J50" s="9">
        <v>26</v>
      </c>
      <c r="K50" s="59">
        <v>106.34</v>
      </c>
      <c r="L50" s="67"/>
      <c r="M50" s="67"/>
      <c r="N50" s="67"/>
      <c r="O50" s="66"/>
      <c r="P50" s="66"/>
      <c r="Q50" s="67"/>
      <c r="R50" s="67"/>
      <c r="S50" s="68"/>
      <c r="T50" s="68"/>
      <c r="U50" s="66"/>
      <c r="V50" s="66"/>
      <c r="W50" s="66"/>
      <c r="X50" s="66"/>
      <c r="Y50" s="66"/>
      <c r="Z50" s="66"/>
    </row>
    <row r="51" spans="1:26">
      <c r="A51" s="9" t="s">
        <v>6315</v>
      </c>
      <c r="B51" s="9" t="s">
        <v>1252</v>
      </c>
      <c r="C51" s="9" t="s">
        <v>6552</v>
      </c>
      <c r="D51" s="9" t="s">
        <v>6553</v>
      </c>
      <c r="E51" s="9">
        <v>132</v>
      </c>
      <c r="F51" s="9">
        <v>9</v>
      </c>
      <c r="G51" s="44">
        <v>1.9E-3</v>
      </c>
      <c r="H51" s="9">
        <v>170</v>
      </c>
      <c r="I51" s="9">
        <v>12</v>
      </c>
      <c r="J51" s="9">
        <v>27</v>
      </c>
      <c r="K51" s="59">
        <v>234.36</v>
      </c>
      <c r="L51" s="67"/>
      <c r="M51" s="67"/>
      <c r="N51" s="67"/>
      <c r="O51" s="66"/>
      <c r="P51" s="66"/>
      <c r="Q51" s="67"/>
      <c r="R51" s="67"/>
      <c r="S51" s="68"/>
      <c r="T51" s="68"/>
      <c r="U51" s="66"/>
      <c r="V51" s="66"/>
      <c r="W51" s="66"/>
      <c r="X51" s="66"/>
      <c r="Y51" s="66"/>
      <c r="Z51" s="66"/>
    </row>
    <row r="52" spans="1:26">
      <c r="A52" s="9" t="s">
        <v>6059</v>
      </c>
      <c r="B52" s="9" t="s">
        <v>124</v>
      </c>
      <c r="C52" s="9" t="s">
        <v>123</v>
      </c>
      <c r="D52" s="9" t="s">
        <v>125</v>
      </c>
      <c r="E52" s="9">
        <v>109</v>
      </c>
      <c r="F52" s="9">
        <v>1</v>
      </c>
      <c r="G52" s="44">
        <v>1.6000000000000001E-3</v>
      </c>
      <c r="H52" s="9">
        <v>136</v>
      </c>
      <c r="I52" s="9">
        <v>2</v>
      </c>
      <c r="J52" s="9">
        <v>25</v>
      </c>
      <c r="K52" s="59">
        <v>224.75</v>
      </c>
      <c r="L52" s="67"/>
      <c r="M52" s="67"/>
      <c r="N52" s="67"/>
      <c r="O52" s="66"/>
      <c r="P52" s="66"/>
      <c r="Q52" s="67"/>
      <c r="R52" s="67"/>
      <c r="S52" s="68"/>
      <c r="T52" s="68"/>
      <c r="U52" s="66"/>
      <c r="V52" s="66"/>
      <c r="W52" s="66"/>
      <c r="X52" s="66"/>
      <c r="Y52" s="66"/>
      <c r="Z52" s="66"/>
    </row>
    <row r="53" spans="1:26">
      <c r="A53" s="9" t="s">
        <v>7073</v>
      </c>
      <c r="B53" s="9" t="s">
        <v>211</v>
      </c>
      <c r="C53" s="9" t="s">
        <v>210</v>
      </c>
      <c r="D53" s="9" t="s">
        <v>212</v>
      </c>
      <c r="E53" s="9">
        <v>123</v>
      </c>
      <c r="F53" s="9">
        <v>0</v>
      </c>
      <c r="G53" s="44">
        <v>1.8E-3</v>
      </c>
      <c r="H53" s="9">
        <v>171</v>
      </c>
      <c r="I53" s="9">
        <v>0</v>
      </c>
      <c r="J53" s="9">
        <v>26</v>
      </c>
      <c r="K53" s="59">
        <v>124.74</v>
      </c>
      <c r="L53" s="67"/>
      <c r="M53" s="67"/>
      <c r="N53" s="67"/>
      <c r="O53" s="66"/>
      <c r="P53" s="66"/>
      <c r="Q53" s="67"/>
      <c r="R53" s="67"/>
      <c r="S53" s="68"/>
      <c r="T53" s="68"/>
      <c r="U53" s="66"/>
      <c r="V53" s="66"/>
      <c r="W53" s="66"/>
      <c r="X53" s="66"/>
      <c r="Y53" s="66"/>
      <c r="Z53" s="66"/>
    </row>
    <row r="54" spans="1:26">
      <c r="A54" s="9" t="s">
        <v>6178</v>
      </c>
      <c r="B54" s="9" t="s">
        <v>42</v>
      </c>
      <c r="C54" s="9" t="s">
        <v>41</v>
      </c>
      <c r="D54" s="9" t="s">
        <v>43</v>
      </c>
      <c r="E54" s="9">
        <v>346</v>
      </c>
      <c r="F54" s="9">
        <v>30</v>
      </c>
      <c r="G54" s="44">
        <v>5.0000000000000001E-3</v>
      </c>
      <c r="H54" s="9">
        <v>438</v>
      </c>
      <c r="I54" s="9">
        <v>43</v>
      </c>
      <c r="J54" s="9">
        <v>25</v>
      </c>
      <c r="K54" s="59">
        <v>129.75</v>
      </c>
      <c r="L54" s="67"/>
      <c r="M54" s="67"/>
      <c r="N54" s="67"/>
      <c r="O54" s="66"/>
      <c r="P54" s="66"/>
      <c r="Q54" s="67"/>
      <c r="R54" s="67"/>
      <c r="S54" s="68"/>
      <c r="T54" s="68"/>
      <c r="U54" s="66"/>
      <c r="V54" s="66"/>
      <c r="W54" s="66"/>
      <c r="X54" s="66"/>
      <c r="Y54" s="66"/>
      <c r="Z54" s="66"/>
    </row>
    <row r="55" spans="1:26">
      <c r="A55" s="9" t="s">
        <v>5988</v>
      </c>
      <c r="B55" s="9" t="s">
        <v>1097</v>
      </c>
      <c r="C55" s="9" t="s">
        <v>3229</v>
      </c>
      <c r="D55" s="9" t="s">
        <v>7766</v>
      </c>
      <c r="E55" s="9">
        <v>175</v>
      </c>
      <c r="F55" s="9">
        <v>14</v>
      </c>
      <c r="G55" s="44">
        <v>2.5000000000000001E-3</v>
      </c>
      <c r="H55" s="9">
        <v>235</v>
      </c>
      <c r="I55" s="9">
        <v>18</v>
      </c>
      <c r="J55" s="9">
        <v>22</v>
      </c>
      <c r="K55" s="59">
        <v>116.38</v>
      </c>
      <c r="L55" s="67"/>
      <c r="M55" s="67"/>
      <c r="N55" s="67"/>
      <c r="O55" s="66"/>
      <c r="P55" s="66"/>
      <c r="Q55" s="67"/>
      <c r="R55" s="67"/>
      <c r="S55" s="68"/>
      <c r="T55" s="68"/>
      <c r="U55" s="66"/>
      <c r="V55" s="66"/>
      <c r="W55" s="66"/>
      <c r="X55" s="66"/>
      <c r="Y55" s="66"/>
      <c r="Z55" s="66"/>
    </row>
    <row r="56" spans="1:26">
      <c r="A56" s="9" t="s">
        <v>6000</v>
      </c>
      <c r="B56" s="9" t="s">
        <v>1177</v>
      </c>
      <c r="C56" s="9" t="s">
        <v>2964</v>
      </c>
      <c r="D56" s="9" t="s">
        <v>2965</v>
      </c>
      <c r="E56" s="9">
        <v>70</v>
      </c>
      <c r="F56" s="9">
        <v>1</v>
      </c>
      <c r="G56" s="44">
        <v>1E-3</v>
      </c>
      <c r="H56" s="9">
        <v>93</v>
      </c>
      <c r="I56" s="9">
        <v>1</v>
      </c>
      <c r="J56" s="9">
        <v>22</v>
      </c>
      <c r="K56" s="59">
        <v>100.88</v>
      </c>
      <c r="L56" s="67"/>
      <c r="M56" s="67"/>
      <c r="N56" s="67"/>
      <c r="O56" s="66"/>
      <c r="P56" s="66"/>
      <c r="Q56" s="67"/>
      <c r="R56" s="67"/>
      <c r="S56" s="68"/>
      <c r="T56" s="68"/>
      <c r="U56" s="66"/>
      <c r="V56" s="66"/>
      <c r="W56" s="66"/>
      <c r="X56" s="66"/>
      <c r="Y56" s="66"/>
      <c r="Z56" s="66"/>
    </row>
    <row r="57" spans="1:26">
      <c r="A57" s="9" t="s">
        <v>6194</v>
      </c>
      <c r="B57" s="9" t="s">
        <v>400</v>
      </c>
      <c r="C57" s="9" t="s">
        <v>397</v>
      </c>
      <c r="D57" s="9" t="s">
        <v>399</v>
      </c>
      <c r="E57" s="9">
        <v>438</v>
      </c>
      <c r="F57" s="9">
        <v>13</v>
      </c>
      <c r="G57" s="44">
        <v>6.3E-3</v>
      </c>
      <c r="H57" s="9">
        <v>619</v>
      </c>
      <c r="I57" s="9">
        <v>21</v>
      </c>
      <c r="J57" s="9">
        <v>22</v>
      </c>
      <c r="K57" s="59">
        <v>415.08</v>
      </c>
      <c r="L57" s="67"/>
      <c r="M57" s="67"/>
      <c r="N57" s="67"/>
      <c r="O57" s="66"/>
      <c r="P57" s="66"/>
      <c r="Q57" s="67"/>
      <c r="R57" s="67"/>
      <c r="S57" s="68"/>
      <c r="T57" s="68"/>
      <c r="U57" s="66"/>
      <c r="V57" s="66"/>
      <c r="W57" s="66"/>
      <c r="X57" s="66"/>
      <c r="Y57" s="66"/>
      <c r="Z57" s="66"/>
    </row>
    <row r="58" spans="1:26">
      <c r="A58" s="9" t="s">
        <v>6100</v>
      </c>
      <c r="B58" s="9" t="s">
        <v>1189</v>
      </c>
      <c r="C58" s="9" t="s">
        <v>4975</v>
      </c>
      <c r="D58" s="9" t="s">
        <v>4976</v>
      </c>
      <c r="E58" s="9">
        <v>829</v>
      </c>
      <c r="F58" s="9">
        <v>52</v>
      </c>
      <c r="G58" s="44">
        <v>1.2E-2</v>
      </c>
      <c r="H58" s="15">
        <v>1086</v>
      </c>
      <c r="I58" s="9">
        <v>74</v>
      </c>
      <c r="J58" s="9">
        <v>28</v>
      </c>
      <c r="K58" s="59">
        <v>165.88</v>
      </c>
      <c r="L58" s="67"/>
      <c r="M58" s="67"/>
      <c r="N58" s="67"/>
      <c r="O58" s="66"/>
      <c r="P58" s="66"/>
      <c r="Q58" s="67"/>
      <c r="R58" s="67"/>
      <c r="S58" s="68"/>
      <c r="T58" s="68"/>
      <c r="U58" s="66"/>
      <c r="V58" s="66"/>
      <c r="W58" s="66"/>
      <c r="X58" s="66"/>
      <c r="Y58" s="66"/>
      <c r="Z58" s="66"/>
    </row>
    <row r="59" spans="1:26">
      <c r="A59" s="9" t="s">
        <v>6075</v>
      </c>
      <c r="B59" s="9" t="s">
        <v>1290</v>
      </c>
      <c r="C59" s="9" t="s">
        <v>6076</v>
      </c>
      <c r="D59" s="9" t="s">
        <v>6077</v>
      </c>
      <c r="E59" s="9">
        <v>128</v>
      </c>
      <c r="F59" s="9">
        <v>5</v>
      </c>
      <c r="G59" s="44">
        <v>1.8E-3</v>
      </c>
      <c r="H59" s="9">
        <v>167</v>
      </c>
      <c r="I59" s="9">
        <v>11</v>
      </c>
      <c r="J59" s="9">
        <v>21</v>
      </c>
      <c r="K59" s="59">
        <v>161.49</v>
      </c>
      <c r="L59" s="67"/>
      <c r="M59" s="67"/>
      <c r="N59" s="67"/>
      <c r="O59" s="66"/>
      <c r="P59" s="66"/>
      <c r="Q59" s="67"/>
      <c r="R59" s="67"/>
      <c r="S59" s="68"/>
      <c r="T59" s="68"/>
      <c r="U59" s="66"/>
      <c r="V59" s="66"/>
      <c r="W59" s="66"/>
      <c r="X59" s="66"/>
      <c r="Y59" s="66"/>
      <c r="Z59" s="66"/>
    </row>
    <row r="60" spans="1:26">
      <c r="A60" s="9" t="s">
        <v>6173</v>
      </c>
      <c r="B60" s="9" t="s">
        <v>288</v>
      </c>
      <c r="C60" s="9" t="s">
        <v>285</v>
      </c>
      <c r="D60" s="9" t="s">
        <v>287</v>
      </c>
      <c r="E60" s="9">
        <v>284</v>
      </c>
      <c r="F60" s="9">
        <v>9</v>
      </c>
      <c r="G60" s="44">
        <v>4.1000000000000003E-3</v>
      </c>
      <c r="H60" s="9">
        <v>381</v>
      </c>
      <c r="I60" s="9">
        <v>12</v>
      </c>
      <c r="J60" s="9">
        <v>24</v>
      </c>
      <c r="K60" s="59">
        <v>308.24</v>
      </c>
      <c r="L60" s="67"/>
      <c r="M60" s="67"/>
      <c r="N60" s="67"/>
      <c r="O60" s="66"/>
      <c r="P60" s="66"/>
      <c r="Q60" s="67"/>
      <c r="R60" s="67"/>
      <c r="S60" s="68"/>
      <c r="T60" s="68"/>
      <c r="U60" s="66"/>
      <c r="V60" s="66"/>
      <c r="W60" s="66"/>
      <c r="X60" s="66"/>
      <c r="Y60" s="66"/>
      <c r="Z60" s="66"/>
    </row>
    <row r="61" spans="1:26">
      <c r="A61" s="9" t="s">
        <v>6122</v>
      </c>
      <c r="B61" s="9" t="s">
        <v>221</v>
      </c>
      <c r="C61" s="9" t="s">
        <v>220</v>
      </c>
      <c r="D61" s="9" t="s">
        <v>222</v>
      </c>
      <c r="E61" s="9">
        <v>227</v>
      </c>
      <c r="F61" s="9">
        <v>11</v>
      </c>
      <c r="G61" s="44">
        <v>3.3E-3</v>
      </c>
      <c r="H61" s="9">
        <v>308</v>
      </c>
      <c r="I61" s="9">
        <v>20</v>
      </c>
      <c r="J61" s="9">
        <v>20</v>
      </c>
      <c r="K61" s="59">
        <v>101.8</v>
      </c>
      <c r="L61" s="67"/>
      <c r="M61" s="67"/>
      <c r="N61" s="67"/>
      <c r="O61" s="66"/>
      <c r="P61" s="66"/>
      <c r="Q61" s="67"/>
      <c r="R61" s="67"/>
      <c r="S61" s="68"/>
      <c r="T61" s="68"/>
      <c r="U61" s="66"/>
      <c r="V61" s="66"/>
      <c r="W61" s="66"/>
      <c r="X61" s="66"/>
      <c r="Y61" s="66"/>
      <c r="Z61" s="66"/>
    </row>
    <row r="62" spans="1:26">
      <c r="A62" s="9" t="s">
        <v>5997</v>
      </c>
      <c r="B62" s="9" t="s">
        <v>1194</v>
      </c>
      <c r="C62" s="9" t="s">
        <v>3073</v>
      </c>
      <c r="D62" s="9" t="s">
        <v>3074</v>
      </c>
      <c r="E62" s="9">
        <v>88</v>
      </c>
      <c r="F62" s="9">
        <v>10</v>
      </c>
      <c r="G62" s="44">
        <v>1.2999999999999999E-3</v>
      </c>
      <c r="H62" s="9">
        <v>119</v>
      </c>
      <c r="I62" s="9">
        <v>17</v>
      </c>
      <c r="J62" s="9">
        <v>29</v>
      </c>
      <c r="K62" s="59">
        <v>242.91</v>
      </c>
      <c r="L62" s="67"/>
      <c r="M62" s="67"/>
      <c r="N62" s="67"/>
      <c r="O62" s="66"/>
      <c r="P62" s="66"/>
      <c r="Q62" s="67"/>
      <c r="R62" s="67"/>
      <c r="S62" s="68"/>
      <c r="T62" s="68"/>
      <c r="U62" s="66"/>
      <c r="V62" s="66"/>
      <c r="W62" s="66"/>
      <c r="X62" s="66"/>
      <c r="Y62" s="66"/>
      <c r="Z62" s="66"/>
    </row>
    <row r="63" spans="1:26">
      <c r="A63" s="9" t="s">
        <v>6073</v>
      </c>
      <c r="B63" s="9" t="s">
        <v>252</v>
      </c>
      <c r="C63" s="9" t="s">
        <v>249</v>
      </c>
      <c r="D63" s="9" t="s">
        <v>10852</v>
      </c>
      <c r="E63" s="9">
        <v>154</v>
      </c>
      <c r="F63" s="9">
        <v>4</v>
      </c>
      <c r="G63" s="44">
        <v>2.2000000000000001E-3</v>
      </c>
      <c r="H63" s="9">
        <v>215</v>
      </c>
      <c r="I63" s="9">
        <v>5</v>
      </c>
      <c r="J63" s="9">
        <v>19</v>
      </c>
      <c r="K63" s="59">
        <v>235.41</v>
      </c>
      <c r="L63" s="67"/>
      <c r="M63" s="67"/>
      <c r="N63" s="67"/>
      <c r="O63" s="66"/>
      <c r="P63" s="66"/>
      <c r="Q63" s="67"/>
      <c r="R63" s="67"/>
      <c r="S63" s="68"/>
      <c r="T63" s="68"/>
      <c r="U63" s="66"/>
      <c r="V63" s="66"/>
      <c r="W63" s="66"/>
      <c r="X63" s="66"/>
      <c r="Y63" s="66"/>
      <c r="Z63" s="66"/>
    </row>
    <row r="64" spans="1:26">
      <c r="A64" s="9" t="s">
        <v>6190</v>
      </c>
      <c r="B64" s="9" t="s">
        <v>247</v>
      </c>
      <c r="C64" s="9" t="s">
        <v>246</v>
      </c>
      <c r="D64" s="9" t="s">
        <v>248</v>
      </c>
      <c r="E64" s="9">
        <v>87</v>
      </c>
      <c r="F64" s="9">
        <v>6</v>
      </c>
      <c r="G64" s="44">
        <v>1.2999999999999999E-3</v>
      </c>
      <c r="H64" s="9">
        <v>116</v>
      </c>
      <c r="I64" s="9">
        <v>8</v>
      </c>
      <c r="J64" s="9">
        <v>20</v>
      </c>
      <c r="K64" s="59">
        <v>95.8</v>
      </c>
      <c r="L64" s="67"/>
      <c r="M64" s="67"/>
      <c r="N64" s="67"/>
      <c r="O64" s="66"/>
      <c r="P64" s="66"/>
      <c r="Q64" s="67"/>
      <c r="R64" s="67"/>
      <c r="S64" s="68"/>
      <c r="T64" s="68"/>
      <c r="U64" s="66"/>
      <c r="V64" s="66"/>
      <c r="W64" s="66"/>
      <c r="X64" s="66"/>
      <c r="Y64" s="66"/>
      <c r="Z64" s="66"/>
    </row>
    <row r="65" spans="1:26">
      <c r="A65" s="9" t="s">
        <v>98</v>
      </c>
      <c r="B65" s="9" t="s">
        <v>98</v>
      </c>
      <c r="C65" s="9" t="s">
        <v>3069</v>
      </c>
      <c r="D65" s="9" t="s">
        <v>99</v>
      </c>
      <c r="E65" s="9">
        <v>986</v>
      </c>
      <c r="F65" s="9">
        <v>21</v>
      </c>
      <c r="G65" s="44">
        <v>1.4200000000000001E-2</v>
      </c>
      <c r="H65" s="15">
        <v>1273</v>
      </c>
      <c r="I65" s="9">
        <v>22</v>
      </c>
      <c r="J65" s="9">
        <v>18</v>
      </c>
      <c r="K65" s="59">
        <v>88.02</v>
      </c>
      <c r="L65" s="67"/>
      <c r="M65" s="67"/>
      <c r="N65" s="67"/>
      <c r="O65" s="66"/>
      <c r="P65" s="66"/>
      <c r="Q65" s="67"/>
      <c r="R65" s="67"/>
      <c r="S65" s="68"/>
      <c r="T65" s="68"/>
      <c r="U65" s="66"/>
      <c r="V65" s="66"/>
      <c r="W65" s="66"/>
      <c r="X65" s="66"/>
      <c r="Y65" s="66"/>
      <c r="Z65" s="66"/>
    </row>
    <row r="66" spans="1:26">
      <c r="A66" s="9" t="s">
        <v>6936</v>
      </c>
      <c r="B66" s="9" t="s">
        <v>1332</v>
      </c>
      <c r="C66" s="9" t="s">
        <v>3974</v>
      </c>
      <c r="D66" s="9" t="s">
        <v>3975</v>
      </c>
      <c r="E66" s="9">
        <v>163</v>
      </c>
      <c r="F66" s="9">
        <v>8</v>
      </c>
      <c r="G66" s="44">
        <v>2.3999999999999998E-3</v>
      </c>
      <c r="H66" s="9">
        <v>232</v>
      </c>
      <c r="I66" s="9">
        <v>15</v>
      </c>
      <c r="J66" s="9">
        <v>18</v>
      </c>
      <c r="K66" s="59">
        <v>412.02</v>
      </c>
      <c r="L66" s="67"/>
      <c r="M66" s="67"/>
      <c r="N66" s="67"/>
      <c r="O66" s="66"/>
      <c r="P66" s="66"/>
      <c r="Q66" s="67"/>
      <c r="R66" s="67"/>
      <c r="S66" s="68"/>
      <c r="T66" s="68"/>
      <c r="U66" s="66"/>
      <c r="V66" s="66"/>
      <c r="W66" s="66"/>
      <c r="X66" s="66"/>
      <c r="Y66" s="66"/>
      <c r="Z66" s="66"/>
    </row>
    <row r="67" spans="1:26">
      <c r="A67" s="9" t="s">
        <v>5997</v>
      </c>
      <c r="B67" s="9" t="s">
        <v>172</v>
      </c>
      <c r="C67" s="9" t="s">
        <v>169</v>
      </c>
      <c r="D67" s="9" t="s">
        <v>171</v>
      </c>
      <c r="E67" s="9">
        <v>112</v>
      </c>
      <c r="F67" s="9">
        <v>5</v>
      </c>
      <c r="G67" s="44">
        <v>1.6000000000000001E-3</v>
      </c>
      <c r="H67" s="9">
        <v>150</v>
      </c>
      <c r="I67" s="9">
        <v>5</v>
      </c>
      <c r="J67" s="9">
        <v>21</v>
      </c>
      <c r="K67" s="59">
        <v>164.48</v>
      </c>
      <c r="L67" s="67"/>
      <c r="M67" s="67"/>
      <c r="N67" s="67"/>
      <c r="O67" s="66"/>
      <c r="P67" s="66"/>
      <c r="Q67" s="67"/>
      <c r="R67" s="67"/>
      <c r="S67" s="68"/>
      <c r="T67" s="68"/>
      <c r="U67" s="66"/>
      <c r="V67" s="66"/>
      <c r="W67" s="66"/>
      <c r="X67" s="66"/>
      <c r="Y67" s="66"/>
      <c r="Z67" s="66"/>
    </row>
    <row r="68" spans="1:26">
      <c r="A68" s="9" t="s">
        <v>6036</v>
      </c>
      <c r="B68" s="9" t="s">
        <v>168</v>
      </c>
      <c r="C68" s="9" t="s">
        <v>165</v>
      </c>
      <c r="D68" s="9" t="s">
        <v>167</v>
      </c>
      <c r="E68" s="9">
        <v>51</v>
      </c>
      <c r="F68" s="9">
        <v>2</v>
      </c>
      <c r="G68" s="44">
        <v>6.9999999999999999E-4</v>
      </c>
      <c r="H68" s="9">
        <v>64</v>
      </c>
      <c r="I68" s="9">
        <v>5</v>
      </c>
      <c r="J68" s="9">
        <v>18</v>
      </c>
      <c r="K68" s="59">
        <v>86.16</v>
      </c>
      <c r="L68" s="67"/>
      <c r="M68" s="67"/>
      <c r="N68" s="67"/>
      <c r="O68" s="66"/>
      <c r="P68" s="66"/>
      <c r="Q68" s="67"/>
      <c r="R68" s="67"/>
      <c r="S68" s="68"/>
      <c r="T68" s="68"/>
      <c r="U68" s="66"/>
      <c r="V68" s="66"/>
      <c r="W68" s="66"/>
      <c r="X68" s="66"/>
      <c r="Y68" s="66"/>
      <c r="Z68" s="66"/>
    </row>
    <row r="69" spans="1:26">
      <c r="A69" s="9" t="s">
        <v>6193</v>
      </c>
      <c r="B69" s="9" t="s">
        <v>140</v>
      </c>
      <c r="C69" s="9" t="s">
        <v>137</v>
      </c>
      <c r="D69" s="9" t="s">
        <v>139</v>
      </c>
      <c r="E69" s="9">
        <v>213</v>
      </c>
      <c r="F69" s="9">
        <v>19</v>
      </c>
      <c r="G69" s="44">
        <v>3.0999999999999999E-3</v>
      </c>
      <c r="H69" s="9">
        <v>298</v>
      </c>
      <c r="I69" s="9">
        <v>30</v>
      </c>
      <c r="J69" s="9">
        <v>22</v>
      </c>
      <c r="K69" s="59">
        <v>308</v>
      </c>
      <c r="L69" s="67"/>
      <c r="M69" s="67"/>
      <c r="N69" s="67"/>
      <c r="O69" s="66"/>
      <c r="P69" s="66"/>
      <c r="Q69" s="67"/>
      <c r="R69" s="67"/>
      <c r="S69" s="68"/>
      <c r="T69" s="68"/>
      <c r="U69" s="66"/>
      <c r="V69" s="66"/>
      <c r="W69" s="66"/>
      <c r="X69" s="66"/>
      <c r="Y69" s="66"/>
      <c r="Z69" s="66"/>
    </row>
    <row r="70" spans="1:26">
      <c r="A70" s="9" t="s">
        <v>6887</v>
      </c>
      <c r="B70" s="9" t="s">
        <v>186</v>
      </c>
      <c r="C70" s="9" t="s">
        <v>183</v>
      </c>
      <c r="D70" s="9" t="s">
        <v>185</v>
      </c>
      <c r="E70" s="9">
        <v>110</v>
      </c>
      <c r="F70" s="9">
        <v>3</v>
      </c>
      <c r="G70" s="44">
        <v>1.6000000000000001E-3</v>
      </c>
      <c r="H70" s="9">
        <v>151</v>
      </c>
      <c r="I70" s="9">
        <v>5</v>
      </c>
      <c r="J70" s="9">
        <v>19</v>
      </c>
      <c r="K70" s="59">
        <v>112.7</v>
      </c>
      <c r="L70" s="67"/>
      <c r="M70" s="67"/>
      <c r="N70" s="67"/>
      <c r="O70" s="66"/>
      <c r="P70" s="66"/>
      <c r="Q70" s="67"/>
      <c r="R70" s="67"/>
      <c r="S70" s="68"/>
      <c r="T70" s="68"/>
      <c r="U70" s="66"/>
      <c r="V70" s="66"/>
      <c r="W70" s="66"/>
      <c r="X70" s="66"/>
      <c r="Y70" s="66"/>
      <c r="Z70" s="66"/>
    </row>
    <row r="71" spans="1:26">
      <c r="A71" s="9" t="s">
        <v>6301</v>
      </c>
      <c r="B71" s="9" t="s">
        <v>606</v>
      </c>
      <c r="C71" s="9" t="s">
        <v>603</v>
      </c>
      <c r="D71" s="9" t="s">
        <v>605</v>
      </c>
      <c r="E71" s="9">
        <v>71</v>
      </c>
      <c r="F71" s="9">
        <v>16</v>
      </c>
      <c r="G71" s="44">
        <v>1E-3</v>
      </c>
      <c r="H71" s="9">
        <v>93</v>
      </c>
      <c r="I71" s="9">
        <v>19</v>
      </c>
      <c r="J71" s="9">
        <v>22</v>
      </c>
      <c r="K71" s="59">
        <v>675.2</v>
      </c>
      <c r="L71" s="67"/>
      <c r="M71" s="67"/>
      <c r="N71" s="67"/>
      <c r="O71" s="66"/>
      <c r="P71" s="66"/>
      <c r="Q71" s="67"/>
      <c r="R71" s="67"/>
      <c r="S71" s="68"/>
      <c r="T71" s="68"/>
      <c r="U71" s="66"/>
      <c r="V71" s="66"/>
      <c r="W71" s="66"/>
      <c r="X71" s="66"/>
      <c r="Y71" s="66"/>
      <c r="Z71" s="66"/>
    </row>
    <row r="72" spans="1:26">
      <c r="A72" s="9" t="s">
        <v>6128</v>
      </c>
      <c r="B72" s="9" t="s">
        <v>340</v>
      </c>
      <c r="C72" s="9" t="s">
        <v>337</v>
      </c>
      <c r="D72" s="9" t="s">
        <v>339</v>
      </c>
      <c r="E72" s="9">
        <v>254</v>
      </c>
      <c r="F72" s="9">
        <v>26</v>
      </c>
      <c r="G72" s="44">
        <v>3.7000000000000002E-3</v>
      </c>
      <c r="H72" s="9">
        <v>350</v>
      </c>
      <c r="I72" s="9">
        <v>45</v>
      </c>
      <c r="J72" s="9">
        <v>20</v>
      </c>
      <c r="K72" s="59">
        <v>161.80000000000001</v>
      </c>
      <c r="L72" s="67"/>
      <c r="M72" s="67"/>
      <c r="N72" s="67"/>
      <c r="O72" s="66"/>
      <c r="P72" s="66"/>
      <c r="Q72" s="67"/>
      <c r="R72" s="67"/>
      <c r="S72" s="68"/>
      <c r="T72" s="68"/>
      <c r="U72" s="66"/>
      <c r="V72" s="66"/>
      <c r="W72" s="66"/>
      <c r="X72" s="66"/>
      <c r="Y72" s="66"/>
      <c r="Z72" s="66"/>
    </row>
    <row r="73" spans="1:26">
      <c r="A73" s="9" t="s">
        <v>6135</v>
      </c>
      <c r="B73" s="9" t="s">
        <v>160</v>
      </c>
      <c r="C73" s="9" t="s">
        <v>157</v>
      </c>
      <c r="D73" s="9" t="s">
        <v>159</v>
      </c>
      <c r="E73" s="9">
        <v>66</v>
      </c>
      <c r="F73" s="9">
        <v>6</v>
      </c>
      <c r="G73" s="44">
        <v>1E-3</v>
      </c>
      <c r="H73" s="9">
        <v>96</v>
      </c>
      <c r="I73" s="9">
        <v>8</v>
      </c>
      <c r="J73" s="9">
        <v>17</v>
      </c>
      <c r="K73" s="59">
        <v>150.44999999999999</v>
      </c>
      <c r="L73" s="67"/>
      <c r="M73" s="67"/>
      <c r="N73" s="67"/>
      <c r="O73" s="66"/>
      <c r="P73" s="66"/>
      <c r="Q73" s="67"/>
      <c r="R73" s="67"/>
      <c r="S73" s="68"/>
      <c r="T73" s="68"/>
      <c r="U73" s="66"/>
      <c r="V73" s="66"/>
      <c r="W73" s="66"/>
      <c r="X73" s="66"/>
      <c r="Y73" s="66"/>
      <c r="Z73" s="66"/>
    </row>
    <row r="74" spans="1:26">
      <c r="A74" s="9" t="s">
        <v>5991</v>
      </c>
      <c r="B74" s="9" t="s">
        <v>148</v>
      </c>
      <c r="C74" s="9" t="s">
        <v>145</v>
      </c>
      <c r="D74" s="9" t="s">
        <v>147</v>
      </c>
      <c r="E74" s="9">
        <v>270</v>
      </c>
      <c r="F74" s="9">
        <v>3</v>
      </c>
      <c r="G74" s="44">
        <v>3.8999999999999998E-3</v>
      </c>
      <c r="H74" s="9">
        <v>321</v>
      </c>
      <c r="I74" s="9">
        <v>4</v>
      </c>
      <c r="J74" s="9">
        <v>17</v>
      </c>
      <c r="K74" s="59">
        <v>90.52</v>
      </c>
      <c r="L74" s="67"/>
      <c r="M74" s="67"/>
      <c r="N74" s="67"/>
      <c r="O74" s="66"/>
      <c r="P74" s="66"/>
      <c r="Q74" s="67"/>
      <c r="R74" s="67"/>
      <c r="S74" s="68"/>
      <c r="T74" s="68"/>
      <c r="U74" s="66"/>
      <c r="V74" s="66"/>
      <c r="W74" s="66"/>
      <c r="X74" s="66"/>
      <c r="Y74" s="66"/>
      <c r="Z74" s="66"/>
    </row>
    <row r="75" spans="1:26">
      <c r="A75" s="9" t="s">
        <v>8725</v>
      </c>
      <c r="B75" s="9" t="s">
        <v>267</v>
      </c>
      <c r="C75" s="9" t="s">
        <v>264</v>
      </c>
      <c r="D75" s="9" t="s">
        <v>266</v>
      </c>
      <c r="E75" s="9">
        <v>144</v>
      </c>
      <c r="F75" s="9">
        <v>6</v>
      </c>
      <c r="G75" s="44">
        <v>2.0999999999999999E-3</v>
      </c>
      <c r="H75" s="9">
        <v>181</v>
      </c>
      <c r="I75" s="9">
        <v>8</v>
      </c>
      <c r="J75" s="9">
        <v>17</v>
      </c>
      <c r="K75" s="59">
        <v>130.80000000000001</v>
      </c>
      <c r="L75" s="67"/>
      <c r="M75" s="67"/>
      <c r="N75" s="67"/>
      <c r="O75" s="66"/>
      <c r="P75" s="66"/>
      <c r="Q75" s="67"/>
      <c r="R75" s="67"/>
      <c r="S75" s="68"/>
      <c r="T75" s="68"/>
      <c r="U75" s="66"/>
      <c r="V75" s="66"/>
      <c r="W75" s="66"/>
      <c r="X75" s="66"/>
      <c r="Y75" s="66"/>
      <c r="Z75" s="66"/>
    </row>
    <row r="76" spans="1:26">
      <c r="A76" s="9" t="s">
        <v>6019</v>
      </c>
      <c r="B76" s="9" t="s">
        <v>1193</v>
      </c>
      <c r="C76" s="9" t="s">
        <v>9566</v>
      </c>
      <c r="D76" s="9" t="s">
        <v>4884</v>
      </c>
      <c r="E76" s="9">
        <v>160</v>
      </c>
      <c r="F76" s="9">
        <v>2</v>
      </c>
      <c r="G76" s="44">
        <v>2.3E-3</v>
      </c>
      <c r="H76" s="9">
        <v>205</v>
      </c>
      <c r="I76" s="9">
        <v>2</v>
      </c>
      <c r="J76" s="9">
        <v>17</v>
      </c>
      <c r="K76" s="59">
        <v>83.5</v>
      </c>
      <c r="L76" s="67"/>
      <c r="M76" s="67"/>
      <c r="N76" s="67"/>
      <c r="O76" s="66"/>
      <c r="P76" s="66"/>
      <c r="Q76" s="67"/>
      <c r="R76" s="67"/>
      <c r="S76" s="68"/>
      <c r="T76" s="68"/>
      <c r="U76" s="66"/>
      <c r="V76" s="66"/>
      <c r="W76" s="66"/>
      <c r="X76" s="66"/>
      <c r="Y76" s="66"/>
      <c r="Z76" s="66"/>
    </row>
    <row r="77" spans="1:26">
      <c r="A77" s="9" t="s">
        <v>6245</v>
      </c>
      <c r="B77" s="9" t="s">
        <v>1232</v>
      </c>
      <c r="C77" s="9" t="s">
        <v>6246</v>
      </c>
      <c r="D77" s="9" t="s">
        <v>6247</v>
      </c>
      <c r="E77" s="9">
        <v>131</v>
      </c>
      <c r="F77" s="9">
        <v>4</v>
      </c>
      <c r="G77" s="44">
        <v>1.9E-3</v>
      </c>
      <c r="H77" s="9">
        <v>171</v>
      </c>
      <c r="I77" s="9">
        <v>6</v>
      </c>
      <c r="J77" s="9">
        <v>17</v>
      </c>
      <c r="K77" s="59">
        <v>130</v>
      </c>
      <c r="L77" s="67"/>
      <c r="M77" s="67"/>
      <c r="N77" s="67"/>
      <c r="O77" s="66"/>
      <c r="P77" s="66"/>
      <c r="Q77" s="67"/>
      <c r="R77" s="67"/>
      <c r="S77" s="68"/>
      <c r="T77" s="68"/>
      <c r="U77" s="66"/>
      <c r="V77" s="66"/>
      <c r="W77" s="66"/>
      <c r="X77" s="66"/>
      <c r="Y77" s="66"/>
      <c r="Z77" s="66"/>
    </row>
    <row r="78" spans="1:26">
      <c r="A78" s="9" t="s">
        <v>6231</v>
      </c>
      <c r="B78" s="9" t="s">
        <v>1306</v>
      </c>
      <c r="C78" s="9" t="s">
        <v>3792</v>
      </c>
      <c r="D78" s="9" t="s">
        <v>3793</v>
      </c>
      <c r="E78" s="9">
        <v>300</v>
      </c>
      <c r="F78" s="9">
        <v>5</v>
      </c>
      <c r="G78" s="44">
        <v>4.3E-3</v>
      </c>
      <c r="H78" s="9">
        <v>388</v>
      </c>
      <c r="I78" s="9">
        <v>5</v>
      </c>
      <c r="J78" s="9">
        <v>18</v>
      </c>
      <c r="K78" s="59">
        <v>79.02</v>
      </c>
      <c r="L78" s="67"/>
      <c r="M78" s="67"/>
      <c r="N78" s="67"/>
      <c r="O78" s="66"/>
      <c r="P78" s="66"/>
      <c r="Q78" s="67"/>
      <c r="R78" s="67"/>
      <c r="S78" s="68"/>
      <c r="T78" s="68"/>
      <c r="U78" s="66"/>
      <c r="V78" s="66"/>
      <c r="W78" s="66"/>
      <c r="X78" s="66"/>
      <c r="Y78" s="66"/>
      <c r="Z78" s="66"/>
    </row>
    <row r="79" spans="1:26">
      <c r="A79" s="9" t="s">
        <v>6137</v>
      </c>
      <c r="B79" s="9" t="s">
        <v>156</v>
      </c>
      <c r="C79" s="9" t="s">
        <v>153</v>
      </c>
      <c r="D79" s="9" t="s">
        <v>155</v>
      </c>
      <c r="E79" s="9">
        <v>208</v>
      </c>
      <c r="F79" s="9">
        <v>8</v>
      </c>
      <c r="G79" s="44">
        <v>3.0000000000000001E-3</v>
      </c>
      <c r="H79" s="9">
        <v>261</v>
      </c>
      <c r="I79" s="9">
        <v>10</v>
      </c>
      <c r="J79" s="9">
        <v>16</v>
      </c>
      <c r="K79" s="59">
        <v>124.64</v>
      </c>
      <c r="L79" s="67"/>
      <c r="M79" s="67"/>
      <c r="N79" s="67"/>
      <c r="O79" s="66"/>
      <c r="P79" s="66"/>
      <c r="Q79" s="67"/>
      <c r="R79" s="67"/>
      <c r="S79" s="68"/>
      <c r="T79" s="68"/>
      <c r="U79" s="66"/>
      <c r="V79" s="66"/>
      <c r="W79" s="66"/>
      <c r="X79" s="66"/>
      <c r="Y79" s="66"/>
      <c r="Z79" s="66"/>
    </row>
    <row r="80" spans="1:26">
      <c r="A80" s="9" t="s">
        <v>5986</v>
      </c>
      <c r="B80" s="9" t="s">
        <v>299</v>
      </c>
      <c r="C80" s="9" t="s">
        <v>296</v>
      </c>
      <c r="D80" s="9" t="s">
        <v>298</v>
      </c>
      <c r="E80" s="9">
        <v>118</v>
      </c>
      <c r="F80" s="9">
        <v>4</v>
      </c>
      <c r="G80" s="44">
        <v>1.6999999999999999E-3</v>
      </c>
      <c r="H80" s="9">
        <v>141</v>
      </c>
      <c r="I80" s="9">
        <v>5</v>
      </c>
      <c r="J80" s="9">
        <v>18</v>
      </c>
      <c r="K80" s="59">
        <v>140.91</v>
      </c>
      <c r="L80" s="67"/>
      <c r="M80" s="67"/>
      <c r="N80" s="67"/>
      <c r="O80" s="66"/>
      <c r="P80" s="66"/>
      <c r="Q80" s="67"/>
      <c r="R80" s="67"/>
      <c r="S80" s="68"/>
      <c r="T80" s="68"/>
      <c r="U80" s="66"/>
      <c r="V80" s="66"/>
      <c r="W80" s="66"/>
      <c r="X80" s="66"/>
      <c r="Y80" s="66"/>
      <c r="Z80" s="66"/>
    </row>
    <row r="81" spans="1:26">
      <c r="A81" s="9" t="s">
        <v>6277</v>
      </c>
      <c r="B81" s="9" t="s">
        <v>433</v>
      </c>
      <c r="C81" s="9" t="s">
        <v>430</v>
      </c>
      <c r="D81" s="9" t="s">
        <v>432</v>
      </c>
      <c r="E81" s="9">
        <v>250</v>
      </c>
      <c r="F81" s="9">
        <v>25</v>
      </c>
      <c r="G81" s="44">
        <v>3.5999999999999999E-3</v>
      </c>
      <c r="H81" s="9">
        <v>377</v>
      </c>
      <c r="I81" s="9">
        <v>33</v>
      </c>
      <c r="J81" s="9">
        <v>23</v>
      </c>
      <c r="K81" s="59">
        <v>135.47</v>
      </c>
      <c r="L81" s="67"/>
      <c r="M81" s="67"/>
      <c r="N81" s="67"/>
      <c r="O81" s="66"/>
      <c r="P81" s="66"/>
      <c r="Q81" s="67"/>
      <c r="R81" s="67"/>
      <c r="S81" s="68"/>
      <c r="T81" s="68"/>
      <c r="U81" s="66"/>
      <c r="V81" s="66"/>
      <c r="W81" s="66"/>
      <c r="X81" s="66"/>
      <c r="Y81" s="66"/>
      <c r="Z81" s="66"/>
    </row>
    <row r="82" spans="1:26">
      <c r="A82" s="9" t="s">
        <v>8734</v>
      </c>
      <c r="B82" s="9" t="s">
        <v>1052</v>
      </c>
      <c r="C82" s="9" t="s">
        <v>3272</v>
      </c>
      <c r="D82" s="9" t="s">
        <v>3335</v>
      </c>
      <c r="E82" s="9">
        <v>487</v>
      </c>
      <c r="F82" s="9">
        <v>11</v>
      </c>
      <c r="G82" s="44">
        <v>7.0000000000000001E-3</v>
      </c>
      <c r="H82" s="9">
        <v>702</v>
      </c>
      <c r="I82" s="9">
        <v>16</v>
      </c>
      <c r="J82" s="9">
        <v>17</v>
      </c>
      <c r="K82" s="59">
        <v>106.09</v>
      </c>
      <c r="L82" s="67"/>
      <c r="M82" s="67"/>
      <c r="N82" s="67"/>
      <c r="O82" s="66"/>
      <c r="P82" s="66"/>
      <c r="Q82" s="67"/>
      <c r="R82" s="67"/>
      <c r="S82" s="68"/>
      <c r="T82" s="68"/>
      <c r="U82" s="66"/>
      <c r="V82" s="66"/>
      <c r="W82" s="66"/>
      <c r="X82" s="66"/>
      <c r="Y82" s="66"/>
      <c r="Z82" s="66"/>
    </row>
    <row r="83" spans="1:26">
      <c r="A83" s="9" t="s">
        <v>6197</v>
      </c>
      <c r="B83" s="9" t="s">
        <v>622</v>
      </c>
      <c r="C83" s="9" t="s">
        <v>621</v>
      </c>
      <c r="D83" s="9" t="s">
        <v>623</v>
      </c>
      <c r="E83" s="9">
        <v>154</v>
      </c>
      <c r="F83" s="9">
        <v>35</v>
      </c>
      <c r="G83" s="44">
        <v>2.2000000000000001E-3</v>
      </c>
      <c r="H83" s="9">
        <v>237</v>
      </c>
      <c r="I83" s="9">
        <v>52</v>
      </c>
      <c r="J83" s="9">
        <v>19</v>
      </c>
      <c r="K83" s="59">
        <v>1320.22</v>
      </c>
      <c r="L83" s="67"/>
      <c r="M83" s="67"/>
      <c r="N83" s="67"/>
      <c r="O83" s="66"/>
      <c r="P83" s="66"/>
      <c r="Q83" s="67"/>
      <c r="R83" s="67"/>
      <c r="S83" s="68"/>
      <c r="T83" s="68"/>
      <c r="U83" s="66"/>
      <c r="V83" s="66"/>
      <c r="W83" s="66"/>
      <c r="X83" s="66"/>
      <c r="Y83" s="66"/>
      <c r="Z83" s="66"/>
    </row>
    <row r="84" spans="1:26">
      <c r="A84" s="9" t="s">
        <v>5995</v>
      </c>
      <c r="B84" s="9" t="s">
        <v>1179</v>
      </c>
      <c r="C84" s="9" t="s">
        <v>9526</v>
      </c>
      <c r="D84" s="9" t="s">
        <v>2981</v>
      </c>
      <c r="E84" s="9">
        <v>164</v>
      </c>
      <c r="F84" s="9">
        <v>7</v>
      </c>
      <c r="G84" s="44">
        <v>2.3999999999999998E-3</v>
      </c>
      <c r="H84" s="9">
        <v>221</v>
      </c>
      <c r="I84" s="9">
        <v>11</v>
      </c>
      <c r="J84" s="9">
        <v>15</v>
      </c>
      <c r="K84" s="59">
        <v>143.91</v>
      </c>
      <c r="L84" s="67"/>
      <c r="M84" s="67"/>
      <c r="N84" s="67"/>
      <c r="O84" s="66"/>
      <c r="P84" s="66"/>
      <c r="Q84" s="67"/>
      <c r="R84" s="67"/>
      <c r="S84" s="68"/>
      <c r="T84" s="68"/>
      <c r="U84" s="66"/>
      <c r="V84" s="66"/>
      <c r="W84" s="66"/>
      <c r="X84" s="66"/>
      <c r="Y84" s="66"/>
      <c r="Z84" s="66"/>
    </row>
    <row r="85" spans="1:26">
      <c r="A85" s="9" t="s">
        <v>6043</v>
      </c>
      <c r="B85" s="9" t="s">
        <v>271</v>
      </c>
      <c r="C85" s="9" t="s">
        <v>268</v>
      </c>
      <c r="D85" s="9" t="s">
        <v>270</v>
      </c>
      <c r="E85" s="9">
        <v>163</v>
      </c>
      <c r="F85" s="9">
        <v>11</v>
      </c>
      <c r="G85" s="44">
        <v>2.3999999999999998E-3</v>
      </c>
      <c r="H85" s="9">
        <v>232</v>
      </c>
      <c r="I85" s="9">
        <v>15</v>
      </c>
      <c r="J85" s="9">
        <v>17</v>
      </c>
      <c r="K85" s="59">
        <v>118.82</v>
      </c>
      <c r="L85" s="67"/>
      <c r="M85" s="67"/>
      <c r="N85" s="67"/>
      <c r="O85" s="66"/>
      <c r="P85" s="66"/>
      <c r="Q85" s="67"/>
      <c r="R85" s="67"/>
      <c r="S85" s="68"/>
      <c r="T85" s="68"/>
      <c r="U85" s="66"/>
      <c r="V85" s="66"/>
      <c r="W85" s="66"/>
      <c r="X85" s="66"/>
      <c r="Y85" s="66"/>
      <c r="Z85" s="66"/>
    </row>
    <row r="86" spans="1:26">
      <c r="A86" s="9" t="s">
        <v>6156</v>
      </c>
      <c r="B86" s="9" t="s">
        <v>373</v>
      </c>
      <c r="C86" s="9" t="s">
        <v>370</v>
      </c>
      <c r="D86" s="9" t="s">
        <v>372</v>
      </c>
      <c r="E86" s="9">
        <v>79</v>
      </c>
      <c r="F86" s="9">
        <v>13</v>
      </c>
      <c r="G86" s="44">
        <v>1.1000000000000001E-3</v>
      </c>
      <c r="H86" s="9">
        <v>92</v>
      </c>
      <c r="I86" s="9">
        <v>13</v>
      </c>
      <c r="J86" s="9">
        <v>17</v>
      </c>
      <c r="K86" s="59">
        <v>136.30000000000001</v>
      </c>
      <c r="L86" s="67"/>
      <c r="M86" s="67"/>
      <c r="N86" s="67"/>
      <c r="O86" s="66"/>
      <c r="P86" s="66"/>
      <c r="Q86" s="67"/>
      <c r="R86" s="67"/>
      <c r="S86" s="68"/>
      <c r="T86" s="68"/>
      <c r="U86" s="66"/>
      <c r="V86" s="66"/>
      <c r="W86" s="66"/>
      <c r="X86" s="66"/>
      <c r="Y86" s="66"/>
      <c r="Z86" s="66"/>
    </row>
    <row r="87" spans="1:26">
      <c r="A87" s="9" t="s">
        <v>6060</v>
      </c>
      <c r="B87" s="9" t="s">
        <v>984</v>
      </c>
      <c r="C87" s="9" t="s">
        <v>4798</v>
      </c>
      <c r="D87" s="9" t="s">
        <v>4799</v>
      </c>
      <c r="E87" s="9">
        <v>160</v>
      </c>
      <c r="F87" s="9">
        <v>3</v>
      </c>
      <c r="G87" s="44">
        <v>2.3E-3</v>
      </c>
      <c r="H87" s="9">
        <v>198</v>
      </c>
      <c r="I87" s="9">
        <v>4</v>
      </c>
      <c r="J87" s="9">
        <v>14</v>
      </c>
      <c r="K87" s="59">
        <v>68.459999999999994</v>
      </c>
      <c r="L87" s="67"/>
      <c r="M87" s="67"/>
      <c r="N87" s="67"/>
      <c r="O87" s="66"/>
      <c r="P87" s="66"/>
      <c r="Q87" s="67"/>
      <c r="R87" s="67"/>
      <c r="S87" s="68"/>
      <c r="T87" s="68"/>
      <c r="U87" s="66"/>
      <c r="V87" s="66"/>
      <c r="W87" s="66"/>
      <c r="X87" s="66"/>
      <c r="Y87" s="66"/>
      <c r="Z87" s="66"/>
    </row>
    <row r="88" spans="1:26">
      <c r="A88" s="9" t="s">
        <v>5991</v>
      </c>
      <c r="B88" s="9" t="s">
        <v>57</v>
      </c>
      <c r="C88" s="9" t="s">
        <v>54</v>
      </c>
      <c r="D88" s="9" t="s">
        <v>56</v>
      </c>
      <c r="E88" s="9">
        <v>142</v>
      </c>
      <c r="F88" s="9">
        <v>3</v>
      </c>
      <c r="G88" s="44">
        <v>2E-3</v>
      </c>
      <c r="H88" s="9">
        <v>169</v>
      </c>
      <c r="I88" s="9">
        <v>3</v>
      </c>
      <c r="J88" s="9">
        <v>20</v>
      </c>
      <c r="K88" s="59">
        <v>122.9</v>
      </c>
      <c r="L88" s="67"/>
      <c r="M88" s="67"/>
      <c r="N88" s="67"/>
      <c r="O88" s="66"/>
      <c r="P88" s="66"/>
      <c r="Q88" s="67"/>
      <c r="R88" s="67"/>
      <c r="S88" s="68"/>
      <c r="T88" s="68"/>
      <c r="U88" s="66"/>
      <c r="V88" s="66"/>
      <c r="W88" s="66"/>
      <c r="X88" s="66"/>
      <c r="Y88" s="66"/>
      <c r="Z88" s="66"/>
    </row>
    <row r="89" spans="1:26">
      <c r="A89" s="9" t="s">
        <v>6050</v>
      </c>
      <c r="B89" s="9" t="s">
        <v>1068</v>
      </c>
      <c r="C89" s="9" t="s">
        <v>3182</v>
      </c>
      <c r="D89" s="9" t="s">
        <v>8848</v>
      </c>
      <c r="E89" s="9">
        <v>230</v>
      </c>
      <c r="F89" s="9">
        <v>25</v>
      </c>
      <c r="G89" s="44">
        <v>3.3E-3</v>
      </c>
      <c r="H89" s="9">
        <v>303</v>
      </c>
      <c r="I89" s="9">
        <v>35</v>
      </c>
      <c r="J89" s="9">
        <v>16</v>
      </c>
      <c r="K89" s="59">
        <v>396.05</v>
      </c>
      <c r="L89" s="67"/>
      <c r="M89" s="67"/>
      <c r="N89" s="67"/>
      <c r="O89" s="66"/>
      <c r="P89" s="66"/>
      <c r="Q89" s="67"/>
      <c r="R89" s="67"/>
      <c r="S89" s="68"/>
      <c r="T89" s="68"/>
      <c r="U89" s="66"/>
      <c r="V89" s="66"/>
      <c r="W89" s="66"/>
      <c r="X89" s="66"/>
      <c r="Y89" s="66"/>
      <c r="Z89" s="66"/>
    </row>
    <row r="90" spans="1:26">
      <c r="A90" s="9" t="s">
        <v>6000</v>
      </c>
      <c r="B90" s="9" t="s">
        <v>1205</v>
      </c>
      <c r="C90" s="9" t="s">
        <v>9696</v>
      </c>
      <c r="D90" s="9" t="s">
        <v>4788</v>
      </c>
      <c r="E90" s="9">
        <v>39</v>
      </c>
      <c r="F90" s="9">
        <v>0</v>
      </c>
      <c r="G90" s="44">
        <v>5.9999999999999995E-4</v>
      </c>
      <c r="H90" s="9">
        <v>44</v>
      </c>
      <c r="I90" s="9">
        <v>0</v>
      </c>
      <c r="J90" s="9">
        <v>14</v>
      </c>
      <c r="K90" s="59">
        <v>71.3</v>
      </c>
      <c r="L90" s="67"/>
      <c r="M90" s="67"/>
      <c r="N90" s="67"/>
      <c r="O90" s="66"/>
      <c r="P90" s="66"/>
      <c r="Q90" s="67"/>
      <c r="R90" s="67"/>
      <c r="S90" s="68"/>
      <c r="T90" s="68"/>
      <c r="U90" s="66"/>
      <c r="V90" s="66"/>
      <c r="W90" s="66"/>
      <c r="X90" s="66"/>
      <c r="Y90" s="66"/>
      <c r="Z90" s="66"/>
    </row>
    <row r="91" spans="1:26">
      <c r="A91" s="9" t="s">
        <v>6471</v>
      </c>
      <c r="B91" s="9" t="s">
        <v>1150</v>
      </c>
      <c r="C91" s="9" t="s">
        <v>4030</v>
      </c>
      <c r="D91" s="9" t="s">
        <v>6472</v>
      </c>
      <c r="E91" s="9">
        <v>65</v>
      </c>
      <c r="F91" s="9">
        <v>8</v>
      </c>
      <c r="G91" s="44">
        <v>8.9999999999999998E-4</v>
      </c>
      <c r="H91" s="9">
        <v>86</v>
      </c>
      <c r="I91" s="9">
        <v>9</v>
      </c>
      <c r="J91" s="9">
        <v>13</v>
      </c>
      <c r="K91" s="59">
        <v>291.05</v>
      </c>
      <c r="L91" s="67"/>
      <c r="M91" s="67"/>
      <c r="N91" s="67"/>
      <c r="O91" s="66"/>
      <c r="P91" s="66"/>
      <c r="Q91" s="67"/>
      <c r="R91" s="67"/>
      <c r="S91" s="68"/>
      <c r="T91" s="68"/>
      <c r="U91" s="66"/>
      <c r="V91" s="66"/>
      <c r="W91" s="66"/>
      <c r="X91" s="66"/>
      <c r="Y91" s="66"/>
      <c r="Z91" s="66"/>
    </row>
    <row r="92" spans="1:26">
      <c r="A92" s="9" t="s">
        <v>6272</v>
      </c>
      <c r="B92" s="9" t="s">
        <v>377</v>
      </c>
      <c r="C92" s="9" t="s">
        <v>374</v>
      </c>
      <c r="D92" s="9" t="s">
        <v>7537</v>
      </c>
      <c r="E92" s="9">
        <v>200</v>
      </c>
      <c r="F92" s="9">
        <v>25</v>
      </c>
      <c r="G92" s="44">
        <v>2.8999999999999998E-3</v>
      </c>
      <c r="H92" s="9">
        <v>286</v>
      </c>
      <c r="I92" s="9">
        <v>31</v>
      </c>
      <c r="J92" s="9">
        <v>15</v>
      </c>
      <c r="K92" s="59">
        <v>297.82</v>
      </c>
      <c r="L92" s="67"/>
      <c r="M92" s="67"/>
      <c r="N92" s="67"/>
      <c r="O92" s="66"/>
      <c r="P92" s="66"/>
      <c r="Q92" s="67"/>
      <c r="R92" s="67"/>
      <c r="S92" s="68"/>
      <c r="T92" s="68"/>
      <c r="U92" s="66"/>
      <c r="V92" s="66"/>
      <c r="W92" s="66"/>
      <c r="X92" s="66"/>
      <c r="Y92" s="66"/>
      <c r="Z92" s="66"/>
    </row>
    <row r="93" spans="1:26">
      <c r="A93" s="9" t="s">
        <v>6194</v>
      </c>
      <c r="B93" s="9" t="s">
        <v>385</v>
      </c>
      <c r="C93" s="9" t="s">
        <v>382</v>
      </c>
      <c r="D93" s="9" t="s">
        <v>384</v>
      </c>
      <c r="E93" s="9">
        <v>188</v>
      </c>
      <c r="F93" s="9">
        <v>11</v>
      </c>
      <c r="G93" s="44">
        <v>2.7000000000000001E-3</v>
      </c>
      <c r="H93" s="9">
        <v>230</v>
      </c>
      <c r="I93" s="9">
        <v>12</v>
      </c>
      <c r="J93" s="9">
        <v>13</v>
      </c>
      <c r="K93" s="59">
        <v>259.95</v>
      </c>
      <c r="L93" s="67"/>
      <c r="M93" s="67"/>
      <c r="N93" s="67"/>
      <c r="O93" s="66"/>
      <c r="P93" s="66"/>
      <c r="Q93" s="67"/>
      <c r="R93" s="67"/>
      <c r="S93" s="68"/>
      <c r="T93" s="68"/>
      <c r="U93" s="66"/>
      <c r="V93" s="66"/>
      <c r="W93" s="66"/>
      <c r="X93" s="66"/>
      <c r="Y93" s="66"/>
      <c r="Z93" s="66"/>
    </row>
    <row r="94" spans="1:26">
      <c r="A94" s="9" t="s">
        <v>6110</v>
      </c>
      <c r="B94" s="9" t="s">
        <v>295</v>
      </c>
      <c r="C94" s="9" t="s">
        <v>292</v>
      </c>
      <c r="D94" s="9" t="s">
        <v>294</v>
      </c>
      <c r="E94" s="9">
        <v>388</v>
      </c>
      <c r="F94" s="9">
        <v>22</v>
      </c>
      <c r="G94" s="44">
        <v>5.5999999999999999E-3</v>
      </c>
      <c r="H94" s="9">
        <v>496</v>
      </c>
      <c r="I94" s="9">
        <v>26</v>
      </c>
      <c r="J94" s="9">
        <v>14</v>
      </c>
      <c r="K94" s="59">
        <v>130.24</v>
      </c>
      <c r="L94" s="67"/>
      <c r="M94" s="67"/>
      <c r="N94" s="67"/>
      <c r="O94" s="66"/>
      <c r="P94" s="66"/>
      <c r="Q94" s="67"/>
      <c r="R94" s="67"/>
      <c r="S94" s="68"/>
      <c r="T94" s="68"/>
      <c r="U94" s="66"/>
      <c r="V94" s="66"/>
      <c r="W94" s="66"/>
      <c r="X94" s="66"/>
      <c r="Y94" s="66"/>
      <c r="Z94" s="66"/>
    </row>
    <row r="95" spans="1:26">
      <c r="A95" s="9" t="s">
        <v>6086</v>
      </c>
      <c r="B95" s="9" t="s">
        <v>152</v>
      </c>
      <c r="C95" s="9" t="s">
        <v>149</v>
      </c>
      <c r="D95" s="9" t="s">
        <v>151</v>
      </c>
      <c r="E95" s="9">
        <v>413</v>
      </c>
      <c r="F95" s="9">
        <v>20</v>
      </c>
      <c r="G95" s="44">
        <v>6.0000000000000001E-3</v>
      </c>
      <c r="H95" s="9">
        <v>592</v>
      </c>
      <c r="I95" s="9">
        <v>32</v>
      </c>
      <c r="J95" s="9">
        <v>13</v>
      </c>
      <c r="K95" s="59">
        <v>246.03</v>
      </c>
      <c r="L95" s="67"/>
      <c r="M95" s="67"/>
      <c r="N95" s="67"/>
      <c r="O95" s="66"/>
      <c r="P95" s="66"/>
      <c r="Q95" s="67"/>
      <c r="R95" s="67"/>
      <c r="S95" s="68"/>
      <c r="T95" s="68"/>
      <c r="U95" s="66"/>
      <c r="V95" s="66"/>
      <c r="W95" s="66"/>
      <c r="X95" s="66"/>
      <c r="Y95" s="66"/>
      <c r="Z95" s="66"/>
    </row>
    <row r="96" spans="1:26">
      <c r="A96" s="9" t="s">
        <v>6053</v>
      </c>
      <c r="B96" s="9" t="s">
        <v>1191</v>
      </c>
      <c r="C96" s="9" t="s">
        <v>3148</v>
      </c>
      <c r="D96" s="9" t="s">
        <v>3149</v>
      </c>
      <c r="E96" s="9">
        <v>494</v>
      </c>
      <c r="F96" s="9">
        <v>19</v>
      </c>
      <c r="G96" s="44">
        <v>7.1000000000000004E-3</v>
      </c>
      <c r="H96" s="9">
        <v>611</v>
      </c>
      <c r="I96" s="9">
        <v>22</v>
      </c>
      <c r="J96" s="9">
        <v>14</v>
      </c>
      <c r="K96" s="59">
        <v>93.26</v>
      </c>
      <c r="L96" s="67"/>
      <c r="M96" s="67"/>
      <c r="N96" s="67"/>
      <c r="O96" s="66"/>
      <c r="P96" s="66"/>
      <c r="Q96" s="67"/>
      <c r="R96" s="67"/>
      <c r="S96" s="68"/>
      <c r="T96" s="68"/>
      <c r="U96" s="66"/>
      <c r="V96" s="66"/>
      <c r="W96" s="66"/>
      <c r="X96" s="66"/>
      <c r="Y96" s="66"/>
      <c r="Z96" s="66"/>
    </row>
    <row r="97" spans="1:26">
      <c r="A97" s="9" t="s">
        <v>8741</v>
      </c>
      <c r="B97" s="9" t="s">
        <v>240</v>
      </c>
      <c r="C97" s="9" t="s">
        <v>239</v>
      </c>
      <c r="D97" s="9" t="s">
        <v>241</v>
      </c>
      <c r="E97" s="9">
        <v>205</v>
      </c>
      <c r="F97" s="9">
        <v>5</v>
      </c>
      <c r="G97" s="44">
        <v>3.0000000000000001E-3</v>
      </c>
      <c r="H97" s="9">
        <v>278</v>
      </c>
      <c r="I97" s="9">
        <v>9</v>
      </c>
      <c r="J97" s="9">
        <v>13</v>
      </c>
      <c r="K97" s="59">
        <v>85.04</v>
      </c>
      <c r="L97" s="67"/>
      <c r="M97" s="67"/>
      <c r="N97" s="67"/>
      <c r="O97" s="66"/>
      <c r="P97" s="66"/>
      <c r="Q97" s="67"/>
      <c r="R97" s="67"/>
      <c r="S97" s="68"/>
      <c r="T97" s="68"/>
      <c r="U97" s="66"/>
      <c r="V97" s="66"/>
      <c r="W97" s="66"/>
      <c r="X97" s="66"/>
      <c r="Y97" s="66"/>
      <c r="Z97" s="66"/>
    </row>
    <row r="98" spans="1:26">
      <c r="A98" s="9" t="s">
        <v>6016</v>
      </c>
      <c r="B98" s="9" t="s">
        <v>1198</v>
      </c>
      <c r="C98" s="9" t="s">
        <v>3056</v>
      </c>
      <c r="D98" s="9" t="s">
        <v>3057</v>
      </c>
      <c r="E98" s="9">
        <v>87</v>
      </c>
      <c r="F98" s="9">
        <v>0</v>
      </c>
      <c r="G98" s="44">
        <v>1.2999999999999999E-3</v>
      </c>
      <c r="H98" s="9">
        <v>104</v>
      </c>
      <c r="I98" s="9">
        <v>0</v>
      </c>
      <c r="J98" s="9">
        <v>13</v>
      </c>
      <c r="K98" s="59">
        <v>59.67</v>
      </c>
      <c r="L98" s="67"/>
      <c r="M98" s="67"/>
      <c r="N98" s="67"/>
      <c r="O98" s="66"/>
      <c r="P98" s="66"/>
      <c r="Q98" s="67"/>
      <c r="R98" s="67"/>
      <c r="S98" s="68"/>
      <c r="T98" s="68"/>
      <c r="U98" s="66"/>
      <c r="V98" s="66"/>
      <c r="W98" s="66"/>
      <c r="X98" s="66"/>
      <c r="Y98" s="66"/>
      <c r="Z98" s="66"/>
    </row>
    <row r="99" spans="1:26">
      <c r="A99" s="9" t="s">
        <v>6124</v>
      </c>
      <c r="B99" s="9" t="s">
        <v>1392</v>
      </c>
      <c r="C99" s="9" t="s">
        <v>3331</v>
      </c>
      <c r="D99" s="9" t="s">
        <v>3332</v>
      </c>
      <c r="E99" s="9">
        <v>33</v>
      </c>
      <c r="F99" s="9">
        <v>0</v>
      </c>
      <c r="G99" s="44">
        <v>5.0000000000000001E-4</v>
      </c>
      <c r="H99" s="9">
        <v>41</v>
      </c>
      <c r="I99" s="9">
        <v>0</v>
      </c>
      <c r="J99" s="9">
        <v>12</v>
      </c>
      <c r="K99" s="59">
        <v>75.569999999999993</v>
      </c>
      <c r="L99" s="67"/>
      <c r="M99" s="67"/>
      <c r="N99" s="67"/>
      <c r="O99" s="66"/>
      <c r="P99" s="66"/>
      <c r="Q99" s="67"/>
      <c r="R99" s="67"/>
      <c r="S99" s="68"/>
      <c r="T99" s="68"/>
      <c r="U99" s="66"/>
      <c r="V99" s="66"/>
      <c r="W99" s="66"/>
      <c r="X99" s="66"/>
      <c r="Y99" s="66"/>
      <c r="Z99" s="66"/>
    </row>
    <row r="100" spans="1:26">
      <c r="A100" s="9" t="s">
        <v>6444</v>
      </c>
      <c r="B100" s="9" t="s">
        <v>205</v>
      </c>
      <c r="C100" s="9" t="s">
        <v>202</v>
      </c>
      <c r="D100" s="9" t="s">
        <v>6499</v>
      </c>
      <c r="E100" s="9">
        <v>147</v>
      </c>
      <c r="F100" s="9">
        <v>7</v>
      </c>
      <c r="G100" s="44">
        <v>2.0999999999999999E-3</v>
      </c>
      <c r="H100" s="9">
        <v>195</v>
      </c>
      <c r="I100" s="9">
        <v>10</v>
      </c>
      <c r="J100" s="9">
        <v>12</v>
      </c>
      <c r="K100" s="59">
        <v>90.96</v>
      </c>
      <c r="L100" s="67"/>
      <c r="M100" s="67"/>
      <c r="N100" s="67"/>
      <c r="O100" s="66"/>
      <c r="P100" s="66"/>
      <c r="Q100" s="67"/>
      <c r="R100" s="67"/>
      <c r="S100" s="68"/>
      <c r="T100" s="68"/>
      <c r="U100" s="66"/>
      <c r="V100" s="66"/>
      <c r="W100" s="66"/>
      <c r="X100" s="66"/>
      <c r="Y100" s="66"/>
      <c r="Z100" s="66"/>
    </row>
    <row r="101" spans="1:26">
      <c r="A101" s="9" t="s">
        <v>6034</v>
      </c>
      <c r="B101" s="9" t="s">
        <v>329</v>
      </c>
      <c r="C101" s="9" t="s">
        <v>326</v>
      </c>
      <c r="D101" s="9" t="s">
        <v>328</v>
      </c>
      <c r="E101" s="9">
        <v>70</v>
      </c>
      <c r="F101" s="9">
        <v>4</v>
      </c>
      <c r="G101" s="44">
        <v>1E-3</v>
      </c>
      <c r="H101" s="9">
        <v>91</v>
      </c>
      <c r="I101" s="9">
        <v>5</v>
      </c>
      <c r="J101" s="9">
        <v>13</v>
      </c>
      <c r="K101" s="59">
        <v>117.24</v>
      </c>
      <c r="L101" s="67"/>
      <c r="M101" s="67"/>
      <c r="N101" s="67"/>
      <c r="O101" s="66"/>
      <c r="P101" s="66"/>
      <c r="Q101" s="67"/>
      <c r="R101" s="67"/>
      <c r="S101" s="68"/>
      <c r="T101" s="68"/>
      <c r="U101" s="66"/>
      <c r="V101" s="66"/>
      <c r="W101" s="66"/>
      <c r="X101" s="66"/>
      <c r="Y101" s="66"/>
      <c r="Z101" s="66"/>
    </row>
    <row r="102" spans="1:26">
      <c r="A102" s="9" t="s">
        <v>6214</v>
      </c>
      <c r="B102" s="9" t="s">
        <v>216</v>
      </c>
      <c r="C102" s="9" t="s">
        <v>213</v>
      </c>
      <c r="D102" s="9" t="s">
        <v>215</v>
      </c>
      <c r="E102" s="9">
        <v>45</v>
      </c>
      <c r="F102" s="9">
        <v>3</v>
      </c>
      <c r="G102" s="44">
        <v>5.9999999999999995E-4</v>
      </c>
      <c r="H102" s="9">
        <v>59</v>
      </c>
      <c r="I102" s="9">
        <v>4</v>
      </c>
      <c r="J102" s="9">
        <v>13</v>
      </c>
      <c r="K102" s="59">
        <v>155.87</v>
      </c>
      <c r="L102" s="67"/>
      <c r="M102" s="67"/>
      <c r="N102" s="67"/>
      <c r="O102" s="66"/>
      <c r="P102" s="66"/>
      <c r="Q102" s="67"/>
      <c r="R102" s="67"/>
      <c r="S102" s="68"/>
      <c r="T102" s="68"/>
      <c r="U102" s="66"/>
      <c r="V102" s="66"/>
      <c r="W102" s="66"/>
      <c r="X102" s="66"/>
      <c r="Y102" s="66"/>
      <c r="Z102" s="66"/>
    </row>
    <row r="103" spans="1:26">
      <c r="A103" s="9" t="s">
        <v>6073</v>
      </c>
      <c r="B103" s="9" t="s">
        <v>252</v>
      </c>
      <c r="C103" s="9" t="s">
        <v>249</v>
      </c>
      <c r="D103" s="9" t="s">
        <v>251</v>
      </c>
      <c r="E103" s="9">
        <v>154</v>
      </c>
      <c r="F103" s="9">
        <v>4</v>
      </c>
      <c r="G103" s="44">
        <v>2.2000000000000001E-3</v>
      </c>
      <c r="H103" s="9">
        <v>215</v>
      </c>
      <c r="I103" s="9">
        <v>5</v>
      </c>
      <c r="J103" s="9">
        <v>12</v>
      </c>
      <c r="K103" s="59">
        <v>146.77000000000001</v>
      </c>
      <c r="L103" s="67"/>
      <c r="M103" s="67"/>
      <c r="N103" s="67"/>
      <c r="O103" s="66"/>
      <c r="P103" s="66"/>
      <c r="Q103" s="67"/>
      <c r="R103" s="67"/>
      <c r="S103" s="68"/>
      <c r="T103" s="68"/>
      <c r="U103" s="66"/>
      <c r="V103" s="66"/>
      <c r="W103" s="66"/>
      <c r="X103" s="66"/>
      <c r="Y103" s="66"/>
      <c r="Z103" s="66"/>
    </row>
    <row r="104" spans="1:26">
      <c r="A104" s="9" t="s">
        <v>6300</v>
      </c>
      <c r="B104" s="9" t="s">
        <v>642</v>
      </c>
      <c r="C104" s="9" t="s">
        <v>639</v>
      </c>
      <c r="D104" s="9" t="s">
        <v>641</v>
      </c>
      <c r="E104" s="9">
        <v>19</v>
      </c>
      <c r="F104" s="9">
        <v>6</v>
      </c>
      <c r="G104" s="44">
        <v>2.9999999999999997E-4</v>
      </c>
      <c r="H104" s="9">
        <v>34</v>
      </c>
      <c r="I104" s="9">
        <v>18</v>
      </c>
      <c r="J104" s="9">
        <v>35</v>
      </c>
      <c r="K104" s="59">
        <v>855.29</v>
      </c>
      <c r="L104" s="67"/>
      <c r="M104" s="67"/>
      <c r="N104" s="67"/>
      <c r="O104" s="66"/>
      <c r="P104" s="66"/>
      <c r="Q104" s="67"/>
      <c r="R104" s="67"/>
      <c r="S104" s="68"/>
      <c r="T104" s="68"/>
      <c r="U104" s="66"/>
      <c r="V104" s="66"/>
      <c r="W104" s="66"/>
      <c r="X104" s="66"/>
      <c r="Y104" s="66"/>
      <c r="Z104" s="66"/>
    </row>
    <row r="105" spans="1:26">
      <c r="A105" s="9" t="s">
        <v>6160</v>
      </c>
      <c r="B105" s="9" t="s">
        <v>194</v>
      </c>
      <c r="C105" s="9" t="s">
        <v>191</v>
      </c>
      <c r="D105" s="9" t="s">
        <v>193</v>
      </c>
      <c r="E105" s="9">
        <v>46</v>
      </c>
      <c r="F105" s="9">
        <v>0</v>
      </c>
      <c r="G105" s="44">
        <v>6.9999999999999999E-4</v>
      </c>
      <c r="H105" s="9">
        <v>68</v>
      </c>
      <c r="I105" s="9">
        <v>0</v>
      </c>
      <c r="J105" s="9">
        <v>12</v>
      </c>
      <c r="K105" s="59">
        <v>89.88</v>
      </c>
      <c r="L105" s="67"/>
      <c r="M105" s="67"/>
      <c r="N105" s="67"/>
      <c r="O105" s="66"/>
      <c r="P105" s="66"/>
      <c r="Q105" s="67"/>
      <c r="R105" s="67"/>
      <c r="S105" s="68"/>
      <c r="T105" s="68"/>
      <c r="U105" s="66"/>
      <c r="V105" s="66"/>
      <c r="W105" s="66"/>
      <c r="X105" s="66"/>
      <c r="Y105" s="66"/>
      <c r="Z105" s="66"/>
    </row>
    <row r="106" spans="1:26">
      <c r="A106" s="9" t="s">
        <v>6496</v>
      </c>
      <c r="B106" s="9" t="s">
        <v>1299</v>
      </c>
      <c r="C106" s="9" t="s">
        <v>3550</v>
      </c>
      <c r="D106" s="9" t="s">
        <v>3551</v>
      </c>
      <c r="E106" s="9">
        <v>77</v>
      </c>
      <c r="F106" s="9">
        <v>1</v>
      </c>
      <c r="G106" s="44">
        <v>1.1000000000000001E-3</v>
      </c>
      <c r="H106" s="9">
        <v>103</v>
      </c>
      <c r="I106" s="9">
        <v>1</v>
      </c>
      <c r="J106" s="9">
        <v>12</v>
      </c>
      <c r="K106" s="59">
        <v>104.28</v>
      </c>
      <c r="L106" s="67"/>
      <c r="M106" s="67"/>
      <c r="N106" s="67"/>
      <c r="O106" s="66"/>
      <c r="P106" s="66"/>
      <c r="Q106" s="67"/>
      <c r="R106" s="67"/>
      <c r="S106" s="68"/>
      <c r="T106" s="68"/>
      <c r="U106" s="66"/>
      <c r="V106" s="66"/>
      <c r="W106" s="66"/>
      <c r="X106" s="66"/>
      <c r="Y106" s="66"/>
      <c r="Z106" s="66"/>
    </row>
    <row r="107" spans="1:26">
      <c r="A107" s="9" t="s">
        <v>485</v>
      </c>
      <c r="B107" s="9" t="s">
        <v>485</v>
      </c>
      <c r="C107" s="9" t="s">
        <v>484</v>
      </c>
      <c r="D107" s="9" t="s">
        <v>486</v>
      </c>
      <c r="E107" s="9">
        <v>54</v>
      </c>
      <c r="F107" s="9">
        <v>0</v>
      </c>
      <c r="G107" s="44">
        <v>8.0000000000000004E-4</v>
      </c>
      <c r="H107" s="9">
        <v>79</v>
      </c>
      <c r="I107" s="9">
        <v>0</v>
      </c>
      <c r="J107" s="9">
        <v>11</v>
      </c>
      <c r="K107" s="59">
        <v>39.229999999999997</v>
      </c>
      <c r="L107" s="67"/>
      <c r="M107" s="67"/>
      <c r="N107" s="67"/>
      <c r="O107" s="66"/>
      <c r="P107" s="66"/>
      <c r="Q107" s="67"/>
      <c r="R107" s="67"/>
      <c r="S107" s="68"/>
      <c r="T107" s="68"/>
      <c r="U107" s="66"/>
      <c r="V107" s="66"/>
      <c r="W107" s="66"/>
      <c r="X107" s="66"/>
      <c r="Y107" s="66"/>
      <c r="Z107" s="66"/>
    </row>
    <row r="108" spans="1:26">
      <c r="A108" s="9" t="s">
        <v>6428</v>
      </c>
      <c r="B108" s="9" t="s">
        <v>1081</v>
      </c>
      <c r="C108" s="9" t="s">
        <v>3957</v>
      </c>
      <c r="D108" s="9" t="s">
        <v>3958</v>
      </c>
      <c r="E108" s="9">
        <v>274</v>
      </c>
      <c r="F108" s="9">
        <v>3</v>
      </c>
      <c r="G108" s="44">
        <v>4.0000000000000001E-3</v>
      </c>
      <c r="H108" s="9">
        <v>326</v>
      </c>
      <c r="I108" s="9">
        <v>5</v>
      </c>
      <c r="J108" s="9">
        <v>11</v>
      </c>
      <c r="K108" s="59">
        <v>47.19</v>
      </c>
      <c r="L108" s="67"/>
      <c r="M108" s="67"/>
      <c r="N108" s="67"/>
      <c r="O108" s="66"/>
      <c r="P108" s="66"/>
      <c r="Q108" s="67"/>
      <c r="R108" s="67"/>
      <c r="S108" s="68"/>
      <c r="T108" s="68"/>
      <c r="U108" s="66"/>
      <c r="V108" s="66"/>
      <c r="W108" s="66"/>
      <c r="X108" s="66"/>
      <c r="Y108" s="66"/>
      <c r="Z108" s="66"/>
    </row>
    <row r="109" spans="1:26">
      <c r="A109" s="9" t="s">
        <v>6095</v>
      </c>
      <c r="B109" s="9" t="s">
        <v>392</v>
      </c>
      <c r="C109" s="9" t="s">
        <v>389</v>
      </c>
      <c r="D109" s="9" t="s">
        <v>391</v>
      </c>
      <c r="E109" s="9">
        <v>84</v>
      </c>
      <c r="F109" s="9">
        <v>9</v>
      </c>
      <c r="G109" s="44">
        <v>1.1999999999999999E-3</v>
      </c>
      <c r="H109" s="9">
        <v>109</v>
      </c>
      <c r="I109" s="9">
        <v>16</v>
      </c>
      <c r="J109" s="9">
        <v>13</v>
      </c>
      <c r="K109" s="59">
        <v>116.84</v>
      </c>
      <c r="L109" s="67"/>
      <c r="M109" s="67"/>
      <c r="N109" s="67"/>
      <c r="O109" s="66"/>
      <c r="P109" s="66"/>
      <c r="Q109" s="67"/>
      <c r="R109" s="67"/>
      <c r="S109" s="68"/>
      <c r="T109" s="68"/>
      <c r="U109" s="66"/>
      <c r="V109" s="66"/>
      <c r="W109" s="66"/>
      <c r="X109" s="66"/>
      <c r="Y109" s="66"/>
      <c r="Z109" s="66"/>
    </row>
    <row r="110" spans="1:26">
      <c r="A110" s="9" t="s">
        <v>6281</v>
      </c>
      <c r="B110" s="9" t="s">
        <v>1246</v>
      </c>
      <c r="C110" s="9" t="s">
        <v>3921</v>
      </c>
      <c r="D110" s="9" t="s">
        <v>3922</v>
      </c>
      <c r="E110" s="9">
        <v>136</v>
      </c>
      <c r="F110" s="9">
        <v>12</v>
      </c>
      <c r="G110" s="44">
        <v>2E-3</v>
      </c>
      <c r="H110" s="9">
        <v>182</v>
      </c>
      <c r="I110" s="9">
        <v>14</v>
      </c>
      <c r="J110" s="9">
        <v>11</v>
      </c>
      <c r="K110" s="59">
        <v>141.87</v>
      </c>
      <c r="L110" s="67"/>
      <c r="M110" s="67"/>
      <c r="N110" s="67"/>
      <c r="O110" s="66"/>
      <c r="P110" s="66"/>
      <c r="Q110" s="67"/>
      <c r="R110" s="67"/>
      <c r="S110" s="68"/>
      <c r="T110" s="68"/>
      <c r="U110" s="66"/>
      <c r="V110" s="66"/>
      <c r="W110" s="66"/>
      <c r="X110" s="66"/>
      <c r="Y110" s="66"/>
      <c r="Z110" s="66"/>
    </row>
    <row r="111" spans="1:26">
      <c r="A111" s="9" t="s">
        <v>6047</v>
      </c>
      <c r="B111" s="9" t="s">
        <v>610</v>
      </c>
      <c r="C111" s="9" t="s">
        <v>607</v>
      </c>
      <c r="D111" s="9" t="s">
        <v>7650</v>
      </c>
      <c r="E111" s="9">
        <v>59</v>
      </c>
      <c r="F111" s="9">
        <v>15</v>
      </c>
      <c r="G111" s="44">
        <v>8.9999999999999998E-4</v>
      </c>
      <c r="H111" s="9">
        <v>77</v>
      </c>
      <c r="I111" s="9">
        <v>23</v>
      </c>
      <c r="J111" s="9">
        <v>21</v>
      </c>
      <c r="K111" s="59">
        <v>1361.85</v>
      </c>
      <c r="L111" s="67"/>
      <c r="M111" s="67"/>
      <c r="N111" s="67"/>
      <c r="O111" s="66"/>
      <c r="P111" s="66"/>
      <c r="Q111" s="67"/>
      <c r="R111" s="67"/>
      <c r="S111" s="68"/>
      <c r="T111" s="68"/>
      <c r="U111" s="66"/>
      <c r="V111" s="66"/>
      <c r="W111" s="66"/>
      <c r="X111" s="66"/>
      <c r="Y111" s="66"/>
      <c r="Z111" s="66"/>
    </row>
    <row r="112" spans="1:26">
      <c r="A112" s="9" t="s">
        <v>5985</v>
      </c>
      <c r="B112" s="9" t="s">
        <v>987</v>
      </c>
      <c r="C112" s="9" t="s">
        <v>2949</v>
      </c>
      <c r="D112" s="9" t="s">
        <v>6064</v>
      </c>
      <c r="E112" s="9">
        <v>108</v>
      </c>
      <c r="F112" s="9">
        <v>11</v>
      </c>
      <c r="G112" s="44">
        <v>1.6000000000000001E-3</v>
      </c>
      <c r="H112" s="9">
        <v>162</v>
      </c>
      <c r="I112" s="9">
        <v>17</v>
      </c>
      <c r="J112" s="9">
        <v>12</v>
      </c>
      <c r="K112" s="59">
        <v>514.67999999999995</v>
      </c>
      <c r="L112" s="67"/>
      <c r="M112" s="67"/>
      <c r="N112" s="67"/>
      <c r="O112" s="66"/>
      <c r="P112" s="66"/>
      <c r="Q112" s="67"/>
      <c r="R112" s="67"/>
      <c r="S112" s="68"/>
      <c r="T112" s="68"/>
      <c r="U112" s="66"/>
      <c r="V112" s="66"/>
      <c r="W112" s="66"/>
      <c r="X112" s="66"/>
      <c r="Y112" s="66"/>
      <c r="Z112" s="66"/>
    </row>
    <row r="113" spans="1:26">
      <c r="A113" s="9" t="s">
        <v>6063</v>
      </c>
      <c r="B113" s="9" t="s">
        <v>1050</v>
      </c>
      <c r="C113" s="9" t="s">
        <v>3105</v>
      </c>
      <c r="D113" s="9" t="s">
        <v>3106</v>
      </c>
      <c r="E113" s="9">
        <v>119</v>
      </c>
      <c r="F113" s="9">
        <v>9</v>
      </c>
      <c r="G113" s="44">
        <v>1.6999999999999999E-3</v>
      </c>
      <c r="H113" s="9">
        <v>175</v>
      </c>
      <c r="I113" s="9">
        <v>14</v>
      </c>
      <c r="J113" s="9">
        <v>11</v>
      </c>
      <c r="K113" s="59">
        <v>142.88999999999999</v>
      </c>
      <c r="L113" s="67"/>
      <c r="M113" s="67"/>
      <c r="N113" s="67"/>
      <c r="O113" s="66"/>
      <c r="P113" s="66"/>
      <c r="Q113" s="67"/>
      <c r="R113" s="67"/>
      <c r="S113" s="68"/>
      <c r="T113" s="68"/>
      <c r="U113" s="66"/>
      <c r="V113" s="66"/>
      <c r="W113" s="66"/>
      <c r="X113" s="66"/>
      <c r="Y113" s="66"/>
      <c r="Z113" s="66"/>
    </row>
    <row r="114" spans="1:26">
      <c r="A114" s="9" t="s">
        <v>6010</v>
      </c>
      <c r="B114" s="9" t="s">
        <v>1215</v>
      </c>
      <c r="C114" s="9" t="s">
        <v>3077</v>
      </c>
      <c r="D114" s="9" t="s">
        <v>3078</v>
      </c>
      <c r="E114" s="9">
        <v>61</v>
      </c>
      <c r="F114" s="9">
        <v>1</v>
      </c>
      <c r="G114" s="44">
        <v>8.9999999999999998E-4</v>
      </c>
      <c r="H114" s="9">
        <v>77</v>
      </c>
      <c r="I114" s="9">
        <v>2</v>
      </c>
      <c r="J114" s="9">
        <v>12</v>
      </c>
      <c r="K114" s="59">
        <v>69.48</v>
      </c>
      <c r="L114" s="67"/>
      <c r="M114" s="67"/>
      <c r="N114" s="67"/>
      <c r="O114" s="66"/>
      <c r="P114" s="66"/>
      <c r="Q114" s="67"/>
      <c r="R114" s="67"/>
      <c r="S114" s="68"/>
      <c r="T114" s="68"/>
      <c r="U114" s="66"/>
      <c r="V114" s="66"/>
      <c r="W114" s="66"/>
      <c r="X114" s="66"/>
      <c r="Y114" s="66"/>
      <c r="Z114" s="66"/>
    </row>
    <row r="115" spans="1:26">
      <c r="A115" s="9" t="s">
        <v>6121</v>
      </c>
      <c r="B115" s="9" t="s">
        <v>230</v>
      </c>
      <c r="C115" s="9" t="s">
        <v>227</v>
      </c>
      <c r="D115" s="9" t="s">
        <v>229</v>
      </c>
      <c r="E115" s="9">
        <v>75</v>
      </c>
      <c r="F115" s="9">
        <v>1</v>
      </c>
      <c r="G115" s="44">
        <v>1.1000000000000001E-3</v>
      </c>
      <c r="H115" s="9">
        <v>100</v>
      </c>
      <c r="I115" s="9">
        <v>1</v>
      </c>
      <c r="J115" s="9">
        <v>10</v>
      </c>
      <c r="K115" s="59">
        <v>60.79</v>
      </c>
      <c r="L115" s="67"/>
      <c r="M115" s="67"/>
      <c r="N115" s="67"/>
      <c r="O115" s="66"/>
      <c r="P115" s="66"/>
      <c r="Q115" s="67"/>
      <c r="R115" s="67"/>
      <c r="S115" s="68"/>
      <c r="T115" s="68"/>
      <c r="U115" s="66"/>
      <c r="V115" s="66"/>
      <c r="W115" s="66"/>
      <c r="X115" s="66"/>
      <c r="Y115" s="66"/>
      <c r="Z115" s="66"/>
    </row>
    <row r="116" spans="1:26">
      <c r="A116" s="9" t="s">
        <v>6275</v>
      </c>
      <c r="B116" s="9" t="s">
        <v>638</v>
      </c>
      <c r="C116" s="9" t="s">
        <v>635</v>
      </c>
      <c r="D116" s="9" t="s">
        <v>7454</v>
      </c>
      <c r="E116" s="9">
        <v>21</v>
      </c>
      <c r="F116" s="9">
        <v>5</v>
      </c>
      <c r="G116" s="44">
        <v>2.9999999999999997E-4</v>
      </c>
      <c r="H116" s="9">
        <v>22</v>
      </c>
      <c r="I116" s="9">
        <v>5</v>
      </c>
      <c r="J116" s="9">
        <v>11</v>
      </c>
      <c r="K116" s="59">
        <v>548.88</v>
      </c>
      <c r="L116" s="67"/>
      <c r="M116" s="67"/>
      <c r="N116" s="67"/>
      <c r="O116" s="66"/>
      <c r="P116" s="66"/>
      <c r="Q116" s="67"/>
      <c r="R116" s="67"/>
      <c r="S116" s="68"/>
      <c r="T116" s="68"/>
      <c r="U116" s="66"/>
      <c r="V116" s="66"/>
      <c r="W116" s="66"/>
      <c r="X116" s="66"/>
      <c r="Y116" s="66"/>
      <c r="Z116" s="66"/>
    </row>
    <row r="117" spans="1:26">
      <c r="A117" s="9" t="s">
        <v>1200</v>
      </c>
      <c r="B117" s="9" t="s">
        <v>1200</v>
      </c>
      <c r="C117" s="9" t="s">
        <v>9617</v>
      </c>
      <c r="D117" s="9" t="s">
        <v>3439</v>
      </c>
      <c r="E117" s="9">
        <v>92</v>
      </c>
      <c r="F117" s="9">
        <v>9</v>
      </c>
      <c r="G117" s="44">
        <v>1.2999999999999999E-3</v>
      </c>
      <c r="H117" s="9">
        <v>116</v>
      </c>
      <c r="I117" s="9">
        <v>13</v>
      </c>
      <c r="J117" s="9">
        <v>10</v>
      </c>
      <c r="K117" s="59">
        <v>56.9</v>
      </c>
      <c r="L117" s="67"/>
      <c r="M117" s="67"/>
      <c r="N117" s="67"/>
      <c r="O117" s="66"/>
      <c r="P117" s="66"/>
      <c r="Q117" s="67"/>
      <c r="R117" s="67"/>
      <c r="S117" s="68"/>
      <c r="T117" s="68"/>
      <c r="U117" s="66"/>
      <c r="V117" s="66"/>
      <c r="W117" s="66"/>
      <c r="X117" s="66"/>
      <c r="Y117" s="66"/>
      <c r="Z117" s="66"/>
    </row>
    <row r="118" spans="1:26">
      <c r="A118" s="9" t="s">
        <v>6005</v>
      </c>
      <c r="B118" s="9" t="s">
        <v>1203</v>
      </c>
      <c r="C118" s="9" t="s">
        <v>3316</v>
      </c>
      <c r="D118" s="9" t="s">
        <v>3317</v>
      </c>
      <c r="E118" s="9">
        <v>185</v>
      </c>
      <c r="F118" s="9">
        <v>28</v>
      </c>
      <c r="G118" s="44">
        <v>2.7000000000000001E-3</v>
      </c>
      <c r="H118" s="9">
        <v>265</v>
      </c>
      <c r="I118" s="9">
        <v>41</v>
      </c>
      <c r="J118" s="9">
        <v>10</v>
      </c>
      <c r="K118" s="59">
        <v>52</v>
      </c>
      <c r="L118" s="67"/>
      <c r="M118" s="67"/>
      <c r="N118" s="67"/>
      <c r="O118" s="66"/>
      <c r="P118" s="66"/>
      <c r="Q118" s="67"/>
      <c r="R118" s="67"/>
      <c r="S118" s="68"/>
      <c r="T118" s="68"/>
      <c r="U118" s="66"/>
      <c r="V118" s="66"/>
      <c r="W118" s="66"/>
      <c r="X118" s="66"/>
      <c r="Y118" s="66"/>
      <c r="Z118" s="66"/>
    </row>
    <row r="119" spans="1:26">
      <c r="A119" s="9" t="s">
        <v>5995</v>
      </c>
      <c r="B119" s="9" t="s">
        <v>1186</v>
      </c>
      <c r="C119" s="9" t="s">
        <v>9501</v>
      </c>
      <c r="D119" s="9" t="s">
        <v>4771</v>
      </c>
      <c r="E119" s="9">
        <v>94</v>
      </c>
      <c r="F119" s="9">
        <v>9</v>
      </c>
      <c r="G119" s="44">
        <v>1.4E-3</v>
      </c>
      <c r="H119" s="9">
        <v>123</v>
      </c>
      <c r="I119" s="9">
        <v>13</v>
      </c>
      <c r="J119" s="9">
        <v>22</v>
      </c>
      <c r="K119" s="59">
        <v>367.18</v>
      </c>
      <c r="L119" s="67"/>
      <c r="M119" s="67"/>
      <c r="N119" s="67"/>
      <c r="O119" s="66"/>
      <c r="P119" s="66"/>
      <c r="Q119" s="67"/>
      <c r="R119" s="67"/>
      <c r="S119" s="68"/>
      <c r="T119" s="68"/>
      <c r="U119" s="66"/>
      <c r="V119" s="66"/>
      <c r="W119" s="66"/>
      <c r="X119" s="66"/>
      <c r="Y119" s="66"/>
      <c r="Z119" s="66"/>
    </row>
    <row r="120" spans="1:26">
      <c r="A120" s="9" t="s">
        <v>6232</v>
      </c>
      <c r="B120" s="9" t="s">
        <v>218</v>
      </c>
      <c r="C120" s="9" t="s">
        <v>217</v>
      </c>
      <c r="D120" s="9" t="s">
        <v>219</v>
      </c>
      <c r="E120" s="9">
        <v>78</v>
      </c>
      <c r="F120" s="9">
        <v>2</v>
      </c>
      <c r="G120" s="44">
        <v>1.1000000000000001E-3</v>
      </c>
      <c r="H120" s="9">
        <v>118</v>
      </c>
      <c r="I120" s="9">
        <v>3</v>
      </c>
      <c r="J120" s="9">
        <v>11</v>
      </c>
      <c r="K120" s="59">
        <v>44.99</v>
      </c>
      <c r="L120" s="67"/>
      <c r="M120" s="67"/>
      <c r="N120" s="67"/>
      <c r="O120" s="66"/>
      <c r="P120" s="66"/>
      <c r="Q120" s="67"/>
      <c r="R120" s="67"/>
      <c r="S120" s="68"/>
      <c r="T120" s="68"/>
      <c r="U120" s="66"/>
      <c r="V120" s="66"/>
      <c r="W120" s="66"/>
      <c r="X120" s="66"/>
      <c r="Y120" s="66"/>
      <c r="Z120" s="66"/>
    </row>
    <row r="121" spans="1:26">
      <c r="A121" s="9" t="s">
        <v>6094</v>
      </c>
      <c r="B121" s="9" t="s">
        <v>262</v>
      </c>
      <c r="C121" s="9" t="s">
        <v>261</v>
      </c>
      <c r="D121" s="9" t="s">
        <v>263</v>
      </c>
      <c r="E121" s="9">
        <v>68</v>
      </c>
      <c r="F121" s="9">
        <v>3</v>
      </c>
      <c r="G121" s="44">
        <v>1E-3</v>
      </c>
      <c r="H121" s="9">
        <v>83</v>
      </c>
      <c r="I121" s="9">
        <v>3</v>
      </c>
      <c r="J121" s="9">
        <v>9</v>
      </c>
      <c r="K121" s="59">
        <v>36.81</v>
      </c>
      <c r="L121" s="67"/>
      <c r="M121" s="67"/>
      <c r="N121" s="67"/>
      <c r="O121" s="66"/>
      <c r="P121" s="66"/>
      <c r="Q121" s="67"/>
      <c r="R121" s="67"/>
      <c r="S121" s="68"/>
      <c r="T121" s="68"/>
      <c r="U121" s="66"/>
      <c r="V121" s="66"/>
      <c r="W121" s="66"/>
      <c r="X121" s="66"/>
      <c r="Y121" s="66"/>
      <c r="Z121" s="66"/>
    </row>
    <row r="122" spans="1:26">
      <c r="A122" s="9" t="s">
        <v>6097</v>
      </c>
      <c r="B122" s="9" t="s">
        <v>1190</v>
      </c>
      <c r="C122" s="9" t="s">
        <v>4967</v>
      </c>
      <c r="D122" s="9" t="s">
        <v>8947</v>
      </c>
      <c r="E122" s="9">
        <v>387</v>
      </c>
      <c r="F122" s="9">
        <v>19</v>
      </c>
      <c r="G122" s="44">
        <v>5.5999999999999999E-3</v>
      </c>
      <c r="H122" s="9">
        <v>534</v>
      </c>
      <c r="I122" s="9">
        <v>26</v>
      </c>
      <c r="J122" s="9">
        <v>10</v>
      </c>
      <c r="K122" s="59">
        <v>73.5</v>
      </c>
      <c r="L122" s="67"/>
      <c r="M122" s="67"/>
      <c r="N122" s="67"/>
      <c r="O122" s="66"/>
      <c r="P122" s="66"/>
      <c r="Q122" s="67"/>
      <c r="R122" s="67"/>
      <c r="S122" s="68"/>
      <c r="T122" s="68"/>
      <c r="U122" s="66"/>
      <c r="V122" s="66"/>
      <c r="W122" s="66"/>
      <c r="X122" s="66"/>
      <c r="Y122" s="66"/>
      <c r="Z122" s="66"/>
    </row>
    <row r="123" spans="1:26">
      <c r="A123" s="9" t="s">
        <v>6035</v>
      </c>
      <c r="B123" s="9" t="s">
        <v>357</v>
      </c>
      <c r="C123" s="9" t="s">
        <v>356</v>
      </c>
      <c r="D123" s="9" t="s">
        <v>358</v>
      </c>
      <c r="E123" s="9">
        <v>216</v>
      </c>
      <c r="F123" s="9">
        <v>13</v>
      </c>
      <c r="G123" s="44">
        <v>3.0999999999999999E-3</v>
      </c>
      <c r="H123" s="9">
        <v>288</v>
      </c>
      <c r="I123" s="9">
        <v>15</v>
      </c>
      <c r="J123" s="9">
        <v>9</v>
      </c>
      <c r="K123" s="59">
        <v>44.08</v>
      </c>
      <c r="L123" s="67"/>
      <c r="M123" s="67"/>
      <c r="N123" s="67"/>
      <c r="O123" s="66"/>
      <c r="P123" s="66"/>
      <c r="Q123" s="67"/>
      <c r="R123" s="67"/>
      <c r="S123" s="68"/>
      <c r="T123" s="68"/>
      <c r="U123" s="66"/>
      <c r="V123" s="66"/>
      <c r="W123" s="66"/>
      <c r="X123" s="66"/>
      <c r="Y123" s="66"/>
      <c r="Z123" s="66"/>
    </row>
    <row r="124" spans="1:26">
      <c r="A124" s="9" t="s">
        <v>6405</v>
      </c>
      <c r="B124" s="9" t="s">
        <v>438</v>
      </c>
      <c r="C124" s="9" t="s">
        <v>437</v>
      </c>
      <c r="D124" s="9" t="s">
        <v>439</v>
      </c>
      <c r="E124" s="9">
        <v>211</v>
      </c>
      <c r="F124" s="9">
        <v>11</v>
      </c>
      <c r="G124" s="44">
        <v>3.0000000000000001E-3</v>
      </c>
      <c r="H124" s="9">
        <v>292</v>
      </c>
      <c r="I124" s="9">
        <v>15</v>
      </c>
      <c r="J124" s="9">
        <v>9</v>
      </c>
      <c r="K124" s="59">
        <v>47.61</v>
      </c>
      <c r="L124" s="67"/>
      <c r="M124" s="67"/>
      <c r="N124" s="67"/>
      <c r="O124" s="66"/>
      <c r="P124" s="66"/>
      <c r="Q124" s="67"/>
      <c r="R124" s="67"/>
      <c r="S124" s="68"/>
      <c r="T124" s="68"/>
      <c r="U124" s="66"/>
      <c r="V124" s="66"/>
      <c r="W124" s="66"/>
      <c r="X124" s="66"/>
      <c r="Y124" s="66"/>
      <c r="Z124" s="66"/>
    </row>
    <row r="125" spans="1:26">
      <c r="A125" s="9" t="s">
        <v>5998</v>
      </c>
      <c r="B125" s="9" t="s">
        <v>1079</v>
      </c>
      <c r="C125" s="9" t="s">
        <v>3007</v>
      </c>
      <c r="D125" s="9" t="s">
        <v>3008</v>
      </c>
      <c r="E125" s="9">
        <v>65</v>
      </c>
      <c r="F125" s="9">
        <v>4</v>
      </c>
      <c r="G125" s="44">
        <v>8.9999999999999998E-4</v>
      </c>
      <c r="H125" s="9">
        <v>82</v>
      </c>
      <c r="I125" s="9">
        <v>4</v>
      </c>
      <c r="J125" s="9">
        <v>9</v>
      </c>
      <c r="K125" s="59">
        <v>90.31</v>
      </c>
      <c r="L125" s="67"/>
      <c r="M125" s="67"/>
      <c r="N125" s="67"/>
      <c r="O125" s="66"/>
      <c r="P125" s="66"/>
      <c r="Q125" s="67"/>
      <c r="R125" s="67"/>
      <c r="S125" s="68"/>
      <c r="T125" s="68"/>
      <c r="U125" s="66"/>
      <c r="V125" s="66"/>
      <c r="W125" s="66"/>
      <c r="X125" s="66"/>
      <c r="Y125" s="66"/>
      <c r="Z125" s="66"/>
    </row>
    <row r="126" spans="1:26">
      <c r="A126" s="9" t="s">
        <v>6069</v>
      </c>
      <c r="B126" s="9" t="s">
        <v>1258</v>
      </c>
      <c r="C126" s="9" t="s">
        <v>3203</v>
      </c>
      <c r="D126" s="9" t="s">
        <v>3204</v>
      </c>
      <c r="E126" s="9">
        <v>17</v>
      </c>
      <c r="F126" s="9">
        <v>1</v>
      </c>
      <c r="G126" s="44">
        <v>2.0000000000000001E-4</v>
      </c>
      <c r="H126" s="9">
        <v>20</v>
      </c>
      <c r="I126" s="9">
        <v>1</v>
      </c>
      <c r="J126" s="9">
        <v>11</v>
      </c>
      <c r="K126" s="59">
        <v>49.46</v>
      </c>
      <c r="L126" s="67"/>
      <c r="M126" s="67"/>
      <c r="N126" s="67"/>
      <c r="O126" s="66"/>
      <c r="P126" s="66"/>
      <c r="Q126" s="67"/>
      <c r="R126" s="67"/>
      <c r="S126" s="68"/>
      <c r="T126" s="68"/>
      <c r="U126" s="66"/>
      <c r="V126" s="66"/>
      <c r="W126" s="66"/>
      <c r="X126" s="66"/>
      <c r="Y126" s="66"/>
      <c r="Z126" s="66"/>
    </row>
    <row r="127" spans="1:26">
      <c r="A127" s="9" t="s">
        <v>6289</v>
      </c>
      <c r="B127" s="9" t="s">
        <v>686</v>
      </c>
      <c r="C127" s="9" t="s">
        <v>683</v>
      </c>
      <c r="D127" s="9" t="s">
        <v>685</v>
      </c>
      <c r="E127" s="9">
        <v>56</v>
      </c>
      <c r="F127" s="9">
        <v>6</v>
      </c>
      <c r="G127" s="44">
        <v>8.0000000000000004E-4</v>
      </c>
      <c r="H127" s="9">
        <v>98</v>
      </c>
      <c r="I127" s="9">
        <v>12</v>
      </c>
      <c r="J127" s="9">
        <v>13</v>
      </c>
      <c r="K127" s="59">
        <v>408.07</v>
      </c>
      <c r="L127" s="67"/>
      <c r="M127" s="67"/>
      <c r="N127" s="67"/>
      <c r="O127" s="66"/>
      <c r="P127" s="66"/>
      <c r="Q127" s="67"/>
      <c r="R127" s="67"/>
      <c r="S127" s="68"/>
      <c r="T127" s="68"/>
      <c r="U127" s="66"/>
      <c r="V127" s="66"/>
      <c r="W127" s="66"/>
      <c r="X127" s="66"/>
      <c r="Y127" s="66"/>
      <c r="Z127" s="66"/>
    </row>
    <row r="128" spans="1:26">
      <c r="A128" s="9" t="s">
        <v>6194</v>
      </c>
      <c r="B128" s="9" t="s">
        <v>625</v>
      </c>
      <c r="C128" s="9" t="s">
        <v>624</v>
      </c>
      <c r="D128" s="9" t="s">
        <v>10853</v>
      </c>
      <c r="E128" s="9">
        <v>54</v>
      </c>
      <c r="F128" s="9">
        <v>21</v>
      </c>
      <c r="G128" s="44">
        <v>8.0000000000000004E-4</v>
      </c>
      <c r="H128" s="9">
        <v>77</v>
      </c>
      <c r="I128" s="9">
        <v>30</v>
      </c>
      <c r="J128" s="9">
        <v>25</v>
      </c>
      <c r="K128" s="59">
        <v>3244.75</v>
      </c>
      <c r="L128" s="67"/>
      <c r="M128" s="67"/>
      <c r="N128" s="67"/>
      <c r="O128" s="66"/>
      <c r="P128" s="66"/>
      <c r="Q128" s="67"/>
      <c r="R128" s="67"/>
      <c r="S128" s="68"/>
      <c r="T128" s="68"/>
      <c r="U128" s="66"/>
      <c r="V128" s="66"/>
      <c r="W128" s="66"/>
      <c r="X128" s="66"/>
      <c r="Y128" s="66"/>
      <c r="Z128" s="66"/>
    </row>
    <row r="129" spans="1:26">
      <c r="A129" s="9" t="s">
        <v>6188</v>
      </c>
      <c r="B129" s="9" t="s">
        <v>1134</v>
      </c>
      <c r="C129" s="9" t="s">
        <v>6189</v>
      </c>
      <c r="D129" s="9" t="s">
        <v>10854</v>
      </c>
      <c r="E129" s="9">
        <v>66</v>
      </c>
      <c r="F129" s="9">
        <v>0</v>
      </c>
      <c r="G129" s="44">
        <v>1E-3</v>
      </c>
      <c r="H129" s="9">
        <v>94</v>
      </c>
      <c r="I129" s="9">
        <v>0</v>
      </c>
      <c r="J129" s="9">
        <v>9</v>
      </c>
      <c r="K129" s="59">
        <v>76.14</v>
      </c>
      <c r="L129" s="67"/>
      <c r="M129" s="67"/>
      <c r="N129" s="67"/>
      <c r="O129" s="66"/>
      <c r="P129" s="66"/>
      <c r="Q129" s="67"/>
      <c r="R129" s="67"/>
      <c r="S129" s="68"/>
      <c r="T129" s="68"/>
      <c r="U129" s="66"/>
      <c r="V129" s="66"/>
      <c r="W129" s="66"/>
      <c r="X129" s="66"/>
      <c r="Y129" s="66"/>
      <c r="Z129" s="66"/>
    </row>
    <row r="130" spans="1:26">
      <c r="A130" s="9" t="s">
        <v>1414</v>
      </c>
      <c r="B130" s="9" t="s">
        <v>1414</v>
      </c>
      <c r="C130" s="9" t="s">
        <v>6621</v>
      </c>
      <c r="D130" s="9" t="s">
        <v>6622</v>
      </c>
      <c r="E130" s="9">
        <v>28</v>
      </c>
      <c r="F130" s="9">
        <v>7</v>
      </c>
      <c r="G130" s="44">
        <v>4.0000000000000002E-4</v>
      </c>
      <c r="H130" s="9">
        <v>37</v>
      </c>
      <c r="I130" s="9">
        <v>9</v>
      </c>
      <c r="J130" s="9">
        <v>10</v>
      </c>
      <c r="K130" s="59">
        <v>83.5</v>
      </c>
      <c r="L130" s="67"/>
      <c r="M130" s="67"/>
      <c r="N130" s="67"/>
      <c r="O130" s="66"/>
      <c r="P130" s="66"/>
      <c r="Q130" s="67"/>
      <c r="R130" s="67"/>
      <c r="S130" s="68"/>
      <c r="T130" s="68"/>
      <c r="U130" s="66"/>
      <c r="V130" s="66"/>
      <c r="W130" s="66"/>
      <c r="X130" s="66"/>
      <c r="Y130" s="66"/>
      <c r="Z130" s="66"/>
    </row>
    <row r="131" spans="1:26">
      <c r="A131" s="9" t="s">
        <v>6179</v>
      </c>
      <c r="B131" s="9" t="s">
        <v>1303</v>
      </c>
      <c r="C131" s="9" t="s">
        <v>6273</v>
      </c>
      <c r="D131" s="9" t="s">
        <v>6274</v>
      </c>
      <c r="E131" s="9">
        <v>47</v>
      </c>
      <c r="F131" s="9">
        <v>5</v>
      </c>
      <c r="G131" s="44">
        <v>6.9999999999999999E-4</v>
      </c>
      <c r="H131" s="9">
        <v>66</v>
      </c>
      <c r="I131" s="9">
        <v>9</v>
      </c>
      <c r="J131" s="9">
        <v>9</v>
      </c>
      <c r="K131" s="59">
        <v>97.98</v>
      </c>
      <c r="L131" s="67"/>
      <c r="M131" s="67"/>
      <c r="N131" s="67"/>
      <c r="O131" s="66"/>
      <c r="P131" s="66"/>
      <c r="Q131" s="67"/>
      <c r="R131" s="67"/>
      <c r="S131" s="68"/>
      <c r="T131" s="68"/>
      <c r="U131" s="66"/>
      <c r="V131" s="66"/>
      <c r="W131" s="66"/>
      <c r="X131" s="66"/>
      <c r="Y131" s="66"/>
      <c r="Z131" s="66"/>
    </row>
    <row r="132" spans="1:26">
      <c r="A132" s="9" t="s">
        <v>6174</v>
      </c>
      <c r="B132" s="9" t="s">
        <v>1280</v>
      </c>
      <c r="C132" s="9" t="s">
        <v>3426</v>
      </c>
      <c r="D132" s="9" t="s">
        <v>7611</v>
      </c>
      <c r="E132" s="9">
        <v>66</v>
      </c>
      <c r="F132" s="9">
        <v>7</v>
      </c>
      <c r="G132" s="44">
        <v>1E-3</v>
      </c>
      <c r="H132" s="9">
        <v>85</v>
      </c>
      <c r="I132" s="9">
        <v>10</v>
      </c>
      <c r="J132" s="9">
        <v>9</v>
      </c>
      <c r="K132" s="59">
        <v>82.71</v>
      </c>
      <c r="L132" s="67"/>
      <c r="M132" s="67"/>
      <c r="N132" s="67"/>
      <c r="O132" s="66"/>
      <c r="P132" s="66"/>
      <c r="Q132" s="67"/>
      <c r="R132" s="67"/>
      <c r="S132" s="68"/>
      <c r="T132" s="68"/>
      <c r="U132" s="66"/>
      <c r="V132" s="66"/>
      <c r="W132" s="66"/>
      <c r="X132" s="66"/>
      <c r="Y132" s="66"/>
      <c r="Z132" s="66"/>
    </row>
    <row r="133" spans="1:26">
      <c r="A133" s="9" t="s">
        <v>6047</v>
      </c>
      <c r="B133" s="9" t="s">
        <v>71</v>
      </c>
      <c r="C133" s="9" t="s">
        <v>68</v>
      </c>
      <c r="D133" s="9" t="s">
        <v>70</v>
      </c>
      <c r="E133" s="9">
        <v>826</v>
      </c>
      <c r="F133" s="9">
        <v>138</v>
      </c>
      <c r="G133" s="44">
        <v>1.1900000000000001E-2</v>
      </c>
      <c r="H133" s="15">
        <v>1076</v>
      </c>
      <c r="I133" s="9">
        <v>175</v>
      </c>
      <c r="J133" s="9">
        <v>13</v>
      </c>
      <c r="K133" s="59">
        <v>206.69</v>
      </c>
      <c r="L133" s="67"/>
      <c r="M133" s="67"/>
      <c r="N133" s="67"/>
      <c r="O133" s="66"/>
      <c r="P133" s="66"/>
      <c r="Q133" s="67"/>
      <c r="R133" s="67"/>
      <c r="S133" s="68"/>
      <c r="T133" s="68"/>
      <c r="U133" s="66"/>
      <c r="V133" s="66"/>
      <c r="W133" s="66"/>
      <c r="X133" s="66"/>
      <c r="Y133" s="66"/>
      <c r="Z133" s="66"/>
    </row>
    <row r="134" spans="1:26">
      <c r="A134" s="9" t="s">
        <v>6028</v>
      </c>
      <c r="B134" s="9" t="s">
        <v>209</v>
      </c>
      <c r="C134" s="9" t="s">
        <v>206</v>
      </c>
      <c r="D134" s="9" t="s">
        <v>208</v>
      </c>
      <c r="E134" s="9">
        <v>45</v>
      </c>
      <c r="F134" s="9">
        <v>4</v>
      </c>
      <c r="G134" s="44">
        <v>5.9999999999999995E-4</v>
      </c>
      <c r="H134" s="9">
        <v>53</v>
      </c>
      <c r="I134" s="9">
        <v>6</v>
      </c>
      <c r="J134" s="9">
        <v>9</v>
      </c>
      <c r="K134" s="59">
        <v>122.82</v>
      </c>
      <c r="L134" s="67"/>
      <c r="M134" s="67"/>
      <c r="N134" s="67"/>
      <c r="O134" s="66"/>
      <c r="P134" s="66"/>
      <c r="Q134" s="67"/>
      <c r="R134" s="67"/>
      <c r="S134" s="68"/>
      <c r="T134" s="68"/>
      <c r="U134" s="66"/>
      <c r="V134" s="66"/>
      <c r="W134" s="66"/>
      <c r="X134" s="66"/>
      <c r="Y134" s="66"/>
      <c r="Z134" s="66"/>
    </row>
    <row r="135" spans="1:26">
      <c r="A135" s="9" t="s">
        <v>8724</v>
      </c>
      <c r="B135" s="9" t="s">
        <v>1037</v>
      </c>
      <c r="C135" s="9" t="s">
        <v>2967</v>
      </c>
      <c r="D135" s="9" t="s">
        <v>2968</v>
      </c>
      <c r="E135" s="9">
        <v>64</v>
      </c>
      <c r="F135" s="9">
        <v>4</v>
      </c>
      <c r="G135" s="44">
        <v>8.9999999999999998E-4</v>
      </c>
      <c r="H135" s="9">
        <v>85</v>
      </c>
      <c r="I135" s="9">
        <v>4</v>
      </c>
      <c r="J135" s="9">
        <v>10</v>
      </c>
      <c r="K135" s="59">
        <v>40.9</v>
      </c>
      <c r="L135" s="67"/>
      <c r="M135" s="67"/>
      <c r="N135" s="67"/>
      <c r="O135" s="66"/>
      <c r="P135" s="66"/>
      <c r="Q135" s="67"/>
      <c r="R135" s="67"/>
      <c r="S135" s="68"/>
      <c r="T135" s="68"/>
      <c r="U135" s="66"/>
      <c r="V135" s="66"/>
      <c r="W135" s="66"/>
      <c r="X135" s="66"/>
      <c r="Y135" s="66"/>
      <c r="Z135" s="66"/>
    </row>
    <row r="136" spans="1:26">
      <c r="A136" s="9" t="s">
        <v>6056</v>
      </c>
      <c r="B136" s="9" t="s">
        <v>1094</v>
      </c>
      <c r="C136" s="9" t="s">
        <v>10850</v>
      </c>
      <c r="D136" s="9" t="s">
        <v>10855</v>
      </c>
      <c r="E136" s="9">
        <v>175</v>
      </c>
      <c r="F136" s="9">
        <v>7</v>
      </c>
      <c r="G136" s="44">
        <v>2.5000000000000001E-3</v>
      </c>
      <c r="H136" s="9">
        <v>243</v>
      </c>
      <c r="I136" s="9">
        <v>10</v>
      </c>
      <c r="J136" s="9">
        <v>11</v>
      </c>
      <c r="K136" s="59">
        <v>160.65</v>
      </c>
      <c r="L136" s="67"/>
      <c r="M136" s="67"/>
      <c r="N136" s="67"/>
      <c r="O136" s="66"/>
      <c r="P136" s="66"/>
      <c r="Q136" s="67"/>
      <c r="R136" s="67"/>
      <c r="S136" s="68"/>
      <c r="T136" s="68"/>
      <c r="U136" s="66"/>
      <c r="V136" s="66"/>
      <c r="W136" s="66"/>
      <c r="X136" s="66"/>
      <c r="Y136" s="66"/>
      <c r="Z136" s="66"/>
    </row>
    <row r="137" spans="1:26">
      <c r="A137" s="9" t="s">
        <v>6301</v>
      </c>
      <c r="B137" s="9" t="s">
        <v>618</v>
      </c>
      <c r="C137" s="9" t="s">
        <v>615</v>
      </c>
      <c r="D137" s="9" t="s">
        <v>6709</v>
      </c>
      <c r="E137" s="9">
        <v>61</v>
      </c>
      <c r="F137" s="9">
        <v>16</v>
      </c>
      <c r="G137" s="44">
        <v>8.9999999999999998E-4</v>
      </c>
      <c r="H137" s="9">
        <v>96</v>
      </c>
      <c r="I137" s="9">
        <v>31</v>
      </c>
      <c r="J137" s="9">
        <v>22</v>
      </c>
      <c r="K137" s="59">
        <v>2096.25</v>
      </c>
      <c r="L137" s="67"/>
      <c r="M137" s="67"/>
      <c r="N137" s="67"/>
      <c r="O137" s="66"/>
      <c r="P137" s="66"/>
      <c r="Q137" s="67"/>
      <c r="R137" s="67"/>
      <c r="S137" s="68"/>
      <c r="T137" s="68"/>
      <c r="U137" s="66"/>
      <c r="V137" s="66"/>
      <c r="W137" s="66"/>
      <c r="X137" s="66"/>
      <c r="Y137" s="66"/>
      <c r="Z137" s="66"/>
    </row>
    <row r="138" spans="1:26">
      <c r="A138" s="9" t="s">
        <v>6157</v>
      </c>
      <c r="B138" s="9" t="s">
        <v>273</v>
      </c>
      <c r="C138" s="9" t="s">
        <v>272</v>
      </c>
      <c r="D138" s="9" t="s">
        <v>274</v>
      </c>
      <c r="E138" s="9">
        <v>69</v>
      </c>
      <c r="F138" s="9">
        <v>9</v>
      </c>
      <c r="G138" s="44">
        <v>1E-3</v>
      </c>
      <c r="H138" s="9">
        <v>93</v>
      </c>
      <c r="I138" s="9">
        <v>10</v>
      </c>
      <c r="J138" s="9">
        <v>9</v>
      </c>
      <c r="K138" s="59">
        <v>86.31</v>
      </c>
      <c r="L138" s="67"/>
      <c r="M138" s="67"/>
      <c r="N138" s="67"/>
      <c r="O138" s="66"/>
      <c r="P138" s="66"/>
      <c r="Q138" s="67"/>
      <c r="R138" s="67"/>
      <c r="S138" s="68"/>
      <c r="T138" s="68"/>
      <c r="U138" s="66"/>
      <c r="V138" s="66"/>
      <c r="W138" s="66"/>
      <c r="X138" s="66"/>
      <c r="Y138" s="66"/>
      <c r="Z138" s="66"/>
    </row>
    <row r="139" spans="1:26">
      <c r="A139" s="9" t="s">
        <v>6716</v>
      </c>
      <c r="B139" s="9" t="s">
        <v>404</v>
      </c>
      <c r="C139" s="9" t="s">
        <v>401</v>
      </c>
      <c r="D139" s="9" t="s">
        <v>403</v>
      </c>
      <c r="E139" s="9">
        <v>63</v>
      </c>
      <c r="F139" s="9">
        <v>2</v>
      </c>
      <c r="G139" s="44">
        <v>8.9999999999999998E-4</v>
      </c>
      <c r="H139" s="9">
        <v>89</v>
      </c>
      <c r="I139" s="9">
        <v>2</v>
      </c>
      <c r="J139" s="9">
        <v>9</v>
      </c>
      <c r="K139" s="59">
        <v>67.41</v>
      </c>
      <c r="L139" s="67"/>
      <c r="M139" s="67"/>
      <c r="N139" s="67"/>
      <c r="O139" s="66"/>
      <c r="P139" s="66"/>
      <c r="Q139" s="67"/>
      <c r="R139" s="67"/>
      <c r="S139" s="68"/>
      <c r="T139" s="68"/>
      <c r="U139" s="66"/>
      <c r="V139" s="66"/>
      <c r="W139" s="66"/>
      <c r="X139" s="66"/>
      <c r="Y139" s="66"/>
      <c r="Z139" s="66"/>
    </row>
    <row r="140" spans="1:26">
      <c r="A140" s="9" t="s">
        <v>1174</v>
      </c>
      <c r="B140" s="9" t="s">
        <v>1174</v>
      </c>
      <c r="C140" s="9" t="s">
        <v>3003</v>
      </c>
      <c r="D140" s="9" t="s">
        <v>3004</v>
      </c>
      <c r="E140" s="9">
        <v>305</v>
      </c>
      <c r="F140" s="9">
        <v>35</v>
      </c>
      <c r="G140" s="44">
        <v>4.4000000000000003E-3</v>
      </c>
      <c r="H140" s="9">
        <v>375</v>
      </c>
      <c r="I140" s="9">
        <v>39</v>
      </c>
      <c r="J140" s="9">
        <v>8</v>
      </c>
      <c r="K140" s="59">
        <v>39.119999999999997</v>
      </c>
      <c r="L140" s="67"/>
      <c r="M140" s="67"/>
      <c r="N140" s="67"/>
      <c r="O140" s="66"/>
      <c r="P140" s="66"/>
      <c r="Q140" s="67"/>
      <c r="R140" s="67"/>
      <c r="S140" s="68"/>
      <c r="T140" s="68"/>
      <c r="U140" s="66"/>
      <c r="V140" s="66"/>
      <c r="W140" s="66"/>
      <c r="X140" s="66"/>
      <c r="Y140" s="66"/>
      <c r="Z140" s="66"/>
    </row>
    <row r="141" spans="1:26">
      <c r="A141" s="9" t="s">
        <v>160</v>
      </c>
      <c r="B141" s="9" t="s">
        <v>160</v>
      </c>
      <c r="C141" s="9" t="s">
        <v>157</v>
      </c>
      <c r="D141" s="9" t="s">
        <v>159</v>
      </c>
      <c r="E141" s="9">
        <v>20</v>
      </c>
      <c r="F141" s="9">
        <v>2</v>
      </c>
      <c r="G141" s="44">
        <v>2.9999999999999997E-4</v>
      </c>
      <c r="H141" s="9">
        <v>36</v>
      </c>
      <c r="I141" s="9">
        <v>4</v>
      </c>
      <c r="J141" s="9">
        <v>9</v>
      </c>
      <c r="K141" s="59">
        <v>79.650000000000006</v>
      </c>
      <c r="L141" s="67"/>
      <c r="M141" s="67"/>
      <c r="N141" s="67"/>
      <c r="O141" s="66"/>
      <c r="P141" s="66"/>
      <c r="Q141" s="67"/>
      <c r="R141" s="67"/>
      <c r="S141" s="68"/>
      <c r="T141" s="68"/>
      <c r="U141" s="66"/>
      <c r="V141" s="66"/>
      <c r="W141" s="66"/>
      <c r="X141" s="66"/>
      <c r="Y141" s="66"/>
      <c r="Z141" s="66"/>
    </row>
    <row r="142" spans="1:26">
      <c r="A142" s="9" t="s">
        <v>6152</v>
      </c>
      <c r="B142" s="9" t="s">
        <v>1317</v>
      </c>
      <c r="C142" s="9" t="s">
        <v>3809</v>
      </c>
      <c r="D142" s="9" t="s">
        <v>3810</v>
      </c>
      <c r="E142" s="9">
        <v>86</v>
      </c>
      <c r="F142" s="9">
        <v>6</v>
      </c>
      <c r="G142" s="44">
        <v>1.1999999999999999E-3</v>
      </c>
      <c r="H142" s="9">
        <v>114</v>
      </c>
      <c r="I142" s="9">
        <v>9</v>
      </c>
      <c r="J142" s="9">
        <v>8</v>
      </c>
      <c r="K142" s="59">
        <v>42.32</v>
      </c>
      <c r="L142" s="67"/>
      <c r="M142" s="67"/>
      <c r="N142" s="67"/>
      <c r="O142" s="66"/>
      <c r="P142" s="66"/>
      <c r="Q142" s="67"/>
      <c r="R142" s="67"/>
      <c r="S142" s="68"/>
      <c r="T142" s="68"/>
      <c r="U142" s="66"/>
      <c r="V142" s="66"/>
      <c r="W142" s="66"/>
      <c r="X142" s="66"/>
      <c r="Y142" s="66"/>
      <c r="Z142" s="66"/>
    </row>
    <row r="143" spans="1:26">
      <c r="A143" s="9" t="s">
        <v>8748</v>
      </c>
      <c r="B143" s="9" t="s">
        <v>200</v>
      </c>
      <c r="C143" s="9" t="s">
        <v>199</v>
      </c>
      <c r="D143" s="9" t="s">
        <v>201</v>
      </c>
      <c r="E143" s="9">
        <v>44</v>
      </c>
      <c r="F143" s="9">
        <v>6</v>
      </c>
      <c r="G143" s="44">
        <v>5.9999999999999995E-4</v>
      </c>
      <c r="H143" s="9">
        <v>85</v>
      </c>
      <c r="I143" s="9">
        <v>8</v>
      </c>
      <c r="J143" s="9">
        <v>11</v>
      </c>
      <c r="K143" s="59">
        <v>158.99</v>
      </c>
      <c r="L143" s="67"/>
      <c r="M143" s="67"/>
      <c r="N143" s="67"/>
      <c r="O143" s="66"/>
      <c r="P143" s="66"/>
      <c r="Q143" s="67"/>
      <c r="R143" s="67"/>
      <c r="S143" s="68"/>
      <c r="T143" s="68"/>
      <c r="U143" s="66"/>
      <c r="V143" s="66"/>
      <c r="W143" s="66"/>
      <c r="X143" s="66"/>
      <c r="Y143" s="66"/>
      <c r="Z143" s="66"/>
    </row>
    <row r="144" spans="1:26">
      <c r="A144" s="9" t="s">
        <v>6214</v>
      </c>
      <c r="B144" s="9" t="s">
        <v>307</v>
      </c>
      <c r="C144" s="9" t="s">
        <v>304</v>
      </c>
      <c r="D144" s="9" t="s">
        <v>306</v>
      </c>
      <c r="E144" s="9">
        <v>22</v>
      </c>
      <c r="F144" s="9">
        <v>1</v>
      </c>
      <c r="G144" s="44">
        <v>2.9999999999999997E-4</v>
      </c>
      <c r="H144" s="9">
        <v>29</v>
      </c>
      <c r="I144" s="9">
        <v>1</v>
      </c>
      <c r="J144" s="9">
        <v>8</v>
      </c>
      <c r="K144" s="59">
        <v>111.12</v>
      </c>
      <c r="L144" s="67"/>
      <c r="M144" s="67"/>
      <c r="N144" s="67"/>
      <c r="O144" s="66"/>
      <c r="P144" s="66"/>
      <c r="Q144" s="67"/>
      <c r="R144" s="67"/>
      <c r="S144" s="68"/>
      <c r="T144" s="68"/>
      <c r="U144" s="66"/>
      <c r="V144" s="66"/>
      <c r="W144" s="66"/>
      <c r="X144" s="66"/>
      <c r="Y144" s="66"/>
      <c r="Z144" s="66"/>
    </row>
    <row r="145" spans="1:26">
      <c r="A145" s="9" t="s">
        <v>5998</v>
      </c>
      <c r="B145" s="9" t="s">
        <v>176</v>
      </c>
      <c r="C145" s="9" t="s">
        <v>173</v>
      </c>
      <c r="D145" s="9" t="s">
        <v>175</v>
      </c>
      <c r="E145" s="9">
        <v>33</v>
      </c>
      <c r="F145" s="9">
        <v>4</v>
      </c>
      <c r="G145" s="44">
        <v>5.0000000000000001E-4</v>
      </c>
      <c r="H145" s="9">
        <v>46</v>
      </c>
      <c r="I145" s="9">
        <v>5</v>
      </c>
      <c r="J145" s="9">
        <v>15</v>
      </c>
      <c r="K145" s="59">
        <v>129.87</v>
      </c>
      <c r="L145" s="67"/>
      <c r="M145" s="67"/>
      <c r="N145" s="67"/>
      <c r="O145" s="66"/>
      <c r="P145" s="66"/>
      <c r="Q145" s="67"/>
      <c r="R145" s="67"/>
      <c r="S145" s="68"/>
      <c r="T145" s="68"/>
      <c r="U145" s="66"/>
      <c r="V145" s="66"/>
      <c r="W145" s="66"/>
      <c r="X145" s="66"/>
      <c r="Y145" s="66"/>
      <c r="Z145" s="66"/>
    </row>
    <row r="146" spans="1:26">
      <c r="A146" s="9" t="s">
        <v>6262</v>
      </c>
      <c r="B146" s="9" t="s">
        <v>1082</v>
      </c>
      <c r="C146" s="9" t="s">
        <v>3506</v>
      </c>
      <c r="D146" s="9" t="s">
        <v>3507</v>
      </c>
      <c r="E146" s="9">
        <v>80</v>
      </c>
      <c r="F146" s="9">
        <v>3</v>
      </c>
      <c r="G146" s="44">
        <v>1.1999999999999999E-3</v>
      </c>
      <c r="H146" s="9">
        <v>121</v>
      </c>
      <c r="I146" s="9">
        <v>7</v>
      </c>
      <c r="J146" s="9">
        <v>8</v>
      </c>
      <c r="K146" s="59">
        <v>125.3</v>
      </c>
      <c r="L146" s="67"/>
      <c r="M146" s="67"/>
      <c r="N146" s="67"/>
      <c r="O146" s="66"/>
      <c r="P146" s="66"/>
      <c r="Q146" s="67"/>
      <c r="R146" s="67"/>
      <c r="S146" s="68"/>
      <c r="T146" s="68"/>
      <c r="U146" s="66"/>
      <c r="V146" s="66"/>
      <c r="W146" s="66"/>
      <c r="X146" s="66"/>
      <c r="Y146" s="66"/>
      <c r="Z146" s="66"/>
    </row>
    <row r="147" spans="1:26">
      <c r="A147" s="9" t="s">
        <v>6327</v>
      </c>
      <c r="B147" s="9" t="s">
        <v>1267</v>
      </c>
      <c r="C147" s="9" t="s">
        <v>3366</v>
      </c>
      <c r="D147" s="9" t="s">
        <v>3367</v>
      </c>
      <c r="E147" s="9">
        <v>118</v>
      </c>
      <c r="F147" s="9">
        <v>1</v>
      </c>
      <c r="G147" s="44">
        <v>1.6999999999999999E-3</v>
      </c>
      <c r="H147" s="9">
        <v>150</v>
      </c>
      <c r="I147" s="9">
        <v>1</v>
      </c>
      <c r="J147" s="9">
        <v>8</v>
      </c>
      <c r="K147" s="59">
        <v>34.32</v>
      </c>
      <c r="L147" s="67"/>
      <c r="M147" s="67"/>
      <c r="N147" s="67"/>
      <c r="O147" s="66"/>
      <c r="P147" s="66"/>
      <c r="Q147" s="67"/>
      <c r="R147" s="67"/>
      <c r="S147" s="68"/>
      <c r="T147" s="68"/>
      <c r="U147" s="66"/>
      <c r="V147" s="66"/>
      <c r="W147" s="66"/>
      <c r="X147" s="66"/>
      <c r="Y147" s="66"/>
      <c r="Z147" s="66"/>
    </row>
    <row r="148" spans="1:26">
      <c r="A148" s="9" t="s">
        <v>6258</v>
      </c>
      <c r="B148" s="9" t="s">
        <v>1275</v>
      </c>
      <c r="C148" s="9" t="s">
        <v>3698</v>
      </c>
      <c r="D148" s="9" t="s">
        <v>3699</v>
      </c>
      <c r="E148" s="9">
        <v>26</v>
      </c>
      <c r="F148" s="9">
        <v>0</v>
      </c>
      <c r="G148" s="44">
        <v>4.0000000000000002E-4</v>
      </c>
      <c r="H148" s="9">
        <v>37</v>
      </c>
      <c r="I148" s="9">
        <v>0</v>
      </c>
      <c r="J148" s="9">
        <v>8</v>
      </c>
      <c r="K148" s="59">
        <v>43.12</v>
      </c>
      <c r="L148" s="67"/>
      <c r="M148" s="67"/>
      <c r="N148" s="67"/>
      <c r="O148" s="66"/>
      <c r="P148" s="66"/>
      <c r="Q148" s="67"/>
      <c r="R148" s="67"/>
      <c r="S148" s="68"/>
      <c r="T148" s="68"/>
      <c r="U148" s="66"/>
      <c r="V148" s="66"/>
      <c r="W148" s="66"/>
      <c r="X148" s="66"/>
      <c r="Y148" s="66"/>
      <c r="Z148" s="66"/>
    </row>
    <row r="149" spans="1:26">
      <c r="A149" s="9" t="s">
        <v>6228</v>
      </c>
      <c r="B149" s="9" t="s">
        <v>601</v>
      </c>
      <c r="C149" s="9" t="s">
        <v>598</v>
      </c>
      <c r="D149" s="9" t="s">
        <v>600</v>
      </c>
      <c r="E149" s="9">
        <v>99</v>
      </c>
      <c r="F149" s="9">
        <v>7</v>
      </c>
      <c r="G149" s="44">
        <v>1.4E-3</v>
      </c>
      <c r="H149" s="9">
        <v>129</v>
      </c>
      <c r="I149" s="9">
        <v>8</v>
      </c>
      <c r="J149" s="9">
        <v>13</v>
      </c>
      <c r="K149" s="59">
        <v>182.61</v>
      </c>
      <c r="L149" s="67"/>
      <c r="M149" s="67"/>
      <c r="N149" s="67"/>
      <c r="O149" s="66"/>
      <c r="P149" s="66"/>
      <c r="Q149" s="67"/>
      <c r="R149" s="67"/>
      <c r="S149" s="68"/>
      <c r="T149" s="68"/>
      <c r="U149" s="66"/>
      <c r="V149" s="66"/>
      <c r="W149" s="66"/>
      <c r="X149" s="66"/>
      <c r="Y149" s="66"/>
      <c r="Z149" s="66"/>
    </row>
    <row r="150" spans="1:26">
      <c r="A150" s="9" t="s">
        <v>6275</v>
      </c>
      <c r="B150" s="9" t="s">
        <v>164</v>
      </c>
      <c r="C150" s="9" t="s">
        <v>161</v>
      </c>
      <c r="D150" s="9" t="s">
        <v>163</v>
      </c>
      <c r="E150" s="9">
        <v>65</v>
      </c>
      <c r="F150" s="9">
        <v>11</v>
      </c>
      <c r="G150" s="44">
        <v>8.9999999999999998E-4</v>
      </c>
      <c r="H150" s="9">
        <v>96</v>
      </c>
      <c r="I150" s="9">
        <v>15</v>
      </c>
      <c r="J150" s="9">
        <v>9</v>
      </c>
      <c r="K150" s="59">
        <v>212.59</v>
      </c>
      <c r="L150" s="67"/>
      <c r="M150" s="67"/>
      <c r="N150" s="67"/>
      <c r="O150" s="66"/>
      <c r="P150" s="66"/>
      <c r="Q150" s="67"/>
      <c r="R150" s="67"/>
      <c r="S150" s="68"/>
      <c r="T150" s="68"/>
      <c r="U150" s="66"/>
      <c r="V150" s="66"/>
      <c r="W150" s="66"/>
      <c r="X150" s="66"/>
      <c r="Y150" s="66"/>
      <c r="Z150" s="66"/>
    </row>
    <row r="151" spans="1:26">
      <c r="A151" s="9" t="s">
        <v>6090</v>
      </c>
      <c r="B151" s="9" t="s">
        <v>1212</v>
      </c>
      <c r="C151" s="9" t="s">
        <v>4841</v>
      </c>
      <c r="D151" s="9" t="s">
        <v>4842</v>
      </c>
      <c r="E151" s="9">
        <v>51</v>
      </c>
      <c r="F151" s="9">
        <v>7</v>
      </c>
      <c r="G151" s="44">
        <v>6.9999999999999999E-4</v>
      </c>
      <c r="H151" s="9">
        <v>61</v>
      </c>
      <c r="I151" s="9">
        <v>8</v>
      </c>
      <c r="J151" s="9">
        <v>14</v>
      </c>
      <c r="K151" s="59">
        <v>83.14</v>
      </c>
      <c r="L151" s="67"/>
      <c r="M151" s="67"/>
      <c r="N151" s="67"/>
      <c r="O151" s="66"/>
      <c r="P151" s="66"/>
      <c r="Q151" s="67"/>
      <c r="R151" s="67"/>
      <c r="S151" s="68"/>
      <c r="T151" s="68"/>
      <c r="U151" s="66"/>
      <c r="V151" s="66"/>
      <c r="W151" s="66"/>
      <c r="X151" s="66"/>
      <c r="Y151" s="66"/>
      <c r="Z151" s="66"/>
    </row>
    <row r="152" spans="1:26">
      <c r="A152" s="9" t="s">
        <v>6178</v>
      </c>
      <c r="B152" s="9" t="s">
        <v>318</v>
      </c>
      <c r="C152" s="9" t="s">
        <v>315</v>
      </c>
      <c r="D152" s="9" t="s">
        <v>317</v>
      </c>
      <c r="E152" s="9">
        <v>77</v>
      </c>
      <c r="F152" s="9">
        <v>11</v>
      </c>
      <c r="G152" s="44">
        <v>1.1000000000000001E-3</v>
      </c>
      <c r="H152" s="9">
        <v>96</v>
      </c>
      <c r="I152" s="9">
        <v>13</v>
      </c>
      <c r="J152" s="9">
        <v>10</v>
      </c>
      <c r="K152" s="59">
        <v>83.14</v>
      </c>
      <c r="L152" s="67"/>
      <c r="M152" s="67"/>
      <c r="N152" s="67"/>
      <c r="O152" s="66"/>
      <c r="P152" s="66"/>
      <c r="Q152" s="67"/>
      <c r="R152" s="67"/>
      <c r="S152" s="68"/>
      <c r="T152" s="68"/>
      <c r="U152" s="66"/>
      <c r="V152" s="66"/>
      <c r="W152" s="66"/>
      <c r="X152" s="66"/>
      <c r="Y152" s="66"/>
      <c r="Z152" s="66"/>
    </row>
    <row r="153" spans="1:26">
      <c r="A153" s="9" t="s">
        <v>8725</v>
      </c>
      <c r="B153" s="9" t="s">
        <v>96</v>
      </c>
      <c r="C153" s="9" t="s">
        <v>93</v>
      </c>
      <c r="D153" s="9" t="s">
        <v>95</v>
      </c>
      <c r="E153" s="9">
        <v>37</v>
      </c>
      <c r="F153" s="9">
        <v>2</v>
      </c>
      <c r="G153" s="44">
        <v>5.0000000000000001E-4</v>
      </c>
      <c r="H153" s="9">
        <v>60</v>
      </c>
      <c r="I153" s="9">
        <v>3</v>
      </c>
      <c r="J153" s="9">
        <v>8</v>
      </c>
      <c r="K153" s="59">
        <v>89.61</v>
      </c>
      <c r="L153" s="67"/>
      <c r="M153" s="67"/>
      <c r="N153" s="67"/>
      <c r="O153" s="66"/>
      <c r="P153" s="66"/>
      <c r="Q153" s="67"/>
      <c r="R153" s="67"/>
      <c r="S153" s="68"/>
      <c r="T153" s="68"/>
      <c r="U153" s="66"/>
      <c r="V153" s="66"/>
      <c r="W153" s="66"/>
      <c r="X153" s="66"/>
      <c r="Y153" s="66"/>
      <c r="Z153" s="66"/>
    </row>
    <row r="154" spans="1:26">
      <c r="A154" s="9" t="s">
        <v>6122</v>
      </c>
      <c r="B154" s="9" t="s">
        <v>1219</v>
      </c>
      <c r="C154" s="9" t="s">
        <v>3324</v>
      </c>
      <c r="D154" s="9" t="s">
        <v>3325</v>
      </c>
      <c r="E154" s="9">
        <v>366</v>
      </c>
      <c r="F154" s="9">
        <v>13</v>
      </c>
      <c r="G154" s="44">
        <v>5.3E-3</v>
      </c>
      <c r="H154" s="9">
        <v>465</v>
      </c>
      <c r="I154" s="9">
        <v>14</v>
      </c>
      <c r="J154" s="9">
        <v>8</v>
      </c>
      <c r="K154" s="59">
        <v>38.799999999999997</v>
      </c>
      <c r="L154" s="67"/>
      <c r="M154" s="67"/>
      <c r="N154" s="67"/>
      <c r="O154" s="66"/>
      <c r="P154" s="66"/>
      <c r="Q154" s="67"/>
      <c r="R154" s="67"/>
      <c r="S154" s="68"/>
      <c r="T154" s="68"/>
      <c r="U154" s="66"/>
      <c r="V154" s="66"/>
      <c r="W154" s="66"/>
      <c r="X154" s="66"/>
      <c r="Y154" s="66"/>
      <c r="Z154" s="66"/>
    </row>
    <row r="155" spans="1:26">
      <c r="A155" s="9" t="s">
        <v>6248</v>
      </c>
      <c r="B155" s="9" t="s">
        <v>465</v>
      </c>
      <c r="C155" s="9" t="s">
        <v>462</v>
      </c>
      <c r="D155" s="9" t="s">
        <v>464</v>
      </c>
      <c r="E155" s="9">
        <v>76</v>
      </c>
      <c r="F155" s="9">
        <v>3</v>
      </c>
      <c r="G155" s="44">
        <v>1.1000000000000001E-3</v>
      </c>
      <c r="H155" s="9">
        <v>85</v>
      </c>
      <c r="I155" s="9">
        <v>5</v>
      </c>
      <c r="J155" s="9">
        <v>8</v>
      </c>
      <c r="K155" s="59">
        <v>70</v>
      </c>
      <c r="L155" s="67"/>
      <c r="M155" s="67"/>
      <c r="N155" s="67"/>
      <c r="O155" s="66"/>
      <c r="P155" s="66"/>
      <c r="Q155" s="67"/>
      <c r="R155" s="67"/>
      <c r="S155" s="68"/>
      <c r="T155" s="68"/>
      <c r="U155" s="66"/>
      <c r="V155" s="66"/>
      <c r="W155" s="66"/>
      <c r="X155" s="66"/>
      <c r="Y155" s="66"/>
      <c r="Z155" s="66"/>
    </row>
    <row r="156" spans="1:26">
      <c r="A156" s="9" t="s">
        <v>6343</v>
      </c>
      <c r="B156" s="9" t="s">
        <v>256</v>
      </c>
      <c r="C156" s="9" t="s">
        <v>253</v>
      </c>
      <c r="D156" s="9" t="s">
        <v>255</v>
      </c>
      <c r="E156" s="9">
        <v>59</v>
      </c>
      <c r="F156" s="9">
        <v>1</v>
      </c>
      <c r="G156" s="44">
        <v>8.9999999999999998E-4</v>
      </c>
      <c r="H156" s="9">
        <v>80</v>
      </c>
      <c r="I156" s="9">
        <v>1</v>
      </c>
      <c r="J156" s="9">
        <v>8</v>
      </c>
      <c r="K156" s="59">
        <v>38.32</v>
      </c>
      <c r="L156" s="67"/>
      <c r="M156" s="67"/>
      <c r="N156" s="67"/>
      <c r="O156" s="66"/>
      <c r="P156" s="66"/>
      <c r="Q156" s="67"/>
      <c r="R156" s="67"/>
      <c r="S156" s="68"/>
      <c r="T156" s="68"/>
      <c r="U156" s="66"/>
      <c r="V156" s="66"/>
      <c r="W156" s="66"/>
      <c r="X156" s="66"/>
      <c r="Y156" s="66"/>
      <c r="Z156" s="66"/>
    </row>
    <row r="157" spans="1:26">
      <c r="A157" s="9" t="s">
        <v>6144</v>
      </c>
      <c r="B157" s="9" t="s">
        <v>1278</v>
      </c>
      <c r="C157" s="9" t="s">
        <v>4960</v>
      </c>
      <c r="D157" s="9" t="s">
        <v>4961</v>
      </c>
      <c r="E157" s="9">
        <v>25</v>
      </c>
      <c r="F157" s="9">
        <v>3</v>
      </c>
      <c r="G157" s="44">
        <v>4.0000000000000002E-4</v>
      </c>
      <c r="H157" s="9">
        <v>28</v>
      </c>
      <c r="I157" s="9">
        <v>3</v>
      </c>
      <c r="J157" s="9">
        <v>8</v>
      </c>
      <c r="K157" s="59">
        <v>31.54</v>
      </c>
      <c r="L157" s="67"/>
      <c r="M157" s="67"/>
      <c r="N157" s="67"/>
      <c r="O157" s="66"/>
      <c r="P157" s="66"/>
      <c r="Q157" s="67"/>
      <c r="R157" s="67"/>
      <c r="S157" s="68"/>
      <c r="T157" s="68"/>
      <c r="U157" s="66"/>
      <c r="V157" s="66"/>
      <c r="W157" s="66"/>
      <c r="X157" s="66"/>
      <c r="Y157" s="66"/>
      <c r="Z157" s="66"/>
    </row>
    <row r="158" spans="1:26">
      <c r="A158" s="9" t="s">
        <v>5997</v>
      </c>
      <c r="B158" s="9" t="s">
        <v>1239</v>
      </c>
      <c r="C158" s="9" t="s">
        <v>3543</v>
      </c>
      <c r="D158" s="9" t="s">
        <v>3544</v>
      </c>
      <c r="E158" s="9">
        <v>126</v>
      </c>
      <c r="F158" s="9">
        <v>3</v>
      </c>
      <c r="G158" s="44">
        <v>1.8E-3</v>
      </c>
      <c r="H158" s="9">
        <v>157</v>
      </c>
      <c r="I158" s="9">
        <v>3</v>
      </c>
      <c r="J158" s="9">
        <v>7</v>
      </c>
      <c r="K158" s="59">
        <v>54.21</v>
      </c>
      <c r="L158" s="67"/>
      <c r="M158" s="67"/>
      <c r="N158" s="67"/>
      <c r="O158" s="66"/>
      <c r="P158" s="66"/>
      <c r="Q158" s="67"/>
      <c r="R158" s="67"/>
      <c r="S158" s="68"/>
      <c r="T158" s="68"/>
      <c r="U158" s="66"/>
      <c r="V158" s="66"/>
      <c r="W158" s="66"/>
      <c r="X158" s="66"/>
      <c r="Y158" s="66"/>
      <c r="Z158" s="66"/>
    </row>
    <row r="159" spans="1:26">
      <c r="A159" s="9" t="s">
        <v>6116</v>
      </c>
      <c r="B159" s="9" t="s">
        <v>1173</v>
      </c>
      <c r="C159" s="9" t="s">
        <v>3028</v>
      </c>
      <c r="D159" s="9" t="s">
        <v>4970</v>
      </c>
      <c r="E159" s="9">
        <v>93</v>
      </c>
      <c r="F159" s="9">
        <v>5</v>
      </c>
      <c r="G159" s="44">
        <v>1.2999999999999999E-3</v>
      </c>
      <c r="H159" s="9">
        <v>141</v>
      </c>
      <c r="I159" s="9">
        <v>5</v>
      </c>
      <c r="J159" s="9">
        <v>7</v>
      </c>
      <c r="K159" s="59">
        <v>43.86</v>
      </c>
      <c r="L159" s="67"/>
      <c r="M159" s="67"/>
      <c r="N159" s="67"/>
      <c r="O159" s="66"/>
      <c r="P159" s="66"/>
      <c r="Q159" s="67"/>
      <c r="R159" s="67"/>
      <c r="S159" s="68"/>
      <c r="T159" s="68"/>
      <c r="U159" s="66"/>
      <c r="V159" s="66"/>
      <c r="W159" s="66"/>
      <c r="X159" s="66"/>
      <c r="Y159" s="66"/>
      <c r="Z159" s="66"/>
    </row>
    <row r="160" spans="1:26">
      <c r="A160" s="9" t="s">
        <v>6034</v>
      </c>
      <c r="B160" s="9" t="s">
        <v>1199</v>
      </c>
      <c r="C160" s="9" t="s">
        <v>3047</v>
      </c>
      <c r="D160" s="9" t="s">
        <v>3048</v>
      </c>
      <c r="E160" s="9">
        <v>32</v>
      </c>
      <c r="F160" s="9">
        <v>1</v>
      </c>
      <c r="G160" s="44">
        <v>5.0000000000000001E-4</v>
      </c>
      <c r="H160" s="9">
        <v>37</v>
      </c>
      <c r="I160" s="9">
        <v>2</v>
      </c>
      <c r="J160" s="9">
        <v>8</v>
      </c>
      <c r="K160" s="59">
        <v>75.73</v>
      </c>
      <c r="L160" s="67"/>
      <c r="M160" s="67"/>
      <c r="N160" s="67"/>
      <c r="O160" s="66"/>
      <c r="P160" s="66"/>
      <c r="Q160" s="67"/>
      <c r="R160" s="67"/>
      <c r="S160" s="68"/>
      <c r="T160" s="68"/>
      <c r="U160" s="66"/>
      <c r="V160" s="66"/>
      <c r="W160" s="66"/>
      <c r="X160" s="66"/>
      <c r="Y160" s="66"/>
      <c r="Z160" s="66"/>
    </row>
    <row r="161" spans="1:26">
      <c r="A161" s="9" t="s">
        <v>5997</v>
      </c>
      <c r="B161" s="9" t="s">
        <v>512</v>
      </c>
      <c r="C161" s="9" t="s">
        <v>509</v>
      </c>
      <c r="D161" s="9" t="s">
        <v>511</v>
      </c>
      <c r="E161" s="9">
        <v>69</v>
      </c>
      <c r="F161" s="9">
        <v>3</v>
      </c>
      <c r="G161" s="44">
        <v>1E-3</v>
      </c>
      <c r="H161" s="9">
        <v>84</v>
      </c>
      <c r="I161" s="9">
        <v>3</v>
      </c>
      <c r="J161" s="9">
        <v>7</v>
      </c>
      <c r="K161" s="59">
        <v>59.36</v>
      </c>
      <c r="L161" s="67"/>
      <c r="M161" s="67"/>
      <c r="N161" s="67"/>
      <c r="O161" s="66"/>
      <c r="P161" s="66"/>
      <c r="Q161" s="67"/>
      <c r="R161" s="67"/>
      <c r="S161" s="68"/>
      <c r="T161" s="68"/>
      <c r="U161" s="66"/>
      <c r="V161" s="66"/>
      <c r="W161" s="66"/>
      <c r="X161" s="66"/>
      <c r="Y161" s="66"/>
      <c r="Z161" s="66"/>
    </row>
    <row r="162" spans="1:26">
      <c r="A162" s="9" t="s">
        <v>8973</v>
      </c>
      <c r="B162" s="9" t="s">
        <v>1386</v>
      </c>
      <c r="C162" s="9" t="s">
        <v>8974</v>
      </c>
      <c r="D162" s="9" t="s">
        <v>8975</v>
      </c>
      <c r="E162" s="9">
        <v>50</v>
      </c>
      <c r="F162" s="9">
        <v>1</v>
      </c>
      <c r="G162" s="44">
        <v>6.9999999999999999E-4</v>
      </c>
      <c r="H162" s="9">
        <v>66</v>
      </c>
      <c r="I162" s="9">
        <v>2</v>
      </c>
      <c r="J162" s="9">
        <v>7</v>
      </c>
      <c r="K162" s="59">
        <v>54.6</v>
      </c>
      <c r="L162" s="67"/>
      <c r="M162" s="67"/>
      <c r="N162" s="67"/>
      <c r="O162" s="66"/>
      <c r="P162" s="66"/>
      <c r="Q162" s="67"/>
      <c r="R162" s="67"/>
      <c r="S162" s="68"/>
      <c r="T162" s="68"/>
      <c r="U162" s="66"/>
      <c r="V162" s="66"/>
      <c r="W162" s="66"/>
      <c r="X162" s="66"/>
      <c r="Y162" s="66"/>
      <c r="Z162" s="66"/>
    </row>
    <row r="163" spans="1:26">
      <c r="A163" s="9" t="s">
        <v>415</v>
      </c>
      <c r="B163" s="9" t="s">
        <v>415</v>
      </c>
      <c r="C163" s="9" t="s">
        <v>412</v>
      </c>
      <c r="D163" s="9" t="s">
        <v>414</v>
      </c>
      <c r="E163" s="9">
        <v>80</v>
      </c>
      <c r="F163" s="9">
        <v>4</v>
      </c>
      <c r="G163" s="44">
        <v>1.1999999999999999E-3</v>
      </c>
      <c r="H163" s="9">
        <v>106</v>
      </c>
      <c r="I163" s="9">
        <v>4</v>
      </c>
      <c r="J163" s="9">
        <v>7</v>
      </c>
      <c r="K163" s="59">
        <v>69.930000000000007</v>
      </c>
      <c r="L163" s="67"/>
      <c r="M163" s="67"/>
      <c r="N163" s="67"/>
      <c r="O163" s="66"/>
      <c r="P163" s="66"/>
      <c r="Q163" s="67"/>
      <c r="R163" s="67"/>
      <c r="S163" s="68"/>
      <c r="T163" s="68"/>
      <c r="U163" s="66"/>
      <c r="V163" s="66"/>
      <c r="W163" s="66"/>
      <c r="X163" s="66"/>
      <c r="Y163" s="66"/>
      <c r="Z163" s="66"/>
    </row>
    <row r="164" spans="1:26">
      <c r="A164" s="9" t="s">
        <v>6092</v>
      </c>
      <c r="B164" s="9" t="s">
        <v>1216</v>
      </c>
      <c r="C164" s="9" t="s">
        <v>3165</v>
      </c>
      <c r="D164" s="9" t="s">
        <v>3166</v>
      </c>
      <c r="E164" s="9">
        <v>106</v>
      </c>
      <c r="F164" s="9">
        <v>13</v>
      </c>
      <c r="G164" s="44">
        <v>1.5E-3</v>
      </c>
      <c r="H164" s="9">
        <v>149</v>
      </c>
      <c r="I164" s="9">
        <v>19</v>
      </c>
      <c r="J164" s="9">
        <v>8</v>
      </c>
      <c r="K164" s="59">
        <v>155.91</v>
      </c>
      <c r="L164" s="67"/>
      <c r="M164" s="67"/>
      <c r="N164" s="67"/>
      <c r="O164" s="66"/>
      <c r="P164" s="66"/>
      <c r="Q164" s="67"/>
      <c r="R164" s="67"/>
      <c r="S164" s="68"/>
      <c r="T164" s="68"/>
      <c r="U164" s="66"/>
      <c r="V164" s="66"/>
      <c r="W164" s="66"/>
      <c r="X164" s="66"/>
      <c r="Y164" s="66"/>
      <c r="Z164" s="66"/>
    </row>
    <row r="165" spans="1:26">
      <c r="A165" s="9" t="s">
        <v>6084</v>
      </c>
      <c r="B165" s="9" t="s">
        <v>1227</v>
      </c>
      <c r="C165" s="9" t="s">
        <v>3442</v>
      </c>
      <c r="D165" s="9" t="s">
        <v>3443</v>
      </c>
      <c r="E165" s="9">
        <v>97</v>
      </c>
      <c r="F165" s="9">
        <v>2</v>
      </c>
      <c r="G165" s="44">
        <v>1.4E-3</v>
      </c>
      <c r="H165" s="9">
        <v>111</v>
      </c>
      <c r="I165" s="9">
        <v>2</v>
      </c>
      <c r="J165" s="9">
        <v>8</v>
      </c>
      <c r="K165" s="59">
        <v>35.119999999999997</v>
      </c>
      <c r="L165" s="67"/>
      <c r="M165" s="67"/>
      <c r="N165" s="67"/>
      <c r="O165" s="66"/>
      <c r="P165" s="66"/>
      <c r="Q165" s="67"/>
      <c r="R165" s="67"/>
      <c r="S165" s="68"/>
      <c r="T165" s="68"/>
      <c r="U165" s="66"/>
      <c r="V165" s="66"/>
      <c r="W165" s="66"/>
      <c r="X165" s="66"/>
      <c r="Y165" s="66"/>
      <c r="Z165" s="66"/>
    </row>
    <row r="166" spans="1:26">
      <c r="A166" s="9" t="s">
        <v>6212</v>
      </c>
      <c r="B166" s="9" t="s">
        <v>245</v>
      </c>
      <c r="C166" s="9" t="s">
        <v>242</v>
      </c>
      <c r="D166" s="9" t="s">
        <v>244</v>
      </c>
      <c r="E166" s="9">
        <v>91</v>
      </c>
      <c r="F166" s="9">
        <v>28</v>
      </c>
      <c r="G166" s="44">
        <v>1.2999999999999999E-3</v>
      </c>
      <c r="H166" s="9">
        <v>145</v>
      </c>
      <c r="I166" s="9">
        <v>48</v>
      </c>
      <c r="J166" s="9">
        <v>8</v>
      </c>
      <c r="K166" s="59">
        <v>194.68</v>
      </c>
      <c r="L166" s="67"/>
      <c r="M166" s="67"/>
      <c r="N166" s="67"/>
      <c r="O166" s="66"/>
      <c r="P166" s="66"/>
      <c r="Q166" s="67"/>
      <c r="R166" s="67"/>
      <c r="S166" s="68"/>
      <c r="T166" s="68"/>
      <c r="U166" s="66"/>
      <c r="V166" s="66"/>
      <c r="W166" s="66"/>
      <c r="X166" s="66"/>
      <c r="Y166" s="66"/>
      <c r="Z166" s="66"/>
    </row>
    <row r="167" spans="1:26">
      <c r="A167" s="9" t="s">
        <v>8747</v>
      </c>
      <c r="B167" s="9" t="s">
        <v>1342</v>
      </c>
      <c r="C167" s="9" t="s">
        <v>3459</v>
      </c>
      <c r="D167" s="9" t="s">
        <v>3460</v>
      </c>
      <c r="E167" s="9">
        <v>42</v>
      </c>
      <c r="F167" s="9">
        <v>4</v>
      </c>
      <c r="G167" s="44">
        <v>5.9999999999999995E-4</v>
      </c>
      <c r="H167" s="9">
        <v>56</v>
      </c>
      <c r="I167" s="9">
        <v>5</v>
      </c>
      <c r="J167" s="9">
        <v>9</v>
      </c>
      <c r="K167" s="59">
        <v>133.44999999999999</v>
      </c>
      <c r="L167" s="67"/>
      <c r="M167" s="67"/>
      <c r="N167" s="67"/>
      <c r="O167" s="66"/>
      <c r="P167" s="66"/>
      <c r="Q167" s="67"/>
      <c r="R167" s="67"/>
      <c r="S167" s="68"/>
      <c r="T167" s="68"/>
      <c r="U167" s="66"/>
      <c r="V167" s="66"/>
      <c r="W167" s="66"/>
      <c r="X167" s="66"/>
      <c r="Y167" s="66"/>
      <c r="Z167" s="66"/>
    </row>
    <row r="168" spans="1:26">
      <c r="A168" s="9" t="s">
        <v>6012</v>
      </c>
      <c r="B168" s="9" t="s">
        <v>972</v>
      </c>
      <c r="C168" s="9" t="s">
        <v>6155</v>
      </c>
      <c r="D168" s="9" t="s">
        <v>3179</v>
      </c>
      <c r="E168" s="9">
        <v>33</v>
      </c>
      <c r="F168" s="9">
        <v>6</v>
      </c>
      <c r="G168" s="44">
        <v>5.0000000000000001E-4</v>
      </c>
      <c r="H168" s="9">
        <v>47</v>
      </c>
      <c r="I168" s="9">
        <v>8</v>
      </c>
      <c r="J168" s="9">
        <v>10</v>
      </c>
      <c r="K168" s="59">
        <v>498.9</v>
      </c>
      <c r="L168" s="67"/>
      <c r="M168" s="67"/>
      <c r="N168" s="67"/>
      <c r="O168" s="66"/>
      <c r="P168" s="66"/>
      <c r="Q168" s="67"/>
      <c r="R168" s="67"/>
      <c r="S168" s="68"/>
      <c r="T168" s="68"/>
      <c r="U168" s="66"/>
      <c r="V168" s="66"/>
      <c r="W168" s="66"/>
      <c r="X168" s="66"/>
      <c r="Y168" s="66"/>
      <c r="Z168" s="66"/>
    </row>
    <row r="169" spans="1:26">
      <c r="A169" s="9" t="s">
        <v>6112</v>
      </c>
      <c r="B169" s="9" t="s">
        <v>1209</v>
      </c>
      <c r="C169" s="9" t="s">
        <v>3213</v>
      </c>
      <c r="D169" s="9" t="s">
        <v>3214</v>
      </c>
      <c r="E169" s="9">
        <v>97</v>
      </c>
      <c r="F169" s="9">
        <v>12</v>
      </c>
      <c r="G169" s="44">
        <v>1.4E-3</v>
      </c>
      <c r="H169" s="9">
        <v>145</v>
      </c>
      <c r="I169" s="9">
        <v>19</v>
      </c>
      <c r="J169" s="9">
        <v>9</v>
      </c>
      <c r="K169" s="59">
        <v>190.98</v>
      </c>
      <c r="L169" s="67"/>
      <c r="M169" s="67"/>
      <c r="N169" s="67"/>
      <c r="O169" s="66"/>
      <c r="P169" s="66"/>
      <c r="Q169" s="67"/>
      <c r="R169" s="67"/>
      <c r="S169" s="68"/>
      <c r="T169" s="68"/>
      <c r="U169" s="66"/>
      <c r="V169" s="66"/>
      <c r="W169" s="66"/>
      <c r="X169" s="66"/>
      <c r="Y169" s="66"/>
      <c r="Z169" s="66"/>
    </row>
    <row r="170" spans="1:26">
      <c r="A170" s="9" t="s">
        <v>6281</v>
      </c>
      <c r="B170" s="9" t="s">
        <v>1246</v>
      </c>
      <c r="C170" s="9" t="s">
        <v>3921</v>
      </c>
      <c r="D170" s="9" t="s">
        <v>8333</v>
      </c>
      <c r="E170" s="9">
        <v>136</v>
      </c>
      <c r="F170" s="9">
        <v>12</v>
      </c>
      <c r="G170" s="44">
        <v>2E-3</v>
      </c>
      <c r="H170" s="9">
        <v>182</v>
      </c>
      <c r="I170" s="9">
        <v>14</v>
      </c>
      <c r="J170" s="9">
        <v>7</v>
      </c>
      <c r="K170" s="59">
        <v>111.91</v>
      </c>
      <c r="L170" s="67"/>
      <c r="M170" s="67"/>
      <c r="N170" s="67"/>
      <c r="O170" s="66"/>
      <c r="P170" s="66"/>
      <c r="Q170" s="67"/>
      <c r="R170" s="67"/>
      <c r="S170" s="68"/>
      <c r="T170" s="68"/>
      <c r="U170" s="66"/>
      <c r="V170" s="66"/>
      <c r="W170" s="66"/>
      <c r="X170" s="66"/>
      <c r="Y170" s="66"/>
      <c r="Z170" s="66"/>
    </row>
    <row r="171" spans="1:26">
      <c r="A171" s="9" t="s">
        <v>6400</v>
      </c>
      <c r="B171" s="9" t="s">
        <v>1272</v>
      </c>
      <c r="C171" s="9" t="s">
        <v>3475</v>
      </c>
      <c r="D171" s="9" t="s">
        <v>3476</v>
      </c>
      <c r="E171" s="9">
        <v>82</v>
      </c>
      <c r="F171" s="9">
        <v>1</v>
      </c>
      <c r="G171" s="44">
        <v>1.1999999999999999E-3</v>
      </c>
      <c r="H171" s="9">
        <v>101</v>
      </c>
      <c r="I171" s="9">
        <v>2</v>
      </c>
      <c r="J171" s="9">
        <v>8</v>
      </c>
      <c r="K171" s="59">
        <v>79.12</v>
      </c>
      <c r="L171" s="67"/>
      <c r="M171" s="67"/>
      <c r="N171" s="67"/>
      <c r="O171" s="66"/>
      <c r="P171" s="66"/>
      <c r="Q171" s="67"/>
      <c r="R171" s="67"/>
      <c r="S171" s="68"/>
      <c r="T171" s="68"/>
      <c r="U171" s="66"/>
      <c r="V171" s="66"/>
      <c r="W171" s="66"/>
      <c r="X171" s="66"/>
      <c r="Y171" s="66"/>
      <c r="Z171" s="66"/>
    </row>
    <row r="172" spans="1:26">
      <c r="A172" s="9" t="s">
        <v>6444</v>
      </c>
      <c r="B172" s="9" t="s">
        <v>1321</v>
      </c>
      <c r="C172" s="9" t="s">
        <v>6445</v>
      </c>
      <c r="D172" s="9" t="s">
        <v>6446</v>
      </c>
      <c r="E172" s="9">
        <v>45</v>
      </c>
      <c r="F172" s="9">
        <v>5</v>
      </c>
      <c r="G172" s="44">
        <v>5.9999999999999995E-4</v>
      </c>
      <c r="H172" s="9">
        <v>64</v>
      </c>
      <c r="I172" s="9">
        <v>7</v>
      </c>
      <c r="J172" s="9">
        <v>8</v>
      </c>
      <c r="K172" s="59">
        <v>67.680000000000007</v>
      </c>
      <c r="L172" s="67"/>
      <c r="M172" s="67"/>
      <c r="N172" s="67"/>
      <c r="O172" s="66"/>
      <c r="P172" s="66"/>
      <c r="Q172" s="67"/>
      <c r="R172" s="67"/>
      <c r="S172" s="68"/>
      <c r="T172" s="68"/>
      <c r="U172" s="66"/>
      <c r="V172" s="66"/>
      <c r="W172" s="66"/>
      <c r="X172" s="66"/>
      <c r="Y172" s="66"/>
      <c r="Z172" s="66"/>
    </row>
    <row r="173" spans="1:26">
      <c r="A173" s="9" t="s">
        <v>6073</v>
      </c>
      <c r="B173" s="9" t="s">
        <v>1210</v>
      </c>
      <c r="C173" s="9" t="s">
        <v>9545</v>
      </c>
      <c r="D173" s="9" t="s">
        <v>3307</v>
      </c>
      <c r="E173" s="9">
        <v>100</v>
      </c>
      <c r="F173" s="9">
        <v>6</v>
      </c>
      <c r="G173" s="44">
        <v>1.4E-3</v>
      </c>
      <c r="H173" s="9">
        <v>131</v>
      </c>
      <c r="I173" s="9">
        <v>6</v>
      </c>
      <c r="J173" s="9">
        <v>7</v>
      </c>
      <c r="K173" s="59">
        <v>129.02000000000001</v>
      </c>
      <c r="L173" s="67"/>
      <c r="M173" s="67"/>
      <c r="N173" s="67"/>
      <c r="O173" s="66"/>
      <c r="P173" s="66"/>
      <c r="Q173" s="67"/>
      <c r="R173" s="67"/>
      <c r="S173" s="68"/>
      <c r="T173" s="68"/>
      <c r="U173" s="66"/>
      <c r="V173" s="66"/>
      <c r="W173" s="66"/>
      <c r="X173" s="66"/>
      <c r="Y173" s="66"/>
      <c r="Z173" s="66"/>
    </row>
    <row r="174" spans="1:26">
      <c r="A174" s="9" t="s">
        <v>6088</v>
      </c>
      <c r="B174" s="9" t="s">
        <v>1273</v>
      </c>
      <c r="C174" s="9" t="s">
        <v>10032</v>
      </c>
      <c r="D174" s="9" t="s">
        <v>4923</v>
      </c>
      <c r="E174" s="9">
        <v>19</v>
      </c>
      <c r="F174" s="9">
        <v>6</v>
      </c>
      <c r="G174" s="44">
        <v>2.9999999999999997E-4</v>
      </c>
      <c r="H174" s="9">
        <v>23</v>
      </c>
      <c r="I174" s="9">
        <v>8</v>
      </c>
      <c r="J174" s="9">
        <v>13</v>
      </c>
      <c r="K174" s="59">
        <v>85.67</v>
      </c>
      <c r="L174" s="67"/>
      <c r="M174" s="67"/>
      <c r="N174" s="67"/>
      <c r="O174" s="66"/>
      <c r="P174" s="66"/>
      <c r="Q174" s="67"/>
      <c r="R174" s="67"/>
      <c r="S174" s="68"/>
      <c r="T174" s="68"/>
      <c r="U174" s="66"/>
      <c r="V174" s="66"/>
      <c r="W174" s="66"/>
      <c r="X174" s="66"/>
      <c r="Y174" s="66"/>
      <c r="Z174" s="66"/>
    </row>
    <row r="175" spans="1:26">
      <c r="A175" s="9" t="s">
        <v>6035</v>
      </c>
      <c r="B175" s="9" t="s">
        <v>396</v>
      </c>
      <c r="C175" s="9" t="s">
        <v>393</v>
      </c>
      <c r="D175" s="9" t="s">
        <v>395</v>
      </c>
      <c r="E175" s="9">
        <v>33</v>
      </c>
      <c r="F175" s="9">
        <v>3</v>
      </c>
      <c r="G175" s="44">
        <v>5.0000000000000001E-4</v>
      </c>
      <c r="H175" s="9">
        <v>42</v>
      </c>
      <c r="I175" s="9">
        <v>4</v>
      </c>
      <c r="J175" s="9">
        <v>9</v>
      </c>
      <c r="K175" s="59">
        <v>80.95</v>
      </c>
      <c r="L175" s="67"/>
      <c r="M175" s="67"/>
      <c r="N175" s="67"/>
      <c r="O175" s="66"/>
      <c r="P175" s="66"/>
      <c r="Q175" s="67"/>
      <c r="R175" s="67"/>
      <c r="S175" s="68"/>
      <c r="T175" s="68"/>
      <c r="U175" s="66"/>
      <c r="V175" s="66"/>
      <c r="W175" s="66"/>
      <c r="X175" s="66"/>
      <c r="Y175" s="66"/>
      <c r="Z175" s="66"/>
    </row>
    <row r="176" spans="1:26">
      <c r="A176" s="9" t="s">
        <v>6093</v>
      </c>
      <c r="B176" s="9" t="s">
        <v>1201</v>
      </c>
      <c r="C176" s="9" t="s">
        <v>4925</v>
      </c>
      <c r="D176" s="9" t="s">
        <v>4926</v>
      </c>
      <c r="E176" s="9">
        <v>28</v>
      </c>
      <c r="F176" s="9">
        <v>7</v>
      </c>
      <c r="G176" s="44">
        <v>4.0000000000000002E-4</v>
      </c>
      <c r="H176" s="9">
        <v>32</v>
      </c>
      <c r="I176" s="9">
        <v>9</v>
      </c>
      <c r="J176" s="9">
        <v>9</v>
      </c>
      <c r="K176" s="59">
        <v>51.21</v>
      </c>
      <c r="L176" s="67"/>
      <c r="M176" s="67"/>
      <c r="N176" s="67"/>
      <c r="O176" s="66"/>
      <c r="P176" s="66"/>
      <c r="Q176" s="67"/>
      <c r="R176" s="67"/>
      <c r="S176" s="68"/>
      <c r="T176" s="68"/>
      <c r="U176" s="66"/>
      <c r="V176" s="66"/>
      <c r="W176" s="66"/>
      <c r="X176" s="66"/>
      <c r="Y176" s="66"/>
      <c r="Z176" s="66"/>
    </row>
    <row r="177" spans="1:26">
      <c r="A177" s="9" t="s">
        <v>5999</v>
      </c>
      <c r="B177" s="9" t="s">
        <v>1195</v>
      </c>
      <c r="C177" s="9" t="s">
        <v>4156</v>
      </c>
      <c r="D177" s="9" t="s">
        <v>4157</v>
      </c>
      <c r="E177" s="9">
        <v>91</v>
      </c>
      <c r="F177" s="9">
        <v>2</v>
      </c>
      <c r="G177" s="44">
        <v>1.2999999999999999E-3</v>
      </c>
      <c r="H177" s="9">
        <v>105</v>
      </c>
      <c r="I177" s="9">
        <v>2</v>
      </c>
      <c r="J177" s="9">
        <v>7</v>
      </c>
      <c r="K177" s="59">
        <v>47.53</v>
      </c>
      <c r="L177" s="67"/>
      <c r="M177" s="67"/>
      <c r="N177" s="67"/>
      <c r="O177" s="66"/>
      <c r="P177" s="66"/>
      <c r="Q177" s="67"/>
      <c r="R177" s="67"/>
      <c r="S177" s="68"/>
      <c r="T177" s="68"/>
      <c r="U177" s="66"/>
      <c r="V177" s="66"/>
      <c r="W177" s="66"/>
      <c r="X177" s="66"/>
      <c r="Y177" s="66"/>
      <c r="Z177" s="66"/>
    </row>
    <row r="178" spans="1:26">
      <c r="A178" s="9" t="s">
        <v>6233</v>
      </c>
      <c r="B178" s="9" t="s">
        <v>333</v>
      </c>
      <c r="C178" s="9" t="s">
        <v>330</v>
      </c>
      <c r="D178" s="9" t="s">
        <v>332</v>
      </c>
      <c r="E178" s="9">
        <v>68</v>
      </c>
      <c r="F178" s="9">
        <v>5</v>
      </c>
      <c r="G178" s="44">
        <v>1E-3</v>
      </c>
      <c r="H178" s="9">
        <v>103</v>
      </c>
      <c r="I178" s="9">
        <v>12</v>
      </c>
      <c r="J178" s="9">
        <v>7</v>
      </c>
      <c r="K178" s="59">
        <v>75.53</v>
      </c>
      <c r="L178" s="67"/>
      <c r="M178" s="67"/>
      <c r="N178" s="67"/>
      <c r="O178" s="66"/>
      <c r="P178" s="66"/>
      <c r="Q178" s="67"/>
      <c r="R178" s="67"/>
      <c r="S178" s="68"/>
      <c r="T178" s="68"/>
      <c r="U178" s="66"/>
      <c r="V178" s="66"/>
      <c r="W178" s="66"/>
      <c r="X178" s="66"/>
      <c r="Y178" s="66"/>
      <c r="Z178" s="66"/>
    </row>
    <row r="179" spans="1:26">
      <c r="A179" s="9" t="s">
        <v>6002</v>
      </c>
      <c r="B179" s="9" t="s">
        <v>1286</v>
      </c>
      <c r="C179" s="9" t="s">
        <v>3358</v>
      </c>
      <c r="D179" s="9" t="s">
        <v>3359</v>
      </c>
      <c r="E179" s="9">
        <v>85</v>
      </c>
      <c r="F179" s="9">
        <v>2</v>
      </c>
      <c r="G179" s="44">
        <v>1.1999999999999999E-3</v>
      </c>
      <c r="H179" s="9">
        <v>106</v>
      </c>
      <c r="I179" s="9">
        <v>2</v>
      </c>
      <c r="J179" s="9">
        <v>7</v>
      </c>
      <c r="K179" s="59">
        <v>64.849999999999994</v>
      </c>
      <c r="L179" s="67"/>
      <c r="M179" s="67"/>
      <c r="N179" s="67"/>
      <c r="O179" s="66"/>
      <c r="P179" s="66"/>
      <c r="Q179" s="67"/>
      <c r="R179" s="67"/>
      <c r="S179" s="68"/>
      <c r="T179" s="68"/>
      <c r="U179" s="66"/>
      <c r="V179" s="66"/>
      <c r="W179" s="66"/>
      <c r="X179" s="66"/>
      <c r="Y179" s="66"/>
      <c r="Z179" s="66"/>
    </row>
    <row r="180" spans="1:26">
      <c r="A180" s="9" t="s">
        <v>6032</v>
      </c>
      <c r="B180" s="9" t="s">
        <v>135</v>
      </c>
      <c r="C180" s="9" t="s">
        <v>134</v>
      </c>
      <c r="D180" s="9" t="s">
        <v>136</v>
      </c>
      <c r="E180" s="9">
        <v>26</v>
      </c>
      <c r="F180" s="9">
        <v>2</v>
      </c>
      <c r="G180" s="44">
        <v>4.0000000000000002E-4</v>
      </c>
      <c r="H180" s="9">
        <v>33</v>
      </c>
      <c r="I180" s="9">
        <v>2</v>
      </c>
      <c r="J180" s="9">
        <v>6</v>
      </c>
      <c r="K180" s="59">
        <v>23.34</v>
      </c>
      <c r="L180" s="67"/>
      <c r="M180" s="67"/>
      <c r="N180" s="67"/>
      <c r="O180" s="66"/>
      <c r="P180" s="66"/>
      <c r="Q180" s="67"/>
      <c r="R180" s="67"/>
      <c r="S180" s="68"/>
      <c r="T180" s="68"/>
      <c r="U180" s="66"/>
      <c r="V180" s="66"/>
      <c r="W180" s="66"/>
      <c r="X180" s="66"/>
      <c r="Y180" s="66"/>
      <c r="Z180" s="66"/>
    </row>
    <row r="181" spans="1:26">
      <c r="A181" s="9" t="s">
        <v>6089</v>
      </c>
      <c r="B181" s="9" t="s">
        <v>619</v>
      </c>
      <c r="C181" s="9" t="s">
        <v>598</v>
      </c>
      <c r="D181" s="9" t="s">
        <v>6597</v>
      </c>
      <c r="E181" s="9">
        <v>51</v>
      </c>
      <c r="F181" s="9">
        <v>6</v>
      </c>
      <c r="G181" s="44">
        <v>6.9999999999999999E-4</v>
      </c>
      <c r="H181" s="9">
        <v>72</v>
      </c>
      <c r="I181" s="9">
        <v>10</v>
      </c>
      <c r="J181" s="9">
        <v>9</v>
      </c>
      <c r="K181" s="59">
        <v>227.25</v>
      </c>
      <c r="L181" s="67"/>
      <c r="M181" s="67"/>
      <c r="N181" s="67"/>
      <c r="O181" s="66"/>
      <c r="P181" s="66"/>
      <c r="Q181" s="67"/>
      <c r="R181" s="67"/>
      <c r="S181" s="68"/>
      <c r="T181" s="68"/>
      <c r="U181" s="66"/>
      <c r="V181" s="66"/>
      <c r="W181" s="66"/>
      <c r="X181" s="66"/>
      <c r="Y181" s="66"/>
      <c r="Z181" s="66"/>
    </row>
    <row r="182" spans="1:26">
      <c r="A182" s="9" t="s">
        <v>6221</v>
      </c>
      <c r="B182" s="9" t="s">
        <v>435</v>
      </c>
      <c r="C182" s="9" t="s">
        <v>434</v>
      </c>
      <c r="D182" s="9" t="s">
        <v>436</v>
      </c>
      <c r="E182" s="9">
        <v>49</v>
      </c>
      <c r="F182" s="9">
        <v>2</v>
      </c>
      <c r="G182" s="44">
        <v>6.9999999999999999E-4</v>
      </c>
      <c r="H182" s="9">
        <v>64</v>
      </c>
      <c r="I182" s="9">
        <v>2</v>
      </c>
      <c r="J182" s="9">
        <v>7</v>
      </c>
      <c r="K182" s="59">
        <v>45.46</v>
      </c>
      <c r="L182" s="67"/>
      <c r="M182" s="67"/>
      <c r="N182" s="67"/>
      <c r="O182" s="66"/>
      <c r="P182" s="66"/>
      <c r="Q182" s="67"/>
      <c r="R182" s="67"/>
      <c r="S182" s="68"/>
      <c r="T182" s="68"/>
      <c r="U182" s="66"/>
      <c r="V182" s="66"/>
      <c r="W182" s="66"/>
      <c r="X182" s="66"/>
      <c r="Y182" s="66"/>
      <c r="Z182" s="66"/>
    </row>
    <row r="183" spans="1:26">
      <c r="A183" s="9" t="s">
        <v>6034</v>
      </c>
      <c r="B183" s="9" t="s">
        <v>483</v>
      </c>
      <c r="C183" s="9" t="s">
        <v>480</v>
      </c>
      <c r="D183" s="9" t="s">
        <v>482</v>
      </c>
      <c r="E183" s="9">
        <v>42</v>
      </c>
      <c r="F183" s="9">
        <v>1</v>
      </c>
      <c r="G183" s="44">
        <v>5.9999999999999995E-4</v>
      </c>
      <c r="H183" s="9">
        <v>55</v>
      </c>
      <c r="I183" s="9">
        <v>3</v>
      </c>
      <c r="J183" s="9">
        <v>6</v>
      </c>
      <c r="K183" s="59">
        <v>62.94</v>
      </c>
      <c r="L183" s="67"/>
      <c r="M183" s="67"/>
      <c r="N183" s="67"/>
      <c r="O183" s="66"/>
      <c r="P183" s="66"/>
      <c r="Q183" s="67"/>
      <c r="R183" s="67"/>
      <c r="S183" s="68"/>
      <c r="T183" s="68"/>
      <c r="U183" s="66"/>
      <c r="V183" s="66"/>
      <c r="W183" s="66"/>
      <c r="X183" s="66"/>
      <c r="Y183" s="66"/>
      <c r="Z183" s="66"/>
    </row>
    <row r="184" spans="1:26">
      <c r="A184" s="9" t="s">
        <v>5997</v>
      </c>
      <c r="B184" s="9" t="s">
        <v>939</v>
      </c>
      <c r="C184" s="9" t="s">
        <v>3483</v>
      </c>
      <c r="D184" s="9" t="s">
        <v>3484</v>
      </c>
      <c r="E184" s="9">
        <v>19</v>
      </c>
      <c r="F184" s="9">
        <v>7</v>
      </c>
      <c r="G184" s="44">
        <v>2.9999999999999997E-4</v>
      </c>
      <c r="H184" s="9">
        <v>29</v>
      </c>
      <c r="I184" s="9">
        <v>11</v>
      </c>
      <c r="J184" s="9">
        <v>8</v>
      </c>
      <c r="K184" s="59">
        <v>267.12</v>
      </c>
      <c r="L184" s="67"/>
      <c r="M184" s="67"/>
      <c r="N184" s="67"/>
      <c r="O184" s="66"/>
      <c r="P184" s="66"/>
      <c r="Q184" s="67"/>
      <c r="R184" s="67"/>
      <c r="S184" s="68"/>
      <c r="T184" s="68"/>
      <c r="U184" s="66"/>
      <c r="V184" s="66"/>
      <c r="W184" s="66"/>
      <c r="X184" s="66"/>
      <c r="Y184" s="66"/>
      <c r="Z184" s="66"/>
    </row>
    <row r="185" spans="1:26">
      <c r="A185" s="9" t="s">
        <v>6104</v>
      </c>
      <c r="B185" s="9" t="s">
        <v>260</v>
      </c>
      <c r="C185" s="9" t="s">
        <v>257</v>
      </c>
      <c r="D185" s="9" t="s">
        <v>259</v>
      </c>
      <c r="E185" s="9">
        <v>120</v>
      </c>
      <c r="F185" s="9">
        <v>3</v>
      </c>
      <c r="G185" s="44">
        <v>1.6999999999999999E-3</v>
      </c>
      <c r="H185" s="9">
        <v>155</v>
      </c>
      <c r="I185" s="9">
        <v>3</v>
      </c>
      <c r="J185" s="9">
        <v>7</v>
      </c>
      <c r="K185" s="59">
        <v>33.53</v>
      </c>
      <c r="L185" s="67"/>
      <c r="M185" s="67"/>
      <c r="N185" s="67"/>
      <c r="O185" s="66"/>
      <c r="P185" s="66"/>
      <c r="Q185" s="67"/>
      <c r="R185" s="67"/>
      <c r="S185" s="68"/>
      <c r="T185" s="68"/>
      <c r="U185" s="66"/>
      <c r="V185" s="66"/>
      <c r="W185" s="66"/>
      <c r="X185" s="66"/>
      <c r="Y185" s="66"/>
      <c r="Z185" s="66"/>
    </row>
    <row r="186" spans="1:26">
      <c r="A186" s="9" t="s">
        <v>6211</v>
      </c>
      <c r="B186" s="9" t="s">
        <v>1300</v>
      </c>
      <c r="C186" s="9" t="s">
        <v>3509</v>
      </c>
      <c r="D186" s="9" t="s">
        <v>3510</v>
      </c>
      <c r="E186" s="9">
        <v>60</v>
      </c>
      <c r="F186" s="9">
        <v>3</v>
      </c>
      <c r="G186" s="44">
        <v>8.9999999999999998E-4</v>
      </c>
      <c r="H186" s="9">
        <v>78</v>
      </c>
      <c r="I186" s="9">
        <v>4</v>
      </c>
      <c r="J186" s="9">
        <v>7</v>
      </c>
      <c r="K186" s="59">
        <v>138.53</v>
      </c>
      <c r="L186" s="67"/>
      <c r="M186" s="67"/>
      <c r="N186" s="67"/>
      <c r="O186" s="66"/>
      <c r="P186" s="66"/>
      <c r="Q186" s="67"/>
      <c r="R186" s="67"/>
      <c r="S186" s="68"/>
      <c r="T186" s="68"/>
      <c r="U186" s="66"/>
      <c r="V186" s="66"/>
      <c r="W186" s="66"/>
      <c r="X186" s="66"/>
      <c r="Y186" s="66"/>
      <c r="Z186" s="66"/>
    </row>
    <row r="187" spans="1:26">
      <c r="A187" s="9" t="s">
        <v>8751</v>
      </c>
      <c r="B187" s="9" t="s">
        <v>1301</v>
      </c>
      <c r="C187" s="9" t="s">
        <v>4475</v>
      </c>
      <c r="D187" s="9" t="s">
        <v>4937</v>
      </c>
      <c r="E187" s="9">
        <v>23</v>
      </c>
      <c r="F187" s="9">
        <v>5</v>
      </c>
      <c r="G187" s="44">
        <v>2.9999999999999997E-4</v>
      </c>
      <c r="H187" s="9">
        <v>31</v>
      </c>
      <c r="I187" s="9">
        <v>9</v>
      </c>
      <c r="J187" s="9">
        <v>16</v>
      </c>
      <c r="K187" s="59">
        <v>193.75</v>
      </c>
      <c r="L187" s="67"/>
      <c r="M187" s="67"/>
      <c r="N187" s="67"/>
      <c r="O187" s="66"/>
      <c r="P187" s="66"/>
      <c r="Q187" s="67"/>
      <c r="R187" s="67"/>
      <c r="S187" s="68"/>
      <c r="T187" s="68"/>
      <c r="U187" s="66"/>
      <c r="V187" s="66"/>
      <c r="W187" s="66"/>
      <c r="X187" s="66"/>
      <c r="Y187" s="66"/>
      <c r="Z187" s="66"/>
    </row>
    <row r="188" spans="1:26">
      <c r="A188" s="9" t="s">
        <v>6336</v>
      </c>
      <c r="B188" s="9" t="s">
        <v>355</v>
      </c>
      <c r="C188" s="9" t="s">
        <v>352</v>
      </c>
      <c r="D188" s="9" t="s">
        <v>6337</v>
      </c>
      <c r="E188" s="9">
        <v>47</v>
      </c>
      <c r="F188" s="9">
        <v>6</v>
      </c>
      <c r="G188" s="44">
        <v>6.9999999999999999E-4</v>
      </c>
      <c r="H188" s="9">
        <v>57</v>
      </c>
      <c r="I188" s="9">
        <v>6</v>
      </c>
      <c r="J188" s="9">
        <v>6</v>
      </c>
      <c r="K188" s="59">
        <v>41.34</v>
      </c>
      <c r="L188" s="67"/>
      <c r="M188" s="67"/>
      <c r="N188" s="67"/>
      <c r="O188" s="66"/>
      <c r="P188" s="66"/>
      <c r="Q188" s="67"/>
      <c r="R188" s="67"/>
      <c r="S188" s="68"/>
      <c r="T188" s="68"/>
      <c r="U188" s="66"/>
      <c r="V188" s="66"/>
      <c r="W188" s="66"/>
      <c r="X188" s="66"/>
      <c r="Y188" s="66"/>
      <c r="Z188" s="66"/>
    </row>
    <row r="189" spans="1:26">
      <c r="A189" s="9" t="s">
        <v>6212</v>
      </c>
      <c r="B189" s="9" t="s">
        <v>245</v>
      </c>
      <c r="C189" s="9" t="s">
        <v>242</v>
      </c>
      <c r="D189" s="9" t="s">
        <v>7412</v>
      </c>
      <c r="E189" s="9">
        <v>91</v>
      </c>
      <c r="F189" s="9">
        <v>28</v>
      </c>
      <c r="G189" s="44">
        <v>1.2999999999999999E-3</v>
      </c>
      <c r="H189" s="9">
        <v>145</v>
      </c>
      <c r="I189" s="9">
        <v>48</v>
      </c>
      <c r="J189" s="9">
        <v>7</v>
      </c>
      <c r="K189" s="59">
        <v>184.7</v>
      </c>
      <c r="L189" s="67"/>
      <c r="M189" s="67"/>
      <c r="N189" s="67"/>
      <c r="O189" s="66"/>
      <c r="P189" s="66"/>
      <c r="Q189" s="67"/>
      <c r="R189" s="67"/>
      <c r="S189" s="68"/>
      <c r="T189" s="68"/>
      <c r="U189" s="66"/>
      <c r="V189" s="66"/>
      <c r="W189" s="66"/>
      <c r="X189" s="66"/>
      <c r="Y189" s="66"/>
      <c r="Z189" s="66"/>
    </row>
    <row r="190" spans="1:26">
      <c r="A190" s="9" t="s">
        <v>6167</v>
      </c>
      <c r="B190" s="9" t="s">
        <v>1296</v>
      </c>
      <c r="C190" s="9" t="s">
        <v>3422</v>
      </c>
      <c r="D190" s="9" t="s">
        <v>3423</v>
      </c>
      <c r="E190" s="9">
        <v>150</v>
      </c>
      <c r="F190" s="9">
        <v>11</v>
      </c>
      <c r="G190" s="44">
        <v>2.2000000000000001E-3</v>
      </c>
      <c r="H190" s="9">
        <v>195</v>
      </c>
      <c r="I190" s="9">
        <v>13</v>
      </c>
      <c r="J190" s="9">
        <v>6</v>
      </c>
      <c r="K190" s="59">
        <v>79.14</v>
      </c>
      <c r="L190" s="67"/>
      <c r="M190" s="67"/>
      <c r="N190" s="67"/>
      <c r="O190" s="66"/>
      <c r="P190" s="66"/>
      <c r="Q190" s="67"/>
      <c r="R190" s="67"/>
      <c r="S190" s="68"/>
      <c r="T190" s="68"/>
      <c r="U190" s="66"/>
      <c r="V190" s="66"/>
      <c r="W190" s="66"/>
      <c r="X190" s="66"/>
      <c r="Y190" s="66"/>
      <c r="Z190" s="66"/>
    </row>
    <row r="191" spans="1:26">
      <c r="A191" s="9" t="s">
        <v>6156</v>
      </c>
      <c r="B191" s="9" t="s">
        <v>373</v>
      </c>
      <c r="C191" s="9" t="s">
        <v>370</v>
      </c>
      <c r="D191" s="9" t="s">
        <v>6760</v>
      </c>
      <c r="E191" s="9">
        <v>79</v>
      </c>
      <c r="F191" s="9">
        <v>13</v>
      </c>
      <c r="G191" s="44">
        <v>1.1000000000000001E-3</v>
      </c>
      <c r="H191" s="9">
        <v>92</v>
      </c>
      <c r="I191" s="9">
        <v>13</v>
      </c>
      <c r="J191" s="9">
        <v>7</v>
      </c>
      <c r="K191" s="59">
        <v>72.36</v>
      </c>
      <c r="L191" s="67"/>
      <c r="M191" s="67"/>
      <c r="N191" s="67"/>
      <c r="O191" s="66"/>
      <c r="P191" s="66"/>
      <c r="Q191" s="67"/>
      <c r="R191" s="67"/>
      <c r="S191" s="68"/>
      <c r="T191" s="68"/>
      <c r="U191" s="66"/>
      <c r="V191" s="66"/>
      <c r="W191" s="66"/>
      <c r="X191" s="66"/>
      <c r="Y191" s="66"/>
      <c r="Z191" s="66"/>
    </row>
    <row r="192" spans="1:26">
      <c r="A192" s="9" t="s">
        <v>6005</v>
      </c>
      <c r="B192" s="9" t="s">
        <v>47</v>
      </c>
      <c r="C192" s="9" t="s">
        <v>44</v>
      </c>
      <c r="D192" s="9" t="s">
        <v>7420</v>
      </c>
      <c r="E192" s="9">
        <v>413</v>
      </c>
      <c r="F192" s="9">
        <v>52</v>
      </c>
      <c r="G192" s="44">
        <v>6.0000000000000001E-3</v>
      </c>
      <c r="H192" s="9">
        <v>527</v>
      </c>
      <c r="I192" s="9">
        <v>69</v>
      </c>
      <c r="J192" s="9">
        <v>8</v>
      </c>
      <c r="K192" s="59">
        <v>52.72</v>
      </c>
      <c r="L192" s="67"/>
      <c r="M192" s="67"/>
      <c r="N192" s="67"/>
      <c r="O192" s="66"/>
      <c r="P192" s="66"/>
      <c r="Q192" s="67"/>
      <c r="R192" s="67"/>
      <c r="S192" s="68"/>
      <c r="T192" s="68"/>
      <c r="U192" s="66"/>
      <c r="V192" s="66"/>
      <c r="W192" s="66"/>
      <c r="X192" s="66"/>
      <c r="Y192" s="66"/>
      <c r="Z192" s="66"/>
    </row>
    <row r="193" spans="1:26">
      <c r="A193" s="9" t="s">
        <v>6168</v>
      </c>
      <c r="B193" s="9" t="s">
        <v>682</v>
      </c>
      <c r="C193" s="9" t="s">
        <v>679</v>
      </c>
      <c r="D193" s="9" t="s">
        <v>681</v>
      </c>
      <c r="E193" s="9">
        <v>40</v>
      </c>
      <c r="F193" s="9">
        <v>17</v>
      </c>
      <c r="G193" s="44">
        <v>5.9999999999999995E-4</v>
      </c>
      <c r="H193" s="9">
        <v>57</v>
      </c>
      <c r="I193" s="9">
        <v>25</v>
      </c>
      <c r="J193" s="9">
        <v>6</v>
      </c>
      <c r="K193" s="59">
        <v>211.08</v>
      </c>
      <c r="L193" s="67"/>
      <c r="M193" s="67"/>
      <c r="N193" s="67"/>
      <c r="O193" s="66"/>
      <c r="P193" s="66"/>
      <c r="Q193" s="67"/>
      <c r="R193" s="67"/>
      <c r="S193" s="68"/>
      <c r="T193" s="68"/>
      <c r="U193" s="66"/>
      <c r="V193" s="66"/>
      <c r="W193" s="66"/>
      <c r="X193" s="66"/>
      <c r="Y193" s="66"/>
      <c r="Z193" s="66"/>
    </row>
    <row r="194" spans="1:26">
      <c r="A194" s="9" t="s">
        <v>6385</v>
      </c>
      <c r="B194" s="9" t="s">
        <v>614</v>
      </c>
      <c r="C194" s="9" t="s">
        <v>611</v>
      </c>
      <c r="D194" s="9" t="s">
        <v>7493</v>
      </c>
      <c r="E194" s="9">
        <v>33</v>
      </c>
      <c r="F194" s="9">
        <v>8</v>
      </c>
      <c r="G194" s="44">
        <v>5.0000000000000001E-4</v>
      </c>
      <c r="H194" s="9">
        <v>43</v>
      </c>
      <c r="I194" s="9">
        <v>13</v>
      </c>
      <c r="J194" s="9">
        <v>22</v>
      </c>
      <c r="K194" s="59">
        <v>774.6</v>
      </c>
      <c r="L194" s="67"/>
      <c r="M194" s="67"/>
      <c r="N194" s="67"/>
      <c r="O194" s="66"/>
      <c r="P194" s="66"/>
      <c r="Q194" s="67"/>
      <c r="R194" s="67"/>
      <c r="S194" s="68"/>
      <c r="T194" s="68"/>
      <c r="U194" s="66"/>
      <c r="V194" s="66"/>
      <c r="W194" s="66"/>
      <c r="X194" s="66"/>
      <c r="Y194" s="66"/>
      <c r="Z194" s="66"/>
    </row>
    <row r="195" spans="1:26">
      <c r="A195" s="9" t="s">
        <v>6197</v>
      </c>
      <c r="B195" s="9" t="s">
        <v>425</v>
      </c>
      <c r="C195" s="9" t="s">
        <v>422</v>
      </c>
      <c r="D195" s="9" t="s">
        <v>424</v>
      </c>
      <c r="E195" s="9">
        <v>204</v>
      </c>
      <c r="F195" s="9">
        <v>6</v>
      </c>
      <c r="G195" s="44">
        <v>2.8999999999999998E-3</v>
      </c>
      <c r="H195" s="9">
        <v>267</v>
      </c>
      <c r="I195" s="9">
        <v>7</v>
      </c>
      <c r="J195" s="9">
        <v>6</v>
      </c>
      <c r="K195" s="59">
        <v>82.14</v>
      </c>
      <c r="L195" s="67"/>
      <c r="M195" s="67"/>
      <c r="N195" s="67"/>
      <c r="O195" s="66"/>
      <c r="P195" s="66"/>
      <c r="Q195" s="67"/>
      <c r="R195" s="67"/>
      <c r="S195" s="68"/>
      <c r="T195" s="68"/>
      <c r="U195" s="66"/>
      <c r="V195" s="66"/>
      <c r="W195" s="66"/>
      <c r="X195" s="66"/>
      <c r="Y195" s="66"/>
      <c r="Z195" s="66"/>
    </row>
    <row r="196" spans="1:26">
      <c r="A196" s="9" t="s">
        <v>6272</v>
      </c>
      <c r="B196" s="9" t="s">
        <v>377</v>
      </c>
      <c r="C196" s="9" t="s">
        <v>374</v>
      </c>
      <c r="D196" s="9" t="s">
        <v>376</v>
      </c>
      <c r="E196" s="9">
        <v>200</v>
      </c>
      <c r="F196" s="9">
        <v>25</v>
      </c>
      <c r="G196" s="44">
        <v>2.8999999999999998E-3</v>
      </c>
      <c r="H196" s="9">
        <v>286</v>
      </c>
      <c r="I196" s="9">
        <v>31</v>
      </c>
      <c r="J196" s="9">
        <v>6</v>
      </c>
      <c r="K196" s="59">
        <v>119.34</v>
      </c>
      <c r="L196" s="67"/>
      <c r="M196" s="67"/>
      <c r="N196" s="67"/>
      <c r="O196" s="66"/>
      <c r="P196" s="66"/>
      <c r="Q196" s="67"/>
      <c r="R196" s="67"/>
      <c r="S196" s="68"/>
      <c r="T196" s="68"/>
      <c r="U196" s="66"/>
      <c r="V196" s="66"/>
      <c r="W196" s="66"/>
      <c r="X196" s="66"/>
      <c r="Y196" s="66"/>
      <c r="Z196" s="66"/>
    </row>
    <row r="197" spans="1:26">
      <c r="A197" s="9" t="s">
        <v>6123</v>
      </c>
      <c r="B197" s="9" t="s">
        <v>348</v>
      </c>
      <c r="C197" s="9" t="s">
        <v>345</v>
      </c>
      <c r="D197" s="9" t="s">
        <v>347</v>
      </c>
      <c r="E197" s="9">
        <v>39</v>
      </c>
      <c r="F197" s="9">
        <v>1</v>
      </c>
      <c r="G197" s="44">
        <v>5.9999999999999995E-4</v>
      </c>
      <c r="H197" s="9">
        <v>46</v>
      </c>
      <c r="I197" s="9">
        <v>1</v>
      </c>
      <c r="J197" s="9">
        <v>6</v>
      </c>
      <c r="K197" s="59">
        <v>30</v>
      </c>
      <c r="L197" s="67"/>
      <c r="M197" s="67"/>
      <c r="N197" s="67"/>
      <c r="O197" s="66"/>
      <c r="P197" s="66"/>
      <c r="Q197" s="67"/>
      <c r="R197" s="67"/>
      <c r="S197" s="68"/>
      <c r="T197" s="68"/>
      <c r="U197" s="66"/>
      <c r="V197" s="66"/>
      <c r="W197" s="66"/>
      <c r="X197" s="66"/>
      <c r="Y197" s="66"/>
      <c r="Z197" s="66"/>
    </row>
    <row r="198" spans="1:26">
      <c r="A198" s="9" t="s">
        <v>6062</v>
      </c>
      <c r="B198" s="9" t="s">
        <v>1211</v>
      </c>
      <c r="C198" s="9" t="s">
        <v>3144</v>
      </c>
      <c r="D198" s="9" t="s">
        <v>3145</v>
      </c>
      <c r="E198" s="9">
        <v>109</v>
      </c>
      <c r="F198" s="9">
        <v>6</v>
      </c>
      <c r="G198" s="44">
        <v>1.6000000000000001E-3</v>
      </c>
      <c r="H198" s="9">
        <v>150</v>
      </c>
      <c r="I198" s="9">
        <v>9</v>
      </c>
      <c r="J198" s="9">
        <v>6</v>
      </c>
      <c r="K198" s="59">
        <v>64.8</v>
      </c>
      <c r="L198" s="67"/>
      <c r="M198" s="67"/>
      <c r="N198" s="67"/>
      <c r="O198" s="66"/>
      <c r="P198" s="66"/>
      <c r="Q198" s="67"/>
      <c r="R198" s="67"/>
      <c r="S198" s="68"/>
      <c r="T198" s="68"/>
      <c r="U198" s="66"/>
      <c r="V198" s="66"/>
      <c r="W198" s="66"/>
      <c r="X198" s="66"/>
      <c r="Y198" s="66"/>
      <c r="Z198" s="66"/>
    </row>
    <row r="199" spans="1:26">
      <c r="A199" s="9" t="s">
        <v>5991</v>
      </c>
      <c r="B199" s="9" t="s">
        <v>57</v>
      </c>
      <c r="C199" s="9" t="s">
        <v>54</v>
      </c>
      <c r="D199" s="9" t="s">
        <v>10856</v>
      </c>
      <c r="E199" s="9">
        <v>142</v>
      </c>
      <c r="F199" s="9">
        <v>3</v>
      </c>
      <c r="G199" s="44">
        <v>2E-3</v>
      </c>
      <c r="H199" s="9">
        <v>169</v>
      </c>
      <c r="I199" s="9">
        <v>3</v>
      </c>
      <c r="J199" s="9">
        <v>15</v>
      </c>
      <c r="K199" s="59">
        <v>136.35</v>
      </c>
      <c r="L199" s="67"/>
      <c r="M199" s="67"/>
      <c r="N199" s="67"/>
      <c r="O199" s="66"/>
      <c r="P199" s="66"/>
      <c r="Q199" s="67"/>
      <c r="R199" s="67"/>
      <c r="S199" s="68"/>
      <c r="T199" s="68"/>
      <c r="U199" s="66"/>
      <c r="V199" s="66"/>
      <c r="W199" s="66"/>
      <c r="X199" s="66"/>
      <c r="Y199" s="66"/>
      <c r="Z199" s="66"/>
    </row>
    <row r="200" spans="1:26">
      <c r="A200" s="9" t="s">
        <v>6338</v>
      </c>
      <c r="B200" s="9" t="s">
        <v>1338</v>
      </c>
      <c r="C200" s="9" t="s">
        <v>6339</v>
      </c>
      <c r="D200" s="9" t="s">
        <v>6340</v>
      </c>
      <c r="E200" s="9">
        <v>30</v>
      </c>
      <c r="F200" s="9">
        <v>0</v>
      </c>
      <c r="G200" s="44">
        <v>4.0000000000000002E-4</v>
      </c>
      <c r="H200" s="9">
        <v>45</v>
      </c>
      <c r="I200" s="9">
        <v>0</v>
      </c>
      <c r="J200" s="9">
        <v>7</v>
      </c>
      <c r="K200" s="59">
        <v>59.22</v>
      </c>
      <c r="L200" s="67"/>
      <c r="M200" s="67"/>
      <c r="N200" s="67"/>
      <c r="O200" s="66"/>
      <c r="P200" s="66"/>
      <c r="Q200" s="67"/>
      <c r="R200" s="67"/>
      <c r="S200" s="68"/>
      <c r="T200" s="68"/>
      <c r="U200" s="66"/>
      <c r="V200" s="66"/>
      <c r="W200" s="66"/>
      <c r="X200" s="66"/>
      <c r="Y200" s="66"/>
      <c r="Z200" s="66"/>
    </row>
    <row r="201" spans="1:26">
      <c r="A201" s="9" t="s">
        <v>6066</v>
      </c>
      <c r="B201" s="9" t="s">
        <v>411</v>
      </c>
      <c r="C201" s="9" t="s">
        <v>408</v>
      </c>
      <c r="D201" s="9" t="s">
        <v>410</v>
      </c>
      <c r="E201" s="9">
        <v>73</v>
      </c>
      <c r="F201" s="9">
        <v>4</v>
      </c>
      <c r="G201" s="44">
        <v>1.1000000000000001E-3</v>
      </c>
      <c r="H201" s="9">
        <v>87</v>
      </c>
      <c r="I201" s="9">
        <v>4</v>
      </c>
      <c r="J201" s="9">
        <v>6</v>
      </c>
      <c r="K201" s="59">
        <v>35.1</v>
      </c>
      <c r="L201" s="67"/>
      <c r="M201" s="67"/>
      <c r="N201" s="67"/>
      <c r="O201" s="66"/>
      <c r="P201" s="66"/>
      <c r="Q201" s="67"/>
      <c r="R201" s="67"/>
      <c r="S201" s="68"/>
      <c r="T201" s="68"/>
      <c r="U201" s="66"/>
      <c r="V201" s="66"/>
      <c r="W201" s="66"/>
      <c r="X201" s="66"/>
      <c r="Y201" s="66"/>
      <c r="Z201" s="66"/>
    </row>
    <row r="202" spans="1:26">
      <c r="A202" s="9" t="s">
        <v>6245</v>
      </c>
      <c r="B202" s="9" t="s">
        <v>1264</v>
      </c>
      <c r="C202" s="9" t="s">
        <v>6282</v>
      </c>
      <c r="D202" s="9" t="s">
        <v>6283</v>
      </c>
      <c r="E202" s="9">
        <v>43</v>
      </c>
      <c r="F202" s="9">
        <v>5</v>
      </c>
      <c r="G202" s="44">
        <v>5.9999999999999995E-4</v>
      </c>
      <c r="H202" s="9">
        <v>54</v>
      </c>
      <c r="I202" s="9">
        <v>6</v>
      </c>
      <c r="J202" s="9">
        <v>7</v>
      </c>
      <c r="K202" s="59">
        <v>58.73</v>
      </c>
      <c r="L202" s="67"/>
      <c r="M202" s="67"/>
      <c r="N202" s="67"/>
      <c r="O202" s="66"/>
      <c r="P202" s="66"/>
      <c r="Q202" s="67"/>
      <c r="R202" s="67"/>
      <c r="S202" s="68"/>
      <c r="T202" s="68"/>
      <c r="U202" s="66"/>
      <c r="V202" s="66"/>
      <c r="W202" s="66"/>
      <c r="X202" s="66"/>
      <c r="Y202" s="66"/>
      <c r="Z202" s="66"/>
    </row>
    <row r="203" spans="1:26">
      <c r="A203" s="9" t="s">
        <v>6068</v>
      </c>
      <c r="B203" s="9" t="s">
        <v>1065</v>
      </c>
      <c r="C203" s="9" t="s">
        <v>3345</v>
      </c>
      <c r="D203" s="9" t="s">
        <v>3346</v>
      </c>
      <c r="E203" s="9">
        <v>91</v>
      </c>
      <c r="F203" s="9">
        <v>8</v>
      </c>
      <c r="G203" s="44">
        <v>1.2999999999999999E-3</v>
      </c>
      <c r="H203" s="9">
        <v>133</v>
      </c>
      <c r="I203" s="9">
        <v>16</v>
      </c>
      <c r="J203" s="9">
        <v>6</v>
      </c>
      <c r="K203" s="59">
        <v>85.73</v>
      </c>
      <c r="L203" s="67"/>
      <c r="M203" s="67"/>
      <c r="N203" s="67"/>
      <c r="O203" s="66"/>
      <c r="P203" s="66"/>
      <c r="Q203" s="67"/>
      <c r="R203" s="67"/>
      <c r="S203" s="68"/>
      <c r="T203" s="68"/>
      <c r="U203" s="66"/>
      <c r="V203" s="66"/>
      <c r="W203" s="66"/>
      <c r="X203" s="66"/>
      <c r="Y203" s="66"/>
      <c r="Z203" s="66"/>
    </row>
    <row r="204" spans="1:26">
      <c r="A204" s="9" t="s">
        <v>6047</v>
      </c>
      <c r="B204" s="9" t="s">
        <v>71</v>
      </c>
      <c r="C204" s="9" t="s">
        <v>68</v>
      </c>
      <c r="D204" s="9" t="s">
        <v>10857</v>
      </c>
      <c r="E204" s="9">
        <v>826</v>
      </c>
      <c r="F204" s="9">
        <v>138</v>
      </c>
      <c r="G204" s="44">
        <v>1.1900000000000001E-2</v>
      </c>
      <c r="H204" s="15">
        <v>1076</v>
      </c>
      <c r="I204" s="9">
        <v>175</v>
      </c>
      <c r="J204" s="9">
        <v>8</v>
      </c>
      <c r="K204" s="59">
        <v>128.72</v>
      </c>
      <c r="L204" s="67"/>
      <c r="M204" s="67"/>
      <c r="N204" s="67"/>
      <c r="O204" s="66"/>
      <c r="P204" s="66"/>
      <c r="Q204" s="67"/>
      <c r="R204" s="67"/>
      <c r="S204" s="68"/>
      <c r="T204" s="68"/>
      <c r="U204" s="66"/>
      <c r="V204" s="66"/>
      <c r="W204" s="66"/>
      <c r="X204" s="66"/>
      <c r="Y204" s="66"/>
      <c r="Z204" s="66"/>
    </row>
    <row r="205" spans="1:26">
      <c r="A205" s="9" t="s">
        <v>6039</v>
      </c>
      <c r="B205" s="9" t="s">
        <v>1231</v>
      </c>
      <c r="C205" s="9" t="s">
        <v>3653</v>
      </c>
      <c r="D205" s="9" t="s">
        <v>3654</v>
      </c>
      <c r="E205" s="9">
        <v>120</v>
      </c>
      <c r="F205" s="9">
        <v>0</v>
      </c>
      <c r="G205" s="44">
        <v>1.6999999999999999E-3</v>
      </c>
      <c r="H205" s="9">
        <v>150</v>
      </c>
      <c r="I205" s="9">
        <v>0</v>
      </c>
      <c r="J205" s="9">
        <v>6</v>
      </c>
      <c r="K205" s="59">
        <v>56.64</v>
      </c>
      <c r="L205" s="67"/>
      <c r="M205" s="67"/>
      <c r="N205" s="67"/>
      <c r="O205" s="66"/>
      <c r="P205" s="66"/>
      <c r="Q205" s="67"/>
      <c r="R205" s="67"/>
      <c r="S205" s="68"/>
      <c r="T205" s="68"/>
      <c r="U205" s="66"/>
      <c r="V205" s="66"/>
      <c r="W205" s="66"/>
      <c r="X205" s="66"/>
      <c r="Y205" s="66"/>
      <c r="Z205" s="66"/>
    </row>
    <row r="206" spans="1:26">
      <c r="A206" s="9" t="s">
        <v>8724</v>
      </c>
      <c r="B206" s="9" t="s">
        <v>1038</v>
      </c>
      <c r="C206" s="9" t="s">
        <v>4918</v>
      </c>
      <c r="D206" s="9" t="s">
        <v>4919</v>
      </c>
      <c r="E206" s="9">
        <v>39</v>
      </c>
      <c r="F206" s="9">
        <v>2</v>
      </c>
      <c r="G206" s="44">
        <v>5.9999999999999995E-4</v>
      </c>
      <c r="H206" s="9">
        <v>46</v>
      </c>
      <c r="I206" s="9">
        <v>2</v>
      </c>
      <c r="J206" s="9">
        <v>6</v>
      </c>
      <c r="K206" s="59">
        <v>38.94</v>
      </c>
      <c r="L206" s="67"/>
      <c r="M206" s="67"/>
      <c r="N206" s="67"/>
      <c r="O206" s="66"/>
      <c r="P206" s="66"/>
      <c r="Q206" s="67"/>
      <c r="R206" s="67"/>
      <c r="S206" s="68"/>
      <c r="T206" s="68"/>
      <c r="U206" s="66"/>
      <c r="V206" s="66"/>
      <c r="W206" s="66"/>
      <c r="X206" s="66"/>
      <c r="Y206" s="66"/>
      <c r="Z206" s="66"/>
    </row>
    <row r="207" spans="1:26">
      <c r="A207" s="9" t="s">
        <v>6908</v>
      </c>
      <c r="B207" s="9" t="s">
        <v>514</v>
      </c>
      <c r="C207" s="9" t="s">
        <v>513</v>
      </c>
      <c r="D207" s="9" t="s">
        <v>515</v>
      </c>
      <c r="E207" s="9">
        <v>76</v>
      </c>
      <c r="F207" s="9">
        <v>1</v>
      </c>
      <c r="G207" s="44">
        <v>1.1000000000000001E-3</v>
      </c>
      <c r="H207" s="9">
        <v>123</v>
      </c>
      <c r="I207" s="9">
        <v>1</v>
      </c>
      <c r="J207" s="9">
        <v>6</v>
      </c>
      <c r="K207" s="59">
        <v>40.799999999999997</v>
      </c>
      <c r="L207" s="67"/>
      <c r="M207" s="67"/>
      <c r="N207" s="67"/>
      <c r="O207" s="66"/>
      <c r="P207" s="66"/>
      <c r="Q207" s="67"/>
      <c r="R207" s="67"/>
      <c r="S207" s="68"/>
      <c r="T207" s="68"/>
      <c r="U207" s="66"/>
      <c r="V207" s="66"/>
      <c r="W207" s="66"/>
      <c r="X207" s="66"/>
      <c r="Y207" s="66"/>
      <c r="Z207" s="66"/>
    </row>
    <row r="208" spans="1:26">
      <c r="A208" s="9" t="s">
        <v>6021</v>
      </c>
      <c r="B208" s="9" t="s">
        <v>1222</v>
      </c>
      <c r="C208" s="9" t="s">
        <v>3362</v>
      </c>
      <c r="D208" s="9" t="s">
        <v>3363</v>
      </c>
      <c r="E208" s="9">
        <v>151</v>
      </c>
      <c r="F208" s="9">
        <v>16</v>
      </c>
      <c r="G208" s="44">
        <v>2.2000000000000001E-3</v>
      </c>
      <c r="H208" s="9">
        <v>173</v>
      </c>
      <c r="I208" s="9">
        <v>20</v>
      </c>
      <c r="J208" s="9">
        <v>7</v>
      </c>
      <c r="K208" s="59">
        <v>109.44</v>
      </c>
      <c r="L208" s="67"/>
      <c r="M208" s="67"/>
      <c r="N208" s="67"/>
      <c r="O208" s="66"/>
      <c r="P208" s="66"/>
      <c r="Q208" s="67"/>
      <c r="R208" s="67"/>
      <c r="S208" s="68"/>
      <c r="T208" s="68"/>
      <c r="U208" s="66"/>
      <c r="V208" s="66"/>
      <c r="W208" s="66"/>
      <c r="X208" s="66"/>
      <c r="Y208" s="66"/>
      <c r="Z208" s="66"/>
    </row>
    <row r="209" spans="1:26">
      <c r="A209" s="9" t="s">
        <v>6002</v>
      </c>
      <c r="B209" s="9" t="s">
        <v>1225</v>
      </c>
      <c r="C209" s="9" t="s">
        <v>3152</v>
      </c>
      <c r="D209" s="9" t="s">
        <v>3153</v>
      </c>
      <c r="E209" s="9">
        <v>112</v>
      </c>
      <c r="F209" s="9">
        <v>1</v>
      </c>
      <c r="G209" s="44">
        <v>1.6000000000000001E-3</v>
      </c>
      <c r="H209" s="9">
        <v>145</v>
      </c>
      <c r="I209" s="9">
        <v>1</v>
      </c>
      <c r="J209" s="9">
        <v>7</v>
      </c>
      <c r="K209" s="59">
        <v>55.93</v>
      </c>
      <c r="L209" s="67"/>
      <c r="M209" s="67"/>
      <c r="N209" s="67"/>
      <c r="O209" s="66"/>
      <c r="P209" s="66"/>
      <c r="Q209" s="67"/>
      <c r="R209" s="67"/>
      <c r="S209" s="68"/>
      <c r="T209" s="68"/>
      <c r="U209" s="66"/>
      <c r="V209" s="66"/>
      <c r="W209" s="66"/>
      <c r="X209" s="66"/>
      <c r="Y209" s="66"/>
      <c r="Z209" s="66"/>
    </row>
    <row r="210" spans="1:26">
      <c r="A210" s="9" t="s">
        <v>1055</v>
      </c>
      <c r="B210" s="9" t="s">
        <v>1055</v>
      </c>
      <c r="C210" s="9" t="s">
        <v>3221</v>
      </c>
      <c r="D210" s="9" t="s">
        <v>6335</v>
      </c>
      <c r="E210" s="9">
        <v>124</v>
      </c>
      <c r="F210" s="9">
        <v>8</v>
      </c>
      <c r="G210" s="44">
        <v>1.8E-3</v>
      </c>
      <c r="H210" s="9">
        <v>179</v>
      </c>
      <c r="I210" s="9">
        <v>13</v>
      </c>
      <c r="J210" s="9">
        <v>6</v>
      </c>
      <c r="K210" s="59">
        <v>101.98</v>
      </c>
      <c r="L210" s="67"/>
      <c r="M210" s="67"/>
      <c r="N210" s="67"/>
      <c r="O210" s="66"/>
      <c r="P210" s="66"/>
      <c r="Q210" s="67"/>
      <c r="R210" s="67"/>
      <c r="S210" s="68"/>
      <c r="T210" s="68"/>
      <c r="U210" s="66"/>
      <c r="V210" s="66"/>
      <c r="W210" s="66"/>
      <c r="X210" s="66"/>
      <c r="Y210" s="66"/>
      <c r="Z210" s="66"/>
    </row>
    <row r="211" spans="1:26">
      <c r="A211" s="9" t="s">
        <v>8730</v>
      </c>
      <c r="B211" s="9" t="s">
        <v>1229</v>
      </c>
      <c r="C211" s="9" t="s">
        <v>4973</v>
      </c>
      <c r="D211" s="9" t="s">
        <v>4974</v>
      </c>
      <c r="E211" s="9">
        <v>83</v>
      </c>
      <c r="F211" s="9">
        <v>2</v>
      </c>
      <c r="G211" s="44">
        <v>1.1999999999999999E-3</v>
      </c>
      <c r="H211" s="9">
        <v>112</v>
      </c>
      <c r="I211" s="9">
        <v>2</v>
      </c>
      <c r="J211" s="9">
        <v>5</v>
      </c>
      <c r="K211" s="59">
        <v>24.45</v>
      </c>
      <c r="L211" s="67"/>
      <c r="M211" s="67"/>
      <c r="N211" s="67"/>
      <c r="O211" s="66"/>
      <c r="P211" s="66"/>
      <c r="Q211" s="67"/>
      <c r="R211" s="67"/>
      <c r="S211" s="68"/>
      <c r="T211" s="68"/>
      <c r="U211" s="66"/>
      <c r="V211" s="66"/>
      <c r="W211" s="66"/>
      <c r="X211" s="66"/>
      <c r="Y211" s="66"/>
      <c r="Z211" s="66"/>
    </row>
    <row r="212" spans="1:26">
      <c r="A212" s="9" t="s">
        <v>6315</v>
      </c>
      <c r="B212" s="9" t="s">
        <v>350</v>
      </c>
      <c r="C212" s="9" t="s">
        <v>349</v>
      </c>
      <c r="D212" s="9" t="s">
        <v>6316</v>
      </c>
      <c r="E212" s="9">
        <v>52</v>
      </c>
      <c r="F212" s="9">
        <v>6</v>
      </c>
      <c r="G212" s="44">
        <v>8.0000000000000004E-4</v>
      </c>
      <c r="H212" s="9">
        <v>71</v>
      </c>
      <c r="I212" s="9">
        <v>8</v>
      </c>
      <c r="J212" s="9">
        <v>5</v>
      </c>
      <c r="K212" s="59">
        <v>37.75</v>
      </c>
      <c r="L212" s="67"/>
      <c r="M212" s="67"/>
      <c r="N212" s="67"/>
      <c r="O212" s="66"/>
      <c r="P212" s="66"/>
      <c r="Q212" s="67"/>
      <c r="R212" s="67"/>
      <c r="S212" s="68"/>
      <c r="T212" s="68"/>
      <c r="U212" s="66"/>
      <c r="V212" s="66"/>
      <c r="W212" s="66"/>
      <c r="X212" s="66"/>
      <c r="Y212" s="66"/>
      <c r="Z212" s="66"/>
    </row>
    <row r="213" spans="1:26">
      <c r="A213" s="9" t="s">
        <v>360</v>
      </c>
      <c r="B213" s="9" t="s">
        <v>360</v>
      </c>
      <c r="C213" s="9" t="s">
        <v>359</v>
      </c>
      <c r="D213" s="9" t="s">
        <v>361</v>
      </c>
      <c r="E213" s="9">
        <v>20</v>
      </c>
      <c r="F213" s="9">
        <v>1</v>
      </c>
      <c r="G213" s="44">
        <v>2.9999999999999997E-4</v>
      </c>
      <c r="H213" s="9">
        <v>22</v>
      </c>
      <c r="I213" s="9">
        <v>1</v>
      </c>
      <c r="J213" s="9">
        <v>6</v>
      </c>
      <c r="K213" s="59">
        <v>31.78</v>
      </c>
      <c r="L213" s="67"/>
      <c r="M213" s="67"/>
      <c r="N213" s="67"/>
      <c r="O213" s="66"/>
      <c r="P213" s="66"/>
      <c r="Q213" s="67"/>
      <c r="R213" s="67"/>
      <c r="S213" s="68"/>
      <c r="T213" s="68"/>
      <c r="U213" s="66"/>
      <c r="V213" s="66"/>
      <c r="W213" s="66"/>
      <c r="X213" s="66"/>
      <c r="Y213" s="66"/>
      <c r="Z213" s="66"/>
    </row>
    <row r="214" spans="1:26">
      <c r="A214" s="9" t="s">
        <v>6185</v>
      </c>
      <c r="B214" s="9" t="s">
        <v>1217</v>
      </c>
      <c r="C214" s="9" t="s">
        <v>3102</v>
      </c>
      <c r="D214" s="9" t="s">
        <v>3103</v>
      </c>
      <c r="E214" s="9">
        <v>71</v>
      </c>
      <c r="F214" s="9">
        <v>0</v>
      </c>
      <c r="G214" s="44">
        <v>1E-3</v>
      </c>
      <c r="H214" s="9">
        <v>87</v>
      </c>
      <c r="I214" s="9">
        <v>0</v>
      </c>
      <c r="J214" s="9">
        <v>5</v>
      </c>
      <c r="K214" s="59">
        <v>23.95</v>
      </c>
      <c r="L214" s="67"/>
      <c r="M214" s="67"/>
      <c r="N214" s="67"/>
      <c r="O214" s="66"/>
      <c r="P214" s="66"/>
      <c r="Q214" s="67"/>
      <c r="R214" s="67"/>
      <c r="S214" s="68"/>
      <c r="T214" s="68"/>
      <c r="U214" s="66"/>
      <c r="V214" s="66"/>
      <c r="W214" s="66"/>
      <c r="X214" s="66"/>
      <c r="Y214" s="66"/>
      <c r="Z214" s="66"/>
    </row>
    <row r="215" spans="1:26">
      <c r="A215" s="9" t="s">
        <v>6097</v>
      </c>
      <c r="B215" s="9" t="s">
        <v>499</v>
      </c>
      <c r="C215" s="9" t="s">
        <v>498</v>
      </c>
      <c r="D215" s="9" t="s">
        <v>500</v>
      </c>
      <c r="E215" s="9">
        <v>52</v>
      </c>
      <c r="F215" s="9">
        <v>2</v>
      </c>
      <c r="G215" s="44">
        <v>8.0000000000000004E-4</v>
      </c>
      <c r="H215" s="9">
        <v>76</v>
      </c>
      <c r="I215" s="9">
        <v>7</v>
      </c>
      <c r="J215" s="9">
        <v>8</v>
      </c>
      <c r="K215" s="59">
        <v>115.2</v>
      </c>
      <c r="L215" s="67"/>
      <c r="M215" s="67"/>
      <c r="N215" s="67"/>
      <c r="O215" s="66"/>
      <c r="P215" s="66"/>
      <c r="Q215" s="67"/>
      <c r="R215" s="67"/>
      <c r="S215" s="68"/>
      <c r="T215" s="68"/>
      <c r="U215" s="66"/>
      <c r="V215" s="66"/>
      <c r="W215" s="66"/>
      <c r="X215" s="66"/>
      <c r="Y215" s="66"/>
      <c r="Z215" s="66"/>
    </row>
    <row r="216" spans="1:26">
      <c r="A216" s="9" t="s">
        <v>6007</v>
      </c>
      <c r="B216" s="9" t="s">
        <v>1172</v>
      </c>
      <c r="C216" s="9" t="s">
        <v>3028</v>
      </c>
      <c r="D216" s="9" t="s">
        <v>3029</v>
      </c>
      <c r="E216" s="9">
        <v>311</v>
      </c>
      <c r="F216" s="9">
        <v>17</v>
      </c>
      <c r="G216" s="44">
        <v>4.4999999999999997E-3</v>
      </c>
      <c r="H216" s="9">
        <v>410</v>
      </c>
      <c r="I216" s="9">
        <v>29</v>
      </c>
      <c r="J216" s="9">
        <v>5</v>
      </c>
      <c r="K216" s="59">
        <v>35.479999999999997</v>
      </c>
      <c r="L216" s="67"/>
      <c r="M216" s="67"/>
      <c r="N216" s="67"/>
      <c r="O216" s="66"/>
      <c r="P216" s="66"/>
      <c r="Q216" s="67"/>
      <c r="R216" s="67"/>
      <c r="S216" s="68"/>
      <c r="T216" s="68"/>
      <c r="U216" s="66"/>
      <c r="V216" s="66"/>
      <c r="W216" s="66"/>
      <c r="X216" s="66"/>
      <c r="Y216" s="66"/>
      <c r="Z216" s="66"/>
    </row>
    <row r="217" spans="1:26">
      <c r="A217" s="9" t="s">
        <v>5997</v>
      </c>
      <c r="B217" s="9" t="s">
        <v>461</v>
      </c>
      <c r="C217" s="9" t="s">
        <v>458</v>
      </c>
      <c r="D217" s="9" t="s">
        <v>460</v>
      </c>
      <c r="E217" s="9">
        <v>41</v>
      </c>
      <c r="F217" s="9">
        <v>2</v>
      </c>
      <c r="G217" s="44">
        <v>5.9999999999999995E-4</v>
      </c>
      <c r="H217" s="9">
        <v>47</v>
      </c>
      <c r="I217" s="9">
        <v>2</v>
      </c>
      <c r="J217" s="9">
        <v>6</v>
      </c>
      <c r="K217" s="59">
        <v>47.72</v>
      </c>
      <c r="L217" s="67"/>
      <c r="M217" s="67"/>
      <c r="N217" s="67"/>
      <c r="O217" s="66"/>
      <c r="P217" s="66"/>
      <c r="Q217" s="67"/>
      <c r="R217" s="67"/>
      <c r="S217" s="68"/>
      <c r="T217" s="68"/>
      <c r="U217" s="66"/>
      <c r="V217" s="66"/>
      <c r="W217" s="66"/>
      <c r="X217" s="66"/>
      <c r="Y217" s="66"/>
      <c r="Z217" s="66"/>
    </row>
    <row r="218" spans="1:26">
      <c r="A218" s="9" t="s">
        <v>5997</v>
      </c>
      <c r="B218" s="9" t="s">
        <v>144</v>
      </c>
      <c r="C218" s="9" t="s">
        <v>141</v>
      </c>
      <c r="D218" s="9" t="s">
        <v>6940</v>
      </c>
      <c r="E218" s="9">
        <v>101</v>
      </c>
      <c r="F218" s="9">
        <v>5</v>
      </c>
      <c r="G218" s="44">
        <v>1.5E-3</v>
      </c>
      <c r="H218" s="9">
        <v>126</v>
      </c>
      <c r="I218" s="9">
        <v>5</v>
      </c>
      <c r="J218" s="9">
        <v>5</v>
      </c>
      <c r="K218" s="59">
        <v>54.95</v>
      </c>
      <c r="L218" s="67"/>
      <c r="M218" s="67"/>
      <c r="N218" s="67"/>
      <c r="O218" s="66"/>
      <c r="P218" s="66"/>
      <c r="Q218" s="67"/>
      <c r="R218" s="67"/>
      <c r="S218" s="68"/>
      <c r="T218" s="68"/>
      <c r="U218" s="66"/>
      <c r="V218" s="66"/>
      <c r="W218" s="66"/>
      <c r="X218" s="66"/>
      <c r="Y218" s="66"/>
      <c r="Z218" s="66"/>
    </row>
    <row r="219" spans="1:26">
      <c r="A219" s="9" t="s">
        <v>8729</v>
      </c>
      <c r="B219" s="9" t="s">
        <v>1060</v>
      </c>
      <c r="C219" s="9" t="s">
        <v>3064</v>
      </c>
      <c r="D219" s="9" t="s">
        <v>3065</v>
      </c>
      <c r="E219" s="9">
        <v>106</v>
      </c>
      <c r="F219" s="9">
        <v>6</v>
      </c>
      <c r="G219" s="44">
        <v>1.5E-3</v>
      </c>
      <c r="H219" s="9">
        <v>125</v>
      </c>
      <c r="I219" s="9">
        <v>6</v>
      </c>
      <c r="J219" s="9">
        <v>5</v>
      </c>
      <c r="K219" s="59">
        <v>78.84</v>
      </c>
      <c r="L219" s="67"/>
      <c r="M219" s="67"/>
      <c r="N219" s="67"/>
      <c r="O219" s="66"/>
      <c r="P219" s="66"/>
      <c r="Q219" s="67"/>
      <c r="R219" s="67"/>
      <c r="S219" s="68"/>
      <c r="T219" s="68"/>
      <c r="U219" s="66"/>
      <c r="V219" s="66"/>
      <c r="W219" s="66"/>
      <c r="X219" s="66"/>
      <c r="Y219" s="66"/>
      <c r="Z219" s="66"/>
    </row>
    <row r="220" spans="1:26">
      <c r="A220" s="9" t="s">
        <v>8727</v>
      </c>
      <c r="B220" s="9" t="s">
        <v>1026</v>
      </c>
      <c r="C220" s="9" t="s">
        <v>3639</v>
      </c>
      <c r="D220" s="9" t="s">
        <v>3640</v>
      </c>
      <c r="E220" s="9">
        <v>42</v>
      </c>
      <c r="F220" s="9">
        <v>3</v>
      </c>
      <c r="G220" s="44">
        <v>5.9999999999999995E-4</v>
      </c>
      <c r="H220" s="9">
        <v>50</v>
      </c>
      <c r="I220" s="9">
        <v>3</v>
      </c>
      <c r="J220" s="9">
        <v>6</v>
      </c>
      <c r="K220" s="59">
        <v>72.540000000000006</v>
      </c>
      <c r="L220" s="67"/>
      <c r="M220" s="67"/>
      <c r="N220" s="67"/>
      <c r="O220" s="66"/>
      <c r="P220" s="66"/>
      <c r="Q220" s="67"/>
      <c r="R220" s="67"/>
      <c r="S220" s="68"/>
      <c r="T220" s="68"/>
      <c r="U220" s="66"/>
      <c r="V220" s="66"/>
      <c r="W220" s="66"/>
      <c r="X220" s="66"/>
      <c r="Y220" s="66"/>
      <c r="Z220" s="66"/>
    </row>
    <row r="221" spans="1:26">
      <c r="A221" s="9" t="s">
        <v>6050</v>
      </c>
      <c r="B221" s="9" t="s">
        <v>1066</v>
      </c>
      <c r="C221" s="9" t="s">
        <v>3064</v>
      </c>
      <c r="D221" s="9" t="s">
        <v>10858</v>
      </c>
      <c r="E221" s="9">
        <v>192</v>
      </c>
      <c r="F221" s="9">
        <v>10</v>
      </c>
      <c r="G221" s="44">
        <v>2.8E-3</v>
      </c>
      <c r="H221" s="9">
        <v>235</v>
      </c>
      <c r="I221" s="9">
        <v>10</v>
      </c>
      <c r="J221" s="9">
        <v>5</v>
      </c>
      <c r="K221" s="59">
        <v>126.14</v>
      </c>
      <c r="L221" s="67"/>
      <c r="M221" s="67"/>
      <c r="N221" s="67"/>
      <c r="O221" s="66"/>
      <c r="P221" s="66"/>
      <c r="Q221" s="67"/>
      <c r="R221" s="67"/>
      <c r="S221" s="68"/>
      <c r="T221" s="68"/>
      <c r="U221" s="66"/>
      <c r="V221" s="66"/>
      <c r="W221" s="66"/>
      <c r="X221" s="66"/>
      <c r="Y221" s="66"/>
      <c r="Z221" s="66"/>
    </row>
    <row r="222" spans="1:26">
      <c r="A222" s="9" t="s">
        <v>6652</v>
      </c>
      <c r="B222" s="9" t="s">
        <v>1385</v>
      </c>
      <c r="C222" s="9" t="s">
        <v>6653</v>
      </c>
      <c r="D222" s="9" t="s">
        <v>6654</v>
      </c>
      <c r="E222" s="9">
        <v>41</v>
      </c>
      <c r="F222" s="9">
        <v>0</v>
      </c>
      <c r="G222" s="44">
        <v>5.9999999999999995E-4</v>
      </c>
      <c r="H222" s="9">
        <v>60</v>
      </c>
      <c r="I222" s="9">
        <v>0</v>
      </c>
      <c r="J222" s="9">
        <v>11</v>
      </c>
      <c r="K222" s="59">
        <v>116.05</v>
      </c>
      <c r="L222" s="67"/>
      <c r="M222" s="67"/>
      <c r="N222" s="67"/>
      <c r="O222" s="66"/>
      <c r="P222" s="66"/>
      <c r="Q222" s="67"/>
      <c r="R222" s="67"/>
      <c r="S222" s="68"/>
      <c r="T222" s="68"/>
      <c r="U222" s="66"/>
      <c r="V222" s="66"/>
      <c r="W222" s="66"/>
      <c r="X222" s="66"/>
      <c r="Y222" s="66"/>
      <c r="Z222" s="66"/>
    </row>
    <row r="223" spans="1:26">
      <c r="A223" s="9" t="s">
        <v>6365</v>
      </c>
      <c r="B223" s="9" t="s">
        <v>1285</v>
      </c>
      <c r="C223" s="9" t="s">
        <v>3713</v>
      </c>
      <c r="D223" s="9" t="s">
        <v>3714</v>
      </c>
      <c r="E223" s="9">
        <v>16</v>
      </c>
      <c r="F223" s="9">
        <v>2</v>
      </c>
      <c r="G223" s="44">
        <v>2.0000000000000001E-4</v>
      </c>
      <c r="H223" s="9">
        <v>30</v>
      </c>
      <c r="I223" s="9">
        <v>3</v>
      </c>
      <c r="J223" s="9">
        <v>5</v>
      </c>
      <c r="K223" s="59">
        <v>24.95</v>
      </c>
      <c r="L223" s="67"/>
      <c r="M223" s="67"/>
      <c r="N223" s="67"/>
      <c r="O223" s="66"/>
      <c r="P223" s="66"/>
      <c r="Q223" s="67"/>
      <c r="R223" s="67"/>
      <c r="S223" s="68"/>
      <c r="T223" s="68"/>
      <c r="U223" s="66"/>
      <c r="V223" s="66"/>
      <c r="W223" s="66"/>
      <c r="X223" s="66"/>
      <c r="Y223" s="66"/>
      <c r="Z223" s="66"/>
    </row>
    <row r="224" spans="1:26">
      <c r="A224" s="9" t="s">
        <v>6887</v>
      </c>
      <c r="B224" s="9" t="s">
        <v>186</v>
      </c>
      <c r="C224" s="9" t="s">
        <v>183</v>
      </c>
      <c r="D224" s="9" t="s">
        <v>7949</v>
      </c>
      <c r="E224" s="9">
        <v>110</v>
      </c>
      <c r="F224" s="9">
        <v>3</v>
      </c>
      <c r="G224" s="44">
        <v>1.6000000000000001E-3</v>
      </c>
      <c r="H224" s="9">
        <v>151</v>
      </c>
      <c r="I224" s="9">
        <v>5</v>
      </c>
      <c r="J224" s="9">
        <v>5</v>
      </c>
      <c r="K224" s="59">
        <v>42.85</v>
      </c>
      <c r="L224" s="67"/>
      <c r="M224" s="67"/>
      <c r="N224" s="67"/>
      <c r="O224" s="66"/>
      <c r="P224" s="66"/>
      <c r="Q224" s="67"/>
      <c r="R224" s="67"/>
      <c r="S224" s="68"/>
      <c r="T224" s="68"/>
      <c r="U224" s="66"/>
      <c r="V224" s="66"/>
      <c r="W224" s="66"/>
      <c r="X224" s="66"/>
      <c r="Y224" s="66"/>
      <c r="Z224" s="66"/>
    </row>
    <row r="225" spans="1:26">
      <c r="A225" s="9" t="s">
        <v>6182</v>
      </c>
      <c r="B225" s="9" t="s">
        <v>493</v>
      </c>
      <c r="C225" s="9" t="s">
        <v>490</v>
      </c>
      <c r="D225" s="9" t="s">
        <v>492</v>
      </c>
      <c r="E225" s="9">
        <v>65</v>
      </c>
      <c r="F225" s="9">
        <v>1</v>
      </c>
      <c r="G225" s="44">
        <v>8.9999999999999998E-4</v>
      </c>
      <c r="H225" s="9">
        <v>90</v>
      </c>
      <c r="I225" s="9">
        <v>3</v>
      </c>
      <c r="J225" s="9">
        <v>5</v>
      </c>
      <c r="K225" s="59">
        <v>26.35</v>
      </c>
      <c r="L225" s="67"/>
      <c r="M225" s="67"/>
      <c r="N225" s="67"/>
      <c r="O225" s="66"/>
      <c r="P225" s="66"/>
      <c r="Q225" s="67"/>
      <c r="R225" s="67"/>
      <c r="S225" s="68"/>
      <c r="T225" s="68"/>
      <c r="U225" s="66"/>
      <c r="V225" s="66"/>
      <c r="W225" s="66"/>
      <c r="X225" s="66"/>
      <c r="Y225" s="66"/>
      <c r="Z225" s="66"/>
    </row>
    <row r="226" spans="1:26">
      <c r="A226" s="9" t="s">
        <v>6426</v>
      </c>
      <c r="B226" s="9" t="s">
        <v>1305</v>
      </c>
      <c r="C226" s="9" t="s">
        <v>3635</v>
      </c>
      <c r="D226" s="9" t="s">
        <v>3636</v>
      </c>
      <c r="E226" s="9">
        <v>56</v>
      </c>
      <c r="F226" s="9">
        <v>2</v>
      </c>
      <c r="G226" s="44">
        <v>8.0000000000000004E-4</v>
      </c>
      <c r="H226" s="9">
        <v>80</v>
      </c>
      <c r="I226" s="9">
        <v>3</v>
      </c>
      <c r="J226" s="9">
        <v>5</v>
      </c>
      <c r="K226" s="59">
        <v>23.95</v>
      </c>
      <c r="L226" s="67"/>
      <c r="M226" s="67"/>
      <c r="N226" s="67"/>
      <c r="O226" s="66"/>
      <c r="P226" s="66"/>
      <c r="Q226" s="67"/>
      <c r="R226" s="67"/>
      <c r="S226" s="68"/>
      <c r="T226" s="68"/>
      <c r="U226" s="66"/>
      <c r="V226" s="66"/>
      <c r="W226" s="66"/>
      <c r="X226" s="66"/>
      <c r="Y226" s="66"/>
      <c r="Z226" s="66"/>
    </row>
    <row r="227" spans="1:26">
      <c r="A227" s="9" t="s">
        <v>6289</v>
      </c>
      <c r="B227" s="9" t="s">
        <v>949</v>
      </c>
      <c r="C227" s="9" t="s">
        <v>3909</v>
      </c>
      <c r="D227" s="9" t="s">
        <v>3910</v>
      </c>
      <c r="E227" s="9">
        <v>22</v>
      </c>
      <c r="F227" s="9">
        <v>4</v>
      </c>
      <c r="G227" s="44">
        <v>2.9999999999999997E-4</v>
      </c>
      <c r="H227" s="9">
        <v>35</v>
      </c>
      <c r="I227" s="9">
        <v>7</v>
      </c>
      <c r="J227" s="9">
        <v>7</v>
      </c>
      <c r="K227" s="59">
        <v>188.34</v>
      </c>
      <c r="L227" s="67"/>
      <c r="M227" s="67"/>
      <c r="N227" s="67"/>
      <c r="O227" s="66"/>
      <c r="P227" s="66"/>
      <c r="Q227" s="67"/>
      <c r="R227" s="67"/>
      <c r="S227" s="68"/>
      <c r="T227" s="68"/>
      <c r="U227" s="66"/>
      <c r="V227" s="66"/>
      <c r="W227" s="66"/>
      <c r="X227" s="66"/>
      <c r="Y227" s="66"/>
      <c r="Z227" s="66"/>
    </row>
    <row r="228" spans="1:26">
      <c r="A228" s="9" t="s">
        <v>6095</v>
      </c>
      <c r="B228" s="9" t="s">
        <v>662</v>
      </c>
      <c r="C228" s="9" t="s">
        <v>659</v>
      </c>
      <c r="D228" s="9" t="s">
        <v>6398</v>
      </c>
      <c r="E228" s="9">
        <v>26</v>
      </c>
      <c r="F228" s="9">
        <v>9</v>
      </c>
      <c r="G228" s="44">
        <v>4.0000000000000002E-4</v>
      </c>
      <c r="H228" s="9">
        <v>30</v>
      </c>
      <c r="I228" s="9">
        <v>10</v>
      </c>
      <c r="J228" s="9">
        <v>7</v>
      </c>
      <c r="K228" s="59">
        <v>193.57</v>
      </c>
      <c r="L228" s="67"/>
      <c r="M228" s="67"/>
      <c r="N228" s="67"/>
      <c r="O228" s="66"/>
      <c r="P228" s="66"/>
      <c r="Q228" s="67"/>
      <c r="R228" s="67"/>
      <c r="S228" s="68"/>
      <c r="T228" s="68"/>
      <c r="U228" s="66"/>
      <c r="V228" s="66"/>
      <c r="W228" s="66"/>
      <c r="X228" s="66"/>
      <c r="Y228" s="66"/>
      <c r="Z228" s="66"/>
    </row>
    <row r="229" spans="1:26">
      <c r="A229" s="9" t="s">
        <v>6057</v>
      </c>
      <c r="B229" s="9" t="s">
        <v>1347</v>
      </c>
      <c r="C229" s="9" t="s">
        <v>5133</v>
      </c>
      <c r="D229" s="9" t="s">
        <v>5134</v>
      </c>
      <c r="E229" s="9">
        <v>55</v>
      </c>
      <c r="F229" s="9">
        <v>5</v>
      </c>
      <c r="G229" s="44">
        <v>8.0000000000000004E-4</v>
      </c>
      <c r="H229" s="9">
        <v>67</v>
      </c>
      <c r="I229" s="9">
        <v>7</v>
      </c>
      <c r="J229" s="9">
        <v>5</v>
      </c>
      <c r="K229" s="59">
        <v>31.19</v>
      </c>
      <c r="L229" s="67"/>
      <c r="M229" s="67"/>
      <c r="N229" s="67"/>
      <c r="O229" s="66"/>
      <c r="P229" s="66"/>
      <c r="Q229" s="67"/>
      <c r="R229" s="67"/>
      <c r="S229" s="68"/>
      <c r="T229" s="68"/>
      <c r="U229" s="66"/>
      <c r="V229" s="66"/>
      <c r="W229" s="66"/>
      <c r="X229" s="66"/>
      <c r="Y229" s="66"/>
      <c r="Z229" s="66"/>
    </row>
    <row r="230" spans="1:26">
      <c r="A230" s="9" t="s">
        <v>6198</v>
      </c>
      <c r="B230" s="9" t="s">
        <v>226</v>
      </c>
      <c r="C230" s="9" t="s">
        <v>223</v>
      </c>
      <c r="D230" s="9" t="s">
        <v>225</v>
      </c>
      <c r="E230" s="9">
        <v>108</v>
      </c>
      <c r="F230" s="9">
        <v>4</v>
      </c>
      <c r="G230" s="44">
        <v>1.6000000000000001E-3</v>
      </c>
      <c r="H230" s="9">
        <v>151</v>
      </c>
      <c r="I230" s="9">
        <v>4</v>
      </c>
      <c r="J230" s="9">
        <v>5</v>
      </c>
      <c r="K230" s="59">
        <v>118.75</v>
      </c>
      <c r="L230" s="67"/>
      <c r="M230" s="67"/>
      <c r="N230" s="67"/>
      <c r="O230" s="66"/>
      <c r="P230" s="66"/>
      <c r="Q230" s="67"/>
      <c r="R230" s="67"/>
      <c r="S230" s="68"/>
      <c r="T230" s="68"/>
      <c r="U230" s="66"/>
      <c r="V230" s="66"/>
      <c r="W230" s="66"/>
      <c r="X230" s="66"/>
      <c r="Y230" s="66"/>
      <c r="Z230" s="66"/>
    </row>
    <row r="231" spans="1:26">
      <c r="A231" s="9" t="s">
        <v>6017</v>
      </c>
      <c r="B231" s="9" t="s">
        <v>1293</v>
      </c>
      <c r="C231" s="9" t="s">
        <v>9570</v>
      </c>
      <c r="D231" s="9" t="s">
        <v>3626</v>
      </c>
      <c r="E231" s="9">
        <v>13</v>
      </c>
      <c r="F231" s="9">
        <v>2</v>
      </c>
      <c r="G231" s="44">
        <v>2.0000000000000001E-4</v>
      </c>
      <c r="H231" s="9">
        <v>26</v>
      </c>
      <c r="I231" s="9">
        <v>6</v>
      </c>
      <c r="J231" s="9">
        <v>8</v>
      </c>
      <c r="K231" s="59">
        <v>77.319999999999993</v>
      </c>
      <c r="L231" s="67"/>
      <c r="M231" s="67"/>
      <c r="N231" s="67"/>
      <c r="O231" s="66"/>
      <c r="P231" s="66"/>
      <c r="Q231" s="67"/>
      <c r="R231" s="67"/>
      <c r="S231" s="68"/>
      <c r="T231" s="68"/>
      <c r="U231" s="66"/>
      <c r="V231" s="66"/>
      <c r="W231" s="66"/>
      <c r="X231" s="66"/>
      <c r="Y231" s="66"/>
      <c r="Z231" s="66"/>
    </row>
    <row r="232" spans="1:26">
      <c r="A232" s="9" t="s">
        <v>6326</v>
      </c>
      <c r="B232" s="9" t="s">
        <v>2744</v>
      </c>
      <c r="C232" s="9" t="s">
        <v>3971</v>
      </c>
      <c r="D232" s="9" t="s">
        <v>3972</v>
      </c>
      <c r="E232" s="9">
        <v>54</v>
      </c>
      <c r="F232" s="9">
        <v>0</v>
      </c>
      <c r="G232" s="44">
        <v>8.0000000000000004E-4</v>
      </c>
      <c r="H232" s="9">
        <v>115</v>
      </c>
      <c r="I232" s="9">
        <v>0</v>
      </c>
      <c r="J232" s="9">
        <v>5</v>
      </c>
      <c r="K232" s="59">
        <v>22.95</v>
      </c>
      <c r="L232" s="67"/>
      <c r="M232" s="67"/>
      <c r="N232" s="67"/>
      <c r="O232" s="66"/>
      <c r="P232" s="66"/>
      <c r="Q232" s="67"/>
      <c r="R232" s="67"/>
      <c r="S232" s="68"/>
      <c r="T232" s="68"/>
      <c r="U232" s="66"/>
      <c r="V232" s="66"/>
      <c r="W232" s="66"/>
      <c r="X232" s="66"/>
      <c r="Y232" s="66"/>
      <c r="Z232" s="66"/>
    </row>
    <row r="233" spans="1:26">
      <c r="A233" s="9" t="s">
        <v>6202</v>
      </c>
      <c r="B233" s="9" t="s">
        <v>597</v>
      </c>
      <c r="C233" s="9" t="s">
        <v>594</v>
      </c>
      <c r="D233" s="9" t="s">
        <v>596</v>
      </c>
      <c r="E233" s="9">
        <v>11</v>
      </c>
      <c r="F233" s="9">
        <v>0</v>
      </c>
      <c r="G233" s="44">
        <v>2.0000000000000001E-4</v>
      </c>
      <c r="H233" s="9">
        <v>13</v>
      </c>
      <c r="I233" s="9">
        <v>0</v>
      </c>
      <c r="J233" s="9">
        <v>5</v>
      </c>
      <c r="K233" s="59">
        <v>64.25</v>
      </c>
      <c r="L233" s="67"/>
      <c r="M233" s="67"/>
      <c r="N233" s="67"/>
      <c r="O233" s="66"/>
      <c r="P233" s="66"/>
      <c r="Q233" s="67"/>
      <c r="R233" s="67"/>
      <c r="S233" s="68"/>
      <c r="T233" s="68"/>
      <c r="U233" s="66"/>
      <c r="V233" s="66"/>
      <c r="W233" s="66"/>
      <c r="X233" s="66"/>
      <c r="Y233" s="66"/>
      <c r="Z233" s="66"/>
    </row>
    <row r="234" spans="1:26">
      <c r="A234" s="9" t="s">
        <v>6050</v>
      </c>
      <c r="B234" s="9" t="s">
        <v>1067</v>
      </c>
      <c r="C234" s="9" t="s">
        <v>3051</v>
      </c>
      <c r="D234" s="9" t="s">
        <v>3052</v>
      </c>
      <c r="E234" s="9">
        <v>241</v>
      </c>
      <c r="F234" s="9">
        <v>6</v>
      </c>
      <c r="G234" s="44">
        <v>3.5000000000000001E-3</v>
      </c>
      <c r="H234" s="9">
        <v>369</v>
      </c>
      <c r="I234" s="9">
        <v>10</v>
      </c>
      <c r="J234" s="9">
        <v>5</v>
      </c>
      <c r="K234" s="59">
        <v>46</v>
      </c>
      <c r="L234" s="67"/>
      <c r="M234" s="67"/>
      <c r="N234" s="67"/>
      <c r="O234" s="66"/>
      <c r="P234" s="66"/>
      <c r="Q234" s="67"/>
      <c r="R234" s="67"/>
      <c r="S234" s="68"/>
      <c r="T234" s="68"/>
      <c r="U234" s="66"/>
      <c r="V234" s="66"/>
      <c r="W234" s="66"/>
      <c r="X234" s="66"/>
      <c r="Y234" s="66"/>
      <c r="Z234" s="66"/>
    </row>
    <row r="235" spans="1:26">
      <c r="A235" s="9" t="s">
        <v>6062</v>
      </c>
      <c r="B235" s="9" t="s">
        <v>1260</v>
      </c>
      <c r="C235" s="9" t="s">
        <v>3247</v>
      </c>
      <c r="D235" s="9" t="s">
        <v>6715</v>
      </c>
      <c r="E235" s="9">
        <v>72</v>
      </c>
      <c r="F235" s="9">
        <v>7</v>
      </c>
      <c r="G235" s="44">
        <v>1E-3</v>
      </c>
      <c r="H235" s="9">
        <v>91</v>
      </c>
      <c r="I235" s="9">
        <v>7</v>
      </c>
      <c r="J235" s="9">
        <v>6</v>
      </c>
      <c r="K235" s="59">
        <v>109.5</v>
      </c>
      <c r="L235" s="67"/>
      <c r="M235" s="67"/>
      <c r="N235" s="67"/>
      <c r="O235" s="66"/>
      <c r="P235" s="66"/>
      <c r="Q235" s="67"/>
      <c r="R235" s="67"/>
      <c r="S235" s="68"/>
      <c r="T235" s="68"/>
      <c r="U235" s="66"/>
      <c r="V235" s="66"/>
      <c r="W235" s="66"/>
      <c r="X235" s="66"/>
      <c r="Y235" s="66"/>
      <c r="Z235" s="66"/>
    </row>
    <row r="236" spans="1:26">
      <c r="A236" s="9" t="s">
        <v>6026</v>
      </c>
      <c r="B236" s="9" t="s">
        <v>1208</v>
      </c>
      <c r="C236" s="9" t="s">
        <v>3095</v>
      </c>
      <c r="D236" s="9" t="s">
        <v>3096</v>
      </c>
      <c r="E236" s="9">
        <v>76</v>
      </c>
      <c r="F236" s="9">
        <v>1</v>
      </c>
      <c r="G236" s="44">
        <v>1.1000000000000001E-3</v>
      </c>
      <c r="H236" s="9">
        <v>103</v>
      </c>
      <c r="I236" s="9">
        <v>1</v>
      </c>
      <c r="J236" s="9">
        <v>5</v>
      </c>
      <c r="K236" s="59">
        <v>55.7</v>
      </c>
      <c r="L236" s="67"/>
      <c r="M236" s="67"/>
      <c r="N236" s="67"/>
      <c r="O236" s="66"/>
      <c r="P236" s="66"/>
      <c r="Q236" s="67"/>
      <c r="R236" s="67"/>
      <c r="S236" s="68"/>
      <c r="T236" s="68"/>
      <c r="U236" s="66"/>
      <c r="V236" s="66"/>
      <c r="W236" s="66"/>
      <c r="X236" s="66"/>
      <c r="Y236" s="66"/>
      <c r="Z236" s="66"/>
    </row>
    <row r="237" spans="1:26">
      <c r="A237" s="9" t="s">
        <v>6002</v>
      </c>
      <c r="B237" s="9" t="s">
        <v>555</v>
      </c>
      <c r="C237" s="9" t="s">
        <v>552</v>
      </c>
      <c r="D237" s="9" t="s">
        <v>554</v>
      </c>
      <c r="E237" s="9">
        <v>80</v>
      </c>
      <c r="F237" s="9">
        <v>0</v>
      </c>
      <c r="G237" s="44">
        <v>1.1999999999999999E-3</v>
      </c>
      <c r="H237" s="9">
        <v>94</v>
      </c>
      <c r="I237" s="9">
        <v>0</v>
      </c>
      <c r="J237" s="9">
        <v>5</v>
      </c>
      <c r="K237" s="59">
        <v>41.45</v>
      </c>
      <c r="L237" s="67"/>
      <c r="M237" s="67"/>
      <c r="N237" s="67"/>
      <c r="O237" s="66"/>
      <c r="P237" s="66"/>
      <c r="Q237" s="67"/>
      <c r="R237" s="67"/>
      <c r="S237" s="68"/>
      <c r="T237" s="68"/>
      <c r="U237" s="66"/>
      <c r="V237" s="66"/>
      <c r="W237" s="66"/>
      <c r="X237" s="66"/>
      <c r="Y237" s="66"/>
      <c r="Z237" s="66"/>
    </row>
    <row r="238" spans="1:26">
      <c r="A238" s="9" t="s">
        <v>8769</v>
      </c>
      <c r="B238" s="9" t="s">
        <v>497</v>
      </c>
      <c r="C238" s="9" t="s">
        <v>494</v>
      </c>
      <c r="D238" s="9" t="s">
        <v>8770</v>
      </c>
      <c r="E238" s="9">
        <v>54</v>
      </c>
      <c r="F238" s="9">
        <v>7</v>
      </c>
      <c r="G238" s="44">
        <v>8.0000000000000004E-4</v>
      </c>
      <c r="H238" s="9">
        <v>65</v>
      </c>
      <c r="I238" s="9">
        <v>7</v>
      </c>
      <c r="J238" s="9">
        <v>7</v>
      </c>
      <c r="K238" s="59">
        <v>80.42</v>
      </c>
      <c r="L238" s="67"/>
      <c r="M238" s="67"/>
      <c r="N238" s="67"/>
      <c r="O238" s="66"/>
      <c r="P238" s="66"/>
      <c r="Q238" s="67"/>
      <c r="R238" s="67"/>
      <c r="S238" s="68"/>
      <c r="T238" s="68"/>
      <c r="U238" s="66"/>
      <c r="V238" s="66"/>
      <c r="W238" s="66"/>
      <c r="X238" s="66"/>
      <c r="Y238" s="66"/>
      <c r="Z238" s="66"/>
    </row>
    <row r="239" spans="1:26">
      <c r="A239" s="9" t="s">
        <v>8731</v>
      </c>
      <c r="B239" s="9" t="s">
        <v>1328</v>
      </c>
      <c r="C239" s="9" t="s">
        <v>3760</v>
      </c>
      <c r="D239" s="9" t="s">
        <v>3761</v>
      </c>
      <c r="E239" s="9">
        <v>119</v>
      </c>
      <c r="F239" s="9">
        <v>1</v>
      </c>
      <c r="G239" s="44">
        <v>1.6999999999999999E-3</v>
      </c>
      <c r="H239" s="9">
        <v>173</v>
      </c>
      <c r="I239" s="9">
        <v>1</v>
      </c>
      <c r="J239" s="9">
        <v>5</v>
      </c>
      <c r="K239" s="59">
        <v>27.95</v>
      </c>
      <c r="L239" s="67"/>
      <c r="M239" s="67"/>
      <c r="N239" s="67"/>
      <c r="O239" s="66"/>
      <c r="P239" s="66"/>
      <c r="Q239" s="67"/>
      <c r="R239" s="67"/>
      <c r="S239" s="68"/>
      <c r="T239" s="68"/>
      <c r="U239" s="66"/>
      <c r="V239" s="66"/>
      <c r="W239" s="66"/>
      <c r="X239" s="66"/>
      <c r="Y239" s="66"/>
      <c r="Z239" s="66"/>
    </row>
    <row r="240" spans="1:26">
      <c r="A240" s="9" t="s">
        <v>6135</v>
      </c>
      <c r="B240" s="9" t="s">
        <v>66</v>
      </c>
      <c r="C240" s="9" t="s">
        <v>65</v>
      </c>
      <c r="D240" s="9" t="s">
        <v>10859</v>
      </c>
      <c r="E240" s="9">
        <v>187</v>
      </c>
      <c r="F240" s="9">
        <v>7</v>
      </c>
      <c r="G240" s="44">
        <v>2.7000000000000001E-3</v>
      </c>
      <c r="H240" s="9">
        <v>259</v>
      </c>
      <c r="I240" s="9">
        <v>10</v>
      </c>
      <c r="J240" s="9">
        <v>4</v>
      </c>
      <c r="K240" s="59">
        <v>28.36</v>
      </c>
      <c r="L240" s="67"/>
      <c r="M240" s="67"/>
      <c r="N240" s="67"/>
      <c r="O240" s="66"/>
      <c r="P240" s="66"/>
      <c r="Q240" s="67"/>
      <c r="R240" s="67"/>
      <c r="S240" s="68"/>
      <c r="T240" s="68"/>
      <c r="U240" s="66"/>
      <c r="V240" s="66"/>
      <c r="W240" s="66"/>
      <c r="X240" s="66"/>
      <c r="Y240" s="66"/>
      <c r="Z240" s="66"/>
    </row>
    <row r="241" spans="1:26">
      <c r="A241" s="9" t="s">
        <v>6022</v>
      </c>
      <c r="B241" s="9" t="s">
        <v>1224</v>
      </c>
      <c r="C241" s="9" t="s">
        <v>4836</v>
      </c>
      <c r="D241" s="9" t="s">
        <v>4837</v>
      </c>
      <c r="E241" s="9">
        <v>44</v>
      </c>
      <c r="F241" s="9">
        <v>1</v>
      </c>
      <c r="G241" s="44">
        <v>5.9999999999999995E-4</v>
      </c>
      <c r="H241" s="9">
        <v>58</v>
      </c>
      <c r="I241" s="9">
        <v>1</v>
      </c>
      <c r="J241" s="9">
        <v>6</v>
      </c>
      <c r="K241" s="59">
        <v>28.74</v>
      </c>
      <c r="L241" s="67"/>
      <c r="M241" s="67"/>
      <c r="N241" s="67"/>
      <c r="O241" s="66"/>
      <c r="P241" s="66"/>
      <c r="Q241" s="67"/>
      <c r="R241" s="67"/>
      <c r="S241" s="68"/>
      <c r="T241" s="68"/>
      <c r="U241" s="66"/>
      <c r="V241" s="66"/>
      <c r="W241" s="66"/>
      <c r="X241" s="66"/>
      <c r="Y241" s="66"/>
      <c r="Z241" s="66"/>
    </row>
    <row r="242" spans="1:26">
      <c r="A242" s="9" t="s">
        <v>9257</v>
      </c>
      <c r="B242" s="9" t="s">
        <v>2167</v>
      </c>
      <c r="C242" s="9" t="s">
        <v>5120</v>
      </c>
      <c r="D242" s="9" t="s">
        <v>5121</v>
      </c>
      <c r="E242" s="9">
        <v>32</v>
      </c>
      <c r="F242" s="9">
        <v>1</v>
      </c>
      <c r="G242" s="44">
        <v>5.0000000000000001E-4</v>
      </c>
      <c r="H242" s="9">
        <v>48</v>
      </c>
      <c r="I242" s="9">
        <v>1</v>
      </c>
      <c r="J242" s="9">
        <v>5</v>
      </c>
      <c r="K242" s="59">
        <v>24.45</v>
      </c>
      <c r="L242" s="67"/>
      <c r="M242" s="67"/>
      <c r="N242" s="67"/>
      <c r="O242" s="66"/>
      <c r="P242" s="66"/>
      <c r="Q242" s="67"/>
      <c r="R242" s="67"/>
      <c r="S242" s="68"/>
      <c r="T242" s="68"/>
      <c r="U242" s="66"/>
      <c r="V242" s="66"/>
      <c r="W242" s="66"/>
      <c r="X242" s="66"/>
      <c r="Y242" s="66"/>
      <c r="Z242" s="66"/>
    </row>
    <row r="243" spans="1:26">
      <c r="A243" s="9" t="s">
        <v>406</v>
      </c>
      <c r="B243" s="9" t="s">
        <v>406</v>
      </c>
      <c r="C243" s="9" t="s">
        <v>405</v>
      </c>
      <c r="D243" s="9" t="s">
        <v>407</v>
      </c>
      <c r="E243" s="9">
        <v>58</v>
      </c>
      <c r="F243" s="9">
        <v>10</v>
      </c>
      <c r="G243" s="44">
        <v>8.0000000000000004E-4</v>
      </c>
      <c r="H243" s="9">
        <v>79</v>
      </c>
      <c r="I243" s="9">
        <v>17</v>
      </c>
      <c r="J243" s="9">
        <v>5</v>
      </c>
      <c r="K243" s="59">
        <v>83.43</v>
      </c>
      <c r="L243" s="67"/>
      <c r="M243" s="67"/>
      <c r="N243" s="67"/>
      <c r="O243" s="66"/>
      <c r="P243" s="66"/>
      <c r="Q243" s="67"/>
      <c r="R243" s="67"/>
      <c r="S243" s="68"/>
      <c r="T243" s="68"/>
      <c r="U243" s="66"/>
      <c r="V243" s="66"/>
      <c r="W243" s="66"/>
      <c r="X243" s="66"/>
      <c r="Y243" s="66"/>
      <c r="Z243" s="66"/>
    </row>
    <row r="244" spans="1:26">
      <c r="A244" s="9" t="s">
        <v>5988</v>
      </c>
      <c r="B244" s="9" t="s">
        <v>530</v>
      </c>
      <c r="C244" s="9" t="s">
        <v>527</v>
      </c>
      <c r="D244" s="9" t="s">
        <v>529</v>
      </c>
      <c r="E244" s="9">
        <v>53</v>
      </c>
      <c r="F244" s="9">
        <v>7</v>
      </c>
      <c r="G244" s="44">
        <v>8.0000000000000004E-4</v>
      </c>
      <c r="H244" s="9">
        <v>70</v>
      </c>
      <c r="I244" s="9">
        <v>7</v>
      </c>
      <c r="J244" s="9">
        <v>4</v>
      </c>
      <c r="K244" s="59">
        <v>24.92</v>
      </c>
      <c r="L244" s="67"/>
      <c r="M244" s="67"/>
      <c r="N244" s="67"/>
      <c r="O244" s="66"/>
      <c r="P244" s="66"/>
      <c r="Q244" s="67"/>
      <c r="R244" s="67"/>
      <c r="S244" s="68"/>
      <c r="T244" s="68"/>
      <c r="U244" s="66"/>
      <c r="V244" s="66"/>
      <c r="W244" s="66"/>
      <c r="X244" s="66"/>
      <c r="Y244" s="66"/>
      <c r="Z244" s="66"/>
    </row>
    <row r="245" spans="1:26">
      <c r="A245" s="9" t="s">
        <v>6034</v>
      </c>
      <c r="B245" s="9" t="s">
        <v>1206</v>
      </c>
      <c r="C245" s="9" t="s">
        <v>3088</v>
      </c>
      <c r="D245" s="9" t="s">
        <v>3089</v>
      </c>
      <c r="E245" s="9">
        <v>23</v>
      </c>
      <c r="F245" s="9">
        <v>0</v>
      </c>
      <c r="G245" s="44">
        <v>2.9999999999999997E-4</v>
      </c>
      <c r="H245" s="9">
        <v>26</v>
      </c>
      <c r="I245" s="9">
        <v>0</v>
      </c>
      <c r="J245" s="9">
        <v>5</v>
      </c>
      <c r="K245" s="59">
        <v>52.45</v>
      </c>
      <c r="L245" s="67"/>
      <c r="M245" s="67"/>
      <c r="N245" s="67"/>
      <c r="O245" s="66"/>
      <c r="P245" s="66"/>
      <c r="Q245" s="67"/>
      <c r="R245" s="67"/>
      <c r="S245" s="68"/>
      <c r="T245" s="68"/>
      <c r="U245" s="66"/>
      <c r="V245" s="66"/>
      <c r="W245" s="66"/>
      <c r="X245" s="66"/>
      <c r="Y245" s="66"/>
      <c r="Z245" s="66"/>
    </row>
    <row r="246" spans="1:26">
      <c r="A246" s="9" t="s">
        <v>5998</v>
      </c>
      <c r="B246" s="9" t="s">
        <v>583</v>
      </c>
      <c r="C246" s="9" t="s">
        <v>580</v>
      </c>
      <c r="D246" s="9" t="s">
        <v>582</v>
      </c>
      <c r="E246" s="9">
        <v>16</v>
      </c>
      <c r="F246" s="9">
        <v>1</v>
      </c>
      <c r="G246" s="44">
        <v>2.0000000000000001E-4</v>
      </c>
      <c r="H246" s="9">
        <v>21</v>
      </c>
      <c r="I246" s="9">
        <v>2</v>
      </c>
      <c r="J246" s="9">
        <v>5</v>
      </c>
      <c r="K246" s="59">
        <v>56.44</v>
      </c>
      <c r="L246" s="67"/>
      <c r="M246" s="67"/>
      <c r="N246" s="67"/>
      <c r="O246" s="66"/>
      <c r="P246" s="66"/>
      <c r="Q246" s="67"/>
      <c r="R246" s="67"/>
      <c r="S246" s="68"/>
      <c r="T246" s="68"/>
      <c r="U246" s="66"/>
      <c r="V246" s="66"/>
      <c r="W246" s="66"/>
      <c r="X246" s="66"/>
      <c r="Y246" s="66"/>
      <c r="Z246" s="66"/>
    </row>
    <row r="247" spans="1:26">
      <c r="A247" s="9" t="s">
        <v>5998</v>
      </c>
      <c r="B247" s="9" t="s">
        <v>1292</v>
      </c>
      <c r="C247" s="9" t="s">
        <v>4931</v>
      </c>
      <c r="D247" s="9" t="s">
        <v>4932</v>
      </c>
      <c r="E247" s="9">
        <v>29</v>
      </c>
      <c r="F247" s="9">
        <v>0</v>
      </c>
      <c r="G247" s="44">
        <v>4.0000000000000002E-4</v>
      </c>
      <c r="H247" s="9">
        <v>46</v>
      </c>
      <c r="I247" s="9">
        <v>0</v>
      </c>
      <c r="J247" s="9">
        <v>4</v>
      </c>
      <c r="K247" s="59">
        <v>38.36</v>
      </c>
      <c r="L247" s="67"/>
      <c r="M247" s="67"/>
      <c r="N247" s="67"/>
      <c r="O247" s="66"/>
      <c r="P247" s="66"/>
      <c r="Q247" s="67"/>
      <c r="R247" s="67"/>
      <c r="S247" s="68"/>
      <c r="T247" s="68"/>
      <c r="U247" s="66"/>
      <c r="V247" s="66"/>
      <c r="W247" s="66"/>
      <c r="X247" s="66"/>
      <c r="Y247" s="66"/>
      <c r="Z247" s="66"/>
    </row>
    <row r="248" spans="1:26">
      <c r="A248" s="9" t="s">
        <v>5997</v>
      </c>
      <c r="B248" s="9" t="s">
        <v>938</v>
      </c>
      <c r="C248" s="9" t="s">
        <v>3326</v>
      </c>
      <c r="D248" s="9" t="s">
        <v>3327</v>
      </c>
      <c r="E248" s="9">
        <v>12</v>
      </c>
      <c r="F248" s="9">
        <v>1</v>
      </c>
      <c r="G248" s="44">
        <v>2.0000000000000001E-4</v>
      </c>
      <c r="H248" s="9">
        <v>14</v>
      </c>
      <c r="I248" s="9">
        <v>1</v>
      </c>
      <c r="J248" s="9">
        <v>4</v>
      </c>
      <c r="K248" s="59">
        <v>185.69</v>
      </c>
      <c r="L248" s="67"/>
      <c r="M248" s="67"/>
      <c r="N248" s="67"/>
      <c r="O248" s="66"/>
      <c r="P248" s="66"/>
      <c r="Q248" s="67"/>
      <c r="R248" s="67"/>
      <c r="S248" s="68"/>
      <c r="T248" s="68"/>
      <c r="U248" s="66"/>
      <c r="V248" s="66"/>
      <c r="W248" s="66"/>
      <c r="X248" s="66"/>
      <c r="Y248" s="66"/>
      <c r="Z248" s="66"/>
    </row>
    <row r="249" spans="1:26">
      <c r="A249" s="9" t="s">
        <v>8727</v>
      </c>
      <c r="B249" s="9" t="s">
        <v>1033</v>
      </c>
      <c r="C249" s="9" t="s">
        <v>3233</v>
      </c>
      <c r="D249" s="9" t="s">
        <v>3234</v>
      </c>
      <c r="E249" s="9">
        <v>32</v>
      </c>
      <c r="F249" s="9">
        <v>4</v>
      </c>
      <c r="G249" s="44">
        <v>5.0000000000000001E-4</v>
      </c>
      <c r="H249" s="9">
        <v>43</v>
      </c>
      <c r="I249" s="9">
        <v>6</v>
      </c>
      <c r="J249" s="9">
        <v>4</v>
      </c>
      <c r="K249" s="59">
        <v>52.56</v>
      </c>
      <c r="L249" s="67"/>
      <c r="M249" s="67"/>
      <c r="N249" s="67"/>
      <c r="O249" s="66"/>
      <c r="P249" s="66"/>
      <c r="Q249" s="67"/>
      <c r="R249" s="67"/>
      <c r="S249" s="68"/>
      <c r="T249" s="68"/>
      <c r="U249" s="66"/>
      <c r="V249" s="66"/>
      <c r="W249" s="66"/>
      <c r="X249" s="66"/>
      <c r="Y249" s="66"/>
      <c r="Z249" s="66"/>
    </row>
    <row r="250" spans="1:26">
      <c r="A250" s="9" t="s">
        <v>6043</v>
      </c>
      <c r="B250" s="9" t="s">
        <v>1233</v>
      </c>
      <c r="C250" s="9" t="s">
        <v>3263</v>
      </c>
      <c r="D250" s="9" t="s">
        <v>3264</v>
      </c>
      <c r="E250" s="9">
        <v>91</v>
      </c>
      <c r="F250" s="9">
        <v>11</v>
      </c>
      <c r="G250" s="44">
        <v>1.2999999999999999E-3</v>
      </c>
      <c r="H250" s="9">
        <v>124</v>
      </c>
      <c r="I250" s="9">
        <v>13</v>
      </c>
      <c r="J250" s="9">
        <v>4</v>
      </c>
      <c r="K250" s="59">
        <v>63.56</v>
      </c>
      <c r="L250" s="67"/>
      <c r="M250" s="67"/>
      <c r="N250" s="67"/>
      <c r="O250" s="66"/>
      <c r="P250" s="66"/>
      <c r="Q250" s="67"/>
      <c r="R250" s="67"/>
      <c r="S250" s="68"/>
      <c r="T250" s="68"/>
      <c r="U250" s="66"/>
      <c r="V250" s="66"/>
      <c r="W250" s="66"/>
      <c r="X250" s="66"/>
      <c r="Y250" s="66"/>
      <c r="Z250" s="66"/>
    </row>
    <row r="251" spans="1:26">
      <c r="A251" s="9" t="s">
        <v>7984</v>
      </c>
      <c r="B251" s="9" t="s">
        <v>1334</v>
      </c>
      <c r="C251" s="9" t="s">
        <v>5101</v>
      </c>
      <c r="D251" s="9" t="s">
        <v>7985</v>
      </c>
      <c r="E251" s="9">
        <v>91</v>
      </c>
      <c r="F251" s="9">
        <v>5</v>
      </c>
      <c r="G251" s="44">
        <v>1.2999999999999999E-3</v>
      </c>
      <c r="H251" s="9">
        <v>120</v>
      </c>
      <c r="I251" s="9">
        <v>6</v>
      </c>
      <c r="J251" s="9">
        <v>4</v>
      </c>
      <c r="K251" s="59">
        <v>67.959999999999994</v>
      </c>
      <c r="L251" s="67"/>
      <c r="M251" s="67"/>
      <c r="N251" s="67"/>
      <c r="O251" s="66"/>
      <c r="P251" s="66"/>
      <c r="Q251" s="67"/>
      <c r="R251" s="67"/>
      <c r="S251" s="68"/>
      <c r="T251" s="68"/>
      <c r="U251" s="66"/>
      <c r="V251" s="66"/>
      <c r="W251" s="66"/>
      <c r="X251" s="66"/>
      <c r="Y251" s="66"/>
      <c r="Z251" s="66"/>
    </row>
    <row r="252" spans="1:26">
      <c r="A252" s="9" t="s">
        <v>6134</v>
      </c>
      <c r="B252" s="9" t="s">
        <v>579</v>
      </c>
      <c r="C252" s="9" t="s">
        <v>576</v>
      </c>
      <c r="D252" s="9" t="s">
        <v>578</v>
      </c>
      <c r="E252" s="9">
        <v>34</v>
      </c>
      <c r="F252" s="9">
        <v>2</v>
      </c>
      <c r="G252" s="44">
        <v>5.0000000000000001E-4</v>
      </c>
      <c r="H252" s="9">
        <v>50</v>
      </c>
      <c r="I252" s="9">
        <v>3</v>
      </c>
      <c r="J252" s="9">
        <v>4</v>
      </c>
      <c r="K252" s="59">
        <v>74.92</v>
      </c>
      <c r="L252" s="67"/>
      <c r="M252" s="67"/>
      <c r="N252" s="67"/>
      <c r="O252" s="66"/>
      <c r="P252" s="66"/>
      <c r="Q252" s="67"/>
      <c r="R252" s="67"/>
      <c r="S252" s="68"/>
      <c r="T252" s="68"/>
      <c r="U252" s="66"/>
      <c r="V252" s="66"/>
      <c r="W252" s="66"/>
      <c r="X252" s="66"/>
      <c r="Y252" s="66"/>
      <c r="Z252" s="66"/>
    </row>
    <row r="253" spans="1:26">
      <c r="A253" s="9" t="s">
        <v>6327</v>
      </c>
      <c r="B253" s="9" t="s">
        <v>1311</v>
      </c>
      <c r="C253" s="9" t="s">
        <v>3642</v>
      </c>
      <c r="D253" s="9" t="s">
        <v>3643</v>
      </c>
      <c r="E253" s="9">
        <v>65</v>
      </c>
      <c r="F253" s="9">
        <v>3</v>
      </c>
      <c r="G253" s="44">
        <v>8.9999999999999998E-4</v>
      </c>
      <c r="H253" s="9">
        <v>86</v>
      </c>
      <c r="I253" s="9">
        <v>3</v>
      </c>
      <c r="J253" s="9">
        <v>4</v>
      </c>
      <c r="K253" s="59">
        <v>26.76</v>
      </c>
      <c r="L253" s="67"/>
      <c r="M253" s="67"/>
      <c r="N253" s="67"/>
      <c r="O253" s="66"/>
      <c r="P253" s="66"/>
      <c r="Q253" s="67"/>
      <c r="R253" s="67"/>
      <c r="S253" s="68"/>
      <c r="T253" s="68"/>
      <c r="U253" s="66"/>
      <c r="V253" s="66"/>
      <c r="W253" s="66"/>
      <c r="X253" s="66"/>
      <c r="Y253" s="66"/>
      <c r="Z253" s="66"/>
    </row>
    <row r="254" spans="1:26">
      <c r="A254" s="9" t="s">
        <v>6370</v>
      </c>
      <c r="B254" s="9" t="s">
        <v>1339</v>
      </c>
      <c r="C254" s="9" t="s">
        <v>3723</v>
      </c>
      <c r="D254" s="9" t="s">
        <v>8029</v>
      </c>
      <c r="E254" s="9">
        <v>52</v>
      </c>
      <c r="F254" s="9">
        <v>7</v>
      </c>
      <c r="G254" s="44">
        <v>8.0000000000000004E-4</v>
      </c>
      <c r="H254" s="9">
        <v>78</v>
      </c>
      <c r="I254" s="9">
        <v>7</v>
      </c>
      <c r="J254" s="9">
        <v>4</v>
      </c>
      <c r="K254" s="59">
        <v>74.319999999999993</v>
      </c>
      <c r="L254" s="67"/>
      <c r="M254" s="67"/>
      <c r="N254" s="67"/>
      <c r="O254" s="66"/>
      <c r="P254" s="66"/>
      <c r="Q254" s="67"/>
      <c r="R254" s="67"/>
      <c r="S254" s="68"/>
      <c r="T254" s="68"/>
      <c r="U254" s="66"/>
      <c r="V254" s="66"/>
      <c r="W254" s="66"/>
      <c r="X254" s="66"/>
      <c r="Y254" s="66"/>
      <c r="Z254" s="66"/>
    </row>
    <row r="255" spans="1:26">
      <c r="A255" s="9" t="s">
        <v>6087</v>
      </c>
      <c r="B255" s="9" t="s">
        <v>1238</v>
      </c>
      <c r="C255" s="9" t="s">
        <v>3160</v>
      </c>
      <c r="D255" s="9" t="s">
        <v>3161</v>
      </c>
      <c r="E255" s="9">
        <v>33</v>
      </c>
      <c r="F255" s="9">
        <v>1</v>
      </c>
      <c r="G255" s="44">
        <v>5.0000000000000001E-4</v>
      </c>
      <c r="H255" s="9">
        <v>41</v>
      </c>
      <c r="I255" s="9">
        <v>1</v>
      </c>
      <c r="J255" s="9">
        <v>4</v>
      </c>
      <c r="K255" s="59">
        <v>17.559999999999999</v>
      </c>
      <c r="L255" s="67"/>
      <c r="M255" s="67"/>
      <c r="N255" s="67"/>
      <c r="O255" s="66"/>
      <c r="P255" s="66"/>
      <c r="Q255" s="67"/>
      <c r="R255" s="67"/>
      <c r="S255" s="68"/>
      <c r="T255" s="68"/>
      <c r="U255" s="66"/>
      <c r="V255" s="66"/>
      <c r="W255" s="66"/>
      <c r="X255" s="66"/>
      <c r="Y255" s="66"/>
      <c r="Z255" s="66"/>
    </row>
    <row r="256" spans="1:26">
      <c r="A256" s="9" t="s">
        <v>6147</v>
      </c>
      <c r="B256" s="9" t="s">
        <v>1276</v>
      </c>
      <c r="C256" s="9" t="s">
        <v>4264</v>
      </c>
      <c r="D256" s="9" t="s">
        <v>4265</v>
      </c>
      <c r="E256" s="9">
        <v>24</v>
      </c>
      <c r="F256" s="9">
        <v>1</v>
      </c>
      <c r="G256" s="44">
        <v>2.9999999999999997E-4</v>
      </c>
      <c r="H256" s="9">
        <v>44</v>
      </c>
      <c r="I256" s="9">
        <v>1</v>
      </c>
      <c r="J256" s="9">
        <v>4</v>
      </c>
      <c r="K256" s="59">
        <v>27.16</v>
      </c>
      <c r="L256" s="67"/>
      <c r="M256" s="67"/>
      <c r="N256" s="67"/>
      <c r="O256" s="66"/>
      <c r="P256" s="66"/>
      <c r="Q256" s="67"/>
      <c r="R256" s="67"/>
      <c r="S256" s="68"/>
      <c r="T256" s="68"/>
      <c r="U256" s="66"/>
      <c r="V256" s="66"/>
      <c r="W256" s="66"/>
      <c r="X256" s="66"/>
      <c r="Y256" s="66"/>
      <c r="Z256" s="66"/>
    </row>
    <row r="257" spans="1:26">
      <c r="A257" s="9" t="s">
        <v>6215</v>
      </c>
      <c r="B257" s="9" t="s">
        <v>1249</v>
      </c>
      <c r="C257" s="9" t="s">
        <v>5003</v>
      </c>
      <c r="D257" s="9" t="s">
        <v>5004</v>
      </c>
      <c r="E257" s="9">
        <v>27</v>
      </c>
      <c r="F257" s="9">
        <v>1</v>
      </c>
      <c r="G257" s="44">
        <v>4.0000000000000002E-4</v>
      </c>
      <c r="H257" s="9">
        <v>34</v>
      </c>
      <c r="I257" s="9">
        <v>1</v>
      </c>
      <c r="J257" s="9">
        <v>4</v>
      </c>
      <c r="K257" s="59">
        <v>19.28</v>
      </c>
      <c r="L257" s="67"/>
      <c r="M257" s="67"/>
      <c r="N257" s="67"/>
      <c r="O257" s="66"/>
      <c r="P257" s="66"/>
      <c r="Q257" s="67"/>
      <c r="R257" s="67"/>
      <c r="S257" s="68"/>
      <c r="T257" s="68"/>
      <c r="U257" s="66"/>
      <c r="V257" s="66"/>
      <c r="W257" s="66"/>
      <c r="X257" s="66"/>
      <c r="Y257" s="66"/>
      <c r="Z257" s="66"/>
    </row>
    <row r="258" spans="1:26">
      <c r="A258" s="9" t="s">
        <v>6289</v>
      </c>
      <c r="B258" s="9" t="s">
        <v>630</v>
      </c>
      <c r="C258" s="9" t="s">
        <v>627</v>
      </c>
      <c r="D258" s="9" t="s">
        <v>8060</v>
      </c>
      <c r="E258" s="9">
        <v>37</v>
      </c>
      <c r="F258" s="9">
        <v>5</v>
      </c>
      <c r="G258" s="44">
        <v>5.0000000000000001E-4</v>
      </c>
      <c r="H258" s="9">
        <v>42</v>
      </c>
      <c r="I258" s="9">
        <v>5</v>
      </c>
      <c r="J258" s="9">
        <v>4</v>
      </c>
      <c r="K258" s="59">
        <v>125.95</v>
      </c>
      <c r="L258" s="67"/>
      <c r="M258" s="67"/>
      <c r="N258" s="67"/>
      <c r="O258" s="66"/>
      <c r="P258" s="66"/>
      <c r="Q258" s="67"/>
      <c r="R258" s="67"/>
      <c r="S258" s="68"/>
      <c r="T258" s="68"/>
      <c r="U258" s="66"/>
      <c r="V258" s="66"/>
      <c r="W258" s="66"/>
      <c r="X258" s="66"/>
      <c r="Y258" s="66"/>
      <c r="Z258" s="66"/>
    </row>
    <row r="259" spans="1:26">
      <c r="A259" s="9" t="s">
        <v>8327</v>
      </c>
      <c r="B259" s="9" t="s">
        <v>1577</v>
      </c>
      <c r="C259" s="9" t="s">
        <v>9219</v>
      </c>
      <c r="D259" s="9" t="s">
        <v>9220</v>
      </c>
      <c r="E259" s="9">
        <v>8</v>
      </c>
      <c r="F259" s="9">
        <v>1</v>
      </c>
      <c r="G259" s="44">
        <v>1E-4</v>
      </c>
      <c r="H259" s="9">
        <v>8</v>
      </c>
      <c r="I259" s="9">
        <v>1</v>
      </c>
      <c r="J259" s="9">
        <v>4</v>
      </c>
      <c r="K259" s="59">
        <v>170.73</v>
      </c>
      <c r="L259" s="67"/>
      <c r="M259" s="67"/>
      <c r="N259" s="67"/>
      <c r="O259" s="66"/>
      <c r="P259" s="66"/>
      <c r="Q259" s="67"/>
      <c r="R259" s="67"/>
      <c r="S259" s="68"/>
      <c r="T259" s="68"/>
      <c r="U259" s="66"/>
      <c r="V259" s="66"/>
      <c r="W259" s="66"/>
      <c r="X259" s="66"/>
      <c r="Y259" s="66"/>
      <c r="Z259" s="66"/>
    </row>
    <row r="260" spans="1:26">
      <c r="A260" s="9" t="s">
        <v>6272</v>
      </c>
      <c r="B260" s="9" t="s">
        <v>2014</v>
      </c>
      <c r="C260" s="9" t="s">
        <v>836</v>
      </c>
      <c r="D260" s="9" t="s">
        <v>7479</v>
      </c>
      <c r="E260" s="9">
        <v>20</v>
      </c>
      <c r="F260" s="9">
        <v>2</v>
      </c>
      <c r="G260" s="44">
        <v>2.9999999999999997E-4</v>
      </c>
      <c r="H260" s="9">
        <v>31</v>
      </c>
      <c r="I260" s="9">
        <v>4</v>
      </c>
      <c r="J260" s="9">
        <v>7</v>
      </c>
      <c r="K260" s="59">
        <v>337.96</v>
      </c>
      <c r="L260" s="67"/>
      <c r="M260" s="67"/>
      <c r="N260" s="67"/>
      <c r="O260" s="66"/>
      <c r="P260" s="66"/>
      <c r="Q260" s="67"/>
      <c r="R260" s="67"/>
      <c r="S260" s="68"/>
      <c r="T260" s="68"/>
      <c r="U260" s="66"/>
      <c r="V260" s="66"/>
      <c r="W260" s="66"/>
      <c r="X260" s="66"/>
      <c r="Y260" s="66"/>
      <c r="Z260" s="66"/>
    </row>
    <row r="261" spans="1:26">
      <c r="A261" s="9" t="s">
        <v>6301</v>
      </c>
      <c r="B261" s="9" t="s">
        <v>606</v>
      </c>
      <c r="C261" s="9" t="s">
        <v>603</v>
      </c>
      <c r="D261" s="9" t="s">
        <v>6302</v>
      </c>
      <c r="E261" s="9">
        <v>71</v>
      </c>
      <c r="F261" s="9">
        <v>16</v>
      </c>
      <c r="G261" s="44">
        <v>1E-3</v>
      </c>
      <c r="H261" s="9">
        <v>93</v>
      </c>
      <c r="I261" s="9">
        <v>19</v>
      </c>
      <c r="J261" s="9">
        <v>4</v>
      </c>
      <c r="K261" s="59">
        <v>174.14</v>
      </c>
      <c r="L261" s="67"/>
      <c r="M261" s="67"/>
      <c r="N261" s="67"/>
      <c r="O261" s="66"/>
      <c r="P261" s="66"/>
      <c r="Q261" s="67"/>
      <c r="R261" s="67"/>
      <c r="S261" s="68"/>
      <c r="T261" s="68"/>
      <c r="U261" s="66"/>
      <c r="V261" s="66"/>
      <c r="W261" s="66"/>
      <c r="X261" s="66"/>
      <c r="Y261" s="66"/>
      <c r="Z261" s="66"/>
    </row>
    <row r="262" spans="1:26">
      <c r="A262" s="9" t="s">
        <v>6256</v>
      </c>
      <c r="B262" s="9" t="s">
        <v>666</v>
      </c>
      <c r="C262" s="9" t="s">
        <v>663</v>
      </c>
      <c r="D262" s="9" t="s">
        <v>8259</v>
      </c>
      <c r="E262" s="9">
        <v>32</v>
      </c>
      <c r="F262" s="9">
        <v>6</v>
      </c>
      <c r="G262" s="44">
        <v>5.0000000000000001E-4</v>
      </c>
      <c r="H262" s="9">
        <v>38</v>
      </c>
      <c r="I262" s="9">
        <v>10</v>
      </c>
      <c r="J262" s="9">
        <v>4</v>
      </c>
      <c r="K262" s="59">
        <v>254.02</v>
      </c>
      <c r="L262" s="67"/>
      <c r="M262" s="67"/>
      <c r="N262" s="67"/>
      <c r="O262" s="66"/>
      <c r="P262" s="66"/>
      <c r="Q262" s="67"/>
      <c r="R262" s="67"/>
      <c r="S262" s="68"/>
      <c r="T262" s="68"/>
      <c r="U262" s="66"/>
      <c r="V262" s="66"/>
      <c r="W262" s="66"/>
      <c r="X262" s="66"/>
      <c r="Y262" s="66"/>
      <c r="Z262" s="66"/>
    </row>
    <row r="263" spans="1:26">
      <c r="A263" s="9" t="s">
        <v>8800</v>
      </c>
      <c r="B263" s="9" t="s">
        <v>1221</v>
      </c>
      <c r="C263" s="9" t="s">
        <v>10403</v>
      </c>
      <c r="D263" s="9" t="s">
        <v>3280</v>
      </c>
      <c r="E263" s="9">
        <v>110</v>
      </c>
      <c r="F263" s="9">
        <v>4</v>
      </c>
      <c r="G263" s="44">
        <v>1.6000000000000001E-3</v>
      </c>
      <c r="H263" s="9">
        <v>145</v>
      </c>
      <c r="I263" s="9">
        <v>5</v>
      </c>
      <c r="J263" s="9">
        <v>4</v>
      </c>
      <c r="K263" s="59">
        <v>15.16</v>
      </c>
      <c r="L263" s="67"/>
      <c r="M263" s="67"/>
      <c r="N263" s="67"/>
      <c r="O263" s="66"/>
      <c r="P263" s="66"/>
      <c r="Q263" s="67"/>
      <c r="R263" s="67"/>
      <c r="S263" s="68"/>
      <c r="T263" s="68"/>
      <c r="U263" s="66"/>
      <c r="V263" s="66"/>
      <c r="W263" s="66"/>
      <c r="X263" s="66"/>
      <c r="Y263" s="66"/>
      <c r="Z263" s="66"/>
    </row>
    <row r="264" spans="1:26">
      <c r="A264" s="9" t="s">
        <v>6359</v>
      </c>
      <c r="B264" s="9" t="s">
        <v>381</v>
      </c>
      <c r="C264" s="9" t="s">
        <v>378</v>
      </c>
      <c r="D264" s="9" t="s">
        <v>380</v>
      </c>
      <c r="E264" s="9">
        <v>66</v>
      </c>
      <c r="F264" s="9">
        <v>9</v>
      </c>
      <c r="G264" s="44">
        <v>1E-3</v>
      </c>
      <c r="H264" s="9">
        <v>91</v>
      </c>
      <c r="I264" s="9">
        <v>13</v>
      </c>
      <c r="J264" s="9">
        <v>4</v>
      </c>
      <c r="K264" s="59">
        <v>69.540000000000006</v>
      </c>
      <c r="L264" s="67"/>
      <c r="M264" s="67"/>
      <c r="N264" s="67"/>
      <c r="O264" s="66"/>
      <c r="P264" s="66"/>
      <c r="Q264" s="67"/>
      <c r="R264" s="67"/>
      <c r="S264" s="68"/>
      <c r="T264" s="68"/>
      <c r="U264" s="66"/>
      <c r="V264" s="66"/>
      <c r="W264" s="66"/>
      <c r="X264" s="66"/>
      <c r="Y264" s="66"/>
      <c r="Z264" s="66"/>
    </row>
    <row r="265" spans="1:26">
      <c r="A265" s="9" t="s">
        <v>8330</v>
      </c>
      <c r="B265" s="9" t="s">
        <v>1418</v>
      </c>
      <c r="C265" s="9" t="s">
        <v>8331</v>
      </c>
      <c r="D265" s="9" t="s">
        <v>8332</v>
      </c>
      <c r="E265" s="9">
        <v>22</v>
      </c>
      <c r="F265" s="9">
        <v>1</v>
      </c>
      <c r="G265" s="44">
        <v>2.9999999999999997E-4</v>
      </c>
      <c r="H265" s="9">
        <v>26</v>
      </c>
      <c r="I265" s="9">
        <v>1</v>
      </c>
      <c r="J265" s="9">
        <v>4</v>
      </c>
      <c r="K265" s="59">
        <v>37.299999999999997</v>
      </c>
      <c r="L265" s="67"/>
      <c r="M265" s="67"/>
      <c r="N265" s="67"/>
      <c r="O265" s="66"/>
      <c r="P265" s="66"/>
      <c r="Q265" s="67"/>
      <c r="R265" s="67"/>
      <c r="S265" s="68"/>
      <c r="T265" s="68"/>
      <c r="U265" s="66"/>
      <c r="V265" s="66"/>
      <c r="W265" s="66"/>
      <c r="X265" s="66"/>
      <c r="Y265" s="66"/>
      <c r="Z265" s="66"/>
    </row>
    <row r="266" spans="1:26">
      <c r="A266" s="9" t="s">
        <v>6303</v>
      </c>
      <c r="B266" s="9" t="s">
        <v>1128</v>
      </c>
      <c r="C266" s="9" t="s">
        <v>6769</v>
      </c>
      <c r="D266" s="9" t="s">
        <v>6770</v>
      </c>
      <c r="E266" s="9">
        <v>23</v>
      </c>
      <c r="F266" s="9">
        <v>2</v>
      </c>
      <c r="G266" s="44">
        <v>2.9999999999999997E-4</v>
      </c>
      <c r="H266" s="9">
        <v>37</v>
      </c>
      <c r="I266" s="9">
        <v>6</v>
      </c>
      <c r="J266" s="9">
        <v>8</v>
      </c>
      <c r="K266" s="59">
        <v>309.12</v>
      </c>
      <c r="L266" s="67"/>
      <c r="M266" s="67"/>
      <c r="N266" s="67"/>
      <c r="O266" s="66"/>
      <c r="P266" s="66"/>
      <c r="Q266" s="67"/>
      <c r="R266" s="67"/>
      <c r="S266" s="68"/>
      <c r="T266" s="68"/>
      <c r="U266" s="66"/>
      <c r="V266" s="66"/>
      <c r="W266" s="66"/>
      <c r="X266" s="66"/>
      <c r="Y266" s="66"/>
      <c r="Z266" s="66"/>
    </row>
    <row r="267" spans="1:26">
      <c r="A267" s="9" t="s">
        <v>6058</v>
      </c>
      <c r="B267" s="9" t="s">
        <v>1141</v>
      </c>
      <c r="C267" s="9" t="s">
        <v>3275</v>
      </c>
      <c r="D267" s="9" t="s">
        <v>6146</v>
      </c>
      <c r="E267" s="9">
        <v>346</v>
      </c>
      <c r="F267" s="9">
        <v>6</v>
      </c>
      <c r="G267" s="44">
        <v>5.0000000000000001E-3</v>
      </c>
      <c r="H267" s="9">
        <v>444</v>
      </c>
      <c r="I267" s="9">
        <v>7</v>
      </c>
      <c r="J267" s="9">
        <v>4</v>
      </c>
      <c r="K267" s="59">
        <v>34.93</v>
      </c>
      <c r="L267" s="67"/>
      <c r="M267" s="67"/>
      <c r="N267" s="67"/>
      <c r="O267" s="66"/>
      <c r="P267" s="66"/>
      <c r="Q267" s="67"/>
      <c r="R267" s="67"/>
      <c r="S267" s="68"/>
      <c r="T267" s="68"/>
      <c r="U267" s="66"/>
      <c r="V267" s="66"/>
      <c r="W267" s="66"/>
      <c r="X267" s="66"/>
      <c r="Y267" s="66"/>
      <c r="Z267" s="66"/>
    </row>
    <row r="268" spans="1:26">
      <c r="A268" s="9" t="s">
        <v>5991</v>
      </c>
      <c r="B268" s="9" t="s">
        <v>1380</v>
      </c>
      <c r="C268" s="9" t="s">
        <v>3569</v>
      </c>
      <c r="D268" s="9" t="s">
        <v>3570</v>
      </c>
      <c r="E268" s="9">
        <v>36</v>
      </c>
      <c r="F268" s="9">
        <v>0</v>
      </c>
      <c r="G268" s="44">
        <v>5.0000000000000001E-4</v>
      </c>
      <c r="H268" s="9">
        <v>46</v>
      </c>
      <c r="I268" s="9">
        <v>0</v>
      </c>
      <c r="J268" s="9">
        <v>4</v>
      </c>
      <c r="K268" s="59">
        <v>37.56</v>
      </c>
      <c r="L268" s="67"/>
      <c r="M268" s="67"/>
      <c r="N268" s="67"/>
      <c r="O268" s="66"/>
      <c r="P268" s="66"/>
      <c r="Q268" s="67"/>
      <c r="R268" s="67"/>
      <c r="S268" s="68"/>
      <c r="T268" s="68"/>
      <c r="U268" s="66"/>
      <c r="V268" s="66"/>
      <c r="W268" s="66"/>
      <c r="X268" s="66"/>
      <c r="Y268" s="66"/>
      <c r="Z268" s="66"/>
    </row>
    <row r="269" spans="1:26">
      <c r="A269" s="9" t="s">
        <v>6228</v>
      </c>
      <c r="B269" s="9" t="s">
        <v>1466</v>
      </c>
      <c r="C269" s="9" t="s">
        <v>6416</v>
      </c>
      <c r="D269" s="9" t="s">
        <v>6417</v>
      </c>
      <c r="E269" s="9">
        <v>40</v>
      </c>
      <c r="F269" s="9">
        <v>0</v>
      </c>
      <c r="G269" s="44">
        <v>5.9999999999999995E-4</v>
      </c>
      <c r="H269" s="9">
        <v>46</v>
      </c>
      <c r="I269" s="9">
        <v>0</v>
      </c>
      <c r="J269" s="9">
        <v>4</v>
      </c>
      <c r="K269" s="59">
        <v>31.2</v>
      </c>
      <c r="L269" s="67"/>
      <c r="M269" s="67"/>
      <c r="N269" s="67"/>
      <c r="O269" s="66"/>
      <c r="P269" s="66"/>
      <c r="Q269" s="67"/>
      <c r="R269" s="67"/>
      <c r="S269" s="68"/>
      <c r="T269" s="68"/>
      <c r="U269" s="66"/>
      <c r="V269" s="66"/>
      <c r="W269" s="66"/>
      <c r="X269" s="66"/>
      <c r="Y269" s="66"/>
      <c r="Z269" s="66"/>
    </row>
    <row r="270" spans="1:26">
      <c r="A270" s="9" t="s">
        <v>6543</v>
      </c>
      <c r="B270" s="9" t="s">
        <v>1581</v>
      </c>
      <c r="C270" s="9" t="s">
        <v>9757</v>
      </c>
      <c r="D270" s="9" t="s">
        <v>10860</v>
      </c>
      <c r="E270" s="9">
        <v>11</v>
      </c>
      <c r="F270" s="9">
        <v>1</v>
      </c>
      <c r="G270" s="44">
        <v>2.0000000000000001E-4</v>
      </c>
      <c r="H270" s="9">
        <v>14</v>
      </c>
      <c r="I270" s="9">
        <v>1</v>
      </c>
      <c r="J270" s="9">
        <v>8</v>
      </c>
      <c r="K270" s="59">
        <v>216</v>
      </c>
      <c r="L270" s="67"/>
      <c r="M270" s="67"/>
      <c r="N270" s="67"/>
      <c r="O270" s="66"/>
      <c r="P270" s="66"/>
      <c r="Q270" s="67"/>
      <c r="R270" s="67"/>
      <c r="S270" s="68"/>
      <c r="T270" s="68"/>
      <c r="U270" s="66"/>
      <c r="V270" s="66"/>
      <c r="W270" s="66"/>
      <c r="X270" s="66"/>
      <c r="Y270" s="66"/>
      <c r="Z270" s="66"/>
    </row>
    <row r="271" spans="1:26">
      <c r="A271" s="9" t="s">
        <v>6162</v>
      </c>
      <c r="B271" s="9" t="s">
        <v>114</v>
      </c>
      <c r="C271" s="9" t="s">
        <v>111</v>
      </c>
      <c r="D271" s="9" t="s">
        <v>113</v>
      </c>
      <c r="E271" s="9">
        <v>56</v>
      </c>
      <c r="F271" s="9">
        <v>2</v>
      </c>
      <c r="G271" s="44">
        <v>8.0000000000000004E-4</v>
      </c>
      <c r="H271" s="9">
        <v>77</v>
      </c>
      <c r="I271" s="9">
        <v>2</v>
      </c>
      <c r="J271" s="9">
        <v>11</v>
      </c>
      <c r="K271" s="59">
        <v>65.89</v>
      </c>
      <c r="L271" s="67"/>
      <c r="M271" s="67"/>
      <c r="N271" s="67"/>
      <c r="O271" s="66"/>
      <c r="P271" s="66"/>
      <c r="Q271" s="67"/>
      <c r="R271" s="67"/>
      <c r="S271" s="68"/>
      <c r="T271" s="68"/>
      <c r="U271" s="66"/>
      <c r="V271" s="66"/>
      <c r="W271" s="66"/>
      <c r="X271" s="66"/>
      <c r="Y271" s="66"/>
      <c r="Z271" s="66"/>
    </row>
    <row r="272" spans="1:26">
      <c r="A272" s="9" t="s">
        <v>6043</v>
      </c>
      <c r="B272" s="9" t="s">
        <v>710</v>
      </c>
      <c r="C272" s="9" t="s">
        <v>707</v>
      </c>
      <c r="D272" s="9" t="s">
        <v>6784</v>
      </c>
      <c r="E272" s="9">
        <v>53</v>
      </c>
      <c r="F272" s="9">
        <v>4</v>
      </c>
      <c r="G272" s="44">
        <v>8.0000000000000004E-4</v>
      </c>
      <c r="H272" s="9">
        <v>68</v>
      </c>
      <c r="I272" s="9">
        <v>9</v>
      </c>
      <c r="J272" s="9">
        <v>6</v>
      </c>
      <c r="K272" s="59">
        <v>251.28</v>
      </c>
      <c r="L272" s="67"/>
      <c r="M272" s="67"/>
      <c r="N272" s="67"/>
      <c r="O272" s="66"/>
      <c r="P272" s="66"/>
      <c r="Q272" s="67"/>
      <c r="R272" s="67"/>
      <c r="S272" s="68"/>
      <c r="T272" s="68"/>
      <c r="U272" s="66"/>
      <c r="V272" s="66"/>
      <c r="W272" s="66"/>
      <c r="X272" s="66"/>
      <c r="Y272" s="66"/>
      <c r="Z272" s="66"/>
    </row>
    <row r="273" spans="1:26">
      <c r="A273" s="9" t="s">
        <v>6229</v>
      </c>
      <c r="B273" s="9" t="s">
        <v>1214</v>
      </c>
      <c r="C273" s="9" t="s">
        <v>3298</v>
      </c>
      <c r="D273" s="9" t="s">
        <v>7603</v>
      </c>
      <c r="E273" s="9">
        <v>133</v>
      </c>
      <c r="F273" s="9">
        <v>10</v>
      </c>
      <c r="G273" s="44">
        <v>1.9E-3</v>
      </c>
      <c r="H273" s="9">
        <v>182</v>
      </c>
      <c r="I273" s="9">
        <v>12</v>
      </c>
      <c r="J273" s="9">
        <v>4</v>
      </c>
      <c r="K273" s="59">
        <v>57.72</v>
      </c>
      <c r="L273" s="67"/>
      <c r="M273" s="67"/>
      <c r="N273" s="67"/>
      <c r="O273" s="66"/>
      <c r="P273" s="66"/>
      <c r="Q273" s="67"/>
      <c r="R273" s="67"/>
      <c r="S273" s="68"/>
      <c r="T273" s="68"/>
      <c r="U273" s="66"/>
      <c r="V273" s="66"/>
      <c r="W273" s="66"/>
      <c r="X273" s="66"/>
      <c r="Y273" s="66"/>
      <c r="Z273" s="66"/>
    </row>
    <row r="274" spans="1:26">
      <c r="A274" s="9" t="s">
        <v>6205</v>
      </c>
      <c r="B274" s="9" t="s">
        <v>1313</v>
      </c>
      <c r="C274" s="9" t="s">
        <v>3434</v>
      </c>
      <c r="D274" s="9" t="s">
        <v>3435</v>
      </c>
      <c r="E274" s="9">
        <v>14</v>
      </c>
      <c r="F274" s="9">
        <v>3</v>
      </c>
      <c r="G274" s="44">
        <v>2.0000000000000001E-4</v>
      </c>
      <c r="H274" s="9">
        <v>18</v>
      </c>
      <c r="I274" s="9">
        <v>3</v>
      </c>
      <c r="J274" s="9">
        <v>9</v>
      </c>
      <c r="K274" s="59">
        <v>77.349999999999994</v>
      </c>
      <c r="L274" s="67"/>
      <c r="M274" s="67"/>
      <c r="N274" s="67"/>
      <c r="O274" s="66"/>
      <c r="P274" s="66"/>
      <c r="Q274" s="67"/>
      <c r="R274" s="67"/>
      <c r="S274" s="68"/>
      <c r="T274" s="68"/>
      <c r="U274" s="66"/>
      <c r="V274" s="66"/>
      <c r="W274" s="66"/>
      <c r="X274" s="66"/>
      <c r="Y274" s="66"/>
      <c r="Z274" s="66"/>
    </row>
    <row r="275" spans="1:26">
      <c r="A275" s="9" t="s">
        <v>6285</v>
      </c>
      <c r="B275" s="9" t="s">
        <v>429</v>
      </c>
      <c r="C275" s="9" t="s">
        <v>426</v>
      </c>
      <c r="D275" s="9" t="s">
        <v>428</v>
      </c>
      <c r="E275" s="9">
        <v>11</v>
      </c>
      <c r="F275" s="9">
        <v>2</v>
      </c>
      <c r="G275" s="44">
        <v>2.0000000000000001E-4</v>
      </c>
      <c r="H275" s="9">
        <v>15</v>
      </c>
      <c r="I275" s="9">
        <v>3</v>
      </c>
      <c r="J275" s="9">
        <v>9</v>
      </c>
      <c r="K275" s="59">
        <v>48.21</v>
      </c>
      <c r="L275" s="67"/>
      <c r="M275" s="67"/>
      <c r="N275" s="67"/>
      <c r="O275" s="66"/>
      <c r="P275" s="66"/>
      <c r="Q275" s="67"/>
      <c r="R275" s="67"/>
      <c r="S275" s="68"/>
      <c r="T275" s="68"/>
      <c r="U275" s="66"/>
      <c r="V275" s="66"/>
      <c r="W275" s="66"/>
      <c r="X275" s="66"/>
      <c r="Y275" s="66"/>
      <c r="Z275" s="66"/>
    </row>
    <row r="276" spans="1:26">
      <c r="A276" s="9" t="s">
        <v>6050</v>
      </c>
      <c r="B276" s="9" t="s">
        <v>1021</v>
      </c>
      <c r="C276" s="9" t="s">
        <v>3287</v>
      </c>
      <c r="D276" s="9" t="s">
        <v>3288</v>
      </c>
      <c r="E276" s="9">
        <v>54</v>
      </c>
      <c r="F276" s="9">
        <v>7</v>
      </c>
      <c r="G276" s="44">
        <v>8.0000000000000004E-4</v>
      </c>
      <c r="H276" s="9">
        <v>74</v>
      </c>
      <c r="I276" s="9">
        <v>8</v>
      </c>
      <c r="J276" s="9">
        <v>7</v>
      </c>
      <c r="K276" s="59">
        <v>288.47000000000003</v>
      </c>
      <c r="L276" s="67"/>
      <c r="M276" s="67"/>
      <c r="N276" s="67"/>
      <c r="O276" s="66"/>
      <c r="P276" s="66"/>
      <c r="Q276" s="67"/>
      <c r="R276" s="67"/>
      <c r="S276" s="68"/>
      <c r="T276" s="68"/>
      <c r="U276" s="66"/>
      <c r="V276" s="66"/>
      <c r="W276" s="66"/>
      <c r="X276" s="66"/>
      <c r="Y276" s="66"/>
      <c r="Z276" s="66"/>
    </row>
    <row r="277" spans="1:26">
      <c r="A277" s="9" t="s">
        <v>8540</v>
      </c>
      <c r="B277" s="9" t="s">
        <v>457</v>
      </c>
      <c r="C277" s="9" t="s">
        <v>454</v>
      </c>
      <c r="D277" s="9" t="s">
        <v>456</v>
      </c>
      <c r="E277" s="9">
        <v>49</v>
      </c>
      <c r="F277" s="9">
        <v>2</v>
      </c>
      <c r="G277" s="44">
        <v>6.9999999999999999E-4</v>
      </c>
      <c r="H277" s="9">
        <v>75</v>
      </c>
      <c r="I277" s="9">
        <v>2</v>
      </c>
      <c r="J277" s="9">
        <v>4</v>
      </c>
      <c r="K277" s="59">
        <v>40.76</v>
      </c>
      <c r="L277" s="67"/>
      <c r="M277" s="67"/>
      <c r="N277" s="67"/>
      <c r="O277" s="66"/>
      <c r="P277" s="66"/>
      <c r="Q277" s="67"/>
      <c r="R277" s="67"/>
      <c r="S277" s="68"/>
      <c r="T277" s="68"/>
      <c r="U277" s="66"/>
      <c r="V277" s="66"/>
      <c r="W277" s="66"/>
      <c r="X277" s="66"/>
      <c r="Y277" s="66"/>
      <c r="Z277" s="66"/>
    </row>
    <row r="278" spans="1:26">
      <c r="A278" s="9" t="s">
        <v>6332</v>
      </c>
      <c r="B278" s="9" t="s">
        <v>1298</v>
      </c>
      <c r="C278" s="9" t="s">
        <v>3784</v>
      </c>
      <c r="D278" s="9" t="s">
        <v>3785</v>
      </c>
      <c r="E278" s="9">
        <v>62</v>
      </c>
      <c r="F278" s="9">
        <v>1</v>
      </c>
      <c r="G278" s="44">
        <v>8.9999999999999998E-4</v>
      </c>
      <c r="H278" s="9">
        <v>80</v>
      </c>
      <c r="I278" s="9">
        <v>2</v>
      </c>
      <c r="J278" s="9">
        <v>4</v>
      </c>
      <c r="K278" s="59">
        <v>59.23</v>
      </c>
      <c r="L278" s="67"/>
      <c r="M278" s="67"/>
      <c r="N278" s="67"/>
      <c r="O278" s="66"/>
      <c r="P278" s="66"/>
      <c r="Q278" s="67"/>
      <c r="R278" s="67"/>
      <c r="S278" s="68"/>
      <c r="T278" s="68"/>
      <c r="U278" s="66"/>
      <c r="V278" s="66"/>
      <c r="W278" s="66"/>
      <c r="X278" s="66"/>
      <c r="Y278" s="66"/>
      <c r="Z278" s="66"/>
    </row>
    <row r="279" spans="1:26">
      <c r="A279" s="9" t="s">
        <v>5985</v>
      </c>
      <c r="B279" s="9" t="s">
        <v>986</v>
      </c>
      <c r="C279" s="9" t="s">
        <v>3126</v>
      </c>
      <c r="D279" s="9" t="s">
        <v>6099</v>
      </c>
      <c r="E279" s="9">
        <v>22</v>
      </c>
      <c r="F279" s="9">
        <v>3</v>
      </c>
      <c r="G279" s="44">
        <v>2.9999999999999997E-4</v>
      </c>
      <c r="H279" s="9">
        <v>25</v>
      </c>
      <c r="I279" s="9">
        <v>4</v>
      </c>
      <c r="J279" s="9">
        <v>4</v>
      </c>
      <c r="K279" s="59">
        <v>121.4</v>
      </c>
      <c r="L279" s="67"/>
      <c r="M279" s="67"/>
      <c r="N279" s="67"/>
      <c r="O279" s="66"/>
      <c r="P279" s="66"/>
      <c r="Q279" s="67"/>
      <c r="R279" s="67"/>
      <c r="S279" s="68"/>
      <c r="T279" s="68"/>
      <c r="U279" s="66"/>
      <c r="V279" s="66"/>
      <c r="W279" s="66"/>
      <c r="X279" s="66"/>
      <c r="Y279" s="66"/>
      <c r="Z279" s="66"/>
    </row>
    <row r="280" spans="1:26">
      <c r="A280" s="9" t="s">
        <v>7679</v>
      </c>
      <c r="B280" s="9" t="s">
        <v>290</v>
      </c>
      <c r="C280" s="9" t="s">
        <v>289</v>
      </c>
      <c r="D280" s="9" t="s">
        <v>7680</v>
      </c>
      <c r="E280" s="9">
        <v>91</v>
      </c>
      <c r="F280" s="9">
        <v>5</v>
      </c>
      <c r="G280" s="44">
        <v>1.2999999999999999E-3</v>
      </c>
      <c r="H280" s="9">
        <v>121</v>
      </c>
      <c r="I280" s="9">
        <v>7</v>
      </c>
      <c r="J280" s="9">
        <v>4</v>
      </c>
      <c r="K280" s="59">
        <v>65.959999999999994</v>
      </c>
      <c r="L280" s="67"/>
      <c r="M280" s="67"/>
      <c r="N280" s="67"/>
      <c r="O280" s="66"/>
      <c r="P280" s="66"/>
      <c r="Q280" s="67"/>
      <c r="R280" s="67"/>
      <c r="S280" s="68"/>
      <c r="T280" s="68"/>
      <c r="U280" s="66"/>
      <c r="V280" s="66"/>
      <c r="W280" s="66"/>
      <c r="X280" s="66"/>
      <c r="Y280" s="66"/>
      <c r="Z280" s="66"/>
    </row>
    <row r="281" spans="1:26">
      <c r="A281" s="9" t="s">
        <v>6128</v>
      </c>
      <c r="B281" s="9" t="s">
        <v>742</v>
      </c>
      <c r="C281" s="9" t="s">
        <v>739</v>
      </c>
      <c r="D281" s="9" t="s">
        <v>741</v>
      </c>
      <c r="E281" s="9">
        <v>25</v>
      </c>
      <c r="F281" s="9">
        <v>10</v>
      </c>
      <c r="G281" s="44">
        <v>4.0000000000000002E-4</v>
      </c>
      <c r="H281" s="9">
        <v>33</v>
      </c>
      <c r="I281" s="9">
        <v>15</v>
      </c>
      <c r="J281" s="9">
        <v>8</v>
      </c>
      <c r="K281" s="59">
        <v>351.88</v>
      </c>
      <c r="L281" s="67"/>
      <c r="M281" s="67"/>
      <c r="N281" s="67"/>
      <c r="O281" s="66"/>
      <c r="P281" s="66"/>
      <c r="Q281" s="67"/>
      <c r="R281" s="67"/>
      <c r="S281" s="68"/>
      <c r="T281" s="68"/>
      <c r="U281" s="66"/>
      <c r="V281" s="66"/>
      <c r="W281" s="66"/>
      <c r="X281" s="66"/>
      <c r="Y281" s="66"/>
      <c r="Z281" s="66"/>
    </row>
    <row r="282" spans="1:26">
      <c r="A282" s="9" t="s">
        <v>6233</v>
      </c>
      <c r="B282" s="9" t="s">
        <v>1354</v>
      </c>
      <c r="C282" s="9" t="s">
        <v>3799</v>
      </c>
      <c r="D282" s="9" t="s">
        <v>3800</v>
      </c>
      <c r="E282" s="9">
        <v>65</v>
      </c>
      <c r="F282" s="9">
        <v>4</v>
      </c>
      <c r="G282" s="44">
        <v>8.9999999999999998E-4</v>
      </c>
      <c r="H282" s="9">
        <v>94</v>
      </c>
      <c r="I282" s="9">
        <v>11</v>
      </c>
      <c r="J282" s="9">
        <v>4</v>
      </c>
      <c r="K282" s="59">
        <v>34.36</v>
      </c>
      <c r="L282" s="67"/>
      <c r="M282" s="67"/>
      <c r="N282" s="67"/>
      <c r="O282" s="66"/>
      <c r="P282" s="66"/>
      <c r="Q282" s="67"/>
      <c r="R282" s="67"/>
      <c r="S282" s="68"/>
      <c r="T282" s="68"/>
      <c r="U282" s="66"/>
      <c r="V282" s="66"/>
      <c r="W282" s="66"/>
      <c r="X282" s="66"/>
      <c r="Y282" s="66"/>
      <c r="Z282" s="66"/>
    </row>
    <row r="283" spans="1:26">
      <c r="A283" s="9" t="s">
        <v>7708</v>
      </c>
      <c r="B283" s="9" t="s">
        <v>1988</v>
      </c>
      <c r="C283" s="9" t="s">
        <v>7709</v>
      </c>
      <c r="D283" s="9" t="s">
        <v>7710</v>
      </c>
      <c r="E283" s="9">
        <v>57</v>
      </c>
      <c r="F283" s="9">
        <v>5</v>
      </c>
      <c r="G283" s="44">
        <v>8.0000000000000004E-4</v>
      </c>
      <c r="H283" s="9">
        <v>77</v>
      </c>
      <c r="I283" s="9">
        <v>6</v>
      </c>
      <c r="J283" s="9">
        <v>5</v>
      </c>
      <c r="K283" s="59">
        <v>54.95</v>
      </c>
      <c r="L283" s="67"/>
      <c r="M283" s="67"/>
      <c r="N283" s="67"/>
      <c r="O283" s="66"/>
      <c r="P283" s="66"/>
      <c r="Q283" s="67"/>
      <c r="R283" s="67"/>
      <c r="S283" s="68"/>
      <c r="T283" s="68"/>
      <c r="U283" s="66"/>
      <c r="V283" s="66"/>
      <c r="W283" s="66"/>
      <c r="X283" s="66"/>
      <c r="Y283" s="66"/>
      <c r="Z283" s="66"/>
    </row>
    <row r="284" spans="1:26">
      <c r="A284" s="9" t="s">
        <v>6327</v>
      </c>
      <c r="B284" s="9" t="s">
        <v>1389</v>
      </c>
      <c r="C284" s="9" t="s">
        <v>5065</v>
      </c>
      <c r="D284" s="9" t="s">
        <v>5066</v>
      </c>
      <c r="E284" s="9">
        <v>71</v>
      </c>
      <c r="F284" s="9">
        <v>4</v>
      </c>
      <c r="G284" s="44">
        <v>1E-3</v>
      </c>
      <c r="H284" s="9">
        <v>100</v>
      </c>
      <c r="I284" s="9">
        <v>5</v>
      </c>
      <c r="J284" s="9">
        <v>3</v>
      </c>
      <c r="K284" s="59">
        <v>14.67</v>
      </c>
      <c r="L284" s="67"/>
      <c r="M284" s="67"/>
      <c r="N284" s="67"/>
      <c r="O284" s="66"/>
      <c r="P284" s="66"/>
      <c r="Q284" s="67"/>
      <c r="R284" s="67"/>
      <c r="S284" s="68"/>
      <c r="T284" s="68"/>
      <c r="U284" s="66"/>
      <c r="V284" s="66"/>
      <c r="W284" s="66"/>
      <c r="X284" s="66"/>
      <c r="Y284" s="66"/>
      <c r="Z284" s="66"/>
    </row>
    <row r="285" spans="1:26">
      <c r="A285" s="9" t="s">
        <v>6059</v>
      </c>
      <c r="B285" s="9" t="s">
        <v>81</v>
      </c>
      <c r="C285" s="9" t="s">
        <v>80</v>
      </c>
      <c r="D285" s="9" t="s">
        <v>10861</v>
      </c>
      <c r="E285" s="9">
        <v>221</v>
      </c>
      <c r="F285" s="9">
        <v>7</v>
      </c>
      <c r="G285" s="44">
        <v>3.2000000000000002E-3</v>
      </c>
      <c r="H285" s="9">
        <v>317</v>
      </c>
      <c r="I285" s="9">
        <v>9</v>
      </c>
      <c r="J285" s="9">
        <v>3</v>
      </c>
      <c r="K285" s="59">
        <v>21.27</v>
      </c>
      <c r="L285" s="67"/>
      <c r="M285" s="67"/>
      <c r="N285" s="67"/>
      <c r="O285" s="66"/>
      <c r="P285" s="66"/>
      <c r="Q285" s="67"/>
      <c r="R285" s="67"/>
      <c r="S285" s="68"/>
      <c r="T285" s="68"/>
      <c r="U285" s="66"/>
      <c r="V285" s="66"/>
      <c r="W285" s="66"/>
      <c r="X285" s="66"/>
      <c r="Y285" s="66"/>
      <c r="Z285" s="66"/>
    </row>
    <row r="286" spans="1:26">
      <c r="A286" s="9" t="s">
        <v>6123</v>
      </c>
      <c r="B286" s="9" t="s">
        <v>441</v>
      </c>
      <c r="C286" s="9" t="s">
        <v>440</v>
      </c>
      <c r="D286" s="9" t="s">
        <v>442</v>
      </c>
      <c r="E286" s="9">
        <v>51</v>
      </c>
      <c r="F286" s="9">
        <v>2</v>
      </c>
      <c r="G286" s="44">
        <v>6.9999999999999999E-4</v>
      </c>
      <c r="H286" s="9">
        <v>68</v>
      </c>
      <c r="I286" s="9">
        <v>4</v>
      </c>
      <c r="J286" s="9">
        <v>3</v>
      </c>
      <c r="K286" s="59">
        <v>13.14</v>
      </c>
      <c r="L286" s="67"/>
      <c r="M286" s="67"/>
      <c r="N286" s="67"/>
      <c r="O286" s="66"/>
      <c r="P286" s="66"/>
      <c r="Q286" s="67"/>
      <c r="R286" s="67"/>
      <c r="S286" s="68"/>
      <c r="T286" s="68"/>
      <c r="U286" s="66"/>
      <c r="V286" s="66"/>
      <c r="W286" s="66"/>
      <c r="X286" s="66"/>
      <c r="Y286" s="66"/>
      <c r="Z286" s="66"/>
    </row>
    <row r="287" spans="1:26">
      <c r="A287" s="9" t="s">
        <v>6167</v>
      </c>
      <c r="B287" s="9" t="s">
        <v>774</v>
      </c>
      <c r="C287" s="9" t="s">
        <v>773</v>
      </c>
      <c r="D287" s="9" t="s">
        <v>10862</v>
      </c>
      <c r="E287" s="9">
        <v>18</v>
      </c>
      <c r="F287" s="9">
        <v>1</v>
      </c>
      <c r="G287" s="44">
        <v>2.9999999999999997E-4</v>
      </c>
      <c r="H287" s="9">
        <v>21</v>
      </c>
      <c r="I287" s="9">
        <v>1</v>
      </c>
      <c r="J287" s="9">
        <v>3</v>
      </c>
      <c r="K287" s="59">
        <v>203.91</v>
      </c>
      <c r="L287" s="67"/>
      <c r="M287" s="67"/>
      <c r="N287" s="67"/>
      <c r="O287" s="66"/>
      <c r="P287" s="66"/>
      <c r="Q287" s="67"/>
      <c r="R287" s="67"/>
      <c r="S287" s="68"/>
      <c r="T287" s="68"/>
      <c r="U287" s="66"/>
      <c r="V287" s="66"/>
      <c r="W287" s="66"/>
      <c r="X287" s="66"/>
      <c r="Y287" s="66"/>
      <c r="Z287" s="66"/>
    </row>
    <row r="288" spans="1:26">
      <c r="A288" s="9" t="s">
        <v>6130</v>
      </c>
      <c r="B288" s="9" t="s">
        <v>1204</v>
      </c>
      <c r="C288" s="9" t="s">
        <v>3302</v>
      </c>
      <c r="D288" s="9" t="s">
        <v>3303</v>
      </c>
      <c r="E288" s="9">
        <v>25</v>
      </c>
      <c r="F288" s="9">
        <v>0</v>
      </c>
      <c r="G288" s="44">
        <v>4.0000000000000002E-4</v>
      </c>
      <c r="H288" s="9">
        <v>30</v>
      </c>
      <c r="I288" s="9">
        <v>0</v>
      </c>
      <c r="J288" s="9">
        <v>3</v>
      </c>
      <c r="K288" s="59">
        <v>15.27</v>
      </c>
      <c r="L288" s="67"/>
      <c r="M288" s="67"/>
      <c r="N288" s="67"/>
      <c r="O288" s="66"/>
      <c r="P288" s="66"/>
      <c r="Q288" s="67"/>
      <c r="R288" s="67"/>
      <c r="S288" s="68"/>
      <c r="T288" s="68"/>
      <c r="U288" s="66"/>
      <c r="V288" s="66"/>
      <c r="W288" s="66"/>
      <c r="X288" s="66"/>
      <c r="Y288" s="66"/>
      <c r="Z288" s="66"/>
    </row>
    <row r="289" spans="1:26">
      <c r="A289" s="9" t="s">
        <v>6598</v>
      </c>
      <c r="B289" s="9" t="s">
        <v>1288</v>
      </c>
      <c r="C289" s="9" t="s">
        <v>3660</v>
      </c>
      <c r="D289" s="9" t="s">
        <v>3661</v>
      </c>
      <c r="E289" s="9">
        <v>50</v>
      </c>
      <c r="F289" s="9">
        <v>3</v>
      </c>
      <c r="G289" s="44">
        <v>6.9999999999999999E-4</v>
      </c>
      <c r="H289" s="9">
        <v>59</v>
      </c>
      <c r="I289" s="9">
        <v>4</v>
      </c>
      <c r="J289" s="9">
        <v>5</v>
      </c>
      <c r="K289" s="59">
        <v>13.47</v>
      </c>
      <c r="L289" s="67"/>
      <c r="M289" s="67"/>
      <c r="N289" s="67"/>
      <c r="O289" s="66"/>
      <c r="P289" s="66"/>
      <c r="Q289" s="67"/>
      <c r="R289" s="67"/>
      <c r="S289" s="68"/>
      <c r="T289" s="68"/>
      <c r="U289" s="66"/>
      <c r="V289" s="66"/>
      <c r="W289" s="66"/>
      <c r="X289" s="66"/>
      <c r="Y289" s="66"/>
      <c r="Z289" s="66"/>
    </row>
    <row r="290" spans="1:26">
      <c r="A290" s="9" t="s">
        <v>6073</v>
      </c>
      <c r="B290" s="9" t="s">
        <v>1236</v>
      </c>
      <c r="C290" s="9" t="s">
        <v>3117</v>
      </c>
      <c r="D290" s="9" t="s">
        <v>3118</v>
      </c>
      <c r="E290" s="9">
        <v>393</v>
      </c>
      <c r="F290" s="9">
        <v>10</v>
      </c>
      <c r="G290" s="44">
        <v>5.7000000000000002E-3</v>
      </c>
      <c r="H290" s="9">
        <v>535</v>
      </c>
      <c r="I290" s="9">
        <v>13</v>
      </c>
      <c r="J290" s="9">
        <v>4</v>
      </c>
      <c r="K290" s="59">
        <v>10.78</v>
      </c>
      <c r="L290" s="67"/>
      <c r="M290" s="67"/>
      <c r="N290" s="67"/>
      <c r="O290" s="66"/>
      <c r="P290" s="66"/>
      <c r="Q290" s="67"/>
      <c r="R290" s="67"/>
      <c r="S290" s="68"/>
      <c r="T290" s="68"/>
      <c r="U290" s="66"/>
      <c r="V290" s="66"/>
      <c r="W290" s="66"/>
      <c r="X290" s="66"/>
      <c r="Y290" s="66"/>
      <c r="Z290" s="66"/>
    </row>
    <row r="291" spans="1:26">
      <c r="A291" s="9" t="s">
        <v>6833</v>
      </c>
      <c r="B291" s="9" t="s">
        <v>1360</v>
      </c>
      <c r="C291" s="9" t="s">
        <v>4949</v>
      </c>
      <c r="D291" s="9" t="s">
        <v>4950</v>
      </c>
      <c r="E291" s="9">
        <v>117</v>
      </c>
      <c r="F291" s="9">
        <v>2</v>
      </c>
      <c r="G291" s="44">
        <v>1.6999999999999999E-3</v>
      </c>
      <c r="H291" s="9">
        <v>147</v>
      </c>
      <c r="I291" s="9">
        <v>2</v>
      </c>
      <c r="J291" s="9">
        <v>3</v>
      </c>
      <c r="K291" s="59">
        <v>12.27</v>
      </c>
      <c r="L291" s="67"/>
      <c r="M291" s="67"/>
      <c r="N291" s="67"/>
      <c r="O291" s="66"/>
      <c r="P291" s="66"/>
      <c r="Q291" s="67"/>
      <c r="R291" s="67"/>
      <c r="S291" s="68"/>
      <c r="T291" s="68"/>
      <c r="U291" s="66"/>
      <c r="V291" s="66"/>
      <c r="W291" s="66"/>
      <c r="X291" s="66"/>
      <c r="Y291" s="66"/>
      <c r="Z291" s="66"/>
    </row>
    <row r="292" spans="1:26">
      <c r="A292" s="9" t="s">
        <v>5998</v>
      </c>
      <c r="B292" s="9" t="s">
        <v>1277</v>
      </c>
      <c r="C292" s="9" t="s">
        <v>3899</v>
      </c>
      <c r="D292" s="9" t="s">
        <v>3900</v>
      </c>
      <c r="E292" s="9">
        <v>25</v>
      </c>
      <c r="F292" s="9">
        <v>8</v>
      </c>
      <c r="G292" s="44">
        <v>4.0000000000000002E-4</v>
      </c>
      <c r="H292" s="9">
        <v>30</v>
      </c>
      <c r="I292" s="9">
        <v>8</v>
      </c>
      <c r="J292" s="9">
        <v>3</v>
      </c>
      <c r="K292" s="59">
        <v>33.869999999999997</v>
      </c>
      <c r="L292" s="67"/>
      <c r="M292" s="67"/>
      <c r="N292" s="67"/>
      <c r="O292" s="66"/>
      <c r="P292" s="66"/>
      <c r="Q292" s="67"/>
      <c r="R292" s="67"/>
      <c r="S292" s="68"/>
      <c r="T292" s="68"/>
      <c r="U292" s="66"/>
      <c r="V292" s="66"/>
      <c r="W292" s="66"/>
      <c r="X292" s="66"/>
      <c r="Y292" s="66"/>
      <c r="Z292" s="66"/>
    </row>
    <row r="293" spans="1:26">
      <c r="A293" s="9" t="s">
        <v>6034</v>
      </c>
      <c r="B293" s="9" t="s">
        <v>942</v>
      </c>
      <c r="C293" s="9" t="s">
        <v>4219</v>
      </c>
      <c r="D293" s="9" t="s">
        <v>4220</v>
      </c>
      <c r="E293" s="9">
        <v>4</v>
      </c>
      <c r="F293" s="9">
        <v>1</v>
      </c>
      <c r="G293" s="44">
        <v>1E-4</v>
      </c>
      <c r="H293" s="9">
        <v>4</v>
      </c>
      <c r="I293" s="9">
        <v>1</v>
      </c>
      <c r="J293" s="9">
        <v>3</v>
      </c>
      <c r="K293" s="59">
        <v>167.26</v>
      </c>
      <c r="L293" s="67"/>
      <c r="M293" s="67"/>
      <c r="N293" s="67"/>
      <c r="O293" s="66"/>
      <c r="P293" s="66"/>
      <c r="Q293" s="67"/>
      <c r="R293" s="67"/>
      <c r="S293" s="68"/>
      <c r="T293" s="68"/>
      <c r="U293" s="66"/>
      <c r="V293" s="66"/>
      <c r="W293" s="66"/>
      <c r="X293" s="66"/>
      <c r="Y293" s="66"/>
      <c r="Z293" s="66"/>
    </row>
    <row r="294" spans="1:26">
      <c r="A294" s="9" t="s">
        <v>6423</v>
      </c>
      <c r="B294" s="9" t="s">
        <v>1989</v>
      </c>
      <c r="C294" s="9" t="s">
        <v>6424</v>
      </c>
      <c r="D294" s="9" t="s">
        <v>6425</v>
      </c>
      <c r="E294" s="9">
        <v>42</v>
      </c>
      <c r="F294" s="9">
        <v>1</v>
      </c>
      <c r="G294" s="44">
        <v>5.9999999999999995E-4</v>
      </c>
      <c r="H294" s="9">
        <v>58</v>
      </c>
      <c r="I294" s="9">
        <v>1</v>
      </c>
      <c r="J294" s="9">
        <v>3</v>
      </c>
      <c r="K294" s="59">
        <v>25.05</v>
      </c>
      <c r="L294" s="67"/>
      <c r="M294" s="67"/>
      <c r="N294" s="67"/>
      <c r="O294" s="66"/>
      <c r="P294" s="66"/>
      <c r="Q294" s="67"/>
      <c r="R294" s="67"/>
      <c r="S294" s="68"/>
      <c r="T294" s="68"/>
      <c r="U294" s="66"/>
      <c r="V294" s="66"/>
      <c r="W294" s="66"/>
      <c r="X294" s="66"/>
      <c r="Y294" s="66"/>
      <c r="Z294" s="66"/>
    </row>
    <row r="295" spans="1:26">
      <c r="A295" s="9" t="s">
        <v>6351</v>
      </c>
      <c r="B295" s="9" t="s">
        <v>1259</v>
      </c>
      <c r="C295" s="9" t="s">
        <v>3291</v>
      </c>
      <c r="D295" s="9" t="s">
        <v>3292</v>
      </c>
      <c r="E295" s="9">
        <v>56</v>
      </c>
      <c r="F295" s="9">
        <v>3</v>
      </c>
      <c r="G295" s="44">
        <v>8.0000000000000004E-4</v>
      </c>
      <c r="H295" s="9">
        <v>78</v>
      </c>
      <c r="I295" s="9">
        <v>4</v>
      </c>
      <c r="J295" s="9">
        <v>3</v>
      </c>
      <c r="K295" s="59">
        <v>34.17</v>
      </c>
      <c r="L295" s="67"/>
      <c r="M295" s="67"/>
      <c r="N295" s="67"/>
      <c r="O295" s="66"/>
      <c r="P295" s="66"/>
      <c r="Q295" s="67"/>
      <c r="R295" s="67"/>
      <c r="S295" s="68"/>
      <c r="T295" s="68"/>
      <c r="U295" s="66"/>
      <c r="V295" s="66"/>
      <c r="W295" s="66"/>
      <c r="X295" s="66"/>
      <c r="Y295" s="66"/>
      <c r="Z295" s="66"/>
    </row>
    <row r="296" spans="1:26">
      <c r="A296" s="9" t="s">
        <v>6955</v>
      </c>
      <c r="B296" s="9" t="s">
        <v>1398</v>
      </c>
      <c r="C296" s="9" t="s">
        <v>6956</v>
      </c>
      <c r="D296" s="9" t="s">
        <v>6957</v>
      </c>
      <c r="E296" s="9">
        <v>19</v>
      </c>
      <c r="F296" s="9">
        <v>0</v>
      </c>
      <c r="G296" s="44">
        <v>2.9999999999999997E-4</v>
      </c>
      <c r="H296" s="9">
        <v>32</v>
      </c>
      <c r="I296" s="9">
        <v>0</v>
      </c>
      <c r="J296" s="9">
        <v>3</v>
      </c>
      <c r="K296" s="59">
        <v>22.08</v>
      </c>
      <c r="L296" s="67"/>
      <c r="M296" s="67"/>
      <c r="N296" s="67"/>
      <c r="O296" s="66"/>
      <c r="P296" s="66"/>
      <c r="Q296" s="67"/>
      <c r="R296" s="67"/>
      <c r="S296" s="68"/>
      <c r="T296" s="68"/>
      <c r="U296" s="66"/>
      <c r="V296" s="66"/>
      <c r="W296" s="66"/>
      <c r="X296" s="66"/>
      <c r="Y296" s="66"/>
      <c r="Z296" s="66"/>
    </row>
    <row r="297" spans="1:26">
      <c r="A297" s="9" t="s">
        <v>6366</v>
      </c>
      <c r="B297" s="9" t="s">
        <v>365</v>
      </c>
      <c r="C297" s="9" t="s">
        <v>362</v>
      </c>
      <c r="D297" s="9" t="s">
        <v>364</v>
      </c>
      <c r="E297" s="9">
        <v>22</v>
      </c>
      <c r="F297" s="9">
        <v>0</v>
      </c>
      <c r="G297" s="44">
        <v>2.9999999999999997E-4</v>
      </c>
      <c r="H297" s="9">
        <v>28</v>
      </c>
      <c r="I297" s="9">
        <v>0</v>
      </c>
      <c r="J297" s="9">
        <v>4</v>
      </c>
      <c r="K297" s="59">
        <v>37.159999999999997</v>
      </c>
      <c r="L297" s="67"/>
      <c r="M297" s="67"/>
      <c r="N297" s="67"/>
      <c r="O297" s="66"/>
      <c r="P297" s="66"/>
      <c r="Q297" s="67"/>
      <c r="R297" s="67"/>
      <c r="S297" s="68"/>
      <c r="T297" s="68"/>
      <c r="U297" s="66"/>
      <c r="V297" s="66"/>
      <c r="W297" s="66"/>
      <c r="X297" s="66"/>
      <c r="Y297" s="66"/>
      <c r="Z297" s="66"/>
    </row>
    <row r="298" spans="1:26">
      <c r="A298" s="9" t="s">
        <v>6020</v>
      </c>
      <c r="B298" s="9" t="s">
        <v>1185</v>
      </c>
      <c r="C298" s="9" t="s">
        <v>9725</v>
      </c>
      <c r="D298" s="9" t="s">
        <v>3014</v>
      </c>
      <c r="E298" s="9">
        <v>120</v>
      </c>
      <c r="F298" s="9">
        <v>5</v>
      </c>
      <c r="G298" s="44">
        <v>1.6999999999999999E-3</v>
      </c>
      <c r="H298" s="9">
        <v>150</v>
      </c>
      <c r="I298" s="9">
        <v>5</v>
      </c>
      <c r="J298" s="9">
        <v>4</v>
      </c>
      <c r="K298" s="59">
        <v>45.56</v>
      </c>
      <c r="L298" s="67"/>
      <c r="M298" s="67"/>
      <c r="N298" s="67"/>
      <c r="O298" s="66"/>
      <c r="P298" s="66"/>
      <c r="Q298" s="67"/>
      <c r="R298" s="67"/>
      <c r="S298" s="68"/>
      <c r="T298" s="68"/>
      <c r="U298" s="66"/>
      <c r="V298" s="66"/>
      <c r="W298" s="66"/>
      <c r="X298" s="66"/>
      <c r="Y298" s="66"/>
      <c r="Z298" s="66"/>
    </row>
    <row r="299" spans="1:26">
      <c r="A299" s="9" t="s">
        <v>6017</v>
      </c>
      <c r="B299" s="9" t="s">
        <v>1182</v>
      </c>
      <c r="C299" s="9" t="s">
        <v>10863</v>
      </c>
      <c r="D299" s="9" t="s">
        <v>2974</v>
      </c>
      <c r="E299" s="9">
        <v>84</v>
      </c>
      <c r="F299" s="9">
        <v>6</v>
      </c>
      <c r="G299" s="44">
        <v>1.1999999999999999E-3</v>
      </c>
      <c r="H299" s="9">
        <v>113</v>
      </c>
      <c r="I299" s="9">
        <v>6</v>
      </c>
      <c r="J299" s="9">
        <v>4</v>
      </c>
      <c r="K299" s="59">
        <v>19.12</v>
      </c>
      <c r="L299" s="67"/>
      <c r="M299" s="67"/>
      <c r="N299" s="67"/>
      <c r="O299" s="66"/>
      <c r="P299" s="66"/>
      <c r="Q299" s="67"/>
      <c r="R299" s="67"/>
      <c r="S299" s="68"/>
      <c r="T299" s="68"/>
      <c r="U299" s="66"/>
      <c r="V299" s="66"/>
      <c r="W299" s="66"/>
      <c r="X299" s="66"/>
      <c r="Y299" s="66"/>
      <c r="Z299" s="66"/>
    </row>
    <row r="300" spans="1:26">
      <c r="A300" s="9" t="s">
        <v>6347</v>
      </c>
      <c r="B300" s="9" t="s">
        <v>1468</v>
      </c>
      <c r="C300" s="9" t="s">
        <v>6660</v>
      </c>
      <c r="D300" s="9" t="s">
        <v>6661</v>
      </c>
      <c r="E300" s="9">
        <v>139</v>
      </c>
      <c r="F300" s="9">
        <v>4</v>
      </c>
      <c r="G300" s="44">
        <v>2E-3</v>
      </c>
      <c r="H300" s="9">
        <v>194</v>
      </c>
      <c r="I300" s="9">
        <v>6</v>
      </c>
      <c r="J300" s="9">
        <v>3</v>
      </c>
      <c r="K300" s="59">
        <v>30.66</v>
      </c>
      <c r="L300" s="67"/>
      <c r="M300" s="67"/>
      <c r="N300" s="67"/>
      <c r="O300" s="66"/>
      <c r="P300" s="66"/>
      <c r="Q300" s="67"/>
      <c r="R300" s="67"/>
      <c r="S300" s="68"/>
      <c r="T300" s="68"/>
      <c r="U300" s="66"/>
      <c r="V300" s="66"/>
      <c r="W300" s="66"/>
      <c r="X300" s="66"/>
      <c r="Y300" s="66"/>
      <c r="Z300" s="66"/>
    </row>
    <row r="301" spans="1:26">
      <c r="A301" s="9" t="s">
        <v>6548</v>
      </c>
      <c r="B301" s="9" t="s">
        <v>1361</v>
      </c>
      <c r="C301" s="9" t="s">
        <v>3886</v>
      </c>
      <c r="D301" s="9" t="s">
        <v>3887</v>
      </c>
      <c r="E301" s="9">
        <v>33</v>
      </c>
      <c r="F301" s="9">
        <v>2</v>
      </c>
      <c r="G301" s="44">
        <v>5.0000000000000001E-4</v>
      </c>
      <c r="H301" s="9">
        <v>44</v>
      </c>
      <c r="I301" s="9">
        <v>3</v>
      </c>
      <c r="J301" s="9">
        <v>4</v>
      </c>
      <c r="K301" s="59">
        <v>15.56</v>
      </c>
      <c r="L301" s="67"/>
      <c r="M301" s="67"/>
      <c r="N301" s="67"/>
      <c r="O301" s="66"/>
      <c r="P301" s="66"/>
      <c r="Q301" s="67"/>
      <c r="R301" s="67"/>
      <c r="S301" s="68"/>
      <c r="T301" s="68"/>
      <c r="U301" s="66"/>
      <c r="V301" s="66"/>
      <c r="W301" s="66"/>
      <c r="X301" s="66"/>
      <c r="Y301" s="66"/>
      <c r="Z301" s="66"/>
    </row>
    <row r="302" spans="1:26">
      <c r="A302" s="9" t="s">
        <v>6012</v>
      </c>
      <c r="B302" s="9" t="s">
        <v>1187</v>
      </c>
      <c r="C302" s="9" t="s">
        <v>6013</v>
      </c>
      <c r="D302" s="9" t="s">
        <v>2995</v>
      </c>
      <c r="E302" s="9">
        <v>96</v>
      </c>
      <c r="F302" s="9">
        <v>9</v>
      </c>
      <c r="G302" s="44">
        <v>1.4E-3</v>
      </c>
      <c r="H302" s="9">
        <v>130</v>
      </c>
      <c r="I302" s="9">
        <v>14</v>
      </c>
      <c r="J302" s="9">
        <v>6</v>
      </c>
      <c r="K302" s="59">
        <v>119.55</v>
      </c>
      <c r="L302" s="67"/>
      <c r="M302" s="67"/>
      <c r="N302" s="67"/>
      <c r="O302" s="66"/>
      <c r="P302" s="66"/>
      <c r="Q302" s="67"/>
      <c r="R302" s="67"/>
      <c r="S302" s="68"/>
      <c r="T302" s="68"/>
      <c r="U302" s="66"/>
      <c r="V302" s="66"/>
      <c r="W302" s="66"/>
      <c r="X302" s="66"/>
      <c r="Y302" s="66"/>
      <c r="Z302" s="66"/>
    </row>
    <row r="303" spans="1:26">
      <c r="A303" s="9" t="s">
        <v>6301</v>
      </c>
      <c r="B303" s="9" t="s">
        <v>1333</v>
      </c>
      <c r="C303" s="9" t="s">
        <v>3645</v>
      </c>
      <c r="D303" s="9" t="s">
        <v>3646</v>
      </c>
      <c r="E303" s="9">
        <v>22</v>
      </c>
      <c r="F303" s="9">
        <v>4</v>
      </c>
      <c r="G303" s="44">
        <v>2.9999999999999997E-4</v>
      </c>
      <c r="H303" s="9">
        <v>25</v>
      </c>
      <c r="I303" s="9">
        <v>4</v>
      </c>
      <c r="J303" s="9">
        <v>3</v>
      </c>
      <c r="K303" s="59">
        <v>12.87</v>
      </c>
      <c r="L303" s="67"/>
      <c r="M303" s="67"/>
      <c r="N303" s="67"/>
      <c r="O303" s="66"/>
      <c r="P303" s="66"/>
      <c r="Q303" s="67"/>
      <c r="R303" s="67"/>
      <c r="S303" s="68"/>
      <c r="T303" s="68"/>
      <c r="U303" s="66"/>
      <c r="V303" s="66"/>
      <c r="W303" s="66"/>
      <c r="X303" s="66"/>
      <c r="Y303" s="66"/>
      <c r="Z303" s="66"/>
    </row>
    <row r="304" spans="1:26">
      <c r="A304" s="9" t="s">
        <v>6781</v>
      </c>
      <c r="B304" s="9" t="s">
        <v>1731</v>
      </c>
      <c r="C304" s="9" t="s">
        <v>10864</v>
      </c>
      <c r="D304" s="9" t="s">
        <v>6975</v>
      </c>
      <c r="E304" s="9">
        <v>18</v>
      </c>
      <c r="F304" s="9">
        <v>2</v>
      </c>
      <c r="G304" s="44">
        <v>2.9999999999999997E-4</v>
      </c>
      <c r="H304" s="9">
        <v>21</v>
      </c>
      <c r="I304" s="9">
        <v>2</v>
      </c>
      <c r="J304" s="9">
        <v>3</v>
      </c>
      <c r="K304" s="59">
        <v>23.07</v>
      </c>
      <c r="L304" s="67"/>
      <c r="M304" s="67"/>
      <c r="N304" s="67"/>
      <c r="O304" s="66"/>
      <c r="P304" s="66"/>
      <c r="Q304" s="67"/>
      <c r="R304" s="67"/>
      <c r="S304" s="68"/>
      <c r="T304" s="68"/>
      <c r="U304" s="66"/>
      <c r="V304" s="66"/>
      <c r="W304" s="66"/>
      <c r="X304" s="66"/>
      <c r="Y304" s="66"/>
      <c r="Z304" s="66"/>
    </row>
    <row r="305" spans="1:26">
      <c r="A305" s="9" t="s">
        <v>1307</v>
      </c>
      <c r="B305" s="9" t="s">
        <v>1307</v>
      </c>
      <c r="C305" s="9" t="s">
        <v>3400</v>
      </c>
      <c r="D305" s="9" t="s">
        <v>10865</v>
      </c>
      <c r="E305" s="9">
        <v>69</v>
      </c>
      <c r="F305" s="9">
        <v>1</v>
      </c>
      <c r="G305" s="44">
        <v>1E-3</v>
      </c>
      <c r="H305" s="9">
        <v>108</v>
      </c>
      <c r="I305" s="9">
        <v>1</v>
      </c>
      <c r="J305" s="9">
        <v>3</v>
      </c>
      <c r="K305" s="59">
        <v>36.6</v>
      </c>
      <c r="L305" s="67"/>
      <c r="M305" s="67"/>
      <c r="N305" s="67"/>
      <c r="O305" s="66"/>
      <c r="P305" s="66"/>
      <c r="Q305" s="67"/>
      <c r="R305" s="67"/>
      <c r="S305" s="68"/>
      <c r="T305" s="68"/>
      <c r="U305" s="66"/>
      <c r="V305" s="66"/>
      <c r="W305" s="66"/>
      <c r="X305" s="66"/>
      <c r="Y305" s="66"/>
      <c r="Z305" s="66"/>
    </row>
    <row r="306" spans="1:26">
      <c r="A306" s="9" t="s">
        <v>1307</v>
      </c>
      <c r="B306" s="9" t="s">
        <v>1307</v>
      </c>
      <c r="C306" s="9" t="s">
        <v>3400</v>
      </c>
      <c r="D306" s="9" t="s">
        <v>3401</v>
      </c>
      <c r="E306" s="9">
        <v>69</v>
      </c>
      <c r="F306" s="9">
        <v>1</v>
      </c>
      <c r="G306" s="44">
        <v>1E-3</v>
      </c>
      <c r="H306" s="9">
        <v>108</v>
      </c>
      <c r="I306" s="9">
        <v>1</v>
      </c>
      <c r="J306" s="9">
        <v>3</v>
      </c>
      <c r="K306" s="59">
        <v>36.299999999999997</v>
      </c>
      <c r="L306" s="67"/>
      <c r="M306" s="67"/>
      <c r="N306" s="67"/>
      <c r="O306" s="66"/>
      <c r="P306" s="66"/>
      <c r="Q306" s="67"/>
      <c r="R306" s="67"/>
      <c r="S306" s="68"/>
      <c r="T306" s="68"/>
      <c r="U306" s="66"/>
      <c r="V306" s="66"/>
      <c r="W306" s="66"/>
      <c r="X306" s="66"/>
      <c r="Y306" s="66"/>
      <c r="Z306" s="66"/>
    </row>
    <row r="307" spans="1:26">
      <c r="A307" s="9" t="s">
        <v>6090</v>
      </c>
      <c r="B307" s="9" t="s">
        <v>1281</v>
      </c>
      <c r="C307" s="9" t="s">
        <v>5026</v>
      </c>
      <c r="D307" s="9" t="s">
        <v>5027</v>
      </c>
      <c r="E307" s="9">
        <v>24</v>
      </c>
      <c r="F307" s="9">
        <v>4</v>
      </c>
      <c r="G307" s="44">
        <v>2.9999999999999997E-4</v>
      </c>
      <c r="H307" s="9">
        <v>29</v>
      </c>
      <c r="I307" s="9">
        <v>4</v>
      </c>
      <c r="J307" s="9">
        <v>4</v>
      </c>
      <c r="K307" s="59">
        <v>15.84</v>
      </c>
      <c r="L307" s="67"/>
      <c r="M307" s="67"/>
      <c r="N307" s="67"/>
      <c r="O307" s="66"/>
      <c r="P307" s="66"/>
      <c r="Q307" s="67"/>
      <c r="R307" s="67"/>
      <c r="S307" s="68"/>
      <c r="T307" s="68"/>
      <c r="U307" s="66"/>
      <c r="V307" s="66"/>
      <c r="W307" s="66"/>
      <c r="X307" s="66"/>
      <c r="Y307" s="66"/>
      <c r="Z307" s="66"/>
    </row>
    <row r="308" spans="1:26">
      <c r="A308" s="9" t="s">
        <v>6168</v>
      </c>
      <c r="B308" s="9" t="s">
        <v>314</v>
      </c>
      <c r="C308" s="9" t="s">
        <v>311</v>
      </c>
      <c r="D308" s="9" t="s">
        <v>313</v>
      </c>
      <c r="E308" s="9">
        <v>29</v>
      </c>
      <c r="F308" s="9">
        <v>13</v>
      </c>
      <c r="G308" s="44">
        <v>4.0000000000000002E-4</v>
      </c>
      <c r="H308" s="9">
        <v>39</v>
      </c>
      <c r="I308" s="9">
        <v>15</v>
      </c>
      <c r="J308" s="9">
        <v>3</v>
      </c>
      <c r="K308" s="59">
        <v>38.340000000000003</v>
      </c>
      <c r="L308" s="67"/>
      <c r="M308" s="67"/>
      <c r="N308" s="67"/>
      <c r="O308" s="66"/>
      <c r="P308" s="66"/>
      <c r="Q308" s="67"/>
      <c r="R308" s="67"/>
      <c r="S308" s="68"/>
      <c r="T308" s="68"/>
      <c r="U308" s="66"/>
      <c r="V308" s="66"/>
      <c r="W308" s="66"/>
      <c r="X308" s="66"/>
      <c r="Y308" s="66"/>
      <c r="Z308" s="66"/>
    </row>
    <row r="309" spans="1:26">
      <c r="A309" s="9" t="s">
        <v>6212</v>
      </c>
      <c r="B309" s="9" t="s">
        <v>1701</v>
      </c>
      <c r="C309" s="9" t="s">
        <v>8141</v>
      </c>
      <c r="D309" s="9" t="s">
        <v>8142</v>
      </c>
      <c r="E309" s="9">
        <v>10</v>
      </c>
      <c r="F309" s="9">
        <v>3</v>
      </c>
      <c r="G309" s="44">
        <v>1E-4</v>
      </c>
      <c r="H309" s="9">
        <v>14</v>
      </c>
      <c r="I309" s="9">
        <v>3</v>
      </c>
      <c r="J309" s="9">
        <v>3</v>
      </c>
      <c r="K309" s="59">
        <v>226.23</v>
      </c>
      <c r="L309" s="67"/>
      <c r="M309" s="67"/>
      <c r="N309" s="67"/>
      <c r="O309" s="66"/>
      <c r="P309" s="66"/>
      <c r="Q309" s="67"/>
      <c r="R309" s="67"/>
      <c r="S309" s="68"/>
      <c r="T309" s="68"/>
      <c r="U309" s="66"/>
      <c r="V309" s="66"/>
      <c r="W309" s="66"/>
      <c r="X309" s="66"/>
      <c r="Y309" s="66"/>
      <c r="Z309" s="66"/>
    </row>
    <row r="310" spans="1:26">
      <c r="A310" s="9" t="s">
        <v>6517</v>
      </c>
      <c r="B310" s="9" t="s">
        <v>698</v>
      </c>
      <c r="C310" s="9" t="s">
        <v>695</v>
      </c>
      <c r="D310" s="9" t="s">
        <v>8209</v>
      </c>
      <c r="E310" s="9">
        <v>14</v>
      </c>
      <c r="F310" s="9">
        <v>3</v>
      </c>
      <c r="G310" s="44">
        <v>2.0000000000000001E-4</v>
      </c>
      <c r="H310" s="9">
        <v>19</v>
      </c>
      <c r="I310" s="9">
        <v>4</v>
      </c>
      <c r="J310" s="9">
        <v>6</v>
      </c>
      <c r="K310" s="59">
        <v>306.04000000000002</v>
      </c>
      <c r="L310" s="67"/>
      <c r="M310" s="67"/>
      <c r="N310" s="67"/>
      <c r="O310" s="66"/>
      <c r="P310" s="66"/>
      <c r="Q310" s="67"/>
      <c r="R310" s="67"/>
      <c r="S310" s="68"/>
      <c r="T310" s="68"/>
      <c r="U310" s="66"/>
      <c r="V310" s="66"/>
      <c r="W310" s="66"/>
      <c r="X310" s="66"/>
      <c r="Y310" s="66"/>
      <c r="Z310" s="66"/>
    </row>
    <row r="311" spans="1:26">
      <c r="A311" s="9" t="s">
        <v>6050</v>
      </c>
      <c r="B311" s="9" t="s">
        <v>1020</v>
      </c>
      <c r="C311" s="9" t="s">
        <v>3409</v>
      </c>
      <c r="D311" s="9" t="s">
        <v>3410</v>
      </c>
      <c r="E311" s="9">
        <v>59</v>
      </c>
      <c r="F311" s="9">
        <v>5</v>
      </c>
      <c r="G311" s="44">
        <v>8.9999999999999998E-4</v>
      </c>
      <c r="H311" s="9">
        <v>66</v>
      </c>
      <c r="I311" s="9">
        <v>5</v>
      </c>
      <c r="J311" s="9">
        <v>3</v>
      </c>
      <c r="K311" s="59">
        <v>128.66999999999999</v>
      </c>
      <c r="L311" s="67"/>
      <c r="M311" s="67"/>
      <c r="N311" s="67"/>
      <c r="O311" s="66"/>
      <c r="P311" s="66"/>
      <c r="Q311" s="67"/>
      <c r="R311" s="67"/>
      <c r="S311" s="68"/>
      <c r="T311" s="68"/>
      <c r="U311" s="66"/>
      <c r="V311" s="66"/>
      <c r="W311" s="66"/>
      <c r="X311" s="66"/>
      <c r="Y311" s="66"/>
      <c r="Z311" s="66"/>
    </row>
    <row r="312" spans="1:26">
      <c r="A312" s="9" t="s">
        <v>8729</v>
      </c>
      <c r="B312" s="9" t="s">
        <v>1015</v>
      </c>
      <c r="C312" s="9" t="s">
        <v>3283</v>
      </c>
      <c r="D312" s="9" t="s">
        <v>8247</v>
      </c>
      <c r="E312" s="9">
        <v>52</v>
      </c>
      <c r="F312" s="9">
        <v>6</v>
      </c>
      <c r="G312" s="44">
        <v>8.0000000000000004E-4</v>
      </c>
      <c r="H312" s="9">
        <v>74</v>
      </c>
      <c r="I312" s="9">
        <v>6</v>
      </c>
      <c r="J312" s="9">
        <v>3</v>
      </c>
      <c r="K312" s="59">
        <v>140.66999999999999</v>
      </c>
      <c r="L312" s="67"/>
      <c r="M312" s="67"/>
      <c r="N312" s="67"/>
      <c r="O312" s="66"/>
      <c r="P312" s="66"/>
      <c r="Q312" s="67"/>
      <c r="R312" s="67"/>
      <c r="S312" s="68"/>
      <c r="T312" s="68"/>
      <c r="U312" s="66"/>
      <c r="V312" s="66"/>
      <c r="W312" s="66"/>
      <c r="X312" s="66"/>
      <c r="Y312" s="66"/>
      <c r="Z312" s="66"/>
    </row>
    <row r="313" spans="1:26">
      <c r="A313" s="9" t="s">
        <v>6046</v>
      </c>
      <c r="B313" s="9" t="s">
        <v>650</v>
      </c>
      <c r="C313" s="9" t="s">
        <v>647</v>
      </c>
      <c r="D313" s="9" t="s">
        <v>7214</v>
      </c>
      <c r="E313" s="9">
        <v>51</v>
      </c>
      <c r="F313" s="9">
        <v>6</v>
      </c>
      <c r="G313" s="44">
        <v>6.9999999999999999E-4</v>
      </c>
      <c r="H313" s="9">
        <v>62</v>
      </c>
      <c r="I313" s="9">
        <v>9</v>
      </c>
      <c r="J313" s="9">
        <v>8</v>
      </c>
      <c r="K313" s="59">
        <v>359.12</v>
      </c>
      <c r="L313" s="67"/>
      <c r="M313" s="67"/>
      <c r="N313" s="67"/>
      <c r="O313" s="66"/>
      <c r="P313" s="66"/>
      <c r="Q313" s="67"/>
      <c r="R313" s="67"/>
      <c r="S313" s="68"/>
      <c r="T313" s="68"/>
      <c r="U313" s="66"/>
      <c r="V313" s="66"/>
      <c r="W313" s="66"/>
      <c r="X313" s="66"/>
      <c r="Y313" s="66"/>
      <c r="Z313" s="66"/>
    </row>
    <row r="314" spans="1:26">
      <c r="A314" s="9" t="s">
        <v>6060</v>
      </c>
      <c r="B314" s="9" t="s">
        <v>984</v>
      </c>
      <c r="C314" s="9" t="s">
        <v>4798</v>
      </c>
      <c r="D314" s="9" t="s">
        <v>5493</v>
      </c>
      <c r="E314" s="9">
        <v>160</v>
      </c>
      <c r="F314" s="9">
        <v>3</v>
      </c>
      <c r="G314" s="44">
        <v>2.3E-3</v>
      </c>
      <c r="H314" s="9">
        <v>198</v>
      </c>
      <c r="I314" s="9">
        <v>4</v>
      </c>
      <c r="J314" s="9">
        <v>3</v>
      </c>
      <c r="K314" s="59">
        <v>14.67</v>
      </c>
      <c r="L314" s="67"/>
      <c r="M314" s="67"/>
      <c r="N314" s="67"/>
      <c r="O314" s="66"/>
      <c r="P314" s="66"/>
      <c r="Q314" s="67"/>
      <c r="R314" s="67"/>
      <c r="S314" s="68"/>
      <c r="T314" s="68"/>
      <c r="U314" s="66"/>
      <c r="V314" s="66"/>
      <c r="W314" s="66"/>
      <c r="X314" s="66"/>
      <c r="Y314" s="66"/>
      <c r="Z314" s="66"/>
    </row>
    <row r="315" spans="1:26">
      <c r="A315" s="9" t="s">
        <v>6188</v>
      </c>
      <c r="B315" s="9" t="s">
        <v>935</v>
      </c>
      <c r="C315" s="9" t="s">
        <v>7028</v>
      </c>
      <c r="D315" s="9" t="s">
        <v>7029</v>
      </c>
      <c r="E315" s="9">
        <v>16</v>
      </c>
      <c r="F315" s="9">
        <v>2</v>
      </c>
      <c r="G315" s="44">
        <v>2.0000000000000001E-4</v>
      </c>
      <c r="H315" s="9">
        <v>22</v>
      </c>
      <c r="I315" s="9">
        <v>2</v>
      </c>
      <c r="J315" s="9">
        <v>3</v>
      </c>
      <c r="K315" s="59">
        <v>106.64</v>
      </c>
      <c r="L315" s="67"/>
      <c r="M315" s="67"/>
      <c r="N315" s="67"/>
      <c r="O315" s="66"/>
      <c r="P315" s="66"/>
      <c r="Q315" s="67"/>
      <c r="R315" s="67"/>
      <c r="S315" s="68"/>
      <c r="T315" s="68"/>
      <c r="U315" s="66"/>
      <c r="V315" s="66"/>
      <c r="W315" s="66"/>
      <c r="X315" s="66"/>
      <c r="Y315" s="66"/>
      <c r="Z315" s="66"/>
    </row>
    <row r="316" spans="1:26">
      <c r="A316" s="9" t="s">
        <v>9311</v>
      </c>
      <c r="B316" s="9" t="s">
        <v>1467</v>
      </c>
      <c r="C316" s="9" t="s">
        <v>9312</v>
      </c>
      <c r="D316" s="9" t="s">
        <v>9313</v>
      </c>
      <c r="E316" s="9">
        <v>43</v>
      </c>
      <c r="F316" s="9">
        <v>0</v>
      </c>
      <c r="G316" s="44">
        <v>5.9999999999999995E-4</v>
      </c>
      <c r="H316" s="9">
        <v>62</v>
      </c>
      <c r="I316" s="9">
        <v>0</v>
      </c>
      <c r="J316" s="9">
        <v>3</v>
      </c>
      <c r="K316" s="59">
        <v>31.17</v>
      </c>
      <c r="L316" s="67"/>
      <c r="M316" s="67"/>
      <c r="N316" s="67"/>
      <c r="O316" s="66"/>
      <c r="P316" s="66"/>
      <c r="Q316" s="67"/>
      <c r="R316" s="67"/>
      <c r="S316" s="68"/>
      <c r="T316" s="68"/>
      <c r="U316" s="66"/>
      <c r="V316" s="66"/>
      <c r="W316" s="66"/>
      <c r="X316" s="66"/>
      <c r="Y316" s="66"/>
      <c r="Z316" s="66"/>
    </row>
    <row r="317" spans="1:26">
      <c r="A317" s="9" t="s">
        <v>476</v>
      </c>
      <c r="B317" s="9" t="s">
        <v>476</v>
      </c>
      <c r="C317" s="9" t="s">
        <v>473</v>
      </c>
      <c r="D317" s="9" t="s">
        <v>475</v>
      </c>
      <c r="E317" s="9">
        <v>671</v>
      </c>
      <c r="F317" s="9">
        <v>37</v>
      </c>
      <c r="G317" s="44">
        <v>9.7000000000000003E-3</v>
      </c>
      <c r="H317" s="9">
        <v>893</v>
      </c>
      <c r="I317" s="9">
        <v>46</v>
      </c>
      <c r="J317" s="9">
        <v>4</v>
      </c>
      <c r="K317" s="59">
        <v>25.56</v>
      </c>
      <c r="L317" s="67"/>
      <c r="M317" s="67"/>
      <c r="N317" s="67"/>
      <c r="O317" s="66"/>
      <c r="P317" s="66"/>
      <c r="Q317" s="67"/>
      <c r="R317" s="67"/>
      <c r="S317" s="68"/>
      <c r="T317" s="68"/>
      <c r="U317" s="66"/>
      <c r="V317" s="66"/>
      <c r="W317" s="66"/>
      <c r="X317" s="66"/>
      <c r="Y317" s="66"/>
      <c r="Z317" s="66"/>
    </row>
    <row r="318" spans="1:26">
      <c r="A318" s="9" t="s">
        <v>6032</v>
      </c>
      <c r="B318" s="9" t="s">
        <v>1450</v>
      </c>
      <c r="C318" s="9" t="s">
        <v>4928</v>
      </c>
      <c r="D318" s="9" t="s">
        <v>4929</v>
      </c>
      <c r="E318" s="9">
        <v>17</v>
      </c>
      <c r="F318" s="9">
        <v>0</v>
      </c>
      <c r="G318" s="44">
        <v>2.0000000000000001E-4</v>
      </c>
      <c r="H318" s="9">
        <v>27</v>
      </c>
      <c r="I318" s="9">
        <v>0</v>
      </c>
      <c r="J318" s="9">
        <v>3</v>
      </c>
      <c r="K318" s="59">
        <v>17.97</v>
      </c>
      <c r="L318" s="67"/>
      <c r="M318" s="67"/>
      <c r="N318" s="67"/>
      <c r="O318" s="66"/>
      <c r="P318" s="66"/>
      <c r="Q318" s="67"/>
      <c r="R318" s="67"/>
      <c r="S318" s="68"/>
      <c r="T318" s="68"/>
      <c r="U318" s="66"/>
      <c r="V318" s="66"/>
      <c r="W318" s="66"/>
      <c r="X318" s="66"/>
      <c r="Y318" s="66"/>
      <c r="Z318" s="66"/>
    </row>
    <row r="319" spans="1:26">
      <c r="A319" s="9" t="s">
        <v>6195</v>
      </c>
      <c r="B319" s="9" t="s">
        <v>534</v>
      </c>
      <c r="C319" s="9" t="s">
        <v>531</v>
      </c>
      <c r="D319" s="9" t="s">
        <v>533</v>
      </c>
      <c r="E319" s="9">
        <v>103</v>
      </c>
      <c r="F319" s="9">
        <v>2</v>
      </c>
      <c r="G319" s="44">
        <v>1.5E-3</v>
      </c>
      <c r="H319" s="9">
        <v>123</v>
      </c>
      <c r="I319" s="9">
        <v>2</v>
      </c>
      <c r="J319" s="9">
        <v>3</v>
      </c>
      <c r="K319" s="59">
        <v>16.77</v>
      </c>
      <c r="L319" s="67"/>
      <c r="M319" s="67"/>
      <c r="N319" s="67"/>
      <c r="O319" s="66"/>
      <c r="P319" s="66"/>
      <c r="Q319" s="67"/>
      <c r="R319" s="67"/>
      <c r="S319" s="68"/>
      <c r="T319" s="68"/>
      <c r="U319" s="66"/>
      <c r="V319" s="66"/>
      <c r="W319" s="66"/>
      <c r="X319" s="66"/>
      <c r="Y319" s="66"/>
      <c r="Z319" s="66"/>
    </row>
    <row r="320" spans="1:26">
      <c r="A320" s="9" t="s">
        <v>6073</v>
      </c>
      <c r="B320" s="9" t="s">
        <v>1210</v>
      </c>
      <c r="C320" s="9" t="s">
        <v>9545</v>
      </c>
      <c r="D320" s="9" t="s">
        <v>7590</v>
      </c>
      <c r="E320" s="9">
        <v>100</v>
      </c>
      <c r="F320" s="9">
        <v>6</v>
      </c>
      <c r="G320" s="44">
        <v>1.4E-3</v>
      </c>
      <c r="H320" s="9">
        <v>131</v>
      </c>
      <c r="I320" s="9">
        <v>6</v>
      </c>
      <c r="J320" s="9">
        <v>3</v>
      </c>
      <c r="K320" s="59">
        <v>57.54</v>
      </c>
      <c r="L320" s="67"/>
      <c r="M320" s="67"/>
      <c r="N320" s="67"/>
      <c r="O320" s="66"/>
      <c r="P320" s="66"/>
      <c r="Q320" s="67"/>
      <c r="R320" s="67"/>
      <c r="S320" s="68"/>
      <c r="T320" s="68"/>
      <c r="U320" s="66"/>
      <c r="V320" s="66"/>
      <c r="W320" s="66"/>
      <c r="X320" s="66"/>
      <c r="Y320" s="66"/>
      <c r="Z320" s="66"/>
    </row>
    <row r="321" spans="1:26">
      <c r="A321" s="9" t="s">
        <v>5989</v>
      </c>
      <c r="B321" s="9" t="s">
        <v>913</v>
      </c>
      <c r="C321" s="9" t="s">
        <v>3883</v>
      </c>
      <c r="D321" s="9" t="s">
        <v>3884</v>
      </c>
      <c r="E321" s="9">
        <v>23</v>
      </c>
      <c r="F321" s="9">
        <v>1</v>
      </c>
      <c r="G321" s="44">
        <v>2.9999999999999997E-4</v>
      </c>
      <c r="H321" s="9">
        <v>23</v>
      </c>
      <c r="I321" s="9">
        <v>1</v>
      </c>
      <c r="J321" s="9">
        <v>3</v>
      </c>
      <c r="K321" s="59">
        <v>29.67</v>
      </c>
      <c r="L321" s="67"/>
      <c r="M321" s="67"/>
      <c r="N321" s="67"/>
      <c r="O321" s="66"/>
      <c r="P321" s="66"/>
      <c r="Q321" s="67"/>
      <c r="R321" s="67"/>
      <c r="S321" s="68"/>
      <c r="T321" s="68"/>
      <c r="U321" s="66"/>
      <c r="V321" s="66"/>
      <c r="W321" s="66"/>
      <c r="X321" s="66"/>
      <c r="Y321" s="66"/>
      <c r="Z321" s="66"/>
    </row>
    <row r="322" spans="1:26">
      <c r="A322" s="9" t="s">
        <v>6043</v>
      </c>
      <c r="B322" s="9" t="s">
        <v>1282</v>
      </c>
      <c r="C322" s="9" t="s">
        <v>6176</v>
      </c>
      <c r="D322" s="9" t="s">
        <v>3464</v>
      </c>
      <c r="E322" s="9">
        <v>85</v>
      </c>
      <c r="F322" s="9">
        <v>6</v>
      </c>
      <c r="G322" s="44">
        <v>1.1999999999999999E-3</v>
      </c>
      <c r="H322" s="9">
        <v>106</v>
      </c>
      <c r="I322" s="9">
        <v>6</v>
      </c>
      <c r="J322" s="9">
        <v>3</v>
      </c>
      <c r="K322" s="59">
        <v>42.69</v>
      </c>
      <c r="L322" s="67"/>
      <c r="M322" s="67"/>
      <c r="N322" s="67"/>
      <c r="O322" s="66"/>
      <c r="P322" s="66"/>
      <c r="Q322" s="67"/>
      <c r="R322" s="67"/>
      <c r="S322" s="68"/>
      <c r="T322" s="68"/>
      <c r="U322" s="66"/>
      <c r="V322" s="66"/>
      <c r="W322" s="66"/>
      <c r="X322" s="66"/>
      <c r="Y322" s="66"/>
      <c r="Z322" s="66"/>
    </row>
    <row r="323" spans="1:26">
      <c r="A323" s="9" t="s">
        <v>6128</v>
      </c>
      <c r="B323" s="9" t="s">
        <v>1435</v>
      </c>
      <c r="C323" s="9" t="s">
        <v>7060</v>
      </c>
      <c r="D323" s="9" t="s">
        <v>7061</v>
      </c>
      <c r="E323" s="9">
        <v>18</v>
      </c>
      <c r="F323" s="9">
        <v>2</v>
      </c>
      <c r="G323" s="44">
        <v>2.9999999999999997E-4</v>
      </c>
      <c r="H323" s="9">
        <v>19</v>
      </c>
      <c r="I323" s="9">
        <v>2</v>
      </c>
      <c r="J323" s="9">
        <v>3</v>
      </c>
      <c r="K323" s="59">
        <v>96.57</v>
      </c>
      <c r="L323" s="67"/>
      <c r="M323" s="67"/>
      <c r="N323" s="67"/>
      <c r="O323" s="66"/>
      <c r="P323" s="66"/>
      <c r="Q323" s="67"/>
      <c r="R323" s="67"/>
      <c r="S323" s="68"/>
      <c r="T323" s="68"/>
      <c r="U323" s="66"/>
      <c r="V323" s="66"/>
      <c r="W323" s="66"/>
      <c r="X323" s="66"/>
      <c r="Y323" s="66"/>
      <c r="Z323" s="66"/>
    </row>
    <row r="324" spans="1:26">
      <c r="A324" s="9" t="s">
        <v>6121</v>
      </c>
      <c r="B324" s="9" t="s">
        <v>2020</v>
      </c>
      <c r="C324" s="9" t="s">
        <v>8438</v>
      </c>
      <c r="D324" s="9" t="s">
        <v>8439</v>
      </c>
      <c r="E324" s="9">
        <v>42</v>
      </c>
      <c r="F324" s="9">
        <v>2</v>
      </c>
      <c r="G324" s="44">
        <v>5.9999999999999995E-4</v>
      </c>
      <c r="H324" s="9">
        <v>54</v>
      </c>
      <c r="I324" s="9">
        <v>3</v>
      </c>
      <c r="J324" s="9">
        <v>3</v>
      </c>
      <c r="K324" s="59">
        <v>32.64</v>
      </c>
      <c r="L324" s="67"/>
      <c r="M324" s="67"/>
      <c r="N324" s="67"/>
      <c r="O324" s="66"/>
      <c r="P324" s="66"/>
      <c r="Q324" s="67"/>
      <c r="R324" s="67"/>
      <c r="S324" s="68"/>
      <c r="T324" s="68"/>
      <c r="U324" s="66"/>
      <c r="V324" s="66"/>
      <c r="W324" s="66"/>
      <c r="X324" s="66"/>
      <c r="Y324" s="66"/>
      <c r="Z324" s="66"/>
    </row>
    <row r="325" spans="1:26">
      <c r="A325" s="9" t="s">
        <v>6027</v>
      </c>
      <c r="B325" s="9" t="s">
        <v>234</v>
      </c>
      <c r="C325" s="9" t="s">
        <v>231</v>
      </c>
      <c r="D325" s="9" t="s">
        <v>233</v>
      </c>
      <c r="E325" s="9">
        <v>240</v>
      </c>
      <c r="F325" s="9">
        <v>15</v>
      </c>
      <c r="G325" s="44">
        <v>3.5000000000000001E-3</v>
      </c>
      <c r="H325" s="9">
        <v>297</v>
      </c>
      <c r="I325" s="9">
        <v>20</v>
      </c>
      <c r="J325" s="9">
        <v>3</v>
      </c>
      <c r="K325" s="59">
        <v>24.04</v>
      </c>
      <c r="L325" s="67"/>
      <c r="M325" s="67"/>
      <c r="N325" s="67"/>
      <c r="O325" s="66"/>
      <c r="P325" s="66"/>
      <c r="Q325" s="67"/>
      <c r="R325" s="67"/>
      <c r="S325" s="68"/>
      <c r="T325" s="68"/>
      <c r="U325" s="66"/>
      <c r="V325" s="66"/>
      <c r="W325" s="66"/>
      <c r="X325" s="66"/>
      <c r="Y325" s="66"/>
      <c r="Z325" s="66"/>
    </row>
    <row r="326" spans="1:26">
      <c r="A326" s="9" t="s">
        <v>8467</v>
      </c>
      <c r="B326" s="9" t="s">
        <v>1728</v>
      </c>
      <c r="C326" s="9" t="s">
        <v>8468</v>
      </c>
      <c r="D326" s="9" t="s">
        <v>8469</v>
      </c>
      <c r="E326" s="9">
        <v>18</v>
      </c>
      <c r="F326" s="9">
        <v>2</v>
      </c>
      <c r="G326" s="44">
        <v>2.9999999999999997E-4</v>
      </c>
      <c r="H326" s="9">
        <v>23</v>
      </c>
      <c r="I326" s="9">
        <v>2</v>
      </c>
      <c r="J326" s="9">
        <v>3</v>
      </c>
      <c r="K326" s="59">
        <v>25.38</v>
      </c>
      <c r="L326" s="67"/>
      <c r="M326" s="67"/>
      <c r="N326" s="67"/>
      <c r="O326" s="66"/>
      <c r="P326" s="66"/>
      <c r="Q326" s="67"/>
      <c r="R326" s="67"/>
      <c r="S326" s="68"/>
      <c r="T326" s="68"/>
      <c r="U326" s="66"/>
      <c r="V326" s="66"/>
      <c r="W326" s="66"/>
      <c r="X326" s="66"/>
      <c r="Y326" s="66"/>
      <c r="Z326" s="66"/>
    </row>
    <row r="327" spans="1:26">
      <c r="A327" s="9" t="s">
        <v>6191</v>
      </c>
      <c r="B327" s="9" t="s">
        <v>1314</v>
      </c>
      <c r="C327" s="9" t="s">
        <v>3341</v>
      </c>
      <c r="D327" s="9" t="s">
        <v>3342</v>
      </c>
      <c r="E327" s="9">
        <v>36</v>
      </c>
      <c r="F327" s="9">
        <v>1</v>
      </c>
      <c r="G327" s="44">
        <v>5.0000000000000001E-4</v>
      </c>
      <c r="H327" s="9">
        <v>51</v>
      </c>
      <c r="I327" s="9">
        <v>1</v>
      </c>
      <c r="J327" s="9">
        <v>3</v>
      </c>
      <c r="K327" s="59">
        <v>18.87</v>
      </c>
      <c r="L327" s="67"/>
      <c r="M327" s="67"/>
      <c r="N327" s="67"/>
      <c r="O327" s="66"/>
      <c r="P327" s="66"/>
      <c r="Q327" s="67"/>
      <c r="R327" s="67"/>
      <c r="S327" s="68"/>
      <c r="T327" s="68"/>
      <c r="U327" s="66"/>
      <c r="V327" s="66"/>
      <c r="W327" s="66"/>
      <c r="X327" s="66"/>
      <c r="Y327" s="66"/>
      <c r="Z327" s="66"/>
    </row>
    <row r="328" spans="1:26">
      <c r="A328" s="9" t="s">
        <v>6002</v>
      </c>
      <c r="B328" s="9" t="s">
        <v>1188</v>
      </c>
      <c r="C328" s="9" t="s">
        <v>3043</v>
      </c>
      <c r="D328" s="9" t="s">
        <v>3044</v>
      </c>
      <c r="E328" s="9">
        <v>45</v>
      </c>
      <c r="F328" s="9">
        <v>5</v>
      </c>
      <c r="G328" s="44">
        <v>5.9999999999999995E-4</v>
      </c>
      <c r="H328" s="9">
        <v>57</v>
      </c>
      <c r="I328" s="9">
        <v>8</v>
      </c>
      <c r="J328" s="9">
        <v>3</v>
      </c>
      <c r="K328" s="59">
        <v>59.55</v>
      </c>
      <c r="L328" s="67"/>
      <c r="M328" s="67"/>
      <c r="N328" s="67"/>
      <c r="O328" s="66"/>
      <c r="P328" s="66"/>
      <c r="Q328" s="67"/>
      <c r="R328" s="67"/>
      <c r="S328" s="68"/>
      <c r="T328" s="68"/>
      <c r="U328" s="66"/>
      <c r="V328" s="66"/>
      <c r="W328" s="66"/>
      <c r="X328" s="66"/>
      <c r="Y328" s="66"/>
      <c r="Z328" s="66"/>
    </row>
    <row r="329" spans="1:26">
      <c r="A329" s="9" t="s">
        <v>6068</v>
      </c>
      <c r="B329" s="9" t="s">
        <v>1019</v>
      </c>
      <c r="C329" s="9" t="s">
        <v>3209</v>
      </c>
      <c r="D329" s="9" t="s">
        <v>3210</v>
      </c>
      <c r="E329" s="9">
        <v>35</v>
      </c>
      <c r="F329" s="9">
        <v>9</v>
      </c>
      <c r="G329" s="44">
        <v>5.0000000000000001E-4</v>
      </c>
      <c r="H329" s="9">
        <v>47</v>
      </c>
      <c r="I329" s="9">
        <v>15</v>
      </c>
      <c r="J329" s="9">
        <v>10</v>
      </c>
      <c r="K329" s="59">
        <v>521.63</v>
      </c>
      <c r="L329" s="67"/>
      <c r="M329" s="67"/>
      <c r="N329" s="67"/>
      <c r="O329" s="66"/>
      <c r="P329" s="66"/>
      <c r="Q329" s="67"/>
      <c r="R329" s="67"/>
      <c r="S329" s="68"/>
      <c r="T329" s="68"/>
      <c r="U329" s="66"/>
      <c r="V329" s="66"/>
      <c r="W329" s="66"/>
      <c r="X329" s="66"/>
      <c r="Y329" s="66"/>
      <c r="Z329" s="66"/>
    </row>
    <row r="330" spans="1:26">
      <c r="A330" s="9" t="s">
        <v>7651</v>
      </c>
      <c r="B330" s="9" t="s">
        <v>2817</v>
      </c>
      <c r="C330" s="9" t="s">
        <v>3609</v>
      </c>
      <c r="D330" s="9" t="s">
        <v>7652</v>
      </c>
      <c r="E330" s="9">
        <v>8</v>
      </c>
      <c r="F330" s="9">
        <v>0</v>
      </c>
      <c r="G330" s="44">
        <v>1E-4</v>
      </c>
      <c r="H330" s="9">
        <v>8</v>
      </c>
      <c r="I330" s="9">
        <v>0</v>
      </c>
      <c r="J330" s="9">
        <v>3</v>
      </c>
      <c r="K330" s="59">
        <v>41.96</v>
      </c>
      <c r="L330" s="67"/>
      <c r="M330" s="67"/>
      <c r="N330" s="67"/>
      <c r="O330" s="66"/>
      <c r="P330" s="66"/>
      <c r="Q330" s="67"/>
      <c r="R330" s="67"/>
      <c r="S330" s="68"/>
      <c r="T330" s="68"/>
      <c r="U330" s="66"/>
      <c r="V330" s="66"/>
      <c r="W330" s="66"/>
      <c r="X330" s="66"/>
      <c r="Y330" s="66"/>
      <c r="Z330" s="66"/>
    </row>
    <row r="331" spans="1:26">
      <c r="A331" s="9" t="s">
        <v>6122</v>
      </c>
      <c r="B331" s="9" t="s">
        <v>1265</v>
      </c>
      <c r="C331" s="9" t="s">
        <v>3992</v>
      </c>
      <c r="D331" s="9" t="s">
        <v>3993</v>
      </c>
      <c r="E331" s="9">
        <v>31</v>
      </c>
      <c r="F331" s="9">
        <v>1</v>
      </c>
      <c r="G331" s="44">
        <v>4.0000000000000002E-4</v>
      </c>
      <c r="H331" s="9">
        <v>36</v>
      </c>
      <c r="I331" s="9">
        <v>2</v>
      </c>
      <c r="J331" s="9">
        <v>3</v>
      </c>
      <c r="K331" s="59">
        <v>23.06</v>
      </c>
      <c r="L331" s="67"/>
      <c r="M331" s="67"/>
      <c r="N331" s="67"/>
      <c r="O331" s="66"/>
      <c r="P331" s="66"/>
      <c r="Q331" s="67"/>
      <c r="R331" s="67"/>
      <c r="S331" s="68"/>
      <c r="T331" s="68"/>
      <c r="U331" s="66"/>
      <c r="V331" s="66"/>
      <c r="W331" s="66"/>
      <c r="X331" s="66"/>
      <c r="Y331" s="66"/>
      <c r="Z331" s="66"/>
    </row>
    <row r="332" spans="1:26">
      <c r="A332" s="9" t="s">
        <v>6009</v>
      </c>
      <c r="B332" s="9" t="s">
        <v>1726</v>
      </c>
      <c r="C332" s="9" t="s">
        <v>10438</v>
      </c>
      <c r="D332" s="9" t="s">
        <v>8828</v>
      </c>
      <c r="E332" s="9">
        <v>10</v>
      </c>
      <c r="F332" s="9">
        <v>1</v>
      </c>
      <c r="G332" s="44">
        <v>1E-4</v>
      </c>
      <c r="H332" s="9">
        <v>13</v>
      </c>
      <c r="I332" s="9">
        <v>1</v>
      </c>
      <c r="J332" s="9">
        <v>5</v>
      </c>
      <c r="K332" s="59">
        <v>43.27</v>
      </c>
      <c r="L332" s="67"/>
      <c r="M332" s="67"/>
      <c r="N332" s="67"/>
      <c r="O332" s="66"/>
      <c r="P332" s="66"/>
      <c r="Q332" s="67"/>
      <c r="R332" s="67"/>
      <c r="S332" s="68"/>
      <c r="T332" s="68"/>
      <c r="U332" s="66"/>
      <c r="V332" s="66"/>
      <c r="W332" s="66"/>
      <c r="X332" s="66"/>
      <c r="Y332" s="66"/>
      <c r="Z332" s="66"/>
    </row>
    <row r="333" spans="1:26">
      <c r="A333" s="9" t="s">
        <v>7747</v>
      </c>
      <c r="B333" s="9" t="s">
        <v>1472</v>
      </c>
      <c r="C333" s="9" t="s">
        <v>8625</v>
      </c>
      <c r="D333" s="9" t="s">
        <v>8626</v>
      </c>
      <c r="E333" s="9">
        <v>37</v>
      </c>
      <c r="F333" s="9">
        <v>2</v>
      </c>
      <c r="G333" s="44">
        <v>5.0000000000000001E-4</v>
      </c>
      <c r="H333" s="9">
        <v>46</v>
      </c>
      <c r="I333" s="9">
        <v>3</v>
      </c>
      <c r="J333" s="9">
        <v>3</v>
      </c>
      <c r="K333" s="59">
        <v>29.53</v>
      </c>
      <c r="L333" s="67"/>
      <c r="M333" s="67"/>
      <c r="N333" s="67"/>
      <c r="O333" s="66"/>
      <c r="P333" s="66"/>
      <c r="Q333" s="67"/>
      <c r="R333" s="67"/>
      <c r="S333" s="68"/>
      <c r="T333" s="68"/>
      <c r="U333" s="66"/>
      <c r="V333" s="66"/>
      <c r="W333" s="66"/>
      <c r="X333" s="66"/>
      <c r="Y333" s="66"/>
      <c r="Z333" s="66"/>
    </row>
    <row r="334" spans="1:26">
      <c r="A334" s="9" t="s">
        <v>6232</v>
      </c>
      <c r="B334" s="9" t="s">
        <v>550</v>
      </c>
      <c r="C334" s="9" t="s">
        <v>549</v>
      </c>
      <c r="D334" s="9" t="s">
        <v>551</v>
      </c>
      <c r="E334" s="9">
        <v>36</v>
      </c>
      <c r="F334" s="9">
        <v>1</v>
      </c>
      <c r="G334" s="44">
        <v>5.0000000000000001E-4</v>
      </c>
      <c r="H334" s="9">
        <v>48</v>
      </c>
      <c r="I334" s="9">
        <v>1</v>
      </c>
      <c r="J334" s="9">
        <v>3</v>
      </c>
      <c r="K334" s="59">
        <v>18.87</v>
      </c>
      <c r="L334" s="67"/>
      <c r="M334" s="67"/>
      <c r="N334" s="67"/>
      <c r="O334" s="66"/>
      <c r="P334" s="66"/>
      <c r="Q334" s="67"/>
      <c r="R334" s="67"/>
      <c r="S334" s="68"/>
      <c r="T334" s="68"/>
      <c r="U334" s="66"/>
      <c r="V334" s="66"/>
      <c r="W334" s="66"/>
      <c r="X334" s="66"/>
      <c r="Y334" s="66"/>
      <c r="Z334" s="66"/>
    </row>
    <row r="335" spans="1:26">
      <c r="A335" s="9" t="s">
        <v>6062</v>
      </c>
      <c r="B335" s="9" t="s">
        <v>1260</v>
      </c>
      <c r="C335" s="9" t="s">
        <v>3247</v>
      </c>
      <c r="D335" s="9" t="s">
        <v>3248</v>
      </c>
      <c r="E335" s="9">
        <v>72</v>
      </c>
      <c r="F335" s="9">
        <v>7</v>
      </c>
      <c r="G335" s="44">
        <v>1E-3</v>
      </c>
      <c r="H335" s="9">
        <v>91</v>
      </c>
      <c r="I335" s="9">
        <v>7</v>
      </c>
      <c r="J335" s="9">
        <v>3</v>
      </c>
      <c r="K335" s="59">
        <v>50.31</v>
      </c>
      <c r="L335" s="67"/>
      <c r="M335" s="67"/>
      <c r="N335" s="67"/>
      <c r="O335" s="66"/>
      <c r="P335" s="66"/>
      <c r="Q335" s="67"/>
      <c r="R335" s="67"/>
      <c r="S335" s="68"/>
      <c r="T335" s="68"/>
      <c r="U335" s="66"/>
      <c r="V335" s="66"/>
      <c r="W335" s="66"/>
      <c r="X335" s="66"/>
      <c r="Y335" s="66"/>
      <c r="Z335" s="66"/>
    </row>
    <row r="336" spans="1:26">
      <c r="A336" s="9" t="s">
        <v>6128</v>
      </c>
      <c r="B336" s="9" t="s">
        <v>1320</v>
      </c>
      <c r="C336" s="9" t="s">
        <v>3456</v>
      </c>
      <c r="D336" s="9" t="s">
        <v>3457</v>
      </c>
      <c r="E336" s="9">
        <v>91</v>
      </c>
      <c r="F336" s="9">
        <v>11</v>
      </c>
      <c r="G336" s="44">
        <v>1.2999999999999999E-3</v>
      </c>
      <c r="H336" s="9">
        <v>123</v>
      </c>
      <c r="I336" s="9">
        <v>11</v>
      </c>
      <c r="J336" s="9">
        <v>4</v>
      </c>
      <c r="K336" s="59">
        <v>81.16</v>
      </c>
      <c r="L336" s="67"/>
      <c r="M336" s="67"/>
      <c r="N336" s="67"/>
      <c r="O336" s="66"/>
      <c r="P336" s="66"/>
      <c r="Q336" s="67"/>
      <c r="R336" s="67"/>
      <c r="S336" s="68"/>
      <c r="T336" s="68"/>
      <c r="U336" s="66"/>
      <c r="V336" s="66"/>
      <c r="W336" s="66"/>
      <c r="X336" s="66"/>
      <c r="Y336" s="66"/>
      <c r="Z336" s="66"/>
    </row>
    <row r="337" spans="1:26">
      <c r="A337" s="9" t="s">
        <v>6418</v>
      </c>
      <c r="B337" s="9" t="s">
        <v>1733</v>
      </c>
      <c r="C337" s="9" t="s">
        <v>8659</v>
      </c>
      <c r="D337" s="9" t="s">
        <v>8660</v>
      </c>
      <c r="E337" s="9">
        <v>13</v>
      </c>
      <c r="F337" s="9">
        <v>1</v>
      </c>
      <c r="G337" s="44">
        <v>2.0000000000000001E-4</v>
      </c>
      <c r="H337" s="9">
        <v>20</v>
      </c>
      <c r="I337" s="9">
        <v>2</v>
      </c>
      <c r="J337" s="9">
        <v>6</v>
      </c>
      <c r="K337" s="59">
        <v>72.42</v>
      </c>
      <c r="L337" s="67"/>
      <c r="M337" s="67"/>
      <c r="N337" s="67"/>
      <c r="O337" s="66"/>
      <c r="P337" s="66"/>
      <c r="Q337" s="67"/>
      <c r="R337" s="67"/>
      <c r="S337" s="68"/>
      <c r="T337" s="68"/>
      <c r="U337" s="66"/>
      <c r="V337" s="66"/>
      <c r="W337" s="66"/>
      <c r="X337" s="66"/>
      <c r="Y337" s="66"/>
      <c r="Z337" s="66"/>
    </row>
    <row r="338" spans="1:26">
      <c r="A338" s="9" t="s">
        <v>6053</v>
      </c>
      <c r="B338" s="9" t="s">
        <v>1446</v>
      </c>
      <c r="C338" s="9" t="s">
        <v>6722</v>
      </c>
      <c r="D338" s="9" t="s">
        <v>6723</v>
      </c>
      <c r="E338" s="9">
        <v>17</v>
      </c>
      <c r="F338" s="9">
        <v>4</v>
      </c>
      <c r="G338" s="44">
        <v>2.0000000000000001E-4</v>
      </c>
      <c r="H338" s="9">
        <v>21</v>
      </c>
      <c r="I338" s="9">
        <v>6</v>
      </c>
      <c r="J338" s="9">
        <v>4</v>
      </c>
      <c r="K338" s="59">
        <v>166.46</v>
      </c>
      <c r="L338" s="67"/>
      <c r="M338" s="67"/>
      <c r="N338" s="67"/>
      <c r="O338" s="66"/>
      <c r="P338" s="66"/>
      <c r="Q338" s="67"/>
      <c r="R338" s="67"/>
      <c r="S338" s="68"/>
      <c r="T338" s="68"/>
      <c r="U338" s="66"/>
      <c r="V338" s="66"/>
      <c r="W338" s="66"/>
      <c r="X338" s="66"/>
      <c r="Y338" s="66"/>
      <c r="Z338" s="66"/>
    </row>
    <row r="339" spans="1:26">
      <c r="A339" s="9" t="s">
        <v>6002</v>
      </c>
      <c r="B339" s="9" t="s">
        <v>1297</v>
      </c>
      <c r="C339" s="9" t="s">
        <v>3393</v>
      </c>
      <c r="D339" s="9" t="s">
        <v>3394</v>
      </c>
      <c r="E339" s="9">
        <v>70</v>
      </c>
      <c r="F339" s="9">
        <v>1</v>
      </c>
      <c r="G339" s="44">
        <v>1E-3</v>
      </c>
      <c r="H339" s="9">
        <v>103</v>
      </c>
      <c r="I339" s="9">
        <v>1</v>
      </c>
      <c r="J339" s="9">
        <v>3</v>
      </c>
      <c r="K339" s="59">
        <v>28.99</v>
      </c>
      <c r="L339" s="67"/>
      <c r="M339" s="67"/>
      <c r="N339" s="67"/>
      <c r="O339" s="66"/>
      <c r="P339" s="66"/>
      <c r="Q339" s="67"/>
      <c r="R339" s="67"/>
      <c r="S339" s="68"/>
      <c r="T339" s="68"/>
      <c r="U339" s="66"/>
      <c r="V339" s="66"/>
      <c r="W339" s="66"/>
      <c r="X339" s="66"/>
      <c r="Y339" s="66"/>
      <c r="Z339" s="66"/>
    </row>
    <row r="340" spans="1:26">
      <c r="A340" s="9" t="s">
        <v>9464</v>
      </c>
      <c r="B340" s="9" t="s">
        <v>1390</v>
      </c>
      <c r="C340" s="9" t="s">
        <v>9465</v>
      </c>
      <c r="D340" s="9" t="s">
        <v>9466</v>
      </c>
      <c r="E340" s="9">
        <v>70</v>
      </c>
      <c r="F340" s="9">
        <v>2</v>
      </c>
      <c r="G340" s="44">
        <v>1E-3</v>
      </c>
      <c r="H340" s="9">
        <v>90</v>
      </c>
      <c r="I340" s="9">
        <v>2</v>
      </c>
      <c r="J340" s="9">
        <v>3</v>
      </c>
      <c r="K340" s="59">
        <v>23.73</v>
      </c>
      <c r="L340" s="67"/>
      <c r="M340" s="67"/>
      <c r="N340" s="67"/>
      <c r="O340" s="66"/>
      <c r="P340" s="66"/>
      <c r="Q340" s="67"/>
      <c r="R340" s="67"/>
      <c r="S340" s="68"/>
      <c r="T340" s="68"/>
      <c r="U340" s="66"/>
      <c r="V340" s="66"/>
      <c r="W340" s="66"/>
      <c r="X340" s="66"/>
      <c r="Y340" s="66"/>
      <c r="Z340" s="66"/>
    </row>
    <row r="341" spans="1:26">
      <c r="A341" s="9" t="s">
        <v>7300</v>
      </c>
      <c r="B341" s="9" t="s">
        <v>344</v>
      </c>
      <c r="C341" s="9" t="s">
        <v>341</v>
      </c>
      <c r="D341" s="9" t="s">
        <v>343</v>
      </c>
      <c r="E341" s="9">
        <v>63</v>
      </c>
      <c r="F341" s="9">
        <v>3</v>
      </c>
      <c r="G341" s="44">
        <v>8.9999999999999998E-4</v>
      </c>
      <c r="H341" s="9">
        <v>72</v>
      </c>
      <c r="I341" s="9">
        <v>3</v>
      </c>
      <c r="J341" s="9">
        <v>3</v>
      </c>
      <c r="K341" s="59">
        <v>14.37</v>
      </c>
      <c r="L341" s="67"/>
      <c r="M341" s="67"/>
      <c r="N341" s="67"/>
      <c r="O341" s="66"/>
      <c r="P341" s="66"/>
      <c r="Q341" s="67"/>
      <c r="R341" s="67"/>
      <c r="S341" s="68"/>
      <c r="T341" s="68"/>
      <c r="U341" s="66"/>
      <c r="V341" s="66"/>
      <c r="W341" s="66"/>
      <c r="X341" s="66"/>
      <c r="Y341" s="66"/>
      <c r="Z341" s="66"/>
    </row>
    <row r="342" spans="1:26">
      <c r="A342" s="9" t="s">
        <v>1053</v>
      </c>
      <c r="B342" s="9" t="s">
        <v>1053</v>
      </c>
      <c r="C342" s="9" t="s">
        <v>3345</v>
      </c>
      <c r="D342" s="9" t="s">
        <v>4191</v>
      </c>
      <c r="E342" s="9">
        <v>76</v>
      </c>
      <c r="F342" s="9">
        <v>7</v>
      </c>
      <c r="G342" s="44">
        <v>1.1000000000000001E-3</v>
      </c>
      <c r="H342" s="9">
        <v>94</v>
      </c>
      <c r="I342" s="9">
        <v>7</v>
      </c>
      <c r="J342" s="9">
        <v>3</v>
      </c>
      <c r="K342" s="59">
        <v>43.47</v>
      </c>
      <c r="L342" s="67"/>
      <c r="M342" s="67"/>
      <c r="N342" s="67"/>
      <c r="O342" s="66"/>
      <c r="P342" s="66"/>
      <c r="Q342" s="67"/>
      <c r="R342" s="67"/>
      <c r="S342" s="68"/>
      <c r="T342" s="68"/>
      <c r="U342" s="66"/>
      <c r="V342" s="66"/>
      <c r="W342" s="66"/>
      <c r="X342" s="66"/>
      <c r="Y342" s="66"/>
      <c r="Z342" s="66"/>
    </row>
    <row r="343" spans="1:26">
      <c r="A343" s="9" t="s">
        <v>1055</v>
      </c>
      <c r="B343" s="9" t="s">
        <v>1055</v>
      </c>
      <c r="C343" s="9" t="s">
        <v>3221</v>
      </c>
      <c r="D343" s="9" t="s">
        <v>3222</v>
      </c>
      <c r="E343" s="9">
        <v>124</v>
      </c>
      <c r="F343" s="9">
        <v>8</v>
      </c>
      <c r="G343" s="44">
        <v>1.8E-3</v>
      </c>
      <c r="H343" s="9">
        <v>179</v>
      </c>
      <c r="I343" s="9">
        <v>13</v>
      </c>
      <c r="J343" s="9">
        <v>3</v>
      </c>
      <c r="K343" s="59">
        <v>43.47</v>
      </c>
      <c r="L343" s="67"/>
      <c r="M343" s="67"/>
      <c r="N343" s="67"/>
      <c r="O343" s="66"/>
      <c r="P343" s="66"/>
      <c r="Q343" s="67"/>
      <c r="R343" s="67"/>
      <c r="S343" s="68"/>
      <c r="T343" s="68"/>
      <c r="U343" s="66"/>
      <c r="V343" s="66"/>
      <c r="W343" s="66"/>
      <c r="X343" s="66"/>
      <c r="Y343" s="66"/>
      <c r="Z343" s="66"/>
    </row>
    <row r="344" spans="1:26">
      <c r="A344" s="9" t="s">
        <v>8766</v>
      </c>
      <c r="B344" s="9" t="s">
        <v>469</v>
      </c>
      <c r="C344" s="9" t="s">
        <v>466</v>
      </c>
      <c r="D344" s="9" t="s">
        <v>8767</v>
      </c>
      <c r="E344" s="9">
        <v>74</v>
      </c>
      <c r="F344" s="9">
        <v>2</v>
      </c>
      <c r="G344" s="44">
        <v>1.1000000000000001E-3</v>
      </c>
      <c r="H344" s="9">
        <v>96</v>
      </c>
      <c r="I344" s="9">
        <v>4</v>
      </c>
      <c r="J344" s="9">
        <v>3</v>
      </c>
      <c r="K344" s="59">
        <v>64.47</v>
      </c>
      <c r="L344" s="67"/>
      <c r="M344" s="67"/>
      <c r="N344" s="67"/>
      <c r="O344" s="66"/>
      <c r="P344" s="66"/>
      <c r="Q344" s="67"/>
      <c r="R344" s="67"/>
      <c r="S344" s="68"/>
      <c r="T344" s="68"/>
      <c r="U344" s="66"/>
      <c r="V344" s="66"/>
      <c r="W344" s="66"/>
      <c r="X344" s="66"/>
      <c r="Y344" s="66"/>
      <c r="Z344" s="66"/>
    </row>
    <row r="345" spans="1:26">
      <c r="A345" s="9" t="s">
        <v>8851</v>
      </c>
      <c r="B345" s="9" t="s">
        <v>1254</v>
      </c>
      <c r="C345" s="9" t="s">
        <v>3795</v>
      </c>
      <c r="D345" s="9" t="s">
        <v>3796</v>
      </c>
      <c r="E345" s="9">
        <v>131</v>
      </c>
      <c r="F345" s="9">
        <v>2</v>
      </c>
      <c r="G345" s="44">
        <v>1.9E-3</v>
      </c>
      <c r="H345" s="9">
        <v>158</v>
      </c>
      <c r="I345" s="9">
        <v>4</v>
      </c>
      <c r="J345" s="9">
        <v>4</v>
      </c>
      <c r="K345" s="59">
        <v>215.22</v>
      </c>
      <c r="L345" s="67"/>
      <c r="M345" s="67"/>
      <c r="N345" s="67"/>
      <c r="O345" s="66"/>
      <c r="P345" s="66"/>
      <c r="Q345" s="67"/>
      <c r="R345" s="67"/>
      <c r="S345" s="68"/>
      <c r="T345" s="68"/>
      <c r="U345" s="66"/>
      <c r="V345" s="66"/>
      <c r="W345" s="66"/>
      <c r="X345" s="66"/>
      <c r="Y345" s="66"/>
      <c r="Z345" s="66"/>
    </row>
    <row r="346" spans="1:26">
      <c r="A346" s="9" t="s">
        <v>6153</v>
      </c>
      <c r="B346" s="9" t="s">
        <v>1365</v>
      </c>
      <c r="C346" s="9" t="s">
        <v>3412</v>
      </c>
      <c r="D346" s="9" t="s">
        <v>3413</v>
      </c>
      <c r="E346" s="9">
        <v>25</v>
      </c>
      <c r="F346" s="9">
        <v>2</v>
      </c>
      <c r="G346" s="44">
        <v>4.0000000000000002E-4</v>
      </c>
      <c r="H346" s="9">
        <v>37</v>
      </c>
      <c r="I346" s="9">
        <v>2</v>
      </c>
      <c r="J346" s="9">
        <v>3</v>
      </c>
      <c r="K346" s="59">
        <v>13.47</v>
      </c>
      <c r="L346" s="67"/>
      <c r="M346" s="67"/>
      <c r="N346" s="67"/>
      <c r="O346" s="66"/>
      <c r="P346" s="66"/>
      <c r="Q346" s="67"/>
      <c r="R346" s="67"/>
      <c r="S346" s="68"/>
      <c r="T346" s="68"/>
      <c r="U346" s="66"/>
      <c r="V346" s="66"/>
      <c r="W346" s="66"/>
      <c r="X346" s="66"/>
      <c r="Y346" s="66"/>
      <c r="Z346" s="66"/>
    </row>
    <row r="347" spans="1:26">
      <c r="A347" s="9" t="s">
        <v>6410</v>
      </c>
      <c r="B347" s="9" t="s">
        <v>4120</v>
      </c>
      <c r="C347" s="9" t="s">
        <v>4118</v>
      </c>
      <c r="D347" s="9" t="s">
        <v>6411</v>
      </c>
      <c r="E347" s="9">
        <v>24</v>
      </c>
      <c r="F347" s="9">
        <v>1</v>
      </c>
      <c r="G347" s="44">
        <v>2.9999999999999997E-4</v>
      </c>
      <c r="H347" s="9">
        <v>32</v>
      </c>
      <c r="I347" s="9">
        <v>1</v>
      </c>
      <c r="J347" s="9">
        <v>2</v>
      </c>
      <c r="K347" s="59">
        <v>16.2</v>
      </c>
      <c r="L347" s="67"/>
      <c r="M347" s="67"/>
      <c r="N347" s="67"/>
      <c r="O347" s="66"/>
      <c r="P347" s="66"/>
      <c r="Q347" s="67"/>
      <c r="R347" s="67"/>
      <c r="S347" s="68"/>
      <c r="T347" s="68"/>
      <c r="U347" s="66"/>
      <c r="V347" s="66"/>
      <c r="W347" s="66"/>
      <c r="X347" s="66"/>
      <c r="Y347" s="66"/>
      <c r="Z347" s="66"/>
    </row>
    <row r="348" spans="1:26">
      <c r="A348" s="9" t="s">
        <v>6004</v>
      </c>
      <c r="B348" s="9" t="s">
        <v>1356</v>
      </c>
      <c r="C348" s="9" t="s">
        <v>3295</v>
      </c>
      <c r="D348" s="9" t="s">
        <v>3296</v>
      </c>
      <c r="E348" s="9">
        <v>12</v>
      </c>
      <c r="F348" s="9">
        <v>0</v>
      </c>
      <c r="G348" s="44">
        <v>2.0000000000000001E-4</v>
      </c>
      <c r="H348" s="9">
        <v>17</v>
      </c>
      <c r="I348" s="9">
        <v>0</v>
      </c>
      <c r="J348" s="9">
        <v>2</v>
      </c>
      <c r="K348" s="59">
        <v>10.18</v>
      </c>
      <c r="L348" s="67"/>
      <c r="M348" s="67"/>
      <c r="N348" s="67"/>
      <c r="O348" s="66"/>
      <c r="P348" s="66"/>
      <c r="Q348" s="67"/>
      <c r="R348" s="67"/>
      <c r="S348" s="68"/>
      <c r="T348" s="68"/>
      <c r="U348" s="66"/>
      <c r="V348" s="66"/>
      <c r="W348" s="66"/>
      <c r="X348" s="66"/>
      <c r="Y348" s="66"/>
      <c r="Z348" s="66"/>
    </row>
    <row r="349" spans="1:26">
      <c r="A349" s="9" t="s">
        <v>8742</v>
      </c>
      <c r="B349" s="9" t="s">
        <v>178</v>
      </c>
      <c r="C349" s="9" t="s">
        <v>177</v>
      </c>
      <c r="D349" s="9" t="s">
        <v>179</v>
      </c>
      <c r="E349" s="9">
        <v>54</v>
      </c>
      <c r="F349" s="9">
        <v>0</v>
      </c>
      <c r="G349" s="44">
        <v>8.0000000000000004E-4</v>
      </c>
      <c r="H349" s="9">
        <v>77</v>
      </c>
      <c r="I349" s="9">
        <v>0</v>
      </c>
      <c r="J349" s="9">
        <v>2</v>
      </c>
      <c r="K349" s="59">
        <v>8.7799999999999994</v>
      </c>
      <c r="L349" s="67"/>
      <c r="M349" s="67"/>
      <c r="N349" s="67"/>
      <c r="O349" s="66"/>
      <c r="P349" s="66"/>
      <c r="Q349" s="67"/>
      <c r="R349" s="67"/>
      <c r="S349" s="68"/>
      <c r="T349" s="68"/>
      <c r="U349" s="66"/>
      <c r="V349" s="66"/>
      <c r="W349" s="66"/>
      <c r="X349" s="66"/>
      <c r="Y349" s="66"/>
      <c r="Z349" s="66"/>
    </row>
    <row r="350" spans="1:26">
      <c r="A350" s="9" t="s">
        <v>6174</v>
      </c>
      <c r="B350" s="9" t="s">
        <v>1090</v>
      </c>
      <c r="C350" s="9" t="s">
        <v>3156</v>
      </c>
      <c r="D350" s="9" t="s">
        <v>3157</v>
      </c>
      <c r="E350" s="9">
        <v>183</v>
      </c>
      <c r="F350" s="9">
        <v>12</v>
      </c>
      <c r="G350" s="44">
        <v>2.5999999999999999E-3</v>
      </c>
      <c r="H350" s="9">
        <v>229</v>
      </c>
      <c r="I350" s="9">
        <v>17</v>
      </c>
      <c r="J350" s="9">
        <v>2</v>
      </c>
      <c r="K350" s="59">
        <v>11.76</v>
      </c>
      <c r="L350" s="67"/>
      <c r="M350" s="67"/>
      <c r="N350" s="67"/>
      <c r="O350" s="66"/>
      <c r="P350" s="66"/>
      <c r="Q350" s="67"/>
      <c r="R350" s="67"/>
      <c r="S350" s="68"/>
      <c r="T350" s="68"/>
      <c r="U350" s="66"/>
      <c r="V350" s="66"/>
      <c r="W350" s="66"/>
      <c r="X350" s="66"/>
      <c r="Y350" s="66"/>
      <c r="Z350" s="66"/>
    </row>
    <row r="351" spans="1:26">
      <c r="A351" s="9" t="s">
        <v>10189</v>
      </c>
      <c r="B351" s="9" t="s">
        <v>1647</v>
      </c>
      <c r="C351" s="9" t="s">
        <v>10450</v>
      </c>
      <c r="D351" s="9" t="s">
        <v>10866</v>
      </c>
      <c r="E351" s="9">
        <v>6</v>
      </c>
      <c r="F351" s="9">
        <v>0</v>
      </c>
      <c r="G351" s="44">
        <v>1E-4</v>
      </c>
      <c r="H351" s="9">
        <v>9</v>
      </c>
      <c r="I351" s="9">
        <v>0</v>
      </c>
      <c r="J351" s="9">
        <v>2</v>
      </c>
      <c r="K351" s="59">
        <v>14.72</v>
      </c>
      <c r="L351" s="67"/>
      <c r="M351" s="67"/>
      <c r="N351" s="67"/>
      <c r="O351" s="66"/>
      <c r="P351" s="66"/>
      <c r="Q351" s="67"/>
      <c r="R351" s="67"/>
      <c r="S351" s="68"/>
      <c r="T351" s="68"/>
      <c r="U351" s="66"/>
      <c r="V351" s="66"/>
      <c r="W351" s="66"/>
      <c r="X351" s="66"/>
      <c r="Y351" s="66"/>
      <c r="Z351" s="66"/>
    </row>
    <row r="352" spans="1:26">
      <c r="A352" s="9" t="s">
        <v>6085</v>
      </c>
      <c r="B352" s="9" t="s">
        <v>75</v>
      </c>
      <c r="C352" s="9" t="s">
        <v>72</v>
      </c>
      <c r="D352" s="9" t="s">
        <v>74</v>
      </c>
      <c r="E352" s="9">
        <v>191</v>
      </c>
      <c r="F352" s="9">
        <v>1</v>
      </c>
      <c r="G352" s="44">
        <v>2.8E-3</v>
      </c>
      <c r="H352" s="9">
        <v>235</v>
      </c>
      <c r="I352" s="9">
        <v>1</v>
      </c>
      <c r="J352" s="9">
        <v>2</v>
      </c>
      <c r="K352" s="59">
        <v>11.01</v>
      </c>
      <c r="L352" s="67"/>
      <c r="M352" s="67"/>
      <c r="N352" s="67"/>
      <c r="O352" s="66"/>
      <c r="P352" s="66"/>
      <c r="Q352" s="67"/>
      <c r="R352" s="67"/>
      <c r="S352" s="68"/>
      <c r="T352" s="68"/>
      <c r="U352" s="66"/>
      <c r="V352" s="66"/>
      <c r="W352" s="66"/>
      <c r="X352" s="66"/>
      <c r="Y352" s="66"/>
      <c r="Z352" s="66"/>
    </row>
    <row r="353" spans="1:26">
      <c r="A353" s="9" t="s">
        <v>6097</v>
      </c>
      <c r="B353" s="9" t="s">
        <v>276</v>
      </c>
      <c r="C353" s="9" t="s">
        <v>275</v>
      </c>
      <c r="D353" s="9" t="s">
        <v>10867</v>
      </c>
      <c r="E353" s="9">
        <v>137</v>
      </c>
      <c r="F353" s="9">
        <v>9</v>
      </c>
      <c r="G353" s="44">
        <v>2E-3</v>
      </c>
      <c r="H353" s="9">
        <v>161</v>
      </c>
      <c r="I353" s="9">
        <v>9</v>
      </c>
      <c r="J353" s="9">
        <v>2</v>
      </c>
      <c r="K353" s="59">
        <v>24.78</v>
      </c>
      <c r="L353" s="67"/>
      <c r="M353" s="67"/>
      <c r="N353" s="67"/>
      <c r="O353" s="66"/>
      <c r="P353" s="66"/>
      <c r="Q353" s="67"/>
      <c r="R353" s="67"/>
      <c r="S353" s="68"/>
      <c r="T353" s="68"/>
      <c r="U353" s="66"/>
      <c r="V353" s="66"/>
      <c r="W353" s="66"/>
      <c r="X353" s="66"/>
      <c r="Y353" s="66"/>
      <c r="Z353" s="66"/>
    </row>
    <row r="354" spans="1:26">
      <c r="A354" s="9" t="s">
        <v>6097</v>
      </c>
      <c r="B354" s="9" t="s">
        <v>276</v>
      </c>
      <c r="C354" s="9" t="s">
        <v>275</v>
      </c>
      <c r="D354" s="9" t="s">
        <v>277</v>
      </c>
      <c r="E354" s="9">
        <v>137</v>
      </c>
      <c r="F354" s="9">
        <v>9</v>
      </c>
      <c r="G354" s="44">
        <v>2E-3</v>
      </c>
      <c r="H354" s="9">
        <v>161</v>
      </c>
      <c r="I354" s="9">
        <v>9</v>
      </c>
      <c r="J354" s="9">
        <v>2</v>
      </c>
      <c r="K354" s="59">
        <v>19.78</v>
      </c>
      <c r="L354" s="67"/>
      <c r="M354" s="67"/>
      <c r="N354" s="67"/>
      <c r="O354" s="66"/>
      <c r="P354" s="66"/>
      <c r="Q354" s="67"/>
      <c r="R354" s="67"/>
      <c r="S354" s="68"/>
      <c r="T354" s="68"/>
      <c r="U354" s="66"/>
      <c r="V354" s="66"/>
      <c r="W354" s="66"/>
      <c r="X354" s="66"/>
      <c r="Y354" s="66"/>
      <c r="Z354" s="66"/>
    </row>
    <row r="355" spans="1:26">
      <c r="A355" s="9" t="s">
        <v>6366</v>
      </c>
      <c r="B355" s="9" t="s">
        <v>1498</v>
      </c>
      <c r="C355" s="9" t="s">
        <v>4183</v>
      </c>
      <c r="D355" s="9" t="s">
        <v>4184</v>
      </c>
      <c r="E355" s="9">
        <v>12</v>
      </c>
      <c r="F355" s="9">
        <v>0</v>
      </c>
      <c r="G355" s="44">
        <v>2.0000000000000001E-4</v>
      </c>
      <c r="H355" s="9">
        <v>15</v>
      </c>
      <c r="I355" s="9">
        <v>0</v>
      </c>
      <c r="J355" s="9">
        <v>2</v>
      </c>
      <c r="K355" s="59">
        <v>10.68</v>
      </c>
      <c r="L355" s="67"/>
      <c r="M355" s="67"/>
      <c r="N355" s="67"/>
      <c r="O355" s="66"/>
      <c r="P355" s="66"/>
      <c r="Q355" s="67"/>
      <c r="R355" s="67"/>
      <c r="S355" s="68"/>
      <c r="T355" s="68"/>
      <c r="U355" s="66"/>
      <c r="V355" s="66"/>
      <c r="W355" s="66"/>
      <c r="X355" s="66"/>
      <c r="Y355" s="66"/>
      <c r="Z355" s="66"/>
    </row>
    <row r="356" spans="1:26">
      <c r="A356" s="9" t="s">
        <v>9145</v>
      </c>
      <c r="B356" s="9" t="s">
        <v>1524</v>
      </c>
      <c r="C356" s="9" t="s">
        <v>4245</v>
      </c>
      <c r="D356" s="9" t="s">
        <v>4246</v>
      </c>
      <c r="E356" s="9">
        <v>40</v>
      </c>
      <c r="F356" s="9">
        <v>6</v>
      </c>
      <c r="G356" s="44">
        <v>5.9999999999999995E-4</v>
      </c>
      <c r="H356" s="9">
        <v>61</v>
      </c>
      <c r="I356" s="9">
        <v>7</v>
      </c>
      <c r="J356" s="9">
        <v>2</v>
      </c>
      <c r="K356" s="59">
        <v>20.58</v>
      </c>
      <c r="L356" s="67"/>
      <c r="M356" s="67"/>
      <c r="N356" s="67"/>
      <c r="O356" s="66"/>
      <c r="P356" s="66"/>
      <c r="Q356" s="67"/>
      <c r="R356" s="67"/>
      <c r="S356" s="68"/>
      <c r="T356" s="68"/>
      <c r="U356" s="66"/>
      <c r="V356" s="66"/>
      <c r="W356" s="66"/>
      <c r="X356" s="66"/>
      <c r="Y356" s="66"/>
      <c r="Z356" s="66"/>
    </row>
    <row r="357" spans="1:26">
      <c r="A357" s="9" t="s">
        <v>9145</v>
      </c>
      <c r="B357" s="9" t="s">
        <v>1524</v>
      </c>
      <c r="C357" s="9" t="s">
        <v>4245</v>
      </c>
      <c r="D357" s="9" t="s">
        <v>9146</v>
      </c>
      <c r="E357" s="9">
        <v>40</v>
      </c>
      <c r="F357" s="9">
        <v>6</v>
      </c>
      <c r="G357" s="44">
        <v>5.9999999999999995E-4</v>
      </c>
      <c r="H357" s="9">
        <v>61</v>
      </c>
      <c r="I357" s="9">
        <v>7</v>
      </c>
      <c r="J357" s="9">
        <v>2</v>
      </c>
      <c r="K357" s="59">
        <v>23.98</v>
      </c>
      <c r="L357" s="67"/>
      <c r="M357" s="67"/>
      <c r="N357" s="67"/>
      <c r="O357" s="66"/>
      <c r="P357" s="66"/>
      <c r="Q357" s="67"/>
      <c r="R357" s="67"/>
      <c r="S357" s="68"/>
      <c r="T357" s="68"/>
      <c r="U357" s="66"/>
      <c r="V357" s="66"/>
      <c r="W357" s="66"/>
      <c r="X357" s="66"/>
      <c r="Y357" s="66"/>
      <c r="Z357" s="66"/>
    </row>
    <row r="358" spans="1:26">
      <c r="A358" s="9" t="s">
        <v>5998</v>
      </c>
      <c r="B358" s="9" t="s">
        <v>1095</v>
      </c>
      <c r="C358" s="9" t="s">
        <v>4024</v>
      </c>
      <c r="D358" s="9" t="s">
        <v>4025</v>
      </c>
      <c r="E358" s="9">
        <v>13</v>
      </c>
      <c r="F358" s="9">
        <v>0</v>
      </c>
      <c r="G358" s="44">
        <v>2.0000000000000001E-4</v>
      </c>
      <c r="H358" s="9">
        <v>15</v>
      </c>
      <c r="I358" s="9">
        <v>0</v>
      </c>
      <c r="J358" s="9">
        <v>2</v>
      </c>
      <c r="K358" s="59">
        <v>18.98</v>
      </c>
      <c r="L358" s="67"/>
      <c r="M358" s="67"/>
      <c r="N358" s="67"/>
      <c r="O358" s="66"/>
      <c r="P358" s="66"/>
      <c r="Q358" s="67"/>
      <c r="R358" s="67"/>
      <c r="S358" s="68"/>
      <c r="T358" s="68"/>
      <c r="U358" s="66"/>
      <c r="V358" s="66"/>
      <c r="W358" s="66"/>
      <c r="X358" s="66"/>
      <c r="Y358" s="66"/>
      <c r="Z358" s="66"/>
    </row>
    <row r="359" spans="1:26">
      <c r="A359" s="9" t="s">
        <v>6214</v>
      </c>
      <c r="B359" s="9" t="s">
        <v>216</v>
      </c>
      <c r="C359" s="9" t="s">
        <v>213</v>
      </c>
      <c r="D359" s="9" t="s">
        <v>10868</v>
      </c>
      <c r="E359" s="9">
        <v>45</v>
      </c>
      <c r="F359" s="9">
        <v>3</v>
      </c>
      <c r="G359" s="44">
        <v>5.9999999999999995E-4</v>
      </c>
      <c r="H359" s="9">
        <v>59</v>
      </c>
      <c r="I359" s="9">
        <v>4</v>
      </c>
      <c r="J359" s="9">
        <v>2</v>
      </c>
      <c r="K359" s="59">
        <v>34.979999999999997</v>
      </c>
      <c r="L359" s="67"/>
      <c r="M359" s="67"/>
      <c r="N359" s="67"/>
      <c r="O359" s="66"/>
      <c r="P359" s="66"/>
      <c r="Q359" s="67"/>
      <c r="R359" s="67"/>
      <c r="S359" s="68"/>
      <c r="T359" s="68"/>
      <c r="U359" s="66"/>
      <c r="V359" s="66"/>
      <c r="W359" s="66"/>
      <c r="X359" s="66"/>
      <c r="Y359" s="66"/>
      <c r="Z359" s="66"/>
    </row>
    <row r="360" spans="1:26">
      <c r="A360" s="9" t="s">
        <v>5998</v>
      </c>
      <c r="B360" s="9" t="s">
        <v>1237</v>
      </c>
      <c r="C360" s="9" t="s">
        <v>3225</v>
      </c>
      <c r="D360" s="9" t="s">
        <v>3226</v>
      </c>
      <c r="E360" s="9">
        <v>18</v>
      </c>
      <c r="F360" s="9">
        <v>2</v>
      </c>
      <c r="G360" s="44">
        <v>2.9999999999999997E-4</v>
      </c>
      <c r="H360" s="9">
        <v>19</v>
      </c>
      <c r="I360" s="9">
        <v>3</v>
      </c>
      <c r="J360" s="9">
        <v>2</v>
      </c>
      <c r="K360" s="59">
        <v>22.58</v>
      </c>
      <c r="L360" s="67"/>
      <c r="M360" s="67"/>
      <c r="N360" s="67"/>
      <c r="O360" s="66"/>
      <c r="P360" s="66"/>
      <c r="Q360" s="67"/>
      <c r="R360" s="67"/>
      <c r="S360" s="68"/>
      <c r="T360" s="68"/>
      <c r="U360" s="66"/>
      <c r="V360" s="66"/>
      <c r="W360" s="66"/>
      <c r="X360" s="66"/>
      <c r="Y360" s="66"/>
      <c r="Z360" s="66"/>
    </row>
    <row r="361" spans="1:26">
      <c r="A361" s="9" t="s">
        <v>6034</v>
      </c>
      <c r="B361" s="9" t="s">
        <v>1235</v>
      </c>
      <c r="C361" s="9" t="s">
        <v>3199</v>
      </c>
      <c r="D361" s="9" t="s">
        <v>3200</v>
      </c>
      <c r="E361" s="9">
        <v>25</v>
      </c>
      <c r="F361" s="9">
        <v>0</v>
      </c>
      <c r="G361" s="44">
        <v>4.0000000000000002E-4</v>
      </c>
      <c r="H361" s="9">
        <v>33</v>
      </c>
      <c r="I361" s="9">
        <v>0</v>
      </c>
      <c r="J361" s="9">
        <v>3</v>
      </c>
      <c r="K361" s="59">
        <v>28.77</v>
      </c>
      <c r="L361" s="67"/>
      <c r="M361" s="67"/>
      <c r="N361" s="67"/>
      <c r="O361" s="66"/>
      <c r="P361" s="66"/>
      <c r="Q361" s="67"/>
      <c r="R361" s="67"/>
      <c r="S361" s="68"/>
      <c r="T361" s="68"/>
      <c r="U361" s="66"/>
      <c r="V361" s="66"/>
      <c r="W361" s="66"/>
      <c r="X361" s="66"/>
      <c r="Y361" s="66"/>
      <c r="Z361" s="66"/>
    </row>
    <row r="362" spans="1:26">
      <c r="A362" s="9" t="s">
        <v>678</v>
      </c>
      <c r="B362" s="9" t="s">
        <v>678</v>
      </c>
      <c r="C362" s="9" t="s">
        <v>675</v>
      </c>
      <c r="D362" s="9" t="s">
        <v>7346</v>
      </c>
      <c r="E362" s="9">
        <v>37</v>
      </c>
      <c r="F362" s="9">
        <v>9</v>
      </c>
      <c r="G362" s="44">
        <v>5.0000000000000001E-4</v>
      </c>
      <c r="H362" s="9">
        <v>53</v>
      </c>
      <c r="I362" s="9">
        <v>11</v>
      </c>
      <c r="J362" s="9">
        <v>2</v>
      </c>
      <c r="K362" s="59">
        <v>207.98</v>
      </c>
      <c r="L362" s="67"/>
      <c r="M362" s="67"/>
      <c r="N362" s="67"/>
      <c r="O362" s="66"/>
      <c r="P362" s="66"/>
      <c r="Q362" s="67"/>
      <c r="R362" s="67"/>
      <c r="S362" s="68"/>
      <c r="T362" s="68"/>
      <c r="U362" s="66"/>
      <c r="V362" s="66"/>
      <c r="W362" s="66"/>
      <c r="X362" s="66"/>
      <c r="Y362" s="66"/>
      <c r="Z362" s="66"/>
    </row>
    <row r="363" spans="1:26">
      <c r="A363" s="9" t="s">
        <v>5998</v>
      </c>
      <c r="B363" s="9" t="s">
        <v>765</v>
      </c>
      <c r="C363" s="9" t="s">
        <v>762</v>
      </c>
      <c r="D363" s="9" t="s">
        <v>764</v>
      </c>
      <c r="E363" s="9">
        <v>2</v>
      </c>
      <c r="F363" s="9">
        <v>2</v>
      </c>
      <c r="G363" s="44">
        <v>0</v>
      </c>
      <c r="H363" s="9">
        <v>3</v>
      </c>
      <c r="I363" s="9">
        <v>3</v>
      </c>
      <c r="J363" s="9">
        <v>3</v>
      </c>
      <c r="K363" s="59">
        <v>56.39</v>
      </c>
      <c r="L363" s="67"/>
      <c r="M363" s="67"/>
      <c r="N363" s="67"/>
      <c r="O363" s="66"/>
      <c r="P363" s="66"/>
      <c r="Q363" s="67"/>
      <c r="R363" s="67"/>
      <c r="S363" s="68"/>
      <c r="T363" s="68"/>
      <c r="U363" s="66"/>
      <c r="V363" s="66"/>
      <c r="W363" s="66"/>
      <c r="X363" s="66"/>
      <c r="Y363" s="66"/>
      <c r="Z363" s="66"/>
    </row>
    <row r="364" spans="1:26">
      <c r="A364" s="9" t="s">
        <v>5998</v>
      </c>
      <c r="B364" s="9" t="s">
        <v>790</v>
      </c>
      <c r="C364" s="9" t="s">
        <v>787</v>
      </c>
      <c r="D364" s="9" t="s">
        <v>9154</v>
      </c>
      <c r="E364" s="9">
        <v>13</v>
      </c>
      <c r="F364" s="9">
        <v>1</v>
      </c>
      <c r="G364" s="44">
        <v>2.0000000000000001E-4</v>
      </c>
      <c r="H364" s="9">
        <v>17</v>
      </c>
      <c r="I364" s="9">
        <v>1</v>
      </c>
      <c r="J364" s="9">
        <v>2</v>
      </c>
      <c r="K364" s="59">
        <v>111.78</v>
      </c>
      <c r="L364" s="67"/>
      <c r="M364" s="67"/>
      <c r="N364" s="67"/>
      <c r="O364" s="66"/>
      <c r="P364" s="66"/>
      <c r="Q364" s="67"/>
      <c r="R364" s="67"/>
      <c r="S364" s="68"/>
      <c r="T364" s="68"/>
      <c r="U364" s="66"/>
      <c r="V364" s="66"/>
      <c r="W364" s="66"/>
      <c r="X364" s="66"/>
      <c r="Y364" s="66"/>
      <c r="Z364" s="66"/>
    </row>
    <row r="365" spans="1:26">
      <c r="A365" s="9" t="s">
        <v>5998</v>
      </c>
      <c r="B365" s="9" t="s">
        <v>1904</v>
      </c>
      <c r="C365" s="9" t="s">
        <v>7887</v>
      </c>
      <c r="D365" s="9" t="s">
        <v>7888</v>
      </c>
      <c r="E365" s="9">
        <v>4</v>
      </c>
      <c r="F365" s="9">
        <v>3</v>
      </c>
      <c r="G365" s="44">
        <v>1E-4</v>
      </c>
      <c r="H365" s="9">
        <v>5</v>
      </c>
      <c r="I365" s="9">
        <v>4</v>
      </c>
      <c r="J365" s="9">
        <v>4</v>
      </c>
      <c r="K365" s="59">
        <v>164.96</v>
      </c>
      <c r="L365" s="67"/>
      <c r="M365" s="67"/>
      <c r="N365" s="67"/>
      <c r="O365" s="66"/>
      <c r="P365" s="66"/>
      <c r="Q365" s="67"/>
      <c r="R365" s="67"/>
      <c r="S365" s="68"/>
      <c r="T365" s="68"/>
      <c r="U365" s="66"/>
      <c r="V365" s="66"/>
      <c r="W365" s="66"/>
      <c r="X365" s="66"/>
      <c r="Y365" s="66"/>
      <c r="Z365" s="66"/>
    </row>
    <row r="366" spans="1:26">
      <c r="A366" s="9" t="s">
        <v>7351</v>
      </c>
      <c r="B366" s="9" t="s">
        <v>387</v>
      </c>
      <c r="C366" s="9" t="s">
        <v>386</v>
      </c>
      <c r="D366" s="9" t="s">
        <v>7352</v>
      </c>
      <c r="E366" s="9">
        <v>34</v>
      </c>
      <c r="F366" s="9">
        <v>0</v>
      </c>
      <c r="G366" s="44">
        <v>5.0000000000000001E-4</v>
      </c>
      <c r="H366" s="9">
        <v>43</v>
      </c>
      <c r="I366" s="9">
        <v>0</v>
      </c>
      <c r="J366" s="9">
        <v>3</v>
      </c>
      <c r="K366" s="59">
        <v>24.06</v>
      </c>
      <c r="L366" s="67"/>
      <c r="M366" s="67"/>
      <c r="N366" s="67"/>
      <c r="O366" s="66"/>
      <c r="P366" s="66"/>
      <c r="Q366" s="67"/>
      <c r="R366" s="67"/>
      <c r="S366" s="68"/>
      <c r="T366" s="68"/>
      <c r="U366" s="66"/>
      <c r="V366" s="66"/>
      <c r="W366" s="66"/>
      <c r="X366" s="66"/>
      <c r="Y366" s="66"/>
      <c r="Z366" s="66"/>
    </row>
    <row r="367" spans="1:26">
      <c r="A367" s="9" t="s">
        <v>6422</v>
      </c>
      <c r="B367" s="9" t="s">
        <v>1562</v>
      </c>
      <c r="C367" s="9" t="s">
        <v>4301</v>
      </c>
      <c r="D367" s="9" t="s">
        <v>4302</v>
      </c>
      <c r="E367" s="9">
        <v>8</v>
      </c>
      <c r="F367" s="9">
        <v>1</v>
      </c>
      <c r="G367" s="44">
        <v>1E-4</v>
      </c>
      <c r="H367" s="9">
        <v>10</v>
      </c>
      <c r="I367" s="9">
        <v>1</v>
      </c>
      <c r="J367" s="9">
        <v>2</v>
      </c>
      <c r="K367" s="59">
        <v>28.38</v>
      </c>
      <c r="L367" s="67"/>
      <c r="M367" s="67"/>
      <c r="N367" s="67"/>
      <c r="O367" s="66"/>
      <c r="P367" s="66"/>
      <c r="Q367" s="67"/>
      <c r="R367" s="67"/>
      <c r="S367" s="68"/>
      <c r="T367" s="68"/>
      <c r="U367" s="66"/>
      <c r="V367" s="66"/>
      <c r="W367" s="66"/>
      <c r="X367" s="66"/>
      <c r="Y367" s="66"/>
      <c r="Z367" s="66"/>
    </row>
    <row r="368" spans="1:26">
      <c r="A368" s="9" t="s">
        <v>6063</v>
      </c>
      <c r="B368" s="9" t="s">
        <v>1051</v>
      </c>
      <c r="C368" s="9" t="s">
        <v>3534</v>
      </c>
      <c r="D368" s="9" t="s">
        <v>3535</v>
      </c>
      <c r="E368" s="9">
        <v>64</v>
      </c>
      <c r="F368" s="9">
        <v>2</v>
      </c>
      <c r="G368" s="44">
        <v>8.9999999999999998E-4</v>
      </c>
      <c r="H368" s="9">
        <v>98</v>
      </c>
      <c r="I368" s="9">
        <v>5</v>
      </c>
      <c r="J368" s="9">
        <v>2</v>
      </c>
      <c r="K368" s="59">
        <v>26.78</v>
      </c>
      <c r="L368" s="67"/>
      <c r="M368" s="67"/>
      <c r="N368" s="67"/>
      <c r="O368" s="66"/>
      <c r="P368" s="66"/>
      <c r="Q368" s="67"/>
      <c r="R368" s="67"/>
      <c r="S368" s="68"/>
      <c r="T368" s="68"/>
      <c r="U368" s="66"/>
      <c r="V368" s="66"/>
      <c r="W368" s="66"/>
      <c r="X368" s="66"/>
      <c r="Y368" s="66"/>
      <c r="Z368" s="66"/>
    </row>
    <row r="369" spans="1:26">
      <c r="A369" s="9" t="s">
        <v>8736</v>
      </c>
      <c r="B369" s="9" t="s">
        <v>1024</v>
      </c>
      <c r="C369" s="9" t="s">
        <v>3502</v>
      </c>
      <c r="D369" s="9" t="s">
        <v>3503</v>
      </c>
      <c r="E369" s="9">
        <v>45</v>
      </c>
      <c r="F369" s="9">
        <v>0</v>
      </c>
      <c r="G369" s="44">
        <v>5.9999999999999995E-4</v>
      </c>
      <c r="H369" s="9">
        <v>63</v>
      </c>
      <c r="I369" s="9">
        <v>0</v>
      </c>
      <c r="J369" s="9">
        <v>2</v>
      </c>
      <c r="K369" s="59">
        <v>27.58</v>
      </c>
      <c r="L369" s="67"/>
      <c r="M369" s="67"/>
      <c r="N369" s="67"/>
      <c r="O369" s="66"/>
      <c r="P369" s="66"/>
      <c r="Q369" s="67"/>
      <c r="R369" s="67"/>
      <c r="S369" s="68"/>
      <c r="T369" s="68"/>
      <c r="U369" s="66"/>
      <c r="V369" s="66"/>
      <c r="W369" s="66"/>
      <c r="X369" s="66"/>
      <c r="Y369" s="66"/>
      <c r="Z369" s="66"/>
    </row>
    <row r="370" spans="1:26">
      <c r="A370" s="9" t="s">
        <v>6813</v>
      </c>
      <c r="B370" s="9" t="s">
        <v>1677</v>
      </c>
      <c r="C370" s="9" t="s">
        <v>7138</v>
      </c>
      <c r="D370" s="9" t="s">
        <v>7139</v>
      </c>
      <c r="E370" s="9">
        <v>23</v>
      </c>
      <c r="F370" s="9">
        <v>3</v>
      </c>
      <c r="G370" s="44">
        <v>2.9999999999999997E-4</v>
      </c>
      <c r="H370" s="9">
        <v>32</v>
      </c>
      <c r="I370" s="9">
        <v>6</v>
      </c>
      <c r="J370" s="9">
        <v>3</v>
      </c>
      <c r="K370" s="59">
        <v>103.92</v>
      </c>
      <c r="L370" s="67"/>
      <c r="M370" s="67"/>
      <c r="N370" s="67"/>
      <c r="O370" s="66"/>
      <c r="P370" s="66"/>
      <c r="Q370" s="67"/>
      <c r="R370" s="67"/>
      <c r="S370" s="68"/>
      <c r="T370" s="68"/>
      <c r="U370" s="66"/>
      <c r="V370" s="66"/>
      <c r="W370" s="66"/>
      <c r="X370" s="66"/>
      <c r="Y370" s="66"/>
      <c r="Z370" s="66"/>
    </row>
    <row r="371" spans="1:26">
      <c r="A371" s="9" t="s">
        <v>1057</v>
      </c>
      <c r="B371" s="9" t="s">
        <v>1057</v>
      </c>
      <c r="C371" s="9" t="s">
        <v>3452</v>
      </c>
      <c r="D371" s="9" t="s">
        <v>3453</v>
      </c>
      <c r="E371" s="9">
        <v>78</v>
      </c>
      <c r="F371" s="9">
        <v>1</v>
      </c>
      <c r="G371" s="44">
        <v>1.1000000000000001E-3</v>
      </c>
      <c r="H371" s="9">
        <v>95</v>
      </c>
      <c r="I371" s="9">
        <v>2</v>
      </c>
      <c r="J371" s="9">
        <v>2</v>
      </c>
      <c r="K371" s="59">
        <v>23.78</v>
      </c>
      <c r="L371" s="67"/>
      <c r="M371" s="67"/>
      <c r="N371" s="67"/>
      <c r="O371" s="66"/>
      <c r="P371" s="66"/>
      <c r="Q371" s="67"/>
      <c r="R371" s="67"/>
      <c r="S371" s="68"/>
      <c r="T371" s="68"/>
      <c r="U371" s="66"/>
      <c r="V371" s="66"/>
      <c r="W371" s="66"/>
      <c r="X371" s="66"/>
      <c r="Y371" s="66"/>
      <c r="Z371" s="66"/>
    </row>
    <row r="372" spans="1:26">
      <c r="A372" s="9" t="s">
        <v>6366</v>
      </c>
      <c r="B372" s="9" t="s">
        <v>365</v>
      </c>
      <c r="C372" s="9" t="s">
        <v>362</v>
      </c>
      <c r="D372" s="9" t="s">
        <v>8897</v>
      </c>
      <c r="E372" s="9">
        <v>22</v>
      </c>
      <c r="F372" s="9">
        <v>0</v>
      </c>
      <c r="G372" s="44">
        <v>2.9999999999999997E-4</v>
      </c>
      <c r="H372" s="9">
        <v>28</v>
      </c>
      <c r="I372" s="9">
        <v>0</v>
      </c>
      <c r="J372" s="9">
        <v>2</v>
      </c>
      <c r="K372" s="59">
        <v>18.78</v>
      </c>
      <c r="L372" s="67"/>
      <c r="M372" s="67"/>
      <c r="N372" s="67"/>
      <c r="O372" s="66"/>
      <c r="P372" s="66"/>
      <c r="Q372" s="67"/>
      <c r="R372" s="67"/>
      <c r="S372" s="68"/>
      <c r="T372" s="68"/>
      <c r="U372" s="66"/>
      <c r="V372" s="66"/>
      <c r="W372" s="66"/>
      <c r="X372" s="66"/>
      <c r="Y372" s="66"/>
      <c r="Z372" s="66"/>
    </row>
    <row r="373" spans="1:26">
      <c r="A373" s="9" t="s">
        <v>6747</v>
      </c>
      <c r="B373" s="9" t="s">
        <v>2006</v>
      </c>
      <c r="C373" s="9" t="s">
        <v>6748</v>
      </c>
      <c r="D373" s="9" t="s">
        <v>6749</v>
      </c>
      <c r="E373" s="9">
        <v>14</v>
      </c>
      <c r="F373" s="9">
        <v>0</v>
      </c>
      <c r="G373" s="44">
        <v>2.0000000000000001E-4</v>
      </c>
      <c r="H373" s="9">
        <v>16</v>
      </c>
      <c r="I373" s="9">
        <v>0</v>
      </c>
      <c r="J373" s="9">
        <v>2</v>
      </c>
      <c r="K373" s="59">
        <v>15.6</v>
      </c>
      <c r="L373" s="67"/>
      <c r="M373" s="67"/>
      <c r="N373" s="67"/>
      <c r="O373" s="66"/>
      <c r="P373" s="66"/>
      <c r="Q373" s="67"/>
      <c r="R373" s="67"/>
      <c r="S373" s="68"/>
      <c r="T373" s="68"/>
      <c r="U373" s="66"/>
      <c r="V373" s="66"/>
      <c r="W373" s="66"/>
      <c r="X373" s="66"/>
      <c r="Y373" s="66"/>
      <c r="Z373" s="66"/>
    </row>
    <row r="374" spans="1:26">
      <c r="A374" s="9" t="s">
        <v>6043</v>
      </c>
      <c r="B374" s="9" t="s">
        <v>1233</v>
      </c>
      <c r="C374" s="9" t="s">
        <v>3263</v>
      </c>
      <c r="D374" s="9" t="s">
        <v>6847</v>
      </c>
      <c r="E374" s="9">
        <v>91</v>
      </c>
      <c r="F374" s="9">
        <v>11</v>
      </c>
      <c r="G374" s="44">
        <v>1.2999999999999999E-3</v>
      </c>
      <c r="H374" s="9">
        <v>124</v>
      </c>
      <c r="I374" s="9">
        <v>13</v>
      </c>
      <c r="J374" s="9">
        <v>2</v>
      </c>
      <c r="K374" s="59">
        <v>35.380000000000003</v>
      </c>
      <c r="L374" s="67"/>
      <c r="M374" s="67"/>
      <c r="N374" s="67"/>
      <c r="O374" s="66"/>
      <c r="P374" s="66"/>
      <c r="Q374" s="67"/>
      <c r="R374" s="67"/>
      <c r="S374" s="68"/>
      <c r="T374" s="68"/>
      <c r="U374" s="66"/>
      <c r="V374" s="66"/>
      <c r="W374" s="66"/>
      <c r="X374" s="66"/>
      <c r="Y374" s="66"/>
      <c r="Z374" s="66"/>
    </row>
    <row r="375" spans="1:26">
      <c r="A375" s="9" t="s">
        <v>6242</v>
      </c>
      <c r="B375" s="9" t="s">
        <v>1366</v>
      </c>
      <c r="C375" s="9" t="s">
        <v>3951</v>
      </c>
      <c r="D375" s="9" t="s">
        <v>3952</v>
      </c>
      <c r="E375" s="9">
        <v>28</v>
      </c>
      <c r="F375" s="9">
        <v>2</v>
      </c>
      <c r="G375" s="44">
        <v>4.0000000000000002E-4</v>
      </c>
      <c r="H375" s="9">
        <v>43</v>
      </c>
      <c r="I375" s="9">
        <v>2</v>
      </c>
      <c r="J375" s="9">
        <v>2</v>
      </c>
      <c r="K375" s="59">
        <v>14.5</v>
      </c>
      <c r="L375" s="67"/>
      <c r="M375" s="67"/>
      <c r="N375" s="67"/>
      <c r="O375" s="66"/>
      <c r="P375" s="66"/>
      <c r="Q375" s="67"/>
      <c r="R375" s="67"/>
      <c r="S375" s="68"/>
      <c r="T375" s="68"/>
      <c r="U375" s="66"/>
      <c r="V375" s="66"/>
      <c r="W375" s="66"/>
      <c r="X375" s="66"/>
      <c r="Y375" s="66"/>
      <c r="Z375" s="66"/>
    </row>
    <row r="376" spans="1:26">
      <c r="A376" s="9" t="s">
        <v>6848</v>
      </c>
      <c r="B376" s="9" t="s">
        <v>1621</v>
      </c>
      <c r="C376" s="9" t="s">
        <v>6849</v>
      </c>
      <c r="D376" s="9" t="s">
        <v>6850</v>
      </c>
      <c r="E376" s="9">
        <v>18</v>
      </c>
      <c r="F376" s="9">
        <v>0</v>
      </c>
      <c r="G376" s="44">
        <v>2.9999999999999997E-4</v>
      </c>
      <c r="H376" s="9">
        <v>31</v>
      </c>
      <c r="I376" s="9">
        <v>0</v>
      </c>
      <c r="J376" s="9">
        <v>3</v>
      </c>
      <c r="K376" s="59">
        <v>23.4</v>
      </c>
      <c r="L376" s="67"/>
      <c r="M376" s="67"/>
      <c r="N376" s="67"/>
      <c r="O376" s="66"/>
      <c r="P376" s="66"/>
      <c r="Q376" s="67"/>
      <c r="R376" s="67"/>
      <c r="S376" s="68"/>
      <c r="T376" s="68"/>
      <c r="U376" s="66"/>
      <c r="V376" s="66"/>
      <c r="W376" s="66"/>
      <c r="X376" s="66"/>
      <c r="Y376" s="66"/>
      <c r="Z376" s="66"/>
    </row>
    <row r="377" spans="1:26">
      <c r="A377" s="9" t="s">
        <v>6395</v>
      </c>
      <c r="B377" s="9" t="s">
        <v>1516</v>
      </c>
      <c r="C377" s="9" t="s">
        <v>6396</v>
      </c>
      <c r="D377" s="9" t="s">
        <v>6397</v>
      </c>
      <c r="E377" s="9">
        <v>47</v>
      </c>
      <c r="F377" s="9">
        <v>0</v>
      </c>
      <c r="G377" s="44">
        <v>6.9999999999999999E-4</v>
      </c>
      <c r="H377" s="9">
        <v>64</v>
      </c>
      <c r="I377" s="9">
        <v>0</v>
      </c>
      <c r="J377" s="9">
        <v>2</v>
      </c>
      <c r="K377" s="59">
        <v>21.24</v>
      </c>
      <c r="L377" s="67"/>
      <c r="M377" s="67"/>
      <c r="N377" s="67"/>
      <c r="O377" s="66"/>
      <c r="P377" s="66"/>
      <c r="Q377" s="67"/>
      <c r="R377" s="67"/>
      <c r="S377" s="68"/>
      <c r="T377" s="68"/>
      <c r="U377" s="66"/>
      <c r="V377" s="66"/>
      <c r="W377" s="66"/>
      <c r="X377" s="66"/>
      <c r="Y377" s="66"/>
      <c r="Z377" s="66"/>
    </row>
    <row r="378" spans="1:26">
      <c r="A378" s="9" t="s">
        <v>6144</v>
      </c>
      <c r="B378" s="9" t="s">
        <v>1555</v>
      </c>
      <c r="C378" s="9" t="s">
        <v>6753</v>
      </c>
      <c r="D378" s="9" t="s">
        <v>6754</v>
      </c>
      <c r="E378" s="9">
        <v>3</v>
      </c>
      <c r="F378" s="9">
        <v>1</v>
      </c>
      <c r="G378" s="44">
        <v>0</v>
      </c>
      <c r="H378" s="9">
        <v>3</v>
      </c>
      <c r="I378" s="9">
        <v>1</v>
      </c>
      <c r="J378" s="9">
        <v>2</v>
      </c>
      <c r="K378" s="59">
        <v>16.920000000000002</v>
      </c>
      <c r="L378" s="67"/>
      <c r="M378" s="67"/>
      <c r="N378" s="67"/>
      <c r="O378" s="66"/>
      <c r="P378" s="66"/>
      <c r="Q378" s="67"/>
      <c r="R378" s="67"/>
      <c r="S378" s="68"/>
      <c r="T378" s="68"/>
      <c r="U378" s="66"/>
      <c r="V378" s="66"/>
      <c r="W378" s="66"/>
      <c r="X378" s="66"/>
      <c r="Y378" s="66"/>
      <c r="Z378" s="66"/>
    </row>
    <row r="379" spans="1:26">
      <c r="A379" s="9" t="s">
        <v>6248</v>
      </c>
      <c r="B379" s="9" t="s">
        <v>519</v>
      </c>
      <c r="C379" s="9" t="s">
        <v>516</v>
      </c>
      <c r="D379" s="9" t="s">
        <v>518</v>
      </c>
      <c r="E379" s="9">
        <v>75</v>
      </c>
      <c r="F379" s="9">
        <v>4</v>
      </c>
      <c r="G379" s="44">
        <v>1.1000000000000001E-3</v>
      </c>
      <c r="H379" s="9">
        <v>99</v>
      </c>
      <c r="I379" s="9">
        <v>5</v>
      </c>
      <c r="J379" s="9">
        <v>2</v>
      </c>
      <c r="K379" s="59">
        <v>21.58</v>
      </c>
      <c r="L379" s="67"/>
      <c r="M379" s="67"/>
      <c r="N379" s="67"/>
      <c r="O379" s="66"/>
      <c r="P379" s="66"/>
      <c r="Q379" s="67"/>
      <c r="R379" s="67"/>
      <c r="S379" s="68"/>
      <c r="T379" s="68"/>
      <c r="U379" s="66"/>
      <c r="V379" s="66"/>
      <c r="W379" s="66"/>
      <c r="X379" s="66"/>
      <c r="Y379" s="66"/>
      <c r="Z379" s="66"/>
    </row>
    <row r="380" spans="1:26">
      <c r="A380" s="9" t="s">
        <v>6662</v>
      </c>
      <c r="B380" s="9" t="s">
        <v>1456</v>
      </c>
      <c r="C380" s="9" t="s">
        <v>6663</v>
      </c>
      <c r="D380" s="9" t="s">
        <v>6664</v>
      </c>
      <c r="E380" s="9">
        <v>14</v>
      </c>
      <c r="F380" s="9">
        <v>2</v>
      </c>
      <c r="G380" s="44">
        <v>2.0000000000000001E-4</v>
      </c>
      <c r="H380" s="9">
        <v>15</v>
      </c>
      <c r="I380" s="9">
        <v>2</v>
      </c>
      <c r="J380" s="9">
        <v>2</v>
      </c>
      <c r="K380" s="59">
        <v>17.8</v>
      </c>
      <c r="L380" s="67"/>
      <c r="M380" s="67"/>
      <c r="N380" s="67"/>
      <c r="O380" s="66"/>
      <c r="P380" s="66"/>
      <c r="Q380" s="67"/>
      <c r="R380" s="67"/>
      <c r="S380" s="68"/>
      <c r="T380" s="68"/>
      <c r="U380" s="66"/>
      <c r="V380" s="66"/>
      <c r="W380" s="66"/>
      <c r="X380" s="66"/>
      <c r="Y380" s="66"/>
      <c r="Z380" s="66"/>
    </row>
    <row r="381" spans="1:26">
      <c r="A381" s="9" t="s">
        <v>6665</v>
      </c>
      <c r="B381" s="9" t="s">
        <v>2590</v>
      </c>
      <c r="C381" s="9" t="s">
        <v>6666</v>
      </c>
      <c r="D381" s="9" t="s">
        <v>6667</v>
      </c>
      <c r="E381" s="9">
        <v>5</v>
      </c>
      <c r="F381" s="9">
        <v>2</v>
      </c>
      <c r="G381" s="44">
        <v>1E-4</v>
      </c>
      <c r="H381" s="9">
        <v>10</v>
      </c>
      <c r="I381" s="9">
        <v>4</v>
      </c>
      <c r="J381" s="9">
        <v>2</v>
      </c>
      <c r="K381" s="59">
        <v>21.1</v>
      </c>
      <c r="L381" s="67"/>
      <c r="M381" s="67"/>
      <c r="N381" s="67"/>
      <c r="O381" s="66"/>
      <c r="P381" s="66"/>
      <c r="Q381" s="67"/>
      <c r="R381" s="67"/>
      <c r="S381" s="68"/>
      <c r="T381" s="68"/>
      <c r="U381" s="66"/>
      <c r="V381" s="66"/>
      <c r="W381" s="66"/>
      <c r="X381" s="66"/>
      <c r="Y381" s="66"/>
      <c r="Z381" s="66"/>
    </row>
    <row r="382" spans="1:26">
      <c r="A382" s="9" t="s">
        <v>7166</v>
      </c>
      <c r="B382" s="9" t="s">
        <v>2171</v>
      </c>
      <c r="C382" s="9" t="s">
        <v>7167</v>
      </c>
      <c r="D382" s="9" t="s">
        <v>7168</v>
      </c>
      <c r="E382" s="9">
        <v>32</v>
      </c>
      <c r="F382" s="9">
        <v>3</v>
      </c>
      <c r="G382" s="44">
        <v>5.0000000000000001E-4</v>
      </c>
      <c r="H382" s="9">
        <v>44</v>
      </c>
      <c r="I382" s="9">
        <v>4</v>
      </c>
      <c r="J382" s="9">
        <v>2</v>
      </c>
      <c r="K382" s="59">
        <v>49.97</v>
      </c>
      <c r="L382" s="67"/>
      <c r="M382" s="67"/>
      <c r="N382" s="67"/>
      <c r="O382" s="66"/>
      <c r="P382" s="66"/>
      <c r="Q382" s="67"/>
      <c r="R382" s="67"/>
      <c r="S382" s="68"/>
      <c r="T382" s="68"/>
      <c r="U382" s="66"/>
      <c r="V382" s="66"/>
      <c r="W382" s="66"/>
      <c r="X382" s="66"/>
      <c r="Y382" s="66"/>
      <c r="Z382" s="66"/>
    </row>
    <row r="383" spans="1:26">
      <c r="A383" s="9" t="s">
        <v>6856</v>
      </c>
      <c r="B383" s="9" t="s">
        <v>1565</v>
      </c>
      <c r="C383" s="9" t="s">
        <v>6857</v>
      </c>
      <c r="D383" s="9" t="s">
        <v>6858</v>
      </c>
      <c r="E383" s="9">
        <v>32</v>
      </c>
      <c r="F383" s="9">
        <v>0</v>
      </c>
      <c r="G383" s="44">
        <v>5.0000000000000001E-4</v>
      </c>
      <c r="H383" s="9">
        <v>59</v>
      </c>
      <c r="I383" s="9">
        <v>0</v>
      </c>
      <c r="J383" s="9">
        <v>2</v>
      </c>
      <c r="K383" s="59">
        <v>15.6</v>
      </c>
      <c r="L383" s="67"/>
      <c r="M383" s="67"/>
      <c r="N383" s="67"/>
      <c r="O383" s="66"/>
      <c r="P383" s="66"/>
      <c r="Q383" s="67"/>
      <c r="R383" s="67"/>
      <c r="S383" s="68"/>
      <c r="T383" s="68"/>
      <c r="U383" s="66"/>
      <c r="V383" s="66"/>
      <c r="W383" s="66"/>
      <c r="X383" s="66"/>
      <c r="Y383" s="66"/>
      <c r="Z383" s="66"/>
    </row>
    <row r="384" spans="1:26">
      <c r="A384" s="9" t="s">
        <v>6976</v>
      </c>
      <c r="B384" s="9" t="s">
        <v>1469</v>
      </c>
      <c r="C384" s="9" t="s">
        <v>6977</v>
      </c>
      <c r="D384" s="9" t="s">
        <v>6978</v>
      </c>
      <c r="E384" s="9">
        <v>32</v>
      </c>
      <c r="F384" s="9">
        <v>4</v>
      </c>
      <c r="G384" s="44">
        <v>5.0000000000000001E-4</v>
      </c>
      <c r="H384" s="9">
        <v>37</v>
      </c>
      <c r="I384" s="9">
        <v>4</v>
      </c>
      <c r="J384" s="9">
        <v>2</v>
      </c>
      <c r="K384" s="59">
        <v>13.98</v>
      </c>
      <c r="L384" s="67"/>
      <c r="M384" s="67"/>
      <c r="N384" s="67"/>
      <c r="O384" s="66"/>
      <c r="P384" s="66"/>
      <c r="Q384" s="67"/>
      <c r="R384" s="67"/>
      <c r="S384" s="68"/>
      <c r="T384" s="68"/>
      <c r="U384" s="66"/>
      <c r="V384" s="66"/>
      <c r="W384" s="66"/>
      <c r="X384" s="66"/>
      <c r="Y384" s="66"/>
      <c r="Z384" s="66"/>
    </row>
    <row r="385" spans="1:26">
      <c r="A385" s="9" t="s">
        <v>6167</v>
      </c>
      <c r="B385" s="9" t="s">
        <v>1296</v>
      </c>
      <c r="C385" s="9" t="s">
        <v>3422</v>
      </c>
      <c r="D385" s="9" t="s">
        <v>8013</v>
      </c>
      <c r="E385" s="9">
        <v>150</v>
      </c>
      <c r="F385" s="9">
        <v>11</v>
      </c>
      <c r="G385" s="44">
        <v>2.2000000000000001E-3</v>
      </c>
      <c r="H385" s="9">
        <v>195</v>
      </c>
      <c r="I385" s="9">
        <v>13</v>
      </c>
      <c r="J385" s="9">
        <v>2</v>
      </c>
      <c r="K385" s="59">
        <v>26.58</v>
      </c>
      <c r="L385" s="67"/>
      <c r="M385" s="67"/>
      <c r="N385" s="67"/>
      <c r="O385" s="66"/>
      <c r="P385" s="66"/>
      <c r="Q385" s="67"/>
      <c r="R385" s="67"/>
      <c r="S385" s="68"/>
      <c r="T385" s="68"/>
      <c r="U385" s="66"/>
      <c r="V385" s="66"/>
      <c r="W385" s="66"/>
      <c r="X385" s="66"/>
      <c r="Y385" s="66"/>
      <c r="Z385" s="66"/>
    </row>
    <row r="386" spans="1:26">
      <c r="A386" s="9" t="s">
        <v>6856</v>
      </c>
      <c r="B386" s="9" t="s">
        <v>1432</v>
      </c>
      <c r="C386" s="9" t="s">
        <v>6981</v>
      </c>
      <c r="D386" s="9" t="s">
        <v>6982</v>
      </c>
      <c r="E386" s="9">
        <v>41</v>
      </c>
      <c r="F386" s="9">
        <v>2</v>
      </c>
      <c r="G386" s="44">
        <v>5.9999999999999995E-4</v>
      </c>
      <c r="H386" s="9">
        <v>52</v>
      </c>
      <c r="I386" s="9">
        <v>2</v>
      </c>
      <c r="J386" s="9">
        <v>2</v>
      </c>
      <c r="K386" s="59">
        <v>14.89</v>
      </c>
      <c r="L386" s="67"/>
      <c r="M386" s="67"/>
      <c r="N386" s="67"/>
      <c r="O386" s="66"/>
      <c r="P386" s="66"/>
      <c r="Q386" s="67"/>
      <c r="R386" s="67"/>
      <c r="S386" s="68"/>
      <c r="T386" s="68"/>
      <c r="U386" s="66"/>
      <c r="V386" s="66"/>
      <c r="W386" s="66"/>
      <c r="X386" s="66"/>
      <c r="Y386" s="66"/>
      <c r="Z386" s="66"/>
    </row>
    <row r="387" spans="1:26">
      <c r="A387" s="9" t="s">
        <v>6436</v>
      </c>
      <c r="B387" s="9" t="s">
        <v>1283</v>
      </c>
      <c r="C387" s="9" t="s">
        <v>3689</v>
      </c>
      <c r="D387" s="9" t="s">
        <v>6437</v>
      </c>
      <c r="E387" s="9">
        <v>167</v>
      </c>
      <c r="F387" s="9">
        <v>0</v>
      </c>
      <c r="G387" s="44">
        <v>2.3999999999999998E-3</v>
      </c>
      <c r="H387" s="9">
        <v>210</v>
      </c>
      <c r="I387" s="9">
        <v>0</v>
      </c>
      <c r="J387" s="9">
        <v>2</v>
      </c>
      <c r="K387" s="59">
        <v>15.38</v>
      </c>
      <c r="L387" s="67"/>
      <c r="M387" s="67"/>
      <c r="N387" s="67"/>
      <c r="O387" s="66"/>
      <c r="P387" s="66"/>
      <c r="Q387" s="67"/>
      <c r="R387" s="67"/>
      <c r="S387" s="68"/>
      <c r="T387" s="68"/>
      <c r="U387" s="66"/>
      <c r="V387" s="66"/>
      <c r="W387" s="66"/>
      <c r="X387" s="66"/>
      <c r="Y387" s="66"/>
      <c r="Z387" s="66"/>
    </row>
    <row r="388" spans="1:26">
      <c r="A388" s="9" t="s">
        <v>6436</v>
      </c>
      <c r="B388" s="9" t="s">
        <v>1283</v>
      </c>
      <c r="C388" s="9" t="s">
        <v>3689</v>
      </c>
      <c r="D388" s="9" t="s">
        <v>3690</v>
      </c>
      <c r="E388" s="9">
        <v>167</v>
      </c>
      <c r="F388" s="9">
        <v>0</v>
      </c>
      <c r="G388" s="44">
        <v>2.3999999999999998E-3</v>
      </c>
      <c r="H388" s="9">
        <v>210</v>
      </c>
      <c r="I388" s="9">
        <v>0</v>
      </c>
      <c r="J388" s="9">
        <v>2</v>
      </c>
      <c r="K388" s="59">
        <v>11.18</v>
      </c>
      <c r="L388" s="67"/>
      <c r="M388" s="67"/>
      <c r="N388" s="67"/>
      <c r="O388" s="66"/>
      <c r="P388" s="66"/>
      <c r="Q388" s="67"/>
      <c r="R388" s="67"/>
      <c r="S388" s="68"/>
      <c r="T388" s="68"/>
      <c r="U388" s="66"/>
      <c r="V388" s="66"/>
      <c r="W388" s="66"/>
      <c r="X388" s="66"/>
      <c r="Y388" s="66"/>
      <c r="Z388" s="66"/>
    </row>
    <row r="389" spans="1:26">
      <c r="A389" s="9" t="s">
        <v>7172</v>
      </c>
      <c r="B389" s="9" t="s">
        <v>1447</v>
      </c>
      <c r="C389" s="9" t="s">
        <v>7173</v>
      </c>
      <c r="D389" s="9" t="s">
        <v>7174</v>
      </c>
      <c r="E389" s="9">
        <v>30</v>
      </c>
      <c r="F389" s="9">
        <v>3</v>
      </c>
      <c r="G389" s="44">
        <v>4.0000000000000002E-4</v>
      </c>
      <c r="H389" s="9">
        <v>39</v>
      </c>
      <c r="I389" s="9">
        <v>3</v>
      </c>
      <c r="J389" s="9">
        <v>2</v>
      </c>
      <c r="K389" s="59">
        <v>25.94</v>
      </c>
      <c r="L389" s="67"/>
      <c r="M389" s="67"/>
      <c r="N389" s="67"/>
      <c r="O389" s="66"/>
      <c r="P389" s="66"/>
      <c r="Q389" s="67"/>
      <c r="R389" s="67"/>
      <c r="S389" s="68"/>
      <c r="T389" s="68"/>
      <c r="U389" s="66"/>
      <c r="V389" s="66"/>
      <c r="W389" s="66"/>
      <c r="X389" s="66"/>
      <c r="Y389" s="66"/>
      <c r="Z389" s="66"/>
    </row>
    <row r="390" spans="1:26">
      <c r="A390" s="9" t="s">
        <v>6198</v>
      </c>
      <c r="B390" s="9" t="s">
        <v>1202</v>
      </c>
      <c r="C390" s="9" t="s">
        <v>3404</v>
      </c>
      <c r="D390" s="9" t="s">
        <v>3405</v>
      </c>
      <c r="E390" s="9">
        <v>19</v>
      </c>
      <c r="F390" s="9">
        <v>1</v>
      </c>
      <c r="G390" s="44">
        <v>2.9999999999999997E-4</v>
      </c>
      <c r="H390" s="9">
        <v>24</v>
      </c>
      <c r="I390" s="9">
        <v>1</v>
      </c>
      <c r="J390" s="9">
        <v>2</v>
      </c>
      <c r="K390" s="59">
        <v>35.74</v>
      </c>
      <c r="L390" s="67"/>
      <c r="M390" s="67"/>
      <c r="N390" s="67"/>
      <c r="O390" s="66"/>
      <c r="P390" s="66"/>
      <c r="Q390" s="67"/>
      <c r="R390" s="67"/>
      <c r="S390" s="68"/>
      <c r="T390" s="68"/>
      <c r="U390" s="66"/>
      <c r="V390" s="66"/>
      <c r="W390" s="66"/>
      <c r="X390" s="66"/>
      <c r="Y390" s="66"/>
      <c r="Z390" s="66"/>
    </row>
    <row r="391" spans="1:26">
      <c r="A391" s="9" t="s">
        <v>6367</v>
      </c>
      <c r="B391" s="9" t="s">
        <v>804</v>
      </c>
      <c r="C391" s="9" t="s">
        <v>801</v>
      </c>
      <c r="D391" s="9" t="s">
        <v>803</v>
      </c>
      <c r="E391" s="9">
        <v>125</v>
      </c>
      <c r="F391" s="9">
        <v>15</v>
      </c>
      <c r="G391" s="44">
        <v>1.8E-3</v>
      </c>
      <c r="H391" s="9">
        <v>186</v>
      </c>
      <c r="I391" s="9">
        <v>24</v>
      </c>
      <c r="J391" s="9">
        <v>2</v>
      </c>
      <c r="K391" s="59">
        <v>486.9</v>
      </c>
      <c r="L391" s="67"/>
      <c r="M391" s="67"/>
      <c r="N391" s="67"/>
      <c r="O391" s="66"/>
      <c r="P391" s="66"/>
      <c r="Q391" s="67"/>
      <c r="R391" s="67"/>
      <c r="S391" s="68"/>
      <c r="T391" s="68"/>
      <c r="U391" s="66"/>
      <c r="V391" s="66"/>
      <c r="W391" s="66"/>
      <c r="X391" s="66"/>
      <c r="Y391" s="66"/>
      <c r="Z391" s="66"/>
    </row>
    <row r="392" spans="1:26">
      <c r="A392" s="9" t="s">
        <v>6233</v>
      </c>
      <c r="B392" s="9" t="s">
        <v>1549</v>
      </c>
      <c r="C392" s="9" t="s">
        <v>5160</v>
      </c>
      <c r="D392" s="9" t="s">
        <v>8021</v>
      </c>
      <c r="E392" s="9">
        <v>33</v>
      </c>
      <c r="F392" s="9">
        <v>2</v>
      </c>
      <c r="G392" s="44">
        <v>5.0000000000000001E-4</v>
      </c>
      <c r="H392" s="9">
        <v>46</v>
      </c>
      <c r="I392" s="9">
        <v>3</v>
      </c>
      <c r="J392" s="9">
        <v>2</v>
      </c>
      <c r="K392" s="59">
        <v>19.38</v>
      </c>
      <c r="L392" s="67"/>
      <c r="M392" s="67"/>
      <c r="N392" s="67"/>
      <c r="O392" s="66"/>
      <c r="P392" s="66"/>
      <c r="Q392" s="67"/>
      <c r="R392" s="67"/>
      <c r="S392" s="68"/>
      <c r="T392" s="68"/>
      <c r="U392" s="66"/>
      <c r="V392" s="66"/>
      <c r="W392" s="66"/>
      <c r="X392" s="66"/>
      <c r="Y392" s="66"/>
      <c r="Z392" s="66"/>
    </row>
    <row r="393" spans="1:26">
      <c r="A393" s="9" t="s">
        <v>6005</v>
      </c>
      <c r="B393" s="9" t="s">
        <v>47</v>
      </c>
      <c r="C393" s="9" t="s">
        <v>44</v>
      </c>
      <c r="D393" s="9" t="s">
        <v>46</v>
      </c>
      <c r="E393" s="9">
        <v>413</v>
      </c>
      <c r="F393" s="9">
        <v>52</v>
      </c>
      <c r="G393" s="44">
        <v>6.0000000000000001E-3</v>
      </c>
      <c r="H393" s="9">
        <v>527</v>
      </c>
      <c r="I393" s="9">
        <v>69</v>
      </c>
      <c r="J393" s="9">
        <v>2</v>
      </c>
      <c r="K393" s="59">
        <v>9.58</v>
      </c>
      <c r="L393" s="67"/>
      <c r="M393" s="67"/>
      <c r="N393" s="67"/>
      <c r="O393" s="66"/>
      <c r="P393" s="66"/>
      <c r="Q393" s="67"/>
      <c r="R393" s="67"/>
      <c r="S393" s="68"/>
      <c r="T393" s="68"/>
      <c r="U393" s="66"/>
      <c r="V393" s="66"/>
      <c r="W393" s="66"/>
      <c r="X393" s="66"/>
      <c r="Y393" s="66"/>
      <c r="Z393" s="66"/>
    </row>
    <row r="394" spans="1:26">
      <c r="A394" s="9" t="s">
        <v>6449</v>
      </c>
      <c r="B394" s="9" t="s">
        <v>734</v>
      </c>
      <c r="C394" s="9" t="s">
        <v>731</v>
      </c>
      <c r="D394" s="9" t="s">
        <v>9212</v>
      </c>
      <c r="E394" s="9">
        <v>11</v>
      </c>
      <c r="F394" s="9">
        <v>1</v>
      </c>
      <c r="G394" s="44">
        <v>2.0000000000000001E-4</v>
      </c>
      <c r="H394" s="9">
        <v>12</v>
      </c>
      <c r="I394" s="9">
        <v>2</v>
      </c>
      <c r="J394" s="9">
        <v>3</v>
      </c>
      <c r="K394" s="59">
        <v>264.20999999999998</v>
      </c>
      <c r="L394" s="67"/>
      <c r="M394" s="67"/>
      <c r="N394" s="67"/>
      <c r="O394" s="66"/>
      <c r="P394" s="66"/>
      <c r="Q394" s="67"/>
      <c r="R394" s="67"/>
      <c r="S394" s="68"/>
      <c r="T394" s="68"/>
      <c r="U394" s="66"/>
      <c r="V394" s="66"/>
      <c r="W394" s="66"/>
      <c r="X394" s="66"/>
      <c r="Y394" s="66"/>
      <c r="Z394" s="66"/>
    </row>
    <row r="395" spans="1:26">
      <c r="A395" s="9" t="s">
        <v>6289</v>
      </c>
      <c r="B395" s="9" t="s">
        <v>630</v>
      </c>
      <c r="C395" s="9" t="s">
        <v>627</v>
      </c>
      <c r="D395" s="9" t="s">
        <v>629</v>
      </c>
      <c r="E395" s="9">
        <v>37</v>
      </c>
      <c r="F395" s="9">
        <v>5</v>
      </c>
      <c r="G395" s="44">
        <v>5.0000000000000001E-4</v>
      </c>
      <c r="H395" s="9">
        <v>42</v>
      </c>
      <c r="I395" s="9">
        <v>5</v>
      </c>
      <c r="J395" s="9">
        <v>2</v>
      </c>
      <c r="K395" s="59">
        <v>62.78</v>
      </c>
      <c r="L395" s="67"/>
      <c r="M395" s="67"/>
      <c r="N395" s="67"/>
      <c r="O395" s="66"/>
      <c r="P395" s="66"/>
      <c r="Q395" s="67"/>
      <c r="R395" s="67"/>
      <c r="S395" s="68"/>
      <c r="T395" s="68"/>
      <c r="U395" s="66"/>
      <c r="V395" s="66"/>
      <c r="W395" s="66"/>
      <c r="X395" s="66"/>
      <c r="Y395" s="66"/>
      <c r="Z395" s="66"/>
    </row>
    <row r="396" spans="1:26">
      <c r="A396" s="9" t="s">
        <v>6289</v>
      </c>
      <c r="B396" s="9" t="s">
        <v>1396</v>
      </c>
      <c r="C396" s="9" t="s">
        <v>7436</v>
      </c>
      <c r="D396" s="9" t="s">
        <v>7437</v>
      </c>
      <c r="E396" s="9">
        <v>9</v>
      </c>
      <c r="F396" s="9">
        <v>1</v>
      </c>
      <c r="G396" s="44">
        <v>1E-4</v>
      </c>
      <c r="H396" s="9">
        <v>11</v>
      </c>
      <c r="I396" s="9">
        <v>3</v>
      </c>
      <c r="J396" s="9">
        <v>3</v>
      </c>
      <c r="K396" s="59">
        <v>91.3</v>
      </c>
      <c r="L396" s="67"/>
      <c r="M396" s="67"/>
      <c r="N396" s="67"/>
      <c r="O396" s="66"/>
      <c r="P396" s="66"/>
      <c r="Q396" s="67"/>
      <c r="R396" s="67"/>
      <c r="S396" s="68"/>
      <c r="T396" s="68"/>
      <c r="U396" s="66"/>
      <c r="V396" s="66"/>
      <c r="W396" s="66"/>
      <c r="X396" s="66"/>
      <c r="Y396" s="66"/>
      <c r="Z396" s="66"/>
    </row>
    <row r="397" spans="1:26">
      <c r="A397" s="9" t="s">
        <v>6198</v>
      </c>
      <c r="B397" s="9" t="s">
        <v>783</v>
      </c>
      <c r="C397" s="9" t="s">
        <v>780</v>
      </c>
      <c r="D397" s="9" t="s">
        <v>10869</v>
      </c>
      <c r="E397" s="9">
        <v>14</v>
      </c>
      <c r="F397" s="9">
        <v>0</v>
      </c>
      <c r="G397" s="44">
        <v>2.0000000000000001E-4</v>
      </c>
      <c r="H397" s="9">
        <v>15</v>
      </c>
      <c r="I397" s="9">
        <v>0</v>
      </c>
      <c r="J397" s="9">
        <v>3</v>
      </c>
      <c r="K397" s="59">
        <v>499.77</v>
      </c>
      <c r="L397" s="67"/>
      <c r="M397" s="67"/>
      <c r="N397" s="67"/>
      <c r="O397" s="66"/>
      <c r="P397" s="66"/>
      <c r="Q397" s="67"/>
      <c r="R397" s="67"/>
      <c r="S397" s="68"/>
      <c r="T397" s="68"/>
      <c r="U397" s="66"/>
      <c r="V397" s="66"/>
      <c r="W397" s="66"/>
      <c r="X397" s="66"/>
      <c r="Y397" s="66"/>
      <c r="Z397" s="66"/>
    </row>
    <row r="398" spans="1:26">
      <c r="A398" s="9" t="s">
        <v>6289</v>
      </c>
      <c r="B398" s="9" t="s">
        <v>4671</v>
      </c>
      <c r="C398" s="9" t="s">
        <v>8063</v>
      </c>
      <c r="D398" s="9" t="s">
        <v>8064</v>
      </c>
      <c r="E398" s="9">
        <v>13</v>
      </c>
      <c r="F398" s="9">
        <v>2</v>
      </c>
      <c r="G398" s="44">
        <v>2.0000000000000001E-4</v>
      </c>
      <c r="H398" s="9">
        <v>20</v>
      </c>
      <c r="I398" s="9">
        <v>4</v>
      </c>
      <c r="J398" s="9">
        <v>2</v>
      </c>
      <c r="K398" s="59">
        <v>60</v>
      </c>
      <c r="L398" s="67"/>
      <c r="M398" s="67"/>
      <c r="N398" s="67"/>
      <c r="O398" s="66"/>
      <c r="P398" s="66"/>
      <c r="Q398" s="67"/>
      <c r="R398" s="67"/>
      <c r="S398" s="68"/>
      <c r="T398" s="68"/>
      <c r="U398" s="66"/>
      <c r="V398" s="66"/>
      <c r="W398" s="66"/>
      <c r="X398" s="66"/>
      <c r="Y398" s="66"/>
      <c r="Z398" s="66"/>
    </row>
    <row r="399" spans="1:26">
      <c r="A399" s="9" t="s">
        <v>6289</v>
      </c>
      <c r="B399" s="9" t="s">
        <v>702</v>
      </c>
      <c r="C399" s="9" t="s">
        <v>699</v>
      </c>
      <c r="D399" s="9" t="s">
        <v>10870</v>
      </c>
      <c r="E399" s="9">
        <v>26</v>
      </c>
      <c r="F399" s="9">
        <v>0</v>
      </c>
      <c r="G399" s="44">
        <v>4.0000000000000002E-4</v>
      </c>
      <c r="H399" s="9">
        <v>45</v>
      </c>
      <c r="I399" s="9">
        <v>0</v>
      </c>
      <c r="J399" s="9">
        <v>4</v>
      </c>
      <c r="K399" s="59">
        <v>131.96</v>
      </c>
      <c r="L399" s="67"/>
      <c r="M399" s="67"/>
      <c r="N399" s="67"/>
      <c r="O399" s="66"/>
      <c r="P399" s="66"/>
      <c r="Q399" s="67"/>
      <c r="R399" s="67"/>
      <c r="S399" s="68"/>
      <c r="T399" s="68"/>
      <c r="U399" s="66"/>
      <c r="V399" s="66"/>
      <c r="W399" s="66"/>
      <c r="X399" s="66"/>
      <c r="Y399" s="66"/>
      <c r="Z399" s="66"/>
    </row>
    <row r="400" spans="1:26">
      <c r="A400" s="9" t="s">
        <v>6101</v>
      </c>
      <c r="B400" s="9" t="s">
        <v>920</v>
      </c>
      <c r="C400" s="9" t="s">
        <v>5878</v>
      </c>
      <c r="D400" s="9" t="s">
        <v>5880</v>
      </c>
      <c r="E400" s="9">
        <v>10</v>
      </c>
      <c r="F400" s="9">
        <v>1</v>
      </c>
      <c r="G400" s="44">
        <v>1E-4</v>
      </c>
      <c r="H400" s="9">
        <v>15</v>
      </c>
      <c r="I400" s="9">
        <v>3</v>
      </c>
      <c r="J400" s="9">
        <v>2</v>
      </c>
      <c r="K400" s="59">
        <v>176.48</v>
      </c>
      <c r="L400" s="67"/>
      <c r="M400" s="67"/>
      <c r="N400" s="67"/>
      <c r="O400" s="66"/>
      <c r="P400" s="66"/>
      <c r="Q400" s="67"/>
      <c r="R400" s="67"/>
      <c r="S400" s="68"/>
      <c r="T400" s="68"/>
      <c r="U400" s="66"/>
      <c r="V400" s="66"/>
      <c r="W400" s="66"/>
      <c r="X400" s="66"/>
      <c r="Y400" s="66"/>
      <c r="Z400" s="66"/>
    </row>
    <row r="401" spans="1:26">
      <c r="A401" s="9" t="s">
        <v>7460</v>
      </c>
      <c r="B401" s="9" t="s">
        <v>1627</v>
      </c>
      <c r="C401" s="9" t="s">
        <v>7461</v>
      </c>
      <c r="D401" s="9" t="s">
        <v>7462</v>
      </c>
      <c r="E401" s="9">
        <v>17</v>
      </c>
      <c r="F401" s="9">
        <v>1</v>
      </c>
      <c r="G401" s="44">
        <v>2.0000000000000001E-4</v>
      </c>
      <c r="H401" s="9">
        <v>26</v>
      </c>
      <c r="I401" s="9">
        <v>1</v>
      </c>
      <c r="J401" s="9">
        <v>2</v>
      </c>
      <c r="K401" s="59">
        <v>79.75</v>
      </c>
      <c r="L401" s="67"/>
      <c r="M401" s="67"/>
      <c r="N401" s="67"/>
      <c r="O401" s="66"/>
      <c r="P401" s="66"/>
      <c r="Q401" s="67"/>
      <c r="R401" s="67"/>
      <c r="S401" s="68"/>
      <c r="T401" s="68"/>
      <c r="U401" s="66"/>
      <c r="V401" s="66"/>
      <c r="W401" s="66"/>
      <c r="X401" s="66"/>
      <c r="Y401" s="66"/>
      <c r="Z401" s="66"/>
    </row>
    <row r="402" spans="1:26">
      <c r="A402" s="9" t="s">
        <v>6599</v>
      </c>
      <c r="B402" s="9" t="s">
        <v>1734</v>
      </c>
      <c r="C402" s="9" t="s">
        <v>6994</v>
      </c>
      <c r="D402" s="9" t="s">
        <v>6995</v>
      </c>
      <c r="E402" s="9">
        <v>19</v>
      </c>
      <c r="F402" s="9">
        <v>3</v>
      </c>
      <c r="G402" s="44">
        <v>2.9999999999999997E-4</v>
      </c>
      <c r="H402" s="9">
        <v>26</v>
      </c>
      <c r="I402" s="9">
        <v>4</v>
      </c>
      <c r="J402" s="9">
        <v>2</v>
      </c>
      <c r="K402" s="59">
        <v>69.06</v>
      </c>
      <c r="L402" s="67"/>
      <c r="M402" s="67"/>
      <c r="N402" s="67"/>
      <c r="O402" s="66"/>
      <c r="P402" s="66"/>
      <c r="Q402" s="67"/>
      <c r="R402" s="67"/>
      <c r="S402" s="68"/>
      <c r="T402" s="68"/>
      <c r="U402" s="66"/>
      <c r="V402" s="66"/>
      <c r="W402" s="66"/>
      <c r="X402" s="66"/>
      <c r="Y402" s="66"/>
      <c r="Z402" s="66"/>
    </row>
    <row r="403" spans="1:26">
      <c r="A403" s="9" t="s">
        <v>6229</v>
      </c>
      <c r="B403" s="9" t="s">
        <v>714</v>
      </c>
      <c r="C403" s="9" t="s">
        <v>711</v>
      </c>
      <c r="D403" s="9" t="s">
        <v>10871</v>
      </c>
      <c r="E403" s="9">
        <v>11</v>
      </c>
      <c r="F403" s="9">
        <v>2</v>
      </c>
      <c r="G403" s="44">
        <v>2.0000000000000001E-4</v>
      </c>
      <c r="H403" s="9">
        <v>17</v>
      </c>
      <c r="I403" s="9">
        <v>2</v>
      </c>
      <c r="J403" s="9">
        <v>2</v>
      </c>
      <c r="K403" s="59">
        <v>68.97</v>
      </c>
      <c r="L403" s="67"/>
      <c r="M403" s="67"/>
      <c r="N403" s="67"/>
      <c r="O403" s="66"/>
      <c r="P403" s="66"/>
      <c r="Q403" s="67"/>
      <c r="R403" s="67"/>
      <c r="S403" s="68"/>
      <c r="T403" s="68"/>
      <c r="U403" s="66"/>
      <c r="V403" s="66"/>
      <c r="W403" s="66"/>
      <c r="X403" s="66"/>
      <c r="Y403" s="66"/>
      <c r="Z403" s="66"/>
    </row>
    <row r="404" spans="1:26">
      <c r="A404" s="9" t="s">
        <v>6471</v>
      </c>
      <c r="B404" s="9" t="s">
        <v>1586</v>
      </c>
      <c r="C404" s="9" t="s">
        <v>6999</v>
      </c>
      <c r="D404" s="9" t="s">
        <v>7000</v>
      </c>
      <c r="E404" s="9">
        <v>8</v>
      </c>
      <c r="F404" s="9">
        <v>2</v>
      </c>
      <c r="G404" s="44">
        <v>1E-4</v>
      </c>
      <c r="H404" s="9">
        <v>11</v>
      </c>
      <c r="I404" s="9">
        <v>4</v>
      </c>
      <c r="J404" s="9">
        <v>2</v>
      </c>
      <c r="K404" s="59">
        <v>133.28</v>
      </c>
      <c r="L404" s="67"/>
      <c r="M404" s="67"/>
      <c r="N404" s="67"/>
      <c r="O404" s="66"/>
      <c r="P404" s="66"/>
      <c r="Q404" s="67"/>
      <c r="R404" s="67"/>
      <c r="S404" s="68"/>
      <c r="T404" s="68"/>
      <c r="U404" s="66"/>
      <c r="V404" s="66"/>
      <c r="W404" s="66"/>
      <c r="X404" s="66"/>
      <c r="Y404" s="66"/>
      <c r="Z404" s="66"/>
    </row>
    <row r="405" spans="1:26">
      <c r="A405" s="9" t="s">
        <v>7483</v>
      </c>
      <c r="B405" s="9" t="s">
        <v>962</v>
      </c>
      <c r="C405" s="9" t="s">
        <v>5182</v>
      </c>
      <c r="D405" s="9" t="s">
        <v>5183</v>
      </c>
      <c r="E405" s="9">
        <v>4</v>
      </c>
      <c r="F405" s="9">
        <v>2</v>
      </c>
      <c r="G405" s="44">
        <v>1E-4</v>
      </c>
      <c r="H405" s="9">
        <v>5</v>
      </c>
      <c r="I405" s="9">
        <v>3</v>
      </c>
      <c r="J405" s="9">
        <v>2</v>
      </c>
      <c r="K405" s="59">
        <v>78.2</v>
      </c>
      <c r="L405" s="67"/>
      <c r="M405" s="67"/>
      <c r="N405" s="67"/>
      <c r="O405" s="66"/>
      <c r="P405" s="66"/>
      <c r="Q405" s="67"/>
      <c r="R405" s="67"/>
      <c r="S405" s="68"/>
      <c r="T405" s="68"/>
      <c r="U405" s="66"/>
      <c r="V405" s="66"/>
      <c r="W405" s="66"/>
      <c r="X405" s="66"/>
      <c r="Y405" s="66"/>
      <c r="Z405" s="66"/>
    </row>
    <row r="406" spans="1:26">
      <c r="A406" s="9" t="s">
        <v>6144</v>
      </c>
      <c r="B406" s="9" t="s">
        <v>674</v>
      </c>
      <c r="C406" s="9" t="s">
        <v>671</v>
      </c>
      <c r="D406" s="9" t="s">
        <v>8262</v>
      </c>
      <c r="E406" s="9">
        <v>6</v>
      </c>
      <c r="F406" s="9">
        <v>4</v>
      </c>
      <c r="G406" s="44">
        <v>1E-4</v>
      </c>
      <c r="H406" s="9">
        <v>7</v>
      </c>
      <c r="I406" s="9">
        <v>5</v>
      </c>
      <c r="J406" s="9">
        <v>5</v>
      </c>
      <c r="K406" s="59">
        <v>162.09</v>
      </c>
      <c r="L406" s="67"/>
      <c r="M406" s="67"/>
      <c r="N406" s="67"/>
      <c r="O406" s="66"/>
      <c r="P406" s="66"/>
      <c r="Q406" s="67"/>
      <c r="R406" s="67"/>
      <c r="S406" s="68"/>
      <c r="T406" s="68"/>
      <c r="U406" s="66"/>
      <c r="V406" s="66"/>
      <c r="W406" s="66"/>
      <c r="X406" s="66"/>
      <c r="Y406" s="66"/>
      <c r="Z406" s="66"/>
    </row>
    <row r="407" spans="1:26">
      <c r="A407" s="9" t="s">
        <v>7747</v>
      </c>
      <c r="B407" s="9" t="s">
        <v>738</v>
      </c>
      <c r="C407" s="9" t="s">
        <v>735</v>
      </c>
      <c r="D407" s="9" t="s">
        <v>8871</v>
      </c>
      <c r="E407" s="9">
        <v>22</v>
      </c>
      <c r="F407" s="9">
        <v>5</v>
      </c>
      <c r="G407" s="44">
        <v>2.9999999999999997E-4</v>
      </c>
      <c r="H407" s="9">
        <v>29</v>
      </c>
      <c r="I407" s="9">
        <v>8</v>
      </c>
      <c r="J407" s="9">
        <v>2</v>
      </c>
      <c r="K407" s="59">
        <v>83.36</v>
      </c>
      <c r="L407" s="67"/>
      <c r="M407" s="67"/>
      <c r="N407" s="67"/>
      <c r="O407" s="66"/>
      <c r="P407" s="66"/>
      <c r="Q407" s="67"/>
      <c r="R407" s="67"/>
      <c r="S407" s="68"/>
      <c r="T407" s="68"/>
      <c r="U407" s="66"/>
      <c r="V407" s="66"/>
      <c r="W407" s="66"/>
      <c r="X407" s="66"/>
      <c r="Y407" s="66"/>
      <c r="Z407" s="66"/>
    </row>
    <row r="408" spans="1:26">
      <c r="A408" s="9" t="s">
        <v>6093</v>
      </c>
      <c r="B408" s="9" t="s">
        <v>753</v>
      </c>
      <c r="C408" s="9" t="s">
        <v>750</v>
      </c>
      <c r="D408" s="9" t="s">
        <v>10872</v>
      </c>
      <c r="E408" s="9">
        <v>4</v>
      </c>
      <c r="F408" s="9">
        <v>3</v>
      </c>
      <c r="G408" s="44">
        <v>1E-4</v>
      </c>
      <c r="H408" s="9">
        <v>6</v>
      </c>
      <c r="I408" s="9">
        <v>5</v>
      </c>
      <c r="J408" s="9">
        <v>2</v>
      </c>
      <c r="K408" s="59">
        <v>67.400000000000006</v>
      </c>
      <c r="L408" s="67"/>
      <c r="M408" s="67"/>
      <c r="N408" s="67"/>
      <c r="O408" s="66"/>
      <c r="P408" s="66"/>
      <c r="Q408" s="67"/>
      <c r="R408" s="67"/>
      <c r="S408" s="68"/>
      <c r="T408" s="68"/>
      <c r="U408" s="66"/>
      <c r="V408" s="66"/>
      <c r="W408" s="66"/>
      <c r="X408" s="66"/>
      <c r="Y408" s="66"/>
      <c r="Z408" s="66"/>
    </row>
    <row r="409" spans="1:26">
      <c r="A409" s="9" t="s">
        <v>8734</v>
      </c>
      <c r="B409" s="9" t="s">
        <v>1012</v>
      </c>
      <c r="C409" s="9" t="s">
        <v>4197</v>
      </c>
      <c r="D409" s="9" t="s">
        <v>10873</v>
      </c>
      <c r="E409" s="9">
        <v>41</v>
      </c>
      <c r="F409" s="9">
        <v>10</v>
      </c>
      <c r="G409" s="44">
        <v>5.9999999999999995E-4</v>
      </c>
      <c r="H409" s="9">
        <v>44</v>
      </c>
      <c r="I409" s="9">
        <v>11</v>
      </c>
      <c r="J409" s="9">
        <v>3</v>
      </c>
      <c r="K409" s="59">
        <v>124.71</v>
      </c>
      <c r="L409" s="67"/>
      <c r="M409" s="67"/>
      <c r="N409" s="67"/>
      <c r="O409" s="66"/>
      <c r="P409" s="66"/>
      <c r="Q409" s="67"/>
      <c r="R409" s="67"/>
      <c r="S409" s="68"/>
      <c r="T409" s="68"/>
      <c r="U409" s="66"/>
      <c r="V409" s="66"/>
      <c r="W409" s="66"/>
      <c r="X409" s="66"/>
      <c r="Y409" s="66"/>
      <c r="Z409" s="66"/>
    </row>
    <row r="410" spans="1:26">
      <c r="A410" s="9" t="s">
        <v>8747</v>
      </c>
      <c r="B410" s="9" t="s">
        <v>730</v>
      </c>
      <c r="C410" s="9" t="s">
        <v>727</v>
      </c>
      <c r="D410" s="9" t="s">
        <v>8300</v>
      </c>
      <c r="E410" s="9">
        <v>11</v>
      </c>
      <c r="F410" s="9">
        <v>2</v>
      </c>
      <c r="G410" s="44">
        <v>2.0000000000000001E-4</v>
      </c>
      <c r="H410" s="9">
        <v>14</v>
      </c>
      <c r="I410" s="9">
        <v>3</v>
      </c>
      <c r="J410" s="9">
        <v>2</v>
      </c>
      <c r="K410" s="59">
        <v>82.45</v>
      </c>
      <c r="L410" s="67"/>
      <c r="M410" s="67"/>
      <c r="N410" s="67"/>
      <c r="O410" s="66"/>
      <c r="P410" s="66"/>
      <c r="Q410" s="67"/>
      <c r="R410" s="67"/>
      <c r="S410" s="68"/>
      <c r="T410" s="68"/>
      <c r="U410" s="66"/>
      <c r="V410" s="66"/>
      <c r="W410" s="66"/>
      <c r="X410" s="66"/>
      <c r="Y410" s="66"/>
      <c r="Z410" s="66"/>
    </row>
    <row r="411" spans="1:26">
      <c r="A411" s="9" t="s">
        <v>6172</v>
      </c>
      <c r="B411" s="9" t="s">
        <v>908</v>
      </c>
      <c r="C411" s="9" t="s">
        <v>3479</v>
      </c>
      <c r="D411" s="9" t="s">
        <v>3480</v>
      </c>
      <c r="E411" s="9">
        <v>26</v>
      </c>
      <c r="F411" s="9">
        <v>3</v>
      </c>
      <c r="G411" s="44">
        <v>4.0000000000000002E-4</v>
      </c>
      <c r="H411" s="9">
        <v>31</v>
      </c>
      <c r="I411" s="9">
        <v>3</v>
      </c>
      <c r="J411" s="9">
        <v>2</v>
      </c>
      <c r="K411" s="59">
        <v>19.579999999999998</v>
      </c>
      <c r="L411" s="67"/>
      <c r="M411" s="67"/>
      <c r="N411" s="67"/>
      <c r="O411" s="66"/>
      <c r="P411" s="66"/>
      <c r="Q411" s="67"/>
      <c r="R411" s="67"/>
      <c r="S411" s="68"/>
      <c r="T411" s="68"/>
      <c r="U411" s="66"/>
      <c r="V411" s="66"/>
      <c r="W411" s="66"/>
      <c r="X411" s="66"/>
      <c r="Y411" s="66"/>
      <c r="Z411" s="66"/>
    </row>
    <row r="412" spans="1:26">
      <c r="A412" s="9" t="s">
        <v>6222</v>
      </c>
      <c r="B412" s="9" t="s">
        <v>845</v>
      </c>
      <c r="C412" s="9" t="s">
        <v>844</v>
      </c>
      <c r="D412" s="9" t="s">
        <v>10874</v>
      </c>
      <c r="E412" s="9">
        <v>12</v>
      </c>
      <c r="F412" s="9">
        <v>0</v>
      </c>
      <c r="G412" s="44">
        <v>2.0000000000000001E-4</v>
      </c>
      <c r="H412" s="9">
        <v>12</v>
      </c>
      <c r="I412" s="9">
        <v>0</v>
      </c>
      <c r="J412" s="9">
        <v>2</v>
      </c>
      <c r="K412" s="59">
        <v>114.98</v>
      </c>
      <c r="L412" s="67"/>
      <c r="M412" s="67"/>
      <c r="N412" s="67"/>
      <c r="O412" s="66"/>
      <c r="P412" s="66"/>
      <c r="Q412" s="67"/>
      <c r="R412" s="67"/>
      <c r="S412" s="68"/>
      <c r="T412" s="68"/>
      <c r="U412" s="66"/>
      <c r="V412" s="66"/>
      <c r="W412" s="66"/>
      <c r="X412" s="66"/>
      <c r="Y412" s="66"/>
      <c r="Z412" s="66"/>
    </row>
    <row r="413" spans="1:26">
      <c r="A413" s="9" t="s">
        <v>6060</v>
      </c>
      <c r="B413" s="9" t="s">
        <v>959</v>
      </c>
      <c r="C413" s="9" t="s">
        <v>4989</v>
      </c>
      <c r="D413" s="9" t="s">
        <v>4990</v>
      </c>
      <c r="E413" s="9">
        <v>12</v>
      </c>
      <c r="F413" s="9">
        <v>2</v>
      </c>
      <c r="G413" s="44">
        <v>2.0000000000000001E-4</v>
      </c>
      <c r="H413" s="9">
        <v>13</v>
      </c>
      <c r="I413" s="9">
        <v>3</v>
      </c>
      <c r="J413" s="9">
        <v>7</v>
      </c>
      <c r="K413" s="59">
        <v>867.23</v>
      </c>
      <c r="L413" s="67"/>
      <c r="M413" s="67"/>
      <c r="N413" s="67"/>
      <c r="O413" s="66"/>
      <c r="P413" s="66"/>
      <c r="Q413" s="67"/>
      <c r="R413" s="67"/>
      <c r="S413" s="68"/>
      <c r="T413" s="68"/>
      <c r="U413" s="66"/>
      <c r="V413" s="66"/>
      <c r="W413" s="66"/>
      <c r="X413" s="66"/>
      <c r="Y413" s="66"/>
      <c r="Z413" s="66"/>
    </row>
    <row r="414" spans="1:26">
      <c r="A414" s="9" t="s">
        <v>8342</v>
      </c>
      <c r="B414" s="9" t="s">
        <v>1493</v>
      </c>
      <c r="C414" s="9" t="s">
        <v>8343</v>
      </c>
      <c r="D414" s="9" t="s">
        <v>8344</v>
      </c>
      <c r="E414" s="9">
        <v>17</v>
      </c>
      <c r="F414" s="9">
        <v>2</v>
      </c>
      <c r="G414" s="44">
        <v>2.0000000000000001E-4</v>
      </c>
      <c r="H414" s="9">
        <v>22</v>
      </c>
      <c r="I414" s="9">
        <v>3</v>
      </c>
      <c r="J414" s="9">
        <v>3</v>
      </c>
      <c r="K414" s="59">
        <v>42.01</v>
      </c>
      <c r="L414" s="67"/>
      <c r="M414" s="67"/>
      <c r="N414" s="67"/>
      <c r="O414" s="66"/>
      <c r="P414" s="66"/>
      <c r="Q414" s="67"/>
      <c r="R414" s="67"/>
      <c r="S414" s="68"/>
      <c r="T414" s="68"/>
      <c r="U414" s="66"/>
      <c r="V414" s="66"/>
      <c r="W414" s="66"/>
      <c r="X414" s="66"/>
      <c r="Y414" s="66"/>
      <c r="Z414" s="66"/>
    </row>
    <row r="415" spans="1:26">
      <c r="A415" s="9" t="s">
        <v>6234</v>
      </c>
      <c r="B415" s="9" t="s">
        <v>1132</v>
      </c>
      <c r="C415" s="9" t="s">
        <v>8784</v>
      </c>
      <c r="D415" s="9" t="s">
        <v>8785</v>
      </c>
      <c r="E415" s="9">
        <v>25</v>
      </c>
      <c r="F415" s="9">
        <v>1</v>
      </c>
      <c r="G415" s="44">
        <v>4.0000000000000002E-4</v>
      </c>
      <c r="H415" s="9">
        <v>32</v>
      </c>
      <c r="I415" s="9">
        <v>1</v>
      </c>
      <c r="J415" s="9">
        <v>26</v>
      </c>
      <c r="K415" s="59">
        <v>219.96</v>
      </c>
      <c r="L415" s="67"/>
      <c r="M415" s="67"/>
      <c r="N415" s="67"/>
      <c r="O415" s="66"/>
      <c r="P415" s="66"/>
      <c r="Q415" s="67"/>
      <c r="R415" s="67"/>
      <c r="S415" s="68"/>
      <c r="T415" s="68"/>
      <c r="U415" s="66"/>
      <c r="V415" s="66"/>
      <c r="W415" s="66"/>
      <c r="X415" s="66"/>
      <c r="Y415" s="66"/>
      <c r="Z415" s="66"/>
    </row>
    <row r="416" spans="1:26">
      <c r="A416" s="9" t="s">
        <v>7521</v>
      </c>
      <c r="B416" s="9" t="s">
        <v>2081</v>
      </c>
      <c r="C416" s="9" t="s">
        <v>7522</v>
      </c>
      <c r="D416" s="9" t="s">
        <v>7523</v>
      </c>
      <c r="E416" s="9">
        <v>7</v>
      </c>
      <c r="F416" s="9">
        <v>0</v>
      </c>
      <c r="G416" s="44">
        <v>1E-4</v>
      </c>
      <c r="H416" s="9">
        <v>11</v>
      </c>
      <c r="I416" s="9">
        <v>0</v>
      </c>
      <c r="J416" s="9">
        <v>2</v>
      </c>
      <c r="K416" s="59">
        <v>16.920000000000002</v>
      </c>
      <c r="L416" s="67"/>
      <c r="M416" s="67"/>
      <c r="N416" s="67"/>
      <c r="O416" s="66"/>
      <c r="P416" s="66"/>
      <c r="Q416" s="67"/>
      <c r="R416" s="67"/>
      <c r="S416" s="68"/>
      <c r="T416" s="68"/>
      <c r="U416" s="66"/>
      <c r="V416" s="66"/>
      <c r="W416" s="66"/>
      <c r="X416" s="66"/>
      <c r="Y416" s="66"/>
      <c r="Z416" s="66"/>
    </row>
    <row r="417" spans="1:26">
      <c r="A417" s="9" t="s">
        <v>1357</v>
      </c>
      <c r="B417" s="9" t="s">
        <v>1357</v>
      </c>
      <c r="C417" s="9" t="s">
        <v>6439</v>
      </c>
      <c r="D417" s="9" t="s">
        <v>6440</v>
      </c>
      <c r="E417" s="9">
        <v>28</v>
      </c>
      <c r="F417" s="9">
        <v>0</v>
      </c>
      <c r="G417" s="44">
        <v>4.0000000000000002E-4</v>
      </c>
      <c r="H417" s="9">
        <v>38</v>
      </c>
      <c r="I417" s="9">
        <v>0</v>
      </c>
      <c r="J417" s="9">
        <v>2</v>
      </c>
      <c r="K417" s="59">
        <v>21.98</v>
      </c>
      <c r="L417" s="67"/>
      <c r="M417" s="67"/>
      <c r="N417" s="67"/>
      <c r="O417" s="66"/>
      <c r="P417" s="66"/>
      <c r="Q417" s="67"/>
      <c r="R417" s="67"/>
      <c r="S417" s="68"/>
      <c r="T417" s="68"/>
      <c r="U417" s="66"/>
      <c r="V417" s="66"/>
      <c r="W417" s="66"/>
      <c r="X417" s="66"/>
      <c r="Y417" s="66"/>
      <c r="Z417" s="66"/>
    </row>
    <row r="418" spans="1:26">
      <c r="A418" s="9" t="s">
        <v>6058</v>
      </c>
      <c r="B418" s="9" t="s">
        <v>1141</v>
      </c>
      <c r="C418" s="9" t="s">
        <v>3275</v>
      </c>
      <c r="D418" s="9" t="s">
        <v>3276</v>
      </c>
      <c r="E418" s="9">
        <v>346</v>
      </c>
      <c r="F418" s="9">
        <v>6</v>
      </c>
      <c r="G418" s="44">
        <v>5.0000000000000001E-3</v>
      </c>
      <c r="H418" s="9">
        <v>444</v>
      </c>
      <c r="I418" s="9">
        <v>7</v>
      </c>
      <c r="J418" s="9">
        <v>2</v>
      </c>
      <c r="K418" s="59">
        <v>12.38</v>
      </c>
      <c r="L418" s="67"/>
      <c r="M418" s="67"/>
      <c r="N418" s="67"/>
      <c r="O418" s="66"/>
      <c r="P418" s="66"/>
      <c r="Q418" s="67"/>
      <c r="R418" s="67"/>
      <c r="S418" s="68"/>
      <c r="T418" s="68"/>
      <c r="U418" s="66"/>
      <c r="V418" s="66"/>
      <c r="W418" s="66"/>
      <c r="X418" s="66"/>
      <c r="Y418" s="66"/>
      <c r="Z418" s="66"/>
    </row>
    <row r="419" spans="1:26">
      <c r="A419" s="9" t="s">
        <v>6125</v>
      </c>
      <c r="B419" s="9" t="s">
        <v>1137</v>
      </c>
      <c r="C419" s="9" t="s">
        <v>6126</v>
      </c>
      <c r="D419" s="9" t="s">
        <v>6415</v>
      </c>
      <c r="E419" s="9">
        <v>21</v>
      </c>
      <c r="F419" s="9">
        <v>0</v>
      </c>
      <c r="G419" s="44">
        <v>2.9999999999999997E-4</v>
      </c>
      <c r="H419" s="9">
        <v>24</v>
      </c>
      <c r="I419" s="9">
        <v>0</v>
      </c>
      <c r="J419" s="9">
        <v>2</v>
      </c>
      <c r="K419" s="59">
        <v>21.98</v>
      </c>
      <c r="L419" s="67"/>
      <c r="M419" s="67"/>
      <c r="N419" s="67"/>
      <c r="O419" s="66"/>
      <c r="P419" s="66"/>
      <c r="Q419" s="67"/>
      <c r="R419" s="67"/>
      <c r="S419" s="68"/>
      <c r="T419" s="68"/>
      <c r="U419" s="66"/>
      <c r="V419" s="66"/>
      <c r="W419" s="66"/>
      <c r="X419" s="66"/>
      <c r="Y419" s="66"/>
      <c r="Z419" s="66"/>
    </row>
    <row r="420" spans="1:26">
      <c r="A420" s="9" t="s">
        <v>7529</v>
      </c>
      <c r="B420" s="9" t="s">
        <v>1813</v>
      </c>
      <c r="C420" s="9" t="s">
        <v>9319</v>
      </c>
      <c r="D420" s="9" t="s">
        <v>9320</v>
      </c>
      <c r="E420" s="9">
        <v>0</v>
      </c>
      <c r="F420" s="9">
        <v>0</v>
      </c>
      <c r="G420" s="44">
        <v>0</v>
      </c>
      <c r="H420" s="9">
        <v>0</v>
      </c>
      <c r="I420" s="9">
        <v>0</v>
      </c>
      <c r="J420" s="9">
        <v>2</v>
      </c>
      <c r="K420" s="59">
        <v>136.44</v>
      </c>
      <c r="L420" s="67"/>
      <c r="M420" s="67"/>
      <c r="N420" s="67"/>
      <c r="O420" s="66"/>
      <c r="P420" s="66"/>
      <c r="Q420" s="67"/>
      <c r="R420" s="67"/>
      <c r="S420" s="68"/>
      <c r="T420" s="68"/>
      <c r="U420" s="66"/>
      <c r="V420" s="66"/>
      <c r="W420" s="66"/>
      <c r="X420" s="66"/>
      <c r="Y420" s="66"/>
      <c r="Z420" s="66"/>
    </row>
    <row r="421" spans="1:26">
      <c r="A421" s="9" t="s">
        <v>7531</v>
      </c>
      <c r="B421" s="9" t="s">
        <v>1284</v>
      </c>
      <c r="C421" s="9" t="s">
        <v>3948</v>
      </c>
      <c r="D421" s="9" t="s">
        <v>7532</v>
      </c>
      <c r="E421" s="9">
        <v>31</v>
      </c>
      <c r="F421" s="9">
        <v>3</v>
      </c>
      <c r="G421" s="44">
        <v>4.0000000000000002E-4</v>
      </c>
      <c r="H421" s="9">
        <v>35</v>
      </c>
      <c r="I421" s="9">
        <v>4</v>
      </c>
      <c r="J421" s="9">
        <v>2</v>
      </c>
      <c r="K421" s="59">
        <v>31.97</v>
      </c>
      <c r="L421" s="67"/>
      <c r="M421" s="67"/>
      <c r="N421" s="67"/>
      <c r="O421" s="66"/>
      <c r="P421" s="66"/>
      <c r="Q421" s="67"/>
      <c r="R421" s="67"/>
      <c r="S421" s="68"/>
      <c r="T421" s="68"/>
      <c r="U421" s="66"/>
      <c r="V421" s="66"/>
      <c r="W421" s="66"/>
      <c r="X421" s="66"/>
      <c r="Y421" s="66"/>
      <c r="Z421" s="66"/>
    </row>
    <row r="422" spans="1:26">
      <c r="A422" s="9" t="s">
        <v>8729</v>
      </c>
      <c r="B422" s="9" t="s">
        <v>1059</v>
      </c>
      <c r="C422" s="9" t="s">
        <v>3182</v>
      </c>
      <c r="D422" s="9" t="s">
        <v>3240</v>
      </c>
      <c r="E422" s="9">
        <v>159</v>
      </c>
      <c r="F422" s="9">
        <v>7</v>
      </c>
      <c r="G422" s="44">
        <v>2.3E-3</v>
      </c>
      <c r="H422" s="9">
        <v>207</v>
      </c>
      <c r="I422" s="9">
        <v>7</v>
      </c>
      <c r="J422" s="9">
        <v>2</v>
      </c>
      <c r="K422" s="59">
        <v>32.78</v>
      </c>
      <c r="L422" s="67"/>
      <c r="M422" s="67"/>
      <c r="N422" s="67"/>
      <c r="O422" s="66"/>
      <c r="P422" s="66"/>
      <c r="Q422" s="67"/>
      <c r="R422" s="67"/>
      <c r="S422" s="68"/>
      <c r="T422" s="68"/>
      <c r="U422" s="66"/>
      <c r="V422" s="66"/>
      <c r="W422" s="66"/>
      <c r="X422" s="66"/>
      <c r="Y422" s="66"/>
      <c r="Z422" s="66"/>
    </row>
    <row r="423" spans="1:26">
      <c r="A423" s="9" t="s">
        <v>6075</v>
      </c>
      <c r="B423" s="9" t="s">
        <v>1486</v>
      </c>
      <c r="C423" s="9" t="s">
        <v>6550</v>
      </c>
      <c r="D423" s="9" t="s">
        <v>6551</v>
      </c>
      <c r="E423" s="9">
        <v>33</v>
      </c>
      <c r="F423" s="9">
        <v>3</v>
      </c>
      <c r="G423" s="44">
        <v>5.0000000000000001E-4</v>
      </c>
      <c r="H423" s="9">
        <v>40</v>
      </c>
      <c r="I423" s="9">
        <v>3</v>
      </c>
      <c r="J423" s="9">
        <v>3</v>
      </c>
      <c r="K423" s="59">
        <v>25.37</v>
      </c>
      <c r="L423" s="67"/>
      <c r="M423" s="67"/>
      <c r="N423" s="67"/>
      <c r="O423" s="66"/>
      <c r="P423" s="66"/>
      <c r="Q423" s="67"/>
      <c r="R423" s="67"/>
      <c r="S423" s="68"/>
      <c r="T423" s="68"/>
      <c r="U423" s="66"/>
      <c r="V423" s="66"/>
      <c r="W423" s="66"/>
      <c r="X423" s="66"/>
      <c r="Y423" s="66"/>
      <c r="Z423" s="66"/>
    </row>
    <row r="424" spans="1:26">
      <c r="A424" s="9" t="s">
        <v>7106</v>
      </c>
      <c r="B424" s="9" t="s">
        <v>1619</v>
      </c>
      <c r="C424" s="9" t="s">
        <v>8371</v>
      </c>
      <c r="D424" s="9" t="s">
        <v>8372</v>
      </c>
      <c r="E424" s="9">
        <v>3</v>
      </c>
      <c r="F424" s="9">
        <v>1</v>
      </c>
      <c r="G424" s="44">
        <v>0</v>
      </c>
      <c r="H424" s="9">
        <v>8</v>
      </c>
      <c r="I424" s="9">
        <v>5</v>
      </c>
      <c r="J424" s="9">
        <v>3</v>
      </c>
      <c r="K424" s="59">
        <v>31.85</v>
      </c>
      <c r="L424" s="67"/>
      <c r="M424" s="67"/>
      <c r="N424" s="67"/>
      <c r="O424" s="66"/>
      <c r="P424" s="66"/>
      <c r="Q424" s="67"/>
      <c r="R424" s="67"/>
      <c r="S424" s="68"/>
      <c r="T424" s="68"/>
      <c r="U424" s="66"/>
      <c r="V424" s="66"/>
      <c r="W424" s="66"/>
      <c r="X424" s="66"/>
      <c r="Y424" s="66"/>
      <c r="Z424" s="66"/>
    </row>
    <row r="425" spans="1:26">
      <c r="A425" s="9" t="s">
        <v>5997</v>
      </c>
      <c r="B425" s="9" t="s">
        <v>1473</v>
      </c>
      <c r="C425" s="9" t="s">
        <v>6779</v>
      </c>
      <c r="D425" s="9" t="s">
        <v>6780</v>
      </c>
      <c r="E425" s="9">
        <v>3</v>
      </c>
      <c r="F425" s="9">
        <v>0</v>
      </c>
      <c r="G425" s="44">
        <v>0</v>
      </c>
      <c r="H425" s="9">
        <v>4</v>
      </c>
      <c r="I425" s="9">
        <v>0</v>
      </c>
      <c r="J425" s="9">
        <v>18</v>
      </c>
      <c r="K425" s="59">
        <v>487.62</v>
      </c>
      <c r="L425" s="67"/>
      <c r="M425" s="67"/>
      <c r="N425" s="67"/>
      <c r="O425" s="66"/>
      <c r="P425" s="66"/>
      <c r="Q425" s="67"/>
      <c r="R425" s="67"/>
      <c r="S425" s="68"/>
      <c r="T425" s="68"/>
      <c r="U425" s="66"/>
      <c r="V425" s="66"/>
      <c r="W425" s="66"/>
      <c r="X425" s="66"/>
      <c r="Y425" s="66"/>
      <c r="Z425" s="66"/>
    </row>
    <row r="426" spans="1:26">
      <c r="A426" s="9" t="s">
        <v>5997</v>
      </c>
      <c r="B426" s="9" t="s">
        <v>548</v>
      </c>
      <c r="C426" s="9" t="s">
        <v>545</v>
      </c>
      <c r="D426" s="9" t="s">
        <v>547</v>
      </c>
      <c r="E426" s="9">
        <v>7</v>
      </c>
      <c r="F426" s="9">
        <v>1</v>
      </c>
      <c r="G426" s="44">
        <v>1E-4</v>
      </c>
      <c r="H426" s="9">
        <v>11</v>
      </c>
      <c r="I426" s="9">
        <v>1</v>
      </c>
      <c r="J426" s="9">
        <v>2</v>
      </c>
      <c r="K426" s="59">
        <v>38.799999999999997</v>
      </c>
      <c r="L426" s="67"/>
      <c r="M426" s="67"/>
      <c r="N426" s="67"/>
      <c r="O426" s="66"/>
      <c r="P426" s="66"/>
      <c r="Q426" s="67"/>
      <c r="R426" s="67"/>
      <c r="S426" s="68"/>
      <c r="T426" s="68"/>
      <c r="U426" s="66"/>
      <c r="V426" s="66"/>
      <c r="W426" s="66"/>
      <c r="X426" s="66"/>
      <c r="Y426" s="66"/>
      <c r="Z426" s="66"/>
    </row>
    <row r="427" spans="1:26">
      <c r="A427" s="9" t="s">
        <v>5997</v>
      </c>
      <c r="B427" s="9" t="s">
        <v>1343</v>
      </c>
      <c r="C427" s="9" t="s">
        <v>3621</v>
      </c>
      <c r="D427" s="9" t="s">
        <v>3622</v>
      </c>
      <c r="E427" s="9">
        <v>4</v>
      </c>
      <c r="F427" s="9">
        <v>1</v>
      </c>
      <c r="G427" s="44">
        <v>1E-4</v>
      </c>
      <c r="H427" s="9">
        <v>4</v>
      </c>
      <c r="I427" s="9">
        <v>1</v>
      </c>
      <c r="J427" s="9">
        <v>2</v>
      </c>
      <c r="K427" s="59">
        <v>39.58</v>
      </c>
      <c r="L427" s="67"/>
      <c r="M427" s="67"/>
      <c r="N427" s="67"/>
      <c r="O427" s="66"/>
      <c r="P427" s="66"/>
      <c r="Q427" s="67"/>
      <c r="R427" s="67"/>
      <c r="S427" s="68"/>
      <c r="T427" s="68"/>
      <c r="U427" s="66"/>
      <c r="V427" s="66"/>
      <c r="W427" s="66"/>
      <c r="X427" s="66"/>
      <c r="Y427" s="66"/>
      <c r="Z427" s="66"/>
    </row>
    <row r="428" spans="1:26">
      <c r="A428" s="9" t="s">
        <v>5998</v>
      </c>
      <c r="B428" s="9" t="s">
        <v>1532</v>
      </c>
      <c r="C428" s="9" t="s">
        <v>6554</v>
      </c>
      <c r="D428" s="9" t="s">
        <v>6555</v>
      </c>
      <c r="E428" s="9">
        <v>6</v>
      </c>
      <c r="F428" s="9">
        <v>2</v>
      </c>
      <c r="G428" s="44">
        <v>1E-4</v>
      </c>
      <c r="H428" s="9">
        <v>6</v>
      </c>
      <c r="I428" s="9">
        <v>2</v>
      </c>
      <c r="J428" s="9">
        <v>3</v>
      </c>
      <c r="K428" s="59">
        <v>57.95</v>
      </c>
      <c r="L428" s="67"/>
      <c r="M428" s="67"/>
      <c r="N428" s="67"/>
      <c r="O428" s="66"/>
      <c r="P428" s="66"/>
      <c r="Q428" s="67"/>
      <c r="R428" s="67"/>
      <c r="S428" s="68"/>
      <c r="T428" s="68"/>
      <c r="U428" s="66"/>
      <c r="V428" s="66"/>
      <c r="W428" s="66"/>
      <c r="X428" s="66"/>
      <c r="Y428" s="66"/>
      <c r="Z428" s="66"/>
    </row>
    <row r="429" spans="1:26">
      <c r="A429" s="9" t="s">
        <v>6543</v>
      </c>
      <c r="B429" s="9" t="s">
        <v>1399</v>
      </c>
      <c r="C429" s="9" t="s">
        <v>8843</v>
      </c>
      <c r="D429" s="9" t="s">
        <v>8844</v>
      </c>
      <c r="E429" s="9">
        <v>29</v>
      </c>
      <c r="F429" s="9">
        <v>2</v>
      </c>
      <c r="G429" s="44">
        <v>4.0000000000000002E-4</v>
      </c>
      <c r="H429" s="9">
        <v>38</v>
      </c>
      <c r="I429" s="9">
        <v>5</v>
      </c>
      <c r="J429" s="9">
        <v>2</v>
      </c>
      <c r="K429" s="59">
        <v>56.98</v>
      </c>
      <c r="L429" s="67"/>
      <c r="M429" s="67"/>
      <c r="N429" s="67"/>
      <c r="O429" s="66"/>
      <c r="P429" s="66"/>
      <c r="Q429" s="67"/>
      <c r="R429" s="67"/>
      <c r="S429" s="68"/>
      <c r="T429" s="68"/>
      <c r="U429" s="66"/>
      <c r="V429" s="66"/>
      <c r="W429" s="66"/>
      <c r="X429" s="66"/>
      <c r="Y429" s="66"/>
      <c r="Z429" s="66"/>
    </row>
    <row r="430" spans="1:26">
      <c r="A430" s="9" t="s">
        <v>6543</v>
      </c>
      <c r="B430" s="9" t="s">
        <v>1826</v>
      </c>
      <c r="C430" s="9" t="s">
        <v>7236</v>
      </c>
      <c r="D430" s="9" t="s">
        <v>7237</v>
      </c>
      <c r="E430" s="9">
        <v>6</v>
      </c>
      <c r="F430" s="9">
        <v>1</v>
      </c>
      <c r="G430" s="44">
        <v>1E-4</v>
      </c>
      <c r="H430" s="9">
        <v>7</v>
      </c>
      <c r="I430" s="9">
        <v>1</v>
      </c>
      <c r="J430" s="9">
        <v>2</v>
      </c>
      <c r="K430" s="59">
        <v>57.47</v>
      </c>
      <c r="L430" s="67"/>
      <c r="M430" s="67"/>
      <c r="N430" s="67"/>
      <c r="O430" s="66"/>
      <c r="P430" s="66"/>
      <c r="Q430" s="67"/>
      <c r="R430" s="67"/>
      <c r="S430" s="68"/>
      <c r="T430" s="68"/>
      <c r="U430" s="66"/>
      <c r="V430" s="66"/>
      <c r="W430" s="66"/>
      <c r="X430" s="66"/>
      <c r="Y430" s="66"/>
      <c r="Z430" s="66"/>
    </row>
    <row r="431" spans="1:26">
      <c r="A431" s="9" t="s">
        <v>5997</v>
      </c>
      <c r="B431" s="9" t="s">
        <v>1257</v>
      </c>
      <c r="C431" s="9" t="s">
        <v>3417</v>
      </c>
      <c r="D431" s="9" t="s">
        <v>3418</v>
      </c>
      <c r="E431" s="9">
        <v>15</v>
      </c>
      <c r="F431" s="9">
        <v>0</v>
      </c>
      <c r="G431" s="44">
        <v>2.0000000000000001E-4</v>
      </c>
      <c r="H431" s="9">
        <v>19</v>
      </c>
      <c r="I431" s="9">
        <v>0</v>
      </c>
      <c r="J431" s="9">
        <v>2</v>
      </c>
      <c r="K431" s="59">
        <v>40.380000000000003</v>
      </c>
      <c r="L431" s="67"/>
      <c r="M431" s="67"/>
      <c r="N431" s="67"/>
      <c r="O431" s="66"/>
      <c r="P431" s="66"/>
      <c r="Q431" s="67"/>
      <c r="R431" s="67"/>
      <c r="S431" s="68"/>
      <c r="T431" s="68"/>
      <c r="U431" s="66"/>
      <c r="V431" s="66"/>
      <c r="W431" s="66"/>
      <c r="X431" s="66"/>
      <c r="Y431" s="66"/>
      <c r="Z431" s="66"/>
    </row>
    <row r="432" spans="1:26">
      <c r="A432" s="9" t="s">
        <v>6289</v>
      </c>
      <c r="B432" s="9" t="s">
        <v>1326</v>
      </c>
      <c r="C432" s="9" t="s">
        <v>9564</v>
      </c>
      <c r="D432" s="9" t="s">
        <v>10875</v>
      </c>
      <c r="E432" s="9">
        <v>16</v>
      </c>
      <c r="F432" s="9">
        <v>0</v>
      </c>
      <c r="G432" s="44">
        <v>2.0000000000000001E-4</v>
      </c>
      <c r="H432" s="9">
        <v>22</v>
      </c>
      <c r="I432" s="9">
        <v>0</v>
      </c>
      <c r="J432" s="9">
        <v>2</v>
      </c>
      <c r="K432" s="59">
        <v>96.88</v>
      </c>
      <c r="L432" s="67"/>
      <c r="M432" s="67"/>
      <c r="N432" s="67"/>
      <c r="O432" s="66"/>
      <c r="P432" s="66"/>
      <c r="Q432" s="67"/>
      <c r="R432" s="67"/>
      <c r="S432" s="68"/>
      <c r="T432" s="68"/>
      <c r="U432" s="66"/>
      <c r="V432" s="66"/>
      <c r="W432" s="66"/>
      <c r="X432" s="66"/>
      <c r="Y432" s="66"/>
      <c r="Z432" s="66"/>
    </row>
    <row r="433" spans="1:26">
      <c r="A433" s="9" t="s">
        <v>6043</v>
      </c>
      <c r="B433" s="9" t="s">
        <v>1282</v>
      </c>
      <c r="C433" s="9" t="s">
        <v>6176</v>
      </c>
      <c r="D433" s="9" t="s">
        <v>8755</v>
      </c>
      <c r="E433" s="9">
        <v>85</v>
      </c>
      <c r="F433" s="9">
        <v>6</v>
      </c>
      <c r="G433" s="44">
        <v>1.1999999999999999E-3</v>
      </c>
      <c r="H433" s="9">
        <v>106</v>
      </c>
      <c r="I433" s="9">
        <v>6</v>
      </c>
      <c r="J433" s="9">
        <v>2</v>
      </c>
      <c r="K433" s="59">
        <v>28.66</v>
      </c>
      <c r="L433" s="67"/>
      <c r="M433" s="67"/>
      <c r="N433" s="67"/>
      <c r="O433" s="66"/>
      <c r="P433" s="66"/>
      <c r="Q433" s="67"/>
      <c r="R433" s="67"/>
      <c r="S433" s="68"/>
      <c r="T433" s="68"/>
      <c r="U433" s="66"/>
      <c r="V433" s="66"/>
      <c r="W433" s="66"/>
      <c r="X433" s="66"/>
      <c r="Y433" s="66"/>
      <c r="Z433" s="66"/>
    </row>
    <row r="434" spans="1:26">
      <c r="A434" s="9" t="s">
        <v>7838</v>
      </c>
      <c r="B434" s="9" t="s">
        <v>2449</v>
      </c>
      <c r="C434" s="9" t="s">
        <v>8410</v>
      </c>
      <c r="D434" s="9" t="s">
        <v>8411</v>
      </c>
      <c r="E434" s="9">
        <v>12</v>
      </c>
      <c r="F434" s="9">
        <v>1</v>
      </c>
      <c r="G434" s="44">
        <v>2.0000000000000001E-4</v>
      </c>
      <c r="H434" s="9">
        <v>16</v>
      </c>
      <c r="I434" s="9">
        <v>1</v>
      </c>
      <c r="J434" s="9">
        <v>2</v>
      </c>
      <c r="K434" s="59">
        <v>21.38</v>
      </c>
      <c r="L434" s="67"/>
      <c r="M434" s="67"/>
      <c r="N434" s="67"/>
      <c r="O434" s="66"/>
      <c r="P434" s="66"/>
      <c r="Q434" s="67"/>
      <c r="R434" s="67"/>
      <c r="S434" s="68"/>
      <c r="T434" s="68"/>
      <c r="U434" s="66"/>
      <c r="V434" s="66"/>
      <c r="W434" s="66"/>
      <c r="X434" s="66"/>
      <c r="Y434" s="66"/>
      <c r="Z434" s="66"/>
    </row>
    <row r="435" spans="1:26">
      <c r="A435" s="9" t="s">
        <v>7457</v>
      </c>
      <c r="B435" s="9" t="s">
        <v>1521</v>
      </c>
      <c r="C435" s="9" t="s">
        <v>9976</v>
      </c>
      <c r="D435" s="9" t="s">
        <v>10876</v>
      </c>
      <c r="E435" s="9">
        <v>6</v>
      </c>
      <c r="F435" s="9">
        <v>0</v>
      </c>
      <c r="G435" s="44">
        <v>1E-4</v>
      </c>
      <c r="H435" s="9">
        <v>8</v>
      </c>
      <c r="I435" s="9">
        <v>0</v>
      </c>
      <c r="J435" s="9">
        <v>2</v>
      </c>
      <c r="K435" s="59">
        <v>25.97</v>
      </c>
      <c r="L435" s="67"/>
      <c r="M435" s="67"/>
      <c r="N435" s="67"/>
      <c r="O435" s="66"/>
      <c r="P435" s="66"/>
      <c r="Q435" s="67"/>
      <c r="R435" s="67"/>
      <c r="S435" s="68"/>
      <c r="T435" s="68"/>
      <c r="U435" s="66"/>
      <c r="V435" s="66"/>
      <c r="W435" s="66"/>
      <c r="X435" s="66"/>
      <c r="Y435" s="66"/>
      <c r="Z435" s="66"/>
    </row>
    <row r="436" spans="1:26">
      <c r="A436" s="9" t="s">
        <v>1220</v>
      </c>
      <c r="B436" s="9" t="s">
        <v>1220</v>
      </c>
      <c r="C436" s="9" t="s">
        <v>5047</v>
      </c>
      <c r="D436" s="9" t="s">
        <v>5048</v>
      </c>
      <c r="E436" s="9">
        <v>25</v>
      </c>
      <c r="F436" s="9">
        <v>1</v>
      </c>
      <c r="G436" s="44">
        <v>4.0000000000000002E-4</v>
      </c>
      <c r="H436" s="9">
        <v>30</v>
      </c>
      <c r="I436" s="9">
        <v>1</v>
      </c>
      <c r="J436" s="9">
        <v>2</v>
      </c>
      <c r="K436" s="59">
        <v>15.7</v>
      </c>
      <c r="L436" s="67"/>
      <c r="M436" s="67"/>
      <c r="N436" s="67"/>
      <c r="O436" s="66"/>
      <c r="P436" s="66"/>
      <c r="Q436" s="67"/>
      <c r="R436" s="67"/>
      <c r="S436" s="68"/>
      <c r="T436" s="68"/>
      <c r="U436" s="66"/>
      <c r="V436" s="66"/>
      <c r="W436" s="66"/>
      <c r="X436" s="66"/>
      <c r="Y436" s="66"/>
      <c r="Z436" s="66"/>
    </row>
    <row r="437" spans="1:26">
      <c r="A437" s="9" t="s">
        <v>6105</v>
      </c>
      <c r="B437" s="9" t="s">
        <v>1270</v>
      </c>
      <c r="C437" s="9" t="s">
        <v>3256</v>
      </c>
      <c r="D437" s="9" t="s">
        <v>3257</v>
      </c>
      <c r="E437" s="9">
        <v>18</v>
      </c>
      <c r="F437" s="9">
        <v>0</v>
      </c>
      <c r="G437" s="44">
        <v>2.9999999999999997E-4</v>
      </c>
      <c r="H437" s="9">
        <v>20</v>
      </c>
      <c r="I437" s="9">
        <v>0</v>
      </c>
      <c r="J437" s="9">
        <v>2</v>
      </c>
      <c r="K437" s="59">
        <v>15.76</v>
      </c>
      <c r="L437" s="67"/>
      <c r="M437" s="67"/>
      <c r="N437" s="67"/>
      <c r="O437" s="66"/>
      <c r="P437" s="66"/>
      <c r="Q437" s="67"/>
      <c r="R437" s="67"/>
      <c r="S437" s="68"/>
      <c r="T437" s="68"/>
      <c r="U437" s="66"/>
      <c r="V437" s="66"/>
      <c r="W437" s="66"/>
      <c r="X437" s="66"/>
      <c r="Y437" s="66"/>
      <c r="Z437" s="66"/>
    </row>
    <row r="438" spans="1:26">
      <c r="A438" s="9" t="s">
        <v>6528</v>
      </c>
      <c r="B438" s="9" t="s">
        <v>1388</v>
      </c>
      <c r="C438" s="9" t="s">
        <v>3718</v>
      </c>
      <c r="D438" s="9" t="s">
        <v>3719</v>
      </c>
      <c r="E438" s="9">
        <v>20</v>
      </c>
      <c r="F438" s="9">
        <v>2</v>
      </c>
      <c r="G438" s="44">
        <v>2.9999999999999997E-4</v>
      </c>
      <c r="H438" s="9">
        <v>22</v>
      </c>
      <c r="I438" s="9">
        <v>2</v>
      </c>
      <c r="J438" s="9">
        <v>2</v>
      </c>
      <c r="K438" s="59">
        <v>17.98</v>
      </c>
      <c r="L438" s="67"/>
      <c r="M438" s="67"/>
      <c r="N438" s="67"/>
      <c r="O438" s="66"/>
      <c r="P438" s="66"/>
      <c r="Q438" s="67"/>
      <c r="R438" s="67"/>
      <c r="S438" s="68"/>
      <c r="T438" s="68"/>
      <c r="U438" s="66"/>
      <c r="V438" s="66"/>
      <c r="W438" s="66"/>
      <c r="X438" s="66"/>
      <c r="Y438" s="66"/>
      <c r="Z438" s="66"/>
    </row>
    <row r="439" spans="1:26">
      <c r="A439" s="9" t="s">
        <v>6222</v>
      </c>
      <c r="B439" s="9" t="s">
        <v>1289</v>
      </c>
      <c r="C439" s="9" t="s">
        <v>3849</v>
      </c>
      <c r="D439" s="9" t="s">
        <v>3850</v>
      </c>
      <c r="E439" s="9">
        <v>19</v>
      </c>
      <c r="F439" s="9">
        <v>1</v>
      </c>
      <c r="G439" s="44">
        <v>2.9999999999999997E-4</v>
      </c>
      <c r="H439" s="9">
        <v>28</v>
      </c>
      <c r="I439" s="9">
        <v>1</v>
      </c>
      <c r="J439" s="9">
        <v>3</v>
      </c>
      <c r="K439" s="59">
        <v>24.01</v>
      </c>
      <c r="L439" s="67"/>
      <c r="M439" s="67"/>
      <c r="N439" s="67"/>
      <c r="O439" s="66"/>
      <c r="P439" s="66"/>
      <c r="Q439" s="67"/>
      <c r="R439" s="67"/>
      <c r="S439" s="68"/>
      <c r="T439" s="68"/>
      <c r="U439" s="66"/>
      <c r="V439" s="66"/>
      <c r="W439" s="66"/>
      <c r="X439" s="66"/>
      <c r="Y439" s="66"/>
      <c r="Z439" s="66"/>
    </row>
    <row r="440" spans="1:26">
      <c r="A440" s="9" t="s">
        <v>6455</v>
      </c>
      <c r="B440" s="9" t="s">
        <v>1378</v>
      </c>
      <c r="C440" s="9" t="s">
        <v>6456</v>
      </c>
      <c r="D440" s="9" t="s">
        <v>6457</v>
      </c>
      <c r="E440" s="9">
        <v>7</v>
      </c>
      <c r="F440" s="9">
        <v>2</v>
      </c>
      <c r="G440" s="44">
        <v>1E-4</v>
      </c>
      <c r="H440" s="9">
        <v>7</v>
      </c>
      <c r="I440" s="9">
        <v>2</v>
      </c>
      <c r="J440" s="9">
        <v>4</v>
      </c>
      <c r="K440" s="59">
        <v>34.28</v>
      </c>
      <c r="L440" s="67"/>
      <c r="M440" s="67"/>
      <c r="N440" s="67"/>
      <c r="O440" s="66"/>
      <c r="P440" s="66"/>
      <c r="Q440" s="67"/>
      <c r="R440" s="67"/>
      <c r="S440" s="68"/>
      <c r="T440" s="68"/>
      <c r="U440" s="66"/>
      <c r="V440" s="66"/>
      <c r="W440" s="66"/>
      <c r="X440" s="66"/>
      <c r="Y440" s="66"/>
      <c r="Z440" s="66"/>
    </row>
    <row r="441" spans="1:26">
      <c r="A441" s="9" t="s">
        <v>6109</v>
      </c>
      <c r="B441" s="9" t="s">
        <v>1266</v>
      </c>
      <c r="C441" s="9" t="s">
        <v>4943</v>
      </c>
      <c r="D441" s="9" t="s">
        <v>4944</v>
      </c>
      <c r="E441" s="9">
        <v>30</v>
      </c>
      <c r="F441" s="9">
        <v>3</v>
      </c>
      <c r="G441" s="44">
        <v>4.0000000000000002E-4</v>
      </c>
      <c r="H441" s="9">
        <v>39</v>
      </c>
      <c r="I441" s="9">
        <v>3</v>
      </c>
      <c r="J441" s="9">
        <v>2</v>
      </c>
      <c r="K441" s="59">
        <v>12.5</v>
      </c>
      <c r="L441" s="67"/>
      <c r="M441" s="67"/>
      <c r="N441" s="67"/>
      <c r="O441" s="66"/>
      <c r="P441" s="66"/>
      <c r="Q441" s="67"/>
      <c r="R441" s="67"/>
      <c r="S441" s="68"/>
      <c r="T441" s="68"/>
      <c r="U441" s="66"/>
      <c r="V441" s="66"/>
      <c r="W441" s="66"/>
      <c r="X441" s="66"/>
      <c r="Y441" s="66"/>
      <c r="Z441" s="66"/>
    </row>
    <row r="442" spans="1:26">
      <c r="A442" s="9" t="s">
        <v>9050</v>
      </c>
      <c r="B442" s="9" t="s">
        <v>1680</v>
      </c>
      <c r="C442" s="9" t="s">
        <v>9051</v>
      </c>
      <c r="D442" s="9" t="s">
        <v>9052</v>
      </c>
      <c r="E442" s="9">
        <v>15</v>
      </c>
      <c r="F442" s="9">
        <v>4</v>
      </c>
      <c r="G442" s="44">
        <v>2.0000000000000001E-4</v>
      </c>
      <c r="H442" s="9">
        <v>21</v>
      </c>
      <c r="I442" s="9">
        <v>8</v>
      </c>
      <c r="J442" s="9">
        <v>2</v>
      </c>
      <c r="K442" s="59">
        <v>33.97</v>
      </c>
      <c r="L442" s="67"/>
      <c r="M442" s="67"/>
      <c r="N442" s="67"/>
      <c r="O442" s="66"/>
      <c r="P442" s="66"/>
      <c r="Q442" s="67"/>
      <c r="R442" s="67"/>
      <c r="S442" s="68"/>
      <c r="T442" s="68"/>
      <c r="U442" s="66"/>
      <c r="V442" s="66"/>
      <c r="W442" s="66"/>
      <c r="X442" s="66"/>
      <c r="Y442" s="66"/>
      <c r="Z442" s="66"/>
    </row>
    <row r="443" spans="1:26">
      <c r="A443" s="9" t="s">
        <v>6186</v>
      </c>
      <c r="B443" s="9" t="s">
        <v>1346</v>
      </c>
      <c r="C443" s="9" t="s">
        <v>4105</v>
      </c>
      <c r="D443" s="9" t="s">
        <v>4106</v>
      </c>
      <c r="E443" s="9">
        <v>13</v>
      </c>
      <c r="F443" s="9">
        <v>0</v>
      </c>
      <c r="G443" s="44">
        <v>2.0000000000000001E-4</v>
      </c>
      <c r="H443" s="9">
        <v>14</v>
      </c>
      <c r="I443" s="9">
        <v>0</v>
      </c>
      <c r="J443" s="9">
        <v>2</v>
      </c>
      <c r="K443" s="59">
        <v>14.38</v>
      </c>
      <c r="L443" s="67"/>
      <c r="M443" s="67"/>
      <c r="N443" s="67"/>
      <c r="O443" s="66"/>
      <c r="P443" s="66"/>
      <c r="Q443" s="67"/>
      <c r="R443" s="67"/>
      <c r="S443" s="68"/>
      <c r="T443" s="68"/>
      <c r="U443" s="66"/>
      <c r="V443" s="66"/>
      <c r="W443" s="66"/>
      <c r="X443" s="66"/>
      <c r="Y443" s="66"/>
      <c r="Z443" s="66"/>
    </row>
    <row r="444" spans="1:26">
      <c r="A444" s="9" t="s">
        <v>6292</v>
      </c>
      <c r="B444" s="9" t="s">
        <v>1138</v>
      </c>
      <c r="C444" s="9" t="s">
        <v>6293</v>
      </c>
      <c r="D444" s="9" t="s">
        <v>6294</v>
      </c>
      <c r="E444" s="9">
        <v>20</v>
      </c>
      <c r="F444" s="9">
        <v>1</v>
      </c>
      <c r="G444" s="44">
        <v>2.9999999999999997E-4</v>
      </c>
      <c r="H444" s="9">
        <v>25</v>
      </c>
      <c r="I444" s="9">
        <v>1</v>
      </c>
      <c r="J444" s="9">
        <v>2</v>
      </c>
      <c r="K444" s="59">
        <v>21.98</v>
      </c>
      <c r="L444" s="67"/>
      <c r="M444" s="67"/>
      <c r="N444" s="67"/>
      <c r="O444" s="66"/>
      <c r="P444" s="66"/>
      <c r="Q444" s="67"/>
      <c r="R444" s="67"/>
      <c r="S444" s="68"/>
      <c r="T444" s="68"/>
      <c r="U444" s="66"/>
      <c r="V444" s="66"/>
      <c r="W444" s="66"/>
      <c r="X444" s="66"/>
      <c r="Y444" s="66"/>
      <c r="Z444" s="66"/>
    </row>
    <row r="445" spans="1:26">
      <c r="A445" s="9" t="s">
        <v>7073</v>
      </c>
      <c r="B445" s="9" t="s">
        <v>1324</v>
      </c>
      <c r="C445" s="9" t="s">
        <v>3609</v>
      </c>
      <c r="D445" s="9" t="s">
        <v>3610</v>
      </c>
      <c r="E445" s="9">
        <v>45</v>
      </c>
      <c r="F445" s="9">
        <v>1</v>
      </c>
      <c r="G445" s="44">
        <v>5.9999999999999995E-4</v>
      </c>
      <c r="H445" s="9">
        <v>50</v>
      </c>
      <c r="I445" s="9">
        <v>1</v>
      </c>
      <c r="J445" s="9">
        <v>2</v>
      </c>
      <c r="K445" s="59">
        <v>19.78</v>
      </c>
      <c r="L445" s="67"/>
      <c r="M445" s="67"/>
      <c r="N445" s="67"/>
      <c r="O445" s="66"/>
      <c r="P445" s="66"/>
      <c r="Q445" s="67"/>
      <c r="R445" s="67"/>
      <c r="S445" s="68"/>
      <c r="T445" s="68"/>
      <c r="U445" s="66"/>
      <c r="V445" s="66"/>
      <c r="W445" s="66"/>
      <c r="X445" s="66"/>
      <c r="Y445" s="66"/>
      <c r="Z445" s="66"/>
    </row>
    <row r="446" spans="1:26">
      <c r="A446" s="9" t="s">
        <v>6056</v>
      </c>
      <c r="B446" s="9" t="s">
        <v>1107</v>
      </c>
      <c r="C446" s="9" t="s">
        <v>9509</v>
      </c>
      <c r="D446" s="9" t="s">
        <v>8772</v>
      </c>
      <c r="E446" s="9">
        <v>25</v>
      </c>
      <c r="F446" s="9">
        <v>5</v>
      </c>
      <c r="G446" s="44">
        <v>4.0000000000000002E-4</v>
      </c>
      <c r="H446" s="9">
        <v>30</v>
      </c>
      <c r="I446" s="9">
        <v>7</v>
      </c>
      <c r="J446" s="9">
        <v>4</v>
      </c>
      <c r="K446" s="59">
        <v>207.93</v>
      </c>
      <c r="L446" s="67"/>
      <c r="M446" s="67"/>
      <c r="N446" s="67"/>
      <c r="O446" s="66"/>
      <c r="P446" s="66"/>
      <c r="Q446" s="67"/>
      <c r="R446" s="67"/>
      <c r="S446" s="68"/>
      <c r="T446" s="68"/>
      <c r="U446" s="66"/>
      <c r="V446" s="66"/>
      <c r="W446" s="66"/>
      <c r="X446" s="66"/>
      <c r="Y446" s="66"/>
      <c r="Z446" s="66"/>
    </row>
    <row r="447" spans="1:26">
      <c r="A447" s="9" t="s">
        <v>9645</v>
      </c>
      <c r="B447" s="9" t="s">
        <v>2829</v>
      </c>
      <c r="C447" s="9" t="s">
        <v>5779</v>
      </c>
      <c r="D447" s="9" t="s">
        <v>5780</v>
      </c>
      <c r="E447" s="9">
        <v>39</v>
      </c>
      <c r="F447" s="9">
        <v>0</v>
      </c>
      <c r="G447" s="44">
        <v>5.9999999999999995E-4</v>
      </c>
      <c r="H447" s="9">
        <v>52</v>
      </c>
      <c r="I447" s="9">
        <v>0</v>
      </c>
      <c r="J447" s="9">
        <v>2</v>
      </c>
      <c r="K447" s="59">
        <v>16.98</v>
      </c>
      <c r="L447" s="67"/>
      <c r="M447" s="67"/>
      <c r="N447" s="67"/>
      <c r="O447" s="66"/>
      <c r="P447" s="66"/>
      <c r="Q447" s="67"/>
      <c r="R447" s="67"/>
      <c r="S447" s="68"/>
      <c r="T447" s="68"/>
      <c r="U447" s="66"/>
      <c r="V447" s="66"/>
      <c r="W447" s="66"/>
      <c r="X447" s="66"/>
      <c r="Y447" s="66"/>
      <c r="Z447" s="66"/>
    </row>
    <row r="448" spans="1:26">
      <c r="A448" s="9" t="s">
        <v>6060</v>
      </c>
      <c r="B448" s="9" t="s">
        <v>1302</v>
      </c>
      <c r="C448" s="9" t="s">
        <v>3493</v>
      </c>
      <c r="D448" s="9" t="s">
        <v>3494</v>
      </c>
      <c r="E448" s="9">
        <v>15</v>
      </c>
      <c r="F448" s="9">
        <v>4</v>
      </c>
      <c r="G448" s="44">
        <v>2.0000000000000001E-4</v>
      </c>
      <c r="H448" s="9">
        <v>23</v>
      </c>
      <c r="I448" s="9">
        <v>4</v>
      </c>
      <c r="J448" s="9">
        <v>3</v>
      </c>
      <c r="K448" s="59">
        <v>49.77</v>
      </c>
      <c r="L448" s="67"/>
      <c r="M448" s="67"/>
      <c r="N448" s="67"/>
      <c r="O448" s="66"/>
      <c r="P448" s="66"/>
      <c r="Q448" s="67"/>
      <c r="R448" s="67"/>
      <c r="S448" s="68"/>
      <c r="T448" s="68"/>
      <c r="U448" s="66"/>
      <c r="V448" s="66"/>
      <c r="W448" s="66"/>
      <c r="X448" s="66"/>
      <c r="Y448" s="66"/>
      <c r="Z448" s="66"/>
    </row>
    <row r="449" spans="1:26">
      <c r="A449" s="9" t="s">
        <v>7674</v>
      </c>
      <c r="B449" s="9" t="s">
        <v>1748</v>
      </c>
      <c r="C449" s="9" t="s">
        <v>10877</v>
      </c>
      <c r="D449" s="9" t="s">
        <v>10878</v>
      </c>
      <c r="E449" s="9">
        <v>37</v>
      </c>
      <c r="F449" s="9">
        <v>3</v>
      </c>
      <c r="G449" s="44">
        <v>5.0000000000000001E-4</v>
      </c>
      <c r="H449" s="9">
        <v>48</v>
      </c>
      <c r="I449" s="9">
        <v>3</v>
      </c>
      <c r="J449" s="9">
        <v>2</v>
      </c>
      <c r="K449" s="59">
        <v>17.8</v>
      </c>
      <c r="L449" s="67"/>
      <c r="M449" s="67"/>
      <c r="N449" s="67"/>
      <c r="O449" s="66"/>
      <c r="P449" s="66"/>
      <c r="Q449" s="67"/>
      <c r="R449" s="67"/>
      <c r="S449" s="68"/>
      <c r="T449" s="68"/>
      <c r="U449" s="66"/>
      <c r="V449" s="66"/>
      <c r="W449" s="66"/>
      <c r="X449" s="66"/>
      <c r="Y449" s="66"/>
      <c r="Z449" s="66"/>
    </row>
    <row r="450" spans="1:26">
      <c r="A450" s="9" t="s">
        <v>6021</v>
      </c>
      <c r="B450" s="9" t="s">
        <v>1175</v>
      </c>
      <c r="C450" s="9" t="s">
        <v>3019</v>
      </c>
      <c r="D450" s="9" t="s">
        <v>3020</v>
      </c>
      <c r="E450" s="9">
        <v>116</v>
      </c>
      <c r="F450" s="9">
        <v>0</v>
      </c>
      <c r="G450" s="44">
        <v>1.6999999999999999E-3</v>
      </c>
      <c r="H450" s="9">
        <v>146</v>
      </c>
      <c r="I450" s="9">
        <v>0</v>
      </c>
      <c r="J450" s="9">
        <v>2</v>
      </c>
      <c r="K450" s="59">
        <v>12.98</v>
      </c>
      <c r="L450" s="67"/>
      <c r="M450" s="67"/>
      <c r="N450" s="67"/>
      <c r="O450" s="66"/>
      <c r="P450" s="66"/>
      <c r="Q450" s="67"/>
      <c r="R450" s="67"/>
      <c r="S450" s="68"/>
      <c r="T450" s="68"/>
      <c r="U450" s="66"/>
      <c r="V450" s="66"/>
      <c r="W450" s="66"/>
      <c r="X450" s="66"/>
      <c r="Y450" s="66"/>
      <c r="Z450" s="66"/>
    </row>
    <row r="451" spans="1:26">
      <c r="A451" s="9" t="s">
        <v>7679</v>
      </c>
      <c r="B451" s="9" t="s">
        <v>290</v>
      </c>
      <c r="C451" s="9" t="s">
        <v>289</v>
      </c>
      <c r="D451" s="9" t="s">
        <v>291</v>
      </c>
      <c r="E451" s="9">
        <v>91</v>
      </c>
      <c r="F451" s="9">
        <v>5</v>
      </c>
      <c r="G451" s="44">
        <v>1.2999999999999999E-3</v>
      </c>
      <c r="H451" s="9">
        <v>121</v>
      </c>
      <c r="I451" s="9">
        <v>7</v>
      </c>
      <c r="J451" s="9">
        <v>2</v>
      </c>
      <c r="K451" s="59">
        <v>38.78</v>
      </c>
      <c r="L451" s="67"/>
      <c r="M451" s="67"/>
      <c r="N451" s="67"/>
      <c r="O451" s="66"/>
      <c r="P451" s="66"/>
      <c r="Q451" s="67"/>
      <c r="R451" s="67"/>
      <c r="S451" s="68"/>
      <c r="T451" s="68"/>
      <c r="U451" s="66"/>
      <c r="V451" s="66"/>
      <c r="W451" s="66"/>
      <c r="X451" s="66"/>
      <c r="Y451" s="66"/>
      <c r="Z451" s="66"/>
    </row>
    <row r="452" spans="1:26">
      <c r="A452" s="9" t="s">
        <v>7290</v>
      </c>
      <c r="B452" s="9" t="s">
        <v>587</v>
      </c>
      <c r="C452" s="9" t="s">
        <v>584</v>
      </c>
      <c r="D452" s="9" t="s">
        <v>586</v>
      </c>
      <c r="E452" s="9">
        <v>10</v>
      </c>
      <c r="F452" s="9">
        <v>1</v>
      </c>
      <c r="G452" s="44">
        <v>1E-4</v>
      </c>
      <c r="H452" s="9">
        <v>15</v>
      </c>
      <c r="I452" s="9">
        <v>3</v>
      </c>
      <c r="J452" s="9">
        <v>2</v>
      </c>
      <c r="K452" s="59">
        <v>17.98</v>
      </c>
      <c r="L452" s="67"/>
      <c r="M452" s="67"/>
      <c r="N452" s="67"/>
      <c r="O452" s="66"/>
      <c r="P452" s="66"/>
      <c r="Q452" s="67"/>
      <c r="R452" s="67"/>
      <c r="S452" s="68"/>
      <c r="T452" s="68"/>
      <c r="U452" s="66"/>
      <c r="V452" s="66"/>
      <c r="W452" s="66"/>
      <c r="X452" s="66"/>
      <c r="Y452" s="66"/>
      <c r="Z452" s="66"/>
    </row>
    <row r="453" spans="1:26">
      <c r="A453" s="9" t="s">
        <v>6194</v>
      </c>
      <c r="B453" s="9" t="s">
        <v>1359</v>
      </c>
      <c r="C453" s="9" t="s">
        <v>5167</v>
      </c>
      <c r="D453" s="9" t="s">
        <v>5168</v>
      </c>
      <c r="E453" s="9">
        <v>25</v>
      </c>
      <c r="F453" s="9">
        <v>1</v>
      </c>
      <c r="G453" s="44">
        <v>4.0000000000000002E-4</v>
      </c>
      <c r="H453" s="9">
        <v>34</v>
      </c>
      <c r="I453" s="9">
        <v>2</v>
      </c>
      <c r="J453" s="9">
        <v>2</v>
      </c>
      <c r="K453" s="59">
        <v>58.5</v>
      </c>
      <c r="L453" s="67"/>
      <c r="M453" s="67"/>
      <c r="N453" s="67"/>
      <c r="O453" s="66"/>
      <c r="P453" s="66"/>
      <c r="Q453" s="67"/>
      <c r="R453" s="67"/>
      <c r="S453" s="68"/>
      <c r="T453" s="68"/>
      <c r="U453" s="66"/>
      <c r="V453" s="66"/>
      <c r="W453" s="66"/>
      <c r="X453" s="66"/>
      <c r="Y453" s="66"/>
      <c r="Z453" s="66"/>
    </row>
    <row r="454" spans="1:26">
      <c r="A454" s="9" t="s">
        <v>6177</v>
      </c>
      <c r="B454" s="9" t="s">
        <v>1084</v>
      </c>
      <c r="C454" s="9" t="s">
        <v>3702</v>
      </c>
      <c r="D454" s="9" t="s">
        <v>3703</v>
      </c>
      <c r="E454" s="9">
        <v>19</v>
      </c>
      <c r="F454" s="9">
        <v>0</v>
      </c>
      <c r="G454" s="44">
        <v>2.9999999999999997E-4</v>
      </c>
      <c r="H454" s="9">
        <v>25</v>
      </c>
      <c r="I454" s="9">
        <v>0</v>
      </c>
      <c r="J454" s="9">
        <v>2</v>
      </c>
      <c r="K454" s="59">
        <v>16.78</v>
      </c>
      <c r="L454" s="67"/>
      <c r="M454" s="67"/>
      <c r="N454" s="67"/>
      <c r="O454" s="66"/>
      <c r="P454" s="66"/>
      <c r="Q454" s="67"/>
      <c r="R454" s="67"/>
      <c r="S454" s="68"/>
      <c r="T454" s="68"/>
      <c r="U454" s="66"/>
      <c r="V454" s="66"/>
      <c r="W454" s="66"/>
      <c r="X454" s="66"/>
      <c r="Y454" s="66"/>
      <c r="Z454" s="66"/>
    </row>
    <row r="455" spans="1:26">
      <c r="A455" s="9" t="s">
        <v>1142</v>
      </c>
      <c r="B455" s="9" t="s">
        <v>1142</v>
      </c>
      <c r="C455" s="9" t="s">
        <v>6333</v>
      </c>
      <c r="D455" s="9" t="s">
        <v>6334</v>
      </c>
      <c r="E455" s="9">
        <v>33</v>
      </c>
      <c r="F455" s="9">
        <v>0</v>
      </c>
      <c r="G455" s="44">
        <v>5.0000000000000001E-4</v>
      </c>
      <c r="H455" s="9">
        <v>45</v>
      </c>
      <c r="I455" s="9">
        <v>0</v>
      </c>
      <c r="J455" s="9">
        <v>2</v>
      </c>
      <c r="K455" s="59">
        <v>17.98</v>
      </c>
      <c r="L455" s="67"/>
      <c r="M455" s="67"/>
      <c r="N455" s="67"/>
      <c r="O455" s="66"/>
      <c r="P455" s="66"/>
      <c r="Q455" s="67"/>
      <c r="R455" s="67"/>
      <c r="S455" s="68"/>
      <c r="T455" s="68"/>
      <c r="U455" s="66"/>
      <c r="V455" s="66"/>
      <c r="W455" s="66"/>
      <c r="X455" s="66"/>
      <c r="Y455" s="66"/>
      <c r="Z455" s="66"/>
    </row>
    <row r="456" spans="1:26">
      <c r="A456" s="9" t="s">
        <v>8851</v>
      </c>
      <c r="B456" s="9" t="s">
        <v>1254</v>
      </c>
      <c r="C456" s="9" t="s">
        <v>3795</v>
      </c>
      <c r="D456" s="9" t="s">
        <v>8852</v>
      </c>
      <c r="E456" s="9">
        <v>131</v>
      </c>
      <c r="F456" s="9">
        <v>2</v>
      </c>
      <c r="G456" s="44">
        <v>1.9E-3</v>
      </c>
      <c r="H456" s="9">
        <v>158</v>
      </c>
      <c r="I456" s="9">
        <v>4</v>
      </c>
      <c r="J456" s="9">
        <v>2</v>
      </c>
      <c r="K456" s="59">
        <v>127.78</v>
      </c>
      <c r="L456" s="67"/>
      <c r="M456" s="67"/>
      <c r="N456" s="67"/>
      <c r="O456" s="66"/>
      <c r="P456" s="66"/>
      <c r="Q456" s="67"/>
      <c r="R456" s="67"/>
      <c r="S456" s="68"/>
      <c r="T456" s="68"/>
      <c r="U456" s="66"/>
      <c r="V456" s="66"/>
      <c r="W456" s="66"/>
      <c r="X456" s="66"/>
      <c r="Y456" s="66"/>
      <c r="Z456" s="66"/>
    </row>
    <row r="457" spans="1:26">
      <c r="A457" s="9" t="s">
        <v>8769</v>
      </c>
      <c r="B457" s="9" t="s">
        <v>497</v>
      </c>
      <c r="C457" s="9" t="s">
        <v>494</v>
      </c>
      <c r="D457" s="9" t="s">
        <v>496</v>
      </c>
      <c r="E457" s="9">
        <v>54</v>
      </c>
      <c r="F457" s="9">
        <v>7</v>
      </c>
      <c r="G457" s="44">
        <v>8.0000000000000004E-4</v>
      </c>
      <c r="H457" s="9">
        <v>65</v>
      </c>
      <c r="I457" s="9">
        <v>7</v>
      </c>
      <c r="J457" s="9">
        <v>2</v>
      </c>
      <c r="K457" s="59">
        <v>19.579999999999998</v>
      </c>
      <c r="L457" s="67"/>
      <c r="M457" s="67"/>
      <c r="N457" s="67"/>
      <c r="O457" s="66"/>
      <c r="P457" s="66"/>
      <c r="Q457" s="67"/>
      <c r="R457" s="67"/>
      <c r="S457" s="68"/>
      <c r="T457" s="68"/>
      <c r="U457" s="66"/>
      <c r="V457" s="66"/>
      <c r="W457" s="66"/>
      <c r="X457" s="66"/>
      <c r="Y457" s="66"/>
      <c r="Z457" s="66"/>
    </row>
    <row r="458" spans="1:26">
      <c r="A458" s="9" t="s">
        <v>6197</v>
      </c>
      <c r="B458" s="9" t="s">
        <v>1585</v>
      </c>
      <c r="C458" s="9" t="s">
        <v>9488</v>
      </c>
      <c r="D458" s="9" t="s">
        <v>9489</v>
      </c>
      <c r="E458" s="9">
        <v>35</v>
      </c>
      <c r="F458" s="9">
        <v>3</v>
      </c>
      <c r="G458" s="44">
        <v>5.0000000000000001E-4</v>
      </c>
      <c r="H458" s="9">
        <v>42</v>
      </c>
      <c r="I458" s="9">
        <v>3</v>
      </c>
      <c r="J458" s="9">
        <v>7</v>
      </c>
      <c r="K458" s="59">
        <v>558.17999999999995</v>
      </c>
      <c r="L458" s="67"/>
      <c r="M458" s="67"/>
      <c r="N458" s="67"/>
      <c r="O458" s="66"/>
      <c r="P458" s="66"/>
      <c r="Q458" s="67"/>
      <c r="R458" s="67"/>
      <c r="S458" s="68"/>
      <c r="T458" s="68"/>
      <c r="U458" s="66"/>
      <c r="V458" s="66"/>
      <c r="W458" s="66"/>
      <c r="X458" s="66"/>
      <c r="Y458" s="66"/>
      <c r="Z458" s="66"/>
    </row>
    <row r="459" spans="1:26">
      <c r="A459" s="9" t="s">
        <v>5986</v>
      </c>
      <c r="B459" s="9" t="s">
        <v>1096</v>
      </c>
      <c r="C459" s="9" t="s">
        <v>5987</v>
      </c>
      <c r="D459" s="9" t="s">
        <v>2971</v>
      </c>
      <c r="E459" s="9">
        <v>484</v>
      </c>
      <c r="F459" s="9">
        <v>24</v>
      </c>
      <c r="G459" s="44">
        <v>7.0000000000000001E-3</v>
      </c>
      <c r="H459" s="9">
        <v>571</v>
      </c>
      <c r="I459" s="9">
        <v>25</v>
      </c>
      <c r="J459" s="9">
        <v>1</v>
      </c>
      <c r="K459" s="59">
        <v>5.14</v>
      </c>
      <c r="L459" s="67"/>
      <c r="M459" s="67"/>
      <c r="N459" s="67"/>
      <c r="O459" s="66"/>
      <c r="P459" s="66"/>
      <c r="Q459" s="67"/>
      <c r="R459" s="67"/>
      <c r="S459" s="68"/>
      <c r="T459" s="68"/>
      <c r="U459" s="66"/>
      <c r="V459" s="66"/>
      <c r="W459" s="66"/>
      <c r="X459" s="66"/>
      <c r="Y459" s="66"/>
      <c r="Z459" s="66"/>
    </row>
    <row r="460" spans="1:26">
      <c r="A460" s="9" t="s">
        <v>6923</v>
      </c>
      <c r="B460" s="9" t="s">
        <v>1099</v>
      </c>
      <c r="C460" s="9" t="s">
        <v>4279</v>
      </c>
      <c r="D460" s="9" t="s">
        <v>4280</v>
      </c>
      <c r="E460" s="9">
        <v>29</v>
      </c>
      <c r="F460" s="9">
        <v>1</v>
      </c>
      <c r="G460" s="44">
        <v>4.0000000000000002E-4</v>
      </c>
      <c r="H460" s="9">
        <v>49</v>
      </c>
      <c r="I460" s="9">
        <v>1</v>
      </c>
      <c r="J460" s="9">
        <v>1</v>
      </c>
      <c r="K460" s="59">
        <v>8.69</v>
      </c>
      <c r="L460" s="67"/>
      <c r="M460" s="67"/>
      <c r="N460" s="67"/>
      <c r="O460" s="66"/>
      <c r="P460" s="66"/>
      <c r="Q460" s="67"/>
      <c r="R460" s="67"/>
      <c r="S460" s="68"/>
      <c r="T460" s="68"/>
      <c r="U460" s="66"/>
      <c r="V460" s="66"/>
      <c r="W460" s="66"/>
      <c r="X460" s="66"/>
      <c r="Y460" s="66"/>
      <c r="Z460" s="66"/>
    </row>
    <row r="461" spans="1:26">
      <c r="A461" s="9" t="s">
        <v>6692</v>
      </c>
      <c r="B461" s="9" t="s">
        <v>10879</v>
      </c>
      <c r="C461" s="9" t="s">
        <v>10880</v>
      </c>
      <c r="D461" s="9" t="s">
        <v>10881</v>
      </c>
      <c r="E461" s="9">
        <v>27</v>
      </c>
      <c r="F461" s="9">
        <v>2</v>
      </c>
      <c r="G461" s="44">
        <v>4.0000000000000002E-4</v>
      </c>
      <c r="H461" s="9">
        <v>40</v>
      </c>
      <c r="I461" s="9">
        <v>3</v>
      </c>
      <c r="J461" s="9">
        <v>3</v>
      </c>
      <c r="K461" s="59">
        <v>20.67</v>
      </c>
      <c r="L461" s="67"/>
      <c r="M461" s="67"/>
      <c r="N461" s="67"/>
      <c r="O461" s="66"/>
      <c r="P461" s="66"/>
      <c r="Q461" s="67"/>
      <c r="R461" s="67"/>
      <c r="S461" s="68"/>
      <c r="T461" s="68"/>
      <c r="U461" s="66"/>
      <c r="V461" s="66"/>
      <c r="W461" s="66"/>
      <c r="X461" s="66"/>
      <c r="Y461" s="66"/>
      <c r="Z461" s="66"/>
    </row>
    <row r="462" spans="1:26">
      <c r="A462" s="9" t="s">
        <v>8883</v>
      </c>
      <c r="B462" s="9" t="s">
        <v>1348</v>
      </c>
      <c r="C462" s="9" t="s">
        <v>5037</v>
      </c>
      <c r="D462" s="9" t="s">
        <v>5038</v>
      </c>
      <c r="E462" s="9">
        <v>61</v>
      </c>
      <c r="F462" s="9">
        <v>3</v>
      </c>
      <c r="G462" s="44">
        <v>8.9999999999999998E-4</v>
      </c>
      <c r="H462" s="9">
        <v>81</v>
      </c>
      <c r="I462" s="9">
        <v>5</v>
      </c>
      <c r="J462" s="9">
        <v>1</v>
      </c>
      <c r="K462" s="59">
        <v>5.41</v>
      </c>
      <c r="L462" s="67"/>
      <c r="M462" s="67"/>
      <c r="N462" s="67"/>
      <c r="O462" s="66"/>
      <c r="P462" s="66"/>
      <c r="Q462" s="67"/>
      <c r="R462" s="67"/>
      <c r="S462" s="68"/>
      <c r="T462" s="68"/>
      <c r="U462" s="66"/>
      <c r="V462" s="66"/>
      <c r="W462" s="66"/>
      <c r="X462" s="66"/>
      <c r="Y462" s="66"/>
      <c r="Z462" s="66"/>
    </row>
    <row r="463" spans="1:26">
      <c r="A463" s="9" t="s">
        <v>6463</v>
      </c>
      <c r="B463" s="9" t="s">
        <v>2012</v>
      </c>
      <c r="C463" s="9" t="s">
        <v>6464</v>
      </c>
      <c r="D463" s="9" t="s">
        <v>6465</v>
      </c>
      <c r="E463" s="9">
        <v>8</v>
      </c>
      <c r="F463" s="9">
        <v>0</v>
      </c>
      <c r="G463" s="44">
        <v>1E-4</v>
      </c>
      <c r="H463" s="9">
        <v>12</v>
      </c>
      <c r="I463" s="9">
        <v>0</v>
      </c>
      <c r="J463" s="9">
        <v>1</v>
      </c>
      <c r="K463" s="59">
        <v>7.47</v>
      </c>
      <c r="L463" s="67"/>
      <c r="M463" s="67"/>
      <c r="N463" s="67"/>
      <c r="O463" s="66"/>
      <c r="P463" s="66"/>
      <c r="Q463" s="67"/>
      <c r="R463" s="67"/>
      <c r="S463" s="68"/>
      <c r="T463" s="68"/>
      <c r="U463" s="66"/>
      <c r="V463" s="66"/>
      <c r="W463" s="66"/>
      <c r="X463" s="66"/>
      <c r="Y463" s="66"/>
      <c r="Z463" s="66"/>
    </row>
    <row r="464" spans="1:26">
      <c r="A464" s="9" t="s">
        <v>6300</v>
      </c>
      <c r="B464" s="9" t="s">
        <v>1323</v>
      </c>
      <c r="C464" s="9" t="s">
        <v>6925</v>
      </c>
      <c r="D464" s="9" t="s">
        <v>6926</v>
      </c>
      <c r="E464" s="9">
        <v>7</v>
      </c>
      <c r="F464" s="9">
        <v>3</v>
      </c>
      <c r="G464" s="44">
        <v>1E-4</v>
      </c>
      <c r="H464" s="9">
        <v>8</v>
      </c>
      <c r="I464" s="9">
        <v>4</v>
      </c>
      <c r="J464" s="9">
        <v>2</v>
      </c>
      <c r="K464" s="59">
        <v>195.66</v>
      </c>
      <c r="L464" s="67"/>
      <c r="M464" s="67"/>
      <c r="N464" s="67"/>
      <c r="O464" s="66"/>
      <c r="P464" s="66"/>
      <c r="Q464" s="67"/>
      <c r="R464" s="67"/>
      <c r="S464" s="68"/>
      <c r="T464" s="68"/>
      <c r="U464" s="66"/>
      <c r="V464" s="66"/>
      <c r="W464" s="66"/>
      <c r="X464" s="66"/>
      <c r="Y464" s="66"/>
      <c r="Z464" s="66"/>
    </row>
    <row r="465" spans="1:26">
      <c r="A465" s="9" t="s">
        <v>956</v>
      </c>
      <c r="B465" s="9" t="s">
        <v>956</v>
      </c>
      <c r="C465" s="9" t="s">
        <v>3604</v>
      </c>
      <c r="D465" s="9" t="s">
        <v>3605</v>
      </c>
      <c r="E465" s="9">
        <v>12</v>
      </c>
      <c r="F465" s="9">
        <v>1</v>
      </c>
      <c r="G465" s="44">
        <v>2.0000000000000001E-4</v>
      </c>
      <c r="H465" s="9">
        <v>16</v>
      </c>
      <c r="I465" s="9">
        <v>3</v>
      </c>
      <c r="J465" s="9">
        <v>1</v>
      </c>
      <c r="K465" s="59">
        <v>114.7</v>
      </c>
      <c r="L465" s="67"/>
      <c r="M465" s="67"/>
      <c r="N465" s="67"/>
      <c r="O465" s="66"/>
      <c r="P465" s="66"/>
      <c r="Q465" s="67"/>
      <c r="R465" s="67"/>
      <c r="S465" s="68"/>
      <c r="T465" s="68"/>
      <c r="U465" s="66"/>
      <c r="V465" s="66"/>
      <c r="W465" s="66"/>
      <c r="X465" s="66"/>
      <c r="Y465" s="66"/>
      <c r="Z465" s="66"/>
    </row>
    <row r="466" spans="1:26">
      <c r="A466" s="9" t="s">
        <v>6299</v>
      </c>
      <c r="B466" s="9" t="s">
        <v>1419</v>
      </c>
      <c r="C466" s="9" t="s">
        <v>5081</v>
      </c>
      <c r="D466" s="9" t="s">
        <v>5082</v>
      </c>
      <c r="E466" s="9">
        <v>15</v>
      </c>
      <c r="F466" s="9">
        <v>3</v>
      </c>
      <c r="G466" s="44">
        <v>2.0000000000000001E-4</v>
      </c>
      <c r="H466" s="9">
        <v>18</v>
      </c>
      <c r="I466" s="9">
        <v>4</v>
      </c>
      <c r="J466" s="9">
        <v>1</v>
      </c>
      <c r="K466" s="59">
        <v>5.09</v>
      </c>
      <c r="L466" s="67"/>
      <c r="M466" s="67"/>
      <c r="N466" s="67"/>
      <c r="O466" s="66"/>
      <c r="P466" s="66"/>
      <c r="Q466" s="67"/>
      <c r="R466" s="67"/>
      <c r="S466" s="68"/>
      <c r="T466" s="68"/>
      <c r="U466" s="66"/>
      <c r="V466" s="66"/>
      <c r="W466" s="66"/>
      <c r="X466" s="66"/>
      <c r="Y466" s="66"/>
      <c r="Z466" s="66"/>
    </row>
    <row r="467" spans="1:26">
      <c r="A467" s="9" t="s">
        <v>6067</v>
      </c>
      <c r="B467" s="9" t="s">
        <v>1351</v>
      </c>
      <c r="C467" s="9" t="s">
        <v>10273</v>
      </c>
      <c r="D467" s="9" t="s">
        <v>4953</v>
      </c>
      <c r="E467" s="9">
        <v>24</v>
      </c>
      <c r="F467" s="9">
        <v>0</v>
      </c>
      <c r="G467" s="44">
        <v>2.9999999999999997E-4</v>
      </c>
      <c r="H467" s="9">
        <v>30</v>
      </c>
      <c r="I467" s="9">
        <v>0</v>
      </c>
      <c r="J467" s="9">
        <v>1</v>
      </c>
      <c r="K467" s="59">
        <v>4.96</v>
      </c>
      <c r="L467" s="67"/>
      <c r="M467" s="67"/>
      <c r="N467" s="67"/>
      <c r="O467" s="66"/>
      <c r="P467" s="66"/>
      <c r="Q467" s="67"/>
      <c r="R467" s="67"/>
      <c r="S467" s="68"/>
      <c r="T467" s="68"/>
      <c r="U467" s="66"/>
      <c r="V467" s="66"/>
      <c r="W467" s="66"/>
      <c r="X467" s="66"/>
      <c r="Y467" s="66"/>
      <c r="Z467" s="66"/>
    </row>
    <row r="468" spans="1:26">
      <c r="A468" s="9" t="s">
        <v>6061</v>
      </c>
      <c r="B468" s="9" t="s">
        <v>1330</v>
      </c>
      <c r="C468" s="9" t="s">
        <v>4979</v>
      </c>
      <c r="D468" s="9" t="s">
        <v>4980</v>
      </c>
      <c r="E468" s="9">
        <v>15</v>
      </c>
      <c r="F468" s="9">
        <v>1</v>
      </c>
      <c r="G468" s="44">
        <v>2.0000000000000001E-4</v>
      </c>
      <c r="H468" s="9">
        <v>18</v>
      </c>
      <c r="I468" s="9">
        <v>1</v>
      </c>
      <c r="J468" s="9">
        <v>1</v>
      </c>
      <c r="K468" s="59">
        <v>3.59</v>
      </c>
      <c r="L468" s="67"/>
      <c r="M468" s="67"/>
      <c r="N468" s="67"/>
      <c r="O468" s="66"/>
      <c r="P468" s="66"/>
      <c r="Q468" s="67"/>
      <c r="R468" s="67"/>
      <c r="S468" s="68"/>
      <c r="T468" s="68"/>
      <c r="U468" s="66"/>
      <c r="V468" s="66"/>
      <c r="W468" s="66"/>
      <c r="X468" s="66"/>
      <c r="Y468" s="66"/>
      <c r="Z468" s="66"/>
    </row>
    <row r="469" spans="1:26">
      <c r="A469" s="9" t="s">
        <v>6161</v>
      </c>
      <c r="B469" s="9" t="s">
        <v>1181</v>
      </c>
      <c r="C469" s="9" t="s">
        <v>3260</v>
      </c>
      <c r="D469" s="9" t="s">
        <v>3261</v>
      </c>
      <c r="E469" s="9">
        <v>188</v>
      </c>
      <c r="F469" s="9">
        <v>13</v>
      </c>
      <c r="G469" s="44">
        <v>2.7000000000000001E-3</v>
      </c>
      <c r="H469" s="9">
        <v>258</v>
      </c>
      <c r="I469" s="9">
        <v>20</v>
      </c>
      <c r="J469" s="9">
        <v>1</v>
      </c>
      <c r="K469" s="59">
        <v>4.79</v>
      </c>
      <c r="L469" s="67"/>
      <c r="M469" s="67"/>
      <c r="N469" s="67"/>
      <c r="O469" s="66"/>
      <c r="P469" s="66"/>
      <c r="Q469" s="67"/>
      <c r="R469" s="67"/>
      <c r="S469" s="68"/>
      <c r="T469" s="68"/>
      <c r="U469" s="66"/>
      <c r="V469" s="66"/>
      <c r="W469" s="66"/>
      <c r="X469" s="66"/>
      <c r="Y469" s="66"/>
      <c r="Z469" s="66"/>
    </row>
    <row r="470" spans="1:26">
      <c r="A470" s="9" t="s">
        <v>6580</v>
      </c>
      <c r="B470" s="9" t="s">
        <v>488</v>
      </c>
      <c r="C470" s="9" t="s">
        <v>487</v>
      </c>
      <c r="D470" s="9" t="s">
        <v>489</v>
      </c>
      <c r="E470" s="9">
        <v>109</v>
      </c>
      <c r="F470" s="9">
        <v>14</v>
      </c>
      <c r="G470" s="44">
        <v>1.6000000000000001E-3</v>
      </c>
      <c r="H470" s="9">
        <v>157</v>
      </c>
      <c r="I470" s="9">
        <v>19</v>
      </c>
      <c r="J470" s="9">
        <v>1</v>
      </c>
      <c r="K470" s="59">
        <v>5.19</v>
      </c>
      <c r="L470" s="67"/>
      <c r="M470" s="67"/>
      <c r="N470" s="67"/>
      <c r="O470" s="66"/>
      <c r="P470" s="66"/>
      <c r="Q470" s="67"/>
      <c r="R470" s="67"/>
      <c r="S470" s="68"/>
      <c r="T470" s="68"/>
      <c r="U470" s="66"/>
      <c r="V470" s="66"/>
      <c r="W470" s="66"/>
      <c r="X470" s="66"/>
      <c r="Y470" s="66"/>
      <c r="Z470" s="66"/>
    </row>
    <row r="471" spans="1:26">
      <c r="A471" s="9" t="s">
        <v>8727</v>
      </c>
      <c r="B471" s="9" t="s">
        <v>995</v>
      </c>
      <c r="C471" s="9" t="s">
        <v>4986</v>
      </c>
      <c r="D471" s="9" t="s">
        <v>4987</v>
      </c>
      <c r="E471" s="9">
        <v>31</v>
      </c>
      <c r="F471" s="9">
        <v>2</v>
      </c>
      <c r="G471" s="44">
        <v>4.0000000000000002E-4</v>
      </c>
      <c r="H471" s="9">
        <v>39</v>
      </c>
      <c r="I471" s="9">
        <v>2</v>
      </c>
      <c r="J471" s="9">
        <v>1</v>
      </c>
      <c r="K471" s="59">
        <v>37.9</v>
      </c>
      <c r="L471" s="67"/>
      <c r="M471" s="67"/>
      <c r="N471" s="67"/>
      <c r="O471" s="66"/>
      <c r="P471" s="66"/>
      <c r="Q471" s="67"/>
      <c r="R471" s="67"/>
      <c r="S471" s="68"/>
      <c r="T471" s="68"/>
      <c r="U471" s="66"/>
      <c r="V471" s="66"/>
      <c r="W471" s="66"/>
      <c r="X471" s="66"/>
      <c r="Y471" s="66"/>
      <c r="Z471" s="66"/>
    </row>
    <row r="472" spans="1:26">
      <c r="A472" s="9" t="s">
        <v>1460</v>
      </c>
      <c r="B472" s="9" t="s">
        <v>1460</v>
      </c>
      <c r="C472" s="9" t="s">
        <v>10074</v>
      </c>
      <c r="D472" s="9" t="s">
        <v>10882</v>
      </c>
      <c r="E472" s="9">
        <v>15</v>
      </c>
      <c r="F472" s="9">
        <v>2</v>
      </c>
      <c r="G472" s="44">
        <v>2.0000000000000001E-4</v>
      </c>
      <c r="H472" s="9">
        <v>18</v>
      </c>
      <c r="I472" s="9">
        <v>2</v>
      </c>
      <c r="J472" s="9">
        <v>1</v>
      </c>
      <c r="K472" s="59">
        <v>8.99</v>
      </c>
      <c r="L472" s="67"/>
      <c r="M472" s="67"/>
      <c r="N472" s="67"/>
      <c r="O472" s="66"/>
      <c r="P472" s="66"/>
      <c r="Q472" s="67"/>
      <c r="R472" s="67"/>
      <c r="S472" s="68"/>
      <c r="T472" s="68"/>
      <c r="U472" s="66"/>
      <c r="V472" s="66"/>
      <c r="W472" s="66"/>
      <c r="X472" s="66"/>
      <c r="Y472" s="66"/>
      <c r="Z472" s="66"/>
    </row>
    <row r="473" spans="1:26">
      <c r="A473" s="9" t="s">
        <v>7656</v>
      </c>
      <c r="B473" s="9" t="s">
        <v>1750</v>
      </c>
      <c r="C473" s="9" t="s">
        <v>8885</v>
      </c>
      <c r="D473" s="9" t="s">
        <v>8886</v>
      </c>
      <c r="E473" s="9">
        <v>12</v>
      </c>
      <c r="F473" s="9">
        <v>0</v>
      </c>
      <c r="G473" s="44">
        <v>2.0000000000000001E-4</v>
      </c>
      <c r="H473" s="9">
        <v>18</v>
      </c>
      <c r="I473" s="9">
        <v>0</v>
      </c>
      <c r="J473" s="9">
        <v>1</v>
      </c>
      <c r="K473" s="59">
        <v>7.47</v>
      </c>
      <c r="L473" s="67"/>
      <c r="M473" s="67"/>
      <c r="N473" s="67"/>
      <c r="O473" s="66"/>
      <c r="P473" s="66"/>
      <c r="Q473" s="67"/>
      <c r="R473" s="67"/>
      <c r="S473" s="68"/>
      <c r="T473" s="68"/>
      <c r="U473" s="66"/>
      <c r="V473" s="66"/>
      <c r="W473" s="66"/>
      <c r="X473" s="66"/>
      <c r="Y473" s="66"/>
      <c r="Z473" s="66"/>
    </row>
    <row r="474" spans="1:26">
      <c r="A474" s="9" t="s">
        <v>10883</v>
      </c>
      <c r="B474" s="9" t="s">
        <v>540</v>
      </c>
      <c r="C474" s="9" t="s">
        <v>539</v>
      </c>
      <c r="D474" s="9" t="s">
        <v>10884</v>
      </c>
      <c r="E474" s="9">
        <v>12</v>
      </c>
      <c r="F474" s="9">
        <v>0</v>
      </c>
      <c r="G474" s="44">
        <v>2.0000000000000001E-4</v>
      </c>
      <c r="H474" s="9">
        <v>13</v>
      </c>
      <c r="I474" s="9">
        <v>0</v>
      </c>
      <c r="J474" s="9">
        <v>1</v>
      </c>
      <c r="K474" s="59">
        <v>9.59</v>
      </c>
      <c r="L474" s="67"/>
      <c r="M474" s="67"/>
      <c r="N474" s="67"/>
      <c r="O474" s="66"/>
      <c r="P474" s="66"/>
      <c r="Q474" s="67"/>
      <c r="R474" s="67"/>
      <c r="S474" s="68"/>
      <c r="T474" s="68"/>
      <c r="U474" s="66"/>
      <c r="V474" s="66"/>
      <c r="W474" s="66"/>
      <c r="X474" s="66"/>
      <c r="Y474" s="66"/>
      <c r="Z474" s="66"/>
    </row>
    <row r="475" spans="1:26">
      <c r="A475" s="9" t="s">
        <v>10885</v>
      </c>
      <c r="B475" s="9" t="s">
        <v>10885</v>
      </c>
      <c r="C475" s="9" t="s">
        <v>6246</v>
      </c>
      <c r="D475" s="9" t="s">
        <v>10886</v>
      </c>
      <c r="E475" s="9">
        <v>1</v>
      </c>
      <c r="F475" s="9">
        <v>0</v>
      </c>
      <c r="G475" s="44">
        <v>0</v>
      </c>
      <c r="H475" s="9">
        <v>1</v>
      </c>
      <c r="I475" s="9">
        <v>0</v>
      </c>
      <c r="J475" s="9">
        <v>1</v>
      </c>
      <c r="K475" s="59">
        <v>7.01</v>
      </c>
      <c r="L475" s="67"/>
      <c r="M475" s="67"/>
      <c r="N475" s="67"/>
      <c r="O475" s="66"/>
      <c r="P475" s="66"/>
      <c r="Q475" s="67"/>
      <c r="R475" s="67"/>
      <c r="S475" s="68"/>
      <c r="T475" s="68"/>
      <c r="U475" s="66"/>
      <c r="V475" s="66"/>
      <c r="W475" s="66"/>
      <c r="X475" s="66"/>
      <c r="Y475" s="66"/>
      <c r="Z475" s="66"/>
    </row>
    <row r="476" spans="1:26">
      <c r="A476" s="9" t="s">
        <v>10887</v>
      </c>
      <c r="B476" s="9" t="s">
        <v>10887</v>
      </c>
      <c r="C476" s="9" t="s">
        <v>509</v>
      </c>
      <c r="D476" s="9" t="s">
        <v>10888</v>
      </c>
      <c r="E476" s="9">
        <v>2</v>
      </c>
      <c r="F476" s="9">
        <v>0</v>
      </c>
      <c r="G476" s="44">
        <v>0</v>
      </c>
      <c r="H476" s="9">
        <v>3</v>
      </c>
      <c r="I476" s="9">
        <v>0</v>
      </c>
      <c r="J476" s="9">
        <v>1</v>
      </c>
      <c r="K476" s="59">
        <v>11</v>
      </c>
      <c r="L476" s="67"/>
      <c r="M476" s="67"/>
      <c r="N476" s="67"/>
      <c r="O476" s="66"/>
      <c r="P476" s="66"/>
      <c r="Q476" s="67"/>
      <c r="R476" s="67"/>
      <c r="S476" s="68"/>
      <c r="T476" s="68"/>
      <c r="U476" s="66"/>
      <c r="V476" s="66"/>
      <c r="W476" s="66"/>
      <c r="X476" s="66"/>
      <c r="Y476" s="66"/>
      <c r="Z476" s="66"/>
    </row>
    <row r="477" spans="1:26">
      <c r="A477" s="9" t="s">
        <v>6572</v>
      </c>
      <c r="B477" s="9" t="s">
        <v>1461</v>
      </c>
      <c r="C477" s="9" t="s">
        <v>6573</v>
      </c>
      <c r="D477" s="9" t="s">
        <v>6574</v>
      </c>
      <c r="E477" s="9">
        <v>20</v>
      </c>
      <c r="F477" s="9">
        <v>0</v>
      </c>
      <c r="G477" s="44">
        <v>2.9999999999999997E-4</v>
      </c>
      <c r="H477" s="9">
        <v>25</v>
      </c>
      <c r="I477" s="9">
        <v>0</v>
      </c>
      <c r="J477" s="9">
        <v>1</v>
      </c>
      <c r="K477" s="59">
        <v>11.25</v>
      </c>
      <c r="L477" s="67"/>
      <c r="M477" s="67"/>
      <c r="N477" s="67"/>
      <c r="O477" s="66"/>
      <c r="P477" s="66"/>
      <c r="Q477" s="67"/>
      <c r="R477" s="67"/>
      <c r="S477" s="68"/>
      <c r="T477" s="68"/>
      <c r="U477" s="66"/>
      <c r="V477" s="66"/>
      <c r="W477" s="66"/>
      <c r="X477" s="66"/>
      <c r="Y477" s="66"/>
      <c r="Z477" s="66"/>
    </row>
    <row r="478" spans="1:26">
      <c r="A478" s="9" t="s">
        <v>6115</v>
      </c>
      <c r="B478" s="9" t="s">
        <v>1397</v>
      </c>
      <c r="C478" s="9" t="s">
        <v>4957</v>
      </c>
      <c r="D478" s="9" t="s">
        <v>4958</v>
      </c>
      <c r="E478" s="9">
        <v>9</v>
      </c>
      <c r="F478" s="9">
        <v>1</v>
      </c>
      <c r="G478" s="44">
        <v>1E-4</v>
      </c>
      <c r="H478" s="9">
        <v>14</v>
      </c>
      <c r="I478" s="9">
        <v>2</v>
      </c>
      <c r="J478" s="9">
        <v>1</v>
      </c>
      <c r="K478" s="59">
        <v>4.7300000000000004</v>
      </c>
      <c r="L478" s="67"/>
      <c r="M478" s="67"/>
      <c r="N478" s="67"/>
      <c r="O478" s="66"/>
      <c r="P478" s="66"/>
      <c r="Q478" s="67"/>
      <c r="R478" s="67"/>
      <c r="S478" s="68"/>
      <c r="T478" s="68"/>
      <c r="U478" s="66"/>
      <c r="V478" s="66"/>
      <c r="W478" s="66"/>
      <c r="X478" s="66"/>
      <c r="Y478" s="66"/>
      <c r="Z478" s="66"/>
    </row>
    <row r="479" spans="1:26">
      <c r="A479" s="9" t="s">
        <v>7112</v>
      </c>
      <c r="B479" s="9" t="s">
        <v>1377</v>
      </c>
      <c r="C479" s="9" t="s">
        <v>5078</v>
      </c>
      <c r="D479" s="9" t="s">
        <v>5079</v>
      </c>
      <c r="E479" s="9">
        <v>19</v>
      </c>
      <c r="F479" s="9">
        <v>0</v>
      </c>
      <c r="G479" s="44">
        <v>2.9999999999999997E-4</v>
      </c>
      <c r="H479" s="9">
        <v>24</v>
      </c>
      <c r="I479" s="9">
        <v>0</v>
      </c>
      <c r="J479" s="9">
        <v>1</v>
      </c>
      <c r="K479" s="59">
        <v>5.39</v>
      </c>
      <c r="L479" s="67"/>
      <c r="M479" s="67"/>
      <c r="N479" s="67"/>
      <c r="O479" s="66"/>
      <c r="P479" s="66"/>
      <c r="Q479" s="67"/>
      <c r="R479" s="67"/>
      <c r="S479" s="68"/>
      <c r="T479" s="68"/>
      <c r="U479" s="66"/>
      <c r="V479" s="66"/>
      <c r="W479" s="66"/>
      <c r="X479" s="66"/>
      <c r="Y479" s="66"/>
      <c r="Z479" s="66"/>
    </row>
    <row r="480" spans="1:26">
      <c r="A480" s="9" t="s">
        <v>6059</v>
      </c>
      <c r="B480" s="9" t="s">
        <v>1335</v>
      </c>
      <c r="C480" s="9" t="s">
        <v>4132</v>
      </c>
      <c r="D480" s="9" t="s">
        <v>4133</v>
      </c>
      <c r="E480" s="9">
        <v>8</v>
      </c>
      <c r="F480" s="9">
        <v>2</v>
      </c>
      <c r="G480" s="44">
        <v>1E-4</v>
      </c>
      <c r="H480" s="9">
        <v>9</v>
      </c>
      <c r="I480" s="9">
        <v>2</v>
      </c>
      <c r="J480" s="9">
        <v>1</v>
      </c>
      <c r="K480" s="59">
        <v>16.18</v>
      </c>
      <c r="L480" s="67"/>
      <c r="M480" s="67"/>
      <c r="N480" s="67"/>
      <c r="O480" s="66"/>
      <c r="P480" s="66"/>
      <c r="Q480" s="67"/>
      <c r="R480" s="67"/>
      <c r="S480" s="68"/>
      <c r="T480" s="68"/>
      <c r="U480" s="66"/>
      <c r="V480" s="66"/>
      <c r="W480" s="66"/>
      <c r="X480" s="66"/>
      <c r="Y480" s="66"/>
      <c r="Z480" s="66"/>
    </row>
    <row r="481" spans="1:26">
      <c r="A481" s="9" t="s">
        <v>6859</v>
      </c>
      <c r="B481" s="9" t="s">
        <v>10889</v>
      </c>
      <c r="C481" s="9" t="s">
        <v>10890</v>
      </c>
      <c r="D481" s="9" t="s">
        <v>10891</v>
      </c>
      <c r="E481" s="9">
        <v>4</v>
      </c>
      <c r="F481" s="9">
        <v>0</v>
      </c>
      <c r="G481" s="44">
        <v>1E-4</v>
      </c>
      <c r="H481" s="9">
        <v>8</v>
      </c>
      <c r="I481" s="9">
        <v>0</v>
      </c>
      <c r="J481" s="9">
        <v>1</v>
      </c>
      <c r="K481" s="59">
        <v>8.49</v>
      </c>
      <c r="L481" s="67"/>
      <c r="M481" s="67"/>
      <c r="N481" s="67"/>
      <c r="O481" s="66"/>
      <c r="P481" s="66"/>
      <c r="Q481" s="67"/>
      <c r="R481" s="67"/>
      <c r="S481" s="68"/>
      <c r="T481" s="68"/>
      <c r="U481" s="66"/>
      <c r="V481" s="66"/>
      <c r="W481" s="66"/>
      <c r="X481" s="66"/>
      <c r="Y481" s="66"/>
      <c r="Z481" s="66"/>
    </row>
    <row r="482" spans="1:26">
      <c r="A482" s="9" t="s">
        <v>6936</v>
      </c>
      <c r="B482" s="9" t="s">
        <v>1332</v>
      </c>
      <c r="C482" s="9" t="s">
        <v>3974</v>
      </c>
      <c r="D482" s="9" t="s">
        <v>6937</v>
      </c>
      <c r="E482" s="9">
        <v>163</v>
      </c>
      <c r="F482" s="9">
        <v>8</v>
      </c>
      <c r="G482" s="44">
        <v>2.3999999999999998E-3</v>
      </c>
      <c r="H482" s="9">
        <v>232</v>
      </c>
      <c r="I482" s="9">
        <v>15</v>
      </c>
      <c r="J482" s="9">
        <v>1</v>
      </c>
      <c r="K482" s="59">
        <v>22.99</v>
      </c>
      <c r="L482" s="67"/>
      <c r="M482" s="67"/>
      <c r="N482" s="67"/>
      <c r="O482" s="66"/>
      <c r="P482" s="66"/>
      <c r="Q482" s="67"/>
      <c r="R482" s="67"/>
      <c r="S482" s="68"/>
      <c r="T482" s="68"/>
      <c r="U482" s="66"/>
      <c r="V482" s="66"/>
      <c r="W482" s="66"/>
      <c r="X482" s="66"/>
      <c r="Y482" s="66"/>
      <c r="Z482" s="66"/>
    </row>
    <row r="483" spans="1:26">
      <c r="A483" s="9" t="s">
        <v>6923</v>
      </c>
      <c r="B483" s="9" t="s">
        <v>5287</v>
      </c>
      <c r="C483" s="9" t="s">
        <v>7841</v>
      </c>
      <c r="D483" s="9" t="s">
        <v>7842</v>
      </c>
      <c r="E483" s="9">
        <v>3</v>
      </c>
      <c r="F483" s="9">
        <v>0</v>
      </c>
      <c r="G483" s="44">
        <v>0</v>
      </c>
      <c r="H483" s="9">
        <v>4</v>
      </c>
      <c r="I483" s="9">
        <v>0</v>
      </c>
      <c r="J483" s="9">
        <v>1</v>
      </c>
      <c r="K483" s="59">
        <v>59.47</v>
      </c>
      <c r="L483" s="67"/>
      <c r="M483" s="67"/>
      <c r="N483" s="67"/>
      <c r="O483" s="66"/>
      <c r="P483" s="66"/>
      <c r="Q483" s="67"/>
      <c r="R483" s="67"/>
      <c r="S483" s="68"/>
      <c r="T483" s="68"/>
      <c r="U483" s="66"/>
      <c r="V483" s="66"/>
      <c r="W483" s="66"/>
      <c r="X483" s="66"/>
      <c r="Y483" s="66"/>
      <c r="Z483" s="66"/>
    </row>
    <row r="484" spans="1:26">
      <c r="A484" s="9" t="s">
        <v>6027</v>
      </c>
      <c r="B484" s="9" t="s">
        <v>525</v>
      </c>
      <c r="C484" s="9" t="s">
        <v>524</v>
      </c>
      <c r="D484" s="9" t="s">
        <v>526</v>
      </c>
      <c r="E484" s="9">
        <v>840</v>
      </c>
      <c r="F484" s="9">
        <v>21</v>
      </c>
      <c r="G484" s="44">
        <v>1.21E-2</v>
      </c>
      <c r="H484" s="15">
        <v>1057</v>
      </c>
      <c r="I484" s="9">
        <v>25</v>
      </c>
      <c r="J484" s="9">
        <v>1</v>
      </c>
      <c r="K484" s="59">
        <v>6.37</v>
      </c>
      <c r="L484" s="67"/>
      <c r="M484" s="67"/>
      <c r="N484" s="67"/>
      <c r="O484" s="66"/>
      <c r="P484" s="66"/>
      <c r="Q484" s="67"/>
      <c r="R484" s="67"/>
      <c r="S484" s="68"/>
      <c r="T484" s="68"/>
      <c r="U484" s="66"/>
      <c r="V484" s="66"/>
      <c r="W484" s="66"/>
      <c r="X484" s="66"/>
      <c r="Y484" s="66"/>
      <c r="Z484" s="66"/>
    </row>
    <row r="485" spans="1:26">
      <c r="A485" s="9" t="s">
        <v>6834</v>
      </c>
      <c r="B485" s="9" t="s">
        <v>830</v>
      </c>
      <c r="C485" s="9" t="s">
        <v>829</v>
      </c>
      <c r="D485" s="9" t="s">
        <v>6835</v>
      </c>
      <c r="E485" s="9">
        <v>20</v>
      </c>
      <c r="F485" s="9">
        <v>2</v>
      </c>
      <c r="G485" s="44">
        <v>2.9999999999999997E-4</v>
      </c>
      <c r="H485" s="9">
        <v>35</v>
      </c>
      <c r="I485" s="9">
        <v>4</v>
      </c>
      <c r="J485" s="9">
        <v>1</v>
      </c>
      <c r="K485" s="59">
        <v>65.48</v>
      </c>
      <c r="L485" s="67"/>
      <c r="M485" s="67"/>
      <c r="N485" s="67"/>
      <c r="O485" s="66"/>
      <c r="P485" s="66"/>
      <c r="Q485" s="67"/>
      <c r="R485" s="67"/>
      <c r="S485" s="68"/>
      <c r="T485" s="68"/>
      <c r="U485" s="66"/>
      <c r="V485" s="66"/>
      <c r="W485" s="66"/>
      <c r="X485" s="66"/>
      <c r="Y485" s="66"/>
      <c r="Z485" s="66"/>
    </row>
    <row r="486" spans="1:26">
      <c r="A486" s="9" t="s">
        <v>6405</v>
      </c>
      <c r="B486" s="9" t="s">
        <v>1255</v>
      </c>
      <c r="C486" s="9" t="s">
        <v>5076</v>
      </c>
      <c r="D486" s="9" t="s">
        <v>5077</v>
      </c>
      <c r="E486" s="9">
        <v>147</v>
      </c>
      <c r="F486" s="9">
        <v>5</v>
      </c>
      <c r="G486" s="44">
        <v>2.0999999999999999E-3</v>
      </c>
      <c r="H486" s="9">
        <v>198</v>
      </c>
      <c r="I486" s="9">
        <v>6</v>
      </c>
      <c r="J486" s="9">
        <v>1</v>
      </c>
      <c r="K486" s="59">
        <v>5.29</v>
      </c>
      <c r="L486" s="67"/>
      <c r="M486" s="67"/>
      <c r="N486" s="67"/>
      <c r="O486" s="66"/>
      <c r="P486" s="66"/>
      <c r="Q486" s="67"/>
      <c r="R486" s="67"/>
      <c r="S486" s="68"/>
      <c r="T486" s="68"/>
      <c r="U486" s="66"/>
      <c r="V486" s="66"/>
      <c r="W486" s="66"/>
      <c r="X486" s="66"/>
      <c r="Y486" s="66"/>
      <c r="Z486" s="66"/>
    </row>
    <row r="487" spans="1:26">
      <c r="A487" s="9" t="s">
        <v>7442</v>
      </c>
      <c r="B487" s="9" t="s">
        <v>1363</v>
      </c>
      <c r="C487" s="9" t="s">
        <v>5055</v>
      </c>
      <c r="D487" s="9" t="s">
        <v>5056</v>
      </c>
      <c r="E487" s="9">
        <v>298</v>
      </c>
      <c r="F487" s="9">
        <v>34</v>
      </c>
      <c r="G487" s="44">
        <v>4.3E-3</v>
      </c>
      <c r="H487" s="9">
        <v>399</v>
      </c>
      <c r="I487" s="9">
        <v>53</v>
      </c>
      <c r="J487" s="9">
        <v>1</v>
      </c>
      <c r="K487" s="59">
        <v>4.59</v>
      </c>
      <c r="L487" s="67"/>
      <c r="M487" s="67"/>
      <c r="N487" s="67"/>
      <c r="O487" s="66"/>
      <c r="P487" s="66"/>
      <c r="Q487" s="67"/>
      <c r="R487" s="67"/>
      <c r="S487" s="68"/>
      <c r="T487" s="68"/>
      <c r="U487" s="66"/>
      <c r="V487" s="66"/>
      <c r="W487" s="66"/>
      <c r="X487" s="66"/>
      <c r="Y487" s="66"/>
      <c r="Z487" s="66"/>
    </row>
    <row r="488" spans="1:26">
      <c r="A488" s="9" t="s">
        <v>6405</v>
      </c>
      <c r="B488" s="9" t="s">
        <v>1402</v>
      </c>
      <c r="C488" s="9" t="s">
        <v>4962</v>
      </c>
      <c r="D488" s="9" t="s">
        <v>4963</v>
      </c>
      <c r="E488" s="9">
        <v>68</v>
      </c>
      <c r="F488" s="9">
        <v>2</v>
      </c>
      <c r="G488" s="44">
        <v>1E-3</v>
      </c>
      <c r="H488" s="9">
        <v>88</v>
      </c>
      <c r="I488" s="9">
        <v>3</v>
      </c>
      <c r="J488" s="9">
        <v>1</v>
      </c>
      <c r="K488" s="59">
        <v>5.29</v>
      </c>
      <c r="L488" s="67"/>
      <c r="M488" s="67"/>
      <c r="N488" s="67"/>
      <c r="O488" s="66"/>
      <c r="P488" s="66"/>
      <c r="Q488" s="67"/>
      <c r="R488" s="67"/>
      <c r="S488" s="68"/>
      <c r="T488" s="68"/>
      <c r="U488" s="66"/>
      <c r="V488" s="66"/>
      <c r="W488" s="66"/>
      <c r="X488" s="66"/>
      <c r="Y488" s="66"/>
      <c r="Z488" s="66"/>
    </row>
    <row r="489" spans="1:26">
      <c r="A489" s="9" t="s">
        <v>6543</v>
      </c>
      <c r="B489" s="9" t="s">
        <v>1512</v>
      </c>
      <c r="C489" s="9" t="s">
        <v>6544</v>
      </c>
      <c r="D489" s="9" t="s">
        <v>6545</v>
      </c>
      <c r="E489" s="9">
        <v>11</v>
      </c>
      <c r="F489" s="9">
        <v>1</v>
      </c>
      <c r="G489" s="44">
        <v>2.0000000000000001E-4</v>
      </c>
      <c r="H489" s="9">
        <v>12</v>
      </c>
      <c r="I489" s="9">
        <v>1</v>
      </c>
      <c r="J489" s="9">
        <v>1</v>
      </c>
      <c r="K489" s="59">
        <v>15.29</v>
      </c>
      <c r="L489" s="67"/>
      <c r="M489" s="67"/>
      <c r="N489" s="67"/>
      <c r="O489" s="66"/>
      <c r="P489" s="66"/>
      <c r="Q489" s="67"/>
      <c r="R489" s="67"/>
      <c r="S489" s="68"/>
      <c r="T489" s="68"/>
      <c r="U489" s="66"/>
      <c r="V489" s="66"/>
      <c r="W489" s="66"/>
      <c r="X489" s="66"/>
      <c r="Y489" s="66"/>
      <c r="Z489" s="66"/>
    </row>
    <row r="490" spans="1:26">
      <c r="A490" s="9" t="s">
        <v>8499</v>
      </c>
      <c r="B490" s="9" t="s">
        <v>1940</v>
      </c>
      <c r="C490" s="9" t="s">
        <v>10408</v>
      </c>
      <c r="D490" s="9" t="s">
        <v>10892</v>
      </c>
      <c r="E490" s="9">
        <v>3</v>
      </c>
      <c r="F490" s="9">
        <v>0</v>
      </c>
      <c r="G490" s="44">
        <v>0</v>
      </c>
      <c r="H490" s="9">
        <v>5</v>
      </c>
      <c r="I490" s="9">
        <v>0</v>
      </c>
      <c r="J490" s="9">
        <v>1</v>
      </c>
      <c r="K490" s="59">
        <v>13.99</v>
      </c>
      <c r="L490" s="67"/>
      <c r="M490" s="67"/>
      <c r="N490" s="67"/>
      <c r="O490" s="66"/>
      <c r="P490" s="66"/>
      <c r="Q490" s="67"/>
      <c r="R490" s="67"/>
      <c r="S490" s="68"/>
      <c r="T490" s="68"/>
      <c r="U490" s="66"/>
      <c r="V490" s="66"/>
      <c r="W490" s="66"/>
      <c r="X490" s="66"/>
      <c r="Y490" s="66"/>
      <c r="Z490" s="66"/>
    </row>
    <row r="491" spans="1:26">
      <c r="A491" s="9" t="s">
        <v>5998</v>
      </c>
      <c r="B491" s="9" t="s">
        <v>1243</v>
      </c>
      <c r="C491" s="9" t="s">
        <v>3251</v>
      </c>
      <c r="D491" s="9" t="s">
        <v>3252</v>
      </c>
      <c r="E491" s="9">
        <v>14</v>
      </c>
      <c r="F491" s="9">
        <v>1</v>
      </c>
      <c r="G491" s="44">
        <v>2.0000000000000001E-4</v>
      </c>
      <c r="H491" s="9">
        <v>16</v>
      </c>
      <c r="I491" s="9">
        <v>1</v>
      </c>
      <c r="J491" s="9">
        <v>1</v>
      </c>
      <c r="K491" s="59">
        <v>11.28</v>
      </c>
      <c r="L491" s="67"/>
      <c r="M491" s="67"/>
      <c r="N491" s="67"/>
      <c r="O491" s="66"/>
      <c r="P491" s="66"/>
      <c r="Q491" s="67"/>
      <c r="R491" s="67"/>
      <c r="S491" s="68"/>
      <c r="T491" s="68"/>
      <c r="U491" s="66"/>
      <c r="V491" s="66"/>
      <c r="W491" s="66"/>
      <c r="X491" s="66"/>
      <c r="Y491" s="66"/>
      <c r="Z491" s="66"/>
    </row>
    <row r="492" spans="1:26">
      <c r="A492" s="9" t="s">
        <v>6034</v>
      </c>
      <c r="B492" s="9" t="s">
        <v>1336</v>
      </c>
      <c r="C492" s="9" t="s">
        <v>3649</v>
      </c>
      <c r="D492" s="9" t="s">
        <v>3650</v>
      </c>
      <c r="E492" s="9">
        <v>6</v>
      </c>
      <c r="F492" s="9">
        <v>0</v>
      </c>
      <c r="G492" s="44">
        <v>1E-4</v>
      </c>
      <c r="H492" s="9">
        <v>7</v>
      </c>
      <c r="I492" s="9">
        <v>0</v>
      </c>
      <c r="J492" s="9">
        <v>1</v>
      </c>
      <c r="K492" s="59">
        <v>10.69</v>
      </c>
      <c r="L492" s="67"/>
      <c r="M492" s="67"/>
      <c r="N492" s="67"/>
      <c r="O492" s="66"/>
      <c r="P492" s="66"/>
      <c r="Q492" s="67"/>
      <c r="R492" s="67"/>
      <c r="S492" s="68"/>
      <c r="T492" s="68"/>
      <c r="U492" s="66"/>
      <c r="V492" s="66"/>
      <c r="W492" s="66"/>
      <c r="X492" s="66"/>
      <c r="Y492" s="66"/>
      <c r="Z492" s="66"/>
    </row>
    <row r="493" spans="1:26">
      <c r="A493" s="9" t="s">
        <v>6034</v>
      </c>
      <c r="B493" s="9" t="s">
        <v>1322</v>
      </c>
      <c r="C493" s="9" t="s">
        <v>4983</v>
      </c>
      <c r="D493" s="9" t="s">
        <v>4984</v>
      </c>
      <c r="E493" s="9">
        <v>12</v>
      </c>
      <c r="F493" s="9">
        <v>0</v>
      </c>
      <c r="G493" s="44">
        <v>2.0000000000000001E-4</v>
      </c>
      <c r="H493" s="9">
        <v>13</v>
      </c>
      <c r="I493" s="9">
        <v>0</v>
      </c>
      <c r="J493" s="9">
        <v>1</v>
      </c>
      <c r="K493" s="59">
        <v>9.89</v>
      </c>
      <c r="L493" s="67"/>
      <c r="M493" s="67"/>
      <c r="N493" s="67"/>
      <c r="O493" s="66"/>
      <c r="P493" s="66"/>
      <c r="Q493" s="67"/>
      <c r="R493" s="67"/>
      <c r="S493" s="68"/>
      <c r="T493" s="68"/>
      <c r="U493" s="66"/>
      <c r="V493" s="66"/>
      <c r="W493" s="66"/>
      <c r="X493" s="66"/>
      <c r="Y493" s="66"/>
      <c r="Z493" s="66"/>
    </row>
    <row r="494" spans="1:26">
      <c r="A494" s="9" t="s">
        <v>6034</v>
      </c>
      <c r="B494" s="9" t="s">
        <v>1546</v>
      </c>
      <c r="C494" s="9" t="s">
        <v>4042</v>
      </c>
      <c r="D494" s="9" t="s">
        <v>4043</v>
      </c>
      <c r="E494" s="9">
        <v>9</v>
      </c>
      <c r="F494" s="9">
        <v>0</v>
      </c>
      <c r="G494" s="44">
        <v>1E-4</v>
      </c>
      <c r="H494" s="9">
        <v>9</v>
      </c>
      <c r="I494" s="9">
        <v>0</v>
      </c>
      <c r="J494" s="9">
        <v>1</v>
      </c>
      <c r="K494" s="59">
        <v>10.99</v>
      </c>
      <c r="L494" s="67"/>
      <c r="M494" s="67"/>
      <c r="N494" s="67"/>
      <c r="O494" s="66"/>
      <c r="P494" s="66"/>
      <c r="Q494" s="67"/>
      <c r="R494" s="67"/>
      <c r="S494" s="68"/>
      <c r="T494" s="68"/>
      <c r="U494" s="66"/>
      <c r="V494" s="66"/>
      <c r="W494" s="66"/>
      <c r="X494" s="66"/>
      <c r="Y494" s="66"/>
      <c r="Z494" s="66"/>
    </row>
    <row r="495" spans="1:26">
      <c r="A495" s="9" t="s">
        <v>5998</v>
      </c>
      <c r="B495" s="9" t="s">
        <v>176</v>
      </c>
      <c r="C495" s="9" t="s">
        <v>173</v>
      </c>
      <c r="D495" s="9" t="s">
        <v>7871</v>
      </c>
      <c r="E495" s="9">
        <v>33</v>
      </c>
      <c r="F495" s="9">
        <v>4</v>
      </c>
      <c r="G495" s="44">
        <v>5.0000000000000001E-4</v>
      </c>
      <c r="H495" s="9">
        <v>46</v>
      </c>
      <c r="I495" s="9">
        <v>5</v>
      </c>
      <c r="J495" s="9">
        <v>1</v>
      </c>
      <c r="K495" s="59">
        <v>13.99</v>
      </c>
      <c r="L495" s="67"/>
      <c r="M495" s="67"/>
      <c r="N495" s="67"/>
      <c r="O495" s="66"/>
      <c r="P495" s="66"/>
      <c r="Q495" s="67"/>
      <c r="R495" s="67"/>
      <c r="S495" s="68"/>
      <c r="T495" s="68"/>
      <c r="U495" s="66"/>
      <c r="V495" s="66"/>
      <c r="W495" s="66"/>
      <c r="X495" s="66"/>
      <c r="Y495" s="66"/>
      <c r="Z495" s="66"/>
    </row>
    <row r="496" spans="1:26">
      <c r="A496" s="9" t="s">
        <v>5998</v>
      </c>
      <c r="B496" s="9" t="s">
        <v>1287</v>
      </c>
      <c r="C496" s="9" t="s">
        <v>3370</v>
      </c>
      <c r="D496" s="9" t="s">
        <v>3371</v>
      </c>
      <c r="E496" s="9">
        <v>12</v>
      </c>
      <c r="F496" s="9">
        <v>1</v>
      </c>
      <c r="G496" s="44">
        <v>2.0000000000000001E-4</v>
      </c>
      <c r="H496" s="9">
        <v>13</v>
      </c>
      <c r="I496" s="9">
        <v>2</v>
      </c>
      <c r="J496" s="9">
        <v>1</v>
      </c>
      <c r="K496" s="59">
        <v>11.29</v>
      </c>
      <c r="L496" s="67"/>
      <c r="M496" s="67"/>
      <c r="N496" s="67"/>
      <c r="O496" s="66"/>
      <c r="P496" s="66"/>
      <c r="Q496" s="67"/>
      <c r="R496" s="67"/>
      <c r="S496" s="68"/>
      <c r="T496" s="68"/>
      <c r="U496" s="66"/>
      <c r="V496" s="66"/>
      <c r="W496" s="66"/>
      <c r="X496" s="66"/>
      <c r="Y496" s="66"/>
      <c r="Z496" s="66"/>
    </row>
    <row r="497" spans="1:26">
      <c r="A497" s="9" t="s">
        <v>5998</v>
      </c>
      <c r="B497" s="9" t="s">
        <v>1287</v>
      </c>
      <c r="C497" s="9" t="s">
        <v>3370</v>
      </c>
      <c r="D497" s="9" t="s">
        <v>6364</v>
      </c>
      <c r="E497" s="9">
        <v>12</v>
      </c>
      <c r="F497" s="9">
        <v>1</v>
      </c>
      <c r="G497" s="44">
        <v>2.0000000000000001E-4</v>
      </c>
      <c r="H497" s="9">
        <v>13</v>
      </c>
      <c r="I497" s="9">
        <v>2</v>
      </c>
      <c r="J497" s="9">
        <v>1</v>
      </c>
      <c r="K497" s="59">
        <v>13.99</v>
      </c>
      <c r="L497" s="67"/>
      <c r="M497" s="67"/>
      <c r="N497" s="67"/>
      <c r="O497" s="66"/>
      <c r="P497" s="66"/>
      <c r="Q497" s="67"/>
      <c r="R497" s="67"/>
      <c r="S497" s="68"/>
      <c r="T497" s="68"/>
      <c r="U497" s="66"/>
      <c r="V497" s="66"/>
      <c r="W497" s="66"/>
      <c r="X497" s="66"/>
      <c r="Y497" s="66"/>
      <c r="Z497" s="66"/>
    </row>
    <row r="498" spans="1:26">
      <c r="A498" s="9" t="s">
        <v>5997</v>
      </c>
      <c r="B498" s="9" t="s">
        <v>325</v>
      </c>
      <c r="C498" s="9" t="s">
        <v>322</v>
      </c>
      <c r="D498" s="9" t="s">
        <v>8808</v>
      </c>
      <c r="E498" s="9">
        <v>61</v>
      </c>
      <c r="F498" s="9">
        <v>2</v>
      </c>
      <c r="G498" s="44">
        <v>8.9999999999999998E-4</v>
      </c>
      <c r="H498" s="9">
        <v>73</v>
      </c>
      <c r="I498" s="9">
        <v>2</v>
      </c>
      <c r="J498" s="9">
        <v>1</v>
      </c>
      <c r="K498" s="59">
        <v>10.99</v>
      </c>
      <c r="L498" s="67"/>
      <c r="M498" s="67"/>
      <c r="N498" s="67"/>
      <c r="O498" s="66"/>
      <c r="P498" s="66"/>
      <c r="Q498" s="67"/>
      <c r="R498" s="67"/>
      <c r="S498" s="68"/>
      <c r="T498" s="68"/>
      <c r="U498" s="66"/>
      <c r="V498" s="66"/>
      <c r="W498" s="66"/>
      <c r="X498" s="66"/>
      <c r="Y498" s="66"/>
      <c r="Z498" s="66"/>
    </row>
    <row r="499" spans="1:26">
      <c r="A499" s="9" t="s">
        <v>5997</v>
      </c>
      <c r="B499" s="9" t="s">
        <v>325</v>
      </c>
      <c r="C499" s="9" t="s">
        <v>322</v>
      </c>
      <c r="D499" s="9" t="s">
        <v>324</v>
      </c>
      <c r="E499" s="9">
        <v>61</v>
      </c>
      <c r="F499" s="9">
        <v>2</v>
      </c>
      <c r="G499" s="44">
        <v>8.9999999999999998E-4</v>
      </c>
      <c r="H499" s="9">
        <v>73</v>
      </c>
      <c r="I499" s="9">
        <v>2</v>
      </c>
      <c r="J499" s="9">
        <v>3</v>
      </c>
      <c r="K499" s="59">
        <v>20.97</v>
      </c>
      <c r="L499" s="67"/>
      <c r="M499" s="67"/>
      <c r="N499" s="67"/>
      <c r="O499" s="66"/>
      <c r="P499" s="66"/>
      <c r="Q499" s="67"/>
      <c r="R499" s="67"/>
      <c r="S499" s="68"/>
      <c r="T499" s="68"/>
      <c r="U499" s="66"/>
      <c r="V499" s="66"/>
      <c r="W499" s="66"/>
      <c r="X499" s="66"/>
      <c r="Y499" s="66"/>
      <c r="Z499" s="66"/>
    </row>
    <row r="500" spans="1:26">
      <c r="A500" s="9" t="s">
        <v>5998</v>
      </c>
      <c r="B500" s="9" t="s">
        <v>1457</v>
      </c>
      <c r="C500" s="9" t="s">
        <v>3856</v>
      </c>
      <c r="D500" s="9" t="s">
        <v>3857</v>
      </c>
      <c r="E500" s="9">
        <v>2</v>
      </c>
      <c r="F500" s="9">
        <v>1</v>
      </c>
      <c r="G500" s="44">
        <v>0</v>
      </c>
      <c r="H500" s="9">
        <v>2</v>
      </c>
      <c r="I500" s="9">
        <v>1</v>
      </c>
      <c r="J500" s="9">
        <v>1</v>
      </c>
      <c r="K500" s="59">
        <v>11.28</v>
      </c>
      <c r="L500" s="67"/>
      <c r="M500" s="67"/>
      <c r="N500" s="67"/>
      <c r="O500" s="66"/>
      <c r="P500" s="66"/>
      <c r="Q500" s="67"/>
      <c r="R500" s="67"/>
      <c r="S500" s="68"/>
      <c r="T500" s="68"/>
      <c r="U500" s="66"/>
      <c r="V500" s="66"/>
      <c r="W500" s="66"/>
      <c r="X500" s="66"/>
      <c r="Y500" s="66"/>
      <c r="Z500" s="66"/>
    </row>
    <row r="501" spans="1:26">
      <c r="A501" s="9" t="s">
        <v>5998</v>
      </c>
      <c r="B501" s="9" t="s">
        <v>765</v>
      </c>
      <c r="C501" s="9" t="s">
        <v>762</v>
      </c>
      <c r="D501" s="9" t="s">
        <v>10893</v>
      </c>
      <c r="E501" s="9">
        <v>2</v>
      </c>
      <c r="F501" s="9">
        <v>2</v>
      </c>
      <c r="G501" s="44">
        <v>0</v>
      </c>
      <c r="H501" s="9">
        <v>3</v>
      </c>
      <c r="I501" s="9">
        <v>3</v>
      </c>
      <c r="J501" s="9">
        <v>1</v>
      </c>
      <c r="K501" s="59">
        <v>58.99</v>
      </c>
      <c r="L501" s="67"/>
      <c r="M501" s="67"/>
      <c r="N501" s="67"/>
      <c r="O501" s="66"/>
      <c r="P501" s="66"/>
      <c r="Q501" s="67"/>
      <c r="R501" s="67"/>
      <c r="S501" s="68"/>
      <c r="T501" s="68"/>
      <c r="U501" s="66"/>
      <c r="V501" s="66"/>
      <c r="W501" s="66"/>
      <c r="X501" s="66"/>
      <c r="Y501" s="66"/>
      <c r="Z501" s="66"/>
    </row>
    <row r="502" spans="1:26">
      <c r="A502" s="9" t="s">
        <v>6034</v>
      </c>
      <c r="B502" s="9" t="s">
        <v>1616</v>
      </c>
      <c r="C502" s="9" t="s">
        <v>7875</v>
      </c>
      <c r="D502" s="9" t="s">
        <v>7876</v>
      </c>
      <c r="E502" s="9">
        <v>3</v>
      </c>
      <c r="F502" s="9">
        <v>1</v>
      </c>
      <c r="G502" s="44">
        <v>0</v>
      </c>
      <c r="H502" s="9">
        <v>5</v>
      </c>
      <c r="I502" s="9">
        <v>2</v>
      </c>
      <c r="J502" s="9">
        <v>1</v>
      </c>
      <c r="K502" s="59">
        <v>54.49</v>
      </c>
      <c r="L502" s="67"/>
      <c r="M502" s="67"/>
      <c r="N502" s="67"/>
      <c r="O502" s="66"/>
      <c r="P502" s="66"/>
      <c r="Q502" s="67"/>
      <c r="R502" s="67"/>
      <c r="S502" s="68"/>
      <c r="T502" s="68"/>
      <c r="U502" s="66"/>
      <c r="V502" s="66"/>
      <c r="W502" s="66"/>
      <c r="X502" s="66"/>
      <c r="Y502" s="66"/>
      <c r="Z502" s="66"/>
    </row>
    <row r="503" spans="1:26">
      <c r="A503" s="9" t="s">
        <v>5997</v>
      </c>
      <c r="B503" s="9" t="s">
        <v>654</v>
      </c>
      <c r="C503" s="9" t="s">
        <v>651</v>
      </c>
      <c r="D503" s="9" t="s">
        <v>653</v>
      </c>
      <c r="E503" s="9">
        <v>15</v>
      </c>
      <c r="F503" s="9">
        <v>2</v>
      </c>
      <c r="G503" s="44">
        <v>2.0000000000000001E-4</v>
      </c>
      <c r="H503" s="9">
        <v>21</v>
      </c>
      <c r="I503" s="9">
        <v>3</v>
      </c>
      <c r="J503" s="9">
        <v>1</v>
      </c>
      <c r="K503" s="59">
        <v>37.89</v>
      </c>
      <c r="L503" s="67"/>
      <c r="M503" s="67"/>
      <c r="N503" s="67"/>
      <c r="O503" s="66"/>
      <c r="P503" s="66"/>
      <c r="Q503" s="67"/>
      <c r="R503" s="67"/>
      <c r="S503" s="68"/>
      <c r="T503" s="68"/>
      <c r="U503" s="66"/>
      <c r="V503" s="66"/>
      <c r="W503" s="66"/>
      <c r="X503" s="66"/>
      <c r="Y503" s="66"/>
      <c r="Z503" s="66"/>
    </row>
    <row r="504" spans="1:26">
      <c r="A504" s="9" t="s">
        <v>924</v>
      </c>
      <c r="B504" s="9" t="s">
        <v>924</v>
      </c>
      <c r="C504" s="9" t="s">
        <v>3675</v>
      </c>
      <c r="D504" s="9" t="s">
        <v>3676</v>
      </c>
      <c r="E504" s="9">
        <v>5</v>
      </c>
      <c r="F504" s="9">
        <v>0</v>
      </c>
      <c r="G504" s="44">
        <v>1E-4</v>
      </c>
      <c r="H504" s="9">
        <v>5</v>
      </c>
      <c r="I504" s="9">
        <v>0</v>
      </c>
      <c r="J504" s="9">
        <v>1</v>
      </c>
      <c r="K504" s="59">
        <v>100.7</v>
      </c>
      <c r="L504" s="67"/>
      <c r="M504" s="67"/>
      <c r="N504" s="67"/>
      <c r="O504" s="66"/>
      <c r="P504" s="66"/>
      <c r="Q504" s="67"/>
      <c r="R504" s="67"/>
      <c r="S504" s="68"/>
      <c r="T504" s="68"/>
      <c r="U504" s="66"/>
      <c r="V504" s="66"/>
      <c r="W504" s="66"/>
      <c r="X504" s="66"/>
      <c r="Y504" s="66"/>
      <c r="Z504" s="66"/>
    </row>
    <row r="505" spans="1:26">
      <c r="A505" s="9" t="s">
        <v>6197</v>
      </c>
      <c r="B505" s="9" t="s">
        <v>835</v>
      </c>
      <c r="C505" s="9" t="s">
        <v>832</v>
      </c>
      <c r="D505" s="9" t="s">
        <v>7878</v>
      </c>
      <c r="E505" s="9">
        <v>49</v>
      </c>
      <c r="F505" s="9">
        <v>1</v>
      </c>
      <c r="G505" s="44">
        <v>6.9999999999999999E-4</v>
      </c>
      <c r="H505" s="9">
        <v>52</v>
      </c>
      <c r="I505" s="9">
        <v>1</v>
      </c>
      <c r="J505" s="9">
        <v>1</v>
      </c>
      <c r="K505" s="59">
        <v>101.99</v>
      </c>
      <c r="L505" s="67"/>
      <c r="M505" s="67"/>
      <c r="N505" s="67"/>
      <c r="O505" s="66"/>
      <c r="P505" s="66"/>
      <c r="Q505" s="67"/>
      <c r="R505" s="67"/>
      <c r="S505" s="68"/>
      <c r="T505" s="68"/>
      <c r="U505" s="66"/>
      <c r="V505" s="66"/>
      <c r="W505" s="66"/>
      <c r="X505" s="66"/>
      <c r="Y505" s="66"/>
      <c r="Z505" s="66"/>
    </row>
    <row r="506" spans="1:26">
      <c r="A506" s="9" t="s">
        <v>6197</v>
      </c>
      <c r="B506" s="9" t="s">
        <v>835</v>
      </c>
      <c r="C506" s="9" t="s">
        <v>832</v>
      </c>
      <c r="D506" s="9" t="s">
        <v>834</v>
      </c>
      <c r="E506" s="9">
        <v>49</v>
      </c>
      <c r="F506" s="9">
        <v>1</v>
      </c>
      <c r="G506" s="44">
        <v>6.9999999999999999E-4</v>
      </c>
      <c r="H506" s="9">
        <v>52</v>
      </c>
      <c r="I506" s="9">
        <v>1</v>
      </c>
      <c r="J506" s="9">
        <v>1</v>
      </c>
      <c r="K506" s="59">
        <v>91.12</v>
      </c>
      <c r="L506" s="67"/>
      <c r="M506" s="67"/>
      <c r="N506" s="67"/>
      <c r="O506" s="66"/>
      <c r="P506" s="66"/>
      <c r="Q506" s="67"/>
      <c r="R506" s="67"/>
      <c r="S506" s="68"/>
      <c r="T506" s="68"/>
      <c r="U506" s="66"/>
      <c r="V506" s="66"/>
      <c r="W506" s="66"/>
      <c r="X506" s="66"/>
      <c r="Y506" s="66"/>
      <c r="Z506" s="66"/>
    </row>
    <row r="507" spans="1:26">
      <c r="A507" s="9" t="s">
        <v>5998</v>
      </c>
      <c r="B507" s="9" t="s">
        <v>1941</v>
      </c>
      <c r="C507" s="9" t="s">
        <v>9666</v>
      </c>
      <c r="D507" s="9" t="s">
        <v>10894</v>
      </c>
      <c r="E507" s="9">
        <v>1</v>
      </c>
      <c r="F507" s="9">
        <v>1</v>
      </c>
      <c r="G507" s="44">
        <v>0</v>
      </c>
      <c r="H507" s="9">
        <v>1</v>
      </c>
      <c r="I507" s="9">
        <v>1</v>
      </c>
      <c r="J507" s="9">
        <v>1</v>
      </c>
      <c r="K507" s="59">
        <v>56.78</v>
      </c>
      <c r="L507" s="67"/>
      <c r="M507" s="67"/>
      <c r="N507" s="67"/>
      <c r="O507" s="66"/>
      <c r="P507" s="66"/>
      <c r="Q507" s="67"/>
      <c r="R507" s="67"/>
      <c r="S507" s="68"/>
      <c r="T507" s="68"/>
      <c r="U507" s="66"/>
      <c r="V507" s="66"/>
      <c r="W507" s="66"/>
      <c r="X507" s="66"/>
      <c r="Y507" s="66"/>
      <c r="Z507" s="66"/>
    </row>
    <row r="508" spans="1:26">
      <c r="A508" s="9" t="s">
        <v>6034</v>
      </c>
      <c r="B508" s="9" t="s">
        <v>2165</v>
      </c>
      <c r="C508" s="9" t="s">
        <v>6836</v>
      </c>
      <c r="D508" s="9" t="s">
        <v>6837</v>
      </c>
      <c r="E508" s="9">
        <v>5</v>
      </c>
      <c r="F508" s="9">
        <v>1</v>
      </c>
      <c r="G508" s="44">
        <v>1E-4</v>
      </c>
      <c r="H508" s="9">
        <v>8</v>
      </c>
      <c r="I508" s="9">
        <v>4</v>
      </c>
      <c r="J508" s="9">
        <v>2</v>
      </c>
      <c r="K508" s="59">
        <v>73.459999999999994</v>
      </c>
      <c r="L508" s="67"/>
      <c r="M508" s="67"/>
      <c r="N508" s="67"/>
      <c r="O508" s="66"/>
      <c r="P508" s="66"/>
      <c r="Q508" s="67"/>
      <c r="R508" s="67"/>
      <c r="S508" s="68"/>
      <c r="T508" s="68"/>
      <c r="U508" s="66"/>
      <c r="V508" s="66"/>
      <c r="W508" s="66"/>
      <c r="X508" s="66"/>
      <c r="Y508" s="66"/>
      <c r="Z508" s="66"/>
    </row>
    <row r="509" spans="1:26">
      <c r="A509" s="9" t="s">
        <v>5998</v>
      </c>
      <c r="B509" s="9" t="s">
        <v>945</v>
      </c>
      <c r="C509" s="9" t="s">
        <v>4127</v>
      </c>
      <c r="D509" s="9" t="s">
        <v>4128</v>
      </c>
      <c r="E509" s="9">
        <v>1</v>
      </c>
      <c r="F509" s="9">
        <v>0</v>
      </c>
      <c r="G509" s="44">
        <v>0</v>
      </c>
      <c r="H509" s="9">
        <v>1</v>
      </c>
      <c r="I509" s="9">
        <v>0</v>
      </c>
      <c r="J509" s="9">
        <v>1</v>
      </c>
      <c r="K509" s="59">
        <v>57.37</v>
      </c>
      <c r="L509" s="67"/>
      <c r="M509" s="67"/>
      <c r="N509" s="67"/>
      <c r="O509" s="66"/>
      <c r="P509" s="66"/>
      <c r="Q509" s="67"/>
      <c r="R509" s="67"/>
      <c r="S509" s="68"/>
      <c r="T509" s="68"/>
      <c r="U509" s="66"/>
      <c r="V509" s="66"/>
      <c r="W509" s="66"/>
      <c r="X509" s="66"/>
      <c r="Y509" s="66"/>
      <c r="Z509" s="66"/>
    </row>
    <row r="510" spans="1:26">
      <c r="A510" s="9" t="s">
        <v>6034</v>
      </c>
      <c r="B510" s="9" t="s">
        <v>1751</v>
      </c>
      <c r="C510" s="9" t="s">
        <v>9155</v>
      </c>
      <c r="D510" s="9" t="s">
        <v>9156</v>
      </c>
      <c r="E510" s="9">
        <v>2</v>
      </c>
      <c r="F510" s="9">
        <v>0</v>
      </c>
      <c r="G510" s="44">
        <v>0</v>
      </c>
      <c r="H510" s="9">
        <v>2</v>
      </c>
      <c r="I510" s="9">
        <v>0</v>
      </c>
      <c r="J510" s="9">
        <v>1</v>
      </c>
      <c r="K510" s="59">
        <v>43.8</v>
      </c>
      <c r="L510" s="67"/>
      <c r="M510" s="67"/>
      <c r="N510" s="67"/>
      <c r="O510" s="66"/>
      <c r="P510" s="66"/>
      <c r="Q510" s="67"/>
      <c r="R510" s="67"/>
      <c r="S510" s="68"/>
      <c r="T510" s="68"/>
      <c r="U510" s="66"/>
      <c r="V510" s="66"/>
      <c r="W510" s="66"/>
      <c r="X510" s="66"/>
      <c r="Y510" s="66"/>
      <c r="Z510" s="66"/>
    </row>
    <row r="511" spans="1:26">
      <c r="A511" s="9" t="s">
        <v>6034</v>
      </c>
      <c r="B511" s="9" t="s">
        <v>899</v>
      </c>
      <c r="C511" s="9" t="s">
        <v>896</v>
      </c>
      <c r="D511" s="9" t="s">
        <v>898</v>
      </c>
      <c r="E511" s="9">
        <v>4</v>
      </c>
      <c r="F511" s="9">
        <v>2</v>
      </c>
      <c r="G511" s="44">
        <v>1E-4</v>
      </c>
      <c r="H511" s="9">
        <v>4</v>
      </c>
      <c r="I511" s="9">
        <v>2</v>
      </c>
      <c r="J511" s="9">
        <v>1</v>
      </c>
      <c r="K511" s="59">
        <v>52.38</v>
      </c>
      <c r="L511" s="67"/>
      <c r="M511" s="67"/>
      <c r="N511" s="67"/>
      <c r="O511" s="66"/>
      <c r="P511" s="66"/>
      <c r="Q511" s="67"/>
      <c r="R511" s="67"/>
      <c r="S511" s="68"/>
      <c r="T511" s="68"/>
      <c r="U511" s="66"/>
      <c r="V511" s="66"/>
      <c r="W511" s="66"/>
      <c r="X511" s="66"/>
      <c r="Y511" s="66"/>
      <c r="Z511" s="66"/>
    </row>
    <row r="512" spans="1:26">
      <c r="A512" s="9" t="s">
        <v>5997</v>
      </c>
      <c r="B512" s="9" t="s">
        <v>937</v>
      </c>
      <c r="C512" s="9" t="s">
        <v>3980</v>
      </c>
      <c r="D512" s="9" t="s">
        <v>3981</v>
      </c>
      <c r="E512" s="9">
        <v>6</v>
      </c>
      <c r="F512" s="9">
        <v>1</v>
      </c>
      <c r="G512" s="44">
        <v>1E-4</v>
      </c>
      <c r="H512" s="9">
        <v>7</v>
      </c>
      <c r="I512" s="9">
        <v>1</v>
      </c>
      <c r="J512" s="9">
        <v>2</v>
      </c>
      <c r="K512" s="59">
        <v>93.44</v>
      </c>
      <c r="L512" s="67"/>
      <c r="M512" s="67"/>
      <c r="N512" s="67"/>
      <c r="O512" s="66"/>
      <c r="P512" s="66"/>
      <c r="Q512" s="67"/>
      <c r="R512" s="67"/>
      <c r="S512" s="68"/>
      <c r="T512" s="68"/>
      <c r="U512" s="66"/>
      <c r="V512" s="66"/>
      <c r="W512" s="66"/>
      <c r="X512" s="66"/>
      <c r="Y512" s="66"/>
      <c r="Z512" s="66"/>
    </row>
    <row r="513" spans="1:26">
      <c r="A513" s="9" t="s">
        <v>6543</v>
      </c>
      <c r="B513" s="9" t="s">
        <v>1840</v>
      </c>
      <c r="C513" s="9" t="s">
        <v>9724</v>
      </c>
      <c r="D513" s="9" t="s">
        <v>10895</v>
      </c>
      <c r="E513" s="9">
        <v>4</v>
      </c>
      <c r="F513" s="9">
        <v>0</v>
      </c>
      <c r="G513" s="44">
        <v>1E-4</v>
      </c>
      <c r="H513" s="9">
        <v>5</v>
      </c>
      <c r="I513" s="9">
        <v>0</v>
      </c>
      <c r="J513" s="9">
        <v>1</v>
      </c>
      <c r="K513" s="59">
        <v>101.99</v>
      </c>
      <c r="L513" s="67"/>
      <c r="M513" s="67"/>
      <c r="N513" s="67"/>
      <c r="O513" s="66"/>
      <c r="P513" s="66"/>
      <c r="Q513" s="67"/>
      <c r="R513" s="67"/>
      <c r="S513" s="68"/>
      <c r="T513" s="68"/>
      <c r="U513" s="66"/>
      <c r="V513" s="66"/>
      <c r="W513" s="66"/>
      <c r="X513" s="66"/>
      <c r="Y513" s="66"/>
      <c r="Z513" s="66"/>
    </row>
    <row r="514" spans="1:26">
      <c r="A514" s="9" t="s">
        <v>5997</v>
      </c>
      <c r="B514" s="9" t="s">
        <v>875</v>
      </c>
      <c r="C514" s="9" t="s">
        <v>872</v>
      </c>
      <c r="D514" s="9" t="s">
        <v>6547</v>
      </c>
      <c r="E514" s="9">
        <v>11</v>
      </c>
      <c r="F514" s="9">
        <v>3</v>
      </c>
      <c r="G514" s="44">
        <v>2.0000000000000001E-4</v>
      </c>
      <c r="H514" s="9">
        <v>13</v>
      </c>
      <c r="I514" s="9">
        <v>4</v>
      </c>
      <c r="J514" s="9">
        <v>1</v>
      </c>
      <c r="K514" s="59">
        <v>39.5</v>
      </c>
      <c r="L514" s="67"/>
      <c r="M514" s="67"/>
      <c r="N514" s="67"/>
      <c r="O514" s="66"/>
      <c r="P514" s="66"/>
      <c r="Q514" s="67"/>
      <c r="R514" s="67"/>
      <c r="S514" s="68"/>
      <c r="T514" s="68"/>
      <c r="U514" s="66"/>
      <c r="V514" s="66"/>
      <c r="W514" s="66"/>
      <c r="X514" s="66"/>
      <c r="Y514" s="66"/>
      <c r="Z514" s="66"/>
    </row>
    <row r="515" spans="1:26">
      <c r="A515" s="9" t="s">
        <v>6197</v>
      </c>
      <c r="B515" s="9" t="s">
        <v>1372</v>
      </c>
      <c r="C515" s="9" t="s">
        <v>3984</v>
      </c>
      <c r="D515" s="9" t="s">
        <v>3985</v>
      </c>
      <c r="E515" s="9">
        <v>34</v>
      </c>
      <c r="F515" s="9">
        <v>2</v>
      </c>
      <c r="G515" s="44">
        <v>5.0000000000000001E-4</v>
      </c>
      <c r="H515" s="9">
        <v>39</v>
      </c>
      <c r="I515" s="9">
        <v>3</v>
      </c>
      <c r="J515" s="9">
        <v>3</v>
      </c>
      <c r="K515" s="59">
        <v>56.67</v>
      </c>
      <c r="L515" s="67"/>
      <c r="M515" s="67"/>
      <c r="N515" s="67"/>
      <c r="O515" s="66"/>
      <c r="P515" s="66"/>
      <c r="Q515" s="67"/>
      <c r="R515" s="67"/>
      <c r="S515" s="68"/>
      <c r="T515" s="68"/>
      <c r="U515" s="66"/>
      <c r="V515" s="66"/>
      <c r="W515" s="66"/>
      <c r="X515" s="66"/>
      <c r="Y515" s="66"/>
      <c r="Z515" s="66"/>
    </row>
    <row r="516" spans="1:26">
      <c r="A516" s="9" t="s">
        <v>6197</v>
      </c>
      <c r="B516" s="9" t="s">
        <v>1439</v>
      </c>
      <c r="C516" s="9" t="s">
        <v>3773</v>
      </c>
      <c r="D516" s="9" t="s">
        <v>3774</v>
      </c>
      <c r="E516" s="9">
        <v>37</v>
      </c>
      <c r="F516" s="9">
        <v>2</v>
      </c>
      <c r="G516" s="44">
        <v>5.0000000000000001E-4</v>
      </c>
      <c r="H516" s="9">
        <v>39</v>
      </c>
      <c r="I516" s="9">
        <v>2</v>
      </c>
      <c r="J516" s="9">
        <v>2</v>
      </c>
      <c r="K516" s="59">
        <v>34.92</v>
      </c>
      <c r="L516" s="67"/>
      <c r="M516" s="67"/>
      <c r="N516" s="67"/>
      <c r="O516" s="66"/>
      <c r="P516" s="66"/>
      <c r="Q516" s="67"/>
      <c r="R516" s="67"/>
      <c r="S516" s="68"/>
      <c r="T516" s="68"/>
      <c r="U516" s="66"/>
      <c r="V516" s="66"/>
      <c r="W516" s="66"/>
      <c r="X516" s="66"/>
      <c r="Y516" s="66"/>
      <c r="Z516" s="66"/>
    </row>
    <row r="517" spans="1:26">
      <c r="A517" s="9" t="s">
        <v>8729</v>
      </c>
      <c r="B517" s="9" t="s">
        <v>1061</v>
      </c>
      <c r="C517" s="9" t="s">
        <v>3064</v>
      </c>
      <c r="D517" s="9" t="s">
        <v>3218</v>
      </c>
      <c r="E517" s="9">
        <v>52</v>
      </c>
      <c r="F517" s="9">
        <v>4</v>
      </c>
      <c r="G517" s="44">
        <v>8.0000000000000004E-4</v>
      </c>
      <c r="H517" s="9">
        <v>65</v>
      </c>
      <c r="I517" s="9">
        <v>6</v>
      </c>
      <c r="J517" s="9">
        <v>2</v>
      </c>
      <c r="K517" s="59">
        <v>30.58</v>
      </c>
      <c r="L517" s="67"/>
      <c r="M517" s="67"/>
      <c r="N517" s="67"/>
      <c r="O517" s="66"/>
      <c r="P517" s="66"/>
      <c r="Q517" s="67"/>
      <c r="R517" s="67"/>
      <c r="S517" s="68"/>
      <c r="T517" s="68"/>
      <c r="U517" s="66"/>
      <c r="V517" s="66"/>
      <c r="W517" s="66"/>
      <c r="X517" s="66"/>
      <c r="Y517" s="66"/>
      <c r="Z517" s="66"/>
    </row>
    <row r="518" spans="1:26">
      <c r="A518" s="9" t="s">
        <v>6063</v>
      </c>
      <c r="B518" s="9" t="s">
        <v>1051</v>
      </c>
      <c r="C518" s="9" t="s">
        <v>3534</v>
      </c>
      <c r="D518" s="9" t="s">
        <v>6330</v>
      </c>
      <c r="E518" s="9">
        <v>64</v>
      </c>
      <c r="F518" s="9">
        <v>2</v>
      </c>
      <c r="G518" s="44">
        <v>8.9999999999999998E-4</v>
      </c>
      <c r="H518" s="9">
        <v>98</v>
      </c>
      <c r="I518" s="9">
        <v>5</v>
      </c>
      <c r="J518" s="9">
        <v>1</v>
      </c>
      <c r="K518" s="59">
        <v>13.49</v>
      </c>
      <c r="L518" s="67"/>
      <c r="M518" s="67"/>
      <c r="N518" s="67"/>
      <c r="O518" s="66"/>
      <c r="P518" s="66"/>
      <c r="Q518" s="67"/>
      <c r="R518" s="67"/>
      <c r="S518" s="68"/>
      <c r="T518" s="68"/>
      <c r="U518" s="66"/>
      <c r="V518" s="66"/>
      <c r="W518" s="66"/>
      <c r="X518" s="66"/>
      <c r="Y518" s="66"/>
      <c r="Z518" s="66"/>
    </row>
    <row r="519" spans="1:26">
      <c r="A519" s="9" t="s">
        <v>6050</v>
      </c>
      <c r="B519" s="9" t="s">
        <v>1066</v>
      </c>
      <c r="C519" s="9" t="s">
        <v>3064</v>
      </c>
      <c r="D519" s="9" t="s">
        <v>3132</v>
      </c>
      <c r="E519" s="9">
        <v>192</v>
      </c>
      <c r="F519" s="9">
        <v>10</v>
      </c>
      <c r="G519" s="44">
        <v>2.8E-3</v>
      </c>
      <c r="H519" s="9">
        <v>235</v>
      </c>
      <c r="I519" s="9">
        <v>10</v>
      </c>
      <c r="J519" s="9">
        <v>1</v>
      </c>
      <c r="K519" s="59">
        <v>17.989999999999998</v>
      </c>
      <c r="L519" s="67"/>
      <c r="M519" s="67"/>
      <c r="N519" s="67"/>
      <c r="O519" s="66"/>
      <c r="P519" s="66"/>
      <c r="Q519" s="67"/>
      <c r="R519" s="67"/>
      <c r="S519" s="68"/>
      <c r="T519" s="68"/>
      <c r="U519" s="66"/>
      <c r="V519" s="66"/>
      <c r="W519" s="66"/>
      <c r="X519" s="66"/>
      <c r="Y519" s="66"/>
      <c r="Z519" s="66"/>
    </row>
    <row r="520" spans="1:26">
      <c r="A520" s="9" t="s">
        <v>7032</v>
      </c>
      <c r="B520" s="9" t="s">
        <v>2119</v>
      </c>
      <c r="C520" s="9" t="s">
        <v>7143</v>
      </c>
      <c r="D520" s="9" t="s">
        <v>7144</v>
      </c>
      <c r="E520" s="9">
        <v>4</v>
      </c>
      <c r="F520" s="9">
        <v>0</v>
      </c>
      <c r="G520" s="44">
        <v>1E-4</v>
      </c>
      <c r="H520" s="9">
        <v>8</v>
      </c>
      <c r="I520" s="9">
        <v>0</v>
      </c>
      <c r="J520" s="9">
        <v>1</v>
      </c>
      <c r="K520" s="59">
        <v>7.89</v>
      </c>
      <c r="L520" s="67"/>
      <c r="M520" s="67"/>
      <c r="N520" s="67"/>
      <c r="O520" s="66"/>
      <c r="P520" s="66"/>
      <c r="Q520" s="67"/>
      <c r="R520" s="67"/>
      <c r="S520" s="68"/>
      <c r="T520" s="68"/>
      <c r="U520" s="66"/>
      <c r="V520" s="66"/>
      <c r="W520" s="66"/>
      <c r="X520" s="66"/>
      <c r="Y520" s="66"/>
      <c r="Z520" s="66"/>
    </row>
    <row r="521" spans="1:26">
      <c r="A521" s="9" t="s">
        <v>8725</v>
      </c>
      <c r="B521" s="9" t="s">
        <v>798</v>
      </c>
      <c r="C521" s="9" t="s">
        <v>795</v>
      </c>
      <c r="D521" s="9" t="s">
        <v>6655</v>
      </c>
      <c r="E521" s="9">
        <v>15</v>
      </c>
      <c r="F521" s="9">
        <v>0</v>
      </c>
      <c r="G521" s="44">
        <v>2.0000000000000001E-4</v>
      </c>
      <c r="H521" s="9">
        <v>16</v>
      </c>
      <c r="I521" s="9">
        <v>0</v>
      </c>
      <c r="J521" s="9">
        <v>1</v>
      </c>
      <c r="K521" s="59">
        <v>76.78</v>
      </c>
      <c r="L521" s="67"/>
      <c r="M521" s="67"/>
      <c r="N521" s="67"/>
      <c r="O521" s="66"/>
      <c r="P521" s="66"/>
      <c r="Q521" s="67"/>
      <c r="R521" s="67"/>
      <c r="S521" s="68"/>
      <c r="T521" s="68"/>
      <c r="U521" s="66"/>
      <c r="V521" s="66"/>
      <c r="W521" s="66"/>
      <c r="X521" s="66"/>
      <c r="Y521" s="66"/>
      <c r="Z521" s="66"/>
    </row>
    <row r="522" spans="1:26">
      <c r="A522" s="9" t="s">
        <v>6269</v>
      </c>
      <c r="B522" s="9" t="s">
        <v>559</v>
      </c>
      <c r="C522" s="9" t="s">
        <v>556</v>
      </c>
      <c r="D522" s="9" t="s">
        <v>558</v>
      </c>
      <c r="E522" s="9">
        <v>30</v>
      </c>
      <c r="F522" s="9">
        <v>0</v>
      </c>
      <c r="G522" s="44">
        <v>4.0000000000000002E-4</v>
      </c>
      <c r="H522" s="9">
        <v>39</v>
      </c>
      <c r="I522" s="9">
        <v>0</v>
      </c>
      <c r="J522" s="9">
        <v>1</v>
      </c>
      <c r="K522" s="59">
        <v>13.09</v>
      </c>
      <c r="L522" s="67"/>
      <c r="M522" s="67"/>
      <c r="N522" s="67"/>
      <c r="O522" s="66"/>
      <c r="P522" s="66"/>
      <c r="Q522" s="67"/>
      <c r="R522" s="67"/>
      <c r="S522" s="68"/>
      <c r="T522" s="68"/>
      <c r="U522" s="66"/>
      <c r="V522" s="66"/>
      <c r="W522" s="66"/>
      <c r="X522" s="66"/>
      <c r="Y522" s="66"/>
      <c r="Z522" s="66"/>
    </row>
    <row r="523" spans="1:26">
      <c r="A523" s="9" t="s">
        <v>9163</v>
      </c>
      <c r="B523" s="9" t="s">
        <v>2028</v>
      </c>
      <c r="C523" s="9" t="s">
        <v>9164</v>
      </c>
      <c r="D523" s="9" t="s">
        <v>9165</v>
      </c>
      <c r="E523" s="9">
        <v>38</v>
      </c>
      <c r="F523" s="9">
        <v>7</v>
      </c>
      <c r="G523" s="44">
        <v>5.0000000000000001E-4</v>
      </c>
      <c r="H523" s="9">
        <v>43</v>
      </c>
      <c r="I523" s="9">
        <v>8</v>
      </c>
      <c r="J523" s="9">
        <v>3</v>
      </c>
      <c r="K523" s="59">
        <v>51.75</v>
      </c>
      <c r="L523" s="67"/>
      <c r="M523" s="67"/>
      <c r="N523" s="67"/>
      <c r="O523" s="66"/>
      <c r="P523" s="66"/>
      <c r="Q523" s="67"/>
      <c r="R523" s="67"/>
      <c r="S523" s="68"/>
      <c r="T523" s="68"/>
      <c r="U523" s="66"/>
      <c r="V523" s="66"/>
      <c r="W523" s="66"/>
      <c r="X523" s="66"/>
      <c r="Y523" s="66"/>
      <c r="Z523" s="66"/>
    </row>
    <row r="524" spans="1:26">
      <c r="A524" s="9" t="s">
        <v>8274</v>
      </c>
      <c r="B524" s="9" t="s">
        <v>2572</v>
      </c>
      <c r="C524" s="9" t="s">
        <v>10896</v>
      </c>
      <c r="D524" s="9" t="s">
        <v>10897</v>
      </c>
      <c r="E524" s="9">
        <v>18</v>
      </c>
      <c r="F524" s="9">
        <v>2</v>
      </c>
      <c r="G524" s="44">
        <v>2.9999999999999997E-4</v>
      </c>
      <c r="H524" s="9">
        <v>22</v>
      </c>
      <c r="I524" s="9">
        <v>2</v>
      </c>
      <c r="J524" s="9">
        <v>1</v>
      </c>
      <c r="K524" s="59">
        <v>30</v>
      </c>
      <c r="L524" s="67"/>
      <c r="M524" s="67"/>
      <c r="N524" s="67"/>
      <c r="O524" s="66"/>
      <c r="P524" s="66"/>
      <c r="Q524" s="67"/>
      <c r="R524" s="67"/>
      <c r="S524" s="68"/>
      <c r="T524" s="68"/>
      <c r="U524" s="66"/>
      <c r="V524" s="66"/>
      <c r="W524" s="66"/>
      <c r="X524" s="66"/>
      <c r="Y524" s="66"/>
      <c r="Z524" s="66"/>
    </row>
    <row r="525" spans="1:26">
      <c r="A525" s="9" t="s">
        <v>10898</v>
      </c>
      <c r="B525" s="9" t="s">
        <v>2575</v>
      </c>
      <c r="C525" s="9" t="s">
        <v>10899</v>
      </c>
      <c r="D525" s="9" t="s">
        <v>10900</v>
      </c>
      <c r="E525" s="9">
        <v>2</v>
      </c>
      <c r="F525" s="9">
        <v>0</v>
      </c>
      <c r="G525" s="44">
        <v>0</v>
      </c>
      <c r="H525" s="9">
        <v>2</v>
      </c>
      <c r="I525" s="9">
        <v>0</v>
      </c>
      <c r="J525" s="9">
        <v>1</v>
      </c>
      <c r="K525" s="59">
        <v>7.36</v>
      </c>
      <c r="L525" s="67"/>
      <c r="M525" s="67"/>
      <c r="N525" s="67"/>
      <c r="O525" s="66"/>
      <c r="P525" s="66"/>
      <c r="Q525" s="67"/>
      <c r="R525" s="67"/>
      <c r="S525" s="68"/>
      <c r="T525" s="68"/>
      <c r="U525" s="66"/>
      <c r="V525" s="66"/>
      <c r="W525" s="66"/>
      <c r="X525" s="66"/>
      <c r="Y525" s="66"/>
      <c r="Z525" s="66"/>
    </row>
    <row r="526" spans="1:26">
      <c r="A526" s="9" t="s">
        <v>6128</v>
      </c>
      <c r="B526" s="9" t="s">
        <v>1331</v>
      </c>
      <c r="C526" s="9" t="s">
        <v>3588</v>
      </c>
      <c r="D526" s="9" t="s">
        <v>6657</v>
      </c>
      <c r="E526" s="9">
        <v>137</v>
      </c>
      <c r="F526" s="9">
        <v>7</v>
      </c>
      <c r="G526" s="44">
        <v>2E-3</v>
      </c>
      <c r="H526" s="9">
        <v>180</v>
      </c>
      <c r="I526" s="9">
        <v>8</v>
      </c>
      <c r="J526" s="9">
        <v>1</v>
      </c>
      <c r="K526" s="59">
        <v>12.29</v>
      </c>
      <c r="L526" s="67"/>
      <c r="M526" s="67"/>
      <c r="N526" s="67"/>
      <c r="O526" s="66"/>
      <c r="P526" s="66"/>
      <c r="Q526" s="67"/>
      <c r="R526" s="67"/>
      <c r="S526" s="68"/>
      <c r="T526" s="68"/>
      <c r="U526" s="66"/>
      <c r="V526" s="66"/>
      <c r="W526" s="66"/>
      <c r="X526" s="66"/>
      <c r="Y526" s="66"/>
      <c r="Z526" s="66"/>
    </row>
    <row r="527" spans="1:26">
      <c r="A527" s="9" t="s">
        <v>6128</v>
      </c>
      <c r="B527" s="9" t="s">
        <v>1331</v>
      </c>
      <c r="C527" s="9" t="s">
        <v>3588</v>
      </c>
      <c r="D527" s="9" t="s">
        <v>3589</v>
      </c>
      <c r="E527" s="9">
        <v>137</v>
      </c>
      <c r="F527" s="9">
        <v>7</v>
      </c>
      <c r="G527" s="44">
        <v>2E-3</v>
      </c>
      <c r="H527" s="9">
        <v>180</v>
      </c>
      <c r="I527" s="9">
        <v>8</v>
      </c>
      <c r="J527" s="9">
        <v>1</v>
      </c>
      <c r="K527" s="59">
        <v>9.27</v>
      </c>
      <c r="L527" s="67"/>
      <c r="M527" s="67"/>
      <c r="N527" s="67"/>
      <c r="O527" s="66"/>
      <c r="P527" s="66"/>
      <c r="Q527" s="67"/>
      <c r="R527" s="67"/>
      <c r="S527" s="68"/>
      <c r="T527" s="68"/>
      <c r="U527" s="66"/>
      <c r="V527" s="66"/>
      <c r="W527" s="66"/>
      <c r="X527" s="66"/>
      <c r="Y527" s="66"/>
      <c r="Z527" s="66"/>
    </row>
    <row r="528" spans="1:26">
      <c r="A528" s="9" t="s">
        <v>6549</v>
      </c>
      <c r="B528" s="9" t="s">
        <v>2350</v>
      </c>
      <c r="C528" s="9" t="s">
        <v>7946</v>
      </c>
      <c r="D528" s="9" t="s">
        <v>7947</v>
      </c>
      <c r="E528" s="9">
        <v>15</v>
      </c>
      <c r="F528" s="9">
        <v>1</v>
      </c>
      <c r="G528" s="44">
        <v>2.0000000000000001E-4</v>
      </c>
      <c r="H528" s="9">
        <v>19</v>
      </c>
      <c r="I528" s="9">
        <v>2</v>
      </c>
      <c r="J528" s="9">
        <v>1</v>
      </c>
      <c r="K528" s="59">
        <v>37</v>
      </c>
      <c r="L528" s="67"/>
      <c r="M528" s="67"/>
      <c r="N528" s="67"/>
      <c r="O528" s="66"/>
      <c r="P528" s="66"/>
      <c r="Q528" s="67"/>
      <c r="R528" s="67"/>
      <c r="S528" s="68"/>
      <c r="T528" s="68"/>
      <c r="U528" s="66"/>
      <c r="V528" s="66"/>
      <c r="W528" s="66"/>
      <c r="X528" s="66"/>
      <c r="Y528" s="66"/>
      <c r="Z528" s="66"/>
    </row>
    <row r="529" spans="1:26">
      <c r="A529" s="9" t="s">
        <v>6149</v>
      </c>
      <c r="B529" s="9" t="s">
        <v>1291</v>
      </c>
      <c r="C529" s="9" t="s">
        <v>3382</v>
      </c>
      <c r="D529" s="9" t="s">
        <v>3383</v>
      </c>
      <c r="E529" s="9">
        <v>21</v>
      </c>
      <c r="F529" s="9">
        <v>2</v>
      </c>
      <c r="G529" s="44">
        <v>2.9999999999999997E-4</v>
      </c>
      <c r="H529" s="9">
        <v>25</v>
      </c>
      <c r="I529" s="9">
        <v>2</v>
      </c>
      <c r="J529" s="9">
        <v>1</v>
      </c>
      <c r="K529" s="59">
        <v>5.89</v>
      </c>
      <c r="L529" s="67"/>
      <c r="M529" s="67"/>
      <c r="N529" s="67"/>
      <c r="O529" s="66"/>
      <c r="P529" s="66"/>
      <c r="Q529" s="67"/>
      <c r="R529" s="67"/>
      <c r="S529" s="68"/>
      <c r="T529" s="68"/>
      <c r="U529" s="66"/>
      <c r="V529" s="66"/>
      <c r="W529" s="66"/>
      <c r="X529" s="66"/>
      <c r="Y529" s="66"/>
      <c r="Z529" s="66"/>
    </row>
    <row r="530" spans="1:26">
      <c r="A530" s="9" t="s">
        <v>8981</v>
      </c>
      <c r="B530" s="9" t="s">
        <v>1569</v>
      </c>
      <c r="C530" s="9" t="s">
        <v>7957</v>
      </c>
      <c r="D530" s="9" t="s">
        <v>7958</v>
      </c>
      <c r="E530" s="9">
        <v>5</v>
      </c>
      <c r="F530" s="9">
        <v>0</v>
      </c>
      <c r="G530" s="44">
        <v>1E-4</v>
      </c>
      <c r="H530" s="9">
        <v>6</v>
      </c>
      <c r="I530" s="9">
        <v>0</v>
      </c>
      <c r="J530" s="9">
        <v>1</v>
      </c>
      <c r="K530" s="59">
        <v>18.579999999999998</v>
      </c>
      <c r="L530" s="67"/>
      <c r="M530" s="67"/>
      <c r="N530" s="67"/>
      <c r="O530" s="66"/>
      <c r="P530" s="66"/>
      <c r="Q530" s="67"/>
      <c r="R530" s="67"/>
      <c r="S530" s="68"/>
      <c r="T530" s="68"/>
      <c r="U530" s="66"/>
      <c r="V530" s="66"/>
      <c r="W530" s="66"/>
      <c r="X530" s="66"/>
      <c r="Y530" s="66"/>
      <c r="Z530" s="66"/>
    </row>
    <row r="531" spans="1:26">
      <c r="A531" s="9" t="s">
        <v>1827</v>
      </c>
      <c r="B531" s="9" t="s">
        <v>1827</v>
      </c>
      <c r="C531" s="9" t="s">
        <v>4172</v>
      </c>
      <c r="D531" s="9" t="s">
        <v>4173</v>
      </c>
      <c r="E531" s="9">
        <v>5</v>
      </c>
      <c r="F531" s="9">
        <v>0</v>
      </c>
      <c r="G531" s="44">
        <v>1E-4</v>
      </c>
      <c r="H531" s="9">
        <v>8</v>
      </c>
      <c r="I531" s="9">
        <v>0</v>
      </c>
      <c r="J531" s="9">
        <v>1</v>
      </c>
      <c r="K531" s="59">
        <v>12.99</v>
      </c>
      <c r="L531" s="67"/>
      <c r="M531" s="67"/>
      <c r="N531" s="67"/>
      <c r="O531" s="66"/>
      <c r="P531" s="66"/>
      <c r="Q531" s="67"/>
      <c r="R531" s="67"/>
      <c r="S531" s="68"/>
      <c r="T531" s="68"/>
      <c r="U531" s="66"/>
      <c r="V531" s="66"/>
      <c r="W531" s="66"/>
      <c r="X531" s="66"/>
      <c r="Y531" s="66"/>
      <c r="Z531" s="66"/>
    </row>
    <row r="532" spans="1:26">
      <c r="A532" s="9" t="s">
        <v>9184</v>
      </c>
      <c r="B532" s="9" t="s">
        <v>2096</v>
      </c>
      <c r="C532" s="9" t="s">
        <v>9185</v>
      </c>
      <c r="D532" s="9" t="s">
        <v>9186</v>
      </c>
      <c r="E532" s="9">
        <v>4</v>
      </c>
      <c r="F532" s="9">
        <v>1</v>
      </c>
      <c r="G532" s="44">
        <v>1E-4</v>
      </c>
      <c r="H532" s="9">
        <v>5</v>
      </c>
      <c r="I532" s="9">
        <v>1</v>
      </c>
      <c r="J532" s="9">
        <v>2</v>
      </c>
      <c r="K532" s="59">
        <v>33.979999999999997</v>
      </c>
      <c r="L532" s="67"/>
      <c r="M532" s="67"/>
      <c r="N532" s="67"/>
      <c r="O532" s="66"/>
      <c r="P532" s="66"/>
      <c r="Q532" s="67"/>
      <c r="R532" s="67"/>
      <c r="S532" s="68"/>
      <c r="T532" s="68"/>
      <c r="U532" s="66"/>
      <c r="V532" s="66"/>
      <c r="W532" s="66"/>
      <c r="X532" s="66"/>
      <c r="Y532" s="66"/>
      <c r="Z532" s="66"/>
    </row>
    <row r="533" spans="1:26">
      <c r="A533" s="9" t="s">
        <v>6418</v>
      </c>
      <c r="B533" s="9" t="s">
        <v>1738</v>
      </c>
      <c r="C533" s="9" t="s">
        <v>7387</v>
      </c>
      <c r="D533" s="9" t="s">
        <v>7388</v>
      </c>
      <c r="E533" s="9">
        <v>3</v>
      </c>
      <c r="F533" s="9">
        <v>0</v>
      </c>
      <c r="G533" s="44">
        <v>0</v>
      </c>
      <c r="H533" s="9">
        <v>3</v>
      </c>
      <c r="I533" s="9">
        <v>0</v>
      </c>
      <c r="J533" s="9">
        <v>1</v>
      </c>
      <c r="K533" s="59">
        <v>14.39</v>
      </c>
      <c r="L533" s="67"/>
      <c r="M533" s="67"/>
      <c r="N533" s="67"/>
      <c r="O533" s="66"/>
      <c r="P533" s="66"/>
      <c r="Q533" s="67"/>
      <c r="R533" s="67"/>
      <c r="S533" s="68"/>
      <c r="T533" s="68"/>
      <c r="U533" s="66"/>
      <c r="V533" s="66"/>
      <c r="W533" s="66"/>
      <c r="X533" s="66"/>
      <c r="Y533" s="66"/>
      <c r="Z533" s="66"/>
    </row>
    <row r="534" spans="1:26">
      <c r="A534" s="9" t="s">
        <v>5995</v>
      </c>
      <c r="B534" s="9" t="s">
        <v>1179</v>
      </c>
      <c r="C534" s="9" t="s">
        <v>9526</v>
      </c>
      <c r="D534" s="9" t="s">
        <v>6958</v>
      </c>
      <c r="E534" s="9">
        <v>164</v>
      </c>
      <c r="F534" s="9">
        <v>7</v>
      </c>
      <c r="G534" s="44">
        <v>2.3999999999999998E-3</v>
      </c>
      <c r="H534" s="9">
        <v>221</v>
      </c>
      <c r="I534" s="9">
        <v>11</v>
      </c>
      <c r="J534" s="9">
        <v>1</v>
      </c>
      <c r="K534" s="59">
        <v>12.59</v>
      </c>
      <c r="L534" s="67"/>
      <c r="M534" s="67"/>
      <c r="N534" s="67"/>
      <c r="O534" s="66"/>
      <c r="P534" s="66"/>
      <c r="Q534" s="67"/>
      <c r="R534" s="67"/>
      <c r="S534" s="68"/>
      <c r="T534" s="68"/>
      <c r="U534" s="66"/>
      <c r="V534" s="66"/>
      <c r="W534" s="66"/>
      <c r="X534" s="66"/>
      <c r="Y534" s="66"/>
      <c r="Z534" s="66"/>
    </row>
    <row r="535" spans="1:26">
      <c r="A535" s="9" t="s">
        <v>6959</v>
      </c>
      <c r="B535" s="9" t="s">
        <v>1623</v>
      </c>
      <c r="C535" s="9" t="s">
        <v>6960</v>
      </c>
      <c r="D535" s="9" t="s">
        <v>6961</v>
      </c>
      <c r="E535" s="9">
        <v>15</v>
      </c>
      <c r="F535" s="9">
        <v>0</v>
      </c>
      <c r="G535" s="44">
        <v>2.0000000000000001E-4</v>
      </c>
      <c r="H535" s="9">
        <v>18</v>
      </c>
      <c r="I535" s="9">
        <v>0</v>
      </c>
      <c r="J535" s="9">
        <v>1</v>
      </c>
      <c r="K535" s="59">
        <v>20.49</v>
      </c>
      <c r="L535" s="67"/>
      <c r="M535" s="67"/>
      <c r="N535" s="67"/>
      <c r="O535" s="66"/>
      <c r="P535" s="66"/>
      <c r="Q535" s="67"/>
      <c r="R535" s="67"/>
      <c r="S535" s="68"/>
      <c r="T535" s="68"/>
      <c r="U535" s="66"/>
      <c r="V535" s="66"/>
      <c r="W535" s="66"/>
      <c r="X535" s="66"/>
      <c r="Y535" s="66"/>
      <c r="Z535" s="66"/>
    </row>
    <row r="536" spans="1:26">
      <c r="A536" s="9" t="s">
        <v>7160</v>
      </c>
      <c r="B536" s="9" t="s">
        <v>2013</v>
      </c>
      <c r="C536" s="9" t="s">
        <v>7161</v>
      </c>
      <c r="D536" s="9" t="s">
        <v>7162</v>
      </c>
      <c r="E536" s="9">
        <v>1</v>
      </c>
      <c r="F536" s="9">
        <v>0</v>
      </c>
      <c r="G536" s="44">
        <v>0</v>
      </c>
      <c r="H536" s="9">
        <v>1</v>
      </c>
      <c r="I536" s="9">
        <v>0</v>
      </c>
      <c r="J536" s="9">
        <v>1</v>
      </c>
      <c r="K536" s="59">
        <v>28.99</v>
      </c>
      <c r="L536" s="67"/>
      <c r="M536" s="67"/>
      <c r="N536" s="67"/>
      <c r="O536" s="66"/>
      <c r="P536" s="66"/>
      <c r="Q536" s="67"/>
      <c r="R536" s="67"/>
      <c r="S536" s="68"/>
      <c r="T536" s="68"/>
      <c r="U536" s="66"/>
      <c r="V536" s="66"/>
      <c r="W536" s="66"/>
      <c r="X536" s="66"/>
      <c r="Y536" s="66"/>
      <c r="Z536" s="66"/>
    </row>
    <row r="537" spans="1:26">
      <c r="A537" s="9" t="s">
        <v>6347</v>
      </c>
      <c r="B537" s="9" t="s">
        <v>1613</v>
      </c>
      <c r="C537" s="9" t="s">
        <v>6658</v>
      </c>
      <c r="D537" s="9" t="s">
        <v>6659</v>
      </c>
      <c r="E537" s="9">
        <v>59</v>
      </c>
      <c r="F537" s="9">
        <v>4</v>
      </c>
      <c r="G537" s="44">
        <v>8.9999999999999998E-4</v>
      </c>
      <c r="H537" s="9">
        <v>75</v>
      </c>
      <c r="I537" s="9">
        <v>6</v>
      </c>
      <c r="J537" s="9">
        <v>1</v>
      </c>
      <c r="K537" s="59">
        <v>6.99</v>
      </c>
      <c r="L537" s="67"/>
      <c r="M537" s="67"/>
      <c r="N537" s="67"/>
      <c r="O537" s="66"/>
      <c r="P537" s="66"/>
      <c r="Q537" s="67"/>
      <c r="R537" s="67"/>
      <c r="S537" s="68"/>
      <c r="T537" s="68"/>
      <c r="U537" s="66"/>
      <c r="V537" s="66"/>
      <c r="W537" s="66"/>
      <c r="X537" s="66"/>
      <c r="Y537" s="66"/>
      <c r="Z537" s="66"/>
    </row>
    <row r="538" spans="1:26">
      <c r="A538" s="9" t="s">
        <v>6198</v>
      </c>
      <c r="B538" s="9" t="s">
        <v>369</v>
      </c>
      <c r="C538" s="9" t="s">
        <v>366</v>
      </c>
      <c r="D538" s="9" t="s">
        <v>368</v>
      </c>
      <c r="E538" s="9">
        <v>36</v>
      </c>
      <c r="F538" s="9">
        <v>1</v>
      </c>
      <c r="G538" s="44">
        <v>5.0000000000000001E-4</v>
      </c>
      <c r="H538" s="9">
        <v>51</v>
      </c>
      <c r="I538" s="9">
        <v>1</v>
      </c>
      <c r="J538" s="9">
        <v>1</v>
      </c>
      <c r="K538" s="59">
        <v>21.79</v>
      </c>
      <c r="L538" s="67"/>
      <c r="M538" s="67"/>
      <c r="N538" s="67"/>
      <c r="O538" s="66"/>
      <c r="P538" s="66"/>
      <c r="Q538" s="67"/>
      <c r="R538" s="67"/>
      <c r="S538" s="68"/>
      <c r="T538" s="68"/>
      <c r="U538" s="66"/>
      <c r="V538" s="66"/>
      <c r="W538" s="66"/>
      <c r="X538" s="66"/>
      <c r="Y538" s="66"/>
      <c r="Z538" s="66"/>
    </row>
    <row r="539" spans="1:26">
      <c r="A539" s="9" t="s">
        <v>6674</v>
      </c>
      <c r="B539" s="9" t="s">
        <v>1463</v>
      </c>
      <c r="C539" s="9" t="s">
        <v>9869</v>
      </c>
      <c r="D539" s="9" t="s">
        <v>10901</v>
      </c>
      <c r="E539" s="9">
        <v>50</v>
      </c>
      <c r="F539" s="9">
        <v>5</v>
      </c>
      <c r="G539" s="44">
        <v>6.9999999999999999E-4</v>
      </c>
      <c r="H539" s="9">
        <v>70</v>
      </c>
      <c r="I539" s="9">
        <v>12</v>
      </c>
      <c r="J539" s="9">
        <v>1</v>
      </c>
      <c r="K539" s="59">
        <v>16.89</v>
      </c>
      <c r="L539" s="67"/>
      <c r="M539" s="67"/>
      <c r="N539" s="67"/>
      <c r="O539" s="66"/>
      <c r="P539" s="66"/>
      <c r="Q539" s="67"/>
      <c r="R539" s="67"/>
      <c r="S539" s="68"/>
      <c r="T539" s="68"/>
      <c r="U539" s="66"/>
      <c r="V539" s="66"/>
      <c r="W539" s="66"/>
      <c r="X539" s="66"/>
      <c r="Y539" s="66"/>
      <c r="Z539" s="66"/>
    </row>
    <row r="540" spans="1:26">
      <c r="A540" s="9" t="s">
        <v>7254</v>
      </c>
      <c r="B540" s="9" t="s">
        <v>1592</v>
      </c>
      <c r="C540" s="9" t="s">
        <v>7403</v>
      </c>
      <c r="D540" s="9" t="s">
        <v>7404</v>
      </c>
      <c r="E540" s="9">
        <v>20</v>
      </c>
      <c r="F540" s="9">
        <v>1</v>
      </c>
      <c r="G540" s="44">
        <v>2.9999999999999997E-4</v>
      </c>
      <c r="H540" s="9">
        <v>22</v>
      </c>
      <c r="I540" s="9">
        <v>1</v>
      </c>
      <c r="J540" s="9">
        <v>1</v>
      </c>
      <c r="K540" s="59">
        <v>6.89</v>
      </c>
      <c r="L540" s="67"/>
      <c r="M540" s="67"/>
      <c r="N540" s="67"/>
      <c r="O540" s="66"/>
      <c r="P540" s="66"/>
      <c r="Q540" s="67"/>
      <c r="R540" s="67"/>
      <c r="S540" s="68"/>
      <c r="T540" s="68"/>
      <c r="U540" s="66"/>
      <c r="V540" s="66"/>
      <c r="W540" s="66"/>
      <c r="X540" s="66"/>
      <c r="Y540" s="66"/>
      <c r="Z540" s="66"/>
    </row>
    <row r="541" spans="1:26">
      <c r="A541" s="9" t="s">
        <v>6473</v>
      </c>
      <c r="B541" s="9" t="s">
        <v>1406</v>
      </c>
      <c r="C541" s="9" t="s">
        <v>6474</v>
      </c>
      <c r="D541" s="9" t="s">
        <v>6475</v>
      </c>
      <c r="E541" s="9">
        <v>29</v>
      </c>
      <c r="F541" s="9">
        <v>1</v>
      </c>
      <c r="G541" s="44">
        <v>4.0000000000000002E-4</v>
      </c>
      <c r="H541" s="9">
        <v>33</v>
      </c>
      <c r="I541" s="9">
        <v>1</v>
      </c>
      <c r="J541" s="9">
        <v>1</v>
      </c>
      <c r="K541" s="59">
        <v>20</v>
      </c>
      <c r="L541" s="67"/>
      <c r="M541" s="67"/>
      <c r="N541" s="67"/>
      <c r="O541" s="66"/>
      <c r="P541" s="66"/>
      <c r="Q541" s="67"/>
      <c r="R541" s="67"/>
      <c r="S541" s="68"/>
      <c r="T541" s="68"/>
      <c r="U541" s="66"/>
      <c r="V541" s="66"/>
      <c r="W541" s="66"/>
      <c r="X541" s="66"/>
      <c r="Y541" s="66"/>
      <c r="Z541" s="66"/>
    </row>
    <row r="542" spans="1:26">
      <c r="A542" s="9" t="s">
        <v>6012</v>
      </c>
      <c r="B542" s="9" t="s">
        <v>1187</v>
      </c>
      <c r="C542" s="9" t="s">
        <v>6013</v>
      </c>
      <c r="D542" s="9" t="s">
        <v>6159</v>
      </c>
      <c r="E542" s="9">
        <v>96</v>
      </c>
      <c r="F542" s="9">
        <v>9</v>
      </c>
      <c r="G542" s="44">
        <v>1.4E-3</v>
      </c>
      <c r="H542" s="9">
        <v>130</v>
      </c>
      <c r="I542" s="9">
        <v>14</v>
      </c>
      <c r="J542" s="9">
        <v>1</v>
      </c>
      <c r="K542" s="59">
        <v>22.17</v>
      </c>
      <c r="L542" s="67"/>
      <c r="M542" s="67"/>
      <c r="N542" s="67"/>
      <c r="O542" s="66"/>
      <c r="P542" s="66"/>
      <c r="Q542" s="67"/>
      <c r="R542" s="67"/>
      <c r="S542" s="68"/>
      <c r="T542" s="68"/>
      <c r="U542" s="66"/>
      <c r="V542" s="66"/>
      <c r="W542" s="66"/>
      <c r="X542" s="66"/>
      <c r="Y542" s="66"/>
      <c r="Z542" s="66"/>
    </row>
    <row r="543" spans="1:26">
      <c r="A543" s="9" t="s">
        <v>6046</v>
      </c>
      <c r="B543" s="9" t="s">
        <v>110</v>
      </c>
      <c r="C543" s="9" t="s">
        <v>107</v>
      </c>
      <c r="D543" s="9" t="s">
        <v>6107</v>
      </c>
      <c r="E543" s="9">
        <v>337</v>
      </c>
      <c r="F543" s="9">
        <v>7</v>
      </c>
      <c r="G543" s="44">
        <v>4.8999999999999998E-3</v>
      </c>
      <c r="H543" s="9">
        <v>538</v>
      </c>
      <c r="I543" s="9">
        <v>11</v>
      </c>
      <c r="J543" s="9">
        <v>2</v>
      </c>
      <c r="K543" s="59">
        <v>36.58</v>
      </c>
      <c r="L543" s="67"/>
      <c r="M543" s="67"/>
      <c r="N543" s="67"/>
      <c r="O543" s="66"/>
      <c r="P543" s="66"/>
      <c r="Q543" s="67"/>
      <c r="R543" s="67"/>
      <c r="S543" s="68"/>
      <c r="T543" s="68"/>
      <c r="U543" s="66"/>
      <c r="V543" s="66"/>
      <c r="W543" s="66"/>
      <c r="X543" s="66"/>
      <c r="Y543" s="66"/>
      <c r="Z543" s="66"/>
    </row>
    <row r="544" spans="1:26">
      <c r="A544" s="9" t="s">
        <v>8017</v>
      </c>
      <c r="B544" s="9" t="s">
        <v>5300</v>
      </c>
      <c r="C544" s="9" t="s">
        <v>8018</v>
      </c>
      <c r="D544" s="9" t="s">
        <v>8019</v>
      </c>
      <c r="E544" s="9">
        <v>2</v>
      </c>
      <c r="F544" s="9">
        <v>0</v>
      </c>
      <c r="G544" s="44">
        <v>0</v>
      </c>
      <c r="H544" s="9">
        <v>2</v>
      </c>
      <c r="I544" s="9">
        <v>0</v>
      </c>
      <c r="J544" s="9">
        <v>1</v>
      </c>
      <c r="K544" s="59">
        <v>12.69</v>
      </c>
      <c r="L544" s="67"/>
      <c r="M544" s="67"/>
      <c r="N544" s="67"/>
      <c r="O544" s="66"/>
      <c r="P544" s="66"/>
      <c r="Q544" s="67"/>
      <c r="R544" s="67"/>
      <c r="S544" s="68"/>
      <c r="T544" s="68"/>
      <c r="U544" s="66"/>
      <c r="V544" s="66"/>
      <c r="W544" s="66"/>
      <c r="X544" s="66"/>
      <c r="Y544" s="66"/>
      <c r="Z544" s="66"/>
    </row>
    <row r="545" spans="1:26">
      <c r="A545" s="9" t="s">
        <v>8243</v>
      </c>
      <c r="B545" s="9" t="s">
        <v>2059</v>
      </c>
      <c r="C545" s="9" t="s">
        <v>9188</v>
      </c>
      <c r="D545" s="9" t="s">
        <v>9189</v>
      </c>
      <c r="E545" s="9">
        <v>55</v>
      </c>
      <c r="F545" s="9">
        <v>2</v>
      </c>
      <c r="G545" s="44">
        <v>8.0000000000000004E-4</v>
      </c>
      <c r="H545" s="9">
        <v>68</v>
      </c>
      <c r="I545" s="9">
        <v>2</v>
      </c>
      <c r="J545" s="9">
        <v>1</v>
      </c>
      <c r="K545" s="59">
        <v>7.69</v>
      </c>
      <c r="L545" s="67"/>
      <c r="M545" s="67"/>
      <c r="N545" s="67"/>
      <c r="O545" s="66"/>
      <c r="P545" s="66"/>
      <c r="Q545" s="67"/>
      <c r="R545" s="67"/>
      <c r="S545" s="68"/>
      <c r="T545" s="68"/>
      <c r="U545" s="66"/>
      <c r="V545" s="66"/>
      <c r="W545" s="66"/>
      <c r="X545" s="66"/>
      <c r="Y545" s="66"/>
      <c r="Z545" s="66"/>
    </row>
    <row r="546" spans="1:26">
      <c r="A546" s="9" t="s">
        <v>6438</v>
      </c>
      <c r="B546" s="9" t="s">
        <v>887</v>
      </c>
      <c r="C546" s="9" t="s">
        <v>884</v>
      </c>
      <c r="D546" s="9" t="s">
        <v>7175</v>
      </c>
      <c r="E546" s="9">
        <v>71</v>
      </c>
      <c r="F546" s="9">
        <v>8</v>
      </c>
      <c r="G546" s="44">
        <v>1E-3</v>
      </c>
      <c r="H546" s="9">
        <v>107</v>
      </c>
      <c r="I546" s="9">
        <v>14</v>
      </c>
      <c r="J546" s="9">
        <v>1</v>
      </c>
      <c r="K546" s="59">
        <v>238.29</v>
      </c>
      <c r="L546" s="67"/>
      <c r="M546" s="67"/>
      <c r="N546" s="67"/>
      <c r="O546" s="66"/>
      <c r="P546" s="66"/>
      <c r="Q546" s="67"/>
      <c r="R546" s="67"/>
      <c r="S546" s="68"/>
      <c r="T546" s="68"/>
      <c r="U546" s="66"/>
      <c r="V546" s="66"/>
      <c r="W546" s="66"/>
      <c r="X546" s="66"/>
      <c r="Y546" s="66"/>
      <c r="Z546" s="66"/>
    </row>
    <row r="547" spans="1:26">
      <c r="A547" s="9" t="s">
        <v>7228</v>
      </c>
      <c r="B547" s="9" t="s">
        <v>1513</v>
      </c>
      <c r="C547" s="9" t="s">
        <v>8820</v>
      </c>
      <c r="D547" s="9" t="s">
        <v>8821</v>
      </c>
      <c r="E547" s="9">
        <v>13</v>
      </c>
      <c r="F547" s="9">
        <v>2</v>
      </c>
      <c r="G547" s="44">
        <v>2.0000000000000001E-4</v>
      </c>
      <c r="H547" s="9">
        <v>15</v>
      </c>
      <c r="I547" s="9">
        <v>2</v>
      </c>
      <c r="J547" s="9">
        <v>1</v>
      </c>
      <c r="K547" s="59">
        <v>6.59</v>
      </c>
      <c r="L547" s="67"/>
      <c r="M547" s="67"/>
      <c r="N547" s="67"/>
      <c r="O547" s="66"/>
      <c r="P547" s="66"/>
      <c r="Q547" s="67"/>
      <c r="R547" s="67"/>
      <c r="S547" s="68"/>
      <c r="T547" s="68"/>
      <c r="U547" s="66"/>
      <c r="V547" s="66"/>
      <c r="W547" s="66"/>
      <c r="X547" s="66"/>
      <c r="Y547" s="66"/>
      <c r="Z547" s="66"/>
    </row>
    <row r="548" spans="1:26">
      <c r="A548" s="9" t="s">
        <v>8867</v>
      </c>
      <c r="B548" s="9" t="s">
        <v>1489</v>
      </c>
      <c r="C548" s="9" t="s">
        <v>8868</v>
      </c>
      <c r="D548" s="9" t="s">
        <v>8869</v>
      </c>
      <c r="E548" s="9">
        <v>13</v>
      </c>
      <c r="F548" s="9">
        <v>2</v>
      </c>
      <c r="G548" s="44">
        <v>2.0000000000000001E-4</v>
      </c>
      <c r="H548" s="9">
        <v>14</v>
      </c>
      <c r="I548" s="9">
        <v>2</v>
      </c>
      <c r="J548" s="9">
        <v>2</v>
      </c>
      <c r="K548" s="59">
        <v>20</v>
      </c>
      <c r="L548" s="67"/>
      <c r="M548" s="67"/>
      <c r="N548" s="67"/>
      <c r="O548" s="66"/>
      <c r="P548" s="66"/>
      <c r="Q548" s="67"/>
      <c r="R548" s="67"/>
      <c r="S548" s="68"/>
      <c r="T548" s="68"/>
      <c r="U548" s="66"/>
      <c r="V548" s="66"/>
      <c r="W548" s="66"/>
      <c r="X548" s="66"/>
      <c r="Y548" s="66"/>
      <c r="Z548" s="66"/>
    </row>
    <row r="549" spans="1:26">
      <c r="A549" s="9" t="s">
        <v>8108</v>
      </c>
      <c r="B549" s="9" t="s">
        <v>1854</v>
      </c>
      <c r="C549" s="9" t="s">
        <v>10285</v>
      </c>
      <c r="D549" s="9" t="s">
        <v>10902</v>
      </c>
      <c r="E549" s="9">
        <v>33</v>
      </c>
      <c r="F549" s="9">
        <v>1</v>
      </c>
      <c r="G549" s="44">
        <v>5.0000000000000001E-4</v>
      </c>
      <c r="H549" s="9">
        <v>40</v>
      </c>
      <c r="I549" s="9">
        <v>1</v>
      </c>
      <c r="J549" s="9">
        <v>1</v>
      </c>
      <c r="K549" s="59">
        <v>11.65</v>
      </c>
      <c r="L549" s="67"/>
      <c r="M549" s="67"/>
      <c r="N549" s="67"/>
      <c r="O549" s="66"/>
      <c r="P549" s="66"/>
      <c r="Q549" s="67"/>
      <c r="R549" s="67"/>
      <c r="S549" s="68"/>
      <c r="T549" s="68"/>
      <c r="U549" s="66"/>
      <c r="V549" s="66"/>
      <c r="W549" s="66"/>
      <c r="X549" s="66"/>
      <c r="Y549" s="66"/>
      <c r="Z549" s="66"/>
    </row>
    <row r="550" spans="1:26">
      <c r="A550" s="9" t="s">
        <v>7424</v>
      </c>
      <c r="B550" s="9" t="s">
        <v>2251</v>
      </c>
      <c r="C550" s="9" t="s">
        <v>6987</v>
      </c>
      <c r="D550" s="9" t="s">
        <v>7425</v>
      </c>
      <c r="E550" s="9">
        <v>7</v>
      </c>
      <c r="F550" s="9">
        <v>1</v>
      </c>
      <c r="G550" s="44">
        <v>1E-4</v>
      </c>
      <c r="H550" s="9">
        <v>7</v>
      </c>
      <c r="I550" s="9">
        <v>1</v>
      </c>
      <c r="J550" s="9">
        <v>1</v>
      </c>
      <c r="K550" s="59">
        <v>9.67</v>
      </c>
      <c r="L550" s="67"/>
      <c r="M550" s="67"/>
      <c r="N550" s="67"/>
      <c r="O550" s="66"/>
      <c r="P550" s="66"/>
      <c r="Q550" s="67"/>
      <c r="R550" s="67"/>
      <c r="S550" s="68"/>
      <c r="T550" s="68"/>
      <c r="U550" s="66"/>
      <c r="V550" s="66"/>
      <c r="W550" s="66"/>
      <c r="X550" s="66"/>
      <c r="Y550" s="66"/>
      <c r="Z550" s="66"/>
    </row>
    <row r="551" spans="1:26">
      <c r="A551" s="9" t="s">
        <v>8043</v>
      </c>
      <c r="B551" s="9" t="s">
        <v>2124</v>
      </c>
      <c r="C551" s="9" t="s">
        <v>8044</v>
      </c>
      <c r="D551" s="9" t="s">
        <v>8045</v>
      </c>
      <c r="E551" s="9">
        <v>15</v>
      </c>
      <c r="F551" s="9">
        <v>1</v>
      </c>
      <c r="G551" s="44">
        <v>2.0000000000000001E-4</v>
      </c>
      <c r="H551" s="9">
        <v>22</v>
      </c>
      <c r="I551" s="9">
        <v>2</v>
      </c>
      <c r="J551" s="9">
        <v>1</v>
      </c>
      <c r="K551" s="59">
        <v>13.3</v>
      </c>
      <c r="L551" s="67"/>
      <c r="M551" s="67"/>
      <c r="N551" s="67"/>
      <c r="O551" s="66"/>
      <c r="P551" s="66"/>
      <c r="Q551" s="67"/>
      <c r="R551" s="67"/>
      <c r="S551" s="68"/>
      <c r="T551" s="68"/>
      <c r="U551" s="66"/>
      <c r="V551" s="66"/>
      <c r="W551" s="66"/>
      <c r="X551" s="66"/>
      <c r="Y551" s="66"/>
      <c r="Z551" s="66"/>
    </row>
    <row r="552" spans="1:26">
      <c r="A552" s="9" t="s">
        <v>8454</v>
      </c>
      <c r="B552" s="9" t="s">
        <v>303</v>
      </c>
      <c r="C552" s="9" t="s">
        <v>300</v>
      </c>
      <c r="D552" s="9" t="s">
        <v>302</v>
      </c>
      <c r="E552" s="9">
        <v>7</v>
      </c>
      <c r="F552" s="9">
        <v>1</v>
      </c>
      <c r="G552" s="44">
        <v>1E-4</v>
      </c>
      <c r="H552" s="9">
        <v>10</v>
      </c>
      <c r="I552" s="9">
        <v>1</v>
      </c>
      <c r="J552" s="9">
        <v>1</v>
      </c>
      <c r="K552" s="59">
        <v>6.49</v>
      </c>
      <c r="L552" s="67"/>
      <c r="M552" s="67"/>
      <c r="N552" s="67"/>
      <c r="O552" s="66"/>
      <c r="P552" s="66"/>
      <c r="Q552" s="67"/>
      <c r="R552" s="67"/>
      <c r="S552" s="68"/>
      <c r="T552" s="68"/>
      <c r="U552" s="66"/>
      <c r="V552" s="66"/>
      <c r="W552" s="66"/>
      <c r="X552" s="66"/>
      <c r="Y552" s="66"/>
      <c r="Z552" s="66"/>
    </row>
    <row r="553" spans="1:26">
      <c r="A553" s="9" t="s">
        <v>6168</v>
      </c>
      <c r="B553" s="9" t="s">
        <v>314</v>
      </c>
      <c r="C553" s="9" t="s">
        <v>311</v>
      </c>
      <c r="D553" s="9" t="s">
        <v>8047</v>
      </c>
      <c r="E553" s="9">
        <v>29</v>
      </c>
      <c r="F553" s="9">
        <v>13</v>
      </c>
      <c r="G553" s="44">
        <v>4.0000000000000002E-4</v>
      </c>
      <c r="H553" s="9">
        <v>39</v>
      </c>
      <c r="I553" s="9">
        <v>15</v>
      </c>
      <c r="J553" s="9">
        <v>12</v>
      </c>
      <c r="K553" s="59">
        <v>153.36000000000001</v>
      </c>
      <c r="L553" s="67"/>
      <c r="M553" s="67"/>
      <c r="N553" s="67"/>
      <c r="O553" s="66"/>
      <c r="P553" s="66"/>
      <c r="Q553" s="67"/>
      <c r="R553" s="67"/>
      <c r="S553" s="68"/>
      <c r="T553" s="68"/>
      <c r="U553" s="66"/>
      <c r="V553" s="66"/>
      <c r="W553" s="66"/>
      <c r="X553" s="66"/>
      <c r="Y553" s="66"/>
      <c r="Z553" s="66"/>
    </row>
    <row r="554" spans="1:26">
      <c r="A554" s="9" t="s">
        <v>6135</v>
      </c>
      <c r="B554" s="9" t="s">
        <v>1440</v>
      </c>
      <c r="C554" s="9" t="s">
        <v>6764</v>
      </c>
      <c r="D554" s="9" t="s">
        <v>6765</v>
      </c>
      <c r="E554" s="9">
        <v>12</v>
      </c>
      <c r="F554" s="9">
        <v>0</v>
      </c>
      <c r="G554" s="44">
        <v>2.0000000000000001E-4</v>
      </c>
      <c r="H554" s="9">
        <v>14</v>
      </c>
      <c r="I554" s="9">
        <v>0</v>
      </c>
      <c r="J554" s="9">
        <v>1</v>
      </c>
      <c r="K554" s="59">
        <v>24.49</v>
      </c>
      <c r="L554" s="67"/>
      <c r="M554" s="67"/>
      <c r="N554" s="67"/>
      <c r="O554" s="66"/>
      <c r="P554" s="66"/>
      <c r="Q554" s="67"/>
      <c r="R554" s="67"/>
      <c r="S554" s="68"/>
      <c r="T554" s="68"/>
      <c r="U554" s="66"/>
      <c r="V554" s="66"/>
      <c r="W554" s="66"/>
      <c r="X554" s="66"/>
      <c r="Y554" s="66"/>
      <c r="Z554" s="66"/>
    </row>
    <row r="555" spans="1:26">
      <c r="A555" s="9" t="s">
        <v>6197</v>
      </c>
      <c r="B555" s="9" t="s">
        <v>1395</v>
      </c>
      <c r="C555" s="9" t="s">
        <v>4015</v>
      </c>
      <c r="D555" s="9" t="s">
        <v>4016</v>
      </c>
      <c r="E555" s="9">
        <v>34</v>
      </c>
      <c r="F555" s="9">
        <v>1</v>
      </c>
      <c r="G555" s="44">
        <v>5.0000000000000001E-4</v>
      </c>
      <c r="H555" s="9">
        <v>38</v>
      </c>
      <c r="I555" s="9">
        <v>1</v>
      </c>
      <c r="J555" s="9">
        <v>1</v>
      </c>
      <c r="K555" s="59">
        <v>25.69</v>
      </c>
      <c r="L555" s="67"/>
      <c r="M555" s="67"/>
      <c r="N555" s="67"/>
      <c r="O555" s="66"/>
      <c r="P555" s="66"/>
      <c r="Q555" s="67"/>
      <c r="R555" s="67"/>
      <c r="S555" s="68"/>
      <c r="T555" s="68"/>
      <c r="U555" s="66"/>
      <c r="V555" s="66"/>
      <c r="W555" s="66"/>
      <c r="X555" s="66"/>
      <c r="Y555" s="66"/>
      <c r="Z555" s="66"/>
    </row>
    <row r="556" spans="1:26">
      <c r="A556" s="9" t="s">
        <v>6289</v>
      </c>
      <c r="B556" s="9" t="s">
        <v>1490</v>
      </c>
      <c r="C556" s="9" t="s">
        <v>9854</v>
      </c>
      <c r="D556" s="9" t="s">
        <v>10903</v>
      </c>
      <c r="E556" s="9">
        <v>6</v>
      </c>
      <c r="F556" s="9">
        <v>0</v>
      </c>
      <c r="G556" s="44">
        <v>1E-4</v>
      </c>
      <c r="H556" s="9">
        <v>7</v>
      </c>
      <c r="I556" s="9">
        <v>0</v>
      </c>
      <c r="J556" s="9">
        <v>1</v>
      </c>
      <c r="K556" s="59">
        <v>27.32</v>
      </c>
      <c r="L556" s="67"/>
      <c r="M556" s="67"/>
      <c r="N556" s="67"/>
      <c r="O556" s="66"/>
      <c r="P556" s="66"/>
      <c r="Q556" s="67"/>
      <c r="R556" s="67"/>
      <c r="S556" s="68"/>
      <c r="T556" s="68"/>
      <c r="U556" s="66"/>
      <c r="V556" s="66"/>
      <c r="W556" s="66"/>
      <c r="X556" s="66"/>
      <c r="Y556" s="66"/>
      <c r="Z556" s="66"/>
    </row>
    <row r="557" spans="1:26">
      <c r="A557" s="9" t="s">
        <v>6449</v>
      </c>
      <c r="B557" s="9" t="s">
        <v>2370</v>
      </c>
      <c r="C557" s="9" t="s">
        <v>10904</v>
      </c>
      <c r="D557" s="9" t="s">
        <v>10905</v>
      </c>
      <c r="E557" s="9">
        <v>3</v>
      </c>
      <c r="F557" s="9">
        <v>0</v>
      </c>
      <c r="G557" s="44">
        <v>0</v>
      </c>
      <c r="H557" s="9">
        <v>3</v>
      </c>
      <c r="I557" s="9">
        <v>0</v>
      </c>
      <c r="J557" s="9">
        <v>1</v>
      </c>
      <c r="K557" s="59">
        <v>77.09</v>
      </c>
      <c r="L557" s="67"/>
      <c r="M557" s="67"/>
      <c r="N557" s="67"/>
      <c r="O557" s="66"/>
      <c r="P557" s="66"/>
      <c r="Q557" s="67"/>
      <c r="R557" s="67"/>
      <c r="S557" s="68"/>
      <c r="T557" s="68"/>
      <c r="U557" s="66"/>
      <c r="V557" s="66"/>
      <c r="W557" s="66"/>
      <c r="X557" s="66"/>
      <c r="Y557" s="66"/>
      <c r="Z557" s="66"/>
    </row>
    <row r="558" spans="1:26">
      <c r="A558" s="9" t="s">
        <v>6081</v>
      </c>
      <c r="B558" s="9" t="s">
        <v>950</v>
      </c>
      <c r="C558" s="9" t="s">
        <v>9770</v>
      </c>
      <c r="D558" s="9" t="s">
        <v>4497</v>
      </c>
      <c r="E558" s="9">
        <v>13</v>
      </c>
      <c r="F558" s="9">
        <v>0</v>
      </c>
      <c r="G558" s="44">
        <v>2.0000000000000001E-4</v>
      </c>
      <c r="H558" s="9">
        <v>14</v>
      </c>
      <c r="I558" s="9">
        <v>0</v>
      </c>
      <c r="J558" s="9">
        <v>2</v>
      </c>
      <c r="K558" s="59">
        <v>137.02000000000001</v>
      </c>
      <c r="L558" s="67"/>
      <c r="M558" s="67"/>
      <c r="N558" s="67"/>
      <c r="O558" s="66"/>
      <c r="P558" s="66"/>
      <c r="Q558" s="67"/>
      <c r="R558" s="67"/>
      <c r="S558" s="68"/>
      <c r="T558" s="68"/>
      <c r="U558" s="66"/>
      <c r="V558" s="66"/>
      <c r="W558" s="66"/>
      <c r="X558" s="66"/>
      <c r="Y558" s="66"/>
      <c r="Z558" s="66"/>
    </row>
    <row r="559" spans="1:26">
      <c r="A559" s="9" t="s">
        <v>6449</v>
      </c>
      <c r="B559" s="9" t="s">
        <v>1541</v>
      </c>
      <c r="C559" s="9" t="s">
        <v>6862</v>
      </c>
      <c r="D559" s="9" t="s">
        <v>6863</v>
      </c>
      <c r="E559" s="9">
        <v>25</v>
      </c>
      <c r="F559" s="9">
        <v>3</v>
      </c>
      <c r="G559" s="44">
        <v>4.0000000000000002E-4</v>
      </c>
      <c r="H559" s="9">
        <v>41</v>
      </c>
      <c r="I559" s="9">
        <v>8</v>
      </c>
      <c r="J559" s="9">
        <v>1</v>
      </c>
      <c r="K559" s="59">
        <v>58.99</v>
      </c>
      <c r="L559" s="67"/>
      <c r="M559" s="67"/>
      <c r="N559" s="67"/>
      <c r="O559" s="66"/>
      <c r="P559" s="66"/>
      <c r="Q559" s="67"/>
      <c r="R559" s="67"/>
      <c r="S559" s="68"/>
      <c r="T559" s="68"/>
      <c r="U559" s="66"/>
      <c r="V559" s="66"/>
      <c r="W559" s="66"/>
      <c r="X559" s="66"/>
      <c r="Y559" s="66"/>
      <c r="Z559" s="66"/>
    </row>
    <row r="560" spans="1:26">
      <c r="A560" s="9" t="s">
        <v>6289</v>
      </c>
      <c r="B560" s="9" t="s">
        <v>646</v>
      </c>
      <c r="C560" s="9" t="s">
        <v>643</v>
      </c>
      <c r="D560" s="9" t="s">
        <v>10906</v>
      </c>
      <c r="E560" s="9">
        <v>13</v>
      </c>
      <c r="F560" s="9">
        <v>2</v>
      </c>
      <c r="G560" s="44">
        <v>2.0000000000000001E-4</v>
      </c>
      <c r="H560" s="9">
        <v>15</v>
      </c>
      <c r="I560" s="9">
        <v>3</v>
      </c>
      <c r="J560" s="9">
        <v>1</v>
      </c>
      <c r="K560" s="59">
        <v>31.48</v>
      </c>
      <c r="L560" s="67"/>
      <c r="M560" s="67"/>
      <c r="N560" s="67"/>
      <c r="O560" s="66"/>
      <c r="P560" s="66"/>
      <c r="Q560" s="67"/>
      <c r="R560" s="67"/>
      <c r="S560" s="68"/>
      <c r="T560" s="68"/>
      <c r="U560" s="66"/>
      <c r="V560" s="66"/>
      <c r="W560" s="66"/>
      <c r="X560" s="66"/>
      <c r="Y560" s="66"/>
      <c r="Z560" s="66"/>
    </row>
    <row r="561" spans="1:26">
      <c r="A561" s="9" t="s">
        <v>7179</v>
      </c>
      <c r="B561" s="9" t="s">
        <v>867</v>
      </c>
      <c r="C561" s="9" t="s">
        <v>864</v>
      </c>
      <c r="D561" s="9" t="s">
        <v>8061</v>
      </c>
      <c r="E561" s="9">
        <v>14</v>
      </c>
      <c r="F561" s="9">
        <v>1</v>
      </c>
      <c r="G561" s="44">
        <v>2.0000000000000001E-4</v>
      </c>
      <c r="H561" s="9">
        <v>15</v>
      </c>
      <c r="I561" s="9">
        <v>1</v>
      </c>
      <c r="J561" s="9">
        <v>1</v>
      </c>
      <c r="K561" s="59">
        <v>169.59</v>
      </c>
      <c r="L561" s="67"/>
      <c r="M561" s="67"/>
      <c r="N561" s="67"/>
      <c r="O561" s="66"/>
      <c r="P561" s="66"/>
      <c r="Q561" s="67"/>
      <c r="R561" s="67"/>
      <c r="S561" s="68"/>
      <c r="T561" s="68"/>
      <c r="U561" s="66"/>
      <c r="V561" s="66"/>
      <c r="W561" s="66"/>
      <c r="X561" s="66"/>
      <c r="Y561" s="66"/>
      <c r="Z561" s="66"/>
    </row>
    <row r="562" spans="1:26">
      <c r="A562" s="9" t="s">
        <v>6289</v>
      </c>
      <c r="B562" s="9" t="s">
        <v>1312</v>
      </c>
      <c r="C562" s="9" t="s">
        <v>9653</v>
      </c>
      <c r="D562" s="9" t="s">
        <v>10907</v>
      </c>
      <c r="E562" s="9">
        <v>22</v>
      </c>
      <c r="F562" s="9">
        <v>3</v>
      </c>
      <c r="G562" s="44">
        <v>2.9999999999999997E-4</v>
      </c>
      <c r="H562" s="9">
        <v>30</v>
      </c>
      <c r="I562" s="9">
        <v>5</v>
      </c>
      <c r="J562" s="9">
        <v>1</v>
      </c>
      <c r="K562" s="59">
        <v>28.75</v>
      </c>
      <c r="L562" s="67"/>
      <c r="M562" s="67"/>
      <c r="N562" s="67"/>
      <c r="O562" s="66"/>
      <c r="P562" s="66"/>
      <c r="Q562" s="67"/>
      <c r="R562" s="67"/>
      <c r="S562" s="68"/>
      <c r="T562" s="68"/>
      <c r="U562" s="66"/>
      <c r="V562" s="66"/>
      <c r="W562" s="66"/>
      <c r="X562" s="66"/>
      <c r="Y562" s="66"/>
      <c r="Z562" s="66"/>
    </row>
    <row r="563" spans="1:26">
      <c r="A563" s="9" t="s">
        <v>8330</v>
      </c>
      <c r="B563" s="9" t="s">
        <v>1672</v>
      </c>
      <c r="C563" s="9" t="s">
        <v>8999</v>
      </c>
      <c r="D563" s="9" t="s">
        <v>9000</v>
      </c>
      <c r="E563" s="9">
        <v>8</v>
      </c>
      <c r="F563" s="9">
        <v>1</v>
      </c>
      <c r="G563" s="44">
        <v>1E-4</v>
      </c>
      <c r="H563" s="9">
        <v>8</v>
      </c>
      <c r="I563" s="9">
        <v>1</v>
      </c>
      <c r="J563" s="9">
        <v>1</v>
      </c>
      <c r="K563" s="59">
        <v>34.5</v>
      </c>
      <c r="L563" s="67"/>
      <c r="M563" s="67"/>
      <c r="N563" s="67"/>
      <c r="O563" s="66"/>
      <c r="P563" s="66"/>
      <c r="Q563" s="67"/>
      <c r="R563" s="67"/>
      <c r="S563" s="68"/>
      <c r="T563" s="68"/>
      <c r="U563" s="66"/>
      <c r="V563" s="66"/>
      <c r="W563" s="66"/>
      <c r="X563" s="66"/>
      <c r="Y563" s="66"/>
      <c r="Z563" s="66"/>
    </row>
    <row r="564" spans="1:26">
      <c r="A564" s="9" t="s">
        <v>6449</v>
      </c>
      <c r="B564" s="9" t="s">
        <v>694</v>
      </c>
      <c r="C564" s="9" t="s">
        <v>691</v>
      </c>
      <c r="D564" s="9" t="s">
        <v>8902</v>
      </c>
      <c r="E564" s="9">
        <v>40</v>
      </c>
      <c r="F564" s="9">
        <v>3</v>
      </c>
      <c r="G564" s="44">
        <v>5.9999999999999995E-4</v>
      </c>
      <c r="H564" s="9">
        <v>54</v>
      </c>
      <c r="I564" s="9">
        <v>3</v>
      </c>
      <c r="J564" s="9">
        <v>4</v>
      </c>
      <c r="K564" s="59">
        <v>294</v>
      </c>
      <c r="L564" s="67"/>
      <c r="M564" s="67"/>
      <c r="N564" s="67"/>
      <c r="O564" s="66"/>
      <c r="P564" s="66"/>
      <c r="Q564" s="67"/>
      <c r="R564" s="67"/>
      <c r="S564" s="68"/>
      <c r="T564" s="68"/>
      <c r="U564" s="66"/>
      <c r="V564" s="66"/>
      <c r="W564" s="66"/>
      <c r="X564" s="66"/>
      <c r="Y564" s="66"/>
      <c r="Z564" s="66"/>
    </row>
    <row r="565" spans="1:26">
      <c r="A565" s="9" t="s">
        <v>6110</v>
      </c>
      <c r="B565" s="9" t="s">
        <v>748</v>
      </c>
      <c r="C565" s="9" t="s">
        <v>747</v>
      </c>
      <c r="D565" s="9" t="s">
        <v>9221</v>
      </c>
      <c r="E565" s="9">
        <v>28</v>
      </c>
      <c r="F565" s="9">
        <v>2</v>
      </c>
      <c r="G565" s="44">
        <v>4.0000000000000002E-4</v>
      </c>
      <c r="H565" s="9">
        <v>29</v>
      </c>
      <c r="I565" s="9">
        <v>2</v>
      </c>
      <c r="J565" s="9">
        <v>2</v>
      </c>
      <c r="K565" s="59">
        <v>141.69999999999999</v>
      </c>
      <c r="L565" s="67"/>
      <c r="M565" s="67"/>
      <c r="N565" s="67"/>
      <c r="O565" s="66"/>
      <c r="P565" s="66"/>
      <c r="Q565" s="67"/>
      <c r="R565" s="67"/>
      <c r="S565" s="68"/>
      <c r="T565" s="68"/>
      <c r="U565" s="66"/>
      <c r="V565" s="66"/>
      <c r="W565" s="66"/>
      <c r="X565" s="66"/>
      <c r="Y565" s="66"/>
      <c r="Z565" s="66"/>
    </row>
    <row r="566" spans="1:26">
      <c r="A566" s="9" t="s">
        <v>980</v>
      </c>
      <c r="B566" s="9" t="s">
        <v>980</v>
      </c>
      <c r="C566" s="9" t="s">
        <v>4427</v>
      </c>
      <c r="D566" s="9" t="s">
        <v>4428</v>
      </c>
      <c r="E566" s="9">
        <v>6</v>
      </c>
      <c r="F566" s="9">
        <v>0</v>
      </c>
      <c r="G566" s="44">
        <v>1E-4</v>
      </c>
      <c r="H566" s="9">
        <v>9</v>
      </c>
      <c r="I566" s="9">
        <v>0</v>
      </c>
      <c r="J566" s="9">
        <v>1</v>
      </c>
      <c r="K566" s="59">
        <v>21.39</v>
      </c>
      <c r="L566" s="67"/>
      <c r="M566" s="67"/>
      <c r="N566" s="67"/>
      <c r="O566" s="66"/>
      <c r="P566" s="66"/>
      <c r="Q566" s="67"/>
      <c r="R566" s="67"/>
      <c r="S566" s="68"/>
      <c r="T566" s="68"/>
      <c r="U566" s="66"/>
      <c r="V566" s="66"/>
      <c r="W566" s="66"/>
      <c r="X566" s="66"/>
      <c r="Y566" s="66"/>
      <c r="Z566" s="66"/>
    </row>
    <row r="567" spans="1:26">
      <c r="A567" s="9" t="s">
        <v>7442</v>
      </c>
      <c r="B567" s="9" t="s">
        <v>1658</v>
      </c>
      <c r="C567" s="9" t="s">
        <v>8073</v>
      </c>
      <c r="D567" s="9" t="s">
        <v>8074</v>
      </c>
      <c r="E567" s="9">
        <v>11</v>
      </c>
      <c r="F567" s="9">
        <v>1</v>
      </c>
      <c r="G567" s="44">
        <v>2.0000000000000001E-4</v>
      </c>
      <c r="H567" s="9">
        <v>14</v>
      </c>
      <c r="I567" s="9">
        <v>1</v>
      </c>
      <c r="J567" s="9">
        <v>1</v>
      </c>
      <c r="K567" s="59">
        <v>21.33</v>
      </c>
      <c r="L567" s="67"/>
      <c r="M567" s="67"/>
      <c r="N567" s="67"/>
      <c r="O567" s="66"/>
      <c r="P567" s="66"/>
      <c r="Q567" s="67"/>
      <c r="R567" s="67"/>
      <c r="S567" s="68"/>
      <c r="T567" s="68"/>
      <c r="U567" s="66"/>
      <c r="V567" s="66"/>
      <c r="W567" s="66"/>
      <c r="X567" s="66"/>
      <c r="Y567" s="66"/>
      <c r="Z567" s="66"/>
    </row>
    <row r="568" spans="1:26">
      <c r="A568" s="9" t="s">
        <v>6580</v>
      </c>
      <c r="B568" s="9" t="s">
        <v>718</v>
      </c>
      <c r="C568" s="9" t="s">
        <v>715</v>
      </c>
      <c r="D568" s="9" t="s">
        <v>6581</v>
      </c>
      <c r="E568" s="9">
        <v>18</v>
      </c>
      <c r="F568" s="9">
        <v>2</v>
      </c>
      <c r="G568" s="44">
        <v>2.9999999999999997E-4</v>
      </c>
      <c r="H568" s="9">
        <v>26</v>
      </c>
      <c r="I568" s="9">
        <v>2</v>
      </c>
      <c r="J568" s="9">
        <v>1</v>
      </c>
      <c r="K568" s="59">
        <v>39.39</v>
      </c>
      <c r="L568" s="67"/>
      <c r="M568" s="67"/>
      <c r="N568" s="67"/>
      <c r="O568" s="66"/>
      <c r="P568" s="66"/>
      <c r="Q568" s="67"/>
      <c r="R568" s="67"/>
      <c r="S568" s="68"/>
      <c r="T568" s="68"/>
      <c r="U568" s="66"/>
      <c r="V568" s="66"/>
      <c r="W568" s="66"/>
      <c r="X568" s="66"/>
      <c r="Y568" s="66"/>
      <c r="Z568" s="66"/>
    </row>
    <row r="569" spans="1:26">
      <c r="A569" s="9" t="s">
        <v>7442</v>
      </c>
      <c r="B569" s="9" t="s">
        <v>1881</v>
      </c>
      <c r="C569" s="9" t="s">
        <v>9236</v>
      </c>
      <c r="D569" s="9" t="s">
        <v>9237</v>
      </c>
      <c r="E569" s="9">
        <v>1</v>
      </c>
      <c r="F569" s="9">
        <v>1</v>
      </c>
      <c r="G569" s="44">
        <v>0</v>
      </c>
      <c r="H569" s="9">
        <v>1</v>
      </c>
      <c r="I569" s="9">
        <v>1</v>
      </c>
      <c r="J569" s="9">
        <v>1</v>
      </c>
      <c r="K569" s="59">
        <v>21.33</v>
      </c>
      <c r="L569" s="67"/>
      <c r="M569" s="67"/>
      <c r="N569" s="67"/>
      <c r="O569" s="66"/>
      <c r="P569" s="66"/>
      <c r="Q569" s="67"/>
      <c r="R569" s="67"/>
      <c r="S569" s="68"/>
      <c r="T569" s="68"/>
      <c r="U569" s="66"/>
      <c r="V569" s="66"/>
      <c r="W569" s="66"/>
      <c r="X569" s="66"/>
      <c r="Y569" s="66"/>
      <c r="Z569" s="66"/>
    </row>
    <row r="570" spans="1:26">
      <c r="A570" s="9" t="s">
        <v>9163</v>
      </c>
      <c r="B570" s="9" t="s">
        <v>2630</v>
      </c>
      <c r="C570" s="9" t="s">
        <v>10908</v>
      </c>
      <c r="D570" s="9" t="s">
        <v>10909</v>
      </c>
      <c r="E570" s="9">
        <v>3</v>
      </c>
      <c r="F570" s="9">
        <v>1</v>
      </c>
      <c r="G570" s="44">
        <v>0</v>
      </c>
      <c r="H570" s="9">
        <v>4</v>
      </c>
      <c r="I570" s="9">
        <v>1</v>
      </c>
      <c r="J570" s="9">
        <v>1</v>
      </c>
      <c r="K570" s="59">
        <v>31.34</v>
      </c>
      <c r="L570" s="67"/>
      <c r="M570" s="67"/>
      <c r="N570" s="67"/>
      <c r="O570" s="66"/>
      <c r="P570" s="66"/>
      <c r="Q570" s="67"/>
      <c r="R570" s="67"/>
      <c r="S570" s="68"/>
      <c r="T570" s="68"/>
      <c r="U570" s="66"/>
      <c r="V570" s="66"/>
      <c r="W570" s="66"/>
      <c r="X570" s="66"/>
      <c r="Y570" s="66"/>
      <c r="Z570" s="66"/>
    </row>
    <row r="571" spans="1:26">
      <c r="A571" s="9" t="s">
        <v>7798</v>
      </c>
      <c r="B571" s="9" t="s">
        <v>2642</v>
      </c>
      <c r="C571" s="9" t="s">
        <v>10910</v>
      </c>
      <c r="D571" s="9" t="s">
        <v>10911</v>
      </c>
      <c r="E571" s="9">
        <v>5</v>
      </c>
      <c r="F571" s="9">
        <v>0</v>
      </c>
      <c r="G571" s="44">
        <v>1E-4</v>
      </c>
      <c r="H571" s="9">
        <v>7</v>
      </c>
      <c r="I571" s="9">
        <v>0</v>
      </c>
      <c r="J571" s="9">
        <v>1</v>
      </c>
      <c r="K571" s="59">
        <v>40.479999999999997</v>
      </c>
      <c r="L571" s="67"/>
      <c r="M571" s="67"/>
      <c r="N571" s="67"/>
      <c r="O571" s="66"/>
      <c r="P571" s="66"/>
      <c r="Q571" s="67"/>
      <c r="R571" s="67"/>
      <c r="S571" s="68"/>
      <c r="T571" s="68"/>
      <c r="U571" s="66"/>
      <c r="V571" s="66"/>
      <c r="W571" s="66"/>
      <c r="X571" s="66"/>
      <c r="Y571" s="66"/>
      <c r="Z571" s="66"/>
    </row>
    <row r="572" spans="1:26">
      <c r="A572" s="9" t="s">
        <v>8467</v>
      </c>
      <c r="B572" s="9" t="s">
        <v>1548</v>
      </c>
      <c r="C572" s="9" t="s">
        <v>10912</v>
      </c>
      <c r="D572" s="9" t="s">
        <v>10913</v>
      </c>
      <c r="E572" s="9">
        <v>8</v>
      </c>
      <c r="F572" s="9">
        <v>3</v>
      </c>
      <c r="G572" s="44">
        <v>1E-4</v>
      </c>
      <c r="H572" s="9">
        <v>16</v>
      </c>
      <c r="I572" s="9">
        <v>11</v>
      </c>
      <c r="J572" s="9">
        <v>1</v>
      </c>
      <c r="K572" s="59">
        <v>41.75</v>
      </c>
      <c r="L572" s="67"/>
      <c r="M572" s="67"/>
      <c r="N572" s="67"/>
      <c r="O572" s="66"/>
      <c r="P572" s="66"/>
      <c r="Q572" s="67"/>
      <c r="R572" s="67"/>
      <c r="S572" s="68"/>
      <c r="T572" s="68"/>
      <c r="U572" s="66"/>
      <c r="V572" s="66"/>
      <c r="W572" s="66"/>
      <c r="X572" s="66"/>
      <c r="Y572" s="66"/>
      <c r="Z572" s="66"/>
    </row>
    <row r="573" spans="1:26">
      <c r="A573" s="9" t="s">
        <v>10194</v>
      </c>
      <c r="B573" s="9" t="s">
        <v>10195</v>
      </c>
      <c r="C573" s="9" t="s">
        <v>10196</v>
      </c>
      <c r="D573" s="9" t="s">
        <v>10914</v>
      </c>
      <c r="E573" s="9">
        <v>4</v>
      </c>
      <c r="F573" s="9">
        <v>1</v>
      </c>
      <c r="G573" s="44">
        <v>1E-4</v>
      </c>
      <c r="H573" s="9">
        <v>8</v>
      </c>
      <c r="I573" s="9">
        <v>2</v>
      </c>
      <c r="J573" s="9">
        <v>5</v>
      </c>
      <c r="K573" s="59">
        <v>534.45000000000005</v>
      </c>
      <c r="L573" s="67"/>
      <c r="M573" s="67"/>
      <c r="N573" s="67"/>
      <c r="O573" s="66"/>
      <c r="P573" s="66"/>
      <c r="Q573" s="67"/>
      <c r="R573" s="67"/>
      <c r="S573" s="68"/>
      <c r="T573" s="68"/>
      <c r="U573" s="66"/>
      <c r="V573" s="66"/>
      <c r="W573" s="66"/>
      <c r="X573" s="66"/>
      <c r="Y573" s="66"/>
      <c r="Z573" s="66"/>
    </row>
    <row r="574" spans="1:26">
      <c r="A574" s="9" t="s">
        <v>7913</v>
      </c>
      <c r="B574" s="9" t="s">
        <v>5313</v>
      </c>
      <c r="C574" s="9" t="s">
        <v>8132</v>
      </c>
      <c r="D574" s="9" t="s">
        <v>8133</v>
      </c>
      <c r="E574" s="9">
        <v>11</v>
      </c>
      <c r="F574" s="9">
        <v>1</v>
      </c>
      <c r="G574" s="44">
        <v>2.0000000000000001E-4</v>
      </c>
      <c r="H574" s="9">
        <v>14</v>
      </c>
      <c r="I574" s="9">
        <v>1</v>
      </c>
      <c r="J574" s="9">
        <v>1</v>
      </c>
      <c r="K574" s="59">
        <v>45.17</v>
      </c>
      <c r="L574" s="67"/>
      <c r="M574" s="67"/>
      <c r="N574" s="67"/>
      <c r="O574" s="66"/>
      <c r="P574" s="66"/>
      <c r="Q574" s="67"/>
      <c r="R574" s="67"/>
      <c r="S574" s="68"/>
      <c r="T574" s="68"/>
      <c r="U574" s="66"/>
      <c r="V574" s="66"/>
      <c r="W574" s="66"/>
      <c r="X574" s="66"/>
      <c r="Y574" s="66"/>
      <c r="Z574" s="66"/>
    </row>
    <row r="575" spans="1:26">
      <c r="A575" s="9" t="s">
        <v>6020</v>
      </c>
      <c r="B575" s="9" t="s">
        <v>1445</v>
      </c>
      <c r="C575" s="9" t="s">
        <v>9656</v>
      </c>
      <c r="D575" s="9" t="s">
        <v>8138</v>
      </c>
      <c r="E575" s="9">
        <v>33</v>
      </c>
      <c r="F575" s="9">
        <v>1</v>
      </c>
      <c r="G575" s="44">
        <v>5.0000000000000001E-4</v>
      </c>
      <c r="H575" s="9">
        <v>35</v>
      </c>
      <c r="I575" s="9">
        <v>1</v>
      </c>
      <c r="J575" s="9">
        <v>1</v>
      </c>
      <c r="K575" s="59">
        <v>38.380000000000003</v>
      </c>
      <c r="L575" s="67"/>
      <c r="M575" s="67"/>
      <c r="N575" s="67"/>
      <c r="O575" s="66"/>
      <c r="P575" s="66"/>
      <c r="Q575" s="67"/>
      <c r="R575" s="67"/>
      <c r="S575" s="68"/>
      <c r="T575" s="68"/>
      <c r="U575" s="66"/>
      <c r="V575" s="66"/>
      <c r="W575" s="66"/>
      <c r="X575" s="66"/>
      <c r="Y575" s="66"/>
      <c r="Z575" s="66"/>
    </row>
    <row r="576" spans="1:26">
      <c r="A576" s="9" t="s">
        <v>6461</v>
      </c>
      <c r="B576" s="9" t="s">
        <v>2659</v>
      </c>
      <c r="C576" s="9" t="s">
        <v>8160</v>
      </c>
      <c r="D576" s="9" t="s">
        <v>8161</v>
      </c>
      <c r="E576" s="9">
        <v>16</v>
      </c>
      <c r="F576" s="9">
        <v>2</v>
      </c>
      <c r="G576" s="44">
        <v>2.0000000000000001E-4</v>
      </c>
      <c r="H576" s="9">
        <v>19</v>
      </c>
      <c r="I576" s="9">
        <v>4</v>
      </c>
      <c r="J576" s="9">
        <v>4</v>
      </c>
      <c r="K576" s="59">
        <v>125.36</v>
      </c>
      <c r="L576" s="67"/>
      <c r="M576" s="67"/>
      <c r="N576" s="67"/>
      <c r="O576" s="66"/>
      <c r="P576" s="66"/>
      <c r="Q576" s="67"/>
      <c r="R576" s="67"/>
      <c r="S576" s="68"/>
      <c r="T576" s="68"/>
      <c r="U576" s="66"/>
      <c r="V576" s="66"/>
      <c r="W576" s="66"/>
      <c r="X576" s="66"/>
      <c r="Y576" s="66"/>
      <c r="Z576" s="66"/>
    </row>
    <row r="577" spans="1:26">
      <c r="A577" s="9" t="s">
        <v>10915</v>
      </c>
      <c r="B577" s="9" t="s">
        <v>10916</v>
      </c>
      <c r="C577" s="9" t="s">
        <v>10917</v>
      </c>
      <c r="D577" s="9" t="s">
        <v>10918</v>
      </c>
      <c r="E577" s="9">
        <v>3</v>
      </c>
      <c r="F577" s="9">
        <v>0</v>
      </c>
      <c r="G577" s="44">
        <v>0</v>
      </c>
      <c r="H577" s="9">
        <v>4</v>
      </c>
      <c r="I577" s="9">
        <v>0</v>
      </c>
      <c r="J577" s="9">
        <v>3</v>
      </c>
      <c r="K577" s="59">
        <v>135.75</v>
      </c>
      <c r="L577" s="67"/>
      <c r="M577" s="67"/>
      <c r="N577" s="67"/>
      <c r="O577" s="66"/>
      <c r="P577" s="66"/>
      <c r="Q577" s="67"/>
      <c r="R577" s="67"/>
      <c r="S577" s="68"/>
      <c r="T577" s="68"/>
      <c r="U577" s="66"/>
      <c r="V577" s="66"/>
      <c r="W577" s="66"/>
      <c r="X577" s="66"/>
      <c r="Y577" s="66"/>
      <c r="Z577" s="66"/>
    </row>
    <row r="578" spans="1:26">
      <c r="A578" s="9" t="s">
        <v>6766</v>
      </c>
      <c r="B578" s="9" t="s">
        <v>2129</v>
      </c>
      <c r="C578" s="9" t="s">
        <v>6767</v>
      </c>
      <c r="D578" s="9" t="s">
        <v>6768</v>
      </c>
      <c r="E578" s="9">
        <v>16</v>
      </c>
      <c r="F578" s="9">
        <v>2</v>
      </c>
      <c r="G578" s="44">
        <v>2.0000000000000001E-4</v>
      </c>
      <c r="H578" s="9">
        <v>19</v>
      </c>
      <c r="I578" s="9">
        <v>3</v>
      </c>
      <c r="J578" s="9">
        <v>1</v>
      </c>
      <c r="K578" s="59">
        <v>28.04</v>
      </c>
      <c r="L578" s="67"/>
      <c r="M578" s="67"/>
      <c r="N578" s="67"/>
      <c r="O578" s="66"/>
      <c r="P578" s="66"/>
      <c r="Q578" s="67"/>
      <c r="R578" s="67"/>
      <c r="S578" s="68"/>
      <c r="T578" s="68"/>
      <c r="U578" s="66"/>
      <c r="V578" s="66"/>
      <c r="W578" s="66"/>
      <c r="X578" s="66"/>
      <c r="Y578" s="66"/>
      <c r="Z578" s="66"/>
    </row>
    <row r="579" spans="1:26">
      <c r="A579" s="9" t="s">
        <v>6902</v>
      </c>
      <c r="B579" s="9" t="s">
        <v>10919</v>
      </c>
      <c r="C579" s="9" t="s">
        <v>10920</v>
      </c>
      <c r="D579" s="9" t="s">
        <v>10921</v>
      </c>
      <c r="E579" s="9">
        <v>3</v>
      </c>
      <c r="F579" s="9">
        <v>0</v>
      </c>
      <c r="G579" s="44">
        <v>0</v>
      </c>
      <c r="H579" s="9">
        <v>4</v>
      </c>
      <c r="I579" s="9">
        <v>0</v>
      </c>
      <c r="J579" s="9">
        <v>1</v>
      </c>
      <c r="K579" s="59">
        <v>39.880000000000003</v>
      </c>
      <c r="L579" s="67"/>
      <c r="M579" s="67"/>
      <c r="N579" s="67"/>
      <c r="O579" s="66"/>
      <c r="P579" s="66"/>
      <c r="Q579" s="67"/>
      <c r="R579" s="67"/>
      <c r="S579" s="68"/>
      <c r="T579" s="68"/>
      <c r="U579" s="66"/>
      <c r="V579" s="66"/>
      <c r="W579" s="66"/>
      <c r="X579" s="66"/>
      <c r="Y579" s="66"/>
      <c r="Z579" s="66"/>
    </row>
    <row r="580" spans="1:26">
      <c r="A580" s="9" t="s">
        <v>6300</v>
      </c>
      <c r="B580" s="9" t="s">
        <v>642</v>
      </c>
      <c r="C580" s="9" t="s">
        <v>639</v>
      </c>
      <c r="D580" s="9" t="s">
        <v>8765</v>
      </c>
      <c r="E580" s="9">
        <v>19</v>
      </c>
      <c r="F580" s="9">
        <v>6</v>
      </c>
      <c r="G580" s="44">
        <v>2.9999999999999997E-4</v>
      </c>
      <c r="H580" s="9">
        <v>34</v>
      </c>
      <c r="I580" s="9">
        <v>18</v>
      </c>
      <c r="J580" s="9">
        <v>1</v>
      </c>
      <c r="K580" s="59">
        <v>40.49</v>
      </c>
      <c r="L580" s="67"/>
      <c r="M580" s="67"/>
      <c r="N580" s="67"/>
      <c r="O580" s="66"/>
      <c r="P580" s="66"/>
      <c r="Q580" s="67"/>
      <c r="R580" s="67"/>
      <c r="S580" s="68"/>
      <c r="T580" s="68"/>
      <c r="U580" s="66"/>
      <c r="V580" s="66"/>
      <c r="W580" s="66"/>
      <c r="X580" s="66"/>
      <c r="Y580" s="66"/>
      <c r="Z580" s="66"/>
    </row>
    <row r="581" spans="1:26">
      <c r="A581" s="9" t="s">
        <v>7194</v>
      </c>
      <c r="B581" s="9" t="s">
        <v>670</v>
      </c>
      <c r="C581" s="9" t="s">
        <v>667</v>
      </c>
      <c r="D581" s="9" t="s">
        <v>10922</v>
      </c>
      <c r="E581" s="9">
        <v>1</v>
      </c>
      <c r="F581" s="9">
        <v>1</v>
      </c>
      <c r="G581" s="44">
        <v>0</v>
      </c>
      <c r="H581" s="9">
        <v>1</v>
      </c>
      <c r="I581" s="9">
        <v>1</v>
      </c>
      <c r="J581" s="9">
        <v>13</v>
      </c>
      <c r="K581" s="59">
        <v>973.05</v>
      </c>
      <c r="L581" s="67"/>
      <c r="M581" s="67"/>
      <c r="N581" s="67"/>
      <c r="O581" s="66"/>
      <c r="P581" s="66"/>
      <c r="Q581" s="67"/>
      <c r="R581" s="67"/>
      <c r="S581" s="68"/>
      <c r="T581" s="68"/>
      <c r="U581" s="66"/>
      <c r="V581" s="66"/>
      <c r="W581" s="66"/>
      <c r="X581" s="66"/>
      <c r="Y581" s="66"/>
      <c r="Z581" s="66"/>
    </row>
    <row r="582" spans="1:26">
      <c r="A582" s="9" t="s">
        <v>10923</v>
      </c>
      <c r="B582" s="9" t="s">
        <v>961</v>
      </c>
      <c r="C582" s="9" t="s">
        <v>3913</v>
      </c>
      <c r="D582" s="9" t="s">
        <v>3914</v>
      </c>
      <c r="E582" s="9">
        <v>4</v>
      </c>
      <c r="F582" s="9">
        <v>0</v>
      </c>
      <c r="G582" s="44">
        <v>1E-4</v>
      </c>
      <c r="H582" s="9">
        <v>7</v>
      </c>
      <c r="I582" s="9">
        <v>0</v>
      </c>
      <c r="J582" s="9">
        <v>1</v>
      </c>
      <c r="K582" s="59">
        <v>62.04</v>
      </c>
      <c r="L582" s="67"/>
      <c r="M582" s="67"/>
      <c r="N582" s="67"/>
      <c r="O582" s="66"/>
      <c r="P582" s="66"/>
      <c r="Q582" s="67"/>
      <c r="R582" s="67"/>
      <c r="S582" s="68"/>
      <c r="T582" s="68"/>
      <c r="U582" s="66"/>
      <c r="V582" s="66"/>
      <c r="W582" s="66"/>
      <c r="X582" s="66"/>
      <c r="Y582" s="66"/>
      <c r="Z582" s="66"/>
    </row>
    <row r="583" spans="1:26">
      <c r="A583" s="9" t="s">
        <v>9745</v>
      </c>
      <c r="B583" s="9" t="s">
        <v>1579</v>
      </c>
      <c r="C583" s="9" t="s">
        <v>9746</v>
      </c>
      <c r="D583" s="9" t="s">
        <v>10924</v>
      </c>
      <c r="E583" s="9">
        <v>5</v>
      </c>
      <c r="F583" s="9">
        <v>1</v>
      </c>
      <c r="G583" s="44">
        <v>1E-4</v>
      </c>
      <c r="H583" s="9">
        <v>6</v>
      </c>
      <c r="I583" s="9">
        <v>1</v>
      </c>
      <c r="J583" s="9">
        <v>1</v>
      </c>
      <c r="K583" s="59">
        <v>39.979999999999997</v>
      </c>
      <c r="L583" s="67"/>
      <c r="M583" s="67"/>
      <c r="N583" s="67"/>
      <c r="O583" s="66"/>
      <c r="P583" s="66"/>
      <c r="Q583" s="67"/>
      <c r="R583" s="67"/>
      <c r="S583" s="68"/>
      <c r="T583" s="68"/>
      <c r="U583" s="66"/>
      <c r="V583" s="66"/>
      <c r="W583" s="66"/>
      <c r="X583" s="66"/>
      <c r="Y583" s="66"/>
      <c r="Z583" s="66"/>
    </row>
    <row r="584" spans="1:26">
      <c r="A584" s="9" t="s">
        <v>6043</v>
      </c>
      <c r="B584" s="9" t="s">
        <v>926</v>
      </c>
      <c r="C584" s="9" t="s">
        <v>3529</v>
      </c>
      <c r="D584" s="9" t="s">
        <v>3530</v>
      </c>
      <c r="E584" s="9">
        <v>27</v>
      </c>
      <c r="F584" s="9">
        <v>2</v>
      </c>
      <c r="G584" s="44">
        <v>4.0000000000000002E-4</v>
      </c>
      <c r="H584" s="9">
        <v>36</v>
      </c>
      <c r="I584" s="9">
        <v>7</v>
      </c>
      <c r="J584" s="9">
        <v>1</v>
      </c>
      <c r="K584" s="59">
        <v>56.28</v>
      </c>
      <c r="L584" s="67"/>
      <c r="M584" s="67"/>
      <c r="N584" s="67"/>
      <c r="O584" s="66"/>
      <c r="P584" s="66"/>
      <c r="Q584" s="67"/>
      <c r="R584" s="67"/>
      <c r="S584" s="68"/>
      <c r="T584" s="68"/>
      <c r="U584" s="66"/>
      <c r="V584" s="66"/>
      <c r="W584" s="66"/>
      <c r="X584" s="66"/>
      <c r="Y584" s="66"/>
      <c r="Z584" s="66"/>
    </row>
    <row r="585" spans="1:26">
      <c r="A585" s="9" t="s">
        <v>6017</v>
      </c>
      <c r="B585" s="9" t="s">
        <v>794</v>
      </c>
      <c r="C585" s="9" t="s">
        <v>791</v>
      </c>
      <c r="D585" s="9" t="s">
        <v>8870</v>
      </c>
      <c r="E585" s="9">
        <v>8</v>
      </c>
      <c r="F585" s="9">
        <v>2</v>
      </c>
      <c r="G585" s="44">
        <v>1E-4</v>
      </c>
      <c r="H585" s="9">
        <v>15</v>
      </c>
      <c r="I585" s="9">
        <v>3</v>
      </c>
      <c r="J585" s="9">
        <v>2</v>
      </c>
      <c r="K585" s="59">
        <v>96.98</v>
      </c>
      <c r="L585" s="67"/>
      <c r="M585" s="67"/>
      <c r="N585" s="67"/>
      <c r="O585" s="66"/>
      <c r="P585" s="66"/>
      <c r="Q585" s="67"/>
      <c r="R585" s="67"/>
      <c r="S585" s="68"/>
      <c r="T585" s="68"/>
      <c r="U585" s="66"/>
      <c r="V585" s="66"/>
      <c r="W585" s="66"/>
      <c r="X585" s="66"/>
      <c r="Y585" s="66"/>
      <c r="Z585" s="66"/>
    </row>
    <row r="586" spans="1:26">
      <c r="A586" s="9" t="s">
        <v>8397</v>
      </c>
      <c r="B586" s="9" t="s">
        <v>2399</v>
      </c>
      <c r="C586" s="9" t="s">
        <v>10925</v>
      </c>
      <c r="D586" s="9" t="s">
        <v>10926</v>
      </c>
      <c r="E586" s="9">
        <v>1</v>
      </c>
      <c r="F586" s="9">
        <v>0</v>
      </c>
      <c r="G586" s="44">
        <v>0</v>
      </c>
      <c r="H586" s="9">
        <v>1</v>
      </c>
      <c r="I586" s="9">
        <v>0</v>
      </c>
      <c r="J586" s="9">
        <v>1</v>
      </c>
      <c r="K586" s="59">
        <v>105</v>
      </c>
      <c r="L586" s="67"/>
      <c r="M586" s="67"/>
      <c r="N586" s="67"/>
      <c r="O586" s="66"/>
      <c r="P586" s="66"/>
      <c r="Q586" s="67"/>
      <c r="R586" s="67"/>
      <c r="S586" s="68"/>
      <c r="T586" s="68"/>
      <c r="U586" s="66"/>
      <c r="V586" s="66"/>
      <c r="W586" s="66"/>
      <c r="X586" s="66"/>
      <c r="Y586" s="66"/>
      <c r="Z586" s="66"/>
    </row>
    <row r="587" spans="1:26">
      <c r="A587" s="9" t="s">
        <v>10166</v>
      </c>
      <c r="B587" s="9" t="s">
        <v>10927</v>
      </c>
      <c r="C587" s="9" t="s">
        <v>10928</v>
      </c>
      <c r="D587" s="9" t="s">
        <v>10929</v>
      </c>
      <c r="E587" s="9">
        <v>3</v>
      </c>
      <c r="F587" s="9">
        <v>0</v>
      </c>
      <c r="G587" s="44">
        <v>0</v>
      </c>
      <c r="H587" s="9">
        <v>3</v>
      </c>
      <c r="I587" s="9">
        <v>0</v>
      </c>
      <c r="J587" s="9">
        <v>1</v>
      </c>
      <c r="K587" s="59">
        <v>42.39</v>
      </c>
      <c r="L587" s="67"/>
      <c r="M587" s="67"/>
      <c r="N587" s="67"/>
      <c r="O587" s="66"/>
      <c r="P587" s="66"/>
      <c r="Q587" s="67"/>
      <c r="R587" s="67"/>
      <c r="S587" s="68"/>
      <c r="T587" s="68"/>
      <c r="U587" s="66"/>
      <c r="V587" s="66"/>
      <c r="W587" s="66"/>
      <c r="X587" s="66"/>
      <c r="Y587" s="66"/>
      <c r="Z587" s="66"/>
    </row>
    <row r="588" spans="1:26">
      <c r="A588" s="9" t="s">
        <v>6199</v>
      </c>
      <c r="B588" s="9" t="s">
        <v>722</v>
      </c>
      <c r="C588" s="9" t="s">
        <v>719</v>
      </c>
      <c r="D588" s="9" t="s">
        <v>8231</v>
      </c>
      <c r="E588" s="9">
        <v>8</v>
      </c>
      <c r="F588" s="9">
        <v>1</v>
      </c>
      <c r="G588" s="44">
        <v>1E-4</v>
      </c>
      <c r="H588" s="9">
        <v>8</v>
      </c>
      <c r="I588" s="9">
        <v>1</v>
      </c>
      <c r="J588" s="9">
        <v>1</v>
      </c>
      <c r="K588" s="59">
        <v>47.91</v>
      </c>
      <c r="L588" s="67"/>
      <c r="M588" s="67"/>
      <c r="N588" s="67"/>
      <c r="O588" s="66"/>
      <c r="P588" s="66"/>
      <c r="Q588" s="67"/>
      <c r="R588" s="67"/>
      <c r="S588" s="68"/>
      <c r="T588" s="68"/>
      <c r="U588" s="66"/>
      <c r="V588" s="66"/>
      <c r="W588" s="66"/>
      <c r="X588" s="66"/>
      <c r="Y588" s="66"/>
      <c r="Z588" s="66"/>
    </row>
    <row r="589" spans="1:26">
      <c r="A589" s="9" t="s">
        <v>6674</v>
      </c>
      <c r="B589" s="9" t="s">
        <v>772</v>
      </c>
      <c r="C589" s="9" t="s">
        <v>769</v>
      </c>
      <c r="D589" s="9" t="s">
        <v>8822</v>
      </c>
      <c r="E589" s="9">
        <v>24</v>
      </c>
      <c r="F589" s="9">
        <v>2</v>
      </c>
      <c r="G589" s="44">
        <v>2.9999999999999997E-4</v>
      </c>
      <c r="H589" s="9">
        <v>35</v>
      </c>
      <c r="I589" s="9">
        <v>3</v>
      </c>
      <c r="J589" s="9">
        <v>1</v>
      </c>
      <c r="K589" s="59">
        <v>50.5</v>
      </c>
      <c r="L589" s="67"/>
      <c r="M589" s="67"/>
      <c r="N589" s="67"/>
      <c r="O589" s="66"/>
      <c r="P589" s="66"/>
      <c r="Q589" s="67"/>
      <c r="R589" s="67"/>
      <c r="S589" s="68"/>
      <c r="T589" s="68"/>
      <c r="U589" s="66"/>
      <c r="V589" s="66"/>
      <c r="W589" s="66"/>
      <c r="X589" s="66"/>
      <c r="Y589" s="66"/>
      <c r="Z589" s="66"/>
    </row>
    <row r="590" spans="1:26">
      <c r="A590" s="9" t="s">
        <v>6463</v>
      </c>
      <c r="B590" s="9" t="s">
        <v>1538</v>
      </c>
      <c r="C590" s="9" t="s">
        <v>10930</v>
      </c>
      <c r="D590" s="9" t="s">
        <v>10931</v>
      </c>
      <c r="E590" s="9">
        <v>4</v>
      </c>
      <c r="F590" s="9">
        <v>0</v>
      </c>
      <c r="G590" s="44">
        <v>1E-4</v>
      </c>
      <c r="H590" s="9">
        <v>6</v>
      </c>
      <c r="I590" s="9">
        <v>0</v>
      </c>
      <c r="J590" s="9">
        <v>1</v>
      </c>
      <c r="K590" s="59">
        <v>26.72</v>
      </c>
      <c r="L590" s="67"/>
      <c r="M590" s="67"/>
      <c r="N590" s="67"/>
      <c r="O590" s="66"/>
      <c r="P590" s="66"/>
      <c r="Q590" s="67"/>
      <c r="R590" s="67"/>
      <c r="S590" s="68"/>
      <c r="T590" s="68"/>
      <c r="U590" s="66"/>
      <c r="V590" s="66"/>
      <c r="W590" s="66"/>
      <c r="X590" s="66"/>
      <c r="Y590" s="66"/>
      <c r="Z590" s="66"/>
    </row>
    <row r="591" spans="1:26">
      <c r="A591" s="9" t="s">
        <v>6285</v>
      </c>
      <c r="B591" s="9" t="s">
        <v>5259</v>
      </c>
      <c r="C591" s="9" t="s">
        <v>7486</v>
      </c>
      <c r="D591" s="9" t="s">
        <v>7487</v>
      </c>
      <c r="E591" s="9">
        <v>2</v>
      </c>
      <c r="F591" s="9">
        <v>0</v>
      </c>
      <c r="G591" s="44">
        <v>0</v>
      </c>
      <c r="H591" s="9">
        <v>2</v>
      </c>
      <c r="I591" s="9">
        <v>0</v>
      </c>
      <c r="J591" s="9">
        <v>1</v>
      </c>
      <c r="K591" s="59">
        <v>38.49</v>
      </c>
      <c r="L591" s="67"/>
      <c r="M591" s="67"/>
      <c r="N591" s="67"/>
      <c r="O591" s="66"/>
      <c r="P591" s="66"/>
      <c r="Q591" s="67"/>
      <c r="R591" s="67"/>
      <c r="S591" s="68"/>
      <c r="T591" s="68"/>
      <c r="U591" s="66"/>
      <c r="V591" s="66"/>
      <c r="W591" s="66"/>
      <c r="X591" s="66"/>
      <c r="Y591" s="66"/>
      <c r="Z591" s="66"/>
    </row>
    <row r="592" spans="1:26">
      <c r="A592" s="9" t="s">
        <v>6385</v>
      </c>
      <c r="B592" s="9" t="s">
        <v>614</v>
      </c>
      <c r="C592" s="9" t="s">
        <v>611</v>
      </c>
      <c r="D592" s="9" t="s">
        <v>613</v>
      </c>
      <c r="E592" s="9">
        <v>33</v>
      </c>
      <c r="F592" s="9">
        <v>8</v>
      </c>
      <c r="G592" s="44">
        <v>5.0000000000000001E-4</v>
      </c>
      <c r="H592" s="9">
        <v>43</v>
      </c>
      <c r="I592" s="9">
        <v>13</v>
      </c>
      <c r="J592" s="9">
        <v>1</v>
      </c>
      <c r="K592" s="59">
        <v>29.99</v>
      </c>
      <c r="L592" s="67"/>
      <c r="M592" s="67"/>
      <c r="N592" s="67"/>
      <c r="O592" s="66"/>
      <c r="P592" s="66"/>
      <c r="Q592" s="67"/>
      <c r="R592" s="67"/>
      <c r="S592" s="68"/>
      <c r="T592" s="68"/>
      <c r="U592" s="66"/>
      <c r="V592" s="66"/>
      <c r="W592" s="66"/>
      <c r="X592" s="66"/>
      <c r="Y592" s="66"/>
      <c r="Z592" s="66"/>
    </row>
    <row r="593" spans="1:26">
      <c r="A593" s="9" t="s">
        <v>6162</v>
      </c>
      <c r="B593" s="9" t="s">
        <v>895</v>
      </c>
      <c r="C593" s="9" t="s">
        <v>892</v>
      </c>
      <c r="D593" s="9" t="s">
        <v>894</v>
      </c>
      <c r="E593" s="9">
        <v>11</v>
      </c>
      <c r="F593" s="9">
        <v>3</v>
      </c>
      <c r="G593" s="44">
        <v>2.0000000000000001E-4</v>
      </c>
      <c r="H593" s="9">
        <v>12</v>
      </c>
      <c r="I593" s="9">
        <v>3</v>
      </c>
      <c r="J593" s="9">
        <v>1</v>
      </c>
      <c r="K593" s="59">
        <v>35.25</v>
      </c>
      <c r="L593" s="67"/>
      <c r="M593" s="67"/>
      <c r="N593" s="67"/>
      <c r="O593" s="66"/>
      <c r="P593" s="66"/>
      <c r="Q593" s="67"/>
      <c r="R593" s="67"/>
      <c r="S593" s="68"/>
      <c r="T593" s="68"/>
      <c r="U593" s="66"/>
      <c r="V593" s="66"/>
      <c r="W593" s="66"/>
      <c r="X593" s="66"/>
      <c r="Y593" s="66"/>
      <c r="Z593" s="66"/>
    </row>
    <row r="594" spans="1:26">
      <c r="A594" s="9" t="s">
        <v>8252</v>
      </c>
      <c r="B594" s="9" t="s">
        <v>2131</v>
      </c>
      <c r="C594" s="9" t="s">
        <v>8253</v>
      </c>
      <c r="D594" s="9" t="s">
        <v>8254</v>
      </c>
      <c r="E594" s="9">
        <v>2</v>
      </c>
      <c r="F594" s="9">
        <v>1</v>
      </c>
      <c r="G594" s="44">
        <v>0</v>
      </c>
      <c r="H594" s="9">
        <v>4</v>
      </c>
      <c r="I594" s="9">
        <v>3</v>
      </c>
      <c r="J594" s="9">
        <v>2</v>
      </c>
      <c r="K594" s="59">
        <v>73.5</v>
      </c>
      <c r="L594" s="67"/>
      <c r="M594" s="67"/>
      <c r="N594" s="67"/>
      <c r="O594" s="66"/>
      <c r="P594" s="66"/>
      <c r="Q594" s="67"/>
      <c r="R594" s="67"/>
      <c r="S594" s="68"/>
      <c r="T594" s="68"/>
      <c r="U594" s="66"/>
      <c r="V594" s="66"/>
      <c r="W594" s="66"/>
      <c r="X594" s="66"/>
      <c r="Y594" s="66"/>
      <c r="Z594" s="66"/>
    </row>
    <row r="595" spans="1:26">
      <c r="A595" s="9" t="s">
        <v>6028</v>
      </c>
      <c r="B595" s="9" t="s">
        <v>2062</v>
      </c>
      <c r="C595" s="9" t="s">
        <v>6866</v>
      </c>
      <c r="D595" s="9" t="s">
        <v>6867</v>
      </c>
      <c r="E595" s="9">
        <v>8</v>
      </c>
      <c r="F595" s="9">
        <v>0</v>
      </c>
      <c r="G595" s="44">
        <v>1E-4</v>
      </c>
      <c r="H595" s="9">
        <v>8</v>
      </c>
      <c r="I595" s="9">
        <v>0</v>
      </c>
      <c r="J595" s="9">
        <v>1</v>
      </c>
      <c r="K595" s="59">
        <v>43.5</v>
      </c>
      <c r="L595" s="67"/>
      <c r="M595" s="67"/>
      <c r="N595" s="67"/>
      <c r="O595" s="66"/>
      <c r="P595" s="66"/>
      <c r="Q595" s="67"/>
      <c r="R595" s="67"/>
      <c r="S595" s="68"/>
      <c r="T595" s="68"/>
      <c r="U595" s="66"/>
      <c r="V595" s="66"/>
      <c r="W595" s="66"/>
      <c r="X595" s="66"/>
      <c r="Y595" s="66"/>
      <c r="Z595" s="66"/>
    </row>
    <row r="596" spans="1:26">
      <c r="A596" s="9" t="s">
        <v>6134</v>
      </c>
      <c r="B596" s="9" t="s">
        <v>812</v>
      </c>
      <c r="C596" s="9" t="s">
        <v>809</v>
      </c>
      <c r="D596" s="9" t="s">
        <v>8269</v>
      </c>
      <c r="E596" s="9">
        <v>3</v>
      </c>
      <c r="F596" s="9">
        <v>0</v>
      </c>
      <c r="G596" s="44">
        <v>0</v>
      </c>
      <c r="H596" s="9">
        <v>3</v>
      </c>
      <c r="I596" s="9">
        <v>0</v>
      </c>
      <c r="J596" s="9">
        <v>1</v>
      </c>
      <c r="K596" s="59">
        <v>54</v>
      </c>
      <c r="L596" s="67"/>
      <c r="M596" s="67"/>
      <c r="N596" s="67"/>
      <c r="O596" s="66"/>
      <c r="P596" s="66"/>
      <c r="Q596" s="67"/>
      <c r="R596" s="67"/>
      <c r="S596" s="68"/>
      <c r="T596" s="68"/>
      <c r="U596" s="66"/>
      <c r="V596" s="66"/>
      <c r="W596" s="66"/>
      <c r="X596" s="66"/>
      <c r="Y596" s="66"/>
      <c r="Z596" s="66"/>
    </row>
    <row r="597" spans="1:26">
      <c r="A597" s="9" t="s">
        <v>5991</v>
      </c>
      <c r="B597" s="9" t="s">
        <v>952</v>
      </c>
      <c r="C597" s="9" t="s">
        <v>4715</v>
      </c>
      <c r="D597" s="9" t="s">
        <v>4716</v>
      </c>
      <c r="E597" s="9">
        <v>31</v>
      </c>
      <c r="F597" s="9">
        <v>1</v>
      </c>
      <c r="G597" s="44">
        <v>4.0000000000000002E-4</v>
      </c>
      <c r="H597" s="9">
        <v>47</v>
      </c>
      <c r="I597" s="9">
        <v>4</v>
      </c>
      <c r="J597" s="9">
        <v>1</v>
      </c>
      <c r="K597" s="59">
        <v>69.19</v>
      </c>
      <c r="L597" s="67"/>
      <c r="M597" s="67"/>
      <c r="N597" s="67"/>
      <c r="O597" s="66"/>
      <c r="P597" s="66"/>
      <c r="Q597" s="67"/>
      <c r="R597" s="67"/>
      <c r="S597" s="68"/>
      <c r="T597" s="68"/>
      <c r="U597" s="66"/>
      <c r="V597" s="66"/>
      <c r="W597" s="66"/>
      <c r="X597" s="66"/>
      <c r="Y597" s="66"/>
      <c r="Z597" s="66"/>
    </row>
    <row r="598" spans="1:26">
      <c r="A598" s="9" t="s">
        <v>6152</v>
      </c>
      <c r="B598" s="9" t="s">
        <v>820</v>
      </c>
      <c r="C598" s="9" t="s">
        <v>817</v>
      </c>
      <c r="D598" s="9" t="s">
        <v>10932</v>
      </c>
      <c r="E598" s="9">
        <v>3</v>
      </c>
      <c r="F598" s="9">
        <v>0</v>
      </c>
      <c r="G598" s="44">
        <v>0</v>
      </c>
      <c r="H598" s="9">
        <v>5</v>
      </c>
      <c r="I598" s="9">
        <v>0</v>
      </c>
      <c r="J598" s="9">
        <v>1</v>
      </c>
      <c r="K598" s="59">
        <v>45.25</v>
      </c>
      <c r="L598" s="67"/>
      <c r="M598" s="67"/>
      <c r="N598" s="67"/>
      <c r="O598" s="66"/>
      <c r="P598" s="66"/>
      <c r="Q598" s="67"/>
      <c r="R598" s="67"/>
      <c r="S598" s="68"/>
      <c r="T598" s="68"/>
      <c r="U598" s="66"/>
      <c r="V598" s="66"/>
      <c r="W598" s="66"/>
      <c r="X598" s="66"/>
      <c r="Y598" s="66"/>
      <c r="Z598" s="66"/>
    </row>
    <row r="599" spans="1:26">
      <c r="A599" s="9" t="s">
        <v>6410</v>
      </c>
      <c r="B599" s="9" t="s">
        <v>1886</v>
      </c>
      <c r="C599" s="9" t="s">
        <v>7009</v>
      </c>
      <c r="D599" s="9" t="s">
        <v>7010</v>
      </c>
      <c r="E599" s="9">
        <v>19</v>
      </c>
      <c r="F599" s="9">
        <v>0</v>
      </c>
      <c r="G599" s="44">
        <v>2.9999999999999997E-4</v>
      </c>
      <c r="H599" s="9">
        <v>24</v>
      </c>
      <c r="I599" s="9">
        <v>0</v>
      </c>
      <c r="J599" s="9">
        <v>1</v>
      </c>
      <c r="K599" s="59">
        <v>34.53</v>
      </c>
      <c r="L599" s="67"/>
      <c r="M599" s="67"/>
      <c r="N599" s="67"/>
      <c r="O599" s="66"/>
      <c r="P599" s="66"/>
      <c r="Q599" s="67"/>
      <c r="R599" s="67"/>
      <c r="S599" s="68"/>
      <c r="T599" s="68"/>
      <c r="U599" s="66"/>
      <c r="V599" s="66"/>
      <c r="W599" s="66"/>
      <c r="X599" s="66"/>
      <c r="Y599" s="66"/>
      <c r="Z599" s="66"/>
    </row>
    <row r="600" spans="1:26">
      <c r="A600" s="9" t="s">
        <v>6066</v>
      </c>
      <c r="B600" s="9" t="s">
        <v>933</v>
      </c>
      <c r="C600" s="9" t="s">
        <v>5855</v>
      </c>
      <c r="D600" s="9" t="s">
        <v>5857</v>
      </c>
      <c r="E600" s="9">
        <v>10</v>
      </c>
      <c r="F600" s="9">
        <v>2</v>
      </c>
      <c r="G600" s="44">
        <v>1E-4</v>
      </c>
      <c r="H600" s="9">
        <v>13</v>
      </c>
      <c r="I600" s="9">
        <v>3</v>
      </c>
      <c r="J600" s="9">
        <v>1</v>
      </c>
      <c r="K600" s="59">
        <v>14.89</v>
      </c>
      <c r="L600" s="67"/>
      <c r="M600" s="67"/>
      <c r="N600" s="67"/>
      <c r="O600" s="66"/>
      <c r="P600" s="66"/>
      <c r="Q600" s="67"/>
      <c r="R600" s="67"/>
      <c r="S600" s="68"/>
      <c r="T600" s="68"/>
      <c r="U600" s="66"/>
      <c r="V600" s="66"/>
      <c r="W600" s="66"/>
      <c r="X600" s="66"/>
      <c r="Y600" s="66"/>
      <c r="Z600" s="66"/>
    </row>
    <row r="601" spans="1:26">
      <c r="A601" s="9" t="s">
        <v>8274</v>
      </c>
      <c r="B601" s="9" t="s">
        <v>2275</v>
      </c>
      <c r="C601" s="9" t="s">
        <v>8275</v>
      </c>
      <c r="D601" s="9" t="s">
        <v>8276</v>
      </c>
      <c r="E601" s="9">
        <v>7</v>
      </c>
      <c r="F601" s="9">
        <v>0</v>
      </c>
      <c r="G601" s="44">
        <v>1E-4</v>
      </c>
      <c r="H601" s="9">
        <v>12</v>
      </c>
      <c r="I601" s="9">
        <v>0</v>
      </c>
      <c r="J601" s="9">
        <v>1</v>
      </c>
      <c r="K601" s="59">
        <v>36.619999999999997</v>
      </c>
      <c r="L601" s="67"/>
      <c r="M601" s="67"/>
      <c r="N601" s="67"/>
      <c r="O601" s="66"/>
      <c r="P601" s="66"/>
      <c r="Q601" s="67"/>
      <c r="R601" s="67"/>
      <c r="S601" s="68"/>
      <c r="T601" s="68"/>
      <c r="U601" s="66"/>
      <c r="V601" s="66"/>
      <c r="W601" s="66"/>
      <c r="X601" s="66"/>
      <c r="Y601" s="66"/>
      <c r="Z601" s="66"/>
    </row>
    <row r="602" spans="1:26">
      <c r="A602" s="9" t="s">
        <v>5991</v>
      </c>
      <c r="B602" s="9" t="s">
        <v>853</v>
      </c>
      <c r="C602" s="9" t="s">
        <v>850</v>
      </c>
      <c r="D602" s="9" t="s">
        <v>852</v>
      </c>
      <c r="E602" s="9">
        <v>12</v>
      </c>
      <c r="F602" s="9">
        <v>3</v>
      </c>
      <c r="G602" s="44">
        <v>2.0000000000000001E-4</v>
      </c>
      <c r="H602" s="9">
        <v>13</v>
      </c>
      <c r="I602" s="9">
        <v>3</v>
      </c>
      <c r="J602" s="9">
        <v>1</v>
      </c>
      <c r="K602" s="59">
        <v>78.89</v>
      </c>
      <c r="L602" s="67"/>
      <c r="M602" s="67"/>
      <c r="N602" s="67"/>
      <c r="O602" s="66"/>
      <c r="P602" s="66"/>
      <c r="Q602" s="67"/>
      <c r="R602" s="67"/>
      <c r="S602" s="68"/>
      <c r="T602" s="68"/>
      <c r="U602" s="66"/>
      <c r="V602" s="66"/>
      <c r="W602" s="66"/>
      <c r="X602" s="66"/>
      <c r="Y602" s="66"/>
      <c r="Z602" s="66"/>
    </row>
    <row r="603" spans="1:26">
      <c r="A603" s="9" t="s">
        <v>8729</v>
      </c>
      <c r="B603" s="9" t="s">
        <v>1014</v>
      </c>
      <c r="C603" s="9" t="s">
        <v>3525</v>
      </c>
      <c r="D603" s="9" t="s">
        <v>3526</v>
      </c>
      <c r="E603" s="9">
        <v>33</v>
      </c>
      <c r="F603" s="9">
        <v>2</v>
      </c>
      <c r="G603" s="44">
        <v>5.0000000000000001E-4</v>
      </c>
      <c r="H603" s="9">
        <v>39</v>
      </c>
      <c r="I603" s="9">
        <v>2</v>
      </c>
      <c r="J603" s="9">
        <v>1</v>
      </c>
      <c r="K603" s="59">
        <v>63.59</v>
      </c>
      <c r="L603" s="67"/>
      <c r="M603" s="67"/>
      <c r="N603" s="67"/>
      <c r="O603" s="66"/>
      <c r="P603" s="66"/>
      <c r="Q603" s="67"/>
      <c r="R603" s="67"/>
      <c r="S603" s="68"/>
      <c r="T603" s="68"/>
      <c r="U603" s="66"/>
      <c r="V603" s="66"/>
      <c r="W603" s="66"/>
      <c r="X603" s="66"/>
      <c r="Y603" s="66"/>
      <c r="Z603" s="66"/>
    </row>
    <row r="604" spans="1:26">
      <c r="A604" s="9" t="s">
        <v>10933</v>
      </c>
      <c r="B604" s="9" t="s">
        <v>2412</v>
      </c>
      <c r="C604" s="9" t="s">
        <v>7217</v>
      </c>
      <c r="D604" s="9" t="s">
        <v>7218</v>
      </c>
      <c r="E604" s="9">
        <v>1</v>
      </c>
      <c r="F604" s="9">
        <v>0</v>
      </c>
      <c r="G604" s="44">
        <v>0</v>
      </c>
      <c r="H604" s="9">
        <v>1</v>
      </c>
      <c r="I604" s="9">
        <v>0</v>
      </c>
      <c r="J604" s="9">
        <v>1</v>
      </c>
      <c r="K604" s="59">
        <v>26.72</v>
      </c>
      <c r="L604" s="67"/>
      <c r="M604" s="67"/>
      <c r="N604" s="67"/>
      <c r="O604" s="66"/>
      <c r="P604" s="66"/>
      <c r="Q604" s="67"/>
      <c r="R604" s="67"/>
      <c r="S604" s="68"/>
      <c r="T604" s="68"/>
      <c r="U604" s="66"/>
      <c r="V604" s="66"/>
      <c r="W604" s="66"/>
      <c r="X604" s="66"/>
      <c r="Y604" s="66"/>
      <c r="Z604" s="66"/>
    </row>
    <row r="605" spans="1:26">
      <c r="A605" s="9" t="s">
        <v>6616</v>
      </c>
      <c r="B605" s="9" t="s">
        <v>2413</v>
      </c>
      <c r="C605" s="9" t="s">
        <v>7504</v>
      </c>
      <c r="D605" s="9" t="s">
        <v>7505</v>
      </c>
      <c r="E605" s="9">
        <v>3</v>
      </c>
      <c r="F605" s="9">
        <v>0</v>
      </c>
      <c r="G605" s="44">
        <v>0</v>
      </c>
      <c r="H605" s="9">
        <v>3</v>
      </c>
      <c r="I605" s="9">
        <v>0</v>
      </c>
      <c r="J605" s="9">
        <v>3</v>
      </c>
      <c r="K605" s="59">
        <v>102</v>
      </c>
      <c r="L605" s="67"/>
      <c r="M605" s="67"/>
      <c r="N605" s="67"/>
      <c r="O605" s="66"/>
      <c r="P605" s="66"/>
      <c r="Q605" s="67"/>
      <c r="R605" s="67"/>
      <c r="S605" s="68"/>
      <c r="T605" s="68"/>
      <c r="U605" s="66"/>
      <c r="V605" s="66"/>
      <c r="W605" s="66"/>
      <c r="X605" s="66"/>
      <c r="Y605" s="66"/>
      <c r="Z605" s="66"/>
    </row>
    <row r="606" spans="1:26">
      <c r="A606" s="9" t="s">
        <v>6039</v>
      </c>
      <c r="B606" s="9" t="s">
        <v>904</v>
      </c>
      <c r="C606" s="9" t="s">
        <v>5192</v>
      </c>
      <c r="D606" s="9" t="s">
        <v>5193</v>
      </c>
      <c r="E606" s="9">
        <v>94</v>
      </c>
      <c r="F606" s="9">
        <v>2</v>
      </c>
      <c r="G606" s="44">
        <v>1.4E-3</v>
      </c>
      <c r="H606" s="9">
        <v>107</v>
      </c>
      <c r="I606" s="9">
        <v>2</v>
      </c>
      <c r="J606" s="9">
        <v>1</v>
      </c>
      <c r="K606" s="59">
        <v>40.85</v>
      </c>
      <c r="L606" s="67"/>
      <c r="M606" s="67"/>
      <c r="N606" s="67"/>
      <c r="O606" s="66"/>
      <c r="P606" s="66"/>
      <c r="Q606" s="67"/>
      <c r="R606" s="67"/>
      <c r="S606" s="68"/>
      <c r="T606" s="68"/>
      <c r="U606" s="66"/>
      <c r="V606" s="66"/>
      <c r="W606" s="66"/>
      <c r="X606" s="66"/>
      <c r="Y606" s="66"/>
      <c r="Z606" s="66"/>
    </row>
    <row r="607" spans="1:26">
      <c r="A607" s="9" t="s">
        <v>6476</v>
      </c>
      <c r="B607" s="9" t="s">
        <v>2416</v>
      </c>
      <c r="C607" s="9" t="s">
        <v>7013</v>
      </c>
      <c r="D607" s="9" t="s">
        <v>7014</v>
      </c>
      <c r="E607" s="9">
        <v>1</v>
      </c>
      <c r="F607" s="9">
        <v>0</v>
      </c>
      <c r="G607" s="44">
        <v>0</v>
      </c>
      <c r="H607" s="9">
        <v>3</v>
      </c>
      <c r="I607" s="9">
        <v>0</v>
      </c>
      <c r="J607" s="9">
        <v>2</v>
      </c>
      <c r="K607" s="59">
        <v>111.76</v>
      </c>
      <c r="L607" s="67"/>
      <c r="M607" s="67"/>
      <c r="N607" s="67"/>
      <c r="O607" s="66"/>
      <c r="P607" s="66"/>
      <c r="Q607" s="67"/>
      <c r="R607" s="67"/>
      <c r="S607" s="68"/>
      <c r="T607" s="68"/>
      <c r="U607" s="66"/>
      <c r="V607" s="66"/>
      <c r="W607" s="66"/>
      <c r="X607" s="66"/>
      <c r="Y607" s="66"/>
      <c r="Z607" s="66"/>
    </row>
    <row r="608" spans="1:26">
      <c r="A608" s="9" t="s">
        <v>6109</v>
      </c>
      <c r="B608" s="9" t="s">
        <v>891</v>
      </c>
      <c r="C608" s="9" t="s">
        <v>888</v>
      </c>
      <c r="D608" s="9" t="s">
        <v>10934</v>
      </c>
      <c r="E608" s="9">
        <v>2</v>
      </c>
      <c r="F608" s="9">
        <v>1</v>
      </c>
      <c r="G608" s="44">
        <v>0</v>
      </c>
      <c r="H608" s="9">
        <v>2</v>
      </c>
      <c r="I608" s="9">
        <v>1</v>
      </c>
      <c r="J608" s="9">
        <v>1</v>
      </c>
      <c r="K608" s="59">
        <v>46.75</v>
      </c>
      <c r="L608" s="67"/>
      <c r="M608" s="67"/>
      <c r="N608" s="67"/>
      <c r="O608" s="66"/>
      <c r="P608" s="66"/>
      <c r="Q608" s="67"/>
      <c r="R608" s="67"/>
      <c r="S608" s="68"/>
      <c r="T608" s="68"/>
      <c r="U608" s="66"/>
      <c r="V608" s="66"/>
      <c r="W608" s="66"/>
      <c r="X608" s="66"/>
      <c r="Y608" s="66"/>
      <c r="Z608" s="66"/>
    </row>
    <row r="609" spans="1:26">
      <c r="A609" s="9" t="s">
        <v>8800</v>
      </c>
      <c r="B609" s="9" t="s">
        <v>1856</v>
      </c>
      <c r="C609" s="9" t="s">
        <v>9967</v>
      </c>
      <c r="D609" s="9" t="s">
        <v>7016</v>
      </c>
      <c r="E609" s="9">
        <v>4</v>
      </c>
      <c r="F609" s="9">
        <v>1</v>
      </c>
      <c r="G609" s="44">
        <v>1E-4</v>
      </c>
      <c r="H609" s="9">
        <v>5</v>
      </c>
      <c r="I609" s="9">
        <v>1</v>
      </c>
      <c r="J609" s="9">
        <v>1</v>
      </c>
      <c r="K609" s="59">
        <v>27.93</v>
      </c>
      <c r="L609" s="67"/>
      <c r="M609" s="67"/>
      <c r="N609" s="67"/>
      <c r="O609" s="66"/>
      <c r="P609" s="66"/>
      <c r="Q609" s="67"/>
      <c r="R609" s="67"/>
      <c r="S609" s="68"/>
      <c r="T609" s="68"/>
      <c r="U609" s="66"/>
      <c r="V609" s="66"/>
      <c r="W609" s="66"/>
      <c r="X609" s="66"/>
      <c r="Y609" s="66"/>
      <c r="Z609" s="66"/>
    </row>
    <row r="610" spans="1:26">
      <c r="A610" s="9" t="s">
        <v>6399</v>
      </c>
      <c r="B610" s="9" t="s">
        <v>2421</v>
      </c>
      <c r="C610" s="9" t="s">
        <v>10935</v>
      </c>
      <c r="D610" s="9" t="s">
        <v>10936</v>
      </c>
      <c r="E610" s="9">
        <v>7</v>
      </c>
      <c r="F610" s="9">
        <v>0</v>
      </c>
      <c r="G610" s="44">
        <v>1E-4</v>
      </c>
      <c r="H610" s="9">
        <v>9</v>
      </c>
      <c r="I610" s="9">
        <v>0</v>
      </c>
      <c r="J610" s="9">
        <v>1</v>
      </c>
      <c r="K610" s="59">
        <v>53.65</v>
      </c>
      <c r="L610" s="67"/>
      <c r="M610" s="67"/>
      <c r="N610" s="67"/>
      <c r="O610" s="66"/>
      <c r="P610" s="66"/>
      <c r="Q610" s="67"/>
      <c r="R610" s="67"/>
      <c r="S610" s="68"/>
      <c r="T610" s="68"/>
      <c r="U610" s="66"/>
      <c r="V610" s="66"/>
      <c r="W610" s="66"/>
      <c r="X610" s="66"/>
      <c r="Y610" s="66"/>
      <c r="Z610" s="66"/>
    </row>
    <row r="611" spans="1:26">
      <c r="A611" s="9" t="s">
        <v>8324</v>
      </c>
      <c r="B611" s="9" t="s">
        <v>2281</v>
      </c>
      <c r="C611" s="9" t="s">
        <v>10638</v>
      </c>
      <c r="D611" s="9" t="s">
        <v>10937</v>
      </c>
      <c r="E611" s="9">
        <v>2</v>
      </c>
      <c r="F611" s="9">
        <v>0</v>
      </c>
      <c r="G611" s="44">
        <v>0</v>
      </c>
      <c r="H611" s="9">
        <v>2</v>
      </c>
      <c r="I611" s="9">
        <v>0</v>
      </c>
      <c r="J611" s="9">
        <v>1</v>
      </c>
      <c r="K611" s="59">
        <v>11.39</v>
      </c>
      <c r="L611" s="67"/>
      <c r="M611" s="67"/>
      <c r="N611" s="67"/>
      <c r="O611" s="66"/>
      <c r="P611" s="66"/>
      <c r="Q611" s="67"/>
      <c r="R611" s="67"/>
      <c r="S611" s="68"/>
      <c r="T611" s="68"/>
      <c r="U611" s="66"/>
      <c r="V611" s="66"/>
      <c r="W611" s="66"/>
      <c r="X611" s="66"/>
      <c r="Y611" s="66"/>
      <c r="Z611" s="66"/>
    </row>
    <row r="612" spans="1:26">
      <c r="A612" s="9" t="s">
        <v>6112</v>
      </c>
      <c r="B612" s="9" t="s">
        <v>761</v>
      </c>
      <c r="C612" s="9" t="s">
        <v>758</v>
      </c>
      <c r="D612" s="9" t="s">
        <v>8907</v>
      </c>
      <c r="E612" s="9">
        <v>22</v>
      </c>
      <c r="F612" s="9">
        <v>2</v>
      </c>
      <c r="G612" s="44">
        <v>2.9999999999999997E-4</v>
      </c>
      <c r="H612" s="9">
        <v>28</v>
      </c>
      <c r="I612" s="9">
        <v>2</v>
      </c>
      <c r="J612" s="9">
        <v>1</v>
      </c>
      <c r="K612" s="59">
        <v>65.48</v>
      </c>
      <c r="L612" s="67"/>
      <c r="M612" s="67"/>
      <c r="N612" s="67"/>
      <c r="O612" s="66"/>
      <c r="P612" s="66"/>
      <c r="Q612" s="67"/>
      <c r="R612" s="67"/>
      <c r="S612" s="68"/>
      <c r="T612" s="68"/>
      <c r="U612" s="66"/>
      <c r="V612" s="66"/>
      <c r="W612" s="66"/>
      <c r="X612" s="66"/>
      <c r="Y612" s="66"/>
      <c r="Z612" s="66"/>
    </row>
    <row r="613" spans="1:26">
      <c r="A613" s="9" t="s">
        <v>8327</v>
      </c>
      <c r="B613" s="9" t="s">
        <v>1474</v>
      </c>
      <c r="C613" s="9" t="s">
        <v>8328</v>
      </c>
      <c r="D613" s="9" t="s">
        <v>8329</v>
      </c>
      <c r="E613" s="9">
        <v>12</v>
      </c>
      <c r="F613" s="9">
        <v>1</v>
      </c>
      <c r="G613" s="44">
        <v>2.0000000000000001E-4</v>
      </c>
      <c r="H613" s="9">
        <v>14</v>
      </c>
      <c r="I613" s="9">
        <v>1</v>
      </c>
      <c r="J613" s="9">
        <v>1</v>
      </c>
      <c r="K613" s="59">
        <v>16.079999999999998</v>
      </c>
      <c r="L613" s="67"/>
      <c r="M613" s="67"/>
      <c r="N613" s="67"/>
      <c r="O613" s="66"/>
      <c r="P613" s="66"/>
      <c r="Q613" s="67"/>
      <c r="R613" s="67"/>
      <c r="S613" s="68"/>
      <c r="T613" s="68"/>
      <c r="U613" s="66"/>
      <c r="V613" s="66"/>
      <c r="W613" s="66"/>
      <c r="X613" s="66"/>
      <c r="Y613" s="66"/>
      <c r="Z613" s="66"/>
    </row>
    <row r="614" spans="1:26">
      <c r="A614" s="9" t="s">
        <v>6834</v>
      </c>
      <c r="B614" s="9" t="s">
        <v>1819</v>
      </c>
      <c r="C614" s="9" t="s">
        <v>7020</v>
      </c>
      <c r="D614" s="9" t="s">
        <v>7021</v>
      </c>
      <c r="E614" s="9">
        <v>18</v>
      </c>
      <c r="F614" s="9">
        <v>1</v>
      </c>
      <c r="G614" s="44">
        <v>2.9999999999999997E-4</v>
      </c>
      <c r="H614" s="9">
        <v>22</v>
      </c>
      <c r="I614" s="9">
        <v>3</v>
      </c>
      <c r="J614" s="9">
        <v>1</v>
      </c>
      <c r="K614" s="59">
        <v>19.489999999999998</v>
      </c>
      <c r="L614" s="67"/>
      <c r="M614" s="67"/>
      <c r="N614" s="67"/>
      <c r="O614" s="66"/>
      <c r="P614" s="66"/>
      <c r="Q614" s="67"/>
      <c r="R614" s="67"/>
      <c r="S614" s="68"/>
      <c r="T614" s="68"/>
      <c r="U614" s="66"/>
      <c r="V614" s="66"/>
      <c r="W614" s="66"/>
      <c r="X614" s="66"/>
      <c r="Y614" s="66"/>
      <c r="Z614" s="66"/>
    </row>
    <row r="615" spans="1:26">
      <c r="A615" s="9" t="s">
        <v>8334</v>
      </c>
      <c r="B615" s="9" t="s">
        <v>2079</v>
      </c>
      <c r="C615" s="9" t="s">
        <v>9028</v>
      </c>
      <c r="D615" s="9" t="s">
        <v>9029</v>
      </c>
      <c r="E615" s="9">
        <v>5</v>
      </c>
      <c r="F615" s="9">
        <v>0</v>
      </c>
      <c r="G615" s="44">
        <v>1E-4</v>
      </c>
      <c r="H615" s="9">
        <v>7</v>
      </c>
      <c r="I615" s="9">
        <v>0</v>
      </c>
      <c r="J615" s="9">
        <v>1</v>
      </c>
      <c r="K615" s="59">
        <v>6.59</v>
      </c>
      <c r="L615" s="67"/>
      <c r="M615" s="67"/>
      <c r="N615" s="67"/>
      <c r="O615" s="66"/>
      <c r="P615" s="66"/>
      <c r="Q615" s="67"/>
      <c r="R615" s="67"/>
      <c r="S615" s="68"/>
      <c r="T615" s="68"/>
      <c r="U615" s="66"/>
      <c r="V615" s="66"/>
      <c r="W615" s="66"/>
      <c r="X615" s="66"/>
      <c r="Y615" s="66"/>
      <c r="Z615" s="66"/>
    </row>
    <row r="616" spans="1:26">
      <c r="A616" s="9" t="s">
        <v>6252</v>
      </c>
      <c r="B616" s="9" t="s">
        <v>1557</v>
      </c>
      <c r="C616" s="9" t="s">
        <v>8340</v>
      </c>
      <c r="D616" s="9" t="s">
        <v>8341</v>
      </c>
      <c r="E616" s="9">
        <v>15</v>
      </c>
      <c r="F616" s="9">
        <v>1</v>
      </c>
      <c r="G616" s="44">
        <v>2.0000000000000001E-4</v>
      </c>
      <c r="H616" s="9">
        <v>19</v>
      </c>
      <c r="I616" s="9">
        <v>1</v>
      </c>
      <c r="J616" s="9">
        <v>1</v>
      </c>
      <c r="K616" s="59">
        <v>58.73</v>
      </c>
      <c r="L616" s="67"/>
      <c r="M616" s="67"/>
      <c r="N616" s="67"/>
      <c r="O616" s="66"/>
      <c r="P616" s="66"/>
      <c r="Q616" s="67"/>
      <c r="R616" s="67"/>
      <c r="S616" s="68"/>
      <c r="T616" s="68"/>
      <c r="U616" s="66"/>
      <c r="V616" s="66"/>
      <c r="W616" s="66"/>
      <c r="X616" s="66"/>
      <c r="Y616" s="66"/>
      <c r="Z616" s="66"/>
    </row>
    <row r="617" spans="1:26">
      <c r="A617" s="9" t="s">
        <v>9301</v>
      </c>
      <c r="B617" s="9" t="s">
        <v>1847</v>
      </c>
      <c r="C617" s="9" t="s">
        <v>9302</v>
      </c>
      <c r="D617" s="9" t="s">
        <v>9303</v>
      </c>
      <c r="E617" s="9">
        <v>4</v>
      </c>
      <c r="F617" s="9">
        <v>0</v>
      </c>
      <c r="G617" s="44">
        <v>1E-4</v>
      </c>
      <c r="H617" s="9">
        <v>5</v>
      </c>
      <c r="I617" s="9">
        <v>0</v>
      </c>
      <c r="J617" s="9">
        <v>2</v>
      </c>
      <c r="K617" s="59">
        <v>199.98</v>
      </c>
      <c r="L617" s="67"/>
      <c r="M617" s="67"/>
      <c r="N617" s="67"/>
      <c r="O617" s="66"/>
      <c r="P617" s="66"/>
      <c r="Q617" s="67"/>
      <c r="R617" s="67"/>
      <c r="S617" s="68"/>
      <c r="T617" s="68"/>
      <c r="U617" s="66"/>
      <c r="V617" s="66"/>
      <c r="W617" s="66"/>
      <c r="X617" s="66"/>
      <c r="Y617" s="66"/>
      <c r="Z617" s="66"/>
    </row>
    <row r="618" spans="1:26">
      <c r="A618" s="9" t="s">
        <v>7517</v>
      </c>
      <c r="B618" s="9" t="s">
        <v>4751</v>
      </c>
      <c r="C618" s="9" t="s">
        <v>7518</v>
      </c>
      <c r="D618" s="9" t="s">
        <v>7519</v>
      </c>
      <c r="E618" s="9">
        <v>2</v>
      </c>
      <c r="F618" s="9">
        <v>0</v>
      </c>
      <c r="G618" s="44">
        <v>0</v>
      </c>
      <c r="H618" s="9">
        <v>2</v>
      </c>
      <c r="I618" s="9">
        <v>0</v>
      </c>
      <c r="J618" s="9">
        <v>1</v>
      </c>
      <c r="K618" s="59">
        <v>7.91</v>
      </c>
      <c r="L618" s="67"/>
      <c r="M618" s="67"/>
      <c r="N618" s="67"/>
      <c r="O618" s="66"/>
      <c r="P618" s="66"/>
      <c r="Q618" s="67"/>
      <c r="R618" s="67"/>
      <c r="S618" s="68"/>
      <c r="T618" s="68"/>
      <c r="U618" s="66"/>
      <c r="V618" s="66"/>
      <c r="W618" s="66"/>
      <c r="X618" s="66"/>
      <c r="Y618" s="66"/>
      <c r="Z618" s="66"/>
    </row>
    <row r="619" spans="1:26">
      <c r="A619" s="9" t="s">
        <v>9936</v>
      </c>
      <c r="B619" s="9" t="s">
        <v>2103</v>
      </c>
      <c r="C619" s="9" t="s">
        <v>10938</v>
      </c>
      <c r="D619" s="9" t="s">
        <v>10939</v>
      </c>
      <c r="E619" s="9">
        <v>5</v>
      </c>
      <c r="F619" s="9">
        <v>0</v>
      </c>
      <c r="G619" s="44">
        <v>1E-4</v>
      </c>
      <c r="H619" s="9">
        <v>5</v>
      </c>
      <c r="I619" s="9">
        <v>0</v>
      </c>
      <c r="J619" s="9">
        <v>1</v>
      </c>
      <c r="K619" s="59">
        <v>8.24</v>
      </c>
      <c r="L619" s="67"/>
      <c r="M619" s="67"/>
      <c r="N619" s="67"/>
      <c r="O619" s="66"/>
      <c r="P619" s="66"/>
      <c r="Q619" s="67"/>
      <c r="R619" s="67"/>
      <c r="S619" s="68"/>
      <c r="T619" s="68"/>
      <c r="U619" s="66"/>
      <c r="V619" s="66"/>
      <c r="W619" s="66"/>
      <c r="X619" s="66"/>
      <c r="Y619" s="66"/>
      <c r="Z619" s="66"/>
    </row>
    <row r="620" spans="1:26">
      <c r="A620" s="9" t="s">
        <v>7025</v>
      </c>
      <c r="B620" s="9" t="s">
        <v>1384</v>
      </c>
      <c r="C620" s="9" t="s">
        <v>7026</v>
      </c>
      <c r="D620" s="9" t="s">
        <v>7027</v>
      </c>
      <c r="E620" s="9">
        <v>28</v>
      </c>
      <c r="F620" s="9">
        <v>0</v>
      </c>
      <c r="G620" s="44">
        <v>4.0000000000000002E-4</v>
      </c>
      <c r="H620" s="9">
        <v>35</v>
      </c>
      <c r="I620" s="9">
        <v>0</v>
      </c>
      <c r="J620" s="9">
        <v>1</v>
      </c>
      <c r="K620" s="59">
        <v>11.49</v>
      </c>
      <c r="L620" s="67"/>
      <c r="M620" s="67"/>
      <c r="N620" s="67"/>
      <c r="O620" s="66"/>
      <c r="P620" s="66"/>
      <c r="Q620" s="67"/>
      <c r="R620" s="67"/>
      <c r="S620" s="68"/>
      <c r="T620" s="68"/>
      <c r="U620" s="66"/>
      <c r="V620" s="66"/>
      <c r="W620" s="66"/>
      <c r="X620" s="66"/>
      <c r="Y620" s="66"/>
      <c r="Z620" s="66"/>
    </row>
    <row r="621" spans="1:26">
      <c r="A621" s="9" t="s">
        <v>8354</v>
      </c>
      <c r="B621" s="9" t="s">
        <v>1760</v>
      </c>
      <c r="C621" s="9" t="s">
        <v>8355</v>
      </c>
      <c r="D621" s="9" t="s">
        <v>8356</v>
      </c>
      <c r="E621" s="9">
        <v>9</v>
      </c>
      <c r="F621" s="9">
        <v>2</v>
      </c>
      <c r="G621" s="44">
        <v>1E-4</v>
      </c>
      <c r="H621" s="9">
        <v>10</v>
      </c>
      <c r="I621" s="9">
        <v>2</v>
      </c>
      <c r="J621" s="9">
        <v>1</v>
      </c>
      <c r="K621" s="59">
        <v>59.94</v>
      </c>
      <c r="L621" s="67"/>
      <c r="M621" s="67"/>
      <c r="N621" s="67"/>
      <c r="O621" s="66"/>
      <c r="P621" s="66"/>
      <c r="Q621" s="67"/>
      <c r="R621" s="67"/>
      <c r="S621" s="68"/>
      <c r="T621" s="68"/>
      <c r="U621" s="66"/>
      <c r="V621" s="66"/>
      <c r="W621" s="66"/>
      <c r="X621" s="66"/>
      <c r="Y621" s="66"/>
      <c r="Z621" s="66"/>
    </row>
    <row r="622" spans="1:26">
      <c r="A622" s="9" t="s">
        <v>6140</v>
      </c>
      <c r="B622" s="9" t="s">
        <v>1127</v>
      </c>
      <c r="C622" s="9" t="s">
        <v>6414</v>
      </c>
      <c r="D622" s="9" t="s">
        <v>7227</v>
      </c>
      <c r="E622" s="9">
        <v>61</v>
      </c>
      <c r="F622" s="9">
        <v>1</v>
      </c>
      <c r="G622" s="44">
        <v>8.9999999999999998E-4</v>
      </c>
      <c r="H622" s="9">
        <v>82</v>
      </c>
      <c r="I622" s="9">
        <v>1</v>
      </c>
      <c r="J622" s="9">
        <v>1</v>
      </c>
      <c r="K622" s="59">
        <v>28.04</v>
      </c>
      <c r="L622" s="67"/>
      <c r="M622" s="67"/>
      <c r="N622" s="67"/>
      <c r="O622" s="66"/>
      <c r="P622" s="66"/>
      <c r="Q622" s="67"/>
      <c r="R622" s="67"/>
      <c r="S622" s="68"/>
      <c r="T622" s="68"/>
      <c r="U622" s="66"/>
      <c r="V622" s="66"/>
      <c r="W622" s="66"/>
      <c r="X622" s="66"/>
      <c r="Y622" s="66"/>
      <c r="Z622" s="66"/>
    </row>
    <row r="623" spans="1:26">
      <c r="A623" s="9" t="s">
        <v>7531</v>
      </c>
      <c r="B623" s="9" t="s">
        <v>1597</v>
      </c>
      <c r="C623" s="9" t="s">
        <v>10940</v>
      </c>
      <c r="D623" s="9" t="s">
        <v>10941</v>
      </c>
      <c r="E623" s="9">
        <v>5</v>
      </c>
      <c r="F623" s="9">
        <v>0</v>
      </c>
      <c r="G623" s="44">
        <v>1E-4</v>
      </c>
      <c r="H623" s="9">
        <v>9</v>
      </c>
      <c r="I623" s="9">
        <v>0</v>
      </c>
      <c r="J623" s="9">
        <v>1</v>
      </c>
      <c r="K623" s="59">
        <v>41.02</v>
      </c>
      <c r="L623" s="67"/>
      <c r="M623" s="67"/>
      <c r="N623" s="67"/>
      <c r="O623" s="66"/>
      <c r="P623" s="66"/>
      <c r="Q623" s="67"/>
      <c r="R623" s="67"/>
      <c r="S623" s="68"/>
      <c r="T623" s="68"/>
      <c r="U623" s="66"/>
      <c r="V623" s="66"/>
      <c r="W623" s="66"/>
      <c r="X623" s="66"/>
      <c r="Y623" s="66"/>
      <c r="Z623" s="66"/>
    </row>
    <row r="624" spans="1:26">
      <c r="A624" s="9" t="s">
        <v>8948</v>
      </c>
      <c r="B624" s="9" t="s">
        <v>1825</v>
      </c>
      <c r="C624" s="9" t="s">
        <v>10449</v>
      </c>
      <c r="D624" s="9" t="s">
        <v>10942</v>
      </c>
      <c r="E624" s="9">
        <v>3</v>
      </c>
      <c r="F624" s="9">
        <v>0</v>
      </c>
      <c r="G624" s="44">
        <v>0</v>
      </c>
      <c r="H624" s="9">
        <v>3</v>
      </c>
      <c r="I624" s="9">
        <v>0</v>
      </c>
      <c r="J624" s="9">
        <v>1</v>
      </c>
      <c r="K624" s="59">
        <v>10.5</v>
      </c>
      <c r="L624" s="67"/>
      <c r="M624" s="67"/>
      <c r="N624" s="67"/>
      <c r="O624" s="66"/>
      <c r="P624" s="66"/>
      <c r="Q624" s="67"/>
      <c r="R624" s="67"/>
      <c r="S624" s="68"/>
      <c r="T624" s="68"/>
      <c r="U624" s="66"/>
      <c r="V624" s="66"/>
      <c r="W624" s="66"/>
      <c r="X624" s="66"/>
      <c r="Y624" s="66"/>
      <c r="Z624" s="66"/>
    </row>
    <row r="625" spans="1:26">
      <c r="A625" s="9" t="s">
        <v>7918</v>
      </c>
      <c r="B625" s="9" t="s">
        <v>10943</v>
      </c>
      <c r="C625" s="9" t="s">
        <v>10944</v>
      </c>
      <c r="D625" s="9" t="s">
        <v>10945</v>
      </c>
      <c r="E625" s="9">
        <v>4</v>
      </c>
      <c r="F625" s="9">
        <v>1</v>
      </c>
      <c r="G625" s="44">
        <v>1E-4</v>
      </c>
      <c r="H625" s="9">
        <v>4</v>
      </c>
      <c r="I625" s="9">
        <v>1</v>
      </c>
      <c r="J625" s="9">
        <v>2</v>
      </c>
      <c r="K625" s="59">
        <v>15.98</v>
      </c>
      <c r="L625" s="67"/>
      <c r="M625" s="67"/>
      <c r="N625" s="67"/>
      <c r="O625" s="66"/>
      <c r="P625" s="66"/>
      <c r="Q625" s="67"/>
      <c r="R625" s="67"/>
      <c r="S625" s="68"/>
      <c r="T625" s="68"/>
      <c r="U625" s="66"/>
      <c r="V625" s="66"/>
      <c r="W625" s="66"/>
      <c r="X625" s="66"/>
      <c r="Y625" s="66"/>
      <c r="Z625" s="66"/>
    </row>
    <row r="626" spans="1:26">
      <c r="A626" s="9" t="s">
        <v>1509</v>
      </c>
      <c r="B626" s="9" t="s">
        <v>1509</v>
      </c>
      <c r="C626" s="9" t="s">
        <v>6870</v>
      </c>
      <c r="D626" s="9" t="s">
        <v>6871</v>
      </c>
      <c r="E626" s="9">
        <v>10</v>
      </c>
      <c r="F626" s="9">
        <v>0</v>
      </c>
      <c r="G626" s="44">
        <v>1E-4</v>
      </c>
      <c r="H626" s="9">
        <v>13</v>
      </c>
      <c r="I626" s="9">
        <v>0</v>
      </c>
      <c r="J626" s="9">
        <v>1</v>
      </c>
      <c r="K626" s="59">
        <v>10.5</v>
      </c>
      <c r="L626" s="67"/>
      <c r="M626" s="67"/>
      <c r="N626" s="67"/>
      <c r="O626" s="66"/>
      <c r="P626" s="66"/>
      <c r="Q626" s="67"/>
      <c r="R626" s="67"/>
      <c r="S626" s="68"/>
      <c r="T626" s="68"/>
      <c r="U626" s="66"/>
      <c r="V626" s="66"/>
      <c r="W626" s="66"/>
      <c r="X626" s="66"/>
      <c r="Y626" s="66"/>
      <c r="Z626" s="66"/>
    </row>
    <row r="627" spans="1:26">
      <c r="A627" s="9" t="s">
        <v>10946</v>
      </c>
      <c r="B627" s="9" t="s">
        <v>10946</v>
      </c>
      <c r="C627" s="9" t="s">
        <v>10947</v>
      </c>
      <c r="D627" s="9" t="s">
        <v>10948</v>
      </c>
      <c r="E627" s="9">
        <v>5</v>
      </c>
      <c r="F627" s="9">
        <v>1</v>
      </c>
      <c r="G627" s="44">
        <v>1E-4</v>
      </c>
      <c r="H627" s="9">
        <v>7</v>
      </c>
      <c r="I627" s="9">
        <v>1</v>
      </c>
      <c r="J627" s="9">
        <v>1</v>
      </c>
      <c r="K627" s="59">
        <v>7.79</v>
      </c>
      <c r="L627" s="67"/>
      <c r="M627" s="67"/>
      <c r="N627" s="67"/>
      <c r="O627" s="66"/>
      <c r="P627" s="66"/>
      <c r="Q627" s="67"/>
      <c r="R627" s="67"/>
      <c r="S627" s="68"/>
      <c r="T627" s="68"/>
      <c r="U627" s="66"/>
      <c r="V627" s="66"/>
      <c r="W627" s="66"/>
      <c r="X627" s="66"/>
      <c r="Y627" s="66"/>
      <c r="Z627" s="66"/>
    </row>
    <row r="628" spans="1:26">
      <c r="A628" s="9" t="s">
        <v>2097</v>
      </c>
      <c r="B628" s="9" t="s">
        <v>2097</v>
      </c>
      <c r="C628" s="9" t="s">
        <v>4655</v>
      </c>
      <c r="D628" s="9" t="s">
        <v>4656</v>
      </c>
      <c r="E628" s="9">
        <v>2</v>
      </c>
      <c r="F628" s="9">
        <v>0</v>
      </c>
      <c r="G628" s="44">
        <v>0</v>
      </c>
      <c r="H628" s="9">
        <v>2</v>
      </c>
      <c r="I628" s="9">
        <v>0</v>
      </c>
      <c r="J628" s="9">
        <v>1</v>
      </c>
      <c r="K628" s="59">
        <v>6.39</v>
      </c>
      <c r="L628" s="67"/>
      <c r="M628" s="67"/>
      <c r="N628" s="67"/>
      <c r="O628" s="66"/>
      <c r="P628" s="66"/>
      <c r="Q628" s="67"/>
      <c r="R628" s="67"/>
      <c r="S628" s="68"/>
      <c r="T628" s="68"/>
      <c r="U628" s="66"/>
      <c r="V628" s="66"/>
      <c r="W628" s="66"/>
      <c r="X628" s="66"/>
      <c r="Y628" s="66"/>
      <c r="Z628" s="66"/>
    </row>
    <row r="629" spans="1:26">
      <c r="A629" s="9" t="s">
        <v>6336</v>
      </c>
      <c r="B629" s="9" t="s">
        <v>1437</v>
      </c>
      <c r="C629" s="9" t="s">
        <v>6875</v>
      </c>
      <c r="D629" s="9" t="s">
        <v>6876</v>
      </c>
      <c r="E629" s="9">
        <v>25</v>
      </c>
      <c r="F629" s="9">
        <v>4</v>
      </c>
      <c r="G629" s="44">
        <v>4.0000000000000002E-4</v>
      </c>
      <c r="H629" s="9">
        <v>32</v>
      </c>
      <c r="I629" s="9">
        <v>8</v>
      </c>
      <c r="J629" s="9">
        <v>1</v>
      </c>
      <c r="K629" s="59">
        <v>8.19</v>
      </c>
      <c r="L629" s="67"/>
      <c r="M629" s="67"/>
      <c r="N629" s="67"/>
      <c r="O629" s="66"/>
      <c r="P629" s="66"/>
      <c r="Q629" s="67"/>
      <c r="R629" s="67"/>
      <c r="S629" s="68"/>
      <c r="T629" s="68"/>
      <c r="U629" s="66"/>
      <c r="V629" s="66"/>
      <c r="W629" s="66"/>
      <c r="X629" s="66"/>
      <c r="Y629" s="66"/>
      <c r="Z629" s="66"/>
    </row>
    <row r="630" spans="1:26">
      <c r="A630" s="9" t="s">
        <v>6062</v>
      </c>
      <c r="B630" s="9" t="s">
        <v>1211</v>
      </c>
      <c r="C630" s="9" t="s">
        <v>3144</v>
      </c>
      <c r="D630" s="9" t="s">
        <v>10949</v>
      </c>
      <c r="E630" s="9">
        <v>109</v>
      </c>
      <c r="F630" s="9">
        <v>6</v>
      </c>
      <c r="G630" s="44">
        <v>1.6000000000000001E-3</v>
      </c>
      <c r="H630" s="9">
        <v>150</v>
      </c>
      <c r="I630" s="9">
        <v>9</v>
      </c>
      <c r="J630" s="9">
        <v>1</v>
      </c>
      <c r="K630" s="59">
        <v>12.39</v>
      </c>
      <c r="L630" s="67"/>
      <c r="M630" s="67"/>
      <c r="N630" s="67"/>
      <c r="O630" s="66"/>
      <c r="P630" s="66"/>
      <c r="Q630" s="67"/>
      <c r="R630" s="67"/>
      <c r="S630" s="68"/>
      <c r="T630" s="68"/>
      <c r="U630" s="66"/>
      <c r="V630" s="66"/>
      <c r="W630" s="66"/>
      <c r="X630" s="66"/>
      <c r="Y630" s="66"/>
      <c r="Z630" s="66"/>
    </row>
    <row r="631" spans="1:26">
      <c r="A631" s="9" t="s">
        <v>6152</v>
      </c>
      <c r="B631" s="9" t="s">
        <v>1470</v>
      </c>
      <c r="C631" s="9" t="s">
        <v>9033</v>
      </c>
      <c r="D631" s="9" t="s">
        <v>9034</v>
      </c>
      <c r="E631" s="9">
        <v>11</v>
      </c>
      <c r="F631" s="9">
        <v>2</v>
      </c>
      <c r="G631" s="44">
        <v>2.0000000000000001E-4</v>
      </c>
      <c r="H631" s="9">
        <v>16</v>
      </c>
      <c r="I631" s="9">
        <v>5</v>
      </c>
      <c r="J631" s="9">
        <v>1</v>
      </c>
      <c r="K631" s="59">
        <v>14.49</v>
      </c>
      <c r="L631" s="67"/>
      <c r="M631" s="67"/>
      <c r="N631" s="67"/>
      <c r="O631" s="66"/>
      <c r="P631" s="66"/>
      <c r="Q631" s="67"/>
      <c r="R631" s="67"/>
      <c r="S631" s="68"/>
      <c r="T631" s="68"/>
      <c r="U631" s="66"/>
      <c r="V631" s="66"/>
      <c r="W631" s="66"/>
      <c r="X631" s="66"/>
      <c r="Y631" s="66"/>
      <c r="Z631" s="66"/>
    </row>
    <row r="632" spans="1:26">
      <c r="A632" s="9" t="s">
        <v>6321</v>
      </c>
      <c r="B632" s="9" t="s">
        <v>10950</v>
      </c>
      <c r="C632" s="9" t="s">
        <v>10951</v>
      </c>
      <c r="D632" s="9" t="s">
        <v>10952</v>
      </c>
      <c r="E632" s="9">
        <v>10</v>
      </c>
      <c r="F632" s="9">
        <v>0</v>
      </c>
      <c r="G632" s="44">
        <v>1E-4</v>
      </c>
      <c r="H632" s="9">
        <v>13</v>
      </c>
      <c r="I632" s="9">
        <v>0</v>
      </c>
      <c r="J632" s="9">
        <v>1</v>
      </c>
      <c r="K632" s="59">
        <v>13.4</v>
      </c>
      <c r="L632" s="67"/>
      <c r="M632" s="67"/>
      <c r="N632" s="67"/>
      <c r="O632" s="66"/>
      <c r="P632" s="66"/>
      <c r="Q632" s="67"/>
      <c r="R632" s="67"/>
      <c r="S632" s="68"/>
      <c r="T632" s="68"/>
      <c r="U632" s="66"/>
      <c r="V632" s="66"/>
      <c r="W632" s="66"/>
      <c r="X632" s="66"/>
      <c r="Y632" s="66"/>
      <c r="Z632" s="66"/>
    </row>
    <row r="633" spans="1:26">
      <c r="A633" s="9" t="s">
        <v>9271</v>
      </c>
      <c r="B633" s="9" t="s">
        <v>1245</v>
      </c>
      <c r="C633" s="9" t="s">
        <v>3519</v>
      </c>
      <c r="D633" s="9" t="s">
        <v>3520</v>
      </c>
      <c r="E633" s="9">
        <v>15</v>
      </c>
      <c r="F633" s="9">
        <v>0</v>
      </c>
      <c r="G633" s="44">
        <v>2.0000000000000001E-4</v>
      </c>
      <c r="H633" s="9">
        <v>18</v>
      </c>
      <c r="I633" s="9">
        <v>0</v>
      </c>
      <c r="J633" s="9">
        <v>1</v>
      </c>
      <c r="K633" s="59">
        <v>8.49</v>
      </c>
      <c r="L633" s="67"/>
      <c r="M633" s="67"/>
      <c r="N633" s="67"/>
      <c r="O633" s="66"/>
      <c r="P633" s="66"/>
      <c r="Q633" s="67"/>
      <c r="R633" s="67"/>
      <c r="S633" s="68"/>
      <c r="T633" s="68"/>
      <c r="U633" s="66"/>
      <c r="V633" s="66"/>
      <c r="W633" s="66"/>
      <c r="X633" s="66"/>
      <c r="Y633" s="66"/>
      <c r="Z633" s="66"/>
    </row>
    <row r="634" spans="1:26">
      <c r="A634" s="9" t="s">
        <v>8146</v>
      </c>
      <c r="B634" s="9" t="s">
        <v>1504</v>
      </c>
      <c r="C634" s="9" t="s">
        <v>8373</v>
      </c>
      <c r="D634" s="9" t="s">
        <v>8374</v>
      </c>
      <c r="E634" s="9">
        <v>30</v>
      </c>
      <c r="F634" s="9">
        <v>1</v>
      </c>
      <c r="G634" s="44">
        <v>4.0000000000000002E-4</v>
      </c>
      <c r="H634" s="9">
        <v>39</v>
      </c>
      <c r="I634" s="9">
        <v>1</v>
      </c>
      <c r="J634" s="9">
        <v>1</v>
      </c>
      <c r="K634" s="59">
        <v>13.99</v>
      </c>
      <c r="L634" s="67"/>
      <c r="M634" s="67"/>
      <c r="N634" s="67"/>
      <c r="O634" s="66"/>
      <c r="P634" s="66"/>
      <c r="Q634" s="67"/>
      <c r="R634" s="67"/>
      <c r="S634" s="68"/>
      <c r="T634" s="68"/>
      <c r="U634" s="66"/>
      <c r="V634" s="66"/>
      <c r="W634" s="66"/>
      <c r="X634" s="66"/>
      <c r="Y634" s="66"/>
      <c r="Z634" s="66"/>
    </row>
    <row r="635" spans="1:26">
      <c r="A635" s="9" t="s">
        <v>6069</v>
      </c>
      <c r="B635" s="9" t="s">
        <v>1358</v>
      </c>
      <c r="C635" s="9" t="s">
        <v>3546</v>
      </c>
      <c r="D635" s="9" t="s">
        <v>3547</v>
      </c>
      <c r="E635" s="9">
        <v>2</v>
      </c>
      <c r="F635" s="9">
        <v>0</v>
      </c>
      <c r="G635" s="44">
        <v>0</v>
      </c>
      <c r="H635" s="9">
        <v>2</v>
      </c>
      <c r="I635" s="9">
        <v>0</v>
      </c>
      <c r="J635" s="9">
        <v>1</v>
      </c>
      <c r="K635" s="59">
        <v>6.01</v>
      </c>
      <c r="L635" s="67"/>
      <c r="M635" s="67"/>
      <c r="N635" s="67"/>
      <c r="O635" s="66"/>
      <c r="P635" s="66"/>
      <c r="Q635" s="67"/>
      <c r="R635" s="67"/>
      <c r="S635" s="68"/>
      <c r="T635" s="68"/>
      <c r="U635" s="66"/>
      <c r="V635" s="66"/>
      <c r="W635" s="66"/>
      <c r="X635" s="66"/>
      <c r="Y635" s="66"/>
      <c r="Z635" s="66"/>
    </row>
    <row r="636" spans="1:26">
      <c r="A636" s="9" t="s">
        <v>6256</v>
      </c>
      <c r="B636" s="9" t="s">
        <v>1407</v>
      </c>
      <c r="C636" s="9" t="s">
        <v>5098</v>
      </c>
      <c r="D636" s="9" t="s">
        <v>8378</v>
      </c>
      <c r="E636" s="9">
        <v>30</v>
      </c>
      <c r="F636" s="9">
        <v>2</v>
      </c>
      <c r="G636" s="44">
        <v>4.0000000000000002E-4</v>
      </c>
      <c r="H636" s="9">
        <v>37</v>
      </c>
      <c r="I636" s="9">
        <v>5</v>
      </c>
      <c r="J636" s="9">
        <v>1</v>
      </c>
      <c r="K636" s="59">
        <v>12.39</v>
      </c>
      <c r="L636" s="67"/>
      <c r="M636" s="67"/>
      <c r="N636" s="67"/>
      <c r="O636" s="66"/>
      <c r="P636" s="66"/>
      <c r="Q636" s="67"/>
      <c r="R636" s="67"/>
      <c r="S636" s="68"/>
      <c r="T636" s="68"/>
      <c r="U636" s="66"/>
      <c r="V636" s="66"/>
      <c r="W636" s="66"/>
      <c r="X636" s="66"/>
      <c r="Y636" s="66"/>
      <c r="Z636" s="66"/>
    </row>
    <row r="637" spans="1:26">
      <c r="A637" s="9" t="s">
        <v>6198</v>
      </c>
      <c r="B637" s="9" t="s">
        <v>446</v>
      </c>
      <c r="C637" s="9" t="s">
        <v>443</v>
      </c>
      <c r="D637" s="9" t="s">
        <v>445</v>
      </c>
      <c r="E637" s="9">
        <v>14</v>
      </c>
      <c r="F637" s="9">
        <v>0</v>
      </c>
      <c r="G637" s="44">
        <v>2.0000000000000001E-4</v>
      </c>
      <c r="H637" s="9">
        <v>17</v>
      </c>
      <c r="I637" s="9">
        <v>0</v>
      </c>
      <c r="J637" s="9">
        <v>1</v>
      </c>
      <c r="K637" s="59">
        <v>20.49</v>
      </c>
      <c r="L637" s="67"/>
      <c r="M637" s="67"/>
      <c r="N637" s="67"/>
      <c r="O637" s="66"/>
      <c r="P637" s="66"/>
      <c r="Q637" s="67"/>
      <c r="R637" s="67"/>
      <c r="S637" s="68"/>
      <c r="T637" s="68"/>
      <c r="U637" s="66"/>
      <c r="V637" s="66"/>
      <c r="W637" s="66"/>
      <c r="X637" s="66"/>
      <c r="Y637" s="66"/>
      <c r="Z637" s="66"/>
    </row>
    <row r="638" spans="1:26">
      <c r="A638" s="9" t="s">
        <v>5997</v>
      </c>
      <c r="B638" s="9" t="s">
        <v>548</v>
      </c>
      <c r="C638" s="9" t="s">
        <v>545</v>
      </c>
      <c r="D638" s="9" t="s">
        <v>9036</v>
      </c>
      <c r="E638" s="9">
        <v>7</v>
      </c>
      <c r="F638" s="9">
        <v>1</v>
      </c>
      <c r="G638" s="44">
        <v>1E-4</v>
      </c>
      <c r="H638" s="9">
        <v>11</v>
      </c>
      <c r="I638" s="9">
        <v>1</v>
      </c>
      <c r="J638" s="9">
        <v>1</v>
      </c>
      <c r="K638" s="59">
        <v>19.5</v>
      </c>
      <c r="L638" s="67"/>
      <c r="M638" s="67"/>
      <c r="N638" s="67"/>
      <c r="O638" s="66"/>
      <c r="P638" s="66"/>
      <c r="Q638" s="67"/>
      <c r="R638" s="67"/>
      <c r="S638" s="68"/>
      <c r="T638" s="68"/>
      <c r="U638" s="66"/>
      <c r="V638" s="66"/>
      <c r="W638" s="66"/>
      <c r="X638" s="66"/>
      <c r="Y638" s="66"/>
      <c r="Z638" s="66"/>
    </row>
    <row r="639" spans="1:26">
      <c r="A639" s="9" t="s">
        <v>6214</v>
      </c>
      <c r="B639" s="9" t="s">
        <v>2064</v>
      </c>
      <c r="C639" s="9" t="s">
        <v>6877</v>
      </c>
      <c r="D639" s="9" t="s">
        <v>6878</v>
      </c>
      <c r="E639" s="9">
        <v>6</v>
      </c>
      <c r="F639" s="9">
        <v>0</v>
      </c>
      <c r="G639" s="44">
        <v>1E-4</v>
      </c>
      <c r="H639" s="9">
        <v>9</v>
      </c>
      <c r="I639" s="9">
        <v>0</v>
      </c>
      <c r="J639" s="9">
        <v>1</v>
      </c>
      <c r="K639" s="59">
        <v>20.5</v>
      </c>
      <c r="L639" s="67"/>
      <c r="M639" s="67"/>
      <c r="N639" s="67"/>
      <c r="O639" s="66"/>
      <c r="P639" s="66"/>
      <c r="Q639" s="67"/>
      <c r="R639" s="67"/>
      <c r="S639" s="68"/>
      <c r="T639" s="68"/>
      <c r="U639" s="66"/>
      <c r="V639" s="66"/>
      <c r="W639" s="66"/>
      <c r="X639" s="66"/>
      <c r="Y639" s="66"/>
      <c r="Z639" s="66"/>
    </row>
    <row r="640" spans="1:26">
      <c r="A640" s="9" t="s">
        <v>5998</v>
      </c>
      <c r="B640" s="9" t="s">
        <v>1442</v>
      </c>
      <c r="C640" s="9" t="s">
        <v>3777</v>
      </c>
      <c r="D640" s="9" t="s">
        <v>3778</v>
      </c>
      <c r="E640" s="9">
        <v>9</v>
      </c>
      <c r="F640" s="9">
        <v>0</v>
      </c>
      <c r="G640" s="44">
        <v>1E-4</v>
      </c>
      <c r="H640" s="9">
        <v>11</v>
      </c>
      <c r="I640" s="9">
        <v>0</v>
      </c>
      <c r="J640" s="9">
        <v>1</v>
      </c>
      <c r="K640" s="59">
        <v>15.59</v>
      </c>
      <c r="L640" s="67"/>
      <c r="M640" s="67"/>
      <c r="N640" s="67"/>
      <c r="O640" s="66"/>
      <c r="P640" s="66"/>
      <c r="Q640" s="67"/>
      <c r="R640" s="67"/>
      <c r="S640" s="68"/>
      <c r="T640" s="68"/>
      <c r="U640" s="66"/>
      <c r="V640" s="66"/>
      <c r="W640" s="66"/>
      <c r="X640" s="66"/>
      <c r="Y640" s="66"/>
      <c r="Z640" s="66"/>
    </row>
    <row r="641" spans="1:26">
      <c r="A641" s="9" t="s">
        <v>5998</v>
      </c>
      <c r="B641" s="9" t="s">
        <v>2104</v>
      </c>
      <c r="C641" s="9" t="s">
        <v>6556</v>
      </c>
      <c r="D641" s="9" t="s">
        <v>6557</v>
      </c>
      <c r="E641" s="9">
        <v>4</v>
      </c>
      <c r="F641" s="9">
        <v>1</v>
      </c>
      <c r="G641" s="44">
        <v>1E-4</v>
      </c>
      <c r="H641" s="9">
        <v>6</v>
      </c>
      <c r="I641" s="9">
        <v>2</v>
      </c>
      <c r="J641" s="9">
        <v>1</v>
      </c>
      <c r="K641" s="59">
        <v>19.989999999999998</v>
      </c>
      <c r="L641" s="67"/>
      <c r="M641" s="67"/>
      <c r="N641" s="67"/>
      <c r="O641" s="66"/>
      <c r="P641" s="66"/>
      <c r="Q641" s="67"/>
      <c r="R641" s="67"/>
      <c r="S641" s="68"/>
      <c r="T641" s="68"/>
      <c r="U641" s="66"/>
      <c r="V641" s="66"/>
      <c r="W641" s="66"/>
      <c r="X641" s="66"/>
      <c r="Y641" s="66"/>
      <c r="Z641" s="66"/>
    </row>
    <row r="642" spans="1:26">
      <c r="A642" s="9" t="s">
        <v>6034</v>
      </c>
      <c r="B642" s="9" t="s">
        <v>1376</v>
      </c>
      <c r="C642" s="9" t="s">
        <v>3852</v>
      </c>
      <c r="D642" s="9" t="s">
        <v>3853</v>
      </c>
      <c r="E642" s="9">
        <v>7</v>
      </c>
      <c r="F642" s="9">
        <v>1</v>
      </c>
      <c r="G642" s="44">
        <v>1E-4</v>
      </c>
      <c r="H642" s="9">
        <v>7</v>
      </c>
      <c r="I642" s="9">
        <v>1</v>
      </c>
      <c r="J642" s="9">
        <v>1</v>
      </c>
      <c r="K642" s="59">
        <v>11.99</v>
      </c>
      <c r="L642" s="67"/>
      <c r="M642" s="67"/>
      <c r="N642" s="67"/>
      <c r="O642" s="66"/>
      <c r="P642" s="66"/>
      <c r="Q642" s="67"/>
      <c r="R642" s="67"/>
      <c r="S642" s="68"/>
      <c r="T642" s="68"/>
      <c r="U642" s="66"/>
      <c r="V642" s="66"/>
      <c r="W642" s="66"/>
      <c r="X642" s="66"/>
      <c r="Y642" s="66"/>
      <c r="Z642" s="66"/>
    </row>
    <row r="643" spans="1:26">
      <c r="A643" s="9" t="s">
        <v>6543</v>
      </c>
      <c r="B643" s="9" t="s">
        <v>10953</v>
      </c>
      <c r="C643" s="9" t="s">
        <v>10954</v>
      </c>
      <c r="D643" s="9" t="s">
        <v>10955</v>
      </c>
      <c r="E643" s="9">
        <v>3</v>
      </c>
      <c r="F643" s="9">
        <v>2</v>
      </c>
      <c r="G643" s="44">
        <v>0</v>
      </c>
      <c r="H643" s="9">
        <v>3</v>
      </c>
      <c r="I643" s="9">
        <v>2</v>
      </c>
      <c r="J643" s="9">
        <v>1</v>
      </c>
      <c r="K643" s="59">
        <v>28.48</v>
      </c>
      <c r="L643" s="67"/>
      <c r="M643" s="67"/>
      <c r="N643" s="67"/>
      <c r="O643" s="66"/>
      <c r="P643" s="66"/>
      <c r="Q643" s="67"/>
      <c r="R643" s="67"/>
      <c r="S643" s="68"/>
      <c r="T643" s="68"/>
      <c r="U643" s="66"/>
      <c r="V643" s="66"/>
      <c r="W643" s="66"/>
      <c r="X643" s="66"/>
      <c r="Y643" s="66"/>
      <c r="Z643" s="66"/>
    </row>
    <row r="644" spans="1:26">
      <c r="A644" s="9" t="s">
        <v>6034</v>
      </c>
      <c r="B644" s="9" t="s">
        <v>2106</v>
      </c>
      <c r="C644" s="9" t="s">
        <v>7552</v>
      </c>
      <c r="D644" s="9" t="s">
        <v>7553</v>
      </c>
      <c r="E644" s="9">
        <v>7</v>
      </c>
      <c r="F644" s="9">
        <v>0</v>
      </c>
      <c r="G644" s="44">
        <v>1E-4</v>
      </c>
      <c r="H644" s="9">
        <v>7</v>
      </c>
      <c r="I644" s="9">
        <v>0</v>
      </c>
      <c r="J644" s="9">
        <v>3</v>
      </c>
      <c r="K644" s="59">
        <v>55.47</v>
      </c>
      <c r="L644" s="67"/>
      <c r="M644" s="67"/>
      <c r="N644" s="67"/>
      <c r="O644" s="66"/>
      <c r="P644" s="66"/>
      <c r="Q644" s="67"/>
      <c r="R644" s="67"/>
      <c r="S644" s="68"/>
      <c r="T644" s="68"/>
      <c r="U644" s="66"/>
      <c r="V644" s="66"/>
      <c r="W644" s="66"/>
      <c r="X644" s="66"/>
      <c r="Y644" s="66"/>
      <c r="Z644" s="66"/>
    </row>
    <row r="645" spans="1:26">
      <c r="A645" s="9" t="s">
        <v>5998</v>
      </c>
      <c r="B645" s="9" t="s">
        <v>1814</v>
      </c>
      <c r="C645" s="9" t="s">
        <v>6690</v>
      </c>
      <c r="D645" s="9" t="s">
        <v>6691</v>
      </c>
      <c r="E645" s="9">
        <v>4</v>
      </c>
      <c r="F645" s="9">
        <v>1</v>
      </c>
      <c r="G645" s="44">
        <v>1E-4</v>
      </c>
      <c r="H645" s="9">
        <v>4</v>
      </c>
      <c r="I645" s="9">
        <v>1</v>
      </c>
      <c r="J645" s="9">
        <v>2</v>
      </c>
      <c r="K645" s="59">
        <v>37.96</v>
      </c>
      <c r="L645" s="67"/>
      <c r="M645" s="67"/>
      <c r="N645" s="67"/>
      <c r="O645" s="66"/>
      <c r="P645" s="66"/>
      <c r="Q645" s="67"/>
      <c r="R645" s="67"/>
      <c r="S645" s="68"/>
      <c r="T645" s="68"/>
      <c r="U645" s="66"/>
      <c r="V645" s="66"/>
      <c r="W645" s="66"/>
      <c r="X645" s="66"/>
      <c r="Y645" s="66"/>
      <c r="Z645" s="66"/>
    </row>
    <row r="646" spans="1:26">
      <c r="A646" s="9" t="s">
        <v>6034</v>
      </c>
      <c r="B646" s="9" t="s">
        <v>2035</v>
      </c>
      <c r="C646" s="9" t="s">
        <v>6587</v>
      </c>
      <c r="D646" s="9" t="s">
        <v>6588</v>
      </c>
      <c r="E646" s="9">
        <v>2</v>
      </c>
      <c r="F646" s="9">
        <v>0</v>
      </c>
      <c r="G646" s="44">
        <v>0</v>
      </c>
      <c r="H646" s="9">
        <v>2</v>
      </c>
      <c r="I646" s="9">
        <v>0</v>
      </c>
      <c r="J646" s="9">
        <v>1</v>
      </c>
      <c r="K646" s="59">
        <v>18.489999999999998</v>
      </c>
      <c r="L646" s="67"/>
      <c r="M646" s="67"/>
      <c r="N646" s="67"/>
      <c r="O646" s="66"/>
      <c r="P646" s="66"/>
      <c r="Q646" s="67"/>
      <c r="R646" s="67"/>
      <c r="S646" s="68"/>
      <c r="T646" s="68"/>
      <c r="U646" s="66"/>
      <c r="V646" s="66"/>
      <c r="W646" s="66"/>
      <c r="X646" s="66"/>
      <c r="Y646" s="66"/>
      <c r="Z646" s="66"/>
    </row>
    <row r="647" spans="1:26">
      <c r="A647" s="9" t="s">
        <v>6543</v>
      </c>
      <c r="B647" s="9" t="s">
        <v>5344</v>
      </c>
      <c r="C647" s="9" t="s">
        <v>8384</v>
      </c>
      <c r="D647" s="9" t="s">
        <v>8385</v>
      </c>
      <c r="E647" s="9">
        <v>1</v>
      </c>
      <c r="F647" s="9">
        <v>1</v>
      </c>
      <c r="G647" s="44">
        <v>0</v>
      </c>
      <c r="H647" s="9">
        <v>3</v>
      </c>
      <c r="I647" s="9">
        <v>3</v>
      </c>
      <c r="J647" s="9">
        <v>1</v>
      </c>
      <c r="K647" s="59">
        <v>28.48</v>
      </c>
      <c r="L647" s="67"/>
      <c r="M647" s="67"/>
      <c r="N647" s="67"/>
      <c r="O647" s="66"/>
      <c r="P647" s="66"/>
      <c r="Q647" s="67"/>
      <c r="R647" s="67"/>
      <c r="S647" s="68"/>
      <c r="T647" s="68"/>
      <c r="U647" s="66"/>
      <c r="V647" s="66"/>
      <c r="W647" s="66"/>
      <c r="X647" s="66"/>
      <c r="Y647" s="66"/>
      <c r="Z647" s="66"/>
    </row>
    <row r="648" spans="1:26">
      <c r="A648" s="9" t="s">
        <v>5998</v>
      </c>
      <c r="B648" s="9" t="s">
        <v>1857</v>
      </c>
      <c r="C648" s="9" t="s">
        <v>7556</v>
      </c>
      <c r="D648" s="9" t="s">
        <v>7557</v>
      </c>
      <c r="E648" s="9">
        <v>2</v>
      </c>
      <c r="F648" s="9">
        <v>0</v>
      </c>
      <c r="G648" s="44">
        <v>0</v>
      </c>
      <c r="H648" s="9">
        <v>2</v>
      </c>
      <c r="I648" s="9">
        <v>0</v>
      </c>
      <c r="J648" s="9">
        <v>1</v>
      </c>
      <c r="K648" s="59">
        <v>19.989999999999998</v>
      </c>
      <c r="L648" s="67"/>
      <c r="M648" s="67"/>
      <c r="N648" s="67"/>
      <c r="O648" s="66"/>
      <c r="P648" s="66"/>
      <c r="Q648" s="67"/>
      <c r="R648" s="67"/>
      <c r="S648" s="68"/>
      <c r="T648" s="68"/>
      <c r="U648" s="66"/>
      <c r="V648" s="66"/>
      <c r="W648" s="66"/>
      <c r="X648" s="66"/>
      <c r="Y648" s="66"/>
      <c r="Z648" s="66"/>
    </row>
    <row r="649" spans="1:26">
      <c r="A649" s="9" t="s">
        <v>6214</v>
      </c>
      <c r="B649" s="9" t="s">
        <v>1803</v>
      </c>
      <c r="C649" s="9" t="s">
        <v>8386</v>
      </c>
      <c r="D649" s="9" t="s">
        <v>8387</v>
      </c>
      <c r="E649" s="9">
        <v>5</v>
      </c>
      <c r="F649" s="9">
        <v>1</v>
      </c>
      <c r="G649" s="44">
        <v>1E-4</v>
      </c>
      <c r="H649" s="9">
        <v>6</v>
      </c>
      <c r="I649" s="9">
        <v>1</v>
      </c>
      <c r="J649" s="9">
        <v>1</v>
      </c>
      <c r="K649" s="59">
        <v>25.5</v>
      </c>
      <c r="L649" s="67"/>
      <c r="M649" s="67"/>
      <c r="N649" s="67"/>
      <c r="O649" s="66"/>
      <c r="P649" s="66"/>
      <c r="Q649" s="67"/>
      <c r="R649" s="67"/>
      <c r="S649" s="68"/>
      <c r="T649" s="68"/>
      <c r="U649" s="66"/>
      <c r="V649" s="66"/>
      <c r="W649" s="66"/>
      <c r="X649" s="66"/>
      <c r="Y649" s="66"/>
      <c r="Z649" s="66"/>
    </row>
    <row r="650" spans="1:26">
      <c r="A650" s="9" t="s">
        <v>5998</v>
      </c>
      <c r="B650" s="9" t="s">
        <v>1835</v>
      </c>
      <c r="C650" s="9" t="s">
        <v>6429</v>
      </c>
      <c r="D650" s="9" t="s">
        <v>6430</v>
      </c>
      <c r="E650" s="9">
        <v>1</v>
      </c>
      <c r="F650" s="9">
        <v>1</v>
      </c>
      <c r="G650" s="44">
        <v>0</v>
      </c>
      <c r="H650" s="9">
        <v>1</v>
      </c>
      <c r="I650" s="9">
        <v>1</v>
      </c>
      <c r="J650" s="9">
        <v>1</v>
      </c>
      <c r="K650" s="59">
        <v>19.68</v>
      </c>
      <c r="L650" s="67"/>
      <c r="M650" s="67"/>
      <c r="N650" s="67"/>
      <c r="O650" s="66"/>
      <c r="P650" s="66"/>
      <c r="Q650" s="67"/>
      <c r="R650" s="67"/>
      <c r="S650" s="68"/>
      <c r="T650" s="68"/>
      <c r="U650" s="66"/>
      <c r="V650" s="66"/>
      <c r="W650" s="66"/>
      <c r="X650" s="66"/>
      <c r="Y650" s="66"/>
      <c r="Z650" s="66"/>
    </row>
    <row r="651" spans="1:26">
      <c r="A651" s="9" t="s">
        <v>7239</v>
      </c>
      <c r="B651" s="9" t="s">
        <v>2136</v>
      </c>
      <c r="C651" s="9" t="s">
        <v>7240</v>
      </c>
      <c r="D651" s="9" t="s">
        <v>7241</v>
      </c>
      <c r="E651" s="9">
        <v>3</v>
      </c>
      <c r="F651" s="9">
        <v>0</v>
      </c>
      <c r="G651" s="44">
        <v>0</v>
      </c>
      <c r="H651" s="9">
        <v>3</v>
      </c>
      <c r="I651" s="9">
        <v>0</v>
      </c>
      <c r="J651" s="9">
        <v>1</v>
      </c>
      <c r="K651" s="59">
        <v>23.99</v>
      </c>
      <c r="L651" s="67"/>
      <c r="M651" s="67"/>
      <c r="N651" s="67"/>
      <c r="O651" s="66"/>
      <c r="P651" s="66"/>
      <c r="Q651" s="67"/>
      <c r="R651" s="67"/>
      <c r="S651" s="68"/>
      <c r="T651" s="68"/>
      <c r="U651" s="66"/>
      <c r="V651" s="66"/>
      <c r="W651" s="66"/>
      <c r="X651" s="66"/>
      <c r="Y651" s="66"/>
      <c r="Z651" s="66"/>
    </row>
    <row r="652" spans="1:26">
      <c r="A652" s="9" t="s">
        <v>6310</v>
      </c>
      <c r="B652" s="9" t="s">
        <v>2713</v>
      </c>
      <c r="C652" s="9" t="s">
        <v>4459</v>
      </c>
      <c r="D652" s="9" t="s">
        <v>4460</v>
      </c>
      <c r="E652" s="9">
        <v>4</v>
      </c>
      <c r="F652" s="9">
        <v>0</v>
      </c>
      <c r="G652" s="44">
        <v>1E-4</v>
      </c>
      <c r="H652" s="9">
        <v>4</v>
      </c>
      <c r="I652" s="9">
        <v>0</v>
      </c>
      <c r="J652" s="9">
        <v>1</v>
      </c>
      <c r="K652" s="59">
        <v>7.18</v>
      </c>
      <c r="L652" s="67"/>
      <c r="M652" s="67"/>
      <c r="N652" s="67"/>
      <c r="O652" s="66"/>
      <c r="P652" s="66"/>
      <c r="Q652" s="67"/>
      <c r="R652" s="67"/>
      <c r="S652" s="68"/>
      <c r="T652" s="68"/>
      <c r="U652" s="66"/>
      <c r="V652" s="66"/>
      <c r="W652" s="66"/>
      <c r="X652" s="66"/>
      <c r="Y652" s="66"/>
      <c r="Z652" s="66"/>
    </row>
    <row r="653" spans="1:26">
      <c r="A653" s="9" t="s">
        <v>8823</v>
      </c>
      <c r="B653" s="9" t="s">
        <v>1675</v>
      </c>
      <c r="C653" s="9" t="s">
        <v>8824</v>
      </c>
      <c r="D653" s="9" t="s">
        <v>8825</v>
      </c>
      <c r="E653" s="9">
        <v>11</v>
      </c>
      <c r="F653" s="9">
        <v>0</v>
      </c>
      <c r="G653" s="44">
        <v>2.0000000000000001E-4</v>
      </c>
      <c r="H653" s="9">
        <v>14</v>
      </c>
      <c r="I653" s="9">
        <v>0</v>
      </c>
      <c r="J653" s="9">
        <v>1</v>
      </c>
      <c r="K653" s="59">
        <v>8.57</v>
      </c>
      <c r="L653" s="67"/>
      <c r="M653" s="67"/>
      <c r="N653" s="67"/>
      <c r="O653" s="66"/>
      <c r="P653" s="66"/>
      <c r="Q653" s="67"/>
      <c r="R653" s="67"/>
      <c r="S653" s="68"/>
      <c r="T653" s="68"/>
      <c r="U653" s="66"/>
      <c r="V653" s="66"/>
      <c r="W653" s="66"/>
      <c r="X653" s="66"/>
      <c r="Y653" s="66"/>
      <c r="Z653" s="66"/>
    </row>
    <row r="654" spans="1:26">
      <c r="A654" s="9" t="s">
        <v>8857</v>
      </c>
      <c r="B654" s="9" t="s">
        <v>1964</v>
      </c>
      <c r="C654" s="9" t="s">
        <v>10402</v>
      </c>
      <c r="D654" s="9" t="s">
        <v>10956</v>
      </c>
      <c r="E654" s="9">
        <v>7</v>
      </c>
      <c r="F654" s="9">
        <v>0</v>
      </c>
      <c r="G654" s="44">
        <v>1E-4</v>
      </c>
      <c r="H654" s="9">
        <v>7</v>
      </c>
      <c r="I654" s="9">
        <v>0</v>
      </c>
      <c r="J654" s="9">
        <v>1</v>
      </c>
      <c r="K654" s="59">
        <v>10.88</v>
      </c>
      <c r="L654" s="67"/>
      <c r="M654" s="67"/>
      <c r="N654" s="67"/>
      <c r="O654" s="66"/>
      <c r="P654" s="66"/>
      <c r="Q654" s="67"/>
      <c r="R654" s="67"/>
      <c r="S654" s="68"/>
      <c r="T654" s="68"/>
      <c r="U654" s="66"/>
      <c r="V654" s="66"/>
      <c r="W654" s="66"/>
      <c r="X654" s="66"/>
      <c r="Y654" s="66"/>
      <c r="Z654" s="66"/>
    </row>
    <row r="655" spans="1:26">
      <c r="A655" s="9" t="s">
        <v>7254</v>
      </c>
      <c r="B655" s="9" t="s">
        <v>1599</v>
      </c>
      <c r="C655" s="9" t="s">
        <v>7255</v>
      </c>
      <c r="D655" s="9" t="s">
        <v>7256</v>
      </c>
      <c r="E655" s="9">
        <v>15</v>
      </c>
      <c r="F655" s="9">
        <v>1</v>
      </c>
      <c r="G655" s="44">
        <v>2.0000000000000001E-4</v>
      </c>
      <c r="H655" s="9">
        <v>21</v>
      </c>
      <c r="I655" s="9">
        <v>2</v>
      </c>
      <c r="J655" s="9">
        <v>1</v>
      </c>
      <c r="K655" s="59">
        <v>8.68</v>
      </c>
      <c r="L655" s="67"/>
      <c r="M655" s="67"/>
      <c r="N655" s="67"/>
      <c r="O655" s="66"/>
      <c r="P655" s="66"/>
      <c r="Q655" s="67"/>
      <c r="R655" s="67"/>
      <c r="S655" s="68"/>
      <c r="T655" s="68"/>
      <c r="U655" s="66"/>
      <c r="V655" s="66"/>
      <c r="W655" s="66"/>
      <c r="X655" s="66"/>
      <c r="Y655" s="66"/>
      <c r="Z655" s="66"/>
    </row>
    <row r="656" spans="1:26">
      <c r="A656" s="9" t="s">
        <v>7991</v>
      </c>
      <c r="B656" s="9" t="s">
        <v>2755</v>
      </c>
      <c r="C656" s="9" t="s">
        <v>8390</v>
      </c>
      <c r="D656" s="9" t="s">
        <v>8391</v>
      </c>
      <c r="E656" s="9">
        <v>11</v>
      </c>
      <c r="F656" s="9">
        <v>1</v>
      </c>
      <c r="G656" s="44">
        <v>2.0000000000000001E-4</v>
      </c>
      <c r="H656" s="9">
        <v>14</v>
      </c>
      <c r="I656" s="9">
        <v>2</v>
      </c>
      <c r="J656" s="9">
        <v>1</v>
      </c>
      <c r="K656" s="59">
        <v>8.35</v>
      </c>
      <c r="L656" s="67"/>
      <c r="M656" s="67"/>
      <c r="N656" s="67"/>
      <c r="O656" s="66"/>
      <c r="P656" s="66"/>
      <c r="Q656" s="67"/>
      <c r="R656" s="67"/>
      <c r="S656" s="68"/>
      <c r="T656" s="68"/>
      <c r="U656" s="66"/>
      <c r="V656" s="66"/>
      <c r="W656" s="66"/>
      <c r="X656" s="66"/>
      <c r="Y656" s="66"/>
      <c r="Z656" s="66"/>
    </row>
    <row r="657" spans="1:26">
      <c r="A657" s="9" t="s">
        <v>6060</v>
      </c>
      <c r="B657" s="9" t="s">
        <v>1269</v>
      </c>
      <c r="C657" s="9" t="s">
        <v>3350</v>
      </c>
      <c r="D657" s="9" t="s">
        <v>3351</v>
      </c>
      <c r="E657" s="9">
        <v>24</v>
      </c>
      <c r="F657" s="9">
        <v>3</v>
      </c>
      <c r="G657" s="44">
        <v>2.9999999999999997E-4</v>
      </c>
      <c r="H657" s="9">
        <v>37</v>
      </c>
      <c r="I657" s="9">
        <v>6</v>
      </c>
      <c r="J657" s="9">
        <v>1</v>
      </c>
      <c r="K657" s="59">
        <v>15.89</v>
      </c>
      <c r="L657" s="67"/>
      <c r="M657" s="67"/>
      <c r="N657" s="67"/>
      <c r="O657" s="66"/>
      <c r="P657" s="66"/>
      <c r="Q657" s="67"/>
      <c r="R657" s="67"/>
      <c r="S657" s="68"/>
      <c r="T657" s="68"/>
      <c r="U657" s="66"/>
      <c r="V657" s="66"/>
      <c r="W657" s="66"/>
      <c r="X657" s="66"/>
      <c r="Y657" s="66"/>
      <c r="Z657" s="66"/>
    </row>
    <row r="658" spans="1:26">
      <c r="A658" s="9" t="s">
        <v>6022</v>
      </c>
      <c r="B658" s="9" t="s">
        <v>1410</v>
      </c>
      <c r="C658" s="9" t="s">
        <v>3827</v>
      </c>
      <c r="D658" s="9" t="s">
        <v>3828</v>
      </c>
      <c r="E658" s="9">
        <v>2</v>
      </c>
      <c r="F658" s="9">
        <v>0</v>
      </c>
      <c r="G658" s="44">
        <v>0</v>
      </c>
      <c r="H658" s="9">
        <v>2</v>
      </c>
      <c r="I658" s="9">
        <v>0</v>
      </c>
      <c r="J658" s="9">
        <v>1</v>
      </c>
      <c r="K658" s="59">
        <v>21.08</v>
      </c>
      <c r="L658" s="67"/>
      <c r="M658" s="67"/>
      <c r="N658" s="67"/>
      <c r="O658" s="66"/>
      <c r="P658" s="66"/>
      <c r="Q658" s="67"/>
      <c r="R658" s="67"/>
      <c r="S658" s="68"/>
      <c r="T658" s="68"/>
      <c r="U658" s="66"/>
      <c r="V658" s="66"/>
      <c r="W658" s="66"/>
      <c r="X658" s="66"/>
      <c r="Y658" s="66"/>
      <c r="Z658" s="66"/>
    </row>
    <row r="659" spans="1:26">
      <c r="A659" s="9" t="s">
        <v>7579</v>
      </c>
      <c r="B659" s="9" t="s">
        <v>2139</v>
      </c>
      <c r="C659" s="9" t="s">
        <v>7580</v>
      </c>
      <c r="D659" s="9" t="s">
        <v>7581</v>
      </c>
      <c r="E659" s="9">
        <v>1</v>
      </c>
      <c r="F659" s="9">
        <v>0</v>
      </c>
      <c r="G659" s="44">
        <v>0</v>
      </c>
      <c r="H659" s="9">
        <v>1</v>
      </c>
      <c r="I659" s="9">
        <v>0</v>
      </c>
      <c r="J659" s="9">
        <v>1</v>
      </c>
      <c r="K659" s="59">
        <v>22.49</v>
      </c>
      <c r="L659" s="67"/>
      <c r="M659" s="67"/>
      <c r="N659" s="67"/>
      <c r="O659" s="66"/>
      <c r="P659" s="66"/>
      <c r="Q659" s="67"/>
      <c r="R659" s="67"/>
      <c r="S659" s="68"/>
      <c r="T659" s="68"/>
      <c r="U659" s="66"/>
      <c r="V659" s="66"/>
      <c r="W659" s="66"/>
      <c r="X659" s="66"/>
      <c r="Y659" s="66"/>
      <c r="Z659" s="66"/>
    </row>
    <row r="660" spans="1:26">
      <c r="A660" s="9" t="s">
        <v>6395</v>
      </c>
      <c r="B660" s="9" t="s">
        <v>1387</v>
      </c>
      <c r="C660" s="9" t="s">
        <v>6521</v>
      </c>
      <c r="D660" s="9" t="s">
        <v>6522</v>
      </c>
      <c r="E660" s="9">
        <v>24</v>
      </c>
      <c r="F660" s="9">
        <v>0</v>
      </c>
      <c r="G660" s="44">
        <v>2.9999999999999997E-4</v>
      </c>
      <c r="H660" s="9">
        <v>34</v>
      </c>
      <c r="I660" s="9">
        <v>0</v>
      </c>
      <c r="J660" s="9">
        <v>1</v>
      </c>
      <c r="K660" s="59">
        <v>14.49</v>
      </c>
      <c r="L660" s="67"/>
      <c r="M660" s="67"/>
      <c r="N660" s="67"/>
      <c r="O660" s="66"/>
      <c r="P660" s="66"/>
      <c r="Q660" s="67"/>
      <c r="R660" s="67"/>
      <c r="S660" s="68"/>
      <c r="T660" s="68"/>
      <c r="U660" s="66"/>
      <c r="V660" s="66"/>
      <c r="W660" s="66"/>
      <c r="X660" s="66"/>
      <c r="Y660" s="66"/>
      <c r="Z660" s="66"/>
    </row>
    <row r="661" spans="1:26">
      <c r="A661" s="9" t="s">
        <v>6785</v>
      </c>
      <c r="B661" s="9" t="s">
        <v>2065</v>
      </c>
      <c r="C661" s="9" t="s">
        <v>6786</v>
      </c>
      <c r="D661" s="9" t="s">
        <v>6787</v>
      </c>
      <c r="E661" s="9">
        <v>7</v>
      </c>
      <c r="F661" s="9">
        <v>0</v>
      </c>
      <c r="G661" s="44">
        <v>1E-4</v>
      </c>
      <c r="H661" s="9">
        <v>7</v>
      </c>
      <c r="I661" s="9">
        <v>0</v>
      </c>
      <c r="J661" s="9">
        <v>1</v>
      </c>
      <c r="K661" s="59">
        <v>9.99</v>
      </c>
      <c r="L661" s="67"/>
      <c r="M661" s="67"/>
      <c r="N661" s="67"/>
      <c r="O661" s="66"/>
      <c r="P661" s="66"/>
      <c r="Q661" s="67"/>
      <c r="R661" s="67"/>
      <c r="S661" s="68"/>
      <c r="T661" s="68"/>
      <c r="U661" s="66"/>
      <c r="V661" s="66"/>
      <c r="W661" s="66"/>
      <c r="X661" s="66"/>
      <c r="Y661" s="66"/>
      <c r="Z661" s="66"/>
    </row>
    <row r="662" spans="1:26">
      <c r="A662" s="9" t="s">
        <v>6747</v>
      </c>
      <c r="B662" s="9" t="s">
        <v>1686</v>
      </c>
      <c r="C662" s="9" t="s">
        <v>7591</v>
      </c>
      <c r="D662" s="9" t="s">
        <v>7592</v>
      </c>
      <c r="E662" s="9">
        <v>14</v>
      </c>
      <c r="F662" s="9">
        <v>1</v>
      </c>
      <c r="G662" s="44">
        <v>2.0000000000000001E-4</v>
      </c>
      <c r="H662" s="9">
        <v>20</v>
      </c>
      <c r="I662" s="9">
        <v>1</v>
      </c>
      <c r="J662" s="9">
        <v>1</v>
      </c>
      <c r="K662" s="59">
        <v>8.99</v>
      </c>
      <c r="L662" s="67"/>
      <c r="M662" s="67"/>
      <c r="N662" s="67"/>
      <c r="O662" s="66"/>
      <c r="P662" s="66"/>
      <c r="Q662" s="67"/>
      <c r="R662" s="67"/>
      <c r="S662" s="68"/>
      <c r="T662" s="68"/>
      <c r="U662" s="66"/>
      <c r="V662" s="66"/>
      <c r="W662" s="66"/>
      <c r="X662" s="66"/>
      <c r="Y662" s="66"/>
      <c r="Z662" s="66"/>
    </row>
    <row r="663" spans="1:26">
      <c r="A663" s="9" t="s">
        <v>9936</v>
      </c>
      <c r="B663" s="9" t="s">
        <v>2451</v>
      </c>
      <c r="C663" s="9" t="s">
        <v>10957</v>
      </c>
      <c r="D663" s="9" t="s">
        <v>10958</v>
      </c>
      <c r="E663" s="9">
        <v>7</v>
      </c>
      <c r="F663" s="9">
        <v>0</v>
      </c>
      <c r="G663" s="44">
        <v>1E-4</v>
      </c>
      <c r="H663" s="9">
        <v>7</v>
      </c>
      <c r="I663" s="9">
        <v>0</v>
      </c>
      <c r="J663" s="9">
        <v>1</v>
      </c>
      <c r="K663" s="59">
        <v>9.7799999999999994</v>
      </c>
      <c r="L663" s="67"/>
      <c r="M663" s="67"/>
      <c r="N663" s="67"/>
      <c r="O663" s="66"/>
      <c r="P663" s="66"/>
      <c r="Q663" s="67"/>
      <c r="R663" s="67"/>
      <c r="S663" s="68"/>
      <c r="T663" s="68"/>
      <c r="U663" s="66"/>
      <c r="V663" s="66"/>
      <c r="W663" s="66"/>
      <c r="X663" s="66"/>
      <c r="Y663" s="66"/>
      <c r="Z663" s="66"/>
    </row>
    <row r="664" spans="1:26">
      <c r="A664" s="9" t="s">
        <v>6221</v>
      </c>
      <c r="B664" s="9" t="s">
        <v>1262</v>
      </c>
      <c r="C664" s="9" t="s">
        <v>3601</v>
      </c>
      <c r="D664" s="9" t="s">
        <v>3602</v>
      </c>
      <c r="E664" s="9">
        <v>18</v>
      </c>
      <c r="F664" s="9">
        <v>1</v>
      </c>
      <c r="G664" s="44">
        <v>2.9999999999999997E-4</v>
      </c>
      <c r="H664" s="9">
        <v>18</v>
      </c>
      <c r="I664" s="9">
        <v>1</v>
      </c>
      <c r="J664" s="9">
        <v>1</v>
      </c>
      <c r="K664" s="59">
        <v>11.29</v>
      </c>
      <c r="L664" s="67"/>
      <c r="M664" s="67"/>
      <c r="N664" s="67"/>
      <c r="O664" s="66"/>
      <c r="P664" s="66"/>
      <c r="Q664" s="67"/>
      <c r="R664" s="67"/>
      <c r="S664" s="68"/>
      <c r="T664" s="68"/>
      <c r="U664" s="66"/>
      <c r="V664" s="66"/>
      <c r="W664" s="66"/>
      <c r="X664" s="66"/>
      <c r="Y664" s="66"/>
      <c r="Z664" s="66"/>
    </row>
    <row r="665" spans="1:26">
      <c r="A665" s="9" t="s">
        <v>6976</v>
      </c>
      <c r="B665" s="9" t="s">
        <v>1892</v>
      </c>
      <c r="C665" s="9" t="s">
        <v>7596</v>
      </c>
      <c r="D665" s="9" t="s">
        <v>7597</v>
      </c>
      <c r="E665" s="9">
        <v>4</v>
      </c>
      <c r="F665" s="9">
        <v>1</v>
      </c>
      <c r="G665" s="44">
        <v>1E-4</v>
      </c>
      <c r="H665" s="9">
        <v>4</v>
      </c>
      <c r="I665" s="9">
        <v>1</v>
      </c>
      <c r="J665" s="9">
        <v>1</v>
      </c>
      <c r="K665" s="59">
        <v>8.89</v>
      </c>
      <c r="L665" s="67"/>
      <c r="M665" s="67"/>
      <c r="N665" s="67"/>
      <c r="O665" s="66"/>
      <c r="P665" s="66"/>
      <c r="Q665" s="67"/>
      <c r="R665" s="67"/>
      <c r="S665" s="68"/>
      <c r="T665" s="68"/>
      <c r="U665" s="66"/>
      <c r="V665" s="66"/>
      <c r="W665" s="66"/>
      <c r="X665" s="66"/>
      <c r="Y665" s="66"/>
      <c r="Z665" s="66"/>
    </row>
    <row r="666" spans="1:26">
      <c r="A666" s="9" t="s">
        <v>9181</v>
      </c>
      <c r="B666" s="9" t="s">
        <v>1966</v>
      </c>
      <c r="C666" s="9" t="s">
        <v>10286</v>
      </c>
      <c r="D666" s="9" t="s">
        <v>10959</v>
      </c>
      <c r="E666" s="9">
        <v>2</v>
      </c>
      <c r="F666" s="9">
        <v>0</v>
      </c>
      <c r="G666" s="44">
        <v>0</v>
      </c>
      <c r="H666" s="9">
        <v>2</v>
      </c>
      <c r="I666" s="9">
        <v>0</v>
      </c>
      <c r="J666" s="9">
        <v>1</v>
      </c>
      <c r="K666" s="59">
        <v>15.49</v>
      </c>
      <c r="L666" s="67"/>
      <c r="M666" s="67"/>
      <c r="N666" s="67"/>
      <c r="O666" s="66"/>
      <c r="P666" s="66"/>
      <c r="Q666" s="67"/>
      <c r="R666" s="67"/>
      <c r="S666" s="68"/>
      <c r="T666" s="68"/>
      <c r="U666" s="66"/>
      <c r="V666" s="66"/>
      <c r="W666" s="66"/>
      <c r="X666" s="66"/>
      <c r="Y666" s="66"/>
      <c r="Z666" s="66"/>
    </row>
    <row r="667" spans="1:26">
      <c r="A667" s="9" t="s">
        <v>6101</v>
      </c>
      <c r="B667" s="9" t="s">
        <v>1355</v>
      </c>
      <c r="C667" s="9" t="s">
        <v>3736</v>
      </c>
      <c r="D667" s="9" t="s">
        <v>3737</v>
      </c>
      <c r="E667" s="9">
        <v>59</v>
      </c>
      <c r="F667" s="9">
        <v>1</v>
      </c>
      <c r="G667" s="44">
        <v>8.9999999999999998E-4</v>
      </c>
      <c r="H667" s="9">
        <v>72</v>
      </c>
      <c r="I667" s="9">
        <v>2</v>
      </c>
      <c r="J667" s="9">
        <v>1</v>
      </c>
      <c r="K667" s="59">
        <v>13.09</v>
      </c>
      <c r="L667" s="67"/>
      <c r="M667" s="67"/>
      <c r="N667" s="67"/>
      <c r="O667" s="66"/>
      <c r="P667" s="66"/>
      <c r="Q667" s="67"/>
      <c r="R667" s="67"/>
      <c r="S667" s="68"/>
      <c r="T667" s="68"/>
      <c r="U667" s="66"/>
      <c r="V667" s="66"/>
      <c r="W667" s="66"/>
      <c r="X667" s="66"/>
      <c r="Y667" s="66"/>
      <c r="Z667" s="66"/>
    </row>
    <row r="668" spans="1:26">
      <c r="A668" s="9" t="s">
        <v>6205</v>
      </c>
      <c r="B668" s="9" t="s">
        <v>1313</v>
      </c>
      <c r="C668" s="9" t="s">
        <v>3434</v>
      </c>
      <c r="D668" s="9" t="s">
        <v>6788</v>
      </c>
      <c r="E668" s="9">
        <v>14</v>
      </c>
      <c r="F668" s="9">
        <v>3</v>
      </c>
      <c r="G668" s="44">
        <v>2.0000000000000001E-4</v>
      </c>
      <c r="H668" s="9">
        <v>18</v>
      </c>
      <c r="I668" s="9">
        <v>3</v>
      </c>
      <c r="J668" s="9">
        <v>1</v>
      </c>
      <c r="K668" s="59">
        <v>10.99</v>
      </c>
      <c r="L668" s="67"/>
      <c r="M668" s="67"/>
      <c r="N668" s="67"/>
      <c r="O668" s="66"/>
      <c r="P668" s="66"/>
      <c r="Q668" s="67"/>
      <c r="R668" s="67"/>
      <c r="S668" s="68"/>
      <c r="T668" s="68"/>
      <c r="U668" s="66"/>
      <c r="V668" s="66"/>
      <c r="W668" s="66"/>
      <c r="X668" s="66"/>
      <c r="Y668" s="66"/>
      <c r="Z668" s="66"/>
    </row>
    <row r="669" spans="1:26">
      <c r="A669" s="9" t="s">
        <v>6936</v>
      </c>
      <c r="B669" s="9" t="s">
        <v>1556</v>
      </c>
      <c r="C669" s="9" t="s">
        <v>8915</v>
      </c>
      <c r="D669" s="9" t="s">
        <v>8916</v>
      </c>
      <c r="E669" s="9">
        <v>8</v>
      </c>
      <c r="F669" s="9">
        <v>0</v>
      </c>
      <c r="G669" s="44">
        <v>1E-4</v>
      </c>
      <c r="H669" s="9">
        <v>13</v>
      </c>
      <c r="I669" s="9">
        <v>0</v>
      </c>
      <c r="J669" s="9">
        <v>1</v>
      </c>
      <c r="K669" s="59">
        <v>36.49</v>
      </c>
      <c r="L669" s="67"/>
      <c r="M669" s="67"/>
      <c r="N669" s="67"/>
      <c r="O669" s="66"/>
      <c r="P669" s="66"/>
      <c r="Q669" s="67"/>
      <c r="R669" s="67"/>
      <c r="S669" s="68"/>
      <c r="T669" s="68"/>
      <c r="U669" s="66"/>
      <c r="V669" s="66"/>
      <c r="W669" s="66"/>
      <c r="X669" s="66"/>
      <c r="Y669" s="66"/>
      <c r="Z669" s="66"/>
    </row>
    <row r="670" spans="1:26">
      <c r="A670" s="9" t="s">
        <v>7604</v>
      </c>
      <c r="B670" s="9" t="s">
        <v>1679</v>
      </c>
      <c r="C670" s="9" t="s">
        <v>7605</v>
      </c>
      <c r="D670" s="9" t="s">
        <v>7606</v>
      </c>
      <c r="E670" s="9">
        <v>6</v>
      </c>
      <c r="F670" s="9">
        <v>1</v>
      </c>
      <c r="G670" s="44">
        <v>1E-4</v>
      </c>
      <c r="H670" s="9">
        <v>8</v>
      </c>
      <c r="I670" s="9">
        <v>1</v>
      </c>
      <c r="J670" s="9">
        <v>1</v>
      </c>
      <c r="K670" s="59">
        <v>8.68</v>
      </c>
      <c r="L670" s="67"/>
      <c r="M670" s="67"/>
      <c r="N670" s="67"/>
      <c r="O670" s="66"/>
      <c r="P670" s="66"/>
      <c r="Q670" s="67"/>
      <c r="R670" s="67"/>
      <c r="S670" s="68"/>
      <c r="T670" s="68"/>
      <c r="U670" s="66"/>
      <c r="V670" s="66"/>
      <c r="W670" s="66"/>
      <c r="X670" s="66"/>
      <c r="Y670" s="66"/>
      <c r="Z670" s="66"/>
    </row>
    <row r="671" spans="1:26">
      <c r="A671" s="9" t="s">
        <v>10933</v>
      </c>
      <c r="B671" s="9" t="s">
        <v>2107</v>
      </c>
      <c r="C671" s="9" t="s">
        <v>9359</v>
      </c>
      <c r="D671" s="9" t="s">
        <v>9360</v>
      </c>
      <c r="E671" s="9">
        <v>1</v>
      </c>
      <c r="F671" s="9">
        <v>0</v>
      </c>
      <c r="G671" s="44">
        <v>0</v>
      </c>
      <c r="H671" s="9">
        <v>1</v>
      </c>
      <c r="I671" s="9">
        <v>0</v>
      </c>
      <c r="J671" s="9">
        <v>1</v>
      </c>
      <c r="K671" s="59">
        <v>8.35</v>
      </c>
      <c r="L671" s="67"/>
      <c r="M671" s="67"/>
      <c r="N671" s="67"/>
      <c r="O671" s="66"/>
      <c r="P671" s="66"/>
      <c r="Q671" s="67"/>
      <c r="R671" s="67"/>
      <c r="S671" s="68"/>
      <c r="T671" s="68"/>
      <c r="U671" s="66"/>
      <c r="V671" s="66"/>
      <c r="W671" s="66"/>
      <c r="X671" s="66"/>
      <c r="Y671" s="66"/>
      <c r="Z671" s="66"/>
    </row>
    <row r="672" spans="1:26">
      <c r="A672" s="9" t="s">
        <v>6183</v>
      </c>
      <c r="B672" s="9" t="s">
        <v>1452</v>
      </c>
      <c r="C672" s="9" t="s">
        <v>3769</v>
      </c>
      <c r="D672" s="9" t="s">
        <v>3770</v>
      </c>
      <c r="E672" s="9">
        <v>18</v>
      </c>
      <c r="F672" s="9">
        <v>1</v>
      </c>
      <c r="G672" s="44">
        <v>2.9999999999999997E-4</v>
      </c>
      <c r="H672" s="9">
        <v>24</v>
      </c>
      <c r="I672" s="9">
        <v>1</v>
      </c>
      <c r="J672" s="9">
        <v>1</v>
      </c>
      <c r="K672" s="59">
        <v>6.89</v>
      </c>
      <c r="L672" s="67"/>
      <c r="M672" s="67"/>
      <c r="N672" s="67"/>
      <c r="O672" s="66"/>
      <c r="P672" s="66"/>
      <c r="Q672" s="67"/>
      <c r="R672" s="67"/>
      <c r="S672" s="68"/>
      <c r="T672" s="68"/>
      <c r="U672" s="66"/>
      <c r="V672" s="66"/>
      <c r="W672" s="66"/>
      <c r="X672" s="66"/>
      <c r="Y672" s="66"/>
      <c r="Z672" s="66"/>
    </row>
    <row r="673" spans="1:26">
      <c r="A673" s="9" t="s">
        <v>8202</v>
      </c>
      <c r="B673" s="9" t="s">
        <v>1860</v>
      </c>
      <c r="C673" s="9" t="s">
        <v>10444</v>
      </c>
      <c r="D673" s="9" t="s">
        <v>10960</v>
      </c>
      <c r="E673" s="9">
        <v>12</v>
      </c>
      <c r="F673" s="9">
        <v>0</v>
      </c>
      <c r="G673" s="44">
        <v>2.0000000000000001E-4</v>
      </c>
      <c r="H673" s="9">
        <v>19</v>
      </c>
      <c r="I673" s="9">
        <v>0</v>
      </c>
      <c r="J673" s="9">
        <v>1</v>
      </c>
      <c r="K673" s="59">
        <v>8.7899999999999991</v>
      </c>
      <c r="L673" s="67"/>
      <c r="M673" s="67"/>
      <c r="N673" s="67"/>
      <c r="O673" s="66"/>
      <c r="P673" s="66"/>
      <c r="Q673" s="67"/>
      <c r="R673" s="67"/>
      <c r="S673" s="68"/>
      <c r="T673" s="68"/>
      <c r="U673" s="66"/>
      <c r="V673" s="66"/>
      <c r="W673" s="66"/>
      <c r="X673" s="66"/>
      <c r="Y673" s="66"/>
      <c r="Z673" s="66"/>
    </row>
    <row r="674" spans="1:26">
      <c r="A674" s="9" t="s">
        <v>6887</v>
      </c>
      <c r="B674" s="9" t="s">
        <v>1665</v>
      </c>
      <c r="C674" s="9" t="s">
        <v>6888</v>
      </c>
      <c r="D674" s="9" t="s">
        <v>6889</v>
      </c>
      <c r="E674" s="9">
        <v>12</v>
      </c>
      <c r="F674" s="9">
        <v>0</v>
      </c>
      <c r="G674" s="44">
        <v>2.0000000000000001E-4</v>
      </c>
      <c r="H674" s="9">
        <v>14</v>
      </c>
      <c r="I674" s="9">
        <v>0</v>
      </c>
      <c r="J674" s="9">
        <v>1</v>
      </c>
      <c r="K674" s="59">
        <v>13.99</v>
      </c>
      <c r="L674" s="67"/>
      <c r="M674" s="67"/>
      <c r="N674" s="67"/>
      <c r="O674" s="66"/>
      <c r="P674" s="66"/>
      <c r="Q674" s="67"/>
      <c r="R674" s="67"/>
      <c r="S674" s="68"/>
      <c r="T674" s="68"/>
      <c r="U674" s="66"/>
      <c r="V674" s="66"/>
      <c r="W674" s="66"/>
      <c r="X674" s="66"/>
      <c r="Y674" s="66"/>
      <c r="Z674" s="66"/>
    </row>
    <row r="675" spans="1:26">
      <c r="A675" s="9" t="s">
        <v>6589</v>
      </c>
      <c r="B675" s="9" t="s">
        <v>1453</v>
      </c>
      <c r="C675" s="9" t="s">
        <v>4365</v>
      </c>
      <c r="D675" s="9" t="s">
        <v>4366</v>
      </c>
      <c r="E675" s="9">
        <v>2</v>
      </c>
      <c r="F675" s="9">
        <v>0</v>
      </c>
      <c r="G675" s="44">
        <v>0</v>
      </c>
      <c r="H675" s="9">
        <v>2</v>
      </c>
      <c r="I675" s="9">
        <v>0</v>
      </c>
      <c r="J675" s="9">
        <v>1</v>
      </c>
      <c r="K675" s="59">
        <v>6.39</v>
      </c>
      <c r="L675" s="67"/>
      <c r="M675" s="67"/>
      <c r="N675" s="67"/>
      <c r="O675" s="66"/>
      <c r="P675" s="66"/>
      <c r="Q675" s="67"/>
      <c r="R675" s="67"/>
      <c r="S675" s="68"/>
      <c r="T675" s="68"/>
      <c r="U675" s="66"/>
      <c r="V675" s="66"/>
      <c r="W675" s="66"/>
      <c r="X675" s="66"/>
      <c r="Y675" s="66"/>
      <c r="Z675" s="66"/>
    </row>
    <row r="676" spans="1:26">
      <c r="A676" s="9" t="s">
        <v>6529</v>
      </c>
      <c r="B676" s="9" t="s">
        <v>1417</v>
      </c>
      <c r="C676" s="9" t="s">
        <v>5163</v>
      </c>
      <c r="D676" s="9" t="s">
        <v>5164</v>
      </c>
      <c r="E676" s="9">
        <v>7</v>
      </c>
      <c r="F676" s="9">
        <v>2</v>
      </c>
      <c r="G676" s="44">
        <v>1E-4</v>
      </c>
      <c r="H676" s="9">
        <v>20</v>
      </c>
      <c r="I676" s="9">
        <v>14</v>
      </c>
      <c r="J676" s="9">
        <v>5</v>
      </c>
      <c r="K676" s="59">
        <v>30.3</v>
      </c>
      <c r="L676" s="67"/>
      <c r="M676" s="67"/>
      <c r="N676" s="67"/>
      <c r="O676" s="66"/>
      <c r="P676" s="66"/>
      <c r="Q676" s="67"/>
      <c r="R676" s="67"/>
      <c r="S676" s="68"/>
      <c r="T676" s="68"/>
      <c r="U676" s="66"/>
      <c r="V676" s="66"/>
      <c r="W676" s="66"/>
      <c r="X676" s="66"/>
      <c r="Y676" s="66"/>
      <c r="Z676" s="66"/>
    </row>
    <row r="677" spans="1:26">
      <c r="A677" s="9" t="s">
        <v>7464</v>
      </c>
      <c r="B677" s="9" t="s">
        <v>2084</v>
      </c>
      <c r="C677" s="9" t="s">
        <v>9371</v>
      </c>
      <c r="D677" s="9" t="s">
        <v>9372</v>
      </c>
      <c r="E677" s="9">
        <v>3</v>
      </c>
      <c r="F677" s="9">
        <v>0</v>
      </c>
      <c r="G677" s="44">
        <v>0</v>
      </c>
      <c r="H677" s="9">
        <v>5</v>
      </c>
      <c r="I677" s="9">
        <v>0</v>
      </c>
      <c r="J677" s="9">
        <v>1</v>
      </c>
      <c r="K677" s="59">
        <v>8.35</v>
      </c>
      <c r="L677" s="67"/>
      <c r="M677" s="67"/>
      <c r="N677" s="67"/>
      <c r="O677" s="66"/>
      <c r="P677" s="66"/>
      <c r="Q677" s="67"/>
      <c r="R677" s="67"/>
      <c r="S677" s="68"/>
      <c r="T677" s="68"/>
      <c r="U677" s="66"/>
      <c r="V677" s="66"/>
      <c r="W677" s="66"/>
      <c r="X677" s="66"/>
      <c r="Y677" s="66"/>
      <c r="Z677" s="66"/>
    </row>
    <row r="678" spans="1:26">
      <c r="A678" s="9" t="s">
        <v>6418</v>
      </c>
      <c r="B678" s="9" t="s">
        <v>2466</v>
      </c>
      <c r="C678" s="9" t="s">
        <v>7263</v>
      </c>
      <c r="D678" s="9" t="s">
        <v>7264</v>
      </c>
      <c r="E678" s="9">
        <v>10</v>
      </c>
      <c r="F678" s="9">
        <v>1</v>
      </c>
      <c r="G678" s="44">
        <v>1E-4</v>
      </c>
      <c r="H678" s="9">
        <v>16</v>
      </c>
      <c r="I678" s="9">
        <v>1</v>
      </c>
      <c r="J678" s="9">
        <v>3</v>
      </c>
      <c r="K678" s="59">
        <v>35.58</v>
      </c>
      <c r="L678" s="67"/>
      <c r="M678" s="67"/>
      <c r="N678" s="67"/>
      <c r="O678" s="66"/>
      <c r="P678" s="66"/>
      <c r="Q678" s="67"/>
      <c r="R678" s="67"/>
      <c r="S678" s="68"/>
      <c r="T678" s="68"/>
      <c r="U678" s="66"/>
      <c r="V678" s="66"/>
      <c r="W678" s="66"/>
      <c r="X678" s="66"/>
      <c r="Y678" s="66"/>
      <c r="Z678" s="66"/>
    </row>
    <row r="679" spans="1:26">
      <c r="A679" s="9" t="s">
        <v>6418</v>
      </c>
      <c r="B679" s="9" t="s">
        <v>1375</v>
      </c>
      <c r="C679" s="9" t="s">
        <v>7065</v>
      </c>
      <c r="D679" s="9" t="s">
        <v>7066</v>
      </c>
      <c r="E679" s="9">
        <v>7</v>
      </c>
      <c r="F679" s="9">
        <v>0</v>
      </c>
      <c r="G679" s="44">
        <v>1E-4</v>
      </c>
      <c r="H679" s="9">
        <v>7</v>
      </c>
      <c r="I679" s="9">
        <v>0</v>
      </c>
      <c r="J679" s="9">
        <v>1</v>
      </c>
      <c r="K679" s="59">
        <v>13.69</v>
      </c>
      <c r="L679" s="67"/>
      <c r="M679" s="67"/>
      <c r="N679" s="67"/>
      <c r="O679" s="66"/>
      <c r="P679" s="66"/>
      <c r="Q679" s="67"/>
      <c r="R679" s="67"/>
      <c r="S679" s="68"/>
      <c r="T679" s="68"/>
      <c r="U679" s="66"/>
      <c r="V679" s="66"/>
      <c r="W679" s="66"/>
      <c r="X679" s="66"/>
      <c r="Y679" s="66"/>
      <c r="Z679" s="66"/>
    </row>
    <row r="680" spans="1:26">
      <c r="A680" s="9" t="s">
        <v>6418</v>
      </c>
      <c r="B680" s="9" t="s">
        <v>1656</v>
      </c>
      <c r="C680" s="9" t="s">
        <v>6419</v>
      </c>
      <c r="D680" s="9" t="s">
        <v>6420</v>
      </c>
      <c r="E680" s="9">
        <v>6</v>
      </c>
      <c r="F680" s="9">
        <v>0</v>
      </c>
      <c r="G680" s="44">
        <v>1E-4</v>
      </c>
      <c r="H680" s="9">
        <v>14</v>
      </c>
      <c r="I680" s="9">
        <v>0</v>
      </c>
      <c r="J680" s="9">
        <v>1</v>
      </c>
      <c r="K680" s="59">
        <v>13.69</v>
      </c>
      <c r="L680" s="67"/>
      <c r="M680" s="67"/>
      <c r="N680" s="67"/>
      <c r="O680" s="66"/>
      <c r="P680" s="66"/>
      <c r="Q680" s="67"/>
      <c r="R680" s="67"/>
      <c r="S680" s="68"/>
      <c r="T680" s="68"/>
      <c r="U680" s="66"/>
      <c r="V680" s="66"/>
      <c r="W680" s="66"/>
      <c r="X680" s="66"/>
      <c r="Y680" s="66"/>
      <c r="Z680" s="66"/>
    </row>
    <row r="681" spans="1:26">
      <c r="A681" s="9" t="s">
        <v>6418</v>
      </c>
      <c r="B681" s="9" t="s">
        <v>2108</v>
      </c>
      <c r="C681" s="9" t="s">
        <v>8917</v>
      </c>
      <c r="D681" s="9" t="s">
        <v>8918</v>
      </c>
      <c r="E681" s="9">
        <v>3</v>
      </c>
      <c r="F681" s="9">
        <v>0</v>
      </c>
      <c r="G681" s="44">
        <v>0</v>
      </c>
      <c r="H681" s="9">
        <v>4</v>
      </c>
      <c r="I681" s="9">
        <v>0</v>
      </c>
      <c r="J681" s="9">
        <v>2</v>
      </c>
      <c r="K681" s="59">
        <v>31.5</v>
      </c>
      <c r="L681" s="67"/>
      <c r="M681" s="67"/>
      <c r="N681" s="67"/>
      <c r="O681" s="66"/>
      <c r="P681" s="66"/>
      <c r="Q681" s="67"/>
      <c r="R681" s="67"/>
      <c r="S681" s="68"/>
      <c r="T681" s="68"/>
      <c r="U681" s="66"/>
      <c r="V681" s="66"/>
      <c r="W681" s="66"/>
      <c r="X681" s="66"/>
      <c r="Y681" s="66"/>
      <c r="Z681" s="66"/>
    </row>
    <row r="682" spans="1:26">
      <c r="A682" s="9" t="s">
        <v>6418</v>
      </c>
      <c r="B682" s="9" t="s">
        <v>1428</v>
      </c>
      <c r="C682" s="9" t="s">
        <v>9048</v>
      </c>
      <c r="D682" s="9" t="s">
        <v>9049</v>
      </c>
      <c r="E682" s="9">
        <v>11</v>
      </c>
      <c r="F682" s="9">
        <v>1</v>
      </c>
      <c r="G682" s="44">
        <v>2.0000000000000001E-4</v>
      </c>
      <c r="H682" s="9">
        <v>15</v>
      </c>
      <c r="I682" s="9">
        <v>1</v>
      </c>
      <c r="J682" s="9">
        <v>1</v>
      </c>
      <c r="K682" s="59">
        <v>15.25</v>
      </c>
      <c r="L682" s="67"/>
      <c r="M682" s="67"/>
      <c r="N682" s="67"/>
      <c r="O682" s="66"/>
      <c r="P682" s="66"/>
      <c r="Q682" s="67"/>
      <c r="R682" s="67"/>
      <c r="S682" s="68"/>
      <c r="T682" s="68"/>
      <c r="U682" s="66"/>
      <c r="V682" s="66"/>
      <c r="W682" s="66"/>
      <c r="X682" s="66"/>
      <c r="Y682" s="66"/>
      <c r="Z682" s="66"/>
    </row>
    <row r="683" spans="1:26">
      <c r="A683" s="9" t="s">
        <v>6418</v>
      </c>
      <c r="B683" s="9" t="s">
        <v>1483</v>
      </c>
      <c r="C683" s="9" t="s">
        <v>4321</v>
      </c>
      <c r="D683" s="9" t="s">
        <v>8478</v>
      </c>
      <c r="E683" s="9">
        <v>30</v>
      </c>
      <c r="F683" s="9">
        <v>3</v>
      </c>
      <c r="G683" s="44">
        <v>4.0000000000000002E-4</v>
      </c>
      <c r="H683" s="9">
        <v>32</v>
      </c>
      <c r="I683" s="9">
        <v>3</v>
      </c>
      <c r="J683" s="9">
        <v>5</v>
      </c>
      <c r="K683" s="59">
        <v>56.95</v>
      </c>
      <c r="L683" s="67"/>
      <c r="M683" s="67"/>
      <c r="N683" s="67"/>
      <c r="O683" s="66"/>
      <c r="P683" s="66"/>
      <c r="Q683" s="67"/>
      <c r="R683" s="67"/>
      <c r="S683" s="68"/>
      <c r="T683" s="68"/>
      <c r="U683" s="66"/>
      <c r="V683" s="66"/>
      <c r="W683" s="66"/>
      <c r="X683" s="66"/>
      <c r="Y683" s="66"/>
      <c r="Z683" s="66"/>
    </row>
    <row r="684" spans="1:26">
      <c r="A684" s="9" t="s">
        <v>8487</v>
      </c>
      <c r="B684" s="9" t="s">
        <v>2143</v>
      </c>
      <c r="C684" s="9" t="s">
        <v>8488</v>
      </c>
      <c r="D684" s="9" t="s">
        <v>8489</v>
      </c>
      <c r="E684" s="9">
        <v>1</v>
      </c>
      <c r="F684" s="9">
        <v>0</v>
      </c>
      <c r="G684" s="44">
        <v>0</v>
      </c>
      <c r="H684" s="9">
        <v>1</v>
      </c>
      <c r="I684" s="9">
        <v>0</v>
      </c>
      <c r="J684" s="9">
        <v>1</v>
      </c>
      <c r="K684" s="59">
        <v>11.89</v>
      </c>
      <c r="L684" s="67"/>
      <c r="M684" s="67"/>
      <c r="N684" s="67"/>
      <c r="O684" s="66"/>
      <c r="P684" s="66"/>
      <c r="Q684" s="67"/>
      <c r="R684" s="67"/>
      <c r="S684" s="68"/>
      <c r="T684" s="68"/>
      <c r="U684" s="66"/>
      <c r="V684" s="66"/>
      <c r="W684" s="66"/>
      <c r="X684" s="66"/>
      <c r="Y684" s="66"/>
      <c r="Z684" s="66"/>
    </row>
    <row r="685" spans="1:26">
      <c r="A685" s="9" t="s">
        <v>5993</v>
      </c>
      <c r="B685" s="9" t="s">
        <v>726</v>
      </c>
      <c r="C685" s="9" t="s">
        <v>723</v>
      </c>
      <c r="D685" s="9" t="s">
        <v>7640</v>
      </c>
      <c r="E685" s="9">
        <v>20</v>
      </c>
      <c r="F685" s="9">
        <v>2</v>
      </c>
      <c r="G685" s="44">
        <v>2.9999999999999997E-4</v>
      </c>
      <c r="H685" s="9">
        <v>28</v>
      </c>
      <c r="I685" s="9">
        <v>8</v>
      </c>
      <c r="J685" s="9">
        <v>1</v>
      </c>
      <c r="K685" s="59">
        <v>51.55</v>
      </c>
      <c r="L685" s="67"/>
      <c r="M685" s="67"/>
      <c r="N685" s="67"/>
      <c r="O685" s="66"/>
      <c r="P685" s="66"/>
      <c r="Q685" s="67"/>
      <c r="R685" s="67"/>
      <c r="S685" s="68"/>
      <c r="T685" s="68"/>
      <c r="U685" s="66"/>
      <c r="V685" s="66"/>
      <c r="W685" s="66"/>
      <c r="X685" s="66"/>
      <c r="Y685" s="66"/>
      <c r="Z685" s="66"/>
    </row>
    <row r="686" spans="1:26">
      <c r="A686" s="9" t="s">
        <v>9842</v>
      </c>
      <c r="B686" s="9" t="s">
        <v>10656</v>
      </c>
      <c r="C686" s="9" t="s">
        <v>10657</v>
      </c>
      <c r="D686" s="9" t="s">
        <v>10961</v>
      </c>
      <c r="E686" s="9">
        <v>1</v>
      </c>
      <c r="F686" s="9">
        <v>0</v>
      </c>
      <c r="G686" s="44">
        <v>0</v>
      </c>
      <c r="H686" s="9">
        <v>1</v>
      </c>
      <c r="I686" s="9">
        <v>0</v>
      </c>
      <c r="J686" s="9">
        <v>1</v>
      </c>
      <c r="K686" s="59">
        <v>31.23</v>
      </c>
      <c r="L686" s="67"/>
      <c r="M686" s="67"/>
      <c r="N686" s="67"/>
      <c r="O686" s="66"/>
      <c r="P686" s="66"/>
      <c r="Q686" s="67"/>
      <c r="R686" s="67"/>
      <c r="S686" s="68"/>
      <c r="T686" s="68"/>
      <c r="U686" s="66"/>
      <c r="V686" s="66"/>
      <c r="W686" s="66"/>
      <c r="X686" s="66"/>
      <c r="Y686" s="66"/>
      <c r="Z686" s="66"/>
    </row>
    <row r="687" spans="1:26">
      <c r="A687" s="9" t="s">
        <v>6894</v>
      </c>
      <c r="B687" s="9" t="s">
        <v>2048</v>
      </c>
      <c r="C687" s="9" t="s">
        <v>6895</v>
      </c>
      <c r="D687" s="9" t="s">
        <v>6896</v>
      </c>
      <c r="E687" s="9">
        <v>4</v>
      </c>
      <c r="F687" s="9">
        <v>1</v>
      </c>
      <c r="G687" s="44">
        <v>1E-4</v>
      </c>
      <c r="H687" s="9">
        <v>4</v>
      </c>
      <c r="I687" s="9">
        <v>1</v>
      </c>
      <c r="J687" s="9">
        <v>1</v>
      </c>
      <c r="K687" s="59">
        <v>8.44</v>
      </c>
      <c r="L687" s="67"/>
      <c r="M687" s="67"/>
      <c r="N687" s="67"/>
      <c r="O687" s="66"/>
      <c r="P687" s="66"/>
      <c r="Q687" s="67"/>
      <c r="R687" s="67"/>
      <c r="S687" s="68"/>
      <c r="T687" s="68"/>
      <c r="U687" s="66"/>
      <c r="V687" s="66"/>
      <c r="W687" s="66"/>
      <c r="X687" s="66"/>
      <c r="Y687" s="66"/>
      <c r="Z687" s="66"/>
    </row>
    <row r="688" spans="1:26">
      <c r="A688" s="9" t="s">
        <v>6449</v>
      </c>
      <c r="B688" s="9" t="s">
        <v>1732</v>
      </c>
      <c r="C688" s="9" t="s">
        <v>6897</v>
      </c>
      <c r="D688" s="9" t="s">
        <v>6898</v>
      </c>
      <c r="E688" s="9">
        <v>15</v>
      </c>
      <c r="F688" s="9">
        <v>2</v>
      </c>
      <c r="G688" s="44">
        <v>2.0000000000000001E-4</v>
      </c>
      <c r="H688" s="9">
        <v>21</v>
      </c>
      <c r="I688" s="9">
        <v>4</v>
      </c>
      <c r="J688" s="9">
        <v>1</v>
      </c>
      <c r="K688" s="59">
        <v>62.89</v>
      </c>
      <c r="L688" s="67"/>
      <c r="M688" s="67"/>
      <c r="N688" s="67"/>
      <c r="O688" s="66"/>
      <c r="P688" s="66"/>
      <c r="Q688" s="67"/>
      <c r="R688" s="67"/>
      <c r="S688" s="68"/>
      <c r="T688" s="68"/>
      <c r="U688" s="66"/>
      <c r="V688" s="66"/>
      <c r="W688" s="66"/>
      <c r="X688" s="66"/>
      <c r="Y688" s="66"/>
      <c r="Z688" s="66"/>
    </row>
    <row r="689" spans="1:26">
      <c r="A689" s="9" t="s">
        <v>1383</v>
      </c>
      <c r="B689" s="9" t="s">
        <v>1383</v>
      </c>
      <c r="C689" s="9" t="s">
        <v>7067</v>
      </c>
      <c r="D689" s="9" t="s">
        <v>7068</v>
      </c>
      <c r="E689" s="9">
        <v>18</v>
      </c>
      <c r="F689" s="9">
        <v>0</v>
      </c>
      <c r="G689" s="44">
        <v>2.9999999999999997E-4</v>
      </c>
      <c r="H689" s="9">
        <v>20</v>
      </c>
      <c r="I689" s="9">
        <v>0</v>
      </c>
      <c r="J689" s="9">
        <v>1</v>
      </c>
      <c r="K689" s="59">
        <v>68.989999999999995</v>
      </c>
      <c r="L689" s="67"/>
      <c r="M689" s="67"/>
      <c r="N689" s="67"/>
      <c r="O689" s="66"/>
      <c r="P689" s="66"/>
      <c r="Q689" s="67"/>
      <c r="R689" s="67"/>
      <c r="S689" s="68"/>
      <c r="T689" s="68"/>
      <c r="U689" s="66"/>
      <c r="V689" s="66"/>
      <c r="W689" s="66"/>
      <c r="X689" s="66"/>
      <c r="Y689" s="66"/>
      <c r="Z689" s="66"/>
    </row>
    <row r="690" spans="1:26">
      <c r="A690" s="9" t="s">
        <v>1632</v>
      </c>
      <c r="B690" s="9" t="s">
        <v>1632</v>
      </c>
      <c r="C690" s="9" t="s">
        <v>8512</v>
      </c>
      <c r="D690" s="9" t="s">
        <v>8513</v>
      </c>
      <c r="E690" s="9">
        <v>15</v>
      </c>
      <c r="F690" s="9">
        <v>1</v>
      </c>
      <c r="G690" s="44">
        <v>2.0000000000000001E-4</v>
      </c>
      <c r="H690" s="9">
        <v>19</v>
      </c>
      <c r="I690" s="9">
        <v>2</v>
      </c>
      <c r="J690" s="9">
        <v>1</v>
      </c>
      <c r="K690" s="59">
        <v>56.09</v>
      </c>
      <c r="L690" s="67"/>
      <c r="M690" s="67"/>
      <c r="N690" s="67"/>
      <c r="O690" s="66"/>
      <c r="P690" s="66"/>
      <c r="Q690" s="67"/>
      <c r="R690" s="67"/>
      <c r="S690" s="68"/>
      <c r="T690" s="68"/>
      <c r="U690" s="66"/>
      <c r="V690" s="66"/>
      <c r="W690" s="66"/>
      <c r="X690" s="66"/>
      <c r="Y690" s="66"/>
      <c r="Z690" s="66"/>
    </row>
    <row r="691" spans="1:26">
      <c r="A691" s="9" t="s">
        <v>6048</v>
      </c>
      <c r="B691" s="9" t="s">
        <v>1022</v>
      </c>
      <c r="C691" s="9" t="s">
        <v>9504</v>
      </c>
      <c r="D691" s="9" t="s">
        <v>3322</v>
      </c>
      <c r="E691" s="9">
        <v>110</v>
      </c>
      <c r="F691" s="9">
        <v>2</v>
      </c>
      <c r="G691" s="44">
        <v>1.6000000000000001E-3</v>
      </c>
      <c r="H691" s="9">
        <v>125</v>
      </c>
      <c r="I691" s="9">
        <v>3</v>
      </c>
      <c r="J691" s="9">
        <v>1</v>
      </c>
      <c r="K691" s="59">
        <v>39.19</v>
      </c>
      <c r="L691" s="67"/>
      <c r="M691" s="67"/>
      <c r="N691" s="67"/>
      <c r="O691" s="66"/>
      <c r="P691" s="66"/>
      <c r="Q691" s="67"/>
      <c r="R691" s="67"/>
      <c r="S691" s="68"/>
      <c r="T691" s="68"/>
      <c r="U691" s="66"/>
      <c r="V691" s="66"/>
      <c r="W691" s="66"/>
      <c r="X691" s="66"/>
      <c r="Y691" s="66"/>
      <c r="Z691" s="66"/>
    </row>
    <row r="692" spans="1:26">
      <c r="A692" s="9" t="s">
        <v>6699</v>
      </c>
      <c r="B692" s="9" t="s">
        <v>1667</v>
      </c>
      <c r="C692" s="9" t="s">
        <v>6700</v>
      </c>
      <c r="D692" s="9" t="s">
        <v>6701</v>
      </c>
      <c r="E692" s="9">
        <v>13</v>
      </c>
      <c r="F692" s="9">
        <v>0</v>
      </c>
      <c r="G692" s="44">
        <v>2.0000000000000001E-4</v>
      </c>
      <c r="H692" s="9">
        <v>15</v>
      </c>
      <c r="I692" s="9">
        <v>0</v>
      </c>
      <c r="J692" s="9">
        <v>1</v>
      </c>
      <c r="K692" s="59">
        <v>11.8</v>
      </c>
      <c r="L692" s="67"/>
      <c r="M692" s="67"/>
      <c r="N692" s="67"/>
      <c r="O692" s="66"/>
      <c r="P692" s="66"/>
      <c r="Q692" s="67"/>
      <c r="R692" s="67"/>
      <c r="S692" s="68"/>
      <c r="T692" s="68"/>
      <c r="U692" s="66"/>
      <c r="V692" s="66"/>
      <c r="W692" s="66"/>
      <c r="X692" s="66"/>
      <c r="Y692" s="66"/>
      <c r="Z692" s="66"/>
    </row>
    <row r="693" spans="1:26">
      <c r="A693" s="9" t="s">
        <v>6277</v>
      </c>
      <c r="B693" s="9" t="s">
        <v>658</v>
      </c>
      <c r="C693" s="9" t="s">
        <v>655</v>
      </c>
      <c r="D693" s="9" t="s">
        <v>6458</v>
      </c>
      <c r="E693" s="9">
        <v>18</v>
      </c>
      <c r="F693" s="9">
        <v>7</v>
      </c>
      <c r="G693" s="44">
        <v>2.9999999999999997E-4</v>
      </c>
      <c r="H693" s="9">
        <v>22</v>
      </c>
      <c r="I693" s="9">
        <v>9</v>
      </c>
      <c r="J693" s="9">
        <v>1</v>
      </c>
      <c r="K693" s="59">
        <v>44.89</v>
      </c>
      <c r="L693" s="67"/>
      <c r="M693" s="67"/>
      <c r="N693" s="67"/>
      <c r="O693" s="66"/>
      <c r="P693" s="66"/>
      <c r="Q693" s="67"/>
      <c r="R693" s="67"/>
      <c r="S693" s="68"/>
      <c r="T693" s="68"/>
      <c r="U693" s="66"/>
      <c r="V693" s="66"/>
      <c r="W693" s="66"/>
      <c r="X693" s="66"/>
      <c r="Y693" s="66"/>
      <c r="Z693" s="66"/>
    </row>
    <row r="694" spans="1:26">
      <c r="A694" s="9" t="s">
        <v>6492</v>
      </c>
      <c r="B694" s="9" t="s">
        <v>1405</v>
      </c>
      <c r="C694" s="9" t="s">
        <v>4399</v>
      </c>
      <c r="D694" s="9" t="s">
        <v>4400</v>
      </c>
      <c r="E694" s="9">
        <v>24</v>
      </c>
      <c r="F694" s="9">
        <v>4</v>
      </c>
      <c r="G694" s="44">
        <v>2.9999999999999997E-4</v>
      </c>
      <c r="H694" s="9">
        <v>37</v>
      </c>
      <c r="I694" s="9">
        <v>4</v>
      </c>
      <c r="J694" s="9">
        <v>1</v>
      </c>
      <c r="K694" s="59">
        <v>26.89</v>
      </c>
      <c r="L694" s="67"/>
      <c r="M694" s="67"/>
      <c r="N694" s="67"/>
      <c r="O694" s="66"/>
      <c r="P694" s="66"/>
      <c r="Q694" s="67"/>
      <c r="R694" s="67"/>
      <c r="S694" s="68"/>
      <c r="T694" s="68"/>
      <c r="U694" s="66"/>
      <c r="V694" s="66"/>
      <c r="W694" s="66"/>
      <c r="X694" s="66"/>
      <c r="Y694" s="66"/>
      <c r="Z694" s="66"/>
    </row>
    <row r="695" spans="1:26">
      <c r="A695" s="9" t="s">
        <v>7069</v>
      </c>
      <c r="B695" s="9" t="s">
        <v>2770</v>
      </c>
      <c r="C695" s="9" t="s">
        <v>5157</v>
      </c>
      <c r="D695" s="9" t="s">
        <v>5158</v>
      </c>
      <c r="E695" s="9">
        <v>80</v>
      </c>
      <c r="F695" s="9">
        <v>0</v>
      </c>
      <c r="G695" s="44">
        <v>1.1999999999999999E-3</v>
      </c>
      <c r="H695" s="9">
        <v>103</v>
      </c>
      <c r="I695" s="9">
        <v>0</v>
      </c>
      <c r="J695" s="9">
        <v>1</v>
      </c>
      <c r="K695" s="59">
        <v>9.76</v>
      </c>
      <c r="L695" s="67"/>
      <c r="M695" s="67"/>
      <c r="N695" s="68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</row>
    <row r="696" spans="1:26">
      <c r="A696" s="9" t="s">
        <v>6492</v>
      </c>
      <c r="B696" s="9" t="s">
        <v>816</v>
      </c>
      <c r="C696" s="9" t="s">
        <v>813</v>
      </c>
      <c r="D696" s="9" t="s">
        <v>7649</v>
      </c>
      <c r="E696" s="9">
        <v>10</v>
      </c>
      <c r="F696" s="9">
        <v>0</v>
      </c>
      <c r="G696" s="44">
        <v>1E-4</v>
      </c>
      <c r="H696" s="9">
        <v>15</v>
      </c>
      <c r="I696" s="9">
        <v>0</v>
      </c>
      <c r="J696" s="9">
        <v>1</v>
      </c>
      <c r="K696" s="59">
        <v>47.84</v>
      </c>
      <c r="L696" s="67"/>
      <c r="M696" s="67"/>
      <c r="N696" s="68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</row>
    <row r="697" spans="1:26">
      <c r="A697" s="9" t="s">
        <v>6277</v>
      </c>
      <c r="B697" s="9" t="s">
        <v>284</v>
      </c>
      <c r="C697" s="9" t="s">
        <v>281</v>
      </c>
      <c r="D697" s="9" t="s">
        <v>283</v>
      </c>
      <c r="E697" s="9">
        <v>37</v>
      </c>
      <c r="F697" s="9">
        <v>7</v>
      </c>
      <c r="G697" s="44">
        <v>5.0000000000000001E-4</v>
      </c>
      <c r="H697" s="9">
        <v>59</v>
      </c>
      <c r="I697" s="9">
        <v>9</v>
      </c>
      <c r="J697" s="9">
        <v>1</v>
      </c>
      <c r="K697" s="59">
        <v>18.78</v>
      </c>
      <c r="L697" s="67"/>
      <c r="M697" s="67"/>
      <c r="N697" s="68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</row>
    <row r="698" spans="1:26">
      <c r="A698" s="9" t="s">
        <v>6086</v>
      </c>
      <c r="B698" s="9" t="s">
        <v>152</v>
      </c>
      <c r="C698" s="9" t="s">
        <v>149</v>
      </c>
      <c r="D698" s="9" t="s">
        <v>10962</v>
      </c>
      <c r="E698" s="9">
        <v>413</v>
      </c>
      <c r="F698" s="9">
        <v>20</v>
      </c>
      <c r="G698" s="44">
        <v>6.0000000000000001E-3</v>
      </c>
      <c r="H698" s="9">
        <v>592</v>
      </c>
      <c r="I698" s="9">
        <v>32</v>
      </c>
      <c r="J698" s="9">
        <v>1</v>
      </c>
      <c r="K698" s="59">
        <v>21.25</v>
      </c>
      <c r="L698" s="67"/>
      <c r="M698" s="67"/>
      <c r="N698" s="68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</row>
    <row r="699" spans="1:26">
      <c r="A699" s="9" t="s">
        <v>10226</v>
      </c>
      <c r="B699" s="9" t="s">
        <v>1928</v>
      </c>
      <c r="C699" s="9" t="s">
        <v>10227</v>
      </c>
      <c r="D699" s="9" t="s">
        <v>10963</v>
      </c>
      <c r="E699" s="9">
        <v>6</v>
      </c>
      <c r="F699" s="9">
        <v>0</v>
      </c>
      <c r="G699" s="44">
        <v>1E-4</v>
      </c>
      <c r="H699" s="9">
        <v>8</v>
      </c>
      <c r="I699" s="9">
        <v>0</v>
      </c>
      <c r="J699" s="9">
        <v>1</v>
      </c>
      <c r="K699" s="59">
        <v>18.989999999999998</v>
      </c>
      <c r="L699" s="67"/>
      <c r="M699" s="67"/>
      <c r="N699" s="68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</row>
    <row r="700" spans="1:26">
      <c r="A700" s="9" t="s">
        <v>6023</v>
      </c>
      <c r="B700" s="9" t="s">
        <v>1244</v>
      </c>
      <c r="C700" s="9" t="s">
        <v>3081</v>
      </c>
      <c r="D700" s="9" t="s">
        <v>3082</v>
      </c>
      <c r="E700" s="9">
        <v>14</v>
      </c>
      <c r="F700" s="9">
        <v>0</v>
      </c>
      <c r="G700" s="44">
        <v>2.0000000000000001E-4</v>
      </c>
      <c r="H700" s="9">
        <v>17</v>
      </c>
      <c r="I700" s="9">
        <v>0</v>
      </c>
      <c r="J700" s="9">
        <v>1</v>
      </c>
      <c r="K700" s="59">
        <v>6.39</v>
      </c>
      <c r="L700" s="67"/>
      <c r="M700" s="67"/>
      <c r="N700" s="68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</row>
    <row r="701" spans="1:26">
      <c r="A701" s="9" t="s">
        <v>6025</v>
      </c>
      <c r="B701" s="9" t="s">
        <v>1381</v>
      </c>
      <c r="C701" s="9" t="s">
        <v>10006</v>
      </c>
      <c r="D701" s="9" t="s">
        <v>4993</v>
      </c>
      <c r="E701" s="9">
        <v>7</v>
      </c>
      <c r="F701" s="9">
        <v>0</v>
      </c>
      <c r="G701" s="44">
        <v>1E-4</v>
      </c>
      <c r="H701" s="9">
        <v>8</v>
      </c>
      <c r="I701" s="9">
        <v>0</v>
      </c>
      <c r="J701" s="9">
        <v>1</v>
      </c>
      <c r="K701" s="59">
        <v>5.49</v>
      </c>
      <c r="L701" s="67"/>
      <c r="M701" s="67"/>
      <c r="N701" s="68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</row>
    <row r="702" spans="1:26">
      <c r="A702" s="9" t="s">
        <v>6039</v>
      </c>
      <c r="B702" s="9" t="s">
        <v>1344</v>
      </c>
      <c r="C702" s="9" t="s">
        <v>3876</v>
      </c>
      <c r="D702" s="9" t="s">
        <v>3877</v>
      </c>
      <c r="E702" s="9">
        <v>36</v>
      </c>
      <c r="F702" s="9">
        <v>1</v>
      </c>
      <c r="G702" s="44">
        <v>5.0000000000000001E-4</v>
      </c>
      <c r="H702" s="9">
        <v>42</v>
      </c>
      <c r="I702" s="9">
        <v>1</v>
      </c>
      <c r="J702" s="9">
        <v>1</v>
      </c>
      <c r="K702" s="59">
        <v>26.19</v>
      </c>
      <c r="L702" s="67"/>
      <c r="M702" s="67"/>
      <c r="N702" s="68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</row>
    <row r="703" spans="1:26">
      <c r="A703" s="9" t="s">
        <v>6060</v>
      </c>
      <c r="B703" s="9" t="s">
        <v>2785</v>
      </c>
      <c r="C703" s="9" t="s">
        <v>4003</v>
      </c>
      <c r="D703" s="9" t="s">
        <v>4004</v>
      </c>
      <c r="E703" s="9">
        <v>17</v>
      </c>
      <c r="F703" s="9">
        <v>0</v>
      </c>
      <c r="G703" s="44">
        <v>2.0000000000000001E-4</v>
      </c>
      <c r="H703" s="9">
        <v>19</v>
      </c>
      <c r="I703" s="9">
        <v>0</v>
      </c>
      <c r="J703" s="9">
        <v>1</v>
      </c>
      <c r="K703" s="59">
        <v>11.64</v>
      </c>
      <c r="L703" s="67"/>
      <c r="M703" s="67"/>
      <c r="N703" s="68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</row>
    <row r="704" spans="1:26">
      <c r="A704" s="9" t="s">
        <v>5999</v>
      </c>
      <c r="B704" s="9" t="s">
        <v>1319</v>
      </c>
      <c r="C704" s="9" t="s">
        <v>3706</v>
      </c>
      <c r="D704" s="9" t="s">
        <v>3707</v>
      </c>
      <c r="E704" s="9">
        <v>47</v>
      </c>
      <c r="F704" s="9">
        <v>0</v>
      </c>
      <c r="G704" s="44">
        <v>6.9999999999999999E-4</v>
      </c>
      <c r="H704" s="9">
        <v>56</v>
      </c>
      <c r="I704" s="9">
        <v>0</v>
      </c>
      <c r="J704" s="9">
        <v>1</v>
      </c>
      <c r="K704" s="59">
        <v>11</v>
      </c>
      <c r="L704" s="67"/>
      <c r="M704" s="67"/>
      <c r="N704" s="68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</row>
    <row r="705" spans="1:26">
      <c r="A705" s="9" t="s">
        <v>6493</v>
      </c>
      <c r="B705" s="9" t="s">
        <v>1635</v>
      </c>
      <c r="C705" s="9" t="s">
        <v>6494</v>
      </c>
      <c r="D705" s="9" t="s">
        <v>6495</v>
      </c>
      <c r="E705" s="9">
        <v>10</v>
      </c>
      <c r="F705" s="9">
        <v>1</v>
      </c>
      <c r="G705" s="44">
        <v>1E-4</v>
      </c>
      <c r="H705" s="9">
        <v>13</v>
      </c>
      <c r="I705" s="9">
        <v>1</v>
      </c>
      <c r="J705" s="9">
        <v>1</v>
      </c>
      <c r="K705" s="59">
        <v>15.49</v>
      </c>
      <c r="L705" s="67"/>
      <c r="M705" s="67"/>
      <c r="N705" s="68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</row>
    <row r="706" spans="1:26">
      <c r="A706" s="9" t="s">
        <v>6016</v>
      </c>
      <c r="B706" s="9" t="s">
        <v>1268</v>
      </c>
      <c r="C706" s="9" t="s">
        <v>3387</v>
      </c>
      <c r="D706" s="9" t="s">
        <v>3388</v>
      </c>
      <c r="E706" s="9">
        <v>20</v>
      </c>
      <c r="F706" s="9">
        <v>2</v>
      </c>
      <c r="G706" s="44">
        <v>2.9999999999999997E-4</v>
      </c>
      <c r="H706" s="9">
        <v>23</v>
      </c>
      <c r="I706" s="9">
        <v>2</v>
      </c>
      <c r="J706" s="9">
        <v>1</v>
      </c>
      <c r="K706" s="59">
        <v>9.39</v>
      </c>
      <c r="L706" s="67"/>
      <c r="M706" s="67"/>
      <c r="N706" s="68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</row>
    <row r="707" spans="1:26">
      <c r="A707" s="9" t="s">
        <v>6009</v>
      </c>
      <c r="B707" s="9" t="s">
        <v>10311</v>
      </c>
      <c r="C707" s="9" t="s">
        <v>10312</v>
      </c>
      <c r="D707" s="9" t="s">
        <v>10964</v>
      </c>
      <c r="E707" s="9">
        <v>5</v>
      </c>
      <c r="F707" s="9">
        <v>1</v>
      </c>
      <c r="G707" s="44">
        <v>1E-4</v>
      </c>
      <c r="H707" s="9">
        <v>9</v>
      </c>
      <c r="I707" s="9">
        <v>3</v>
      </c>
      <c r="J707" s="9">
        <v>1</v>
      </c>
      <c r="K707" s="59">
        <v>58.27</v>
      </c>
      <c r="L707" s="67"/>
      <c r="M707" s="67"/>
      <c r="N707" s="68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</row>
    <row r="708" spans="1:26">
      <c r="A708" s="9" t="s">
        <v>8724</v>
      </c>
      <c r="B708" s="9" t="s">
        <v>1039</v>
      </c>
      <c r="C708" s="9" t="s">
        <v>5016</v>
      </c>
      <c r="D708" s="9" t="s">
        <v>5017</v>
      </c>
      <c r="E708" s="9">
        <v>9</v>
      </c>
      <c r="F708" s="9">
        <v>1</v>
      </c>
      <c r="G708" s="44">
        <v>1E-4</v>
      </c>
      <c r="H708" s="9">
        <v>9</v>
      </c>
      <c r="I708" s="9">
        <v>1</v>
      </c>
      <c r="J708" s="9">
        <v>1</v>
      </c>
      <c r="K708" s="59">
        <v>12.08</v>
      </c>
      <c r="L708" s="67"/>
      <c r="M708" s="67"/>
      <c r="N708" s="68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</row>
    <row r="709" spans="1:26">
      <c r="A709" s="9" t="s">
        <v>6241</v>
      </c>
      <c r="B709" s="9" t="s">
        <v>983</v>
      </c>
      <c r="C709" s="9" t="s">
        <v>3895</v>
      </c>
      <c r="D709" s="9" t="s">
        <v>3896</v>
      </c>
      <c r="E709" s="9">
        <v>7</v>
      </c>
      <c r="F709" s="9">
        <v>1</v>
      </c>
      <c r="G709" s="44">
        <v>1E-4</v>
      </c>
      <c r="H709" s="9">
        <v>11</v>
      </c>
      <c r="I709" s="9">
        <v>1</v>
      </c>
      <c r="J709" s="9">
        <v>1</v>
      </c>
      <c r="K709" s="59">
        <v>45.79</v>
      </c>
      <c r="L709" s="67"/>
      <c r="M709" s="67"/>
      <c r="N709" s="68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</row>
    <row r="710" spans="1:26">
      <c r="A710" s="9" t="s">
        <v>8745</v>
      </c>
      <c r="B710" s="9" t="s">
        <v>1048</v>
      </c>
      <c r="C710" s="9" t="s">
        <v>5010</v>
      </c>
      <c r="D710" s="9" t="s">
        <v>5011</v>
      </c>
      <c r="E710" s="9">
        <v>12</v>
      </c>
      <c r="F710" s="9">
        <v>1</v>
      </c>
      <c r="G710" s="44">
        <v>2.0000000000000001E-4</v>
      </c>
      <c r="H710" s="9">
        <v>16</v>
      </c>
      <c r="I710" s="9">
        <v>1</v>
      </c>
      <c r="J710" s="9">
        <v>1</v>
      </c>
      <c r="K710" s="59">
        <v>15.79</v>
      </c>
      <c r="L710" s="67"/>
      <c r="M710" s="67"/>
      <c r="N710" s="68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</row>
    <row r="711" spans="1:26">
      <c r="A711" s="9" t="s">
        <v>8540</v>
      </c>
      <c r="B711" s="9" t="s">
        <v>1868</v>
      </c>
      <c r="C711" s="9" t="s">
        <v>8541</v>
      </c>
      <c r="D711" s="9" t="s">
        <v>8542</v>
      </c>
      <c r="E711" s="9">
        <v>2</v>
      </c>
      <c r="F711" s="9">
        <v>0</v>
      </c>
      <c r="G711" s="44">
        <v>0</v>
      </c>
      <c r="H711" s="9">
        <v>2</v>
      </c>
      <c r="I711" s="9">
        <v>0</v>
      </c>
      <c r="J711" s="9">
        <v>1</v>
      </c>
      <c r="K711" s="59">
        <v>21.49</v>
      </c>
      <c r="L711" s="67"/>
      <c r="M711" s="67"/>
      <c r="N711" s="68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</row>
    <row r="712" spans="1:26">
      <c r="A712" s="9" t="s">
        <v>6905</v>
      </c>
      <c r="B712" s="9" t="s">
        <v>2822</v>
      </c>
      <c r="C712" s="9" t="s">
        <v>6906</v>
      </c>
      <c r="D712" s="9" t="s">
        <v>6907</v>
      </c>
      <c r="E712" s="9">
        <v>6</v>
      </c>
      <c r="F712" s="9">
        <v>0</v>
      </c>
      <c r="G712" s="44">
        <v>1E-4</v>
      </c>
      <c r="H712" s="9">
        <v>7</v>
      </c>
      <c r="I712" s="9">
        <v>0</v>
      </c>
      <c r="J712" s="9">
        <v>1</v>
      </c>
      <c r="K712" s="59">
        <v>8.02</v>
      </c>
      <c r="L712" s="67"/>
      <c r="M712" s="67"/>
      <c r="N712" s="68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</row>
    <row r="713" spans="1:26">
      <c r="A713" s="9" t="s">
        <v>6562</v>
      </c>
      <c r="B713" s="9" t="s">
        <v>1433</v>
      </c>
      <c r="C713" s="9" t="s">
        <v>6563</v>
      </c>
      <c r="D713" s="9" t="s">
        <v>6564</v>
      </c>
      <c r="E713" s="9">
        <v>9</v>
      </c>
      <c r="F713" s="9">
        <v>0</v>
      </c>
      <c r="G713" s="44">
        <v>1E-4</v>
      </c>
      <c r="H713" s="9">
        <v>12</v>
      </c>
      <c r="I713" s="9">
        <v>0</v>
      </c>
      <c r="J713" s="9">
        <v>1</v>
      </c>
      <c r="K713" s="59">
        <v>9.19</v>
      </c>
      <c r="L713" s="67"/>
      <c r="M713" s="67"/>
      <c r="N713" s="68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</row>
    <row r="714" spans="1:26">
      <c r="A714" s="9" t="s">
        <v>6152</v>
      </c>
      <c r="B714" s="9" t="s">
        <v>5247</v>
      </c>
      <c r="C714" s="9" t="s">
        <v>7276</v>
      </c>
      <c r="D714" s="9" t="s">
        <v>7277</v>
      </c>
      <c r="E714" s="9">
        <v>1</v>
      </c>
      <c r="F714" s="9">
        <v>0</v>
      </c>
      <c r="G714" s="44">
        <v>0</v>
      </c>
      <c r="H714" s="9">
        <v>1</v>
      </c>
      <c r="I714" s="9">
        <v>0</v>
      </c>
      <c r="J714" s="9">
        <v>1</v>
      </c>
      <c r="K714" s="59">
        <v>144.74</v>
      </c>
      <c r="L714" s="67"/>
      <c r="M714" s="67"/>
      <c r="N714" s="68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</row>
    <row r="715" spans="1:26">
      <c r="A715" s="9" t="s">
        <v>6216</v>
      </c>
      <c r="B715" s="9" t="s">
        <v>5364</v>
      </c>
      <c r="C715" s="9" t="s">
        <v>8560</v>
      </c>
      <c r="D715" s="9" t="s">
        <v>8561</v>
      </c>
      <c r="E715" s="9">
        <v>0</v>
      </c>
      <c r="F715" s="9">
        <v>0</v>
      </c>
      <c r="G715" s="44">
        <v>0</v>
      </c>
      <c r="H715" s="9">
        <v>0</v>
      </c>
      <c r="I715" s="9">
        <v>0</v>
      </c>
      <c r="J715" s="9">
        <v>1</v>
      </c>
      <c r="K715" s="59">
        <v>203.75</v>
      </c>
      <c r="L715" s="67"/>
      <c r="M715" s="67"/>
      <c r="N715" s="68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</row>
    <row r="716" spans="1:26">
      <c r="A716" s="9" t="s">
        <v>8857</v>
      </c>
      <c r="B716" s="9" t="s">
        <v>9990</v>
      </c>
      <c r="C716" s="9" t="s">
        <v>9991</v>
      </c>
      <c r="D716" s="9" t="s">
        <v>10965</v>
      </c>
      <c r="E716" s="9">
        <v>4</v>
      </c>
      <c r="F716" s="9">
        <v>0</v>
      </c>
      <c r="G716" s="44">
        <v>1E-4</v>
      </c>
      <c r="H716" s="9">
        <v>7</v>
      </c>
      <c r="I716" s="9">
        <v>0</v>
      </c>
      <c r="J716" s="9">
        <v>1</v>
      </c>
      <c r="K716" s="59">
        <v>167.41</v>
      </c>
      <c r="L716" s="67"/>
      <c r="M716" s="67"/>
      <c r="N716" s="68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</row>
    <row r="717" spans="1:26">
      <c r="A717" s="9" t="s">
        <v>6908</v>
      </c>
      <c r="B717" s="9" t="s">
        <v>2845</v>
      </c>
      <c r="C717" s="9" t="s">
        <v>10966</v>
      </c>
      <c r="D717" s="9" t="s">
        <v>10967</v>
      </c>
      <c r="E717" s="9">
        <v>5</v>
      </c>
      <c r="F717" s="9">
        <v>1</v>
      </c>
      <c r="G717" s="44">
        <v>1E-4</v>
      </c>
      <c r="H717" s="9">
        <v>12</v>
      </c>
      <c r="I717" s="9">
        <v>5</v>
      </c>
      <c r="J717" s="9">
        <v>2</v>
      </c>
      <c r="K717" s="59">
        <v>105.02</v>
      </c>
      <c r="L717" s="67"/>
      <c r="M717" s="67"/>
      <c r="N717" s="68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</row>
    <row r="718" spans="1:26">
      <c r="A718" s="9" t="s">
        <v>6710</v>
      </c>
      <c r="B718" s="9" t="s">
        <v>4609</v>
      </c>
      <c r="C718" s="9" t="s">
        <v>6711</v>
      </c>
      <c r="D718" s="9" t="s">
        <v>6712</v>
      </c>
      <c r="E718" s="9">
        <v>16</v>
      </c>
      <c r="F718" s="9">
        <v>1</v>
      </c>
      <c r="G718" s="44">
        <v>2.0000000000000001E-4</v>
      </c>
      <c r="H718" s="9">
        <v>23</v>
      </c>
      <c r="I718" s="9">
        <v>1</v>
      </c>
      <c r="J718" s="9">
        <v>1</v>
      </c>
      <c r="K718" s="59">
        <v>19.989999999999998</v>
      </c>
      <c r="L718" s="67"/>
      <c r="M718" s="67"/>
      <c r="N718" s="68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</row>
    <row r="719" spans="1:26">
      <c r="A719" s="9" t="s">
        <v>7283</v>
      </c>
      <c r="B719" s="9" t="s">
        <v>1478</v>
      </c>
      <c r="C719" s="9" t="s">
        <v>7284</v>
      </c>
      <c r="D719" s="9" t="s">
        <v>7285</v>
      </c>
      <c r="E719" s="9">
        <v>28</v>
      </c>
      <c r="F719" s="9">
        <v>1</v>
      </c>
      <c r="G719" s="44">
        <v>4.0000000000000002E-4</v>
      </c>
      <c r="H719" s="9">
        <v>37</v>
      </c>
      <c r="I719" s="9">
        <v>1</v>
      </c>
      <c r="J719" s="9">
        <v>1</v>
      </c>
      <c r="K719" s="59">
        <v>8.68</v>
      </c>
      <c r="L719" s="67"/>
      <c r="M719" s="67"/>
      <c r="N719" s="68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</row>
    <row r="720" spans="1:26">
      <c r="A720" s="9" t="s">
        <v>6713</v>
      </c>
      <c r="B720" s="9" t="s">
        <v>1664</v>
      </c>
      <c r="C720" s="9" t="s">
        <v>7670</v>
      </c>
      <c r="D720" s="9" t="s">
        <v>7671</v>
      </c>
      <c r="E720" s="9">
        <v>6</v>
      </c>
      <c r="F720" s="9">
        <v>0</v>
      </c>
      <c r="G720" s="44">
        <v>1E-4</v>
      </c>
      <c r="H720" s="9">
        <v>7</v>
      </c>
      <c r="I720" s="9">
        <v>0</v>
      </c>
      <c r="J720" s="9">
        <v>1</v>
      </c>
      <c r="K720" s="59">
        <v>21.44</v>
      </c>
      <c r="L720" s="67"/>
      <c r="M720" s="67"/>
      <c r="N720" s="68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</row>
    <row r="721" spans="1:26">
      <c r="A721" s="9" t="s">
        <v>6713</v>
      </c>
      <c r="B721" s="9" t="s">
        <v>1353</v>
      </c>
      <c r="C721" s="9" t="s">
        <v>4109</v>
      </c>
      <c r="D721" s="9" t="s">
        <v>4110</v>
      </c>
      <c r="E721" s="9">
        <v>18</v>
      </c>
      <c r="F721" s="9">
        <v>1</v>
      </c>
      <c r="G721" s="44">
        <v>2.9999999999999997E-4</v>
      </c>
      <c r="H721" s="9">
        <v>27</v>
      </c>
      <c r="I721" s="9">
        <v>1</v>
      </c>
      <c r="J721" s="9">
        <v>1</v>
      </c>
      <c r="K721" s="59">
        <v>10.49</v>
      </c>
      <c r="L721" s="67"/>
      <c r="M721" s="67"/>
      <c r="N721" s="68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</row>
    <row r="722" spans="1:26">
      <c r="A722" s="9" t="s">
        <v>6848</v>
      </c>
      <c r="B722" s="9" t="s">
        <v>2308</v>
      </c>
      <c r="C722" s="9" t="s">
        <v>9428</v>
      </c>
      <c r="D722" s="9" t="s">
        <v>9429</v>
      </c>
      <c r="E722" s="9">
        <v>5</v>
      </c>
      <c r="F722" s="9">
        <v>0</v>
      </c>
      <c r="G722" s="44">
        <v>1E-4</v>
      </c>
      <c r="H722" s="9">
        <v>6</v>
      </c>
      <c r="I722" s="9">
        <v>0</v>
      </c>
      <c r="J722" s="9">
        <v>1</v>
      </c>
      <c r="K722" s="59">
        <v>8.68</v>
      </c>
      <c r="L722" s="67"/>
      <c r="M722" s="67"/>
      <c r="N722" s="68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</row>
    <row r="723" spans="1:26">
      <c r="A723" s="9" t="s">
        <v>6289</v>
      </c>
      <c r="B723" s="9" t="s">
        <v>1400</v>
      </c>
      <c r="C723" s="9" t="s">
        <v>7286</v>
      </c>
      <c r="D723" s="9" t="s">
        <v>7287</v>
      </c>
      <c r="E723" s="9">
        <v>16</v>
      </c>
      <c r="F723" s="9">
        <v>1</v>
      </c>
      <c r="G723" s="44">
        <v>2.0000000000000001E-4</v>
      </c>
      <c r="H723" s="9">
        <v>24</v>
      </c>
      <c r="I723" s="9">
        <v>1</v>
      </c>
      <c r="J723" s="9">
        <v>1</v>
      </c>
      <c r="K723" s="59">
        <v>22.79</v>
      </c>
      <c r="L723" s="67"/>
      <c r="M723" s="67"/>
      <c r="N723" s="68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</row>
    <row r="724" spans="1:26">
      <c r="A724" s="9" t="s">
        <v>6016</v>
      </c>
      <c r="B724" s="9" t="s">
        <v>1325</v>
      </c>
      <c r="C724" s="9" t="s">
        <v>3337</v>
      </c>
      <c r="D724" s="9" t="s">
        <v>3338</v>
      </c>
      <c r="E724" s="9">
        <v>14</v>
      </c>
      <c r="F724" s="9">
        <v>2</v>
      </c>
      <c r="G724" s="44">
        <v>2.0000000000000001E-4</v>
      </c>
      <c r="H724" s="9">
        <v>17</v>
      </c>
      <c r="I724" s="9">
        <v>2</v>
      </c>
      <c r="J724" s="9">
        <v>1</v>
      </c>
      <c r="K724" s="59">
        <v>19.489999999999998</v>
      </c>
      <c r="L724" s="67"/>
      <c r="M724" s="67"/>
      <c r="N724" s="68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</row>
    <row r="725" spans="1:26">
      <c r="A725" s="9" t="s">
        <v>7674</v>
      </c>
      <c r="B725" s="9" t="s">
        <v>2033</v>
      </c>
      <c r="C725" s="9" t="s">
        <v>8635</v>
      </c>
      <c r="D725" s="9" t="s">
        <v>8636</v>
      </c>
      <c r="E725" s="9">
        <v>14</v>
      </c>
      <c r="F725" s="9">
        <v>0</v>
      </c>
      <c r="G725" s="44">
        <v>2.0000000000000001E-4</v>
      </c>
      <c r="H725" s="9">
        <v>15</v>
      </c>
      <c r="I725" s="9">
        <v>0</v>
      </c>
      <c r="J725" s="9">
        <v>1</v>
      </c>
      <c r="K725" s="59">
        <v>8.9</v>
      </c>
      <c r="L725" s="67"/>
      <c r="M725" s="67"/>
      <c r="N725" s="68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</row>
    <row r="726" spans="1:26">
      <c r="A726" s="9" t="s">
        <v>7674</v>
      </c>
      <c r="B726" s="9" t="s">
        <v>1783</v>
      </c>
      <c r="C726" s="9" t="s">
        <v>10968</v>
      </c>
      <c r="D726" s="9" t="s">
        <v>10969</v>
      </c>
      <c r="E726" s="9">
        <v>10</v>
      </c>
      <c r="F726" s="9">
        <v>0</v>
      </c>
      <c r="G726" s="44">
        <v>1E-4</v>
      </c>
      <c r="H726" s="9">
        <v>11</v>
      </c>
      <c r="I726" s="9">
        <v>0</v>
      </c>
      <c r="J726" s="9">
        <v>1</v>
      </c>
      <c r="K726" s="59">
        <v>10.88</v>
      </c>
      <c r="L726" s="67"/>
      <c r="M726" s="67"/>
      <c r="N726" s="68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</row>
    <row r="727" spans="1:26">
      <c r="A727" s="9" t="s">
        <v>5985</v>
      </c>
      <c r="B727" s="9" t="s">
        <v>981</v>
      </c>
      <c r="C727" s="9" t="s">
        <v>2984</v>
      </c>
      <c r="D727" s="9" t="s">
        <v>2985</v>
      </c>
      <c r="E727" s="9">
        <v>41</v>
      </c>
      <c r="F727" s="9">
        <v>5</v>
      </c>
      <c r="G727" s="44">
        <v>5.9999999999999995E-4</v>
      </c>
      <c r="H727" s="9">
        <v>55</v>
      </c>
      <c r="I727" s="9">
        <v>5</v>
      </c>
      <c r="J727" s="9">
        <v>1</v>
      </c>
      <c r="K727" s="59">
        <v>32.89</v>
      </c>
      <c r="L727" s="67"/>
      <c r="M727" s="67"/>
      <c r="N727" s="68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</row>
    <row r="728" spans="1:26">
      <c r="A728" s="9" t="s">
        <v>5985</v>
      </c>
      <c r="B728" s="9" t="s">
        <v>981</v>
      </c>
      <c r="C728" s="9" t="s">
        <v>2984</v>
      </c>
      <c r="D728" s="9" t="s">
        <v>6072</v>
      </c>
      <c r="E728" s="9">
        <v>41</v>
      </c>
      <c r="F728" s="9">
        <v>5</v>
      </c>
      <c r="G728" s="44">
        <v>5.9999999999999995E-4</v>
      </c>
      <c r="H728" s="9">
        <v>55</v>
      </c>
      <c r="I728" s="9">
        <v>5</v>
      </c>
      <c r="J728" s="9">
        <v>1</v>
      </c>
      <c r="K728" s="59">
        <v>32.89</v>
      </c>
      <c r="L728" s="67"/>
      <c r="M728" s="67"/>
      <c r="N728" s="68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</row>
    <row r="729" spans="1:26">
      <c r="A729" s="9" t="s">
        <v>6021</v>
      </c>
      <c r="B729" s="9" t="s">
        <v>1184</v>
      </c>
      <c r="C729" s="9" t="s">
        <v>3039</v>
      </c>
      <c r="D729" s="9" t="s">
        <v>3040</v>
      </c>
      <c r="E729" s="9">
        <v>427</v>
      </c>
      <c r="F729" s="9">
        <v>12</v>
      </c>
      <c r="G729" s="44">
        <v>6.1999999999999998E-3</v>
      </c>
      <c r="H729" s="9">
        <v>499</v>
      </c>
      <c r="I729" s="9">
        <v>12</v>
      </c>
      <c r="J729" s="9">
        <v>1</v>
      </c>
      <c r="K729" s="59">
        <v>4.87</v>
      </c>
      <c r="L729" s="67"/>
      <c r="M729" s="67"/>
      <c r="N729" s="68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</row>
    <row r="730" spans="1:26">
      <c r="A730" s="9" t="s">
        <v>6157</v>
      </c>
      <c r="B730" s="9" t="s">
        <v>799</v>
      </c>
      <c r="C730" s="9" t="s">
        <v>272</v>
      </c>
      <c r="D730" s="9" t="s">
        <v>800</v>
      </c>
      <c r="E730" s="9">
        <v>7</v>
      </c>
      <c r="F730" s="9">
        <v>2</v>
      </c>
      <c r="G730" s="44">
        <v>1E-4</v>
      </c>
      <c r="H730" s="9">
        <v>11</v>
      </c>
      <c r="I730" s="9">
        <v>3</v>
      </c>
      <c r="J730" s="9">
        <v>1</v>
      </c>
      <c r="K730" s="59">
        <v>48.02</v>
      </c>
      <c r="L730" s="67"/>
      <c r="M730" s="67"/>
      <c r="N730" s="68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</row>
    <row r="731" spans="1:26">
      <c r="A731" s="9" t="s">
        <v>6716</v>
      </c>
      <c r="B731" s="9" t="s">
        <v>1443</v>
      </c>
      <c r="C731" s="9" t="s">
        <v>7677</v>
      </c>
      <c r="D731" s="9" t="s">
        <v>7678</v>
      </c>
      <c r="E731" s="9">
        <v>18</v>
      </c>
      <c r="F731" s="9">
        <v>0</v>
      </c>
      <c r="G731" s="44">
        <v>2.9999999999999997E-4</v>
      </c>
      <c r="H731" s="9">
        <v>19</v>
      </c>
      <c r="I731" s="9">
        <v>0</v>
      </c>
      <c r="J731" s="9">
        <v>1</v>
      </c>
      <c r="K731" s="59">
        <v>7.69</v>
      </c>
      <c r="L731" s="67"/>
      <c r="M731" s="67"/>
      <c r="N731" s="68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</row>
    <row r="732" spans="1:26">
      <c r="A732" s="9" t="s">
        <v>6716</v>
      </c>
      <c r="B732" s="9" t="s">
        <v>2489</v>
      </c>
      <c r="C732" s="9" t="s">
        <v>10970</v>
      </c>
      <c r="D732" s="9" t="s">
        <v>10971</v>
      </c>
      <c r="E732" s="9">
        <v>7</v>
      </c>
      <c r="F732" s="9">
        <v>0</v>
      </c>
      <c r="G732" s="44">
        <v>1E-4</v>
      </c>
      <c r="H732" s="9">
        <v>8</v>
      </c>
      <c r="I732" s="9">
        <v>0</v>
      </c>
      <c r="J732" s="9">
        <v>1</v>
      </c>
      <c r="K732" s="59">
        <v>35.89</v>
      </c>
      <c r="L732" s="67"/>
      <c r="M732" s="67"/>
      <c r="N732" s="68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</row>
    <row r="733" spans="1:26">
      <c r="A733" s="9" t="s">
        <v>6233</v>
      </c>
      <c r="B733" s="9" t="s">
        <v>2862</v>
      </c>
      <c r="C733" s="9" t="s">
        <v>9439</v>
      </c>
      <c r="D733" s="9" t="s">
        <v>9440</v>
      </c>
      <c r="E733" s="9">
        <v>24</v>
      </c>
      <c r="F733" s="9">
        <v>2</v>
      </c>
      <c r="G733" s="44">
        <v>2.9999999999999997E-4</v>
      </c>
      <c r="H733" s="9">
        <v>26</v>
      </c>
      <c r="I733" s="9">
        <v>2</v>
      </c>
      <c r="J733" s="9">
        <v>3</v>
      </c>
      <c r="K733" s="59">
        <v>141.03</v>
      </c>
      <c r="L733" s="67"/>
      <c r="M733" s="67"/>
      <c r="N733" s="68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</row>
    <row r="734" spans="1:26">
      <c r="A734" s="9" t="s">
        <v>6238</v>
      </c>
      <c r="B734" s="9" t="s">
        <v>1345</v>
      </c>
      <c r="C734" s="9" t="s">
        <v>4954</v>
      </c>
      <c r="D734" s="9" t="s">
        <v>4955</v>
      </c>
      <c r="E734" s="9">
        <v>29</v>
      </c>
      <c r="F734" s="9">
        <v>1</v>
      </c>
      <c r="G734" s="44">
        <v>4.0000000000000002E-4</v>
      </c>
      <c r="H734" s="9">
        <v>31</v>
      </c>
      <c r="I734" s="9">
        <v>1</v>
      </c>
      <c r="J734" s="9">
        <v>1</v>
      </c>
      <c r="K734" s="59">
        <v>5.38</v>
      </c>
      <c r="L734" s="67"/>
      <c r="M734" s="67"/>
      <c r="N734" s="68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</row>
    <row r="735" spans="1:26">
      <c r="A735" s="9" t="s">
        <v>5999</v>
      </c>
      <c r="B735" s="9" t="s">
        <v>1318</v>
      </c>
      <c r="C735" s="9" t="s">
        <v>3965</v>
      </c>
      <c r="D735" s="9" t="s">
        <v>3966</v>
      </c>
      <c r="E735" s="9">
        <v>75</v>
      </c>
      <c r="F735" s="9">
        <v>3</v>
      </c>
      <c r="G735" s="44">
        <v>1.1000000000000001E-3</v>
      </c>
      <c r="H735" s="9">
        <v>85</v>
      </c>
      <c r="I735" s="9">
        <v>3</v>
      </c>
      <c r="J735" s="9">
        <v>1</v>
      </c>
      <c r="K735" s="59">
        <v>9.51</v>
      </c>
      <c r="L735" s="67"/>
      <c r="M735" s="67"/>
      <c r="N735" s="68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</row>
    <row r="736" spans="1:26">
      <c r="A736" s="9" t="s">
        <v>5999</v>
      </c>
      <c r="B736" s="9" t="s">
        <v>843</v>
      </c>
      <c r="C736" s="9" t="s">
        <v>840</v>
      </c>
      <c r="D736" s="9" t="s">
        <v>8849</v>
      </c>
      <c r="E736" s="9">
        <v>151</v>
      </c>
      <c r="F736" s="9">
        <v>1</v>
      </c>
      <c r="G736" s="44">
        <v>2.2000000000000001E-3</v>
      </c>
      <c r="H736" s="9">
        <v>163</v>
      </c>
      <c r="I736" s="9">
        <v>1</v>
      </c>
      <c r="J736" s="9">
        <v>1</v>
      </c>
      <c r="K736" s="59">
        <v>49.75</v>
      </c>
      <c r="L736" s="67"/>
      <c r="M736" s="67"/>
      <c r="N736" s="68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</row>
    <row r="737" spans="1:26">
      <c r="A737" s="9" t="s">
        <v>8739</v>
      </c>
      <c r="B737" s="9" t="s">
        <v>1043</v>
      </c>
      <c r="C737" s="9" t="s">
        <v>3554</v>
      </c>
      <c r="D737" s="9" t="s">
        <v>3555</v>
      </c>
      <c r="E737" s="9">
        <v>2</v>
      </c>
      <c r="F737" s="9">
        <v>0</v>
      </c>
      <c r="G737" s="44">
        <v>0</v>
      </c>
      <c r="H737" s="9">
        <v>3</v>
      </c>
      <c r="I737" s="9">
        <v>0</v>
      </c>
      <c r="J737" s="9">
        <v>1</v>
      </c>
      <c r="K737" s="59">
        <v>7.25</v>
      </c>
      <c r="L737" s="67"/>
      <c r="M737" s="67"/>
      <c r="N737" s="68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</row>
    <row r="738" spans="1:26">
      <c r="A738" s="9" t="s">
        <v>6418</v>
      </c>
      <c r="B738" s="9" t="s">
        <v>2008</v>
      </c>
      <c r="C738" s="9" t="s">
        <v>10972</v>
      </c>
      <c r="D738" s="9" t="s">
        <v>10973</v>
      </c>
      <c r="E738" s="9">
        <v>7</v>
      </c>
      <c r="F738" s="9">
        <v>1</v>
      </c>
      <c r="G738" s="44">
        <v>1E-4</v>
      </c>
      <c r="H738" s="9">
        <v>8</v>
      </c>
      <c r="I738" s="9">
        <v>2</v>
      </c>
      <c r="J738" s="9">
        <v>3</v>
      </c>
      <c r="K738" s="59">
        <v>59.79</v>
      </c>
      <c r="L738" s="67"/>
      <c r="M738" s="67"/>
      <c r="N738" s="68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</row>
    <row r="739" spans="1:26">
      <c r="A739" s="9" t="s">
        <v>6418</v>
      </c>
      <c r="B739" s="9" t="s">
        <v>1735</v>
      </c>
      <c r="C739" s="9" t="s">
        <v>9070</v>
      </c>
      <c r="D739" s="9" t="s">
        <v>9071</v>
      </c>
      <c r="E739" s="9">
        <v>12</v>
      </c>
      <c r="F739" s="9">
        <v>1</v>
      </c>
      <c r="G739" s="44">
        <v>2.0000000000000001E-4</v>
      </c>
      <c r="H739" s="9">
        <v>16</v>
      </c>
      <c r="I739" s="9">
        <v>1</v>
      </c>
      <c r="J739" s="9">
        <v>1</v>
      </c>
      <c r="K739" s="59">
        <v>20.98</v>
      </c>
      <c r="L739" s="67"/>
      <c r="M739" s="67"/>
      <c r="N739" s="68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</row>
    <row r="740" spans="1:26">
      <c r="A740" s="9" t="s">
        <v>6805</v>
      </c>
      <c r="B740" s="9" t="s">
        <v>1636</v>
      </c>
      <c r="C740" s="9" t="s">
        <v>6806</v>
      </c>
      <c r="D740" s="9" t="s">
        <v>6807</v>
      </c>
      <c r="E740" s="9">
        <v>7</v>
      </c>
      <c r="F740" s="9">
        <v>0</v>
      </c>
      <c r="G740" s="44">
        <v>1E-4</v>
      </c>
      <c r="H740" s="9">
        <v>8</v>
      </c>
      <c r="I740" s="9">
        <v>0</v>
      </c>
      <c r="J740" s="9">
        <v>1</v>
      </c>
      <c r="K740" s="59">
        <v>7.25</v>
      </c>
      <c r="L740" s="67"/>
      <c r="M740" s="67"/>
      <c r="N740" s="68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</row>
    <row r="741" spans="1:26">
      <c r="A741" s="9" t="s">
        <v>6248</v>
      </c>
      <c r="B741" s="9" t="s">
        <v>465</v>
      </c>
      <c r="C741" s="9" t="s">
        <v>462</v>
      </c>
      <c r="D741" s="9" t="s">
        <v>8850</v>
      </c>
      <c r="E741" s="9">
        <v>76</v>
      </c>
      <c r="F741" s="9">
        <v>3</v>
      </c>
      <c r="G741" s="44">
        <v>1.1000000000000001E-3</v>
      </c>
      <c r="H741" s="9">
        <v>85</v>
      </c>
      <c r="I741" s="9">
        <v>5</v>
      </c>
      <c r="J741" s="9">
        <v>1</v>
      </c>
      <c r="K741" s="59">
        <v>10.99</v>
      </c>
      <c r="L741" s="67"/>
      <c r="M741" s="67"/>
      <c r="N741" s="68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</row>
    <row r="742" spans="1:26">
      <c r="A742" s="9" t="s">
        <v>6808</v>
      </c>
      <c r="B742" s="9" t="s">
        <v>1401</v>
      </c>
      <c r="C742" s="9" t="s">
        <v>6809</v>
      </c>
      <c r="D742" s="9" t="s">
        <v>6810</v>
      </c>
      <c r="E742" s="9">
        <v>12</v>
      </c>
      <c r="F742" s="9">
        <v>0</v>
      </c>
      <c r="G742" s="44">
        <v>2.0000000000000001E-4</v>
      </c>
      <c r="H742" s="9">
        <v>17</v>
      </c>
      <c r="I742" s="9">
        <v>0</v>
      </c>
      <c r="J742" s="9">
        <v>1</v>
      </c>
      <c r="K742" s="59">
        <v>10.99</v>
      </c>
      <c r="L742" s="67"/>
      <c r="M742" s="67"/>
      <c r="N742" s="68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</row>
    <row r="743" spans="1:26">
      <c r="A743" s="9" t="s">
        <v>6198</v>
      </c>
      <c r="B743" s="9" t="s">
        <v>1340</v>
      </c>
      <c r="C743" s="9" t="s">
        <v>4643</v>
      </c>
      <c r="D743" s="9" t="s">
        <v>4644</v>
      </c>
      <c r="E743" s="9">
        <v>31</v>
      </c>
      <c r="F743" s="9">
        <v>1</v>
      </c>
      <c r="G743" s="44">
        <v>4.0000000000000002E-4</v>
      </c>
      <c r="H743" s="9">
        <v>42</v>
      </c>
      <c r="I743" s="9">
        <v>1</v>
      </c>
      <c r="J743" s="9">
        <v>1</v>
      </c>
      <c r="K743" s="59">
        <v>39.5</v>
      </c>
      <c r="L743" s="67"/>
      <c r="M743" s="67"/>
      <c r="N743" s="68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</row>
    <row r="744" spans="1:26">
      <c r="A744" s="9" t="s">
        <v>5999</v>
      </c>
      <c r="B744" s="9" t="s">
        <v>320</v>
      </c>
      <c r="C744" s="9" t="s">
        <v>319</v>
      </c>
      <c r="D744" s="9" t="s">
        <v>321</v>
      </c>
      <c r="E744" s="9">
        <v>212</v>
      </c>
      <c r="F744" s="9">
        <v>6</v>
      </c>
      <c r="G744" s="44">
        <v>3.0999999999999999E-3</v>
      </c>
      <c r="H744" s="9">
        <v>264</v>
      </c>
      <c r="I744" s="9">
        <v>8</v>
      </c>
      <c r="J744" s="9">
        <v>1</v>
      </c>
      <c r="K744" s="59">
        <v>5.07</v>
      </c>
      <c r="L744" s="67"/>
      <c r="M744" s="67"/>
      <c r="N744" s="68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</row>
    <row r="745" spans="1:26">
      <c r="A745" s="9" t="s">
        <v>5999</v>
      </c>
      <c r="B745" s="9" t="s">
        <v>1279</v>
      </c>
      <c r="C745" s="9" t="s">
        <v>3750</v>
      </c>
      <c r="D745" s="9" t="s">
        <v>3751</v>
      </c>
      <c r="E745" s="9">
        <v>103</v>
      </c>
      <c r="F745" s="9">
        <v>1</v>
      </c>
      <c r="G745" s="44">
        <v>1.5E-3</v>
      </c>
      <c r="H745" s="9">
        <v>119</v>
      </c>
      <c r="I745" s="9">
        <v>1</v>
      </c>
      <c r="J745" s="9">
        <v>1</v>
      </c>
      <c r="K745" s="59">
        <v>7.19</v>
      </c>
      <c r="L745" s="67"/>
      <c r="M745" s="67"/>
      <c r="N745" s="68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</row>
    <row r="746" spans="1:26">
      <c r="A746" s="9" t="s">
        <v>6228</v>
      </c>
      <c r="B746" s="9" t="s">
        <v>849</v>
      </c>
      <c r="C746" s="9" t="s">
        <v>754</v>
      </c>
      <c r="D746" s="9" t="s">
        <v>848</v>
      </c>
      <c r="E746" s="9">
        <v>23</v>
      </c>
      <c r="F746" s="9">
        <v>5</v>
      </c>
      <c r="G746" s="44">
        <v>2.9999999999999997E-4</v>
      </c>
      <c r="H746" s="9">
        <v>23</v>
      </c>
      <c r="I746" s="9">
        <v>5</v>
      </c>
      <c r="J746" s="9">
        <v>1</v>
      </c>
      <c r="K746" s="59">
        <v>170.99</v>
      </c>
      <c r="L746" s="67"/>
      <c r="M746" s="67"/>
      <c r="N746" s="68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</row>
    <row r="747" spans="1:26">
      <c r="A747" s="9" t="s">
        <v>6089</v>
      </c>
      <c r="B747" s="9" t="s">
        <v>757</v>
      </c>
      <c r="C747" s="9" t="s">
        <v>754</v>
      </c>
      <c r="D747" s="9" t="s">
        <v>6916</v>
      </c>
      <c r="E747" s="9">
        <v>8</v>
      </c>
      <c r="F747" s="9">
        <v>0</v>
      </c>
      <c r="G747" s="44">
        <v>1E-4</v>
      </c>
      <c r="H747" s="9">
        <v>13</v>
      </c>
      <c r="I747" s="9">
        <v>0</v>
      </c>
      <c r="J747" s="9">
        <v>1</v>
      </c>
      <c r="K747" s="59">
        <v>231.25</v>
      </c>
      <c r="L747" s="67"/>
      <c r="M747" s="67"/>
      <c r="N747" s="68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</row>
    <row r="748" spans="1:26">
      <c r="A748" s="9" t="s">
        <v>7092</v>
      </c>
      <c r="B748" s="9" t="s">
        <v>1643</v>
      </c>
      <c r="C748" s="9" t="s">
        <v>10439</v>
      </c>
      <c r="D748" s="9" t="s">
        <v>10974</v>
      </c>
      <c r="E748" s="9">
        <v>22</v>
      </c>
      <c r="F748" s="9">
        <v>0</v>
      </c>
      <c r="G748" s="44">
        <v>2.9999999999999997E-4</v>
      </c>
      <c r="H748" s="9">
        <v>23</v>
      </c>
      <c r="I748" s="9">
        <v>0</v>
      </c>
      <c r="J748" s="9">
        <v>1</v>
      </c>
      <c r="K748" s="59">
        <v>8.2899999999999991</v>
      </c>
      <c r="L748" s="67"/>
      <c r="M748" s="67"/>
      <c r="N748" s="68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</row>
    <row r="749" spans="1:26">
      <c r="A749" s="9" t="s">
        <v>10975</v>
      </c>
      <c r="B749" s="9" t="s">
        <v>10976</v>
      </c>
      <c r="C749" s="9" t="s">
        <v>10977</v>
      </c>
      <c r="D749" s="9" t="s">
        <v>10978</v>
      </c>
      <c r="E749" s="9">
        <v>24</v>
      </c>
      <c r="F749" s="9">
        <v>1</v>
      </c>
      <c r="G749" s="44">
        <v>2.9999999999999997E-4</v>
      </c>
      <c r="H749" s="9">
        <v>29</v>
      </c>
      <c r="I749" s="9">
        <v>1</v>
      </c>
      <c r="J749" s="9">
        <v>1</v>
      </c>
      <c r="K749" s="59">
        <v>11.49</v>
      </c>
      <c r="L749" s="67"/>
      <c r="M749" s="67"/>
      <c r="N749" s="68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</row>
    <row r="750" spans="1:26">
      <c r="A750" s="9" t="s">
        <v>7698</v>
      </c>
      <c r="B750" s="9" t="s">
        <v>4494</v>
      </c>
      <c r="C750" s="9" t="s">
        <v>4492</v>
      </c>
      <c r="D750" s="9" t="s">
        <v>4493</v>
      </c>
      <c r="E750" s="9">
        <v>21</v>
      </c>
      <c r="F750" s="9">
        <v>0</v>
      </c>
      <c r="G750" s="44">
        <v>2.9999999999999997E-4</v>
      </c>
      <c r="H750" s="9">
        <v>34</v>
      </c>
      <c r="I750" s="9">
        <v>0</v>
      </c>
      <c r="J750" s="9">
        <v>1</v>
      </c>
      <c r="K750" s="59">
        <v>7.19</v>
      </c>
      <c r="L750" s="67"/>
      <c r="M750" s="67"/>
      <c r="N750" s="68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</row>
    <row r="751" spans="1:26">
      <c r="A751" s="9" t="s">
        <v>7300</v>
      </c>
      <c r="B751" s="9" t="s">
        <v>1505</v>
      </c>
      <c r="C751" s="9" t="s">
        <v>4270</v>
      </c>
      <c r="D751" s="9" t="s">
        <v>4271</v>
      </c>
      <c r="E751" s="9">
        <v>18</v>
      </c>
      <c r="F751" s="9">
        <v>0</v>
      </c>
      <c r="G751" s="44">
        <v>2.9999999999999997E-4</v>
      </c>
      <c r="H751" s="9">
        <v>26</v>
      </c>
      <c r="I751" s="9">
        <v>0</v>
      </c>
      <c r="J751" s="9">
        <v>1</v>
      </c>
      <c r="K751" s="59">
        <v>8.09</v>
      </c>
      <c r="L751" s="67"/>
      <c r="M751" s="67"/>
      <c r="N751" s="68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</row>
    <row r="752" spans="1:26">
      <c r="A752" s="9" t="s">
        <v>7702</v>
      </c>
      <c r="B752" s="9" t="s">
        <v>1427</v>
      </c>
      <c r="C752" s="9" t="s">
        <v>7703</v>
      </c>
      <c r="D752" s="9" t="s">
        <v>7704</v>
      </c>
      <c r="E752" s="9">
        <v>8</v>
      </c>
      <c r="F752" s="9">
        <v>2</v>
      </c>
      <c r="G752" s="44">
        <v>1E-4</v>
      </c>
      <c r="H752" s="9">
        <v>9</v>
      </c>
      <c r="I752" s="9">
        <v>3</v>
      </c>
      <c r="J752" s="9">
        <v>1</v>
      </c>
      <c r="K752" s="59">
        <v>8.68</v>
      </c>
      <c r="L752" s="67"/>
      <c r="M752" s="67"/>
      <c r="N752" s="68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</row>
    <row r="753" spans="1:26">
      <c r="A753" s="9" t="s">
        <v>6592</v>
      </c>
      <c r="B753" s="9" t="s">
        <v>10979</v>
      </c>
      <c r="C753" s="9" t="s">
        <v>10980</v>
      </c>
      <c r="D753" s="9" t="s">
        <v>10981</v>
      </c>
      <c r="E753" s="9">
        <v>5</v>
      </c>
      <c r="F753" s="9">
        <v>0</v>
      </c>
      <c r="G753" s="44">
        <v>1E-4</v>
      </c>
      <c r="H753" s="9">
        <v>5</v>
      </c>
      <c r="I753" s="9">
        <v>0</v>
      </c>
      <c r="J753" s="9">
        <v>1</v>
      </c>
      <c r="K753" s="59">
        <v>37.49</v>
      </c>
      <c r="L753" s="67"/>
      <c r="M753" s="67"/>
      <c r="N753" s="68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</row>
    <row r="754" spans="1:26">
      <c r="A754" s="9" t="s">
        <v>8228</v>
      </c>
      <c r="B754" s="9" t="s">
        <v>1566</v>
      </c>
      <c r="C754" s="9" t="s">
        <v>8695</v>
      </c>
      <c r="D754" s="9" t="s">
        <v>8696</v>
      </c>
      <c r="E754" s="9">
        <v>24</v>
      </c>
      <c r="F754" s="9">
        <v>2</v>
      </c>
      <c r="G754" s="44">
        <v>2.9999999999999997E-4</v>
      </c>
      <c r="H754" s="9">
        <v>35</v>
      </c>
      <c r="I754" s="9">
        <v>3</v>
      </c>
      <c r="J754" s="9">
        <v>1</v>
      </c>
      <c r="K754" s="59">
        <v>28.99</v>
      </c>
      <c r="L754" s="67"/>
      <c r="M754" s="67"/>
      <c r="N754" s="68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</row>
    <row r="755" spans="1:26">
      <c r="A755" s="9" t="s">
        <v>8228</v>
      </c>
      <c r="B755" s="9" t="s">
        <v>1076</v>
      </c>
      <c r="C755" s="9" t="s">
        <v>4313</v>
      </c>
      <c r="D755" s="9" t="s">
        <v>4314</v>
      </c>
      <c r="E755" s="9">
        <v>4</v>
      </c>
      <c r="F755" s="9">
        <v>0</v>
      </c>
      <c r="G755" s="44">
        <v>1E-4</v>
      </c>
      <c r="H755" s="9">
        <v>5</v>
      </c>
      <c r="I755" s="9">
        <v>0</v>
      </c>
      <c r="J755" s="9">
        <v>1</v>
      </c>
      <c r="K755" s="59">
        <v>10.98</v>
      </c>
      <c r="L755" s="67"/>
      <c r="M755" s="67"/>
      <c r="N755" s="68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</row>
    <row r="756" spans="1:26">
      <c r="A756" s="9" t="s">
        <v>6252</v>
      </c>
      <c r="B756" s="9" t="s">
        <v>1441</v>
      </c>
      <c r="C756" s="9" t="s">
        <v>9795</v>
      </c>
      <c r="D756" s="9" t="s">
        <v>10982</v>
      </c>
      <c r="E756" s="9">
        <v>32</v>
      </c>
      <c r="F756" s="9">
        <v>1</v>
      </c>
      <c r="G756" s="44">
        <v>5.0000000000000001E-4</v>
      </c>
      <c r="H756" s="9">
        <v>45</v>
      </c>
      <c r="I756" s="9">
        <v>1</v>
      </c>
      <c r="J756" s="9">
        <v>1</v>
      </c>
      <c r="K756" s="59">
        <v>16.989999999999998</v>
      </c>
      <c r="L756" s="67"/>
      <c r="M756" s="67"/>
      <c r="N756" s="68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</row>
    <row r="757" spans="1:26">
      <c r="A757" s="9" t="s">
        <v>6343</v>
      </c>
      <c r="B757" s="9" t="s">
        <v>1591</v>
      </c>
      <c r="C757" s="9" t="s">
        <v>8710</v>
      </c>
      <c r="D757" s="9" t="s">
        <v>8711</v>
      </c>
      <c r="E757" s="9">
        <v>10</v>
      </c>
      <c r="F757" s="9">
        <v>1</v>
      </c>
      <c r="G757" s="44">
        <v>1E-4</v>
      </c>
      <c r="H757" s="9">
        <v>12</v>
      </c>
      <c r="I757" s="9">
        <v>2</v>
      </c>
      <c r="J757" s="9">
        <v>1</v>
      </c>
      <c r="K757" s="59">
        <v>11.1</v>
      </c>
      <c r="L757" s="67"/>
      <c r="M757" s="67"/>
      <c r="N757" s="68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</row>
    <row r="758" spans="1:26">
      <c r="A758" s="9" t="s">
        <v>8714</v>
      </c>
      <c r="B758" s="9" t="s">
        <v>1567</v>
      </c>
      <c r="C758" s="9" t="s">
        <v>8715</v>
      </c>
      <c r="D758" s="9" t="s">
        <v>8716</v>
      </c>
      <c r="E758" s="9">
        <v>19</v>
      </c>
      <c r="F758" s="9">
        <v>0</v>
      </c>
      <c r="G758" s="44">
        <v>2.9999999999999997E-4</v>
      </c>
      <c r="H758" s="9">
        <v>25</v>
      </c>
      <c r="I758" s="9">
        <v>0</v>
      </c>
      <c r="J758" s="9">
        <v>1</v>
      </c>
      <c r="K758" s="59">
        <v>7.25</v>
      </c>
      <c r="L758" s="67"/>
      <c r="M758" s="67"/>
      <c r="N758" s="68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</row>
    <row r="759" spans="1:26">
      <c r="A759" s="9" t="s">
        <v>6496</v>
      </c>
      <c r="B759" s="9" t="s">
        <v>1316</v>
      </c>
      <c r="C759" s="9" t="s">
        <v>3616</v>
      </c>
      <c r="D759" s="9" t="s">
        <v>3617</v>
      </c>
      <c r="E759" s="9">
        <v>206</v>
      </c>
      <c r="F759" s="9">
        <v>8</v>
      </c>
      <c r="G759" s="44">
        <v>3.0000000000000001E-3</v>
      </c>
      <c r="H759" s="9">
        <v>267</v>
      </c>
      <c r="I759" s="9">
        <v>13</v>
      </c>
      <c r="J759" s="9">
        <v>1</v>
      </c>
      <c r="K759" s="59">
        <v>5.79</v>
      </c>
      <c r="L759" s="67"/>
      <c r="M759" s="67"/>
      <c r="N759" s="68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</row>
    <row r="760" spans="1:26">
      <c r="A760" s="9" t="s">
        <v>10467</v>
      </c>
      <c r="B760" s="9" t="s">
        <v>1986</v>
      </c>
      <c r="C760" s="9" t="s">
        <v>10468</v>
      </c>
      <c r="D760" s="9" t="s">
        <v>10983</v>
      </c>
      <c r="E760" s="9">
        <v>11</v>
      </c>
      <c r="F760" s="9">
        <v>0</v>
      </c>
      <c r="G760" s="44">
        <v>2.0000000000000001E-4</v>
      </c>
      <c r="H760" s="9">
        <v>15</v>
      </c>
      <c r="I760" s="9">
        <v>0</v>
      </c>
      <c r="J760" s="9">
        <v>1</v>
      </c>
      <c r="K760" s="59">
        <v>8.1300000000000008</v>
      </c>
      <c r="L760" s="67"/>
      <c r="M760" s="67"/>
      <c r="N760" s="68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</row>
    <row r="761" spans="1:26">
      <c r="A761" s="9" t="s">
        <v>8938</v>
      </c>
      <c r="B761" s="9" t="s">
        <v>1497</v>
      </c>
      <c r="C761" s="9" t="s">
        <v>9077</v>
      </c>
      <c r="D761" s="9" t="s">
        <v>9078</v>
      </c>
      <c r="E761" s="9">
        <v>37</v>
      </c>
      <c r="F761" s="9">
        <v>2</v>
      </c>
      <c r="G761" s="44">
        <v>5.0000000000000001E-4</v>
      </c>
      <c r="H761" s="9">
        <v>39</v>
      </c>
      <c r="I761" s="9">
        <v>2</v>
      </c>
      <c r="J761" s="9">
        <v>1</v>
      </c>
      <c r="K761" s="59">
        <v>7.69</v>
      </c>
      <c r="L761" s="67"/>
      <c r="M761" s="67"/>
      <c r="N761" s="68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</row>
    <row r="762" spans="1:26">
      <c r="A762" s="9" t="s">
        <v>8766</v>
      </c>
      <c r="B762" s="9" t="s">
        <v>1687</v>
      </c>
      <c r="C762" s="9" t="s">
        <v>10067</v>
      </c>
      <c r="D762" s="9" t="s">
        <v>10984</v>
      </c>
      <c r="E762" s="9">
        <v>17</v>
      </c>
      <c r="F762" s="9">
        <v>1</v>
      </c>
      <c r="G762" s="44">
        <v>2.0000000000000001E-4</v>
      </c>
      <c r="H762" s="9">
        <v>24</v>
      </c>
      <c r="I762" s="9">
        <v>1</v>
      </c>
      <c r="J762" s="9">
        <v>1</v>
      </c>
      <c r="K762" s="59">
        <v>16.989999999999998</v>
      </c>
      <c r="L762" s="67"/>
      <c r="M762" s="67"/>
      <c r="N762" s="68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</row>
    <row r="763" spans="1:26">
      <c r="A763" s="9" t="s">
        <v>8766</v>
      </c>
      <c r="B763" s="9" t="s">
        <v>469</v>
      </c>
      <c r="C763" s="9" t="s">
        <v>466</v>
      </c>
      <c r="D763" s="9" t="s">
        <v>468</v>
      </c>
      <c r="E763" s="9">
        <v>74</v>
      </c>
      <c r="F763" s="9">
        <v>2</v>
      </c>
      <c r="G763" s="44">
        <v>1.1000000000000001E-3</v>
      </c>
      <c r="H763" s="9">
        <v>96</v>
      </c>
      <c r="I763" s="9">
        <v>4</v>
      </c>
      <c r="J763" s="9">
        <v>1</v>
      </c>
      <c r="K763" s="59">
        <v>17.79</v>
      </c>
      <c r="L763" s="67"/>
      <c r="M763" s="67"/>
      <c r="N763" s="68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</row>
    <row r="764" spans="1:26">
      <c r="A764" s="9" t="s">
        <v>10985</v>
      </c>
      <c r="B764" s="9" t="s">
        <v>10986</v>
      </c>
      <c r="C764" s="9" t="s">
        <v>10987</v>
      </c>
      <c r="D764" s="9" t="s">
        <v>10988</v>
      </c>
      <c r="E764" s="9">
        <v>0</v>
      </c>
      <c r="F764" s="9">
        <v>0</v>
      </c>
      <c r="G764" s="44">
        <v>0</v>
      </c>
      <c r="H764" s="9">
        <v>0</v>
      </c>
      <c r="I764" s="9">
        <v>0</v>
      </c>
      <c r="J764" s="9">
        <v>1</v>
      </c>
      <c r="K764" s="59">
        <v>10.99</v>
      </c>
      <c r="L764" s="67"/>
      <c r="M764" s="67"/>
      <c r="N764" s="68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</row>
    <row r="765" spans="1:26">
      <c r="A765" s="9" t="s">
        <v>10989</v>
      </c>
      <c r="B765" s="9" t="s">
        <v>10990</v>
      </c>
      <c r="C765" s="9" t="s">
        <v>10991</v>
      </c>
      <c r="D765" s="9" t="s">
        <v>10992</v>
      </c>
      <c r="E765" s="9">
        <v>5</v>
      </c>
      <c r="F765" s="9">
        <v>0</v>
      </c>
      <c r="G765" s="44">
        <v>1E-4</v>
      </c>
      <c r="H765" s="9">
        <v>9</v>
      </c>
      <c r="I765" s="9">
        <v>0</v>
      </c>
      <c r="J765" s="9">
        <v>1</v>
      </c>
      <c r="K765" s="59">
        <v>27.49</v>
      </c>
      <c r="L765" s="67"/>
      <c r="M765" s="67"/>
      <c r="N765" s="68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</row>
    <row r="766" spans="1:26">
      <c r="A766" s="9" t="s">
        <v>8731</v>
      </c>
      <c r="B766" s="9" t="s">
        <v>2216</v>
      </c>
      <c r="C766" s="9" t="s">
        <v>10819</v>
      </c>
      <c r="D766" s="9" t="s">
        <v>10993</v>
      </c>
      <c r="E766" s="9">
        <v>9</v>
      </c>
      <c r="F766" s="9">
        <v>0</v>
      </c>
      <c r="G766" s="44">
        <v>1E-4</v>
      </c>
      <c r="H766" s="9">
        <v>12</v>
      </c>
      <c r="I766" s="9">
        <v>0</v>
      </c>
      <c r="J766" s="9">
        <v>1</v>
      </c>
      <c r="K766" s="59">
        <v>72.81</v>
      </c>
      <c r="L766" s="67"/>
      <c r="M766" s="67"/>
      <c r="N766" s="68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</row>
    <row r="767" spans="1:26">
      <c r="A767" s="9" t="s">
        <v>9485</v>
      </c>
      <c r="B767" s="9" t="s">
        <v>10994</v>
      </c>
      <c r="C767" s="9" t="s">
        <v>10995</v>
      </c>
      <c r="D767" s="9" t="s">
        <v>10996</v>
      </c>
      <c r="E767" s="9">
        <v>1</v>
      </c>
      <c r="F767" s="9">
        <v>1</v>
      </c>
      <c r="G767" s="44">
        <v>0</v>
      </c>
      <c r="H767" s="9">
        <v>1</v>
      </c>
      <c r="I767" s="9">
        <v>1</v>
      </c>
      <c r="J767" s="9">
        <v>1</v>
      </c>
      <c r="K767" s="59">
        <v>138</v>
      </c>
      <c r="L767" s="67"/>
      <c r="M767" s="67"/>
      <c r="N767" s="68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</row>
    <row r="768" spans="1:26">
      <c r="A768" s="9" t="s">
        <v>6197</v>
      </c>
      <c r="B768" s="9" t="s">
        <v>1994</v>
      </c>
      <c r="C768" s="9" t="s">
        <v>8757</v>
      </c>
      <c r="D768" s="9" t="s">
        <v>8758</v>
      </c>
      <c r="E768" s="9">
        <v>43</v>
      </c>
      <c r="F768" s="9">
        <v>1</v>
      </c>
      <c r="G768" s="44">
        <v>5.9999999999999995E-4</v>
      </c>
      <c r="H768" s="9">
        <v>51</v>
      </c>
      <c r="I768" s="9">
        <v>1</v>
      </c>
      <c r="J768" s="9">
        <v>1</v>
      </c>
      <c r="K768" s="59">
        <v>25.99</v>
      </c>
      <c r="L768" s="67"/>
      <c r="M768" s="67"/>
      <c r="N768" s="68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</row>
    <row r="769" spans="1:26">
      <c r="A769" s="9" t="s">
        <v>10997</v>
      </c>
      <c r="B769" s="9" t="s">
        <v>10998</v>
      </c>
      <c r="C769" s="9" t="s">
        <v>10999</v>
      </c>
      <c r="D769" s="9" t="s">
        <v>11000</v>
      </c>
      <c r="E769" s="9">
        <v>1</v>
      </c>
      <c r="F769" s="9">
        <v>0</v>
      </c>
      <c r="G769" s="44">
        <v>0</v>
      </c>
      <c r="H769" s="9">
        <v>1</v>
      </c>
      <c r="I769" s="9">
        <v>0</v>
      </c>
      <c r="J769" s="9">
        <v>1</v>
      </c>
      <c r="K769" s="59">
        <v>13.49</v>
      </c>
      <c r="L769" s="67"/>
      <c r="M769" s="67"/>
      <c r="N769" s="68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</row>
    <row r="770" spans="1:26">
      <c r="A770" s="9" t="s">
        <v>9945</v>
      </c>
      <c r="B770" s="9" t="s">
        <v>567</v>
      </c>
      <c r="C770" s="9" t="s">
        <v>566</v>
      </c>
      <c r="D770" s="9" t="s">
        <v>11001</v>
      </c>
      <c r="E770" s="9">
        <v>2</v>
      </c>
      <c r="F770" s="9">
        <v>0</v>
      </c>
      <c r="G770" s="44">
        <v>0</v>
      </c>
      <c r="H770" s="9">
        <v>2</v>
      </c>
      <c r="I770" s="9">
        <v>0</v>
      </c>
      <c r="J770" s="9">
        <v>1</v>
      </c>
      <c r="K770" s="59">
        <v>8.76</v>
      </c>
      <c r="L770" s="67"/>
      <c r="M770" s="67"/>
      <c r="N770" s="68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</row>
    <row r="771" spans="1:26">
      <c r="A771" s="9" t="s">
        <v>11002</v>
      </c>
      <c r="B771" s="9" t="s">
        <v>1790</v>
      </c>
      <c r="C771" s="9" t="s">
        <v>3310</v>
      </c>
      <c r="D771" s="9" t="s">
        <v>11003</v>
      </c>
      <c r="E771" s="9">
        <v>5</v>
      </c>
      <c r="F771" s="9">
        <v>0</v>
      </c>
      <c r="G771" s="44">
        <v>1E-4</v>
      </c>
      <c r="H771" s="9">
        <v>5</v>
      </c>
      <c r="I771" s="9">
        <v>0</v>
      </c>
      <c r="J771" s="9">
        <v>2</v>
      </c>
      <c r="K771" s="59">
        <v>16.04</v>
      </c>
      <c r="L771" s="67"/>
      <c r="M771" s="67"/>
      <c r="N771" s="68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</row>
    <row r="772" spans="1:26">
      <c r="A772" s="9" t="s">
        <v>8880</v>
      </c>
      <c r="B772" s="9" t="s">
        <v>1308</v>
      </c>
      <c r="C772" s="9" t="s">
        <v>8881</v>
      </c>
      <c r="D772" s="9" t="s">
        <v>8882</v>
      </c>
      <c r="E772" s="9">
        <v>10</v>
      </c>
      <c r="F772" s="9">
        <v>1</v>
      </c>
      <c r="G772" s="44">
        <v>1E-4</v>
      </c>
      <c r="H772" s="9">
        <v>11</v>
      </c>
      <c r="I772" s="9">
        <v>1</v>
      </c>
      <c r="J772" s="9">
        <v>2</v>
      </c>
      <c r="K772" s="59">
        <v>110.42</v>
      </c>
      <c r="L772" s="67"/>
      <c r="M772" s="67"/>
      <c r="N772" s="68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</row>
    <row r="773" spans="1:26">
      <c r="A773" s="9" t="s">
        <v>10462</v>
      </c>
      <c r="B773" s="9" t="s">
        <v>564</v>
      </c>
      <c r="C773" s="9" t="s">
        <v>563</v>
      </c>
      <c r="D773" s="9" t="s">
        <v>11004</v>
      </c>
      <c r="E773" s="9">
        <v>1</v>
      </c>
      <c r="F773" s="9">
        <v>0</v>
      </c>
      <c r="G773" s="44">
        <v>0</v>
      </c>
      <c r="H773" s="9">
        <v>2</v>
      </c>
      <c r="I773" s="9">
        <v>0</v>
      </c>
      <c r="J773" s="9">
        <v>1</v>
      </c>
      <c r="K773" s="59">
        <v>7.47</v>
      </c>
      <c r="L773" s="67"/>
      <c r="M773" s="67"/>
      <c r="N773" s="68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</row>
    <row r="774" spans="1:26">
      <c r="A774" s="9" t="s">
        <v>11005</v>
      </c>
      <c r="B774" s="9" t="s">
        <v>2910</v>
      </c>
      <c r="C774" s="9" t="s">
        <v>11006</v>
      </c>
      <c r="D774" s="9" t="s">
        <v>5606</v>
      </c>
      <c r="E774" s="9">
        <v>4</v>
      </c>
      <c r="F774" s="9">
        <v>0</v>
      </c>
      <c r="G774" s="44">
        <v>1E-4</v>
      </c>
      <c r="H774" s="9">
        <v>5</v>
      </c>
      <c r="I774" s="9">
        <v>0</v>
      </c>
      <c r="J774" s="9">
        <v>1</v>
      </c>
      <c r="K774" s="59">
        <v>5.79</v>
      </c>
      <c r="L774" s="67"/>
      <c r="M774" s="67"/>
      <c r="N774" s="68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</row>
    <row r="775" spans="1:26">
      <c r="A775" s="9" t="s">
        <v>11005</v>
      </c>
      <c r="B775" s="9" t="s">
        <v>5957</v>
      </c>
      <c r="C775" s="9" t="s">
        <v>11007</v>
      </c>
      <c r="D775" s="9" t="s">
        <v>5958</v>
      </c>
      <c r="E775" s="9">
        <v>15</v>
      </c>
      <c r="F775" s="9">
        <v>0</v>
      </c>
      <c r="G775" s="44">
        <v>2.0000000000000001E-4</v>
      </c>
      <c r="H775" s="9">
        <v>19</v>
      </c>
      <c r="I775" s="9">
        <v>0</v>
      </c>
      <c r="J775" s="9">
        <v>1</v>
      </c>
      <c r="K775" s="59">
        <v>4.09</v>
      </c>
      <c r="L775" s="67"/>
      <c r="M775" s="67"/>
      <c r="N775" s="68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</row>
    <row r="776" spans="1:26">
      <c r="A776" s="9" t="s">
        <v>6004</v>
      </c>
      <c r="B776" s="9" t="s">
        <v>5149</v>
      </c>
      <c r="C776" s="9" t="s">
        <v>5147</v>
      </c>
      <c r="D776" s="9" t="s">
        <v>5148</v>
      </c>
      <c r="E776" s="9">
        <v>2</v>
      </c>
      <c r="F776" s="9">
        <v>0</v>
      </c>
      <c r="G776" s="44">
        <v>0</v>
      </c>
      <c r="H776" s="9">
        <v>2</v>
      </c>
      <c r="I776" s="9">
        <v>0</v>
      </c>
      <c r="J776" s="9">
        <v>1</v>
      </c>
      <c r="K776" s="59">
        <v>4.49</v>
      </c>
      <c r="L776" s="67"/>
      <c r="M776" s="67"/>
      <c r="N776" s="68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</row>
    <row r="777" spans="1:26">
      <c r="A777" s="9"/>
      <c r="B777" s="9"/>
      <c r="C777" s="9"/>
      <c r="D777" s="9"/>
      <c r="E777" s="9"/>
      <c r="F777" s="9"/>
      <c r="G777" s="44"/>
      <c r="H777" s="9"/>
      <c r="I777" s="9"/>
      <c r="J777" s="9"/>
      <c r="K777" s="59"/>
      <c r="L777" s="67"/>
      <c r="M777" s="67"/>
      <c r="N777" s="68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</row>
    <row r="778" spans="1:26">
      <c r="A778" s="9"/>
      <c r="B778" s="9"/>
      <c r="C778" s="9"/>
      <c r="D778" s="9"/>
      <c r="E778" s="9"/>
      <c r="F778" s="9"/>
      <c r="G778" s="44"/>
      <c r="H778" s="9"/>
      <c r="I778" s="9"/>
      <c r="J778" s="9"/>
      <c r="K778" s="59"/>
      <c r="L778" s="67"/>
      <c r="M778" s="67"/>
      <c r="N778" s="68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</row>
    <row r="779" spans="1:26">
      <c r="A779" s="9"/>
      <c r="B779" s="9"/>
      <c r="C779" s="9"/>
      <c r="D779" s="9"/>
      <c r="E779" s="9"/>
      <c r="F779" s="9"/>
      <c r="G779" s="44"/>
      <c r="H779" s="9"/>
      <c r="I779" s="9"/>
      <c r="J779" s="9"/>
      <c r="K779" s="59"/>
      <c r="L779" s="67"/>
      <c r="M779" s="67"/>
      <c r="N779" s="68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</row>
    <row r="780" spans="1:26">
      <c r="A780" s="9"/>
      <c r="B780" s="9"/>
      <c r="C780" s="9"/>
      <c r="D780" s="9"/>
      <c r="E780" s="9"/>
      <c r="F780" s="9"/>
      <c r="G780" s="44"/>
      <c r="H780" s="9"/>
      <c r="I780" s="9"/>
      <c r="J780" s="9"/>
      <c r="K780" s="59"/>
      <c r="L780" s="67"/>
      <c r="M780" s="67"/>
      <c r="N780" s="68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</row>
    <row r="781" spans="1:26">
      <c r="A781" s="9"/>
      <c r="B781" s="9"/>
      <c r="C781" s="9"/>
      <c r="D781" s="9"/>
      <c r="E781" s="9"/>
      <c r="F781" s="9"/>
      <c r="G781" s="44"/>
      <c r="H781" s="9"/>
      <c r="I781" s="9"/>
      <c r="J781" s="9"/>
      <c r="K781" s="59"/>
      <c r="L781" s="67"/>
      <c r="M781" s="67"/>
      <c r="N781" s="68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</row>
    <row r="782" spans="1:26">
      <c r="A782" s="9"/>
      <c r="B782" s="9"/>
      <c r="C782" s="9"/>
      <c r="D782" s="9"/>
      <c r="E782" s="9"/>
      <c r="F782" s="9"/>
      <c r="G782" s="44"/>
      <c r="H782" s="9"/>
      <c r="I782" s="9"/>
      <c r="J782" s="9"/>
      <c r="K782" s="59"/>
      <c r="L782" s="67"/>
      <c r="M782" s="67"/>
      <c r="N782" s="68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</row>
    <row r="783" spans="1:26">
      <c r="A783" s="9"/>
      <c r="B783" s="9"/>
      <c r="C783" s="9"/>
      <c r="D783" s="9"/>
      <c r="E783" s="9"/>
      <c r="F783" s="9"/>
      <c r="G783" s="44"/>
      <c r="H783" s="9"/>
      <c r="I783" s="9"/>
      <c r="J783" s="9"/>
      <c r="K783" s="59"/>
      <c r="L783" s="67"/>
      <c r="M783" s="67"/>
      <c r="N783" s="68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</row>
    <row r="784" spans="1:26">
      <c r="A784" s="9"/>
      <c r="B784" s="9"/>
      <c r="C784" s="9"/>
      <c r="D784" s="9"/>
      <c r="E784" s="9"/>
      <c r="F784" s="9"/>
      <c r="G784" s="44"/>
      <c r="H784" s="9"/>
      <c r="I784" s="9"/>
      <c r="J784" s="9"/>
      <c r="K784" s="59"/>
      <c r="L784" s="67"/>
      <c r="M784" s="67"/>
      <c r="N784" s="68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</row>
    <row r="785" spans="1:26">
      <c r="A785" s="9"/>
      <c r="B785" s="9"/>
      <c r="C785" s="9"/>
      <c r="D785" s="9"/>
      <c r="E785" s="9"/>
      <c r="F785" s="9"/>
      <c r="G785" s="44"/>
      <c r="H785" s="9"/>
      <c r="I785" s="9"/>
      <c r="J785" s="9"/>
      <c r="K785" s="59"/>
      <c r="L785" s="67"/>
      <c r="M785" s="67"/>
      <c r="N785" s="68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</row>
    <row r="786" spans="1:26">
      <c r="A786" s="9"/>
      <c r="B786" s="9"/>
      <c r="C786" s="9"/>
      <c r="D786" s="9"/>
      <c r="E786" s="9"/>
      <c r="F786" s="9"/>
      <c r="G786" s="44"/>
      <c r="H786" s="9"/>
      <c r="I786" s="9"/>
      <c r="J786" s="9"/>
      <c r="K786" s="59"/>
      <c r="L786" s="67"/>
      <c r="M786" s="67"/>
      <c r="N786" s="68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</row>
    <row r="787" spans="1:26">
      <c r="A787" s="9"/>
      <c r="B787" s="9"/>
      <c r="C787" s="9"/>
      <c r="D787" s="9"/>
      <c r="E787" s="9"/>
      <c r="F787" s="9"/>
      <c r="G787" s="44"/>
      <c r="H787" s="9"/>
      <c r="I787" s="9"/>
      <c r="J787" s="9"/>
      <c r="K787" s="59"/>
      <c r="L787" s="67"/>
      <c r="M787" s="67"/>
      <c r="N787" s="68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</row>
    <row r="788" spans="1:26">
      <c r="A788" s="9"/>
      <c r="B788" s="9"/>
      <c r="C788" s="9"/>
      <c r="D788" s="9"/>
      <c r="E788" s="9"/>
      <c r="F788" s="9"/>
      <c r="G788" s="44"/>
      <c r="H788" s="9"/>
      <c r="I788" s="9"/>
      <c r="J788" s="9"/>
      <c r="K788" s="59"/>
      <c r="L788" s="67"/>
      <c r="M788" s="67"/>
      <c r="N788" s="68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</row>
    <row r="789" spans="1:26">
      <c r="A789" s="9"/>
      <c r="B789" s="9"/>
      <c r="C789" s="9"/>
      <c r="D789" s="9"/>
      <c r="E789" s="9"/>
      <c r="F789" s="9"/>
      <c r="G789" s="44"/>
      <c r="H789" s="9"/>
      <c r="I789" s="9"/>
      <c r="J789" s="9"/>
      <c r="K789" s="59"/>
      <c r="L789" s="67"/>
      <c r="M789" s="67"/>
      <c r="N789" s="68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</row>
    <row r="790" spans="1:26">
      <c r="A790" s="9"/>
      <c r="B790" s="9"/>
      <c r="C790" s="9"/>
      <c r="D790" s="9"/>
      <c r="E790" s="9"/>
      <c r="F790" s="9"/>
      <c r="G790" s="44"/>
      <c r="H790" s="9"/>
      <c r="I790" s="9"/>
      <c r="J790" s="9"/>
      <c r="K790" s="59"/>
      <c r="L790" s="67"/>
      <c r="M790" s="67"/>
      <c r="N790" s="68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</row>
    <row r="791" spans="1:26">
      <c r="A791" s="9"/>
      <c r="B791" s="9"/>
      <c r="C791" s="9"/>
      <c r="D791" s="9"/>
      <c r="E791" s="9"/>
      <c r="F791" s="9"/>
      <c r="G791" s="44"/>
      <c r="H791" s="9"/>
      <c r="I791" s="9"/>
      <c r="J791" s="9"/>
      <c r="K791" s="59"/>
      <c r="L791" s="67"/>
      <c r="M791" s="67"/>
      <c r="N791" s="68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</row>
    <row r="792" spans="1:26">
      <c r="A792" s="9"/>
      <c r="B792" s="9"/>
      <c r="C792" s="9"/>
      <c r="D792" s="9"/>
      <c r="E792" s="9"/>
      <c r="F792" s="9"/>
      <c r="G792" s="44"/>
      <c r="H792" s="9"/>
      <c r="I792" s="9"/>
      <c r="J792" s="9"/>
      <c r="K792" s="59"/>
      <c r="L792" s="67"/>
      <c r="M792" s="67"/>
      <c r="N792" s="68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</row>
    <row r="793" spans="1:26">
      <c r="A793" s="9"/>
      <c r="B793" s="9"/>
      <c r="C793" s="9"/>
      <c r="D793" s="9"/>
      <c r="E793" s="9"/>
      <c r="F793" s="9"/>
      <c r="G793" s="44"/>
      <c r="H793" s="9"/>
      <c r="I793" s="9"/>
      <c r="J793" s="9"/>
      <c r="K793" s="59"/>
      <c r="L793" s="67"/>
      <c r="M793" s="67"/>
      <c r="N793" s="68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</row>
    <row r="794" spans="1:26">
      <c r="A794" s="9"/>
      <c r="B794" s="9"/>
      <c r="C794" s="9"/>
      <c r="D794" s="9"/>
      <c r="E794" s="9"/>
      <c r="F794" s="9"/>
      <c r="G794" s="44"/>
      <c r="H794" s="9"/>
      <c r="I794" s="9"/>
      <c r="J794" s="9"/>
      <c r="K794" s="59"/>
      <c r="L794" s="67"/>
      <c r="M794" s="67"/>
      <c r="N794" s="68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</row>
    <row r="795" spans="1:26">
      <c r="A795" s="9"/>
      <c r="B795" s="9"/>
      <c r="C795" s="9"/>
      <c r="D795" s="9"/>
      <c r="E795" s="9"/>
      <c r="F795" s="9"/>
      <c r="G795" s="44"/>
      <c r="H795" s="9"/>
      <c r="I795" s="9"/>
      <c r="J795" s="9"/>
      <c r="K795" s="59"/>
      <c r="L795" s="67"/>
      <c r="M795" s="67"/>
      <c r="N795" s="68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</row>
    <row r="796" spans="1:26">
      <c r="A796" s="9"/>
      <c r="B796" s="9"/>
      <c r="C796" s="9"/>
      <c r="D796" s="9"/>
      <c r="E796" s="9"/>
      <c r="F796" s="9"/>
      <c r="G796" s="44"/>
      <c r="H796" s="9"/>
      <c r="I796" s="9"/>
      <c r="J796" s="9"/>
      <c r="K796" s="59"/>
      <c r="L796" s="67"/>
      <c r="M796" s="67"/>
      <c r="N796" s="68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</row>
    <row r="797" spans="1:26">
      <c r="A797" s="9"/>
      <c r="B797" s="9"/>
      <c r="C797" s="9"/>
      <c r="D797" s="9"/>
      <c r="E797" s="9"/>
      <c r="F797" s="9"/>
      <c r="G797" s="44"/>
      <c r="H797" s="9"/>
      <c r="I797" s="9"/>
      <c r="J797" s="9"/>
      <c r="K797" s="59"/>
      <c r="L797" s="67"/>
      <c r="M797" s="67"/>
      <c r="N797" s="68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</row>
    <row r="798" spans="1:26">
      <c r="A798" s="9"/>
      <c r="B798" s="9"/>
      <c r="C798" s="9"/>
      <c r="D798" s="9"/>
      <c r="E798" s="9"/>
      <c r="F798" s="9"/>
      <c r="G798" s="44"/>
      <c r="H798" s="9"/>
      <c r="I798" s="9"/>
      <c r="J798" s="9"/>
      <c r="K798" s="59"/>
      <c r="L798" s="67"/>
      <c r="M798" s="67"/>
      <c r="N798" s="68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</row>
    <row r="799" spans="1:26">
      <c r="A799" s="9"/>
      <c r="B799" s="9"/>
      <c r="C799" s="9"/>
      <c r="D799" s="9"/>
      <c r="E799" s="9"/>
      <c r="F799" s="9"/>
      <c r="G799" s="44"/>
      <c r="H799" s="9"/>
      <c r="I799" s="9"/>
      <c r="J799" s="9"/>
      <c r="K799" s="59"/>
      <c r="L799" s="67"/>
      <c r="M799" s="67"/>
      <c r="N799" s="68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</row>
    <row r="800" spans="1:26">
      <c r="A800" s="9"/>
      <c r="B800" s="9"/>
      <c r="C800" s="9"/>
      <c r="D800" s="9"/>
      <c r="E800" s="9"/>
      <c r="F800" s="9"/>
      <c r="G800" s="44"/>
      <c r="H800" s="9"/>
      <c r="I800" s="9"/>
      <c r="J800" s="9"/>
      <c r="K800" s="59"/>
      <c r="L800" s="67"/>
      <c r="M800" s="67"/>
      <c r="N800" s="68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</row>
    <row r="801" spans="1:26">
      <c r="A801" s="9"/>
      <c r="B801" s="9"/>
      <c r="C801" s="9"/>
      <c r="D801" s="9"/>
      <c r="E801" s="9"/>
      <c r="F801" s="9"/>
      <c r="G801" s="44"/>
      <c r="H801" s="9"/>
      <c r="I801" s="9"/>
      <c r="J801" s="9"/>
      <c r="K801" s="59"/>
      <c r="L801" s="67"/>
      <c r="M801" s="67"/>
      <c r="N801" s="68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</row>
    <row r="802" spans="1:26">
      <c r="A802" s="9"/>
      <c r="B802" s="9"/>
      <c r="C802" s="9"/>
      <c r="D802" s="9"/>
      <c r="E802" s="9"/>
      <c r="F802" s="9"/>
      <c r="G802" s="44"/>
      <c r="H802" s="9"/>
      <c r="I802" s="9"/>
      <c r="J802" s="9"/>
      <c r="K802" s="59"/>
      <c r="L802" s="67"/>
      <c r="M802" s="67"/>
      <c r="N802" s="68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</row>
    <row r="803" spans="1:26">
      <c r="A803" s="9"/>
      <c r="B803" s="9"/>
      <c r="C803" s="9"/>
      <c r="D803" s="9"/>
      <c r="E803" s="9"/>
      <c r="F803" s="9"/>
      <c r="G803" s="44"/>
      <c r="H803" s="9"/>
      <c r="I803" s="9"/>
      <c r="J803" s="9"/>
      <c r="K803" s="59"/>
      <c r="L803" s="67"/>
      <c r="M803" s="67"/>
      <c r="N803" s="68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</row>
    <row r="804" spans="1:26">
      <c r="A804" s="9"/>
      <c r="B804" s="9"/>
      <c r="C804" s="9"/>
      <c r="D804" s="9"/>
      <c r="E804" s="9"/>
      <c r="F804" s="9"/>
      <c r="G804" s="44"/>
      <c r="H804" s="9"/>
      <c r="I804" s="9"/>
      <c r="J804" s="9"/>
      <c r="K804" s="59"/>
      <c r="L804" s="67"/>
      <c r="M804" s="67"/>
      <c r="N804" s="68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</row>
    <row r="805" spans="1:26">
      <c r="A805" s="9"/>
      <c r="B805" s="9"/>
      <c r="C805" s="9"/>
      <c r="D805" s="9"/>
      <c r="E805" s="9"/>
      <c r="F805" s="9"/>
      <c r="G805" s="44"/>
      <c r="H805" s="9"/>
      <c r="I805" s="9"/>
      <c r="J805" s="9"/>
      <c r="K805" s="59"/>
      <c r="L805" s="67"/>
      <c r="M805" s="67"/>
      <c r="N805" s="68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</row>
    <row r="806" spans="1:26">
      <c r="A806" s="9"/>
      <c r="B806" s="9"/>
      <c r="C806" s="9"/>
      <c r="D806" s="9"/>
      <c r="E806" s="9"/>
      <c r="F806" s="9"/>
      <c r="G806" s="44"/>
      <c r="H806" s="9"/>
      <c r="I806" s="9"/>
      <c r="J806" s="9"/>
      <c r="K806" s="59"/>
      <c r="L806" s="67"/>
      <c r="M806" s="67"/>
      <c r="N806" s="68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</row>
    <row r="807" spans="1:26">
      <c r="A807" s="9"/>
      <c r="B807" s="9"/>
      <c r="C807" s="9"/>
      <c r="D807" s="9"/>
      <c r="E807" s="9"/>
      <c r="F807" s="9"/>
      <c r="G807" s="44"/>
      <c r="H807" s="9"/>
      <c r="I807" s="9"/>
      <c r="J807" s="9"/>
      <c r="K807" s="59"/>
      <c r="L807" s="67"/>
      <c r="M807" s="67"/>
      <c r="N807" s="68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</row>
    <row r="808" spans="1:26">
      <c r="A808" s="9"/>
      <c r="B808" s="9"/>
      <c r="C808" s="9"/>
      <c r="D808" s="9"/>
      <c r="E808" s="9"/>
      <c r="F808" s="9"/>
      <c r="G808" s="44"/>
      <c r="H808" s="9"/>
      <c r="I808" s="9"/>
      <c r="J808" s="9"/>
      <c r="K808" s="59"/>
      <c r="L808" s="67"/>
      <c r="M808" s="67"/>
      <c r="N808" s="68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</row>
    <row r="809" spans="1:26">
      <c r="A809" s="9"/>
      <c r="B809" s="9"/>
      <c r="C809" s="9"/>
      <c r="D809" s="9"/>
      <c r="E809" s="9"/>
      <c r="F809" s="9"/>
      <c r="G809" s="44"/>
      <c r="H809" s="9"/>
      <c r="I809" s="9"/>
      <c r="J809" s="9"/>
      <c r="K809" s="59"/>
      <c r="L809" s="67"/>
      <c r="M809" s="67"/>
      <c r="N809" s="68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</row>
    <row r="810" spans="1:26">
      <c r="A810" s="9"/>
      <c r="B810" s="9"/>
      <c r="C810" s="9"/>
      <c r="D810" s="9"/>
      <c r="E810" s="9"/>
      <c r="F810" s="9"/>
      <c r="G810" s="44"/>
      <c r="H810" s="9"/>
      <c r="I810" s="9"/>
      <c r="J810" s="9"/>
      <c r="K810" s="59"/>
      <c r="L810" s="67"/>
      <c r="M810" s="67"/>
      <c r="N810" s="68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</row>
    <row r="811" spans="1:26">
      <c r="A811" s="9"/>
      <c r="B811" s="9"/>
      <c r="C811" s="9"/>
      <c r="D811" s="9"/>
      <c r="E811" s="9"/>
      <c r="F811" s="9"/>
      <c r="G811" s="44"/>
      <c r="H811" s="9"/>
      <c r="I811" s="9"/>
      <c r="J811" s="9"/>
      <c r="K811" s="59"/>
      <c r="L811" s="67"/>
      <c r="M811" s="67"/>
      <c r="N811" s="68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</row>
    <row r="812" spans="1:26">
      <c r="A812" s="9"/>
      <c r="B812" s="9"/>
      <c r="C812" s="9"/>
      <c r="D812" s="9"/>
      <c r="E812" s="9"/>
      <c r="F812" s="9"/>
      <c r="G812" s="44"/>
      <c r="H812" s="9"/>
      <c r="I812" s="9"/>
      <c r="J812" s="9"/>
      <c r="K812" s="59"/>
      <c r="L812" s="67"/>
      <c r="M812" s="67"/>
      <c r="N812" s="68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</row>
    <row r="813" spans="1:26">
      <c r="A813" s="9"/>
      <c r="B813" s="9"/>
      <c r="C813" s="9"/>
      <c r="D813" s="9"/>
      <c r="E813" s="9"/>
      <c r="F813" s="9"/>
      <c r="G813" s="44"/>
      <c r="H813" s="9"/>
      <c r="I813" s="9"/>
      <c r="J813" s="9"/>
      <c r="K813" s="59"/>
      <c r="L813" s="67"/>
      <c r="M813" s="67"/>
      <c r="N813" s="68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</row>
    <row r="814" spans="1:26">
      <c r="A814" s="9"/>
      <c r="B814" s="9"/>
      <c r="C814" s="9"/>
      <c r="D814" s="9"/>
      <c r="E814" s="9"/>
      <c r="F814" s="9"/>
      <c r="G814" s="44"/>
      <c r="H814" s="9"/>
      <c r="I814" s="9"/>
      <c r="J814" s="9"/>
      <c r="K814" s="59"/>
      <c r="L814" s="67"/>
      <c r="M814" s="67"/>
      <c r="N814" s="68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</row>
    <row r="815" spans="1:26">
      <c r="A815" s="9"/>
      <c r="B815" s="9"/>
      <c r="C815" s="9"/>
      <c r="D815" s="9"/>
      <c r="E815" s="9"/>
      <c r="F815" s="9"/>
      <c r="G815" s="44"/>
      <c r="H815" s="9"/>
      <c r="I815" s="9"/>
      <c r="J815" s="9"/>
      <c r="K815" s="59"/>
      <c r="L815" s="67"/>
      <c r="M815" s="67"/>
      <c r="N815" s="68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</row>
    <row r="816" spans="1:26">
      <c r="A816" s="9"/>
      <c r="B816" s="9"/>
      <c r="C816" s="9"/>
      <c r="D816" s="9"/>
      <c r="E816" s="9"/>
      <c r="F816" s="9"/>
      <c r="G816" s="44"/>
      <c r="H816" s="9"/>
      <c r="I816" s="9"/>
      <c r="J816" s="9"/>
      <c r="K816" s="59"/>
      <c r="L816" s="67"/>
      <c r="M816" s="67"/>
      <c r="N816" s="68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</row>
    <row r="817" spans="1:26">
      <c r="A817" s="9"/>
      <c r="B817" s="9"/>
      <c r="C817" s="9"/>
      <c r="D817" s="9"/>
      <c r="E817" s="9"/>
      <c r="F817" s="9"/>
      <c r="G817" s="44"/>
      <c r="H817" s="9"/>
      <c r="I817" s="9"/>
      <c r="J817" s="9"/>
      <c r="K817" s="59"/>
      <c r="L817" s="67"/>
      <c r="M817" s="67"/>
      <c r="N817" s="68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</row>
    <row r="818" spans="1:26">
      <c r="A818" s="9"/>
      <c r="B818" s="9"/>
      <c r="C818" s="9"/>
      <c r="D818" s="9"/>
      <c r="E818" s="9"/>
      <c r="F818" s="9"/>
      <c r="G818" s="44"/>
      <c r="H818" s="9"/>
      <c r="I818" s="9"/>
      <c r="J818" s="9"/>
      <c r="K818" s="59"/>
      <c r="L818" s="67"/>
      <c r="M818" s="67"/>
      <c r="N818" s="68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</row>
    <row r="819" spans="1:26">
      <c r="A819" s="9"/>
      <c r="B819" s="9"/>
      <c r="C819" s="9"/>
      <c r="D819" s="9"/>
      <c r="E819" s="9"/>
      <c r="F819" s="9"/>
      <c r="G819" s="44"/>
      <c r="H819" s="9"/>
      <c r="I819" s="9"/>
      <c r="J819" s="9"/>
      <c r="K819" s="59"/>
      <c r="L819" s="67"/>
      <c r="M819" s="67"/>
      <c r="N819" s="68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</row>
    <row r="820" spans="1:26">
      <c r="A820" s="9"/>
      <c r="B820" s="9"/>
      <c r="C820" s="9"/>
      <c r="D820" s="9"/>
      <c r="E820" s="9"/>
      <c r="F820" s="9"/>
      <c r="G820" s="44"/>
      <c r="H820" s="9"/>
      <c r="I820" s="9"/>
      <c r="J820" s="9"/>
      <c r="K820" s="59"/>
      <c r="L820" s="67"/>
      <c r="M820" s="67"/>
      <c r="N820" s="68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</row>
    <row r="821" spans="1:26">
      <c r="A821" s="9"/>
      <c r="B821" s="9"/>
      <c r="C821" s="9"/>
      <c r="D821" s="9"/>
      <c r="E821" s="9"/>
      <c r="F821" s="9"/>
      <c r="G821" s="44"/>
      <c r="H821" s="9"/>
      <c r="I821" s="9"/>
      <c r="J821" s="9"/>
      <c r="K821" s="59"/>
      <c r="L821" s="67"/>
      <c r="M821" s="67"/>
      <c r="N821" s="68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</row>
    <row r="822" spans="1:26">
      <c r="A822" s="9"/>
      <c r="B822" s="9"/>
      <c r="C822" s="9"/>
      <c r="D822" s="9"/>
      <c r="E822" s="9"/>
      <c r="F822" s="9"/>
      <c r="G822" s="44"/>
      <c r="H822" s="9"/>
      <c r="I822" s="9"/>
      <c r="J822" s="9"/>
      <c r="K822" s="59"/>
      <c r="L822" s="67"/>
      <c r="M822" s="67"/>
      <c r="N822" s="68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</row>
    <row r="823" spans="1:26">
      <c r="A823" s="9"/>
      <c r="B823" s="9"/>
      <c r="C823" s="9"/>
      <c r="D823" s="9"/>
      <c r="E823" s="9"/>
      <c r="F823" s="9"/>
      <c r="G823" s="44"/>
      <c r="H823" s="9"/>
      <c r="I823" s="9"/>
      <c r="J823" s="9"/>
      <c r="K823" s="59"/>
      <c r="L823" s="67"/>
      <c r="M823" s="67"/>
      <c r="N823" s="68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</row>
    <row r="824" spans="1:26">
      <c r="A824" s="9"/>
      <c r="B824" s="9"/>
      <c r="C824" s="9"/>
      <c r="D824" s="9"/>
      <c r="E824" s="9"/>
      <c r="F824" s="9"/>
      <c r="G824" s="44"/>
      <c r="H824" s="9"/>
      <c r="I824" s="9"/>
      <c r="J824" s="9"/>
      <c r="K824" s="59"/>
      <c r="L824" s="67"/>
      <c r="M824" s="67"/>
      <c r="N824" s="68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</row>
    <row r="825" spans="1:26">
      <c r="A825" s="9"/>
      <c r="B825" s="9"/>
      <c r="C825" s="9"/>
      <c r="D825" s="9"/>
      <c r="E825" s="9"/>
      <c r="F825" s="9"/>
      <c r="G825" s="44"/>
      <c r="H825" s="9"/>
      <c r="I825" s="9"/>
      <c r="J825" s="9"/>
      <c r="K825" s="59"/>
      <c r="L825" s="67"/>
      <c r="M825" s="67"/>
      <c r="N825" s="68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</row>
    <row r="826" spans="1:26">
      <c r="A826" s="9"/>
      <c r="B826" s="9"/>
      <c r="C826" s="9"/>
      <c r="D826" s="9"/>
      <c r="E826" s="9"/>
      <c r="F826" s="9"/>
      <c r="G826" s="44"/>
      <c r="H826" s="9"/>
      <c r="I826" s="9"/>
      <c r="J826" s="9"/>
      <c r="K826" s="59"/>
      <c r="L826" s="67"/>
      <c r="M826" s="67"/>
      <c r="N826" s="68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</row>
    <row r="827" spans="1:26">
      <c r="A827" s="9"/>
      <c r="B827" s="9"/>
      <c r="C827" s="9"/>
      <c r="D827" s="9"/>
      <c r="E827" s="9"/>
      <c r="F827" s="9"/>
      <c r="G827" s="44"/>
      <c r="H827" s="9"/>
      <c r="I827" s="9"/>
      <c r="J827" s="9"/>
      <c r="K827" s="59"/>
      <c r="L827" s="67"/>
      <c r="M827" s="67"/>
      <c r="N827" s="68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</row>
    <row r="828" spans="1:26">
      <c r="A828" s="9"/>
      <c r="B828" s="9"/>
      <c r="C828" s="9"/>
      <c r="D828" s="9"/>
      <c r="E828" s="9"/>
      <c r="F828" s="9"/>
      <c r="G828" s="44"/>
      <c r="H828" s="9"/>
      <c r="I828" s="9"/>
      <c r="J828" s="9"/>
      <c r="K828" s="59"/>
      <c r="L828" s="67"/>
      <c r="M828" s="67"/>
      <c r="N828" s="68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</row>
    <row r="829" spans="1:26">
      <c r="A829" s="9"/>
      <c r="B829" s="9"/>
      <c r="C829" s="9"/>
      <c r="D829" s="9"/>
      <c r="E829" s="9"/>
      <c r="F829" s="9"/>
      <c r="G829" s="44"/>
      <c r="H829" s="9"/>
      <c r="I829" s="9"/>
      <c r="J829" s="9"/>
      <c r="K829" s="59"/>
      <c r="L829" s="67"/>
      <c r="M829" s="67"/>
      <c r="N829" s="68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</row>
    <row r="830" spans="1:26">
      <c r="A830" s="9"/>
      <c r="B830" s="9"/>
      <c r="C830" s="9"/>
      <c r="D830" s="9"/>
      <c r="E830" s="9"/>
      <c r="F830" s="9"/>
      <c r="G830" s="44"/>
      <c r="H830" s="9"/>
      <c r="I830" s="9"/>
      <c r="J830" s="9"/>
      <c r="K830" s="59"/>
      <c r="L830" s="67"/>
      <c r="M830" s="67"/>
      <c r="N830" s="68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</row>
    <row r="831" spans="1:26">
      <c r="A831" s="9"/>
      <c r="B831" s="9"/>
      <c r="C831" s="9"/>
      <c r="D831" s="9"/>
      <c r="E831" s="9"/>
      <c r="F831" s="9"/>
      <c r="G831" s="44"/>
      <c r="H831" s="9"/>
      <c r="I831" s="9"/>
      <c r="J831" s="9"/>
      <c r="K831" s="59"/>
      <c r="L831" s="67"/>
      <c r="M831" s="67"/>
      <c r="N831" s="68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</row>
    <row r="832" spans="1:26">
      <c r="A832" s="9"/>
      <c r="B832" s="9"/>
      <c r="C832" s="9"/>
      <c r="D832" s="9"/>
      <c r="E832" s="9"/>
      <c r="F832" s="9"/>
      <c r="G832" s="44"/>
      <c r="H832" s="9"/>
      <c r="I832" s="9"/>
      <c r="J832" s="9"/>
      <c r="K832" s="59"/>
      <c r="L832" s="67"/>
      <c r="M832" s="67"/>
      <c r="N832" s="68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</row>
    <row r="833" spans="1:26">
      <c r="A833" s="9"/>
      <c r="B833" s="9"/>
      <c r="C833" s="9"/>
      <c r="D833" s="9"/>
      <c r="E833" s="9"/>
      <c r="F833" s="9"/>
      <c r="G833" s="44"/>
      <c r="H833" s="9"/>
      <c r="I833" s="9"/>
      <c r="J833" s="9"/>
      <c r="K833" s="59"/>
      <c r="L833" s="67"/>
      <c r="M833" s="67"/>
      <c r="N833" s="68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</row>
    <row r="834" spans="1:26">
      <c r="A834" s="9"/>
      <c r="B834" s="9"/>
      <c r="C834" s="9"/>
      <c r="D834" s="9"/>
      <c r="E834" s="9"/>
      <c r="F834" s="9"/>
      <c r="G834" s="44"/>
      <c r="H834" s="9"/>
      <c r="I834" s="9"/>
      <c r="J834" s="9"/>
      <c r="K834" s="59"/>
      <c r="L834" s="67"/>
      <c r="M834" s="67"/>
      <c r="N834" s="68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</row>
    <row r="835" spans="1:26">
      <c r="A835" s="9"/>
      <c r="B835" s="9"/>
      <c r="C835" s="9"/>
      <c r="D835" s="9"/>
      <c r="E835" s="9"/>
      <c r="F835" s="9"/>
      <c r="G835" s="44"/>
      <c r="H835" s="9"/>
      <c r="I835" s="9"/>
      <c r="J835" s="9"/>
      <c r="K835" s="59"/>
      <c r="L835" s="67"/>
      <c r="M835" s="67"/>
      <c r="N835" s="68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</row>
    <row r="836" spans="1:26">
      <c r="A836" s="9"/>
      <c r="B836" s="9"/>
      <c r="C836" s="9"/>
      <c r="D836" s="9"/>
      <c r="E836" s="9"/>
      <c r="F836" s="9"/>
      <c r="G836" s="44"/>
      <c r="H836" s="9"/>
      <c r="I836" s="9"/>
      <c r="J836" s="9"/>
      <c r="K836" s="59"/>
      <c r="L836" s="67"/>
      <c r="M836" s="67"/>
      <c r="N836" s="68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</row>
    <row r="837" spans="1:26">
      <c r="A837" s="9"/>
      <c r="B837" s="9"/>
      <c r="C837" s="9"/>
      <c r="D837" s="9"/>
      <c r="E837" s="9"/>
      <c r="F837" s="9"/>
      <c r="G837" s="44"/>
      <c r="H837" s="9"/>
      <c r="I837" s="9"/>
      <c r="J837" s="9"/>
      <c r="K837" s="59"/>
      <c r="L837" s="67"/>
      <c r="M837" s="67"/>
      <c r="N837" s="68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</row>
    <row r="838" spans="1:26">
      <c r="A838" s="9"/>
      <c r="B838" s="9"/>
      <c r="C838" s="9"/>
      <c r="D838" s="9"/>
      <c r="E838" s="9"/>
      <c r="F838" s="9"/>
      <c r="G838" s="44"/>
      <c r="H838" s="9"/>
      <c r="I838" s="9"/>
      <c r="J838" s="9"/>
      <c r="K838" s="59"/>
      <c r="L838" s="67"/>
      <c r="M838" s="67"/>
      <c r="N838" s="68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</row>
    <row r="839" spans="1:26">
      <c r="A839" s="9"/>
      <c r="B839" s="9"/>
      <c r="C839" s="9"/>
      <c r="D839" s="9"/>
      <c r="E839" s="9"/>
      <c r="F839" s="9"/>
      <c r="G839" s="44"/>
      <c r="H839" s="9"/>
      <c r="I839" s="9"/>
      <c r="J839" s="9"/>
      <c r="K839" s="59"/>
      <c r="L839" s="67"/>
      <c r="M839" s="67"/>
      <c r="N839" s="68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</row>
    <row r="840" spans="1:26">
      <c r="A840" s="9"/>
      <c r="B840" s="9"/>
      <c r="C840" s="9"/>
      <c r="D840" s="9"/>
      <c r="E840" s="9"/>
      <c r="F840" s="9"/>
      <c r="G840" s="44"/>
      <c r="H840" s="9"/>
      <c r="I840" s="9"/>
      <c r="J840" s="9"/>
      <c r="K840" s="59"/>
      <c r="L840" s="67"/>
      <c r="M840" s="67"/>
      <c r="N840" s="68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</row>
    <row r="841" spans="1:26">
      <c r="A841" s="9"/>
      <c r="B841" s="9"/>
      <c r="C841" s="9"/>
      <c r="D841" s="9"/>
      <c r="E841" s="9"/>
      <c r="F841" s="9"/>
      <c r="G841" s="44"/>
      <c r="H841" s="9"/>
      <c r="I841" s="9"/>
      <c r="J841" s="9"/>
      <c r="K841" s="59"/>
      <c r="L841" s="67"/>
      <c r="M841" s="67"/>
      <c r="N841" s="68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</row>
    <row r="842" spans="1:26">
      <c r="A842" s="9"/>
      <c r="B842" s="9"/>
      <c r="C842" s="9"/>
      <c r="D842" s="9"/>
      <c r="E842" s="9"/>
      <c r="F842" s="9"/>
      <c r="G842" s="44"/>
      <c r="H842" s="9"/>
      <c r="I842" s="9"/>
      <c r="J842" s="9"/>
      <c r="K842" s="59"/>
      <c r="L842" s="67"/>
      <c r="M842" s="67"/>
      <c r="N842" s="68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</row>
    <row r="843" spans="1:26">
      <c r="A843" s="9"/>
      <c r="B843" s="9"/>
      <c r="C843" s="9"/>
      <c r="D843" s="9"/>
      <c r="E843" s="9"/>
      <c r="F843" s="9"/>
      <c r="G843" s="44"/>
      <c r="H843" s="9"/>
      <c r="I843" s="9"/>
      <c r="J843" s="9"/>
      <c r="K843" s="59"/>
      <c r="L843" s="67"/>
      <c r="M843" s="67"/>
      <c r="N843" s="68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</row>
    <row r="844" spans="1:26">
      <c r="A844" s="9"/>
      <c r="B844" s="9"/>
      <c r="C844" s="9"/>
      <c r="D844" s="9"/>
      <c r="E844" s="9"/>
      <c r="F844" s="9"/>
      <c r="G844" s="44"/>
      <c r="H844" s="9"/>
      <c r="I844" s="9"/>
      <c r="J844" s="9"/>
      <c r="K844" s="59"/>
      <c r="L844" s="67"/>
      <c r="M844" s="67"/>
      <c r="N844" s="68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</row>
    <row r="845" spans="1:26">
      <c r="A845" s="9"/>
      <c r="B845" s="9"/>
      <c r="C845" s="9"/>
      <c r="D845" s="9"/>
      <c r="E845" s="9"/>
      <c r="F845" s="9"/>
      <c r="G845" s="44"/>
      <c r="H845" s="9"/>
      <c r="I845" s="9"/>
      <c r="J845" s="9"/>
      <c r="K845" s="59"/>
      <c r="L845" s="67"/>
      <c r="M845" s="67"/>
      <c r="N845" s="68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</row>
    <row r="846" spans="1:26">
      <c r="A846" s="9"/>
      <c r="B846" s="9"/>
      <c r="C846" s="9"/>
      <c r="D846" s="9"/>
      <c r="E846" s="9"/>
      <c r="F846" s="9"/>
      <c r="G846" s="44"/>
      <c r="H846" s="9"/>
      <c r="I846" s="9"/>
      <c r="J846" s="9"/>
      <c r="K846" s="59"/>
      <c r="L846" s="67"/>
      <c r="M846" s="67"/>
      <c r="N846" s="68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</row>
    <row r="847" spans="1:26">
      <c r="A847" s="9"/>
      <c r="B847" s="9"/>
      <c r="C847" s="9"/>
      <c r="D847" s="9"/>
      <c r="E847" s="9"/>
      <c r="F847" s="9"/>
      <c r="G847" s="44"/>
      <c r="H847" s="9"/>
      <c r="I847" s="9"/>
      <c r="J847" s="9"/>
      <c r="K847" s="59"/>
      <c r="L847" s="67"/>
      <c r="M847" s="67"/>
      <c r="N847" s="68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</row>
    <row r="848" spans="1:26">
      <c r="A848" s="9"/>
      <c r="B848" s="9"/>
      <c r="C848" s="9"/>
      <c r="D848" s="9"/>
      <c r="E848" s="9"/>
      <c r="F848" s="9"/>
      <c r="G848" s="44"/>
      <c r="H848" s="9"/>
      <c r="I848" s="9"/>
      <c r="J848" s="9"/>
      <c r="K848" s="59"/>
      <c r="L848" s="67"/>
      <c r="M848" s="67"/>
      <c r="N848" s="68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</row>
    <row r="849" spans="1:26">
      <c r="A849" s="9"/>
      <c r="B849" s="9"/>
      <c r="C849" s="9"/>
      <c r="D849" s="9"/>
      <c r="E849" s="9"/>
      <c r="F849" s="9"/>
      <c r="G849" s="44"/>
      <c r="H849" s="9"/>
      <c r="I849" s="9"/>
      <c r="J849" s="9"/>
      <c r="K849" s="59"/>
      <c r="L849" s="67"/>
      <c r="M849" s="67"/>
      <c r="N849" s="68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</row>
    <row r="850" spans="1:26">
      <c r="A850" s="9"/>
      <c r="B850" s="9"/>
      <c r="C850" s="9"/>
      <c r="D850" s="9"/>
      <c r="E850" s="9"/>
      <c r="F850" s="9"/>
      <c r="G850" s="44"/>
      <c r="H850" s="9"/>
      <c r="I850" s="9"/>
      <c r="J850" s="9"/>
      <c r="K850" s="59"/>
      <c r="L850" s="67"/>
      <c r="M850" s="67"/>
      <c r="N850" s="68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</row>
    <row r="851" spans="1:26">
      <c r="A851" s="9"/>
      <c r="B851" s="9"/>
      <c r="C851" s="9"/>
      <c r="D851" s="9"/>
      <c r="E851" s="9"/>
      <c r="F851" s="9"/>
      <c r="G851" s="44"/>
      <c r="H851" s="9"/>
      <c r="I851" s="9"/>
      <c r="J851" s="9"/>
      <c r="K851" s="59"/>
      <c r="L851" s="67"/>
      <c r="M851" s="67"/>
      <c r="N851" s="68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</row>
    <row r="852" spans="1:26">
      <c r="A852" s="9"/>
      <c r="B852" s="9"/>
      <c r="C852" s="9"/>
      <c r="D852" s="9"/>
      <c r="E852" s="9"/>
      <c r="F852" s="9"/>
      <c r="G852" s="44"/>
      <c r="H852" s="9"/>
      <c r="I852" s="9"/>
      <c r="J852" s="9"/>
      <c r="K852" s="59"/>
      <c r="L852" s="67"/>
      <c r="M852" s="67"/>
      <c r="N852" s="68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</row>
    <row r="853" spans="1:26">
      <c r="A853" s="9"/>
      <c r="B853" s="9"/>
      <c r="C853" s="9"/>
      <c r="D853" s="9"/>
      <c r="E853" s="9"/>
      <c r="F853" s="9"/>
      <c r="G853" s="44"/>
      <c r="H853" s="9"/>
      <c r="I853" s="9"/>
      <c r="J853" s="9"/>
      <c r="K853" s="59"/>
      <c r="L853" s="67"/>
      <c r="M853" s="67"/>
      <c r="N853" s="68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</row>
    <row r="854" spans="1:26">
      <c r="A854" s="9"/>
      <c r="B854" s="9"/>
      <c r="C854" s="9"/>
      <c r="D854" s="9"/>
      <c r="E854" s="9"/>
      <c r="F854" s="9"/>
      <c r="G854" s="44"/>
      <c r="H854" s="9"/>
      <c r="I854" s="9"/>
      <c r="J854" s="9"/>
      <c r="K854" s="59"/>
      <c r="L854" s="67"/>
      <c r="M854" s="67"/>
      <c r="N854" s="68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</row>
    <row r="855" spans="1:26">
      <c r="A855" s="9"/>
      <c r="B855" s="9"/>
      <c r="C855" s="9"/>
      <c r="D855" s="9"/>
      <c r="E855" s="9"/>
      <c r="F855" s="9"/>
      <c r="G855" s="44"/>
      <c r="H855" s="9"/>
      <c r="I855" s="9"/>
      <c r="J855" s="9"/>
      <c r="K855" s="59"/>
      <c r="L855" s="67"/>
      <c r="M855" s="67"/>
      <c r="N855" s="68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</row>
    <row r="856" spans="1:26">
      <c r="A856" s="9"/>
      <c r="B856" s="9"/>
      <c r="C856" s="9"/>
      <c r="D856" s="9"/>
      <c r="E856" s="9"/>
      <c r="F856" s="9"/>
      <c r="G856" s="44"/>
      <c r="H856" s="15"/>
      <c r="I856" s="9"/>
      <c r="J856" s="9"/>
      <c r="K856" s="59"/>
      <c r="L856" s="67"/>
      <c r="M856" s="67"/>
      <c r="N856" s="68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</row>
    <row r="857" spans="1:26">
      <c r="A857" s="9"/>
      <c r="B857" s="9"/>
      <c r="C857" s="9"/>
      <c r="D857" s="9"/>
      <c r="E857" s="9"/>
      <c r="F857" s="9"/>
      <c r="G857" s="44"/>
      <c r="H857" s="9"/>
      <c r="I857" s="9"/>
      <c r="J857" s="9"/>
      <c r="K857" s="59"/>
      <c r="L857" s="67"/>
      <c r="M857" s="67"/>
      <c r="N857" s="68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</row>
    <row r="858" spans="1:26">
      <c r="A858" s="9"/>
      <c r="B858" s="9"/>
      <c r="C858" s="9"/>
      <c r="D858" s="9"/>
      <c r="E858" s="9"/>
      <c r="F858" s="9"/>
      <c r="G858" s="44"/>
      <c r="H858" s="9"/>
      <c r="I858" s="9"/>
      <c r="J858" s="9"/>
      <c r="K858" s="59"/>
      <c r="L858" s="67"/>
      <c r="M858" s="67"/>
      <c r="N858" s="68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</row>
    <row r="859" spans="1:26">
      <c r="A859" s="9"/>
      <c r="B859" s="9"/>
      <c r="C859" s="9"/>
      <c r="D859" s="9"/>
      <c r="E859" s="9"/>
      <c r="F859" s="9"/>
      <c r="G859" s="44"/>
      <c r="H859" s="9"/>
      <c r="I859" s="9"/>
      <c r="J859" s="9"/>
      <c r="K859" s="59"/>
      <c r="L859" s="67"/>
      <c r="M859" s="67"/>
      <c r="N859" s="68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</row>
    <row r="860" spans="1:26">
      <c r="A860" s="9"/>
      <c r="B860" s="9"/>
      <c r="C860" s="9"/>
      <c r="D860" s="9"/>
      <c r="E860" s="9"/>
      <c r="F860" s="9"/>
      <c r="G860" s="44"/>
      <c r="H860" s="9"/>
      <c r="I860" s="9"/>
      <c r="J860" s="9"/>
      <c r="K860" s="59"/>
      <c r="L860" s="67"/>
      <c r="M860" s="67"/>
      <c r="N860" s="68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</row>
    <row r="861" spans="1:26">
      <c r="A861" s="9"/>
      <c r="B861" s="9"/>
      <c r="C861" s="9"/>
      <c r="D861" s="9"/>
      <c r="E861" s="9"/>
      <c r="F861" s="9"/>
      <c r="G861" s="44"/>
      <c r="H861" s="9"/>
      <c r="I861" s="9"/>
      <c r="J861" s="9"/>
      <c r="K861" s="59"/>
      <c r="L861" s="67"/>
      <c r="M861" s="67"/>
      <c r="N861" s="68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</row>
    <row r="862" spans="1:26">
      <c r="A862" s="9"/>
      <c r="B862" s="9"/>
      <c r="C862" s="9"/>
      <c r="D862" s="9"/>
      <c r="E862" s="9"/>
      <c r="F862" s="9"/>
      <c r="G862" s="44"/>
      <c r="H862" s="9"/>
      <c r="I862" s="9"/>
      <c r="J862" s="9"/>
      <c r="K862" s="59"/>
      <c r="L862" s="67"/>
      <c r="M862" s="67"/>
      <c r="N862" s="68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</row>
    <row r="863" spans="1:26">
      <c r="A863" s="9"/>
      <c r="B863" s="9"/>
      <c r="C863" s="9"/>
      <c r="D863" s="9"/>
      <c r="E863" s="9"/>
      <c r="F863" s="9"/>
      <c r="G863" s="44"/>
      <c r="H863" s="9"/>
      <c r="I863" s="9"/>
      <c r="J863" s="9"/>
      <c r="K863" s="59"/>
      <c r="L863" s="67"/>
      <c r="M863" s="67"/>
      <c r="N863" s="68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</row>
    <row r="864" spans="1:26">
      <c r="A864" s="9"/>
      <c r="B864" s="9"/>
      <c r="C864" s="9"/>
      <c r="D864" s="9"/>
      <c r="E864" s="9"/>
      <c r="F864" s="9"/>
      <c r="G864" s="44"/>
      <c r="H864" s="9"/>
      <c r="I864" s="9"/>
      <c r="J864" s="9"/>
      <c r="K864" s="59"/>
      <c r="L864" s="67"/>
      <c r="M864" s="67"/>
      <c r="N864" s="68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</row>
    <row r="865" spans="1:26">
      <c r="A865" s="9"/>
      <c r="B865" s="9"/>
      <c r="C865" s="9"/>
      <c r="D865" s="9"/>
      <c r="E865" s="9"/>
      <c r="F865" s="9"/>
      <c r="G865" s="44"/>
      <c r="H865" s="9"/>
      <c r="I865" s="9"/>
      <c r="J865" s="9"/>
      <c r="K865" s="59"/>
      <c r="L865" s="67"/>
      <c r="M865" s="67"/>
      <c r="N865" s="68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</row>
    <row r="866" spans="1:26">
      <c r="A866" s="9"/>
      <c r="B866" s="9"/>
      <c r="C866" s="9"/>
      <c r="D866" s="9"/>
      <c r="E866" s="9"/>
      <c r="F866" s="9"/>
      <c r="G866" s="44"/>
      <c r="H866" s="9"/>
      <c r="I866" s="9"/>
      <c r="J866" s="9"/>
      <c r="K866" s="59"/>
      <c r="L866" s="67"/>
      <c r="M866" s="67"/>
      <c r="N866" s="68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</row>
    <row r="867" spans="1:26">
      <c r="A867" s="9"/>
      <c r="B867" s="9"/>
      <c r="C867" s="9"/>
      <c r="D867" s="9"/>
      <c r="E867" s="9"/>
      <c r="F867" s="9"/>
      <c r="G867" s="44"/>
      <c r="H867" s="9"/>
      <c r="I867" s="9"/>
      <c r="J867" s="9"/>
      <c r="K867" s="59"/>
      <c r="L867" s="67"/>
      <c r="M867" s="67"/>
      <c r="N867" s="68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</row>
    <row r="868" spans="1:26">
      <c r="A868" s="9"/>
      <c r="B868" s="9"/>
      <c r="C868" s="9"/>
      <c r="D868" s="9"/>
      <c r="E868" s="9"/>
      <c r="F868" s="9"/>
      <c r="G868" s="44"/>
      <c r="H868" s="9"/>
      <c r="I868" s="9"/>
      <c r="J868" s="9"/>
      <c r="K868" s="59"/>
      <c r="L868" s="67"/>
      <c r="M868" s="67"/>
      <c r="N868" s="68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</row>
    <row r="869" spans="1:26">
      <c r="A869" s="9"/>
      <c r="B869" s="9"/>
      <c r="C869" s="9"/>
      <c r="D869" s="9"/>
      <c r="E869" s="9"/>
      <c r="F869" s="9"/>
      <c r="G869" s="44"/>
      <c r="H869" s="9"/>
      <c r="I869" s="9"/>
      <c r="J869" s="9"/>
      <c r="K869" s="59"/>
      <c r="L869" s="67"/>
      <c r="M869" s="67"/>
      <c r="N869" s="68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</row>
    <row r="870" spans="1:26">
      <c r="A870" s="9"/>
      <c r="B870" s="9"/>
      <c r="C870" s="9"/>
      <c r="D870" s="9"/>
      <c r="E870" s="9"/>
      <c r="F870" s="9"/>
      <c r="G870" s="44"/>
      <c r="H870" s="9"/>
      <c r="I870" s="9"/>
      <c r="J870" s="9"/>
      <c r="K870" s="59"/>
      <c r="L870" s="67"/>
      <c r="M870" s="67"/>
      <c r="N870" s="68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</row>
    <row r="871" spans="1:26">
      <c r="A871" s="9"/>
      <c r="B871" s="9"/>
      <c r="C871" s="9"/>
      <c r="D871" s="9"/>
      <c r="E871" s="9"/>
      <c r="F871" s="9"/>
      <c r="G871" s="44"/>
      <c r="H871" s="9"/>
      <c r="I871" s="9"/>
      <c r="J871" s="9"/>
      <c r="K871" s="59"/>
      <c r="L871" s="67"/>
      <c r="M871" s="67"/>
      <c r="N871" s="68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</row>
    <row r="872" spans="1:26">
      <c r="A872" s="9"/>
      <c r="B872" s="9"/>
      <c r="C872" s="9"/>
      <c r="D872" s="9"/>
      <c r="E872" s="9"/>
      <c r="F872" s="9"/>
      <c r="G872" s="44"/>
      <c r="H872" s="9"/>
      <c r="I872" s="9"/>
      <c r="J872" s="9"/>
      <c r="K872" s="59"/>
      <c r="L872" s="67"/>
      <c r="M872" s="67"/>
      <c r="N872" s="68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</row>
    <row r="873" spans="1:26">
      <c r="A873" s="9"/>
      <c r="B873" s="9"/>
      <c r="C873" s="9"/>
      <c r="D873" s="9"/>
      <c r="E873" s="9"/>
      <c r="F873" s="9"/>
      <c r="G873" s="44"/>
      <c r="H873" s="9"/>
      <c r="I873" s="9"/>
      <c r="J873" s="9"/>
      <c r="K873" s="59"/>
      <c r="L873" s="67"/>
      <c r="M873" s="67"/>
      <c r="N873" s="68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</row>
    <row r="874" spans="1:26">
      <c r="A874" s="9"/>
      <c r="B874" s="9"/>
      <c r="C874" s="9"/>
      <c r="D874" s="9"/>
      <c r="E874" s="9"/>
      <c r="F874" s="9"/>
      <c r="G874" s="44"/>
      <c r="H874" s="9"/>
      <c r="I874" s="9"/>
      <c r="J874" s="9"/>
      <c r="K874" s="59"/>
      <c r="L874" s="67"/>
      <c r="M874" s="67"/>
      <c r="N874" s="68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</row>
    <row r="875" spans="1:26">
      <c r="A875" s="9"/>
      <c r="B875" s="9"/>
      <c r="C875" s="9"/>
      <c r="D875" s="9"/>
      <c r="E875" s="9"/>
      <c r="F875" s="9"/>
      <c r="G875" s="44"/>
      <c r="H875" s="9"/>
      <c r="I875" s="9"/>
      <c r="J875" s="9"/>
      <c r="K875" s="59"/>
      <c r="L875" s="67"/>
      <c r="M875" s="67"/>
      <c r="N875" s="68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</row>
    <row r="876" spans="1:26">
      <c r="A876" s="9"/>
      <c r="B876" s="9"/>
      <c r="C876" s="9"/>
      <c r="D876" s="9"/>
      <c r="E876" s="9"/>
      <c r="F876" s="9"/>
      <c r="G876" s="44"/>
      <c r="H876" s="9"/>
      <c r="I876" s="9"/>
      <c r="J876" s="9"/>
      <c r="K876" s="59"/>
      <c r="L876" s="67"/>
      <c r="M876" s="67"/>
      <c r="N876" s="68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</row>
    <row r="877" spans="1:26">
      <c r="A877" s="9"/>
      <c r="B877" s="9"/>
      <c r="C877" s="9"/>
      <c r="D877" s="9"/>
      <c r="E877" s="9"/>
      <c r="F877" s="9"/>
      <c r="G877" s="44"/>
      <c r="H877" s="9"/>
      <c r="I877" s="9"/>
      <c r="J877" s="9"/>
      <c r="K877" s="59"/>
      <c r="L877" s="67"/>
      <c r="M877" s="67"/>
      <c r="N877" s="68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</row>
    <row r="878" spans="1:26">
      <c r="A878" s="9"/>
      <c r="B878" s="9"/>
      <c r="C878" s="9"/>
      <c r="D878" s="9"/>
      <c r="E878" s="9"/>
      <c r="F878" s="9"/>
      <c r="G878" s="44"/>
      <c r="H878" s="9"/>
      <c r="I878" s="9"/>
      <c r="J878" s="9"/>
      <c r="K878" s="59"/>
      <c r="L878" s="67"/>
      <c r="M878" s="67"/>
      <c r="N878" s="68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</row>
    <row r="879" spans="1:26">
      <c r="A879" s="9"/>
      <c r="B879" s="9"/>
      <c r="C879" s="9"/>
      <c r="D879" s="9"/>
      <c r="E879" s="9"/>
      <c r="F879" s="9"/>
      <c r="G879" s="44"/>
      <c r="H879" s="9"/>
      <c r="I879" s="9"/>
      <c r="J879" s="9"/>
      <c r="K879" s="59"/>
      <c r="L879" s="67"/>
      <c r="M879" s="67"/>
      <c r="N879" s="68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</row>
    <row r="880" spans="1:26">
      <c r="A880" s="9"/>
      <c r="B880" s="9"/>
      <c r="C880" s="9"/>
      <c r="D880" s="9"/>
      <c r="E880" s="9"/>
      <c r="F880" s="9"/>
      <c r="G880" s="44"/>
      <c r="H880" s="9"/>
      <c r="I880" s="9"/>
      <c r="J880" s="9"/>
      <c r="K880" s="59"/>
      <c r="L880" s="67"/>
      <c r="M880" s="67"/>
      <c r="N880" s="68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</row>
    <row r="881" spans="1:26">
      <c r="A881" s="9"/>
      <c r="B881" s="9"/>
      <c r="C881" s="9"/>
      <c r="D881" s="9"/>
      <c r="E881" s="9"/>
      <c r="F881" s="9"/>
      <c r="G881" s="44"/>
      <c r="H881" s="9"/>
      <c r="I881" s="9"/>
      <c r="J881" s="9"/>
      <c r="K881" s="59"/>
      <c r="L881" s="67"/>
      <c r="M881" s="67"/>
      <c r="N881" s="68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</row>
    <row r="882" spans="1:26">
      <c r="A882" s="9"/>
      <c r="B882" s="9"/>
      <c r="C882" s="9"/>
      <c r="D882" s="9"/>
      <c r="E882" s="9"/>
      <c r="F882" s="9"/>
      <c r="G882" s="44"/>
      <c r="H882" s="9"/>
      <c r="I882" s="9"/>
      <c r="J882" s="9"/>
      <c r="K882" s="59"/>
      <c r="L882" s="67"/>
      <c r="M882" s="67"/>
      <c r="N882" s="68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</row>
    <row r="883" spans="1:26">
      <c r="A883" s="9"/>
      <c r="B883" s="9"/>
      <c r="C883" s="9"/>
      <c r="D883" s="9"/>
      <c r="E883" s="9"/>
      <c r="F883" s="9"/>
      <c r="G883" s="44"/>
      <c r="H883" s="9"/>
      <c r="I883" s="9"/>
      <c r="J883" s="9"/>
      <c r="K883" s="59"/>
      <c r="L883" s="67"/>
      <c r="M883" s="67"/>
      <c r="N883" s="68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</row>
    <row r="884" spans="1:26">
      <c r="A884" s="9"/>
      <c r="B884" s="9"/>
      <c r="C884" s="9"/>
      <c r="D884" s="9"/>
      <c r="E884" s="9"/>
      <c r="F884" s="9"/>
      <c r="G884" s="44"/>
      <c r="H884" s="9"/>
      <c r="I884" s="9"/>
      <c r="J884" s="9"/>
      <c r="K884" s="59"/>
      <c r="L884" s="67"/>
      <c r="M884" s="67"/>
      <c r="N884" s="68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</row>
    <row r="885" spans="1:26">
      <c r="A885" s="9"/>
      <c r="B885" s="9"/>
      <c r="C885" s="9"/>
      <c r="D885" s="9"/>
      <c r="E885" s="9"/>
      <c r="F885" s="9"/>
      <c r="G885" s="44"/>
      <c r="H885" s="9"/>
      <c r="I885" s="9"/>
      <c r="J885" s="9"/>
      <c r="K885" s="59"/>
      <c r="L885" s="67"/>
      <c r="M885" s="67"/>
      <c r="N885" s="68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</row>
    <row r="886" spans="1:26">
      <c r="A886" s="9"/>
      <c r="B886" s="9"/>
      <c r="C886" s="9"/>
      <c r="D886" s="9"/>
      <c r="E886" s="9"/>
      <c r="F886" s="9"/>
      <c r="G886" s="44"/>
      <c r="H886" s="9"/>
      <c r="I886" s="9"/>
      <c r="J886" s="9"/>
      <c r="K886" s="59"/>
      <c r="L886" s="67"/>
      <c r="M886" s="67"/>
      <c r="N886" s="68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</row>
    <row r="887" spans="1:26">
      <c r="A887" s="9"/>
      <c r="B887" s="9"/>
      <c r="C887" s="9"/>
      <c r="D887" s="9"/>
      <c r="E887" s="9"/>
      <c r="F887" s="9"/>
      <c r="G887" s="44"/>
      <c r="H887" s="9"/>
      <c r="I887" s="9"/>
      <c r="J887" s="9"/>
      <c r="K887" s="59"/>
      <c r="L887" s="67"/>
      <c r="M887" s="67"/>
      <c r="N887" s="68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</row>
    <row r="888" spans="1:26">
      <c r="A888" s="9"/>
      <c r="B888" s="9"/>
      <c r="C888" s="9"/>
      <c r="D888" s="9"/>
      <c r="E888" s="9"/>
      <c r="F888" s="9"/>
      <c r="G888" s="44"/>
      <c r="H888" s="9"/>
      <c r="I888" s="9"/>
      <c r="J888" s="9"/>
      <c r="K888" s="59"/>
      <c r="L888" s="67"/>
      <c r="M888" s="67"/>
      <c r="N888" s="68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</row>
    <row r="889" spans="1:26">
      <c r="A889" s="9"/>
      <c r="B889" s="9"/>
      <c r="C889" s="9"/>
      <c r="D889" s="9"/>
      <c r="E889" s="9"/>
      <c r="F889" s="9"/>
      <c r="G889" s="44"/>
      <c r="H889" s="9"/>
      <c r="I889" s="9"/>
      <c r="J889" s="9"/>
      <c r="K889" s="59"/>
      <c r="L889" s="67"/>
      <c r="M889" s="67"/>
      <c r="N889" s="68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</row>
    <row r="890" spans="1:26">
      <c r="A890" s="9"/>
      <c r="B890" s="9"/>
      <c r="C890" s="9"/>
      <c r="D890" s="9"/>
      <c r="E890" s="9"/>
      <c r="F890" s="9"/>
      <c r="G890" s="44"/>
      <c r="H890" s="9"/>
      <c r="I890" s="9"/>
      <c r="J890" s="9"/>
      <c r="K890" s="59"/>
      <c r="L890" s="67"/>
      <c r="M890" s="67"/>
      <c r="N890" s="68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</row>
    <row r="891" spans="1:26">
      <c r="A891" s="9"/>
      <c r="B891" s="9"/>
      <c r="C891" s="9"/>
      <c r="D891" s="9"/>
      <c r="E891" s="9"/>
      <c r="F891" s="9"/>
      <c r="G891" s="44"/>
      <c r="H891" s="9"/>
      <c r="I891" s="9"/>
      <c r="J891" s="9"/>
      <c r="K891" s="59"/>
      <c r="L891" s="67"/>
      <c r="M891" s="67"/>
      <c r="N891" s="68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</row>
    <row r="892" spans="1:26">
      <c r="A892" s="9"/>
      <c r="B892" s="9"/>
      <c r="C892" s="9"/>
      <c r="D892" s="9"/>
      <c r="E892" s="9"/>
      <c r="F892" s="9"/>
      <c r="G892" s="44"/>
      <c r="H892" s="9"/>
      <c r="I892" s="9"/>
      <c r="J892" s="9"/>
      <c r="K892" s="59"/>
      <c r="L892" s="67"/>
      <c r="M892" s="67"/>
      <c r="N892" s="68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</row>
    <row r="893" spans="1:26">
      <c r="A893" s="9"/>
      <c r="B893" s="9"/>
      <c r="C893" s="9"/>
      <c r="D893" s="9"/>
      <c r="E893" s="9"/>
      <c r="F893" s="9"/>
      <c r="G893" s="44"/>
      <c r="H893" s="9"/>
      <c r="I893" s="9"/>
      <c r="J893" s="9"/>
      <c r="K893" s="59"/>
      <c r="L893" s="67"/>
      <c r="M893" s="67"/>
      <c r="N893" s="68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</row>
    <row r="894" spans="1:26">
      <c r="A894" s="9"/>
      <c r="B894" s="9"/>
      <c r="C894" s="9"/>
      <c r="D894" s="9"/>
      <c r="E894" s="9"/>
      <c r="F894" s="9"/>
      <c r="G894" s="44"/>
      <c r="H894" s="9"/>
      <c r="I894" s="9"/>
      <c r="J894" s="9"/>
      <c r="K894" s="59"/>
      <c r="L894" s="67"/>
      <c r="M894" s="67"/>
      <c r="N894" s="68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</row>
    <row r="895" spans="1:26">
      <c r="A895" s="9"/>
      <c r="B895" s="9"/>
      <c r="C895" s="9"/>
      <c r="D895" s="9"/>
      <c r="E895" s="9"/>
      <c r="F895" s="9"/>
      <c r="G895" s="44"/>
      <c r="H895" s="9"/>
      <c r="I895" s="9"/>
      <c r="J895" s="9"/>
      <c r="K895" s="59"/>
      <c r="L895" s="67"/>
      <c r="M895" s="67"/>
      <c r="N895" s="68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</row>
    <row r="896" spans="1:26">
      <c r="A896" s="9"/>
      <c r="B896" s="9"/>
      <c r="C896" s="9"/>
      <c r="D896" s="9"/>
      <c r="E896" s="9"/>
      <c r="F896" s="9"/>
      <c r="G896" s="44"/>
      <c r="H896" s="9"/>
      <c r="I896" s="9"/>
      <c r="J896" s="9"/>
      <c r="K896" s="59"/>
      <c r="L896" s="67"/>
      <c r="M896" s="67"/>
      <c r="N896" s="68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</row>
    <row r="897" spans="1:26">
      <c r="A897" s="9"/>
      <c r="B897" s="9"/>
      <c r="C897" s="9"/>
      <c r="D897" s="9"/>
      <c r="E897" s="9"/>
      <c r="F897" s="9"/>
      <c r="G897" s="44"/>
      <c r="H897" s="9"/>
      <c r="I897" s="9"/>
      <c r="J897" s="9"/>
      <c r="K897" s="59"/>
      <c r="L897" s="67"/>
      <c r="M897" s="67"/>
      <c r="N897" s="68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</row>
    <row r="898" spans="1:26">
      <c r="A898" s="9"/>
      <c r="B898" s="9"/>
      <c r="C898" s="9"/>
      <c r="D898" s="9"/>
      <c r="E898" s="9"/>
      <c r="F898" s="9"/>
      <c r="G898" s="44"/>
      <c r="H898" s="9"/>
      <c r="I898" s="9"/>
      <c r="J898" s="9"/>
      <c r="K898" s="59"/>
      <c r="L898" s="67"/>
      <c r="M898" s="67"/>
      <c r="N898" s="68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</row>
    <row r="899" spans="1:26">
      <c r="A899" s="9"/>
      <c r="B899" s="9"/>
      <c r="C899" s="9"/>
      <c r="D899" s="9"/>
      <c r="E899" s="9"/>
      <c r="F899" s="9"/>
      <c r="G899" s="44"/>
      <c r="H899" s="9"/>
      <c r="I899" s="9"/>
      <c r="J899" s="9"/>
      <c r="K899" s="59"/>
      <c r="L899" s="67"/>
      <c r="M899" s="67"/>
      <c r="N899" s="68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</row>
    <row r="900" spans="1:26">
      <c r="A900" s="9"/>
      <c r="B900" s="9"/>
      <c r="C900" s="9"/>
      <c r="D900" s="9"/>
      <c r="E900" s="9"/>
      <c r="F900" s="9"/>
      <c r="G900" s="44"/>
      <c r="H900" s="9"/>
      <c r="I900" s="9"/>
      <c r="J900" s="9"/>
      <c r="K900" s="59"/>
      <c r="L900" s="67"/>
      <c r="M900" s="67"/>
      <c r="N900" s="68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</row>
    <row r="901" spans="1:26">
      <c r="A901" s="9"/>
      <c r="B901" s="9"/>
      <c r="C901" s="9"/>
      <c r="D901" s="9"/>
      <c r="E901" s="9"/>
      <c r="F901" s="9"/>
      <c r="G901" s="44"/>
      <c r="H901" s="9"/>
      <c r="I901" s="9"/>
      <c r="J901" s="9"/>
      <c r="K901" s="59"/>
      <c r="L901" s="67"/>
      <c r="M901" s="67"/>
      <c r="N901" s="68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</row>
    <row r="902" spans="1:26">
      <c r="A902" s="9"/>
      <c r="B902" s="9"/>
      <c r="C902" s="9"/>
      <c r="D902" s="9"/>
      <c r="E902" s="9"/>
      <c r="F902" s="9"/>
      <c r="G902" s="44"/>
      <c r="H902" s="9"/>
      <c r="I902" s="9"/>
      <c r="J902" s="9"/>
      <c r="K902" s="59"/>
      <c r="L902" s="67"/>
      <c r="M902" s="67"/>
      <c r="N902" s="68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</row>
    <row r="903" spans="1:26">
      <c r="A903" s="9"/>
      <c r="B903" s="9"/>
      <c r="C903" s="9"/>
      <c r="D903" s="9"/>
      <c r="E903" s="9"/>
      <c r="F903" s="9"/>
      <c r="G903" s="44"/>
      <c r="H903" s="9"/>
      <c r="I903" s="9"/>
      <c r="J903" s="9"/>
      <c r="K903" s="59"/>
      <c r="L903" s="67"/>
      <c r="M903" s="67"/>
      <c r="N903" s="68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</row>
    <row r="904" spans="1:26">
      <c r="A904" s="9"/>
      <c r="B904" s="9"/>
      <c r="C904" s="9"/>
      <c r="D904" s="9"/>
      <c r="E904" s="9"/>
      <c r="F904" s="9"/>
      <c r="G904" s="44"/>
      <c r="H904" s="9"/>
      <c r="I904" s="9"/>
      <c r="J904" s="9"/>
      <c r="K904" s="59"/>
      <c r="L904" s="67"/>
      <c r="M904" s="67"/>
      <c r="N904" s="68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</row>
    <row r="905" spans="1:26">
      <c r="A905" s="9"/>
      <c r="B905" s="9"/>
      <c r="C905" s="9"/>
      <c r="D905" s="9"/>
      <c r="E905" s="9"/>
      <c r="F905" s="9"/>
      <c r="G905" s="44"/>
      <c r="H905" s="9"/>
      <c r="I905" s="9"/>
      <c r="J905" s="9"/>
      <c r="K905" s="59"/>
      <c r="L905" s="67"/>
      <c r="M905" s="67"/>
      <c r="N905" s="68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</row>
    <row r="906" spans="1:26">
      <c r="A906" s="9"/>
      <c r="B906" s="9"/>
      <c r="C906" s="9"/>
      <c r="D906" s="9"/>
      <c r="E906" s="9"/>
      <c r="F906" s="9"/>
      <c r="G906" s="44"/>
      <c r="H906" s="9"/>
      <c r="I906" s="9"/>
      <c r="J906" s="9"/>
      <c r="K906" s="59"/>
      <c r="L906" s="67"/>
      <c r="M906" s="67"/>
      <c r="N906" s="68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</row>
    <row r="907" spans="1:26">
      <c r="A907" s="9"/>
      <c r="B907" s="9"/>
      <c r="C907" s="9"/>
      <c r="D907" s="9"/>
      <c r="E907" s="9"/>
      <c r="F907" s="9"/>
      <c r="G907" s="44"/>
      <c r="H907" s="9"/>
      <c r="I907" s="9"/>
      <c r="J907" s="9"/>
      <c r="K907" s="59"/>
      <c r="L907" s="67"/>
      <c r="M907" s="67"/>
      <c r="N907" s="68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</row>
    <row r="908" spans="1:26">
      <c r="A908" s="9"/>
      <c r="B908" s="9"/>
      <c r="C908" s="9"/>
      <c r="D908" s="9"/>
      <c r="E908" s="9"/>
      <c r="F908" s="9"/>
      <c r="G908" s="44"/>
      <c r="H908" s="9"/>
      <c r="I908" s="9"/>
      <c r="J908" s="9"/>
      <c r="K908" s="59"/>
      <c r="L908" s="67"/>
      <c r="M908" s="67"/>
      <c r="N908" s="68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</row>
    <row r="909" spans="1:26">
      <c r="A909" s="9"/>
      <c r="B909" s="9"/>
      <c r="C909" s="9"/>
      <c r="D909" s="9"/>
      <c r="E909" s="9"/>
      <c r="F909" s="9"/>
      <c r="G909" s="44"/>
      <c r="H909" s="9"/>
      <c r="I909" s="9"/>
      <c r="J909" s="9"/>
      <c r="K909" s="59"/>
      <c r="L909" s="67"/>
      <c r="M909" s="67"/>
      <c r="N909" s="68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</row>
    <row r="910" spans="1:26">
      <c r="A910" s="9"/>
      <c r="B910" s="9"/>
      <c r="C910" s="9"/>
      <c r="D910" s="9"/>
      <c r="E910" s="9"/>
      <c r="F910" s="9"/>
      <c r="G910" s="44"/>
      <c r="H910" s="9"/>
      <c r="I910" s="9"/>
      <c r="J910" s="9"/>
      <c r="K910" s="59"/>
      <c r="L910" s="67"/>
      <c r="M910" s="67"/>
      <c r="N910" s="68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</row>
    <row r="911" spans="1:26">
      <c r="A911" s="9"/>
      <c r="B911" s="9"/>
      <c r="C911" s="9"/>
      <c r="D911" s="9"/>
      <c r="E911" s="9"/>
      <c r="F911" s="9"/>
      <c r="G911" s="44"/>
      <c r="H911" s="9"/>
      <c r="I911" s="9"/>
      <c r="J911" s="9"/>
      <c r="K911" s="59"/>
      <c r="L911" s="67"/>
      <c r="M911" s="67"/>
      <c r="N911" s="68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</row>
    <row r="912" spans="1:26">
      <c r="A912" s="9"/>
      <c r="B912" s="9"/>
      <c r="C912" s="9"/>
      <c r="D912" s="9"/>
      <c r="E912" s="9"/>
      <c r="F912" s="9"/>
      <c r="G912" s="44"/>
      <c r="H912" s="9"/>
      <c r="I912" s="9"/>
      <c r="J912" s="9"/>
      <c r="K912" s="59"/>
      <c r="L912" s="67"/>
      <c r="M912" s="67"/>
      <c r="N912" s="68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</row>
    <row r="913" spans="1:26">
      <c r="A913" s="9"/>
      <c r="B913" s="9"/>
      <c r="C913" s="9"/>
      <c r="D913" s="9"/>
      <c r="E913" s="9"/>
      <c r="F913" s="9"/>
      <c r="G913" s="44"/>
      <c r="H913" s="9"/>
      <c r="I913" s="9"/>
      <c r="J913" s="9"/>
      <c r="K913" s="59"/>
      <c r="L913" s="67"/>
      <c r="M913" s="67"/>
      <c r="N913" s="68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</row>
    <row r="914" spans="1:26">
      <c r="A914" s="9"/>
      <c r="B914" s="9"/>
      <c r="C914" s="9"/>
      <c r="D914" s="9"/>
      <c r="E914" s="9"/>
      <c r="F914" s="9"/>
      <c r="G914" s="44"/>
      <c r="H914" s="9"/>
      <c r="I914" s="9"/>
      <c r="J914" s="9"/>
      <c r="K914" s="59"/>
      <c r="L914" s="67"/>
      <c r="M914" s="67"/>
      <c r="N914" s="68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</row>
    <row r="915" spans="1:26">
      <c r="A915" s="9"/>
      <c r="B915" s="9"/>
      <c r="C915" s="9"/>
      <c r="D915" s="9"/>
      <c r="E915" s="9"/>
      <c r="F915" s="9"/>
      <c r="G915" s="44"/>
      <c r="H915" s="9"/>
      <c r="I915" s="9"/>
      <c r="J915" s="9"/>
      <c r="K915" s="59"/>
      <c r="L915" s="67"/>
      <c r="M915" s="67"/>
      <c r="N915" s="68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</row>
    <row r="916" spans="1:26">
      <c r="A916" s="9"/>
      <c r="B916" s="9"/>
      <c r="C916" s="9"/>
      <c r="D916" s="9"/>
      <c r="E916" s="9"/>
      <c r="F916" s="9"/>
      <c r="G916" s="44"/>
      <c r="H916" s="9"/>
      <c r="I916" s="9"/>
      <c r="J916" s="9"/>
      <c r="K916" s="59"/>
      <c r="L916" s="67"/>
      <c r="M916" s="67"/>
      <c r="N916" s="68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</row>
    <row r="917" spans="1:26">
      <c r="A917" s="9"/>
      <c r="B917" s="9"/>
      <c r="C917" s="9"/>
      <c r="D917" s="9"/>
      <c r="E917" s="9"/>
      <c r="F917" s="9"/>
      <c r="G917" s="44"/>
      <c r="H917" s="9"/>
      <c r="I917" s="9"/>
      <c r="J917" s="9"/>
      <c r="K917" s="59"/>
      <c r="L917" s="67"/>
      <c r="M917" s="67"/>
      <c r="N917" s="68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</row>
    <row r="918" spans="1:26">
      <c r="A918" s="9"/>
      <c r="B918" s="9"/>
      <c r="C918" s="9"/>
      <c r="D918" s="9"/>
      <c r="E918" s="9"/>
      <c r="F918" s="9"/>
      <c r="G918" s="44"/>
      <c r="H918" s="9"/>
      <c r="I918" s="9"/>
      <c r="J918" s="9"/>
      <c r="K918" s="59"/>
      <c r="L918" s="67"/>
      <c r="M918" s="67"/>
      <c r="N918" s="68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</row>
    <row r="919" spans="1:26">
      <c r="A919" s="9"/>
      <c r="B919" s="9"/>
      <c r="C919" s="9"/>
      <c r="D919" s="9"/>
      <c r="E919" s="9"/>
      <c r="F919" s="9"/>
      <c r="G919" s="44"/>
      <c r="H919" s="9"/>
      <c r="I919" s="9"/>
      <c r="J919" s="9"/>
      <c r="K919" s="59"/>
      <c r="L919" s="67"/>
      <c r="M919" s="67"/>
      <c r="N919" s="68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</row>
    <row r="920" spans="1:26">
      <c r="A920" s="9"/>
      <c r="B920" s="9"/>
      <c r="C920" s="9"/>
      <c r="D920" s="9"/>
      <c r="E920" s="9"/>
      <c r="F920" s="9"/>
      <c r="G920" s="44"/>
      <c r="H920" s="9"/>
      <c r="I920" s="9"/>
      <c r="J920" s="9"/>
      <c r="K920" s="59"/>
      <c r="L920" s="67"/>
      <c r="M920" s="67"/>
      <c r="N920" s="68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</row>
    <row r="921" spans="1:26">
      <c r="A921" s="9"/>
      <c r="B921" s="9"/>
      <c r="C921" s="9"/>
      <c r="D921" s="9"/>
      <c r="E921" s="9"/>
      <c r="F921" s="9"/>
      <c r="G921" s="44"/>
      <c r="H921" s="9"/>
      <c r="I921" s="9"/>
      <c r="J921" s="9"/>
      <c r="K921" s="59"/>
      <c r="L921" s="67"/>
      <c r="M921" s="67"/>
      <c r="N921" s="68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</row>
    <row r="922" spans="1:26">
      <c r="A922" s="9"/>
      <c r="B922" s="9"/>
      <c r="C922" s="9"/>
      <c r="D922" s="9"/>
      <c r="E922" s="9"/>
      <c r="F922" s="9"/>
      <c r="G922" s="44"/>
      <c r="H922" s="9"/>
      <c r="I922" s="9"/>
      <c r="J922" s="9"/>
      <c r="K922" s="59"/>
      <c r="L922" s="67"/>
      <c r="M922" s="67"/>
      <c r="N922" s="68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</row>
    <row r="923" spans="1:26">
      <c r="A923" s="9"/>
      <c r="B923" s="9"/>
      <c r="C923" s="9"/>
      <c r="D923" s="9"/>
      <c r="E923" s="9"/>
      <c r="F923" s="9"/>
      <c r="G923" s="44"/>
      <c r="H923" s="9"/>
      <c r="I923" s="9"/>
      <c r="J923" s="9"/>
      <c r="K923" s="59"/>
      <c r="L923" s="67"/>
      <c r="M923" s="67"/>
      <c r="N923" s="68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</row>
    <row r="924" spans="1:26">
      <c r="A924" s="9"/>
      <c r="B924" s="9"/>
      <c r="C924" s="9"/>
      <c r="D924" s="9"/>
      <c r="E924" s="9"/>
      <c r="F924" s="9"/>
      <c r="G924" s="44"/>
      <c r="H924" s="9"/>
      <c r="I924" s="9"/>
      <c r="J924" s="9"/>
      <c r="K924" s="59"/>
      <c r="L924" s="67"/>
      <c r="M924" s="67"/>
      <c r="N924" s="68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</row>
    <row r="925" spans="1:26">
      <c r="A925" s="9"/>
      <c r="B925" s="9"/>
      <c r="C925" s="9"/>
      <c r="D925" s="9"/>
      <c r="E925" s="9"/>
      <c r="F925" s="9"/>
      <c r="G925" s="44"/>
      <c r="H925" s="9"/>
      <c r="I925" s="9"/>
      <c r="J925" s="9"/>
      <c r="K925" s="59"/>
      <c r="L925" s="67"/>
      <c r="M925" s="67"/>
      <c r="N925" s="68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</row>
    <row r="926" spans="1:26">
      <c r="A926" s="9"/>
      <c r="B926" s="9"/>
      <c r="C926" s="9"/>
      <c r="D926" s="9"/>
      <c r="E926" s="9"/>
      <c r="F926" s="9"/>
      <c r="G926" s="44"/>
      <c r="H926" s="9"/>
      <c r="I926" s="9"/>
      <c r="J926" s="9"/>
      <c r="K926" s="59"/>
      <c r="L926" s="67"/>
      <c r="M926" s="67"/>
      <c r="N926" s="68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</row>
    <row r="927" spans="1:26">
      <c r="A927" s="9"/>
      <c r="B927" s="9"/>
      <c r="C927" s="9"/>
      <c r="D927" s="9"/>
      <c r="E927" s="9"/>
      <c r="F927" s="9"/>
      <c r="G927" s="44"/>
      <c r="H927" s="9"/>
      <c r="I927" s="9"/>
      <c r="J927" s="9"/>
      <c r="K927" s="59"/>
      <c r="L927" s="67"/>
      <c r="M927" s="67"/>
      <c r="N927" s="68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</row>
    <row r="928" spans="1:26">
      <c r="A928" s="9"/>
      <c r="B928" s="9"/>
      <c r="C928" s="9"/>
      <c r="D928" s="9"/>
      <c r="E928" s="9"/>
      <c r="F928" s="9"/>
      <c r="G928" s="44"/>
      <c r="H928" s="9"/>
      <c r="I928" s="9"/>
      <c r="J928" s="9"/>
      <c r="K928" s="59"/>
      <c r="L928" s="67"/>
      <c r="M928" s="67"/>
      <c r="N928" s="68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</row>
    <row r="929" spans="1:26">
      <c r="A929" s="9"/>
      <c r="B929" s="9"/>
      <c r="C929" s="9"/>
      <c r="D929" s="9"/>
      <c r="E929" s="9"/>
      <c r="F929" s="9"/>
      <c r="G929" s="44"/>
      <c r="H929" s="9"/>
      <c r="I929" s="9"/>
      <c r="J929" s="9"/>
      <c r="K929" s="59"/>
      <c r="L929" s="67"/>
      <c r="M929" s="67"/>
      <c r="N929" s="68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</row>
    <row r="930" spans="1:26">
      <c r="A930" s="9"/>
      <c r="B930" s="9"/>
      <c r="C930" s="9"/>
      <c r="D930" s="9"/>
      <c r="E930" s="9"/>
      <c r="F930" s="9"/>
      <c r="G930" s="44"/>
      <c r="H930" s="9"/>
      <c r="I930" s="9"/>
      <c r="J930" s="9"/>
      <c r="K930" s="59"/>
      <c r="L930" s="67"/>
      <c r="M930" s="67"/>
      <c r="N930" s="68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</row>
    <row r="931" spans="1:26">
      <c r="A931" s="9"/>
      <c r="B931" s="9"/>
      <c r="C931" s="9"/>
      <c r="D931" s="9"/>
      <c r="E931" s="9"/>
      <c r="F931" s="9"/>
      <c r="G931" s="44"/>
      <c r="H931" s="9"/>
      <c r="I931" s="9"/>
      <c r="J931" s="9"/>
      <c r="K931" s="59"/>
      <c r="L931" s="67"/>
      <c r="M931" s="67"/>
      <c r="N931" s="68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</row>
    <row r="932" spans="1:26">
      <c r="A932" s="9"/>
      <c r="B932" s="9"/>
      <c r="C932" s="9"/>
      <c r="D932" s="9"/>
      <c r="E932" s="9"/>
      <c r="F932" s="9"/>
      <c r="G932" s="44"/>
      <c r="H932" s="9"/>
      <c r="I932" s="9"/>
      <c r="J932" s="9"/>
      <c r="K932" s="59"/>
      <c r="L932" s="67"/>
      <c r="M932" s="67"/>
      <c r="N932" s="68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</row>
    <row r="933" spans="1:26">
      <c r="A933" s="9"/>
      <c r="B933" s="9"/>
      <c r="C933" s="9"/>
      <c r="D933" s="9"/>
      <c r="E933" s="9"/>
      <c r="F933" s="9"/>
      <c r="G933" s="44"/>
      <c r="H933" s="9"/>
      <c r="I933" s="9"/>
      <c r="J933" s="9"/>
      <c r="K933" s="59"/>
      <c r="L933" s="67"/>
      <c r="M933" s="67"/>
      <c r="N933" s="68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</row>
    <row r="934" spans="1:26">
      <c r="A934" s="9"/>
      <c r="B934" s="9"/>
      <c r="C934" s="9"/>
      <c r="D934" s="9"/>
      <c r="E934" s="9"/>
      <c r="F934" s="9"/>
      <c r="G934" s="44"/>
      <c r="H934" s="9"/>
      <c r="I934" s="9"/>
      <c r="J934" s="9"/>
      <c r="K934" s="59"/>
      <c r="L934" s="67"/>
      <c r="M934" s="67"/>
      <c r="N934" s="68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</row>
    <row r="935" spans="1:26">
      <c r="A935" s="9"/>
      <c r="B935" s="9"/>
      <c r="C935" s="9"/>
      <c r="D935" s="9"/>
      <c r="E935" s="9"/>
      <c r="F935" s="9"/>
      <c r="G935" s="44"/>
      <c r="H935" s="9"/>
      <c r="I935" s="9"/>
      <c r="J935" s="9"/>
      <c r="K935" s="59"/>
      <c r="L935" s="67"/>
      <c r="M935" s="67"/>
      <c r="N935" s="68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</row>
    <row r="936" spans="1:26">
      <c r="A936" s="9"/>
      <c r="B936" s="9"/>
      <c r="C936" s="9"/>
      <c r="D936" s="9"/>
      <c r="E936" s="9"/>
      <c r="F936" s="9"/>
      <c r="G936" s="44"/>
      <c r="H936" s="9"/>
      <c r="I936" s="9"/>
      <c r="J936" s="9"/>
      <c r="K936" s="59"/>
      <c r="L936" s="67"/>
      <c r="M936" s="67"/>
      <c r="N936" s="68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</row>
    <row r="937" spans="1:26">
      <c r="A937" s="9"/>
      <c r="B937" s="9"/>
      <c r="C937" s="9"/>
      <c r="D937" s="9"/>
      <c r="E937" s="9"/>
      <c r="F937" s="9"/>
      <c r="G937" s="44"/>
      <c r="H937" s="9"/>
      <c r="I937" s="9"/>
      <c r="J937" s="9"/>
      <c r="K937" s="59"/>
      <c r="L937" s="67"/>
      <c r="M937" s="67"/>
      <c r="N937" s="68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</row>
    <row r="938" spans="1:26">
      <c r="A938" s="9"/>
      <c r="B938" s="9"/>
      <c r="C938" s="9"/>
      <c r="D938" s="9"/>
      <c r="E938" s="9"/>
      <c r="F938" s="9"/>
      <c r="G938" s="44"/>
      <c r="H938" s="9"/>
      <c r="I938" s="9"/>
      <c r="J938" s="9"/>
      <c r="K938" s="59"/>
      <c r="L938" s="67"/>
      <c r="M938" s="67"/>
      <c r="N938" s="68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</row>
    <row r="939" spans="1:26">
      <c r="A939" s="9"/>
      <c r="B939" s="9"/>
      <c r="C939" s="9"/>
      <c r="D939" s="9"/>
      <c r="E939" s="9"/>
      <c r="F939" s="9"/>
      <c r="G939" s="44"/>
      <c r="H939" s="9"/>
      <c r="I939" s="9"/>
      <c r="J939" s="9"/>
      <c r="K939" s="59"/>
      <c r="L939" s="67"/>
      <c r="M939" s="67"/>
      <c r="N939" s="68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</row>
    <row r="940" spans="1:26">
      <c r="A940" s="9"/>
      <c r="B940" s="9"/>
      <c r="C940" s="9"/>
      <c r="D940" s="9"/>
      <c r="E940" s="9"/>
      <c r="F940" s="9"/>
      <c r="G940" s="44"/>
      <c r="H940" s="9"/>
      <c r="I940" s="9"/>
      <c r="J940" s="9"/>
      <c r="K940" s="59"/>
      <c r="L940" s="67"/>
      <c r="M940" s="67"/>
      <c r="N940" s="68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</row>
    <row r="941" spans="1:26">
      <c r="A941" s="9"/>
      <c r="B941" s="9"/>
      <c r="C941" s="9"/>
      <c r="D941" s="9"/>
      <c r="E941" s="9"/>
      <c r="F941" s="9"/>
      <c r="G941" s="44"/>
      <c r="H941" s="9"/>
      <c r="I941" s="9"/>
      <c r="J941" s="9"/>
      <c r="K941" s="59"/>
      <c r="L941" s="67"/>
      <c r="M941" s="67"/>
      <c r="N941" s="68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</row>
    <row r="942" spans="1:26">
      <c r="A942" s="9"/>
      <c r="B942" s="9"/>
      <c r="C942" s="9"/>
      <c r="D942" s="9"/>
      <c r="E942" s="9"/>
      <c r="F942" s="9"/>
      <c r="G942" s="44"/>
      <c r="H942" s="9"/>
      <c r="I942" s="9"/>
      <c r="J942" s="9"/>
      <c r="K942" s="59"/>
      <c r="L942" s="67"/>
      <c r="M942" s="67"/>
      <c r="N942" s="68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</row>
    <row r="943" spans="1:26">
      <c r="A943" s="9"/>
      <c r="B943" s="9"/>
      <c r="C943" s="9"/>
      <c r="D943" s="9"/>
      <c r="E943" s="9"/>
      <c r="F943" s="9"/>
      <c r="G943" s="44"/>
      <c r="H943" s="9"/>
      <c r="I943" s="9"/>
      <c r="J943" s="9"/>
      <c r="K943" s="59"/>
      <c r="L943" s="67"/>
      <c r="M943" s="67"/>
      <c r="N943" s="68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</row>
    <row r="944" spans="1:26">
      <c r="A944" s="9"/>
      <c r="B944" s="9"/>
      <c r="C944" s="9"/>
      <c r="D944" s="9"/>
      <c r="E944" s="9"/>
      <c r="F944" s="9"/>
      <c r="G944" s="44"/>
      <c r="H944" s="9"/>
      <c r="I944" s="9"/>
      <c r="J944" s="9"/>
      <c r="K944" s="59"/>
      <c r="L944" s="67"/>
      <c r="M944" s="67"/>
      <c r="N944" s="68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</row>
    <row r="945" spans="1:26">
      <c r="A945" s="9"/>
      <c r="B945" s="9"/>
      <c r="C945" s="9"/>
      <c r="D945" s="9"/>
      <c r="E945" s="9"/>
      <c r="F945" s="9"/>
      <c r="G945" s="44"/>
      <c r="H945" s="9"/>
      <c r="I945" s="9"/>
      <c r="J945" s="9"/>
      <c r="K945" s="59"/>
      <c r="L945" s="67"/>
      <c r="M945" s="67"/>
      <c r="N945" s="68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</row>
    <row r="946" spans="1:26">
      <c r="A946" s="9"/>
      <c r="B946" s="9"/>
      <c r="C946" s="9"/>
      <c r="D946" s="9"/>
      <c r="E946" s="9"/>
      <c r="F946" s="9"/>
      <c r="G946" s="44"/>
      <c r="H946" s="9"/>
      <c r="I946" s="9"/>
      <c r="J946" s="9"/>
      <c r="K946" s="59"/>
      <c r="L946" s="67"/>
      <c r="M946" s="67"/>
      <c r="N946" s="68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</row>
    <row r="947" spans="1:26">
      <c r="A947" s="9"/>
      <c r="B947" s="9"/>
      <c r="C947" s="9"/>
      <c r="D947" s="9"/>
      <c r="E947" s="9"/>
      <c r="F947" s="9"/>
      <c r="G947" s="44"/>
      <c r="H947" s="9"/>
      <c r="I947" s="9"/>
      <c r="J947" s="9"/>
      <c r="K947" s="59"/>
      <c r="L947" s="67"/>
      <c r="M947" s="67"/>
      <c r="N947" s="68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</row>
    <row r="948" spans="1:26">
      <c r="A948" s="9"/>
      <c r="B948" s="9"/>
      <c r="C948" s="9"/>
      <c r="D948" s="9"/>
      <c r="E948" s="9"/>
      <c r="F948" s="9"/>
      <c r="G948" s="44"/>
      <c r="H948" s="9"/>
      <c r="I948" s="9"/>
      <c r="J948" s="9"/>
      <c r="K948" s="59"/>
      <c r="L948" s="67"/>
      <c r="M948" s="67"/>
      <c r="N948" s="68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</row>
    <row r="949" spans="1:26">
      <c r="A949" s="9"/>
      <c r="B949" s="9"/>
      <c r="C949" s="9"/>
      <c r="D949" s="9"/>
      <c r="E949" s="9"/>
      <c r="F949" s="9"/>
      <c r="G949" s="44"/>
      <c r="H949" s="9"/>
      <c r="I949" s="9"/>
      <c r="J949" s="9"/>
      <c r="K949" s="59"/>
      <c r="L949" s="67"/>
      <c r="M949" s="67"/>
      <c r="N949" s="68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</row>
    <row r="950" spans="1:26">
      <c r="A950" s="9"/>
      <c r="B950" s="9"/>
      <c r="C950" s="9"/>
      <c r="D950" s="9"/>
      <c r="E950" s="9"/>
      <c r="F950" s="9"/>
      <c r="G950" s="44"/>
      <c r="H950" s="9"/>
      <c r="I950" s="9"/>
      <c r="J950" s="9"/>
      <c r="K950" s="59"/>
      <c r="L950" s="67"/>
      <c r="M950" s="67"/>
      <c r="N950" s="68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</row>
    <row r="951" spans="1:26">
      <c r="A951" s="9"/>
      <c r="B951" s="9"/>
      <c r="C951" s="9"/>
      <c r="D951" s="9"/>
      <c r="E951" s="9"/>
      <c r="F951" s="9"/>
      <c r="G951" s="44"/>
      <c r="H951" s="9"/>
      <c r="I951" s="9"/>
      <c r="J951" s="9"/>
      <c r="K951" s="59"/>
      <c r="L951" s="67"/>
      <c r="M951" s="67"/>
      <c r="N951" s="68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</row>
    <row r="952" spans="1:26">
      <c r="A952" s="9"/>
      <c r="B952" s="9"/>
      <c r="C952" s="9"/>
      <c r="D952" s="9"/>
      <c r="E952" s="9"/>
      <c r="F952" s="9"/>
      <c r="G952" s="44"/>
      <c r="H952" s="9"/>
      <c r="I952" s="9"/>
      <c r="J952" s="9"/>
      <c r="K952" s="59"/>
      <c r="L952" s="67"/>
      <c r="M952" s="67"/>
      <c r="N952" s="68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</row>
    <row r="953" spans="1:26">
      <c r="A953" s="9"/>
      <c r="B953" s="9"/>
      <c r="C953" s="9"/>
      <c r="D953" s="9"/>
      <c r="E953" s="9"/>
      <c r="F953" s="9"/>
      <c r="G953" s="44"/>
      <c r="H953" s="9"/>
      <c r="I953" s="9"/>
      <c r="J953" s="9"/>
      <c r="K953" s="59"/>
      <c r="L953" s="67"/>
      <c r="M953" s="67"/>
      <c r="N953" s="68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</row>
    <row r="954" spans="1:26">
      <c r="A954" s="9"/>
      <c r="B954" s="9"/>
      <c r="C954" s="9"/>
      <c r="D954" s="9"/>
      <c r="E954" s="9"/>
      <c r="F954" s="9"/>
      <c r="G954" s="44"/>
      <c r="H954" s="9"/>
      <c r="I954" s="9"/>
      <c r="J954" s="9"/>
      <c r="K954" s="59"/>
      <c r="L954" s="67"/>
      <c r="M954" s="67"/>
      <c r="N954" s="68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</row>
    <row r="955" spans="1:26">
      <c r="A955" s="9"/>
      <c r="B955" s="9"/>
      <c r="C955" s="9"/>
      <c r="D955" s="9"/>
      <c r="E955" s="9"/>
      <c r="F955" s="9"/>
      <c r="G955" s="44"/>
      <c r="H955" s="9"/>
      <c r="I955" s="9"/>
      <c r="J955" s="9"/>
      <c r="K955" s="59"/>
      <c r="L955" s="67"/>
      <c r="M955" s="67"/>
      <c r="N955" s="68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</row>
    <row r="956" spans="1:26">
      <c r="A956" s="9"/>
      <c r="B956" s="9"/>
      <c r="C956" s="9"/>
      <c r="D956" s="9"/>
      <c r="E956" s="9"/>
      <c r="F956" s="9"/>
      <c r="G956" s="44"/>
      <c r="H956" s="9"/>
      <c r="I956" s="9"/>
      <c r="J956" s="9"/>
      <c r="K956" s="59"/>
      <c r="L956" s="67"/>
      <c r="M956" s="67"/>
      <c r="N956" s="68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</row>
    <row r="957" spans="1:26">
      <c r="A957" s="9"/>
      <c r="B957" s="9"/>
      <c r="C957" s="9"/>
      <c r="D957" s="9"/>
      <c r="E957" s="9"/>
      <c r="F957" s="9"/>
      <c r="G957" s="44"/>
      <c r="H957" s="9"/>
      <c r="I957" s="9"/>
      <c r="J957" s="9"/>
      <c r="K957" s="59"/>
      <c r="L957" s="67"/>
      <c r="M957" s="67"/>
      <c r="N957" s="68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</row>
    <row r="958" spans="1:26">
      <c r="A958" s="9"/>
      <c r="B958" s="9"/>
      <c r="C958" s="9"/>
      <c r="D958" s="9"/>
      <c r="E958" s="9"/>
      <c r="F958" s="9"/>
      <c r="G958" s="44"/>
      <c r="H958" s="9"/>
      <c r="I958" s="9"/>
      <c r="J958" s="9"/>
      <c r="K958" s="59"/>
      <c r="L958" s="67"/>
      <c r="M958" s="67"/>
      <c r="N958" s="68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</row>
    <row r="959" spans="1:26">
      <c r="A959" s="9"/>
      <c r="B959" s="9"/>
      <c r="C959" s="9"/>
      <c r="D959" s="9"/>
      <c r="E959" s="9"/>
      <c r="F959" s="9"/>
      <c r="G959" s="44"/>
      <c r="H959" s="9"/>
      <c r="I959" s="9"/>
      <c r="J959" s="9"/>
      <c r="K959" s="59"/>
      <c r="L959" s="67"/>
      <c r="M959" s="67"/>
      <c r="N959" s="68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</row>
    <row r="960" spans="1:26">
      <c r="A960" s="9"/>
      <c r="B960" s="9"/>
      <c r="C960" s="9"/>
      <c r="D960" s="9"/>
      <c r="E960" s="9"/>
      <c r="F960" s="9"/>
      <c r="G960" s="44"/>
      <c r="H960" s="9"/>
      <c r="I960" s="9"/>
      <c r="J960" s="9"/>
      <c r="K960" s="59"/>
      <c r="L960" s="67"/>
      <c r="M960" s="67"/>
      <c r="N960" s="68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</row>
    <row r="961" spans="1:26">
      <c r="A961" s="9"/>
      <c r="B961" s="9"/>
      <c r="C961" s="9"/>
      <c r="D961" s="9"/>
      <c r="E961" s="9"/>
      <c r="F961" s="9"/>
      <c r="G961" s="44"/>
      <c r="H961" s="9"/>
      <c r="I961" s="9"/>
      <c r="J961" s="9"/>
      <c r="K961" s="59"/>
      <c r="L961" s="67"/>
      <c r="M961" s="67"/>
      <c r="N961" s="68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</row>
    <row r="962" spans="1:26">
      <c r="A962" s="9"/>
      <c r="B962" s="9"/>
      <c r="C962" s="9"/>
      <c r="D962" s="9"/>
      <c r="E962" s="9"/>
      <c r="F962" s="9"/>
      <c r="G962" s="44"/>
      <c r="H962" s="9"/>
      <c r="I962" s="9"/>
      <c r="J962" s="9"/>
      <c r="K962" s="59"/>
      <c r="L962" s="67"/>
      <c r="M962" s="67"/>
      <c r="N962" s="68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</row>
    <row r="963" spans="1:26">
      <c r="A963" s="9"/>
      <c r="B963" s="9"/>
      <c r="C963" s="9"/>
      <c r="D963" s="9"/>
      <c r="E963" s="9"/>
      <c r="F963" s="9"/>
      <c r="G963" s="44"/>
      <c r="H963" s="9"/>
      <c r="I963" s="9"/>
      <c r="J963" s="9"/>
      <c r="K963" s="59"/>
      <c r="L963" s="67"/>
      <c r="M963" s="67"/>
      <c r="N963" s="68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</row>
    <row r="964" spans="1:26">
      <c r="A964" s="9"/>
      <c r="B964" s="9"/>
      <c r="C964" s="9"/>
      <c r="D964" s="9"/>
      <c r="E964" s="9"/>
      <c r="F964" s="9"/>
      <c r="G964" s="44"/>
      <c r="H964" s="9"/>
      <c r="I964" s="9"/>
      <c r="J964" s="9"/>
      <c r="K964" s="59"/>
      <c r="L964" s="67"/>
      <c r="M964" s="67"/>
      <c r="N964" s="68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</row>
    <row r="965" spans="1:26">
      <c r="A965" s="9"/>
      <c r="B965" s="9"/>
      <c r="C965" s="9"/>
      <c r="D965" s="9"/>
      <c r="E965" s="9"/>
      <c r="F965" s="9"/>
      <c r="G965" s="44"/>
      <c r="H965" s="9"/>
      <c r="I965" s="9"/>
      <c r="J965" s="9"/>
      <c r="K965" s="59"/>
      <c r="L965" s="67"/>
      <c r="M965" s="67"/>
      <c r="N965" s="68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</row>
    <row r="966" spans="1:26">
      <c r="A966" s="9"/>
      <c r="B966" s="9"/>
      <c r="C966" s="9"/>
      <c r="D966" s="9"/>
      <c r="E966" s="9"/>
      <c r="F966" s="9"/>
      <c r="G966" s="44"/>
      <c r="H966" s="9"/>
      <c r="I966" s="9"/>
      <c r="J966" s="9"/>
      <c r="K966" s="59"/>
      <c r="L966" s="67"/>
      <c r="M966" s="67"/>
      <c r="N966" s="68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</row>
    <row r="967" spans="1:26">
      <c r="A967" s="9"/>
      <c r="B967" s="9"/>
      <c r="C967" s="9"/>
      <c r="D967" s="9"/>
      <c r="E967" s="9"/>
      <c r="F967" s="9"/>
      <c r="G967" s="44"/>
      <c r="H967" s="9"/>
      <c r="I967" s="9"/>
      <c r="J967" s="9"/>
      <c r="K967" s="59"/>
      <c r="L967" s="67"/>
      <c r="M967" s="67"/>
      <c r="N967" s="68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</row>
    <row r="968" spans="1:26">
      <c r="A968" s="9"/>
      <c r="B968" s="9"/>
      <c r="C968" s="9"/>
      <c r="D968" s="9"/>
      <c r="E968" s="9"/>
      <c r="F968" s="9"/>
      <c r="G968" s="44"/>
      <c r="H968" s="9"/>
      <c r="I968" s="9"/>
      <c r="J968" s="9"/>
      <c r="K968" s="59"/>
      <c r="L968" s="67"/>
      <c r="M968" s="67"/>
      <c r="N968" s="68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</row>
    <row r="969" spans="1:26">
      <c r="A969" s="9"/>
      <c r="B969" s="9"/>
      <c r="C969" s="9"/>
      <c r="D969" s="9"/>
      <c r="E969" s="9"/>
      <c r="F969" s="9"/>
      <c r="G969" s="44"/>
      <c r="H969" s="9"/>
      <c r="I969" s="9"/>
      <c r="J969" s="9"/>
      <c r="K969" s="59"/>
      <c r="L969" s="67"/>
      <c r="M969" s="67"/>
      <c r="N969" s="68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</row>
    <row r="970" spans="1:26">
      <c r="A970" s="9"/>
      <c r="B970" s="9"/>
      <c r="C970" s="9"/>
      <c r="D970" s="9"/>
      <c r="E970" s="9"/>
      <c r="F970" s="9"/>
      <c r="G970" s="44"/>
      <c r="H970" s="9"/>
      <c r="I970" s="9"/>
      <c r="J970" s="9"/>
      <c r="K970" s="59"/>
      <c r="L970" s="67"/>
      <c r="M970" s="67"/>
      <c r="N970" s="68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</row>
    <row r="971" spans="1:26">
      <c r="A971" s="9"/>
      <c r="B971" s="9"/>
      <c r="C971" s="9"/>
      <c r="D971" s="9"/>
      <c r="E971" s="9"/>
      <c r="F971" s="9"/>
      <c r="G971" s="44"/>
      <c r="H971" s="9"/>
      <c r="I971" s="9"/>
      <c r="J971" s="9"/>
      <c r="K971" s="59"/>
      <c r="L971" s="67"/>
      <c r="M971" s="67"/>
      <c r="N971" s="68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</row>
    <row r="972" spans="1:26">
      <c r="A972" s="9"/>
      <c r="B972" s="9"/>
      <c r="C972" s="9"/>
      <c r="D972" s="9"/>
      <c r="E972" s="9"/>
      <c r="F972" s="9"/>
      <c r="G972" s="44"/>
      <c r="H972" s="9"/>
      <c r="I972" s="9"/>
      <c r="J972" s="9"/>
      <c r="K972" s="59"/>
      <c r="L972" s="67"/>
      <c r="M972" s="67"/>
      <c r="N972" s="68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</row>
    <row r="973" spans="1:26">
      <c r="A973" s="9"/>
      <c r="B973" s="9"/>
      <c r="C973" s="9"/>
      <c r="D973" s="9"/>
      <c r="E973" s="9"/>
      <c r="F973" s="9"/>
      <c r="G973" s="44"/>
      <c r="H973" s="9"/>
      <c r="I973" s="9"/>
      <c r="J973" s="9"/>
      <c r="K973" s="59"/>
      <c r="L973" s="67"/>
      <c r="M973" s="67"/>
      <c r="N973" s="68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</row>
    <row r="974" spans="1:26">
      <c r="A974" s="9"/>
      <c r="B974" s="9"/>
      <c r="C974" s="9"/>
      <c r="D974" s="9"/>
      <c r="E974" s="9"/>
      <c r="F974" s="9"/>
      <c r="G974" s="44"/>
      <c r="H974" s="9"/>
      <c r="I974" s="9"/>
      <c r="J974" s="9"/>
      <c r="K974" s="59"/>
      <c r="L974" s="67"/>
      <c r="M974" s="67"/>
      <c r="N974" s="68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</row>
    <row r="975" spans="1:26">
      <c r="A975" s="9"/>
      <c r="B975" s="9"/>
      <c r="C975" s="9"/>
      <c r="D975" s="9"/>
      <c r="E975" s="9"/>
      <c r="F975" s="9"/>
      <c r="G975" s="44"/>
      <c r="H975" s="9"/>
      <c r="I975" s="9"/>
      <c r="J975" s="9"/>
      <c r="K975" s="59"/>
      <c r="L975" s="67"/>
      <c r="M975" s="67"/>
      <c r="N975" s="68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</row>
    <row r="976" spans="1:26">
      <c r="A976" s="9"/>
      <c r="B976" s="9"/>
      <c r="C976" s="9"/>
      <c r="D976" s="9"/>
      <c r="E976" s="9"/>
      <c r="F976" s="9"/>
      <c r="G976" s="44"/>
      <c r="H976" s="9"/>
      <c r="I976" s="9"/>
      <c r="J976" s="9"/>
      <c r="K976" s="59"/>
      <c r="L976" s="67"/>
      <c r="M976" s="67"/>
      <c r="N976" s="68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</row>
    <row r="977" spans="1:26">
      <c r="A977" s="9"/>
      <c r="B977" s="9"/>
      <c r="C977" s="9"/>
      <c r="D977" s="9"/>
      <c r="E977" s="9"/>
      <c r="F977" s="9"/>
      <c r="G977" s="44"/>
      <c r="H977" s="9"/>
      <c r="I977" s="9"/>
      <c r="J977" s="9"/>
      <c r="K977" s="59"/>
      <c r="L977" s="67"/>
      <c r="M977" s="67"/>
      <c r="N977" s="68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</row>
    <row r="978" spans="1:26">
      <c r="A978" s="9"/>
      <c r="B978" s="9"/>
      <c r="C978" s="9"/>
      <c r="D978" s="9"/>
      <c r="E978" s="9"/>
      <c r="F978" s="9"/>
      <c r="G978" s="44"/>
      <c r="H978" s="9"/>
      <c r="I978" s="9"/>
      <c r="J978" s="9"/>
      <c r="K978" s="59"/>
      <c r="L978" s="67"/>
      <c r="M978" s="67"/>
      <c r="N978" s="68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</row>
    <row r="979" spans="1:26">
      <c r="A979" s="9"/>
      <c r="B979" s="9"/>
      <c r="C979" s="9"/>
      <c r="D979" s="9"/>
      <c r="E979" s="9"/>
      <c r="F979" s="9"/>
      <c r="G979" s="44"/>
      <c r="H979" s="9"/>
      <c r="I979" s="9"/>
      <c r="J979" s="9"/>
      <c r="K979" s="59"/>
      <c r="L979" s="67"/>
      <c r="M979" s="67"/>
      <c r="N979" s="68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</row>
    <row r="980" spans="1:26">
      <c r="A980" s="9"/>
      <c r="B980" s="9"/>
      <c r="C980" s="9"/>
      <c r="D980" s="9"/>
      <c r="E980" s="9"/>
      <c r="F980" s="9"/>
      <c r="G980" s="44"/>
      <c r="H980" s="9"/>
      <c r="I980" s="9"/>
      <c r="J980" s="9"/>
      <c r="K980" s="59"/>
      <c r="L980" s="67"/>
      <c r="M980" s="67"/>
      <c r="N980" s="68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</row>
    <row r="981" spans="1:26">
      <c r="A981" s="9"/>
      <c r="B981" s="9"/>
      <c r="C981" s="9"/>
      <c r="D981" s="9"/>
      <c r="E981" s="9"/>
      <c r="F981" s="9"/>
      <c r="G981" s="44"/>
      <c r="H981" s="9"/>
      <c r="I981" s="9"/>
      <c r="J981" s="9"/>
      <c r="K981" s="59"/>
      <c r="L981" s="67"/>
      <c r="M981" s="67"/>
      <c r="N981" s="68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</row>
    <row r="982" spans="1:26">
      <c r="A982" s="9"/>
      <c r="B982" s="9"/>
      <c r="C982" s="9"/>
      <c r="D982" s="9"/>
      <c r="E982" s="9"/>
      <c r="F982" s="9"/>
      <c r="G982" s="44"/>
      <c r="H982" s="9"/>
      <c r="I982" s="9"/>
      <c r="J982" s="9"/>
      <c r="K982" s="59"/>
      <c r="L982" s="67"/>
      <c r="M982" s="67"/>
      <c r="N982" s="68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</row>
    <row r="983" spans="1:26">
      <c r="A983" s="9"/>
      <c r="B983" s="9"/>
      <c r="C983" s="9"/>
      <c r="D983" s="9"/>
      <c r="E983" s="9"/>
      <c r="F983" s="9"/>
      <c r="G983" s="44"/>
      <c r="H983" s="9"/>
      <c r="I983" s="9"/>
      <c r="J983" s="9"/>
      <c r="K983" s="59"/>
      <c r="L983" s="67"/>
      <c r="M983" s="67"/>
      <c r="N983" s="68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</row>
    <row r="984" spans="1:26">
      <c r="A984" s="9"/>
      <c r="B984" s="9"/>
      <c r="C984" s="9"/>
      <c r="D984" s="9"/>
      <c r="E984" s="9"/>
      <c r="F984" s="9"/>
      <c r="G984" s="44"/>
      <c r="H984" s="9"/>
      <c r="I984" s="9"/>
      <c r="J984" s="9"/>
      <c r="K984" s="59"/>
      <c r="L984" s="67"/>
      <c r="M984" s="67"/>
      <c r="N984" s="68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</row>
    <row r="985" spans="1:26">
      <c r="A985" s="9"/>
      <c r="B985" s="9"/>
      <c r="C985" s="9"/>
      <c r="D985" s="9"/>
      <c r="E985" s="9"/>
      <c r="F985" s="9"/>
      <c r="G985" s="44"/>
      <c r="H985" s="9"/>
      <c r="I985" s="9"/>
      <c r="J985" s="9"/>
      <c r="K985" s="59"/>
      <c r="L985" s="67"/>
      <c r="M985" s="67"/>
      <c r="N985" s="68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</row>
    <row r="986" spans="1:26">
      <c r="A986" s="9"/>
      <c r="B986" s="9"/>
      <c r="C986" s="9"/>
      <c r="D986" s="9"/>
      <c r="E986" s="9"/>
      <c r="F986" s="9"/>
      <c r="G986" s="44"/>
      <c r="H986" s="9"/>
      <c r="I986" s="9"/>
      <c r="J986" s="9"/>
      <c r="K986" s="59"/>
      <c r="L986" s="67"/>
      <c r="M986" s="67"/>
      <c r="N986" s="68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</row>
    <row r="987" spans="1:26">
      <c r="A987" s="9"/>
      <c r="B987" s="9"/>
      <c r="C987" s="9"/>
      <c r="D987" s="9"/>
      <c r="E987" s="9"/>
      <c r="F987" s="9"/>
      <c r="G987" s="44"/>
      <c r="H987" s="9"/>
      <c r="I987" s="9"/>
      <c r="J987" s="9"/>
      <c r="K987" s="59"/>
      <c r="L987" s="67"/>
      <c r="M987" s="67"/>
      <c r="N987" s="68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</row>
    <row r="988" spans="1:26">
      <c r="A988" s="9"/>
      <c r="B988" s="9"/>
      <c r="C988" s="9"/>
      <c r="D988" s="9"/>
      <c r="E988" s="9"/>
      <c r="F988" s="9"/>
      <c r="G988" s="44"/>
      <c r="H988" s="9"/>
      <c r="I988" s="9"/>
      <c r="J988" s="9"/>
      <c r="K988" s="59"/>
      <c r="L988" s="67"/>
      <c r="M988" s="67"/>
      <c r="N988" s="68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</row>
    <row r="989" spans="1:26">
      <c r="A989" s="9"/>
      <c r="B989" s="9"/>
      <c r="C989" s="9"/>
      <c r="D989" s="9"/>
      <c r="E989" s="9"/>
      <c r="F989" s="9"/>
      <c r="G989" s="44"/>
      <c r="H989" s="9"/>
      <c r="I989" s="9"/>
      <c r="J989" s="9"/>
      <c r="K989" s="59"/>
      <c r="L989" s="67"/>
      <c r="M989" s="67"/>
      <c r="N989" s="68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</row>
    <row r="990" spans="1:26">
      <c r="A990" s="9"/>
      <c r="B990" s="9"/>
      <c r="C990" s="9"/>
      <c r="D990" s="9"/>
      <c r="E990" s="9"/>
      <c r="F990" s="9"/>
      <c r="G990" s="44"/>
      <c r="H990" s="9"/>
      <c r="I990" s="9"/>
      <c r="J990" s="9"/>
      <c r="K990" s="59"/>
      <c r="L990" s="67"/>
      <c r="M990" s="67"/>
      <c r="N990" s="68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</row>
    <row r="991" spans="1:26">
      <c r="A991" s="9"/>
      <c r="B991" s="9"/>
      <c r="C991" s="9"/>
      <c r="D991" s="9"/>
      <c r="E991" s="9"/>
      <c r="F991" s="9"/>
      <c r="G991" s="44"/>
      <c r="H991" s="9"/>
      <c r="I991" s="9"/>
      <c r="J991" s="9"/>
      <c r="K991" s="59"/>
      <c r="L991" s="67"/>
      <c r="M991" s="67"/>
      <c r="N991" s="68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</row>
    <row r="992" spans="1:26">
      <c r="A992" s="9"/>
      <c r="B992" s="9"/>
      <c r="C992" s="9"/>
      <c r="D992" s="9"/>
      <c r="E992" s="9"/>
      <c r="F992" s="9"/>
      <c r="G992" s="44"/>
      <c r="H992" s="9"/>
      <c r="I992" s="9"/>
      <c r="J992" s="9"/>
      <c r="K992" s="59"/>
      <c r="L992" s="67"/>
      <c r="M992" s="67"/>
      <c r="N992" s="68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</row>
    <row r="993" spans="1:26">
      <c r="A993" s="9"/>
      <c r="B993" s="9"/>
      <c r="C993" s="9"/>
      <c r="D993" s="9"/>
      <c r="E993" s="9"/>
      <c r="F993" s="9"/>
      <c r="G993" s="44"/>
      <c r="H993" s="9"/>
      <c r="I993" s="9"/>
      <c r="J993" s="9"/>
      <c r="K993" s="59"/>
      <c r="L993" s="67"/>
      <c r="M993" s="67"/>
      <c r="N993" s="68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</row>
    <row r="994" spans="1:26">
      <c r="A994" s="9"/>
      <c r="B994" s="9"/>
      <c r="C994" s="9"/>
      <c r="D994" s="9"/>
      <c r="E994" s="9"/>
      <c r="F994" s="9"/>
      <c r="G994" s="44"/>
      <c r="H994" s="9"/>
      <c r="I994" s="9"/>
      <c r="J994" s="9"/>
      <c r="K994" s="59"/>
      <c r="L994" s="67"/>
      <c r="M994" s="67"/>
      <c r="N994" s="68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</row>
    <row r="995" spans="1:26">
      <c r="A995" s="9"/>
      <c r="B995" s="9"/>
      <c r="C995" s="9"/>
      <c r="D995" s="9"/>
      <c r="E995" s="9"/>
      <c r="F995" s="9"/>
      <c r="G995" s="44"/>
      <c r="H995" s="9"/>
      <c r="I995" s="9"/>
      <c r="J995" s="9"/>
      <c r="K995" s="59"/>
      <c r="L995" s="67"/>
      <c r="M995" s="67"/>
      <c r="N995" s="68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</row>
    <row r="996" spans="1:26">
      <c r="A996" s="9"/>
      <c r="B996" s="9"/>
      <c r="C996" s="9"/>
      <c r="D996" s="9"/>
      <c r="E996" s="9"/>
      <c r="F996" s="9"/>
      <c r="G996" s="44"/>
      <c r="H996" s="9"/>
      <c r="I996" s="9"/>
      <c r="J996" s="9"/>
      <c r="K996" s="59"/>
      <c r="L996" s="67"/>
      <c r="M996" s="67"/>
      <c r="N996" s="68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</row>
    <row r="997" spans="1:26">
      <c r="A997" s="9"/>
      <c r="B997" s="9"/>
      <c r="C997" s="9"/>
      <c r="D997" s="9"/>
      <c r="E997" s="9"/>
      <c r="F997" s="9"/>
      <c r="G997" s="44"/>
      <c r="H997" s="9"/>
      <c r="I997" s="9"/>
      <c r="J997" s="9"/>
      <c r="K997" s="59"/>
      <c r="L997" s="67"/>
      <c r="M997" s="67"/>
      <c r="N997" s="68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</row>
    <row r="998" spans="1:26">
      <c r="A998" s="9"/>
      <c r="B998" s="9"/>
      <c r="C998" s="9"/>
      <c r="D998" s="9"/>
      <c r="E998" s="9"/>
      <c r="F998" s="9"/>
      <c r="G998" s="44"/>
      <c r="H998" s="9"/>
      <c r="I998" s="9"/>
      <c r="J998" s="9"/>
      <c r="K998" s="59"/>
      <c r="L998" s="67"/>
      <c r="M998" s="67"/>
      <c r="N998" s="68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</row>
    <row r="999" spans="1:26">
      <c r="A999" s="9"/>
      <c r="B999" s="9"/>
      <c r="C999" s="9"/>
      <c r="D999" s="9"/>
      <c r="E999" s="9"/>
      <c r="F999" s="9"/>
      <c r="G999" s="44"/>
      <c r="H999" s="9"/>
      <c r="I999" s="9"/>
      <c r="J999" s="9"/>
      <c r="K999" s="59"/>
      <c r="L999" s="67"/>
      <c r="M999" s="67"/>
      <c r="N999" s="68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</row>
    <row r="1000" spans="1:26">
      <c r="A1000" s="9"/>
      <c r="B1000" s="9"/>
      <c r="C1000" s="9"/>
      <c r="D1000" s="9"/>
      <c r="E1000" s="9"/>
      <c r="F1000" s="9"/>
      <c r="G1000" s="44"/>
      <c r="H1000" s="9"/>
      <c r="I1000" s="9"/>
      <c r="J1000" s="9"/>
      <c r="K1000" s="59"/>
      <c r="L1000" s="67"/>
      <c r="M1000" s="67"/>
      <c r="N1000" s="68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</row>
    <row r="1001" spans="1:26">
      <c r="A1001" s="9"/>
      <c r="B1001" s="9"/>
      <c r="C1001" s="9"/>
      <c r="D1001" s="9"/>
      <c r="E1001" s="9"/>
      <c r="F1001" s="9"/>
      <c r="G1001" s="44"/>
      <c r="H1001" s="9"/>
      <c r="I1001" s="9"/>
      <c r="J1001" s="9"/>
      <c r="K1001" s="59"/>
      <c r="L1001" s="67"/>
      <c r="M1001" s="67"/>
      <c r="N1001" s="68"/>
      <c r="O1001" s="66"/>
      <c r="P1001" s="66"/>
      <c r="Q1001" s="66"/>
      <c r="R1001" s="66"/>
      <c r="S1001" s="66"/>
      <c r="T1001" s="66"/>
      <c r="U1001" s="66"/>
      <c r="V1001" s="66"/>
      <c r="W1001" s="66"/>
      <c r="X1001" s="66"/>
      <c r="Y1001" s="66"/>
      <c r="Z1001" s="66"/>
    </row>
    <row r="1002" spans="1:26">
      <c r="A1002" s="9"/>
      <c r="B1002" s="9"/>
      <c r="C1002" s="9"/>
      <c r="D1002" s="9"/>
      <c r="E1002" s="9"/>
      <c r="F1002" s="9"/>
      <c r="G1002" s="44"/>
      <c r="H1002" s="9"/>
      <c r="I1002" s="9"/>
      <c r="J1002" s="9"/>
      <c r="K1002" s="59"/>
      <c r="L1002" s="67"/>
      <c r="M1002" s="67"/>
      <c r="N1002" s="68"/>
      <c r="O1002" s="66"/>
      <c r="P1002" s="66"/>
      <c r="Q1002" s="66"/>
      <c r="R1002" s="66"/>
      <c r="S1002" s="66"/>
      <c r="T1002" s="66"/>
      <c r="U1002" s="66"/>
      <c r="V1002" s="66"/>
      <c r="W1002" s="66"/>
      <c r="X1002" s="66"/>
      <c r="Y1002" s="66"/>
      <c r="Z1002" s="66"/>
    </row>
    <row r="1003" spans="1:26">
      <c r="A1003" s="9"/>
      <c r="B1003" s="9"/>
      <c r="C1003" s="9"/>
      <c r="D1003" s="9"/>
      <c r="E1003" s="9"/>
      <c r="F1003" s="9"/>
      <c r="G1003" s="44"/>
      <c r="H1003" s="9"/>
      <c r="I1003" s="9"/>
      <c r="J1003" s="9"/>
      <c r="K1003" s="59"/>
      <c r="L1003" s="67"/>
      <c r="M1003" s="67"/>
      <c r="N1003" s="68"/>
      <c r="O1003" s="66"/>
      <c r="P1003" s="66"/>
      <c r="Q1003" s="66"/>
      <c r="R1003" s="66"/>
      <c r="S1003" s="66"/>
      <c r="T1003" s="66"/>
      <c r="U1003" s="66"/>
      <c r="V1003" s="66"/>
      <c r="W1003" s="66"/>
      <c r="X1003" s="66"/>
      <c r="Y1003" s="66"/>
      <c r="Z1003" s="66"/>
    </row>
    <row r="1004" spans="1:26">
      <c r="A1004" s="9"/>
      <c r="B1004" s="9"/>
      <c r="C1004" s="9"/>
      <c r="D1004" s="9"/>
      <c r="E1004" s="9"/>
      <c r="F1004" s="9"/>
      <c r="G1004" s="44"/>
      <c r="H1004" s="9"/>
      <c r="I1004" s="9"/>
      <c r="J1004" s="9"/>
      <c r="K1004" s="59"/>
      <c r="L1004" s="67"/>
      <c r="M1004" s="67"/>
      <c r="N1004" s="68"/>
      <c r="O1004" s="66"/>
      <c r="P1004" s="66"/>
      <c r="Q1004" s="66"/>
      <c r="R1004" s="66"/>
      <c r="S1004" s="66"/>
      <c r="T1004" s="66"/>
      <c r="U1004" s="66"/>
      <c r="V1004" s="66"/>
      <c r="W1004" s="66"/>
      <c r="X1004" s="66"/>
      <c r="Y1004" s="66"/>
      <c r="Z1004" s="66"/>
    </row>
    <row r="1005" spans="1:26">
      <c r="A1005" s="9"/>
      <c r="B1005" s="9"/>
      <c r="C1005" s="9"/>
      <c r="D1005" s="9"/>
      <c r="E1005" s="9"/>
      <c r="F1005" s="9"/>
      <c r="G1005" s="44"/>
      <c r="H1005" s="9"/>
      <c r="I1005" s="9"/>
      <c r="J1005" s="9"/>
      <c r="K1005" s="59"/>
      <c r="L1005" s="67"/>
      <c r="M1005" s="67"/>
      <c r="N1005" s="68"/>
      <c r="O1005" s="66"/>
      <c r="P1005" s="66"/>
      <c r="Q1005" s="66"/>
      <c r="R1005" s="66"/>
      <c r="S1005" s="66"/>
      <c r="T1005" s="66"/>
      <c r="U1005" s="66"/>
      <c r="V1005" s="66"/>
      <c r="W1005" s="66"/>
      <c r="X1005" s="66"/>
      <c r="Y1005" s="66"/>
      <c r="Z1005" s="66"/>
    </row>
    <row r="1006" spans="1:26">
      <c r="A1006" s="9"/>
      <c r="B1006" s="9"/>
      <c r="C1006" s="9"/>
      <c r="D1006" s="9"/>
      <c r="E1006" s="9"/>
      <c r="F1006" s="9"/>
      <c r="G1006" s="44"/>
      <c r="H1006" s="9"/>
      <c r="I1006" s="9"/>
      <c r="J1006" s="9"/>
      <c r="K1006" s="59"/>
      <c r="L1006" s="67"/>
      <c r="M1006" s="67"/>
      <c r="N1006" s="68"/>
      <c r="O1006" s="66"/>
      <c r="P1006" s="66"/>
      <c r="Q1006" s="66"/>
      <c r="R1006" s="66"/>
      <c r="S1006" s="66"/>
      <c r="T1006" s="66"/>
      <c r="U1006" s="66"/>
      <c r="V1006" s="66"/>
      <c r="W1006" s="66"/>
      <c r="X1006" s="66"/>
      <c r="Y1006" s="66"/>
      <c r="Z1006" s="66"/>
    </row>
    <row r="1007" spans="1:26">
      <c r="A1007" s="9"/>
      <c r="B1007" s="9"/>
      <c r="C1007" s="9"/>
      <c r="D1007" s="9"/>
      <c r="E1007" s="9"/>
      <c r="F1007" s="9"/>
      <c r="G1007" s="44"/>
      <c r="H1007" s="9"/>
      <c r="I1007" s="9"/>
      <c r="J1007" s="9"/>
      <c r="K1007" s="59"/>
      <c r="L1007" s="67"/>
      <c r="M1007" s="67"/>
      <c r="N1007" s="68"/>
      <c r="O1007" s="66"/>
      <c r="P1007" s="66"/>
      <c r="Q1007" s="66"/>
      <c r="R1007" s="66"/>
      <c r="S1007" s="66"/>
      <c r="T1007" s="66"/>
      <c r="U1007" s="66"/>
      <c r="V1007" s="66"/>
      <c r="W1007" s="66"/>
      <c r="X1007" s="66"/>
      <c r="Y1007" s="66"/>
      <c r="Z1007" s="66"/>
    </row>
    <row r="1008" spans="1:26">
      <c r="A1008" s="9"/>
      <c r="B1008" s="9"/>
      <c r="C1008" s="9"/>
      <c r="D1008" s="9"/>
      <c r="E1008" s="9"/>
      <c r="F1008" s="9"/>
      <c r="G1008" s="44"/>
      <c r="H1008" s="9"/>
      <c r="I1008" s="9"/>
      <c r="J1008" s="9"/>
      <c r="K1008" s="59"/>
      <c r="L1008" s="67"/>
      <c r="M1008" s="67"/>
      <c r="N1008" s="68"/>
      <c r="O1008" s="66"/>
      <c r="P1008" s="66"/>
      <c r="Q1008" s="66"/>
      <c r="R1008" s="66"/>
      <c r="S1008" s="66"/>
      <c r="T1008" s="66"/>
      <c r="U1008" s="66"/>
      <c r="V1008" s="66"/>
      <c r="W1008" s="66"/>
      <c r="X1008" s="66"/>
      <c r="Y1008" s="66"/>
      <c r="Z1008" s="66"/>
    </row>
    <row r="1009" spans="1:26">
      <c r="A1009" s="9"/>
      <c r="B1009" s="9"/>
      <c r="C1009" s="9"/>
      <c r="D1009" s="9"/>
      <c r="E1009" s="9"/>
      <c r="F1009" s="9"/>
      <c r="G1009" s="44"/>
      <c r="H1009" s="9"/>
      <c r="I1009" s="9"/>
      <c r="J1009" s="9"/>
      <c r="K1009" s="59"/>
      <c r="L1009" s="67"/>
      <c r="M1009" s="67"/>
      <c r="N1009" s="68"/>
      <c r="O1009" s="66"/>
      <c r="P1009" s="66"/>
      <c r="Q1009" s="66"/>
      <c r="R1009" s="66"/>
      <c r="S1009" s="66"/>
      <c r="T1009" s="66"/>
      <c r="U1009" s="66"/>
      <c r="V1009" s="66"/>
      <c r="W1009" s="66"/>
      <c r="X1009" s="66"/>
      <c r="Y1009" s="66"/>
      <c r="Z1009" s="66"/>
    </row>
    <row r="1010" spans="1:26">
      <c r="A1010" s="9"/>
      <c r="B1010" s="9"/>
      <c r="C1010" s="9"/>
      <c r="D1010" s="9"/>
      <c r="E1010" s="9"/>
      <c r="F1010" s="9"/>
      <c r="G1010" s="44"/>
      <c r="H1010" s="9"/>
      <c r="I1010" s="9"/>
      <c r="J1010" s="9"/>
      <c r="K1010" s="59"/>
      <c r="L1010" s="67"/>
      <c r="M1010" s="67"/>
      <c r="N1010" s="68"/>
      <c r="O1010" s="66"/>
      <c r="P1010" s="66"/>
      <c r="Q1010" s="66"/>
      <c r="R1010" s="66"/>
      <c r="S1010" s="66"/>
      <c r="T1010" s="66"/>
      <c r="U1010" s="66"/>
      <c r="V1010" s="66"/>
      <c r="W1010" s="66"/>
      <c r="X1010" s="66"/>
      <c r="Y1010" s="66"/>
      <c r="Z1010" s="66"/>
    </row>
    <row r="1011" spans="1:26">
      <c r="A1011" s="9"/>
      <c r="B1011" s="9"/>
      <c r="C1011" s="9"/>
      <c r="D1011" s="9"/>
      <c r="E1011" s="9"/>
      <c r="F1011" s="9"/>
      <c r="G1011" s="44"/>
      <c r="H1011" s="9"/>
      <c r="I1011" s="9"/>
      <c r="J1011" s="9"/>
      <c r="K1011" s="59"/>
      <c r="L1011" s="67"/>
      <c r="M1011" s="67"/>
      <c r="N1011" s="68"/>
      <c r="O1011" s="66"/>
      <c r="P1011" s="66"/>
      <c r="Q1011" s="66"/>
      <c r="R1011" s="66"/>
      <c r="S1011" s="66"/>
      <c r="T1011" s="66"/>
      <c r="U1011" s="66"/>
      <c r="V1011" s="66"/>
      <c r="W1011" s="66"/>
      <c r="X1011" s="66"/>
      <c r="Y1011" s="66"/>
      <c r="Z1011" s="66"/>
    </row>
    <row r="1012" spans="1:26">
      <c r="A1012" s="9"/>
      <c r="B1012" s="9"/>
      <c r="C1012" s="9"/>
      <c r="D1012" s="9"/>
      <c r="E1012" s="9"/>
      <c r="F1012" s="9"/>
      <c r="G1012" s="44"/>
      <c r="H1012" s="9"/>
      <c r="I1012" s="9"/>
      <c r="J1012" s="9"/>
      <c r="K1012" s="59"/>
      <c r="L1012" s="67"/>
      <c r="M1012" s="67"/>
      <c r="N1012" s="68"/>
      <c r="O1012" s="66"/>
      <c r="P1012" s="66"/>
      <c r="Q1012" s="66"/>
      <c r="R1012" s="66"/>
      <c r="S1012" s="66"/>
      <c r="T1012" s="66"/>
      <c r="U1012" s="66"/>
      <c r="V1012" s="66"/>
      <c r="W1012" s="66"/>
      <c r="X1012" s="66"/>
      <c r="Y1012" s="66"/>
      <c r="Z1012" s="66"/>
    </row>
    <row r="1013" spans="1:26">
      <c r="A1013" s="9"/>
      <c r="B1013" s="9"/>
      <c r="C1013" s="9"/>
      <c r="D1013" s="9"/>
      <c r="E1013" s="9"/>
      <c r="F1013" s="9"/>
      <c r="G1013" s="44"/>
      <c r="H1013" s="9"/>
      <c r="I1013" s="9"/>
      <c r="J1013" s="9"/>
      <c r="K1013" s="59"/>
      <c r="L1013" s="67"/>
      <c r="M1013" s="67"/>
      <c r="N1013" s="68"/>
      <c r="O1013" s="66"/>
      <c r="P1013" s="66"/>
      <c r="Q1013" s="66"/>
      <c r="R1013" s="66"/>
      <c r="S1013" s="66"/>
      <c r="T1013" s="66"/>
      <c r="U1013" s="66"/>
      <c r="V1013" s="66"/>
      <c r="W1013" s="66"/>
      <c r="X1013" s="66"/>
      <c r="Y1013" s="66"/>
      <c r="Z1013" s="66"/>
    </row>
    <row r="1014" spans="1:26">
      <c r="A1014" s="9"/>
      <c r="B1014" s="9"/>
      <c r="C1014" s="9"/>
      <c r="D1014" s="9"/>
      <c r="E1014" s="9"/>
      <c r="F1014" s="9"/>
      <c r="G1014" s="44"/>
      <c r="H1014" s="9"/>
      <c r="I1014" s="9"/>
      <c r="J1014" s="9"/>
      <c r="K1014" s="59"/>
      <c r="L1014" s="67"/>
      <c r="M1014" s="67"/>
      <c r="N1014" s="68"/>
      <c r="O1014" s="66"/>
      <c r="P1014" s="66"/>
      <c r="Q1014" s="66"/>
      <c r="R1014" s="66"/>
      <c r="S1014" s="66"/>
      <c r="T1014" s="66"/>
      <c r="U1014" s="66"/>
      <c r="V1014" s="66"/>
      <c r="W1014" s="66"/>
      <c r="X1014" s="66"/>
      <c r="Y1014" s="66"/>
      <c r="Z1014" s="66"/>
    </row>
    <row r="1015" spans="1:26">
      <c r="A1015" s="9"/>
      <c r="B1015" s="9"/>
      <c r="C1015" s="9"/>
      <c r="D1015" s="9"/>
      <c r="E1015" s="9"/>
      <c r="F1015" s="9"/>
      <c r="G1015" s="44"/>
      <c r="H1015" s="9"/>
      <c r="I1015" s="9"/>
      <c r="J1015" s="9"/>
      <c r="K1015" s="59"/>
      <c r="L1015" s="67"/>
      <c r="M1015" s="67"/>
      <c r="N1015" s="68"/>
      <c r="O1015" s="66"/>
      <c r="P1015" s="66"/>
      <c r="Q1015" s="66"/>
      <c r="R1015" s="66"/>
      <c r="S1015" s="66"/>
      <c r="T1015" s="66"/>
      <c r="U1015" s="66"/>
      <c r="V1015" s="66"/>
      <c r="W1015" s="66"/>
      <c r="X1015" s="66"/>
      <c r="Y1015" s="66"/>
      <c r="Z1015" s="66"/>
    </row>
    <row r="1016" spans="1:26">
      <c r="A1016" s="9"/>
      <c r="B1016" s="9"/>
      <c r="C1016" s="9"/>
      <c r="D1016" s="9"/>
      <c r="E1016" s="9"/>
      <c r="F1016" s="9"/>
      <c r="G1016" s="44"/>
      <c r="H1016" s="9"/>
      <c r="I1016" s="9"/>
      <c r="J1016" s="9"/>
      <c r="K1016" s="59"/>
      <c r="L1016" s="67"/>
      <c r="M1016" s="67"/>
      <c r="N1016" s="68"/>
      <c r="O1016" s="66"/>
      <c r="P1016" s="66"/>
      <c r="Q1016" s="66"/>
      <c r="R1016" s="66"/>
      <c r="S1016" s="66"/>
      <c r="T1016" s="66"/>
      <c r="U1016" s="66"/>
      <c r="V1016" s="66"/>
      <c r="W1016" s="66"/>
      <c r="X1016" s="66"/>
      <c r="Y1016" s="66"/>
      <c r="Z1016" s="66"/>
    </row>
    <row r="1017" spans="1:26">
      <c r="A1017" s="9"/>
      <c r="B1017" s="9"/>
      <c r="C1017" s="9"/>
      <c r="D1017" s="9"/>
      <c r="E1017" s="9"/>
      <c r="F1017" s="9"/>
      <c r="G1017" s="44"/>
      <c r="H1017" s="9"/>
      <c r="I1017" s="9"/>
      <c r="J1017" s="9"/>
      <c r="K1017" s="59"/>
      <c r="L1017" s="67"/>
      <c r="M1017" s="67"/>
      <c r="N1017" s="68"/>
      <c r="O1017" s="66"/>
      <c r="P1017" s="66"/>
      <c r="Q1017" s="66"/>
      <c r="R1017" s="66"/>
      <c r="S1017" s="66"/>
      <c r="T1017" s="66"/>
      <c r="U1017" s="66"/>
      <c r="V1017" s="66"/>
      <c r="W1017" s="66"/>
      <c r="X1017" s="66"/>
      <c r="Y1017" s="66"/>
      <c r="Z1017" s="66"/>
    </row>
    <row r="1018" spans="1:26">
      <c r="A1018" s="9"/>
      <c r="B1018" s="9"/>
      <c r="C1018" s="9"/>
      <c r="D1018" s="9"/>
      <c r="E1018" s="9"/>
      <c r="F1018" s="9"/>
      <c r="G1018" s="44"/>
      <c r="H1018" s="9"/>
      <c r="I1018" s="9"/>
      <c r="J1018" s="9"/>
      <c r="K1018" s="59"/>
      <c r="L1018" s="67"/>
      <c r="M1018" s="67"/>
      <c r="N1018" s="68"/>
      <c r="O1018" s="66"/>
      <c r="P1018" s="66"/>
      <c r="Q1018" s="66"/>
      <c r="R1018" s="66"/>
      <c r="S1018" s="66"/>
      <c r="T1018" s="66"/>
      <c r="U1018" s="66"/>
      <c r="V1018" s="66"/>
      <c r="W1018" s="66"/>
      <c r="X1018" s="66"/>
      <c r="Y1018" s="66"/>
      <c r="Z1018" s="66"/>
    </row>
    <row r="1019" spans="1:26">
      <c r="A1019" s="9"/>
      <c r="B1019" s="9"/>
      <c r="C1019" s="9"/>
      <c r="D1019" s="9"/>
      <c r="E1019" s="9"/>
      <c r="F1019" s="9"/>
      <c r="G1019" s="44"/>
      <c r="H1019" s="9"/>
      <c r="I1019" s="9"/>
      <c r="J1019" s="9"/>
      <c r="K1019" s="59"/>
      <c r="L1019" s="67"/>
      <c r="M1019" s="67"/>
      <c r="N1019" s="68"/>
      <c r="O1019" s="66"/>
      <c r="P1019" s="66"/>
      <c r="Q1019" s="66"/>
      <c r="R1019" s="66"/>
      <c r="S1019" s="66"/>
      <c r="T1019" s="66"/>
      <c r="U1019" s="66"/>
      <c r="V1019" s="66"/>
      <c r="W1019" s="66"/>
      <c r="X1019" s="66"/>
      <c r="Y1019" s="66"/>
      <c r="Z1019" s="66"/>
    </row>
    <row r="1020" spans="1:26">
      <c r="A1020" s="9"/>
      <c r="B1020" s="9"/>
      <c r="C1020" s="9"/>
      <c r="D1020" s="9"/>
      <c r="E1020" s="9"/>
      <c r="F1020" s="9"/>
      <c r="G1020" s="44"/>
      <c r="H1020" s="9"/>
      <c r="I1020" s="9"/>
      <c r="J1020" s="9"/>
      <c r="K1020" s="59"/>
      <c r="L1020" s="67"/>
      <c r="M1020" s="67"/>
      <c r="N1020" s="68"/>
      <c r="O1020" s="66"/>
      <c r="P1020" s="66"/>
      <c r="Q1020" s="66"/>
      <c r="R1020" s="66"/>
      <c r="S1020" s="66"/>
      <c r="T1020" s="66"/>
      <c r="U1020" s="66"/>
      <c r="V1020" s="66"/>
      <c r="W1020" s="66"/>
      <c r="X1020" s="66"/>
      <c r="Y1020" s="66"/>
      <c r="Z1020" s="66"/>
    </row>
    <row r="1021" spans="1:26">
      <c r="A1021" s="9"/>
      <c r="B1021" s="9"/>
      <c r="C1021" s="9"/>
      <c r="D1021" s="9"/>
      <c r="E1021" s="9"/>
      <c r="F1021" s="9"/>
      <c r="G1021" s="44"/>
      <c r="H1021" s="9"/>
      <c r="I1021" s="9"/>
      <c r="J1021" s="9"/>
      <c r="K1021" s="59"/>
      <c r="L1021" s="67"/>
      <c r="M1021" s="67"/>
      <c r="N1021" s="68"/>
      <c r="O1021" s="66"/>
      <c r="P1021" s="66"/>
      <c r="Q1021" s="66"/>
      <c r="R1021" s="66"/>
      <c r="S1021" s="66"/>
      <c r="T1021" s="66"/>
      <c r="U1021" s="66"/>
      <c r="V1021" s="66"/>
      <c r="W1021" s="66"/>
      <c r="X1021" s="66"/>
      <c r="Y1021" s="66"/>
      <c r="Z1021" s="66"/>
    </row>
    <row r="1022" spans="1:26">
      <c r="A1022" s="9"/>
      <c r="B1022" s="9"/>
      <c r="C1022" s="9"/>
      <c r="D1022" s="9"/>
      <c r="E1022" s="9"/>
      <c r="F1022" s="9"/>
      <c r="G1022" s="44"/>
      <c r="H1022" s="9"/>
      <c r="I1022" s="9"/>
      <c r="J1022" s="9"/>
      <c r="K1022" s="59"/>
      <c r="L1022" s="67"/>
      <c r="M1022" s="67"/>
      <c r="N1022" s="68"/>
      <c r="O1022" s="66"/>
      <c r="P1022" s="66"/>
      <c r="Q1022" s="66"/>
      <c r="R1022" s="66"/>
      <c r="S1022" s="66"/>
      <c r="T1022" s="66"/>
      <c r="U1022" s="66"/>
      <c r="V1022" s="66"/>
      <c r="W1022" s="66"/>
      <c r="X1022" s="66"/>
      <c r="Y1022" s="66"/>
      <c r="Z1022" s="66"/>
    </row>
    <row r="1023" spans="1:26">
      <c r="A1023" s="9"/>
      <c r="B1023" s="9"/>
      <c r="C1023" s="9"/>
      <c r="D1023" s="9"/>
      <c r="E1023" s="9"/>
      <c r="F1023" s="9"/>
      <c r="G1023" s="44"/>
      <c r="H1023" s="9"/>
      <c r="I1023" s="9"/>
      <c r="J1023" s="9"/>
      <c r="K1023" s="59"/>
      <c r="L1023" s="67"/>
      <c r="M1023" s="67"/>
      <c r="N1023" s="68"/>
      <c r="O1023" s="66"/>
      <c r="P1023" s="66"/>
      <c r="Q1023" s="66"/>
      <c r="R1023" s="66"/>
      <c r="S1023" s="66"/>
      <c r="T1023" s="66"/>
      <c r="U1023" s="66"/>
      <c r="V1023" s="66"/>
      <c r="W1023" s="66"/>
      <c r="X1023" s="66"/>
      <c r="Y1023" s="66"/>
      <c r="Z1023" s="66"/>
    </row>
    <row r="1024" spans="1:26">
      <c r="A1024" s="9"/>
      <c r="B1024" s="9"/>
      <c r="C1024" s="9"/>
      <c r="D1024" s="9"/>
      <c r="E1024" s="9"/>
      <c r="F1024" s="9"/>
      <c r="G1024" s="44"/>
      <c r="H1024" s="9"/>
      <c r="I1024" s="9"/>
      <c r="J1024" s="9"/>
      <c r="K1024" s="59"/>
      <c r="L1024" s="67"/>
      <c r="M1024" s="67"/>
      <c r="N1024" s="68"/>
      <c r="O1024" s="66"/>
      <c r="P1024" s="66"/>
      <c r="Q1024" s="66"/>
      <c r="R1024" s="66"/>
      <c r="S1024" s="66"/>
      <c r="T1024" s="66"/>
      <c r="U1024" s="66"/>
      <c r="V1024" s="66"/>
      <c r="W1024" s="66"/>
      <c r="X1024" s="66"/>
      <c r="Y1024" s="66"/>
      <c r="Z1024" s="66"/>
    </row>
    <row r="1025" spans="1:26">
      <c r="A1025" s="9"/>
      <c r="B1025" s="9"/>
      <c r="C1025" s="9"/>
      <c r="D1025" s="9"/>
      <c r="E1025" s="9"/>
      <c r="F1025" s="9"/>
      <c r="G1025" s="44"/>
      <c r="H1025" s="9"/>
      <c r="I1025" s="9"/>
      <c r="J1025" s="9"/>
      <c r="K1025" s="59"/>
      <c r="L1025" s="67"/>
      <c r="M1025" s="67"/>
      <c r="N1025" s="68"/>
      <c r="O1025" s="66"/>
      <c r="P1025" s="66"/>
      <c r="Q1025" s="66"/>
      <c r="R1025" s="66"/>
      <c r="S1025" s="66"/>
      <c r="T1025" s="66"/>
      <c r="U1025" s="66"/>
      <c r="V1025" s="66"/>
      <c r="W1025" s="66"/>
      <c r="X1025" s="66"/>
      <c r="Y1025" s="66"/>
      <c r="Z1025" s="66"/>
    </row>
    <row r="1026" spans="1:26">
      <c r="A1026" s="9"/>
      <c r="B1026" s="9"/>
      <c r="C1026" s="9"/>
      <c r="D1026" s="9"/>
      <c r="E1026" s="9"/>
      <c r="F1026" s="9"/>
      <c r="G1026" s="44"/>
      <c r="H1026" s="9"/>
      <c r="I1026" s="9"/>
      <c r="J1026" s="9"/>
      <c r="K1026" s="59"/>
      <c r="L1026" s="67"/>
      <c r="M1026" s="67"/>
      <c r="N1026" s="68"/>
      <c r="O1026" s="66"/>
      <c r="P1026" s="66"/>
      <c r="Q1026" s="66"/>
      <c r="R1026" s="66"/>
      <c r="S1026" s="66"/>
      <c r="T1026" s="66"/>
      <c r="U1026" s="66"/>
      <c r="V1026" s="66"/>
      <c r="W1026" s="66"/>
      <c r="X1026" s="66"/>
      <c r="Y1026" s="66"/>
      <c r="Z1026" s="66"/>
    </row>
    <row r="1027" spans="1:26">
      <c r="A1027" s="9"/>
      <c r="B1027" s="9"/>
      <c r="C1027" s="9"/>
      <c r="D1027" s="9"/>
      <c r="E1027" s="9"/>
      <c r="F1027" s="9"/>
      <c r="G1027" s="44"/>
      <c r="H1027" s="9"/>
      <c r="I1027" s="9"/>
      <c r="J1027" s="9"/>
      <c r="K1027" s="59"/>
      <c r="L1027" s="67"/>
      <c r="M1027" s="67"/>
      <c r="N1027" s="68"/>
      <c r="O1027" s="66"/>
      <c r="P1027" s="66"/>
      <c r="Q1027" s="66"/>
      <c r="R1027" s="66"/>
      <c r="S1027" s="66"/>
      <c r="T1027" s="66"/>
      <c r="U1027" s="66"/>
      <c r="V1027" s="66"/>
      <c r="W1027" s="66"/>
      <c r="X1027" s="66"/>
      <c r="Y1027" s="66"/>
      <c r="Z1027" s="66"/>
    </row>
    <row r="1028" spans="1:26">
      <c r="A1028" s="9"/>
      <c r="B1028" s="9"/>
      <c r="C1028" s="9"/>
      <c r="D1028" s="9"/>
      <c r="E1028" s="9"/>
      <c r="F1028" s="9"/>
      <c r="G1028" s="44"/>
      <c r="H1028" s="9"/>
      <c r="I1028" s="9"/>
      <c r="J1028" s="9"/>
      <c r="K1028" s="59"/>
      <c r="L1028" s="67"/>
      <c r="M1028" s="67"/>
      <c r="N1028" s="68"/>
      <c r="O1028" s="66"/>
      <c r="P1028" s="66"/>
      <c r="Q1028" s="66"/>
      <c r="R1028" s="66"/>
      <c r="S1028" s="66"/>
      <c r="T1028" s="66"/>
      <c r="U1028" s="66"/>
      <c r="V1028" s="66"/>
      <c r="W1028" s="66"/>
      <c r="X1028" s="66"/>
      <c r="Y1028" s="66"/>
      <c r="Z1028" s="66"/>
    </row>
    <row r="1029" spans="1:26">
      <c r="A1029" s="9"/>
      <c r="B1029" s="9"/>
      <c r="C1029" s="9"/>
      <c r="D1029" s="9"/>
      <c r="E1029" s="9"/>
      <c r="F1029" s="9"/>
      <c r="G1029" s="44"/>
      <c r="H1029" s="9"/>
      <c r="I1029" s="9"/>
      <c r="J1029" s="9"/>
      <c r="K1029" s="59"/>
      <c r="L1029" s="67"/>
      <c r="M1029" s="67"/>
      <c r="N1029" s="68"/>
      <c r="O1029" s="66"/>
      <c r="P1029" s="66"/>
      <c r="Q1029" s="66"/>
      <c r="R1029" s="66"/>
      <c r="S1029" s="66"/>
      <c r="T1029" s="66"/>
      <c r="U1029" s="66"/>
      <c r="V1029" s="66"/>
      <c r="W1029" s="66"/>
      <c r="X1029" s="66"/>
      <c r="Y1029" s="66"/>
      <c r="Z1029" s="66"/>
    </row>
    <row r="1030" spans="1:26">
      <c r="A1030" s="9"/>
      <c r="B1030" s="9"/>
      <c r="C1030" s="9"/>
      <c r="D1030" s="9"/>
      <c r="E1030" s="9"/>
      <c r="F1030" s="9"/>
      <c r="G1030" s="44"/>
      <c r="H1030" s="9"/>
      <c r="I1030" s="9"/>
      <c r="J1030" s="9"/>
      <c r="K1030" s="59"/>
      <c r="L1030" s="67"/>
      <c r="M1030" s="67"/>
      <c r="N1030" s="68"/>
      <c r="O1030" s="66"/>
      <c r="P1030" s="66"/>
      <c r="Q1030" s="66"/>
      <c r="R1030" s="66"/>
      <c r="S1030" s="66"/>
      <c r="T1030" s="66"/>
      <c r="U1030" s="66"/>
      <c r="V1030" s="66"/>
      <c r="W1030" s="66"/>
      <c r="X1030" s="66"/>
      <c r="Y1030" s="66"/>
      <c r="Z1030" s="66"/>
    </row>
    <row r="1031" spans="1:26">
      <c r="A1031" s="9"/>
      <c r="B1031" s="9"/>
      <c r="C1031" s="9"/>
      <c r="D1031" s="9"/>
      <c r="E1031" s="9"/>
      <c r="F1031" s="9"/>
      <c r="G1031" s="44"/>
      <c r="H1031" s="9"/>
      <c r="I1031" s="9"/>
      <c r="J1031" s="9"/>
      <c r="K1031" s="59"/>
      <c r="L1031" s="67"/>
      <c r="M1031" s="67"/>
      <c r="N1031" s="68"/>
      <c r="O1031" s="66"/>
      <c r="P1031" s="66"/>
      <c r="Q1031" s="66"/>
      <c r="R1031" s="66"/>
      <c r="S1031" s="66"/>
      <c r="T1031" s="66"/>
      <c r="U1031" s="66"/>
      <c r="V1031" s="66"/>
      <c r="W1031" s="66"/>
      <c r="X1031" s="66"/>
      <c r="Y1031" s="66"/>
      <c r="Z1031" s="66"/>
    </row>
    <row r="1032" spans="1:26">
      <c r="A1032" s="9"/>
      <c r="B1032" s="9"/>
      <c r="C1032" s="9"/>
      <c r="D1032" s="9"/>
      <c r="E1032" s="9"/>
      <c r="F1032" s="9"/>
      <c r="G1032" s="44"/>
      <c r="H1032" s="9"/>
      <c r="I1032" s="9"/>
      <c r="J1032" s="9"/>
      <c r="K1032" s="59"/>
      <c r="L1032" s="67"/>
      <c r="M1032" s="67"/>
      <c r="N1032" s="68"/>
      <c r="O1032" s="66"/>
      <c r="P1032" s="66"/>
      <c r="Q1032" s="66"/>
      <c r="R1032" s="66"/>
      <c r="S1032" s="66"/>
      <c r="T1032" s="66"/>
      <c r="U1032" s="66"/>
      <c r="V1032" s="66"/>
      <c r="W1032" s="66"/>
      <c r="X1032" s="66"/>
      <c r="Y1032" s="66"/>
      <c r="Z1032" s="66"/>
    </row>
    <row r="1033" spans="1:26">
      <c r="A1033" s="9"/>
      <c r="B1033" s="9"/>
      <c r="C1033" s="9"/>
      <c r="D1033" s="9"/>
      <c r="E1033" s="9"/>
      <c r="F1033" s="9"/>
      <c r="G1033" s="44"/>
      <c r="H1033" s="9"/>
      <c r="I1033" s="9"/>
      <c r="J1033" s="9"/>
      <c r="K1033" s="59"/>
      <c r="L1033" s="67"/>
      <c r="M1033" s="67"/>
      <c r="N1033" s="68"/>
      <c r="O1033" s="66"/>
      <c r="P1033" s="66"/>
      <c r="Q1033" s="66"/>
      <c r="R1033" s="66"/>
      <c r="S1033" s="66"/>
      <c r="T1033" s="66"/>
      <c r="U1033" s="66"/>
      <c r="V1033" s="66"/>
      <c r="W1033" s="66"/>
      <c r="X1033" s="66"/>
      <c r="Y1033" s="66"/>
      <c r="Z1033" s="66"/>
    </row>
    <row r="1034" spans="1:26">
      <c r="A1034" s="9"/>
      <c r="B1034" s="9"/>
      <c r="C1034" s="9"/>
      <c r="D1034" s="9"/>
      <c r="E1034" s="9"/>
      <c r="F1034" s="9"/>
      <c r="G1034" s="44"/>
      <c r="H1034" s="9"/>
      <c r="I1034" s="9"/>
      <c r="J1034" s="9"/>
      <c r="K1034" s="59"/>
      <c r="L1034" s="67"/>
      <c r="M1034" s="67"/>
      <c r="N1034" s="68"/>
      <c r="O1034" s="66"/>
      <c r="P1034" s="66"/>
      <c r="Q1034" s="66"/>
      <c r="R1034" s="66"/>
      <c r="S1034" s="66"/>
      <c r="T1034" s="66"/>
      <c r="U1034" s="66"/>
      <c r="V1034" s="66"/>
      <c r="W1034" s="66"/>
      <c r="X1034" s="66"/>
      <c r="Y1034" s="66"/>
      <c r="Z1034" s="66"/>
    </row>
    <row r="1035" spans="1:26">
      <c r="A1035" s="9"/>
      <c r="B1035" s="9"/>
      <c r="C1035" s="9"/>
      <c r="D1035" s="9"/>
      <c r="E1035" s="9"/>
      <c r="F1035" s="9"/>
      <c r="G1035" s="44"/>
      <c r="H1035" s="9"/>
      <c r="I1035" s="9"/>
      <c r="J1035" s="9"/>
      <c r="K1035" s="59"/>
      <c r="L1035" s="67"/>
      <c r="M1035" s="67"/>
      <c r="N1035" s="68"/>
      <c r="O1035" s="66"/>
      <c r="P1035" s="66"/>
      <c r="Q1035" s="66"/>
      <c r="R1035" s="66"/>
      <c r="S1035" s="66"/>
      <c r="T1035" s="66"/>
      <c r="U1035" s="66"/>
      <c r="V1035" s="66"/>
      <c r="W1035" s="66"/>
      <c r="X1035" s="66"/>
      <c r="Y1035" s="66"/>
      <c r="Z1035" s="66"/>
    </row>
    <row r="1036" spans="1:26">
      <c r="A1036" s="9"/>
      <c r="B1036" s="9"/>
      <c r="C1036" s="9"/>
      <c r="D1036" s="9"/>
      <c r="E1036" s="9"/>
      <c r="F1036" s="9"/>
      <c r="G1036" s="44"/>
      <c r="H1036" s="9"/>
      <c r="I1036" s="9"/>
      <c r="J1036" s="9"/>
      <c r="K1036" s="59"/>
      <c r="L1036" s="67"/>
      <c r="M1036" s="67"/>
      <c r="N1036" s="68"/>
      <c r="O1036" s="66"/>
      <c r="P1036" s="66"/>
      <c r="Q1036" s="66"/>
      <c r="R1036" s="66"/>
      <c r="S1036" s="66"/>
      <c r="T1036" s="66"/>
      <c r="U1036" s="66"/>
      <c r="V1036" s="66"/>
      <c r="W1036" s="66"/>
      <c r="X1036" s="66"/>
      <c r="Y1036" s="66"/>
      <c r="Z1036" s="66"/>
    </row>
    <row r="1037" spans="1:26">
      <c r="A1037" s="9"/>
      <c r="B1037" s="9"/>
      <c r="C1037" s="9"/>
      <c r="D1037" s="9"/>
      <c r="E1037" s="9"/>
      <c r="F1037" s="9"/>
      <c r="G1037" s="44"/>
      <c r="H1037" s="9"/>
      <c r="I1037" s="9"/>
      <c r="J1037" s="9"/>
      <c r="K1037" s="59"/>
      <c r="L1037" s="67"/>
      <c r="M1037" s="67"/>
      <c r="N1037" s="68"/>
      <c r="O1037" s="66"/>
      <c r="P1037" s="66"/>
      <c r="Q1037" s="66"/>
      <c r="R1037" s="66"/>
      <c r="S1037" s="66"/>
      <c r="T1037" s="66"/>
      <c r="U1037" s="66"/>
      <c r="V1037" s="66"/>
      <c r="W1037" s="66"/>
      <c r="X1037" s="66"/>
      <c r="Y1037" s="66"/>
      <c r="Z1037" s="66"/>
    </row>
    <row r="1038" spans="1:26">
      <c r="A1038" s="9"/>
      <c r="B1038" s="9"/>
      <c r="C1038" s="9"/>
      <c r="D1038" s="9"/>
      <c r="E1038" s="9"/>
      <c r="F1038" s="9"/>
      <c r="G1038" s="44"/>
      <c r="H1038" s="9"/>
      <c r="I1038" s="9"/>
      <c r="J1038" s="9"/>
      <c r="K1038" s="59"/>
      <c r="L1038" s="67"/>
      <c r="M1038" s="67"/>
      <c r="N1038" s="68"/>
      <c r="O1038" s="66"/>
      <c r="P1038" s="66"/>
      <c r="Q1038" s="66"/>
      <c r="R1038" s="66"/>
      <c r="S1038" s="66"/>
      <c r="T1038" s="66"/>
      <c r="U1038" s="66"/>
      <c r="V1038" s="66"/>
      <c r="W1038" s="66"/>
      <c r="X1038" s="66"/>
      <c r="Y1038" s="66"/>
      <c r="Z1038" s="66"/>
    </row>
    <row r="1039" spans="1:26">
      <c r="A1039" s="9"/>
      <c r="B1039" s="9"/>
      <c r="C1039" s="9"/>
      <c r="D1039" s="9"/>
      <c r="E1039" s="9"/>
      <c r="F1039" s="9"/>
      <c r="G1039" s="44"/>
      <c r="H1039" s="9"/>
      <c r="I1039" s="9"/>
      <c r="J1039" s="9"/>
      <c r="K1039" s="59"/>
      <c r="L1039" s="67"/>
      <c r="M1039" s="67"/>
      <c r="N1039" s="68"/>
      <c r="O1039" s="66"/>
      <c r="P1039" s="66"/>
      <c r="Q1039" s="66"/>
      <c r="R1039" s="66"/>
      <c r="S1039" s="66"/>
      <c r="T1039" s="66"/>
      <c r="U1039" s="66"/>
      <c r="V1039" s="66"/>
      <c r="W1039" s="66"/>
      <c r="X1039" s="66"/>
      <c r="Y1039" s="66"/>
      <c r="Z1039" s="66"/>
    </row>
    <row r="1040" spans="1:26">
      <c r="A1040" s="9"/>
      <c r="B1040" s="9"/>
      <c r="C1040" s="9"/>
      <c r="D1040" s="9"/>
      <c r="E1040" s="9"/>
      <c r="F1040" s="9"/>
      <c r="G1040" s="44"/>
      <c r="H1040" s="9"/>
      <c r="I1040" s="9"/>
      <c r="J1040" s="9"/>
      <c r="K1040" s="59"/>
      <c r="L1040" s="67"/>
      <c r="M1040" s="67"/>
      <c r="N1040" s="68"/>
      <c r="O1040" s="66"/>
      <c r="P1040" s="66"/>
      <c r="Q1040" s="66"/>
      <c r="R1040" s="66"/>
      <c r="S1040" s="66"/>
      <c r="T1040" s="66"/>
      <c r="U1040" s="66"/>
      <c r="V1040" s="66"/>
      <c r="W1040" s="66"/>
      <c r="X1040" s="66"/>
      <c r="Y1040" s="66"/>
      <c r="Z1040" s="66"/>
    </row>
    <row r="1041" spans="1:26">
      <c r="A1041" s="9"/>
      <c r="B1041" s="9"/>
      <c r="C1041" s="9"/>
      <c r="D1041" s="9"/>
      <c r="E1041" s="9"/>
      <c r="F1041" s="9"/>
      <c r="G1041" s="44"/>
      <c r="H1041" s="9"/>
      <c r="I1041" s="9"/>
      <c r="J1041" s="9"/>
      <c r="K1041" s="59"/>
      <c r="L1041" s="67"/>
      <c r="M1041" s="67"/>
      <c r="N1041" s="68"/>
      <c r="O1041" s="66"/>
      <c r="P1041" s="66"/>
      <c r="Q1041" s="66"/>
      <c r="R1041" s="66"/>
      <c r="S1041" s="66"/>
      <c r="T1041" s="66"/>
      <c r="U1041" s="66"/>
      <c r="V1041" s="66"/>
      <c r="W1041" s="66"/>
      <c r="X1041" s="66"/>
      <c r="Y1041" s="66"/>
      <c r="Z1041" s="66"/>
    </row>
    <row r="1042" spans="1:26">
      <c r="A1042" s="9"/>
      <c r="B1042" s="9"/>
      <c r="C1042" s="9"/>
      <c r="D1042" s="9"/>
      <c r="E1042" s="9"/>
      <c r="F1042" s="9"/>
      <c r="G1042" s="44"/>
      <c r="H1042" s="9"/>
      <c r="I1042" s="9"/>
      <c r="J1042" s="9"/>
      <c r="K1042" s="59"/>
      <c r="L1042" s="67"/>
      <c r="M1042" s="67"/>
      <c r="N1042" s="68"/>
      <c r="O1042" s="66"/>
      <c r="P1042" s="66"/>
      <c r="Q1042" s="66"/>
      <c r="R1042" s="66"/>
      <c r="S1042" s="66"/>
      <c r="T1042" s="66"/>
      <c r="U1042" s="66"/>
      <c r="V1042" s="66"/>
      <c r="W1042" s="66"/>
      <c r="X1042" s="66"/>
      <c r="Y1042" s="66"/>
      <c r="Z1042" s="66"/>
    </row>
    <row r="1043" spans="1:26">
      <c r="A1043" s="9"/>
      <c r="B1043" s="9"/>
      <c r="C1043" s="9"/>
      <c r="D1043" s="9"/>
      <c r="E1043" s="9"/>
      <c r="F1043" s="9"/>
      <c r="G1043" s="44"/>
      <c r="H1043" s="9"/>
      <c r="I1043" s="9"/>
      <c r="J1043" s="9"/>
      <c r="K1043" s="59"/>
      <c r="L1043" s="67"/>
      <c r="M1043" s="67"/>
      <c r="N1043" s="68"/>
      <c r="O1043" s="66"/>
      <c r="P1043" s="66"/>
      <c r="Q1043" s="66"/>
      <c r="R1043" s="66"/>
      <c r="S1043" s="66"/>
      <c r="T1043" s="66"/>
      <c r="U1043" s="66"/>
      <c r="V1043" s="66"/>
      <c r="W1043" s="66"/>
      <c r="X1043" s="66"/>
      <c r="Y1043" s="66"/>
      <c r="Z1043" s="66"/>
    </row>
    <row r="1044" spans="1:26">
      <c r="A1044" s="9"/>
      <c r="B1044" s="9"/>
      <c r="C1044" s="9"/>
      <c r="D1044" s="9"/>
      <c r="E1044" s="9"/>
      <c r="F1044" s="9"/>
      <c r="G1044" s="44"/>
      <c r="H1044" s="9"/>
      <c r="I1044" s="9"/>
      <c r="J1044" s="9"/>
      <c r="K1044" s="59"/>
      <c r="L1044" s="67"/>
      <c r="M1044" s="67"/>
      <c r="N1044" s="68"/>
      <c r="O1044" s="66"/>
      <c r="P1044" s="66"/>
      <c r="Q1044" s="66"/>
      <c r="R1044" s="66"/>
      <c r="S1044" s="66"/>
      <c r="T1044" s="66"/>
      <c r="U1044" s="66"/>
      <c r="V1044" s="66"/>
      <c r="W1044" s="66"/>
      <c r="X1044" s="66"/>
      <c r="Y1044" s="66"/>
      <c r="Z1044" s="66"/>
    </row>
    <row r="1045" spans="1:26">
      <c r="A1045" s="9"/>
      <c r="B1045" s="9"/>
      <c r="C1045" s="9"/>
      <c r="D1045" s="9"/>
      <c r="E1045" s="9"/>
      <c r="F1045" s="9"/>
      <c r="G1045" s="44"/>
      <c r="H1045" s="9"/>
      <c r="I1045" s="9"/>
      <c r="J1045" s="9"/>
      <c r="K1045" s="59"/>
      <c r="L1045" s="67"/>
      <c r="M1045" s="67"/>
      <c r="N1045" s="68"/>
      <c r="O1045" s="66"/>
      <c r="P1045" s="66"/>
      <c r="Q1045" s="66"/>
      <c r="R1045" s="66"/>
      <c r="S1045" s="66"/>
      <c r="T1045" s="66"/>
      <c r="U1045" s="66"/>
      <c r="V1045" s="66"/>
      <c r="W1045" s="66"/>
      <c r="X1045" s="66"/>
      <c r="Y1045" s="66"/>
      <c r="Z1045" s="66"/>
    </row>
    <row r="1046" spans="1:26">
      <c r="A1046" s="9"/>
      <c r="B1046" s="9"/>
      <c r="C1046" s="9"/>
      <c r="D1046" s="9"/>
      <c r="E1046" s="9"/>
      <c r="F1046" s="9"/>
      <c r="G1046" s="44"/>
      <c r="H1046" s="9"/>
      <c r="I1046" s="9"/>
      <c r="J1046" s="9"/>
      <c r="K1046" s="59"/>
      <c r="L1046" s="67"/>
      <c r="M1046" s="67"/>
      <c r="N1046" s="68"/>
      <c r="O1046" s="66"/>
      <c r="P1046" s="66"/>
      <c r="Q1046" s="66"/>
      <c r="R1046" s="66"/>
      <c r="S1046" s="66"/>
      <c r="T1046" s="66"/>
      <c r="U1046" s="66"/>
      <c r="V1046" s="66"/>
      <c r="W1046" s="66"/>
      <c r="X1046" s="66"/>
      <c r="Y1046" s="66"/>
      <c r="Z1046" s="66"/>
    </row>
    <row r="1047" spans="1:26">
      <c r="A1047" s="9"/>
      <c r="B1047" s="9"/>
      <c r="C1047" s="9"/>
      <c r="D1047" s="9"/>
      <c r="E1047" s="9"/>
      <c r="F1047" s="9"/>
      <c r="G1047" s="44"/>
      <c r="H1047" s="9"/>
      <c r="I1047" s="9"/>
      <c r="J1047" s="9"/>
      <c r="K1047" s="59"/>
      <c r="L1047" s="67"/>
      <c r="M1047" s="67"/>
      <c r="N1047" s="68"/>
      <c r="O1047" s="66"/>
      <c r="P1047" s="66"/>
      <c r="Q1047" s="66"/>
      <c r="R1047" s="66"/>
      <c r="S1047" s="66"/>
      <c r="T1047" s="66"/>
      <c r="U1047" s="66"/>
      <c r="V1047" s="66"/>
      <c r="W1047" s="66"/>
      <c r="X1047" s="66"/>
      <c r="Y1047" s="66"/>
      <c r="Z1047" s="66"/>
    </row>
    <row r="1048" spans="1:26">
      <c r="A1048" s="9"/>
      <c r="B1048" s="9"/>
      <c r="C1048" s="9"/>
      <c r="D1048" s="9"/>
      <c r="E1048" s="9"/>
      <c r="F1048" s="9"/>
      <c r="G1048" s="44"/>
      <c r="H1048" s="9"/>
      <c r="I1048" s="9"/>
      <c r="J1048" s="9"/>
      <c r="K1048" s="59"/>
      <c r="L1048" s="67"/>
      <c r="M1048" s="67"/>
      <c r="N1048" s="68"/>
      <c r="O1048" s="66"/>
      <c r="P1048" s="66"/>
      <c r="Q1048" s="66"/>
      <c r="R1048" s="66"/>
      <c r="S1048" s="66"/>
      <c r="T1048" s="66"/>
      <c r="U1048" s="66"/>
      <c r="V1048" s="66"/>
      <c r="W1048" s="66"/>
      <c r="X1048" s="66"/>
      <c r="Y1048" s="66"/>
      <c r="Z1048" s="66"/>
    </row>
    <row r="1049" spans="1:26">
      <c r="A1049" s="9"/>
      <c r="B1049" s="9"/>
      <c r="C1049" s="9"/>
      <c r="D1049" s="9"/>
      <c r="E1049" s="9"/>
      <c r="F1049" s="9"/>
      <c r="G1049" s="44"/>
      <c r="H1049" s="9"/>
      <c r="I1049" s="9"/>
      <c r="J1049" s="9"/>
      <c r="K1049" s="59"/>
      <c r="L1049" s="67"/>
      <c r="M1049" s="67"/>
      <c r="N1049" s="68"/>
      <c r="O1049" s="66"/>
      <c r="P1049" s="66"/>
      <c r="Q1049" s="66"/>
      <c r="R1049" s="66"/>
      <c r="S1049" s="66"/>
      <c r="T1049" s="66"/>
      <c r="U1049" s="66"/>
      <c r="V1049" s="66"/>
      <c r="W1049" s="66"/>
      <c r="X1049" s="66"/>
      <c r="Y1049" s="66"/>
      <c r="Z1049" s="66"/>
    </row>
    <row r="1050" spans="1:26">
      <c r="A1050" s="9"/>
      <c r="B1050" s="9"/>
      <c r="C1050" s="9"/>
      <c r="D1050" s="9"/>
      <c r="E1050" s="9"/>
      <c r="F1050" s="9"/>
      <c r="G1050" s="44"/>
      <c r="H1050" s="9"/>
      <c r="I1050" s="9"/>
      <c r="J1050" s="9"/>
      <c r="K1050" s="59"/>
      <c r="L1050" s="67"/>
      <c r="M1050" s="67"/>
      <c r="N1050" s="68"/>
      <c r="O1050" s="66"/>
      <c r="P1050" s="66"/>
      <c r="Q1050" s="66"/>
      <c r="R1050" s="66"/>
      <c r="S1050" s="66"/>
      <c r="T1050" s="66"/>
      <c r="U1050" s="66"/>
      <c r="V1050" s="66"/>
      <c r="W1050" s="66"/>
      <c r="X1050" s="66"/>
      <c r="Y1050" s="66"/>
      <c r="Z1050" s="66"/>
    </row>
    <row r="1051" spans="1:26">
      <c r="A1051" s="9"/>
      <c r="B1051" s="9"/>
      <c r="C1051" s="9"/>
      <c r="D1051" s="9"/>
      <c r="E1051" s="9"/>
      <c r="F1051" s="9"/>
      <c r="G1051" s="44"/>
      <c r="H1051" s="9"/>
      <c r="I1051" s="9"/>
      <c r="J1051" s="9"/>
      <c r="K1051" s="59"/>
      <c r="L1051" s="67"/>
      <c r="M1051" s="67"/>
      <c r="N1051" s="68"/>
      <c r="O1051" s="66"/>
      <c r="P1051" s="66"/>
      <c r="Q1051" s="66"/>
      <c r="R1051" s="66"/>
      <c r="S1051" s="66"/>
      <c r="T1051" s="66"/>
      <c r="U1051" s="66"/>
      <c r="V1051" s="66"/>
      <c r="W1051" s="66"/>
      <c r="X1051" s="66"/>
      <c r="Y1051" s="66"/>
      <c r="Z1051" s="66"/>
    </row>
    <row r="1052" spans="1:26">
      <c r="A1052" s="9"/>
      <c r="B1052" s="9"/>
      <c r="C1052" s="9"/>
      <c r="D1052" s="9"/>
      <c r="E1052" s="9"/>
      <c r="F1052" s="9"/>
      <c r="G1052" s="44"/>
      <c r="H1052" s="9"/>
      <c r="I1052" s="9"/>
      <c r="J1052" s="9"/>
      <c r="K1052" s="59"/>
      <c r="L1052" s="67"/>
      <c r="M1052" s="67"/>
      <c r="N1052" s="68"/>
      <c r="O1052" s="66"/>
      <c r="P1052" s="66"/>
      <c r="Q1052" s="66"/>
      <c r="R1052" s="66"/>
      <c r="S1052" s="66"/>
      <c r="T1052" s="66"/>
      <c r="U1052" s="66"/>
      <c r="V1052" s="66"/>
      <c r="W1052" s="66"/>
      <c r="X1052" s="66"/>
      <c r="Y1052" s="66"/>
      <c r="Z1052" s="66"/>
    </row>
    <row r="1053" spans="1:26">
      <c r="A1053" s="9"/>
      <c r="B1053" s="9"/>
      <c r="C1053" s="9"/>
      <c r="D1053" s="9"/>
      <c r="E1053" s="9"/>
      <c r="F1053" s="9"/>
      <c r="G1053" s="44"/>
      <c r="H1053" s="9"/>
      <c r="I1053" s="9"/>
      <c r="J1053" s="9"/>
      <c r="K1053" s="59"/>
      <c r="L1053" s="67"/>
      <c r="M1053" s="67"/>
      <c r="N1053" s="68"/>
      <c r="O1053" s="66"/>
      <c r="P1053" s="66"/>
      <c r="Q1053" s="66"/>
      <c r="R1053" s="66"/>
      <c r="S1053" s="66"/>
      <c r="T1053" s="66"/>
      <c r="U1053" s="66"/>
      <c r="V1053" s="66"/>
      <c r="W1053" s="66"/>
      <c r="X1053" s="66"/>
      <c r="Y1053" s="66"/>
      <c r="Z1053" s="66"/>
    </row>
    <row r="1054" spans="1:26">
      <c r="A1054" s="9"/>
      <c r="B1054" s="9"/>
      <c r="C1054" s="9"/>
      <c r="D1054" s="9"/>
      <c r="E1054" s="9"/>
      <c r="F1054" s="9"/>
      <c r="G1054" s="44"/>
      <c r="H1054" s="9"/>
      <c r="I1054" s="9"/>
      <c r="J1054" s="9"/>
      <c r="K1054" s="59"/>
      <c r="L1054" s="67"/>
      <c r="M1054" s="67"/>
      <c r="N1054" s="68"/>
      <c r="O1054" s="66"/>
      <c r="P1054" s="66"/>
      <c r="Q1054" s="66"/>
      <c r="R1054" s="66"/>
      <c r="S1054" s="66"/>
      <c r="T1054" s="66"/>
      <c r="U1054" s="66"/>
      <c r="V1054" s="66"/>
      <c r="W1054" s="66"/>
      <c r="X1054" s="66"/>
      <c r="Y1054" s="66"/>
      <c r="Z1054" s="66"/>
    </row>
    <row r="1055" spans="1:26">
      <c r="A1055" s="9"/>
      <c r="B1055" s="9"/>
      <c r="C1055" s="9"/>
      <c r="D1055" s="9"/>
      <c r="E1055" s="9"/>
      <c r="F1055" s="9"/>
      <c r="G1055" s="44"/>
      <c r="H1055" s="9"/>
      <c r="I1055" s="9"/>
      <c r="J1055" s="9"/>
      <c r="K1055" s="59"/>
      <c r="L1055" s="67"/>
      <c r="M1055" s="67"/>
      <c r="N1055" s="68"/>
      <c r="O1055" s="66"/>
      <c r="P1055" s="66"/>
      <c r="Q1055" s="66"/>
      <c r="R1055" s="66"/>
      <c r="S1055" s="66"/>
      <c r="T1055" s="66"/>
      <c r="U1055" s="66"/>
      <c r="V1055" s="66"/>
      <c r="W1055" s="66"/>
      <c r="X1055" s="66"/>
      <c r="Y1055" s="66"/>
      <c r="Z1055" s="66"/>
    </row>
    <row r="1056" spans="1:26">
      <c r="A1056" s="9"/>
      <c r="B1056" s="9"/>
      <c r="C1056" s="9"/>
      <c r="D1056" s="9"/>
      <c r="E1056" s="9"/>
      <c r="F1056" s="9"/>
      <c r="G1056" s="44"/>
      <c r="H1056" s="9"/>
      <c r="I1056" s="9"/>
      <c r="J1056" s="9"/>
      <c r="K1056" s="59"/>
      <c r="L1056" s="67"/>
      <c r="M1056" s="67"/>
      <c r="N1056" s="68"/>
      <c r="O1056" s="66"/>
      <c r="P1056" s="66"/>
      <c r="Q1056" s="66"/>
      <c r="R1056" s="66"/>
      <c r="S1056" s="66"/>
      <c r="T1056" s="66"/>
      <c r="U1056" s="66"/>
      <c r="V1056" s="66"/>
      <c r="W1056" s="66"/>
      <c r="X1056" s="66"/>
      <c r="Y1056" s="66"/>
      <c r="Z1056" s="66"/>
    </row>
    <row r="1057" spans="1:26">
      <c r="A1057" s="9"/>
      <c r="B1057" s="9"/>
      <c r="C1057" s="9"/>
      <c r="D1057" s="9"/>
      <c r="E1057" s="9"/>
      <c r="F1057" s="9"/>
      <c r="G1057" s="44"/>
      <c r="H1057" s="9"/>
      <c r="I1057" s="9"/>
      <c r="J1057" s="9"/>
      <c r="K1057" s="59"/>
      <c r="L1057" s="67"/>
      <c r="M1057" s="67"/>
      <c r="N1057" s="68"/>
      <c r="O1057" s="66"/>
      <c r="P1057" s="66"/>
      <c r="Q1057" s="66"/>
      <c r="R1057" s="66"/>
      <c r="S1057" s="66"/>
      <c r="T1057" s="66"/>
      <c r="U1057" s="66"/>
      <c r="V1057" s="66"/>
      <c r="W1057" s="66"/>
      <c r="X1057" s="66"/>
      <c r="Y1057" s="66"/>
      <c r="Z1057" s="66"/>
    </row>
    <row r="1058" spans="1:26">
      <c r="A1058" s="9"/>
      <c r="B1058" s="9"/>
      <c r="C1058" s="9"/>
      <c r="D1058" s="9"/>
      <c r="E1058" s="9"/>
      <c r="F1058" s="9"/>
      <c r="G1058" s="44"/>
      <c r="H1058" s="9"/>
      <c r="I1058" s="9"/>
      <c r="J1058" s="9"/>
      <c r="K1058" s="59"/>
      <c r="L1058" s="67"/>
      <c r="M1058" s="67"/>
      <c r="N1058" s="68"/>
      <c r="O1058" s="66"/>
      <c r="P1058" s="66"/>
      <c r="Q1058" s="66"/>
      <c r="R1058" s="66"/>
      <c r="S1058" s="66"/>
      <c r="T1058" s="66"/>
      <c r="U1058" s="66"/>
      <c r="V1058" s="66"/>
      <c r="W1058" s="66"/>
      <c r="X1058" s="66"/>
      <c r="Y1058" s="66"/>
      <c r="Z1058" s="66"/>
    </row>
    <row r="1059" spans="1:26">
      <c r="A1059" s="9"/>
      <c r="B1059" s="9"/>
      <c r="C1059" s="9"/>
      <c r="D1059" s="9"/>
      <c r="E1059" s="9"/>
      <c r="F1059" s="9"/>
      <c r="G1059" s="44"/>
      <c r="H1059" s="9"/>
      <c r="I1059" s="9"/>
      <c r="J1059" s="9"/>
      <c r="K1059" s="59"/>
      <c r="L1059" s="67"/>
      <c r="M1059" s="67"/>
      <c r="N1059" s="68"/>
      <c r="O1059" s="66"/>
      <c r="P1059" s="66"/>
      <c r="Q1059" s="66"/>
      <c r="R1059" s="66"/>
      <c r="S1059" s="66"/>
      <c r="T1059" s="66"/>
      <c r="U1059" s="66"/>
      <c r="V1059" s="66"/>
      <c r="W1059" s="66"/>
      <c r="X1059" s="66"/>
      <c r="Y1059" s="66"/>
      <c r="Z1059" s="66"/>
    </row>
    <row r="1060" spans="1:26">
      <c r="A1060" s="9"/>
      <c r="B1060" s="9"/>
      <c r="C1060" s="9"/>
      <c r="D1060" s="9"/>
      <c r="E1060" s="9"/>
      <c r="F1060" s="9"/>
      <c r="G1060" s="44"/>
      <c r="H1060" s="9"/>
      <c r="I1060" s="9"/>
      <c r="J1060" s="9"/>
      <c r="K1060" s="59"/>
      <c r="L1060" s="67"/>
      <c r="M1060" s="67"/>
      <c r="N1060" s="68"/>
      <c r="O1060" s="66"/>
      <c r="P1060" s="66"/>
      <c r="Q1060" s="66"/>
      <c r="R1060" s="66"/>
      <c r="S1060" s="66"/>
      <c r="T1060" s="66"/>
      <c r="U1060" s="66"/>
      <c r="V1060" s="66"/>
      <c r="W1060" s="66"/>
      <c r="X1060" s="66"/>
      <c r="Y1060" s="66"/>
      <c r="Z1060" s="66"/>
    </row>
    <row r="1061" spans="1:26">
      <c r="A1061" s="9"/>
      <c r="B1061" s="9"/>
      <c r="C1061" s="9"/>
      <c r="D1061" s="9"/>
      <c r="E1061" s="9"/>
      <c r="F1061" s="9"/>
      <c r="G1061" s="44"/>
      <c r="H1061" s="9"/>
      <c r="I1061" s="9"/>
      <c r="J1061" s="9"/>
      <c r="K1061" s="59"/>
      <c r="L1061" s="67"/>
      <c r="M1061" s="67"/>
      <c r="N1061" s="68"/>
      <c r="O1061" s="66"/>
      <c r="P1061" s="66"/>
      <c r="Q1061" s="66"/>
      <c r="R1061" s="66"/>
      <c r="S1061" s="66"/>
      <c r="T1061" s="66"/>
      <c r="U1061" s="66"/>
      <c r="V1061" s="66"/>
      <c r="W1061" s="66"/>
      <c r="X1061" s="66"/>
      <c r="Y1061" s="66"/>
      <c r="Z1061" s="66"/>
    </row>
    <row r="1062" spans="1:26">
      <c r="A1062" s="9"/>
      <c r="B1062" s="9"/>
      <c r="C1062" s="9"/>
      <c r="D1062" s="9"/>
      <c r="E1062" s="9"/>
      <c r="F1062" s="9"/>
      <c r="G1062" s="44"/>
      <c r="H1062" s="9"/>
      <c r="I1062" s="9"/>
      <c r="J1062" s="9"/>
      <c r="K1062" s="59"/>
      <c r="L1062" s="67"/>
      <c r="M1062" s="67"/>
      <c r="N1062" s="68"/>
      <c r="O1062" s="66"/>
      <c r="P1062" s="66"/>
      <c r="Q1062" s="66"/>
      <c r="R1062" s="66"/>
      <c r="S1062" s="66"/>
      <c r="T1062" s="66"/>
      <c r="U1062" s="66"/>
      <c r="V1062" s="66"/>
      <c r="W1062" s="66"/>
      <c r="X1062" s="66"/>
      <c r="Y1062" s="66"/>
      <c r="Z1062" s="66"/>
    </row>
    <row r="1063" spans="1:26">
      <c r="A1063" s="9"/>
      <c r="B1063" s="9"/>
      <c r="C1063" s="9"/>
      <c r="D1063" s="9"/>
      <c r="E1063" s="9"/>
      <c r="F1063" s="9"/>
      <c r="G1063" s="44"/>
      <c r="H1063" s="9"/>
      <c r="I1063" s="9"/>
      <c r="J1063" s="9"/>
      <c r="K1063" s="59"/>
      <c r="L1063" s="67"/>
      <c r="M1063" s="67"/>
      <c r="N1063" s="68"/>
      <c r="O1063" s="66"/>
      <c r="P1063" s="66"/>
      <c r="Q1063" s="66"/>
      <c r="R1063" s="66"/>
      <c r="S1063" s="66"/>
      <c r="T1063" s="66"/>
      <c r="U1063" s="66"/>
      <c r="V1063" s="66"/>
      <c r="W1063" s="66"/>
      <c r="X1063" s="66"/>
      <c r="Y1063" s="66"/>
      <c r="Z1063" s="66"/>
    </row>
    <row r="1064" spans="1:26">
      <c r="A1064" s="9"/>
      <c r="B1064" s="9"/>
      <c r="C1064" s="9"/>
      <c r="D1064" s="9"/>
      <c r="E1064" s="9"/>
      <c r="F1064" s="9"/>
      <c r="G1064" s="44"/>
      <c r="H1064" s="9"/>
      <c r="I1064" s="9"/>
      <c r="J1064" s="9"/>
      <c r="K1064" s="59"/>
      <c r="L1064" s="67"/>
      <c r="M1064" s="67"/>
      <c r="N1064" s="68"/>
      <c r="O1064" s="66"/>
      <c r="P1064" s="66"/>
      <c r="Q1064" s="66"/>
      <c r="R1064" s="66"/>
      <c r="S1064" s="66"/>
      <c r="T1064" s="66"/>
      <c r="U1064" s="66"/>
      <c r="V1064" s="66"/>
      <c r="W1064" s="66"/>
      <c r="X1064" s="66"/>
      <c r="Y1064" s="66"/>
      <c r="Z1064" s="66"/>
    </row>
    <row r="1065" spans="1:26">
      <c r="A1065" s="9"/>
      <c r="B1065" s="9"/>
      <c r="C1065" s="9"/>
      <c r="D1065" s="9"/>
      <c r="E1065" s="9"/>
      <c r="F1065" s="9"/>
      <c r="G1065" s="44"/>
      <c r="H1065" s="9"/>
      <c r="I1065" s="9"/>
      <c r="J1065" s="9"/>
      <c r="K1065" s="59"/>
      <c r="L1065" s="67"/>
      <c r="M1065" s="67"/>
      <c r="N1065" s="68"/>
      <c r="O1065" s="66"/>
      <c r="P1065" s="66"/>
      <c r="Q1065" s="66"/>
      <c r="R1065" s="66"/>
      <c r="S1065" s="66"/>
      <c r="T1065" s="66"/>
      <c r="U1065" s="66"/>
      <c r="V1065" s="66"/>
      <c r="W1065" s="66"/>
      <c r="X1065" s="66"/>
      <c r="Y1065" s="66"/>
      <c r="Z1065" s="66"/>
    </row>
    <row r="1066" spans="1:26">
      <c r="A1066" s="9"/>
      <c r="B1066" s="9"/>
      <c r="C1066" s="9"/>
      <c r="D1066" s="9"/>
      <c r="E1066" s="9"/>
      <c r="F1066" s="9"/>
      <c r="G1066" s="44"/>
      <c r="H1066" s="9"/>
      <c r="I1066" s="9"/>
      <c r="J1066" s="9"/>
      <c r="K1066" s="59"/>
      <c r="L1066" s="67"/>
      <c r="M1066" s="67"/>
      <c r="N1066" s="68"/>
      <c r="O1066" s="66"/>
      <c r="P1066" s="66"/>
      <c r="Q1066" s="66"/>
      <c r="R1066" s="66"/>
      <c r="S1066" s="66"/>
      <c r="T1066" s="66"/>
      <c r="U1066" s="66"/>
      <c r="V1066" s="66"/>
      <c r="W1066" s="66"/>
      <c r="X1066" s="66"/>
      <c r="Y1066" s="66"/>
      <c r="Z1066" s="66"/>
    </row>
    <row r="1067" spans="1:26">
      <c r="A1067" s="9"/>
      <c r="B1067" s="9"/>
      <c r="C1067" s="9"/>
      <c r="D1067" s="9"/>
      <c r="E1067" s="9"/>
      <c r="F1067" s="9"/>
      <c r="G1067" s="44"/>
      <c r="H1067" s="9"/>
      <c r="I1067" s="9"/>
      <c r="J1067" s="9"/>
      <c r="K1067" s="59"/>
      <c r="L1067" s="67"/>
      <c r="M1067" s="67"/>
      <c r="N1067" s="68"/>
      <c r="O1067" s="66"/>
      <c r="P1067" s="66"/>
      <c r="Q1067" s="66"/>
      <c r="R1067" s="66"/>
      <c r="S1067" s="66"/>
      <c r="T1067" s="66"/>
      <c r="U1067" s="66"/>
      <c r="V1067" s="66"/>
      <c r="W1067" s="66"/>
      <c r="X1067" s="66"/>
      <c r="Y1067" s="66"/>
      <c r="Z1067" s="66"/>
    </row>
    <row r="1068" spans="1:26">
      <c r="A1068" s="9"/>
      <c r="B1068" s="9"/>
      <c r="C1068" s="9"/>
      <c r="D1068" s="9"/>
      <c r="E1068" s="9"/>
      <c r="F1068" s="9"/>
      <c r="G1068" s="44"/>
      <c r="H1068" s="9"/>
      <c r="I1068" s="9"/>
      <c r="J1068" s="9"/>
      <c r="K1068" s="59"/>
      <c r="L1068" s="67"/>
      <c r="M1068" s="67"/>
      <c r="N1068" s="68"/>
      <c r="O1068" s="66"/>
      <c r="P1068" s="66"/>
      <c r="Q1068" s="66"/>
      <c r="R1068" s="66"/>
      <c r="S1068" s="66"/>
      <c r="T1068" s="66"/>
      <c r="U1068" s="66"/>
      <c r="V1068" s="66"/>
      <c r="W1068" s="66"/>
      <c r="X1068" s="66"/>
      <c r="Y1068" s="66"/>
      <c r="Z1068" s="66"/>
    </row>
    <row r="1069" spans="1:26">
      <c r="A1069" s="9"/>
      <c r="B1069" s="9"/>
      <c r="C1069" s="9"/>
      <c r="D1069" s="9"/>
      <c r="E1069" s="9"/>
      <c r="F1069" s="9"/>
      <c r="G1069" s="44"/>
      <c r="H1069" s="9"/>
      <c r="I1069" s="9"/>
      <c r="J1069" s="9"/>
      <c r="K1069" s="59"/>
      <c r="L1069" s="67"/>
      <c r="M1069" s="67"/>
      <c r="N1069" s="68"/>
      <c r="O1069" s="66"/>
      <c r="P1069" s="66"/>
      <c r="Q1069" s="66"/>
      <c r="R1069" s="66"/>
      <c r="S1069" s="66"/>
      <c r="T1069" s="66"/>
      <c r="U1069" s="66"/>
      <c r="V1069" s="66"/>
      <c r="W1069" s="66"/>
      <c r="X1069" s="66"/>
      <c r="Y1069" s="66"/>
      <c r="Z1069" s="66"/>
    </row>
    <row r="1070" spans="1:26">
      <c r="A1070" s="9"/>
      <c r="B1070" s="9"/>
      <c r="C1070" s="9"/>
      <c r="D1070" s="9"/>
      <c r="E1070" s="9"/>
      <c r="F1070" s="9"/>
      <c r="G1070" s="44"/>
      <c r="H1070" s="9"/>
      <c r="I1070" s="9"/>
      <c r="J1070" s="9"/>
      <c r="K1070" s="59"/>
      <c r="L1070" s="67"/>
      <c r="M1070" s="67"/>
      <c r="N1070" s="68"/>
      <c r="O1070" s="66"/>
      <c r="P1070" s="66"/>
      <c r="Q1070" s="66"/>
      <c r="R1070" s="66"/>
      <c r="S1070" s="66"/>
      <c r="T1070" s="66"/>
      <c r="U1070" s="66"/>
      <c r="V1070" s="66"/>
      <c r="W1070" s="66"/>
      <c r="X1070" s="66"/>
      <c r="Y1070" s="66"/>
      <c r="Z1070" s="66"/>
    </row>
    <row r="1071" spans="1:26">
      <c r="A1071" s="9"/>
      <c r="B1071" s="9"/>
      <c r="C1071" s="9"/>
      <c r="D1071" s="9"/>
      <c r="E1071" s="9"/>
      <c r="F1071" s="9"/>
      <c r="G1071" s="44"/>
      <c r="H1071" s="9"/>
      <c r="I1071" s="9"/>
      <c r="J1071" s="9"/>
      <c r="K1071" s="59"/>
      <c r="L1071" s="67"/>
      <c r="M1071" s="67"/>
      <c r="N1071" s="68"/>
      <c r="O1071" s="66"/>
      <c r="P1071" s="66"/>
      <c r="Q1071" s="66"/>
      <c r="R1071" s="66"/>
      <c r="S1071" s="66"/>
      <c r="T1071" s="66"/>
      <c r="U1071" s="66"/>
      <c r="V1071" s="66"/>
      <c r="W1071" s="66"/>
      <c r="X1071" s="66"/>
      <c r="Y1071" s="66"/>
      <c r="Z1071" s="66"/>
    </row>
    <row r="1072" spans="1:26">
      <c r="A1072" s="9"/>
      <c r="B1072" s="9"/>
      <c r="C1072" s="9"/>
      <c r="D1072" s="9"/>
      <c r="E1072" s="9"/>
      <c r="F1072" s="9"/>
      <c r="G1072" s="44"/>
      <c r="H1072" s="9"/>
      <c r="I1072" s="9"/>
      <c r="J1072" s="9"/>
      <c r="K1072" s="59"/>
      <c r="L1072" s="67"/>
      <c r="M1072" s="67"/>
      <c r="N1072" s="68"/>
      <c r="O1072" s="66"/>
      <c r="P1072" s="66"/>
      <c r="Q1072" s="66"/>
      <c r="R1072" s="66"/>
      <c r="S1072" s="66"/>
      <c r="T1072" s="66"/>
      <c r="U1072" s="66"/>
      <c r="V1072" s="66"/>
      <c r="W1072" s="66"/>
      <c r="X1072" s="66"/>
      <c r="Y1072" s="66"/>
      <c r="Z1072" s="66"/>
    </row>
    <row r="1073" spans="1:26">
      <c r="A1073" s="9"/>
      <c r="B1073" s="9"/>
      <c r="C1073" s="9"/>
      <c r="D1073" s="9"/>
      <c r="E1073" s="9"/>
      <c r="F1073" s="9"/>
      <c r="G1073" s="44"/>
      <c r="H1073" s="9"/>
      <c r="I1073" s="9"/>
      <c r="J1073" s="9"/>
      <c r="K1073" s="59"/>
      <c r="L1073" s="67"/>
      <c r="M1073" s="67"/>
      <c r="N1073" s="68"/>
      <c r="O1073" s="66"/>
      <c r="P1073" s="66"/>
      <c r="Q1073" s="66"/>
      <c r="R1073" s="66"/>
      <c r="S1073" s="66"/>
      <c r="T1073" s="66"/>
      <c r="U1073" s="66"/>
      <c r="V1073" s="66"/>
      <c r="W1073" s="66"/>
      <c r="X1073" s="66"/>
      <c r="Y1073" s="66"/>
      <c r="Z1073" s="66"/>
    </row>
    <row r="1074" spans="1:26">
      <c r="A1074" s="9"/>
      <c r="B1074" s="9"/>
      <c r="C1074" s="9"/>
      <c r="D1074" s="9"/>
      <c r="E1074" s="9"/>
      <c r="F1074" s="9"/>
      <c r="G1074" s="44"/>
      <c r="H1074" s="9"/>
      <c r="I1074" s="9"/>
      <c r="J1074" s="9"/>
      <c r="K1074" s="59"/>
      <c r="L1074" s="67"/>
      <c r="M1074" s="67"/>
      <c r="N1074" s="68"/>
      <c r="O1074" s="66"/>
      <c r="P1074" s="66"/>
      <c r="Q1074" s="66"/>
      <c r="R1074" s="66"/>
      <c r="S1074" s="66"/>
      <c r="T1074" s="66"/>
      <c r="U1074" s="66"/>
      <c r="V1074" s="66"/>
      <c r="W1074" s="66"/>
      <c r="X1074" s="66"/>
      <c r="Y1074" s="66"/>
      <c r="Z1074" s="66"/>
    </row>
    <row r="1075" spans="1:26">
      <c r="A1075" s="9"/>
      <c r="B1075" s="9"/>
      <c r="C1075" s="9"/>
      <c r="D1075" s="9"/>
      <c r="E1075" s="9"/>
      <c r="F1075" s="9"/>
      <c r="G1075" s="44"/>
      <c r="H1075" s="9"/>
      <c r="I1075" s="9"/>
      <c r="J1075" s="9"/>
      <c r="K1075" s="59"/>
      <c r="L1075" s="67"/>
      <c r="M1075" s="67"/>
      <c r="N1075" s="68"/>
      <c r="O1075" s="66"/>
      <c r="P1075" s="66"/>
      <c r="Q1075" s="66"/>
      <c r="R1075" s="66"/>
      <c r="S1075" s="66"/>
      <c r="T1075" s="66"/>
      <c r="U1075" s="66"/>
      <c r="V1075" s="66"/>
      <c r="W1075" s="66"/>
      <c r="X1075" s="66"/>
      <c r="Y1075" s="66"/>
      <c r="Z1075" s="66"/>
    </row>
    <row r="1076" spans="1:26">
      <c r="A1076" s="9"/>
      <c r="B1076" s="9"/>
      <c r="C1076" s="9"/>
      <c r="D1076" s="9"/>
      <c r="E1076" s="9"/>
      <c r="F1076" s="9"/>
      <c r="G1076" s="44"/>
      <c r="H1076" s="9"/>
      <c r="I1076" s="9"/>
      <c r="J1076" s="9"/>
      <c r="K1076" s="59"/>
      <c r="L1076" s="67"/>
      <c r="M1076" s="67"/>
      <c r="N1076" s="68"/>
      <c r="O1076" s="66"/>
      <c r="P1076" s="66"/>
      <c r="Q1076" s="66"/>
      <c r="R1076" s="66"/>
      <c r="S1076" s="66"/>
      <c r="T1076" s="66"/>
      <c r="U1076" s="66"/>
      <c r="V1076" s="66"/>
      <c r="W1076" s="66"/>
      <c r="X1076" s="66"/>
      <c r="Y1076" s="66"/>
      <c r="Z1076" s="66"/>
    </row>
    <row r="1077" spans="1:26">
      <c r="A1077" s="9"/>
      <c r="B1077" s="9"/>
      <c r="C1077" s="9"/>
      <c r="D1077" s="9"/>
      <c r="E1077" s="9"/>
      <c r="F1077" s="9"/>
      <c r="G1077" s="44"/>
      <c r="H1077" s="9"/>
      <c r="I1077" s="9"/>
      <c r="J1077" s="9"/>
      <c r="K1077" s="59"/>
      <c r="L1077" s="67"/>
      <c r="M1077" s="67"/>
      <c r="N1077" s="68"/>
      <c r="O1077" s="66"/>
      <c r="P1077" s="66"/>
      <c r="Q1077" s="66"/>
      <c r="R1077" s="66"/>
      <c r="S1077" s="66"/>
      <c r="T1077" s="66"/>
      <c r="U1077" s="66"/>
      <c r="V1077" s="66"/>
      <c r="W1077" s="66"/>
      <c r="X1077" s="66"/>
      <c r="Y1077" s="66"/>
      <c r="Z1077" s="66"/>
    </row>
    <row r="1078" spans="1:26">
      <c r="A1078" s="9"/>
      <c r="B1078" s="9"/>
      <c r="C1078" s="9"/>
      <c r="D1078" s="9"/>
      <c r="E1078" s="9"/>
      <c r="F1078" s="9"/>
      <c r="G1078" s="44"/>
      <c r="H1078" s="9"/>
      <c r="I1078" s="9"/>
      <c r="J1078" s="9"/>
      <c r="K1078" s="59"/>
      <c r="L1078" s="67"/>
      <c r="M1078" s="67"/>
      <c r="N1078" s="68"/>
      <c r="O1078" s="66"/>
      <c r="P1078" s="66"/>
      <c r="Q1078" s="66"/>
      <c r="R1078" s="66"/>
      <c r="S1078" s="66"/>
      <c r="T1078" s="66"/>
      <c r="U1078" s="66"/>
      <c r="V1078" s="66"/>
      <c r="W1078" s="66"/>
      <c r="X1078" s="66"/>
      <c r="Y1078" s="66"/>
      <c r="Z1078" s="66"/>
    </row>
    <row r="1079" spans="1:26">
      <c r="A1079" s="9"/>
      <c r="B1079" s="9"/>
      <c r="C1079" s="9"/>
      <c r="D1079" s="9"/>
      <c r="E1079" s="9"/>
      <c r="F1079" s="9"/>
      <c r="G1079" s="44"/>
      <c r="H1079" s="9"/>
      <c r="I1079" s="9"/>
      <c r="J1079" s="9"/>
      <c r="K1079" s="59"/>
      <c r="L1079" s="67"/>
      <c r="M1079" s="67"/>
      <c r="N1079" s="68"/>
      <c r="O1079" s="66"/>
      <c r="P1079" s="66"/>
      <c r="Q1079" s="66"/>
      <c r="R1079" s="66"/>
      <c r="S1079" s="66"/>
      <c r="T1079" s="66"/>
      <c r="U1079" s="66"/>
      <c r="V1079" s="66"/>
      <c r="W1079" s="66"/>
      <c r="X1079" s="66"/>
      <c r="Y1079" s="66"/>
      <c r="Z1079" s="66"/>
    </row>
    <row r="1080" spans="1:26">
      <c r="A1080" s="9"/>
      <c r="B1080" s="9"/>
      <c r="C1080" s="9"/>
      <c r="D1080" s="9"/>
      <c r="E1080" s="9"/>
      <c r="F1080" s="9"/>
      <c r="G1080" s="44"/>
      <c r="H1080" s="9"/>
      <c r="I1080" s="9"/>
      <c r="J1080" s="9"/>
      <c r="K1080" s="59"/>
      <c r="L1080" s="67"/>
      <c r="M1080" s="67"/>
      <c r="N1080" s="68"/>
      <c r="O1080" s="66"/>
      <c r="P1080" s="66"/>
      <c r="Q1080" s="66"/>
      <c r="R1080" s="66"/>
      <c r="S1080" s="66"/>
      <c r="T1080" s="66"/>
      <c r="U1080" s="66"/>
      <c r="V1080" s="66"/>
      <c r="W1080" s="66"/>
      <c r="X1080" s="66"/>
      <c r="Y1080" s="66"/>
      <c r="Z1080" s="66"/>
    </row>
    <row r="1081" spans="1:26">
      <c r="A1081" s="9"/>
      <c r="B1081" s="9"/>
      <c r="C1081" s="9"/>
      <c r="D1081" s="9"/>
      <c r="E1081" s="9"/>
      <c r="F1081" s="9"/>
      <c r="G1081" s="44"/>
      <c r="H1081" s="9"/>
      <c r="I1081" s="9"/>
      <c r="J1081" s="9"/>
      <c r="K1081" s="59"/>
      <c r="L1081" s="67"/>
      <c r="M1081" s="67"/>
      <c r="N1081" s="68"/>
      <c r="O1081" s="66"/>
      <c r="P1081" s="66"/>
      <c r="Q1081" s="66"/>
      <c r="R1081" s="66"/>
      <c r="S1081" s="66"/>
      <c r="T1081" s="66"/>
      <c r="U1081" s="66"/>
      <c r="V1081" s="66"/>
      <c r="W1081" s="66"/>
      <c r="X1081" s="66"/>
      <c r="Y1081" s="66"/>
      <c r="Z1081" s="66"/>
    </row>
    <row r="1082" spans="1:26">
      <c r="A1082" s="9"/>
      <c r="B1082" s="9"/>
      <c r="C1082" s="9"/>
      <c r="D1082" s="9"/>
      <c r="E1082" s="9"/>
      <c r="F1082" s="9"/>
      <c r="G1082" s="44"/>
      <c r="H1082" s="9"/>
      <c r="I1082" s="9"/>
      <c r="J1082" s="9"/>
      <c r="K1082" s="59"/>
      <c r="L1082" s="67"/>
      <c r="M1082" s="67"/>
      <c r="N1082" s="68"/>
      <c r="O1082" s="66"/>
      <c r="P1082" s="66"/>
      <c r="Q1082" s="66"/>
      <c r="R1082" s="66"/>
      <c r="S1082" s="66"/>
      <c r="T1082" s="66"/>
      <c r="U1082" s="66"/>
      <c r="V1082" s="66"/>
      <c r="W1082" s="66"/>
      <c r="X1082" s="66"/>
      <c r="Y1082" s="66"/>
      <c r="Z1082" s="66"/>
    </row>
    <row r="1083" spans="1:26">
      <c r="A1083" s="9"/>
      <c r="B1083" s="9"/>
      <c r="C1083" s="9"/>
      <c r="D1083" s="9"/>
      <c r="E1083" s="9"/>
      <c r="F1083" s="9"/>
      <c r="G1083" s="44"/>
      <c r="H1083" s="9"/>
      <c r="I1083" s="9"/>
      <c r="J1083" s="9"/>
      <c r="K1083" s="59"/>
      <c r="L1083" s="67"/>
      <c r="M1083" s="67"/>
      <c r="N1083" s="68"/>
      <c r="O1083" s="66"/>
      <c r="P1083" s="66"/>
      <c r="Q1083" s="66"/>
      <c r="R1083" s="66"/>
      <c r="S1083" s="66"/>
      <c r="T1083" s="66"/>
      <c r="U1083" s="66"/>
      <c r="V1083" s="66"/>
      <c r="W1083" s="66"/>
      <c r="X1083" s="66"/>
      <c r="Y1083" s="66"/>
      <c r="Z1083" s="66"/>
    </row>
    <row r="1084" spans="1:26">
      <c r="A1084" s="9"/>
      <c r="B1084" s="9"/>
      <c r="C1084" s="9"/>
      <c r="D1084" s="9"/>
      <c r="E1084" s="9"/>
      <c r="F1084" s="9"/>
      <c r="G1084" s="44"/>
      <c r="H1084" s="9"/>
      <c r="I1084" s="9"/>
      <c r="J1084" s="9"/>
      <c r="K1084" s="59"/>
      <c r="L1084" s="67"/>
      <c r="M1084" s="67"/>
      <c r="N1084" s="68"/>
      <c r="O1084" s="66"/>
      <c r="P1084" s="66"/>
      <c r="Q1084" s="66"/>
      <c r="R1084" s="66"/>
      <c r="S1084" s="66"/>
      <c r="T1084" s="66"/>
      <c r="U1084" s="66"/>
      <c r="V1084" s="66"/>
      <c r="W1084" s="66"/>
      <c r="X1084" s="66"/>
      <c r="Y1084" s="66"/>
      <c r="Z1084" s="66"/>
    </row>
    <row r="1085" spans="1:26">
      <c r="A1085" s="9"/>
      <c r="B1085" s="9"/>
      <c r="C1085" s="9"/>
      <c r="D1085" s="9"/>
      <c r="E1085" s="9"/>
      <c r="F1085" s="9"/>
      <c r="G1085" s="44"/>
      <c r="H1085" s="9"/>
      <c r="I1085" s="9"/>
      <c r="J1085" s="9"/>
      <c r="K1085" s="59"/>
      <c r="L1085" s="67"/>
      <c r="M1085" s="67"/>
      <c r="N1085" s="68"/>
      <c r="O1085" s="66"/>
      <c r="P1085" s="66"/>
      <c r="Q1085" s="66"/>
      <c r="R1085" s="66"/>
      <c r="S1085" s="66"/>
      <c r="T1085" s="66"/>
      <c r="U1085" s="66"/>
      <c r="V1085" s="66"/>
      <c r="W1085" s="66"/>
      <c r="X1085" s="66"/>
      <c r="Y1085" s="66"/>
      <c r="Z1085" s="66"/>
    </row>
    <row r="1086" spans="1:26">
      <c r="A1086" s="9"/>
      <c r="B1086" s="9"/>
      <c r="C1086" s="9"/>
      <c r="D1086" s="9"/>
      <c r="E1086" s="9"/>
      <c r="F1086" s="9"/>
      <c r="G1086" s="44"/>
      <c r="H1086" s="9"/>
      <c r="I1086" s="9"/>
      <c r="J1086" s="9"/>
      <c r="K1086" s="59"/>
      <c r="L1086" s="67"/>
      <c r="M1086" s="67"/>
      <c r="N1086" s="68"/>
      <c r="O1086" s="66"/>
      <c r="P1086" s="66"/>
      <c r="Q1086" s="66"/>
      <c r="R1086" s="66"/>
      <c r="S1086" s="66"/>
      <c r="T1086" s="66"/>
      <c r="U1086" s="66"/>
      <c r="V1086" s="66"/>
      <c r="W1086" s="66"/>
      <c r="X1086" s="66"/>
      <c r="Y1086" s="66"/>
      <c r="Z1086" s="66"/>
    </row>
    <row r="1087" spans="1:26">
      <c r="A1087" s="9"/>
      <c r="B1087" s="9"/>
      <c r="C1087" s="9"/>
      <c r="D1087" s="9"/>
      <c r="E1087" s="9"/>
      <c r="F1087" s="9"/>
      <c r="G1087" s="44"/>
      <c r="H1087" s="9"/>
      <c r="I1087" s="9"/>
      <c r="J1087" s="9"/>
      <c r="K1087" s="59"/>
      <c r="L1087" s="67"/>
      <c r="M1087" s="67"/>
      <c r="N1087" s="68"/>
      <c r="O1087" s="66"/>
      <c r="P1087" s="66"/>
      <c r="Q1087" s="66"/>
      <c r="R1087" s="66"/>
      <c r="S1087" s="66"/>
      <c r="T1087" s="66"/>
      <c r="U1087" s="66"/>
      <c r="V1087" s="66"/>
      <c r="W1087" s="66"/>
      <c r="X1087" s="66"/>
      <c r="Y1087" s="66"/>
      <c r="Z1087" s="66"/>
    </row>
    <row r="1088" spans="1:26">
      <c r="A1088" s="9"/>
      <c r="B1088" s="9"/>
      <c r="C1088" s="9"/>
      <c r="D1088" s="9"/>
      <c r="E1088" s="9"/>
      <c r="F1088" s="9"/>
      <c r="G1088" s="44"/>
      <c r="H1088" s="9"/>
      <c r="I1088" s="9"/>
      <c r="J1088" s="9"/>
      <c r="K1088" s="59"/>
      <c r="L1088" s="67"/>
      <c r="M1088" s="67"/>
      <c r="N1088" s="68"/>
      <c r="O1088" s="66"/>
      <c r="P1088" s="66"/>
      <c r="Q1088" s="66"/>
      <c r="R1088" s="66"/>
      <c r="S1088" s="66"/>
      <c r="T1088" s="66"/>
      <c r="U1088" s="66"/>
      <c r="V1088" s="66"/>
      <c r="W1088" s="66"/>
      <c r="X1088" s="66"/>
      <c r="Y1088" s="66"/>
      <c r="Z1088" s="66"/>
    </row>
    <row r="1089" spans="1:26">
      <c r="A1089" s="9"/>
      <c r="B1089" s="9"/>
      <c r="C1089" s="9"/>
      <c r="D1089" s="9"/>
      <c r="E1089" s="9"/>
      <c r="F1089" s="9"/>
      <c r="G1089" s="44"/>
      <c r="H1089" s="9"/>
      <c r="I1089" s="9"/>
      <c r="J1089" s="9"/>
      <c r="K1089" s="59"/>
      <c r="L1089" s="67"/>
      <c r="M1089" s="67"/>
      <c r="N1089" s="68"/>
      <c r="O1089" s="66"/>
      <c r="P1089" s="66"/>
      <c r="Q1089" s="66"/>
      <c r="R1089" s="66"/>
      <c r="S1089" s="66"/>
      <c r="T1089" s="66"/>
      <c r="U1089" s="66"/>
      <c r="V1089" s="66"/>
      <c r="W1089" s="66"/>
      <c r="X1089" s="66"/>
      <c r="Y1089" s="66"/>
      <c r="Z1089" s="66"/>
    </row>
    <row r="1090" spans="1:26">
      <c r="A1090" s="9"/>
      <c r="B1090" s="9"/>
      <c r="C1090" s="9"/>
      <c r="D1090" s="9"/>
      <c r="E1090" s="9"/>
      <c r="F1090" s="9"/>
      <c r="G1090" s="44"/>
      <c r="H1090" s="9"/>
      <c r="I1090" s="9"/>
      <c r="J1090" s="9"/>
      <c r="K1090" s="59"/>
      <c r="L1090" s="67"/>
      <c r="M1090" s="67"/>
      <c r="N1090" s="68"/>
      <c r="O1090" s="66"/>
      <c r="P1090" s="66"/>
      <c r="Q1090" s="66"/>
      <c r="R1090" s="66"/>
      <c r="S1090" s="66"/>
      <c r="T1090" s="66"/>
      <c r="U1090" s="66"/>
      <c r="V1090" s="66"/>
      <c r="W1090" s="66"/>
      <c r="X1090" s="66"/>
      <c r="Y1090" s="66"/>
      <c r="Z1090" s="66"/>
    </row>
    <row r="1091" spans="1:26">
      <c r="A1091" s="9"/>
      <c r="B1091" s="9"/>
      <c r="C1091" s="9"/>
      <c r="D1091" s="9"/>
      <c r="E1091" s="9"/>
      <c r="F1091" s="9"/>
      <c r="G1091" s="44"/>
      <c r="H1091" s="9"/>
      <c r="I1091" s="9"/>
      <c r="J1091" s="9"/>
      <c r="K1091" s="59"/>
      <c r="L1091" s="67"/>
      <c r="M1091" s="67"/>
      <c r="N1091" s="68"/>
      <c r="O1091" s="66"/>
      <c r="P1091" s="66"/>
      <c r="Q1091" s="66"/>
      <c r="R1091" s="66"/>
      <c r="S1091" s="66"/>
      <c r="T1091" s="66"/>
      <c r="U1091" s="66"/>
      <c r="V1091" s="66"/>
      <c r="W1091" s="66"/>
      <c r="X1091" s="66"/>
      <c r="Y1091" s="66"/>
      <c r="Z1091" s="66"/>
    </row>
    <row r="1092" spans="1:26">
      <c r="A1092" s="9"/>
      <c r="B1092" s="9"/>
      <c r="C1092" s="9"/>
      <c r="D1092" s="9"/>
      <c r="E1092" s="9"/>
      <c r="F1092" s="9"/>
      <c r="G1092" s="44"/>
      <c r="H1092" s="9"/>
      <c r="I1092" s="9"/>
      <c r="J1092" s="9"/>
      <c r="K1092" s="59"/>
      <c r="L1092" s="67"/>
      <c r="M1092" s="67"/>
      <c r="N1092" s="68"/>
      <c r="O1092" s="66"/>
      <c r="P1092" s="66"/>
      <c r="Q1092" s="66"/>
      <c r="R1092" s="66"/>
      <c r="S1092" s="66"/>
      <c r="T1092" s="66"/>
      <c r="U1092" s="66"/>
      <c r="V1092" s="66"/>
      <c r="W1092" s="66"/>
      <c r="X1092" s="66"/>
      <c r="Y1092" s="66"/>
      <c r="Z1092" s="66"/>
    </row>
    <row r="1093" spans="1:26">
      <c r="A1093" s="9"/>
      <c r="B1093" s="9"/>
      <c r="C1093" s="9"/>
      <c r="D1093" s="9"/>
      <c r="E1093" s="9"/>
      <c r="F1093" s="9"/>
      <c r="G1093" s="44"/>
      <c r="H1093" s="9"/>
      <c r="I1093" s="9"/>
      <c r="J1093" s="9"/>
      <c r="K1093" s="59"/>
      <c r="L1093" s="67"/>
      <c r="M1093" s="67"/>
      <c r="N1093" s="68"/>
      <c r="O1093" s="66"/>
      <c r="P1093" s="66"/>
      <c r="Q1093" s="66"/>
      <c r="R1093" s="66"/>
      <c r="S1093" s="66"/>
      <c r="T1093" s="66"/>
      <c r="U1093" s="66"/>
      <c r="V1093" s="66"/>
      <c r="W1093" s="66"/>
      <c r="X1093" s="66"/>
      <c r="Y1093" s="66"/>
      <c r="Z1093" s="66"/>
    </row>
    <row r="1094" spans="1:26">
      <c r="A1094" s="9"/>
      <c r="B1094" s="9"/>
      <c r="C1094" s="9"/>
      <c r="D1094" s="9"/>
      <c r="E1094" s="9"/>
      <c r="F1094" s="9"/>
      <c r="G1094" s="44"/>
      <c r="H1094" s="9"/>
      <c r="I1094" s="9"/>
      <c r="J1094" s="9"/>
      <c r="K1094" s="59"/>
      <c r="L1094" s="67"/>
      <c r="M1094" s="67"/>
      <c r="N1094" s="68"/>
      <c r="O1094" s="66"/>
      <c r="P1094" s="66"/>
      <c r="Q1094" s="66"/>
      <c r="R1094" s="66"/>
      <c r="S1094" s="66"/>
      <c r="T1094" s="66"/>
      <c r="U1094" s="66"/>
      <c r="V1094" s="66"/>
      <c r="W1094" s="66"/>
      <c r="X1094" s="66"/>
      <c r="Y1094" s="66"/>
      <c r="Z1094" s="66"/>
    </row>
    <row r="1095" spans="1:26">
      <c r="A1095" s="9"/>
      <c r="B1095" s="9"/>
      <c r="C1095" s="9"/>
      <c r="D1095" s="9"/>
      <c r="E1095" s="9"/>
      <c r="F1095" s="9"/>
      <c r="G1095" s="44"/>
      <c r="H1095" s="9"/>
      <c r="I1095" s="9"/>
      <c r="J1095" s="9"/>
      <c r="K1095" s="59"/>
      <c r="L1095" s="67"/>
      <c r="M1095" s="67"/>
      <c r="N1095" s="68"/>
      <c r="O1095" s="66"/>
      <c r="P1095" s="66"/>
      <c r="Q1095" s="66"/>
      <c r="R1095" s="66"/>
      <c r="S1095" s="66"/>
      <c r="T1095" s="66"/>
      <c r="U1095" s="66"/>
      <c r="V1095" s="66"/>
      <c r="W1095" s="66"/>
      <c r="X1095" s="66"/>
      <c r="Y1095" s="66"/>
      <c r="Z1095" s="66"/>
    </row>
    <row r="1096" spans="1:26">
      <c r="A1096" s="9"/>
      <c r="B1096" s="9"/>
      <c r="C1096" s="9"/>
      <c r="D1096" s="9"/>
      <c r="E1096" s="9"/>
      <c r="F1096" s="9"/>
      <c r="G1096" s="44"/>
      <c r="H1096" s="9"/>
      <c r="I1096" s="9"/>
      <c r="J1096" s="9"/>
      <c r="K1096" s="59"/>
      <c r="L1096" s="67"/>
      <c r="M1096" s="67"/>
      <c r="N1096" s="68"/>
      <c r="O1096" s="66"/>
      <c r="P1096" s="66"/>
      <c r="Q1096" s="66"/>
      <c r="R1096" s="66"/>
      <c r="S1096" s="66"/>
      <c r="T1096" s="66"/>
      <c r="U1096" s="66"/>
      <c r="V1096" s="66"/>
      <c r="W1096" s="66"/>
      <c r="X1096" s="66"/>
      <c r="Y1096" s="66"/>
      <c r="Z1096" s="66"/>
    </row>
    <row r="1097" spans="1:26">
      <c r="A1097" s="9"/>
      <c r="B1097" s="9"/>
      <c r="C1097" s="9"/>
      <c r="D1097" s="9"/>
      <c r="E1097" s="9"/>
      <c r="F1097" s="9"/>
      <c r="G1097" s="44"/>
      <c r="H1097" s="9"/>
      <c r="I1097" s="9"/>
      <c r="J1097" s="9"/>
      <c r="K1097" s="59"/>
      <c r="L1097" s="67"/>
      <c r="M1097" s="67"/>
      <c r="N1097" s="68"/>
      <c r="O1097" s="66"/>
      <c r="P1097" s="66"/>
      <c r="Q1097" s="66"/>
      <c r="R1097" s="66"/>
      <c r="S1097" s="66"/>
      <c r="T1097" s="66"/>
      <c r="U1097" s="66"/>
      <c r="V1097" s="66"/>
      <c r="W1097" s="66"/>
      <c r="X1097" s="66"/>
      <c r="Y1097" s="66"/>
      <c r="Z1097" s="66"/>
    </row>
    <row r="1098" spans="1:26">
      <c r="A1098" s="9"/>
      <c r="B1098" s="9"/>
      <c r="C1098" s="9"/>
      <c r="D1098" s="9"/>
      <c r="E1098" s="9"/>
      <c r="F1098" s="9"/>
      <c r="G1098" s="44"/>
      <c r="H1098" s="9"/>
      <c r="I1098" s="9"/>
      <c r="J1098" s="9"/>
      <c r="K1098" s="59"/>
      <c r="L1098" s="67"/>
      <c r="M1098" s="67"/>
      <c r="N1098" s="68"/>
      <c r="O1098" s="66"/>
      <c r="P1098" s="66"/>
      <c r="Q1098" s="66"/>
      <c r="R1098" s="66"/>
      <c r="S1098" s="66"/>
      <c r="T1098" s="66"/>
      <c r="U1098" s="66"/>
      <c r="V1098" s="66"/>
      <c r="W1098" s="66"/>
      <c r="X1098" s="66"/>
      <c r="Y1098" s="66"/>
      <c r="Z1098" s="66"/>
    </row>
    <row r="1099" spans="1:26">
      <c r="A1099" s="9"/>
      <c r="B1099" s="9"/>
      <c r="C1099" s="9"/>
      <c r="D1099" s="9"/>
      <c r="E1099" s="9"/>
      <c r="F1099" s="9"/>
      <c r="G1099" s="44"/>
      <c r="H1099" s="9"/>
      <c r="I1099" s="9"/>
      <c r="J1099" s="9"/>
      <c r="K1099" s="59"/>
      <c r="L1099" s="67"/>
      <c r="M1099" s="67"/>
      <c r="N1099" s="68"/>
      <c r="O1099" s="66"/>
      <c r="P1099" s="66"/>
      <c r="Q1099" s="66"/>
      <c r="R1099" s="66"/>
      <c r="S1099" s="66"/>
      <c r="T1099" s="66"/>
      <c r="U1099" s="66"/>
      <c r="V1099" s="66"/>
      <c r="W1099" s="66"/>
      <c r="X1099" s="66"/>
      <c r="Y1099" s="66"/>
      <c r="Z1099" s="66"/>
    </row>
    <row r="1100" spans="1:26">
      <c r="A1100" s="9"/>
      <c r="B1100" s="9"/>
      <c r="C1100" s="9"/>
      <c r="D1100" s="9"/>
      <c r="E1100" s="9"/>
      <c r="F1100" s="9"/>
      <c r="G1100" s="44"/>
      <c r="H1100" s="9"/>
      <c r="I1100" s="9"/>
      <c r="J1100" s="9"/>
      <c r="K1100" s="59"/>
      <c r="L1100" s="67"/>
      <c r="M1100" s="67"/>
      <c r="N1100" s="68"/>
      <c r="O1100" s="66"/>
      <c r="P1100" s="66"/>
      <c r="Q1100" s="66"/>
      <c r="R1100" s="66"/>
      <c r="S1100" s="66"/>
      <c r="T1100" s="66"/>
      <c r="U1100" s="66"/>
      <c r="V1100" s="66"/>
      <c r="W1100" s="66"/>
      <c r="X1100" s="66"/>
      <c r="Y1100" s="66"/>
      <c r="Z1100" s="66"/>
    </row>
    <row r="1101" spans="1:26">
      <c r="A1101" s="9"/>
      <c r="B1101" s="9"/>
      <c r="C1101" s="9"/>
      <c r="D1101" s="9"/>
      <c r="E1101" s="9"/>
      <c r="F1101" s="9"/>
      <c r="G1101" s="44"/>
      <c r="H1101" s="9"/>
      <c r="I1101" s="9"/>
      <c r="J1101" s="9"/>
      <c r="K1101" s="59"/>
      <c r="L1101" s="67"/>
      <c r="M1101" s="67"/>
      <c r="N1101" s="68"/>
      <c r="O1101" s="66"/>
      <c r="P1101" s="66"/>
      <c r="Q1101" s="66"/>
      <c r="R1101" s="66"/>
      <c r="S1101" s="66"/>
      <c r="T1101" s="66"/>
      <c r="U1101" s="66"/>
      <c r="V1101" s="66"/>
      <c r="W1101" s="66"/>
      <c r="X1101" s="66"/>
      <c r="Y1101" s="66"/>
      <c r="Z1101" s="66"/>
    </row>
    <row r="1102" spans="1:26">
      <c r="A1102" s="9"/>
      <c r="B1102" s="9"/>
      <c r="C1102" s="9"/>
      <c r="D1102" s="9"/>
      <c r="E1102" s="9"/>
      <c r="F1102" s="9"/>
      <c r="G1102" s="44"/>
      <c r="H1102" s="9"/>
      <c r="I1102" s="9"/>
      <c r="J1102" s="9"/>
      <c r="K1102" s="59"/>
      <c r="L1102" s="67"/>
      <c r="M1102" s="67"/>
      <c r="N1102" s="68"/>
      <c r="O1102" s="66"/>
      <c r="P1102" s="66"/>
      <c r="Q1102" s="66"/>
      <c r="R1102" s="66"/>
      <c r="S1102" s="66"/>
      <c r="T1102" s="66"/>
      <c r="U1102" s="66"/>
      <c r="V1102" s="66"/>
      <c r="W1102" s="66"/>
      <c r="X1102" s="66"/>
      <c r="Y1102" s="66"/>
      <c r="Z1102" s="66"/>
    </row>
    <row r="1103" spans="1:26">
      <c r="A1103" s="9"/>
      <c r="B1103" s="9"/>
      <c r="C1103" s="9"/>
      <c r="D1103" s="9"/>
      <c r="E1103" s="9"/>
      <c r="F1103" s="9"/>
      <c r="G1103" s="44"/>
      <c r="H1103" s="9"/>
      <c r="I1103" s="9"/>
      <c r="J1103" s="9"/>
      <c r="K1103" s="59"/>
      <c r="L1103" s="67"/>
      <c r="M1103" s="67"/>
      <c r="N1103" s="68"/>
      <c r="O1103" s="66"/>
      <c r="P1103" s="66"/>
      <c r="Q1103" s="66"/>
      <c r="R1103" s="66"/>
      <c r="S1103" s="66"/>
      <c r="T1103" s="66"/>
      <c r="U1103" s="66"/>
      <c r="V1103" s="66"/>
      <c r="W1103" s="66"/>
      <c r="X1103" s="66"/>
      <c r="Y1103" s="66"/>
      <c r="Z1103" s="66"/>
    </row>
    <row r="1104" spans="1:26">
      <c r="A1104" s="9"/>
      <c r="B1104" s="9"/>
      <c r="C1104" s="9"/>
      <c r="D1104" s="9"/>
      <c r="E1104" s="9"/>
      <c r="F1104" s="9"/>
      <c r="G1104" s="44"/>
      <c r="H1104" s="9"/>
      <c r="I1104" s="9"/>
      <c r="J1104" s="9"/>
      <c r="K1104" s="59"/>
      <c r="L1104" s="67"/>
      <c r="M1104" s="67"/>
      <c r="N1104" s="68"/>
      <c r="O1104" s="66"/>
      <c r="P1104" s="66"/>
      <c r="Q1104" s="66"/>
      <c r="R1104" s="66"/>
      <c r="S1104" s="66"/>
      <c r="T1104" s="66"/>
      <c r="U1104" s="66"/>
      <c r="V1104" s="66"/>
      <c r="W1104" s="66"/>
      <c r="X1104" s="66"/>
      <c r="Y1104" s="66"/>
      <c r="Z1104" s="66"/>
    </row>
    <row r="1105" spans="1:26">
      <c r="A1105" s="9"/>
      <c r="B1105" s="9"/>
      <c r="C1105" s="9"/>
      <c r="D1105" s="9"/>
      <c r="E1105" s="9"/>
      <c r="F1105" s="9"/>
      <c r="G1105" s="44"/>
      <c r="H1105" s="9"/>
      <c r="I1105" s="9"/>
      <c r="J1105" s="9"/>
      <c r="K1105" s="59"/>
      <c r="L1105" s="67"/>
      <c r="M1105" s="67"/>
      <c r="N1105" s="68"/>
      <c r="O1105" s="66"/>
      <c r="P1105" s="66"/>
      <c r="Q1105" s="66"/>
      <c r="R1105" s="66"/>
      <c r="S1105" s="66"/>
      <c r="T1105" s="66"/>
      <c r="U1105" s="66"/>
      <c r="V1105" s="66"/>
      <c r="W1105" s="66"/>
      <c r="X1105" s="66"/>
      <c r="Y1105" s="66"/>
      <c r="Z1105" s="66"/>
    </row>
    <row r="1106" spans="1:26">
      <c r="A1106" s="9"/>
      <c r="B1106" s="9"/>
      <c r="C1106" s="9"/>
      <c r="D1106" s="9"/>
      <c r="E1106" s="9"/>
      <c r="F1106" s="9"/>
      <c r="G1106" s="44"/>
      <c r="H1106" s="9"/>
      <c r="I1106" s="9"/>
      <c r="J1106" s="9"/>
      <c r="K1106" s="59"/>
      <c r="L1106" s="67"/>
      <c r="M1106" s="67"/>
      <c r="N1106" s="68"/>
      <c r="O1106" s="66"/>
      <c r="P1106" s="66"/>
      <c r="Q1106" s="66"/>
      <c r="R1106" s="66"/>
      <c r="S1106" s="66"/>
      <c r="T1106" s="66"/>
      <c r="U1106" s="66"/>
      <c r="V1106" s="66"/>
      <c r="W1106" s="66"/>
      <c r="X1106" s="66"/>
      <c r="Y1106" s="66"/>
      <c r="Z1106" s="66"/>
    </row>
    <row r="1107" spans="1:26">
      <c r="A1107" s="9"/>
      <c r="B1107" s="9"/>
      <c r="C1107" s="9"/>
      <c r="D1107" s="9"/>
      <c r="E1107" s="9"/>
      <c r="F1107" s="9"/>
      <c r="G1107" s="44"/>
      <c r="H1107" s="9"/>
      <c r="I1107" s="9"/>
      <c r="J1107" s="9"/>
      <c r="K1107" s="59"/>
      <c r="L1107" s="67"/>
      <c r="M1107" s="67"/>
      <c r="N1107" s="68"/>
      <c r="O1107" s="66"/>
      <c r="P1107" s="66"/>
      <c r="Q1107" s="66"/>
      <c r="R1107" s="66"/>
      <c r="S1107" s="66"/>
      <c r="T1107" s="66"/>
      <c r="U1107" s="66"/>
      <c r="V1107" s="66"/>
      <c r="W1107" s="66"/>
      <c r="X1107" s="66"/>
      <c r="Y1107" s="66"/>
      <c r="Z1107" s="66"/>
    </row>
    <row r="1108" spans="1:26">
      <c r="A1108" s="9"/>
      <c r="B1108" s="9"/>
      <c r="C1108" s="9"/>
      <c r="D1108" s="9"/>
      <c r="E1108" s="9"/>
      <c r="F1108" s="9"/>
      <c r="G1108" s="44"/>
      <c r="H1108" s="9"/>
      <c r="I1108" s="9"/>
      <c r="J1108" s="9"/>
      <c r="K1108" s="59"/>
      <c r="L1108" s="67"/>
      <c r="M1108" s="67"/>
      <c r="N1108" s="68"/>
      <c r="O1108" s="66"/>
      <c r="P1108" s="66"/>
      <c r="Q1108" s="66"/>
      <c r="R1108" s="66"/>
      <c r="S1108" s="66"/>
      <c r="T1108" s="66"/>
      <c r="U1108" s="66"/>
      <c r="V1108" s="66"/>
      <c r="W1108" s="66"/>
      <c r="X1108" s="66"/>
      <c r="Y1108" s="66"/>
      <c r="Z1108" s="66"/>
    </row>
    <row r="1109" spans="1:26">
      <c r="A1109" s="9"/>
      <c r="B1109" s="9"/>
      <c r="C1109" s="9"/>
      <c r="D1109" s="9"/>
      <c r="E1109" s="9"/>
      <c r="F1109" s="9"/>
      <c r="G1109" s="44"/>
      <c r="H1109" s="9"/>
      <c r="I1109" s="9"/>
      <c r="J1109" s="9"/>
      <c r="K1109" s="59"/>
      <c r="L1109" s="67"/>
      <c r="M1109" s="67"/>
      <c r="N1109" s="68"/>
      <c r="O1109" s="66"/>
      <c r="P1109" s="66"/>
      <c r="Q1109" s="66"/>
      <c r="R1109" s="66"/>
      <c r="S1109" s="66"/>
      <c r="T1109" s="66"/>
      <c r="U1109" s="66"/>
      <c r="V1109" s="66"/>
      <c r="W1109" s="66"/>
      <c r="X1109" s="66"/>
      <c r="Y1109" s="66"/>
      <c r="Z1109" s="66"/>
    </row>
    <row r="1110" spans="1:26">
      <c r="A1110" s="9"/>
      <c r="B1110" s="9"/>
      <c r="C1110" s="9"/>
      <c r="D1110" s="9"/>
      <c r="E1110" s="9"/>
      <c r="F1110" s="9"/>
      <c r="G1110" s="44"/>
      <c r="H1110" s="9"/>
      <c r="I1110" s="9"/>
      <c r="J1110" s="9"/>
      <c r="K1110" s="59"/>
      <c r="L1110" s="67"/>
      <c r="M1110" s="67"/>
      <c r="N1110" s="68"/>
      <c r="O1110" s="66"/>
      <c r="P1110" s="66"/>
      <c r="Q1110" s="66"/>
      <c r="R1110" s="66"/>
      <c r="S1110" s="66"/>
      <c r="T1110" s="66"/>
      <c r="U1110" s="66"/>
      <c r="V1110" s="66"/>
      <c r="W1110" s="66"/>
      <c r="X1110" s="66"/>
      <c r="Y1110" s="66"/>
      <c r="Z1110" s="66"/>
    </row>
    <row r="1111" spans="1:26">
      <c r="A1111" s="9"/>
      <c r="B1111" s="9"/>
      <c r="C1111" s="9"/>
      <c r="D1111" s="9"/>
      <c r="E1111" s="9"/>
      <c r="F1111" s="9"/>
      <c r="G1111" s="44"/>
      <c r="H1111" s="9"/>
      <c r="I1111" s="9"/>
      <c r="J1111" s="9"/>
      <c r="K1111" s="59"/>
      <c r="L1111" s="67"/>
      <c r="M1111" s="67"/>
      <c r="N1111" s="68"/>
      <c r="O1111" s="66"/>
      <c r="P1111" s="66"/>
      <c r="Q1111" s="66"/>
      <c r="R1111" s="66"/>
      <c r="S1111" s="66"/>
      <c r="T1111" s="66"/>
      <c r="U1111" s="66"/>
      <c r="V1111" s="66"/>
      <c r="W1111" s="66"/>
      <c r="X1111" s="66"/>
      <c r="Y1111" s="66"/>
      <c r="Z1111" s="66"/>
    </row>
    <row r="1112" spans="1:26">
      <c r="A1112" s="9"/>
      <c r="B1112" s="9"/>
      <c r="C1112" s="9"/>
      <c r="D1112" s="9"/>
      <c r="E1112" s="9"/>
      <c r="F1112" s="9"/>
      <c r="G1112" s="44"/>
      <c r="H1112" s="9"/>
      <c r="I1112" s="9"/>
      <c r="J1112" s="9"/>
      <c r="K1112" s="59"/>
      <c r="L1112" s="67"/>
      <c r="M1112" s="67"/>
      <c r="N1112" s="68"/>
      <c r="O1112" s="66"/>
      <c r="P1112" s="66"/>
      <c r="Q1112" s="66"/>
      <c r="R1112" s="66"/>
      <c r="S1112" s="66"/>
      <c r="T1112" s="66"/>
      <c r="U1112" s="66"/>
      <c r="V1112" s="66"/>
      <c r="W1112" s="66"/>
      <c r="X1112" s="66"/>
      <c r="Y1112" s="66"/>
      <c r="Z1112" s="66"/>
    </row>
    <row r="1113" spans="1:26">
      <c r="A1113" s="9"/>
      <c r="B1113" s="9"/>
      <c r="C1113" s="9"/>
      <c r="D1113" s="9"/>
      <c r="E1113" s="9"/>
      <c r="F1113" s="9"/>
      <c r="G1113" s="44"/>
      <c r="H1113" s="9"/>
      <c r="I1113" s="9"/>
      <c r="J1113" s="9"/>
      <c r="K1113" s="59"/>
      <c r="L1113" s="67"/>
      <c r="M1113" s="67"/>
      <c r="N1113" s="68"/>
      <c r="O1113" s="66"/>
      <c r="P1113" s="66"/>
      <c r="Q1113" s="66"/>
      <c r="R1113" s="66"/>
      <c r="S1113" s="66"/>
      <c r="T1113" s="66"/>
      <c r="U1113" s="66"/>
      <c r="V1113" s="66"/>
      <c r="W1113" s="66"/>
      <c r="X1113" s="66"/>
      <c r="Y1113" s="66"/>
      <c r="Z1113" s="66"/>
    </row>
    <row r="1114" spans="1:26">
      <c r="A1114" s="9"/>
      <c r="B1114" s="9"/>
      <c r="C1114" s="9"/>
      <c r="D1114" s="9"/>
      <c r="E1114" s="9"/>
      <c r="F1114" s="9"/>
      <c r="G1114" s="44"/>
      <c r="H1114" s="9"/>
      <c r="I1114" s="9"/>
      <c r="J1114" s="9"/>
      <c r="K1114" s="59"/>
      <c r="L1114" s="67"/>
      <c r="M1114" s="67"/>
      <c r="N1114" s="68"/>
      <c r="O1114" s="66"/>
      <c r="P1114" s="66"/>
      <c r="Q1114" s="66"/>
      <c r="R1114" s="66"/>
      <c r="S1114" s="66"/>
      <c r="T1114" s="66"/>
      <c r="U1114" s="66"/>
      <c r="V1114" s="66"/>
      <c r="W1114" s="66"/>
      <c r="X1114" s="66"/>
      <c r="Y1114" s="66"/>
      <c r="Z1114" s="66"/>
    </row>
    <row r="1115" spans="1:26">
      <c r="A1115" s="9"/>
      <c r="B1115" s="9"/>
      <c r="C1115" s="9"/>
      <c r="D1115" s="9"/>
      <c r="E1115" s="9"/>
      <c r="F1115" s="9"/>
      <c r="G1115" s="44"/>
      <c r="H1115" s="9"/>
      <c r="I1115" s="9"/>
      <c r="J1115" s="9"/>
      <c r="K1115" s="59"/>
      <c r="L1115" s="67"/>
      <c r="M1115" s="67"/>
      <c r="N1115" s="68"/>
      <c r="O1115" s="66"/>
      <c r="P1115" s="66"/>
      <c r="Q1115" s="66"/>
      <c r="R1115" s="66"/>
      <c r="S1115" s="66"/>
      <c r="T1115" s="66"/>
      <c r="U1115" s="66"/>
      <c r="V1115" s="66"/>
      <c r="W1115" s="66"/>
      <c r="X1115" s="66"/>
      <c r="Y1115" s="66"/>
      <c r="Z1115" s="66"/>
    </row>
    <row r="1116" spans="1:26">
      <c r="A1116" s="9"/>
      <c r="B1116" s="9"/>
      <c r="C1116" s="9"/>
      <c r="D1116" s="9"/>
      <c r="E1116" s="9"/>
      <c r="F1116" s="9"/>
      <c r="G1116" s="44"/>
      <c r="H1116" s="9"/>
      <c r="I1116" s="9"/>
      <c r="J1116" s="9"/>
      <c r="K1116" s="59"/>
      <c r="L1116" s="67"/>
      <c r="M1116" s="67"/>
      <c r="N1116" s="68"/>
      <c r="O1116" s="66"/>
      <c r="P1116" s="66"/>
      <c r="Q1116" s="66"/>
      <c r="R1116" s="66"/>
      <c r="S1116" s="66"/>
      <c r="T1116" s="66"/>
      <c r="U1116" s="66"/>
      <c r="V1116" s="66"/>
      <c r="W1116" s="66"/>
      <c r="X1116" s="66"/>
      <c r="Y1116" s="66"/>
      <c r="Z1116" s="66"/>
    </row>
    <row r="1117" spans="1:26">
      <c r="A1117" s="9"/>
      <c r="B1117" s="9"/>
      <c r="C1117" s="9"/>
      <c r="D1117" s="9"/>
      <c r="E1117" s="9"/>
      <c r="F1117" s="9"/>
      <c r="G1117" s="44"/>
      <c r="H1117" s="9"/>
      <c r="I1117" s="9"/>
      <c r="J1117" s="9"/>
      <c r="K1117" s="59"/>
      <c r="L1117" s="67"/>
      <c r="M1117" s="67"/>
      <c r="N1117" s="68"/>
      <c r="O1117" s="66"/>
      <c r="P1117" s="66"/>
      <c r="Q1117" s="66"/>
      <c r="R1117" s="66"/>
      <c r="S1117" s="66"/>
      <c r="T1117" s="66"/>
      <c r="U1117" s="66"/>
      <c r="V1117" s="66"/>
      <c r="W1117" s="66"/>
      <c r="X1117" s="66"/>
      <c r="Y1117" s="66"/>
      <c r="Z1117" s="66"/>
    </row>
    <row r="1118" spans="1:26">
      <c r="A1118" s="9"/>
      <c r="B1118" s="9"/>
      <c r="C1118" s="9"/>
      <c r="D1118" s="9"/>
      <c r="E1118" s="9"/>
      <c r="F1118" s="9"/>
      <c r="G1118" s="44"/>
      <c r="H1118" s="9"/>
      <c r="I1118" s="9"/>
      <c r="J1118" s="9"/>
      <c r="K1118" s="59"/>
      <c r="L1118" s="67"/>
      <c r="M1118" s="67"/>
      <c r="N1118" s="68"/>
      <c r="O1118" s="66"/>
      <c r="P1118" s="66"/>
      <c r="Q1118" s="66"/>
      <c r="R1118" s="66"/>
      <c r="S1118" s="66"/>
      <c r="T1118" s="66"/>
      <c r="U1118" s="66"/>
      <c r="V1118" s="66"/>
      <c r="W1118" s="66"/>
      <c r="X1118" s="66"/>
      <c r="Y1118" s="66"/>
      <c r="Z1118" s="66"/>
    </row>
    <row r="1119" spans="1:26">
      <c r="A1119" s="9"/>
      <c r="B1119" s="9"/>
      <c r="C1119" s="9"/>
      <c r="D1119" s="9"/>
      <c r="E1119" s="9"/>
      <c r="F1119" s="9"/>
      <c r="G1119" s="44"/>
      <c r="H1119" s="9"/>
      <c r="I1119" s="9"/>
      <c r="J1119" s="9"/>
      <c r="K1119" s="59"/>
      <c r="L1119" s="67"/>
      <c r="M1119" s="67"/>
      <c r="N1119" s="68"/>
      <c r="O1119" s="66"/>
      <c r="P1119" s="66"/>
      <c r="Q1119" s="66"/>
      <c r="R1119" s="66"/>
      <c r="S1119" s="66"/>
      <c r="T1119" s="66"/>
      <c r="U1119" s="66"/>
      <c r="V1119" s="66"/>
      <c r="W1119" s="66"/>
      <c r="X1119" s="66"/>
      <c r="Y1119" s="66"/>
      <c r="Z1119" s="66"/>
    </row>
    <row r="1120" spans="1:26">
      <c r="A1120" s="9"/>
      <c r="B1120" s="9"/>
      <c r="C1120" s="9"/>
      <c r="D1120" s="9"/>
      <c r="E1120" s="9"/>
      <c r="F1120" s="9"/>
      <c r="G1120" s="44"/>
      <c r="H1120" s="9"/>
      <c r="I1120" s="9"/>
      <c r="J1120" s="9"/>
      <c r="K1120" s="59"/>
      <c r="L1120" s="67"/>
      <c r="M1120" s="67"/>
      <c r="N1120" s="68"/>
      <c r="O1120" s="66"/>
      <c r="P1120" s="66"/>
      <c r="Q1120" s="66"/>
      <c r="R1120" s="66"/>
      <c r="S1120" s="66"/>
      <c r="T1120" s="66"/>
      <c r="U1120" s="66"/>
      <c r="V1120" s="66"/>
      <c r="W1120" s="66"/>
      <c r="X1120" s="66"/>
      <c r="Y1120" s="66"/>
      <c r="Z1120" s="66"/>
    </row>
    <row r="1121" spans="1:26">
      <c r="A1121" s="9"/>
      <c r="B1121" s="9"/>
      <c r="C1121" s="9"/>
      <c r="D1121" s="9"/>
      <c r="E1121" s="9"/>
      <c r="F1121" s="9"/>
      <c r="G1121" s="44"/>
      <c r="H1121" s="9"/>
      <c r="I1121" s="9"/>
      <c r="J1121" s="9"/>
      <c r="K1121" s="59"/>
      <c r="L1121" s="67"/>
      <c r="M1121" s="67"/>
      <c r="N1121" s="68"/>
      <c r="O1121" s="66"/>
      <c r="P1121" s="66"/>
      <c r="Q1121" s="66"/>
      <c r="R1121" s="66"/>
      <c r="S1121" s="66"/>
      <c r="T1121" s="66"/>
      <c r="U1121" s="66"/>
      <c r="V1121" s="66"/>
      <c r="W1121" s="66"/>
      <c r="X1121" s="66"/>
      <c r="Y1121" s="66"/>
      <c r="Z1121" s="66"/>
    </row>
    <row r="1122" spans="1:26">
      <c r="A1122" s="9"/>
      <c r="B1122" s="9"/>
      <c r="C1122" s="9"/>
      <c r="D1122" s="9"/>
      <c r="E1122" s="9"/>
      <c r="F1122" s="9"/>
      <c r="G1122" s="44"/>
      <c r="H1122" s="9"/>
      <c r="I1122" s="9"/>
      <c r="J1122" s="9"/>
      <c r="K1122" s="59"/>
      <c r="L1122" s="67"/>
      <c r="M1122" s="67"/>
      <c r="N1122" s="68"/>
      <c r="O1122" s="66"/>
      <c r="P1122" s="66"/>
      <c r="Q1122" s="66"/>
      <c r="R1122" s="66"/>
      <c r="S1122" s="66"/>
      <c r="T1122" s="66"/>
      <c r="U1122" s="66"/>
      <c r="V1122" s="66"/>
      <c r="W1122" s="66"/>
      <c r="X1122" s="66"/>
      <c r="Y1122" s="66"/>
      <c r="Z1122" s="66"/>
    </row>
    <row r="1123" spans="1:26">
      <c r="A1123" s="9"/>
      <c r="B1123" s="9"/>
      <c r="C1123" s="9"/>
      <c r="D1123" s="9"/>
      <c r="E1123" s="9"/>
      <c r="F1123" s="9"/>
      <c r="G1123" s="44"/>
      <c r="H1123" s="9"/>
      <c r="I1123" s="9"/>
      <c r="J1123" s="9"/>
      <c r="K1123" s="59"/>
      <c r="L1123" s="67"/>
      <c r="M1123" s="67"/>
      <c r="N1123" s="68"/>
      <c r="O1123" s="66"/>
      <c r="P1123" s="66"/>
      <c r="Q1123" s="66"/>
      <c r="R1123" s="66"/>
      <c r="S1123" s="66"/>
      <c r="T1123" s="66"/>
      <c r="U1123" s="66"/>
      <c r="V1123" s="66"/>
      <c r="W1123" s="66"/>
      <c r="X1123" s="66"/>
      <c r="Y1123" s="66"/>
      <c r="Z1123" s="66"/>
    </row>
    <row r="1124" spans="1:26">
      <c r="A1124" s="9"/>
      <c r="B1124" s="9"/>
      <c r="C1124" s="9"/>
      <c r="D1124" s="9"/>
      <c r="E1124" s="9"/>
      <c r="F1124" s="9"/>
      <c r="G1124" s="44"/>
      <c r="H1124" s="9"/>
      <c r="I1124" s="9"/>
      <c r="J1124" s="9"/>
      <c r="K1124" s="59"/>
      <c r="L1124" s="67"/>
      <c r="M1124" s="67"/>
      <c r="N1124" s="68"/>
      <c r="O1124" s="66"/>
      <c r="P1124" s="66"/>
      <c r="Q1124" s="66"/>
      <c r="R1124" s="66"/>
      <c r="S1124" s="66"/>
      <c r="T1124" s="66"/>
      <c r="U1124" s="66"/>
      <c r="V1124" s="66"/>
      <c r="W1124" s="66"/>
      <c r="X1124" s="66"/>
      <c r="Y1124" s="66"/>
      <c r="Z1124" s="66"/>
    </row>
    <row r="1125" spans="1:26">
      <c r="A1125" s="9"/>
      <c r="B1125" s="9"/>
      <c r="C1125" s="9"/>
      <c r="D1125" s="9"/>
      <c r="E1125" s="9"/>
      <c r="F1125" s="9"/>
      <c r="G1125" s="44"/>
      <c r="H1125" s="9"/>
      <c r="I1125" s="9"/>
      <c r="J1125" s="9"/>
      <c r="K1125" s="59"/>
      <c r="L1125" s="67"/>
      <c r="M1125" s="67"/>
      <c r="N1125" s="68"/>
      <c r="O1125" s="66"/>
      <c r="P1125" s="66"/>
      <c r="Q1125" s="66"/>
      <c r="R1125" s="66"/>
      <c r="S1125" s="66"/>
      <c r="T1125" s="66"/>
      <c r="U1125" s="66"/>
      <c r="V1125" s="66"/>
      <c r="W1125" s="66"/>
      <c r="X1125" s="66"/>
      <c r="Y1125" s="66"/>
      <c r="Z1125" s="66"/>
    </row>
    <row r="1126" spans="1:26">
      <c r="A1126" s="9"/>
      <c r="B1126" s="9"/>
      <c r="C1126" s="9"/>
      <c r="D1126" s="9"/>
      <c r="E1126" s="9"/>
      <c r="F1126" s="9"/>
      <c r="G1126" s="44"/>
      <c r="H1126" s="9"/>
      <c r="I1126" s="9"/>
      <c r="J1126" s="9"/>
      <c r="K1126" s="59"/>
      <c r="L1126" s="67"/>
      <c r="M1126" s="67"/>
      <c r="N1126" s="68"/>
      <c r="O1126" s="66"/>
      <c r="P1126" s="66"/>
      <c r="Q1126" s="66"/>
      <c r="R1126" s="66"/>
      <c r="S1126" s="66"/>
      <c r="T1126" s="66"/>
      <c r="U1126" s="66"/>
      <c r="V1126" s="66"/>
      <c r="W1126" s="66"/>
      <c r="X1126" s="66"/>
      <c r="Y1126" s="66"/>
      <c r="Z1126" s="66"/>
    </row>
    <row r="1127" spans="1:26">
      <c r="A1127" s="9"/>
      <c r="B1127" s="9"/>
      <c r="C1127" s="9"/>
      <c r="D1127" s="9"/>
      <c r="E1127" s="9"/>
      <c r="F1127" s="9"/>
      <c r="G1127" s="44"/>
      <c r="H1127" s="9"/>
      <c r="I1127" s="9"/>
      <c r="J1127" s="9"/>
      <c r="K1127" s="59"/>
      <c r="L1127" s="67"/>
      <c r="M1127" s="67"/>
      <c r="N1127" s="68"/>
      <c r="O1127" s="66"/>
      <c r="P1127" s="66"/>
      <c r="Q1127" s="66"/>
      <c r="R1127" s="66"/>
      <c r="S1127" s="66"/>
      <c r="T1127" s="66"/>
      <c r="U1127" s="66"/>
      <c r="V1127" s="66"/>
      <c r="W1127" s="66"/>
      <c r="X1127" s="66"/>
      <c r="Y1127" s="66"/>
      <c r="Z1127" s="66"/>
    </row>
    <row r="1128" spans="1:26">
      <c r="A1128" s="9"/>
      <c r="B1128" s="9"/>
      <c r="C1128" s="9"/>
      <c r="D1128" s="9"/>
      <c r="E1128" s="9"/>
      <c r="F1128" s="9"/>
      <c r="G1128" s="44"/>
      <c r="H1128" s="9"/>
      <c r="I1128" s="9"/>
      <c r="J1128" s="9"/>
      <c r="K1128" s="59"/>
      <c r="L1128" s="67"/>
      <c r="M1128" s="67"/>
      <c r="N1128" s="68"/>
      <c r="O1128" s="66"/>
      <c r="P1128" s="66"/>
      <c r="Q1128" s="66"/>
      <c r="R1128" s="66"/>
      <c r="S1128" s="66"/>
      <c r="T1128" s="66"/>
      <c r="U1128" s="66"/>
      <c r="V1128" s="66"/>
      <c r="W1128" s="66"/>
      <c r="X1128" s="66"/>
      <c r="Y1128" s="66"/>
      <c r="Z1128" s="66"/>
    </row>
    <row r="1129" spans="1:26">
      <c r="A1129" s="9"/>
      <c r="B1129" s="9"/>
      <c r="C1129" s="9"/>
      <c r="D1129" s="9"/>
      <c r="E1129" s="9"/>
      <c r="F1129" s="9"/>
      <c r="G1129" s="44"/>
      <c r="H1129" s="9"/>
      <c r="I1129" s="9"/>
      <c r="J1129" s="9"/>
      <c r="K1129" s="59"/>
      <c r="L1129" s="67"/>
      <c r="M1129" s="67"/>
      <c r="N1129" s="68"/>
      <c r="O1129" s="66"/>
      <c r="P1129" s="66"/>
      <c r="Q1129" s="66"/>
      <c r="R1129" s="66"/>
      <c r="S1129" s="66"/>
      <c r="T1129" s="66"/>
      <c r="U1129" s="66"/>
      <c r="V1129" s="66"/>
      <c r="W1129" s="66"/>
      <c r="X1129" s="66"/>
      <c r="Y1129" s="66"/>
      <c r="Z1129" s="66"/>
    </row>
    <row r="1130" spans="1:26">
      <c r="A1130" s="9"/>
      <c r="B1130" s="9"/>
      <c r="C1130" s="9"/>
      <c r="D1130" s="9"/>
      <c r="E1130" s="9"/>
      <c r="F1130" s="9"/>
      <c r="G1130" s="44"/>
      <c r="H1130" s="9"/>
      <c r="I1130" s="9"/>
      <c r="J1130" s="9"/>
      <c r="K1130" s="59"/>
      <c r="L1130" s="67"/>
      <c r="M1130" s="67"/>
      <c r="N1130" s="68"/>
      <c r="O1130" s="66"/>
      <c r="P1130" s="66"/>
      <c r="Q1130" s="66"/>
      <c r="R1130" s="66"/>
      <c r="S1130" s="66"/>
      <c r="T1130" s="66"/>
      <c r="U1130" s="66"/>
      <c r="V1130" s="66"/>
      <c r="W1130" s="66"/>
      <c r="X1130" s="66"/>
      <c r="Y1130" s="66"/>
      <c r="Z1130" s="66"/>
    </row>
    <row r="1131" spans="1:26">
      <c r="A1131" s="9"/>
      <c r="B1131" s="9"/>
      <c r="C1131" s="9"/>
      <c r="D1131" s="9"/>
      <c r="E1131" s="9"/>
      <c r="F1131" s="9"/>
      <c r="G1131" s="44"/>
      <c r="H1131" s="9"/>
      <c r="I1131" s="9"/>
      <c r="J1131" s="9"/>
      <c r="K1131" s="59"/>
      <c r="L1131" s="67"/>
      <c r="M1131" s="67"/>
      <c r="N1131" s="68"/>
      <c r="O1131" s="66"/>
      <c r="P1131" s="66"/>
      <c r="Q1131" s="66"/>
      <c r="R1131" s="66"/>
      <c r="S1131" s="66"/>
      <c r="T1131" s="66"/>
      <c r="U1131" s="66"/>
      <c r="V1131" s="66"/>
      <c r="W1131" s="66"/>
      <c r="X1131" s="66"/>
      <c r="Y1131" s="66"/>
      <c r="Z1131" s="66"/>
    </row>
    <row r="1132" spans="1:26">
      <c r="A1132" s="9"/>
      <c r="B1132" s="9"/>
      <c r="C1132" s="9"/>
      <c r="D1132" s="9"/>
      <c r="E1132" s="9"/>
      <c r="F1132" s="9"/>
      <c r="G1132" s="44"/>
      <c r="H1132" s="9"/>
      <c r="I1132" s="9"/>
      <c r="J1132" s="9"/>
      <c r="K1132" s="59"/>
      <c r="L1132" s="67"/>
      <c r="M1132" s="67"/>
      <c r="N1132" s="68"/>
      <c r="O1132" s="66"/>
      <c r="P1132" s="66"/>
      <c r="Q1132" s="66"/>
      <c r="R1132" s="66"/>
      <c r="S1132" s="66"/>
      <c r="T1132" s="66"/>
      <c r="U1132" s="66"/>
      <c r="V1132" s="66"/>
      <c r="W1132" s="66"/>
      <c r="X1132" s="66"/>
      <c r="Y1132" s="66"/>
      <c r="Z1132" s="66"/>
    </row>
    <row r="1133" spans="1:26">
      <c r="A1133" s="9"/>
      <c r="B1133" s="9"/>
      <c r="C1133" s="9"/>
      <c r="D1133" s="9"/>
      <c r="E1133" s="9"/>
      <c r="F1133" s="9"/>
      <c r="G1133" s="44"/>
      <c r="H1133" s="9"/>
      <c r="I1133" s="9"/>
      <c r="J1133" s="9"/>
      <c r="K1133" s="59"/>
      <c r="L1133" s="67"/>
      <c r="M1133" s="67"/>
      <c r="N1133" s="68"/>
      <c r="O1133" s="66"/>
      <c r="P1133" s="66"/>
      <c r="Q1133" s="66"/>
      <c r="R1133" s="66"/>
      <c r="S1133" s="66"/>
      <c r="T1133" s="66"/>
      <c r="U1133" s="66"/>
      <c r="V1133" s="66"/>
      <c r="W1133" s="66"/>
      <c r="X1133" s="66"/>
      <c r="Y1133" s="66"/>
      <c r="Z1133" s="66"/>
    </row>
    <row r="1134" spans="1:26">
      <c r="A1134" s="9"/>
      <c r="B1134" s="9"/>
      <c r="C1134" s="9"/>
      <c r="D1134" s="9"/>
      <c r="E1134" s="9"/>
      <c r="F1134" s="9"/>
      <c r="G1134" s="44"/>
      <c r="H1134" s="9"/>
      <c r="I1134" s="9"/>
      <c r="J1134" s="9"/>
      <c r="K1134" s="59"/>
      <c r="L1134" s="67"/>
      <c r="M1134" s="67"/>
      <c r="N1134" s="68"/>
      <c r="O1134" s="66"/>
      <c r="P1134" s="66"/>
      <c r="Q1134" s="66"/>
      <c r="R1134" s="66"/>
      <c r="S1134" s="66"/>
      <c r="T1134" s="66"/>
      <c r="U1134" s="66"/>
      <c r="V1134" s="66"/>
      <c r="W1134" s="66"/>
      <c r="X1134" s="66"/>
      <c r="Y1134" s="66"/>
      <c r="Z1134" s="66"/>
    </row>
    <row r="1135" spans="1:26">
      <c r="A1135" s="9"/>
      <c r="B1135" s="9"/>
      <c r="C1135" s="9"/>
      <c r="D1135" s="9"/>
      <c r="E1135" s="9"/>
      <c r="F1135" s="9"/>
      <c r="G1135" s="44"/>
      <c r="H1135" s="9"/>
      <c r="I1135" s="9"/>
      <c r="J1135" s="9"/>
      <c r="K1135" s="59"/>
      <c r="L1135" s="67"/>
      <c r="M1135" s="67"/>
      <c r="N1135" s="68"/>
      <c r="O1135" s="66"/>
      <c r="P1135" s="66"/>
      <c r="Q1135" s="66"/>
      <c r="R1135" s="66"/>
      <c r="S1135" s="66"/>
      <c r="T1135" s="66"/>
      <c r="U1135" s="66"/>
      <c r="V1135" s="66"/>
      <c r="W1135" s="66"/>
      <c r="X1135" s="66"/>
      <c r="Y1135" s="66"/>
      <c r="Z1135" s="66"/>
    </row>
    <row r="1136" spans="1:26">
      <c r="A1136" s="9"/>
      <c r="B1136" s="9"/>
      <c r="C1136" s="9"/>
      <c r="D1136" s="9"/>
      <c r="E1136" s="9"/>
      <c r="F1136" s="9"/>
      <c r="G1136" s="44"/>
      <c r="H1136" s="9"/>
      <c r="I1136" s="9"/>
      <c r="J1136" s="9"/>
      <c r="K1136" s="59"/>
      <c r="L1136" s="67"/>
      <c r="M1136" s="67"/>
      <c r="N1136" s="68"/>
      <c r="O1136" s="66"/>
      <c r="P1136" s="66"/>
      <c r="Q1136" s="66"/>
      <c r="R1136" s="66"/>
      <c r="S1136" s="66"/>
      <c r="T1136" s="66"/>
      <c r="U1136" s="66"/>
      <c r="V1136" s="66"/>
      <c r="W1136" s="66"/>
      <c r="X1136" s="66"/>
      <c r="Y1136" s="66"/>
      <c r="Z1136" s="66"/>
    </row>
    <row r="1137" spans="1:26">
      <c r="A1137" s="9"/>
      <c r="B1137" s="9"/>
      <c r="C1137" s="9"/>
      <c r="D1137" s="9"/>
      <c r="E1137" s="9"/>
      <c r="F1137" s="9"/>
      <c r="G1137" s="44"/>
      <c r="H1137" s="9"/>
      <c r="I1137" s="9"/>
      <c r="J1137" s="9"/>
      <c r="K1137" s="59"/>
      <c r="L1137" s="67"/>
      <c r="M1137" s="67"/>
      <c r="N1137" s="68"/>
      <c r="O1137" s="66"/>
      <c r="P1137" s="66"/>
      <c r="Q1137" s="66"/>
      <c r="R1137" s="66"/>
      <c r="S1137" s="66"/>
      <c r="T1137" s="66"/>
      <c r="U1137" s="66"/>
      <c r="V1137" s="66"/>
      <c r="W1137" s="66"/>
      <c r="X1137" s="66"/>
      <c r="Y1137" s="66"/>
      <c r="Z1137" s="66"/>
    </row>
    <row r="1138" spans="1:26">
      <c r="A1138" s="9"/>
      <c r="B1138" s="9"/>
      <c r="C1138" s="9"/>
      <c r="D1138" s="9"/>
      <c r="E1138" s="9"/>
      <c r="F1138" s="9"/>
      <c r="G1138" s="44"/>
      <c r="H1138" s="9"/>
      <c r="I1138" s="9"/>
      <c r="J1138" s="9"/>
      <c r="K1138" s="59"/>
      <c r="L1138" s="67"/>
      <c r="M1138" s="67"/>
      <c r="N1138" s="68"/>
      <c r="O1138" s="66"/>
      <c r="P1138" s="66"/>
      <c r="Q1138" s="66"/>
      <c r="R1138" s="66"/>
      <c r="S1138" s="66"/>
      <c r="T1138" s="66"/>
      <c r="U1138" s="66"/>
      <c r="V1138" s="66"/>
      <c r="W1138" s="66"/>
      <c r="X1138" s="66"/>
      <c r="Y1138" s="66"/>
      <c r="Z1138" s="66"/>
    </row>
    <row r="1139" spans="1:26">
      <c r="A1139" s="9"/>
      <c r="B1139" s="9"/>
      <c r="C1139" s="9"/>
      <c r="D1139" s="9"/>
      <c r="E1139" s="9"/>
      <c r="F1139" s="9"/>
      <c r="G1139" s="44"/>
      <c r="H1139" s="9"/>
      <c r="I1139" s="9"/>
      <c r="J1139" s="9"/>
      <c r="K1139" s="59"/>
      <c r="L1139" s="67"/>
      <c r="M1139" s="67"/>
      <c r="N1139" s="68"/>
      <c r="O1139" s="66"/>
      <c r="P1139" s="66"/>
      <c r="Q1139" s="66"/>
      <c r="R1139" s="66"/>
      <c r="S1139" s="66"/>
      <c r="T1139" s="66"/>
      <c r="U1139" s="66"/>
      <c r="V1139" s="66"/>
      <c r="W1139" s="66"/>
      <c r="X1139" s="66"/>
      <c r="Y1139" s="66"/>
      <c r="Z1139" s="66"/>
    </row>
    <row r="1140" spans="1:26">
      <c r="A1140" s="9"/>
      <c r="B1140" s="9"/>
      <c r="C1140" s="9"/>
      <c r="D1140" s="9"/>
      <c r="E1140" s="9"/>
      <c r="F1140" s="9"/>
      <c r="G1140" s="44"/>
      <c r="H1140" s="9"/>
      <c r="I1140" s="9"/>
      <c r="J1140" s="9"/>
      <c r="K1140" s="59"/>
      <c r="L1140" s="67"/>
      <c r="M1140" s="67"/>
      <c r="N1140" s="68"/>
      <c r="O1140" s="66"/>
      <c r="P1140" s="66"/>
      <c r="Q1140" s="66"/>
      <c r="R1140" s="66"/>
      <c r="S1140" s="66"/>
      <c r="T1140" s="66"/>
      <c r="U1140" s="66"/>
      <c r="V1140" s="66"/>
      <c r="W1140" s="66"/>
      <c r="X1140" s="66"/>
      <c r="Y1140" s="66"/>
      <c r="Z1140" s="66"/>
    </row>
    <row r="1141" spans="1:26">
      <c r="A1141" s="9"/>
      <c r="B1141" s="9"/>
      <c r="C1141" s="9"/>
      <c r="D1141" s="9"/>
      <c r="E1141" s="9"/>
      <c r="F1141" s="9"/>
      <c r="G1141" s="44"/>
      <c r="H1141" s="9"/>
      <c r="I1141" s="9"/>
      <c r="J1141" s="9"/>
      <c r="K1141" s="59"/>
      <c r="L1141" s="67"/>
      <c r="M1141" s="67"/>
      <c r="N1141" s="68"/>
      <c r="O1141" s="66"/>
      <c r="P1141" s="66"/>
      <c r="Q1141" s="66"/>
      <c r="R1141" s="66"/>
      <c r="S1141" s="66"/>
      <c r="T1141" s="66"/>
      <c r="U1141" s="66"/>
      <c r="V1141" s="66"/>
      <c r="W1141" s="66"/>
      <c r="X1141" s="66"/>
      <c r="Y1141" s="66"/>
      <c r="Z1141" s="66"/>
    </row>
    <row r="1142" spans="1:26">
      <c r="A1142" s="9"/>
      <c r="B1142" s="9"/>
      <c r="C1142" s="9"/>
      <c r="D1142" s="9"/>
      <c r="E1142" s="9"/>
      <c r="F1142" s="9"/>
      <c r="G1142" s="44"/>
      <c r="H1142" s="9"/>
      <c r="I1142" s="9"/>
      <c r="J1142" s="9"/>
      <c r="K1142" s="59"/>
      <c r="L1142" s="67"/>
      <c r="M1142" s="67"/>
      <c r="N1142" s="68"/>
      <c r="O1142" s="66"/>
      <c r="P1142" s="66"/>
      <c r="Q1142" s="66"/>
      <c r="R1142" s="66"/>
      <c r="S1142" s="66"/>
      <c r="T1142" s="66"/>
      <c r="U1142" s="66"/>
      <c r="V1142" s="66"/>
      <c r="W1142" s="66"/>
      <c r="X1142" s="66"/>
      <c r="Y1142" s="66"/>
      <c r="Z1142" s="66"/>
    </row>
    <row r="1143" spans="1:26">
      <c r="A1143" s="9"/>
      <c r="B1143" s="9"/>
      <c r="C1143" s="9"/>
      <c r="D1143" s="9"/>
      <c r="E1143" s="9"/>
      <c r="F1143" s="9"/>
      <c r="G1143" s="44"/>
      <c r="H1143" s="9"/>
      <c r="I1143" s="9"/>
      <c r="J1143" s="9"/>
      <c r="K1143" s="59"/>
      <c r="L1143" s="67"/>
      <c r="M1143" s="67"/>
      <c r="N1143" s="68"/>
      <c r="O1143" s="66"/>
      <c r="P1143" s="66"/>
      <c r="Q1143" s="66"/>
      <c r="R1143" s="66"/>
      <c r="S1143" s="66"/>
      <c r="T1143" s="66"/>
      <c r="U1143" s="66"/>
      <c r="V1143" s="66"/>
      <c r="W1143" s="66"/>
      <c r="X1143" s="66"/>
      <c r="Y1143" s="66"/>
      <c r="Z1143" s="66"/>
    </row>
    <row r="1144" spans="1:26">
      <c r="A1144" s="9"/>
      <c r="B1144" s="9"/>
      <c r="C1144" s="9"/>
      <c r="D1144" s="9"/>
      <c r="E1144" s="9"/>
      <c r="F1144" s="9"/>
      <c r="G1144" s="44"/>
      <c r="H1144" s="9"/>
      <c r="I1144" s="9"/>
      <c r="J1144" s="9"/>
      <c r="K1144" s="59"/>
      <c r="L1144" s="67"/>
      <c r="M1144" s="67"/>
      <c r="N1144" s="68"/>
      <c r="O1144" s="66"/>
      <c r="P1144" s="66"/>
      <c r="Q1144" s="66"/>
      <c r="R1144" s="66"/>
      <c r="S1144" s="66"/>
      <c r="T1144" s="66"/>
      <c r="U1144" s="66"/>
      <c r="V1144" s="66"/>
      <c r="W1144" s="66"/>
      <c r="X1144" s="66"/>
      <c r="Y1144" s="66"/>
      <c r="Z1144" s="66"/>
    </row>
    <row r="1145" spans="1:26">
      <c r="A1145" s="9"/>
      <c r="B1145" s="9"/>
      <c r="C1145" s="9"/>
      <c r="D1145" s="9"/>
      <c r="E1145" s="9"/>
      <c r="F1145" s="9"/>
      <c r="G1145" s="44"/>
      <c r="H1145" s="9"/>
      <c r="I1145" s="9"/>
      <c r="J1145" s="9"/>
      <c r="K1145" s="59"/>
      <c r="L1145" s="67"/>
      <c r="M1145" s="67"/>
      <c r="N1145" s="68"/>
      <c r="O1145" s="66"/>
      <c r="P1145" s="66"/>
      <c r="Q1145" s="66"/>
      <c r="R1145" s="66"/>
      <c r="S1145" s="66"/>
      <c r="T1145" s="66"/>
      <c r="U1145" s="66"/>
      <c r="V1145" s="66"/>
      <c r="W1145" s="66"/>
      <c r="X1145" s="66"/>
      <c r="Y1145" s="66"/>
      <c r="Z1145" s="66"/>
    </row>
    <row r="1146" spans="1:26">
      <c r="A1146" s="9"/>
      <c r="B1146" s="9"/>
      <c r="C1146" s="9"/>
      <c r="D1146" s="9"/>
      <c r="E1146" s="9"/>
      <c r="F1146" s="9"/>
      <c r="G1146" s="44"/>
      <c r="H1146" s="9"/>
      <c r="I1146" s="9"/>
      <c r="J1146" s="9"/>
      <c r="K1146" s="59"/>
      <c r="L1146" s="67"/>
      <c r="M1146" s="67"/>
      <c r="N1146" s="68"/>
      <c r="O1146" s="66"/>
      <c r="P1146" s="66"/>
      <c r="Q1146" s="66"/>
      <c r="R1146" s="66"/>
      <c r="S1146" s="66"/>
      <c r="T1146" s="66"/>
      <c r="U1146" s="66"/>
      <c r="V1146" s="66"/>
      <c r="W1146" s="66"/>
      <c r="X1146" s="66"/>
      <c r="Y1146" s="66"/>
      <c r="Z1146" s="66"/>
    </row>
    <row r="1147" spans="1:26">
      <c r="A1147" s="9"/>
      <c r="B1147" s="9"/>
      <c r="C1147" s="9"/>
      <c r="D1147" s="9"/>
      <c r="E1147" s="9"/>
      <c r="F1147" s="9"/>
      <c r="G1147" s="44"/>
      <c r="H1147" s="9"/>
      <c r="I1147" s="9"/>
      <c r="J1147" s="9"/>
      <c r="K1147" s="59"/>
      <c r="L1147" s="67"/>
      <c r="M1147" s="67"/>
      <c r="N1147" s="68"/>
      <c r="O1147" s="66"/>
      <c r="P1147" s="66"/>
      <c r="Q1147" s="66"/>
      <c r="R1147" s="66"/>
      <c r="S1147" s="66"/>
      <c r="T1147" s="66"/>
      <c r="U1147" s="66"/>
      <c r="V1147" s="66"/>
      <c r="W1147" s="66"/>
      <c r="X1147" s="66"/>
      <c r="Y1147" s="66"/>
      <c r="Z1147" s="66"/>
    </row>
    <row r="1148" spans="1:26">
      <c r="A1148" s="9"/>
      <c r="B1148" s="9"/>
      <c r="C1148" s="9"/>
      <c r="D1148" s="9"/>
      <c r="E1148" s="9"/>
      <c r="F1148" s="9"/>
      <c r="G1148" s="44"/>
      <c r="H1148" s="9"/>
      <c r="I1148" s="9"/>
      <c r="J1148" s="9"/>
      <c r="K1148" s="59"/>
      <c r="L1148" s="67"/>
      <c r="M1148" s="67"/>
      <c r="N1148" s="68"/>
      <c r="O1148" s="66"/>
      <c r="P1148" s="66"/>
      <c r="Q1148" s="66"/>
      <c r="R1148" s="66"/>
      <c r="S1148" s="66"/>
      <c r="T1148" s="66"/>
      <c r="U1148" s="66"/>
      <c r="V1148" s="66"/>
      <c r="W1148" s="66"/>
      <c r="X1148" s="66"/>
      <c r="Y1148" s="66"/>
      <c r="Z1148" s="66"/>
    </row>
    <row r="1149" spans="1:26">
      <c r="A1149" s="9"/>
      <c r="B1149" s="9"/>
      <c r="C1149" s="9"/>
      <c r="D1149" s="9"/>
      <c r="E1149" s="9"/>
      <c r="F1149" s="9"/>
      <c r="G1149" s="44"/>
      <c r="H1149" s="9"/>
      <c r="I1149" s="9"/>
      <c r="J1149" s="9"/>
      <c r="K1149" s="59"/>
      <c r="L1149" s="67"/>
      <c r="M1149" s="67"/>
      <c r="N1149" s="68"/>
      <c r="O1149" s="66"/>
      <c r="P1149" s="66"/>
      <c r="Q1149" s="66"/>
      <c r="R1149" s="66"/>
      <c r="S1149" s="66"/>
      <c r="T1149" s="66"/>
      <c r="U1149" s="66"/>
      <c r="V1149" s="66"/>
      <c r="W1149" s="66"/>
      <c r="X1149" s="66"/>
      <c r="Y1149" s="66"/>
      <c r="Z1149" s="66"/>
    </row>
    <row r="1150" spans="1:26">
      <c r="A1150" s="9"/>
      <c r="B1150" s="9"/>
      <c r="C1150" s="9"/>
      <c r="D1150" s="9"/>
      <c r="E1150" s="9"/>
      <c r="F1150" s="9"/>
      <c r="G1150" s="44"/>
      <c r="H1150" s="9"/>
      <c r="I1150" s="9"/>
      <c r="J1150" s="9"/>
      <c r="K1150" s="59"/>
      <c r="L1150" s="67"/>
      <c r="M1150" s="67"/>
      <c r="N1150" s="68"/>
      <c r="O1150" s="66"/>
      <c r="P1150" s="66"/>
      <c r="Q1150" s="66"/>
      <c r="R1150" s="66"/>
      <c r="S1150" s="66"/>
      <c r="T1150" s="66"/>
      <c r="U1150" s="66"/>
      <c r="V1150" s="66"/>
      <c r="W1150" s="66"/>
      <c r="X1150" s="66"/>
      <c r="Y1150" s="66"/>
      <c r="Z1150" s="66"/>
    </row>
    <row r="1151" spans="1:26">
      <c r="A1151" s="9"/>
      <c r="B1151" s="9"/>
      <c r="C1151" s="9"/>
      <c r="D1151" s="9"/>
      <c r="E1151" s="9"/>
      <c r="F1151" s="9"/>
      <c r="G1151" s="44"/>
      <c r="H1151" s="9"/>
      <c r="I1151" s="9"/>
      <c r="J1151" s="9"/>
      <c r="K1151" s="59"/>
      <c r="L1151" s="67"/>
      <c r="M1151" s="67"/>
      <c r="N1151" s="68"/>
      <c r="O1151" s="66"/>
      <c r="P1151" s="66"/>
      <c r="Q1151" s="66"/>
      <c r="R1151" s="66"/>
      <c r="S1151" s="66"/>
      <c r="T1151" s="66"/>
      <c r="U1151" s="66"/>
      <c r="V1151" s="66"/>
      <c r="W1151" s="66"/>
      <c r="X1151" s="66"/>
      <c r="Y1151" s="66"/>
      <c r="Z1151" s="66"/>
    </row>
    <row r="1152" spans="1:26">
      <c r="A1152" s="9"/>
      <c r="B1152" s="9"/>
      <c r="C1152" s="9"/>
      <c r="D1152" s="9"/>
      <c r="E1152" s="9"/>
      <c r="F1152" s="9"/>
      <c r="G1152" s="44"/>
      <c r="H1152" s="9"/>
      <c r="I1152" s="9"/>
      <c r="J1152" s="9"/>
      <c r="K1152" s="59"/>
      <c r="L1152" s="67"/>
      <c r="M1152" s="67"/>
      <c r="N1152" s="68"/>
      <c r="O1152" s="66"/>
      <c r="P1152" s="66"/>
      <c r="Q1152" s="66"/>
      <c r="R1152" s="66"/>
      <c r="S1152" s="66"/>
      <c r="T1152" s="66"/>
      <c r="U1152" s="66"/>
      <c r="V1152" s="66"/>
      <c r="W1152" s="66"/>
      <c r="X1152" s="66"/>
      <c r="Y1152" s="66"/>
      <c r="Z1152" s="66"/>
    </row>
    <row r="1153" spans="1:26">
      <c r="A1153" s="9"/>
      <c r="B1153" s="9"/>
      <c r="C1153" s="9"/>
      <c r="D1153" s="9"/>
      <c r="E1153" s="9"/>
      <c r="F1153" s="9"/>
      <c r="G1153" s="44"/>
      <c r="H1153" s="9"/>
      <c r="I1153" s="9"/>
      <c r="J1153" s="9"/>
      <c r="K1153" s="59"/>
      <c r="L1153" s="67"/>
      <c r="M1153" s="67"/>
      <c r="N1153" s="68"/>
      <c r="O1153" s="66"/>
      <c r="P1153" s="66"/>
      <c r="Q1153" s="66"/>
      <c r="R1153" s="66"/>
      <c r="S1153" s="66"/>
      <c r="T1153" s="66"/>
      <c r="U1153" s="66"/>
      <c r="V1153" s="66"/>
      <c r="W1153" s="66"/>
      <c r="X1153" s="66"/>
      <c r="Y1153" s="66"/>
      <c r="Z1153" s="66"/>
    </row>
    <row r="1154" spans="1:26">
      <c r="A1154" s="9"/>
      <c r="B1154" s="9"/>
      <c r="C1154" s="9"/>
      <c r="D1154" s="9"/>
      <c r="E1154" s="9"/>
      <c r="F1154" s="9"/>
      <c r="G1154" s="44"/>
      <c r="H1154" s="9"/>
      <c r="I1154" s="9"/>
      <c r="J1154" s="9"/>
      <c r="K1154" s="59"/>
      <c r="L1154" s="67"/>
      <c r="M1154" s="67"/>
      <c r="N1154" s="68"/>
      <c r="O1154" s="66"/>
      <c r="P1154" s="66"/>
      <c r="Q1154" s="66"/>
      <c r="R1154" s="66"/>
      <c r="S1154" s="66"/>
      <c r="T1154" s="66"/>
      <c r="U1154" s="66"/>
      <c r="V1154" s="66"/>
      <c r="W1154" s="66"/>
      <c r="X1154" s="66"/>
      <c r="Y1154" s="66"/>
      <c r="Z1154" s="66"/>
    </row>
    <row r="1155" spans="1:26">
      <c r="A1155" s="9"/>
      <c r="B1155" s="9"/>
      <c r="C1155" s="9"/>
      <c r="D1155" s="9"/>
      <c r="E1155" s="9"/>
      <c r="F1155" s="9"/>
      <c r="G1155" s="44"/>
      <c r="H1155" s="9"/>
      <c r="I1155" s="9"/>
      <c r="J1155" s="9"/>
      <c r="K1155" s="59"/>
      <c r="L1155" s="67"/>
      <c r="M1155" s="67"/>
      <c r="N1155" s="68"/>
      <c r="O1155" s="66"/>
      <c r="P1155" s="66"/>
      <c r="Q1155" s="66"/>
      <c r="R1155" s="66"/>
      <c r="S1155" s="66"/>
      <c r="T1155" s="66"/>
      <c r="U1155" s="66"/>
      <c r="V1155" s="66"/>
      <c r="W1155" s="66"/>
      <c r="X1155" s="66"/>
      <c r="Y1155" s="66"/>
      <c r="Z1155" s="66"/>
    </row>
    <row r="1156" spans="1:26">
      <c r="A1156" s="9"/>
      <c r="B1156" s="9"/>
      <c r="C1156" s="9"/>
      <c r="D1156" s="9"/>
      <c r="E1156" s="9"/>
      <c r="F1156" s="9"/>
      <c r="G1156" s="44"/>
      <c r="H1156" s="9"/>
      <c r="I1156" s="9"/>
      <c r="J1156" s="9"/>
      <c r="K1156" s="59"/>
      <c r="L1156" s="67"/>
      <c r="M1156" s="67"/>
      <c r="N1156" s="68"/>
      <c r="O1156" s="66"/>
      <c r="P1156" s="66"/>
      <c r="Q1156" s="66"/>
      <c r="R1156" s="66"/>
      <c r="S1156" s="66"/>
      <c r="T1156" s="66"/>
      <c r="U1156" s="66"/>
      <c r="V1156" s="66"/>
      <c r="W1156" s="66"/>
      <c r="X1156" s="66"/>
      <c r="Y1156" s="66"/>
      <c r="Z1156" s="66"/>
    </row>
    <row r="1157" spans="1:26">
      <c r="A1157" s="9"/>
      <c r="B1157" s="9"/>
      <c r="C1157" s="9"/>
      <c r="D1157" s="9"/>
      <c r="E1157" s="9"/>
      <c r="F1157" s="9"/>
      <c r="G1157" s="44"/>
      <c r="H1157" s="9"/>
      <c r="I1157" s="9"/>
      <c r="J1157" s="9"/>
      <c r="K1157" s="59"/>
      <c r="L1157" s="67"/>
      <c r="M1157" s="67"/>
      <c r="N1157" s="68"/>
      <c r="O1157" s="66"/>
      <c r="P1157" s="66"/>
      <c r="Q1157" s="66"/>
      <c r="R1157" s="66"/>
      <c r="S1157" s="66"/>
      <c r="T1157" s="66"/>
      <c r="U1157" s="66"/>
      <c r="V1157" s="66"/>
      <c r="W1157" s="66"/>
      <c r="X1157" s="66"/>
      <c r="Y1157" s="66"/>
      <c r="Z1157" s="66"/>
    </row>
    <row r="1158" spans="1:26">
      <c r="A1158" s="9"/>
      <c r="B1158" s="9"/>
      <c r="C1158" s="9"/>
      <c r="D1158" s="9"/>
      <c r="E1158" s="9"/>
      <c r="F1158" s="9"/>
      <c r="G1158" s="44"/>
      <c r="H1158" s="9"/>
      <c r="I1158" s="9"/>
      <c r="J1158" s="9"/>
      <c r="K1158" s="59"/>
      <c r="L1158" s="67"/>
      <c r="M1158" s="67"/>
      <c r="N1158" s="68"/>
      <c r="O1158" s="66"/>
      <c r="P1158" s="66"/>
      <c r="Q1158" s="66"/>
      <c r="R1158" s="66"/>
      <c r="S1158" s="66"/>
      <c r="T1158" s="66"/>
      <c r="U1158" s="66"/>
      <c r="V1158" s="66"/>
      <c r="W1158" s="66"/>
      <c r="X1158" s="66"/>
      <c r="Y1158" s="66"/>
      <c r="Z1158" s="66"/>
    </row>
    <row r="1159" spans="1:26">
      <c r="A1159" s="9"/>
      <c r="B1159" s="9"/>
      <c r="C1159" s="9"/>
      <c r="D1159" s="9"/>
      <c r="E1159" s="9"/>
      <c r="F1159" s="9"/>
      <c r="G1159" s="44"/>
      <c r="H1159" s="9"/>
      <c r="I1159" s="9"/>
      <c r="J1159" s="9"/>
      <c r="K1159" s="59"/>
      <c r="L1159" s="67"/>
      <c r="M1159" s="67"/>
      <c r="N1159" s="68"/>
      <c r="O1159" s="66"/>
      <c r="P1159" s="66"/>
      <c r="Q1159" s="66"/>
      <c r="R1159" s="66"/>
      <c r="S1159" s="66"/>
      <c r="T1159" s="66"/>
      <c r="U1159" s="66"/>
      <c r="V1159" s="66"/>
      <c r="W1159" s="66"/>
      <c r="X1159" s="66"/>
      <c r="Y1159" s="66"/>
      <c r="Z1159" s="66"/>
    </row>
    <row r="1160" spans="1:26">
      <c r="A1160" s="9"/>
      <c r="B1160" s="9"/>
      <c r="C1160" s="9"/>
      <c r="D1160" s="9"/>
      <c r="E1160" s="9"/>
      <c r="F1160" s="9"/>
      <c r="G1160" s="44"/>
      <c r="H1160" s="9"/>
      <c r="I1160" s="9"/>
      <c r="J1160" s="9"/>
      <c r="K1160" s="59"/>
      <c r="L1160" s="67"/>
      <c r="M1160" s="67"/>
      <c r="N1160" s="68"/>
      <c r="O1160" s="66"/>
      <c r="P1160" s="66"/>
      <c r="Q1160" s="66"/>
      <c r="R1160" s="66"/>
      <c r="S1160" s="66"/>
      <c r="T1160" s="66"/>
      <c r="U1160" s="66"/>
      <c r="V1160" s="66"/>
      <c r="W1160" s="66"/>
      <c r="X1160" s="66"/>
      <c r="Y1160" s="66"/>
      <c r="Z1160" s="66"/>
    </row>
    <row r="1161" spans="1:26">
      <c r="A1161" s="9"/>
      <c r="B1161" s="9"/>
      <c r="C1161" s="9"/>
      <c r="D1161" s="9"/>
      <c r="E1161" s="9"/>
      <c r="F1161" s="9"/>
      <c r="G1161" s="44"/>
      <c r="H1161" s="9"/>
      <c r="I1161" s="9"/>
      <c r="J1161" s="9"/>
      <c r="K1161" s="59"/>
      <c r="L1161" s="67"/>
      <c r="M1161" s="67"/>
      <c r="N1161" s="68"/>
      <c r="O1161" s="66"/>
      <c r="P1161" s="66"/>
      <c r="Q1161" s="66"/>
      <c r="R1161" s="66"/>
      <c r="S1161" s="66"/>
      <c r="T1161" s="66"/>
      <c r="U1161" s="66"/>
      <c r="V1161" s="66"/>
      <c r="W1161" s="66"/>
      <c r="X1161" s="66"/>
      <c r="Y1161" s="66"/>
      <c r="Z1161" s="66"/>
    </row>
    <row r="1162" spans="1:26">
      <c r="A1162" s="9"/>
      <c r="B1162" s="9"/>
      <c r="C1162" s="9"/>
      <c r="D1162" s="9"/>
      <c r="E1162" s="9"/>
      <c r="F1162" s="9"/>
      <c r="G1162" s="44"/>
      <c r="H1162" s="9"/>
      <c r="I1162" s="9"/>
      <c r="J1162" s="9"/>
      <c r="K1162" s="59"/>
      <c r="L1162" s="67"/>
      <c r="M1162" s="67"/>
      <c r="N1162" s="68"/>
      <c r="O1162" s="66"/>
      <c r="P1162" s="66"/>
      <c r="Q1162" s="66"/>
      <c r="R1162" s="66"/>
      <c r="S1162" s="66"/>
      <c r="T1162" s="66"/>
      <c r="U1162" s="66"/>
      <c r="V1162" s="66"/>
      <c r="W1162" s="66"/>
      <c r="X1162" s="66"/>
      <c r="Y1162" s="66"/>
      <c r="Z1162" s="66"/>
    </row>
    <row r="1163" spans="1:26">
      <c r="A1163" s="9"/>
      <c r="B1163" s="9"/>
      <c r="C1163" s="9"/>
      <c r="D1163" s="9"/>
      <c r="E1163" s="9"/>
      <c r="F1163" s="9"/>
      <c r="G1163" s="44"/>
      <c r="H1163" s="9"/>
      <c r="I1163" s="9"/>
      <c r="J1163" s="9"/>
      <c r="K1163" s="59"/>
      <c r="L1163" s="67"/>
      <c r="M1163" s="67"/>
      <c r="N1163" s="68"/>
      <c r="O1163" s="66"/>
      <c r="P1163" s="66"/>
      <c r="Q1163" s="66"/>
      <c r="R1163" s="66"/>
      <c r="S1163" s="66"/>
      <c r="T1163" s="66"/>
      <c r="U1163" s="66"/>
      <c r="V1163" s="66"/>
      <c r="W1163" s="66"/>
      <c r="X1163" s="66"/>
      <c r="Y1163" s="66"/>
      <c r="Z1163" s="66"/>
    </row>
    <row r="1164" spans="1:26">
      <c r="A1164" s="9"/>
      <c r="B1164" s="9"/>
      <c r="C1164" s="9"/>
      <c r="D1164" s="9"/>
      <c r="E1164" s="9"/>
      <c r="F1164" s="9"/>
      <c r="G1164" s="44"/>
      <c r="H1164" s="9"/>
      <c r="I1164" s="9"/>
      <c r="J1164" s="9"/>
      <c r="K1164" s="59"/>
      <c r="L1164" s="67"/>
      <c r="M1164" s="67"/>
      <c r="N1164" s="68"/>
      <c r="O1164" s="66"/>
      <c r="P1164" s="66"/>
      <c r="Q1164" s="66"/>
      <c r="R1164" s="66"/>
      <c r="S1164" s="66"/>
      <c r="T1164" s="66"/>
      <c r="U1164" s="66"/>
      <c r="V1164" s="66"/>
      <c r="W1164" s="66"/>
      <c r="X1164" s="66"/>
      <c r="Y1164" s="66"/>
      <c r="Z1164" s="66"/>
    </row>
    <row r="1165" spans="1:26">
      <c r="A1165" s="9"/>
      <c r="B1165" s="9"/>
      <c r="C1165" s="9"/>
      <c r="D1165" s="9"/>
      <c r="E1165" s="9"/>
      <c r="F1165" s="9"/>
      <c r="G1165" s="44"/>
      <c r="H1165" s="9"/>
      <c r="I1165" s="9"/>
      <c r="J1165" s="9"/>
      <c r="K1165" s="59"/>
      <c r="L1165" s="67"/>
      <c r="M1165" s="67"/>
      <c r="N1165" s="68"/>
      <c r="O1165" s="66"/>
      <c r="P1165" s="66"/>
      <c r="Q1165" s="66"/>
      <c r="R1165" s="66"/>
      <c r="S1165" s="66"/>
      <c r="T1165" s="66"/>
      <c r="U1165" s="66"/>
      <c r="V1165" s="66"/>
      <c r="W1165" s="66"/>
      <c r="X1165" s="66"/>
      <c r="Y1165" s="66"/>
      <c r="Z1165" s="66"/>
    </row>
    <row r="1166" spans="1:26">
      <c r="A1166" s="9"/>
      <c r="B1166" s="9"/>
      <c r="C1166" s="9"/>
      <c r="D1166" s="9"/>
      <c r="E1166" s="9"/>
      <c r="F1166" s="9"/>
      <c r="G1166" s="44"/>
      <c r="H1166" s="9"/>
      <c r="I1166" s="9"/>
      <c r="J1166" s="9"/>
      <c r="K1166" s="59"/>
      <c r="L1166" s="67"/>
      <c r="M1166" s="67"/>
      <c r="N1166" s="68"/>
      <c r="O1166" s="66"/>
      <c r="P1166" s="66"/>
      <c r="Q1166" s="66"/>
      <c r="R1166" s="66"/>
      <c r="S1166" s="66"/>
      <c r="T1166" s="66"/>
      <c r="U1166" s="66"/>
      <c r="V1166" s="66"/>
      <c r="W1166" s="66"/>
      <c r="X1166" s="66"/>
      <c r="Y1166" s="66"/>
      <c r="Z1166" s="66"/>
    </row>
    <row r="1167" spans="1:26">
      <c r="A1167" s="9"/>
      <c r="B1167" s="9"/>
      <c r="C1167" s="9"/>
      <c r="D1167" s="9"/>
      <c r="E1167" s="9"/>
      <c r="F1167" s="9"/>
      <c r="G1167" s="44"/>
      <c r="H1167" s="9"/>
      <c r="I1167" s="9"/>
      <c r="J1167" s="9"/>
      <c r="K1167" s="59"/>
      <c r="L1167" s="67"/>
      <c r="M1167" s="67"/>
      <c r="N1167" s="68"/>
      <c r="O1167" s="66"/>
      <c r="P1167" s="66"/>
      <c r="Q1167" s="66"/>
      <c r="R1167" s="66"/>
      <c r="S1167" s="66"/>
      <c r="T1167" s="66"/>
      <c r="U1167" s="66"/>
      <c r="V1167" s="66"/>
      <c r="W1167" s="66"/>
      <c r="X1167" s="66"/>
      <c r="Y1167" s="66"/>
      <c r="Z1167" s="66"/>
    </row>
    <row r="1168" spans="1:26">
      <c r="A1168" s="9"/>
      <c r="B1168" s="9"/>
      <c r="C1168" s="9"/>
      <c r="D1168" s="9"/>
      <c r="E1168" s="9"/>
      <c r="F1168" s="9"/>
      <c r="G1168" s="44"/>
      <c r="H1168" s="9"/>
      <c r="I1168" s="9"/>
      <c r="J1168" s="9"/>
      <c r="K1168" s="59"/>
      <c r="L1168" s="67"/>
      <c r="M1168" s="67"/>
      <c r="N1168" s="68"/>
      <c r="O1168" s="66"/>
      <c r="P1168" s="66"/>
      <c r="Q1168" s="66"/>
      <c r="R1168" s="66"/>
      <c r="S1168" s="66"/>
      <c r="T1168" s="66"/>
      <c r="U1168" s="66"/>
      <c r="V1168" s="66"/>
      <c r="W1168" s="66"/>
      <c r="X1168" s="66"/>
      <c r="Y1168" s="66"/>
      <c r="Z1168" s="66"/>
    </row>
    <row r="1169" spans="1:26">
      <c r="A1169" s="9"/>
      <c r="B1169" s="9"/>
      <c r="C1169" s="9"/>
      <c r="D1169" s="9"/>
      <c r="E1169" s="9"/>
      <c r="F1169" s="9"/>
      <c r="G1169" s="44"/>
      <c r="H1169" s="9"/>
      <c r="I1169" s="9"/>
      <c r="J1169" s="9"/>
      <c r="K1169" s="59"/>
      <c r="L1169" s="67"/>
      <c r="M1169" s="67"/>
      <c r="N1169" s="68"/>
      <c r="O1169" s="66"/>
      <c r="P1169" s="66"/>
      <c r="Q1169" s="66"/>
      <c r="R1169" s="66"/>
      <c r="S1169" s="66"/>
      <c r="T1169" s="66"/>
      <c r="U1169" s="66"/>
      <c r="V1169" s="66"/>
      <c r="W1169" s="66"/>
      <c r="X1169" s="66"/>
      <c r="Y1169" s="66"/>
      <c r="Z1169" s="66"/>
    </row>
    <row r="1170" spans="1:26">
      <c r="A1170" s="9"/>
      <c r="B1170" s="9"/>
      <c r="C1170" s="9"/>
      <c r="D1170" s="9"/>
      <c r="E1170" s="9"/>
      <c r="F1170" s="9"/>
      <c r="G1170" s="44"/>
      <c r="H1170" s="9"/>
      <c r="I1170" s="9"/>
      <c r="J1170" s="9"/>
      <c r="K1170" s="59"/>
      <c r="L1170" s="67"/>
      <c r="M1170" s="67"/>
      <c r="N1170" s="68"/>
      <c r="O1170" s="66"/>
      <c r="P1170" s="66"/>
      <c r="Q1170" s="66"/>
      <c r="R1170" s="66"/>
      <c r="S1170" s="66"/>
      <c r="T1170" s="66"/>
      <c r="U1170" s="66"/>
      <c r="V1170" s="66"/>
      <c r="W1170" s="66"/>
      <c r="X1170" s="66"/>
      <c r="Y1170" s="66"/>
      <c r="Z1170" s="66"/>
    </row>
    <row r="1171" spans="1:26">
      <c r="A1171" s="9"/>
      <c r="B1171" s="9"/>
      <c r="C1171" s="9"/>
      <c r="D1171" s="9"/>
      <c r="E1171" s="9"/>
      <c r="F1171" s="9"/>
      <c r="G1171" s="44"/>
      <c r="H1171" s="9"/>
      <c r="I1171" s="9"/>
      <c r="J1171" s="9"/>
      <c r="K1171" s="59"/>
      <c r="L1171" s="67"/>
      <c r="M1171" s="67"/>
      <c r="N1171" s="68"/>
      <c r="O1171" s="66"/>
      <c r="P1171" s="66"/>
      <c r="Q1171" s="66"/>
      <c r="R1171" s="66"/>
      <c r="S1171" s="66"/>
      <c r="T1171" s="66"/>
      <c r="U1171" s="66"/>
      <c r="V1171" s="66"/>
      <c r="W1171" s="66"/>
      <c r="X1171" s="66"/>
      <c r="Y1171" s="66"/>
      <c r="Z1171" s="66"/>
    </row>
    <row r="1172" spans="1:26">
      <c r="A1172" s="9"/>
      <c r="B1172" s="9"/>
      <c r="C1172" s="9"/>
      <c r="D1172" s="9"/>
      <c r="E1172" s="9"/>
      <c r="F1172" s="9"/>
      <c r="G1172" s="44"/>
      <c r="H1172" s="9"/>
      <c r="I1172" s="9"/>
      <c r="J1172" s="9"/>
      <c r="K1172" s="59"/>
      <c r="L1172" s="67"/>
      <c r="M1172" s="67"/>
      <c r="N1172" s="68"/>
      <c r="O1172" s="66"/>
      <c r="P1172" s="66"/>
      <c r="Q1172" s="66"/>
      <c r="R1172" s="66"/>
      <c r="S1172" s="66"/>
      <c r="T1172" s="66"/>
      <c r="U1172" s="66"/>
      <c r="V1172" s="66"/>
      <c r="W1172" s="66"/>
      <c r="X1172" s="66"/>
      <c r="Y1172" s="66"/>
      <c r="Z1172" s="66"/>
    </row>
    <row r="1173" spans="1:26">
      <c r="A1173" s="9"/>
      <c r="B1173" s="9"/>
      <c r="C1173" s="9"/>
      <c r="D1173" s="9"/>
      <c r="E1173" s="9"/>
      <c r="F1173" s="9"/>
      <c r="G1173" s="44"/>
      <c r="H1173" s="9"/>
      <c r="I1173" s="9"/>
      <c r="J1173" s="9"/>
      <c r="K1173" s="59"/>
      <c r="L1173" s="67"/>
      <c r="M1173" s="67"/>
      <c r="N1173" s="68"/>
      <c r="O1173" s="66"/>
      <c r="P1173" s="66"/>
      <c r="Q1173" s="66"/>
      <c r="R1173" s="66"/>
      <c r="S1173" s="66"/>
      <c r="T1173" s="66"/>
      <c r="U1173" s="66"/>
      <c r="V1173" s="66"/>
      <c r="W1173" s="66"/>
      <c r="X1173" s="66"/>
      <c r="Y1173" s="66"/>
      <c r="Z1173" s="66"/>
    </row>
    <row r="1174" spans="1:26">
      <c r="A1174" s="9"/>
      <c r="B1174" s="9"/>
      <c r="C1174" s="9"/>
      <c r="D1174" s="9"/>
      <c r="E1174" s="9"/>
      <c r="F1174" s="9"/>
      <c r="G1174" s="44"/>
      <c r="H1174" s="9"/>
      <c r="I1174" s="9"/>
      <c r="J1174" s="9"/>
      <c r="K1174" s="59"/>
      <c r="L1174" s="67"/>
      <c r="M1174" s="67"/>
      <c r="N1174" s="68"/>
      <c r="O1174" s="66"/>
      <c r="P1174" s="66"/>
      <c r="Q1174" s="66"/>
      <c r="R1174" s="66"/>
      <c r="S1174" s="66"/>
      <c r="T1174" s="66"/>
      <c r="U1174" s="66"/>
      <c r="V1174" s="66"/>
      <c r="W1174" s="66"/>
      <c r="X1174" s="66"/>
      <c r="Y1174" s="66"/>
      <c r="Z1174" s="66"/>
    </row>
    <row r="1175" spans="1:26">
      <c r="A1175" s="9"/>
      <c r="B1175" s="9"/>
      <c r="C1175" s="9"/>
      <c r="D1175" s="9"/>
      <c r="E1175" s="9"/>
      <c r="F1175" s="9"/>
      <c r="G1175" s="44"/>
      <c r="H1175" s="9"/>
      <c r="I1175" s="9"/>
      <c r="J1175" s="9"/>
      <c r="K1175" s="59"/>
      <c r="L1175" s="67"/>
      <c r="M1175" s="67"/>
      <c r="N1175" s="68"/>
      <c r="O1175" s="66"/>
      <c r="P1175" s="66"/>
      <c r="Q1175" s="66"/>
      <c r="R1175" s="66"/>
      <c r="S1175" s="66"/>
      <c r="T1175" s="66"/>
      <c r="U1175" s="66"/>
      <c r="V1175" s="66"/>
      <c r="W1175" s="66"/>
      <c r="X1175" s="66"/>
      <c r="Y1175" s="66"/>
      <c r="Z1175" s="66"/>
    </row>
    <row r="1176" spans="1:26">
      <c r="A1176" s="9"/>
      <c r="B1176" s="9"/>
      <c r="C1176" s="9"/>
      <c r="D1176" s="9"/>
      <c r="E1176" s="9"/>
      <c r="F1176" s="9"/>
      <c r="G1176" s="44"/>
      <c r="H1176" s="9"/>
      <c r="I1176" s="9"/>
      <c r="J1176" s="9"/>
      <c r="K1176" s="59"/>
      <c r="L1176" s="67"/>
      <c r="M1176" s="67"/>
      <c r="N1176" s="68"/>
      <c r="O1176" s="66"/>
      <c r="P1176" s="66"/>
      <c r="Q1176" s="66"/>
      <c r="R1176" s="66"/>
      <c r="S1176" s="66"/>
      <c r="T1176" s="66"/>
      <c r="U1176" s="66"/>
      <c r="V1176" s="66"/>
      <c r="W1176" s="66"/>
      <c r="X1176" s="66"/>
      <c r="Y1176" s="66"/>
      <c r="Z1176" s="66"/>
    </row>
    <row r="1177" spans="1:26">
      <c r="A1177" s="9"/>
      <c r="B1177" s="9"/>
      <c r="C1177" s="9"/>
      <c r="D1177" s="9"/>
      <c r="E1177" s="9"/>
      <c r="F1177" s="9"/>
      <c r="G1177" s="44"/>
      <c r="H1177" s="9"/>
      <c r="I1177" s="9"/>
      <c r="J1177" s="9"/>
      <c r="K1177" s="59"/>
      <c r="L1177" s="67"/>
      <c r="M1177" s="67"/>
      <c r="N1177" s="68"/>
      <c r="O1177" s="66"/>
      <c r="P1177" s="66"/>
      <c r="Q1177" s="66"/>
      <c r="R1177" s="66"/>
      <c r="S1177" s="66"/>
      <c r="T1177" s="66"/>
      <c r="U1177" s="66"/>
      <c r="V1177" s="66"/>
      <c r="W1177" s="66"/>
      <c r="X1177" s="66"/>
      <c r="Y1177" s="66"/>
      <c r="Z1177" s="66"/>
    </row>
    <row r="1178" spans="1:26">
      <c r="A1178" s="9"/>
      <c r="B1178" s="9"/>
      <c r="C1178" s="9"/>
      <c r="D1178" s="9"/>
      <c r="E1178" s="9"/>
      <c r="F1178" s="9"/>
      <c r="G1178" s="44"/>
      <c r="H1178" s="9"/>
      <c r="I1178" s="9"/>
      <c r="J1178" s="9"/>
      <c r="K1178" s="59"/>
      <c r="L1178" s="67"/>
      <c r="M1178" s="67"/>
      <c r="N1178" s="68"/>
      <c r="O1178" s="66"/>
      <c r="P1178" s="66"/>
      <c r="Q1178" s="66"/>
      <c r="R1178" s="66"/>
      <c r="S1178" s="66"/>
      <c r="T1178" s="66"/>
      <c r="U1178" s="66"/>
      <c r="V1178" s="66"/>
      <c r="W1178" s="66"/>
      <c r="X1178" s="66"/>
      <c r="Y1178" s="66"/>
      <c r="Z1178" s="66"/>
    </row>
    <row r="1179" spans="1:26">
      <c r="A1179" s="9"/>
      <c r="B1179" s="9"/>
      <c r="C1179" s="9"/>
      <c r="D1179" s="9"/>
      <c r="E1179" s="15"/>
      <c r="F1179" s="9"/>
      <c r="G1179" s="44"/>
      <c r="H1179" s="15"/>
      <c r="I1179" s="9"/>
      <c r="J1179" s="9"/>
      <c r="K1179" s="59"/>
      <c r="L1179" s="67"/>
      <c r="M1179" s="67"/>
      <c r="N1179" s="68"/>
      <c r="O1179" s="66"/>
      <c r="P1179" s="66"/>
      <c r="Q1179" s="66"/>
      <c r="R1179" s="66"/>
      <c r="S1179" s="66"/>
      <c r="T1179" s="66"/>
      <c r="U1179" s="66"/>
      <c r="V1179" s="66"/>
      <c r="W1179" s="66"/>
      <c r="X1179" s="66"/>
      <c r="Y1179" s="66"/>
      <c r="Z1179" s="66"/>
    </row>
    <row r="1180" spans="1:26">
      <c r="A1180" s="9"/>
      <c r="B1180" s="9"/>
      <c r="C1180" s="9"/>
      <c r="D1180" s="9"/>
      <c r="E1180" s="9"/>
      <c r="F1180" s="9"/>
      <c r="G1180" s="44"/>
      <c r="H1180" s="9"/>
      <c r="I1180" s="9"/>
      <c r="J1180" s="9"/>
      <c r="K1180" s="59"/>
      <c r="L1180" s="67"/>
      <c r="M1180" s="67"/>
      <c r="N1180" s="68"/>
      <c r="O1180" s="66"/>
      <c r="P1180" s="66"/>
      <c r="Q1180" s="66"/>
      <c r="R1180" s="66"/>
      <c r="S1180" s="66"/>
      <c r="T1180" s="66"/>
      <c r="U1180" s="66"/>
      <c r="V1180" s="66"/>
      <c r="W1180" s="66"/>
      <c r="X1180" s="66"/>
      <c r="Y1180" s="66"/>
      <c r="Z1180" s="66"/>
    </row>
    <row r="1181" spans="1:26">
      <c r="A1181" s="9"/>
      <c r="B1181" s="9"/>
      <c r="C1181" s="9"/>
      <c r="D1181" s="9"/>
      <c r="E1181" s="9"/>
      <c r="F1181" s="9"/>
      <c r="G1181" s="44"/>
      <c r="H1181" s="9"/>
      <c r="I1181" s="9"/>
      <c r="J1181" s="9"/>
      <c r="K1181" s="59"/>
      <c r="L1181" s="67"/>
      <c r="M1181" s="67"/>
      <c r="N1181" s="68"/>
      <c r="O1181" s="66"/>
      <c r="P1181" s="66"/>
      <c r="Q1181" s="66"/>
      <c r="R1181" s="66"/>
      <c r="S1181" s="66"/>
      <c r="T1181" s="66"/>
      <c r="U1181" s="66"/>
      <c r="V1181" s="66"/>
      <c r="W1181" s="66"/>
      <c r="X1181" s="66"/>
      <c r="Y1181" s="66"/>
      <c r="Z1181" s="66"/>
    </row>
    <row r="1182" spans="1:26">
      <c r="A1182" s="9"/>
      <c r="B1182" s="9"/>
      <c r="C1182" s="9"/>
      <c r="D1182" s="9"/>
      <c r="E1182" s="9"/>
      <c r="F1182" s="9"/>
      <c r="G1182" s="44"/>
      <c r="H1182" s="9"/>
      <c r="I1182" s="9"/>
      <c r="J1182" s="9"/>
      <c r="K1182" s="59"/>
      <c r="L1182" s="67"/>
      <c r="M1182" s="67"/>
      <c r="N1182" s="68"/>
      <c r="O1182" s="66"/>
      <c r="P1182" s="66"/>
      <c r="Q1182" s="66"/>
      <c r="R1182" s="66"/>
      <c r="S1182" s="66"/>
      <c r="T1182" s="66"/>
      <c r="U1182" s="66"/>
      <c r="V1182" s="66"/>
      <c r="W1182" s="66"/>
      <c r="X1182" s="66"/>
      <c r="Y1182" s="66"/>
      <c r="Z1182" s="66"/>
    </row>
    <row r="1183" spans="1:26">
      <c r="A1183" s="9"/>
      <c r="B1183" s="9"/>
      <c r="C1183" s="9"/>
      <c r="D1183" s="9"/>
      <c r="E1183" s="9"/>
      <c r="F1183" s="9"/>
      <c r="G1183" s="44"/>
      <c r="H1183" s="9"/>
      <c r="I1183" s="9"/>
      <c r="J1183" s="9"/>
      <c r="K1183" s="59"/>
      <c r="L1183" s="67"/>
      <c r="M1183" s="67"/>
      <c r="N1183" s="68"/>
      <c r="O1183" s="66"/>
      <c r="P1183" s="66"/>
      <c r="Q1183" s="66"/>
      <c r="R1183" s="66"/>
      <c r="S1183" s="66"/>
      <c r="T1183" s="66"/>
      <c r="U1183" s="66"/>
      <c r="V1183" s="66"/>
      <c r="W1183" s="66"/>
      <c r="X1183" s="66"/>
      <c r="Y1183" s="66"/>
      <c r="Z1183" s="66"/>
    </row>
    <row r="1184" spans="1:26">
      <c r="A1184" s="9"/>
      <c r="B1184" s="9"/>
      <c r="C1184" s="9"/>
      <c r="D1184" s="9"/>
      <c r="E1184" s="9"/>
      <c r="F1184" s="9"/>
      <c r="G1184" s="44"/>
      <c r="H1184" s="9"/>
      <c r="I1184" s="9"/>
      <c r="J1184" s="9"/>
      <c r="K1184" s="59"/>
      <c r="L1184" s="67"/>
      <c r="M1184" s="67"/>
      <c r="N1184" s="68"/>
      <c r="O1184" s="66"/>
      <c r="P1184" s="66"/>
      <c r="Q1184" s="66"/>
      <c r="R1184" s="66"/>
      <c r="S1184" s="66"/>
      <c r="T1184" s="66"/>
      <c r="U1184" s="66"/>
      <c r="V1184" s="66"/>
      <c r="W1184" s="66"/>
      <c r="X1184" s="66"/>
      <c r="Y1184" s="66"/>
      <c r="Z1184" s="66"/>
    </row>
    <row r="1185" spans="1:26">
      <c r="A1185" s="9"/>
      <c r="B1185" s="9"/>
      <c r="C1185" s="9"/>
      <c r="D1185" s="9"/>
      <c r="E1185" s="9"/>
      <c r="F1185" s="9"/>
      <c r="G1185" s="44"/>
      <c r="H1185" s="9"/>
      <c r="I1185" s="9"/>
      <c r="J1185" s="9"/>
      <c r="K1185" s="59"/>
      <c r="L1185" s="67"/>
      <c r="M1185" s="67"/>
      <c r="N1185" s="68"/>
      <c r="O1185" s="66"/>
      <c r="P1185" s="66"/>
      <c r="Q1185" s="66"/>
      <c r="R1185" s="66"/>
      <c r="S1185" s="66"/>
      <c r="T1185" s="66"/>
      <c r="U1185" s="66"/>
      <c r="V1185" s="66"/>
      <c r="W1185" s="66"/>
      <c r="X1185" s="66"/>
      <c r="Y1185" s="66"/>
      <c r="Z1185" s="66"/>
    </row>
    <row r="1186" spans="1:26">
      <c r="A1186" s="9"/>
      <c r="B1186" s="9"/>
      <c r="C1186" s="9"/>
      <c r="D1186" s="9"/>
      <c r="E1186" s="9"/>
      <c r="F1186" s="9"/>
      <c r="G1186" s="44"/>
      <c r="H1186" s="9"/>
      <c r="I1186" s="9"/>
      <c r="J1186" s="9"/>
      <c r="K1186" s="59"/>
      <c r="L1186" s="67"/>
      <c r="M1186" s="67"/>
      <c r="N1186" s="68"/>
      <c r="O1186" s="66"/>
      <c r="P1186" s="66"/>
      <c r="Q1186" s="66"/>
      <c r="R1186" s="66"/>
      <c r="S1186" s="66"/>
      <c r="T1186" s="66"/>
      <c r="U1186" s="66"/>
      <c r="V1186" s="66"/>
      <c r="W1186" s="66"/>
      <c r="X1186" s="66"/>
      <c r="Y1186" s="66"/>
      <c r="Z1186" s="66"/>
    </row>
    <row r="1187" spans="1:26">
      <c r="A1187" s="9"/>
      <c r="B1187" s="9"/>
      <c r="C1187" s="9"/>
      <c r="D1187" s="9"/>
      <c r="E1187" s="9"/>
      <c r="F1187" s="9"/>
      <c r="G1187" s="44"/>
      <c r="H1187" s="9"/>
      <c r="I1187" s="9"/>
      <c r="J1187" s="9"/>
      <c r="K1187" s="59"/>
      <c r="L1187" s="67"/>
      <c r="M1187" s="67"/>
      <c r="N1187" s="68"/>
      <c r="O1187" s="66"/>
      <c r="P1187" s="66"/>
      <c r="Q1187" s="66"/>
      <c r="R1187" s="66"/>
      <c r="S1187" s="66"/>
      <c r="T1187" s="66"/>
      <c r="U1187" s="66"/>
      <c r="V1187" s="66"/>
      <c r="W1187" s="66"/>
      <c r="X1187" s="66"/>
      <c r="Y1187" s="66"/>
      <c r="Z1187" s="66"/>
    </row>
    <row r="1188" spans="1:26">
      <c r="A1188" s="9"/>
      <c r="B1188" s="9"/>
      <c r="C1188" s="9"/>
      <c r="D1188" s="9"/>
      <c r="E1188" s="9"/>
      <c r="F1188" s="9"/>
      <c r="G1188" s="44"/>
      <c r="H1188" s="9"/>
      <c r="I1188" s="9"/>
      <c r="J1188" s="9"/>
      <c r="K1188" s="59"/>
      <c r="L1188" s="67"/>
      <c r="M1188" s="67"/>
      <c r="N1188" s="68"/>
      <c r="O1188" s="66"/>
      <c r="P1188" s="66"/>
      <c r="Q1188" s="66"/>
      <c r="R1188" s="66"/>
      <c r="S1188" s="66"/>
      <c r="T1188" s="66"/>
      <c r="U1188" s="66"/>
      <c r="V1188" s="66"/>
      <c r="W1188" s="66"/>
      <c r="X1188" s="66"/>
      <c r="Y1188" s="66"/>
      <c r="Z1188" s="66"/>
    </row>
    <row r="1189" spans="1:26">
      <c r="A1189" s="9"/>
      <c r="B1189" s="9"/>
      <c r="C1189" s="9"/>
      <c r="D1189" s="9"/>
      <c r="E1189" s="9"/>
      <c r="F1189" s="9"/>
      <c r="G1189" s="44"/>
      <c r="H1189" s="9"/>
      <c r="I1189" s="9"/>
      <c r="J1189" s="9"/>
      <c r="K1189" s="59"/>
      <c r="L1189" s="67"/>
      <c r="M1189" s="67"/>
      <c r="N1189" s="68"/>
      <c r="O1189" s="66"/>
      <c r="P1189" s="66"/>
      <c r="Q1189" s="66"/>
      <c r="R1189" s="66"/>
      <c r="S1189" s="66"/>
      <c r="T1189" s="66"/>
      <c r="U1189" s="66"/>
      <c r="V1189" s="66"/>
      <c r="W1189" s="66"/>
      <c r="X1189" s="66"/>
      <c r="Y1189" s="66"/>
      <c r="Z1189" s="66"/>
    </row>
    <row r="1190" spans="1:26">
      <c r="A1190" s="9"/>
      <c r="B1190" s="9"/>
      <c r="C1190" s="9"/>
      <c r="D1190" s="9"/>
      <c r="E1190" s="9"/>
      <c r="F1190" s="9"/>
      <c r="G1190" s="44"/>
      <c r="H1190" s="9"/>
      <c r="I1190" s="9"/>
      <c r="J1190" s="9"/>
      <c r="K1190" s="59"/>
      <c r="L1190" s="67"/>
      <c r="M1190" s="67"/>
      <c r="N1190" s="68"/>
      <c r="O1190" s="66"/>
      <c r="P1190" s="66"/>
      <c r="Q1190" s="66"/>
      <c r="R1190" s="66"/>
      <c r="S1190" s="66"/>
      <c r="T1190" s="66"/>
      <c r="U1190" s="66"/>
      <c r="V1190" s="66"/>
      <c r="W1190" s="66"/>
      <c r="X1190" s="66"/>
      <c r="Y1190" s="66"/>
      <c r="Z1190" s="66"/>
    </row>
    <row r="1191" spans="1:26">
      <c r="A1191" s="9"/>
      <c r="B1191" s="9"/>
      <c r="C1191" s="9"/>
      <c r="D1191" s="9"/>
      <c r="E1191" s="9"/>
      <c r="F1191" s="9"/>
      <c r="G1191" s="44"/>
      <c r="H1191" s="9"/>
      <c r="I1191" s="9"/>
      <c r="J1191" s="9"/>
      <c r="K1191" s="59"/>
      <c r="L1191" s="67"/>
      <c r="M1191" s="67"/>
      <c r="N1191" s="68"/>
      <c r="O1191" s="66"/>
      <c r="P1191" s="66"/>
      <c r="Q1191" s="66"/>
      <c r="R1191" s="66"/>
      <c r="S1191" s="66"/>
      <c r="T1191" s="66"/>
      <c r="U1191" s="66"/>
      <c r="V1191" s="66"/>
      <c r="W1191" s="66"/>
      <c r="X1191" s="66"/>
      <c r="Y1191" s="66"/>
      <c r="Z1191" s="66"/>
    </row>
    <row r="1192" spans="1:26">
      <c r="A1192" s="9"/>
      <c r="B1192" s="9"/>
      <c r="C1192" s="9"/>
      <c r="D1192" s="9"/>
      <c r="E1192" s="9"/>
      <c r="F1192" s="9"/>
      <c r="G1192" s="44"/>
      <c r="H1192" s="9"/>
      <c r="I1192" s="9"/>
      <c r="J1192" s="9"/>
      <c r="K1192" s="59"/>
      <c r="L1192" s="67"/>
      <c r="M1192" s="67"/>
      <c r="N1192" s="68"/>
      <c r="O1192" s="66"/>
      <c r="P1192" s="66"/>
      <c r="Q1192" s="66"/>
      <c r="R1192" s="66"/>
      <c r="S1192" s="66"/>
      <c r="T1192" s="66"/>
      <c r="U1192" s="66"/>
      <c r="V1192" s="66"/>
      <c r="W1192" s="66"/>
      <c r="X1192" s="66"/>
      <c r="Y1192" s="66"/>
      <c r="Z1192" s="66"/>
    </row>
    <row r="1193" spans="1:26">
      <c r="A1193" s="9"/>
      <c r="B1193" s="9"/>
      <c r="C1193" s="9"/>
      <c r="D1193" s="9"/>
      <c r="E1193" s="9"/>
      <c r="F1193" s="9"/>
      <c r="G1193" s="44"/>
      <c r="H1193" s="9"/>
      <c r="I1193" s="9"/>
      <c r="J1193" s="9"/>
      <c r="K1193" s="59"/>
      <c r="L1193" s="67"/>
      <c r="M1193" s="67"/>
      <c r="N1193" s="68"/>
      <c r="O1193" s="66"/>
      <c r="P1193" s="66"/>
      <c r="Q1193" s="66"/>
      <c r="R1193" s="66"/>
      <c r="S1193" s="66"/>
      <c r="T1193" s="66"/>
      <c r="U1193" s="66"/>
      <c r="V1193" s="66"/>
      <c r="W1193" s="66"/>
      <c r="X1193" s="66"/>
      <c r="Y1193" s="66"/>
      <c r="Z1193" s="66"/>
    </row>
    <row r="1194" spans="1:26">
      <c r="A1194" s="9"/>
      <c r="B1194" s="9"/>
      <c r="C1194" s="9"/>
      <c r="D1194" s="9"/>
      <c r="E1194" s="9"/>
      <c r="F1194" s="9"/>
      <c r="G1194" s="44"/>
      <c r="H1194" s="9"/>
      <c r="I1194" s="9"/>
      <c r="J1194" s="9"/>
      <c r="K1194" s="59"/>
      <c r="L1194" s="67"/>
      <c r="M1194" s="67"/>
      <c r="N1194" s="68"/>
      <c r="O1194" s="66"/>
      <c r="P1194" s="66"/>
      <c r="Q1194" s="66"/>
      <c r="R1194" s="66"/>
      <c r="S1194" s="66"/>
      <c r="T1194" s="66"/>
      <c r="U1194" s="66"/>
      <c r="V1194" s="66"/>
      <c r="W1194" s="66"/>
      <c r="X1194" s="66"/>
      <c r="Y1194" s="66"/>
      <c r="Z1194" s="66"/>
    </row>
    <row r="1195" spans="1:26">
      <c r="A1195" s="9"/>
      <c r="B1195" s="9"/>
      <c r="C1195" s="9"/>
      <c r="D1195" s="9"/>
      <c r="E1195" s="9"/>
      <c r="F1195" s="9"/>
      <c r="G1195" s="44"/>
      <c r="H1195" s="9"/>
      <c r="I1195" s="9"/>
      <c r="J1195" s="9"/>
      <c r="K1195" s="59"/>
      <c r="L1195" s="67"/>
      <c r="M1195" s="67"/>
      <c r="N1195" s="68"/>
      <c r="O1195" s="66"/>
      <c r="P1195" s="66"/>
      <c r="Q1195" s="66"/>
      <c r="R1195" s="66"/>
      <c r="S1195" s="66"/>
      <c r="T1195" s="66"/>
      <c r="U1195" s="66"/>
      <c r="V1195" s="66"/>
      <c r="W1195" s="66"/>
      <c r="X1195" s="66"/>
      <c r="Y1195" s="66"/>
      <c r="Z1195" s="66"/>
    </row>
    <row r="1196" spans="1:26">
      <c r="A1196" s="9"/>
      <c r="B1196" s="9"/>
      <c r="C1196" s="9"/>
      <c r="D1196" s="9"/>
      <c r="E1196" s="9"/>
      <c r="F1196" s="9"/>
      <c r="G1196" s="44"/>
      <c r="H1196" s="9"/>
      <c r="I1196" s="9"/>
      <c r="J1196" s="9"/>
      <c r="K1196" s="59"/>
      <c r="L1196" s="67"/>
      <c r="M1196" s="67"/>
      <c r="N1196" s="68"/>
      <c r="O1196" s="66"/>
      <c r="P1196" s="66"/>
      <c r="Q1196" s="66"/>
      <c r="R1196" s="66"/>
      <c r="S1196" s="66"/>
      <c r="T1196" s="66"/>
      <c r="U1196" s="66"/>
      <c r="V1196" s="66"/>
      <c r="W1196" s="66"/>
      <c r="X1196" s="66"/>
      <c r="Y1196" s="66"/>
      <c r="Z1196" s="66"/>
    </row>
    <row r="1197" spans="1:26">
      <c r="A1197" s="9"/>
      <c r="B1197" s="9"/>
      <c r="C1197" s="9"/>
      <c r="D1197" s="9"/>
      <c r="E1197" s="9"/>
      <c r="F1197" s="9"/>
      <c r="G1197" s="44"/>
      <c r="H1197" s="9"/>
      <c r="I1197" s="9"/>
      <c r="J1197" s="9"/>
      <c r="K1197" s="59"/>
      <c r="L1197" s="67"/>
      <c r="M1197" s="67"/>
      <c r="N1197" s="68"/>
      <c r="O1197" s="66"/>
      <c r="P1197" s="66"/>
      <c r="Q1197" s="66"/>
      <c r="R1197" s="66"/>
      <c r="S1197" s="66"/>
      <c r="T1197" s="66"/>
      <c r="U1197" s="66"/>
      <c r="V1197" s="66"/>
      <c r="W1197" s="66"/>
      <c r="X1197" s="66"/>
      <c r="Y1197" s="66"/>
      <c r="Z1197" s="66"/>
    </row>
    <row r="1198" spans="1:26">
      <c r="A1198" s="9"/>
      <c r="B1198" s="9"/>
      <c r="C1198" s="9"/>
      <c r="D1198" s="9"/>
      <c r="E1198" s="9"/>
      <c r="F1198" s="9"/>
      <c r="G1198" s="44"/>
      <c r="H1198" s="9"/>
      <c r="I1198" s="9"/>
      <c r="J1198" s="9"/>
      <c r="K1198" s="59"/>
      <c r="L1198" s="67"/>
      <c r="M1198" s="67"/>
      <c r="N1198" s="68"/>
      <c r="O1198" s="66"/>
      <c r="P1198" s="66"/>
      <c r="Q1198" s="66"/>
      <c r="R1198" s="66"/>
      <c r="S1198" s="66"/>
      <c r="T1198" s="66"/>
      <c r="U1198" s="66"/>
      <c r="V1198" s="66"/>
      <c r="W1198" s="66"/>
      <c r="X1198" s="66"/>
      <c r="Y1198" s="66"/>
      <c r="Z1198" s="66"/>
    </row>
    <row r="1199" spans="1:26">
      <c r="A1199" s="9"/>
      <c r="B1199" s="9"/>
      <c r="C1199" s="9"/>
      <c r="D1199" s="9"/>
      <c r="E1199" s="9"/>
      <c r="F1199" s="9"/>
      <c r="G1199" s="44"/>
      <c r="H1199" s="9"/>
      <c r="I1199" s="9"/>
      <c r="J1199" s="9"/>
      <c r="K1199" s="59"/>
      <c r="L1199" s="67"/>
      <c r="M1199" s="67"/>
      <c r="N1199" s="68"/>
      <c r="O1199" s="66"/>
      <c r="P1199" s="66"/>
      <c r="Q1199" s="66"/>
      <c r="R1199" s="66"/>
      <c r="S1199" s="66"/>
      <c r="T1199" s="66"/>
      <c r="U1199" s="66"/>
      <c r="V1199" s="66"/>
      <c r="W1199" s="66"/>
      <c r="X1199" s="66"/>
      <c r="Y1199" s="66"/>
      <c r="Z1199" s="66"/>
    </row>
    <row r="1200" spans="1:26">
      <c r="A1200" s="9"/>
      <c r="B1200" s="9"/>
      <c r="C1200" s="9"/>
      <c r="D1200" s="9"/>
      <c r="E1200" s="9"/>
      <c r="F1200" s="9"/>
      <c r="G1200" s="44"/>
      <c r="H1200" s="9"/>
      <c r="I1200" s="9"/>
      <c r="J1200" s="9"/>
      <c r="K1200" s="59"/>
      <c r="L1200" s="67"/>
      <c r="M1200" s="67"/>
      <c r="N1200" s="68"/>
      <c r="O1200" s="66"/>
      <c r="P1200" s="66"/>
      <c r="Q1200" s="66"/>
      <c r="R1200" s="66"/>
      <c r="S1200" s="66"/>
      <c r="T1200" s="66"/>
      <c r="U1200" s="66"/>
      <c r="V1200" s="66"/>
      <c r="W1200" s="66"/>
      <c r="X1200" s="66"/>
      <c r="Y1200" s="66"/>
      <c r="Z1200" s="66"/>
    </row>
    <row r="1201" spans="1:26">
      <c r="A1201" s="9"/>
      <c r="B1201" s="9"/>
      <c r="C1201" s="9"/>
      <c r="D1201" s="9"/>
      <c r="E1201" s="9"/>
      <c r="F1201" s="9"/>
      <c r="G1201" s="44"/>
      <c r="H1201" s="9"/>
      <c r="I1201" s="9"/>
      <c r="J1201" s="9"/>
      <c r="K1201" s="59"/>
      <c r="L1201" s="67"/>
      <c r="M1201" s="67"/>
      <c r="N1201" s="68"/>
      <c r="O1201" s="66"/>
      <c r="P1201" s="66"/>
      <c r="Q1201" s="66"/>
      <c r="R1201" s="66"/>
      <c r="S1201" s="66"/>
      <c r="T1201" s="66"/>
      <c r="U1201" s="66"/>
      <c r="V1201" s="66"/>
      <c r="W1201" s="66"/>
      <c r="X1201" s="66"/>
      <c r="Y1201" s="66"/>
      <c r="Z1201" s="66"/>
    </row>
    <row r="1202" spans="1:26">
      <c r="A1202" s="9"/>
      <c r="B1202" s="9"/>
      <c r="C1202" s="9"/>
      <c r="D1202" s="9"/>
      <c r="E1202" s="9"/>
      <c r="F1202" s="9"/>
      <c r="G1202" s="44"/>
      <c r="H1202" s="9"/>
      <c r="I1202" s="9"/>
      <c r="J1202" s="9"/>
      <c r="K1202" s="59"/>
      <c r="L1202" s="67"/>
      <c r="M1202" s="67"/>
      <c r="N1202" s="68"/>
      <c r="O1202" s="66"/>
      <c r="P1202" s="66"/>
      <c r="Q1202" s="66"/>
      <c r="R1202" s="66"/>
      <c r="S1202" s="66"/>
      <c r="T1202" s="66"/>
      <c r="U1202" s="66"/>
      <c r="V1202" s="66"/>
      <c r="W1202" s="66"/>
      <c r="X1202" s="66"/>
      <c r="Y1202" s="66"/>
      <c r="Z1202" s="66"/>
    </row>
    <row r="1203" spans="1:26">
      <c r="A1203" s="9"/>
      <c r="B1203" s="9"/>
      <c r="C1203" s="9"/>
      <c r="D1203" s="9"/>
      <c r="E1203" s="9"/>
      <c r="F1203" s="9"/>
      <c r="G1203" s="44"/>
      <c r="H1203" s="9"/>
      <c r="I1203" s="9"/>
      <c r="J1203" s="9"/>
      <c r="K1203" s="59"/>
      <c r="L1203" s="67"/>
      <c r="M1203" s="67"/>
      <c r="N1203" s="68"/>
      <c r="O1203" s="66"/>
      <c r="P1203" s="66"/>
      <c r="Q1203" s="66"/>
      <c r="R1203" s="66"/>
      <c r="S1203" s="66"/>
      <c r="T1203" s="66"/>
      <c r="U1203" s="66"/>
      <c r="V1203" s="66"/>
      <c r="W1203" s="66"/>
      <c r="X1203" s="66"/>
      <c r="Y1203" s="66"/>
      <c r="Z1203" s="66"/>
    </row>
    <row r="1204" spans="1:26">
      <c r="A1204" s="9"/>
      <c r="B1204" s="9"/>
      <c r="C1204" s="9"/>
      <c r="D1204" s="9"/>
      <c r="E1204" s="9"/>
      <c r="F1204" s="9"/>
      <c r="G1204" s="44"/>
      <c r="H1204" s="9"/>
      <c r="I1204" s="9"/>
      <c r="J1204" s="9"/>
      <c r="K1204" s="59"/>
      <c r="L1204" s="67"/>
      <c r="M1204" s="67"/>
      <c r="N1204" s="68"/>
      <c r="O1204" s="66"/>
      <c r="P1204" s="66"/>
      <c r="Q1204" s="66"/>
      <c r="R1204" s="66"/>
      <c r="S1204" s="66"/>
      <c r="T1204" s="66"/>
      <c r="U1204" s="66"/>
      <c r="V1204" s="66"/>
      <c r="W1204" s="66"/>
      <c r="X1204" s="66"/>
      <c r="Y1204" s="66"/>
      <c r="Z1204" s="66"/>
    </row>
    <row r="1205" spans="1:26">
      <c r="A1205" s="9"/>
      <c r="B1205" s="9"/>
      <c r="C1205" s="9"/>
      <c r="D1205" s="9"/>
      <c r="E1205" s="9"/>
      <c r="F1205" s="9"/>
      <c r="G1205" s="44"/>
      <c r="H1205" s="9"/>
      <c r="I1205" s="9"/>
      <c r="J1205" s="9"/>
      <c r="K1205" s="59"/>
      <c r="L1205" s="67"/>
      <c r="M1205" s="67"/>
      <c r="N1205" s="68"/>
      <c r="O1205" s="66"/>
      <c r="P1205" s="66"/>
      <c r="Q1205" s="66"/>
      <c r="R1205" s="66"/>
      <c r="S1205" s="66"/>
      <c r="T1205" s="66"/>
      <c r="U1205" s="66"/>
      <c r="V1205" s="66"/>
      <c r="W1205" s="66"/>
      <c r="X1205" s="66"/>
      <c r="Y1205" s="66"/>
      <c r="Z1205" s="66"/>
    </row>
    <row r="1206" spans="1:26">
      <c r="A1206" s="9"/>
      <c r="B1206" s="9"/>
      <c r="C1206" s="9"/>
      <c r="D1206" s="9"/>
      <c r="E1206" s="9"/>
      <c r="F1206" s="9"/>
      <c r="G1206" s="44"/>
      <c r="H1206" s="9"/>
      <c r="I1206" s="9"/>
      <c r="J1206" s="9"/>
      <c r="K1206" s="59"/>
      <c r="L1206" s="67"/>
      <c r="M1206" s="67"/>
      <c r="N1206" s="68"/>
      <c r="O1206" s="66"/>
      <c r="P1206" s="66"/>
      <c r="Q1206" s="66"/>
      <c r="R1206" s="66"/>
      <c r="S1206" s="66"/>
      <c r="T1206" s="66"/>
      <c r="U1206" s="66"/>
      <c r="V1206" s="66"/>
      <c r="W1206" s="66"/>
      <c r="X1206" s="66"/>
      <c r="Y1206" s="66"/>
      <c r="Z1206" s="66"/>
    </row>
    <row r="1207" spans="1:26">
      <c r="A1207" s="9"/>
      <c r="B1207" s="9"/>
      <c r="C1207" s="9"/>
      <c r="D1207" s="9"/>
      <c r="E1207" s="9"/>
      <c r="F1207" s="9"/>
      <c r="G1207" s="44"/>
      <c r="H1207" s="9"/>
      <c r="I1207" s="9"/>
      <c r="J1207" s="9"/>
      <c r="K1207" s="59"/>
      <c r="L1207" s="67"/>
      <c r="M1207" s="67"/>
      <c r="N1207" s="68"/>
      <c r="O1207" s="66"/>
      <c r="P1207" s="66"/>
      <c r="Q1207" s="66"/>
      <c r="R1207" s="66"/>
      <c r="S1207" s="66"/>
      <c r="T1207" s="66"/>
      <c r="U1207" s="66"/>
      <c r="V1207" s="66"/>
      <c r="W1207" s="66"/>
      <c r="X1207" s="66"/>
      <c r="Y1207" s="66"/>
      <c r="Z1207" s="66"/>
    </row>
    <row r="1208" spans="1:26">
      <c r="A1208" s="9"/>
      <c r="B1208" s="9"/>
      <c r="C1208" s="9"/>
      <c r="D1208" s="9"/>
      <c r="E1208" s="9"/>
      <c r="F1208" s="9"/>
      <c r="G1208" s="44"/>
      <c r="H1208" s="9"/>
      <c r="I1208" s="9"/>
      <c r="J1208" s="9"/>
      <c r="K1208" s="59"/>
      <c r="L1208" s="67"/>
      <c r="M1208" s="67"/>
      <c r="N1208" s="68"/>
      <c r="O1208" s="66"/>
      <c r="P1208" s="66"/>
      <c r="Q1208" s="66"/>
      <c r="R1208" s="66"/>
      <c r="S1208" s="66"/>
      <c r="T1208" s="66"/>
      <c r="U1208" s="66"/>
      <c r="V1208" s="66"/>
      <c r="W1208" s="66"/>
      <c r="X1208" s="66"/>
      <c r="Y1208" s="66"/>
      <c r="Z1208" s="66"/>
    </row>
    <row r="1209" spans="1:26">
      <c r="A1209" s="9"/>
      <c r="B1209" s="9"/>
      <c r="C1209" s="9"/>
      <c r="D1209" s="9"/>
      <c r="E1209" s="9"/>
      <c r="F1209" s="9"/>
      <c r="G1209" s="44"/>
      <c r="H1209" s="9"/>
      <c r="I1209" s="9"/>
      <c r="J1209" s="9"/>
      <c r="K1209" s="59"/>
      <c r="L1209" s="67"/>
      <c r="M1209" s="67"/>
      <c r="N1209" s="68"/>
      <c r="O1209" s="66"/>
      <c r="P1209" s="66"/>
      <c r="Q1209" s="66"/>
      <c r="R1209" s="66"/>
      <c r="S1209" s="66"/>
      <c r="T1209" s="66"/>
      <c r="U1209" s="66"/>
      <c r="V1209" s="66"/>
      <c r="W1209" s="66"/>
      <c r="X1209" s="66"/>
      <c r="Y1209" s="66"/>
      <c r="Z1209" s="66"/>
    </row>
    <row r="1210" spans="1:26">
      <c r="A1210" s="9"/>
      <c r="B1210" s="9"/>
      <c r="C1210" s="9"/>
      <c r="D1210" s="9"/>
      <c r="E1210" s="9"/>
      <c r="F1210" s="9"/>
      <c r="G1210" s="44"/>
      <c r="H1210" s="9"/>
      <c r="I1210" s="9"/>
      <c r="J1210" s="9"/>
      <c r="K1210" s="59"/>
      <c r="L1210" s="67"/>
      <c r="M1210" s="67"/>
      <c r="N1210" s="68"/>
      <c r="O1210" s="66"/>
      <c r="P1210" s="66"/>
      <c r="Q1210" s="66"/>
      <c r="R1210" s="66"/>
      <c r="S1210" s="66"/>
      <c r="T1210" s="66"/>
      <c r="U1210" s="66"/>
      <c r="V1210" s="66"/>
      <c r="W1210" s="66"/>
      <c r="X1210" s="66"/>
      <c r="Y1210" s="66"/>
      <c r="Z1210" s="66"/>
    </row>
    <row r="1211" spans="1:26">
      <c r="A1211" s="9"/>
      <c r="B1211" s="9"/>
      <c r="C1211" s="9"/>
      <c r="D1211" s="9"/>
      <c r="E1211" s="9"/>
      <c r="F1211" s="9"/>
      <c r="G1211" s="44"/>
      <c r="H1211" s="9"/>
      <c r="I1211" s="9"/>
      <c r="J1211" s="9"/>
      <c r="K1211" s="59"/>
      <c r="L1211" s="67"/>
      <c r="M1211" s="67"/>
      <c r="N1211" s="68"/>
      <c r="O1211" s="66"/>
      <c r="P1211" s="66"/>
      <c r="Q1211" s="66"/>
      <c r="R1211" s="66"/>
      <c r="S1211" s="66"/>
      <c r="T1211" s="66"/>
      <c r="U1211" s="66"/>
      <c r="V1211" s="66"/>
      <c r="W1211" s="66"/>
      <c r="X1211" s="66"/>
      <c r="Y1211" s="66"/>
      <c r="Z1211" s="66"/>
    </row>
    <row r="1212" spans="1:26">
      <c r="A1212" s="9"/>
      <c r="B1212" s="9"/>
      <c r="C1212" s="9"/>
      <c r="D1212" s="9"/>
      <c r="E1212" s="9"/>
      <c r="F1212" s="9"/>
      <c r="G1212" s="44"/>
      <c r="H1212" s="9"/>
      <c r="I1212" s="9"/>
      <c r="J1212" s="9"/>
      <c r="K1212" s="59"/>
      <c r="L1212" s="67"/>
      <c r="M1212" s="67"/>
      <c r="N1212" s="68"/>
      <c r="O1212" s="66"/>
      <c r="P1212" s="66"/>
      <c r="Q1212" s="66"/>
      <c r="R1212" s="66"/>
      <c r="S1212" s="66"/>
      <c r="T1212" s="66"/>
      <c r="U1212" s="66"/>
      <c r="V1212" s="66"/>
      <c r="W1212" s="66"/>
      <c r="X1212" s="66"/>
      <c r="Y1212" s="66"/>
      <c r="Z1212" s="66"/>
    </row>
    <row r="1213" spans="1:26">
      <c r="A1213" s="9"/>
      <c r="B1213" s="9"/>
      <c r="C1213" s="9"/>
      <c r="D1213" s="9"/>
      <c r="E1213" s="9"/>
      <c r="F1213" s="9"/>
      <c r="G1213" s="44"/>
      <c r="H1213" s="9"/>
      <c r="I1213" s="9"/>
      <c r="J1213" s="9"/>
      <c r="K1213" s="59"/>
      <c r="L1213" s="67"/>
      <c r="M1213" s="67"/>
      <c r="N1213" s="68"/>
      <c r="O1213" s="66"/>
      <c r="P1213" s="66"/>
      <c r="Q1213" s="66"/>
      <c r="R1213" s="66"/>
      <c r="S1213" s="66"/>
      <c r="T1213" s="66"/>
      <c r="U1213" s="66"/>
      <c r="V1213" s="66"/>
      <c r="W1213" s="66"/>
      <c r="X1213" s="66"/>
      <c r="Y1213" s="66"/>
      <c r="Z1213" s="66"/>
    </row>
    <row r="1214" spans="1:26">
      <c r="A1214" s="9"/>
      <c r="B1214" s="9"/>
      <c r="C1214" s="9"/>
      <c r="D1214" s="9"/>
      <c r="E1214" s="9"/>
      <c r="F1214" s="9"/>
      <c r="G1214" s="44"/>
      <c r="H1214" s="9"/>
      <c r="I1214" s="9"/>
      <c r="J1214" s="9"/>
      <c r="K1214" s="59"/>
      <c r="L1214" s="67"/>
      <c r="M1214" s="67"/>
      <c r="N1214" s="68"/>
      <c r="O1214" s="66"/>
      <c r="P1214" s="66"/>
      <c r="Q1214" s="66"/>
      <c r="R1214" s="66"/>
      <c r="S1214" s="66"/>
      <c r="T1214" s="66"/>
      <c r="U1214" s="66"/>
      <c r="V1214" s="66"/>
      <c r="W1214" s="66"/>
      <c r="X1214" s="66"/>
      <c r="Y1214" s="66"/>
      <c r="Z1214" s="66"/>
    </row>
    <row r="1215" spans="1:26">
      <c r="A1215" s="9"/>
      <c r="B1215" s="9"/>
      <c r="C1215" s="9"/>
      <c r="D1215" s="9"/>
      <c r="E1215" s="9"/>
      <c r="F1215" s="9"/>
      <c r="G1215" s="44"/>
      <c r="H1215" s="9"/>
      <c r="I1215" s="9"/>
      <c r="J1215" s="9"/>
      <c r="K1215" s="59"/>
      <c r="L1215" s="67"/>
      <c r="M1215" s="67"/>
      <c r="N1215" s="68"/>
      <c r="O1215" s="66"/>
      <c r="P1215" s="66"/>
      <c r="Q1215" s="66"/>
      <c r="R1215" s="66"/>
      <c r="S1215" s="66"/>
      <c r="T1215" s="66"/>
      <c r="U1215" s="66"/>
      <c r="V1215" s="66"/>
      <c r="W1215" s="66"/>
      <c r="X1215" s="66"/>
      <c r="Y1215" s="66"/>
      <c r="Z1215" s="66"/>
    </row>
    <row r="1216" spans="1:26">
      <c r="A1216" s="9"/>
      <c r="B1216" s="9"/>
      <c r="C1216" s="9"/>
      <c r="D1216" s="9"/>
      <c r="E1216" s="9"/>
      <c r="F1216" s="9"/>
      <c r="G1216" s="44"/>
      <c r="H1216" s="9"/>
      <c r="I1216" s="9"/>
      <c r="J1216" s="9"/>
      <c r="K1216" s="59"/>
      <c r="L1216" s="67"/>
      <c r="M1216" s="67"/>
      <c r="N1216" s="68"/>
      <c r="O1216" s="66"/>
      <c r="P1216" s="66"/>
      <c r="Q1216" s="66"/>
      <c r="R1216" s="66"/>
      <c r="S1216" s="66"/>
      <c r="T1216" s="66"/>
      <c r="U1216" s="66"/>
      <c r="V1216" s="66"/>
      <c r="W1216" s="66"/>
      <c r="X1216" s="66"/>
      <c r="Y1216" s="66"/>
      <c r="Z1216" s="66"/>
    </row>
    <row r="1217" spans="1:26">
      <c r="A1217" s="9"/>
      <c r="B1217" s="9"/>
      <c r="C1217" s="9"/>
      <c r="D1217" s="9"/>
      <c r="E1217" s="9"/>
      <c r="F1217" s="9"/>
      <c r="G1217" s="44"/>
      <c r="H1217" s="9"/>
      <c r="I1217" s="9"/>
      <c r="J1217" s="9"/>
      <c r="K1217" s="59"/>
      <c r="L1217" s="67"/>
      <c r="M1217" s="67"/>
      <c r="N1217" s="68"/>
      <c r="O1217" s="66"/>
      <c r="P1217" s="66"/>
      <c r="Q1217" s="66"/>
      <c r="R1217" s="66"/>
      <c r="S1217" s="66"/>
      <c r="T1217" s="66"/>
      <c r="U1217" s="66"/>
      <c r="V1217" s="66"/>
      <c r="W1217" s="66"/>
      <c r="X1217" s="66"/>
      <c r="Y1217" s="66"/>
      <c r="Z1217" s="66"/>
    </row>
    <row r="1218" spans="1:26">
      <c r="A1218" s="9"/>
      <c r="B1218" s="9"/>
      <c r="C1218" s="9"/>
      <c r="D1218" s="9"/>
      <c r="E1218" s="9"/>
      <c r="F1218" s="9"/>
      <c r="G1218" s="44"/>
      <c r="H1218" s="9"/>
      <c r="I1218" s="9"/>
      <c r="J1218" s="9"/>
      <c r="K1218" s="59"/>
      <c r="L1218" s="67"/>
      <c r="M1218" s="67"/>
      <c r="N1218" s="68"/>
      <c r="O1218" s="66"/>
      <c r="P1218" s="66"/>
      <c r="Q1218" s="66"/>
      <c r="R1218" s="66"/>
      <c r="S1218" s="66"/>
      <c r="T1218" s="66"/>
      <c r="U1218" s="66"/>
      <c r="V1218" s="66"/>
      <c r="W1218" s="66"/>
      <c r="X1218" s="66"/>
      <c r="Y1218" s="66"/>
      <c r="Z1218" s="66"/>
    </row>
    <row r="1219" spans="1:26">
      <c r="A1219" s="9"/>
      <c r="B1219" s="9"/>
      <c r="C1219" s="9"/>
      <c r="D1219" s="9"/>
      <c r="E1219" s="9"/>
      <c r="F1219" s="9"/>
      <c r="G1219" s="44"/>
      <c r="H1219" s="9"/>
      <c r="I1219" s="9"/>
      <c r="J1219" s="9"/>
      <c r="K1219" s="59"/>
      <c r="L1219" s="67"/>
      <c r="M1219" s="67"/>
      <c r="N1219" s="68"/>
      <c r="O1219" s="66"/>
      <c r="P1219" s="66"/>
      <c r="Q1219" s="66"/>
      <c r="R1219" s="66"/>
      <c r="S1219" s="66"/>
      <c r="T1219" s="66"/>
      <c r="U1219" s="66"/>
      <c r="V1219" s="66"/>
      <c r="W1219" s="66"/>
      <c r="X1219" s="66"/>
      <c r="Y1219" s="66"/>
      <c r="Z1219" s="66"/>
    </row>
    <row r="1220" spans="1:26">
      <c r="A1220" s="9"/>
      <c r="B1220" s="9"/>
      <c r="C1220" s="9"/>
      <c r="D1220" s="9"/>
      <c r="E1220" s="9"/>
      <c r="F1220" s="9"/>
      <c r="G1220" s="44"/>
      <c r="H1220" s="9"/>
      <c r="I1220" s="9"/>
      <c r="J1220" s="9"/>
      <c r="K1220" s="59"/>
      <c r="L1220" s="67"/>
      <c r="M1220" s="67"/>
      <c r="N1220" s="68"/>
      <c r="O1220" s="66"/>
      <c r="P1220" s="66"/>
      <c r="Q1220" s="66"/>
      <c r="R1220" s="66"/>
      <c r="S1220" s="66"/>
      <c r="T1220" s="66"/>
      <c r="U1220" s="66"/>
      <c r="V1220" s="66"/>
      <c r="W1220" s="66"/>
      <c r="X1220" s="66"/>
      <c r="Y1220" s="66"/>
      <c r="Z1220" s="66"/>
    </row>
    <row r="1221" spans="1:26">
      <c r="A1221" s="9"/>
      <c r="B1221" s="9"/>
      <c r="C1221" s="9"/>
      <c r="D1221" s="9"/>
      <c r="E1221" s="9"/>
      <c r="F1221" s="9"/>
      <c r="G1221" s="44"/>
      <c r="H1221" s="9"/>
      <c r="I1221" s="9"/>
      <c r="J1221" s="9"/>
      <c r="K1221" s="59"/>
      <c r="L1221" s="67"/>
      <c r="M1221" s="67"/>
      <c r="N1221" s="68"/>
      <c r="O1221" s="66"/>
      <c r="P1221" s="66"/>
      <c r="Q1221" s="66"/>
      <c r="R1221" s="66"/>
      <c r="S1221" s="66"/>
      <c r="T1221" s="66"/>
      <c r="U1221" s="66"/>
      <c r="V1221" s="66"/>
      <c r="W1221" s="66"/>
      <c r="X1221" s="66"/>
      <c r="Y1221" s="66"/>
      <c r="Z1221" s="66"/>
    </row>
    <row r="1222" spans="1:26">
      <c r="A1222" s="9"/>
      <c r="B1222" s="9"/>
      <c r="C1222" s="9"/>
      <c r="D1222" s="9"/>
      <c r="E1222" s="9"/>
      <c r="F1222" s="9"/>
      <c r="G1222" s="44"/>
      <c r="H1222" s="9"/>
      <c r="I1222" s="9"/>
      <c r="J1222" s="9"/>
      <c r="K1222" s="59"/>
      <c r="L1222" s="67"/>
      <c r="M1222" s="67"/>
      <c r="N1222" s="68"/>
      <c r="O1222" s="66"/>
      <c r="P1222" s="66"/>
      <c r="Q1222" s="66"/>
      <c r="R1222" s="66"/>
      <c r="S1222" s="66"/>
      <c r="T1222" s="66"/>
      <c r="U1222" s="66"/>
      <c r="V1222" s="66"/>
      <c r="W1222" s="66"/>
      <c r="X1222" s="66"/>
      <c r="Y1222" s="66"/>
      <c r="Z1222" s="66"/>
    </row>
    <row r="1223" spans="1:26">
      <c r="A1223" s="9"/>
      <c r="B1223" s="9"/>
      <c r="C1223" s="9"/>
      <c r="D1223" s="9"/>
      <c r="E1223" s="9"/>
      <c r="F1223" s="9"/>
      <c r="G1223" s="44"/>
      <c r="H1223" s="9"/>
      <c r="I1223" s="9"/>
      <c r="J1223" s="9"/>
      <c r="K1223" s="59"/>
      <c r="L1223" s="67"/>
      <c r="M1223" s="67"/>
      <c r="N1223" s="68"/>
      <c r="O1223" s="66"/>
      <c r="P1223" s="66"/>
      <c r="Q1223" s="66"/>
      <c r="R1223" s="66"/>
      <c r="S1223" s="66"/>
      <c r="T1223" s="66"/>
      <c r="U1223" s="66"/>
      <c r="V1223" s="66"/>
      <c r="W1223" s="66"/>
      <c r="X1223" s="66"/>
      <c r="Y1223" s="66"/>
      <c r="Z1223" s="66"/>
    </row>
    <row r="1224" spans="1:26">
      <c r="A1224" s="9"/>
      <c r="B1224" s="9"/>
      <c r="C1224" s="9"/>
      <c r="D1224" s="9"/>
      <c r="E1224" s="9"/>
      <c r="F1224" s="9"/>
      <c r="G1224" s="44"/>
      <c r="H1224" s="9"/>
      <c r="I1224" s="9"/>
      <c r="J1224" s="9"/>
      <c r="K1224" s="59"/>
      <c r="L1224" s="67"/>
      <c r="M1224" s="67"/>
      <c r="N1224" s="68"/>
      <c r="O1224" s="66"/>
      <c r="P1224" s="66"/>
      <c r="Q1224" s="66"/>
      <c r="R1224" s="66"/>
      <c r="S1224" s="66"/>
      <c r="T1224" s="66"/>
      <c r="U1224" s="66"/>
      <c r="V1224" s="66"/>
      <c r="W1224" s="66"/>
      <c r="X1224" s="66"/>
      <c r="Y1224" s="66"/>
      <c r="Z1224" s="66"/>
    </row>
    <row r="1225" spans="1:26">
      <c r="A1225" s="9"/>
      <c r="B1225" s="9"/>
      <c r="C1225" s="9"/>
      <c r="D1225" s="9"/>
      <c r="E1225" s="9"/>
      <c r="F1225" s="9"/>
      <c r="G1225" s="44"/>
      <c r="H1225" s="9"/>
      <c r="I1225" s="9"/>
      <c r="J1225" s="9"/>
      <c r="K1225" s="59"/>
      <c r="L1225" s="67"/>
      <c r="M1225" s="67"/>
      <c r="N1225" s="68"/>
      <c r="O1225" s="66"/>
      <c r="P1225" s="66"/>
      <c r="Q1225" s="66"/>
      <c r="R1225" s="66"/>
      <c r="S1225" s="66"/>
      <c r="T1225" s="66"/>
      <c r="U1225" s="66"/>
      <c r="V1225" s="66"/>
      <c r="W1225" s="66"/>
      <c r="X1225" s="66"/>
      <c r="Y1225" s="66"/>
      <c r="Z1225" s="66"/>
    </row>
    <row r="1226" spans="1:26">
      <c r="A1226" s="9"/>
      <c r="B1226" s="9"/>
      <c r="C1226" s="9"/>
      <c r="D1226" s="9"/>
      <c r="E1226" s="9"/>
      <c r="F1226" s="9"/>
      <c r="G1226" s="44"/>
      <c r="H1226" s="9"/>
      <c r="I1226" s="9"/>
      <c r="J1226" s="9"/>
      <c r="K1226" s="59"/>
      <c r="L1226" s="67"/>
      <c r="M1226" s="67"/>
      <c r="N1226" s="68"/>
      <c r="O1226" s="66"/>
      <c r="P1226" s="66"/>
      <c r="Q1226" s="66"/>
      <c r="R1226" s="66"/>
      <c r="S1226" s="66"/>
      <c r="T1226" s="66"/>
      <c r="U1226" s="66"/>
      <c r="V1226" s="66"/>
      <c r="W1226" s="66"/>
      <c r="X1226" s="66"/>
      <c r="Y1226" s="66"/>
      <c r="Z1226" s="66"/>
    </row>
    <row r="1227" spans="1:26">
      <c r="A1227" s="9"/>
      <c r="B1227" s="9"/>
      <c r="C1227" s="9"/>
      <c r="D1227" s="9"/>
      <c r="E1227" s="9"/>
      <c r="F1227" s="9"/>
      <c r="G1227" s="44"/>
      <c r="H1227" s="9"/>
      <c r="I1227" s="9"/>
      <c r="J1227" s="9"/>
      <c r="K1227" s="59"/>
      <c r="L1227" s="67"/>
      <c r="M1227" s="67"/>
      <c r="N1227" s="68"/>
      <c r="O1227" s="66"/>
      <c r="P1227" s="66"/>
      <c r="Q1227" s="66"/>
      <c r="R1227" s="66"/>
      <c r="S1227" s="66"/>
      <c r="T1227" s="66"/>
      <c r="U1227" s="66"/>
      <c r="V1227" s="66"/>
      <c r="W1227" s="66"/>
      <c r="X1227" s="66"/>
      <c r="Y1227" s="66"/>
      <c r="Z1227" s="66"/>
    </row>
    <row r="1228" spans="1:26">
      <c r="A1228" s="9"/>
      <c r="B1228" s="9"/>
      <c r="C1228" s="9"/>
      <c r="D1228" s="9"/>
      <c r="E1228" s="9"/>
      <c r="F1228" s="9"/>
      <c r="G1228" s="44"/>
      <c r="H1228" s="9"/>
      <c r="I1228" s="9"/>
      <c r="J1228" s="9"/>
      <c r="K1228" s="59"/>
      <c r="L1228" s="67"/>
      <c r="M1228" s="67"/>
      <c r="N1228" s="68"/>
      <c r="O1228" s="66"/>
      <c r="P1228" s="66"/>
      <c r="Q1228" s="66"/>
      <c r="R1228" s="66"/>
      <c r="S1228" s="66"/>
      <c r="T1228" s="66"/>
      <c r="U1228" s="66"/>
      <c r="V1228" s="66"/>
      <c r="W1228" s="66"/>
      <c r="X1228" s="66"/>
      <c r="Y1228" s="66"/>
      <c r="Z1228" s="66"/>
    </row>
    <row r="1229" spans="1:26">
      <c r="A1229" s="9"/>
      <c r="B1229" s="9"/>
      <c r="C1229" s="9"/>
      <c r="D1229" s="9"/>
      <c r="E1229" s="9"/>
      <c r="F1229" s="9"/>
      <c r="G1229" s="44"/>
      <c r="H1229" s="9"/>
      <c r="I1229" s="9"/>
      <c r="J1229" s="9"/>
      <c r="K1229" s="59"/>
      <c r="L1229" s="67"/>
      <c r="M1229" s="67"/>
      <c r="N1229" s="68"/>
      <c r="O1229" s="66"/>
      <c r="P1229" s="66"/>
      <c r="Q1229" s="66"/>
      <c r="R1229" s="66"/>
      <c r="S1229" s="66"/>
      <c r="T1229" s="66"/>
      <c r="U1229" s="66"/>
      <c r="V1229" s="66"/>
      <c r="W1229" s="66"/>
      <c r="X1229" s="66"/>
      <c r="Y1229" s="66"/>
      <c r="Z1229" s="66"/>
    </row>
    <row r="1230" spans="1:26">
      <c r="A1230" s="9"/>
      <c r="B1230" s="9"/>
      <c r="C1230" s="9"/>
      <c r="D1230" s="9"/>
      <c r="E1230" s="9"/>
      <c r="F1230" s="9"/>
      <c r="G1230" s="44"/>
      <c r="H1230" s="9"/>
      <c r="I1230" s="9"/>
      <c r="J1230" s="9"/>
      <c r="K1230" s="59"/>
      <c r="L1230" s="67"/>
      <c r="M1230" s="67"/>
      <c r="N1230" s="68"/>
      <c r="O1230" s="66"/>
      <c r="P1230" s="66"/>
      <c r="Q1230" s="66"/>
      <c r="R1230" s="66"/>
      <c r="S1230" s="66"/>
      <c r="T1230" s="66"/>
      <c r="U1230" s="66"/>
      <c r="V1230" s="66"/>
      <c r="W1230" s="66"/>
      <c r="X1230" s="66"/>
      <c r="Y1230" s="66"/>
      <c r="Z1230" s="66"/>
    </row>
    <row r="1231" spans="1:26">
      <c r="A1231" s="9"/>
      <c r="B1231" s="9"/>
      <c r="C1231" s="9"/>
      <c r="D1231" s="9"/>
      <c r="E1231" s="9"/>
      <c r="F1231" s="9"/>
      <c r="G1231" s="44"/>
      <c r="H1231" s="9"/>
      <c r="I1231" s="9"/>
      <c r="J1231" s="9"/>
      <c r="K1231" s="59"/>
      <c r="L1231" s="67"/>
      <c r="M1231" s="67"/>
      <c r="N1231" s="68"/>
      <c r="O1231" s="66"/>
      <c r="P1231" s="66"/>
      <c r="Q1231" s="66"/>
      <c r="R1231" s="66"/>
      <c r="S1231" s="66"/>
      <c r="T1231" s="66"/>
      <c r="U1231" s="66"/>
      <c r="V1231" s="66"/>
      <c r="W1231" s="66"/>
      <c r="X1231" s="66"/>
      <c r="Y1231" s="66"/>
      <c r="Z1231" s="66"/>
    </row>
    <row r="1232" spans="1:26">
      <c r="A1232" s="9"/>
      <c r="B1232" s="9"/>
      <c r="C1232" s="9"/>
      <c r="D1232" s="9"/>
      <c r="E1232" s="9"/>
      <c r="F1232" s="9"/>
      <c r="G1232" s="44"/>
      <c r="H1232" s="9"/>
      <c r="I1232" s="9"/>
      <c r="J1232" s="9"/>
      <c r="K1232" s="59"/>
      <c r="L1232" s="67"/>
      <c r="M1232" s="67"/>
      <c r="N1232" s="68"/>
      <c r="O1232" s="66"/>
      <c r="P1232" s="66"/>
      <c r="Q1232" s="66"/>
      <c r="R1232" s="66"/>
      <c r="S1232" s="66"/>
      <c r="T1232" s="66"/>
      <c r="U1232" s="66"/>
      <c r="V1232" s="66"/>
      <c r="W1232" s="66"/>
      <c r="X1232" s="66"/>
      <c r="Y1232" s="66"/>
      <c r="Z1232" s="66"/>
    </row>
    <row r="1233" spans="1:26">
      <c r="A1233" s="9"/>
      <c r="B1233" s="9"/>
      <c r="C1233" s="9"/>
      <c r="D1233" s="9"/>
      <c r="E1233" s="9"/>
      <c r="F1233" s="9"/>
      <c r="G1233" s="44"/>
      <c r="H1233" s="9"/>
      <c r="I1233" s="9"/>
      <c r="J1233" s="9"/>
      <c r="K1233" s="59"/>
      <c r="L1233" s="67"/>
      <c r="M1233" s="67"/>
      <c r="N1233" s="68"/>
      <c r="O1233" s="66"/>
      <c r="P1233" s="66"/>
      <c r="Q1233" s="66"/>
      <c r="R1233" s="66"/>
      <c r="S1233" s="66"/>
      <c r="T1233" s="66"/>
      <c r="U1233" s="66"/>
      <c r="V1233" s="66"/>
      <c r="W1233" s="66"/>
      <c r="X1233" s="66"/>
      <c r="Y1233" s="66"/>
      <c r="Z1233" s="66"/>
    </row>
    <row r="1234" spans="1:26">
      <c r="A1234" s="9"/>
      <c r="B1234" s="9"/>
      <c r="C1234" s="9"/>
      <c r="D1234" s="9"/>
      <c r="E1234" s="9"/>
      <c r="F1234" s="9"/>
      <c r="G1234" s="44"/>
      <c r="H1234" s="9"/>
      <c r="I1234" s="9"/>
      <c r="J1234" s="9"/>
      <c r="K1234" s="59"/>
      <c r="L1234" s="67"/>
      <c r="M1234" s="67"/>
      <c r="N1234" s="68"/>
      <c r="O1234" s="66"/>
      <c r="P1234" s="66"/>
      <c r="Q1234" s="66"/>
      <c r="R1234" s="66"/>
      <c r="S1234" s="66"/>
      <c r="T1234" s="66"/>
      <c r="U1234" s="66"/>
      <c r="V1234" s="66"/>
      <c r="W1234" s="66"/>
      <c r="X1234" s="66"/>
      <c r="Y1234" s="66"/>
      <c r="Z1234" s="66"/>
    </row>
    <row r="1235" spans="1:26">
      <c r="A1235" s="9"/>
      <c r="B1235" s="9"/>
      <c r="C1235" s="9"/>
      <c r="D1235" s="9"/>
      <c r="E1235" s="9"/>
      <c r="F1235" s="9"/>
      <c r="G1235" s="44"/>
      <c r="H1235" s="9"/>
      <c r="I1235" s="9"/>
      <c r="J1235" s="9"/>
      <c r="K1235" s="59"/>
      <c r="L1235" s="67"/>
      <c r="M1235" s="67"/>
      <c r="N1235" s="68"/>
      <c r="O1235" s="66"/>
      <c r="P1235" s="66"/>
      <c r="Q1235" s="66"/>
      <c r="R1235" s="66"/>
      <c r="S1235" s="66"/>
      <c r="T1235" s="66"/>
      <c r="U1235" s="66"/>
      <c r="V1235" s="66"/>
      <c r="W1235" s="66"/>
      <c r="X1235" s="66"/>
      <c r="Y1235" s="66"/>
      <c r="Z1235" s="66"/>
    </row>
    <row r="1236" spans="1:26">
      <c r="A1236" s="9"/>
      <c r="B1236" s="9"/>
      <c r="C1236" s="9"/>
      <c r="D1236" s="9"/>
      <c r="E1236" s="9"/>
      <c r="F1236" s="9"/>
      <c r="G1236" s="44"/>
      <c r="H1236" s="9"/>
      <c r="I1236" s="9"/>
      <c r="J1236" s="9"/>
      <c r="K1236" s="59"/>
      <c r="L1236" s="67"/>
      <c r="M1236" s="67"/>
      <c r="N1236" s="68"/>
      <c r="O1236" s="66"/>
      <c r="P1236" s="66"/>
      <c r="Q1236" s="66"/>
      <c r="R1236" s="66"/>
      <c r="S1236" s="66"/>
      <c r="T1236" s="66"/>
      <c r="U1236" s="66"/>
      <c r="V1236" s="66"/>
      <c r="W1236" s="66"/>
      <c r="X1236" s="66"/>
      <c r="Y1236" s="66"/>
      <c r="Z1236" s="66"/>
    </row>
    <row r="1237" spans="1:26">
      <c r="A1237" s="9"/>
      <c r="B1237" s="9"/>
      <c r="C1237" s="9"/>
      <c r="D1237" s="9"/>
      <c r="E1237" s="9"/>
      <c r="F1237" s="9"/>
      <c r="G1237" s="44"/>
      <c r="H1237" s="9"/>
      <c r="I1237" s="9"/>
      <c r="J1237" s="9"/>
      <c r="K1237" s="59"/>
      <c r="L1237" s="67"/>
      <c r="M1237" s="67"/>
      <c r="N1237" s="68"/>
      <c r="O1237" s="66"/>
      <c r="P1237" s="66"/>
      <c r="Q1237" s="66"/>
      <c r="R1237" s="66"/>
      <c r="S1237" s="66"/>
      <c r="T1237" s="66"/>
      <c r="U1237" s="66"/>
      <c r="V1237" s="66"/>
      <c r="W1237" s="66"/>
      <c r="X1237" s="66"/>
      <c r="Y1237" s="66"/>
      <c r="Z1237" s="66"/>
    </row>
    <row r="1238" spans="1:26">
      <c r="A1238" s="9"/>
      <c r="B1238" s="9"/>
      <c r="C1238" s="9"/>
      <c r="D1238" s="9"/>
      <c r="E1238" s="9"/>
      <c r="F1238" s="9"/>
      <c r="G1238" s="44"/>
      <c r="H1238" s="9"/>
      <c r="I1238" s="9"/>
      <c r="J1238" s="9"/>
      <c r="K1238" s="59"/>
      <c r="L1238" s="67"/>
      <c r="M1238" s="67"/>
      <c r="N1238" s="68"/>
      <c r="O1238" s="66"/>
      <c r="P1238" s="66"/>
      <c r="Q1238" s="66"/>
      <c r="R1238" s="66"/>
      <c r="S1238" s="66"/>
      <c r="T1238" s="66"/>
      <c r="U1238" s="66"/>
      <c r="V1238" s="66"/>
      <c r="W1238" s="66"/>
      <c r="X1238" s="66"/>
      <c r="Y1238" s="66"/>
      <c r="Z1238" s="66"/>
    </row>
    <row r="1239" spans="1:26">
      <c r="A1239" s="9"/>
      <c r="B1239" s="9"/>
      <c r="C1239" s="9"/>
      <c r="D1239" s="9"/>
      <c r="E1239" s="9"/>
      <c r="F1239" s="9"/>
      <c r="G1239" s="44"/>
      <c r="H1239" s="9"/>
      <c r="I1239" s="9"/>
      <c r="J1239" s="9"/>
      <c r="K1239" s="59"/>
      <c r="L1239" s="67"/>
      <c r="M1239" s="67"/>
      <c r="N1239" s="68"/>
      <c r="O1239" s="66"/>
      <c r="P1239" s="66"/>
      <c r="Q1239" s="66"/>
      <c r="R1239" s="66"/>
      <c r="S1239" s="66"/>
      <c r="T1239" s="66"/>
      <c r="U1239" s="66"/>
      <c r="V1239" s="66"/>
      <c r="W1239" s="66"/>
      <c r="X1239" s="66"/>
      <c r="Y1239" s="66"/>
      <c r="Z1239" s="66"/>
    </row>
    <row r="1240" spans="1:26">
      <c r="A1240" s="9"/>
      <c r="B1240" s="9"/>
      <c r="C1240" s="9"/>
      <c r="D1240" s="9"/>
      <c r="E1240" s="9"/>
      <c r="F1240" s="9"/>
      <c r="G1240" s="44"/>
      <c r="H1240" s="9"/>
      <c r="I1240" s="9"/>
      <c r="J1240" s="9"/>
      <c r="K1240" s="59"/>
      <c r="L1240" s="67"/>
      <c r="M1240" s="67"/>
      <c r="N1240" s="68"/>
      <c r="O1240" s="66"/>
      <c r="P1240" s="66"/>
      <c r="Q1240" s="66"/>
      <c r="R1240" s="66"/>
      <c r="S1240" s="66"/>
      <c r="T1240" s="66"/>
      <c r="U1240" s="66"/>
      <c r="V1240" s="66"/>
      <c r="W1240" s="66"/>
      <c r="X1240" s="66"/>
      <c r="Y1240" s="66"/>
      <c r="Z1240" s="66"/>
    </row>
    <row r="1241" spans="1:26">
      <c r="A1241" s="9"/>
      <c r="B1241" s="9"/>
      <c r="C1241" s="9"/>
      <c r="D1241" s="9"/>
      <c r="E1241" s="9"/>
      <c r="F1241" s="9"/>
      <c r="G1241" s="44"/>
      <c r="H1241" s="9"/>
      <c r="I1241" s="9"/>
      <c r="J1241" s="9"/>
      <c r="K1241" s="59"/>
      <c r="L1241" s="67"/>
      <c r="M1241" s="67"/>
      <c r="N1241" s="68"/>
      <c r="O1241" s="66"/>
      <c r="P1241" s="66"/>
      <c r="Q1241" s="66"/>
      <c r="R1241" s="66"/>
      <c r="S1241" s="66"/>
      <c r="T1241" s="66"/>
      <c r="U1241" s="66"/>
      <c r="V1241" s="66"/>
      <c r="W1241" s="66"/>
      <c r="X1241" s="66"/>
      <c r="Y1241" s="66"/>
      <c r="Z1241" s="66"/>
    </row>
    <row r="1242" spans="1:26">
      <c r="A1242" s="9"/>
      <c r="B1242" s="9"/>
      <c r="C1242" s="9"/>
      <c r="D1242" s="9"/>
      <c r="E1242" s="9"/>
      <c r="F1242" s="9"/>
      <c r="G1242" s="44"/>
      <c r="H1242" s="9"/>
      <c r="I1242" s="9"/>
      <c r="J1242" s="9"/>
      <c r="K1242" s="59"/>
      <c r="L1242" s="67"/>
      <c r="M1242" s="67"/>
      <c r="N1242" s="68"/>
      <c r="O1242" s="66"/>
      <c r="P1242" s="66"/>
      <c r="Q1242" s="66"/>
      <c r="R1242" s="66"/>
      <c r="S1242" s="66"/>
      <c r="T1242" s="66"/>
      <c r="U1242" s="66"/>
      <c r="V1242" s="66"/>
      <c r="W1242" s="66"/>
      <c r="X1242" s="66"/>
      <c r="Y1242" s="66"/>
      <c r="Z1242" s="66"/>
    </row>
    <row r="1243" spans="1:26">
      <c r="A1243" s="9"/>
      <c r="B1243" s="9"/>
      <c r="C1243" s="9"/>
      <c r="D1243" s="9"/>
      <c r="E1243" s="9"/>
      <c r="F1243" s="9"/>
      <c r="G1243" s="44"/>
      <c r="H1243" s="9"/>
      <c r="I1243" s="9"/>
      <c r="J1243" s="9"/>
      <c r="K1243" s="59"/>
      <c r="L1243" s="67"/>
      <c r="M1243" s="67"/>
      <c r="N1243" s="68"/>
      <c r="O1243" s="66"/>
      <c r="P1243" s="66"/>
      <c r="Q1243" s="66"/>
      <c r="R1243" s="66"/>
      <c r="S1243" s="66"/>
      <c r="T1243" s="66"/>
      <c r="U1243" s="66"/>
      <c r="V1243" s="66"/>
      <c r="W1243" s="66"/>
      <c r="X1243" s="66"/>
      <c r="Y1243" s="66"/>
      <c r="Z1243" s="66"/>
    </row>
    <row r="1244" spans="1:26">
      <c r="A1244" s="9"/>
      <c r="B1244" s="9"/>
      <c r="C1244" s="9"/>
      <c r="D1244" s="9"/>
      <c r="E1244" s="9"/>
      <c r="F1244" s="9"/>
      <c r="G1244" s="44"/>
      <c r="H1244" s="9"/>
      <c r="I1244" s="9"/>
      <c r="J1244" s="9"/>
      <c r="K1244" s="59"/>
      <c r="L1244" s="67"/>
      <c r="M1244" s="67"/>
      <c r="N1244" s="68"/>
      <c r="O1244" s="66"/>
      <c r="P1244" s="66"/>
      <c r="Q1244" s="66"/>
      <c r="R1244" s="66"/>
      <c r="S1244" s="66"/>
      <c r="T1244" s="66"/>
      <c r="U1244" s="66"/>
      <c r="V1244" s="66"/>
      <c r="W1244" s="66"/>
      <c r="X1244" s="66"/>
      <c r="Y1244" s="66"/>
      <c r="Z1244" s="66"/>
    </row>
    <row r="1245" spans="1:26">
      <c r="A1245" s="9"/>
      <c r="B1245" s="9"/>
      <c r="C1245" s="9"/>
      <c r="D1245" s="9"/>
      <c r="E1245" s="9"/>
      <c r="F1245" s="9"/>
      <c r="G1245" s="44"/>
      <c r="H1245" s="9"/>
      <c r="I1245" s="9"/>
      <c r="J1245" s="9"/>
      <c r="K1245" s="59"/>
      <c r="L1245" s="67"/>
      <c r="M1245" s="67"/>
      <c r="N1245" s="68"/>
      <c r="O1245" s="66"/>
      <c r="P1245" s="66"/>
      <c r="Q1245" s="66"/>
      <c r="R1245" s="66"/>
      <c r="S1245" s="66"/>
      <c r="T1245" s="66"/>
      <c r="U1245" s="66"/>
      <c r="V1245" s="66"/>
      <c r="W1245" s="66"/>
      <c r="X1245" s="66"/>
      <c r="Y1245" s="66"/>
      <c r="Z1245" s="66"/>
    </row>
    <row r="1246" spans="1:26">
      <c r="A1246" s="9"/>
      <c r="B1246" s="9"/>
      <c r="C1246" s="9"/>
      <c r="D1246" s="9"/>
      <c r="E1246" s="9"/>
      <c r="F1246" s="9"/>
      <c r="G1246" s="44"/>
      <c r="H1246" s="9"/>
      <c r="I1246" s="9"/>
      <c r="J1246" s="9"/>
      <c r="K1246" s="59"/>
      <c r="L1246" s="67"/>
      <c r="M1246" s="67"/>
      <c r="N1246" s="68"/>
      <c r="O1246" s="66"/>
      <c r="P1246" s="66"/>
      <c r="Q1246" s="66"/>
      <c r="R1246" s="66"/>
      <c r="S1246" s="66"/>
      <c r="T1246" s="66"/>
      <c r="U1246" s="66"/>
      <c r="V1246" s="66"/>
      <c r="W1246" s="66"/>
      <c r="X1246" s="66"/>
      <c r="Y1246" s="66"/>
      <c r="Z1246" s="66"/>
    </row>
    <row r="1247" spans="1:26">
      <c r="A1247" s="9"/>
      <c r="B1247" s="9"/>
      <c r="C1247" s="9"/>
      <c r="D1247" s="9"/>
      <c r="E1247" s="9"/>
      <c r="F1247" s="9"/>
      <c r="G1247" s="44"/>
      <c r="H1247" s="9"/>
      <c r="I1247" s="9"/>
      <c r="J1247" s="9"/>
      <c r="K1247" s="59"/>
      <c r="L1247" s="67"/>
      <c r="M1247" s="67"/>
      <c r="N1247" s="68"/>
      <c r="O1247" s="66"/>
      <c r="P1247" s="66"/>
      <c r="Q1247" s="66"/>
      <c r="R1247" s="66"/>
      <c r="S1247" s="66"/>
      <c r="T1247" s="66"/>
      <c r="U1247" s="66"/>
      <c r="V1247" s="66"/>
      <c r="W1247" s="66"/>
      <c r="X1247" s="66"/>
      <c r="Y1247" s="66"/>
      <c r="Z1247" s="66"/>
    </row>
    <row r="1248" spans="1:26">
      <c r="A1248" s="9"/>
      <c r="B1248" s="9"/>
      <c r="C1248" s="9"/>
      <c r="D1248" s="9"/>
      <c r="E1248" s="9"/>
      <c r="F1248" s="9"/>
      <c r="G1248" s="44"/>
      <c r="H1248" s="9"/>
      <c r="I1248" s="9"/>
      <c r="J1248" s="9"/>
      <c r="K1248" s="59"/>
      <c r="L1248" s="67"/>
      <c r="M1248" s="67"/>
      <c r="N1248" s="68"/>
      <c r="O1248" s="66"/>
      <c r="P1248" s="66"/>
      <c r="Q1248" s="66"/>
      <c r="R1248" s="66"/>
      <c r="S1248" s="66"/>
      <c r="T1248" s="66"/>
      <c r="U1248" s="66"/>
      <c r="V1248" s="66"/>
      <c r="W1248" s="66"/>
      <c r="X1248" s="66"/>
      <c r="Y1248" s="66"/>
      <c r="Z1248" s="66"/>
    </row>
    <row r="1249" spans="1:26">
      <c r="A1249" s="9"/>
      <c r="B1249" s="9"/>
      <c r="C1249" s="9"/>
      <c r="D1249" s="9"/>
      <c r="E1249" s="9"/>
      <c r="F1249" s="9"/>
      <c r="G1249" s="44"/>
      <c r="H1249" s="9"/>
      <c r="I1249" s="9"/>
      <c r="J1249" s="9"/>
      <c r="K1249" s="59"/>
      <c r="L1249" s="67"/>
      <c r="M1249" s="67"/>
      <c r="N1249" s="68"/>
      <c r="O1249" s="66"/>
      <c r="P1249" s="66"/>
      <c r="Q1249" s="66"/>
      <c r="R1249" s="66"/>
      <c r="S1249" s="66"/>
      <c r="T1249" s="66"/>
      <c r="U1249" s="66"/>
      <c r="V1249" s="66"/>
      <c r="W1249" s="66"/>
      <c r="X1249" s="66"/>
      <c r="Y1249" s="66"/>
      <c r="Z1249" s="66"/>
    </row>
    <row r="1250" spans="1:26">
      <c r="A1250" s="9"/>
      <c r="B1250" s="9"/>
      <c r="C1250" s="9"/>
      <c r="D1250" s="9"/>
      <c r="E1250" s="9"/>
      <c r="F1250" s="9"/>
      <c r="G1250" s="44"/>
      <c r="H1250" s="9"/>
      <c r="I1250" s="9"/>
      <c r="J1250" s="9"/>
      <c r="K1250" s="59"/>
      <c r="L1250" s="67"/>
      <c r="M1250" s="67"/>
      <c r="N1250" s="68"/>
      <c r="O1250" s="66"/>
      <c r="P1250" s="66"/>
      <c r="Q1250" s="66"/>
      <c r="R1250" s="66"/>
      <c r="S1250" s="66"/>
      <c r="T1250" s="66"/>
      <c r="U1250" s="66"/>
      <c r="V1250" s="66"/>
      <c r="W1250" s="66"/>
      <c r="X1250" s="66"/>
      <c r="Y1250" s="66"/>
      <c r="Z1250" s="66"/>
    </row>
    <row r="1251" spans="1:26">
      <c r="A1251" s="9"/>
      <c r="B1251" s="9"/>
      <c r="C1251" s="9"/>
      <c r="D1251" s="9"/>
      <c r="E1251" s="9"/>
      <c r="F1251" s="9"/>
      <c r="G1251" s="44"/>
      <c r="H1251" s="9"/>
      <c r="I1251" s="9"/>
      <c r="J1251" s="9"/>
      <c r="K1251" s="59"/>
      <c r="L1251" s="67"/>
      <c r="M1251" s="67"/>
      <c r="N1251" s="68"/>
      <c r="O1251" s="66"/>
      <c r="P1251" s="66"/>
      <c r="Q1251" s="66"/>
      <c r="R1251" s="66"/>
      <c r="S1251" s="66"/>
      <c r="T1251" s="66"/>
      <c r="U1251" s="66"/>
      <c r="V1251" s="66"/>
      <c r="W1251" s="66"/>
      <c r="X1251" s="66"/>
      <c r="Y1251" s="66"/>
      <c r="Z1251" s="66"/>
    </row>
    <row r="1252" spans="1:26">
      <c r="A1252" s="9"/>
      <c r="B1252" s="9"/>
      <c r="C1252" s="9"/>
      <c r="D1252" s="9"/>
      <c r="E1252" s="9"/>
      <c r="F1252" s="9"/>
      <c r="G1252" s="44"/>
      <c r="H1252" s="9"/>
      <c r="I1252" s="9"/>
      <c r="J1252" s="9"/>
      <c r="K1252" s="59"/>
      <c r="L1252" s="67"/>
      <c r="M1252" s="67"/>
      <c r="N1252" s="68"/>
      <c r="O1252" s="66"/>
      <c r="P1252" s="66"/>
      <c r="Q1252" s="66"/>
      <c r="R1252" s="66"/>
      <c r="S1252" s="66"/>
      <c r="T1252" s="66"/>
      <c r="U1252" s="66"/>
      <c r="V1252" s="66"/>
      <c r="W1252" s="66"/>
      <c r="X1252" s="66"/>
      <c r="Y1252" s="66"/>
      <c r="Z1252" s="66"/>
    </row>
    <row r="1253" spans="1:26">
      <c r="A1253" s="9"/>
      <c r="B1253" s="9"/>
      <c r="C1253" s="9"/>
      <c r="D1253" s="9"/>
      <c r="E1253" s="9"/>
      <c r="F1253" s="9"/>
      <c r="G1253" s="44"/>
      <c r="H1253" s="9"/>
      <c r="I1253" s="9"/>
      <c r="J1253" s="9"/>
      <c r="K1253" s="59"/>
      <c r="L1253" s="67"/>
      <c r="M1253" s="67"/>
      <c r="N1253" s="68"/>
      <c r="O1253" s="66"/>
      <c r="P1253" s="66"/>
      <c r="Q1253" s="66"/>
      <c r="R1253" s="66"/>
      <c r="S1253" s="66"/>
      <c r="T1253" s="66"/>
      <c r="U1253" s="66"/>
      <c r="V1253" s="66"/>
      <c r="W1253" s="66"/>
      <c r="X1253" s="66"/>
      <c r="Y1253" s="66"/>
      <c r="Z1253" s="66"/>
    </row>
    <row r="1254" spans="1:26">
      <c r="A1254" s="9"/>
      <c r="B1254" s="9"/>
      <c r="C1254" s="9"/>
      <c r="D1254" s="9"/>
      <c r="E1254" s="9"/>
      <c r="F1254" s="9"/>
      <c r="G1254" s="44"/>
      <c r="H1254" s="9"/>
      <c r="I1254" s="9"/>
      <c r="J1254" s="9"/>
      <c r="K1254" s="59"/>
      <c r="L1254" s="67"/>
      <c r="M1254" s="67"/>
      <c r="N1254" s="68"/>
      <c r="O1254" s="66"/>
      <c r="P1254" s="66"/>
      <c r="Q1254" s="66"/>
      <c r="R1254" s="66"/>
      <c r="S1254" s="66"/>
      <c r="T1254" s="66"/>
      <c r="U1254" s="66"/>
      <c r="V1254" s="66"/>
      <c r="W1254" s="66"/>
      <c r="X1254" s="66"/>
      <c r="Y1254" s="66"/>
      <c r="Z1254" s="66"/>
    </row>
    <row r="1255" spans="1:26">
      <c r="A1255" s="9"/>
      <c r="B1255" s="9"/>
      <c r="C1255" s="9"/>
      <c r="D1255" s="9"/>
      <c r="E1255" s="9"/>
      <c r="F1255" s="9"/>
      <c r="G1255" s="44"/>
      <c r="H1255" s="9"/>
      <c r="I1255" s="9"/>
      <c r="J1255" s="9"/>
      <c r="K1255" s="59"/>
      <c r="L1255" s="67"/>
      <c r="M1255" s="67"/>
      <c r="N1255" s="68"/>
      <c r="O1255" s="66"/>
      <c r="P1255" s="66"/>
      <c r="Q1255" s="66"/>
      <c r="R1255" s="66"/>
      <c r="S1255" s="66"/>
      <c r="T1255" s="66"/>
      <c r="U1255" s="66"/>
      <c r="V1255" s="66"/>
      <c r="W1255" s="66"/>
      <c r="X1255" s="66"/>
      <c r="Y1255" s="66"/>
      <c r="Z1255" s="66"/>
    </row>
    <row r="1256" spans="1:26">
      <c r="A1256" s="9"/>
      <c r="B1256" s="9"/>
      <c r="C1256" s="9"/>
      <c r="D1256" s="9"/>
      <c r="E1256" s="9"/>
      <c r="F1256" s="9"/>
      <c r="G1256" s="44"/>
      <c r="H1256" s="9"/>
      <c r="I1256" s="9"/>
      <c r="J1256" s="9"/>
      <c r="K1256" s="59"/>
      <c r="L1256" s="67"/>
      <c r="M1256" s="67"/>
      <c r="N1256" s="68"/>
      <c r="O1256" s="66"/>
      <c r="P1256" s="66"/>
      <c r="Q1256" s="66"/>
      <c r="R1256" s="66"/>
      <c r="S1256" s="66"/>
      <c r="T1256" s="66"/>
      <c r="U1256" s="66"/>
      <c r="V1256" s="66"/>
      <c r="W1256" s="66"/>
      <c r="X1256" s="66"/>
      <c r="Y1256" s="66"/>
      <c r="Z1256" s="66"/>
    </row>
    <row r="1257" spans="1:26">
      <c r="A1257" s="9"/>
      <c r="B1257" s="9"/>
      <c r="C1257" s="9"/>
      <c r="D1257" s="9"/>
      <c r="E1257" s="9"/>
      <c r="F1257" s="9"/>
      <c r="G1257" s="44"/>
      <c r="H1257" s="9"/>
      <c r="I1257" s="9"/>
      <c r="J1257" s="9"/>
      <c r="K1257" s="59"/>
      <c r="L1257" s="67"/>
      <c r="M1257" s="67"/>
      <c r="N1257" s="68"/>
      <c r="O1257" s="66"/>
      <c r="P1257" s="66"/>
      <c r="Q1257" s="66"/>
      <c r="R1257" s="66"/>
      <c r="S1257" s="66"/>
      <c r="T1257" s="66"/>
      <c r="U1257" s="66"/>
      <c r="V1257" s="66"/>
      <c r="W1257" s="66"/>
      <c r="X1257" s="66"/>
      <c r="Y1257" s="66"/>
      <c r="Z1257" s="66"/>
    </row>
    <row r="1258" spans="1:26">
      <c r="A1258" s="9"/>
      <c r="B1258" s="9"/>
      <c r="C1258" s="9"/>
      <c r="D1258" s="9"/>
      <c r="E1258" s="9"/>
      <c r="F1258" s="9"/>
      <c r="G1258" s="44"/>
      <c r="H1258" s="9"/>
      <c r="I1258" s="9"/>
      <c r="J1258" s="9"/>
      <c r="K1258" s="59"/>
      <c r="L1258" s="67"/>
      <c r="M1258" s="67"/>
      <c r="N1258" s="68"/>
      <c r="O1258" s="66"/>
      <c r="P1258" s="66"/>
      <c r="Q1258" s="66"/>
      <c r="R1258" s="66"/>
      <c r="S1258" s="66"/>
      <c r="T1258" s="66"/>
      <c r="U1258" s="66"/>
      <c r="V1258" s="66"/>
      <c r="W1258" s="66"/>
      <c r="X1258" s="66"/>
      <c r="Y1258" s="66"/>
      <c r="Z1258" s="66"/>
    </row>
    <row r="1259" spans="1:26">
      <c r="A1259" s="9"/>
      <c r="B1259" s="9"/>
      <c r="C1259" s="9"/>
      <c r="D1259" s="9"/>
      <c r="E1259" s="9"/>
      <c r="F1259" s="9"/>
      <c r="G1259" s="44"/>
      <c r="H1259" s="9"/>
      <c r="I1259" s="9"/>
      <c r="J1259" s="9"/>
      <c r="K1259" s="59"/>
      <c r="L1259" s="67"/>
      <c r="M1259" s="67"/>
      <c r="N1259" s="68"/>
      <c r="O1259" s="66"/>
      <c r="P1259" s="66"/>
      <c r="Q1259" s="66"/>
      <c r="R1259" s="66"/>
      <c r="S1259" s="66"/>
      <c r="T1259" s="66"/>
      <c r="U1259" s="66"/>
      <c r="V1259" s="66"/>
      <c r="W1259" s="66"/>
      <c r="X1259" s="66"/>
      <c r="Y1259" s="66"/>
      <c r="Z1259" s="66"/>
    </row>
    <row r="1260" spans="1:26">
      <c r="A1260" s="9"/>
      <c r="B1260" s="9"/>
      <c r="C1260" s="9"/>
      <c r="D1260" s="9"/>
      <c r="E1260" s="9"/>
      <c r="F1260" s="9"/>
      <c r="G1260" s="44"/>
      <c r="H1260" s="9"/>
      <c r="I1260" s="9"/>
      <c r="J1260" s="9"/>
      <c r="K1260" s="59"/>
      <c r="L1260" s="67"/>
      <c r="M1260" s="67"/>
      <c r="N1260" s="68"/>
      <c r="O1260" s="66"/>
      <c r="P1260" s="66"/>
      <c r="Q1260" s="66"/>
      <c r="R1260" s="66"/>
      <c r="S1260" s="66"/>
      <c r="T1260" s="66"/>
      <c r="U1260" s="66"/>
      <c r="V1260" s="66"/>
      <c r="W1260" s="66"/>
      <c r="X1260" s="66"/>
      <c r="Y1260" s="66"/>
      <c r="Z1260" s="66"/>
    </row>
    <row r="1261" spans="1:26">
      <c r="A1261" s="9"/>
      <c r="B1261" s="9"/>
      <c r="C1261" s="9"/>
      <c r="D1261" s="9"/>
      <c r="E1261" s="9"/>
      <c r="F1261" s="9"/>
      <c r="G1261" s="44"/>
      <c r="H1261" s="9"/>
      <c r="I1261" s="9"/>
      <c r="J1261" s="9"/>
      <c r="K1261" s="59"/>
      <c r="L1261" s="67"/>
      <c r="M1261" s="67"/>
      <c r="N1261" s="68"/>
      <c r="O1261" s="66"/>
      <c r="P1261" s="66"/>
      <c r="Q1261" s="66"/>
      <c r="R1261" s="66"/>
      <c r="S1261" s="66"/>
      <c r="T1261" s="66"/>
      <c r="U1261" s="66"/>
      <c r="V1261" s="66"/>
      <c r="W1261" s="66"/>
      <c r="X1261" s="66"/>
      <c r="Y1261" s="66"/>
      <c r="Z1261" s="66"/>
    </row>
    <row r="1262" spans="1:26">
      <c r="A1262" s="9"/>
      <c r="B1262" s="9"/>
      <c r="C1262" s="9"/>
      <c r="D1262" s="9"/>
      <c r="E1262" s="9"/>
      <c r="F1262" s="9"/>
      <c r="G1262" s="44"/>
      <c r="H1262" s="9"/>
      <c r="I1262" s="9"/>
      <c r="J1262" s="9"/>
      <c r="K1262" s="59"/>
      <c r="L1262" s="67"/>
      <c r="M1262" s="67"/>
      <c r="N1262" s="68"/>
      <c r="O1262" s="66"/>
      <c r="P1262" s="66"/>
      <c r="Q1262" s="66"/>
      <c r="R1262" s="66"/>
      <c r="S1262" s="66"/>
      <c r="T1262" s="66"/>
      <c r="U1262" s="66"/>
      <c r="V1262" s="66"/>
      <c r="W1262" s="66"/>
      <c r="X1262" s="66"/>
      <c r="Y1262" s="66"/>
      <c r="Z1262" s="66"/>
    </row>
    <row r="1263" spans="1:26">
      <c r="A1263" s="9"/>
      <c r="B1263" s="9"/>
      <c r="C1263" s="9"/>
      <c r="D1263" s="9"/>
      <c r="E1263" s="9"/>
      <c r="F1263" s="9"/>
      <c r="G1263" s="44"/>
      <c r="H1263" s="9"/>
      <c r="I1263" s="9"/>
      <c r="J1263" s="9"/>
      <c r="K1263" s="59"/>
      <c r="L1263" s="67"/>
      <c r="M1263" s="67"/>
      <c r="N1263" s="68"/>
      <c r="O1263" s="66"/>
      <c r="P1263" s="66"/>
      <c r="Q1263" s="66"/>
      <c r="R1263" s="66"/>
      <c r="S1263" s="66"/>
      <c r="T1263" s="66"/>
      <c r="U1263" s="66"/>
      <c r="V1263" s="66"/>
      <c r="W1263" s="66"/>
      <c r="X1263" s="66"/>
      <c r="Y1263" s="66"/>
      <c r="Z1263" s="66"/>
    </row>
    <row r="1264" spans="1:26">
      <c r="A1264" s="9"/>
      <c r="B1264" s="9"/>
      <c r="C1264" s="9"/>
      <c r="D1264" s="9"/>
      <c r="E1264" s="9"/>
      <c r="F1264" s="9"/>
      <c r="G1264" s="44"/>
      <c r="H1264" s="9"/>
      <c r="I1264" s="9"/>
      <c r="J1264" s="9"/>
      <c r="K1264" s="59"/>
      <c r="L1264" s="67"/>
      <c r="M1264" s="67"/>
      <c r="N1264" s="68"/>
      <c r="O1264" s="66"/>
      <c r="P1264" s="66"/>
      <c r="Q1264" s="66"/>
      <c r="R1264" s="66"/>
      <c r="S1264" s="66"/>
      <c r="T1264" s="66"/>
      <c r="U1264" s="66"/>
      <c r="V1264" s="66"/>
      <c r="W1264" s="66"/>
      <c r="X1264" s="66"/>
      <c r="Y1264" s="66"/>
      <c r="Z1264" s="66"/>
    </row>
    <row r="1265" spans="1:26">
      <c r="A1265" s="9"/>
      <c r="B1265" s="9"/>
      <c r="C1265" s="9"/>
      <c r="D1265" s="9"/>
      <c r="E1265" s="9"/>
      <c r="F1265" s="9"/>
      <c r="G1265" s="44"/>
      <c r="H1265" s="9"/>
      <c r="I1265" s="9"/>
      <c r="J1265" s="9"/>
      <c r="K1265" s="59"/>
      <c r="L1265" s="67"/>
      <c r="M1265" s="67"/>
      <c r="N1265" s="68"/>
      <c r="O1265" s="66"/>
      <c r="P1265" s="66"/>
      <c r="Q1265" s="66"/>
      <c r="R1265" s="66"/>
      <c r="S1265" s="66"/>
      <c r="T1265" s="66"/>
      <c r="U1265" s="66"/>
      <c r="V1265" s="66"/>
      <c r="W1265" s="66"/>
      <c r="X1265" s="66"/>
      <c r="Y1265" s="66"/>
      <c r="Z1265" s="66"/>
    </row>
    <row r="1266" spans="1:26">
      <c r="A1266" s="9"/>
      <c r="B1266" s="9"/>
      <c r="C1266" s="9"/>
      <c r="D1266" s="9"/>
      <c r="E1266" s="9"/>
      <c r="F1266" s="9"/>
      <c r="G1266" s="44"/>
      <c r="H1266" s="9"/>
      <c r="I1266" s="9"/>
      <c r="J1266" s="9"/>
      <c r="K1266" s="59"/>
      <c r="L1266" s="67"/>
      <c r="M1266" s="67"/>
      <c r="N1266" s="68"/>
      <c r="O1266" s="66"/>
      <c r="P1266" s="66"/>
      <c r="Q1266" s="66"/>
      <c r="R1266" s="66"/>
      <c r="S1266" s="66"/>
      <c r="T1266" s="66"/>
      <c r="U1266" s="66"/>
      <c r="V1266" s="66"/>
      <c r="W1266" s="66"/>
      <c r="X1266" s="66"/>
      <c r="Y1266" s="66"/>
      <c r="Z1266" s="66"/>
    </row>
    <row r="1267" spans="1:26">
      <c r="A1267" s="9"/>
      <c r="B1267" s="9"/>
      <c r="C1267" s="9"/>
      <c r="D1267" s="9"/>
      <c r="E1267" s="9"/>
      <c r="F1267" s="9"/>
      <c r="G1267" s="44"/>
      <c r="H1267" s="9"/>
      <c r="I1267" s="9"/>
      <c r="J1267" s="9"/>
      <c r="K1267" s="59"/>
      <c r="L1267" s="67"/>
      <c r="M1267" s="67"/>
      <c r="N1267" s="68"/>
      <c r="O1267" s="66"/>
      <c r="P1267" s="66"/>
      <c r="Q1267" s="66"/>
      <c r="R1267" s="66"/>
      <c r="S1267" s="66"/>
      <c r="T1267" s="66"/>
      <c r="U1267" s="66"/>
      <c r="V1267" s="66"/>
      <c r="W1267" s="66"/>
      <c r="X1267" s="66"/>
      <c r="Y1267" s="66"/>
      <c r="Z1267" s="66"/>
    </row>
    <row r="1268" spans="1:26">
      <c r="A1268" s="9"/>
      <c r="B1268" s="9"/>
      <c r="C1268" s="9"/>
      <c r="D1268" s="9"/>
      <c r="E1268" s="9"/>
      <c r="F1268" s="9"/>
      <c r="G1268" s="44"/>
      <c r="H1268" s="9"/>
      <c r="I1268" s="9"/>
      <c r="J1268" s="9"/>
      <c r="K1268" s="59"/>
      <c r="L1268" s="67"/>
      <c r="M1268" s="67"/>
      <c r="N1268" s="68"/>
      <c r="O1268" s="66"/>
      <c r="P1268" s="66"/>
      <c r="Q1268" s="66"/>
      <c r="R1268" s="66"/>
      <c r="S1268" s="66"/>
      <c r="T1268" s="66"/>
      <c r="U1268" s="66"/>
      <c r="V1268" s="66"/>
      <c r="W1268" s="66"/>
      <c r="X1268" s="66"/>
      <c r="Y1268" s="66"/>
      <c r="Z1268" s="66"/>
    </row>
    <row r="1269" spans="1:26">
      <c r="A1269" s="9"/>
      <c r="B1269" s="9"/>
      <c r="C1269" s="9"/>
      <c r="D1269" s="9"/>
      <c r="E1269" s="9"/>
      <c r="F1269" s="9"/>
      <c r="G1269" s="44"/>
      <c r="H1269" s="9"/>
      <c r="I1269" s="9"/>
      <c r="J1269" s="9"/>
      <c r="K1269" s="59"/>
      <c r="L1269" s="67"/>
      <c r="M1269" s="67"/>
      <c r="N1269" s="68"/>
      <c r="O1269" s="66"/>
      <c r="P1269" s="66"/>
      <c r="Q1269" s="66"/>
      <c r="R1269" s="66"/>
      <c r="S1269" s="66"/>
      <c r="T1269" s="66"/>
      <c r="U1269" s="66"/>
      <c r="V1269" s="66"/>
      <c r="W1269" s="66"/>
      <c r="X1269" s="66"/>
      <c r="Y1269" s="66"/>
      <c r="Z1269" s="66"/>
    </row>
    <row r="1270" spans="1:26">
      <c r="A1270" s="9"/>
      <c r="B1270" s="9"/>
      <c r="C1270" s="9"/>
      <c r="D1270" s="9"/>
      <c r="E1270" s="9"/>
      <c r="F1270" s="9"/>
      <c r="G1270" s="44"/>
      <c r="H1270" s="9"/>
      <c r="I1270" s="9"/>
      <c r="J1270" s="9"/>
      <c r="K1270" s="59"/>
      <c r="L1270" s="67"/>
      <c r="M1270" s="67"/>
      <c r="N1270" s="68"/>
      <c r="O1270" s="66"/>
      <c r="P1270" s="66"/>
      <c r="Q1270" s="66"/>
      <c r="R1270" s="66"/>
      <c r="S1270" s="66"/>
      <c r="T1270" s="66"/>
      <c r="U1270" s="66"/>
      <c r="V1270" s="66"/>
      <c r="W1270" s="66"/>
      <c r="X1270" s="66"/>
      <c r="Y1270" s="66"/>
      <c r="Z1270" s="66"/>
    </row>
    <row r="1271" spans="1:26">
      <c r="A1271" s="9"/>
      <c r="B1271" s="9"/>
      <c r="C1271" s="9"/>
      <c r="D1271" s="9"/>
      <c r="E1271" s="9"/>
      <c r="F1271" s="9"/>
      <c r="G1271" s="44"/>
      <c r="H1271" s="9"/>
      <c r="I1271" s="9"/>
      <c r="J1271" s="9"/>
      <c r="K1271" s="59"/>
      <c r="L1271" s="67"/>
      <c r="M1271" s="67"/>
      <c r="N1271" s="68"/>
      <c r="O1271" s="66"/>
      <c r="P1271" s="66"/>
      <c r="Q1271" s="66"/>
      <c r="R1271" s="66"/>
      <c r="S1271" s="66"/>
      <c r="T1271" s="66"/>
      <c r="U1271" s="66"/>
      <c r="V1271" s="66"/>
      <c r="W1271" s="66"/>
      <c r="X1271" s="66"/>
      <c r="Y1271" s="66"/>
      <c r="Z1271" s="66"/>
    </row>
    <row r="1272" spans="1:26">
      <c r="A1272" s="9"/>
      <c r="B1272" s="9"/>
      <c r="C1272" s="9"/>
      <c r="D1272" s="9"/>
      <c r="E1272" s="9"/>
      <c r="F1272" s="9"/>
      <c r="G1272" s="44"/>
      <c r="H1272" s="9"/>
      <c r="I1272" s="9"/>
      <c r="J1272" s="9"/>
      <c r="K1272" s="59"/>
      <c r="L1272" s="67"/>
      <c r="M1272" s="67"/>
      <c r="N1272" s="68"/>
      <c r="O1272" s="66"/>
      <c r="P1272" s="66"/>
      <c r="Q1272" s="66"/>
      <c r="R1272" s="66"/>
      <c r="S1272" s="66"/>
      <c r="T1272" s="66"/>
      <c r="U1272" s="66"/>
      <c r="V1272" s="66"/>
      <c r="W1272" s="66"/>
      <c r="X1272" s="66"/>
      <c r="Y1272" s="66"/>
      <c r="Z1272" s="66"/>
    </row>
    <row r="1273" spans="1:26">
      <c r="A1273" s="9"/>
      <c r="B1273" s="9"/>
      <c r="C1273" s="9"/>
      <c r="D1273" s="9"/>
      <c r="E1273" s="9"/>
      <c r="F1273" s="9"/>
      <c r="G1273" s="44"/>
      <c r="H1273" s="9"/>
      <c r="I1273" s="9"/>
      <c r="J1273" s="9"/>
      <c r="K1273" s="59"/>
      <c r="L1273" s="67"/>
      <c r="M1273" s="67"/>
      <c r="N1273" s="68"/>
      <c r="O1273" s="66"/>
      <c r="P1273" s="66"/>
      <c r="Q1273" s="66"/>
      <c r="R1273" s="66"/>
      <c r="S1273" s="66"/>
      <c r="T1273" s="66"/>
      <c r="U1273" s="66"/>
      <c r="V1273" s="66"/>
      <c r="W1273" s="66"/>
      <c r="X1273" s="66"/>
      <c r="Y1273" s="66"/>
      <c r="Z1273" s="66"/>
    </row>
    <row r="1274" spans="1:26">
      <c r="A1274" s="9"/>
      <c r="B1274" s="9"/>
      <c r="C1274" s="9"/>
      <c r="D1274" s="9"/>
      <c r="E1274" s="9"/>
      <c r="F1274" s="9"/>
      <c r="G1274" s="44"/>
      <c r="H1274" s="9"/>
      <c r="I1274" s="9"/>
      <c r="J1274" s="9"/>
      <c r="K1274" s="59"/>
      <c r="L1274" s="67"/>
      <c r="M1274" s="67"/>
      <c r="N1274" s="68"/>
      <c r="O1274" s="66"/>
      <c r="P1274" s="66"/>
      <c r="Q1274" s="66"/>
      <c r="R1274" s="66"/>
      <c r="S1274" s="66"/>
      <c r="T1274" s="66"/>
      <c r="U1274" s="66"/>
      <c r="V1274" s="66"/>
      <c r="W1274" s="66"/>
      <c r="X1274" s="66"/>
      <c r="Y1274" s="66"/>
      <c r="Z1274" s="66"/>
    </row>
    <row r="1275" spans="1:26">
      <c r="A1275" s="9"/>
      <c r="B1275" s="9"/>
      <c r="C1275" s="9"/>
      <c r="D1275" s="9"/>
      <c r="E1275" s="9"/>
      <c r="F1275" s="9"/>
      <c r="G1275" s="44"/>
      <c r="H1275" s="9"/>
      <c r="I1275" s="9"/>
      <c r="J1275" s="9"/>
      <c r="K1275" s="59"/>
      <c r="L1275" s="67"/>
      <c r="M1275" s="67"/>
      <c r="N1275" s="68"/>
      <c r="O1275" s="66"/>
      <c r="P1275" s="66"/>
      <c r="Q1275" s="66"/>
      <c r="R1275" s="66"/>
      <c r="S1275" s="66"/>
      <c r="T1275" s="66"/>
      <c r="U1275" s="66"/>
      <c r="V1275" s="66"/>
      <c r="W1275" s="66"/>
      <c r="X1275" s="66"/>
      <c r="Y1275" s="66"/>
      <c r="Z1275" s="66"/>
    </row>
    <row r="1276" spans="1:26">
      <c r="A1276" s="9"/>
      <c r="B1276" s="9"/>
      <c r="C1276" s="9"/>
      <c r="D1276" s="9"/>
      <c r="E1276" s="9"/>
      <c r="F1276" s="9"/>
      <c r="G1276" s="44"/>
      <c r="H1276" s="9"/>
      <c r="I1276" s="9"/>
      <c r="J1276" s="9"/>
      <c r="K1276" s="59"/>
      <c r="L1276" s="67"/>
      <c r="M1276" s="67"/>
      <c r="N1276" s="68"/>
      <c r="O1276" s="66"/>
      <c r="P1276" s="66"/>
      <c r="Q1276" s="66"/>
      <c r="R1276" s="66"/>
      <c r="S1276" s="66"/>
      <c r="T1276" s="66"/>
      <c r="U1276" s="66"/>
      <c r="V1276" s="66"/>
      <c r="W1276" s="66"/>
      <c r="X1276" s="66"/>
      <c r="Y1276" s="66"/>
      <c r="Z1276" s="66"/>
    </row>
    <row r="1277" spans="1:26">
      <c r="A1277" s="9"/>
      <c r="B1277" s="9"/>
      <c r="C1277" s="9"/>
      <c r="D1277" s="9"/>
      <c r="E1277" s="9"/>
      <c r="F1277" s="9"/>
      <c r="G1277" s="44"/>
      <c r="H1277" s="9"/>
      <c r="I1277" s="9"/>
      <c r="J1277" s="9"/>
      <c r="K1277" s="59"/>
      <c r="L1277" s="67"/>
      <c r="M1277" s="67"/>
      <c r="N1277" s="68"/>
      <c r="O1277" s="66"/>
      <c r="P1277" s="66"/>
      <c r="Q1277" s="66"/>
      <c r="R1277" s="66"/>
      <c r="S1277" s="66"/>
      <c r="T1277" s="66"/>
      <c r="U1277" s="66"/>
      <c r="V1277" s="66"/>
      <c r="W1277" s="66"/>
      <c r="X1277" s="66"/>
      <c r="Y1277" s="66"/>
      <c r="Z1277" s="66"/>
    </row>
    <row r="1278" spans="1:26">
      <c r="A1278" s="9"/>
      <c r="B1278" s="9"/>
      <c r="C1278" s="9"/>
      <c r="D1278" s="9"/>
      <c r="E1278" s="9"/>
      <c r="F1278" s="9"/>
      <c r="G1278" s="44"/>
      <c r="H1278" s="9"/>
      <c r="I1278" s="9"/>
      <c r="J1278" s="9"/>
      <c r="K1278" s="59"/>
      <c r="L1278" s="67"/>
      <c r="M1278" s="67"/>
      <c r="N1278" s="68"/>
      <c r="O1278" s="66"/>
      <c r="P1278" s="66"/>
      <c r="Q1278" s="66"/>
      <c r="R1278" s="66"/>
      <c r="S1278" s="66"/>
      <c r="T1278" s="66"/>
      <c r="U1278" s="66"/>
      <c r="V1278" s="66"/>
      <c r="W1278" s="66"/>
      <c r="X1278" s="66"/>
      <c r="Y1278" s="66"/>
      <c r="Z1278" s="66"/>
    </row>
    <row r="1279" spans="1:26">
      <c r="A1279" s="9"/>
      <c r="B1279" s="9"/>
      <c r="C1279" s="9"/>
      <c r="D1279" s="9"/>
      <c r="E1279" s="9"/>
      <c r="F1279" s="9"/>
      <c r="G1279" s="44"/>
      <c r="H1279" s="9"/>
      <c r="I1279" s="9"/>
      <c r="J1279" s="9"/>
      <c r="K1279" s="59"/>
      <c r="L1279" s="67"/>
      <c r="M1279" s="67"/>
      <c r="N1279" s="68"/>
      <c r="O1279" s="66"/>
      <c r="P1279" s="66"/>
      <c r="Q1279" s="66"/>
      <c r="R1279" s="66"/>
      <c r="S1279" s="66"/>
      <c r="T1279" s="66"/>
      <c r="U1279" s="66"/>
      <c r="V1279" s="66"/>
      <c r="W1279" s="66"/>
      <c r="X1279" s="66"/>
      <c r="Y1279" s="66"/>
      <c r="Z1279" s="66"/>
    </row>
    <row r="1280" spans="1:26">
      <c r="A1280" s="9"/>
      <c r="B1280" s="9"/>
      <c r="C1280" s="9"/>
      <c r="D1280" s="9"/>
      <c r="E1280" s="9"/>
      <c r="F1280" s="9"/>
      <c r="G1280" s="44"/>
      <c r="H1280" s="9"/>
      <c r="I1280" s="9"/>
      <c r="J1280" s="9"/>
      <c r="K1280" s="59"/>
      <c r="L1280" s="67"/>
      <c r="M1280" s="67"/>
      <c r="N1280" s="68"/>
      <c r="O1280" s="66"/>
      <c r="P1280" s="66"/>
      <c r="Q1280" s="66"/>
      <c r="R1280" s="66"/>
      <c r="S1280" s="66"/>
      <c r="T1280" s="66"/>
      <c r="U1280" s="66"/>
      <c r="V1280" s="66"/>
      <c r="W1280" s="66"/>
      <c r="X1280" s="66"/>
      <c r="Y1280" s="66"/>
      <c r="Z1280" s="66"/>
    </row>
    <row r="1281" spans="1:26">
      <c r="A1281" s="9"/>
      <c r="B1281" s="9"/>
      <c r="C1281" s="9"/>
      <c r="D1281" s="9"/>
      <c r="E1281" s="9"/>
      <c r="F1281" s="9"/>
      <c r="G1281" s="44"/>
      <c r="H1281" s="9"/>
      <c r="I1281" s="9"/>
      <c r="J1281" s="9"/>
      <c r="K1281" s="59"/>
      <c r="L1281" s="67"/>
      <c r="M1281" s="67"/>
      <c r="N1281" s="68"/>
      <c r="O1281" s="66"/>
      <c r="P1281" s="66"/>
      <c r="Q1281" s="66"/>
      <c r="R1281" s="66"/>
      <c r="S1281" s="66"/>
      <c r="T1281" s="66"/>
      <c r="U1281" s="66"/>
      <c r="V1281" s="66"/>
      <c r="W1281" s="66"/>
      <c r="X1281" s="66"/>
      <c r="Y1281" s="66"/>
      <c r="Z1281" s="66"/>
    </row>
    <row r="1282" spans="1:26">
      <c r="A1282" s="9"/>
      <c r="B1282" s="9"/>
      <c r="C1282" s="9"/>
      <c r="D1282" s="9"/>
      <c r="E1282" s="9"/>
      <c r="F1282" s="9"/>
      <c r="G1282" s="44"/>
      <c r="H1282" s="9"/>
      <c r="I1282" s="9"/>
      <c r="J1282" s="9"/>
      <c r="K1282" s="59"/>
      <c r="L1282" s="67"/>
      <c r="M1282" s="67"/>
      <c r="N1282" s="68"/>
      <c r="O1282" s="66"/>
      <c r="P1282" s="66"/>
      <c r="Q1282" s="66"/>
      <c r="R1282" s="66"/>
      <c r="S1282" s="66"/>
      <c r="T1282" s="66"/>
      <c r="U1282" s="66"/>
      <c r="V1282" s="66"/>
      <c r="W1282" s="66"/>
      <c r="X1282" s="66"/>
      <c r="Y1282" s="66"/>
      <c r="Z1282" s="66"/>
    </row>
    <row r="1283" spans="1:26">
      <c r="A1283" s="9"/>
      <c r="B1283" s="9"/>
      <c r="C1283" s="9"/>
      <c r="D1283" s="9"/>
      <c r="E1283" s="9"/>
      <c r="F1283" s="9"/>
      <c r="G1283" s="44"/>
      <c r="H1283" s="9"/>
      <c r="I1283" s="9"/>
      <c r="J1283" s="9"/>
      <c r="K1283" s="59"/>
      <c r="L1283" s="67"/>
      <c r="M1283" s="67"/>
      <c r="N1283" s="68"/>
      <c r="O1283" s="66"/>
      <c r="P1283" s="66"/>
      <c r="Q1283" s="66"/>
      <c r="R1283" s="66"/>
      <c r="S1283" s="66"/>
      <c r="T1283" s="66"/>
      <c r="U1283" s="66"/>
      <c r="V1283" s="66"/>
      <c r="W1283" s="66"/>
      <c r="X1283" s="66"/>
      <c r="Y1283" s="66"/>
      <c r="Z1283" s="66"/>
    </row>
    <row r="1284" spans="1:26">
      <c r="A1284" s="9"/>
      <c r="B1284" s="9"/>
      <c r="C1284" s="9"/>
      <c r="D1284" s="9"/>
      <c r="E1284" s="9"/>
      <c r="F1284" s="9"/>
      <c r="G1284" s="44"/>
      <c r="H1284" s="9"/>
      <c r="I1284" s="9"/>
      <c r="J1284" s="9"/>
      <c r="K1284" s="59"/>
      <c r="L1284" s="67"/>
      <c r="M1284" s="67"/>
      <c r="N1284" s="68"/>
      <c r="O1284" s="66"/>
      <c r="P1284" s="66"/>
      <c r="Q1284" s="66"/>
      <c r="R1284" s="66"/>
      <c r="S1284" s="66"/>
      <c r="T1284" s="66"/>
      <c r="U1284" s="66"/>
      <c r="V1284" s="66"/>
      <c r="W1284" s="66"/>
      <c r="X1284" s="66"/>
      <c r="Y1284" s="66"/>
      <c r="Z1284" s="66"/>
    </row>
    <row r="1285" spans="1:26">
      <c r="A1285" s="9"/>
      <c r="B1285" s="9"/>
      <c r="C1285" s="9"/>
      <c r="D1285" s="9"/>
      <c r="E1285" s="9"/>
      <c r="F1285" s="9"/>
      <c r="G1285" s="44"/>
      <c r="H1285" s="9"/>
      <c r="I1285" s="9"/>
      <c r="J1285" s="9"/>
      <c r="K1285" s="59"/>
      <c r="L1285" s="67"/>
      <c r="M1285" s="67"/>
      <c r="N1285" s="68"/>
      <c r="O1285" s="66"/>
      <c r="P1285" s="66"/>
      <c r="Q1285" s="66"/>
      <c r="R1285" s="66"/>
      <c r="S1285" s="66"/>
      <c r="T1285" s="66"/>
      <c r="U1285" s="66"/>
      <c r="V1285" s="66"/>
      <c r="W1285" s="66"/>
      <c r="X1285" s="66"/>
      <c r="Y1285" s="66"/>
      <c r="Z1285" s="66"/>
    </row>
    <row r="1286" spans="1:26">
      <c r="A1286" s="9"/>
      <c r="B1286" s="9"/>
      <c r="C1286" s="9"/>
      <c r="D1286" s="9"/>
      <c r="E1286" s="9"/>
      <c r="F1286" s="9"/>
      <c r="G1286" s="44"/>
      <c r="H1286" s="9"/>
      <c r="I1286" s="9"/>
      <c r="J1286" s="9"/>
      <c r="K1286" s="59"/>
      <c r="L1286" s="67"/>
      <c r="M1286" s="67"/>
      <c r="N1286" s="68"/>
      <c r="O1286" s="66"/>
      <c r="P1286" s="66"/>
      <c r="Q1286" s="66"/>
      <c r="R1286" s="66"/>
      <c r="S1286" s="66"/>
      <c r="T1286" s="66"/>
      <c r="U1286" s="66"/>
      <c r="V1286" s="66"/>
      <c r="W1286" s="66"/>
      <c r="X1286" s="66"/>
      <c r="Y1286" s="66"/>
      <c r="Z1286" s="66"/>
    </row>
    <row r="1287" spans="1:26">
      <c r="A1287" s="9"/>
      <c r="B1287" s="9"/>
      <c r="C1287" s="9"/>
      <c r="D1287" s="9"/>
      <c r="E1287" s="9"/>
      <c r="F1287" s="9"/>
      <c r="G1287" s="44"/>
      <c r="H1287" s="9"/>
      <c r="I1287" s="9"/>
      <c r="J1287" s="9"/>
      <c r="K1287" s="59"/>
      <c r="L1287" s="67"/>
      <c r="M1287" s="67"/>
      <c r="N1287" s="68"/>
      <c r="O1287" s="66"/>
      <c r="P1287" s="66"/>
      <c r="Q1287" s="66"/>
      <c r="R1287" s="66"/>
      <c r="S1287" s="66"/>
      <c r="T1287" s="66"/>
      <c r="U1287" s="66"/>
      <c r="V1287" s="66"/>
      <c r="W1287" s="66"/>
      <c r="X1287" s="66"/>
      <c r="Y1287" s="66"/>
      <c r="Z1287" s="66"/>
    </row>
    <row r="1288" spans="1:26">
      <c r="A1288" s="9"/>
      <c r="B1288" s="9"/>
      <c r="C1288" s="9"/>
      <c r="D1288" s="9"/>
      <c r="E1288" s="9"/>
      <c r="F1288" s="9"/>
      <c r="G1288" s="44"/>
      <c r="H1288" s="9"/>
      <c r="I1288" s="9"/>
      <c r="J1288" s="9"/>
      <c r="K1288" s="59"/>
      <c r="L1288" s="67"/>
      <c r="M1288" s="67"/>
      <c r="N1288" s="68"/>
      <c r="O1288" s="66"/>
      <c r="P1288" s="66"/>
      <c r="Q1288" s="66"/>
      <c r="R1288" s="66"/>
      <c r="S1288" s="66"/>
      <c r="T1288" s="66"/>
      <c r="U1288" s="66"/>
      <c r="V1288" s="66"/>
      <c r="W1288" s="66"/>
      <c r="X1288" s="66"/>
      <c r="Y1288" s="66"/>
      <c r="Z1288" s="66"/>
    </row>
    <row r="1289" spans="1:26">
      <c r="A1289" s="9"/>
      <c r="B1289" s="9"/>
      <c r="C1289" s="9"/>
      <c r="D1289" s="9"/>
      <c r="E1289" s="9"/>
      <c r="F1289" s="9"/>
      <c r="G1289" s="44"/>
      <c r="H1289" s="9"/>
      <c r="I1289" s="9"/>
      <c r="J1289" s="9"/>
      <c r="K1289" s="59"/>
      <c r="L1289" s="67"/>
      <c r="M1289" s="67"/>
      <c r="N1289" s="68"/>
      <c r="O1289" s="66"/>
      <c r="P1289" s="66"/>
      <c r="Q1289" s="66"/>
      <c r="R1289" s="66"/>
      <c r="S1289" s="66"/>
      <c r="T1289" s="66"/>
      <c r="U1289" s="66"/>
      <c r="V1289" s="66"/>
      <c r="W1289" s="66"/>
      <c r="X1289" s="66"/>
      <c r="Y1289" s="66"/>
      <c r="Z1289" s="66"/>
    </row>
    <row r="1290" spans="1:26">
      <c r="A1290" s="9"/>
      <c r="B1290" s="9"/>
      <c r="C1290" s="9"/>
      <c r="D1290" s="9"/>
      <c r="E1290" s="9"/>
      <c r="F1290" s="9"/>
      <c r="G1290" s="44"/>
      <c r="H1290" s="9"/>
      <c r="I1290" s="9"/>
      <c r="J1290" s="9"/>
      <c r="K1290" s="59"/>
      <c r="L1290" s="67"/>
      <c r="M1290" s="67"/>
      <c r="N1290" s="68"/>
      <c r="O1290" s="66"/>
      <c r="P1290" s="66"/>
      <c r="Q1290" s="66"/>
      <c r="R1290" s="66"/>
      <c r="S1290" s="66"/>
      <c r="T1290" s="66"/>
      <c r="U1290" s="66"/>
      <c r="V1290" s="66"/>
      <c r="W1290" s="66"/>
      <c r="X1290" s="66"/>
      <c r="Y1290" s="66"/>
      <c r="Z1290" s="66"/>
    </row>
    <row r="1291" spans="1:26">
      <c r="A1291" s="9"/>
      <c r="B1291" s="9"/>
      <c r="C1291" s="9"/>
      <c r="D1291" s="9"/>
      <c r="E1291" s="9"/>
      <c r="F1291" s="9"/>
      <c r="G1291" s="44"/>
      <c r="H1291" s="9"/>
      <c r="I1291" s="9"/>
      <c r="J1291" s="9"/>
      <c r="K1291" s="59"/>
      <c r="L1291" s="67"/>
      <c r="M1291" s="67"/>
      <c r="N1291" s="68"/>
      <c r="O1291" s="66"/>
      <c r="P1291" s="66"/>
      <c r="Q1291" s="66"/>
      <c r="R1291" s="66"/>
      <c r="S1291" s="66"/>
      <c r="T1291" s="66"/>
      <c r="U1291" s="66"/>
      <c r="V1291" s="66"/>
      <c r="W1291" s="66"/>
      <c r="X1291" s="66"/>
      <c r="Y1291" s="66"/>
      <c r="Z1291" s="66"/>
    </row>
    <row r="1292" spans="1:26">
      <c r="A1292" s="9"/>
      <c r="B1292" s="9"/>
      <c r="C1292" s="9"/>
      <c r="D1292" s="9"/>
      <c r="E1292" s="9"/>
      <c r="F1292" s="9"/>
      <c r="G1292" s="44"/>
      <c r="H1292" s="9"/>
      <c r="I1292" s="9"/>
      <c r="J1292" s="9"/>
      <c r="K1292" s="59"/>
      <c r="L1292" s="67"/>
      <c r="M1292" s="67"/>
      <c r="N1292" s="68"/>
      <c r="O1292" s="66"/>
      <c r="P1292" s="66"/>
      <c r="Q1292" s="66"/>
      <c r="R1292" s="66"/>
      <c r="S1292" s="66"/>
      <c r="T1292" s="66"/>
      <c r="U1292" s="66"/>
      <c r="V1292" s="66"/>
      <c r="W1292" s="66"/>
      <c r="X1292" s="66"/>
      <c r="Y1292" s="66"/>
      <c r="Z1292" s="66"/>
    </row>
    <row r="1293" spans="1:26">
      <c r="A1293" s="9"/>
      <c r="B1293" s="9"/>
      <c r="C1293" s="9"/>
      <c r="D1293" s="9"/>
      <c r="E1293" s="9"/>
      <c r="F1293" s="9"/>
      <c r="G1293" s="44"/>
      <c r="H1293" s="9"/>
      <c r="I1293" s="9"/>
      <c r="J1293" s="9"/>
      <c r="K1293" s="59"/>
      <c r="L1293" s="67"/>
      <c r="M1293" s="67"/>
      <c r="N1293" s="68"/>
      <c r="O1293" s="66"/>
      <c r="P1293" s="66"/>
      <c r="Q1293" s="66"/>
      <c r="R1293" s="66"/>
      <c r="S1293" s="66"/>
      <c r="T1293" s="66"/>
      <c r="U1293" s="66"/>
      <c r="V1293" s="66"/>
      <c r="W1293" s="66"/>
      <c r="X1293" s="66"/>
      <c r="Y1293" s="66"/>
      <c r="Z1293" s="66"/>
    </row>
    <row r="1294" spans="1:26">
      <c r="A1294" s="9"/>
      <c r="B1294" s="9"/>
      <c r="C1294" s="9"/>
      <c r="D1294" s="9"/>
      <c r="E1294" s="9"/>
      <c r="F1294" s="9"/>
      <c r="G1294" s="44"/>
      <c r="H1294" s="9"/>
      <c r="I1294" s="9"/>
      <c r="J1294" s="9"/>
      <c r="K1294" s="59"/>
      <c r="L1294" s="67"/>
      <c r="M1294" s="67"/>
      <c r="N1294" s="68"/>
      <c r="O1294" s="66"/>
      <c r="P1294" s="66"/>
      <c r="Q1294" s="66"/>
      <c r="R1294" s="66"/>
      <c r="S1294" s="66"/>
      <c r="T1294" s="66"/>
      <c r="U1294" s="66"/>
      <c r="V1294" s="66"/>
      <c r="W1294" s="66"/>
      <c r="X1294" s="66"/>
      <c r="Y1294" s="66"/>
      <c r="Z1294" s="66"/>
    </row>
    <row r="1295" spans="1:26">
      <c r="A1295" s="9"/>
      <c r="B1295" s="9"/>
      <c r="C1295" s="9"/>
      <c r="D1295" s="9"/>
      <c r="E1295" s="9"/>
      <c r="F1295" s="9"/>
      <c r="G1295" s="44"/>
      <c r="H1295" s="9"/>
      <c r="I1295" s="9"/>
      <c r="J1295" s="9"/>
      <c r="K1295" s="59"/>
      <c r="L1295" s="67"/>
      <c r="M1295" s="67"/>
      <c r="N1295" s="68"/>
      <c r="O1295" s="66"/>
      <c r="P1295" s="66"/>
      <c r="Q1295" s="66"/>
      <c r="R1295" s="66"/>
      <c r="S1295" s="66"/>
      <c r="T1295" s="66"/>
      <c r="U1295" s="66"/>
      <c r="V1295" s="66"/>
      <c r="W1295" s="66"/>
      <c r="X1295" s="66"/>
      <c r="Y1295" s="66"/>
      <c r="Z1295" s="66"/>
    </row>
    <row r="1296" spans="1:26">
      <c r="A1296" s="9"/>
      <c r="B1296" s="9"/>
      <c r="C1296" s="9"/>
      <c r="D1296" s="9"/>
      <c r="E1296" s="9"/>
      <c r="F1296" s="9"/>
      <c r="G1296" s="44"/>
      <c r="H1296" s="9"/>
      <c r="I1296" s="9"/>
      <c r="J1296" s="9"/>
      <c r="K1296" s="59"/>
      <c r="L1296" s="67"/>
      <c r="M1296" s="67"/>
      <c r="N1296" s="68"/>
      <c r="O1296" s="66"/>
      <c r="P1296" s="66"/>
      <c r="Q1296" s="66"/>
      <c r="R1296" s="66"/>
      <c r="S1296" s="66"/>
      <c r="T1296" s="66"/>
      <c r="U1296" s="66"/>
      <c r="V1296" s="66"/>
      <c r="W1296" s="66"/>
      <c r="X1296" s="66"/>
      <c r="Y1296" s="66"/>
      <c r="Z1296" s="66"/>
    </row>
    <row r="1297" spans="1:26">
      <c r="A1297" s="9"/>
      <c r="B1297" s="9"/>
      <c r="C1297" s="9"/>
      <c r="D1297" s="9"/>
      <c r="E1297" s="9"/>
      <c r="F1297" s="9"/>
      <c r="G1297" s="44"/>
      <c r="H1297" s="9"/>
      <c r="I1297" s="9"/>
      <c r="J1297" s="9"/>
      <c r="K1297" s="59"/>
      <c r="L1297" s="67"/>
      <c r="M1297" s="67"/>
      <c r="N1297" s="68"/>
      <c r="O1297" s="66"/>
      <c r="P1297" s="66"/>
      <c r="Q1297" s="66"/>
      <c r="R1297" s="66"/>
      <c r="S1297" s="66"/>
      <c r="T1297" s="66"/>
      <c r="U1297" s="66"/>
      <c r="V1297" s="66"/>
      <c r="W1297" s="66"/>
      <c r="X1297" s="66"/>
      <c r="Y1297" s="66"/>
      <c r="Z1297" s="66"/>
    </row>
    <row r="1298" spans="1:26">
      <c r="A1298" s="9"/>
      <c r="B1298" s="9"/>
      <c r="C1298" s="9"/>
      <c r="D1298" s="9"/>
      <c r="E1298" s="9"/>
      <c r="F1298" s="9"/>
      <c r="G1298" s="44"/>
      <c r="H1298" s="9"/>
      <c r="I1298" s="9"/>
      <c r="J1298" s="9"/>
      <c r="K1298" s="59"/>
      <c r="L1298" s="67"/>
      <c r="M1298" s="67"/>
      <c r="N1298" s="68"/>
      <c r="O1298" s="66"/>
      <c r="P1298" s="66"/>
      <c r="Q1298" s="66"/>
      <c r="R1298" s="66"/>
      <c r="S1298" s="66"/>
      <c r="T1298" s="66"/>
      <c r="U1298" s="66"/>
      <c r="V1298" s="66"/>
      <c r="W1298" s="66"/>
      <c r="X1298" s="66"/>
      <c r="Y1298" s="66"/>
      <c r="Z1298" s="66"/>
    </row>
    <row r="1299" spans="1:26">
      <c r="A1299" s="9"/>
      <c r="B1299" s="9"/>
      <c r="C1299" s="9"/>
      <c r="D1299" s="9"/>
      <c r="E1299" s="9"/>
      <c r="F1299" s="9"/>
      <c r="G1299" s="44"/>
      <c r="H1299" s="9"/>
      <c r="I1299" s="9"/>
      <c r="J1299" s="9"/>
      <c r="K1299" s="59"/>
      <c r="L1299" s="67"/>
      <c r="M1299" s="67"/>
      <c r="N1299" s="68"/>
      <c r="O1299" s="66"/>
      <c r="P1299" s="66"/>
      <c r="Q1299" s="66"/>
      <c r="R1299" s="66"/>
      <c r="S1299" s="66"/>
      <c r="T1299" s="66"/>
      <c r="U1299" s="66"/>
      <c r="V1299" s="66"/>
      <c r="W1299" s="66"/>
      <c r="X1299" s="66"/>
      <c r="Y1299" s="66"/>
      <c r="Z1299" s="66"/>
    </row>
    <row r="1300" spans="1:26">
      <c r="A1300" s="9"/>
      <c r="B1300" s="9"/>
      <c r="C1300" s="9"/>
      <c r="D1300" s="9"/>
      <c r="E1300" s="9"/>
      <c r="F1300" s="9"/>
      <c r="G1300" s="44"/>
      <c r="H1300" s="9"/>
      <c r="I1300" s="9"/>
      <c r="J1300" s="9"/>
      <c r="K1300" s="59"/>
      <c r="L1300" s="67"/>
      <c r="M1300" s="67"/>
      <c r="N1300" s="68"/>
      <c r="O1300" s="66"/>
      <c r="P1300" s="66"/>
      <c r="Q1300" s="66"/>
      <c r="R1300" s="66"/>
      <c r="S1300" s="66"/>
      <c r="T1300" s="66"/>
      <c r="U1300" s="66"/>
      <c r="V1300" s="66"/>
      <c r="W1300" s="66"/>
      <c r="X1300" s="66"/>
      <c r="Y1300" s="66"/>
      <c r="Z1300" s="66"/>
    </row>
    <row r="1301" spans="1:26">
      <c r="A1301" s="9"/>
      <c r="B1301" s="9"/>
      <c r="C1301" s="9"/>
      <c r="D1301" s="9"/>
      <c r="E1301" s="9"/>
      <c r="F1301" s="9"/>
      <c r="G1301" s="44"/>
      <c r="H1301" s="9"/>
      <c r="I1301" s="9"/>
      <c r="J1301" s="9"/>
      <c r="K1301" s="59"/>
      <c r="L1301" s="67"/>
      <c r="M1301" s="67"/>
      <c r="N1301" s="68"/>
      <c r="O1301" s="66"/>
      <c r="P1301" s="66"/>
      <c r="Q1301" s="66"/>
      <c r="R1301" s="66"/>
      <c r="S1301" s="66"/>
      <c r="T1301" s="66"/>
      <c r="U1301" s="66"/>
      <c r="V1301" s="66"/>
      <c r="W1301" s="66"/>
      <c r="X1301" s="66"/>
      <c r="Y1301" s="66"/>
      <c r="Z1301" s="66"/>
    </row>
    <row r="1302" spans="1:26">
      <c r="A1302" s="9"/>
      <c r="B1302" s="9"/>
      <c r="C1302" s="9"/>
      <c r="D1302" s="9"/>
      <c r="E1302" s="9"/>
      <c r="F1302" s="9"/>
      <c r="G1302" s="44"/>
      <c r="H1302" s="9"/>
      <c r="I1302" s="9"/>
      <c r="J1302" s="9"/>
      <c r="K1302" s="59"/>
      <c r="L1302" s="67"/>
      <c r="M1302" s="67"/>
      <c r="N1302" s="68"/>
      <c r="O1302" s="66"/>
      <c r="P1302" s="66"/>
      <c r="Q1302" s="66"/>
      <c r="R1302" s="66"/>
      <c r="S1302" s="66"/>
      <c r="T1302" s="66"/>
      <c r="U1302" s="66"/>
      <c r="V1302" s="66"/>
      <c r="W1302" s="66"/>
      <c r="X1302" s="66"/>
      <c r="Y1302" s="66"/>
      <c r="Z1302" s="66"/>
    </row>
    <row r="1303" spans="1:26">
      <c r="A1303" s="9"/>
      <c r="B1303" s="9"/>
      <c r="C1303" s="9"/>
      <c r="D1303" s="9"/>
      <c r="E1303" s="9"/>
      <c r="F1303" s="9"/>
      <c r="G1303" s="44"/>
      <c r="H1303" s="9"/>
      <c r="I1303" s="9"/>
      <c r="J1303" s="9"/>
      <c r="K1303" s="59"/>
      <c r="L1303" s="67"/>
      <c r="M1303" s="67"/>
      <c r="N1303" s="68"/>
      <c r="O1303" s="66"/>
      <c r="P1303" s="66"/>
      <c r="Q1303" s="66"/>
      <c r="R1303" s="66"/>
      <c r="S1303" s="66"/>
      <c r="T1303" s="66"/>
      <c r="U1303" s="66"/>
      <c r="V1303" s="66"/>
      <c r="W1303" s="66"/>
      <c r="X1303" s="66"/>
      <c r="Y1303" s="66"/>
      <c r="Z1303" s="66"/>
    </row>
    <row r="1304" spans="1:26">
      <c r="A1304" s="9"/>
      <c r="B1304" s="9"/>
      <c r="C1304" s="9"/>
      <c r="D1304" s="9"/>
      <c r="E1304" s="9"/>
      <c r="F1304" s="9"/>
      <c r="G1304" s="44"/>
      <c r="H1304" s="9"/>
      <c r="I1304" s="9"/>
      <c r="J1304" s="9"/>
      <c r="K1304" s="59"/>
      <c r="L1304" s="67"/>
      <c r="M1304" s="67"/>
      <c r="N1304" s="68"/>
      <c r="O1304" s="66"/>
      <c r="P1304" s="66"/>
      <c r="Q1304" s="66"/>
      <c r="R1304" s="66"/>
      <c r="S1304" s="66"/>
      <c r="T1304" s="66"/>
      <c r="U1304" s="66"/>
      <c r="V1304" s="66"/>
      <c r="W1304" s="66"/>
      <c r="X1304" s="66"/>
      <c r="Y1304" s="66"/>
      <c r="Z1304" s="66"/>
    </row>
    <row r="1305" spans="1:26">
      <c r="A1305" s="9"/>
      <c r="B1305" s="9"/>
      <c r="C1305" s="9"/>
      <c r="D1305" s="9"/>
      <c r="E1305" s="9"/>
      <c r="F1305" s="9"/>
      <c r="G1305" s="44"/>
      <c r="H1305" s="9"/>
      <c r="I1305" s="9"/>
      <c r="J1305" s="9"/>
      <c r="K1305" s="59"/>
      <c r="L1305" s="67"/>
      <c r="M1305" s="67"/>
      <c r="N1305" s="68"/>
      <c r="O1305" s="66"/>
      <c r="P1305" s="66"/>
      <c r="Q1305" s="66"/>
      <c r="R1305" s="66"/>
      <c r="S1305" s="66"/>
      <c r="T1305" s="66"/>
      <c r="U1305" s="66"/>
      <c r="V1305" s="66"/>
      <c r="W1305" s="66"/>
      <c r="X1305" s="66"/>
      <c r="Y1305" s="66"/>
      <c r="Z1305" s="66"/>
    </row>
    <row r="1306" spans="1:26">
      <c r="A1306" s="9"/>
      <c r="B1306" s="9"/>
      <c r="C1306" s="9"/>
      <c r="D1306" s="9"/>
      <c r="E1306" s="9"/>
      <c r="F1306" s="9"/>
      <c r="G1306" s="44"/>
      <c r="H1306" s="9"/>
      <c r="I1306" s="9"/>
      <c r="J1306" s="9"/>
      <c r="K1306" s="59"/>
      <c r="L1306" s="67"/>
      <c r="M1306" s="67"/>
      <c r="N1306" s="68"/>
      <c r="O1306" s="66"/>
      <c r="P1306" s="66"/>
      <c r="Q1306" s="66"/>
      <c r="R1306" s="66"/>
      <c r="S1306" s="66"/>
      <c r="T1306" s="66"/>
      <c r="U1306" s="66"/>
      <c r="V1306" s="66"/>
      <c r="W1306" s="66"/>
      <c r="X1306" s="66"/>
      <c r="Y1306" s="66"/>
      <c r="Z1306" s="66"/>
    </row>
    <row r="1307" spans="1:26">
      <c r="A1307" s="9"/>
      <c r="B1307" s="9"/>
      <c r="C1307" s="9"/>
      <c r="D1307" s="9"/>
      <c r="E1307" s="9"/>
      <c r="F1307" s="9"/>
      <c r="G1307" s="44"/>
      <c r="H1307" s="9"/>
      <c r="I1307" s="9"/>
      <c r="J1307" s="9"/>
      <c r="K1307" s="59"/>
      <c r="L1307" s="67"/>
      <c r="M1307" s="67"/>
      <c r="N1307" s="68"/>
      <c r="O1307" s="66"/>
      <c r="P1307" s="66"/>
      <c r="Q1307" s="66"/>
      <c r="R1307" s="66"/>
      <c r="S1307" s="66"/>
      <c r="T1307" s="66"/>
      <c r="U1307" s="66"/>
      <c r="V1307" s="66"/>
      <c r="W1307" s="66"/>
      <c r="X1307" s="66"/>
      <c r="Y1307" s="66"/>
      <c r="Z1307" s="66"/>
    </row>
    <row r="1308" spans="1:26">
      <c r="A1308" s="9"/>
      <c r="B1308" s="9"/>
      <c r="C1308" s="9"/>
      <c r="D1308" s="9"/>
      <c r="E1308" s="9"/>
      <c r="F1308" s="9"/>
      <c r="G1308" s="44"/>
      <c r="H1308" s="9"/>
      <c r="I1308" s="9"/>
      <c r="J1308" s="9"/>
      <c r="K1308" s="59"/>
      <c r="L1308" s="67"/>
      <c r="M1308" s="67"/>
      <c r="N1308" s="68"/>
      <c r="O1308" s="66"/>
      <c r="P1308" s="66"/>
      <c r="Q1308" s="66"/>
      <c r="R1308" s="66"/>
      <c r="S1308" s="66"/>
      <c r="T1308" s="66"/>
      <c r="U1308" s="66"/>
      <c r="V1308" s="66"/>
      <c r="W1308" s="66"/>
      <c r="X1308" s="66"/>
      <c r="Y1308" s="66"/>
      <c r="Z1308" s="66"/>
    </row>
    <row r="1309" spans="1:26">
      <c r="A1309" s="9"/>
      <c r="B1309" s="9"/>
      <c r="C1309" s="9"/>
      <c r="D1309" s="9"/>
      <c r="E1309" s="9"/>
      <c r="F1309" s="9"/>
      <c r="G1309" s="44"/>
      <c r="H1309" s="9"/>
      <c r="I1309" s="9"/>
      <c r="J1309" s="9"/>
      <c r="K1309" s="59"/>
      <c r="L1309" s="67"/>
      <c r="M1309" s="67"/>
      <c r="N1309" s="68"/>
      <c r="O1309" s="66"/>
      <c r="P1309" s="66"/>
      <c r="Q1309" s="66"/>
      <c r="R1309" s="66"/>
      <c r="S1309" s="66"/>
      <c r="T1309" s="66"/>
      <c r="U1309" s="66"/>
      <c r="V1309" s="66"/>
      <c r="W1309" s="66"/>
      <c r="X1309" s="66"/>
      <c r="Y1309" s="66"/>
      <c r="Z1309" s="66"/>
    </row>
    <row r="1310" spans="1:26">
      <c r="A1310" s="9"/>
      <c r="B1310" s="9"/>
      <c r="C1310" s="9"/>
      <c r="D1310" s="9"/>
      <c r="E1310" s="9"/>
      <c r="F1310" s="9"/>
      <c r="G1310" s="44"/>
      <c r="H1310" s="9"/>
      <c r="I1310" s="9"/>
      <c r="J1310" s="9"/>
      <c r="K1310" s="59"/>
      <c r="L1310" s="67"/>
      <c r="M1310" s="67"/>
      <c r="N1310" s="68"/>
      <c r="O1310" s="66"/>
      <c r="P1310" s="66"/>
      <c r="Q1310" s="66"/>
      <c r="R1310" s="66"/>
      <c r="S1310" s="66"/>
      <c r="T1310" s="66"/>
      <c r="U1310" s="66"/>
      <c r="V1310" s="66"/>
      <c r="W1310" s="66"/>
      <c r="X1310" s="66"/>
      <c r="Y1310" s="66"/>
      <c r="Z1310" s="66"/>
    </row>
    <row r="1311" spans="1:26">
      <c r="A1311" s="9"/>
      <c r="B1311" s="9"/>
      <c r="C1311" s="9"/>
      <c r="D1311" s="9"/>
      <c r="E1311" s="9"/>
      <c r="F1311" s="9"/>
      <c r="G1311" s="44"/>
      <c r="H1311" s="9"/>
      <c r="I1311" s="9"/>
      <c r="J1311" s="9"/>
      <c r="K1311" s="59"/>
      <c r="L1311" s="67"/>
      <c r="M1311" s="67"/>
      <c r="N1311" s="68"/>
      <c r="O1311" s="66"/>
      <c r="P1311" s="66"/>
      <c r="Q1311" s="66"/>
      <c r="R1311" s="66"/>
      <c r="S1311" s="66"/>
      <c r="T1311" s="66"/>
      <c r="U1311" s="66"/>
      <c r="V1311" s="66"/>
      <c r="W1311" s="66"/>
      <c r="X1311" s="66"/>
      <c r="Y1311" s="66"/>
      <c r="Z1311" s="66"/>
    </row>
    <row r="1312" spans="1:26">
      <c r="A1312" s="9"/>
      <c r="B1312" s="9"/>
      <c r="C1312" s="9"/>
      <c r="D1312" s="9"/>
      <c r="E1312" s="9"/>
      <c r="F1312" s="9"/>
      <c r="G1312" s="44"/>
      <c r="H1312" s="9"/>
      <c r="I1312" s="9"/>
      <c r="J1312" s="9"/>
      <c r="K1312" s="59"/>
      <c r="L1312" s="67"/>
      <c r="M1312" s="67"/>
      <c r="N1312" s="68"/>
      <c r="O1312" s="66"/>
      <c r="P1312" s="66"/>
      <c r="Q1312" s="66"/>
      <c r="R1312" s="66"/>
      <c r="S1312" s="66"/>
      <c r="T1312" s="66"/>
      <c r="U1312" s="66"/>
      <c r="V1312" s="66"/>
      <c r="W1312" s="66"/>
      <c r="X1312" s="66"/>
      <c r="Y1312" s="66"/>
      <c r="Z1312" s="66"/>
    </row>
    <row r="1313" spans="1:26">
      <c r="A1313" s="9"/>
      <c r="B1313" s="9"/>
      <c r="C1313" s="9"/>
      <c r="D1313" s="9"/>
      <c r="E1313" s="9"/>
      <c r="F1313" s="9"/>
      <c r="G1313" s="44"/>
      <c r="H1313" s="9"/>
      <c r="I1313" s="9"/>
      <c r="J1313" s="9"/>
      <c r="K1313" s="59"/>
      <c r="L1313" s="67"/>
      <c r="M1313" s="67"/>
      <c r="N1313" s="68"/>
      <c r="O1313" s="66"/>
      <c r="P1313" s="66"/>
      <c r="Q1313" s="66"/>
      <c r="R1313" s="66"/>
      <c r="S1313" s="66"/>
      <c r="T1313" s="66"/>
      <c r="U1313" s="66"/>
      <c r="V1313" s="66"/>
      <c r="W1313" s="66"/>
      <c r="X1313" s="66"/>
      <c r="Y1313" s="66"/>
      <c r="Z1313" s="66"/>
    </row>
    <row r="1314" spans="1:26">
      <c r="A1314" s="9"/>
      <c r="B1314" s="9"/>
      <c r="C1314" s="9"/>
      <c r="D1314" s="9"/>
      <c r="E1314" s="9"/>
      <c r="F1314" s="9"/>
      <c r="G1314" s="44"/>
      <c r="H1314" s="9"/>
      <c r="I1314" s="9"/>
      <c r="J1314" s="9"/>
      <c r="K1314" s="59"/>
      <c r="L1314" s="67"/>
      <c r="M1314" s="67"/>
      <c r="N1314" s="68"/>
      <c r="O1314" s="66"/>
      <c r="P1314" s="66"/>
      <c r="Q1314" s="66"/>
      <c r="R1314" s="66"/>
      <c r="S1314" s="66"/>
      <c r="T1314" s="66"/>
      <c r="U1314" s="66"/>
      <c r="V1314" s="66"/>
      <c r="W1314" s="66"/>
      <c r="X1314" s="66"/>
      <c r="Y1314" s="66"/>
      <c r="Z1314" s="66"/>
    </row>
    <row r="1315" spans="1:26">
      <c r="A1315" s="9"/>
      <c r="B1315" s="9"/>
      <c r="C1315" s="9"/>
      <c r="D1315" s="9"/>
      <c r="E1315" s="9"/>
      <c r="F1315" s="9"/>
      <c r="G1315" s="44"/>
      <c r="H1315" s="9"/>
      <c r="I1315" s="9"/>
      <c r="J1315" s="9"/>
      <c r="K1315" s="59"/>
      <c r="L1315" s="67"/>
      <c r="M1315" s="67"/>
      <c r="N1315" s="68"/>
      <c r="O1315" s="66"/>
      <c r="P1315" s="66"/>
      <c r="Q1315" s="66"/>
      <c r="R1315" s="66"/>
      <c r="S1315" s="66"/>
      <c r="T1315" s="66"/>
      <c r="U1315" s="66"/>
      <c r="V1315" s="66"/>
      <c r="W1315" s="66"/>
      <c r="X1315" s="66"/>
      <c r="Y1315" s="66"/>
      <c r="Z1315" s="66"/>
    </row>
    <row r="1316" spans="1:26">
      <c r="A1316" s="9"/>
      <c r="B1316" s="9"/>
      <c r="C1316" s="9"/>
      <c r="D1316" s="9"/>
      <c r="E1316" s="9"/>
      <c r="F1316" s="9"/>
      <c r="G1316" s="44"/>
      <c r="H1316" s="9"/>
      <c r="I1316" s="9"/>
      <c r="J1316" s="9"/>
      <c r="K1316" s="59"/>
      <c r="L1316" s="67"/>
      <c r="M1316" s="67"/>
      <c r="N1316" s="68"/>
      <c r="O1316" s="66"/>
      <c r="P1316" s="66"/>
      <c r="Q1316" s="66"/>
      <c r="R1316" s="66"/>
      <c r="S1316" s="66"/>
      <c r="T1316" s="66"/>
      <c r="U1316" s="66"/>
      <c r="V1316" s="66"/>
      <c r="W1316" s="66"/>
      <c r="X1316" s="66"/>
      <c r="Y1316" s="66"/>
      <c r="Z1316" s="66"/>
    </row>
    <row r="1317" spans="1:26">
      <c r="A1317" s="9"/>
      <c r="B1317" s="9"/>
      <c r="C1317" s="9"/>
      <c r="D1317" s="9"/>
      <c r="E1317" s="9"/>
      <c r="F1317" s="9"/>
      <c r="G1317" s="44"/>
      <c r="H1317" s="9"/>
      <c r="I1317" s="9"/>
      <c r="J1317" s="9"/>
      <c r="K1317" s="59"/>
      <c r="L1317" s="67"/>
      <c r="M1317" s="67"/>
      <c r="N1317" s="68"/>
      <c r="O1317" s="66"/>
      <c r="P1317" s="66"/>
      <c r="Q1317" s="66"/>
      <c r="R1317" s="66"/>
      <c r="S1317" s="66"/>
      <c r="T1317" s="66"/>
      <c r="U1317" s="66"/>
      <c r="V1317" s="66"/>
      <c r="W1317" s="66"/>
      <c r="X1317" s="66"/>
      <c r="Y1317" s="66"/>
      <c r="Z1317" s="66"/>
    </row>
    <row r="1318" spans="1:26">
      <c r="A1318" s="9"/>
      <c r="B1318" s="9"/>
      <c r="C1318" s="9"/>
      <c r="D1318" s="9"/>
      <c r="E1318" s="9"/>
      <c r="F1318" s="9"/>
      <c r="G1318" s="44"/>
      <c r="H1318" s="9"/>
      <c r="I1318" s="9"/>
      <c r="J1318" s="9"/>
      <c r="K1318" s="59"/>
      <c r="L1318" s="67"/>
      <c r="M1318" s="67"/>
      <c r="N1318" s="68"/>
      <c r="O1318" s="66"/>
      <c r="P1318" s="66"/>
      <c r="Q1318" s="66"/>
      <c r="R1318" s="66"/>
      <c r="S1318" s="66"/>
      <c r="T1318" s="66"/>
      <c r="U1318" s="66"/>
      <c r="V1318" s="66"/>
      <c r="W1318" s="66"/>
      <c r="X1318" s="66"/>
      <c r="Y1318" s="66"/>
      <c r="Z1318" s="66"/>
    </row>
    <row r="1319" spans="1:26">
      <c r="A1319" s="9"/>
      <c r="B1319" s="9"/>
      <c r="C1319" s="9"/>
      <c r="D1319" s="9"/>
      <c r="E1319" s="9"/>
      <c r="F1319" s="9"/>
      <c r="G1319" s="44"/>
      <c r="H1319" s="9"/>
      <c r="I1319" s="9"/>
      <c r="J1319" s="9"/>
      <c r="K1319" s="59"/>
      <c r="L1319" s="67"/>
      <c r="M1319" s="67"/>
      <c r="N1319" s="68"/>
      <c r="O1319" s="66"/>
      <c r="P1319" s="66"/>
      <c r="Q1319" s="66"/>
      <c r="R1319" s="66"/>
      <c r="S1319" s="66"/>
      <c r="T1319" s="66"/>
      <c r="U1319" s="66"/>
      <c r="V1319" s="66"/>
      <c r="W1319" s="66"/>
      <c r="X1319" s="66"/>
      <c r="Y1319" s="66"/>
      <c r="Z1319" s="66"/>
    </row>
    <row r="1320" spans="1:26">
      <c r="A1320" s="9"/>
      <c r="B1320" s="9"/>
      <c r="C1320" s="9"/>
      <c r="D1320" s="9"/>
      <c r="E1320" s="9"/>
      <c r="F1320" s="9"/>
      <c r="G1320" s="44"/>
      <c r="H1320" s="9"/>
      <c r="I1320" s="9"/>
      <c r="J1320" s="9"/>
      <c r="K1320" s="59"/>
      <c r="L1320" s="67"/>
      <c r="M1320" s="67"/>
      <c r="N1320" s="68"/>
      <c r="O1320" s="66"/>
      <c r="P1320" s="66"/>
      <c r="Q1320" s="66"/>
      <c r="R1320" s="66"/>
      <c r="S1320" s="66"/>
      <c r="T1320" s="66"/>
      <c r="U1320" s="66"/>
      <c r="V1320" s="66"/>
      <c r="W1320" s="66"/>
      <c r="X1320" s="66"/>
      <c r="Y1320" s="66"/>
      <c r="Z1320" s="66"/>
    </row>
    <row r="1321" spans="1:26">
      <c r="A1321" s="9"/>
      <c r="B1321" s="9"/>
      <c r="C1321" s="9"/>
      <c r="D1321" s="9"/>
      <c r="E1321" s="9"/>
      <c r="F1321" s="9"/>
      <c r="G1321" s="44"/>
      <c r="H1321" s="9"/>
      <c r="I1321" s="9"/>
      <c r="J1321" s="9"/>
      <c r="K1321" s="59"/>
      <c r="L1321" s="67"/>
      <c r="M1321" s="67"/>
      <c r="N1321" s="68"/>
      <c r="O1321" s="66"/>
      <c r="P1321" s="66"/>
      <c r="Q1321" s="66"/>
      <c r="R1321" s="66"/>
      <c r="S1321" s="66"/>
      <c r="T1321" s="66"/>
      <c r="U1321" s="66"/>
      <c r="V1321" s="66"/>
      <c r="W1321" s="66"/>
      <c r="X1321" s="66"/>
      <c r="Y1321" s="66"/>
      <c r="Z1321" s="66"/>
    </row>
    <row r="1322" spans="1:26">
      <c r="A1322" s="9"/>
      <c r="B1322" s="9"/>
      <c r="C1322" s="9"/>
      <c r="D1322" s="9"/>
      <c r="E1322" s="9"/>
      <c r="F1322" s="9"/>
      <c r="G1322" s="44"/>
      <c r="H1322" s="9"/>
      <c r="I1322" s="9"/>
      <c r="J1322" s="9"/>
      <c r="K1322" s="59"/>
      <c r="L1322" s="67"/>
      <c r="M1322" s="67"/>
      <c r="N1322" s="68"/>
      <c r="O1322" s="66"/>
      <c r="P1322" s="66"/>
      <c r="Q1322" s="66"/>
      <c r="R1322" s="66"/>
      <c r="S1322" s="66"/>
      <c r="T1322" s="66"/>
      <c r="U1322" s="66"/>
      <c r="V1322" s="66"/>
      <c r="W1322" s="66"/>
      <c r="X1322" s="66"/>
      <c r="Y1322" s="66"/>
      <c r="Z1322" s="66"/>
    </row>
    <row r="1323" spans="1:26">
      <c r="A1323" s="9"/>
      <c r="B1323" s="9"/>
      <c r="C1323" s="9"/>
      <c r="D1323" s="9"/>
      <c r="E1323" s="9"/>
      <c r="F1323" s="9"/>
      <c r="G1323" s="44"/>
      <c r="H1323" s="9"/>
      <c r="I1323" s="9"/>
      <c r="J1323" s="9"/>
      <c r="K1323" s="59"/>
      <c r="L1323" s="67"/>
      <c r="M1323" s="67"/>
      <c r="N1323" s="68"/>
      <c r="O1323" s="66"/>
      <c r="P1323" s="66"/>
      <c r="Q1323" s="66"/>
      <c r="R1323" s="66"/>
      <c r="S1323" s="66"/>
      <c r="T1323" s="66"/>
      <c r="U1323" s="66"/>
      <c r="V1323" s="66"/>
      <c r="W1323" s="66"/>
      <c r="X1323" s="66"/>
      <c r="Y1323" s="66"/>
      <c r="Z1323" s="66"/>
    </row>
    <row r="1324" spans="1:26">
      <c r="A1324" s="9"/>
      <c r="B1324" s="9"/>
      <c r="C1324" s="9"/>
      <c r="D1324" s="9"/>
      <c r="E1324" s="9"/>
      <c r="F1324" s="9"/>
      <c r="G1324" s="44"/>
      <c r="H1324" s="9"/>
      <c r="I1324" s="9"/>
      <c r="J1324" s="9"/>
      <c r="K1324" s="59"/>
      <c r="L1324" s="67"/>
      <c r="M1324" s="67"/>
      <c r="N1324" s="68"/>
      <c r="O1324" s="66"/>
      <c r="P1324" s="66"/>
      <c r="Q1324" s="66"/>
      <c r="R1324" s="66"/>
      <c r="S1324" s="66"/>
      <c r="T1324" s="66"/>
      <c r="U1324" s="66"/>
      <c r="V1324" s="66"/>
      <c r="W1324" s="66"/>
      <c r="X1324" s="66"/>
      <c r="Y1324" s="66"/>
      <c r="Z1324" s="66"/>
    </row>
    <row r="1325" spans="1:26">
      <c r="A1325" s="9"/>
      <c r="B1325" s="9"/>
      <c r="C1325" s="9"/>
      <c r="D1325" s="9"/>
      <c r="E1325" s="9"/>
      <c r="F1325" s="9"/>
      <c r="G1325" s="44"/>
      <c r="H1325" s="9"/>
      <c r="I1325" s="9"/>
      <c r="J1325" s="9"/>
      <c r="K1325" s="59"/>
      <c r="L1325" s="67"/>
      <c r="M1325" s="67"/>
      <c r="N1325" s="68"/>
      <c r="O1325" s="66"/>
      <c r="P1325" s="66"/>
      <c r="Q1325" s="66"/>
      <c r="R1325" s="66"/>
      <c r="S1325" s="66"/>
      <c r="T1325" s="66"/>
      <c r="U1325" s="66"/>
      <c r="V1325" s="66"/>
      <c r="W1325" s="66"/>
      <c r="X1325" s="66"/>
      <c r="Y1325" s="66"/>
      <c r="Z1325" s="66"/>
    </row>
    <row r="1326" spans="1:26">
      <c r="A1326" s="9"/>
      <c r="B1326" s="9"/>
      <c r="C1326" s="9"/>
      <c r="D1326" s="9"/>
      <c r="E1326" s="9"/>
      <c r="F1326" s="9"/>
      <c r="G1326" s="44"/>
      <c r="H1326" s="9"/>
      <c r="I1326" s="9"/>
      <c r="J1326" s="9"/>
      <c r="K1326" s="59"/>
      <c r="L1326" s="67"/>
      <c r="M1326" s="67"/>
      <c r="N1326" s="68"/>
      <c r="O1326" s="66"/>
      <c r="P1326" s="66"/>
      <c r="Q1326" s="66"/>
      <c r="R1326" s="66"/>
      <c r="S1326" s="66"/>
      <c r="T1326" s="66"/>
      <c r="U1326" s="66"/>
      <c r="V1326" s="66"/>
      <c r="W1326" s="66"/>
      <c r="X1326" s="66"/>
      <c r="Y1326" s="66"/>
      <c r="Z1326" s="66"/>
    </row>
    <row r="1327" spans="1:26">
      <c r="A1327" s="9"/>
      <c r="B1327" s="9"/>
      <c r="C1327" s="9"/>
      <c r="D1327" s="9"/>
      <c r="E1327" s="9"/>
      <c r="F1327" s="9"/>
      <c r="G1327" s="44"/>
      <c r="H1327" s="9"/>
      <c r="I1327" s="9"/>
      <c r="J1327" s="9"/>
      <c r="K1327" s="59"/>
      <c r="L1327" s="67"/>
      <c r="M1327" s="67"/>
      <c r="N1327" s="68"/>
      <c r="O1327" s="66"/>
      <c r="P1327" s="66"/>
      <c r="Q1327" s="66"/>
      <c r="R1327" s="66"/>
      <c r="S1327" s="66"/>
      <c r="T1327" s="66"/>
      <c r="U1327" s="66"/>
      <c r="V1327" s="66"/>
      <c r="W1327" s="66"/>
      <c r="X1327" s="66"/>
      <c r="Y1327" s="66"/>
      <c r="Z1327" s="66"/>
    </row>
    <row r="1328" spans="1:26">
      <c r="A1328" s="9"/>
      <c r="B1328" s="9"/>
      <c r="C1328" s="9"/>
      <c r="D1328" s="9"/>
      <c r="E1328" s="9"/>
      <c r="F1328" s="9"/>
      <c r="G1328" s="44"/>
      <c r="H1328" s="9"/>
      <c r="I1328" s="9"/>
      <c r="J1328" s="9"/>
      <c r="K1328" s="59"/>
      <c r="L1328" s="67"/>
      <c r="M1328" s="67"/>
      <c r="N1328" s="68"/>
      <c r="O1328" s="66"/>
      <c r="P1328" s="66"/>
      <c r="Q1328" s="66"/>
      <c r="R1328" s="66"/>
      <c r="S1328" s="66"/>
      <c r="T1328" s="66"/>
      <c r="U1328" s="66"/>
      <c r="V1328" s="66"/>
      <c r="W1328" s="66"/>
      <c r="X1328" s="66"/>
      <c r="Y1328" s="66"/>
      <c r="Z1328" s="66"/>
    </row>
    <row r="1329" spans="1:26">
      <c r="A1329" s="9"/>
      <c r="B1329" s="9"/>
      <c r="C1329" s="9"/>
      <c r="D1329" s="9"/>
      <c r="E1329" s="9"/>
      <c r="F1329" s="9"/>
      <c r="G1329" s="44"/>
      <c r="H1329" s="9"/>
      <c r="I1329" s="9"/>
      <c r="J1329" s="9"/>
      <c r="K1329" s="59"/>
      <c r="L1329" s="67"/>
      <c r="M1329" s="67"/>
      <c r="N1329" s="68"/>
      <c r="O1329" s="66"/>
      <c r="P1329" s="66"/>
      <c r="Q1329" s="66"/>
      <c r="R1329" s="66"/>
      <c r="S1329" s="66"/>
      <c r="T1329" s="66"/>
      <c r="U1329" s="66"/>
      <c r="V1329" s="66"/>
      <c r="W1329" s="66"/>
      <c r="X1329" s="66"/>
      <c r="Y1329" s="66"/>
      <c r="Z1329" s="66"/>
    </row>
    <row r="1330" spans="1:26">
      <c r="A1330" s="9"/>
      <c r="B1330" s="9"/>
      <c r="C1330" s="9"/>
      <c r="D1330" s="9"/>
      <c r="E1330" s="9"/>
      <c r="F1330" s="9"/>
      <c r="G1330" s="44"/>
      <c r="H1330" s="9"/>
      <c r="I1330" s="9"/>
      <c r="J1330" s="9"/>
      <c r="K1330" s="59"/>
      <c r="L1330" s="67"/>
      <c r="M1330" s="67"/>
      <c r="N1330" s="68"/>
      <c r="O1330" s="66"/>
      <c r="P1330" s="66"/>
      <c r="Q1330" s="66"/>
      <c r="R1330" s="66"/>
      <c r="S1330" s="66"/>
      <c r="T1330" s="66"/>
      <c r="U1330" s="66"/>
      <c r="V1330" s="66"/>
      <c r="W1330" s="66"/>
      <c r="X1330" s="66"/>
      <c r="Y1330" s="66"/>
      <c r="Z1330" s="66"/>
    </row>
    <row r="1331" spans="1:26">
      <c r="A1331" s="9"/>
      <c r="B1331" s="9"/>
      <c r="C1331" s="9"/>
      <c r="D1331" s="9"/>
      <c r="E1331" s="9"/>
      <c r="F1331" s="9"/>
      <c r="G1331" s="44"/>
      <c r="H1331" s="9"/>
      <c r="I1331" s="9"/>
      <c r="J1331" s="9"/>
      <c r="K1331" s="59"/>
      <c r="L1331" s="67"/>
      <c r="M1331" s="67"/>
      <c r="N1331" s="68"/>
      <c r="O1331" s="66"/>
      <c r="P1331" s="66"/>
      <c r="Q1331" s="66"/>
      <c r="R1331" s="66"/>
      <c r="S1331" s="66"/>
      <c r="T1331" s="66"/>
      <c r="U1331" s="66"/>
      <c r="V1331" s="66"/>
      <c r="W1331" s="66"/>
      <c r="X1331" s="66"/>
      <c r="Y1331" s="66"/>
      <c r="Z1331" s="66"/>
    </row>
    <row r="1332" spans="1:26">
      <c r="A1332" s="9"/>
      <c r="B1332" s="9"/>
      <c r="C1332" s="9"/>
      <c r="D1332" s="9"/>
      <c r="E1332" s="9"/>
      <c r="F1332" s="9"/>
      <c r="G1332" s="44"/>
      <c r="H1332" s="9"/>
      <c r="I1332" s="9"/>
      <c r="J1332" s="9"/>
      <c r="K1332" s="59"/>
      <c r="L1332" s="67"/>
      <c r="M1332" s="67"/>
      <c r="N1332" s="68"/>
      <c r="O1332" s="66"/>
      <c r="P1332" s="66"/>
      <c r="Q1332" s="66"/>
      <c r="R1332" s="66"/>
      <c r="S1332" s="66"/>
      <c r="T1332" s="66"/>
      <c r="U1332" s="66"/>
      <c r="V1332" s="66"/>
      <c r="W1332" s="66"/>
      <c r="X1332" s="66"/>
      <c r="Y1332" s="66"/>
      <c r="Z1332" s="66"/>
    </row>
    <row r="1333" spans="1:26">
      <c r="A1333" s="9"/>
      <c r="B1333" s="9"/>
      <c r="C1333" s="9"/>
      <c r="D1333" s="9"/>
      <c r="E1333" s="9"/>
      <c r="F1333" s="9"/>
      <c r="G1333" s="44"/>
      <c r="H1333" s="9"/>
      <c r="I1333" s="9"/>
      <c r="J1333" s="9"/>
      <c r="K1333" s="59"/>
      <c r="L1333" s="67"/>
      <c r="M1333" s="67"/>
      <c r="N1333" s="68"/>
      <c r="O1333" s="66"/>
      <c r="P1333" s="66"/>
      <c r="Q1333" s="66"/>
      <c r="R1333" s="66"/>
      <c r="S1333" s="66"/>
      <c r="T1333" s="66"/>
      <c r="U1333" s="66"/>
      <c r="V1333" s="66"/>
      <c r="W1333" s="66"/>
      <c r="X1333" s="66"/>
      <c r="Y1333" s="66"/>
      <c r="Z1333" s="66"/>
    </row>
    <row r="1334" spans="1:26">
      <c r="A1334" s="9"/>
      <c r="B1334" s="9"/>
      <c r="C1334" s="9"/>
      <c r="D1334" s="9"/>
      <c r="E1334" s="9"/>
      <c r="F1334" s="9"/>
      <c r="G1334" s="44"/>
      <c r="H1334" s="9"/>
      <c r="I1334" s="9"/>
      <c r="J1334" s="9"/>
      <c r="K1334" s="59"/>
      <c r="L1334" s="67"/>
      <c r="M1334" s="67"/>
      <c r="N1334" s="68"/>
      <c r="O1334" s="66"/>
      <c r="P1334" s="66"/>
      <c r="Q1334" s="66"/>
      <c r="R1334" s="66"/>
      <c r="S1334" s="66"/>
      <c r="T1334" s="66"/>
      <c r="U1334" s="66"/>
      <c r="V1334" s="66"/>
      <c r="W1334" s="66"/>
      <c r="X1334" s="66"/>
      <c r="Y1334" s="66"/>
      <c r="Z1334" s="66"/>
    </row>
    <row r="1335" spans="1:26">
      <c r="A1335" s="9"/>
      <c r="B1335" s="9"/>
      <c r="C1335" s="9"/>
      <c r="D1335" s="9"/>
      <c r="E1335" s="9"/>
      <c r="F1335" s="9"/>
      <c r="G1335" s="44"/>
      <c r="H1335" s="9"/>
      <c r="I1335" s="9"/>
      <c r="J1335" s="9"/>
      <c r="K1335" s="59"/>
      <c r="L1335" s="67"/>
      <c r="M1335" s="67"/>
      <c r="N1335" s="68"/>
      <c r="O1335" s="66"/>
      <c r="P1335" s="66"/>
      <c r="Q1335" s="66"/>
      <c r="R1335" s="66"/>
      <c r="S1335" s="66"/>
      <c r="T1335" s="66"/>
      <c r="U1335" s="66"/>
      <c r="V1335" s="66"/>
      <c r="W1335" s="66"/>
      <c r="X1335" s="66"/>
      <c r="Y1335" s="66"/>
      <c r="Z1335" s="66"/>
    </row>
    <row r="1336" spans="1:26">
      <c r="A1336" s="9"/>
      <c r="B1336" s="9"/>
      <c r="C1336" s="9"/>
      <c r="D1336" s="9"/>
      <c r="E1336" s="9"/>
      <c r="F1336" s="9"/>
      <c r="G1336" s="44"/>
      <c r="H1336" s="9"/>
      <c r="I1336" s="9"/>
      <c r="J1336" s="9"/>
      <c r="K1336" s="59"/>
      <c r="L1336" s="67"/>
      <c r="M1336" s="67"/>
      <c r="N1336" s="68"/>
      <c r="O1336" s="66"/>
      <c r="P1336" s="66"/>
      <c r="Q1336" s="66"/>
      <c r="R1336" s="66"/>
      <c r="S1336" s="66"/>
      <c r="T1336" s="66"/>
      <c r="U1336" s="66"/>
      <c r="V1336" s="66"/>
      <c r="W1336" s="66"/>
      <c r="X1336" s="66"/>
      <c r="Y1336" s="66"/>
      <c r="Z1336" s="66"/>
    </row>
    <row r="1337" spans="1:26">
      <c r="A1337" s="9"/>
      <c r="B1337" s="9"/>
      <c r="C1337" s="9"/>
      <c r="D1337" s="9"/>
      <c r="E1337" s="9"/>
      <c r="F1337" s="9"/>
      <c r="G1337" s="44"/>
      <c r="H1337" s="9"/>
      <c r="I1337" s="9"/>
      <c r="J1337" s="9"/>
      <c r="K1337" s="59"/>
      <c r="L1337" s="67"/>
      <c r="M1337" s="67"/>
      <c r="N1337" s="68"/>
      <c r="O1337" s="66"/>
      <c r="P1337" s="66"/>
      <c r="Q1337" s="66"/>
      <c r="R1337" s="66"/>
      <c r="S1337" s="66"/>
      <c r="T1337" s="66"/>
      <c r="U1337" s="66"/>
      <c r="V1337" s="66"/>
      <c r="W1337" s="66"/>
      <c r="X1337" s="66"/>
      <c r="Y1337" s="66"/>
      <c r="Z1337" s="66"/>
    </row>
    <row r="1338" spans="1:26">
      <c r="A1338" s="9"/>
      <c r="B1338" s="9"/>
      <c r="C1338" s="9"/>
      <c r="D1338" s="9"/>
      <c r="E1338" s="9"/>
      <c r="F1338" s="9"/>
      <c r="G1338" s="44"/>
      <c r="H1338" s="9"/>
      <c r="I1338" s="9"/>
      <c r="J1338" s="9"/>
      <c r="K1338" s="59"/>
      <c r="L1338" s="67"/>
      <c r="M1338" s="67"/>
      <c r="N1338" s="68"/>
      <c r="O1338" s="66"/>
      <c r="P1338" s="66"/>
      <c r="Q1338" s="66"/>
      <c r="R1338" s="66"/>
      <c r="S1338" s="66"/>
      <c r="T1338" s="66"/>
      <c r="U1338" s="66"/>
      <c r="V1338" s="66"/>
      <c r="W1338" s="66"/>
      <c r="X1338" s="66"/>
      <c r="Y1338" s="66"/>
      <c r="Z1338" s="66"/>
    </row>
    <row r="1339" spans="1:26">
      <c r="A1339" s="9"/>
      <c r="B1339" s="9"/>
      <c r="C1339" s="9"/>
      <c r="D1339" s="9"/>
      <c r="E1339" s="9"/>
      <c r="F1339" s="9"/>
      <c r="G1339" s="44"/>
      <c r="H1339" s="9"/>
      <c r="I1339" s="9"/>
      <c r="J1339" s="9"/>
      <c r="K1339" s="59"/>
      <c r="L1339" s="67"/>
      <c r="M1339" s="67"/>
      <c r="N1339" s="68"/>
      <c r="O1339" s="66"/>
      <c r="P1339" s="66"/>
      <c r="Q1339" s="66"/>
      <c r="R1339" s="66"/>
      <c r="S1339" s="66"/>
      <c r="T1339" s="66"/>
      <c r="U1339" s="66"/>
      <c r="V1339" s="66"/>
      <c r="W1339" s="66"/>
      <c r="X1339" s="66"/>
      <c r="Y1339" s="66"/>
      <c r="Z1339" s="66"/>
    </row>
    <row r="1340" spans="1:26">
      <c r="A1340" s="9"/>
      <c r="B1340" s="9"/>
      <c r="C1340" s="9"/>
      <c r="D1340" s="9"/>
      <c r="E1340" s="9"/>
      <c r="F1340" s="9"/>
      <c r="G1340" s="44"/>
      <c r="H1340" s="9"/>
      <c r="I1340" s="9"/>
      <c r="J1340" s="9"/>
      <c r="K1340" s="59"/>
      <c r="L1340" s="67"/>
      <c r="M1340" s="67"/>
      <c r="N1340" s="68"/>
      <c r="O1340" s="66"/>
      <c r="P1340" s="66"/>
      <c r="Q1340" s="66"/>
      <c r="R1340" s="66"/>
      <c r="S1340" s="66"/>
      <c r="T1340" s="66"/>
      <c r="U1340" s="66"/>
      <c r="V1340" s="66"/>
      <c r="W1340" s="66"/>
      <c r="X1340" s="66"/>
      <c r="Y1340" s="66"/>
      <c r="Z1340" s="66"/>
    </row>
    <row r="1341" spans="1:26">
      <c r="A1341" s="9"/>
      <c r="B1341" s="9"/>
      <c r="C1341" s="9"/>
      <c r="D1341" s="9"/>
      <c r="E1341" s="9"/>
      <c r="F1341" s="9"/>
      <c r="G1341" s="44"/>
      <c r="H1341" s="9"/>
      <c r="I1341" s="9"/>
      <c r="J1341" s="9"/>
      <c r="K1341" s="59"/>
      <c r="L1341" s="67"/>
      <c r="M1341" s="67"/>
      <c r="N1341" s="68"/>
      <c r="O1341" s="66"/>
      <c r="P1341" s="66"/>
      <c r="Q1341" s="66"/>
      <c r="R1341" s="66"/>
      <c r="S1341" s="66"/>
      <c r="T1341" s="66"/>
      <c r="U1341" s="66"/>
      <c r="V1341" s="66"/>
      <c r="W1341" s="66"/>
      <c r="X1341" s="66"/>
      <c r="Y1341" s="66"/>
      <c r="Z1341" s="66"/>
    </row>
    <row r="1342" spans="1:26">
      <c r="A1342" s="9"/>
      <c r="B1342" s="9"/>
      <c r="C1342" s="9"/>
      <c r="D1342" s="9"/>
      <c r="E1342" s="9"/>
      <c r="F1342" s="9"/>
      <c r="G1342" s="44"/>
      <c r="H1342" s="9"/>
      <c r="I1342" s="9"/>
      <c r="J1342" s="9"/>
      <c r="K1342" s="59"/>
      <c r="L1342" s="67"/>
      <c r="M1342" s="67"/>
      <c r="N1342" s="68"/>
      <c r="O1342" s="66"/>
      <c r="P1342" s="66"/>
      <c r="Q1342" s="66"/>
      <c r="R1342" s="66"/>
      <c r="S1342" s="66"/>
      <c r="T1342" s="66"/>
      <c r="U1342" s="66"/>
      <c r="V1342" s="66"/>
      <c r="W1342" s="66"/>
      <c r="X1342" s="66"/>
      <c r="Y1342" s="66"/>
      <c r="Z1342" s="66"/>
    </row>
    <row r="1343" spans="1:26">
      <c r="A1343" s="9"/>
      <c r="B1343" s="9"/>
      <c r="C1343" s="9"/>
      <c r="D1343" s="9"/>
      <c r="E1343" s="9"/>
      <c r="F1343" s="9"/>
      <c r="G1343" s="44"/>
      <c r="H1343" s="9"/>
      <c r="I1343" s="9"/>
      <c r="J1343" s="9"/>
      <c r="K1343" s="59"/>
      <c r="L1343" s="67"/>
      <c r="M1343" s="67"/>
      <c r="N1343" s="68"/>
      <c r="O1343" s="66"/>
      <c r="P1343" s="66"/>
      <c r="Q1343" s="66"/>
      <c r="R1343" s="66"/>
      <c r="S1343" s="66"/>
      <c r="T1343" s="66"/>
      <c r="U1343" s="66"/>
      <c r="V1343" s="66"/>
      <c r="W1343" s="66"/>
      <c r="X1343" s="66"/>
      <c r="Y1343" s="66"/>
      <c r="Z1343" s="66"/>
    </row>
    <row r="1344" spans="1:26">
      <c r="A1344" s="9"/>
      <c r="B1344" s="9"/>
      <c r="C1344" s="9"/>
      <c r="D1344" s="9"/>
      <c r="E1344" s="9"/>
      <c r="F1344" s="9"/>
      <c r="G1344" s="44"/>
      <c r="H1344" s="9"/>
      <c r="I1344" s="9"/>
      <c r="J1344" s="9"/>
      <c r="K1344" s="59"/>
      <c r="L1344" s="67"/>
      <c r="M1344" s="67"/>
      <c r="N1344" s="68"/>
      <c r="O1344" s="66"/>
      <c r="P1344" s="66"/>
      <c r="Q1344" s="66"/>
      <c r="R1344" s="66"/>
      <c r="S1344" s="66"/>
      <c r="T1344" s="66"/>
      <c r="U1344" s="66"/>
      <c r="V1344" s="66"/>
      <c r="W1344" s="66"/>
      <c r="X1344" s="66"/>
      <c r="Y1344" s="66"/>
      <c r="Z1344" s="66"/>
    </row>
    <row r="1345" spans="1:26">
      <c r="A1345" s="9"/>
      <c r="B1345" s="9"/>
      <c r="C1345" s="9"/>
      <c r="D1345" s="9"/>
      <c r="E1345" s="9"/>
      <c r="F1345" s="9"/>
      <c r="G1345" s="44"/>
      <c r="H1345" s="9"/>
      <c r="I1345" s="9"/>
      <c r="J1345" s="9"/>
      <c r="K1345" s="59"/>
      <c r="L1345" s="67"/>
      <c r="M1345" s="67"/>
      <c r="N1345" s="68"/>
      <c r="O1345" s="66"/>
      <c r="P1345" s="66"/>
      <c r="Q1345" s="66"/>
      <c r="R1345" s="66"/>
      <c r="S1345" s="66"/>
      <c r="T1345" s="66"/>
      <c r="U1345" s="66"/>
      <c r="V1345" s="66"/>
      <c r="W1345" s="66"/>
      <c r="X1345" s="66"/>
      <c r="Y1345" s="66"/>
      <c r="Z1345" s="66"/>
    </row>
    <row r="1346" spans="1:26">
      <c r="A1346" s="9"/>
      <c r="B1346" s="9"/>
      <c r="C1346" s="9"/>
      <c r="D1346" s="9"/>
      <c r="E1346" s="9"/>
      <c r="F1346" s="9"/>
      <c r="G1346" s="44"/>
      <c r="H1346" s="9"/>
      <c r="I1346" s="9"/>
      <c r="J1346" s="9"/>
      <c r="K1346" s="59"/>
      <c r="L1346" s="67"/>
      <c r="M1346" s="67"/>
      <c r="N1346" s="68"/>
      <c r="O1346" s="66"/>
      <c r="P1346" s="66"/>
      <c r="Q1346" s="66"/>
      <c r="R1346" s="66"/>
      <c r="S1346" s="66"/>
      <c r="T1346" s="66"/>
      <c r="U1346" s="66"/>
      <c r="V1346" s="66"/>
      <c r="W1346" s="66"/>
      <c r="X1346" s="66"/>
      <c r="Y1346" s="66"/>
      <c r="Z1346" s="66"/>
    </row>
    <row r="1347" spans="1:26">
      <c r="A1347" s="9"/>
      <c r="B1347" s="9"/>
      <c r="C1347" s="9"/>
      <c r="D1347" s="9"/>
      <c r="E1347" s="9"/>
      <c r="F1347" s="9"/>
      <c r="G1347" s="44"/>
      <c r="H1347" s="9"/>
      <c r="I1347" s="9"/>
      <c r="J1347" s="9"/>
      <c r="K1347" s="59"/>
      <c r="L1347" s="67"/>
      <c r="M1347" s="67"/>
      <c r="N1347" s="68"/>
      <c r="O1347" s="66"/>
      <c r="P1347" s="66"/>
      <c r="Q1347" s="66"/>
      <c r="R1347" s="66"/>
      <c r="S1347" s="66"/>
      <c r="T1347" s="66"/>
      <c r="U1347" s="66"/>
      <c r="V1347" s="66"/>
      <c r="W1347" s="66"/>
      <c r="X1347" s="66"/>
      <c r="Y1347" s="66"/>
      <c r="Z1347" s="66"/>
    </row>
    <row r="1348" spans="1:26">
      <c r="A1348" s="9"/>
      <c r="B1348" s="9"/>
      <c r="C1348" s="9"/>
      <c r="D1348" s="9"/>
      <c r="E1348" s="9"/>
      <c r="F1348" s="9"/>
      <c r="G1348" s="44"/>
      <c r="H1348" s="9"/>
      <c r="I1348" s="9"/>
      <c r="J1348" s="9"/>
      <c r="K1348" s="59"/>
      <c r="L1348" s="67"/>
      <c r="M1348" s="67"/>
      <c r="N1348" s="68"/>
      <c r="O1348" s="66"/>
      <c r="P1348" s="66"/>
      <c r="Q1348" s="66"/>
      <c r="R1348" s="66"/>
      <c r="S1348" s="66"/>
      <c r="T1348" s="66"/>
      <c r="U1348" s="66"/>
      <c r="V1348" s="66"/>
      <c r="W1348" s="66"/>
      <c r="X1348" s="66"/>
      <c r="Y1348" s="66"/>
      <c r="Z1348" s="66"/>
    </row>
    <row r="1349" spans="1:26">
      <c r="A1349" s="9"/>
      <c r="B1349" s="9"/>
      <c r="C1349" s="9"/>
      <c r="D1349" s="9"/>
      <c r="E1349" s="9"/>
      <c r="F1349" s="9"/>
      <c r="G1349" s="44"/>
      <c r="H1349" s="9"/>
      <c r="I1349" s="9"/>
      <c r="J1349" s="9"/>
      <c r="K1349" s="59"/>
      <c r="L1349" s="67"/>
      <c r="M1349" s="67"/>
      <c r="N1349" s="68"/>
      <c r="O1349" s="66"/>
      <c r="P1349" s="66"/>
      <c r="Q1349" s="66"/>
      <c r="R1349" s="66"/>
      <c r="S1349" s="66"/>
      <c r="T1349" s="66"/>
      <c r="U1349" s="66"/>
      <c r="V1349" s="66"/>
      <c r="W1349" s="66"/>
      <c r="X1349" s="66"/>
      <c r="Y1349" s="66"/>
      <c r="Z1349" s="66"/>
    </row>
    <row r="1350" spans="1:26">
      <c r="A1350" s="9"/>
      <c r="B1350" s="9"/>
      <c r="C1350" s="9"/>
      <c r="D1350" s="9"/>
      <c r="E1350" s="9"/>
      <c r="F1350" s="9"/>
      <c r="G1350" s="44"/>
      <c r="H1350" s="9"/>
      <c r="I1350" s="9"/>
      <c r="J1350" s="9"/>
      <c r="K1350" s="59"/>
      <c r="L1350" s="67"/>
      <c r="M1350" s="67"/>
      <c r="N1350" s="68"/>
      <c r="O1350" s="66"/>
      <c r="P1350" s="66"/>
      <c r="Q1350" s="66"/>
      <c r="R1350" s="66"/>
      <c r="S1350" s="66"/>
      <c r="T1350" s="66"/>
      <c r="U1350" s="66"/>
      <c r="V1350" s="66"/>
      <c r="W1350" s="66"/>
      <c r="X1350" s="66"/>
      <c r="Y1350" s="66"/>
      <c r="Z1350" s="66"/>
    </row>
    <row r="1351" spans="1:26">
      <c r="A1351" s="9"/>
      <c r="B1351" s="9"/>
      <c r="C1351" s="9"/>
      <c r="D1351" s="9"/>
      <c r="E1351" s="9"/>
      <c r="F1351" s="9"/>
      <c r="G1351" s="44"/>
      <c r="H1351" s="9"/>
      <c r="I1351" s="9"/>
      <c r="J1351" s="9"/>
      <c r="K1351" s="59"/>
      <c r="L1351" s="67"/>
      <c r="M1351" s="67"/>
      <c r="N1351" s="68"/>
      <c r="O1351" s="66"/>
      <c r="P1351" s="66"/>
      <c r="Q1351" s="66"/>
      <c r="R1351" s="66"/>
      <c r="S1351" s="66"/>
      <c r="T1351" s="66"/>
      <c r="U1351" s="66"/>
      <c r="V1351" s="66"/>
      <c r="W1351" s="66"/>
      <c r="X1351" s="66"/>
      <c r="Y1351" s="66"/>
      <c r="Z1351" s="66"/>
    </row>
    <row r="1352" spans="1:26">
      <c r="A1352" s="9"/>
      <c r="B1352" s="9"/>
      <c r="C1352" s="9"/>
      <c r="D1352" s="9"/>
      <c r="E1352" s="9"/>
      <c r="F1352" s="9"/>
      <c r="G1352" s="44"/>
      <c r="H1352" s="9"/>
      <c r="I1352" s="9"/>
      <c r="J1352" s="9"/>
      <c r="K1352" s="59"/>
      <c r="L1352" s="67"/>
      <c r="M1352" s="67"/>
      <c r="N1352" s="68"/>
      <c r="O1352" s="66"/>
      <c r="P1352" s="66"/>
      <c r="Q1352" s="66"/>
      <c r="R1352" s="66"/>
      <c r="S1352" s="66"/>
      <c r="T1352" s="66"/>
      <c r="U1352" s="66"/>
      <c r="V1352" s="66"/>
      <c r="W1352" s="66"/>
      <c r="X1352" s="66"/>
      <c r="Y1352" s="66"/>
      <c r="Z1352" s="66"/>
    </row>
    <row r="1353" spans="1:26">
      <c r="A1353" s="9"/>
      <c r="B1353" s="9"/>
      <c r="C1353" s="9"/>
      <c r="D1353" s="9"/>
      <c r="E1353" s="9"/>
      <c r="F1353" s="9"/>
      <c r="G1353" s="44"/>
      <c r="H1353" s="9"/>
      <c r="I1353" s="9"/>
      <c r="J1353" s="9"/>
      <c r="K1353" s="59"/>
      <c r="L1353" s="67"/>
      <c r="M1353" s="67"/>
      <c r="N1353" s="68"/>
      <c r="O1353" s="66"/>
      <c r="P1353" s="66"/>
      <c r="Q1353" s="66"/>
      <c r="R1353" s="66"/>
      <c r="S1353" s="66"/>
      <c r="T1353" s="66"/>
      <c r="U1353" s="66"/>
      <c r="V1353" s="66"/>
      <c r="W1353" s="66"/>
      <c r="X1353" s="66"/>
      <c r="Y1353" s="66"/>
      <c r="Z1353" s="66"/>
    </row>
    <row r="1354" spans="1:26">
      <c r="A1354" s="9"/>
      <c r="B1354" s="9"/>
      <c r="C1354" s="9"/>
      <c r="D1354" s="9"/>
      <c r="E1354" s="9"/>
      <c r="F1354" s="9"/>
      <c r="G1354" s="44"/>
      <c r="H1354" s="9"/>
      <c r="I1354" s="9"/>
      <c r="J1354" s="9"/>
      <c r="K1354" s="59"/>
      <c r="L1354" s="67"/>
      <c r="M1354" s="67"/>
      <c r="N1354" s="68"/>
      <c r="O1354" s="66"/>
      <c r="P1354" s="66"/>
      <c r="Q1354" s="66"/>
      <c r="R1354" s="66"/>
      <c r="S1354" s="66"/>
      <c r="T1354" s="66"/>
      <c r="U1354" s="66"/>
      <c r="V1354" s="66"/>
      <c r="W1354" s="66"/>
      <c r="X1354" s="66"/>
      <c r="Y1354" s="66"/>
      <c r="Z1354" s="66"/>
    </row>
    <row r="1355" spans="1:26">
      <c r="A1355" s="9"/>
      <c r="B1355" s="9"/>
      <c r="C1355" s="9"/>
      <c r="D1355" s="9"/>
      <c r="E1355" s="9"/>
      <c r="F1355" s="9"/>
      <c r="G1355" s="44"/>
      <c r="H1355" s="9"/>
      <c r="I1355" s="9"/>
      <c r="J1355" s="9"/>
      <c r="K1355" s="59"/>
      <c r="L1355" s="67"/>
      <c r="M1355" s="67"/>
      <c r="N1355" s="68"/>
      <c r="O1355" s="66"/>
      <c r="P1355" s="66"/>
      <c r="Q1355" s="66"/>
      <c r="R1355" s="66"/>
      <c r="S1355" s="66"/>
      <c r="T1355" s="66"/>
      <c r="U1355" s="66"/>
      <c r="V1355" s="66"/>
      <c r="W1355" s="66"/>
      <c r="X1355" s="66"/>
      <c r="Y1355" s="66"/>
      <c r="Z1355" s="66"/>
    </row>
    <row r="1356" spans="1:26">
      <c r="A1356" s="9"/>
      <c r="B1356" s="9"/>
      <c r="C1356" s="9"/>
      <c r="D1356" s="9"/>
      <c r="E1356" s="9"/>
      <c r="F1356" s="9"/>
      <c r="G1356" s="44"/>
      <c r="H1356" s="9"/>
      <c r="I1356" s="9"/>
      <c r="J1356" s="9"/>
      <c r="K1356" s="59"/>
      <c r="L1356" s="67"/>
      <c r="M1356" s="67"/>
      <c r="N1356" s="68"/>
      <c r="O1356" s="66"/>
      <c r="P1356" s="66"/>
      <c r="Q1356" s="66"/>
      <c r="R1356" s="66"/>
      <c r="S1356" s="66"/>
      <c r="T1356" s="66"/>
      <c r="U1356" s="66"/>
      <c r="V1356" s="66"/>
      <c r="W1356" s="66"/>
      <c r="X1356" s="66"/>
      <c r="Y1356" s="66"/>
      <c r="Z1356" s="66"/>
    </row>
    <row r="1357" spans="1:26">
      <c r="A1357" s="9"/>
      <c r="B1357" s="9"/>
      <c r="C1357" s="9"/>
      <c r="D1357" s="9"/>
      <c r="E1357" s="9"/>
      <c r="F1357" s="9"/>
      <c r="G1357" s="44"/>
      <c r="H1357" s="9"/>
      <c r="I1357" s="9"/>
      <c r="J1357" s="9"/>
      <c r="K1357" s="59"/>
      <c r="L1357" s="67"/>
      <c r="M1357" s="67"/>
      <c r="N1357" s="68"/>
      <c r="O1357" s="66"/>
      <c r="P1357" s="66"/>
      <c r="Q1357" s="66"/>
      <c r="R1357" s="66"/>
      <c r="S1357" s="66"/>
      <c r="T1357" s="66"/>
      <c r="U1357" s="66"/>
      <c r="V1357" s="66"/>
      <c r="W1357" s="66"/>
      <c r="X1357" s="66"/>
      <c r="Y1357" s="66"/>
      <c r="Z1357" s="66"/>
    </row>
    <row r="1358" spans="1:26">
      <c r="A1358" s="9"/>
      <c r="B1358" s="9"/>
      <c r="C1358" s="9"/>
      <c r="D1358" s="9"/>
      <c r="E1358" s="9"/>
      <c r="F1358" s="9"/>
      <c r="G1358" s="44"/>
      <c r="H1358" s="9"/>
      <c r="I1358" s="9"/>
      <c r="J1358" s="9"/>
      <c r="K1358" s="59"/>
      <c r="L1358" s="67"/>
      <c r="M1358" s="67"/>
      <c r="N1358" s="68"/>
      <c r="O1358" s="66"/>
      <c r="P1358" s="66"/>
      <c r="Q1358" s="66"/>
      <c r="R1358" s="66"/>
      <c r="S1358" s="66"/>
      <c r="T1358" s="66"/>
      <c r="U1358" s="66"/>
      <c r="V1358" s="66"/>
      <c r="W1358" s="66"/>
      <c r="X1358" s="66"/>
      <c r="Y1358" s="66"/>
      <c r="Z1358" s="66"/>
    </row>
    <row r="1359" spans="1:26">
      <c r="A1359" s="9"/>
      <c r="B1359" s="9"/>
      <c r="C1359" s="9"/>
      <c r="D1359" s="9"/>
      <c r="E1359" s="9"/>
      <c r="F1359" s="9"/>
      <c r="G1359" s="44"/>
      <c r="H1359" s="9"/>
      <c r="I1359" s="9"/>
      <c r="J1359" s="9"/>
      <c r="K1359" s="59"/>
      <c r="L1359" s="67"/>
      <c r="M1359" s="67"/>
      <c r="N1359" s="68"/>
      <c r="O1359" s="66"/>
      <c r="P1359" s="66"/>
      <c r="Q1359" s="66"/>
      <c r="R1359" s="66"/>
      <c r="S1359" s="66"/>
      <c r="T1359" s="66"/>
      <c r="U1359" s="66"/>
      <c r="V1359" s="66"/>
      <c r="W1359" s="66"/>
      <c r="X1359" s="66"/>
      <c r="Y1359" s="66"/>
      <c r="Z1359" s="66"/>
    </row>
    <row r="1360" spans="1:26">
      <c r="A1360" s="9"/>
      <c r="B1360" s="9"/>
      <c r="C1360" s="9"/>
      <c r="D1360" s="9"/>
      <c r="E1360" s="9"/>
      <c r="F1360" s="9"/>
      <c r="G1360" s="44"/>
      <c r="H1360" s="9"/>
      <c r="I1360" s="9"/>
      <c r="J1360" s="9"/>
      <c r="K1360" s="59"/>
      <c r="L1360" s="67"/>
      <c r="M1360" s="67"/>
      <c r="N1360" s="68"/>
      <c r="O1360" s="66"/>
      <c r="P1360" s="66"/>
      <c r="Q1360" s="66"/>
      <c r="R1360" s="66"/>
      <c r="S1360" s="66"/>
      <c r="T1360" s="66"/>
      <c r="U1360" s="66"/>
      <c r="V1360" s="66"/>
      <c r="W1360" s="66"/>
      <c r="X1360" s="66"/>
      <c r="Y1360" s="66"/>
      <c r="Z1360" s="66"/>
    </row>
    <row r="1361" spans="1:26">
      <c r="A1361" s="9"/>
      <c r="B1361" s="9"/>
      <c r="C1361" s="9"/>
      <c r="D1361" s="9"/>
      <c r="E1361" s="9"/>
      <c r="F1361" s="9"/>
      <c r="G1361" s="44"/>
      <c r="H1361" s="9"/>
      <c r="I1361" s="9"/>
      <c r="J1361" s="9"/>
      <c r="K1361" s="59"/>
      <c r="L1361" s="67"/>
      <c r="M1361" s="67"/>
      <c r="N1361" s="68"/>
      <c r="O1361" s="66"/>
      <c r="P1361" s="66"/>
      <c r="Q1361" s="66"/>
      <c r="R1361" s="66"/>
      <c r="S1361" s="66"/>
      <c r="T1361" s="66"/>
      <c r="U1361" s="66"/>
      <c r="V1361" s="66"/>
      <c r="W1361" s="66"/>
      <c r="X1361" s="66"/>
      <c r="Y1361" s="66"/>
      <c r="Z1361" s="66"/>
    </row>
    <row r="1362" spans="1:26">
      <c r="A1362" s="9"/>
      <c r="B1362" s="9"/>
      <c r="C1362" s="9"/>
      <c r="D1362" s="9"/>
      <c r="E1362" s="9"/>
      <c r="F1362" s="9"/>
      <c r="G1362" s="44"/>
      <c r="H1362" s="9"/>
      <c r="I1362" s="9"/>
      <c r="J1362" s="9"/>
      <c r="K1362" s="59"/>
      <c r="L1362" s="67"/>
      <c r="M1362" s="67"/>
      <c r="N1362" s="68"/>
      <c r="O1362" s="66"/>
      <c r="P1362" s="66"/>
      <c r="Q1362" s="66"/>
      <c r="R1362" s="66"/>
      <c r="S1362" s="66"/>
      <c r="T1362" s="66"/>
      <c r="U1362" s="66"/>
      <c r="V1362" s="66"/>
      <c r="W1362" s="66"/>
      <c r="X1362" s="66"/>
      <c r="Y1362" s="66"/>
      <c r="Z1362" s="66"/>
    </row>
    <row r="1363" spans="1:26">
      <c r="A1363" s="9"/>
      <c r="B1363" s="9"/>
      <c r="C1363" s="9"/>
      <c r="D1363" s="9"/>
      <c r="E1363" s="9"/>
      <c r="F1363" s="9"/>
      <c r="G1363" s="44"/>
      <c r="H1363" s="9"/>
      <c r="I1363" s="9"/>
      <c r="J1363" s="9"/>
      <c r="K1363" s="59"/>
      <c r="L1363" s="67"/>
      <c r="M1363" s="67"/>
      <c r="N1363" s="68"/>
      <c r="O1363" s="66"/>
      <c r="P1363" s="66"/>
      <c r="Q1363" s="66"/>
      <c r="R1363" s="66"/>
      <c r="S1363" s="66"/>
      <c r="T1363" s="66"/>
      <c r="U1363" s="66"/>
      <c r="V1363" s="66"/>
      <c r="W1363" s="66"/>
      <c r="X1363" s="66"/>
      <c r="Y1363" s="66"/>
      <c r="Z1363" s="66"/>
    </row>
    <row r="1364" spans="1:26">
      <c r="A1364" s="9"/>
      <c r="B1364" s="9"/>
      <c r="C1364" s="9"/>
      <c r="D1364" s="9"/>
      <c r="E1364" s="9"/>
      <c r="F1364" s="9"/>
      <c r="G1364" s="44"/>
      <c r="H1364" s="9"/>
      <c r="I1364" s="9"/>
      <c r="J1364" s="9"/>
      <c r="K1364" s="59"/>
      <c r="L1364" s="67"/>
      <c r="M1364" s="67"/>
      <c r="N1364" s="68"/>
      <c r="O1364" s="66"/>
      <c r="P1364" s="66"/>
      <c r="Q1364" s="66"/>
      <c r="R1364" s="66"/>
      <c r="S1364" s="66"/>
      <c r="T1364" s="66"/>
      <c r="U1364" s="66"/>
      <c r="V1364" s="66"/>
      <c r="W1364" s="66"/>
      <c r="X1364" s="66"/>
      <c r="Y1364" s="66"/>
      <c r="Z1364" s="66"/>
    </row>
    <row r="1365" spans="1:26">
      <c r="A1365" s="9"/>
      <c r="B1365" s="9"/>
      <c r="C1365" s="9"/>
      <c r="D1365" s="9"/>
      <c r="E1365" s="9"/>
      <c r="F1365" s="9"/>
      <c r="G1365" s="44"/>
      <c r="H1365" s="9"/>
      <c r="I1365" s="9"/>
      <c r="J1365" s="9"/>
      <c r="K1365" s="59"/>
      <c r="L1365" s="67"/>
      <c r="M1365" s="67"/>
      <c r="N1365" s="68"/>
      <c r="O1365" s="66"/>
      <c r="P1365" s="66"/>
      <c r="Q1365" s="66"/>
      <c r="R1365" s="66"/>
      <c r="S1365" s="66"/>
      <c r="T1365" s="66"/>
      <c r="U1365" s="66"/>
      <c r="V1365" s="66"/>
      <c r="W1365" s="66"/>
      <c r="X1365" s="66"/>
      <c r="Y1365" s="66"/>
      <c r="Z1365" s="66"/>
    </row>
    <row r="1366" spans="1:26">
      <c r="A1366" s="9"/>
      <c r="B1366" s="9"/>
      <c r="C1366" s="9"/>
      <c r="D1366" s="9"/>
      <c r="E1366" s="9"/>
      <c r="F1366" s="9"/>
      <c r="G1366" s="44"/>
      <c r="H1366" s="9"/>
      <c r="I1366" s="9"/>
      <c r="J1366" s="9"/>
      <c r="K1366" s="59"/>
      <c r="L1366" s="67"/>
      <c r="M1366" s="67"/>
      <c r="N1366" s="68"/>
      <c r="O1366" s="66"/>
      <c r="P1366" s="66"/>
      <c r="Q1366" s="66"/>
      <c r="R1366" s="66"/>
      <c r="S1366" s="66"/>
      <c r="T1366" s="66"/>
      <c r="U1366" s="66"/>
      <c r="V1366" s="66"/>
      <c r="W1366" s="66"/>
      <c r="X1366" s="66"/>
      <c r="Y1366" s="66"/>
      <c r="Z1366" s="66"/>
    </row>
    <row r="1367" spans="1:26">
      <c r="A1367" s="9"/>
      <c r="B1367" s="9"/>
      <c r="C1367" s="9"/>
      <c r="D1367" s="9"/>
      <c r="E1367" s="9"/>
      <c r="F1367" s="9"/>
      <c r="G1367" s="44"/>
      <c r="H1367" s="9"/>
      <c r="I1367" s="9"/>
      <c r="J1367" s="9"/>
      <c r="K1367" s="59"/>
      <c r="L1367" s="67"/>
      <c r="M1367" s="67"/>
      <c r="N1367" s="68"/>
      <c r="O1367" s="66"/>
      <c r="P1367" s="66"/>
      <c r="Q1367" s="66"/>
      <c r="R1367" s="66"/>
      <c r="S1367" s="66"/>
      <c r="T1367" s="66"/>
      <c r="U1367" s="66"/>
      <c r="V1367" s="66"/>
      <c r="W1367" s="66"/>
      <c r="X1367" s="66"/>
      <c r="Y1367" s="66"/>
      <c r="Z1367" s="66"/>
    </row>
    <row r="1368" spans="1:26">
      <c r="A1368" s="9"/>
      <c r="B1368" s="9"/>
      <c r="C1368" s="9"/>
      <c r="D1368" s="9"/>
      <c r="E1368" s="9"/>
      <c r="F1368" s="9"/>
      <c r="G1368" s="44"/>
      <c r="H1368" s="9"/>
      <c r="I1368" s="9"/>
      <c r="J1368" s="9"/>
      <c r="K1368" s="59"/>
      <c r="L1368" s="67"/>
      <c r="M1368" s="67"/>
      <c r="N1368" s="68"/>
      <c r="O1368" s="66"/>
      <c r="P1368" s="66"/>
      <c r="Q1368" s="66"/>
      <c r="R1368" s="66"/>
      <c r="S1368" s="66"/>
      <c r="T1368" s="66"/>
      <c r="U1368" s="66"/>
      <c r="V1368" s="66"/>
      <c r="W1368" s="66"/>
      <c r="X1368" s="66"/>
      <c r="Y1368" s="66"/>
      <c r="Z1368" s="66"/>
    </row>
    <row r="1369" spans="1:26">
      <c r="A1369" s="9"/>
      <c r="B1369" s="9"/>
      <c r="C1369" s="9"/>
      <c r="D1369" s="9"/>
      <c r="E1369" s="9"/>
      <c r="F1369" s="9"/>
      <c r="G1369" s="44"/>
      <c r="H1369" s="9"/>
      <c r="I1369" s="9"/>
      <c r="J1369" s="9"/>
      <c r="K1369" s="59"/>
      <c r="L1369" s="67"/>
      <c r="M1369" s="67"/>
      <c r="N1369" s="68"/>
      <c r="O1369" s="66"/>
      <c r="P1369" s="66"/>
      <c r="Q1369" s="66"/>
      <c r="R1369" s="66"/>
      <c r="S1369" s="66"/>
      <c r="T1369" s="66"/>
      <c r="U1369" s="66"/>
      <c r="V1369" s="66"/>
      <c r="W1369" s="66"/>
      <c r="X1369" s="66"/>
      <c r="Y1369" s="66"/>
      <c r="Z1369" s="66"/>
    </row>
    <row r="1370" spans="1:26">
      <c r="A1370" s="9"/>
      <c r="B1370" s="9"/>
      <c r="C1370" s="9"/>
      <c r="D1370" s="9"/>
      <c r="E1370" s="9"/>
      <c r="F1370" s="9"/>
      <c r="G1370" s="44"/>
      <c r="H1370" s="9"/>
      <c r="I1370" s="9"/>
      <c r="J1370" s="9"/>
      <c r="K1370" s="59"/>
      <c r="L1370" s="67"/>
      <c r="M1370" s="67"/>
      <c r="N1370" s="68"/>
      <c r="O1370" s="66"/>
      <c r="P1370" s="66"/>
      <c r="Q1370" s="66"/>
      <c r="R1370" s="66"/>
      <c r="S1370" s="66"/>
      <c r="T1370" s="66"/>
      <c r="U1370" s="66"/>
      <c r="V1370" s="66"/>
      <c r="W1370" s="66"/>
      <c r="X1370" s="66"/>
      <c r="Y1370" s="66"/>
      <c r="Z1370" s="66"/>
    </row>
    <row r="1371" spans="1:26">
      <c r="A1371" s="9"/>
      <c r="B1371" s="9"/>
      <c r="C1371" s="9"/>
      <c r="D1371" s="9"/>
      <c r="E1371" s="9"/>
      <c r="F1371" s="9"/>
      <c r="G1371" s="44"/>
      <c r="H1371" s="9"/>
      <c r="I1371" s="9"/>
      <c r="J1371" s="9"/>
      <c r="K1371" s="59"/>
      <c r="L1371" s="67"/>
      <c r="M1371" s="67"/>
      <c r="N1371" s="68"/>
      <c r="O1371" s="66"/>
      <c r="P1371" s="66"/>
      <c r="Q1371" s="66"/>
      <c r="R1371" s="66"/>
      <c r="S1371" s="66"/>
      <c r="T1371" s="66"/>
      <c r="U1371" s="66"/>
      <c r="V1371" s="66"/>
      <c r="W1371" s="66"/>
      <c r="X1371" s="66"/>
      <c r="Y1371" s="66"/>
      <c r="Z1371" s="66"/>
    </row>
    <row r="1372" spans="1:26">
      <c r="A1372" s="9"/>
      <c r="B1372" s="9"/>
      <c r="C1372" s="9"/>
      <c r="D1372" s="9"/>
      <c r="E1372" s="9"/>
      <c r="F1372" s="9"/>
      <c r="G1372" s="44"/>
      <c r="H1372" s="9"/>
      <c r="I1372" s="9"/>
      <c r="J1372" s="9"/>
      <c r="K1372" s="59"/>
      <c r="L1372" s="67"/>
      <c r="M1372" s="67"/>
      <c r="N1372" s="68"/>
      <c r="O1372" s="66"/>
      <c r="P1372" s="66"/>
      <c r="Q1372" s="66"/>
      <c r="R1372" s="66"/>
      <c r="S1372" s="66"/>
      <c r="T1372" s="66"/>
      <c r="U1372" s="66"/>
      <c r="V1372" s="66"/>
      <c r="W1372" s="66"/>
      <c r="X1372" s="66"/>
      <c r="Y1372" s="66"/>
      <c r="Z1372" s="66"/>
    </row>
    <row r="1373" spans="1:26">
      <c r="A1373" s="9"/>
      <c r="B1373" s="9"/>
      <c r="C1373" s="9"/>
      <c r="D1373" s="9"/>
      <c r="E1373" s="9"/>
      <c r="F1373" s="9"/>
      <c r="G1373" s="44"/>
      <c r="H1373" s="9"/>
      <c r="I1373" s="9"/>
      <c r="J1373" s="9"/>
      <c r="K1373" s="59"/>
      <c r="L1373" s="67"/>
      <c r="M1373" s="67"/>
      <c r="N1373" s="68"/>
      <c r="O1373" s="66"/>
      <c r="P1373" s="66"/>
      <c r="Q1373" s="66"/>
      <c r="R1373" s="66"/>
      <c r="S1373" s="66"/>
      <c r="T1373" s="66"/>
      <c r="U1373" s="66"/>
      <c r="V1373" s="66"/>
      <c r="W1373" s="66"/>
      <c r="X1373" s="66"/>
      <c r="Y1373" s="66"/>
      <c r="Z1373" s="66"/>
    </row>
    <row r="1374" spans="1:26">
      <c r="A1374" s="9"/>
      <c r="B1374" s="9"/>
      <c r="C1374" s="9"/>
      <c r="D1374" s="9"/>
      <c r="E1374" s="9"/>
      <c r="F1374" s="9"/>
      <c r="G1374" s="44"/>
      <c r="H1374" s="9"/>
      <c r="I1374" s="9"/>
      <c r="J1374" s="9"/>
      <c r="K1374" s="59"/>
      <c r="L1374" s="67"/>
      <c r="M1374" s="67"/>
      <c r="N1374" s="68"/>
      <c r="O1374" s="66"/>
      <c r="P1374" s="66"/>
      <c r="Q1374" s="66"/>
      <c r="R1374" s="66"/>
      <c r="S1374" s="66"/>
      <c r="T1374" s="66"/>
      <c r="U1374" s="66"/>
      <c r="V1374" s="66"/>
      <c r="W1374" s="66"/>
      <c r="X1374" s="66"/>
      <c r="Y1374" s="66"/>
      <c r="Z1374" s="66"/>
    </row>
    <row r="1375" spans="1:26">
      <c r="A1375" s="9"/>
      <c r="B1375" s="9"/>
      <c r="C1375" s="9"/>
      <c r="D1375" s="9"/>
      <c r="E1375" s="9"/>
      <c r="F1375" s="9"/>
      <c r="G1375" s="44"/>
      <c r="H1375" s="9"/>
      <c r="I1375" s="9"/>
      <c r="J1375" s="9"/>
      <c r="K1375" s="59"/>
      <c r="L1375" s="67"/>
      <c r="M1375" s="67"/>
      <c r="N1375" s="68"/>
      <c r="O1375" s="66"/>
      <c r="P1375" s="66"/>
      <c r="Q1375" s="66"/>
      <c r="R1375" s="66"/>
      <c r="S1375" s="66"/>
      <c r="T1375" s="66"/>
      <c r="U1375" s="66"/>
      <c r="V1375" s="66"/>
      <c r="W1375" s="66"/>
      <c r="X1375" s="66"/>
      <c r="Y1375" s="66"/>
      <c r="Z1375" s="66"/>
    </row>
    <row r="1376" spans="1:26">
      <c r="A1376" s="9"/>
      <c r="B1376" s="9"/>
      <c r="C1376" s="9"/>
      <c r="D1376" s="9"/>
      <c r="E1376" s="9"/>
      <c r="F1376" s="9"/>
      <c r="G1376" s="44"/>
      <c r="H1376" s="9"/>
      <c r="I1376" s="9"/>
      <c r="J1376" s="9"/>
      <c r="K1376" s="59"/>
      <c r="L1376" s="67"/>
      <c r="M1376" s="67"/>
      <c r="N1376" s="68"/>
      <c r="O1376" s="66"/>
      <c r="P1376" s="66"/>
      <c r="Q1376" s="66"/>
      <c r="R1376" s="66"/>
      <c r="S1376" s="66"/>
      <c r="T1376" s="66"/>
      <c r="U1376" s="66"/>
      <c r="V1376" s="66"/>
      <c r="W1376" s="66"/>
      <c r="X1376" s="66"/>
      <c r="Y1376" s="66"/>
      <c r="Z1376" s="66"/>
    </row>
    <row r="1377" spans="1:26">
      <c r="A1377" s="9"/>
      <c r="B1377" s="9"/>
      <c r="C1377" s="9"/>
      <c r="D1377" s="9"/>
      <c r="E1377" s="9"/>
      <c r="F1377" s="9"/>
      <c r="G1377" s="44"/>
      <c r="H1377" s="9"/>
      <c r="I1377" s="9"/>
      <c r="J1377" s="9"/>
      <c r="K1377" s="59"/>
      <c r="L1377" s="67"/>
      <c r="M1377" s="67"/>
      <c r="N1377" s="68"/>
      <c r="O1377" s="66"/>
      <c r="P1377" s="66"/>
      <c r="Q1377" s="66"/>
      <c r="R1377" s="66"/>
      <c r="S1377" s="66"/>
      <c r="T1377" s="66"/>
      <c r="U1377" s="66"/>
      <c r="V1377" s="66"/>
      <c r="W1377" s="66"/>
      <c r="X1377" s="66"/>
      <c r="Y1377" s="66"/>
      <c r="Z1377" s="66"/>
    </row>
    <row r="1378" spans="1:26">
      <c r="A1378" s="9"/>
      <c r="B1378" s="9"/>
      <c r="C1378" s="9"/>
      <c r="D1378" s="9"/>
      <c r="E1378" s="9"/>
      <c r="F1378" s="9"/>
      <c r="G1378" s="44"/>
      <c r="H1378" s="9"/>
      <c r="I1378" s="9"/>
      <c r="J1378" s="9"/>
      <c r="K1378" s="59"/>
      <c r="L1378" s="67"/>
      <c r="M1378" s="67"/>
      <c r="N1378" s="68"/>
      <c r="O1378" s="66"/>
      <c r="P1378" s="66"/>
      <c r="Q1378" s="66"/>
      <c r="R1378" s="66"/>
      <c r="S1378" s="66"/>
      <c r="T1378" s="66"/>
      <c r="U1378" s="66"/>
      <c r="V1378" s="66"/>
      <c r="W1378" s="66"/>
      <c r="X1378" s="66"/>
      <c r="Y1378" s="66"/>
      <c r="Z1378" s="66"/>
    </row>
    <row r="1379" spans="1:26">
      <c r="A1379" s="9"/>
      <c r="B1379" s="9"/>
      <c r="C1379" s="9"/>
      <c r="D1379" s="9"/>
      <c r="E1379" s="9"/>
      <c r="F1379" s="9"/>
      <c r="G1379" s="44"/>
      <c r="H1379" s="9"/>
      <c r="I1379" s="9"/>
      <c r="J1379" s="9"/>
      <c r="K1379" s="59"/>
      <c r="L1379" s="67"/>
      <c r="M1379" s="67"/>
      <c r="N1379" s="68"/>
      <c r="O1379" s="66"/>
      <c r="P1379" s="66"/>
      <c r="Q1379" s="66"/>
      <c r="R1379" s="66"/>
      <c r="S1379" s="66"/>
      <c r="T1379" s="66"/>
      <c r="U1379" s="66"/>
      <c r="V1379" s="66"/>
      <c r="W1379" s="66"/>
      <c r="X1379" s="66"/>
      <c r="Y1379" s="66"/>
      <c r="Z1379" s="66"/>
    </row>
    <row r="1380" spans="1:26">
      <c r="A1380" s="9"/>
      <c r="B1380" s="9"/>
      <c r="C1380" s="9"/>
      <c r="D1380" s="9"/>
      <c r="E1380" s="9"/>
      <c r="F1380" s="9"/>
      <c r="G1380" s="44"/>
      <c r="H1380" s="15"/>
      <c r="I1380" s="9"/>
      <c r="J1380" s="9"/>
      <c r="K1380" s="59"/>
      <c r="L1380" s="67"/>
      <c r="M1380" s="67"/>
      <c r="N1380" s="68"/>
      <c r="O1380" s="66"/>
      <c r="P1380" s="66"/>
      <c r="Q1380" s="66"/>
      <c r="R1380" s="66"/>
      <c r="S1380" s="66"/>
      <c r="T1380" s="66"/>
      <c r="U1380" s="66"/>
      <c r="V1380" s="66"/>
      <c r="W1380" s="66"/>
      <c r="X1380" s="66"/>
      <c r="Y1380" s="66"/>
      <c r="Z1380" s="66"/>
    </row>
    <row r="1381" spans="1:26">
      <c r="A1381" s="9"/>
      <c r="B1381" s="9"/>
      <c r="C1381" s="9"/>
      <c r="D1381" s="9"/>
      <c r="E1381" s="9"/>
      <c r="F1381" s="9"/>
      <c r="G1381" s="44"/>
      <c r="H1381" s="9"/>
      <c r="I1381" s="9"/>
      <c r="J1381" s="9"/>
      <c r="K1381" s="59"/>
      <c r="L1381" s="67"/>
      <c r="M1381" s="67"/>
      <c r="N1381" s="68"/>
      <c r="O1381" s="66"/>
      <c r="P1381" s="66"/>
      <c r="Q1381" s="66"/>
      <c r="R1381" s="66"/>
      <c r="S1381" s="66"/>
      <c r="T1381" s="66"/>
      <c r="U1381" s="66"/>
      <c r="V1381" s="66"/>
      <c r="W1381" s="66"/>
      <c r="X1381" s="66"/>
      <c r="Y1381" s="66"/>
      <c r="Z1381" s="66"/>
    </row>
    <row r="1382" spans="1:26">
      <c r="A1382" s="9"/>
      <c r="B1382" s="9"/>
      <c r="C1382" s="9"/>
      <c r="D1382" s="9"/>
      <c r="E1382" s="9"/>
      <c r="F1382" s="9"/>
      <c r="G1382" s="44"/>
      <c r="H1382" s="9"/>
      <c r="I1382" s="9"/>
      <c r="J1382" s="9"/>
      <c r="K1382" s="59"/>
      <c r="L1382" s="67"/>
      <c r="M1382" s="67"/>
      <c r="N1382" s="68"/>
      <c r="O1382" s="66"/>
      <c r="P1382" s="66"/>
      <c r="Q1382" s="66"/>
      <c r="R1382" s="66"/>
      <c r="S1382" s="66"/>
      <c r="T1382" s="66"/>
      <c r="U1382" s="66"/>
      <c r="V1382" s="66"/>
      <c r="W1382" s="66"/>
      <c r="X1382" s="66"/>
      <c r="Y1382" s="66"/>
      <c r="Z1382" s="66"/>
    </row>
    <row r="1383" spans="1:26">
      <c r="A1383" s="9"/>
      <c r="B1383" s="9"/>
      <c r="C1383" s="9"/>
      <c r="D1383" s="9"/>
      <c r="E1383" s="9"/>
      <c r="F1383" s="9"/>
      <c r="G1383" s="44"/>
      <c r="H1383" s="9"/>
      <c r="I1383" s="9"/>
      <c r="J1383" s="9"/>
      <c r="K1383" s="59"/>
      <c r="L1383" s="67"/>
      <c r="M1383" s="67"/>
      <c r="N1383" s="68"/>
      <c r="O1383" s="66"/>
      <c r="P1383" s="66"/>
      <c r="Q1383" s="66"/>
      <c r="R1383" s="66"/>
      <c r="S1383" s="66"/>
      <c r="T1383" s="66"/>
      <c r="U1383" s="66"/>
      <c r="V1383" s="66"/>
      <c r="W1383" s="66"/>
      <c r="X1383" s="66"/>
      <c r="Y1383" s="66"/>
      <c r="Z1383" s="66"/>
    </row>
    <row r="1384" spans="1:26">
      <c r="A1384" s="9"/>
      <c r="B1384" s="9"/>
      <c r="C1384" s="9"/>
      <c r="D1384" s="9"/>
      <c r="E1384" s="9"/>
      <c r="F1384" s="9"/>
      <c r="G1384" s="44"/>
      <c r="H1384" s="9"/>
      <c r="I1384" s="9"/>
      <c r="J1384" s="9"/>
      <c r="K1384" s="59"/>
      <c r="L1384" s="67"/>
      <c r="M1384" s="67"/>
      <c r="N1384" s="68"/>
      <c r="O1384" s="66"/>
      <c r="P1384" s="66"/>
      <c r="Q1384" s="66"/>
      <c r="R1384" s="66"/>
      <c r="S1384" s="66"/>
      <c r="T1384" s="66"/>
      <c r="U1384" s="66"/>
      <c r="V1384" s="66"/>
      <c r="W1384" s="66"/>
      <c r="X1384" s="66"/>
      <c r="Y1384" s="66"/>
      <c r="Z1384" s="66"/>
    </row>
    <row r="1385" spans="1:26">
      <c r="A1385" s="9"/>
      <c r="B1385" s="9"/>
      <c r="C1385" s="9"/>
      <c r="D1385" s="9"/>
      <c r="E1385" s="9"/>
      <c r="F1385" s="9"/>
      <c r="G1385" s="44"/>
      <c r="H1385" s="9"/>
      <c r="I1385" s="9"/>
      <c r="J1385" s="9"/>
      <c r="K1385" s="59"/>
      <c r="L1385" s="67"/>
      <c r="M1385" s="67"/>
      <c r="N1385" s="68"/>
      <c r="O1385" s="66"/>
      <c r="P1385" s="66"/>
      <c r="Q1385" s="66"/>
      <c r="R1385" s="66"/>
      <c r="S1385" s="66"/>
      <c r="T1385" s="66"/>
      <c r="U1385" s="66"/>
      <c r="V1385" s="66"/>
      <c r="W1385" s="66"/>
      <c r="X1385" s="66"/>
      <c r="Y1385" s="66"/>
      <c r="Z1385" s="66"/>
    </row>
    <row r="1386" spans="1:26">
      <c r="A1386" s="9"/>
      <c r="B1386" s="9"/>
      <c r="C1386" s="9"/>
      <c r="D1386" s="9"/>
      <c r="E1386" s="9"/>
      <c r="F1386" s="9"/>
      <c r="G1386" s="44"/>
      <c r="H1386" s="9"/>
      <c r="I1386" s="9"/>
      <c r="J1386" s="9"/>
      <c r="K1386" s="59"/>
      <c r="L1386" s="67"/>
      <c r="M1386" s="67"/>
      <c r="N1386" s="68"/>
      <c r="O1386" s="66"/>
      <c r="P1386" s="66"/>
      <c r="Q1386" s="66"/>
      <c r="R1386" s="66"/>
      <c r="S1386" s="66"/>
      <c r="T1386" s="66"/>
      <c r="U1386" s="66"/>
      <c r="V1386" s="66"/>
      <c r="W1386" s="66"/>
      <c r="X1386" s="66"/>
      <c r="Y1386" s="66"/>
      <c r="Z1386" s="66"/>
    </row>
    <row r="1387" spans="1:26">
      <c r="A1387" s="9"/>
      <c r="B1387" s="9"/>
      <c r="C1387" s="9"/>
      <c r="D1387" s="9"/>
      <c r="E1387" s="9"/>
      <c r="F1387" s="9"/>
      <c r="G1387" s="44"/>
      <c r="H1387" s="9"/>
      <c r="I1387" s="9"/>
      <c r="J1387" s="9"/>
      <c r="K1387" s="59"/>
      <c r="L1387" s="67"/>
      <c r="M1387" s="67"/>
      <c r="N1387" s="68"/>
      <c r="O1387" s="66"/>
      <c r="P1387" s="66"/>
      <c r="Q1387" s="66"/>
      <c r="R1387" s="66"/>
      <c r="S1387" s="66"/>
      <c r="T1387" s="66"/>
      <c r="U1387" s="66"/>
      <c r="V1387" s="66"/>
      <c r="W1387" s="66"/>
      <c r="X1387" s="66"/>
      <c r="Y1387" s="66"/>
      <c r="Z1387" s="66"/>
    </row>
    <row r="1388" spans="1:26">
      <c r="A1388" s="9"/>
      <c r="B1388" s="9"/>
      <c r="C1388" s="9"/>
      <c r="D1388" s="9"/>
      <c r="E1388" s="9"/>
      <c r="F1388" s="9"/>
      <c r="G1388" s="44"/>
      <c r="H1388" s="9"/>
      <c r="I1388" s="9"/>
      <c r="J1388" s="9"/>
      <c r="K1388" s="59"/>
      <c r="L1388" s="67"/>
      <c r="M1388" s="67"/>
      <c r="N1388" s="68"/>
      <c r="O1388" s="66"/>
      <c r="P1388" s="66"/>
      <c r="Q1388" s="66"/>
      <c r="R1388" s="66"/>
      <c r="S1388" s="66"/>
      <c r="T1388" s="66"/>
      <c r="U1388" s="66"/>
      <c r="V1388" s="66"/>
      <c r="W1388" s="66"/>
      <c r="X1388" s="66"/>
      <c r="Y1388" s="66"/>
      <c r="Z1388" s="66"/>
    </row>
    <row r="1389" spans="1:26">
      <c r="A1389" s="9"/>
      <c r="B1389" s="9"/>
      <c r="C1389" s="9"/>
      <c r="D1389" s="9"/>
      <c r="E1389" s="9"/>
      <c r="F1389" s="9"/>
      <c r="G1389" s="44"/>
      <c r="H1389" s="9"/>
      <c r="I1389" s="9"/>
      <c r="J1389" s="9"/>
      <c r="K1389" s="59"/>
      <c r="L1389" s="67"/>
      <c r="M1389" s="67"/>
      <c r="N1389" s="68"/>
      <c r="O1389" s="66"/>
      <c r="P1389" s="66"/>
      <c r="Q1389" s="66"/>
      <c r="R1389" s="66"/>
      <c r="S1389" s="66"/>
      <c r="T1389" s="66"/>
      <c r="U1389" s="66"/>
      <c r="V1389" s="66"/>
      <c r="W1389" s="66"/>
      <c r="X1389" s="66"/>
      <c r="Y1389" s="66"/>
      <c r="Z1389" s="66"/>
    </row>
    <row r="1390" spans="1:26">
      <c r="A1390" s="9"/>
      <c r="B1390" s="9"/>
      <c r="C1390" s="9"/>
      <c r="D1390" s="9"/>
      <c r="E1390" s="9"/>
      <c r="F1390" s="9"/>
      <c r="G1390" s="44"/>
      <c r="H1390" s="9"/>
      <c r="I1390" s="9"/>
      <c r="J1390" s="9"/>
      <c r="K1390" s="59"/>
      <c r="L1390" s="67"/>
      <c r="M1390" s="67"/>
      <c r="N1390" s="68"/>
      <c r="O1390" s="66"/>
      <c r="P1390" s="66"/>
      <c r="Q1390" s="66"/>
      <c r="R1390" s="66"/>
      <c r="S1390" s="66"/>
      <c r="T1390" s="66"/>
      <c r="U1390" s="66"/>
      <c r="V1390" s="66"/>
      <c r="W1390" s="66"/>
      <c r="X1390" s="66"/>
      <c r="Y1390" s="66"/>
      <c r="Z1390" s="66"/>
    </row>
    <row r="1391" spans="1:26">
      <c r="A1391" s="9"/>
      <c r="B1391" s="9"/>
      <c r="C1391" s="9"/>
      <c r="D1391" s="9"/>
      <c r="E1391" s="9"/>
      <c r="F1391" s="9"/>
      <c r="G1391" s="44"/>
      <c r="H1391" s="9"/>
      <c r="I1391" s="9"/>
      <c r="J1391" s="9"/>
      <c r="K1391" s="59"/>
      <c r="L1391" s="67"/>
      <c r="M1391" s="67"/>
      <c r="N1391" s="68"/>
      <c r="O1391" s="66"/>
      <c r="P1391" s="66"/>
      <c r="Q1391" s="66"/>
      <c r="R1391" s="66"/>
      <c r="S1391" s="66"/>
      <c r="T1391" s="66"/>
      <c r="U1391" s="66"/>
      <c r="V1391" s="66"/>
      <c r="W1391" s="66"/>
      <c r="X1391" s="66"/>
      <c r="Y1391" s="66"/>
      <c r="Z1391" s="66"/>
    </row>
    <row r="1392" spans="1:26">
      <c r="A1392" s="9"/>
      <c r="B1392" s="9"/>
      <c r="C1392" s="9"/>
      <c r="D1392" s="9"/>
      <c r="E1392" s="9"/>
      <c r="F1392" s="9"/>
      <c r="G1392" s="44"/>
      <c r="H1392" s="9"/>
      <c r="I1392" s="9"/>
      <c r="J1392" s="9"/>
      <c r="K1392" s="59"/>
      <c r="L1392" s="67"/>
      <c r="M1392" s="67"/>
      <c r="N1392" s="68"/>
      <c r="O1392" s="66"/>
      <c r="P1392" s="66"/>
      <c r="Q1392" s="66"/>
      <c r="R1392" s="66"/>
      <c r="S1392" s="66"/>
      <c r="T1392" s="66"/>
      <c r="U1392" s="66"/>
      <c r="V1392" s="66"/>
      <c r="W1392" s="66"/>
      <c r="X1392" s="66"/>
      <c r="Y1392" s="66"/>
      <c r="Z1392" s="66"/>
    </row>
    <row r="1393" spans="1:26">
      <c r="A1393" s="9"/>
      <c r="B1393" s="9"/>
      <c r="C1393" s="9"/>
      <c r="D1393" s="9"/>
      <c r="E1393" s="9"/>
      <c r="F1393" s="9"/>
      <c r="G1393" s="44"/>
      <c r="H1393" s="9"/>
      <c r="I1393" s="9"/>
      <c r="J1393" s="9"/>
      <c r="K1393" s="59"/>
      <c r="L1393" s="67"/>
      <c r="M1393" s="67"/>
      <c r="N1393" s="68"/>
      <c r="O1393" s="66"/>
      <c r="P1393" s="66"/>
      <c r="Q1393" s="66"/>
      <c r="R1393" s="66"/>
      <c r="S1393" s="66"/>
      <c r="T1393" s="66"/>
      <c r="U1393" s="66"/>
      <c r="V1393" s="66"/>
      <c r="W1393" s="66"/>
      <c r="X1393" s="66"/>
      <c r="Y1393" s="66"/>
      <c r="Z1393" s="66"/>
    </row>
    <row r="1394" spans="1:26">
      <c r="A1394" s="9"/>
      <c r="B1394" s="9"/>
      <c r="C1394" s="9"/>
      <c r="D1394" s="9"/>
      <c r="E1394" s="9"/>
      <c r="F1394" s="9"/>
      <c r="G1394" s="44"/>
      <c r="H1394" s="9"/>
      <c r="I1394" s="9"/>
      <c r="J1394" s="9"/>
      <c r="K1394" s="59"/>
      <c r="L1394" s="67"/>
      <c r="M1394" s="67"/>
      <c r="N1394" s="68"/>
      <c r="O1394" s="66"/>
      <c r="P1394" s="66"/>
      <c r="Q1394" s="66"/>
      <c r="R1394" s="66"/>
      <c r="S1394" s="66"/>
      <c r="T1394" s="66"/>
      <c r="U1394" s="66"/>
      <c r="V1394" s="66"/>
      <c r="W1394" s="66"/>
      <c r="X1394" s="66"/>
      <c r="Y1394" s="66"/>
      <c r="Z1394" s="66"/>
    </row>
    <row r="1395" spans="1:26">
      <c r="A1395" s="9"/>
      <c r="B1395" s="9"/>
      <c r="C1395" s="9"/>
      <c r="D1395" s="9"/>
      <c r="E1395" s="9"/>
      <c r="F1395" s="9"/>
      <c r="G1395" s="44"/>
      <c r="H1395" s="9"/>
      <c r="I1395" s="9"/>
      <c r="J1395" s="9"/>
      <c r="K1395" s="59"/>
      <c r="L1395" s="67"/>
      <c r="M1395" s="67"/>
      <c r="N1395" s="68"/>
      <c r="O1395" s="66"/>
      <c r="P1395" s="66"/>
      <c r="Q1395" s="66"/>
      <c r="R1395" s="66"/>
      <c r="S1395" s="66"/>
      <c r="T1395" s="66"/>
      <c r="U1395" s="66"/>
      <c r="V1395" s="66"/>
      <c r="W1395" s="66"/>
      <c r="X1395" s="66"/>
      <c r="Y1395" s="66"/>
      <c r="Z1395" s="66"/>
    </row>
    <row r="1396" spans="1:26">
      <c r="A1396" s="9"/>
      <c r="B1396" s="9"/>
      <c r="C1396" s="9"/>
      <c r="D1396" s="9"/>
      <c r="E1396" s="9"/>
      <c r="F1396" s="9"/>
      <c r="G1396" s="44"/>
      <c r="H1396" s="9"/>
      <c r="I1396" s="9"/>
      <c r="J1396" s="9"/>
      <c r="K1396" s="59"/>
      <c r="L1396" s="67"/>
      <c r="M1396" s="67"/>
      <c r="N1396" s="68"/>
      <c r="O1396" s="66"/>
      <c r="P1396" s="66"/>
      <c r="Q1396" s="66"/>
      <c r="R1396" s="66"/>
      <c r="S1396" s="66"/>
      <c r="T1396" s="66"/>
      <c r="U1396" s="66"/>
      <c r="V1396" s="66"/>
      <c r="W1396" s="66"/>
      <c r="X1396" s="66"/>
      <c r="Y1396" s="66"/>
      <c r="Z1396" s="66"/>
    </row>
    <row r="1397" spans="1:26">
      <c r="A1397" s="9"/>
      <c r="B1397" s="9"/>
      <c r="C1397" s="9"/>
      <c r="D1397" s="9"/>
      <c r="E1397" s="9"/>
      <c r="F1397" s="9"/>
      <c r="G1397" s="44"/>
      <c r="H1397" s="9"/>
      <c r="I1397" s="9"/>
      <c r="J1397" s="9"/>
      <c r="K1397" s="59"/>
      <c r="L1397" s="67"/>
      <c r="M1397" s="67"/>
      <c r="N1397" s="68"/>
      <c r="O1397" s="66"/>
      <c r="P1397" s="66"/>
      <c r="Q1397" s="66"/>
      <c r="R1397" s="66"/>
      <c r="S1397" s="66"/>
      <c r="T1397" s="66"/>
      <c r="U1397" s="66"/>
      <c r="V1397" s="66"/>
      <c r="W1397" s="66"/>
      <c r="X1397" s="66"/>
      <c r="Y1397" s="66"/>
      <c r="Z1397" s="66"/>
    </row>
    <row r="1398" spans="1:26">
      <c r="A1398" s="9"/>
      <c r="B1398" s="9"/>
      <c r="C1398" s="9"/>
      <c r="D1398" s="9"/>
      <c r="E1398" s="9"/>
      <c r="F1398" s="9"/>
      <c r="G1398" s="44"/>
      <c r="H1398" s="9"/>
      <c r="I1398" s="9"/>
      <c r="J1398" s="9"/>
      <c r="K1398" s="59"/>
      <c r="L1398" s="67"/>
      <c r="M1398" s="67"/>
      <c r="N1398" s="68"/>
      <c r="O1398" s="66"/>
      <c r="P1398" s="66"/>
      <c r="Q1398" s="66"/>
      <c r="R1398" s="66"/>
      <c r="S1398" s="66"/>
      <c r="T1398" s="66"/>
      <c r="U1398" s="66"/>
      <c r="V1398" s="66"/>
      <c r="W1398" s="66"/>
      <c r="X1398" s="66"/>
      <c r="Y1398" s="66"/>
      <c r="Z1398" s="66"/>
    </row>
    <row r="1399" spans="1:26">
      <c r="A1399" s="9"/>
      <c r="B1399" s="9"/>
      <c r="C1399" s="9"/>
      <c r="D1399" s="9"/>
      <c r="E1399" s="9"/>
      <c r="F1399" s="9"/>
      <c r="G1399" s="44"/>
      <c r="H1399" s="9"/>
      <c r="I1399" s="9"/>
      <c r="J1399" s="9"/>
      <c r="K1399" s="59"/>
      <c r="L1399" s="67"/>
      <c r="M1399" s="67"/>
      <c r="N1399" s="68"/>
      <c r="O1399" s="66"/>
      <c r="P1399" s="66"/>
      <c r="Q1399" s="66"/>
      <c r="R1399" s="66"/>
      <c r="S1399" s="66"/>
      <c r="T1399" s="66"/>
      <c r="U1399" s="66"/>
      <c r="V1399" s="66"/>
      <c r="W1399" s="66"/>
      <c r="X1399" s="66"/>
      <c r="Y1399" s="66"/>
      <c r="Z1399" s="66"/>
    </row>
    <row r="1400" spans="1:26">
      <c r="A1400" s="9"/>
      <c r="B1400" s="9"/>
      <c r="C1400" s="9"/>
      <c r="D1400" s="9"/>
      <c r="E1400" s="9"/>
      <c r="F1400" s="9"/>
      <c r="G1400" s="44"/>
      <c r="H1400" s="9"/>
      <c r="I1400" s="9"/>
      <c r="J1400" s="9"/>
      <c r="K1400" s="59"/>
      <c r="L1400" s="67"/>
      <c r="M1400" s="67"/>
      <c r="N1400" s="68"/>
      <c r="O1400" s="66"/>
      <c r="P1400" s="66"/>
      <c r="Q1400" s="66"/>
      <c r="R1400" s="66"/>
      <c r="S1400" s="66"/>
      <c r="T1400" s="66"/>
      <c r="U1400" s="66"/>
      <c r="V1400" s="66"/>
      <c r="W1400" s="66"/>
      <c r="X1400" s="66"/>
      <c r="Y1400" s="66"/>
      <c r="Z1400" s="66"/>
    </row>
    <row r="1401" spans="1:26">
      <c r="A1401" s="9"/>
      <c r="B1401" s="9"/>
      <c r="C1401" s="9"/>
      <c r="D1401" s="9"/>
      <c r="E1401" s="9"/>
      <c r="F1401" s="9"/>
      <c r="G1401" s="44"/>
      <c r="H1401" s="9"/>
      <c r="I1401" s="9"/>
      <c r="J1401" s="9"/>
      <c r="K1401" s="59"/>
      <c r="L1401" s="67"/>
      <c r="M1401" s="67"/>
      <c r="N1401" s="68"/>
      <c r="O1401" s="66"/>
      <c r="P1401" s="66"/>
      <c r="Q1401" s="66"/>
      <c r="R1401" s="66"/>
      <c r="S1401" s="66"/>
      <c r="T1401" s="66"/>
      <c r="U1401" s="66"/>
      <c r="V1401" s="66"/>
      <c r="W1401" s="66"/>
      <c r="X1401" s="66"/>
      <c r="Y1401" s="66"/>
      <c r="Z1401" s="66"/>
    </row>
    <row r="1402" spans="1:26">
      <c r="A1402" s="9"/>
      <c r="B1402" s="9"/>
      <c r="C1402" s="9"/>
      <c r="D1402" s="9"/>
      <c r="E1402" s="9"/>
      <c r="F1402" s="9"/>
      <c r="G1402" s="44"/>
      <c r="H1402" s="9"/>
      <c r="I1402" s="9"/>
      <c r="J1402" s="9"/>
      <c r="K1402" s="59"/>
      <c r="L1402" s="67"/>
      <c r="M1402" s="67"/>
      <c r="N1402" s="68"/>
      <c r="O1402" s="66"/>
      <c r="P1402" s="66"/>
      <c r="Q1402" s="66"/>
      <c r="R1402" s="66"/>
      <c r="S1402" s="66"/>
      <c r="T1402" s="66"/>
      <c r="U1402" s="66"/>
      <c r="V1402" s="66"/>
      <c r="W1402" s="66"/>
      <c r="X1402" s="66"/>
      <c r="Y1402" s="66"/>
      <c r="Z1402" s="66"/>
    </row>
    <row r="1403" spans="1:26">
      <c r="A1403" s="9"/>
      <c r="B1403" s="9"/>
      <c r="C1403" s="9"/>
      <c r="D1403" s="9"/>
      <c r="E1403" s="9"/>
      <c r="F1403" s="9"/>
      <c r="G1403" s="44"/>
      <c r="H1403" s="9"/>
      <c r="I1403" s="9"/>
      <c r="J1403" s="9"/>
      <c r="K1403" s="59"/>
      <c r="L1403" s="67"/>
      <c r="M1403" s="67"/>
      <c r="N1403" s="68"/>
      <c r="O1403" s="66"/>
      <c r="P1403" s="66"/>
      <c r="Q1403" s="66"/>
      <c r="R1403" s="66"/>
      <c r="S1403" s="66"/>
      <c r="T1403" s="66"/>
      <c r="U1403" s="66"/>
      <c r="V1403" s="66"/>
      <c r="W1403" s="66"/>
      <c r="X1403" s="66"/>
      <c r="Y1403" s="66"/>
      <c r="Z1403" s="66"/>
    </row>
    <row r="1404" spans="1:26">
      <c r="A1404" s="9"/>
      <c r="B1404" s="9"/>
      <c r="C1404" s="9"/>
      <c r="D1404" s="9"/>
      <c r="E1404" s="9"/>
      <c r="F1404" s="9"/>
      <c r="G1404" s="44"/>
      <c r="H1404" s="9"/>
      <c r="I1404" s="9"/>
      <c r="J1404" s="9"/>
      <c r="K1404" s="59"/>
      <c r="L1404" s="67"/>
      <c r="M1404" s="67"/>
      <c r="N1404" s="68"/>
      <c r="O1404" s="66"/>
      <c r="P1404" s="66"/>
      <c r="Q1404" s="66"/>
      <c r="R1404" s="66"/>
      <c r="S1404" s="66"/>
      <c r="T1404" s="66"/>
      <c r="U1404" s="66"/>
      <c r="V1404" s="66"/>
      <c r="W1404" s="66"/>
      <c r="X1404" s="66"/>
      <c r="Y1404" s="66"/>
      <c r="Z1404" s="66"/>
    </row>
    <row r="1405" spans="1:26">
      <c r="A1405" s="9"/>
      <c r="B1405" s="9"/>
      <c r="C1405" s="9"/>
      <c r="D1405" s="9"/>
      <c r="E1405" s="9"/>
      <c r="F1405" s="9"/>
      <c r="G1405" s="44"/>
      <c r="H1405" s="9"/>
      <c r="I1405" s="9"/>
      <c r="J1405" s="9"/>
      <c r="K1405" s="59"/>
      <c r="L1405" s="67"/>
      <c r="M1405" s="67"/>
      <c r="N1405" s="68"/>
      <c r="O1405" s="66"/>
      <c r="P1405" s="66"/>
      <c r="Q1405" s="66"/>
      <c r="R1405" s="66"/>
      <c r="S1405" s="66"/>
      <c r="T1405" s="66"/>
      <c r="U1405" s="66"/>
      <c r="V1405" s="66"/>
      <c r="W1405" s="66"/>
      <c r="X1405" s="66"/>
      <c r="Y1405" s="66"/>
      <c r="Z1405" s="66"/>
    </row>
    <row r="1406" spans="1:26">
      <c r="A1406" s="9"/>
      <c r="B1406" s="9"/>
      <c r="C1406" s="9"/>
      <c r="D1406" s="9"/>
      <c r="E1406" s="9"/>
      <c r="F1406" s="9"/>
      <c r="G1406" s="44"/>
      <c r="H1406" s="9"/>
      <c r="I1406" s="9"/>
      <c r="J1406" s="9"/>
      <c r="K1406" s="59"/>
      <c r="L1406" s="67"/>
      <c r="M1406" s="67"/>
      <c r="N1406" s="68"/>
      <c r="O1406" s="66"/>
      <c r="P1406" s="66"/>
      <c r="Q1406" s="66"/>
      <c r="R1406" s="66"/>
      <c r="S1406" s="66"/>
      <c r="T1406" s="66"/>
      <c r="U1406" s="66"/>
      <c r="V1406" s="66"/>
      <c r="W1406" s="66"/>
      <c r="X1406" s="66"/>
      <c r="Y1406" s="66"/>
      <c r="Z1406" s="66"/>
    </row>
    <row r="1407" spans="1:26">
      <c r="A1407" s="9"/>
      <c r="B1407" s="9"/>
      <c r="C1407" s="9"/>
      <c r="D1407" s="9"/>
      <c r="E1407" s="9"/>
      <c r="F1407" s="9"/>
      <c r="G1407" s="44"/>
      <c r="H1407" s="9"/>
      <c r="I1407" s="9"/>
      <c r="J1407" s="9"/>
      <c r="K1407" s="59"/>
      <c r="L1407" s="67"/>
      <c r="M1407" s="67"/>
      <c r="N1407" s="68"/>
      <c r="O1407" s="66"/>
      <c r="P1407" s="66"/>
      <c r="Q1407" s="66"/>
      <c r="R1407" s="66"/>
      <c r="S1407" s="66"/>
      <c r="T1407" s="66"/>
      <c r="U1407" s="66"/>
      <c r="V1407" s="66"/>
      <c r="W1407" s="66"/>
      <c r="X1407" s="66"/>
      <c r="Y1407" s="66"/>
      <c r="Z1407" s="66"/>
    </row>
    <row r="1408" spans="1:26">
      <c r="A1408" s="9"/>
      <c r="B1408" s="9"/>
      <c r="C1408" s="9"/>
      <c r="D1408" s="9"/>
      <c r="E1408" s="9"/>
      <c r="F1408" s="9"/>
      <c r="G1408" s="44"/>
      <c r="H1408" s="9"/>
      <c r="I1408" s="9"/>
      <c r="J1408" s="9"/>
      <c r="K1408" s="59"/>
      <c r="L1408" s="67"/>
      <c r="M1408" s="67"/>
      <c r="N1408" s="68"/>
      <c r="O1408" s="66"/>
      <c r="P1408" s="66"/>
      <c r="Q1408" s="66"/>
      <c r="R1408" s="66"/>
      <c r="S1408" s="66"/>
      <c r="T1408" s="66"/>
      <c r="U1408" s="66"/>
      <c r="V1408" s="66"/>
      <c r="W1408" s="66"/>
      <c r="X1408" s="66"/>
      <c r="Y1408" s="66"/>
      <c r="Z1408" s="66"/>
    </row>
    <row r="1409" spans="1:26">
      <c r="A1409" s="9"/>
      <c r="B1409" s="9"/>
      <c r="C1409" s="9"/>
      <c r="D1409" s="9"/>
      <c r="E1409" s="9"/>
      <c r="F1409" s="9"/>
      <c r="G1409" s="44"/>
      <c r="H1409" s="9"/>
      <c r="I1409" s="9"/>
      <c r="J1409" s="9"/>
      <c r="K1409" s="59"/>
      <c r="L1409" s="67"/>
      <c r="M1409" s="67"/>
      <c r="N1409" s="68"/>
      <c r="O1409" s="66"/>
      <c r="P1409" s="66"/>
      <c r="Q1409" s="66"/>
      <c r="R1409" s="66"/>
      <c r="S1409" s="66"/>
      <c r="T1409" s="66"/>
      <c r="U1409" s="66"/>
      <c r="V1409" s="66"/>
      <c r="W1409" s="66"/>
      <c r="X1409" s="66"/>
      <c r="Y1409" s="66"/>
      <c r="Z1409" s="66"/>
    </row>
    <row r="1410" spans="1:26">
      <c r="A1410" s="9"/>
      <c r="B1410" s="9"/>
      <c r="C1410" s="9"/>
      <c r="D1410" s="9"/>
      <c r="E1410" s="9"/>
      <c r="F1410" s="9"/>
      <c r="G1410" s="44"/>
      <c r="H1410" s="9"/>
      <c r="I1410" s="9"/>
      <c r="J1410" s="9"/>
      <c r="K1410" s="59"/>
      <c r="L1410" s="67"/>
      <c r="M1410" s="67"/>
      <c r="N1410" s="68"/>
      <c r="O1410" s="66"/>
      <c r="P1410" s="66"/>
      <c r="Q1410" s="66"/>
      <c r="R1410" s="66"/>
      <c r="S1410" s="66"/>
      <c r="T1410" s="66"/>
      <c r="U1410" s="66"/>
      <c r="V1410" s="66"/>
      <c r="W1410" s="66"/>
      <c r="X1410" s="66"/>
      <c r="Y1410" s="66"/>
      <c r="Z1410" s="66"/>
    </row>
    <row r="1411" spans="1:26">
      <c r="A1411" s="9"/>
      <c r="B1411" s="9"/>
      <c r="C1411" s="9"/>
      <c r="D1411" s="9"/>
      <c r="E1411" s="9"/>
      <c r="F1411" s="9"/>
      <c r="G1411" s="44"/>
      <c r="H1411" s="9"/>
      <c r="I1411" s="9"/>
      <c r="J1411" s="9"/>
      <c r="K1411" s="59"/>
      <c r="L1411" s="67"/>
      <c r="M1411" s="67"/>
      <c r="N1411" s="68"/>
      <c r="O1411" s="66"/>
      <c r="P1411" s="66"/>
      <c r="Q1411" s="66"/>
      <c r="R1411" s="66"/>
      <c r="S1411" s="66"/>
      <c r="T1411" s="66"/>
      <c r="U1411" s="66"/>
      <c r="V1411" s="66"/>
      <c r="W1411" s="66"/>
      <c r="X1411" s="66"/>
      <c r="Y1411" s="66"/>
      <c r="Z1411" s="66"/>
    </row>
    <row r="1412" spans="1:26">
      <c r="A1412" s="9"/>
      <c r="B1412" s="9"/>
      <c r="C1412" s="9"/>
      <c r="D1412" s="9"/>
      <c r="E1412" s="9"/>
      <c r="F1412" s="9"/>
      <c r="G1412" s="44"/>
      <c r="H1412" s="9"/>
      <c r="I1412" s="9"/>
      <c r="J1412" s="9"/>
      <c r="K1412" s="59"/>
      <c r="L1412" s="67"/>
      <c r="M1412" s="67"/>
      <c r="N1412" s="68"/>
      <c r="O1412" s="66"/>
      <c r="P1412" s="66"/>
      <c r="Q1412" s="66"/>
      <c r="R1412" s="66"/>
      <c r="S1412" s="66"/>
      <c r="T1412" s="66"/>
      <c r="U1412" s="66"/>
      <c r="V1412" s="66"/>
      <c r="W1412" s="66"/>
      <c r="X1412" s="66"/>
      <c r="Y1412" s="66"/>
      <c r="Z1412" s="66"/>
    </row>
    <row r="1413" spans="1:26">
      <c r="A1413" s="9"/>
      <c r="B1413" s="9"/>
      <c r="C1413" s="9"/>
      <c r="D1413" s="9"/>
      <c r="E1413" s="9"/>
      <c r="F1413" s="9"/>
      <c r="G1413" s="44"/>
      <c r="H1413" s="9"/>
      <c r="I1413" s="9"/>
      <c r="J1413" s="9"/>
      <c r="K1413" s="59"/>
      <c r="L1413" s="67"/>
      <c r="M1413" s="67"/>
      <c r="N1413" s="68"/>
      <c r="O1413" s="66"/>
      <c r="P1413" s="66"/>
      <c r="Q1413" s="66"/>
      <c r="R1413" s="66"/>
      <c r="S1413" s="66"/>
      <c r="T1413" s="66"/>
      <c r="U1413" s="66"/>
      <c r="V1413" s="66"/>
      <c r="W1413" s="66"/>
      <c r="X1413" s="66"/>
      <c r="Y1413" s="66"/>
      <c r="Z1413" s="66"/>
    </row>
    <row r="1414" spans="1:26">
      <c r="A1414" s="9"/>
      <c r="B1414" s="9"/>
      <c r="C1414" s="9"/>
      <c r="D1414" s="9"/>
      <c r="E1414" s="9"/>
      <c r="F1414" s="9"/>
      <c r="G1414" s="44"/>
      <c r="H1414" s="9"/>
      <c r="I1414" s="9"/>
      <c r="J1414" s="9"/>
      <c r="K1414" s="59"/>
      <c r="L1414" s="67"/>
      <c r="M1414" s="67"/>
      <c r="N1414" s="68"/>
      <c r="O1414" s="66"/>
      <c r="P1414" s="66"/>
      <c r="Q1414" s="66"/>
      <c r="R1414" s="66"/>
      <c r="S1414" s="66"/>
      <c r="T1414" s="66"/>
      <c r="U1414" s="66"/>
      <c r="V1414" s="66"/>
      <c r="W1414" s="66"/>
      <c r="X1414" s="66"/>
      <c r="Y1414" s="66"/>
      <c r="Z1414" s="66"/>
    </row>
    <row r="1415" spans="1:26">
      <c r="A1415" s="9"/>
      <c r="B1415" s="9"/>
      <c r="C1415" s="9"/>
      <c r="D1415" s="9"/>
      <c r="E1415" s="9"/>
      <c r="F1415" s="9"/>
      <c r="G1415" s="44"/>
      <c r="H1415" s="9"/>
      <c r="I1415" s="9"/>
      <c r="J1415" s="9"/>
      <c r="K1415" s="59"/>
      <c r="L1415" s="67"/>
      <c r="M1415" s="67"/>
      <c r="N1415" s="68"/>
      <c r="O1415" s="66"/>
      <c r="P1415" s="66"/>
      <c r="Q1415" s="66"/>
      <c r="R1415" s="66"/>
      <c r="S1415" s="66"/>
      <c r="T1415" s="66"/>
      <c r="U1415" s="66"/>
      <c r="V1415" s="66"/>
      <c r="W1415" s="66"/>
      <c r="X1415" s="66"/>
      <c r="Y1415" s="66"/>
      <c r="Z1415" s="66"/>
    </row>
    <row r="1416" spans="1:26">
      <c r="A1416" s="9"/>
      <c r="B1416" s="9"/>
      <c r="C1416" s="9"/>
      <c r="D1416" s="9"/>
      <c r="E1416" s="9"/>
      <c r="F1416" s="9"/>
      <c r="G1416" s="44"/>
      <c r="H1416" s="9"/>
      <c r="I1416" s="9"/>
      <c r="J1416" s="9"/>
      <c r="K1416" s="59"/>
      <c r="L1416" s="67"/>
      <c r="M1416" s="67"/>
      <c r="N1416" s="68"/>
      <c r="O1416" s="66"/>
      <c r="P1416" s="66"/>
      <c r="Q1416" s="66"/>
      <c r="R1416" s="66"/>
      <c r="S1416" s="66"/>
      <c r="T1416" s="66"/>
      <c r="U1416" s="66"/>
      <c r="V1416" s="66"/>
      <c r="W1416" s="66"/>
      <c r="X1416" s="66"/>
      <c r="Y1416" s="66"/>
      <c r="Z1416" s="66"/>
    </row>
    <row r="1417" spans="1:26">
      <c r="A1417" s="9"/>
      <c r="B1417" s="9"/>
      <c r="C1417" s="9"/>
      <c r="D1417" s="9"/>
      <c r="E1417" s="9"/>
      <c r="F1417" s="9"/>
      <c r="G1417" s="44"/>
      <c r="H1417" s="9"/>
      <c r="I1417" s="9"/>
      <c r="J1417" s="9"/>
      <c r="K1417" s="59"/>
      <c r="L1417" s="67"/>
      <c r="M1417" s="67"/>
      <c r="N1417" s="68"/>
      <c r="O1417" s="66"/>
      <c r="P1417" s="66"/>
      <c r="Q1417" s="66"/>
      <c r="R1417" s="66"/>
      <c r="S1417" s="66"/>
      <c r="T1417" s="66"/>
      <c r="U1417" s="66"/>
      <c r="V1417" s="66"/>
      <c r="W1417" s="66"/>
      <c r="X1417" s="66"/>
      <c r="Y1417" s="66"/>
      <c r="Z1417" s="66"/>
    </row>
    <row r="1418" spans="1:26">
      <c r="A1418" s="9"/>
      <c r="B1418" s="9"/>
      <c r="C1418" s="9"/>
      <c r="D1418" s="9"/>
      <c r="E1418" s="9"/>
      <c r="F1418" s="9"/>
      <c r="G1418" s="44"/>
      <c r="H1418" s="9"/>
      <c r="I1418" s="9"/>
      <c r="J1418" s="9"/>
      <c r="K1418" s="59"/>
      <c r="L1418" s="67"/>
      <c r="M1418" s="67"/>
      <c r="N1418" s="68"/>
      <c r="O1418" s="66"/>
      <c r="P1418" s="66"/>
      <c r="Q1418" s="66"/>
      <c r="R1418" s="66"/>
      <c r="S1418" s="66"/>
      <c r="T1418" s="66"/>
      <c r="U1418" s="66"/>
      <c r="V1418" s="66"/>
      <c r="W1418" s="66"/>
      <c r="X1418" s="66"/>
      <c r="Y1418" s="66"/>
      <c r="Z1418" s="66"/>
    </row>
    <row r="1419" spans="1:26">
      <c r="A1419" s="9"/>
      <c r="B1419" s="9"/>
      <c r="C1419" s="9"/>
      <c r="D1419" s="9"/>
      <c r="E1419" s="9"/>
      <c r="F1419" s="9"/>
      <c r="G1419" s="44"/>
      <c r="H1419" s="9"/>
      <c r="I1419" s="9"/>
      <c r="J1419" s="9"/>
      <c r="K1419" s="59"/>
      <c r="L1419" s="67"/>
      <c r="M1419" s="67"/>
      <c r="N1419" s="68"/>
      <c r="O1419" s="66"/>
      <c r="P1419" s="66"/>
      <c r="Q1419" s="66"/>
      <c r="R1419" s="66"/>
      <c r="S1419" s="66"/>
      <c r="T1419" s="66"/>
      <c r="U1419" s="66"/>
      <c r="V1419" s="66"/>
      <c r="W1419" s="66"/>
      <c r="X1419" s="66"/>
      <c r="Y1419" s="66"/>
      <c r="Z1419" s="66"/>
    </row>
    <row r="1420" spans="1:26">
      <c r="A1420" s="9"/>
      <c r="B1420" s="9"/>
      <c r="C1420" s="9"/>
      <c r="D1420" s="9"/>
      <c r="E1420" s="9"/>
      <c r="F1420" s="9"/>
      <c r="G1420" s="44"/>
      <c r="H1420" s="9"/>
      <c r="I1420" s="9"/>
      <c r="J1420" s="9"/>
      <c r="K1420" s="59"/>
      <c r="L1420" s="67"/>
      <c r="M1420" s="67"/>
      <c r="N1420" s="68"/>
      <c r="O1420" s="66"/>
      <c r="P1420" s="66"/>
      <c r="Q1420" s="66"/>
      <c r="R1420" s="66"/>
      <c r="S1420" s="66"/>
      <c r="T1420" s="66"/>
      <c r="U1420" s="66"/>
      <c r="V1420" s="66"/>
      <c r="W1420" s="66"/>
      <c r="X1420" s="66"/>
      <c r="Y1420" s="66"/>
      <c r="Z1420" s="66"/>
    </row>
    <row r="1421" spans="1:26">
      <c r="A1421" s="9"/>
      <c r="B1421" s="9"/>
      <c r="C1421" s="9"/>
      <c r="D1421" s="9"/>
      <c r="E1421" s="9"/>
      <c r="F1421" s="9"/>
      <c r="G1421" s="44"/>
      <c r="H1421" s="9"/>
      <c r="I1421" s="9"/>
      <c r="J1421" s="9"/>
      <c r="K1421" s="59"/>
      <c r="L1421" s="67"/>
      <c r="M1421" s="67"/>
      <c r="N1421" s="68"/>
      <c r="O1421" s="66"/>
      <c r="P1421" s="66"/>
      <c r="Q1421" s="66"/>
      <c r="R1421" s="66"/>
      <c r="S1421" s="66"/>
      <c r="T1421" s="66"/>
      <c r="U1421" s="66"/>
      <c r="V1421" s="66"/>
      <c r="W1421" s="66"/>
      <c r="X1421" s="66"/>
      <c r="Y1421" s="66"/>
      <c r="Z1421" s="66"/>
    </row>
    <row r="1422" spans="1:26">
      <c r="A1422" s="9"/>
      <c r="B1422" s="9"/>
      <c r="C1422" s="9"/>
      <c r="D1422" s="9"/>
      <c r="E1422" s="9"/>
      <c r="F1422" s="9"/>
      <c r="G1422" s="44"/>
      <c r="H1422" s="9"/>
      <c r="I1422" s="9"/>
      <c r="J1422" s="9"/>
      <c r="K1422" s="59"/>
      <c r="L1422" s="67"/>
      <c r="M1422" s="67"/>
      <c r="N1422" s="68"/>
      <c r="O1422" s="66"/>
      <c r="P1422" s="66"/>
      <c r="Q1422" s="66"/>
      <c r="R1422" s="66"/>
      <c r="S1422" s="66"/>
      <c r="T1422" s="66"/>
      <c r="U1422" s="66"/>
      <c r="V1422" s="66"/>
      <c r="W1422" s="66"/>
      <c r="X1422" s="66"/>
      <c r="Y1422" s="66"/>
      <c r="Z1422" s="66"/>
    </row>
    <row r="1423" spans="1:26">
      <c r="A1423" s="9"/>
      <c r="B1423" s="9"/>
      <c r="C1423" s="9"/>
      <c r="D1423" s="9"/>
      <c r="E1423" s="9"/>
      <c r="F1423" s="9"/>
      <c r="G1423" s="44"/>
      <c r="H1423" s="9"/>
      <c r="I1423" s="9"/>
      <c r="J1423" s="9"/>
      <c r="K1423" s="59"/>
      <c r="L1423" s="67"/>
      <c r="M1423" s="67"/>
      <c r="N1423" s="68"/>
      <c r="O1423" s="66"/>
      <c r="P1423" s="66"/>
      <c r="Q1423" s="66"/>
      <c r="R1423" s="66"/>
      <c r="S1423" s="66"/>
      <c r="T1423" s="66"/>
      <c r="U1423" s="66"/>
      <c r="V1423" s="66"/>
      <c r="W1423" s="66"/>
      <c r="X1423" s="66"/>
      <c r="Y1423" s="66"/>
      <c r="Z1423" s="66"/>
    </row>
    <row r="1424" spans="1:26">
      <c r="A1424" s="9"/>
      <c r="B1424" s="9"/>
      <c r="C1424" s="9"/>
      <c r="D1424" s="9"/>
      <c r="E1424" s="9"/>
      <c r="F1424" s="9"/>
      <c r="G1424" s="44"/>
      <c r="H1424" s="9"/>
      <c r="I1424" s="9"/>
      <c r="J1424" s="9"/>
      <c r="K1424" s="59"/>
      <c r="L1424" s="67"/>
      <c r="M1424" s="67"/>
      <c r="N1424" s="68"/>
      <c r="O1424" s="66"/>
      <c r="P1424" s="66"/>
      <c r="Q1424" s="66"/>
      <c r="R1424" s="66"/>
      <c r="S1424" s="66"/>
      <c r="T1424" s="66"/>
      <c r="U1424" s="66"/>
      <c r="V1424" s="66"/>
      <c r="W1424" s="66"/>
      <c r="X1424" s="66"/>
      <c r="Y1424" s="66"/>
      <c r="Z1424" s="66"/>
    </row>
    <row r="1425" spans="1:26">
      <c r="A1425" s="9"/>
      <c r="B1425" s="9"/>
      <c r="C1425" s="9"/>
      <c r="D1425" s="9"/>
      <c r="E1425" s="9"/>
      <c r="F1425" s="9"/>
      <c r="G1425" s="44"/>
      <c r="H1425" s="9"/>
      <c r="I1425" s="9"/>
      <c r="J1425" s="9"/>
      <c r="K1425" s="59"/>
      <c r="L1425" s="67"/>
      <c r="M1425" s="67"/>
      <c r="N1425" s="68"/>
      <c r="O1425" s="66"/>
      <c r="P1425" s="66"/>
      <c r="Q1425" s="66"/>
      <c r="R1425" s="66"/>
      <c r="S1425" s="66"/>
      <c r="T1425" s="66"/>
      <c r="U1425" s="66"/>
      <c r="V1425" s="66"/>
      <c r="W1425" s="66"/>
      <c r="X1425" s="66"/>
      <c r="Y1425" s="66"/>
      <c r="Z1425" s="66"/>
    </row>
    <row r="1426" spans="1:26">
      <c r="A1426" s="9"/>
      <c r="B1426" s="9"/>
      <c r="C1426" s="9"/>
      <c r="D1426" s="9"/>
      <c r="E1426" s="9"/>
      <c r="F1426" s="9"/>
      <c r="G1426" s="44"/>
      <c r="H1426" s="9"/>
      <c r="I1426" s="9"/>
      <c r="J1426" s="9"/>
      <c r="K1426" s="59"/>
      <c r="L1426" s="67"/>
      <c r="M1426" s="67"/>
      <c r="N1426" s="68"/>
      <c r="O1426" s="66"/>
      <c r="P1426" s="66"/>
      <c r="Q1426" s="66"/>
      <c r="R1426" s="66"/>
      <c r="S1426" s="66"/>
      <c r="T1426" s="66"/>
      <c r="U1426" s="66"/>
      <c r="V1426" s="66"/>
      <c r="W1426" s="66"/>
      <c r="X1426" s="66"/>
      <c r="Y1426" s="66"/>
      <c r="Z1426" s="66"/>
    </row>
    <row r="1427" spans="1:26">
      <c r="A1427" s="9"/>
      <c r="B1427" s="9"/>
      <c r="C1427" s="9"/>
      <c r="D1427" s="9"/>
      <c r="E1427" s="9"/>
      <c r="F1427" s="9"/>
      <c r="G1427" s="44"/>
      <c r="H1427" s="9"/>
      <c r="I1427" s="9"/>
      <c r="J1427" s="9"/>
      <c r="K1427" s="59"/>
      <c r="L1427" s="67"/>
      <c r="M1427" s="67"/>
      <c r="N1427" s="68"/>
      <c r="O1427" s="66"/>
      <c r="P1427" s="66"/>
      <c r="Q1427" s="66"/>
      <c r="R1427" s="66"/>
      <c r="S1427" s="66"/>
      <c r="T1427" s="66"/>
      <c r="U1427" s="66"/>
      <c r="V1427" s="66"/>
      <c r="W1427" s="66"/>
      <c r="X1427" s="66"/>
      <c r="Y1427" s="66"/>
      <c r="Z1427" s="66"/>
    </row>
    <row r="1428" spans="1:26">
      <c r="A1428" s="9"/>
      <c r="B1428" s="9"/>
      <c r="C1428" s="9"/>
      <c r="D1428" s="9"/>
      <c r="E1428" s="9"/>
      <c r="F1428" s="9"/>
      <c r="G1428" s="44"/>
      <c r="H1428" s="9"/>
      <c r="I1428" s="9"/>
      <c r="J1428" s="9"/>
      <c r="K1428" s="59"/>
      <c r="L1428" s="67"/>
      <c r="M1428" s="67"/>
      <c r="N1428" s="68"/>
      <c r="O1428" s="66"/>
      <c r="P1428" s="66"/>
      <c r="Q1428" s="66"/>
      <c r="R1428" s="66"/>
      <c r="S1428" s="66"/>
      <c r="T1428" s="66"/>
      <c r="U1428" s="66"/>
      <c r="V1428" s="66"/>
      <c r="W1428" s="66"/>
      <c r="X1428" s="66"/>
      <c r="Y1428" s="66"/>
      <c r="Z1428" s="66"/>
    </row>
    <row r="1429" spans="1:26">
      <c r="A1429" s="9"/>
      <c r="B1429" s="9"/>
      <c r="C1429" s="9"/>
      <c r="D1429" s="9"/>
      <c r="E1429" s="9"/>
      <c r="F1429" s="9"/>
      <c r="G1429" s="44"/>
      <c r="H1429" s="9"/>
      <c r="I1429" s="9"/>
      <c r="J1429" s="9"/>
      <c r="K1429" s="59"/>
      <c r="L1429" s="67"/>
      <c r="M1429" s="67"/>
      <c r="N1429" s="68"/>
      <c r="O1429" s="66"/>
      <c r="P1429" s="66"/>
      <c r="Q1429" s="66"/>
      <c r="R1429" s="66"/>
      <c r="S1429" s="66"/>
      <c r="T1429" s="66"/>
      <c r="U1429" s="66"/>
      <c r="V1429" s="66"/>
      <c r="W1429" s="66"/>
      <c r="X1429" s="66"/>
      <c r="Y1429" s="66"/>
      <c r="Z1429" s="66"/>
    </row>
    <row r="1430" spans="1:26">
      <c r="A1430" s="9"/>
      <c r="B1430" s="9"/>
      <c r="C1430" s="9"/>
      <c r="D1430" s="9"/>
      <c r="E1430" s="9"/>
      <c r="F1430" s="9"/>
      <c r="G1430" s="44"/>
      <c r="H1430" s="9"/>
      <c r="I1430" s="9"/>
      <c r="J1430" s="9"/>
      <c r="K1430" s="59"/>
      <c r="L1430" s="67"/>
      <c r="M1430" s="67"/>
      <c r="N1430" s="68"/>
      <c r="O1430" s="66"/>
      <c r="P1430" s="66"/>
      <c r="Q1430" s="66"/>
      <c r="R1430" s="66"/>
      <c r="S1430" s="66"/>
      <c r="T1430" s="66"/>
      <c r="U1430" s="66"/>
      <c r="V1430" s="66"/>
      <c r="W1430" s="66"/>
      <c r="X1430" s="66"/>
      <c r="Y1430" s="66"/>
      <c r="Z1430" s="66"/>
    </row>
    <row r="1431" spans="1:26">
      <c r="A1431" s="9"/>
      <c r="B1431" s="9"/>
      <c r="C1431" s="9"/>
      <c r="D1431" s="9"/>
      <c r="E1431" s="9"/>
      <c r="F1431" s="9"/>
      <c r="G1431" s="44"/>
      <c r="H1431" s="9"/>
      <c r="I1431" s="9"/>
      <c r="J1431" s="9"/>
      <c r="K1431" s="59"/>
      <c r="L1431" s="67"/>
      <c r="M1431" s="67"/>
      <c r="N1431" s="68"/>
      <c r="O1431" s="66"/>
      <c r="P1431" s="66"/>
      <c r="Q1431" s="66"/>
      <c r="R1431" s="66"/>
      <c r="S1431" s="66"/>
      <c r="T1431" s="66"/>
      <c r="U1431" s="66"/>
      <c r="V1431" s="66"/>
      <c r="W1431" s="66"/>
      <c r="X1431" s="66"/>
      <c r="Y1431" s="66"/>
      <c r="Z1431" s="66"/>
    </row>
    <row r="1432" spans="1:26">
      <c r="A1432" s="9"/>
      <c r="B1432" s="9"/>
      <c r="C1432" s="9"/>
      <c r="D1432" s="9"/>
      <c r="E1432" s="9"/>
      <c r="F1432" s="9"/>
      <c r="G1432" s="44"/>
      <c r="H1432" s="9"/>
      <c r="I1432" s="9"/>
      <c r="J1432" s="9"/>
      <c r="K1432" s="59"/>
      <c r="L1432" s="67"/>
      <c r="M1432" s="67"/>
      <c r="N1432" s="68"/>
      <c r="O1432" s="66"/>
      <c r="P1432" s="66"/>
      <c r="Q1432" s="66"/>
      <c r="R1432" s="66"/>
      <c r="S1432" s="66"/>
      <c r="T1432" s="66"/>
      <c r="U1432" s="66"/>
      <c r="V1432" s="66"/>
      <c r="W1432" s="66"/>
      <c r="X1432" s="66"/>
      <c r="Y1432" s="66"/>
      <c r="Z1432" s="66"/>
    </row>
    <row r="1433" spans="1:26">
      <c r="A1433" s="9"/>
      <c r="B1433" s="9"/>
      <c r="C1433" s="9"/>
      <c r="D1433" s="9"/>
      <c r="E1433" s="9"/>
      <c r="F1433" s="9"/>
      <c r="G1433" s="44"/>
      <c r="H1433" s="9"/>
      <c r="I1433" s="9"/>
      <c r="J1433" s="9"/>
      <c r="K1433" s="59"/>
      <c r="L1433" s="67"/>
      <c r="M1433" s="67"/>
      <c r="N1433" s="68"/>
      <c r="O1433" s="66"/>
      <c r="P1433" s="66"/>
      <c r="Q1433" s="66"/>
      <c r="R1433" s="66"/>
      <c r="S1433" s="66"/>
      <c r="T1433" s="66"/>
      <c r="U1433" s="66"/>
      <c r="V1433" s="66"/>
      <c r="W1433" s="66"/>
      <c r="X1433" s="66"/>
      <c r="Y1433" s="66"/>
      <c r="Z1433" s="66"/>
    </row>
    <row r="1434" spans="1:26">
      <c r="A1434" s="9"/>
      <c r="B1434" s="9"/>
      <c r="C1434" s="9"/>
      <c r="D1434" s="9"/>
      <c r="E1434" s="9"/>
      <c r="F1434" s="9"/>
      <c r="G1434" s="44"/>
      <c r="H1434" s="9"/>
      <c r="I1434" s="9"/>
      <c r="J1434" s="9"/>
      <c r="K1434" s="59"/>
      <c r="L1434" s="67"/>
      <c r="M1434" s="67"/>
      <c r="N1434" s="68"/>
      <c r="O1434" s="66"/>
      <c r="P1434" s="66"/>
      <c r="Q1434" s="66"/>
      <c r="R1434" s="66"/>
      <c r="S1434" s="66"/>
      <c r="T1434" s="66"/>
      <c r="U1434" s="66"/>
      <c r="V1434" s="66"/>
      <c r="W1434" s="66"/>
      <c r="X1434" s="66"/>
      <c r="Y1434" s="66"/>
      <c r="Z1434" s="66"/>
    </row>
    <row r="1435" spans="1:26">
      <c r="A1435" s="9"/>
      <c r="B1435" s="9"/>
      <c r="C1435" s="9"/>
      <c r="D1435" s="9"/>
      <c r="E1435" s="9"/>
      <c r="F1435" s="9"/>
      <c r="G1435" s="44"/>
      <c r="H1435" s="9"/>
      <c r="I1435" s="9"/>
      <c r="J1435" s="9"/>
      <c r="K1435" s="59"/>
      <c r="L1435" s="67"/>
      <c r="M1435" s="67"/>
      <c r="N1435" s="68"/>
      <c r="O1435" s="66"/>
      <c r="P1435" s="66"/>
      <c r="Q1435" s="66"/>
      <c r="R1435" s="66"/>
      <c r="S1435" s="66"/>
      <c r="T1435" s="66"/>
      <c r="U1435" s="66"/>
      <c r="V1435" s="66"/>
      <c r="W1435" s="66"/>
      <c r="X1435" s="66"/>
      <c r="Y1435" s="66"/>
      <c r="Z1435" s="66"/>
    </row>
    <row r="1436" spans="1:26">
      <c r="A1436" s="9"/>
      <c r="B1436" s="9"/>
      <c r="C1436" s="9"/>
      <c r="D1436" s="9"/>
      <c r="E1436" s="9"/>
      <c r="F1436" s="9"/>
      <c r="G1436" s="44"/>
      <c r="H1436" s="9"/>
      <c r="I1436" s="9"/>
      <c r="J1436" s="9"/>
      <c r="K1436" s="59"/>
      <c r="L1436" s="67"/>
      <c r="M1436" s="67"/>
      <c r="N1436" s="68"/>
      <c r="O1436" s="66"/>
      <c r="P1436" s="66"/>
      <c r="Q1436" s="66"/>
      <c r="R1436" s="66"/>
      <c r="S1436" s="66"/>
      <c r="T1436" s="66"/>
      <c r="U1436" s="66"/>
      <c r="V1436" s="66"/>
      <c r="W1436" s="66"/>
      <c r="X1436" s="66"/>
      <c r="Y1436" s="66"/>
      <c r="Z1436" s="66"/>
    </row>
    <row r="1437" spans="1:26">
      <c r="A1437" s="9"/>
      <c r="B1437" s="9"/>
      <c r="C1437" s="9"/>
      <c r="D1437" s="9"/>
      <c r="E1437" s="9"/>
      <c r="F1437" s="9"/>
      <c r="G1437" s="44"/>
      <c r="H1437" s="9"/>
      <c r="I1437" s="9"/>
      <c r="J1437" s="9"/>
      <c r="K1437" s="59"/>
      <c r="L1437" s="67"/>
      <c r="M1437" s="67"/>
      <c r="N1437" s="68"/>
      <c r="O1437" s="66"/>
      <c r="P1437" s="66"/>
      <c r="Q1437" s="66"/>
      <c r="R1437" s="66"/>
      <c r="S1437" s="66"/>
      <c r="T1437" s="66"/>
      <c r="U1437" s="66"/>
      <c r="V1437" s="66"/>
      <c r="W1437" s="66"/>
      <c r="X1437" s="66"/>
      <c r="Y1437" s="66"/>
      <c r="Z1437" s="66"/>
    </row>
    <row r="1438" spans="1:26">
      <c r="A1438" s="9"/>
      <c r="B1438" s="9"/>
      <c r="C1438" s="9"/>
      <c r="D1438" s="9"/>
      <c r="E1438" s="9"/>
      <c r="F1438" s="9"/>
      <c r="G1438" s="44"/>
      <c r="H1438" s="9"/>
      <c r="I1438" s="9"/>
      <c r="J1438" s="9"/>
      <c r="K1438" s="59"/>
      <c r="L1438" s="67"/>
      <c r="M1438" s="67"/>
      <c r="N1438" s="68"/>
      <c r="O1438" s="66"/>
      <c r="P1438" s="66"/>
      <c r="Q1438" s="66"/>
      <c r="R1438" s="66"/>
      <c r="S1438" s="66"/>
      <c r="T1438" s="66"/>
      <c r="U1438" s="66"/>
      <c r="V1438" s="66"/>
      <c r="W1438" s="66"/>
      <c r="X1438" s="66"/>
      <c r="Y1438" s="66"/>
      <c r="Z1438" s="66"/>
    </row>
    <row r="1439" spans="1:26">
      <c r="A1439" s="9"/>
      <c r="B1439" s="9"/>
      <c r="C1439" s="9"/>
      <c r="D1439" s="9"/>
      <c r="E1439" s="9"/>
      <c r="F1439" s="9"/>
      <c r="G1439" s="44"/>
      <c r="H1439" s="9"/>
      <c r="I1439" s="9"/>
      <c r="J1439" s="9"/>
      <c r="K1439" s="59"/>
      <c r="L1439" s="67"/>
      <c r="M1439" s="67"/>
      <c r="N1439" s="68"/>
      <c r="O1439" s="66"/>
      <c r="P1439" s="66"/>
      <c r="Q1439" s="66"/>
      <c r="R1439" s="66"/>
      <c r="S1439" s="66"/>
      <c r="T1439" s="66"/>
      <c r="U1439" s="66"/>
      <c r="V1439" s="66"/>
      <c r="W1439" s="66"/>
      <c r="X1439" s="66"/>
      <c r="Y1439" s="66"/>
      <c r="Z1439" s="66"/>
    </row>
    <row r="1440" spans="1:26">
      <c r="A1440" s="9"/>
      <c r="B1440" s="9"/>
      <c r="C1440" s="9"/>
      <c r="D1440" s="9"/>
      <c r="E1440" s="9"/>
      <c r="F1440" s="9"/>
      <c r="G1440" s="44"/>
      <c r="H1440" s="9"/>
      <c r="I1440" s="9"/>
      <c r="J1440" s="9"/>
      <c r="K1440" s="59"/>
      <c r="L1440" s="67"/>
      <c r="M1440" s="67"/>
      <c r="N1440" s="68"/>
      <c r="O1440" s="66"/>
      <c r="P1440" s="66"/>
      <c r="Q1440" s="66"/>
      <c r="R1440" s="66"/>
      <c r="S1440" s="66"/>
      <c r="T1440" s="66"/>
      <c r="U1440" s="66"/>
      <c r="V1440" s="66"/>
      <c r="W1440" s="66"/>
      <c r="X1440" s="66"/>
      <c r="Y1440" s="66"/>
      <c r="Z1440" s="66"/>
    </row>
    <row r="1441" spans="1:26">
      <c r="A1441" s="9"/>
      <c r="B1441" s="9"/>
      <c r="C1441" s="9"/>
      <c r="D1441" s="9"/>
      <c r="E1441" s="9"/>
      <c r="F1441" s="9"/>
      <c r="G1441" s="44"/>
      <c r="H1441" s="9"/>
      <c r="I1441" s="9"/>
      <c r="J1441" s="9"/>
      <c r="K1441" s="59"/>
      <c r="L1441" s="67"/>
      <c r="M1441" s="67"/>
      <c r="N1441" s="68"/>
      <c r="O1441" s="66"/>
      <c r="P1441" s="66"/>
      <c r="Q1441" s="66"/>
      <c r="R1441" s="66"/>
      <c r="S1441" s="66"/>
      <c r="T1441" s="66"/>
      <c r="U1441" s="66"/>
      <c r="V1441" s="66"/>
      <c r="W1441" s="66"/>
      <c r="X1441" s="66"/>
      <c r="Y1441" s="66"/>
      <c r="Z1441" s="66"/>
    </row>
    <row r="1442" spans="1:26">
      <c r="A1442" s="9"/>
      <c r="B1442" s="9"/>
      <c r="C1442" s="9"/>
      <c r="D1442" s="9"/>
      <c r="E1442" s="9"/>
      <c r="F1442" s="9"/>
      <c r="G1442" s="44"/>
      <c r="H1442" s="9"/>
      <c r="I1442" s="9"/>
      <c r="J1442" s="9"/>
      <c r="K1442" s="59"/>
      <c r="L1442" s="67"/>
      <c r="M1442" s="67"/>
      <c r="N1442" s="68"/>
      <c r="O1442" s="66"/>
      <c r="P1442" s="66"/>
      <c r="Q1442" s="66"/>
      <c r="R1442" s="66"/>
      <c r="S1442" s="66"/>
      <c r="T1442" s="66"/>
      <c r="U1442" s="66"/>
      <c r="V1442" s="66"/>
      <c r="W1442" s="66"/>
      <c r="X1442" s="66"/>
      <c r="Y1442" s="66"/>
      <c r="Z1442" s="66"/>
    </row>
    <row r="1443" spans="1:26">
      <c r="A1443" s="9"/>
      <c r="B1443" s="9"/>
      <c r="C1443" s="9"/>
      <c r="D1443" s="9"/>
      <c r="E1443" s="9"/>
      <c r="F1443" s="9"/>
      <c r="G1443" s="44"/>
      <c r="H1443" s="9"/>
      <c r="I1443" s="9"/>
      <c r="J1443" s="9"/>
      <c r="K1443" s="59"/>
      <c r="L1443" s="67"/>
      <c r="M1443" s="67"/>
      <c r="N1443" s="68"/>
      <c r="O1443" s="66"/>
      <c r="P1443" s="66"/>
      <c r="Q1443" s="66"/>
      <c r="R1443" s="66"/>
      <c r="S1443" s="66"/>
      <c r="T1443" s="66"/>
      <c r="U1443" s="66"/>
      <c r="V1443" s="66"/>
      <c r="W1443" s="66"/>
      <c r="X1443" s="66"/>
      <c r="Y1443" s="66"/>
      <c r="Z1443" s="66"/>
    </row>
    <row r="1444" spans="1:26">
      <c r="A1444" s="9"/>
      <c r="B1444" s="9"/>
      <c r="C1444" s="9"/>
      <c r="D1444" s="9"/>
      <c r="E1444" s="9"/>
      <c r="F1444" s="9"/>
      <c r="G1444" s="44"/>
      <c r="H1444" s="9"/>
      <c r="I1444" s="9"/>
      <c r="J1444" s="9"/>
      <c r="K1444" s="59"/>
      <c r="L1444" s="67"/>
      <c r="M1444" s="67"/>
      <c r="N1444" s="68"/>
      <c r="O1444" s="66"/>
      <c r="P1444" s="66"/>
      <c r="Q1444" s="66"/>
      <c r="R1444" s="66"/>
      <c r="S1444" s="66"/>
      <c r="T1444" s="66"/>
      <c r="U1444" s="66"/>
      <c r="V1444" s="66"/>
      <c r="W1444" s="66"/>
      <c r="X1444" s="66"/>
      <c r="Y1444" s="66"/>
      <c r="Z1444" s="66"/>
    </row>
    <row r="1445" spans="1:26">
      <c r="A1445" s="9"/>
      <c r="B1445" s="9"/>
      <c r="C1445" s="9"/>
      <c r="D1445" s="9"/>
      <c r="E1445" s="9"/>
      <c r="F1445" s="9"/>
      <c r="G1445" s="44"/>
      <c r="H1445" s="9"/>
      <c r="I1445" s="9"/>
      <c r="J1445" s="9"/>
      <c r="K1445" s="59"/>
      <c r="L1445" s="67"/>
      <c r="M1445" s="67"/>
      <c r="N1445" s="68"/>
      <c r="O1445" s="66"/>
      <c r="P1445" s="66"/>
      <c r="Q1445" s="66"/>
      <c r="R1445" s="66"/>
      <c r="S1445" s="66"/>
      <c r="T1445" s="66"/>
      <c r="U1445" s="66"/>
      <c r="V1445" s="66"/>
      <c r="W1445" s="66"/>
      <c r="X1445" s="66"/>
      <c r="Y1445" s="66"/>
      <c r="Z1445" s="66"/>
    </row>
    <row r="1446" spans="1:26">
      <c r="A1446" s="9"/>
      <c r="B1446" s="9"/>
      <c r="C1446" s="9"/>
      <c r="D1446" s="9"/>
      <c r="E1446" s="9"/>
      <c r="F1446" s="9"/>
      <c r="G1446" s="44"/>
      <c r="H1446" s="9"/>
      <c r="I1446" s="9"/>
      <c r="J1446" s="9"/>
      <c r="K1446" s="59"/>
      <c r="L1446" s="67"/>
      <c r="M1446" s="67"/>
      <c r="N1446" s="68"/>
      <c r="O1446" s="66"/>
      <c r="P1446" s="66"/>
      <c r="Q1446" s="66"/>
      <c r="R1446" s="66"/>
      <c r="S1446" s="66"/>
      <c r="T1446" s="66"/>
      <c r="U1446" s="66"/>
      <c r="V1446" s="66"/>
      <c r="W1446" s="66"/>
      <c r="X1446" s="66"/>
      <c r="Y1446" s="66"/>
      <c r="Z1446" s="66"/>
    </row>
    <row r="1447" spans="1:26">
      <c r="A1447" s="9"/>
      <c r="B1447" s="9"/>
      <c r="C1447" s="9"/>
      <c r="D1447" s="9"/>
      <c r="E1447" s="9"/>
      <c r="F1447" s="9"/>
      <c r="G1447" s="44"/>
      <c r="H1447" s="9"/>
      <c r="I1447" s="9"/>
      <c r="J1447" s="9"/>
      <c r="K1447" s="59"/>
      <c r="L1447" s="67"/>
      <c r="M1447" s="67"/>
      <c r="N1447" s="68"/>
      <c r="O1447" s="66"/>
      <c r="P1447" s="66"/>
      <c r="Q1447" s="66"/>
      <c r="R1447" s="66"/>
      <c r="S1447" s="66"/>
      <c r="T1447" s="66"/>
      <c r="U1447" s="66"/>
      <c r="V1447" s="66"/>
      <c r="W1447" s="66"/>
      <c r="X1447" s="66"/>
      <c r="Y1447" s="66"/>
      <c r="Z1447" s="66"/>
    </row>
    <row r="1448" spans="1:26">
      <c r="A1448" s="9"/>
      <c r="B1448" s="9"/>
      <c r="C1448" s="9"/>
      <c r="D1448" s="9"/>
      <c r="E1448" s="9"/>
      <c r="F1448" s="9"/>
      <c r="G1448" s="44"/>
      <c r="H1448" s="9"/>
      <c r="I1448" s="9"/>
      <c r="J1448" s="9"/>
      <c r="K1448" s="59"/>
      <c r="L1448" s="67"/>
      <c r="M1448" s="67"/>
      <c r="N1448" s="68"/>
      <c r="O1448" s="66"/>
      <c r="P1448" s="66"/>
      <c r="Q1448" s="66"/>
      <c r="R1448" s="66"/>
      <c r="S1448" s="66"/>
      <c r="T1448" s="66"/>
      <c r="U1448" s="66"/>
      <c r="V1448" s="66"/>
      <c r="W1448" s="66"/>
      <c r="X1448" s="66"/>
      <c r="Y1448" s="66"/>
      <c r="Z1448" s="66"/>
    </row>
    <row r="1449" spans="1:26">
      <c r="A1449" s="9"/>
      <c r="B1449" s="9"/>
      <c r="C1449" s="9"/>
      <c r="D1449" s="9"/>
      <c r="E1449" s="9"/>
      <c r="F1449" s="9"/>
      <c r="G1449" s="44"/>
      <c r="H1449" s="9"/>
      <c r="I1449" s="9"/>
      <c r="J1449" s="9"/>
      <c r="K1449" s="59"/>
      <c r="L1449" s="67"/>
      <c r="M1449" s="67"/>
      <c r="N1449" s="68"/>
      <c r="O1449" s="66"/>
      <c r="P1449" s="66"/>
      <c r="Q1449" s="66"/>
      <c r="R1449" s="66"/>
      <c r="S1449" s="66"/>
      <c r="T1449" s="66"/>
      <c r="U1449" s="66"/>
      <c r="V1449" s="66"/>
      <c r="W1449" s="66"/>
      <c r="X1449" s="66"/>
      <c r="Y1449" s="66"/>
      <c r="Z1449" s="66"/>
    </row>
    <row r="1450" spans="1:26">
      <c r="A1450" s="9"/>
      <c r="B1450" s="9"/>
      <c r="C1450" s="9"/>
      <c r="D1450" s="9"/>
      <c r="E1450" s="9"/>
      <c r="F1450" s="9"/>
      <c r="G1450" s="44"/>
      <c r="H1450" s="9"/>
      <c r="I1450" s="9"/>
      <c r="J1450" s="9"/>
      <c r="K1450" s="59"/>
      <c r="L1450" s="67"/>
      <c r="M1450" s="67"/>
      <c r="N1450" s="68"/>
      <c r="O1450" s="66"/>
      <c r="P1450" s="66"/>
      <c r="Q1450" s="66"/>
      <c r="R1450" s="66"/>
      <c r="S1450" s="66"/>
      <c r="T1450" s="66"/>
      <c r="U1450" s="66"/>
      <c r="V1450" s="66"/>
      <c r="W1450" s="66"/>
      <c r="X1450" s="66"/>
      <c r="Y1450" s="66"/>
      <c r="Z1450" s="66"/>
    </row>
    <row r="1451" spans="1:26">
      <c r="A1451" s="9"/>
      <c r="B1451" s="9"/>
      <c r="C1451" s="9"/>
      <c r="D1451" s="9"/>
      <c r="E1451" s="9"/>
      <c r="F1451" s="9"/>
      <c r="G1451" s="44"/>
      <c r="H1451" s="9"/>
      <c r="I1451" s="9"/>
      <c r="J1451" s="9"/>
      <c r="K1451" s="59"/>
      <c r="L1451" s="67"/>
      <c r="M1451" s="67"/>
      <c r="N1451" s="68"/>
      <c r="O1451" s="66"/>
      <c r="P1451" s="66"/>
      <c r="Q1451" s="66"/>
      <c r="R1451" s="66"/>
      <c r="S1451" s="66"/>
      <c r="T1451" s="66"/>
      <c r="U1451" s="66"/>
      <c r="V1451" s="66"/>
      <c r="W1451" s="66"/>
      <c r="X1451" s="66"/>
      <c r="Y1451" s="66"/>
      <c r="Z1451" s="66"/>
    </row>
    <row r="1452" spans="1:26">
      <c r="A1452" s="9"/>
      <c r="B1452" s="9"/>
      <c r="C1452" s="9"/>
      <c r="D1452" s="9"/>
      <c r="E1452" s="9"/>
      <c r="F1452" s="9"/>
      <c r="G1452" s="44"/>
      <c r="H1452" s="9"/>
      <c r="I1452" s="9"/>
      <c r="J1452" s="9"/>
      <c r="K1452" s="59"/>
      <c r="L1452" s="67"/>
      <c r="M1452" s="67"/>
      <c r="N1452" s="68"/>
      <c r="O1452" s="66"/>
      <c r="P1452" s="66"/>
      <c r="Q1452" s="66"/>
      <c r="R1452" s="66"/>
      <c r="S1452" s="66"/>
      <c r="T1452" s="66"/>
      <c r="U1452" s="66"/>
      <c r="V1452" s="66"/>
      <c r="W1452" s="66"/>
      <c r="X1452" s="66"/>
      <c r="Y1452" s="66"/>
      <c r="Z1452" s="66"/>
    </row>
    <row r="1453" spans="1:26">
      <c r="A1453" s="9"/>
      <c r="B1453" s="9"/>
      <c r="C1453" s="9"/>
      <c r="D1453" s="9"/>
      <c r="E1453" s="9"/>
      <c r="F1453" s="9"/>
      <c r="G1453" s="44"/>
      <c r="H1453" s="9"/>
      <c r="I1453" s="9"/>
      <c r="J1453" s="9"/>
      <c r="K1453" s="59"/>
      <c r="L1453" s="67"/>
      <c r="M1453" s="67"/>
      <c r="N1453" s="68"/>
      <c r="O1453" s="66"/>
      <c r="P1453" s="66"/>
      <c r="Q1453" s="66"/>
      <c r="R1453" s="66"/>
      <c r="S1453" s="66"/>
      <c r="T1453" s="66"/>
      <c r="U1453" s="66"/>
      <c r="V1453" s="66"/>
      <c r="W1453" s="66"/>
      <c r="X1453" s="66"/>
      <c r="Y1453" s="66"/>
      <c r="Z1453" s="66"/>
    </row>
    <row r="1454" spans="1:26">
      <c r="A1454" s="9"/>
      <c r="B1454" s="9"/>
      <c r="C1454" s="9"/>
      <c r="D1454" s="9"/>
      <c r="E1454" s="9"/>
      <c r="F1454" s="9"/>
      <c r="G1454" s="44"/>
      <c r="H1454" s="9"/>
      <c r="I1454" s="9"/>
      <c r="J1454" s="9"/>
      <c r="K1454" s="59"/>
      <c r="L1454" s="67"/>
      <c r="M1454" s="67"/>
      <c r="N1454" s="68"/>
      <c r="O1454" s="66"/>
      <c r="P1454" s="66"/>
      <c r="Q1454" s="66"/>
      <c r="R1454" s="66"/>
      <c r="S1454" s="66"/>
      <c r="T1454" s="66"/>
      <c r="U1454" s="66"/>
      <c r="V1454" s="66"/>
      <c r="W1454" s="66"/>
      <c r="X1454" s="66"/>
      <c r="Y1454" s="66"/>
      <c r="Z1454" s="66"/>
    </row>
    <row r="1455" spans="1:26">
      <c r="A1455" s="9"/>
      <c r="B1455" s="9"/>
      <c r="C1455" s="9"/>
      <c r="D1455" s="9"/>
      <c r="E1455" s="9"/>
      <c r="F1455" s="9"/>
      <c r="G1455" s="44"/>
      <c r="H1455" s="9"/>
      <c r="I1455" s="9"/>
      <c r="J1455" s="9"/>
      <c r="K1455" s="59"/>
      <c r="L1455" s="67"/>
      <c r="M1455" s="67"/>
      <c r="N1455" s="68"/>
      <c r="O1455" s="66"/>
      <c r="P1455" s="66"/>
      <c r="Q1455" s="66"/>
      <c r="R1455" s="66"/>
      <c r="S1455" s="66"/>
      <c r="T1455" s="66"/>
      <c r="U1455" s="66"/>
      <c r="V1455" s="66"/>
      <c r="W1455" s="66"/>
      <c r="X1455" s="66"/>
      <c r="Y1455" s="66"/>
      <c r="Z1455" s="66"/>
    </row>
    <row r="1456" spans="1:26">
      <c r="A1456" s="9"/>
      <c r="B1456" s="9"/>
      <c r="C1456" s="9"/>
      <c r="D1456" s="9"/>
      <c r="E1456" s="9"/>
      <c r="F1456" s="9"/>
      <c r="G1456" s="44"/>
      <c r="H1456" s="9"/>
      <c r="I1456" s="9"/>
      <c r="J1456" s="9"/>
      <c r="K1456" s="59"/>
      <c r="L1456" s="67"/>
      <c r="M1456" s="67"/>
      <c r="N1456" s="68"/>
      <c r="O1456" s="66"/>
      <c r="P1456" s="66"/>
      <c r="Q1456" s="66"/>
      <c r="R1456" s="66"/>
      <c r="S1456" s="66"/>
      <c r="T1456" s="66"/>
      <c r="U1456" s="66"/>
      <c r="V1456" s="66"/>
      <c r="W1456" s="66"/>
      <c r="X1456" s="66"/>
      <c r="Y1456" s="66"/>
      <c r="Z1456" s="66"/>
    </row>
    <row r="1457" spans="1:26">
      <c r="A1457" s="9"/>
      <c r="B1457" s="9"/>
      <c r="C1457" s="9"/>
      <c r="D1457" s="9"/>
      <c r="E1457" s="9"/>
      <c r="F1457" s="9"/>
      <c r="G1457" s="44"/>
      <c r="H1457" s="9"/>
      <c r="I1457" s="9"/>
      <c r="J1457" s="9"/>
      <c r="K1457" s="59"/>
      <c r="L1457" s="67"/>
      <c r="M1457" s="67"/>
      <c r="N1457" s="68"/>
      <c r="O1457" s="66"/>
      <c r="P1457" s="66"/>
      <c r="Q1457" s="66"/>
      <c r="R1457" s="66"/>
      <c r="S1457" s="66"/>
      <c r="T1457" s="66"/>
      <c r="U1457" s="66"/>
      <c r="V1457" s="66"/>
      <c r="W1457" s="66"/>
      <c r="X1457" s="66"/>
      <c r="Y1457" s="66"/>
      <c r="Z1457" s="66"/>
    </row>
    <row r="1458" spans="1:26">
      <c r="A1458" s="9"/>
      <c r="B1458" s="9"/>
      <c r="C1458" s="9"/>
      <c r="D1458" s="9"/>
      <c r="E1458" s="9"/>
      <c r="F1458" s="9"/>
      <c r="G1458" s="44"/>
      <c r="H1458" s="9"/>
      <c r="I1458" s="9"/>
      <c r="J1458" s="9"/>
      <c r="K1458" s="59"/>
      <c r="L1458" s="67"/>
      <c r="M1458" s="67"/>
      <c r="N1458" s="68"/>
      <c r="O1458" s="66"/>
      <c r="P1458" s="66"/>
      <c r="Q1458" s="66"/>
      <c r="R1458" s="66"/>
      <c r="S1458" s="66"/>
      <c r="T1458" s="66"/>
      <c r="U1458" s="66"/>
      <c r="V1458" s="66"/>
      <c r="W1458" s="66"/>
      <c r="X1458" s="66"/>
      <c r="Y1458" s="66"/>
      <c r="Z1458" s="66"/>
    </row>
    <row r="1459" spans="1:26">
      <c r="A1459" s="9"/>
      <c r="B1459" s="9"/>
      <c r="C1459" s="9"/>
      <c r="D1459" s="9"/>
      <c r="E1459" s="9"/>
      <c r="F1459" s="9"/>
      <c r="G1459" s="44"/>
      <c r="H1459" s="9"/>
      <c r="I1459" s="9"/>
      <c r="J1459" s="9"/>
      <c r="K1459" s="59"/>
      <c r="L1459" s="67"/>
      <c r="M1459" s="67"/>
      <c r="N1459" s="68"/>
      <c r="O1459" s="66"/>
      <c r="P1459" s="66"/>
      <c r="Q1459" s="66"/>
      <c r="R1459" s="66"/>
      <c r="S1459" s="66"/>
      <c r="T1459" s="66"/>
      <c r="U1459" s="66"/>
      <c r="V1459" s="66"/>
      <c r="W1459" s="66"/>
      <c r="X1459" s="66"/>
      <c r="Y1459" s="66"/>
      <c r="Z1459" s="66"/>
    </row>
    <row r="1460" spans="1:26">
      <c r="A1460" s="9"/>
      <c r="B1460" s="9"/>
      <c r="C1460" s="9"/>
      <c r="D1460" s="9"/>
      <c r="E1460" s="9"/>
      <c r="F1460" s="9"/>
      <c r="G1460" s="44"/>
      <c r="H1460" s="9"/>
      <c r="I1460" s="9"/>
      <c r="J1460" s="9"/>
      <c r="K1460" s="59"/>
      <c r="L1460" s="67"/>
      <c r="M1460" s="67"/>
      <c r="N1460" s="68"/>
      <c r="O1460" s="66"/>
      <c r="P1460" s="66"/>
      <c r="Q1460" s="66"/>
      <c r="R1460" s="66"/>
      <c r="S1460" s="66"/>
      <c r="T1460" s="66"/>
      <c r="U1460" s="66"/>
      <c r="V1460" s="66"/>
      <c r="W1460" s="66"/>
      <c r="X1460" s="66"/>
      <c r="Y1460" s="66"/>
      <c r="Z1460" s="66"/>
    </row>
    <row r="1461" spans="1:26">
      <c r="A1461" s="9"/>
      <c r="B1461" s="9"/>
      <c r="C1461" s="9"/>
      <c r="D1461" s="9"/>
      <c r="E1461" s="9"/>
      <c r="F1461" s="9"/>
      <c r="G1461" s="44"/>
      <c r="H1461" s="9"/>
      <c r="I1461" s="9"/>
      <c r="J1461" s="9"/>
      <c r="K1461" s="59"/>
      <c r="L1461" s="67"/>
      <c r="M1461" s="67"/>
      <c r="N1461" s="68"/>
      <c r="O1461" s="66"/>
      <c r="P1461" s="66"/>
      <c r="Q1461" s="66"/>
      <c r="R1461" s="66"/>
      <c r="S1461" s="66"/>
      <c r="T1461" s="66"/>
      <c r="U1461" s="66"/>
      <c r="V1461" s="66"/>
      <c r="W1461" s="66"/>
      <c r="X1461" s="66"/>
      <c r="Y1461" s="66"/>
      <c r="Z1461" s="66"/>
    </row>
    <row r="1462" spans="1:26">
      <c r="A1462" s="9"/>
      <c r="B1462" s="9"/>
      <c r="C1462" s="9"/>
      <c r="D1462" s="9"/>
      <c r="E1462" s="9"/>
      <c r="F1462" s="9"/>
      <c r="G1462" s="44"/>
      <c r="H1462" s="9"/>
      <c r="I1462" s="9"/>
      <c r="J1462" s="9"/>
      <c r="K1462" s="59"/>
      <c r="L1462" s="67"/>
      <c r="M1462" s="67"/>
      <c r="N1462" s="68"/>
      <c r="O1462" s="66"/>
      <c r="P1462" s="66"/>
      <c r="Q1462" s="66"/>
      <c r="R1462" s="66"/>
      <c r="S1462" s="66"/>
      <c r="T1462" s="66"/>
      <c r="U1462" s="66"/>
      <c r="V1462" s="66"/>
      <c r="W1462" s="66"/>
      <c r="X1462" s="66"/>
      <c r="Y1462" s="66"/>
      <c r="Z1462" s="66"/>
    </row>
    <row r="1463" spans="1:26">
      <c r="A1463" s="9"/>
      <c r="B1463" s="9"/>
      <c r="C1463" s="9"/>
      <c r="D1463" s="9"/>
      <c r="E1463" s="9"/>
      <c r="F1463" s="9"/>
      <c r="G1463" s="44"/>
      <c r="H1463" s="9"/>
      <c r="I1463" s="9"/>
      <c r="J1463" s="9"/>
      <c r="K1463" s="59"/>
      <c r="L1463" s="67"/>
      <c r="M1463" s="67"/>
      <c r="N1463" s="68"/>
      <c r="O1463" s="66"/>
      <c r="P1463" s="66"/>
      <c r="Q1463" s="66"/>
      <c r="R1463" s="66"/>
      <c r="S1463" s="66"/>
      <c r="T1463" s="66"/>
      <c r="U1463" s="66"/>
      <c r="V1463" s="66"/>
      <c r="W1463" s="66"/>
      <c r="X1463" s="66"/>
      <c r="Y1463" s="66"/>
      <c r="Z1463" s="66"/>
    </row>
    <row r="1464" spans="1:26">
      <c r="A1464" s="9"/>
      <c r="B1464" s="9"/>
      <c r="C1464" s="9"/>
      <c r="D1464" s="9"/>
      <c r="E1464" s="9"/>
      <c r="F1464" s="9"/>
      <c r="G1464" s="44"/>
      <c r="H1464" s="9"/>
      <c r="I1464" s="9"/>
      <c r="J1464" s="9"/>
      <c r="K1464" s="59"/>
      <c r="L1464" s="67"/>
      <c r="M1464" s="67"/>
      <c r="N1464" s="68"/>
      <c r="O1464" s="66"/>
      <c r="P1464" s="66"/>
      <c r="Q1464" s="66"/>
      <c r="R1464" s="66"/>
      <c r="S1464" s="66"/>
      <c r="T1464" s="66"/>
      <c r="U1464" s="66"/>
      <c r="V1464" s="66"/>
      <c r="W1464" s="66"/>
      <c r="X1464" s="66"/>
      <c r="Y1464" s="66"/>
      <c r="Z1464" s="66"/>
    </row>
    <row r="1465" spans="1:26">
      <c r="A1465" s="9"/>
      <c r="B1465" s="9"/>
      <c r="C1465" s="9"/>
      <c r="D1465" s="9"/>
      <c r="E1465" s="9"/>
      <c r="F1465" s="9"/>
      <c r="G1465" s="44"/>
      <c r="H1465" s="9"/>
      <c r="I1465" s="9"/>
      <c r="J1465" s="9"/>
      <c r="K1465" s="59"/>
      <c r="L1465" s="67"/>
      <c r="M1465" s="67"/>
      <c r="N1465" s="68"/>
      <c r="O1465" s="66"/>
      <c r="P1465" s="66"/>
      <c r="Q1465" s="66"/>
      <c r="R1465" s="66"/>
      <c r="S1465" s="66"/>
      <c r="T1465" s="66"/>
      <c r="U1465" s="66"/>
      <c r="V1465" s="66"/>
      <c r="W1465" s="66"/>
      <c r="X1465" s="66"/>
      <c r="Y1465" s="66"/>
      <c r="Z1465" s="66"/>
    </row>
    <row r="1466" spans="1:26">
      <c r="A1466" s="9"/>
      <c r="B1466" s="9"/>
      <c r="C1466" s="9"/>
      <c r="D1466" s="9"/>
      <c r="E1466" s="9"/>
      <c r="F1466" s="9"/>
      <c r="G1466" s="44"/>
      <c r="H1466" s="9"/>
      <c r="I1466" s="9"/>
      <c r="J1466" s="9"/>
      <c r="K1466" s="59"/>
      <c r="L1466" s="67"/>
      <c r="M1466" s="67"/>
      <c r="N1466" s="68"/>
      <c r="O1466" s="66"/>
      <c r="P1466" s="66"/>
      <c r="Q1466" s="66"/>
      <c r="R1466" s="66"/>
      <c r="S1466" s="66"/>
      <c r="T1466" s="66"/>
      <c r="U1466" s="66"/>
      <c r="V1466" s="66"/>
      <c r="W1466" s="66"/>
      <c r="X1466" s="66"/>
      <c r="Y1466" s="66"/>
      <c r="Z1466" s="66"/>
    </row>
    <row r="1467" spans="1:26">
      <c r="A1467" s="9"/>
      <c r="B1467" s="9"/>
      <c r="C1467" s="9"/>
      <c r="D1467" s="9"/>
      <c r="E1467" s="9"/>
      <c r="F1467" s="9"/>
      <c r="G1467" s="44"/>
      <c r="H1467" s="9"/>
      <c r="I1467" s="9"/>
      <c r="J1467" s="9"/>
      <c r="K1467" s="59"/>
      <c r="L1467" s="67"/>
      <c r="M1467" s="67"/>
      <c r="N1467" s="68"/>
      <c r="O1467" s="66"/>
      <c r="P1467" s="66"/>
      <c r="Q1467" s="66"/>
      <c r="R1467" s="66"/>
      <c r="S1467" s="66"/>
      <c r="T1467" s="66"/>
      <c r="U1467" s="66"/>
      <c r="V1467" s="66"/>
      <c r="W1467" s="66"/>
      <c r="X1467" s="66"/>
      <c r="Y1467" s="66"/>
      <c r="Z1467" s="66"/>
    </row>
    <row r="1468" spans="1:26">
      <c r="A1468" s="9"/>
      <c r="B1468" s="9"/>
      <c r="C1468" s="9"/>
      <c r="D1468" s="9"/>
      <c r="E1468" s="9"/>
      <c r="F1468" s="9"/>
      <c r="G1468" s="44"/>
      <c r="H1468" s="9"/>
      <c r="I1468" s="9"/>
      <c r="J1468" s="9"/>
      <c r="K1468" s="59"/>
      <c r="L1468" s="67"/>
      <c r="M1468" s="67"/>
      <c r="N1468" s="68"/>
      <c r="O1468" s="66"/>
      <c r="P1468" s="66"/>
      <c r="Q1468" s="66"/>
      <c r="R1468" s="66"/>
      <c r="S1468" s="66"/>
      <c r="T1468" s="66"/>
      <c r="U1468" s="66"/>
      <c r="V1468" s="66"/>
      <c r="W1468" s="66"/>
      <c r="X1468" s="66"/>
      <c r="Y1468" s="66"/>
      <c r="Z1468" s="66"/>
    </row>
    <row r="1469" spans="1:26">
      <c r="A1469" s="9"/>
      <c r="B1469" s="9"/>
      <c r="C1469" s="9"/>
      <c r="D1469" s="9"/>
      <c r="E1469" s="9"/>
      <c r="F1469" s="9"/>
      <c r="G1469" s="44"/>
      <c r="H1469" s="9"/>
      <c r="I1469" s="9"/>
      <c r="J1469" s="9"/>
      <c r="K1469" s="59"/>
      <c r="L1469" s="67"/>
      <c r="M1469" s="67"/>
      <c r="N1469" s="68"/>
      <c r="O1469" s="66"/>
      <c r="P1469" s="66"/>
      <c r="Q1469" s="66"/>
      <c r="R1469" s="66"/>
      <c r="S1469" s="66"/>
      <c r="T1469" s="66"/>
      <c r="U1469" s="66"/>
      <c r="V1469" s="66"/>
      <c r="W1469" s="66"/>
      <c r="X1469" s="66"/>
      <c r="Y1469" s="66"/>
      <c r="Z1469" s="66"/>
    </row>
    <row r="1470" spans="1:26">
      <c r="A1470" s="9"/>
      <c r="B1470" s="9"/>
      <c r="C1470" s="9"/>
      <c r="D1470" s="9"/>
      <c r="E1470" s="9"/>
      <c r="F1470" s="9"/>
      <c r="G1470" s="44"/>
      <c r="H1470" s="9"/>
      <c r="I1470" s="9"/>
      <c r="J1470" s="9"/>
      <c r="K1470" s="59"/>
      <c r="L1470" s="67"/>
      <c r="M1470" s="67"/>
      <c r="N1470" s="68"/>
      <c r="O1470" s="66"/>
      <c r="P1470" s="66"/>
      <c r="Q1470" s="66"/>
      <c r="R1470" s="66"/>
      <c r="S1470" s="66"/>
      <c r="T1470" s="66"/>
      <c r="U1470" s="66"/>
      <c r="V1470" s="66"/>
      <c r="W1470" s="66"/>
      <c r="X1470" s="66"/>
      <c r="Y1470" s="66"/>
      <c r="Z1470" s="66"/>
    </row>
    <row r="1471" spans="1:26">
      <c r="A1471" s="9"/>
      <c r="B1471" s="9"/>
      <c r="C1471" s="9"/>
      <c r="D1471" s="9"/>
      <c r="E1471" s="9"/>
      <c r="F1471" s="9"/>
      <c r="G1471" s="44"/>
      <c r="H1471" s="9"/>
      <c r="I1471" s="9"/>
      <c r="J1471" s="9"/>
      <c r="K1471" s="59"/>
      <c r="L1471" s="67"/>
      <c r="M1471" s="67"/>
      <c r="N1471" s="68"/>
      <c r="O1471" s="66"/>
      <c r="P1471" s="66"/>
      <c r="Q1471" s="66"/>
      <c r="R1471" s="66"/>
      <c r="S1471" s="66"/>
      <c r="T1471" s="66"/>
      <c r="U1471" s="66"/>
      <c r="V1471" s="66"/>
      <c r="W1471" s="66"/>
      <c r="X1471" s="66"/>
      <c r="Y1471" s="66"/>
      <c r="Z1471" s="66"/>
    </row>
    <row r="1472" spans="1:26">
      <c r="A1472" s="9"/>
      <c r="B1472" s="9"/>
      <c r="C1472" s="9"/>
      <c r="D1472" s="9"/>
      <c r="E1472" s="9"/>
      <c r="F1472" s="9"/>
      <c r="G1472" s="44"/>
      <c r="H1472" s="9"/>
      <c r="I1472" s="9"/>
      <c r="J1472" s="9"/>
      <c r="K1472" s="59"/>
      <c r="L1472" s="67"/>
      <c r="M1472" s="67"/>
      <c r="N1472" s="68"/>
      <c r="O1472" s="66"/>
      <c r="P1472" s="66"/>
      <c r="Q1472" s="66"/>
      <c r="R1472" s="66"/>
      <c r="S1472" s="66"/>
      <c r="T1472" s="66"/>
      <c r="U1472" s="66"/>
      <c r="V1472" s="66"/>
      <c r="W1472" s="66"/>
      <c r="X1472" s="66"/>
      <c r="Y1472" s="66"/>
      <c r="Z1472" s="66"/>
    </row>
    <row r="1473" spans="1:26">
      <c r="A1473" s="9"/>
      <c r="B1473" s="9"/>
      <c r="C1473" s="9"/>
      <c r="D1473" s="9"/>
      <c r="E1473" s="9"/>
      <c r="F1473" s="9"/>
      <c r="G1473" s="44"/>
      <c r="H1473" s="9"/>
      <c r="I1473" s="9"/>
      <c r="J1473" s="9"/>
      <c r="K1473" s="59"/>
      <c r="L1473" s="67"/>
      <c r="M1473" s="67"/>
      <c r="N1473" s="68"/>
      <c r="O1473" s="66"/>
      <c r="P1473" s="66"/>
      <c r="Q1473" s="66"/>
      <c r="R1473" s="66"/>
      <c r="S1473" s="66"/>
      <c r="T1473" s="66"/>
      <c r="U1473" s="66"/>
      <c r="V1473" s="66"/>
      <c r="W1473" s="66"/>
      <c r="X1473" s="66"/>
      <c r="Y1473" s="66"/>
      <c r="Z1473" s="66"/>
    </row>
    <row r="1474" spans="1:26">
      <c r="A1474" s="9"/>
      <c r="B1474" s="9"/>
      <c r="C1474" s="9"/>
      <c r="D1474" s="9"/>
      <c r="E1474" s="9"/>
      <c r="F1474" s="9"/>
      <c r="G1474" s="44"/>
      <c r="H1474" s="9"/>
      <c r="I1474" s="9"/>
      <c r="J1474" s="9"/>
      <c r="K1474" s="59"/>
      <c r="L1474" s="67"/>
      <c r="M1474" s="67"/>
      <c r="N1474" s="68"/>
      <c r="O1474" s="66"/>
      <c r="P1474" s="66"/>
      <c r="Q1474" s="66"/>
      <c r="R1474" s="66"/>
      <c r="S1474" s="66"/>
      <c r="T1474" s="66"/>
      <c r="U1474" s="66"/>
      <c r="V1474" s="66"/>
      <c r="W1474" s="66"/>
      <c r="X1474" s="66"/>
      <c r="Y1474" s="66"/>
      <c r="Z1474" s="66"/>
    </row>
    <row r="1475" spans="1:26">
      <c r="A1475" s="9"/>
      <c r="B1475" s="9"/>
      <c r="C1475" s="9"/>
      <c r="D1475" s="9"/>
      <c r="E1475" s="9"/>
      <c r="F1475" s="9"/>
      <c r="G1475" s="44"/>
      <c r="H1475" s="9"/>
      <c r="I1475" s="9"/>
      <c r="J1475" s="9"/>
      <c r="K1475" s="59"/>
      <c r="L1475" s="67"/>
      <c r="M1475" s="67"/>
      <c r="N1475" s="68"/>
      <c r="O1475" s="66"/>
      <c r="P1475" s="66"/>
      <c r="Q1475" s="66"/>
      <c r="R1475" s="66"/>
      <c r="S1475" s="66"/>
      <c r="T1475" s="66"/>
      <c r="U1475" s="66"/>
      <c r="V1475" s="66"/>
      <c r="W1475" s="66"/>
      <c r="X1475" s="66"/>
      <c r="Y1475" s="66"/>
      <c r="Z1475" s="66"/>
    </row>
    <row r="1476" spans="1:26">
      <c r="A1476" s="66"/>
      <c r="B1476" s="66"/>
      <c r="C1476" s="66"/>
      <c r="D1476" s="66"/>
      <c r="E1476" s="66"/>
      <c r="F1476" s="67"/>
      <c r="G1476" s="66"/>
      <c r="H1476" s="67"/>
      <c r="I1476" s="67"/>
      <c r="J1476" s="69"/>
      <c r="K1476" s="66"/>
      <c r="L1476" s="67"/>
      <c r="M1476" s="67"/>
      <c r="N1476" s="68"/>
      <c r="O1476" s="66"/>
      <c r="P1476" s="66"/>
      <c r="Q1476" s="66"/>
      <c r="R1476" s="66"/>
      <c r="S1476" s="66"/>
      <c r="T1476" s="66"/>
      <c r="U1476" s="66"/>
      <c r="V1476" s="66"/>
      <c r="W1476" s="66"/>
      <c r="X1476" s="66"/>
      <c r="Y1476" s="66"/>
      <c r="Z1476" s="66"/>
    </row>
    <row r="1477" spans="1:26">
      <c r="A1477" s="66"/>
      <c r="B1477" s="66"/>
      <c r="C1477" s="66"/>
      <c r="D1477" s="66"/>
      <c r="E1477" s="66"/>
      <c r="F1477" s="67"/>
      <c r="G1477" s="66"/>
      <c r="H1477" s="67"/>
      <c r="I1477" s="67"/>
      <c r="J1477" s="69"/>
      <c r="K1477" s="66"/>
      <c r="L1477" s="67"/>
      <c r="M1477" s="67"/>
      <c r="N1477" s="68"/>
      <c r="O1477" s="66"/>
      <c r="P1477" s="66"/>
      <c r="Q1477" s="66"/>
      <c r="R1477" s="66"/>
      <c r="S1477" s="66"/>
      <c r="T1477" s="66"/>
      <c r="U1477" s="66"/>
      <c r="V1477" s="66"/>
      <c r="W1477" s="66"/>
      <c r="X1477" s="66"/>
      <c r="Y1477" s="66"/>
      <c r="Z1477" s="66"/>
    </row>
    <row r="1478" spans="1:26">
      <c r="A1478" s="66"/>
      <c r="B1478" s="66"/>
      <c r="C1478" s="66"/>
      <c r="D1478" s="66"/>
      <c r="E1478" s="66"/>
      <c r="F1478" s="67"/>
      <c r="G1478" s="66"/>
      <c r="H1478" s="67"/>
      <c r="I1478" s="67"/>
      <c r="J1478" s="69"/>
      <c r="K1478" s="66"/>
      <c r="L1478" s="67"/>
      <c r="M1478" s="67"/>
      <c r="N1478" s="68"/>
      <c r="O1478" s="66"/>
      <c r="P1478" s="66"/>
      <c r="Q1478" s="66"/>
      <c r="R1478" s="66"/>
      <c r="S1478" s="66"/>
      <c r="T1478" s="66"/>
      <c r="U1478" s="66"/>
      <c r="V1478" s="66"/>
      <c r="W1478" s="66"/>
      <c r="X1478" s="66"/>
      <c r="Y1478" s="66"/>
      <c r="Z1478" s="66"/>
    </row>
    <row r="1479" spans="1:26">
      <c r="A1479" s="66"/>
      <c r="B1479" s="66"/>
      <c r="C1479" s="66"/>
      <c r="D1479" s="66"/>
      <c r="E1479" s="66"/>
      <c r="F1479" s="67"/>
      <c r="G1479" s="66"/>
      <c r="H1479" s="67"/>
      <c r="I1479" s="67"/>
      <c r="J1479" s="69"/>
      <c r="K1479" s="66"/>
      <c r="L1479" s="67"/>
      <c r="M1479" s="67"/>
      <c r="N1479" s="68"/>
      <c r="O1479" s="66"/>
      <c r="P1479" s="66"/>
      <c r="Q1479" s="66"/>
      <c r="R1479" s="66"/>
      <c r="S1479" s="66"/>
      <c r="T1479" s="66"/>
      <c r="U1479" s="66"/>
      <c r="V1479" s="66"/>
      <c r="W1479" s="66"/>
      <c r="X1479" s="66"/>
      <c r="Y1479" s="66"/>
      <c r="Z1479" s="66"/>
    </row>
    <row r="1480" spans="1:26">
      <c r="A1480" s="66"/>
      <c r="B1480" s="66"/>
      <c r="C1480" s="66"/>
      <c r="D1480" s="66"/>
      <c r="E1480" s="66"/>
      <c r="F1480" s="67"/>
      <c r="G1480" s="66"/>
      <c r="H1480" s="67"/>
      <c r="I1480" s="67"/>
      <c r="J1480" s="69"/>
      <c r="K1480" s="66"/>
      <c r="L1480" s="67"/>
      <c r="M1480" s="67"/>
      <c r="N1480" s="68"/>
      <c r="O1480" s="66"/>
      <c r="P1480" s="66"/>
      <c r="Q1480" s="66"/>
      <c r="R1480" s="66"/>
      <c r="S1480" s="66"/>
      <c r="T1480" s="66"/>
      <c r="U1480" s="66"/>
      <c r="V1480" s="66"/>
      <c r="W1480" s="66"/>
      <c r="X1480" s="66"/>
      <c r="Y1480" s="66"/>
      <c r="Z1480" s="66"/>
    </row>
    <row r="1481" spans="1:26">
      <c r="A1481" s="66"/>
      <c r="B1481" s="66"/>
      <c r="C1481" s="66"/>
      <c r="D1481" s="66"/>
      <c r="E1481" s="66"/>
      <c r="F1481" s="67"/>
      <c r="G1481" s="66"/>
      <c r="H1481" s="67"/>
      <c r="I1481" s="67"/>
      <c r="J1481" s="69"/>
      <c r="K1481" s="66"/>
      <c r="L1481" s="67"/>
      <c r="M1481" s="67"/>
      <c r="N1481" s="68"/>
      <c r="O1481" s="66"/>
      <c r="P1481" s="66"/>
      <c r="Q1481" s="66"/>
      <c r="R1481" s="66"/>
      <c r="S1481" s="66"/>
      <c r="T1481" s="66"/>
      <c r="U1481" s="66"/>
      <c r="V1481" s="66"/>
      <c r="W1481" s="66"/>
      <c r="X1481" s="66"/>
      <c r="Y1481" s="66"/>
      <c r="Z1481" s="66"/>
    </row>
    <row r="1482" spans="1:26">
      <c r="A1482" s="66"/>
      <c r="B1482" s="66"/>
      <c r="C1482" s="66"/>
      <c r="D1482" s="66"/>
      <c r="E1482" s="66"/>
      <c r="F1482" s="67"/>
      <c r="G1482" s="66"/>
      <c r="H1482" s="67"/>
      <c r="I1482" s="67"/>
      <c r="J1482" s="69"/>
      <c r="K1482" s="66"/>
      <c r="L1482" s="67"/>
      <c r="M1482" s="67"/>
      <c r="N1482" s="68"/>
      <c r="O1482" s="66"/>
      <c r="P1482" s="66"/>
      <c r="Q1482" s="66"/>
      <c r="R1482" s="66"/>
      <c r="S1482" s="66"/>
      <c r="T1482" s="66"/>
      <c r="U1482" s="66"/>
      <c r="V1482" s="66"/>
      <c r="W1482" s="66"/>
      <c r="X1482" s="66"/>
      <c r="Y1482" s="66"/>
      <c r="Z1482" s="66"/>
    </row>
    <row r="1483" spans="1:26">
      <c r="A1483" s="66"/>
      <c r="B1483" s="66"/>
      <c r="C1483" s="66"/>
      <c r="D1483" s="66"/>
      <c r="E1483" s="66"/>
      <c r="F1483" s="67"/>
      <c r="G1483" s="66"/>
      <c r="H1483" s="67"/>
      <c r="I1483" s="67"/>
      <c r="J1483" s="69"/>
      <c r="K1483" s="66"/>
      <c r="L1483" s="67"/>
      <c r="M1483" s="67"/>
      <c r="N1483" s="68"/>
      <c r="O1483" s="66"/>
      <c r="P1483" s="66"/>
      <c r="Q1483" s="66"/>
      <c r="R1483" s="66"/>
      <c r="S1483" s="66"/>
      <c r="T1483" s="66"/>
      <c r="U1483" s="66"/>
      <c r="V1483" s="66"/>
      <c r="W1483" s="66"/>
      <c r="X1483" s="66"/>
      <c r="Y1483" s="66"/>
      <c r="Z1483" s="66"/>
    </row>
    <row r="1484" spans="1:26">
      <c r="A1484" s="66"/>
      <c r="B1484" s="66"/>
      <c r="C1484" s="66"/>
      <c r="D1484" s="66"/>
      <c r="E1484" s="66"/>
      <c r="F1484" s="67"/>
      <c r="G1484" s="66"/>
      <c r="H1484" s="67"/>
      <c r="I1484" s="67"/>
      <c r="J1484" s="69"/>
      <c r="K1484" s="66"/>
      <c r="L1484" s="67"/>
      <c r="M1484" s="67"/>
      <c r="N1484" s="68"/>
      <c r="O1484" s="66"/>
      <c r="P1484" s="66"/>
      <c r="Q1484" s="66"/>
      <c r="R1484" s="66"/>
      <c r="S1484" s="66"/>
      <c r="T1484" s="66"/>
      <c r="U1484" s="66"/>
      <c r="V1484" s="66"/>
      <c r="W1484" s="66"/>
      <c r="X1484" s="66"/>
      <c r="Y1484" s="66"/>
      <c r="Z1484" s="66"/>
    </row>
    <row r="1485" spans="1:26">
      <c r="A1485" s="66"/>
      <c r="B1485" s="66"/>
      <c r="C1485" s="66"/>
      <c r="D1485" s="66"/>
      <c r="E1485" s="66"/>
      <c r="F1485" s="67"/>
      <c r="G1485" s="66"/>
      <c r="H1485" s="67"/>
      <c r="I1485" s="67"/>
      <c r="J1485" s="69"/>
      <c r="K1485" s="66"/>
      <c r="L1485" s="67"/>
      <c r="M1485" s="67"/>
      <c r="N1485" s="68"/>
      <c r="O1485" s="66"/>
      <c r="P1485" s="66"/>
      <c r="Q1485" s="66"/>
      <c r="R1485" s="66"/>
      <c r="S1485" s="66"/>
      <c r="T1485" s="66"/>
      <c r="U1485" s="66"/>
      <c r="V1485" s="66"/>
      <c r="W1485" s="66"/>
      <c r="X1485" s="66"/>
      <c r="Y1485" s="66"/>
      <c r="Z1485" s="66"/>
    </row>
    <row r="1486" spans="1:26">
      <c r="A1486" s="66"/>
      <c r="B1486" s="66"/>
      <c r="C1486" s="66"/>
      <c r="D1486" s="66"/>
      <c r="E1486" s="66"/>
      <c r="F1486" s="67"/>
      <c r="G1486" s="66"/>
      <c r="H1486" s="67"/>
      <c r="I1486" s="67"/>
      <c r="J1486" s="69"/>
      <c r="K1486" s="66"/>
      <c r="L1486" s="67"/>
      <c r="M1486" s="67"/>
      <c r="N1486" s="68"/>
      <c r="O1486" s="66"/>
      <c r="P1486" s="66"/>
      <c r="Q1486" s="66"/>
      <c r="R1486" s="66"/>
      <c r="S1486" s="66"/>
      <c r="T1486" s="66"/>
      <c r="U1486" s="66"/>
      <c r="V1486" s="66"/>
      <c r="W1486" s="66"/>
      <c r="X1486" s="66"/>
      <c r="Y1486" s="66"/>
      <c r="Z1486" s="66"/>
    </row>
    <row r="1487" spans="1:26">
      <c r="A1487" s="66"/>
      <c r="B1487" s="66"/>
      <c r="C1487" s="66"/>
      <c r="D1487" s="66"/>
      <c r="E1487" s="66"/>
      <c r="F1487" s="67"/>
      <c r="G1487" s="66"/>
      <c r="H1487" s="67"/>
      <c r="I1487" s="67"/>
      <c r="J1487" s="69"/>
      <c r="K1487" s="66"/>
      <c r="L1487" s="67"/>
      <c r="M1487" s="67"/>
      <c r="N1487" s="68"/>
      <c r="O1487" s="66"/>
      <c r="P1487" s="66"/>
      <c r="Q1487" s="66"/>
      <c r="R1487" s="66"/>
      <c r="S1487" s="66"/>
      <c r="T1487" s="66"/>
      <c r="U1487" s="66"/>
      <c r="V1487" s="66"/>
      <c r="W1487" s="66"/>
      <c r="X1487" s="66"/>
      <c r="Y1487" s="66"/>
      <c r="Z1487" s="66"/>
    </row>
    <row r="1488" spans="1:26">
      <c r="A1488" s="66"/>
      <c r="B1488" s="66"/>
      <c r="C1488" s="66"/>
      <c r="D1488" s="66"/>
      <c r="E1488" s="66"/>
      <c r="F1488" s="67"/>
      <c r="G1488" s="66"/>
      <c r="H1488" s="67"/>
      <c r="I1488" s="67"/>
      <c r="J1488" s="69"/>
      <c r="K1488" s="66"/>
      <c r="L1488" s="67"/>
      <c r="M1488" s="67"/>
      <c r="N1488" s="68"/>
      <c r="O1488" s="66"/>
      <c r="P1488" s="66"/>
      <c r="Q1488" s="66"/>
      <c r="R1488" s="66"/>
      <c r="S1488" s="66"/>
      <c r="T1488" s="66"/>
      <c r="U1488" s="66"/>
      <c r="V1488" s="66"/>
      <c r="W1488" s="66"/>
      <c r="X1488" s="66"/>
      <c r="Y1488" s="66"/>
      <c r="Z1488" s="66"/>
    </row>
    <row r="1489" spans="1:26">
      <c r="A1489" s="66"/>
      <c r="B1489" s="66"/>
      <c r="C1489" s="66"/>
      <c r="D1489" s="66"/>
      <c r="E1489" s="66"/>
      <c r="F1489" s="67"/>
      <c r="G1489" s="66"/>
      <c r="H1489" s="67"/>
      <c r="I1489" s="67"/>
      <c r="J1489" s="69"/>
      <c r="K1489" s="66"/>
      <c r="L1489" s="67"/>
      <c r="M1489" s="67"/>
      <c r="N1489" s="68"/>
      <c r="O1489" s="66"/>
      <c r="P1489" s="66"/>
      <c r="Q1489" s="66"/>
      <c r="R1489" s="66"/>
      <c r="S1489" s="66"/>
      <c r="T1489" s="66"/>
      <c r="U1489" s="66"/>
      <c r="V1489" s="66"/>
      <c r="W1489" s="66"/>
      <c r="X1489" s="66"/>
      <c r="Y1489" s="66"/>
      <c r="Z1489" s="66"/>
    </row>
    <row r="1490" spans="1:26">
      <c r="A1490" s="66"/>
      <c r="B1490" s="66"/>
      <c r="C1490" s="66"/>
      <c r="D1490" s="66"/>
      <c r="E1490" s="66"/>
      <c r="F1490" s="67"/>
      <c r="G1490" s="66"/>
      <c r="H1490" s="67"/>
      <c r="I1490" s="67"/>
      <c r="J1490" s="69"/>
      <c r="K1490" s="66"/>
      <c r="L1490" s="67"/>
      <c r="M1490" s="67"/>
      <c r="N1490" s="68"/>
      <c r="O1490" s="66"/>
      <c r="P1490" s="66"/>
      <c r="Q1490" s="66"/>
      <c r="R1490" s="66"/>
      <c r="S1490" s="66"/>
      <c r="T1490" s="66"/>
      <c r="U1490" s="66"/>
      <c r="V1490" s="66"/>
      <c r="W1490" s="66"/>
      <c r="X1490" s="66"/>
      <c r="Y1490" s="66"/>
      <c r="Z1490" s="66"/>
    </row>
    <row r="1491" spans="1:26">
      <c r="A1491" s="66"/>
      <c r="B1491" s="66"/>
      <c r="C1491" s="66"/>
      <c r="D1491" s="66"/>
      <c r="E1491" s="66"/>
      <c r="F1491" s="67"/>
      <c r="G1491" s="66"/>
      <c r="H1491" s="67"/>
      <c r="I1491" s="67"/>
      <c r="J1491" s="69"/>
      <c r="K1491" s="66"/>
      <c r="L1491" s="67"/>
      <c r="M1491" s="67"/>
      <c r="N1491" s="68"/>
      <c r="O1491" s="66"/>
      <c r="P1491" s="66"/>
      <c r="Q1491" s="66"/>
      <c r="R1491" s="66"/>
      <c r="S1491" s="66"/>
      <c r="T1491" s="66"/>
      <c r="U1491" s="66"/>
      <c r="V1491" s="66"/>
      <c r="W1491" s="66"/>
      <c r="X1491" s="66"/>
      <c r="Y1491" s="66"/>
      <c r="Z1491" s="66"/>
    </row>
    <row r="1492" spans="1:26">
      <c r="A1492" s="66"/>
      <c r="B1492" s="66"/>
      <c r="C1492" s="66"/>
      <c r="D1492" s="66"/>
      <c r="E1492" s="66"/>
      <c r="F1492" s="67"/>
      <c r="G1492" s="66"/>
      <c r="H1492" s="67"/>
      <c r="I1492" s="67"/>
      <c r="J1492" s="69"/>
      <c r="K1492" s="66"/>
      <c r="L1492" s="67"/>
      <c r="M1492" s="67"/>
      <c r="N1492" s="68"/>
      <c r="O1492" s="66"/>
      <c r="P1492" s="66"/>
      <c r="Q1492" s="66"/>
      <c r="R1492" s="66"/>
      <c r="S1492" s="66"/>
      <c r="T1492" s="66"/>
      <c r="U1492" s="66"/>
      <c r="V1492" s="66"/>
      <c r="W1492" s="66"/>
      <c r="X1492" s="66"/>
      <c r="Y1492" s="66"/>
      <c r="Z1492" s="66"/>
    </row>
    <row r="1493" spans="1:26">
      <c r="A1493" s="66"/>
      <c r="B1493" s="66"/>
      <c r="C1493" s="66"/>
      <c r="D1493" s="66"/>
      <c r="E1493" s="66"/>
      <c r="F1493" s="67"/>
      <c r="G1493" s="66"/>
      <c r="H1493" s="67"/>
      <c r="I1493" s="67"/>
      <c r="J1493" s="69"/>
      <c r="K1493" s="66"/>
      <c r="L1493" s="67"/>
      <c r="M1493" s="67"/>
      <c r="N1493" s="68"/>
      <c r="O1493" s="66"/>
      <c r="P1493" s="66"/>
      <c r="Q1493" s="66"/>
      <c r="R1493" s="66"/>
      <c r="S1493" s="66"/>
      <c r="T1493" s="66"/>
      <c r="U1493" s="66"/>
      <c r="V1493" s="66"/>
      <c r="W1493" s="66"/>
      <c r="X1493" s="66"/>
      <c r="Y1493" s="66"/>
      <c r="Z1493" s="66"/>
    </row>
    <row r="1494" spans="1:26">
      <c r="A1494" s="66"/>
      <c r="B1494" s="66"/>
      <c r="C1494" s="66"/>
      <c r="D1494" s="66"/>
      <c r="E1494" s="66"/>
      <c r="F1494" s="67"/>
      <c r="G1494" s="66"/>
      <c r="H1494" s="67"/>
      <c r="I1494" s="67"/>
      <c r="J1494" s="69"/>
      <c r="K1494" s="66"/>
      <c r="L1494" s="67"/>
      <c r="M1494" s="67"/>
      <c r="N1494" s="68"/>
      <c r="O1494" s="66"/>
      <c r="P1494" s="66"/>
      <c r="Q1494" s="66"/>
      <c r="R1494" s="66"/>
      <c r="S1494" s="66"/>
      <c r="T1494" s="66"/>
      <c r="U1494" s="66"/>
      <c r="V1494" s="66"/>
      <c r="W1494" s="66"/>
      <c r="X1494" s="66"/>
      <c r="Y1494" s="66"/>
      <c r="Z1494" s="66"/>
    </row>
    <row r="1495" spans="1:26">
      <c r="A1495" s="66"/>
      <c r="B1495" s="66"/>
      <c r="C1495" s="66"/>
      <c r="D1495" s="66"/>
      <c r="E1495" s="66"/>
      <c r="F1495" s="67"/>
      <c r="G1495" s="66"/>
      <c r="H1495" s="67"/>
      <c r="I1495" s="67"/>
      <c r="J1495" s="69"/>
      <c r="K1495" s="66"/>
      <c r="L1495" s="67"/>
      <c r="M1495" s="67"/>
      <c r="N1495" s="68"/>
      <c r="O1495" s="66"/>
      <c r="P1495" s="66"/>
      <c r="Q1495" s="66"/>
      <c r="R1495" s="66"/>
      <c r="S1495" s="66"/>
      <c r="T1495" s="66"/>
      <c r="U1495" s="66"/>
      <c r="V1495" s="66"/>
      <c r="W1495" s="66"/>
      <c r="X1495" s="66"/>
      <c r="Y1495" s="66"/>
      <c r="Z1495" s="66"/>
    </row>
    <row r="1496" spans="1:26">
      <c r="A1496" s="66"/>
      <c r="B1496" s="66"/>
      <c r="C1496" s="66"/>
      <c r="D1496" s="66"/>
      <c r="E1496" s="66"/>
      <c r="F1496" s="67"/>
      <c r="G1496" s="66"/>
      <c r="H1496" s="67"/>
      <c r="I1496" s="67"/>
      <c r="J1496" s="69"/>
      <c r="K1496" s="66"/>
      <c r="L1496" s="67"/>
      <c r="M1496" s="67"/>
      <c r="N1496" s="68"/>
      <c r="O1496" s="66"/>
      <c r="P1496" s="66"/>
      <c r="Q1496" s="66"/>
      <c r="R1496" s="66"/>
      <c r="S1496" s="66"/>
      <c r="T1496" s="66"/>
      <c r="U1496" s="66"/>
      <c r="V1496" s="66"/>
      <c r="W1496" s="66"/>
      <c r="X1496" s="66"/>
      <c r="Y1496" s="66"/>
      <c r="Z1496" s="66"/>
    </row>
    <row r="1497" spans="1:26">
      <c r="A1497" s="66"/>
      <c r="B1497" s="66"/>
      <c r="C1497" s="66"/>
      <c r="D1497" s="66"/>
      <c r="E1497" s="66"/>
      <c r="F1497" s="67"/>
      <c r="G1497" s="66"/>
      <c r="H1497" s="67"/>
      <c r="I1497" s="67"/>
      <c r="J1497" s="69"/>
      <c r="K1497" s="66"/>
      <c r="L1497" s="67"/>
      <c r="M1497" s="67"/>
      <c r="N1497" s="68"/>
      <c r="O1497" s="66"/>
      <c r="P1497" s="66"/>
      <c r="Q1497" s="66"/>
      <c r="R1497" s="66"/>
      <c r="S1497" s="66"/>
      <c r="T1497" s="66"/>
      <c r="U1497" s="66"/>
      <c r="V1497" s="66"/>
      <c r="W1497" s="66"/>
      <c r="X1497" s="66"/>
      <c r="Y1497" s="66"/>
      <c r="Z1497" s="66"/>
    </row>
    <row r="1498" spans="1:26">
      <c r="A1498" s="66"/>
      <c r="B1498" s="66"/>
      <c r="C1498" s="66"/>
      <c r="D1498" s="66"/>
      <c r="E1498" s="66"/>
      <c r="F1498" s="67"/>
      <c r="G1498" s="66"/>
      <c r="H1498" s="67"/>
      <c r="I1498" s="67"/>
      <c r="J1498" s="69"/>
      <c r="K1498" s="66"/>
      <c r="L1498" s="67"/>
      <c r="M1498" s="67"/>
      <c r="N1498" s="68"/>
      <c r="O1498" s="66"/>
      <c r="P1498" s="66"/>
      <c r="Q1498" s="66"/>
      <c r="R1498" s="66"/>
      <c r="S1498" s="66"/>
      <c r="T1498" s="66"/>
      <c r="U1498" s="66"/>
      <c r="V1498" s="66"/>
      <c r="W1498" s="66"/>
      <c r="X1498" s="66"/>
      <c r="Y1498" s="66"/>
      <c r="Z1498" s="66"/>
    </row>
    <row r="1499" spans="1:26">
      <c r="A1499" s="66"/>
      <c r="B1499" s="66"/>
      <c r="C1499" s="66"/>
      <c r="D1499" s="66"/>
      <c r="E1499" s="66"/>
      <c r="F1499" s="67"/>
      <c r="G1499" s="66"/>
      <c r="H1499" s="67"/>
      <c r="I1499" s="67"/>
      <c r="J1499" s="69"/>
      <c r="K1499" s="66"/>
      <c r="L1499" s="67"/>
      <c r="M1499" s="67"/>
      <c r="N1499" s="68"/>
      <c r="O1499" s="66"/>
      <c r="P1499" s="66"/>
      <c r="Q1499" s="66"/>
      <c r="R1499" s="66"/>
      <c r="S1499" s="66"/>
      <c r="T1499" s="66"/>
      <c r="U1499" s="66"/>
      <c r="V1499" s="66"/>
      <c r="W1499" s="66"/>
      <c r="X1499" s="66"/>
      <c r="Y1499" s="66"/>
      <c r="Z1499" s="66"/>
    </row>
    <row r="1500" spans="1:26">
      <c r="A1500" s="66"/>
      <c r="B1500" s="66"/>
      <c r="C1500" s="66"/>
      <c r="D1500" s="66"/>
      <c r="E1500" s="66"/>
      <c r="F1500" s="67"/>
      <c r="G1500" s="66"/>
      <c r="H1500" s="67"/>
      <c r="I1500" s="67"/>
      <c r="J1500" s="69"/>
      <c r="K1500" s="66"/>
      <c r="L1500" s="67"/>
      <c r="M1500" s="67"/>
      <c r="N1500" s="68"/>
      <c r="O1500" s="66"/>
      <c r="P1500" s="66"/>
      <c r="Q1500" s="66"/>
      <c r="R1500" s="66"/>
      <c r="S1500" s="66"/>
      <c r="T1500" s="66"/>
      <c r="U1500" s="66"/>
      <c r="V1500" s="66"/>
      <c r="W1500" s="66"/>
      <c r="X1500" s="66"/>
      <c r="Y1500" s="66"/>
      <c r="Z1500" s="66"/>
    </row>
    <row r="1501" spans="1:26">
      <c r="A1501" s="66"/>
      <c r="B1501" s="66"/>
      <c r="C1501" s="66"/>
      <c r="D1501" s="66"/>
      <c r="E1501" s="66"/>
      <c r="F1501" s="67"/>
      <c r="G1501" s="66"/>
      <c r="H1501" s="67"/>
      <c r="I1501" s="67"/>
      <c r="J1501" s="69"/>
      <c r="K1501" s="66"/>
      <c r="L1501" s="67"/>
      <c r="M1501" s="67"/>
      <c r="N1501" s="68"/>
      <c r="O1501" s="66"/>
      <c r="P1501" s="66"/>
      <c r="Q1501" s="66"/>
      <c r="R1501" s="66"/>
      <c r="S1501" s="66"/>
      <c r="T1501" s="66"/>
      <c r="U1501" s="66"/>
      <c r="V1501" s="66"/>
      <c r="W1501" s="66"/>
      <c r="X1501" s="66"/>
      <c r="Y1501" s="66"/>
      <c r="Z1501" s="66"/>
    </row>
    <row r="1502" spans="1:26">
      <c r="A1502" s="66"/>
      <c r="B1502" s="66"/>
      <c r="C1502" s="66"/>
      <c r="D1502" s="66"/>
      <c r="E1502" s="66"/>
      <c r="F1502" s="67"/>
      <c r="G1502" s="66"/>
      <c r="H1502" s="67"/>
      <c r="I1502" s="67"/>
      <c r="J1502" s="69"/>
      <c r="K1502" s="66"/>
      <c r="L1502" s="67"/>
      <c r="M1502" s="67"/>
      <c r="N1502" s="68"/>
      <c r="O1502" s="66"/>
      <c r="P1502" s="66"/>
      <c r="Q1502" s="66"/>
      <c r="R1502" s="66"/>
      <c r="S1502" s="66"/>
      <c r="T1502" s="66"/>
      <c r="U1502" s="66"/>
      <c r="V1502" s="66"/>
      <c r="W1502" s="66"/>
      <c r="X1502" s="66"/>
      <c r="Y1502" s="66"/>
      <c r="Z1502" s="66"/>
    </row>
    <row r="1503" spans="1:26">
      <c r="A1503" s="66"/>
      <c r="B1503" s="66"/>
      <c r="C1503" s="66"/>
      <c r="D1503" s="66"/>
      <c r="E1503" s="66"/>
      <c r="F1503" s="67"/>
      <c r="G1503" s="66"/>
      <c r="H1503" s="67"/>
      <c r="I1503" s="67"/>
      <c r="J1503" s="69"/>
      <c r="K1503" s="66"/>
      <c r="L1503" s="67"/>
      <c r="M1503" s="67"/>
      <c r="N1503" s="68"/>
      <c r="O1503" s="66"/>
      <c r="P1503" s="66"/>
      <c r="Q1503" s="66"/>
      <c r="R1503" s="66"/>
      <c r="S1503" s="66"/>
      <c r="T1503" s="66"/>
      <c r="U1503" s="66"/>
      <c r="V1503" s="66"/>
      <c r="W1503" s="66"/>
      <c r="X1503" s="66"/>
      <c r="Y1503" s="66"/>
      <c r="Z1503" s="66"/>
    </row>
    <row r="1504" spans="1:26">
      <c r="A1504" s="66"/>
      <c r="B1504" s="66"/>
      <c r="C1504" s="66"/>
      <c r="D1504" s="66"/>
      <c r="E1504" s="66"/>
      <c r="F1504" s="67"/>
      <c r="G1504" s="66"/>
      <c r="H1504" s="67"/>
      <c r="I1504" s="67"/>
      <c r="J1504" s="69"/>
      <c r="K1504" s="66"/>
      <c r="L1504" s="67"/>
      <c r="M1504" s="67"/>
      <c r="N1504" s="68"/>
      <c r="O1504" s="66"/>
      <c r="P1504" s="66"/>
      <c r="Q1504" s="66"/>
      <c r="R1504" s="66"/>
      <c r="S1504" s="66"/>
      <c r="T1504" s="66"/>
      <c r="U1504" s="66"/>
      <c r="V1504" s="66"/>
      <c r="W1504" s="66"/>
      <c r="X1504" s="66"/>
      <c r="Y1504" s="66"/>
      <c r="Z1504" s="66"/>
    </row>
    <row r="1505" spans="1:26">
      <c r="A1505" s="66"/>
      <c r="B1505" s="66"/>
      <c r="C1505" s="66"/>
      <c r="D1505" s="66"/>
      <c r="E1505" s="66"/>
      <c r="F1505" s="67"/>
      <c r="G1505" s="66"/>
      <c r="H1505" s="67"/>
      <c r="I1505" s="67"/>
      <c r="J1505" s="69"/>
      <c r="K1505" s="66"/>
      <c r="L1505" s="67"/>
      <c r="M1505" s="67"/>
      <c r="N1505" s="68"/>
      <c r="O1505" s="66"/>
      <c r="P1505" s="66"/>
      <c r="Q1505" s="66"/>
      <c r="R1505" s="66"/>
      <c r="S1505" s="66"/>
      <c r="T1505" s="66"/>
      <c r="U1505" s="66"/>
      <c r="V1505" s="66"/>
      <c r="W1505" s="66"/>
      <c r="X1505" s="66"/>
      <c r="Y1505" s="66"/>
      <c r="Z1505" s="66"/>
    </row>
    <row r="1506" spans="1:26">
      <c r="A1506" s="66"/>
      <c r="B1506" s="66"/>
      <c r="C1506" s="66"/>
      <c r="D1506" s="66"/>
      <c r="E1506" s="66"/>
      <c r="F1506" s="67"/>
      <c r="G1506" s="66"/>
      <c r="H1506" s="67"/>
      <c r="I1506" s="67"/>
      <c r="J1506" s="69"/>
      <c r="K1506" s="66"/>
      <c r="L1506" s="67"/>
      <c r="M1506" s="67"/>
      <c r="N1506" s="68"/>
      <c r="O1506" s="66"/>
      <c r="P1506" s="66"/>
      <c r="Q1506" s="66"/>
      <c r="R1506" s="66"/>
      <c r="S1506" s="66"/>
      <c r="T1506" s="66"/>
      <c r="U1506" s="66"/>
      <c r="V1506" s="66"/>
      <c r="W1506" s="66"/>
      <c r="X1506" s="66"/>
      <c r="Y1506" s="66"/>
      <c r="Z1506" s="66"/>
    </row>
    <row r="1507" spans="1:26">
      <c r="A1507" s="66"/>
      <c r="B1507" s="66"/>
      <c r="C1507" s="66"/>
      <c r="D1507" s="66"/>
      <c r="E1507" s="66"/>
      <c r="F1507" s="67"/>
      <c r="G1507" s="66"/>
      <c r="H1507" s="67"/>
      <c r="I1507" s="67"/>
      <c r="J1507" s="69"/>
      <c r="K1507" s="66"/>
      <c r="L1507" s="67"/>
      <c r="M1507" s="67"/>
      <c r="N1507" s="68"/>
      <c r="O1507" s="66"/>
      <c r="P1507" s="66"/>
      <c r="Q1507" s="66"/>
      <c r="R1507" s="66"/>
      <c r="S1507" s="66"/>
      <c r="T1507" s="66"/>
      <c r="U1507" s="66"/>
      <c r="V1507" s="66"/>
      <c r="W1507" s="66"/>
      <c r="X1507" s="66"/>
      <c r="Y1507" s="66"/>
      <c r="Z1507" s="66"/>
    </row>
    <row r="1508" spans="1:26">
      <c r="A1508" s="66"/>
      <c r="B1508" s="66"/>
      <c r="C1508" s="66"/>
      <c r="D1508" s="66"/>
      <c r="E1508" s="66"/>
      <c r="F1508" s="67"/>
      <c r="G1508" s="66"/>
      <c r="H1508" s="67"/>
      <c r="I1508" s="67"/>
      <c r="J1508" s="69"/>
      <c r="K1508" s="66"/>
      <c r="L1508" s="67"/>
      <c r="M1508" s="67"/>
      <c r="N1508" s="68"/>
      <c r="O1508" s="66"/>
      <c r="P1508" s="66"/>
      <c r="Q1508" s="66"/>
      <c r="R1508" s="66"/>
      <c r="S1508" s="66"/>
      <c r="T1508" s="66"/>
      <c r="U1508" s="66"/>
      <c r="V1508" s="66"/>
      <c r="W1508" s="66"/>
      <c r="X1508" s="66"/>
      <c r="Y1508" s="66"/>
      <c r="Z1508" s="66"/>
    </row>
    <row r="1509" spans="1:26">
      <c r="A1509" s="66"/>
      <c r="B1509" s="66"/>
      <c r="C1509" s="66"/>
      <c r="D1509" s="66"/>
      <c r="E1509" s="66"/>
      <c r="F1509" s="67"/>
      <c r="G1509" s="66"/>
      <c r="H1509" s="67"/>
      <c r="I1509" s="67"/>
      <c r="J1509" s="69"/>
      <c r="K1509" s="66"/>
      <c r="L1509" s="67"/>
      <c r="M1509" s="67"/>
      <c r="N1509" s="68"/>
      <c r="O1509" s="66"/>
      <c r="P1509" s="66"/>
      <c r="Q1509" s="66"/>
      <c r="R1509" s="66"/>
      <c r="S1509" s="66"/>
      <c r="T1509" s="66"/>
      <c r="U1509" s="66"/>
      <c r="V1509" s="66"/>
      <c r="W1509" s="66"/>
      <c r="X1509" s="66"/>
      <c r="Y1509" s="66"/>
      <c r="Z1509" s="66"/>
    </row>
    <row r="1510" spans="1:26">
      <c r="A1510" s="66"/>
      <c r="B1510" s="66"/>
      <c r="C1510" s="66"/>
      <c r="D1510" s="66"/>
      <c r="E1510" s="66"/>
      <c r="F1510" s="67"/>
      <c r="G1510" s="66"/>
      <c r="H1510" s="67"/>
      <c r="I1510" s="67"/>
      <c r="J1510" s="69"/>
      <c r="K1510" s="66"/>
      <c r="L1510" s="67"/>
      <c r="M1510" s="67"/>
      <c r="N1510" s="68"/>
      <c r="O1510" s="66"/>
      <c r="P1510" s="66"/>
      <c r="Q1510" s="66"/>
      <c r="R1510" s="66"/>
      <c r="S1510" s="66"/>
      <c r="T1510" s="66"/>
      <c r="U1510" s="66"/>
      <c r="V1510" s="66"/>
      <c r="W1510" s="66"/>
      <c r="X1510" s="66"/>
      <c r="Y1510" s="66"/>
      <c r="Z1510" s="66"/>
    </row>
    <row r="1511" spans="1:26">
      <c r="A1511" s="66"/>
      <c r="B1511" s="66"/>
      <c r="C1511" s="66"/>
      <c r="D1511" s="66"/>
      <c r="E1511" s="66"/>
      <c r="F1511" s="67"/>
      <c r="G1511" s="66"/>
      <c r="H1511" s="67"/>
      <c r="I1511" s="67"/>
      <c r="J1511" s="69"/>
      <c r="K1511" s="66"/>
      <c r="L1511" s="67"/>
      <c r="M1511" s="67"/>
      <c r="N1511" s="68"/>
      <c r="O1511" s="66"/>
      <c r="P1511" s="66"/>
      <c r="Q1511" s="66"/>
      <c r="R1511" s="66"/>
      <c r="S1511" s="66"/>
      <c r="T1511" s="66"/>
      <c r="U1511" s="66"/>
      <c r="V1511" s="66"/>
      <c r="W1511" s="66"/>
      <c r="X1511" s="66"/>
      <c r="Y1511" s="66"/>
      <c r="Z1511" s="66"/>
    </row>
    <row r="1512" spans="1:26">
      <c r="A1512" s="66"/>
      <c r="B1512" s="66"/>
      <c r="C1512" s="66"/>
      <c r="D1512" s="66"/>
      <c r="E1512" s="66"/>
      <c r="F1512" s="67"/>
      <c r="G1512" s="66"/>
      <c r="H1512" s="67"/>
      <c r="I1512" s="67"/>
      <c r="J1512" s="69"/>
      <c r="K1512" s="66"/>
      <c r="L1512" s="67"/>
      <c r="M1512" s="67"/>
      <c r="N1512" s="68"/>
      <c r="O1512" s="66"/>
      <c r="P1512" s="66"/>
      <c r="Q1512" s="66"/>
      <c r="R1512" s="66"/>
      <c r="S1512" s="66"/>
      <c r="T1512" s="66"/>
      <c r="U1512" s="66"/>
      <c r="V1512" s="66"/>
      <c r="W1512" s="66"/>
      <c r="X1512" s="66"/>
      <c r="Y1512" s="66"/>
      <c r="Z1512" s="66"/>
    </row>
    <row r="1513" spans="1:26">
      <c r="A1513" s="66"/>
      <c r="B1513" s="66"/>
      <c r="C1513" s="66"/>
      <c r="D1513" s="66"/>
      <c r="E1513" s="66"/>
      <c r="F1513" s="67"/>
      <c r="G1513" s="66"/>
      <c r="H1513" s="67"/>
      <c r="I1513" s="67"/>
      <c r="J1513" s="69"/>
      <c r="K1513" s="66"/>
      <c r="L1513" s="67"/>
      <c r="M1513" s="67"/>
      <c r="N1513" s="68"/>
      <c r="O1513" s="66"/>
      <c r="P1513" s="66"/>
      <c r="Q1513" s="66"/>
      <c r="R1513" s="66"/>
      <c r="S1513" s="66"/>
      <c r="T1513" s="66"/>
      <c r="U1513" s="66"/>
      <c r="V1513" s="66"/>
      <c r="W1513" s="66"/>
      <c r="X1513" s="66"/>
      <c r="Y1513" s="66"/>
      <c r="Z1513" s="66"/>
    </row>
    <row r="1514" spans="1:26">
      <c r="A1514" s="66"/>
      <c r="B1514" s="66"/>
      <c r="C1514" s="66"/>
      <c r="D1514" s="66"/>
      <c r="E1514" s="66"/>
      <c r="F1514" s="67"/>
      <c r="G1514" s="66"/>
      <c r="H1514" s="67"/>
      <c r="I1514" s="67"/>
      <c r="J1514" s="69"/>
      <c r="K1514" s="66"/>
      <c r="L1514" s="67"/>
      <c r="M1514" s="67"/>
      <c r="N1514" s="68"/>
      <c r="O1514" s="66"/>
      <c r="P1514" s="66"/>
      <c r="Q1514" s="66"/>
      <c r="R1514" s="66"/>
      <c r="S1514" s="66"/>
      <c r="T1514" s="66"/>
      <c r="U1514" s="66"/>
      <c r="V1514" s="66"/>
      <c r="W1514" s="66"/>
      <c r="X1514" s="66"/>
      <c r="Y1514" s="66"/>
      <c r="Z1514" s="66"/>
    </row>
    <row r="1515" spans="1:26">
      <c r="A1515" s="66"/>
      <c r="B1515" s="66"/>
      <c r="C1515" s="66"/>
      <c r="D1515" s="66"/>
      <c r="E1515" s="66"/>
      <c r="F1515" s="67"/>
      <c r="G1515" s="66"/>
      <c r="H1515" s="67"/>
      <c r="I1515" s="67"/>
      <c r="J1515" s="69"/>
      <c r="K1515" s="66"/>
      <c r="L1515" s="67"/>
      <c r="M1515" s="67"/>
      <c r="N1515" s="68"/>
      <c r="O1515" s="66"/>
      <c r="P1515" s="66"/>
      <c r="Q1515" s="66"/>
      <c r="R1515" s="66"/>
      <c r="S1515" s="66"/>
      <c r="T1515" s="66"/>
      <c r="U1515" s="66"/>
      <c r="V1515" s="66"/>
      <c r="W1515" s="66"/>
      <c r="X1515" s="66"/>
      <c r="Y1515" s="66"/>
      <c r="Z1515" s="66"/>
    </row>
    <row r="1516" spans="1:26">
      <c r="A1516" s="66"/>
      <c r="B1516" s="66"/>
      <c r="C1516" s="66"/>
      <c r="D1516" s="66"/>
      <c r="E1516" s="66"/>
      <c r="F1516" s="67"/>
      <c r="G1516" s="66"/>
      <c r="H1516" s="67"/>
      <c r="I1516" s="67"/>
      <c r="J1516" s="69"/>
      <c r="K1516" s="66"/>
      <c r="L1516" s="67"/>
      <c r="M1516" s="67"/>
      <c r="N1516" s="68"/>
      <c r="O1516" s="66"/>
      <c r="P1516" s="66"/>
      <c r="Q1516" s="66"/>
      <c r="R1516" s="66"/>
      <c r="S1516" s="66"/>
      <c r="T1516" s="66"/>
      <c r="U1516" s="66"/>
      <c r="V1516" s="66"/>
      <c r="W1516" s="66"/>
      <c r="X1516" s="66"/>
      <c r="Y1516" s="66"/>
      <c r="Z1516" s="66"/>
    </row>
    <row r="1517" spans="1:26">
      <c r="A1517" s="66"/>
      <c r="B1517" s="66"/>
      <c r="C1517" s="66"/>
      <c r="D1517" s="66"/>
      <c r="E1517" s="66"/>
      <c r="F1517" s="67"/>
      <c r="G1517" s="66"/>
      <c r="H1517" s="67"/>
      <c r="I1517" s="67"/>
      <c r="J1517" s="69"/>
      <c r="K1517" s="66"/>
      <c r="L1517" s="67"/>
      <c r="M1517" s="67"/>
      <c r="N1517" s="68"/>
      <c r="O1517" s="66"/>
      <c r="P1517" s="66"/>
      <c r="Q1517" s="66"/>
      <c r="R1517" s="66"/>
      <c r="S1517" s="66"/>
      <c r="T1517" s="66"/>
      <c r="U1517" s="66"/>
      <c r="V1517" s="66"/>
      <c r="W1517" s="66"/>
      <c r="X1517" s="66"/>
      <c r="Y1517" s="66"/>
      <c r="Z1517" s="66"/>
    </row>
    <row r="1518" spans="1:26">
      <c r="A1518" s="66"/>
      <c r="B1518" s="66"/>
      <c r="C1518" s="66"/>
      <c r="D1518" s="66"/>
      <c r="E1518" s="66"/>
      <c r="F1518" s="67"/>
      <c r="G1518" s="66"/>
      <c r="H1518" s="67"/>
      <c r="I1518" s="67"/>
      <c r="J1518" s="69"/>
      <c r="K1518" s="66"/>
      <c r="L1518" s="67"/>
      <c r="M1518" s="67"/>
      <c r="N1518" s="68"/>
      <c r="O1518" s="66"/>
      <c r="P1518" s="66"/>
      <c r="Q1518" s="66"/>
      <c r="R1518" s="66"/>
      <c r="S1518" s="66"/>
      <c r="T1518" s="66"/>
      <c r="U1518" s="66"/>
      <c r="V1518" s="66"/>
      <c r="W1518" s="66"/>
      <c r="X1518" s="66"/>
      <c r="Y1518" s="66"/>
      <c r="Z1518" s="66"/>
    </row>
    <row r="1519" spans="1:26">
      <c r="A1519" s="66"/>
      <c r="B1519" s="66"/>
      <c r="C1519" s="66"/>
      <c r="D1519" s="66"/>
      <c r="E1519" s="66"/>
      <c r="F1519" s="67"/>
      <c r="G1519" s="66"/>
      <c r="H1519" s="67"/>
      <c r="I1519" s="67"/>
      <c r="J1519" s="69"/>
      <c r="K1519" s="66"/>
      <c r="L1519" s="67"/>
      <c r="M1519" s="67"/>
      <c r="N1519" s="68"/>
      <c r="O1519" s="66"/>
      <c r="P1519" s="66"/>
      <c r="Q1519" s="66"/>
      <c r="R1519" s="66"/>
      <c r="S1519" s="66"/>
      <c r="T1519" s="66"/>
      <c r="U1519" s="66"/>
      <c r="V1519" s="66"/>
      <c r="W1519" s="66"/>
      <c r="X1519" s="66"/>
      <c r="Y1519" s="66"/>
      <c r="Z1519" s="66"/>
    </row>
    <row r="1520" spans="1:26">
      <c r="A1520" s="66"/>
      <c r="B1520" s="66"/>
      <c r="C1520" s="66"/>
      <c r="D1520" s="66"/>
      <c r="E1520" s="66"/>
      <c r="F1520" s="67"/>
      <c r="G1520" s="66"/>
      <c r="H1520" s="67"/>
      <c r="I1520" s="67"/>
      <c r="J1520" s="69"/>
      <c r="K1520" s="66"/>
      <c r="L1520" s="67"/>
      <c r="M1520" s="67"/>
      <c r="N1520" s="68"/>
      <c r="O1520" s="66"/>
      <c r="P1520" s="66"/>
      <c r="Q1520" s="66"/>
      <c r="R1520" s="66"/>
      <c r="S1520" s="66"/>
      <c r="T1520" s="66"/>
      <c r="U1520" s="66"/>
      <c r="V1520" s="66"/>
      <c r="W1520" s="66"/>
      <c r="X1520" s="66"/>
      <c r="Y1520" s="66"/>
      <c r="Z1520" s="66"/>
    </row>
    <row r="1521" spans="1:26">
      <c r="A1521" s="66"/>
      <c r="B1521" s="66"/>
      <c r="C1521" s="66"/>
      <c r="D1521" s="66"/>
      <c r="E1521" s="66"/>
      <c r="F1521" s="67"/>
      <c r="G1521" s="66"/>
      <c r="H1521" s="67"/>
      <c r="I1521" s="67"/>
      <c r="J1521" s="69"/>
      <c r="K1521" s="66"/>
      <c r="L1521" s="67"/>
      <c r="M1521" s="67"/>
      <c r="N1521" s="68"/>
      <c r="O1521" s="66"/>
      <c r="P1521" s="66"/>
      <c r="Q1521" s="66"/>
      <c r="R1521" s="66"/>
      <c r="S1521" s="66"/>
      <c r="T1521" s="66"/>
      <c r="U1521" s="66"/>
      <c r="V1521" s="66"/>
      <c r="W1521" s="66"/>
      <c r="X1521" s="66"/>
      <c r="Y1521" s="66"/>
      <c r="Z1521" s="66"/>
    </row>
    <row r="1522" spans="1:26">
      <c r="A1522" s="66"/>
      <c r="B1522" s="66"/>
      <c r="C1522" s="66"/>
      <c r="D1522" s="66"/>
      <c r="E1522" s="66"/>
      <c r="F1522" s="67"/>
      <c r="G1522" s="66"/>
      <c r="H1522" s="67"/>
      <c r="I1522" s="67"/>
      <c r="J1522" s="69"/>
      <c r="K1522" s="66"/>
      <c r="L1522" s="67"/>
      <c r="M1522" s="67"/>
      <c r="N1522" s="68"/>
      <c r="O1522" s="66"/>
      <c r="P1522" s="66"/>
      <c r="Q1522" s="66"/>
      <c r="R1522" s="66"/>
      <c r="S1522" s="66"/>
      <c r="T1522" s="66"/>
      <c r="U1522" s="66"/>
      <c r="V1522" s="66"/>
      <c r="W1522" s="66"/>
      <c r="X1522" s="66"/>
      <c r="Y1522" s="66"/>
      <c r="Z1522" s="66"/>
    </row>
    <row r="1523" spans="1:26">
      <c r="A1523" s="66"/>
      <c r="B1523" s="66"/>
      <c r="C1523" s="66"/>
      <c r="D1523" s="66"/>
      <c r="E1523" s="66"/>
      <c r="F1523" s="67"/>
      <c r="G1523" s="66"/>
      <c r="H1523" s="67"/>
      <c r="I1523" s="67"/>
      <c r="J1523" s="69"/>
      <c r="K1523" s="66"/>
      <c r="L1523" s="67"/>
      <c r="M1523" s="67"/>
      <c r="N1523" s="68"/>
      <c r="O1523" s="66"/>
      <c r="P1523" s="66"/>
      <c r="Q1523" s="66"/>
      <c r="R1523" s="66"/>
      <c r="S1523" s="66"/>
      <c r="T1523" s="66"/>
      <c r="U1523" s="66"/>
      <c r="V1523" s="66"/>
      <c r="W1523" s="66"/>
      <c r="X1523" s="66"/>
      <c r="Y1523" s="66"/>
      <c r="Z1523" s="66"/>
    </row>
    <row r="1524" spans="1:26">
      <c r="A1524" s="66"/>
      <c r="B1524" s="66"/>
      <c r="C1524" s="66"/>
      <c r="D1524" s="66"/>
      <c r="E1524" s="66"/>
      <c r="F1524" s="67"/>
      <c r="G1524" s="66"/>
      <c r="H1524" s="67"/>
      <c r="I1524" s="67"/>
      <c r="J1524" s="69"/>
      <c r="K1524" s="66"/>
      <c r="L1524" s="67"/>
      <c r="M1524" s="67"/>
      <c r="N1524" s="68"/>
      <c r="O1524" s="66"/>
      <c r="P1524" s="66"/>
      <c r="Q1524" s="66"/>
      <c r="R1524" s="66"/>
      <c r="S1524" s="66"/>
      <c r="T1524" s="66"/>
      <c r="U1524" s="66"/>
      <c r="V1524" s="66"/>
      <c r="W1524" s="66"/>
      <c r="X1524" s="66"/>
      <c r="Y1524" s="66"/>
      <c r="Z1524" s="66"/>
    </row>
    <row r="1525" spans="1:26">
      <c r="A1525" s="66"/>
      <c r="B1525" s="66"/>
      <c r="C1525" s="66"/>
      <c r="D1525" s="66"/>
      <c r="E1525" s="66"/>
      <c r="F1525" s="67"/>
      <c r="G1525" s="66"/>
      <c r="H1525" s="67"/>
      <c r="I1525" s="67"/>
      <c r="J1525" s="69"/>
      <c r="K1525" s="66"/>
      <c r="L1525" s="67"/>
      <c r="M1525" s="67"/>
      <c r="N1525" s="68"/>
      <c r="O1525" s="66"/>
      <c r="P1525" s="66"/>
      <c r="Q1525" s="66"/>
      <c r="R1525" s="66"/>
      <c r="S1525" s="66"/>
      <c r="T1525" s="66"/>
      <c r="U1525" s="66"/>
      <c r="V1525" s="66"/>
      <c r="W1525" s="66"/>
      <c r="X1525" s="66"/>
      <c r="Y1525" s="66"/>
      <c r="Z1525" s="66"/>
    </row>
    <row r="1526" spans="1:26">
      <c r="A1526" s="66"/>
      <c r="B1526" s="66"/>
      <c r="C1526" s="66"/>
      <c r="D1526" s="66"/>
      <c r="E1526" s="66"/>
      <c r="F1526" s="67"/>
      <c r="G1526" s="66"/>
      <c r="H1526" s="67"/>
      <c r="I1526" s="67"/>
      <c r="J1526" s="69"/>
      <c r="K1526" s="66"/>
      <c r="L1526" s="67"/>
      <c r="M1526" s="67"/>
      <c r="N1526" s="68"/>
      <c r="O1526" s="66"/>
      <c r="P1526" s="66"/>
      <c r="Q1526" s="66"/>
      <c r="R1526" s="66"/>
      <c r="S1526" s="66"/>
      <c r="T1526" s="66"/>
      <c r="U1526" s="66"/>
      <c r="V1526" s="66"/>
      <c r="W1526" s="66"/>
      <c r="X1526" s="66"/>
      <c r="Y1526" s="66"/>
      <c r="Z1526" s="66"/>
    </row>
    <row r="1527" spans="1:26">
      <c r="A1527" s="66"/>
      <c r="B1527" s="66"/>
      <c r="C1527" s="66"/>
      <c r="D1527" s="66"/>
      <c r="E1527" s="66"/>
      <c r="F1527" s="67"/>
      <c r="G1527" s="66"/>
      <c r="H1527" s="67"/>
      <c r="I1527" s="67"/>
      <c r="J1527" s="69"/>
      <c r="K1527" s="66"/>
      <c r="L1527" s="67"/>
      <c r="M1527" s="67"/>
      <c r="N1527" s="68"/>
      <c r="O1527" s="66"/>
      <c r="P1527" s="66"/>
      <c r="Q1527" s="66"/>
      <c r="R1527" s="66"/>
      <c r="S1527" s="66"/>
      <c r="T1527" s="66"/>
      <c r="U1527" s="66"/>
      <c r="V1527" s="66"/>
      <c r="W1527" s="66"/>
      <c r="X1527" s="66"/>
      <c r="Y1527" s="66"/>
      <c r="Z1527" s="66"/>
    </row>
    <row r="1528" spans="1:26">
      <c r="A1528" s="66"/>
      <c r="B1528" s="66"/>
      <c r="C1528" s="66"/>
      <c r="D1528" s="66"/>
      <c r="E1528" s="66"/>
      <c r="F1528" s="67"/>
      <c r="G1528" s="66"/>
      <c r="H1528" s="67"/>
      <c r="I1528" s="67"/>
      <c r="J1528" s="69"/>
      <c r="K1528" s="66"/>
      <c r="L1528" s="67"/>
      <c r="M1528" s="67"/>
      <c r="N1528" s="68"/>
      <c r="O1528" s="66"/>
      <c r="P1528" s="66"/>
      <c r="Q1528" s="66"/>
      <c r="R1528" s="66"/>
      <c r="S1528" s="66"/>
      <c r="T1528" s="66"/>
      <c r="U1528" s="66"/>
      <c r="V1528" s="66"/>
      <c r="W1528" s="66"/>
      <c r="X1528" s="66"/>
      <c r="Y1528" s="66"/>
      <c r="Z1528" s="66"/>
    </row>
    <row r="1529" spans="1:26">
      <c r="A1529" s="66"/>
      <c r="B1529" s="66"/>
      <c r="C1529" s="66"/>
      <c r="D1529" s="66"/>
      <c r="E1529" s="66"/>
      <c r="F1529" s="67"/>
      <c r="G1529" s="66"/>
      <c r="H1529" s="67"/>
      <c r="I1529" s="67"/>
      <c r="J1529" s="69"/>
      <c r="K1529" s="66"/>
      <c r="L1529" s="67"/>
      <c r="M1529" s="67"/>
      <c r="N1529" s="68"/>
      <c r="O1529" s="66"/>
      <c r="P1529" s="66"/>
      <c r="Q1529" s="66"/>
      <c r="R1529" s="66"/>
      <c r="S1529" s="66"/>
      <c r="T1529" s="66"/>
      <c r="U1529" s="66"/>
      <c r="V1529" s="66"/>
      <c r="W1529" s="66"/>
      <c r="X1529" s="66"/>
      <c r="Y1529" s="66"/>
      <c r="Z1529" s="66"/>
    </row>
    <row r="1530" spans="1:26">
      <c r="A1530" s="66"/>
      <c r="B1530" s="66"/>
      <c r="C1530" s="66"/>
      <c r="D1530" s="66"/>
      <c r="E1530" s="66"/>
      <c r="F1530" s="67"/>
      <c r="G1530" s="66"/>
      <c r="H1530" s="67"/>
      <c r="I1530" s="67"/>
      <c r="J1530" s="69"/>
      <c r="K1530" s="66"/>
      <c r="L1530" s="67"/>
      <c r="M1530" s="67"/>
      <c r="N1530" s="68"/>
      <c r="O1530" s="66"/>
      <c r="P1530" s="66"/>
      <c r="Q1530" s="66"/>
      <c r="R1530" s="66"/>
      <c r="S1530" s="66"/>
      <c r="T1530" s="66"/>
      <c r="U1530" s="66"/>
      <c r="V1530" s="66"/>
      <c r="W1530" s="66"/>
      <c r="X1530" s="66"/>
      <c r="Y1530" s="66"/>
      <c r="Z1530" s="66"/>
    </row>
    <row r="1531" spans="1:26">
      <c r="A1531" s="66"/>
      <c r="B1531" s="66"/>
      <c r="C1531" s="66"/>
      <c r="D1531" s="66"/>
      <c r="E1531" s="66"/>
      <c r="F1531" s="67"/>
      <c r="G1531" s="66"/>
      <c r="H1531" s="67"/>
      <c r="I1531" s="67"/>
      <c r="J1531" s="69"/>
      <c r="K1531" s="66"/>
      <c r="L1531" s="67"/>
      <c r="M1531" s="67"/>
      <c r="N1531" s="68"/>
      <c r="O1531" s="66"/>
      <c r="P1531" s="66"/>
      <c r="Q1531" s="66"/>
      <c r="R1531" s="66"/>
      <c r="S1531" s="66"/>
      <c r="T1531" s="66"/>
      <c r="U1531" s="66"/>
      <c r="V1531" s="66"/>
      <c r="W1531" s="66"/>
      <c r="X1531" s="66"/>
      <c r="Y1531" s="66"/>
      <c r="Z1531" s="66"/>
    </row>
    <row r="1532" spans="1:26">
      <c r="A1532" s="66"/>
      <c r="B1532" s="66"/>
      <c r="C1532" s="66"/>
      <c r="D1532" s="66"/>
      <c r="E1532" s="66"/>
      <c r="F1532" s="67"/>
      <c r="G1532" s="66"/>
      <c r="H1532" s="67"/>
      <c r="I1532" s="67"/>
      <c r="J1532" s="69"/>
      <c r="K1532" s="66"/>
      <c r="L1532" s="67"/>
      <c r="M1532" s="67"/>
      <c r="N1532" s="68"/>
      <c r="O1532" s="66"/>
      <c r="P1532" s="66"/>
      <c r="Q1532" s="66"/>
      <c r="R1532" s="66"/>
      <c r="S1532" s="66"/>
      <c r="T1532" s="66"/>
      <c r="U1532" s="66"/>
      <c r="V1532" s="66"/>
      <c r="W1532" s="66"/>
      <c r="X1532" s="66"/>
      <c r="Y1532" s="66"/>
      <c r="Z1532" s="66"/>
    </row>
    <row r="1533" spans="1:26">
      <c r="A1533" s="66"/>
      <c r="B1533" s="66"/>
      <c r="C1533" s="66"/>
      <c r="D1533" s="66"/>
      <c r="E1533" s="66"/>
      <c r="F1533" s="67"/>
      <c r="G1533" s="66"/>
      <c r="H1533" s="67"/>
      <c r="I1533" s="67"/>
      <c r="J1533" s="69"/>
      <c r="K1533" s="66"/>
      <c r="L1533" s="67"/>
      <c r="M1533" s="67"/>
      <c r="N1533" s="68"/>
      <c r="O1533" s="66"/>
      <c r="P1533" s="66"/>
      <c r="Q1533" s="66"/>
      <c r="R1533" s="66"/>
      <c r="S1533" s="66"/>
      <c r="T1533" s="66"/>
      <c r="U1533" s="66"/>
      <c r="V1533" s="66"/>
      <c r="W1533" s="66"/>
      <c r="X1533" s="66"/>
      <c r="Y1533" s="66"/>
      <c r="Z1533" s="66"/>
    </row>
    <row r="1534" spans="1:26">
      <c r="A1534" s="66"/>
      <c r="B1534" s="66"/>
      <c r="C1534" s="66"/>
      <c r="D1534" s="66"/>
      <c r="E1534" s="66"/>
      <c r="F1534" s="67"/>
      <c r="G1534" s="66"/>
      <c r="H1534" s="67"/>
      <c r="I1534" s="67"/>
      <c r="J1534" s="69"/>
      <c r="K1534" s="66"/>
      <c r="L1534" s="67"/>
      <c r="M1534" s="67"/>
      <c r="N1534" s="68"/>
      <c r="O1534" s="66"/>
      <c r="P1534" s="66"/>
      <c r="Q1534" s="66"/>
      <c r="R1534" s="66"/>
      <c r="S1534" s="66"/>
      <c r="T1534" s="66"/>
      <c r="U1534" s="66"/>
      <c r="V1534" s="66"/>
      <c r="W1534" s="66"/>
      <c r="X1534" s="66"/>
      <c r="Y1534" s="66"/>
      <c r="Z1534" s="66"/>
    </row>
    <row r="1535" spans="1:26">
      <c r="A1535" s="66"/>
      <c r="B1535" s="66"/>
      <c r="C1535" s="66"/>
      <c r="D1535" s="66"/>
      <c r="E1535" s="66"/>
      <c r="F1535" s="67"/>
      <c r="G1535" s="66"/>
      <c r="H1535" s="67"/>
      <c r="I1535" s="67"/>
      <c r="J1535" s="69"/>
      <c r="K1535" s="66"/>
      <c r="L1535" s="67"/>
      <c r="M1535" s="67"/>
      <c r="N1535" s="68"/>
      <c r="O1535" s="66"/>
      <c r="P1535" s="66"/>
      <c r="Q1535" s="66"/>
      <c r="R1535" s="66"/>
      <c r="S1535" s="66"/>
      <c r="T1535" s="66"/>
      <c r="U1535" s="66"/>
      <c r="V1535" s="66"/>
      <c r="W1535" s="66"/>
      <c r="X1535" s="66"/>
      <c r="Y1535" s="66"/>
      <c r="Z1535" s="66"/>
    </row>
    <row r="1536" spans="1:26">
      <c r="A1536" s="66"/>
      <c r="B1536" s="66"/>
      <c r="C1536" s="66"/>
      <c r="D1536" s="66"/>
      <c r="E1536" s="66"/>
      <c r="F1536" s="67"/>
      <c r="G1536" s="66"/>
      <c r="H1536" s="67"/>
      <c r="I1536" s="67"/>
      <c r="J1536" s="69"/>
      <c r="K1536" s="66"/>
      <c r="L1536" s="67"/>
      <c r="M1536" s="67"/>
      <c r="N1536" s="68"/>
      <c r="O1536" s="66"/>
      <c r="P1536" s="66"/>
      <c r="Q1536" s="66"/>
      <c r="R1536" s="66"/>
      <c r="S1536" s="66"/>
      <c r="T1536" s="66"/>
      <c r="U1536" s="66"/>
      <c r="V1536" s="66"/>
      <c r="W1536" s="66"/>
      <c r="X1536" s="66"/>
      <c r="Y1536" s="66"/>
      <c r="Z1536" s="66"/>
    </row>
    <row r="1537" spans="1:26">
      <c r="A1537" s="66"/>
      <c r="B1537" s="66"/>
      <c r="C1537" s="66"/>
      <c r="D1537" s="66"/>
      <c r="E1537" s="66"/>
      <c r="F1537" s="67"/>
      <c r="G1537" s="66"/>
      <c r="H1537" s="67"/>
      <c r="I1537" s="67"/>
      <c r="J1537" s="69"/>
      <c r="K1537" s="66"/>
      <c r="L1537" s="67"/>
      <c r="M1537" s="67"/>
      <c r="N1537" s="68"/>
      <c r="O1537" s="66"/>
      <c r="P1537" s="66"/>
      <c r="Q1537" s="66"/>
      <c r="R1537" s="66"/>
      <c r="S1537" s="66"/>
      <c r="T1537" s="66"/>
      <c r="U1537" s="66"/>
      <c r="V1537" s="66"/>
      <c r="W1537" s="66"/>
      <c r="X1537" s="66"/>
      <c r="Y1537" s="66"/>
      <c r="Z1537" s="66"/>
    </row>
    <row r="1538" spans="1:26">
      <c r="A1538" s="66"/>
      <c r="B1538" s="66"/>
      <c r="C1538" s="66"/>
      <c r="D1538" s="66"/>
      <c r="E1538" s="66"/>
      <c r="F1538" s="67"/>
      <c r="G1538" s="66"/>
      <c r="H1538" s="67"/>
      <c r="I1538" s="67"/>
      <c r="J1538" s="69"/>
      <c r="K1538" s="66"/>
      <c r="L1538" s="67"/>
      <c r="M1538" s="67"/>
      <c r="N1538" s="68"/>
      <c r="O1538" s="66"/>
      <c r="P1538" s="66"/>
      <c r="Q1538" s="66"/>
      <c r="R1538" s="66"/>
      <c r="S1538" s="66"/>
      <c r="T1538" s="66"/>
      <c r="U1538" s="66"/>
      <c r="V1538" s="66"/>
      <c r="W1538" s="66"/>
      <c r="X1538" s="66"/>
      <c r="Y1538" s="66"/>
      <c r="Z1538" s="66"/>
    </row>
    <row r="1539" spans="1:26">
      <c r="A1539" s="66"/>
      <c r="B1539" s="66"/>
      <c r="C1539" s="66"/>
      <c r="D1539" s="66"/>
      <c r="E1539" s="66"/>
      <c r="F1539" s="67"/>
      <c r="G1539" s="66"/>
      <c r="H1539" s="67"/>
      <c r="I1539" s="67"/>
      <c r="J1539" s="69"/>
      <c r="K1539" s="66"/>
      <c r="L1539" s="67"/>
      <c r="M1539" s="67"/>
      <c r="N1539" s="68"/>
      <c r="O1539" s="66"/>
      <c r="P1539" s="66"/>
      <c r="Q1539" s="66"/>
      <c r="R1539" s="66"/>
      <c r="S1539" s="66"/>
      <c r="T1539" s="66"/>
      <c r="U1539" s="66"/>
      <c r="V1539" s="66"/>
      <c r="W1539" s="66"/>
      <c r="X1539" s="66"/>
      <c r="Y1539" s="66"/>
      <c r="Z1539" s="66"/>
    </row>
    <row r="1540" spans="1:26">
      <c r="A1540" s="66"/>
      <c r="B1540" s="66"/>
      <c r="C1540" s="66"/>
      <c r="D1540" s="66"/>
      <c r="E1540" s="66"/>
      <c r="F1540" s="67"/>
      <c r="G1540" s="66"/>
      <c r="H1540" s="67"/>
      <c r="I1540" s="67"/>
      <c r="J1540" s="69"/>
      <c r="K1540" s="66"/>
      <c r="L1540" s="67"/>
      <c r="M1540" s="67"/>
      <c r="N1540" s="68"/>
      <c r="O1540" s="66"/>
      <c r="P1540" s="66"/>
      <c r="Q1540" s="66"/>
      <c r="R1540" s="66"/>
      <c r="S1540" s="66"/>
      <c r="T1540" s="66"/>
      <c r="U1540" s="66"/>
      <c r="V1540" s="66"/>
      <c r="W1540" s="66"/>
      <c r="X1540" s="66"/>
      <c r="Y1540" s="66"/>
      <c r="Z1540" s="66"/>
    </row>
    <row r="1541" spans="1:26">
      <c r="A1541" s="66"/>
      <c r="B1541" s="66"/>
      <c r="C1541" s="66"/>
      <c r="D1541" s="66"/>
      <c r="E1541" s="66"/>
      <c r="F1541" s="67"/>
      <c r="G1541" s="66"/>
      <c r="H1541" s="67"/>
      <c r="I1541" s="67"/>
      <c r="J1541" s="69"/>
      <c r="K1541" s="66"/>
      <c r="L1541" s="67"/>
      <c r="M1541" s="67"/>
      <c r="N1541" s="68"/>
      <c r="O1541" s="66"/>
      <c r="P1541" s="66"/>
      <c r="Q1541" s="66"/>
      <c r="R1541" s="66"/>
      <c r="S1541" s="66"/>
      <c r="T1541" s="66"/>
      <c r="U1541" s="66"/>
      <c r="V1541" s="66"/>
      <c r="W1541" s="66"/>
      <c r="X1541" s="66"/>
      <c r="Y1541" s="66"/>
      <c r="Z1541" s="66"/>
    </row>
    <row r="1542" spans="1:26">
      <c r="A1542" s="66"/>
      <c r="B1542" s="66"/>
      <c r="C1542" s="66"/>
      <c r="D1542" s="66"/>
      <c r="E1542" s="66"/>
      <c r="F1542" s="67"/>
      <c r="G1542" s="66"/>
      <c r="H1542" s="67"/>
      <c r="I1542" s="67"/>
      <c r="J1542" s="69"/>
      <c r="K1542" s="66"/>
      <c r="L1542" s="67"/>
      <c r="M1542" s="67"/>
      <c r="N1542" s="68"/>
      <c r="O1542" s="66"/>
      <c r="P1542" s="66"/>
      <c r="Q1542" s="66"/>
      <c r="R1542" s="66"/>
      <c r="S1542" s="66"/>
      <c r="T1542" s="66"/>
      <c r="U1542" s="66"/>
      <c r="V1542" s="66"/>
      <c r="W1542" s="66"/>
      <c r="X1542" s="66"/>
      <c r="Y1542" s="66"/>
      <c r="Z1542" s="66"/>
    </row>
    <row r="1543" spans="1:26">
      <c r="A1543" s="66"/>
      <c r="B1543" s="66"/>
      <c r="C1543" s="66"/>
      <c r="D1543" s="66"/>
      <c r="E1543" s="66"/>
      <c r="F1543" s="67"/>
      <c r="G1543" s="66"/>
      <c r="H1543" s="67"/>
      <c r="I1543" s="67"/>
      <c r="J1543" s="69"/>
      <c r="K1543" s="66"/>
      <c r="L1543" s="67"/>
      <c r="M1543" s="67"/>
      <c r="N1543" s="68"/>
      <c r="O1543" s="66"/>
      <c r="P1543" s="66"/>
      <c r="Q1543" s="66"/>
      <c r="R1543" s="66"/>
      <c r="S1543" s="66"/>
      <c r="T1543" s="66"/>
      <c r="U1543" s="66"/>
      <c r="V1543" s="66"/>
      <c r="W1543" s="66"/>
      <c r="X1543" s="66"/>
      <c r="Y1543" s="66"/>
      <c r="Z1543" s="66"/>
    </row>
    <row r="1544" spans="1:26">
      <c r="A1544" s="66"/>
      <c r="B1544" s="66"/>
      <c r="C1544" s="66"/>
      <c r="D1544" s="66"/>
      <c r="E1544" s="66"/>
      <c r="F1544" s="67"/>
      <c r="G1544" s="66"/>
      <c r="H1544" s="67"/>
      <c r="I1544" s="67"/>
      <c r="J1544" s="69"/>
      <c r="K1544" s="66"/>
      <c r="L1544" s="67"/>
      <c r="M1544" s="67"/>
      <c r="N1544" s="68"/>
      <c r="O1544" s="66"/>
      <c r="P1544" s="66"/>
      <c r="Q1544" s="66"/>
      <c r="R1544" s="66"/>
      <c r="S1544" s="66"/>
      <c r="T1544" s="66"/>
      <c r="U1544" s="66"/>
      <c r="V1544" s="66"/>
      <c r="W1544" s="66"/>
      <c r="X1544" s="66"/>
      <c r="Y1544" s="66"/>
      <c r="Z1544" s="66"/>
    </row>
    <row r="1545" spans="1:26">
      <c r="A1545" s="66"/>
      <c r="B1545" s="66"/>
      <c r="C1545" s="66"/>
      <c r="D1545" s="66"/>
      <c r="E1545" s="66"/>
      <c r="F1545" s="67"/>
      <c r="G1545" s="66"/>
      <c r="H1545" s="67"/>
      <c r="I1545" s="67"/>
      <c r="J1545" s="69"/>
      <c r="K1545" s="66"/>
      <c r="L1545" s="67"/>
      <c r="M1545" s="67"/>
      <c r="N1545" s="68"/>
      <c r="O1545" s="66"/>
      <c r="P1545" s="66"/>
      <c r="Q1545" s="66"/>
      <c r="R1545" s="66"/>
      <c r="S1545" s="66"/>
      <c r="T1545" s="66"/>
      <c r="U1545" s="66"/>
      <c r="V1545" s="66"/>
      <c r="W1545" s="66"/>
      <c r="X1545" s="66"/>
      <c r="Y1545" s="66"/>
      <c r="Z1545" s="66"/>
    </row>
    <row r="1546" spans="1:26">
      <c r="A1546" s="66"/>
      <c r="B1546" s="66"/>
      <c r="C1546" s="66"/>
      <c r="D1546" s="66"/>
      <c r="E1546" s="66"/>
      <c r="F1546" s="67"/>
      <c r="G1546" s="66"/>
      <c r="H1546" s="67"/>
      <c r="I1546" s="67"/>
      <c r="J1546" s="69"/>
      <c r="K1546" s="66"/>
      <c r="L1546" s="67"/>
      <c r="M1546" s="67"/>
      <c r="N1546" s="68"/>
      <c r="O1546" s="66"/>
      <c r="P1546" s="66"/>
      <c r="Q1546" s="66"/>
      <c r="R1546" s="66"/>
      <c r="S1546" s="66"/>
      <c r="T1546" s="66"/>
      <c r="U1546" s="66"/>
      <c r="V1546" s="66"/>
      <c r="W1546" s="66"/>
      <c r="X1546" s="66"/>
      <c r="Y1546" s="66"/>
      <c r="Z1546" s="66"/>
    </row>
    <row r="1547" spans="1:26">
      <c r="A1547" s="66"/>
      <c r="B1547" s="66"/>
      <c r="C1547" s="66"/>
      <c r="D1547" s="66"/>
      <c r="E1547" s="66"/>
      <c r="F1547" s="67"/>
      <c r="G1547" s="66"/>
      <c r="H1547" s="67"/>
      <c r="I1547" s="67"/>
      <c r="J1547" s="69"/>
      <c r="K1547" s="66"/>
      <c r="L1547" s="67"/>
      <c r="M1547" s="67"/>
      <c r="N1547" s="68"/>
      <c r="O1547" s="66"/>
      <c r="P1547" s="66"/>
      <c r="Q1547" s="66"/>
      <c r="R1547" s="66"/>
      <c r="S1547" s="66"/>
      <c r="T1547" s="66"/>
      <c r="U1547" s="66"/>
      <c r="V1547" s="66"/>
      <c r="W1547" s="66"/>
      <c r="X1547" s="66"/>
      <c r="Y1547" s="66"/>
      <c r="Z1547" s="66"/>
    </row>
    <row r="1548" spans="1:26">
      <c r="A1548" s="66"/>
      <c r="B1548" s="66"/>
      <c r="C1548" s="66"/>
      <c r="D1548" s="66"/>
      <c r="E1548" s="66"/>
      <c r="F1548" s="67"/>
      <c r="G1548" s="66"/>
      <c r="H1548" s="67"/>
      <c r="I1548" s="67"/>
      <c r="J1548" s="69"/>
      <c r="K1548" s="66"/>
      <c r="L1548" s="67"/>
      <c r="M1548" s="67"/>
      <c r="N1548" s="68"/>
      <c r="O1548" s="66"/>
      <c r="P1548" s="66"/>
      <c r="Q1548" s="66"/>
      <c r="R1548" s="66"/>
      <c r="S1548" s="66"/>
      <c r="T1548" s="66"/>
      <c r="U1548" s="66"/>
      <c r="V1548" s="66"/>
      <c r="W1548" s="66"/>
      <c r="X1548" s="66"/>
      <c r="Y1548" s="66"/>
      <c r="Z1548" s="66"/>
    </row>
    <row r="1549" spans="1:26">
      <c r="A1549" s="66"/>
      <c r="B1549" s="66"/>
      <c r="C1549" s="66"/>
      <c r="D1549" s="66"/>
      <c r="E1549" s="66"/>
      <c r="F1549" s="67"/>
      <c r="G1549" s="66"/>
      <c r="H1549" s="67"/>
      <c r="I1549" s="67"/>
      <c r="J1549" s="69"/>
      <c r="K1549" s="66"/>
      <c r="L1549" s="67"/>
      <c r="M1549" s="67"/>
      <c r="N1549" s="68"/>
      <c r="O1549" s="66"/>
      <c r="P1549" s="66"/>
      <c r="Q1549" s="66"/>
      <c r="R1549" s="66"/>
      <c r="S1549" s="66"/>
      <c r="T1549" s="66"/>
      <c r="U1549" s="66"/>
      <c r="V1549" s="66"/>
      <c r="W1549" s="66"/>
      <c r="X1549" s="66"/>
      <c r="Y1549" s="66"/>
      <c r="Z1549" s="66"/>
    </row>
    <row r="1550" spans="1:26">
      <c r="A1550" s="66"/>
      <c r="B1550" s="66"/>
      <c r="C1550" s="66"/>
      <c r="D1550" s="66"/>
      <c r="E1550" s="66"/>
      <c r="F1550" s="67"/>
      <c r="G1550" s="66"/>
      <c r="H1550" s="67"/>
      <c r="I1550" s="67"/>
      <c r="J1550" s="69"/>
      <c r="K1550" s="66"/>
      <c r="L1550" s="67"/>
      <c r="M1550" s="67"/>
      <c r="N1550" s="68"/>
      <c r="O1550" s="66"/>
      <c r="P1550" s="66"/>
      <c r="Q1550" s="66"/>
      <c r="R1550" s="66"/>
      <c r="S1550" s="66"/>
      <c r="T1550" s="66"/>
      <c r="U1550" s="66"/>
      <c r="V1550" s="66"/>
      <c r="W1550" s="66"/>
      <c r="X1550" s="66"/>
      <c r="Y1550" s="66"/>
      <c r="Z1550" s="66"/>
    </row>
    <row r="1551" spans="1:26">
      <c r="A1551" s="66"/>
      <c r="B1551" s="66"/>
      <c r="C1551" s="66"/>
      <c r="D1551" s="66"/>
      <c r="E1551" s="66"/>
      <c r="F1551" s="67"/>
      <c r="G1551" s="66"/>
      <c r="H1551" s="67"/>
      <c r="I1551" s="67"/>
      <c r="J1551" s="69"/>
      <c r="K1551" s="66"/>
      <c r="L1551" s="67"/>
      <c r="M1551" s="67"/>
      <c r="N1551" s="68"/>
      <c r="O1551" s="66"/>
      <c r="P1551" s="66"/>
      <c r="Q1551" s="66"/>
      <c r="R1551" s="66"/>
      <c r="S1551" s="66"/>
      <c r="T1551" s="66"/>
      <c r="U1551" s="66"/>
      <c r="V1551" s="66"/>
      <c r="W1551" s="66"/>
      <c r="X1551" s="66"/>
      <c r="Y1551" s="66"/>
      <c r="Z1551" s="66"/>
    </row>
    <row r="1552" spans="1:26">
      <c r="A1552" s="66"/>
      <c r="B1552" s="66"/>
      <c r="C1552" s="66"/>
      <c r="D1552" s="66"/>
      <c r="E1552" s="66"/>
      <c r="F1552" s="67"/>
      <c r="G1552" s="66"/>
      <c r="H1552" s="67"/>
      <c r="I1552" s="67"/>
      <c r="J1552" s="69"/>
      <c r="K1552" s="66"/>
      <c r="L1552" s="67"/>
      <c r="M1552" s="67"/>
      <c r="N1552" s="68"/>
      <c r="O1552" s="66"/>
      <c r="P1552" s="66"/>
      <c r="Q1552" s="66"/>
      <c r="R1552" s="66"/>
      <c r="S1552" s="66"/>
      <c r="T1552" s="66"/>
      <c r="U1552" s="66"/>
      <c r="V1552" s="66"/>
      <c r="W1552" s="66"/>
      <c r="X1552" s="66"/>
      <c r="Y1552" s="66"/>
      <c r="Z1552" s="66"/>
    </row>
    <row r="1553" spans="1:26">
      <c r="A1553" s="66"/>
      <c r="B1553" s="66"/>
      <c r="C1553" s="66"/>
      <c r="D1553" s="66"/>
      <c r="E1553" s="66"/>
      <c r="F1553" s="67"/>
      <c r="G1553" s="66"/>
      <c r="H1553" s="67"/>
      <c r="I1553" s="67"/>
      <c r="J1553" s="69"/>
      <c r="K1553" s="66"/>
      <c r="L1553" s="67"/>
      <c r="M1553" s="67"/>
      <c r="N1553" s="68"/>
      <c r="O1553" s="66"/>
      <c r="P1553" s="66"/>
      <c r="Q1553" s="66"/>
      <c r="R1553" s="66"/>
      <c r="S1553" s="66"/>
      <c r="T1553" s="66"/>
      <c r="U1553" s="66"/>
      <c r="V1553" s="66"/>
      <c r="W1553" s="66"/>
      <c r="X1553" s="66"/>
      <c r="Y1553" s="66"/>
      <c r="Z1553" s="66"/>
    </row>
    <row r="1554" spans="1:26">
      <c r="A1554" s="66"/>
      <c r="B1554" s="66"/>
      <c r="C1554" s="66"/>
      <c r="D1554" s="66"/>
      <c r="E1554" s="66"/>
      <c r="F1554" s="67"/>
      <c r="G1554" s="66"/>
      <c r="H1554" s="67"/>
      <c r="I1554" s="67"/>
      <c r="J1554" s="69"/>
      <c r="K1554" s="66"/>
      <c r="L1554" s="67"/>
      <c r="M1554" s="67"/>
      <c r="N1554" s="68"/>
      <c r="O1554" s="66"/>
      <c r="P1554" s="66"/>
      <c r="Q1554" s="66"/>
      <c r="R1554" s="66"/>
      <c r="S1554" s="66"/>
      <c r="T1554" s="66"/>
      <c r="U1554" s="66"/>
      <c r="V1554" s="66"/>
      <c r="W1554" s="66"/>
      <c r="X1554" s="66"/>
      <c r="Y1554" s="66"/>
      <c r="Z1554" s="66"/>
    </row>
    <row r="1555" spans="1:26">
      <c r="A1555" s="66"/>
      <c r="B1555" s="66"/>
      <c r="C1555" s="66"/>
      <c r="D1555" s="66"/>
      <c r="E1555" s="66"/>
      <c r="F1555" s="67"/>
      <c r="G1555" s="66"/>
      <c r="H1555" s="67"/>
      <c r="I1555" s="67"/>
      <c r="J1555" s="69"/>
      <c r="K1555" s="66"/>
      <c r="L1555" s="67"/>
      <c r="M1555" s="67"/>
      <c r="N1555" s="68"/>
      <c r="O1555" s="66"/>
      <c r="P1555" s="66"/>
      <c r="Q1555" s="66"/>
      <c r="R1555" s="66"/>
      <c r="S1555" s="66"/>
      <c r="T1555" s="66"/>
      <c r="U1555" s="66"/>
      <c r="V1555" s="66"/>
      <c r="W1555" s="66"/>
      <c r="X1555" s="66"/>
      <c r="Y1555" s="66"/>
      <c r="Z1555" s="66"/>
    </row>
    <row r="1556" spans="1:26">
      <c r="A1556" s="66"/>
      <c r="B1556" s="66"/>
      <c r="C1556" s="66"/>
      <c r="D1556" s="66"/>
      <c r="E1556" s="66"/>
      <c r="F1556" s="67"/>
      <c r="G1556" s="66"/>
      <c r="H1556" s="67"/>
      <c r="I1556" s="67"/>
      <c r="J1556" s="69"/>
      <c r="K1556" s="66"/>
      <c r="L1556" s="67"/>
      <c r="M1556" s="67"/>
      <c r="N1556" s="68"/>
      <c r="O1556" s="66"/>
      <c r="P1556" s="66"/>
      <c r="Q1556" s="66"/>
      <c r="R1556" s="66"/>
      <c r="S1556" s="66"/>
      <c r="T1556" s="66"/>
      <c r="U1556" s="66"/>
      <c r="V1556" s="66"/>
      <c r="W1556" s="66"/>
      <c r="X1556" s="66"/>
      <c r="Y1556" s="66"/>
      <c r="Z1556" s="66"/>
    </row>
    <row r="1557" spans="1:26">
      <c r="A1557" s="66"/>
      <c r="B1557" s="66"/>
      <c r="C1557" s="66"/>
      <c r="D1557" s="66"/>
      <c r="E1557" s="66"/>
      <c r="F1557" s="67"/>
      <c r="G1557" s="66"/>
      <c r="H1557" s="67"/>
      <c r="I1557" s="67"/>
      <c r="J1557" s="69"/>
      <c r="K1557" s="66"/>
      <c r="L1557" s="67"/>
      <c r="M1557" s="67"/>
      <c r="N1557" s="68"/>
      <c r="O1557" s="66"/>
      <c r="P1557" s="66"/>
      <c r="Q1557" s="66"/>
      <c r="R1557" s="66"/>
      <c r="S1557" s="66"/>
      <c r="T1557" s="66"/>
      <c r="U1557" s="66"/>
      <c r="V1557" s="66"/>
      <c r="W1557" s="66"/>
      <c r="X1557" s="66"/>
      <c r="Y1557" s="66"/>
      <c r="Z1557" s="66"/>
    </row>
    <row r="1558" spans="1:26">
      <c r="A1558" s="66"/>
      <c r="B1558" s="66"/>
      <c r="C1558" s="66"/>
      <c r="D1558" s="66"/>
      <c r="E1558" s="66"/>
      <c r="F1558" s="67"/>
      <c r="G1558" s="66"/>
      <c r="H1558" s="67"/>
      <c r="I1558" s="67"/>
      <c r="J1558" s="69"/>
      <c r="K1558" s="66"/>
      <c r="L1558" s="67"/>
      <c r="M1558" s="67"/>
      <c r="N1558" s="68"/>
      <c r="O1558" s="66"/>
      <c r="P1558" s="66"/>
      <c r="Q1558" s="66"/>
      <c r="R1558" s="66"/>
      <c r="S1558" s="66"/>
      <c r="T1558" s="66"/>
      <c r="U1558" s="66"/>
      <c r="V1558" s="66"/>
      <c r="W1558" s="66"/>
      <c r="X1558" s="66"/>
      <c r="Y1558" s="66"/>
      <c r="Z1558" s="66"/>
    </row>
    <row r="1559" spans="1:26">
      <c r="A1559" s="66"/>
      <c r="B1559" s="66"/>
      <c r="C1559" s="66"/>
      <c r="D1559" s="66"/>
      <c r="E1559" s="66"/>
      <c r="F1559" s="67"/>
      <c r="G1559" s="66"/>
      <c r="H1559" s="67"/>
      <c r="I1559" s="67"/>
      <c r="J1559" s="69"/>
      <c r="K1559" s="66"/>
      <c r="L1559" s="67"/>
      <c r="M1559" s="67"/>
      <c r="N1559" s="68"/>
      <c r="O1559" s="66"/>
      <c r="P1559" s="66"/>
      <c r="Q1559" s="66"/>
      <c r="R1559" s="66"/>
      <c r="S1559" s="66"/>
      <c r="T1559" s="66"/>
      <c r="U1559" s="66"/>
      <c r="V1559" s="66"/>
      <c r="W1559" s="66"/>
      <c r="X1559" s="66"/>
      <c r="Y1559" s="66"/>
      <c r="Z1559" s="66"/>
    </row>
    <row r="1560" spans="1:26">
      <c r="A1560" s="66"/>
      <c r="B1560" s="66"/>
      <c r="C1560" s="66"/>
      <c r="D1560" s="66"/>
      <c r="E1560" s="66"/>
      <c r="F1560" s="67"/>
      <c r="G1560" s="66"/>
      <c r="H1560" s="67"/>
      <c r="I1560" s="67"/>
      <c r="J1560" s="69"/>
      <c r="K1560" s="66"/>
      <c r="L1560" s="67"/>
      <c r="M1560" s="67"/>
      <c r="N1560" s="68"/>
      <c r="O1560" s="66"/>
      <c r="P1560" s="66"/>
      <c r="Q1560" s="66"/>
      <c r="R1560" s="66"/>
      <c r="S1560" s="66"/>
      <c r="T1560" s="66"/>
      <c r="U1560" s="66"/>
      <c r="V1560" s="66"/>
      <c r="W1560" s="66"/>
      <c r="X1560" s="66"/>
      <c r="Y1560" s="66"/>
      <c r="Z1560" s="66"/>
    </row>
    <row r="1561" spans="1:26">
      <c r="A1561" s="66"/>
      <c r="B1561" s="66"/>
      <c r="C1561" s="66"/>
      <c r="D1561" s="66"/>
      <c r="E1561" s="66"/>
      <c r="F1561" s="67"/>
      <c r="G1561" s="66"/>
      <c r="H1561" s="67"/>
      <c r="I1561" s="67"/>
      <c r="J1561" s="69"/>
      <c r="K1561" s="66"/>
      <c r="L1561" s="67"/>
      <c r="M1561" s="67"/>
      <c r="N1561" s="68"/>
      <c r="O1561" s="66"/>
      <c r="P1561" s="66"/>
      <c r="Q1561" s="66"/>
      <c r="R1561" s="66"/>
      <c r="S1561" s="66"/>
      <c r="T1561" s="66"/>
      <c r="U1561" s="66"/>
      <c r="V1561" s="66"/>
      <c r="W1561" s="66"/>
      <c r="X1561" s="66"/>
      <c r="Y1561" s="66"/>
      <c r="Z1561" s="66"/>
    </row>
    <row r="1562" spans="1:26">
      <c r="A1562" s="66"/>
      <c r="B1562" s="66"/>
      <c r="C1562" s="66"/>
      <c r="D1562" s="66"/>
      <c r="E1562" s="66"/>
      <c r="F1562" s="67"/>
      <c r="G1562" s="66"/>
      <c r="H1562" s="67"/>
      <c r="I1562" s="67"/>
      <c r="J1562" s="69"/>
      <c r="K1562" s="66"/>
      <c r="L1562" s="67"/>
      <c r="M1562" s="67"/>
      <c r="N1562" s="68"/>
      <c r="O1562" s="66"/>
      <c r="P1562" s="66"/>
      <c r="Q1562" s="66"/>
      <c r="R1562" s="66"/>
      <c r="S1562" s="66"/>
      <c r="T1562" s="66"/>
      <c r="U1562" s="66"/>
      <c r="V1562" s="66"/>
      <c r="W1562" s="66"/>
      <c r="X1562" s="66"/>
      <c r="Y1562" s="66"/>
      <c r="Z1562" s="66"/>
    </row>
    <row r="1563" spans="1:26">
      <c r="A1563" s="66"/>
      <c r="B1563" s="66"/>
      <c r="C1563" s="66"/>
      <c r="D1563" s="66"/>
      <c r="E1563" s="66"/>
      <c r="F1563" s="67"/>
      <c r="G1563" s="66"/>
      <c r="H1563" s="67"/>
      <c r="I1563" s="67"/>
      <c r="J1563" s="69"/>
      <c r="K1563" s="66"/>
      <c r="L1563" s="67"/>
      <c r="M1563" s="67"/>
      <c r="N1563" s="68"/>
      <c r="O1563" s="66"/>
      <c r="P1563" s="66"/>
      <c r="Q1563" s="66"/>
      <c r="R1563" s="66"/>
      <c r="S1563" s="66"/>
      <c r="T1563" s="66"/>
      <c r="U1563" s="66"/>
      <c r="V1563" s="66"/>
      <c r="W1563" s="66"/>
      <c r="X1563" s="66"/>
      <c r="Y1563" s="66"/>
      <c r="Z1563" s="66"/>
    </row>
    <row r="1564" spans="1:26">
      <c r="A1564" s="66"/>
      <c r="B1564" s="66"/>
      <c r="C1564" s="66"/>
      <c r="D1564" s="66"/>
      <c r="E1564" s="66"/>
      <c r="F1564" s="67"/>
      <c r="G1564" s="66"/>
      <c r="H1564" s="67"/>
      <c r="I1564" s="67"/>
      <c r="J1564" s="69"/>
      <c r="K1564" s="66"/>
      <c r="L1564" s="67"/>
      <c r="M1564" s="67"/>
      <c r="N1564" s="68"/>
      <c r="O1564" s="66"/>
      <c r="P1564" s="66"/>
      <c r="Q1564" s="66"/>
      <c r="R1564" s="66"/>
      <c r="S1564" s="66"/>
      <c r="T1564" s="66"/>
      <c r="U1564" s="66"/>
      <c r="V1564" s="66"/>
      <c r="W1564" s="66"/>
      <c r="X1564" s="66"/>
      <c r="Y1564" s="66"/>
      <c r="Z1564" s="66"/>
    </row>
    <row r="1565" spans="1:26">
      <c r="A1565" s="66"/>
      <c r="B1565" s="66"/>
      <c r="C1565" s="66"/>
      <c r="D1565" s="66"/>
      <c r="E1565" s="66"/>
      <c r="F1565" s="67"/>
      <c r="G1565" s="66"/>
      <c r="H1565" s="67"/>
      <c r="I1565" s="67"/>
      <c r="J1565" s="69"/>
      <c r="K1565" s="66"/>
      <c r="L1565" s="67"/>
      <c r="M1565" s="67"/>
      <c r="N1565" s="68"/>
      <c r="O1565" s="66"/>
      <c r="P1565" s="66"/>
      <c r="Q1565" s="66"/>
      <c r="R1565" s="66"/>
      <c r="S1565" s="66"/>
      <c r="T1565" s="66"/>
      <c r="U1565" s="66"/>
      <c r="V1565" s="66"/>
      <c r="W1565" s="66"/>
      <c r="X1565" s="66"/>
      <c r="Y1565" s="66"/>
      <c r="Z1565" s="66"/>
    </row>
    <row r="1566" spans="1:26">
      <c r="A1566" s="66"/>
      <c r="B1566" s="66"/>
      <c r="C1566" s="66"/>
      <c r="D1566" s="66"/>
      <c r="E1566" s="66"/>
      <c r="F1566" s="67"/>
      <c r="G1566" s="66"/>
      <c r="H1566" s="67"/>
      <c r="I1566" s="67"/>
      <c r="J1566" s="69"/>
      <c r="K1566" s="66"/>
      <c r="L1566" s="67"/>
      <c r="M1566" s="67"/>
      <c r="N1566" s="68"/>
      <c r="O1566" s="66"/>
      <c r="P1566" s="66"/>
      <c r="Q1566" s="66"/>
      <c r="R1566" s="66"/>
      <c r="S1566" s="66"/>
      <c r="T1566" s="66"/>
      <c r="U1566" s="66"/>
      <c r="V1566" s="66"/>
      <c r="W1566" s="66"/>
      <c r="X1566" s="66"/>
      <c r="Y1566" s="66"/>
      <c r="Z1566" s="66"/>
    </row>
    <row r="1567" spans="1:26">
      <c r="A1567" s="66"/>
      <c r="B1567" s="66"/>
      <c r="C1567" s="66"/>
      <c r="D1567" s="66"/>
      <c r="E1567" s="66"/>
      <c r="F1567" s="67"/>
      <c r="G1567" s="66"/>
      <c r="H1567" s="67"/>
      <c r="I1567" s="67"/>
      <c r="J1567" s="69"/>
      <c r="K1567" s="66"/>
      <c r="L1567" s="67"/>
      <c r="M1567" s="67"/>
      <c r="N1567" s="68"/>
      <c r="O1567" s="66"/>
      <c r="P1567" s="66"/>
      <c r="Q1567" s="66"/>
      <c r="R1567" s="66"/>
      <c r="S1567" s="66"/>
      <c r="T1567" s="66"/>
      <c r="U1567" s="66"/>
      <c r="V1567" s="66"/>
      <c r="W1567" s="66"/>
      <c r="X1567" s="66"/>
      <c r="Y1567" s="66"/>
      <c r="Z1567" s="66"/>
    </row>
    <row r="1568" spans="1:26">
      <c r="A1568" s="66"/>
      <c r="B1568" s="66"/>
      <c r="C1568" s="66"/>
      <c r="D1568" s="66"/>
      <c r="E1568" s="66"/>
      <c r="F1568" s="67"/>
      <c r="G1568" s="66"/>
      <c r="H1568" s="67"/>
      <c r="I1568" s="67"/>
      <c r="J1568" s="69"/>
      <c r="K1568" s="66"/>
      <c r="L1568" s="67"/>
      <c r="M1568" s="67"/>
      <c r="N1568" s="68"/>
      <c r="O1568" s="66"/>
      <c r="P1568" s="66"/>
      <c r="Q1568" s="66"/>
      <c r="R1568" s="66"/>
      <c r="S1568" s="66"/>
      <c r="T1568" s="66"/>
      <c r="U1568" s="66"/>
      <c r="V1568" s="66"/>
      <c r="W1568" s="66"/>
      <c r="X1568" s="66"/>
      <c r="Y1568" s="66"/>
      <c r="Z1568" s="66"/>
    </row>
    <row r="1569" spans="1:26">
      <c r="A1569" s="66"/>
      <c r="B1569" s="66"/>
      <c r="C1569" s="66"/>
      <c r="D1569" s="66"/>
      <c r="E1569" s="66"/>
      <c r="F1569" s="67"/>
      <c r="G1569" s="66"/>
      <c r="H1569" s="67"/>
      <c r="I1569" s="67"/>
      <c r="J1569" s="69"/>
      <c r="K1569" s="66"/>
      <c r="L1569" s="67"/>
      <c r="M1569" s="67"/>
      <c r="N1569" s="68"/>
      <c r="O1569" s="66"/>
      <c r="P1569" s="66"/>
      <c r="Q1569" s="66"/>
      <c r="R1569" s="66"/>
      <c r="S1569" s="66"/>
      <c r="T1569" s="66"/>
      <c r="U1569" s="66"/>
      <c r="V1569" s="66"/>
      <c r="W1569" s="66"/>
      <c r="X1569" s="66"/>
      <c r="Y1569" s="66"/>
      <c r="Z1569" s="66"/>
    </row>
    <row r="1570" spans="1:26">
      <c r="A1570" s="66"/>
      <c r="B1570" s="66"/>
      <c r="C1570" s="66"/>
      <c r="D1570" s="66"/>
      <c r="E1570" s="66"/>
      <c r="F1570" s="67"/>
      <c r="G1570" s="66"/>
      <c r="H1570" s="67"/>
      <c r="I1570" s="67"/>
      <c r="J1570" s="69"/>
      <c r="K1570" s="66"/>
      <c r="L1570" s="67"/>
      <c r="M1570" s="67"/>
      <c r="N1570" s="68"/>
      <c r="O1570" s="66"/>
      <c r="P1570" s="66"/>
      <c r="Q1570" s="66"/>
      <c r="R1570" s="66"/>
      <c r="S1570" s="66"/>
      <c r="T1570" s="66"/>
      <c r="U1570" s="66"/>
      <c r="V1570" s="66"/>
      <c r="W1570" s="66"/>
      <c r="X1570" s="66"/>
      <c r="Y1570" s="66"/>
      <c r="Z1570" s="66"/>
    </row>
    <row r="1571" spans="1:26">
      <c r="A1571" s="66"/>
      <c r="B1571" s="66"/>
      <c r="C1571" s="66"/>
      <c r="D1571" s="66"/>
      <c r="E1571" s="66"/>
      <c r="F1571" s="67"/>
      <c r="G1571" s="66"/>
      <c r="H1571" s="67"/>
      <c r="I1571" s="67"/>
      <c r="J1571" s="69"/>
      <c r="K1571" s="66"/>
      <c r="L1571" s="67"/>
      <c r="M1571" s="67"/>
      <c r="N1571" s="68"/>
      <c r="O1571" s="66"/>
      <c r="P1571" s="66"/>
      <c r="Q1571" s="66"/>
      <c r="R1571" s="66"/>
      <c r="S1571" s="66"/>
      <c r="T1571" s="66"/>
      <c r="U1571" s="66"/>
      <c r="V1571" s="66"/>
      <c r="W1571" s="66"/>
      <c r="X1571" s="66"/>
      <c r="Y1571" s="66"/>
      <c r="Z1571" s="66"/>
    </row>
    <row r="1572" spans="1:26">
      <c r="A1572" s="66"/>
      <c r="B1572" s="66"/>
      <c r="C1572" s="66"/>
      <c r="D1572" s="66"/>
      <c r="E1572" s="66"/>
      <c r="F1572" s="67"/>
      <c r="G1572" s="66"/>
      <c r="H1572" s="67"/>
      <c r="I1572" s="67"/>
      <c r="J1572" s="69"/>
      <c r="K1572" s="66"/>
      <c r="L1572" s="67"/>
      <c r="M1572" s="67"/>
      <c r="N1572" s="68"/>
      <c r="O1572" s="66"/>
      <c r="P1572" s="66"/>
      <c r="Q1572" s="66"/>
      <c r="R1572" s="66"/>
      <c r="S1572" s="66"/>
      <c r="T1572" s="66"/>
      <c r="U1572" s="66"/>
      <c r="V1572" s="66"/>
      <c r="W1572" s="66"/>
      <c r="X1572" s="66"/>
      <c r="Y1572" s="66"/>
      <c r="Z1572" s="66"/>
    </row>
    <row r="1573" spans="1:26">
      <c r="A1573" s="66"/>
      <c r="B1573" s="66"/>
      <c r="C1573" s="66"/>
      <c r="D1573" s="66"/>
      <c r="E1573" s="66"/>
      <c r="F1573" s="67"/>
      <c r="G1573" s="66"/>
      <c r="H1573" s="67"/>
      <c r="I1573" s="67"/>
      <c r="J1573" s="69"/>
      <c r="K1573" s="66"/>
      <c r="L1573" s="67"/>
      <c r="M1573" s="67"/>
      <c r="N1573" s="68"/>
      <c r="O1573" s="66"/>
      <c r="P1573" s="66"/>
      <c r="Q1573" s="66"/>
      <c r="R1573" s="66"/>
      <c r="S1573" s="66"/>
      <c r="T1573" s="66"/>
      <c r="U1573" s="66"/>
      <c r="V1573" s="66"/>
      <c r="W1573" s="66"/>
      <c r="X1573" s="66"/>
      <c r="Y1573" s="66"/>
      <c r="Z1573" s="66"/>
    </row>
    <row r="1574" spans="1:26">
      <c r="A1574" s="66"/>
      <c r="B1574" s="66"/>
      <c r="C1574" s="66"/>
      <c r="D1574" s="66"/>
      <c r="E1574" s="66"/>
      <c r="F1574" s="67"/>
      <c r="G1574" s="66"/>
      <c r="H1574" s="67"/>
      <c r="I1574" s="67"/>
      <c r="J1574" s="69"/>
      <c r="K1574" s="66"/>
      <c r="L1574" s="67"/>
      <c r="M1574" s="67"/>
      <c r="N1574" s="68"/>
      <c r="O1574" s="66"/>
      <c r="P1574" s="66"/>
      <c r="Q1574" s="66"/>
      <c r="R1574" s="66"/>
      <c r="S1574" s="66"/>
      <c r="T1574" s="66"/>
      <c r="U1574" s="66"/>
      <c r="V1574" s="66"/>
      <c r="W1574" s="66"/>
      <c r="X1574" s="66"/>
      <c r="Y1574" s="66"/>
      <c r="Z1574" s="66"/>
    </row>
    <row r="1575" spans="1:26">
      <c r="A1575" s="66"/>
      <c r="B1575" s="66"/>
      <c r="C1575" s="66"/>
      <c r="D1575" s="66"/>
      <c r="E1575" s="66"/>
      <c r="F1575" s="67"/>
      <c r="G1575" s="66"/>
      <c r="H1575" s="67"/>
      <c r="I1575" s="67"/>
      <c r="J1575" s="69"/>
      <c r="K1575" s="66"/>
      <c r="L1575" s="67"/>
      <c r="M1575" s="67"/>
      <c r="N1575" s="68"/>
      <c r="O1575" s="66"/>
      <c r="P1575" s="66"/>
      <c r="Q1575" s="66"/>
      <c r="R1575" s="66"/>
      <c r="S1575" s="66"/>
      <c r="T1575" s="66"/>
      <c r="U1575" s="66"/>
      <c r="V1575" s="66"/>
      <c r="W1575" s="66"/>
      <c r="X1575" s="66"/>
      <c r="Y1575" s="66"/>
      <c r="Z1575" s="66"/>
    </row>
    <row r="1576" spans="1:26">
      <c r="A1576" s="66"/>
      <c r="B1576" s="66"/>
      <c r="C1576" s="66"/>
      <c r="D1576" s="66"/>
      <c r="E1576" s="66"/>
      <c r="F1576" s="67"/>
      <c r="G1576" s="66"/>
      <c r="H1576" s="67"/>
      <c r="I1576" s="67"/>
      <c r="J1576" s="69"/>
      <c r="K1576" s="66"/>
      <c r="L1576" s="67"/>
      <c r="M1576" s="67"/>
      <c r="N1576" s="68"/>
      <c r="O1576" s="66"/>
      <c r="P1576" s="66"/>
      <c r="Q1576" s="66"/>
      <c r="R1576" s="66"/>
      <c r="S1576" s="66"/>
      <c r="T1576" s="66"/>
      <c r="U1576" s="66"/>
      <c r="V1576" s="66"/>
      <c r="W1576" s="66"/>
      <c r="X1576" s="66"/>
      <c r="Y1576" s="66"/>
      <c r="Z1576" s="66"/>
    </row>
    <row r="1577" spans="1:26">
      <c r="A1577" s="66"/>
      <c r="B1577" s="66"/>
      <c r="C1577" s="66"/>
      <c r="D1577" s="66"/>
      <c r="E1577" s="66"/>
      <c r="F1577" s="67"/>
      <c r="G1577" s="66"/>
      <c r="H1577" s="67"/>
      <c r="I1577" s="67"/>
      <c r="J1577" s="69"/>
      <c r="K1577" s="66"/>
      <c r="L1577" s="67"/>
      <c r="M1577" s="67"/>
      <c r="N1577" s="68"/>
      <c r="O1577" s="66"/>
      <c r="P1577" s="66"/>
      <c r="Q1577" s="66"/>
      <c r="R1577" s="66"/>
      <c r="S1577" s="66"/>
      <c r="T1577" s="66"/>
      <c r="U1577" s="66"/>
      <c r="V1577" s="66"/>
      <c r="W1577" s="66"/>
      <c r="X1577" s="66"/>
      <c r="Y1577" s="66"/>
      <c r="Z1577" s="66"/>
    </row>
    <row r="1578" spans="1:26">
      <c r="A1578" s="66"/>
      <c r="B1578" s="66"/>
      <c r="C1578" s="66"/>
      <c r="D1578" s="66"/>
      <c r="E1578" s="66"/>
      <c r="F1578" s="67"/>
      <c r="G1578" s="66"/>
      <c r="H1578" s="67"/>
      <c r="I1578" s="67"/>
      <c r="J1578" s="69"/>
      <c r="K1578" s="66"/>
      <c r="L1578" s="67"/>
      <c r="M1578" s="67"/>
      <c r="N1578" s="68"/>
      <c r="O1578" s="66"/>
      <c r="P1578" s="66"/>
      <c r="Q1578" s="66"/>
      <c r="R1578" s="66"/>
      <c r="S1578" s="66"/>
      <c r="T1578" s="66"/>
      <c r="U1578" s="66"/>
      <c r="V1578" s="66"/>
      <c r="W1578" s="66"/>
      <c r="X1578" s="66"/>
      <c r="Y1578" s="66"/>
      <c r="Z1578" s="66"/>
    </row>
    <row r="1579" spans="1:26">
      <c r="A1579" s="66"/>
      <c r="B1579" s="66"/>
      <c r="C1579" s="66"/>
      <c r="D1579" s="66"/>
      <c r="E1579" s="66"/>
      <c r="F1579" s="67"/>
      <c r="G1579" s="66"/>
      <c r="H1579" s="67"/>
      <c r="I1579" s="67"/>
      <c r="J1579" s="69"/>
      <c r="K1579" s="66"/>
      <c r="L1579" s="67"/>
      <c r="M1579" s="67"/>
      <c r="N1579" s="68"/>
      <c r="O1579" s="66"/>
      <c r="P1579" s="66"/>
      <c r="Q1579" s="66"/>
      <c r="R1579" s="66"/>
      <c r="S1579" s="66"/>
      <c r="T1579" s="66"/>
      <c r="U1579" s="66"/>
      <c r="V1579" s="66"/>
      <c r="W1579" s="66"/>
      <c r="X1579" s="66"/>
      <c r="Y1579" s="66"/>
      <c r="Z1579" s="66"/>
    </row>
    <row r="1580" spans="1:26">
      <c r="A1580" s="66"/>
      <c r="B1580" s="66"/>
      <c r="C1580" s="66"/>
      <c r="D1580" s="66"/>
      <c r="E1580" s="66"/>
      <c r="F1580" s="67"/>
      <c r="G1580" s="66"/>
      <c r="H1580" s="67"/>
      <c r="I1580" s="67"/>
      <c r="J1580" s="69"/>
      <c r="K1580" s="66"/>
      <c r="L1580" s="67"/>
      <c r="M1580" s="67"/>
      <c r="N1580" s="68"/>
      <c r="O1580" s="66"/>
      <c r="P1580" s="66"/>
      <c r="Q1580" s="66"/>
      <c r="R1580" s="66"/>
      <c r="S1580" s="66"/>
      <c r="T1580" s="66"/>
      <c r="U1580" s="66"/>
      <c r="V1580" s="66"/>
      <c r="W1580" s="66"/>
      <c r="X1580" s="66"/>
      <c r="Y1580" s="66"/>
      <c r="Z1580" s="66"/>
    </row>
    <row r="1581" spans="1:26">
      <c r="A1581" s="66"/>
      <c r="B1581" s="66"/>
      <c r="C1581" s="66"/>
      <c r="D1581" s="66"/>
      <c r="E1581" s="66"/>
      <c r="F1581" s="67"/>
      <c r="G1581" s="66"/>
      <c r="H1581" s="67"/>
      <c r="I1581" s="67"/>
      <c r="J1581" s="69"/>
      <c r="K1581" s="66"/>
      <c r="L1581" s="67"/>
      <c r="M1581" s="67"/>
      <c r="N1581" s="68"/>
      <c r="O1581" s="66"/>
      <c r="P1581" s="66"/>
      <c r="Q1581" s="66"/>
      <c r="R1581" s="66"/>
      <c r="S1581" s="66"/>
      <c r="T1581" s="66"/>
      <c r="U1581" s="66"/>
      <c r="V1581" s="66"/>
      <c r="W1581" s="66"/>
      <c r="X1581" s="66"/>
      <c r="Y1581" s="66"/>
      <c r="Z1581" s="66"/>
    </row>
    <row r="1582" spans="1:26">
      <c r="A1582" s="66"/>
      <c r="B1582" s="66"/>
      <c r="C1582" s="66"/>
      <c r="D1582" s="66"/>
      <c r="E1582" s="66"/>
      <c r="F1582" s="67"/>
      <c r="G1582" s="66"/>
      <c r="H1582" s="67"/>
      <c r="I1582" s="67"/>
      <c r="J1582" s="69"/>
      <c r="K1582" s="66"/>
      <c r="L1582" s="67"/>
      <c r="M1582" s="67"/>
      <c r="N1582" s="68"/>
      <c r="O1582" s="66"/>
      <c r="P1582" s="66"/>
      <c r="Q1582" s="66"/>
      <c r="R1582" s="66"/>
      <c r="S1582" s="66"/>
      <c r="T1582" s="66"/>
      <c r="U1582" s="66"/>
      <c r="V1582" s="66"/>
      <c r="W1582" s="66"/>
      <c r="X1582" s="66"/>
      <c r="Y1582" s="66"/>
      <c r="Z1582" s="66"/>
    </row>
    <row r="1583" spans="1:26">
      <c r="A1583" s="66"/>
      <c r="B1583" s="66"/>
      <c r="C1583" s="66"/>
      <c r="D1583" s="66"/>
      <c r="E1583" s="66"/>
      <c r="F1583" s="67"/>
      <c r="G1583" s="66"/>
      <c r="H1583" s="67"/>
      <c r="I1583" s="67"/>
      <c r="J1583" s="69"/>
      <c r="K1583" s="66"/>
      <c r="L1583" s="67"/>
      <c r="M1583" s="67"/>
      <c r="N1583" s="68"/>
      <c r="O1583" s="66"/>
      <c r="P1583" s="66"/>
      <c r="Q1583" s="66"/>
      <c r="R1583" s="66"/>
      <c r="S1583" s="66"/>
      <c r="T1583" s="66"/>
      <c r="U1583" s="66"/>
      <c r="V1583" s="66"/>
      <c r="W1583" s="66"/>
      <c r="X1583" s="66"/>
      <c r="Y1583" s="66"/>
      <c r="Z1583" s="66"/>
    </row>
    <row r="1584" spans="1:26">
      <c r="A1584" s="66"/>
      <c r="B1584" s="66"/>
      <c r="C1584" s="66"/>
      <c r="D1584" s="66"/>
      <c r="E1584" s="66"/>
      <c r="F1584" s="67"/>
      <c r="G1584" s="66"/>
      <c r="H1584" s="67"/>
      <c r="I1584" s="67"/>
      <c r="J1584" s="69"/>
      <c r="K1584" s="66"/>
      <c r="L1584" s="67"/>
      <c r="M1584" s="67"/>
      <c r="N1584" s="68"/>
      <c r="O1584" s="66"/>
      <c r="P1584" s="66"/>
      <c r="Q1584" s="66"/>
      <c r="R1584" s="66"/>
      <c r="S1584" s="66"/>
      <c r="T1584" s="66"/>
      <c r="U1584" s="66"/>
      <c r="V1584" s="66"/>
      <c r="W1584" s="66"/>
      <c r="X1584" s="66"/>
      <c r="Y1584" s="66"/>
      <c r="Z1584" s="66"/>
    </row>
    <row r="1585" spans="1:26">
      <c r="A1585" s="66"/>
      <c r="B1585" s="66"/>
      <c r="C1585" s="66"/>
      <c r="D1585" s="66"/>
      <c r="E1585" s="66"/>
      <c r="F1585" s="67"/>
      <c r="G1585" s="66"/>
      <c r="H1585" s="67"/>
      <c r="I1585" s="67"/>
      <c r="J1585" s="69"/>
      <c r="K1585" s="66"/>
      <c r="L1585" s="67"/>
      <c r="M1585" s="67"/>
      <c r="N1585" s="68"/>
      <c r="O1585" s="66"/>
      <c r="P1585" s="66"/>
      <c r="Q1585" s="66"/>
      <c r="R1585" s="66"/>
      <c r="S1585" s="66"/>
      <c r="T1585" s="66"/>
      <c r="U1585" s="66"/>
      <c r="V1585" s="66"/>
      <c r="W1585" s="66"/>
      <c r="X1585" s="66"/>
      <c r="Y1585" s="66"/>
      <c r="Z1585" s="66"/>
    </row>
    <row r="1586" spans="1:26">
      <c r="A1586" s="66"/>
      <c r="B1586" s="66"/>
      <c r="C1586" s="66"/>
      <c r="D1586" s="66"/>
      <c r="E1586" s="66"/>
      <c r="F1586" s="67"/>
      <c r="G1586" s="66"/>
      <c r="H1586" s="67"/>
      <c r="I1586" s="67"/>
      <c r="J1586" s="69"/>
      <c r="K1586" s="66"/>
      <c r="L1586" s="67"/>
      <c r="M1586" s="67"/>
      <c r="N1586" s="68"/>
      <c r="O1586" s="66"/>
      <c r="P1586" s="66"/>
      <c r="Q1586" s="66"/>
      <c r="R1586" s="66"/>
      <c r="S1586" s="66"/>
      <c r="T1586" s="66"/>
      <c r="U1586" s="66"/>
      <c r="V1586" s="66"/>
      <c r="W1586" s="66"/>
      <c r="X1586" s="66"/>
      <c r="Y1586" s="66"/>
      <c r="Z1586" s="66"/>
    </row>
    <row r="1587" spans="1:26">
      <c r="A1587" s="66"/>
      <c r="B1587" s="66"/>
      <c r="C1587" s="66"/>
      <c r="D1587" s="66"/>
      <c r="E1587" s="66"/>
      <c r="F1587" s="67"/>
      <c r="G1587" s="66"/>
      <c r="H1587" s="67"/>
      <c r="I1587" s="67"/>
      <c r="J1587" s="69"/>
      <c r="K1587" s="66"/>
      <c r="L1587" s="67"/>
      <c r="M1587" s="67"/>
      <c r="N1587" s="68"/>
      <c r="O1587" s="66"/>
      <c r="P1587" s="66"/>
      <c r="Q1587" s="66"/>
      <c r="R1587" s="66"/>
      <c r="S1587" s="66"/>
      <c r="T1587" s="66"/>
      <c r="U1587" s="66"/>
      <c r="V1587" s="66"/>
      <c r="W1587" s="66"/>
      <c r="X1587" s="66"/>
      <c r="Y1587" s="66"/>
      <c r="Z1587" s="66"/>
    </row>
    <row r="1588" spans="1:26">
      <c r="A1588" s="66"/>
      <c r="B1588" s="66"/>
      <c r="C1588" s="66"/>
      <c r="D1588" s="66"/>
      <c r="E1588" s="66"/>
      <c r="F1588" s="67"/>
      <c r="G1588" s="66"/>
      <c r="H1588" s="67"/>
      <c r="I1588" s="67"/>
      <c r="J1588" s="69"/>
      <c r="K1588" s="66"/>
      <c r="L1588" s="67"/>
      <c r="M1588" s="67"/>
      <c r="N1588" s="68"/>
      <c r="O1588" s="66"/>
      <c r="P1588" s="66"/>
      <c r="Q1588" s="66"/>
      <c r="R1588" s="66"/>
      <c r="S1588" s="66"/>
      <c r="T1588" s="66"/>
      <c r="U1588" s="66"/>
      <c r="V1588" s="66"/>
      <c r="W1588" s="66"/>
      <c r="X1588" s="66"/>
      <c r="Y1588" s="66"/>
      <c r="Z1588" s="66"/>
    </row>
    <row r="1589" spans="1:26">
      <c r="A1589" s="66"/>
      <c r="B1589" s="66"/>
      <c r="C1589" s="66"/>
      <c r="D1589" s="66"/>
      <c r="E1589" s="66"/>
      <c r="F1589" s="67"/>
      <c r="G1589" s="66"/>
      <c r="H1589" s="67"/>
      <c r="I1589" s="67"/>
      <c r="J1589" s="69"/>
      <c r="K1589" s="66"/>
      <c r="L1589" s="67"/>
      <c r="M1589" s="67"/>
      <c r="N1589" s="68"/>
      <c r="O1589" s="66"/>
      <c r="P1589" s="66"/>
      <c r="Q1589" s="66"/>
      <c r="R1589" s="66"/>
      <c r="S1589" s="66"/>
      <c r="T1589" s="66"/>
      <c r="U1589" s="66"/>
      <c r="V1589" s="66"/>
      <c r="W1589" s="66"/>
      <c r="X1589" s="66"/>
      <c r="Y1589" s="66"/>
      <c r="Z1589" s="66"/>
    </row>
    <row r="1590" spans="1:26">
      <c r="A1590" s="66"/>
      <c r="B1590" s="66"/>
      <c r="C1590" s="66"/>
      <c r="D1590" s="66"/>
      <c r="E1590" s="66"/>
      <c r="F1590" s="67"/>
      <c r="G1590" s="66"/>
      <c r="H1590" s="67"/>
      <c r="I1590" s="67"/>
      <c r="J1590" s="69"/>
      <c r="K1590" s="66"/>
      <c r="L1590" s="67"/>
      <c r="M1590" s="67"/>
      <c r="N1590" s="68"/>
      <c r="O1590" s="66"/>
      <c r="P1590" s="66"/>
      <c r="Q1590" s="66"/>
      <c r="R1590" s="66"/>
      <c r="S1590" s="66"/>
      <c r="T1590" s="66"/>
      <c r="U1590" s="66"/>
      <c r="V1590" s="66"/>
      <c r="W1590" s="66"/>
      <c r="X1590" s="66"/>
      <c r="Y1590" s="66"/>
      <c r="Z1590" s="66"/>
    </row>
    <row r="1591" spans="1:26">
      <c r="A1591" s="66"/>
      <c r="B1591" s="66"/>
      <c r="C1591" s="66"/>
      <c r="D1591" s="66"/>
      <c r="E1591" s="66"/>
      <c r="F1591" s="67"/>
      <c r="G1591" s="66"/>
      <c r="H1591" s="67"/>
      <c r="I1591" s="67"/>
      <c r="J1591" s="69"/>
      <c r="K1591" s="66"/>
      <c r="L1591" s="67"/>
      <c r="M1591" s="67"/>
      <c r="N1591" s="68"/>
      <c r="O1591" s="66"/>
      <c r="P1591" s="66"/>
      <c r="Q1591" s="66"/>
      <c r="R1591" s="66"/>
      <c r="S1591" s="66"/>
      <c r="T1591" s="66"/>
      <c r="U1591" s="66"/>
      <c r="V1591" s="66"/>
      <c r="W1591" s="66"/>
      <c r="X1591" s="66"/>
      <c r="Y1591" s="66"/>
      <c r="Z1591" s="66"/>
    </row>
    <row r="1592" spans="1:26">
      <c r="A1592" s="66"/>
      <c r="B1592" s="66"/>
      <c r="C1592" s="66"/>
      <c r="D1592" s="66"/>
      <c r="E1592" s="66"/>
      <c r="F1592" s="67"/>
      <c r="G1592" s="66"/>
      <c r="H1592" s="67"/>
      <c r="I1592" s="67"/>
      <c r="J1592" s="69"/>
      <c r="K1592" s="66"/>
      <c r="L1592" s="67"/>
      <c r="M1592" s="67"/>
      <c r="N1592" s="68"/>
      <c r="O1592" s="66"/>
      <c r="P1592" s="66"/>
      <c r="Q1592" s="66"/>
      <c r="R1592" s="66"/>
      <c r="S1592" s="66"/>
      <c r="T1592" s="66"/>
      <c r="U1592" s="66"/>
      <c r="V1592" s="66"/>
      <c r="W1592" s="66"/>
      <c r="X1592" s="66"/>
      <c r="Y1592" s="66"/>
      <c r="Z1592" s="66"/>
    </row>
    <row r="1593" spans="1:26">
      <c r="A1593" s="66"/>
      <c r="B1593" s="66"/>
      <c r="C1593" s="66"/>
      <c r="D1593" s="66"/>
      <c r="E1593" s="66"/>
      <c r="F1593" s="67"/>
      <c r="G1593" s="66"/>
      <c r="H1593" s="67"/>
      <c r="I1593" s="67"/>
      <c r="J1593" s="69"/>
      <c r="K1593" s="66"/>
      <c r="L1593" s="67"/>
      <c r="M1593" s="67"/>
      <c r="N1593" s="68"/>
      <c r="O1593" s="66"/>
      <c r="P1593" s="66"/>
      <c r="Q1593" s="66"/>
      <c r="R1593" s="66"/>
      <c r="S1593" s="66"/>
      <c r="T1593" s="66"/>
      <c r="U1593" s="66"/>
      <c r="V1593" s="66"/>
      <c r="W1593" s="66"/>
      <c r="X1593" s="66"/>
      <c r="Y1593" s="66"/>
      <c r="Z1593" s="66"/>
    </row>
    <row r="1594" spans="1:26">
      <c r="A1594" s="66"/>
      <c r="B1594" s="66"/>
      <c r="C1594" s="66"/>
      <c r="D1594" s="66"/>
      <c r="E1594" s="66"/>
      <c r="F1594" s="67"/>
      <c r="G1594" s="66"/>
      <c r="H1594" s="67"/>
      <c r="I1594" s="67"/>
      <c r="J1594" s="69"/>
      <c r="K1594" s="66"/>
      <c r="L1594" s="67"/>
      <c r="M1594" s="67"/>
      <c r="N1594" s="68"/>
      <c r="O1594" s="66"/>
      <c r="P1594" s="66"/>
      <c r="Q1594" s="66"/>
      <c r="R1594" s="66"/>
      <c r="S1594" s="66"/>
      <c r="T1594" s="66"/>
      <c r="U1594" s="66"/>
      <c r="V1594" s="66"/>
      <c r="W1594" s="66"/>
      <c r="X1594" s="66"/>
      <c r="Y1594" s="66"/>
      <c r="Z1594" s="66"/>
    </row>
    <row r="1595" spans="1:26">
      <c r="A1595" s="66"/>
      <c r="B1595" s="66"/>
      <c r="C1595" s="66"/>
      <c r="D1595" s="66"/>
      <c r="E1595" s="66"/>
      <c r="F1595" s="67"/>
      <c r="G1595" s="66"/>
      <c r="H1595" s="67"/>
      <c r="I1595" s="67"/>
      <c r="J1595" s="69"/>
      <c r="K1595" s="66"/>
      <c r="L1595" s="67"/>
      <c r="M1595" s="67"/>
      <c r="N1595" s="68"/>
      <c r="O1595" s="66"/>
      <c r="P1595" s="66"/>
      <c r="Q1595" s="66"/>
      <c r="R1595" s="66"/>
      <c r="S1595" s="66"/>
      <c r="T1595" s="66"/>
      <c r="U1595" s="66"/>
      <c r="V1595" s="66"/>
      <c r="W1595" s="66"/>
      <c r="X1595" s="66"/>
      <c r="Y1595" s="66"/>
      <c r="Z1595" s="66"/>
    </row>
    <row r="1596" spans="1:26">
      <c r="A1596" s="66"/>
      <c r="B1596" s="66"/>
      <c r="C1596" s="66"/>
      <c r="D1596" s="66"/>
      <c r="E1596" s="66"/>
      <c r="F1596" s="67"/>
      <c r="G1596" s="66"/>
      <c r="H1596" s="67"/>
      <c r="I1596" s="67"/>
      <c r="J1596" s="69"/>
      <c r="K1596" s="66"/>
      <c r="L1596" s="67"/>
      <c r="M1596" s="67"/>
      <c r="N1596" s="68"/>
      <c r="O1596" s="66"/>
      <c r="P1596" s="66"/>
      <c r="Q1596" s="66"/>
      <c r="R1596" s="66"/>
      <c r="S1596" s="66"/>
      <c r="T1596" s="66"/>
      <c r="U1596" s="66"/>
      <c r="V1596" s="66"/>
      <c r="W1596" s="66"/>
      <c r="X1596" s="66"/>
      <c r="Y1596" s="66"/>
      <c r="Z1596" s="66"/>
    </row>
    <row r="1597" spans="1:26">
      <c r="A1597" s="66"/>
      <c r="B1597" s="66"/>
      <c r="C1597" s="66"/>
      <c r="D1597" s="66"/>
      <c r="E1597" s="66"/>
      <c r="F1597" s="67"/>
      <c r="G1597" s="66"/>
      <c r="H1597" s="67"/>
      <c r="I1597" s="67"/>
      <c r="J1597" s="69"/>
      <c r="K1597" s="66"/>
      <c r="L1597" s="67"/>
      <c r="M1597" s="67"/>
      <c r="N1597" s="68"/>
      <c r="O1597" s="66"/>
      <c r="P1597" s="66"/>
      <c r="Q1597" s="66"/>
      <c r="R1597" s="66"/>
      <c r="S1597" s="66"/>
      <c r="T1597" s="66"/>
      <c r="U1597" s="66"/>
      <c r="V1597" s="66"/>
      <c r="W1597" s="66"/>
      <c r="X1597" s="66"/>
      <c r="Y1597" s="66"/>
      <c r="Z1597" s="66"/>
    </row>
    <row r="1598" spans="1:26">
      <c r="A1598" s="66"/>
      <c r="B1598" s="66"/>
      <c r="C1598" s="66"/>
      <c r="D1598" s="66"/>
      <c r="E1598" s="66"/>
      <c r="F1598" s="67"/>
      <c r="G1598" s="66"/>
      <c r="H1598" s="67"/>
      <c r="I1598" s="67"/>
      <c r="J1598" s="69"/>
      <c r="K1598" s="66"/>
      <c r="L1598" s="67"/>
      <c r="M1598" s="67"/>
      <c r="N1598" s="68"/>
      <c r="O1598" s="66"/>
      <c r="P1598" s="66"/>
      <c r="Q1598" s="66"/>
      <c r="R1598" s="66"/>
      <c r="S1598" s="66"/>
      <c r="T1598" s="66"/>
      <c r="U1598" s="66"/>
      <c r="V1598" s="66"/>
      <c r="W1598" s="66"/>
      <c r="X1598" s="66"/>
      <c r="Y1598" s="66"/>
      <c r="Z1598" s="66"/>
    </row>
    <row r="1599" spans="1:26">
      <c r="A1599" s="66"/>
      <c r="B1599" s="66"/>
      <c r="C1599" s="66"/>
      <c r="D1599" s="66"/>
      <c r="E1599" s="66"/>
      <c r="F1599" s="67"/>
      <c r="G1599" s="66"/>
      <c r="H1599" s="67"/>
      <c r="I1599" s="67"/>
      <c r="J1599" s="69"/>
      <c r="K1599" s="66"/>
      <c r="L1599" s="67"/>
      <c r="M1599" s="67"/>
      <c r="N1599" s="68"/>
      <c r="O1599" s="66"/>
      <c r="P1599" s="66"/>
      <c r="Q1599" s="66"/>
      <c r="R1599" s="66"/>
      <c r="S1599" s="66"/>
      <c r="T1599" s="66"/>
      <c r="U1599" s="66"/>
      <c r="V1599" s="66"/>
      <c r="W1599" s="66"/>
      <c r="X1599" s="66"/>
      <c r="Y1599" s="66"/>
      <c r="Z1599" s="66"/>
    </row>
    <row r="1600" spans="1:26">
      <c r="A1600" s="66"/>
      <c r="B1600" s="66"/>
      <c r="C1600" s="66"/>
      <c r="D1600" s="66"/>
      <c r="E1600" s="66"/>
      <c r="F1600" s="67"/>
      <c r="G1600" s="66"/>
      <c r="H1600" s="67"/>
      <c r="I1600" s="67"/>
      <c r="J1600" s="69"/>
      <c r="K1600" s="66"/>
      <c r="L1600" s="67"/>
      <c r="M1600" s="67"/>
      <c r="N1600" s="68"/>
      <c r="O1600" s="66"/>
      <c r="P1600" s="66"/>
      <c r="Q1600" s="66"/>
      <c r="R1600" s="66"/>
      <c r="S1600" s="66"/>
      <c r="T1600" s="66"/>
      <c r="U1600" s="66"/>
      <c r="V1600" s="66"/>
      <c r="W1600" s="66"/>
      <c r="X1600" s="66"/>
      <c r="Y1600" s="66"/>
      <c r="Z1600" s="66"/>
    </row>
    <row r="1601" spans="1:26">
      <c r="A1601" s="66"/>
      <c r="B1601" s="66"/>
      <c r="C1601" s="66"/>
      <c r="D1601" s="66"/>
      <c r="E1601" s="66"/>
      <c r="F1601" s="67"/>
      <c r="G1601" s="66"/>
      <c r="H1601" s="67"/>
      <c r="I1601" s="67"/>
      <c r="J1601" s="69"/>
      <c r="K1601" s="66"/>
      <c r="L1601" s="67"/>
      <c r="M1601" s="67"/>
      <c r="N1601" s="68"/>
      <c r="O1601" s="66"/>
      <c r="P1601" s="66"/>
      <c r="Q1601" s="66"/>
      <c r="R1601" s="66"/>
      <c r="S1601" s="66"/>
      <c r="T1601" s="66"/>
      <c r="U1601" s="66"/>
      <c r="V1601" s="66"/>
      <c r="W1601" s="66"/>
      <c r="X1601" s="66"/>
      <c r="Y1601" s="66"/>
      <c r="Z1601" s="66"/>
    </row>
    <row r="1602" spans="1:26">
      <c r="A1602" s="66"/>
      <c r="B1602" s="66"/>
      <c r="C1602" s="66"/>
      <c r="D1602" s="66"/>
      <c r="E1602" s="66"/>
      <c r="F1602" s="67"/>
      <c r="G1602" s="66"/>
      <c r="H1602" s="67"/>
      <c r="I1602" s="67"/>
      <c r="J1602" s="69"/>
      <c r="K1602" s="66"/>
      <c r="L1602" s="67"/>
      <c r="M1602" s="67"/>
      <c r="N1602" s="68"/>
      <c r="O1602" s="66"/>
      <c r="P1602" s="66"/>
      <c r="Q1602" s="66"/>
      <c r="R1602" s="66"/>
      <c r="S1602" s="66"/>
      <c r="T1602" s="66"/>
      <c r="U1602" s="66"/>
      <c r="V1602" s="66"/>
      <c r="W1602" s="66"/>
      <c r="X1602" s="66"/>
      <c r="Y1602" s="66"/>
      <c r="Z1602" s="66"/>
    </row>
    <row r="1603" spans="1:26">
      <c r="A1603" s="66"/>
      <c r="B1603" s="66"/>
      <c r="C1603" s="66"/>
      <c r="D1603" s="66"/>
      <c r="E1603" s="66"/>
      <c r="F1603" s="67"/>
      <c r="G1603" s="66"/>
      <c r="H1603" s="67"/>
      <c r="I1603" s="67"/>
      <c r="J1603" s="69"/>
      <c r="K1603" s="66"/>
      <c r="L1603" s="67"/>
      <c r="M1603" s="67"/>
      <c r="N1603" s="68"/>
      <c r="O1603" s="66"/>
      <c r="P1603" s="66"/>
      <c r="Q1603" s="66"/>
      <c r="R1603" s="66"/>
      <c r="S1603" s="66"/>
      <c r="T1603" s="66"/>
      <c r="U1603" s="66"/>
      <c r="V1603" s="66"/>
      <c r="W1603" s="66"/>
      <c r="X1603" s="66"/>
      <c r="Y1603" s="66"/>
      <c r="Z1603" s="66"/>
    </row>
    <row r="1604" spans="1:26">
      <c r="A1604" s="66"/>
      <c r="B1604" s="66"/>
      <c r="C1604" s="66"/>
      <c r="D1604" s="66"/>
      <c r="E1604" s="66"/>
      <c r="F1604" s="67"/>
      <c r="G1604" s="66"/>
      <c r="H1604" s="67"/>
      <c r="I1604" s="67"/>
      <c r="J1604" s="69"/>
      <c r="K1604" s="66"/>
      <c r="L1604" s="67"/>
      <c r="M1604" s="67"/>
      <c r="N1604" s="68"/>
      <c r="O1604" s="66"/>
      <c r="P1604" s="66"/>
      <c r="Q1604" s="66"/>
      <c r="R1604" s="66"/>
      <c r="S1604" s="66"/>
      <c r="T1604" s="66"/>
      <c r="U1604" s="66"/>
      <c r="V1604" s="66"/>
      <c r="W1604" s="66"/>
      <c r="X1604" s="66"/>
      <c r="Y1604" s="66"/>
      <c r="Z1604" s="66"/>
    </row>
    <row r="1605" spans="1:26">
      <c r="A1605" s="66"/>
      <c r="B1605" s="66"/>
      <c r="C1605" s="66"/>
      <c r="D1605" s="66"/>
      <c r="E1605" s="66"/>
      <c r="F1605" s="67"/>
      <c r="G1605" s="66"/>
      <c r="H1605" s="67"/>
      <c r="I1605" s="67"/>
      <c r="J1605" s="69"/>
      <c r="K1605" s="66"/>
      <c r="L1605" s="67"/>
      <c r="M1605" s="67"/>
      <c r="N1605" s="68"/>
      <c r="O1605" s="66"/>
      <c r="P1605" s="66"/>
      <c r="Q1605" s="66"/>
      <c r="R1605" s="66"/>
      <c r="S1605" s="66"/>
      <c r="T1605" s="66"/>
      <c r="U1605" s="66"/>
      <c r="V1605" s="66"/>
      <c r="W1605" s="66"/>
      <c r="X1605" s="66"/>
      <c r="Y1605" s="66"/>
      <c r="Z1605" s="66"/>
    </row>
    <row r="1606" spans="1:26">
      <c r="A1606" s="66"/>
      <c r="B1606" s="66"/>
      <c r="C1606" s="66"/>
      <c r="D1606" s="66"/>
      <c r="E1606" s="66"/>
      <c r="F1606" s="67"/>
      <c r="G1606" s="66"/>
      <c r="H1606" s="67"/>
      <c r="I1606" s="67"/>
      <c r="J1606" s="69"/>
      <c r="K1606" s="66"/>
      <c r="L1606" s="67"/>
      <c r="M1606" s="67"/>
      <c r="N1606" s="68"/>
      <c r="O1606" s="66"/>
      <c r="P1606" s="66"/>
      <c r="Q1606" s="66"/>
      <c r="R1606" s="66"/>
      <c r="S1606" s="66"/>
      <c r="T1606" s="66"/>
      <c r="U1606" s="66"/>
      <c r="V1606" s="66"/>
      <c r="W1606" s="66"/>
      <c r="X1606" s="66"/>
      <c r="Y1606" s="66"/>
      <c r="Z1606" s="66"/>
    </row>
    <row r="1607" spans="1:26">
      <c r="A1607" s="66"/>
      <c r="B1607" s="66"/>
      <c r="C1607" s="66"/>
      <c r="D1607" s="66"/>
      <c r="E1607" s="66"/>
      <c r="F1607" s="67"/>
      <c r="G1607" s="66"/>
      <c r="H1607" s="67"/>
      <c r="I1607" s="67"/>
      <c r="J1607" s="69"/>
      <c r="K1607" s="66"/>
      <c r="L1607" s="67"/>
      <c r="M1607" s="67"/>
      <c r="N1607" s="68"/>
      <c r="O1607" s="66"/>
      <c r="P1607" s="66"/>
      <c r="Q1607" s="66"/>
      <c r="R1607" s="66"/>
      <c r="S1607" s="66"/>
      <c r="T1607" s="66"/>
      <c r="U1607" s="66"/>
      <c r="V1607" s="66"/>
      <c r="W1607" s="66"/>
      <c r="X1607" s="66"/>
      <c r="Y1607" s="66"/>
      <c r="Z1607" s="66"/>
    </row>
    <row r="1608" spans="1:26">
      <c r="A1608" s="66"/>
      <c r="B1608" s="66"/>
      <c r="C1608" s="66"/>
      <c r="D1608" s="66"/>
      <c r="E1608" s="66"/>
      <c r="F1608" s="67"/>
      <c r="G1608" s="66"/>
      <c r="H1608" s="67"/>
      <c r="I1608" s="67"/>
      <c r="J1608" s="69"/>
      <c r="K1608" s="66"/>
      <c r="L1608" s="67"/>
      <c r="M1608" s="67"/>
      <c r="N1608" s="68"/>
      <c r="O1608" s="66"/>
      <c r="P1608" s="66"/>
      <c r="Q1608" s="66"/>
      <c r="R1608" s="66"/>
      <c r="S1608" s="66"/>
      <c r="T1608" s="66"/>
      <c r="U1608" s="66"/>
      <c r="V1608" s="66"/>
      <c r="W1608" s="66"/>
      <c r="X1608" s="66"/>
      <c r="Y1608" s="66"/>
      <c r="Z1608" s="66"/>
    </row>
    <row r="1609" spans="1:26">
      <c r="A1609" s="66"/>
      <c r="B1609" s="66"/>
      <c r="C1609" s="66"/>
      <c r="D1609" s="66"/>
      <c r="E1609" s="66"/>
      <c r="F1609" s="67"/>
      <c r="G1609" s="66"/>
      <c r="H1609" s="67"/>
      <c r="I1609" s="67"/>
      <c r="J1609" s="69"/>
      <c r="K1609" s="66"/>
      <c r="L1609" s="67"/>
      <c r="M1609" s="67"/>
      <c r="N1609" s="68"/>
      <c r="O1609" s="66"/>
      <c r="P1609" s="66"/>
      <c r="Q1609" s="66"/>
      <c r="R1609" s="66"/>
      <c r="S1609" s="66"/>
      <c r="T1609" s="66"/>
      <c r="U1609" s="66"/>
      <c r="V1609" s="66"/>
      <c r="W1609" s="66"/>
      <c r="X1609" s="66"/>
      <c r="Y1609" s="66"/>
      <c r="Z1609" s="66"/>
    </row>
    <row r="1610" spans="1:26">
      <c r="A1610" s="66"/>
      <c r="B1610" s="66"/>
      <c r="C1610" s="66"/>
      <c r="D1610" s="66"/>
      <c r="E1610" s="66"/>
      <c r="F1610" s="67"/>
      <c r="G1610" s="66"/>
      <c r="H1610" s="67"/>
      <c r="I1610" s="67"/>
      <c r="J1610" s="69"/>
      <c r="K1610" s="66"/>
      <c r="L1610" s="67"/>
      <c r="M1610" s="67"/>
      <c r="N1610" s="68"/>
      <c r="O1610" s="66"/>
      <c r="P1610" s="66"/>
      <c r="Q1610" s="66"/>
      <c r="R1610" s="66"/>
      <c r="S1610" s="66"/>
      <c r="T1610" s="66"/>
      <c r="U1610" s="66"/>
      <c r="V1610" s="66"/>
      <c r="W1610" s="66"/>
      <c r="X1610" s="66"/>
      <c r="Y1610" s="66"/>
      <c r="Z1610" s="66"/>
    </row>
    <row r="1611" spans="1:26">
      <c r="A1611" s="66"/>
      <c r="B1611" s="66"/>
      <c r="C1611" s="66"/>
      <c r="D1611" s="66"/>
      <c r="E1611" s="66"/>
      <c r="F1611" s="67"/>
      <c r="G1611" s="66"/>
      <c r="H1611" s="67"/>
      <c r="I1611" s="67"/>
      <c r="J1611" s="69"/>
      <c r="K1611" s="66"/>
      <c r="L1611" s="67"/>
      <c r="M1611" s="67"/>
      <c r="N1611" s="68"/>
      <c r="O1611" s="66"/>
      <c r="P1611" s="66"/>
      <c r="Q1611" s="66"/>
      <c r="R1611" s="66"/>
      <c r="S1611" s="66"/>
      <c r="T1611" s="66"/>
      <c r="U1611" s="66"/>
      <c r="V1611" s="66"/>
      <c r="W1611" s="66"/>
      <c r="X1611" s="66"/>
      <c r="Y1611" s="66"/>
      <c r="Z1611" s="66"/>
    </row>
    <row r="1612" spans="1:26">
      <c r="A1612" s="66"/>
      <c r="B1612" s="66"/>
      <c r="C1612" s="66"/>
      <c r="D1612" s="66"/>
      <c r="E1612" s="66"/>
      <c r="F1612" s="67"/>
      <c r="G1612" s="66"/>
      <c r="H1612" s="67"/>
      <c r="I1612" s="67"/>
      <c r="J1612" s="69"/>
      <c r="K1612" s="66"/>
      <c r="L1612" s="67"/>
      <c r="M1612" s="67"/>
      <c r="N1612" s="68"/>
      <c r="O1612" s="66"/>
      <c r="P1612" s="66"/>
      <c r="Q1612" s="66"/>
      <c r="R1612" s="66"/>
      <c r="S1612" s="66"/>
      <c r="T1612" s="66"/>
      <c r="U1612" s="66"/>
      <c r="V1612" s="66"/>
      <c r="W1612" s="66"/>
      <c r="X1612" s="66"/>
      <c r="Y1612" s="66"/>
      <c r="Z1612" s="66"/>
    </row>
    <row r="1613" spans="1:26">
      <c r="A1613" s="66"/>
      <c r="B1613" s="66"/>
      <c r="C1613" s="66"/>
      <c r="D1613" s="66"/>
      <c r="E1613" s="66"/>
      <c r="F1613" s="67"/>
      <c r="G1613" s="66"/>
      <c r="H1613" s="67"/>
      <c r="I1613" s="67"/>
      <c r="J1613" s="69"/>
      <c r="K1613" s="66"/>
      <c r="L1613" s="67"/>
      <c r="M1613" s="67"/>
      <c r="N1613" s="68"/>
      <c r="O1613" s="66"/>
      <c r="P1613" s="66"/>
      <c r="Q1613" s="66"/>
      <c r="R1613" s="66"/>
      <c r="S1613" s="66"/>
      <c r="T1613" s="66"/>
      <c r="U1613" s="66"/>
      <c r="V1613" s="66"/>
      <c r="W1613" s="66"/>
      <c r="X1613" s="66"/>
      <c r="Y1613" s="66"/>
      <c r="Z1613" s="66"/>
    </row>
    <row r="1614" spans="1:26">
      <c r="A1614" s="66"/>
      <c r="B1614" s="66"/>
      <c r="C1614" s="66"/>
      <c r="D1614" s="66"/>
      <c r="E1614" s="66"/>
      <c r="F1614" s="67"/>
      <c r="G1614" s="66"/>
      <c r="H1614" s="67"/>
      <c r="I1614" s="67"/>
      <c r="J1614" s="69"/>
      <c r="K1614" s="66"/>
      <c r="L1614" s="67"/>
      <c r="M1614" s="67"/>
      <c r="N1614" s="68"/>
      <c r="O1614" s="66"/>
      <c r="P1614" s="66"/>
      <c r="Q1614" s="66"/>
      <c r="R1614" s="66"/>
      <c r="S1614" s="66"/>
      <c r="T1614" s="66"/>
      <c r="U1614" s="66"/>
      <c r="V1614" s="66"/>
      <c r="W1614" s="66"/>
      <c r="X1614" s="66"/>
      <c r="Y1614" s="66"/>
      <c r="Z1614" s="66"/>
    </row>
    <row r="1615" spans="1:26">
      <c r="A1615" s="66"/>
      <c r="B1615" s="66"/>
      <c r="C1615" s="66"/>
      <c r="D1615" s="66"/>
      <c r="E1615" s="66"/>
      <c r="F1615" s="67"/>
      <c r="G1615" s="66"/>
      <c r="H1615" s="67"/>
      <c r="I1615" s="67"/>
      <c r="J1615" s="69"/>
      <c r="K1615" s="66"/>
      <c r="L1615" s="67"/>
      <c r="M1615" s="67"/>
      <c r="N1615" s="68"/>
      <c r="O1615" s="66"/>
      <c r="P1615" s="66"/>
      <c r="Q1615" s="66"/>
      <c r="R1615" s="66"/>
      <c r="S1615" s="66"/>
      <c r="T1615" s="66"/>
      <c r="U1615" s="66"/>
      <c r="V1615" s="66"/>
      <c r="W1615" s="66"/>
      <c r="X1615" s="66"/>
      <c r="Y1615" s="66"/>
      <c r="Z1615" s="66"/>
    </row>
    <row r="1616" spans="1:26">
      <c r="A1616" s="66"/>
      <c r="B1616" s="66"/>
      <c r="C1616" s="66"/>
      <c r="D1616" s="66"/>
      <c r="E1616" s="66"/>
      <c r="F1616" s="67"/>
      <c r="G1616" s="66"/>
      <c r="H1616" s="67"/>
      <c r="I1616" s="67"/>
      <c r="J1616" s="69"/>
      <c r="K1616" s="66"/>
      <c r="L1616" s="67"/>
      <c r="M1616" s="67"/>
      <c r="N1616" s="68"/>
      <c r="O1616" s="66"/>
      <c r="P1616" s="66"/>
      <c r="Q1616" s="66"/>
      <c r="R1616" s="66"/>
      <c r="S1616" s="66"/>
      <c r="T1616" s="66"/>
      <c r="U1616" s="66"/>
      <c r="V1616" s="66"/>
      <c r="W1616" s="66"/>
      <c r="X1616" s="66"/>
      <c r="Y1616" s="66"/>
      <c r="Z1616" s="66"/>
    </row>
    <row r="1617" spans="1:26">
      <c r="A1617" s="66"/>
      <c r="B1617" s="66"/>
      <c r="C1617" s="66"/>
      <c r="D1617" s="66"/>
      <c r="E1617" s="66"/>
      <c r="F1617" s="67"/>
      <c r="G1617" s="66"/>
      <c r="H1617" s="67"/>
      <c r="I1617" s="67"/>
      <c r="J1617" s="69"/>
      <c r="K1617" s="66"/>
      <c r="L1617" s="67"/>
      <c r="M1617" s="67"/>
      <c r="N1617" s="68"/>
      <c r="O1617" s="66"/>
      <c r="P1617" s="66"/>
      <c r="Q1617" s="66"/>
      <c r="R1617" s="66"/>
      <c r="S1617" s="66"/>
      <c r="T1617" s="66"/>
      <c r="U1617" s="66"/>
      <c r="V1617" s="66"/>
      <c r="W1617" s="66"/>
      <c r="X1617" s="66"/>
      <c r="Y1617" s="66"/>
      <c r="Z1617" s="66"/>
    </row>
    <row r="1618" spans="1:26">
      <c r="A1618" s="66"/>
      <c r="B1618" s="66"/>
      <c r="C1618" s="66"/>
      <c r="D1618" s="66"/>
      <c r="E1618" s="66"/>
      <c r="F1618" s="67"/>
      <c r="G1618" s="66"/>
      <c r="H1618" s="67"/>
      <c r="I1618" s="67"/>
      <c r="J1618" s="69"/>
      <c r="K1618" s="66"/>
      <c r="L1618" s="67"/>
      <c r="M1618" s="67"/>
      <c r="N1618" s="68"/>
      <c r="O1618" s="66"/>
      <c r="P1618" s="66"/>
      <c r="Q1618" s="66"/>
      <c r="R1618" s="66"/>
      <c r="S1618" s="66"/>
      <c r="T1618" s="66"/>
      <c r="U1618" s="66"/>
      <c r="V1618" s="66"/>
      <c r="W1618" s="66"/>
      <c r="X1618" s="66"/>
      <c r="Y1618" s="66"/>
      <c r="Z1618" s="66"/>
    </row>
    <row r="1619" spans="1:26">
      <c r="A1619" s="66"/>
      <c r="B1619" s="66"/>
      <c r="C1619" s="66"/>
      <c r="D1619" s="66"/>
      <c r="E1619" s="66"/>
      <c r="F1619" s="67"/>
      <c r="G1619" s="66"/>
      <c r="H1619" s="67"/>
      <c r="I1619" s="67"/>
      <c r="J1619" s="69"/>
      <c r="K1619" s="66"/>
      <c r="L1619" s="67"/>
      <c r="M1619" s="67"/>
      <c r="N1619" s="68"/>
      <c r="O1619" s="66"/>
      <c r="P1619" s="66"/>
      <c r="Q1619" s="66"/>
      <c r="R1619" s="66"/>
      <c r="S1619" s="66"/>
      <c r="T1619" s="66"/>
      <c r="U1619" s="66"/>
      <c r="V1619" s="66"/>
      <c r="W1619" s="66"/>
      <c r="X1619" s="66"/>
      <c r="Y1619" s="66"/>
      <c r="Z1619" s="66"/>
    </row>
    <row r="1620" spans="1:26">
      <c r="A1620" s="66"/>
      <c r="B1620" s="66"/>
      <c r="C1620" s="66"/>
      <c r="D1620" s="66"/>
      <c r="E1620" s="66"/>
      <c r="F1620" s="67"/>
      <c r="G1620" s="66"/>
      <c r="H1620" s="67"/>
      <c r="I1620" s="67"/>
      <c r="J1620" s="69"/>
      <c r="K1620" s="66"/>
      <c r="L1620" s="67"/>
      <c r="M1620" s="67"/>
      <c r="N1620" s="68"/>
      <c r="O1620" s="66"/>
      <c r="P1620" s="66"/>
      <c r="Q1620" s="66"/>
      <c r="R1620" s="66"/>
      <c r="S1620" s="66"/>
      <c r="T1620" s="66"/>
      <c r="U1620" s="66"/>
      <c r="V1620" s="66"/>
      <c r="W1620" s="66"/>
      <c r="X1620" s="66"/>
      <c r="Y1620" s="66"/>
      <c r="Z1620" s="66"/>
    </row>
    <row r="1621" spans="1:26">
      <c r="A1621" s="66"/>
      <c r="B1621" s="66"/>
      <c r="C1621" s="66"/>
      <c r="D1621" s="66"/>
      <c r="E1621" s="66"/>
      <c r="F1621" s="67"/>
      <c r="G1621" s="66"/>
      <c r="H1621" s="67"/>
      <c r="I1621" s="67"/>
      <c r="J1621" s="69"/>
      <c r="K1621" s="66"/>
      <c r="L1621" s="67"/>
      <c r="M1621" s="67"/>
      <c r="N1621" s="68"/>
      <c r="O1621" s="66"/>
      <c r="P1621" s="66"/>
      <c r="Q1621" s="66"/>
      <c r="R1621" s="66"/>
      <c r="S1621" s="66"/>
      <c r="T1621" s="66"/>
      <c r="U1621" s="66"/>
      <c r="V1621" s="66"/>
      <c r="W1621" s="66"/>
      <c r="X1621" s="66"/>
      <c r="Y1621" s="66"/>
      <c r="Z1621" s="66"/>
    </row>
    <row r="1622" spans="1:26">
      <c r="A1622" s="66"/>
      <c r="B1622" s="66"/>
      <c r="C1622" s="66"/>
      <c r="D1622" s="66"/>
      <c r="E1622" s="66"/>
      <c r="F1622" s="67"/>
      <c r="G1622" s="66"/>
      <c r="H1622" s="67"/>
      <c r="I1622" s="67"/>
      <c r="J1622" s="69"/>
      <c r="K1622" s="66"/>
      <c r="L1622" s="67"/>
      <c r="M1622" s="67"/>
      <c r="N1622" s="68"/>
      <c r="O1622" s="66"/>
      <c r="P1622" s="66"/>
      <c r="Q1622" s="66"/>
      <c r="R1622" s="66"/>
      <c r="S1622" s="66"/>
      <c r="T1622" s="66"/>
      <c r="U1622" s="66"/>
      <c r="V1622" s="66"/>
      <c r="W1622" s="66"/>
      <c r="X1622" s="66"/>
      <c r="Y1622" s="66"/>
      <c r="Z1622" s="66"/>
    </row>
    <row r="1623" spans="1:26">
      <c r="A1623" s="66"/>
      <c r="B1623" s="66"/>
      <c r="C1623" s="66"/>
      <c r="D1623" s="66"/>
      <c r="E1623" s="66"/>
      <c r="F1623" s="67"/>
      <c r="G1623" s="66"/>
      <c r="H1623" s="67"/>
      <c r="I1623" s="67"/>
      <c r="J1623" s="69"/>
      <c r="K1623" s="66"/>
      <c r="L1623" s="67"/>
      <c r="M1623" s="67"/>
      <c r="N1623" s="68"/>
      <c r="O1623" s="66"/>
      <c r="P1623" s="66"/>
      <c r="Q1623" s="66"/>
      <c r="R1623" s="66"/>
      <c r="S1623" s="66"/>
      <c r="T1623" s="66"/>
      <c r="U1623" s="66"/>
      <c r="V1623" s="66"/>
      <c r="W1623" s="66"/>
      <c r="X1623" s="66"/>
      <c r="Y1623" s="66"/>
      <c r="Z1623" s="66"/>
    </row>
    <row r="1624" spans="1:26">
      <c r="A1624" s="66"/>
      <c r="B1624" s="66"/>
      <c r="C1624" s="66"/>
      <c r="D1624" s="66"/>
      <c r="E1624" s="66"/>
      <c r="F1624" s="67"/>
      <c r="G1624" s="66"/>
      <c r="H1624" s="67"/>
      <c r="I1624" s="67"/>
      <c r="J1624" s="69"/>
      <c r="K1624" s="66"/>
      <c r="L1624" s="67"/>
      <c r="M1624" s="67"/>
      <c r="N1624" s="68"/>
      <c r="O1624" s="66"/>
      <c r="P1624" s="66"/>
      <c r="Q1624" s="66"/>
      <c r="R1624" s="66"/>
      <c r="S1624" s="66"/>
      <c r="T1624" s="66"/>
      <c r="U1624" s="66"/>
      <c r="V1624" s="66"/>
      <c r="W1624" s="66"/>
      <c r="X1624" s="66"/>
      <c r="Y1624" s="66"/>
      <c r="Z1624" s="66"/>
    </row>
    <row r="1625" spans="1:26">
      <c r="A1625" s="66"/>
      <c r="B1625" s="66"/>
      <c r="C1625" s="66"/>
      <c r="D1625" s="66"/>
      <c r="E1625" s="66"/>
      <c r="F1625" s="67"/>
      <c r="G1625" s="66"/>
      <c r="H1625" s="67"/>
      <c r="I1625" s="67"/>
      <c r="J1625" s="69"/>
      <c r="K1625" s="66"/>
      <c r="L1625" s="67"/>
      <c r="M1625" s="67"/>
      <c r="N1625" s="68"/>
      <c r="O1625" s="66"/>
      <c r="P1625" s="66"/>
      <c r="Q1625" s="66"/>
      <c r="R1625" s="66"/>
      <c r="S1625" s="66"/>
      <c r="T1625" s="66"/>
      <c r="U1625" s="66"/>
      <c r="V1625" s="66"/>
      <c r="W1625" s="66"/>
      <c r="X1625" s="66"/>
      <c r="Y1625" s="66"/>
      <c r="Z1625" s="66"/>
    </row>
    <row r="1626" spans="1:26">
      <c r="A1626" s="66"/>
      <c r="B1626" s="66"/>
      <c r="C1626" s="66"/>
      <c r="D1626" s="66"/>
      <c r="E1626" s="66"/>
      <c r="F1626" s="67"/>
      <c r="G1626" s="66"/>
      <c r="H1626" s="67"/>
      <c r="I1626" s="67"/>
      <c r="J1626" s="69"/>
      <c r="K1626" s="66"/>
      <c r="L1626" s="67"/>
      <c r="M1626" s="67"/>
      <c r="N1626" s="68"/>
      <c r="O1626" s="66"/>
      <c r="P1626" s="66"/>
      <c r="Q1626" s="66"/>
      <c r="R1626" s="66"/>
      <c r="S1626" s="66"/>
      <c r="T1626" s="66"/>
      <c r="U1626" s="66"/>
      <c r="V1626" s="66"/>
      <c r="W1626" s="66"/>
      <c r="X1626" s="66"/>
      <c r="Y1626" s="66"/>
      <c r="Z1626" s="66"/>
    </row>
    <row r="1627" spans="1:26">
      <c r="A1627" s="66"/>
      <c r="B1627" s="66"/>
      <c r="C1627" s="66"/>
      <c r="D1627" s="66"/>
      <c r="E1627" s="66"/>
      <c r="F1627" s="67"/>
      <c r="G1627" s="66"/>
      <c r="H1627" s="67"/>
      <c r="I1627" s="67"/>
      <c r="J1627" s="69"/>
      <c r="K1627" s="66"/>
      <c r="L1627" s="67"/>
      <c r="M1627" s="67"/>
      <c r="N1627" s="68"/>
      <c r="O1627" s="66"/>
      <c r="P1627" s="66"/>
      <c r="Q1627" s="66"/>
      <c r="R1627" s="66"/>
      <c r="S1627" s="66"/>
      <c r="T1627" s="66"/>
      <c r="U1627" s="66"/>
      <c r="V1627" s="66"/>
      <c r="W1627" s="66"/>
      <c r="X1627" s="66"/>
      <c r="Y1627" s="66"/>
      <c r="Z1627" s="66"/>
    </row>
    <row r="1628" spans="1:26">
      <c r="A1628" s="66"/>
      <c r="B1628" s="66"/>
      <c r="C1628" s="66"/>
      <c r="D1628" s="66"/>
      <c r="E1628" s="66"/>
      <c r="F1628" s="67"/>
      <c r="G1628" s="66"/>
      <c r="H1628" s="67"/>
      <c r="I1628" s="67"/>
      <c r="J1628" s="69"/>
      <c r="K1628" s="66"/>
      <c r="L1628" s="67"/>
      <c r="M1628" s="67"/>
      <c r="N1628" s="68"/>
      <c r="O1628" s="66"/>
      <c r="P1628" s="66"/>
      <c r="Q1628" s="66"/>
      <c r="R1628" s="66"/>
      <c r="S1628" s="66"/>
      <c r="T1628" s="66"/>
      <c r="U1628" s="66"/>
      <c r="V1628" s="66"/>
      <c r="W1628" s="66"/>
      <c r="X1628" s="66"/>
      <c r="Y1628" s="66"/>
      <c r="Z1628" s="66"/>
    </row>
    <row r="1629" spans="1:26">
      <c r="A1629" s="66"/>
      <c r="B1629" s="66"/>
      <c r="C1629" s="66"/>
      <c r="D1629" s="66"/>
      <c r="E1629" s="66"/>
      <c r="F1629" s="67"/>
      <c r="G1629" s="66"/>
      <c r="H1629" s="67"/>
      <c r="I1629" s="67"/>
      <c r="J1629" s="69"/>
      <c r="K1629" s="66"/>
      <c r="L1629" s="67"/>
      <c r="M1629" s="67"/>
      <c r="N1629" s="68"/>
      <c r="O1629" s="66"/>
      <c r="P1629" s="66"/>
      <c r="Q1629" s="66"/>
      <c r="R1629" s="66"/>
      <c r="S1629" s="66"/>
      <c r="T1629" s="66"/>
      <c r="U1629" s="66"/>
      <c r="V1629" s="66"/>
      <c r="W1629" s="66"/>
      <c r="X1629" s="66"/>
      <c r="Y1629" s="66"/>
      <c r="Z1629" s="66"/>
    </row>
    <row r="1630" spans="1:26">
      <c r="A1630" s="66"/>
      <c r="B1630" s="66"/>
      <c r="C1630" s="66"/>
      <c r="D1630" s="66"/>
      <c r="E1630" s="66"/>
      <c r="F1630" s="67"/>
      <c r="G1630" s="66"/>
      <c r="H1630" s="67"/>
      <c r="I1630" s="67"/>
      <c r="J1630" s="69"/>
      <c r="K1630" s="66"/>
      <c r="L1630" s="67"/>
      <c r="M1630" s="67"/>
      <c r="N1630" s="68"/>
      <c r="O1630" s="66"/>
      <c r="P1630" s="66"/>
      <c r="Q1630" s="66"/>
      <c r="R1630" s="66"/>
      <c r="S1630" s="66"/>
      <c r="T1630" s="66"/>
      <c r="U1630" s="66"/>
      <c r="V1630" s="66"/>
      <c r="W1630" s="66"/>
      <c r="X1630" s="66"/>
      <c r="Y1630" s="66"/>
      <c r="Z1630" s="66"/>
    </row>
    <row r="1631" spans="1:26">
      <c r="A1631" s="66"/>
      <c r="B1631" s="66"/>
      <c r="C1631" s="66"/>
      <c r="D1631" s="66"/>
      <c r="E1631" s="66"/>
      <c r="F1631" s="67"/>
      <c r="G1631" s="66"/>
      <c r="H1631" s="67"/>
      <c r="I1631" s="67"/>
      <c r="J1631" s="69"/>
      <c r="K1631" s="66"/>
      <c r="L1631" s="67"/>
      <c r="M1631" s="67"/>
      <c r="N1631" s="68"/>
      <c r="O1631" s="66"/>
      <c r="P1631" s="66"/>
      <c r="Q1631" s="66"/>
      <c r="R1631" s="66"/>
      <c r="S1631" s="66"/>
      <c r="T1631" s="66"/>
      <c r="U1631" s="66"/>
      <c r="V1631" s="66"/>
      <c r="W1631" s="66"/>
      <c r="X1631" s="66"/>
      <c r="Y1631" s="66"/>
      <c r="Z1631" s="66"/>
    </row>
    <row r="1632" spans="1:26">
      <c r="A1632" s="66"/>
      <c r="B1632" s="66"/>
      <c r="C1632" s="66"/>
      <c r="D1632" s="66"/>
      <c r="E1632" s="66"/>
      <c r="F1632" s="67"/>
      <c r="G1632" s="66"/>
      <c r="H1632" s="67"/>
      <c r="I1632" s="67"/>
      <c r="J1632" s="69"/>
      <c r="K1632" s="66"/>
      <c r="L1632" s="67"/>
      <c r="M1632" s="67"/>
      <c r="N1632" s="68"/>
      <c r="O1632" s="66"/>
      <c r="P1632" s="66"/>
      <c r="Q1632" s="66"/>
      <c r="R1632" s="66"/>
      <c r="S1632" s="66"/>
      <c r="T1632" s="66"/>
      <c r="U1632" s="66"/>
      <c r="V1632" s="66"/>
      <c r="W1632" s="66"/>
      <c r="X1632" s="66"/>
      <c r="Y1632" s="66"/>
      <c r="Z1632" s="66"/>
    </row>
    <row r="1633" spans="1:26">
      <c r="A1633" s="66"/>
      <c r="B1633" s="66"/>
      <c r="C1633" s="66"/>
      <c r="D1633" s="66"/>
      <c r="E1633" s="66"/>
      <c r="F1633" s="67"/>
      <c r="G1633" s="66"/>
      <c r="H1633" s="67"/>
      <c r="I1633" s="67"/>
      <c r="J1633" s="69"/>
      <c r="K1633" s="66"/>
      <c r="L1633" s="67"/>
      <c r="M1633" s="67"/>
      <c r="N1633" s="68"/>
      <c r="O1633" s="66"/>
      <c r="P1633" s="66"/>
      <c r="Q1633" s="66"/>
      <c r="R1633" s="66"/>
      <c r="S1633" s="66"/>
      <c r="T1633" s="66"/>
      <c r="U1633" s="66"/>
      <c r="V1633" s="66"/>
      <c r="W1633" s="66"/>
      <c r="X1633" s="66"/>
      <c r="Y1633" s="66"/>
      <c r="Z1633" s="66"/>
    </row>
    <row r="1634" spans="1:26">
      <c r="A1634" s="66"/>
      <c r="B1634" s="66"/>
      <c r="C1634" s="66"/>
      <c r="D1634" s="66"/>
      <c r="E1634" s="66"/>
      <c r="F1634" s="67"/>
      <c r="G1634" s="66"/>
      <c r="H1634" s="67"/>
      <c r="I1634" s="67"/>
      <c r="J1634" s="69"/>
      <c r="K1634" s="66"/>
      <c r="L1634" s="67"/>
      <c r="M1634" s="67"/>
      <c r="N1634" s="68"/>
      <c r="O1634" s="66"/>
      <c r="P1634" s="66"/>
      <c r="Q1634" s="66"/>
      <c r="R1634" s="66"/>
      <c r="S1634" s="66"/>
      <c r="T1634" s="66"/>
      <c r="U1634" s="66"/>
      <c r="V1634" s="66"/>
      <c r="W1634" s="66"/>
      <c r="X1634" s="66"/>
      <c r="Y1634" s="66"/>
      <c r="Z1634" s="66"/>
    </row>
    <row r="1635" spans="1:26">
      <c r="A1635" s="66"/>
      <c r="B1635" s="66"/>
      <c r="C1635" s="66"/>
      <c r="D1635" s="66"/>
      <c r="E1635" s="66"/>
      <c r="F1635" s="67"/>
      <c r="G1635" s="66"/>
      <c r="H1635" s="67"/>
      <c r="I1635" s="67"/>
      <c r="J1635" s="69"/>
      <c r="K1635" s="66"/>
      <c r="L1635" s="67"/>
      <c r="M1635" s="67"/>
      <c r="N1635" s="68"/>
      <c r="O1635" s="66"/>
      <c r="P1635" s="66"/>
      <c r="Q1635" s="66"/>
      <c r="R1635" s="66"/>
      <c r="S1635" s="66"/>
      <c r="T1635" s="66"/>
      <c r="U1635" s="66"/>
      <c r="V1635" s="66"/>
      <c r="W1635" s="66"/>
      <c r="X1635" s="66"/>
      <c r="Y1635" s="66"/>
      <c r="Z1635" s="66"/>
    </row>
    <row r="1636" spans="1:26">
      <c r="A1636" s="66"/>
      <c r="B1636" s="66"/>
      <c r="C1636" s="66"/>
      <c r="D1636" s="66"/>
      <c r="E1636" s="66"/>
      <c r="F1636" s="67"/>
      <c r="G1636" s="66"/>
      <c r="H1636" s="67"/>
      <c r="I1636" s="67"/>
      <c r="J1636" s="69"/>
      <c r="K1636" s="66"/>
      <c r="L1636" s="67"/>
      <c r="M1636" s="67"/>
      <c r="N1636" s="68"/>
      <c r="O1636" s="66"/>
      <c r="P1636" s="66"/>
      <c r="Q1636" s="66"/>
      <c r="R1636" s="66"/>
      <c r="S1636" s="66"/>
      <c r="T1636" s="66"/>
      <c r="U1636" s="66"/>
      <c r="V1636" s="66"/>
      <c r="W1636" s="66"/>
      <c r="X1636" s="66"/>
      <c r="Y1636" s="66"/>
      <c r="Z1636" s="66"/>
    </row>
    <row r="1637" spans="1:26">
      <c r="A1637" s="66"/>
      <c r="B1637" s="66"/>
      <c r="C1637" s="66"/>
      <c r="D1637" s="66"/>
      <c r="E1637" s="66"/>
      <c r="F1637" s="67"/>
      <c r="G1637" s="66"/>
      <c r="H1637" s="67"/>
      <c r="I1637" s="67"/>
      <c r="J1637" s="69"/>
      <c r="K1637" s="66"/>
      <c r="L1637" s="67"/>
      <c r="M1637" s="67"/>
      <c r="N1637" s="68"/>
      <c r="O1637" s="66"/>
      <c r="P1637" s="66"/>
      <c r="Q1637" s="66"/>
      <c r="R1637" s="66"/>
      <c r="S1637" s="66"/>
      <c r="T1637" s="66"/>
      <c r="U1637" s="66"/>
      <c r="V1637" s="66"/>
      <c r="W1637" s="66"/>
      <c r="X1637" s="66"/>
      <c r="Y1637" s="66"/>
      <c r="Z1637" s="66"/>
    </row>
    <row r="1638" spans="1:26">
      <c r="A1638" s="66"/>
      <c r="B1638" s="66"/>
      <c r="C1638" s="66"/>
      <c r="D1638" s="66"/>
      <c r="E1638" s="66"/>
      <c r="F1638" s="67"/>
      <c r="G1638" s="66"/>
      <c r="H1638" s="67"/>
      <c r="I1638" s="67"/>
      <c r="J1638" s="69"/>
      <c r="K1638" s="66"/>
      <c r="L1638" s="67"/>
      <c r="M1638" s="67"/>
      <c r="N1638" s="68"/>
      <c r="O1638" s="66"/>
      <c r="P1638" s="66"/>
      <c r="Q1638" s="66"/>
      <c r="R1638" s="66"/>
      <c r="S1638" s="66"/>
      <c r="T1638" s="66"/>
      <c r="U1638" s="66"/>
      <c r="V1638" s="66"/>
      <c r="W1638" s="66"/>
      <c r="X1638" s="66"/>
      <c r="Y1638" s="66"/>
      <c r="Z1638" s="66"/>
    </row>
    <row r="1639" spans="1:26">
      <c r="A1639" s="66"/>
      <c r="B1639" s="66"/>
      <c r="C1639" s="66"/>
      <c r="D1639" s="66"/>
      <c r="E1639" s="66"/>
      <c r="F1639" s="67"/>
      <c r="G1639" s="66"/>
      <c r="H1639" s="67"/>
      <c r="I1639" s="67"/>
      <c r="J1639" s="69"/>
      <c r="K1639" s="66"/>
      <c r="L1639" s="67"/>
      <c r="M1639" s="67"/>
      <c r="N1639" s="68"/>
      <c r="O1639" s="66"/>
      <c r="P1639" s="66"/>
      <c r="Q1639" s="66"/>
      <c r="R1639" s="66"/>
      <c r="S1639" s="66"/>
      <c r="T1639" s="66"/>
      <c r="U1639" s="66"/>
      <c r="V1639" s="66"/>
      <c r="W1639" s="66"/>
      <c r="X1639" s="66"/>
      <c r="Y1639" s="66"/>
      <c r="Z1639" s="66"/>
    </row>
    <row r="1640" spans="1:26">
      <c r="A1640" s="66"/>
      <c r="B1640" s="66"/>
      <c r="C1640" s="66"/>
      <c r="D1640" s="66"/>
      <c r="E1640" s="66"/>
      <c r="F1640" s="67"/>
      <c r="G1640" s="66"/>
      <c r="H1640" s="67"/>
      <c r="I1640" s="67"/>
      <c r="J1640" s="69"/>
      <c r="K1640" s="66"/>
      <c r="L1640" s="67"/>
      <c r="M1640" s="67"/>
      <c r="N1640" s="68"/>
      <c r="O1640" s="66"/>
      <c r="P1640" s="66"/>
      <c r="Q1640" s="66"/>
      <c r="R1640" s="66"/>
      <c r="S1640" s="66"/>
      <c r="T1640" s="66"/>
      <c r="U1640" s="66"/>
      <c r="V1640" s="66"/>
      <c r="W1640" s="66"/>
      <c r="X1640" s="66"/>
      <c r="Y1640" s="66"/>
      <c r="Z1640" s="66"/>
    </row>
    <row r="1641" spans="1:26">
      <c r="A1641" s="66"/>
      <c r="B1641" s="66"/>
      <c r="C1641" s="66"/>
      <c r="D1641" s="66"/>
      <c r="E1641" s="66"/>
      <c r="F1641" s="67"/>
      <c r="G1641" s="66"/>
      <c r="H1641" s="67"/>
      <c r="I1641" s="67"/>
      <c r="J1641" s="69"/>
      <c r="K1641" s="66"/>
      <c r="L1641" s="67"/>
      <c r="M1641" s="67"/>
      <c r="N1641" s="68"/>
      <c r="O1641" s="66"/>
      <c r="P1641" s="66"/>
      <c r="Q1641" s="66"/>
      <c r="R1641" s="66"/>
      <c r="S1641" s="66"/>
      <c r="T1641" s="66"/>
      <c r="U1641" s="66"/>
      <c r="V1641" s="66"/>
      <c r="W1641" s="66"/>
      <c r="X1641" s="66"/>
      <c r="Y1641" s="66"/>
      <c r="Z1641" s="66"/>
    </row>
    <row r="1642" spans="1:26">
      <c r="A1642" s="66"/>
      <c r="B1642" s="66"/>
      <c r="C1642" s="66"/>
      <c r="D1642" s="66"/>
      <c r="E1642" s="66"/>
      <c r="F1642" s="67"/>
      <c r="G1642" s="66"/>
      <c r="H1642" s="67"/>
      <c r="I1642" s="67"/>
      <c r="J1642" s="69"/>
      <c r="K1642" s="66"/>
      <c r="L1642" s="67"/>
      <c r="M1642" s="67"/>
      <c r="N1642" s="68"/>
      <c r="O1642" s="66"/>
      <c r="P1642" s="66"/>
      <c r="Q1642" s="66"/>
      <c r="R1642" s="66"/>
      <c r="S1642" s="66"/>
      <c r="T1642" s="66"/>
      <c r="U1642" s="66"/>
      <c r="V1642" s="66"/>
      <c r="W1642" s="66"/>
      <c r="X1642" s="66"/>
      <c r="Y1642" s="66"/>
      <c r="Z1642" s="66"/>
    </row>
    <row r="1643" spans="1:26">
      <c r="A1643" s="66"/>
      <c r="B1643" s="66"/>
      <c r="C1643" s="66"/>
      <c r="D1643" s="66"/>
      <c r="E1643" s="66"/>
      <c r="F1643" s="67"/>
      <c r="G1643" s="66"/>
      <c r="H1643" s="67"/>
      <c r="I1643" s="67"/>
      <c r="J1643" s="69"/>
      <c r="K1643" s="66"/>
      <c r="L1643" s="67"/>
      <c r="M1643" s="67"/>
      <c r="N1643" s="68"/>
      <c r="O1643" s="66"/>
      <c r="P1643" s="66"/>
      <c r="Q1643" s="66"/>
      <c r="R1643" s="66"/>
      <c r="S1643" s="66"/>
      <c r="T1643" s="66"/>
      <c r="U1643" s="66"/>
      <c r="V1643" s="66"/>
      <c r="W1643" s="66"/>
      <c r="X1643" s="66"/>
      <c r="Y1643" s="66"/>
      <c r="Z1643" s="66"/>
    </row>
    <row r="1644" spans="1:26">
      <c r="A1644" s="66"/>
      <c r="B1644" s="66"/>
      <c r="C1644" s="66"/>
      <c r="D1644" s="66"/>
      <c r="E1644" s="66"/>
      <c r="F1644" s="67"/>
      <c r="G1644" s="66"/>
      <c r="H1644" s="67"/>
      <c r="I1644" s="67"/>
      <c r="J1644" s="69"/>
      <c r="K1644" s="66"/>
      <c r="L1644" s="67"/>
      <c r="M1644" s="67"/>
      <c r="N1644" s="68"/>
      <c r="O1644" s="66"/>
      <c r="P1644" s="66"/>
      <c r="Q1644" s="66"/>
      <c r="R1644" s="66"/>
      <c r="S1644" s="66"/>
      <c r="T1644" s="66"/>
      <c r="U1644" s="66"/>
      <c r="V1644" s="66"/>
      <c r="W1644" s="66"/>
      <c r="X1644" s="66"/>
      <c r="Y1644" s="66"/>
      <c r="Z1644" s="66"/>
    </row>
    <row r="1645" spans="1:26">
      <c r="A1645" s="66"/>
      <c r="B1645" s="66"/>
      <c r="C1645" s="66"/>
      <c r="D1645" s="66"/>
      <c r="E1645" s="66"/>
      <c r="F1645" s="67"/>
      <c r="G1645" s="66"/>
      <c r="H1645" s="67"/>
      <c r="I1645" s="67"/>
      <c r="J1645" s="69"/>
      <c r="K1645" s="66"/>
      <c r="L1645" s="67"/>
      <c r="M1645" s="67"/>
      <c r="N1645" s="68"/>
      <c r="O1645" s="66"/>
      <c r="P1645" s="66"/>
      <c r="Q1645" s="66"/>
      <c r="R1645" s="66"/>
      <c r="S1645" s="66"/>
      <c r="T1645" s="66"/>
      <c r="U1645" s="66"/>
      <c r="V1645" s="66"/>
      <c r="W1645" s="66"/>
      <c r="X1645" s="66"/>
      <c r="Y1645" s="66"/>
      <c r="Z1645" s="66"/>
    </row>
    <row r="1646" spans="1:26">
      <c r="A1646" s="66"/>
      <c r="B1646" s="66"/>
      <c r="C1646" s="66"/>
      <c r="D1646" s="66"/>
      <c r="E1646" s="66"/>
      <c r="F1646" s="67"/>
      <c r="G1646" s="66"/>
      <c r="H1646" s="67"/>
      <c r="I1646" s="67"/>
      <c r="J1646" s="69"/>
      <c r="K1646" s="66"/>
      <c r="L1646" s="67"/>
      <c r="M1646" s="67"/>
      <c r="N1646" s="68"/>
      <c r="O1646" s="66"/>
      <c r="P1646" s="66"/>
      <c r="Q1646" s="66"/>
      <c r="R1646" s="66"/>
      <c r="S1646" s="66"/>
      <c r="T1646" s="66"/>
      <c r="U1646" s="66"/>
      <c r="V1646" s="66"/>
      <c r="W1646" s="66"/>
      <c r="X1646" s="66"/>
      <c r="Y1646" s="66"/>
      <c r="Z1646" s="66"/>
    </row>
    <row r="1647" spans="1:26">
      <c r="A1647" s="66"/>
      <c r="B1647" s="66"/>
      <c r="C1647" s="66"/>
      <c r="D1647" s="66"/>
      <c r="E1647" s="66"/>
      <c r="F1647" s="67"/>
      <c r="G1647" s="66"/>
      <c r="H1647" s="67"/>
      <c r="I1647" s="67"/>
      <c r="J1647" s="69"/>
      <c r="K1647" s="66"/>
      <c r="L1647" s="67"/>
      <c r="M1647" s="67"/>
      <c r="N1647" s="68"/>
      <c r="O1647" s="66"/>
      <c r="P1647" s="66"/>
      <c r="Q1647" s="66"/>
      <c r="R1647" s="66"/>
      <c r="S1647" s="66"/>
      <c r="T1647" s="66"/>
      <c r="U1647" s="66"/>
      <c r="V1647" s="66"/>
      <c r="W1647" s="66"/>
      <c r="X1647" s="66"/>
      <c r="Y1647" s="66"/>
      <c r="Z1647" s="66"/>
    </row>
    <row r="1648" spans="1:26">
      <c r="A1648" s="66"/>
      <c r="B1648" s="66"/>
      <c r="C1648" s="66"/>
      <c r="D1648" s="66"/>
      <c r="E1648" s="66"/>
      <c r="F1648" s="67"/>
      <c r="G1648" s="66"/>
      <c r="H1648" s="67"/>
      <c r="I1648" s="67"/>
      <c r="J1648" s="69"/>
      <c r="K1648" s="66"/>
      <c r="L1648" s="67"/>
      <c r="M1648" s="67"/>
      <c r="N1648" s="68"/>
      <c r="O1648" s="66"/>
      <c r="P1648" s="66"/>
      <c r="Q1648" s="66"/>
      <c r="R1648" s="66"/>
      <c r="S1648" s="66"/>
      <c r="T1648" s="66"/>
      <c r="U1648" s="66"/>
      <c r="V1648" s="66"/>
      <c r="W1648" s="66"/>
      <c r="X1648" s="66"/>
      <c r="Y1648" s="66"/>
      <c r="Z1648" s="66"/>
    </row>
    <row r="1649" spans="1:26">
      <c r="A1649" s="66"/>
      <c r="B1649" s="66"/>
      <c r="C1649" s="66"/>
      <c r="D1649" s="66"/>
      <c r="E1649" s="66"/>
      <c r="F1649" s="67"/>
      <c r="G1649" s="66"/>
      <c r="H1649" s="67"/>
      <c r="I1649" s="67"/>
      <c r="J1649" s="69"/>
      <c r="K1649" s="66"/>
      <c r="L1649" s="67"/>
      <c r="M1649" s="67"/>
      <c r="N1649" s="68"/>
      <c r="O1649" s="66"/>
      <c r="P1649" s="66"/>
      <c r="Q1649" s="66"/>
      <c r="R1649" s="66"/>
      <c r="S1649" s="66"/>
      <c r="T1649" s="66"/>
      <c r="U1649" s="66"/>
      <c r="V1649" s="66"/>
      <c r="W1649" s="66"/>
      <c r="X1649" s="66"/>
      <c r="Y1649" s="66"/>
      <c r="Z1649" s="66"/>
    </row>
    <row r="1650" spans="1:26">
      <c r="A1650" s="66"/>
      <c r="B1650" s="66"/>
      <c r="C1650" s="66"/>
      <c r="D1650" s="66"/>
      <c r="E1650" s="66"/>
      <c r="F1650" s="67"/>
      <c r="G1650" s="66"/>
      <c r="H1650" s="67"/>
      <c r="I1650" s="67"/>
      <c r="J1650" s="69"/>
      <c r="K1650" s="66"/>
      <c r="L1650" s="67"/>
      <c r="M1650" s="67"/>
      <c r="N1650" s="68"/>
      <c r="O1650" s="66"/>
      <c r="P1650" s="66"/>
      <c r="Q1650" s="66"/>
      <c r="R1650" s="66"/>
      <c r="S1650" s="66"/>
      <c r="T1650" s="66"/>
      <c r="U1650" s="66"/>
      <c r="V1650" s="66"/>
      <c r="W1650" s="66"/>
      <c r="X1650" s="66"/>
      <c r="Y1650" s="66"/>
      <c r="Z1650" s="66"/>
    </row>
    <row r="1651" spans="1:26">
      <c r="A1651" s="66"/>
      <c r="B1651" s="66"/>
      <c r="C1651" s="66"/>
      <c r="D1651" s="66"/>
      <c r="E1651" s="66"/>
      <c r="F1651" s="67"/>
      <c r="G1651" s="66"/>
      <c r="H1651" s="67"/>
      <c r="I1651" s="67"/>
      <c r="J1651" s="69"/>
      <c r="K1651" s="66"/>
      <c r="L1651" s="67"/>
      <c r="M1651" s="67"/>
      <c r="N1651" s="68"/>
      <c r="O1651" s="66"/>
      <c r="P1651" s="66"/>
      <c r="Q1651" s="66"/>
      <c r="R1651" s="66"/>
      <c r="S1651" s="66"/>
      <c r="T1651" s="66"/>
      <c r="U1651" s="66"/>
      <c r="V1651" s="66"/>
      <c r="W1651" s="66"/>
      <c r="X1651" s="66"/>
      <c r="Y1651" s="66"/>
      <c r="Z1651" s="66"/>
    </row>
    <row r="1652" spans="1:26">
      <c r="A1652" s="66"/>
      <c r="B1652" s="66"/>
      <c r="C1652" s="66"/>
      <c r="D1652" s="66"/>
      <c r="E1652" s="66"/>
      <c r="F1652" s="67"/>
      <c r="G1652" s="66"/>
      <c r="H1652" s="67"/>
      <c r="I1652" s="67"/>
      <c r="J1652" s="69"/>
      <c r="K1652" s="66"/>
      <c r="L1652" s="67"/>
      <c r="M1652" s="67"/>
      <c r="N1652" s="68"/>
      <c r="O1652" s="66"/>
      <c r="P1652" s="66"/>
      <c r="Q1652" s="66"/>
      <c r="R1652" s="66"/>
      <c r="S1652" s="66"/>
      <c r="T1652" s="66"/>
      <c r="U1652" s="66"/>
      <c r="V1652" s="66"/>
      <c r="W1652" s="66"/>
      <c r="X1652" s="66"/>
      <c r="Y1652" s="66"/>
      <c r="Z1652" s="66"/>
    </row>
    <row r="1653" spans="1:26">
      <c r="A1653" s="66"/>
      <c r="B1653" s="66"/>
      <c r="C1653" s="66"/>
      <c r="D1653" s="66"/>
      <c r="E1653" s="66"/>
      <c r="F1653" s="67"/>
      <c r="G1653" s="66"/>
      <c r="H1653" s="67"/>
      <c r="I1653" s="67"/>
      <c r="J1653" s="69"/>
      <c r="K1653" s="66"/>
      <c r="L1653" s="67"/>
      <c r="M1653" s="67"/>
      <c r="N1653" s="68"/>
      <c r="O1653" s="66"/>
      <c r="P1653" s="66"/>
      <c r="Q1653" s="66"/>
      <c r="R1653" s="66"/>
      <c r="S1653" s="66"/>
      <c r="T1653" s="66"/>
      <c r="U1653" s="66"/>
      <c r="V1653" s="66"/>
      <c r="W1653" s="66"/>
      <c r="X1653" s="66"/>
      <c r="Y1653" s="66"/>
      <c r="Z1653" s="66"/>
    </row>
    <row r="1654" spans="1:26">
      <c r="A1654" s="66"/>
      <c r="B1654" s="66"/>
      <c r="C1654" s="66"/>
      <c r="D1654" s="66"/>
      <c r="E1654" s="66"/>
      <c r="F1654" s="67"/>
      <c r="G1654" s="66"/>
      <c r="H1654" s="67"/>
      <c r="I1654" s="67"/>
      <c r="J1654" s="69"/>
      <c r="K1654" s="66"/>
      <c r="L1654" s="67"/>
      <c r="M1654" s="67"/>
      <c r="N1654" s="68"/>
      <c r="O1654" s="66"/>
      <c r="P1654" s="66"/>
      <c r="Q1654" s="66"/>
      <c r="R1654" s="66"/>
      <c r="S1654" s="66"/>
      <c r="T1654" s="66"/>
      <c r="U1654" s="66"/>
      <c r="V1654" s="66"/>
      <c r="W1654" s="66"/>
      <c r="X1654" s="66"/>
      <c r="Y1654" s="66"/>
      <c r="Z1654" s="66"/>
    </row>
    <row r="1655" spans="1:26">
      <c r="A1655" s="66"/>
      <c r="B1655" s="66"/>
      <c r="C1655" s="66"/>
      <c r="D1655" s="66"/>
      <c r="E1655" s="66"/>
      <c r="F1655" s="67"/>
      <c r="G1655" s="66"/>
      <c r="H1655" s="67"/>
      <c r="I1655" s="67"/>
      <c r="J1655" s="69"/>
      <c r="K1655" s="66"/>
      <c r="L1655" s="67"/>
      <c r="M1655" s="67"/>
      <c r="N1655" s="68"/>
      <c r="O1655" s="66"/>
      <c r="P1655" s="66"/>
      <c r="Q1655" s="66"/>
      <c r="R1655" s="66"/>
      <c r="S1655" s="66"/>
      <c r="T1655" s="66"/>
      <c r="U1655" s="66"/>
      <c r="V1655" s="66"/>
      <c r="W1655" s="66"/>
      <c r="X1655" s="66"/>
      <c r="Y1655" s="66"/>
      <c r="Z1655" s="66"/>
    </row>
    <row r="1656" spans="1:26">
      <c r="A1656" s="66"/>
      <c r="B1656" s="66"/>
      <c r="C1656" s="66"/>
      <c r="D1656" s="66"/>
      <c r="E1656" s="66"/>
      <c r="F1656" s="67"/>
      <c r="G1656" s="66"/>
      <c r="H1656" s="67"/>
      <c r="I1656" s="67"/>
      <c r="J1656" s="69"/>
      <c r="K1656" s="66"/>
      <c r="L1656" s="67"/>
      <c r="M1656" s="67"/>
      <c r="N1656" s="68"/>
      <c r="O1656" s="66"/>
      <c r="P1656" s="66"/>
      <c r="Q1656" s="66"/>
      <c r="R1656" s="66"/>
      <c r="S1656" s="66"/>
      <c r="T1656" s="66"/>
      <c r="U1656" s="66"/>
      <c r="V1656" s="66"/>
      <c r="W1656" s="66"/>
      <c r="X1656" s="66"/>
      <c r="Y1656" s="66"/>
      <c r="Z1656" s="66"/>
    </row>
    <row r="1657" spans="1:26">
      <c r="A1657" s="66"/>
      <c r="B1657" s="66"/>
      <c r="C1657" s="66"/>
      <c r="D1657" s="66"/>
      <c r="E1657" s="66"/>
      <c r="F1657" s="67"/>
      <c r="G1657" s="66"/>
      <c r="H1657" s="67"/>
      <c r="I1657" s="67"/>
      <c r="J1657" s="69"/>
      <c r="K1657" s="66"/>
      <c r="L1657" s="67"/>
      <c r="M1657" s="67"/>
      <c r="N1657" s="68"/>
      <c r="O1657" s="66"/>
      <c r="P1657" s="66"/>
      <c r="Q1657" s="66"/>
      <c r="R1657" s="66"/>
      <c r="S1657" s="66"/>
      <c r="T1657" s="66"/>
      <c r="U1657" s="66"/>
      <c r="V1657" s="66"/>
      <c r="W1657" s="66"/>
      <c r="X1657" s="66"/>
      <c r="Y1657" s="66"/>
      <c r="Z1657" s="66"/>
    </row>
    <row r="1658" spans="1:26">
      <c r="A1658" s="66"/>
      <c r="B1658" s="66"/>
      <c r="C1658" s="66"/>
      <c r="D1658" s="66"/>
      <c r="E1658" s="66"/>
      <c r="F1658" s="67"/>
      <c r="G1658" s="66"/>
      <c r="H1658" s="67"/>
      <c r="I1658" s="67"/>
      <c r="J1658" s="69"/>
      <c r="K1658" s="66"/>
      <c r="L1658" s="67"/>
      <c r="M1658" s="67"/>
      <c r="N1658" s="68"/>
      <c r="O1658" s="66"/>
      <c r="P1658" s="66"/>
      <c r="Q1658" s="66"/>
      <c r="R1658" s="66"/>
      <c r="S1658" s="66"/>
      <c r="T1658" s="66"/>
      <c r="U1658" s="66"/>
      <c r="V1658" s="66"/>
      <c r="W1658" s="66"/>
      <c r="X1658" s="66"/>
      <c r="Y1658" s="66"/>
      <c r="Z1658" s="66"/>
    </row>
    <row r="1659" spans="1:26">
      <c r="A1659" s="66"/>
      <c r="B1659" s="66"/>
      <c r="C1659" s="66"/>
      <c r="D1659" s="66"/>
      <c r="E1659" s="66"/>
      <c r="F1659" s="67"/>
      <c r="G1659" s="66"/>
      <c r="H1659" s="67"/>
      <c r="I1659" s="67"/>
      <c r="J1659" s="69"/>
      <c r="K1659" s="66"/>
      <c r="L1659" s="67"/>
      <c r="M1659" s="67"/>
      <c r="N1659" s="68"/>
      <c r="O1659" s="66"/>
      <c r="P1659" s="66"/>
      <c r="Q1659" s="66"/>
      <c r="R1659" s="66"/>
      <c r="S1659" s="66"/>
      <c r="T1659" s="66"/>
      <c r="U1659" s="66"/>
      <c r="V1659" s="66"/>
      <c r="W1659" s="66"/>
      <c r="X1659" s="66"/>
      <c r="Y1659" s="66"/>
      <c r="Z1659" s="66"/>
    </row>
    <row r="1660" spans="1:26">
      <c r="A1660" s="66"/>
      <c r="B1660" s="66"/>
      <c r="C1660" s="66"/>
      <c r="D1660" s="66"/>
      <c r="E1660" s="66"/>
      <c r="F1660" s="67"/>
      <c r="G1660" s="66"/>
      <c r="H1660" s="67"/>
      <c r="I1660" s="67"/>
      <c r="J1660" s="69"/>
      <c r="K1660" s="66"/>
      <c r="L1660" s="67"/>
      <c r="M1660" s="67"/>
      <c r="N1660" s="68"/>
      <c r="O1660" s="66"/>
      <c r="P1660" s="66"/>
      <c r="Q1660" s="66"/>
      <c r="R1660" s="66"/>
      <c r="S1660" s="66"/>
      <c r="T1660" s="66"/>
      <c r="U1660" s="66"/>
      <c r="V1660" s="66"/>
      <c r="W1660" s="66"/>
      <c r="X1660" s="66"/>
      <c r="Y1660" s="66"/>
      <c r="Z1660" s="66"/>
    </row>
    <row r="1661" spans="1:26">
      <c r="A1661" s="66"/>
      <c r="B1661" s="66"/>
      <c r="C1661" s="66"/>
      <c r="D1661" s="66"/>
      <c r="E1661" s="66"/>
      <c r="F1661" s="67"/>
      <c r="G1661" s="66"/>
      <c r="H1661" s="67"/>
      <c r="I1661" s="67"/>
      <c r="J1661" s="69"/>
      <c r="K1661" s="66"/>
      <c r="L1661" s="67"/>
      <c r="M1661" s="67"/>
      <c r="N1661" s="68"/>
      <c r="O1661" s="66"/>
      <c r="P1661" s="66"/>
      <c r="Q1661" s="66"/>
      <c r="R1661" s="66"/>
      <c r="S1661" s="66"/>
      <c r="T1661" s="66"/>
      <c r="U1661" s="66"/>
      <c r="V1661" s="66"/>
      <c r="W1661" s="66"/>
      <c r="X1661" s="66"/>
      <c r="Y1661" s="66"/>
      <c r="Z1661" s="66"/>
    </row>
    <row r="1662" spans="1:26">
      <c r="A1662" s="66"/>
      <c r="B1662" s="66"/>
      <c r="C1662" s="66"/>
      <c r="D1662" s="66"/>
      <c r="E1662" s="66"/>
      <c r="F1662" s="67"/>
      <c r="G1662" s="66"/>
      <c r="H1662" s="67"/>
      <c r="I1662" s="67"/>
      <c r="J1662" s="69"/>
      <c r="K1662" s="66"/>
      <c r="L1662" s="67"/>
      <c r="M1662" s="67"/>
      <c r="N1662" s="68"/>
      <c r="O1662" s="66"/>
      <c r="P1662" s="66"/>
      <c r="Q1662" s="66"/>
      <c r="R1662" s="66"/>
      <c r="S1662" s="66"/>
      <c r="T1662" s="66"/>
      <c r="U1662" s="66"/>
      <c r="V1662" s="66"/>
      <c r="W1662" s="66"/>
      <c r="X1662" s="66"/>
      <c r="Y1662" s="66"/>
      <c r="Z1662" s="66"/>
    </row>
    <row r="1663" spans="1:26">
      <c r="A1663" s="66"/>
      <c r="B1663" s="66"/>
      <c r="C1663" s="66"/>
      <c r="D1663" s="66"/>
      <c r="E1663" s="66"/>
      <c r="F1663" s="67"/>
      <c r="G1663" s="66"/>
      <c r="H1663" s="67"/>
      <c r="I1663" s="67"/>
      <c r="J1663" s="69"/>
      <c r="K1663" s="66"/>
      <c r="L1663" s="67"/>
      <c r="M1663" s="67"/>
      <c r="N1663" s="68"/>
      <c r="O1663" s="66"/>
      <c r="P1663" s="66"/>
      <c r="Q1663" s="66"/>
      <c r="R1663" s="66"/>
      <c r="S1663" s="66"/>
      <c r="T1663" s="66"/>
      <c r="U1663" s="66"/>
      <c r="V1663" s="66"/>
      <c r="W1663" s="66"/>
      <c r="X1663" s="66"/>
      <c r="Y1663" s="66"/>
      <c r="Z1663" s="66"/>
    </row>
    <row r="1664" spans="1:26">
      <c r="A1664" s="66"/>
      <c r="B1664" s="66"/>
      <c r="C1664" s="66"/>
      <c r="D1664" s="66"/>
      <c r="E1664" s="66"/>
      <c r="F1664" s="67"/>
      <c r="G1664" s="66"/>
      <c r="H1664" s="67"/>
      <c r="I1664" s="67"/>
      <c r="J1664" s="69"/>
      <c r="K1664" s="66"/>
      <c r="L1664" s="67"/>
      <c r="M1664" s="67"/>
      <c r="N1664" s="68"/>
      <c r="O1664" s="66"/>
      <c r="P1664" s="66"/>
      <c r="Q1664" s="66"/>
      <c r="R1664" s="66"/>
      <c r="S1664" s="66"/>
      <c r="T1664" s="66"/>
      <c r="U1664" s="66"/>
      <c r="V1664" s="66"/>
      <c r="W1664" s="66"/>
      <c r="X1664" s="66"/>
      <c r="Y1664" s="66"/>
      <c r="Z1664" s="66"/>
    </row>
    <row r="1665" spans="1:26">
      <c r="A1665" s="66"/>
      <c r="B1665" s="66"/>
      <c r="C1665" s="66"/>
      <c r="D1665" s="66"/>
      <c r="E1665" s="66"/>
      <c r="F1665" s="67"/>
      <c r="G1665" s="66"/>
      <c r="H1665" s="67"/>
      <c r="I1665" s="67"/>
      <c r="J1665" s="69"/>
      <c r="K1665" s="66"/>
      <c r="L1665" s="67"/>
      <c r="M1665" s="67"/>
      <c r="N1665" s="68"/>
      <c r="O1665" s="66"/>
      <c r="P1665" s="66"/>
      <c r="Q1665" s="66"/>
      <c r="R1665" s="66"/>
      <c r="S1665" s="66"/>
      <c r="T1665" s="66"/>
      <c r="U1665" s="66"/>
      <c r="V1665" s="66"/>
      <c r="W1665" s="66"/>
      <c r="X1665" s="66"/>
      <c r="Y1665" s="66"/>
      <c r="Z1665" s="66"/>
    </row>
    <row r="1666" spans="1:26">
      <c r="A1666" s="66"/>
      <c r="B1666" s="66"/>
      <c r="C1666" s="66"/>
      <c r="D1666" s="66"/>
      <c r="E1666" s="66"/>
      <c r="F1666" s="67"/>
      <c r="G1666" s="66"/>
      <c r="H1666" s="67"/>
      <c r="I1666" s="67"/>
      <c r="J1666" s="69"/>
      <c r="K1666" s="66"/>
      <c r="L1666" s="67"/>
      <c r="M1666" s="67"/>
      <c r="N1666" s="68"/>
      <c r="O1666" s="66"/>
      <c r="P1666" s="66"/>
      <c r="Q1666" s="66"/>
      <c r="R1666" s="66"/>
      <c r="S1666" s="66"/>
      <c r="T1666" s="66"/>
      <c r="U1666" s="66"/>
      <c r="V1666" s="66"/>
      <c r="W1666" s="66"/>
      <c r="X1666" s="66"/>
      <c r="Y1666" s="66"/>
      <c r="Z1666" s="66"/>
    </row>
    <row r="1667" spans="1:26">
      <c r="A1667" s="66"/>
      <c r="B1667" s="66"/>
      <c r="C1667" s="66"/>
      <c r="D1667" s="66"/>
      <c r="E1667" s="66"/>
      <c r="F1667" s="67"/>
      <c r="G1667" s="66"/>
      <c r="H1667" s="67"/>
      <c r="I1667" s="67"/>
      <c r="J1667" s="69"/>
      <c r="K1667" s="66"/>
      <c r="L1667" s="67"/>
      <c r="M1667" s="67"/>
      <c r="N1667" s="68"/>
      <c r="O1667" s="66"/>
      <c r="P1667" s="66"/>
      <c r="Q1667" s="66"/>
      <c r="R1667" s="66"/>
      <c r="S1667" s="66"/>
      <c r="T1667" s="66"/>
      <c r="U1667" s="66"/>
      <c r="V1667" s="66"/>
      <c r="W1667" s="66"/>
      <c r="X1667" s="66"/>
      <c r="Y1667" s="66"/>
      <c r="Z1667" s="66"/>
    </row>
    <row r="1668" spans="1:26">
      <c r="A1668" s="66"/>
      <c r="B1668" s="66"/>
      <c r="C1668" s="66"/>
      <c r="D1668" s="66"/>
      <c r="E1668" s="66"/>
      <c r="F1668" s="67"/>
      <c r="G1668" s="66"/>
      <c r="H1668" s="67"/>
      <c r="I1668" s="67"/>
      <c r="J1668" s="69"/>
      <c r="K1668" s="66"/>
      <c r="L1668" s="67"/>
      <c r="M1668" s="67"/>
      <c r="N1668" s="68"/>
      <c r="O1668" s="66"/>
      <c r="P1668" s="66"/>
      <c r="Q1668" s="66"/>
      <c r="R1668" s="66"/>
      <c r="S1668" s="66"/>
      <c r="T1668" s="66"/>
      <c r="U1668" s="66"/>
      <c r="V1668" s="66"/>
      <c r="W1668" s="66"/>
      <c r="X1668" s="66"/>
      <c r="Y1668" s="66"/>
      <c r="Z1668" s="66"/>
    </row>
    <row r="1669" spans="1:26">
      <c r="A1669" s="66"/>
      <c r="B1669" s="66"/>
      <c r="C1669" s="66"/>
      <c r="D1669" s="66"/>
      <c r="E1669" s="66"/>
      <c r="F1669" s="67"/>
      <c r="G1669" s="66"/>
      <c r="H1669" s="67"/>
      <c r="I1669" s="67"/>
      <c r="J1669" s="69"/>
      <c r="K1669" s="66"/>
      <c r="L1669" s="67"/>
      <c r="M1669" s="67"/>
      <c r="N1669" s="68"/>
      <c r="O1669" s="66"/>
      <c r="P1669" s="66"/>
      <c r="Q1669" s="66"/>
      <c r="R1669" s="66"/>
      <c r="S1669" s="66"/>
      <c r="T1669" s="66"/>
      <c r="U1669" s="66"/>
      <c r="V1669" s="66"/>
      <c r="W1669" s="66"/>
      <c r="X1669" s="66"/>
      <c r="Y1669" s="66"/>
      <c r="Z1669" s="66"/>
    </row>
    <row r="1670" spans="1:26">
      <c r="A1670" s="66"/>
      <c r="B1670" s="66"/>
      <c r="C1670" s="66"/>
      <c r="D1670" s="66"/>
      <c r="E1670" s="66"/>
      <c r="F1670" s="67"/>
      <c r="G1670" s="66"/>
      <c r="H1670" s="67"/>
      <c r="I1670" s="67"/>
      <c r="J1670" s="69"/>
      <c r="K1670" s="66"/>
      <c r="L1670" s="67"/>
      <c r="M1670" s="67"/>
      <c r="N1670" s="68"/>
      <c r="O1670" s="66"/>
      <c r="P1670" s="66"/>
      <c r="Q1670" s="66"/>
      <c r="R1670" s="66"/>
      <c r="S1670" s="66"/>
      <c r="T1670" s="66"/>
      <c r="U1670" s="66"/>
      <c r="V1670" s="66"/>
      <c r="W1670" s="66"/>
      <c r="X1670" s="66"/>
      <c r="Y1670" s="66"/>
      <c r="Z1670" s="66"/>
    </row>
    <row r="1671" spans="1:26">
      <c r="A1671" s="66"/>
      <c r="B1671" s="66"/>
      <c r="C1671" s="66"/>
      <c r="D1671" s="66"/>
      <c r="E1671" s="66"/>
      <c r="F1671" s="67"/>
      <c r="G1671" s="66"/>
      <c r="H1671" s="67"/>
      <c r="I1671" s="67"/>
      <c r="J1671" s="69"/>
      <c r="K1671" s="66"/>
      <c r="L1671" s="67"/>
      <c r="M1671" s="67"/>
      <c r="N1671" s="68"/>
      <c r="O1671" s="66"/>
      <c r="P1671" s="66"/>
      <c r="Q1671" s="66"/>
      <c r="R1671" s="66"/>
      <c r="S1671" s="66"/>
      <c r="T1671" s="66"/>
      <c r="U1671" s="66"/>
      <c r="V1671" s="66"/>
      <c r="W1671" s="66"/>
      <c r="X1671" s="66"/>
      <c r="Y1671" s="66"/>
      <c r="Z1671" s="66"/>
    </row>
    <row r="1672" spans="1:26">
      <c r="A1672" s="66"/>
      <c r="B1672" s="66"/>
      <c r="C1672" s="66"/>
      <c r="D1672" s="66"/>
      <c r="E1672" s="66"/>
      <c r="F1672" s="67"/>
      <c r="G1672" s="66"/>
      <c r="H1672" s="67"/>
      <c r="I1672" s="67"/>
      <c r="J1672" s="69"/>
      <c r="K1672" s="66"/>
      <c r="L1672" s="67"/>
      <c r="M1672" s="67"/>
      <c r="N1672" s="68"/>
      <c r="O1672" s="66"/>
      <c r="P1672" s="66"/>
      <c r="Q1672" s="66"/>
      <c r="R1672" s="66"/>
      <c r="S1672" s="66"/>
      <c r="T1672" s="66"/>
      <c r="U1672" s="66"/>
      <c r="V1672" s="66"/>
      <c r="W1672" s="66"/>
      <c r="X1672" s="66"/>
      <c r="Y1672" s="66"/>
      <c r="Z1672" s="66"/>
    </row>
    <row r="1673" spans="1:26">
      <c r="A1673" s="66"/>
      <c r="B1673" s="66"/>
      <c r="C1673" s="66"/>
      <c r="D1673" s="66"/>
      <c r="E1673" s="66"/>
      <c r="F1673" s="67"/>
      <c r="G1673" s="66"/>
      <c r="H1673" s="67"/>
      <c r="I1673" s="67"/>
      <c r="J1673" s="69"/>
      <c r="K1673" s="66"/>
      <c r="L1673" s="67"/>
      <c r="M1673" s="67"/>
      <c r="N1673" s="68"/>
      <c r="O1673" s="66"/>
      <c r="P1673" s="66"/>
      <c r="Q1673" s="66"/>
      <c r="R1673" s="66"/>
      <c r="S1673" s="66"/>
      <c r="T1673" s="66"/>
      <c r="U1673" s="66"/>
      <c r="V1673" s="66"/>
      <c r="W1673" s="66"/>
      <c r="X1673" s="66"/>
      <c r="Y1673" s="66"/>
      <c r="Z1673" s="66"/>
    </row>
    <row r="1674" spans="1:26">
      <c r="A1674" s="66"/>
      <c r="B1674" s="66"/>
      <c r="C1674" s="66"/>
      <c r="D1674" s="66"/>
      <c r="E1674" s="66"/>
      <c r="F1674" s="67"/>
      <c r="G1674" s="66"/>
      <c r="H1674" s="67"/>
      <c r="I1674" s="67"/>
      <c r="J1674" s="69"/>
      <c r="K1674" s="66"/>
      <c r="L1674" s="67"/>
      <c r="M1674" s="67"/>
      <c r="N1674" s="68"/>
      <c r="O1674" s="66"/>
      <c r="P1674" s="66"/>
      <c r="Q1674" s="66"/>
      <c r="R1674" s="66"/>
      <c r="S1674" s="66"/>
      <c r="T1674" s="66"/>
      <c r="U1674" s="66"/>
      <c r="V1674" s="66"/>
      <c r="W1674" s="66"/>
      <c r="X1674" s="66"/>
      <c r="Y1674" s="66"/>
      <c r="Z1674" s="66"/>
    </row>
    <row r="1675" spans="1:26">
      <c r="A1675" s="66"/>
      <c r="B1675" s="66"/>
      <c r="C1675" s="66"/>
      <c r="D1675" s="66"/>
      <c r="E1675" s="66"/>
      <c r="F1675" s="67"/>
      <c r="G1675" s="66"/>
      <c r="H1675" s="67"/>
      <c r="I1675" s="67"/>
      <c r="J1675" s="69"/>
      <c r="K1675" s="66"/>
      <c r="L1675" s="67"/>
      <c r="M1675" s="67"/>
      <c r="N1675" s="68"/>
      <c r="O1675" s="66"/>
      <c r="P1675" s="66"/>
      <c r="Q1675" s="66"/>
      <c r="R1675" s="66"/>
      <c r="S1675" s="66"/>
      <c r="T1675" s="66"/>
      <c r="U1675" s="66"/>
      <c r="V1675" s="66"/>
      <c r="W1675" s="66"/>
      <c r="X1675" s="66"/>
      <c r="Y1675" s="66"/>
      <c r="Z1675" s="66"/>
    </row>
    <row r="1676" spans="1:26">
      <c r="A1676" s="66"/>
      <c r="B1676" s="66"/>
      <c r="C1676" s="66"/>
      <c r="D1676" s="66"/>
      <c r="E1676" s="66"/>
      <c r="F1676" s="67"/>
      <c r="G1676" s="66"/>
      <c r="H1676" s="67"/>
      <c r="I1676" s="67"/>
      <c r="J1676" s="69"/>
      <c r="K1676" s="66"/>
      <c r="L1676" s="67"/>
      <c r="M1676" s="67"/>
      <c r="N1676" s="68"/>
      <c r="O1676" s="66"/>
      <c r="P1676" s="66"/>
      <c r="Q1676" s="66"/>
      <c r="R1676" s="66"/>
      <c r="S1676" s="66"/>
      <c r="T1676" s="66"/>
      <c r="U1676" s="66"/>
      <c r="V1676" s="66"/>
      <c r="W1676" s="66"/>
      <c r="X1676" s="66"/>
      <c r="Y1676" s="66"/>
      <c r="Z1676" s="66"/>
    </row>
    <row r="1677" spans="1:26">
      <c r="A1677" s="66"/>
      <c r="B1677" s="66"/>
      <c r="C1677" s="66"/>
      <c r="D1677" s="66"/>
      <c r="E1677" s="66"/>
      <c r="F1677" s="67"/>
      <c r="G1677" s="66"/>
      <c r="H1677" s="67"/>
      <c r="I1677" s="67"/>
      <c r="J1677" s="69"/>
      <c r="K1677" s="66"/>
      <c r="L1677" s="67"/>
      <c r="M1677" s="67"/>
      <c r="N1677" s="68"/>
      <c r="O1677" s="66"/>
      <c r="P1677" s="66"/>
      <c r="Q1677" s="66"/>
      <c r="R1677" s="66"/>
      <c r="S1677" s="66"/>
      <c r="T1677" s="66"/>
      <c r="U1677" s="66"/>
      <c r="V1677" s="66"/>
      <c r="W1677" s="66"/>
      <c r="X1677" s="66"/>
      <c r="Y1677" s="66"/>
      <c r="Z1677" s="66"/>
    </row>
    <row r="1678" spans="1:26">
      <c r="A1678" s="66"/>
      <c r="B1678" s="66"/>
      <c r="C1678" s="66"/>
      <c r="D1678" s="66"/>
      <c r="E1678" s="66"/>
      <c r="F1678" s="67"/>
      <c r="G1678" s="66"/>
      <c r="H1678" s="67"/>
      <c r="I1678" s="67"/>
      <c r="J1678" s="69"/>
      <c r="K1678" s="66"/>
      <c r="L1678" s="67"/>
      <c r="M1678" s="67"/>
      <c r="N1678" s="68"/>
      <c r="O1678" s="66"/>
      <c r="P1678" s="66"/>
      <c r="Q1678" s="66"/>
      <c r="R1678" s="66"/>
      <c r="S1678" s="66"/>
      <c r="T1678" s="66"/>
      <c r="U1678" s="66"/>
      <c r="V1678" s="66"/>
      <c r="W1678" s="66"/>
      <c r="X1678" s="66"/>
      <c r="Y1678" s="66"/>
      <c r="Z1678" s="66"/>
    </row>
    <row r="1679" spans="1:26">
      <c r="A1679" s="66"/>
      <c r="B1679" s="66"/>
      <c r="C1679" s="66"/>
      <c r="D1679" s="66"/>
      <c r="E1679" s="66"/>
      <c r="F1679" s="67"/>
      <c r="G1679" s="66"/>
      <c r="H1679" s="67"/>
      <c r="I1679" s="67"/>
      <c r="J1679" s="69"/>
      <c r="K1679" s="66"/>
      <c r="L1679" s="67"/>
      <c r="M1679" s="67"/>
      <c r="N1679" s="68"/>
      <c r="O1679" s="66"/>
      <c r="P1679" s="66"/>
      <c r="Q1679" s="66"/>
      <c r="R1679" s="66"/>
      <c r="S1679" s="66"/>
      <c r="T1679" s="66"/>
      <c r="U1679" s="66"/>
      <c r="V1679" s="66"/>
      <c r="W1679" s="66"/>
      <c r="X1679" s="66"/>
      <c r="Y1679" s="66"/>
      <c r="Z1679" s="66"/>
    </row>
    <row r="1680" spans="1:26">
      <c r="A1680" s="66"/>
      <c r="B1680" s="66"/>
      <c r="C1680" s="66"/>
      <c r="D1680" s="66"/>
      <c r="E1680" s="66"/>
      <c r="F1680" s="67"/>
      <c r="G1680" s="66"/>
      <c r="H1680" s="67"/>
      <c r="I1680" s="67"/>
      <c r="J1680" s="69"/>
      <c r="K1680" s="66"/>
      <c r="L1680" s="67"/>
      <c r="M1680" s="67"/>
      <c r="N1680" s="68"/>
      <c r="O1680" s="66"/>
      <c r="P1680" s="66"/>
      <c r="Q1680" s="66"/>
      <c r="R1680" s="66"/>
      <c r="S1680" s="66"/>
      <c r="T1680" s="66"/>
      <c r="U1680" s="66"/>
      <c r="V1680" s="66"/>
      <c r="W1680" s="66"/>
      <c r="X1680" s="66"/>
      <c r="Y1680" s="66"/>
      <c r="Z1680" s="66"/>
    </row>
    <row r="1681" spans="1:26">
      <c r="A1681" s="66"/>
      <c r="B1681" s="66"/>
      <c r="C1681" s="66"/>
      <c r="D1681" s="66"/>
      <c r="E1681" s="66"/>
      <c r="F1681" s="67"/>
      <c r="G1681" s="66"/>
      <c r="H1681" s="67"/>
      <c r="I1681" s="67"/>
      <c r="J1681" s="69"/>
      <c r="K1681" s="66"/>
      <c r="L1681" s="67"/>
      <c r="M1681" s="67"/>
      <c r="N1681" s="68"/>
      <c r="O1681" s="66"/>
      <c r="P1681" s="66"/>
      <c r="Q1681" s="66"/>
      <c r="R1681" s="66"/>
      <c r="S1681" s="66"/>
      <c r="T1681" s="66"/>
      <c r="U1681" s="66"/>
      <c r="V1681" s="66"/>
      <c r="W1681" s="66"/>
      <c r="X1681" s="66"/>
      <c r="Y1681" s="66"/>
      <c r="Z1681" s="66"/>
    </row>
    <row r="1682" spans="1:26">
      <c r="A1682" s="66"/>
      <c r="B1682" s="66"/>
      <c r="C1682" s="66"/>
      <c r="D1682" s="66"/>
      <c r="E1682" s="66"/>
      <c r="F1682" s="67"/>
      <c r="G1682" s="66"/>
      <c r="H1682" s="67"/>
      <c r="I1682" s="67"/>
      <c r="J1682" s="69"/>
      <c r="K1682" s="66"/>
      <c r="L1682" s="67"/>
      <c r="M1682" s="67"/>
      <c r="N1682" s="68"/>
      <c r="O1682" s="66"/>
      <c r="P1682" s="66"/>
      <c r="Q1682" s="66"/>
      <c r="R1682" s="66"/>
      <c r="S1682" s="66"/>
      <c r="T1682" s="66"/>
      <c r="U1682" s="66"/>
      <c r="V1682" s="66"/>
      <c r="W1682" s="66"/>
      <c r="X1682" s="66"/>
      <c r="Y1682" s="66"/>
      <c r="Z1682" s="66"/>
    </row>
    <row r="1683" spans="1:26">
      <c r="A1683" s="66"/>
      <c r="B1683" s="66"/>
      <c r="C1683" s="66"/>
      <c r="D1683" s="66"/>
      <c r="E1683" s="66"/>
      <c r="F1683" s="67"/>
      <c r="G1683" s="66"/>
      <c r="H1683" s="67"/>
      <c r="I1683" s="67"/>
      <c r="J1683" s="69"/>
      <c r="K1683" s="66"/>
      <c r="L1683" s="67"/>
      <c r="M1683" s="67"/>
      <c r="N1683" s="68"/>
      <c r="O1683" s="66"/>
      <c r="P1683" s="66"/>
      <c r="Q1683" s="66"/>
      <c r="R1683" s="66"/>
      <c r="S1683" s="66"/>
      <c r="T1683" s="66"/>
      <c r="U1683" s="66"/>
      <c r="V1683" s="66"/>
      <c r="W1683" s="66"/>
      <c r="X1683" s="66"/>
      <c r="Y1683" s="66"/>
      <c r="Z1683" s="66"/>
    </row>
    <row r="1684" spans="1:26">
      <c r="A1684" s="66"/>
      <c r="B1684" s="66"/>
      <c r="C1684" s="66"/>
      <c r="D1684" s="66"/>
      <c r="E1684" s="66"/>
      <c r="F1684" s="67"/>
      <c r="G1684" s="66"/>
      <c r="H1684" s="67"/>
      <c r="I1684" s="67"/>
      <c r="J1684" s="69"/>
      <c r="K1684" s="66"/>
      <c r="L1684" s="67"/>
      <c r="M1684" s="67"/>
      <c r="N1684" s="68"/>
      <c r="O1684" s="66"/>
      <c r="P1684" s="66"/>
      <c r="Q1684" s="66"/>
      <c r="R1684" s="66"/>
      <c r="S1684" s="66"/>
      <c r="T1684" s="66"/>
      <c r="U1684" s="66"/>
      <c r="V1684" s="66"/>
      <c r="W1684" s="66"/>
      <c r="X1684" s="66"/>
      <c r="Y1684" s="66"/>
      <c r="Z1684" s="66"/>
    </row>
    <row r="1685" spans="1:26">
      <c r="A1685" s="66"/>
      <c r="B1685" s="66"/>
      <c r="C1685" s="66"/>
      <c r="D1685" s="66"/>
      <c r="E1685" s="66"/>
      <c r="F1685" s="67"/>
      <c r="G1685" s="66"/>
      <c r="H1685" s="67"/>
      <c r="I1685" s="67"/>
      <c r="J1685" s="69"/>
      <c r="K1685" s="66"/>
      <c r="L1685" s="67"/>
      <c r="M1685" s="67"/>
      <c r="N1685" s="68"/>
      <c r="O1685" s="66"/>
      <c r="P1685" s="66"/>
      <c r="Q1685" s="66"/>
      <c r="R1685" s="66"/>
      <c r="S1685" s="66"/>
      <c r="T1685" s="66"/>
      <c r="U1685" s="66"/>
      <c r="V1685" s="66"/>
      <c r="W1685" s="66"/>
      <c r="X1685" s="66"/>
      <c r="Y1685" s="66"/>
      <c r="Z1685" s="66"/>
    </row>
    <row r="1686" spans="1:26">
      <c r="A1686" s="66"/>
      <c r="B1686" s="66"/>
      <c r="C1686" s="66"/>
      <c r="D1686" s="66"/>
      <c r="E1686" s="66"/>
      <c r="F1686" s="67"/>
      <c r="G1686" s="66"/>
      <c r="H1686" s="67"/>
      <c r="I1686" s="67"/>
      <c r="J1686" s="69"/>
      <c r="K1686" s="66"/>
      <c r="L1686" s="67"/>
      <c r="M1686" s="67"/>
      <c r="N1686" s="68"/>
      <c r="O1686" s="66"/>
      <c r="P1686" s="66"/>
      <c r="Q1686" s="66"/>
      <c r="R1686" s="66"/>
      <c r="S1686" s="66"/>
      <c r="T1686" s="66"/>
      <c r="U1686" s="66"/>
      <c r="V1686" s="66"/>
      <c r="W1686" s="66"/>
      <c r="X1686" s="66"/>
      <c r="Y1686" s="66"/>
      <c r="Z1686" s="66"/>
    </row>
    <row r="1687" spans="1:26">
      <c r="A1687" s="66"/>
      <c r="B1687" s="66"/>
      <c r="C1687" s="66"/>
      <c r="D1687" s="66"/>
      <c r="E1687" s="66"/>
      <c r="F1687" s="67"/>
      <c r="G1687" s="66"/>
      <c r="H1687" s="67"/>
      <c r="I1687" s="67"/>
      <c r="J1687" s="69"/>
      <c r="K1687" s="66"/>
      <c r="L1687" s="67"/>
      <c r="M1687" s="67"/>
      <c r="N1687" s="68"/>
      <c r="O1687" s="66"/>
      <c r="P1687" s="66"/>
      <c r="Q1687" s="66"/>
      <c r="R1687" s="66"/>
      <c r="S1687" s="66"/>
      <c r="T1687" s="66"/>
      <c r="U1687" s="66"/>
      <c r="V1687" s="66"/>
      <c r="W1687" s="66"/>
      <c r="X1687" s="66"/>
      <c r="Y1687" s="66"/>
      <c r="Z1687" s="66"/>
    </row>
    <row r="1688" spans="1:26">
      <c r="A1688" s="66"/>
      <c r="B1688" s="66"/>
      <c r="C1688" s="66"/>
      <c r="D1688" s="66"/>
      <c r="E1688" s="66"/>
      <c r="F1688" s="67"/>
      <c r="G1688" s="66"/>
      <c r="H1688" s="67"/>
      <c r="I1688" s="67"/>
      <c r="J1688" s="69"/>
      <c r="K1688" s="66"/>
      <c r="L1688" s="67"/>
      <c r="M1688" s="67"/>
      <c r="N1688" s="68"/>
      <c r="O1688" s="66"/>
      <c r="P1688" s="66"/>
      <c r="Q1688" s="66"/>
      <c r="R1688" s="66"/>
      <c r="S1688" s="66"/>
      <c r="T1688" s="66"/>
      <c r="U1688" s="66"/>
      <c r="V1688" s="66"/>
      <c r="W1688" s="66"/>
      <c r="X1688" s="66"/>
      <c r="Y1688" s="66"/>
      <c r="Z1688" s="66"/>
    </row>
    <row r="1689" spans="1:26">
      <c r="A1689" s="66"/>
      <c r="B1689" s="66"/>
      <c r="C1689" s="66"/>
      <c r="D1689" s="66"/>
      <c r="E1689" s="66"/>
      <c r="F1689" s="67"/>
      <c r="G1689" s="66"/>
      <c r="H1689" s="67"/>
      <c r="I1689" s="67"/>
      <c r="J1689" s="69"/>
      <c r="K1689" s="66"/>
      <c r="L1689" s="67"/>
      <c r="M1689" s="67"/>
      <c r="N1689" s="68"/>
      <c r="O1689" s="66"/>
      <c r="P1689" s="66"/>
      <c r="Q1689" s="66"/>
      <c r="R1689" s="66"/>
      <c r="S1689" s="66"/>
      <c r="T1689" s="66"/>
      <c r="U1689" s="66"/>
      <c r="V1689" s="66"/>
      <c r="W1689" s="66"/>
      <c r="X1689" s="66"/>
      <c r="Y1689" s="66"/>
      <c r="Z1689" s="66"/>
    </row>
    <row r="1690" spans="1:26">
      <c r="A1690" s="66"/>
      <c r="B1690" s="66"/>
      <c r="C1690" s="66"/>
      <c r="D1690" s="66"/>
      <c r="E1690" s="66"/>
      <c r="F1690" s="67"/>
      <c r="G1690" s="66"/>
      <c r="H1690" s="67"/>
      <c r="I1690" s="67"/>
      <c r="J1690" s="69"/>
      <c r="K1690" s="66"/>
      <c r="L1690" s="67"/>
      <c r="M1690" s="67"/>
      <c r="N1690" s="68"/>
      <c r="O1690" s="66"/>
      <c r="P1690" s="66"/>
      <c r="Q1690" s="66"/>
      <c r="R1690" s="66"/>
      <c r="S1690" s="66"/>
      <c r="T1690" s="66"/>
      <c r="U1690" s="66"/>
      <c r="V1690" s="66"/>
      <c r="W1690" s="66"/>
      <c r="X1690" s="66"/>
      <c r="Y1690" s="66"/>
      <c r="Z1690" s="66"/>
    </row>
    <row r="1691" spans="1:26">
      <c r="A1691" s="66"/>
      <c r="B1691" s="66"/>
      <c r="C1691" s="66"/>
      <c r="D1691" s="66"/>
      <c r="E1691" s="66"/>
      <c r="F1691" s="67"/>
      <c r="G1691" s="66"/>
      <c r="H1691" s="67"/>
      <c r="I1691" s="67"/>
      <c r="J1691" s="69"/>
      <c r="K1691" s="66"/>
      <c r="L1691" s="67"/>
      <c r="M1691" s="67"/>
      <c r="N1691" s="68"/>
      <c r="O1691" s="66"/>
      <c r="P1691" s="66"/>
      <c r="Q1691" s="66"/>
      <c r="R1691" s="66"/>
      <c r="S1691" s="66"/>
      <c r="T1691" s="66"/>
      <c r="U1691" s="66"/>
      <c r="V1691" s="66"/>
      <c r="W1691" s="66"/>
      <c r="X1691" s="66"/>
      <c r="Y1691" s="66"/>
      <c r="Z1691" s="66"/>
    </row>
    <row r="1692" spans="1:26">
      <c r="A1692" s="66"/>
      <c r="B1692" s="66"/>
      <c r="C1692" s="66"/>
      <c r="D1692" s="66"/>
      <c r="E1692" s="66"/>
      <c r="F1692" s="67"/>
      <c r="G1692" s="66"/>
      <c r="H1692" s="67"/>
      <c r="I1692" s="67"/>
      <c r="J1692" s="69"/>
      <c r="K1692" s="66"/>
      <c r="L1692" s="67"/>
      <c r="M1692" s="67"/>
      <c r="N1692" s="68"/>
      <c r="O1692" s="66"/>
      <c r="P1692" s="66"/>
      <c r="Q1692" s="66"/>
      <c r="R1692" s="66"/>
      <c r="S1692" s="66"/>
      <c r="T1692" s="66"/>
      <c r="U1692" s="66"/>
      <c r="V1692" s="66"/>
      <c r="W1692" s="66"/>
      <c r="X1692" s="66"/>
      <c r="Y1692" s="66"/>
      <c r="Z1692" s="66"/>
    </row>
    <row r="1693" spans="1:26">
      <c r="A1693" s="66"/>
      <c r="B1693" s="66"/>
      <c r="C1693" s="66"/>
      <c r="D1693" s="66"/>
      <c r="E1693" s="66"/>
      <c r="F1693" s="67"/>
      <c r="G1693" s="66"/>
      <c r="H1693" s="67"/>
      <c r="I1693" s="67"/>
      <c r="J1693" s="69"/>
      <c r="K1693" s="66"/>
      <c r="L1693" s="67"/>
      <c r="M1693" s="67"/>
      <c r="N1693" s="68"/>
      <c r="O1693" s="66"/>
      <c r="P1693" s="66"/>
      <c r="Q1693" s="66"/>
      <c r="R1693" s="66"/>
      <c r="S1693" s="66"/>
      <c r="T1693" s="66"/>
      <c r="U1693" s="66"/>
      <c r="V1693" s="66"/>
      <c r="W1693" s="66"/>
      <c r="X1693" s="66"/>
      <c r="Y1693" s="66"/>
      <c r="Z1693" s="66"/>
    </row>
    <row r="1694" spans="1:26">
      <c r="A1694" s="66"/>
      <c r="B1694" s="66"/>
      <c r="C1694" s="66"/>
      <c r="D1694" s="66"/>
      <c r="E1694" s="66"/>
      <c r="F1694" s="67"/>
      <c r="G1694" s="66"/>
      <c r="H1694" s="67"/>
      <c r="I1694" s="67"/>
      <c r="J1694" s="69"/>
      <c r="K1694" s="66"/>
      <c r="L1694" s="67"/>
      <c r="M1694" s="67"/>
      <c r="N1694" s="68"/>
      <c r="O1694" s="66"/>
      <c r="P1694" s="66"/>
      <c r="Q1694" s="66"/>
      <c r="R1694" s="66"/>
      <c r="S1694" s="66"/>
      <c r="T1694" s="66"/>
      <c r="U1694" s="66"/>
      <c r="V1694" s="66"/>
      <c r="W1694" s="66"/>
      <c r="X1694" s="66"/>
      <c r="Y1694" s="66"/>
      <c r="Z1694" s="66"/>
    </row>
    <row r="1695" spans="1:26">
      <c r="A1695" s="66"/>
      <c r="B1695" s="66"/>
      <c r="C1695" s="66"/>
      <c r="D1695" s="66"/>
      <c r="E1695" s="66"/>
      <c r="F1695" s="67"/>
      <c r="G1695" s="66"/>
      <c r="H1695" s="67"/>
      <c r="I1695" s="67"/>
      <c r="J1695" s="69"/>
      <c r="K1695" s="66"/>
      <c r="L1695" s="67"/>
      <c r="M1695" s="67"/>
      <c r="N1695" s="68"/>
      <c r="O1695" s="66"/>
      <c r="P1695" s="66"/>
      <c r="Q1695" s="66"/>
      <c r="R1695" s="66"/>
      <c r="S1695" s="66"/>
      <c r="T1695" s="66"/>
      <c r="U1695" s="66"/>
      <c r="V1695" s="66"/>
      <c r="W1695" s="66"/>
      <c r="X1695" s="66"/>
      <c r="Y1695" s="66"/>
      <c r="Z1695" s="66"/>
    </row>
    <row r="1696" spans="1:26">
      <c r="A1696" s="66"/>
      <c r="B1696" s="66"/>
      <c r="C1696" s="66"/>
      <c r="D1696" s="66"/>
      <c r="E1696" s="66"/>
      <c r="F1696" s="67"/>
      <c r="G1696" s="66"/>
      <c r="H1696" s="67"/>
      <c r="I1696" s="67"/>
      <c r="J1696" s="69"/>
      <c r="K1696" s="66"/>
      <c r="L1696" s="67"/>
      <c r="M1696" s="67"/>
      <c r="N1696" s="68"/>
      <c r="O1696" s="66"/>
      <c r="P1696" s="66"/>
      <c r="Q1696" s="66"/>
      <c r="R1696" s="66"/>
      <c r="S1696" s="66"/>
      <c r="T1696" s="66"/>
      <c r="U1696" s="66"/>
      <c r="V1696" s="66"/>
      <c r="W1696" s="66"/>
      <c r="X1696" s="66"/>
      <c r="Y1696" s="66"/>
      <c r="Z1696" s="66"/>
    </row>
    <row r="1697" spans="1:26">
      <c r="A1697" s="66"/>
      <c r="B1697" s="66"/>
      <c r="C1697" s="66"/>
      <c r="D1697" s="66"/>
      <c r="E1697" s="66"/>
      <c r="F1697" s="67"/>
      <c r="G1697" s="66"/>
      <c r="H1697" s="67"/>
      <c r="I1697" s="67"/>
      <c r="J1697" s="69"/>
      <c r="K1697" s="66"/>
      <c r="L1697" s="67"/>
      <c r="M1697" s="67"/>
      <c r="N1697" s="68"/>
      <c r="O1697" s="66"/>
      <c r="P1697" s="66"/>
      <c r="Q1697" s="66"/>
      <c r="R1697" s="66"/>
      <c r="S1697" s="66"/>
      <c r="T1697" s="66"/>
      <c r="U1697" s="66"/>
      <c r="V1697" s="66"/>
      <c r="W1697" s="66"/>
      <c r="X1697" s="66"/>
      <c r="Y1697" s="66"/>
      <c r="Z1697" s="66"/>
    </row>
    <row r="1698" spans="1:26">
      <c r="A1698" s="66"/>
      <c r="B1698" s="66"/>
      <c r="C1698" s="66"/>
      <c r="D1698" s="66"/>
      <c r="E1698" s="66"/>
      <c r="F1698" s="67"/>
      <c r="G1698" s="66"/>
      <c r="H1698" s="67"/>
      <c r="I1698" s="67"/>
      <c r="J1698" s="69"/>
      <c r="K1698" s="66"/>
      <c r="L1698" s="67"/>
      <c r="M1698" s="67"/>
      <c r="N1698" s="68"/>
      <c r="O1698" s="66"/>
      <c r="P1698" s="66"/>
      <c r="Q1698" s="66"/>
      <c r="R1698" s="66"/>
      <c r="S1698" s="66"/>
      <c r="T1698" s="66"/>
      <c r="U1698" s="66"/>
      <c r="V1698" s="66"/>
      <c r="W1698" s="66"/>
      <c r="X1698" s="66"/>
      <c r="Y1698" s="66"/>
      <c r="Z1698" s="66"/>
    </row>
    <row r="1699" spans="1:26">
      <c r="A1699" s="66"/>
      <c r="B1699" s="66"/>
      <c r="C1699" s="66"/>
      <c r="D1699" s="66"/>
      <c r="E1699" s="66"/>
      <c r="F1699" s="67"/>
      <c r="G1699" s="66"/>
      <c r="H1699" s="67"/>
      <c r="I1699" s="67"/>
      <c r="J1699" s="69"/>
      <c r="K1699" s="66"/>
      <c r="L1699" s="67"/>
      <c r="M1699" s="67"/>
      <c r="N1699" s="68"/>
      <c r="O1699" s="66"/>
      <c r="P1699" s="66"/>
      <c r="Q1699" s="66"/>
      <c r="R1699" s="66"/>
      <c r="S1699" s="66"/>
      <c r="T1699" s="66"/>
      <c r="U1699" s="66"/>
      <c r="V1699" s="66"/>
      <c r="W1699" s="66"/>
      <c r="X1699" s="66"/>
      <c r="Y1699" s="66"/>
      <c r="Z1699" s="66"/>
    </row>
    <row r="1700" spans="1:26">
      <c r="A1700" s="66"/>
      <c r="B1700" s="66"/>
      <c r="C1700" s="66"/>
      <c r="D1700" s="66"/>
      <c r="E1700" s="66"/>
      <c r="F1700" s="67"/>
      <c r="G1700" s="66"/>
      <c r="H1700" s="67"/>
      <c r="I1700" s="67"/>
      <c r="J1700" s="69"/>
      <c r="K1700" s="66"/>
      <c r="L1700" s="67"/>
      <c r="M1700" s="67"/>
      <c r="N1700" s="68"/>
      <c r="O1700" s="66"/>
      <c r="P1700" s="66"/>
      <c r="Q1700" s="66"/>
      <c r="R1700" s="66"/>
      <c r="S1700" s="66"/>
      <c r="T1700" s="66"/>
      <c r="U1700" s="66"/>
      <c r="V1700" s="66"/>
      <c r="W1700" s="66"/>
      <c r="X1700" s="66"/>
      <c r="Y1700" s="66"/>
      <c r="Z1700" s="66"/>
    </row>
    <row r="1701" spans="1:26">
      <c r="A1701" s="66"/>
      <c r="B1701" s="66"/>
      <c r="C1701" s="66"/>
      <c r="D1701" s="66"/>
      <c r="E1701" s="66"/>
      <c r="F1701" s="67"/>
      <c r="G1701" s="66"/>
      <c r="H1701" s="67"/>
      <c r="I1701" s="67"/>
      <c r="J1701" s="69"/>
      <c r="K1701" s="66"/>
      <c r="L1701" s="67"/>
      <c r="M1701" s="67"/>
      <c r="N1701" s="68"/>
      <c r="O1701" s="66"/>
      <c r="P1701" s="66"/>
      <c r="Q1701" s="66"/>
      <c r="R1701" s="66"/>
      <c r="S1701" s="66"/>
      <c r="T1701" s="66"/>
      <c r="U1701" s="66"/>
      <c r="V1701" s="66"/>
      <c r="W1701" s="66"/>
      <c r="X1701" s="66"/>
      <c r="Y1701" s="66"/>
      <c r="Z1701" s="66"/>
    </row>
    <row r="1702" spans="1:26">
      <c r="A1702" s="66"/>
      <c r="B1702" s="66"/>
      <c r="C1702" s="66"/>
      <c r="D1702" s="66"/>
      <c r="E1702" s="66"/>
      <c r="F1702" s="67"/>
      <c r="G1702" s="66"/>
      <c r="H1702" s="67"/>
      <c r="I1702" s="67"/>
      <c r="J1702" s="69"/>
      <c r="K1702" s="66"/>
      <c r="L1702" s="67"/>
      <c r="M1702" s="67"/>
      <c r="N1702" s="68"/>
      <c r="O1702" s="66"/>
      <c r="P1702" s="66"/>
      <c r="Q1702" s="66"/>
      <c r="R1702" s="66"/>
      <c r="S1702" s="66"/>
      <c r="T1702" s="66"/>
      <c r="U1702" s="66"/>
      <c r="V1702" s="66"/>
      <c r="W1702" s="66"/>
      <c r="X1702" s="66"/>
      <c r="Y1702" s="66"/>
      <c r="Z1702" s="66"/>
    </row>
    <row r="1703" spans="1:26">
      <c r="A1703" s="66"/>
      <c r="B1703" s="66"/>
      <c r="C1703" s="66"/>
      <c r="D1703" s="66"/>
      <c r="E1703" s="66"/>
      <c r="F1703" s="67"/>
      <c r="G1703" s="66"/>
      <c r="H1703" s="67"/>
      <c r="I1703" s="67"/>
      <c r="J1703" s="69"/>
      <c r="K1703" s="66"/>
      <c r="L1703" s="67"/>
      <c r="M1703" s="67"/>
      <c r="N1703" s="68"/>
      <c r="O1703" s="66"/>
      <c r="P1703" s="66"/>
      <c r="Q1703" s="66"/>
      <c r="R1703" s="66"/>
      <c r="S1703" s="66"/>
      <c r="T1703" s="66"/>
      <c r="U1703" s="66"/>
      <c r="V1703" s="66"/>
      <c r="W1703" s="66"/>
      <c r="X1703" s="66"/>
      <c r="Y1703" s="66"/>
      <c r="Z1703" s="66"/>
    </row>
    <row r="1704" spans="1:26">
      <c r="A1704" s="66"/>
      <c r="B1704" s="66"/>
      <c r="C1704" s="66"/>
      <c r="D1704" s="66"/>
      <c r="E1704" s="66"/>
      <c r="F1704" s="67"/>
      <c r="G1704" s="66"/>
      <c r="H1704" s="67"/>
      <c r="I1704" s="67"/>
      <c r="J1704" s="69"/>
      <c r="K1704" s="66"/>
      <c r="L1704" s="67"/>
      <c r="M1704" s="67"/>
      <c r="N1704" s="68"/>
      <c r="O1704" s="66"/>
      <c r="P1704" s="66"/>
      <c r="Q1704" s="66"/>
      <c r="R1704" s="66"/>
      <c r="S1704" s="66"/>
      <c r="T1704" s="66"/>
      <c r="U1704" s="66"/>
      <c r="V1704" s="66"/>
      <c r="W1704" s="66"/>
      <c r="X1704" s="66"/>
      <c r="Y1704" s="66"/>
      <c r="Z1704" s="66"/>
    </row>
    <row r="1705" spans="1:26">
      <c r="A1705" s="66"/>
      <c r="B1705" s="66"/>
      <c r="C1705" s="66"/>
      <c r="D1705" s="66"/>
      <c r="E1705" s="66"/>
      <c r="F1705" s="67"/>
      <c r="G1705" s="66"/>
      <c r="H1705" s="67"/>
      <c r="I1705" s="67"/>
      <c r="J1705" s="69"/>
      <c r="K1705" s="66"/>
      <c r="L1705" s="67"/>
      <c r="M1705" s="67"/>
      <c r="N1705" s="68"/>
      <c r="O1705" s="66"/>
      <c r="P1705" s="66"/>
      <c r="Q1705" s="66"/>
      <c r="R1705" s="66"/>
      <c r="S1705" s="66"/>
      <c r="T1705" s="66"/>
      <c r="U1705" s="66"/>
      <c r="V1705" s="66"/>
      <c r="W1705" s="66"/>
      <c r="X1705" s="66"/>
      <c r="Y1705" s="66"/>
      <c r="Z1705" s="66"/>
    </row>
    <row r="1706" spans="1:26">
      <c r="A1706" s="66"/>
      <c r="B1706" s="66"/>
      <c r="C1706" s="66"/>
      <c r="D1706" s="66"/>
      <c r="E1706" s="66"/>
      <c r="F1706" s="67"/>
      <c r="G1706" s="66"/>
      <c r="H1706" s="67"/>
      <c r="I1706" s="67"/>
      <c r="J1706" s="69"/>
      <c r="K1706" s="66"/>
      <c r="L1706" s="67"/>
      <c r="M1706" s="67"/>
      <c r="N1706" s="68"/>
      <c r="O1706" s="66"/>
      <c r="P1706" s="66"/>
      <c r="Q1706" s="66"/>
      <c r="R1706" s="66"/>
      <c r="S1706" s="66"/>
      <c r="T1706" s="66"/>
      <c r="U1706" s="66"/>
      <c r="V1706" s="66"/>
      <c r="W1706" s="66"/>
      <c r="X1706" s="66"/>
      <c r="Y1706" s="66"/>
      <c r="Z1706" s="66"/>
    </row>
    <row r="1707" spans="1:26">
      <c r="A1707" s="66"/>
      <c r="B1707" s="66"/>
      <c r="C1707" s="66"/>
      <c r="D1707" s="66"/>
      <c r="E1707" s="66"/>
      <c r="F1707" s="67"/>
      <c r="G1707" s="66"/>
      <c r="H1707" s="67"/>
      <c r="I1707" s="67"/>
      <c r="J1707" s="69"/>
      <c r="K1707" s="66"/>
      <c r="L1707" s="67"/>
      <c r="M1707" s="67"/>
      <c r="N1707" s="68"/>
      <c r="O1707" s="66"/>
      <c r="P1707" s="66"/>
      <c r="Q1707" s="66"/>
      <c r="R1707" s="66"/>
      <c r="S1707" s="66"/>
      <c r="T1707" s="66"/>
      <c r="U1707" s="66"/>
      <c r="V1707" s="66"/>
      <c r="W1707" s="66"/>
      <c r="X1707" s="66"/>
      <c r="Y1707" s="66"/>
      <c r="Z1707" s="66"/>
    </row>
    <row r="1708" spans="1:26">
      <c r="A1708" s="66"/>
      <c r="B1708" s="66"/>
      <c r="C1708" s="66"/>
      <c r="D1708" s="66"/>
      <c r="E1708" s="66"/>
      <c r="F1708" s="67"/>
      <c r="G1708" s="66"/>
      <c r="H1708" s="67"/>
      <c r="I1708" s="67"/>
      <c r="J1708" s="69"/>
      <c r="K1708" s="66"/>
      <c r="L1708" s="67"/>
      <c r="M1708" s="67"/>
      <c r="N1708" s="68"/>
      <c r="O1708" s="66"/>
      <c r="P1708" s="66"/>
      <c r="Q1708" s="66"/>
      <c r="R1708" s="66"/>
      <c r="S1708" s="66"/>
      <c r="T1708" s="66"/>
      <c r="U1708" s="66"/>
      <c r="V1708" s="66"/>
      <c r="W1708" s="66"/>
      <c r="X1708" s="66"/>
      <c r="Y1708" s="66"/>
      <c r="Z1708" s="66"/>
    </row>
    <row r="1709" spans="1:26">
      <c r="A1709" s="66"/>
      <c r="B1709" s="66"/>
      <c r="C1709" s="66"/>
      <c r="D1709" s="66"/>
      <c r="E1709" s="66"/>
      <c r="F1709" s="67"/>
      <c r="G1709" s="66"/>
      <c r="H1709" s="67"/>
      <c r="I1709" s="67"/>
      <c r="J1709" s="69"/>
      <c r="K1709" s="66"/>
      <c r="L1709" s="67"/>
      <c r="M1709" s="67"/>
      <c r="N1709" s="68"/>
      <c r="O1709" s="66"/>
      <c r="P1709" s="66"/>
      <c r="Q1709" s="66"/>
      <c r="R1709" s="66"/>
      <c r="S1709" s="66"/>
      <c r="T1709" s="66"/>
      <c r="U1709" s="66"/>
      <c r="V1709" s="66"/>
      <c r="W1709" s="66"/>
      <c r="X1709" s="66"/>
      <c r="Y1709" s="66"/>
      <c r="Z1709" s="66"/>
    </row>
    <row r="1710" spans="1:26">
      <c r="A1710" s="66"/>
      <c r="B1710" s="66"/>
      <c r="C1710" s="66"/>
      <c r="D1710" s="66"/>
      <c r="E1710" s="66"/>
      <c r="F1710" s="67"/>
      <c r="G1710" s="66"/>
      <c r="H1710" s="67"/>
      <c r="I1710" s="67"/>
      <c r="J1710" s="69"/>
      <c r="K1710" s="66"/>
      <c r="L1710" s="67"/>
      <c r="M1710" s="67"/>
      <c r="N1710" s="68"/>
      <c r="O1710" s="66"/>
      <c r="P1710" s="66"/>
      <c r="Q1710" s="66"/>
      <c r="R1710" s="66"/>
      <c r="S1710" s="66"/>
      <c r="T1710" s="66"/>
      <c r="U1710" s="66"/>
      <c r="V1710" s="66"/>
      <c r="W1710" s="66"/>
      <c r="X1710" s="66"/>
      <c r="Y1710" s="66"/>
      <c r="Z1710" s="66"/>
    </row>
    <row r="1711" spans="1:26">
      <c r="A1711" s="66"/>
      <c r="B1711" s="66"/>
      <c r="C1711" s="66"/>
      <c r="D1711" s="66"/>
      <c r="E1711" s="66"/>
      <c r="F1711" s="67"/>
      <c r="G1711" s="66"/>
      <c r="H1711" s="67"/>
      <c r="I1711" s="67"/>
      <c r="J1711" s="69"/>
      <c r="K1711" s="66"/>
      <c r="L1711" s="67"/>
      <c r="M1711" s="67"/>
      <c r="N1711" s="68"/>
      <c r="O1711" s="66"/>
      <c r="P1711" s="66"/>
      <c r="Q1711" s="66"/>
      <c r="R1711" s="66"/>
      <c r="S1711" s="66"/>
      <c r="T1711" s="66"/>
      <c r="U1711" s="66"/>
      <c r="V1711" s="66"/>
      <c r="W1711" s="66"/>
      <c r="X1711" s="66"/>
      <c r="Y1711" s="66"/>
      <c r="Z1711" s="66"/>
    </row>
    <row r="1712" spans="1:26">
      <c r="A1712" s="66"/>
      <c r="B1712" s="66"/>
      <c r="C1712" s="66"/>
      <c r="D1712" s="66"/>
      <c r="E1712" s="66"/>
      <c r="F1712" s="67"/>
      <c r="G1712" s="66"/>
      <c r="H1712" s="67"/>
      <c r="I1712" s="67"/>
      <c r="J1712" s="69"/>
      <c r="K1712" s="66"/>
      <c r="L1712" s="67"/>
      <c r="M1712" s="67"/>
      <c r="N1712" s="68"/>
      <c r="O1712" s="66"/>
      <c r="P1712" s="66"/>
      <c r="Q1712" s="66"/>
      <c r="R1712" s="66"/>
      <c r="S1712" s="66"/>
      <c r="T1712" s="66"/>
      <c r="U1712" s="66"/>
      <c r="V1712" s="66"/>
      <c r="W1712" s="66"/>
      <c r="X1712" s="66"/>
      <c r="Y1712" s="66"/>
      <c r="Z1712" s="66"/>
    </row>
    <row r="1713" spans="1:26">
      <c r="A1713" s="66"/>
      <c r="B1713" s="66"/>
      <c r="C1713" s="66"/>
      <c r="D1713" s="66"/>
      <c r="E1713" s="66"/>
      <c r="F1713" s="67"/>
      <c r="G1713" s="66"/>
      <c r="H1713" s="67"/>
      <c r="I1713" s="67"/>
      <c r="J1713" s="69"/>
      <c r="K1713" s="66"/>
      <c r="L1713" s="67"/>
      <c r="M1713" s="67"/>
      <c r="N1713" s="68"/>
      <c r="O1713" s="66"/>
      <c r="P1713" s="66"/>
      <c r="Q1713" s="66"/>
      <c r="R1713" s="66"/>
      <c r="S1713" s="66"/>
      <c r="T1713" s="66"/>
      <c r="U1713" s="66"/>
      <c r="V1713" s="66"/>
      <c r="W1713" s="66"/>
      <c r="X1713" s="66"/>
      <c r="Y1713" s="66"/>
      <c r="Z1713" s="66"/>
    </row>
    <row r="1714" spans="1:26">
      <c r="A1714" s="66"/>
      <c r="B1714" s="66"/>
      <c r="C1714" s="66"/>
      <c r="D1714" s="66"/>
      <c r="E1714" s="66"/>
      <c r="F1714" s="67"/>
      <c r="G1714" s="66"/>
      <c r="H1714" s="67"/>
      <c r="I1714" s="67"/>
      <c r="J1714" s="69"/>
      <c r="K1714" s="66"/>
      <c r="L1714" s="67"/>
      <c r="M1714" s="67"/>
      <c r="N1714" s="68"/>
      <c r="O1714" s="66"/>
      <c r="P1714" s="66"/>
      <c r="Q1714" s="66"/>
      <c r="R1714" s="66"/>
      <c r="S1714" s="66"/>
      <c r="T1714" s="66"/>
      <c r="U1714" s="66"/>
      <c r="V1714" s="66"/>
      <c r="W1714" s="66"/>
      <c r="X1714" s="66"/>
      <c r="Y1714" s="66"/>
      <c r="Z1714" s="66"/>
    </row>
    <row r="1715" spans="1:26">
      <c r="A1715" s="66"/>
      <c r="B1715" s="66"/>
      <c r="C1715" s="66"/>
      <c r="D1715" s="66"/>
      <c r="E1715" s="66"/>
      <c r="F1715" s="67"/>
      <c r="G1715" s="66"/>
      <c r="H1715" s="67"/>
      <c r="I1715" s="67"/>
      <c r="J1715" s="69"/>
      <c r="K1715" s="66"/>
      <c r="L1715" s="67"/>
      <c r="M1715" s="67"/>
      <c r="N1715" s="68"/>
      <c r="O1715" s="66"/>
      <c r="P1715" s="66"/>
      <c r="Q1715" s="66"/>
      <c r="R1715" s="66"/>
      <c r="S1715" s="66"/>
      <c r="T1715" s="66"/>
      <c r="U1715" s="66"/>
      <c r="V1715" s="66"/>
      <c r="W1715" s="66"/>
      <c r="X1715" s="66"/>
      <c r="Y1715" s="66"/>
      <c r="Z1715" s="66"/>
    </row>
    <row r="1716" spans="1:26">
      <c r="A1716" s="66"/>
      <c r="B1716" s="66"/>
      <c r="C1716" s="66"/>
      <c r="D1716" s="66"/>
      <c r="E1716" s="66"/>
      <c r="F1716" s="67"/>
      <c r="G1716" s="66"/>
      <c r="H1716" s="67"/>
      <c r="I1716" s="67"/>
      <c r="J1716" s="69"/>
      <c r="K1716" s="66"/>
      <c r="L1716" s="67"/>
      <c r="M1716" s="67"/>
      <c r="N1716" s="68"/>
      <c r="O1716" s="66"/>
      <c r="P1716" s="66"/>
      <c r="Q1716" s="66"/>
      <c r="R1716" s="66"/>
      <c r="S1716" s="66"/>
      <c r="T1716" s="66"/>
      <c r="U1716" s="66"/>
      <c r="V1716" s="66"/>
      <c r="W1716" s="66"/>
      <c r="X1716" s="66"/>
      <c r="Y1716" s="66"/>
      <c r="Z1716" s="66"/>
    </row>
    <row r="1717" spans="1:26">
      <c r="A1717" s="66"/>
      <c r="B1717" s="66"/>
      <c r="C1717" s="66"/>
      <c r="D1717" s="66"/>
      <c r="E1717" s="66"/>
      <c r="F1717" s="67"/>
      <c r="G1717" s="66"/>
      <c r="H1717" s="67"/>
      <c r="I1717" s="67"/>
      <c r="J1717" s="69"/>
      <c r="K1717" s="66"/>
      <c r="L1717" s="67"/>
      <c r="M1717" s="67"/>
      <c r="N1717" s="68"/>
      <c r="O1717" s="66"/>
      <c r="P1717" s="66"/>
      <c r="Q1717" s="66"/>
      <c r="R1717" s="66"/>
      <c r="S1717" s="66"/>
      <c r="T1717" s="66"/>
      <c r="U1717" s="66"/>
      <c r="V1717" s="66"/>
      <c r="W1717" s="66"/>
      <c r="X1717" s="66"/>
      <c r="Y1717" s="66"/>
      <c r="Z1717" s="66"/>
    </row>
    <row r="1718" spans="1:26">
      <c r="A1718" s="66"/>
      <c r="B1718" s="66"/>
      <c r="C1718" s="66"/>
      <c r="D1718" s="66"/>
      <c r="E1718" s="66"/>
      <c r="F1718" s="67"/>
      <c r="G1718" s="66"/>
      <c r="H1718" s="67"/>
      <c r="I1718" s="67"/>
      <c r="J1718" s="69"/>
      <c r="K1718" s="66"/>
      <c r="L1718" s="67"/>
      <c r="M1718" s="67"/>
      <c r="N1718" s="68"/>
      <c r="O1718" s="66"/>
      <c r="P1718" s="66"/>
      <c r="Q1718" s="66"/>
      <c r="R1718" s="66"/>
      <c r="S1718" s="66"/>
      <c r="T1718" s="66"/>
      <c r="U1718" s="66"/>
      <c r="V1718" s="66"/>
      <c r="W1718" s="66"/>
      <c r="X1718" s="66"/>
      <c r="Y1718" s="66"/>
      <c r="Z1718" s="66"/>
    </row>
    <row r="1719" spans="1:26">
      <c r="A1719" s="66"/>
      <c r="B1719" s="66"/>
      <c r="C1719" s="66"/>
      <c r="D1719" s="66"/>
      <c r="E1719" s="66"/>
      <c r="F1719" s="67"/>
      <c r="G1719" s="66"/>
      <c r="H1719" s="67"/>
      <c r="I1719" s="67"/>
      <c r="J1719" s="69"/>
      <c r="K1719" s="66"/>
      <c r="L1719" s="67"/>
      <c r="M1719" s="67"/>
      <c r="N1719" s="68"/>
      <c r="O1719" s="66"/>
      <c r="P1719" s="66"/>
      <c r="Q1719" s="66"/>
      <c r="R1719" s="66"/>
      <c r="S1719" s="66"/>
      <c r="T1719" s="66"/>
      <c r="U1719" s="66"/>
      <c r="V1719" s="66"/>
      <c r="W1719" s="66"/>
      <c r="X1719" s="66"/>
      <c r="Y1719" s="66"/>
      <c r="Z1719" s="66"/>
    </row>
    <row r="1720" spans="1:26">
      <c r="A1720" s="66"/>
      <c r="B1720" s="66"/>
      <c r="C1720" s="66"/>
      <c r="D1720" s="66"/>
      <c r="E1720" s="66"/>
      <c r="F1720" s="67"/>
      <c r="G1720" s="66"/>
      <c r="H1720" s="67"/>
      <c r="I1720" s="67"/>
      <c r="J1720" s="69"/>
      <c r="K1720" s="66"/>
      <c r="L1720" s="67"/>
      <c r="M1720" s="67"/>
      <c r="N1720" s="68"/>
      <c r="O1720" s="66"/>
      <c r="P1720" s="66"/>
      <c r="Q1720" s="66"/>
      <c r="R1720" s="66"/>
      <c r="S1720" s="66"/>
      <c r="T1720" s="66"/>
      <c r="U1720" s="66"/>
      <c r="V1720" s="66"/>
      <c r="W1720" s="66"/>
      <c r="X1720" s="66"/>
      <c r="Y1720" s="66"/>
      <c r="Z1720" s="66"/>
    </row>
    <row r="1721" spans="1:26">
      <c r="A1721" s="66"/>
      <c r="B1721" s="66"/>
      <c r="C1721" s="66"/>
      <c r="D1721" s="66"/>
      <c r="E1721" s="66"/>
      <c r="F1721" s="67"/>
      <c r="G1721" s="66"/>
      <c r="H1721" s="67"/>
      <c r="I1721" s="67"/>
      <c r="J1721" s="69"/>
      <c r="K1721" s="66"/>
      <c r="L1721" s="67"/>
      <c r="M1721" s="67"/>
      <c r="N1721" s="68"/>
      <c r="O1721" s="66"/>
      <c r="P1721" s="66"/>
      <c r="Q1721" s="66"/>
      <c r="R1721" s="66"/>
      <c r="S1721" s="66"/>
      <c r="T1721" s="66"/>
      <c r="U1721" s="66"/>
      <c r="V1721" s="66"/>
      <c r="W1721" s="66"/>
      <c r="X1721" s="66"/>
      <c r="Y1721" s="66"/>
      <c r="Z1721" s="66"/>
    </row>
    <row r="1722" spans="1:26">
      <c r="A1722" s="66"/>
      <c r="B1722" s="66"/>
      <c r="C1722" s="66"/>
      <c r="D1722" s="66"/>
      <c r="E1722" s="66"/>
      <c r="F1722" s="67"/>
      <c r="G1722" s="66"/>
      <c r="H1722" s="67"/>
      <c r="I1722" s="67"/>
      <c r="J1722" s="69"/>
      <c r="K1722" s="66"/>
      <c r="L1722" s="67"/>
      <c r="M1722" s="67"/>
      <c r="N1722" s="68"/>
      <c r="O1722" s="66"/>
      <c r="P1722" s="66"/>
      <c r="Q1722" s="66"/>
      <c r="R1722" s="66"/>
      <c r="S1722" s="66"/>
      <c r="T1722" s="66"/>
      <c r="U1722" s="66"/>
      <c r="V1722" s="66"/>
      <c r="W1722" s="66"/>
      <c r="X1722" s="66"/>
      <c r="Y1722" s="66"/>
      <c r="Z1722" s="66"/>
    </row>
    <row r="1723" spans="1:26">
      <c r="A1723" s="66"/>
      <c r="B1723" s="66"/>
      <c r="C1723" s="66"/>
      <c r="D1723" s="66"/>
      <c r="E1723" s="66"/>
      <c r="F1723" s="67"/>
      <c r="G1723" s="66"/>
      <c r="H1723" s="67"/>
      <c r="I1723" s="67"/>
      <c r="J1723" s="69"/>
      <c r="K1723" s="66"/>
      <c r="L1723" s="67"/>
      <c r="M1723" s="67"/>
      <c r="N1723" s="68"/>
      <c r="O1723" s="66"/>
      <c r="P1723" s="66"/>
      <c r="Q1723" s="66"/>
      <c r="R1723" s="66"/>
      <c r="S1723" s="66"/>
      <c r="T1723" s="66"/>
      <c r="U1723" s="66"/>
      <c r="V1723" s="66"/>
      <c r="W1723" s="66"/>
      <c r="X1723" s="66"/>
      <c r="Y1723" s="66"/>
      <c r="Z1723" s="66"/>
    </row>
    <row r="1724" spans="1:26">
      <c r="A1724" s="66"/>
      <c r="B1724" s="66"/>
      <c r="C1724" s="66"/>
      <c r="D1724" s="66"/>
      <c r="E1724" s="66"/>
      <c r="F1724" s="67"/>
      <c r="G1724" s="66"/>
      <c r="H1724" s="67"/>
      <c r="I1724" s="67"/>
      <c r="J1724" s="69"/>
      <c r="K1724" s="66"/>
      <c r="L1724" s="67"/>
      <c r="M1724" s="67"/>
      <c r="N1724" s="68"/>
      <c r="O1724" s="66"/>
      <c r="P1724" s="66"/>
      <c r="Q1724" s="66"/>
      <c r="R1724" s="66"/>
      <c r="S1724" s="66"/>
      <c r="T1724" s="66"/>
      <c r="U1724" s="66"/>
      <c r="V1724" s="66"/>
      <c r="W1724" s="66"/>
      <c r="X1724" s="66"/>
      <c r="Y1724" s="66"/>
      <c r="Z1724" s="66"/>
    </row>
    <row r="1725" spans="1:26">
      <c r="A1725" s="66"/>
      <c r="B1725" s="66"/>
      <c r="C1725" s="66"/>
      <c r="D1725" s="66"/>
      <c r="E1725" s="66"/>
      <c r="F1725" s="67"/>
      <c r="G1725" s="66"/>
      <c r="H1725" s="67"/>
      <c r="I1725" s="67"/>
      <c r="J1725" s="69"/>
      <c r="K1725" s="66"/>
      <c r="L1725" s="67"/>
      <c r="M1725" s="67"/>
      <c r="N1725" s="68"/>
      <c r="O1725" s="66"/>
      <c r="P1725" s="66"/>
      <c r="Q1725" s="66"/>
      <c r="R1725" s="66"/>
      <c r="S1725" s="66"/>
      <c r="T1725" s="66"/>
      <c r="U1725" s="66"/>
      <c r="V1725" s="66"/>
      <c r="W1725" s="66"/>
      <c r="X1725" s="66"/>
      <c r="Y1725" s="66"/>
      <c r="Z1725" s="66"/>
    </row>
    <row r="1726" spans="1:26">
      <c r="A1726" s="66"/>
      <c r="B1726" s="66"/>
      <c r="C1726" s="66"/>
      <c r="D1726" s="66"/>
      <c r="E1726" s="66"/>
      <c r="F1726" s="67"/>
      <c r="G1726" s="66"/>
      <c r="H1726" s="67"/>
      <c r="I1726" s="67"/>
      <c r="J1726" s="69"/>
      <c r="K1726" s="66"/>
      <c r="L1726" s="67"/>
      <c r="M1726" s="67"/>
      <c r="N1726" s="68"/>
      <c r="O1726" s="66"/>
      <c r="P1726" s="66"/>
      <c r="Q1726" s="66"/>
      <c r="R1726" s="66"/>
      <c r="S1726" s="66"/>
      <c r="T1726" s="66"/>
      <c r="U1726" s="66"/>
      <c r="V1726" s="66"/>
      <c r="W1726" s="66"/>
      <c r="X1726" s="66"/>
      <c r="Y1726" s="66"/>
      <c r="Z1726" s="66"/>
    </row>
    <row r="1727" spans="1:26">
      <c r="A1727" s="66"/>
      <c r="B1727" s="66"/>
      <c r="C1727" s="66"/>
      <c r="D1727" s="66"/>
      <c r="E1727" s="66"/>
      <c r="F1727" s="67"/>
      <c r="G1727" s="66"/>
      <c r="H1727" s="67"/>
      <c r="I1727" s="67"/>
      <c r="J1727" s="69"/>
      <c r="K1727" s="66"/>
      <c r="L1727" s="67"/>
      <c r="M1727" s="67"/>
      <c r="N1727" s="68"/>
      <c r="O1727" s="66"/>
      <c r="P1727" s="66"/>
      <c r="Q1727" s="66"/>
      <c r="R1727" s="66"/>
      <c r="S1727" s="66"/>
      <c r="T1727" s="66"/>
      <c r="U1727" s="66"/>
      <c r="V1727" s="66"/>
      <c r="W1727" s="66"/>
      <c r="X1727" s="66"/>
      <c r="Y1727" s="66"/>
      <c r="Z1727" s="66"/>
    </row>
    <row r="1728" spans="1:26">
      <c r="A1728" s="66"/>
      <c r="B1728" s="66"/>
      <c r="C1728" s="66"/>
      <c r="D1728" s="66"/>
      <c r="E1728" s="66"/>
      <c r="F1728" s="67"/>
      <c r="G1728" s="66"/>
      <c r="H1728" s="67"/>
      <c r="I1728" s="67"/>
      <c r="J1728" s="69"/>
      <c r="K1728" s="66"/>
      <c r="L1728" s="67"/>
      <c r="M1728" s="67"/>
      <c r="N1728" s="68"/>
      <c r="O1728" s="66"/>
      <c r="P1728" s="66"/>
      <c r="Q1728" s="66"/>
      <c r="R1728" s="66"/>
      <c r="S1728" s="66"/>
      <c r="T1728" s="66"/>
      <c r="U1728" s="66"/>
      <c r="V1728" s="66"/>
      <c r="W1728" s="66"/>
      <c r="X1728" s="66"/>
      <c r="Y1728" s="66"/>
      <c r="Z1728" s="66"/>
    </row>
    <row r="1729" spans="1:26">
      <c r="A1729" s="66"/>
      <c r="B1729" s="66"/>
      <c r="C1729" s="66"/>
      <c r="D1729" s="66"/>
      <c r="E1729" s="66"/>
      <c r="F1729" s="67"/>
      <c r="G1729" s="66"/>
      <c r="H1729" s="67"/>
      <c r="I1729" s="67"/>
      <c r="J1729" s="69"/>
      <c r="K1729" s="66"/>
      <c r="L1729" s="67"/>
      <c r="M1729" s="67"/>
      <c r="N1729" s="68"/>
      <c r="O1729" s="66"/>
      <c r="P1729" s="66"/>
      <c r="Q1729" s="66"/>
      <c r="R1729" s="66"/>
      <c r="S1729" s="66"/>
      <c r="T1729" s="66"/>
      <c r="U1729" s="66"/>
      <c r="V1729" s="66"/>
      <c r="W1729" s="66"/>
      <c r="X1729" s="66"/>
      <c r="Y1729" s="66"/>
      <c r="Z1729" s="66"/>
    </row>
    <row r="1730" spans="1:26">
      <c r="A1730" s="66"/>
      <c r="B1730" s="66"/>
      <c r="C1730" s="66"/>
      <c r="D1730" s="66"/>
      <c r="E1730" s="66"/>
      <c r="F1730" s="67"/>
      <c r="G1730" s="66"/>
      <c r="H1730" s="67"/>
      <c r="I1730" s="67"/>
      <c r="J1730" s="69"/>
      <c r="K1730" s="66"/>
      <c r="L1730" s="67"/>
      <c r="M1730" s="67"/>
      <c r="N1730" s="68"/>
      <c r="O1730" s="66"/>
      <c r="P1730" s="66"/>
      <c r="Q1730" s="66"/>
      <c r="R1730" s="66"/>
      <c r="S1730" s="66"/>
      <c r="T1730" s="66"/>
      <c r="U1730" s="66"/>
      <c r="V1730" s="66"/>
      <c r="W1730" s="66"/>
      <c r="X1730" s="66"/>
      <c r="Y1730" s="66"/>
      <c r="Z1730" s="66"/>
    </row>
    <row r="1731" spans="1:26">
      <c r="A1731" s="66"/>
      <c r="B1731" s="66"/>
      <c r="C1731" s="66"/>
      <c r="D1731" s="66"/>
      <c r="E1731" s="66"/>
      <c r="F1731" s="67"/>
      <c r="G1731" s="66"/>
      <c r="H1731" s="67"/>
      <c r="I1731" s="67"/>
      <c r="J1731" s="69"/>
      <c r="K1731" s="66"/>
      <c r="L1731" s="67"/>
      <c r="M1731" s="67"/>
      <c r="N1731" s="68"/>
      <c r="O1731" s="66"/>
      <c r="P1731" s="66"/>
      <c r="Q1731" s="66"/>
      <c r="R1731" s="66"/>
      <c r="S1731" s="66"/>
      <c r="T1731" s="66"/>
      <c r="U1731" s="66"/>
      <c r="V1731" s="66"/>
      <c r="W1731" s="66"/>
      <c r="X1731" s="66"/>
      <c r="Y1731" s="66"/>
      <c r="Z1731" s="66"/>
    </row>
    <row r="1732" spans="1:26">
      <c r="A1732" s="66"/>
      <c r="B1732" s="66"/>
      <c r="C1732" s="66"/>
      <c r="D1732" s="66"/>
      <c r="E1732" s="66"/>
      <c r="F1732" s="67"/>
      <c r="G1732" s="66"/>
      <c r="H1732" s="67"/>
      <c r="I1732" s="67"/>
      <c r="J1732" s="69"/>
      <c r="K1732" s="66"/>
      <c r="L1732" s="67"/>
      <c r="M1732" s="67"/>
      <c r="N1732" s="68"/>
      <c r="O1732" s="66"/>
      <c r="P1732" s="66"/>
      <c r="Q1732" s="66"/>
      <c r="R1732" s="66"/>
      <c r="S1732" s="66"/>
      <c r="T1732" s="66"/>
      <c r="U1732" s="66"/>
      <c r="V1732" s="66"/>
      <c r="W1732" s="66"/>
      <c r="X1732" s="66"/>
      <c r="Y1732" s="66"/>
      <c r="Z1732" s="66"/>
    </row>
    <row r="1733" spans="1:26">
      <c r="A1733" s="66"/>
      <c r="B1733" s="66"/>
      <c r="C1733" s="66"/>
      <c r="D1733" s="66"/>
      <c r="E1733" s="66"/>
      <c r="F1733" s="67"/>
      <c r="G1733" s="66"/>
      <c r="H1733" s="67"/>
      <c r="I1733" s="67"/>
      <c r="J1733" s="69"/>
      <c r="K1733" s="66"/>
      <c r="L1733" s="67"/>
      <c r="M1733" s="67"/>
      <c r="N1733" s="68"/>
      <c r="O1733" s="66"/>
      <c r="P1733" s="66"/>
      <c r="Q1733" s="66"/>
      <c r="R1733" s="66"/>
      <c r="S1733" s="66"/>
      <c r="T1733" s="66"/>
      <c r="U1733" s="66"/>
      <c r="V1733" s="66"/>
      <c r="W1733" s="66"/>
      <c r="X1733" s="66"/>
      <c r="Y1733" s="66"/>
      <c r="Z1733" s="66"/>
    </row>
    <row r="1734" spans="1:26">
      <c r="A1734" s="66"/>
      <c r="B1734" s="66"/>
      <c r="C1734" s="66"/>
      <c r="D1734" s="66"/>
      <c r="E1734" s="66"/>
      <c r="F1734" s="67"/>
      <c r="G1734" s="66"/>
      <c r="H1734" s="67"/>
      <c r="I1734" s="67"/>
      <c r="J1734" s="69"/>
      <c r="K1734" s="66"/>
      <c r="L1734" s="67"/>
      <c r="M1734" s="67"/>
      <c r="N1734" s="68"/>
      <c r="O1734" s="66"/>
      <c r="P1734" s="66"/>
      <c r="Q1734" s="66"/>
      <c r="R1734" s="66"/>
      <c r="S1734" s="66"/>
      <c r="T1734" s="66"/>
      <c r="U1734" s="66"/>
      <c r="V1734" s="66"/>
      <c r="W1734" s="66"/>
      <c r="X1734" s="66"/>
      <c r="Y1734" s="66"/>
      <c r="Z1734" s="66"/>
    </row>
    <row r="1735" spans="1:26">
      <c r="A1735" s="66"/>
      <c r="B1735" s="66"/>
      <c r="C1735" s="66"/>
      <c r="D1735" s="66"/>
      <c r="E1735" s="66"/>
      <c r="F1735" s="67"/>
      <c r="G1735" s="66"/>
      <c r="H1735" s="67"/>
      <c r="I1735" s="67"/>
      <c r="J1735" s="69"/>
      <c r="K1735" s="66"/>
      <c r="L1735" s="67"/>
      <c r="M1735" s="67"/>
      <c r="N1735" s="68"/>
      <c r="O1735" s="66"/>
      <c r="P1735" s="66"/>
      <c r="Q1735" s="66"/>
      <c r="R1735" s="66"/>
      <c r="S1735" s="66"/>
      <c r="T1735" s="66"/>
      <c r="U1735" s="66"/>
      <c r="V1735" s="66"/>
      <c r="W1735" s="66"/>
      <c r="X1735" s="66"/>
      <c r="Y1735" s="66"/>
      <c r="Z1735" s="66"/>
    </row>
    <row r="1736" spans="1:26">
      <c r="A1736" s="66"/>
      <c r="B1736" s="66"/>
      <c r="C1736" s="66"/>
      <c r="D1736" s="66"/>
      <c r="E1736" s="66"/>
      <c r="F1736" s="67"/>
      <c r="G1736" s="66"/>
      <c r="H1736" s="67"/>
      <c r="I1736" s="67"/>
      <c r="J1736" s="69"/>
      <c r="K1736" s="66"/>
      <c r="L1736" s="67"/>
      <c r="M1736" s="67"/>
      <c r="N1736" s="68"/>
      <c r="O1736" s="66"/>
      <c r="P1736" s="66"/>
      <c r="Q1736" s="66"/>
      <c r="R1736" s="66"/>
      <c r="S1736" s="66"/>
      <c r="T1736" s="66"/>
      <c r="U1736" s="66"/>
      <c r="V1736" s="66"/>
      <c r="W1736" s="66"/>
      <c r="X1736" s="66"/>
      <c r="Y1736" s="66"/>
      <c r="Z1736" s="66"/>
    </row>
    <row r="1737" spans="1:26">
      <c r="A1737" s="66"/>
      <c r="B1737" s="66"/>
      <c r="C1737" s="66"/>
      <c r="D1737" s="66"/>
      <c r="E1737" s="66"/>
      <c r="F1737" s="67"/>
      <c r="G1737" s="66"/>
      <c r="H1737" s="67"/>
      <c r="I1737" s="67"/>
      <c r="J1737" s="69"/>
      <c r="K1737" s="66"/>
      <c r="L1737" s="67"/>
      <c r="M1737" s="67"/>
      <c r="N1737" s="68"/>
      <c r="O1737" s="66"/>
      <c r="P1737" s="66"/>
      <c r="Q1737" s="66"/>
      <c r="R1737" s="66"/>
      <c r="S1737" s="66"/>
      <c r="T1737" s="66"/>
      <c r="U1737" s="66"/>
      <c r="V1737" s="66"/>
      <c r="W1737" s="66"/>
      <c r="X1737" s="66"/>
      <c r="Y1737" s="66"/>
      <c r="Z1737" s="66"/>
    </row>
    <row r="1738" spans="1:26">
      <c r="A1738" s="66"/>
      <c r="B1738" s="66"/>
      <c r="C1738" s="66"/>
      <c r="D1738" s="66"/>
      <c r="E1738" s="66"/>
      <c r="F1738" s="67"/>
      <c r="G1738" s="66"/>
      <c r="H1738" s="67"/>
      <c r="I1738" s="67"/>
      <c r="J1738" s="69"/>
      <c r="K1738" s="66"/>
      <c r="L1738" s="67"/>
      <c r="M1738" s="67"/>
      <c r="N1738" s="68"/>
      <c r="O1738" s="66"/>
      <c r="P1738" s="66"/>
      <c r="Q1738" s="66"/>
      <c r="R1738" s="66"/>
      <c r="S1738" s="66"/>
      <c r="T1738" s="66"/>
      <c r="U1738" s="66"/>
      <c r="V1738" s="66"/>
      <c r="W1738" s="66"/>
      <c r="X1738" s="66"/>
      <c r="Y1738" s="66"/>
      <c r="Z1738" s="66"/>
    </row>
    <row r="1739" spans="1:26">
      <c r="A1739" s="66"/>
      <c r="B1739" s="66"/>
      <c r="C1739" s="66"/>
      <c r="D1739" s="66"/>
      <c r="E1739" s="66"/>
      <c r="F1739" s="67"/>
      <c r="G1739" s="66"/>
      <c r="H1739" s="67"/>
      <c r="I1739" s="67"/>
      <c r="J1739" s="69"/>
      <c r="K1739" s="66"/>
      <c r="L1739" s="67"/>
      <c r="M1739" s="67"/>
      <c r="N1739" s="68"/>
      <c r="O1739" s="66"/>
      <c r="P1739" s="66"/>
      <c r="Q1739" s="66"/>
      <c r="R1739" s="66"/>
      <c r="S1739" s="66"/>
      <c r="T1739" s="66"/>
      <c r="U1739" s="66"/>
      <c r="V1739" s="66"/>
      <c r="W1739" s="66"/>
      <c r="X1739" s="66"/>
      <c r="Y1739" s="66"/>
      <c r="Z1739" s="66"/>
    </row>
    <row r="1740" spans="1:26">
      <c r="A1740" s="66"/>
      <c r="B1740" s="66"/>
      <c r="C1740" s="66"/>
      <c r="D1740" s="66"/>
      <c r="E1740" s="66"/>
      <c r="F1740" s="67"/>
      <c r="G1740" s="66"/>
      <c r="H1740" s="67"/>
      <c r="I1740" s="67"/>
      <c r="J1740" s="69"/>
      <c r="K1740" s="66"/>
      <c r="L1740" s="67"/>
      <c r="M1740" s="67"/>
      <c r="N1740" s="68"/>
      <c r="O1740" s="66"/>
      <c r="P1740" s="66"/>
      <c r="Q1740" s="66"/>
      <c r="R1740" s="66"/>
      <c r="S1740" s="66"/>
      <c r="T1740" s="66"/>
      <c r="U1740" s="66"/>
      <c r="V1740" s="66"/>
      <c r="W1740" s="66"/>
      <c r="X1740" s="66"/>
      <c r="Y1740" s="66"/>
      <c r="Z1740" s="66"/>
    </row>
    <row r="1741" spans="1:26">
      <c r="A1741" s="66"/>
      <c r="B1741" s="66"/>
      <c r="C1741" s="66"/>
      <c r="D1741" s="66"/>
      <c r="E1741" s="66"/>
      <c r="F1741" s="67"/>
      <c r="G1741" s="66"/>
      <c r="H1741" s="67"/>
      <c r="I1741" s="67"/>
      <c r="J1741" s="69"/>
      <c r="K1741" s="66"/>
      <c r="L1741" s="67"/>
      <c r="M1741" s="67"/>
      <c r="N1741" s="68"/>
      <c r="O1741" s="66"/>
      <c r="P1741" s="66"/>
      <c r="Q1741" s="66"/>
      <c r="R1741" s="66"/>
      <c r="S1741" s="66"/>
      <c r="T1741" s="66"/>
      <c r="U1741" s="66"/>
      <c r="V1741" s="66"/>
      <c r="W1741" s="66"/>
      <c r="X1741" s="66"/>
      <c r="Y1741" s="66"/>
      <c r="Z1741" s="66"/>
    </row>
    <row r="1742" spans="1:26">
      <c r="A1742" s="66"/>
      <c r="B1742" s="66"/>
      <c r="C1742" s="66"/>
      <c r="D1742" s="66"/>
      <c r="E1742" s="66"/>
      <c r="F1742" s="67"/>
      <c r="G1742" s="66"/>
      <c r="H1742" s="67"/>
      <c r="I1742" s="67"/>
      <c r="J1742" s="69"/>
      <c r="K1742" s="66"/>
      <c r="L1742" s="67"/>
      <c r="M1742" s="67"/>
      <c r="N1742" s="68"/>
      <c r="O1742" s="66"/>
      <c r="P1742" s="66"/>
      <c r="Q1742" s="66"/>
      <c r="R1742" s="66"/>
      <c r="S1742" s="66"/>
      <c r="T1742" s="66"/>
      <c r="U1742" s="66"/>
      <c r="V1742" s="66"/>
      <c r="W1742" s="66"/>
      <c r="X1742" s="66"/>
      <c r="Y1742" s="66"/>
      <c r="Z1742" s="66"/>
    </row>
    <row r="1743" spans="1:26">
      <c r="A1743" s="66"/>
      <c r="B1743" s="66"/>
      <c r="C1743" s="66"/>
      <c r="D1743" s="66"/>
      <c r="E1743" s="66"/>
      <c r="F1743" s="67"/>
      <c r="G1743" s="66"/>
      <c r="H1743" s="67"/>
      <c r="I1743" s="67"/>
      <c r="J1743" s="69"/>
      <c r="K1743" s="66"/>
      <c r="L1743" s="67"/>
      <c r="M1743" s="67"/>
      <c r="N1743" s="68"/>
      <c r="O1743" s="66"/>
      <c r="P1743" s="66"/>
      <c r="Q1743" s="66"/>
      <c r="R1743" s="66"/>
      <c r="S1743" s="66"/>
      <c r="T1743" s="66"/>
      <c r="U1743" s="66"/>
      <c r="V1743" s="66"/>
      <c r="W1743" s="66"/>
      <c r="X1743" s="66"/>
      <c r="Y1743" s="66"/>
      <c r="Z1743" s="66"/>
    </row>
    <row r="1744" spans="1:26">
      <c r="A1744" s="66"/>
      <c r="B1744" s="66"/>
      <c r="C1744" s="66"/>
      <c r="D1744" s="66"/>
      <c r="E1744" s="66"/>
      <c r="F1744" s="67"/>
      <c r="G1744" s="66"/>
      <c r="H1744" s="67"/>
      <c r="I1744" s="67"/>
      <c r="J1744" s="69"/>
      <c r="K1744" s="66"/>
      <c r="L1744" s="67"/>
      <c r="M1744" s="67"/>
      <c r="N1744" s="68"/>
      <c r="O1744" s="66"/>
      <c r="P1744" s="66"/>
      <c r="Q1744" s="66"/>
      <c r="R1744" s="66"/>
      <c r="S1744" s="66"/>
      <c r="T1744" s="66"/>
      <c r="U1744" s="66"/>
      <c r="V1744" s="66"/>
      <c r="W1744" s="66"/>
      <c r="X1744" s="66"/>
      <c r="Y1744" s="66"/>
      <c r="Z1744" s="66"/>
    </row>
    <row r="1745" spans="1:26">
      <c r="A1745" s="66"/>
      <c r="B1745" s="66"/>
      <c r="C1745" s="66"/>
      <c r="D1745" s="66"/>
      <c r="E1745" s="66"/>
      <c r="F1745" s="67"/>
      <c r="G1745" s="66"/>
      <c r="H1745" s="67"/>
      <c r="I1745" s="67"/>
      <c r="J1745" s="69"/>
      <c r="K1745" s="66"/>
      <c r="L1745" s="67"/>
      <c r="M1745" s="67"/>
      <c r="N1745" s="68"/>
      <c r="O1745" s="66"/>
      <c r="P1745" s="66"/>
      <c r="Q1745" s="66"/>
      <c r="R1745" s="66"/>
      <c r="S1745" s="66"/>
      <c r="T1745" s="66"/>
      <c r="U1745" s="66"/>
      <c r="V1745" s="66"/>
      <c r="W1745" s="66"/>
      <c r="X1745" s="66"/>
      <c r="Y1745" s="66"/>
      <c r="Z1745" s="66"/>
    </row>
    <row r="1746" spans="1:26">
      <c r="A1746" s="66"/>
      <c r="B1746" s="66"/>
      <c r="C1746" s="66"/>
      <c r="D1746" s="66"/>
      <c r="E1746" s="66"/>
      <c r="F1746" s="67"/>
      <c r="G1746" s="66"/>
      <c r="H1746" s="67"/>
      <c r="I1746" s="67"/>
      <c r="J1746" s="69"/>
      <c r="K1746" s="66"/>
      <c r="L1746" s="67"/>
      <c r="M1746" s="67"/>
      <c r="N1746" s="68"/>
      <c r="O1746" s="66"/>
      <c r="P1746" s="66"/>
      <c r="Q1746" s="66"/>
      <c r="R1746" s="66"/>
      <c r="S1746" s="66"/>
      <c r="T1746" s="66"/>
      <c r="U1746" s="66"/>
      <c r="V1746" s="66"/>
      <c r="W1746" s="66"/>
      <c r="X1746" s="66"/>
      <c r="Y1746" s="66"/>
      <c r="Z1746" s="66"/>
    </row>
    <row r="1747" spans="1:26">
      <c r="A1747" s="66"/>
      <c r="B1747" s="66"/>
      <c r="C1747" s="66"/>
      <c r="D1747" s="66"/>
      <c r="E1747" s="66"/>
      <c r="F1747" s="67"/>
      <c r="G1747" s="66"/>
      <c r="H1747" s="67"/>
      <c r="I1747" s="67"/>
      <c r="J1747" s="69"/>
      <c r="K1747" s="66"/>
      <c r="L1747" s="67"/>
      <c r="M1747" s="67"/>
      <c r="N1747" s="68"/>
      <c r="O1747" s="66"/>
      <c r="P1747" s="66"/>
      <c r="Q1747" s="66"/>
      <c r="R1747" s="66"/>
      <c r="S1747" s="66"/>
      <c r="T1747" s="66"/>
      <c r="U1747" s="66"/>
      <c r="V1747" s="66"/>
      <c r="W1747" s="66"/>
      <c r="X1747" s="66"/>
      <c r="Y1747" s="66"/>
      <c r="Z1747" s="66"/>
    </row>
    <row r="1748" spans="1:26">
      <c r="A1748" s="66"/>
      <c r="B1748" s="66"/>
      <c r="C1748" s="66"/>
      <c r="D1748" s="66"/>
      <c r="E1748" s="66"/>
      <c r="F1748" s="67"/>
      <c r="G1748" s="66"/>
      <c r="H1748" s="67"/>
      <c r="I1748" s="67"/>
      <c r="J1748" s="69"/>
      <c r="K1748" s="66"/>
      <c r="L1748" s="67"/>
      <c r="M1748" s="67"/>
      <c r="N1748" s="68"/>
      <c r="O1748" s="66"/>
      <c r="P1748" s="66"/>
      <c r="Q1748" s="66"/>
      <c r="R1748" s="66"/>
      <c r="S1748" s="66"/>
      <c r="T1748" s="66"/>
      <c r="U1748" s="66"/>
      <c r="V1748" s="66"/>
      <c r="W1748" s="66"/>
      <c r="X1748" s="66"/>
      <c r="Y1748" s="66"/>
      <c r="Z1748" s="66"/>
    </row>
    <row r="1749" spans="1:26">
      <c r="A1749" s="66"/>
      <c r="B1749" s="66"/>
      <c r="C1749" s="66"/>
      <c r="D1749" s="66"/>
      <c r="E1749" s="66"/>
      <c r="F1749" s="67"/>
      <c r="G1749" s="66"/>
      <c r="H1749" s="67"/>
      <c r="I1749" s="67"/>
      <c r="J1749" s="69"/>
      <c r="K1749" s="66"/>
      <c r="L1749" s="67"/>
      <c r="M1749" s="67"/>
      <c r="N1749" s="68"/>
      <c r="O1749" s="66"/>
      <c r="P1749" s="66"/>
      <c r="Q1749" s="66"/>
      <c r="R1749" s="66"/>
      <c r="S1749" s="66"/>
      <c r="T1749" s="66"/>
      <c r="U1749" s="66"/>
      <c r="V1749" s="66"/>
      <c r="W1749" s="66"/>
      <c r="X1749" s="66"/>
      <c r="Y1749" s="66"/>
      <c r="Z1749" s="66"/>
    </row>
    <row r="1750" spans="1:26">
      <c r="A1750" s="66"/>
      <c r="B1750" s="66"/>
      <c r="C1750" s="66"/>
      <c r="D1750" s="66"/>
      <c r="E1750" s="66"/>
      <c r="F1750" s="67"/>
      <c r="G1750" s="66"/>
      <c r="H1750" s="67"/>
      <c r="I1750" s="67"/>
      <c r="J1750" s="69"/>
      <c r="K1750" s="66"/>
      <c r="L1750" s="67"/>
      <c r="M1750" s="67"/>
      <c r="N1750" s="68"/>
      <c r="O1750" s="66"/>
      <c r="P1750" s="66"/>
      <c r="Q1750" s="66"/>
      <c r="R1750" s="66"/>
      <c r="S1750" s="66"/>
      <c r="T1750" s="66"/>
      <c r="U1750" s="66"/>
      <c r="V1750" s="66"/>
      <c r="W1750" s="66"/>
      <c r="X1750" s="66"/>
      <c r="Y1750" s="66"/>
      <c r="Z1750" s="66"/>
    </row>
    <row r="1751" spans="1:26">
      <c r="A1751" s="66"/>
      <c r="B1751" s="66"/>
      <c r="C1751" s="66"/>
      <c r="D1751" s="66"/>
      <c r="E1751" s="66"/>
      <c r="F1751" s="67"/>
      <c r="G1751" s="66"/>
      <c r="H1751" s="67"/>
      <c r="I1751" s="67"/>
      <c r="J1751" s="69"/>
      <c r="K1751" s="66"/>
      <c r="L1751" s="67"/>
      <c r="M1751" s="67"/>
      <c r="N1751" s="68"/>
      <c r="O1751" s="66"/>
      <c r="P1751" s="66"/>
      <c r="Q1751" s="66"/>
      <c r="R1751" s="66"/>
      <c r="S1751" s="66"/>
      <c r="T1751" s="66"/>
      <c r="U1751" s="66"/>
      <c r="V1751" s="66"/>
      <c r="W1751" s="66"/>
      <c r="X1751" s="66"/>
      <c r="Y1751" s="66"/>
      <c r="Z1751" s="66"/>
    </row>
    <row r="1752" spans="1:26">
      <c r="A1752" s="66"/>
      <c r="B1752" s="66"/>
      <c r="C1752" s="66"/>
      <c r="D1752" s="66"/>
      <c r="E1752" s="66"/>
      <c r="F1752" s="67"/>
      <c r="G1752" s="66"/>
      <c r="H1752" s="67"/>
      <c r="I1752" s="67"/>
      <c r="J1752" s="69"/>
      <c r="K1752" s="66"/>
      <c r="L1752" s="67"/>
      <c r="M1752" s="67"/>
      <c r="N1752" s="68"/>
      <c r="O1752" s="66"/>
      <c r="P1752" s="66"/>
      <c r="Q1752" s="66"/>
      <c r="R1752" s="66"/>
      <c r="S1752" s="66"/>
      <c r="T1752" s="66"/>
      <c r="U1752" s="66"/>
      <c r="V1752" s="66"/>
      <c r="W1752" s="66"/>
      <c r="X1752" s="66"/>
      <c r="Y1752" s="66"/>
      <c r="Z1752" s="66"/>
    </row>
    <row r="1753" spans="1:26">
      <c r="A1753" s="66"/>
      <c r="B1753" s="66"/>
      <c r="C1753" s="66"/>
      <c r="D1753" s="66"/>
      <c r="E1753" s="66"/>
      <c r="F1753" s="67"/>
      <c r="G1753" s="66"/>
      <c r="H1753" s="67"/>
      <c r="I1753" s="67"/>
      <c r="J1753" s="69"/>
      <c r="K1753" s="66"/>
      <c r="L1753" s="67"/>
      <c r="M1753" s="67"/>
      <c r="N1753" s="68"/>
      <c r="O1753" s="66"/>
      <c r="P1753" s="66"/>
      <c r="Q1753" s="66"/>
      <c r="R1753" s="66"/>
      <c r="S1753" s="66"/>
      <c r="T1753" s="66"/>
      <c r="U1753" s="66"/>
      <c r="V1753" s="66"/>
      <c r="W1753" s="66"/>
      <c r="X1753" s="66"/>
      <c r="Y1753" s="66"/>
      <c r="Z1753" s="66"/>
    </row>
    <row r="1754" spans="1:26">
      <c r="A1754" s="66"/>
      <c r="B1754" s="66"/>
      <c r="C1754" s="66"/>
      <c r="D1754" s="66"/>
      <c r="E1754" s="66"/>
      <c r="F1754" s="67"/>
      <c r="G1754" s="66"/>
      <c r="H1754" s="67"/>
      <c r="I1754" s="67"/>
      <c r="J1754" s="69"/>
      <c r="K1754" s="66"/>
      <c r="L1754" s="67"/>
      <c r="M1754" s="67"/>
      <c r="N1754" s="68"/>
      <c r="O1754" s="66"/>
      <c r="P1754" s="66"/>
      <c r="Q1754" s="66"/>
      <c r="R1754" s="66"/>
      <c r="S1754" s="66"/>
      <c r="T1754" s="66"/>
      <c r="U1754" s="66"/>
      <c r="V1754" s="66"/>
      <c r="W1754" s="66"/>
      <c r="X1754" s="66"/>
      <c r="Y1754" s="66"/>
      <c r="Z1754" s="66"/>
    </row>
    <row r="1755" spans="1:26">
      <c r="A1755" s="66"/>
      <c r="B1755" s="66"/>
      <c r="C1755" s="66"/>
      <c r="D1755" s="66"/>
      <c r="E1755" s="66"/>
      <c r="F1755" s="67"/>
      <c r="G1755" s="66"/>
      <c r="H1755" s="67"/>
      <c r="I1755" s="67"/>
      <c r="J1755" s="69"/>
      <c r="K1755" s="66"/>
      <c r="L1755" s="67"/>
      <c r="M1755" s="67"/>
      <c r="N1755" s="68"/>
      <c r="O1755" s="66"/>
      <c r="P1755" s="66"/>
      <c r="Q1755" s="66"/>
      <c r="R1755" s="66"/>
      <c r="S1755" s="66"/>
      <c r="T1755" s="66"/>
      <c r="U1755" s="66"/>
      <c r="V1755" s="66"/>
      <c r="W1755" s="66"/>
      <c r="X1755" s="66"/>
      <c r="Y1755" s="66"/>
      <c r="Z1755" s="66"/>
    </row>
    <row r="1756" spans="1:26">
      <c r="A1756" s="66"/>
      <c r="B1756" s="66"/>
      <c r="C1756" s="66"/>
      <c r="D1756" s="66"/>
      <c r="E1756" s="66"/>
      <c r="F1756" s="67"/>
      <c r="G1756" s="66"/>
      <c r="H1756" s="67"/>
      <c r="I1756" s="67"/>
      <c r="J1756" s="69"/>
      <c r="K1756" s="66"/>
      <c r="L1756" s="67"/>
      <c r="M1756" s="67"/>
      <c r="N1756" s="68"/>
      <c r="O1756" s="66"/>
      <c r="P1756" s="66"/>
      <c r="Q1756" s="66"/>
      <c r="R1756" s="66"/>
      <c r="S1756" s="66"/>
      <c r="T1756" s="66"/>
      <c r="U1756" s="66"/>
      <c r="V1756" s="66"/>
      <c r="W1756" s="66"/>
      <c r="X1756" s="66"/>
      <c r="Y1756" s="66"/>
      <c r="Z1756" s="66"/>
    </row>
    <row r="1757" spans="1:26">
      <c r="A1757" s="66"/>
      <c r="B1757" s="66"/>
      <c r="C1757" s="66"/>
      <c r="D1757" s="66"/>
      <c r="E1757" s="66"/>
      <c r="F1757" s="67"/>
      <c r="G1757" s="66"/>
      <c r="H1757" s="67"/>
      <c r="I1757" s="67"/>
      <c r="J1757" s="69"/>
      <c r="K1757" s="66"/>
      <c r="L1757" s="67"/>
      <c r="M1757" s="67"/>
      <c r="N1757" s="68"/>
      <c r="O1757" s="66"/>
      <c r="P1757" s="66"/>
      <c r="Q1757" s="66"/>
      <c r="R1757" s="66"/>
      <c r="S1757" s="66"/>
      <c r="T1757" s="66"/>
      <c r="U1757" s="66"/>
      <c r="V1757" s="66"/>
      <c r="W1757" s="66"/>
      <c r="X1757" s="66"/>
      <c r="Y1757" s="66"/>
      <c r="Z1757" s="66"/>
    </row>
    <row r="1758" spans="1:26">
      <c r="A1758" s="66"/>
      <c r="B1758" s="66"/>
      <c r="C1758" s="66"/>
      <c r="D1758" s="66"/>
      <c r="E1758" s="66"/>
      <c r="F1758" s="67"/>
      <c r="G1758" s="66"/>
      <c r="H1758" s="67"/>
      <c r="I1758" s="67"/>
      <c r="J1758" s="69"/>
      <c r="K1758" s="66"/>
      <c r="L1758" s="67"/>
      <c r="M1758" s="67"/>
      <c r="N1758" s="68"/>
      <c r="O1758" s="66"/>
      <c r="P1758" s="66"/>
      <c r="Q1758" s="66"/>
      <c r="R1758" s="66"/>
      <c r="S1758" s="66"/>
      <c r="T1758" s="66"/>
      <c r="U1758" s="66"/>
      <c r="V1758" s="66"/>
      <c r="W1758" s="66"/>
      <c r="X1758" s="66"/>
      <c r="Y1758" s="66"/>
      <c r="Z1758" s="66"/>
    </row>
    <row r="1759" spans="1:26">
      <c r="A1759" s="66"/>
      <c r="B1759" s="66"/>
      <c r="C1759" s="66"/>
      <c r="D1759" s="66"/>
      <c r="E1759" s="66"/>
      <c r="F1759" s="67"/>
      <c r="G1759" s="66"/>
      <c r="H1759" s="67"/>
      <c r="I1759" s="67"/>
      <c r="J1759" s="69"/>
      <c r="K1759" s="66"/>
      <c r="L1759" s="67"/>
      <c r="M1759" s="67"/>
      <c r="N1759" s="68"/>
      <c r="O1759" s="66"/>
      <c r="P1759" s="66"/>
      <c r="Q1759" s="66"/>
      <c r="R1759" s="66"/>
      <c r="S1759" s="66"/>
      <c r="T1759" s="66"/>
      <c r="U1759" s="66"/>
      <c r="V1759" s="66"/>
      <c r="W1759" s="66"/>
      <c r="X1759" s="66"/>
      <c r="Y1759" s="66"/>
      <c r="Z1759" s="66"/>
    </row>
    <row r="1760" spans="1:26">
      <c r="A1760" s="66"/>
      <c r="B1760" s="66"/>
      <c r="C1760" s="66"/>
      <c r="D1760" s="66"/>
      <c r="E1760" s="66"/>
      <c r="F1760" s="67"/>
      <c r="G1760" s="66"/>
      <c r="H1760" s="67"/>
      <c r="I1760" s="67"/>
      <c r="J1760" s="69"/>
      <c r="K1760" s="66"/>
      <c r="L1760" s="67"/>
      <c r="M1760" s="67"/>
      <c r="N1760" s="68"/>
      <c r="O1760" s="66"/>
      <c r="P1760" s="66"/>
      <c r="Q1760" s="66"/>
      <c r="R1760" s="66"/>
      <c r="S1760" s="66"/>
      <c r="T1760" s="66"/>
      <c r="U1760" s="66"/>
      <c r="V1760" s="66"/>
      <c r="W1760" s="66"/>
      <c r="X1760" s="66"/>
      <c r="Y1760" s="66"/>
      <c r="Z1760" s="66"/>
    </row>
    <row r="1761" spans="1:26">
      <c r="A1761" s="66"/>
      <c r="B1761" s="66"/>
      <c r="C1761" s="66"/>
      <c r="D1761" s="66"/>
      <c r="E1761" s="66"/>
      <c r="F1761" s="67"/>
      <c r="G1761" s="66"/>
      <c r="H1761" s="67"/>
      <c r="I1761" s="67"/>
      <c r="J1761" s="69"/>
      <c r="K1761" s="66"/>
      <c r="L1761" s="67"/>
      <c r="M1761" s="67"/>
      <c r="N1761" s="68"/>
      <c r="O1761" s="66"/>
      <c r="P1761" s="66"/>
      <c r="Q1761" s="66"/>
      <c r="R1761" s="66"/>
      <c r="S1761" s="66"/>
      <c r="T1761" s="66"/>
      <c r="U1761" s="66"/>
      <c r="V1761" s="66"/>
      <c r="W1761" s="66"/>
      <c r="X1761" s="66"/>
      <c r="Y1761" s="66"/>
      <c r="Z1761" s="66"/>
    </row>
    <row r="1762" spans="1:26">
      <c r="A1762" s="66"/>
      <c r="B1762" s="66"/>
      <c r="C1762" s="66"/>
      <c r="D1762" s="66"/>
      <c r="E1762" s="66"/>
      <c r="F1762" s="67"/>
      <c r="G1762" s="66"/>
      <c r="H1762" s="67"/>
      <c r="I1762" s="67"/>
      <c r="J1762" s="69"/>
      <c r="K1762" s="66"/>
      <c r="L1762" s="67"/>
      <c r="M1762" s="67"/>
      <c r="N1762" s="68"/>
      <c r="O1762" s="66"/>
      <c r="P1762" s="66"/>
      <c r="Q1762" s="66"/>
      <c r="R1762" s="66"/>
      <c r="S1762" s="66"/>
      <c r="T1762" s="66"/>
      <c r="U1762" s="66"/>
      <c r="V1762" s="66"/>
      <c r="W1762" s="66"/>
      <c r="X1762" s="66"/>
      <c r="Y1762" s="66"/>
      <c r="Z1762" s="66"/>
    </row>
    <row r="1763" spans="1:26">
      <c r="A1763" s="66"/>
      <c r="B1763" s="66"/>
      <c r="C1763" s="66"/>
      <c r="D1763" s="66"/>
      <c r="E1763" s="66"/>
      <c r="F1763" s="67"/>
      <c r="G1763" s="66"/>
      <c r="H1763" s="67"/>
      <c r="I1763" s="67"/>
      <c r="J1763" s="69"/>
      <c r="K1763" s="66"/>
      <c r="L1763" s="67"/>
      <c r="M1763" s="67"/>
      <c r="N1763" s="68"/>
      <c r="O1763" s="66"/>
      <c r="P1763" s="66"/>
      <c r="Q1763" s="66"/>
      <c r="R1763" s="66"/>
      <c r="S1763" s="66"/>
      <c r="T1763" s="66"/>
      <c r="U1763" s="66"/>
      <c r="V1763" s="66"/>
      <c r="W1763" s="66"/>
      <c r="X1763" s="66"/>
      <c r="Y1763" s="66"/>
      <c r="Z1763" s="66"/>
    </row>
    <row r="1764" spans="1:26">
      <c r="A1764" s="66"/>
      <c r="B1764" s="66"/>
      <c r="C1764" s="66"/>
      <c r="D1764" s="66"/>
      <c r="E1764" s="66"/>
      <c r="F1764" s="67"/>
      <c r="G1764" s="66"/>
      <c r="H1764" s="67"/>
      <c r="I1764" s="67"/>
      <c r="J1764" s="69"/>
      <c r="K1764" s="66"/>
      <c r="L1764" s="67"/>
      <c r="M1764" s="67"/>
      <c r="N1764" s="68"/>
      <c r="O1764" s="66"/>
      <c r="P1764" s="66"/>
      <c r="Q1764" s="66"/>
      <c r="R1764" s="66"/>
      <c r="S1764" s="66"/>
      <c r="T1764" s="66"/>
      <c r="U1764" s="66"/>
      <c r="V1764" s="66"/>
      <c r="W1764" s="66"/>
      <c r="X1764" s="66"/>
      <c r="Y1764" s="66"/>
      <c r="Z1764" s="66"/>
    </row>
    <row r="1765" spans="1:26">
      <c r="A1765" s="66"/>
      <c r="B1765" s="66"/>
      <c r="C1765" s="66"/>
      <c r="D1765" s="66"/>
      <c r="E1765" s="66"/>
      <c r="F1765" s="67"/>
      <c r="G1765" s="66"/>
      <c r="H1765" s="67"/>
      <c r="I1765" s="67"/>
      <c r="J1765" s="69"/>
      <c r="K1765" s="66"/>
      <c r="L1765" s="67"/>
      <c r="M1765" s="67"/>
      <c r="N1765" s="68"/>
      <c r="O1765" s="66"/>
      <c r="P1765" s="66"/>
      <c r="Q1765" s="66"/>
      <c r="R1765" s="66"/>
      <c r="S1765" s="66"/>
      <c r="T1765" s="66"/>
      <c r="U1765" s="66"/>
      <c r="V1765" s="66"/>
      <c r="W1765" s="66"/>
      <c r="X1765" s="66"/>
      <c r="Y1765" s="66"/>
      <c r="Z1765" s="66"/>
    </row>
    <row r="1766" spans="1:26">
      <c r="A1766" s="66"/>
      <c r="B1766" s="66"/>
      <c r="C1766" s="66"/>
      <c r="D1766" s="66"/>
      <c r="E1766" s="66"/>
      <c r="F1766" s="67"/>
      <c r="G1766" s="66"/>
      <c r="H1766" s="67"/>
      <c r="I1766" s="67"/>
      <c r="J1766" s="69"/>
      <c r="K1766" s="66"/>
      <c r="L1766" s="67"/>
      <c r="M1766" s="67"/>
      <c r="N1766" s="68"/>
      <c r="O1766" s="66"/>
      <c r="P1766" s="66"/>
      <c r="Q1766" s="66"/>
      <c r="R1766" s="66"/>
      <c r="S1766" s="66"/>
      <c r="T1766" s="66"/>
      <c r="U1766" s="66"/>
      <c r="V1766" s="66"/>
      <c r="W1766" s="66"/>
      <c r="X1766" s="66"/>
      <c r="Y1766" s="66"/>
      <c r="Z1766" s="66"/>
    </row>
    <row r="1767" spans="1:26">
      <c r="A1767" s="66"/>
      <c r="B1767" s="66"/>
      <c r="C1767" s="66"/>
      <c r="D1767" s="66"/>
      <c r="E1767" s="66"/>
      <c r="F1767" s="67"/>
      <c r="G1767" s="66"/>
      <c r="H1767" s="67"/>
      <c r="I1767" s="67"/>
      <c r="J1767" s="69"/>
      <c r="K1767" s="66"/>
      <c r="L1767" s="67"/>
      <c r="M1767" s="67"/>
      <c r="N1767" s="68"/>
      <c r="O1767" s="66"/>
      <c r="P1767" s="66"/>
      <c r="Q1767" s="66"/>
      <c r="R1767" s="66"/>
      <c r="S1767" s="66"/>
      <c r="T1767" s="66"/>
      <c r="U1767" s="66"/>
      <c r="V1767" s="66"/>
      <c r="W1767" s="66"/>
      <c r="X1767" s="66"/>
      <c r="Y1767" s="66"/>
      <c r="Z1767" s="66"/>
    </row>
    <row r="1768" spans="1:26">
      <c r="A1768" s="66"/>
      <c r="B1768" s="66"/>
      <c r="C1768" s="66"/>
      <c r="D1768" s="66"/>
      <c r="E1768" s="66"/>
      <c r="F1768" s="67"/>
      <c r="G1768" s="66"/>
      <c r="H1768" s="67"/>
      <c r="I1768" s="67"/>
      <c r="J1768" s="69"/>
      <c r="K1768" s="66"/>
      <c r="L1768" s="67"/>
      <c r="M1768" s="67"/>
      <c r="N1768" s="68"/>
      <c r="O1768" s="66"/>
      <c r="P1768" s="66"/>
      <c r="Q1768" s="66"/>
      <c r="R1768" s="66"/>
      <c r="S1768" s="66"/>
      <c r="T1768" s="66"/>
      <c r="U1768" s="66"/>
      <c r="V1768" s="66"/>
      <c r="W1768" s="66"/>
      <c r="X1768" s="66"/>
      <c r="Y1768" s="66"/>
      <c r="Z1768" s="66"/>
    </row>
    <row r="1769" spans="1:26">
      <c r="A1769" s="66"/>
      <c r="B1769" s="66"/>
      <c r="C1769" s="66"/>
      <c r="D1769" s="66"/>
      <c r="E1769" s="66"/>
      <c r="F1769" s="67"/>
      <c r="G1769" s="66"/>
      <c r="H1769" s="67"/>
      <c r="I1769" s="67"/>
      <c r="J1769" s="69"/>
      <c r="K1769" s="66"/>
      <c r="L1769" s="67"/>
      <c r="M1769" s="67"/>
      <c r="N1769" s="68"/>
      <c r="O1769" s="66"/>
      <c r="P1769" s="66"/>
      <c r="Q1769" s="66"/>
      <c r="R1769" s="66"/>
      <c r="S1769" s="66"/>
      <c r="T1769" s="66"/>
      <c r="U1769" s="66"/>
      <c r="V1769" s="66"/>
      <c r="W1769" s="66"/>
      <c r="X1769" s="66"/>
      <c r="Y1769" s="66"/>
      <c r="Z1769" s="66"/>
    </row>
    <row r="1770" spans="1:26">
      <c r="A1770" s="66"/>
      <c r="B1770" s="66"/>
      <c r="C1770" s="66"/>
      <c r="D1770" s="66"/>
      <c r="E1770" s="66"/>
      <c r="F1770" s="67"/>
      <c r="G1770" s="66"/>
      <c r="H1770" s="67"/>
      <c r="I1770" s="67"/>
      <c r="J1770" s="69"/>
      <c r="K1770" s="66"/>
      <c r="L1770" s="67"/>
      <c r="M1770" s="67"/>
      <c r="N1770" s="68"/>
      <c r="O1770" s="66"/>
      <c r="P1770" s="66"/>
      <c r="Q1770" s="66"/>
      <c r="R1770" s="66"/>
      <c r="S1770" s="66"/>
      <c r="T1770" s="66"/>
      <c r="U1770" s="66"/>
      <c r="V1770" s="66"/>
      <c r="W1770" s="66"/>
      <c r="X1770" s="66"/>
      <c r="Y1770" s="66"/>
      <c r="Z1770" s="66"/>
    </row>
    <row r="1771" spans="1:26">
      <c r="A1771" s="66"/>
      <c r="B1771" s="66"/>
      <c r="C1771" s="66"/>
      <c r="D1771" s="66"/>
      <c r="E1771" s="66"/>
      <c r="F1771" s="67"/>
      <c r="G1771" s="66"/>
      <c r="H1771" s="67"/>
      <c r="I1771" s="67"/>
      <c r="J1771" s="69"/>
      <c r="K1771" s="66"/>
      <c r="L1771" s="67"/>
      <c r="M1771" s="67"/>
      <c r="N1771" s="68"/>
      <c r="O1771" s="66"/>
      <c r="P1771" s="66"/>
      <c r="Q1771" s="66"/>
      <c r="R1771" s="66"/>
      <c r="S1771" s="66"/>
      <c r="T1771" s="66"/>
      <c r="U1771" s="66"/>
      <c r="V1771" s="66"/>
      <c r="W1771" s="66"/>
      <c r="X1771" s="66"/>
      <c r="Y1771" s="66"/>
      <c r="Z1771" s="66"/>
    </row>
    <row r="1772" spans="1:26">
      <c r="A1772" s="66"/>
      <c r="B1772" s="66"/>
      <c r="C1772" s="66"/>
      <c r="D1772" s="66"/>
      <c r="E1772" s="66"/>
      <c r="F1772" s="67"/>
      <c r="G1772" s="66"/>
      <c r="H1772" s="67"/>
      <c r="I1772" s="67"/>
      <c r="J1772" s="69"/>
      <c r="K1772" s="66"/>
      <c r="L1772" s="67"/>
      <c r="M1772" s="67"/>
      <c r="N1772" s="68"/>
      <c r="O1772" s="66"/>
      <c r="P1772" s="66"/>
      <c r="Q1772" s="66"/>
      <c r="R1772" s="66"/>
      <c r="S1772" s="66"/>
      <c r="T1772" s="66"/>
      <c r="U1772" s="66"/>
      <c r="V1772" s="66"/>
      <c r="W1772" s="66"/>
      <c r="X1772" s="66"/>
      <c r="Y1772" s="66"/>
      <c r="Z1772" s="66"/>
    </row>
    <row r="1773" spans="1:26">
      <c r="A1773" s="66"/>
      <c r="B1773" s="66"/>
      <c r="C1773" s="66"/>
      <c r="D1773" s="66"/>
      <c r="E1773" s="66"/>
      <c r="F1773" s="67"/>
      <c r="G1773" s="66"/>
      <c r="H1773" s="67"/>
      <c r="I1773" s="67"/>
      <c r="J1773" s="69"/>
      <c r="K1773" s="66"/>
      <c r="L1773" s="67"/>
      <c r="M1773" s="67"/>
      <c r="N1773" s="68"/>
      <c r="O1773" s="66"/>
      <c r="P1773" s="66"/>
      <c r="Q1773" s="66"/>
      <c r="R1773" s="66"/>
      <c r="S1773" s="66"/>
      <c r="T1773" s="66"/>
      <c r="U1773" s="66"/>
      <c r="V1773" s="66"/>
      <c r="W1773" s="66"/>
      <c r="X1773" s="66"/>
      <c r="Y1773" s="66"/>
      <c r="Z1773" s="66"/>
    </row>
    <row r="1774" spans="1:26">
      <c r="A1774" s="66"/>
      <c r="B1774" s="66"/>
      <c r="C1774" s="66"/>
      <c r="D1774" s="66"/>
      <c r="E1774" s="66"/>
      <c r="F1774" s="67"/>
      <c r="G1774" s="66"/>
      <c r="H1774" s="67"/>
      <c r="I1774" s="67"/>
      <c r="J1774" s="69"/>
      <c r="K1774" s="66"/>
      <c r="L1774" s="67"/>
      <c r="M1774" s="67"/>
      <c r="N1774" s="68"/>
      <c r="O1774" s="66"/>
      <c r="P1774" s="66"/>
      <c r="Q1774" s="66"/>
      <c r="R1774" s="66"/>
      <c r="S1774" s="66"/>
      <c r="T1774" s="66"/>
      <c r="U1774" s="66"/>
      <c r="V1774" s="66"/>
      <c r="W1774" s="66"/>
      <c r="X1774" s="66"/>
      <c r="Y1774" s="66"/>
      <c r="Z1774" s="66"/>
    </row>
    <row r="1775" spans="1:26">
      <c r="A1775" s="66"/>
      <c r="B1775" s="66"/>
      <c r="C1775" s="66"/>
      <c r="D1775" s="66"/>
      <c r="E1775" s="66"/>
      <c r="F1775" s="67"/>
      <c r="G1775" s="66"/>
      <c r="H1775" s="67"/>
      <c r="I1775" s="67"/>
      <c r="J1775" s="69"/>
      <c r="K1775" s="66"/>
      <c r="L1775" s="67"/>
      <c r="M1775" s="67"/>
      <c r="N1775" s="68"/>
      <c r="O1775" s="66"/>
      <c r="P1775" s="66"/>
      <c r="Q1775" s="66"/>
      <c r="R1775" s="66"/>
      <c r="S1775" s="66"/>
      <c r="T1775" s="66"/>
      <c r="U1775" s="66"/>
      <c r="V1775" s="66"/>
      <c r="W1775" s="66"/>
      <c r="X1775" s="66"/>
      <c r="Y1775" s="66"/>
      <c r="Z1775" s="66"/>
    </row>
    <row r="1776" spans="1:26">
      <c r="A1776" s="66"/>
      <c r="B1776" s="66"/>
      <c r="C1776" s="66"/>
      <c r="D1776" s="66"/>
      <c r="E1776" s="66"/>
      <c r="F1776" s="67"/>
      <c r="G1776" s="66"/>
      <c r="H1776" s="67"/>
      <c r="I1776" s="67"/>
      <c r="J1776" s="69"/>
      <c r="K1776" s="66"/>
      <c r="L1776" s="67"/>
      <c r="M1776" s="67"/>
      <c r="N1776" s="68"/>
      <c r="O1776" s="66"/>
      <c r="P1776" s="66"/>
      <c r="Q1776" s="66"/>
      <c r="R1776" s="66"/>
      <c r="S1776" s="66"/>
      <c r="T1776" s="66"/>
      <c r="U1776" s="66"/>
      <c r="V1776" s="66"/>
      <c r="W1776" s="66"/>
      <c r="X1776" s="66"/>
      <c r="Y1776" s="66"/>
      <c r="Z1776" s="66"/>
    </row>
    <row r="1777" spans="1:26">
      <c r="A1777" s="66"/>
      <c r="B1777" s="66"/>
      <c r="C1777" s="66"/>
      <c r="D1777" s="66"/>
      <c r="E1777" s="66"/>
      <c r="F1777" s="67"/>
      <c r="G1777" s="66"/>
      <c r="H1777" s="67"/>
      <c r="I1777" s="67"/>
      <c r="J1777" s="69"/>
      <c r="K1777" s="66"/>
      <c r="L1777" s="67"/>
      <c r="M1777" s="67"/>
      <c r="N1777" s="68"/>
      <c r="O1777" s="66"/>
      <c r="P1777" s="66"/>
      <c r="Q1777" s="66"/>
      <c r="R1777" s="66"/>
      <c r="S1777" s="66"/>
      <c r="T1777" s="66"/>
      <c r="U1777" s="66"/>
      <c r="V1777" s="66"/>
      <c r="W1777" s="66"/>
      <c r="X1777" s="66"/>
      <c r="Y1777" s="66"/>
      <c r="Z1777" s="66"/>
    </row>
    <row r="1778" spans="1:26">
      <c r="A1778" s="66"/>
      <c r="B1778" s="66"/>
      <c r="C1778" s="66"/>
      <c r="D1778" s="66"/>
      <c r="E1778" s="66"/>
      <c r="F1778" s="67"/>
      <c r="G1778" s="66"/>
      <c r="H1778" s="67"/>
      <c r="I1778" s="67"/>
      <c r="J1778" s="69"/>
      <c r="K1778" s="66"/>
      <c r="L1778" s="67"/>
      <c r="M1778" s="67"/>
      <c r="N1778" s="68"/>
      <c r="O1778" s="66"/>
      <c r="P1778" s="66"/>
      <c r="Q1778" s="66"/>
      <c r="R1778" s="66"/>
      <c r="S1778" s="66"/>
      <c r="T1778" s="66"/>
      <c r="U1778" s="66"/>
      <c r="V1778" s="66"/>
      <c r="W1778" s="66"/>
      <c r="X1778" s="66"/>
      <c r="Y1778" s="66"/>
      <c r="Z1778" s="66"/>
    </row>
    <row r="1779" spans="1:26">
      <c r="A1779" s="66"/>
      <c r="B1779" s="66"/>
      <c r="C1779" s="66"/>
      <c r="D1779" s="66"/>
      <c r="E1779" s="66"/>
      <c r="F1779" s="67"/>
      <c r="G1779" s="66"/>
      <c r="H1779" s="67"/>
      <c r="I1779" s="67"/>
      <c r="J1779" s="69"/>
      <c r="K1779" s="66"/>
      <c r="L1779" s="67"/>
      <c r="M1779" s="67"/>
      <c r="N1779" s="68"/>
      <c r="O1779" s="66"/>
      <c r="P1779" s="66"/>
      <c r="Q1779" s="66"/>
      <c r="R1779" s="66"/>
      <c r="S1779" s="66"/>
      <c r="T1779" s="66"/>
      <c r="U1779" s="66"/>
      <c r="V1779" s="66"/>
      <c r="W1779" s="66"/>
      <c r="X1779" s="66"/>
      <c r="Y1779" s="66"/>
      <c r="Z1779" s="66"/>
    </row>
    <row r="1780" spans="1:26">
      <c r="A1780" s="66"/>
      <c r="B1780" s="66"/>
      <c r="C1780" s="66"/>
      <c r="D1780" s="66"/>
      <c r="E1780" s="66"/>
      <c r="F1780" s="67"/>
      <c r="G1780" s="66"/>
      <c r="H1780" s="67"/>
      <c r="I1780" s="67"/>
      <c r="J1780" s="69"/>
      <c r="K1780" s="66"/>
      <c r="L1780" s="67"/>
      <c r="M1780" s="67"/>
      <c r="N1780" s="68"/>
      <c r="O1780" s="66"/>
      <c r="P1780" s="66"/>
      <c r="Q1780" s="66"/>
      <c r="R1780" s="66"/>
      <c r="S1780" s="66"/>
      <c r="T1780" s="66"/>
      <c r="U1780" s="66"/>
      <c r="V1780" s="66"/>
      <c r="W1780" s="66"/>
      <c r="X1780" s="66"/>
      <c r="Y1780" s="66"/>
      <c r="Z1780" s="66"/>
    </row>
    <row r="1781" spans="1:26">
      <c r="A1781" s="66"/>
      <c r="B1781" s="66"/>
      <c r="C1781" s="66"/>
      <c r="D1781" s="66"/>
      <c r="E1781" s="66"/>
      <c r="F1781" s="67"/>
      <c r="G1781" s="66"/>
      <c r="H1781" s="67"/>
      <c r="I1781" s="67"/>
      <c r="J1781" s="69"/>
      <c r="K1781" s="66"/>
      <c r="L1781" s="67"/>
      <c r="M1781" s="67"/>
      <c r="N1781" s="68"/>
      <c r="O1781" s="66"/>
      <c r="P1781" s="66"/>
      <c r="Q1781" s="66"/>
      <c r="R1781" s="66"/>
      <c r="S1781" s="66"/>
      <c r="T1781" s="66"/>
      <c r="U1781" s="66"/>
      <c r="V1781" s="66"/>
      <c r="W1781" s="66"/>
      <c r="X1781" s="66"/>
      <c r="Y1781" s="66"/>
      <c r="Z1781" s="66"/>
    </row>
    <row r="1782" spans="1:26">
      <c r="A1782" s="66"/>
      <c r="B1782" s="66"/>
      <c r="C1782" s="66"/>
      <c r="D1782" s="66"/>
      <c r="E1782" s="66"/>
      <c r="F1782" s="67"/>
      <c r="G1782" s="66"/>
      <c r="H1782" s="67"/>
      <c r="I1782" s="67"/>
      <c r="J1782" s="69"/>
      <c r="K1782" s="66"/>
      <c r="L1782" s="67"/>
      <c r="M1782" s="67"/>
      <c r="N1782" s="68"/>
      <c r="O1782" s="66"/>
      <c r="P1782" s="66"/>
      <c r="Q1782" s="66"/>
      <c r="R1782" s="66"/>
      <c r="S1782" s="66"/>
      <c r="T1782" s="66"/>
      <c r="U1782" s="66"/>
      <c r="V1782" s="66"/>
      <c r="W1782" s="66"/>
      <c r="X1782" s="66"/>
      <c r="Y1782" s="66"/>
      <c r="Z1782" s="66"/>
    </row>
    <row r="1783" spans="1:26">
      <c r="A1783" s="66"/>
      <c r="B1783" s="66"/>
      <c r="C1783" s="66"/>
      <c r="D1783" s="66"/>
      <c r="E1783" s="66"/>
      <c r="F1783" s="67"/>
      <c r="G1783" s="66"/>
      <c r="H1783" s="67"/>
      <c r="I1783" s="67"/>
      <c r="J1783" s="69"/>
      <c r="K1783" s="66"/>
      <c r="L1783" s="67"/>
      <c r="M1783" s="67"/>
      <c r="N1783" s="68"/>
      <c r="O1783" s="66"/>
      <c r="P1783" s="66"/>
      <c r="Q1783" s="66"/>
      <c r="R1783" s="66"/>
      <c r="S1783" s="66"/>
      <c r="T1783" s="66"/>
      <c r="U1783" s="66"/>
      <c r="V1783" s="66"/>
      <c r="W1783" s="66"/>
      <c r="X1783" s="66"/>
      <c r="Y1783" s="66"/>
      <c r="Z1783" s="66"/>
    </row>
    <row r="1784" spans="1:26">
      <c r="A1784" s="66"/>
      <c r="B1784" s="66"/>
      <c r="C1784" s="66"/>
      <c r="D1784" s="66"/>
      <c r="E1784" s="66"/>
      <c r="F1784" s="67"/>
      <c r="G1784" s="66"/>
      <c r="H1784" s="67"/>
      <c r="I1784" s="67"/>
      <c r="J1784" s="69"/>
      <c r="K1784" s="66"/>
      <c r="L1784" s="67"/>
      <c r="M1784" s="67"/>
      <c r="N1784" s="68"/>
      <c r="O1784" s="66"/>
      <c r="P1784" s="66"/>
      <c r="Q1784" s="66"/>
      <c r="R1784" s="66"/>
      <c r="S1784" s="66"/>
      <c r="T1784" s="66"/>
      <c r="U1784" s="66"/>
      <c r="V1784" s="66"/>
      <c r="W1784" s="66"/>
      <c r="X1784" s="66"/>
      <c r="Y1784" s="66"/>
      <c r="Z1784" s="66"/>
    </row>
    <row r="1785" spans="1:26">
      <c r="A1785" s="66"/>
      <c r="B1785" s="66"/>
      <c r="C1785" s="66"/>
      <c r="D1785" s="66"/>
      <c r="E1785" s="66"/>
      <c r="F1785" s="67"/>
      <c r="G1785" s="66"/>
      <c r="H1785" s="67"/>
      <c r="I1785" s="67"/>
      <c r="J1785" s="69"/>
      <c r="K1785" s="66"/>
      <c r="L1785" s="67"/>
      <c r="M1785" s="67"/>
      <c r="N1785" s="68"/>
      <c r="O1785" s="66"/>
      <c r="P1785" s="66"/>
      <c r="Q1785" s="66"/>
      <c r="R1785" s="66"/>
      <c r="S1785" s="66"/>
      <c r="T1785" s="66"/>
      <c r="U1785" s="66"/>
      <c r="V1785" s="66"/>
      <c r="W1785" s="66"/>
      <c r="X1785" s="66"/>
      <c r="Y1785" s="66"/>
      <c r="Z1785" s="66"/>
    </row>
    <row r="1786" spans="1:26">
      <c r="A1786" s="66"/>
      <c r="B1786" s="66"/>
      <c r="C1786" s="66"/>
      <c r="D1786" s="66"/>
      <c r="E1786" s="66"/>
      <c r="F1786" s="67"/>
      <c r="G1786" s="66"/>
      <c r="H1786" s="67"/>
      <c r="I1786" s="67"/>
      <c r="J1786" s="69"/>
      <c r="K1786" s="66"/>
      <c r="L1786" s="67"/>
      <c r="M1786" s="67"/>
      <c r="N1786" s="68"/>
      <c r="O1786" s="66"/>
      <c r="P1786" s="66"/>
      <c r="Q1786" s="66"/>
      <c r="R1786" s="66"/>
      <c r="S1786" s="66"/>
      <c r="T1786" s="66"/>
      <c r="U1786" s="66"/>
      <c r="V1786" s="66"/>
      <c r="W1786" s="66"/>
      <c r="X1786" s="66"/>
      <c r="Y1786" s="66"/>
      <c r="Z1786" s="66"/>
    </row>
    <row r="1787" spans="1:26">
      <c r="A1787" s="66"/>
      <c r="B1787" s="66"/>
      <c r="C1787" s="66"/>
      <c r="D1787" s="66"/>
      <c r="E1787" s="66"/>
      <c r="F1787" s="67"/>
      <c r="G1787" s="66"/>
      <c r="H1787" s="67"/>
      <c r="I1787" s="67"/>
      <c r="J1787" s="69"/>
      <c r="K1787" s="66"/>
      <c r="L1787" s="67"/>
      <c r="M1787" s="67"/>
      <c r="N1787" s="68"/>
      <c r="O1787" s="66"/>
      <c r="P1787" s="66"/>
      <c r="Q1787" s="66"/>
      <c r="R1787" s="66"/>
      <c r="S1787" s="66"/>
      <c r="T1787" s="66"/>
      <c r="U1787" s="66"/>
      <c r="V1787" s="66"/>
      <c r="W1787" s="66"/>
      <c r="X1787" s="66"/>
      <c r="Y1787" s="66"/>
      <c r="Z1787" s="66"/>
    </row>
    <row r="1788" spans="1:26">
      <c r="A1788" s="66"/>
      <c r="B1788" s="66"/>
      <c r="C1788" s="66"/>
      <c r="D1788" s="66"/>
      <c r="E1788" s="66"/>
      <c r="F1788" s="67"/>
      <c r="G1788" s="66"/>
      <c r="H1788" s="67"/>
      <c r="I1788" s="67"/>
      <c r="J1788" s="69"/>
      <c r="K1788" s="66"/>
      <c r="L1788" s="67"/>
      <c r="M1788" s="67"/>
      <c r="N1788" s="68"/>
      <c r="O1788" s="66"/>
      <c r="P1788" s="66"/>
      <c r="Q1788" s="66"/>
      <c r="R1788" s="66"/>
      <c r="S1788" s="66"/>
      <c r="T1788" s="66"/>
      <c r="U1788" s="66"/>
      <c r="V1788" s="66"/>
      <c r="W1788" s="66"/>
      <c r="X1788" s="66"/>
      <c r="Y1788" s="66"/>
      <c r="Z1788" s="66"/>
    </row>
    <row r="1789" spans="1:26">
      <c r="A1789" s="66"/>
      <c r="B1789" s="66"/>
      <c r="C1789" s="66"/>
      <c r="D1789" s="66"/>
      <c r="E1789" s="66"/>
      <c r="F1789" s="67"/>
      <c r="G1789" s="66"/>
      <c r="H1789" s="67"/>
      <c r="I1789" s="67"/>
      <c r="J1789" s="69"/>
      <c r="K1789" s="66"/>
      <c r="L1789" s="67"/>
      <c r="M1789" s="67"/>
      <c r="N1789" s="68"/>
      <c r="O1789" s="66"/>
      <c r="P1789" s="66"/>
      <c r="Q1789" s="66"/>
      <c r="R1789" s="66"/>
      <c r="S1789" s="66"/>
      <c r="T1789" s="66"/>
      <c r="U1789" s="66"/>
      <c r="V1789" s="66"/>
      <c r="W1789" s="66"/>
      <c r="X1789" s="66"/>
      <c r="Y1789" s="66"/>
      <c r="Z1789" s="66"/>
    </row>
    <row r="1790" spans="1:26">
      <c r="A1790" s="66"/>
      <c r="B1790" s="66"/>
      <c r="C1790" s="66"/>
      <c r="D1790" s="66"/>
      <c r="E1790" s="66"/>
      <c r="F1790" s="67"/>
      <c r="G1790" s="66"/>
      <c r="H1790" s="67"/>
      <c r="I1790" s="67"/>
      <c r="J1790" s="69"/>
      <c r="K1790" s="66"/>
      <c r="L1790" s="67"/>
      <c r="M1790" s="67"/>
      <c r="N1790" s="68"/>
      <c r="O1790" s="66"/>
      <c r="P1790" s="66"/>
      <c r="Q1790" s="66"/>
      <c r="R1790" s="66"/>
      <c r="S1790" s="66"/>
      <c r="T1790" s="66"/>
      <c r="U1790" s="66"/>
      <c r="V1790" s="66"/>
      <c r="W1790" s="66"/>
      <c r="X1790" s="66"/>
      <c r="Y1790" s="66"/>
      <c r="Z1790" s="66"/>
    </row>
    <row r="1791" spans="1:26">
      <c r="A1791" s="66"/>
      <c r="B1791" s="66"/>
      <c r="C1791" s="66"/>
      <c r="D1791" s="66"/>
      <c r="E1791" s="66"/>
      <c r="F1791" s="67"/>
      <c r="G1791" s="66"/>
      <c r="H1791" s="67"/>
      <c r="I1791" s="67"/>
      <c r="J1791" s="69"/>
      <c r="K1791" s="66"/>
      <c r="L1791" s="67"/>
      <c r="M1791" s="67"/>
      <c r="N1791" s="68"/>
      <c r="O1791" s="66"/>
      <c r="P1791" s="66"/>
      <c r="Q1791" s="66"/>
      <c r="R1791" s="66"/>
      <c r="S1791" s="66"/>
      <c r="T1791" s="66"/>
      <c r="U1791" s="66"/>
      <c r="V1791" s="66"/>
      <c r="W1791" s="66"/>
      <c r="X1791" s="66"/>
      <c r="Y1791" s="66"/>
      <c r="Z1791" s="66"/>
    </row>
    <row r="1792" spans="1:26">
      <c r="A1792" s="66"/>
      <c r="B1792" s="66"/>
      <c r="C1792" s="66"/>
      <c r="D1792" s="66"/>
      <c r="E1792" s="66"/>
      <c r="F1792" s="67"/>
      <c r="G1792" s="66"/>
      <c r="H1792" s="67"/>
      <c r="I1792" s="67"/>
      <c r="J1792" s="69"/>
      <c r="K1792" s="66"/>
      <c r="L1792" s="67"/>
      <c r="M1792" s="67"/>
      <c r="N1792" s="68"/>
      <c r="O1792" s="66"/>
      <c r="P1792" s="66"/>
      <c r="Q1792" s="66"/>
      <c r="R1792" s="66"/>
      <c r="S1792" s="66"/>
      <c r="T1792" s="66"/>
      <c r="U1792" s="66"/>
      <c r="V1792" s="66"/>
      <c r="W1792" s="66"/>
      <c r="X1792" s="66"/>
      <c r="Y1792" s="66"/>
      <c r="Z1792" s="66"/>
    </row>
    <row r="1793" spans="1:26">
      <c r="A1793" s="66"/>
      <c r="B1793" s="66"/>
      <c r="C1793" s="66"/>
      <c r="D1793" s="66"/>
      <c r="E1793" s="66"/>
      <c r="F1793" s="67"/>
      <c r="G1793" s="66"/>
      <c r="H1793" s="67"/>
      <c r="I1793" s="67"/>
      <c r="J1793" s="69"/>
      <c r="K1793" s="66"/>
      <c r="L1793" s="67"/>
      <c r="M1793" s="67"/>
      <c r="N1793" s="68"/>
      <c r="O1793" s="66"/>
      <c r="P1793" s="66"/>
      <c r="Q1793" s="66"/>
      <c r="R1793" s="66"/>
      <c r="S1793" s="66"/>
      <c r="T1793" s="66"/>
      <c r="U1793" s="66"/>
      <c r="V1793" s="66"/>
      <c r="W1793" s="66"/>
      <c r="X1793" s="66"/>
      <c r="Y1793" s="66"/>
      <c r="Z1793" s="66"/>
    </row>
    <row r="1794" spans="1:26">
      <c r="A1794" s="66"/>
      <c r="B1794" s="66"/>
      <c r="C1794" s="66"/>
      <c r="D1794" s="66"/>
      <c r="E1794" s="66"/>
      <c r="F1794" s="67"/>
      <c r="G1794" s="66"/>
      <c r="H1794" s="67"/>
      <c r="I1794" s="67"/>
      <c r="J1794" s="69"/>
      <c r="K1794" s="66"/>
      <c r="L1794" s="67"/>
      <c r="M1794" s="67"/>
      <c r="N1794" s="68"/>
      <c r="O1794" s="66"/>
      <c r="P1794" s="66"/>
      <c r="Q1794" s="66"/>
      <c r="R1794" s="66"/>
      <c r="S1794" s="66"/>
      <c r="T1794" s="66"/>
      <c r="U1794" s="66"/>
      <c r="V1794" s="66"/>
      <c r="W1794" s="66"/>
      <c r="X1794" s="66"/>
      <c r="Y1794" s="66"/>
      <c r="Z1794" s="66"/>
    </row>
    <row r="1795" spans="1:26">
      <c r="A1795" s="66"/>
      <c r="B1795" s="66"/>
      <c r="C1795" s="66"/>
      <c r="D1795" s="66"/>
      <c r="E1795" s="66"/>
      <c r="F1795" s="67"/>
      <c r="G1795" s="66"/>
      <c r="H1795" s="67"/>
      <c r="I1795" s="67"/>
      <c r="J1795" s="69"/>
      <c r="K1795" s="66"/>
      <c r="L1795" s="67"/>
      <c r="M1795" s="67"/>
      <c r="N1795" s="68"/>
      <c r="O1795" s="66"/>
      <c r="P1795" s="66"/>
      <c r="Q1795" s="66"/>
      <c r="R1795" s="66"/>
      <c r="S1795" s="66"/>
      <c r="T1795" s="66"/>
      <c r="U1795" s="66"/>
      <c r="V1795" s="66"/>
      <c r="W1795" s="66"/>
      <c r="X1795" s="66"/>
      <c r="Y1795" s="66"/>
      <c r="Z1795" s="66"/>
    </row>
    <row r="1796" spans="1:26">
      <c r="A1796" s="66"/>
      <c r="B1796" s="66"/>
      <c r="C1796" s="66"/>
      <c r="D1796" s="66"/>
      <c r="E1796" s="66"/>
      <c r="F1796" s="67"/>
      <c r="G1796" s="66"/>
      <c r="H1796" s="67"/>
      <c r="I1796" s="67"/>
      <c r="J1796" s="69"/>
      <c r="K1796" s="66"/>
      <c r="L1796" s="67"/>
      <c r="M1796" s="67"/>
      <c r="N1796" s="68"/>
      <c r="O1796" s="66"/>
      <c r="P1796" s="66"/>
      <c r="Q1796" s="66"/>
      <c r="R1796" s="66"/>
      <c r="S1796" s="66"/>
      <c r="T1796" s="66"/>
      <c r="U1796" s="66"/>
      <c r="V1796" s="66"/>
      <c r="W1796" s="66"/>
      <c r="X1796" s="66"/>
      <c r="Y1796" s="66"/>
      <c r="Z1796" s="66"/>
    </row>
    <row r="1797" spans="1:26">
      <c r="A1797" s="66"/>
      <c r="B1797" s="66"/>
      <c r="C1797" s="66"/>
      <c r="D1797" s="66"/>
      <c r="E1797" s="66"/>
      <c r="F1797" s="67"/>
      <c r="G1797" s="66"/>
      <c r="H1797" s="67"/>
      <c r="I1797" s="67"/>
      <c r="J1797" s="69"/>
      <c r="K1797" s="66"/>
      <c r="L1797" s="67"/>
      <c r="M1797" s="67"/>
      <c r="N1797" s="68"/>
      <c r="O1797" s="66"/>
      <c r="P1797" s="66"/>
      <c r="Q1797" s="66"/>
      <c r="R1797" s="66"/>
      <c r="S1797" s="66"/>
      <c r="T1797" s="66"/>
      <c r="U1797" s="66"/>
      <c r="V1797" s="66"/>
      <c r="W1797" s="66"/>
      <c r="X1797" s="66"/>
      <c r="Y1797" s="66"/>
      <c r="Z1797" s="66"/>
    </row>
    <row r="1798" spans="1:26">
      <c r="A1798" s="66"/>
      <c r="B1798" s="66"/>
      <c r="C1798" s="66"/>
      <c r="D1798" s="66"/>
      <c r="E1798" s="66"/>
      <c r="F1798" s="67"/>
      <c r="G1798" s="66"/>
      <c r="H1798" s="67"/>
      <c r="I1798" s="67"/>
      <c r="J1798" s="69"/>
      <c r="K1798" s="66"/>
      <c r="L1798" s="67"/>
      <c r="M1798" s="67"/>
      <c r="N1798" s="68"/>
      <c r="O1798" s="66"/>
      <c r="P1798" s="66"/>
      <c r="Q1798" s="66"/>
      <c r="R1798" s="66"/>
      <c r="S1798" s="66"/>
      <c r="T1798" s="66"/>
      <c r="U1798" s="66"/>
      <c r="V1798" s="66"/>
      <c r="W1798" s="66"/>
      <c r="X1798" s="66"/>
      <c r="Y1798" s="66"/>
      <c r="Z1798" s="66"/>
    </row>
    <row r="1799" spans="1:26">
      <c r="A1799" s="66"/>
      <c r="B1799" s="66"/>
      <c r="C1799" s="66"/>
      <c r="D1799" s="66"/>
      <c r="E1799" s="66"/>
      <c r="F1799" s="67"/>
      <c r="G1799" s="66"/>
      <c r="H1799" s="67"/>
      <c r="I1799" s="67"/>
      <c r="J1799" s="69"/>
      <c r="K1799" s="66"/>
      <c r="L1799" s="67"/>
      <c r="M1799" s="67"/>
      <c r="N1799" s="68"/>
      <c r="O1799" s="66"/>
      <c r="P1799" s="66"/>
      <c r="Q1799" s="66"/>
      <c r="R1799" s="66"/>
      <c r="S1799" s="66"/>
      <c r="T1799" s="66"/>
      <c r="U1799" s="66"/>
      <c r="V1799" s="66"/>
      <c r="W1799" s="66"/>
      <c r="X1799" s="66"/>
      <c r="Y1799" s="66"/>
      <c r="Z1799" s="66"/>
    </row>
    <row r="1800" spans="1:26">
      <c r="A1800" s="66"/>
      <c r="B1800" s="66"/>
      <c r="C1800" s="66"/>
      <c r="D1800" s="66"/>
      <c r="E1800" s="66"/>
      <c r="F1800" s="67"/>
      <c r="G1800" s="66"/>
      <c r="H1800" s="67"/>
      <c r="I1800" s="67"/>
      <c r="J1800" s="69"/>
      <c r="K1800" s="66"/>
      <c r="L1800" s="67"/>
      <c r="M1800" s="67"/>
      <c r="N1800" s="68"/>
      <c r="O1800" s="66"/>
      <c r="P1800" s="66"/>
      <c r="Q1800" s="66"/>
      <c r="R1800" s="66"/>
      <c r="S1800" s="66"/>
      <c r="T1800" s="66"/>
      <c r="U1800" s="66"/>
      <c r="V1800" s="66"/>
      <c r="W1800" s="66"/>
      <c r="X1800" s="66"/>
      <c r="Y1800" s="66"/>
      <c r="Z1800" s="66"/>
    </row>
    <row r="1801" spans="1:26">
      <c r="A1801" s="66"/>
      <c r="B1801" s="66"/>
      <c r="C1801" s="66"/>
      <c r="D1801" s="66"/>
      <c r="E1801" s="66"/>
      <c r="F1801" s="67"/>
      <c r="G1801" s="66"/>
      <c r="H1801" s="67"/>
      <c r="I1801" s="67"/>
      <c r="J1801" s="69"/>
      <c r="K1801" s="66"/>
      <c r="L1801" s="67"/>
      <c r="M1801" s="67"/>
      <c r="N1801" s="68"/>
      <c r="O1801" s="66"/>
      <c r="P1801" s="66"/>
      <c r="Q1801" s="66"/>
      <c r="R1801" s="66"/>
      <c r="S1801" s="66"/>
      <c r="T1801" s="66"/>
      <c r="U1801" s="66"/>
      <c r="V1801" s="66"/>
      <c r="W1801" s="66"/>
      <c r="X1801" s="66"/>
      <c r="Y1801" s="66"/>
      <c r="Z1801" s="66"/>
    </row>
    <row r="1802" spans="1:26">
      <c r="A1802" s="66"/>
      <c r="B1802" s="66"/>
      <c r="C1802" s="66"/>
      <c r="D1802" s="66"/>
      <c r="E1802" s="66"/>
      <c r="F1802" s="67"/>
      <c r="G1802" s="66"/>
      <c r="H1802" s="67"/>
      <c r="I1802" s="67"/>
      <c r="J1802" s="69"/>
      <c r="K1802" s="66"/>
      <c r="L1802" s="67"/>
      <c r="M1802" s="67"/>
      <c r="N1802" s="68"/>
      <c r="O1802" s="66"/>
      <c r="P1802" s="66"/>
      <c r="Q1802" s="66"/>
      <c r="R1802" s="66"/>
      <c r="S1802" s="66"/>
      <c r="T1802" s="66"/>
      <c r="U1802" s="66"/>
      <c r="V1802" s="66"/>
      <c r="W1802" s="66"/>
      <c r="X1802" s="66"/>
      <c r="Y1802" s="66"/>
      <c r="Z1802" s="66"/>
    </row>
    <row r="1803" spans="1:26">
      <c r="A1803" s="66"/>
      <c r="B1803" s="66"/>
      <c r="C1803" s="66"/>
      <c r="D1803" s="66"/>
      <c r="E1803" s="66"/>
      <c r="F1803" s="67"/>
      <c r="G1803" s="66"/>
      <c r="H1803" s="67"/>
      <c r="I1803" s="67"/>
      <c r="J1803" s="69"/>
      <c r="K1803" s="66"/>
      <c r="L1803" s="67"/>
      <c r="M1803" s="67"/>
      <c r="N1803" s="68"/>
      <c r="O1803" s="66"/>
      <c r="P1803" s="66"/>
      <c r="Q1803" s="66"/>
      <c r="R1803" s="66"/>
      <c r="S1803" s="66"/>
      <c r="T1803" s="66"/>
      <c r="U1803" s="66"/>
      <c r="V1803" s="66"/>
      <c r="W1803" s="66"/>
      <c r="X1803" s="66"/>
      <c r="Y1803" s="66"/>
      <c r="Z1803" s="66"/>
    </row>
    <row r="1804" spans="1:26">
      <c r="A1804" s="66"/>
      <c r="B1804" s="66"/>
      <c r="C1804" s="66"/>
      <c r="D1804" s="66"/>
      <c r="E1804" s="66"/>
      <c r="F1804" s="67"/>
      <c r="G1804" s="66"/>
      <c r="H1804" s="67"/>
      <c r="I1804" s="67"/>
      <c r="J1804" s="69"/>
      <c r="K1804" s="66"/>
      <c r="L1804" s="67"/>
      <c r="M1804" s="67"/>
      <c r="N1804" s="68"/>
      <c r="O1804" s="66"/>
      <c r="P1804" s="66"/>
      <c r="Q1804" s="66"/>
      <c r="R1804" s="66"/>
      <c r="S1804" s="66"/>
      <c r="T1804" s="66"/>
      <c r="U1804" s="66"/>
      <c r="V1804" s="66"/>
      <c r="W1804" s="66"/>
      <c r="X1804" s="66"/>
      <c r="Y1804" s="66"/>
      <c r="Z1804" s="66"/>
    </row>
    <row r="1805" spans="1:26">
      <c r="A1805" s="66"/>
      <c r="B1805" s="66"/>
      <c r="C1805" s="66"/>
      <c r="D1805" s="66"/>
      <c r="E1805" s="66"/>
      <c r="F1805" s="67"/>
      <c r="G1805" s="66"/>
      <c r="H1805" s="67"/>
      <c r="I1805" s="67"/>
      <c r="J1805" s="69"/>
      <c r="K1805" s="66"/>
      <c r="L1805" s="67"/>
      <c r="M1805" s="67"/>
      <c r="N1805" s="68"/>
      <c r="O1805" s="66"/>
      <c r="P1805" s="66"/>
      <c r="Q1805" s="66"/>
      <c r="R1805" s="66"/>
      <c r="S1805" s="66"/>
      <c r="T1805" s="66"/>
      <c r="U1805" s="66"/>
      <c r="V1805" s="66"/>
      <c r="W1805" s="66"/>
      <c r="X1805" s="66"/>
      <c r="Y1805" s="66"/>
      <c r="Z1805" s="66"/>
    </row>
    <row r="1806" spans="1:26">
      <c r="A1806" s="66"/>
      <c r="B1806" s="66"/>
      <c r="C1806" s="66"/>
      <c r="D1806" s="66"/>
      <c r="E1806" s="66"/>
      <c r="F1806" s="67"/>
      <c r="G1806" s="66"/>
      <c r="H1806" s="67"/>
      <c r="I1806" s="67"/>
      <c r="J1806" s="69"/>
      <c r="K1806" s="66"/>
      <c r="L1806" s="67"/>
      <c r="M1806" s="67"/>
      <c r="N1806" s="68"/>
      <c r="O1806" s="66"/>
      <c r="P1806" s="66"/>
      <c r="Q1806" s="66"/>
      <c r="R1806" s="66"/>
      <c r="S1806" s="66"/>
      <c r="T1806" s="66"/>
      <c r="U1806" s="66"/>
      <c r="V1806" s="66"/>
      <c r="W1806" s="66"/>
      <c r="X1806" s="66"/>
      <c r="Y1806" s="66"/>
      <c r="Z1806" s="66"/>
    </row>
    <row r="1807" spans="1:26">
      <c r="A1807" s="66"/>
      <c r="B1807" s="66"/>
      <c r="C1807" s="66"/>
      <c r="D1807" s="66"/>
      <c r="E1807" s="66"/>
      <c r="F1807" s="67"/>
      <c r="G1807" s="66"/>
      <c r="H1807" s="67"/>
      <c r="I1807" s="67"/>
      <c r="J1807" s="69"/>
      <c r="K1807" s="66"/>
      <c r="L1807" s="67"/>
      <c r="M1807" s="67"/>
      <c r="N1807" s="68"/>
      <c r="O1807" s="66"/>
      <c r="P1807" s="66"/>
      <c r="Q1807" s="66"/>
      <c r="R1807" s="66"/>
      <c r="S1807" s="66"/>
      <c r="T1807" s="66"/>
      <c r="U1807" s="66"/>
      <c r="V1807" s="66"/>
      <c r="W1807" s="66"/>
      <c r="X1807" s="66"/>
      <c r="Y1807" s="66"/>
      <c r="Z1807" s="66"/>
    </row>
    <row r="1808" spans="1:26">
      <c r="A1808" s="66"/>
      <c r="B1808" s="66"/>
      <c r="C1808" s="66"/>
      <c r="D1808" s="66"/>
      <c r="E1808" s="66"/>
      <c r="F1808" s="67"/>
      <c r="G1808" s="66"/>
      <c r="H1808" s="67"/>
      <c r="I1808" s="67"/>
      <c r="J1808" s="69"/>
      <c r="K1808" s="66"/>
      <c r="L1808" s="67"/>
      <c r="M1808" s="67"/>
      <c r="N1808" s="68"/>
      <c r="O1808" s="66"/>
      <c r="P1808" s="66"/>
      <c r="Q1808" s="66"/>
      <c r="R1808" s="66"/>
      <c r="S1808" s="66"/>
      <c r="T1808" s="66"/>
      <c r="U1808" s="66"/>
      <c r="V1808" s="66"/>
      <c r="W1808" s="66"/>
      <c r="X1808" s="66"/>
      <c r="Y1808" s="66"/>
      <c r="Z1808" s="66"/>
    </row>
    <row r="1809" spans="1:26">
      <c r="A1809" s="66"/>
      <c r="B1809" s="66"/>
      <c r="C1809" s="66"/>
      <c r="D1809" s="66"/>
      <c r="E1809" s="66"/>
      <c r="F1809" s="67"/>
      <c r="G1809" s="66"/>
      <c r="H1809" s="67"/>
      <c r="I1809" s="67"/>
      <c r="J1809" s="69"/>
      <c r="K1809" s="66"/>
      <c r="L1809" s="67"/>
      <c r="M1809" s="67"/>
      <c r="N1809" s="68"/>
      <c r="O1809" s="66"/>
      <c r="P1809" s="66"/>
      <c r="Q1809" s="66"/>
      <c r="R1809" s="66"/>
      <c r="S1809" s="66"/>
      <c r="T1809" s="66"/>
      <c r="U1809" s="66"/>
      <c r="V1809" s="66"/>
      <c r="W1809" s="66"/>
      <c r="X1809" s="66"/>
      <c r="Y1809" s="66"/>
      <c r="Z1809" s="66"/>
    </row>
    <row r="1810" spans="1:26">
      <c r="A1810" s="66"/>
      <c r="B1810" s="66"/>
      <c r="C1810" s="66"/>
      <c r="D1810" s="66"/>
      <c r="E1810" s="66"/>
      <c r="F1810" s="67"/>
      <c r="G1810" s="66"/>
      <c r="H1810" s="67"/>
      <c r="I1810" s="67"/>
      <c r="J1810" s="69"/>
      <c r="K1810" s="66"/>
      <c r="L1810" s="67"/>
      <c r="M1810" s="67"/>
      <c r="N1810" s="68"/>
      <c r="O1810" s="66"/>
      <c r="P1810" s="66"/>
      <c r="Q1810" s="66"/>
      <c r="R1810" s="66"/>
      <c r="S1810" s="66"/>
      <c r="T1810" s="66"/>
      <c r="U1810" s="66"/>
      <c r="V1810" s="66"/>
      <c r="W1810" s="66"/>
      <c r="X1810" s="66"/>
      <c r="Y1810" s="66"/>
      <c r="Z1810" s="66"/>
    </row>
    <row r="1811" spans="1:26">
      <c r="A1811" s="66"/>
      <c r="B1811" s="66"/>
      <c r="C1811" s="66"/>
      <c r="D1811" s="66"/>
      <c r="E1811" s="66"/>
      <c r="F1811" s="67"/>
      <c r="G1811" s="66"/>
      <c r="H1811" s="67"/>
      <c r="I1811" s="67"/>
      <c r="J1811" s="69"/>
      <c r="K1811" s="66"/>
      <c r="L1811" s="67"/>
      <c r="M1811" s="67"/>
      <c r="N1811" s="68"/>
      <c r="O1811" s="66"/>
      <c r="P1811" s="66"/>
      <c r="Q1811" s="66"/>
      <c r="R1811" s="66"/>
      <c r="S1811" s="66"/>
      <c r="T1811" s="66"/>
      <c r="U1811" s="66"/>
      <c r="V1811" s="66"/>
      <c r="W1811" s="66"/>
      <c r="X1811" s="66"/>
      <c r="Y1811" s="66"/>
      <c r="Z1811" s="66"/>
    </row>
    <row r="1812" spans="1:26">
      <c r="A1812" s="66"/>
      <c r="B1812" s="66"/>
      <c r="C1812" s="66"/>
      <c r="D1812" s="66"/>
      <c r="E1812" s="66"/>
      <c r="F1812" s="67"/>
      <c r="G1812" s="66"/>
      <c r="H1812" s="67"/>
      <c r="I1812" s="67"/>
      <c r="J1812" s="69"/>
      <c r="K1812" s="66"/>
      <c r="L1812" s="67"/>
      <c r="M1812" s="67"/>
      <c r="N1812" s="68"/>
      <c r="O1812" s="66"/>
      <c r="P1812" s="66"/>
      <c r="Q1812" s="66"/>
      <c r="R1812" s="66"/>
      <c r="S1812" s="66"/>
      <c r="T1812" s="66"/>
      <c r="U1812" s="66"/>
      <c r="V1812" s="66"/>
      <c r="W1812" s="66"/>
      <c r="X1812" s="66"/>
      <c r="Y1812" s="66"/>
      <c r="Z1812" s="66"/>
    </row>
    <row r="1813" spans="1:26">
      <c r="A1813" s="66"/>
      <c r="B1813" s="66"/>
      <c r="C1813" s="66"/>
      <c r="D1813" s="66"/>
      <c r="E1813" s="66"/>
      <c r="F1813" s="67"/>
      <c r="G1813" s="66"/>
      <c r="H1813" s="67"/>
      <c r="I1813" s="67"/>
      <c r="J1813" s="69"/>
      <c r="K1813" s="66"/>
      <c r="L1813" s="67"/>
      <c r="M1813" s="67"/>
      <c r="N1813" s="68"/>
      <c r="O1813" s="66"/>
      <c r="P1813" s="66"/>
      <c r="Q1813" s="66"/>
      <c r="R1813" s="66"/>
      <c r="S1813" s="66"/>
      <c r="T1813" s="66"/>
      <c r="U1813" s="66"/>
      <c r="V1813" s="66"/>
      <c r="W1813" s="66"/>
      <c r="X1813" s="66"/>
      <c r="Y1813" s="66"/>
      <c r="Z1813" s="66"/>
    </row>
    <row r="1814" spans="1:26">
      <c r="A1814" s="66"/>
      <c r="B1814" s="66"/>
      <c r="C1814" s="66"/>
      <c r="D1814" s="66"/>
      <c r="E1814" s="66"/>
      <c r="F1814" s="67"/>
      <c r="G1814" s="66"/>
      <c r="H1814" s="67"/>
      <c r="I1814" s="67"/>
      <c r="J1814" s="69"/>
      <c r="K1814" s="66"/>
      <c r="L1814" s="67"/>
      <c r="M1814" s="67"/>
      <c r="N1814" s="68"/>
      <c r="O1814" s="66"/>
      <c r="P1814" s="66"/>
      <c r="Q1814" s="66"/>
      <c r="R1814" s="66"/>
      <c r="S1814" s="66"/>
      <c r="T1814" s="66"/>
      <c r="U1814" s="66"/>
      <c r="V1814" s="66"/>
      <c r="W1814" s="66"/>
      <c r="X1814" s="66"/>
      <c r="Y1814" s="66"/>
      <c r="Z1814" s="66"/>
    </row>
    <row r="1815" spans="1:26">
      <c r="A1815" s="66"/>
      <c r="B1815" s="66"/>
      <c r="C1815" s="66"/>
      <c r="D1815" s="66"/>
      <c r="E1815" s="66"/>
      <c r="F1815" s="67"/>
      <c r="G1815" s="66"/>
      <c r="H1815" s="67"/>
      <c r="I1815" s="67"/>
      <c r="J1815" s="69"/>
      <c r="K1815" s="66"/>
      <c r="L1815" s="67"/>
      <c r="M1815" s="67"/>
      <c r="N1815" s="68"/>
      <c r="O1815" s="66"/>
      <c r="P1815" s="66"/>
      <c r="Q1815" s="66"/>
      <c r="R1815" s="66"/>
      <c r="S1815" s="66"/>
      <c r="T1815" s="66"/>
      <c r="U1815" s="66"/>
      <c r="V1815" s="66"/>
      <c r="W1815" s="66"/>
      <c r="X1815" s="66"/>
      <c r="Y1815" s="66"/>
      <c r="Z1815" s="66"/>
    </row>
    <row r="1816" spans="1:26">
      <c r="A1816" s="66"/>
      <c r="B1816" s="66"/>
      <c r="C1816" s="66"/>
      <c r="D1816" s="66"/>
      <c r="E1816" s="66"/>
      <c r="F1816" s="67"/>
      <c r="G1816" s="66"/>
      <c r="H1816" s="67"/>
      <c r="I1816" s="67"/>
      <c r="J1816" s="69"/>
      <c r="K1816" s="66"/>
      <c r="L1816" s="67"/>
      <c r="M1816" s="67"/>
      <c r="N1816" s="68"/>
      <c r="O1816" s="66"/>
      <c r="P1816" s="66"/>
      <c r="Q1816" s="66"/>
      <c r="R1816" s="66"/>
      <c r="S1816" s="66"/>
      <c r="T1816" s="66"/>
      <c r="U1816" s="66"/>
      <c r="V1816" s="66"/>
      <c r="W1816" s="66"/>
      <c r="X1816" s="66"/>
      <c r="Y1816" s="66"/>
      <c r="Z1816" s="66"/>
    </row>
    <row r="1817" spans="1:26">
      <c r="A1817" s="66"/>
      <c r="B1817" s="66"/>
      <c r="C1817" s="66"/>
      <c r="D1817" s="66"/>
      <c r="E1817" s="66"/>
      <c r="F1817" s="67"/>
      <c r="G1817" s="66"/>
      <c r="H1817" s="67"/>
      <c r="I1817" s="67"/>
      <c r="J1817" s="69"/>
      <c r="K1817" s="66"/>
      <c r="L1817" s="67"/>
      <c r="M1817" s="67"/>
      <c r="N1817" s="68"/>
      <c r="O1817" s="66"/>
      <c r="P1817" s="66"/>
      <c r="Q1817" s="66"/>
      <c r="R1817" s="66"/>
      <c r="S1817" s="66"/>
      <c r="T1817" s="66"/>
      <c r="U1817" s="66"/>
      <c r="V1817" s="66"/>
      <c r="W1817" s="66"/>
      <c r="X1817" s="66"/>
      <c r="Y1817" s="66"/>
      <c r="Z1817" s="66"/>
    </row>
    <row r="1818" spans="1:26">
      <c r="A1818" s="66"/>
      <c r="B1818" s="66"/>
      <c r="C1818" s="66"/>
      <c r="D1818" s="66"/>
      <c r="E1818" s="66"/>
      <c r="F1818" s="67"/>
      <c r="G1818" s="66"/>
      <c r="H1818" s="67"/>
      <c r="I1818" s="67"/>
      <c r="J1818" s="69"/>
      <c r="K1818" s="66"/>
      <c r="L1818" s="67"/>
      <c r="M1818" s="67"/>
      <c r="N1818" s="68"/>
      <c r="O1818" s="66"/>
      <c r="P1818" s="66"/>
      <c r="Q1818" s="66"/>
      <c r="R1818" s="66"/>
      <c r="S1818" s="66"/>
      <c r="T1818" s="66"/>
      <c r="U1818" s="66"/>
      <c r="V1818" s="66"/>
      <c r="W1818" s="66"/>
      <c r="X1818" s="66"/>
      <c r="Y1818" s="66"/>
      <c r="Z1818" s="66"/>
    </row>
    <row r="1819" spans="1:26">
      <c r="A1819" s="66"/>
      <c r="B1819" s="66"/>
      <c r="C1819" s="66"/>
      <c r="D1819" s="66"/>
      <c r="E1819" s="66"/>
      <c r="F1819" s="67"/>
      <c r="G1819" s="66"/>
      <c r="H1819" s="67"/>
      <c r="I1819" s="67"/>
      <c r="J1819" s="69"/>
      <c r="K1819" s="66"/>
      <c r="L1819" s="67"/>
      <c r="M1819" s="67"/>
      <c r="N1819" s="68"/>
      <c r="O1819" s="66"/>
      <c r="P1819" s="66"/>
      <c r="Q1819" s="66"/>
      <c r="R1819" s="66"/>
      <c r="S1819" s="66"/>
      <c r="T1819" s="66"/>
      <c r="U1819" s="66"/>
      <c r="V1819" s="66"/>
      <c r="W1819" s="66"/>
      <c r="X1819" s="66"/>
      <c r="Y1819" s="66"/>
      <c r="Z1819" s="66"/>
    </row>
    <row r="1820" spans="1:26">
      <c r="A1820" s="66"/>
      <c r="B1820" s="66"/>
      <c r="C1820" s="66"/>
      <c r="D1820" s="66"/>
      <c r="E1820" s="66"/>
      <c r="F1820" s="67"/>
      <c r="G1820" s="66"/>
      <c r="H1820" s="67"/>
      <c r="I1820" s="67"/>
      <c r="J1820" s="69"/>
      <c r="K1820" s="66"/>
      <c r="L1820" s="67"/>
      <c r="M1820" s="67"/>
      <c r="N1820" s="68"/>
      <c r="O1820" s="66"/>
      <c r="P1820" s="66"/>
      <c r="Q1820" s="66"/>
      <c r="R1820" s="66"/>
      <c r="S1820" s="66"/>
      <c r="T1820" s="66"/>
      <c r="U1820" s="66"/>
      <c r="V1820" s="66"/>
      <c r="W1820" s="66"/>
      <c r="X1820" s="66"/>
      <c r="Y1820" s="66"/>
      <c r="Z1820" s="66"/>
    </row>
    <row r="1821" spans="1:26">
      <c r="A1821" s="66"/>
      <c r="B1821" s="66"/>
      <c r="C1821" s="66"/>
      <c r="D1821" s="66"/>
      <c r="E1821" s="66"/>
      <c r="F1821" s="67"/>
      <c r="G1821" s="66"/>
      <c r="H1821" s="67"/>
      <c r="I1821" s="67"/>
      <c r="J1821" s="69"/>
      <c r="K1821" s="66"/>
      <c r="L1821" s="67"/>
      <c r="M1821" s="67"/>
      <c r="N1821" s="68"/>
      <c r="O1821" s="66"/>
      <c r="P1821" s="66"/>
      <c r="Q1821" s="66"/>
      <c r="R1821" s="66"/>
      <c r="S1821" s="66"/>
      <c r="T1821" s="66"/>
      <c r="U1821" s="66"/>
      <c r="V1821" s="66"/>
      <c r="W1821" s="66"/>
      <c r="X1821" s="66"/>
      <c r="Y1821" s="66"/>
      <c r="Z1821" s="66"/>
    </row>
    <row r="1822" spans="1:26">
      <c r="A1822" s="66"/>
      <c r="B1822" s="66"/>
      <c r="C1822" s="66"/>
      <c r="D1822" s="66"/>
      <c r="E1822" s="66"/>
      <c r="F1822" s="67"/>
      <c r="G1822" s="66"/>
      <c r="H1822" s="67"/>
      <c r="I1822" s="67"/>
      <c r="J1822" s="69"/>
      <c r="K1822" s="66"/>
      <c r="L1822" s="67"/>
      <c r="M1822" s="67"/>
      <c r="N1822" s="68"/>
      <c r="O1822" s="66"/>
      <c r="P1822" s="66"/>
      <c r="Q1822" s="66"/>
      <c r="R1822" s="66"/>
      <c r="S1822" s="66"/>
      <c r="T1822" s="66"/>
      <c r="U1822" s="66"/>
      <c r="V1822" s="66"/>
      <c r="W1822" s="66"/>
      <c r="X1822" s="66"/>
      <c r="Y1822" s="66"/>
      <c r="Z1822" s="66"/>
    </row>
    <row r="1823" spans="1:26">
      <c r="A1823" s="66"/>
      <c r="B1823" s="66"/>
      <c r="C1823" s="66"/>
      <c r="D1823" s="66"/>
      <c r="E1823" s="66"/>
      <c r="F1823" s="67"/>
      <c r="G1823" s="66"/>
      <c r="H1823" s="67"/>
      <c r="I1823" s="67"/>
      <c r="J1823" s="69"/>
      <c r="K1823" s="66"/>
      <c r="L1823" s="67"/>
      <c r="M1823" s="67"/>
      <c r="N1823" s="68"/>
      <c r="O1823" s="66"/>
      <c r="P1823" s="66"/>
      <c r="Q1823" s="66"/>
      <c r="R1823" s="66"/>
      <c r="S1823" s="66"/>
      <c r="T1823" s="66"/>
      <c r="U1823" s="66"/>
      <c r="V1823" s="66"/>
      <c r="W1823" s="66"/>
      <c r="X1823" s="66"/>
      <c r="Y1823" s="66"/>
      <c r="Z1823" s="66"/>
    </row>
    <row r="1824" spans="1:26">
      <c r="A1824" s="66"/>
      <c r="B1824" s="66"/>
      <c r="C1824" s="66"/>
      <c r="D1824" s="66"/>
      <c r="E1824" s="66"/>
      <c r="F1824" s="67"/>
      <c r="G1824" s="66"/>
      <c r="H1824" s="67"/>
      <c r="I1824" s="67"/>
      <c r="J1824" s="69"/>
      <c r="K1824" s="66"/>
      <c r="L1824" s="67"/>
      <c r="M1824" s="67"/>
      <c r="N1824" s="68"/>
      <c r="O1824" s="66"/>
      <c r="P1824" s="66"/>
      <c r="Q1824" s="66"/>
      <c r="R1824" s="66"/>
      <c r="S1824" s="66"/>
      <c r="T1824" s="66"/>
      <c r="U1824" s="66"/>
      <c r="V1824" s="66"/>
      <c r="W1824" s="66"/>
      <c r="X1824" s="66"/>
      <c r="Y1824" s="66"/>
      <c r="Z1824" s="66"/>
    </row>
    <row r="1825" spans="1:26">
      <c r="A1825" s="66"/>
      <c r="B1825" s="66"/>
      <c r="C1825" s="66"/>
      <c r="D1825" s="66"/>
      <c r="E1825" s="66"/>
      <c r="F1825" s="67"/>
      <c r="G1825" s="66"/>
      <c r="H1825" s="67"/>
      <c r="I1825" s="67"/>
      <c r="J1825" s="69"/>
      <c r="K1825" s="66"/>
      <c r="L1825" s="67"/>
      <c r="M1825" s="67"/>
      <c r="N1825" s="68"/>
      <c r="O1825" s="66"/>
      <c r="P1825" s="66"/>
      <c r="Q1825" s="66"/>
      <c r="R1825" s="66"/>
      <c r="S1825" s="66"/>
      <c r="T1825" s="66"/>
      <c r="U1825" s="66"/>
      <c r="V1825" s="66"/>
      <c r="W1825" s="66"/>
      <c r="X1825" s="66"/>
      <c r="Y1825" s="66"/>
      <c r="Z1825" s="66"/>
    </row>
    <row r="1826" spans="1:26">
      <c r="A1826" s="66"/>
      <c r="B1826" s="66"/>
      <c r="C1826" s="66"/>
      <c r="D1826" s="66"/>
      <c r="E1826" s="66"/>
      <c r="F1826" s="67"/>
      <c r="G1826" s="66"/>
      <c r="H1826" s="67"/>
      <c r="I1826" s="67"/>
      <c r="J1826" s="69"/>
      <c r="K1826" s="66"/>
      <c r="L1826" s="67"/>
      <c r="M1826" s="67"/>
      <c r="N1826" s="68"/>
      <c r="O1826" s="66"/>
      <c r="P1826" s="66"/>
      <c r="Q1826" s="66"/>
      <c r="R1826" s="66"/>
      <c r="S1826" s="66"/>
      <c r="T1826" s="66"/>
      <c r="U1826" s="66"/>
      <c r="V1826" s="66"/>
      <c r="W1826" s="66"/>
      <c r="X1826" s="66"/>
      <c r="Y1826" s="66"/>
      <c r="Z1826" s="66"/>
    </row>
    <row r="1827" spans="1:26">
      <c r="A1827" s="66"/>
      <c r="B1827" s="66"/>
      <c r="C1827" s="66"/>
      <c r="D1827" s="66"/>
      <c r="E1827" s="66"/>
      <c r="F1827" s="67"/>
      <c r="G1827" s="66"/>
      <c r="H1827" s="67"/>
      <c r="I1827" s="67"/>
      <c r="J1827" s="69"/>
      <c r="K1827" s="66"/>
      <c r="L1827" s="67"/>
      <c r="M1827" s="67"/>
      <c r="N1827" s="68"/>
      <c r="O1827" s="66"/>
      <c r="P1827" s="66"/>
      <c r="Q1827" s="66"/>
      <c r="R1827" s="66"/>
      <c r="S1827" s="66"/>
      <c r="T1827" s="66"/>
      <c r="U1827" s="66"/>
      <c r="V1827" s="66"/>
      <c r="W1827" s="66"/>
      <c r="X1827" s="66"/>
      <c r="Y1827" s="66"/>
      <c r="Z1827" s="66"/>
    </row>
    <row r="1828" spans="1:26">
      <c r="A1828" s="66"/>
      <c r="B1828" s="66"/>
      <c r="C1828" s="66"/>
      <c r="D1828" s="66"/>
      <c r="E1828" s="66"/>
      <c r="F1828" s="67"/>
      <c r="G1828" s="66"/>
      <c r="H1828" s="67"/>
      <c r="I1828" s="67"/>
      <c r="J1828" s="69"/>
      <c r="K1828" s="66"/>
      <c r="L1828" s="67"/>
      <c r="M1828" s="67"/>
      <c r="N1828" s="68"/>
      <c r="O1828" s="66"/>
      <c r="P1828" s="66"/>
      <c r="Q1828" s="66"/>
      <c r="R1828" s="66"/>
      <c r="S1828" s="66"/>
      <c r="T1828" s="66"/>
      <c r="U1828" s="66"/>
      <c r="V1828" s="66"/>
      <c r="W1828" s="66"/>
      <c r="X1828" s="66"/>
      <c r="Y1828" s="66"/>
      <c r="Z1828" s="66"/>
    </row>
    <row r="1829" spans="1:26">
      <c r="A1829" s="66"/>
      <c r="B1829" s="66"/>
      <c r="C1829" s="66"/>
      <c r="D1829" s="66"/>
      <c r="E1829" s="66"/>
      <c r="F1829" s="67"/>
      <c r="G1829" s="66"/>
      <c r="H1829" s="67"/>
      <c r="I1829" s="67"/>
      <c r="J1829" s="69"/>
      <c r="K1829" s="66"/>
      <c r="L1829" s="67"/>
      <c r="M1829" s="67"/>
      <c r="N1829" s="68"/>
      <c r="O1829" s="66"/>
      <c r="P1829" s="66"/>
      <c r="Q1829" s="66"/>
      <c r="R1829" s="66"/>
      <c r="S1829" s="66"/>
      <c r="T1829" s="66"/>
      <c r="U1829" s="66"/>
      <c r="V1829" s="66"/>
      <c r="W1829" s="66"/>
      <c r="X1829" s="66"/>
      <c r="Y1829" s="66"/>
      <c r="Z1829" s="66"/>
    </row>
    <row r="1830" spans="1:26">
      <c r="A1830" s="66"/>
      <c r="B1830" s="66"/>
      <c r="C1830" s="66"/>
      <c r="D1830" s="66"/>
      <c r="E1830" s="66"/>
      <c r="F1830" s="67"/>
      <c r="G1830" s="66"/>
      <c r="H1830" s="67"/>
      <c r="I1830" s="67"/>
      <c r="J1830" s="69"/>
      <c r="K1830" s="66"/>
      <c r="L1830" s="67"/>
      <c r="M1830" s="67"/>
      <c r="N1830" s="68"/>
      <c r="O1830" s="66"/>
      <c r="P1830" s="66"/>
      <c r="Q1830" s="66"/>
      <c r="R1830" s="66"/>
      <c r="S1830" s="66"/>
      <c r="T1830" s="66"/>
      <c r="U1830" s="66"/>
      <c r="V1830" s="66"/>
      <c r="W1830" s="66"/>
      <c r="X1830" s="66"/>
      <c r="Y1830" s="66"/>
      <c r="Z1830" s="66"/>
    </row>
    <row r="1831" spans="1:26">
      <c r="A1831" s="66"/>
      <c r="B1831" s="66"/>
      <c r="C1831" s="66"/>
      <c r="D1831" s="66"/>
      <c r="E1831" s="66"/>
      <c r="F1831" s="67"/>
      <c r="G1831" s="66"/>
      <c r="H1831" s="67"/>
      <c r="I1831" s="67"/>
      <c r="J1831" s="69"/>
      <c r="K1831" s="66"/>
      <c r="L1831" s="67"/>
      <c r="M1831" s="67"/>
      <c r="N1831" s="68"/>
      <c r="O1831" s="66"/>
      <c r="P1831" s="66"/>
      <c r="Q1831" s="66"/>
      <c r="R1831" s="66"/>
      <c r="S1831" s="66"/>
      <c r="T1831" s="66"/>
      <c r="U1831" s="66"/>
      <c r="V1831" s="66"/>
      <c r="W1831" s="66"/>
      <c r="X1831" s="66"/>
      <c r="Y1831" s="66"/>
      <c r="Z1831" s="66"/>
    </row>
    <row r="1832" spans="1:26">
      <c r="A1832" s="66"/>
      <c r="B1832" s="66"/>
      <c r="C1832" s="66"/>
      <c r="D1832" s="66"/>
      <c r="E1832" s="66"/>
      <c r="F1832" s="67"/>
      <c r="G1832" s="66"/>
      <c r="H1832" s="67"/>
      <c r="I1832" s="67"/>
      <c r="J1832" s="69"/>
      <c r="K1832" s="66"/>
      <c r="L1832" s="67"/>
      <c r="M1832" s="67"/>
      <c r="N1832" s="68"/>
      <c r="O1832" s="66"/>
      <c r="P1832" s="66"/>
      <c r="Q1832" s="66"/>
      <c r="R1832" s="66"/>
      <c r="S1832" s="66"/>
      <c r="T1832" s="66"/>
      <c r="U1832" s="66"/>
      <c r="V1832" s="66"/>
      <c r="W1832" s="66"/>
      <c r="X1832" s="66"/>
      <c r="Y1832" s="66"/>
      <c r="Z1832" s="66"/>
    </row>
    <row r="1833" spans="1:26">
      <c r="A1833" s="66"/>
      <c r="B1833" s="66"/>
      <c r="C1833" s="66"/>
      <c r="D1833" s="66"/>
      <c r="E1833" s="66"/>
      <c r="F1833" s="67"/>
      <c r="G1833" s="66"/>
      <c r="H1833" s="67"/>
      <c r="I1833" s="67"/>
      <c r="J1833" s="69"/>
      <c r="K1833" s="66"/>
      <c r="L1833" s="67"/>
      <c r="M1833" s="67"/>
      <c r="N1833" s="68"/>
      <c r="O1833" s="66"/>
      <c r="P1833" s="66"/>
      <c r="Q1833" s="66"/>
      <c r="R1833" s="66"/>
      <c r="S1833" s="66"/>
      <c r="T1833" s="66"/>
      <c r="U1833" s="66"/>
      <c r="V1833" s="66"/>
      <c r="W1833" s="66"/>
      <c r="X1833" s="66"/>
      <c r="Y1833" s="66"/>
      <c r="Z1833" s="66"/>
    </row>
    <row r="1834" spans="1:26">
      <c r="A1834" s="66"/>
      <c r="B1834" s="66"/>
      <c r="C1834" s="66"/>
      <c r="D1834" s="66"/>
      <c r="E1834" s="66"/>
      <c r="F1834" s="67"/>
      <c r="G1834" s="66"/>
      <c r="H1834" s="67"/>
      <c r="I1834" s="67"/>
      <c r="J1834" s="69"/>
      <c r="K1834" s="66"/>
      <c r="L1834" s="67"/>
      <c r="M1834" s="67"/>
      <c r="N1834" s="68"/>
      <c r="O1834" s="66"/>
      <c r="P1834" s="66"/>
      <c r="Q1834" s="66"/>
      <c r="R1834" s="66"/>
      <c r="S1834" s="66"/>
      <c r="T1834" s="66"/>
      <c r="U1834" s="66"/>
      <c r="V1834" s="66"/>
      <c r="W1834" s="66"/>
      <c r="X1834" s="66"/>
      <c r="Y1834" s="66"/>
      <c r="Z1834" s="66"/>
    </row>
    <row r="1835" spans="1:26">
      <c r="A1835" s="66"/>
      <c r="B1835" s="66"/>
      <c r="C1835" s="66"/>
      <c r="D1835" s="66"/>
      <c r="E1835" s="66"/>
      <c r="F1835" s="67"/>
      <c r="G1835" s="66"/>
      <c r="H1835" s="67"/>
      <c r="I1835" s="67"/>
      <c r="J1835" s="69"/>
      <c r="K1835" s="66"/>
      <c r="L1835" s="67"/>
      <c r="M1835" s="67"/>
      <c r="N1835" s="68"/>
      <c r="O1835" s="66"/>
      <c r="P1835" s="66"/>
      <c r="Q1835" s="66"/>
      <c r="R1835" s="66"/>
      <c r="S1835" s="66"/>
      <c r="T1835" s="66"/>
      <c r="U1835" s="66"/>
      <c r="V1835" s="66"/>
      <c r="W1835" s="66"/>
      <c r="X1835" s="66"/>
      <c r="Y1835" s="66"/>
      <c r="Z1835" s="66"/>
    </row>
    <row r="1836" spans="1:26">
      <c r="A1836" s="66"/>
      <c r="B1836" s="66"/>
      <c r="C1836" s="66"/>
      <c r="D1836" s="66"/>
      <c r="E1836" s="66"/>
      <c r="F1836" s="67"/>
      <c r="G1836" s="66"/>
      <c r="H1836" s="67"/>
      <c r="I1836" s="67"/>
      <c r="J1836" s="69"/>
      <c r="K1836" s="66"/>
      <c r="L1836" s="67"/>
      <c r="M1836" s="67"/>
      <c r="N1836" s="68"/>
      <c r="O1836" s="66"/>
      <c r="P1836" s="66"/>
      <c r="Q1836" s="66"/>
      <c r="R1836" s="66"/>
      <c r="S1836" s="66"/>
      <c r="T1836" s="66"/>
      <c r="U1836" s="66"/>
      <c r="V1836" s="66"/>
      <c r="W1836" s="66"/>
      <c r="X1836" s="66"/>
      <c r="Y1836" s="66"/>
      <c r="Z1836" s="66"/>
    </row>
    <row r="1837" spans="1:26">
      <c r="A1837" s="66"/>
      <c r="B1837" s="66"/>
      <c r="C1837" s="66"/>
      <c r="D1837" s="66"/>
      <c r="E1837" s="66"/>
      <c r="F1837" s="67"/>
      <c r="G1837" s="66"/>
      <c r="H1837" s="67"/>
      <c r="I1837" s="67"/>
      <c r="J1837" s="69"/>
      <c r="K1837" s="66"/>
      <c r="L1837" s="67"/>
      <c r="M1837" s="67"/>
      <c r="N1837" s="68"/>
      <c r="O1837" s="66"/>
      <c r="P1837" s="66"/>
      <c r="Q1837" s="66"/>
      <c r="R1837" s="66"/>
      <c r="S1837" s="66"/>
      <c r="T1837" s="66"/>
      <c r="U1837" s="66"/>
      <c r="V1837" s="66"/>
      <c r="W1837" s="66"/>
      <c r="X1837" s="66"/>
      <c r="Y1837" s="66"/>
      <c r="Z1837" s="66"/>
    </row>
    <row r="1838" spans="1:26">
      <c r="A1838" s="66"/>
      <c r="B1838" s="66"/>
      <c r="C1838" s="66"/>
      <c r="D1838" s="66"/>
      <c r="E1838" s="66"/>
      <c r="F1838" s="67"/>
      <c r="G1838" s="66"/>
      <c r="H1838" s="67"/>
      <c r="I1838" s="67"/>
      <c r="J1838" s="69"/>
      <c r="K1838" s="66"/>
      <c r="L1838" s="67"/>
      <c r="M1838" s="67"/>
      <c r="N1838" s="68"/>
      <c r="O1838" s="66"/>
      <c r="P1838" s="66"/>
      <c r="Q1838" s="66"/>
      <c r="R1838" s="66"/>
      <c r="S1838" s="66"/>
      <c r="T1838" s="66"/>
      <c r="U1838" s="66"/>
      <c r="V1838" s="66"/>
      <c r="W1838" s="66"/>
      <c r="X1838" s="66"/>
      <c r="Y1838" s="66"/>
      <c r="Z1838" s="66"/>
    </row>
    <row r="1839" spans="1:26">
      <c r="A1839" s="66"/>
      <c r="B1839" s="66"/>
      <c r="C1839" s="66"/>
      <c r="D1839" s="66"/>
      <c r="E1839" s="66"/>
      <c r="F1839" s="67"/>
      <c r="G1839" s="66"/>
      <c r="H1839" s="67"/>
      <c r="I1839" s="67"/>
      <c r="J1839" s="69"/>
      <c r="K1839" s="66"/>
      <c r="L1839" s="67"/>
      <c r="M1839" s="67"/>
      <c r="N1839" s="68"/>
      <c r="O1839" s="66"/>
      <c r="P1839" s="66"/>
      <c r="Q1839" s="66"/>
      <c r="R1839" s="66"/>
      <c r="S1839" s="66"/>
      <c r="T1839" s="66"/>
      <c r="U1839" s="66"/>
      <c r="V1839" s="66"/>
      <c r="W1839" s="66"/>
      <c r="X1839" s="66"/>
      <c r="Y1839" s="66"/>
      <c r="Z1839" s="66"/>
    </row>
    <row r="1840" spans="1:26">
      <c r="A1840" s="66"/>
      <c r="B1840" s="66"/>
      <c r="C1840" s="66"/>
      <c r="D1840" s="66"/>
      <c r="E1840" s="66"/>
      <c r="F1840" s="67"/>
      <c r="G1840" s="66"/>
      <c r="H1840" s="67"/>
      <c r="I1840" s="67"/>
      <c r="J1840" s="69"/>
      <c r="K1840" s="66"/>
      <c r="L1840" s="67"/>
      <c r="M1840" s="67"/>
      <c r="N1840" s="68"/>
      <c r="O1840" s="66"/>
      <c r="P1840" s="66"/>
      <c r="Q1840" s="66"/>
      <c r="R1840" s="66"/>
      <c r="S1840" s="66"/>
      <c r="T1840" s="66"/>
      <c r="U1840" s="66"/>
      <c r="V1840" s="66"/>
      <c r="W1840" s="66"/>
      <c r="X1840" s="66"/>
      <c r="Y1840" s="66"/>
      <c r="Z1840" s="66"/>
    </row>
    <row r="1841" spans="1:26">
      <c r="A1841" s="66"/>
      <c r="B1841" s="66"/>
      <c r="C1841" s="66"/>
      <c r="D1841" s="66"/>
      <c r="E1841" s="66"/>
      <c r="F1841" s="67"/>
      <c r="G1841" s="66"/>
      <c r="H1841" s="67"/>
      <c r="I1841" s="67"/>
      <c r="J1841" s="69"/>
      <c r="K1841" s="66"/>
      <c r="L1841" s="67"/>
      <c r="M1841" s="67"/>
      <c r="N1841" s="68"/>
      <c r="O1841" s="66"/>
      <c r="P1841" s="66"/>
      <c r="Q1841" s="66"/>
      <c r="R1841" s="66"/>
      <c r="S1841" s="66"/>
      <c r="T1841" s="66"/>
      <c r="U1841" s="66"/>
      <c r="V1841" s="66"/>
      <c r="W1841" s="66"/>
      <c r="X1841" s="66"/>
      <c r="Y1841" s="66"/>
      <c r="Z1841" s="66"/>
    </row>
    <row r="1842" spans="1:26">
      <c r="A1842" s="66"/>
      <c r="B1842" s="66"/>
      <c r="C1842" s="66"/>
      <c r="D1842" s="66"/>
      <c r="E1842" s="66"/>
      <c r="F1842" s="67"/>
      <c r="G1842" s="66"/>
      <c r="H1842" s="67"/>
      <c r="I1842" s="67"/>
      <c r="J1842" s="69"/>
      <c r="K1842" s="66"/>
      <c r="L1842" s="67"/>
      <c r="M1842" s="67"/>
      <c r="N1842" s="68"/>
      <c r="O1842" s="66"/>
      <c r="P1842" s="66"/>
      <c r="Q1842" s="66"/>
      <c r="R1842" s="66"/>
      <c r="S1842" s="66"/>
      <c r="T1842" s="66"/>
      <c r="U1842" s="66"/>
      <c r="V1842" s="66"/>
      <c r="W1842" s="66"/>
      <c r="X1842" s="66"/>
      <c r="Y1842" s="66"/>
      <c r="Z1842" s="66"/>
    </row>
    <row r="1843" spans="1:26">
      <c r="A1843" s="66"/>
      <c r="B1843" s="66"/>
      <c r="C1843" s="66"/>
      <c r="D1843" s="66"/>
      <c r="E1843" s="66"/>
      <c r="F1843" s="67"/>
      <c r="G1843" s="66"/>
      <c r="H1843" s="67"/>
      <c r="I1843" s="67"/>
      <c r="J1843" s="69"/>
      <c r="K1843" s="66"/>
      <c r="L1843" s="67"/>
      <c r="M1843" s="67"/>
      <c r="N1843" s="68"/>
      <c r="O1843" s="66"/>
      <c r="P1843" s="66"/>
      <c r="Q1843" s="66"/>
      <c r="R1843" s="66"/>
      <c r="S1843" s="66"/>
      <c r="T1843" s="66"/>
      <c r="U1843" s="66"/>
      <c r="V1843" s="66"/>
      <c r="W1843" s="66"/>
      <c r="X1843" s="66"/>
      <c r="Y1843" s="66"/>
      <c r="Z1843" s="66"/>
    </row>
    <row r="1844" spans="1:26">
      <c r="A1844" s="66"/>
      <c r="B1844" s="66"/>
      <c r="C1844" s="66"/>
      <c r="D1844" s="66"/>
      <c r="E1844" s="66"/>
      <c r="F1844" s="67"/>
      <c r="G1844" s="66"/>
      <c r="H1844" s="67"/>
      <c r="I1844" s="67"/>
      <c r="J1844" s="69"/>
      <c r="K1844" s="66"/>
      <c r="L1844" s="67"/>
      <c r="M1844" s="67"/>
      <c r="N1844" s="68"/>
      <c r="O1844" s="66"/>
      <c r="P1844" s="66"/>
      <c r="Q1844" s="66"/>
      <c r="R1844" s="66"/>
      <c r="S1844" s="66"/>
      <c r="T1844" s="66"/>
      <c r="U1844" s="66"/>
      <c r="V1844" s="66"/>
      <c r="W1844" s="66"/>
      <c r="X1844" s="66"/>
      <c r="Y1844" s="66"/>
      <c r="Z1844" s="66"/>
    </row>
    <row r="1845" spans="1:26">
      <c r="A1845" s="66"/>
      <c r="B1845" s="66"/>
      <c r="C1845" s="66"/>
      <c r="D1845" s="66"/>
      <c r="E1845" s="66"/>
      <c r="F1845" s="67"/>
      <c r="G1845" s="66"/>
      <c r="H1845" s="67"/>
      <c r="I1845" s="67"/>
      <c r="J1845" s="69"/>
      <c r="K1845" s="66"/>
      <c r="L1845" s="67"/>
      <c r="M1845" s="67"/>
      <c r="N1845" s="68"/>
      <c r="O1845" s="66"/>
      <c r="P1845" s="66"/>
      <c r="Q1845" s="66"/>
      <c r="R1845" s="66"/>
      <c r="S1845" s="66"/>
      <c r="T1845" s="66"/>
      <c r="U1845" s="66"/>
      <c r="V1845" s="66"/>
      <c r="W1845" s="66"/>
      <c r="X1845" s="66"/>
      <c r="Y1845" s="66"/>
      <c r="Z1845" s="66"/>
    </row>
    <row r="1846" spans="1:26">
      <c r="A1846" s="66"/>
      <c r="B1846" s="66"/>
      <c r="C1846" s="66"/>
      <c r="D1846" s="66"/>
      <c r="E1846" s="66"/>
      <c r="F1846" s="67"/>
      <c r="G1846" s="66"/>
      <c r="H1846" s="67"/>
      <c r="I1846" s="67"/>
      <c r="J1846" s="69"/>
      <c r="K1846" s="66"/>
      <c r="L1846" s="67"/>
      <c r="M1846" s="67"/>
      <c r="N1846" s="68"/>
      <c r="O1846" s="66"/>
      <c r="P1846" s="66"/>
      <c r="Q1846" s="66"/>
      <c r="R1846" s="66"/>
      <c r="S1846" s="66"/>
      <c r="T1846" s="66"/>
      <c r="U1846" s="66"/>
      <c r="V1846" s="66"/>
      <c r="W1846" s="66"/>
      <c r="X1846" s="66"/>
      <c r="Y1846" s="66"/>
      <c r="Z1846" s="66"/>
    </row>
    <row r="1847" spans="1:26">
      <c r="A1847" s="66"/>
      <c r="B1847" s="66"/>
      <c r="C1847" s="66"/>
      <c r="D1847" s="66"/>
      <c r="E1847" s="66"/>
      <c r="F1847" s="67"/>
      <c r="G1847" s="66"/>
      <c r="H1847" s="67"/>
      <c r="I1847" s="67"/>
      <c r="J1847" s="69"/>
      <c r="K1847" s="66"/>
      <c r="L1847" s="67"/>
      <c r="M1847" s="67"/>
      <c r="N1847" s="68"/>
      <c r="O1847" s="66"/>
      <c r="P1847" s="66"/>
      <c r="Q1847" s="66"/>
      <c r="R1847" s="66"/>
      <c r="S1847" s="66"/>
      <c r="T1847" s="66"/>
      <c r="U1847" s="66"/>
      <c r="V1847" s="66"/>
      <c r="W1847" s="66"/>
      <c r="X1847" s="66"/>
      <c r="Y1847" s="66"/>
      <c r="Z1847" s="66"/>
    </row>
    <row r="1848" spans="1:26">
      <c r="A1848" s="66"/>
      <c r="B1848" s="66"/>
      <c r="C1848" s="66"/>
      <c r="D1848" s="66"/>
      <c r="E1848" s="66"/>
      <c r="F1848" s="67"/>
      <c r="G1848" s="66"/>
      <c r="H1848" s="67"/>
      <c r="I1848" s="67"/>
      <c r="J1848" s="69"/>
      <c r="K1848" s="66"/>
      <c r="L1848" s="67"/>
      <c r="M1848" s="67"/>
      <c r="N1848" s="68"/>
      <c r="O1848" s="66"/>
      <c r="P1848" s="66"/>
      <c r="Q1848" s="66"/>
      <c r="R1848" s="66"/>
      <c r="S1848" s="66"/>
      <c r="T1848" s="66"/>
      <c r="U1848" s="66"/>
      <c r="V1848" s="66"/>
      <c r="W1848" s="66"/>
      <c r="X1848" s="66"/>
      <c r="Y1848" s="66"/>
      <c r="Z1848" s="66"/>
    </row>
    <row r="1849" spans="1:26">
      <c r="A1849" s="66"/>
      <c r="B1849" s="66"/>
      <c r="C1849" s="66"/>
      <c r="D1849" s="66"/>
      <c r="E1849" s="66"/>
      <c r="F1849" s="67"/>
      <c r="G1849" s="66"/>
      <c r="H1849" s="67"/>
      <c r="I1849" s="67"/>
      <c r="J1849" s="69"/>
      <c r="K1849" s="66"/>
      <c r="L1849" s="67"/>
      <c r="M1849" s="67"/>
      <c r="N1849" s="68"/>
      <c r="O1849" s="66"/>
      <c r="P1849" s="66"/>
      <c r="Q1849" s="66"/>
      <c r="R1849" s="66"/>
      <c r="S1849" s="66"/>
      <c r="T1849" s="66"/>
      <c r="U1849" s="66"/>
      <c r="V1849" s="66"/>
      <c r="W1849" s="66"/>
      <c r="X1849" s="66"/>
      <c r="Y1849" s="66"/>
      <c r="Z1849" s="66"/>
    </row>
    <row r="1850" spans="1:26">
      <c r="A1850" s="66"/>
      <c r="B1850" s="66"/>
      <c r="C1850" s="66"/>
      <c r="D1850" s="66"/>
      <c r="E1850" s="66"/>
      <c r="F1850" s="67"/>
      <c r="G1850" s="66"/>
      <c r="H1850" s="67"/>
      <c r="I1850" s="67"/>
      <c r="J1850" s="69"/>
      <c r="K1850" s="66"/>
      <c r="L1850" s="67"/>
      <c r="M1850" s="67"/>
      <c r="N1850" s="68"/>
      <c r="O1850" s="66"/>
      <c r="P1850" s="66"/>
      <c r="Q1850" s="66"/>
      <c r="R1850" s="66"/>
      <c r="S1850" s="66"/>
      <c r="T1850" s="66"/>
      <c r="U1850" s="66"/>
      <c r="V1850" s="66"/>
      <c r="W1850" s="66"/>
      <c r="X1850" s="66"/>
      <c r="Y1850" s="66"/>
      <c r="Z1850" s="66"/>
    </row>
    <row r="1851" spans="1:26">
      <c r="A1851" s="66"/>
      <c r="B1851" s="66"/>
      <c r="C1851" s="66"/>
      <c r="D1851" s="66"/>
      <c r="E1851" s="66"/>
      <c r="F1851" s="67"/>
      <c r="G1851" s="66"/>
      <c r="H1851" s="67"/>
      <c r="I1851" s="67"/>
      <c r="J1851" s="69"/>
      <c r="K1851" s="66"/>
      <c r="L1851" s="67"/>
      <c r="M1851" s="67"/>
      <c r="N1851" s="68"/>
      <c r="O1851" s="66"/>
      <c r="P1851" s="66"/>
      <c r="Q1851" s="66"/>
      <c r="R1851" s="66"/>
      <c r="S1851" s="66"/>
      <c r="T1851" s="66"/>
      <c r="U1851" s="66"/>
      <c r="V1851" s="66"/>
      <c r="W1851" s="66"/>
      <c r="X1851" s="66"/>
      <c r="Y1851" s="66"/>
      <c r="Z1851" s="66"/>
    </row>
    <row r="1852" spans="1:26">
      <c r="A1852" s="66"/>
      <c r="B1852" s="66"/>
      <c r="C1852" s="66"/>
      <c r="D1852" s="66"/>
      <c r="E1852" s="66"/>
      <c r="F1852" s="67"/>
      <c r="G1852" s="66"/>
      <c r="H1852" s="67"/>
      <c r="I1852" s="67"/>
      <c r="J1852" s="69"/>
      <c r="K1852" s="66"/>
      <c r="L1852" s="67"/>
      <c r="M1852" s="67"/>
      <c r="N1852" s="68"/>
      <c r="O1852" s="66"/>
      <c r="P1852" s="66"/>
      <c r="Q1852" s="66"/>
      <c r="R1852" s="66"/>
      <c r="S1852" s="66"/>
      <c r="T1852" s="66"/>
      <c r="U1852" s="66"/>
      <c r="V1852" s="66"/>
      <c r="W1852" s="66"/>
      <c r="X1852" s="66"/>
      <c r="Y1852" s="66"/>
      <c r="Z1852" s="66"/>
    </row>
    <row r="1853" spans="1:26">
      <c r="A1853" s="66"/>
      <c r="B1853" s="66"/>
      <c r="C1853" s="66"/>
      <c r="D1853" s="66"/>
      <c r="E1853" s="66"/>
      <c r="F1853" s="67"/>
      <c r="G1853" s="66"/>
      <c r="H1853" s="67"/>
      <c r="I1853" s="67"/>
      <c r="J1853" s="69"/>
      <c r="K1853" s="66"/>
      <c r="L1853" s="67"/>
      <c r="M1853" s="67"/>
      <c r="N1853" s="68"/>
      <c r="O1853" s="66"/>
      <c r="P1853" s="66"/>
      <c r="Q1853" s="66"/>
      <c r="R1853" s="66"/>
      <c r="S1853" s="66"/>
      <c r="T1853" s="66"/>
      <c r="U1853" s="66"/>
      <c r="V1853" s="66"/>
      <c r="W1853" s="66"/>
      <c r="X1853" s="66"/>
      <c r="Y1853" s="66"/>
      <c r="Z1853" s="66"/>
    </row>
    <row r="1854" spans="1:26">
      <c r="A1854" s="66"/>
      <c r="B1854" s="66"/>
      <c r="C1854" s="66"/>
      <c r="D1854" s="66"/>
      <c r="E1854" s="66"/>
      <c r="F1854" s="67"/>
      <c r="G1854" s="66"/>
      <c r="H1854" s="67"/>
      <c r="I1854" s="67"/>
      <c r="J1854" s="69"/>
      <c r="K1854" s="66"/>
      <c r="L1854" s="67"/>
      <c r="M1854" s="67"/>
      <c r="N1854" s="68"/>
      <c r="O1854" s="66"/>
      <c r="P1854" s="66"/>
      <c r="Q1854" s="66"/>
      <c r="R1854" s="66"/>
      <c r="S1854" s="66"/>
      <c r="T1854" s="66"/>
      <c r="U1854" s="66"/>
      <c r="V1854" s="66"/>
      <c r="W1854" s="66"/>
      <c r="X1854" s="66"/>
      <c r="Y1854" s="66"/>
      <c r="Z1854" s="66"/>
    </row>
    <row r="1855" spans="1:26">
      <c r="A1855" s="66"/>
      <c r="B1855" s="66"/>
      <c r="C1855" s="66"/>
      <c r="D1855" s="66"/>
      <c r="E1855" s="66"/>
      <c r="F1855" s="67"/>
      <c r="G1855" s="66"/>
      <c r="H1855" s="67"/>
      <c r="I1855" s="67"/>
      <c r="J1855" s="69"/>
      <c r="K1855" s="66"/>
      <c r="L1855" s="67"/>
      <c r="M1855" s="67"/>
      <c r="N1855" s="68"/>
      <c r="O1855" s="66"/>
      <c r="P1855" s="66"/>
      <c r="Q1855" s="66"/>
      <c r="R1855" s="66"/>
      <c r="S1855" s="66"/>
      <c r="T1855" s="66"/>
      <c r="U1855" s="66"/>
      <c r="V1855" s="66"/>
      <c r="W1855" s="66"/>
      <c r="X1855" s="66"/>
      <c r="Y1855" s="66"/>
      <c r="Z1855" s="66"/>
    </row>
    <row r="1856" spans="1:26">
      <c r="A1856" s="66"/>
      <c r="B1856" s="66"/>
      <c r="C1856" s="66"/>
      <c r="D1856" s="66"/>
      <c r="E1856" s="66"/>
      <c r="F1856" s="67"/>
      <c r="G1856" s="66"/>
      <c r="H1856" s="67"/>
      <c r="I1856" s="67"/>
      <c r="J1856" s="69"/>
      <c r="K1856" s="66"/>
      <c r="L1856" s="67"/>
      <c r="M1856" s="67"/>
      <c r="N1856" s="68"/>
      <c r="O1856" s="66"/>
      <c r="P1856" s="66"/>
      <c r="Q1856" s="66"/>
      <c r="R1856" s="66"/>
      <c r="S1856" s="66"/>
      <c r="T1856" s="66"/>
      <c r="U1856" s="66"/>
      <c r="V1856" s="66"/>
      <c r="W1856" s="66"/>
      <c r="X1856" s="66"/>
      <c r="Y1856" s="66"/>
      <c r="Z1856" s="66"/>
    </row>
    <row r="1857" spans="1:26">
      <c r="A1857" s="66"/>
      <c r="B1857" s="66"/>
      <c r="C1857" s="66"/>
      <c r="D1857" s="66"/>
      <c r="E1857" s="66"/>
      <c r="F1857" s="67"/>
      <c r="G1857" s="66"/>
      <c r="H1857" s="67"/>
      <c r="I1857" s="67"/>
      <c r="J1857" s="69"/>
      <c r="K1857" s="66"/>
      <c r="L1857" s="67"/>
      <c r="M1857" s="67"/>
      <c r="N1857" s="68"/>
      <c r="O1857" s="66"/>
      <c r="P1857" s="66"/>
      <c r="Q1857" s="66"/>
      <c r="R1857" s="66"/>
      <c r="S1857" s="66"/>
      <c r="T1857" s="66"/>
      <c r="U1857" s="66"/>
      <c r="V1857" s="66"/>
      <c r="W1857" s="66"/>
      <c r="X1857" s="66"/>
      <c r="Y1857" s="66"/>
      <c r="Z1857" s="66"/>
    </row>
    <row r="1858" spans="1:26">
      <c r="A1858" s="66"/>
      <c r="B1858" s="66"/>
      <c r="C1858" s="66"/>
      <c r="D1858" s="66"/>
      <c r="E1858" s="66"/>
      <c r="F1858" s="67"/>
      <c r="G1858" s="66"/>
      <c r="H1858" s="67"/>
      <c r="I1858" s="67"/>
      <c r="J1858" s="69"/>
      <c r="K1858" s="66"/>
      <c r="L1858" s="67"/>
      <c r="M1858" s="67"/>
      <c r="N1858" s="68"/>
      <c r="O1858" s="66"/>
      <c r="P1858" s="66"/>
      <c r="Q1858" s="66"/>
      <c r="R1858" s="66"/>
      <c r="S1858" s="66"/>
      <c r="T1858" s="66"/>
      <c r="U1858" s="66"/>
      <c r="V1858" s="66"/>
      <c r="W1858" s="66"/>
      <c r="X1858" s="66"/>
      <c r="Y1858" s="66"/>
      <c r="Z1858" s="66"/>
    </row>
    <row r="1859" spans="1:26">
      <c r="A1859" s="66"/>
      <c r="B1859" s="66"/>
      <c r="C1859" s="66"/>
      <c r="D1859" s="66"/>
      <c r="E1859" s="66"/>
      <c r="F1859" s="67"/>
      <c r="G1859" s="66"/>
      <c r="H1859" s="67"/>
      <c r="I1859" s="67"/>
      <c r="J1859" s="69"/>
      <c r="K1859" s="66"/>
      <c r="L1859" s="67"/>
      <c r="M1859" s="67"/>
      <c r="N1859" s="68"/>
      <c r="O1859" s="66"/>
      <c r="P1859" s="66"/>
      <c r="Q1859" s="66"/>
      <c r="R1859" s="66"/>
      <c r="S1859" s="66"/>
      <c r="T1859" s="66"/>
      <c r="U1859" s="66"/>
      <c r="V1859" s="66"/>
      <c r="W1859" s="66"/>
      <c r="X1859" s="66"/>
      <c r="Y1859" s="66"/>
      <c r="Z1859" s="66"/>
    </row>
    <row r="1860" spans="1:26">
      <c r="A1860" s="66"/>
      <c r="B1860" s="66"/>
      <c r="C1860" s="66"/>
      <c r="D1860" s="66"/>
      <c r="E1860" s="66"/>
      <c r="F1860" s="67"/>
      <c r="G1860" s="66"/>
      <c r="H1860" s="67"/>
      <c r="I1860" s="67"/>
      <c r="J1860" s="69"/>
      <c r="K1860" s="66"/>
      <c r="L1860" s="67"/>
      <c r="M1860" s="67"/>
      <c r="N1860" s="68"/>
      <c r="O1860" s="66"/>
      <c r="P1860" s="66"/>
      <c r="Q1860" s="66"/>
      <c r="R1860" s="66"/>
      <c r="S1860" s="66"/>
      <c r="T1860" s="66"/>
      <c r="U1860" s="66"/>
      <c r="V1860" s="66"/>
      <c r="W1860" s="66"/>
      <c r="X1860" s="66"/>
      <c r="Y1860" s="66"/>
      <c r="Z1860" s="66"/>
    </row>
    <row r="1861" spans="1:26">
      <c r="A1861" s="66"/>
      <c r="B1861" s="66"/>
      <c r="C1861" s="66"/>
      <c r="D1861" s="66"/>
      <c r="E1861" s="66"/>
      <c r="F1861" s="67"/>
      <c r="G1861" s="66"/>
      <c r="H1861" s="67"/>
      <c r="I1861" s="67"/>
      <c r="J1861" s="69"/>
      <c r="K1861" s="66"/>
      <c r="L1861" s="67"/>
      <c r="M1861" s="67"/>
      <c r="N1861" s="68"/>
      <c r="O1861" s="66"/>
      <c r="P1861" s="66"/>
      <c r="Q1861" s="66"/>
      <c r="R1861" s="66"/>
      <c r="S1861" s="66"/>
      <c r="T1861" s="66"/>
      <c r="U1861" s="66"/>
      <c r="V1861" s="66"/>
      <c r="W1861" s="66"/>
      <c r="X1861" s="66"/>
      <c r="Y1861" s="66"/>
      <c r="Z1861" s="66"/>
    </row>
    <row r="1862" spans="1:26">
      <c r="A1862" s="66"/>
      <c r="B1862" s="66"/>
      <c r="C1862" s="66"/>
      <c r="D1862" s="66"/>
      <c r="E1862" s="66"/>
      <c r="F1862" s="67"/>
      <c r="G1862" s="66"/>
      <c r="H1862" s="67"/>
      <c r="I1862" s="67"/>
      <c r="J1862" s="69"/>
      <c r="K1862" s="66"/>
      <c r="L1862" s="67"/>
      <c r="M1862" s="67"/>
      <c r="N1862" s="68"/>
      <c r="O1862" s="66"/>
      <c r="P1862" s="66"/>
      <c r="Q1862" s="66"/>
      <c r="R1862" s="66"/>
      <c r="S1862" s="66"/>
      <c r="T1862" s="66"/>
      <c r="U1862" s="66"/>
      <c r="V1862" s="66"/>
      <c r="W1862" s="66"/>
      <c r="X1862" s="66"/>
      <c r="Y1862" s="66"/>
      <c r="Z1862" s="66"/>
    </row>
    <row r="1863" spans="1:26">
      <c r="A1863" s="66"/>
      <c r="B1863" s="66"/>
      <c r="C1863" s="66"/>
      <c r="D1863" s="66"/>
      <c r="E1863" s="66"/>
      <c r="F1863" s="67"/>
      <c r="G1863" s="66"/>
      <c r="H1863" s="67"/>
      <c r="I1863" s="67"/>
      <c r="J1863" s="69"/>
      <c r="K1863" s="66"/>
      <c r="L1863" s="67"/>
      <c r="M1863" s="67"/>
      <c r="N1863" s="68"/>
      <c r="O1863" s="66"/>
      <c r="P1863" s="66"/>
      <c r="Q1863" s="66"/>
      <c r="R1863" s="66"/>
      <c r="S1863" s="66"/>
      <c r="T1863" s="66"/>
      <c r="U1863" s="66"/>
      <c r="V1863" s="66"/>
      <c r="W1863" s="66"/>
      <c r="X1863" s="66"/>
      <c r="Y1863" s="66"/>
      <c r="Z1863" s="66"/>
    </row>
    <row r="1864" spans="1:26">
      <c r="A1864" s="66"/>
      <c r="B1864" s="66"/>
      <c r="C1864" s="66"/>
      <c r="D1864" s="66"/>
      <c r="E1864" s="66"/>
      <c r="F1864" s="67"/>
      <c r="G1864" s="66"/>
      <c r="H1864" s="67"/>
      <c r="I1864" s="67"/>
      <c r="J1864" s="69"/>
      <c r="K1864" s="66"/>
      <c r="L1864" s="67"/>
      <c r="M1864" s="67"/>
      <c r="N1864" s="68"/>
      <c r="O1864" s="66"/>
      <c r="P1864" s="66"/>
      <c r="Q1864" s="66"/>
      <c r="R1864" s="66"/>
      <c r="S1864" s="66"/>
      <c r="T1864" s="66"/>
      <c r="U1864" s="66"/>
      <c r="V1864" s="66"/>
      <c r="W1864" s="66"/>
      <c r="X1864" s="66"/>
      <c r="Y1864" s="66"/>
      <c r="Z1864" s="66"/>
    </row>
    <row r="1865" spans="1:26">
      <c r="A1865" s="66"/>
      <c r="B1865" s="66"/>
      <c r="C1865" s="66"/>
      <c r="D1865" s="66"/>
      <c r="E1865" s="66"/>
      <c r="F1865" s="67"/>
      <c r="G1865" s="66"/>
      <c r="H1865" s="67"/>
      <c r="I1865" s="67"/>
      <c r="J1865" s="69"/>
      <c r="K1865" s="66"/>
      <c r="L1865" s="67"/>
      <c r="M1865" s="67"/>
      <c r="N1865" s="68"/>
      <c r="O1865" s="66"/>
      <c r="P1865" s="66"/>
      <c r="Q1865" s="66"/>
      <c r="R1865" s="66"/>
      <c r="S1865" s="66"/>
      <c r="T1865" s="66"/>
      <c r="U1865" s="66"/>
      <c r="V1865" s="66"/>
      <c r="W1865" s="66"/>
      <c r="X1865" s="66"/>
      <c r="Y1865" s="66"/>
      <c r="Z1865" s="66"/>
    </row>
    <row r="1866" spans="1:26">
      <c r="A1866" s="66"/>
      <c r="B1866" s="66"/>
      <c r="C1866" s="66"/>
      <c r="D1866" s="66"/>
      <c r="E1866" s="66"/>
      <c r="F1866" s="67"/>
      <c r="G1866" s="66"/>
      <c r="H1866" s="67"/>
      <c r="I1866" s="67"/>
      <c r="J1866" s="69"/>
      <c r="K1866" s="66"/>
      <c r="L1866" s="67"/>
      <c r="M1866" s="67"/>
      <c r="N1866" s="68"/>
      <c r="O1866" s="66"/>
      <c r="P1866" s="66"/>
      <c r="Q1866" s="66"/>
      <c r="R1866" s="66"/>
      <c r="S1866" s="66"/>
      <c r="T1866" s="66"/>
      <c r="U1866" s="66"/>
      <c r="V1866" s="66"/>
      <c r="W1866" s="66"/>
      <c r="X1866" s="66"/>
      <c r="Y1866" s="66"/>
      <c r="Z1866" s="66"/>
    </row>
    <row r="1867" spans="1:26">
      <c r="A1867" s="66"/>
      <c r="B1867" s="66"/>
      <c r="C1867" s="66"/>
      <c r="D1867" s="66"/>
      <c r="E1867" s="66"/>
      <c r="F1867" s="67"/>
      <c r="G1867" s="66"/>
      <c r="H1867" s="67"/>
      <c r="I1867" s="67"/>
      <c r="J1867" s="69"/>
      <c r="K1867" s="66"/>
      <c r="L1867" s="67"/>
      <c r="M1867" s="67"/>
      <c r="N1867" s="68"/>
      <c r="O1867" s="66"/>
      <c r="P1867" s="66"/>
      <c r="Q1867" s="66"/>
      <c r="R1867" s="66"/>
      <c r="S1867" s="66"/>
      <c r="T1867" s="66"/>
      <c r="U1867" s="66"/>
      <c r="V1867" s="66"/>
      <c r="W1867" s="66"/>
      <c r="X1867" s="66"/>
      <c r="Y1867" s="66"/>
      <c r="Z1867" s="66"/>
    </row>
    <row r="1868" spans="1:26">
      <c r="A1868" s="66"/>
      <c r="B1868" s="66"/>
      <c r="C1868" s="66"/>
      <c r="D1868" s="66"/>
      <c r="E1868" s="66"/>
      <c r="F1868" s="67"/>
      <c r="G1868" s="66"/>
      <c r="H1868" s="67"/>
      <c r="I1868" s="67"/>
      <c r="J1868" s="69"/>
      <c r="K1868" s="66"/>
      <c r="L1868" s="67"/>
      <c r="M1868" s="67"/>
      <c r="N1868" s="68"/>
      <c r="O1868" s="66"/>
      <c r="P1868" s="66"/>
      <c r="Q1868" s="66"/>
      <c r="R1868" s="66"/>
      <c r="S1868" s="66"/>
      <c r="T1868" s="66"/>
      <c r="U1868" s="66"/>
      <c r="V1868" s="66"/>
      <c r="W1868" s="66"/>
      <c r="X1868" s="66"/>
      <c r="Y1868" s="66"/>
      <c r="Z1868" s="66"/>
    </row>
    <row r="1869" spans="1:26">
      <c r="A1869" s="66"/>
      <c r="B1869" s="66"/>
      <c r="C1869" s="66"/>
      <c r="D1869" s="66"/>
      <c r="E1869" s="66"/>
      <c r="F1869" s="67"/>
      <c r="G1869" s="66"/>
      <c r="H1869" s="67"/>
      <c r="I1869" s="67"/>
      <c r="J1869" s="69"/>
      <c r="K1869" s="66"/>
      <c r="L1869" s="67"/>
      <c r="M1869" s="67"/>
      <c r="N1869" s="68"/>
      <c r="O1869" s="66"/>
      <c r="P1869" s="66"/>
      <c r="Q1869" s="66"/>
      <c r="R1869" s="66"/>
      <c r="S1869" s="66"/>
      <c r="T1869" s="66"/>
      <c r="U1869" s="66"/>
      <c r="V1869" s="66"/>
      <c r="W1869" s="66"/>
      <c r="X1869" s="66"/>
      <c r="Y1869" s="66"/>
      <c r="Z1869" s="66"/>
    </row>
    <row r="1870" spans="1:26">
      <c r="A1870" s="66"/>
      <c r="B1870" s="66"/>
      <c r="C1870" s="66"/>
      <c r="D1870" s="66"/>
      <c r="E1870" s="66"/>
      <c r="F1870" s="67"/>
      <c r="G1870" s="66"/>
      <c r="H1870" s="67"/>
      <c r="I1870" s="67"/>
      <c r="J1870" s="69"/>
      <c r="K1870" s="66"/>
      <c r="L1870" s="67"/>
      <c r="M1870" s="67"/>
      <c r="N1870" s="68"/>
      <c r="O1870" s="66"/>
      <c r="P1870" s="66"/>
      <c r="Q1870" s="66"/>
      <c r="R1870" s="66"/>
      <c r="S1870" s="66"/>
      <c r="T1870" s="66"/>
      <c r="U1870" s="66"/>
      <c r="V1870" s="66"/>
      <c r="W1870" s="66"/>
      <c r="X1870" s="66"/>
      <c r="Y1870" s="66"/>
      <c r="Z1870" s="66"/>
    </row>
    <row r="1871" spans="1:26">
      <c r="A1871" s="66"/>
      <c r="B1871" s="66"/>
      <c r="C1871" s="66"/>
      <c r="D1871" s="66"/>
      <c r="E1871" s="66"/>
      <c r="F1871" s="67"/>
      <c r="G1871" s="66"/>
      <c r="H1871" s="67"/>
      <c r="I1871" s="67"/>
      <c r="J1871" s="69"/>
      <c r="K1871" s="66"/>
      <c r="L1871" s="67"/>
      <c r="M1871" s="67"/>
      <c r="N1871" s="68"/>
      <c r="O1871" s="66"/>
      <c r="P1871" s="66"/>
      <c r="Q1871" s="66"/>
      <c r="R1871" s="66"/>
      <c r="S1871" s="66"/>
      <c r="T1871" s="66"/>
      <c r="U1871" s="66"/>
      <c r="V1871" s="66"/>
      <c r="W1871" s="66"/>
      <c r="X1871" s="66"/>
      <c r="Y1871" s="66"/>
      <c r="Z1871" s="66"/>
    </row>
    <row r="1872" spans="1:26">
      <c r="A1872" s="66"/>
      <c r="B1872" s="66"/>
      <c r="C1872" s="66"/>
      <c r="D1872" s="66"/>
      <c r="E1872" s="66"/>
      <c r="F1872" s="67"/>
      <c r="G1872" s="66"/>
      <c r="H1872" s="67"/>
      <c r="I1872" s="67"/>
      <c r="J1872" s="69"/>
      <c r="K1872" s="66"/>
      <c r="L1872" s="67"/>
      <c r="M1872" s="67"/>
      <c r="N1872" s="68"/>
      <c r="O1872" s="66"/>
      <c r="P1872" s="66"/>
      <c r="Q1872" s="66"/>
      <c r="R1872" s="66"/>
      <c r="S1872" s="66"/>
      <c r="T1872" s="66"/>
      <c r="U1872" s="66"/>
      <c r="V1872" s="66"/>
      <c r="W1872" s="66"/>
      <c r="X1872" s="66"/>
      <c r="Y1872" s="66"/>
      <c r="Z1872" s="66"/>
    </row>
    <row r="1873" spans="1:26">
      <c r="A1873" s="66"/>
      <c r="B1873" s="66"/>
      <c r="C1873" s="66"/>
      <c r="D1873" s="66"/>
      <c r="E1873" s="66"/>
      <c r="F1873" s="67"/>
      <c r="G1873" s="66"/>
      <c r="H1873" s="67"/>
      <c r="I1873" s="67"/>
      <c r="J1873" s="69"/>
      <c r="K1873" s="66"/>
      <c r="L1873" s="67"/>
      <c r="M1873" s="67"/>
      <c r="N1873" s="68"/>
      <c r="O1873" s="66"/>
      <c r="P1873" s="66"/>
      <c r="Q1873" s="66"/>
      <c r="R1873" s="66"/>
      <c r="S1873" s="66"/>
      <c r="T1873" s="66"/>
      <c r="U1873" s="66"/>
      <c r="V1873" s="66"/>
      <c r="W1873" s="66"/>
      <c r="X1873" s="66"/>
      <c r="Y1873" s="66"/>
      <c r="Z1873" s="66"/>
    </row>
    <row r="1874" spans="1:26">
      <c r="A1874" s="66"/>
      <c r="B1874" s="66"/>
      <c r="C1874" s="66"/>
      <c r="D1874" s="66"/>
      <c r="E1874" s="66"/>
      <c r="F1874" s="67"/>
      <c r="G1874" s="66"/>
      <c r="H1874" s="67"/>
      <c r="I1874" s="67"/>
      <c r="J1874" s="69"/>
      <c r="K1874" s="66"/>
      <c r="L1874" s="67"/>
      <c r="M1874" s="67"/>
      <c r="N1874" s="68"/>
      <c r="O1874" s="66"/>
      <c r="P1874" s="66"/>
      <c r="Q1874" s="66"/>
      <c r="R1874" s="66"/>
      <c r="S1874" s="66"/>
      <c r="T1874" s="66"/>
      <c r="U1874" s="66"/>
      <c r="V1874" s="66"/>
      <c r="W1874" s="66"/>
      <c r="X1874" s="66"/>
      <c r="Y1874" s="66"/>
      <c r="Z1874" s="66"/>
    </row>
    <row r="1875" spans="1:26">
      <c r="A1875" s="66"/>
      <c r="B1875" s="66"/>
      <c r="C1875" s="66"/>
      <c r="D1875" s="66"/>
      <c r="E1875" s="66"/>
      <c r="F1875" s="67"/>
      <c r="G1875" s="66"/>
      <c r="H1875" s="67"/>
      <c r="I1875" s="67"/>
      <c r="J1875" s="69"/>
      <c r="K1875" s="66"/>
      <c r="L1875" s="67"/>
      <c r="M1875" s="67"/>
      <c r="N1875" s="68"/>
      <c r="O1875" s="66"/>
      <c r="P1875" s="66"/>
      <c r="Q1875" s="66"/>
      <c r="R1875" s="66"/>
      <c r="S1875" s="66"/>
      <c r="T1875" s="66"/>
      <c r="U1875" s="66"/>
      <c r="V1875" s="66"/>
      <c r="W1875" s="66"/>
      <c r="X1875" s="66"/>
      <c r="Y1875" s="66"/>
      <c r="Z1875" s="66"/>
    </row>
    <row r="1876" spans="1:26">
      <c r="A1876" s="66"/>
      <c r="B1876" s="66"/>
      <c r="C1876" s="66"/>
      <c r="D1876" s="66"/>
      <c r="E1876" s="66"/>
      <c r="F1876" s="67"/>
      <c r="G1876" s="66"/>
      <c r="H1876" s="67"/>
      <c r="I1876" s="67"/>
      <c r="J1876" s="69"/>
      <c r="K1876" s="66"/>
      <c r="L1876" s="67"/>
      <c r="M1876" s="67"/>
      <c r="N1876" s="68"/>
      <c r="O1876" s="66"/>
      <c r="P1876" s="66"/>
      <c r="Q1876" s="66"/>
      <c r="R1876" s="66"/>
      <c r="S1876" s="66"/>
      <c r="T1876" s="66"/>
      <c r="U1876" s="66"/>
      <c r="V1876" s="66"/>
      <c r="W1876" s="66"/>
      <c r="X1876" s="66"/>
      <c r="Y1876" s="66"/>
      <c r="Z1876" s="66"/>
    </row>
    <row r="1877" spans="1:26">
      <c r="A1877" s="66"/>
      <c r="B1877" s="66"/>
      <c r="C1877" s="66"/>
      <c r="D1877" s="66"/>
      <c r="E1877" s="66"/>
      <c r="F1877" s="67"/>
      <c r="G1877" s="66"/>
      <c r="H1877" s="67"/>
      <c r="I1877" s="67"/>
      <c r="J1877" s="69"/>
      <c r="K1877" s="66"/>
      <c r="L1877" s="67"/>
      <c r="M1877" s="67"/>
      <c r="N1877" s="68"/>
      <c r="O1877" s="66"/>
      <c r="P1877" s="66"/>
      <c r="Q1877" s="66"/>
      <c r="R1877" s="66"/>
      <c r="S1877" s="66"/>
      <c r="T1877" s="66"/>
      <c r="U1877" s="66"/>
      <c r="V1877" s="66"/>
      <c r="W1877" s="66"/>
      <c r="X1877" s="66"/>
      <c r="Y1877" s="66"/>
      <c r="Z1877" s="66"/>
    </row>
    <row r="1878" spans="1:26">
      <c r="A1878" s="66"/>
      <c r="B1878" s="66"/>
      <c r="C1878" s="66"/>
      <c r="D1878" s="66"/>
      <c r="E1878" s="66"/>
      <c r="F1878" s="67"/>
      <c r="G1878" s="66"/>
      <c r="H1878" s="67"/>
      <c r="I1878" s="67"/>
      <c r="J1878" s="69"/>
      <c r="K1878" s="66"/>
      <c r="L1878" s="67"/>
      <c r="M1878" s="67"/>
      <c r="N1878" s="68"/>
      <c r="O1878" s="66"/>
      <c r="P1878" s="66"/>
      <c r="Q1878" s="66"/>
      <c r="R1878" s="66"/>
      <c r="S1878" s="66"/>
      <c r="T1878" s="66"/>
      <c r="U1878" s="66"/>
      <c r="V1878" s="66"/>
      <c r="W1878" s="66"/>
      <c r="X1878" s="66"/>
      <c r="Y1878" s="66"/>
      <c r="Z1878" s="66"/>
    </row>
    <row r="1879" spans="1:26">
      <c r="A1879" s="66"/>
      <c r="B1879" s="66"/>
      <c r="C1879" s="66"/>
      <c r="D1879" s="66"/>
      <c r="E1879" s="66"/>
      <c r="F1879" s="67"/>
      <c r="G1879" s="66"/>
      <c r="H1879" s="67"/>
      <c r="I1879" s="67"/>
      <c r="J1879" s="69"/>
      <c r="K1879" s="66"/>
      <c r="L1879" s="67"/>
      <c r="M1879" s="67"/>
      <c r="N1879" s="68"/>
      <c r="O1879" s="66"/>
      <c r="P1879" s="66"/>
      <c r="Q1879" s="66"/>
      <c r="R1879" s="66"/>
      <c r="S1879" s="66"/>
      <c r="T1879" s="66"/>
      <c r="U1879" s="66"/>
      <c r="V1879" s="66"/>
      <c r="W1879" s="66"/>
      <c r="X1879" s="66"/>
      <c r="Y1879" s="66"/>
      <c r="Z1879" s="66"/>
    </row>
    <row r="1880" spans="1:26">
      <c r="A1880" s="66"/>
      <c r="B1880" s="66"/>
      <c r="C1880" s="66"/>
      <c r="D1880" s="66"/>
      <c r="E1880" s="66"/>
      <c r="F1880" s="67"/>
      <c r="G1880" s="66"/>
      <c r="H1880" s="67"/>
      <c r="I1880" s="67"/>
      <c r="J1880" s="69"/>
      <c r="K1880" s="66"/>
      <c r="L1880" s="67"/>
      <c r="M1880" s="67"/>
      <c r="N1880" s="68"/>
      <c r="O1880" s="66"/>
      <c r="P1880" s="66"/>
      <c r="Q1880" s="66"/>
      <c r="R1880" s="66"/>
      <c r="S1880" s="66"/>
      <c r="T1880" s="66"/>
      <c r="U1880" s="66"/>
      <c r="V1880" s="66"/>
      <c r="W1880" s="66"/>
      <c r="X1880" s="66"/>
      <c r="Y1880" s="66"/>
      <c r="Z1880" s="66"/>
    </row>
    <row r="1881" spans="1:26">
      <c r="A1881" s="66"/>
      <c r="B1881" s="66"/>
      <c r="C1881" s="66"/>
      <c r="D1881" s="66"/>
      <c r="E1881" s="66"/>
      <c r="F1881" s="67"/>
      <c r="G1881" s="66"/>
      <c r="H1881" s="67"/>
      <c r="I1881" s="67"/>
      <c r="J1881" s="69"/>
      <c r="K1881" s="66"/>
      <c r="L1881" s="67"/>
      <c r="M1881" s="67"/>
      <c r="N1881" s="68"/>
      <c r="O1881" s="66"/>
      <c r="P1881" s="66"/>
      <c r="Q1881" s="66"/>
      <c r="R1881" s="66"/>
      <c r="S1881" s="66"/>
      <c r="T1881" s="66"/>
      <c r="U1881" s="66"/>
      <c r="V1881" s="66"/>
      <c r="W1881" s="66"/>
      <c r="X1881" s="66"/>
      <c r="Y1881" s="66"/>
      <c r="Z1881" s="66"/>
    </row>
    <row r="1882" spans="1:26">
      <c r="A1882" s="66"/>
      <c r="B1882" s="66"/>
      <c r="C1882" s="66"/>
      <c r="D1882" s="66"/>
      <c r="E1882" s="66"/>
      <c r="F1882" s="67"/>
      <c r="G1882" s="66"/>
      <c r="H1882" s="67"/>
      <c r="I1882" s="67"/>
      <c r="J1882" s="69"/>
      <c r="K1882" s="66"/>
      <c r="L1882" s="67"/>
      <c r="M1882" s="67"/>
      <c r="N1882" s="68"/>
      <c r="O1882" s="66"/>
      <c r="P1882" s="66"/>
      <c r="Q1882" s="66"/>
      <c r="R1882" s="66"/>
      <c r="S1882" s="66"/>
      <c r="T1882" s="66"/>
      <c r="U1882" s="66"/>
      <c r="V1882" s="66"/>
      <c r="W1882" s="66"/>
      <c r="X1882" s="66"/>
      <c r="Y1882" s="66"/>
      <c r="Z1882" s="66"/>
    </row>
    <row r="1883" spans="1:26">
      <c r="A1883" s="66"/>
      <c r="B1883" s="66"/>
      <c r="C1883" s="66"/>
      <c r="D1883" s="66"/>
      <c r="E1883" s="66"/>
      <c r="F1883" s="67"/>
      <c r="G1883" s="66"/>
      <c r="H1883" s="67"/>
      <c r="I1883" s="67"/>
      <c r="J1883" s="69"/>
      <c r="K1883" s="66"/>
      <c r="L1883" s="67"/>
      <c r="M1883" s="67"/>
      <c r="N1883" s="68"/>
      <c r="O1883" s="66"/>
      <c r="P1883" s="66"/>
      <c r="Q1883" s="66"/>
      <c r="R1883" s="66"/>
      <c r="S1883" s="66"/>
      <c r="T1883" s="66"/>
      <c r="U1883" s="66"/>
      <c r="V1883" s="66"/>
      <c r="W1883" s="66"/>
      <c r="X1883" s="66"/>
      <c r="Y1883" s="66"/>
      <c r="Z1883" s="66"/>
    </row>
    <row r="1884" spans="1:26">
      <c r="A1884" s="66"/>
      <c r="B1884" s="66"/>
      <c r="C1884" s="66"/>
      <c r="D1884" s="66"/>
      <c r="E1884" s="66"/>
      <c r="F1884" s="67"/>
      <c r="G1884" s="66"/>
      <c r="H1884" s="67"/>
      <c r="I1884" s="67"/>
      <c r="J1884" s="69"/>
      <c r="K1884" s="66"/>
      <c r="L1884" s="67"/>
      <c r="M1884" s="67"/>
      <c r="N1884" s="68"/>
      <c r="O1884" s="66"/>
      <c r="P1884" s="66"/>
      <c r="Q1884" s="66"/>
      <c r="R1884" s="66"/>
      <c r="S1884" s="66"/>
      <c r="T1884" s="66"/>
      <c r="U1884" s="66"/>
      <c r="V1884" s="66"/>
      <c r="W1884" s="66"/>
      <c r="X1884" s="66"/>
      <c r="Y1884" s="66"/>
      <c r="Z1884" s="66"/>
    </row>
    <row r="1885" spans="1:26">
      <c r="A1885" s="66"/>
      <c r="B1885" s="66"/>
      <c r="C1885" s="66"/>
      <c r="D1885" s="66"/>
      <c r="E1885" s="66"/>
      <c r="F1885" s="67"/>
      <c r="G1885" s="66"/>
      <c r="H1885" s="67"/>
      <c r="I1885" s="67"/>
      <c r="J1885" s="69"/>
      <c r="K1885" s="66"/>
      <c r="L1885" s="67"/>
      <c r="M1885" s="67"/>
      <c r="N1885" s="68"/>
      <c r="O1885" s="66"/>
      <c r="P1885" s="66"/>
      <c r="Q1885" s="66"/>
      <c r="R1885" s="66"/>
      <c r="S1885" s="66"/>
      <c r="T1885" s="66"/>
      <c r="U1885" s="66"/>
      <c r="V1885" s="66"/>
      <c r="W1885" s="66"/>
      <c r="X1885" s="66"/>
      <c r="Y1885" s="66"/>
      <c r="Z1885" s="66"/>
    </row>
    <row r="1886" spans="1:26">
      <c r="A1886" s="66"/>
      <c r="B1886" s="66"/>
      <c r="C1886" s="66"/>
      <c r="D1886" s="66"/>
      <c r="E1886" s="66"/>
      <c r="F1886" s="67"/>
      <c r="G1886" s="66"/>
      <c r="H1886" s="67"/>
      <c r="I1886" s="67"/>
      <c r="J1886" s="69"/>
      <c r="K1886" s="66"/>
      <c r="L1886" s="67"/>
      <c r="M1886" s="67"/>
      <c r="N1886" s="68"/>
      <c r="O1886" s="66"/>
      <c r="P1886" s="66"/>
      <c r="Q1886" s="66"/>
      <c r="R1886" s="66"/>
      <c r="S1886" s="66"/>
      <c r="T1886" s="66"/>
      <c r="U1886" s="66"/>
      <c r="V1886" s="66"/>
      <c r="W1886" s="66"/>
      <c r="X1886" s="66"/>
      <c r="Y1886" s="66"/>
      <c r="Z1886" s="66"/>
    </row>
    <row r="1887" spans="1:26">
      <c r="A1887" s="66"/>
      <c r="B1887" s="66"/>
      <c r="C1887" s="66"/>
      <c r="D1887" s="66"/>
      <c r="E1887" s="66"/>
      <c r="F1887" s="67"/>
      <c r="G1887" s="66"/>
      <c r="H1887" s="67"/>
      <c r="I1887" s="67"/>
      <c r="J1887" s="69"/>
      <c r="K1887" s="66"/>
      <c r="L1887" s="67"/>
      <c r="M1887" s="67"/>
      <c r="N1887" s="68"/>
      <c r="O1887" s="66"/>
      <c r="P1887" s="66"/>
      <c r="Q1887" s="66"/>
      <c r="R1887" s="66"/>
      <c r="S1887" s="66"/>
      <c r="T1887" s="66"/>
      <c r="U1887" s="66"/>
      <c r="V1887" s="66"/>
      <c r="W1887" s="66"/>
      <c r="X1887" s="66"/>
      <c r="Y1887" s="66"/>
      <c r="Z1887" s="66"/>
    </row>
    <row r="1888" spans="1:26">
      <c r="A1888" s="66"/>
      <c r="B1888" s="66"/>
      <c r="C1888" s="66"/>
      <c r="D1888" s="66"/>
      <c r="E1888" s="66"/>
      <c r="F1888" s="67"/>
      <c r="G1888" s="66"/>
      <c r="H1888" s="67"/>
      <c r="I1888" s="67"/>
      <c r="J1888" s="69"/>
      <c r="K1888" s="66"/>
      <c r="L1888" s="67"/>
      <c r="M1888" s="67"/>
      <c r="N1888" s="68"/>
      <c r="O1888" s="66"/>
      <c r="P1888" s="66"/>
      <c r="Q1888" s="66"/>
      <c r="R1888" s="66"/>
      <c r="S1888" s="66"/>
      <c r="T1888" s="66"/>
      <c r="U1888" s="66"/>
      <c r="V1888" s="66"/>
      <c r="W1888" s="66"/>
      <c r="X1888" s="66"/>
      <c r="Y1888" s="66"/>
      <c r="Z1888" s="66"/>
    </row>
    <row r="1889" spans="1:26">
      <c r="A1889" s="66"/>
      <c r="B1889" s="66"/>
      <c r="C1889" s="66"/>
      <c r="D1889" s="66"/>
      <c r="E1889" s="66"/>
      <c r="F1889" s="67"/>
      <c r="G1889" s="66"/>
      <c r="H1889" s="67"/>
      <c r="I1889" s="67"/>
      <c r="J1889" s="69"/>
      <c r="K1889" s="66"/>
      <c r="L1889" s="67"/>
      <c r="M1889" s="67"/>
      <c r="N1889" s="68"/>
      <c r="O1889" s="66"/>
      <c r="P1889" s="66"/>
      <c r="Q1889" s="66"/>
      <c r="R1889" s="66"/>
      <c r="S1889" s="66"/>
      <c r="T1889" s="66"/>
      <c r="U1889" s="66"/>
      <c r="V1889" s="66"/>
      <c r="W1889" s="66"/>
      <c r="X1889" s="66"/>
      <c r="Y1889" s="66"/>
      <c r="Z1889" s="66"/>
    </row>
    <row r="1890" spans="1:26">
      <c r="A1890" s="66"/>
      <c r="B1890" s="66"/>
      <c r="C1890" s="66"/>
      <c r="D1890" s="66"/>
      <c r="E1890" s="66"/>
      <c r="F1890" s="67"/>
      <c r="G1890" s="66"/>
      <c r="H1890" s="67"/>
      <c r="I1890" s="67"/>
      <c r="J1890" s="69"/>
      <c r="K1890" s="66"/>
      <c r="L1890" s="67"/>
      <c r="M1890" s="67"/>
      <c r="N1890" s="68"/>
      <c r="O1890" s="66"/>
      <c r="P1890" s="66"/>
      <c r="Q1890" s="66"/>
      <c r="R1890" s="66"/>
      <c r="S1890" s="66"/>
      <c r="T1890" s="66"/>
      <c r="U1890" s="66"/>
      <c r="V1890" s="66"/>
      <c r="W1890" s="66"/>
      <c r="X1890" s="66"/>
      <c r="Y1890" s="66"/>
      <c r="Z1890" s="66"/>
    </row>
    <row r="1891" spans="1:26">
      <c r="A1891" s="66"/>
      <c r="B1891" s="66"/>
      <c r="C1891" s="66"/>
      <c r="D1891" s="66"/>
      <c r="E1891" s="66"/>
      <c r="F1891" s="67"/>
      <c r="G1891" s="66"/>
      <c r="H1891" s="67"/>
      <c r="I1891" s="67"/>
      <c r="J1891" s="69"/>
      <c r="K1891" s="66"/>
      <c r="L1891" s="67"/>
      <c r="M1891" s="67"/>
      <c r="N1891" s="68"/>
      <c r="O1891" s="66"/>
      <c r="P1891" s="66"/>
      <c r="Q1891" s="66"/>
      <c r="R1891" s="66"/>
      <c r="S1891" s="66"/>
      <c r="T1891" s="66"/>
      <c r="U1891" s="66"/>
      <c r="V1891" s="66"/>
      <c r="W1891" s="66"/>
      <c r="X1891" s="66"/>
      <c r="Y1891" s="66"/>
      <c r="Z1891" s="66"/>
    </row>
    <row r="1892" spans="1:26">
      <c r="A1892" s="66"/>
      <c r="B1892" s="66"/>
      <c r="C1892" s="66"/>
      <c r="D1892" s="66"/>
      <c r="E1892" s="66"/>
      <c r="F1892" s="67"/>
      <c r="G1892" s="66"/>
      <c r="H1892" s="67"/>
      <c r="I1892" s="67"/>
      <c r="J1892" s="69"/>
      <c r="K1892" s="66"/>
      <c r="L1892" s="67"/>
      <c r="M1892" s="67"/>
      <c r="N1892" s="68"/>
      <c r="O1892" s="66"/>
      <c r="P1892" s="66"/>
      <c r="Q1892" s="66"/>
      <c r="R1892" s="66"/>
      <c r="S1892" s="66"/>
      <c r="T1892" s="66"/>
      <c r="U1892" s="66"/>
      <c r="V1892" s="66"/>
      <c r="W1892" s="66"/>
      <c r="X1892" s="66"/>
      <c r="Y1892" s="66"/>
      <c r="Z1892" s="66"/>
    </row>
    <row r="1893" spans="1:26">
      <c r="A1893" s="66"/>
      <c r="B1893" s="66"/>
      <c r="C1893" s="66"/>
      <c r="D1893" s="66"/>
      <c r="E1893" s="66"/>
      <c r="F1893" s="67"/>
      <c r="G1893" s="66"/>
      <c r="H1893" s="67"/>
      <c r="I1893" s="67"/>
      <c r="J1893" s="69"/>
      <c r="K1893" s="66"/>
      <c r="L1893" s="67"/>
      <c r="M1893" s="67"/>
      <c r="N1893" s="68"/>
      <c r="O1893" s="66"/>
      <c r="P1893" s="66"/>
      <c r="Q1893" s="66"/>
      <c r="R1893" s="66"/>
      <c r="S1893" s="66"/>
      <c r="T1893" s="66"/>
      <c r="U1893" s="66"/>
      <c r="V1893" s="66"/>
      <c r="W1893" s="66"/>
      <c r="X1893" s="66"/>
      <c r="Y1893" s="66"/>
      <c r="Z1893" s="66"/>
    </row>
    <row r="1894" spans="1:26">
      <c r="A1894" s="66"/>
      <c r="B1894" s="66"/>
      <c r="C1894" s="66"/>
      <c r="D1894" s="66"/>
      <c r="E1894" s="66"/>
      <c r="F1894" s="67"/>
      <c r="G1894" s="66"/>
      <c r="H1894" s="67"/>
      <c r="I1894" s="67"/>
      <c r="J1894" s="69"/>
      <c r="K1894" s="66"/>
      <c r="L1894" s="67"/>
      <c r="M1894" s="67"/>
      <c r="N1894" s="68"/>
      <c r="O1894" s="66"/>
      <c r="P1894" s="66"/>
      <c r="Q1894" s="66"/>
      <c r="R1894" s="66"/>
      <c r="S1894" s="66"/>
      <c r="T1894" s="66"/>
      <c r="U1894" s="66"/>
      <c r="V1894" s="66"/>
      <c r="W1894" s="66"/>
      <c r="X1894" s="66"/>
      <c r="Y1894" s="66"/>
      <c r="Z1894" s="66"/>
    </row>
    <row r="1895" spans="1:26">
      <c r="A1895" s="66"/>
      <c r="B1895" s="66"/>
      <c r="C1895" s="66"/>
      <c r="D1895" s="66"/>
      <c r="E1895" s="66"/>
      <c r="F1895" s="67"/>
      <c r="G1895" s="66"/>
      <c r="H1895" s="67"/>
      <c r="I1895" s="67"/>
      <c r="J1895" s="69"/>
      <c r="K1895" s="66"/>
      <c r="L1895" s="67"/>
      <c r="M1895" s="67"/>
      <c r="N1895" s="68"/>
      <c r="O1895" s="66"/>
      <c r="P1895" s="66"/>
      <c r="Q1895" s="66"/>
      <c r="R1895" s="66"/>
      <c r="S1895" s="66"/>
      <c r="T1895" s="66"/>
      <c r="U1895" s="66"/>
      <c r="V1895" s="66"/>
      <c r="W1895" s="66"/>
      <c r="X1895" s="66"/>
      <c r="Y1895" s="66"/>
      <c r="Z1895" s="66"/>
    </row>
    <row r="1896" spans="1:26">
      <c r="A1896" s="66"/>
      <c r="B1896" s="66"/>
      <c r="C1896" s="66"/>
      <c r="D1896" s="66"/>
      <c r="E1896" s="66"/>
      <c r="F1896" s="67"/>
      <c r="G1896" s="66"/>
      <c r="H1896" s="67"/>
      <c r="I1896" s="67"/>
      <c r="J1896" s="69"/>
      <c r="K1896" s="66"/>
      <c r="L1896" s="67"/>
      <c r="M1896" s="67"/>
      <c r="N1896" s="68"/>
      <c r="O1896" s="66"/>
      <c r="P1896" s="66"/>
      <c r="Q1896" s="66"/>
      <c r="R1896" s="66"/>
      <c r="S1896" s="66"/>
      <c r="T1896" s="66"/>
      <c r="U1896" s="66"/>
      <c r="V1896" s="66"/>
      <c r="W1896" s="66"/>
      <c r="X1896" s="66"/>
      <c r="Y1896" s="66"/>
      <c r="Z1896" s="66"/>
    </row>
    <row r="1897" spans="1:26">
      <c r="A1897" s="66"/>
      <c r="B1897" s="66"/>
      <c r="C1897" s="66"/>
      <c r="D1897" s="66"/>
      <c r="E1897" s="66"/>
      <c r="F1897" s="67"/>
      <c r="G1897" s="66"/>
      <c r="H1897" s="67"/>
      <c r="I1897" s="67"/>
      <c r="J1897" s="69"/>
      <c r="K1897" s="66"/>
      <c r="L1897" s="67"/>
      <c r="M1897" s="67"/>
      <c r="N1897" s="68"/>
      <c r="O1897" s="66"/>
      <c r="P1897" s="66"/>
      <c r="Q1897" s="66"/>
      <c r="R1897" s="66"/>
      <c r="S1897" s="66"/>
      <c r="T1897" s="66"/>
      <c r="U1897" s="66"/>
      <c r="V1897" s="66"/>
      <c r="W1897" s="66"/>
      <c r="X1897" s="66"/>
      <c r="Y1897" s="66"/>
      <c r="Z1897" s="66"/>
    </row>
    <row r="1898" spans="1:26">
      <c r="A1898" s="66"/>
      <c r="B1898" s="66"/>
      <c r="C1898" s="66"/>
      <c r="D1898" s="66"/>
      <c r="E1898" s="66"/>
      <c r="F1898" s="67"/>
      <c r="G1898" s="66"/>
      <c r="H1898" s="67"/>
      <c r="I1898" s="67"/>
      <c r="J1898" s="69"/>
      <c r="K1898" s="66"/>
      <c r="L1898" s="67"/>
      <c r="M1898" s="67"/>
      <c r="N1898" s="68"/>
      <c r="O1898" s="66"/>
      <c r="P1898" s="66"/>
      <c r="Q1898" s="66"/>
      <c r="R1898" s="66"/>
      <c r="S1898" s="66"/>
      <c r="T1898" s="66"/>
      <c r="U1898" s="66"/>
      <c r="V1898" s="66"/>
      <c r="W1898" s="66"/>
      <c r="X1898" s="66"/>
      <c r="Y1898" s="66"/>
      <c r="Z1898" s="66"/>
    </row>
    <row r="1899" spans="1:26">
      <c r="A1899" s="66"/>
      <c r="B1899" s="66"/>
      <c r="C1899" s="66"/>
      <c r="D1899" s="66"/>
      <c r="E1899" s="66"/>
      <c r="F1899" s="67"/>
      <c r="G1899" s="66"/>
      <c r="H1899" s="67"/>
      <c r="I1899" s="67"/>
      <c r="J1899" s="69"/>
      <c r="K1899" s="66"/>
      <c r="L1899" s="67"/>
      <c r="M1899" s="67"/>
      <c r="N1899" s="68"/>
      <c r="O1899" s="66"/>
      <c r="P1899" s="66"/>
      <c r="Q1899" s="66"/>
      <c r="R1899" s="66"/>
      <c r="S1899" s="66"/>
      <c r="T1899" s="66"/>
      <c r="U1899" s="66"/>
      <c r="V1899" s="66"/>
      <c r="W1899" s="66"/>
      <c r="X1899" s="66"/>
      <c r="Y1899" s="66"/>
      <c r="Z1899" s="66"/>
    </row>
    <row r="1900" spans="1:26">
      <c r="A1900" s="66"/>
      <c r="B1900" s="66"/>
      <c r="C1900" s="66"/>
      <c r="D1900" s="66"/>
      <c r="E1900" s="66"/>
      <c r="F1900" s="67"/>
      <c r="G1900" s="66"/>
      <c r="H1900" s="67"/>
      <c r="I1900" s="67"/>
      <c r="J1900" s="69"/>
      <c r="K1900" s="66"/>
      <c r="L1900" s="67"/>
      <c r="M1900" s="67"/>
      <c r="N1900" s="68"/>
      <c r="O1900" s="66"/>
      <c r="P1900" s="66"/>
      <c r="Q1900" s="66"/>
      <c r="R1900" s="66"/>
      <c r="S1900" s="66"/>
      <c r="T1900" s="66"/>
      <c r="U1900" s="66"/>
      <c r="V1900" s="66"/>
      <c r="W1900" s="66"/>
      <c r="X1900" s="66"/>
      <c r="Y1900" s="66"/>
      <c r="Z1900" s="66"/>
    </row>
    <row r="1901" spans="1:26">
      <c r="A1901" s="66"/>
      <c r="B1901" s="66"/>
      <c r="C1901" s="66"/>
      <c r="D1901" s="66"/>
      <c r="E1901" s="66"/>
      <c r="F1901" s="67"/>
      <c r="G1901" s="66"/>
      <c r="H1901" s="67"/>
      <c r="I1901" s="67"/>
      <c r="J1901" s="69"/>
      <c r="K1901" s="66"/>
      <c r="L1901" s="67"/>
      <c r="M1901" s="67"/>
      <c r="N1901" s="68"/>
      <c r="O1901" s="66"/>
      <c r="P1901" s="66"/>
      <c r="Q1901" s="66"/>
      <c r="R1901" s="66"/>
      <c r="S1901" s="66"/>
      <c r="T1901" s="66"/>
      <c r="U1901" s="66"/>
      <c r="V1901" s="66"/>
      <c r="W1901" s="66"/>
      <c r="X1901" s="66"/>
      <c r="Y1901" s="66"/>
      <c r="Z1901" s="66"/>
    </row>
    <row r="1902" spans="1:26">
      <c r="A1902" s="66"/>
      <c r="B1902" s="66"/>
      <c r="C1902" s="66"/>
      <c r="D1902" s="66"/>
      <c r="E1902" s="66"/>
      <c r="F1902" s="67"/>
      <c r="G1902" s="66"/>
      <c r="H1902" s="67"/>
      <c r="I1902" s="67"/>
      <c r="J1902" s="69"/>
      <c r="K1902" s="66"/>
      <c r="L1902" s="67"/>
      <c r="M1902" s="67"/>
      <c r="N1902" s="68"/>
      <c r="O1902" s="66"/>
      <c r="P1902" s="66"/>
      <c r="Q1902" s="66"/>
      <c r="R1902" s="66"/>
      <c r="S1902" s="66"/>
      <c r="T1902" s="66"/>
      <c r="U1902" s="66"/>
      <c r="V1902" s="66"/>
      <c r="W1902" s="66"/>
      <c r="X1902" s="66"/>
      <c r="Y1902" s="66"/>
      <c r="Z1902" s="66"/>
    </row>
    <row r="1903" spans="1:26">
      <c r="A1903" s="66"/>
      <c r="B1903" s="66"/>
      <c r="C1903" s="66"/>
      <c r="D1903" s="66"/>
      <c r="E1903" s="66"/>
      <c r="F1903" s="67"/>
      <c r="G1903" s="66"/>
      <c r="H1903" s="67"/>
      <c r="I1903" s="67"/>
      <c r="J1903" s="69"/>
      <c r="K1903" s="66"/>
      <c r="L1903" s="67"/>
      <c r="M1903" s="67"/>
      <c r="N1903" s="68"/>
      <c r="O1903" s="66"/>
      <c r="P1903" s="66"/>
      <c r="Q1903" s="66"/>
      <c r="R1903" s="66"/>
      <c r="S1903" s="66"/>
      <c r="T1903" s="66"/>
      <c r="U1903" s="66"/>
      <c r="V1903" s="66"/>
      <c r="W1903" s="66"/>
      <c r="X1903" s="66"/>
      <c r="Y1903" s="66"/>
      <c r="Z1903" s="66"/>
    </row>
    <row r="1904" spans="1:26">
      <c r="A1904" s="66"/>
      <c r="B1904" s="66"/>
      <c r="C1904" s="66"/>
      <c r="D1904" s="66"/>
      <c r="E1904" s="66"/>
      <c r="F1904" s="67"/>
      <c r="G1904" s="66"/>
      <c r="H1904" s="67"/>
      <c r="I1904" s="67"/>
      <c r="J1904" s="69"/>
      <c r="K1904" s="66"/>
      <c r="L1904" s="67"/>
      <c r="M1904" s="67"/>
      <c r="N1904" s="68"/>
      <c r="O1904" s="66"/>
      <c r="P1904" s="66"/>
      <c r="Q1904" s="66"/>
      <c r="R1904" s="66"/>
      <c r="S1904" s="66"/>
      <c r="T1904" s="66"/>
      <c r="U1904" s="66"/>
      <c r="V1904" s="66"/>
      <c r="W1904" s="66"/>
      <c r="X1904" s="66"/>
      <c r="Y1904" s="66"/>
      <c r="Z1904" s="66"/>
    </row>
    <row r="1905" spans="1:26">
      <c r="A1905" s="66"/>
      <c r="B1905" s="66"/>
      <c r="C1905" s="66"/>
      <c r="D1905" s="66"/>
      <c r="E1905" s="66"/>
      <c r="F1905" s="67"/>
      <c r="G1905" s="66"/>
      <c r="H1905" s="67"/>
      <c r="I1905" s="67"/>
      <c r="J1905" s="69"/>
      <c r="K1905" s="66"/>
      <c r="L1905" s="67"/>
      <c r="M1905" s="67"/>
      <c r="N1905" s="68"/>
      <c r="O1905" s="66"/>
      <c r="P1905" s="66"/>
      <c r="Q1905" s="66"/>
      <c r="R1905" s="66"/>
      <c r="S1905" s="66"/>
      <c r="T1905" s="66"/>
      <c r="U1905" s="66"/>
      <c r="V1905" s="66"/>
      <c r="W1905" s="66"/>
      <c r="X1905" s="66"/>
      <c r="Y1905" s="66"/>
      <c r="Z1905" s="66"/>
    </row>
    <row r="1906" spans="1:26">
      <c r="A1906" s="66"/>
      <c r="B1906" s="66"/>
      <c r="C1906" s="66"/>
      <c r="D1906" s="66"/>
      <c r="E1906" s="66"/>
      <c r="F1906" s="67"/>
      <c r="G1906" s="66"/>
      <c r="H1906" s="67"/>
      <c r="I1906" s="67"/>
      <c r="J1906" s="69"/>
      <c r="K1906" s="66"/>
      <c r="L1906" s="67"/>
      <c r="M1906" s="67"/>
      <c r="N1906" s="68"/>
      <c r="O1906" s="66"/>
      <c r="P1906" s="66"/>
      <c r="Q1906" s="66"/>
      <c r="R1906" s="66"/>
      <c r="S1906" s="66"/>
      <c r="T1906" s="66"/>
      <c r="U1906" s="66"/>
      <c r="V1906" s="66"/>
      <c r="W1906" s="66"/>
      <c r="X1906" s="66"/>
      <c r="Y1906" s="66"/>
      <c r="Z1906" s="66"/>
    </row>
    <row r="1907" spans="1:26">
      <c r="A1907" s="66"/>
      <c r="B1907" s="66"/>
      <c r="C1907" s="66"/>
      <c r="D1907" s="66"/>
      <c r="E1907" s="66"/>
      <c r="F1907" s="67"/>
      <c r="G1907" s="66"/>
      <c r="H1907" s="67"/>
      <c r="I1907" s="67"/>
      <c r="J1907" s="69"/>
      <c r="K1907" s="66"/>
      <c r="L1907" s="67"/>
      <c r="M1907" s="67"/>
      <c r="N1907" s="68"/>
      <c r="O1907" s="66"/>
      <c r="P1907" s="66"/>
      <c r="Q1907" s="66"/>
      <c r="R1907" s="66"/>
      <c r="S1907" s="66"/>
      <c r="T1907" s="66"/>
      <c r="U1907" s="66"/>
      <c r="V1907" s="66"/>
      <c r="W1907" s="66"/>
      <c r="X1907" s="66"/>
      <c r="Y1907" s="66"/>
      <c r="Z1907" s="66"/>
    </row>
    <row r="1908" spans="1:26">
      <c r="A1908" s="66"/>
      <c r="B1908" s="66"/>
      <c r="C1908" s="66"/>
      <c r="D1908" s="66"/>
      <c r="E1908" s="66"/>
      <c r="F1908" s="67"/>
      <c r="G1908" s="66"/>
      <c r="H1908" s="67"/>
      <c r="I1908" s="67"/>
      <c r="J1908" s="69"/>
      <c r="K1908" s="66"/>
      <c r="L1908" s="67"/>
      <c r="M1908" s="67"/>
      <c r="N1908" s="68"/>
      <c r="O1908" s="66"/>
      <c r="P1908" s="66"/>
      <c r="Q1908" s="66"/>
      <c r="R1908" s="66"/>
      <c r="S1908" s="66"/>
      <c r="T1908" s="66"/>
      <c r="U1908" s="66"/>
      <c r="V1908" s="66"/>
      <c r="W1908" s="66"/>
      <c r="X1908" s="66"/>
      <c r="Y1908" s="66"/>
      <c r="Z1908" s="66"/>
    </row>
    <row r="1909" spans="1:26">
      <c r="A1909" s="66"/>
      <c r="B1909" s="66"/>
      <c r="C1909" s="66"/>
      <c r="D1909" s="66"/>
      <c r="E1909" s="66"/>
      <c r="F1909" s="67"/>
      <c r="G1909" s="66"/>
      <c r="H1909" s="67"/>
      <c r="I1909" s="67"/>
      <c r="J1909" s="69"/>
      <c r="K1909" s="66"/>
      <c r="L1909" s="67"/>
      <c r="M1909" s="67"/>
      <c r="N1909" s="68"/>
      <c r="O1909" s="66"/>
      <c r="P1909" s="66"/>
      <c r="Q1909" s="66"/>
      <c r="R1909" s="66"/>
      <c r="S1909" s="66"/>
      <c r="T1909" s="66"/>
      <c r="U1909" s="66"/>
      <c r="V1909" s="66"/>
      <c r="W1909" s="66"/>
      <c r="X1909" s="66"/>
      <c r="Y1909" s="66"/>
      <c r="Z1909" s="66"/>
    </row>
    <row r="1910" spans="1:26">
      <c r="A1910" s="66"/>
      <c r="B1910" s="66"/>
      <c r="C1910" s="66"/>
      <c r="D1910" s="66"/>
      <c r="E1910" s="66"/>
      <c r="F1910" s="67"/>
      <c r="G1910" s="66"/>
      <c r="H1910" s="67"/>
      <c r="I1910" s="67"/>
      <c r="J1910" s="69"/>
      <c r="K1910" s="66"/>
      <c r="L1910" s="67"/>
      <c r="M1910" s="67"/>
      <c r="N1910" s="68"/>
      <c r="O1910" s="66"/>
      <c r="P1910" s="66"/>
      <c r="Q1910" s="66"/>
      <c r="R1910" s="66"/>
      <c r="S1910" s="66"/>
      <c r="T1910" s="66"/>
      <c r="U1910" s="66"/>
      <c r="V1910" s="66"/>
      <c r="W1910" s="66"/>
      <c r="X1910" s="66"/>
      <c r="Y1910" s="66"/>
      <c r="Z1910" s="66"/>
    </row>
    <row r="1911" spans="1:26">
      <c r="A1911" s="66"/>
      <c r="B1911" s="66"/>
      <c r="C1911" s="66"/>
      <c r="D1911" s="66"/>
      <c r="E1911" s="66"/>
      <c r="F1911" s="67"/>
      <c r="G1911" s="66"/>
      <c r="H1911" s="67"/>
      <c r="I1911" s="67"/>
      <c r="J1911" s="69"/>
      <c r="K1911" s="66"/>
      <c r="L1911" s="67"/>
      <c r="M1911" s="67"/>
      <c r="N1911" s="68"/>
      <c r="O1911" s="66"/>
      <c r="P1911" s="66"/>
      <c r="Q1911" s="66"/>
      <c r="R1911" s="66"/>
      <c r="S1911" s="66"/>
      <c r="T1911" s="66"/>
      <c r="U1911" s="66"/>
      <c r="V1911" s="66"/>
      <c r="W1911" s="66"/>
      <c r="X1911" s="66"/>
      <c r="Y1911" s="66"/>
      <c r="Z1911" s="66"/>
    </row>
    <row r="1912" spans="1:26">
      <c r="A1912" s="66"/>
      <c r="B1912" s="66"/>
      <c r="C1912" s="66"/>
      <c r="D1912" s="66"/>
      <c r="E1912" s="66"/>
      <c r="F1912" s="67"/>
      <c r="G1912" s="66"/>
      <c r="H1912" s="67"/>
      <c r="I1912" s="67"/>
      <c r="J1912" s="69"/>
      <c r="K1912" s="66"/>
      <c r="L1912" s="67"/>
      <c r="M1912" s="67"/>
      <c r="N1912" s="68"/>
      <c r="O1912" s="66"/>
      <c r="P1912" s="66"/>
      <c r="Q1912" s="66"/>
      <c r="R1912" s="66"/>
      <c r="S1912" s="66"/>
      <c r="T1912" s="66"/>
      <c r="U1912" s="66"/>
      <c r="V1912" s="66"/>
      <c r="W1912" s="66"/>
      <c r="X1912" s="66"/>
      <c r="Y1912" s="66"/>
      <c r="Z1912" s="66"/>
    </row>
    <row r="1913" spans="1:26">
      <c r="A1913" s="66"/>
      <c r="B1913" s="66"/>
      <c r="C1913" s="66"/>
      <c r="D1913" s="66"/>
      <c r="E1913" s="66"/>
      <c r="F1913" s="67"/>
      <c r="G1913" s="66"/>
      <c r="H1913" s="67"/>
      <c r="I1913" s="67"/>
      <c r="J1913" s="69"/>
      <c r="K1913" s="66"/>
      <c r="L1913" s="67"/>
      <c r="M1913" s="67"/>
      <c r="N1913" s="68"/>
      <c r="O1913" s="66"/>
      <c r="P1913" s="66"/>
      <c r="Q1913" s="66"/>
      <c r="R1913" s="66"/>
      <c r="S1913" s="66"/>
      <c r="T1913" s="66"/>
      <c r="U1913" s="66"/>
      <c r="V1913" s="66"/>
      <c r="W1913" s="66"/>
      <c r="X1913" s="66"/>
      <c r="Y1913" s="66"/>
      <c r="Z1913" s="66"/>
    </row>
    <row r="1914" spans="1:26">
      <c r="A1914" s="66"/>
      <c r="B1914" s="66"/>
      <c r="C1914" s="66"/>
      <c r="D1914" s="66"/>
      <c r="E1914" s="66"/>
      <c r="F1914" s="67"/>
      <c r="G1914" s="66"/>
      <c r="H1914" s="67"/>
      <c r="I1914" s="67"/>
      <c r="J1914" s="69"/>
      <c r="K1914" s="66"/>
      <c r="L1914" s="67"/>
      <c r="M1914" s="67"/>
      <c r="N1914" s="68"/>
      <c r="O1914" s="66"/>
      <c r="P1914" s="66"/>
      <c r="Q1914" s="66"/>
      <c r="R1914" s="66"/>
      <c r="S1914" s="66"/>
      <c r="T1914" s="66"/>
      <c r="U1914" s="66"/>
      <c r="V1914" s="66"/>
      <c r="W1914" s="66"/>
      <c r="X1914" s="66"/>
      <c r="Y1914" s="66"/>
      <c r="Z1914" s="66"/>
    </row>
    <row r="1915" spans="1:26">
      <c r="A1915" s="66"/>
      <c r="B1915" s="66"/>
      <c r="C1915" s="66"/>
      <c r="D1915" s="66"/>
      <c r="E1915" s="66"/>
      <c r="F1915" s="67"/>
      <c r="G1915" s="66"/>
      <c r="H1915" s="67"/>
      <c r="I1915" s="67"/>
      <c r="J1915" s="69"/>
      <c r="K1915" s="66"/>
      <c r="L1915" s="67"/>
      <c r="M1915" s="67"/>
      <c r="N1915" s="68"/>
      <c r="O1915" s="66"/>
      <c r="P1915" s="66"/>
      <c r="Q1915" s="66"/>
      <c r="R1915" s="66"/>
      <c r="S1915" s="66"/>
      <c r="T1915" s="66"/>
      <c r="U1915" s="66"/>
      <c r="V1915" s="66"/>
      <c r="W1915" s="66"/>
      <c r="X1915" s="66"/>
      <c r="Y1915" s="66"/>
      <c r="Z1915" s="66"/>
    </row>
    <row r="1916" spans="1:26">
      <c r="A1916" s="66"/>
      <c r="B1916" s="66"/>
      <c r="C1916" s="66"/>
      <c r="D1916" s="66"/>
      <c r="E1916" s="66"/>
      <c r="F1916" s="67"/>
      <c r="G1916" s="66"/>
      <c r="H1916" s="67"/>
      <c r="I1916" s="67"/>
      <c r="J1916" s="69"/>
      <c r="K1916" s="66"/>
      <c r="L1916" s="67"/>
      <c r="M1916" s="67"/>
      <c r="N1916" s="68"/>
      <c r="O1916" s="66"/>
      <c r="P1916" s="66"/>
      <c r="Q1916" s="66"/>
      <c r="R1916" s="66"/>
      <c r="S1916" s="66"/>
      <c r="T1916" s="66"/>
      <c r="U1916" s="66"/>
      <c r="V1916" s="66"/>
      <c r="W1916" s="66"/>
      <c r="X1916" s="66"/>
      <c r="Y1916" s="66"/>
      <c r="Z1916" s="66"/>
    </row>
    <row r="1917" spans="1:26">
      <c r="A1917" s="66"/>
      <c r="B1917" s="66"/>
      <c r="C1917" s="66"/>
      <c r="D1917" s="66"/>
      <c r="E1917" s="66"/>
      <c r="F1917" s="67"/>
      <c r="G1917" s="66"/>
      <c r="H1917" s="67"/>
      <c r="I1917" s="67"/>
      <c r="J1917" s="69"/>
      <c r="K1917" s="66"/>
      <c r="L1917" s="67"/>
      <c r="M1917" s="67"/>
      <c r="N1917" s="68"/>
      <c r="O1917" s="66"/>
      <c r="P1917" s="66"/>
      <c r="Q1917" s="66"/>
      <c r="R1917" s="66"/>
      <c r="S1917" s="66"/>
      <c r="T1917" s="66"/>
      <c r="U1917" s="66"/>
      <c r="V1917" s="66"/>
      <c r="W1917" s="66"/>
      <c r="X1917" s="66"/>
      <c r="Y1917" s="66"/>
      <c r="Z1917" s="66"/>
    </row>
    <row r="1918" spans="1:26">
      <c r="A1918" s="66"/>
      <c r="B1918" s="66"/>
      <c r="C1918" s="66"/>
      <c r="D1918" s="66"/>
      <c r="E1918" s="66"/>
      <c r="F1918" s="67"/>
      <c r="G1918" s="66"/>
      <c r="H1918" s="67"/>
      <c r="I1918" s="67"/>
      <c r="J1918" s="69"/>
      <c r="K1918" s="66"/>
      <c r="L1918" s="67"/>
      <c r="M1918" s="67"/>
      <c r="N1918" s="68"/>
      <c r="O1918" s="66"/>
      <c r="P1918" s="66"/>
      <c r="Q1918" s="66"/>
      <c r="R1918" s="66"/>
      <c r="S1918" s="66"/>
      <c r="T1918" s="66"/>
      <c r="U1918" s="66"/>
      <c r="V1918" s="66"/>
      <c r="W1918" s="66"/>
      <c r="X1918" s="66"/>
      <c r="Y1918" s="66"/>
      <c r="Z1918" s="66"/>
    </row>
    <row r="1919" spans="1:26">
      <c r="A1919" s="66"/>
      <c r="B1919" s="66"/>
      <c r="C1919" s="66"/>
      <c r="D1919" s="66"/>
      <c r="E1919" s="66"/>
      <c r="F1919" s="67"/>
      <c r="G1919" s="66"/>
      <c r="H1919" s="67"/>
      <c r="I1919" s="67"/>
      <c r="J1919" s="69"/>
      <c r="K1919" s="66"/>
      <c r="L1919" s="67"/>
      <c r="M1919" s="67"/>
      <c r="N1919" s="68"/>
      <c r="O1919" s="66"/>
      <c r="P1919" s="66"/>
      <c r="Q1919" s="66"/>
      <c r="R1919" s="66"/>
      <c r="S1919" s="66"/>
      <c r="T1919" s="66"/>
      <c r="U1919" s="66"/>
      <c r="V1919" s="66"/>
      <c r="W1919" s="66"/>
      <c r="X1919" s="66"/>
      <c r="Y1919" s="66"/>
      <c r="Z1919" s="66"/>
    </row>
    <row r="1920" spans="1:26">
      <c r="A1920" s="66"/>
      <c r="B1920" s="66"/>
      <c r="C1920" s="66"/>
      <c r="D1920" s="66"/>
      <c r="E1920" s="66"/>
      <c r="F1920" s="67"/>
      <c r="G1920" s="66"/>
      <c r="H1920" s="67"/>
      <c r="I1920" s="67"/>
      <c r="J1920" s="69"/>
      <c r="K1920" s="66"/>
      <c r="L1920" s="67"/>
      <c r="M1920" s="67"/>
      <c r="N1920" s="68"/>
      <c r="O1920" s="66"/>
      <c r="P1920" s="66"/>
      <c r="Q1920" s="66"/>
      <c r="R1920" s="66"/>
      <c r="S1920" s="66"/>
      <c r="T1920" s="66"/>
      <c r="U1920" s="66"/>
      <c r="V1920" s="66"/>
      <c r="W1920" s="66"/>
      <c r="X1920" s="66"/>
      <c r="Y1920" s="66"/>
      <c r="Z1920" s="66"/>
    </row>
    <row r="1921" spans="1:26">
      <c r="A1921" s="66"/>
      <c r="B1921" s="66"/>
      <c r="C1921" s="66"/>
      <c r="D1921" s="66"/>
      <c r="E1921" s="66"/>
      <c r="F1921" s="67"/>
      <c r="G1921" s="66"/>
      <c r="H1921" s="67"/>
      <c r="I1921" s="67"/>
      <c r="J1921" s="69"/>
      <c r="K1921" s="66"/>
      <c r="L1921" s="67"/>
      <c r="M1921" s="67"/>
      <c r="N1921" s="68"/>
      <c r="O1921" s="66"/>
      <c r="P1921" s="66"/>
      <c r="Q1921" s="66"/>
      <c r="R1921" s="66"/>
      <c r="S1921" s="66"/>
      <c r="T1921" s="66"/>
      <c r="U1921" s="66"/>
      <c r="V1921" s="66"/>
      <c r="W1921" s="66"/>
      <c r="X1921" s="66"/>
      <c r="Y1921" s="66"/>
      <c r="Z1921" s="66"/>
    </row>
    <row r="1922" spans="1:26">
      <c r="A1922" s="66"/>
      <c r="B1922" s="66"/>
      <c r="C1922" s="66"/>
      <c r="D1922" s="66"/>
      <c r="E1922" s="66"/>
      <c r="F1922" s="67"/>
      <c r="G1922" s="66"/>
      <c r="H1922" s="67"/>
      <c r="I1922" s="67"/>
      <c r="J1922" s="69"/>
      <c r="K1922" s="66"/>
      <c r="L1922" s="67"/>
      <c r="M1922" s="67"/>
      <c r="N1922" s="68"/>
      <c r="O1922" s="66"/>
      <c r="P1922" s="66"/>
      <c r="Q1922" s="66"/>
      <c r="R1922" s="66"/>
      <c r="S1922" s="66"/>
      <c r="T1922" s="66"/>
      <c r="U1922" s="66"/>
      <c r="V1922" s="66"/>
      <c r="W1922" s="66"/>
      <c r="X1922" s="66"/>
      <c r="Y1922" s="66"/>
      <c r="Z1922" s="66"/>
    </row>
    <row r="1923" spans="1:26">
      <c r="A1923" s="66"/>
      <c r="B1923" s="66"/>
      <c r="C1923" s="66"/>
      <c r="D1923" s="66"/>
      <c r="E1923" s="66"/>
      <c r="F1923" s="67"/>
      <c r="G1923" s="66"/>
      <c r="H1923" s="67"/>
      <c r="I1923" s="67"/>
      <c r="J1923" s="69"/>
      <c r="K1923" s="66"/>
      <c r="L1923" s="67"/>
      <c r="M1923" s="67"/>
      <c r="N1923" s="68"/>
      <c r="O1923" s="66"/>
      <c r="P1923" s="66"/>
      <c r="Q1923" s="66"/>
      <c r="R1923" s="66"/>
      <c r="S1923" s="66"/>
      <c r="T1923" s="66"/>
      <c r="U1923" s="66"/>
      <c r="V1923" s="66"/>
      <c r="W1923" s="66"/>
      <c r="X1923" s="66"/>
      <c r="Y1923" s="66"/>
      <c r="Z1923" s="66"/>
    </row>
    <row r="1924" spans="1:26">
      <c r="A1924" s="66"/>
      <c r="B1924" s="66"/>
      <c r="C1924" s="66"/>
      <c r="D1924" s="66"/>
      <c r="E1924" s="66"/>
      <c r="F1924" s="67"/>
      <c r="G1924" s="66"/>
      <c r="H1924" s="67"/>
      <c r="I1924" s="67"/>
      <c r="J1924" s="69"/>
      <c r="K1924" s="66"/>
      <c r="L1924" s="67"/>
      <c r="M1924" s="67"/>
      <c r="N1924" s="68"/>
      <c r="O1924" s="66"/>
      <c r="P1924" s="66"/>
      <c r="Q1924" s="66"/>
      <c r="R1924" s="66"/>
      <c r="S1924" s="66"/>
      <c r="T1924" s="66"/>
      <c r="U1924" s="66"/>
      <c r="V1924" s="66"/>
      <c r="W1924" s="66"/>
      <c r="X1924" s="66"/>
      <c r="Y1924" s="66"/>
      <c r="Z1924" s="66"/>
    </row>
    <row r="1925" spans="1:26">
      <c r="A1925" s="66"/>
      <c r="B1925" s="66"/>
      <c r="C1925" s="66"/>
      <c r="D1925" s="66"/>
      <c r="E1925" s="66"/>
      <c r="F1925" s="67"/>
      <c r="G1925" s="66"/>
      <c r="H1925" s="67"/>
      <c r="I1925" s="67"/>
      <c r="J1925" s="69"/>
      <c r="K1925" s="66"/>
      <c r="L1925" s="67"/>
      <c r="M1925" s="67"/>
      <c r="N1925" s="68"/>
      <c r="O1925" s="66"/>
      <c r="P1925" s="66"/>
      <c r="Q1925" s="66"/>
      <c r="R1925" s="66"/>
      <c r="S1925" s="66"/>
      <c r="T1925" s="66"/>
      <c r="U1925" s="66"/>
      <c r="V1925" s="66"/>
      <c r="W1925" s="66"/>
      <c r="X1925" s="66"/>
      <c r="Y1925" s="66"/>
      <c r="Z1925" s="66"/>
    </row>
    <row r="1926" spans="1:26">
      <c r="A1926" s="66"/>
      <c r="B1926" s="66"/>
      <c r="C1926" s="66"/>
      <c r="D1926" s="66"/>
      <c r="E1926" s="66"/>
      <c r="F1926" s="67"/>
      <c r="G1926" s="66"/>
      <c r="H1926" s="67"/>
      <c r="I1926" s="67"/>
      <c r="J1926" s="69"/>
      <c r="K1926" s="66"/>
      <c r="L1926" s="67"/>
      <c r="M1926" s="67"/>
      <c r="N1926" s="68"/>
      <c r="O1926" s="66"/>
      <c r="P1926" s="66"/>
      <c r="Q1926" s="66"/>
      <c r="R1926" s="66"/>
      <c r="S1926" s="66"/>
      <c r="T1926" s="66"/>
      <c r="U1926" s="66"/>
      <c r="V1926" s="66"/>
      <c r="W1926" s="66"/>
      <c r="X1926" s="66"/>
      <c r="Y1926" s="66"/>
      <c r="Z1926" s="66"/>
    </row>
    <row r="1927" spans="1:26">
      <c r="A1927" s="66"/>
      <c r="B1927" s="66"/>
      <c r="C1927" s="66"/>
      <c r="D1927" s="66"/>
      <c r="E1927" s="66"/>
      <c r="F1927" s="67"/>
      <c r="G1927" s="66"/>
      <c r="H1927" s="67"/>
      <c r="I1927" s="67"/>
      <c r="J1927" s="69"/>
      <c r="K1927" s="66"/>
      <c r="L1927" s="67"/>
      <c r="M1927" s="67"/>
      <c r="N1927" s="68"/>
      <c r="O1927" s="66"/>
      <c r="P1927" s="66"/>
      <c r="Q1927" s="66"/>
      <c r="R1927" s="66"/>
      <c r="S1927" s="66"/>
      <c r="T1927" s="66"/>
      <c r="U1927" s="66"/>
      <c r="V1927" s="66"/>
      <c r="W1927" s="66"/>
      <c r="X1927" s="66"/>
      <c r="Y1927" s="66"/>
      <c r="Z1927" s="66"/>
    </row>
    <row r="1928" spans="1:26">
      <c r="A1928" s="66"/>
      <c r="B1928" s="66"/>
      <c r="C1928" s="66"/>
      <c r="D1928" s="66"/>
      <c r="E1928" s="66"/>
      <c r="F1928" s="67"/>
      <c r="G1928" s="66"/>
      <c r="H1928" s="67"/>
      <c r="I1928" s="67"/>
      <c r="J1928" s="69"/>
      <c r="K1928" s="66"/>
      <c r="L1928" s="67"/>
      <c r="M1928" s="67"/>
      <c r="N1928" s="68"/>
      <c r="O1928" s="66"/>
      <c r="P1928" s="66"/>
      <c r="Q1928" s="66"/>
      <c r="R1928" s="66"/>
      <c r="S1928" s="66"/>
      <c r="T1928" s="66"/>
      <c r="U1928" s="66"/>
      <c r="V1928" s="66"/>
      <c r="W1928" s="66"/>
      <c r="X1928" s="66"/>
      <c r="Y1928" s="66"/>
      <c r="Z1928" s="66"/>
    </row>
    <row r="1929" spans="1:26">
      <c r="A1929" s="66"/>
      <c r="B1929" s="66"/>
      <c r="C1929" s="66"/>
      <c r="D1929" s="66"/>
      <c r="E1929" s="66"/>
      <c r="F1929" s="67"/>
      <c r="G1929" s="66"/>
      <c r="H1929" s="67"/>
      <c r="I1929" s="67"/>
      <c r="J1929" s="69"/>
      <c r="K1929" s="66"/>
      <c r="L1929" s="67"/>
      <c r="M1929" s="67"/>
      <c r="N1929" s="68"/>
      <c r="O1929" s="66"/>
      <c r="P1929" s="66"/>
      <c r="Q1929" s="66"/>
      <c r="R1929" s="66"/>
      <c r="S1929" s="66"/>
      <c r="T1929" s="66"/>
      <c r="U1929" s="66"/>
      <c r="V1929" s="66"/>
      <c r="W1929" s="66"/>
      <c r="X1929" s="66"/>
      <c r="Y1929" s="66"/>
      <c r="Z1929" s="66"/>
    </row>
    <row r="1930" spans="1:26">
      <c r="A1930" s="66"/>
      <c r="B1930" s="66"/>
      <c r="C1930" s="66"/>
      <c r="D1930" s="66"/>
      <c r="E1930" s="66"/>
      <c r="F1930" s="67"/>
      <c r="G1930" s="66"/>
      <c r="H1930" s="67"/>
      <c r="I1930" s="67"/>
      <c r="J1930" s="69"/>
      <c r="K1930" s="66"/>
      <c r="L1930" s="67"/>
      <c r="M1930" s="67"/>
      <c r="N1930" s="68"/>
      <c r="O1930" s="66"/>
      <c r="P1930" s="66"/>
      <c r="Q1930" s="66"/>
      <c r="R1930" s="66"/>
      <c r="S1930" s="66"/>
      <c r="T1930" s="66"/>
      <c r="U1930" s="66"/>
      <c r="V1930" s="66"/>
      <c r="W1930" s="66"/>
      <c r="X1930" s="66"/>
      <c r="Y1930" s="66"/>
      <c r="Z1930" s="66"/>
    </row>
    <row r="1931" spans="1:26">
      <c r="A1931" s="66"/>
      <c r="B1931" s="66"/>
      <c r="C1931" s="66"/>
      <c r="D1931" s="66"/>
      <c r="E1931" s="66"/>
      <c r="F1931" s="67"/>
      <c r="G1931" s="66"/>
      <c r="H1931" s="67"/>
      <c r="I1931" s="67"/>
      <c r="J1931" s="69"/>
      <c r="K1931" s="66"/>
      <c r="L1931" s="67"/>
      <c r="M1931" s="67"/>
      <c r="N1931" s="68"/>
      <c r="O1931" s="66"/>
      <c r="P1931" s="66"/>
      <c r="Q1931" s="66"/>
      <c r="R1931" s="66"/>
      <c r="S1931" s="66"/>
      <c r="T1931" s="66"/>
      <c r="U1931" s="66"/>
      <c r="V1931" s="66"/>
      <c r="W1931" s="66"/>
      <c r="X1931" s="66"/>
      <c r="Y1931" s="66"/>
      <c r="Z1931" s="66"/>
    </row>
    <row r="1932" spans="1:26">
      <c r="A1932" s="66"/>
      <c r="B1932" s="66"/>
      <c r="C1932" s="66"/>
      <c r="D1932" s="66"/>
      <c r="E1932" s="66"/>
      <c r="F1932" s="67"/>
      <c r="G1932" s="66"/>
      <c r="H1932" s="67"/>
      <c r="I1932" s="67"/>
      <c r="J1932" s="69"/>
      <c r="K1932" s="66"/>
      <c r="L1932" s="67"/>
      <c r="M1932" s="67"/>
      <c r="N1932" s="68"/>
      <c r="O1932" s="66"/>
      <c r="P1932" s="66"/>
      <c r="Q1932" s="66"/>
      <c r="R1932" s="66"/>
      <c r="S1932" s="66"/>
      <c r="T1932" s="66"/>
      <c r="U1932" s="66"/>
      <c r="V1932" s="66"/>
      <c r="W1932" s="66"/>
      <c r="X1932" s="66"/>
      <c r="Y1932" s="66"/>
      <c r="Z1932" s="66"/>
    </row>
    <row r="1933" spans="1:26">
      <c r="A1933" s="66"/>
      <c r="B1933" s="66"/>
      <c r="C1933" s="66"/>
      <c r="D1933" s="66"/>
      <c r="E1933" s="66"/>
      <c r="F1933" s="67"/>
      <c r="G1933" s="66"/>
      <c r="H1933" s="67"/>
      <c r="I1933" s="67"/>
      <c r="J1933" s="69"/>
      <c r="K1933" s="66"/>
      <c r="L1933" s="67"/>
      <c r="M1933" s="67"/>
      <c r="N1933" s="68"/>
      <c r="O1933" s="66"/>
      <c r="P1933" s="66"/>
      <c r="Q1933" s="66"/>
      <c r="R1933" s="66"/>
      <c r="S1933" s="66"/>
      <c r="T1933" s="66"/>
      <c r="U1933" s="66"/>
      <c r="V1933" s="66"/>
      <c r="W1933" s="66"/>
      <c r="X1933" s="66"/>
      <c r="Y1933" s="66"/>
      <c r="Z1933" s="66"/>
    </row>
    <row r="1934" spans="1:26">
      <c r="A1934" s="66"/>
      <c r="B1934" s="66"/>
      <c r="C1934" s="66"/>
      <c r="D1934" s="66"/>
      <c r="E1934" s="66"/>
      <c r="F1934" s="67"/>
      <c r="G1934" s="66"/>
      <c r="H1934" s="67"/>
      <c r="I1934" s="67"/>
      <c r="J1934" s="69"/>
      <c r="K1934" s="66"/>
      <c r="L1934" s="67"/>
      <c r="M1934" s="67"/>
      <c r="N1934" s="68"/>
      <c r="O1934" s="66"/>
      <c r="P1934" s="66"/>
      <c r="Q1934" s="66"/>
      <c r="R1934" s="66"/>
      <c r="S1934" s="66"/>
      <c r="T1934" s="66"/>
      <c r="U1934" s="66"/>
      <c r="V1934" s="66"/>
      <c r="W1934" s="66"/>
      <c r="X1934" s="66"/>
      <c r="Y1934" s="66"/>
      <c r="Z1934" s="66"/>
    </row>
    <row r="1935" spans="1:26">
      <c r="A1935" s="66"/>
      <c r="B1935" s="66"/>
      <c r="C1935" s="66"/>
      <c r="D1935" s="66"/>
      <c r="E1935" s="66"/>
      <c r="F1935" s="67"/>
      <c r="G1935" s="66"/>
      <c r="H1935" s="67"/>
      <c r="I1935" s="67"/>
      <c r="J1935" s="69"/>
      <c r="K1935" s="66"/>
      <c r="L1935" s="67"/>
      <c r="M1935" s="67"/>
      <c r="N1935" s="68"/>
      <c r="O1935" s="66"/>
      <c r="P1935" s="66"/>
      <c r="Q1935" s="66"/>
      <c r="R1935" s="66"/>
      <c r="S1935" s="66"/>
      <c r="T1935" s="66"/>
      <c r="U1935" s="66"/>
      <c r="V1935" s="66"/>
      <c r="W1935" s="66"/>
      <c r="X1935" s="66"/>
      <c r="Y1935" s="66"/>
      <c r="Z1935" s="66"/>
    </row>
    <row r="1936" spans="1:26">
      <c r="A1936" s="66"/>
      <c r="B1936" s="66"/>
      <c r="C1936" s="66"/>
      <c r="D1936" s="66"/>
      <c r="E1936" s="66"/>
      <c r="F1936" s="67"/>
      <c r="G1936" s="66"/>
      <c r="H1936" s="67"/>
      <c r="I1936" s="67"/>
      <c r="J1936" s="69"/>
      <c r="K1936" s="66"/>
      <c r="L1936" s="67"/>
      <c r="M1936" s="67"/>
      <c r="N1936" s="68"/>
      <c r="O1936" s="66"/>
      <c r="P1936" s="66"/>
      <c r="Q1936" s="66"/>
      <c r="R1936" s="66"/>
      <c r="S1936" s="66"/>
      <c r="T1936" s="66"/>
      <c r="U1936" s="66"/>
      <c r="V1936" s="66"/>
      <c r="W1936" s="66"/>
      <c r="X1936" s="66"/>
      <c r="Y1936" s="66"/>
      <c r="Z1936" s="66"/>
    </row>
    <row r="1937" spans="1:26">
      <c r="A1937" s="66"/>
      <c r="B1937" s="66"/>
      <c r="C1937" s="66"/>
      <c r="D1937" s="66"/>
      <c r="E1937" s="66"/>
      <c r="F1937" s="67"/>
      <c r="G1937" s="66"/>
      <c r="H1937" s="67"/>
      <c r="I1937" s="67"/>
      <c r="J1937" s="69"/>
      <c r="K1937" s="66"/>
      <c r="L1937" s="67"/>
      <c r="M1937" s="67"/>
      <c r="N1937" s="68"/>
      <c r="O1937" s="66"/>
      <c r="P1937" s="66"/>
      <c r="Q1937" s="66"/>
      <c r="R1937" s="66"/>
      <c r="S1937" s="66"/>
      <c r="T1937" s="66"/>
      <c r="U1937" s="66"/>
      <c r="V1937" s="66"/>
      <c r="W1937" s="66"/>
      <c r="X1937" s="66"/>
      <c r="Y1937" s="66"/>
      <c r="Z1937" s="66"/>
    </row>
    <row r="1938" spans="1:26">
      <c r="A1938" s="66"/>
      <c r="B1938" s="66"/>
      <c r="C1938" s="66"/>
      <c r="D1938" s="66"/>
      <c r="E1938" s="66"/>
      <c r="F1938" s="67"/>
      <c r="G1938" s="66"/>
      <c r="H1938" s="67"/>
      <c r="I1938" s="67"/>
      <c r="J1938" s="69"/>
      <c r="K1938" s="66"/>
      <c r="L1938" s="67"/>
      <c r="M1938" s="67"/>
      <c r="N1938" s="68"/>
      <c r="O1938" s="66"/>
      <c r="P1938" s="66"/>
      <c r="Q1938" s="66"/>
      <c r="R1938" s="66"/>
      <c r="S1938" s="66"/>
      <c r="T1938" s="66"/>
      <c r="U1938" s="66"/>
      <c r="V1938" s="66"/>
      <c r="W1938" s="66"/>
      <c r="X1938" s="66"/>
      <c r="Y1938" s="66"/>
      <c r="Z1938" s="66"/>
    </row>
    <row r="1939" spans="1:26">
      <c r="A1939" s="66"/>
      <c r="B1939" s="66"/>
      <c r="C1939" s="66"/>
      <c r="D1939" s="66"/>
      <c r="E1939" s="66"/>
      <c r="F1939" s="67"/>
      <c r="G1939" s="66"/>
      <c r="H1939" s="67"/>
      <c r="I1939" s="67"/>
      <c r="J1939" s="69"/>
      <c r="K1939" s="66"/>
      <c r="L1939" s="67"/>
      <c r="M1939" s="67"/>
      <c r="N1939" s="68"/>
      <c r="O1939" s="66"/>
      <c r="P1939" s="66"/>
      <c r="Q1939" s="66"/>
      <c r="R1939" s="66"/>
      <c r="S1939" s="66"/>
      <c r="T1939" s="66"/>
      <c r="U1939" s="66"/>
      <c r="V1939" s="66"/>
      <c r="W1939" s="66"/>
      <c r="X1939" s="66"/>
      <c r="Y1939" s="66"/>
      <c r="Z1939" s="66"/>
    </row>
    <row r="1940" spans="1:26">
      <c r="A1940" s="66"/>
      <c r="B1940" s="66"/>
      <c r="C1940" s="66"/>
      <c r="D1940" s="66"/>
      <c r="E1940" s="66"/>
      <c r="F1940" s="67"/>
      <c r="G1940" s="66"/>
      <c r="H1940" s="67"/>
      <c r="I1940" s="67"/>
      <c r="J1940" s="69"/>
      <c r="K1940" s="66"/>
      <c r="L1940" s="67"/>
      <c r="M1940" s="67"/>
      <c r="N1940" s="68"/>
      <c r="O1940" s="66"/>
      <c r="P1940" s="66"/>
      <c r="Q1940" s="66"/>
      <c r="R1940" s="66"/>
      <c r="S1940" s="66"/>
      <c r="T1940" s="66"/>
      <c r="U1940" s="66"/>
      <c r="V1940" s="66"/>
      <c r="W1940" s="66"/>
      <c r="X1940" s="66"/>
      <c r="Y1940" s="66"/>
      <c r="Z1940" s="66"/>
    </row>
    <row r="1941" spans="1:26">
      <c r="A1941" s="66"/>
      <c r="B1941" s="66"/>
      <c r="C1941" s="66"/>
      <c r="D1941" s="66"/>
      <c r="E1941" s="66"/>
      <c r="F1941" s="67"/>
      <c r="G1941" s="66"/>
      <c r="H1941" s="67"/>
      <c r="I1941" s="67"/>
      <c r="J1941" s="69"/>
      <c r="K1941" s="66"/>
      <c r="L1941" s="67"/>
      <c r="M1941" s="67"/>
      <c r="N1941" s="68"/>
      <c r="O1941" s="66"/>
      <c r="P1941" s="66"/>
      <c r="Q1941" s="66"/>
      <c r="R1941" s="66"/>
      <c r="S1941" s="66"/>
      <c r="T1941" s="66"/>
      <c r="U1941" s="66"/>
      <c r="V1941" s="66"/>
      <c r="W1941" s="66"/>
      <c r="X1941" s="66"/>
      <c r="Y1941" s="66"/>
      <c r="Z1941" s="66"/>
    </row>
    <row r="1942" spans="1:26">
      <c r="A1942" s="66"/>
      <c r="B1942" s="66"/>
      <c r="C1942" s="66"/>
      <c r="D1942" s="66"/>
      <c r="E1942" s="66"/>
      <c r="F1942" s="67"/>
      <c r="G1942" s="66"/>
      <c r="H1942" s="67"/>
      <c r="I1942" s="67"/>
      <c r="J1942" s="69"/>
      <c r="K1942" s="66"/>
      <c r="L1942" s="67"/>
      <c r="M1942" s="67"/>
      <c r="N1942" s="68"/>
      <c r="O1942" s="66"/>
      <c r="P1942" s="66"/>
      <c r="Q1942" s="66"/>
      <c r="R1942" s="66"/>
      <c r="S1942" s="66"/>
      <c r="T1942" s="66"/>
      <c r="U1942" s="66"/>
      <c r="V1942" s="66"/>
      <c r="W1942" s="66"/>
      <c r="X1942" s="66"/>
      <c r="Y1942" s="66"/>
      <c r="Z1942" s="66"/>
    </row>
    <row r="1943" spans="1:26">
      <c r="A1943" s="66"/>
      <c r="B1943" s="66"/>
      <c r="C1943" s="66"/>
      <c r="D1943" s="66"/>
      <c r="E1943" s="66"/>
      <c r="F1943" s="67"/>
      <c r="G1943" s="66"/>
      <c r="H1943" s="67"/>
      <c r="I1943" s="67"/>
      <c r="J1943" s="69"/>
      <c r="K1943" s="66"/>
      <c r="L1943" s="67"/>
      <c r="M1943" s="67"/>
      <c r="N1943" s="68"/>
      <c r="O1943" s="66"/>
      <c r="P1943" s="66"/>
      <c r="Q1943" s="66"/>
      <c r="R1943" s="66"/>
      <c r="S1943" s="66"/>
      <c r="T1943" s="66"/>
      <c r="U1943" s="66"/>
      <c r="V1943" s="66"/>
      <c r="W1943" s="66"/>
      <c r="X1943" s="66"/>
      <c r="Y1943" s="66"/>
      <c r="Z1943" s="66"/>
    </row>
    <row r="1944" spans="1:26">
      <c r="A1944" s="66"/>
      <c r="B1944" s="66"/>
      <c r="C1944" s="66"/>
      <c r="D1944" s="66"/>
      <c r="E1944" s="66"/>
      <c r="F1944" s="67"/>
      <c r="G1944" s="66"/>
      <c r="H1944" s="67"/>
      <c r="I1944" s="67"/>
      <c r="J1944" s="69"/>
      <c r="K1944" s="66"/>
      <c r="L1944" s="67"/>
      <c r="M1944" s="67"/>
      <c r="N1944" s="68"/>
      <c r="O1944" s="66"/>
      <c r="P1944" s="66"/>
      <c r="Q1944" s="66"/>
      <c r="R1944" s="66"/>
      <c r="S1944" s="66"/>
      <c r="T1944" s="66"/>
      <c r="U1944" s="66"/>
      <c r="V1944" s="66"/>
      <c r="W1944" s="66"/>
      <c r="X1944" s="66"/>
      <c r="Y1944" s="66"/>
      <c r="Z1944" s="66"/>
    </row>
    <row r="1945" spans="1:26">
      <c r="A1945" s="66"/>
      <c r="B1945" s="66"/>
      <c r="C1945" s="66"/>
      <c r="D1945" s="66"/>
      <c r="E1945" s="66"/>
      <c r="F1945" s="67"/>
      <c r="G1945" s="66"/>
      <c r="H1945" s="67"/>
      <c r="I1945" s="67"/>
      <c r="J1945" s="69"/>
      <c r="K1945" s="66"/>
      <c r="L1945" s="67"/>
      <c r="M1945" s="67"/>
      <c r="N1945" s="68"/>
      <c r="O1945" s="66"/>
      <c r="P1945" s="66"/>
      <c r="Q1945" s="66"/>
      <c r="R1945" s="66"/>
      <c r="S1945" s="66"/>
      <c r="T1945" s="66"/>
      <c r="U1945" s="66"/>
      <c r="V1945" s="66"/>
      <c r="W1945" s="66"/>
      <c r="X1945" s="66"/>
      <c r="Y1945" s="66"/>
      <c r="Z1945" s="66"/>
    </row>
    <row r="1946" spans="1:26">
      <c r="A1946" s="66"/>
      <c r="B1946" s="66"/>
      <c r="C1946" s="66"/>
      <c r="D1946" s="66"/>
      <c r="E1946" s="66"/>
      <c r="F1946" s="67"/>
      <c r="G1946" s="66"/>
      <c r="H1946" s="67"/>
      <c r="I1946" s="67"/>
      <c r="J1946" s="69"/>
      <c r="K1946" s="66"/>
      <c r="L1946" s="67"/>
      <c r="M1946" s="67"/>
      <c r="N1946" s="68"/>
      <c r="O1946" s="66"/>
      <c r="P1946" s="66"/>
      <c r="Q1946" s="66"/>
      <c r="R1946" s="66"/>
      <c r="S1946" s="66"/>
      <c r="T1946" s="66"/>
      <c r="U1946" s="66"/>
      <c r="V1946" s="66"/>
      <c r="W1946" s="66"/>
      <c r="X1946" s="66"/>
      <c r="Y1946" s="66"/>
      <c r="Z1946" s="66"/>
    </row>
    <row r="1947" spans="1:26">
      <c r="A1947" s="66"/>
      <c r="B1947" s="66"/>
      <c r="C1947" s="66"/>
      <c r="D1947" s="66"/>
      <c r="E1947" s="66"/>
      <c r="F1947" s="67"/>
      <c r="G1947" s="66"/>
      <c r="H1947" s="67"/>
      <c r="I1947" s="67"/>
      <c r="J1947" s="69"/>
      <c r="K1947" s="66"/>
      <c r="L1947" s="67"/>
      <c r="M1947" s="67"/>
      <c r="N1947" s="68"/>
      <c r="O1947" s="66"/>
      <c r="P1947" s="66"/>
      <c r="Q1947" s="66"/>
      <c r="R1947" s="66"/>
      <c r="S1947" s="66"/>
      <c r="T1947" s="66"/>
      <c r="U1947" s="66"/>
      <c r="V1947" s="66"/>
      <c r="W1947" s="66"/>
      <c r="X1947" s="66"/>
      <c r="Y1947" s="66"/>
      <c r="Z1947" s="66"/>
    </row>
    <row r="1948" spans="1:26">
      <c r="A1948" s="66"/>
      <c r="B1948" s="66"/>
      <c r="C1948" s="66"/>
      <c r="D1948" s="66"/>
      <c r="E1948" s="66"/>
      <c r="F1948" s="67"/>
      <c r="G1948" s="66"/>
      <c r="H1948" s="67"/>
      <c r="I1948" s="67"/>
      <c r="J1948" s="69"/>
      <c r="K1948" s="66"/>
      <c r="L1948" s="67"/>
      <c r="M1948" s="67"/>
      <c r="N1948" s="68"/>
      <c r="O1948" s="66"/>
      <c r="P1948" s="66"/>
      <c r="Q1948" s="66"/>
      <c r="R1948" s="66"/>
      <c r="S1948" s="66"/>
      <c r="T1948" s="66"/>
      <c r="U1948" s="66"/>
      <c r="V1948" s="66"/>
      <c r="W1948" s="66"/>
      <c r="X1948" s="66"/>
      <c r="Y1948" s="66"/>
      <c r="Z1948" s="66"/>
    </row>
    <row r="1949" spans="1:26">
      <c r="A1949" s="66"/>
      <c r="B1949" s="66"/>
      <c r="C1949" s="66"/>
      <c r="D1949" s="66"/>
      <c r="E1949" s="66"/>
      <c r="F1949" s="67"/>
      <c r="G1949" s="66"/>
      <c r="H1949" s="67"/>
      <c r="I1949" s="67"/>
      <c r="J1949" s="69"/>
      <c r="K1949" s="66"/>
      <c r="L1949" s="67"/>
      <c r="M1949" s="67"/>
      <c r="N1949" s="68"/>
      <c r="O1949" s="66"/>
      <c r="P1949" s="66"/>
      <c r="Q1949" s="66"/>
      <c r="R1949" s="66"/>
      <c r="S1949" s="66"/>
      <c r="T1949" s="66"/>
      <c r="U1949" s="66"/>
      <c r="V1949" s="66"/>
      <c r="W1949" s="66"/>
      <c r="X1949" s="66"/>
      <c r="Y1949" s="66"/>
      <c r="Z1949" s="66"/>
    </row>
    <row r="1950" spans="1:26">
      <c r="A1950" s="66"/>
      <c r="B1950" s="66"/>
      <c r="C1950" s="66"/>
      <c r="D1950" s="66"/>
      <c r="E1950" s="66"/>
      <c r="F1950" s="67"/>
      <c r="G1950" s="66"/>
      <c r="H1950" s="67"/>
      <c r="I1950" s="67"/>
      <c r="J1950" s="69"/>
      <c r="K1950" s="66"/>
      <c r="L1950" s="67"/>
      <c r="M1950" s="67"/>
      <c r="N1950" s="68"/>
      <c r="O1950" s="66"/>
      <c r="P1950" s="66"/>
      <c r="Q1950" s="66"/>
      <c r="R1950" s="66"/>
      <c r="S1950" s="66"/>
      <c r="T1950" s="66"/>
      <c r="U1950" s="66"/>
      <c r="V1950" s="66"/>
      <c r="W1950" s="66"/>
      <c r="X1950" s="66"/>
      <c r="Y1950" s="66"/>
      <c r="Z1950" s="66"/>
    </row>
    <row r="1951" spans="1:26">
      <c r="A1951" s="66"/>
      <c r="B1951" s="66"/>
      <c r="C1951" s="66"/>
      <c r="D1951" s="66"/>
      <c r="E1951" s="66"/>
      <c r="F1951" s="67"/>
      <c r="G1951" s="66"/>
      <c r="H1951" s="67"/>
      <c r="I1951" s="67"/>
      <c r="J1951" s="69"/>
      <c r="K1951" s="66"/>
      <c r="L1951" s="67"/>
      <c r="M1951" s="67"/>
      <c r="N1951" s="68"/>
      <c r="O1951" s="66"/>
      <c r="P1951" s="66"/>
      <c r="Q1951" s="66"/>
      <c r="R1951" s="66"/>
      <c r="S1951" s="66"/>
      <c r="T1951" s="66"/>
      <c r="U1951" s="66"/>
      <c r="V1951" s="66"/>
      <c r="W1951" s="66"/>
      <c r="X1951" s="66"/>
      <c r="Y1951" s="66"/>
      <c r="Z1951" s="66"/>
    </row>
    <row r="1952" spans="1:26">
      <c r="A1952" s="66"/>
      <c r="B1952" s="66"/>
      <c r="C1952" s="66"/>
      <c r="D1952" s="66"/>
      <c r="E1952" s="66"/>
      <c r="F1952" s="67"/>
      <c r="G1952" s="66"/>
      <c r="H1952" s="67"/>
      <c r="I1952" s="67"/>
      <c r="J1952" s="69"/>
      <c r="K1952" s="66"/>
      <c r="L1952" s="67"/>
      <c r="M1952" s="67"/>
      <c r="N1952" s="68"/>
      <c r="O1952" s="66"/>
      <c r="P1952" s="66"/>
      <c r="Q1952" s="66"/>
      <c r="R1952" s="66"/>
      <c r="S1952" s="66"/>
      <c r="T1952" s="66"/>
      <c r="U1952" s="66"/>
      <c r="V1952" s="66"/>
      <c r="W1952" s="66"/>
      <c r="X1952" s="66"/>
      <c r="Y1952" s="66"/>
      <c r="Z1952" s="66"/>
    </row>
    <row r="1953" spans="1:26">
      <c r="A1953" s="66"/>
      <c r="B1953" s="66"/>
      <c r="C1953" s="66"/>
      <c r="D1953" s="66"/>
      <c r="E1953" s="66"/>
      <c r="F1953" s="67"/>
      <c r="G1953" s="66"/>
      <c r="H1953" s="67"/>
      <c r="I1953" s="67"/>
      <c r="J1953" s="69"/>
      <c r="K1953" s="66"/>
      <c r="L1953" s="67"/>
      <c r="M1953" s="67"/>
      <c r="N1953" s="68"/>
      <c r="O1953" s="66"/>
      <c r="P1953" s="66"/>
      <c r="Q1953" s="66"/>
      <c r="R1953" s="66"/>
      <c r="S1953" s="66"/>
      <c r="T1953" s="66"/>
      <c r="U1953" s="66"/>
      <c r="V1953" s="66"/>
      <c r="W1953" s="66"/>
      <c r="X1953" s="66"/>
      <c r="Y1953" s="66"/>
      <c r="Z1953" s="66"/>
    </row>
    <row r="1954" spans="1:26">
      <c r="A1954" s="66"/>
      <c r="B1954" s="66"/>
      <c r="C1954" s="66"/>
      <c r="D1954" s="66"/>
      <c r="E1954" s="66"/>
      <c r="F1954" s="67"/>
      <c r="G1954" s="66"/>
      <c r="H1954" s="67"/>
      <c r="I1954" s="67"/>
      <c r="J1954" s="69"/>
      <c r="K1954" s="66"/>
      <c r="L1954" s="67"/>
      <c r="M1954" s="67"/>
      <c r="N1954" s="68"/>
      <c r="O1954" s="66"/>
      <c r="P1954" s="66"/>
      <c r="Q1954" s="66"/>
      <c r="R1954" s="66"/>
      <c r="S1954" s="66"/>
      <c r="T1954" s="66"/>
      <c r="U1954" s="66"/>
      <c r="V1954" s="66"/>
      <c r="W1954" s="66"/>
      <c r="X1954" s="66"/>
      <c r="Y1954" s="66"/>
      <c r="Z1954" s="66"/>
    </row>
    <row r="1955" spans="1:26">
      <c r="A1955" s="66"/>
      <c r="B1955" s="66"/>
      <c r="C1955" s="66"/>
      <c r="D1955" s="66"/>
      <c r="E1955" s="66"/>
      <c r="F1955" s="67"/>
      <c r="G1955" s="66"/>
      <c r="H1955" s="67"/>
      <c r="I1955" s="67"/>
      <c r="J1955" s="69"/>
      <c r="K1955" s="66"/>
      <c r="L1955" s="67"/>
      <c r="M1955" s="67"/>
      <c r="N1955" s="68"/>
      <c r="O1955" s="66"/>
      <c r="P1955" s="66"/>
      <c r="Q1955" s="66"/>
      <c r="R1955" s="66"/>
      <c r="S1955" s="66"/>
      <c r="T1955" s="66"/>
      <c r="U1955" s="66"/>
      <c r="V1955" s="66"/>
      <c r="W1955" s="66"/>
      <c r="X1955" s="66"/>
      <c r="Y1955" s="66"/>
      <c r="Z1955" s="66"/>
    </row>
    <row r="1956" spans="1:26">
      <c r="A1956" s="66"/>
      <c r="B1956" s="66"/>
      <c r="C1956" s="66"/>
      <c r="D1956" s="66"/>
      <c r="E1956" s="66"/>
      <c r="F1956" s="67"/>
      <c r="G1956" s="66"/>
      <c r="H1956" s="67"/>
      <c r="I1956" s="67"/>
      <c r="J1956" s="69"/>
      <c r="K1956" s="66"/>
      <c r="L1956" s="67"/>
      <c r="M1956" s="67"/>
      <c r="N1956" s="68"/>
      <c r="O1956" s="66"/>
      <c r="P1956" s="66"/>
      <c r="Q1956" s="66"/>
      <c r="R1956" s="66"/>
      <c r="S1956" s="66"/>
      <c r="T1956" s="66"/>
      <c r="U1956" s="66"/>
      <c r="V1956" s="66"/>
      <c r="W1956" s="66"/>
      <c r="X1956" s="66"/>
      <c r="Y1956" s="66"/>
      <c r="Z1956" s="66"/>
    </row>
    <row r="1957" spans="1:26">
      <c r="A1957" s="66"/>
      <c r="B1957" s="66"/>
      <c r="C1957" s="66"/>
      <c r="D1957" s="66"/>
      <c r="E1957" s="66"/>
      <c r="F1957" s="67"/>
      <c r="G1957" s="66"/>
      <c r="H1957" s="67"/>
      <c r="I1957" s="67"/>
      <c r="J1957" s="69"/>
      <c r="K1957" s="66"/>
      <c r="L1957" s="67"/>
      <c r="M1957" s="67"/>
      <c r="N1957" s="68"/>
      <c r="O1957" s="66"/>
      <c r="P1957" s="66"/>
      <c r="Q1957" s="66"/>
      <c r="R1957" s="66"/>
      <c r="S1957" s="66"/>
      <c r="T1957" s="66"/>
      <c r="U1957" s="66"/>
      <c r="V1957" s="66"/>
      <c r="W1957" s="66"/>
      <c r="X1957" s="66"/>
      <c r="Y1957" s="66"/>
      <c r="Z1957" s="66"/>
    </row>
    <row r="1958" spans="1:26">
      <c r="A1958" s="66"/>
      <c r="B1958" s="66"/>
      <c r="C1958" s="66"/>
      <c r="D1958" s="66"/>
      <c r="E1958" s="66"/>
      <c r="F1958" s="67"/>
      <c r="G1958" s="66"/>
      <c r="H1958" s="67"/>
      <c r="I1958" s="67"/>
      <c r="J1958" s="69"/>
      <c r="K1958" s="66"/>
      <c r="L1958" s="67"/>
      <c r="M1958" s="67"/>
      <c r="N1958" s="68"/>
      <c r="O1958" s="66"/>
      <c r="P1958" s="66"/>
      <c r="Q1958" s="66"/>
      <c r="R1958" s="66"/>
      <c r="S1958" s="66"/>
      <c r="T1958" s="66"/>
      <c r="U1958" s="66"/>
      <c r="V1958" s="66"/>
      <c r="W1958" s="66"/>
      <c r="X1958" s="66"/>
      <c r="Y1958" s="66"/>
      <c r="Z1958" s="66"/>
    </row>
    <row r="1959" spans="1:26">
      <c r="A1959" s="66"/>
      <c r="B1959" s="66"/>
      <c r="C1959" s="66"/>
      <c r="D1959" s="66"/>
      <c r="E1959" s="66"/>
      <c r="F1959" s="67"/>
      <c r="G1959" s="66"/>
      <c r="H1959" s="67"/>
      <c r="I1959" s="67"/>
      <c r="J1959" s="69"/>
      <c r="K1959" s="66"/>
      <c r="L1959" s="67"/>
      <c r="M1959" s="67"/>
      <c r="N1959" s="68"/>
      <c r="O1959" s="66"/>
      <c r="P1959" s="66"/>
      <c r="Q1959" s="66"/>
      <c r="R1959" s="66"/>
      <c r="S1959" s="66"/>
      <c r="T1959" s="66"/>
      <c r="U1959" s="66"/>
      <c r="V1959" s="66"/>
      <c r="W1959" s="66"/>
      <c r="X1959" s="66"/>
      <c r="Y1959" s="66"/>
      <c r="Z1959" s="66"/>
    </row>
    <row r="1960" spans="1:26">
      <c r="A1960" s="66"/>
      <c r="B1960" s="66"/>
      <c r="C1960" s="66"/>
      <c r="D1960" s="66"/>
      <c r="E1960" s="66"/>
      <c r="F1960" s="67"/>
      <c r="G1960" s="66"/>
      <c r="H1960" s="67"/>
      <c r="I1960" s="67"/>
      <c r="J1960" s="69"/>
      <c r="K1960" s="66"/>
      <c r="L1960" s="67"/>
      <c r="M1960" s="67"/>
      <c r="N1960" s="68"/>
      <c r="O1960" s="66"/>
      <c r="P1960" s="66"/>
      <c r="Q1960" s="66"/>
      <c r="R1960" s="66"/>
      <c r="S1960" s="66"/>
      <c r="T1960" s="66"/>
      <c r="U1960" s="66"/>
      <c r="V1960" s="66"/>
      <c r="W1960" s="66"/>
      <c r="X1960" s="66"/>
      <c r="Y1960" s="66"/>
      <c r="Z1960" s="66"/>
    </row>
    <row r="1961" spans="1:26">
      <c r="A1961" s="66"/>
      <c r="B1961" s="66"/>
      <c r="C1961" s="66"/>
      <c r="D1961" s="66"/>
      <c r="E1961" s="66"/>
      <c r="F1961" s="67"/>
      <c r="G1961" s="66"/>
      <c r="H1961" s="67"/>
      <c r="I1961" s="67"/>
      <c r="J1961" s="69"/>
      <c r="K1961" s="66"/>
      <c r="L1961" s="67"/>
      <c r="M1961" s="67"/>
      <c r="N1961" s="68"/>
      <c r="O1961" s="66"/>
      <c r="P1961" s="66"/>
      <c r="Q1961" s="66"/>
      <c r="R1961" s="66"/>
      <c r="S1961" s="66"/>
      <c r="T1961" s="66"/>
      <c r="U1961" s="66"/>
      <c r="V1961" s="66"/>
      <c r="W1961" s="66"/>
      <c r="X1961" s="66"/>
      <c r="Y1961" s="66"/>
      <c r="Z1961" s="66"/>
    </row>
    <row r="1962" spans="1:26">
      <c r="A1962" s="66"/>
      <c r="B1962" s="66"/>
      <c r="C1962" s="66"/>
      <c r="D1962" s="66"/>
      <c r="E1962" s="66"/>
      <c r="F1962" s="67"/>
      <c r="G1962" s="66"/>
      <c r="H1962" s="67"/>
      <c r="I1962" s="67"/>
      <c r="J1962" s="69"/>
      <c r="K1962" s="66"/>
      <c r="L1962" s="67"/>
      <c r="M1962" s="67"/>
      <c r="N1962" s="68"/>
      <c r="O1962" s="66"/>
      <c r="P1962" s="66"/>
      <c r="Q1962" s="66"/>
      <c r="R1962" s="66"/>
      <c r="S1962" s="66"/>
      <c r="T1962" s="66"/>
      <c r="U1962" s="66"/>
      <c r="V1962" s="66"/>
      <c r="W1962" s="66"/>
      <c r="X1962" s="66"/>
      <c r="Y1962" s="66"/>
      <c r="Z1962" s="66"/>
    </row>
    <row r="1963" spans="1:26">
      <c r="A1963" s="66"/>
      <c r="B1963" s="66"/>
      <c r="C1963" s="66"/>
      <c r="D1963" s="66"/>
      <c r="E1963" s="66"/>
      <c r="F1963" s="67"/>
      <c r="G1963" s="66"/>
      <c r="H1963" s="67"/>
      <c r="I1963" s="67"/>
      <c r="J1963" s="69"/>
      <c r="K1963" s="66"/>
      <c r="L1963" s="67"/>
      <c r="M1963" s="67"/>
      <c r="N1963" s="68"/>
      <c r="O1963" s="66"/>
      <c r="P1963" s="66"/>
      <c r="Q1963" s="66"/>
      <c r="R1963" s="66"/>
      <c r="S1963" s="66"/>
      <c r="T1963" s="66"/>
      <c r="U1963" s="66"/>
      <c r="V1963" s="66"/>
      <c r="W1963" s="66"/>
      <c r="X1963" s="66"/>
      <c r="Y1963" s="66"/>
      <c r="Z1963" s="66"/>
    </row>
    <row r="1964" spans="1:26">
      <c r="A1964" s="66"/>
      <c r="B1964" s="66"/>
      <c r="C1964" s="66"/>
      <c r="D1964" s="66"/>
      <c r="E1964" s="66"/>
      <c r="F1964" s="67"/>
      <c r="G1964" s="66"/>
      <c r="H1964" s="67"/>
      <c r="I1964" s="67"/>
      <c r="J1964" s="69"/>
      <c r="K1964" s="66"/>
      <c r="L1964" s="67"/>
      <c r="M1964" s="67"/>
      <c r="N1964" s="68"/>
      <c r="O1964" s="66"/>
      <c r="P1964" s="66"/>
      <c r="Q1964" s="66"/>
      <c r="R1964" s="66"/>
      <c r="S1964" s="66"/>
      <c r="T1964" s="66"/>
      <c r="U1964" s="66"/>
      <c r="V1964" s="66"/>
      <c r="W1964" s="66"/>
      <c r="X1964" s="66"/>
      <c r="Y1964" s="66"/>
      <c r="Z1964" s="66"/>
    </row>
    <row r="1965" spans="1:26">
      <c r="A1965" s="66"/>
      <c r="B1965" s="66"/>
      <c r="C1965" s="66"/>
      <c r="D1965" s="66"/>
      <c r="E1965" s="66"/>
      <c r="F1965" s="67"/>
      <c r="G1965" s="66"/>
      <c r="H1965" s="67"/>
      <c r="I1965" s="67"/>
      <c r="J1965" s="69"/>
      <c r="K1965" s="66"/>
      <c r="L1965" s="67"/>
      <c r="M1965" s="67"/>
      <c r="N1965" s="68"/>
      <c r="O1965" s="66"/>
      <c r="P1965" s="66"/>
      <c r="Q1965" s="66"/>
      <c r="R1965" s="66"/>
      <c r="S1965" s="66"/>
      <c r="T1965" s="66"/>
      <c r="U1965" s="66"/>
      <c r="V1965" s="66"/>
      <c r="W1965" s="66"/>
      <c r="X1965" s="66"/>
      <c r="Y1965" s="66"/>
      <c r="Z1965" s="66"/>
    </row>
    <row r="1966" spans="1:26">
      <c r="A1966" s="66"/>
      <c r="B1966" s="66"/>
      <c r="C1966" s="66"/>
      <c r="D1966" s="66"/>
      <c r="E1966" s="66"/>
      <c r="F1966" s="67"/>
      <c r="G1966" s="66"/>
      <c r="H1966" s="67"/>
      <c r="I1966" s="67"/>
      <c r="J1966" s="69"/>
      <c r="K1966" s="66"/>
      <c r="L1966" s="67"/>
      <c r="M1966" s="67"/>
      <c r="N1966" s="68"/>
      <c r="O1966" s="66"/>
      <c r="P1966" s="66"/>
      <c r="Q1966" s="66"/>
      <c r="R1966" s="66"/>
      <c r="S1966" s="66"/>
      <c r="T1966" s="66"/>
      <c r="U1966" s="66"/>
      <c r="V1966" s="66"/>
      <c r="W1966" s="66"/>
      <c r="X1966" s="66"/>
      <c r="Y1966" s="66"/>
      <c r="Z1966" s="66"/>
    </row>
    <row r="1967" spans="1:26">
      <c r="A1967" s="66"/>
      <c r="B1967" s="66"/>
      <c r="C1967" s="66"/>
      <c r="D1967" s="66"/>
      <c r="E1967" s="66"/>
      <c r="F1967" s="67"/>
      <c r="G1967" s="66"/>
      <c r="H1967" s="67"/>
      <c r="I1967" s="67"/>
      <c r="J1967" s="69"/>
      <c r="K1967" s="66"/>
      <c r="L1967" s="67"/>
      <c r="M1967" s="67"/>
      <c r="N1967" s="68"/>
      <c r="O1967" s="66"/>
      <c r="P1967" s="66"/>
      <c r="Q1967" s="66"/>
      <c r="R1967" s="66"/>
      <c r="S1967" s="66"/>
      <c r="T1967" s="66"/>
      <c r="U1967" s="66"/>
      <c r="V1967" s="66"/>
      <c r="W1967" s="66"/>
      <c r="X1967" s="66"/>
      <c r="Y1967" s="66"/>
      <c r="Z1967" s="66"/>
    </row>
    <row r="1968" spans="1:26">
      <c r="A1968" s="66"/>
      <c r="B1968" s="66"/>
      <c r="C1968" s="66"/>
      <c r="D1968" s="66"/>
      <c r="E1968" s="66"/>
      <c r="F1968" s="67"/>
      <c r="G1968" s="66"/>
      <c r="H1968" s="67"/>
      <c r="I1968" s="67"/>
      <c r="J1968" s="69"/>
      <c r="K1968" s="66"/>
      <c r="L1968" s="67"/>
      <c r="M1968" s="67"/>
      <c r="N1968" s="68"/>
      <c r="O1968" s="66"/>
      <c r="P1968" s="66"/>
      <c r="Q1968" s="66"/>
      <c r="R1968" s="66"/>
      <c r="S1968" s="66"/>
      <c r="T1968" s="66"/>
      <c r="U1968" s="66"/>
      <c r="V1968" s="66"/>
      <c r="W1968" s="66"/>
      <c r="X1968" s="66"/>
      <c r="Y1968" s="66"/>
      <c r="Z1968" s="66"/>
    </row>
    <row r="1969" spans="1:26">
      <c r="A1969" s="66"/>
      <c r="B1969" s="66"/>
      <c r="C1969" s="66"/>
      <c r="D1969" s="66"/>
      <c r="E1969" s="66"/>
      <c r="F1969" s="67"/>
      <c r="G1969" s="66"/>
      <c r="H1969" s="67"/>
      <c r="I1969" s="67"/>
      <c r="J1969" s="69"/>
      <c r="K1969" s="66"/>
      <c r="L1969" s="67"/>
      <c r="M1969" s="67"/>
      <c r="N1969" s="68"/>
      <c r="O1969" s="66"/>
      <c r="P1969" s="66"/>
      <c r="Q1969" s="66"/>
      <c r="R1969" s="66"/>
      <c r="S1969" s="66"/>
      <c r="T1969" s="66"/>
      <c r="U1969" s="66"/>
      <c r="V1969" s="66"/>
      <c r="W1969" s="66"/>
      <c r="X1969" s="66"/>
      <c r="Y1969" s="66"/>
      <c r="Z1969" s="66"/>
    </row>
    <row r="1970" spans="1:26">
      <c r="A1970" s="66"/>
      <c r="B1970" s="66"/>
      <c r="C1970" s="66"/>
      <c r="D1970" s="66"/>
      <c r="E1970" s="66"/>
      <c r="F1970" s="67"/>
      <c r="G1970" s="66"/>
      <c r="H1970" s="67"/>
      <c r="I1970" s="67"/>
      <c r="J1970" s="69"/>
      <c r="K1970" s="66"/>
      <c r="L1970" s="67"/>
      <c r="M1970" s="67"/>
      <c r="N1970" s="68"/>
      <c r="O1970" s="66"/>
      <c r="P1970" s="66"/>
      <c r="Q1970" s="66"/>
      <c r="R1970" s="66"/>
      <c r="S1970" s="66"/>
      <c r="T1970" s="66"/>
      <c r="U1970" s="66"/>
      <c r="V1970" s="66"/>
      <c r="W1970" s="66"/>
      <c r="X1970" s="66"/>
      <c r="Y1970" s="66"/>
      <c r="Z1970" s="66"/>
    </row>
    <row r="1971" spans="1:26">
      <c r="A1971" s="66"/>
      <c r="B1971" s="66"/>
      <c r="C1971" s="66"/>
      <c r="D1971" s="66"/>
      <c r="E1971" s="66"/>
      <c r="F1971" s="67"/>
      <c r="G1971" s="66"/>
      <c r="H1971" s="67"/>
      <c r="I1971" s="67"/>
      <c r="J1971" s="69"/>
      <c r="K1971" s="66"/>
      <c r="L1971" s="67"/>
      <c r="M1971" s="67"/>
      <c r="N1971" s="68"/>
      <c r="O1971" s="66"/>
      <c r="P1971" s="66"/>
      <c r="Q1971" s="66"/>
      <c r="R1971" s="66"/>
      <c r="S1971" s="66"/>
      <c r="T1971" s="66"/>
      <c r="U1971" s="66"/>
      <c r="V1971" s="66"/>
      <c r="W1971" s="66"/>
      <c r="X1971" s="66"/>
      <c r="Y1971" s="66"/>
      <c r="Z1971" s="66"/>
    </row>
    <row r="1972" spans="1:26">
      <c r="A1972" s="66"/>
      <c r="B1972" s="66"/>
      <c r="C1972" s="66"/>
      <c r="D1972" s="66"/>
      <c r="E1972" s="66"/>
      <c r="F1972" s="67"/>
      <c r="G1972" s="66"/>
      <c r="H1972" s="67"/>
      <c r="I1972" s="67"/>
      <c r="J1972" s="69"/>
      <c r="K1972" s="66"/>
      <c r="L1972" s="67"/>
      <c r="M1972" s="67"/>
      <c r="N1972" s="68"/>
      <c r="O1972" s="66"/>
      <c r="P1972" s="66"/>
      <c r="Q1972" s="66"/>
      <c r="R1972" s="66"/>
      <c r="S1972" s="66"/>
      <c r="T1972" s="66"/>
      <c r="U1972" s="66"/>
      <c r="V1972" s="66"/>
      <c r="W1972" s="66"/>
      <c r="X1972" s="66"/>
      <c r="Y1972" s="66"/>
      <c r="Z1972" s="66"/>
    </row>
    <row r="1973" spans="1:26">
      <c r="A1973" s="66"/>
      <c r="B1973" s="66"/>
      <c r="C1973" s="66"/>
      <c r="D1973" s="66"/>
      <c r="E1973" s="66"/>
      <c r="F1973" s="67"/>
      <c r="G1973" s="66"/>
      <c r="H1973" s="67"/>
      <c r="I1973" s="67"/>
      <c r="J1973" s="69"/>
      <c r="K1973" s="66"/>
      <c r="L1973" s="67"/>
      <c r="M1973" s="67"/>
      <c r="N1973" s="68"/>
      <c r="O1973" s="66"/>
      <c r="P1973" s="66"/>
      <c r="Q1973" s="66"/>
      <c r="R1973" s="66"/>
      <c r="S1973" s="66"/>
      <c r="T1973" s="66"/>
      <c r="U1973" s="66"/>
      <c r="V1973" s="66"/>
      <c r="W1973" s="66"/>
      <c r="X1973" s="66"/>
      <c r="Y1973" s="66"/>
      <c r="Z1973" s="66"/>
    </row>
    <row r="1974" spans="1:26">
      <c r="A1974" s="66"/>
      <c r="B1974" s="66"/>
      <c r="C1974" s="66"/>
      <c r="D1974" s="66"/>
      <c r="E1974" s="66"/>
      <c r="F1974" s="67"/>
      <c r="G1974" s="66"/>
      <c r="H1974" s="67"/>
      <c r="I1974" s="67"/>
      <c r="J1974" s="69"/>
      <c r="K1974" s="66"/>
      <c r="L1974" s="67"/>
      <c r="M1974" s="67"/>
      <c r="N1974" s="68"/>
      <c r="O1974" s="66"/>
      <c r="P1974" s="66"/>
      <c r="Q1974" s="66"/>
      <c r="R1974" s="66"/>
      <c r="S1974" s="66"/>
      <c r="T1974" s="66"/>
      <c r="U1974" s="66"/>
      <c r="V1974" s="66"/>
      <c r="W1974" s="66"/>
      <c r="X1974" s="66"/>
      <c r="Y1974" s="66"/>
      <c r="Z1974" s="66"/>
    </row>
    <row r="1975" spans="1:26">
      <c r="A1975" s="66"/>
      <c r="B1975" s="66"/>
      <c r="C1975" s="66"/>
      <c r="D1975" s="66"/>
      <c r="E1975" s="66"/>
      <c r="F1975" s="67"/>
      <c r="G1975" s="66"/>
      <c r="H1975" s="67"/>
      <c r="I1975" s="67"/>
      <c r="J1975" s="69"/>
      <c r="K1975" s="66"/>
      <c r="L1975" s="67"/>
      <c r="M1975" s="67"/>
      <c r="N1975" s="68"/>
      <c r="O1975" s="66"/>
      <c r="P1975" s="66"/>
      <c r="Q1975" s="66"/>
      <c r="R1975" s="66"/>
      <c r="S1975" s="66"/>
      <c r="T1975" s="66"/>
      <c r="U1975" s="66"/>
      <c r="V1975" s="66"/>
      <c r="W1975" s="66"/>
      <c r="X1975" s="66"/>
      <c r="Y1975" s="66"/>
      <c r="Z1975" s="66"/>
    </row>
    <row r="1976" spans="1:26">
      <c r="A1976" s="66"/>
      <c r="B1976" s="66"/>
      <c r="C1976" s="66"/>
      <c r="D1976" s="66"/>
      <c r="E1976" s="66"/>
      <c r="F1976" s="67"/>
      <c r="G1976" s="66"/>
      <c r="H1976" s="67"/>
      <c r="I1976" s="67"/>
      <c r="J1976" s="69"/>
      <c r="K1976" s="66"/>
      <c r="L1976" s="67"/>
      <c r="M1976" s="67"/>
      <c r="N1976" s="68"/>
      <c r="O1976" s="66"/>
      <c r="P1976" s="66"/>
      <c r="Q1976" s="66"/>
      <c r="R1976" s="66"/>
      <c r="S1976" s="66"/>
      <c r="T1976" s="66"/>
      <c r="U1976" s="66"/>
      <c r="V1976" s="66"/>
      <c r="W1976" s="66"/>
      <c r="X1976" s="66"/>
      <c r="Y1976" s="66"/>
      <c r="Z1976" s="66"/>
    </row>
    <row r="1977" spans="1:26">
      <c r="A1977" s="66"/>
      <c r="B1977" s="66"/>
      <c r="C1977" s="66"/>
      <c r="D1977" s="66"/>
      <c r="E1977" s="66"/>
      <c r="F1977" s="67"/>
      <c r="G1977" s="66"/>
      <c r="H1977" s="67"/>
      <c r="I1977" s="67"/>
      <c r="J1977" s="69"/>
      <c r="K1977" s="66"/>
      <c r="L1977" s="67"/>
      <c r="M1977" s="67"/>
      <c r="N1977" s="68"/>
      <c r="O1977" s="66"/>
      <c r="P1977" s="66"/>
      <c r="Q1977" s="66"/>
      <c r="R1977" s="66"/>
      <c r="S1977" s="66"/>
      <c r="T1977" s="66"/>
      <c r="U1977" s="66"/>
      <c r="V1977" s="66"/>
      <c r="W1977" s="66"/>
      <c r="X1977" s="66"/>
      <c r="Y1977" s="66"/>
      <c r="Z1977" s="66"/>
    </row>
    <row r="1978" spans="1:26">
      <c r="A1978" s="66"/>
      <c r="B1978" s="66"/>
      <c r="C1978" s="66"/>
      <c r="D1978" s="66"/>
      <c r="E1978" s="66"/>
      <c r="F1978" s="67"/>
      <c r="G1978" s="66"/>
      <c r="H1978" s="67"/>
      <c r="I1978" s="67"/>
      <c r="J1978" s="69"/>
      <c r="K1978" s="66"/>
      <c r="L1978" s="67"/>
      <c r="M1978" s="67"/>
      <c r="N1978" s="68"/>
      <c r="O1978" s="66"/>
      <c r="P1978" s="66"/>
      <c r="Q1978" s="66"/>
      <c r="R1978" s="66"/>
      <c r="S1978" s="66"/>
      <c r="T1978" s="66"/>
      <c r="U1978" s="66"/>
      <c r="V1978" s="66"/>
      <c r="W1978" s="66"/>
      <c r="X1978" s="66"/>
      <c r="Y1978" s="66"/>
      <c r="Z1978" s="66"/>
    </row>
    <row r="1979" spans="1:26">
      <c r="A1979" s="66"/>
      <c r="B1979" s="66"/>
      <c r="C1979" s="66"/>
      <c r="D1979" s="66"/>
      <c r="E1979" s="66"/>
      <c r="F1979" s="67"/>
      <c r="G1979" s="66"/>
      <c r="H1979" s="67"/>
      <c r="I1979" s="67"/>
      <c r="J1979" s="69"/>
      <c r="K1979" s="66"/>
      <c r="L1979" s="67"/>
      <c r="M1979" s="67"/>
      <c r="N1979" s="68"/>
      <c r="O1979" s="66"/>
      <c r="P1979" s="66"/>
      <c r="Q1979" s="66"/>
      <c r="R1979" s="66"/>
      <c r="S1979" s="66"/>
      <c r="T1979" s="66"/>
      <c r="U1979" s="66"/>
      <c r="V1979" s="66"/>
      <c r="W1979" s="66"/>
      <c r="X1979" s="66"/>
      <c r="Y1979" s="66"/>
      <c r="Z1979" s="66"/>
    </row>
    <row r="1980" spans="1:26">
      <c r="A1980" s="66"/>
      <c r="B1980" s="66"/>
      <c r="C1980" s="66"/>
      <c r="D1980" s="66"/>
      <c r="E1980" s="66"/>
      <c r="F1980" s="67"/>
      <c r="G1980" s="66"/>
      <c r="H1980" s="67"/>
      <c r="I1980" s="67"/>
      <c r="J1980" s="69"/>
      <c r="K1980" s="66"/>
      <c r="L1980" s="67"/>
      <c r="M1980" s="67"/>
      <c r="N1980" s="68"/>
      <c r="O1980" s="66"/>
      <c r="P1980" s="66"/>
      <c r="Q1980" s="66"/>
      <c r="R1980" s="66"/>
      <c r="S1980" s="66"/>
      <c r="T1980" s="66"/>
      <c r="U1980" s="66"/>
      <c r="V1980" s="66"/>
      <c r="W1980" s="66"/>
      <c r="X1980" s="66"/>
      <c r="Y1980" s="66"/>
      <c r="Z1980" s="66"/>
    </row>
    <row r="1981" spans="1:26">
      <c r="A1981" s="66"/>
      <c r="B1981" s="66"/>
      <c r="C1981" s="66"/>
      <c r="D1981" s="66"/>
      <c r="E1981" s="66"/>
      <c r="F1981" s="67"/>
      <c r="G1981" s="66"/>
      <c r="H1981" s="67"/>
      <c r="I1981" s="67"/>
      <c r="J1981" s="69"/>
      <c r="K1981" s="66"/>
      <c r="L1981" s="67"/>
      <c r="M1981" s="67"/>
      <c r="N1981" s="68"/>
      <c r="O1981" s="66"/>
      <c r="P1981" s="66"/>
      <c r="Q1981" s="66"/>
      <c r="R1981" s="66"/>
      <c r="S1981" s="66"/>
      <c r="T1981" s="66"/>
      <c r="U1981" s="66"/>
      <c r="V1981" s="66"/>
      <c r="W1981" s="66"/>
      <c r="X1981" s="66"/>
      <c r="Y1981" s="66"/>
      <c r="Z1981" s="66"/>
    </row>
    <row r="1982" spans="1:26">
      <c r="A1982" s="66"/>
      <c r="B1982" s="66"/>
      <c r="C1982" s="66"/>
      <c r="D1982" s="66"/>
      <c r="E1982" s="66"/>
      <c r="F1982" s="67"/>
      <c r="G1982" s="66"/>
      <c r="H1982" s="67"/>
      <c r="I1982" s="67"/>
      <c r="J1982" s="69"/>
      <c r="K1982" s="66"/>
      <c r="L1982" s="67"/>
      <c r="M1982" s="67"/>
      <c r="N1982" s="68"/>
      <c r="O1982" s="66"/>
      <c r="P1982" s="66"/>
      <c r="Q1982" s="66"/>
      <c r="R1982" s="66"/>
      <c r="S1982" s="66"/>
      <c r="T1982" s="66"/>
      <c r="U1982" s="66"/>
      <c r="V1982" s="66"/>
      <c r="W1982" s="66"/>
      <c r="X1982" s="66"/>
      <c r="Y1982" s="66"/>
      <c r="Z1982" s="66"/>
    </row>
    <row r="1983" spans="1:26">
      <c r="A1983" s="66"/>
      <c r="B1983" s="66"/>
      <c r="C1983" s="66"/>
      <c r="D1983" s="66"/>
      <c r="E1983" s="66"/>
      <c r="F1983" s="67"/>
      <c r="G1983" s="66"/>
      <c r="H1983" s="67"/>
      <c r="I1983" s="67"/>
      <c r="J1983" s="69"/>
      <c r="K1983" s="66"/>
      <c r="L1983" s="67"/>
      <c r="M1983" s="67"/>
      <c r="N1983" s="68"/>
      <c r="O1983" s="66"/>
      <c r="P1983" s="66"/>
      <c r="Q1983" s="66"/>
      <c r="R1983" s="66"/>
      <c r="S1983" s="66"/>
      <c r="T1983" s="66"/>
      <c r="U1983" s="66"/>
      <c r="V1983" s="66"/>
      <c r="W1983" s="66"/>
      <c r="X1983" s="66"/>
      <c r="Y1983" s="66"/>
      <c r="Z1983" s="66"/>
    </row>
    <row r="1984" spans="1:26">
      <c r="A1984" s="66"/>
      <c r="B1984" s="66"/>
      <c r="C1984" s="66"/>
      <c r="D1984" s="66"/>
      <c r="E1984" s="66"/>
      <c r="F1984" s="67"/>
      <c r="G1984" s="66"/>
      <c r="H1984" s="67"/>
      <c r="I1984" s="67"/>
      <c r="J1984" s="69"/>
      <c r="K1984" s="66"/>
      <c r="L1984" s="67"/>
      <c r="M1984" s="67"/>
      <c r="N1984" s="68"/>
      <c r="O1984" s="66"/>
      <c r="P1984" s="66"/>
      <c r="Q1984" s="66"/>
      <c r="R1984" s="66"/>
      <c r="S1984" s="66"/>
      <c r="T1984" s="66"/>
      <c r="U1984" s="66"/>
      <c r="V1984" s="66"/>
      <c r="W1984" s="66"/>
      <c r="X1984" s="66"/>
      <c r="Y1984" s="66"/>
      <c r="Z1984" s="66"/>
    </row>
    <row r="1985" spans="1:26">
      <c r="A1985" s="66"/>
      <c r="B1985" s="66"/>
      <c r="C1985" s="66"/>
      <c r="D1985" s="66"/>
      <c r="E1985" s="66"/>
      <c r="F1985" s="67"/>
      <c r="G1985" s="66"/>
      <c r="H1985" s="67"/>
      <c r="I1985" s="67"/>
      <c r="J1985" s="69"/>
      <c r="K1985" s="66"/>
      <c r="L1985" s="67"/>
      <c r="M1985" s="67"/>
      <c r="N1985" s="68"/>
      <c r="O1985" s="66"/>
      <c r="P1985" s="66"/>
      <c r="Q1985" s="66"/>
      <c r="R1985" s="66"/>
      <c r="S1985" s="66"/>
      <c r="T1985" s="66"/>
      <c r="U1985" s="66"/>
      <c r="V1985" s="66"/>
      <c r="W1985" s="66"/>
      <c r="X1985" s="66"/>
      <c r="Y1985" s="66"/>
      <c r="Z1985" s="66"/>
    </row>
    <row r="1986" spans="1:26">
      <c r="A1986" s="66"/>
      <c r="B1986" s="66"/>
      <c r="C1986" s="66"/>
      <c r="D1986" s="66"/>
      <c r="E1986" s="66"/>
      <c r="F1986" s="67"/>
      <c r="G1986" s="66"/>
      <c r="H1986" s="67"/>
      <c r="I1986" s="67"/>
      <c r="J1986" s="69"/>
      <c r="K1986" s="66"/>
      <c r="L1986" s="67"/>
      <c r="M1986" s="67"/>
      <c r="N1986" s="68"/>
      <c r="O1986" s="66"/>
      <c r="P1986" s="66"/>
      <c r="Q1986" s="66"/>
      <c r="R1986" s="66"/>
      <c r="S1986" s="66"/>
      <c r="T1986" s="66"/>
      <c r="U1986" s="66"/>
      <c r="V1986" s="66"/>
      <c r="W1986" s="66"/>
      <c r="X1986" s="66"/>
      <c r="Y1986" s="66"/>
      <c r="Z1986" s="66"/>
    </row>
    <row r="1987" spans="1:26">
      <c r="A1987" s="66"/>
      <c r="B1987" s="66"/>
      <c r="C1987" s="66"/>
      <c r="D1987" s="66"/>
      <c r="E1987" s="66"/>
      <c r="F1987" s="67"/>
      <c r="G1987" s="66"/>
      <c r="H1987" s="67"/>
      <c r="I1987" s="67"/>
      <c r="J1987" s="69"/>
      <c r="K1987" s="66"/>
      <c r="L1987" s="67"/>
      <c r="M1987" s="67"/>
      <c r="N1987" s="68"/>
      <c r="O1987" s="66"/>
      <c r="P1987" s="66"/>
      <c r="Q1987" s="66"/>
      <c r="R1987" s="66"/>
      <c r="S1987" s="66"/>
      <c r="T1987" s="66"/>
      <c r="U1987" s="66"/>
      <c r="V1987" s="66"/>
      <c r="W1987" s="66"/>
      <c r="X1987" s="66"/>
      <c r="Y1987" s="66"/>
      <c r="Z1987" s="66"/>
    </row>
    <row r="1988" spans="1:26">
      <c r="A1988" s="66"/>
      <c r="B1988" s="66"/>
      <c r="C1988" s="66"/>
      <c r="D1988" s="66"/>
      <c r="E1988" s="66"/>
      <c r="F1988" s="67"/>
      <c r="G1988" s="66"/>
      <c r="H1988" s="67"/>
      <c r="I1988" s="67"/>
      <c r="J1988" s="69"/>
      <c r="K1988" s="66"/>
      <c r="L1988" s="67"/>
      <c r="M1988" s="67"/>
      <c r="N1988" s="68"/>
      <c r="O1988" s="66"/>
      <c r="P1988" s="66"/>
      <c r="Q1988" s="66"/>
      <c r="R1988" s="66"/>
      <c r="S1988" s="66"/>
      <c r="T1988" s="66"/>
      <c r="U1988" s="66"/>
      <c r="V1988" s="66"/>
      <c r="W1988" s="66"/>
      <c r="X1988" s="66"/>
      <c r="Y1988" s="66"/>
      <c r="Z1988" s="66"/>
    </row>
    <row r="1989" spans="1:26">
      <c r="A1989" s="66"/>
      <c r="B1989" s="66"/>
      <c r="C1989" s="66"/>
      <c r="D1989" s="66"/>
      <c r="E1989" s="66"/>
      <c r="F1989" s="67"/>
      <c r="G1989" s="66"/>
      <c r="H1989" s="67"/>
      <c r="I1989" s="67"/>
      <c r="J1989" s="69"/>
      <c r="K1989" s="66"/>
      <c r="L1989" s="67"/>
      <c r="M1989" s="67"/>
      <c r="N1989" s="68"/>
      <c r="O1989" s="66"/>
      <c r="P1989" s="66"/>
      <c r="Q1989" s="66"/>
      <c r="R1989" s="66"/>
      <c r="S1989" s="66"/>
      <c r="T1989" s="66"/>
      <c r="U1989" s="66"/>
      <c r="V1989" s="66"/>
      <c r="W1989" s="66"/>
      <c r="X1989" s="66"/>
      <c r="Y1989" s="66"/>
      <c r="Z1989" s="66"/>
    </row>
    <row r="1990" spans="1:26">
      <c r="A1990" s="66"/>
      <c r="B1990" s="66"/>
      <c r="C1990" s="66"/>
      <c r="D1990" s="66"/>
      <c r="E1990" s="66"/>
      <c r="F1990" s="67"/>
      <c r="G1990" s="66"/>
      <c r="H1990" s="67"/>
      <c r="I1990" s="67"/>
      <c r="J1990" s="69"/>
      <c r="K1990" s="66"/>
      <c r="L1990" s="67"/>
      <c r="M1990" s="67"/>
      <c r="N1990" s="68"/>
      <c r="O1990" s="66"/>
      <c r="P1990" s="66"/>
      <c r="Q1990" s="66"/>
      <c r="R1990" s="66"/>
      <c r="S1990" s="66"/>
      <c r="T1990" s="66"/>
      <c r="U1990" s="66"/>
      <c r="V1990" s="66"/>
      <c r="W1990" s="66"/>
      <c r="X1990" s="66"/>
      <c r="Y1990" s="66"/>
      <c r="Z1990" s="66"/>
    </row>
    <row r="1991" spans="1:26">
      <c r="A1991" s="66"/>
      <c r="B1991" s="66"/>
      <c r="C1991" s="66"/>
      <c r="D1991" s="66"/>
      <c r="E1991" s="66"/>
      <c r="F1991" s="67"/>
      <c r="G1991" s="66"/>
      <c r="H1991" s="67"/>
      <c r="I1991" s="67"/>
      <c r="J1991" s="69"/>
      <c r="K1991" s="66"/>
      <c r="L1991" s="67"/>
      <c r="M1991" s="67"/>
      <c r="N1991" s="68"/>
      <c r="O1991" s="66"/>
      <c r="P1991" s="66"/>
      <c r="Q1991" s="66"/>
      <c r="R1991" s="66"/>
      <c r="S1991" s="66"/>
      <c r="T1991" s="66"/>
      <c r="U1991" s="66"/>
      <c r="V1991" s="66"/>
      <c r="W1991" s="66"/>
      <c r="X1991" s="66"/>
      <c r="Y1991" s="66"/>
      <c r="Z1991" s="66"/>
    </row>
    <row r="1992" spans="1:26">
      <c r="A1992" s="66"/>
      <c r="B1992" s="66"/>
      <c r="C1992" s="66"/>
      <c r="D1992" s="66"/>
      <c r="E1992" s="66"/>
      <c r="F1992" s="67"/>
      <c r="G1992" s="66"/>
      <c r="H1992" s="67"/>
      <c r="I1992" s="67"/>
      <c r="J1992" s="69"/>
      <c r="K1992" s="66"/>
      <c r="L1992" s="67"/>
      <c r="M1992" s="67"/>
      <c r="N1992" s="68"/>
      <c r="O1992" s="66"/>
      <c r="P1992" s="66"/>
      <c r="Q1992" s="66"/>
      <c r="R1992" s="66"/>
      <c r="S1992" s="66"/>
      <c r="T1992" s="66"/>
      <c r="U1992" s="66"/>
      <c r="V1992" s="66"/>
      <c r="W1992" s="66"/>
      <c r="X1992" s="66"/>
      <c r="Y1992" s="66"/>
      <c r="Z1992" s="66"/>
    </row>
    <row r="1993" spans="1:26">
      <c r="A1993" s="66"/>
      <c r="B1993" s="66"/>
      <c r="C1993" s="66"/>
      <c r="D1993" s="66"/>
      <c r="E1993" s="66"/>
      <c r="F1993" s="67"/>
      <c r="G1993" s="66"/>
      <c r="H1993" s="67"/>
      <c r="I1993" s="67"/>
      <c r="J1993" s="69"/>
      <c r="K1993" s="66"/>
      <c r="L1993" s="67"/>
      <c r="M1993" s="67"/>
      <c r="N1993" s="68"/>
      <c r="O1993" s="66"/>
      <c r="P1993" s="66"/>
      <c r="Q1993" s="66"/>
      <c r="R1993" s="66"/>
      <c r="S1993" s="66"/>
      <c r="T1993" s="66"/>
      <c r="U1993" s="66"/>
      <c r="V1993" s="66"/>
      <c r="W1993" s="66"/>
      <c r="X1993" s="66"/>
      <c r="Y1993" s="66"/>
      <c r="Z1993" s="66"/>
    </row>
    <row r="1994" spans="1:26">
      <c r="A1994" s="66"/>
      <c r="B1994" s="66"/>
      <c r="C1994" s="66"/>
      <c r="D1994" s="66"/>
      <c r="E1994" s="66"/>
      <c r="F1994" s="67"/>
      <c r="G1994" s="66"/>
      <c r="H1994" s="67"/>
      <c r="I1994" s="67"/>
      <c r="J1994" s="69"/>
      <c r="K1994" s="66"/>
      <c r="L1994" s="67"/>
      <c r="M1994" s="67"/>
      <c r="N1994" s="68"/>
      <c r="O1994" s="66"/>
      <c r="P1994" s="66"/>
      <c r="Q1994" s="66"/>
      <c r="R1994" s="66"/>
      <c r="S1994" s="66"/>
      <c r="T1994" s="66"/>
      <c r="U1994" s="66"/>
      <c r="V1994" s="66"/>
      <c r="W1994" s="66"/>
      <c r="X1994" s="66"/>
      <c r="Y1994" s="66"/>
      <c r="Z1994" s="66"/>
    </row>
    <row r="1995" spans="1:26">
      <c r="A1995" s="66"/>
      <c r="B1995" s="66"/>
      <c r="C1995" s="66"/>
      <c r="D1995" s="66"/>
      <c r="E1995" s="66"/>
      <c r="F1995" s="67"/>
      <c r="G1995" s="66"/>
      <c r="H1995" s="67"/>
      <c r="I1995" s="67"/>
      <c r="J1995" s="69"/>
      <c r="K1995" s="66"/>
      <c r="L1995" s="67"/>
      <c r="M1995" s="67"/>
      <c r="N1995" s="68"/>
      <c r="O1995" s="66"/>
      <c r="P1995" s="66"/>
      <c r="Q1995" s="66"/>
      <c r="R1995" s="66"/>
      <c r="S1995" s="66"/>
      <c r="T1995" s="66"/>
      <c r="U1995" s="66"/>
      <c r="V1995" s="66"/>
      <c r="W1995" s="66"/>
      <c r="X1995" s="66"/>
      <c r="Y1995" s="66"/>
      <c r="Z1995" s="66"/>
    </row>
    <row r="1996" spans="1:26">
      <c r="A1996" s="66"/>
      <c r="B1996" s="66"/>
      <c r="C1996" s="66"/>
      <c r="D1996" s="66"/>
      <c r="E1996" s="66"/>
      <c r="F1996" s="67"/>
      <c r="G1996" s="66"/>
      <c r="H1996" s="67"/>
      <c r="I1996" s="67"/>
      <c r="J1996" s="69"/>
      <c r="K1996" s="66"/>
      <c r="L1996" s="67"/>
      <c r="M1996" s="67"/>
      <c r="N1996" s="68"/>
      <c r="O1996" s="66"/>
      <c r="P1996" s="66"/>
      <c r="Q1996" s="66"/>
      <c r="R1996" s="66"/>
      <c r="S1996" s="66"/>
      <c r="T1996" s="66"/>
      <c r="U1996" s="66"/>
      <c r="V1996" s="66"/>
      <c r="W1996" s="66"/>
      <c r="X1996" s="66"/>
      <c r="Y1996" s="66"/>
      <c r="Z1996" s="66"/>
    </row>
    <row r="1997" spans="1:26">
      <c r="A1997" s="66"/>
      <c r="B1997" s="66"/>
      <c r="C1997" s="66"/>
      <c r="D1997" s="66"/>
      <c r="E1997" s="66"/>
      <c r="F1997" s="67"/>
      <c r="G1997" s="66"/>
      <c r="H1997" s="67"/>
      <c r="I1997" s="67"/>
      <c r="J1997" s="69"/>
      <c r="K1997" s="66"/>
      <c r="L1997" s="67"/>
      <c r="M1997" s="67"/>
      <c r="N1997" s="68"/>
      <c r="O1997" s="66"/>
      <c r="P1997" s="66"/>
      <c r="Q1997" s="66"/>
      <c r="R1997" s="66"/>
      <c r="S1997" s="66"/>
      <c r="T1997" s="66"/>
      <c r="U1997" s="66"/>
      <c r="V1997" s="66"/>
      <c r="W1997" s="66"/>
      <c r="X1997" s="66"/>
      <c r="Y1997" s="66"/>
      <c r="Z1997" s="66"/>
    </row>
    <row r="1998" spans="1:26">
      <c r="A1998" s="66"/>
      <c r="B1998" s="66"/>
      <c r="C1998" s="66"/>
      <c r="D1998" s="66"/>
      <c r="E1998" s="66"/>
      <c r="F1998" s="67"/>
      <c r="G1998" s="66"/>
      <c r="H1998" s="67"/>
      <c r="I1998" s="67"/>
      <c r="J1998" s="69"/>
      <c r="K1998" s="66"/>
      <c r="L1998" s="67"/>
      <c r="M1998" s="67"/>
      <c r="N1998" s="68"/>
      <c r="O1998" s="66"/>
      <c r="P1998" s="66"/>
      <c r="Q1998" s="66"/>
      <c r="R1998" s="66"/>
      <c r="S1998" s="66"/>
      <c r="T1998" s="66"/>
      <c r="U1998" s="66"/>
      <c r="V1998" s="66"/>
      <c r="W1998" s="66"/>
      <c r="X1998" s="66"/>
      <c r="Y1998" s="66"/>
      <c r="Z1998" s="66"/>
    </row>
    <row r="1999" spans="1:26">
      <c r="A1999" s="66"/>
      <c r="B1999" s="66"/>
      <c r="C1999" s="66"/>
      <c r="D1999" s="66"/>
      <c r="E1999" s="66"/>
      <c r="F1999" s="67"/>
      <c r="G1999" s="66"/>
      <c r="H1999" s="67"/>
      <c r="I1999" s="67"/>
      <c r="J1999" s="69"/>
      <c r="K1999" s="66"/>
      <c r="L1999" s="67"/>
      <c r="M1999" s="67"/>
      <c r="N1999" s="68"/>
      <c r="O1999" s="66"/>
      <c r="P1999" s="66"/>
      <c r="Q1999" s="66"/>
      <c r="R1999" s="66"/>
      <c r="S1999" s="66"/>
      <c r="T1999" s="66"/>
      <c r="U1999" s="66"/>
      <c r="V1999" s="66"/>
      <c r="W1999" s="66"/>
      <c r="X1999" s="66"/>
      <c r="Y1999" s="66"/>
      <c r="Z1999" s="66"/>
    </row>
    <row r="2000" spans="1:26">
      <c r="A2000" s="66"/>
      <c r="B2000" s="66"/>
      <c r="C2000" s="66"/>
      <c r="D2000" s="66"/>
      <c r="E2000" s="66"/>
      <c r="F2000" s="67"/>
      <c r="G2000" s="66"/>
      <c r="H2000" s="67"/>
      <c r="I2000" s="67"/>
      <c r="J2000" s="69"/>
      <c r="K2000" s="66"/>
      <c r="L2000" s="67"/>
      <c r="M2000" s="67"/>
      <c r="N2000" s="68"/>
      <c r="O2000" s="66"/>
      <c r="P2000" s="66"/>
      <c r="Q2000" s="66"/>
      <c r="R2000" s="66"/>
      <c r="S2000" s="66"/>
      <c r="T2000" s="66"/>
      <c r="U2000" s="66"/>
      <c r="V2000" s="66"/>
      <c r="W2000" s="66"/>
      <c r="X2000" s="66"/>
      <c r="Y2000" s="66"/>
      <c r="Z2000" s="66"/>
    </row>
    <row r="2001" spans="1:26">
      <c r="A2001" s="66"/>
      <c r="B2001" s="66"/>
      <c r="C2001" s="66"/>
      <c r="D2001" s="66"/>
      <c r="E2001" s="66"/>
      <c r="F2001" s="67"/>
      <c r="G2001" s="66"/>
      <c r="H2001" s="67"/>
      <c r="I2001" s="67"/>
      <c r="J2001" s="69"/>
      <c r="K2001" s="66"/>
      <c r="L2001" s="67"/>
      <c r="M2001" s="67"/>
      <c r="N2001" s="68"/>
      <c r="O2001" s="66"/>
      <c r="P2001" s="66"/>
      <c r="Q2001" s="66"/>
      <c r="R2001" s="66"/>
      <c r="S2001" s="66"/>
      <c r="T2001" s="66"/>
      <c r="U2001" s="66"/>
      <c r="V2001" s="66"/>
      <c r="W2001" s="66"/>
      <c r="X2001" s="66"/>
      <c r="Y2001" s="66"/>
      <c r="Z2001" s="66"/>
    </row>
    <row r="2002" spans="1:26">
      <c r="A2002" s="66"/>
      <c r="B2002" s="66"/>
      <c r="C2002" s="66"/>
      <c r="D2002" s="66"/>
      <c r="E2002" s="66"/>
      <c r="F2002" s="67"/>
      <c r="G2002" s="66"/>
      <c r="H2002" s="67"/>
      <c r="I2002" s="67"/>
      <c r="J2002" s="69"/>
      <c r="K2002" s="66"/>
      <c r="L2002" s="67"/>
      <c r="M2002" s="67"/>
      <c r="N2002" s="68"/>
      <c r="O2002" s="66"/>
      <c r="P2002" s="66"/>
      <c r="Q2002" s="66"/>
      <c r="R2002" s="66"/>
      <c r="S2002" s="66"/>
      <c r="T2002" s="66"/>
      <c r="U2002" s="66"/>
      <c r="V2002" s="66"/>
      <c r="W2002" s="66"/>
      <c r="X2002" s="66"/>
      <c r="Y2002" s="66"/>
      <c r="Z2002" s="66"/>
    </row>
    <row r="2003" spans="1:26">
      <c r="A2003" s="66"/>
      <c r="B2003" s="66"/>
      <c r="C2003" s="66"/>
      <c r="D2003" s="66"/>
      <c r="E2003" s="66"/>
      <c r="F2003" s="67"/>
      <c r="G2003" s="66"/>
      <c r="H2003" s="67"/>
      <c r="I2003" s="67"/>
      <c r="J2003" s="69"/>
      <c r="K2003" s="66"/>
      <c r="L2003" s="67"/>
      <c r="M2003" s="67"/>
      <c r="N2003" s="68"/>
      <c r="O2003" s="66"/>
      <c r="P2003" s="66"/>
      <c r="Q2003" s="66"/>
      <c r="R2003" s="66"/>
      <c r="S2003" s="66"/>
      <c r="T2003" s="66"/>
      <c r="U2003" s="66"/>
      <c r="V2003" s="66"/>
      <c r="W2003" s="66"/>
      <c r="X2003" s="66"/>
      <c r="Y2003" s="66"/>
      <c r="Z2003" s="66"/>
    </row>
    <row r="2004" spans="1:26">
      <c r="A2004" s="66"/>
      <c r="B2004" s="66"/>
      <c r="C2004" s="66"/>
      <c r="D2004" s="66"/>
      <c r="E2004" s="66"/>
      <c r="F2004" s="67"/>
      <c r="G2004" s="66"/>
      <c r="H2004" s="67"/>
      <c r="I2004" s="67"/>
      <c r="J2004" s="69"/>
      <c r="K2004" s="66"/>
      <c r="L2004" s="67"/>
      <c r="M2004" s="67"/>
      <c r="N2004" s="68"/>
      <c r="O2004" s="66"/>
      <c r="P2004" s="66"/>
      <c r="Q2004" s="66"/>
      <c r="R2004" s="66"/>
      <c r="S2004" s="66"/>
      <c r="T2004" s="66"/>
      <c r="U2004" s="66"/>
      <c r="V2004" s="66"/>
      <c r="W2004" s="66"/>
      <c r="X2004" s="66"/>
      <c r="Y2004" s="66"/>
      <c r="Z2004" s="66"/>
    </row>
    <row r="2005" spans="1:26">
      <c r="A2005" s="66"/>
      <c r="B2005" s="66"/>
      <c r="C2005" s="66"/>
      <c r="D2005" s="66"/>
      <c r="E2005" s="66"/>
      <c r="F2005" s="67"/>
      <c r="G2005" s="66"/>
      <c r="H2005" s="67"/>
      <c r="I2005" s="67"/>
      <c r="J2005" s="69"/>
      <c r="K2005" s="66"/>
      <c r="L2005" s="67"/>
      <c r="M2005" s="67"/>
      <c r="N2005" s="68"/>
      <c r="O2005" s="66"/>
      <c r="P2005" s="66"/>
      <c r="Q2005" s="66"/>
      <c r="R2005" s="66"/>
      <c r="S2005" s="66"/>
      <c r="T2005" s="66"/>
      <c r="U2005" s="66"/>
      <c r="V2005" s="66"/>
      <c r="W2005" s="66"/>
      <c r="X2005" s="66"/>
      <c r="Y2005" s="66"/>
      <c r="Z2005" s="66"/>
    </row>
    <row r="2006" spans="1:26">
      <c r="A2006" s="66"/>
      <c r="B2006" s="66"/>
      <c r="C2006" s="66"/>
      <c r="D2006" s="66"/>
      <c r="E2006" s="66"/>
      <c r="F2006" s="67"/>
      <c r="G2006" s="66"/>
      <c r="H2006" s="67"/>
      <c r="I2006" s="67"/>
      <c r="J2006" s="69"/>
      <c r="K2006" s="66"/>
      <c r="L2006" s="67"/>
      <c r="M2006" s="67"/>
      <c r="N2006" s="68"/>
      <c r="O2006" s="66"/>
      <c r="P2006" s="66"/>
      <c r="Q2006" s="66"/>
      <c r="R2006" s="66"/>
      <c r="S2006" s="66"/>
      <c r="T2006" s="66"/>
      <c r="U2006" s="66"/>
      <c r="V2006" s="66"/>
      <c r="W2006" s="66"/>
      <c r="X2006" s="66"/>
      <c r="Y2006" s="66"/>
      <c r="Z2006" s="66"/>
    </row>
    <row r="2007" spans="1:26">
      <c r="A2007" s="66"/>
      <c r="B2007" s="66"/>
      <c r="C2007" s="66"/>
      <c r="D2007" s="66"/>
      <c r="E2007" s="66"/>
      <c r="F2007" s="67"/>
      <c r="G2007" s="66"/>
      <c r="H2007" s="67"/>
      <c r="I2007" s="67"/>
      <c r="J2007" s="69"/>
      <c r="K2007" s="66"/>
      <c r="L2007" s="67"/>
      <c r="M2007" s="67"/>
      <c r="N2007" s="68"/>
      <c r="O2007" s="66"/>
      <c r="P2007" s="66"/>
      <c r="Q2007" s="66"/>
      <c r="R2007" s="66"/>
      <c r="S2007" s="66"/>
      <c r="T2007" s="66"/>
      <c r="U2007" s="66"/>
      <c r="V2007" s="66"/>
      <c r="W2007" s="66"/>
      <c r="X2007" s="66"/>
      <c r="Y2007" s="66"/>
      <c r="Z2007" s="66"/>
    </row>
    <row r="2008" spans="1:26">
      <c r="A2008" s="66"/>
      <c r="B2008" s="66"/>
      <c r="C2008" s="66"/>
      <c r="D2008" s="66"/>
      <c r="E2008" s="66"/>
      <c r="F2008" s="67"/>
      <c r="G2008" s="66"/>
      <c r="H2008" s="67"/>
      <c r="I2008" s="67"/>
      <c r="J2008" s="69"/>
      <c r="K2008" s="66"/>
      <c r="L2008" s="67"/>
      <c r="M2008" s="67"/>
      <c r="N2008" s="68"/>
      <c r="O2008" s="66"/>
      <c r="P2008" s="66"/>
      <c r="Q2008" s="66"/>
      <c r="R2008" s="66"/>
      <c r="S2008" s="66"/>
      <c r="T2008" s="66"/>
      <c r="U2008" s="66"/>
      <c r="V2008" s="66"/>
      <c r="W2008" s="66"/>
      <c r="X2008" s="66"/>
      <c r="Y2008" s="66"/>
      <c r="Z2008" s="66"/>
    </row>
    <row r="2009" spans="1:26">
      <c r="A2009" s="66"/>
      <c r="B2009" s="66"/>
      <c r="C2009" s="66"/>
      <c r="D2009" s="66"/>
      <c r="E2009" s="66"/>
      <c r="F2009" s="67"/>
      <c r="G2009" s="66"/>
      <c r="H2009" s="67"/>
      <c r="I2009" s="67"/>
      <c r="J2009" s="69"/>
      <c r="K2009" s="66"/>
      <c r="L2009" s="67"/>
      <c r="M2009" s="67"/>
      <c r="N2009" s="68"/>
      <c r="O2009" s="66"/>
      <c r="P2009" s="66"/>
      <c r="Q2009" s="66"/>
      <c r="R2009" s="66"/>
      <c r="S2009" s="66"/>
      <c r="T2009" s="66"/>
      <c r="U2009" s="66"/>
      <c r="V2009" s="66"/>
      <c r="W2009" s="66"/>
      <c r="X2009" s="66"/>
      <c r="Y2009" s="66"/>
      <c r="Z2009" s="66"/>
    </row>
    <row r="2010" spans="1:26">
      <c r="A2010" s="66"/>
      <c r="B2010" s="66"/>
      <c r="C2010" s="66"/>
      <c r="D2010" s="66"/>
      <c r="E2010" s="66"/>
      <c r="F2010" s="67"/>
      <c r="G2010" s="66"/>
      <c r="H2010" s="67"/>
      <c r="I2010" s="67"/>
      <c r="J2010" s="69"/>
      <c r="K2010" s="66"/>
      <c r="L2010" s="67"/>
      <c r="M2010" s="67"/>
      <c r="N2010" s="68"/>
      <c r="O2010" s="66"/>
      <c r="P2010" s="66"/>
      <c r="Q2010" s="66"/>
      <c r="R2010" s="66"/>
      <c r="S2010" s="66"/>
      <c r="T2010" s="66"/>
      <c r="U2010" s="66"/>
      <c r="V2010" s="66"/>
      <c r="W2010" s="66"/>
      <c r="X2010" s="66"/>
      <c r="Y2010" s="66"/>
      <c r="Z2010" s="66"/>
    </row>
    <row r="2011" spans="1:26">
      <c r="A2011" s="66"/>
      <c r="B2011" s="66"/>
      <c r="C2011" s="66"/>
      <c r="D2011" s="66"/>
      <c r="E2011" s="66"/>
      <c r="F2011" s="67"/>
      <c r="G2011" s="66"/>
      <c r="H2011" s="67"/>
      <c r="I2011" s="67"/>
      <c r="J2011" s="69"/>
      <c r="K2011" s="66"/>
      <c r="L2011" s="67"/>
      <c r="M2011" s="67"/>
      <c r="N2011" s="68"/>
      <c r="O2011" s="66"/>
      <c r="P2011" s="66"/>
      <c r="Q2011" s="66"/>
      <c r="R2011" s="66"/>
      <c r="S2011" s="66"/>
      <c r="T2011" s="66"/>
      <c r="U2011" s="66"/>
      <c r="V2011" s="66"/>
      <c r="W2011" s="66"/>
      <c r="X2011" s="66"/>
      <c r="Y2011" s="66"/>
      <c r="Z2011" s="66"/>
    </row>
    <row r="2012" spans="1:26">
      <c r="A2012" s="66"/>
      <c r="B2012" s="66"/>
      <c r="C2012" s="66"/>
      <c r="D2012" s="66"/>
      <c r="E2012" s="66"/>
      <c r="F2012" s="67"/>
      <c r="G2012" s="66"/>
      <c r="H2012" s="67"/>
      <c r="I2012" s="67"/>
      <c r="J2012" s="69"/>
      <c r="K2012" s="66"/>
      <c r="L2012" s="67"/>
      <c r="M2012" s="67"/>
      <c r="N2012" s="68"/>
      <c r="O2012" s="66"/>
      <c r="P2012" s="66"/>
      <c r="Q2012" s="66"/>
      <c r="R2012" s="66"/>
      <c r="S2012" s="66"/>
      <c r="T2012" s="66"/>
      <c r="U2012" s="66"/>
      <c r="V2012" s="66"/>
      <c r="W2012" s="66"/>
      <c r="X2012" s="66"/>
      <c r="Y2012" s="66"/>
      <c r="Z2012" s="66"/>
    </row>
    <row r="2013" spans="1:26">
      <c r="A2013" s="66"/>
      <c r="B2013" s="66"/>
      <c r="C2013" s="66"/>
      <c r="D2013" s="66"/>
      <c r="E2013" s="66"/>
      <c r="F2013" s="67"/>
      <c r="G2013" s="66"/>
      <c r="H2013" s="67"/>
      <c r="I2013" s="67"/>
      <c r="J2013" s="69"/>
      <c r="K2013" s="66"/>
      <c r="L2013" s="67"/>
      <c r="M2013" s="67"/>
      <c r="N2013" s="68"/>
      <c r="O2013" s="66"/>
      <c r="P2013" s="66"/>
      <c r="Q2013" s="66"/>
      <c r="R2013" s="66"/>
      <c r="S2013" s="66"/>
      <c r="T2013" s="66"/>
      <c r="U2013" s="66"/>
      <c r="V2013" s="66"/>
      <c r="W2013" s="66"/>
      <c r="X2013" s="66"/>
      <c r="Y2013" s="66"/>
      <c r="Z2013" s="66"/>
    </row>
    <row r="2014" spans="1:26">
      <c r="A2014" s="66"/>
      <c r="B2014" s="66"/>
      <c r="C2014" s="66"/>
      <c r="D2014" s="66"/>
      <c r="E2014" s="66"/>
      <c r="F2014" s="67"/>
      <c r="G2014" s="66"/>
      <c r="H2014" s="67"/>
      <c r="I2014" s="67"/>
      <c r="J2014" s="69"/>
      <c r="K2014" s="66"/>
      <c r="L2014" s="67"/>
      <c r="M2014" s="67"/>
      <c r="N2014" s="68"/>
      <c r="O2014" s="66"/>
      <c r="P2014" s="66"/>
      <c r="Q2014" s="66"/>
      <c r="R2014" s="66"/>
      <c r="S2014" s="66"/>
      <c r="T2014" s="66"/>
      <c r="U2014" s="66"/>
      <c r="V2014" s="66"/>
      <c r="W2014" s="66"/>
      <c r="X2014" s="66"/>
      <c r="Y2014" s="66"/>
      <c r="Z2014" s="66"/>
    </row>
    <row r="2015" spans="1:26">
      <c r="A2015" s="66"/>
      <c r="B2015" s="66"/>
      <c r="C2015" s="66"/>
      <c r="D2015" s="66"/>
      <c r="E2015" s="66"/>
      <c r="F2015" s="67"/>
      <c r="G2015" s="66"/>
      <c r="H2015" s="67"/>
      <c r="I2015" s="67"/>
      <c r="J2015" s="69"/>
      <c r="K2015" s="66"/>
      <c r="L2015" s="67"/>
      <c r="M2015" s="67"/>
      <c r="N2015" s="68"/>
      <c r="O2015" s="66"/>
      <c r="P2015" s="66"/>
      <c r="Q2015" s="66"/>
      <c r="R2015" s="66"/>
      <c r="S2015" s="66"/>
      <c r="T2015" s="66"/>
      <c r="U2015" s="66"/>
      <c r="V2015" s="66"/>
      <c r="W2015" s="66"/>
      <c r="X2015" s="66"/>
      <c r="Y2015" s="66"/>
      <c r="Z2015" s="66"/>
    </row>
    <row r="2016" spans="1:26">
      <c r="A2016" s="66"/>
      <c r="B2016" s="66"/>
      <c r="C2016" s="66"/>
      <c r="D2016" s="66"/>
      <c r="E2016" s="66"/>
      <c r="F2016" s="67"/>
      <c r="G2016" s="66"/>
      <c r="H2016" s="67"/>
      <c r="I2016" s="67"/>
      <c r="J2016" s="69"/>
      <c r="K2016" s="66"/>
      <c r="L2016" s="67"/>
      <c r="M2016" s="67"/>
      <c r="N2016" s="68"/>
      <c r="O2016" s="66"/>
      <c r="P2016" s="66"/>
      <c r="Q2016" s="66"/>
      <c r="R2016" s="66"/>
      <c r="S2016" s="66"/>
      <c r="T2016" s="66"/>
      <c r="U2016" s="66"/>
      <c r="V2016" s="66"/>
      <c r="W2016" s="66"/>
      <c r="X2016" s="66"/>
      <c r="Y2016" s="66"/>
      <c r="Z2016" s="66"/>
    </row>
    <row r="2017" spans="1:26">
      <c r="A2017" s="66"/>
      <c r="B2017" s="66"/>
      <c r="C2017" s="66"/>
      <c r="D2017" s="66"/>
      <c r="E2017" s="66"/>
      <c r="F2017" s="67"/>
      <c r="G2017" s="66"/>
      <c r="H2017" s="67"/>
      <c r="I2017" s="67"/>
      <c r="J2017" s="69"/>
      <c r="K2017" s="66"/>
      <c r="L2017" s="67"/>
      <c r="M2017" s="67"/>
      <c r="N2017" s="68"/>
      <c r="O2017" s="66"/>
      <c r="P2017" s="66"/>
      <c r="Q2017" s="66"/>
      <c r="R2017" s="66"/>
      <c r="S2017" s="66"/>
      <c r="T2017" s="66"/>
      <c r="U2017" s="66"/>
      <c r="V2017" s="66"/>
      <c r="W2017" s="66"/>
      <c r="X2017" s="66"/>
      <c r="Y2017" s="66"/>
      <c r="Z2017" s="66"/>
    </row>
    <row r="2018" spans="1:26">
      <c r="A2018" s="66"/>
      <c r="B2018" s="66"/>
      <c r="C2018" s="66"/>
      <c r="D2018" s="66"/>
      <c r="E2018" s="66"/>
      <c r="F2018" s="67"/>
      <c r="G2018" s="66"/>
      <c r="H2018" s="67"/>
      <c r="I2018" s="67"/>
      <c r="J2018" s="69"/>
      <c r="K2018" s="66"/>
      <c r="L2018" s="67"/>
      <c r="M2018" s="67"/>
      <c r="N2018" s="68"/>
      <c r="O2018" s="66"/>
      <c r="P2018" s="66"/>
      <c r="Q2018" s="66"/>
      <c r="R2018" s="66"/>
      <c r="S2018" s="66"/>
      <c r="T2018" s="66"/>
      <c r="U2018" s="66"/>
      <c r="V2018" s="66"/>
      <c r="W2018" s="66"/>
      <c r="X2018" s="66"/>
      <c r="Y2018" s="66"/>
      <c r="Z2018" s="66"/>
    </row>
    <row r="2019" spans="1:26">
      <c r="A2019" s="66"/>
      <c r="B2019" s="66"/>
      <c r="C2019" s="66"/>
      <c r="D2019" s="66"/>
      <c r="E2019" s="66"/>
      <c r="F2019" s="67"/>
      <c r="G2019" s="66"/>
      <c r="H2019" s="67"/>
      <c r="I2019" s="67"/>
      <c r="J2019" s="69"/>
      <c r="K2019" s="66"/>
      <c r="L2019" s="67"/>
      <c r="M2019" s="67"/>
      <c r="N2019" s="68"/>
      <c r="O2019" s="66"/>
      <c r="P2019" s="66"/>
      <c r="Q2019" s="66"/>
      <c r="R2019" s="66"/>
      <c r="S2019" s="66"/>
      <c r="T2019" s="66"/>
      <c r="U2019" s="66"/>
      <c r="V2019" s="66"/>
      <c r="W2019" s="66"/>
      <c r="X2019" s="66"/>
      <c r="Y2019" s="66"/>
      <c r="Z2019" s="66"/>
    </row>
    <row r="2020" spans="1:26">
      <c r="A2020" s="66"/>
      <c r="B2020" s="66"/>
      <c r="C2020" s="66"/>
      <c r="D2020" s="66"/>
      <c r="E2020" s="66"/>
      <c r="F2020" s="67"/>
      <c r="G2020" s="66"/>
      <c r="H2020" s="67"/>
      <c r="I2020" s="67"/>
      <c r="J2020" s="69"/>
      <c r="K2020" s="66"/>
      <c r="L2020" s="67"/>
      <c r="M2020" s="67"/>
      <c r="N2020" s="68"/>
      <c r="O2020" s="66"/>
      <c r="P2020" s="66"/>
      <c r="Q2020" s="66"/>
      <c r="R2020" s="66"/>
      <c r="S2020" s="66"/>
      <c r="T2020" s="66"/>
      <c r="U2020" s="66"/>
      <c r="V2020" s="66"/>
      <c r="W2020" s="66"/>
      <c r="X2020" s="66"/>
      <c r="Y2020" s="66"/>
      <c r="Z2020" s="66"/>
    </row>
    <row r="2021" spans="1:26">
      <c r="A2021" s="66"/>
      <c r="B2021" s="66"/>
      <c r="C2021" s="66"/>
      <c r="D2021" s="66"/>
      <c r="E2021" s="66"/>
      <c r="F2021" s="67"/>
      <c r="G2021" s="66"/>
      <c r="H2021" s="67"/>
      <c r="I2021" s="67"/>
      <c r="J2021" s="69"/>
      <c r="K2021" s="66"/>
      <c r="L2021" s="67"/>
      <c r="M2021" s="67"/>
      <c r="N2021" s="68"/>
      <c r="O2021" s="66"/>
      <c r="P2021" s="66"/>
      <c r="Q2021" s="66"/>
      <c r="R2021" s="66"/>
      <c r="S2021" s="66"/>
      <c r="T2021" s="66"/>
      <c r="U2021" s="66"/>
      <c r="V2021" s="66"/>
      <c r="W2021" s="66"/>
      <c r="X2021" s="66"/>
      <c r="Y2021" s="66"/>
      <c r="Z2021" s="66"/>
    </row>
    <row r="2022" spans="1:26">
      <c r="A2022" s="66"/>
      <c r="B2022" s="66"/>
      <c r="C2022" s="66"/>
      <c r="D2022" s="66"/>
      <c r="E2022" s="66"/>
      <c r="F2022" s="67"/>
      <c r="G2022" s="66"/>
      <c r="H2022" s="67"/>
      <c r="I2022" s="67"/>
      <c r="J2022" s="69"/>
      <c r="K2022" s="66"/>
      <c r="L2022" s="67"/>
      <c r="M2022" s="67"/>
      <c r="N2022" s="68"/>
      <c r="O2022" s="66"/>
      <c r="P2022" s="66"/>
      <c r="Q2022" s="66"/>
      <c r="R2022" s="66"/>
      <c r="S2022" s="66"/>
      <c r="T2022" s="66"/>
      <c r="U2022" s="66"/>
      <c r="V2022" s="66"/>
      <c r="W2022" s="66"/>
      <c r="X2022" s="66"/>
      <c r="Y2022" s="66"/>
      <c r="Z2022" s="66"/>
    </row>
    <row r="2023" spans="1:26">
      <c r="A2023" s="66"/>
      <c r="B2023" s="66"/>
      <c r="C2023" s="66"/>
      <c r="D2023" s="66"/>
      <c r="E2023" s="66"/>
      <c r="F2023" s="67"/>
      <c r="G2023" s="66"/>
      <c r="H2023" s="67"/>
      <c r="I2023" s="67"/>
      <c r="J2023" s="69"/>
      <c r="K2023" s="66"/>
      <c r="L2023" s="67"/>
      <c r="M2023" s="67"/>
      <c r="N2023" s="68"/>
      <c r="O2023" s="66"/>
      <c r="P2023" s="66"/>
      <c r="Q2023" s="66"/>
      <c r="R2023" s="66"/>
      <c r="S2023" s="66"/>
      <c r="T2023" s="66"/>
      <c r="U2023" s="66"/>
      <c r="V2023" s="66"/>
      <c r="W2023" s="66"/>
      <c r="X2023" s="66"/>
      <c r="Y2023" s="66"/>
      <c r="Z2023" s="66"/>
    </row>
    <row r="2024" spans="1:26">
      <c r="A2024" s="66"/>
      <c r="B2024" s="66"/>
      <c r="C2024" s="66"/>
      <c r="D2024" s="66"/>
      <c r="E2024" s="66"/>
      <c r="F2024" s="67"/>
      <c r="G2024" s="66"/>
      <c r="H2024" s="67"/>
      <c r="I2024" s="67"/>
      <c r="J2024" s="69"/>
      <c r="K2024" s="66"/>
      <c r="L2024" s="67"/>
      <c r="M2024" s="67"/>
      <c r="N2024" s="68"/>
      <c r="O2024" s="66"/>
      <c r="P2024" s="66"/>
      <c r="Q2024" s="66"/>
      <c r="R2024" s="66"/>
      <c r="S2024" s="66"/>
      <c r="T2024" s="66"/>
      <c r="U2024" s="66"/>
      <c r="V2024" s="66"/>
      <c r="W2024" s="66"/>
      <c r="X2024" s="66"/>
      <c r="Y2024" s="66"/>
      <c r="Z2024" s="66"/>
    </row>
    <row r="2025" spans="1:26">
      <c r="A2025" s="66"/>
      <c r="B2025" s="66"/>
      <c r="C2025" s="66"/>
      <c r="D2025" s="66"/>
      <c r="E2025" s="66"/>
      <c r="F2025" s="67"/>
      <c r="G2025" s="66"/>
      <c r="H2025" s="67"/>
      <c r="I2025" s="67"/>
      <c r="J2025" s="69"/>
      <c r="K2025" s="66"/>
      <c r="L2025" s="67"/>
      <c r="M2025" s="67"/>
      <c r="N2025" s="68"/>
      <c r="O2025" s="66"/>
      <c r="P2025" s="66"/>
      <c r="Q2025" s="66"/>
      <c r="R2025" s="66"/>
      <c r="S2025" s="66"/>
      <c r="T2025" s="66"/>
      <c r="U2025" s="66"/>
      <c r="V2025" s="66"/>
      <c r="W2025" s="66"/>
      <c r="X2025" s="66"/>
      <c r="Y2025" s="66"/>
      <c r="Z2025" s="66"/>
    </row>
    <row r="2026" spans="1:26">
      <c r="A2026" s="66"/>
      <c r="B2026" s="66"/>
      <c r="C2026" s="66"/>
      <c r="D2026" s="66"/>
      <c r="E2026" s="66"/>
      <c r="F2026" s="67"/>
      <c r="G2026" s="66"/>
      <c r="H2026" s="67"/>
      <c r="I2026" s="67"/>
      <c r="J2026" s="69"/>
      <c r="K2026" s="66"/>
      <c r="L2026" s="67"/>
      <c r="M2026" s="67"/>
      <c r="N2026" s="68"/>
      <c r="O2026" s="66"/>
      <c r="P2026" s="66"/>
      <c r="Q2026" s="66"/>
      <c r="R2026" s="66"/>
      <c r="S2026" s="66"/>
      <c r="T2026" s="66"/>
      <c r="U2026" s="66"/>
      <c r="V2026" s="66"/>
      <c r="W2026" s="66"/>
      <c r="X2026" s="66"/>
      <c r="Y2026" s="66"/>
      <c r="Z2026" s="66"/>
    </row>
    <row r="2027" spans="1:26">
      <c r="A2027" s="66"/>
      <c r="B2027" s="66"/>
      <c r="C2027" s="66"/>
      <c r="D2027" s="66"/>
      <c r="E2027" s="66"/>
      <c r="F2027" s="67"/>
      <c r="G2027" s="66"/>
      <c r="H2027" s="67"/>
      <c r="I2027" s="67"/>
      <c r="J2027" s="69"/>
      <c r="K2027" s="66"/>
      <c r="L2027" s="67"/>
      <c r="M2027" s="67"/>
      <c r="N2027" s="68"/>
      <c r="O2027" s="66"/>
      <c r="P2027" s="66"/>
      <c r="Q2027" s="66"/>
      <c r="R2027" s="66"/>
      <c r="S2027" s="66"/>
      <c r="T2027" s="66"/>
      <c r="U2027" s="66"/>
      <c r="V2027" s="66"/>
      <c r="W2027" s="66"/>
      <c r="X2027" s="66"/>
      <c r="Y2027" s="66"/>
      <c r="Z2027" s="66"/>
    </row>
    <row r="2028" spans="1:26">
      <c r="A2028" s="66"/>
      <c r="B2028" s="66"/>
      <c r="C2028" s="66"/>
      <c r="D2028" s="66"/>
      <c r="E2028" s="66"/>
      <c r="F2028" s="67"/>
      <c r="G2028" s="66"/>
      <c r="H2028" s="67"/>
      <c r="I2028" s="67"/>
      <c r="J2028" s="69"/>
      <c r="K2028" s="66"/>
      <c r="L2028" s="67"/>
      <c r="M2028" s="67"/>
      <c r="N2028" s="68"/>
      <c r="O2028" s="66"/>
      <c r="P2028" s="66"/>
      <c r="Q2028" s="66"/>
      <c r="R2028" s="66"/>
      <c r="S2028" s="66"/>
      <c r="T2028" s="66"/>
      <c r="U2028" s="66"/>
      <c r="V2028" s="66"/>
      <c r="W2028" s="66"/>
      <c r="X2028" s="66"/>
      <c r="Y2028" s="66"/>
      <c r="Z2028" s="66"/>
    </row>
    <row r="2029" spans="1:26">
      <c r="A2029" s="66"/>
      <c r="B2029" s="66"/>
      <c r="C2029" s="66"/>
      <c r="D2029" s="66"/>
      <c r="E2029" s="66"/>
      <c r="F2029" s="67"/>
      <c r="G2029" s="66"/>
      <c r="H2029" s="67"/>
      <c r="I2029" s="67"/>
      <c r="J2029" s="69"/>
      <c r="K2029" s="66"/>
      <c r="L2029" s="67"/>
      <c r="M2029" s="67"/>
      <c r="N2029" s="68"/>
      <c r="O2029" s="66"/>
      <c r="P2029" s="66"/>
      <c r="Q2029" s="66"/>
      <c r="R2029" s="66"/>
      <c r="S2029" s="66"/>
      <c r="T2029" s="66"/>
      <c r="U2029" s="66"/>
      <c r="V2029" s="66"/>
      <c r="W2029" s="66"/>
      <c r="X2029" s="66"/>
      <c r="Y2029" s="66"/>
      <c r="Z2029" s="66"/>
    </row>
    <row r="2030" spans="1:26">
      <c r="A2030" s="66"/>
      <c r="B2030" s="66"/>
      <c r="C2030" s="66"/>
      <c r="D2030" s="66"/>
      <c r="E2030" s="66"/>
      <c r="F2030" s="67"/>
      <c r="G2030" s="66"/>
      <c r="H2030" s="67"/>
      <c r="I2030" s="67"/>
      <c r="J2030" s="69"/>
      <c r="K2030" s="66"/>
      <c r="L2030" s="67"/>
      <c r="M2030" s="67"/>
      <c r="N2030" s="68"/>
      <c r="O2030" s="66"/>
      <c r="P2030" s="66"/>
      <c r="Q2030" s="66"/>
      <c r="R2030" s="66"/>
      <c r="S2030" s="66"/>
      <c r="T2030" s="66"/>
      <c r="U2030" s="66"/>
      <c r="V2030" s="66"/>
      <c r="W2030" s="66"/>
      <c r="X2030" s="66"/>
      <c r="Y2030" s="66"/>
      <c r="Z2030" s="66"/>
    </row>
    <row r="2031" spans="1:26">
      <c r="A2031" s="66"/>
      <c r="B2031" s="66"/>
      <c r="C2031" s="66"/>
      <c r="D2031" s="66"/>
      <c r="E2031" s="66"/>
      <c r="F2031" s="67"/>
      <c r="G2031" s="66"/>
      <c r="H2031" s="67"/>
      <c r="I2031" s="67"/>
      <c r="J2031" s="69"/>
      <c r="K2031" s="66"/>
      <c r="L2031" s="67"/>
      <c r="M2031" s="67"/>
      <c r="N2031" s="68"/>
      <c r="O2031" s="66"/>
      <c r="P2031" s="66"/>
      <c r="Q2031" s="66"/>
      <c r="R2031" s="66"/>
      <c r="S2031" s="66"/>
      <c r="T2031" s="66"/>
      <c r="U2031" s="66"/>
      <c r="V2031" s="66"/>
      <c r="W2031" s="66"/>
      <c r="X2031" s="66"/>
      <c r="Y2031" s="66"/>
      <c r="Z2031" s="66"/>
    </row>
    <row r="2032" spans="1:26">
      <c r="A2032" s="66"/>
      <c r="B2032" s="66"/>
      <c r="C2032" s="66"/>
      <c r="D2032" s="66"/>
      <c r="E2032" s="66"/>
      <c r="F2032" s="67"/>
      <c r="G2032" s="66"/>
      <c r="H2032" s="67"/>
      <c r="I2032" s="67"/>
      <c r="J2032" s="69"/>
      <c r="K2032" s="66"/>
      <c r="L2032" s="67"/>
      <c r="M2032" s="67"/>
      <c r="N2032" s="68"/>
      <c r="O2032" s="66"/>
      <c r="P2032" s="66"/>
      <c r="Q2032" s="66"/>
      <c r="R2032" s="66"/>
      <c r="S2032" s="66"/>
      <c r="T2032" s="66"/>
      <c r="U2032" s="66"/>
      <c r="V2032" s="66"/>
      <c r="W2032" s="66"/>
      <c r="X2032" s="66"/>
      <c r="Y2032" s="66"/>
      <c r="Z2032" s="66"/>
    </row>
    <row r="2033" spans="1:26">
      <c r="A2033" s="66"/>
      <c r="B2033" s="66"/>
      <c r="C2033" s="66"/>
      <c r="D2033" s="66"/>
      <c r="E2033" s="66"/>
      <c r="F2033" s="67"/>
      <c r="G2033" s="66"/>
      <c r="H2033" s="67"/>
      <c r="I2033" s="67"/>
      <c r="J2033" s="69"/>
      <c r="K2033" s="66"/>
      <c r="L2033" s="67"/>
      <c r="M2033" s="67"/>
      <c r="N2033" s="68"/>
      <c r="O2033" s="66"/>
      <c r="P2033" s="66"/>
      <c r="Q2033" s="66"/>
      <c r="R2033" s="66"/>
      <c r="S2033" s="66"/>
      <c r="T2033" s="66"/>
      <c r="U2033" s="66"/>
      <c r="V2033" s="66"/>
      <c r="W2033" s="66"/>
      <c r="X2033" s="66"/>
      <c r="Y2033" s="66"/>
      <c r="Z2033" s="66"/>
    </row>
    <row r="2034" spans="1:26">
      <c r="A2034" s="66"/>
      <c r="B2034" s="66"/>
      <c r="C2034" s="66"/>
      <c r="D2034" s="66"/>
      <c r="E2034" s="66"/>
      <c r="F2034" s="67"/>
      <c r="G2034" s="66"/>
      <c r="H2034" s="67"/>
      <c r="I2034" s="67"/>
      <c r="J2034" s="69"/>
      <c r="K2034" s="66"/>
      <c r="L2034" s="67"/>
      <c r="M2034" s="67"/>
      <c r="N2034" s="68"/>
      <c r="O2034" s="66"/>
      <c r="P2034" s="66"/>
      <c r="Q2034" s="66"/>
      <c r="R2034" s="66"/>
      <c r="S2034" s="66"/>
      <c r="T2034" s="66"/>
      <c r="U2034" s="66"/>
      <c r="V2034" s="66"/>
      <c r="W2034" s="66"/>
      <c r="X2034" s="66"/>
      <c r="Y2034" s="66"/>
      <c r="Z2034" s="66"/>
    </row>
    <row r="2035" spans="1:26">
      <c r="A2035" s="66"/>
      <c r="B2035" s="66"/>
      <c r="C2035" s="66"/>
      <c r="D2035" s="66"/>
      <c r="E2035" s="66"/>
      <c r="F2035" s="67"/>
      <c r="G2035" s="66"/>
      <c r="H2035" s="67"/>
      <c r="I2035" s="67"/>
      <c r="J2035" s="69"/>
      <c r="K2035" s="66"/>
      <c r="L2035" s="67"/>
      <c r="M2035" s="67"/>
      <c r="N2035" s="68"/>
      <c r="O2035" s="66"/>
      <c r="P2035" s="66"/>
      <c r="Q2035" s="66"/>
      <c r="R2035" s="66"/>
      <c r="S2035" s="66"/>
      <c r="T2035" s="66"/>
      <c r="U2035" s="66"/>
      <c r="V2035" s="66"/>
      <c r="W2035" s="66"/>
      <c r="X2035" s="66"/>
      <c r="Y2035" s="66"/>
      <c r="Z2035" s="66"/>
    </row>
    <row r="2036" spans="1:26">
      <c r="A2036" s="66"/>
      <c r="B2036" s="66"/>
      <c r="C2036" s="66"/>
      <c r="D2036" s="66"/>
      <c r="E2036" s="66"/>
      <c r="F2036" s="67"/>
      <c r="G2036" s="66"/>
      <c r="H2036" s="67"/>
      <c r="I2036" s="67"/>
      <c r="J2036" s="69"/>
      <c r="K2036" s="66"/>
      <c r="L2036" s="67"/>
      <c r="M2036" s="67"/>
      <c r="N2036" s="68"/>
      <c r="O2036" s="66"/>
      <c r="P2036" s="66"/>
      <c r="Q2036" s="66"/>
      <c r="R2036" s="66"/>
      <c r="S2036" s="66"/>
      <c r="T2036" s="66"/>
      <c r="U2036" s="66"/>
      <c r="V2036" s="66"/>
      <c r="W2036" s="66"/>
      <c r="X2036" s="66"/>
      <c r="Y2036" s="66"/>
      <c r="Z2036" s="66"/>
    </row>
    <row r="2037" spans="1:26">
      <c r="A2037" s="66"/>
      <c r="B2037" s="66"/>
      <c r="C2037" s="66"/>
      <c r="D2037" s="66"/>
      <c r="E2037" s="66"/>
      <c r="F2037" s="67"/>
      <c r="G2037" s="66"/>
      <c r="H2037" s="67"/>
      <c r="I2037" s="67"/>
      <c r="J2037" s="69"/>
      <c r="K2037" s="66"/>
      <c r="L2037" s="67"/>
      <c r="M2037" s="67"/>
      <c r="N2037" s="68"/>
      <c r="O2037" s="66"/>
      <c r="P2037" s="66"/>
      <c r="Q2037" s="66"/>
      <c r="R2037" s="66"/>
      <c r="S2037" s="66"/>
      <c r="T2037" s="66"/>
      <c r="U2037" s="66"/>
      <c r="V2037" s="66"/>
      <c r="W2037" s="66"/>
      <c r="X2037" s="66"/>
      <c r="Y2037" s="66"/>
      <c r="Z2037" s="66"/>
    </row>
    <row r="2038" spans="1:26">
      <c r="A2038" s="66"/>
      <c r="B2038" s="66"/>
      <c r="C2038" s="66"/>
      <c r="D2038" s="66"/>
      <c r="E2038" s="66"/>
      <c r="F2038" s="67"/>
      <c r="G2038" s="66"/>
      <c r="H2038" s="67"/>
      <c r="I2038" s="67"/>
      <c r="J2038" s="69"/>
      <c r="K2038" s="66"/>
      <c r="L2038" s="67"/>
      <c r="M2038" s="67"/>
      <c r="N2038" s="68"/>
      <c r="O2038" s="66"/>
      <c r="P2038" s="66"/>
      <c r="Q2038" s="66"/>
      <c r="R2038" s="66"/>
      <c r="S2038" s="66"/>
      <c r="T2038" s="66"/>
      <c r="U2038" s="66"/>
      <c r="V2038" s="66"/>
      <c r="W2038" s="66"/>
      <c r="X2038" s="66"/>
      <c r="Y2038" s="66"/>
      <c r="Z2038" s="66"/>
    </row>
    <row r="2039" spans="1:26">
      <c r="A2039" s="66"/>
      <c r="B2039" s="66"/>
      <c r="C2039" s="66"/>
      <c r="D2039" s="66"/>
      <c r="E2039" s="66"/>
      <c r="F2039" s="67"/>
      <c r="G2039" s="66"/>
      <c r="H2039" s="67"/>
      <c r="I2039" s="67"/>
      <c r="J2039" s="69"/>
      <c r="K2039" s="66"/>
      <c r="L2039" s="67"/>
      <c r="M2039" s="67"/>
      <c r="N2039" s="68"/>
      <c r="O2039" s="66"/>
      <c r="P2039" s="66"/>
      <c r="Q2039" s="66"/>
      <c r="R2039" s="66"/>
      <c r="S2039" s="66"/>
      <c r="T2039" s="66"/>
      <c r="U2039" s="66"/>
      <c r="V2039" s="66"/>
      <c r="W2039" s="66"/>
      <c r="X2039" s="66"/>
      <c r="Y2039" s="66"/>
      <c r="Z2039" s="66"/>
    </row>
    <row r="2040" spans="1:26">
      <c r="A2040" s="66"/>
      <c r="B2040" s="66"/>
      <c r="C2040" s="66"/>
      <c r="D2040" s="66"/>
      <c r="E2040" s="66"/>
      <c r="F2040" s="67"/>
      <c r="G2040" s="66"/>
      <c r="H2040" s="67"/>
      <c r="I2040" s="67"/>
      <c r="J2040" s="69"/>
      <c r="K2040" s="66"/>
      <c r="L2040" s="67"/>
      <c r="M2040" s="67"/>
      <c r="N2040" s="68"/>
      <c r="O2040" s="66"/>
      <c r="P2040" s="66"/>
      <c r="Q2040" s="66"/>
      <c r="R2040" s="66"/>
      <c r="S2040" s="66"/>
      <c r="T2040" s="66"/>
      <c r="U2040" s="66"/>
      <c r="V2040" s="66"/>
      <c r="W2040" s="66"/>
      <c r="X2040" s="66"/>
      <c r="Y2040" s="66"/>
      <c r="Z2040" s="66"/>
    </row>
    <row r="2041" spans="1:26">
      <c r="A2041" s="66"/>
      <c r="B2041" s="66"/>
      <c r="C2041" s="66"/>
      <c r="D2041" s="66"/>
      <c r="E2041" s="66"/>
      <c r="F2041" s="67"/>
      <c r="G2041" s="66"/>
      <c r="H2041" s="67"/>
      <c r="I2041" s="67"/>
      <c r="J2041" s="69"/>
      <c r="K2041" s="66"/>
      <c r="L2041" s="67"/>
      <c r="M2041" s="67"/>
      <c r="N2041" s="68"/>
      <c r="O2041" s="66"/>
      <c r="P2041" s="66"/>
      <c r="Q2041" s="66"/>
      <c r="R2041" s="66"/>
      <c r="S2041" s="66"/>
      <c r="T2041" s="66"/>
      <c r="U2041" s="66"/>
      <c r="V2041" s="66"/>
      <c r="W2041" s="66"/>
      <c r="X2041" s="66"/>
      <c r="Y2041" s="66"/>
      <c r="Z2041" s="66"/>
    </row>
    <row r="2042" spans="1:26">
      <c r="A2042" s="66"/>
      <c r="B2042" s="66"/>
      <c r="C2042" s="66"/>
      <c r="D2042" s="66"/>
      <c r="E2042" s="66"/>
      <c r="F2042" s="67"/>
      <c r="G2042" s="66"/>
      <c r="H2042" s="67"/>
      <c r="I2042" s="67"/>
      <c r="J2042" s="69"/>
      <c r="K2042" s="66"/>
      <c r="L2042" s="67"/>
      <c r="M2042" s="67"/>
      <c r="N2042" s="68"/>
      <c r="O2042" s="66"/>
      <c r="P2042" s="66"/>
      <c r="Q2042" s="66"/>
      <c r="R2042" s="66"/>
      <c r="S2042" s="66"/>
      <c r="T2042" s="66"/>
      <c r="U2042" s="66"/>
      <c r="V2042" s="66"/>
      <c r="W2042" s="66"/>
      <c r="X2042" s="66"/>
      <c r="Y2042" s="66"/>
      <c r="Z2042" s="66"/>
    </row>
    <row r="2043" spans="1:26">
      <c r="A2043" s="66"/>
      <c r="B2043" s="66"/>
      <c r="C2043" s="66"/>
      <c r="D2043" s="66"/>
      <c r="E2043" s="66"/>
      <c r="F2043" s="67"/>
      <c r="G2043" s="66"/>
      <c r="H2043" s="67"/>
      <c r="I2043" s="67"/>
      <c r="J2043" s="69"/>
      <c r="K2043" s="66"/>
      <c r="L2043" s="67"/>
      <c r="M2043" s="67"/>
      <c r="N2043" s="68"/>
      <c r="O2043" s="66"/>
      <c r="P2043" s="66"/>
      <c r="Q2043" s="66"/>
      <c r="R2043" s="66"/>
      <c r="S2043" s="66"/>
      <c r="T2043" s="66"/>
      <c r="U2043" s="66"/>
      <c r="V2043" s="66"/>
      <c r="W2043" s="66"/>
      <c r="X2043" s="66"/>
      <c r="Y2043" s="66"/>
      <c r="Z2043" s="66"/>
    </row>
    <row r="2044" spans="1:26">
      <c r="A2044" s="66"/>
      <c r="B2044" s="66"/>
      <c r="C2044" s="66"/>
      <c r="D2044" s="66"/>
      <c r="E2044" s="66"/>
      <c r="F2044" s="67"/>
      <c r="G2044" s="66"/>
      <c r="H2044" s="67"/>
      <c r="I2044" s="67"/>
      <c r="J2044" s="69"/>
      <c r="K2044" s="66"/>
      <c r="L2044" s="67"/>
      <c r="M2044" s="67"/>
      <c r="N2044" s="68"/>
      <c r="O2044" s="66"/>
      <c r="P2044" s="66"/>
      <c r="Q2044" s="66"/>
      <c r="R2044" s="66"/>
      <c r="S2044" s="66"/>
      <c r="T2044" s="66"/>
      <c r="U2044" s="66"/>
      <c r="V2044" s="66"/>
      <c r="W2044" s="66"/>
      <c r="X2044" s="66"/>
      <c r="Y2044" s="66"/>
      <c r="Z2044" s="66"/>
    </row>
    <row r="2045" spans="1:26">
      <c r="A2045" s="66"/>
      <c r="B2045" s="66"/>
      <c r="C2045" s="66"/>
      <c r="D2045" s="66"/>
      <c r="E2045" s="66"/>
      <c r="F2045" s="67"/>
      <c r="G2045" s="66"/>
      <c r="H2045" s="67"/>
      <c r="I2045" s="67"/>
      <c r="J2045" s="69"/>
      <c r="K2045" s="66"/>
      <c r="L2045" s="67"/>
      <c r="M2045" s="67"/>
      <c r="N2045" s="68"/>
      <c r="O2045" s="66"/>
      <c r="P2045" s="66"/>
      <c r="Q2045" s="66"/>
      <c r="R2045" s="66"/>
      <c r="S2045" s="66"/>
      <c r="T2045" s="66"/>
      <c r="U2045" s="66"/>
      <c r="V2045" s="66"/>
      <c r="W2045" s="66"/>
      <c r="X2045" s="66"/>
      <c r="Y2045" s="66"/>
      <c r="Z2045" s="66"/>
    </row>
    <row r="2046" spans="1:26">
      <c r="A2046" s="66"/>
      <c r="B2046" s="66"/>
      <c r="C2046" s="66"/>
      <c r="D2046" s="66"/>
      <c r="E2046" s="66"/>
      <c r="F2046" s="67"/>
      <c r="G2046" s="66"/>
      <c r="H2046" s="67"/>
      <c r="I2046" s="67"/>
      <c r="J2046" s="69"/>
      <c r="K2046" s="66"/>
      <c r="L2046" s="67"/>
      <c r="M2046" s="67"/>
      <c r="N2046" s="68"/>
      <c r="O2046" s="66"/>
      <c r="P2046" s="66"/>
      <c r="Q2046" s="66"/>
      <c r="R2046" s="66"/>
      <c r="S2046" s="66"/>
      <c r="T2046" s="66"/>
      <c r="U2046" s="66"/>
      <c r="V2046" s="66"/>
      <c r="W2046" s="66"/>
      <c r="X2046" s="66"/>
      <c r="Y2046" s="66"/>
      <c r="Z2046" s="66"/>
    </row>
    <row r="2047" spans="1:26">
      <c r="A2047" s="66"/>
      <c r="B2047" s="66"/>
      <c r="C2047" s="66"/>
      <c r="D2047" s="66"/>
      <c r="E2047" s="66"/>
      <c r="F2047" s="67"/>
      <c r="G2047" s="66"/>
      <c r="H2047" s="67"/>
      <c r="I2047" s="67"/>
      <c r="J2047" s="69"/>
      <c r="K2047" s="66"/>
      <c r="L2047" s="67"/>
      <c r="M2047" s="67"/>
      <c r="N2047" s="68"/>
      <c r="O2047" s="66"/>
      <c r="P2047" s="66"/>
      <c r="Q2047" s="66"/>
      <c r="R2047" s="66"/>
      <c r="S2047" s="66"/>
      <c r="T2047" s="66"/>
      <c r="U2047" s="66"/>
      <c r="V2047" s="66"/>
      <c r="W2047" s="66"/>
      <c r="X2047" s="66"/>
      <c r="Y2047" s="66"/>
      <c r="Z2047" s="66"/>
    </row>
    <row r="2048" spans="1:26">
      <c r="A2048" s="66"/>
      <c r="B2048" s="66"/>
      <c r="C2048" s="66"/>
      <c r="D2048" s="66"/>
      <c r="E2048" s="66"/>
      <c r="F2048" s="67"/>
      <c r="G2048" s="66"/>
      <c r="H2048" s="67"/>
      <c r="I2048" s="67"/>
      <c r="J2048" s="69"/>
      <c r="K2048" s="66"/>
      <c r="L2048" s="67"/>
      <c r="M2048" s="67"/>
      <c r="N2048" s="68"/>
      <c r="O2048" s="66"/>
      <c r="P2048" s="66"/>
      <c r="Q2048" s="66"/>
      <c r="R2048" s="66"/>
      <c r="S2048" s="66"/>
      <c r="T2048" s="66"/>
      <c r="U2048" s="66"/>
      <c r="V2048" s="66"/>
      <c r="W2048" s="66"/>
      <c r="X2048" s="66"/>
      <c r="Y2048" s="66"/>
      <c r="Z2048" s="66"/>
    </row>
    <row r="2049" spans="1:26">
      <c r="A2049" s="66"/>
      <c r="B2049" s="66"/>
      <c r="C2049" s="66"/>
      <c r="D2049" s="66"/>
      <c r="E2049" s="66"/>
      <c r="F2049" s="67"/>
      <c r="G2049" s="66"/>
      <c r="H2049" s="67"/>
      <c r="I2049" s="67"/>
      <c r="J2049" s="69"/>
      <c r="K2049" s="66"/>
      <c r="L2049" s="67"/>
      <c r="M2049" s="67"/>
      <c r="N2049" s="68"/>
      <c r="O2049" s="66"/>
      <c r="P2049" s="66"/>
      <c r="Q2049" s="66"/>
      <c r="R2049" s="66"/>
      <c r="S2049" s="66"/>
      <c r="T2049" s="66"/>
      <c r="U2049" s="66"/>
      <c r="V2049" s="66"/>
      <c r="W2049" s="66"/>
      <c r="X2049" s="66"/>
      <c r="Y2049" s="66"/>
      <c r="Z2049" s="66"/>
    </row>
    <row r="2050" spans="1:26">
      <c r="A2050" s="66"/>
      <c r="B2050" s="66"/>
      <c r="C2050" s="66"/>
      <c r="D2050" s="66"/>
      <c r="E2050" s="66"/>
      <c r="F2050" s="67"/>
      <c r="G2050" s="66"/>
      <c r="H2050" s="67"/>
      <c r="I2050" s="67"/>
      <c r="J2050" s="69"/>
      <c r="K2050" s="66"/>
      <c r="L2050" s="67"/>
      <c r="M2050" s="67"/>
      <c r="N2050" s="68"/>
      <c r="O2050" s="66"/>
      <c r="P2050" s="66"/>
      <c r="Q2050" s="66"/>
      <c r="R2050" s="66"/>
      <c r="S2050" s="66"/>
      <c r="T2050" s="66"/>
      <c r="U2050" s="66"/>
      <c r="V2050" s="66"/>
      <c r="W2050" s="66"/>
      <c r="X2050" s="66"/>
      <c r="Y2050" s="66"/>
      <c r="Z2050" s="66"/>
    </row>
    <row r="2051" spans="1:26">
      <c r="A2051" s="66"/>
      <c r="B2051" s="66"/>
      <c r="C2051" s="66"/>
      <c r="D2051" s="66"/>
      <c r="E2051" s="66"/>
      <c r="F2051" s="67"/>
      <c r="G2051" s="66"/>
      <c r="H2051" s="67"/>
      <c r="I2051" s="67"/>
      <c r="J2051" s="69"/>
      <c r="K2051" s="66"/>
      <c r="L2051" s="67"/>
      <c r="M2051" s="67"/>
      <c r="N2051" s="68"/>
      <c r="O2051" s="66"/>
      <c r="P2051" s="66"/>
      <c r="Q2051" s="66"/>
      <c r="R2051" s="66"/>
      <c r="S2051" s="66"/>
      <c r="T2051" s="66"/>
      <c r="U2051" s="66"/>
      <c r="V2051" s="66"/>
      <c r="W2051" s="66"/>
      <c r="X2051" s="66"/>
      <c r="Y2051" s="66"/>
      <c r="Z2051" s="66"/>
    </row>
    <row r="2052" spans="1:26">
      <c r="A2052" s="66"/>
      <c r="B2052" s="66"/>
      <c r="C2052" s="66"/>
      <c r="D2052" s="66"/>
      <c r="E2052" s="66"/>
      <c r="F2052" s="67"/>
      <c r="G2052" s="66"/>
      <c r="H2052" s="67"/>
      <c r="I2052" s="67"/>
      <c r="J2052" s="69"/>
      <c r="K2052" s="66"/>
      <c r="L2052" s="67"/>
      <c r="M2052" s="67"/>
      <c r="N2052" s="68"/>
      <c r="O2052" s="66"/>
      <c r="P2052" s="66"/>
      <c r="Q2052" s="66"/>
      <c r="R2052" s="66"/>
      <c r="S2052" s="66"/>
      <c r="T2052" s="66"/>
      <c r="U2052" s="66"/>
      <c r="V2052" s="66"/>
      <c r="W2052" s="66"/>
      <c r="X2052" s="66"/>
      <c r="Y2052" s="66"/>
      <c r="Z2052" s="66"/>
    </row>
    <row r="2053" spans="1:26">
      <c r="A2053" s="66"/>
      <c r="B2053" s="66"/>
      <c r="C2053" s="66"/>
      <c r="D2053" s="66"/>
      <c r="E2053" s="66"/>
      <c r="F2053" s="67"/>
      <c r="G2053" s="66"/>
      <c r="H2053" s="67"/>
      <c r="I2053" s="67"/>
      <c r="J2053" s="69"/>
      <c r="K2053" s="66"/>
      <c r="L2053" s="67"/>
      <c r="M2053" s="67"/>
      <c r="N2053" s="68"/>
      <c r="O2053" s="66"/>
      <c r="P2053" s="66"/>
      <c r="Q2053" s="66"/>
      <c r="R2053" s="66"/>
      <c r="S2053" s="66"/>
      <c r="T2053" s="66"/>
      <c r="U2053" s="66"/>
      <c r="V2053" s="66"/>
      <c r="W2053" s="66"/>
      <c r="X2053" s="66"/>
      <c r="Y2053" s="66"/>
      <c r="Z2053" s="66"/>
    </row>
    <row r="2054" spans="1:26">
      <c r="A2054" s="66"/>
      <c r="B2054" s="66"/>
      <c r="C2054" s="66"/>
      <c r="D2054" s="66"/>
      <c r="E2054" s="66"/>
      <c r="F2054" s="67"/>
      <c r="G2054" s="66"/>
      <c r="H2054" s="67"/>
      <c r="I2054" s="67"/>
      <c r="J2054" s="69"/>
      <c r="K2054" s="66"/>
      <c r="L2054" s="67"/>
      <c r="M2054" s="67"/>
      <c r="N2054" s="68"/>
      <c r="O2054" s="66"/>
      <c r="P2054" s="66"/>
      <c r="Q2054" s="66"/>
      <c r="R2054" s="66"/>
      <c r="S2054" s="66"/>
      <c r="T2054" s="66"/>
      <c r="U2054" s="66"/>
      <c r="V2054" s="66"/>
      <c r="W2054" s="66"/>
      <c r="X2054" s="66"/>
      <c r="Y2054" s="66"/>
      <c r="Z2054" s="66"/>
    </row>
    <row r="2055" spans="1:26">
      <c r="A2055" s="66"/>
      <c r="B2055" s="66"/>
      <c r="C2055" s="66"/>
      <c r="D2055" s="66"/>
      <c r="E2055" s="66"/>
      <c r="F2055" s="67"/>
      <c r="G2055" s="66"/>
      <c r="H2055" s="67"/>
      <c r="I2055" s="67"/>
      <c r="J2055" s="69"/>
      <c r="K2055" s="66"/>
      <c r="L2055" s="67"/>
      <c r="M2055" s="67"/>
      <c r="N2055" s="68"/>
      <c r="O2055" s="66"/>
      <c r="P2055" s="66"/>
      <c r="Q2055" s="66"/>
      <c r="R2055" s="66"/>
      <c r="S2055" s="66"/>
      <c r="T2055" s="66"/>
      <c r="U2055" s="66"/>
      <c r="V2055" s="66"/>
      <c r="W2055" s="66"/>
      <c r="X2055" s="66"/>
      <c r="Y2055" s="66"/>
      <c r="Z2055" s="66"/>
    </row>
    <row r="2056" spans="1:26">
      <c r="A2056" s="66"/>
      <c r="B2056" s="66"/>
      <c r="C2056" s="66"/>
      <c r="D2056" s="66"/>
      <c r="E2056" s="66"/>
      <c r="F2056" s="67"/>
      <c r="G2056" s="66"/>
      <c r="H2056" s="67"/>
      <c r="I2056" s="67"/>
      <c r="J2056" s="69"/>
      <c r="K2056" s="66"/>
      <c r="L2056" s="67"/>
      <c r="M2056" s="67"/>
      <c r="N2056" s="68"/>
      <c r="O2056" s="66"/>
      <c r="P2056" s="66"/>
      <c r="Q2056" s="66"/>
      <c r="R2056" s="66"/>
      <c r="S2056" s="66"/>
      <c r="T2056" s="66"/>
      <c r="U2056" s="66"/>
      <c r="V2056" s="66"/>
      <c r="W2056" s="66"/>
      <c r="X2056" s="66"/>
      <c r="Y2056" s="66"/>
      <c r="Z2056" s="66"/>
    </row>
    <row r="2057" spans="1:26">
      <c r="A2057" s="66"/>
      <c r="B2057" s="66"/>
      <c r="C2057" s="66"/>
      <c r="D2057" s="66"/>
      <c r="E2057" s="66"/>
      <c r="F2057" s="67"/>
      <c r="G2057" s="66"/>
      <c r="H2057" s="67"/>
      <c r="I2057" s="67"/>
      <c r="J2057" s="69"/>
      <c r="K2057" s="66"/>
      <c r="L2057" s="67"/>
      <c r="M2057" s="67"/>
      <c r="N2057" s="68"/>
      <c r="O2057" s="66"/>
      <c r="P2057" s="66"/>
      <c r="Q2057" s="66"/>
      <c r="R2057" s="66"/>
      <c r="S2057" s="66"/>
      <c r="T2057" s="66"/>
      <c r="U2057" s="66"/>
      <c r="V2057" s="66"/>
      <c r="W2057" s="66"/>
      <c r="X2057" s="66"/>
      <c r="Y2057" s="66"/>
      <c r="Z2057" s="66"/>
    </row>
    <row r="2058" spans="1:26">
      <c r="A2058" s="66"/>
      <c r="B2058" s="66"/>
      <c r="C2058" s="66"/>
      <c r="D2058" s="66"/>
      <c r="E2058" s="66"/>
      <c r="F2058" s="67"/>
      <c r="G2058" s="66"/>
      <c r="H2058" s="67"/>
      <c r="I2058" s="67"/>
      <c r="J2058" s="69"/>
      <c r="K2058" s="66"/>
      <c r="L2058" s="67"/>
      <c r="M2058" s="67"/>
      <c r="N2058" s="68"/>
      <c r="O2058" s="66"/>
      <c r="P2058" s="66"/>
      <c r="Q2058" s="66"/>
      <c r="R2058" s="66"/>
      <c r="S2058" s="66"/>
      <c r="T2058" s="66"/>
      <c r="U2058" s="66"/>
      <c r="V2058" s="66"/>
      <c r="W2058" s="66"/>
      <c r="X2058" s="66"/>
      <c r="Y2058" s="66"/>
      <c r="Z2058" s="66"/>
    </row>
    <row r="2059" spans="1:26">
      <c r="A2059" s="66"/>
      <c r="B2059" s="66"/>
      <c r="C2059" s="66"/>
      <c r="D2059" s="66"/>
      <c r="E2059" s="66"/>
      <c r="F2059" s="67"/>
      <c r="G2059" s="66"/>
      <c r="H2059" s="67"/>
      <c r="I2059" s="67"/>
      <c r="J2059" s="69"/>
      <c r="K2059" s="66"/>
      <c r="L2059" s="67"/>
      <c r="M2059" s="67"/>
      <c r="N2059" s="68"/>
      <c r="O2059" s="66"/>
      <c r="P2059" s="66"/>
      <c r="Q2059" s="66"/>
      <c r="R2059" s="66"/>
      <c r="S2059" s="66"/>
      <c r="T2059" s="66"/>
      <c r="U2059" s="66"/>
      <c r="V2059" s="66"/>
      <c r="W2059" s="66"/>
      <c r="X2059" s="66"/>
      <c r="Y2059" s="66"/>
      <c r="Z2059" s="66"/>
    </row>
    <row r="2060" spans="1:26">
      <c r="A2060" s="66"/>
      <c r="B2060" s="66"/>
      <c r="C2060" s="66"/>
      <c r="D2060" s="66"/>
      <c r="E2060" s="66"/>
      <c r="F2060" s="67"/>
      <c r="G2060" s="66"/>
      <c r="H2060" s="67"/>
      <c r="I2060" s="67"/>
      <c r="J2060" s="69"/>
      <c r="K2060" s="66"/>
      <c r="L2060" s="67"/>
      <c r="M2060" s="67"/>
      <c r="N2060" s="68"/>
      <c r="O2060" s="66"/>
      <c r="P2060" s="66"/>
      <c r="Q2060" s="66"/>
      <c r="R2060" s="66"/>
      <c r="S2060" s="66"/>
      <c r="T2060" s="66"/>
      <c r="U2060" s="66"/>
      <c r="V2060" s="66"/>
      <c r="W2060" s="66"/>
      <c r="X2060" s="66"/>
      <c r="Y2060" s="66"/>
      <c r="Z2060" s="66"/>
    </row>
    <row r="2061" spans="1:26">
      <c r="A2061" s="66"/>
      <c r="B2061" s="66"/>
      <c r="C2061" s="66"/>
      <c r="D2061" s="66"/>
      <c r="E2061" s="66"/>
      <c r="F2061" s="67"/>
      <c r="G2061" s="66"/>
      <c r="H2061" s="67"/>
      <c r="I2061" s="67"/>
      <c r="J2061" s="69"/>
      <c r="K2061" s="66"/>
      <c r="L2061" s="67"/>
      <c r="M2061" s="67"/>
      <c r="N2061" s="68"/>
      <c r="O2061" s="66"/>
      <c r="P2061" s="66"/>
      <c r="Q2061" s="66"/>
      <c r="R2061" s="66"/>
      <c r="S2061" s="66"/>
      <c r="T2061" s="66"/>
      <c r="U2061" s="66"/>
      <c r="V2061" s="66"/>
      <c r="W2061" s="66"/>
      <c r="X2061" s="66"/>
      <c r="Y2061" s="66"/>
      <c r="Z2061" s="66"/>
    </row>
    <row r="2062" spans="1:26">
      <c r="A2062" s="66"/>
      <c r="B2062" s="66"/>
      <c r="C2062" s="66"/>
      <c r="D2062" s="66"/>
      <c r="E2062" s="66"/>
      <c r="F2062" s="67"/>
      <c r="G2062" s="66"/>
      <c r="H2062" s="67"/>
      <c r="I2062" s="67"/>
      <c r="J2062" s="69"/>
      <c r="K2062" s="66"/>
      <c r="L2062" s="67"/>
      <c r="M2062" s="67"/>
      <c r="N2062" s="68"/>
      <c r="O2062" s="66"/>
      <c r="P2062" s="66"/>
      <c r="Q2062" s="66"/>
      <c r="R2062" s="66"/>
      <c r="S2062" s="66"/>
      <c r="T2062" s="66"/>
      <c r="U2062" s="66"/>
      <c r="V2062" s="66"/>
      <c r="W2062" s="66"/>
      <c r="X2062" s="66"/>
      <c r="Y2062" s="66"/>
      <c r="Z2062" s="66"/>
    </row>
    <row r="2063" spans="1:26">
      <c r="A2063" s="66"/>
      <c r="B2063" s="66"/>
      <c r="C2063" s="66"/>
      <c r="D2063" s="66"/>
      <c r="E2063" s="66"/>
      <c r="F2063" s="67"/>
      <c r="G2063" s="66"/>
      <c r="H2063" s="67"/>
      <c r="I2063" s="67"/>
      <c r="J2063" s="69"/>
      <c r="K2063" s="66"/>
      <c r="L2063" s="67"/>
      <c r="M2063" s="67"/>
      <c r="N2063" s="68"/>
      <c r="O2063" s="66"/>
      <c r="P2063" s="66"/>
      <c r="Q2063" s="66"/>
      <c r="R2063" s="66"/>
      <c r="S2063" s="66"/>
      <c r="T2063" s="66"/>
      <c r="U2063" s="66"/>
      <c r="V2063" s="66"/>
      <c r="W2063" s="66"/>
      <c r="X2063" s="66"/>
      <c r="Y2063" s="66"/>
      <c r="Z2063" s="66"/>
    </row>
    <row r="2064" spans="1:26">
      <c r="A2064" s="66"/>
      <c r="B2064" s="66"/>
      <c r="C2064" s="66"/>
      <c r="D2064" s="66"/>
      <c r="E2064" s="66"/>
      <c r="F2064" s="67"/>
      <c r="G2064" s="66"/>
      <c r="H2064" s="67"/>
      <c r="I2064" s="67"/>
      <c r="J2064" s="69"/>
      <c r="K2064" s="66"/>
      <c r="L2064" s="67"/>
      <c r="M2064" s="67"/>
      <c r="N2064" s="68"/>
      <c r="O2064" s="66"/>
      <c r="P2064" s="66"/>
      <c r="Q2064" s="66"/>
      <c r="R2064" s="66"/>
      <c r="S2064" s="66"/>
      <c r="T2064" s="66"/>
      <c r="U2064" s="66"/>
      <c r="V2064" s="66"/>
      <c r="W2064" s="66"/>
      <c r="X2064" s="66"/>
      <c r="Y2064" s="66"/>
      <c r="Z2064" s="66"/>
    </row>
    <row r="2065" spans="1:26">
      <c r="A2065" s="66"/>
      <c r="B2065" s="66"/>
      <c r="C2065" s="66"/>
      <c r="D2065" s="66"/>
      <c r="E2065" s="66"/>
      <c r="F2065" s="67"/>
      <c r="G2065" s="66"/>
      <c r="H2065" s="67"/>
      <c r="I2065" s="67"/>
      <c r="J2065" s="69"/>
      <c r="K2065" s="66"/>
      <c r="L2065" s="67"/>
      <c r="M2065" s="67"/>
      <c r="N2065" s="68"/>
      <c r="O2065" s="66"/>
      <c r="P2065" s="66"/>
      <c r="Q2065" s="66"/>
      <c r="R2065" s="66"/>
      <c r="S2065" s="66"/>
      <c r="T2065" s="66"/>
      <c r="U2065" s="66"/>
      <c r="V2065" s="66"/>
      <c r="W2065" s="66"/>
      <c r="X2065" s="66"/>
      <c r="Y2065" s="66"/>
      <c r="Z2065" s="66"/>
    </row>
    <row r="2066" spans="1:26">
      <c r="A2066" s="66"/>
      <c r="B2066" s="66"/>
      <c r="C2066" s="66"/>
      <c r="D2066" s="66"/>
      <c r="E2066" s="66"/>
      <c r="F2066" s="67"/>
      <c r="G2066" s="66"/>
      <c r="H2066" s="67"/>
      <c r="I2066" s="67"/>
      <c r="J2066" s="69"/>
      <c r="K2066" s="66"/>
      <c r="L2066" s="67"/>
      <c r="M2066" s="67"/>
      <c r="N2066" s="68"/>
      <c r="O2066" s="66"/>
      <c r="P2066" s="66"/>
      <c r="Q2066" s="66"/>
      <c r="R2066" s="66"/>
      <c r="S2066" s="66"/>
      <c r="T2066" s="66"/>
      <c r="U2066" s="66"/>
      <c r="V2066" s="66"/>
      <c r="W2066" s="66"/>
      <c r="X2066" s="66"/>
      <c r="Y2066" s="66"/>
      <c r="Z2066" s="66"/>
    </row>
    <row r="2067" spans="1:26">
      <c r="A2067" s="66"/>
      <c r="B2067" s="66"/>
      <c r="C2067" s="66"/>
      <c r="D2067" s="66"/>
      <c r="E2067" s="66"/>
      <c r="F2067" s="67"/>
      <c r="G2067" s="66"/>
      <c r="H2067" s="67"/>
      <c r="I2067" s="67"/>
      <c r="J2067" s="69"/>
      <c r="K2067" s="66"/>
      <c r="L2067" s="67"/>
      <c r="M2067" s="67"/>
      <c r="N2067" s="68"/>
      <c r="O2067" s="66"/>
      <c r="P2067" s="66"/>
      <c r="Q2067" s="66"/>
      <c r="R2067" s="66"/>
      <c r="S2067" s="66"/>
      <c r="T2067" s="66"/>
      <c r="U2067" s="66"/>
      <c r="V2067" s="66"/>
      <c r="W2067" s="66"/>
      <c r="X2067" s="66"/>
      <c r="Y2067" s="66"/>
      <c r="Z2067" s="66"/>
    </row>
    <row r="2068" spans="1:26">
      <c r="A2068" s="66"/>
      <c r="B2068" s="66"/>
      <c r="C2068" s="66"/>
      <c r="D2068" s="66"/>
      <c r="E2068" s="66"/>
      <c r="F2068" s="67"/>
      <c r="G2068" s="66"/>
      <c r="H2068" s="67"/>
      <c r="I2068" s="67"/>
      <c r="J2068" s="69"/>
      <c r="K2068" s="66"/>
      <c r="L2068" s="67"/>
      <c r="M2068" s="67"/>
      <c r="N2068" s="68"/>
      <c r="O2068" s="66"/>
      <c r="P2068" s="66"/>
      <c r="Q2068" s="66"/>
      <c r="R2068" s="66"/>
      <c r="S2068" s="66"/>
      <c r="T2068" s="66"/>
      <c r="U2068" s="66"/>
      <c r="V2068" s="66"/>
      <c r="W2068" s="66"/>
      <c r="X2068" s="66"/>
      <c r="Y2068" s="66"/>
      <c r="Z2068" s="66"/>
    </row>
    <row r="2069" spans="1:26">
      <c r="A2069" s="66"/>
      <c r="B2069" s="66"/>
      <c r="C2069" s="66"/>
      <c r="D2069" s="66"/>
      <c r="E2069" s="66"/>
      <c r="F2069" s="67"/>
      <c r="G2069" s="66"/>
      <c r="H2069" s="67"/>
      <c r="I2069" s="67"/>
      <c r="J2069" s="69"/>
      <c r="K2069" s="66"/>
      <c r="L2069" s="67"/>
      <c r="M2069" s="67"/>
      <c r="N2069" s="68"/>
      <c r="O2069" s="66"/>
      <c r="P2069" s="66"/>
      <c r="Q2069" s="66"/>
      <c r="R2069" s="66"/>
      <c r="S2069" s="66"/>
      <c r="T2069" s="66"/>
      <c r="U2069" s="66"/>
      <c r="V2069" s="66"/>
      <c r="W2069" s="66"/>
      <c r="X2069" s="66"/>
      <c r="Y2069" s="66"/>
      <c r="Z2069" s="66"/>
    </row>
    <row r="2070" spans="1:26">
      <c r="A2070" s="66"/>
      <c r="B2070" s="66"/>
      <c r="C2070" s="66"/>
      <c r="D2070" s="66"/>
      <c r="E2070" s="66"/>
      <c r="F2070" s="67"/>
      <c r="G2070" s="66"/>
      <c r="H2070" s="67"/>
      <c r="I2070" s="67"/>
      <c r="J2070" s="69"/>
      <c r="K2070" s="66"/>
      <c r="L2070" s="67"/>
      <c r="M2070" s="67"/>
      <c r="N2070" s="68"/>
      <c r="O2070" s="66"/>
      <c r="P2070" s="66"/>
      <c r="Q2070" s="66"/>
      <c r="R2070" s="66"/>
      <c r="S2070" s="66"/>
      <c r="T2070" s="66"/>
      <c r="U2070" s="66"/>
      <c r="V2070" s="66"/>
      <c r="W2070" s="66"/>
      <c r="X2070" s="66"/>
      <c r="Y2070" s="66"/>
      <c r="Z2070" s="66"/>
    </row>
    <row r="2071" spans="1:26">
      <c r="A2071" s="66"/>
      <c r="B2071" s="66"/>
      <c r="C2071" s="66"/>
      <c r="D2071" s="66"/>
      <c r="E2071" s="66"/>
      <c r="F2071" s="67"/>
      <c r="G2071" s="66"/>
      <c r="H2071" s="67"/>
      <c r="I2071" s="67"/>
      <c r="J2071" s="69"/>
      <c r="K2071" s="66"/>
      <c r="L2071" s="67"/>
      <c r="M2071" s="67"/>
      <c r="N2071" s="68"/>
      <c r="O2071" s="66"/>
      <c r="P2071" s="66"/>
      <c r="Q2071" s="66"/>
      <c r="R2071" s="66"/>
      <c r="S2071" s="66"/>
      <c r="T2071" s="66"/>
      <c r="U2071" s="66"/>
      <c r="V2071" s="66"/>
      <c r="W2071" s="66"/>
      <c r="X2071" s="66"/>
      <c r="Y2071" s="66"/>
      <c r="Z2071" s="66"/>
    </row>
    <row r="2072" spans="1:26">
      <c r="A2072" s="66"/>
      <c r="B2072" s="66"/>
      <c r="C2072" s="66"/>
      <c r="D2072" s="66"/>
      <c r="E2072" s="66"/>
      <c r="F2072" s="67"/>
      <c r="G2072" s="66"/>
      <c r="H2072" s="67"/>
      <c r="I2072" s="67"/>
      <c r="J2072" s="69"/>
      <c r="K2072" s="66"/>
      <c r="L2072" s="67"/>
      <c r="M2072" s="67"/>
      <c r="N2072" s="68"/>
      <c r="O2072" s="66"/>
      <c r="P2072" s="66"/>
      <c r="Q2072" s="66"/>
      <c r="R2072" s="66"/>
      <c r="S2072" s="66"/>
      <c r="T2072" s="66"/>
      <c r="U2072" s="66"/>
      <c r="V2072" s="66"/>
      <c r="W2072" s="66"/>
      <c r="X2072" s="66"/>
      <c r="Y2072" s="66"/>
      <c r="Z2072" s="66"/>
    </row>
    <row r="2073" spans="1:26">
      <c r="A2073" s="66"/>
      <c r="B2073" s="66"/>
      <c r="C2073" s="66"/>
      <c r="D2073" s="66"/>
      <c r="E2073" s="66"/>
      <c r="F2073" s="67"/>
      <c r="G2073" s="66"/>
      <c r="H2073" s="67"/>
      <c r="I2073" s="67"/>
      <c r="J2073" s="69"/>
      <c r="K2073" s="66"/>
      <c r="L2073" s="67"/>
      <c r="M2073" s="67"/>
      <c r="N2073" s="68"/>
      <c r="O2073" s="66"/>
      <c r="P2073" s="66"/>
      <c r="Q2073" s="66"/>
      <c r="R2073" s="66"/>
      <c r="S2073" s="66"/>
      <c r="T2073" s="66"/>
      <c r="U2073" s="66"/>
      <c r="V2073" s="66"/>
      <c r="W2073" s="66"/>
      <c r="X2073" s="66"/>
      <c r="Y2073" s="66"/>
      <c r="Z2073" s="66"/>
    </row>
    <row r="2074" spans="1:26">
      <c r="A2074" s="66"/>
      <c r="B2074" s="66"/>
      <c r="C2074" s="66"/>
      <c r="D2074" s="66"/>
      <c r="E2074" s="66"/>
      <c r="F2074" s="67"/>
      <c r="G2074" s="66"/>
      <c r="H2074" s="67"/>
      <c r="I2074" s="67"/>
      <c r="J2074" s="69"/>
      <c r="K2074" s="66"/>
      <c r="L2074" s="67"/>
      <c r="M2074" s="67"/>
      <c r="N2074" s="68"/>
      <c r="O2074" s="66"/>
      <c r="P2074" s="66"/>
      <c r="Q2074" s="66"/>
      <c r="R2074" s="66"/>
      <c r="S2074" s="66"/>
      <c r="T2074" s="66"/>
      <c r="U2074" s="66"/>
      <c r="V2074" s="66"/>
      <c r="W2074" s="66"/>
      <c r="X2074" s="66"/>
      <c r="Y2074" s="66"/>
      <c r="Z2074" s="66"/>
    </row>
    <row r="2075" spans="1:26">
      <c r="A2075" s="66"/>
      <c r="B2075" s="66"/>
      <c r="C2075" s="66"/>
      <c r="D2075" s="66"/>
      <c r="E2075" s="66"/>
      <c r="F2075" s="67"/>
      <c r="G2075" s="66"/>
      <c r="H2075" s="67"/>
      <c r="I2075" s="67"/>
      <c r="J2075" s="69"/>
      <c r="K2075" s="66"/>
      <c r="L2075" s="67"/>
      <c r="M2075" s="67"/>
      <c r="N2075" s="68"/>
      <c r="O2075" s="66"/>
      <c r="P2075" s="66"/>
      <c r="Q2075" s="66"/>
      <c r="R2075" s="66"/>
      <c r="S2075" s="66"/>
      <c r="T2075" s="66"/>
      <c r="U2075" s="66"/>
      <c r="V2075" s="66"/>
      <c r="W2075" s="66"/>
      <c r="X2075" s="66"/>
      <c r="Y2075" s="66"/>
      <c r="Z2075" s="66"/>
    </row>
    <row r="2076" spans="1:26">
      <c r="A2076" s="66"/>
      <c r="B2076" s="66"/>
      <c r="C2076" s="66"/>
      <c r="D2076" s="66"/>
      <c r="E2076" s="66"/>
      <c r="F2076" s="67"/>
      <c r="G2076" s="66"/>
      <c r="H2076" s="67"/>
      <c r="I2076" s="67"/>
      <c r="J2076" s="69"/>
      <c r="K2076" s="66"/>
      <c r="L2076" s="67"/>
      <c r="M2076" s="67"/>
      <c r="N2076" s="68"/>
      <c r="O2076" s="66"/>
      <c r="P2076" s="66"/>
      <c r="Q2076" s="66"/>
      <c r="R2076" s="66"/>
      <c r="S2076" s="66"/>
      <c r="T2076" s="66"/>
      <c r="U2076" s="66"/>
      <c r="V2076" s="66"/>
      <c r="W2076" s="66"/>
      <c r="X2076" s="66"/>
      <c r="Y2076" s="66"/>
      <c r="Z2076" s="66"/>
    </row>
    <row r="2077" spans="1:26">
      <c r="A2077" s="66"/>
      <c r="B2077" s="66"/>
      <c r="C2077" s="66"/>
      <c r="D2077" s="66"/>
      <c r="E2077" s="66"/>
      <c r="F2077" s="67"/>
      <c r="G2077" s="66"/>
      <c r="H2077" s="67"/>
      <c r="I2077" s="67"/>
      <c r="J2077" s="69"/>
      <c r="K2077" s="66"/>
      <c r="L2077" s="67"/>
      <c r="M2077" s="67"/>
      <c r="N2077" s="68"/>
      <c r="O2077" s="66"/>
      <c r="P2077" s="66"/>
      <c r="Q2077" s="66"/>
      <c r="R2077" s="66"/>
      <c r="S2077" s="66"/>
      <c r="T2077" s="66"/>
      <c r="U2077" s="66"/>
      <c r="V2077" s="66"/>
      <c r="W2077" s="66"/>
      <c r="X2077" s="66"/>
      <c r="Y2077" s="66"/>
      <c r="Z2077" s="66"/>
    </row>
    <row r="2078" spans="1:26">
      <c r="A2078" s="66"/>
      <c r="B2078" s="66"/>
      <c r="C2078" s="66"/>
      <c r="D2078" s="66"/>
      <c r="E2078" s="66"/>
      <c r="F2078" s="67"/>
      <c r="G2078" s="66"/>
      <c r="H2078" s="67"/>
      <c r="I2078" s="67"/>
      <c r="J2078" s="69"/>
      <c r="K2078" s="66"/>
      <c r="L2078" s="67"/>
      <c r="M2078" s="67"/>
      <c r="N2078" s="68"/>
      <c r="O2078" s="66"/>
      <c r="P2078" s="66"/>
      <c r="Q2078" s="66"/>
      <c r="R2078" s="66"/>
      <c r="S2078" s="66"/>
      <c r="T2078" s="66"/>
      <c r="U2078" s="66"/>
      <c r="V2078" s="66"/>
      <c r="W2078" s="66"/>
      <c r="X2078" s="66"/>
      <c r="Y2078" s="66"/>
      <c r="Z2078" s="66"/>
    </row>
    <row r="2079" spans="1:26">
      <c r="A2079" s="66"/>
      <c r="B2079" s="66"/>
      <c r="C2079" s="66"/>
      <c r="D2079" s="66"/>
      <c r="E2079" s="66"/>
      <c r="F2079" s="67"/>
      <c r="G2079" s="66"/>
      <c r="H2079" s="67"/>
      <c r="I2079" s="67"/>
      <c r="J2079" s="69"/>
      <c r="K2079" s="66"/>
      <c r="L2079" s="67"/>
      <c r="M2079" s="67"/>
      <c r="N2079" s="68"/>
      <c r="O2079" s="66"/>
      <c r="P2079" s="66"/>
      <c r="Q2079" s="66"/>
      <c r="R2079" s="66"/>
      <c r="S2079" s="66"/>
      <c r="T2079" s="66"/>
      <c r="U2079" s="66"/>
      <c r="V2079" s="66"/>
      <c r="W2079" s="66"/>
      <c r="X2079" s="66"/>
      <c r="Y2079" s="66"/>
      <c r="Z2079" s="66"/>
    </row>
    <row r="2080" spans="1:26">
      <c r="A2080" s="66"/>
      <c r="B2080" s="66"/>
      <c r="C2080" s="66"/>
      <c r="D2080" s="66"/>
      <c r="E2080" s="66"/>
      <c r="F2080" s="67"/>
      <c r="G2080" s="66"/>
      <c r="H2080" s="67"/>
      <c r="I2080" s="67"/>
      <c r="J2080" s="69"/>
      <c r="K2080" s="66"/>
      <c r="L2080" s="67"/>
      <c r="M2080" s="67"/>
      <c r="N2080" s="68"/>
      <c r="O2080" s="66"/>
      <c r="P2080" s="66"/>
      <c r="Q2080" s="66"/>
      <c r="R2080" s="66"/>
      <c r="S2080" s="66"/>
      <c r="T2080" s="66"/>
      <c r="U2080" s="66"/>
      <c r="V2080" s="66"/>
      <c r="W2080" s="66"/>
      <c r="X2080" s="66"/>
      <c r="Y2080" s="66"/>
      <c r="Z2080" s="66"/>
    </row>
    <row r="2081" spans="1:26">
      <c r="A2081" s="66"/>
      <c r="B2081" s="66"/>
      <c r="C2081" s="66"/>
      <c r="D2081" s="66"/>
      <c r="E2081" s="66"/>
      <c r="F2081" s="67"/>
      <c r="G2081" s="66"/>
      <c r="H2081" s="67"/>
      <c r="I2081" s="67"/>
      <c r="J2081" s="69"/>
      <c r="K2081" s="66"/>
      <c r="L2081" s="67"/>
      <c r="M2081" s="67"/>
      <c r="N2081" s="68"/>
      <c r="O2081" s="66"/>
      <c r="P2081" s="66"/>
      <c r="Q2081" s="66"/>
      <c r="R2081" s="66"/>
      <c r="S2081" s="66"/>
      <c r="T2081" s="66"/>
      <c r="U2081" s="66"/>
      <c r="V2081" s="66"/>
      <c r="W2081" s="66"/>
      <c r="X2081" s="66"/>
      <c r="Y2081" s="66"/>
      <c r="Z2081" s="66"/>
    </row>
    <row r="2082" spans="1:26">
      <c r="A2082" s="66"/>
      <c r="B2082" s="66"/>
      <c r="C2082" s="66"/>
      <c r="D2082" s="66"/>
      <c r="E2082" s="66"/>
      <c r="F2082" s="67"/>
      <c r="G2082" s="66"/>
      <c r="H2082" s="67"/>
      <c r="I2082" s="67"/>
      <c r="J2082" s="69"/>
      <c r="K2082" s="66"/>
      <c r="L2082" s="67"/>
      <c r="M2082" s="67"/>
      <c r="N2082" s="68"/>
      <c r="O2082" s="66"/>
      <c r="P2082" s="66"/>
      <c r="Q2082" s="66"/>
      <c r="R2082" s="66"/>
      <c r="S2082" s="66"/>
      <c r="T2082" s="66"/>
      <c r="U2082" s="66"/>
      <c r="V2082" s="66"/>
      <c r="W2082" s="66"/>
      <c r="X2082" s="66"/>
      <c r="Y2082" s="66"/>
      <c r="Z2082" s="66"/>
    </row>
    <row r="2083" spans="1:26">
      <c r="A2083" s="66"/>
      <c r="B2083" s="66"/>
      <c r="C2083" s="66"/>
      <c r="D2083" s="66"/>
      <c r="E2083" s="66"/>
      <c r="F2083" s="67"/>
      <c r="G2083" s="66"/>
      <c r="H2083" s="67"/>
      <c r="I2083" s="67"/>
      <c r="J2083" s="69"/>
      <c r="K2083" s="66"/>
      <c r="L2083" s="67"/>
      <c r="M2083" s="67"/>
      <c r="N2083" s="68"/>
      <c r="O2083" s="66"/>
      <c r="P2083" s="66"/>
      <c r="Q2083" s="66"/>
      <c r="R2083" s="66"/>
      <c r="S2083" s="66"/>
      <c r="T2083" s="66"/>
      <c r="U2083" s="66"/>
      <c r="V2083" s="66"/>
      <c r="W2083" s="66"/>
      <c r="X2083" s="66"/>
      <c r="Y2083" s="66"/>
      <c r="Z2083" s="66"/>
    </row>
    <row r="2084" spans="1:26">
      <c r="A2084" s="66"/>
      <c r="B2084" s="66"/>
      <c r="C2084" s="66"/>
      <c r="D2084" s="66"/>
      <c r="E2084" s="66"/>
      <c r="F2084" s="67"/>
      <c r="G2084" s="66"/>
      <c r="H2084" s="67"/>
      <c r="I2084" s="67"/>
      <c r="J2084" s="69"/>
      <c r="K2084" s="66"/>
      <c r="L2084" s="67"/>
      <c r="M2084" s="67"/>
      <c r="N2084" s="68"/>
      <c r="O2084" s="66"/>
      <c r="P2084" s="66"/>
      <c r="Q2084" s="66"/>
      <c r="R2084" s="66"/>
      <c r="S2084" s="66"/>
      <c r="T2084" s="66"/>
      <c r="U2084" s="66"/>
      <c r="V2084" s="66"/>
      <c r="W2084" s="66"/>
      <c r="X2084" s="66"/>
      <c r="Y2084" s="66"/>
      <c r="Z2084" s="66"/>
    </row>
    <row r="2085" spans="1:26">
      <c r="A2085" s="66"/>
      <c r="B2085" s="66"/>
      <c r="C2085" s="66"/>
      <c r="D2085" s="66"/>
      <c r="E2085" s="66"/>
      <c r="F2085" s="67"/>
      <c r="G2085" s="66"/>
      <c r="H2085" s="67"/>
      <c r="I2085" s="67"/>
      <c r="J2085" s="69"/>
      <c r="K2085" s="66"/>
      <c r="L2085" s="67"/>
      <c r="M2085" s="67"/>
      <c r="N2085" s="68"/>
      <c r="O2085" s="66"/>
      <c r="P2085" s="66"/>
      <c r="Q2085" s="66"/>
      <c r="R2085" s="66"/>
      <c r="S2085" s="66"/>
      <c r="T2085" s="66"/>
      <c r="U2085" s="66"/>
      <c r="V2085" s="66"/>
      <c r="W2085" s="66"/>
      <c r="X2085" s="66"/>
      <c r="Y2085" s="66"/>
      <c r="Z2085" s="66"/>
    </row>
    <row r="2086" spans="1:26">
      <c r="A2086" s="66"/>
      <c r="B2086" s="66"/>
      <c r="C2086" s="66"/>
      <c r="D2086" s="66"/>
      <c r="E2086" s="66"/>
      <c r="F2086" s="67"/>
      <c r="G2086" s="66"/>
      <c r="H2086" s="67"/>
      <c r="I2086" s="67"/>
      <c r="J2086" s="69"/>
      <c r="K2086" s="66"/>
      <c r="L2086" s="67"/>
      <c r="M2086" s="67"/>
      <c r="N2086" s="68"/>
      <c r="O2086" s="66"/>
      <c r="P2086" s="66"/>
      <c r="Q2086" s="66"/>
      <c r="R2086" s="66"/>
      <c r="S2086" s="66"/>
      <c r="T2086" s="66"/>
      <c r="U2086" s="66"/>
      <c r="V2086" s="66"/>
      <c r="W2086" s="66"/>
      <c r="X2086" s="66"/>
      <c r="Y2086" s="66"/>
      <c r="Z2086" s="66"/>
    </row>
    <row r="2087" spans="1:26">
      <c r="A2087" s="66"/>
      <c r="B2087" s="66"/>
      <c r="C2087" s="66"/>
      <c r="D2087" s="66"/>
      <c r="E2087" s="66"/>
      <c r="F2087" s="67"/>
      <c r="G2087" s="66"/>
      <c r="H2087" s="67"/>
      <c r="I2087" s="67"/>
      <c r="J2087" s="69"/>
      <c r="K2087" s="66"/>
      <c r="L2087" s="67"/>
      <c r="M2087" s="67"/>
      <c r="N2087" s="68"/>
      <c r="O2087" s="66"/>
      <c r="P2087" s="66"/>
      <c r="Q2087" s="66"/>
      <c r="R2087" s="66"/>
      <c r="S2087" s="66"/>
      <c r="T2087" s="66"/>
      <c r="U2087" s="66"/>
      <c r="V2087" s="66"/>
      <c r="W2087" s="66"/>
      <c r="X2087" s="66"/>
      <c r="Y2087" s="66"/>
      <c r="Z2087" s="66"/>
    </row>
    <row r="2088" spans="1:26">
      <c r="A2088" s="66"/>
      <c r="B2088" s="66"/>
      <c r="C2088" s="66"/>
      <c r="D2088" s="66"/>
      <c r="E2088" s="66"/>
      <c r="F2088" s="67"/>
      <c r="G2088" s="66"/>
      <c r="H2088" s="67"/>
      <c r="I2088" s="67"/>
      <c r="J2088" s="69"/>
      <c r="K2088" s="66"/>
      <c r="L2088" s="67"/>
      <c r="M2088" s="67"/>
      <c r="N2088" s="68"/>
      <c r="O2088" s="66"/>
      <c r="P2088" s="66"/>
      <c r="Q2088" s="66"/>
      <c r="R2088" s="66"/>
      <c r="S2088" s="66"/>
      <c r="T2088" s="66"/>
      <c r="U2088" s="66"/>
      <c r="V2088" s="66"/>
      <c r="W2088" s="66"/>
      <c r="X2088" s="66"/>
      <c r="Y2088" s="66"/>
      <c r="Z2088" s="66"/>
    </row>
    <row r="2089" spans="1:26">
      <c r="A2089" s="66"/>
      <c r="B2089" s="66"/>
      <c r="C2089" s="66"/>
      <c r="D2089" s="66"/>
      <c r="E2089" s="66"/>
      <c r="F2089" s="67"/>
      <c r="G2089" s="66"/>
      <c r="H2089" s="67"/>
      <c r="I2089" s="67"/>
      <c r="J2089" s="69"/>
      <c r="K2089" s="66"/>
      <c r="L2089" s="67"/>
      <c r="M2089" s="67"/>
      <c r="N2089" s="68"/>
      <c r="O2089" s="66"/>
      <c r="P2089" s="66"/>
      <c r="Q2089" s="66"/>
      <c r="R2089" s="66"/>
      <c r="S2089" s="66"/>
      <c r="T2089" s="66"/>
      <c r="U2089" s="66"/>
      <c r="V2089" s="66"/>
      <c r="W2089" s="66"/>
      <c r="X2089" s="66"/>
      <c r="Y2089" s="66"/>
      <c r="Z2089" s="66"/>
    </row>
    <row r="2090" spans="1:26">
      <c r="A2090" s="66"/>
      <c r="B2090" s="66"/>
      <c r="C2090" s="66"/>
      <c r="D2090" s="66"/>
      <c r="E2090" s="66"/>
      <c r="F2090" s="67"/>
      <c r="G2090" s="66"/>
      <c r="H2090" s="67"/>
      <c r="I2090" s="67"/>
      <c r="J2090" s="69"/>
      <c r="K2090" s="66"/>
      <c r="L2090" s="67"/>
      <c r="M2090" s="67"/>
      <c r="N2090" s="68"/>
      <c r="O2090" s="66"/>
      <c r="P2090" s="66"/>
      <c r="Q2090" s="66"/>
      <c r="R2090" s="66"/>
      <c r="S2090" s="66"/>
      <c r="T2090" s="66"/>
      <c r="U2090" s="66"/>
      <c r="V2090" s="66"/>
      <c r="W2090" s="66"/>
      <c r="X2090" s="66"/>
      <c r="Y2090" s="66"/>
      <c r="Z2090" s="66"/>
    </row>
    <row r="2091" spans="1:26">
      <c r="A2091" s="66"/>
      <c r="B2091" s="66"/>
      <c r="C2091" s="66"/>
      <c r="D2091" s="66"/>
      <c r="E2091" s="66"/>
      <c r="F2091" s="67"/>
      <c r="G2091" s="66"/>
      <c r="H2091" s="67"/>
      <c r="I2091" s="67"/>
      <c r="J2091" s="69"/>
      <c r="K2091" s="66"/>
      <c r="L2091" s="67"/>
      <c r="M2091" s="67"/>
      <c r="N2091" s="68"/>
      <c r="O2091" s="66"/>
      <c r="P2091" s="66"/>
      <c r="Q2091" s="66"/>
      <c r="R2091" s="66"/>
      <c r="S2091" s="66"/>
      <c r="T2091" s="66"/>
      <c r="U2091" s="66"/>
      <c r="V2091" s="66"/>
      <c r="W2091" s="66"/>
      <c r="X2091" s="66"/>
      <c r="Y2091" s="66"/>
      <c r="Z2091" s="66"/>
    </row>
    <row r="2092" spans="1:26">
      <c r="A2092" s="66"/>
      <c r="B2092" s="66"/>
      <c r="C2092" s="66"/>
      <c r="D2092" s="66"/>
      <c r="E2092" s="66"/>
      <c r="F2092" s="67"/>
      <c r="G2092" s="66"/>
      <c r="H2092" s="67"/>
      <c r="I2092" s="67"/>
      <c r="J2092" s="69"/>
      <c r="K2092" s="66"/>
      <c r="L2092" s="67"/>
      <c r="M2092" s="67"/>
      <c r="N2092" s="68"/>
      <c r="O2092" s="66"/>
      <c r="P2092" s="66"/>
      <c r="Q2092" s="66"/>
      <c r="R2092" s="66"/>
      <c r="S2092" s="66"/>
      <c r="T2092" s="66"/>
      <c r="U2092" s="66"/>
      <c r="V2092" s="66"/>
      <c r="W2092" s="66"/>
      <c r="X2092" s="66"/>
      <c r="Y2092" s="66"/>
      <c r="Z2092" s="66"/>
    </row>
    <row r="2093" spans="1:26">
      <c r="A2093" s="66"/>
      <c r="B2093" s="66"/>
      <c r="C2093" s="66"/>
      <c r="D2093" s="66"/>
      <c r="E2093" s="66"/>
      <c r="F2093" s="67"/>
      <c r="G2093" s="66"/>
      <c r="H2093" s="67"/>
      <c r="I2093" s="67"/>
      <c r="J2093" s="69"/>
      <c r="K2093" s="66"/>
      <c r="L2093" s="67"/>
      <c r="M2093" s="67"/>
      <c r="N2093" s="68"/>
      <c r="O2093" s="66"/>
      <c r="P2093" s="66"/>
      <c r="Q2093" s="66"/>
      <c r="R2093" s="66"/>
      <c r="S2093" s="66"/>
      <c r="T2093" s="66"/>
      <c r="U2093" s="66"/>
      <c r="V2093" s="66"/>
      <c r="W2093" s="66"/>
      <c r="X2093" s="66"/>
      <c r="Y2093" s="66"/>
      <c r="Z2093" s="66"/>
    </row>
    <row r="2094" spans="1:26">
      <c r="A2094" s="66"/>
      <c r="B2094" s="66"/>
      <c r="C2094" s="66"/>
      <c r="D2094" s="66"/>
      <c r="E2094" s="66"/>
      <c r="F2094" s="67"/>
      <c r="G2094" s="66"/>
      <c r="H2094" s="67"/>
      <c r="I2094" s="67"/>
      <c r="J2094" s="69"/>
      <c r="K2094" s="66"/>
      <c r="L2094" s="67"/>
      <c r="M2094" s="67"/>
      <c r="N2094" s="68"/>
      <c r="O2094" s="66"/>
      <c r="P2094" s="66"/>
      <c r="Q2094" s="66"/>
      <c r="R2094" s="66"/>
      <c r="S2094" s="66"/>
      <c r="T2094" s="66"/>
      <c r="U2094" s="66"/>
      <c r="V2094" s="66"/>
      <c r="W2094" s="66"/>
      <c r="X2094" s="66"/>
      <c r="Y2094" s="66"/>
      <c r="Z2094" s="66"/>
    </row>
    <row r="2095" spans="1:26">
      <c r="A2095" s="66"/>
      <c r="B2095" s="66"/>
      <c r="C2095" s="66"/>
      <c r="D2095" s="66"/>
      <c r="E2095" s="66"/>
      <c r="F2095" s="67"/>
      <c r="G2095" s="66"/>
      <c r="H2095" s="67"/>
      <c r="I2095" s="67"/>
      <c r="J2095" s="69"/>
      <c r="K2095" s="66"/>
      <c r="L2095" s="67"/>
      <c r="M2095" s="67"/>
      <c r="N2095" s="68"/>
      <c r="O2095" s="66"/>
      <c r="P2095" s="66"/>
      <c r="Q2095" s="66"/>
      <c r="R2095" s="66"/>
      <c r="S2095" s="66"/>
      <c r="T2095" s="66"/>
      <c r="U2095" s="66"/>
      <c r="V2095" s="66"/>
      <c r="W2095" s="66"/>
      <c r="X2095" s="66"/>
      <c r="Y2095" s="66"/>
      <c r="Z2095" s="66"/>
    </row>
    <row r="2096" spans="1:26">
      <c r="A2096" s="66"/>
      <c r="B2096" s="66"/>
      <c r="C2096" s="66"/>
      <c r="D2096" s="66"/>
      <c r="E2096" s="66"/>
      <c r="F2096" s="67"/>
      <c r="G2096" s="66"/>
      <c r="H2096" s="67"/>
      <c r="I2096" s="67"/>
      <c r="J2096" s="69"/>
      <c r="K2096" s="66"/>
      <c r="L2096" s="67"/>
      <c r="M2096" s="67"/>
      <c r="N2096" s="68"/>
      <c r="O2096" s="66"/>
      <c r="P2096" s="66"/>
      <c r="Q2096" s="66"/>
      <c r="R2096" s="66"/>
      <c r="S2096" s="66"/>
      <c r="T2096" s="66"/>
      <c r="U2096" s="66"/>
      <c r="V2096" s="66"/>
      <c r="W2096" s="66"/>
      <c r="X2096" s="66"/>
      <c r="Y2096" s="66"/>
      <c r="Z2096" s="66"/>
    </row>
    <row r="2097" spans="1:26">
      <c r="A2097" s="66"/>
      <c r="B2097" s="66"/>
      <c r="C2097" s="66"/>
      <c r="D2097" s="66"/>
      <c r="E2097" s="66"/>
      <c r="F2097" s="67"/>
      <c r="G2097" s="66"/>
      <c r="H2097" s="67"/>
      <c r="I2097" s="67"/>
      <c r="J2097" s="69"/>
      <c r="K2097" s="66"/>
      <c r="L2097" s="67"/>
      <c r="M2097" s="67"/>
      <c r="N2097" s="68"/>
      <c r="O2097" s="66"/>
      <c r="P2097" s="66"/>
      <c r="Q2097" s="66"/>
      <c r="R2097" s="66"/>
      <c r="S2097" s="66"/>
      <c r="T2097" s="66"/>
      <c r="U2097" s="66"/>
      <c r="V2097" s="66"/>
      <c r="W2097" s="66"/>
      <c r="X2097" s="66"/>
      <c r="Y2097" s="66"/>
      <c r="Z2097" s="66"/>
    </row>
    <row r="2098" spans="1:26">
      <c r="A2098" s="66"/>
      <c r="B2098" s="66"/>
      <c r="C2098" s="66"/>
      <c r="D2098" s="66"/>
      <c r="E2098" s="66"/>
      <c r="F2098" s="67"/>
      <c r="G2098" s="66"/>
      <c r="H2098" s="67"/>
      <c r="I2098" s="67"/>
      <c r="J2098" s="69"/>
      <c r="K2098" s="66"/>
      <c r="L2098" s="67"/>
      <c r="M2098" s="67"/>
      <c r="N2098" s="68"/>
      <c r="O2098" s="66"/>
      <c r="P2098" s="66"/>
      <c r="Q2098" s="66"/>
      <c r="R2098" s="66"/>
      <c r="S2098" s="66"/>
      <c r="T2098" s="66"/>
      <c r="U2098" s="66"/>
      <c r="V2098" s="66"/>
      <c r="W2098" s="66"/>
      <c r="X2098" s="66"/>
      <c r="Y2098" s="66"/>
      <c r="Z2098" s="66"/>
    </row>
    <row r="2099" spans="1:26">
      <c r="A2099" s="66"/>
      <c r="B2099" s="66"/>
      <c r="C2099" s="66"/>
      <c r="D2099" s="66"/>
      <c r="E2099" s="66"/>
      <c r="F2099" s="67"/>
      <c r="G2099" s="66"/>
      <c r="H2099" s="67"/>
      <c r="I2099" s="67"/>
      <c r="J2099" s="69"/>
      <c r="K2099" s="66"/>
      <c r="L2099" s="67"/>
      <c r="M2099" s="67"/>
      <c r="N2099" s="68"/>
      <c r="O2099" s="66"/>
      <c r="P2099" s="66"/>
      <c r="Q2099" s="66"/>
      <c r="R2099" s="66"/>
      <c r="S2099" s="66"/>
      <c r="T2099" s="66"/>
      <c r="U2099" s="66"/>
      <c r="V2099" s="66"/>
      <c r="W2099" s="66"/>
      <c r="X2099" s="66"/>
      <c r="Y2099" s="66"/>
      <c r="Z2099" s="66"/>
    </row>
    <row r="2100" spans="1:26">
      <c r="A2100" s="66"/>
      <c r="B2100" s="66"/>
      <c r="C2100" s="66"/>
      <c r="D2100" s="66"/>
      <c r="E2100" s="66"/>
      <c r="F2100" s="67"/>
      <c r="G2100" s="66"/>
      <c r="H2100" s="67"/>
      <c r="I2100" s="67"/>
      <c r="J2100" s="69"/>
      <c r="K2100" s="66"/>
      <c r="L2100" s="67"/>
      <c r="M2100" s="67"/>
      <c r="N2100" s="68"/>
      <c r="O2100" s="66"/>
      <c r="P2100" s="66"/>
      <c r="Q2100" s="66"/>
      <c r="R2100" s="66"/>
      <c r="S2100" s="66"/>
      <c r="T2100" s="66"/>
      <c r="U2100" s="66"/>
      <c r="V2100" s="66"/>
      <c r="W2100" s="66"/>
      <c r="X2100" s="66"/>
      <c r="Y2100" s="66"/>
      <c r="Z2100" s="66"/>
    </row>
    <row r="2101" spans="1:26">
      <c r="A2101" s="66"/>
      <c r="B2101" s="66"/>
      <c r="C2101" s="66"/>
      <c r="D2101" s="66"/>
      <c r="E2101" s="66"/>
      <c r="F2101" s="67"/>
      <c r="G2101" s="66"/>
      <c r="H2101" s="67"/>
      <c r="I2101" s="67"/>
      <c r="J2101" s="69"/>
      <c r="K2101" s="66"/>
      <c r="L2101" s="67"/>
      <c r="M2101" s="67"/>
      <c r="N2101" s="68"/>
      <c r="O2101" s="66"/>
      <c r="P2101" s="66"/>
      <c r="Q2101" s="66"/>
      <c r="R2101" s="66"/>
      <c r="S2101" s="66"/>
      <c r="T2101" s="66"/>
      <c r="U2101" s="66"/>
      <c r="V2101" s="66"/>
      <c r="W2101" s="66"/>
      <c r="X2101" s="66"/>
      <c r="Y2101" s="66"/>
      <c r="Z2101" s="66"/>
    </row>
    <row r="2102" spans="1:26">
      <c r="A2102" s="66"/>
      <c r="B2102" s="66"/>
      <c r="C2102" s="66"/>
      <c r="D2102" s="66"/>
      <c r="E2102" s="66"/>
      <c r="F2102" s="67"/>
      <c r="G2102" s="66"/>
      <c r="H2102" s="67"/>
      <c r="I2102" s="67"/>
      <c r="J2102" s="69"/>
      <c r="K2102" s="66"/>
      <c r="L2102" s="67"/>
      <c r="M2102" s="67"/>
      <c r="N2102" s="68"/>
      <c r="O2102" s="66"/>
      <c r="P2102" s="66"/>
      <c r="Q2102" s="66"/>
      <c r="R2102" s="66"/>
      <c r="S2102" s="66"/>
      <c r="T2102" s="66"/>
      <c r="U2102" s="66"/>
      <c r="V2102" s="66"/>
      <c r="W2102" s="66"/>
      <c r="X2102" s="66"/>
      <c r="Y2102" s="66"/>
      <c r="Z2102" s="66"/>
    </row>
    <row r="2103" spans="1:26">
      <c r="A2103" s="66"/>
      <c r="B2103" s="66"/>
      <c r="C2103" s="66"/>
      <c r="D2103" s="66"/>
      <c r="E2103" s="66"/>
      <c r="F2103" s="67"/>
      <c r="G2103" s="66"/>
      <c r="H2103" s="67"/>
      <c r="I2103" s="67"/>
      <c r="J2103" s="69"/>
      <c r="K2103" s="66"/>
      <c r="L2103" s="67"/>
      <c r="M2103" s="67"/>
      <c r="N2103" s="68"/>
      <c r="O2103" s="66"/>
      <c r="P2103" s="66"/>
      <c r="Q2103" s="66"/>
      <c r="R2103" s="66"/>
      <c r="S2103" s="66"/>
      <c r="T2103" s="66"/>
      <c r="U2103" s="66"/>
      <c r="V2103" s="66"/>
      <c r="W2103" s="66"/>
      <c r="X2103" s="66"/>
      <c r="Y2103" s="66"/>
      <c r="Z2103" s="66"/>
    </row>
    <row r="2104" spans="1:26">
      <c r="A2104" s="66"/>
      <c r="B2104" s="66"/>
      <c r="C2104" s="66"/>
      <c r="D2104" s="66"/>
      <c r="E2104" s="66"/>
      <c r="F2104" s="67"/>
      <c r="G2104" s="66"/>
      <c r="H2104" s="67"/>
      <c r="I2104" s="67"/>
      <c r="J2104" s="69"/>
      <c r="K2104" s="66"/>
      <c r="L2104" s="67"/>
      <c r="M2104" s="67"/>
      <c r="N2104" s="68"/>
      <c r="O2104" s="66"/>
      <c r="P2104" s="66"/>
      <c r="Q2104" s="66"/>
      <c r="R2104" s="66"/>
      <c r="S2104" s="66"/>
      <c r="T2104" s="66"/>
      <c r="U2104" s="66"/>
      <c r="V2104" s="66"/>
      <c r="W2104" s="66"/>
      <c r="X2104" s="66"/>
      <c r="Y2104" s="66"/>
      <c r="Z2104" s="66"/>
    </row>
    <row r="2105" spans="1:26">
      <c r="A2105" s="66"/>
      <c r="B2105" s="66"/>
      <c r="C2105" s="66"/>
      <c r="D2105" s="66"/>
      <c r="E2105" s="66"/>
      <c r="F2105" s="67"/>
      <c r="G2105" s="66"/>
      <c r="H2105" s="67"/>
      <c r="I2105" s="67"/>
      <c r="J2105" s="69"/>
      <c r="K2105" s="66"/>
      <c r="L2105" s="67"/>
      <c r="M2105" s="67"/>
      <c r="N2105" s="68"/>
      <c r="O2105" s="66"/>
      <c r="P2105" s="66"/>
      <c r="Q2105" s="66"/>
      <c r="R2105" s="66"/>
      <c r="S2105" s="66"/>
      <c r="T2105" s="66"/>
      <c r="U2105" s="66"/>
      <c r="V2105" s="66"/>
      <c r="W2105" s="66"/>
      <c r="X2105" s="66"/>
      <c r="Y2105" s="66"/>
      <c r="Z2105" s="66"/>
    </row>
    <row r="2106" spans="1:26">
      <c r="A2106" s="66"/>
      <c r="B2106" s="66"/>
      <c r="C2106" s="66"/>
      <c r="D2106" s="66"/>
      <c r="E2106" s="66"/>
      <c r="F2106" s="67"/>
      <c r="G2106" s="66"/>
      <c r="H2106" s="67"/>
      <c r="I2106" s="67"/>
      <c r="J2106" s="69"/>
      <c r="K2106" s="66"/>
      <c r="L2106" s="67"/>
      <c r="M2106" s="67"/>
      <c r="N2106" s="68"/>
      <c r="O2106" s="66"/>
      <c r="P2106" s="66"/>
      <c r="Q2106" s="66"/>
      <c r="R2106" s="66"/>
      <c r="S2106" s="66"/>
      <c r="T2106" s="66"/>
      <c r="U2106" s="66"/>
      <c r="V2106" s="66"/>
      <c r="W2106" s="66"/>
      <c r="X2106" s="66"/>
      <c r="Y2106" s="66"/>
      <c r="Z2106" s="66"/>
    </row>
    <row r="2107" spans="1:26">
      <c r="A2107" s="66"/>
      <c r="B2107" s="66"/>
      <c r="C2107" s="66"/>
      <c r="D2107" s="66"/>
      <c r="E2107" s="66"/>
      <c r="F2107" s="67"/>
      <c r="G2107" s="66"/>
      <c r="H2107" s="67"/>
      <c r="I2107" s="67"/>
      <c r="J2107" s="69"/>
      <c r="K2107" s="66"/>
      <c r="L2107" s="67"/>
      <c r="M2107" s="67"/>
      <c r="N2107" s="68"/>
      <c r="O2107" s="66"/>
      <c r="P2107" s="66"/>
      <c r="Q2107" s="66"/>
      <c r="R2107" s="66"/>
      <c r="S2107" s="66"/>
      <c r="T2107" s="66"/>
      <c r="U2107" s="66"/>
      <c r="V2107" s="66"/>
      <c r="W2107" s="66"/>
      <c r="X2107" s="66"/>
      <c r="Y2107" s="66"/>
      <c r="Z2107" s="66"/>
    </row>
    <row r="2108" spans="1:26">
      <c r="A2108" s="66"/>
      <c r="B2108" s="66"/>
      <c r="C2108" s="66"/>
      <c r="D2108" s="66"/>
      <c r="E2108" s="66"/>
      <c r="F2108" s="67"/>
      <c r="G2108" s="66"/>
      <c r="H2108" s="67"/>
      <c r="I2108" s="67"/>
      <c r="J2108" s="69"/>
      <c r="K2108" s="66"/>
      <c r="L2108" s="67"/>
      <c r="M2108" s="67"/>
      <c r="N2108" s="68"/>
      <c r="O2108" s="66"/>
      <c r="P2108" s="66"/>
      <c r="Q2108" s="66"/>
      <c r="R2108" s="66"/>
      <c r="S2108" s="66"/>
      <c r="T2108" s="66"/>
      <c r="U2108" s="66"/>
      <c r="V2108" s="66"/>
      <c r="W2108" s="66"/>
      <c r="X2108" s="66"/>
      <c r="Y2108" s="66"/>
      <c r="Z2108" s="66"/>
    </row>
    <row r="2109" spans="1:26">
      <c r="A2109" s="66"/>
      <c r="B2109" s="66"/>
      <c r="C2109" s="66"/>
      <c r="D2109" s="66"/>
      <c r="E2109" s="66"/>
      <c r="F2109" s="67"/>
      <c r="G2109" s="66"/>
      <c r="H2109" s="67"/>
      <c r="I2109" s="67"/>
      <c r="J2109" s="69"/>
      <c r="K2109" s="66"/>
      <c r="L2109" s="67"/>
      <c r="M2109" s="67"/>
      <c r="N2109" s="68"/>
      <c r="O2109" s="66"/>
      <c r="P2109" s="66"/>
      <c r="Q2109" s="66"/>
      <c r="R2109" s="66"/>
      <c r="S2109" s="66"/>
      <c r="T2109" s="66"/>
      <c r="U2109" s="66"/>
      <c r="V2109" s="66"/>
      <c r="W2109" s="66"/>
      <c r="X2109" s="66"/>
      <c r="Y2109" s="66"/>
      <c r="Z2109" s="66"/>
    </row>
    <row r="2110" spans="1:26">
      <c r="A2110" s="66"/>
      <c r="B2110" s="66"/>
      <c r="C2110" s="66"/>
      <c r="D2110" s="66"/>
      <c r="E2110" s="66"/>
      <c r="F2110" s="67"/>
      <c r="G2110" s="66"/>
      <c r="H2110" s="67"/>
      <c r="I2110" s="67"/>
      <c r="J2110" s="69"/>
      <c r="K2110" s="66"/>
      <c r="L2110" s="67"/>
      <c r="M2110" s="67"/>
      <c r="N2110" s="68"/>
      <c r="O2110" s="66"/>
      <c r="P2110" s="66"/>
      <c r="Q2110" s="66"/>
      <c r="R2110" s="66"/>
      <c r="S2110" s="66"/>
      <c r="T2110" s="66"/>
      <c r="U2110" s="66"/>
      <c r="V2110" s="66"/>
      <c r="W2110" s="66"/>
      <c r="X2110" s="66"/>
      <c r="Y2110" s="66"/>
      <c r="Z2110" s="66"/>
    </row>
    <row r="2111" spans="1:26">
      <c r="A2111" s="66"/>
      <c r="B2111" s="66"/>
      <c r="C2111" s="66"/>
      <c r="D2111" s="66"/>
      <c r="E2111" s="66"/>
      <c r="F2111" s="67"/>
      <c r="G2111" s="66"/>
      <c r="H2111" s="67"/>
      <c r="I2111" s="67"/>
      <c r="J2111" s="69"/>
      <c r="K2111" s="66"/>
      <c r="L2111" s="67"/>
      <c r="M2111" s="67"/>
      <c r="N2111" s="68"/>
      <c r="O2111" s="66"/>
      <c r="P2111" s="66"/>
      <c r="Q2111" s="66"/>
      <c r="R2111" s="66"/>
      <c r="S2111" s="66"/>
      <c r="T2111" s="66"/>
      <c r="U2111" s="66"/>
      <c r="V2111" s="66"/>
      <c r="W2111" s="66"/>
      <c r="X2111" s="66"/>
      <c r="Y2111" s="66"/>
      <c r="Z2111" s="66"/>
    </row>
    <row r="2112" spans="1:26">
      <c r="A2112" s="66"/>
      <c r="B2112" s="66"/>
      <c r="C2112" s="66"/>
      <c r="D2112" s="66"/>
      <c r="E2112" s="66"/>
      <c r="F2112" s="67"/>
      <c r="G2112" s="66"/>
      <c r="H2112" s="67"/>
      <c r="I2112" s="67"/>
      <c r="J2112" s="69"/>
      <c r="K2112" s="66"/>
      <c r="L2112" s="67"/>
      <c r="M2112" s="67"/>
      <c r="N2112" s="68"/>
      <c r="O2112" s="66"/>
      <c r="P2112" s="66"/>
      <c r="Q2112" s="66"/>
      <c r="R2112" s="66"/>
      <c r="S2112" s="66"/>
      <c r="T2112" s="66"/>
      <c r="U2112" s="66"/>
      <c r="V2112" s="66"/>
      <c r="W2112" s="66"/>
      <c r="X2112" s="66"/>
      <c r="Y2112" s="66"/>
      <c r="Z2112" s="66"/>
    </row>
    <row r="2113" spans="1:26">
      <c r="A2113" s="66"/>
      <c r="B2113" s="66"/>
      <c r="C2113" s="66"/>
      <c r="D2113" s="66"/>
      <c r="E2113" s="66"/>
      <c r="F2113" s="67"/>
      <c r="G2113" s="66"/>
      <c r="H2113" s="67"/>
      <c r="I2113" s="67"/>
      <c r="J2113" s="69"/>
      <c r="K2113" s="66"/>
      <c r="L2113" s="67"/>
      <c r="M2113" s="67"/>
      <c r="N2113" s="68"/>
      <c r="O2113" s="66"/>
      <c r="P2113" s="66"/>
      <c r="Q2113" s="66"/>
      <c r="R2113" s="66"/>
      <c r="S2113" s="66"/>
      <c r="T2113" s="66"/>
      <c r="U2113" s="66"/>
      <c r="V2113" s="66"/>
      <c r="W2113" s="66"/>
      <c r="X2113" s="66"/>
      <c r="Y2113" s="66"/>
      <c r="Z2113" s="66"/>
    </row>
    <row r="2114" spans="1:26">
      <c r="A2114" s="66"/>
      <c r="B2114" s="66"/>
      <c r="C2114" s="66"/>
      <c r="D2114" s="66"/>
      <c r="E2114" s="66"/>
      <c r="F2114" s="67"/>
      <c r="G2114" s="66"/>
      <c r="H2114" s="67"/>
      <c r="I2114" s="67"/>
      <c r="J2114" s="69"/>
      <c r="K2114" s="66"/>
      <c r="L2114" s="67"/>
      <c r="M2114" s="67"/>
      <c r="N2114" s="68"/>
      <c r="O2114" s="66"/>
      <c r="P2114" s="66"/>
      <c r="Q2114" s="66"/>
      <c r="R2114" s="66"/>
      <c r="S2114" s="66"/>
      <c r="T2114" s="66"/>
      <c r="U2114" s="66"/>
      <c r="V2114" s="66"/>
      <c r="W2114" s="66"/>
      <c r="X2114" s="66"/>
      <c r="Y2114" s="66"/>
      <c r="Z2114" s="66"/>
    </row>
    <row r="2115" spans="1:26">
      <c r="A2115" s="66"/>
      <c r="B2115" s="66"/>
      <c r="C2115" s="66"/>
      <c r="D2115" s="66"/>
      <c r="E2115" s="66"/>
      <c r="F2115" s="67"/>
      <c r="G2115" s="66"/>
      <c r="H2115" s="67"/>
      <c r="I2115" s="67"/>
      <c r="J2115" s="69"/>
      <c r="K2115" s="66"/>
      <c r="L2115" s="67"/>
      <c r="M2115" s="67"/>
      <c r="N2115" s="68"/>
      <c r="O2115" s="66"/>
      <c r="P2115" s="66"/>
      <c r="Q2115" s="66"/>
      <c r="R2115" s="66"/>
      <c r="S2115" s="66"/>
      <c r="T2115" s="66"/>
      <c r="U2115" s="66"/>
      <c r="V2115" s="66"/>
      <c r="W2115" s="66"/>
      <c r="X2115" s="66"/>
      <c r="Y2115" s="66"/>
      <c r="Z2115" s="66"/>
    </row>
    <row r="2116" spans="1:26">
      <c r="A2116" s="66"/>
      <c r="B2116" s="66"/>
      <c r="C2116" s="66"/>
      <c r="D2116" s="66"/>
      <c r="E2116" s="66"/>
      <c r="F2116" s="67"/>
      <c r="G2116" s="66"/>
      <c r="H2116" s="67"/>
      <c r="I2116" s="67"/>
      <c r="J2116" s="69"/>
      <c r="K2116" s="66"/>
      <c r="L2116" s="67"/>
      <c r="M2116" s="67"/>
      <c r="N2116" s="68"/>
      <c r="O2116" s="66"/>
      <c r="P2116" s="66"/>
      <c r="Q2116" s="66"/>
      <c r="R2116" s="66"/>
      <c r="S2116" s="66"/>
      <c r="T2116" s="66"/>
      <c r="U2116" s="66"/>
      <c r="V2116" s="66"/>
      <c r="W2116" s="66"/>
      <c r="X2116" s="66"/>
      <c r="Y2116" s="66"/>
      <c r="Z2116" s="66"/>
    </row>
    <row r="2117" spans="1:26">
      <c r="A2117" s="66"/>
      <c r="B2117" s="66"/>
      <c r="C2117" s="66"/>
      <c r="D2117" s="66"/>
      <c r="E2117" s="66"/>
      <c r="F2117" s="67"/>
      <c r="G2117" s="66"/>
      <c r="H2117" s="67"/>
      <c r="I2117" s="67"/>
      <c r="J2117" s="69"/>
      <c r="K2117" s="66"/>
      <c r="L2117" s="67"/>
      <c r="M2117" s="67"/>
      <c r="N2117" s="68"/>
      <c r="O2117" s="66"/>
      <c r="P2117" s="66"/>
      <c r="Q2117" s="66"/>
      <c r="R2117" s="66"/>
      <c r="S2117" s="66"/>
      <c r="T2117" s="66"/>
      <c r="U2117" s="66"/>
      <c r="V2117" s="66"/>
      <c r="W2117" s="66"/>
      <c r="X2117" s="66"/>
      <c r="Y2117" s="66"/>
      <c r="Z2117" s="66"/>
    </row>
    <row r="2118" spans="1:26">
      <c r="A2118" s="66"/>
      <c r="B2118" s="66"/>
      <c r="C2118" s="66"/>
      <c r="D2118" s="66"/>
      <c r="E2118" s="66"/>
      <c r="F2118" s="67"/>
      <c r="G2118" s="66"/>
      <c r="H2118" s="67"/>
      <c r="I2118" s="67"/>
      <c r="J2118" s="69"/>
      <c r="K2118" s="66"/>
      <c r="L2118" s="67"/>
      <c r="M2118" s="67"/>
      <c r="N2118" s="68"/>
      <c r="O2118" s="66"/>
      <c r="P2118" s="66"/>
      <c r="Q2118" s="66"/>
      <c r="R2118" s="66"/>
      <c r="S2118" s="66"/>
      <c r="T2118" s="66"/>
      <c r="U2118" s="66"/>
      <c r="V2118" s="66"/>
      <c r="W2118" s="66"/>
      <c r="X2118" s="66"/>
      <c r="Y2118" s="66"/>
      <c r="Z2118" s="66"/>
    </row>
    <row r="2119" spans="1:26">
      <c r="A2119" s="66"/>
      <c r="B2119" s="66"/>
      <c r="C2119" s="66"/>
      <c r="D2119" s="66"/>
      <c r="E2119" s="66"/>
      <c r="F2119" s="67"/>
      <c r="G2119" s="66"/>
      <c r="H2119" s="67"/>
      <c r="I2119" s="67"/>
      <c r="J2119" s="69"/>
      <c r="K2119" s="66"/>
      <c r="L2119" s="67"/>
      <c r="M2119" s="67"/>
      <c r="N2119" s="68"/>
      <c r="O2119" s="66"/>
      <c r="P2119" s="66"/>
      <c r="Q2119" s="66"/>
      <c r="R2119" s="66"/>
      <c r="S2119" s="66"/>
      <c r="T2119" s="66"/>
      <c r="U2119" s="66"/>
      <c r="V2119" s="66"/>
      <c r="W2119" s="66"/>
      <c r="X2119" s="66"/>
      <c r="Y2119" s="66"/>
      <c r="Z2119" s="66"/>
    </row>
    <row r="2120" spans="1:26">
      <c r="A2120" s="66"/>
      <c r="B2120" s="66"/>
      <c r="C2120" s="66"/>
      <c r="D2120" s="66"/>
      <c r="E2120" s="66"/>
      <c r="F2120" s="67"/>
      <c r="G2120" s="66"/>
      <c r="H2120" s="67"/>
      <c r="I2120" s="67"/>
      <c r="J2120" s="69"/>
      <c r="K2120" s="66"/>
      <c r="L2120" s="67"/>
      <c r="M2120" s="67"/>
      <c r="N2120" s="68"/>
      <c r="O2120" s="66"/>
      <c r="P2120" s="66"/>
      <c r="Q2120" s="66"/>
      <c r="R2120" s="66"/>
      <c r="S2120" s="66"/>
      <c r="T2120" s="66"/>
      <c r="U2120" s="66"/>
      <c r="V2120" s="66"/>
      <c r="W2120" s="66"/>
      <c r="X2120" s="66"/>
      <c r="Y2120" s="66"/>
      <c r="Z2120" s="66"/>
    </row>
    <row r="2121" spans="1:26">
      <c r="A2121" s="66"/>
      <c r="B2121" s="66"/>
      <c r="C2121" s="66"/>
      <c r="D2121" s="66"/>
      <c r="E2121" s="66"/>
      <c r="F2121" s="67"/>
      <c r="G2121" s="66"/>
      <c r="H2121" s="67"/>
      <c r="I2121" s="67"/>
      <c r="J2121" s="69"/>
      <c r="K2121" s="66"/>
      <c r="L2121" s="67"/>
      <c r="M2121" s="67"/>
      <c r="N2121" s="68"/>
      <c r="O2121" s="66"/>
      <c r="P2121" s="66"/>
      <c r="Q2121" s="66"/>
      <c r="R2121" s="66"/>
      <c r="S2121" s="66"/>
      <c r="T2121" s="66"/>
      <c r="U2121" s="66"/>
      <c r="V2121" s="66"/>
      <c r="W2121" s="66"/>
      <c r="X2121" s="66"/>
      <c r="Y2121" s="66"/>
      <c r="Z2121" s="66"/>
    </row>
    <row r="2122" spans="1:26">
      <c r="A2122" s="66"/>
      <c r="B2122" s="66"/>
      <c r="C2122" s="66"/>
      <c r="D2122" s="66"/>
      <c r="E2122" s="66"/>
      <c r="F2122" s="67"/>
      <c r="G2122" s="66"/>
      <c r="H2122" s="67"/>
      <c r="I2122" s="67"/>
      <c r="J2122" s="69"/>
      <c r="K2122" s="66"/>
      <c r="L2122" s="67"/>
      <c r="M2122" s="67"/>
      <c r="N2122" s="68"/>
      <c r="O2122" s="66"/>
      <c r="P2122" s="66"/>
      <c r="Q2122" s="66"/>
      <c r="R2122" s="66"/>
      <c r="S2122" s="66"/>
      <c r="T2122" s="66"/>
      <c r="U2122" s="66"/>
      <c r="V2122" s="66"/>
      <c r="W2122" s="66"/>
      <c r="X2122" s="66"/>
      <c r="Y2122" s="66"/>
      <c r="Z2122" s="66"/>
    </row>
    <row r="2123" spans="1:26">
      <c r="A2123" s="66"/>
      <c r="B2123" s="66"/>
      <c r="C2123" s="66"/>
      <c r="D2123" s="66"/>
      <c r="E2123" s="66"/>
      <c r="F2123" s="67"/>
      <c r="G2123" s="66"/>
      <c r="H2123" s="67"/>
      <c r="I2123" s="67"/>
      <c r="J2123" s="69"/>
      <c r="K2123" s="66"/>
      <c r="L2123" s="67"/>
      <c r="M2123" s="67"/>
      <c r="N2123" s="68"/>
      <c r="O2123" s="66"/>
      <c r="P2123" s="66"/>
      <c r="Q2123" s="66"/>
      <c r="R2123" s="66"/>
      <c r="S2123" s="66"/>
      <c r="T2123" s="66"/>
      <c r="U2123" s="66"/>
      <c r="V2123" s="66"/>
      <c r="W2123" s="66"/>
      <c r="X2123" s="66"/>
      <c r="Y2123" s="66"/>
      <c r="Z2123" s="66"/>
    </row>
    <row r="2124" spans="1:26">
      <c r="A2124" s="66"/>
      <c r="B2124" s="66"/>
      <c r="C2124" s="66"/>
      <c r="D2124" s="66"/>
      <c r="E2124" s="66"/>
      <c r="F2124" s="67"/>
      <c r="G2124" s="66"/>
      <c r="H2124" s="67"/>
      <c r="I2124" s="67"/>
      <c r="J2124" s="69"/>
      <c r="K2124" s="66"/>
      <c r="L2124" s="67"/>
      <c r="M2124" s="67"/>
      <c r="N2124" s="68"/>
      <c r="O2124" s="66"/>
      <c r="P2124" s="66"/>
      <c r="Q2124" s="66"/>
      <c r="R2124" s="66"/>
      <c r="S2124" s="66"/>
      <c r="T2124" s="66"/>
      <c r="U2124" s="66"/>
      <c r="V2124" s="66"/>
      <c r="W2124" s="66"/>
      <c r="X2124" s="66"/>
      <c r="Y2124" s="66"/>
      <c r="Z2124" s="66"/>
    </row>
    <row r="2125" spans="1:26">
      <c r="A2125" s="66"/>
      <c r="B2125" s="66"/>
      <c r="C2125" s="66"/>
      <c r="D2125" s="66"/>
      <c r="E2125" s="66"/>
      <c r="F2125" s="67"/>
      <c r="G2125" s="66"/>
      <c r="H2125" s="67"/>
      <c r="I2125" s="67"/>
      <c r="J2125" s="69"/>
      <c r="K2125" s="66"/>
      <c r="L2125" s="67"/>
      <c r="M2125" s="67"/>
      <c r="N2125" s="68"/>
      <c r="O2125" s="66"/>
      <c r="P2125" s="66"/>
      <c r="Q2125" s="66"/>
      <c r="R2125" s="66"/>
      <c r="S2125" s="66"/>
      <c r="T2125" s="66"/>
      <c r="U2125" s="66"/>
      <c r="V2125" s="66"/>
      <c r="W2125" s="66"/>
      <c r="X2125" s="66"/>
      <c r="Y2125" s="66"/>
      <c r="Z2125" s="66"/>
    </row>
    <row r="2126" spans="1:26">
      <c r="A2126" s="66"/>
      <c r="B2126" s="66"/>
      <c r="C2126" s="66"/>
      <c r="D2126" s="66"/>
      <c r="E2126" s="66"/>
      <c r="F2126" s="67"/>
      <c r="G2126" s="66"/>
      <c r="H2126" s="67"/>
      <c r="I2126" s="67"/>
      <c r="J2126" s="69"/>
      <c r="K2126" s="66"/>
      <c r="L2126" s="67"/>
      <c r="M2126" s="67"/>
      <c r="N2126" s="68"/>
      <c r="O2126" s="66"/>
      <c r="P2126" s="66"/>
      <c r="Q2126" s="66"/>
      <c r="R2126" s="66"/>
      <c r="S2126" s="66"/>
      <c r="T2126" s="66"/>
      <c r="U2126" s="66"/>
      <c r="V2126" s="66"/>
      <c r="W2126" s="66"/>
      <c r="X2126" s="66"/>
      <c r="Y2126" s="66"/>
      <c r="Z2126" s="66"/>
    </row>
    <row r="2127" spans="1:26">
      <c r="A2127" s="66"/>
      <c r="B2127" s="66"/>
      <c r="C2127" s="66"/>
      <c r="D2127" s="66"/>
      <c r="E2127" s="66"/>
      <c r="F2127" s="67"/>
      <c r="G2127" s="66"/>
      <c r="H2127" s="67"/>
      <c r="I2127" s="67"/>
      <c r="J2127" s="69"/>
      <c r="K2127" s="66"/>
      <c r="L2127" s="67"/>
      <c r="M2127" s="67"/>
      <c r="N2127" s="68"/>
      <c r="O2127" s="66"/>
      <c r="P2127" s="66"/>
      <c r="Q2127" s="66"/>
      <c r="R2127" s="66"/>
      <c r="S2127" s="66"/>
      <c r="T2127" s="66"/>
      <c r="U2127" s="66"/>
      <c r="V2127" s="66"/>
      <c r="W2127" s="66"/>
      <c r="X2127" s="66"/>
      <c r="Y2127" s="66"/>
      <c r="Z2127" s="66"/>
    </row>
    <row r="2128" spans="1:26">
      <c r="A2128" s="66"/>
      <c r="B2128" s="66"/>
      <c r="C2128" s="66"/>
      <c r="D2128" s="66"/>
      <c r="E2128" s="66"/>
      <c r="F2128" s="67"/>
      <c r="G2128" s="66"/>
      <c r="H2128" s="67"/>
      <c r="I2128" s="67"/>
      <c r="J2128" s="69"/>
      <c r="K2128" s="66"/>
      <c r="L2128" s="67"/>
      <c r="M2128" s="67"/>
      <c r="N2128" s="68"/>
      <c r="O2128" s="66"/>
      <c r="P2128" s="66"/>
      <c r="Q2128" s="66"/>
      <c r="R2128" s="66"/>
      <c r="S2128" s="66"/>
      <c r="T2128" s="66"/>
      <c r="U2128" s="66"/>
      <c r="V2128" s="66"/>
      <c r="W2128" s="66"/>
      <c r="X2128" s="66"/>
      <c r="Y2128" s="66"/>
      <c r="Z2128" s="66"/>
    </row>
    <row r="2129" spans="1:26">
      <c r="A2129" s="66"/>
      <c r="B2129" s="66"/>
      <c r="C2129" s="66"/>
      <c r="D2129" s="66"/>
      <c r="E2129" s="66"/>
      <c r="F2129" s="67"/>
      <c r="G2129" s="66"/>
      <c r="H2129" s="67"/>
      <c r="I2129" s="67"/>
      <c r="J2129" s="69"/>
      <c r="K2129" s="66"/>
      <c r="L2129" s="67"/>
      <c r="M2129" s="67"/>
      <c r="N2129" s="68"/>
      <c r="O2129" s="66"/>
      <c r="P2129" s="66"/>
      <c r="Q2129" s="66"/>
      <c r="R2129" s="66"/>
      <c r="S2129" s="66"/>
      <c r="T2129" s="66"/>
      <c r="U2129" s="66"/>
      <c r="V2129" s="66"/>
      <c r="W2129" s="66"/>
      <c r="X2129" s="66"/>
      <c r="Y2129" s="66"/>
      <c r="Z2129" s="66"/>
    </row>
    <row r="2130" spans="1:26">
      <c r="A2130" s="66"/>
      <c r="B2130" s="66"/>
      <c r="C2130" s="66"/>
      <c r="D2130" s="66"/>
      <c r="E2130" s="66"/>
      <c r="F2130" s="67"/>
      <c r="G2130" s="66"/>
      <c r="H2130" s="67"/>
      <c r="I2130" s="67"/>
      <c r="J2130" s="69"/>
      <c r="K2130" s="66"/>
      <c r="L2130" s="67"/>
      <c r="M2130" s="67"/>
      <c r="N2130" s="68"/>
      <c r="O2130" s="66"/>
      <c r="P2130" s="66"/>
      <c r="Q2130" s="66"/>
      <c r="R2130" s="66"/>
      <c r="S2130" s="66"/>
      <c r="T2130" s="66"/>
      <c r="U2130" s="66"/>
      <c r="V2130" s="66"/>
      <c r="W2130" s="66"/>
      <c r="X2130" s="66"/>
      <c r="Y2130" s="66"/>
      <c r="Z2130" s="66"/>
    </row>
    <row r="2131" spans="1:26">
      <c r="A2131" s="66"/>
      <c r="B2131" s="66"/>
      <c r="C2131" s="66"/>
      <c r="D2131" s="66"/>
      <c r="E2131" s="66"/>
      <c r="F2131" s="67"/>
      <c r="G2131" s="66"/>
      <c r="H2131" s="67"/>
      <c r="I2131" s="67"/>
      <c r="J2131" s="69"/>
      <c r="K2131" s="66"/>
      <c r="L2131" s="67"/>
      <c r="M2131" s="67"/>
      <c r="N2131" s="68"/>
      <c r="O2131" s="66"/>
      <c r="P2131" s="66"/>
      <c r="Q2131" s="66"/>
      <c r="R2131" s="66"/>
      <c r="S2131" s="66"/>
      <c r="T2131" s="66"/>
      <c r="U2131" s="66"/>
      <c r="V2131" s="66"/>
      <c r="W2131" s="66"/>
      <c r="X2131" s="66"/>
      <c r="Y2131" s="66"/>
      <c r="Z2131" s="66"/>
    </row>
    <row r="2132" spans="1:26">
      <c r="A2132" s="66"/>
      <c r="B2132" s="66"/>
      <c r="C2132" s="66"/>
      <c r="D2132" s="66"/>
      <c r="E2132" s="66"/>
      <c r="F2132" s="67"/>
      <c r="G2132" s="66"/>
      <c r="H2132" s="67"/>
      <c r="I2132" s="67"/>
      <c r="J2132" s="69"/>
      <c r="K2132" s="66"/>
      <c r="L2132" s="67"/>
      <c r="M2132" s="67"/>
      <c r="N2132" s="68"/>
      <c r="O2132" s="66"/>
      <c r="P2132" s="66"/>
      <c r="Q2132" s="66"/>
      <c r="R2132" s="66"/>
      <c r="S2132" s="66"/>
      <c r="T2132" s="66"/>
      <c r="U2132" s="66"/>
      <c r="V2132" s="66"/>
      <c r="W2132" s="66"/>
      <c r="X2132" s="66"/>
      <c r="Y2132" s="66"/>
      <c r="Z2132" s="66"/>
    </row>
    <row r="2133" spans="1:26">
      <c r="A2133" s="66"/>
      <c r="B2133" s="66"/>
      <c r="C2133" s="66"/>
      <c r="D2133" s="66"/>
      <c r="E2133" s="66"/>
      <c r="F2133" s="67"/>
      <c r="G2133" s="66"/>
      <c r="H2133" s="67"/>
      <c r="I2133" s="67"/>
      <c r="J2133" s="69"/>
      <c r="K2133" s="66"/>
      <c r="L2133" s="67"/>
      <c r="M2133" s="67"/>
      <c r="N2133" s="68"/>
      <c r="O2133" s="66"/>
      <c r="P2133" s="66"/>
      <c r="Q2133" s="66"/>
      <c r="R2133" s="66"/>
      <c r="S2133" s="66"/>
      <c r="T2133" s="66"/>
      <c r="U2133" s="66"/>
      <c r="V2133" s="66"/>
      <c r="W2133" s="66"/>
      <c r="X2133" s="66"/>
      <c r="Y2133" s="66"/>
      <c r="Z2133" s="66"/>
    </row>
    <row r="2134" spans="1:26">
      <c r="A2134" s="66"/>
      <c r="B2134" s="66"/>
      <c r="C2134" s="66"/>
      <c r="D2134" s="66"/>
      <c r="E2134" s="66"/>
      <c r="F2134" s="67"/>
      <c r="G2134" s="66"/>
      <c r="H2134" s="67"/>
      <c r="I2134" s="67"/>
      <c r="J2134" s="69"/>
      <c r="K2134" s="66"/>
      <c r="L2134" s="67"/>
      <c r="M2134" s="67"/>
      <c r="N2134" s="68"/>
      <c r="O2134" s="66"/>
      <c r="P2134" s="66"/>
      <c r="Q2134" s="66"/>
      <c r="R2134" s="66"/>
      <c r="S2134" s="66"/>
      <c r="T2134" s="66"/>
      <c r="U2134" s="66"/>
      <c r="V2134" s="66"/>
      <c r="W2134" s="66"/>
      <c r="X2134" s="66"/>
      <c r="Y2134" s="66"/>
      <c r="Z2134" s="66"/>
    </row>
    <row r="2135" spans="1:26">
      <c r="A2135" s="66"/>
      <c r="B2135" s="66"/>
      <c r="C2135" s="66"/>
      <c r="D2135" s="66"/>
      <c r="E2135" s="66"/>
      <c r="F2135" s="67"/>
      <c r="G2135" s="66"/>
      <c r="H2135" s="67"/>
      <c r="I2135" s="67"/>
      <c r="J2135" s="69"/>
      <c r="K2135" s="66"/>
      <c r="L2135" s="67"/>
      <c r="M2135" s="67"/>
      <c r="N2135" s="68"/>
      <c r="O2135" s="66"/>
      <c r="P2135" s="66"/>
      <c r="Q2135" s="66"/>
      <c r="R2135" s="66"/>
      <c r="S2135" s="66"/>
      <c r="T2135" s="66"/>
      <c r="U2135" s="66"/>
      <c r="V2135" s="66"/>
      <c r="W2135" s="66"/>
      <c r="X2135" s="66"/>
      <c r="Y2135" s="66"/>
      <c r="Z2135" s="66"/>
    </row>
    <row r="2136" spans="1:26">
      <c r="A2136" s="66"/>
      <c r="B2136" s="66"/>
      <c r="C2136" s="66"/>
      <c r="D2136" s="66"/>
      <c r="E2136" s="66"/>
      <c r="F2136" s="67"/>
      <c r="G2136" s="66"/>
      <c r="H2136" s="67"/>
      <c r="I2136" s="67"/>
      <c r="J2136" s="69"/>
      <c r="K2136" s="66"/>
      <c r="L2136" s="67"/>
      <c r="M2136" s="67"/>
      <c r="N2136" s="68"/>
      <c r="O2136" s="66"/>
      <c r="P2136" s="66"/>
      <c r="Q2136" s="66"/>
      <c r="R2136" s="66"/>
      <c r="S2136" s="66"/>
      <c r="T2136" s="66"/>
      <c r="U2136" s="66"/>
      <c r="V2136" s="66"/>
      <c r="W2136" s="66"/>
      <c r="X2136" s="66"/>
      <c r="Y2136" s="66"/>
      <c r="Z2136" s="66"/>
    </row>
    <row r="2137" spans="1:26">
      <c r="A2137" s="66"/>
      <c r="B2137" s="66"/>
      <c r="C2137" s="66"/>
      <c r="D2137" s="66"/>
      <c r="E2137" s="66"/>
      <c r="F2137" s="67"/>
      <c r="G2137" s="66"/>
      <c r="H2137" s="67"/>
      <c r="I2137" s="67"/>
      <c r="J2137" s="69"/>
      <c r="K2137" s="66"/>
      <c r="L2137" s="67"/>
      <c r="M2137" s="67"/>
      <c r="N2137" s="68"/>
      <c r="O2137" s="66"/>
      <c r="P2137" s="66"/>
      <c r="Q2137" s="66"/>
      <c r="R2137" s="66"/>
      <c r="S2137" s="66"/>
      <c r="T2137" s="66"/>
      <c r="U2137" s="66"/>
      <c r="V2137" s="66"/>
      <c r="W2137" s="66"/>
      <c r="X2137" s="66"/>
      <c r="Y2137" s="66"/>
      <c r="Z2137" s="66"/>
    </row>
    <row r="2138" spans="1:26">
      <c r="A2138" s="66"/>
      <c r="B2138" s="66"/>
      <c r="C2138" s="66"/>
      <c r="D2138" s="66"/>
      <c r="E2138" s="66"/>
      <c r="F2138" s="67"/>
      <c r="G2138" s="66"/>
      <c r="H2138" s="67"/>
      <c r="I2138" s="67"/>
      <c r="J2138" s="69"/>
      <c r="K2138" s="66"/>
      <c r="L2138" s="67"/>
      <c r="M2138" s="67"/>
      <c r="N2138" s="68"/>
      <c r="O2138" s="66"/>
      <c r="P2138" s="66"/>
      <c r="Q2138" s="66"/>
      <c r="R2138" s="66"/>
      <c r="S2138" s="66"/>
      <c r="T2138" s="66"/>
      <c r="U2138" s="66"/>
      <c r="V2138" s="66"/>
      <c r="W2138" s="66"/>
      <c r="X2138" s="66"/>
      <c r="Y2138" s="66"/>
      <c r="Z2138" s="66"/>
    </row>
    <row r="2139" spans="1:26">
      <c r="A2139" s="66"/>
      <c r="B2139" s="66"/>
      <c r="C2139" s="66"/>
      <c r="D2139" s="66"/>
      <c r="E2139" s="66"/>
      <c r="F2139" s="67"/>
      <c r="G2139" s="66"/>
      <c r="H2139" s="67"/>
      <c r="I2139" s="67"/>
      <c r="J2139" s="69"/>
      <c r="K2139" s="66"/>
      <c r="L2139" s="67"/>
      <c r="M2139" s="67"/>
      <c r="N2139" s="68"/>
      <c r="O2139" s="66"/>
      <c r="P2139" s="66"/>
      <c r="Q2139" s="66"/>
      <c r="R2139" s="66"/>
      <c r="S2139" s="66"/>
      <c r="T2139" s="66"/>
      <c r="U2139" s="66"/>
      <c r="V2139" s="66"/>
      <c r="W2139" s="66"/>
      <c r="X2139" s="66"/>
      <c r="Y2139" s="66"/>
      <c r="Z2139" s="66"/>
    </row>
    <row r="2140" spans="1:26">
      <c r="A2140" s="66"/>
      <c r="B2140" s="66"/>
      <c r="C2140" s="66"/>
      <c r="D2140" s="66"/>
      <c r="E2140" s="66"/>
      <c r="F2140" s="67"/>
      <c r="G2140" s="66"/>
      <c r="H2140" s="67"/>
      <c r="I2140" s="67"/>
      <c r="J2140" s="69"/>
      <c r="K2140" s="66"/>
      <c r="L2140" s="67"/>
      <c r="M2140" s="67"/>
      <c r="N2140" s="68"/>
      <c r="O2140" s="66"/>
      <c r="P2140" s="66"/>
      <c r="Q2140" s="66"/>
      <c r="R2140" s="66"/>
      <c r="S2140" s="66"/>
      <c r="T2140" s="66"/>
      <c r="U2140" s="66"/>
      <c r="V2140" s="66"/>
      <c r="W2140" s="66"/>
      <c r="X2140" s="66"/>
      <c r="Y2140" s="66"/>
      <c r="Z2140" s="66"/>
    </row>
    <row r="2141" spans="1:26">
      <c r="A2141" s="66"/>
      <c r="B2141" s="66"/>
      <c r="C2141" s="66"/>
      <c r="D2141" s="66"/>
      <c r="E2141" s="66"/>
      <c r="F2141" s="67"/>
      <c r="G2141" s="66"/>
      <c r="H2141" s="67"/>
      <c r="I2141" s="67"/>
      <c r="J2141" s="69"/>
      <c r="K2141" s="66"/>
      <c r="L2141" s="67"/>
      <c r="M2141" s="67"/>
      <c r="N2141" s="68"/>
      <c r="O2141" s="66"/>
      <c r="P2141" s="66"/>
      <c r="Q2141" s="66"/>
      <c r="R2141" s="66"/>
      <c r="S2141" s="66"/>
      <c r="T2141" s="66"/>
      <c r="U2141" s="66"/>
      <c r="V2141" s="66"/>
      <c r="W2141" s="66"/>
      <c r="X2141" s="66"/>
      <c r="Y2141" s="66"/>
      <c r="Z2141" s="66"/>
    </row>
    <row r="2142" spans="1:26">
      <c r="A2142" s="66"/>
      <c r="B2142" s="66"/>
      <c r="C2142" s="66"/>
      <c r="D2142" s="66"/>
      <c r="E2142" s="66"/>
      <c r="F2142" s="67"/>
      <c r="G2142" s="66"/>
      <c r="H2142" s="67"/>
      <c r="I2142" s="67"/>
      <c r="J2142" s="69"/>
      <c r="K2142" s="66"/>
      <c r="L2142" s="67"/>
      <c r="M2142" s="67"/>
      <c r="N2142" s="68"/>
      <c r="O2142" s="66"/>
      <c r="P2142" s="66"/>
      <c r="Q2142" s="66"/>
      <c r="R2142" s="66"/>
      <c r="S2142" s="66"/>
      <c r="T2142" s="66"/>
      <c r="U2142" s="66"/>
      <c r="V2142" s="66"/>
      <c r="W2142" s="66"/>
      <c r="X2142" s="66"/>
      <c r="Y2142" s="66"/>
      <c r="Z2142" s="66"/>
    </row>
    <row r="2143" spans="1:26">
      <c r="A2143" s="66"/>
      <c r="B2143" s="66"/>
      <c r="C2143" s="66"/>
      <c r="D2143" s="66"/>
      <c r="E2143" s="66"/>
      <c r="F2143" s="67"/>
      <c r="G2143" s="66"/>
      <c r="H2143" s="67"/>
      <c r="I2143" s="67"/>
      <c r="J2143" s="69"/>
      <c r="K2143" s="66"/>
      <c r="L2143" s="67"/>
      <c r="M2143" s="67"/>
      <c r="N2143" s="68"/>
      <c r="O2143" s="66"/>
      <c r="P2143" s="66"/>
      <c r="Q2143" s="66"/>
      <c r="R2143" s="66"/>
      <c r="S2143" s="66"/>
      <c r="T2143" s="66"/>
      <c r="U2143" s="66"/>
      <c r="V2143" s="66"/>
      <c r="W2143" s="66"/>
      <c r="X2143" s="66"/>
      <c r="Y2143" s="66"/>
      <c r="Z2143" s="66"/>
    </row>
    <row r="2144" spans="1:26">
      <c r="A2144" s="66"/>
      <c r="B2144" s="66"/>
      <c r="C2144" s="66"/>
      <c r="D2144" s="66"/>
      <c r="E2144" s="66"/>
      <c r="F2144" s="67"/>
      <c r="G2144" s="66"/>
      <c r="H2144" s="67"/>
      <c r="I2144" s="67"/>
      <c r="J2144" s="69"/>
      <c r="K2144" s="66"/>
      <c r="L2144" s="67"/>
      <c r="M2144" s="67"/>
      <c r="N2144" s="68"/>
      <c r="O2144" s="66"/>
      <c r="P2144" s="66"/>
      <c r="Q2144" s="66"/>
      <c r="R2144" s="66"/>
      <c r="S2144" s="66"/>
      <c r="T2144" s="66"/>
      <c r="U2144" s="66"/>
      <c r="V2144" s="66"/>
      <c r="W2144" s="66"/>
      <c r="X2144" s="66"/>
      <c r="Y2144" s="66"/>
      <c r="Z2144" s="66"/>
    </row>
    <row r="2145" spans="1:26">
      <c r="A2145" s="66"/>
      <c r="B2145" s="66"/>
      <c r="C2145" s="66"/>
      <c r="D2145" s="66"/>
      <c r="E2145" s="66"/>
      <c r="F2145" s="67"/>
      <c r="G2145" s="66"/>
      <c r="H2145" s="67"/>
      <c r="I2145" s="67"/>
      <c r="J2145" s="69"/>
      <c r="K2145" s="66"/>
      <c r="L2145" s="67"/>
      <c r="M2145" s="67"/>
      <c r="N2145" s="68"/>
      <c r="O2145" s="66"/>
      <c r="P2145" s="66"/>
      <c r="Q2145" s="66"/>
      <c r="R2145" s="66"/>
      <c r="S2145" s="66"/>
      <c r="T2145" s="66"/>
      <c r="U2145" s="66"/>
      <c r="V2145" s="66"/>
      <c r="W2145" s="66"/>
      <c r="X2145" s="66"/>
      <c r="Y2145" s="66"/>
      <c r="Z2145" s="66"/>
    </row>
    <row r="2146" spans="1:26">
      <c r="A2146" s="66"/>
      <c r="B2146" s="66"/>
      <c r="C2146" s="66"/>
      <c r="D2146" s="66"/>
      <c r="E2146" s="66"/>
      <c r="F2146" s="67"/>
      <c r="G2146" s="66"/>
      <c r="H2146" s="67"/>
      <c r="I2146" s="67"/>
      <c r="J2146" s="69"/>
      <c r="K2146" s="66"/>
      <c r="L2146" s="67"/>
      <c r="M2146" s="67"/>
      <c r="N2146" s="68"/>
      <c r="O2146" s="66"/>
      <c r="P2146" s="66"/>
      <c r="Q2146" s="66"/>
      <c r="R2146" s="66"/>
      <c r="S2146" s="66"/>
      <c r="T2146" s="66"/>
      <c r="U2146" s="66"/>
      <c r="V2146" s="66"/>
      <c r="W2146" s="66"/>
      <c r="X2146" s="66"/>
      <c r="Y2146" s="66"/>
      <c r="Z2146" s="66"/>
    </row>
    <row r="2147" spans="1:26">
      <c r="A2147" s="66"/>
      <c r="B2147" s="66"/>
      <c r="C2147" s="66"/>
      <c r="D2147" s="66"/>
      <c r="E2147" s="66"/>
      <c r="F2147" s="67"/>
      <c r="G2147" s="66"/>
      <c r="H2147" s="67"/>
      <c r="I2147" s="67"/>
      <c r="J2147" s="69"/>
      <c r="K2147" s="66"/>
      <c r="L2147" s="67"/>
      <c r="M2147" s="67"/>
      <c r="N2147" s="68"/>
      <c r="O2147" s="66"/>
      <c r="P2147" s="66"/>
      <c r="Q2147" s="66"/>
      <c r="R2147" s="66"/>
      <c r="S2147" s="66"/>
      <c r="T2147" s="66"/>
      <c r="U2147" s="66"/>
      <c r="V2147" s="66"/>
      <c r="W2147" s="66"/>
      <c r="X2147" s="66"/>
      <c r="Y2147" s="66"/>
      <c r="Z2147" s="66"/>
    </row>
    <row r="2148" spans="1:26">
      <c r="A2148" s="66"/>
      <c r="B2148" s="66"/>
      <c r="C2148" s="66"/>
      <c r="D2148" s="66"/>
      <c r="E2148" s="66"/>
      <c r="F2148" s="67"/>
      <c r="G2148" s="66"/>
      <c r="H2148" s="67"/>
      <c r="I2148" s="67"/>
      <c r="J2148" s="69"/>
      <c r="K2148" s="66"/>
      <c r="L2148" s="67"/>
      <c r="M2148" s="67"/>
      <c r="N2148" s="68"/>
      <c r="O2148" s="66"/>
      <c r="P2148" s="66"/>
      <c r="Q2148" s="66"/>
      <c r="R2148" s="66"/>
      <c r="S2148" s="66"/>
      <c r="T2148" s="66"/>
      <c r="U2148" s="66"/>
      <c r="V2148" s="66"/>
      <c r="W2148" s="66"/>
      <c r="X2148" s="66"/>
      <c r="Y2148" s="66"/>
      <c r="Z2148" s="66"/>
    </row>
    <row r="2149" spans="1:26">
      <c r="A2149" s="66"/>
      <c r="B2149" s="66"/>
      <c r="C2149" s="66"/>
      <c r="D2149" s="66"/>
      <c r="E2149" s="66"/>
      <c r="F2149" s="67"/>
      <c r="G2149" s="66"/>
      <c r="H2149" s="67"/>
      <c r="I2149" s="67"/>
      <c r="J2149" s="69"/>
      <c r="K2149" s="66"/>
      <c r="L2149" s="67"/>
      <c r="M2149" s="67"/>
      <c r="N2149" s="68"/>
      <c r="O2149" s="66"/>
      <c r="P2149" s="66"/>
      <c r="Q2149" s="66"/>
      <c r="R2149" s="66"/>
      <c r="S2149" s="66"/>
      <c r="T2149" s="66"/>
      <c r="U2149" s="66"/>
      <c r="V2149" s="66"/>
      <c r="W2149" s="66"/>
      <c r="X2149" s="66"/>
      <c r="Y2149" s="66"/>
      <c r="Z2149" s="66"/>
    </row>
    <row r="2150" spans="1:26">
      <c r="A2150" s="66"/>
      <c r="B2150" s="66"/>
      <c r="C2150" s="66"/>
      <c r="D2150" s="66"/>
      <c r="E2150" s="66"/>
      <c r="F2150" s="67"/>
      <c r="G2150" s="66"/>
      <c r="H2150" s="67"/>
      <c r="I2150" s="67"/>
      <c r="J2150" s="69"/>
      <c r="K2150" s="66"/>
      <c r="L2150" s="67"/>
      <c r="M2150" s="67"/>
      <c r="N2150" s="68"/>
      <c r="O2150" s="66"/>
      <c r="P2150" s="66"/>
      <c r="Q2150" s="66"/>
      <c r="R2150" s="66"/>
      <c r="S2150" s="66"/>
      <c r="T2150" s="66"/>
      <c r="U2150" s="66"/>
      <c r="V2150" s="66"/>
      <c r="W2150" s="66"/>
      <c r="X2150" s="66"/>
      <c r="Y2150" s="66"/>
      <c r="Z2150" s="66"/>
    </row>
    <row r="2151" spans="1:26">
      <c r="A2151" s="66"/>
      <c r="B2151" s="66"/>
      <c r="C2151" s="66"/>
      <c r="D2151" s="66"/>
      <c r="E2151" s="66"/>
      <c r="F2151" s="67"/>
      <c r="G2151" s="66"/>
      <c r="H2151" s="67"/>
      <c r="I2151" s="67"/>
      <c r="J2151" s="69"/>
      <c r="K2151" s="66"/>
      <c r="L2151" s="67"/>
      <c r="M2151" s="67"/>
      <c r="N2151" s="68"/>
      <c r="O2151" s="66"/>
      <c r="P2151" s="66"/>
      <c r="Q2151" s="66"/>
      <c r="R2151" s="66"/>
      <c r="S2151" s="66"/>
      <c r="T2151" s="66"/>
      <c r="U2151" s="66"/>
      <c r="V2151" s="66"/>
      <c r="W2151" s="66"/>
      <c r="X2151" s="66"/>
      <c r="Y2151" s="66"/>
      <c r="Z2151" s="66"/>
    </row>
    <row r="2152" spans="1:26">
      <c r="A2152" s="66"/>
      <c r="B2152" s="66"/>
      <c r="C2152" s="66"/>
      <c r="D2152" s="66"/>
      <c r="E2152" s="66"/>
      <c r="F2152" s="67"/>
      <c r="G2152" s="66"/>
      <c r="H2152" s="67"/>
      <c r="I2152" s="67"/>
      <c r="J2152" s="69"/>
      <c r="K2152" s="66"/>
      <c r="L2152" s="67"/>
      <c r="M2152" s="67"/>
      <c r="N2152" s="68"/>
      <c r="O2152" s="66"/>
      <c r="P2152" s="66"/>
      <c r="Q2152" s="66"/>
      <c r="R2152" s="66"/>
      <c r="S2152" s="66"/>
      <c r="T2152" s="66"/>
      <c r="U2152" s="66"/>
      <c r="V2152" s="66"/>
      <c r="W2152" s="66"/>
      <c r="X2152" s="66"/>
      <c r="Y2152" s="66"/>
      <c r="Z2152" s="66"/>
    </row>
    <row r="2153" spans="1:26">
      <c r="A2153" s="66"/>
      <c r="B2153" s="66"/>
      <c r="C2153" s="66"/>
      <c r="D2153" s="66"/>
      <c r="E2153" s="66"/>
      <c r="F2153" s="67"/>
      <c r="G2153" s="66"/>
      <c r="H2153" s="67"/>
      <c r="I2153" s="67"/>
      <c r="J2153" s="69"/>
      <c r="K2153" s="66"/>
      <c r="L2153" s="67"/>
      <c r="M2153" s="67"/>
      <c r="N2153" s="68"/>
      <c r="O2153" s="66"/>
      <c r="P2153" s="66"/>
      <c r="Q2153" s="66"/>
      <c r="R2153" s="66"/>
      <c r="S2153" s="66"/>
      <c r="T2153" s="66"/>
      <c r="U2153" s="66"/>
      <c r="V2153" s="66"/>
      <c r="W2153" s="66"/>
      <c r="X2153" s="66"/>
      <c r="Y2153" s="66"/>
      <c r="Z2153" s="66"/>
    </row>
    <row r="2154" spans="1:26">
      <c r="A2154" s="66"/>
      <c r="B2154" s="66"/>
      <c r="C2154" s="66"/>
      <c r="D2154" s="66"/>
      <c r="E2154" s="66"/>
      <c r="F2154" s="67"/>
      <c r="G2154" s="66"/>
      <c r="H2154" s="67"/>
      <c r="I2154" s="67"/>
      <c r="J2154" s="69"/>
      <c r="K2154" s="66"/>
      <c r="L2154" s="67"/>
      <c r="M2154" s="67"/>
      <c r="N2154" s="68"/>
      <c r="O2154" s="66"/>
      <c r="P2154" s="66"/>
      <c r="Q2154" s="66"/>
      <c r="R2154" s="66"/>
      <c r="S2154" s="66"/>
      <c r="T2154" s="66"/>
      <c r="U2154" s="66"/>
      <c r="V2154" s="66"/>
      <c r="W2154" s="66"/>
      <c r="X2154" s="66"/>
      <c r="Y2154" s="66"/>
      <c r="Z2154" s="66"/>
    </row>
    <row r="2155" spans="1:26">
      <c r="A2155" s="66"/>
      <c r="B2155" s="66"/>
      <c r="C2155" s="66"/>
      <c r="D2155" s="66"/>
      <c r="E2155" s="66"/>
      <c r="F2155" s="67"/>
      <c r="G2155" s="66"/>
      <c r="H2155" s="67"/>
      <c r="I2155" s="67"/>
      <c r="J2155" s="69"/>
      <c r="K2155" s="66"/>
      <c r="L2155" s="67"/>
      <c r="M2155" s="67"/>
      <c r="N2155" s="68"/>
      <c r="O2155" s="66"/>
      <c r="P2155" s="66"/>
      <c r="Q2155" s="66"/>
      <c r="R2155" s="66"/>
      <c r="S2155" s="66"/>
      <c r="T2155" s="66"/>
      <c r="U2155" s="66"/>
      <c r="V2155" s="66"/>
      <c r="W2155" s="66"/>
      <c r="X2155" s="66"/>
      <c r="Y2155" s="66"/>
      <c r="Z2155" s="66"/>
    </row>
    <row r="2156" spans="1:26">
      <c r="A2156" s="66"/>
      <c r="B2156" s="66"/>
      <c r="C2156" s="66"/>
      <c r="D2156" s="66"/>
      <c r="E2156" s="66"/>
      <c r="F2156" s="67"/>
      <c r="G2156" s="66"/>
      <c r="H2156" s="67"/>
      <c r="I2156" s="67"/>
      <c r="J2156" s="69"/>
      <c r="K2156" s="66"/>
      <c r="L2156" s="67"/>
      <c r="M2156" s="67"/>
      <c r="N2156" s="68"/>
      <c r="O2156" s="66"/>
      <c r="P2156" s="66"/>
      <c r="Q2156" s="66"/>
      <c r="R2156" s="66"/>
      <c r="S2156" s="66"/>
      <c r="T2156" s="66"/>
      <c r="U2156" s="66"/>
      <c r="V2156" s="66"/>
      <c r="W2156" s="66"/>
      <c r="X2156" s="66"/>
      <c r="Y2156" s="66"/>
      <c r="Z2156" s="66"/>
    </row>
    <row r="2157" spans="1:26">
      <c r="A2157" s="66"/>
      <c r="B2157" s="66"/>
      <c r="C2157" s="66"/>
      <c r="D2157" s="66"/>
      <c r="E2157" s="66"/>
      <c r="F2157" s="67"/>
      <c r="G2157" s="66"/>
      <c r="H2157" s="67"/>
      <c r="I2157" s="67"/>
      <c r="J2157" s="69"/>
      <c r="K2157" s="66"/>
      <c r="L2157" s="67"/>
      <c r="M2157" s="67"/>
      <c r="N2157" s="68"/>
      <c r="O2157" s="66"/>
      <c r="P2157" s="66"/>
      <c r="Q2157" s="66"/>
      <c r="R2157" s="66"/>
      <c r="S2157" s="66"/>
      <c r="T2157" s="66"/>
      <c r="U2157" s="66"/>
      <c r="V2157" s="66"/>
      <c r="W2157" s="66"/>
      <c r="X2157" s="66"/>
      <c r="Y2157" s="66"/>
      <c r="Z2157" s="66"/>
    </row>
    <row r="2158" spans="1:26">
      <c r="A2158" s="66"/>
      <c r="B2158" s="66"/>
      <c r="C2158" s="66"/>
      <c r="D2158" s="66"/>
      <c r="E2158" s="66"/>
      <c r="F2158" s="67"/>
      <c r="G2158" s="66"/>
      <c r="H2158" s="67"/>
      <c r="I2158" s="67"/>
      <c r="J2158" s="69"/>
      <c r="K2158" s="66"/>
      <c r="L2158" s="67"/>
      <c r="M2158" s="67"/>
      <c r="N2158" s="68"/>
      <c r="O2158" s="66"/>
      <c r="P2158" s="66"/>
      <c r="Q2158" s="66"/>
      <c r="R2158" s="66"/>
      <c r="S2158" s="66"/>
      <c r="T2158" s="66"/>
      <c r="U2158" s="66"/>
      <c r="V2158" s="66"/>
      <c r="W2158" s="66"/>
      <c r="X2158" s="66"/>
      <c r="Y2158" s="66"/>
      <c r="Z2158" s="66"/>
    </row>
    <row r="2159" spans="1:26">
      <c r="A2159" s="66"/>
      <c r="B2159" s="66"/>
      <c r="C2159" s="66"/>
      <c r="D2159" s="66"/>
      <c r="E2159" s="66"/>
      <c r="F2159" s="67"/>
      <c r="G2159" s="66"/>
      <c r="H2159" s="67"/>
      <c r="I2159" s="67"/>
      <c r="J2159" s="69"/>
      <c r="K2159" s="66"/>
      <c r="L2159" s="67"/>
      <c r="M2159" s="67"/>
      <c r="N2159" s="68"/>
      <c r="O2159" s="66"/>
      <c r="P2159" s="66"/>
      <c r="Q2159" s="66"/>
      <c r="R2159" s="66"/>
      <c r="S2159" s="66"/>
      <c r="T2159" s="66"/>
      <c r="U2159" s="66"/>
      <c r="V2159" s="66"/>
      <c r="W2159" s="66"/>
      <c r="X2159" s="66"/>
      <c r="Y2159" s="66"/>
      <c r="Z2159" s="66"/>
    </row>
    <row r="2160" spans="1:26">
      <c r="A2160" s="66"/>
      <c r="B2160" s="66"/>
      <c r="C2160" s="66"/>
      <c r="D2160" s="66"/>
      <c r="E2160" s="66"/>
      <c r="F2160" s="67"/>
      <c r="G2160" s="66"/>
      <c r="H2160" s="67"/>
      <c r="I2160" s="67"/>
      <c r="J2160" s="69"/>
      <c r="K2160" s="66"/>
      <c r="L2160" s="67"/>
      <c r="M2160" s="67"/>
      <c r="N2160" s="68"/>
      <c r="O2160" s="66"/>
      <c r="P2160" s="66"/>
      <c r="Q2160" s="66"/>
      <c r="R2160" s="66"/>
      <c r="S2160" s="66"/>
      <c r="T2160" s="66"/>
      <c r="U2160" s="66"/>
      <c r="V2160" s="66"/>
      <c r="W2160" s="66"/>
      <c r="X2160" s="66"/>
      <c r="Y2160" s="66"/>
      <c r="Z2160" s="66"/>
    </row>
    <row r="2161" spans="1:26">
      <c r="A2161" s="66"/>
      <c r="B2161" s="66"/>
      <c r="C2161" s="66"/>
      <c r="D2161" s="66"/>
      <c r="E2161" s="66"/>
      <c r="F2161" s="67"/>
      <c r="G2161" s="66"/>
      <c r="H2161" s="67"/>
      <c r="I2161" s="67"/>
      <c r="J2161" s="69"/>
      <c r="K2161" s="66"/>
      <c r="L2161" s="67"/>
      <c r="M2161" s="67"/>
      <c r="N2161" s="68"/>
      <c r="O2161" s="66"/>
      <c r="P2161" s="66"/>
      <c r="Q2161" s="66"/>
      <c r="R2161" s="66"/>
      <c r="S2161" s="66"/>
      <c r="T2161" s="66"/>
      <c r="U2161" s="66"/>
      <c r="V2161" s="66"/>
      <c r="W2161" s="66"/>
      <c r="X2161" s="66"/>
      <c r="Y2161" s="66"/>
      <c r="Z2161" s="66"/>
    </row>
    <row r="2162" spans="1:26">
      <c r="A2162" s="66"/>
      <c r="B2162" s="66"/>
      <c r="C2162" s="66"/>
      <c r="D2162" s="66"/>
      <c r="E2162" s="66"/>
      <c r="F2162" s="67"/>
      <c r="G2162" s="66"/>
      <c r="H2162" s="67"/>
      <c r="I2162" s="67"/>
      <c r="J2162" s="69"/>
      <c r="K2162" s="66"/>
      <c r="L2162" s="67"/>
      <c r="M2162" s="67"/>
      <c r="N2162" s="68"/>
      <c r="O2162" s="66"/>
      <c r="P2162" s="66"/>
      <c r="Q2162" s="66"/>
      <c r="R2162" s="66"/>
      <c r="S2162" s="66"/>
      <c r="T2162" s="66"/>
      <c r="U2162" s="66"/>
      <c r="V2162" s="66"/>
      <c r="W2162" s="66"/>
      <c r="X2162" s="66"/>
      <c r="Y2162" s="66"/>
      <c r="Z2162" s="66"/>
    </row>
    <row r="2163" spans="1:26">
      <c r="A2163" s="66"/>
      <c r="B2163" s="66"/>
      <c r="C2163" s="66"/>
      <c r="D2163" s="66"/>
      <c r="E2163" s="66"/>
      <c r="F2163" s="67"/>
      <c r="G2163" s="66"/>
      <c r="H2163" s="67"/>
      <c r="I2163" s="67"/>
      <c r="J2163" s="69"/>
      <c r="K2163" s="66"/>
      <c r="L2163" s="67"/>
      <c r="M2163" s="67"/>
      <c r="N2163" s="68"/>
      <c r="O2163" s="66"/>
      <c r="P2163" s="66"/>
      <c r="Q2163" s="66"/>
      <c r="R2163" s="66"/>
      <c r="S2163" s="66"/>
      <c r="T2163" s="66"/>
      <c r="U2163" s="66"/>
      <c r="V2163" s="66"/>
      <c r="W2163" s="66"/>
      <c r="X2163" s="66"/>
      <c r="Y2163" s="66"/>
      <c r="Z2163" s="66"/>
    </row>
    <row r="2164" spans="1:26">
      <c r="A2164" s="66"/>
      <c r="B2164" s="66"/>
      <c r="C2164" s="66"/>
      <c r="D2164" s="66"/>
      <c r="E2164" s="66"/>
      <c r="F2164" s="67"/>
      <c r="G2164" s="66"/>
      <c r="H2164" s="67"/>
      <c r="I2164" s="67"/>
      <c r="J2164" s="69"/>
      <c r="K2164" s="66"/>
      <c r="L2164" s="67"/>
      <c r="M2164" s="67"/>
      <c r="N2164" s="68"/>
      <c r="O2164" s="66"/>
      <c r="P2164" s="66"/>
      <c r="Q2164" s="66"/>
      <c r="R2164" s="66"/>
      <c r="S2164" s="66"/>
      <c r="T2164" s="66"/>
      <c r="U2164" s="66"/>
      <c r="V2164" s="66"/>
      <c r="W2164" s="66"/>
      <c r="X2164" s="66"/>
      <c r="Y2164" s="66"/>
      <c r="Z2164" s="66"/>
    </row>
    <row r="2165" spans="1:26">
      <c r="A2165" s="66"/>
      <c r="B2165" s="66"/>
      <c r="C2165" s="66"/>
      <c r="D2165" s="66"/>
      <c r="E2165" s="66"/>
      <c r="F2165" s="67"/>
      <c r="G2165" s="66"/>
      <c r="H2165" s="67"/>
      <c r="I2165" s="67"/>
      <c r="J2165" s="69"/>
      <c r="K2165" s="66"/>
      <c r="L2165" s="67"/>
      <c r="M2165" s="67"/>
      <c r="N2165" s="68"/>
      <c r="O2165" s="66"/>
      <c r="P2165" s="66"/>
      <c r="Q2165" s="66"/>
      <c r="R2165" s="66"/>
      <c r="S2165" s="66"/>
      <c r="T2165" s="66"/>
      <c r="U2165" s="66"/>
      <c r="V2165" s="66"/>
      <c r="W2165" s="66"/>
      <c r="X2165" s="66"/>
      <c r="Y2165" s="66"/>
      <c r="Z2165" s="66"/>
    </row>
    <row r="2166" spans="1:26">
      <c r="A2166" s="66"/>
      <c r="B2166" s="66"/>
      <c r="C2166" s="66"/>
      <c r="D2166" s="66"/>
      <c r="E2166" s="66"/>
      <c r="F2166" s="67"/>
      <c r="G2166" s="66"/>
      <c r="H2166" s="67"/>
      <c r="I2166" s="67"/>
      <c r="J2166" s="69"/>
      <c r="K2166" s="66"/>
      <c r="L2166" s="67"/>
      <c r="M2166" s="67"/>
      <c r="N2166" s="68"/>
      <c r="O2166" s="66"/>
      <c r="P2166" s="66"/>
      <c r="Q2166" s="66"/>
      <c r="R2166" s="66"/>
      <c r="S2166" s="66"/>
      <c r="T2166" s="66"/>
      <c r="U2166" s="66"/>
      <c r="V2166" s="66"/>
      <c r="W2166" s="66"/>
      <c r="X2166" s="66"/>
      <c r="Y2166" s="66"/>
      <c r="Z2166" s="66"/>
    </row>
    <row r="2167" spans="1:26">
      <c r="A2167" s="66"/>
      <c r="B2167" s="66"/>
      <c r="C2167" s="66"/>
      <c r="D2167" s="66"/>
      <c r="E2167" s="66"/>
      <c r="F2167" s="67"/>
      <c r="G2167" s="66"/>
      <c r="H2167" s="67"/>
      <c r="I2167" s="67"/>
      <c r="J2167" s="69"/>
      <c r="K2167" s="66"/>
      <c r="L2167" s="67"/>
      <c r="M2167" s="67"/>
      <c r="N2167" s="68"/>
      <c r="O2167" s="66"/>
      <c r="P2167" s="66"/>
      <c r="Q2167" s="66"/>
      <c r="R2167" s="66"/>
      <c r="S2167" s="66"/>
      <c r="T2167" s="66"/>
      <c r="U2167" s="66"/>
      <c r="V2167" s="66"/>
      <c r="W2167" s="66"/>
      <c r="X2167" s="66"/>
      <c r="Y2167" s="66"/>
      <c r="Z2167" s="66"/>
    </row>
    <row r="2168" spans="1:26">
      <c r="A2168" s="66"/>
      <c r="B2168" s="66"/>
      <c r="C2168" s="66"/>
      <c r="D2168" s="66"/>
      <c r="E2168" s="66"/>
      <c r="F2168" s="67"/>
      <c r="G2168" s="66"/>
      <c r="H2168" s="67"/>
      <c r="I2168" s="67"/>
      <c r="J2168" s="69"/>
      <c r="K2168" s="66"/>
      <c r="L2168" s="67"/>
      <c r="M2168" s="67"/>
      <c r="N2168" s="68"/>
      <c r="O2168" s="66"/>
      <c r="P2168" s="66"/>
      <c r="Q2168" s="66"/>
      <c r="R2168" s="66"/>
      <c r="S2168" s="66"/>
      <c r="T2168" s="66"/>
      <c r="U2168" s="66"/>
      <c r="V2168" s="66"/>
      <c r="W2168" s="66"/>
      <c r="X2168" s="66"/>
      <c r="Y2168" s="66"/>
      <c r="Z2168" s="66"/>
    </row>
    <row r="2169" spans="1:26">
      <c r="A2169" s="66"/>
      <c r="B2169" s="66"/>
      <c r="C2169" s="66"/>
      <c r="D2169" s="66"/>
      <c r="E2169" s="66"/>
      <c r="F2169" s="67"/>
      <c r="G2169" s="66"/>
      <c r="H2169" s="67"/>
      <c r="I2169" s="67"/>
      <c r="J2169" s="69"/>
      <c r="K2169" s="66"/>
      <c r="L2169" s="67"/>
      <c r="M2169" s="67"/>
      <c r="N2169" s="68"/>
      <c r="O2169" s="66"/>
      <c r="P2169" s="66"/>
      <c r="Q2169" s="66"/>
      <c r="R2169" s="66"/>
      <c r="S2169" s="66"/>
      <c r="T2169" s="66"/>
      <c r="U2169" s="66"/>
      <c r="V2169" s="66"/>
      <c r="W2169" s="66"/>
      <c r="X2169" s="66"/>
      <c r="Y2169" s="66"/>
      <c r="Z2169" s="66"/>
    </row>
    <row r="2170" spans="1:26">
      <c r="A2170" s="66"/>
      <c r="B2170" s="66"/>
      <c r="C2170" s="66"/>
      <c r="D2170" s="66"/>
      <c r="E2170" s="66"/>
      <c r="F2170" s="67"/>
      <c r="G2170" s="66"/>
      <c r="H2170" s="67"/>
      <c r="I2170" s="67"/>
      <c r="J2170" s="69"/>
      <c r="K2170" s="66"/>
      <c r="L2170" s="67"/>
      <c r="M2170" s="67"/>
      <c r="N2170" s="68"/>
      <c r="O2170" s="66"/>
      <c r="P2170" s="66"/>
      <c r="Q2170" s="66"/>
      <c r="R2170" s="66"/>
      <c r="S2170" s="66"/>
      <c r="T2170" s="66"/>
      <c r="U2170" s="66"/>
      <c r="V2170" s="66"/>
      <c r="W2170" s="66"/>
      <c r="X2170" s="66"/>
      <c r="Y2170" s="66"/>
      <c r="Z2170" s="66"/>
    </row>
    <row r="2171" spans="1:26">
      <c r="A2171" s="66"/>
      <c r="B2171" s="66"/>
      <c r="C2171" s="66"/>
      <c r="D2171" s="66"/>
      <c r="E2171" s="66"/>
      <c r="F2171" s="67"/>
      <c r="G2171" s="66"/>
      <c r="H2171" s="67"/>
      <c r="I2171" s="67"/>
      <c r="J2171" s="69"/>
      <c r="K2171" s="66"/>
      <c r="L2171" s="67"/>
      <c r="M2171" s="67"/>
      <c r="N2171" s="68"/>
      <c r="O2171" s="66"/>
      <c r="P2171" s="66"/>
      <c r="Q2171" s="66"/>
      <c r="R2171" s="66"/>
      <c r="S2171" s="66"/>
      <c r="T2171" s="66"/>
      <c r="U2171" s="66"/>
      <c r="V2171" s="66"/>
      <c r="W2171" s="66"/>
      <c r="X2171" s="66"/>
      <c r="Y2171" s="66"/>
      <c r="Z2171" s="66"/>
    </row>
    <row r="2172" spans="1:26">
      <c r="A2172" s="66"/>
      <c r="B2172" s="66"/>
      <c r="C2172" s="66"/>
      <c r="D2172" s="66"/>
      <c r="E2172" s="66"/>
      <c r="F2172" s="67"/>
      <c r="G2172" s="66"/>
      <c r="H2172" s="67"/>
      <c r="I2172" s="67"/>
      <c r="J2172" s="69"/>
      <c r="K2172" s="66"/>
      <c r="L2172" s="67"/>
      <c r="M2172" s="67"/>
      <c r="N2172" s="68"/>
      <c r="O2172" s="66"/>
      <c r="P2172" s="66"/>
      <c r="Q2172" s="66"/>
      <c r="R2172" s="66"/>
      <c r="S2172" s="66"/>
      <c r="T2172" s="66"/>
      <c r="U2172" s="66"/>
      <c r="V2172" s="66"/>
      <c r="W2172" s="66"/>
      <c r="X2172" s="66"/>
      <c r="Y2172" s="66"/>
      <c r="Z2172" s="66"/>
    </row>
    <row r="2173" spans="1:26">
      <c r="A2173" s="66"/>
      <c r="B2173" s="66"/>
      <c r="C2173" s="66"/>
      <c r="D2173" s="66"/>
      <c r="E2173" s="66"/>
      <c r="F2173" s="67"/>
      <c r="G2173" s="66"/>
      <c r="H2173" s="67"/>
      <c r="I2173" s="67"/>
      <c r="J2173" s="69"/>
      <c r="K2173" s="66"/>
      <c r="L2173" s="67"/>
      <c r="M2173" s="67"/>
      <c r="N2173" s="68"/>
      <c r="O2173" s="66"/>
      <c r="P2173" s="66"/>
      <c r="Q2173" s="66"/>
      <c r="R2173" s="66"/>
      <c r="S2173" s="66"/>
      <c r="T2173" s="66"/>
      <c r="U2173" s="66"/>
      <c r="V2173" s="66"/>
      <c r="W2173" s="66"/>
      <c r="X2173" s="66"/>
      <c r="Y2173" s="66"/>
      <c r="Z2173" s="66"/>
    </row>
    <row r="2174" spans="1:26">
      <c r="A2174" s="66"/>
      <c r="B2174" s="66"/>
      <c r="C2174" s="66"/>
      <c r="D2174" s="66"/>
      <c r="E2174" s="66"/>
      <c r="F2174" s="67"/>
      <c r="G2174" s="66"/>
      <c r="H2174" s="67"/>
      <c r="I2174" s="67"/>
      <c r="J2174" s="69"/>
      <c r="K2174" s="66"/>
      <c r="L2174" s="67"/>
      <c r="M2174" s="67"/>
      <c r="N2174" s="68"/>
      <c r="O2174" s="66"/>
      <c r="P2174" s="66"/>
      <c r="Q2174" s="66"/>
      <c r="R2174" s="66"/>
      <c r="S2174" s="66"/>
      <c r="T2174" s="66"/>
      <c r="U2174" s="66"/>
      <c r="V2174" s="66"/>
      <c r="W2174" s="66"/>
      <c r="X2174" s="66"/>
      <c r="Y2174" s="66"/>
      <c r="Z2174" s="66"/>
    </row>
    <row r="2175" spans="1:26">
      <c r="A2175" s="66"/>
      <c r="B2175" s="66"/>
      <c r="C2175" s="66"/>
      <c r="D2175" s="66"/>
      <c r="E2175" s="66"/>
      <c r="F2175" s="67"/>
      <c r="G2175" s="66"/>
      <c r="H2175" s="67"/>
      <c r="I2175" s="67"/>
      <c r="J2175" s="69"/>
      <c r="K2175" s="66"/>
      <c r="L2175" s="67"/>
      <c r="M2175" s="67"/>
      <c r="N2175" s="68"/>
      <c r="O2175" s="66"/>
      <c r="P2175" s="66"/>
      <c r="Q2175" s="66"/>
      <c r="R2175" s="66"/>
      <c r="S2175" s="66"/>
      <c r="T2175" s="66"/>
      <c r="U2175" s="66"/>
      <c r="V2175" s="66"/>
      <c r="W2175" s="66"/>
      <c r="X2175" s="66"/>
      <c r="Y2175" s="66"/>
      <c r="Z2175" s="66"/>
    </row>
    <row r="2176" spans="1:26">
      <c r="A2176" s="66"/>
      <c r="B2176" s="66"/>
      <c r="C2176" s="66"/>
      <c r="D2176" s="66"/>
      <c r="E2176" s="66"/>
      <c r="F2176" s="67"/>
      <c r="G2176" s="66"/>
      <c r="H2176" s="67"/>
      <c r="I2176" s="67"/>
      <c r="J2176" s="69"/>
      <c r="K2176" s="66"/>
      <c r="L2176" s="67"/>
      <c r="M2176" s="67"/>
      <c r="N2176" s="68"/>
      <c r="O2176" s="66"/>
      <c r="P2176" s="66"/>
      <c r="Q2176" s="66"/>
      <c r="R2176" s="66"/>
      <c r="S2176" s="66"/>
      <c r="T2176" s="66"/>
      <c r="U2176" s="66"/>
      <c r="V2176" s="66"/>
      <c r="W2176" s="66"/>
      <c r="X2176" s="66"/>
      <c r="Y2176" s="66"/>
      <c r="Z2176" s="66"/>
    </row>
    <row r="2177" spans="1:26">
      <c r="A2177" s="66"/>
      <c r="B2177" s="66"/>
      <c r="C2177" s="66"/>
      <c r="D2177" s="66"/>
      <c r="E2177" s="66"/>
      <c r="F2177" s="67"/>
      <c r="G2177" s="66"/>
      <c r="H2177" s="67"/>
      <c r="I2177" s="67"/>
      <c r="J2177" s="69"/>
      <c r="K2177" s="66"/>
      <c r="L2177" s="67"/>
      <c r="M2177" s="67"/>
      <c r="N2177" s="68"/>
      <c r="O2177" s="66"/>
      <c r="P2177" s="66"/>
      <c r="Q2177" s="66"/>
      <c r="R2177" s="66"/>
      <c r="S2177" s="66"/>
      <c r="T2177" s="66"/>
      <c r="U2177" s="66"/>
      <c r="V2177" s="66"/>
      <c r="W2177" s="66"/>
      <c r="X2177" s="66"/>
      <c r="Y2177" s="66"/>
      <c r="Z2177" s="66"/>
    </row>
    <row r="2178" spans="1:26">
      <c r="A2178" s="66"/>
      <c r="B2178" s="66"/>
      <c r="C2178" s="66"/>
      <c r="D2178" s="66"/>
      <c r="E2178" s="66"/>
      <c r="F2178" s="67"/>
      <c r="G2178" s="66"/>
      <c r="H2178" s="67"/>
      <c r="I2178" s="67"/>
      <c r="J2178" s="69"/>
      <c r="K2178" s="66"/>
      <c r="L2178" s="67"/>
      <c r="M2178" s="67"/>
      <c r="N2178" s="68"/>
      <c r="O2178" s="66"/>
      <c r="P2178" s="66"/>
      <c r="Q2178" s="66"/>
      <c r="R2178" s="66"/>
      <c r="S2178" s="66"/>
      <c r="T2178" s="66"/>
      <c r="U2178" s="66"/>
      <c r="V2178" s="66"/>
      <c r="W2178" s="66"/>
      <c r="X2178" s="66"/>
      <c r="Y2178" s="66"/>
      <c r="Z2178" s="66"/>
    </row>
    <row r="2179" spans="1:26">
      <c r="A2179" s="66"/>
      <c r="B2179" s="66"/>
      <c r="C2179" s="66"/>
      <c r="D2179" s="66"/>
      <c r="E2179" s="66"/>
      <c r="F2179" s="67"/>
      <c r="G2179" s="66"/>
      <c r="H2179" s="67"/>
      <c r="I2179" s="67"/>
      <c r="J2179" s="69"/>
      <c r="K2179" s="66"/>
      <c r="L2179" s="67"/>
      <c r="M2179" s="67"/>
      <c r="N2179" s="68"/>
      <c r="O2179" s="66"/>
      <c r="P2179" s="66"/>
      <c r="Q2179" s="66"/>
      <c r="R2179" s="66"/>
      <c r="S2179" s="66"/>
      <c r="T2179" s="66"/>
      <c r="U2179" s="66"/>
      <c r="V2179" s="66"/>
      <c r="W2179" s="66"/>
      <c r="X2179" s="66"/>
      <c r="Y2179" s="66"/>
      <c r="Z2179" s="66"/>
    </row>
    <row r="2180" spans="1:26">
      <c r="A2180" s="66"/>
      <c r="B2180" s="66"/>
      <c r="C2180" s="66"/>
      <c r="D2180" s="66"/>
      <c r="E2180" s="66"/>
      <c r="F2180" s="67"/>
      <c r="G2180" s="66"/>
      <c r="H2180" s="67"/>
      <c r="I2180" s="67"/>
      <c r="J2180" s="69"/>
      <c r="K2180" s="66"/>
      <c r="L2180" s="67"/>
      <c r="M2180" s="67"/>
      <c r="N2180" s="68"/>
      <c r="O2180" s="66"/>
      <c r="P2180" s="66"/>
      <c r="Q2180" s="66"/>
      <c r="R2180" s="66"/>
      <c r="S2180" s="66"/>
      <c r="T2180" s="66"/>
      <c r="U2180" s="66"/>
      <c r="V2180" s="66"/>
      <c r="W2180" s="66"/>
      <c r="X2180" s="66"/>
      <c r="Y2180" s="66"/>
      <c r="Z2180" s="66"/>
    </row>
    <row r="2181" spans="1:26">
      <c r="A2181" s="66"/>
      <c r="B2181" s="66"/>
      <c r="C2181" s="66"/>
      <c r="D2181" s="66"/>
      <c r="E2181" s="66"/>
      <c r="F2181" s="67"/>
      <c r="G2181" s="66"/>
      <c r="H2181" s="67"/>
      <c r="I2181" s="67"/>
      <c r="J2181" s="69"/>
      <c r="K2181" s="66"/>
      <c r="L2181" s="67"/>
      <c r="M2181" s="67"/>
      <c r="N2181" s="68"/>
      <c r="O2181" s="66"/>
      <c r="P2181" s="66"/>
      <c r="Q2181" s="66"/>
      <c r="R2181" s="66"/>
      <c r="S2181" s="66"/>
      <c r="T2181" s="66"/>
      <c r="U2181" s="66"/>
      <c r="V2181" s="66"/>
      <c r="W2181" s="66"/>
      <c r="X2181" s="66"/>
      <c r="Y2181" s="66"/>
      <c r="Z2181" s="66"/>
    </row>
    <row r="2182" spans="1:26">
      <c r="A2182" s="66"/>
      <c r="B2182" s="66"/>
      <c r="C2182" s="66"/>
      <c r="D2182" s="66"/>
      <c r="E2182" s="66"/>
      <c r="F2182" s="67"/>
      <c r="G2182" s="66"/>
      <c r="H2182" s="67"/>
      <c r="I2182" s="67"/>
      <c r="J2182" s="69"/>
      <c r="K2182" s="66"/>
      <c r="L2182" s="67"/>
      <c r="M2182" s="67"/>
      <c r="N2182" s="68"/>
      <c r="O2182" s="66"/>
      <c r="P2182" s="66"/>
      <c r="Q2182" s="66"/>
      <c r="R2182" s="66"/>
      <c r="S2182" s="66"/>
      <c r="T2182" s="66"/>
      <c r="U2182" s="66"/>
      <c r="V2182" s="66"/>
      <c r="W2182" s="66"/>
      <c r="X2182" s="66"/>
      <c r="Y2182" s="66"/>
      <c r="Z2182" s="66"/>
    </row>
    <row r="2183" spans="1:26">
      <c r="A2183" s="66"/>
      <c r="B2183" s="66"/>
      <c r="C2183" s="66"/>
      <c r="D2183" s="66"/>
      <c r="E2183" s="66"/>
      <c r="F2183" s="67"/>
      <c r="G2183" s="66"/>
      <c r="H2183" s="67"/>
      <c r="I2183" s="67"/>
      <c r="J2183" s="69"/>
      <c r="K2183" s="66"/>
      <c r="L2183" s="67"/>
      <c r="M2183" s="67"/>
      <c r="N2183" s="68"/>
      <c r="O2183" s="66"/>
      <c r="P2183" s="66"/>
      <c r="Q2183" s="66"/>
      <c r="R2183" s="66"/>
      <c r="S2183" s="66"/>
      <c r="T2183" s="66"/>
      <c r="U2183" s="66"/>
      <c r="V2183" s="66"/>
      <c r="W2183" s="66"/>
      <c r="X2183" s="66"/>
      <c r="Y2183" s="66"/>
      <c r="Z2183" s="66"/>
    </row>
    <row r="2184" spans="1:26">
      <c r="A2184" s="66"/>
      <c r="B2184" s="66"/>
      <c r="C2184" s="66"/>
      <c r="D2184" s="66"/>
      <c r="E2184" s="66"/>
      <c r="F2184" s="67"/>
      <c r="G2184" s="66"/>
      <c r="H2184" s="67"/>
      <c r="I2184" s="67"/>
      <c r="J2184" s="69"/>
      <c r="K2184" s="66"/>
      <c r="L2184" s="67"/>
      <c r="M2184" s="67"/>
      <c r="N2184" s="68"/>
      <c r="O2184" s="66"/>
      <c r="P2184" s="66"/>
      <c r="Q2184" s="66"/>
      <c r="R2184" s="66"/>
      <c r="S2184" s="66"/>
      <c r="T2184" s="66"/>
      <c r="U2184" s="66"/>
      <c r="V2184" s="66"/>
      <c r="W2184" s="66"/>
      <c r="X2184" s="66"/>
      <c r="Y2184" s="66"/>
      <c r="Z2184" s="66"/>
    </row>
    <row r="2185" spans="1:26">
      <c r="A2185" s="66"/>
      <c r="B2185" s="66"/>
      <c r="C2185" s="66"/>
      <c r="D2185" s="66"/>
      <c r="E2185" s="66"/>
      <c r="F2185" s="67"/>
      <c r="G2185" s="66"/>
      <c r="H2185" s="67"/>
      <c r="I2185" s="67"/>
      <c r="J2185" s="69"/>
      <c r="K2185" s="66"/>
      <c r="L2185" s="67"/>
      <c r="M2185" s="67"/>
      <c r="N2185" s="68"/>
      <c r="O2185" s="66"/>
      <c r="P2185" s="66"/>
      <c r="Q2185" s="66"/>
      <c r="R2185" s="66"/>
      <c r="S2185" s="66"/>
      <c r="T2185" s="66"/>
      <c r="U2185" s="66"/>
      <c r="V2185" s="66"/>
      <c r="W2185" s="66"/>
      <c r="X2185" s="66"/>
      <c r="Y2185" s="66"/>
      <c r="Z2185" s="66"/>
    </row>
    <row r="2186" spans="1:26">
      <c r="A2186" s="66"/>
      <c r="B2186" s="66"/>
      <c r="C2186" s="66"/>
      <c r="D2186" s="66"/>
      <c r="E2186" s="66"/>
      <c r="F2186" s="67"/>
      <c r="G2186" s="66"/>
      <c r="H2186" s="67"/>
      <c r="I2186" s="67"/>
      <c r="J2186" s="69"/>
      <c r="K2186" s="66"/>
      <c r="L2186" s="67"/>
      <c r="M2186" s="67"/>
      <c r="N2186" s="68"/>
      <c r="O2186" s="66"/>
      <c r="P2186" s="66"/>
      <c r="Q2186" s="66"/>
      <c r="R2186" s="66"/>
      <c r="S2186" s="66"/>
      <c r="T2186" s="66"/>
      <c r="U2186" s="66"/>
      <c r="V2186" s="66"/>
      <c r="W2186" s="66"/>
      <c r="X2186" s="66"/>
      <c r="Y2186" s="66"/>
      <c r="Z2186" s="66"/>
    </row>
    <row r="2187" spans="1:26">
      <c r="A2187" s="66"/>
      <c r="B2187" s="66"/>
      <c r="C2187" s="66"/>
      <c r="D2187" s="66"/>
      <c r="E2187" s="66"/>
      <c r="F2187" s="67"/>
      <c r="G2187" s="66"/>
      <c r="H2187" s="67"/>
      <c r="I2187" s="67"/>
      <c r="J2187" s="69"/>
      <c r="K2187" s="66"/>
      <c r="L2187" s="67"/>
      <c r="M2187" s="67"/>
      <c r="N2187" s="68"/>
      <c r="O2187" s="66"/>
      <c r="P2187" s="66"/>
      <c r="Q2187" s="66"/>
      <c r="R2187" s="66"/>
      <c r="S2187" s="66"/>
      <c r="T2187" s="66"/>
      <c r="U2187" s="66"/>
      <c r="V2187" s="66"/>
      <c r="W2187" s="66"/>
      <c r="X2187" s="66"/>
      <c r="Y2187" s="66"/>
      <c r="Z2187" s="66"/>
    </row>
    <row r="2188" spans="1:26">
      <c r="A2188" s="66"/>
      <c r="B2188" s="66"/>
      <c r="C2188" s="66"/>
      <c r="D2188" s="66"/>
      <c r="E2188" s="66"/>
      <c r="F2188" s="67"/>
      <c r="G2188" s="66"/>
      <c r="H2188" s="67"/>
      <c r="I2188" s="67"/>
      <c r="J2188" s="69"/>
      <c r="K2188" s="66"/>
      <c r="L2188" s="67"/>
      <c r="M2188" s="67"/>
      <c r="N2188" s="68"/>
      <c r="O2188" s="66"/>
      <c r="P2188" s="66"/>
      <c r="Q2188" s="66"/>
      <c r="R2188" s="66"/>
      <c r="S2188" s="66"/>
      <c r="T2188" s="66"/>
      <c r="U2188" s="66"/>
      <c r="V2188" s="66"/>
      <c r="W2188" s="66"/>
      <c r="X2188" s="66"/>
      <c r="Y2188" s="66"/>
      <c r="Z2188" s="66"/>
    </row>
    <row r="2189" spans="1:26">
      <c r="A2189" s="66"/>
      <c r="B2189" s="66"/>
      <c r="C2189" s="66"/>
      <c r="D2189" s="66"/>
      <c r="E2189" s="66"/>
      <c r="F2189" s="67"/>
      <c r="G2189" s="66"/>
      <c r="H2189" s="67"/>
      <c r="I2189" s="67"/>
      <c r="J2189" s="69"/>
      <c r="K2189" s="66"/>
      <c r="L2189" s="67"/>
      <c r="M2189" s="67"/>
      <c r="N2189" s="68"/>
      <c r="O2189" s="66"/>
      <c r="P2189" s="66"/>
      <c r="Q2189" s="66"/>
      <c r="R2189" s="66"/>
      <c r="S2189" s="66"/>
      <c r="T2189" s="66"/>
      <c r="U2189" s="66"/>
      <c r="V2189" s="66"/>
      <c r="W2189" s="66"/>
      <c r="X2189" s="66"/>
      <c r="Y2189" s="66"/>
      <c r="Z2189" s="66"/>
    </row>
    <row r="2190" spans="1:26">
      <c r="A2190" s="66"/>
      <c r="B2190" s="66"/>
      <c r="C2190" s="66"/>
      <c r="D2190" s="66"/>
      <c r="E2190" s="66"/>
      <c r="F2190" s="67"/>
      <c r="G2190" s="66"/>
      <c r="H2190" s="67"/>
      <c r="I2190" s="67"/>
      <c r="J2190" s="69"/>
      <c r="K2190" s="66"/>
      <c r="L2190" s="67"/>
      <c r="M2190" s="67"/>
      <c r="N2190" s="68"/>
      <c r="O2190" s="66"/>
      <c r="P2190" s="66"/>
      <c r="Q2190" s="66"/>
      <c r="R2190" s="66"/>
      <c r="S2190" s="66"/>
      <c r="T2190" s="66"/>
      <c r="U2190" s="66"/>
      <c r="V2190" s="66"/>
      <c r="W2190" s="66"/>
      <c r="X2190" s="66"/>
      <c r="Y2190" s="66"/>
      <c r="Z2190" s="66"/>
    </row>
    <row r="2191" spans="1:26">
      <c r="A2191" s="66"/>
      <c r="B2191" s="66"/>
      <c r="C2191" s="66"/>
      <c r="D2191" s="66"/>
      <c r="E2191" s="66"/>
      <c r="F2191" s="67"/>
      <c r="G2191" s="66"/>
      <c r="H2191" s="67"/>
      <c r="I2191" s="67"/>
      <c r="J2191" s="69"/>
      <c r="K2191" s="66"/>
      <c r="L2191" s="67"/>
      <c r="M2191" s="67"/>
      <c r="N2191" s="68"/>
      <c r="O2191" s="66"/>
      <c r="P2191" s="66"/>
      <c r="Q2191" s="66"/>
      <c r="R2191" s="66"/>
      <c r="S2191" s="66"/>
      <c r="T2191" s="66"/>
      <c r="U2191" s="66"/>
      <c r="V2191" s="66"/>
      <c r="W2191" s="66"/>
      <c r="X2191" s="66"/>
      <c r="Y2191" s="66"/>
      <c r="Z2191" s="66"/>
    </row>
    <row r="2192" spans="1:26">
      <c r="A2192" s="66"/>
      <c r="B2192" s="66"/>
      <c r="C2192" s="66"/>
      <c r="D2192" s="66"/>
      <c r="E2192" s="66"/>
      <c r="F2192" s="67"/>
      <c r="G2192" s="66"/>
      <c r="H2192" s="67"/>
      <c r="I2192" s="67"/>
      <c r="J2192" s="69"/>
      <c r="K2192" s="66"/>
      <c r="L2192" s="67"/>
      <c r="M2192" s="67"/>
      <c r="N2192" s="68"/>
      <c r="O2192" s="66"/>
      <c r="P2192" s="66"/>
      <c r="Q2192" s="66"/>
      <c r="R2192" s="66"/>
      <c r="S2192" s="66"/>
      <c r="T2192" s="66"/>
      <c r="U2192" s="66"/>
      <c r="V2192" s="66"/>
      <c r="W2192" s="66"/>
      <c r="X2192" s="66"/>
      <c r="Y2192" s="66"/>
      <c r="Z2192" s="66"/>
    </row>
    <row r="2193" spans="1:26">
      <c r="A2193" s="66"/>
      <c r="B2193" s="66"/>
      <c r="C2193" s="66"/>
      <c r="D2193" s="66"/>
      <c r="E2193" s="66"/>
      <c r="F2193" s="67"/>
      <c r="G2193" s="66"/>
      <c r="H2193" s="67"/>
      <c r="I2193" s="67"/>
      <c r="J2193" s="69"/>
      <c r="K2193" s="66"/>
      <c r="L2193" s="67"/>
      <c r="M2193" s="67"/>
      <c r="N2193" s="68"/>
      <c r="O2193" s="66"/>
      <c r="P2193" s="66"/>
      <c r="Q2193" s="66"/>
      <c r="R2193" s="66"/>
      <c r="S2193" s="66"/>
      <c r="T2193" s="66"/>
      <c r="U2193" s="66"/>
      <c r="V2193" s="66"/>
      <c r="W2193" s="66"/>
      <c r="X2193" s="66"/>
      <c r="Y2193" s="66"/>
      <c r="Z2193" s="66"/>
    </row>
    <row r="2194" spans="1:26">
      <c r="A2194" s="66"/>
      <c r="B2194" s="66"/>
      <c r="C2194" s="66"/>
      <c r="D2194" s="66"/>
      <c r="E2194" s="66"/>
      <c r="F2194" s="67"/>
      <c r="G2194" s="66"/>
      <c r="H2194" s="67"/>
      <c r="I2194" s="67"/>
      <c r="J2194" s="69"/>
      <c r="K2194" s="66"/>
      <c r="L2194" s="67"/>
      <c r="M2194" s="67"/>
      <c r="N2194" s="68"/>
      <c r="O2194" s="66"/>
      <c r="P2194" s="66"/>
      <c r="Q2194" s="66"/>
      <c r="R2194" s="66"/>
      <c r="S2194" s="66"/>
      <c r="T2194" s="66"/>
      <c r="U2194" s="66"/>
      <c r="V2194" s="66"/>
      <c r="W2194" s="66"/>
      <c r="X2194" s="66"/>
      <c r="Y2194" s="66"/>
      <c r="Z2194" s="66"/>
    </row>
    <row r="2195" spans="1:26">
      <c r="A2195" s="66"/>
      <c r="B2195" s="66"/>
      <c r="C2195" s="66"/>
      <c r="D2195" s="66"/>
      <c r="E2195" s="66"/>
      <c r="F2195" s="67"/>
      <c r="G2195" s="66"/>
      <c r="H2195" s="67"/>
      <c r="I2195" s="67"/>
      <c r="J2195" s="69"/>
      <c r="K2195" s="66"/>
      <c r="L2195" s="67"/>
      <c r="M2195" s="67"/>
      <c r="N2195" s="68"/>
      <c r="O2195" s="66"/>
      <c r="P2195" s="66"/>
      <c r="Q2195" s="66"/>
      <c r="R2195" s="66"/>
      <c r="S2195" s="66"/>
      <c r="T2195" s="66"/>
      <c r="U2195" s="66"/>
      <c r="V2195" s="66"/>
      <c r="W2195" s="66"/>
      <c r="X2195" s="66"/>
      <c r="Y2195" s="66"/>
      <c r="Z2195" s="66"/>
    </row>
    <row r="2196" spans="1:26">
      <c r="A2196" s="66"/>
      <c r="B2196" s="66"/>
      <c r="C2196" s="66"/>
      <c r="D2196" s="66"/>
      <c r="E2196" s="66"/>
      <c r="F2196" s="67"/>
      <c r="G2196" s="66"/>
      <c r="H2196" s="67"/>
      <c r="I2196" s="67"/>
      <c r="J2196" s="69"/>
      <c r="K2196" s="66"/>
      <c r="L2196" s="67"/>
      <c r="M2196" s="67"/>
      <c r="N2196" s="68"/>
      <c r="O2196" s="66"/>
      <c r="P2196" s="66"/>
      <c r="Q2196" s="66"/>
      <c r="R2196" s="66"/>
      <c r="S2196" s="66"/>
      <c r="T2196" s="66"/>
      <c r="U2196" s="66"/>
      <c r="V2196" s="66"/>
      <c r="W2196" s="66"/>
      <c r="X2196" s="66"/>
      <c r="Y2196" s="66"/>
      <c r="Z2196" s="66"/>
    </row>
    <row r="2197" spans="1:26">
      <c r="A2197" s="66"/>
      <c r="B2197" s="66"/>
      <c r="C2197" s="66"/>
      <c r="D2197" s="66"/>
      <c r="E2197" s="66"/>
      <c r="F2197" s="67"/>
      <c r="G2197" s="66"/>
      <c r="H2197" s="67"/>
      <c r="I2197" s="67"/>
      <c r="J2197" s="69"/>
      <c r="K2197" s="66"/>
      <c r="L2197" s="67"/>
      <c r="M2197" s="67"/>
      <c r="N2197" s="68"/>
      <c r="O2197" s="66"/>
      <c r="P2197" s="66"/>
      <c r="Q2197" s="66"/>
      <c r="R2197" s="66"/>
      <c r="S2197" s="66"/>
      <c r="T2197" s="66"/>
      <c r="U2197" s="66"/>
      <c r="V2197" s="66"/>
      <c r="W2197" s="66"/>
      <c r="X2197" s="66"/>
      <c r="Y2197" s="66"/>
      <c r="Z2197" s="66"/>
    </row>
    <row r="2198" spans="1:26">
      <c r="A2198" s="66"/>
      <c r="B2198" s="66"/>
      <c r="C2198" s="66"/>
      <c r="D2198" s="66"/>
      <c r="E2198" s="66"/>
      <c r="F2198" s="67"/>
      <c r="G2198" s="66"/>
      <c r="H2198" s="67"/>
      <c r="I2198" s="67"/>
      <c r="J2198" s="69"/>
      <c r="K2198" s="66"/>
      <c r="L2198" s="67"/>
      <c r="M2198" s="67"/>
      <c r="N2198" s="68"/>
      <c r="O2198" s="66"/>
      <c r="P2198" s="66"/>
      <c r="Q2198" s="66"/>
      <c r="R2198" s="66"/>
      <c r="S2198" s="66"/>
      <c r="T2198" s="66"/>
      <c r="U2198" s="66"/>
      <c r="V2198" s="66"/>
      <c r="W2198" s="66"/>
      <c r="X2198" s="66"/>
      <c r="Y2198" s="66"/>
      <c r="Z2198" s="66"/>
    </row>
    <row r="2199" spans="1:26">
      <c r="A2199" s="66"/>
      <c r="B2199" s="66"/>
      <c r="C2199" s="66"/>
      <c r="D2199" s="66"/>
      <c r="E2199" s="66"/>
      <c r="F2199" s="67"/>
      <c r="G2199" s="66"/>
      <c r="H2199" s="67"/>
      <c r="I2199" s="67"/>
      <c r="J2199" s="69"/>
      <c r="K2199" s="66"/>
      <c r="L2199" s="67"/>
      <c r="M2199" s="67"/>
      <c r="N2199" s="68"/>
      <c r="O2199" s="66"/>
      <c r="P2199" s="66"/>
      <c r="Q2199" s="66"/>
      <c r="R2199" s="66"/>
      <c r="S2199" s="66"/>
      <c r="T2199" s="66"/>
      <c r="U2199" s="66"/>
      <c r="V2199" s="66"/>
      <c r="W2199" s="66"/>
      <c r="X2199" s="66"/>
      <c r="Y2199" s="66"/>
      <c r="Z2199" s="66"/>
    </row>
    <row r="2200" spans="1:26">
      <c r="A2200" s="66"/>
      <c r="B2200" s="66"/>
      <c r="C2200" s="66"/>
      <c r="D2200" s="66"/>
      <c r="E2200" s="66"/>
      <c r="F2200" s="67"/>
      <c r="G2200" s="66"/>
      <c r="H2200" s="67"/>
      <c r="I2200" s="67"/>
      <c r="J2200" s="69"/>
      <c r="K2200" s="66"/>
      <c r="L2200" s="67"/>
      <c r="M2200" s="67"/>
      <c r="N2200" s="68"/>
      <c r="O2200" s="66"/>
      <c r="P2200" s="66"/>
      <c r="Q2200" s="66"/>
      <c r="R2200" s="66"/>
      <c r="S2200" s="66"/>
      <c r="T2200" s="66"/>
      <c r="U2200" s="66"/>
      <c r="V2200" s="66"/>
      <c r="W2200" s="66"/>
      <c r="X2200" s="66"/>
      <c r="Y2200" s="66"/>
      <c r="Z2200" s="66"/>
    </row>
    <row r="2201" spans="1:26">
      <c r="A2201" s="66"/>
      <c r="B2201" s="66"/>
      <c r="C2201" s="66"/>
      <c r="D2201" s="66"/>
      <c r="E2201" s="66"/>
      <c r="F2201" s="67"/>
      <c r="G2201" s="66"/>
      <c r="H2201" s="67"/>
      <c r="I2201" s="67"/>
      <c r="J2201" s="69"/>
      <c r="K2201" s="66"/>
      <c r="L2201" s="67"/>
      <c r="M2201" s="67"/>
      <c r="N2201" s="68"/>
      <c r="O2201" s="66"/>
      <c r="P2201" s="66"/>
      <c r="Q2201" s="66"/>
      <c r="R2201" s="66"/>
      <c r="S2201" s="66"/>
      <c r="T2201" s="66"/>
      <c r="U2201" s="66"/>
      <c r="V2201" s="66"/>
      <c r="W2201" s="66"/>
      <c r="X2201" s="66"/>
      <c r="Y2201" s="66"/>
      <c r="Z2201" s="66"/>
    </row>
    <row r="2202" spans="1:26">
      <c r="A2202" s="66"/>
      <c r="B2202" s="66"/>
      <c r="C2202" s="66"/>
      <c r="D2202" s="66"/>
      <c r="E2202" s="66"/>
      <c r="F2202" s="67"/>
      <c r="G2202" s="66"/>
      <c r="H2202" s="67"/>
      <c r="I2202" s="67"/>
      <c r="J2202" s="69"/>
      <c r="K2202" s="66"/>
      <c r="L2202" s="67"/>
      <c r="M2202" s="67"/>
      <c r="N2202" s="68"/>
      <c r="O2202" s="66"/>
      <c r="P2202" s="66"/>
      <c r="Q2202" s="66"/>
      <c r="R2202" s="66"/>
      <c r="S2202" s="66"/>
      <c r="T2202" s="66"/>
      <c r="U2202" s="66"/>
      <c r="V2202" s="66"/>
      <c r="W2202" s="66"/>
      <c r="X2202" s="66"/>
      <c r="Y2202" s="66"/>
      <c r="Z2202" s="66"/>
    </row>
    <row r="2203" spans="1:26">
      <c r="A2203" s="66"/>
      <c r="B2203" s="66"/>
      <c r="C2203" s="66"/>
      <c r="D2203" s="66"/>
      <c r="E2203" s="66"/>
      <c r="F2203" s="67"/>
      <c r="G2203" s="66"/>
      <c r="H2203" s="67"/>
      <c r="I2203" s="67"/>
      <c r="J2203" s="69"/>
      <c r="K2203" s="66"/>
      <c r="L2203" s="67"/>
      <c r="M2203" s="67"/>
      <c r="N2203" s="68"/>
      <c r="O2203" s="66"/>
      <c r="P2203" s="66"/>
      <c r="Q2203" s="66"/>
      <c r="R2203" s="66"/>
      <c r="S2203" s="66"/>
      <c r="T2203" s="66"/>
      <c r="U2203" s="66"/>
      <c r="V2203" s="66"/>
      <c r="W2203" s="66"/>
      <c r="X2203" s="66"/>
      <c r="Y2203" s="66"/>
      <c r="Z2203" s="66"/>
    </row>
    <row r="2204" spans="1:26">
      <c r="A2204" s="66"/>
      <c r="B2204" s="66"/>
      <c r="C2204" s="66"/>
      <c r="D2204" s="66"/>
      <c r="E2204" s="66"/>
      <c r="F2204" s="67"/>
      <c r="G2204" s="66"/>
      <c r="H2204" s="67"/>
      <c r="I2204" s="67"/>
      <c r="J2204" s="69"/>
      <c r="K2204" s="66"/>
      <c r="L2204" s="67"/>
      <c r="M2204" s="67"/>
      <c r="N2204" s="68"/>
      <c r="O2204" s="66"/>
      <c r="P2204" s="66"/>
      <c r="Q2204" s="66"/>
      <c r="R2204" s="66"/>
      <c r="S2204" s="66"/>
      <c r="T2204" s="66"/>
      <c r="U2204" s="66"/>
      <c r="V2204" s="66"/>
      <c r="W2204" s="66"/>
      <c r="X2204" s="66"/>
      <c r="Y2204" s="66"/>
      <c r="Z2204" s="66"/>
    </row>
    <row r="2205" spans="1:26">
      <c r="A2205" s="66"/>
      <c r="B2205" s="66"/>
      <c r="C2205" s="66"/>
      <c r="D2205" s="66"/>
      <c r="E2205" s="66"/>
      <c r="F2205" s="67"/>
      <c r="G2205" s="66"/>
      <c r="H2205" s="67"/>
      <c r="I2205" s="67"/>
      <c r="J2205" s="69"/>
      <c r="K2205" s="66"/>
      <c r="L2205" s="67"/>
      <c r="M2205" s="67"/>
      <c r="N2205" s="68"/>
      <c r="O2205" s="66"/>
      <c r="P2205" s="66"/>
      <c r="Q2205" s="66"/>
      <c r="R2205" s="66"/>
      <c r="S2205" s="66"/>
      <c r="T2205" s="66"/>
      <c r="U2205" s="66"/>
      <c r="V2205" s="66"/>
      <c r="W2205" s="66"/>
      <c r="X2205" s="66"/>
      <c r="Y2205" s="66"/>
      <c r="Z2205" s="66"/>
    </row>
    <row r="2206" spans="1:26">
      <c r="A2206" s="66"/>
      <c r="B2206" s="66"/>
      <c r="C2206" s="66"/>
      <c r="D2206" s="66"/>
      <c r="E2206" s="66"/>
      <c r="F2206" s="67"/>
      <c r="G2206" s="66"/>
      <c r="H2206" s="67"/>
      <c r="I2206" s="67"/>
      <c r="J2206" s="69"/>
      <c r="K2206" s="66"/>
      <c r="L2206" s="67"/>
      <c r="M2206" s="67"/>
      <c r="N2206" s="68"/>
      <c r="O2206" s="66"/>
      <c r="P2206" s="66"/>
      <c r="Q2206" s="66"/>
      <c r="R2206" s="66"/>
      <c r="S2206" s="66"/>
      <c r="T2206" s="66"/>
      <c r="U2206" s="66"/>
      <c r="V2206" s="66"/>
      <c r="W2206" s="66"/>
      <c r="X2206" s="66"/>
      <c r="Y2206" s="66"/>
      <c r="Z2206" s="66"/>
    </row>
    <row r="2207" spans="1:26">
      <c r="A2207" s="66"/>
      <c r="B2207" s="66"/>
      <c r="C2207" s="66"/>
      <c r="D2207" s="66"/>
      <c r="E2207" s="66"/>
      <c r="F2207" s="67"/>
      <c r="G2207" s="66"/>
      <c r="H2207" s="67"/>
      <c r="I2207" s="67"/>
      <c r="J2207" s="69"/>
      <c r="K2207" s="66"/>
      <c r="L2207" s="67"/>
      <c r="M2207" s="67"/>
      <c r="N2207" s="68"/>
      <c r="O2207" s="66"/>
      <c r="P2207" s="66"/>
      <c r="Q2207" s="66"/>
      <c r="R2207" s="66"/>
      <c r="S2207" s="66"/>
      <c r="T2207" s="66"/>
      <c r="U2207" s="66"/>
      <c r="V2207" s="66"/>
      <c r="W2207" s="66"/>
      <c r="X2207" s="66"/>
      <c r="Y2207" s="66"/>
      <c r="Z2207" s="66"/>
    </row>
    <row r="2208" spans="1:26">
      <c r="A2208" s="66"/>
      <c r="B2208" s="66"/>
      <c r="C2208" s="66"/>
      <c r="D2208" s="66"/>
      <c r="E2208" s="66"/>
      <c r="F2208" s="67"/>
      <c r="G2208" s="66"/>
      <c r="H2208" s="67"/>
      <c r="I2208" s="67"/>
      <c r="J2208" s="69"/>
      <c r="K2208" s="66"/>
      <c r="L2208" s="67"/>
      <c r="M2208" s="67"/>
      <c r="N2208" s="68"/>
      <c r="O2208" s="66"/>
      <c r="P2208" s="66"/>
      <c r="Q2208" s="66"/>
      <c r="R2208" s="66"/>
      <c r="S2208" s="66"/>
      <c r="T2208" s="66"/>
      <c r="U2208" s="66"/>
      <c r="V2208" s="66"/>
      <c r="W2208" s="66"/>
      <c r="X2208" s="66"/>
      <c r="Y2208" s="66"/>
      <c r="Z2208" s="66"/>
    </row>
    <row r="2209" spans="1:26">
      <c r="A2209" s="66"/>
      <c r="B2209" s="66"/>
      <c r="C2209" s="66"/>
      <c r="D2209" s="66"/>
      <c r="E2209" s="66"/>
      <c r="F2209" s="67"/>
      <c r="G2209" s="66"/>
      <c r="H2209" s="67"/>
      <c r="I2209" s="67"/>
      <c r="J2209" s="69"/>
      <c r="K2209" s="66"/>
      <c r="L2209" s="67"/>
      <c r="M2209" s="67"/>
      <c r="N2209" s="68"/>
      <c r="O2209" s="66"/>
      <c r="P2209" s="66"/>
      <c r="Q2209" s="66"/>
      <c r="R2209" s="66"/>
      <c r="S2209" s="66"/>
      <c r="T2209" s="66"/>
      <c r="U2209" s="66"/>
      <c r="V2209" s="66"/>
      <c r="W2209" s="66"/>
      <c r="X2209" s="66"/>
      <c r="Y2209" s="66"/>
      <c r="Z2209" s="66"/>
    </row>
    <row r="2210" spans="1:26">
      <c r="A2210" s="66"/>
      <c r="B2210" s="66"/>
      <c r="C2210" s="66"/>
      <c r="D2210" s="66"/>
      <c r="E2210" s="66"/>
      <c r="F2210" s="67"/>
      <c r="G2210" s="66"/>
      <c r="H2210" s="67"/>
      <c r="I2210" s="67"/>
      <c r="J2210" s="69"/>
      <c r="K2210" s="66"/>
      <c r="L2210" s="67"/>
      <c r="M2210" s="67"/>
      <c r="N2210" s="68"/>
      <c r="O2210" s="66"/>
      <c r="P2210" s="66"/>
      <c r="Q2210" s="66"/>
      <c r="R2210" s="66"/>
      <c r="S2210" s="66"/>
      <c r="T2210" s="66"/>
      <c r="U2210" s="66"/>
      <c r="V2210" s="66"/>
      <c r="W2210" s="66"/>
      <c r="X2210" s="66"/>
      <c r="Y2210" s="66"/>
      <c r="Z2210" s="66"/>
    </row>
    <row r="2211" spans="1:26">
      <c r="A2211" s="66"/>
      <c r="B2211" s="66"/>
      <c r="C2211" s="66"/>
      <c r="D2211" s="66"/>
      <c r="E2211" s="66"/>
      <c r="F2211" s="67"/>
      <c r="G2211" s="66"/>
      <c r="H2211" s="67"/>
      <c r="I2211" s="67"/>
      <c r="J2211" s="69"/>
      <c r="K2211" s="66"/>
      <c r="L2211" s="67"/>
      <c r="M2211" s="67"/>
      <c r="N2211" s="68"/>
      <c r="O2211" s="66"/>
      <c r="P2211" s="66"/>
      <c r="Q2211" s="66"/>
      <c r="R2211" s="66"/>
      <c r="S2211" s="66"/>
      <c r="T2211" s="66"/>
      <c r="U2211" s="66"/>
      <c r="V2211" s="66"/>
      <c r="W2211" s="66"/>
      <c r="X2211" s="66"/>
      <c r="Y2211" s="66"/>
      <c r="Z2211" s="66"/>
    </row>
    <row r="2212" spans="1:26">
      <c r="A2212" s="66"/>
      <c r="B2212" s="66"/>
      <c r="C2212" s="66"/>
      <c r="D2212" s="66"/>
      <c r="E2212" s="66"/>
      <c r="F2212" s="67"/>
      <c r="G2212" s="66"/>
      <c r="H2212" s="67"/>
      <c r="I2212" s="67"/>
      <c r="J2212" s="69"/>
      <c r="K2212" s="66"/>
      <c r="L2212" s="67"/>
      <c r="M2212" s="67"/>
      <c r="N2212" s="68"/>
      <c r="O2212" s="66"/>
      <c r="P2212" s="66"/>
      <c r="Q2212" s="66"/>
      <c r="R2212" s="66"/>
      <c r="S2212" s="66"/>
      <c r="T2212" s="66"/>
      <c r="U2212" s="66"/>
      <c r="V2212" s="66"/>
      <c r="W2212" s="66"/>
      <c r="X2212" s="66"/>
      <c r="Y2212" s="66"/>
      <c r="Z2212" s="66"/>
    </row>
    <row r="2213" spans="1:26">
      <c r="A2213" s="66"/>
      <c r="B2213" s="66"/>
      <c r="C2213" s="66"/>
      <c r="D2213" s="66"/>
      <c r="E2213" s="66"/>
      <c r="F2213" s="67"/>
      <c r="G2213" s="66"/>
      <c r="H2213" s="67"/>
      <c r="I2213" s="67"/>
      <c r="J2213" s="69"/>
      <c r="K2213" s="66"/>
      <c r="L2213" s="67"/>
      <c r="M2213" s="67"/>
      <c r="N2213" s="68"/>
      <c r="O2213" s="66"/>
      <c r="P2213" s="66"/>
      <c r="Q2213" s="66"/>
      <c r="R2213" s="66"/>
      <c r="S2213" s="66"/>
      <c r="T2213" s="66"/>
      <c r="U2213" s="66"/>
      <c r="V2213" s="66"/>
      <c r="W2213" s="66"/>
      <c r="X2213" s="66"/>
      <c r="Y2213" s="66"/>
      <c r="Z2213" s="66"/>
    </row>
    <row r="2214" spans="1:26">
      <c r="A2214" s="66"/>
      <c r="B2214" s="66"/>
      <c r="C2214" s="66"/>
      <c r="D2214" s="66"/>
      <c r="E2214" s="66"/>
      <c r="F2214" s="67"/>
      <c r="G2214" s="66"/>
      <c r="H2214" s="67"/>
      <c r="I2214" s="67"/>
      <c r="J2214" s="69"/>
      <c r="K2214" s="66"/>
      <c r="L2214" s="67"/>
      <c r="M2214" s="67"/>
      <c r="N2214" s="68"/>
      <c r="O2214" s="66"/>
      <c r="P2214" s="66"/>
      <c r="Q2214" s="66"/>
      <c r="R2214" s="66"/>
      <c r="S2214" s="66"/>
      <c r="T2214" s="66"/>
      <c r="U2214" s="66"/>
      <c r="V2214" s="66"/>
      <c r="W2214" s="66"/>
      <c r="X2214" s="66"/>
      <c r="Y2214" s="66"/>
      <c r="Z2214" s="66"/>
    </row>
    <row r="2215" spans="1:26">
      <c r="A2215" s="66"/>
      <c r="B2215" s="66"/>
      <c r="C2215" s="66"/>
      <c r="D2215" s="66"/>
      <c r="E2215" s="66"/>
      <c r="F2215" s="67"/>
      <c r="G2215" s="66"/>
      <c r="H2215" s="67"/>
      <c r="I2215" s="67"/>
      <c r="J2215" s="69"/>
      <c r="K2215" s="66"/>
      <c r="L2215" s="67"/>
      <c r="M2215" s="67"/>
      <c r="N2215" s="68"/>
      <c r="O2215" s="66"/>
      <c r="P2215" s="66"/>
      <c r="Q2215" s="66"/>
      <c r="R2215" s="66"/>
      <c r="S2215" s="66"/>
      <c r="T2215" s="66"/>
      <c r="U2215" s="66"/>
      <c r="V2215" s="66"/>
      <c r="W2215" s="66"/>
      <c r="X2215" s="66"/>
      <c r="Y2215" s="66"/>
      <c r="Z2215" s="66"/>
    </row>
    <row r="2216" spans="1:26">
      <c r="A2216" s="66"/>
      <c r="B2216" s="66"/>
      <c r="C2216" s="66"/>
      <c r="D2216" s="66"/>
      <c r="E2216" s="66"/>
      <c r="F2216" s="67"/>
      <c r="G2216" s="66"/>
      <c r="H2216" s="67"/>
      <c r="I2216" s="67"/>
      <c r="J2216" s="69"/>
      <c r="K2216" s="66"/>
      <c r="L2216" s="67"/>
      <c r="M2216" s="67"/>
      <c r="N2216" s="68"/>
      <c r="O2216" s="66"/>
      <c r="P2216" s="66"/>
      <c r="Q2216" s="66"/>
      <c r="R2216" s="66"/>
      <c r="S2216" s="66"/>
      <c r="T2216" s="66"/>
      <c r="U2216" s="66"/>
      <c r="V2216" s="66"/>
      <c r="W2216" s="66"/>
      <c r="X2216" s="66"/>
      <c r="Y2216" s="66"/>
      <c r="Z2216" s="66"/>
    </row>
    <row r="2217" spans="1:26">
      <c r="A2217" s="66"/>
      <c r="B2217" s="66"/>
      <c r="C2217" s="66"/>
      <c r="D2217" s="66"/>
      <c r="E2217" s="66"/>
      <c r="F2217" s="67"/>
      <c r="G2217" s="66"/>
      <c r="H2217" s="67"/>
      <c r="I2217" s="67"/>
      <c r="J2217" s="69"/>
      <c r="K2217" s="66"/>
      <c r="L2217" s="67"/>
      <c r="M2217" s="67"/>
      <c r="N2217" s="68"/>
      <c r="O2217" s="66"/>
      <c r="P2217" s="66"/>
      <c r="Q2217" s="66"/>
      <c r="R2217" s="66"/>
      <c r="S2217" s="66"/>
      <c r="T2217" s="66"/>
      <c r="U2217" s="66"/>
      <c r="V2217" s="66"/>
      <c r="W2217" s="66"/>
      <c r="X2217" s="66"/>
      <c r="Y2217" s="66"/>
      <c r="Z2217" s="66"/>
    </row>
    <row r="2218" spans="1:26">
      <c r="A2218" s="66"/>
      <c r="B2218" s="66"/>
      <c r="C2218" s="66"/>
      <c r="D2218" s="66"/>
      <c r="E2218" s="66"/>
      <c r="F2218" s="67"/>
      <c r="G2218" s="66"/>
      <c r="H2218" s="67"/>
      <c r="I2218" s="67"/>
      <c r="J2218" s="69"/>
      <c r="K2218" s="66"/>
      <c r="L2218" s="67"/>
      <c r="M2218" s="67"/>
      <c r="N2218" s="68"/>
      <c r="O2218" s="66"/>
      <c r="P2218" s="66"/>
      <c r="Q2218" s="66"/>
      <c r="R2218" s="66"/>
      <c r="S2218" s="66"/>
      <c r="T2218" s="66"/>
      <c r="U2218" s="66"/>
      <c r="V2218" s="66"/>
      <c r="W2218" s="66"/>
      <c r="X2218" s="66"/>
      <c r="Y2218" s="66"/>
      <c r="Z2218" s="66"/>
    </row>
    <row r="2219" spans="1:26">
      <c r="A2219" s="66"/>
      <c r="B2219" s="66"/>
      <c r="C2219" s="66"/>
      <c r="D2219" s="66"/>
      <c r="E2219" s="66"/>
      <c r="F2219" s="67"/>
      <c r="G2219" s="66"/>
      <c r="H2219" s="67"/>
      <c r="I2219" s="67"/>
      <c r="J2219" s="69"/>
      <c r="K2219" s="66"/>
      <c r="L2219" s="67"/>
      <c r="M2219" s="67"/>
      <c r="N2219" s="68"/>
      <c r="O2219" s="66"/>
      <c r="P2219" s="66"/>
      <c r="Q2219" s="66"/>
      <c r="R2219" s="66"/>
      <c r="S2219" s="66"/>
      <c r="T2219" s="66"/>
      <c r="U2219" s="66"/>
      <c r="V2219" s="66"/>
      <c r="W2219" s="66"/>
      <c r="X2219" s="66"/>
      <c r="Y2219" s="66"/>
      <c r="Z2219" s="66"/>
    </row>
    <row r="2220" spans="1:26">
      <c r="A2220" s="66"/>
      <c r="B2220" s="66"/>
      <c r="C2220" s="66"/>
      <c r="D2220" s="66"/>
      <c r="E2220" s="66"/>
      <c r="F2220" s="67"/>
      <c r="G2220" s="66"/>
      <c r="H2220" s="67"/>
      <c r="I2220" s="67"/>
      <c r="J2220" s="69"/>
      <c r="K2220" s="66"/>
      <c r="L2220" s="67"/>
      <c r="M2220" s="67"/>
      <c r="N2220" s="68"/>
      <c r="O2220" s="66"/>
      <c r="P2220" s="66"/>
      <c r="Q2220" s="66"/>
      <c r="R2220" s="66"/>
      <c r="S2220" s="66"/>
      <c r="T2220" s="66"/>
      <c r="U2220" s="66"/>
      <c r="V2220" s="66"/>
      <c r="W2220" s="66"/>
      <c r="X2220" s="66"/>
      <c r="Y2220" s="66"/>
      <c r="Z2220" s="66"/>
    </row>
    <row r="2221" spans="1:26">
      <c r="A2221" s="66"/>
      <c r="B2221" s="66"/>
      <c r="C2221" s="66"/>
      <c r="D2221" s="66"/>
      <c r="E2221" s="66"/>
      <c r="F2221" s="67"/>
      <c r="G2221" s="66"/>
      <c r="H2221" s="67"/>
      <c r="I2221" s="67"/>
      <c r="J2221" s="69"/>
      <c r="K2221" s="66"/>
      <c r="L2221" s="67"/>
      <c r="M2221" s="67"/>
      <c r="N2221" s="68"/>
      <c r="O2221" s="66"/>
      <c r="P2221" s="66"/>
      <c r="Q2221" s="66"/>
      <c r="R2221" s="66"/>
      <c r="S2221" s="66"/>
      <c r="T2221" s="66"/>
      <c r="U2221" s="66"/>
      <c r="V2221" s="66"/>
      <c r="W2221" s="66"/>
      <c r="X2221" s="66"/>
      <c r="Y2221" s="66"/>
      <c r="Z2221" s="66"/>
    </row>
    <row r="2222" spans="1:26">
      <c r="A2222" s="66"/>
      <c r="B2222" s="66"/>
      <c r="C2222" s="66"/>
      <c r="D2222" s="66"/>
      <c r="E2222" s="66"/>
      <c r="F2222" s="67"/>
      <c r="G2222" s="66"/>
      <c r="H2222" s="67"/>
      <c r="I2222" s="67"/>
      <c r="J2222" s="69"/>
      <c r="K2222" s="66"/>
      <c r="L2222" s="67"/>
      <c r="M2222" s="67"/>
      <c r="N2222" s="68"/>
      <c r="O2222" s="66"/>
      <c r="P2222" s="66"/>
      <c r="Q2222" s="66"/>
      <c r="R2222" s="66"/>
      <c r="S2222" s="66"/>
      <c r="T2222" s="66"/>
      <c r="U2222" s="66"/>
      <c r="V2222" s="66"/>
      <c r="W2222" s="66"/>
      <c r="X2222" s="66"/>
      <c r="Y2222" s="66"/>
      <c r="Z2222" s="66"/>
    </row>
    <row r="2223" spans="1:26">
      <c r="A2223" s="66"/>
      <c r="B2223" s="66"/>
      <c r="C2223" s="66"/>
      <c r="D2223" s="66"/>
      <c r="E2223" s="66"/>
      <c r="F2223" s="67"/>
      <c r="G2223" s="66"/>
      <c r="H2223" s="67"/>
      <c r="I2223" s="67"/>
      <c r="J2223" s="69"/>
      <c r="K2223" s="66"/>
      <c r="L2223" s="67"/>
      <c r="M2223" s="67"/>
      <c r="N2223" s="68"/>
      <c r="O2223" s="66"/>
      <c r="P2223" s="66"/>
      <c r="Q2223" s="66"/>
      <c r="R2223" s="66"/>
      <c r="S2223" s="66"/>
      <c r="T2223" s="66"/>
      <c r="U2223" s="66"/>
      <c r="V2223" s="66"/>
      <c r="W2223" s="66"/>
      <c r="X2223" s="66"/>
      <c r="Y2223" s="66"/>
      <c r="Z2223" s="66"/>
    </row>
    <row r="2224" spans="1:26">
      <c r="A2224" s="66"/>
      <c r="B2224" s="66"/>
      <c r="C2224" s="66"/>
      <c r="D2224" s="66"/>
      <c r="E2224" s="66"/>
      <c r="F2224" s="67"/>
      <c r="G2224" s="66"/>
      <c r="H2224" s="67"/>
      <c r="I2224" s="67"/>
      <c r="J2224" s="69"/>
      <c r="K2224" s="66"/>
      <c r="L2224" s="67"/>
      <c r="M2224" s="67"/>
      <c r="N2224" s="68"/>
      <c r="O2224" s="66"/>
      <c r="P2224" s="66"/>
      <c r="Q2224" s="66"/>
      <c r="R2224" s="66"/>
      <c r="S2224" s="66"/>
      <c r="T2224" s="66"/>
      <c r="U2224" s="66"/>
      <c r="V2224" s="66"/>
      <c r="W2224" s="66"/>
      <c r="X2224" s="66"/>
      <c r="Y2224" s="66"/>
      <c r="Z2224" s="66"/>
    </row>
    <row r="2225" spans="1:26">
      <c r="A2225" s="66"/>
      <c r="B2225" s="66"/>
      <c r="C2225" s="66"/>
      <c r="D2225" s="66"/>
      <c r="E2225" s="66"/>
      <c r="F2225" s="67"/>
      <c r="G2225" s="66"/>
      <c r="H2225" s="67"/>
      <c r="I2225" s="67"/>
      <c r="J2225" s="69"/>
      <c r="K2225" s="66"/>
      <c r="L2225" s="67"/>
      <c r="M2225" s="67"/>
      <c r="N2225" s="68"/>
      <c r="O2225" s="66"/>
      <c r="P2225" s="66"/>
      <c r="Q2225" s="66"/>
      <c r="R2225" s="66"/>
      <c r="S2225" s="66"/>
      <c r="T2225" s="66"/>
      <c r="U2225" s="66"/>
      <c r="V2225" s="66"/>
      <c r="W2225" s="66"/>
      <c r="X2225" s="66"/>
      <c r="Y2225" s="66"/>
      <c r="Z2225" s="66"/>
    </row>
    <row r="2226" spans="1:26">
      <c r="A2226" s="66"/>
      <c r="B2226" s="66"/>
      <c r="C2226" s="66"/>
      <c r="D2226" s="66"/>
      <c r="E2226" s="66"/>
      <c r="F2226" s="67"/>
      <c r="G2226" s="66"/>
      <c r="H2226" s="67"/>
      <c r="I2226" s="67"/>
      <c r="J2226" s="69"/>
      <c r="K2226" s="66"/>
      <c r="L2226" s="67"/>
      <c r="M2226" s="67"/>
      <c r="N2226" s="68"/>
      <c r="O2226" s="66"/>
      <c r="P2226" s="66"/>
      <c r="Q2226" s="66"/>
      <c r="R2226" s="66"/>
      <c r="S2226" s="66"/>
      <c r="T2226" s="66"/>
      <c r="U2226" s="66"/>
      <c r="V2226" s="66"/>
      <c r="W2226" s="66"/>
      <c r="X2226" s="66"/>
      <c r="Y2226" s="66"/>
      <c r="Z2226" s="66"/>
    </row>
    <row r="2227" spans="1:26">
      <c r="A2227" s="66"/>
      <c r="B2227" s="66"/>
      <c r="C2227" s="66"/>
      <c r="D2227" s="66"/>
      <c r="E2227" s="66"/>
      <c r="F2227" s="67"/>
      <c r="G2227" s="66"/>
      <c r="H2227" s="67"/>
      <c r="I2227" s="67"/>
      <c r="J2227" s="69"/>
      <c r="K2227" s="66"/>
      <c r="L2227" s="67"/>
      <c r="M2227" s="67"/>
      <c r="N2227" s="68"/>
      <c r="O2227" s="66"/>
      <c r="P2227" s="66"/>
      <c r="Q2227" s="66"/>
      <c r="R2227" s="66"/>
      <c r="S2227" s="66"/>
      <c r="T2227" s="66"/>
      <c r="U2227" s="66"/>
      <c r="V2227" s="66"/>
      <c r="W2227" s="66"/>
      <c r="X2227" s="66"/>
      <c r="Y2227" s="66"/>
      <c r="Z2227" s="66"/>
    </row>
    <row r="2228" spans="1:26">
      <c r="A2228" s="66"/>
      <c r="B2228" s="66"/>
      <c r="C2228" s="66"/>
      <c r="D2228" s="66"/>
      <c r="E2228" s="66"/>
      <c r="F2228" s="67"/>
      <c r="G2228" s="66"/>
      <c r="H2228" s="67"/>
      <c r="I2228" s="67"/>
      <c r="J2228" s="69"/>
      <c r="K2228" s="66"/>
      <c r="L2228" s="67"/>
      <c r="M2228" s="67"/>
      <c r="N2228" s="68"/>
      <c r="O2228" s="66"/>
      <c r="P2228" s="66"/>
      <c r="Q2228" s="66"/>
      <c r="R2228" s="66"/>
      <c r="S2228" s="66"/>
      <c r="T2228" s="66"/>
      <c r="U2228" s="66"/>
      <c r="V2228" s="66"/>
      <c r="W2228" s="66"/>
      <c r="X2228" s="66"/>
      <c r="Y2228" s="66"/>
      <c r="Z2228" s="66"/>
    </row>
    <row r="2229" spans="1:26">
      <c r="A2229" s="66"/>
      <c r="B2229" s="66"/>
      <c r="C2229" s="66"/>
      <c r="D2229" s="66"/>
      <c r="E2229" s="66"/>
      <c r="F2229" s="67"/>
      <c r="G2229" s="66"/>
      <c r="H2229" s="67"/>
      <c r="I2229" s="67"/>
      <c r="J2229" s="69"/>
      <c r="K2229" s="66"/>
      <c r="L2229" s="67"/>
      <c r="M2229" s="67"/>
      <c r="N2229" s="68"/>
      <c r="O2229" s="66"/>
      <c r="P2229" s="66"/>
      <c r="Q2229" s="66"/>
      <c r="R2229" s="66"/>
      <c r="S2229" s="66"/>
      <c r="T2229" s="66"/>
      <c r="U2229" s="66"/>
      <c r="V2229" s="66"/>
      <c r="W2229" s="66"/>
      <c r="X2229" s="66"/>
      <c r="Y2229" s="66"/>
      <c r="Z2229" s="66"/>
    </row>
    <row r="2230" spans="1:26">
      <c r="A2230" s="66"/>
      <c r="B2230" s="66"/>
      <c r="C2230" s="66"/>
      <c r="D2230" s="66"/>
      <c r="E2230" s="66"/>
      <c r="F2230" s="67"/>
      <c r="G2230" s="66"/>
      <c r="H2230" s="67"/>
      <c r="I2230" s="67"/>
      <c r="J2230" s="69"/>
      <c r="K2230" s="66"/>
      <c r="L2230" s="67"/>
      <c r="M2230" s="67"/>
      <c r="N2230" s="68"/>
      <c r="O2230" s="66"/>
      <c r="P2230" s="66"/>
      <c r="Q2230" s="66"/>
      <c r="R2230" s="66"/>
      <c r="S2230" s="66"/>
      <c r="T2230" s="66"/>
      <c r="U2230" s="66"/>
      <c r="V2230" s="66"/>
      <c r="W2230" s="66"/>
      <c r="X2230" s="66"/>
      <c r="Y2230" s="66"/>
      <c r="Z2230" s="66"/>
    </row>
    <row r="2231" spans="1:26">
      <c r="A2231" s="66"/>
      <c r="B2231" s="66"/>
      <c r="C2231" s="66"/>
      <c r="D2231" s="66"/>
      <c r="E2231" s="66"/>
      <c r="F2231" s="67"/>
      <c r="G2231" s="66"/>
      <c r="H2231" s="67"/>
      <c r="I2231" s="67"/>
      <c r="J2231" s="69"/>
      <c r="K2231" s="66"/>
      <c r="L2231" s="67"/>
      <c r="M2231" s="67"/>
      <c r="N2231" s="68"/>
      <c r="O2231" s="66"/>
      <c r="P2231" s="66"/>
      <c r="Q2231" s="66"/>
      <c r="R2231" s="66"/>
      <c r="S2231" s="66"/>
      <c r="T2231" s="66"/>
      <c r="U2231" s="66"/>
      <c r="V2231" s="66"/>
      <c r="W2231" s="66"/>
      <c r="X2231" s="66"/>
      <c r="Y2231" s="66"/>
      <c r="Z2231" s="66"/>
    </row>
    <row r="2232" spans="1:26">
      <c r="A2232" s="66"/>
      <c r="B2232" s="66"/>
      <c r="C2232" s="66"/>
      <c r="D2232" s="66"/>
      <c r="E2232" s="66"/>
      <c r="F2232" s="67"/>
      <c r="G2232" s="66"/>
      <c r="H2232" s="67"/>
      <c r="I2232" s="67"/>
      <c r="J2232" s="69"/>
      <c r="K2232" s="66"/>
      <c r="L2232" s="67"/>
      <c r="M2232" s="67"/>
      <c r="N2232" s="68"/>
      <c r="O2232" s="66"/>
      <c r="P2232" s="66"/>
      <c r="Q2232" s="66"/>
      <c r="R2232" s="66"/>
      <c r="S2232" s="66"/>
      <c r="T2232" s="66"/>
      <c r="U2232" s="66"/>
      <c r="V2232" s="66"/>
      <c r="W2232" s="66"/>
      <c r="X2232" s="66"/>
      <c r="Y2232" s="66"/>
      <c r="Z2232" s="66"/>
    </row>
    <row r="2233" spans="1:26">
      <c r="A2233" s="66"/>
      <c r="B2233" s="66"/>
      <c r="C2233" s="66"/>
      <c r="D2233" s="66"/>
      <c r="E2233" s="66"/>
      <c r="F2233" s="67"/>
      <c r="G2233" s="66"/>
      <c r="H2233" s="67"/>
      <c r="I2233" s="67"/>
      <c r="J2233" s="69"/>
      <c r="K2233" s="66"/>
      <c r="L2233" s="67"/>
      <c r="M2233" s="67"/>
      <c r="N2233" s="68"/>
      <c r="O2233" s="66"/>
      <c r="P2233" s="66"/>
      <c r="Q2233" s="66"/>
      <c r="R2233" s="66"/>
      <c r="S2233" s="66"/>
      <c r="T2233" s="66"/>
      <c r="U2233" s="66"/>
      <c r="V2233" s="66"/>
      <c r="W2233" s="66"/>
      <c r="X2233" s="66"/>
      <c r="Y2233" s="66"/>
      <c r="Z2233" s="66"/>
    </row>
    <row r="2234" spans="1:26">
      <c r="A2234" s="66"/>
      <c r="B2234" s="66"/>
      <c r="C2234" s="66"/>
      <c r="D2234" s="66"/>
      <c r="E2234" s="66"/>
      <c r="F2234" s="67"/>
      <c r="G2234" s="66"/>
      <c r="H2234" s="67"/>
      <c r="I2234" s="67"/>
      <c r="J2234" s="69"/>
      <c r="K2234" s="66"/>
      <c r="L2234" s="67"/>
      <c r="M2234" s="67"/>
      <c r="N2234" s="68"/>
      <c r="O2234" s="66"/>
      <c r="P2234" s="66"/>
      <c r="Q2234" s="66"/>
      <c r="R2234" s="66"/>
      <c r="S2234" s="66"/>
      <c r="T2234" s="66"/>
      <c r="U2234" s="66"/>
      <c r="V2234" s="66"/>
      <c r="W2234" s="66"/>
      <c r="X2234" s="66"/>
      <c r="Y2234" s="66"/>
      <c r="Z2234" s="66"/>
    </row>
    <row r="2235" spans="1:26">
      <c r="A2235" s="66"/>
      <c r="B2235" s="66"/>
      <c r="C2235" s="66"/>
      <c r="D2235" s="66"/>
      <c r="E2235" s="66"/>
      <c r="F2235" s="67"/>
      <c r="G2235" s="66"/>
      <c r="H2235" s="67"/>
      <c r="I2235" s="67"/>
      <c r="J2235" s="69"/>
      <c r="K2235" s="66"/>
      <c r="L2235" s="67"/>
      <c r="M2235" s="67"/>
      <c r="N2235" s="68"/>
      <c r="O2235" s="66"/>
      <c r="P2235" s="66"/>
      <c r="Q2235" s="66"/>
      <c r="R2235" s="66"/>
      <c r="S2235" s="66"/>
      <c r="T2235" s="66"/>
      <c r="U2235" s="66"/>
      <c r="V2235" s="66"/>
      <c r="W2235" s="66"/>
      <c r="X2235" s="66"/>
      <c r="Y2235" s="66"/>
      <c r="Z2235" s="66"/>
    </row>
    <row r="2236" spans="1:26">
      <c r="A2236" s="66"/>
      <c r="B2236" s="66"/>
      <c r="C2236" s="66"/>
      <c r="D2236" s="66"/>
      <c r="E2236" s="66"/>
      <c r="F2236" s="67"/>
      <c r="G2236" s="66"/>
      <c r="H2236" s="67"/>
      <c r="I2236" s="67"/>
      <c r="J2236" s="69"/>
      <c r="K2236" s="66"/>
      <c r="L2236" s="67"/>
      <c r="M2236" s="67"/>
      <c r="N2236" s="68"/>
      <c r="O2236" s="66"/>
      <c r="P2236" s="66"/>
      <c r="Q2236" s="66"/>
      <c r="R2236" s="66"/>
      <c r="S2236" s="66"/>
      <c r="T2236" s="66"/>
      <c r="U2236" s="66"/>
      <c r="V2236" s="66"/>
      <c r="W2236" s="66"/>
      <c r="X2236" s="66"/>
      <c r="Y2236" s="66"/>
      <c r="Z2236" s="66"/>
    </row>
    <row r="2237" spans="1:26">
      <c r="A2237" s="66"/>
      <c r="B2237" s="66"/>
      <c r="C2237" s="66"/>
      <c r="D2237" s="66"/>
      <c r="E2237" s="66"/>
      <c r="F2237" s="67"/>
      <c r="G2237" s="66"/>
      <c r="H2237" s="67"/>
      <c r="I2237" s="67"/>
      <c r="J2237" s="69"/>
      <c r="K2237" s="66"/>
      <c r="L2237" s="67"/>
      <c r="M2237" s="67"/>
      <c r="N2237" s="68"/>
      <c r="O2237" s="66"/>
      <c r="P2237" s="66"/>
      <c r="Q2237" s="66"/>
      <c r="R2237" s="66"/>
      <c r="S2237" s="66"/>
      <c r="T2237" s="66"/>
      <c r="U2237" s="66"/>
      <c r="V2237" s="66"/>
      <c r="W2237" s="66"/>
      <c r="X2237" s="66"/>
      <c r="Y2237" s="66"/>
      <c r="Z2237" s="66"/>
    </row>
    <row r="2238" spans="1:26">
      <c r="A2238" s="66"/>
      <c r="B2238" s="66"/>
      <c r="C2238" s="66"/>
      <c r="D2238" s="66"/>
      <c r="E2238" s="66"/>
      <c r="F2238" s="67"/>
      <c r="G2238" s="66"/>
      <c r="H2238" s="67"/>
      <c r="I2238" s="67"/>
      <c r="J2238" s="69"/>
      <c r="K2238" s="66"/>
      <c r="L2238" s="67"/>
      <c r="M2238" s="67"/>
      <c r="N2238" s="68"/>
      <c r="O2238" s="66"/>
      <c r="P2238" s="66"/>
      <c r="Q2238" s="66"/>
      <c r="R2238" s="66"/>
      <c r="S2238" s="66"/>
      <c r="T2238" s="66"/>
      <c r="U2238" s="66"/>
      <c r="V2238" s="66"/>
      <c r="W2238" s="66"/>
      <c r="X2238" s="66"/>
      <c r="Y2238" s="66"/>
      <c r="Z2238" s="66"/>
    </row>
    <row r="2239" spans="1:26">
      <c r="A2239" s="66"/>
      <c r="B2239" s="66"/>
      <c r="C2239" s="66"/>
      <c r="D2239" s="66"/>
      <c r="E2239" s="66"/>
      <c r="F2239" s="67"/>
      <c r="G2239" s="66"/>
      <c r="H2239" s="67"/>
      <c r="I2239" s="67"/>
      <c r="J2239" s="69"/>
      <c r="K2239" s="66"/>
      <c r="L2239" s="67"/>
      <c r="M2239" s="67"/>
      <c r="N2239" s="68"/>
      <c r="O2239" s="66"/>
      <c r="P2239" s="66"/>
      <c r="Q2239" s="66"/>
      <c r="R2239" s="66"/>
      <c r="S2239" s="66"/>
      <c r="T2239" s="66"/>
      <c r="U2239" s="66"/>
      <c r="V2239" s="66"/>
      <c r="W2239" s="66"/>
      <c r="X2239" s="66"/>
      <c r="Y2239" s="66"/>
      <c r="Z2239" s="66"/>
    </row>
    <row r="2240" spans="1:26">
      <c r="A2240" s="66"/>
      <c r="B2240" s="66"/>
      <c r="C2240" s="66"/>
      <c r="D2240" s="66"/>
      <c r="E2240" s="66"/>
      <c r="F2240" s="67"/>
      <c r="G2240" s="66"/>
      <c r="H2240" s="67"/>
      <c r="I2240" s="67"/>
      <c r="J2240" s="69"/>
      <c r="K2240" s="66"/>
      <c r="L2240" s="67"/>
      <c r="M2240" s="67"/>
      <c r="N2240" s="68"/>
      <c r="O2240" s="66"/>
      <c r="P2240" s="66"/>
      <c r="Q2240" s="66"/>
      <c r="R2240" s="66"/>
      <c r="S2240" s="66"/>
      <c r="T2240" s="66"/>
      <c r="U2240" s="66"/>
      <c r="V2240" s="66"/>
      <c r="W2240" s="66"/>
      <c r="X2240" s="66"/>
      <c r="Y2240" s="66"/>
      <c r="Z2240" s="66"/>
    </row>
    <row r="2241" spans="1:26">
      <c r="A2241" s="66"/>
      <c r="B2241" s="66"/>
      <c r="C2241" s="66"/>
      <c r="D2241" s="66"/>
      <c r="E2241" s="66"/>
      <c r="F2241" s="67"/>
      <c r="G2241" s="66"/>
      <c r="H2241" s="67"/>
      <c r="I2241" s="67"/>
      <c r="J2241" s="69"/>
      <c r="K2241" s="66"/>
      <c r="L2241" s="67"/>
      <c r="M2241" s="67"/>
      <c r="N2241" s="68"/>
      <c r="O2241" s="66"/>
      <c r="P2241" s="66"/>
      <c r="Q2241" s="66"/>
      <c r="R2241" s="66"/>
      <c r="S2241" s="66"/>
      <c r="T2241" s="66"/>
      <c r="U2241" s="66"/>
      <c r="V2241" s="66"/>
      <c r="W2241" s="66"/>
      <c r="X2241" s="66"/>
      <c r="Y2241" s="66"/>
      <c r="Z2241" s="66"/>
    </row>
    <row r="2242" spans="1:26">
      <c r="A2242" s="66"/>
      <c r="B2242" s="66"/>
      <c r="C2242" s="66"/>
      <c r="D2242" s="66"/>
      <c r="E2242" s="66"/>
      <c r="F2242" s="67"/>
      <c r="G2242" s="66"/>
      <c r="H2242" s="67"/>
      <c r="I2242" s="67"/>
      <c r="J2242" s="69"/>
      <c r="K2242" s="66"/>
      <c r="L2242" s="67"/>
      <c r="M2242" s="67"/>
      <c r="N2242" s="68"/>
      <c r="O2242" s="66"/>
      <c r="P2242" s="66"/>
      <c r="Q2242" s="66"/>
      <c r="R2242" s="66"/>
      <c r="S2242" s="66"/>
      <c r="T2242" s="66"/>
      <c r="U2242" s="66"/>
      <c r="V2242" s="66"/>
      <c r="W2242" s="66"/>
      <c r="X2242" s="66"/>
      <c r="Y2242" s="66"/>
      <c r="Z2242" s="66"/>
    </row>
    <row r="2243" spans="1:26">
      <c r="A2243" s="66"/>
      <c r="B2243" s="66"/>
      <c r="C2243" s="66"/>
      <c r="D2243" s="66"/>
      <c r="E2243" s="66"/>
      <c r="F2243" s="67"/>
      <c r="G2243" s="66"/>
      <c r="H2243" s="67"/>
      <c r="I2243" s="67"/>
      <c r="J2243" s="69"/>
      <c r="K2243" s="66"/>
      <c r="L2243" s="67"/>
      <c r="M2243" s="67"/>
      <c r="N2243" s="68"/>
      <c r="O2243" s="66"/>
      <c r="P2243" s="66"/>
      <c r="Q2243" s="66"/>
      <c r="R2243" s="66"/>
      <c r="S2243" s="66"/>
      <c r="T2243" s="66"/>
      <c r="U2243" s="66"/>
      <c r="V2243" s="66"/>
      <c r="W2243" s="66"/>
      <c r="X2243" s="66"/>
      <c r="Y2243" s="66"/>
      <c r="Z2243" s="66"/>
    </row>
    <row r="2244" spans="1:26">
      <c r="A2244" s="66"/>
      <c r="B2244" s="66"/>
      <c r="C2244" s="66"/>
      <c r="D2244" s="66"/>
      <c r="E2244" s="66"/>
      <c r="F2244" s="67"/>
      <c r="G2244" s="66"/>
      <c r="H2244" s="67"/>
      <c r="I2244" s="67"/>
      <c r="J2244" s="69"/>
      <c r="K2244" s="66"/>
      <c r="L2244" s="67"/>
      <c r="M2244" s="67"/>
      <c r="N2244" s="68"/>
      <c r="O2244" s="66"/>
      <c r="P2244" s="66"/>
      <c r="Q2244" s="66"/>
      <c r="R2244" s="66"/>
      <c r="S2244" s="66"/>
      <c r="T2244" s="66"/>
      <c r="U2244" s="66"/>
      <c r="V2244" s="66"/>
      <c r="W2244" s="66"/>
      <c r="X2244" s="66"/>
      <c r="Y2244" s="66"/>
      <c r="Z2244" s="66"/>
    </row>
    <row r="2245" spans="1:26">
      <c r="A2245" s="66"/>
      <c r="B2245" s="66"/>
      <c r="C2245" s="66"/>
      <c r="D2245" s="66"/>
      <c r="E2245" s="66"/>
      <c r="F2245" s="67"/>
      <c r="G2245" s="66"/>
      <c r="H2245" s="67"/>
      <c r="I2245" s="67"/>
      <c r="J2245" s="69"/>
      <c r="K2245" s="66"/>
      <c r="L2245" s="67"/>
      <c r="M2245" s="67"/>
      <c r="N2245" s="68"/>
      <c r="O2245" s="66"/>
      <c r="P2245" s="66"/>
      <c r="Q2245" s="66"/>
      <c r="R2245" s="66"/>
      <c r="S2245" s="66"/>
      <c r="T2245" s="66"/>
      <c r="U2245" s="66"/>
      <c r="V2245" s="66"/>
      <c r="W2245" s="66"/>
      <c r="X2245" s="66"/>
      <c r="Y2245" s="66"/>
      <c r="Z2245" s="66"/>
    </row>
    <row r="2246" spans="1:26">
      <c r="A2246" s="66"/>
      <c r="B2246" s="66"/>
      <c r="C2246" s="66"/>
      <c r="D2246" s="66"/>
      <c r="E2246" s="66"/>
      <c r="F2246" s="67"/>
      <c r="G2246" s="66"/>
      <c r="H2246" s="67"/>
      <c r="I2246" s="67"/>
      <c r="J2246" s="69"/>
      <c r="K2246" s="66"/>
      <c r="L2246" s="67"/>
      <c r="M2246" s="67"/>
      <c r="N2246" s="68"/>
      <c r="O2246" s="66"/>
      <c r="P2246" s="66"/>
      <c r="Q2246" s="66"/>
      <c r="R2246" s="66"/>
      <c r="S2246" s="66"/>
      <c r="T2246" s="66"/>
      <c r="U2246" s="66"/>
      <c r="V2246" s="66"/>
      <c r="W2246" s="66"/>
      <c r="X2246" s="66"/>
      <c r="Y2246" s="66"/>
      <c r="Z2246" s="66"/>
    </row>
    <row r="2247" spans="1:26">
      <c r="A2247" s="66"/>
      <c r="B2247" s="66"/>
      <c r="C2247" s="66"/>
      <c r="D2247" s="66"/>
      <c r="E2247" s="66"/>
      <c r="F2247" s="67"/>
      <c r="G2247" s="66"/>
      <c r="H2247" s="67"/>
      <c r="I2247" s="67"/>
      <c r="J2247" s="69"/>
      <c r="K2247" s="66"/>
      <c r="L2247" s="67"/>
      <c r="M2247" s="67"/>
      <c r="N2247" s="68"/>
      <c r="O2247" s="66"/>
      <c r="P2247" s="66"/>
      <c r="Q2247" s="66"/>
      <c r="R2247" s="66"/>
      <c r="S2247" s="66"/>
      <c r="T2247" s="66"/>
      <c r="U2247" s="66"/>
      <c r="V2247" s="66"/>
      <c r="W2247" s="66"/>
      <c r="X2247" s="66"/>
      <c r="Y2247" s="66"/>
      <c r="Z2247" s="66"/>
    </row>
    <row r="2248" spans="1:26">
      <c r="A2248" s="66"/>
      <c r="B2248" s="66"/>
      <c r="C2248" s="66"/>
      <c r="D2248" s="66"/>
      <c r="E2248" s="66"/>
      <c r="F2248" s="67"/>
      <c r="G2248" s="66"/>
      <c r="H2248" s="67"/>
      <c r="I2248" s="67"/>
      <c r="J2248" s="69"/>
      <c r="K2248" s="66"/>
      <c r="L2248" s="67"/>
      <c r="M2248" s="67"/>
      <c r="N2248" s="68"/>
      <c r="O2248" s="66"/>
      <c r="P2248" s="66"/>
      <c r="Q2248" s="66"/>
      <c r="R2248" s="66"/>
      <c r="S2248" s="66"/>
      <c r="T2248" s="66"/>
      <c r="U2248" s="66"/>
      <c r="V2248" s="66"/>
      <c r="W2248" s="66"/>
      <c r="X2248" s="66"/>
      <c r="Y2248" s="66"/>
      <c r="Z2248" s="66"/>
    </row>
    <row r="2249" spans="1:26">
      <c r="A2249" s="66"/>
      <c r="B2249" s="66"/>
      <c r="C2249" s="66"/>
      <c r="D2249" s="66"/>
      <c r="E2249" s="66"/>
      <c r="F2249" s="67"/>
      <c r="G2249" s="66"/>
      <c r="H2249" s="67"/>
      <c r="I2249" s="67"/>
      <c r="J2249" s="69"/>
      <c r="K2249" s="66"/>
      <c r="L2249" s="67"/>
      <c r="M2249" s="67"/>
      <c r="N2249" s="68"/>
      <c r="O2249" s="66"/>
      <c r="P2249" s="66"/>
      <c r="Q2249" s="66"/>
      <c r="R2249" s="66"/>
      <c r="S2249" s="66"/>
      <c r="T2249" s="66"/>
      <c r="U2249" s="66"/>
      <c r="V2249" s="66"/>
      <c r="W2249" s="66"/>
      <c r="X2249" s="66"/>
      <c r="Y2249" s="66"/>
      <c r="Z2249" s="66"/>
    </row>
    <row r="2250" spans="1:26">
      <c r="A2250" s="66"/>
      <c r="B2250" s="66"/>
      <c r="C2250" s="66"/>
      <c r="D2250" s="66"/>
      <c r="E2250" s="66"/>
      <c r="F2250" s="67"/>
      <c r="G2250" s="66"/>
      <c r="H2250" s="67"/>
      <c r="I2250" s="67"/>
      <c r="J2250" s="69"/>
      <c r="K2250" s="66"/>
      <c r="L2250" s="67"/>
      <c r="M2250" s="67"/>
      <c r="N2250" s="68"/>
      <c r="O2250" s="66"/>
      <c r="P2250" s="66"/>
      <c r="Q2250" s="66"/>
      <c r="R2250" s="66"/>
      <c r="S2250" s="66"/>
      <c r="T2250" s="66"/>
      <c r="U2250" s="66"/>
      <c r="V2250" s="66"/>
      <c r="W2250" s="66"/>
      <c r="X2250" s="66"/>
      <c r="Y2250" s="66"/>
      <c r="Z2250" s="66"/>
    </row>
    <row r="2251" spans="1:26">
      <c r="A2251" s="66"/>
      <c r="B2251" s="66"/>
      <c r="C2251" s="66"/>
      <c r="D2251" s="66"/>
      <c r="E2251" s="66"/>
      <c r="F2251" s="67"/>
      <c r="G2251" s="66"/>
      <c r="H2251" s="67"/>
      <c r="I2251" s="67"/>
      <c r="J2251" s="69"/>
      <c r="K2251" s="66"/>
      <c r="L2251" s="67"/>
      <c r="M2251" s="67"/>
      <c r="N2251" s="68"/>
      <c r="O2251" s="66"/>
      <c r="P2251" s="66"/>
      <c r="Q2251" s="66"/>
      <c r="R2251" s="66"/>
      <c r="S2251" s="66"/>
      <c r="T2251" s="66"/>
      <c r="U2251" s="66"/>
      <c r="V2251" s="66"/>
      <c r="W2251" s="66"/>
      <c r="X2251" s="66"/>
      <c r="Y2251" s="66"/>
      <c r="Z2251" s="66"/>
    </row>
    <row r="2252" spans="1:26">
      <c r="A2252" s="66"/>
      <c r="B2252" s="66"/>
      <c r="C2252" s="66"/>
      <c r="D2252" s="66"/>
      <c r="E2252" s="66"/>
      <c r="F2252" s="67"/>
      <c r="G2252" s="66"/>
      <c r="H2252" s="67"/>
      <c r="I2252" s="67"/>
      <c r="J2252" s="69"/>
      <c r="K2252" s="66"/>
      <c r="L2252" s="67"/>
      <c r="M2252" s="67"/>
      <c r="N2252" s="68"/>
      <c r="O2252" s="66"/>
      <c r="P2252" s="66"/>
      <c r="Q2252" s="66"/>
      <c r="R2252" s="66"/>
      <c r="S2252" s="66"/>
      <c r="T2252" s="66"/>
      <c r="U2252" s="66"/>
      <c r="V2252" s="66"/>
      <c r="W2252" s="66"/>
      <c r="X2252" s="66"/>
      <c r="Y2252" s="66"/>
      <c r="Z2252" s="66"/>
    </row>
    <row r="2253" spans="1:26">
      <c r="A2253" s="66"/>
      <c r="B2253" s="66"/>
      <c r="C2253" s="66"/>
      <c r="D2253" s="66"/>
      <c r="E2253" s="66"/>
      <c r="F2253" s="67"/>
      <c r="G2253" s="66"/>
      <c r="H2253" s="67"/>
      <c r="I2253" s="67"/>
      <c r="J2253" s="69"/>
      <c r="K2253" s="66"/>
      <c r="L2253" s="67"/>
      <c r="M2253" s="67"/>
      <c r="N2253" s="68"/>
      <c r="O2253" s="66"/>
      <c r="P2253" s="66"/>
      <c r="Q2253" s="66"/>
      <c r="R2253" s="66"/>
      <c r="S2253" s="66"/>
      <c r="T2253" s="66"/>
      <c r="U2253" s="66"/>
      <c r="V2253" s="66"/>
      <c r="W2253" s="66"/>
      <c r="X2253" s="66"/>
      <c r="Y2253" s="66"/>
      <c r="Z2253" s="66"/>
    </row>
    <row r="2254" spans="1:26">
      <c r="A2254" s="66"/>
      <c r="B2254" s="66"/>
      <c r="C2254" s="66"/>
      <c r="D2254" s="66"/>
      <c r="E2254" s="66"/>
      <c r="F2254" s="67"/>
      <c r="G2254" s="66"/>
      <c r="H2254" s="67"/>
      <c r="I2254" s="67"/>
      <c r="J2254" s="69"/>
      <c r="K2254" s="66"/>
      <c r="L2254" s="67"/>
      <c r="M2254" s="67"/>
      <c r="N2254" s="68"/>
      <c r="O2254" s="66"/>
      <c r="P2254" s="66"/>
      <c r="Q2254" s="66"/>
      <c r="R2254" s="66"/>
      <c r="S2254" s="66"/>
      <c r="T2254" s="66"/>
      <c r="U2254" s="66"/>
      <c r="V2254" s="66"/>
      <c r="W2254" s="66"/>
      <c r="X2254" s="66"/>
      <c r="Y2254" s="66"/>
      <c r="Z2254" s="66"/>
    </row>
    <row r="2255" spans="1:26">
      <c r="A2255" s="66"/>
      <c r="B2255" s="66"/>
      <c r="C2255" s="66"/>
      <c r="D2255" s="66"/>
      <c r="E2255" s="66"/>
      <c r="F2255" s="67"/>
      <c r="G2255" s="66"/>
      <c r="H2255" s="67"/>
      <c r="I2255" s="67"/>
      <c r="J2255" s="69"/>
      <c r="K2255" s="66"/>
      <c r="L2255" s="67"/>
      <c r="M2255" s="67"/>
      <c r="N2255" s="68"/>
      <c r="O2255" s="66"/>
      <c r="P2255" s="66"/>
      <c r="Q2255" s="66"/>
      <c r="R2255" s="66"/>
      <c r="S2255" s="66"/>
      <c r="T2255" s="66"/>
      <c r="U2255" s="66"/>
      <c r="V2255" s="66"/>
      <c r="W2255" s="66"/>
      <c r="X2255" s="66"/>
      <c r="Y2255" s="66"/>
      <c r="Z2255" s="66"/>
    </row>
    <row r="2256" spans="1:26">
      <c r="A2256" s="66"/>
      <c r="B2256" s="66"/>
      <c r="C2256" s="66"/>
      <c r="D2256" s="66"/>
      <c r="E2256" s="66"/>
      <c r="F2256" s="67"/>
      <c r="G2256" s="66"/>
      <c r="H2256" s="67"/>
      <c r="I2256" s="67"/>
      <c r="J2256" s="69"/>
      <c r="K2256" s="66"/>
      <c r="L2256" s="67"/>
      <c r="M2256" s="67"/>
      <c r="N2256" s="68"/>
      <c r="O2256" s="66"/>
      <c r="P2256" s="66"/>
      <c r="Q2256" s="66"/>
      <c r="R2256" s="66"/>
      <c r="S2256" s="66"/>
      <c r="T2256" s="66"/>
      <c r="U2256" s="66"/>
      <c r="V2256" s="66"/>
      <c r="W2256" s="66"/>
      <c r="X2256" s="66"/>
      <c r="Y2256" s="66"/>
      <c r="Z2256" s="66"/>
    </row>
    <row r="2257" spans="1:26">
      <c r="A2257" s="66"/>
      <c r="B2257" s="66"/>
      <c r="C2257" s="66"/>
      <c r="D2257" s="66"/>
      <c r="E2257" s="66"/>
      <c r="F2257" s="67"/>
      <c r="G2257" s="66"/>
      <c r="H2257" s="67"/>
      <c r="I2257" s="67"/>
      <c r="J2257" s="69"/>
      <c r="K2257" s="66"/>
      <c r="L2257" s="67"/>
      <c r="M2257" s="67"/>
      <c r="N2257" s="68"/>
      <c r="O2257" s="66"/>
      <c r="P2257" s="66"/>
      <c r="Q2257" s="66"/>
      <c r="R2257" s="66"/>
      <c r="S2257" s="66"/>
      <c r="T2257" s="66"/>
      <c r="U2257" s="66"/>
      <c r="V2257" s="66"/>
      <c r="W2257" s="66"/>
      <c r="X2257" s="66"/>
      <c r="Y2257" s="66"/>
      <c r="Z2257" s="66"/>
    </row>
    <row r="2258" spans="1:26">
      <c r="A2258" s="66"/>
      <c r="B2258" s="66"/>
      <c r="C2258" s="66"/>
      <c r="D2258" s="66"/>
      <c r="E2258" s="66"/>
      <c r="F2258" s="67"/>
      <c r="G2258" s="66"/>
      <c r="H2258" s="67"/>
      <c r="I2258" s="67"/>
      <c r="J2258" s="69"/>
      <c r="K2258" s="66"/>
      <c r="L2258" s="67"/>
      <c r="M2258" s="67"/>
      <c r="N2258" s="68"/>
      <c r="O2258" s="66"/>
      <c r="P2258" s="66"/>
      <c r="Q2258" s="66"/>
      <c r="R2258" s="66"/>
      <c r="S2258" s="66"/>
      <c r="T2258" s="66"/>
      <c r="U2258" s="66"/>
      <c r="V2258" s="66"/>
      <c r="W2258" s="66"/>
      <c r="X2258" s="66"/>
      <c r="Y2258" s="66"/>
      <c r="Z2258" s="66"/>
    </row>
    <row r="2259" spans="1:26">
      <c r="A2259" s="66"/>
      <c r="B2259" s="66"/>
      <c r="C2259" s="66"/>
      <c r="D2259" s="66"/>
      <c r="E2259" s="66"/>
      <c r="F2259" s="67"/>
      <c r="G2259" s="66"/>
      <c r="H2259" s="67"/>
      <c r="I2259" s="67"/>
      <c r="J2259" s="69"/>
      <c r="K2259" s="66"/>
      <c r="L2259" s="67"/>
      <c r="M2259" s="67"/>
      <c r="N2259" s="68"/>
      <c r="O2259" s="66"/>
      <c r="P2259" s="66"/>
      <c r="Q2259" s="66"/>
      <c r="R2259" s="66"/>
      <c r="S2259" s="66"/>
      <c r="T2259" s="66"/>
      <c r="U2259" s="66"/>
      <c r="V2259" s="66"/>
      <c r="W2259" s="66"/>
      <c r="X2259" s="66"/>
      <c r="Y2259" s="66"/>
      <c r="Z2259" s="66"/>
    </row>
    <row r="2260" spans="1:26">
      <c r="A2260" s="66"/>
      <c r="B2260" s="66"/>
      <c r="C2260" s="66"/>
      <c r="D2260" s="66"/>
      <c r="E2260" s="66"/>
      <c r="F2260" s="67"/>
      <c r="G2260" s="66"/>
      <c r="H2260" s="67"/>
      <c r="I2260" s="67"/>
      <c r="J2260" s="69"/>
      <c r="K2260" s="66"/>
      <c r="L2260" s="67"/>
      <c r="M2260" s="67"/>
      <c r="N2260" s="68"/>
      <c r="O2260" s="66"/>
      <c r="P2260" s="66"/>
      <c r="Q2260" s="66"/>
      <c r="R2260" s="66"/>
      <c r="S2260" s="66"/>
      <c r="T2260" s="66"/>
      <c r="U2260" s="66"/>
      <c r="V2260" s="66"/>
      <c r="W2260" s="66"/>
      <c r="X2260" s="66"/>
      <c r="Y2260" s="66"/>
      <c r="Z2260" s="66"/>
    </row>
    <row r="2261" spans="1:26">
      <c r="A2261" s="66"/>
      <c r="B2261" s="66"/>
      <c r="C2261" s="66"/>
      <c r="D2261" s="66"/>
      <c r="E2261" s="66"/>
      <c r="F2261" s="67"/>
      <c r="G2261" s="66"/>
      <c r="H2261" s="67"/>
      <c r="I2261" s="67"/>
      <c r="J2261" s="69"/>
      <c r="K2261" s="66"/>
      <c r="L2261" s="67"/>
      <c r="M2261" s="67"/>
      <c r="N2261" s="68"/>
      <c r="O2261" s="66"/>
      <c r="P2261" s="66"/>
      <c r="Q2261" s="66"/>
      <c r="R2261" s="66"/>
      <c r="S2261" s="66"/>
      <c r="T2261" s="66"/>
      <c r="U2261" s="66"/>
      <c r="V2261" s="66"/>
      <c r="W2261" s="66"/>
      <c r="X2261" s="66"/>
      <c r="Y2261" s="66"/>
      <c r="Z2261" s="66"/>
    </row>
    <row r="2262" spans="1:26">
      <c r="A2262" s="66"/>
      <c r="B2262" s="66"/>
      <c r="C2262" s="66"/>
      <c r="D2262" s="66"/>
      <c r="E2262" s="66"/>
      <c r="F2262" s="67"/>
      <c r="G2262" s="66"/>
      <c r="H2262" s="67"/>
      <c r="I2262" s="67"/>
      <c r="J2262" s="69"/>
      <c r="K2262" s="66"/>
      <c r="L2262" s="67"/>
      <c r="M2262" s="67"/>
      <c r="N2262" s="68"/>
      <c r="O2262" s="66"/>
      <c r="P2262" s="66"/>
      <c r="Q2262" s="66"/>
      <c r="R2262" s="66"/>
      <c r="S2262" s="66"/>
      <c r="T2262" s="66"/>
      <c r="U2262" s="66"/>
      <c r="V2262" s="66"/>
      <c r="W2262" s="66"/>
      <c r="X2262" s="66"/>
      <c r="Y2262" s="66"/>
      <c r="Z2262" s="66"/>
    </row>
    <row r="2263" spans="1:26">
      <c r="A2263" s="66"/>
      <c r="B2263" s="66"/>
      <c r="C2263" s="66"/>
      <c r="D2263" s="66"/>
      <c r="E2263" s="66"/>
      <c r="F2263" s="67"/>
      <c r="G2263" s="66"/>
      <c r="H2263" s="67"/>
      <c r="I2263" s="67"/>
      <c r="J2263" s="69"/>
      <c r="K2263" s="66"/>
      <c r="L2263" s="67"/>
      <c r="M2263" s="67"/>
      <c r="N2263" s="68"/>
      <c r="O2263" s="66"/>
      <c r="P2263" s="66"/>
      <c r="Q2263" s="66"/>
      <c r="R2263" s="66"/>
      <c r="S2263" s="66"/>
      <c r="T2263" s="66"/>
      <c r="U2263" s="66"/>
      <c r="V2263" s="66"/>
      <c r="W2263" s="66"/>
      <c r="X2263" s="66"/>
      <c r="Y2263" s="66"/>
      <c r="Z2263" s="66"/>
    </row>
    <row r="2264" spans="1:26">
      <c r="A2264" s="66"/>
      <c r="B2264" s="66"/>
      <c r="C2264" s="66"/>
      <c r="D2264" s="66"/>
      <c r="E2264" s="66"/>
      <c r="F2264" s="67"/>
      <c r="G2264" s="66"/>
      <c r="H2264" s="67"/>
      <c r="I2264" s="67"/>
      <c r="J2264" s="69"/>
      <c r="K2264" s="66"/>
      <c r="L2264" s="67"/>
      <c r="M2264" s="67"/>
      <c r="N2264" s="68"/>
      <c r="O2264" s="66"/>
      <c r="P2264" s="66"/>
      <c r="Q2264" s="66"/>
      <c r="R2264" s="66"/>
      <c r="S2264" s="66"/>
      <c r="T2264" s="66"/>
      <c r="U2264" s="66"/>
      <c r="V2264" s="66"/>
      <c r="W2264" s="66"/>
      <c r="X2264" s="66"/>
      <c r="Y2264" s="66"/>
      <c r="Z2264" s="66"/>
    </row>
    <row r="2265" spans="1:26">
      <c r="A2265" s="66"/>
      <c r="B2265" s="66"/>
      <c r="C2265" s="66"/>
      <c r="D2265" s="66"/>
      <c r="E2265" s="66"/>
      <c r="F2265" s="67"/>
      <c r="G2265" s="66"/>
      <c r="H2265" s="67"/>
      <c r="I2265" s="67"/>
      <c r="J2265" s="69"/>
      <c r="K2265" s="66"/>
      <c r="L2265" s="67"/>
      <c r="M2265" s="67"/>
      <c r="N2265" s="68"/>
      <c r="O2265" s="66"/>
      <c r="P2265" s="66"/>
      <c r="Q2265" s="66"/>
      <c r="R2265" s="66"/>
      <c r="S2265" s="66"/>
      <c r="T2265" s="66"/>
      <c r="U2265" s="66"/>
      <c r="V2265" s="66"/>
      <c r="W2265" s="66"/>
      <c r="X2265" s="66"/>
      <c r="Y2265" s="66"/>
      <c r="Z2265" s="66"/>
    </row>
    <row r="2266" spans="1:26">
      <c r="A2266" s="66"/>
      <c r="B2266" s="66"/>
      <c r="C2266" s="66"/>
      <c r="D2266" s="66"/>
      <c r="E2266" s="66"/>
      <c r="F2266" s="67"/>
      <c r="G2266" s="66"/>
      <c r="H2266" s="67"/>
      <c r="I2266" s="67"/>
      <c r="J2266" s="69"/>
      <c r="K2266" s="66"/>
      <c r="L2266" s="67"/>
      <c r="M2266" s="67"/>
      <c r="N2266" s="68"/>
      <c r="O2266" s="66"/>
      <c r="P2266" s="66"/>
      <c r="Q2266" s="66"/>
      <c r="R2266" s="66"/>
      <c r="S2266" s="66"/>
      <c r="T2266" s="66"/>
      <c r="U2266" s="66"/>
      <c r="V2266" s="66"/>
      <c r="W2266" s="66"/>
      <c r="X2266" s="66"/>
      <c r="Y2266" s="66"/>
      <c r="Z2266" s="66"/>
    </row>
    <row r="2267" spans="1:26">
      <c r="A2267" s="66"/>
      <c r="B2267" s="66"/>
      <c r="C2267" s="66"/>
      <c r="D2267" s="66"/>
      <c r="E2267" s="66"/>
      <c r="F2267" s="67"/>
      <c r="G2267" s="66"/>
      <c r="H2267" s="67"/>
      <c r="I2267" s="67"/>
      <c r="J2267" s="69"/>
      <c r="K2267" s="66"/>
      <c r="L2267" s="67"/>
      <c r="M2267" s="67"/>
      <c r="N2267" s="68"/>
      <c r="O2267" s="66"/>
      <c r="P2267" s="66"/>
      <c r="Q2267" s="66"/>
      <c r="R2267" s="66"/>
      <c r="S2267" s="66"/>
      <c r="T2267" s="66"/>
      <c r="U2267" s="66"/>
      <c r="V2267" s="66"/>
      <c r="W2267" s="66"/>
      <c r="X2267" s="66"/>
      <c r="Y2267" s="66"/>
      <c r="Z2267" s="66"/>
    </row>
    <row r="2268" spans="1:26">
      <c r="A2268" s="66"/>
      <c r="B2268" s="66"/>
      <c r="C2268" s="66"/>
      <c r="D2268" s="66"/>
      <c r="E2268" s="66"/>
      <c r="F2268" s="67"/>
      <c r="G2268" s="66"/>
      <c r="H2268" s="67"/>
      <c r="I2268" s="67"/>
      <c r="J2268" s="69"/>
      <c r="K2268" s="66"/>
      <c r="L2268" s="67"/>
      <c r="M2268" s="67"/>
      <c r="N2268" s="68"/>
      <c r="O2268" s="66"/>
      <c r="P2268" s="66"/>
      <c r="Q2268" s="66"/>
      <c r="R2268" s="66"/>
      <c r="S2268" s="66"/>
      <c r="T2268" s="66"/>
      <c r="U2268" s="66"/>
      <c r="V2268" s="66"/>
      <c r="W2268" s="66"/>
      <c r="X2268" s="66"/>
      <c r="Y2268" s="66"/>
      <c r="Z2268" s="66"/>
    </row>
    <row r="2269" spans="1:26">
      <c r="A2269" s="66"/>
      <c r="B2269" s="66"/>
      <c r="C2269" s="66"/>
      <c r="D2269" s="66"/>
      <c r="E2269" s="66"/>
      <c r="F2269" s="67"/>
      <c r="G2269" s="66"/>
      <c r="H2269" s="67"/>
      <c r="I2269" s="67"/>
      <c r="J2269" s="69"/>
      <c r="K2269" s="66"/>
      <c r="L2269" s="67"/>
      <c r="M2269" s="67"/>
      <c r="N2269" s="68"/>
      <c r="O2269" s="66"/>
      <c r="P2269" s="66"/>
      <c r="Q2269" s="66"/>
      <c r="R2269" s="66"/>
      <c r="S2269" s="66"/>
      <c r="T2269" s="66"/>
      <c r="U2269" s="66"/>
      <c r="V2269" s="66"/>
      <c r="W2269" s="66"/>
      <c r="X2269" s="66"/>
      <c r="Y2269" s="66"/>
      <c r="Z2269" s="66"/>
    </row>
    <row r="2270" spans="1:26">
      <c r="A2270" s="66"/>
      <c r="B2270" s="66"/>
      <c r="C2270" s="66"/>
      <c r="D2270" s="66"/>
      <c r="E2270" s="66"/>
      <c r="F2270" s="67"/>
      <c r="G2270" s="66"/>
      <c r="H2270" s="67"/>
      <c r="I2270" s="67"/>
      <c r="J2270" s="69"/>
      <c r="K2270" s="66"/>
      <c r="L2270" s="67"/>
      <c r="M2270" s="67"/>
      <c r="N2270" s="68"/>
      <c r="O2270" s="66"/>
      <c r="P2270" s="66"/>
      <c r="Q2270" s="66"/>
      <c r="R2270" s="66"/>
      <c r="S2270" s="66"/>
      <c r="T2270" s="66"/>
      <c r="U2270" s="66"/>
      <c r="V2270" s="66"/>
      <c r="W2270" s="66"/>
      <c r="X2270" s="66"/>
      <c r="Y2270" s="66"/>
      <c r="Z2270" s="66"/>
    </row>
    <row r="2271" spans="1:26">
      <c r="A2271" s="66"/>
      <c r="B2271" s="66"/>
      <c r="C2271" s="66"/>
      <c r="D2271" s="66"/>
      <c r="E2271" s="66"/>
      <c r="F2271" s="67"/>
      <c r="G2271" s="66"/>
      <c r="H2271" s="67"/>
      <c r="I2271" s="67"/>
      <c r="J2271" s="69"/>
      <c r="K2271" s="66"/>
      <c r="L2271" s="67"/>
      <c r="M2271" s="67"/>
      <c r="N2271" s="68"/>
      <c r="O2271" s="66"/>
      <c r="P2271" s="66"/>
      <c r="Q2271" s="66"/>
      <c r="R2271" s="66"/>
      <c r="S2271" s="66"/>
      <c r="T2271" s="66"/>
      <c r="U2271" s="66"/>
      <c r="V2271" s="66"/>
      <c r="W2271" s="66"/>
      <c r="X2271" s="66"/>
      <c r="Y2271" s="66"/>
      <c r="Z2271" s="66"/>
    </row>
    <row r="2272" spans="1:26">
      <c r="A2272" s="66"/>
      <c r="B2272" s="66"/>
      <c r="C2272" s="66"/>
      <c r="D2272" s="66"/>
      <c r="E2272" s="66"/>
      <c r="F2272" s="67"/>
      <c r="G2272" s="66"/>
      <c r="H2272" s="67"/>
      <c r="I2272" s="67"/>
      <c r="J2272" s="69"/>
      <c r="K2272" s="66"/>
      <c r="L2272" s="67"/>
      <c r="M2272" s="67"/>
      <c r="N2272" s="68"/>
      <c r="O2272" s="66"/>
      <c r="P2272" s="66"/>
      <c r="Q2272" s="66"/>
      <c r="R2272" s="66"/>
      <c r="S2272" s="66"/>
      <c r="T2272" s="66"/>
      <c r="U2272" s="66"/>
      <c r="V2272" s="66"/>
      <c r="W2272" s="66"/>
      <c r="X2272" s="66"/>
      <c r="Y2272" s="66"/>
      <c r="Z2272" s="66"/>
    </row>
    <row r="2273" spans="1:26">
      <c r="A2273" s="66"/>
      <c r="B2273" s="66"/>
      <c r="C2273" s="66"/>
      <c r="D2273" s="66"/>
      <c r="E2273" s="66"/>
      <c r="F2273" s="67"/>
      <c r="G2273" s="66"/>
      <c r="H2273" s="67"/>
      <c r="I2273" s="67"/>
      <c r="J2273" s="69"/>
      <c r="K2273" s="66"/>
      <c r="L2273" s="67"/>
      <c r="M2273" s="67"/>
      <c r="N2273" s="68"/>
      <c r="O2273" s="66"/>
      <c r="P2273" s="66"/>
      <c r="Q2273" s="66"/>
      <c r="R2273" s="66"/>
      <c r="S2273" s="66"/>
      <c r="T2273" s="66"/>
      <c r="U2273" s="66"/>
      <c r="V2273" s="66"/>
      <c r="W2273" s="66"/>
      <c r="X2273" s="66"/>
      <c r="Y2273" s="66"/>
      <c r="Z2273" s="66"/>
    </row>
    <row r="2274" spans="1:26">
      <c r="A2274" s="66"/>
      <c r="B2274" s="66"/>
      <c r="C2274" s="66"/>
      <c r="D2274" s="66"/>
      <c r="E2274" s="66"/>
      <c r="F2274" s="67"/>
      <c r="G2274" s="66"/>
      <c r="H2274" s="67"/>
      <c r="I2274" s="67"/>
      <c r="J2274" s="69"/>
      <c r="K2274" s="66"/>
      <c r="L2274" s="67"/>
      <c r="M2274" s="67"/>
      <c r="N2274" s="68"/>
      <c r="O2274" s="66"/>
      <c r="P2274" s="66"/>
      <c r="Q2274" s="66"/>
      <c r="R2274" s="66"/>
      <c r="S2274" s="66"/>
      <c r="T2274" s="66"/>
      <c r="U2274" s="66"/>
      <c r="V2274" s="66"/>
      <c r="W2274" s="66"/>
      <c r="X2274" s="66"/>
      <c r="Y2274" s="66"/>
      <c r="Z2274" s="66"/>
    </row>
    <row r="2275" spans="1:26">
      <c r="A2275" s="66"/>
      <c r="B2275" s="66"/>
      <c r="C2275" s="66"/>
      <c r="D2275" s="66"/>
      <c r="E2275" s="66"/>
      <c r="F2275" s="67"/>
      <c r="G2275" s="66"/>
      <c r="H2275" s="67"/>
      <c r="I2275" s="67"/>
      <c r="J2275" s="69"/>
      <c r="K2275" s="66"/>
      <c r="L2275" s="67"/>
      <c r="M2275" s="67"/>
      <c r="N2275" s="68"/>
      <c r="O2275" s="66"/>
      <c r="P2275" s="66"/>
      <c r="Q2275" s="66"/>
      <c r="R2275" s="66"/>
      <c r="S2275" s="66"/>
      <c r="T2275" s="66"/>
      <c r="U2275" s="66"/>
      <c r="V2275" s="66"/>
      <c r="W2275" s="66"/>
      <c r="X2275" s="66"/>
      <c r="Y2275" s="66"/>
      <c r="Z2275" s="66"/>
    </row>
    <row r="2276" spans="1:26">
      <c r="A2276" s="66"/>
      <c r="B2276" s="66"/>
      <c r="C2276" s="66"/>
      <c r="D2276" s="66"/>
      <c r="E2276" s="66"/>
      <c r="F2276" s="67"/>
      <c r="G2276" s="66"/>
      <c r="H2276" s="67"/>
      <c r="I2276" s="67"/>
      <c r="J2276" s="69"/>
      <c r="K2276" s="66"/>
      <c r="L2276" s="67"/>
      <c r="M2276" s="67"/>
      <c r="N2276" s="68"/>
      <c r="O2276" s="66"/>
      <c r="P2276" s="66"/>
      <c r="Q2276" s="66"/>
      <c r="R2276" s="66"/>
      <c r="S2276" s="66"/>
      <c r="T2276" s="66"/>
      <c r="U2276" s="66"/>
      <c r="V2276" s="66"/>
      <c r="W2276" s="66"/>
      <c r="X2276" s="66"/>
      <c r="Y2276" s="66"/>
      <c r="Z2276" s="66"/>
    </row>
    <row r="2277" spans="1:26">
      <c r="A2277" s="66"/>
      <c r="B2277" s="66"/>
      <c r="C2277" s="66"/>
      <c r="D2277" s="66"/>
      <c r="E2277" s="66"/>
      <c r="F2277" s="67"/>
      <c r="G2277" s="66"/>
      <c r="H2277" s="67"/>
      <c r="I2277" s="67"/>
      <c r="J2277" s="69"/>
      <c r="K2277" s="66"/>
      <c r="L2277" s="67"/>
      <c r="M2277" s="67"/>
      <c r="N2277" s="68"/>
      <c r="O2277" s="66"/>
      <c r="P2277" s="66"/>
      <c r="Q2277" s="66"/>
      <c r="R2277" s="66"/>
      <c r="S2277" s="66"/>
      <c r="T2277" s="66"/>
      <c r="U2277" s="66"/>
      <c r="V2277" s="66"/>
      <c r="W2277" s="66"/>
      <c r="X2277" s="66"/>
      <c r="Y2277" s="66"/>
      <c r="Z2277" s="66"/>
    </row>
    <row r="2278" spans="1:26">
      <c r="A2278" s="66"/>
      <c r="B2278" s="66"/>
      <c r="C2278" s="66"/>
      <c r="D2278" s="66"/>
      <c r="E2278" s="66"/>
      <c r="F2278" s="67"/>
      <c r="G2278" s="66"/>
      <c r="H2278" s="67"/>
      <c r="I2278" s="67"/>
      <c r="J2278" s="69"/>
      <c r="K2278" s="66"/>
      <c r="L2278" s="67"/>
      <c r="M2278" s="67"/>
      <c r="N2278" s="68"/>
      <c r="O2278" s="66"/>
      <c r="P2278" s="66"/>
      <c r="Q2278" s="66"/>
      <c r="R2278" s="66"/>
      <c r="S2278" s="66"/>
      <c r="T2278" s="66"/>
      <c r="U2278" s="66"/>
      <c r="V2278" s="66"/>
      <c r="W2278" s="66"/>
      <c r="X2278" s="66"/>
      <c r="Y2278" s="66"/>
      <c r="Z2278" s="66"/>
    </row>
    <row r="2279" spans="1:26">
      <c r="A2279" s="66"/>
      <c r="B2279" s="66"/>
      <c r="C2279" s="66"/>
      <c r="D2279" s="66"/>
      <c r="E2279" s="66"/>
      <c r="F2279" s="67"/>
      <c r="G2279" s="66"/>
      <c r="H2279" s="67"/>
      <c r="I2279" s="67"/>
      <c r="J2279" s="69"/>
      <c r="K2279" s="66"/>
      <c r="L2279" s="67"/>
      <c r="M2279" s="67"/>
      <c r="N2279" s="68"/>
      <c r="O2279" s="66"/>
      <c r="P2279" s="66"/>
      <c r="Q2279" s="66"/>
      <c r="R2279" s="66"/>
      <c r="S2279" s="66"/>
      <c r="T2279" s="66"/>
      <c r="U2279" s="66"/>
      <c r="V2279" s="66"/>
      <c r="W2279" s="66"/>
      <c r="X2279" s="66"/>
      <c r="Y2279" s="66"/>
      <c r="Z2279" s="66"/>
    </row>
    <row r="2280" spans="1:26">
      <c r="A2280" s="66"/>
      <c r="B2280" s="66"/>
      <c r="C2280" s="66"/>
      <c r="D2280" s="66"/>
      <c r="E2280" s="66"/>
      <c r="F2280" s="67"/>
      <c r="G2280" s="66"/>
      <c r="H2280" s="67"/>
      <c r="I2280" s="67"/>
      <c r="J2280" s="69"/>
      <c r="K2280" s="66"/>
      <c r="L2280" s="67"/>
      <c r="M2280" s="67"/>
      <c r="N2280" s="68"/>
      <c r="O2280" s="66"/>
      <c r="P2280" s="66"/>
      <c r="Q2280" s="66"/>
      <c r="R2280" s="66"/>
      <c r="S2280" s="66"/>
      <c r="T2280" s="66"/>
      <c r="U2280" s="66"/>
      <c r="V2280" s="66"/>
      <c r="W2280" s="66"/>
      <c r="X2280" s="66"/>
      <c r="Y2280" s="66"/>
      <c r="Z2280" s="66"/>
    </row>
    <row r="2281" spans="1:26">
      <c r="A2281" s="66"/>
      <c r="B2281" s="66"/>
      <c r="C2281" s="66"/>
      <c r="D2281" s="66"/>
      <c r="E2281" s="66"/>
      <c r="F2281" s="67"/>
      <c r="G2281" s="66"/>
      <c r="H2281" s="67"/>
      <c r="I2281" s="67"/>
      <c r="J2281" s="69"/>
      <c r="K2281" s="66"/>
      <c r="L2281" s="67"/>
      <c r="M2281" s="67"/>
      <c r="N2281" s="68"/>
      <c r="O2281" s="66"/>
      <c r="P2281" s="66"/>
      <c r="Q2281" s="66"/>
      <c r="R2281" s="66"/>
      <c r="S2281" s="66"/>
      <c r="T2281" s="66"/>
      <c r="U2281" s="66"/>
      <c r="V2281" s="66"/>
      <c r="W2281" s="66"/>
      <c r="X2281" s="66"/>
      <c r="Y2281" s="66"/>
      <c r="Z2281" s="66"/>
    </row>
    <row r="2282" spans="1:26">
      <c r="A2282" s="66"/>
      <c r="B2282" s="66"/>
      <c r="C2282" s="66"/>
      <c r="D2282" s="66"/>
      <c r="E2282" s="66"/>
      <c r="F2282" s="67"/>
      <c r="G2282" s="66"/>
      <c r="H2282" s="67"/>
      <c r="I2282" s="67"/>
      <c r="J2282" s="69"/>
      <c r="K2282" s="66"/>
      <c r="L2282" s="67"/>
      <c r="M2282" s="67"/>
      <c r="N2282" s="68"/>
      <c r="O2282" s="66"/>
      <c r="P2282" s="66"/>
      <c r="Q2282" s="66"/>
      <c r="R2282" s="66"/>
      <c r="S2282" s="66"/>
      <c r="T2282" s="66"/>
      <c r="U2282" s="66"/>
      <c r="V2282" s="66"/>
      <c r="W2282" s="66"/>
      <c r="X2282" s="66"/>
      <c r="Y2282" s="66"/>
      <c r="Z2282" s="66"/>
    </row>
    <row r="2283" spans="1:26">
      <c r="A2283" s="66"/>
      <c r="B2283" s="66"/>
      <c r="C2283" s="66"/>
      <c r="D2283" s="66"/>
      <c r="E2283" s="66"/>
      <c r="F2283" s="67"/>
      <c r="G2283" s="66"/>
      <c r="H2283" s="67"/>
      <c r="I2283" s="67"/>
      <c r="J2283" s="69"/>
      <c r="K2283" s="66"/>
      <c r="L2283" s="67"/>
      <c r="M2283" s="67"/>
      <c r="N2283" s="68"/>
      <c r="O2283" s="66"/>
      <c r="P2283" s="66"/>
      <c r="Q2283" s="66"/>
      <c r="R2283" s="66"/>
      <c r="S2283" s="66"/>
      <c r="T2283" s="66"/>
      <c r="U2283" s="66"/>
      <c r="V2283" s="66"/>
      <c r="W2283" s="66"/>
      <c r="X2283" s="66"/>
      <c r="Y2283" s="66"/>
      <c r="Z2283" s="66"/>
    </row>
    <row r="2284" spans="1:26">
      <c r="A2284" s="66"/>
      <c r="B2284" s="66"/>
      <c r="C2284" s="66"/>
      <c r="D2284" s="66"/>
      <c r="E2284" s="66"/>
      <c r="F2284" s="67"/>
      <c r="G2284" s="66"/>
      <c r="H2284" s="67"/>
      <c r="I2284" s="67"/>
      <c r="J2284" s="69"/>
      <c r="K2284" s="66"/>
      <c r="L2284" s="67"/>
      <c r="M2284" s="67"/>
      <c r="N2284" s="68"/>
      <c r="O2284" s="66"/>
      <c r="P2284" s="66"/>
      <c r="Q2284" s="66"/>
      <c r="R2284" s="66"/>
      <c r="S2284" s="66"/>
      <c r="T2284" s="66"/>
      <c r="U2284" s="66"/>
      <c r="V2284" s="66"/>
      <c r="W2284" s="66"/>
      <c r="X2284" s="66"/>
      <c r="Y2284" s="66"/>
      <c r="Z2284" s="66"/>
    </row>
    <row r="2285" spans="1:26">
      <c r="A2285" s="66"/>
      <c r="B2285" s="66"/>
      <c r="C2285" s="66"/>
      <c r="D2285" s="66"/>
      <c r="E2285" s="66"/>
      <c r="F2285" s="67"/>
      <c r="G2285" s="66"/>
      <c r="H2285" s="67"/>
      <c r="I2285" s="67"/>
      <c r="J2285" s="69"/>
      <c r="K2285" s="66"/>
      <c r="L2285" s="67"/>
      <c r="M2285" s="67"/>
      <c r="N2285" s="68"/>
      <c r="O2285" s="66"/>
      <c r="P2285" s="66"/>
      <c r="Q2285" s="66"/>
      <c r="R2285" s="66"/>
      <c r="S2285" s="66"/>
      <c r="T2285" s="66"/>
      <c r="U2285" s="66"/>
      <c r="V2285" s="66"/>
      <c r="W2285" s="66"/>
      <c r="X2285" s="66"/>
      <c r="Y2285" s="66"/>
      <c r="Z2285" s="66"/>
    </row>
    <row r="2286" spans="1:26">
      <c r="A2286" s="66"/>
      <c r="B2286" s="66"/>
      <c r="C2286" s="66"/>
      <c r="D2286" s="66"/>
      <c r="E2286" s="66"/>
      <c r="F2286" s="67"/>
      <c r="G2286" s="66"/>
      <c r="H2286" s="67"/>
      <c r="I2286" s="67"/>
      <c r="J2286" s="69"/>
      <c r="K2286" s="66"/>
      <c r="L2286" s="67"/>
      <c r="M2286" s="67"/>
      <c r="N2286" s="68"/>
      <c r="O2286" s="66"/>
      <c r="P2286" s="66"/>
      <c r="Q2286" s="66"/>
      <c r="R2286" s="66"/>
      <c r="S2286" s="66"/>
      <c r="T2286" s="66"/>
      <c r="U2286" s="66"/>
      <c r="V2286" s="66"/>
      <c r="W2286" s="66"/>
      <c r="X2286" s="66"/>
      <c r="Y2286" s="66"/>
      <c r="Z2286" s="66"/>
    </row>
    <row r="2287" spans="1:26">
      <c r="A2287" s="66"/>
      <c r="B2287" s="66"/>
      <c r="C2287" s="66"/>
      <c r="D2287" s="66"/>
      <c r="E2287" s="66"/>
      <c r="F2287" s="67"/>
      <c r="G2287" s="66"/>
      <c r="H2287" s="67"/>
      <c r="I2287" s="67"/>
      <c r="J2287" s="69"/>
      <c r="K2287" s="66"/>
      <c r="L2287" s="67"/>
      <c r="M2287" s="67"/>
      <c r="N2287" s="68"/>
      <c r="O2287" s="66"/>
      <c r="P2287" s="66"/>
      <c r="Q2287" s="66"/>
      <c r="R2287" s="66"/>
      <c r="S2287" s="66"/>
      <c r="T2287" s="66"/>
      <c r="U2287" s="66"/>
      <c r="V2287" s="66"/>
      <c r="W2287" s="66"/>
      <c r="X2287" s="66"/>
      <c r="Y2287" s="66"/>
      <c r="Z2287" s="66"/>
    </row>
    <row r="2288" spans="1:26">
      <c r="A2288" s="66"/>
      <c r="B2288" s="66"/>
      <c r="C2288" s="66"/>
      <c r="D2288" s="66"/>
      <c r="E2288" s="66"/>
      <c r="F2288" s="67"/>
      <c r="G2288" s="66"/>
      <c r="H2288" s="67"/>
      <c r="I2288" s="67"/>
      <c r="J2288" s="69"/>
      <c r="K2288" s="66"/>
      <c r="L2288" s="67"/>
      <c r="M2288" s="67"/>
      <c r="N2288" s="68"/>
      <c r="O2288" s="66"/>
      <c r="P2288" s="66"/>
      <c r="Q2288" s="66"/>
      <c r="R2288" s="66"/>
      <c r="S2288" s="66"/>
      <c r="T2288" s="66"/>
      <c r="U2288" s="66"/>
      <c r="V2288" s="66"/>
      <c r="W2288" s="66"/>
      <c r="X2288" s="66"/>
      <c r="Y2288" s="66"/>
      <c r="Z2288" s="66"/>
    </row>
    <row r="2289" spans="1:26">
      <c r="A2289" s="66"/>
      <c r="B2289" s="66"/>
      <c r="C2289" s="66"/>
      <c r="D2289" s="66"/>
      <c r="E2289" s="66"/>
      <c r="F2289" s="67"/>
      <c r="G2289" s="66"/>
      <c r="H2289" s="67"/>
      <c r="I2289" s="67"/>
      <c r="J2289" s="69"/>
      <c r="K2289" s="66"/>
      <c r="L2289" s="67"/>
      <c r="M2289" s="67"/>
      <c r="N2289" s="68"/>
      <c r="O2289" s="66"/>
      <c r="P2289" s="66"/>
      <c r="Q2289" s="66"/>
      <c r="R2289" s="66"/>
      <c r="S2289" s="66"/>
      <c r="T2289" s="66"/>
      <c r="U2289" s="66"/>
      <c r="V2289" s="66"/>
      <c r="W2289" s="66"/>
      <c r="X2289" s="66"/>
      <c r="Y2289" s="66"/>
      <c r="Z2289" s="66"/>
    </row>
    <row r="2290" spans="1:26">
      <c r="A2290" s="66"/>
      <c r="B2290" s="66"/>
      <c r="C2290" s="66"/>
      <c r="D2290" s="66"/>
      <c r="E2290" s="66"/>
      <c r="F2290" s="67"/>
      <c r="G2290" s="66"/>
      <c r="H2290" s="67"/>
      <c r="I2290" s="67"/>
      <c r="J2290" s="69"/>
      <c r="K2290" s="66"/>
      <c r="L2290" s="67"/>
      <c r="M2290" s="67"/>
      <c r="N2290" s="68"/>
      <c r="O2290" s="66"/>
      <c r="P2290" s="66"/>
      <c r="Q2290" s="66"/>
      <c r="R2290" s="66"/>
      <c r="S2290" s="66"/>
      <c r="T2290" s="66"/>
      <c r="U2290" s="66"/>
      <c r="V2290" s="66"/>
      <c r="W2290" s="66"/>
      <c r="X2290" s="66"/>
      <c r="Y2290" s="66"/>
      <c r="Z2290" s="66"/>
    </row>
    <row r="2291" spans="1:26">
      <c r="A2291" s="66"/>
      <c r="B2291" s="66"/>
      <c r="C2291" s="66"/>
      <c r="D2291" s="66"/>
      <c r="E2291" s="66"/>
      <c r="F2291" s="67"/>
      <c r="G2291" s="66"/>
      <c r="H2291" s="67"/>
      <c r="I2291" s="67"/>
      <c r="J2291" s="69"/>
      <c r="K2291" s="66"/>
      <c r="L2291" s="67"/>
      <c r="M2291" s="67"/>
      <c r="N2291" s="68"/>
      <c r="O2291" s="66"/>
      <c r="P2291" s="66"/>
      <c r="Q2291" s="66"/>
      <c r="R2291" s="66"/>
      <c r="S2291" s="66"/>
      <c r="T2291" s="66"/>
      <c r="U2291" s="66"/>
      <c r="V2291" s="66"/>
      <c r="W2291" s="66"/>
      <c r="X2291" s="66"/>
      <c r="Y2291" s="66"/>
      <c r="Z2291" s="66"/>
    </row>
    <row r="2292" spans="1:26">
      <c r="A2292" s="66"/>
      <c r="B2292" s="66"/>
      <c r="C2292" s="66"/>
      <c r="D2292" s="66"/>
      <c r="E2292" s="66"/>
      <c r="F2292" s="67"/>
      <c r="G2292" s="66"/>
      <c r="H2292" s="67"/>
      <c r="I2292" s="67"/>
      <c r="J2292" s="69"/>
      <c r="K2292" s="66"/>
      <c r="L2292" s="67"/>
      <c r="M2292" s="67"/>
      <c r="N2292" s="68"/>
      <c r="O2292" s="66"/>
      <c r="P2292" s="66"/>
      <c r="Q2292" s="66"/>
      <c r="R2292" s="66"/>
      <c r="S2292" s="66"/>
      <c r="T2292" s="66"/>
      <c r="U2292" s="66"/>
      <c r="V2292" s="66"/>
      <c r="W2292" s="66"/>
      <c r="X2292" s="66"/>
      <c r="Y2292" s="66"/>
      <c r="Z2292" s="66"/>
    </row>
    <row r="2293" spans="1:26">
      <c r="A2293" s="66"/>
      <c r="B2293" s="66"/>
      <c r="C2293" s="66"/>
      <c r="D2293" s="66"/>
      <c r="E2293" s="66"/>
      <c r="F2293" s="67"/>
      <c r="G2293" s="66"/>
      <c r="H2293" s="67"/>
      <c r="I2293" s="67"/>
      <c r="J2293" s="69"/>
      <c r="K2293" s="66"/>
      <c r="L2293" s="67"/>
      <c r="M2293" s="67"/>
      <c r="N2293" s="68"/>
      <c r="O2293" s="66"/>
      <c r="P2293" s="66"/>
      <c r="Q2293" s="66"/>
      <c r="R2293" s="66"/>
      <c r="S2293" s="66"/>
      <c r="T2293" s="66"/>
      <c r="U2293" s="66"/>
      <c r="V2293" s="66"/>
      <c r="W2293" s="66"/>
      <c r="X2293" s="66"/>
      <c r="Y2293" s="66"/>
      <c r="Z2293" s="66"/>
    </row>
    <row r="2294" spans="1:26">
      <c r="A2294" s="66"/>
      <c r="B2294" s="66"/>
      <c r="C2294" s="66"/>
      <c r="D2294" s="66"/>
      <c r="E2294" s="66"/>
      <c r="F2294" s="67"/>
      <c r="G2294" s="66"/>
      <c r="H2294" s="67"/>
      <c r="I2294" s="67"/>
      <c r="J2294" s="69"/>
      <c r="K2294" s="66"/>
      <c r="L2294" s="67"/>
      <c r="M2294" s="67"/>
      <c r="N2294" s="68"/>
      <c r="O2294" s="66"/>
      <c r="P2294" s="66"/>
      <c r="Q2294" s="66"/>
      <c r="R2294" s="66"/>
      <c r="S2294" s="66"/>
      <c r="T2294" s="66"/>
      <c r="U2294" s="66"/>
      <c r="V2294" s="66"/>
      <c r="W2294" s="66"/>
      <c r="X2294" s="66"/>
      <c r="Y2294" s="66"/>
      <c r="Z2294" s="66"/>
    </row>
    <row r="2295" spans="1:26">
      <c r="A2295" s="66"/>
      <c r="B2295" s="66"/>
      <c r="C2295" s="66"/>
      <c r="D2295" s="66"/>
      <c r="E2295" s="66"/>
      <c r="F2295" s="67"/>
      <c r="G2295" s="66"/>
      <c r="H2295" s="67"/>
      <c r="I2295" s="67"/>
      <c r="J2295" s="69"/>
      <c r="K2295" s="66"/>
      <c r="L2295" s="67"/>
      <c r="M2295" s="67"/>
      <c r="N2295" s="68"/>
      <c r="O2295" s="66"/>
      <c r="P2295" s="66"/>
      <c r="Q2295" s="66"/>
      <c r="R2295" s="66"/>
      <c r="S2295" s="66"/>
      <c r="T2295" s="66"/>
      <c r="U2295" s="66"/>
      <c r="V2295" s="66"/>
      <c r="W2295" s="66"/>
      <c r="X2295" s="66"/>
      <c r="Y2295" s="66"/>
      <c r="Z2295" s="66"/>
    </row>
    <row r="2296" spans="1:26">
      <c r="A2296" s="66"/>
      <c r="B2296" s="66"/>
      <c r="C2296" s="66"/>
      <c r="D2296" s="66"/>
      <c r="E2296" s="66"/>
      <c r="F2296" s="67"/>
      <c r="G2296" s="66"/>
      <c r="H2296" s="67"/>
      <c r="I2296" s="67"/>
      <c r="J2296" s="69"/>
      <c r="K2296" s="66"/>
      <c r="L2296" s="67"/>
      <c r="M2296" s="67"/>
      <c r="N2296" s="68"/>
      <c r="O2296" s="66"/>
      <c r="P2296" s="66"/>
      <c r="Q2296" s="66"/>
      <c r="R2296" s="66"/>
      <c r="S2296" s="66"/>
      <c r="T2296" s="66"/>
      <c r="U2296" s="66"/>
      <c r="V2296" s="66"/>
      <c r="W2296" s="66"/>
      <c r="X2296" s="66"/>
      <c r="Y2296" s="66"/>
      <c r="Z2296" s="66"/>
    </row>
    <row r="2297" spans="1:26">
      <c r="A2297" s="66"/>
      <c r="B2297" s="66"/>
      <c r="C2297" s="66"/>
      <c r="D2297" s="66"/>
      <c r="E2297" s="66"/>
      <c r="F2297" s="67"/>
      <c r="G2297" s="66"/>
      <c r="H2297" s="67"/>
      <c r="I2297" s="67"/>
      <c r="J2297" s="69"/>
      <c r="K2297" s="66"/>
      <c r="L2297" s="67"/>
      <c r="M2297" s="67"/>
      <c r="N2297" s="68"/>
      <c r="O2297" s="66"/>
      <c r="P2297" s="66"/>
      <c r="Q2297" s="66"/>
      <c r="R2297" s="66"/>
      <c r="S2297" s="66"/>
      <c r="T2297" s="66"/>
      <c r="U2297" s="66"/>
      <c r="V2297" s="66"/>
      <c r="W2297" s="66"/>
      <c r="X2297" s="66"/>
      <c r="Y2297" s="66"/>
      <c r="Z2297" s="66"/>
    </row>
    <row r="2298" spans="1:26">
      <c r="A2298" s="66"/>
      <c r="B2298" s="66"/>
      <c r="C2298" s="66"/>
      <c r="D2298" s="66"/>
      <c r="E2298" s="66"/>
      <c r="F2298" s="67"/>
      <c r="G2298" s="66"/>
      <c r="H2298" s="67"/>
      <c r="I2298" s="67"/>
      <c r="J2298" s="69"/>
      <c r="K2298" s="66"/>
      <c r="L2298" s="67"/>
      <c r="M2298" s="67"/>
      <c r="N2298" s="68"/>
      <c r="O2298" s="66"/>
      <c r="P2298" s="66"/>
      <c r="Q2298" s="66"/>
      <c r="R2298" s="66"/>
      <c r="S2298" s="66"/>
      <c r="T2298" s="66"/>
      <c r="U2298" s="66"/>
      <c r="V2298" s="66"/>
      <c r="W2298" s="66"/>
      <c r="X2298" s="66"/>
      <c r="Y2298" s="66"/>
      <c r="Z2298" s="66"/>
    </row>
    <row r="2299" spans="1:26">
      <c r="A2299" s="66"/>
      <c r="B2299" s="66"/>
      <c r="C2299" s="66"/>
      <c r="D2299" s="66"/>
      <c r="E2299" s="66"/>
      <c r="F2299" s="67"/>
      <c r="G2299" s="66"/>
      <c r="H2299" s="67"/>
      <c r="I2299" s="67"/>
      <c r="J2299" s="69"/>
      <c r="K2299" s="66"/>
      <c r="L2299" s="67"/>
      <c r="M2299" s="67"/>
      <c r="N2299" s="68"/>
      <c r="O2299" s="66"/>
      <c r="P2299" s="66"/>
      <c r="Q2299" s="66"/>
      <c r="R2299" s="66"/>
      <c r="S2299" s="66"/>
      <c r="T2299" s="66"/>
      <c r="U2299" s="66"/>
      <c r="V2299" s="66"/>
      <c r="W2299" s="66"/>
      <c r="X2299" s="66"/>
      <c r="Y2299" s="66"/>
      <c r="Z2299" s="66"/>
    </row>
    <row r="2300" spans="1:26">
      <c r="A2300" s="66"/>
      <c r="B2300" s="66"/>
      <c r="C2300" s="66"/>
      <c r="D2300" s="66"/>
      <c r="E2300" s="66"/>
      <c r="F2300" s="67"/>
      <c r="G2300" s="66"/>
      <c r="H2300" s="67"/>
      <c r="I2300" s="67"/>
      <c r="J2300" s="69"/>
      <c r="K2300" s="66"/>
      <c r="L2300" s="67"/>
      <c r="M2300" s="67"/>
      <c r="N2300" s="68"/>
      <c r="O2300" s="66"/>
      <c r="P2300" s="66"/>
      <c r="Q2300" s="66"/>
      <c r="R2300" s="66"/>
      <c r="S2300" s="66"/>
      <c r="T2300" s="66"/>
      <c r="U2300" s="66"/>
      <c r="V2300" s="66"/>
      <c r="W2300" s="66"/>
      <c r="X2300" s="66"/>
      <c r="Y2300" s="66"/>
      <c r="Z2300" s="66"/>
    </row>
    <row r="2301" spans="1:26">
      <c r="A2301" s="66"/>
      <c r="B2301" s="66"/>
      <c r="C2301" s="66"/>
      <c r="D2301" s="66"/>
      <c r="E2301" s="66"/>
      <c r="F2301" s="67"/>
      <c r="G2301" s="66"/>
      <c r="H2301" s="67"/>
      <c r="I2301" s="67"/>
      <c r="J2301" s="69"/>
      <c r="K2301" s="66"/>
      <c r="L2301" s="67"/>
      <c r="M2301" s="67"/>
      <c r="N2301" s="68"/>
      <c r="O2301" s="66"/>
      <c r="P2301" s="66"/>
      <c r="Q2301" s="66"/>
      <c r="R2301" s="66"/>
      <c r="S2301" s="66"/>
      <c r="T2301" s="66"/>
      <c r="U2301" s="66"/>
      <c r="V2301" s="66"/>
      <c r="W2301" s="66"/>
      <c r="X2301" s="66"/>
      <c r="Y2301" s="66"/>
      <c r="Z2301" s="66"/>
    </row>
    <row r="2302" spans="1:26">
      <c r="A2302" s="66"/>
      <c r="B2302" s="66"/>
      <c r="C2302" s="66"/>
      <c r="D2302" s="66"/>
      <c r="E2302" s="66"/>
      <c r="F2302" s="67"/>
      <c r="G2302" s="66"/>
      <c r="H2302" s="67"/>
      <c r="I2302" s="67"/>
      <c r="J2302" s="69"/>
      <c r="K2302" s="66"/>
      <c r="L2302" s="67"/>
      <c r="M2302" s="67"/>
      <c r="N2302" s="68"/>
      <c r="O2302" s="66"/>
      <c r="P2302" s="66"/>
      <c r="Q2302" s="66"/>
      <c r="R2302" s="66"/>
      <c r="S2302" s="66"/>
      <c r="T2302" s="66"/>
      <c r="U2302" s="66"/>
      <c r="V2302" s="66"/>
      <c r="W2302" s="66"/>
      <c r="X2302" s="66"/>
      <c r="Y2302" s="66"/>
      <c r="Z2302" s="66"/>
    </row>
    <row r="2303" spans="1:26">
      <c r="A2303" s="66"/>
      <c r="B2303" s="66"/>
      <c r="C2303" s="66"/>
      <c r="D2303" s="66"/>
      <c r="E2303" s="66"/>
      <c r="F2303" s="67"/>
      <c r="G2303" s="66"/>
      <c r="H2303" s="67"/>
      <c r="I2303" s="67"/>
      <c r="J2303" s="69"/>
      <c r="K2303" s="66"/>
      <c r="L2303" s="67"/>
      <c r="M2303" s="67"/>
      <c r="N2303" s="68"/>
      <c r="O2303" s="66"/>
      <c r="P2303" s="66"/>
      <c r="Q2303" s="66"/>
      <c r="R2303" s="66"/>
      <c r="S2303" s="66"/>
      <c r="T2303" s="66"/>
      <c r="U2303" s="66"/>
      <c r="V2303" s="66"/>
      <c r="W2303" s="66"/>
      <c r="X2303" s="66"/>
      <c r="Y2303" s="66"/>
      <c r="Z2303" s="66"/>
    </row>
    <row r="2304" spans="1:26">
      <c r="A2304" s="66"/>
      <c r="B2304" s="66"/>
      <c r="C2304" s="66"/>
      <c r="D2304" s="66"/>
      <c r="E2304" s="66"/>
      <c r="F2304" s="67"/>
      <c r="G2304" s="66"/>
      <c r="H2304" s="67"/>
      <c r="I2304" s="67"/>
      <c r="J2304" s="69"/>
      <c r="K2304" s="66"/>
      <c r="L2304" s="67"/>
      <c r="M2304" s="67"/>
      <c r="N2304" s="68"/>
      <c r="O2304" s="66"/>
      <c r="P2304" s="66"/>
      <c r="Q2304" s="66"/>
      <c r="R2304" s="66"/>
      <c r="S2304" s="66"/>
      <c r="T2304" s="66"/>
      <c r="U2304" s="66"/>
      <c r="V2304" s="66"/>
      <c r="W2304" s="66"/>
      <c r="X2304" s="66"/>
      <c r="Y2304" s="66"/>
      <c r="Z2304" s="66"/>
    </row>
    <row r="2305" spans="1:26">
      <c r="A2305" s="66"/>
      <c r="B2305" s="66"/>
      <c r="C2305" s="66"/>
      <c r="D2305" s="66"/>
      <c r="E2305" s="66"/>
      <c r="F2305" s="67"/>
      <c r="G2305" s="66"/>
      <c r="H2305" s="67"/>
      <c r="I2305" s="67"/>
      <c r="J2305" s="69"/>
      <c r="K2305" s="66"/>
      <c r="L2305" s="67"/>
      <c r="M2305" s="67"/>
      <c r="N2305" s="68"/>
      <c r="O2305" s="66"/>
      <c r="P2305" s="66"/>
      <c r="Q2305" s="66"/>
      <c r="R2305" s="66"/>
      <c r="S2305" s="66"/>
      <c r="T2305" s="66"/>
      <c r="U2305" s="66"/>
      <c r="V2305" s="66"/>
      <c r="W2305" s="66"/>
      <c r="X2305" s="66"/>
      <c r="Y2305" s="66"/>
      <c r="Z2305" s="66"/>
    </row>
    <row r="2306" spans="1:26">
      <c r="A2306" s="66"/>
      <c r="B2306" s="66"/>
      <c r="C2306" s="66"/>
      <c r="D2306" s="66"/>
      <c r="E2306" s="66"/>
      <c r="F2306" s="67"/>
      <c r="G2306" s="66"/>
      <c r="H2306" s="67"/>
      <c r="I2306" s="67"/>
      <c r="J2306" s="69"/>
      <c r="K2306" s="66"/>
      <c r="L2306" s="67"/>
      <c r="M2306" s="67"/>
      <c r="N2306" s="68"/>
      <c r="O2306" s="66"/>
      <c r="P2306" s="66"/>
      <c r="Q2306" s="66"/>
      <c r="R2306" s="66"/>
      <c r="S2306" s="66"/>
      <c r="T2306" s="66"/>
      <c r="U2306" s="66"/>
      <c r="V2306" s="66"/>
      <c r="W2306" s="66"/>
      <c r="X2306" s="66"/>
      <c r="Y2306" s="66"/>
      <c r="Z2306" s="66"/>
    </row>
    <row r="2307" spans="1:26">
      <c r="A2307" s="66"/>
      <c r="B2307" s="66"/>
      <c r="C2307" s="66"/>
      <c r="D2307" s="66"/>
      <c r="E2307" s="66"/>
      <c r="F2307" s="67"/>
      <c r="G2307" s="66"/>
      <c r="H2307" s="67"/>
      <c r="I2307" s="67"/>
      <c r="J2307" s="69"/>
      <c r="K2307" s="66"/>
      <c r="L2307" s="67"/>
      <c r="M2307" s="67"/>
      <c r="N2307" s="68"/>
      <c r="O2307" s="66"/>
      <c r="P2307" s="66"/>
      <c r="Q2307" s="66"/>
      <c r="R2307" s="66"/>
      <c r="S2307" s="66"/>
      <c r="T2307" s="66"/>
      <c r="U2307" s="66"/>
      <c r="V2307" s="66"/>
      <c r="W2307" s="66"/>
      <c r="X2307" s="66"/>
      <c r="Y2307" s="66"/>
      <c r="Z2307" s="66"/>
    </row>
    <row r="2308" spans="1:26">
      <c r="A2308" s="66"/>
      <c r="B2308" s="66"/>
      <c r="C2308" s="66"/>
      <c r="D2308" s="66"/>
      <c r="E2308" s="66"/>
      <c r="F2308" s="67"/>
      <c r="G2308" s="66"/>
      <c r="H2308" s="67"/>
      <c r="I2308" s="67"/>
      <c r="J2308" s="69"/>
      <c r="K2308" s="66"/>
      <c r="L2308" s="67"/>
      <c r="M2308" s="67"/>
      <c r="N2308" s="68"/>
      <c r="O2308" s="66"/>
      <c r="P2308" s="66"/>
      <c r="Q2308" s="66"/>
      <c r="R2308" s="66"/>
      <c r="S2308" s="66"/>
      <c r="T2308" s="66"/>
      <c r="U2308" s="66"/>
      <c r="V2308" s="66"/>
      <c r="W2308" s="66"/>
      <c r="X2308" s="66"/>
      <c r="Y2308" s="66"/>
      <c r="Z2308" s="66"/>
    </row>
    <row r="2309" spans="1:26">
      <c r="A2309" s="66"/>
      <c r="B2309" s="66"/>
      <c r="C2309" s="66"/>
      <c r="D2309" s="66"/>
      <c r="E2309" s="66"/>
      <c r="F2309" s="67"/>
      <c r="G2309" s="66"/>
      <c r="H2309" s="67"/>
      <c r="I2309" s="67"/>
      <c r="J2309" s="69"/>
      <c r="K2309" s="66"/>
      <c r="L2309" s="67"/>
      <c r="M2309" s="67"/>
      <c r="N2309" s="68"/>
      <c r="O2309" s="66"/>
      <c r="P2309" s="66"/>
      <c r="Q2309" s="66"/>
      <c r="R2309" s="66"/>
      <c r="S2309" s="66"/>
      <c r="T2309" s="66"/>
      <c r="U2309" s="66"/>
      <c r="V2309" s="66"/>
      <c r="W2309" s="66"/>
      <c r="X2309" s="66"/>
      <c r="Y2309" s="66"/>
      <c r="Z2309" s="66"/>
    </row>
    <row r="2310" spans="1:26">
      <c r="A2310" s="66"/>
      <c r="B2310" s="66"/>
      <c r="C2310" s="66"/>
      <c r="D2310" s="66"/>
      <c r="E2310" s="66"/>
      <c r="F2310" s="67"/>
      <c r="G2310" s="66"/>
      <c r="H2310" s="67"/>
      <c r="I2310" s="67"/>
      <c r="J2310" s="69"/>
      <c r="K2310" s="66"/>
      <c r="L2310" s="67"/>
      <c r="M2310" s="67"/>
      <c r="N2310" s="68"/>
      <c r="O2310" s="66"/>
      <c r="P2310" s="66"/>
      <c r="Q2310" s="66"/>
      <c r="R2310" s="66"/>
      <c r="S2310" s="66"/>
      <c r="T2310" s="66"/>
      <c r="U2310" s="66"/>
      <c r="V2310" s="66"/>
      <c r="W2310" s="66"/>
      <c r="X2310" s="66"/>
      <c r="Y2310" s="66"/>
      <c r="Z2310" s="66"/>
    </row>
    <row r="2311" spans="1:26">
      <c r="A2311" s="66"/>
      <c r="B2311" s="66"/>
      <c r="C2311" s="66"/>
      <c r="D2311" s="66"/>
      <c r="E2311" s="66"/>
      <c r="F2311" s="67"/>
      <c r="G2311" s="66"/>
      <c r="H2311" s="67"/>
      <c r="I2311" s="67"/>
      <c r="J2311" s="69"/>
      <c r="K2311" s="66"/>
      <c r="L2311" s="67"/>
      <c r="M2311" s="67"/>
      <c r="N2311" s="68"/>
      <c r="O2311" s="66"/>
      <c r="P2311" s="66"/>
      <c r="Q2311" s="66"/>
      <c r="R2311" s="66"/>
      <c r="S2311" s="66"/>
      <c r="T2311" s="66"/>
      <c r="U2311" s="66"/>
      <c r="V2311" s="66"/>
      <c r="W2311" s="66"/>
      <c r="X2311" s="66"/>
      <c r="Y2311" s="66"/>
      <c r="Z2311" s="66"/>
    </row>
    <row r="2312" spans="1:26">
      <c r="A2312" s="66"/>
      <c r="B2312" s="66"/>
      <c r="C2312" s="66"/>
      <c r="D2312" s="66"/>
      <c r="E2312" s="66"/>
      <c r="F2312" s="67"/>
      <c r="G2312" s="66"/>
      <c r="H2312" s="67"/>
      <c r="I2312" s="67"/>
      <c r="J2312" s="69"/>
      <c r="K2312" s="66"/>
      <c r="L2312" s="67"/>
      <c r="M2312" s="67"/>
      <c r="N2312" s="68"/>
      <c r="O2312" s="66"/>
      <c r="P2312" s="66"/>
      <c r="Q2312" s="66"/>
      <c r="R2312" s="66"/>
      <c r="S2312" s="66"/>
      <c r="T2312" s="66"/>
      <c r="U2312" s="66"/>
      <c r="V2312" s="66"/>
      <c r="W2312" s="66"/>
      <c r="X2312" s="66"/>
      <c r="Y2312" s="66"/>
      <c r="Z2312" s="66"/>
    </row>
    <row r="2313" spans="1:26">
      <c r="A2313" s="66"/>
      <c r="B2313" s="66"/>
      <c r="C2313" s="66"/>
      <c r="D2313" s="66"/>
      <c r="E2313" s="66"/>
      <c r="F2313" s="67"/>
      <c r="G2313" s="66"/>
      <c r="H2313" s="67"/>
      <c r="I2313" s="67"/>
      <c r="J2313" s="69"/>
      <c r="K2313" s="66"/>
      <c r="L2313" s="67"/>
      <c r="M2313" s="67"/>
      <c r="N2313" s="68"/>
      <c r="O2313" s="66"/>
      <c r="P2313" s="66"/>
      <c r="Q2313" s="66"/>
      <c r="R2313" s="66"/>
      <c r="S2313" s="66"/>
      <c r="T2313" s="66"/>
      <c r="U2313" s="66"/>
      <c r="V2313" s="66"/>
      <c r="W2313" s="66"/>
      <c r="X2313" s="66"/>
      <c r="Y2313" s="66"/>
      <c r="Z2313" s="66"/>
    </row>
    <row r="2314" spans="1:26">
      <c r="A2314" s="66"/>
      <c r="B2314" s="66"/>
      <c r="C2314" s="66"/>
      <c r="D2314" s="66"/>
      <c r="E2314" s="66"/>
      <c r="F2314" s="67"/>
      <c r="G2314" s="66"/>
      <c r="H2314" s="67"/>
      <c r="I2314" s="67"/>
      <c r="J2314" s="69"/>
      <c r="K2314" s="66"/>
      <c r="L2314" s="67"/>
      <c r="M2314" s="67"/>
      <c r="N2314" s="68"/>
      <c r="O2314" s="66"/>
      <c r="P2314" s="66"/>
      <c r="Q2314" s="66"/>
      <c r="R2314" s="66"/>
      <c r="S2314" s="66"/>
      <c r="T2314" s="66"/>
      <c r="U2314" s="66"/>
      <c r="V2314" s="66"/>
      <c r="W2314" s="66"/>
      <c r="X2314" s="66"/>
      <c r="Y2314" s="66"/>
      <c r="Z2314" s="66"/>
    </row>
    <row r="2315" spans="1:26">
      <c r="A2315" s="66"/>
      <c r="B2315" s="66"/>
      <c r="C2315" s="66"/>
      <c r="D2315" s="66"/>
      <c r="E2315" s="66"/>
      <c r="F2315" s="67"/>
      <c r="G2315" s="66"/>
      <c r="H2315" s="67"/>
      <c r="I2315" s="67"/>
      <c r="J2315" s="69"/>
      <c r="K2315" s="66"/>
      <c r="L2315" s="67"/>
      <c r="M2315" s="67"/>
      <c r="N2315" s="68"/>
      <c r="O2315" s="66"/>
      <c r="P2315" s="66"/>
      <c r="Q2315" s="66"/>
      <c r="R2315" s="66"/>
      <c r="S2315" s="66"/>
      <c r="T2315" s="66"/>
      <c r="U2315" s="66"/>
      <c r="V2315" s="66"/>
      <c r="W2315" s="66"/>
      <c r="X2315" s="66"/>
      <c r="Y2315" s="66"/>
      <c r="Z2315" s="66"/>
    </row>
    <row r="2316" spans="1:26">
      <c r="A2316" s="66"/>
      <c r="B2316" s="66"/>
      <c r="C2316" s="66"/>
      <c r="D2316" s="66"/>
      <c r="E2316" s="66"/>
      <c r="F2316" s="67"/>
      <c r="G2316" s="66"/>
      <c r="H2316" s="67"/>
      <c r="I2316" s="67"/>
      <c r="J2316" s="69"/>
      <c r="K2316" s="66"/>
      <c r="L2316" s="67"/>
      <c r="M2316" s="67"/>
      <c r="N2316" s="68"/>
      <c r="O2316" s="66"/>
      <c r="P2316" s="66"/>
      <c r="Q2316" s="66"/>
      <c r="R2316" s="66"/>
      <c r="S2316" s="66"/>
      <c r="T2316" s="66"/>
      <c r="U2316" s="66"/>
      <c r="V2316" s="66"/>
      <c r="W2316" s="66"/>
      <c r="X2316" s="66"/>
      <c r="Y2316" s="66"/>
      <c r="Z2316" s="66"/>
    </row>
    <row r="2317" spans="1:26">
      <c r="A2317" s="66"/>
      <c r="B2317" s="66"/>
      <c r="C2317" s="66"/>
      <c r="D2317" s="66"/>
      <c r="E2317" s="66"/>
      <c r="F2317" s="67"/>
      <c r="G2317" s="66"/>
      <c r="H2317" s="67"/>
      <c r="I2317" s="67"/>
      <c r="J2317" s="69"/>
      <c r="K2317" s="66"/>
      <c r="L2317" s="67"/>
      <c r="M2317" s="67"/>
      <c r="N2317" s="68"/>
      <c r="O2317" s="66"/>
      <c r="P2317" s="66"/>
      <c r="Q2317" s="66"/>
      <c r="R2317" s="66"/>
      <c r="S2317" s="66"/>
      <c r="T2317" s="66"/>
      <c r="U2317" s="66"/>
      <c r="V2317" s="66"/>
      <c r="W2317" s="66"/>
      <c r="X2317" s="66"/>
      <c r="Y2317" s="66"/>
      <c r="Z2317" s="66"/>
    </row>
    <row r="2318" spans="1:26">
      <c r="A2318" s="66"/>
      <c r="B2318" s="66"/>
      <c r="C2318" s="66"/>
      <c r="D2318" s="66"/>
      <c r="E2318" s="66"/>
      <c r="F2318" s="67"/>
      <c r="G2318" s="66"/>
      <c r="H2318" s="67"/>
      <c r="I2318" s="67"/>
      <c r="J2318" s="69"/>
      <c r="K2318" s="66"/>
      <c r="L2318" s="67"/>
      <c r="M2318" s="67"/>
      <c r="N2318" s="68"/>
      <c r="O2318" s="66"/>
      <c r="P2318" s="66"/>
      <c r="Q2318" s="66"/>
      <c r="R2318" s="66"/>
      <c r="S2318" s="66"/>
      <c r="T2318" s="66"/>
      <c r="U2318" s="66"/>
      <c r="V2318" s="66"/>
      <c r="W2318" s="66"/>
      <c r="X2318" s="66"/>
      <c r="Y2318" s="66"/>
      <c r="Z2318" s="66"/>
    </row>
    <row r="2319" spans="1:26">
      <c r="A2319" s="66"/>
      <c r="B2319" s="66"/>
      <c r="C2319" s="66"/>
      <c r="D2319" s="66"/>
      <c r="E2319" s="66"/>
      <c r="F2319" s="67"/>
      <c r="G2319" s="66"/>
      <c r="H2319" s="67"/>
      <c r="I2319" s="67"/>
      <c r="J2319" s="69"/>
      <c r="K2319" s="66"/>
      <c r="L2319" s="67"/>
      <c r="M2319" s="67"/>
      <c r="N2319" s="68"/>
      <c r="O2319" s="66"/>
      <c r="P2319" s="66"/>
      <c r="Q2319" s="66"/>
      <c r="R2319" s="66"/>
      <c r="S2319" s="66"/>
      <c r="T2319" s="66"/>
      <c r="U2319" s="66"/>
      <c r="V2319" s="66"/>
      <c r="W2319" s="66"/>
      <c r="X2319" s="66"/>
      <c r="Y2319" s="66"/>
      <c r="Z2319" s="66"/>
    </row>
    <row r="2320" spans="1:26">
      <c r="A2320" s="66"/>
      <c r="B2320" s="66"/>
      <c r="C2320" s="66"/>
      <c r="D2320" s="66"/>
      <c r="E2320" s="66"/>
      <c r="F2320" s="67"/>
      <c r="G2320" s="66"/>
      <c r="H2320" s="67"/>
      <c r="I2320" s="67"/>
      <c r="J2320" s="69"/>
      <c r="K2320" s="66"/>
      <c r="L2320" s="67"/>
      <c r="M2320" s="67"/>
      <c r="N2320" s="68"/>
      <c r="O2320" s="66"/>
      <c r="P2320" s="66"/>
      <c r="Q2320" s="66"/>
      <c r="R2320" s="66"/>
      <c r="S2320" s="66"/>
      <c r="T2320" s="66"/>
      <c r="U2320" s="66"/>
      <c r="V2320" s="66"/>
      <c r="W2320" s="66"/>
      <c r="X2320" s="66"/>
      <c r="Y2320" s="66"/>
      <c r="Z2320" s="66"/>
    </row>
    <row r="2321" spans="1:26">
      <c r="A2321" s="66"/>
      <c r="B2321" s="66"/>
      <c r="C2321" s="66"/>
      <c r="D2321" s="66"/>
      <c r="E2321" s="66"/>
      <c r="F2321" s="67"/>
      <c r="G2321" s="66"/>
      <c r="H2321" s="67"/>
      <c r="I2321" s="67"/>
      <c r="J2321" s="69"/>
      <c r="K2321" s="66"/>
      <c r="L2321" s="67"/>
      <c r="M2321" s="67"/>
      <c r="N2321" s="68"/>
      <c r="O2321" s="66"/>
      <c r="P2321" s="66"/>
      <c r="Q2321" s="66"/>
      <c r="R2321" s="66"/>
      <c r="S2321" s="66"/>
      <c r="T2321" s="66"/>
      <c r="U2321" s="66"/>
      <c r="V2321" s="66"/>
      <c r="W2321" s="66"/>
      <c r="X2321" s="66"/>
      <c r="Y2321" s="66"/>
      <c r="Z2321" s="66"/>
    </row>
    <row r="2322" spans="1:26">
      <c r="A2322" s="66"/>
      <c r="B2322" s="66"/>
      <c r="C2322" s="66"/>
      <c r="D2322" s="66"/>
      <c r="E2322" s="66"/>
      <c r="F2322" s="67"/>
      <c r="G2322" s="66"/>
      <c r="H2322" s="67"/>
      <c r="I2322" s="67"/>
      <c r="J2322" s="69"/>
      <c r="K2322" s="66"/>
      <c r="L2322" s="67"/>
      <c r="M2322" s="67"/>
      <c r="N2322" s="68"/>
      <c r="O2322" s="66"/>
      <c r="P2322" s="66"/>
      <c r="Q2322" s="66"/>
      <c r="R2322" s="66"/>
      <c r="S2322" s="66"/>
      <c r="T2322" s="66"/>
      <c r="U2322" s="66"/>
      <c r="V2322" s="66"/>
      <c r="W2322" s="66"/>
      <c r="X2322" s="66"/>
      <c r="Y2322" s="66"/>
      <c r="Z2322" s="66"/>
    </row>
    <row r="2323" spans="1:26">
      <c r="A2323" s="66"/>
      <c r="B2323" s="66"/>
      <c r="C2323" s="66"/>
      <c r="D2323" s="66"/>
      <c r="E2323" s="66"/>
      <c r="F2323" s="67"/>
      <c r="G2323" s="66"/>
      <c r="H2323" s="67"/>
      <c r="I2323" s="67"/>
      <c r="J2323" s="69"/>
      <c r="K2323" s="66"/>
      <c r="L2323" s="67"/>
      <c r="M2323" s="67"/>
      <c r="N2323" s="68"/>
      <c r="O2323" s="66"/>
      <c r="P2323" s="66"/>
      <c r="Q2323" s="66"/>
      <c r="R2323" s="66"/>
      <c r="S2323" s="66"/>
      <c r="T2323" s="66"/>
      <c r="U2323" s="66"/>
      <c r="V2323" s="66"/>
      <c r="W2323" s="66"/>
      <c r="X2323" s="66"/>
      <c r="Y2323" s="66"/>
      <c r="Z2323" s="66"/>
    </row>
    <row r="2324" spans="1:26">
      <c r="A2324" s="66"/>
      <c r="B2324" s="66"/>
      <c r="C2324" s="66"/>
      <c r="D2324" s="66"/>
      <c r="E2324" s="66"/>
      <c r="F2324" s="67"/>
      <c r="G2324" s="66"/>
      <c r="H2324" s="67"/>
      <c r="I2324" s="67"/>
      <c r="J2324" s="69"/>
      <c r="K2324" s="66"/>
      <c r="L2324" s="67"/>
      <c r="M2324" s="67"/>
      <c r="N2324" s="68"/>
      <c r="O2324" s="66"/>
      <c r="P2324" s="66"/>
      <c r="Q2324" s="66"/>
      <c r="R2324" s="66"/>
      <c r="S2324" s="66"/>
      <c r="T2324" s="66"/>
      <c r="U2324" s="66"/>
      <c r="V2324" s="66"/>
      <c r="W2324" s="66"/>
      <c r="X2324" s="66"/>
      <c r="Y2324" s="66"/>
      <c r="Z2324" s="66"/>
    </row>
    <row r="2325" spans="1:26">
      <c r="A2325" s="66"/>
      <c r="B2325" s="66"/>
      <c r="C2325" s="66"/>
      <c r="D2325" s="66"/>
      <c r="E2325" s="66"/>
      <c r="F2325" s="67"/>
      <c r="G2325" s="66"/>
      <c r="H2325" s="67"/>
      <c r="I2325" s="67"/>
      <c r="J2325" s="69"/>
      <c r="K2325" s="66"/>
      <c r="L2325" s="67"/>
      <c r="M2325" s="67"/>
      <c r="N2325" s="68"/>
      <c r="O2325" s="66"/>
      <c r="P2325" s="66"/>
      <c r="Q2325" s="66"/>
      <c r="R2325" s="66"/>
      <c r="S2325" s="66"/>
      <c r="T2325" s="66"/>
      <c r="U2325" s="66"/>
      <c r="V2325" s="66"/>
      <c r="W2325" s="66"/>
      <c r="X2325" s="66"/>
      <c r="Y2325" s="66"/>
      <c r="Z2325" s="66"/>
    </row>
    <row r="2326" spans="1:26">
      <c r="A2326" s="66"/>
      <c r="B2326" s="66"/>
      <c r="C2326" s="66"/>
      <c r="D2326" s="66"/>
      <c r="E2326" s="66"/>
      <c r="F2326" s="67"/>
      <c r="G2326" s="66"/>
      <c r="H2326" s="67"/>
      <c r="I2326" s="67"/>
      <c r="J2326" s="69"/>
      <c r="K2326" s="66"/>
      <c r="L2326" s="67"/>
      <c r="M2326" s="67"/>
      <c r="N2326" s="68"/>
      <c r="O2326" s="66"/>
      <c r="P2326" s="66"/>
      <c r="Q2326" s="66"/>
      <c r="R2326" s="66"/>
      <c r="S2326" s="66"/>
      <c r="T2326" s="66"/>
      <c r="U2326" s="66"/>
      <c r="V2326" s="66"/>
      <c r="W2326" s="66"/>
      <c r="X2326" s="66"/>
      <c r="Y2326" s="66"/>
      <c r="Z2326" s="66"/>
    </row>
    <row r="2327" spans="1:26">
      <c r="A2327" s="66"/>
      <c r="B2327" s="66"/>
      <c r="C2327" s="66"/>
      <c r="D2327" s="66"/>
      <c r="E2327" s="66"/>
      <c r="F2327" s="67"/>
      <c r="G2327" s="66"/>
      <c r="H2327" s="67"/>
      <c r="I2327" s="67"/>
      <c r="J2327" s="69"/>
      <c r="K2327" s="66"/>
      <c r="L2327" s="67"/>
      <c r="M2327" s="67"/>
      <c r="N2327" s="68"/>
      <c r="O2327" s="66"/>
      <c r="P2327" s="66"/>
      <c r="Q2327" s="66"/>
      <c r="R2327" s="66"/>
      <c r="S2327" s="66"/>
      <c r="T2327" s="66"/>
      <c r="U2327" s="66"/>
      <c r="V2327" s="66"/>
      <c r="W2327" s="66"/>
      <c r="X2327" s="66"/>
      <c r="Y2327" s="66"/>
      <c r="Z2327" s="66"/>
    </row>
    <row r="2328" spans="1:26">
      <c r="A2328" s="66"/>
      <c r="B2328" s="66"/>
      <c r="C2328" s="66"/>
      <c r="D2328" s="66"/>
      <c r="E2328" s="66"/>
      <c r="F2328" s="67"/>
      <c r="G2328" s="66"/>
      <c r="H2328" s="67"/>
      <c r="I2328" s="67"/>
      <c r="J2328" s="69"/>
      <c r="K2328" s="66"/>
      <c r="L2328" s="67"/>
      <c r="M2328" s="67"/>
      <c r="N2328" s="68"/>
      <c r="O2328" s="66"/>
      <c r="P2328" s="66"/>
      <c r="Q2328" s="66"/>
      <c r="R2328" s="66"/>
      <c r="S2328" s="66"/>
      <c r="T2328" s="66"/>
      <c r="U2328" s="66"/>
      <c r="V2328" s="66"/>
      <c r="W2328" s="66"/>
      <c r="X2328" s="66"/>
      <c r="Y2328" s="66"/>
      <c r="Z2328" s="66"/>
    </row>
    <row r="2329" spans="1:26">
      <c r="A2329" s="66"/>
      <c r="B2329" s="66"/>
      <c r="C2329" s="66"/>
      <c r="D2329" s="66"/>
      <c r="E2329" s="66"/>
      <c r="F2329" s="67"/>
      <c r="G2329" s="66"/>
      <c r="H2329" s="67"/>
      <c r="I2329" s="67"/>
      <c r="J2329" s="69"/>
      <c r="K2329" s="66"/>
      <c r="L2329" s="67"/>
      <c r="M2329" s="67"/>
      <c r="N2329" s="68"/>
      <c r="O2329" s="66"/>
      <c r="P2329" s="66"/>
      <c r="Q2329" s="66"/>
      <c r="R2329" s="66"/>
      <c r="S2329" s="66"/>
      <c r="T2329" s="66"/>
      <c r="U2329" s="66"/>
      <c r="V2329" s="66"/>
      <c r="W2329" s="66"/>
      <c r="X2329" s="66"/>
      <c r="Y2329" s="66"/>
      <c r="Z2329" s="66"/>
    </row>
    <row r="2330" spans="1:26">
      <c r="A2330" s="66"/>
      <c r="B2330" s="66"/>
      <c r="C2330" s="66"/>
      <c r="D2330" s="66"/>
      <c r="E2330" s="66"/>
      <c r="F2330" s="67"/>
      <c r="G2330" s="66"/>
      <c r="H2330" s="67"/>
      <c r="I2330" s="67"/>
      <c r="J2330" s="69"/>
      <c r="K2330" s="66"/>
      <c r="L2330" s="67"/>
      <c r="M2330" s="67"/>
      <c r="N2330" s="68"/>
      <c r="O2330" s="66"/>
      <c r="P2330" s="66"/>
      <c r="Q2330" s="66"/>
      <c r="R2330" s="66"/>
      <c r="S2330" s="66"/>
      <c r="T2330" s="66"/>
      <c r="U2330" s="66"/>
      <c r="V2330" s="66"/>
      <c r="W2330" s="66"/>
      <c r="X2330" s="66"/>
      <c r="Y2330" s="66"/>
      <c r="Z2330" s="66"/>
    </row>
    <row r="2331" spans="1:26">
      <c r="A2331" s="66"/>
      <c r="B2331" s="66"/>
      <c r="C2331" s="66"/>
      <c r="D2331" s="66"/>
      <c r="E2331" s="66"/>
      <c r="F2331" s="67"/>
      <c r="G2331" s="66"/>
      <c r="H2331" s="67"/>
      <c r="I2331" s="67"/>
      <c r="J2331" s="69"/>
      <c r="K2331" s="66"/>
      <c r="L2331" s="67"/>
      <c r="M2331" s="67"/>
      <c r="N2331" s="68"/>
      <c r="O2331" s="66"/>
      <c r="P2331" s="66"/>
      <c r="Q2331" s="66"/>
      <c r="R2331" s="66"/>
      <c r="S2331" s="66"/>
      <c r="T2331" s="66"/>
      <c r="U2331" s="66"/>
      <c r="V2331" s="66"/>
      <c r="W2331" s="66"/>
      <c r="X2331" s="66"/>
      <c r="Y2331" s="66"/>
      <c r="Z2331" s="66"/>
    </row>
    <row r="2332" spans="1:26">
      <c r="A2332" s="66"/>
      <c r="B2332" s="66"/>
      <c r="C2332" s="66"/>
      <c r="D2332" s="66"/>
      <c r="E2332" s="66"/>
      <c r="F2332" s="67"/>
      <c r="G2332" s="66"/>
      <c r="H2332" s="67"/>
      <c r="I2332" s="67"/>
      <c r="J2332" s="69"/>
      <c r="K2332" s="66"/>
      <c r="L2332" s="67"/>
      <c r="M2332" s="67"/>
      <c r="N2332" s="68"/>
      <c r="O2332" s="66"/>
      <c r="P2332" s="66"/>
      <c r="Q2332" s="66"/>
      <c r="R2332" s="66"/>
      <c r="S2332" s="66"/>
      <c r="T2332" s="66"/>
      <c r="U2332" s="66"/>
      <c r="V2332" s="66"/>
      <c r="W2332" s="66"/>
      <c r="X2332" s="66"/>
      <c r="Y2332" s="66"/>
      <c r="Z2332" s="66"/>
    </row>
    <row r="2333" spans="1:26">
      <c r="A2333" s="66"/>
      <c r="B2333" s="66"/>
      <c r="C2333" s="66"/>
      <c r="D2333" s="66"/>
      <c r="E2333" s="66"/>
      <c r="F2333" s="67"/>
      <c r="G2333" s="66"/>
      <c r="H2333" s="67"/>
      <c r="I2333" s="67"/>
      <c r="J2333" s="69"/>
      <c r="K2333" s="66"/>
      <c r="L2333" s="67"/>
      <c r="M2333" s="67"/>
      <c r="N2333" s="68"/>
      <c r="O2333" s="66"/>
      <c r="P2333" s="66"/>
      <c r="Q2333" s="66"/>
      <c r="R2333" s="66"/>
      <c r="S2333" s="66"/>
      <c r="T2333" s="66"/>
      <c r="U2333" s="66"/>
      <c r="V2333" s="66"/>
      <c r="W2333" s="66"/>
      <c r="X2333" s="66"/>
      <c r="Y2333" s="66"/>
      <c r="Z2333" s="66"/>
    </row>
    <row r="2334" spans="1:26">
      <c r="A2334" s="66"/>
      <c r="B2334" s="66"/>
      <c r="C2334" s="66"/>
      <c r="D2334" s="66"/>
      <c r="E2334" s="66"/>
      <c r="F2334" s="67"/>
      <c r="G2334" s="66"/>
      <c r="H2334" s="67"/>
      <c r="I2334" s="67"/>
      <c r="J2334" s="69"/>
      <c r="K2334" s="66"/>
      <c r="L2334" s="67"/>
      <c r="M2334" s="67"/>
      <c r="N2334" s="68"/>
      <c r="O2334" s="66"/>
      <c r="P2334" s="66"/>
      <c r="Q2334" s="66"/>
      <c r="R2334" s="66"/>
      <c r="S2334" s="66"/>
      <c r="T2334" s="66"/>
      <c r="U2334" s="66"/>
      <c r="V2334" s="66"/>
      <c r="W2334" s="66"/>
      <c r="X2334" s="66"/>
      <c r="Y2334" s="66"/>
      <c r="Z2334" s="66"/>
    </row>
    <row r="2335" spans="1:26">
      <c r="A2335" s="66"/>
      <c r="B2335" s="66"/>
      <c r="C2335" s="66"/>
      <c r="D2335" s="66"/>
      <c r="E2335" s="66"/>
      <c r="F2335" s="67"/>
      <c r="G2335" s="66"/>
      <c r="H2335" s="67"/>
      <c r="I2335" s="67"/>
      <c r="J2335" s="69"/>
      <c r="K2335" s="66"/>
      <c r="L2335" s="67"/>
      <c r="M2335" s="67"/>
      <c r="N2335" s="68"/>
      <c r="O2335" s="66"/>
      <c r="P2335" s="66"/>
      <c r="Q2335" s="66"/>
      <c r="R2335" s="66"/>
      <c r="S2335" s="66"/>
      <c r="T2335" s="66"/>
      <c r="U2335" s="66"/>
      <c r="V2335" s="66"/>
      <c r="W2335" s="66"/>
      <c r="X2335" s="66"/>
      <c r="Y2335" s="66"/>
      <c r="Z2335" s="66"/>
    </row>
    <row r="2336" spans="1:26">
      <c r="A2336" s="66"/>
      <c r="B2336" s="66"/>
      <c r="C2336" s="66"/>
      <c r="D2336" s="66"/>
      <c r="E2336" s="66"/>
      <c r="F2336" s="67"/>
      <c r="G2336" s="66"/>
      <c r="H2336" s="67"/>
      <c r="I2336" s="67"/>
      <c r="J2336" s="69"/>
      <c r="K2336" s="66"/>
      <c r="L2336" s="67"/>
      <c r="M2336" s="67"/>
      <c r="N2336" s="68"/>
      <c r="O2336" s="66"/>
      <c r="P2336" s="66"/>
      <c r="Q2336" s="66"/>
      <c r="R2336" s="66"/>
      <c r="S2336" s="66"/>
      <c r="T2336" s="66"/>
      <c r="U2336" s="66"/>
      <c r="V2336" s="66"/>
      <c r="W2336" s="66"/>
      <c r="X2336" s="66"/>
      <c r="Y2336" s="66"/>
      <c r="Z2336" s="66"/>
    </row>
    <row r="2337" spans="1:26">
      <c r="A2337" s="66"/>
      <c r="B2337" s="66"/>
      <c r="C2337" s="66"/>
      <c r="D2337" s="66"/>
      <c r="E2337" s="66"/>
      <c r="F2337" s="67"/>
      <c r="G2337" s="66"/>
      <c r="H2337" s="67"/>
      <c r="I2337" s="67"/>
      <c r="J2337" s="69"/>
      <c r="K2337" s="66"/>
      <c r="L2337" s="67"/>
      <c r="M2337" s="67"/>
      <c r="N2337" s="68"/>
      <c r="O2337" s="66"/>
      <c r="P2337" s="66"/>
      <c r="Q2337" s="66"/>
      <c r="R2337" s="66"/>
      <c r="S2337" s="66"/>
      <c r="T2337" s="66"/>
      <c r="U2337" s="66"/>
      <c r="V2337" s="66"/>
      <c r="W2337" s="66"/>
      <c r="X2337" s="66"/>
      <c r="Y2337" s="66"/>
      <c r="Z2337" s="66"/>
    </row>
    <row r="2338" spans="1:26">
      <c r="A2338" s="66"/>
      <c r="B2338" s="66"/>
      <c r="C2338" s="66"/>
      <c r="D2338" s="66"/>
      <c r="E2338" s="66"/>
      <c r="F2338" s="67"/>
      <c r="G2338" s="66"/>
      <c r="H2338" s="67"/>
      <c r="I2338" s="67"/>
      <c r="J2338" s="69"/>
      <c r="K2338" s="66"/>
      <c r="L2338" s="67"/>
      <c r="M2338" s="67"/>
      <c r="N2338" s="68"/>
      <c r="O2338" s="66"/>
      <c r="P2338" s="66"/>
      <c r="Q2338" s="66"/>
      <c r="R2338" s="66"/>
      <c r="S2338" s="66"/>
      <c r="T2338" s="66"/>
      <c r="U2338" s="66"/>
      <c r="V2338" s="66"/>
      <c r="W2338" s="66"/>
      <c r="X2338" s="66"/>
      <c r="Y2338" s="66"/>
      <c r="Z2338" s="66"/>
    </row>
    <row r="2339" spans="1:26">
      <c r="A2339" s="66"/>
      <c r="B2339" s="66"/>
      <c r="C2339" s="66"/>
      <c r="D2339" s="66"/>
      <c r="E2339" s="66"/>
      <c r="F2339" s="67"/>
      <c r="G2339" s="66"/>
      <c r="H2339" s="67"/>
      <c r="I2339" s="67"/>
      <c r="J2339" s="69"/>
      <c r="K2339" s="66"/>
      <c r="L2339" s="67"/>
      <c r="M2339" s="67"/>
      <c r="N2339" s="68"/>
      <c r="O2339" s="66"/>
      <c r="P2339" s="66"/>
      <c r="Q2339" s="66"/>
      <c r="R2339" s="66"/>
      <c r="S2339" s="66"/>
      <c r="T2339" s="66"/>
      <c r="U2339" s="66"/>
      <c r="V2339" s="66"/>
      <c r="W2339" s="66"/>
      <c r="X2339" s="66"/>
      <c r="Y2339" s="66"/>
      <c r="Z2339" s="66"/>
    </row>
    <row r="2340" spans="1:26">
      <c r="A2340" s="66"/>
      <c r="B2340" s="66"/>
      <c r="C2340" s="66"/>
      <c r="D2340" s="66"/>
      <c r="E2340" s="66"/>
      <c r="F2340" s="67"/>
      <c r="G2340" s="66"/>
      <c r="H2340" s="67"/>
      <c r="I2340" s="67"/>
      <c r="J2340" s="69"/>
      <c r="K2340" s="66"/>
      <c r="L2340" s="67"/>
      <c r="M2340" s="67"/>
      <c r="N2340" s="68"/>
      <c r="O2340" s="66"/>
      <c r="P2340" s="66"/>
      <c r="Q2340" s="66"/>
      <c r="R2340" s="66"/>
      <c r="S2340" s="66"/>
      <c r="T2340" s="66"/>
      <c r="U2340" s="66"/>
      <c r="V2340" s="66"/>
      <c r="W2340" s="66"/>
      <c r="X2340" s="66"/>
      <c r="Y2340" s="66"/>
      <c r="Z2340" s="66"/>
    </row>
    <row r="2341" spans="1:26">
      <c r="A2341" s="66"/>
      <c r="B2341" s="66"/>
      <c r="C2341" s="66"/>
      <c r="D2341" s="66"/>
      <c r="E2341" s="66"/>
      <c r="F2341" s="67"/>
      <c r="G2341" s="66"/>
      <c r="H2341" s="67"/>
      <c r="I2341" s="67"/>
      <c r="J2341" s="69"/>
      <c r="K2341" s="66"/>
      <c r="L2341" s="67"/>
      <c r="M2341" s="67"/>
      <c r="N2341" s="68"/>
      <c r="O2341" s="66"/>
      <c r="P2341" s="66"/>
      <c r="Q2341" s="66"/>
      <c r="R2341" s="66"/>
      <c r="S2341" s="66"/>
      <c r="T2341" s="66"/>
      <c r="U2341" s="66"/>
      <c r="V2341" s="66"/>
      <c r="W2341" s="66"/>
      <c r="X2341" s="66"/>
      <c r="Y2341" s="66"/>
      <c r="Z2341" s="66"/>
    </row>
    <row r="2342" spans="1:26">
      <c r="A2342" s="66"/>
      <c r="B2342" s="66"/>
      <c r="C2342" s="66"/>
      <c r="D2342" s="66"/>
      <c r="E2342" s="66"/>
      <c r="F2342" s="67"/>
      <c r="G2342" s="66"/>
      <c r="H2342" s="67"/>
      <c r="I2342" s="67"/>
      <c r="J2342" s="69"/>
      <c r="K2342" s="66"/>
      <c r="L2342" s="67"/>
      <c r="M2342" s="67"/>
      <c r="N2342" s="68"/>
      <c r="O2342" s="66"/>
      <c r="P2342" s="66"/>
      <c r="Q2342" s="66"/>
      <c r="R2342" s="66"/>
      <c r="S2342" s="66"/>
      <c r="T2342" s="66"/>
      <c r="U2342" s="66"/>
      <c r="V2342" s="66"/>
      <c r="W2342" s="66"/>
      <c r="X2342" s="66"/>
      <c r="Y2342" s="66"/>
      <c r="Z2342" s="66"/>
    </row>
    <row r="2343" spans="1:26">
      <c r="A2343" s="66"/>
      <c r="B2343" s="66"/>
      <c r="C2343" s="66"/>
      <c r="D2343" s="66"/>
      <c r="E2343" s="66"/>
      <c r="F2343" s="67"/>
      <c r="G2343" s="66"/>
      <c r="H2343" s="67"/>
      <c r="I2343" s="67"/>
      <c r="J2343" s="69"/>
      <c r="K2343" s="66"/>
      <c r="L2343" s="67"/>
      <c r="M2343" s="67"/>
      <c r="N2343" s="68"/>
      <c r="O2343" s="66"/>
      <c r="P2343" s="66"/>
      <c r="Q2343" s="66"/>
      <c r="R2343" s="66"/>
      <c r="S2343" s="66"/>
      <c r="T2343" s="66"/>
      <c r="U2343" s="66"/>
      <c r="V2343" s="66"/>
      <c r="W2343" s="66"/>
      <c r="X2343" s="66"/>
      <c r="Y2343" s="66"/>
      <c r="Z2343" s="66"/>
    </row>
    <row r="2344" spans="1:26">
      <c r="A2344" s="66"/>
      <c r="B2344" s="66"/>
      <c r="C2344" s="66"/>
      <c r="D2344" s="66"/>
      <c r="E2344" s="66"/>
      <c r="F2344" s="67"/>
      <c r="G2344" s="66"/>
      <c r="H2344" s="67"/>
      <c r="I2344" s="67"/>
      <c r="J2344" s="69"/>
      <c r="K2344" s="66"/>
      <c r="L2344" s="67"/>
      <c r="M2344" s="67"/>
      <c r="N2344" s="68"/>
      <c r="O2344" s="66"/>
      <c r="P2344" s="66"/>
      <c r="Q2344" s="66"/>
      <c r="R2344" s="66"/>
      <c r="S2344" s="66"/>
      <c r="T2344" s="66"/>
      <c r="U2344" s="66"/>
      <c r="V2344" s="66"/>
      <c r="W2344" s="66"/>
      <c r="X2344" s="66"/>
      <c r="Y2344" s="66"/>
      <c r="Z2344" s="66"/>
    </row>
    <row r="2345" spans="1:26">
      <c r="A2345" s="66"/>
      <c r="B2345" s="66"/>
      <c r="C2345" s="66"/>
      <c r="D2345" s="66"/>
      <c r="E2345" s="66"/>
      <c r="F2345" s="67"/>
      <c r="G2345" s="66"/>
      <c r="H2345" s="67"/>
      <c r="I2345" s="67"/>
      <c r="J2345" s="69"/>
      <c r="K2345" s="66"/>
      <c r="L2345" s="67"/>
      <c r="M2345" s="67"/>
      <c r="N2345" s="68"/>
      <c r="O2345" s="66"/>
      <c r="P2345" s="66"/>
      <c r="Q2345" s="66"/>
      <c r="R2345" s="66"/>
      <c r="S2345" s="66"/>
      <c r="T2345" s="66"/>
      <c r="U2345" s="66"/>
      <c r="V2345" s="66"/>
      <c r="W2345" s="66"/>
      <c r="X2345" s="66"/>
      <c r="Y2345" s="66"/>
      <c r="Z2345" s="66"/>
    </row>
    <row r="2346" spans="1:26">
      <c r="A2346" s="66"/>
      <c r="B2346" s="66"/>
      <c r="C2346" s="66"/>
      <c r="D2346" s="66"/>
      <c r="E2346" s="66"/>
      <c r="F2346" s="67"/>
      <c r="G2346" s="66"/>
      <c r="H2346" s="67"/>
      <c r="I2346" s="67"/>
      <c r="J2346" s="69"/>
      <c r="K2346" s="66"/>
      <c r="L2346" s="67"/>
      <c r="M2346" s="67"/>
      <c r="N2346" s="68"/>
      <c r="O2346" s="66"/>
      <c r="P2346" s="66"/>
      <c r="Q2346" s="66"/>
      <c r="R2346" s="66"/>
      <c r="S2346" s="66"/>
      <c r="T2346" s="66"/>
      <c r="U2346" s="66"/>
      <c r="V2346" s="66"/>
      <c r="W2346" s="66"/>
      <c r="X2346" s="66"/>
      <c r="Y2346" s="66"/>
      <c r="Z2346" s="66"/>
    </row>
    <row r="2347" spans="1:26">
      <c r="A2347" s="66"/>
      <c r="B2347" s="66"/>
      <c r="C2347" s="66"/>
      <c r="D2347" s="66"/>
      <c r="E2347" s="66"/>
      <c r="F2347" s="67"/>
      <c r="G2347" s="66"/>
      <c r="H2347" s="67"/>
      <c r="I2347" s="67"/>
      <c r="J2347" s="69"/>
      <c r="K2347" s="66"/>
      <c r="L2347" s="67"/>
      <c r="M2347" s="67"/>
      <c r="N2347" s="68"/>
      <c r="O2347" s="66"/>
      <c r="P2347" s="66"/>
      <c r="Q2347" s="66"/>
      <c r="R2347" s="66"/>
      <c r="S2347" s="66"/>
      <c r="T2347" s="66"/>
      <c r="U2347" s="66"/>
      <c r="V2347" s="66"/>
      <c r="W2347" s="66"/>
      <c r="X2347" s="66"/>
      <c r="Y2347" s="66"/>
      <c r="Z2347" s="66"/>
    </row>
    <row r="2348" spans="1:26">
      <c r="A2348" s="66"/>
      <c r="B2348" s="66"/>
      <c r="C2348" s="66"/>
      <c r="D2348" s="66"/>
      <c r="E2348" s="66"/>
      <c r="F2348" s="67"/>
      <c r="G2348" s="66"/>
      <c r="H2348" s="67"/>
      <c r="I2348" s="67"/>
      <c r="J2348" s="69"/>
      <c r="K2348" s="66"/>
      <c r="L2348" s="67"/>
      <c r="M2348" s="67"/>
      <c r="N2348" s="68"/>
      <c r="O2348" s="66"/>
      <c r="P2348" s="66"/>
      <c r="Q2348" s="66"/>
      <c r="R2348" s="66"/>
      <c r="S2348" s="66"/>
      <c r="T2348" s="66"/>
      <c r="U2348" s="66"/>
      <c r="V2348" s="66"/>
      <c r="W2348" s="66"/>
      <c r="X2348" s="66"/>
      <c r="Y2348" s="66"/>
      <c r="Z2348" s="66"/>
    </row>
    <row r="2349" spans="1:26">
      <c r="A2349" s="66"/>
      <c r="B2349" s="66"/>
      <c r="C2349" s="66"/>
      <c r="D2349" s="66"/>
      <c r="E2349" s="66"/>
      <c r="F2349" s="67"/>
      <c r="G2349" s="66"/>
      <c r="H2349" s="67"/>
      <c r="I2349" s="67"/>
      <c r="J2349" s="69"/>
      <c r="K2349" s="66"/>
      <c r="L2349" s="67"/>
      <c r="M2349" s="67"/>
      <c r="N2349" s="68"/>
      <c r="O2349" s="66"/>
      <c r="P2349" s="66"/>
      <c r="Q2349" s="66"/>
      <c r="R2349" s="66"/>
      <c r="S2349" s="66"/>
      <c r="T2349" s="66"/>
      <c r="U2349" s="66"/>
      <c r="V2349" s="66"/>
      <c r="W2349" s="66"/>
      <c r="X2349" s="66"/>
      <c r="Y2349" s="66"/>
      <c r="Z2349" s="66"/>
    </row>
    <row r="2350" spans="1:26">
      <c r="A2350" s="66"/>
      <c r="B2350" s="66"/>
      <c r="C2350" s="66"/>
      <c r="D2350" s="66"/>
      <c r="E2350" s="66"/>
      <c r="F2350" s="67"/>
      <c r="G2350" s="66"/>
      <c r="H2350" s="67"/>
      <c r="I2350" s="67"/>
      <c r="J2350" s="69"/>
      <c r="K2350" s="66"/>
      <c r="L2350" s="67"/>
      <c r="M2350" s="67"/>
      <c r="N2350" s="68"/>
      <c r="O2350" s="66"/>
      <c r="P2350" s="66"/>
      <c r="Q2350" s="66"/>
      <c r="R2350" s="66"/>
      <c r="S2350" s="66"/>
      <c r="T2350" s="66"/>
      <c r="U2350" s="66"/>
      <c r="V2350" s="66"/>
      <c r="W2350" s="66"/>
      <c r="X2350" s="66"/>
      <c r="Y2350" s="66"/>
      <c r="Z2350" s="66"/>
    </row>
    <row r="2351" spans="1:26">
      <c r="A2351" s="66"/>
      <c r="B2351" s="66"/>
      <c r="C2351" s="66"/>
      <c r="D2351" s="66"/>
      <c r="E2351" s="66"/>
      <c r="F2351" s="67"/>
      <c r="G2351" s="66"/>
      <c r="H2351" s="67"/>
      <c r="I2351" s="67"/>
      <c r="J2351" s="69"/>
      <c r="K2351" s="66"/>
      <c r="L2351" s="67"/>
      <c r="M2351" s="67"/>
      <c r="N2351" s="68"/>
      <c r="O2351" s="66"/>
      <c r="P2351" s="66"/>
      <c r="Q2351" s="66"/>
      <c r="R2351" s="66"/>
      <c r="S2351" s="66"/>
      <c r="T2351" s="66"/>
      <c r="U2351" s="66"/>
      <c r="V2351" s="66"/>
      <c r="W2351" s="66"/>
      <c r="X2351" s="66"/>
      <c r="Y2351" s="66"/>
      <c r="Z2351" s="66"/>
    </row>
    <row r="2352" spans="1:26">
      <c r="A2352" s="66"/>
      <c r="B2352" s="66"/>
      <c r="C2352" s="66"/>
      <c r="D2352" s="66"/>
      <c r="E2352" s="66"/>
      <c r="F2352" s="67"/>
      <c r="G2352" s="66"/>
      <c r="H2352" s="67"/>
      <c r="I2352" s="67"/>
      <c r="J2352" s="69"/>
      <c r="K2352" s="66"/>
      <c r="L2352" s="67"/>
      <c r="M2352" s="67"/>
      <c r="N2352" s="68"/>
      <c r="O2352" s="66"/>
      <c r="P2352" s="66"/>
      <c r="Q2352" s="66"/>
      <c r="R2352" s="66"/>
      <c r="S2352" s="66"/>
      <c r="T2352" s="66"/>
      <c r="U2352" s="66"/>
      <c r="V2352" s="66"/>
      <c r="W2352" s="66"/>
      <c r="X2352" s="66"/>
      <c r="Y2352" s="66"/>
      <c r="Z2352" s="66"/>
    </row>
    <row r="2353" spans="1:26">
      <c r="A2353" s="66"/>
      <c r="B2353" s="66"/>
      <c r="C2353" s="66"/>
      <c r="D2353" s="66"/>
      <c r="E2353" s="66"/>
      <c r="F2353" s="67"/>
      <c r="G2353" s="66"/>
      <c r="H2353" s="67"/>
      <c r="I2353" s="67"/>
      <c r="J2353" s="69"/>
      <c r="K2353" s="66"/>
      <c r="L2353" s="67"/>
      <c r="M2353" s="67"/>
      <c r="N2353" s="68"/>
      <c r="O2353" s="66"/>
      <c r="P2353" s="66"/>
      <c r="Q2353" s="66"/>
      <c r="R2353" s="66"/>
      <c r="S2353" s="66"/>
      <c r="T2353" s="66"/>
      <c r="U2353" s="66"/>
      <c r="V2353" s="66"/>
      <c r="W2353" s="66"/>
      <c r="X2353" s="66"/>
      <c r="Y2353" s="66"/>
      <c r="Z2353" s="66"/>
    </row>
    <row r="2354" spans="1:26">
      <c r="A2354" s="66"/>
      <c r="B2354" s="66"/>
      <c r="C2354" s="66"/>
      <c r="D2354" s="66"/>
      <c r="E2354" s="66"/>
      <c r="F2354" s="67"/>
      <c r="G2354" s="66"/>
      <c r="H2354" s="67"/>
      <c r="I2354" s="67"/>
      <c r="J2354" s="69"/>
      <c r="K2354" s="66"/>
      <c r="L2354" s="67"/>
      <c r="M2354" s="67"/>
      <c r="N2354" s="68"/>
      <c r="O2354" s="66"/>
      <c r="P2354" s="66"/>
      <c r="Q2354" s="66"/>
      <c r="R2354" s="66"/>
      <c r="S2354" s="66"/>
      <c r="T2354" s="66"/>
      <c r="U2354" s="66"/>
      <c r="V2354" s="66"/>
      <c r="W2354" s="66"/>
      <c r="X2354" s="66"/>
      <c r="Y2354" s="66"/>
      <c r="Z2354" s="66"/>
    </row>
    <row r="2355" spans="1:26">
      <c r="A2355" s="66"/>
      <c r="B2355" s="66"/>
      <c r="C2355" s="66"/>
      <c r="D2355" s="66"/>
      <c r="E2355" s="66"/>
      <c r="F2355" s="67"/>
      <c r="G2355" s="66"/>
      <c r="H2355" s="67"/>
      <c r="I2355" s="67"/>
      <c r="J2355" s="69"/>
      <c r="K2355" s="66"/>
      <c r="L2355" s="67"/>
      <c r="M2355" s="67"/>
      <c r="N2355" s="68"/>
      <c r="O2355" s="66"/>
      <c r="P2355" s="66"/>
      <c r="Q2355" s="66"/>
      <c r="R2355" s="66"/>
      <c r="S2355" s="66"/>
      <c r="T2355" s="66"/>
      <c r="U2355" s="66"/>
      <c r="V2355" s="66"/>
      <c r="W2355" s="66"/>
      <c r="X2355" s="66"/>
      <c r="Y2355" s="66"/>
      <c r="Z2355" s="66"/>
    </row>
    <row r="2356" spans="1:26">
      <c r="A2356" s="66"/>
      <c r="B2356" s="66"/>
      <c r="C2356" s="66"/>
      <c r="D2356" s="66"/>
      <c r="E2356" s="66"/>
      <c r="F2356" s="67"/>
      <c r="G2356" s="66"/>
      <c r="H2356" s="67"/>
      <c r="I2356" s="67"/>
      <c r="J2356" s="69"/>
      <c r="K2356" s="66"/>
      <c r="L2356" s="67"/>
      <c r="M2356" s="67"/>
      <c r="N2356" s="68"/>
      <c r="O2356" s="66"/>
      <c r="P2356" s="66"/>
      <c r="Q2356" s="66"/>
      <c r="R2356" s="66"/>
      <c r="S2356" s="66"/>
      <c r="T2356" s="66"/>
      <c r="U2356" s="66"/>
      <c r="V2356" s="66"/>
      <c r="W2356" s="66"/>
      <c r="X2356" s="66"/>
      <c r="Y2356" s="66"/>
      <c r="Z2356" s="66"/>
    </row>
    <row r="2357" spans="1:26">
      <c r="A2357" s="66"/>
      <c r="B2357" s="66"/>
      <c r="C2357" s="66"/>
      <c r="D2357" s="66"/>
      <c r="E2357" s="66"/>
      <c r="F2357" s="67"/>
      <c r="G2357" s="66"/>
      <c r="H2357" s="67"/>
      <c r="I2357" s="67"/>
      <c r="J2357" s="69"/>
      <c r="K2357" s="66"/>
      <c r="L2357" s="67"/>
      <c r="M2357" s="67"/>
      <c r="N2357" s="68"/>
      <c r="O2357" s="66"/>
      <c r="P2357" s="66"/>
      <c r="Q2357" s="66"/>
      <c r="R2357" s="66"/>
      <c r="S2357" s="66"/>
      <c r="T2357" s="66"/>
      <c r="U2357" s="66"/>
      <c r="V2357" s="66"/>
      <c r="W2357" s="66"/>
      <c r="X2357" s="66"/>
      <c r="Y2357" s="66"/>
      <c r="Z2357" s="66"/>
    </row>
    <row r="2358" spans="1:26">
      <c r="A2358" s="66"/>
      <c r="B2358" s="66"/>
      <c r="C2358" s="66"/>
      <c r="D2358" s="66"/>
      <c r="E2358" s="66"/>
      <c r="F2358" s="67"/>
      <c r="G2358" s="66"/>
      <c r="H2358" s="67"/>
      <c r="I2358" s="67"/>
      <c r="J2358" s="69"/>
      <c r="K2358" s="66"/>
      <c r="L2358" s="67"/>
      <c r="M2358" s="67"/>
      <c r="N2358" s="68"/>
      <c r="O2358" s="66"/>
      <c r="P2358" s="66"/>
      <c r="Q2358" s="66"/>
      <c r="R2358" s="66"/>
      <c r="S2358" s="66"/>
      <c r="T2358" s="66"/>
      <c r="U2358" s="66"/>
      <c r="V2358" s="66"/>
      <c r="W2358" s="66"/>
      <c r="X2358" s="66"/>
      <c r="Y2358" s="66"/>
      <c r="Z2358" s="66"/>
    </row>
    <row r="2359" spans="1:26">
      <c r="A2359" s="66"/>
      <c r="B2359" s="66"/>
      <c r="C2359" s="66"/>
      <c r="D2359" s="66"/>
      <c r="E2359" s="66"/>
      <c r="F2359" s="67"/>
      <c r="G2359" s="66"/>
      <c r="H2359" s="67"/>
      <c r="I2359" s="67"/>
      <c r="J2359" s="69"/>
      <c r="K2359" s="66"/>
      <c r="L2359" s="67"/>
      <c r="M2359" s="67"/>
      <c r="N2359" s="68"/>
      <c r="O2359" s="66"/>
      <c r="P2359" s="66"/>
      <c r="Q2359" s="66"/>
      <c r="R2359" s="66"/>
      <c r="S2359" s="66"/>
      <c r="T2359" s="66"/>
      <c r="U2359" s="66"/>
      <c r="V2359" s="66"/>
      <c r="W2359" s="66"/>
      <c r="X2359" s="66"/>
      <c r="Y2359" s="66"/>
      <c r="Z2359" s="66"/>
    </row>
    <row r="2360" spans="1:26">
      <c r="A2360" s="66"/>
      <c r="B2360" s="66"/>
      <c r="C2360" s="66"/>
      <c r="D2360" s="66"/>
      <c r="E2360" s="66"/>
      <c r="F2360" s="67"/>
      <c r="G2360" s="66"/>
      <c r="H2360" s="67"/>
      <c r="I2360" s="67"/>
      <c r="J2360" s="69"/>
      <c r="K2360" s="66"/>
      <c r="L2360" s="67"/>
      <c r="M2360" s="67"/>
      <c r="N2360" s="68"/>
      <c r="O2360" s="66"/>
      <c r="P2360" s="66"/>
      <c r="Q2360" s="66"/>
      <c r="R2360" s="66"/>
      <c r="S2360" s="66"/>
      <c r="T2360" s="66"/>
      <c r="U2360" s="66"/>
      <c r="V2360" s="66"/>
      <c r="W2360" s="66"/>
      <c r="X2360" s="66"/>
      <c r="Y2360" s="66"/>
      <c r="Z2360" s="66"/>
    </row>
    <row r="2361" spans="1:26">
      <c r="A2361" s="66"/>
      <c r="B2361" s="66"/>
      <c r="C2361" s="66"/>
      <c r="D2361" s="66"/>
      <c r="E2361" s="66"/>
      <c r="F2361" s="67"/>
      <c r="G2361" s="66"/>
      <c r="H2361" s="67"/>
      <c r="I2361" s="67"/>
      <c r="J2361" s="69"/>
      <c r="K2361" s="66"/>
      <c r="L2361" s="67"/>
      <c r="M2361" s="67"/>
      <c r="N2361" s="68"/>
      <c r="O2361" s="66"/>
      <c r="P2361" s="66"/>
      <c r="Q2361" s="66"/>
      <c r="R2361" s="66"/>
      <c r="S2361" s="66"/>
      <c r="T2361" s="66"/>
      <c r="U2361" s="66"/>
      <c r="V2361" s="66"/>
      <c r="W2361" s="66"/>
      <c r="X2361" s="66"/>
      <c r="Y2361" s="66"/>
      <c r="Z2361" s="66"/>
    </row>
    <row r="2362" spans="1:26">
      <c r="A2362" s="66"/>
      <c r="B2362" s="66"/>
      <c r="C2362" s="66"/>
      <c r="D2362" s="66"/>
      <c r="E2362" s="66"/>
      <c r="F2362" s="67"/>
      <c r="G2362" s="66"/>
      <c r="H2362" s="67"/>
      <c r="I2362" s="67"/>
      <c r="J2362" s="69"/>
      <c r="K2362" s="66"/>
      <c r="L2362" s="67"/>
      <c r="M2362" s="67"/>
      <c r="N2362" s="68"/>
      <c r="O2362" s="66"/>
      <c r="P2362" s="66"/>
      <c r="Q2362" s="66"/>
      <c r="R2362" s="66"/>
      <c r="S2362" s="66"/>
      <c r="T2362" s="66"/>
      <c r="U2362" s="66"/>
      <c r="V2362" s="66"/>
      <c r="W2362" s="66"/>
      <c r="X2362" s="66"/>
      <c r="Y2362" s="66"/>
      <c r="Z2362" s="66"/>
    </row>
    <row r="2363" spans="1:26">
      <c r="A2363" s="66"/>
      <c r="B2363" s="66"/>
      <c r="C2363" s="66"/>
      <c r="D2363" s="66"/>
      <c r="E2363" s="66"/>
      <c r="F2363" s="67"/>
      <c r="G2363" s="66"/>
      <c r="H2363" s="67"/>
      <c r="I2363" s="67"/>
      <c r="J2363" s="69"/>
      <c r="K2363" s="66"/>
      <c r="L2363" s="67"/>
      <c r="M2363" s="67"/>
      <c r="N2363" s="68"/>
      <c r="O2363" s="66"/>
      <c r="P2363" s="66"/>
      <c r="Q2363" s="66"/>
      <c r="R2363" s="66"/>
      <c r="S2363" s="66"/>
      <c r="T2363" s="66"/>
      <c r="U2363" s="66"/>
      <c r="V2363" s="66"/>
      <c r="W2363" s="66"/>
      <c r="X2363" s="66"/>
      <c r="Y2363" s="66"/>
      <c r="Z2363" s="66"/>
    </row>
    <row r="2364" spans="1:26">
      <c r="A2364" s="66"/>
      <c r="B2364" s="66"/>
      <c r="C2364" s="66"/>
      <c r="D2364" s="66"/>
      <c r="E2364" s="66"/>
      <c r="F2364" s="67"/>
      <c r="G2364" s="66"/>
      <c r="H2364" s="67"/>
      <c r="I2364" s="67"/>
      <c r="J2364" s="69"/>
      <c r="K2364" s="66"/>
      <c r="L2364" s="67"/>
      <c r="M2364" s="67"/>
      <c r="N2364" s="68"/>
      <c r="O2364" s="66"/>
      <c r="P2364" s="66"/>
      <c r="Q2364" s="66"/>
      <c r="R2364" s="66"/>
      <c r="S2364" s="66"/>
      <c r="T2364" s="66"/>
      <c r="U2364" s="66"/>
      <c r="V2364" s="66"/>
      <c r="W2364" s="66"/>
      <c r="X2364" s="66"/>
      <c r="Y2364" s="66"/>
      <c r="Z2364" s="66"/>
    </row>
    <row r="2365" spans="1:26">
      <c r="A2365" s="66"/>
      <c r="B2365" s="66"/>
      <c r="C2365" s="66"/>
      <c r="D2365" s="66"/>
      <c r="E2365" s="66"/>
      <c r="F2365" s="67"/>
      <c r="G2365" s="66"/>
      <c r="H2365" s="67"/>
      <c r="I2365" s="67"/>
      <c r="J2365" s="69"/>
      <c r="K2365" s="66"/>
      <c r="L2365" s="67"/>
      <c r="M2365" s="67"/>
      <c r="N2365" s="68"/>
      <c r="O2365" s="66"/>
      <c r="P2365" s="66"/>
      <c r="Q2365" s="66"/>
      <c r="R2365" s="66"/>
      <c r="S2365" s="66"/>
      <c r="T2365" s="66"/>
      <c r="U2365" s="66"/>
      <c r="V2365" s="66"/>
      <c r="W2365" s="66"/>
      <c r="X2365" s="66"/>
      <c r="Y2365" s="66"/>
      <c r="Z2365" s="66"/>
    </row>
    <row r="2366" spans="1:26">
      <c r="A2366" s="66"/>
      <c r="B2366" s="66"/>
      <c r="C2366" s="66"/>
      <c r="D2366" s="66"/>
      <c r="E2366" s="66"/>
      <c r="F2366" s="67"/>
      <c r="G2366" s="66"/>
      <c r="H2366" s="67"/>
      <c r="I2366" s="67"/>
      <c r="J2366" s="69"/>
      <c r="K2366" s="66"/>
      <c r="L2366" s="67"/>
      <c r="M2366" s="67"/>
      <c r="N2366" s="68"/>
      <c r="O2366" s="66"/>
      <c r="P2366" s="66"/>
      <c r="Q2366" s="66"/>
      <c r="R2366" s="66"/>
      <c r="S2366" s="66"/>
      <c r="T2366" s="66"/>
      <c r="U2366" s="66"/>
      <c r="V2366" s="66"/>
      <c r="W2366" s="66"/>
      <c r="X2366" s="66"/>
      <c r="Y2366" s="66"/>
      <c r="Z2366" s="66"/>
    </row>
    <row r="2367" spans="1:26">
      <c r="A2367" s="66"/>
      <c r="B2367" s="66"/>
      <c r="C2367" s="66"/>
      <c r="D2367" s="66"/>
      <c r="E2367" s="66"/>
      <c r="F2367" s="67"/>
      <c r="G2367" s="66"/>
      <c r="H2367" s="67"/>
      <c r="I2367" s="67"/>
      <c r="J2367" s="69"/>
      <c r="K2367" s="66"/>
      <c r="L2367" s="67"/>
      <c r="M2367" s="67"/>
      <c r="N2367" s="68"/>
      <c r="O2367" s="66"/>
      <c r="P2367" s="66"/>
      <c r="Q2367" s="66"/>
      <c r="R2367" s="66"/>
      <c r="S2367" s="66"/>
      <c r="T2367" s="66"/>
      <c r="U2367" s="66"/>
      <c r="V2367" s="66"/>
      <c r="W2367" s="66"/>
      <c r="X2367" s="66"/>
      <c r="Y2367" s="66"/>
      <c r="Z2367" s="66"/>
    </row>
    <row r="2368" spans="1:26">
      <c r="A2368" s="66"/>
      <c r="B2368" s="66"/>
      <c r="C2368" s="66"/>
      <c r="D2368" s="66"/>
      <c r="E2368" s="66"/>
      <c r="F2368" s="67"/>
      <c r="G2368" s="66"/>
      <c r="H2368" s="67"/>
      <c r="I2368" s="67"/>
      <c r="J2368" s="69"/>
      <c r="K2368" s="66"/>
      <c r="L2368" s="67"/>
      <c r="M2368" s="67"/>
      <c r="N2368" s="68"/>
      <c r="O2368" s="66"/>
      <c r="P2368" s="66"/>
      <c r="Q2368" s="66"/>
      <c r="R2368" s="66"/>
      <c r="S2368" s="66"/>
      <c r="T2368" s="66"/>
      <c r="U2368" s="66"/>
      <c r="V2368" s="66"/>
      <c r="W2368" s="66"/>
      <c r="X2368" s="66"/>
      <c r="Y2368" s="66"/>
      <c r="Z2368" s="66"/>
    </row>
    <row r="2369" spans="1:26">
      <c r="A2369" s="66"/>
      <c r="B2369" s="66"/>
      <c r="C2369" s="66"/>
      <c r="D2369" s="66"/>
      <c r="E2369" s="66"/>
      <c r="F2369" s="67"/>
      <c r="G2369" s="66"/>
      <c r="H2369" s="67"/>
      <c r="I2369" s="67"/>
      <c r="J2369" s="69"/>
      <c r="K2369" s="66"/>
      <c r="L2369" s="67"/>
      <c r="M2369" s="67"/>
      <c r="N2369" s="68"/>
      <c r="O2369" s="66"/>
      <c r="P2369" s="66"/>
      <c r="Q2369" s="66"/>
      <c r="R2369" s="66"/>
      <c r="S2369" s="66"/>
      <c r="T2369" s="66"/>
      <c r="U2369" s="66"/>
      <c r="V2369" s="66"/>
      <c r="W2369" s="66"/>
      <c r="X2369" s="66"/>
      <c r="Y2369" s="66"/>
      <c r="Z2369" s="66"/>
    </row>
    <row r="2370" spans="1:26">
      <c r="A2370" s="66"/>
      <c r="B2370" s="66"/>
      <c r="C2370" s="66"/>
      <c r="D2370" s="66"/>
      <c r="E2370" s="66"/>
      <c r="F2370" s="67"/>
      <c r="G2370" s="66"/>
      <c r="H2370" s="67"/>
      <c r="I2370" s="67"/>
      <c r="J2370" s="69"/>
      <c r="K2370" s="66"/>
      <c r="L2370" s="67"/>
      <c r="M2370" s="67"/>
      <c r="N2370" s="68"/>
      <c r="O2370" s="66"/>
      <c r="P2370" s="66"/>
      <c r="Q2370" s="66"/>
      <c r="R2370" s="66"/>
      <c r="S2370" s="66"/>
      <c r="T2370" s="66"/>
      <c r="U2370" s="66"/>
      <c r="V2370" s="66"/>
      <c r="W2370" s="66"/>
      <c r="X2370" s="66"/>
      <c r="Y2370" s="66"/>
      <c r="Z2370" s="66"/>
    </row>
    <row r="2371" spans="1:26">
      <c r="A2371" s="66"/>
      <c r="B2371" s="66"/>
      <c r="C2371" s="66"/>
      <c r="D2371" s="66"/>
      <c r="E2371" s="66"/>
      <c r="F2371" s="67"/>
      <c r="G2371" s="66"/>
      <c r="H2371" s="67"/>
      <c r="I2371" s="67"/>
      <c r="J2371" s="69"/>
      <c r="K2371" s="66"/>
      <c r="L2371" s="67"/>
      <c r="M2371" s="67"/>
      <c r="N2371" s="68"/>
      <c r="O2371" s="66"/>
      <c r="P2371" s="66"/>
      <c r="Q2371" s="66"/>
      <c r="R2371" s="66"/>
      <c r="S2371" s="66"/>
      <c r="T2371" s="66"/>
      <c r="U2371" s="66"/>
      <c r="V2371" s="66"/>
      <c r="W2371" s="66"/>
      <c r="X2371" s="66"/>
      <c r="Y2371" s="66"/>
      <c r="Z2371" s="66"/>
    </row>
    <row r="2372" spans="1:26">
      <c r="A2372" s="66"/>
      <c r="B2372" s="66"/>
      <c r="C2372" s="66"/>
      <c r="D2372" s="66"/>
      <c r="E2372" s="66"/>
      <c r="F2372" s="67"/>
      <c r="G2372" s="66"/>
      <c r="H2372" s="67"/>
      <c r="I2372" s="67"/>
      <c r="J2372" s="69"/>
      <c r="K2372" s="66"/>
      <c r="L2372" s="67"/>
      <c r="M2372" s="67"/>
      <c r="N2372" s="68"/>
      <c r="O2372" s="66"/>
      <c r="P2372" s="66"/>
      <c r="Q2372" s="66"/>
      <c r="R2372" s="66"/>
      <c r="S2372" s="66"/>
      <c r="T2372" s="66"/>
      <c r="U2372" s="66"/>
      <c r="V2372" s="66"/>
      <c r="W2372" s="66"/>
      <c r="X2372" s="66"/>
      <c r="Y2372" s="66"/>
      <c r="Z2372" s="66"/>
    </row>
    <row r="2373" spans="1:26">
      <c r="A2373" s="66"/>
      <c r="B2373" s="66"/>
      <c r="C2373" s="66"/>
      <c r="D2373" s="66"/>
      <c r="E2373" s="66"/>
      <c r="F2373" s="67"/>
      <c r="G2373" s="66"/>
      <c r="H2373" s="67"/>
      <c r="I2373" s="67"/>
      <c r="J2373" s="69"/>
      <c r="K2373" s="66"/>
      <c r="L2373" s="67"/>
      <c r="M2373" s="67"/>
      <c r="N2373" s="68"/>
      <c r="O2373" s="66"/>
      <c r="P2373" s="66"/>
      <c r="Q2373" s="66"/>
      <c r="R2373" s="66"/>
      <c r="S2373" s="66"/>
      <c r="T2373" s="66"/>
      <c r="U2373" s="66"/>
      <c r="V2373" s="66"/>
      <c r="W2373" s="66"/>
      <c r="X2373" s="66"/>
      <c r="Y2373" s="66"/>
      <c r="Z2373" s="66"/>
    </row>
    <row r="2374" spans="1:26">
      <c r="A2374" s="66"/>
      <c r="B2374" s="66"/>
      <c r="C2374" s="66"/>
      <c r="D2374" s="66"/>
      <c r="E2374" s="66"/>
      <c r="F2374" s="67"/>
      <c r="G2374" s="66"/>
      <c r="H2374" s="67"/>
      <c r="I2374" s="67"/>
      <c r="J2374" s="69"/>
      <c r="K2374" s="66"/>
      <c r="L2374" s="67"/>
      <c r="M2374" s="67"/>
      <c r="N2374" s="68"/>
      <c r="O2374" s="66"/>
      <c r="P2374" s="66"/>
      <c r="Q2374" s="66"/>
      <c r="R2374" s="66"/>
      <c r="S2374" s="66"/>
      <c r="T2374" s="66"/>
      <c r="U2374" s="66"/>
      <c r="V2374" s="66"/>
      <c r="W2374" s="66"/>
      <c r="X2374" s="66"/>
      <c r="Y2374" s="66"/>
      <c r="Z2374" s="66"/>
    </row>
    <row r="2375" spans="1:26">
      <c r="A2375" s="66"/>
      <c r="B2375" s="66"/>
      <c r="C2375" s="66"/>
      <c r="D2375" s="66"/>
      <c r="E2375" s="66"/>
      <c r="F2375" s="67"/>
      <c r="G2375" s="66"/>
      <c r="H2375" s="67"/>
      <c r="I2375" s="67"/>
      <c r="J2375" s="69"/>
      <c r="K2375" s="66"/>
      <c r="L2375" s="67"/>
      <c r="M2375" s="67"/>
      <c r="N2375" s="68"/>
      <c r="O2375" s="66"/>
      <c r="P2375" s="66"/>
      <c r="Q2375" s="66"/>
      <c r="R2375" s="66"/>
      <c r="S2375" s="66"/>
      <c r="T2375" s="66"/>
      <c r="U2375" s="66"/>
      <c r="V2375" s="66"/>
      <c r="W2375" s="66"/>
      <c r="X2375" s="66"/>
      <c r="Y2375" s="66"/>
      <c r="Z2375" s="66"/>
    </row>
    <row r="2376" spans="1:26">
      <c r="A2376" s="66"/>
      <c r="B2376" s="66"/>
      <c r="C2376" s="66"/>
      <c r="D2376" s="66"/>
      <c r="E2376" s="66"/>
      <c r="F2376" s="67"/>
      <c r="G2376" s="66"/>
      <c r="H2376" s="67"/>
      <c r="I2376" s="67"/>
      <c r="J2376" s="69"/>
      <c r="K2376" s="66"/>
      <c r="L2376" s="67"/>
      <c r="M2376" s="67"/>
      <c r="N2376" s="68"/>
      <c r="O2376" s="66"/>
      <c r="P2376" s="66"/>
      <c r="Q2376" s="66"/>
      <c r="R2376" s="66"/>
      <c r="S2376" s="66"/>
      <c r="T2376" s="66"/>
      <c r="U2376" s="66"/>
      <c r="V2376" s="66"/>
      <c r="W2376" s="66"/>
      <c r="X2376" s="66"/>
      <c r="Y2376" s="66"/>
      <c r="Z2376" s="66"/>
    </row>
    <row r="2377" spans="1:26">
      <c r="A2377" s="66"/>
      <c r="B2377" s="66"/>
      <c r="C2377" s="66"/>
      <c r="D2377" s="66"/>
      <c r="E2377" s="66"/>
      <c r="F2377" s="67"/>
      <c r="G2377" s="66"/>
      <c r="H2377" s="67"/>
      <c r="I2377" s="67"/>
      <c r="J2377" s="69"/>
      <c r="K2377" s="66"/>
      <c r="L2377" s="67"/>
      <c r="M2377" s="67"/>
      <c r="N2377" s="68"/>
      <c r="O2377" s="66"/>
      <c r="P2377" s="66"/>
      <c r="Q2377" s="66"/>
      <c r="R2377" s="66"/>
      <c r="S2377" s="66"/>
      <c r="T2377" s="66"/>
      <c r="U2377" s="66"/>
      <c r="V2377" s="66"/>
      <c r="W2377" s="66"/>
      <c r="X2377" s="66"/>
      <c r="Y2377" s="66"/>
      <c r="Z2377" s="66"/>
    </row>
    <row r="2378" spans="1:26">
      <c r="A2378" s="66"/>
      <c r="B2378" s="66"/>
      <c r="C2378" s="66"/>
      <c r="D2378" s="66"/>
      <c r="E2378" s="66"/>
      <c r="F2378" s="67"/>
      <c r="G2378" s="66"/>
      <c r="H2378" s="67"/>
      <c r="I2378" s="67"/>
      <c r="J2378" s="69"/>
      <c r="K2378" s="66"/>
      <c r="L2378" s="67"/>
      <c r="M2378" s="67"/>
      <c r="N2378" s="68"/>
      <c r="O2378" s="66"/>
      <c r="P2378" s="66"/>
      <c r="Q2378" s="66"/>
      <c r="R2378" s="66"/>
      <c r="S2378" s="66"/>
      <c r="T2378" s="66"/>
      <c r="U2378" s="66"/>
      <c r="V2378" s="66"/>
      <c r="W2378" s="66"/>
      <c r="X2378" s="66"/>
      <c r="Y2378" s="66"/>
      <c r="Z2378" s="66"/>
    </row>
    <row r="2379" spans="1:26">
      <c r="A2379" s="66"/>
      <c r="B2379" s="66"/>
      <c r="C2379" s="66"/>
      <c r="D2379" s="66"/>
      <c r="E2379" s="66"/>
      <c r="F2379" s="67"/>
      <c r="G2379" s="66"/>
      <c r="H2379" s="67"/>
      <c r="I2379" s="67"/>
      <c r="J2379" s="69"/>
      <c r="K2379" s="66"/>
      <c r="L2379" s="67"/>
      <c r="M2379" s="67"/>
      <c r="N2379" s="68"/>
      <c r="O2379" s="66"/>
      <c r="P2379" s="66"/>
      <c r="Q2379" s="66"/>
      <c r="R2379" s="66"/>
      <c r="S2379" s="66"/>
      <c r="T2379" s="66"/>
      <c r="U2379" s="66"/>
      <c r="V2379" s="66"/>
      <c r="W2379" s="66"/>
      <c r="X2379" s="66"/>
      <c r="Y2379" s="66"/>
      <c r="Z2379" s="66"/>
    </row>
    <row r="2380" spans="1:26">
      <c r="A2380" s="66"/>
      <c r="B2380" s="66"/>
      <c r="C2380" s="66"/>
      <c r="D2380" s="66"/>
      <c r="E2380" s="66"/>
      <c r="F2380" s="67"/>
      <c r="G2380" s="66"/>
      <c r="H2380" s="67"/>
      <c r="I2380" s="67"/>
      <c r="J2380" s="69"/>
      <c r="K2380" s="66"/>
      <c r="L2380" s="67"/>
      <c r="M2380" s="67"/>
      <c r="N2380" s="68"/>
      <c r="O2380" s="66"/>
      <c r="P2380" s="66"/>
      <c r="Q2380" s="66"/>
      <c r="R2380" s="66"/>
      <c r="S2380" s="66"/>
      <c r="T2380" s="66"/>
      <c r="U2380" s="66"/>
      <c r="V2380" s="66"/>
      <c r="W2380" s="66"/>
      <c r="X2380" s="66"/>
      <c r="Y2380" s="66"/>
      <c r="Z2380" s="66"/>
    </row>
    <row r="2381" spans="1:26">
      <c r="A2381" s="66"/>
      <c r="B2381" s="66"/>
      <c r="C2381" s="66"/>
      <c r="D2381" s="66"/>
      <c r="E2381" s="66"/>
      <c r="F2381" s="67"/>
      <c r="G2381" s="66"/>
      <c r="H2381" s="67"/>
      <c r="I2381" s="67"/>
      <c r="J2381" s="69"/>
      <c r="K2381" s="66"/>
      <c r="L2381" s="67"/>
      <c r="M2381" s="67"/>
      <c r="N2381" s="68"/>
      <c r="O2381" s="66"/>
      <c r="P2381" s="66"/>
      <c r="Q2381" s="66"/>
      <c r="R2381" s="66"/>
      <c r="S2381" s="66"/>
      <c r="T2381" s="66"/>
      <c r="U2381" s="66"/>
      <c r="V2381" s="66"/>
      <c r="W2381" s="66"/>
      <c r="X2381" s="66"/>
      <c r="Y2381" s="66"/>
      <c r="Z2381" s="66"/>
    </row>
    <row r="2382" spans="1:26">
      <c r="A2382" s="66"/>
      <c r="B2382" s="66"/>
      <c r="C2382" s="66"/>
      <c r="D2382" s="66"/>
      <c r="E2382" s="66"/>
      <c r="F2382" s="67"/>
      <c r="G2382" s="66"/>
      <c r="H2382" s="67"/>
      <c r="I2382" s="67"/>
      <c r="J2382" s="69"/>
      <c r="K2382" s="66"/>
      <c r="L2382" s="67"/>
      <c r="M2382" s="67"/>
      <c r="N2382" s="68"/>
      <c r="O2382" s="66"/>
      <c r="P2382" s="66"/>
      <c r="Q2382" s="66"/>
      <c r="R2382" s="66"/>
      <c r="S2382" s="66"/>
      <c r="T2382" s="66"/>
      <c r="U2382" s="66"/>
      <c r="V2382" s="66"/>
      <c r="W2382" s="66"/>
      <c r="X2382" s="66"/>
      <c r="Y2382" s="66"/>
      <c r="Z2382" s="66"/>
    </row>
    <row r="2383" spans="1:26">
      <c r="A2383" s="66"/>
      <c r="B2383" s="66"/>
      <c r="C2383" s="66"/>
      <c r="D2383" s="66"/>
      <c r="E2383" s="66"/>
      <c r="F2383" s="67"/>
      <c r="G2383" s="66"/>
      <c r="H2383" s="67"/>
      <c r="I2383" s="67"/>
      <c r="J2383" s="69"/>
      <c r="K2383" s="66"/>
      <c r="L2383" s="67"/>
      <c r="M2383" s="67"/>
      <c r="N2383" s="68"/>
      <c r="O2383" s="66"/>
      <c r="P2383" s="66"/>
      <c r="Q2383" s="66"/>
      <c r="R2383" s="66"/>
      <c r="S2383" s="66"/>
      <c r="T2383" s="66"/>
      <c r="U2383" s="66"/>
      <c r="V2383" s="66"/>
      <c r="W2383" s="66"/>
      <c r="X2383" s="66"/>
      <c r="Y2383" s="66"/>
      <c r="Z2383" s="66"/>
    </row>
    <row r="2384" spans="1:26">
      <c r="A2384" s="66"/>
      <c r="B2384" s="66"/>
      <c r="C2384" s="66"/>
      <c r="D2384" s="66"/>
      <c r="E2384" s="66"/>
      <c r="F2384" s="67"/>
      <c r="G2384" s="66"/>
      <c r="H2384" s="67"/>
      <c r="I2384" s="67"/>
      <c r="J2384" s="69"/>
      <c r="K2384" s="66"/>
      <c r="L2384" s="67"/>
      <c r="M2384" s="67"/>
      <c r="N2384" s="68"/>
      <c r="O2384" s="66"/>
      <c r="P2384" s="66"/>
      <c r="Q2384" s="66"/>
      <c r="R2384" s="66"/>
      <c r="S2384" s="66"/>
      <c r="T2384" s="66"/>
      <c r="U2384" s="66"/>
      <c r="V2384" s="66"/>
      <c r="W2384" s="66"/>
      <c r="X2384" s="66"/>
      <c r="Y2384" s="66"/>
      <c r="Z2384" s="66"/>
    </row>
    <row r="2385" spans="1:26">
      <c r="A2385" s="66"/>
      <c r="B2385" s="66"/>
      <c r="C2385" s="66"/>
      <c r="D2385" s="66"/>
      <c r="E2385" s="66"/>
      <c r="F2385" s="67"/>
      <c r="G2385" s="66"/>
      <c r="H2385" s="67"/>
      <c r="I2385" s="67"/>
      <c r="J2385" s="69"/>
      <c r="K2385" s="66"/>
      <c r="L2385" s="67"/>
      <c r="M2385" s="67"/>
      <c r="N2385" s="68"/>
      <c r="O2385" s="66"/>
      <c r="P2385" s="66"/>
      <c r="Q2385" s="66"/>
      <c r="R2385" s="66"/>
      <c r="S2385" s="66"/>
      <c r="T2385" s="66"/>
      <c r="U2385" s="66"/>
      <c r="V2385" s="66"/>
      <c r="W2385" s="66"/>
      <c r="X2385" s="66"/>
      <c r="Y2385" s="66"/>
      <c r="Z2385" s="66"/>
    </row>
    <row r="2386" spans="1:26">
      <c r="A2386" s="66"/>
      <c r="B2386" s="66"/>
      <c r="C2386" s="66"/>
      <c r="D2386" s="66"/>
      <c r="E2386" s="66"/>
      <c r="F2386" s="67"/>
      <c r="G2386" s="66"/>
      <c r="H2386" s="67"/>
      <c r="I2386" s="67"/>
      <c r="J2386" s="69"/>
      <c r="K2386" s="66"/>
      <c r="L2386" s="67"/>
      <c r="M2386" s="67"/>
      <c r="N2386" s="68"/>
      <c r="O2386" s="66"/>
      <c r="P2386" s="66"/>
      <c r="Q2386" s="66"/>
      <c r="R2386" s="66"/>
      <c r="S2386" s="66"/>
      <c r="T2386" s="66"/>
      <c r="U2386" s="66"/>
      <c r="V2386" s="66"/>
      <c r="W2386" s="66"/>
      <c r="X2386" s="66"/>
      <c r="Y2386" s="66"/>
      <c r="Z2386" s="66"/>
    </row>
    <row r="2387" spans="1:26">
      <c r="A2387" s="66"/>
      <c r="B2387" s="66"/>
      <c r="C2387" s="66"/>
      <c r="D2387" s="66"/>
      <c r="E2387" s="66"/>
      <c r="F2387" s="67"/>
      <c r="G2387" s="66"/>
      <c r="H2387" s="67"/>
      <c r="I2387" s="67"/>
      <c r="J2387" s="69"/>
      <c r="K2387" s="66"/>
      <c r="L2387" s="67"/>
      <c r="M2387" s="67"/>
      <c r="N2387" s="68"/>
      <c r="O2387" s="66"/>
      <c r="P2387" s="66"/>
      <c r="Q2387" s="66"/>
      <c r="R2387" s="66"/>
      <c r="S2387" s="66"/>
      <c r="T2387" s="66"/>
      <c r="U2387" s="66"/>
      <c r="V2387" s="66"/>
      <c r="W2387" s="66"/>
      <c r="X2387" s="66"/>
      <c r="Y2387" s="66"/>
      <c r="Z2387" s="66"/>
    </row>
    <row r="2388" spans="1:26">
      <c r="A2388" s="66"/>
      <c r="B2388" s="66"/>
      <c r="C2388" s="66"/>
      <c r="D2388" s="66"/>
      <c r="E2388" s="66"/>
      <c r="F2388" s="67"/>
      <c r="G2388" s="66"/>
      <c r="H2388" s="67"/>
      <c r="I2388" s="67"/>
      <c r="J2388" s="69"/>
      <c r="K2388" s="66"/>
      <c r="L2388" s="67"/>
      <c r="M2388" s="67"/>
      <c r="N2388" s="68"/>
      <c r="O2388" s="66"/>
      <c r="P2388" s="66"/>
      <c r="Q2388" s="66"/>
      <c r="R2388" s="66"/>
      <c r="S2388" s="66"/>
      <c r="T2388" s="66"/>
      <c r="U2388" s="66"/>
      <c r="V2388" s="66"/>
      <c r="W2388" s="66"/>
      <c r="X2388" s="66"/>
      <c r="Y2388" s="66"/>
      <c r="Z2388" s="66"/>
    </row>
    <row r="2389" spans="1:26">
      <c r="A2389" s="66"/>
      <c r="B2389" s="66"/>
      <c r="C2389" s="66"/>
      <c r="D2389" s="66"/>
      <c r="E2389" s="66"/>
      <c r="F2389" s="67"/>
      <c r="G2389" s="66"/>
      <c r="H2389" s="67"/>
      <c r="I2389" s="67"/>
      <c r="J2389" s="69"/>
      <c r="K2389" s="66"/>
      <c r="L2389" s="67"/>
      <c r="M2389" s="67"/>
      <c r="N2389" s="68"/>
      <c r="O2389" s="66"/>
      <c r="P2389" s="66"/>
      <c r="Q2389" s="66"/>
      <c r="R2389" s="66"/>
      <c r="S2389" s="66"/>
      <c r="T2389" s="66"/>
      <c r="U2389" s="66"/>
      <c r="V2389" s="66"/>
      <c r="W2389" s="66"/>
      <c r="X2389" s="66"/>
      <c r="Y2389" s="66"/>
      <c r="Z2389" s="66"/>
    </row>
    <row r="2390" spans="1:26">
      <c r="A2390" s="66"/>
      <c r="B2390" s="66"/>
      <c r="C2390" s="66"/>
      <c r="D2390" s="66"/>
      <c r="E2390" s="66"/>
      <c r="F2390" s="67"/>
      <c r="G2390" s="66"/>
      <c r="H2390" s="67"/>
      <c r="I2390" s="67"/>
      <c r="J2390" s="69"/>
      <c r="K2390" s="66"/>
      <c r="L2390" s="67"/>
      <c r="M2390" s="67"/>
      <c r="N2390" s="68"/>
      <c r="O2390" s="66"/>
      <c r="P2390" s="66"/>
      <c r="Q2390" s="66"/>
      <c r="R2390" s="66"/>
      <c r="S2390" s="66"/>
      <c r="T2390" s="66"/>
      <c r="U2390" s="66"/>
      <c r="V2390" s="66"/>
      <c r="W2390" s="66"/>
      <c r="X2390" s="66"/>
      <c r="Y2390" s="66"/>
      <c r="Z2390" s="66"/>
    </row>
    <row r="2391" spans="1:26">
      <c r="A2391" s="66"/>
      <c r="B2391" s="66"/>
      <c r="C2391" s="66"/>
      <c r="D2391" s="66"/>
      <c r="E2391" s="66"/>
      <c r="F2391" s="67"/>
      <c r="G2391" s="66"/>
      <c r="H2391" s="67"/>
      <c r="I2391" s="67"/>
      <c r="J2391" s="69"/>
      <c r="K2391" s="66"/>
      <c r="L2391" s="67"/>
      <c r="M2391" s="67"/>
      <c r="N2391" s="68"/>
      <c r="O2391" s="66"/>
      <c r="P2391" s="66"/>
      <c r="Q2391" s="66"/>
      <c r="R2391" s="66"/>
      <c r="S2391" s="66"/>
      <c r="T2391" s="66"/>
      <c r="U2391" s="66"/>
      <c r="V2391" s="66"/>
      <c r="W2391" s="66"/>
      <c r="X2391" s="66"/>
      <c r="Y2391" s="66"/>
      <c r="Z2391" s="66"/>
    </row>
    <row r="2392" spans="1:26">
      <c r="A2392" s="66"/>
      <c r="B2392" s="66"/>
      <c r="C2392" s="66"/>
      <c r="D2392" s="66"/>
      <c r="E2392" s="66"/>
      <c r="F2392" s="67"/>
      <c r="G2392" s="66"/>
      <c r="H2392" s="67"/>
      <c r="I2392" s="67"/>
      <c r="J2392" s="69"/>
      <c r="K2392" s="66"/>
      <c r="L2392" s="67"/>
      <c r="M2392" s="67"/>
      <c r="N2392" s="68"/>
      <c r="O2392" s="66"/>
      <c r="P2392" s="66"/>
      <c r="Q2392" s="66"/>
      <c r="R2392" s="66"/>
      <c r="S2392" s="66"/>
      <c r="T2392" s="66"/>
      <c r="U2392" s="66"/>
      <c r="V2392" s="66"/>
      <c r="W2392" s="66"/>
      <c r="X2392" s="66"/>
      <c r="Y2392" s="66"/>
      <c r="Z2392" s="66"/>
    </row>
    <row r="2393" spans="1:26">
      <c r="A2393" s="66"/>
      <c r="B2393" s="66"/>
      <c r="C2393" s="66"/>
      <c r="D2393" s="66"/>
      <c r="E2393" s="66"/>
      <c r="F2393" s="67"/>
      <c r="G2393" s="66"/>
      <c r="H2393" s="67"/>
      <c r="I2393" s="67"/>
      <c r="J2393" s="69"/>
      <c r="K2393" s="66"/>
      <c r="L2393" s="67"/>
      <c r="M2393" s="67"/>
      <c r="N2393" s="68"/>
      <c r="O2393" s="66"/>
      <c r="P2393" s="66"/>
      <c r="Q2393" s="66"/>
      <c r="R2393" s="66"/>
      <c r="S2393" s="66"/>
      <c r="T2393" s="66"/>
      <c r="U2393" s="66"/>
      <c r="V2393" s="66"/>
      <c r="W2393" s="66"/>
      <c r="X2393" s="66"/>
      <c r="Y2393" s="66"/>
      <c r="Z2393" s="66"/>
    </row>
    <row r="2394" spans="1:26">
      <c r="A2394" s="66"/>
      <c r="B2394" s="66"/>
      <c r="C2394" s="66"/>
      <c r="D2394" s="66"/>
      <c r="E2394" s="66"/>
      <c r="F2394" s="67"/>
      <c r="G2394" s="66"/>
      <c r="H2394" s="67"/>
      <c r="I2394" s="67"/>
      <c r="J2394" s="69"/>
      <c r="K2394" s="66"/>
      <c r="L2394" s="67"/>
      <c r="M2394" s="67"/>
      <c r="N2394" s="68"/>
      <c r="O2394" s="66"/>
      <c r="P2394" s="66"/>
      <c r="Q2394" s="66"/>
      <c r="R2394" s="66"/>
      <c r="S2394" s="66"/>
      <c r="T2394" s="66"/>
      <c r="U2394" s="66"/>
      <c r="V2394" s="66"/>
      <c r="W2394" s="66"/>
      <c r="X2394" s="66"/>
      <c r="Y2394" s="66"/>
      <c r="Z2394" s="66"/>
    </row>
    <row r="2395" spans="1:26">
      <c r="A2395" s="66"/>
      <c r="B2395" s="66"/>
      <c r="C2395" s="66"/>
      <c r="D2395" s="66"/>
      <c r="E2395" s="66"/>
      <c r="F2395" s="67"/>
      <c r="G2395" s="66"/>
      <c r="H2395" s="67"/>
      <c r="I2395" s="67"/>
      <c r="J2395" s="69"/>
      <c r="K2395" s="66"/>
      <c r="L2395" s="67"/>
      <c r="M2395" s="67"/>
      <c r="N2395" s="68"/>
      <c r="O2395" s="66"/>
      <c r="P2395" s="66"/>
      <c r="Q2395" s="66"/>
      <c r="R2395" s="66"/>
      <c r="S2395" s="66"/>
      <c r="T2395" s="66"/>
      <c r="U2395" s="66"/>
      <c r="V2395" s="66"/>
      <c r="W2395" s="66"/>
      <c r="X2395" s="66"/>
      <c r="Y2395" s="66"/>
      <c r="Z2395" s="66"/>
    </row>
    <row r="2396" spans="1:26">
      <c r="A2396" s="66"/>
      <c r="B2396" s="66"/>
      <c r="C2396" s="66"/>
      <c r="D2396" s="66"/>
      <c r="E2396" s="66"/>
      <c r="F2396" s="67"/>
      <c r="G2396" s="66"/>
      <c r="H2396" s="67"/>
      <c r="I2396" s="67"/>
      <c r="J2396" s="69"/>
      <c r="K2396" s="66"/>
      <c r="L2396" s="67"/>
      <c r="M2396" s="67"/>
      <c r="N2396" s="68"/>
      <c r="O2396" s="66"/>
      <c r="P2396" s="66"/>
      <c r="Q2396" s="66"/>
      <c r="R2396" s="66"/>
      <c r="S2396" s="66"/>
      <c r="T2396" s="66"/>
      <c r="U2396" s="66"/>
      <c r="V2396" s="66"/>
      <c r="W2396" s="66"/>
      <c r="X2396" s="66"/>
      <c r="Y2396" s="66"/>
      <c r="Z2396" s="66"/>
    </row>
    <row r="2397" spans="1:26">
      <c r="A2397" s="66"/>
      <c r="B2397" s="66"/>
      <c r="C2397" s="66"/>
      <c r="D2397" s="66"/>
      <c r="E2397" s="66"/>
      <c r="F2397" s="67"/>
      <c r="G2397" s="66"/>
      <c r="H2397" s="67"/>
      <c r="I2397" s="67"/>
      <c r="J2397" s="69"/>
      <c r="K2397" s="66"/>
      <c r="L2397" s="67"/>
      <c r="M2397" s="67"/>
      <c r="N2397" s="68"/>
      <c r="O2397" s="66"/>
      <c r="P2397" s="66"/>
      <c r="Q2397" s="66"/>
      <c r="R2397" s="66"/>
      <c r="S2397" s="66"/>
      <c r="T2397" s="66"/>
      <c r="U2397" s="66"/>
      <c r="V2397" s="66"/>
      <c r="W2397" s="66"/>
      <c r="X2397" s="66"/>
      <c r="Y2397" s="66"/>
      <c r="Z2397" s="66"/>
    </row>
    <row r="2398" spans="1:26">
      <c r="A2398" s="66"/>
      <c r="B2398" s="66"/>
      <c r="C2398" s="66"/>
      <c r="D2398" s="66"/>
      <c r="E2398" s="66"/>
      <c r="F2398" s="67"/>
      <c r="G2398" s="66"/>
      <c r="H2398" s="67"/>
      <c r="I2398" s="67"/>
      <c r="J2398" s="69"/>
      <c r="K2398" s="66"/>
      <c r="L2398" s="67"/>
      <c r="M2398" s="67"/>
      <c r="N2398" s="68"/>
      <c r="O2398" s="66"/>
      <c r="P2398" s="66"/>
      <c r="Q2398" s="66"/>
      <c r="R2398" s="66"/>
      <c r="S2398" s="66"/>
      <c r="T2398" s="66"/>
      <c r="U2398" s="66"/>
      <c r="V2398" s="66"/>
      <c r="W2398" s="66"/>
      <c r="X2398" s="66"/>
      <c r="Y2398" s="66"/>
      <c r="Z2398" s="66"/>
    </row>
    <row r="2399" spans="1:26">
      <c r="A2399" s="66"/>
      <c r="B2399" s="66"/>
      <c r="C2399" s="66"/>
      <c r="D2399" s="66"/>
      <c r="E2399" s="66"/>
      <c r="F2399" s="67"/>
      <c r="G2399" s="66"/>
      <c r="H2399" s="67"/>
      <c r="I2399" s="67"/>
      <c r="J2399" s="69"/>
      <c r="K2399" s="66"/>
      <c r="L2399" s="67"/>
      <c r="M2399" s="67"/>
      <c r="N2399" s="68"/>
      <c r="O2399" s="66"/>
      <c r="P2399" s="66"/>
      <c r="Q2399" s="66"/>
      <c r="R2399" s="66"/>
      <c r="S2399" s="66"/>
      <c r="T2399" s="66"/>
      <c r="U2399" s="66"/>
      <c r="V2399" s="66"/>
      <c r="W2399" s="66"/>
      <c r="X2399" s="66"/>
      <c r="Y2399" s="66"/>
      <c r="Z2399" s="66"/>
    </row>
    <row r="2400" spans="1:26">
      <c r="A2400" s="66"/>
      <c r="B2400" s="66"/>
      <c r="C2400" s="66"/>
      <c r="D2400" s="66"/>
      <c r="E2400" s="66"/>
      <c r="F2400" s="67"/>
      <c r="G2400" s="66"/>
      <c r="H2400" s="67"/>
      <c r="I2400" s="67"/>
      <c r="J2400" s="69"/>
      <c r="K2400" s="66"/>
      <c r="L2400" s="67"/>
      <c r="M2400" s="67"/>
      <c r="N2400" s="68"/>
      <c r="O2400" s="66"/>
      <c r="P2400" s="66"/>
      <c r="Q2400" s="66"/>
      <c r="R2400" s="66"/>
      <c r="S2400" s="66"/>
      <c r="T2400" s="66"/>
      <c r="U2400" s="66"/>
      <c r="V2400" s="66"/>
      <c r="W2400" s="66"/>
      <c r="X2400" s="66"/>
      <c r="Y2400" s="66"/>
      <c r="Z2400" s="66"/>
    </row>
    <row r="2401" spans="1:26">
      <c r="A2401" s="66"/>
      <c r="B2401" s="66"/>
      <c r="C2401" s="66"/>
      <c r="D2401" s="66"/>
      <c r="E2401" s="66"/>
      <c r="F2401" s="67"/>
      <c r="G2401" s="66"/>
      <c r="H2401" s="67"/>
      <c r="I2401" s="67"/>
      <c r="J2401" s="69"/>
      <c r="K2401" s="66"/>
      <c r="L2401" s="67"/>
      <c r="M2401" s="67"/>
      <c r="N2401" s="68"/>
      <c r="O2401" s="66"/>
      <c r="P2401" s="66"/>
      <c r="Q2401" s="66"/>
      <c r="R2401" s="66"/>
      <c r="S2401" s="66"/>
      <c r="T2401" s="66"/>
      <c r="U2401" s="66"/>
      <c r="V2401" s="66"/>
      <c r="W2401" s="66"/>
      <c r="X2401" s="66"/>
      <c r="Y2401" s="66"/>
      <c r="Z2401" s="66"/>
    </row>
    <row r="2402" spans="1:26">
      <c r="A2402" s="66"/>
      <c r="B2402" s="66"/>
      <c r="C2402" s="66"/>
      <c r="D2402" s="66"/>
      <c r="E2402" s="66"/>
      <c r="F2402" s="67"/>
      <c r="G2402" s="66"/>
      <c r="H2402" s="67"/>
      <c r="I2402" s="67"/>
      <c r="J2402" s="69"/>
      <c r="K2402" s="66"/>
      <c r="L2402" s="67"/>
      <c r="M2402" s="67"/>
      <c r="N2402" s="68"/>
      <c r="O2402" s="66"/>
      <c r="P2402" s="66"/>
      <c r="Q2402" s="66"/>
      <c r="R2402" s="66"/>
      <c r="S2402" s="66"/>
      <c r="T2402" s="66"/>
      <c r="U2402" s="66"/>
      <c r="V2402" s="66"/>
      <c r="W2402" s="66"/>
      <c r="X2402" s="66"/>
      <c r="Y2402" s="66"/>
      <c r="Z2402" s="66"/>
    </row>
    <row r="2403" spans="1:26">
      <c r="A2403" s="66"/>
      <c r="B2403" s="66"/>
      <c r="C2403" s="66"/>
      <c r="D2403" s="66"/>
      <c r="E2403" s="66"/>
      <c r="F2403" s="67"/>
      <c r="G2403" s="66"/>
      <c r="H2403" s="67"/>
      <c r="I2403" s="67"/>
      <c r="J2403" s="69"/>
      <c r="K2403" s="66"/>
      <c r="L2403" s="67"/>
      <c r="M2403" s="67"/>
      <c r="N2403" s="68"/>
      <c r="O2403" s="66"/>
      <c r="P2403" s="66"/>
      <c r="Q2403" s="66"/>
      <c r="R2403" s="66"/>
      <c r="S2403" s="66"/>
      <c r="T2403" s="66"/>
      <c r="U2403" s="66"/>
      <c r="V2403" s="66"/>
      <c r="W2403" s="66"/>
      <c r="X2403" s="66"/>
      <c r="Y2403" s="66"/>
      <c r="Z2403" s="66"/>
    </row>
    <row r="2404" spans="1:26">
      <c r="A2404" s="66"/>
      <c r="B2404" s="66"/>
      <c r="C2404" s="66"/>
      <c r="D2404" s="66"/>
      <c r="E2404" s="66"/>
      <c r="F2404" s="67"/>
      <c r="G2404" s="66"/>
      <c r="H2404" s="67"/>
      <c r="I2404" s="67"/>
      <c r="J2404" s="69"/>
      <c r="K2404" s="66"/>
      <c r="L2404" s="67"/>
      <c r="M2404" s="67"/>
      <c r="N2404" s="68"/>
      <c r="O2404" s="66"/>
      <c r="P2404" s="66"/>
      <c r="Q2404" s="66"/>
      <c r="R2404" s="66"/>
      <c r="S2404" s="66"/>
      <c r="T2404" s="66"/>
      <c r="U2404" s="66"/>
      <c r="V2404" s="66"/>
      <c r="W2404" s="66"/>
      <c r="X2404" s="66"/>
      <c r="Y2404" s="66"/>
      <c r="Z2404" s="66"/>
    </row>
    <row r="2405" spans="1:26">
      <c r="A2405" s="66"/>
      <c r="B2405" s="66"/>
      <c r="C2405" s="66"/>
      <c r="D2405" s="66"/>
      <c r="E2405" s="66"/>
      <c r="F2405" s="67"/>
      <c r="G2405" s="66"/>
      <c r="H2405" s="67"/>
      <c r="I2405" s="67"/>
      <c r="J2405" s="69"/>
      <c r="K2405" s="66"/>
      <c r="L2405" s="67"/>
      <c r="M2405" s="67"/>
      <c r="N2405" s="68"/>
      <c r="O2405" s="66"/>
      <c r="P2405" s="66"/>
      <c r="Q2405" s="66"/>
      <c r="R2405" s="66"/>
      <c r="S2405" s="66"/>
      <c r="T2405" s="66"/>
      <c r="U2405" s="66"/>
      <c r="V2405" s="66"/>
      <c r="W2405" s="66"/>
      <c r="X2405" s="66"/>
      <c r="Y2405" s="66"/>
      <c r="Z2405" s="66"/>
    </row>
    <row r="2406" spans="1:26">
      <c r="A2406" s="66"/>
      <c r="B2406" s="66"/>
      <c r="C2406" s="66"/>
      <c r="D2406" s="66"/>
      <c r="E2406" s="66"/>
      <c r="F2406" s="67"/>
      <c r="G2406" s="66"/>
      <c r="H2406" s="67"/>
      <c r="I2406" s="67"/>
      <c r="J2406" s="69"/>
      <c r="K2406" s="66"/>
      <c r="L2406" s="67"/>
      <c r="M2406" s="67"/>
      <c r="N2406" s="68"/>
      <c r="O2406" s="66"/>
      <c r="P2406" s="66"/>
      <c r="Q2406" s="66"/>
      <c r="R2406" s="66"/>
      <c r="S2406" s="66"/>
      <c r="T2406" s="66"/>
      <c r="U2406" s="66"/>
      <c r="V2406" s="66"/>
      <c r="W2406" s="66"/>
      <c r="X2406" s="66"/>
      <c r="Y2406" s="66"/>
      <c r="Z2406" s="66"/>
    </row>
    <row r="2407" spans="1:26">
      <c r="A2407" s="66"/>
      <c r="B2407" s="66"/>
      <c r="C2407" s="66"/>
      <c r="D2407" s="66"/>
      <c r="E2407" s="66"/>
      <c r="F2407" s="67"/>
      <c r="G2407" s="66"/>
      <c r="H2407" s="67"/>
      <c r="I2407" s="67"/>
      <c r="J2407" s="69"/>
      <c r="K2407" s="66"/>
      <c r="L2407" s="67"/>
      <c r="M2407" s="67"/>
      <c r="N2407" s="68"/>
      <c r="O2407" s="66"/>
      <c r="P2407" s="66"/>
      <c r="Q2407" s="66"/>
      <c r="R2407" s="66"/>
      <c r="S2407" s="66"/>
      <c r="T2407" s="66"/>
      <c r="U2407" s="66"/>
      <c r="V2407" s="66"/>
      <c r="W2407" s="66"/>
      <c r="X2407" s="66"/>
      <c r="Y2407" s="66"/>
      <c r="Z2407" s="66"/>
    </row>
    <row r="2408" spans="1:26">
      <c r="A2408" s="66"/>
      <c r="B2408" s="66"/>
      <c r="C2408" s="66"/>
      <c r="D2408" s="66"/>
      <c r="E2408" s="66"/>
      <c r="F2408" s="67"/>
      <c r="G2408" s="66"/>
      <c r="H2408" s="67"/>
      <c r="I2408" s="67"/>
      <c r="J2408" s="69"/>
      <c r="K2408" s="66"/>
      <c r="L2408" s="67"/>
      <c r="M2408" s="67"/>
      <c r="N2408" s="68"/>
      <c r="O2408" s="66"/>
      <c r="P2408" s="66"/>
      <c r="Q2408" s="66"/>
      <c r="R2408" s="66"/>
      <c r="S2408" s="66"/>
      <c r="T2408" s="66"/>
      <c r="U2408" s="66"/>
      <c r="V2408" s="66"/>
      <c r="W2408" s="66"/>
      <c r="X2408" s="66"/>
      <c r="Y2408" s="66"/>
      <c r="Z2408" s="66"/>
    </row>
    <row r="2409" spans="1:26">
      <c r="A2409" s="66"/>
      <c r="B2409" s="66"/>
      <c r="C2409" s="66"/>
      <c r="D2409" s="66"/>
      <c r="E2409" s="66"/>
      <c r="F2409" s="67"/>
      <c r="G2409" s="66"/>
      <c r="H2409" s="67"/>
      <c r="I2409" s="67"/>
      <c r="J2409" s="69"/>
      <c r="K2409" s="66"/>
      <c r="L2409" s="67"/>
      <c r="M2409" s="67"/>
      <c r="N2409" s="68"/>
      <c r="O2409" s="66"/>
      <c r="P2409" s="66"/>
      <c r="Q2409" s="66"/>
      <c r="R2409" s="66"/>
      <c r="S2409" s="66"/>
      <c r="T2409" s="66"/>
      <c r="U2409" s="66"/>
      <c r="V2409" s="66"/>
      <c r="W2409" s="66"/>
      <c r="X2409" s="66"/>
      <c r="Y2409" s="66"/>
      <c r="Z2409" s="66"/>
    </row>
    <row r="2410" spans="1:26">
      <c r="A2410" s="66"/>
      <c r="B2410" s="66"/>
      <c r="C2410" s="66"/>
      <c r="D2410" s="66"/>
      <c r="E2410" s="66"/>
      <c r="F2410" s="67"/>
      <c r="G2410" s="66"/>
      <c r="H2410" s="67"/>
      <c r="I2410" s="67"/>
      <c r="J2410" s="69"/>
      <c r="K2410" s="66"/>
      <c r="L2410" s="67"/>
      <c r="M2410" s="67"/>
      <c r="N2410" s="68"/>
      <c r="O2410" s="66"/>
      <c r="P2410" s="66"/>
      <c r="Q2410" s="66"/>
      <c r="R2410" s="66"/>
      <c r="S2410" s="66"/>
      <c r="T2410" s="66"/>
      <c r="U2410" s="66"/>
      <c r="V2410" s="66"/>
      <c r="W2410" s="66"/>
      <c r="X2410" s="66"/>
      <c r="Y2410" s="66"/>
      <c r="Z2410" s="66"/>
    </row>
    <row r="2411" spans="1:26">
      <c r="A2411" s="66"/>
      <c r="B2411" s="66"/>
      <c r="C2411" s="66"/>
      <c r="D2411" s="66"/>
      <c r="E2411" s="66"/>
      <c r="F2411" s="67"/>
      <c r="G2411" s="66"/>
      <c r="H2411" s="67"/>
      <c r="I2411" s="67"/>
      <c r="J2411" s="69"/>
      <c r="K2411" s="66"/>
      <c r="L2411" s="67"/>
      <c r="M2411" s="67"/>
      <c r="N2411" s="68"/>
      <c r="O2411" s="66"/>
      <c r="P2411" s="66"/>
      <c r="Q2411" s="66"/>
      <c r="R2411" s="66"/>
      <c r="S2411" s="66"/>
      <c r="T2411" s="66"/>
      <c r="U2411" s="66"/>
      <c r="V2411" s="66"/>
      <c r="W2411" s="66"/>
      <c r="X2411" s="66"/>
      <c r="Y2411" s="66"/>
      <c r="Z2411" s="66"/>
    </row>
    <row r="2412" spans="1:26">
      <c r="A2412" s="66"/>
      <c r="B2412" s="66"/>
      <c r="C2412" s="66"/>
      <c r="D2412" s="66"/>
      <c r="E2412" s="66"/>
      <c r="F2412" s="67"/>
      <c r="G2412" s="66"/>
      <c r="H2412" s="67"/>
      <c r="I2412" s="67"/>
      <c r="J2412" s="69"/>
      <c r="K2412" s="66"/>
      <c r="L2412" s="67"/>
      <c r="M2412" s="67"/>
      <c r="N2412" s="68"/>
      <c r="O2412" s="66"/>
      <c r="P2412" s="66"/>
      <c r="Q2412" s="66"/>
      <c r="R2412" s="66"/>
      <c r="S2412" s="66"/>
      <c r="T2412" s="66"/>
      <c r="U2412" s="66"/>
      <c r="V2412" s="66"/>
      <c r="W2412" s="66"/>
      <c r="X2412" s="66"/>
      <c r="Y2412" s="66"/>
      <c r="Z2412" s="66"/>
    </row>
    <row r="2413" spans="1:26">
      <c r="A2413" s="66"/>
      <c r="B2413" s="66"/>
      <c r="C2413" s="66"/>
      <c r="D2413" s="66"/>
      <c r="E2413" s="66"/>
      <c r="F2413" s="67"/>
      <c r="G2413" s="66"/>
      <c r="H2413" s="67"/>
      <c r="I2413" s="67"/>
      <c r="J2413" s="69"/>
      <c r="K2413" s="66"/>
      <c r="L2413" s="67"/>
      <c r="M2413" s="67"/>
      <c r="N2413" s="68"/>
      <c r="O2413" s="66"/>
      <c r="P2413" s="66"/>
      <c r="Q2413" s="66"/>
      <c r="R2413" s="66"/>
      <c r="S2413" s="66"/>
      <c r="T2413" s="66"/>
      <c r="U2413" s="66"/>
      <c r="V2413" s="66"/>
      <c r="W2413" s="66"/>
      <c r="X2413" s="66"/>
      <c r="Y2413" s="66"/>
      <c r="Z2413" s="66"/>
    </row>
    <row r="2414" spans="1:26">
      <c r="A2414" s="66"/>
      <c r="B2414" s="66"/>
      <c r="C2414" s="66"/>
      <c r="D2414" s="66"/>
      <c r="E2414" s="66"/>
      <c r="F2414" s="67"/>
      <c r="G2414" s="66"/>
      <c r="H2414" s="67"/>
      <c r="I2414" s="67"/>
      <c r="J2414" s="69"/>
      <c r="K2414" s="66"/>
      <c r="L2414" s="67"/>
      <c r="M2414" s="67"/>
      <c r="N2414" s="68"/>
      <c r="O2414" s="66"/>
      <c r="P2414" s="66"/>
      <c r="Q2414" s="66"/>
      <c r="R2414" s="66"/>
      <c r="S2414" s="66"/>
      <c r="T2414" s="66"/>
      <c r="U2414" s="66"/>
      <c r="V2414" s="66"/>
      <c r="W2414" s="66"/>
      <c r="X2414" s="66"/>
      <c r="Y2414" s="66"/>
      <c r="Z2414" s="66"/>
    </row>
    <row r="2415" spans="1:26">
      <c r="A2415" s="66"/>
      <c r="B2415" s="66"/>
      <c r="C2415" s="66"/>
      <c r="D2415" s="66"/>
      <c r="E2415" s="66"/>
      <c r="F2415" s="67"/>
      <c r="G2415" s="66"/>
      <c r="H2415" s="67"/>
      <c r="I2415" s="67"/>
      <c r="J2415" s="69"/>
      <c r="K2415" s="66"/>
      <c r="L2415" s="67"/>
      <c r="M2415" s="67"/>
      <c r="N2415" s="68"/>
      <c r="O2415" s="66"/>
      <c r="P2415" s="66"/>
      <c r="Q2415" s="66"/>
      <c r="R2415" s="66"/>
      <c r="S2415" s="66"/>
      <c r="T2415" s="66"/>
      <c r="U2415" s="66"/>
      <c r="V2415" s="66"/>
      <c r="W2415" s="66"/>
      <c r="X2415" s="66"/>
      <c r="Y2415" s="66"/>
      <c r="Z2415" s="66"/>
    </row>
    <row r="2416" spans="1:26">
      <c r="A2416" s="66"/>
      <c r="B2416" s="66"/>
      <c r="C2416" s="66"/>
      <c r="D2416" s="66"/>
      <c r="E2416" s="66"/>
      <c r="F2416" s="67"/>
      <c r="G2416" s="66"/>
      <c r="H2416" s="67"/>
      <c r="I2416" s="67"/>
      <c r="J2416" s="69"/>
      <c r="K2416" s="66"/>
      <c r="L2416" s="67"/>
      <c r="M2416" s="67"/>
      <c r="N2416" s="68"/>
      <c r="O2416" s="66"/>
      <c r="P2416" s="66"/>
      <c r="Q2416" s="66"/>
      <c r="R2416" s="66"/>
      <c r="S2416" s="66"/>
      <c r="T2416" s="66"/>
      <c r="U2416" s="66"/>
      <c r="V2416" s="66"/>
      <c r="W2416" s="66"/>
      <c r="X2416" s="66"/>
      <c r="Y2416" s="66"/>
      <c r="Z2416" s="66"/>
    </row>
    <row r="2417" spans="1:26">
      <c r="A2417" s="66"/>
      <c r="B2417" s="66"/>
      <c r="C2417" s="66"/>
      <c r="D2417" s="66"/>
      <c r="E2417" s="66"/>
      <c r="F2417" s="67"/>
      <c r="G2417" s="66"/>
      <c r="H2417" s="67"/>
      <c r="I2417" s="67"/>
      <c r="J2417" s="69"/>
      <c r="K2417" s="66"/>
      <c r="L2417" s="67"/>
      <c r="M2417" s="67"/>
      <c r="N2417" s="68"/>
      <c r="O2417" s="66"/>
      <c r="P2417" s="66"/>
      <c r="Q2417" s="66"/>
      <c r="R2417" s="66"/>
      <c r="S2417" s="66"/>
      <c r="T2417" s="66"/>
      <c r="U2417" s="66"/>
      <c r="V2417" s="66"/>
      <c r="W2417" s="66"/>
      <c r="X2417" s="66"/>
      <c r="Y2417" s="66"/>
      <c r="Z2417" s="66"/>
    </row>
    <row r="2418" spans="1:26">
      <c r="A2418" s="66"/>
      <c r="B2418" s="66"/>
      <c r="C2418" s="66"/>
      <c r="D2418" s="66"/>
      <c r="E2418" s="66"/>
      <c r="F2418" s="67"/>
      <c r="G2418" s="66"/>
      <c r="H2418" s="67"/>
      <c r="I2418" s="67"/>
      <c r="J2418" s="69"/>
      <c r="K2418" s="66"/>
      <c r="L2418" s="67"/>
      <c r="M2418" s="67"/>
      <c r="N2418" s="68"/>
      <c r="O2418" s="66"/>
      <c r="P2418" s="66"/>
      <c r="Q2418" s="66"/>
      <c r="R2418" s="66"/>
      <c r="S2418" s="66"/>
      <c r="T2418" s="66"/>
      <c r="U2418" s="66"/>
      <c r="V2418" s="66"/>
      <c r="W2418" s="66"/>
      <c r="X2418" s="66"/>
      <c r="Y2418" s="66"/>
      <c r="Z2418" s="66"/>
    </row>
    <row r="2419" spans="1:26">
      <c r="A2419" s="66"/>
      <c r="B2419" s="66"/>
      <c r="C2419" s="66"/>
      <c r="D2419" s="66"/>
      <c r="E2419" s="66"/>
      <c r="F2419" s="67"/>
      <c r="G2419" s="66"/>
      <c r="H2419" s="67"/>
      <c r="I2419" s="67"/>
      <c r="J2419" s="69"/>
      <c r="K2419" s="66"/>
      <c r="L2419" s="67"/>
      <c r="M2419" s="67"/>
      <c r="N2419" s="68"/>
      <c r="O2419" s="66"/>
      <c r="P2419" s="66"/>
      <c r="Q2419" s="66"/>
      <c r="R2419" s="66"/>
      <c r="S2419" s="66"/>
      <c r="T2419" s="66"/>
      <c r="U2419" s="66"/>
      <c r="V2419" s="66"/>
      <c r="W2419" s="66"/>
      <c r="X2419" s="66"/>
      <c r="Y2419" s="66"/>
      <c r="Z2419" s="66"/>
    </row>
    <row r="2420" spans="1:26">
      <c r="A2420" s="66"/>
      <c r="B2420" s="66"/>
      <c r="C2420" s="66"/>
      <c r="D2420" s="66"/>
      <c r="E2420" s="66"/>
      <c r="F2420" s="67"/>
      <c r="G2420" s="66"/>
      <c r="H2420" s="67"/>
      <c r="I2420" s="67"/>
      <c r="J2420" s="69"/>
      <c r="K2420" s="66"/>
      <c r="L2420" s="67"/>
      <c r="M2420" s="67"/>
      <c r="N2420" s="68"/>
      <c r="O2420" s="66"/>
      <c r="P2420" s="66"/>
      <c r="Q2420" s="66"/>
      <c r="R2420" s="66"/>
      <c r="S2420" s="66"/>
      <c r="T2420" s="66"/>
      <c r="U2420" s="66"/>
      <c r="V2420" s="66"/>
      <c r="W2420" s="66"/>
      <c r="X2420" s="66"/>
      <c r="Y2420" s="66"/>
      <c r="Z2420" s="66"/>
    </row>
    <row r="2421" spans="1:26">
      <c r="A2421" s="66"/>
      <c r="B2421" s="66"/>
      <c r="C2421" s="66"/>
      <c r="D2421" s="66"/>
      <c r="E2421" s="66"/>
      <c r="F2421" s="67"/>
      <c r="G2421" s="66"/>
      <c r="H2421" s="67"/>
      <c r="I2421" s="67"/>
      <c r="J2421" s="69"/>
      <c r="K2421" s="66"/>
      <c r="L2421" s="67"/>
      <c r="M2421" s="67"/>
      <c r="N2421" s="68"/>
      <c r="O2421" s="66"/>
      <c r="P2421" s="66"/>
      <c r="Q2421" s="66"/>
      <c r="R2421" s="66"/>
      <c r="S2421" s="66"/>
      <c r="T2421" s="66"/>
      <c r="U2421" s="66"/>
      <c r="V2421" s="66"/>
      <c r="W2421" s="66"/>
      <c r="X2421" s="66"/>
      <c r="Y2421" s="66"/>
      <c r="Z2421" s="66"/>
    </row>
    <row r="2422" spans="1:26">
      <c r="A2422" s="66"/>
      <c r="B2422" s="66"/>
      <c r="C2422" s="66"/>
      <c r="D2422" s="66"/>
      <c r="E2422" s="66"/>
      <c r="F2422" s="67"/>
      <c r="G2422" s="66"/>
      <c r="H2422" s="67"/>
      <c r="I2422" s="67"/>
      <c r="J2422" s="69"/>
      <c r="K2422" s="66"/>
      <c r="L2422" s="67"/>
      <c r="M2422" s="67"/>
      <c r="N2422" s="68"/>
      <c r="O2422" s="66"/>
      <c r="P2422" s="66"/>
      <c r="Q2422" s="66"/>
      <c r="R2422" s="66"/>
      <c r="S2422" s="66"/>
      <c r="T2422" s="66"/>
      <c r="U2422" s="66"/>
      <c r="V2422" s="66"/>
      <c r="W2422" s="66"/>
      <c r="X2422" s="66"/>
      <c r="Y2422" s="66"/>
      <c r="Z2422" s="66"/>
    </row>
    <row r="2423" spans="1:26">
      <c r="A2423" s="66"/>
      <c r="B2423" s="66"/>
      <c r="C2423" s="66"/>
      <c r="D2423" s="66"/>
      <c r="E2423" s="66"/>
      <c r="F2423" s="67"/>
      <c r="G2423" s="66"/>
      <c r="H2423" s="67"/>
      <c r="I2423" s="67"/>
      <c r="J2423" s="69"/>
      <c r="K2423" s="66"/>
      <c r="L2423" s="67"/>
      <c r="M2423" s="67"/>
      <c r="N2423" s="68"/>
      <c r="O2423" s="66"/>
      <c r="P2423" s="66"/>
      <c r="Q2423" s="66"/>
      <c r="R2423" s="66"/>
      <c r="S2423" s="66"/>
      <c r="T2423" s="66"/>
      <c r="U2423" s="66"/>
      <c r="V2423" s="66"/>
      <c r="W2423" s="66"/>
      <c r="X2423" s="66"/>
      <c r="Y2423" s="66"/>
      <c r="Z2423" s="6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Z1156"/>
  <sheetViews>
    <sheetView workbookViewId="0"/>
  </sheetViews>
  <sheetFormatPr defaultColWidth="12.5703125" defaultRowHeight="15.75" customHeight="1"/>
  <sheetData>
    <row r="1" spans="1:26" ht="15.75" customHeight="1">
      <c r="A1" s="70" t="s">
        <v>5976</v>
      </c>
      <c r="B1" s="70" t="s">
        <v>1167</v>
      </c>
      <c r="C1" s="70" t="s">
        <v>5977</v>
      </c>
      <c r="D1" s="70" t="s">
        <v>5408</v>
      </c>
      <c r="E1" s="70" t="s">
        <v>5978</v>
      </c>
      <c r="F1" s="70" t="s">
        <v>5979</v>
      </c>
      <c r="G1" s="70" t="s">
        <v>5980</v>
      </c>
      <c r="H1" s="70" t="s">
        <v>5981</v>
      </c>
      <c r="I1" s="70" t="s">
        <v>5982</v>
      </c>
      <c r="J1" s="70" t="s">
        <v>5398</v>
      </c>
      <c r="K1" s="70" t="s">
        <v>5983</v>
      </c>
      <c r="L1" s="9" t="s">
        <v>5984</v>
      </c>
      <c r="M1" s="9" t="s">
        <v>5984</v>
      </c>
      <c r="N1" s="9" t="s">
        <v>5984</v>
      </c>
      <c r="O1" s="9" t="s">
        <v>5984</v>
      </c>
      <c r="P1" s="9" t="s">
        <v>5984</v>
      </c>
      <c r="Q1" s="9" t="s">
        <v>5984</v>
      </c>
      <c r="R1" s="9" t="s">
        <v>5984</v>
      </c>
      <c r="S1" s="9" t="s">
        <v>5984</v>
      </c>
      <c r="T1" s="9" t="s">
        <v>5984</v>
      </c>
      <c r="U1" s="9" t="s">
        <v>5984</v>
      </c>
      <c r="V1" s="9" t="s">
        <v>5984</v>
      </c>
      <c r="W1" s="9" t="s">
        <v>5984</v>
      </c>
      <c r="X1" s="9" t="s">
        <v>5984</v>
      </c>
      <c r="Y1" s="9" t="s">
        <v>5984</v>
      </c>
      <c r="Z1" s="9" t="s">
        <v>5984</v>
      </c>
    </row>
    <row r="2" spans="1:26" ht="15.75" customHeight="1">
      <c r="A2" s="70" t="s">
        <v>5992</v>
      </c>
      <c r="B2" s="70" t="s">
        <v>1176</v>
      </c>
      <c r="C2" s="70" t="s">
        <v>5447</v>
      </c>
      <c r="D2" s="70" t="s">
        <v>2978</v>
      </c>
      <c r="E2" s="71">
        <v>1929</v>
      </c>
      <c r="F2" s="37">
        <v>62</v>
      </c>
      <c r="G2" s="39">
        <v>1.06E-2</v>
      </c>
      <c r="H2" s="71">
        <v>2467</v>
      </c>
      <c r="I2" s="37">
        <v>71</v>
      </c>
      <c r="J2" s="37">
        <v>660</v>
      </c>
      <c r="K2" s="72">
        <v>3015.63</v>
      </c>
    </row>
    <row r="3" spans="1:26" ht="15.75" customHeight="1">
      <c r="A3" s="70" t="s">
        <v>52</v>
      </c>
      <c r="B3" s="70" t="s">
        <v>52</v>
      </c>
      <c r="C3" s="70" t="s">
        <v>3054</v>
      </c>
      <c r="D3" s="70" t="s">
        <v>53</v>
      </c>
      <c r="E3" s="71">
        <v>2569</v>
      </c>
      <c r="F3" s="37">
        <v>55</v>
      </c>
      <c r="G3" s="39">
        <v>1.4200000000000001E-2</v>
      </c>
      <c r="H3" s="71">
        <v>3376</v>
      </c>
      <c r="I3" s="37">
        <v>68</v>
      </c>
      <c r="J3" s="37">
        <v>496</v>
      </c>
      <c r="K3" s="72">
        <v>1799.37</v>
      </c>
    </row>
    <row r="4" spans="1:26" ht="15.75" customHeight="1">
      <c r="A4" s="70" t="s">
        <v>6057</v>
      </c>
      <c r="B4" s="70" t="s">
        <v>1197</v>
      </c>
      <c r="C4" s="70" t="s">
        <v>3059</v>
      </c>
      <c r="D4" s="70" t="s">
        <v>3060</v>
      </c>
      <c r="E4" s="71">
        <v>1501</v>
      </c>
      <c r="F4" s="37">
        <v>77</v>
      </c>
      <c r="G4" s="39">
        <v>8.3000000000000001E-3</v>
      </c>
      <c r="H4" s="71">
        <v>1964</v>
      </c>
      <c r="I4" s="37">
        <v>85</v>
      </c>
      <c r="J4" s="37">
        <v>425</v>
      </c>
      <c r="K4" s="72">
        <v>1661.24</v>
      </c>
    </row>
    <row r="5" spans="1:26" ht="15.75" customHeight="1">
      <c r="A5" s="70" t="s">
        <v>6007</v>
      </c>
      <c r="B5" s="70" t="s">
        <v>1172</v>
      </c>
      <c r="C5" s="70" t="s">
        <v>3028</v>
      </c>
      <c r="D5" s="70" t="s">
        <v>3029</v>
      </c>
      <c r="E5" s="71">
        <v>1322</v>
      </c>
      <c r="F5" s="37">
        <v>61</v>
      </c>
      <c r="G5" s="39">
        <v>7.3000000000000001E-3</v>
      </c>
      <c r="H5" s="71">
        <v>1763</v>
      </c>
      <c r="I5" s="37">
        <v>83</v>
      </c>
      <c r="J5" s="37">
        <v>335</v>
      </c>
      <c r="K5" s="72">
        <v>1972.56</v>
      </c>
    </row>
    <row r="6" spans="1:26" ht="15.75" customHeight="1">
      <c r="A6" s="70" t="s">
        <v>5988</v>
      </c>
      <c r="B6" s="70" t="s">
        <v>1097</v>
      </c>
      <c r="C6" s="70" t="s">
        <v>5433</v>
      </c>
      <c r="D6" s="70" t="s">
        <v>3230</v>
      </c>
      <c r="E6" s="37">
        <v>424</v>
      </c>
      <c r="F6" s="37">
        <v>31</v>
      </c>
      <c r="G6" s="39">
        <v>2.3E-3</v>
      </c>
      <c r="H6" s="37">
        <v>549</v>
      </c>
      <c r="I6" s="37">
        <v>37</v>
      </c>
      <c r="J6" s="37">
        <v>318</v>
      </c>
      <c r="K6" s="72">
        <v>1366.23</v>
      </c>
    </row>
    <row r="7" spans="1:26" ht="15.75" customHeight="1">
      <c r="A7" s="70" t="s">
        <v>5999</v>
      </c>
      <c r="B7" s="70" t="s">
        <v>1093</v>
      </c>
      <c r="C7" s="70" t="s">
        <v>2987</v>
      </c>
      <c r="D7" s="70" t="s">
        <v>2988</v>
      </c>
      <c r="E7" s="71">
        <v>1698</v>
      </c>
      <c r="F7" s="37">
        <v>30</v>
      </c>
      <c r="G7" s="39">
        <v>9.4000000000000004E-3</v>
      </c>
      <c r="H7" s="71">
        <v>2175</v>
      </c>
      <c r="I7" s="37">
        <v>34</v>
      </c>
      <c r="J7" s="37">
        <v>280</v>
      </c>
      <c r="K7" s="72">
        <v>1134.75</v>
      </c>
    </row>
    <row r="8" spans="1:26" ht="15.75" customHeight="1">
      <c r="A8" s="70" t="s">
        <v>5991</v>
      </c>
      <c r="B8" s="70" t="s">
        <v>589</v>
      </c>
      <c r="C8" s="70" t="s">
        <v>588</v>
      </c>
      <c r="D8" s="70" t="s">
        <v>590</v>
      </c>
      <c r="E8" s="71">
        <v>2118</v>
      </c>
      <c r="F8" s="37">
        <v>31</v>
      </c>
      <c r="G8" s="39">
        <v>1.17E-2</v>
      </c>
      <c r="H8" s="71">
        <v>2924</v>
      </c>
      <c r="I8" s="37">
        <v>45</v>
      </c>
      <c r="J8" s="37">
        <v>333</v>
      </c>
      <c r="K8" s="72">
        <v>1434.3</v>
      </c>
    </row>
    <row r="9" spans="1:26" ht="15.75" customHeight="1">
      <c r="A9" s="70" t="s">
        <v>6009</v>
      </c>
      <c r="B9" s="70" t="s">
        <v>592</v>
      </c>
      <c r="C9" s="70" t="s">
        <v>3024</v>
      </c>
      <c r="D9" s="70" t="s">
        <v>593</v>
      </c>
      <c r="E9" s="37">
        <v>987</v>
      </c>
      <c r="F9" s="37">
        <v>25</v>
      </c>
      <c r="G9" s="39">
        <v>5.4000000000000003E-3</v>
      </c>
      <c r="H9" s="71">
        <v>1241</v>
      </c>
      <c r="I9" s="37">
        <v>32</v>
      </c>
      <c r="J9" s="37">
        <v>253</v>
      </c>
      <c r="K9" s="72">
        <v>1231.5</v>
      </c>
    </row>
    <row r="10" spans="1:26" ht="15.75" customHeight="1">
      <c r="A10" s="70" t="s">
        <v>6081</v>
      </c>
      <c r="B10" s="70" t="s">
        <v>1100</v>
      </c>
      <c r="C10" s="70" t="s">
        <v>3122</v>
      </c>
      <c r="D10" s="70" t="s">
        <v>3123</v>
      </c>
      <c r="E10" s="71">
        <v>1633</v>
      </c>
      <c r="F10" s="37">
        <v>38</v>
      </c>
      <c r="G10" s="39">
        <v>8.9999999999999993E-3</v>
      </c>
      <c r="H10" s="71">
        <v>2127</v>
      </c>
      <c r="I10" s="37">
        <v>48</v>
      </c>
      <c r="J10" s="37">
        <v>271</v>
      </c>
      <c r="K10" s="72">
        <v>1081.29</v>
      </c>
    </row>
    <row r="11" spans="1:26" ht="15.75" customHeight="1">
      <c r="A11" s="70" t="s">
        <v>5999</v>
      </c>
      <c r="B11" s="70" t="s">
        <v>1093</v>
      </c>
      <c r="C11" s="70" t="s">
        <v>2987</v>
      </c>
      <c r="D11" s="70" t="s">
        <v>10849</v>
      </c>
      <c r="E11" s="71">
        <v>1698</v>
      </c>
      <c r="F11" s="37">
        <v>30</v>
      </c>
      <c r="G11" s="39">
        <v>9.4000000000000004E-3</v>
      </c>
      <c r="H11" s="71">
        <v>2175</v>
      </c>
      <c r="I11" s="37">
        <v>34</v>
      </c>
      <c r="J11" s="37">
        <v>233</v>
      </c>
      <c r="K11" s="72">
        <v>940.91</v>
      </c>
    </row>
    <row r="12" spans="1:26" ht="15.75" customHeight="1">
      <c r="A12" s="70" t="s">
        <v>6110</v>
      </c>
      <c r="B12" s="70" t="s">
        <v>1207</v>
      </c>
      <c r="C12" s="70" t="s">
        <v>3175</v>
      </c>
      <c r="D12" s="70" t="s">
        <v>3176</v>
      </c>
      <c r="E12" s="71">
        <v>3169</v>
      </c>
      <c r="F12" s="37">
        <v>68</v>
      </c>
      <c r="G12" s="39">
        <v>1.7500000000000002E-2</v>
      </c>
      <c r="H12" s="71">
        <v>4307</v>
      </c>
      <c r="I12" s="37">
        <v>83</v>
      </c>
      <c r="J12" s="37">
        <v>215</v>
      </c>
      <c r="K12" s="72">
        <v>1003.84</v>
      </c>
    </row>
    <row r="13" spans="1:26" ht="15.75" customHeight="1">
      <c r="A13" s="70" t="s">
        <v>6101</v>
      </c>
      <c r="B13" s="70" t="s">
        <v>1218</v>
      </c>
      <c r="C13" s="70" t="s">
        <v>3112</v>
      </c>
      <c r="D13" s="70" t="s">
        <v>3113</v>
      </c>
      <c r="E13" s="37">
        <v>785</v>
      </c>
      <c r="F13" s="37">
        <v>34</v>
      </c>
      <c r="G13" s="39">
        <v>4.3E-3</v>
      </c>
      <c r="H13" s="71">
        <v>1070</v>
      </c>
      <c r="I13" s="37">
        <v>48</v>
      </c>
      <c r="J13" s="37">
        <v>183</v>
      </c>
      <c r="K13" s="72">
        <v>784.92</v>
      </c>
    </row>
    <row r="14" spans="1:26" ht="15.75" customHeight="1">
      <c r="A14" s="70" t="s">
        <v>5998</v>
      </c>
      <c r="B14" s="70" t="s">
        <v>1079</v>
      </c>
      <c r="C14" s="70" t="s">
        <v>5449</v>
      </c>
      <c r="D14" s="70" t="s">
        <v>3008</v>
      </c>
      <c r="E14" s="37">
        <v>712</v>
      </c>
      <c r="F14" s="37">
        <v>36</v>
      </c>
      <c r="G14" s="39">
        <v>3.8999999999999998E-3</v>
      </c>
      <c r="H14" s="71">
        <v>1064</v>
      </c>
      <c r="I14" s="37">
        <v>54</v>
      </c>
      <c r="J14" s="37">
        <v>181</v>
      </c>
      <c r="K14" s="72">
        <v>1328.74</v>
      </c>
    </row>
    <row r="15" spans="1:26" ht="15.75" customHeight="1">
      <c r="A15" s="70" t="s">
        <v>6052</v>
      </c>
      <c r="B15" s="70" t="s">
        <v>1271</v>
      </c>
      <c r="C15" s="70" t="s">
        <v>3085</v>
      </c>
      <c r="D15" s="70" t="s">
        <v>3086</v>
      </c>
      <c r="E15" s="37">
        <v>565</v>
      </c>
      <c r="F15" s="37">
        <v>35</v>
      </c>
      <c r="G15" s="39">
        <v>3.0999999999999999E-3</v>
      </c>
      <c r="H15" s="37">
        <v>733</v>
      </c>
      <c r="I15" s="37">
        <v>49</v>
      </c>
      <c r="J15" s="37">
        <v>157</v>
      </c>
      <c r="K15" s="72">
        <v>615.58000000000004</v>
      </c>
    </row>
    <row r="16" spans="1:26" ht="15.75" customHeight="1">
      <c r="A16" s="70" t="s">
        <v>6028</v>
      </c>
      <c r="B16" s="70" t="s">
        <v>36</v>
      </c>
      <c r="C16" s="70" t="s">
        <v>35</v>
      </c>
      <c r="D16" s="70" t="s">
        <v>37</v>
      </c>
      <c r="E16" s="71">
        <v>1235</v>
      </c>
      <c r="F16" s="37">
        <v>55</v>
      </c>
      <c r="G16" s="39">
        <v>6.7999999999999996E-3</v>
      </c>
      <c r="H16" s="71">
        <v>1499</v>
      </c>
      <c r="I16" s="37">
        <v>77</v>
      </c>
      <c r="J16" s="37">
        <v>157</v>
      </c>
      <c r="K16" s="72">
        <v>630.55999999999995</v>
      </c>
    </row>
    <row r="17" spans="1:11" ht="15.75" customHeight="1">
      <c r="A17" s="70" t="s">
        <v>87</v>
      </c>
      <c r="B17" s="70" t="s">
        <v>87</v>
      </c>
      <c r="C17" s="70" t="s">
        <v>86</v>
      </c>
      <c r="D17" s="70" t="s">
        <v>88</v>
      </c>
      <c r="E17" s="37">
        <v>361</v>
      </c>
      <c r="F17" s="37">
        <v>13</v>
      </c>
      <c r="G17" s="39">
        <v>2E-3</v>
      </c>
      <c r="H17" s="37">
        <v>474</v>
      </c>
      <c r="I17" s="37">
        <v>15</v>
      </c>
      <c r="J17" s="37">
        <v>152</v>
      </c>
      <c r="K17" s="72">
        <v>732.27</v>
      </c>
    </row>
    <row r="18" spans="1:11" ht="15.75" customHeight="1">
      <c r="A18" s="70" t="s">
        <v>5999</v>
      </c>
      <c r="B18" s="70" t="s">
        <v>79</v>
      </c>
      <c r="C18" s="70" t="s">
        <v>5466</v>
      </c>
      <c r="D18" s="70" t="s">
        <v>78</v>
      </c>
      <c r="E18" s="37">
        <v>672</v>
      </c>
      <c r="F18" s="37">
        <v>9</v>
      </c>
      <c r="G18" s="39">
        <v>3.7000000000000002E-3</v>
      </c>
      <c r="H18" s="37">
        <v>901</v>
      </c>
      <c r="I18" s="37">
        <v>14</v>
      </c>
      <c r="J18" s="37">
        <v>145</v>
      </c>
      <c r="K18" s="72">
        <v>683.77</v>
      </c>
    </row>
    <row r="19" spans="1:11" ht="15.75" customHeight="1">
      <c r="A19" s="70" t="s">
        <v>6039</v>
      </c>
      <c r="B19" s="70" t="s">
        <v>1180</v>
      </c>
      <c r="C19" s="70" t="s">
        <v>5455</v>
      </c>
      <c r="D19" s="70" t="s">
        <v>3093</v>
      </c>
      <c r="E19" s="71">
        <v>3845</v>
      </c>
      <c r="F19" s="37">
        <v>63</v>
      </c>
      <c r="G19" s="39">
        <v>2.12E-2</v>
      </c>
      <c r="H19" s="71">
        <v>5153</v>
      </c>
      <c r="I19" s="37">
        <v>78</v>
      </c>
      <c r="J19" s="37">
        <v>117</v>
      </c>
      <c r="K19" s="72">
        <v>508.01</v>
      </c>
    </row>
    <row r="20" spans="1:11" ht="15.75" customHeight="1">
      <c r="A20" s="70" t="s">
        <v>6047</v>
      </c>
      <c r="B20" s="70" t="s">
        <v>71</v>
      </c>
      <c r="C20" s="70" t="s">
        <v>3062</v>
      </c>
      <c r="D20" s="70" t="s">
        <v>70</v>
      </c>
      <c r="E20" s="71">
        <v>1347</v>
      </c>
      <c r="F20" s="37">
        <v>289</v>
      </c>
      <c r="G20" s="39">
        <v>7.4000000000000003E-3</v>
      </c>
      <c r="H20" s="71">
        <v>1859</v>
      </c>
      <c r="I20" s="37">
        <v>374</v>
      </c>
      <c r="J20" s="37">
        <v>127</v>
      </c>
      <c r="K20" s="72">
        <v>2242.7199999999998</v>
      </c>
    </row>
    <row r="21" spans="1:11" ht="15.75" customHeight="1">
      <c r="A21" s="70" t="s">
        <v>6122</v>
      </c>
      <c r="B21" s="70" t="s">
        <v>1219</v>
      </c>
      <c r="C21" s="70" t="s">
        <v>3324</v>
      </c>
      <c r="D21" s="70" t="s">
        <v>3325</v>
      </c>
      <c r="E21" s="37">
        <v>908</v>
      </c>
      <c r="F21" s="37">
        <v>38</v>
      </c>
      <c r="G21" s="39">
        <v>5.0000000000000001E-3</v>
      </c>
      <c r="H21" s="71">
        <v>1136</v>
      </c>
      <c r="I21" s="37">
        <v>46</v>
      </c>
      <c r="J21" s="37">
        <v>108</v>
      </c>
      <c r="K21" s="72">
        <v>486.46</v>
      </c>
    </row>
    <row r="22" spans="1:11" ht="15.75" customHeight="1">
      <c r="A22" s="70" t="s">
        <v>6056</v>
      </c>
      <c r="B22" s="70" t="s">
        <v>1094</v>
      </c>
      <c r="C22" s="70" t="s">
        <v>3109</v>
      </c>
      <c r="D22" s="70" t="s">
        <v>3110</v>
      </c>
      <c r="E22" s="37">
        <v>375</v>
      </c>
      <c r="F22" s="37">
        <v>11</v>
      </c>
      <c r="G22" s="39">
        <v>2.0999999999999999E-3</v>
      </c>
      <c r="H22" s="37">
        <v>503</v>
      </c>
      <c r="I22" s="37">
        <v>15</v>
      </c>
      <c r="J22" s="37">
        <v>124</v>
      </c>
      <c r="K22" s="72">
        <v>1784.36</v>
      </c>
    </row>
    <row r="23" spans="1:11" ht="15.75" customHeight="1">
      <c r="A23" s="70" t="s">
        <v>6047</v>
      </c>
      <c r="B23" s="70" t="s">
        <v>71</v>
      </c>
      <c r="C23" s="70" t="s">
        <v>3062</v>
      </c>
      <c r="D23" s="70" t="s">
        <v>10857</v>
      </c>
      <c r="E23" s="71">
        <v>1347</v>
      </c>
      <c r="F23" s="37">
        <v>289</v>
      </c>
      <c r="G23" s="39">
        <v>7.4000000000000003E-3</v>
      </c>
      <c r="H23" s="71">
        <v>1859</v>
      </c>
      <c r="I23" s="37">
        <v>374</v>
      </c>
      <c r="J23" s="37">
        <v>114</v>
      </c>
      <c r="K23" s="72">
        <v>1859.83</v>
      </c>
    </row>
    <row r="24" spans="1:11" ht="15.75" customHeight="1">
      <c r="A24" s="70" t="s">
        <v>6161</v>
      </c>
      <c r="B24" s="70" t="s">
        <v>1181</v>
      </c>
      <c r="C24" s="70" t="s">
        <v>3260</v>
      </c>
      <c r="D24" s="70" t="s">
        <v>3261</v>
      </c>
      <c r="E24" s="37">
        <v>443</v>
      </c>
      <c r="F24" s="37">
        <v>18</v>
      </c>
      <c r="G24" s="39">
        <v>2.3999999999999998E-3</v>
      </c>
      <c r="H24" s="37">
        <v>588</v>
      </c>
      <c r="I24" s="37">
        <v>24</v>
      </c>
      <c r="J24" s="37">
        <v>102</v>
      </c>
      <c r="K24" s="72">
        <v>488.58</v>
      </c>
    </row>
    <row r="25" spans="1:11" ht="15.75" customHeight="1">
      <c r="A25" s="70" t="s">
        <v>98</v>
      </c>
      <c r="B25" s="70" t="s">
        <v>98</v>
      </c>
      <c r="C25" s="70" t="s">
        <v>3069</v>
      </c>
      <c r="D25" s="70" t="s">
        <v>99</v>
      </c>
      <c r="E25" s="71">
        <v>2408</v>
      </c>
      <c r="F25" s="37">
        <v>55</v>
      </c>
      <c r="G25" s="39">
        <v>1.3299999999999999E-2</v>
      </c>
      <c r="H25" s="71">
        <v>3148</v>
      </c>
      <c r="I25" s="37">
        <v>69</v>
      </c>
      <c r="J25" s="37">
        <v>105</v>
      </c>
      <c r="K25" s="72">
        <v>513.45000000000005</v>
      </c>
    </row>
    <row r="26" spans="1:11" ht="15.75" customHeight="1">
      <c r="A26" s="70" t="s">
        <v>6079</v>
      </c>
      <c r="B26" s="70" t="s">
        <v>1103</v>
      </c>
      <c r="C26" s="70" t="s">
        <v>4886</v>
      </c>
      <c r="D26" s="70" t="s">
        <v>4887</v>
      </c>
      <c r="E26" s="37">
        <v>707</v>
      </c>
      <c r="F26" s="37">
        <v>27</v>
      </c>
      <c r="G26" s="39">
        <v>3.8999999999999998E-3</v>
      </c>
      <c r="H26" s="37">
        <v>866</v>
      </c>
      <c r="I26" s="37">
        <v>29</v>
      </c>
      <c r="J26" s="37">
        <v>98</v>
      </c>
      <c r="K26" s="72">
        <v>400.82</v>
      </c>
    </row>
    <row r="27" spans="1:11" ht="15.75" customHeight="1">
      <c r="A27" s="70" t="s">
        <v>6179</v>
      </c>
      <c r="B27" s="70" t="s">
        <v>1274</v>
      </c>
      <c r="C27" s="70" t="s">
        <v>6180</v>
      </c>
      <c r="D27" s="70" t="s">
        <v>6181</v>
      </c>
      <c r="E27" s="37">
        <v>484</v>
      </c>
      <c r="F27" s="37">
        <v>16</v>
      </c>
      <c r="G27" s="39">
        <v>2.7000000000000001E-3</v>
      </c>
      <c r="H27" s="37">
        <v>648</v>
      </c>
      <c r="I27" s="37">
        <v>18</v>
      </c>
      <c r="J27" s="37">
        <v>93</v>
      </c>
      <c r="K27" s="72">
        <v>713.77</v>
      </c>
    </row>
    <row r="28" spans="1:11" ht="15.75" customHeight="1">
      <c r="A28" s="70" t="s">
        <v>5993</v>
      </c>
      <c r="B28" s="70" t="s">
        <v>64</v>
      </c>
      <c r="C28" s="70" t="s">
        <v>61</v>
      </c>
      <c r="D28" s="70" t="s">
        <v>63</v>
      </c>
      <c r="E28" s="37">
        <v>561</v>
      </c>
      <c r="F28" s="37">
        <v>47</v>
      </c>
      <c r="G28" s="39">
        <v>3.0999999999999999E-3</v>
      </c>
      <c r="H28" s="37">
        <v>736</v>
      </c>
      <c r="I28" s="37">
        <v>64</v>
      </c>
      <c r="J28" s="37">
        <v>102</v>
      </c>
      <c r="K28" s="72">
        <v>768.06</v>
      </c>
    </row>
    <row r="29" spans="1:11" ht="15.75" customHeight="1">
      <c r="A29" s="70" t="s">
        <v>6202</v>
      </c>
      <c r="B29" s="70" t="s">
        <v>478</v>
      </c>
      <c r="C29" s="70" t="s">
        <v>477</v>
      </c>
      <c r="D29" s="70" t="s">
        <v>479</v>
      </c>
      <c r="E29" s="37">
        <v>330</v>
      </c>
      <c r="F29" s="37">
        <v>9</v>
      </c>
      <c r="G29" s="39">
        <v>1.8E-3</v>
      </c>
      <c r="H29" s="37">
        <v>425</v>
      </c>
      <c r="I29" s="37">
        <v>10</v>
      </c>
      <c r="J29" s="37">
        <v>92</v>
      </c>
      <c r="K29" s="72">
        <v>505.08</v>
      </c>
    </row>
    <row r="30" spans="1:11" ht="15.75" customHeight="1">
      <c r="A30" s="70" t="s">
        <v>6097</v>
      </c>
      <c r="B30" s="70" t="s">
        <v>1190</v>
      </c>
      <c r="C30" s="70" t="s">
        <v>4967</v>
      </c>
      <c r="D30" s="70" t="s">
        <v>4968</v>
      </c>
      <c r="E30" s="37">
        <v>786</v>
      </c>
      <c r="F30" s="37">
        <v>16</v>
      </c>
      <c r="G30" s="39">
        <v>4.3E-3</v>
      </c>
      <c r="H30" s="71">
        <v>1046</v>
      </c>
      <c r="I30" s="37">
        <v>20</v>
      </c>
      <c r="J30" s="37">
        <v>91</v>
      </c>
      <c r="K30" s="72">
        <v>662.54</v>
      </c>
    </row>
    <row r="31" spans="1:11" ht="15.75" customHeight="1">
      <c r="A31" s="70" t="s">
        <v>6053</v>
      </c>
      <c r="B31" s="70" t="s">
        <v>1191</v>
      </c>
      <c r="C31" s="70" t="s">
        <v>3148</v>
      </c>
      <c r="D31" s="70" t="s">
        <v>3149</v>
      </c>
      <c r="E31" s="71">
        <v>1173</v>
      </c>
      <c r="F31" s="37">
        <v>35</v>
      </c>
      <c r="G31" s="39">
        <v>6.4999999999999997E-3</v>
      </c>
      <c r="H31" s="71">
        <v>1552</v>
      </c>
      <c r="I31" s="37">
        <v>48</v>
      </c>
      <c r="J31" s="37">
        <v>109</v>
      </c>
      <c r="K31" s="72">
        <v>685.52</v>
      </c>
    </row>
    <row r="32" spans="1:11" ht="15.75" customHeight="1">
      <c r="A32" s="70" t="s">
        <v>6003</v>
      </c>
      <c r="B32" s="70" t="s">
        <v>1242</v>
      </c>
      <c r="C32" s="70" t="s">
        <v>4839</v>
      </c>
      <c r="D32" s="70" t="s">
        <v>4840</v>
      </c>
      <c r="E32" s="37">
        <v>381</v>
      </c>
      <c r="F32" s="37">
        <v>17</v>
      </c>
      <c r="G32" s="39">
        <v>2.0999999999999999E-3</v>
      </c>
      <c r="H32" s="37">
        <v>466</v>
      </c>
      <c r="I32" s="37">
        <v>24</v>
      </c>
      <c r="J32" s="37">
        <v>92</v>
      </c>
      <c r="K32" s="72">
        <v>439.21</v>
      </c>
    </row>
    <row r="33" spans="1:11" ht="15.75" customHeight="1">
      <c r="A33" s="70" t="s">
        <v>6006</v>
      </c>
      <c r="B33" s="70" t="s">
        <v>1192</v>
      </c>
      <c r="C33" s="70" t="s">
        <v>4795</v>
      </c>
      <c r="D33" s="70" t="s">
        <v>4796</v>
      </c>
      <c r="E33" s="37">
        <v>306</v>
      </c>
      <c r="F33" s="37">
        <v>8</v>
      </c>
      <c r="G33" s="39">
        <v>1.6999999999999999E-3</v>
      </c>
      <c r="H33" s="37">
        <v>415</v>
      </c>
      <c r="I33" s="37">
        <v>11</v>
      </c>
      <c r="J33" s="37">
        <v>85</v>
      </c>
      <c r="K33" s="72">
        <v>453.97</v>
      </c>
    </row>
    <row r="34" spans="1:11" ht="15.75" customHeight="1">
      <c r="A34" s="70" t="s">
        <v>6198</v>
      </c>
      <c r="B34" s="70" t="s">
        <v>1202</v>
      </c>
      <c r="C34" s="70" t="s">
        <v>3404</v>
      </c>
      <c r="D34" s="70" t="s">
        <v>3405</v>
      </c>
      <c r="E34" s="71">
        <v>1507</v>
      </c>
      <c r="F34" s="37">
        <v>60</v>
      </c>
      <c r="G34" s="39">
        <v>8.3000000000000001E-3</v>
      </c>
      <c r="H34" s="71">
        <v>2201</v>
      </c>
      <c r="I34" s="37">
        <v>82</v>
      </c>
      <c r="J34" s="37">
        <v>83</v>
      </c>
      <c r="K34" s="72">
        <v>1472.77</v>
      </c>
    </row>
    <row r="35" spans="1:11" ht="15.75" customHeight="1">
      <c r="A35" s="70" t="s">
        <v>5997</v>
      </c>
      <c r="B35" s="70" t="s">
        <v>1194</v>
      </c>
      <c r="C35" s="70" t="s">
        <v>5459</v>
      </c>
      <c r="D35" s="70" t="s">
        <v>3074</v>
      </c>
      <c r="E35" s="37">
        <v>294</v>
      </c>
      <c r="F35" s="37">
        <v>18</v>
      </c>
      <c r="G35" s="39">
        <v>1.6000000000000001E-3</v>
      </c>
      <c r="H35" s="37">
        <v>414</v>
      </c>
      <c r="I35" s="37">
        <v>23</v>
      </c>
      <c r="J35" s="37">
        <v>90</v>
      </c>
      <c r="K35" s="72">
        <v>627.6</v>
      </c>
    </row>
    <row r="36" spans="1:11" ht="15.75" customHeight="1">
      <c r="A36" s="70" t="s">
        <v>1247</v>
      </c>
      <c r="B36" s="70" t="s">
        <v>1247</v>
      </c>
      <c r="C36" s="70" t="s">
        <v>3629</v>
      </c>
      <c r="D36" s="70" t="s">
        <v>3630</v>
      </c>
      <c r="E36" s="37">
        <v>680</v>
      </c>
      <c r="F36" s="37">
        <v>23</v>
      </c>
      <c r="G36" s="39">
        <v>3.7000000000000002E-3</v>
      </c>
      <c r="H36" s="37">
        <v>886</v>
      </c>
      <c r="I36" s="37">
        <v>31</v>
      </c>
      <c r="J36" s="37">
        <v>79</v>
      </c>
      <c r="K36" s="72">
        <v>788.16</v>
      </c>
    </row>
    <row r="37" spans="1:11">
      <c r="A37" s="70" t="s">
        <v>6059</v>
      </c>
      <c r="B37" s="70" t="s">
        <v>81</v>
      </c>
      <c r="C37" s="70" t="s">
        <v>80</v>
      </c>
      <c r="D37" s="70" t="s">
        <v>82</v>
      </c>
      <c r="E37" s="37">
        <v>434</v>
      </c>
      <c r="F37" s="37">
        <v>21</v>
      </c>
      <c r="G37" s="39">
        <v>2.3999999999999998E-3</v>
      </c>
      <c r="H37" s="37">
        <v>573</v>
      </c>
      <c r="I37" s="37">
        <v>26</v>
      </c>
      <c r="J37" s="37">
        <v>78</v>
      </c>
      <c r="K37" s="72">
        <v>583.72</v>
      </c>
    </row>
    <row r="38" spans="1:11">
      <c r="A38" s="70" t="s">
        <v>8724</v>
      </c>
      <c r="B38" s="70" t="s">
        <v>1038</v>
      </c>
      <c r="C38" s="70" t="s">
        <v>4918</v>
      </c>
      <c r="D38" s="70" t="s">
        <v>4919</v>
      </c>
      <c r="E38" s="37">
        <v>251</v>
      </c>
      <c r="F38" s="37">
        <v>23</v>
      </c>
      <c r="G38" s="39">
        <v>1.4E-3</v>
      </c>
      <c r="H38" s="37">
        <v>319</v>
      </c>
      <c r="I38" s="37">
        <v>31</v>
      </c>
      <c r="J38" s="37">
        <v>90</v>
      </c>
      <c r="K38" s="72">
        <v>346.26</v>
      </c>
    </row>
    <row r="39" spans="1:11">
      <c r="A39" s="70" t="s">
        <v>6245</v>
      </c>
      <c r="B39" s="70" t="s">
        <v>1232</v>
      </c>
      <c r="C39" s="70" t="s">
        <v>11008</v>
      </c>
      <c r="D39" s="70" t="s">
        <v>6247</v>
      </c>
      <c r="E39" s="37">
        <v>421</v>
      </c>
      <c r="F39" s="37">
        <v>18</v>
      </c>
      <c r="G39" s="39">
        <v>2.3E-3</v>
      </c>
      <c r="H39" s="37">
        <v>522</v>
      </c>
      <c r="I39" s="37">
        <v>26</v>
      </c>
      <c r="J39" s="37">
        <v>78</v>
      </c>
      <c r="K39" s="72">
        <v>597.39</v>
      </c>
    </row>
    <row r="40" spans="1:11">
      <c r="A40" s="70" t="s">
        <v>8856</v>
      </c>
      <c r="B40" s="70" t="s">
        <v>21</v>
      </c>
      <c r="C40" s="70" t="s">
        <v>20</v>
      </c>
      <c r="D40" s="70" t="s">
        <v>22</v>
      </c>
      <c r="E40" s="37">
        <v>644</v>
      </c>
      <c r="F40" s="37">
        <v>14</v>
      </c>
      <c r="G40" s="39">
        <v>3.5000000000000001E-3</v>
      </c>
      <c r="H40" s="37">
        <v>804</v>
      </c>
      <c r="I40" s="37">
        <v>16</v>
      </c>
      <c r="J40" s="37">
        <v>71</v>
      </c>
      <c r="K40" s="72">
        <v>380.03</v>
      </c>
    </row>
    <row r="41" spans="1:11">
      <c r="A41" s="70" t="s">
        <v>6186</v>
      </c>
      <c r="B41" s="70" t="s">
        <v>1083</v>
      </c>
      <c r="C41" s="70" t="s">
        <v>3447</v>
      </c>
      <c r="D41" s="70" t="s">
        <v>3448</v>
      </c>
      <c r="E41" s="37">
        <v>300</v>
      </c>
      <c r="F41" s="37">
        <v>20</v>
      </c>
      <c r="G41" s="39">
        <v>1.6999999999999999E-3</v>
      </c>
      <c r="H41" s="37">
        <v>417</v>
      </c>
      <c r="I41" s="37">
        <v>24</v>
      </c>
      <c r="J41" s="37">
        <v>73</v>
      </c>
      <c r="K41" s="72">
        <v>370.19</v>
      </c>
    </row>
    <row r="42" spans="1:11">
      <c r="A42" s="70" t="s">
        <v>6000</v>
      </c>
      <c r="B42" s="70" t="s">
        <v>1177</v>
      </c>
      <c r="C42" s="70" t="s">
        <v>2964</v>
      </c>
      <c r="D42" s="70" t="s">
        <v>2965</v>
      </c>
      <c r="E42" s="37">
        <v>207</v>
      </c>
      <c r="F42" s="37">
        <v>9</v>
      </c>
      <c r="G42" s="39">
        <v>1.1000000000000001E-3</v>
      </c>
      <c r="H42" s="37">
        <v>272</v>
      </c>
      <c r="I42" s="37">
        <v>14</v>
      </c>
      <c r="J42" s="37">
        <v>66</v>
      </c>
      <c r="K42" s="72">
        <v>297.7</v>
      </c>
    </row>
    <row r="43" spans="1:11">
      <c r="A43" s="70" t="s">
        <v>8725</v>
      </c>
      <c r="B43" s="70" t="s">
        <v>39</v>
      </c>
      <c r="C43" s="70" t="s">
        <v>38</v>
      </c>
      <c r="D43" s="70" t="s">
        <v>40</v>
      </c>
      <c r="E43" s="71">
        <v>2366</v>
      </c>
      <c r="F43" s="37">
        <v>65</v>
      </c>
      <c r="G43" s="39">
        <v>1.2999999999999999E-2</v>
      </c>
      <c r="H43" s="71">
        <v>3307</v>
      </c>
      <c r="I43" s="37">
        <v>88</v>
      </c>
      <c r="J43" s="37">
        <v>70</v>
      </c>
      <c r="K43" s="72">
        <v>333.16</v>
      </c>
    </row>
    <row r="44" spans="1:11">
      <c r="A44" s="70" t="s">
        <v>6137</v>
      </c>
      <c r="B44" s="70" t="s">
        <v>1223</v>
      </c>
      <c r="C44" s="70" t="s">
        <v>4977</v>
      </c>
      <c r="D44" s="70" t="s">
        <v>4978</v>
      </c>
      <c r="E44" s="71">
        <v>1004</v>
      </c>
      <c r="F44" s="37">
        <v>35</v>
      </c>
      <c r="G44" s="39">
        <v>5.4999999999999997E-3</v>
      </c>
      <c r="H44" s="71">
        <v>1380</v>
      </c>
      <c r="I44" s="37">
        <v>50</v>
      </c>
      <c r="J44" s="37">
        <v>66</v>
      </c>
      <c r="K44" s="72">
        <v>349.99</v>
      </c>
    </row>
    <row r="45" spans="1:11">
      <c r="A45" s="70" t="s">
        <v>6069</v>
      </c>
      <c r="B45" s="70" t="s">
        <v>1258</v>
      </c>
      <c r="C45" s="70" t="s">
        <v>3203</v>
      </c>
      <c r="D45" s="70" t="s">
        <v>3204</v>
      </c>
      <c r="E45" s="37">
        <v>192</v>
      </c>
      <c r="F45" s="37">
        <v>6</v>
      </c>
      <c r="G45" s="39">
        <v>1.1000000000000001E-3</v>
      </c>
      <c r="H45" s="37">
        <v>241</v>
      </c>
      <c r="I45" s="37">
        <v>10</v>
      </c>
      <c r="J45" s="37">
        <v>64</v>
      </c>
      <c r="K45" s="72">
        <v>254.45</v>
      </c>
    </row>
    <row r="46" spans="1:11">
      <c r="A46" s="70" t="s">
        <v>6062</v>
      </c>
      <c r="B46" s="70" t="s">
        <v>1211</v>
      </c>
      <c r="C46" s="70" t="s">
        <v>3144</v>
      </c>
      <c r="D46" s="70" t="s">
        <v>3145</v>
      </c>
      <c r="E46" s="37">
        <v>561</v>
      </c>
      <c r="F46" s="37">
        <v>37</v>
      </c>
      <c r="G46" s="39">
        <v>3.0999999999999999E-3</v>
      </c>
      <c r="H46" s="37">
        <v>783</v>
      </c>
      <c r="I46" s="37">
        <v>50</v>
      </c>
      <c r="J46" s="37">
        <v>62</v>
      </c>
      <c r="K46" s="72">
        <v>663.56</v>
      </c>
    </row>
    <row r="47" spans="1:11">
      <c r="A47" s="70" t="s">
        <v>6046</v>
      </c>
      <c r="B47" s="70" t="s">
        <v>110</v>
      </c>
      <c r="C47" s="70" t="s">
        <v>107</v>
      </c>
      <c r="D47" s="70" t="s">
        <v>6107</v>
      </c>
      <c r="E47" s="37">
        <v>567</v>
      </c>
      <c r="F47" s="37">
        <v>31</v>
      </c>
      <c r="G47" s="39">
        <v>3.0999999999999999E-3</v>
      </c>
      <c r="H47" s="37">
        <v>824</v>
      </c>
      <c r="I47" s="37">
        <v>49</v>
      </c>
      <c r="J47" s="37">
        <v>60</v>
      </c>
      <c r="K47" s="72">
        <v>1097.4000000000001</v>
      </c>
    </row>
    <row r="48" spans="1:11">
      <c r="A48" s="70" t="s">
        <v>6073</v>
      </c>
      <c r="B48" s="70" t="s">
        <v>1210</v>
      </c>
      <c r="C48" s="70" t="s">
        <v>5454</v>
      </c>
      <c r="D48" s="70" t="s">
        <v>3307</v>
      </c>
      <c r="E48" s="37">
        <v>243</v>
      </c>
      <c r="F48" s="37">
        <v>24</v>
      </c>
      <c r="G48" s="39">
        <v>1.2999999999999999E-3</v>
      </c>
      <c r="H48" s="37">
        <v>323</v>
      </c>
      <c r="I48" s="37">
        <v>29</v>
      </c>
      <c r="J48" s="37">
        <v>59</v>
      </c>
      <c r="K48" s="72">
        <v>1081.96</v>
      </c>
    </row>
    <row r="49" spans="1:11">
      <c r="A49" s="70" t="s">
        <v>6010</v>
      </c>
      <c r="B49" s="70" t="s">
        <v>1215</v>
      </c>
      <c r="C49" s="70" t="s">
        <v>3077</v>
      </c>
      <c r="D49" s="70" t="s">
        <v>3078</v>
      </c>
      <c r="E49" s="37">
        <v>226</v>
      </c>
      <c r="F49" s="37">
        <v>13</v>
      </c>
      <c r="G49" s="39">
        <v>1.1999999999999999E-3</v>
      </c>
      <c r="H49" s="37">
        <v>303</v>
      </c>
      <c r="I49" s="37">
        <v>14</v>
      </c>
      <c r="J49" s="37">
        <v>58</v>
      </c>
      <c r="K49" s="72">
        <v>284.02</v>
      </c>
    </row>
    <row r="50" spans="1:11">
      <c r="A50" s="70" t="s">
        <v>6281</v>
      </c>
      <c r="B50" s="70" t="s">
        <v>1246</v>
      </c>
      <c r="C50" s="70" t="s">
        <v>3921</v>
      </c>
      <c r="D50" s="70" t="s">
        <v>3922</v>
      </c>
      <c r="E50" s="37">
        <v>294</v>
      </c>
      <c r="F50" s="37">
        <v>25</v>
      </c>
      <c r="G50" s="39">
        <v>1.6000000000000001E-3</v>
      </c>
      <c r="H50" s="37">
        <v>413</v>
      </c>
      <c r="I50" s="37">
        <v>30</v>
      </c>
      <c r="J50" s="37">
        <v>56</v>
      </c>
      <c r="K50" s="72">
        <v>789.5</v>
      </c>
    </row>
    <row r="51" spans="1:11">
      <c r="A51" s="70" t="s">
        <v>6073</v>
      </c>
      <c r="B51" s="70" t="s">
        <v>1236</v>
      </c>
      <c r="C51" s="70" t="s">
        <v>5467</v>
      </c>
      <c r="D51" s="70" t="s">
        <v>3118</v>
      </c>
      <c r="E51" s="37">
        <v>701</v>
      </c>
      <c r="F51" s="37">
        <v>14</v>
      </c>
      <c r="G51" s="39">
        <v>3.8999999999999998E-3</v>
      </c>
      <c r="H51" s="37">
        <v>930</v>
      </c>
      <c r="I51" s="37">
        <v>18</v>
      </c>
      <c r="J51" s="37">
        <v>55</v>
      </c>
      <c r="K51" s="72">
        <v>247.74</v>
      </c>
    </row>
    <row r="52" spans="1:11">
      <c r="A52" s="70" t="s">
        <v>6025</v>
      </c>
      <c r="B52" s="70" t="s">
        <v>190</v>
      </c>
      <c r="C52" s="70" t="s">
        <v>3026</v>
      </c>
      <c r="D52" s="70" t="s">
        <v>189</v>
      </c>
      <c r="E52" s="37">
        <v>177</v>
      </c>
      <c r="F52" s="37">
        <v>8</v>
      </c>
      <c r="G52" s="39">
        <v>1E-3</v>
      </c>
      <c r="H52" s="37">
        <v>232</v>
      </c>
      <c r="I52" s="37">
        <v>9</v>
      </c>
      <c r="J52" s="37">
        <v>49</v>
      </c>
      <c r="K52" s="72">
        <v>177.4</v>
      </c>
    </row>
    <row r="53" spans="1:11">
      <c r="A53" s="70" t="s">
        <v>6301</v>
      </c>
      <c r="B53" s="70" t="s">
        <v>606</v>
      </c>
      <c r="C53" s="70" t="s">
        <v>5806</v>
      </c>
      <c r="D53" s="70" t="s">
        <v>6302</v>
      </c>
      <c r="E53" s="37">
        <v>288</v>
      </c>
      <c r="F53" s="37">
        <v>57</v>
      </c>
      <c r="G53" s="39">
        <v>1.6000000000000001E-3</v>
      </c>
      <c r="H53" s="37">
        <v>415</v>
      </c>
      <c r="I53" s="37">
        <v>81</v>
      </c>
      <c r="J53" s="37">
        <v>83</v>
      </c>
      <c r="K53" s="72">
        <v>3043.79</v>
      </c>
    </row>
    <row r="54" spans="1:11">
      <c r="A54" s="70" t="s">
        <v>118</v>
      </c>
      <c r="B54" s="70" t="s">
        <v>118</v>
      </c>
      <c r="C54" s="70" t="s">
        <v>115</v>
      </c>
      <c r="D54" s="70" t="s">
        <v>117</v>
      </c>
      <c r="E54" s="37">
        <v>593</v>
      </c>
      <c r="F54" s="37">
        <v>70</v>
      </c>
      <c r="G54" s="39">
        <v>3.3E-3</v>
      </c>
      <c r="H54" s="37">
        <v>899</v>
      </c>
      <c r="I54" s="37">
        <v>104</v>
      </c>
      <c r="J54" s="37">
        <v>57</v>
      </c>
      <c r="K54" s="72">
        <v>1226.5999999999999</v>
      </c>
    </row>
    <row r="55" spans="1:11">
      <c r="A55" s="70" t="s">
        <v>6075</v>
      </c>
      <c r="B55" s="70" t="s">
        <v>1290</v>
      </c>
      <c r="C55" s="70" t="s">
        <v>6076</v>
      </c>
      <c r="D55" s="70" t="s">
        <v>6077</v>
      </c>
      <c r="E55" s="37">
        <v>246</v>
      </c>
      <c r="F55" s="37">
        <v>14</v>
      </c>
      <c r="G55" s="39">
        <v>1.4E-3</v>
      </c>
      <c r="H55" s="37">
        <v>339</v>
      </c>
      <c r="I55" s="37">
        <v>19</v>
      </c>
      <c r="J55" s="37">
        <v>50</v>
      </c>
      <c r="K55" s="72">
        <v>383.8</v>
      </c>
    </row>
    <row r="56" spans="1:11">
      <c r="A56" s="70" t="s">
        <v>6198</v>
      </c>
      <c r="B56" s="70" t="s">
        <v>369</v>
      </c>
      <c r="C56" s="70" t="s">
        <v>366</v>
      </c>
      <c r="D56" s="70" t="s">
        <v>368</v>
      </c>
      <c r="E56" s="37">
        <v>778</v>
      </c>
      <c r="F56" s="37">
        <v>26</v>
      </c>
      <c r="G56" s="39">
        <v>4.3E-3</v>
      </c>
      <c r="H56" s="71">
        <v>1081</v>
      </c>
      <c r="I56" s="37">
        <v>35</v>
      </c>
      <c r="J56" s="37">
        <v>47</v>
      </c>
      <c r="K56" s="72">
        <v>969.73</v>
      </c>
    </row>
    <row r="57" spans="1:11">
      <c r="A57" s="70" t="s">
        <v>6073</v>
      </c>
      <c r="B57" s="70" t="s">
        <v>252</v>
      </c>
      <c r="C57" s="70" t="s">
        <v>249</v>
      </c>
      <c r="D57" s="70" t="s">
        <v>251</v>
      </c>
      <c r="E57" s="37">
        <v>303</v>
      </c>
      <c r="F57" s="37">
        <v>9</v>
      </c>
      <c r="G57" s="39">
        <v>1.6999999999999999E-3</v>
      </c>
      <c r="H57" s="37">
        <v>418</v>
      </c>
      <c r="I57" s="37">
        <v>11</v>
      </c>
      <c r="J57" s="37">
        <v>47</v>
      </c>
      <c r="K57" s="72">
        <v>576.03</v>
      </c>
    </row>
    <row r="58" spans="1:11">
      <c r="A58" s="70" t="s">
        <v>6315</v>
      </c>
      <c r="B58" s="70" t="s">
        <v>1252</v>
      </c>
      <c r="C58" s="70" t="s">
        <v>6552</v>
      </c>
      <c r="D58" s="70" t="s">
        <v>6553</v>
      </c>
      <c r="E58" s="37">
        <v>275</v>
      </c>
      <c r="F58" s="37">
        <v>10</v>
      </c>
      <c r="G58" s="39">
        <v>1.5E-3</v>
      </c>
      <c r="H58" s="37">
        <v>381</v>
      </c>
      <c r="I58" s="37">
        <v>11</v>
      </c>
      <c r="J58" s="37">
        <v>45</v>
      </c>
      <c r="K58" s="72">
        <v>390.6</v>
      </c>
    </row>
    <row r="59" spans="1:11">
      <c r="A59" s="70" t="s">
        <v>1174</v>
      </c>
      <c r="B59" s="70" t="s">
        <v>1174</v>
      </c>
      <c r="C59" s="70" t="s">
        <v>3003</v>
      </c>
      <c r="D59" s="70" t="s">
        <v>3004</v>
      </c>
      <c r="E59" s="37">
        <v>780</v>
      </c>
      <c r="F59" s="37">
        <v>65</v>
      </c>
      <c r="G59" s="39">
        <v>4.3E-3</v>
      </c>
      <c r="H59" s="71">
        <v>1009</v>
      </c>
      <c r="I59" s="37">
        <v>77</v>
      </c>
      <c r="J59" s="37">
        <v>62</v>
      </c>
      <c r="K59" s="72">
        <v>294.64</v>
      </c>
    </row>
    <row r="60" spans="1:11">
      <c r="A60" s="70" t="s">
        <v>6092</v>
      </c>
      <c r="B60" s="70" t="s">
        <v>1216</v>
      </c>
      <c r="C60" s="70" t="s">
        <v>5456</v>
      </c>
      <c r="D60" s="70" t="s">
        <v>3166</v>
      </c>
      <c r="E60" s="37">
        <v>300</v>
      </c>
      <c r="F60" s="37">
        <v>25</v>
      </c>
      <c r="G60" s="39">
        <v>1.6999999999999999E-3</v>
      </c>
      <c r="H60" s="37">
        <v>420</v>
      </c>
      <c r="I60" s="37">
        <v>38</v>
      </c>
      <c r="J60" s="37">
        <v>60</v>
      </c>
      <c r="K60" s="72">
        <v>888.49</v>
      </c>
    </row>
    <row r="61" spans="1:11">
      <c r="A61" s="70" t="s">
        <v>6327</v>
      </c>
      <c r="B61" s="70" t="s">
        <v>1267</v>
      </c>
      <c r="C61" s="70" t="s">
        <v>3366</v>
      </c>
      <c r="D61" s="70" t="s">
        <v>3367</v>
      </c>
      <c r="E61" s="37">
        <v>415</v>
      </c>
      <c r="F61" s="37">
        <v>12</v>
      </c>
      <c r="G61" s="39">
        <v>2.3E-3</v>
      </c>
      <c r="H61" s="37">
        <v>561</v>
      </c>
      <c r="I61" s="37">
        <v>17</v>
      </c>
      <c r="J61" s="37">
        <v>46</v>
      </c>
      <c r="K61" s="72">
        <v>197.34</v>
      </c>
    </row>
    <row r="62" spans="1:11">
      <c r="A62" s="70" t="s">
        <v>6128</v>
      </c>
      <c r="B62" s="70" t="s">
        <v>340</v>
      </c>
      <c r="C62" s="70" t="s">
        <v>337</v>
      </c>
      <c r="D62" s="70" t="s">
        <v>339</v>
      </c>
      <c r="E62" s="37">
        <v>708</v>
      </c>
      <c r="F62" s="37">
        <v>52</v>
      </c>
      <c r="G62" s="39">
        <v>3.8999999999999998E-3</v>
      </c>
      <c r="H62" s="71">
        <v>1027</v>
      </c>
      <c r="I62" s="37">
        <v>66</v>
      </c>
      <c r="J62" s="37">
        <v>45</v>
      </c>
      <c r="K62" s="72">
        <v>364.05</v>
      </c>
    </row>
    <row r="63" spans="1:11">
      <c r="A63" s="70" t="s">
        <v>6231</v>
      </c>
      <c r="B63" s="70" t="s">
        <v>1306</v>
      </c>
      <c r="C63" s="70" t="s">
        <v>3792</v>
      </c>
      <c r="D63" s="70" t="s">
        <v>3793</v>
      </c>
      <c r="E63" s="37">
        <v>681</v>
      </c>
      <c r="F63" s="37">
        <v>18</v>
      </c>
      <c r="G63" s="39">
        <v>3.8E-3</v>
      </c>
      <c r="H63" s="37">
        <v>860</v>
      </c>
      <c r="I63" s="37">
        <v>24</v>
      </c>
      <c r="J63" s="37">
        <v>48</v>
      </c>
      <c r="K63" s="72">
        <v>205.05</v>
      </c>
    </row>
    <row r="64" spans="1:11">
      <c r="A64" s="70" t="s">
        <v>6221</v>
      </c>
      <c r="B64" s="70" t="s">
        <v>435</v>
      </c>
      <c r="C64" s="70" t="s">
        <v>434</v>
      </c>
      <c r="D64" s="70" t="s">
        <v>436</v>
      </c>
      <c r="E64" s="37">
        <v>345</v>
      </c>
      <c r="F64" s="37">
        <v>6</v>
      </c>
      <c r="G64" s="39">
        <v>1.9E-3</v>
      </c>
      <c r="H64" s="37">
        <v>435</v>
      </c>
      <c r="I64" s="37">
        <v>7</v>
      </c>
      <c r="J64" s="37">
        <v>50</v>
      </c>
      <c r="K64" s="72">
        <v>302.08999999999997</v>
      </c>
    </row>
    <row r="65" spans="1:11">
      <c r="A65" s="70" t="s">
        <v>5997</v>
      </c>
      <c r="B65" s="70" t="s">
        <v>1178</v>
      </c>
      <c r="C65" s="70" t="s">
        <v>2990</v>
      </c>
      <c r="D65" s="70" t="s">
        <v>2991</v>
      </c>
      <c r="E65" s="37">
        <v>325</v>
      </c>
      <c r="F65" s="37">
        <v>14</v>
      </c>
      <c r="G65" s="39">
        <v>1.8E-3</v>
      </c>
      <c r="H65" s="37">
        <v>442</v>
      </c>
      <c r="I65" s="37">
        <v>20</v>
      </c>
      <c r="J65" s="37">
        <v>42</v>
      </c>
      <c r="K65" s="72">
        <v>329.43</v>
      </c>
    </row>
    <row r="66" spans="1:11">
      <c r="A66" s="70" t="s">
        <v>6063</v>
      </c>
      <c r="B66" s="70" t="s">
        <v>1050</v>
      </c>
      <c r="C66" s="70" t="s">
        <v>3105</v>
      </c>
      <c r="D66" s="70" t="s">
        <v>3106</v>
      </c>
      <c r="E66" s="37">
        <v>355</v>
      </c>
      <c r="F66" s="37">
        <v>17</v>
      </c>
      <c r="G66" s="39">
        <v>2E-3</v>
      </c>
      <c r="H66" s="37">
        <v>540</v>
      </c>
      <c r="I66" s="37">
        <v>23</v>
      </c>
      <c r="J66" s="37">
        <v>49</v>
      </c>
      <c r="K66" s="72">
        <v>552.86</v>
      </c>
    </row>
    <row r="67" spans="1:11">
      <c r="A67" s="70" t="s">
        <v>6089</v>
      </c>
      <c r="B67" s="70" t="s">
        <v>619</v>
      </c>
      <c r="C67" s="70" t="s">
        <v>5821</v>
      </c>
      <c r="D67" s="70" t="s">
        <v>6597</v>
      </c>
      <c r="E67" s="37">
        <v>220</v>
      </c>
      <c r="F67" s="37">
        <v>45</v>
      </c>
      <c r="G67" s="39">
        <v>1.1999999999999999E-3</v>
      </c>
      <c r="H67" s="37">
        <v>317</v>
      </c>
      <c r="I67" s="37">
        <v>72</v>
      </c>
      <c r="J67" s="37">
        <v>80</v>
      </c>
      <c r="K67" s="72">
        <v>2016</v>
      </c>
    </row>
    <row r="68" spans="1:11">
      <c r="A68" s="70" t="s">
        <v>6173</v>
      </c>
      <c r="B68" s="70" t="s">
        <v>288</v>
      </c>
      <c r="C68" s="70" t="s">
        <v>5471</v>
      </c>
      <c r="D68" s="70" t="s">
        <v>287</v>
      </c>
      <c r="E68" s="37">
        <v>605</v>
      </c>
      <c r="F68" s="37">
        <v>17</v>
      </c>
      <c r="G68" s="39">
        <v>3.3E-3</v>
      </c>
      <c r="H68" s="37">
        <v>790</v>
      </c>
      <c r="I68" s="37">
        <v>31</v>
      </c>
      <c r="J68" s="37">
        <v>46</v>
      </c>
      <c r="K68" s="72">
        <v>593.24</v>
      </c>
    </row>
    <row r="69" spans="1:11">
      <c r="A69" s="70" t="s">
        <v>6245</v>
      </c>
      <c r="B69" s="70" t="s">
        <v>1264</v>
      </c>
      <c r="C69" s="70" t="s">
        <v>11009</v>
      </c>
      <c r="D69" s="70" t="s">
        <v>6283</v>
      </c>
      <c r="E69" s="37">
        <v>168</v>
      </c>
      <c r="F69" s="37">
        <v>2</v>
      </c>
      <c r="G69" s="39">
        <v>8.9999999999999998E-4</v>
      </c>
      <c r="H69" s="37">
        <v>222</v>
      </c>
      <c r="I69" s="37">
        <v>2</v>
      </c>
      <c r="J69" s="37">
        <v>46</v>
      </c>
      <c r="K69" s="72">
        <v>385.94</v>
      </c>
    </row>
    <row r="70" spans="1:11">
      <c r="A70" s="70" t="s">
        <v>6056</v>
      </c>
      <c r="B70" s="70" t="s">
        <v>1094</v>
      </c>
      <c r="C70" s="70" t="s">
        <v>3109</v>
      </c>
      <c r="D70" s="70" t="s">
        <v>10855</v>
      </c>
      <c r="E70" s="37">
        <v>375</v>
      </c>
      <c r="F70" s="37">
        <v>11</v>
      </c>
      <c r="G70" s="39">
        <v>2.0999999999999999E-3</v>
      </c>
      <c r="H70" s="37">
        <v>503</v>
      </c>
      <c r="I70" s="37">
        <v>15</v>
      </c>
      <c r="J70" s="37">
        <v>48</v>
      </c>
      <c r="K70" s="72">
        <v>676.33</v>
      </c>
    </row>
    <row r="71" spans="1:11">
      <c r="A71" s="70" t="s">
        <v>6444</v>
      </c>
      <c r="B71" s="70" t="s">
        <v>205</v>
      </c>
      <c r="C71" s="70" t="s">
        <v>202</v>
      </c>
      <c r="D71" s="70" t="s">
        <v>6499</v>
      </c>
      <c r="E71" s="37">
        <v>481</v>
      </c>
      <c r="F71" s="37">
        <v>17</v>
      </c>
      <c r="G71" s="39">
        <v>2.7000000000000001E-3</v>
      </c>
      <c r="H71" s="37">
        <v>658</v>
      </c>
      <c r="I71" s="37">
        <v>21</v>
      </c>
      <c r="J71" s="37">
        <v>40</v>
      </c>
      <c r="K71" s="72">
        <v>302.61</v>
      </c>
    </row>
    <row r="72" spans="1:11">
      <c r="A72" s="70" t="s">
        <v>6496</v>
      </c>
      <c r="B72" s="70" t="s">
        <v>1316</v>
      </c>
      <c r="C72" s="70" t="s">
        <v>3616</v>
      </c>
      <c r="D72" s="70" t="s">
        <v>3617</v>
      </c>
      <c r="E72" s="37">
        <v>696</v>
      </c>
      <c r="F72" s="37">
        <v>14</v>
      </c>
      <c r="G72" s="39">
        <v>3.8E-3</v>
      </c>
      <c r="H72" s="37">
        <v>927</v>
      </c>
      <c r="I72" s="37">
        <v>17</v>
      </c>
      <c r="J72" s="37">
        <v>42</v>
      </c>
      <c r="K72" s="72">
        <v>243.15</v>
      </c>
    </row>
    <row r="73" spans="1:11">
      <c r="A73" s="70" t="s">
        <v>1307</v>
      </c>
      <c r="B73" s="70" t="s">
        <v>1307</v>
      </c>
      <c r="C73" s="70" t="s">
        <v>3400</v>
      </c>
      <c r="D73" s="70" t="s">
        <v>3401</v>
      </c>
      <c r="E73" s="37">
        <v>477</v>
      </c>
      <c r="F73" s="37">
        <v>16</v>
      </c>
      <c r="G73" s="39">
        <v>2.5999999999999999E-3</v>
      </c>
      <c r="H73" s="37">
        <v>755</v>
      </c>
      <c r="I73" s="37">
        <v>30</v>
      </c>
      <c r="J73" s="37">
        <v>40</v>
      </c>
      <c r="K73" s="72">
        <v>483.7</v>
      </c>
    </row>
    <row r="74" spans="1:11">
      <c r="A74" s="70" t="s">
        <v>6400</v>
      </c>
      <c r="B74" s="70" t="s">
        <v>1272</v>
      </c>
      <c r="C74" s="70" t="s">
        <v>3475</v>
      </c>
      <c r="D74" s="70" t="s">
        <v>3476</v>
      </c>
      <c r="E74" s="37">
        <v>378</v>
      </c>
      <c r="F74" s="37">
        <v>11</v>
      </c>
      <c r="G74" s="39">
        <v>2.0999999999999999E-3</v>
      </c>
      <c r="H74" s="37">
        <v>489</v>
      </c>
      <c r="I74" s="37">
        <v>15</v>
      </c>
      <c r="J74" s="37">
        <v>51</v>
      </c>
      <c r="K74" s="72">
        <v>498.95</v>
      </c>
    </row>
    <row r="75" spans="1:11">
      <c r="A75" s="70" t="s">
        <v>6277</v>
      </c>
      <c r="B75" s="70" t="s">
        <v>433</v>
      </c>
      <c r="C75" s="70" t="s">
        <v>430</v>
      </c>
      <c r="D75" s="70" t="s">
        <v>432</v>
      </c>
      <c r="E75" s="37">
        <v>465</v>
      </c>
      <c r="F75" s="37">
        <v>23</v>
      </c>
      <c r="G75" s="39">
        <v>2.5999999999999999E-3</v>
      </c>
      <c r="H75" s="37">
        <v>716</v>
      </c>
      <c r="I75" s="37">
        <v>40</v>
      </c>
      <c r="J75" s="37">
        <v>51</v>
      </c>
      <c r="K75" s="72">
        <v>286.69</v>
      </c>
    </row>
    <row r="76" spans="1:11">
      <c r="A76" s="70" t="s">
        <v>1200</v>
      </c>
      <c r="B76" s="70" t="s">
        <v>1200</v>
      </c>
      <c r="C76" s="70" t="s">
        <v>3438</v>
      </c>
      <c r="D76" s="70" t="s">
        <v>3439</v>
      </c>
      <c r="E76" s="37">
        <v>195</v>
      </c>
      <c r="F76" s="37">
        <v>10</v>
      </c>
      <c r="G76" s="39">
        <v>1.1000000000000001E-3</v>
      </c>
      <c r="H76" s="37">
        <v>254</v>
      </c>
      <c r="I76" s="37">
        <v>11</v>
      </c>
      <c r="J76" s="37">
        <v>38</v>
      </c>
      <c r="K76" s="72">
        <v>209.89</v>
      </c>
    </row>
    <row r="77" spans="1:11">
      <c r="A77" s="70" t="s">
        <v>6021</v>
      </c>
      <c r="B77" s="70" t="s">
        <v>1184</v>
      </c>
      <c r="C77" s="70" t="s">
        <v>3039</v>
      </c>
      <c r="D77" s="70" t="s">
        <v>3040</v>
      </c>
      <c r="E77" s="71">
        <v>1002</v>
      </c>
      <c r="F77" s="37">
        <v>46</v>
      </c>
      <c r="G77" s="39">
        <v>5.4999999999999997E-3</v>
      </c>
      <c r="H77" s="71">
        <v>1190</v>
      </c>
      <c r="I77" s="37">
        <v>55</v>
      </c>
      <c r="J77" s="37">
        <v>41</v>
      </c>
      <c r="K77" s="72">
        <v>180.09</v>
      </c>
    </row>
    <row r="78" spans="1:11">
      <c r="A78" s="70" t="s">
        <v>6229</v>
      </c>
      <c r="B78" s="70" t="s">
        <v>1214</v>
      </c>
      <c r="C78" s="70" t="s">
        <v>3298</v>
      </c>
      <c r="D78" s="70" t="s">
        <v>3299</v>
      </c>
      <c r="E78" s="37">
        <v>489</v>
      </c>
      <c r="F78" s="37">
        <v>31</v>
      </c>
      <c r="G78" s="39">
        <v>2.7000000000000001E-3</v>
      </c>
      <c r="H78" s="37">
        <v>717</v>
      </c>
      <c r="I78" s="37">
        <v>45</v>
      </c>
      <c r="J78" s="37">
        <v>40</v>
      </c>
      <c r="K78" s="72">
        <v>316.27</v>
      </c>
    </row>
    <row r="79" spans="1:11">
      <c r="A79" s="70" t="s">
        <v>6084</v>
      </c>
      <c r="B79" s="70" t="s">
        <v>1227</v>
      </c>
      <c r="C79" s="70" t="s">
        <v>3442</v>
      </c>
      <c r="D79" s="70" t="s">
        <v>3443</v>
      </c>
      <c r="E79" s="37">
        <v>371</v>
      </c>
      <c r="F79" s="37">
        <v>13</v>
      </c>
      <c r="G79" s="39">
        <v>2E-3</v>
      </c>
      <c r="H79" s="37">
        <v>464</v>
      </c>
      <c r="I79" s="37">
        <v>16</v>
      </c>
      <c r="J79" s="37">
        <v>48</v>
      </c>
      <c r="K79" s="72">
        <v>210.72</v>
      </c>
    </row>
    <row r="80" spans="1:11">
      <c r="A80" s="70" t="s">
        <v>6124</v>
      </c>
      <c r="B80" s="70" t="s">
        <v>1392</v>
      </c>
      <c r="C80" s="70" t="s">
        <v>3331</v>
      </c>
      <c r="D80" s="70" t="s">
        <v>3332</v>
      </c>
      <c r="E80" s="37">
        <v>111</v>
      </c>
      <c r="F80" s="37">
        <v>4</v>
      </c>
      <c r="G80" s="39">
        <v>5.9999999999999995E-4</v>
      </c>
      <c r="H80" s="37">
        <v>137</v>
      </c>
      <c r="I80" s="37">
        <v>4</v>
      </c>
      <c r="J80" s="37">
        <v>39</v>
      </c>
      <c r="K80" s="72">
        <v>267.93</v>
      </c>
    </row>
    <row r="81" spans="1:11">
      <c r="A81" s="70" t="s">
        <v>6289</v>
      </c>
      <c r="B81" s="70" t="s">
        <v>630</v>
      </c>
      <c r="C81" s="70" t="s">
        <v>627</v>
      </c>
      <c r="D81" s="70" t="s">
        <v>8060</v>
      </c>
      <c r="E81" s="37">
        <v>198</v>
      </c>
      <c r="F81" s="37">
        <v>26</v>
      </c>
      <c r="G81" s="39">
        <v>1.1000000000000001E-3</v>
      </c>
      <c r="H81" s="37">
        <v>296</v>
      </c>
      <c r="I81" s="37">
        <v>38</v>
      </c>
      <c r="J81" s="37">
        <v>49</v>
      </c>
      <c r="K81" s="72">
        <v>1113.55</v>
      </c>
    </row>
    <row r="82" spans="1:11">
      <c r="A82" s="70" t="s">
        <v>6097</v>
      </c>
      <c r="B82" s="70" t="s">
        <v>276</v>
      </c>
      <c r="C82" s="70" t="s">
        <v>275</v>
      </c>
      <c r="D82" s="70" t="s">
        <v>277</v>
      </c>
      <c r="E82" s="37">
        <v>367</v>
      </c>
      <c r="F82" s="37">
        <v>20</v>
      </c>
      <c r="G82" s="39">
        <v>2E-3</v>
      </c>
      <c r="H82" s="37">
        <v>484</v>
      </c>
      <c r="I82" s="37">
        <v>24</v>
      </c>
      <c r="J82" s="37">
        <v>36</v>
      </c>
      <c r="K82" s="72">
        <v>358.34</v>
      </c>
    </row>
    <row r="83" spans="1:11">
      <c r="A83" s="70" t="s">
        <v>5999</v>
      </c>
      <c r="B83" s="70" t="s">
        <v>320</v>
      </c>
      <c r="C83" s="70" t="s">
        <v>319</v>
      </c>
      <c r="D83" s="70" t="s">
        <v>321</v>
      </c>
      <c r="E83" s="37">
        <v>549</v>
      </c>
      <c r="F83" s="37">
        <v>9</v>
      </c>
      <c r="G83" s="39">
        <v>3.0000000000000001E-3</v>
      </c>
      <c r="H83" s="37">
        <v>704</v>
      </c>
      <c r="I83" s="37">
        <v>13</v>
      </c>
      <c r="J83" s="37">
        <v>34</v>
      </c>
      <c r="K83" s="72">
        <v>155.07</v>
      </c>
    </row>
    <row r="84" spans="1:11">
      <c r="A84" s="70" t="s">
        <v>6436</v>
      </c>
      <c r="B84" s="70" t="s">
        <v>1283</v>
      </c>
      <c r="C84" s="70" t="s">
        <v>3689</v>
      </c>
      <c r="D84" s="70" t="s">
        <v>3690</v>
      </c>
      <c r="E84" s="37">
        <v>620</v>
      </c>
      <c r="F84" s="37">
        <v>12</v>
      </c>
      <c r="G84" s="39">
        <v>3.3999999999999998E-3</v>
      </c>
      <c r="H84" s="37">
        <v>780</v>
      </c>
      <c r="I84" s="37">
        <v>16</v>
      </c>
      <c r="J84" s="37">
        <v>35</v>
      </c>
      <c r="K84" s="72">
        <v>190.61</v>
      </c>
    </row>
    <row r="85" spans="1:11">
      <c r="A85" s="70" t="s">
        <v>6090</v>
      </c>
      <c r="B85" s="70" t="s">
        <v>1212</v>
      </c>
      <c r="C85" s="70" t="s">
        <v>4841</v>
      </c>
      <c r="D85" s="70" t="s">
        <v>4842</v>
      </c>
      <c r="E85" s="37">
        <v>130</v>
      </c>
      <c r="F85" s="37">
        <v>16</v>
      </c>
      <c r="G85" s="39">
        <v>6.9999999999999999E-4</v>
      </c>
      <c r="H85" s="37">
        <v>153</v>
      </c>
      <c r="I85" s="37">
        <v>18</v>
      </c>
      <c r="J85" s="37">
        <v>56</v>
      </c>
      <c r="K85" s="72">
        <v>280.94</v>
      </c>
    </row>
    <row r="86" spans="1:11">
      <c r="A86" s="70" t="s">
        <v>6005</v>
      </c>
      <c r="B86" s="70" t="s">
        <v>47</v>
      </c>
      <c r="C86" s="70" t="s">
        <v>44</v>
      </c>
      <c r="D86" s="70" t="s">
        <v>7420</v>
      </c>
      <c r="E86" s="37">
        <v>796</v>
      </c>
      <c r="F86" s="37">
        <v>155</v>
      </c>
      <c r="G86" s="39">
        <v>4.4000000000000003E-3</v>
      </c>
      <c r="H86" s="71">
        <v>1027</v>
      </c>
      <c r="I86" s="37">
        <v>205</v>
      </c>
      <c r="J86" s="37">
        <v>34</v>
      </c>
      <c r="K86" s="72">
        <v>224.06</v>
      </c>
    </row>
    <row r="87" spans="1:11">
      <c r="A87" s="70" t="s">
        <v>6060</v>
      </c>
      <c r="B87" s="70" t="s">
        <v>984</v>
      </c>
      <c r="C87" s="70" t="s">
        <v>4798</v>
      </c>
      <c r="D87" s="70" t="s">
        <v>5493</v>
      </c>
      <c r="E87" s="37">
        <v>470</v>
      </c>
      <c r="F87" s="37">
        <v>23</v>
      </c>
      <c r="G87" s="39">
        <v>2.5999999999999999E-3</v>
      </c>
      <c r="H87" s="37">
        <v>613</v>
      </c>
      <c r="I87" s="37">
        <v>30</v>
      </c>
      <c r="J87" s="37">
        <v>32</v>
      </c>
      <c r="K87" s="72">
        <v>156.47999999999999</v>
      </c>
    </row>
    <row r="88" spans="1:11">
      <c r="A88" s="70" t="s">
        <v>6104</v>
      </c>
      <c r="B88" s="70" t="s">
        <v>260</v>
      </c>
      <c r="C88" s="70" t="s">
        <v>5518</v>
      </c>
      <c r="D88" s="70" t="s">
        <v>259</v>
      </c>
      <c r="E88" s="37">
        <v>331</v>
      </c>
      <c r="F88" s="37">
        <v>11</v>
      </c>
      <c r="G88" s="39">
        <v>1.8E-3</v>
      </c>
      <c r="H88" s="37">
        <v>443</v>
      </c>
      <c r="I88" s="37">
        <v>13</v>
      </c>
      <c r="J88" s="37">
        <v>34</v>
      </c>
      <c r="K88" s="72">
        <v>148.26</v>
      </c>
    </row>
    <row r="89" spans="1:11">
      <c r="A89" s="70" t="s">
        <v>8800</v>
      </c>
      <c r="B89" s="70" t="s">
        <v>1221</v>
      </c>
      <c r="C89" s="70" t="s">
        <v>3279</v>
      </c>
      <c r="D89" s="70" t="s">
        <v>3280</v>
      </c>
      <c r="E89" s="37">
        <v>415</v>
      </c>
      <c r="F89" s="37">
        <v>23</v>
      </c>
      <c r="G89" s="39">
        <v>2.3E-3</v>
      </c>
      <c r="H89" s="37">
        <v>583</v>
      </c>
      <c r="I89" s="37">
        <v>26</v>
      </c>
      <c r="J89" s="37">
        <v>36</v>
      </c>
      <c r="K89" s="72">
        <v>136.44</v>
      </c>
    </row>
    <row r="90" spans="1:11">
      <c r="A90" s="70" t="s">
        <v>6112</v>
      </c>
      <c r="B90" s="70" t="s">
        <v>1209</v>
      </c>
      <c r="C90" s="70" t="s">
        <v>3213</v>
      </c>
      <c r="D90" s="70" t="s">
        <v>3214</v>
      </c>
      <c r="E90" s="37">
        <v>318</v>
      </c>
      <c r="F90" s="37">
        <v>26</v>
      </c>
      <c r="G90" s="39">
        <v>1.8E-3</v>
      </c>
      <c r="H90" s="37">
        <v>464</v>
      </c>
      <c r="I90" s="37">
        <v>31</v>
      </c>
      <c r="J90" s="37">
        <v>32</v>
      </c>
      <c r="K90" s="72">
        <v>688.73</v>
      </c>
    </row>
    <row r="91" spans="1:11">
      <c r="A91" s="70" t="s">
        <v>6178</v>
      </c>
      <c r="B91" s="70" t="s">
        <v>42</v>
      </c>
      <c r="C91" s="70" t="s">
        <v>41</v>
      </c>
      <c r="D91" s="70" t="s">
        <v>43</v>
      </c>
      <c r="E91" s="37">
        <v>786</v>
      </c>
      <c r="F91" s="37">
        <v>92</v>
      </c>
      <c r="G91" s="39">
        <v>4.3E-3</v>
      </c>
      <c r="H91" s="71">
        <v>1019</v>
      </c>
      <c r="I91" s="37">
        <v>109</v>
      </c>
      <c r="J91" s="37">
        <v>36</v>
      </c>
      <c r="K91" s="72">
        <v>209.61</v>
      </c>
    </row>
    <row r="92" spans="1:11">
      <c r="A92" s="70" t="s">
        <v>6496</v>
      </c>
      <c r="B92" s="70" t="s">
        <v>1299</v>
      </c>
      <c r="C92" s="70" t="s">
        <v>3550</v>
      </c>
      <c r="D92" s="70" t="s">
        <v>3551</v>
      </c>
      <c r="E92" s="37">
        <v>288</v>
      </c>
      <c r="F92" s="37">
        <v>12</v>
      </c>
      <c r="G92" s="39">
        <v>1.6000000000000001E-3</v>
      </c>
      <c r="H92" s="37">
        <v>338</v>
      </c>
      <c r="I92" s="37">
        <v>16</v>
      </c>
      <c r="J92" s="37">
        <v>39</v>
      </c>
      <c r="K92" s="72">
        <v>336.49</v>
      </c>
    </row>
    <row r="93" spans="1:11">
      <c r="A93" s="70" t="s">
        <v>5989</v>
      </c>
      <c r="B93" s="70" t="s">
        <v>1183</v>
      </c>
      <c r="C93" s="70" t="s">
        <v>5441</v>
      </c>
      <c r="D93" s="70" t="s">
        <v>4830</v>
      </c>
      <c r="E93" s="37">
        <v>131</v>
      </c>
      <c r="F93" s="37">
        <v>10</v>
      </c>
      <c r="G93" s="39">
        <v>6.9999999999999999E-4</v>
      </c>
      <c r="H93" s="37">
        <v>158</v>
      </c>
      <c r="I93" s="37">
        <v>16</v>
      </c>
      <c r="J93" s="37">
        <v>34</v>
      </c>
      <c r="K93" s="72">
        <v>107.46</v>
      </c>
    </row>
    <row r="94" spans="1:11">
      <c r="A94" s="70" t="s">
        <v>6315</v>
      </c>
      <c r="B94" s="70" t="s">
        <v>350</v>
      </c>
      <c r="C94" s="70" t="s">
        <v>349</v>
      </c>
      <c r="D94" s="70" t="s">
        <v>6316</v>
      </c>
      <c r="E94" s="37">
        <v>216</v>
      </c>
      <c r="F94" s="37">
        <v>6</v>
      </c>
      <c r="G94" s="39">
        <v>1.1999999999999999E-3</v>
      </c>
      <c r="H94" s="37">
        <v>328</v>
      </c>
      <c r="I94" s="37">
        <v>10</v>
      </c>
      <c r="J94" s="37">
        <v>30</v>
      </c>
      <c r="K94" s="72">
        <v>230</v>
      </c>
    </row>
    <row r="95" spans="1:11">
      <c r="A95" s="70" t="s">
        <v>6019</v>
      </c>
      <c r="B95" s="70" t="s">
        <v>1193</v>
      </c>
      <c r="C95" s="70" t="s">
        <v>5442</v>
      </c>
      <c r="D95" s="70" t="s">
        <v>4884</v>
      </c>
      <c r="E95" s="37">
        <v>246</v>
      </c>
      <c r="F95" s="37">
        <v>12</v>
      </c>
      <c r="G95" s="39">
        <v>1.4E-3</v>
      </c>
      <c r="H95" s="37">
        <v>307</v>
      </c>
      <c r="I95" s="37">
        <v>16</v>
      </c>
      <c r="J95" s="37">
        <v>41</v>
      </c>
      <c r="K95" s="72">
        <v>204</v>
      </c>
    </row>
    <row r="96" spans="1:11">
      <c r="A96" s="70" t="s">
        <v>6301</v>
      </c>
      <c r="B96" s="70" t="s">
        <v>618</v>
      </c>
      <c r="C96" s="70" t="s">
        <v>5805</v>
      </c>
      <c r="D96" s="70" t="s">
        <v>6709</v>
      </c>
      <c r="E96" s="37">
        <v>280</v>
      </c>
      <c r="F96" s="37">
        <v>66</v>
      </c>
      <c r="G96" s="39">
        <v>1.5E-3</v>
      </c>
      <c r="H96" s="37">
        <v>387</v>
      </c>
      <c r="I96" s="37">
        <v>95</v>
      </c>
      <c r="J96" s="37">
        <v>70</v>
      </c>
      <c r="K96" s="72">
        <v>6907.3</v>
      </c>
    </row>
    <row r="97" spans="1:11">
      <c r="A97" s="70" t="s">
        <v>6135</v>
      </c>
      <c r="B97" s="70" t="s">
        <v>66</v>
      </c>
      <c r="C97" s="70" t="s">
        <v>65</v>
      </c>
      <c r="D97" s="70" t="s">
        <v>67</v>
      </c>
      <c r="E97" s="37">
        <v>267</v>
      </c>
      <c r="F97" s="37">
        <v>16</v>
      </c>
      <c r="G97" s="39">
        <v>1.5E-3</v>
      </c>
      <c r="H97" s="37">
        <v>366</v>
      </c>
      <c r="I97" s="37">
        <v>21</v>
      </c>
      <c r="J97" s="37">
        <v>29</v>
      </c>
      <c r="K97" s="72">
        <v>195.33</v>
      </c>
    </row>
    <row r="98" spans="1:11">
      <c r="A98" s="70" t="s">
        <v>6034</v>
      </c>
      <c r="B98" s="70" t="s">
        <v>1199</v>
      </c>
      <c r="C98" s="70" t="s">
        <v>5470</v>
      </c>
      <c r="D98" s="70" t="s">
        <v>3048</v>
      </c>
      <c r="E98" s="37">
        <v>136</v>
      </c>
      <c r="F98" s="37">
        <v>7</v>
      </c>
      <c r="G98" s="39">
        <v>6.9999999999999999E-4</v>
      </c>
      <c r="H98" s="37">
        <v>184</v>
      </c>
      <c r="I98" s="37">
        <v>9</v>
      </c>
      <c r="J98" s="37">
        <v>31</v>
      </c>
      <c r="K98" s="72">
        <v>261.60000000000002</v>
      </c>
    </row>
    <row r="99" spans="1:11">
      <c r="A99" s="70" t="s">
        <v>6046</v>
      </c>
      <c r="B99" s="70" t="s">
        <v>110</v>
      </c>
      <c r="C99" s="70" t="s">
        <v>107</v>
      </c>
      <c r="D99" s="70" t="s">
        <v>109</v>
      </c>
      <c r="E99" s="37">
        <v>567</v>
      </c>
      <c r="F99" s="37">
        <v>31</v>
      </c>
      <c r="G99" s="39">
        <v>3.0999999999999999E-3</v>
      </c>
      <c r="H99" s="37">
        <v>824</v>
      </c>
      <c r="I99" s="37">
        <v>49</v>
      </c>
      <c r="J99" s="37">
        <v>29</v>
      </c>
      <c r="K99" s="72">
        <v>492.37</v>
      </c>
    </row>
    <row r="100" spans="1:11">
      <c r="A100" s="70" t="s">
        <v>6385</v>
      </c>
      <c r="B100" s="70" t="s">
        <v>614</v>
      </c>
      <c r="C100" s="70" t="s">
        <v>5810</v>
      </c>
      <c r="D100" s="70" t="s">
        <v>7493</v>
      </c>
      <c r="E100" s="37">
        <v>139</v>
      </c>
      <c r="F100" s="37">
        <v>31</v>
      </c>
      <c r="G100" s="39">
        <v>8.0000000000000004E-4</v>
      </c>
      <c r="H100" s="37">
        <v>196</v>
      </c>
      <c r="I100" s="37">
        <v>42</v>
      </c>
      <c r="J100" s="37">
        <v>81</v>
      </c>
      <c r="K100" s="72">
        <v>3072.77</v>
      </c>
    </row>
    <row r="101" spans="1:11">
      <c r="A101" s="70" t="s">
        <v>6188</v>
      </c>
      <c r="B101" s="70" t="s">
        <v>1134</v>
      </c>
      <c r="C101" s="70" t="s">
        <v>6189</v>
      </c>
      <c r="D101" s="70" t="s">
        <v>10854</v>
      </c>
      <c r="E101" s="37">
        <v>103</v>
      </c>
      <c r="F101" s="37">
        <v>2</v>
      </c>
      <c r="G101" s="39">
        <v>5.9999999999999995E-4</v>
      </c>
      <c r="H101" s="37">
        <v>162</v>
      </c>
      <c r="I101" s="37">
        <v>5</v>
      </c>
      <c r="J101" s="37">
        <v>30</v>
      </c>
      <c r="K101" s="72">
        <v>253.8</v>
      </c>
    </row>
    <row r="102" spans="1:11">
      <c r="A102" s="70" t="s">
        <v>6068</v>
      </c>
      <c r="B102" s="70" t="s">
        <v>1065</v>
      </c>
      <c r="C102" s="70" t="s">
        <v>3345</v>
      </c>
      <c r="D102" s="70" t="s">
        <v>3346</v>
      </c>
      <c r="E102" s="37">
        <v>251</v>
      </c>
      <c r="F102" s="37">
        <v>23</v>
      </c>
      <c r="G102" s="39">
        <v>1.4E-3</v>
      </c>
      <c r="H102" s="37">
        <v>395</v>
      </c>
      <c r="I102" s="37">
        <v>46</v>
      </c>
      <c r="J102" s="37">
        <v>31</v>
      </c>
      <c r="K102" s="72">
        <v>378.98</v>
      </c>
    </row>
    <row r="103" spans="1:11">
      <c r="A103" s="70" t="s">
        <v>6028</v>
      </c>
      <c r="B103" s="70" t="s">
        <v>198</v>
      </c>
      <c r="C103" s="70" t="s">
        <v>195</v>
      </c>
      <c r="D103" s="70" t="s">
        <v>197</v>
      </c>
      <c r="E103" s="37">
        <v>145</v>
      </c>
      <c r="F103" s="37">
        <v>13</v>
      </c>
      <c r="G103" s="39">
        <v>8.0000000000000004E-4</v>
      </c>
      <c r="H103" s="37">
        <v>165</v>
      </c>
      <c r="I103" s="37">
        <v>16</v>
      </c>
      <c r="J103" s="37">
        <v>30</v>
      </c>
      <c r="K103" s="72">
        <v>257.07</v>
      </c>
    </row>
    <row r="104" spans="1:11">
      <c r="A104" s="70" t="s">
        <v>6030</v>
      </c>
      <c r="B104" s="70" t="s">
        <v>1196</v>
      </c>
      <c r="C104" s="70" t="s">
        <v>3136</v>
      </c>
      <c r="D104" s="70" t="s">
        <v>3137</v>
      </c>
      <c r="E104" s="37">
        <v>646</v>
      </c>
      <c r="F104" s="37">
        <v>32</v>
      </c>
      <c r="G104" s="39">
        <v>3.5999999999999999E-3</v>
      </c>
      <c r="H104" s="37">
        <v>866</v>
      </c>
      <c r="I104" s="37">
        <v>49</v>
      </c>
      <c r="J104" s="37">
        <v>35</v>
      </c>
      <c r="K104" s="72">
        <v>160.06</v>
      </c>
    </row>
    <row r="105" spans="1:11">
      <c r="A105" s="70" t="s">
        <v>6060</v>
      </c>
      <c r="B105" s="70" t="s">
        <v>984</v>
      </c>
      <c r="C105" s="70" t="s">
        <v>4798</v>
      </c>
      <c r="D105" s="70" t="s">
        <v>4799</v>
      </c>
      <c r="E105" s="37">
        <v>470</v>
      </c>
      <c r="F105" s="37">
        <v>23</v>
      </c>
      <c r="G105" s="39">
        <v>2.5999999999999999E-3</v>
      </c>
      <c r="H105" s="37">
        <v>613</v>
      </c>
      <c r="I105" s="37">
        <v>30</v>
      </c>
      <c r="J105" s="37">
        <v>28</v>
      </c>
      <c r="K105" s="72">
        <v>136.91999999999999</v>
      </c>
    </row>
    <row r="106" spans="1:11">
      <c r="A106" s="70" t="s">
        <v>6083</v>
      </c>
      <c r="B106" s="70" t="s">
        <v>133</v>
      </c>
      <c r="C106" s="70" t="s">
        <v>130</v>
      </c>
      <c r="D106" s="70" t="s">
        <v>132</v>
      </c>
      <c r="E106" s="37">
        <v>232</v>
      </c>
      <c r="F106" s="37">
        <v>17</v>
      </c>
      <c r="G106" s="39">
        <v>1.2999999999999999E-3</v>
      </c>
      <c r="H106" s="37">
        <v>299</v>
      </c>
      <c r="I106" s="37">
        <v>22</v>
      </c>
      <c r="J106" s="37">
        <v>29</v>
      </c>
      <c r="K106" s="72">
        <v>267.89999999999998</v>
      </c>
    </row>
    <row r="107" spans="1:11">
      <c r="A107" s="70" t="s">
        <v>6222</v>
      </c>
      <c r="B107" s="70" t="s">
        <v>1253</v>
      </c>
      <c r="C107" s="70" t="s">
        <v>4995</v>
      </c>
      <c r="D107" s="70" t="s">
        <v>4996</v>
      </c>
      <c r="E107" s="37">
        <v>100</v>
      </c>
      <c r="F107" s="37">
        <v>7</v>
      </c>
      <c r="G107" s="39">
        <v>5.9999999999999995E-4</v>
      </c>
      <c r="H107" s="37">
        <v>130</v>
      </c>
      <c r="I107" s="37">
        <v>8</v>
      </c>
      <c r="J107" s="37">
        <v>30</v>
      </c>
      <c r="K107" s="72">
        <v>123.72</v>
      </c>
    </row>
    <row r="108" spans="1:11">
      <c r="A108" s="70" t="s">
        <v>6021</v>
      </c>
      <c r="B108" s="70" t="s">
        <v>1175</v>
      </c>
      <c r="C108" s="70" t="s">
        <v>3019</v>
      </c>
      <c r="D108" s="70" t="s">
        <v>3020</v>
      </c>
      <c r="E108" s="37">
        <v>400</v>
      </c>
      <c r="F108" s="37">
        <v>23</v>
      </c>
      <c r="G108" s="39">
        <v>2.2000000000000001E-3</v>
      </c>
      <c r="H108" s="37">
        <v>527</v>
      </c>
      <c r="I108" s="37">
        <v>32</v>
      </c>
      <c r="J108" s="37">
        <v>26</v>
      </c>
      <c r="K108" s="72">
        <v>168.74</v>
      </c>
    </row>
    <row r="109" spans="1:11">
      <c r="A109" s="70" t="s">
        <v>6183</v>
      </c>
      <c r="B109" s="70" t="s">
        <v>1256</v>
      </c>
      <c r="C109" s="70" t="s">
        <v>3431</v>
      </c>
      <c r="D109" s="70" t="s">
        <v>3432</v>
      </c>
      <c r="E109" s="37">
        <v>160</v>
      </c>
      <c r="F109" s="37">
        <v>11</v>
      </c>
      <c r="G109" s="39">
        <v>8.9999999999999998E-4</v>
      </c>
      <c r="H109" s="37">
        <v>199</v>
      </c>
      <c r="I109" s="37">
        <v>15</v>
      </c>
      <c r="J109" s="37">
        <v>26</v>
      </c>
      <c r="K109" s="72">
        <v>150.62</v>
      </c>
    </row>
    <row r="110" spans="1:11">
      <c r="A110" s="70" t="s">
        <v>6185</v>
      </c>
      <c r="B110" s="70" t="s">
        <v>1217</v>
      </c>
      <c r="C110" s="70" t="s">
        <v>3102</v>
      </c>
      <c r="D110" s="70" t="s">
        <v>3103</v>
      </c>
      <c r="E110" s="37">
        <v>202</v>
      </c>
      <c r="F110" s="37">
        <v>4</v>
      </c>
      <c r="G110" s="39">
        <v>1.1000000000000001E-3</v>
      </c>
      <c r="H110" s="37">
        <v>241</v>
      </c>
      <c r="I110" s="37">
        <v>4</v>
      </c>
      <c r="J110" s="37">
        <v>27</v>
      </c>
      <c r="K110" s="72">
        <v>129.33000000000001</v>
      </c>
    </row>
    <row r="111" spans="1:11">
      <c r="A111" s="70" t="s">
        <v>6832</v>
      </c>
      <c r="B111" s="70" t="s">
        <v>1424</v>
      </c>
      <c r="C111" s="70" t="s">
        <v>3710</v>
      </c>
      <c r="D111" s="70" t="s">
        <v>3711</v>
      </c>
      <c r="E111" s="37">
        <v>286</v>
      </c>
      <c r="F111" s="37">
        <v>10</v>
      </c>
      <c r="G111" s="39">
        <v>1.6000000000000001E-3</v>
      </c>
      <c r="H111" s="37">
        <v>368</v>
      </c>
      <c r="I111" s="37">
        <v>11</v>
      </c>
      <c r="J111" s="37">
        <v>32</v>
      </c>
      <c r="K111" s="72">
        <v>132.81</v>
      </c>
    </row>
    <row r="112" spans="1:11">
      <c r="A112" s="70" t="s">
        <v>6156</v>
      </c>
      <c r="B112" s="70" t="s">
        <v>373</v>
      </c>
      <c r="C112" s="70" t="s">
        <v>370</v>
      </c>
      <c r="D112" s="70" t="s">
        <v>372</v>
      </c>
      <c r="E112" s="37">
        <v>174</v>
      </c>
      <c r="F112" s="37">
        <v>31</v>
      </c>
      <c r="G112" s="39">
        <v>1E-3</v>
      </c>
      <c r="H112" s="37">
        <v>267</v>
      </c>
      <c r="I112" s="37">
        <v>45</v>
      </c>
      <c r="J112" s="37">
        <v>27</v>
      </c>
      <c r="K112" s="72">
        <v>224.75</v>
      </c>
    </row>
    <row r="113" spans="1:11">
      <c r="A113" s="70" t="s">
        <v>6149</v>
      </c>
      <c r="B113" s="70" t="s">
        <v>1291</v>
      </c>
      <c r="C113" s="70" t="s">
        <v>3382</v>
      </c>
      <c r="D113" s="70" t="s">
        <v>3383</v>
      </c>
      <c r="E113" s="37">
        <v>218</v>
      </c>
      <c r="F113" s="37">
        <v>5</v>
      </c>
      <c r="G113" s="39">
        <v>1.1999999999999999E-3</v>
      </c>
      <c r="H113" s="37">
        <v>312</v>
      </c>
      <c r="I113" s="37">
        <v>12</v>
      </c>
      <c r="J113" s="37">
        <v>25</v>
      </c>
      <c r="K113" s="72">
        <v>128.22</v>
      </c>
    </row>
    <row r="114" spans="1:11">
      <c r="A114" s="70" t="s">
        <v>6194</v>
      </c>
      <c r="B114" s="70" t="s">
        <v>400</v>
      </c>
      <c r="C114" s="70" t="s">
        <v>397</v>
      </c>
      <c r="D114" s="70" t="s">
        <v>399</v>
      </c>
      <c r="E114" s="71">
        <v>1329</v>
      </c>
      <c r="F114" s="37">
        <v>60</v>
      </c>
      <c r="G114" s="39">
        <v>7.3000000000000001E-3</v>
      </c>
      <c r="H114" s="71">
        <v>1809</v>
      </c>
      <c r="I114" s="37">
        <v>78</v>
      </c>
      <c r="J114" s="37">
        <v>24</v>
      </c>
      <c r="K114" s="72">
        <v>436.2</v>
      </c>
    </row>
    <row r="115" spans="1:11">
      <c r="A115" s="70" t="s">
        <v>6144</v>
      </c>
      <c r="B115" s="70" t="s">
        <v>674</v>
      </c>
      <c r="C115" s="70" t="s">
        <v>671</v>
      </c>
      <c r="D115" s="70" t="s">
        <v>8262</v>
      </c>
      <c r="E115" s="37">
        <v>83</v>
      </c>
      <c r="F115" s="37">
        <v>28</v>
      </c>
      <c r="G115" s="39">
        <v>5.0000000000000001E-4</v>
      </c>
      <c r="H115" s="37">
        <v>117</v>
      </c>
      <c r="I115" s="37">
        <v>43</v>
      </c>
      <c r="J115" s="37">
        <v>81</v>
      </c>
      <c r="K115" s="72">
        <v>3193.5</v>
      </c>
    </row>
    <row r="116" spans="1:11">
      <c r="A116" s="70" t="s">
        <v>6716</v>
      </c>
      <c r="B116" s="70" t="s">
        <v>404</v>
      </c>
      <c r="C116" s="70" t="s">
        <v>401</v>
      </c>
      <c r="D116" s="70" t="s">
        <v>403</v>
      </c>
      <c r="E116" s="37">
        <v>198</v>
      </c>
      <c r="F116" s="37">
        <v>3</v>
      </c>
      <c r="G116" s="39">
        <v>1.1000000000000001E-3</v>
      </c>
      <c r="H116" s="37">
        <v>246</v>
      </c>
      <c r="I116" s="37">
        <v>5</v>
      </c>
      <c r="J116" s="37">
        <v>30</v>
      </c>
      <c r="K116" s="72">
        <v>222.79</v>
      </c>
    </row>
    <row r="117" spans="1:11">
      <c r="A117" s="70" t="s">
        <v>8851</v>
      </c>
      <c r="B117" s="70" t="s">
        <v>1254</v>
      </c>
      <c r="C117" s="70" t="s">
        <v>3795</v>
      </c>
      <c r="D117" s="70" t="s">
        <v>3796</v>
      </c>
      <c r="E117" s="37">
        <v>548</v>
      </c>
      <c r="F117" s="37">
        <v>15</v>
      </c>
      <c r="G117" s="39">
        <v>3.0000000000000001E-3</v>
      </c>
      <c r="H117" s="37">
        <v>720</v>
      </c>
      <c r="I117" s="37">
        <v>23</v>
      </c>
      <c r="J117" s="37">
        <v>24</v>
      </c>
      <c r="K117" s="72">
        <v>1324.54</v>
      </c>
    </row>
    <row r="118" spans="1:11">
      <c r="A118" s="70" t="s">
        <v>6027</v>
      </c>
      <c r="B118" s="70" t="s">
        <v>525</v>
      </c>
      <c r="C118" s="70" t="s">
        <v>524</v>
      </c>
      <c r="D118" s="70" t="s">
        <v>526</v>
      </c>
      <c r="E118" s="71">
        <v>3016</v>
      </c>
      <c r="F118" s="37">
        <v>89</v>
      </c>
      <c r="G118" s="39">
        <v>1.66E-2</v>
      </c>
      <c r="H118" s="71">
        <v>3873</v>
      </c>
      <c r="I118" s="37">
        <v>136</v>
      </c>
      <c r="J118" s="37">
        <v>23</v>
      </c>
      <c r="K118" s="72">
        <v>128.02000000000001</v>
      </c>
    </row>
    <row r="119" spans="1:11">
      <c r="A119" s="70" t="s">
        <v>6212</v>
      </c>
      <c r="B119" s="70" t="s">
        <v>245</v>
      </c>
      <c r="C119" s="70" t="s">
        <v>242</v>
      </c>
      <c r="D119" s="70" t="s">
        <v>7412</v>
      </c>
      <c r="E119" s="37">
        <v>133</v>
      </c>
      <c r="F119" s="37">
        <v>54</v>
      </c>
      <c r="G119" s="39">
        <v>6.9999999999999999E-4</v>
      </c>
      <c r="H119" s="37">
        <v>186</v>
      </c>
      <c r="I119" s="37">
        <v>81</v>
      </c>
      <c r="J119" s="37">
        <v>34</v>
      </c>
      <c r="K119" s="72">
        <v>890.77</v>
      </c>
    </row>
    <row r="120" spans="1:11">
      <c r="A120" s="70" t="s">
        <v>6300</v>
      </c>
      <c r="B120" s="70" t="s">
        <v>642</v>
      </c>
      <c r="C120" s="70" t="s">
        <v>5450</v>
      </c>
      <c r="D120" s="70" t="s">
        <v>641</v>
      </c>
      <c r="E120" s="37">
        <v>168</v>
      </c>
      <c r="F120" s="37">
        <v>48</v>
      </c>
      <c r="G120" s="39">
        <v>8.9999999999999998E-4</v>
      </c>
      <c r="H120" s="37">
        <v>240</v>
      </c>
      <c r="I120" s="37">
        <v>82</v>
      </c>
      <c r="J120" s="37">
        <v>54</v>
      </c>
      <c r="K120" s="72">
        <v>1970.86</v>
      </c>
    </row>
    <row r="121" spans="1:11">
      <c r="A121" s="70" t="s">
        <v>6172</v>
      </c>
      <c r="B121" s="70" t="s">
        <v>908</v>
      </c>
      <c r="C121" s="70" t="s">
        <v>3479</v>
      </c>
      <c r="D121" s="70" t="s">
        <v>3480</v>
      </c>
      <c r="E121" s="37">
        <v>115</v>
      </c>
      <c r="F121" s="37">
        <v>10</v>
      </c>
      <c r="G121" s="39">
        <v>5.9999999999999995E-4</v>
      </c>
      <c r="H121" s="37">
        <v>148</v>
      </c>
      <c r="I121" s="37">
        <v>12</v>
      </c>
      <c r="J121" s="37">
        <v>24</v>
      </c>
      <c r="K121" s="72">
        <v>181.53</v>
      </c>
    </row>
    <row r="122" spans="1:11">
      <c r="A122" s="70" t="s">
        <v>6359</v>
      </c>
      <c r="B122" s="70" t="s">
        <v>381</v>
      </c>
      <c r="C122" s="70" t="s">
        <v>378</v>
      </c>
      <c r="D122" s="70" t="s">
        <v>380</v>
      </c>
      <c r="E122" s="37">
        <v>181</v>
      </c>
      <c r="F122" s="37">
        <v>15</v>
      </c>
      <c r="G122" s="39">
        <v>1E-3</v>
      </c>
      <c r="H122" s="37">
        <v>276</v>
      </c>
      <c r="I122" s="37">
        <v>26</v>
      </c>
      <c r="J122" s="37">
        <v>29</v>
      </c>
      <c r="K122" s="72">
        <v>377.26</v>
      </c>
    </row>
    <row r="123" spans="1:11">
      <c r="A123" s="70" t="s">
        <v>6062</v>
      </c>
      <c r="B123" s="70" t="s">
        <v>1260</v>
      </c>
      <c r="C123" s="70" t="s">
        <v>3247</v>
      </c>
      <c r="D123" s="70" t="s">
        <v>3248</v>
      </c>
      <c r="E123" s="37">
        <v>146</v>
      </c>
      <c r="F123" s="37">
        <v>12</v>
      </c>
      <c r="G123" s="39">
        <v>8.0000000000000004E-4</v>
      </c>
      <c r="H123" s="37">
        <v>214</v>
      </c>
      <c r="I123" s="37">
        <v>29</v>
      </c>
      <c r="J123" s="37">
        <v>28</v>
      </c>
      <c r="K123" s="72">
        <v>492.58</v>
      </c>
    </row>
    <row r="124" spans="1:11">
      <c r="A124" s="70" t="s">
        <v>6194</v>
      </c>
      <c r="B124" s="70" t="s">
        <v>625</v>
      </c>
      <c r="C124" s="70" t="s">
        <v>624</v>
      </c>
      <c r="D124" s="70" t="s">
        <v>10853</v>
      </c>
      <c r="E124" s="37">
        <v>200</v>
      </c>
      <c r="F124" s="37">
        <v>54</v>
      </c>
      <c r="G124" s="39">
        <v>1.1000000000000001E-3</v>
      </c>
      <c r="H124" s="37">
        <v>264</v>
      </c>
      <c r="I124" s="37">
        <v>84</v>
      </c>
      <c r="J124" s="37">
        <v>48</v>
      </c>
      <c r="K124" s="72">
        <v>6229.92</v>
      </c>
    </row>
    <row r="125" spans="1:11">
      <c r="A125" s="70" t="s">
        <v>6047</v>
      </c>
      <c r="B125" s="70" t="s">
        <v>610</v>
      </c>
      <c r="C125" s="70" t="s">
        <v>5800</v>
      </c>
      <c r="D125" s="70" t="s">
        <v>7650</v>
      </c>
      <c r="E125" s="37">
        <v>235</v>
      </c>
      <c r="F125" s="37">
        <v>57</v>
      </c>
      <c r="G125" s="39">
        <v>1.2999999999999999E-3</v>
      </c>
      <c r="H125" s="37">
        <v>322</v>
      </c>
      <c r="I125" s="37">
        <v>69</v>
      </c>
      <c r="J125" s="37">
        <v>27</v>
      </c>
      <c r="K125" s="72">
        <v>1750.95</v>
      </c>
    </row>
    <row r="126" spans="1:11">
      <c r="A126" s="70" t="s">
        <v>6097</v>
      </c>
      <c r="B126" s="70" t="s">
        <v>499</v>
      </c>
      <c r="C126" s="70" t="s">
        <v>498</v>
      </c>
      <c r="D126" s="70" t="s">
        <v>11010</v>
      </c>
      <c r="E126" s="37">
        <v>134</v>
      </c>
      <c r="F126" s="37">
        <v>8</v>
      </c>
      <c r="G126" s="39">
        <v>6.9999999999999999E-4</v>
      </c>
      <c r="H126" s="37">
        <v>171</v>
      </c>
      <c r="I126" s="37">
        <v>8</v>
      </c>
      <c r="J126" s="37">
        <v>29</v>
      </c>
      <c r="K126" s="72">
        <v>444.87</v>
      </c>
    </row>
    <row r="127" spans="1:11">
      <c r="A127" s="70" t="s">
        <v>6020</v>
      </c>
      <c r="B127" s="70" t="s">
        <v>129</v>
      </c>
      <c r="C127" s="70" t="s">
        <v>3115</v>
      </c>
      <c r="D127" s="70" t="s">
        <v>7932</v>
      </c>
      <c r="E127" s="37">
        <v>451</v>
      </c>
      <c r="F127" s="37">
        <v>13</v>
      </c>
      <c r="G127" s="39">
        <v>2.5000000000000001E-3</v>
      </c>
      <c r="H127" s="37">
        <v>627</v>
      </c>
      <c r="I127" s="37">
        <v>13</v>
      </c>
      <c r="J127" s="37">
        <v>23</v>
      </c>
      <c r="K127" s="72">
        <v>270.94</v>
      </c>
    </row>
    <row r="128" spans="1:11">
      <c r="A128" s="70" t="s">
        <v>6303</v>
      </c>
      <c r="B128" s="70" t="s">
        <v>1128</v>
      </c>
      <c r="C128" s="70" t="s">
        <v>6769</v>
      </c>
      <c r="D128" s="70" t="s">
        <v>6770</v>
      </c>
      <c r="E128" s="37">
        <v>107</v>
      </c>
      <c r="F128" s="37">
        <v>13</v>
      </c>
      <c r="G128" s="39">
        <v>5.9999999999999995E-4</v>
      </c>
      <c r="H128" s="37">
        <v>160</v>
      </c>
      <c r="I128" s="37">
        <v>19</v>
      </c>
      <c r="J128" s="37">
        <v>38</v>
      </c>
      <c r="K128" s="72">
        <v>1065.42</v>
      </c>
    </row>
    <row r="129" spans="1:11">
      <c r="A129" s="70" t="s">
        <v>6068</v>
      </c>
      <c r="B129" s="70" t="s">
        <v>1019</v>
      </c>
      <c r="C129" s="70" t="s">
        <v>3209</v>
      </c>
      <c r="D129" s="70" t="s">
        <v>3210</v>
      </c>
      <c r="E129" s="37">
        <v>188</v>
      </c>
      <c r="F129" s="37">
        <v>39</v>
      </c>
      <c r="G129" s="39">
        <v>1E-3</v>
      </c>
      <c r="H129" s="37">
        <v>259</v>
      </c>
      <c r="I129" s="37">
        <v>51</v>
      </c>
      <c r="J129" s="37">
        <v>22</v>
      </c>
      <c r="K129" s="72">
        <v>875.56</v>
      </c>
    </row>
    <row r="130" spans="1:11">
      <c r="A130" s="70" t="s">
        <v>6050</v>
      </c>
      <c r="B130" s="70" t="s">
        <v>1068</v>
      </c>
      <c r="C130" s="70" t="s">
        <v>3182</v>
      </c>
      <c r="D130" s="70" t="s">
        <v>8848</v>
      </c>
      <c r="E130" s="37">
        <v>467</v>
      </c>
      <c r="F130" s="37">
        <v>62</v>
      </c>
      <c r="G130" s="39">
        <v>2.5999999999999999E-3</v>
      </c>
      <c r="H130" s="37">
        <v>598</v>
      </c>
      <c r="I130" s="37">
        <v>82</v>
      </c>
      <c r="J130" s="37">
        <v>39</v>
      </c>
      <c r="K130" s="72">
        <v>908.04</v>
      </c>
    </row>
    <row r="131" spans="1:11">
      <c r="A131" s="70" t="s">
        <v>6039</v>
      </c>
      <c r="B131" s="70" t="s">
        <v>1231</v>
      </c>
      <c r="C131" s="70" t="s">
        <v>5443</v>
      </c>
      <c r="D131" s="70" t="s">
        <v>3654</v>
      </c>
      <c r="E131" s="37">
        <v>345</v>
      </c>
      <c r="F131" s="37">
        <v>9</v>
      </c>
      <c r="G131" s="39">
        <v>1.9E-3</v>
      </c>
      <c r="H131" s="37">
        <v>429</v>
      </c>
      <c r="I131" s="37">
        <v>10</v>
      </c>
      <c r="J131" s="37">
        <v>24</v>
      </c>
      <c r="K131" s="72">
        <v>225.36</v>
      </c>
    </row>
    <row r="132" spans="1:11">
      <c r="A132" s="70" t="s">
        <v>8724</v>
      </c>
      <c r="B132" s="70" t="s">
        <v>1037</v>
      </c>
      <c r="C132" s="70" t="s">
        <v>2967</v>
      </c>
      <c r="D132" s="70" t="s">
        <v>2968</v>
      </c>
      <c r="E132" s="37">
        <v>119</v>
      </c>
      <c r="F132" s="37">
        <v>10</v>
      </c>
      <c r="G132" s="39">
        <v>6.9999999999999999E-4</v>
      </c>
      <c r="H132" s="37">
        <v>150</v>
      </c>
      <c r="I132" s="37">
        <v>12</v>
      </c>
      <c r="J132" s="37">
        <v>45</v>
      </c>
      <c r="K132" s="72">
        <v>184.05</v>
      </c>
    </row>
    <row r="133" spans="1:11">
      <c r="A133" s="70" t="s">
        <v>5999</v>
      </c>
      <c r="B133" s="70" t="s">
        <v>1279</v>
      </c>
      <c r="C133" s="70" t="s">
        <v>5504</v>
      </c>
      <c r="D133" s="70" t="s">
        <v>3751</v>
      </c>
      <c r="E133" s="37">
        <v>258</v>
      </c>
      <c r="F133" s="37">
        <v>2</v>
      </c>
      <c r="G133" s="39">
        <v>1.4E-3</v>
      </c>
      <c r="H133" s="37">
        <v>316</v>
      </c>
      <c r="I133" s="37">
        <v>2</v>
      </c>
      <c r="J133" s="37">
        <v>21</v>
      </c>
      <c r="K133" s="72">
        <v>122.19</v>
      </c>
    </row>
    <row r="134" spans="1:11">
      <c r="A134" s="70" t="s">
        <v>6097</v>
      </c>
      <c r="B134" s="70" t="s">
        <v>276</v>
      </c>
      <c r="C134" s="70" t="s">
        <v>275</v>
      </c>
      <c r="D134" s="70" t="s">
        <v>10867</v>
      </c>
      <c r="E134" s="37">
        <v>367</v>
      </c>
      <c r="F134" s="37">
        <v>20</v>
      </c>
      <c r="G134" s="39">
        <v>2E-3</v>
      </c>
      <c r="H134" s="37">
        <v>484</v>
      </c>
      <c r="I134" s="37">
        <v>24</v>
      </c>
      <c r="J134" s="37">
        <v>20</v>
      </c>
      <c r="K134" s="72">
        <v>247.8</v>
      </c>
    </row>
    <row r="135" spans="1:11">
      <c r="A135" s="70" t="s">
        <v>8747</v>
      </c>
      <c r="B135" s="70" t="s">
        <v>1342</v>
      </c>
      <c r="C135" s="70" t="s">
        <v>3459</v>
      </c>
      <c r="D135" s="70" t="s">
        <v>3460</v>
      </c>
      <c r="E135" s="37">
        <v>185</v>
      </c>
      <c r="F135" s="37">
        <v>36</v>
      </c>
      <c r="G135" s="39">
        <v>1E-3</v>
      </c>
      <c r="H135" s="37">
        <v>269</v>
      </c>
      <c r="I135" s="37">
        <v>59</v>
      </c>
      <c r="J135" s="37">
        <v>26</v>
      </c>
      <c r="K135" s="72">
        <v>431.36</v>
      </c>
    </row>
    <row r="136" spans="1:11">
      <c r="A136" s="70" t="s">
        <v>6050</v>
      </c>
      <c r="B136" s="70" t="s">
        <v>1021</v>
      </c>
      <c r="C136" s="70" t="s">
        <v>3287</v>
      </c>
      <c r="D136" s="70" t="s">
        <v>3288</v>
      </c>
      <c r="E136" s="37">
        <v>176</v>
      </c>
      <c r="F136" s="37">
        <v>26</v>
      </c>
      <c r="G136" s="39">
        <v>1E-3</v>
      </c>
      <c r="H136" s="37">
        <v>231</v>
      </c>
      <c r="I136" s="37">
        <v>35</v>
      </c>
      <c r="J136" s="37">
        <v>31</v>
      </c>
      <c r="K136" s="72">
        <v>1126.67</v>
      </c>
    </row>
    <row r="137" spans="1:11">
      <c r="A137" s="70" t="s">
        <v>6028</v>
      </c>
      <c r="B137" s="70" t="s">
        <v>209</v>
      </c>
      <c r="C137" s="70" t="s">
        <v>206</v>
      </c>
      <c r="D137" s="70" t="s">
        <v>208</v>
      </c>
      <c r="E137" s="37">
        <v>81</v>
      </c>
      <c r="F137" s="37">
        <v>10</v>
      </c>
      <c r="G137" s="39">
        <v>4.0000000000000002E-4</v>
      </c>
      <c r="H137" s="37">
        <v>103</v>
      </c>
      <c r="I137" s="37">
        <v>11</v>
      </c>
      <c r="J137" s="37">
        <v>20</v>
      </c>
      <c r="K137" s="72">
        <v>269.60000000000002</v>
      </c>
    </row>
    <row r="138" spans="1:11">
      <c r="A138" s="70" t="s">
        <v>5989</v>
      </c>
      <c r="B138" s="70" t="s">
        <v>1092</v>
      </c>
      <c r="C138" s="70" t="s">
        <v>2959</v>
      </c>
      <c r="D138" s="70" t="s">
        <v>5996</v>
      </c>
      <c r="E138" s="37">
        <v>547</v>
      </c>
      <c r="F138" s="37">
        <v>37</v>
      </c>
      <c r="G138" s="39">
        <v>3.0000000000000001E-3</v>
      </c>
      <c r="H138" s="37">
        <v>732</v>
      </c>
      <c r="I138" s="37">
        <v>50</v>
      </c>
      <c r="J138" s="37">
        <v>19</v>
      </c>
      <c r="K138" s="72">
        <v>59.09</v>
      </c>
    </row>
    <row r="139" spans="1:11">
      <c r="A139" s="70" t="s">
        <v>101</v>
      </c>
      <c r="B139" s="70" t="s">
        <v>101</v>
      </c>
      <c r="C139" s="70" t="s">
        <v>100</v>
      </c>
      <c r="D139" s="70" t="s">
        <v>102</v>
      </c>
      <c r="E139" s="37">
        <v>658</v>
      </c>
      <c r="F139" s="37">
        <v>16</v>
      </c>
      <c r="G139" s="39">
        <v>3.5999999999999999E-3</v>
      </c>
      <c r="H139" s="37">
        <v>860</v>
      </c>
      <c r="I139" s="37">
        <v>30</v>
      </c>
      <c r="J139" s="37">
        <v>20</v>
      </c>
      <c r="K139" s="72">
        <v>186.1</v>
      </c>
    </row>
    <row r="140" spans="1:11">
      <c r="A140" s="70" t="s">
        <v>6167</v>
      </c>
      <c r="B140" s="70" t="s">
        <v>1296</v>
      </c>
      <c r="C140" s="70" t="s">
        <v>3422</v>
      </c>
      <c r="D140" s="70" t="s">
        <v>3423</v>
      </c>
      <c r="E140" s="37">
        <v>244</v>
      </c>
      <c r="F140" s="37">
        <v>28</v>
      </c>
      <c r="G140" s="39">
        <v>1.2999999999999999E-3</v>
      </c>
      <c r="H140" s="37">
        <v>285</v>
      </c>
      <c r="I140" s="37">
        <v>30</v>
      </c>
      <c r="J140" s="37">
        <v>23</v>
      </c>
      <c r="K140" s="72">
        <v>295.77</v>
      </c>
    </row>
    <row r="141" spans="1:11">
      <c r="A141" s="70" t="s">
        <v>6327</v>
      </c>
      <c r="B141" s="70" t="s">
        <v>1311</v>
      </c>
      <c r="C141" s="70" t="s">
        <v>3642</v>
      </c>
      <c r="D141" s="70" t="s">
        <v>3643</v>
      </c>
      <c r="E141" s="37">
        <v>150</v>
      </c>
      <c r="F141" s="37">
        <v>5</v>
      </c>
      <c r="G141" s="39">
        <v>8.0000000000000004E-4</v>
      </c>
      <c r="H141" s="37">
        <v>184</v>
      </c>
      <c r="I141" s="37">
        <v>5</v>
      </c>
      <c r="J141" s="37">
        <v>22</v>
      </c>
      <c r="K141" s="72">
        <v>144.44999999999999</v>
      </c>
    </row>
    <row r="142" spans="1:11">
      <c r="A142" s="70" t="s">
        <v>6370</v>
      </c>
      <c r="B142" s="70" t="s">
        <v>1339</v>
      </c>
      <c r="C142" s="70" t="s">
        <v>3723</v>
      </c>
      <c r="D142" s="70" t="s">
        <v>3724</v>
      </c>
      <c r="E142" s="37">
        <v>159</v>
      </c>
      <c r="F142" s="37">
        <v>30</v>
      </c>
      <c r="G142" s="39">
        <v>8.9999999999999998E-4</v>
      </c>
      <c r="H142" s="37">
        <v>227</v>
      </c>
      <c r="I142" s="37">
        <v>37</v>
      </c>
      <c r="J142" s="37">
        <v>20</v>
      </c>
      <c r="K142" s="72">
        <v>369.6</v>
      </c>
    </row>
    <row r="143" spans="1:11">
      <c r="A143" s="70" t="s">
        <v>6100</v>
      </c>
      <c r="B143" s="70" t="s">
        <v>1189</v>
      </c>
      <c r="C143" s="70" t="s">
        <v>4975</v>
      </c>
      <c r="D143" s="70" t="s">
        <v>4976</v>
      </c>
      <c r="E143" s="71">
        <v>1427</v>
      </c>
      <c r="F143" s="37">
        <v>86</v>
      </c>
      <c r="G143" s="39">
        <v>7.9000000000000008E-3</v>
      </c>
      <c r="H143" s="71">
        <v>1853</v>
      </c>
      <c r="I143" s="37">
        <v>109</v>
      </c>
      <c r="J143" s="37">
        <v>18</v>
      </c>
      <c r="K143" s="72">
        <v>106.02</v>
      </c>
    </row>
    <row r="144" spans="1:11">
      <c r="A144" s="70" t="s">
        <v>8883</v>
      </c>
      <c r="B144" s="70" t="s">
        <v>1348</v>
      </c>
      <c r="C144" s="70" t="s">
        <v>5037</v>
      </c>
      <c r="D144" s="70" t="s">
        <v>5038</v>
      </c>
      <c r="E144" s="37">
        <v>204</v>
      </c>
      <c r="F144" s="37">
        <v>8</v>
      </c>
      <c r="G144" s="39">
        <v>1.1000000000000001E-3</v>
      </c>
      <c r="H144" s="37">
        <v>295</v>
      </c>
      <c r="I144" s="37">
        <v>13</v>
      </c>
      <c r="J144" s="37">
        <v>23</v>
      </c>
      <c r="K144" s="72">
        <v>98.93</v>
      </c>
    </row>
    <row r="145" spans="1:11">
      <c r="A145" s="70" t="s">
        <v>5997</v>
      </c>
      <c r="B145" s="70" t="s">
        <v>144</v>
      </c>
      <c r="C145" s="70" t="s">
        <v>141</v>
      </c>
      <c r="D145" s="70" t="s">
        <v>143</v>
      </c>
      <c r="E145" s="37">
        <v>196</v>
      </c>
      <c r="F145" s="37">
        <v>15</v>
      </c>
      <c r="G145" s="39">
        <v>1.1000000000000001E-3</v>
      </c>
      <c r="H145" s="37">
        <v>249</v>
      </c>
      <c r="I145" s="37">
        <v>22</v>
      </c>
      <c r="J145" s="37">
        <v>21</v>
      </c>
      <c r="K145" s="72">
        <v>165.88</v>
      </c>
    </row>
    <row r="146" spans="1:11">
      <c r="A146" s="70" t="s">
        <v>6095</v>
      </c>
      <c r="B146" s="70" t="s">
        <v>392</v>
      </c>
      <c r="C146" s="70" t="s">
        <v>389</v>
      </c>
      <c r="D146" s="70" t="s">
        <v>391</v>
      </c>
      <c r="E146" s="37">
        <v>130</v>
      </c>
      <c r="F146" s="37">
        <v>14</v>
      </c>
      <c r="G146" s="39">
        <v>6.9999999999999999E-4</v>
      </c>
      <c r="H146" s="37">
        <v>171</v>
      </c>
      <c r="I146" s="37">
        <v>27</v>
      </c>
      <c r="J146" s="37">
        <v>18</v>
      </c>
      <c r="K146" s="72">
        <v>163.12</v>
      </c>
    </row>
    <row r="147" spans="1:11">
      <c r="A147" s="70" t="s">
        <v>6179</v>
      </c>
      <c r="B147" s="70" t="s">
        <v>1303</v>
      </c>
      <c r="C147" s="70" t="s">
        <v>6273</v>
      </c>
      <c r="D147" s="70" t="s">
        <v>6274</v>
      </c>
      <c r="E147" s="37">
        <v>106</v>
      </c>
      <c r="F147" s="37">
        <v>9</v>
      </c>
      <c r="G147" s="39">
        <v>5.9999999999999995E-4</v>
      </c>
      <c r="H147" s="37">
        <v>149</v>
      </c>
      <c r="I147" s="37">
        <v>13</v>
      </c>
      <c r="J147" s="37">
        <v>19</v>
      </c>
      <c r="K147" s="72">
        <v>203.96</v>
      </c>
    </row>
    <row r="148" spans="1:11">
      <c r="A148" s="70" t="s">
        <v>6088</v>
      </c>
      <c r="B148" s="70" t="s">
        <v>1273</v>
      </c>
      <c r="C148" s="70" t="s">
        <v>4922</v>
      </c>
      <c r="D148" s="70" t="s">
        <v>4923</v>
      </c>
      <c r="E148" s="37">
        <v>75</v>
      </c>
      <c r="F148" s="37">
        <v>13</v>
      </c>
      <c r="G148" s="39">
        <v>4.0000000000000002E-4</v>
      </c>
      <c r="H148" s="37">
        <v>106</v>
      </c>
      <c r="I148" s="37">
        <v>16</v>
      </c>
      <c r="J148" s="37">
        <v>28</v>
      </c>
      <c r="K148" s="72">
        <v>181.11</v>
      </c>
    </row>
    <row r="149" spans="1:11">
      <c r="A149" s="70" t="s">
        <v>6061</v>
      </c>
      <c r="B149" s="70" t="s">
        <v>1330</v>
      </c>
      <c r="C149" s="70" t="s">
        <v>4979</v>
      </c>
      <c r="D149" s="70" t="s">
        <v>4980</v>
      </c>
      <c r="E149" s="37">
        <v>65</v>
      </c>
      <c r="F149" s="37">
        <v>6</v>
      </c>
      <c r="G149" s="39">
        <v>4.0000000000000002E-4</v>
      </c>
      <c r="H149" s="37">
        <v>82</v>
      </c>
      <c r="I149" s="37">
        <v>7</v>
      </c>
      <c r="J149" s="37">
        <v>17</v>
      </c>
      <c r="K149" s="72">
        <v>36.07</v>
      </c>
    </row>
    <row r="150" spans="1:11">
      <c r="A150" s="70" t="s">
        <v>6035</v>
      </c>
      <c r="B150" s="70" t="s">
        <v>357</v>
      </c>
      <c r="C150" s="70" t="s">
        <v>5475</v>
      </c>
      <c r="D150" s="70" t="s">
        <v>358</v>
      </c>
      <c r="E150" s="37">
        <v>445</v>
      </c>
      <c r="F150" s="37">
        <v>38</v>
      </c>
      <c r="G150" s="39">
        <v>2.5000000000000001E-3</v>
      </c>
      <c r="H150" s="37">
        <v>622</v>
      </c>
      <c r="I150" s="37">
        <v>50</v>
      </c>
      <c r="J150" s="37">
        <v>17</v>
      </c>
      <c r="K150" s="72">
        <v>93</v>
      </c>
    </row>
    <row r="151" spans="1:11">
      <c r="A151" s="70" t="s">
        <v>6202</v>
      </c>
      <c r="B151" s="70" t="s">
        <v>1327</v>
      </c>
      <c r="C151" s="70" t="s">
        <v>3561</v>
      </c>
      <c r="D151" s="70" t="s">
        <v>3562</v>
      </c>
      <c r="E151" s="37">
        <v>77</v>
      </c>
      <c r="F151" s="37">
        <v>3</v>
      </c>
      <c r="G151" s="39">
        <v>4.0000000000000002E-4</v>
      </c>
      <c r="H151" s="37">
        <v>102</v>
      </c>
      <c r="I151" s="37">
        <v>4</v>
      </c>
      <c r="J151" s="37">
        <v>18</v>
      </c>
      <c r="K151" s="72">
        <v>130.19999999999999</v>
      </c>
    </row>
    <row r="152" spans="1:11">
      <c r="A152" s="70" t="s">
        <v>406</v>
      </c>
      <c r="B152" s="70" t="s">
        <v>406</v>
      </c>
      <c r="C152" s="70" t="s">
        <v>405</v>
      </c>
      <c r="D152" s="70" t="s">
        <v>407</v>
      </c>
      <c r="E152" s="37">
        <v>147</v>
      </c>
      <c r="F152" s="37">
        <v>22</v>
      </c>
      <c r="G152" s="39">
        <v>8.0000000000000004E-4</v>
      </c>
      <c r="H152" s="37">
        <v>208</v>
      </c>
      <c r="I152" s="37">
        <v>29</v>
      </c>
      <c r="J152" s="37">
        <v>18</v>
      </c>
      <c r="K152" s="72">
        <v>311.16000000000003</v>
      </c>
    </row>
    <row r="153" spans="1:11">
      <c r="A153" s="70" t="s">
        <v>6152</v>
      </c>
      <c r="B153" s="70" t="s">
        <v>1317</v>
      </c>
      <c r="C153" s="70" t="s">
        <v>3809</v>
      </c>
      <c r="D153" s="70" t="s">
        <v>3810</v>
      </c>
      <c r="E153" s="37">
        <v>274</v>
      </c>
      <c r="F153" s="37">
        <v>22</v>
      </c>
      <c r="G153" s="39">
        <v>1.5E-3</v>
      </c>
      <c r="H153" s="37">
        <v>390</v>
      </c>
      <c r="I153" s="37">
        <v>25</v>
      </c>
      <c r="J153" s="37">
        <v>20</v>
      </c>
      <c r="K153" s="72">
        <v>91.5</v>
      </c>
    </row>
    <row r="154" spans="1:11">
      <c r="A154" s="70" t="s">
        <v>6034</v>
      </c>
      <c r="B154" s="70" t="s">
        <v>1206</v>
      </c>
      <c r="C154" s="70" t="s">
        <v>5505</v>
      </c>
      <c r="D154" s="70" t="s">
        <v>3089</v>
      </c>
      <c r="E154" s="37">
        <v>77</v>
      </c>
      <c r="F154" s="37">
        <v>5</v>
      </c>
      <c r="G154" s="39">
        <v>4.0000000000000002E-4</v>
      </c>
      <c r="H154" s="37">
        <v>98</v>
      </c>
      <c r="I154" s="37">
        <v>9</v>
      </c>
      <c r="J154" s="37">
        <v>19</v>
      </c>
      <c r="K154" s="72">
        <v>198.24</v>
      </c>
    </row>
    <row r="155" spans="1:11">
      <c r="A155" s="70" t="s">
        <v>6548</v>
      </c>
      <c r="B155" s="70" t="s">
        <v>1361</v>
      </c>
      <c r="C155" s="70" t="s">
        <v>3886</v>
      </c>
      <c r="D155" s="70" t="s">
        <v>3887</v>
      </c>
      <c r="E155" s="37">
        <v>144</v>
      </c>
      <c r="F155" s="37">
        <v>10</v>
      </c>
      <c r="G155" s="39">
        <v>8.0000000000000004E-4</v>
      </c>
      <c r="H155" s="37">
        <v>193</v>
      </c>
      <c r="I155" s="37">
        <v>14</v>
      </c>
      <c r="J155" s="37">
        <v>20</v>
      </c>
      <c r="K155" s="72">
        <v>77.8</v>
      </c>
    </row>
    <row r="156" spans="1:11">
      <c r="A156" s="70" t="s">
        <v>6272</v>
      </c>
      <c r="B156" s="70" t="s">
        <v>377</v>
      </c>
      <c r="C156" s="70" t="s">
        <v>374</v>
      </c>
      <c r="D156" s="70" t="s">
        <v>7537</v>
      </c>
      <c r="E156" s="37">
        <v>308</v>
      </c>
      <c r="F156" s="37">
        <v>50</v>
      </c>
      <c r="G156" s="39">
        <v>1.6999999999999999E-3</v>
      </c>
      <c r="H156" s="37">
        <v>436</v>
      </c>
      <c r="I156" s="37">
        <v>78</v>
      </c>
      <c r="J156" s="37">
        <v>17</v>
      </c>
      <c r="K156" s="72">
        <v>339.75</v>
      </c>
    </row>
    <row r="157" spans="1:11">
      <c r="A157" s="70" t="s">
        <v>6205</v>
      </c>
      <c r="B157" s="70" t="s">
        <v>1313</v>
      </c>
      <c r="C157" s="70" t="s">
        <v>3434</v>
      </c>
      <c r="D157" s="70" t="s">
        <v>3435</v>
      </c>
      <c r="E157" s="37">
        <v>59</v>
      </c>
      <c r="F157" s="37">
        <v>9</v>
      </c>
      <c r="G157" s="39">
        <v>2.9999999999999997E-4</v>
      </c>
      <c r="H157" s="37">
        <v>76</v>
      </c>
      <c r="I157" s="37">
        <v>13</v>
      </c>
      <c r="J157" s="37">
        <v>29</v>
      </c>
      <c r="K157" s="72">
        <v>270.93</v>
      </c>
    </row>
    <row r="158" spans="1:11">
      <c r="A158" s="70" t="s">
        <v>5999</v>
      </c>
      <c r="B158" s="70" t="s">
        <v>1195</v>
      </c>
      <c r="C158" s="70" t="s">
        <v>4156</v>
      </c>
      <c r="D158" s="70" t="s">
        <v>4157</v>
      </c>
      <c r="E158" s="37">
        <v>191</v>
      </c>
      <c r="F158" s="37">
        <v>3</v>
      </c>
      <c r="G158" s="39">
        <v>1.1000000000000001E-3</v>
      </c>
      <c r="H158" s="37">
        <v>231</v>
      </c>
      <c r="I158" s="37">
        <v>4</v>
      </c>
      <c r="J158" s="37">
        <v>17</v>
      </c>
      <c r="K158" s="72">
        <v>108.23</v>
      </c>
    </row>
    <row r="159" spans="1:11">
      <c r="A159" s="70" t="s">
        <v>6332</v>
      </c>
      <c r="B159" s="70" t="s">
        <v>1298</v>
      </c>
      <c r="C159" s="70" t="s">
        <v>3784</v>
      </c>
      <c r="D159" s="70" t="s">
        <v>3785</v>
      </c>
      <c r="E159" s="37">
        <v>257</v>
      </c>
      <c r="F159" s="37">
        <v>8</v>
      </c>
      <c r="G159" s="39">
        <v>1.4E-3</v>
      </c>
      <c r="H159" s="37">
        <v>330</v>
      </c>
      <c r="I159" s="37">
        <v>8</v>
      </c>
      <c r="J159" s="37">
        <v>19</v>
      </c>
      <c r="K159" s="72">
        <v>261.73</v>
      </c>
    </row>
    <row r="160" spans="1:11">
      <c r="A160" s="70" t="s">
        <v>6135</v>
      </c>
      <c r="B160" s="70" t="s">
        <v>66</v>
      </c>
      <c r="C160" s="70" t="s">
        <v>65</v>
      </c>
      <c r="D160" s="70" t="s">
        <v>10859</v>
      </c>
      <c r="E160" s="37">
        <v>267</v>
      </c>
      <c r="F160" s="37">
        <v>16</v>
      </c>
      <c r="G160" s="39">
        <v>1.5E-3</v>
      </c>
      <c r="H160" s="37">
        <v>366</v>
      </c>
      <c r="I160" s="37">
        <v>21</v>
      </c>
      <c r="J160" s="37">
        <v>16</v>
      </c>
      <c r="K160" s="72">
        <v>113.44</v>
      </c>
    </row>
    <row r="161" spans="1:11">
      <c r="A161" s="70" t="s">
        <v>6130</v>
      </c>
      <c r="B161" s="70" t="s">
        <v>1204</v>
      </c>
      <c r="C161" s="70" t="s">
        <v>3302</v>
      </c>
      <c r="D161" s="70" t="s">
        <v>3303</v>
      </c>
      <c r="E161" s="37">
        <v>89</v>
      </c>
      <c r="F161" s="37">
        <v>3</v>
      </c>
      <c r="G161" s="39">
        <v>5.0000000000000001E-4</v>
      </c>
      <c r="H161" s="37">
        <v>133</v>
      </c>
      <c r="I161" s="37">
        <v>3</v>
      </c>
      <c r="J161" s="37">
        <v>16</v>
      </c>
      <c r="K161" s="72">
        <v>85.38</v>
      </c>
    </row>
    <row r="162" spans="1:11">
      <c r="A162" s="70" t="s">
        <v>5997</v>
      </c>
      <c r="B162" s="70" t="s">
        <v>938</v>
      </c>
      <c r="C162" s="70" t="s">
        <v>5452</v>
      </c>
      <c r="D162" s="70" t="s">
        <v>3327</v>
      </c>
      <c r="E162" s="37">
        <v>66</v>
      </c>
      <c r="F162" s="37">
        <v>17</v>
      </c>
      <c r="G162" s="39">
        <v>4.0000000000000002E-4</v>
      </c>
      <c r="H162" s="37">
        <v>90</v>
      </c>
      <c r="I162" s="37">
        <v>26</v>
      </c>
      <c r="J162" s="37">
        <v>30</v>
      </c>
      <c r="K162" s="72">
        <v>1123.23</v>
      </c>
    </row>
    <row r="163" spans="1:11">
      <c r="A163" s="70" t="s">
        <v>6211</v>
      </c>
      <c r="B163" s="70" t="s">
        <v>1300</v>
      </c>
      <c r="C163" s="70" t="s">
        <v>5477</v>
      </c>
      <c r="D163" s="70" t="s">
        <v>3510</v>
      </c>
      <c r="E163" s="37">
        <v>165</v>
      </c>
      <c r="F163" s="37">
        <v>9</v>
      </c>
      <c r="G163" s="39">
        <v>8.9999999999999998E-4</v>
      </c>
      <c r="H163" s="37">
        <v>245</v>
      </c>
      <c r="I163" s="37">
        <v>13</v>
      </c>
      <c r="J163" s="37">
        <v>20</v>
      </c>
      <c r="K163" s="72">
        <v>371.99</v>
      </c>
    </row>
    <row r="164" spans="1:11">
      <c r="A164" s="70" t="s">
        <v>6289</v>
      </c>
      <c r="B164" s="70" t="s">
        <v>690</v>
      </c>
      <c r="C164" s="70" t="s">
        <v>687</v>
      </c>
      <c r="D164" s="70" t="s">
        <v>11011</v>
      </c>
      <c r="E164" s="37">
        <v>171</v>
      </c>
      <c r="F164" s="37">
        <v>27</v>
      </c>
      <c r="G164" s="39">
        <v>8.9999999999999998E-4</v>
      </c>
      <c r="H164" s="37">
        <v>254</v>
      </c>
      <c r="I164" s="37">
        <v>50</v>
      </c>
      <c r="J164" s="37">
        <v>19</v>
      </c>
      <c r="K164" s="72">
        <v>591.91999999999996</v>
      </c>
    </row>
    <row r="165" spans="1:11">
      <c r="A165" s="70" t="s">
        <v>6289</v>
      </c>
      <c r="B165" s="70" t="s">
        <v>686</v>
      </c>
      <c r="C165" s="70" t="s">
        <v>683</v>
      </c>
      <c r="D165" s="70" t="s">
        <v>11012</v>
      </c>
      <c r="E165" s="37">
        <v>249</v>
      </c>
      <c r="F165" s="37">
        <v>19</v>
      </c>
      <c r="G165" s="39">
        <v>1.4E-3</v>
      </c>
      <c r="H165" s="37">
        <v>325</v>
      </c>
      <c r="I165" s="37">
        <v>25</v>
      </c>
      <c r="J165" s="37">
        <v>19</v>
      </c>
      <c r="K165" s="72">
        <v>465.18</v>
      </c>
    </row>
    <row r="166" spans="1:11">
      <c r="A166" s="70" t="s">
        <v>6194</v>
      </c>
      <c r="B166" s="70" t="s">
        <v>385</v>
      </c>
      <c r="C166" s="70" t="s">
        <v>382</v>
      </c>
      <c r="D166" s="70" t="s">
        <v>384</v>
      </c>
      <c r="E166" s="37">
        <v>306</v>
      </c>
      <c r="F166" s="37">
        <v>17</v>
      </c>
      <c r="G166" s="39">
        <v>1.6999999999999999E-3</v>
      </c>
      <c r="H166" s="37">
        <v>401</v>
      </c>
      <c r="I166" s="37">
        <v>26</v>
      </c>
      <c r="J166" s="37">
        <v>16</v>
      </c>
      <c r="K166" s="72">
        <v>305.52999999999997</v>
      </c>
    </row>
    <row r="167" spans="1:11">
      <c r="A167" s="70" t="s">
        <v>6213</v>
      </c>
      <c r="B167" s="70" t="s">
        <v>49</v>
      </c>
      <c r="C167" s="70" t="s">
        <v>48</v>
      </c>
      <c r="D167" s="70" t="s">
        <v>50</v>
      </c>
      <c r="E167" s="37">
        <v>119</v>
      </c>
      <c r="F167" s="37">
        <v>9</v>
      </c>
      <c r="G167" s="39">
        <v>6.9999999999999999E-4</v>
      </c>
      <c r="H167" s="37">
        <v>151</v>
      </c>
      <c r="I167" s="37">
        <v>12</v>
      </c>
      <c r="J167" s="37">
        <v>15</v>
      </c>
      <c r="K167" s="72">
        <v>74.849999999999994</v>
      </c>
    </row>
    <row r="168" spans="1:11">
      <c r="A168" s="70" t="s">
        <v>6032</v>
      </c>
      <c r="B168" s="70" t="s">
        <v>135</v>
      </c>
      <c r="C168" s="70" t="s">
        <v>134</v>
      </c>
      <c r="D168" s="70" t="s">
        <v>136</v>
      </c>
      <c r="E168" s="37">
        <v>114</v>
      </c>
      <c r="F168" s="37">
        <v>3</v>
      </c>
      <c r="G168" s="39">
        <v>5.9999999999999995E-4</v>
      </c>
      <c r="H168" s="37">
        <v>143</v>
      </c>
      <c r="I168" s="37">
        <v>3</v>
      </c>
      <c r="J168" s="37">
        <v>16</v>
      </c>
      <c r="K168" s="72">
        <v>62.24</v>
      </c>
    </row>
    <row r="169" spans="1:11">
      <c r="A169" s="70" t="s">
        <v>5997</v>
      </c>
      <c r="B169" s="70" t="s">
        <v>512</v>
      </c>
      <c r="C169" s="70" t="s">
        <v>509</v>
      </c>
      <c r="D169" s="70" t="s">
        <v>511</v>
      </c>
      <c r="E169" s="37">
        <v>158</v>
      </c>
      <c r="F169" s="37">
        <v>8</v>
      </c>
      <c r="G169" s="39">
        <v>8.9999999999999998E-4</v>
      </c>
      <c r="H169" s="37">
        <v>190</v>
      </c>
      <c r="I169" s="37">
        <v>11</v>
      </c>
      <c r="J169" s="37">
        <v>17</v>
      </c>
      <c r="K169" s="72">
        <v>126.1</v>
      </c>
    </row>
    <row r="170" spans="1:11">
      <c r="A170" s="70" t="s">
        <v>6365</v>
      </c>
      <c r="B170" s="70" t="s">
        <v>1285</v>
      </c>
      <c r="C170" s="70" t="s">
        <v>3713</v>
      </c>
      <c r="D170" s="70" t="s">
        <v>3714</v>
      </c>
      <c r="E170" s="37">
        <v>42</v>
      </c>
      <c r="F170" s="37">
        <v>1</v>
      </c>
      <c r="G170" s="39">
        <v>2.0000000000000001E-4</v>
      </c>
      <c r="H170" s="37">
        <v>47</v>
      </c>
      <c r="I170" s="37">
        <v>1</v>
      </c>
      <c r="J170" s="37">
        <v>18</v>
      </c>
      <c r="K170" s="72">
        <v>84.83</v>
      </c>
    </row>
    <row r="171" spans="1:11">
      <c r="A171" s="70" t="s">
        <v>6020</v>
      </c>
      <c r="B171" s="70" t="s">
        <v>1185</v>
      </c>
      <c r="C171" s="70" t="s">
        <v>3013</v>
      </c>
      <c r="D171" s="70" t="s">
        <v>3014</v>
      </c>
      <c r="E171" s="37">
        <v>236</v>
      </c>
      <c r="F171" s="37">
        <v>7</v>
      </c>
      <c r="G171" s="39">
        <v>1.2999999999999999E-3</v>
      </c>
      <c r="H171" s="37">
        <v>313</v>
      </c>
      <c r="I171" s="37">
        <v>11</v>
      </c>
      <c r="J171" s="37">
        <v>16</v>
      </c>
      <c r="K171" s="72">
        <v>176.73</v>
      </c>
    </row>
    <row r="172" spans="1:11">
      <c r="A172" s="70" t="s">
        <v>6887</v>
      </c>
      <c r="B172" s="70" t="s">
        <v>186</v>
      </c>
      <c r="C172" s="70" t="s">
        <v>183</v>
      </c>
      <c r="D172" s="70" t="s">
        <v>7949</v>
      </c>
      <c r="E172" s="37">
        <v>152</v>
      </c>
      <c r="F172" s="37">
        <v>7</v>
      </c>
      <c r="G172" s="39">
        <v>8.0000000000000004E-4</v>
      </c>
      <c r="H172" s="37">
        <v>187</v>
      </c>
      <c r="I172" s="37">
        <v>11</v>
      </c>
      <c r="J172" s="37">
        <v>15</v>
      </c>
      <c r="K172" s="72">
        <v>128.75</v>
      </c>
    </row>
    <row r="173" spans="1:11">
      <c r="A173" s="70" t="s">
        <v>6012</v>
      </c>
      <c r="B173" s="70" t="s">
        <v>1187</v>
      </c>
      <c r="C173" s="70" t="s">
        <v>2994</v>
      </c>
      <c r="D173" s="70" t="s">
        <v>2995</v>
      </c>
      <c r="E173" s="37">
        <v>216</v>
      </c>
      <c r="F173" s="37">
        <v>25</v>
      </c>
      <c r="G173" s="39">
        <v>1.1999999999999999E-3</v>
      </c>
      <c r="H173" s="37">
        <v>313</v>
      </c>
      <c r="I173" s="37">
        <v>44</v>
      </c>
      <c r="J173" s="37">
        <v>17</v>
      </c>
      <c r="K173" s="72">
        <v>349.4</v>
      </c>
    </row>
    <row r="174" spans="1:11">
      <c r="A174" s="70" t="s">
        <v>6300</v>
      </c>
      <c r="B174" s="70" t="s">
        <v>642</v>
      </c>
      <c r="C174" s="70" t="s">
        <v>5450</v>
      </c>
      <c r="D174" s="70" t="s">
        <v>8765</v>
      </c>
      <c r="E174" s="37">
        <v>168</v>
      </c>
      <c r="F174" s="37">
        <v>48</v>
      </c>
      <c r="G174" s="39">
        <v>8.9999999999999998E-4</v>
      </c>
      <c r="H174" s="37">
        <v>240</v>
      </c>
      <c r="I174" s="37">
        <v>82</v>
      </c>
      <c r="J174" s="37">
        <v>88</v>
      </c>
      <c r="K174" s="72">
        <v>3450.98</v>
      </c>
    </row>
    <row r="175" spans="1:11">
      <c r="A175" s="70" t="s">
        <v>6043</v>
      </c>
      <c r="B175" s="70" t="s">
        <v>271</v>
      </c>
      <c r="C175" s="70" t="s">
        <v>3032</v>
      </c>
      <c r="D175" s="70" t="s">
        <v>270</v>
      </c>
      <c r="E175" s="37">
        <v>273</v>
      </c>
      <c r="F175" s="37">
        <v>14</v>
      </c>
      <c r="G175" s="39">
        <v>1.5E-3</v>
      </c>
      <c r="H175" s="37">
        <v>382</v>
      </c>
      <c r="I175" s="37">
        <v>21</v>
      </c>
      <c r="J175" s="37">
        <v>15</v>
      </c>
      <c r="K175" s="72">
        <v>104.94</v>
      </c>
    </row>
    <row r="176" spans="1:11">
      <c r="A176" s="70" t="s">
        <v>6000</v>
      </c>
      <c r="B176" s="70" t="s">
        <v>1205</v>
      </c>
      <c r="C176" s="70" t="s">
        <v>4787</v>
      </c>
      <c r="D176" s="70" t="s">
        <v>4788</v>
      </c>
      <c r="E176" s="37">
        <v>88</v>
      </c>
      <c r="F176" s="37">
        <v>4</v>
      </c>
      <c r="G176" s="39">
        <v>5.0000000000000001E-4</v>
      </c>
      <c r="H176" s="37">
        <v>106</v>
      </c>
      <c r="I176" s="37">
        <v>7</v>
      </c>
      <c r="J176" s="37">
        <v>16</v>
      </c>
      <c r="K176" s="72">
        <v>79.84</v>
      </c>
    </row>
    <row r="177" spans="1:11">
      <c r="A177" s="70" t="s">
        <v>6021</v>
      </c>
      <c r="B177" s="70" t="s">
        <v>1222</v>
      </c>
      <c r="C177" s="70" t="s">
        <v>3362</v>
      </c>
      <c r="D177" s="70" t="s">
        <v>3363</v>
      </c>
      <c r="E177" s="37">
        <v>398</v>
      </c>
      <c r="F177" s="37">
        <v>44</v>
      </c>
      <c r="G177" s="39">
        <v>2.2000000000000001E-3</v>
      </c>
      <c r="H177" s="37">
        <v>484</v>
      </c>
      <c r="I177" s="37">
        <v>55</v>
      </c>
      <c r="J177" s="37">
        <v>16</v>
      </c>
      <c r="K177" s="72">
        <v>251.05</v>
      </c>
    </row>
    <row r="178" spans="1:11">
      <c r="A178" s="70" t="s">
        <v>5985</v>
      </c>
      <c r="B178" s="70" t="s">
        <v>986</v>
      </c>
      <c r="C178" s="70" t="s">
        <v>3126</v>
      </c>
      <c r="D178" s="70" t="s">
        <v>6099</v>
      </c>
      <c r="E178" s="37">
        <v>39</v>
      </c>
      <c r="F178" s="37">
        <v>4</v>
      </c>
      <c r="G178" s="39">
        <v>2.0000000000000001E-4</v>
      </c>
      <c r="H178" s="37">
        <v>48</v>
      </c>
      <c r="I178" s="37">
        <v>7</v>
      </c>
      <c r="J178" s="37">
        <v>15</v>
      </c>
      <c r="K178" s="72">
        <v>456.33</v>
      </c>
    </row>
    <row r="179" spans="1:11">
      <c r="A179" s="70" t="s">
        <v>7679</v>
      </c>
      <c r="B179" s="70" t="s">
        <v>290</v>
      </c>
      <c r="C179" s="70" t="s">
        <v>289</v>
      </c>
      <c r="D179" s="70" t="s">
        <v>7680</v>
      </c>
      <c r="E179" s="37">
        <v>214</v>
      </c>
      <c r="F179" s="37">
        <v>9</v>
      </c>
      <c r="G179" s="39">
        <v>1.1999999999999999E-3</v>
      </c>
      <c r="H179" s="37">
        <v>346</v>
      </c>
      <c r="I179" s="37">
        <v>15</v>
      </c>
      <c r="J179" s="37">
        <v>24</v>
      </c>
      <c r="K179" s="72">
        <v>395.76</v>
      </c>
    </row>
    <row r="180" spans="1:11">
      <c r="A180" s="70" t="s">
        <v>1145</v>
      </c>
      <c r="B180" s="70" t="s">
        <v>1145</v>
      </c>
      <c r="C180" s="70" t="s">
        <v>6209</v>
      </c>
      <c r="D180" s="70" t="s">
        <v>6210</v>
      </c>
      <c r="E180" s="37">
        <v>197</v>
      </c>
      <c r="F180" s="37">
        <v>0</v>
      </c>
      <c r="G180" s="39">
        <v>1.1000000000000001E-3</v>
      </c>
      <c r="H180" s="37">
        <v>264</v>
      </c>
      <c r="I180" s="37">
        <v>0</v>
      </c>
      <c r="J180" s="37">
        <v>16</v>
      </c>
      <c r="K180" s="72">
        <v>175.84</v>
      </c>
    </row>
    <row r="181" spans="1:11">
      <c r="A181" s="70" t="s">
        <v>6034</v>
      </c>
      <c r="B181" s="70" t="s">
        <v>483</v>
      </c>
      <c r="C181" s="70" t="s">
        <v>5535</v>
      </c>
      <c r="D181" s="70" t="s">
        <v>482</v>
      </c>
      <c r="E181" s="37">
        <v>110</v>
      </c>
      <c r="F181" s="37">
        <v>9</v>
      </c>
      <c r="G181" s="39">
        <v>5.9999999999999995E-4</v>
      </c>
      <c r="H181" s="37">
        <v>151</v>
      </c>
      <c r="I181" s="37">
        <v>11</v>
      </c>
      <c r="J181" s="37">
        <v>18</v>
      </c>
      <c r="K181" s="72">
        <v>187.75</v>
      </c>
    </row>
    <row r="182" spans="1:11">
      <c r="A182" s="70" t="s">
        <v>8729</v>
      </c>
      <c r="B182" s="70" t="s">
        <v>1060</v>
      </c>
      <c r="C182" s="70" t="s">
        <v>3064</v>
      </c>
      <c r="D182" s="70" t="s">
        <v>3065</v>
      </c>
      <c r="E182" s="37">
        <v>278</v>
      </c>
      <c r="F182" s="37">
        <v>19</v>
      </c>
      <c r="G182" s="39">
        <v>1.5E-3</v>
      </c>
      <c r="H182" s="37">
        <v>393</v>
      </c>
      <c r="I182" s="37">
        <v>35</v>
      </c>
      <c r="J182" s="37">
        <v>19</v>
      </c>
      <c r="K182" s="72">
        <v>257.83999999999997</v>
      </c>
    </row>
    <row r="183" spans="1:11">
      <c r="A183" s="70" t="s">
        <v>1057</v>
      </c>
      <c r="B183" s="70" t="s">
        <v>1057</v>
      </c>
      <c r="C183" s="70" t="s">
        <v>3452</v>
      </c>
      <c r="D183" s="70" t="s">
        <v>3453</v>
      </c>
      <c r="E183" s="37">
        <v>305</v>
      </c>
      <c r="F183" s="37">
        <v>18</v>
      </c>
      <c r="G183" s="39">
        <v>1.6999999999999999E-3</v>
      </c>
      <c r="H183" s="37">
        <v>421</v>
      </c>
      <c r="I183" s="37">
        <v>24</v>
      </c>
      <c r="J183" s="37">
        <v>25</v>
      </c>
      <c r="K183" s="72">
        <v>297.25</v>
      </c>
    </row>
    <row r="184" spans="1:11">
      <c r="A184" s="70" t="s">
        <v>5995</v>
      </c>
      <c r="B184" s="70" t="s">
        <v>1179</v>
      </c>
      <c r="C184" s="70" t="s">
        <v>2980</v>
      </c>
      <c r="D184" s="70" t="s">
        <v>2981</v>
      </c>
      <c r="E184" s="37">
        <v>227</v>
      </c>
      <c r="F184" s="37">
        <v>16</v>
      </c>
      <c r="G184" s="39">
        <v>1.2999999999999999E-3</v>
      </c>
      <c r="H184" s="37">
        <v>269</v>
      </c>
      <c r="I184" s="37">
        <v>20</v>
      </c>
      <c r="J184" s="37">
        <v>16</v>
      </c>
      <c r="K184" s="72">
        <v>154.01</v>
      </c>
    </row>
    <row r="185" spans="1:11">
      <c r="A185" s="70" t="s">
        <v>6043</v>
      </c>
      <c r="B185" s="70" t="s">
        <v>1282</v>
      </c>
      <c r="C185" s="70" t="s">
        <v>3463</v>
      </c>
      <c r="D185" s="70" t="s">
        <v>3464</v>
      </c>
      <c r="E185" s="37">
        <v>243</v>
      </c>
      <c r="F185" s="37">
        <v>17</v>
      </c>
      <c r="G185" s="39">
        <v>1.2999999999999999E-3</v>
      </c>
      <c r="H185" s="37">
        <v>333</v>
      </c>
      <c r="I185" s="37">
        <v>24</v>
      </c>
      <c r="J185" s="37">
        <v>18</v>
      </c>
      <c r="K185" s="72">
        <v>256.14</v>
      </c>
    </row>
    <row r="186" spans="1:11">
      <c r="A186" s="70" t="s">
        <v>6326</v>
      </c>
      <c r="B186" s="70" t="s">
        <v>2744</v>
      </c>
      <c r="C186" s="70" t="s">
        <v>3971</v>
      </c>
      <c r="D186" s="70" t="s">
        <v>3972</v>
      </c>
      <c r="E186" s="37">
        <v>75</v>
      </c>
      <c r="F186" s="37">
        <v>1</v>
      </c>
      <c r="G186" s="39">
        <v>4.0000000000000002E-4</v>
      </c>
      <c r="H186" s="37">
        <v>100</v>
      </c>
      <c r="I186" s="37">
        <v>1</v>
      </c>
      <c r="J186" s="37">
        <v>15</v>
      </c>
      <c r="K186" s="72">
        <v>68.849999999999994</v>
      </c>
    </row>
    <row r="187" spans="1:11">
      <c r="A187" s="70" t="s">
        <v>6277</v>
      </c>
      <c r="B187" s="70" t="s">
        <v>658</v>
      </c>
      <c r="C187" s="70" t="s">
        <v>655</v>
      </c>
      <c r="D187" s="70" t="s">
        <v>6458</v>
      </c>
      <c r="E187" s="37">
        <v>70</v>
      </c>
      <c r="F187" s="37">
        <v>16</v>
      </c>
      <c r="G187" s="39">
        <v>4.0000000000000002E-4</v>
      </c>
      <c r="H187" s="37">
        <v>111</v>
      </c>
      <c r="I187" s="37">
        <v>29</v>
      </c>
      <c r="J187" s="37">
        <v>18</v>
      </c>
      <c r="K187" s="72">
        <v>808.02</v>
      </c>
    </row>
    <row r="188" spans="1:11">
      <c r="A188" s="70" t="s">
        <v>6086</v>
      </c>
      <c r="B188" s="70" t="s">
        <v>152</v>
      </c>
      <c r="C188" s="70" t="s">
        <v>149</v>
      </c>
      <c r="D188" s="70" t="s">
        <v>151</v>
      </c>
      <c r="E188" s="37">
        <v>544</v>
      </c>
      <c r="F188" s="37">
        <v>48</v>
      </c>
      <c r="G188" s="39">
        <v>3.0000000000000001E-3</v>
      </c>
      <c r="H188" s="37">
        <v>775</v>
      </c>
      <c r="I188" s="37">
        <v>70</v>
      </c>
      <c r="J188" s="37">
        <v>15</v>
      </c>
      <c r="K188" s="72">
        <v>283.57</v>
      </c>
    </row>
    <row r="189" spans="1:11">
      <c r="A189" s="70" t="s">
        <v>6128</v>
      </c>
      <c r="B189" s="70" t="s">
        <v>1320</v>
      </c>
      <c r="C189" s="70" t="s">
        <v>3456</v>
      </c>
      <c r="D189" s="70" t="s">
        <v>3457</v>
      </c>
      <c r="E189" s="37">
        <v>396</v>
      </c>
      <c r="F189" s="37">
        <v>28</v>
      </c>
      <c r="G189" s="39">
        <v>2.2000000000000001E-3</v>
      </c>
      <c r="H189" s="37">
        <v>518</v>
      </c>
      <c r="I189" s="37">
        <v>32</v>
      </c>
      <c r="J189" s="37">
        <v>15</v>
      </c>
      <c r="K189" s="72">
        <v>312.04000000000002</v>
      </c>
    </row>
    <row r="190" spans="1:11">
      <c r="A190" s="70" t="s">
        <v>7300</v>
      </c>
      <c r="B190" s="70" t="s">
        <v>344</v>
      </c>
      <c r="C190" s="70" t="s">
        <v>341</v>
      </c>
      <c r="D190" s="70" t="s">
        <v>343</v>
      </c>
      <c r="E190" s="37">
        <v>433</v>
      </c>
      <c r="F190" s="37">
        <v>14</v>
      </c>
      <c r="G190" s="39">
        <v>2.3999999999999998E-3</v>
      </c>
      <c r="H190" s="37">
        <v>593</v>
      </c>
      <c r="I190" s="37">
        <v>16</v>
      </c>
      <c r="J190" s="37">
        <v>14</v>
      </c>
      <c r="K190" s="72">
        <v>77.45</v>
      </c>
    </row>
    <row r="191" spans="1:11">
      <c r="A191" s="70" t="s">
        <v>6496</v>
      </c>
      <c r="B191" s="70" t="s">
        <v>1299</v>
      </c>
      <c r="C191" s="70" t="s">
        <v>3550</v>
      </c>
      <c r="D191" s="70" t="s">
        <v>7301</v>
      </c>
      <c r="E191" s="37">
        <v>288</v>
      </c>
      <c r="F191" s="37">
        <v>12</v>
      </c>
      <c r="G191" s="39">
        <v>1.6000000000000001E-3</v>
      </c>
      <c r="H191" s="37">
        <v>338</v>
      </c>
      <c r="I191" s="37">
        <v>16</v>
      </c>
      <c r="J191" s="37">
        <v>16</v>
      </c>
      <c r="K191" s="72">
        <v>155.04</v>
      </c>
    </row>
    <row r="192" spans="1:11">
      <c r="A192" s="70" t="s">
        <v>6123</v>
      </c>
      <c r="B192" s="70" t="s">
        <v>279</v>
      </c>
      <c r="C192" s="70" t="s">
        <v>3538</v>
      </c>
      <c r="D192" s="70" t="s">
        <v>280</v>
      </c>
      <c r="E192" s="37">
        <v>342</v>
      </c>
      <c r="F192" s="37">
        <v>10</v>
      </c>
      <c r="G192" s="39">
        <v>1.9E-3</v>
      </c>
      <c r="H192" s="37">
        <v>464</v>
      </c>
      <c r="I192" s="37">
        <v>19</v>
      </c>
      <c r="J192" s="37">
        <v>15</v>
      </c>
      <c r="K192" s="72">
        <v>62</v>
      </c>
    </row>
    <row r="193" spans="1:11">
      <c r="A193" s="70" t="s">
        <v>5988</v>
      </c>
      <c r="B193" s="70" t="s">
        <v>1097</v>
      </c>
      <c r="C193" s="70" t="s">
        <v>5433</v>
      </c>
      <c r="D193" s="70" t="s">
        <v>7766</v>
      </c>
      <c r="E193" s="37">
        <v>424</v>
      </c>
      <c r="F193" s="37">
        <v>31</v>
      </c>
      <c r="G193" s="39">
        <v>2.3E-3</v>
      </c>
      <c r="H193" s="37">
        <v>549</v>
      </c>
      <c r="I193" s="37">
        <v>37</v>
      </c>
      <c r="J193" s="37">
        <v>13</v>
      </c>
      <c r="K193" s="72">
        <v>68.77</v>
      </c>
    </row>
    <row r="194" spans="1:11">
      <c r="A194" s="70" t="s">
        <v>6020</v>
      </c>
      <c r="B194" s="70" t="s">
        <v>129</v>
      </c>
      <c r="C194" s="70" t="s">
        <v>3115</v>
      </c>
      <c r="D194" s="70" t="s">
        <v>128</v>
      </c>
      <c r="E194" s="37">
        <v>451</v>
      </c>
      <c r="F194" s="37">
        <v>13</v>
      </c>
      <c r="G194" s="39">
        <v>2.5000000000000001E-3</v>
      </c>
      <c r="H194" s="37">
        <v>627</v>
      </c>
      <c r="I194" s="37">
        <v>13</v>
      </c>
      <c r="J194" s="37">
        <v>13</v>
      </c>
      <c r="K194" s="72">
        <v>137.51</v>
      </c>
    </row>
    <row r="195" spans="1:11">
      <c r="A195" s="70" t="s">
        <v>6351</v>
      </c>
      <c r="B195" s="70" t="s">
        <v>1259</v>
      </c>
      <c r="C195" s="70" t="s">
        <v>3291</v>
      </c>
      <c r="D195" s="70" t="s">
        <v>3292</v>
      </c>
      <c r="E195" s="37">
        <v>156</v>
      </c>
      <c r="F195" s="37">
        <v>5</v>
      </c>
      <c r="G195" s="39">
        <v>8.9999999999999998E-4</v>
      </c>
      <c r="H195" s="37">
        <v>202</v>
      </c>
      <c r="I195" s="37">
        <v>7</v>
      </c>
      <c r="J195" s="37">
        <v>13</v>
      </c>
      <c r="K195" s="72">
        <v>148.07</v>
      </c>
    </row>
    <row r="196" spans="1:11">
      <c r="A196" s="70" t="s">
        <v>6073</v>
      </c>
      <c r="B196" s="70" t="s">
        <v>252</v>
      </c>
      <c r="C196" s="70" t="s">
        <v>249</v>
      </c>
      <c r="D196" s="70" t="s">
        <v>10852</v>
      </c>
      <c r="E196" s="37">
        <v>303</v>
      </c>
      <c r="F196" s="37">
        <v>9</v>
      </c>
      <c r="G196" s="39">
        <v>1.6999999999999999E-3</v>
      </c>
      <c r="H196" s="37">
        <v>418</v>
      </c>
      <c r="I196" s="37">
        <v>11</v>
      </c>
      <c r="J196" s="37">
        <v>13</v>
      </c>
      <c r="K196" s="72">
        <v>161.07</v>
      </c>
    </row>
    <row r="197" spans="1:11">
      <c r="A197" s="70" t="s">
        <v>6093</v>
      </c>
      <c r="B197" s="70" t="s">
        <v>1263</v>
      </c>
      <c r="C197" s="70" t="s">
        <v>3686</v>
      </c>
      <c r="D197" s="70" t="s">
        <v>3687</v>
      </c>
      <c r="E197" s="37">
        <v>62</v>
      </c>
      <c r="F197" s="37">
        <v>5</v>
      </c>
      <c r="G197" s="39">
        <v>2.9999999999999997E-4</v>
      </c>
      <c r="H197" s="37">
        <v>87</v>
      </c>
      <c r="I197" s="37">
        <v>13</v>
      </c>
      <c r="J197" s="37">
        <v>35</v>
      </c>
      <c r="K197" s="72">
        <v>93.36</v>
      </c>
    </row>
    <row r="198" spans="1:11">
      <c r="A198" s="70" t="s">
        <v>6229</v>
      </c>
      <c r="B198" s="70" t="s">
        <v>714</v>
      </c>
      <c r="C198" s="70" t="s">
        <v>711</v>
      </c>
      <c r="D198" s="70" t="s">
        <v>10871</v>
      </c>
      <c r="E198" s="37">
        <v>49</v>
      </c>
      <c r="F198" s="37">
        <v>5</v>
      </c>
      <c r="G198" s="39">
        <v>2.9999999999999997E-4</v>
      </c>
      <c r="H198" s="37">
        <v>78</v>
      </c>
      <c r="I198" s="37">
        <v>5</v>
      </c>
      <c r="J198" s="37">
        <v>13</v>
      </c>
      <c r="K198" s="72">
        <v>448.34</v>
      </c>
    </row>
    <row r="199" spans="1:11">
      <c r="A199" s="70" t="s">
        <v>8729</v>
      </c>
      <c r="B199" s="70" t="s">
        <v>1015</v>
      </c>
      <c r="C199" s="70" t="s">
        <v>3283</v>
      </c>
      <c r="D199" s="70" t="s">
        <v>8247</v>
      </c>
      <c r="E199" s="37">
        <v>209</v>
      </c>
      <c r="F199" s="37">
        <v>43</v>
      </c>
      <c r="G199" s="39">
        <v>1.1999999999999999E-3</v>
      </c>
      <c r="H199" s="37">
        <v>294</v>
      </c>
      <c r="I199" s="37">
        <v>71</v>
      </c>
      <c r="J199" s="37">
        <v>23</v>
      </c>
      <c r="K199" s="72">
        <v>1078.47</v>
      </c>
    </row>
    <row r="200" spans="1:11">
      <c r="A200" s="70" t="s">
        <v>1357</v>
      </c>
      <c r="B200" s="70" t="s">
        <v>1357</v>
      </c>
      <c r="C200" s="70" t="s">
        <v>6439</v>
      </c>
      <c r="D200" s="70" t="s">
        <v>6440</v>
      </c>
      <c r="E200" s="37">
        <v>42</v>
      </c>
      <c r="F200" s="37">
        <v>0</v>
      </c>
      <c r="G200" s="39">
        <v>2.0000000000000001E-4</v>
      </c>
      <c r="H200" s="37">
        <v>56</v>
      </c>
      <c r="I200" s="37">
        <v>0</v>
      </c>
      <c r="J200" s="37">
        <v>13</v>
      </c>
      <c r="K200" s="72">
        <v>142.86000000000001</v>
      </c>
    </row>
    <row r="201" spans="1:11">
      <c r="A201" s="70" t="s">
        <v>6198</v>
      </c>
      <c r="B201" s="70" t="s">
        <v>446</v>
      </c>
      <c r="C201" s="70" t="s">
        <v>443</v>
      </c>
      <c r="D201" s="70" t="s">
        <v>445</v>
      </c>
      <c r="E201" s="37">
        <v>201</v>
      </c>
      <c r="F201" s="37">
        <v>8</v>
      </c>
      <c r="G201" s="39">
        <v>1.1000000000000001E-3</v>
      </c>
      <c r="H201" s="37">
        <v>251</v>
      </c>
      <c r="I201" s="37">
        <v>11</v>
      </c>
      <c r="J201" s="37">
        <v>13</v>
      </c>
      <c r="K201" s="72">
        <v>265.37</v>
      </c>
    </row>
    <row r="202" spans="1:11">
      <c r="A202" s="70" t="s">
        <v>5997</v>
      </c>
      <c r="B202" s="70" t="s">
        <v>1343</v>
      </c>
      <c r="C202" s="70" t="s">
        <v>5469</v>
      </c>
      <c r="D202" s="70" t="s">
        <v>3622</v>
      </c>
      <c r="E202" s="37">
        <v>46</v>
      </c>
      <c r="F202" s="37">
        <v>13</v>
      </c>
      <c r="G202" s="39">
        <v>2.9999999999999997E-4</v>
      </c>
      <c r="H202" s="37">
        <v>61</v>
      </c>
      <c r="I202" s="37">
        <v>16</v>
      </c>
      <c r="J202" s="37">
        <v>17</v>
      </c>
      <c r="K202" s="72">
        <v>334.57</v>
      </c>
    </row>
    <row r="203" spans="1:11">
      <c r="A203" s="70" t="s">
        <v>6221</v>
      </c>
      <c r="B203" s="70" t="s">
        <v>1262</v>
      </c>
      <c r="C203" s="70" t="s">
        <v>3601</v>
      </c>
      <c r="D203" s="70" t="s">
        <v>3602</v>
      </c>
      <c r="E203" s="37">
        <v>106</v>
      </c>
      <c r="F203" s="37">
        <v>4</v>
      </c>
      <c r="G203" s="39">
        <v>5.9999999999999995E-4</v>
      </c>
      <c r="H203" s="37">
        <v>120</v>
      </c>
      <c r="I203" s="37">
        <v>4</v>
      </c>
      <c r="J203" s="37">
        <v>14</v>
      </c>
      <c r="K203" s="72">
        <v>122.95</v>
      </c>
    </row>
    <row r="204" spans="1:11">
      <c r="A204" s="70" t="s">
        <v>6093</v>
      </c>
      <c r="B204" s="70" t="s">
        <v>1201</v>
      </c>
      <c r="C204" s="70" t="s">
        <v>4925</v>
      </c>
      <c r="D204" s="70" t="s">
        <v>4926</v>
      </c>
      <c r="E204" s="37">
        <v>96</v>
      </c>
      <c r="F204" s="37">
        <v>13</v>
      </c>
      <c r="G204" s="39">
        <v>5.0000000000000001E-4</v>
      </c>
      <c r="H204" s="37">
        <v>117</v>
      </c>
      <c r="I204" s="37">
        <v>19</v>
      </c>
      <c r="J204" s="37">
        <v>24</v>
      </c>
      <c r="K204" s="72">
        <v>136.56</v>
      </c>
    </row>
    <row r="205" spans="1:11">
      <c r="A205" s="70" t="s">
        <v>5995</v>
      </c>
      <c r="B205" s="70" t="s">
        <v>1186</v>
      </c>
      <c r="C205" s="70" t="s">
        <v>4770</v>
      </c>
      <c r="D205" s="70" t="s">
        <v>4771</v>
      </c>
      <c r="E205" s="37">
        <v>139</v>
      </c>
      <c r="F205" s="37">
        <v>17</v>
      </c>
      <c r="G205" s="39">
        <v>8.0000000000000004E-4</v>
      </c>
      <c r="H205" s="37">
        <v>182</v>
      </c>
      <c r="I205" s="37">
        <v>22</v>
      </c>
      <c r="J205" s="37">
        <v>30</v>
      </c>
      <c r="K205" s="72">
        <v>499.3</v>
      </c>
    </row>
    <row r="206" spans="1:11">
      <c r="A206" s="70" t="s">
        <v>6197</v>
      </c>
      <c r="B206" s="70" t="s">
        <v>622</v>
      </c>
      <c r="C206" s="70" t="s">
        <v>621</v>
      </c>
      <c r="D206" s="70" t="s">
        <v>6377</v>
      </c>
      <c r="E206" s="37">
        <v>270</v>
      </c>
      <c r="F206" s="37">
        <v>51</v>
      </c>
      <c r="G206" s="39">
        <v>1.5E-3</v>
      </c>
      <c r="H206" s="37">
        <v>424</v>
      </c>
      <c r="I206" s="37">
        <v>77</v>
      </c>
      <c r="J206" s="37">
        <v>22</v>
      </c>
      <c r="K206" s="72">
        <v>1552.98</v>
      </c>
    </row>
    <row r="207" spans="1:11">
      <c r="A207" s="70" t="s">
        <v>6010</v>
      </c>
      <c r="B207" s="70" t="s">
        <v>33</v>
      </c>
      <c r="C207" s="70" t="s">
        <v>32</v>
      </c>
      <c r="D207" s="70" t="s">
        <v>34</v>
      </c>
      <c r="E207" s="37">
        <v>365</v>
      </c>
      <c r="F207" s="37">
        <v>25</v>
      </c>
      <c r="G207" s="39">
        <v>2E-3</v>
      </c>
      <c r="H207" s="37">
        <v>504</v>
      </c>
      <c r="I207" s="37">
        <v>33</v>
      </c>
      <c r="J207" s="37">
        <v>12</v>
      </c>
      <c r="K207" s="72">
        <v>53.21</v>
      </c>
    </row>
    <row r="208" spans="1:11">
      <c r="A208" s="70" t="s">
        <v>6405</v>
      </c>
      <c r="B208" s="70" t="s">
        <v>438</v>
      </c>
      <c r="C208" s="70" t="s">
        <v>437</v>
      </c>
      <c r="D208" s="70" t="s">
        <v>439</v>
      </c>
      <c r="E208" s="37">
        <v>404</v>
      </c>
      <c r="F208" s="37">
        <v>11</v>
      </c>
      <c r="G208" s="39">
        <v>2.2000000000000001E-3</v>
      </c>
      <c r="H208" s="37">
        <v>571</v>
      </c>
      <c r="I208" s="37">
        <v>16</v>
      </c>
      <c r="J208" s="37">
        <v>14</v>
      </c>
      <c r="K208" s="72">
        <v>73.94</v>
      </c>
    </row>
    <row r="209" spans="1:11">
      <c r="A209" s="70" t="s">
        <v>6405</v>
      </c>
      <c r="B209" s="70" t="s">
        <v>1402</v>
      </c>
      <c r="C209" s="70" t="s">
        <v>4962</v>
      </c>
      <c r="D209" s="70" t="s">
        <v>4963</v>
      </c>
      <c r="E209" s="37">
        <v>261</v>
      </c>
      <c r="F209" s="37">
        <v>3</v>
      </c>
      <c r="G209" s="39">
        <v>1.4E-3</v>
      </c>
      <c r="H209" s="37">
        <v>363</v>
      </c>
      <c r="I209" s="37">
        <v>4</v>
      </c>
      <c r="J209" s="37">
        <v>12</v>
      </c>
      <c r="K209" s="72">
        <v>63.48</v>
      </c>
    </row>
    <row r="210" spans="1:11">
      <c r="A210" s="70" t="s">
        <v>5997</v>
      </c>
      <c r="B210" s="70" t="s">
        <v>92</v>
      </c>
      <c r="C210" s="70" t="s">
        <v>5539</v>
      </c>
      <c r="D210" s="70" t="s">
        <v>91</v>
      </c>
      <c r="E210" s="37">
        <v>192</v>
      </c>
      <c r="F210" s="37">
        <v>14</v>
      </c>
      <c r="G210" s="39">
        <v>1.1000000000000001E-3</v>
      </c>
      <c r="H210" s="37">
        <v>234</v>
      </c>
      <c r="I210" s="37">
        <v>17</v>
      </c>
      <c r="J210" s="37">
        <v>12</v>
      </c>
      <c r="K210" s="72">
        <v>85.98</v>
      </c>
    </row>
    <row r="211" spans="1:11">
      <c r="A211" s="70" t="s">
        <v>6197</v>
      </c>
      <c r="B211" s="70" t="s">
        <v>835</v>
      </c>
      <c r="C211" s="70" t="s">
        <v>5875</v>
      </c>
      <c r="D211" s="70" t="s">
        <v>7878</v>
      </c>
      <c r="E211" s="37">
        <v>129</v>
      </c>
      <c r="F211" s="37">
        <v>18</v>
      </c>
      <c r="G211" s="39">
        <v>6.9999999999999999E-4</v>
      </c>
      <c r="H211" s="37">
        <v>158</v>
      </c>
      <c r="I211" s="37">
        <v>19</v>
      </c>
      <c r="J211" s="37">
        <v>14</v>
      </c>
      <c r="K211" s="72">
        <v>931.56</v>
      </c>
    </row>
    <row r="212" spans="1:11">
      <c r="A212" s="70" t="s">
        <v>6036</v>
      </c>
      <c r="B212" s="70" t="s">
        <v>168</v>
      </c>
      <c r="C212" s="70" t="s">
        <v>5554</v>
      </c>
      <c r="D212" s="70" t="s">
        <v>167</v>
      </c>
      <c r="E212" s="37">
        <v>98</v>
      </c>
      <c r="F212" s="37">
        <v>8</v>
      </c>
      <c r="G212" s="39">
        <v>5.0000000000000001E-4</v>
      </c>
      <c r="H212" s="37">
        <v>135</v>
      </c>
      <c r="I212" s="37">
        <v>9</v>
      </c>
      <c r="J212" s="37">
        <v>13</v>
      </c>
      <c r="K212" s="72">
        <v>63.07</v>
      </c>
    </row>
    <row r="213" spans="1:11">
      <c r="A213" s="70" t="s">
        <v>6050</v>
      </c>
      <c r="B213" s="70" t="s">
        <v>1066</v>
      </c>
      <c r="C213" s="70" t="s">
        <v>3064</v>
      </c>
      <c r="D213" s="70" t="s">
        <v>10858</v>
      </c>
      <c r="E213" s="37">
        <v>435</v>
      </c>
      <c r="F213" s="37">
        <v>45</v>
      </c>
      <c r="G213" s="39">
        <v>2.3999999999999998E-3</v>
      </c>
      <c r="H213" s="37">
        <v>532</v>
      </c>
      <c r="I213" s="37">
        <v>52</v>
      </c>
      <c r="J213" s="37">
        <v>14</v>
      </c>
      <c r="K213" s="72">
        <v>346.58</v>
      </c>
    </row>
    <row r="214" spans="1:11">
      <c r="A214" s="70" t="s">
        <v>6156</v>
      </c>
      <c r="B214" s="70" t="s">
        <v>373</v>
      </c>
      <c r="C214" s="70" t="s">
        <v>370</v>
      </c>
      <c r="D214" s="70" t="s">
        <v>6760</v>
      </c>
      <c r="E214" s="37">
        <v>174</v>
      </c>
      <c r="F214" s="37">
        <v>31</v>
      </c>
      <c r="G214" s="39">
        <v>1E-3</v>
      </c>
      <c r="H214" s="37">
        <v>267</v>
      </c>
      <c r="I214" s="37">
        <v>45</v>
      </c>
      <c r="J214" s="37">
        <v>12</v>
      </c>
      <c r="K214" s="72">
        <v>125.85</v>
      </c>
    </row>
    <row r="215" spans="1:11">
      <c r="A215" s="70" t="s">
        <v>6272</v>
      </c>
      <c r="B215" s="70" t="s">
        <v>377</v>
      </c>
      <c r="C215" s="70" t="s">
        <v>374</v>
      </c>
      <c r="D215" s="70" t="s">
        <v>376</v>
      </c>
      <c r="E215" s="37">
        <v>308</v>
      </c>
      <c r="F215" s="37">
        <v>50</v>
      </c>
      <c r="G215" s="39">
        <v>1.6999999999999999E-3</v>
      </c>
      <c r="H215" s="37">
        <v>436</v>
      </c>
      <c r="I215" s="37">
        <v>78</v>
      </c>
      <c r="J215" s="37">
        <v>12</v>
      </c>
      <c r="K215" s="72">
        <v>227.13</v>
      </c>
    </row>
    <row r="216" spans="1:11">
      <c r="A216" s="70" t="s">
        <v>6444</v>
      </c>
      <c r="B216" s="70" t="s">
        <v>1321</v>
      </c>
      <c r="C216" s="70" t="s">
        <v>6445</v>
      </c>
      <c r="D216" s="70" t="s">
        <v>6446</v>
      </c>
      <c r="E216" s="37">
        <v>102</v>
      </c>
      <c r="F216" s="37">
        <v>2</v>
      </c>
      <c r="G216" s="39">
        <v>5.9999999999999995E-4</v>
      </c>
      <c r="H216" s="37">
        <v>133</v>
      </c>
      <c r="I216" s="37">
        <v>2</v>
      </c>
      <c r="J216" s="37">
        <v>12</v>
      </c>
      <c r="K216" s="72">
        <v>101.52</v>
      </c>
    </row>
    <row r="217" spans="1:11">
      <c r="A217" s="70" t="s">
        <v>5991</v>
      </c>
      <c r="B217" s="70" t="s">
        <v>57</v>
      </c>
      <c r="C217" s="70" t="s">
        <v>54</v>
      </c>
      <c r="D217" s="70" t="s">
        <v>56</v>
      </c>
      <c r="E217" s="37">
        <v>311</v>
      </c>
      <c r="F217" s="37">
        <v>4</v>
      </c>
      <c r="G217" s="39">
        <v>1.6999999999999999E-3</v>
      </c>
      <c r="H217" s="37">
        <v>385</v>
      </c>
      <c r="I217" s="37">
        <v>4</v>
      </c>
      <c r="J217" s="37">
        <v>13</v>
      </c>
      <c r="K217" s="72">
        <v>88.27</v>
      </c>
    </row>
    <row r="218" spans="1:11">
      <c r="A218" s="70" t="s">
        <v>6174</v>
      </c>
      <c r="B218" s="70" t="s">
        <v>1280</v>
      </c>
      <c r="C218" s="70" t="s">
        <v>3426</v>
      </c>
      <c r="D218" s="70" t="s">
        <v>7611</v>
      </c>
      <c r="E218" s="37">
        <v>133</v>
      </c>
      <c r="F218" s="37">
        <v>15</v>
      </c>
      <c r="G218" s="39">
        <v>6.9999999999999999E-4</v>
      </c>
      <c r="H218" s="37">
        <v>180</v>
      </c>
      <c r="I218" s="37">
        <v>20</v>
      </c>
      <c r="J218" s="37">
        <v>17</v>
      </c>
      <c r="K218" s="72">
        <v>156.22999999999999</v>
      </c>
    </row>
    <row r="219" spans="1:11">
      <c r="A219" s="70" t="s">
        <v>8741</v>
      </c>
      <c r="B219" s="70" t="s">
        <v>240</v>
      </c>
      <c r="C219" s="70" t="s">
        <v>239</v>
      </c>
      <c r="D219" s="70" t="s">
        <v>241</v>
      </c>
      <c r="E219" s="37">
        <v>498</v>
      </c>
      <c r="F219" s="37">
        <v>11</v>
      </c>
      <c r="G219" s="39">
        <v>2.7000000000000001E-3</v>
      </c>
      <c r="H219" s="37">
        <v>682</v>
      </c>
      <c r="I219" s="37">
        <v>12</v>
      </c>
      <c r="J219" s="37">
        <v>13</v>
      </c>
      <c r="K219" s="72">
        <v>79.599999999999994</v>
      </c>
    </row>
    <row r="220" spans="1:11">
      <c r="A220" s="70" t="s">
        <v>6410</v>
      </c>
      <c r="B220" s="70" t="s">
        <v>4120</v>
      </c>
      <c r="C220" s="70" t="s">
        <v>4118</v>
      </c>
      <c r="D220" s="70" t="s">
        <v>4119</v>
      </c>
      <c r="E220" s="37">
        <v>99</v>
      </c>
      <c r="F220" s="37">
        <v>3</v>
      </c>
      <c r="G220" s="39">
        <v>5.0000000000000001E-4</v>
      </c>
      <c r="H220" s="37">
        <v>146</v>
      </c>
      <c r="I220" s="37">
        <v>6</v>
      </c>
      <c r="J220" s="37">
        <v>11</v>
      </c>
      <c r="K220" s="72">
        <v>63.69</v>
      </c>
    </row>
    <row r="221" spans="1:11">
      <c r="A221" s="70" t="s">
        <v>6022</v>
      </c>
      <c r="B221" s="70" t="s">
        <v>1224</v>
      </c>
      <c r="C221" s="70" t="s">
        <v>4836</v>
      </c>
      <c r="D221" s="70" t="s">
        <v>4837</v>
      </c>
      <c r="E221" s="37">
        <v>100</v>
      </c>
      <c r="F221" s="37">
        <v>14</v>
      </c>
      <c r="G221" s="39">
        <v>5.9999999999999995E-4</v>
      </c>
      <c r="H221" s="37">
        <v>130</v>
      </c>
      <c r="I221" s="37">
        <v>16</v>
      </c>
      <c r="J221" s="37">
        <v>11</v>
      </c>
      <c r="K221" s="72">
        <v>52.69</v>
      </c>
    </row>
    <row r="222" spans="1:11">
      <c r="A222" s="70" t="s">
        <v>6144</v>
      </c>
      <c r="B222" s="70" t="s">
        <v>1278</v>
      </c>
      <c r="C222" s="70" t="s">
        <v>4960</v>
      </c>
      <c r="D222" s="70" t="s">
        <v>4961</v>
      </c>
      <c r="E222" s="37">
        <v>97</v>
      </c>
      <c r="F222" s="37">
        <v>10</v>
      </c>
      <c r="G222" s="39">
        <v>5.0000000000000001E-4</v>
      </c>
      <c r="H222" s="37">
        <v>126</v>
      </c>
      <c r="I222" s="37">
        <v>12</v>
      </c>
      <c r="J222" s="37">
        <v>27</v>
      </c>
      <c r="K222" s="72">
        <v>105.03</v>
      </c>
    </row>
    <row r="223" spans="1:11">
      <c r="A223" s="70" t="s">
        <v>6135</v>
      </c>
      <c r="B223" s="70" t="s">
        <v>160</v>
      </c>
      <c r="C223" s="70" t="s">
        <v>157</v>
      </c>
      <c r="D223" s="70" t="s">
        <v>159</v>
      </c>
      <c r="E223" s="37">
        <v>146</v>
      </c>
      <c r="F223" s="37">
        <v>5</v>
      </c>
      <c r="G223" s="39">
        <v>8.0000000000000004E-4</v>
      </c>
      <c r="H223" s="37">
        <v>189</v>
      </c>
      <c r="I223" s="37">
        <v>8</v>
      </c>
      <c r="J223" s="37">
        <v>14</v>
      </c>
      <c r="K223" s="72">
        <v>123.9</v>
      </c>
    </row>
    <row r="224" spans="1:11">
      <c r="A224" s="70" t="s">
        <v>6598</v>
      </c>
      <c r="B224" s="70" t="s">
        <v>1288</v>
      </c>
      <c r="C224" s="70" t="s">
        <v>3660</v>
      </c>
      <c r="D224" s="70" t="s">
        <v>3661</v>
      </c>
      <c r="E224" s="37">
        <v>79</v>
      </c>
      <c r="F224" s="37">
        <v>2</v>
      </c>
      <c r="G224" s="39">
        <v>4.0000000000000002E-4</v>
      </c>
      <c r="H224" s="37">
        <v>101</v>
      </c>
      <c r="I224" s="37">
        <v>3</v>
      </c>
      <c r="J224" s="37">
        <v>13</v>
      </c>
      <c r="K224" s="72">
        <v>58.37</v>
      </c>
    </row>
    <row r="225" spans="1:11">
      <c r="A225" s="70" t="s">
        <v>6833</v>
      </c>
      <c r="B225" s="70" t="s">
        <v>1360</v>
      </c>
      <c r="C225" s="70" t="s">
        <v>4949</v>
      </c>
      <c r="D225" s="70" t="s">
        <v>4950</v>
      </c>
      <c r="E225" s="37">
        <v>251</v>
      </c>
      <c r="F225" s="37">
        <v>10</v>
      </c>
      <c r="G225" s="39">
        <v>1.4E-3</v>
      </c>
      <c r="H225" s="37">
        <v>307</v>
      </c>
      <c r="I225" s="37">
        <v>12</v>
      </c>
      <c r="J225" s="37">
        <v>11</v>
      </c>
      <c r="K225" s="72">
        <v>45.17</v>
      </c>
    </row>
    <row r="226" spans="1:11">
      <c r="A226" s="70" t="s">
        <v>6471</v>
      </c>
      <c r="B226" s="70" t="s">
        <v>1150</v>
      </c>
      <c r="C226" s="70" t="s">
        <v>4030</v>
      </c>
      <c r="D226" s="70" t="s">
        <v>6472</v>
      </c>
      <c r="E226" s="37">
        <v>113</v>
      </c>
      <c r="F226" s="37">
        <v>17</v>
      </c>
      <c r="G226" s="39">
        <v>5.9999999999999995E-4</v>
      </c>
      <c r="H226" s="37">
        <v>154</v>
      </c>
      <c r="I226" s="37">
        <v>18</v>
      </c>
      <c r="J226" s="37">
        <v>13</v>
      </c>
      <c r="K226" s="72">
        <v>359.36</v>
      </c>
    </row>
    <row r="227" spans="1:11">
      <c r="A227" s="70" t="s">
        <v>6426</v>
      </c>
      <c r="B227" s="70" t="s">
        <v>1305</v>
      </c>
      <c r="C227" s="70" t="s">
        <v>3635</v>
      </c>
      <c r="D227" s="70" t="s">
        <v>3636</v>
      </c>
      <c r="E227" s="37">
        <v>134</v>
      </c>
      <c r="F227" s="37">
        <v>7</v>
      </c>
      <c r="G227" s="39">
        <v>6.9999999999999999E-4</v>
      </c>
      <c r="H227" s="37">
        <v>200</v>
      </c>
      <c r="I227" s="37">
        <v>11</v>
      </c>
      <c r="J227" s="37">
        <v>14</v>
      </c>
      <c r="K227" s="72">
        <v>67.06</v>
      </c>
    </row>
    <row r="228" spans="1:11">
      <c r="A228" s="70" t="s">
        <v>6258</v>
      </c>
      <c r="B228" s="70" t="s">
        <v>1275</v>
      </c>
      <c r="C228" s="70" t="s">
        <v>3698</v>
      </c>
      <c r="D228" s="70" t="s">
        <v>3699</v>
      </c>
      <c r="E228" s="37">
        <v>63</v>
      </c>
      <c r="F228" s="37">
        <v>2</v>
      </c>
      <c r="G228" s="39">
        <v>2.9999999999999997E-4</v>
      </c>
      <c r="H228" s="37">
        <v>96</v>
      </c>
      <c r="I228" s="37">
        <v>3</v>
      </c>
      <c r="J228" s="37">
        <v>11</v>
      </c>
      <c r="K228" s="72">
        <v>60.09</v>
      </c>
    </row>
    <row r="229" spans="1:11">
      <c r="A229" s="70" t="s">
        <v>8046</v>
      </c>
      <c r="B229" s="70" t="s">
        <v>2046</v>
      </c>
      <c r="C229" s="70" t="s">
        <v>4077</v>
      </c>
      <c r="D229" s="70" t="s">
        <v>4078</v>
      </c>
      <c r="E229" s="37">
        <v>107</v>
      </c>
      <c r="F229" s="37">
        <v>7</v>
      </c>
      <c r="G229" s="39">
        <v>5.9999999999999995E-4</v>
      </c>
      <c r="H229" s="37">
        <v>139</v>
      </c>
      <c r="I229" s="37">
        <v>9</v>
      </c>
      <c r="J229" s="37">
        <v>12</v>
      </c>
      <c r="K229" s="72">
        <v>65.88</v>
      </c>
    </row>
    <row r="230" spans="1:11">
      <c r="A230" s="70" t="s">
        <v>6289</v>
      </c>
      <c r="B230" s="70" t="s">
        <v>949</v>
      </c>
      <c r="C230" s="70" t="s">
        <v>3909</v>
      </c>
      <c r="D230" s="70" t="s">
        <v>3910</v>
      </c>
      <c r="E230" s="37">
        <v>104</v>
      </c>
      <c r="F230" s="37">
        <v>11</v>
      </c>
      <c r="G230" s="39">
        <v>5.9999999999999995E-4</v>
      </c>
      <c r="H230" s="37">
        <v>143</v>
      </c>
      <c r="I230" s="37">
        <v>16</v>
      </c>
      <c r="J230" s="37">
        <v>13</v>
      </c>
      <c r="K230" s="72">
        <v>373.07</v>
      </c>
    </row>
    <row r="231" spans="1:11">
      <c r="A231" s="70" t="s">
        <v>6256</v>
      </c>
      <c r="B231" s="70" t="s">
        <v>666</v>
      </c>
      <c r="C231" s="70" t="s">
        <v>663</v>
      </c>
      <c r="D231" s="70" t="s">
        <v>8259</v>
      </c>
      <c r="E231" s="37">
        <v>48</v>
      </c>
      <c r="F231" s="37">
        <v>6</v>
      </c>
      <c r="G231" s="39">
        <v>2.9999999999999997E-4</v>
      </c>
      <c r="H231" s="37">
        <v>65</v>
      </c>
      <c r="I231" s="37">
        <v>9</v>
      </c>
      <c r="J231" s="37">
        <v>11</v>
      </c>
      <c r="K231" s="72">
        <v>697.98</v>
      </c>
    </row>
    <row r="232" spans="1:11">
      <c r="A232" s="70" t="s">
        <v>6046</v>
      </c>
      <c r="B232" s="70" t="s">
        <v>650</v>
      </c>
      <c r="C232" s="70" t="s">
        <v>647</v>
      </c>
      <c r="D232" s="70" t="s">
        <v>7214</v>
      </c>
      <c r="E232" s="37">
        <v>95</v>
      </c>
      <c r="F232" s="37">
        <v>12</v>
      </c>
      <c r="G232" s="39">
        <v>5.0000000000000001E-4</v>
      </c>
      <c r="H232" s="37">
        <v>125</v>
      </c>
      <c r="I232" s="37">
        <v>15</v>
      </c>
      <c r="J232" s="37">
        <v>14</v>
      </c>
      <c r="K232" s="72">
        <v>628.46</v>
      </c>
    </row>
    <row r="233" spans="1:11">
      <c r="A233" s="70" t="s">
        <v>6095</v>
      </c>
      <c r="B233" s="70" t="s">
        <v>662</v>
      </c>
      <c r="C233" s="70" t="s">
        <v>659</v>
      </c>
      <c r="D233" s="70" t="s">
        <v>6398</v>
      </c>
      <c r="E233" s="37">
        <v>69</v>
      </c>
      <c r="F233" s="37">
        <v>20</v>
      </c>
      <c r="G233" s="39">
        <v>4.0000000000000002E-4</v>
      </c>
      <c r="H233" s="37">
        <v>96</v>
      </c>
      <c r="I233" s="37">
        <v>26</v>
      </c>
      <c r="J233" s="37">
        <v>17</v>
      </c>
      <c r="K233" s="72">
        <v>464.06</v>
      </c>
    </row>
    <row r="234" spans="1:11">
      <c r="A234" s="70" t="s">
        <v>6174</v>
      </c>
      <c r="B234" s="70" t="s">
        <v>1280</v>
      </c>
      <c r="C234" s="70" t="s">
        <v>3426</v>
      </c>
      <c r="D234" s="70" t="s">
        <v>3427</v>
      </c>
      <c r="E234" s="37">
        <v>133</v>
      </c>
      <c r="F234" s="37">
        <v>15</v>
      </c>
      <c r="G234" s="39">
        <v>6.9999999999999999E-4</v>
      </c>
      <c r="H234" s="37">
        <v>180</v>
      </c>
      <c r="I234" s="37">
        <v>20</v>
      </c>
      <c r="J234" s="37">
        <v>15</v>
      </c>
      <c r="K234" s="72">
        <v>123.9</v>
      </c>
    </row>
    <row r="235" spans="1:11">
      <c r="A235" s="70" t="s">
        <v>5993</v>
      </c>
      <c r="B235" s="70" t="s">
        <v>18</v>
      </c>
      <c r="C235" s="70" t="s">
        <v>17</v>
      </c>
      <c r="D235" s="70" t="s">
        <v>19</v>
      </c>
      <c r="E235" s="71">
        <v>2628</v>
      </c>
      <c r="F235" s="37">
        <v>161</v>
      </c>
      <c r="G235" s="39">
        <v>1.4500000000000001E-2</v>
      </c>
      <c r="H235" s="71">
        <v>3682</v>
      </c>
      <c r="I235" s="37">
        <v>227</v>
      </c>
      <c r="J235" s="37">
        <v>11</v>
      </c>
      <c r="K235" s="72">
        <v>64.959999999999994</v>
      </c>
    </row>
    <row r="236" spans="1:11">
      <c r="A236" s="70" t="s">
        <v>6233</v>
      </c>
      <c r="B236" s="70" t="s">
        <v>333</v>
      </c>
      <c r="C236" s="70" t="s">
        <v>330</v>
      </c>
      <c r="D236" s="70" t="s">
        <v>8746</v>
      </c>
      <c r="E236" s="37">
        <v>329</v>
      </c>
      <c r="F236" s="37">
        <v>11</v>
      </c>
      <c r="G236" s="39">
        <v>1.8E-3</v>
      </c>
      <c r="H236" s="37">
        <v>433</v>
      </c>
      <c r="I236" s="37">
        <v>11</v>
      </c>
      <c r="J236" s="37">
        <v>11</v>
      </c>
      <c r="K236" s="72">
        <v>130.88999999999999</v>
      </c>
    </row>
    <row r="237" spans="1:11">
      <c r="A237" s="70" t="s">
        <v>6002</v>
      </c>
      <c r="B237" s="70" t="s">
        <v>1225</v>
      </c>
      <c r="C237" s="70" t="s">
        <v>5541</v>
      </c>
      <c r="D237" s="70" t="s">
        <v>3153</v>
      </c>
      <c r="E237" s="37">
        <v>133</v>
      </c>
      <c r="F237" s="37">
        <v>2</v>
      </c>
      <c r="G237" s="39">
        <v>6.9999999999999999E-4</v>
      </c>
      <c r="H237" s="37">
        <v>165</v>
      </c>
      <c r="I237" s="37">
        <v>2</v>
      </c>
      <c r="J237" s="37">
        <v>11</v>
      </c>
      <c r="K237" s="72">
        <v>87.89</v>
      </c>
    </row>
    <row r="238" spans="1:11">
      <c r="A238" s="70" t="s">
        <v>6002</v>
      </c>
      <c r="B238" s="70" t="s">
        <v>1286</v>
      </c>
      <c r="C238" s="70" t="s">
        <v>5532</v>
      </c>
      <c r="D238" s="70" t="s">
        <v>3359</v>
      </c>
      <c r="E238" s="37">
        <v>121</v>
      </c>
      <c r="F238" s="37">
        <v>4</v>
      </c>
      <c r="G238" s="39">
        <v>6.9999999999999999E-4</v>
      </c>
      <c r="H238" s="37">
        <v>155</v>
      </c>
      <c r="I238" s="37">
        <v>6</v>
      </c>
      <c r="J238" s="37">
        <v>11</v>
      </c>
      <c r="K238" s="72">
        <v>96.11</v>
      </c>
    </row>
    <row r="239" spans="1:11">
      <c r="A239" s="70" t="s">
        <v>6059</v>
      </c>
      <c r="B239" s="70" t="s">
        <v>124</v>
      </c>
      <c r="C239" s="70" t="s">
        <v>123</v>
      </c>
      <c r="D239" s="70" t="s">
        <v>125</v>
      </c>
      <c r="E239" s="37">
        <v>121</v>
      </c>
      <c r="F239" s="37">
        <v>5</v>
      </c>
      <c r="G239" s="39">
        <v>6.9999999999999999E-4</v>
      </c>
      <c r="H239" s="37">
        <v>166</v>
      </c>
      <c r="I239" s="37">
        <v>9</v>
      </c>
      <c r="J239" s="37">
        <v>12</v>
      </c>
      <c r="K239" s="72">
        <v>118.2</v>
      </c>
    </row>
    <row r="240" spans="1:11">
      <c r="A240" s="70" t="s">
        <v>8748</v>
      </c>
      <c r="B240" s="70" t="s">
        <v>200</v>
      </c>
      <c r="C240" s="70" t="s">
        <v>199</v>
      </c>
      <c r="D240" s="70" t="s">
        <v>201</v>
      </c>
      <c r="E240" s="37">
        <v>80</v>
      </c>
      <c r="F240" s="37">
        <v>12</v>
      </c>
      <c r="G240" s="39">
        <v>4.0000000000000002E-4</v>
      </c>
      <c r="H240" s="37">
        <v>117</v>
      </c>
      <c r="I240" s="37">
        <v>23</v>
      </c>
      <c r="J240" s="37">
        <v>12</v>
      </c>
      <c r="K240" s="72">
        <v>183.85</v>
      </c>
    </row>
    <row r="241" spans="1:11">
      <c r="A241" s="70" t="s">
        <v>6936</v>
      </c>
      <c r="B241" s="70" t="s">
        <v>1332</v>
      </c>
      <c r="C241" s="70" t="s">
        <v>5502</v>
      </c>
      <c r="D241" s="70" t="s">
        <v>3975</v>
      </c>
      <c r="E241" s="37">
        <v>274</v>
      </c>
      <c r="F241" s="37">
        <v>17</v>
      </c>
      <c r="G241" s="39">
        <v>1.5E-3</v>
      </c>
      <c r="H241" s="37">
        <v>436</v>
      </c>
      <c r="I241" s="37">
        <v>26</v>
      </c>
      <c r="J241" s="37">
        <v>12</v>
      </c>
      <c r="K241" s="72">
        <v>274.68</v>
      </c>
    </row>
    <row r="242" spans="1:11">
      <c r="A242" s="70" t="s">
        <v>5998</v>
      </c>
      <c r="B242" s="70" t="s">
        <v>583</v>
      </c>
      <c r="C242" s="70" t="s">
        <v>5556</v>
      </c>
      <c r="D242" s="70" t="s">
        <v>582</v>
      </c>
      <c r="E242" s="37">
        <v>85</v>
      </c>
      <c r="F242" s="37">
        <v>3</v>
      </c>
      <c r="G242" s="39">
        <v>5.0000000000000001E-4</v>
      </c>
      <c r="H242" s="37">
        <v>107</v>
      </c>
      <c r="I242" s="37">
        <v>3</v>
      </c>
      <c r="J242" s="37">
        <v>10</v>
      </c>
      <c r="K242" s="72">
        <v>96.21</v>
      </c>
    </row>
    <row r="243" spans="1:11">
      <c r="A243" s="70" t="s">
        <v>6034</v>
      </c>
      <c r="B243" s="70" t="s">
        <v>941</v>
      </c>
      <c r="C243" s="70" t="s">
        <v>5458</v>
      </c>
      <c r="D243" s="70" t="s">
        <v>3468</v>
      </c>
      <c r="E243" s="37">
        <v>32</v>
      </c>
      <c r="F243" s="37">
        <v>12</v>
      </c>
      <c r="G243" s="39">
        <v>2.0000000000000001E-4</v>
      </c>
      <c r="H243" s="37">
        <v>44</v>
      </c>
      <c r="I243" s="37">
        <v>17</v>
      </c>
      <c r="J243" s="37">
        <v>16</v>
      </c>
      <c r="K243" s="72">
        <v>664.9</v>
      </c>
    </row>
    <row r="244" spans="1:11">
      <c r="A244" s="70" t="s">
        <v>5997</v>
      </c>
      <c r="B244" s="70" t="s">
        <v>939</v>
      </c>
      <c r="C244" s="70" t="s">
        <v>5479</v>
      </c>
      <c r="D244" s="70" t="s">
        <v>6648</v>
      </c>
      <c r="E244" s="37">
        <v>95</v>
      </c>
      <c r="F244" s="37">
        <v>29</v>
      </c>
      <c r="G244" s="39">
        <v>5.0000000000000001E-4</v>
      </c>
      <c r="H244" s="37">
        <v>133</v>
      </c>
      <c r="I244" s="37">
        <v>39</v>
      </c>
      <c r="J244" s="37">
        <v>10</v>
      </c>
      <c r="K244" s="72">
        <v>384.97</v>
      </c>
    </row>
    <row r="245" spans="1:11">
      <c r="A245" s="70" t="s">
        <v>8729</v>
      </c>
      <c r="B245" s="70" t="s">
        <v>1061</v>
      </c>
      <c r="C245" s="70" t="s">
        <v>3064</v>
      </c>
      <c r="D245" s="70" t="s">
        <v>3218</v>
      </c>
      <c r="E245" s="37">
        <v>182</v>
      </c>
      <c r="F245" s="37">
        <v>12</v>
      </c>
      <c r="G245" s="39">
        <v>1E-3</v>
      </c>
      <c r="H245" s="37">
        <v>263</v>
      </c>
      <c r="I245" s="37">
        <v>16</v>
      </c>
      <c r="J245" s="37">
        <v>11</v>
      </c>
      <c r="K245" s="72">
        <v>132.99</v>
      </c>
    </row>
    <row r="246" spans="1:11">
      <c r="A246" s="70" t="s">
        <v>8727</v>
      </c>
      <c r="B246" s="70" t="s">
        <v>1026</v>
      </c>
      <c r="C246" s="70" t="s">
        <v>3639</v>
      </c>
      <c r="D246" s="70" t="s">
        <v>3640</v>
      </c>
      <c r="E246" s="37">
        <v>77</v>
      </c>
      <c r="F246" s="37">
        <v>7</v>
      </c>
      <c r="G246" s="39">
        <v>4.0000000000000002E-4</v>
      </c>
      <c r="H246" s="37">
        <v>100</v>
      </c>
      <c r="I246" s="37">
        <v>9</v>
      </c>
      <c r="J246" s="37">
        <v>11</v>
      </c>
      <c r="K246" s="72">
        <v>105.08</v>
      </c>
    </row>
    <row r="247" spans="1:11">
      <c r="A247" s="70" t="s">
        <v>6336</v>
      </c>
      <c r="B247" s="70" t="s">
        <v>355</v>
      </c>
      <c r="C247" s="70" t="s">
        <v>352</v>
      </c>
      <c r="D247" s="70" t="s">
        <v>6337</v>
      </c>
      <c r="E247" s="37">
        <v>100</v>
      </c>
      <c r="F247" s="37">
        <v>11</v>
      </c>
      <c r="G247" s="39">
        <v>5.9999999999999995E-4</v>
      </c>
      <c r="H247" s="37">
        <v>127</v>
      </c>
      <c r="I247" s="37">
        <v>11</v>
      </c>
      <c r="J247" s="37">
        <v>10</v>
      </c>
      <c r="K247" s="72">
        <v>68.900000000000006</v>
      </c>
    </row>
    <row r="248" spans="1:11">
      <c r="A248" s="70" t="s">
        <v>6087</v>
      </c>
      <c r="B248" s="70" t="s">
        <v>1238</v>
      </c>
      <c r="C248" s="70" t="s">
        <v>3160</v>
      </c>
      <c r="D248" s="70" t="s">
        <v>3161</v>
      </c>
      <c r="E248" s="37">
        <v>62</v>
      </c>
      <c r="F248" s="37">
        <v>5</v>
      </c>
      <c r="G248" s="39">
        <v>2.9999999999999997E-4</v>
      </c>
      <c r="H248" s="37">
        <v>80</v>
      </c>
      <c r="I248" s="37">
        <v>10</v>
      </c>
      <c r="J248" s="37">
        <v>13</v>
      </c>
      <c r="K248" s="72">
        <v>57.07</v>
      </c>
    </row>
    <row r="249" spans="1:11">
      <c r="A249" s="70" t="s">
        <v>6147</v>
      </c>
      <c r="B249" s="70" t="s">
        <v>1276</v>
      </c>
      <c r="C249" s="70" t="s">
        <v>4264</v>
      </c>
      <c r="D249" s="70" t="s">
        <v>4265</v>
      </c>
      <c r="E249" s="37">
        <v>52</v>
      </c>
      <c r="F249" s="37">
        <v>6</v>
      </c>
      <c r="G249" s="39">
        <v>2.9999999999999997E-4</v>
      </c>
      <c r="H249" s="37">
        <v>73</v>
      </c>
      <c r="I249" s="37">
        <v>8</v>
      </c>
      <c r="J249" s="37">
        <v>10</v>
      </c>
      <c r="K249" s="72">
        <v>62.2</v>
      </c>
    </row>
    <row r="250" spans="1:11">
      <c r="A250" s="70" t="s">
        <v>6234</v>
      </c>
      <c r="B250" s="70" t="s">
        <v>1132</v>
      </c>
      <c r="C250" s="70" t="s">
        <v>8784</v>
      </c>
      <c r="D250" s="70" t="s">
        <v>8785</v>
      </c>
      <c r="E250" s="37">
        <v>85</v>
      </c>
      <c r="F250" s="37">
        <v>5</v>
      </c>
      <c r="G250" s="39">
        <v>5.0000000000000001E-4</v>
      </c>
      <c r="H250" s="37">
        <v>115</v>
      </c>
      <c r="I250" s="37">
        <v>6</v>
      </c>
      <c r="J250" s="37">
        <v>11</v>
      </c>
      <c r="K250" s="72">
        <v>93.06</v>
      </c>
    </row>
    <row r="251" spans="1:11">
      <c r="A251" s="70" t="s">
        <v>6005</v>
      </c>
      <c r="B251" s="70" t="s">
        <v>1203</v>
      </c>
      <c r="C251" s="70" t="s">
        <v>3316</v>
      </c>
      <c r="D251" s="70" t="s">
        <v>3317</v>
      </c>
      <c r="E251" s="37">
        <v>369</v>
      </c>
      <c r="F251" s="37">
        <v>66</v>
      </c>
      <c r="G251" s="39">
        <v>2E-3</v>
      </c>
      <c r="H251" s="37">
        <v>499</v>
      </c>
      <c r="I251" s="37">
        <v>90</v>
      </c>
      <c r="J251" s="37">
        <v>11</v>
      </c>
      <c r="K251" s="72">
        <v>58.14</v>
      </c>
    </row>
    <row r="252" spans="1:11">
      <c r="A252" s="70" t="s">
        <v>6105</v>
      </c>
      <c r="B252" s="70" t="s">
        <v>1270</v>
      </c>
      <c r="C252" s="70" t="s">
        <v>3256</v>
      </c>
      <c r="D252" s="70" t="s">
        <v>3257</v>
      </c>
      <c r="E252" s="37">
        <v>55</v>
      </c>
      <c r="F252" s="37">
        <v>3</v>
      </c>
      <c r="G252" s="39">
        <v>2.9999999999999997E-4</v>
      </c>
      <c r="H252" s="37">
        <v>79</v>
      </c>
      <c r="I252" s="37">
        <v>4</v>
      </c>
      <c r="J252" s="37">
        <v>11</v>
      </c>
      <c r="K252" s="72">
        <v>85.6</v>
      </c>
    </row>
    <row r="253" spans="1:11">
      <c r="A253" s="70" t="s">
        <v>6277</v>
      </c>
      <c r="B253" s="70" t="s">
        <v>284</v>
      </c>
      <c r="C253" s="70" t="s">
        <v>281</v>
      </c>
      <c r="D253" s="70" t="s">
        <v>8801</v>
      </c>
      <c r="E253" s="37">
        <v>129</v>
      </c>
      <c r="F253" s="37">
        <v>26</v>
      </c>
      <c r="G253" s="39">
        <v>6.9999999999999999E-4</v>
      </c>
      <c r="H253" s="37">
        <v>221</v>
      </c>
      <c r="I253" s="37">
        <v>53</v>
      </c>
      <c r="J253" s="37">
        <v>10</v>
      </c>
      <c r="K253" s="72">
        <v>265.07</v>
      </c>
    </row>
    <row r="254" spans="1:11">
      <c r="A254" s="70" t="s">
        <v>1055</v>
      </c>
      <c r="B254" s="70" t="s">
        <v>1055</v>
      </c>
      <c r="C254" s="70" t="s">
        <v>3221</v>
      </c>
      <c r="D254" s="70" t="s">
        <v>6335</v>
      </c>
      <c r="E254" s="37">
        <v>195</v>
      </c>
      <c r="F254" s="37">
        <v>5</v>
      </c>
      <c r="G254" s="39">
        <v>1.1000000000000001E-3</v>
      </c>
      <c r="H254" s="37">
        <v>268</v>
      </c>
      <c r="I254" s="37">
        <v>7</v>
      </c>
      <c r="J254" s="37">
        <v>16</v>
      </c>
      <c r="K254" s="72">
        <v>239.84</v>
      </c>
    </row>
    <row r="255" spans="1:11">
      <c r="A255" s="70" t="s">
        <v>8731</v>
      </c>
      <c r="B255" s="70" t="s">
        <v>1328</v>
      </c>
      <c r="C255" s="70" t="s">
        <v>5548</v>
      </c>
      <c r="D255" s="70" t="s">
        <v>3761</v>
      </c>
      <c r="E255" s="37">
        <v>397</v>
      </c>
      <c r="F255" s="37">
        <v>14</v>
      </c>
      <c r="G255" s="39">
        <v>2.2000000000000001E-3</v>
      </c>
      <c r="H255" s="37">
        <v>537</v>
      </c>
      <c r="I255" s="37">
        <v>18</v>
      </c>
      <c r="J255" s="37">
        <v>10</v>
      </c>
      <c r="K255" s="72">
        <v>55.32</v>
      </c>
    </row>
    <row r="256" spans="1:11">
      <c r="A256" s="70" t="s">
        <v>6195</v>
      </c>
      <c r="B256" s="70" t="s">
        <v>1261</v>
      </c>
      <c r="C256" s="70" t="s">
        <v>3680</v>
      </c>
      <c r="D256" s="70" t="s">
        <v>3681</v>
      </c>
      <c r="E256" s="71">
        <v>1103</v>
      </c>
      <c r="F256" s="37">
        <v>25</v>
      </c>
      <c r="G256" s="39">
        <v>6.1000000000000004E-3</v>
      </c>
      <c r="H256" s="71">
        <v>1466</v>
      </c>
      <c r="I256" s="37">
        <v>30</v>
      </c>
      <c r="J256" s="37">
        <v>11</v>
      </c>
      <c r="K256" s="72">
        <v>51.18</v>
      </c>
    </row>
    <row r="257" spans="1:11">
      <c r="A257" s="70" t="s">
        <v>6405</v>
      </c>
      <c r="B257" s="70" t="s">
        <v>1255</v>
      </c>
      <c r="C257" s="70" t="s">
        <v>5076</v>
      </c>
      <c r="D257" s="70" t="s">
        <v>5077</v>
      </c>
      <c r="E257" s="37">
        <v>312</v>
      </c>
      <c r="F257" s="37">
        <v>5</v>
      </c>
      <c r="G257" s="39">
        <v>1.6999999999999999E-3</v>
      </c>
      <c r="H257" s="37">
        <v>440</v>
      </c>
      <c r="I257" s="37">
        <v>6</v>
      </c>
      <c r="J257" s="37">
        <v>9</v>
      </c>
      <c r="K257" s="72">
        <v>47.61</v>
      </c>
    </row>
    <row r="258" spans="1:11">
      <c r="A258" s="70" t="s">
        <v>5998</v>
      </c>
      <c r="B258" s="70" t="s">
        <v>1237</v>
      </c>
      <c r="C258" s="70" t="s">
        <v>5506</v>
      </c>
      <c r="D258" s="70" t="s">
        <v>3226</v>
      </c>
      <c r="E258" s="37">
        <v>87</v>
      </c>
      <c r="F258" s="37">
        <v>2</v>
      </c>
      <c r="G258" s="39">
        <v>5.0000000000000001E-4</v>
      </c>
      <c r="H258" s="37">
        <v>111</v>
      </c>
      <c r="I258" s="37">
        <v>2</v>
      </c>
      <c r="J258" s="37">
        <v>9</v>
      </c>
      <c r="K258" s="72">
        <v>85.41</v>
      </c>
    </row>
    <row r="259" spans="1:11">
      <c r="A259" s="70" t="s">
        <v>6289</v>
      </c>
      <c r="B259" s="70" t="s">
        <v>1312</v>
      </c>
      <c r="C259" s="70" t="s">
        <v>9653</v>
      </c>
      <c r="D259" s="70" t="s">
        <v>10907</v>
      </c>
      <c r="E259" s="37">
        <v>40</v>
      </c>
      <c r="F259" s="37">
        <v>10</v>
      </c>
      <c r="G259" s="39">
        <v>2.0000000000000001E-4</v>
      </c>
      <c r="H259" s="37">
        <v>54</v>
      </c>
      <c r="I259" s="37">
        <v>16</v>
      </c>
      <c r="J259" s="37">
        <v>13</v>
      </c>
      <c r="K259" s="72">
        <v>404.86</v>
      </c>
    </row>
    <row r="260" spans="1:11">
      <c r="A260" s="70" t="s">
        <v>6152</v>
      </c>
      <c r="B260" s="70" t="s">
        <v>820</v>
      </c>
      <c r="C260" s="70" t="s">
        <v>817</v>
      </c>
      <c r="D260" s="70" t="s">
        <v>10932</v>
      </c>
      <c r="E260" s="37">
        <v>39</v>
      </c>
      <c r="F260" s="37">
        <v>1</v>
      </c>
      <c r="G260" s="39">
        <v>2.0000000000000001E-4</v>
      </c>
      <c r="H260" s="37">
        <v>48</v>
      </c>
      <c r="I260" s="37">
        <v>2</v>
      </c>
      <c r="J260" s="37">
        <v>10</v>
      </c>
      <c r="K260" s="72">
        <v>464.97</v>
      </c>
    </row>
    <row r="261" spans="1:11">
      <c r="A261" s="70" t="s">
        <v>8342</v>
      </c>
      <c r="B261" s="70" t="s">
        <v>1493</v>
      </c>
      <c r="C261" s="70" t="s">
        <v>8343</v>
      </c>
      <c r="D261" s="70" t="s">
        <v>8344</v>
      </c>
      <c r="E261" s="37">
        <v>42</v>
      </c>
      <c r="F261" s="37">
        <v>6</v>
      </c>
      <c r="G261" s="39">
        <v>2.0000000000000001E-4</v>
      </c>
      <c r="H261" s="37">
        <v>58</v>
      </c>
      <c r="I261" s="37">
        <v>9</v>
      </c>
      <c r="J261" s="37">
        <v>10</v>
      </c>
      <c r="K261" s="72">
        <v>146.93</v>
      </c>
    </row>
    <row r="262" spans="1:11">
      <c r="A262" s="70" t="s">
        <v>6123</v>
      </c>
      <c r="B262" s="70" t="s">
        <v>1230</v>
      </c>
      <c r="C262" s="70" t="s">
        <v>5512</v>
      </c>
      <c r="D262" s="70" t="s">
        <v>3187</v>
      </c>
      <c r="E262" s="37">
        <v>65</v>
      </c>
      <c r="F262" s="37">
        <v>8</v>
      </c>
      <c r="G262" s="39">
        <v>4.0000000000000002E-4</v>
      </c>
      <c r="H262" s="37">
        <v>96</v>
      </c>
      <c r="I262" s="37">
        <v>9</v>
      </c>
      <c r="J262" s="37">
        <v>11</v>
      </c>
      <c r="K262" s="72">
        <v>83.58</v>
      </c>
    </row>
    <row r="263" spans="1:11">
      <c r="A263" s="70" t="s">
        <v>6338</v>
      </c>
      <c r="B263" s="70" t="s">
        <v>1338</v>
      </c>
      <c r="C263" s="70" t="s">
        <v>6339</v>
      </c>
      <c r="D263" s="70" t="s">
        <v>6340</v>
      </c>
      <c r="E263" s="37">
        <v>70</v>
      </c>
      <c r="F263" s="37">
        <v>1</v>
      </c>
      <c r="G263" s="39">
        <v>4.0000000000000002E-4</v>
      </c>
      <c r="H263" s="37">
        <v>101</v>
      </c>
      <c r="I263" s="37">
        <v>1</v>
      </c>
      <c r="J263" s="37">
        <v>13</v>
      </c>
      <c r="K263" s="72">
        <v>109.98</v>
      </c>
    </row>
    <row r="264" spans="1:11">
      <c r="A264" s="70" t="s">
        <v>6202</v>
      </c>
      <c r="B264" s="70" t="s">
        <v>597</v>
      </c>
      <c r="C264" s="70" t="s">
        <v>594</v>
      </c>
      <c r="D264" s="70" t="s">
        <v>596</v>
      </c>
      <c r="E264" s="37">
        <v>23</v>
      </c>
      <c r="F264" s="37">
        <v>1</v>
      </c>
      <c r="G264" s="39">
        <v>1E-4</v>
      </c>
      <c r="H264" s="37">
        <v>26</v>
      </c>
      <c r="I264" s="37">
        <v>1</v>
      </c>
      <c r="J264" s="37">
        <v>9</v>
      </c>
      <c r="K264" s="72">
        <v>107.35</v>
      </c>
    </row>
    <row r="265" spans="1:11">
      <c r="A265" s="70" t="s">
        <v>6009</v>
      </c>
      <c r="B265" s="70" t="s">
        <v>1726</v>
      </c>
      <c r="C265" s="70" t="s">
        <v>8827</v>
      </c>
      <c r="D265" s="70" t="s">
        <v>8828</v>
      </c>
      <c r="E265" s="37">
        <v>42</v>
      </c>
      <c r="F265" s="37">
        <v>2</v>
      </c>
      <c r="G265" s="39">
        <v>2.0000000000000001E-4</v>
      </c>
      <c r="H265" s="37">
        <v>46</v>
      </c>
      <c r="I265" s="37">
        <v>3</v>
      </c>
      <c r="J265" s="37">
        <v>10</v>
      </c>
      <c r="K265" s="72">
        <v>85.06</v>
      </c>
    </row>
    <row r="266" spans="1:11">
      <c r="A266" s="70" t="s">
        <v>6239</v>
      </c>
      <c r="B266" s="70" t="s">
        <v>448</v>
      </c>
      <c r="C266" s="70" t="s">
        <v>447</v>
      </c>
      <c r="D266" s="70" t="s">
        <v>449</v>
      </c>
      <c r="E266" s="37">
        <v>86</v>
      </c>
      <c r="F266" s="37">
        <v>4</v>
      </c>
      <c r="G266" s="39">
        <v>5.0000000000000001E-4</v>
      </c>
      <c r="H266" s="37">
        <v>120</v>
      </c>
      <c r="I266" s="37">
        <v>8</v>
      </c>
      <c r="J266" s="37">
        <v>8</v>
      </c>
      <c r="K266" s="72">
        <v>35.35</v>
      </c>
    </row>
    <row r="267" spans="1:11">
      <c r="A267" s="70" t="s">
        <v>9145</v>
      </c>
      <c r="B267" s="70" t="s">
        <v>1524</v>
      </c>
      <c r="C267" s="70" t="s">
        <v>5527</v>
      </c>
      <c r="D267" s="70" t="s">
        <v>4246</v>
      </c>
      <c r="E267" s="37">
        <v>86</v>
      </c>
      <c r="F267" s="37">
        <v>7</v>
      </c>
      <c r="G267" s="39">
        <v>5.0000000000000001E-4</v>
      </c>
      <c r="H267" s="37">
        <v>108</v>
      </c>
      <c r="I267" s="37">
        <v>8</v>
      </c>
      <c r="J267" s="37">
        <v>9</v>
      </c>
      <c r="K267" s="72">
        <v>92.61</v>
      </c>
    </row>
    <row r="268" spans="1:11">
      <c r="A268" s="70" t="s">
        <v>6197</v>
      </c>
      <c r="B268" s="70" t="s">
        <v>1439</v>
      </c>
      <c r="C268" s="70" t="s">
        <v>5517</v>
      </c>
      <c r="D268" s="70" t="s">
        <v>3774</v>
      </c>
      <c r="E268" s="37">
        <v>70</v>
      </c>
      <c r="F268" s="37">
        <v>10</v>
      </c>
      <c r="G268" s="39">
        <v>4.0000000000000002E-4</v>
      </c>
      <c r="H268" s="37">
        <v>94</v>
      </c>
      <c r="I268" s="37">
        <v>16</v>
      </c>
      <c r="J268" s="37">
        <v>8</v>
      </c>
      <c r="K268" s="72">
        <v>120.61</v>
      </c>
    </row>
    <row r="269" spans="1:11">
      <c r="A269" s="70" t="s">
        <v>6128</v>
      </c>
      <c r="B269" s="70" t="s">
        <v>1331</v>
      </c>
      <c r="C269" s="70" t="s">
        <v>3588</v>
      </c>
      <c r="D269" s="70" t="s">
        <v>3589</v>
      </c>
      <c r="E269" s="37">
        <v>221</v>
      </c>
      <c r="F269" s="37">
        <v>12</v>
      </c>
      <c r="G269" s="39">
        <v>1.1999999999999999E-3</v>
      </c>
      <c r="H269" s="37">
        <v>290</v>
      </c>
      <c r="I269" s="37">
        <v>14</v>
      </c>
      <c r="J269" s="37">
        <v>13</v>
      </c>
      <c r="K269" s="72">
        <v>117.77</v>
      </c>
    </row>
    <row r="270" spans="1:11">
      <c r="A270" s="70" t="s">
        <v>6043</v>
      </c>
      <c r="B270" s="70" t="s">
        <v>1233</v>
      </c>
      <c r="C270" s="70" t="s">
        <v>3263</v>
      </c>
      <c r="D270" s="70" t="s">
        <v>3264</v>
      </c>
      <c r="E270" s="37">
        <v>225</v>
      </c>
      <c r="F270" s="37">
        <v>31</v>
      </c>
      <c r="G270" s="39">
        <v>1.1999999999999999E-3</v>
      </c>
      <c r="H270" s="37">
        <v>358</v>
      </c>
      <c r="I270" s="37">
        <v>50</v>
      </c>
      <c r="J270" s="37">
        <v>12</v>
      </c>
      <c r="K270" s="72">
        <v>190.68</v>
      </c>
    </row>
    <row r="271" spans="1:11">
      <c r="A271" s="70" t="s">
        <v>6242</v>
      </c>
      <c r="B271" s="70" t="s">
        <v>1366</v>
      </c>
      <c r="C271" s="70" t="s">
        <v>3951</v>
      </c>
      <c r="D271" s="70" t="s">
        <v>3952</v>
      </c>
      <c r="E271" s="37">
        <v>68</v>
      </c>
      <c r="F271" s="37">
        <v>4</v>
      </c>
      <c r="G271" s="39">
        <v>4.0000000000000002E-4</v>
      </c>
      <c r="H271" s="37">
        <v>103</v>
      </c>
      <c r="I271" s="37">
        <v>4</v>
      </c>
      <c r="J271" s="37">
        <v>8</v>
      </c>
      <c r="K271" s="72">
        <v>58</v>
      </c>
    </row>
    <row r="272" spans="1:11">
      <c r="A272" s="70" t="s">
        <v>6212</v>
      </c>
      <c r="B272" s="70" t="s">
        <v>245</v>
      </c>
      <c r="C272" s="70" t="s">
        <v>242</v>
      </c>
      <c r="D272" s="70" t="s">
        <v>244</v>
      </c>
      <c r="E272" s="37">
        <v>133</v>
      </c>
      <c r="F272" s="37">
        <v>54</v>
      </c>
      <c r="G272" s="39">
        <v>6.9999999999999999E-4</v>
      </c>
      <c r="H272" s="37">
        <v>186</v>
      </c>
      <c r="I272" s="37">
        <v>81</v>
      </c>
      <c r="J272" s="37">
        <v>9</v>
      </c>
      <c r="K272" s="72">
        <v>215.18</v>
      </c>
    </row>
    <row r="273" spans="1:11">
      <c r="A273" s="70" t="s">
        <v>6090</v>
      </c>
      <c r="B273" s="70" t="s">
        <v>1281</v>
      </c>
      <c r="C273" s="70" t="s">
        <v>5026</v>
      </c>
      <c r="D273" s="70" t="s">
        <v>5027</v>
      </c>
      <c r="E273" s="37">
        <v>70</v>
      </c>
      <c r="F273" s="37">
        <v>6</v>
      </c>
      <c r="G273" s="39">
        <v>4.0000000000000002E-4</v>
      </c>
      <c r="H273" s="37">
        <v>84</v>
      </c>
      <c r="I273" s="37">
        <v>6</v>
      </c>
      <c r="J273" s="37">
        <v>9</v>
      </c>
      <c r="K273" s="72">
        <v>35.619999999999997</v>
      </c>
    </row>
    <row r="274" spans="1:11">
      <c r="A274" s="70" t="s">
        <v>6289</v>
      </c>
      <c r="B274" s="70" t="s">
        <v>702</v>
      </c>
      <c r="C274" s="70" t="s">
        <v>699</v>
      </c>
      <c r="D274" s="70" t="s">
        <v>10870</v>
      </c>
      <c r="E274" s="37">
        <v>59</v>
      </c>
      <c r="F274" s="37">
        <v>6</v>
      </c>
      <c r="G274" s="39">
        <v>2.9999999999999997E-4</v>
      </c>
      <c r="H274" s="37">
        <v>90</v>
      </c>
      <c r="I274" s="37">
        <v>11</v>
      </c>
      <c r="J274" s="37">
        <v>11</v>
      </c>
      <c r="K274" s="72">
        <v>352.33</v>
      </c>
    </row>
    <row r="275" spans="1:11">
      <c r="A275" s="70" t="s">
        <v>6275</v>
      </c>
      <c r="B275" s="70" t="s">
        <v>638</v>
      </c>
      <c r="C275" s="70" t="s">
        <v>635</v>
      </c>
      <c r="D275" s="70" t="s">
        <v>7454</v>
      </c>
      <c r="E275" s="37">
        <v>30</v>
      </c>
      <c r="F275" s="37">
        <v>10</v>
      </c>
      <c r="G275" s="39">
        <v>2.0000000000000001E-4</v>
      </c>
      <c r="H275" s="37">
        <v>40</v>
      </c>
      <c r="I275" s="37">
        <v>15</v>
      </c>
      <c r="J275" s="37">
        <v>11</v>
      </c>
      <c r="K275" s="72">
        <v>478.37</v>
      </c>
    </row>
    <row r="276" spans="1:11">
      <c r="A276" s="70" t="s">
        <v>7747</v>
      </c>
      <c r="B276" s="70" t="s">
        <v>738</v>
      </c>
      <c r="C276" s="70" t="s">
        <v>735</v>
      </c>
      <c r="D276" s="70" t="s">
        <v>8871</v>
      </c>
      <c r="E276" s="37">
        <v>66</v>
      </c>
      <c r="F276" s="37">
        <v>13</v>
      </c>
      <c r="G276" s="39">
        <v>4.0000000000000002E-4</v>
      </c>
      <c r="H276" s="37">
        <v>95</v>
      </c>
      <c r="I276" s="37">
        <v>21</v>
      </c>
      <c r="J276" s="37">
        <v>25</v>
      </c>
      <c r="K276" s="72">
        <v>1052.81</v>
      </c>
    </row>
    <row r="277" spans="1:11">
      <c r="A277" s="70" t="s">
        <v>5991</v>
      </c>
      <c r="B277" s="70" t="s">
        <v>1380</v>
      </c>
      <c r="C277" s="70" t="s">
        <v>3569</v>
      </c>
      <c r="D277" s="70" t="s">
        <v>3570</v>
      </c>
      <c r="E277" s="37">
        <v>90</v>
      </c>
      <c r="F277" s="37">
        <v>5</v>
      </c>
      <c r="G277" s="39">
        <v>5.0000000000000001E-4</v>
      </c>
      <c r="H277" s="37">
        <v>106</v>
      </c>
      <c r="I277" s="37">
        <v>8</v>
      </c>
      <c r="J277" s="37">
        <v>8</v>
      </c>
      <c r="K277" s="72">
        <v>68.2</v>
      </c>
    </row>
    <row r="278" spans="1:11">
      <c r="A278" s="70" t="s">
        <v>6256</v>
      </c>
      <c r="B278" s="70" t="s">
        <v>1407</v>
      </c>
      <c r="C278" s="70" t="s">
        <v>5098</v>
      </c>
      <c r="D278" s="70" t="s">
        <v>5099</v>
      </c>
      <c r="E278" s="37">
        <v>92</v>
      </c>
      <c r="F278" s="37">
        <v>9</v>
      </c>
      <c r="G278" s="39">
        <v>5.0000000000000001E-4</v>
      </c>
      <c r="H278" s="37">
        <v>127</v>
      </c>
      <c r="I278" s="37">
        <v>10</v>
      </c>
      <c r="J278" s="37">
        <v>11</v>
      </c>
      <c r="K278" s="72">
        <v>116.49</v>
      </c>
    </row>
    <row r="279" spans="1:11">
      <c r="A279" s="70" t="s">
        <v>5997</v>
      </c>
      <c r="B279" s="70" t="s">
        <v>1349</v>
      </c>
      <c r="C279" s="70" t="s">
        <v>5528</v>
      </c>
      <c r="D279" s="70" t="s">
        <v>3788</v>
      </c>
      <c r="E279" s="37">
        <v>27</v>
      </c>
      <c r="F279" s="37">
        <v>2</v>
      </c>
      <c r="G279" s="39">
        <v>1E-4</v>
      </c>
      <c r="H279" s="37">
        <v>35</v>
      </c>
      <c r="I279" s="37">
        <v>2</v>
      </c>
      <c r="J279" s="37">
        <v>8</v>
      </c>
      <c r="K279" s="72">
        <v>161.52000000000001</v>
      </c>
    </row>
    <row r="280" spans="1:11">
      <c r="A280" s="70" t="s">
        <v>6162</v>
      </c>
      <c r="B280" s="70" t="s">
        <v>114</v>
      </c>
      <c r="C280" s="70" t="s">
        <v>111</v>
      </c>
      <c r="D280" s="70" t="s">
        <v>6204</v>
      </c>
      <c r="E280" s="37">
        <v>112</v>
      </c>
      <c r="F280" s="37">
        <v>3</v>
      </c>
      <c r="G280" s="39">
        <v>5.9999999999999995E-4</v>
      </c>
      <c r="H280" s="37">
        <v>147</v>
      </c>
      <c r="I280" s="37">
        <v>6</v>
      </c>
      <c r="J280" s="37">
        <v>12</v>
      </c>
      <c r="K280" s="72">
        <v>98.86</v>
      </c>
    </row>
    <row r="281" spans="1:11">
      <c r="A281" s="70" t="s">
        <v>6528</v>
      </c>
      <c r="B281" s="70" t="s">
        <v>1388</v>
      </c>
      <c r="C281" s="70" t="s">
        <v>3718</v>
      </c>
      <c r="D281" s="70" t="s">
        <v>3719</v>
      </c>
      <c r="E281" s="37">
        <v>54</v>
      </c>
      <c r="F281" s="37">
        <v>2</v>
      </c>
      <c r="G281" s="39">
        <v>2.9999999999999997E-4</v>
      </c>
      <c r="H281" s="37">
        <v>74</v>
      </c>
      <c r="I281" s="37">
        <v>6</v>
      </c>
      <c r="J281" s="37">
        <v>8</v>
      </c>
      <c r="K281" s="72">
        <v>69.5</v>
      </c>
    </row>
    <row r="282" spans="1:11">
      <c r="A282" s="70" t="s">
        <v>6109</v>
      </c>
      <c r="B282" s="70" t="s">
        <v>1266</v>
      </c>
      <c r="C282" s="70" t="s">
        <v>4943</v>
      </c>
      <c r="D282" s="70" t="s">
        <v>4944</v>
      </c>
      <c r="E282" s="37">
        <v>44</v>
      </c>
      <c r="F282" s="37">
        <v>1</v>
      </c>
      <c r="G282" s="39">
        <v>2.0000000000000001E-4</v>
      </c>
      <c r="H282" s="37">
        <v>58</v>
      </c>
      <c r="I282" s="37">
        <v>1</v>
      </c>
      <c r="J282" s="37">
        <v>9</v>
      </c>
      <c r="K282" s="72">
        <v>52.79</v>
      </c>
    </row>
    <row r="283" spans="1:11">
      <c r="A283" s="70" t="s">
        <v>6002</v>
      </c>
      <c r="B283" s="70" t="s">
        <v>1188</v>
      </c>
      <c r="C283" s="70" t="s">
        <v>3043</v>
      </c>
      <c r="D283" s="70" t="s">
        <v>3044</v>
      </c>
      <c r="E283" s="37">
        <v>65</v>
      </c>
      <c r="F283" s="37">
        <v>5</v>
      </c>
      <c r="G283" s="39">
        <v>4.0000000000000002E-4</v>
      </c>
      <c r="H283" s="37">
        <v>81</v>
      </c>
      <c r="I283" s="37">
        <v>5</v>
      </c>
      <c r="J283" s="37">
        <v>8</v>
      </c>
      <c r="K283" s="72">
        <v>145.76</v>
      </c>
    </row>
    <row r="284" spans="1:11">
      <c r="A284" s="70" t="s">
        <v>8725</v>
      </c>
      <c r="B284" s="70" t="s">
        <v>96</v>
      </c>
      <c r="C284" s="70" t="s">
        <v>93</v>
      </c>
      <c r="D284" s="70" t="s">
        <v>95</v>
      </c>
      <c r="E284" s="37">
        <v>198</v>
      </c>
      <c r="F284" s="37">
        <v>19</v>
      </c>
      <c r="G284" s="39">
        <v>1.1000000000000001E-3</v>
      </c>
      <c r="H284" s="37">
        <v>260</v>
      </c>
      <c r="I284" s="37">
        <v>26</v>
      </c>
      <c r="J284" s="37">
        <v>10</v>
      </c>
      <c r="K284" s="72">
        <v>112.73</v>
      </c>
    </row>
    <row r="285" spans="1:11">
      <c r="A285" s="70" t="s">
        <v>6026</v>
      </c>
      <c r="B285" s="70" t="s">
        <v>1208</v>
      </c>
      <c r="C285" s="70" t="s">
        <v>3095</v>
      </c>
      <c r="D285" s="70" t="s">
        <v>3096</v>
      </c>
      <c r="E285" s="37">
        <v>139</v>
      </c>
      <c r="F285" s="37">
        <v>11</v>
      </c>
      <c r="G285" s="39">
        <v>8.0000000000000004E-4</v>
      </c>
      <c r="H285" s="37">
        <v>181</v>
      </c>
      <c r="I285" s="37">
        <v>12</v>
      </c>
      <c r="J285" s="37">
        <v>9</v>
      </c>
      <c r="K285" s="72">
        <v>100.06</v>
      </c>
    </row>
    <row r="286" spans="1:11">
      <c r="A286" s="70" t="s">
        <v>6197</v>
      </c>
      <c r="B286" s="70" t="s">
        <v>1585</v>
      </c>
      <c r="C286" s="70" t="s">
        <v>11013</v>
      </c>
      <c r="D286" s="70" t="s">
        <v>9489</v>
      </c>
      <c r="E286" s="37">
        <v>78</v>
      </c>
      <c r="F286" s="37">
        <v>17</v>
      </c>
      <c r="G286" s="39">
        <v>4.0000000000000002E-4</v>
      </c>
      <c r="H286" s="37">
        <v>101</v>
      </c>
      <c r="I286" s="37">
        <v>18</v>
      </c>
      <c r="J286" s="37">
        <v>14</v>
      </c>
      <c r="K286" s="72">
        <v>1116.3599999999999</v>
      </c>
    </row>
    <row r="287" spans="1:11">
      <c r="A287" s="70" t="s">
        <v>6016</v>
      </c>
      <c r="B287" s="70" t="s">
        <v>1198</v>
      </c>
      <c r="C287" s="70" t="s">
        <v>3056</v>
      </c>
      <c r="D287" s="70" t="s">
        <v>3057</v>
      </c>
      <c r="E287" s="37">
        <v>74</v>
      </c>
      <c r="F287" s="37">
        <v>3</v>
      </c>
      <c r="G287" s="39">
        <v>4.0000000000000002E-4</v>
      </c>
      <c r="H287" s="37">
        <v>93</v>
      </c>
      <c r="I287" s="37">
        <v>4</v>
      </c>
      <c r="J287" s="37">
        <v>7</v>
      </c>
      <c r="K287" s="72">
        <v>32.130000000000003</v>
      </c>
    </row>
    <row r="288" spans="1:11">
      <c r="A288" s="70" t="s">
        <v>1309</v>
      </c>
      <c r="B288" s="70" t="s">
        <v>1309</v>
      </c>
      <c r="C288" s="70" t="s">
        <v>5526</v>
      </c>
      <c r="D288" s="70" t="s">
        <v>3929</v>
      </c>
      <c r="E288" s="37">
        <v>24</v>
      </c>
      <c r="F288" s="37">
        <v>2</v>
      </c>
      <c r="G288" s="39">
        <v>1E-4</v>
      </c>
      <c r="H288" s="37">
        <v>32</v>
      </c>
      <c r="I288" s="37">
        <v>2</v>
      </c>
      <c r="J288" s="37">
        <v>11</v>
      </c>
      <c r="K288" s="72">
        <v>57.02</v>
      </c>
    </row>
    <row r="289" spans="1:11">
      <c r="A289" s="70" t="s">
        <v>8890</v>
      </c>
      <c r="B289" s="70" t="s">
        <v>1823</v>
      </c>
      <c r="C289" s="70" t="s">
        <v>8891</v>
      </c>
      <c r="D289" s="70" t="s">
        <v>8892</v>
      </c>
      <c r="E289" s="37">
        <v>31</v>
      </c>
      <c r="F289" s="37">
        <v>7</v>
      </c>
      <c r="G289" s="39">
        <v>2.0000000000000001E-4</v>
      </c>
      <c r="H289" s="37">
        <v>44</v>
      </c>
      <c r="I289" s="37">
        <v>14</v>
      </c>
      <c r="J289" s="37">
        <v>7</v>
      </c>
      <c r="K289" s="72">
        <v>137.91999999999999</v>
      </c>
    </row>
    <row r="290" spans="1:11">
      <c r="A290" s="70" t="s">
        <v>6366</v>
      </c>
      <c r="B290" s="70" t="s">
        <v>1498</v>
      </c>
      <c r="C290" s="70" t="s">
        <v>4183</v>
      </c>
      <c r="D290" s="70" t="s">
        <v>4184</v>
      </c>
      <c r="E290" s="37">
        <v>63</v>
      </c>
      <c r="F290" s="37">
        <v>1</v>
      </c>
      <c r="G290" s="39">
        <v>2.9999999999999997E-4</v>
      </c>
      <c r="H290" s="37">
        <v>85</v>
      </c>
      <c r="I290" s="37">
        <v>1</v>
      </c>
      <c r="J290" s="37">
        <v>9</v>
      </c>
      <c r="K290" s="72">
        <v>51.83</v>
      </c>
    </row>
    <row r="291" spans="1:11">
      <c r="A291" s="70" t="s">
        <v>5998</v>
      </c>
      <c r="B291" s="70" t="s">
        <v>1292</v>
      </c>
      <c r="C291" s="70" t="s">
        <v>5437</v>
      </c>
      <c r="D291" s="70" t="s">
        <v>4932</v>
      </c>
      <c r="E291" s="37">
        <v>106</v>
      </c>
      <c r="F291" s="37">
        <v>3</v>
      </c>
      <c r="G291" s="39">
        <v>5.9999999999999995E-4</v>
      </c>
      <c r="H291" s="37">
        <v>129</v>
      </c>
      <c r="I291" s="37">
        <v>4</v>
      </c>
      <c r="J291" s="37">
        <v>7</v>
      </c>
      <c r="K291" s="72">
        <v>64.25</v>
      </c>
    </row>
    <row r="292" spans="1:11">
      <c r="A292" s="70" t="s">
        <v>5997</v>
      </c>
      <c r="B292" s="70" t="s">
        <v>939</v>
      </c>
      <c r="C292" s="70" t="s">
        <v>5479</v>
      </c>
      <c r="D292" s="70" t="s">
        <v>3484</v>
      </c>
      <c r="E292" s="37">
        <v>95</v>
      </c>
      <c r="F292" s="37">
        <v>29</v>
      </c>
      <c r="G292" s="39">
        <v>5.0000000000000001E-4</v>
      </c>
      <c r="H292" s="37">
        <v>133</v>
      </c>
      <c r="I292" s="37">
        <v>39</v>
      </c>
      <c r="J292" s="37">
        <v>11</v>
      </c>
      <c r="K292" s="72">
        <v>367.88</v>
      </c>
    </row>
    <row r="293" spans="1:11">
      <c r="A293" s="70" t="s">
        <v>6652</v>
      </c>
      <c r="B293" s="70" t="s">
        <v>1385</v>
      </c>
      <c r="C293" s="70" t="s">
        <v>6653</v>
      </c>
      <c r="D293" s="70" t="s">
        <v>6654</v>
      </c>
      <c r="E293" s="37">
        <v>82</v>
      </c>
      <c r="F293" s="37">
        <v>4</v>
      </c>
      <c r="G293" s="39">
        <v>5.0000000000000001E-4</v>
      </c>
      <c r="H293" s="37">
        <v>101</v>
      </c>
      <c r="I293" s="37">
        <v>5</v>
      </c>
      <c r="J293" s="37">
        <v>9</v>
      </c>
      <c r="K293" s="72">
        <v>101.73</v>
      </c>
    </row>
    <row r="294" spans="1:11">
      <c r="A294" s="70" t="s">
        <v>6366</v>
      </c>
      <c r="B294" s="70" t="s">
        <v>365</v>
      </c>
      <c r="C294" s="70" t="s">
        <v>362</v>
      </c>
      <c r="D294" s="70" t="s">
        <v>8897</v>
      </c>
      <c r="E294" s="37">
        <v>53</v>
      </c>
      <c r="F294" s="37">
        <v>1</v>
      </c>
      <c r="G294" s="39">
        <v>2.9999999999999997E-4</v>
      </c>
      <c r="H294" s="37">
        <v>67</v>
      </c>
      <c r="I294" s="37">
        <v>1</v>
      </c>
      <c r="J294" s="37">
        <v>7</v>
      </c>
      <c r="K294" s="72">
        <v>66.08</v>
      </c>
    </row>
    <row r="295" spans="1:11">
      <c r="A295" s="70" t="s">
        <v>8981</v>
      </c>
      <c r="B295" s="70" t="s">
        <v>1569</v>
      </c>
      <c r="C295" s="70" t="s">
        <v>7957</v>
      </c>
      <c r="D295" s="70" t="s">
        <v>7958</v>
      </c>
      <c r="E295" s="37">
        <v>33</v>
      </c>
      <c r="F295" s="37">
        <v>1</v>
      </c>
      <c r="G295" s="39">
        <v>2.0000000000000001E-4</v>
      </c>
      <c r="H295" s="37">
        <v>44</v>
      </c>
      <c r="I295" s="37">
        <v>1</v>
      </c>
      <c r="J295" s="37">
        <v>8</v>
      </c>
      <c r="K295" s="72">
        <v>148.63999999999999</v>
      </c>
    </row>
    <row r="296" spans="1:11">
      <c r="A296" s="70" t="s">
        <v>6461</v>
      </c>
      <c r="B296" s="70" t="s">
        <v>1657</v>
      </c>
      <c r="C296" s="70" t="s">
        <v>11014</v>
      </c>
      <c r="D296" s="70" t="s">
        <v>6980</v>
      </c>
      <c r="E296" s="37">
        <v>80</v>
      </c>
      <c r="F296" s="37">
        <v>1</v>
      </c>
      <c r="G296" s="39">
        <v>4.0000000000000002E-4</v>
      </c>
      <c r="H296" s="37">
        <v>97</v>
      </c>
      <c r="I296" s="37">
        <v>1</v>
      </c>
      <c r="J296" s="37">
        <v>8</v>
      </c>
      <c r="K296" s="72">
        <v>60.16</v>
      </c>
    </row>
    <row r="297" spans="1:11">
      <c r="A297" s="70" t="s">
        <v>7172</v>
      </c>
      <c r="B297" s="70" t="s">
        <v>1447</v>
      </c>
      <c r="C297" s="70" t="s">
        <v>7173</v>
      </c>
      <c r="D297" s="70" t="s">
        <v>7174</v>
      </c>
      <c r="E297" s="37">
        <v>127</v>
      </c>
      <c r="F297" s="37">
        <v>5</v>
      </c>
      <c r="G297" s="39">
        <v>6.9999999999999999E-4</v>
      </c>
      <c r="H297" s="37">
        <v>174</v>
      </c>
      <c r="I297" s="37">
        <v>9</v>
      </c>
      <c r="J297" s="37">
        <v>8</v>
      </c>
      <c r="K297" s="72">
        <v>103.76</v>
      </c>
    </row>
    <row r="298" spans="1:11">
      <c r="A298" s="70" t="s">
        <v>6289</v>
      </c>
      <c r="B298" s="70" t="s">
        <v>951</v>
      </c>
      <c r="C298" s="70" t="s">
        <v>4135</v>
      </c>
      <c r="D298" s="70" t="s">
        <v>8997</v>
      </c>
      <c r="E298" s="37">
        <v>56</v>
      </c>
      <c r="F298" s="37">
        <v>6</v>
      </c>
      <c r="G298" s="39">
        <v>2.9999999999999997E-4</v>
      </c>
      <c r="H298" s="37">
        <v>70</v>
      </c>
      <c r="I298" s="37">
        <v>7</v>
      </c>
      <c r="J298" s="37">
        <v>10</v>
      </c>
      <c r="K298" s="72">
        <v>335.4</v>
      </c>
    </row>
    <row r="299" spans="1:11">
      <c r="A299" s="70" t="s">
        <v>6386</v>
      </c>
      <c r="B299" s="70" t="s">
        <v>909</v>
      </c>
      <c r="C299" s="70" t="s">
        <v>3397</v>
      </c>
      <c r="D299" s="70" t="s">
        <v>3398</v>
      </c>
      <c r="E299" s="37">
        <v>117</v>
      </c>
      <c r="F299" s="37">
        <v>5</v>
      </c>
      <c r="G299" s="39">
        <v>5.9999999999999995E-4</v>
      </c>
      <c r="H299" s="37">
        <v>161</v>
      </c>
      <c r="I299" s="37">
        <v>5</v>
      </c>
      <c r="J299" s="37">
        <v>7</v>
      </c>
      <c r="K299" s="72">
        <v>53.83</v>
      </c>
    </row>
    <row r="300" spans="1:11">
      <c r="A300" s="70" t="s">
        <v>6005</v>
      </c>
      <c r="B300" s="70" t="s">
        <v>1203</v>
      </c>
      <c r="C300" s="70" t="s">
        <v>3316</v>
      </c>
      <c r="D300" s="70" t="s">
        <v>11015</v>
      </c>
      <c r="E300" s="37">
        <v>369</v>
      </c>
      <c r="F300" s="37">
        <v>66</v>
      </c>
      <c r="G300" s="39">
        <v>2E-3</v>
      </c>
      <c r="H300" s="37">
        <v>499</v>
      </c>
      <c r="I300" s="37">
        <v>90</v>
      </c>
      <c r="J300" s="37">
        <v>9</v>
      </c>
      <c r="K300" s="72">
        <v>63.81</v>
      </c>
    </row>
    <row r="301" spans="1:11">
      <c r="A301" s="70" t="s">
        <v>6872</v>
      </c>
      <c r="B301" s="70" t="s">
        <v>1510</v>
      </c>
      <c r="C301" s="70" t="s">
        <v>11016</v>
      </c>
      <c r="D301" s="70" t="s">
        <v>6874</v>
      </c>
      <c r="E301" s="37">
        <v>78</v>
      </c>
      <c r="F301" s="37">
        <v>2</v>
      </c>
      <c r="G301" s="39">
        <v>4.0000000000000002E-4</v>
      </c>
      <c r="H301" s="37">
        <v>106</v>
      </c>
      <c r="I301" s="37">
        <v>5</v>
      </c>
      <c r="J301" s="37">
        <v>7</v>
      </c>
      <c r="K301" s="72">
        <v>59.66</v>
      </c>
    </row>
    <row r="302" spans="1:11">
      <c r="A302" s="70" t="s">
        <v>6198</v>
      </c>
      <c r="B302" s="70" t="s">
        <v>226</v>
      </c>
      <c r="C302" s="70" t="s">
        <v>223</v>
      </c>
      <c r="D302" s="70" t="s">
        <v>225</v>
      </c>
      <c r="E302" s="37">
        <v>79</v>
      </c>
      <c r="F302" s="37">
        <v>2</v>
      </c>
      <c r="G302" s="39">
        <v>4.0000000000000002E-4</v>
      </c>
      <c r="H302" s="37">
        <v>97</v>
      </c>
      <c r="I302" s="37">
        <v>5</v>
      </c>
      <c r="J302" s="37">
        <v>7</v>
      </c>
      <c r="K302" s="72">
        <v>170.33</v>
      </c>
    </row>
    <row r="303" spans="1:11">
      <c r="A303" s="70" t="s">
        <v>6101</v>
      </c>
      <c r="B303" s="70" t="s">
        <v>1355</v>
      </c>
      <c r="C303" s="70" t="s">
        <v>3736</v>
      </c>
      <c r="D303" s="70" t="s">
        <v>3737</v>
      </c>
      <c r="E303" s="37">
        <v>158</v>
      </c>
      <c r="F303" s="37">
        <v>5</v>
      </c>
      <c r="G303" s="39">
        <v>8.9999999999999998E-4</v>
      </c>
      <c r="H303" s="37">
        <v>178</v>
      </c>
      <c r="I303" s="37">
        <v>6</v>
      </c>
      <c r="J303" s="37">
        <v>8</v>
      </c>
      <c r="K303" s="72">
        <v>93.22</v>
      </c>
    </row>
    <row r="304" spans="1:11">
      <c r="A304" s="70" t="s">
        <v>6699</v>
      </c>
      <c r="B304" s="70" t="s">
        <v>1667</v>
      </c>
      <c r="C304" s="70" t="s">
        <v>6700</v>
      </c>
      <c r="D304" s="70" t="s">
        <v>6701</v>
      </c>
      <c r="E304" s="37">
        <v>46</v>
      </c>
      <c r="F304" s="37">
        <v>4</v>
      </c>
      <c r="G304" s="39">
        <v>2.9999999999999997E-4</v>
      </c>
      <c r="H304" s="37">
        <v>58</v>
      </c>
      <c r="I304" s="37">
        <v>4</v>
      </c>
      <c r="J304" s="37">
        <v>7</v>
      </c>
      <c r="K304" s="72">
        <v>86.25</v>
      </c>
    </row>
    <row r="305" spans="1:11">
      <c r="A305" s="70" t="s">
        <v>7679</v>
      </c>
      <c r="B305" s="70" t="s">
        <v>1571</v>
      </c>
      <c r="C305" s="70" t="s">
        <v>4007</v>
      </c>
      <c r="D305" s="70" t="s">
        <v>4008</v>
      </c>
      <c r="E305" s="37">
        <v>42</v>
      </c>
      <c r="F305" s="37">
        <v>6</v>
      </c>
      <c r="G305" s="39">
        <v>2.0000000000000001E-4</v>
      </c>
      <c r="H305" s="37">
        <v>59</v>
      </c>
      <c r="I305" s="37">
        <v>8</v>
      </c>
      <c r="J305" s="37">
        <v>12</v>
      </c>
      <c r="K305" s="72">
        <v>246.62</v>
      </c>
    </row>
    <row r="306" spans="1:11">
      <c r="A306" s="70" t="s">
        <v>6238</v>
      </c>
      <c r="B306" s="70" t="s">
        <v>1345</v>
      </c>
      <c r="C306" s="70" t="s">
        <v>5440</v>
      </c>
      <c r="D306" s="70" t="s">
        <v>4955</v>
      </c>
      <c r="E306" s="37">
        <v>88</v>
      </c>
      <c r="F306" s="37">
        <v>5</v>
      </c>
      <c r="G306" s="39">
        <v>5.0000000000000001E-4</v>
      </c>
      <c r="H306" s="37">
        <v>108</v>
      </c>
      <c r="I306" s="37">
        <v>7</v>
      </c>
      <c r="J306" s="37">
        <v>8</v>
      </c>
      <c r="K306" s="72">
        <v>41.06</v>
      </c>
    </row>
    <row r="307" spans="1:11">
      <c r="A307" s="70" t="s">
        <v>6248</v>
      </c>
      <c r="B307" s="70" t="s">
        <v>465</v>
      </c>
      <c r="C307" s="70" t="s">
        <v>462</v>
      </c>
      <c r="D307" s="70" t="s">
        <v>464</v>
      </c>
      <c r="E307" s="37">
        <v>162</v>
      </c>
      <c r="F307" s="37">
        <v>10</v>
      </c>
      <c r="G307" s="39">
        <v>8.9999999999999998E-4</v>
      </c>
      <c r="H307" s="37">
        <v>194</v>
      </c>
      <c r="I307" s="37">
        <v>10</v>
      </c>
      <c r="J307" s="37">
        <v>7</v>
      </c>
      <c r="K307" s="72">
        <v>61.25</v>
      </c>
    </row>
    <row r="308" spans="1:11">
      <c r="A308" s="70" t="s">
        <v>7300</v>
      </c>
      <c r="B308" s="70" t="s">
        <v>1505</v>
      </c>
      <c r="C308" s="70" t="s">
        <v>4270</v>
      </c>
      <c r="D308" s="70" t="s">
        <v>4271</v>
      </c>
      <c r="E308" s="37">
        <v>67</v>
      </c>
      <c r="F308" s="37">
        <v>1</v>
      </c>
      <c r="G308" s="39">
        <v>4.0000000000000002E-4</v>
      </c>
      <c r="H308" s="37">
        <v>82</v>
      </c>
      <c r="I308" s="37">
        <v>1</v>
      </c>
      <c r="J308" s="37">
        <v>7</v>
      </c>
      <c r="K308" s="72">
        <v>44.48</v>
      </c>
    </row>
    <row r="309" spans="1:11">
      <c r="A309" s="70" t="s">
        <v>7300</v>
      </c>
      <c r="B309" s="70" t="s">
        <v>344</v>
      </c>
      <c r="C309" s="70" t="s">
        <v>341</v>
      </c>
      <c r="D309" s="70" t="s">
        <v>7699</v>
      </c>
      <c r="E309" s="37">
        <v>433</v>
      </c>
      <c r="F309" s="37">
        <v>14</v>
      </c>
      <c r="G309" s="39">
        <v>2.3999999999999998E-3</v>
      </c>
      <c r="H309" s="37">
        <v>593</v>
      </c>
      <c r="I309" s="37">
        <v>16</v>
      </c>
      <c r="J309" s="37">
        <v>7</v>
      </c>
      <c r="K309" s="72">
        <v>54.6</v>
      </c>
    </row>
    <row r="310" spans="1:11">
      <c r="A310" s="70" t="s">
        <v>6062</v>
      </c>
      <c r="B310" s="70" t="s">
        <v>1251</v>
      </c>
      <c r="C310" s="70" t="s">
        <v>3472</v>
      </c>
      <c r="D310" s="70" t="s">
        <v>6596</v>
      </c>
      <c r="E310" s="37">
        <v>184</v>
      </c>
      <c r="F310" s="37">
        <v>10</v>
      </c>
      <c r="G310" s="39">
        <v>1E-3</v>
      </c>
      <c r="H310" s="37">
        <v>254</v>
      </c>
      <c r="I310" s="37">
        <v>14</v>
      </c>
      <c r="J310" s="37">
        <v>6</v>
      </c>
      <c r="K310" s="72">
        <v>45.9</v>
      </c>
    </row>
    <row r="311" spans="1:11">
      <c r="A311" s="70" t="s">
        <v>9257</v>
      </c>
      <c r="B311" s="70" t="s">
        <v>2167</v>
      </c>
      <c r="C311" s="70" t="s">
        <v>5120</v>
      </c>
      <c r="D311" s="70" t="s">
        <v>5121</v>
      </c>
      <c r="E311" s="37">
        <v>71</v>
      </c>
      <c r="F311" s="37">
        <v>5</v>
      </c>
      <c r="G311" s="39">
        <v>4.0000000000000002E-4</v>
      </c>
      <c r="H311" s="37">
        <v>96</v>
      </c>
      <c r="I311" s="37">
        <v>8</v>
      </c>
      <c r="J311" s="37">
        <v>6</v>
      </c>
      <c r="K311" s="72">
        <v>29.47</v>
      </c>
    </row>
    <row r="312" spans="1:11">
      <c r="A312" s="70" t="s">
        <v>6461</v>
      </c>
      <c r="B312" s="70" t="s">
        <v>24</v>
      </c>
      <c r="C312" s="70" t="s">
        <v>23</v>
      </c>
      <c r="D312" s="70" t="s">
        <v>25</v>
      </c>
      <c r="E312" s="37">
        <v>650</v>
      </c>
      <c r="F312" s="37">
        <v>42</v>
      </c>
      <c r="G312" s="39">
        <v>3.5999999999999999E-3</v>
      </c>
      <c r="H312" s="37">
        <v>866</v>
      </c>
      <c r="I312" s="37">
        <v>56</v>
      </c>
      <c r="J312" s="37">
        <v>6</v>
      </c>
      <c r="K312" s="72">
        <v>32.21</v>
      </c>
    </row>
    <row r="313" spans="1:11">
      <c r="A313" s="70" t="s">
        <v>6267</v>
      </c>
      <c r="B313" s="70" t="s">
        <v>1429</v>
      </c>
      <c r="C313" s="70" t="s">
        <v>4226</v>
      </c>
      <c r="D313" s="70" t="s">
        <v>6268</v>
      </c>
      <c r="E313" s="37">
        <v>47</v>
      </c>
      <c r="F313" s="37">
        <v>0</v>
      </c>
      <c r="G313" s="39">
        <v>2.9999999999999997E-4</v>
      </c>
      <c r="H313" s="37">
        <v>62</v>
      </c>
      <c r="I313" s="37">
        <v>0</v>
      </c>
      <c r="J313" s="37">
        <v>6</v>
      </c>
      <c r="K313" s="72">
        <v>48.29</v>
      </c>
    </row>
    <row r="314" spans="1:11">
      <c r="A314" s="70" t="s">
        <v>6116</v>
      </c>
      <c r="B314" s="70" t="s">
        <v>1173</v>
      </c>
      <c r="C314" s="70" t="s">
        <v>3028</v>
      </c>
      <c r="D314" s="70" t="s">
        <v>4970</v>
      </c>
      <c r="E314" s="37">
        <v>179</v>
      </c>
      <c r="F314" s="37">
        <v>8</v>
      </c>
      <c r="G314" s="39">
        <v>1E-3</v>
      </c>
      <c r="H314" s="37">
        <v>245</v>
      </c>
      <c r="I314" s="37">
        <v>10</v>
      </c>
      <c r="J314" s="37">
        <v>6</v>
      </c>
      <c r="K314" s="72">
        <v>38.68</v>
      </c>
    </row>
    <row r="315" spans="1:11">
      <c r="A315" s="70" t="s">
        <v>6034</v>
      </c>
      <c r="B315" s="70" t="s">
        <v>483</v>
      </c>
      <c r="C315" s="70" t="s">
        <v>5535</v>
      </c>
      <c r="D315" s="70" t="s">
        <v>7867</v>
      </c>
      <c r="E315" s="37">
        <v>110</v>
      </c>
      <c r="F315" s="37">
        <v>9</v>
      </c>
      <c r="G315" s="39">
        <v>5.9999999999999995E-4</v>
      </c>
      <c r="H315" s="37">
        <v>151</v>
      </c>
      <c r="I315" s="37">
        <v>11</v>
      </c>
      <c r="J315" s="37">
        <v>8</v>
      </c>
      <c r="K315" s="72">
        <v>101.01</v>
      </c>
    </row>
    <row r="316" spans="1:11">
      <c r="A316" s="70" t="s">
        <v>6034</v>
      </c>
      <c r="B316" s="70" t="s">
        <v>1235</v>
      </c>
      <c r="C316" s="70" t="s">
        <v>5485</v>
      </c>
      <c r="D316" s="70" t="s">
        <v>3200</v>
      </c>
      <c r="E316" s="37">
        <v>87</v>
      </c>
      <c r="F316" s="37">
        <v>8</v>
      </c>
      <c r="G316" s="39">
        <v>5.0000000000000001E-4</v>
      </c>
      <c r="H316" s="37">
        <v>114</v>
      </c>
      <c r="I316" s="37">
        <v>10</v>
      </c>
      <c r="J316" s="37">
        <v>6</v>
      </c>
      <c r="K316" s="72">
        <v>46.74</v>
      </c>
    </row>
    <row r="317" spans="1:11">
      <c r="A317" s="70" t="s">
        <v>678</v>
      </c>
      <c r="B317" s="70" t="s">
        <v>678</v>
      </c>
      <c r="C317" s="70" t="s">
        <v>5874</v>
      </c>
      <c r="D317" s="70" t="s">
        <v>7346</v>
      </c>
      <c r="E317" s="37">
        <v>45</v>
      </c>
      <c r="F317" s="37">
        <v>6</v>
      </c>
      <c r="G317" s="39">
        <v>2.0000000000000001E-4</v>
      </c>
      <c r="H317" s="37">
        <v>67</v>
      </c>
      <c r="I317" s="37">
        <v>10</v>
      </c>
      <c r="J317" s="37">
        <v>7</v>
      </c>
      <c r="K317" s="72">
        <v>727.93</v>
      </c>
    </row>
    <row r="318" spans="1:11">
      <c r="A318" s="70" t="s">
        <v>8734</v>
      </c>
      <c r="B318" s="70" t="s">
        <v>1056</v>
      </c>
      <c r="C318" s="70" t="s">
        <v>3452</v>
      </c>
      <c r="D318" s="70" t="s">
        <v>7137</v>
      </c>
      <c r="E318" s="37">
        <v>143</v>
      </c>
      <c r="F318" s="37">
        <v>14</v>
      </c>
      <c r="G318" s="39">
        <v>8.0000000000000004E-4</v>
      </c>
      <c r="H318" s="37">
        <v>172</v>
      </c>
      <c r="I318" s="37">
        <v>16</v>
      </c>
      <c r="J318" s="37">
        <v>7</v>
      </c>
      <c r="K318" s="72">
        <v>116.67</v>
      </c>
    </row>
    <row r="319" spans="1:11">
      <c r="A319" s="70" t="s">
        <v>6423</v>
      </c>
      <c r="B319" s="70" t="s">
        <v>1989</v>
      </c>
      <c r="C319" s="70" t="s">
        <v>6424</v>
      </c>
      <c r="D319" s="70" t="s">
        <v>6425</v>
      </c>
      <c r="E319" s="37">
        <v>93</v>
      </c>
      <c r="F319" s="37">
        <v>0</v>
      </c>
      <c r="G319" s="39">
        <v>5.0000000000000001E-4</v>
      </c>
      <c r="H319" s="37">
        <v>147</v>
      </c>
      <c r="I319" s="37">
        <v>0</v>
      </c>
      <c r="J319" s="37">
        <v>10</v>
      </c>
      <c r="K319" s="72">
        <v>78.94</v>
      </c>
    </row>
    <row r="320" spans="1:11">
      <c r="A320" s="70" t="s">
        <v>6269</v>
      </c>
      <c r="B320" s="70" t="s">
        <v>559</v>
      </c>
      <c r="C320" s="70" t="s">
        <v>5529</v>
      </c>
      <c r="D320" s="70" t="s">
        <v>558</v>
      </c>
      <c r="E320" s="37">
        <v>54</v>
      </c>
      <c r="F320" s="37">
        <v>1</v>
      </c>
      <c r="G320" s="39">
        <v>2.9999999999999997E-4</v>
      </c>
      <c r="H320" s="37">
        <v>70</v>
      </c>
      <c r="I320" s="37">
        <v>2</v>
      </c>
      <c r="J320" s="37">
        <v>6</v>
      </c>
      <c r="K320" s="72">
        <v>84.56</v>
      </c>
    </row>
    <row r="321" spans="1:11">
      <c r="A321" s="70" t="s">
        <v>6844</v>
      </c>
      <c r="B321" s="70" t="s">
        <v>1438</v>
      </c>
      <c r="C321" s="70" t="s">
        <v>6845</v>
      </c>
      <c r="D321" s="70" t="s">
        <v>6846</v>
      </c>
      <c r="E321" s="37">
        <v>36</v>
      </c>
      <c r="F321" s="37">
        <v>4</v>
      </c>
      <c r="G321" s="39">
        <v>2.0000000000000001E-4</v>
      </c>
      <c r="H321" s="37">
        <v>60</v>
      </c>
      <c r="I321" s="37">
        <v>7</v>
      </c>
      <c r="J321" s="37">
        <v>7</v>
      </c>
      <c r="K321" s="72">
        <v>141.61000000000001</v>
      </c>
    </row>
    <row r="322" spans="1:11">
      <c r="A322" s="70" t="s">
        <v>6955</v>
      </c>
      <c r="B322" s="70" t="s">
        <v>1398</v>
      </c>
      <c r="C322" s="70" t="s">
        <v>6956</v>
      </c>
      <c r="D322" s="70" t="s">
        <v>6957</v>
      </c>
      <c r="E322" s="37">
        <v>51</v>
      </c>
      <c r="F322" s="37">
        <v>0</v>
      </c>
      <c r="G322" s="39">
        <v>2.9999999999999997E-4</v>
      </c>
      <c r="H322" s="37">
        <v>63</v>
      </c>
      <c r="I322" s="37">
        <v>0</v>
      </c>
      <c r="J322" s="37">
        <v>6</v>
      </c>
      <c r="K322" s="72">
        <v>44.16</v>
      </c>
    </row>
    <row r="323" spans="1:11">
      <c r="A323" s="70" t="s">
        <v>8735</v>
      </c>
      <c r="B323" s="70" t="s">
        <v>1295</v>
      </c>
      <c r="C323" s="70" t="s">
        <v>5434</v>
      </c>
      <c r="D323" s="70" t="s">
        <v>4947</v>
      </c>
      <c r="E323" s="37">
        <v>44</v>
      </c>
      <c r="F323" s="37">
        <v>4</v>
      </c>
      <c r="G323" s="39">
        <v>2.0000000000000001E-4</v>
      </c>
      <c r="H323" s="37">
        <v>59</v>
      </c>
      <c r="I323" s="37">
        <v>4</v>
      </c>
      <c r="J323" s="37">
        <v>8</v>
      </c>
      <c r="K323" s="72">
        <v>95.92</v>
      </c>
    </row>
    <row r="324" spans="1:11">
      <c r="A324" s="70" t="s">
        <v>5991</v>
      </c>
      <c r="B324" s="70" t="s">
        <v>148</v>
      </c>
      <c r="C324" s="70" t="s">
        <v>145</v>
      </c>
      <c r="D324" s="70" t="s">
        <v>147</v>
      </c>
      <c r="E324" s="37">
        <v>395</v>
      </c>
      <c r="F324" s="37">
        <v>10</v>
      </c>
      <c r="G324" s="39">
        <v>2.2000000000000001E-3</v>
      </c>
      <c r="H324" s="37">
        <v>458</v>
      </c>
      <c r="I324" s="37">
        <v>12</v>
      </c>
      <c r="J324" s="37">
        <v>7</v>
      </c>
      <c r="K324" s="72">
        <v>37.380000000000003</v>
      </c>
    </row>
    <row r="325" spans="1:11">
      <c r="A325" s="70" t="s">
        <v>6289</v>
      </c>
      <c r="B325" s="70" t="s">
        <v>1396</v>
      </c>
      <c r="C325" s="70" t="s">
        <v>7436</v>
      </c>
      <c r="D325" s="70" t="s">
        <v>7437</v>
      </c>
      <c r="E325" s="37">
        <v>63</v>
      </c>
      <c r="F325" s="37">
        <v>6</v>
      </c>
      <c r="G325" s="39">
        <v>2.9999999999999997E-4</v>
      </c>
      <c r="H325" s="37">
        <v>80</v>
      </c>
      <c r="I325" s="37">
        <v>7</v>
      </c>
      <c r="J325" s="37">
        <v>8</v>
      </c>
      <c r="K325" s="72">
        <v>248.74</v>
      </c>
    </row>
    <row r="326" spans="1:11">
      <c r="A326" s="70" t="s">
        <v>6057</v>
      </c>
      <c r="B326" s="70" t="s">
        <v>957</v>
      </c>
      <c r="C326" s="70" t="s">
        <v>3933</v>
      </c>
      <c r="D326" s="70" t="s">
        <v>3934</v>
      </c>
      <c r="E326" s="37">
        <v>29</v>
      </c>
      <c r="F326" s="37">
        <v>2</v>
      </c>
      <c r="G326" s="39">
        <v>2.0000000000000001E-4</v>
      </c>
      <c r="H326" s="37">
        <v>36</v>
      </c>
      <c r="I326" s="37">
        <v>2</v>
      </c>
      <c r="J326" s="37">
        <v>6</v>
      </c>
      <c r="K326" s="72">
        <v>155.72999999999999</v>
      </c>
    </row>
    <row r="327" spans="1:11">
      <c r="A327" s="70" t="s">
        <v>6228</v>
      </c>
      <c r="B327" s="70" t="s">
        <v>601</v>
      </c>
      <c r="C327" s="70" t="s">
        <v>5821</v>
      </c>
      <c r="D327" s="70" t="s">
        <v>7463</v>
      </c>
      <c r="E327" s="37">
        <v>72</v>
      </c>
      <c r="F327" s="37">
        <v>13</v>
      </c>
      <c r="G327" s="39">
        <v>4.0000000000000002E-4</v>
      </c>
      <c r="H327" s="37">
        <v>96</v>
      </c>
      <c r="I327" s="37">
        <v>22</v>
      </c>
      <c r="J327" s="37">
        <v>11</v>
      </c>
      <c r="K327" s="72">
        <v>310.10000000000002</v>
      </c>
    </row>
    <row r="328" spans="1:11">
      <c r="A328" s="70" t="s">
        <v>6012</v>
      </c>
      <c r="B328" s="70" t="s">
        <v>972</v>
      </c>
      <c r="C328" s="70" t="s">
        <v>3178</v>
      </c>
      <c r="D328" s="70" t="s">
        <v>3179</v>
      </c>
      <c r="E328" s="37">
        <v>54</v>
      </c>
      <c r="F328" s="37">
        <v>3</v>
      </c>
      <c r="G328" s="39">
        <v>2.9999999999999997E-4</v>
      </c>
      <c r="H328" s="37">
        <v>79</v>
      </c>
      <c r="I328" s="37">
        <v>7</v>
      </c>
      <c r="J328" s="37">
        <v>8</v>
      </c>
      <c r="K328" s="72">
        <v>341.52</v>
      </c>
    </row>
    <row r="329" spans="1:11">
      <c r="A329" s="70" t="s">
        <v>6058</v>
      </c>
      <c r="B329" s="70" t="s">
        <v>1141</v>
      </c>
      <c r="C329" s="70" t="s">
        <v>5604</v>
      </c>
      <c r="D329" s="70" t="s">
        <v>6146</v>
      </c>
      <c r="E329" s="37">
        <v>372</v>
      </c>
      <c r="F329" s="37">
        <v>11</v>
      </c>
      <c r="G329" s="39">
        <v>2.0999999999999999E-3</v>
      </c>
      <c r="H329" s="37">
        <v>522</v>
      </c>
      <c r="I329" s="37">
        <v>19</v>
      </c>
      <c r="J329" s="37">
        <v>6</v>
      </c>
      <c r="K329" s="72">
        <v>54.83</v>
      </c>
    </row>
    <row r="330" spans="1:11">
      <c r="A330" s="70" t="s">
        <v>5998</v>
      </c>
      <c r="B330" s="70" t="s">
        <v>1442</v>
      </c>
      <c r="C330" s="70" t="s">
        <v>5514</v>
      </c>
      <c r="D330" s="70" t="s">
        <v>3778</v>
      </c>
      <c r="E330" s="37">
        <v>72</v>
      </c>
      <c r="F330" s="37">
        <v>3</v>
      </c>
      <c r="G330" s="39">
        <v>4.0000000000000002E-4</v>
      </c>
      <c r="H330" s="37">
        <v>90</v>
      </c>
      <c r="I330" s="37">
        <v>3</v>
      </c>
      <c r="J330" s="37">
        <v>6</v>
      </c>
      <c r="K330" s="72">
        <v>76.040000000000006</v>
      </c>
    </row>
    <row r="331" spans="1:11">
      <c r="A331" s="70" t="s">
        <v>6017</v>
      </c>
      <c r="B331" s="70" t="s">
        <v>1293</v>
      </c>
      <c r="C331" s="70" t="s">
        <v>3625</v>
      </c>
      <c r="D331" s="70" t="s">
        <v>3626</v>
      </c>
      <c r="E331" s="37">
        <v>22</v>
      </c>
      <c r="F331" s="37">
        <v>7</v>
      </c>
      <c r="G331" s="39">
        <v>1E-4</v>
      </c>
      <c r="H331" s="37">
        <v>35</v>
      </c>
      <c r="I331" s="37">
        <v>17</v>
      </c>
      <c r="J331" s="37">
        <v>8</v>
      </c>
      <c r="K331" s="72">
        <v>79.3</v>
      </c>
    </row>
    <row r="332" spans="1:11">
      <c r="A332" s="70" t="s">
        <v>6222</v>
      </c>
      <c r="B332" s="70" t="s">
        <v>1289</v>
      </c>
      <c r="C332" s="70" t="s">
        <v>3849</v>
      </c>
      <c r="D332" s="70" t="s">
        <v>3850</v>
      </c>
      <c r="E332" s="37">
        <v>46</v>
      </c>
      <c r="F332" s="37">
        <v>4</v>
      </c>
      <c r="G332" s="39">
        <v>2.9999999999999997E-4</v>
      </c>
      <c r="H332" s="37">
        <v>50</v>
      </c>
      <c r="I332" s="37">
        <v>4</v>
      </c>
      <c r="J332" s="37">
        <v>6</v>
      </c>
      <c r="K332" s="72">
        <v>38.94</v>
      </c>
    </row>
    <row r="333" spans="1:11">
      <c r="A333" s="70" t="s">
        <v>6086</v>
      </c>
      <c r="B333" s="70" t="s">
        <v>746</v>
      </c>
      <c r="C333" s="70" t="s">
        <v>743</v>
      </c>
      <c r="D333" s="70" t="s">
        <v>8529</v>
      </c>
      <c r="E333" s="37">
        <v>48</v>
      </c>
      <c r="F333" s="37">
        <v>7</v>
      </c>
      <c r="G333" s="39">
        <v>2.9999999999999997E-4</v>
      </c>
      <c r="H333" s="37">
        <v>72</v>
      </c>
      <c r="I333" s="37">
        <v>17</v>
      </c>
      <c r="J333" s="37">
        <v>7</v>
      </c>
      <c r="K333" s="72">
        <v>574.79999999999995</v>
      </c>
    </row>
    <row r="334" spans="1:11">
      <c r="A334" s="70" t="s">
        <v>8724</v>
      </c>
      <c r="B334" s="70" t="s">
        <v>1039</v>
      </c>
      <c r="C334" s="70" t="s">
        <v>5016</v>
      </c>
      <c r="D334" s="70" t="s">
        <v>5017</v>
      </c>
      <c r="E334" s="37">
        <v>33</v>
      </c>
      <c r="F334" s="37">
        <v>3</v>
      </c>
      <c r="G334" s="39">
        <v>2.0000000000000001E-4</v>
      </c>
      <c r="H334" s="37">
        <v>41</v>
      </c>
      <c r="I334" s="37">
        <v>4</v>
      </c>
      <c r="J334" s="37">
        <v>7</v>
      </c>
      <c r="K334" s="72">
        <v>60.77</v>
      </c>
    </row>
    <row r="335" spans="1:11">
      <c r="A335" s="70" t="s">
        <v>5985</v>
      </c>
      <c r="B335" s="70" t="s">
        <v>987</v>
      </c>
      <c r="C335" s="70" t="s">
        <v>2949</v>
      </c>
      <c r="D335" s="70" t="s">
        <v>6064</v>
      </c>
      <c r="E335" s="37">
        <v>170</v>
      </c>
      <c r="F335" s="37">
        <v>7</v>
      </c>
      <c r="G335" s="39">
        <v>8.9999999999999998E-4</v>
      </c>
      <c r="H335" s="37">
        <v>238</v>
      </c>
      <c r="I335" s="37">
        <v>10</v>
      </c>
      <c r="J335" s="37">
        <v>6</v>
      </c>
      <c r="K335" s="72">
        <v>257.33999999999997</v>
      </c>
    </row>
    <row r="336" spans="1:11">
      <c r="A336" s="70" t="s">
        <v>6805</v>
      </c>
      <c r="B336" s="70" t="s">
        <v>1501</v>
      </c>
      <c r="C336" s="70" t="s">
        <v>7087</v>
      </c>
      <c r="D336" s="70" t="s">
        <v>7088</v>
      </c>
      <c r="E336" s="37">
        <v>106</v>
      </c>
      <c r="F336" s="37">
        <v>12</v>
      </c>
      <c r="G336" s="39">
        <v>5.9999999999999995E-4</v>
      </c>
      <c r="H336" s="37">
        <v>153</v>
      </c>
      <c r="I336" s="37">
        <v>19</v>
      </c>
      <c r="J336" s="37">
        <v>6</v>
      </c>
      <c r="K336" s="72">
        <v>73.739999999999995</v>
      </c>
    </row>
    <row r="337" spans="1:11">
      <c r="A337" s="70" t="s">
        <v>6002</v>
      </c>
      <c r="B337" s="70" t="s">
        <v>1297</v>
      </c>
      <c r="C337" s="70" t="s">
        <v>5524</v>
      </c>
      <c r="D337" s="70" t="s">
        <v>3394</v>
      </c>
      <c r="E337" s="37">
        <v>91</v>
      </c>
      <c r="F337" s="37">
        <v>2</v>
      </c>
      <c r="G337" s="39">
        <v>5.0000000000000001E-4</v>
      </c>
      <c r="H337" s="37">
        <v>110</v>
      </c>
      <c r="I337" s="37">
        <v>2</v>
      </c>
      <c r="J337" s="37">
        <v>6</v>
      </c>
      <c r="K337" s="72">
        <v>57.72</v>
      </c>
    </row>
    <row r="338" spans="1:11">
      <c r="A338" s="70" t="s">
        <v>6233</v>
      </c>
      <c r="B338" s="70" t="s">
        <v>1354</v>
      </c>
      <c r="C338" s="70" t="s">
        <v>3799</v>
      </c>
      <c r="D338" s="70" t="s">
        <v>3800</v>
      </c>
      <c r="E338" s="37">
        <v>245</v>
      </c>
      <c r="F338" s="37">
        <v>4</v>
      </c>
      <c r="G338" s="39">
        <v>1.4E-3</v>
      </c>
      <c r="H338" s="37">
        <v>334</v>
      </c>
      <c r="I338" s="37">
        <v>4</v>
      </c>
      <c r="J338" s="37">
        <v>6</v>
      </c>
      <c r="K338" s="72">
        <v>51.54</v>
      </c>
    </row>
    <row r="339" spans="1:11">
      <c r="A339" s="70" t="s">
        <v>8291</v>
      </c>
      <c r="B339" s="70" t="s">
        <v>1634</v>
      </c>
      <c r="C339" s="70" t="s">
        <v>8689</v>
      </c>
      <c r="D339" s="70" t="s">
        <v>8690</v>
      </c>
      <c r="E339" s="37">
        <v>51</v>
      </c>
      <c r="F339" s="37">
        <v>2</v>
      </c>
      <c r="G339" s="39">
        <v>2.9999999999999997E-4</v>
      </c>
      <c r="H339" s="37">
        <v>76</v>
      </c>
      <c r="I339" s="37">
        <v>2</v>
      </c>
      <c r="J339" s="37">
        <v>8</v>
      </c>
      <c r="K339" s="72">
        <v>85.47</v>
      </c>
    </row>
    <row r="340" spans="1:11">
      <c r="A340" s="70" t="s">
        <v>8734</v>
      </c>
      <c r="B340" s="70" t="s">
        <v>1052</v>
      </c>
      <c r="C340" s="70" t="s">
        <v>3272</v>
      </c>
      <c r="D340" s="70" t="s">
        <v>6206</v>
      </c>
      <c r="E340" s="37">
        <v>624</v>
      </c>
      <c r="F340" s="37">
        <v>19</v>
      </c>
      <c r="G340" s="39">
        <v>3.3999999999999998E-3</v>
      </c>
      <c r="H340" s="37">
        <v>892</v>
      </c>
      <c r="I340" s="37">
        <v>29</v>
      </c>
      <c r="J340" s="37">
        <v>7</v>
      </c>
      <c r="K340" s="72">
        <v>48.23</v>
      </c>
    </row>
    <row r="341" spans="1:11">
      <c r="A341" s="70" t="s">
        <v>8766</v>
      </c>
      <c r="B341" s="70" t="s">
        <v>469</v>
      </c>
      <c r="C341" s="70" t="s">
        <v>466</v>
      </c>
      <c r="D341" s="70" t="s">
        <v>468</v>
      </c>
      <c r="E341" s="37">
        <v>170</v>
      </c>
      <c r="F341" s="37">
        <v>5</v>
      </c>
      <c r="G341" s="39">
        <v>8.9999999999999998E-4</v>
      </c>
      <c r="H341" s="37">
        <v>224</v>
      </c>
      <c r="I341" s="37">
        <v>6</v>
      </c>
      <c r="J341" s="37">
        <v>6</v>
      </c>
      <c r="K341" s="72">
        <v>88.95</v>
      </c>
    </row>
    <row r="342" spans="1:11">
      <c r="A342" s="70" t="s">
        <v>6105</v>
      </c>
      <c r="B342" s="70" t="s">
        <v>1522</v>
      </c>
      <c r="C342" s="70" t="s">
        <v>4081</v>
      </c>
      <c r="D342" s="70" t="s">
        <v>4082</v>
      </c>
      <c r="E342" s="37">
        <v>58</v>
      </c>
      <c r="F342" s="37">
        <v>1</v>
      </c>
      <c r="G342" s="39">
        <v>2.9999999999999997E-4</v>
      </c>
      <c r="H342" s="37">
        <v>78</v>
      </c>
      <c r="I342" s="37">
        <v>1</v>
      </c>
      <c r="J342" s="37">
        <v>5</v>
      </c>
      <c r="K342" s="72">
        <v>27.05</v>
      </c>
    </row>
    <row r="343" spans="1:11">
      <c r="A343" s="70" t="s">
        <v>8742</v>
      </c>
      <c r="B343" s="70" t="s">
        <v>178</v>
      </c>
      <c r="C343" s="70" t="s">
        <v>177</v>
      </c>
      <c r="D343" s="70" t="s">
        <v>179</v>
      </c>
      <c r="E343" s="37">
        <v>107</v>
      </c>
      <c r="F343" s="37">
        <v>1</v>
      </c>
      <c r="G343" s="39">
        <v>5.9999999999999995E-4</v>
      </c>
      <c r="H343" s="37">
        <v>154</v>
      </c>
      <c r="I343" s="37">
        <v>1</v>
      </c>
      <c r="J343" s="37">
        <v>6</v>
      </c>
      <c r="K343" s="72">
        <v>30.54</v>
      </c>
    </row>
    <row r="344" spans="1:11">
      <c r="A344" s="70" t="s">
        <v>7180</v>
      </c>
      <c r="B344" s="70" t="s">
        <v>1248</v>
      </c>
      <c r="C344" s="70" t="s">
        <v>3873</v>
      </c>
      <c r="D344" s="70" t="s">
        <v>3874</v>
      </c>
      <c r="E344" s="37">
        <v>117</v>
      </c>
      <c r="F344" s="37">
        <v>8</v>
      </c>
      <c r="G344" s="39">
        <v>5.9999999999999995E-4</v>
      </c>
      <c r="H344" s="37">
        <v>161</v>
      </c>
      <c r="I344" s="37">
        <v>14</v>
      </c>
      <c r="J344" s="37">
        <v>23</v>
      </c>
      <c r="K344" s="72">
        <v>169.93</v>
      </c>
    </row>
    <row r="345" spans="1:11">
      <c r="A345" s="70" t="s">
        <v>6543</v>
      </c>
      <c r="B345" s="70" t="s">
        <v>11017</v>
      </c>
      <c r="C345" s="70" t="s">
        <v>9716</v>
      </c>
      <c r="D345" s="70" t="s">
        <v>6603</v>
      </c>
      <c r="E345" s="37">
        <v>19</v>
      </c>
      <c r="F345" s="37">
        <v>6</v>
      </c>
      <c r="G345" s="39">
        <v>1E-4</v>
      </c>
      <c r="H345" s="37">
        <v>26</v>
      </c>
      <c r="I345" s="37">
        <v>9</v>
      </c>
      <c r="J345" s="37">
        <v>7</v>
      </c>
      <c r="K345" s="72">
        <v>124.53</v>
      </c>
    </row>
    <row r="346" spans="1:11">
      <c r="A346" s="70" t="s">
        <v>6214</v>
      </c>
      <c r="B346" s="70" t="s">
        <v>216</v>
      </c>
      <c r="C346" s="70" t="s">
        <v>213</v>
      </c>
      <c r="D346" s="70" t="s">
        <v>10868</v>
      </c>
      <c r="E346" s="37">
        <v>88</v>
      </c>
      <c r="F346" s="37">
        <v>9</v>
      </c>
      <c r="G346" s="39">
        <v>5.0000000000000001E-4</v>
      </c>
      <c r="H346" s="37">
        <v>118</v>
      </c>
      <c r="I346" s="37">
        <v>14</v>
      </c>
      <c r="J346" s="37">
        <v>7</v>
      </c>
      <c r="K346" s="72">
        <v>123.22</v>
      </c>
    </row>
    <row r="347" spans="1:11">
      <c r="A347" s="70" t="s">
        <v>5997</v>
      </c>
      <c r="B347" s="70" t="s">
        <v>172</v>
      </c>
      <c r="C347" s="70" t="s">
        <v>169</v>
      </c>
      <c r="D347" s="70" t="s">
        <v>171</v>
      </c>
      <c r="E347" s="37">
        <v>138</v>
      </c>
      <c r="F347" s="37">
        <v>8</v>
      </c>
      <c r="G347" s="39">
        <v>8.0000000000000004E-4</v>
      </c>
      <c r="H347" s="37">
        <v>184</v>
      </c>
      <c r="I347" s="37">
        <v>10</v>
      </c>
      <c r="J347" s="37">
        <v>5</v>
      </c>
      <c r="K347" s="72">
        <v>39.43</v>
      </c>
    </row>
    <row r="348" spans="1:11">
      <c r="A348" s="70" t="s">
        <v>5997</v>
      </c>
      <c r="B348" s="70" t="s">
        <v>144</v>
      </c>
      <c r="C348" s="70" t="s">
        <v>141</v>
      </c>
      <c r="D348" s="70" t="s">
        <v>6940</v>
      </c>
      <c r="E348" s="37">
        <v>196</v>
      </c>
      <c r="F348" s="37">
        <v>15</v>
      </c>
      <c r="G348" s="39">
        <v>1.1000000000000001E-3</v>
      </c>
      <c r="H348" s="37">
        <v>249</v>
      </c>
      <c r="I348" s="37">
        <v>22</v>
      </c>
      <c r="J348" s="37">
        <v>8</v>
      </c>
      <c r="K348" s="72">
        <v>87.91</v>
      </c>
    </row>
    <row r="349" spans="1:11">
      <c r="A349" s="70" t="s">
        <v>5998</v>
      </c>
      <c r="B349" s="70" t="s">
        <v>1277</v>
      </c>
      <c r="C349" s="70" t="s">
        <v>5521</v>
      </c>
      <c r="D349" s="70" t="s">
        <v>3900</v>
      </c>
      <c r="E349" s="37">
        <v>99</v>
      </c>
      <c r="F349" s="37">
        <v>19</v>
      </c>
      <c r="G349" s="39">
        <v>5.0000000000000001E-4</v>
      </c>
      <c r="H349" s="37">
        <v>114</v>
      </c>
      <c r="I349" s="37">
        <v>23</v>
      </c>
      <c r="J349" s="37">
        <v>5</v>
      </c>
      <c r="K349" s="72">
        <v>56.43</v>
      </c>
    </row>
    <row r="350" spans="1:11">
      <c r="A350" s="70" t="s">
        <v>5998</v>
      </c>
      <c r="B350" s="70" t="s">
        <v>176</v>
      </c>
      <c r="C350" s="70" t="s">
        <v>5558</v>
      </c>
      <c r="D350" s="70" t="s">
        <v>7871</v>
      </c>
      <c r="E350" s="37">
        <v>88</v>
      </c>
      <c r="F350" s="37">
        <v>2</v>
      </c>
      <c r="G350" s="39">
        <v>5.0000000000000001E-4</v>
      </c>
      <c r="H350" s="37">
        <v>112</v>
      </c>
      <c r="I350" s="37">
        <v>2</v>
      </c>
      <c r="J350" s="37">
        <v>12</v>
      </c>
      <c r="K350" s="72">
        <v>167.88</v>
      </c>
    </row>
    <row r="351" spans="1:11">
      <c r="A351" s="70" t="s">
        <v>5997</v>
      </c>
      <c r="B351" s="70" t="s">
        <v>634</v>
      </c>
      <c r="C351" s="70" t="s">
        <v>5840</v>
      </c>
      <c r="D351" s="70" t="s">
        <v>6433</v>
      </c>
      <c r="E351" s="37">
        <v>45</v>
      </c>
      <c r="F351" s="37">
        <v>10</v>
      </c>
      <c r="G351" s="39">
        <v>2.0000000000000001E-4</v>
      </c>
      <c r="H351" s="37">
        <v>62</v>
      </c>
      <c r="I351" s="37">
        <v>18</v>
      </c>
      <c r="J351" s="37">
        <v>8</v>
      </c>
      <c r="K351" s="72">
        <v>350.32</v>
      </c>
    </row>
    <row r="352" spans="1:11">
      <c r="A352" s="70" t="s">
        <v>8973</v>
      </c>
      <c r="B352" s="70" t="s">
        <v>1386</v>
      </c>
      <c r="C352" s="70" t="s">
        <v>8974</v>
      </c>
      <c r="D352" s="70" t="s">
        <v>8975</v>
      </c>
      <c r="E352" s="37">
        <v>115</v>
      </c>
      <c r="F352" s="37">
        <v>6</v>
      </c>
      <c r="G352" s="39">
        <v>5.9999999999999995E-4</v>
      </c>
      <c r="H352" s="37">
        <v>175</v>
      </c>
      <c r="I352" s="37">
        <v>8</v>
      </c>
      <c r="J352" s="37">
        <v>5</v>
      </c>
      <c r="K352" s="72">
        <v>39</v>
      </c>
    </row>
    <row r="353" spans="1:11">
      <c r="A353" s="70" t="s">
        <v>9163</v>
      </c>
      <c r="B353" s="70" t="s">
        <v>2028</v>
      </c>
      <c r="C353" s="70" t="s">
        <v>9164</v>
      </c>
      <c r="D353" s="70" t="s">
        <v>9165</v>
      </c>
      <c r="E353" s="37">
        <v>135</v>
      </c>
      <c r="F353" s="37">
        <v>5</v>
      </c>
      <c r="G353" s="39">
        <v>6.9999999999999999E-4</v>
      </c>
      <c r="H353" s="37">
        <v>174</v>
      </c>
      <c r="I353" s="37">
        <v>7</v>
      </c>
      <c r="J353" s="37">
        <v>5</v>
      </c>
      <c r="K353" s="72">
        <v>92.99</v>
      </c>
    </row>
    <row r="354" spans="1:11">
      <c r="A354" s="70" t="s">
        <v>6182</v>
      </c>
      <c r="B354" s="70" t="s">
        <v>493</v>
      </c>
      <c r="C354" s="70" t="s">
        <v>490</v>
      </c>
      <c r="D354" s="70" t="s">
        <v>8980</v>
      </c>
      <c r="E354" s="37">
        <v>208</v>
      </c>
      <c r="F354" s="37">
        <v>7</v>
      </c>
      <c r="G354" s="39">
        <v>1.1000000000000001E-3</v>
      </c>
      <c r="H354" s="37">
        <v>290</v>
      </c>
      <c r="I354" s="37">
        <v>8</v>
      </c>
      <c r="J354" s="37">
        <v>5</v>
      </c>
      <c r="K354" s="72">
        <v>34.950000000000003</v>
      </c>
    </row>
    <row r="355" spans="1:11">
      <c r="A355" s="70" t="s">
        <v>6024</v>
      </c>
      <c r="B355" s="70" t="s">
        <v>30</v>
      </c>
      <c r="C355" s="70" t="s">
        <v>29</v>
      </c>
      <c r="D355" s="70" t="s">
        <v>31</v>
      </c>
      <c r="E355" s="37">
        <v>512</v>
      </c>
      <c r="F355" s="37">
        <v>26</v>
      </c>
      <c r="G355" s="39">
        <v>2.8E-3</v>
      </c>
      <c r="H355" s="37">
        <v>682</v>
      </c>
      <c r="I355" s="37">
        <v>30</v>
      </c>
      <c r="J355" s="37">
        <v>5</v>
      </c>
      <c r="K355" s="72">
        <v>19.190000000000001</v>
      </c>
    </row>
    <row r="356" spans="1:11">
      <c r="A356" s="70" t="s">
        <v>7984</v>
      </c>
      <c r="B356" s="70" t="s">
        <v>1334</v>
      </c>
      <c r="C356" s="70" t="s">
        <v>5101</v>
      </c>
      <c r="D356" s="70" t="s">
        <v>5102</v>
      </c>
      <c r="E356" s="37">
        <v>107</v>
      </c>
      <c r="F356" s="37">
        <v>2</v>
      </c>
      <c r="G356" s="39">
        <v>5.9999999999999995E-4</v>
      </c>
      <c r="H356" s="37">
        <v>140</v>
      </c>
      <c r="I356" s="37">
        <v>2</v>
      </c>
      <c r="J356" s="37">
        <v>6</v>
      </c>
      <c r="K356" s="72">
        <v>118.74</v>
      </c>
    </row>
    <row r="357" spans="1:11">
      <c r="A357" s="70" t="s">
        <v>6248</v>
      </c>
      <c r="B357" s="70" t="s">
        <v>519</v>
      </c>
      <c r="C357" s="70" t="s">
        <v>516</v>
      </c>
      <c r="D357" s="70" t="s">
        <v>518</v>
      </c>
      <c r="E357" s="37">
        <v>166</v>
      </c>
      <c r="F357" s="37">
        <v>8</v>
      </c>
      <c r="G357" s="39">
        <v>8.9999999999999998E-4</v>
      </c>
      <c r="H357" s="37">
        <v>195</v>
      </c>
      <c r="I357" s="37">
        <v>11</v>
      </c>
      <c r="J357" s="37">
        <v>6</v>
      </c>
      <c r="K357" s="72">
        <v>64.739999999999995</v>
      </c>
    </row>
    <row r="358" spans="1:11">
      <c r="A358" s="70" t="s">
        <v>6662</v>
      </c>
      <c r="B358" s="70" t="s">
        <v>1456</v>
      </c>
      <c r="C358" s="70" t="s">
        <v>6663</v>
      </c>
      <c r="D358" s="70" t="s">
        <v>6664</v>
      </c>
      <c r="E358" s="37">
        <v>91</v>
      </c>
      <c r="F358" s="37">
        <v>2</v>
      </c>
      <c r="G358" s="39">
        <v>5.0000000000000001E-4</v>
      </c>
      <c r="H358" s="37">
        <v>117</v>
      </c>
      <c r="I358" s="37">
        <v>2</v>
      </c>
      <c r="J358" s="37">
        <v>5</v>
      </c>
      <c r="K358" s="72">
        <v>44.5</v>
      </c>
    </row>
    <row r="359" spans="1:11">
      <c r="A359" s="70" t="s">
        <v>6301</v>
      </c>
      <c r="B359" s="70" t="s">
        <v>1333</v>
      </c>
      <c r="C359" s="70" t="s">
        <v>3645</v>
      </c>
      <c r="D359" s="70" t="s">
        <v>3646</v>
      </c>
      <c r="E359" s="37">
        <v>76</v>
      </c>
      <c r="F359" s="37">
        <v>6</v>
      </c>
      <c r="G359" s="39">
        <v>4.0000000000000002E-4</v>
      </c>
      <c r="H359" s="37">
        <v>97</v>
      </c>
      <c r="I359" s="37">
        <v>11</v>
      </c>
      <c r="J359" s="37">
        <v>13</v>
      </c>
      <c r="K359" s="72">
        <v>55.36</v>
      </c>
    </row>
    <row r="360" spans="1:11">
      <c r="A360" s="70" t="s">
        <v>6856</v>
      </c>
      <c r="B360" s="70" t="s">
        <v>1565</v>
      </c>
      <c r="C360" s="70" t="s">
        <v>6857</v>
      </c>
      <c r="D360" s="70" t="s">
        <v>6858</v>
      </c>
      <c r="E360" s="37">
        <v>93</v>
      </c>
      <c r="F360" s="37">
        <v>1</v>
      </c>
      <c r="G360" s="39">
        <v>5.0000000000000001E-4</v>
      </c>
      <c r="H360" s="37">
        <v>116</v>
      </c>
      <c r="I360" s="37">
        <v>1</v>
      </c>
      <c r="J360" s="37">
        <v>6</v>
      </c>
      <c r="K360" s="72">
        <v>46.8</v>
      </c>
    </row>
    <row r="361" spans="1:11">
      <c r="A361" s="70" t="s">
        <v>6367</v>
      </c>
      <c r="B361" s="70" t="s">
        <v>804</v>
      </c>
      <c r="C361" s="70" t="s">
        <v>801</v>
      </c>
      <c r="D361" s="70" t="s">
        <v>803</v>
      </c>
      <c r="E361" s="37">
        <v>315</v>
      </c>
      <c r="F361" s="37">
        <v>62</v>
      </c>
      <c r="G361" s="39">
        <v>1.6999999999999999E-3</v>
      </c>
      <c r="H361" s="37">
        <v>449</v>
      </c>
      <c r="I361" s="37">
        <v>105</v>
      </c>
      <c r="J361" s="37">
        <v>5</v>
      </c>
      <c r="K361" s="72">
        <v>1217.25</v>
      </c>
    </row>
    <row r="362" spans="1:11">
      <c r="A362" s="70" t="s">
        <v>6198</v>
      </c>
      <c r="B362" s="70" t="s">
        <v>871</v>
      </c>
      <c r="C362" s="70" t="s">
        <v>868</v>
      </c>
      <c r="D362" s="70" t="s">
        <v>8998</v>
      </c>
      <c r="E362" s="37">
        <v>48</v>
      </c>
      <c r="F362" s="37">
        <v>5</v>
      </c>
      <c r="G362" s="39">
        <v>2.9999999999999997E-4</v>
      </c>
      <c r="H362" s="37">
        <v>55</v>
      </c>
      <c r="I362" s="37">
        <v>9</v>
      </c>
      <c r="J362" s="37">
        <v>7</v>
      </c>
      <c r="K362" s="72">
        <v>1187.03</v>
      </c>
    </row>
    <row r="363" spans="1:11">
      <c r="A363" s="70" t="s">
        <v>6449</v>
      </c>
      <c r="B363" s="70" t="s">
        <v>694</v>
      </c>
      <c r="C363" s="70" t="s">
        <v>691</v>
      </c>
      <c r="D363" s="70" t="s">
        <v>8902</v>
      </c>
      <c r="E363" s="37">
        <v>100</v>
      </c>
      <c r="F363" s="37">
        <v>10</v>
      </c>
      <c r="G363" s="39">
        <v>5.9999999999999995E-4</v>
      </c>
      <c r="H363" s="37">
        <v>134</v>
      </c>
      <c r="I363" s="37">
        <v>12</v>
      </c>
      <c r="J363" s="37">
        <v>5</v>
      </c>
      <c r="K363" s="72">
        <v>310.06</v>
      </c>
    </row>
    <row r="364" spans="1:11">
      <c r="A364" s="70" t="s">
        <v>6289</v>
      </c>
      <c r="B364" s="70" t="s">
        <v>1952</v>
      </c>
      <c r="C364" s="70" t="s">
        <v>8067</v>
      </c>
      <c r="D364" s="70" t="s">
        <v>8068</v>
      </c>
      <c r="E364" s="37">
        <v>65</v>
      </c>
      <c r="F364" s="37">
        <v>10</v>
      </c>
      <c r="G364" s="39">
        <v>4.0000000000000002E-4</v>
      </c>
      <c r="H364" s="37">
        <v>81</v>
      </c>
      <c r="I364" s="37">
        <v>10</v>
      </c>
      <c r="J364" s="37">
        <v>6</v>
      </c>
      <c r="K364" s="72">
        <v>152.4</v>
      </c>
    </row>
    <row r="365" spans="1:11">
      <c r="A365" s="70" t="s">
        <v>6168</v>
      </c>
      <c r="B365" s="70" t="s">
        <v>682</v>
      </c>
      <c r="C365" s="70" t="s">
        <v>679</v>
      </c>
      <c r="D365" s="70" t="s">
        <v>681</v>
      </c>
      <c r="E365" s="37">
        <v>63</v>
      </c>
      <c r="F365" s="37">
        <v>21</v>
      </c>
      <c r="G365" s="39">
        <v>2.9999999999999997E-4</v>
      </c>
      <c r="H365" s="37">
        <v>85</v>
      </c>
      <c r="I365" s="37">
        <v>29</v>
      </c>
      <c r="J365" s="37">
        <v>7</v>
      </c>
      <c r="K365" s="72">
        <v>204.06</v>
      </c>
    </row>
    <row r="366" spans="1:11">
      <c r="A366" s="70" t="s">
        <v>6156</v>
      </c>
      <c r="B366" s="70" t="s">
        <v>1511</v>
      </c>
      <c r="C366" s="70" t="s">
        <v>7201</v>
      </c>
      <c r="D366" s="70" t="s">
        <v>7202</v>
      </c>
      <c r="E366" s="37">
        <v>21</v>
      </c>
      <c r="F366" s="37">
        <v>5</v>
      </c>
      <c r="G366" s="39">
        <v>1E-4</v>
      </c>
      <c r="H366" s="37">
        <v>26</v>
      </c>
      <c r="I366" s="37">
        <v>5</v>
      </c>
      <c r="J366" s="37">
        <v>5</v>
      </c>
      <c r="K366" s="72">
        <v>116.24</v>
      </c>
    </row>
    <row r="367" spans="1:11">
      <c r="A367" s="70" t="s">
        <v>6093</v>
      </c>
      <c r="B367" s="70" t="s">
        <v>753</v>
      </c>
      <c r="C367" s="70" t="s">
        <v>750</v>
      </c>
      <c r="D367" s="70" t="s">
        <v>10872</v>
      </c>
      <c r="E367" s="37">
        <v>12</v>
      </c>
      <c r="F367" s="37">
        <v>2</v>
      </c>
      <c r="G367" s="39">
        <v>1E-4</v>
      </c>
      <c r="H367" s="37">
        <v>13</v>
      </c>
      <c r="I367" s="37">
        <v>2</v>
      </c>
      <c r="J367" s="37">
        <v>6</v>
      </c>
      <c r="K367" s="72">
        <v>202.2</v>
      </c>
    </row>
    <row r="368" spans="1:11">
      <c r="A368" s="70" t="s">
        <v>8729</v>
      </c>
      <c r="B368" s="70" t="s">
        <v>1059</v>
      </c>
      <c r="C368" s="70" t="s">
        <v>3182</v>
      </c>
      <c r="D368" s="70" t="s">
        <v>3240</v>
      </c>
      <c r="E368" s="37">
        <v>230</v>
      </c>
      <c r="F368" s="37">
        <v>20</v>
      </c>
      <c r="G368" s="39">
        <v>1.2999999999999999E-3</v>
      </c>
      <c r="H368" s="37">
        <v>281</v>
      </c>
      <c r="I368" s="37">
        <v>25</v>
      </c>
      <c r="J368" s="37">
        <v>5</v>
      </c>
      <c r="K368" s="72">
        <v>69.95</v>
      </c>
    </row>
    <row r="369" spans="1:11">
      <c r="A369" s="70" t="s">
        <v>6057</v>
      </c>
      <c r="B369" s="70" t="s">
        <v>1347</v>
      </c>
      <c r="C369" s="70" t="s">
        <v>5133</v>
      </c>
      <c r="D369" s="70" t="s">
        <v>5134</v>
      </c>
      <c r="E369" s="37">
        <v>108</v>
      </c>
      <c r="F369" s="37">
        <v>9</v>
      </c>
      <c r="G369" s="39">
        <v>5.9999999999999995E-4</v>
      </c>
      <c r="H369" s="37">
        <v>132</v>
      </c>
      <c r="I369" s="37">
        <v>12</v>
      </c>
      <c r="J369" s="37">
        <v>5</v>
      </c>
      <c r="K369" s="72">
        <v>29.05</v>
      </c>
    </row>
    <row r="370" spans="1:11">
      <c r="A370" s="70" t="s">
        <v>6195</v>
      </c>
      <c r="B370" s="70" t="s">
        <v>534</v>
      </c>
      <c r="C370" s="70" t="s">
        <v>531</v>
      </c>
      <c r="D370" s="70" t="s">
        <v>533</v>
      </c>
      <c r="E370" s="37">
        <v>245</v>
      </c>
      <c r="F370" s="37">
        <v>12</v>
      </c>
      <c r="G370" s="39">
        <v>1.4E-3</v>
      </c>
      <c r="H370" s="37">
        <v>281</v>
      </c>
      <c r="I370" s="37">
        <v>13</v>
      </c>
      <c r="J370" s="37">
        <v>5</v>
      </c>
      <c r="K370" s="72">
        <v>27.95</v>
      </c>
    </row>
    <row r="371" spans="1:11">
      <c r="A371" s="70" t="s">
        <v>5989</v>
      </c>
      <c r="B371" s="70" t="s">
        <v>913</v>
      </c>
      <c r="C371" s="70" t="s">
        <v>5540</v>
      </c>
      <c r="D371" s="70" t="s">
        <v>3884</v>
      </c>
      <c r="E371" s="37">
        <v>44</v>
      </c>
      <c r="F371" s="37">
        <v>2</v>
      </c>
      <c r="G371" s="39">
        <v>2.0000000000000001E-4</v>
      </c>
      <c r="H371" s="37">
        <v>69</v>
      </c>
      <c r="I371" s="37">
        <v>8</v>
      </c>
      <c r="J371" s="37">
        <v>7</v>
      </c>
      <c r="K371" s="72">
        <v>67.73</v>
      </c>
    </row>
    <row r="372" spans="1:11">
      <c r="A372" s="70" t="s">
        <v>6289</v>
      </c>
      <c r="B372" s="70" t="s">
        <v>967</v>
      </c>
      <c r="C372" s="70" t="s">
        <v>4049</v>
      </c>
      <c r="D372" s="70" t="s">
        <v>4050</v>
      </c>
      <c r="E372" s="37">
        <v>60</v>
      </c>
      <c r="F372" s="37">
        <v>5</v>
      </c>
      <c r="G372" s="39">
        <v>2.9999999999999997E-4</v>
      </c>
      <c r="H372" s="37">
        <v>71</v>
      </c>
      <c r="I372" s="37">
        <v>5</v>
      </c>
      <c r="J372" s="37">
        <v>5</v>
      </c>
      <c r="K372" s="72">
        <v>205.58</v>
      </c>
    </row>
    <row r="373" spans="1:11">
      <c r="A373" s="70" t="s">
        <v>6043</v>
      </c>
      <c r="B373" s="70" t="s">
        <v>271</v>
      </c>
      <c r="C373" s="70" t="s">
        <v>3032</v>
      </c>
      <c r="D373" s="70" t="s">
        <v>8733</v>
      </c>
      <c r="E373" s="37">
        <v>273</v>
      </c>
      <c r="F373" s="37">
        <v>14</v>
      </c>
      <c r="G373" s="39">
        <v>1.5E-3</v>
      </c>
      <c r="H373" s="37">
        <v>382</v>
      </c>
      <c r="I373" s="37">
        <v>21</v>
      </c>
      <c r="J373" s="37">
        <v>9</v>
      </c>
      <c r="K373" s="72">
        <v>88.91</v>
      </c>
    </row>
    <row r="374" spans="1:11">
      <c r="A374" s="70" t="s">
        <v>6017</v>
      </c>
      <c r="B374" s="70" t="s">
        <v>1293</v>
      </c>
      <c r="C374" s="70" t="s">
        <v>3625</v>
      </c>
      <c r="D374" s="70" t="s">
        <v>8816</v>
      </c>
      <c r="E374" s="37">
        <v>22</v>
      </c>
      <c r="F374" s="37">
        <v>7</v>
      </c>
      <c r="G374" s="39">
        <v>1E-4</v>
      </c>
      <c r="H374" s="37">
        <v>35</v>
      </c>
      <c r="I374" s="37">
        <v>17</v>
      </c>
      <c r="J374" s="37">
        <v>11</v>
      </c>
      <c r="K374" s="72">
        <v>178.31</v>
      </c>
    </row>
    <row r="375" spans="1:11">
      <c r="A375" s="70" t="s">
        <v>6035</v>
      </c>
      <c r="B375" s="70" t="s">
        <v>396</v>
      </c>
      <c r="C375" s="70" t="s">
        <v>5619</v>
      </c>
      <c r="D375" s="70" t="s">
        <v>395</v>
      </c>
      <c r="E375" s="37">
        <v>48</v>
      </c>
      <c r="F375" s="37">
        <v>5</v>
      </c>
      <c r="G375" s="39">
        <v>2.9999999999999997E-4</v>
      </c>
      <c r="H375" s="37">
        <v>52</v>
      </c>
      <c r="I375" s="37">
        <v>5</v>
      </c>
      <c r="J375" s="37">
        <v>6</v>
      </c>
      <c r="K375" s="72">
        <v>55.74</v>
      </c>
    </row>
    <row r="376" spans="1:11">
      <c r="A376" s="70" t="s">
        <v>6160</v>
      </c>
      <c r="B376" s="70" t="s">
        <v>194</v>
      </c>
      <c r="C376" s="70" t="s">
        <v>191</v>
      </c>
      <c r="D376" s="70" t="s">
        <v>193</v>
      </c>
      <c r="E376" s="37">
        <v>55</v>
      </c>
      <c r="F376" s="37">
        <v>7</v>
      </c>
      <c r="G376" s="39">
        <v>2.9999999999999997E-4</v>
      </c>
      <c r="H376" s="37">
        <v>72</v>
      </c>
      <c r="I376" s="37">
        <v>8</v>
      </c>
      <c r="J376" s="37">
        <v>5</v>
      </c>
      <c r="K376" s="72">
        <v>37.44</v>
      </c>
    </row>
    <row r="377" spans="1:11">
      <c r="A377" s="70" t="s">
        <v>6418</v>
      </c>
      <c r="B377" s="70" t="s">
        <v>1483</v>
      </c>
      <c r="C377" s="70" t="s">
        <v>5498</v>
      </c>
      <c r="D377" s="70" t="s">
        <v>4322</v>
      </c>
      <c r="E377" s="37">
        <v>55</v>
      </c>
      <c r="F377" s="37">
        <v>5</v>
      </c>
      <c r="G377" s="39">
        <v>2.9999999999999997E-4</v>
      </c>
      <c r="H377" s="37">
        <v>68</v>
      </c>
      <c r="I377" s="37">
        <v>7</v>
      </c>
      <c r="J377" s="37">
        <v>5</v>
      </c>
      <c r="K377" s="72">
        <v>51.3</v>
      </c>
    </row>
    <row r="378" spans="1:11">
      <c r="A378" s="70" t="s">
        <v>6048</v>
      </c>
      <c r="B378" s="70" t="s">
        <v>1022</v>
      </c>
      <c r="C378" s="70" t="s">
        <v>3321</v>
      </c>
      <c r="D378" s="70" t="s">
        <v>3322</v>
      </c>
      <c r="E378" s="37">
        <v>428</v>
      </c>
      <c r="F378" s="37">
        <v>10</v>
      </c>
      <c r="G378" s="39">
        <v>2.3999999999999998E-3</v>
      </c>
      <c r="H378" s="37">
        <v>538</v>
      </c>
      <c r="I378" s="37">
        <v>12</v>
      </c>
      <c r="J378" s="37">
        <v>6</v>
      </c>
      <c r="K378" s="72">
        <v>215.49</v>
      </c>
    </row>
    <row r="379" spans="1:11">
      <c r="A379" s="70" t="s">
        <v>5999</v>
      </c>
      <c r="B379" s="70" t="s">
        <v>1319</v>
      </c>
      <c r="C379" s="70" t="s">
        <v>5519</v>
      </c>
      <c r="D379" s="70" t="s">
        <v>3707</v>
      </c>
      <c r="E379" s="37">
        <v>95</v>
      </c>
      <c r="F379" s="37">
        <v>2</v>
      </c>
      <c r="G379" s="39">
        <v>5.0000000000000001E-4</v>
      </c>
      <c r="H379" s="37">
        <v>118</v>
      </c>
      <c r="I379" s="37">
        <v>2</v>
      </c>
      <c r="J379" s="37">
        <v>7</v>
      </c>
      <c r="K379" s="72">
        <v>63.74</v>
      </c>
    </row>
    <row r="380" spans="1:11">
      <c r="A380" s="70" t="s">
        <v>1041</v>
      </c>
      <c r="B380" s="70" t="s">
        <v>1041</v>
      </c>
      <c r="C380" s="70" t="s">
        <v>3746</v>
      </c>
      <c r="D380" s="70" t="s">
        <v>3747</v>
      </c>
      <c r="E380" s="37">
        <v>38</v>
      </c>
      <c r="F380" s="37">
        <v>3</v>
      </c>
      <c r="G380" s="39">
        <v>2.0000000000000001E-4</v>
      </c>
      <c r="H380" s="37">
        <v>57</v>
      </c>
      <c r="I380" s="37">
        <v>4</v>
      </c>
      <c r="J380" s="37">
        <v>5</v>
      </c>
      <c r="K380" s="72">
        <v>64.94</v>
      </c>
    </row>
    <row r="381" spans="1:11">
      <c r="A381" s="70" t="s">
        <v>6256</v>
      </c>
      <c r="B381" s="70" t="s">
        <v>779</v>
      </c>
      <c r="C381" s="70" t="s">
        <v>776</v>
      </c>
      <c r="D381" s="70" t="s">
        <v>11018</v>
      </c>
      <c r="E381" s="37">
        <v>38</v>
      </c>
      <c r="F381" s="37">
        <v>7</v>
      </c>
      <c r="G381" s="39">
        <v>2.0000000000000001E-4</v>
      </c>
      <c r="H381" s="37">
        <v>51</v>
      </c>
      <c r="I381" s="37">
        <v>7</v>
      </c>
      <c r="J381" s="37">
        <v>5</v>
      </c>
      <c r="K381" s="72">
        <v>872.75</v>
      </c>
    </row>
    <row r="382" spans="1:11">
      <c r="A382" s="70" t="s">
        <v>6060</v>
      </c>
      <c r="B382" s="70" t="s">
        <v>1302</v>
      </c>
      <c r="C382" s="70" t="s">
        <v>3493</v>
      </c>
      <c r="D382" s="70" t="s">
        <v>3494</v>
      </c>
      <c r="E382" s="37">
        <v>34</v>
      </c>
      <c r="F382" s="37">
        <v>2</v>
      </c>
      <c r="G382" s="39">
        <v>2.0000000000000001E-4</v>
      </c>
      <c r="H382" s="37">
        <v>40</v>
      </c>
      <c r="I382" s="37">
        <v>2</v>
      </c>
      <c r="J382" s="37">
        <v>5</v>
      </c>
      <c r="K382" s="72">
        <v>82.95</v>
      </c>
    </row>
    <row r="383" spans="1:11">
      <c r="A383" s="70" t="s">
        <v>6135</v>
      </c>
      <c r="B383" s="70" t="s">
        <v>1315</v>
      </c>
      <c r="C383" s="70" t="s">
        <v>3755</v>
      </c>
      <c r="D383" s="70" t="s">
        <v>3756</v>
      </c>
      <c r="E383" s="37">
        <v>55</v>
      </c>
      <c r="F383" s="37">
        <v>7</v>
      </c>
      <c r="G383" s="39">
        <v>2.9999999999999997E-4</v>
      </c>
      <c r="H383" s="37">
        <v>72</v>
      </c>
      <c r="I383" s="37">
        <v>7</v>
      </c>
      <c r="J383" s="37">
        <v>5</v>
      </c>
      <c r="K383" s="72">
        <v>89.54</v>
      </c>
    </row>
    <row r="384" spans="1:11">
      <c r="A384" s="70" t="s">
        <v>7679</v>
      </c>
      <c r="B384" s="70" t="s">
        <v>290</v>
      </c>
      <c r="C384" s="70" t="s">
        <v>289</v>
      </c>
      <c r="D384" s="70" t="s">
        <v>291</v>
      </c>
      <c r="E384" s="37">
        <v>214</v>
      </c>
      <c r="F384" s="37">
        <v>9</v>
      </c>
      <c r="G384" s="39">
        <v>1.1999999999999999E-3</v>
      </c>
      <c r="H384" s="37">
        <v>346</v>
      </c>
      <c r="I384" s="37">
        <v>15</v>
      </c>
      <c r="J384" s="37">
        <v>5</v>
      </c>
      <c r="K384" s="72">
        <v>96.95</v>
      </c>
    </row>
    <row r="385" spans="1:11">
      <c r="A385" s="70" t="s">
        <v>6053</v>
      </c>
      <c r="B385" s="70" t="s">
        <v>1446</v>
      </c>
      <c r="C385" s="70" t="s">
        <v>6722</v>
      </c>
      <c r="D385" s="70" t="s">
        <v>6723</v>
      </c>
      <c r="E385" s="37">
        <v>57</v>
      </c>
      <c r="F385" s="37">
        <v>4</v>
      </c>
      <c r="G385" s="39">
        <v>2.9999999999999997E-4</v>
      </c>
      <c r="H385" s="37">
        <v>70</v>
      </c>
      <c r="I385" s="37">
        <v>6</v>
      </c>
      <c r="J385" s="37">
        <v>8</v>
      </c>
      <c r="K385" s="72">
        <v>328.36</v>
      </c>
    </row>
    <row r="386" spans="1:11">
      <c r="A386" s="70" t="s">
        <v>7296</v>
      </c>
      <c r="B386" s="70" t="s">
        <v>1802</v>
      </c>
      <c r="C386" s="70" t="s">
        <v>5497</v>
      </c>
      <c r="D386" s="70" t="s">
        <v>4181</v>
      </c>
      <c r="E386" s="37">
        <v>75</v>
      </c>
      <c r="F386" s="37">
        <v>4</v>
      </c>
      <c r="G386" s="39">
        <v>4.0000000000000002E-4</v>
      </c>
      <c r="H386" s="37">
        <v>97</v>
      </c>
      <c r="I386" s="37">
        <v>5</v>
      </c>
      <c r="J386" s="37">
        <v>9</v>
      </c>
      <c r="K386" s="72">
        <v>161.19</v>
      </c>
    </row>
    <row r="387" spans="1:11">
      <c r="A387" s="70" t="s">
        <v>8228</v>
      </c>
      <c r="B387" s="70" t="s">
        <v>1566</v>
      </c>
      <c r="C387" s="70" t="s">
        <v>8695</v>
      </c>
      <c r="D387" s="70" t="s">
        <v>8696</v>
      </c>
      <c r="E387" s="37">
        <v>111</v>
      </c>
      <c r="F387" s="37">
        <v>11</v>
      </c>
      <c r="G387" s="39">
        <v>5.9999999999999995E-4</v>
      </c>
      <c r="H387" s="37">
        <v>161</v>
      </c>
      <c r="I387" s="37">
        <v>22</v>
      </c>
      <c r="J387" s="37">
        <v>5</v>
      </c>
      <c r="K387" s="72">
        <v>144.91999999999999</v>
      </c>
    </row>
    <row r="388" spans="1:11">
      <c r="A388" s="70" t="s">
        <v>6252</v>
      </c>
      <c r="B388" s="70" t="s">
        <v>1441</v>
      </c>
      <c r="C388" s="70" t="s">
        <v>9795</v>
      </c>
      <c r="D388" s="70" t="s">
        <v>10982</v>
      </c>
      <c r="E388" s="37">
        <v>52</v>
      </c>
      <c r="F388" s="37">
        <v>1</v>
      </c>
      <c r="G388" s="39">
        <v>2.9999999999999997E-4</v>
      </c>
      <c r="H388" s="37">
        <v>79</v>
      </c>
      <c r="I388" s="37">
        <v>1</v>
      </c>
      <c r="J388" s="37">
        <v>6</v>
      </c>
      <c r="K388" s="72">
        <v>101.94</v>
      </c>
    </row>
    <row r="389" spans="1:11">
      <c r="A389" s="70" t="s">
        <v>6343</v>
      </c>
      <c r="B389" s="70" t="s">
        <v>256</v>
      </c>
      <c r="C389" s="70" t="s">
        <v>253</v>
      </c>
      <c r="D389" s="70" t="s">
        <v>6344</v>
      </c>
      <c r="E389" s="37">
        <v>45</v>
      </c>
      <c r="F389" s="37">
        <v>1</v>
      </c>
      <c r="G389" s="39">
        <v>2.0000000000000001E-4</v>
      </c>
      <c r="H389" s="37">
        <v>53</v>
      </c>
      <c r="I389" s="37">
        <v>2</v>
      </c>
      <c r="J389" s="37">
        <v>5</v>
      </c>
      <c r="K389" s="72">
        <v>39.380000000000003</v>
      </c>
    </row>
    <row r="390" spans="1:11">
      <c r="A390" s="70" t="s">
        <v>8769</v>
      </c>
      <c r="B390" s="70" t="s">
        <v>497</v>
      </c>
      <c r="C390" s="70" t="s">
        <v>494</v>
      </c>
      <c r="D390" s="70" t="s">
        <v>496</v>
      </c>
      <c r="E390" s="37">
        <v>36</v>
      </c>
      <c r="F390" s="37">
        <v>3</v>
      </c>
      <c r="G390" s="39">
        <v>2.0000000000000001E-4</v>
      </c>
      <c r="H390" s="37">
        <v>44</v>
      </c>
      <c r="I390" s="37">
        <v>3</v>
      </c>
      <c r="J390" s="37">
        <v>5</v>
      </c>
      <c r="K390" s="72">
        <v>48.94</v>
      </c>
    </row>
    <row r="391" spans="1:11">
      <c r="A391" s="70" t="s">
        <v>9482</v>
      </c>
      <c r="B391" s="70" t="s">
        <v>1595</v>
      </c>
      <c r="C391" s="70" t="s">
        <v>11019</v>
      </c>
      <c r="D391" s="70" t="s">
        <v>11020</v>
      </c>
      <c r="E391" s="37">
        <v>43</v>
      </c>
      <c r="F391" s="37">
        <v>0</v>
      </c>
      <c r="G391" s="39">
        <v>2.0000000000000001E-4</v>
      </c>
      <c r="H391" s="37">
        <v>59</v>
      </c>
      <c r="I391" s="37">
        <v>0</v>
      </c>
      <c r="J391" s="37">
        <v>5</v>
      </c>
      <c r="K391" s="72">
        <v>37.9</v>
      </c>
    </row>
    <row r="392" spans="1:11">
      <c r="A392" s="70" t="s">
        <v>8880</v>
      </c>
      <c r="B392" s="70" t="s">
        <v>1308</v>
      </c>
      <c r="C392" s="70" t="s">
        <v>8881</v>
      </c>
      <c r="D392" s="70" t="s">
        <v>8882</v>
      </c>
      <c r="E392" s="37">
        <v>18</v>
      </c>
      <c r="F392" s="37">
        <v>4</v>
      </c>
      <c r="G392" s="39">
        <v>1E-4</v>
      </c>
      <c r="H392" s="37">
        <v>32</v>
      </c>
      <c r="I392" s="37">
        <v>5</v>
      </c>
      <c r="J392" s="37">
        <v>5</v>
      </c>
      <c r="K392" s="72">
        <v>276.05</v>
      </c>
    </row>
    <row r="393" spans="1:11">
      <c r="A393" s="70" t="s">
        <v>6327</v>
      </c>
      <c r="B393" s="70" t="s">
        <v>1389</v>
      </c>
      <c r="C393" s="70" t="s">
        <v>5065</v>
      </c>
      <c r="D393" s="70" t="s">
        <v>5066</v>
      </c>
      <c r="E393" s="37">
        <v>124</v>
      </c>
      <c r="F393" s="37">
        <v>5</v>
      </c>
      <c r="G393" s="39">
        <v>6.9999999999999999E-4</v>
      </c>
      <c r="H393" s="37">
        <v>180</v>
      </c>
      <c r="I393" s="37">
        <v>6</v>
      </c>
      <c r="J393" s="37">
        <v>4</v>
      </c>
      <c r="K393" s="72">
        <v>19.440000000000001</v>
      </c>
    </row>
    <row r="394" spans="1:11">
      <c r="A394" s="70" t="s">
        <v>956</v>
      </c>
      <c r="B394" s="70" t="s">
        <v>956</v>
      </c>
      <c r="C394" s="70" t="s">
        <v>3604</v>
      </c>
      <c r="D394" s="70" t="s">
        <v>3605</v>
      </c>
      <c r="E394" s="37">
        <v>56</v>
      </c>
      <c r="F394" s="37">
        <v>11</v>
      </c>
      <c r="G394" s="39">
        <v>2.9999999999999997E-4</v>
      </c>
      <c r="H394" s="37">
        <v>82</v>
      </c>
      <c r="I394" s="37">
        <v>24</v>
      </c>
      <c r="J394" s="37">
        <v>11</v>
      </c>
      <c r="K394" s="72">
        <v>958.6</v>
      </c>
    </row>
    <row r="395" spans="1:11">
      <c r="A395" s="70" t="s">
        <v>6338</v>
      </c>
      <c r="B395" s="70" t="s">
        <v>543</v>
      </c>
      <c r="C395" s="70" t="s">
        <v>542</v>
      </c>
      <c r="D395" s="70" t="s">
        <v>7312</v>
      </c>
      <c r="E395" s="37">
        <v>105</v>
      </c>
      <c r="F395" s="37">
        <v>6</v>
      </c>
      <c r="G395" s="39">
        <v>5.9999999999999995E-4</v>
      </c>
      <c r="H395" s="37">
        <v>140</v>
      </c>
      <c r="I395" s="37">
        <v>8</v>
      </c>
      <c r="J395" s="37">
        <v>4</v>
      </c>
      <c r="K395" s="72">
        <v>28.32</v>
      </c>
    </row>
    <row r="396" spans="1:11">
      <c r="A396" s="70" t="s">
        <v>8730</v>
      </c>
      <c r="B396" s="70" t="s">
        <v>1229</v>
      </c>
      <c r="C396" s="70" t="s">
        <v>4973</v>
      </c>
      <c r="D396" s="70" t="s">
        <v>4974</v>
      </c>
      <c r="E396" s="37">
        <v>200</v>
      </c>
      <c r="F396" s="37">
        <v>4</v>
      </c>
      <c r="G396" s="39">
        <v>1.1000000000000001E-3</v>
      </c>
      <c r="H396" s="37">
        <v>268</v>
      </c>
      <c r="I396" s="37">
        <v>4</v>
      </c>
      <c r="J396" s="37">
        <v>4</v>
      </c>
      <c r="K396" s="72">
        <v>19.559999999999999</v>
      </c>
    </row>
    <row r="397" spans="1:11">
      <c r="A397" s="70" t="s">
        <v>6321</v>
      </c>
      <c r="B397" s="70" t="s">
        <v>471</v>
      </c>
      <c r="C397" s="70" t="s">
        <v>470</v>
      </c>
      <c r="D397" s="70" t="s">
        <v>472</v>
      </c>
      <c r="E397" s="37">
        <v>149</v>
      </c>
      <c r="F397" s="37">
        <v>25</v>
      </c>
      <c r="G397" s="39">
        <v>8.0000000000000004E-4</v>
      </c>
      <c r="H397" s="37">
        <v>207</v>
      </c>
      <c r="I397" s="37">
        <v>41</v>
      </c>
      <c r="J397" s="37">
        <v>9</v>
      </c>
      <c r="K397" s="72">
        <v>46.45</v>
      </c>
    </row>
    <row r="398" spans="1:11">
      <c r="A398" s="70" t="s">
        <v>1130</v>
      </c>
      <c r="B398" s="70" t="s">
        <v>1130</v>
      </c>
      <c r="C398" s="70" t="s">
        <v>8787</v>
      </c>
      <c r="D398" s="70" t="s">
        <v>8788</v>
      </c>
      <c r="E398" s="37">
        <v>282</v>
      </c>
      <c r="F398" s="37">
        <v>5</v>
      </c>
      <c r="G398" s="39">
        <v>1.6000000000000001E-3</v>
      </c>
      <c r="H398" s="37">
        <v>431</v>
      </c>
      <c r="I398" s="37">
        <v>6</v>
      </c>
      <c r="J398" s="37">
        <v>4</v>
      </c>
      <c r="K398" s="72">
        <v>37.42</v>
      </c>
    </row>
    <row r="399" spans="1:11">
      <c r="A399" s="70" t="s">
        <v>6834</v>
      </c>
      <c r="B399" s="70" t="s">
        <v>830</v>
      </c>
      <c r="C399" s="70" t="s">
        <v>829</v>
      </c>
      <c r="D399" s="70" t="s">
        <v>6835</v>
      </c>
      <c r="E399" s="37">
        <v>57</v>
      </c>
      <c r="F399" s="37">
        <v>9</v>
      </c>
      <c r="G399" s="39">
        <v>2.9999999999999997E-4</v>
      </c>
      <c r="H399" s="37">
        <v>72</v>
      </c>
      <c r="I399" s="37">
        <v>9</v>
      </c>
      <c r="J399" s="37">
        <v>4</v>
      </c>
      <c r="K399" s="72">
        <v>180.1</v>
      </c>
    </row>
    <row r="400" spans="1:11">
      <c r="A400" s="70" t="s">
        <v>6034</v>
      </c>
      <c r="B400" s="70" t="s">
        <v>1371</v>
      </c>
      <c r="C400" s="70" t="s">
        <v>11021</v>
      </c>
      <c r="D400" s="70" t="s">
        <v>7336</v>
      </c>
      <c r="E400" s="37">
        <v>29</v>
      </c>
      <c r="F400" s="37">
        <v>4</v>
      </c>
      <c r="G400" s="39">
        <v>2.0000000000000001E-4</v>
      </c>
      <c r="H400" s="37">
        <v>36</v>
      </c>
      <c r="I400" s="37">
        <v>4</v>
      </c>
      <c r="J400" s="37">
        <v>4</v>
      </c>
      <c r="K400" s="72">
        <v>47.96</v>
      </c>
    </row>
    <row r="401" spans="1:11">
      <c r="A401" s="70" t="s">
        <v>6214</v>
      </c>
      <c r="B401" s="70" t="s">
        <v>216</v>
      </c>
      <c r="C401" s="70" t="s">
        <v>213</v>
      </c>
      <c r="D401" s="70" t="s">
        <v>215</v>
      </c>
      <c r="E401" s="37">
        <v>88</v>
      </c>
      <c r="F401" s="37">
        <v>9</v>
      </c>
      <c r="G401" s="39">
        <v>5.0000000000000001E-4</v>
      </c>
      <c r="H401" s="37">
        <v>118</v>
      </c>
      <c r="I401" s="37">
        <v>14</v>
      </c>
      <c r="J401" s="37">
        <v>5</v>
      </c>
      <c r="K401" s="72">
        <v>77.84</v>
      </c>
    </row>
    <row r="402" spans="1:11">
      <c r="A402" s="70" t="s">
        <v>5997</v>
      </c>
      <c r="B402" s="70" t="s">
        <v>172</v>
      </c>
      <c r="C402" s="70" t="s">
        <v>169</v>
      </c>
      <c r="D402" s="70" t="s">
        <v>7337</v>
      </c>
      <c r="E402" s="37">
        <v>138</v>
      </c>
      <c r="F402" s="37">
        <v>8</v>
      </c>
      <c r="G402" s="39">
        <v>8.0000000000000004E-4</v>
      </c>
      <c r="H402" s="37">
        <v>184</v>
      </c>
      <c r="I402" s="37">
        <v>10</v>
      </c>
      <c r="J402" s="37">
        <v>4</v>
      </c>
      <c r="K402" s="72">
        <v>43.95</v>
      </c>
    </row>
    <row r="403" spans="1:11">
      <c r="A403" s="70" t="s">
        <v>6034</v>
      </c>
      <c r="B403" s="70" t="s">
        <v>1322</v>
      </c>
      <c r="C403" s="70" t="s">
        <v>5559</v>
      </c>
      <c r="D403" s="70" t="s">
        <v>4984</v>
      </c>
      <c r="E403" s="37">
        <v>40</v>
      </c>
      <c r="F403" s="37">
        <v>6</v>
      </c>
      <c r="G403" s="39">
        <v>2.0000000000000001E-4</v>
      </c>
      <c r="H403" s="37">
        <v>63</v>
      </c>
      <c r="I403" s="37">
        <v>9</v>
      </c>
      <c r="J403" s="37">
        <v>4</v>
      </c>
      <c r="K403" s="72">
        <v>25.16</v>
      </c>
    </row>
    <row r="404" spans="1:11">
      <c r="A404" s="70" t="s">
        <v>5997</v>
      </c>
      <c r="B404" s="70" t="s">
        <v>92</v>
      </c>
      <c r="C404" s="70" t="s">
        <v>5539</v>
      </c>
      <c r="D404" s="70" t="s">
        <v>8807</v>
      </c>
      <c r="E404" s="37">
        <v>192</v>
      </c>
      <c r="F404" s="37">
        <v>14</v>
      </c>
      <c r="G404" s="39">
        <v>1.1000000000000001E-3</v>
      </c>
      <c r="H404" s="37">
        <v>234</v>
      </c>
      <c r="I404" s="37">
        <v>17</v>
      </c>
      <c r="J404" s="37">
        <v>4</v>
      </c>
      <c r="K404" s="72">
        <v>43.96</v>
      </c>
    </row>
    <row r="405" spans="1:11">
      <c r="A405" s="70" t="s">
        <v>5997</v>
      </c>
      <c r="B405" s="70" t="s">
        <v>325</v>
      </c>
      <c r="C405" s="70" t="s">
        <v>322</v>
      </c>
      <c r="D405" s="70" t="s">
        <v>324</v>
      </c>
      <c r="E405" s="37">
        <v>90</v>
      </c>
      <c r="F405" s="37">
        <v>8</v>
      </c>
      <c r="G405" s="39">
        <v>5.0000000000000001E-4</v>
      </c>
      <c r="H405" s="37">
        <v>112</v>
      </c>
      <c r="I405" s="37">
        <v>15</v>
      </c>
      <c r="J405" s="37">
        <v>11</v>
      </c>
      <c r="K405" s="72">
        <v>84.77</v>
      </c>
    </row>
    <row r="406" spans="1:11">
      <c r="A406" s="70" t="s">
        <v>5998</v>
      </c>
      <c r="B406" s="70" t="s">
        <v>944</v>
      </c>
      <c r="C406" s="70" t="s">
        <v>5461</v>
      </c>
      <c r="D406" s="70" t="s">
        <v>3741</v>
      </c>
      <c r="E406" s="37">
        <v>17</v>
      </c>
      <c r="F406" s="37">
        <v>2</v>
      </c>
      <c r="G406" s="39">
        <v>1E-4</v>
      </c>
      <c r="H406" s="37">
        <v>19</v>
      </c>
      <c r="I406" s="37">
        <v>2</v>
      </c>
      <c r="J406" s="37">
        <v>8</v>
      </c>
      <c r="K406" s="72">
        <v>415.92</v>
      </c>
    </row>
    <row r="407" spans="1:11">
      <c r="A407" s="70" t="s">
        <v>5998</v>
      </c>
      <c r="B407" s="70" t="s">
        <v>945</v>
      </c>
      <c r="C407" s="70" t="s">
        <v>5499</v>
      </c>
      <c r="D407" s="70" t="s">
        <v>4128</v>
      </c>
      <c r="E407" s="37">
        <v>17</v>
      </c>
      <c r="F407" s="37">
        <v>5</v>
      </c>
      <c r="G407" s="39">
        <v>1E-4</v>
      </c>
      <c r="H407" s="37">
        <v>21</v>
      </c>
      <c r="I407" s="37">
        <v>5</v>
      </c>
      <c r="J407" s="37">
        <v>5</v>
      </c>
      <c r="K407" s="72">
        <v>235.61</v>
      </c>
    </row>
    <row r="408" spans="1:11">
      <c r="A408" s="70" t="s">
        <v>5997</v>
      </c>
      <c r="B408" s="70" t="s">
        <v>937</v>
      </c>
      <c r="C408" s="70" t="s">
        <v>5486</v>
      </c>
      <c r="D408" s="70" t="s">
        <v>3981</v>
      </c>
      <c r="E408" s="37">
        <v>28</v>
      </c>
      <c r="F408" s="37">
        <v>6</v>
      </c>
      <c r="G408" s="39">
        <v>2.0000000000000001E-4</v>
      </c>
      <c r="H408" s="37">
        <v>48</v>
      </c>
      <c r="I408" s="37">
        <v>7</v>
      </c>
      <c r="J408" s="37">
        <v>5</v>
      </c>
      <c r="K408" s="72">
        <v>178.63</v>
      </c>
    </row>
    <row r="409" spans="1:11">
      <c r="A409" s="70" t="s">
        <v>6063</v>
      </c>
      <c r="B409" s="70" t="s">
        <v>1051</v>
      </c>
      <c r="C409" s="70" t="s">
        <v>3534</v>
      </c>
      <c r="D409" s="70" t="s">
        <v>3535</v>
      </c>
      <c r="E409" s="37">
        <v>151</v>
      </c>
      <c r="F409" s="37">
        <v>8</v>
      </c>
      <c r="G409" s="39">
        <v>8.0000000000000004E-4</v>
      </c>
      <c r="H409" s="37">
        <v>202</v>
      </c>
      <c r="I409" s="37">
        <v>10</v>
      </c>
      <c r="J409" s="37">
        <v>5</v>
      </c>
      <c r="K409" s="72">
        <v>64.83</v>
      </c>
    </row>
    <row r="410" spans="1:11">
      <c r="A410" s="70" t="s">
        <v>8751</v>
      </c>
      <c r="B410" s="70" t="s">
        <v>1301</v>
      </c>
      <c r="C410" s="70" t="s">
        <v>5439</v>
      </c>
      <c r="D410" s="70" t="s">
        <v>4937</v>
      </c>
      <c r="E410" s="37">
        <v>56</v>
      </c>
      <c r="F410" s="37">
        <v>4</v>
      </c>
      <c r="G410" s="39">
        <v>2.9999999999999997E-4</v>
      </c>
      <c r="H410" s="37">
        <v>62</v>
      </c>
      <c r="I410" s="37">
        <v>4</v>
      </c>
      <c r="J410" s="37">
        <v>15</v>
      </c>
      <c r="K410" s="72">
        <v>142.35</v>
      </c>
    </row>
    <row r="411" spans="1:11">
      <c r="A411" s="70" t="s">
        <v>7494</v>
      </c>
      <c r="B411" s="70" t="s">
        <v>1877</v>
      </c>
      <c r="C411" s="70" t="s">
        <v>11022</v>
      </c>
      <c r="D411" s="70" t="s">
        <v>9175</v>
      </c>
      <c r="E411" s="37">
        <v>135</v>
      </c>
      <c r="F411" s="37">
        <v>3</v>
      </c>
      <c r="G411" s="39">
        <v>6.9999999999999999E-4</v>
      </c>
      <c r="H411" s="37">
        <v>179</v>
      </c>
      <c r="I411" s="37">
        <v>3</v>
      </c>
      <c r="J411" s="37">
        <v>4</v>
      </c>
      <c r="K411" s="72">
        <v>77.959999999999994</v>
      </c>
    </row>
    <row r="412" spans="1:11">
      <c r="A412" s="70" t="s">
        <v>6182</v>
      </c>
      <c r="B412" s="70" t="s">
        <v>493</v>
      </c>
      <c r="C412" s="70" t="s">
        <v>490</v>
      </c>
      <c r="D412" s="70" t="s">
        <v>492</v>
      </c>
      <c r="E412" s="37">
        <v>208</v>
      </c>
      <c r="F412" s="37">
        <v>7</v>
      </c>
      <c r="G412" s="39">
        <v>1.1000000000000001E-3</v>
      </c>
      <c r="H412" s="37">
        <v>290</v>
      </c>
      <c r="I412" s="37">
        <v>8</v>
      </c>
      <c r="J412" s="37">
        <v>4</v>
      </c>
      <c r="K412" s="72">
        <v>22.36</v>
      </c>
    </row>
    <row r="413" spans="1:11">
      <c r="A413" s="70" t="s">
        <v>6017</v>
      </c>
      <c r="B413" s="70" t="s">
        <v>1182</v>
      </c>
      <c r="C413" s="70" t="s">
        <v>2973</v>
      </c>
      <c r="D413" s="70" t="s">
        <v>6270</v>
      </c>
      <c r="E413" s="37">
        <v>94</v>
      </c>
      <c r="F413" s="37">
        <v>21</v>
      </c>
      <c r="G413" s="39">
        <v>5.0000000000000001E-4</v>
      </c>
      <c r="H413" s="37">
        <v>133</v>
      </c>
      <c r="I413" s="37">
        <v>34</v>
      </c>
      <c r="J413" s="37">
        <v>6</v>
      </c>
      <c r="K413" s="72">
        <v>44.94</v>
      </c>
    </row>
    <row r="414" spans="1:11">
      <c r="A414" s="70" t="s">
        <v>9184</v>
      </c>
      <c r="B414" s="70" t="s">
        <v>2096</v>
      </c>
      <c r="C414" s="70" t="s">
        <v>11023</v>
      </c>
      <c r="D414" s="70" t="s">
        <v>9186</v>
      </c>
      <c r="E414" s="37">
        <v>9</v>
      </c>
      <c r="F414" s="37">
        <v>0</v>
      </c>
      <c r="G414" s="39">
        <v>0</v>
      </c>
      <c r="H414" s="37">
        <v>11</v>
      </c>
      <c r="I414" s="37">
        <v>0</v>
      </c>
      <c r="J414" s="37">
        <v>8</v>
      </c>
      <c r="K414" s="72">
        <v>135.91999999999999</v>
      </c>
    </row>
    <row r="415" spans="1:11">
      <c r="A415" s="70" t="s">
        <v>6428</v>
      </c>
      <c r="B415" s="70" t="s">
        <v>1081</v>
      </c>
      <c r="C415" s="70" t="s">
        <v>3957</v>
      </c>
      <c r="D415" s="70" t="s">
        <v>7977</v>
      </c>
      <c r="E415" s="37">
        <v>264</v>
      </c>
      <c r="F415" s="37">
        <v>8</v>
      </c>
      <c r="G415" s="39">
        <v>1.5E-3</v>
      </c>
      <c r="H415" s="37">
        <v>324</v>
      </c>
      <c r="I415" s="37">
        <v>13</v>
      </c>
      <c r="J415" s="37">
        <v>5</v>
      </c>
      <c r="K415" s="72">
        <v>38.450000000000003</v>
      </c>
    </row>
    <row r="416" spans="1:11">
      <c r="A416" s="70" t="s">
        <v>6134</v>
      </c>
      <c r="B416" s="70" t="s">
        <v>579</v>
      </c>
      <c r="C416" s="70" t="s">
        <v>576</v>
      </c>
      <c r="D416" s="70" t="s">
        <v>578</v>
      </c>
      <c r="E416" s="37">
        <v>66</v>
      </c>
      <c r="F416" s="37">
        <v>6</v>
      </c>
      <c r="G416" s="39">
        <v>4.0000000000000002E-4</v>
      </c>
      <c r="H416" s="37">
        <v>82</v>
      </c>
      <c r="I416" s="37">
        <v>9</v>
      </c>
      <c r="J416" s="37">
        <v>5</v>
      </c>
      <c r="K416" s="72">
        <v>91.8</v>
      </c>
    </row>
    <row r="417" spans="1:11">
      <c r="A417" s="70" t="s">
        <v>6168</v>
      </c>
      <c r="B417" s="70" t="s">
        <v>314</v>
      </c>
      <c r="C417" s="70" t="s">
        <v>311</v>
      </c>
      <c r="D417" s="70" t="s">
        <v>8047</v>
      </c>
      <c r="E417" s="37">
        <v>66</v>
      </c>
      <c r="F417" s="37">
        <v>20</v>
      </c>
      <c r="G417" s="39">
        <v>4.0000000000000002E-4</v>
      </c>
      <c r="H417" s="37">
        <v>78</v>
      </c>
      <c r="I417" s="37">
        <v>25</v>
      </c>
      <c r="J417" s="37">
        <v>12</v>
      </c>
      <c r="K417" s="72">
        <v>149.76</v>
      </c>
    </row>
    <row r="418" spans="1:11">
      <c r="A418" s="70" t="s">
        <v>10727</v>
      </c>
      <c r="B418" s="70" t="s">
        <v>5152</v>
      </c>
      <c r="C418" s="70" t="s">
        <v>5150</v>
      </c>
      <c r="D418" s="70" t="s">
        <v>5151</v>
      </c>
      <c r="E418" s="37">
        <v>37</v>
      </c>
      <c r="F418" s="37">
        <v>1</v>
      </c>
      <c r="G418" s="39">
        <v>2.0000000000000001E-4</v>
      </c>
      <c r="H418" s="37">
        <v>52</v>
      </c>
      <c r="I418" s="37">
        <v>1</v>
      </c>
      <c r="J418" s="37">
        <v>4</v>
      </c>
      <c r="K418" s="72">
        <v>14.85</v>
      </c>
    </row>
    <row r="419" spans="1:11">
      <c r="A419" s="70" t="s">
        <v>6289</v>
      </c>
      <c r="B419" s="70" t="s">
        <v>1519</v>
      </c>
      <c r="C419" s="70" t="s">
        <v>9210</v>
      </c>
      <c r="D419" s="70" t="s">
        <v>9211</v>
      </c>
      <c r="E419" s="37">
        <v>23</v>
      </c>
      <c r="F419" s="37">
        <v>4</v>
      </c>
      <c r="G419" s="39">
        <v>1E-4</v>
      </c>
      <c r="H419" s="37">
        <v>25</v>
      </c>
      <c r="I419" s="37">
        <v>5</v>
      </c>
      <c r="J419" s="37">
        <v>7</v>
      </c>
      <c r="K419" s="72">
        <v>233.25</v>
      </c>
    </row>
    <row r="420" spans="1:11">
      <c r="A420" s="70" t="s">
        <v>6289</v>
      </c>
      <c r="B420" s="70" t="s">
        <v>824</v>
      </c>
      <c r="C420" s="70" t="s">
        <v>821</v>
      </c>
      <c r="D420" s="70" t="s">
        <v>7435</v>
      </c>
      <c r="E420" s="37">
        <v>28</v>
      </c>
      <c r="F420" s="37">
        <v>3</v>
      </c>
      <c r="G420" s="39">
        <v>2.0000000000000001E-4</v>
      </c>
      <c r="H420" s="37">
        <v>30</v>
      </c>
      <c r="I420" s="37">
        <v>4</v>
      </c>
      <c r="J420" s="37">
        <v>18</v>
      </c>
      <c r="K420" s="72">
        <v>481.05</v>
      </c>
    </row>
    <row r="421" spans="1:11">
      <c r="A421" s="70" t="s">
        <v>7179</v>
      </c>
      <c r="B421" s="70" t="s">
        <v>867</v>
      </c>
      <c r="C421" s="70" t="s">
        <v>864</v>
      </c>
      <c r="D421" s="70" t="s">
        <v>8061</v>
      </c>
      <c r="E421" s="37">
        <v>26</v>
      </c>
      <c r="F421" s="37">
        <v>5</v>
      </c>
      <c r="G421" s="39">
        <v>1E-4</v>
      </c>
      <c r="H421" s="37">
        <v>37</v>
      </c>
      <c r="I421" s="37">
        <v>7</v>
      </c>
      <c r="J421" s="37">
        <v>4</v>
      </c>
      <c r="K421" s="72">
        <v>678.36</v>
      </c>
    </row>
    <row r="422" spans="1:11">
      <c r="A422" s="70" t="s">
        <v>6580</v>
      </c>
      <c r="B422" s="70" t="s">
        <v>718</v>
      </c>
      <c r="C422" s="70" t="s">
        <v>5903</v>
      </c>
      <c r="D422" s="70" t="s">
        <v>6581</v>
      </c>
      <c r="E422" s="37">
        <v>24</v>
      </c>
      <c r="F422" s="37">
        <v>3</v>
      </c>
      <c r="G422" s="39">
        <v>1E-4</v>
      </c>
      <c r="H422" s="37">
        <v>29</v>
      </c>
      <c r="I422" s="37">
        <v>3</v>
      </c>
      <c r="J422" s="37">
        <v>5</v>
      </c>
      <c r="K422" s="72">
        <v>196.95</v>
      </c>
    </row>
    <row r="423" spans="1:11">
      <c r="A423" s="70" t="s">
        <v>2179</v>
      </c>
      <c r="B423" s="70" t="s">
        <v>2179</v>
      </c>
      <c r="C423" s="70" t="s">
        <v>8216</v>
      </c>
      <c r="D423" s="70" t="s">
        <v>8217</v>
      </c>
      <c r="E423" s="37">
        <v>65</v>
      </c>
      <c r="F423" s="37">
        <v>3</v>
      </c>
      <c r="G423" s="39">
        <v>4.0000000000000002E-4</v>
      </c>
      <c r="H423" s="37">
        <v>86</v>
      </c>
      <c r="I423" s="37">
        <v>3</v>
      </c>
      <c r="J423" s="37">
        <v>4</v>
      </c>
      <c r="K423" s="72">
        <v>119.64</v>
      </c>
    </row>
    <row r="424" spans="1:11">
      <c r="A424" s="70" t="s">
        <v>6017</v>
      </c>
      <c r="B424" s="70" t="s">
        <v>794</v>
      </c>
      <c r="C424" s="70" t="s">
        <v>3731</v>
      </c>
      <c r="D424" s="70" t="s">
        <v>8870</v>
      </c>
      <c r="E424" s="37">
        <v>17</v>
      </c>
      <c r="F424" s="37">
        <v>3</v>
      </c>
      <c r="G424" s="39">
        <v>1E-4</v>
      </c>
      <c r="H424" s="37">
        <v>21</v>
      </c>
      <c r="I424" s="37">
        <v>3</v>
      </c>
      <c r="J424" s="37">
        <v>5</v>
      </c>
      <c r="K424" s="72">
        <v>160.94999999999999</v>
      </c>
    </row>
    <row r="425" spans="1:11">
      <c r="A425" s="70" t="s">
        <v>8729</v>
      </c>
      <c r="B425" s="70" t="s">
        <v>1014</v>
      </c>
      <c r="C425" s="70" t="s">
        <v>3525</v>
      </c>
      <c r="D425" s="70" t="s">
        <v>3526</v>
      </c>
      <c r="E425" s="37">
        <v>86</v>
      </c>
      <c r="F425" s="37">
        <v>16</v>
      </c>
      <c r="G425" s="39">
        <v>5.0000000000000001E-4</v>
      </c>
      <c r="H425" s="37">
        <v>105</v>
      </c>
      <c r="I425" s="37">
        <v>27</v>
      </c>
      <c r="J425" s="37">
        <v>5</v>
      </c>
      <c r="K425" s="72">
        <v>222.55</v>
      </c>
    </row>
    <row r="426" spans="1:11">
      <c r="A426" s="70" t="s">
        <v>8747</v>
      </c>
      <c r="B426" s="70" t="s">
        <v>730</v>
      </c>
      <c r="C426" s="70" t="s">
        <v>727</v>
      </c>
      <c r="D426" s="70" t="s">
        <v>8300</v>
      </c>
      <c r="E426" s="37">
        <v>39</v>
      </c>
      <c r="F426" s="37">
        <v>6</v>
      </c>
      <c r="G426" s="39">
        <v>2.0000000000000001E-4</v>
      </c>
      <c r="H426" s="37">
        <v>47</v>
      </c>
      <c r="I426" s="37">
        <v>10</v>
      </c>
      <c r="J426" s="37">
        <v>5</v>
      </c>
      <c r="K426" s="72">
        <v>207.3</v>
      </c>
    </row>
    <row r="427" spans="1:11">
      <c r="A427" s="70" t="s">
        <v>6174</v>
      </c>
      <c r="B427" s="70" t="s">
        <v>905</v>
      </c>
      <c r="C427" s="70" t="s">
        <v>4123</v>
      </c>
      <c r="D427" s="70" t="s">
        <v>8307</v>
      </c>
      <c r="E427" s="37">
        <v>43</v>
      </c>
      <c r="F427" s="37">
        <v>6</v>
      </c>
      <c r="G427" s="39">
        <v>2.0000000000000001E-4</v>
      </c>
      <c r="H427" s="37">
        <v>47</v>
      </c>
      <c r="I427" s="37">
        <v>6</v>
      </c>
      <c r="J427" s="37">
        <v>4</v>
      </c>
      <c r="K427" s="72">
        <v>155.68</v>
      </c>
    </row>
    <row r="428" spans="1:11">
      <c r="A428" s="70" t="s">
        <v>1414</v>
      </c>
      <c r="B428" s="70" t="s">
        <v>1414</v>
      </c>
      <c r="C428" s="70" t="s">
        <v>6621</v>
      </c>
      <c r="D428" s="70" t="s">
        <v>6622</v>
      </c>
      <c r="E428" s="37">
        <v>32</v>
      </c>
      <c r="F428" s="37">
        <v>0</v>
      </c>
      <c r="G428" s="39">
        <v>2.0000000000000001E-4</v>
      </c>
      <c r="H428" s="37">
        <v>48</v>
      </c>
      <c r="I428" s="37">
        <v>0</v>
      </c>
      <c r="J428" s="37">
        <v>4</v>
      </c>
      <c r="K428" s="72">
        <v>33.4</v>
      </c>
    </row>
    <row r="429" spans="1:11">
      <c r="A429" s="70" t="s">
        <v>6075</v>
      </c>
      <c r="B429" s="70" t="s">
        <v>1486</v>
      </c>
      <c r="C429" s="70" t="s">
        <v>11024</v>
      </c>
      <c r="D429" s="70" t="s">
        <v>6551</v>
      </c>
      <c r="E429" s="37">
        <v>48</v>
      </c>
      <c r="F429" s="37">
        <v>1</v>
      </c>
      <c r="G429" s="39">
        <v>2.9999999999999997E-4</v>
      </c>
      <c r="H429" s="37">
        <v>52</v>
      </c>
      <c r="I429" s="37">
        <v>1</v>
      </c>
      <c r="J429" s="37">
        <v>4</v>
      </c>
      <c r="K429" s="72">
        <v>44</v>
      </c>
    </row>
    <row r="430" spans="1:11">
      <c r="A430" s="70" t="s">
        <v>6214</v>
      </c>
      <c r="B430" s="70" t="s">
        <v>2064</v>
      </c>
      <c r="C430" s="70" t="s">
        <v>6877</v>
      </c>
      <c r="D430" s="70" t="s">
        <v>6878</v>
      </c>
      <c r="E430" s="37">
        <v>11</v>
      </c>
      <c r="F430" s="37">
        <v>2</v>
      </c>
      <c r="G430" s="39">
        <v>1E-4</v>
      </c>
      <c r="H430" s="37">
        <v>14</v>
      </c>
      <c r="I430" s="37">
        <v>4</v>
      </c>
      <c r="J430" s="37">
        <v>5</v>
      </c>
      <c r="K430" s="72">
        <v>102.5</v>
      </c>
    </row>
    <row r="431" spans="1:11">
      <c r="A431" s="70" t="s">
        <v>6543</v>
      </c>
      <c r="B431" s="70" t="s">
        <v>1581</v>
      </c>
      <c r="C431" s="70" t="s">
        <v>9757</v>
      </c>
      <c r="D431" s="70" t="s">
        <v>10860</v>
      </c>
      <c r="E431" s="37">
        <v>20</v>
      </c>
      <c r="F431" s="37">
        <v>3</v>
      </c>
      <c r="G431" s="39">
        <v>1E-4</v>
      </c>
      <c r="H431" s="37">
        <v>26</v>
      </c>
      <c r="I431" s="37">
        <v>6</v>
      </c>
      <c r="J431" s="37">
        <v>6</v>
      </c>
      <c r="K431" s="72">
        <v>162</v>
      </c>
    </row>
    <row r="432" spans="1:11">
      <c r="A432" s="70" t="s">
        <v>6034</v>
      </c>
      <c r="B432" s="70" t="s">
        <v>1422</v>
      </c>
      <c r="C432" s="70" t="s">
        <v>5516</v>
      </c>
      <c r="D432" s="70" t="s">
        <v>7238</v>
      </c>
      <c r="E432" s="37">
        <v>20</v>
      </c>
      <c r="F432" s="37">
        <v>1</v>
      </c>
      <c r="G432" s="39">
        <v>1E-4</v>
      </c>
      <c r="H432" s="37">
        <v>33</v>
      </c>
      <c r="I432" s="37">
        <v>1</v>
      </c>
      <c r="J432" s="37">
        <v>201</v>
      </c>
      <c r="K432" s="72">
        <v>3716.49</v>
      </c>
    </row>
    <row r="433" spans="1:11">
      <c r="A433" s="70" t="s">
        <v>6311</v>
      </c>
      <c r="B433" s="70" t="s">
        <v>1367</v>
      </c>
      <c r="C433" s="70" t="s">
        <v>4046</v>
      </c>
      <c r="D433" s="70" t="s">
        <v>4047</v>
      </c>
      <c r="E433" s="37">
        <v>131</v>
      </c>
      <c r="F433" s="37">
        <v>4</v>
      </c>
      <c r="G433" s="39">
        <v>6.9999999999999999E-4</v>
      </c>
      <c r="H433" s="37">
        <v>162</v>
      </c>
      <c r="I433" s="37">
        <v>6</v>
      </c>
      <c r="J433" s="37">
        <v>4</v>
      </c>
      <c r="K433" s="72">
        <v>30.5</v>
      </c>
    </row>
    <row r="434" spans="1:11">
      <c r="A434" s="70" t="s">
        <v>6043</v>
      </c>
      <c r="B434" s="70" t="s">
        <v>710</v>
      </c>
      <c r="C434" s="70" t="s">
        <v>3391</v>
      </c>
      <c r="D434" s="70" t="s">
        <v>6784</v>
      </c>
      <c r="E434" s="37">
        <v>99</v>
      </c>
      <c r="F434" s="37">
        <v>19</v>
      </c>
      <c r="G434" s="39">
        <v>5.0000000000000001E-4</v>
      </c>
      <c r="H434" s="37">
        <v>119</v>
      </c>
      <c r="I434" s="37">
        <v>26</v>
      </c>
      <c r="J434" s="37">
        <v>7</v>
      </c>
      <c r="K434" s="72">
        <v>283.36</v>
      </c>
    </row>
    <row r="435" spans="1:11">
      <c r="A435" s="70" t="s">
        <v>6299</v>
      </c>
      <c r="B435" s="70" t="s">
        <v>1723</v>
      </c>
      <c r="C435" s="70" t="s">
        <v>11025</v>
      </c>
      <c r="D435" s="70" t="s">
        <v>11026</v>
      </c>
      <c r="E435" s="37">
        <v>10</v>
      </c>
      <c r="F435" s="37">
        <v>0</v>
      </c>
      <c r="G435" s="39">
        <v>1E-4</v>
      </c>
      <c r="H435" s="37">
        <v>13</v>
      </c>
      <c r="I435" s="37">
        <v>0</v>
      </c>
      <c r="J435" s="37">
        <v>4</v>
      </c>
      <c r="K435" s="72">
        <v>42</v>
      </c>
    </row>
    <row r="436" spans="1:11">
      <c r="A436" s="70" t="s">
        <v>6183</v>
      </c>
      <c r="B436" s="70" t="s">
        <v>1452</v>
      </c>
      <c r="C436" s="70" t="s">
        <v>3769</v>
      </c>
      <c r="D436" s="70" t="s">
        <v>3770</v>
      </c>
      <c r="E436" s="37">
        <v>24</v>
      </c>
      <c r="F436" s="37">
        <v>1</v>
      </c>
      <c r="G436" s="39">
        <v>1E-4</v>
      </c>
      <c r="H436" s="37">
        <v>28</v>
      </c>
      <c r="I436" s="37">
        <v>1</v>
      </c>
      <c r="J436" s="37">
        <v>4</v>
      </c>
      <c r="K436" s="72">
        <v>27.56</v>
      </c>
    </row>
    <row r="437" spans="1:11">
      <c r="A437" s="70" t="s">
        <v>5993</v>
      </c>
      <c r="B437" s="70" t="s">
        <v>18</v>
      </c>
      <c r="C437" s="70" t="s">
        <v>17</v>
      </c>
      <c r="D437" s="70" t="s">
        <v>11027</v>
      </c>
      <c r="E437" s="71">
        <v>2628</v>
      </c>
      <c r="F437" s="37">
        <v>161</v>
      </c>
      <c r="G437" s="39">
        <v>1.4500000000000001E-2</v>
      </c>
      <c r="H437" s="71">
        <v>3682</v>
      </c>
      <c r="I437" s="37">
        <v>227</v>
      </c>
      <c r="J437" s="37">
        <v>4</v>
      </c>
      <c r="K437" s="72">
        <v>28.36</v>
      </c>
    </row>
    <row r="438" spans="1:11">
      <c r="A438" s="70" t="s">
        <v>6058</v>
      </c>
      <c r="B438" s="70" t="s">
        <v>1129</v>
      </c>
      <c r="C438" s="70" t="s">
        <v>11028</v>
      </c>
      <c r="D438" s="70" t="s">
        <v>11029</v>
      </c>
      <c r="E438" s="37">
        <v>48</v>
      </c>
      <c r="F438" s="37">
        <v>3</v>
      </c>
      <c r="G438" s="39">
        <v>2.9999999999999997E-4</v>
      </c>
      <c r="H438" s="37">
        <v>57</v>
      </c>
      <c r="I438" s="37">
        <v>5</v>
      </c>
      <c r="J438" s="37">
        <v>4</v>
      </c>
      <c r="K438" s="72">
        <v>112.16</v>
      </c>
    </row>
    <row r="439" spans="1:11">
      <c r="A439" s="70" t="s">
        <v>6098</v>
      </c>
      <c r="B439" s="70" t="s">
        <v>1496</v>
      </c>
      <c r="C439" s="70" t="s">
        <v>4308</v>
      </c>
      <c r="D439" s="70" t="s">
        <v>4309</v>
      </c>
      <c r="E439" s="37">
        <v>43</v>
      </c>
      <c r="F439" s="37">
        <v>1</v>
      </c>
      <c r="G439" s="39">
        <v>2.0000000000000001E-4</v>
      </c>
      <c r="H439" s="37">
        <v>55</v>
      </c>
      <c r="I439" s="37">
        <v>1</v>
      </c>
      <c r="J439" s="37">
        <v>4</v>
      </c>
      <c r="K439" s="72">
        <v>24.76</v>
      </c>
    </row>
    <row r="440" spans="1:11">
      <c r="A440" s="70" t="s">
        <v>6004</v>
      </c>
      <c r="B440" s="70" t="s">
        <v>1503</v>
      </c>
      <c r="C440" s="70" t="s">
        <v>4832</v>
      </c>
      <c r="D440" s="70" t="s">
        <v>4833</v>
      </c>
      <c r="E440" s="37">
        <v>27</v>
      </c>
      <c r="F440" s="37">
        <v>2</v>
      </c>
      <c r="G440" s="39">
        <v>1E-4</v>
      </c>
      <c r="H440" s="37">
        <v>32</v>
      </c>
      <c r="I440" s="37">
        <v>2</v>
      </c>
      <c r="J440" s="37">
        <v>4</v>
      </c>
      <c r="K440" s="72">
        <v>16.84</v>
      </c>
    </row>
    <row r="441" spans="1:11">
      <c r="A441" s="70" t="s">
        <v>6039</v>
      </c>
      <c r="B441" s="70" t="s">
        <v>1344</v>
      </c>
      <c r="C441" s="70" t="s">
        <v>5496</v>
      </c>
      <c r="D441" s="70" t="s">
        <v>3877</v>
      </c>
      <c r="E441" s="37">
        <v>77</v>
      </c>
      <c r="F441" s="37">
        <v>4</v>
      </c>
      <c r="G441" s="39">
        <v>4.0000000000000002E-4</v>
      </c>
      <c r="H441" s="37">
        <v>89</v>
      </c>
      <c r="I441" s="37">
        <v>6</v>
      </c>
      <c r="J441" s="37">
        <v>4</v>
      </c>
      <c r="K441" s="72">
        <v>73.319999999999993</v>
      </c>
    </row>
    <row r="442" spans="1:11">
      <c r="A442" s="70" t="s">
        <v>6060</v>
      </c>
      <c r="B442" s="70" t="s">
        <v>2785</v>
      </c>
      <c r="C442" s="70" t="s">
        <v>4003</v>
      </c>
      <c r="D442" s="70" t="s">
        <v>4004</v>
      </c>
      <c r="E442" s="37">
        <v>58</v>
      </c>
      <c r="F442" s="37">
        <v>4</v>
      </c>
      <c r="G442" s="39">
        <v>2.9999999999999997E-4</v>
      </c>
      <c r="H442" s="37">
        <v>72</v>
      </c>
      <c r="I442" s="37">
        <v>4</v>
      </c>
      <c r="J442" s="37">
        <v>4</v>
      </c>
      <c r="K442" s="72">
        <v>46.23</v>
      </c>
    </row>
    <row r="443" spans="1:11">
      <c r="A443" s="70" t="s">
        <v>6289</v>
      </c>
      <c r="B443" s="70" t="s">
        <v>1400</v>
      </c>
      <c r="C443" s="70" t="s">
        <v>7286</v>
      </c>
      <c r="D443" s="70" t="s">
        <v>7287</v>
      </c>
      <c r="E443" s="37">
        <v>48</v>
      </c>
      <c r="F443" s="37">
        <v>8</v>
      </c>
      <c r="G443" s="39">
        <v>2.9999999999999997E-4</v>
      </c>
      <c r="H443" s="37">
        <v>62</v>
      </c>
      <c r="I443" s="37">
        <v>12</v>
      </c>
      <c r="J443" s="37">
        <v>4</v>
      </c>
      <c r="K443" s="72">
        <v>119</v>
      </c>
    </row>
    <row r="444" spans="1:11">
      <c r="A444" s="70" t="s">
        <v>5999</v>
      </c>
      <c r="B444" s="70" t="s">
        <v>1318</v>
      </c>
      <c r="C444" s="70" t="s">
        <v>5567</v>
      </c>
      <c r="D444" s="70" t="s">
        <v>3966</v>
      </c>
      <c r="E444" s="37">
        <v>96</v>
      </c>
      <c r="F444" s="37">
        <v>4</v>
      </c>
      <c r="G444" s="39">
        <v>5.0000000000000001E-4</v>
      </c>
      <c r="H444" s="37">
        <v>109</v>
      </c>
      <c r="I444" s="37">
        <v>8</v>
      </c>
      <c r="J444" s="37">
        <v>4</v>
      </c>
      <c r="K444" s="72">
        <v>38.119999999999997</v>
      </c>
    </row>
    <row r="445" spans="1:11">
      <c r="A445" s="70" t="s">
        <v>6083</v>
      </c>
      <c r="B445" s="70" t="s">
        <v>133</v>
      </c>
      <c r="C445" s="70" t="s">
        <v>130</v>
      </c>
      <c r="D445" s="70" t="s">
        <v>6432</v>
      </c>
      <c r="E445" s="37">
        <v>232</v>
      </c>
      <c r="F445" s="37">
        <v>17</v>
      </c>
      <c r="G445" s="39">
        <v>1.2999999999999999E-3</v>
      </c>
      <c r="H445" s="37">
        <v>299</v>
      </c>
      <c r="I445" s="37">
        <v>22</v>
      </c>
      <c r="J445" s="37">
        <v>4</v>
      </c>
      <c r="K445" s="72">
        <v>50.86</v>
      </c>
    </row>
    <row r="446" spans="1:11">
      <c r="A446" s="70" t="s">
        <v>6002</v>
      </c>
      <c r="B446" s="70" t="s">
        <v>555</v>
      </c>
      <c r="C446" s="70" t="s">
        <v>5576</v>
      </c>
      <c r="D446" s="70" t="s">
        <v>554</v>
      </c>
      <c r="E446" s="37">
        <v>58</v>
      </c>
      <c r="F446" s="37">
        <v>0</v>
      </c>
      <c r="G446" s="39">
        <v>2.9999999999999997E-4</v>
      </c>
      <c r="H446" s="37">
        <v>70</v>
      </c>
      <c r="I446" s="37">
        <v>0</v>
      </c>
      <c r="J446" s="37">
        <v>5</v>
      </c>
      <c r="K446" s="72">
        <v>40.450000000000003</v>
      </c>
    </row>
    <row r="447" spans="1:11">
      <c r="A447" s="70" t="s">
        <v>1142</v>
      </c>
      <c r="B447" s="70" t="s">
        <v>1142</v>
      </c>
      <c r="C447" s="70" t="s">
        <v>6333</v>
      </c>
      <c r="D447" s="70" t="s">
        <v>6334</v>
      </c>
      <c r="E447" s="37">
        <v>32</v>
      </c>
      <c r="F447" s="37">
        <v>0</v>
      </c>
      <c r="G447" s="39">
        <v>2.0000000000000001E-4</v>
      </c>
      <c r="H447" s="37">
        <v>43</v>
      </c>
      <c r="I447" s="37">
        <v>0</v>
      </c>
      <c r="J447" s="37">
        <v>4</v>
      </c>
      <c r="K447" s="72">
        <v>35.96</v>
      </c>
    </row>
    <row r="448" spans="1:11">
      <c r="A448" s="70" t="s">
        <v>6343</v>
      </c>
      <c r="B448" s="70" t="s">
        <v>1591</v>
      </c>
      <c r="C448" s="70" t="s">
        <v>8710</v>
      </c>
      <c r="D448" s="70" t="s">
        <v>8711</v>
      </c>
      <c r="E448" s="37">
        <v>29</v>
      </c>
      <c r="F448" s="37">
        <v>1</v>
      </c>
      <c r="G448" s="39">
        <v>2.0000000000000001E-4</v>
      </c>
      <c r="H448" s="37">
        <v>35</v>
      </c>
      <c r="I448" s="37">
        <v>1</v>
      </c>
      <c r="J448" s="37">
        <v>4</v>
      </c>
      <c r="K448" s="72">
        <v>44.4</v>
      </c>
    </row>
    <row r="449" spans="1:11">
      <c r="A449" s="70" t="s">
        <v>11005</v>
      </c>
      <c r="B449" s="70" t="s">
        <v>2911</v>
      </c>
      <c r="C449" s="70" t="s">
        <v>5575</v>
      </c>
      <c r="D449" s="70" t="s">
        <v>5138</v>
      </c>
      <c r="E449" s="37">
        <v>28</v>
      </c>
      <c r="F449" s="37">
        <v>0</v>
      </c>
      <c r="G449" s="39">
        <v>2.0000000000000001E-4</v>
      </c>
      <c r="H449" s="37">
        <v>32</v>
      </c>
      <c r="I449" s="37">
        <v>0</v>
      </c>
      <c r="J449" s="37">
        <v>5</v>
      </c>
      <c r="K449" s="72">
        <v>20.45</v>
      </c>
    </row>
    <row r="450" spans="1:11">
      <c r="A450" s="70" t="s">
        <v>6004</v>
      </c>
      <c r="B450" s="70" t="s">
        <v>5149</v>
      </c>
      <c r="C450" s="70" t="s">
        <v>5147</v>
      </c>
      <c r="D450" s="70" t="s">
        <v>5148</v>
      </c>
      <c r="E450" s="37">
        <v>28</v>
      </c>
      <c r="F450" s="37">
        <v>0</v>
      </c>
      <c r="G450" s="39">
        <v>2.0000000000000001E-4</v>
      </c>
      <c r="H450" s="37">
        <v>34</v>
      </c>
      <c r="I450" s="37">
        <v>0</v>
      </c>
      <c r="J450" s="37">
        <v>4</v>
      </c>
      <c r="K450" s="72">
        <v>17.96</v>
      </c>
    </row>
    <row r="451" spans="1:11">
      <c r="A451" s="70" t="s">
        <v>6067</v>
      </c>
      <c r="B451" s="70" t="s">
        <v>5156</v>
      </c>
      <c r="C451" s="70" t="s">
        <v>5569</v>
      </c>
      <c r="D451" s="70" t="s">
        <v>5155</v>
      </c>
      <c r="E451" s="37">
        <v>32</v>
      </c>
      <c r="F451" s="37">
        <v>1</v>
      </c>
      <c r="G451" s="39">
        <v>2.0000000000000001E-4</v>
      </c>
      <c r="H451" s="37">
        <v>40</v>
      </c>
      <c r="I451" s="37">
        <v>1</v>
      </c>
      <c r="J451" s="37">
        <v>4</v>
      </c>
      <c r="K451" s="72">
        <v>18.75</v>
      </c>
    </row>
    <row r="452" spans="1:11">
      <c r="A452" s="70" t="s">
        <v>6094</v>
      </c>
      <c r="B452" s="70" t="s">
        <v>262</v>
      </c>
      <c r="C452" s="70" t="s">
        <v>261</v>
      </c>
      <c r="D452" s="70" t="s">
        <v>263</v>
      </c>
      <c r="E452" s="37">
        <v>87</v>
      </c>
      <c r="F452" s="37">
        <v>3</v>
      </c>
      <c r="G452" s="39">
        <v>5.0000000000000001E-4</v>
      </c>
      <c r="H452" s="37">
        <v>103</v>
      </c>
      <c r="I452" s="37">
        <v>3</v>
      </c>
      <c r="J452" s="37">
        <v>3</v>
      </c>
      <c r="K452" s="72">
        <v>12.27</v>
      </c>
    </row>
    <row r="453" spans="1:11">
      <c r="A453" s="70" t="s">
        <v>6311</v>
      </c>
      <c r="B453" s="70" t="s">
        <v>2039</v>
      </c>
      <c r="C453" s="70" t="s">
        <v>7752</v>
      </c>
      <c r="D453" s="70" t="s">
        <v>7753</v>
      </c>
      <c r="E453" s="37">
        <v>30</v>
      </c>
      <c r="F453" s="37">
        <v>4</v>
      </c>
      <c r="G453" s="39">
        <v>2.0000000000000001E-4</v>
      </c>
      <c r="H453" s="37">
        <v>31</v>
      </c>
      <c r="I453" s="37">
        <v>5</v>
      </c>
      <c r="J453" s="37">
        <v>6</v>
      </c>
      <c r="K453" s="72">
        <v>1061.8800000000001</v>
      </c>
    </row>
    <row r="454" spans="1:11">
      <c r="A454" s="70" t="s">
        <v>5991</v>
      </c>
      <c r="B454" s="70" t="s">
        <v>309</v>
      </c>
      <c r="C454" s="70" t="s">
        <v>308</v>
      </c>
      <c r="D454" s="70" t="s">
        <v>310</v>
      </c>
      <c r="E454" s="37">
        <v>647</v>
      </c>
      <c r="F454" s="37">
        <v>12</v>
      </c>
      <c r="G454" s="39">
        <v>3.5999999999999999E-3</v>
      </c>
      <c r="H454" s="37">
        <v>895</v>
      </c>
      <c r="I454" s="37">
        <v>15</v>
      </c>
      <c r="J454" s="37">
        <v>3</v>
      </c>
      <c r="K454" s="72">
        <v>14.94</v>
      </c>
    </row>
    <row r="455" spans="1:11">
      <c r="A455" s="70" t="s">
        <v>8727</v>
      </c>
      <c r="B455" s="70" t="s">
        <v>995</v>
      </c>
      <c r="C455" s="70" t="s">
        <v>4986</v>
      </c>
      <c r="D455" s="70" t="s">
        <v>4987</v>
      </c>
      <c r="E455" s="37">
        <v>69</v>
      </c>
      <c r="F455" s="37">
        <v>8</v>
      </c>
      <c r="G455" s="39">
        <v>4.0000000000000002E-4</v>
      </c>
      <c r="H455" s="37">
        <v>85</v>
      </c>
      <c r="I455" s="37">
        <v>8</v>
      </c>
      <c r="J455" s="37">
        <v>3</v>
      </c>
      <c r="K455" s="72">
        <v>86.97</v>
      </c>
    </row>
    <row r="456" spans="1:11">
      <c r="A456" s="70" t="s">
        <v>7666</v>
      </c>
      <c r="B456" s="70" t="s">
        <v>11030</v>
      </c>
      <c r="C456" s="70" t="s">
        <v>11031</v>
      </c>
      <c r="D456" s="70" t="s">
        <v>11032</v>
      </c>
      <c r="E456" s="37">
        <v>16</v>
      </c>
      <c r="F456" s="37">
        <v>0</v>
      </c>
      <c r="G456" s="39">
        <v>1E-4</v>
      </c>
      <c r="H456" s="37">
        <v>23</v>
      </c>
      <c r="I456" s="37">
        <v>0</v>
      </c>
      <c r="J456" s="37">
        <v>3</v>
      </c>
      <c r="K456" s="72">
        <v>26.37</v>
      </c>
    </row>
    <row r="457" spans="1:11">
      <c r="A457" s="70" t="s">
        <v>360</v>
      </c>
      <c r="B457" s="70" t="s">
        <v>360</v>
      </c>
      <c r="C457" s="70" t="s">
        <v>5613</v>
      </c>
      <c r="D457" s="70" t="s">
        <v>361</v>
      </c>
      <c r="E457" s="37">
        <v>24</v>
      </c>
      <c r="F457" s="37">
        <v>3</v>
      </c>
      <c r="G457" s="39">
        <v>1E-4</v>
      </c>
      <c r="H457" s="37">
        <v>36</v>
      </c>
      <c r="I457" s="37">
        <v>4</v>
      </c>
      <c r="J457" s="37">
        <v>3</v>
      </c>
      <c r="K457" s="72">
        <v>16.96</v>
      </c>
    </row>
    <row r="458" spans="1:11">
      <c r="A458" s="70" t="s">
        <v>7429</v>
      </c>
      <c r="B458" s="70" t="s">
        <v>11033</v>
      </c>
      <c r="C458" s="70" t="s">
        <v>11034</v>
      </c>
      <c r="D458" s="70" t="s">
        <v>7430</v>
      </c>
      <c r="E458" s="37">
        <v>10</v>
      </c>
      <c r="F458" s="37">
        <v>2</v>
      </c>
      <c r="G458" s="39">
        <v>1E-4</v>
      </c>
      <c r="H458" s="37">
        <v>13</v>
      </c>
      <c r="I458" s="37">
        <v>2</v>
      </c>
      <c r="J458" s="37">
        <v>3</v>
      </c>
      <c r="K458" s="72">
        <v>53.96</v>
      </c>
    </row>
    <row r="459" spans="1:11">
      <c r="A459" s="70" t="s">
        <v>1105</v>
      </c>
      <c r="B459" s="70" t="s">
        <v>1105</v>
      </c>
      <c r="C459" s="70" t="s">
        <v>3595</v>
      </c>
      <c r="D459" s="70" t="s">
        <v>11035</v>
      </c>
      <c r="E459" s="37">
        <v>41</v>
      </c>
      <c r="F459" s="37">
        <v>0</v>
      </c>
      <c r="G459" s="39">
        <v>2.0000000000000001E-4</v>
      </c>
      <c r="H459" s="37">
        <v>45</v>
      </c>
      <c r="I459" s="37">
        <v>0</v>
      </c>
      <c r="J459" s="37">
        <v>4</v>
      </c>
      <c r="K459" s="72">
        <v>29.96</v>
      </c>
    </row>
    <row r="460" spans="1:11">
      <c r="A460" s="70" t="s">
        <v>6572</v>
      </c>
      <c r="B460" s="70" t="s">
        <v>1461</v>
      </c>
      <c r="C460" s="70" t="s">
        <v>11036</v>
      </c>
      <c r="D460" s="70" t="s">
        <v>6574</v>
      </c>
      <c r="E460" s="37">
        <v>53</v>
      </c>
      <c r="F460" s="37">
        <v>1</v>
      </c>
      <c r="G460" s="39">
        <v>2.9999999999999997E-4</v>
      </c>
      <c r="H460" s="37">
        <v>67</v>
      </c>
      <c r="I460" s="37">
        <v>1</v>
      </c>
      <c r="J460" s="37">
        <v>4</v>
      </c>
      <c r="K460" s="72">
        <v>37.799999999999997</v>
      </c>
    </row>
    <row r="461" spans="1:11">
      <c r="A461" s="70" t="s">
        <v>6115</v>
      </c>
      <c r="B461" s="70" t="s">
        <v>1397</v>
      </c>
      <c r="C461" s="70" t="s">
        <v>4957</v>
      </c>
      <c r="D461" s="70" t="s">
        <v>4958</v>
      </c>
      <c r="E461" s="37">
        <v>28</v>
      </c>
      <c r="F461" s="37">
        <v>2</v>
      </c>
      <c r="G461" s="39">
        <v>2.0000000000000001E-4</v>
      </c>
      <c r="H461" s="37">
        <v>42</v>
      </c>
      <c r="I461" s="37">
        <v>2</v>
      </c>
      <c r="J461" s="37">
        <v>3</v>
      </c>
      <c r="K461" s="72">
        <v>11.37</v>
      </c>
    </row>
    <row r="462" spans="1:11">
      <c r="A462" s="70" t="s">
        <v>6599</v>
      </c>
      <c r="B462" s="70" t="s">
        <v>1228</v>
      </c>
      <c r="C462" s="70" t="s">
        <v>5577</v>
      </c>
      <c r="D462" s="70" t="s">
        <v>3499</v>
      </c>
      <c r="E462" s="37">
        <v>220</v>
      </c>
      <c r="F462" s="37">
        <v>17</v>
      </c>
      <c r="G462" s="39">
        <v>1.1999999999999999E-3</v>
      </c>
      <c r="H462" s="37">
        <v>280</v>
      </c>
      <c r="I462" s="37">
        <v>20</v>
      </c>
      <c r="J462" s="37">
        <v>3</v>
      </c>
      <c r="K462" s="72">
        <v>14.76</v>
      </c>
    </row>
    <row r="463" spans="1:11">
      <c r="A463" s="70" t="s">
        <v>5988</v>
      </c>
      <c r="B463" s="70" t="s">
        <v>530</v>
      </c>
      <c r="C463" s="70" t="s">
        <v>527</v>
      </c>
      <c r="D463" s="70" t="s">
        <v>529</v>
      </c>
      <c r="E463" s="37">
        <v>68</v>
      </c>
      <c r="F463" s="37">
        <v>6</v>
      </c>
      <c r="G463" s="39">
        <v>4.0000000000000002E-4</v>
      </c>
      <c r="H463" s="37">
        <v>89</v>
      </c>
      <c r="I463" s="37">
        <v>7</v>
      </c>
      <c r="J463" s="37">
        <v>3</v>
      </c>
      <c r="K463" s="72">
        <v>23.7</v>
      </c>
    </row>
    <row r="464" spans="1:11">
      <c r="A464" s="70" t="s">
        <v>8748</v>
      </c>
      <c r="B464" s="70" t="s">
        <v>200</v>
      </c>
      <c r="C464" s="70" t="s">
        <v>199</v>
      </c>
      <c r="D464" s="70" t="s">
        <v>8759</v>
      </c>
      <c r="E464" s="37">
        <v>80</v>
      </c>
      <c r="F464" s="37">
        <v>12</v>
      </c>
      <c r="G464" s="39">
        <v>4.0000000000000002E-4</v>
      </c>
      <c r="H464" s="37">
        <v>117</v>
      </c>
      <c r="I464" s="37">
        <v>23</v>
      </c>
      <c r="J464" s="37">
        <v>5</v>
      </c>
      <c r="K464" s="72">
        <v>78.13</v>
      </c>
    </row>
    <row r="465" spans="1:11">
      <c r="A465" s="70" t="s">
        <v>6936</v>
      </c>
      <c r="B465" s="70" t="s">
        <v>1332</v>
      </c>
      <c r="C465" s="70" t="s">
        <v>5502</v>
      </c>
      <c r="D465" s="70" t="s">
        <v>6937</v>
      </c>
      <c r="E465" s="37">
        <v>274</v>
      </c>
      <c r="F465" s="37">
        <v>17</v>
      </c>
      <c r="G465" s="39">
        <v>1.5E-3</v>
      </c>
      <c r="H465" s="37">
        <v>436</v>
      </c>
      <c r="I465" s="37">
        <v>26</v>
      </c>
      <c r="J465" s="37">
        <v>3</v>
      </c>
      <c r="K465" s="72">
        <v>68.77</v>
      </c>
    </row>
    <row r="466" spans="1:11">
      <c r="A466" s="70" t="s">
        <v>6023</v>
      </c>
      <c r="B466" s="70" t="s">
        <v>1213</v>
      </c>
      <c r="C466" s="70" t="s">
        <v>4844</v>
      </c>
      <c r="D466" s="70" t="s">
        <v>4845</v>
      </c>
      <c r="E466" s="37">
        <v>28</v>
      </c>
      <c r="F466" s="37">
        <v>1</v>
      </c>
      <c r="G466" s="39">
        <v>2.0000000000000001E-4</v>
      </c>
      <c r="H466" s="37">
        <v>35</v>
      </c>
      <c r="I466" s="37">
        <v>2</v>
      </c>
      <c r="J466" s="37">
        <v>4</v>
      </c>
      <c r="K466" s="72">
        <v>17.96</v>
      </c>
    </row>
    <row r="467" spans="1:11">
      <c r="A467" s="70" t="s">
        <v>7442</v>
      </c>
      <c r="B467" s="70" t="s">
        <v>1363</v>
      </c>
      <c r="C467" s="70" t="s">
        <v>5055</v>
      </c>
      <c r="D467" s="70" t="s">
        <v>5056</v>
      </c>
      <c r="E467" s="37">
        <v>692</v>
      </c>
      <c r="F467" s="37">
        <v>94</v>
      </c>
      <c r="G467" s="39">
        <v>3.8E-3</v>
      </c>
      <c r="H467" s="37">
        <v>894</v>
      </c>
      <c r="I467" s="37">
        <v>121</v>
      </c>
      <c r="J467" s="37">
        <v>4</v>
      </c>
      <c r="K467" s="72">
        <v>19.16</v>
      </c>
    </row>
    <row r="468" spans="1:11">
      <c r="A468" s="70" t="s">
        <v>6034</v>
      </c>
      <c r="B468" s="70" t="s">
        <v>329</v>
      </c>
      <c r="C468" s="70" t="s">
        <v>5550</v>
      </c>
      <c r="D468" s="70" t="s">
        <v>8806</v>
      </c>
      <c r="E468" s="37">
        <v>103</v>
      </c>
      <c r="F468" s="37">
        <v>10</v>
      </c>
      <c r="G468" s="39">
        <v>5.9999999999999995E-4</v>
      </c>
      <c r="H468" s="37">
        <v>131</v>
      </c>
      <c r="I468" s="37">
        <v>16</v>
      </c>
      <c r="J468" s="37">
        <v>3</v>
      </c>
      <c r="K468" s="72">
        <v>41.97</v>
      </c>
    </row>
    <row r="469" spans="1:11">
      <c r="A469" s="70" t="s">
        <v>6034</v>
      </c>
      <c r="B469" s="70" t="s">
        <v>329</v>
      </c>
      <c r="C469" s="70" t="s">
        <v>5550</v>
      </c>
      <c r="D469" s="70" t="s">
        <v>328</v>
      </c>
      <c r="E469" s="37">
        <v>103</v>
      </c>
      <c r="F469" s="37">
        <v>10</v>
      </c>
      <c r="G469" s="39">
        <v>5.9999999999999995E-4</v>
      </c>
      <c r="H469" s="37">
        <v>131</v>
      </c>
      <c r="I469" s="37">
        <v>16</v>
      </c>
      <c r="J469" s="37">
        <v>3</v>
      </c>
      <c r="K469" s="72">
        <v>27.24</v>
      </c>
    </row>
    <row r="470" spans="1:11">
      <c r="A470" s="70" t="s">
        <v>6214</v>
      </c>
      <c r="B470" s="70" t="s">
        <v>307</v>
      </c>
      <c r="C470" s="70" t="s">
        <v>304</v>
      </c>
      <c r="D470" s="70" t="s">
        <v>7864</v>
      </c>
      <c r="E470" s="37">
        <v>22</v>
      </c>
      <c r="F470" s="37">
        <v>4</v>
      </c>
      <c r="G470" s="39">
        <v>1E-4</v>
      </c>
      <c r="H470" s="37">
        <v>24</v>
      </c>
      <c r="I470" s="37">
        <v>4</v>
      </c>
      <c r="J470" s="37">
        <v>7</v>
      </c>
      <c r="K470" s="72">
        <v>122.43</v>
      </c>
    </row>
    <row r="471" spans="1:11">
      <c r="A471" s="70" t="s">
        <v>5998</v>
      </c>
      <c r="B471" s="70" t="s">
        <v>1243</v>
      </c>
      <c r="C471" s="70" t="s">
        <v>5530</v>
      </c>
      <c r="D471" s="70" t="s">
        <v>3252</v>
      </c>
      <c r="E471" s="37">
        <v>65</v>
      </c>
      <c r="F471" s="37">
        <v>3</v>
      </c>
      <c r="G471" s="39">
        <v>4.0000000000000002E-4</v>
      </c>
      <c r="H471" s="37">
        <v>82</v>
      </c>
      <c r="I471" s="37">
        <v>3</v>
      </c>
      <c r="J471" s="37">
        <v>5</v>
      </c>
      <c r="K471" s="72">
        <v>58.14</v>
      </c>
    </row>
    <row r="472" spans="1:11">
      <c r="A472" s="70" t="s">
        <v>5997</v>
      </c>
      <c r="B472" s="70" t="s">
        <v>461</v>
      </c>
      <c r="C472" s="70" t="s">
        <v>458</v>
      </c>
      <c r="D472" s="70" t="s">
        <v>460</v>
      </c>
      <c r="E472" s="37">
        <v>49</v>
      </c>
      <c r="F472" s="37">
        <v>2</v>
      </c>
      <c r="G472" s="39">
        <v>2.9999999999999997E-4</v>
      </c>
      <c r="H472" s="37">
        <v>54</v>
      </c>
      <c r="I472" s="37">
        <v>2</v>
      </c>
      <c r="J472" s="37">
        <v>3</v>
      </c>
      <c r="K472" s="72">
        <v>23.64</v>
      </c>
    </row>
    <row r="473" spans="1:11">
      <c r="A473" s="70" t="s">
        <v>5998</v>
      </c>
      <c r="B473" s="70" t="s">
        <v>1287</v>
      </c>
      <c r="C473" s="70" t="s">
        <v>5553</v>
      </c>
      <c r="D473" s="70" t="s">
        <v>3371</v>
      </c>
      <c r="E473" s="37">
        <v>60</v>
      </c>
      <c r="F473" s="37">
        <v>3</v>
      </c>
      <c r="G473" s="39">
        <v>2.9999999999999997E-4</v>
      </c>
      <c r="H473" s="37">
        <v>71</v>
      </c>
      <c r="I473" s="37">
        <v>3</v>
      </c>
      <c r="J473" s="37">
        <v>3</v>
      </c>
      <c r="K473" s="72">
        <v>29.67</v>
      </c>
    </row>
    <row r="474" spans="1:11">
      <c r="A474" s="70" t="s">
        <v>5997</v>
      </c>
      <c r="B474" s="70" t="s">
        <v>654</v>
      </c>
      <c r="C474" s="70" t="s">
        <v>5549</v>
      </c>
      <c r="D474" s="70" t="s">
        <v>6731</v>
      </c>
      <c r="E474" s="37">
        <v>28</v>
      </c>
      <c r="F474" s="37">
        <v>8</v>
      </c>
      <c r="G474" s="39">
        <v>2.0000000000000001E-4</v>
      </c>
      <c r="H474" s="37">
        <v>44</v>
      </c>
      <c r="I474" s="37">
        <v>12</v>
      </c>
      <c r="J474" s="37">
        <v>5</v>
      </c>
      <c r="K474" s="72">
        <v>202.63</v>
      </c>
    </row>
    <row r="475" spans="1:11">
      <c r="A475" s="70" t="s">
        <v>6203</v>
      </c>
      <c r="B475" s="70" t="s">
        <v>1035</v>
      </c>
      <c r="C475" s="70" t="s">
        <v>3732</v>
      </c>
      <c r="D475" s="70" t="s">
        <v>6839</v>
      </c>
      <c r="E475" s="37">
        <v>155</v>
      </c>
      <c r="F475" s="37">
        <v>6</v>
      </c>
      <c r="G475" s="39">
        <v>8.9999999999999998E-4</v>
      </c>
      <c r="H475" s="37">
        <v>213</v>
      </c>
      <c r="I475" s="37">
        <v>18</v>
      </c>
      <c r="J475" s="37">
        <v>4</v>
      </c>
      <c r="K475" s="72">
        <v>55.16</v>
      </c>
    </row>
    <row r="476" spans="1:11">
      <c r="A476" s="70" t="s">
        <v>415</v>
      </c>
      <c r="B476" s="70" t="s">
        <v>415</v>
      </c>
      <c r="C476" s="70" t="s">
        <v>412</v>
      </c>
      <c r="D476" s="70" t="s">
        <v>11037</v>
      </c>
      <c r="E476" s="37">
        <v>85</v>
      </c>
      <c r="F476" s="37">
        <v>7</v>
      </c>
      <c r="G476" s="39">
        <v>5.0000000000000001E-4</v>
      </c>
      <c r="H476" s="37">
        <v>112</v>
      </c>
      <c r="I476" s="37">
        <v>11</v>
      </c>
      <c r="J476" s="37">
        <v>3</v>
      </c>
      <c r="K476" s="72">
        <v>36.869999999999997</v>
      </c>
    </row>
    <row r="477" spans="1:11">
      <c r="A477" s="70" t="s">
        <v>6300</v>
      </c>
      <c r="B477" s="70" t="s">
        <v>1830</v>
      </c>
      <c r="C477" s="70" t="s">
        <v>5522</v>
      </c>
      <c r="D477" s="70" t="s">
        <v>4063</v>
      </c>
      <c r="E477" s="37">
        <v>18</v>
      </c>
      <c r="F477" s="37">
        <v>3</v>
      </c>
      <c r="G477" s="39">
        <v>1E-4</v>
      </c>
      <c r="H477" s="37">
        <v>27</v>
      </c>
      <c r="I477" s="37">
        <v>11</v>
      </c>
      <c r="J477" s="37">
        <v>12</v>
      </c>
      <c r="K477" s="72">
        <v>65.069999999999993</v>
      </c>
    </row>
    <row r="478" spans="1:11">
      <c r="A478" s="70" t="s">
        <v>6347</v>
      </c>
      <c r="B478" s="70" t="s">
        <v>1468</v>
      </c>
      <c r="C478" s="70" t="s">
        <v>6660</v>
      </c>
      <c r="D478" s="70" t="s">
        <v>6661</v>
      </c>
      <c r="E478" s="37">
        <v>135</v>
      </c>
      <c r="F478" s="37">
        <v>3</v>
      </c>
      <c r="G478" s="39">
        <v>6.9999999999999999E-4</v>
      </c>
      <c r="H478" s="37">
        <v>166</v>
      </c>
      <c r="I478" s="37">
        <v>3</v>
      </c>
      <c r="J478" s="37">
        <v>3</v>
      </c>
      <c r="K478" s="72">
        <v>30.66</v>
      </c>
    </row>
    <row r="479" spans="1:11">
      <c r="A479" s="70" t="s">
        <v>6381</v>
      </c>
      <c r="B479" s="70" t="s">
        <v>1430</v>
      </c>
      <c r="C479" s="70" t="s">
        <v>6382</v>
      </c>
      <c r="D479" s="70" t="s">
        <v>6383</v>
      </c>
      <c r="E479" s="37">
        <v>60</v>
      </c>
      <c r="F479" s="37">
        <v>1</v>
      </c>
      <c r="G479" s="39">
        <v>2.9999999999999997E-4</v>
      </c>
      <c r="H479" s="37">
        <v>87</v>
      </c>
      <c r="I479" s="37">
        <v>1</v>
      </c>
      <c r="J479" s="37">
        <v>4</v>
      </c>
      <c r="K479" s="72">
        <v>30.39</v>
      </c>
    </row>
    <row r="480" spans="1:11">
      <c r="A480" s="70" t="s">
        <v>6968</v>
      </c>
      <c r="B480" s="70" t="s">
        <v>1817</v>
      </c>
      <c r="C480" s="70" t="s">
        <v>7986</v>
      </c>
      <c r="D480" s="70" t="s">
        <v>8799</v>
      </c>
      <c r="E480" s="37">
        <v>105</v>
      </c>
      <c r="F480" s="37">
        <v>3</v>
      </c>
      <c r="G480" s="39">
        <v>5.9999999999999995E-4</v>
      </c>
      <c r="H480" s="37">
        <v>129</v>
      </c>
      <c r="I480" s="37">
        <v>3</v>
      </c>
      <c r="J480" s="37">
        <v>3</v>
      </c>
      <c r="K480" s="72">
        <v>37.590000000000003</v>
      </c>
    </row>
    <row r="481" spans="1:11">
      <c r="A481" s="70" t="s">
        <v>7166</v>
      </c>
      <c r="B481" s="70" t="s">
        <v>2171</v>
      </c>
      <c r="C481" s="70" t="s">
        <v>7167</v>
      </c>
      <c r="D481" s="70" t="s">
        <v>7168</v>
      </c>
      <c r="E481" s="37">
        <v>45</v>
      </c>
      <c r="F481" s="37">
        <v>2</v>
      </c>
      <c r="G481" s="39">
        <v>2.0000000000000001E-4</v>
      </c>
      <c r="H481" s="37">
        <v>82</v>
      </c>
      <c r="I481" s="37">
        <v>3</v>
      </c>
      <c r="J481" s="37">
        <v>3</v>
      </c>
      <c r="K481" s="72">
        <v>74.97</v>
      </c>
    </row>
    <row r="482" spans="1:11">
      <c r="A482" s="70" t="s">
        <v>6381</v>
      </c>
      <c r="B482" s="70" t="s">
        <v>1554</v>
      </c>
      <c r="C482" s="70" t="s">
        <v>7410</v>
      </c>
      <c r="D482" s="70" t="s">
        <v>7411</v>
      </c>
      <c r="E482" s="37">
        <v>73</v>
      </c>
      <c r="F482" s="37">
        <v>3</v>
      </c>
      <c r="G482" s="39">
        <v>4.0000000000000002E-4</v>
      </c>
      <c r="H482" s="37">
        <v>95</v>
      </c>
      <c r="I482" s="37">
        <v>3</v>
      </c>
      <c r="J482" s="37">
        <v>3</v>
      </c>
      <c r="K482" s="72">
        <v>20.97</v>
      </c>
    </row>
    <row r="483" spans="1:11">
      <c r="A483" s="70" t="s">
        <v>6856</v>
      </c>
      <c r="B483" s="70" t="s">
        <v>1432</v>
      </c>
      <c r="C483" s="70" t="s">
        <v>6981</v>
      </c>
      <c r="D483" s="70" t="s">
        <v>6982</v>
      </c>
      <c r="E483" s="37">
        <v>105</v>
      </c>
      <c r="F483" s="37">
        <v>7</v>
      </c>
      <c r="G483" s="39">
        <v>5.9999999999999995E-4</v>
      </c>
      <c r="H483" s="37">
        <v>151</v>
      </c>
      <c r="I483" s="37">
        <v>7</v>
      </c>
      <c r="J483" s="37">
        <v>3</v>
      </c>
      <c r="K483" s="72">
        <v>23.4</v>
      </c>
    </row>
    <row r="484" spans="1:11">
      <c r="A484" s="70" t="s">
        <v>7176</v>
      </c>
      <c r="B484" s="70" t="s">
        <v>1845</v>
      </c>
      <c r="C484" s="70" t="s">
        <v>7177</v>
      </c>
      <c r="D484" s="70" t="s">
        <v>7178</v>
      </c>
      <c r="E484" s="37">
        <v>33</v>
      </c>
      <c r="F484" s="37">
        <v>3</v>
      </c>
      <c r="G484" s="39">
        <v>2.0000000000000001E-4</v>
      </c>
      <c r="H484" s="37">
        <v>38</v>
      </c>
      <c r="I484" s="37">
        <v>4</v>
      </c>
      <c r="J484" s="37">
        <v>4</v>
      </c>
      <c r="K484" s="72">
        <v>85.73</v>
      </c>
    </row>
    <row r="485" spans="1:11">
      <c r="A485" s="70" t="s">
        <v>6289</v>
      </c>
      <c r="B485" s="70" t="s">
        <v>1650</v>
      </c>
      <c r="C485" s="70" t="s">
        <v>10077</v>
      </c>
      <c r="D485" s="70" t="s">
        <v>11038</v>
      </c>
      <c r="E485" s="37">
        <v>41</v>
      </c>
      <c r="F485" s="37">
        <v>7</v>
      </c>
      <c r="G485" s="39">
        <v>2.0000000000000001E-4</v>
      </c>
      <c r="H485" s="37">
        <v>52</v>
      </c>
      <c r="I485" s="37">
        <v>7</v>
      </c>
      <c r="J485" s="37">
        <v>6</v>
      </c>
      <c r="K485" s="72">
        <v>157.5</v>
      </c>
    </row>
    <row r="486" spans="1:11">
      <c r="A486" s="70" t="s">
        <v>6289</v>
      </c>
      <c r="B486" s="70" t="s">
        <v>1490</v>
      </c>
      <c r="C486" s="70" t="s">
        <v>9854</v>
      </c>
      <c r="D486" s="70" t="s">
        <v>10903</v>
      </c>
      <c r="E486" s="37">
        <v>34</v>
      </c>
      <c r="F486" s="37">
        <v>4</v>
      </c>
      <c r="G486" s="39">
        <v>2.0000000000000001E-4</v>
      </c>
      <c r="H486" s="37">
        <v>39</v>
      </c>
      <c r="I486" s="37">
        <v>5</v>
      </c>
      <c r="J486" s="37">
        <v>5</v>
      </c>
      <c r="K486" s="72">
        <v>136.6</v>
      </c>
    </row>
    <row r="487" spans="1:11">
      <c r="A487" s="70" t="s">
        <v>6289</v>
      </c>
      <c r="B487" s="70" t="s">
        <v>686</v>
      </c>
      <c r="C487" s="70" t="s">
        <v>683</v>
      </c>
      <c r="D487" s="70" t="s">
        <v>685</v>
      </c>
      <c r="E487" s="37">
        <v>249</v>
      </c>
      <c r="F487" s="37">
        <v>19</v>
      </c>
      <c r="G487" s="39">
        <v>1.4E-3</v>
      </c>
      <c r="H487" s="37">
        <v>325</v>
      </c>
      <c r="I487" s="37">
        <v>25</v>
      </c>
      <c r="J487" s="37">
        <v>5</v>
      </c>
      <c r="K487" s="72">
        <v>156.94999999999999</v>
      </c>
    </row>
    <row r="488" spans="1:11">
      <c r="A488" s="70" t="s">
        <v>6289</v>
      </c>
      <c r="B488" s="70" t="s">
        <v>1526</v>
      </c>
      <c r="C488" s="70" t="s">
        <v>9726</v>
      </c>
      <c r="D488" s="70" t="s">
        <v>11039</v>
      </c>
      <c r="E488" s="37">
        <v>22</v>
      </c>
      <c r="F488" s="37">
        <v>2</v>
      </c>
      <c r="G488" s="39">
        <v>1E-4</v>
      </c>
      <c r="H488" s="37">
        <v>28</v>
      </c>
      <c r="I488" s="37">
        <v>2</v>
      </c>
      <c r="J488" s="37">
        <v>3</v>
      </c>
      <c r="K488" s="72">
        <v>100.23</v>
      </c>
    </row>
    <row r="489" spans="1:11">
      <c r="A489" s="70" t="s">
        <v>7442</v>
      </c>
      <c r="B489" s="70" t="s">
        <v>2374</v>
      </c>
      <c r="C489" s="70" t="s">
        <v>11040</v>
      </c>
      <c r="D489" s="70" t="s">
        <v>11041</v>
      </c>
      <c r="E489" s="37">
        <v>11</v>
      </c>
      <c r="F489" s="37">
        <v>1</v>
      </c>
      <c r="G489" s="39">
        <v>1E-4</v>
      </c>
      <c r="H489" s="37">
        <v>13</v>
      </c>
      <c r="I489" s="37">
        <v>1</v>
      </c>
      <c r="J489" s="37">
        <v>3</v>
      </c>
      <c r="K489" s="72">
        <v>63.99</v>
      </c>
    </row>
    <row r="490" spans="1:11">
      <c r="A490" s="70" t="s">
        <v>6026</v>
      </c>
      <c r="B490" s="70" t="s">
        <v>925</v>
      </c>
      <c r="C490" s="70" t="s">
        <v>3903</v>
      </c>
      <c r="D490" s="70" t="s">
        <v>3904</v>
      </c>
      <c r="E490" s="37">
        <v>23</v>
      </c>
      <c r="F490" s="37">
        <v>1</v>
      </c>
      <c r="G490" s="39">
        <v>1E-4</v>
      </c>
      <c r="H490" s="37">
        <v>29</v>
      </c>
      <c r="I490" s="37">
        <v>1</v>
      </c>
      <c r="J490" s="37">
        <v>4</v>
      </c>
      <c r="K490" s="72">
        <v>182.8</v>
      </c>
    </row>
    <row r="491" spans="1:11">
      <c r="A491" s="70" t="s">
        <v>6020</v>
      </c>
      <c r="B491" s="70" t="s">
        <v>1445</v>
      </c>
      <c r="C491" s="70" t="s">
        <v>8137</v>
      </c>
      <c r="D491" s="70" t="s">
        <v>8138</v>
      </c>
      <c r="E491" s="37">
        <v>50</v>
      </c>
      <c r="F491" s="37">
        <v>3</v>
      </c>
      <c r="G491" s="39">
        <v>2.9999999999999997E-4</v>
      </c>
      <c r="H491" s="37">
        <v>55</v>
      </c>
      <c r="I491" s="37">
        <v>4</v>
      </c>
      <c r="J491" s="37">
        <v>3</v>
      </c>
      <c r="K491" s="72">
        <v>115.14</v>
      </c>
    </row>
    <row r="492" spans="1:11">
      <c r="A492" s="70" t="s">
        <v>6173</v>
      </c>
      <c r="B492" s="70" t="s">
        <v>929</v>
      </c>
      <c r="C492" s="70" t="s">
        <v>5478</v>
      </c>
      <c r="D492" s="70" t="s">
        <v>3870</v>
      </c>
      <c r="E492" s="37">
        <v>227</v>
      </c>
      <c r="F492" s="37">
        <v>7</v>
      </c>
      <c r="G492" s="39">
        <v>1.2999999999999999E-3</v>
      </c>
      <c r="H492" s="37">
        <v>263</v>
      </c>
      <c r="I492" s="37">
        <v>10</v>
      </c>
      <c r="J492" s="37">
        <v>3</v>
      </c>
      <c r="K492" s="72">
        <v>115.72</v>
      </c>
    </row>
    <row r="493" spans="1:11">
      <c r="A493" s="70" t="s">
        <v>6599</v>
      </c>
      <c r="B493" s="70" t="s">
        <v>1734</v>
      </c>
      <c r="C493" s="70" t="s">
        <v>11042</v>
      </c>
      <c r="D493" s="70" t="s">
        <v>6995</v>
      </c>
      <c r="E493" s="37">
        <v>30</v>
      </c>
      <c r="F493" s="37">
        <v>5</v>
      </c>
      <c r="G493" s="39">
        <v>2.0000000000000001E-4</v>
      </c>
      <c r="H493" s="37">
        <v>35</v>
      </c>
      <c r="I493" s="37">
        <v>6</v>
      </c>
      <c r="J493" s="37">
        <v>3</v>
      </c>
      <c r="K493" s="72">
        <v>103.59</v>
      </c>
    </row>
    <row r="494" spans="1:11">
      <c r="A494" s="70" t="s">
        <v>6043</v>
      </c>
      <c r="B494" s="70" t="s">
        <v>926</v>
      </c>
      <c r="C494" s="70" t="s">
        <v>3529</v>
      </c>
      <c r="D494" s="70" t="s">
        <v>3530</v>
      </c>
      <c r="E494" s="37">
        <v>32</v>
      </c>
      <c r="F494" s="37">
        <v>5</v>
      </c>
      <c r="G494" s="39">
        <v>2.0000000000000001E-4</v>
      </c>
      <c r="H494" s="37">
        <v>45</v>
      </c>
      <c r="I494" s="37">
        <v>8</v>
      </c>
      <c r="J494" s="37">
        <v>3</v>
      </c>
      <c r="K494" s="72">
        <v>144.93</v>
      </c>
    </row>
    <row r="495" spans="1:11">
      <c r="A495" s="70" t="s">
        <v>6674</v>
      </c>
      <c r="B495" s="70" t="s">
        <v>772</v>
      </c>
      <c r="C495" s="70" t="s">
        <v>769</v>
      </c>
      <c r="D495" s="70" t="s">
        <v>8822</v>
      </c>
      <c r="E495" s="37">
        <v>97</v>
      </c>
      <c r="F495" s="37">
        <v>5</v>
      </c>
      <c r="G495" s="39">
        <v>5.0000000000000001E-4</v>
      </c>
      <c r="H495" s="37">
        <v>117</v>
      </c>
      <c r="I495" s="37">
        <v>6</v>
      </c>
      <c r="J495" s="37">
        <v>7</v>
      </c>
      <c r="K495" s="72">
        <v>332.62</v>
      </c>
    </row>
    <row r="496" spans="1:11">
      <c r="A496" s="70" t="s">
        <v>6461</v>
      </c>
      <c r="B496" s="70" t="s">
        <v>1589</v>
      </c>
      <c r="C496" s="70" t="s">
        <v>11043</v>
      </c>
      <c r="D496" s="70" t="s">
        <v>11044</v>
      </c>
      <c r="E496" s="37">
        <v>23</v>
      </c>
      <c r="F496" s="37">
        <v>0</v>
      </c>
      <c r="G496" s="39">
        <v>1E-4</v>
      </c>
      <c r="H496" s="37">
        <v>30</v>
      </c>
      <c r="I496" s="37">
        <v>0</v>
      </c>
      <c r="J496" s="37">
        <v>3</v>
      </c>
      <c r="K496" s="72">
        <v>113.37</v>
      </c>
    </row>
    <row r="497" spans="1:11">
      <c r="A497" s="70" t="s">
        <v>6050</v>
      </c>
      <c r="B497" s="70" t="s">
        <v>1020</v>
      </c>
      <c r="C497" s="70" t="s">
        <v>3409</v>
      </c>
      <c r="D497" s="70" t="s">
        <v>3410</v>
      </c>
      <c r="E497" s="37">
        <v>76</v>
      </c>
      <c r="F497" s="37">
        <v>6</v>
      </c>
      <c r="G497" s="39">
        <v>4.0000000000000002E-4</v>
      </c>
      <c r="H497" s="37">
        <v>88</v>
      </c>
      <c r="I497" s="37">
        <v>6</v>
      </c>
      <c r="J497" s="37">
        <v>5</v>
      </c>
      <c r="K497" s="72">
        <v>205.35</v>
      </c>
    </row>
    <row r="498" spans="1:11">
      <c r="A498" s="70" t="s">
        <v>9968</v>
      </c>
      <c r="B498" s="70" t="s">
        <v>1329</v>
      </c>
      <c r="C498" s="70" t="s">
        <v>11045</v>
      </c>
      <c r="D498" s="70" t="s">
        <v>11046</v>
      </c>
      <c r="E498" s="37">
        <v>117</v>
      </c>
      <c r="F498" s="37">
        <v>1</v>
      </c>
      <c r="G498" s="39">
        <v>5.9999999999999995E-4</v>
      </c>
      <c r="H498" s="37">
        <v>163</v>
      </c>
      <c r="I498" s="37">
        <v>1</v>
      </c>
      <c r="J498" s="37">
        <v>3</v>
      </c>
      <c r="K498" s="72">
        <v>23.73</v>
      </c>
    </row>
    <row r="499" spans="1:11">
      <c r="A499" s="70" t="s">
        <v>6197</v>
      </c>
      <c r="B499" s="70" t="s">
        <v>425</v>
      </c>
      <c r="C499" s="70" t="s">
        <v>5511</v>
      </c>
      <c r="D499" s="70" t="s">
        <v>424</v>
      </c>
      <c r="E499" s="37">
        <v>287</v>
      </c>
      <c r="F499" s="37">
        <v>13</v>
      </c>
      <c r="G499" s="39">
        <v>1.6000000000000001E-3</v>
      </c>
      <c r="H499" s="37">
        <v>352</v>
      </c>
      <c r="I499" s="37">
        <v>17</v>
      </c>
      <c r="J499" s="37">
        <v>3</v>
      </c>
      <c r="K499" s="72">
        <v>47.27</v>
      </c>
    </row>
    <row r="500" spans="1:11">
      <c r="A500" s="70" t="s">
        <v>6140</v>
      </c>
      <c r="B500" s="70" t="s">
        <v>1127</v>
      </c>
      <c r="C500" s="70" t="s">
        <v>11047</v>
      </c>
      <c r="D500" s="70" t="s">
        <v>7227</v>
      </c>
      <c r="E500" s="37">
        <v>72</v>
      </c>
      <c r="F500" s="37">
        <v>6</v>
      </c>
      <c r="G500" s="39">
        <v>4.0000000000000002E-4</v>
      </c>
      <c r="H500" s="37">
        <v>103</v>
      </c>
      <c r="I500" s="37">
        <v>6</v>
      </c>
      <c r="J500" s="37">
        <v>3</v>
      </c>
      <c r="K500" s="72">
        <v>84.12</v>
      </c>
    </row>
    <row r="501" spans="1:11">
      <c r="A501" s="70" t="s">
        <v>6441</v>
      </c>
      <c r="B501" s="70" t="s">
        <v>1373</v>
      </c>
      <c r="C501" s="70" t="s">
        <v>6442</v>
      </c>
      <c r="D501" s="70" t="s">
        <v>6443</v>
      </c>
      <c r="E501" s="37">
        <v>135</v>
      </c>
      <c r="F501" s="37">
        <v>1</v>
      </c>
      <c r="G501" s="39">
        <v>6.9999999999999999E-4</v>
      </c>
      <c r="H501" s="37">
        <v>173</v>
      </c>
      <c r="I501" s="37">
        <v>1</v>
      </c>
      <c r="J501" s="37">
        <v>3</v>
      </c>
      <c r="K501" s="72">
        <v>32.97</v>
      </c>
    </row>
    <row r="502" spans="1:11">
      <c r="A502" s="70" t="s">
        <v>7531</v>
      </c>
      <c r="B502" s="70" t="s">
        <v>1284</v>
      </c>
      <c r="C502" s="70" t="s">
        <v>5853</v>
      </c>
      <c r="D502" s="70" t="s">
        <v>7532</v>
      </c>
      <c r="E502" s="37">
        <v>33</v>
      </c>
      <c r="F502" s="37">
        <v>3</v>
      </c>
      <c r="G502" s="39">
        <v>2.0000000000000001E-4</v>
      </c>
      <c r="H502" s="37">
        <v>41</v>
      </c>
      <c r="I502" s="37">
        <v>3</v>
      </c>
      <c r="J502" s="37">
        <v>4</v>
      </c>
      <c r="K502" s="72">
        <v>62.96</v>
      </c>
    </row>
    <row r="503" spans="1:11">
      <c r="A503" s="70" t="s">
        <v>1475</v>
      </c>
      <c r="B503" s="70" t="s">
        <v>1475</v>
      </c>
      <c r="C503" s="70" t="s">
        <v>6775</v>
      </c>
      <c r="D503" s="70" t="s">
        <v>6776</v>
      </c>
      <c r="E503" s="37">
        <v>36</v>
      </c>
      <c r="F503" s="37">
        <v>3</v>
      </c>
      <c r="G503" s="39">
        <v>2.0000000000000001E-4</v>
      </c>
      <c r="H503" s="37">
        <v>47</v>
      </c>
      <c r="I503" s="37">
        <v>4</v>
      </c>
      <c r="J503" s="37">
        <v>3</v>
      </c>
      <c r="K503" s="72">
        <v>22.17</v>
      </c>
    </row>
    <row r="504" spans="1:11">
      <c r="A504" s="70" t="s">
        <v>7228</v>
      </c>
      <c r="B504" s="70" t="s">
        <v>2063</v>
      </c>
      <c r="C504" s="70" t="s">
        <v>7229</v>
      </c>
      <c r="D504" s="70" t="s">
        <v>7230</v>
      </c>
      <c r="E504" s="37">
        <v>10</v>
      </c>
      <c r="F504" s="37">
        <v>5</v>
      </c>
      <c r="G504" s="39">
        <v>1E-4</v>
      </c>
      <c r="H504" s="37">
        <v>10</v>
      </c>
      <c r="I504" s="37">
        <v>5</v>
      </c>
      <c r="J504" s="37">
        <v>3</v>
      </c>
      <c r="K504" s="72">
        <v>22.31</v>
      </c>
    </row>
    <row r="505" spans="1:11">
      <c r="A505" s="70" t="s">
        <v>6336</v>
      </c>
      <c r="B505" s="70" t="s">
        <v>1437</v>
      </c>
      <c r="C505" s="70" t="s">
        <v>6875</v>
      </c>
      <c r="D505" s="70" t="s">
        <v>6876</v>
      </c>
      <c r="E505" s="37">
        <v>47</v>
      </c>
      <c r="F505" s="37">
        <v>2</v>
      </c>
      <c r="G505" s="39">
        <v>2.9999999999999997E-4</v>
      </c>
      <c r="H505" s="37">
        <v>67</v>
      </c>
      <c r="I505" s="37">
        <v>2</v>
      </c>
      <c r="J505" s="37">
        <v>3</v>
      </c>
      <c r="K505" s="72">
        <v>24.57</v>
      </c>
    </row>
    <row r="506" spans="1:11">
      <c r="A506" s="70" t="s">
        <v>6152</v>
      </c>
      <c r="B506" s="70" t="s">
        <v>1470</v>
      </c>
      <c r="C506" s="70" t="s">
        <v>9033</v>
      </c>
      <c r="D506" s="70" t="s">
        <v>9034</v>
      </c>
      <c r="E506" s="37">
        <v>56</v>
      </c>
      <c r="F506" s="37">
        <v>2</v>
      </c>
      <c r="G506" s="39">
        <v>2.9999999999999997E-4</v>
      </c>
      <c r="H506" s="37">
        <v>84</v>
      </c>
      <c r="I506" s="37">
        <v>12</v>
      </c>
      <c r="J506" s="37">
        <v>3</v>
      </c>
      <c r="K506" s="72">
        <v>43.47</v>
      </c>
    </row>
    <row r="507" spans="1:11">
      <c r="A507" s="70" t="s">
        <v>6137</v>
      </c>
      <c r="B507" s="70" t="s">
        <v>156</v>
      </c>
      <c r="C507" s="70" t="s">
        <v>5123</v>
      </c>
      <c r="D507" s="70" t="s">
        <v>155</v>
      </c>
      <c r="E507" s="37">
        <v>247</v>
      </c>
      <c r="F507" s="37">
        <v>11</v>
      </c>
      <c r="G507" s="39">
        <v>1.4E-3</v>
      </c>
      <c r="H507" s="37">
        <v>358</v>
      </c>
      <c r="I507" s="37">
        <v>12</v>
      </c>
      <c r="J507" s="37">
        <v>3</v>
      </c>
      <c r="K507" s="72">
        <v>23.95</v>
      </c>
    </row>
    <row r="508" spans="1:11">
      <c r="A508" s="70" t="s">
        <v>8146</v>
      </c>
      <c r="B508" s="70" t="s">
        <v>1504</v>
      </c>
      <c r="C508" s="70" t="s">
        <v>8373</v>
      </c>
      <c r="D508" s="70" t="s">
        <v>8374</v>
      </c>
      <c r="E508" s="37">
        <v>34</v>
      </c>
      <c r="F508" s="37">
        <v>1</v>
      </c>
      <c r="G508" s="39">
        <v>2.0000000000000001E-4</v>
      </c>
      <c r="H508" s="37">
        <v>42</v>
      </c>
      <c r="I508" s="37">
        <v>1</v>
      </c>
      <c r="J508" s="37">
        <v>5</v>
      </c>
      <c r="K508" s="72">
        <v>69.95</v>
      </c>
    </row>
    <row r="509" spans="1:11">
      <c r="A509" s="70" t="s">
        <v>6543</v>
      </c>
      <c r="B509" s="70" t="s">
        <v>2441</v>
      </c>
      <c r="C509" s="70" t="s">
        <v>7548</v>
      </c>
      <c r="D509" s="70" t="s">
        <v>7549</v>
      </c>
      <c r="E509" s="37">
        <v>8</v>
      </c>
      <c r="F509" s="37">
        <v>0</v>
      </c>
      <c r="G509" s="39">
        <v>0</v>
      </c>
      <c r="H509" s="37">
        <v>9</v>
      </c>
      <c r="I509" s="37">
        <v>0</v>
      </c>
      <c r="J509" s="37">
        <v>3</v>
      </c>
      <c r="K509" s="72">
        <v>82.27</v>
      </c>
    </row>
    <row r="510" spans="1:11">
      <c r="A510" s="70" t="s">
        <v>5998</v>
      </c>
      <c r="B510" s="70" t="s">
        <v>1532</v>
      </c>
      <c r="C510" s="70" t="s">
        <v>11048</v>
      </c>
      <c r="D510" s="70" t="s">
        <v>6555</v>
      </c>
      <c r="E510" s="37">
        <v>20</v>
      </c>
      <c r="F510" s="37">
        <v>0</v>
      </c>
      <c r="G510" s="39">
        <v>1E-4</v>
      </c>
      <c r="H510" s="37">
        <v>32</v>
      </c>
      <c r="I510" s="37">
        <v>0</v>
      </c>
      <c r="J510" s="37">
        <v>3</v>
      </c>
      <c r="K510" s="72">
        <v>59.97</v>
      </c>
    </row>
    <row r="511" spans="1:11">
      <c r="A511" s="70" t="s">
        <v>6034</v>
      </c>
      <c r="B511" s="70" t="s">
        <v>1376</v>
      </c>
      <c r="C511" s="70" t="s">
        <v>5510</v>
      </c>
      <c r="D511" s="70" t="s">
        <v>3853</v>
      </c>
      <c r="E511" s="37">
        <v>18</v>
      </c>
      <c r="F511" s="37">
        <v>0</v>
      </c>
      <c r="G511" s="39">
        <v>1E-4</v>
      </c>
      <c r="H511" s="37">
        <v>22</v>
      </c>
      <c r="I511" s="37">
        <v>0</v>
      </c>
      <c r="J511" s="37">
        <v>6</v>
      </c>
      <c r="K511" s="72">
        <v>71.94</v>
      </c>
    </row>
    <row r="512" spans="1:11">
      <c r="A512" s="70" t="s">
        <v>6543</v>
      </c>
      <c r="B512" s="70" t="s">
        <v>1399</v>
      </c>
      <c r="C512" s="70" t="s">
        <v>8843</v>
      </c>
      <c r="D512" s="70" t="s">
        <v>8844</v>
      </c>
      <c r="E512" s="37">
        <v>24</v>
      </c>
      <c r="F512" s="37">
        <v>6</v>
      </c>
      <c r="G512" s="39">
        <v>1E-4</v>
      </c>
      <c r="H512" s="37">
        <v>28</v>
      </c>
      <c r="I512" s="37">
        <v>7</v>
      </c>
      <c r="J512" s="37">
        <v>3</v>
      </c>
      <c r="K512" s="72">
        <v>85.46</v>
      </c>
    </row>
    <row r="513" spans="1:11">
      <c r="A513" s="70" t="s">
        <v>5997</v>
      </c>
      <c r="B513" s="70" t="s">
        <v>1257</v>
      </c>
      <c r="C513" s="70" t="s">
        <v>5507</v>
      </c>
      <c r="D513" s="70" t="s">
        <v>3418</v>
      </c>
      <c r="E513" s="37">
        <v>26</v>
      </c>
      <c r="F513" s="37">
        <v>4</v>
      </c>
      <c r="G513" s="39">
        <v>1E-4</v>
      </c>
      <c r="H513" s="37">
        <v>36</v>
      </c>
      <c r="I513" s="37">
        <v>6</v>
      </c>
      <c r="J513" s="37">
        <v>5</v>
      </c>
      <c r="K513" s="72">
        <v>101.04</v>
      </c>
    </row>
    <row r="514" spans="1:11">
      <c r="A514" s="70" t="s">
        <v>5998</v>
      </c>
      <c r="B514" s="70" t="s">
        <v>1835</v>
      </c>
      <c r="C514" s="70" t="s">
        <v>11049</v>
      </c>
      <c r="D514" s="70" t="s">
        <v>6430</v>
      </c>
      <c r="E514" s="37">
        <v>11</v>
      </c>
      <c r="F514" s="37">
        <v>1</v>
      </c>
      <c r="G514" s="39">
        <v>1E-4</v>
      </c>
      <c r="H514" s="37">
        <v>12</v>
      </c>
      <c r="I514" s="37">
        <v>1</v>
      </c>
      <c r="J514" s="37">
        <v>4</v>
      </c>
      <c r="K514" s="72">
        <v>78.72</v>
      </c>
    </row>
    <row r="515" spans="1:11">
      <c r="A515" s="70" t="s">
        <v>7978</v>
      </c>
      <c r="B515" s="70" t="s">
        <v>11050</v>
      </c>
      <c r="C515" s="70" t="s">
        <v>11051</v>
      </c>
      <c r="D515" s="70" t="s">
        <v>11052</v>
      </c>
      <c r="E515" s="37">
        <v>46</v>
      </c>
      <c r="F515" s="37">
        <v>3</v>
      </c>
      <c r="G515" s="39">
        <v>2.9999999999999997E-4</v>
      </c>
      <c r="H515" s="37">
        <v>67</v>
      </c>
      <c r="I515" s="37">
        <v>4</v>
      </c>
      <c r="J515" s="37">
        <v>3</v>
      </c>
      <c r="K515" s="72">
        <v>25.05</v>
      </c>
    </row>
    <row r="516" spans="1:11">
      <c r="A516" s="70" t="s">
        <v>9332</v>
      </c>
      <c r="B516" s="70" t="s">
        <v>2015</v>
      </c>
      <c r="C516" s="70" t="s">
        <v>11053</v>
      </c>
      <c r="D516" s="70" t="s">
        <v>9334</v>
      </c>
      <c r="E516" s="37">
        <v>15</v>
      </c>
      <c r="F516" s="37">
        <v>0</v>
      </c>
      <c r="G516" s="39">
        <v>1E-4</v>
      </c>
      <c r="H516" s="37">
        <v>20</v>
      </c>
      <c r="I516" s="37">
        <v>0</v>
      </c>
      <c r="J516" s="37">
        <v>3</v>
      </c>
      <c r="K516" s="72">
        <v>24.29</v>
      </c>
    </row>
    <row r="517" spans="1:11">
      <c r="A517" s="70" t="s">
        <v>6060</v>
      </c>
      <c r="B517" s="70" t="s">
        <v>1269</v>
      </c>
      <c r="C517" s="70" t="s">
        <v>3350</v>
      </c>
      <c r="D517" s="70" t="s">
        <v>3351</v>
      </c>
      <c r="E517" s="37">
        <v>42</v>
      </c>
      <c r="F517" s="37">
        <v>3</v>
      </c>
      <c r="G517" s="39">
        <v>2.0000000000000001E-4</v>
      </c>
      <c r="H517" s="37">
        <v>47</v>
      </c>
      <c r="I517" s="37">
        <v>3</v>
      </c>
      <c r="J517" s="37">
        <v>3</v>
      </c>
      <c r="K517" s="72">
        <v>47.67</v>
      </c>
    </row>
    <row r="518" spans="1:11">
      <c r="A518" s="70" t="s">
        <v>6289</v>
      </c>
      <c r="B518" s="70" t="s">
        <v>1326</v>
      </c>
      <c r="C518" s="70" t="s">
        <v>9564</v>
      </c>
      <c r="D518" s="70" t="s">
        <v>10875</v>
      </c>
      <c r="E518" s="37">
        <v>45</v>
      </c>
      <c r="F518" s="37">
        <v>9</v>
      </c>
      <c r="G518" s="39">
        <v>2.0000000000000001E-4</v>
      </c>
      <c r="H518" s="37">
        <v>60</v>
      </c>
      <c r="I518" s="37">
        <v>13</v>
      </c>
      <c r="J518" s="37">
        <v>5</v>
      </c>
      <c r="K518" s="72">
        <v>286.49</v>
      </c>
    </row>
    <row r="519" spans="1:11">
      <c r="A519" s="70" t="s">
        <v>6066</v>
      </c>
      <c r="B519" s="70" t="s">
        <v>411</v>
      </c>
      <c r="C519" s="70" t="s">
        <v>408</v>
      </c>
      <c r="D519" s="70" t="s">
        <v>8760</v>
      </c>
      <c r="E519" s="37">
        <v>83</v>
      </c>
      <c r="F519" s="37">
        <v>8</v>
      </c>
      <c r="G519" s="39">
        <v>5.0000000000000001E-4</v>
      </c>
      <c r="H519" s="37">
        <v>98</v>
      </c>
      <c r="I519" s="37">
        <v>9</v>
      </c>
      <c r="J519" s="37">
        <v>3</v>
      </c>
      <c r="K519" s="72">
        <v>22.17</v>
      </c>
    </row>
    <row r="520" spans="1:11">
      <c r="A520" s="70" t="s">
        <v>6130</v>
      </c>
      <c r="B520" s="70" t="s">
        <v>1436</v>
      </c>
      <c r="C520" s="70" t="s">
        <v>3999</v>
      </c>
      <c r="D520" s="70" t="s">
        <v>4000</v>
      </c>
      <c r="E520" s="37">
        <v>44</v>
      </c>
      <c r="F520" s="37">
        <v>1</v>
      </c>
      <c r="G520" s="39">
        <v>2.0000000000000001E-4</v>
      </c>
      <c r="H520" s="37">
        <v>60</v>
      </c>
      <c r="I520" s="37">
        <v>1</v>
      </c>
      <c r="J520" s="37">
        <v>3</v>
      </c>
      <c r="K520" s="72">
        <v>22.21</v>
      </c>
    </row>
    <row r="521" spans="1:11">
      <c r="A521" s="70" t="s">
        <v>6887</v>
      </c>
      <c r="B521" s="70" t="s">
        <v>1665</v>
      </c>
      <c r="C521" s="70" t="s">
        <v>6888</v>
      </c>
      <c r="D521" s="70" t="s">
        <v>6889</v>
      </c>
      <c r="E521" s="37">
        <v>26</v>
      </c>
      <c r="F521" s="37">
        <v>2</v>
      </c>
      <c r="G521" s="39">
        <v>1E-4</v>
      </c>
      <c r="H521" s="37">
        <v>32</v>
      </c>
      <c r="I521" s="37">
        <v>2</v>
      </c>
      <c r="J521" s="37">
        <v>3</v>
      </c>
      <c r="K521" s="72">
        <v>41.97</v>
      </c>
    </row>
    <row r="522" spans="1:11">
      <c r="A522" s="70" t="s">
        <v>6326</v>
      </c>
      <c r="B522" s="70" t="s">
        <v>2195</v>
      </c>
      <c r="C522" s="70" t="s">
        <v>7619</v>
      </c>
      <c r="D522" s="70" t="s">
        <v>7620</v>
      </c>
      <c r="E522" s="37">
        <v>10</v>
      </c>
      <c r="F522" s="37">
        <v>1</v>
      </c>
      <c r="G522" s="39">
        <v>1E-4</v>
      </c>
      <c r="H522" s="37">
        <v>12</v>
      </c>
      <c r="I522" s="37">
        <v>1</v>
      </c>
      <c r="J522" s="37">
        <v>3</v>
      </c>
      <c r="K522" s="72">
        <v>30</v>
      </c>
    </row>
    <row r="523" spans="1:11">
      <c r="A523" s="70" t="s">
        <v>8467</v>
      </c>
      <c r="B523" s="70" t="s">
        <v>1728</v>
      </c>
      <c r="C523" s="70" t="s">
        <v>8468</v>
      </c>
      <c r="D523" s="70" t="s">
        <v>8469</v>
      </c>
      <c r="E523" s="37">
        <v>24</v>
      </c>
      <c r="F523" s="37">
        <v>4</v>
      </c>
      <c r="G523" s="39">
        <v>1E-4</v>
      </c>
      <c r="H523" s="37">
        <v>30</v>
      </c>
      <c r="I523" s="37">
        <v>4</v>
      </c>
      <c r="J523" s="37">
        <v>3</v>
      </c>
      <c r="K523" s="72">
        <v>25.17</v>
      </c>
    </row>
    <row r="524" spans="1:11">
      <c r="A524" s="70" t="s">
        <v>6186</v>
      </c>
      <c r="B524" s="70" t="s">
        <v>1346</v>
      </c>
      <c r="C524" s="70" t="s">
        <v>4105</v>
      </c>
      <c r="D524" s="70" t="s">
        <v>4106</v>
      </c>
      <c r="E524" s="37">
        <v>29</v>
      </c>
      <c r="F524" s="37">
        <v>2</v>
      </c>
      <c r="G524" s="39">
        <v>2.0000000000000001E-4</v>
      </c>
      <c r="H524" s="37">
        <v>37</v>
      </c>
      <c r="I524" s="37">
        <v>3</v>
      </c>
      <c r="J524" s="37">
        <v>3</v>
      </c>
      <c r="K524" s="72">
        <v>20.56</v>
      </c>
    </row>
    <row r="525" spans="1:11">
      <c r="A525" s="70" t="s">
        <v>8620</v>
      </c>
      <c r="B525" s="70" t="s">
        <v>5178</v>
      </c>
      <c r="C525" s="70" t="s">
        <v>5564</v>
      </c>
      <c r="D525" s="70" t="s">
        <v>5177</v>
      </c>
      <c r="E525" s="37">
        <v>95</v>
      </c>
      <c r="F525" s="37">
        <v>3</v>
      </c>
      <c r="G525" s="39">
        <v>5.0000000000000001E-4</v>
      </c>
      <c r="H525" s="37">
        <v>119</v>
      </c>
      <c r="I525" s="37">
        <v>3</v>
      </c>
      <c r="J525" s="37">
        <v>3</v>
      </c>
      <c r="K525" s="72">
        <v>14.97</v>
      </c>
    </row>
    <row r="526" spans="1:11">
      <c r="A526" s="70" t="s">
        <v>6050</v>
      </c>
      <c r="B526" s="70" t="s">
        <v>1067</v>
      </c>
      <c r="C526" s="70" t="s">
        <v>3051</v>
      </c>
      <c r="D526" s="70" t="s">
        <v>3052</v>
      </c>
      <c r="E526" s="37">
        <v>517</v>
      </c>
      <c r="F526" s="37">
        <v>31</v>
      </c>
      <c r="G526" s="39">
        <v>2.8E-3</v>
      </c>
      <c r="H526" s="37">
        <v>785</v>
      </c>
      <c r="I526" s="37">
        <v>45</v>
      </c>
      <c r="J526" s="37">
        <v>3</v>
      </c>
      <c r="K526" s="72">
        <v>28.96</v>
      </c>
    </row>
    <row r="527" spans="1:11">
      <c r="A527" s="70" t="s">
        <v>6277</v>
      </c>
      <c r="B527" s="70" t="s">
        <v>284</v>
      </c>
      <c r="C527" s="70" t="s">
        <v>281</v>
      </c>
      <c r="D527" s="70" t="s">
        <v>283</v>
      </c>
      <c r="E527" s="37">
        <v>129</v>
      </c>
      <c r="F527" s="37">
        <v>26</v>
      </c>
      <c r="G527" s="39">
        <v>6.9999999999999999E-4</v>
      </c>
      <c r="H527" s="37">
        <v>221</v>
      </c>
      <c r="I527" s="37">
        <v>53</v>
      </c>
      <c r="J527" s="37">
        <v>3</v>
      </c>
      <c r="K527" s="72">
        <v>65.069999999999993</v>
      </c>
    </row>
    <row r="528" spans="1:11">
      <c r="A528" s="70" t="s">
        <v>6025</v>
      </c>
      <c r="B528" s="70" t="s">
        <v>1381</v>
      </c>
      <c r="C528" s="70" t="s">
        <v>4992</v>
      </c>
      <c r="D528" s="70" t="s">
        <v>4993</v>
      </c>
      <c r="E528" s="37">
        <v>32</v>
      </c>
      <c r="F528" s="37">
        <v>0</v>
      </c>
      <c r="G528" s="39">
        <v>2.0000000000000001E-4</v>
      </c>
      <c r="H528" s="37">
        <v>38</v>
      </c>
      <c r="I528" s="37">
        <v>0</v>
      </c>
      <c r="J528" s="37">
        <v>3</v>
      </c>
      <c r="K528" s="72">
        <v>14.07</v>
      </c>
    </row>
    <row r="529" spans="1:11">
      <c r="A529" s="70" t="s">
        <v>7073</v>
      </c>
      <c r="B529" s="70" t="s">
        <v>1324</v>
      </c>
      <c r="C529" s="70" t="s">
        <v>5565</v>
      </c>
      <c r="D529" s="70" t="s">
        <v>3610</v>
      </c>
      <c r="E529" s="37">
        <v>30</v>
      </c>
      <c r="F529" s="37">
        <v>0</v>
      </c>
      <c r="G529" s="39">
        <v>2.0000000000000001E-4</v>
      </c>
      <c r="H529" s="37">
        <v>42</v>
      </c>
      <c r="I529" s="37">
        <v>0</v>
      </c>
      <c r="J529" s="37">
        <v>3</v>
      </c>
      <c r="K529" s="72">
        <v>29.67</v>
      </c>
    </row>
    <row r="530" spans="1:11">
      <c r="A530" s="70" t="s">
        <v>8745</v>
      </c>
      <c r="B530" s="70" t="s">
        <v>1048</v>
      </c>
      <c r="C530" s="70" t="s">
        <v>5010</v>
      </c>
      <c r="D530" s="70" t="s">
        <v>5011</v>
      </c>
      <c r="E530" s="37">
        <v>55</v>
      </c>
      <c r="F530" s="37">
        <v>5</v>
      </c>
      <c r="G530" s="39">
        <v>2.9999999999999997E-4</v>
      </c>
      <c r="H530" s="37">
        <v>75</v>
      </c>
      <c r="I530" s="37">
        <v>5</v>
      </c>
      <c r="J530" s="37">
        <v>5</v>
      </c>
      <c r="K530" s="72">
        <v>51.89</v>
      </c>
    </row>
    <row r="531" spans="1:11">
      <c r="A531" s="70" t="s">
        <v>6241</v>
      </c>
      <c r="B531" s="70" t="s">
        <v>985</v>
      </c>
      <c r="C531" s="70" t="s">
        <v>3746</v>
      </c>
      <c r="D531" s="70" t="s">
        <v>5020</v>
      </c>
      <c r="E531" s="37">
        <v>39</v>
      </c>
      <c r="F531" s="37">
        <v>3</v>
      </c>
      <c r="G531" s="39">
        <v>2.0000000000000001E-4</v>
      </c>
      <c r="H531" s="37">
        <v>65</v>
      </c>
      <c r="I531" s="37">
        <v>3</v>
      </c>
      <c r="J531" s="37">
        <v>4</v>
      </c>
      <c r="K531" s="72">
        <v>58.65</v>
      </c>
    </row>
    <row r="532" spans="1:11">
      <c r="A532" s="70" t="s">
        <v>6128</v>
      </c>
      <c r="B532" s="70" t="s">
        <v>340</v>
      </c>
      <c r="C532" s="70" t="s">
        <v>337</v>
      </c>
      <c r="D532" s="70" t="s">
        <v>8653</v>
      </c>
      <c r="E532" s="37">
        <v>708</v>
      </c>
      <c r="F532" s="37">
        <v>52</v>
      </c>
      <c r="G532" s="39">
        <v>3.8999999999999998E-3</v>
      </c>
      <c r="H532" s="71">
        <v>1027</v>
      </c>
      <c r="I532" s="37">
        <v>66</v>
      </c>
      <c r="J532" s="37">
        <v>3</v>
      </c>
      <c r="K532" s="72">
        <v>29.97</v>
      </c>
    </row>
    <row r="533" spans="1:11">
      <c r="A533" s="70" t="s">
        <v>5999</v>
      </c>
      <c r="B533" s="70" t="s">
        <v>843</v>
      </c>
      <c r="C533" s="70" t="s">
        <v>5906</v>
      </c>
      <c r="D533" s="70" t="s">
        <v>8849</v>
      </c>
      <c r="E533" s="37">
        <v>324</v>
      </c>
      <c r="F533" s="37">
        <v>6</v>
      </c>
      <c r="G533" s="39">
        <v>1.8E-3</v>
      </c>
      <c r="H533" s="37">
        <v>342</v>
      </c>
      <c r="I533" s="37">
        <v>7</v>
      </c>
      <c r="J533" s="37">
        <v>4</v>
      </c>
      <c r="K533" s="72">
        <v>185</v>
      </c>
    </row>
    <row r="534" spans="1:11">
      <c r="A534" s="70" t="s">
        <v>6418</v>
      </c>
      <c r="B534" s="70" t="s">
        <v>2008</v>
      </c>
      <c r="C534" s="70" t="s">
        <v>11054</v>
      </c>
      <c r="D534" s="70" t="s">
        <v>10973</v>
      </c>
      <c r="E534" s="37">
        <v>26</v>
      </c>
      <c r="F534" s="37">
        <v>3</v>
      </c>
      <c r="G534" s="39">
        <v>1E-4</v>
      </c>
      <c r="H534" s="37">
        <v>42</v>
      </c>
      <c r="I534" s="37">
        <v>4</v>
      </c>
      <c r="J534" s="37">
        <v>4</v>
      </c>
      <c r="K534" s="72">
        <v>83.96</v>
      </c>
    </row>
    <row r="535" spans="1:11">
      <c r="A535" s="70" t="s">
        <v>6418</v>
      </c>
      <c r="B535" s="70" t="s">
        <v>1711</v>
      </c>
      <c r="C535" s="70" t="s">
        <v>11055</v>
      </c>
      <c r="D535" s="70" t="s">
        <v>11056</v>
      </c>
      <c r="E535" s="37">
        <v>35</v>
      </c>
      <c r="F535" s="37">
        <v>2</v>
      </c>
      <c r="G535" s="39">
        <v>2.0000000000000001E-4</v>
      </c>
      <c r="H535" s="37">
        <v>48</v>
      </c>
      <c r="I535" s="37">
        <v>3</v>
      </c>
      <c r="J535" s="37">
        <v>6</v>
      </c>
      <c r="K535" s="72">
        <v>74.94</v>
      </c>
    </row>
    <row r="536" spans="1:11">
      <c r="A536" s="70" t="s">
        <v>6198</v>
      </c>
      <c r="B536" s="70" t="s">
        <v>1340</v>
      </c>
      <c r="C536" s="70" t="s">
        <v>4643</v>
      </c>
      <c r="D536" s="70" t="s">
        <v>4644</v>
      </c>
      <c r="E536" s="37">
        <v>33</v>
      </c>
      <c r="F536" s="37">
        <v>4</v>
      </c>
      <c r="G536" s="39">
        <v>2.0000000000000001E-4</v>
      </c>
      <c r="H536" s="37">
        <v>42</v>
      </c>
      <c r="I536" s="37">
        <v>6</v>
      </c>
      <c r="J536" s="37">
        <v>3</v>
      </c>
      <c r="K536" s="72">
        <v>101.53</v>
      </c>
    </row>
    <row r="537" spans="1:11">
      <c r="A537" s="70" t="s">
        <v>6089</v>
      </c>
      <c r="B537" s="70" t="s">
        <v>757</v>
      </c>
      <c r="C537" s="70" t="s">
        <v>5820</v>
      </c>
      <c r="D537" s="70" t="s">
        <v>6916</v>
      </c>
      <c r="E537" s="37">
        <v>19</v>
      </c>
      <c r="F537" s="37">
        <v>6</v>
      </c>
      <c r="G537" s="39">
        <v>1E-4</v>
      </c>
      <c r="H537" s="37">
        <v>21</v>
      </c>
      <c r="I537" s="37">
        <v>7</v>
      </c>
      <c r="J537" s="37">
        <v>3</v>
      </c>
      <c r="K537" s="72">
        <v>728.99</v>
      </c>
    </row>
    <row r="538" spans="1:11">
      <c r="A538" s="70" t="s">
        <v>6643</v>
      </c>
      <c r="B538" s="70" t="s">
        <v>1801</v>
      </c>
      <c r="C538" s="70" t="s">
        <v>4228</v>
      </c>
      <c r="D538" s="70" t="s">
        <v>4229</v>
      </c>
      <c r="E538" s="37">
        <v>45</v>
      </c>
      <c r="F538" s="37">
        <v>0</v>
      </c>
      <c r="G538" s="39">
        <v>2.0000000000000001E-4</v>
      </c>
      <c r="H538" s="37">
        <v>62</v>
      </c>
      <c r="I538" s="37">
        <v>0</v>
      </c>
      <c r="J538" s="37">
        <v>3</v>
      </c>
      <c r="K538" s="72">
        <v>139.94999999999999</v>
      </c>
    </row>
    <row r="539" spans="1:11">
      <c r="A539" s="70" t="s">
        <v>7698</v>
      </c>
      <c r="B539" s="70" t="s">
        <v>4494</v>
      </c>
      <c r="C539" s="70" t="s">
        <v>5563</v>
      </c>
      <c r="D539" s="70" t="s">
        <v>4493</v>
      </c>
      <c r="E539" s="37">
        <v>34</v>
      </c>
      <c r="F539" s="37">
        <v>2</v>
      </c>
      <c r="G539" s="39">
        <v>2.0000000000000001E-4</v>
      </c>
      <c r="H539" s="37">
        <v>51</v>
      </c>
      <c r="I539" s="37">
        <v>3</v>
      </c>
      <c r="J539" s="37">
        <v>3</v>
      </c>
      <c r="K539" s="72">
        <v>20.56</v>
      </c>
    </row>
    <row r="540" spans="1:11">
      <c r="A540" s="70" t="s">
        <v>11057</v>
      </c>
      <c r="B540" s="70" t="s">
        <v>1749</v>
      </c>
      <c r="C540" s="70" t="s">
        <v>8616</v>
      </c>
      <c r="D540" s="70" t="s">
        <v>11058</v>
      </c>
      <c r="E540" s="37">
        <v>21</v>
      </c>
      <c r="F540" s="37">
        <v>0</v>
      </c>
      <c r="G540" s="39">
        <v>1E-4</v>
      </c>
      <c r="H540" s="37">
        <v>30</v>
      </c>
      <c r="I540" s="37">
        <v>0</v>
      </c>
      <c r="J540" s="37">
        <v>3</v>
      </c>
      <c r="K540" s="72">
        <v>34.25</v>
      </c>
    </row>
    <row r="541" spans="1:11">
      <c r="A541" s="70" t="s">
        <v>9074</v>
      </c>
      <c r="B541" s="70" t="s">
        <v>2501</v>
      </c>
      <c r="C541" s="70" t="s">
        <v>11059</v>
      </c>
      <c r="D541" s="70" t="s">
        <v>9076</v>
      </c>
      <c r="E541" s="37">
        <v>27</v>
      </c>
      <c r="F541" s="37">
        <v>1</v>
      </c>
      <c r="G541" s="39">
        <v>1E-4</v>
      </c>
      <c r="H541" s="37">
        <v>45</v>
      </c>
      <c r="I541" s="37">
        <v>2</v>
      </c>
      <c r="J541" s="37">
        <v>3</v>
      </c>
      <c r="K541" s="72">
        <v>46.97</v>
      </c>
    </row>
    <row r="542" spans="1:11">
      <c r="A542" s="70" t="s">
        <v>8741</v>
      </c>
      <c r="B542" s="70" t="s">
        <v>2025</v>
      </c>
      <c r="C542" s="70" t="s">
        <v>11060</v>
      </c>
      <c r="D542" s="70" t="s">
        <v>11061</v>
      </c>
      <c r="E542" s="37">
        <v>93</v>
      </c>
      <c r="F542" s="37">
        <v>1</v>
      </c>
      <c r="G542" s="39">
        <v>5.0000000000000001E-4</v>
      </c>
      <c r="H542" s="37">
        <v>122</v>
      </c>
      <c r="I542" s="37">
        <v>1</v>
      </c>
      <c r="J542" s="37">
        <v>3</v>
      </c>
      <c r="K542" s="72">
        <v>40.17</v>
      </c>
    </row>
    <row r="543" spans="1:11">
      <c r="A543" s="70" t="s">
        <v>8737</v>
      </c>
      <c r="B543" s="70" t="s">
        <v>1379</v>
      </c>
      <c r="C543" s="70" t="s">
        <v>5571</v>
      </c>
      <c r="D543" s="70" t="s">
        <v>8738</v>
      </c>
      <c r="E543" s="37">
        <v>86</v>
      </c>
      <c r="F543" s="37">
        <v>1</v>
      </c>
      <c r="G543" s="39">
        <v>5.0000000000000001E-4</v>
      </c>
      <c r="H543" s="37">
        <v>120</v>
      </c>
      <c r="I543" s="37">
        <v>1</v>
      </c>
      <c r="J543" s="37">
        <v>3</v>
      </c>
      <c r="K543" s="72">
        <v>21.27</v>
      </c>
    </row>
    <row r="544" spans="1:11">
      <c r="A544" s="70" t="s">
        <v>6197</v>
      </c>
      <c r="B544" s="70" t="s">
        <v>1994</v>
      </c>
      <c r="C544" s="70" t="s">
        <v>11062</v>
      </c>
      <c r="D544" s="70" t="s">
        <v>8758</v>
      </c>
      <c r="E544" s="37">
        <v>72</v>
      </c>
      <c r="F544" s="37">
        <v>2</v>
      </c>
      <c r="G544" s="39">
        <v>4.0000000000000002E-4</v>
      </c>
      <c r="H544" s="37">
        <v>96</v>
      </c>
      <c r="I544" s="37">
        <v>3</v>
      </c>
      <c r="J544" s="37">
        <v>3</v>
      </c>
      <c r="K544" s="72">
        <v>74.58</v>
      </c>
    </row>
    <row r="545" spans="1:11">
      <c r="A545" s="70" t="s">
        <v>6923</v>
      </c>
      <c r="B545" s="70" t="s">
        <v>1099</v>
      </c>
      <c r="C545" s="70" t="s">
        <v>5892</v>
      </c>
      <c r="D545" s="70" t="s">
        <v>6924</v>
      </c>
      <c r="E545" s="37">
        <v>56</v>
      </c>
      <c r="F545" s="37">
        <v>2</v>
      </c>
      <c r="G545" s="39">
        <v>2.9999999999999997E-4</v>
      </c>
      <c r="H545" s="37">
        <v>100</v>
      </c>
      <c r="I545" s="37">
        <v>5</v>
      </c>
      <c r="J545" s="37">
        <v>2</v>
      </c>
      <c r="K545" s="72">
        <v>23.56</v>
      </c>
    </row>
    <row r="546" spans="1:11">
      <c r="A546" s="70" t="s">
        <v>6190</v>
      </c>
      <c r="B546" s="70" t="s">
        <v>247</v>
      </c>
      <c r="C546" s="70" t="s">
        <v>246</v>
      </c>
      <c r="D546" s="70" t="s">
        <v>248</v>
      </c>
      <c r="E546" s="37">
        <v>91</v>
      </c>
      <c r="F546" s="37">
        <v>6</v>
      </c>
      <c r="G546" s="39">
        <v>5.0000000000000001E-4</v>
      </c>
      <c r="H546" s="37">
        <v>122</v>
      </c>
      <c r="I546" s="37">
        <v>6</v>
      </c>
      <c r="J546" s="37">
        <v>2</v>
      </c>
      <c r="K546" s="72">
        <v>10.98</v>
      </c>
    </row>
    <row r="547" spans="1:11">
      <c r="A547" s="70" t="s">
        <v>8234</v>
      </c>
      <c r="B547" s="70" t="s">
        <v>1697</v>
      </c>
      <c r="C547" s="70" t="s">
        <v>7728</v>
      </c>
      <c r="D547" s="70" t="s">
        <v>7729</v>
      </c>
      <c r="E547" s="37">
        <v>33</v>
      </c>
      <c r="F547" s="37">
        <v>3</v>
      </c>
      <c r="G547" s="39">
        <v>2.0000000000000001E-4</v>
      </c>
      <c r="H547" s="37">
        <v>41</v>
      </c>
      <c r="I547" s="37">
        <v>3</v>
      </c>
      <c r="J547" s="37">
        <v>2</v>
      </c>
      <c r="K547" s="72">
        <v>15.98</v>
      </c>
    </row>
    <row r="548" spans="1:11">
      <c r="A548" s="70" t="s">
        <v>6153</v>
      </c>
      <c r="B548" s="70" t="s">
        <v>1365</v>
      </c>
      <c r="C548" s="70" t="s">
        <v>3412</v>
      </c>
      <c r="D548" s="70" t="s">
        <v>3413</v>
      </c>
      <c r="E548" s="37">
        <v>40</v>
      </c>
      <c r="F548" s="37">
        <v>2</v>
      </c>
      <c r="G548" s="39">
        <v>2.0000000000000001E-4</v>
      </c>
      <c r="H548" s="37">
        <v>53</v>
      </c>
      <c r="I548" s="37">
        <v>2</v>
      </c>
      <c r="J548" s="37">
        <v>2</v>
      </c>
      <c r="K548" s="72">
        <v>8.98</v>
      </c>
    </row>
    <row r="549" spans="1:11">
      <c r="A549" s="70" t="s">
        <v>6682</v>
      </c>
      <c r="B549" s="70" t="s">
        <v>1234</v>
      </c>
      <c r="C549" s="70" t="s">
        <v>3099</v>
      </c>
      <c r="D549" s="70" t="s">
        <v>3100</v>
      </c>
      <c r="E549" s="37">
        <v>15</v>
      </c>
      <c r="F549" s="37">
        <v>2</v>
      </c>
      <c r="G549" s="39">
        <v>1E-4</v>
      </c>
      <c r="H549" s="37">
        <v>21</v>
      </c>
      <c r="I549" s="37">
        <v>3</v>
      </c>
      <c r="J549" s="37">
        <v>16</v>
      </c>
      <c r="K549" s="72">
        <v>75.739999999999995</v>
      </c>
    </row>
    <row r="550" spans="1:11">
      <c r="A550" s="70" t="s">
        <v>485</v>
      </c>
      <c r="B550" s="70" t="s">
        <v>485</v>
      </c>
      <c r="C550" s="70" t="s">
        <v>484</v>
      </c>
      <c r="D550" s="70" t="s">
        <v>486</v>
      </c>
      <c r="E550" s="37">
        <v>151</v>
      </c>
      <c r="F550" s="37">
        <v>6</v>
      </c>
      <c r="G550" s="39">
        <v>8.0000000000000004E-4</v>
      </c>
      <c r="H550" s="37">
        <v>177</v>
      </c>
      <c r="I550" s="37">
        <v>7</v>
      </c>
      <c r="J550" s="37">
        <v>4</v>
      </c>
      <c r="K550" s="72">
        <v>13.96</v>
      </c>
    </row>
    <row r="551" spans="1:11">
      <c r="A551" s="70" t="s">
        <v>5989</v>
      </c>
      <c r="B551" s="70" t="s">
        <v>1092</v>
      </c>
      <c r="C551" s="70" t="s">
        <v>2959</v>
      </c>
      <c r="D551" s="70" t="s">
        <v>2960</v>
      </c>
      <c r="E551" s="37">
        <v>547</v>
      </c>
      <c r="F551" s="37">
        <v>37</v>
      </c>
      <c r="G551" s="39">
        <v>3.0000000000000001E-3</v>
      </c>
      <c r="H551" s="37">
        <v>732</v>
      </c>
      <c r="I551" s="37">
        <v>50</v>
      </c>
      <c r="J551" s="37">
        <v>2</v>
      </c>
      <c r="K551" s="72">
        <v>7.38</v>
      </c>
    </row>
    <row r="552" spans="1:11">
      <c r="A552" s="70" t="s">
        <v>6078</v>
      </c>
      <c r="B552" s="70" t="s">
        <v>1382</v>
      </c>
      <c r="C552" s="70" t="s">
        <v>4935</v>
      </c>
      <c r="D552" s="70" t="s">
        <v>4936</v>
      </c>
      <c r="E552" s="37">
        <v>45</v>
      </c>
      <c r="F552" s="37">
        <v>0</v>
      </c>
      <c r="G552" s="39">
        <v>2.0000000000000001E-4</v>
      </c>
      <c r="H552" s="37">
        <v>57</v>
      </c>
      <c r="I552" s="37">
        <v>0</v>
      </c>
      <c r="J552" s="37">
        <v>2</v>
      </c>
      <c r="K552" s="72">
        <v>7.78</v>
      </c>
    </row>
    <row r="553" spans="1:11">
      <c r="A553" s="70" t="s">
        <v>7109</v>
      </c>
      <c r="B553" s="70" t="s">
        <v>4714</v>
      </c>
      <c r="C553" s="70" t="s">
        <v>4712</v>
      </c>
      <c r="D553" s="70" t="s">
        <v>4713</v>
      </c>
      <c r="E553" s="37">
        <v>127</v>
      </c>
      <c r="F553" s="37">
        <v>5</v>
      </c>
      <c r="G553" s="39">
        <v>6.9999999999999999E-4</v>
      </c>
      <c r="H553" s="37">
        <v>171</v>
      </c>
      <c r="I553" s="37">
        <v>5</v>
      </c>
      <c r="J553" s="37">
        <v>2</v>
      </c>
      <c r="K553" s="72">
        <v>13.38</v>
      </c>
    </row>
    <row r="554" spans="1:11">
      <c r="A554" s="70" t="s">
        <v>5995</v>
      </c>
      <c r="B554" s="70" t="s">
        <v>122</v>
      </c>
      <c r="C554" s="70" t="s">
        <v>3380</v>
      </c>
      <c r="D554" s="70" t="s">
        <v>121</v>
      </c>
      <c r="E554" s="37">
        <v>113</v>
      </c>
      <c r="F554" s="37">
        <v>4</v>
      </c>
      <c r="G554" s="39">
        <v>5.9999999999999995E-4</v>
      </c>
      <c r="H554" s="37">
        <v>157</v>
      </c>
      <c r="I554" s="37">
        <v>4</v>
      </c>
      <c r="J554" s="37">
        <v>2</v>
      </c>
      <c r="K554" s="72">
        <v>10.64</v>
      </c>
    </row>
    <row r="555" spans="1:11">
      <c r="A555" s="70" t="s">
        <v>6174</v>
      </c>
      <c r="B555" s="70" t="s">
        <v>1090</v>
      </c>
      <c r="C555" s="70" t="s">
        <v>3156</v>
      </c>
      <c r="D555" s="70" t="s">
        <v>3157</v>
      </c>
      <c r="E555" s="37">
        <v>279</v>
      </c>
      <c r="F555" s="37">
        <v>15</v>
      </c>
      <c r="G555" s="39">
        <v>1.5E-3</v>
      </c>
      <c r="H555" s="37">
        <v>366</v>
      </c>
      <c r="I555" s="37">
        <v>21</v>
      </c>
      <c r="J555" s="37">
        <v>2</v>
      </c>
      <c r="K555" s="72">
        <v>12.36</v>
      </c>
    </row>
    <row r="556" spans="1:11">
      <c r="A556" s="70" t="s">
        <v>10189</v>
      </c>
      <c r="B556" s="70" t="s">
        <v>11063</v>
      </c>
      <c r="C556" s="70" t="s">
        <v>11064</v>
      </c>
      <c r="D556" s="70" t="s">
        <v>11065</v>
      </c>
      <c r="E556" s="37">
        <v>17</v>
      </c>
      <c r="F556" s="37">
        <v>0</v>
      </c>
      <c r="G556" s="39">
        <v>1E-4</v>
      </c>
      <c r="H556" s="37">
        <v>27</v>
      </c>
      <c r="I556" s="37">
        <v>0</v>
      </c>
      <c r="J556" s="37">
        <v>2</v>
      </c>
      <c r="K556" s="72">
        <v>14.72</v>
      </c>
    </row>
    <row r="557" spans="1:11">
      <c r="A557" s="70" t="s">
        <v>10883</v>
      </c>
      <c r="B557" s="70" t="s">
        <v>540</v>
      </c>
      <c r="C557" s="70" t="s">
        <v>5896</v>
      </c>
      <c r="D557" s="70" t="s">
        <v>10884</v>
      </c>
      <c r="E557" s="37">
        <v>33</v>
      </c>
      <c r="F557" s="37">
        <v>0</v>
      </c>
      <c r="G557" s="39">
        <v>2.0000000000000001E-4</v>
      </c>
      <c r="H557" s="37">
        <v>42</v>
      </c>
      <c r="I557" s="37">
        <v>0</v>
      </c>
      <c r="J557" s="37">
        <v>2</v>
      </c>
      <c r="K557" s="72">
        <v>20.5</v>
      </c>
    </row>
    <row r="558" spans="1:11">
      <c r="A558" s="70" t="s">
        <v>6045</v>
      </c>
      <c r="B558" s="70" t="s">
        <v>27</v>
      </c>
      <c r="C558" s="70" t="s">
        <v>26</v>
      </c>
      <c r="D558" s="70" t="s">
        <v>8818</v>
      </c>
      <c r="E558" s="37">
        <v>197</v>
      </c>
      <c r="F558" s="37">
        <v>8</v>
      </c>
      <c r="G558" s="39">
        <v>1.1000000000000001E-3</v>
      </c>
      <c r="H558" s="37">
        <v>265</v>
      </c>
      <c r="I558" s="37">
        <v>11</v>
      </c>
      <c r="J558" s="37">
        <v>5</v>
      </c>
      <c r="K558" s="72">
        <v>33.950000000000003</v>
      </c>
    </row>
    <row r="559" spans="1:11">
      <c r="A559" s="70" t="s">
        <v>6045</v>
      </c>
      <c r="B559" s="70" t="s">
        <v>27</v>
      </c>
      <c r="C559" s="70" t="s">
        <v>26</v>
      </c>
      <c r="D559" s="70" t="s">
        <v>28</v>
      </c>
      <c r="E559" s="37">
        <v>197</v>
      </c>
      <c r="F559" s="37">
        <v>8</v>
      </c>
      <c r="G559" s="39">
        <v>1.1000000000000001E-3</v>
      </c>
      <c r="H559" s="37">
        <v>265</v>
      </c>
      <c r="I559" s="37">
        <v>11</v>
      </c>
      <c r="J559" s="37">
        <v>2</v>
      </c>
      <c r="K559" s="72">
        <v>8.3800000000000008</v>
      </c>
    </row>
    <row r="560" spans="1:11">
      <c r="A560" s="70" t="s">
        <v>101</v>
      </c>
      <c r="B560" s="70" t="s">
        <v>101</v>
      </c>
      <c r="C560" s="70" t="s">
        <v>100</v>
      </c>
      <c r="D560" s="70" t="s">
        <v>8959</v>
      </c>
      <c r="E560" s="37">
        <v>658</v>
      </c>
      <c r="F560" s="37">
        <v>16</v>
      </c>
      <c r="G560" s="39">
        <v>3.5999999999999999E-3</v>
      </c>
      <c r="H560" s="37">
        <v>860</v>
      </c>
      <c r="I560" s="37">
        <v>30</v>
      </c>
      <c r="J560" s="37">
        <v>2</v>
      </c>
      <c r="K560" s="72">
        <v>20.38</v>
      </c>
    </row>
    <row r="561" spans="1:11">
      <c r="A561" s="70" t="s">
        <v>6097</v>
      </c>
      <c r="B561" s="70" t="s">
        <v>499</v>
      </c>
      <c r="C561" s="70" t="s">
        <v>498</v>
      </c>
      <c r="D561" s="70" t="s">
        <v>500</v>
      </c>
      <c r="E561" s="37">
        <v>134</v>
      </c>
      <c r="F561" s="37">
        <v>8</v>
      </c>
      <c r="G561" s="39">
        <v>6.9999999999999999E-4</v>
      </c>
      <c r="H561" s="37">
        <v>171</v>
      </c>
      <c r="I561" s="37">
        <v>8</v>
      </c>
      <c r="J561" s="37">
        <v>7</v>
      </c>
      <c r="K561" s="72">
        <v>103.68</v>
      </c>
    </row>
    <row r="562" spans="1:11">
      <c r="A562" s="70" t="s">
        <v>7112</v>
      </c>
      <c r="B562" s="70" t="s">
        <v>1377</v>
      </c>
      <c r="C562" s="70" t="s">
        <v>5078</v>
      </c>
      <c r="D562" s="70" t="s">
        <v>5079</v>
      </c>
      <c r="E562" s="37">
        <v>45</v>
      </c>
      <c r="F562" s="37">
        <v>2</v>
      </c>
      <c r="G562" s="39">
        <v>2.0000000000000001E-4</v>
      </c>
      <c r="H562" s="37">
        <v>72</v>
      </c>
      <c r="I562" s="37">
        <v>3</v>
      </c>
      <c r="J562" s="37">
        <v>2</v>
      </c>
      <c r="K562" s="72">
        <v>9.99</v>
      </c>
    </row>
    <row r="563" spans="1:11">
      <c r="A563" s="70" t="s">
        <v>10596</v>
      </c>
      <c r="B563" s="70" t="s">
        <v>11066</v>
      </c>
      <c r="C563" s="70" t="s">
        <v>11067</v>
      </c>
      <c r="D563" s="70" t="s">
        <v>11068</v>
      </c>
      <c r="E563" s="37">
        <v>14</v>
      </c>
      <c r="F563" s="37">
        <v>0</v>
      </c>
      <c r="G563" s="39">
        <v>1E-4</v>
      </c>
      <c r="H563" s="37">
        <v>15</v>
      </c>
      <c r="I563" s="37">
        <v>0</v>
      </c>
      <c r="J563" s="37">
        <v>2</v>
      </c>
      <c r="K563" s="72">
        <v>16.98</v>
      </c>
    </row>
    <row r="564" spans="1:11">
      <c r="A564" s="70" t="s">
        <v>6059</v>
      </c>
      <c r="B564" s="70" t="s">
        <v>1335</v>
      </c>
      <c r="C564" s="70" t="s">
        <v>4132</v>
      </c>
      <c r="D564" s="70" t="s">
        <v>4133</v>
      </c>
      <c r="E564" s="37">
        <v>8</v>
      </c>
      <c r="F564" s="37">
        <v>4</v>
      </c>
      <c r="G564" s="39">
        <v>0</v>
      </c>
      <c r="H564" s="37">
        <v>11</v>
      </c>
      <c r="I564" s="37">
        <v>5</v>
      </c>
      <c r="J564" s="37">
        <v>2</v>
      </c>
      <c r="K564" s="72">
        <v>32.36</v>
      </c>
    </row>
    <row r="565" spans="1:11">
      <c r="A565" s="70" t="s">
        <v>8729</v>
      </c>
      <c r="B565" s="70" t="s">
        <v>1058</v>
      </c>
      <c r="C565" s="70" t="s">
        <v>3613</v>
      </c>
      <c r="D565" s="70" t="s">
        <v>9131</v>
      </c>
      <c r="E565" s="37">
        <v>169</v>
      </c>
      <c r="F565" s="37">
        <v>6</v>
      </c>
      <c r="G565" s="39">
        <v>8.9999999999999998E-4</v>
      </c>
      <c r="H565" s="37">
        <v>208</v>
      </c>
      <c r="I565" s="37">
        <v>6</v>
      </c>
      <c r="J565" s="37">
        <v>2</v>
      </c>
      <c r="K565" s="72">
        <v>31.38</v>
      </c>
    </row>
    <row r="566" spans="1:11">
      <c r="A566" s="70" t="s">
        <v>8729</v>
      </c>
      <c r="B566" s="70" t="s">
        <v>1058</v>
      </c>
      <c r="C566" s="70" t="s">
        <v>3613</v>
      </c>
      <c r="D566" s="70" t="s">
        <v>3614</v>
      </c>
      <c r="E566" s="37">
        <v>169</v>
      </c>
      <c r="F566" s="37">
        <v>6</v>
      </c>
      <c r="G566" s="39">
        <v>8.9999999999999998E-4</v>
      </c>
      <c r="H566" s="37">
        <v>208</v>
      </c>
      <c r="I566" s="37">
        <v>6</v>
      </c>
      <c r="J566" s="37">
        <v>2</v>
      </c>
      <c r="K566" s="72">
        <v>34.78</v>
      </c>
    </row>
    <row r="567" spans="1:11">
      <c r="A567" s="70" t="s">
        <v>8748</v>
      </c>
      <c r="B567" s="70" t="s">
        <v>2546</v>
      </c>
      <c r="C567" s="70" t="s">
        <v>9132</v>
      </c>
      <c r="D567" s="70" t="s">
        <v>9133</v>
      </c>
      <c r="E567" s="37">
        <v>11</v>
      </c>
      <c r="F567" s="37">
        <v>4</v>
      </c>
      <c r="G567" s="39">
        <v>1E-4</v>
      </c>
      <c r="H567" s="37">
        <v>18</v>
      </c>
      <c r="I567" s="37">
        <v>10</v>
      </c>
      <c r="J567" s="37">
        <v>4</v>
      </c>
      <c r="K567" s="72">
        <v>387.56</v>
      </c>
    </row>
    <row r="568" spans="1:11">
      <c r="A568" s="70" t="s">
        <v>1155</v>
      </c>
      <c r="B568" s="70" t="s">
        <v>1155</v>
      </c>
      <c r="C568" s="70" t="s">
        <v>4582</v>
      </c>
      <c r="D568" s="70" t="s">
        <v>4583</v>
      </c>
      <c r="E568" s="37">
        <v>9</v>
      </c>
      <c r="F568" s="37">
        <v>0</v>
      </c>
      <c r="G568" s="39">
        <v>0</v>
      </c>
      <c r="H568" s="37">
        <v>13</v>
      </c>
      <c r="I568" s="37">
        <v>0</v>
      </c>
      <c r="J568" s="37">
        <v>2</v>
      </c>
      <c r="K568" s="72">
        <v>6.78</v>
      </c>
    </row>
    <row r="569" spans="1:11">
      <c r="A569" s="70" t="s">
        <v>6150</v>
      </c>
      <c r="B569" s="70" t="s">
        <v>417</v>
      </c>
      <c r="C569" s="70" t="s">
        <v>5523</v>
      </c>
      <c r="D569" s="70" t="s">
        <v>418</v>
      </c>
      <c r="E569" s="37">
        <v>91</v>
      </c>
      <c r="F569" s="37">
        <v>5</v>
      </c>
      <c r="G569" s="39">
        <v>5.0000000000000001E-4</v>
      </c>
      <c r="H569" s="37">
        <v>124</v>
      </c>
      <c r="I569" s="37">
        <v>6</v>
      </c>
      <c r="J569" s="37">
        <v>3</v>
      </c>
      <c r="K569" s="72">
        <v>14.74</v>
      </c>
    </row>
    <row r="570" spans="1:11">
      <c r="A570" s="70" t="s">
        <v>7497</v>
      </c>
      <c r="B570" s="70" t="s">
        <v>2549</v>
      </c>
      <c r="C570" s="70" t="s">
        <v>11069</v>
      </c>
      <c r="D570" s="70" t="s">
        <v>11070</v>
      </c>
      <c r="E570" s="37">
        <v>6</v>
      </c>
      <c r="F570" s="37">
        <v>0</v>
      </c>
      <c r="G570" s="39">
        <v>0</v>
      </c>
      <c r="H570" s="37">
        <v>7</v>
      </c>
      <c r="I570" s="37">
        <v>0</v>
      </c>
      <c r="J570" s="37">
        <v>2</v>
      </c>
      <c r="K570" s="72">
        <v>34.58</v>
      </c>
    </row>
    <row r="571" spans="1:11">
      <c r="A571" s="70" t="s">
        <v>5997</v>
      </c>
      <c r="B571" s="70" t="s">
        <v>1462</v>
      </c>
      <c r="C571" s="70" t="s">
        <v>11071</v>
      </c>
      <c r="D571" s="70" t="s">
        <v>6502</v>
      </c>
      <c r="E571" s="37">
        <v>66</v>
      </c>
      <c r="F571" s="37">
        <v>2</v>
      </c>
      <c r="G571" s="39">
        <v>4.0000000000000002E-4</v>
      </c>
      <c r="H571" s="37">
        <v>71</v>
      </c>
      <c r="I571" s="37">
        <v>2</v>
      </c>
      <c r="J571" s="37">
        <v>2</v>
      </c>
      <c r="K571" s="72">
        <v>23.98</v>
      </c>
    </row>
    <row r="572" spans="1:11">
      <c r="A572" s="70" t="s">
        <v>5998</v>
      </c>
      <c r="B572" s="70" t="s">
        <v>176</v>
      </c>
      <c r="C572" s="70" t="s">
        <v>5558</v>
      </c>
      <c r="D572" s="70" t="s">
        <v>175</v>
      </c>
      <c r="E572" s="37">
        <v>88</v>
      </c>
      <c r="F572" s="37">
        <v>2</v>
      </c>
      <c r="G572" s="39">
        <v>5.0000000000000001E-4</v>
      </c>
      <c r="H572" s="37">
        <v>112</v>
      </c>
      <c r="I572" s="37">
        <v>2</v>
      </c>
      <c r="J572" s="37">
        <v>2</v>
      </c>
      <c r="K572" s="72">
        <v>25.98</v>
      </c>
    </row>
    <row r="573" spans="1:11">
      <c r="A573" s="70" t="s">
        <v>5997</v>
      </c>
      <c r="B573" s="70" t="s">
        <v>325</v>
      </c>
      <c r="C573" s="70" t="s">
        <v>322</v>
      </c>
      <c r="D573" s="70" t="s">
        <v>8808</v>
      </c>
      <c r="E573" s="37">
        <v>90</v>
      </c>
      <c r="F573" s="37">
        <v>8</v>
      </c>
      <c r="G573" s="39">
        <v>5.0000000000000001E-4</v>
      </c>
      <c r="H573" s="37">
        <v>112</v>
      </c>
      <c r="I573" s="37">
        <v>15</v>
      </c>
      <c r="J573" s="37">
        <v>2</v>
      </c>
      <c r="K573" s="72">
        <v>21.98</v>
      </c>
    </row>
    <row r="574" spans="1:11">
      <c r="A574" s="70" t="s">
        <v>118</v>
      </c>
      <c r="B574" s="70" t="s">
        <v>118</v>
      </c>
      <c r="C574" s="70" t="s">
        <v>115</v>
      </c>
      <c r="D574" s="70" t="s">
        <v>6941</v>
      </c>
      <c r="E574" s="37">
        <v>593</v>
      </c>
      <c r="F574" s="37">
        <v>70</v>
      </c>
      <c r="G574" s="39">
        <v>3.3E-3</v>
      </c>
      <c r="H574" s="37">
        <v>899</v>
      </c>
      <c r="I574" s="37">
        <v>104</v>
      </c>
      <c r="J574" s="37">
        <v>2</v>
      </c>
      <c r="K574" s="72">
        <v>46.28</v>
      </c>
    </row>
    <row r="575" spans="1:11">
      <c r="A575" s="70" t="s">
        <v>5997</v>
      </c>
      <c r="B575" s="70" t="s">
        <v>654</v>
      </c>
      <c r="C575" s="70" t="s">
        <v>5549</v>
      </c>
      <c r="D575" s="70" t="s">
        <v>653</v>
      </c>
      <c r="E575" s="37">
        <v>28</v>
      </c>
      <c r="F575" s="37">
        <v>8</v>
      </c>
      <c r="G575" s="39">
        <v>2.0000000000000001E-4</v>
      </c>
      <c r="H575" s="37">
        <v>44</v>
      </c>
      <c r="I575" s="37">
        <v>12</v>
      </c>
      <c r="J575" s="37">
        <v>2</v>
      </c>
      <c r="K575" s="72">
        <v>75.58</v>
      </c>
    </row>
    <row r="576" spans="1:11">
      <c r="A576" s="70" t="s">
        <v>6034</v>
      </c>
      <c r="B576" s="70" t="s">
        <v>942</v>
      </c>
      <c r="C576" s="70" t="s">
        <v>5533</v>
      </c>
      <c r="D576" s="70" t="s">
        <v>4220</v>
      </c>
      <c r="E576" s="37">
        <v>11</v>
      </c>
      <c r="F576" s="37">
        <v>4</v>
      </c>
      <c r="G576" s="39">
        <v>1E-4</v>
      </c>
      <c r="H576" s="37">
        <v>16</v>
      </c>
      <c r="I576" s="37">
        <v>7</v>
      </c>
      <c r="J576" s="37">
        <v>2</v>
      </c>
      <c r="K576" s="72">
        <v>109.87</v>
      </c>
    </row>
    <row r="577" spans="1:11">
      <c r="A577" s="70" t="s">
        <v>6034</v>
      </c>
      <c r="B577" s="70" t="s">
        <v>2165</v>
      </c>
      <c r="C577" s="70" t="s">
        <v>11072</v>
      </c>
      <c r="D577" s="70" t="s">
        <v>6837</v>
      </c>
      <c r="E577" s="37">
        <v>15</v>
      </c>
      <c r="F577" s="37">
        <v>3</v>
      </c>
      <c r="G577" s="39">
        <v>1E-4</v>
      </c>
      <c r="H577" s="37">
        <v>21</v>
      </c>
      <c r="I577" s="37">
        <v>3</v>
      </c>
      <c r="J577" s="37">
        <v>2</v>
      </c>
      <c r="K577" s="72">
        <v>73.459999999999994</v>
      </c>
    </row>
    <row r="578" spans="1:11">
      <c r="A578" s="70" t="s">
        <v>5997</v>
      </c>
      <c r="B578" s="70" t="s">
        <v>902</v>
      </c>
      <c r="C578" s="70" t="s">
        <v>5438</v>
      </c>
      <c r="D578" s="70" t="s">
        <v>3806</v>
      </c>
      <c r="E578" s="37">
        <v>26</v>
      </c>
      <c r="F578" s="37">
        <v>7</v>
      </c>
      <c r="G578" s="39">
        <v>1E-4</v>
      </c>
      <c r="H578" s="37">
        <v>36</v>
      </c>
      <c r="I578" s="37">
        <v>11</v>
      </c>
      <c r="J578" s="37">
        <v>4</v>
      </c>
      <c r="K578" s="72">
        <v>121.92</v>
      </c>
    </row>
    <row r="579" spans="1:11">
      <c r="A579" s="70" t="s">
        <v>5997</v>
      </c>
      <c r="B579" s="70" t="s">
        <v>940</v>
      </c>
      <c r="C579" s="70" t="s">
        <v>5839</v>
      </c>
      <c r="D579" s="70" t="s">
        <v>7350</v>
      </c>
      <c r="E579" s="37">
        <v>14</v>
      </c>
      <c r="F579" s="37">
        <v>4</v>
      </c>
      <c r="G579" s="39">
        <v>1E-4</v>
      </c>
      <c r="H579" s="37">
        <v>19</v>
      </c>
      <c r="I579" s="37">
        <v>6</v>
      </c>
      <c r="J579" s="37">
        <v>4</v>
      </c>
      <c r="K579" s="72">
        <v>189.16</v>
      </c>
    </row>
    <row r="580" spans="1:11">
      <c r="A580" s="70" t="s">
        <v>5998</v>
      </c>
      <c r="B580" s="70" t="s">
        <v>1904</v>
      </c>
      <c r="C580" s="70" t="s">
        <v>11073</v>
      </c>
      <c r="D580" s="70" t="s">
        <v>7888</v>
      </c>
      <c r="E580" s="37">
        <v>10</v>
      </c>
      <c r="F580" s="37">
        <v>1</v>
      </c>
      <c r="G580" s="39">
        <v>1E-4</v>
      </c>
      <c r="H580" s="37">
        <v>15</v>
      </c>
      <c r="I580" s="37">
        <v>1</v>
      </c>
      <c r="J580" s="37">
        <v>4</v>
      </c>
      <c r="K580" s="72">
        <v>164.96</v>
      </c>
    </row>
    <row r="581" spans="1:11">
      <c r="A581" s="70" t="s">
        <v>6034</v>
      </c>
      <c r="B581" s="70" t="s">
        <v>899</v>
      </c>
      <c r="C581" s="70" t="s">
        <v>5834</v>
      </c>
      <c r="D581" s="70" t="s">
        <v>7889</v>
      </c>
      <c r="E581" s="37">
        <v>14</v>
      </c>
      <c r="F581" s="37">
        <v>1</v>
      </c>
      <c r="G581" s="39">
        <v>1E-4</v>
      </c>
      <c r="H581" s="37">
        <v>18</v>
      </c>
      <c r="I581" s="37">
        <v>1</v>
      </c>
      <c r="J581" s="37">
        <v>2</v>
      </c>
      <c r="K581" s="72">
        <v>93.21</v>
      </c>
    </row>
    <row r="582" spans="1:11">
      <c r="A582" s="70" t="s">
        <v>6034</v>
      </c>
      <c r="B582" s="70" t="s">
        <v>828</v>
      </c>
      <c r="C582" s="70" t="s">
        <v>5837</v>
      </c>
      <c r="D582" s="70" t="s">
        <v>11074</v>
      </c>
      <c r="E582" s="37">
        <v>6</v>
      </c>
      <c r="F582" s="37">
        <v>1</v>
      </c>
      <c r="G582" s="39">
        <v>0</v>
      </c>
      <c r="H582" s="37">
        <v>7</v>
      </c>
      <c r="I582" s="37">
        <v>1</v>
      </c>
      <c r="J582" s="37">
        <v>2</v>
      </c>
      <c r="K582" s="72">
        <v>73.459999999999994</v>
      </c>
    </row>
    <row r="583" spans="1:11">
      <c r="A583" s="70" t="s">
        <v>5997</v>
      </c>
      <c r="B583" s="70" t="s">
        <v>875</v>
      </c>
      <c r="C583" s="70" t="s">
        <v>872</v>
      </c>
      <c r="D583" s="70" t="s">
        <v>6547</v>
      </c>
      <c r="E583" s="37">
        <v>17</v>
      </c>
      <c r="F583" s="37">
        <v>2</v>
      </c>
      <c r="G583" s="39">
        <v>1E-4</v>
      </c>
      <c r="H583" s="37">
        <v>27</v>
      </c>
      <c r="I583" s="37">
        <v>2</v>
      </c>
      <c r="J583" s="37">
        <v>6</v>
      </c>
      <c r="K583" s="72">
        <v>223.75</v>
      </c>
    </row>
    <row r="584" spans="1:11">
      <c r="A584" s="70" t="s">
        <v>5998</v>
      </c>
      <c r="B584" s="70" t="s">
        <v>2166</v>
      </c>
      <c r="C584" s="70" t="s">
        <v>11075</v>
      </c>
      <c r="D584" s="70" t="s">
        <v>6577</v>
      </c>
      <c r="E584" s="37">
        <v>4</v>
      </c>
      <c r="F584" s="37">
        <v>0</v>
      </c>
      <c r="G584" s="39">
        <v>0</v>
      </c>
      <c r="H584" s="37">
        <v>5</v>
      </c>
      <c r="I584" s="37">
        <v>0</v>
      </c>
      <c r="J584" s="37">
        <v>2</v>
      </c>
      <c r="K584" s="72">
        <v>81.739999999999995</v>
      </c>
    </row>
    <row r="585" spans="1:11">
      <c r="A585" s="70" t="s">
        <v>7351</v>
      </c>
      <c r="B585" s="70" t="s">
        <v>387</v>
      </c>
      <c r="C585" s="70" t="s">
        <v>386</v>
      </c>
      <c r="D585" s="70" t="s">
        <v>7352</v>
      </c>
      <c r="E585" s="37">
        <v>71</v>
      </c>
      <c r="F585" s="37">
        <v>1</v>
      </c>
      <c r="G585" s="39">
        <v>4.0000000000000002E-4</v>
      </c>
      <c r="H585" s="37">
        <v>92</v>
      </c>
      <c r="I585" s="37">
        <v>4</v>
      </c>
      <c r="J585" s="37">
        <v>2</v>
      </c>
      <c r="K585" s="72">
        <v>16.04</v>
      </c>
    </row>
    <row r="586" spans="1:11">
      <c r="A586" s="70" t="s">
        <v>6732</v>
      </c>
      <c r="B586" s="70" t="s">
        <v>1874</v>
      </c>
      <c r="C586" s="70" t="s">
        <v>6733</v>
      </c>
      <c r="D586" s="70" t="s">
        <v>6734</v>
      </c>
      <c r="E586" s="37">
        <v>56</v>
      </c>
      <c r="F586" s="37">
        <v>1</v>
      </c>
      <c r="G586" s="39">
        <v>2.9999999999999997E-4</v>
      </c>
      <c r="H586" s="37">
        <v>89</v>
      </c>
      <c r="I586" s="37">
        <v>2</v>
      </c>
      <c r="J586" s="37">
        <v>2</v>
      </c>
      <c r="K586" s="72">
        <v>17.14</v>
      </c>
    </row>
    <row r="587" spans="1:11">
      <c r="A587" s="70" t="s">
        <v>5998</v>
      </c>
      <c r="B587" s="70" t="s">
        <v>1568</v>
      </c>
      <c r="C587" s="70" t="s">
        <v>11076</v>
      </c>
      <c r="D587" s="70" t="s">
        <v>7892</v>
      </c>
      <c r="E587" s="37">
        <v>8</v>
      </c>
      <c r="F587" s="37">
        <v>2</v>
      </c>
      <c r="G587" s="39">
        <v>0</v>
      </c>
      <c r="H587" s="37">
        <v>9</v>
      </c>
      <c r="I587" s="37">
        <v>2</v>
      </c>
      <c r="J587" s="37">
        <v>4</v>
      </c>
      <c r="K587" s="72">
        <v>225.2</v>
      </c>
    </row>
    <row r="588" spans="1:11">
      <c r="A588" s="70" t="s">
        <v>6422</v>
      </c>
      <c r="B588" s="70" t="s">
        <v>1562</v>
      </c>
      <c r="C588" s="70" t="s">
        <v>4301</v>
      </c>
      <c r="D588" s="70" t="s">
        <v>4302</v>
      </c>
      <c r="E588" s="37">
        <v>42</v>
      </c>
      <c r="F588" s="37">
        <v>3</v>
      </c>
      <c r="G588" s="39">
        <v>2.0000000000000001E-4</v>
      </c>
      <c r="H588" s="37">
        <v>56</v>
      </c>
      <c r="I588" s="37">
        <v>3</v>
      </c>
      <c r="J588" s="37">
        <v>2</v>
      </c>
      <c r="K588" s="72">
        <v>28.38</v>
      </c>
    </row>
    <row r="589" spans="1:11">
      <c r="A589" s="70" t="s">
        <v>8727</v>
      </c>
      <c r="B589" s="70" t="s">
        <v>1033</v>
      </c>
      <c r="C589" s="70" t="s">
        <v>3233</v>
      </c>
      <c r="D589" s="70" t="s">
        <v>11077</v>
      </c>
      <c r="E589" s="37">
        <v>48</v>
      </c>
      <c r="F589" s="37">
        <v>10</v>
      </c>
      <c r="G589" s="39">
        <v>2.9999999999999997E-4</v>
      </c>
      <c r="H589" s="37">
        <v>54</v>
      </c>
      <c r="I589" s="37">
        <v>10</v>
      </c>
      <c r="J589" s="37">
        <v>2</v>
      </c>
      <c r="K589" s="72">
        <v>26.56</v>
      </c>
    </row>
    <row r="590" spans="1:11">
      <c r="A590" s="70" t="s">
        <v>8736</v>
      </c>
      <c r="B590" s="70" t="s">
        <v>1024</v>
      </c>
      <c r="C590" s="70" t="s">
        <v>3502</v>
      </c>
      <c r="D590" s="70" t="s">
        <v>3503</v>
      </c>
      <c r="E590" s="37">
        <v>90</v>
      </c>
      <c r="F590" s="37">
        <v>4</v>
      </c>
      <c r="G590" s="39">
        <v>5.0000000000000001E-4</v>
      </c>
      <c r="H590" s="37">
        <v>110</v>
      </c>
      <c r="I590" s="37">
        <v>6</v>
      </c>
      <c r="J590" s="37">
        <v>2</v>
      </c>
      <c r="K590" s="72">
        <v>27.58</v>
      </c>
    </row>
    <row r="591" spans="1:11">
      <c r="A591" s="70" t="s">
        <v>6813</v>
      </c>
      <c r="B591" s="70" t="s">
        <v>1677</v>
      </c>
      <c r="C591" s="70" t="s">
        <v>11078</v>
      </c>
      <c r="D591" s="70" t="s">
        <v>7139</v>
      </c>
      <c r="E591" s="37">
        <v>30</v>
      </c>
      <c r="F591" s="37">
        <v>3</v>
      </c>
      <c r="G591" s="39">
        <v>2.0000000000000001E-4</v>
      </c>
      <c r="H591" s="37">
        <v>44</v>
      </c>
      <c r="I591" s="37">
        <v>4</v>
      </c>
      <c r="J591" s="37">
        <v>3</v>
      </c>
      <c r="K591" s="72">
        <v>103.92</v>
      </c>
    </row>
    <row r="592" spans="1:11">
      <c r="A592" s="70" t="s">
        <v>7140</v>
      </c>
      <c r="B592" s="70" t="s">
        <v>4667</v>
      </c>
      <c r="C592" s="70" t="s">
        <v>7141</v>
      </c>
      <c r="D592" s="70" t="s">
        <v>7142</v>
      </c>
      <c r="E592" s="37">
        <v>13</v>
      </c>
      <c r="F592" s="37">
        <v>0</v>
      </c>
      <c r="G592" s="39">
        <v>1E-4</v>
      </c>
      <c r="H592" s="37">
        <v>17</v>
      </c>
      <c r="I592" s="37">
        <v>0</v>
      </c>
      <c r="J592" s="37">
        <v>2</v>
      </c>
      <c r="K592" s="72">
        <v>21.09</v>
      </c>
    </row>
    <row r="593" spans="1:11">
      <c r="A593" s="70" t="s">
        <v>6917</v>
      </c>
      <c r="B593" s="70" t="s">
        <v>1614</v>
      </c>
      <c r="C593" s="70" t="s">
        <v>6951</v>
      </c>
      <c r="D593" s="70" t="s">
        <v>6952</v>
      </c>
      <c r="E593" s="37">
        <v>30</v>
      </c>
      <c r="F593" s="37">
        <v>5</v>
      </c>
      <c r="G593" s="39">
        <v>2.0000000000000001E-4</v>
      </c>
      <c r="H593" s="37">
        <v>39</v>
      </c>
      <c r="I593" s="37">
        <v>6</v>
      </c>
      <c r="J593" s="37">
        <v>2</v>
      </c>
      <c r="K593" s="72">
        <v>33.42</v>
      </c>
    </row>
    <row r="594" spans="1:11">
      <c r="A594" s="70" t="s">
        <v>6738</v>
      </c>
      <c r="B594" s="70" t="s">
        <v>2023</v>
      </c>
      <c r="C594" s="70" t="s">
        <v>6739</v>
      </c>
      <c r="D594" s="70" t="s">
        <v>6740</v>
      </c>
      <c r="E594" s="37">
        <v>27</v>
      </c>
      <c r="F594" s="37">
        <v>1</v>
      </c>
      <c r="G594" s="39">
        <v>1E-4</v>
      </c>
      <c r="H594" s="37">
        <v>39</v>
      </c>
      <c r="I594" s="37">
        <v>1</v>
      </c>
      <c r="J594" s="37">
        <v>3</v>
      </c>
      <c r="K594" s="72">
        <v>29.34</v>
      </c>
    </row>
    <row r="595" spans="1:11">
      <c r="A595" s="70" t="s">
        <v>6281</v>
      </c>
      <c r="B595" s="70" t="s">
        <v>2057</v>
      </c>
      <c r="C595" s="70" t="s">
        <v>7921</v>
      </c>
      <c r="D595" s="70" t="s">
        <v>7922</v>
      </c>
      <c r="E595" s="37">
        <v>30</v>
      </c>
      <c r="F595" s="37">
        <v>2</v>
      </c>
      <c r="G595" s="39">
        <v>2.0000000000000001E-4</v>
      </c>
      <c r="H595" s="37">
        <v>34</v>
      </c>
      <c r="I595" s="37">
        <v>2</v>
      </c>
      <c r="J595" s="37">
        <v>2</v>
      </c>
      <c r="K595" s="72">
        <v>90.4</v>
      </c>
    </row>
    <row r="596" spans="1:11">
      <c r="A596" s="70" t="s">
        <v>8725</v>
      </c>
      <c r="B596" s="70" t="s">
        <v>798</v>
      </c>
      <c r="C596" s="70" t="s">
        <v>795</v>
      </c>
      <c r="D596" s="70" t="s">
        <v>6655</v>
      </c>
      <c r="E596" s="37">
        <v>43</v>
      </c>
      <c r="F596" s="37">
        <v>6</v>
      </c>
      <c r="G596" s="39">
        <v>2.0000000000000001E-4</v>
      </c>
      <c r="H596" s="37">
        <v>50</v>
      </c>
      <c r="I596" s="37">
        <v>10</v>
      </c>
      <c r="J596" s="37">
        <v>6</v>
      </c>
      <c r="K596" s="72">
        <v>451.73</v>
      </c>
    </row>
    <row r="597" spans="1:11">
      <c r="A597" s="70" t="s">
        <v>7927</v>
      </c>
      <c r="B597" s="70" t="s">
        <v>2027</v>
      </c>
      <c r="C597" s="70" t="s">
        <v>5681</v>
      </c>
      <c r="D597" s="70" t="s">
        <v>8976</v>
      </c>
      <c r="E597" s="37">
        <v>31</v>
      </c>
      <c r="F597" s="37">
        <v>2</v>
      </c>
      <c r="G597" s="39">
        <v>2.0000000000000001E-4</v>
      </c>
      <c r="H597" s="37">
        <v>35</v>
      </c>
      <c r="I597" s="37">
        <v>2</v>
      </c>
      <c r="J597" s="37">
        <v>2</v>
      </c>
      <c r="K597" s="72">
        <v>14.06</v>
      </c>
    </row>
    <row r="598" spans="1:11">
      <c r="A598" s="70" t="s">
        <v>9166</v>
      </c>
      <c r="B598" s="70" t="s">
        <v>2573</v>
      </c>
      <c r="C598" s="70" t="s">
        <v>9167</v>
      </c>
      <c r="D598" s="70" t="s">
        <v>9168</v>
      </c>
      <c r="E598" s="37">
        <v>29</v>
      </c>
      <c r="F598" s="37">
        <v>1</v>
      </c>
      <c r="G598" s="39">
        <v>2.0000000000000001E-4</v>
      </c>
      <c r="H598" s="37">
        <v>67</v>
      </c>
      <c r="I598" s="37">
        <v>1</v>
      </c>
      <c r="J598" s="37">
        <v>3</v>
      </c>
      <c r="K598" s="72">
        <v>21.27</v>
      </c>
    </row>
    <row r="599" spans="1:11">
      <c r="A599" s="70" t="s">
        <v>6193</v>
      </c>
      <c r="B599" s="70" t="s">
        <v>140</v>
      </c>
      <c r="C599" s="70" t="s">
        <v>137</v>
      </c>
      <c r="D599" s="70" t="s">
        <v>139</v>
      </c>
      <c r="E599" s="37">
        <v>201</v>
      </c>
      <c r="F599" s="37">
        <v>30</v>
      </c>
      <c r="G599" s="39">
        <v>1.1000000000000001E-3</v>
      </c>
      <c r="H599" s="37">
        <v>288</v>
      </c>
      <c r="I599" s="37">
        <v>49</v>
      </c>
      <c r="J599" s="37">
        <v>2</v>
      </c>
      <c r="K599" s="72">
        <v>28</v>
      </c>
    </row>
    <row r="600" spans="1:11">
      <c r="A600" s="70" t="s">
        <v>6747</v>
      </c>
      <c r="B600" s="70" t="s">
        <v>2006</v>
      </c>
      <c r="C600" s="70" t="s">
        <v>6748</v>
      </c>
      <c r="D600" s="70" t="s">
        <v>6749</v>
      </c>
      <c r="E600" s="37">
        <v>26</v>
      </c>
      <c r="F600" s="37">
        <v>1</v>
      </c>
      <c r="G600" s="39">
        <v>1E-4</v>
      </c>
      <c r="H600" s="37">
        <v>41</v>
      </c>
      <c r="I600" s="37">
        <v>4</v>
      </c>
      <c r="J600" s="37">
        <v>2</v>
      </c>
      <c r="K600" s="72">
        <v>14.79</v>
      </c>
    </row>
    <row r="601" spans="1:11">
      <c r="A601" s="70" t="s">
        <v>9178</v>
      </c>
      <c r="B601" s="70" t="s">
        <v>1754</v>
      </c>
      <c r="C601" s="70" t="s">
        <v>9179</v>
      </c>
      <c r="D601" s="70" t="s">
        <v>9180</v>
      </c>
      <c r="E601" s="37">
        <v>11</v>
      </c>
      <c r="F601" s="37">
        <v>1</v>
      </c>
      <c r="G601" s="39">
        <v>1E-4</v>
      </c>
      <c r="H601" s="37">
        <v>47</v>
      </c>
      <c r="I601" s="37">
        <v>1</v>
      </c>
      <c r="J601" s="37">
        <v>3</v>
      </c>
      <c r="K601" s="72">
        <v>37.130000000000003</v>
      </c>
    </row>
    <row r="602" spans="1:11">
      <c r="A602" s="70" t="s">
        <v>7195</v>
      </c>
      <c r="B602" s="70" t="s">
        <v>1852</v>
      </c>
      <c r="C602" s="70" t="s">
        <v>7960</v>
      </c>
      <c r="D602" s="70" t="s">
        <v>7961</v>
      </c>
      <c r="E602" s="37">
        <v>79</v>
      </c>
      <c r="F602" s="37">
        <v>5</v>
      </c>
      <c r="G602" s="39">
        <v>4.0000000000000002E-4</v>
      </c>
      <c r="H602" s="37">
        <v>110</v>
      </c>
      <c r="I602" s="37">
        <v>5</v>
      </c>
      <c r="J602" s="37">
        <v>2</v>
      </c>
      <c r="K602" s="72">
        <v>21.1</v>
      </c>
    </row>
    <row r="603" spans="1:11">
      <c r="A603" s="70" t="s">
        <v>6017</v>
      </c>
      <c r="B603" s="70" t="s">
        <v>1182</v>
      </c>
      <c r="C603" s="70" t="s">
        <v>2973</v>
      </c>
      <c r="D603" s="70" t="s">
        <v>2974</v>
      </c>
      <c r="E603" s="37">
        <v>94</v>
      </c>
      <c r="F603" s="37">
        <v>21</v>
      </c>
      <c r="G603" s="39">
        <v>5.0000000000000001E-4</v>
      </c>
      <c r="H603" s="37">
        <v>133</v>
      </c>
      <c r="I603" s="37">
        <v>34</v>
      </c>
      <c r="J603" s="37">
        <v>7</v>
      </c>
      <c r="K603" s="72">
        <v>33.53</v>
      </c>
    </row>
    <row r="604" spans="1:11">
      <c r="A604" s="70" t="s">
        <v>6395</v>
      </c>
      <c r="B604" s="70" t="s">
        <v>1516</v>
      </c>
      <c r="C604" s="70" t="s">
        <v>6396</v>
      </c>
      <c r="D604" s="70" t="s">
        <v>6397</v>
      </c>
      <c r="E604" s="37">
        <v>50</v>
      </c>
      <c r="F604" s="37">
        <v>0</v>
      </c>
      <c r="G604" s="39">
        <v>2.9999999999999997E-4</v>
      </c>
      <c r="H604" s="37">
        <v>64</v>
      </c>
      <c r="I604" s="37">
        <v>0</v>
      </c>
      <c r="J604" s="37">
        <v>2</v>
      </c>
      <c r="K604" s="72">
        <v>20.25</v>
      </c>
    </row>
    <row r="605" spans="1:11">
      <c r="A605" s="70" t="s">
        <v>6347</v>
      </c>
      <c r="B605" s="70" t="s">
        <v>1613</v>
      </c>
      <c r="C605" s="70" t="s">
        <v>6658</v>
      </c>
      <c r="D605" s="70" t="s">
        <v>6659</v>
      </c>
      <c r="E605" s="37">
        <v>148</v>
      </c>
      <c r="F605" s="37">
        <v>8</v>
      </c>
      <c r="G605" s="39">
        <v>8.0000000000000004E-4</v>
      </c>
      <c r="H605" s="37">
        <v>190</v>
      </c>
      <c r="I605" s="37">
        <v>8</v>
      </c>
      <c r="J605" s="37">
        <v>2</v>
      </c>
      <c r="K605" s="72">
        <v>14.92</v>
      </c>
    </row>
    <row r="606" spans="1:11">
      <c r="A606" s="70" t="s">
        <v>6428</v>
      </c>
      <c r="B606" s="70" t="s">
        <v>1081</v>
      </c>
      <c r="C606" s="70" t="s">
        <v>3957</v>
      </c>
      <c r="D606" s="70" t="s">
        <v>3958</v>
      </c>
      <c r="E606" s="37">
        <v>264</v>
      </c>
      <c r="F606" s="37">
        <v>8</v>
      </c>
      <c r="G606" s="39">
        <v>1.5E-3</v>
      </c>
      <c r="H606" s="37">
        <v>324</v>
      </c>
      <c r="I606" s="37">
        <v>13</v>
      </c>
      <c r="J606" s="37">
        <v>2</v>
      </c>
      <c r="K606" s="72">
        <v>9.98</v>
      </c>
    </row>
    <row r="607" spans="1:11">
      <c r="A607" s="70" t="s">
        <v>7978</v>
      </c>
      <c r="B607" s="70" t="s">
        <v>1482</v>
      </c>
      <c r="C607" s="70" t="s">
        <v>11079</v>
      </c>
      <c r="D607" s="70" t="s">
        <v>7980</v>
      </c>
      <c r="E607" s="37">
        <v>30</v>
      </c>
      <c r="F607" s="37">
        <v>3</v>
      </c>
      <c r="G607" s="39">
        <v>2.0000000000000001E-4</v>
      </c>
      <c r="H607" s="37">
        <v>34</v>
      </c>
      <c r="I607" s="37">
        <v>3</v>
      </c>
      <c r="J607" s="37">
        <v>3</v>
      </c>
      <c r="K607" s="72">
        <v>22.41</v>
      </c>
    </row>
    <row r="608" spans="1:11">
      <c r="A608" s="70" t="s">
        <v>7988</v>
      </c>
      <c r="B608" s="70" t="s">
        <v>1800</v>
      </c>
      <c r="C608" s="70" t="s">
        <v>7989</v>
      </c>
      <c r="D608" s="70" t="s">
        <v>7990</v>
      </c>
      <c r="E608" s="37">
        <v>42</v>
      </c>
      <c r="F608" s="37">
        <v>1</v>
      </c>
      <c r="G608" s="39">
        <v>2.0000000000000001E-4</v>
      </c>
      <c r="H608" s="37">
        <v>55</v>
      </c>
      <c r="I608" s="37">
        <v>1</v>
      </c>
      <c r="J608" s="37">
        <v>2</v>
      </c>
      <c r="K608" s="72">
        <v>15.98</v>
      </c>
    </row>
    <row r="609" spans="1:11">
      <c r="A609" s="70" t="s">
        <v>7396</v>
      </c>
      <c r="B609" s="70" t="s">
        <v>1724</v>
      </c>
      <c r="C609" s="70" t="s">
        <v>7397</v>
      </c>
      <c r="D609" s="70" t="s">
        <v>7398</v>
      </c>
      <c r="E609" s="37">
        <v>36</v>
      </c>
      <c r="F609" s="37">
        <v>0</v>
      </c>
      <c r="G609" s="39">
        <v>2.0000000000000001E-4</v>
      </c>
      <c r="H609" s="37">
        <v>50</v>
      </c>
      <c r="I609" s="37">
        <v>0</v>
      </c>
      <c r="J609" s="37">
        <v>2</v>
      </c>
      <c r="K609" s="72">
        <v>14.68</v>
      </c>
    </row>
    <row r="610" spans="1:11">
      <c r="A610" s="70" t="s">
        <v>10915</v>
      </c>
      <c r="B610" s="70" t="s">
        <v>1491</v>
      </c>
      <c r="C610" s="70" t="s">
        <v>100</v>
      </c>
      <c r="D610" s="70" t="s">
        <v>6973</v>
      </c>
      <c r="E610" s="37">
        <v>25</v>
      </c>
      <c r="F610" s="37">
        <v>0</v>
      </c>
      <c r="G610" s="39">
        <v>1E-4</v>
      </c>
      <c r="H610" s="37">
        <v>32</v>
      </c>
      <c r="I610" s="37">
        <v>0</v>
      </c>
      <c r="J610" s="37">
        <v>2</v>
      </c>
      <c r="K610" s="72">
        <v>28</v>
      </c>
    </row>
    <row r="611" spans="1:11">
      <c r="A611" s="70" t="s">
        <v>6781</v>
      </c>
      <c r="B611" s="70" t="s">
        <v>1731</v>
      </c>
      <c r="C611" s="70" t="s">
        <v>6974</v>
      </c>
      <c r="D611" s="70" t="s">
        <v>6975</v>
      </c>
      <c r="E611" s="37">
        <v>45</v>
      </c>
      <c r="F611" s="37">
        <v>1</v>
      </c>
      <c r="G611" s="39">
        <v>2.0000000000000001E-4</v>
      </c>
      <c r="H611" s="37">
        <v>56</v>
      </c>
      <c r="I611" s="37">
        <v>1</v>
      </c>
      <c r="J611" s="37">
        <v>2</v>
      </c>
      <c r="K611" s="72">
        <v>15.38</v>
      </c>
    </row>
    <row r="612" spans="1:11">
      <c r="A612" s="70" t="s">
        <v>6167</v>
      </c>
      <c r="B612" s="70" t="s">
        <v>1296</v>
      </c>
      <c r="C612" s="70" t="s">
        <v>3422</v>
      </c>
      <c r="D612" s="70" t="s">
        <v>8013</v>
      </c>
      <c r="E612" s="37">
        <v>244</v>
      </c>
      <c r="F612" s="37">
        <v>28</v>
      </c>
      <c r="G612" s="39">
        <v>1.2999999999999999E-3</v>
      </c>
      <c r="H612" s="37">
        <v>285</v>
      </c>
      <c r="I612" s="37">
        <v>30</v>
      </c>
      <c r="J612" s="37">
        <v>2</v>
      </c>
      <c r="K612" s="72">
        <v>28.5</v>
      </c>
    </row>
    <row r="613" spans="1:11">
      <c r="A613" s="70" t="s">
        <v>8014</v>
      </c>
      <c r="B613" s="70" t="s">
        <v>1542</v>
      </c>
      <c r="C613" s="70" t="s">
        <v>8015</v>
      </c>
      <c r="D613" s="70" t="s">
        <v>8016</v>
      </c>
      <c r="E613" s="37">
        <v>88</v>
      </c>
      <c r="F613" s="37">
        <v>1</v>
      </c>
      <c r="G613" s="39">
        <v>5.0000000000000001E-4</v>
      </c>
      <c r="H613" s="37">
        <v>115</v>
      </c>
      <c r="I613" s="37">
        <v>1</v>
      </c>
      <c r="J613" s="37">
        <v>2</v>
      </c>
      <c r="K613" s="72">
        <v>14.94</v>
      </c>
    </row>
    <row r="614" spans="1:11">
      <c r="A614" s="70" t="s">
        <v>6233</v>
      </c>
      <c r="B614" s="70" t="s">
        <v>1549</v>
      </c>
      <c r="C614" s="70" t="s">
        <v>5160</v>
      </c>
      <c r="D614" s="70" t="s">
        <v>8021</v>
      </c>
      <c r="E614" s="37">
        <v>101</v>
      </c>
      <c r="F614" s="37">
        <v>4</v>
      </c>
      <c r="G614" s="39">
        <v>5.9999999999999995E-4</v>
      </c>
      <c r="H614" s="37">
        <v>108</v>
      </c>
      <c r="I614" s="37">
        <v>4</v>
      </c>
      <c r="J614" s="37">
        <v>4</v>
      </c>
      <c r="K614" s="72">
        <v>39.36</v>
      </c>
    </row>
    <row r="615" spans="1:11">
      <c r="A615" s="70" t="s">
        <v>8154</v>
      </c>
      <c r="B615" s="70" t="s">
        <v>1671</v>
      </c>
      <c r="C615" s="70" t="s">
        <v>8900</v>
      </c>
      <c r="D615" s="70" t="s">
        <v>8901</v>
      </c>
      <c r="E615" s="37">
        <v>28</v>
      </c>
      <c r="F615" s="37">
        <v>0</v>
      </c>
      <c r="G615" s="39">
        <v>2.0000000000000001E-4</v>
      </c>
      <c r="H615" s="37">
        <v>38</v>
      </c>
      <c r="I615" s="37">
        <v>0</v>
      </c>
      <c r="J615" s="37">
        <v>2</v>
      </c>
      <c r="K615" s="72">
        <v>16.7</v>
      </c>
    </row>
    <row r="616" spans="1:11">
      <c r="A616" s="70" t="s">
        <v>6371</v>
      </c>
      <c r="B616" s="70" t="s">
        <v>453</v>
      </c>
      <c r="C616" s="70" t="s">
        <v>450</v>
      </c>
      <c r="D616" s="70" t="s">
        <v>452</v>
      </c>
      <c r="E616" s="37">
        <v>34</v>
      </c>
      <c r="F616" s="37">
        <v>6</v>
      </c>
      <c r="G616" s="39">
        <v>2.0000000000000001E-4</v>
      </c>
      <c r="H616" s="37">
        <v>40</v>
      </c>
      <c r="I616" s="37">
        <v>9</v>
      </c>
      <c r="J616" s="37">
        <v>3</v>
      </c>
      <c r="K616" s="72">
        <v>85.46</v>
      </c>
    </row>
    <row r="617" spans="1:11">
      <c r="A617" s="70" t="s">
        <v>8867</v>
      </c>
      <c r="B617" s="70" t="s">
        <v>1489</v>
      </c>
      <c r="C617" s="70" t="s">
        <v>8868</v>
      </c>
      <c r="D617" s="70" t="s">
        <v>8869</v>
      </c>
      <c r="E617" s="37">
        <v>27</v>
      </c>
      <c r="F617" s="37">
        <v>5</v>
      </c>
      <c r="G617" s="39">
        <v>1E-4</v>
      </c>
      <c r="H617" s="37">
        <v>33</v>
      </c>
      <c r="I617" s="37">
        <v>6</v>
      </c>
      <c r="J617" s="37">
        <v>3</v>
      </c>
      <c r="K617" s="72">
        <v>30</v>
      </c>
    </row>
    <row r="618" spans="1:11">
      <c r="A618" s="70" t="s">
        <v>8108</v>
      </c>
      <c r="B618" s="70" t="s">
        <v>1854</v>
      </c>
      <c r="C618" s="70" t="s">
        <v>10285</v>
      </c>
      <c r="D618" s="70" t="s">
        <v>10902</v>
      </c>
      <c r="E618" s="37">
        <v>49</v>
      </c>
      <c r="F618" s="37">
        <v>1</v>
      </c>
      <c r="G618" s="39">
        <v>2.9999999999999997E-4</v>
      </c>
      <c r="H618" s="37">
        <v>68</v>
      </c>
      <c r="I618" s="37">
        <v>1</v>
      </c>
      <c r="J618" s="37">
        <v>2</v>
      </c>
      <c r="K618" s="72">
        <v>23.3</v>
      </c>
    </row>
    <row r="619" spans="1:11">
      <c r="A619" s="70" t="s">
        <v>8454</v>
      </c>
      <c r="B619" s="70" t="s">
        <v>303</v>
      </c>
      <c r="C619" s="70" t="s">
        <v>5601</v>
      </c>
      <c r="D619" s="70" t="s">
        <v>11080</v>
      </c>
      <c r="E619" s="37">
        <v>16</v>
      </c>
      <c r="F619" s="37">
        <v>3</v>
      </c>
      <c r="G619" s="39">
        <v>1E-4</v>
      </c>
      <c r="H619" s="37">
        <v>25</v>
      </c>
      <c r="I619" s="37">
        <v>3</v>
      </c>
      <c r="J619" s="37">
        <v>2</v>
      </c>
      <c r="K619" s="72">
        <v>14</v>
      </c>
    </row>
    <row r="620" spans="1:11">
      <c r="A620" s="70" t="s">
        <v>6121</v>
      </c>
      <c r="B620" s="70" t="s">
        <v>230</v>
      </c>
      <c r="C620" s="70" t="s">
        <v>227</v>
      </c>
      <c r="D620" s="70" t="s">
        <v>229</v>
      </c>
      <c r="E620" s="37">
        <v>79</v>
      </c>
      <c r="F620" s="37">
        <v>2</v>
      </c>
      <c r="G620" s="39">
        <v>4.0000000000000002E-4</v>
      </c>
      <c r="H620" s="37">
        <v>115</v>
      </c>
      <c r="I620" s="37">
        <v>3</v>
      </c>
      <c r="J620" s="37">
        <v>2</v>
      </c>
      <c r="K620" s="72">
        <v>13.78</v>
      </c>
    </row>
    <row r="621" spans="1:11">
      <c r="A621" s="70" t="s">
        <v>6121</v>
      </c>
      <c r="B621" s="70" t="s">
        <v>230</v>
      </c>
      <c r="C621" s="70" t="s">
        <v>227</v>
      </c>
      <c r="D621" s="70" t="s">
        <v>8768</v>
      </c>
      <c r="E621" s="37">
        <v>79</v>
      </c>
      <c r="F621" s="37">
        <v>2</v>
      </c>
      <c r="G621" s="39">
        <v>4.0000000000000002E-4</v>
      </c>
      <c r="H621" s="37">
        <v>115</v>
      </c>
      <c r="I621" s="37">
        <v>3</v>
      </c>
      <c r="J621" s="37">
        <v>2</v>
      </c>
      <c r="K621" s="72">
        <v>20.99</v>
      </c>
    </row>
    <row r="622" spans="1:11">
      <c r="A622" s="70" t="s">
        <v>6168</v>
      </c>
      <c r="B622" s="70" t="s">
        <v>314</v>
      </c>
      <c r="C622" s="70" t="s">
        <v>311</v>
      </c>
      <c r="D622" s="70" t="s">
        <v>313</v>
      </c>
      <c r="E622" s="37">
        <v>66</v>
      </c>
      <c r="F622" s="37">
        <v>20</v>
      </c>
      <c r="G622" s="39">
        <v>4.0000000000000002E-4</v>
      </c>
      <c r="H622" s="37">
        <v>78</v>
      </c>
      <c r="I622" s="37">
        <v>25</v>
      </c>
      <c r="J622" s="37">
        <v>2</v>
      </c>
      <c r="K622" s="72">
        <v>25.16</v>
      </c>
    </row>
    <row r="623" spans="1:11">
      <c r="A623" s="70" t="s">
        <v>1085</v>
      </c>
      <c r="B623" s="70" t="s">
        <v>1085</v>
      </c>
      <c r="C623" s="66"/>
      <c r="D623" s="70" t="s">
        <v>5586</v>
      </c>
      <c r="E623" s="37">
        <v>148</v>
      </c>
      <c r="F623" s="37">
        <v>6</v>
      </c>
      <c r="G623" s="39">
        <v>8.0000000000000004E-4</v>
      </c>
      <c r="H623" s="37">
        <v>210</v>
      </c>
      <c r="I623" s="37">
        <v>13</v>
      </c>
      <c r="J623" s="37">
        <v>2</v>
      </c>
      <c r="K623" s="72">
        <v>11.01</v>
      </c>
    </row>
    <row r="624" spans="1:11">
      <c r="A624" s="70" t="s">
        <v>6135</v>
      </c>
      <c r="B624" s="70" t="s">
        <v>1440</v>
      </c>
      <c r="C624" s="70" t="s">
        <v>6764</v>
      </c>
      <c r="D624" s="70" t="s">
        <v>6765</v>
      </c>
      <c r="E624" s="37">
        <v>15</v>
      </c>
      <c r="F624" s="37">
        <v>2</v>
      </c>
      <c r="G624" s="39">
        <v>1E-4</v>
      </c>
      <c r="H624" s="37">
        <v>16</v>
      </c>
      <c r="I624" s="37">
        <v>2</v>
      </c>
      <c r="J624" s="37">
        <v>4</v>
      </c>
      <c r="K624" s="72">
        <v>97.96</v>
      </c>
    </row>
    <row r="625" spans="1:11">
      <c r="A625" s="70" t="s">
        <v>6081</v>
      </c>
      <c r="B625" s="70" t="s">
        <v>950</v>
      </c>
      <c r="C625" s="70" t="s">
        <v>5490</v>
      </c>
      <c r="D625" s="70" t="s">
        <v>4497</v>
      </c>
      <c r="E625" s="37">
        <v>48</v>
      </c>
      <c r="F625" s="37">
        <v>2</v>
      </c>
      <c r="G625" s="39">
        <v>2.9999999999999997E-4</v>
      </c>
      <c r="H625" s="37">
        <v>51</v>
      </c>
      <c r="I625" s="37">
        <v>2</v>
      </c>
      <c r="J625" s="37">
        <v>2</v>
      </c>
      <c r="K625" s="72">
        <v>96.38</v>
      </c>
    </row>
    <row r="626" spans="1:11">
      <c r="A626" s="70" t="s">
        <v>6449</v>
      </c>
      <c r="B626" s="70" t="s">
        <v>973</v>
      </c>
      <c r="C626" s="70" t="s">
        <v>4273</v>
      </c>
      <c r="D626" s="70" t="s">
        <v>8062</v>
      </c>
      <c r="E626" s="37">
        <v>30</v>
      </c>
      <c r="F626" s="37">
        <v>6</v>
      </c>
      <c r="G626" s="39">
        <v>2.0000000000000001E-4</v>
      </c>
      <c r="H626" s="37">
        <v>49</v>
      </c>
      <c r="I626" s="37">
        <v>9</v>
      </c>
      <c r="J626" s="37">
        <v>2</v>
      </c>
      <c r="K626" s="72">
        <v>154.25</v>
      </c>
    </row>
    <row r="627" spans="1:11">
      <c r="A627" s="70" t="s">
        <v>6198</v>
      </c>
      <c r="B627" s="70" t="s">
        <v>783</v>
      </c>
      <c r="C627" s="70" t="s">
        <v>780</v>
      </c>
      <c r="D627" s="70" t="s">
        <v>10869</v>
      </c>
      <c r="E627" s="37">
        <v>31</v>
      </c>
      <c r="F627" s="37">
        <v>1</v>
      </c>
      <c r="G627" s="39">
        <v>2.0000000000000001E-4</v>
      </c>
      <c r="H627" s="37">
        <v>38</v>
      </c>
      <c r="I627" s="37">
        <v>2</v>
      </c>
      <c r="J627" s="37">
        <v>2</v>
      </c>
      <c r="K627" s="72">
        <v>333.18</v>
      </c>
    </row>
    <row r="628" spans="1:11">
      <c r="A628" s="70" t="s">
        <v>6289</v>
      </c>
      <c r="B628" s="70" t="s">
        <v>4671</v>
      </c>
      <c r="C628" s="70" t="s">
        <v>8063</v>
      </c>
      <c r="D628" s="70" t="s">
        <v>8064</v>
      </c>
      <c r="E628" s="37">
        <v>24</v>
      </c>
      <c r="F628" s="37">
        <v>3</v>
      </c>
      <c r="G628" s="39">
        <v>1E-4</v>
      </c>
      <c r="H628" s="37">
        <v>25</v>
      </c>
      <c r="I628" s="37">
        <v>4</v>
      </c>
      <c r="J628" s="37">
        <v>2</v>
      </c>
      <c r="K628" s="72">
        <v>60</v>
      </c>
    </row>
    <row r="629" spans="1:11">
      <c r="A629" s="70" t="s">
        <v>6289</v>
      </c>
      <c r="B629" s="70" t="s">
        <v>1639</v>
      </c>
      <c r="C629" s="70" t="s">
        <v>8065</v>
      </c>
      <c r="D629" s="70" t="s">
        <v>8066</v>
      </c>
      <c r="E629" s="37">
        <v>18</v>
      </c>
      <c r="F629" s="37">
        <v>2</v>
      </c>
      <c r="G629" s="39">
        <v>1E-4</v>
      </c>
      <c r="H629" s="37">
        <v>20</v>
      </c>
      <c r="I629" s="37">
        <v>2</v>
      </c>
      <c r="J629" s="37">
        <v>2</v>
      </c>
      <c r="K629" s="72">
        <v>61.89</v>
      </c>
    </row>
    <row r="630" spans="1:11">
      <c r="A630" s="70" t="s">
        <v>7442</v>
      </c>
      <c r="B630" s="70" t="s">
        <v>2372</v>
      </c>
      <c r="C630" s="70" t="s">
        <v>9222</v>
      </c>
      <c r="D630" s="70" t="s">
        <v>9223</v>
      </c>
      <c r="E630" s="37">
        <v>11</v>
      </c>
      <c r="F630" s="37">
        <v>3</v>
      </c>
      <c r="G630" s="39">
        <v>1E-4</v>
      </c>
      <c r="H630" s="37">
        <v>13</v>
      </c>
      <c r="I630" s="37">
        <v>4</v>
      </c>
      <c r="J630" s="37">
        <v>26</v>
      </c>
      <c r="K630" s="72">
        <v>554.58000000000004</v>
      </c>
    </row>
    <row r="631" spans="1:11">
      <c r="A631" s="70" t="s">
        <v>980</v>
      </c>
      <c r="B631" s="70" t="s">
        <v>980</v>
      </c>
      <c r="C631" s="70" t="s">
        <v>5551</v>
      </c>
      <c r="D631" s="70" t="s">
        <v>4428</v>
      </c>
      <c r="E631" s="37">
        <v>20</v>
      </c>
      <c r="F631" s="37">
        <v>1</v>
      </c>
      <c r="G631" s="39">
        <v>1E-4</v>
      </c>
      <c r="H631" s="37">
        <v>22</v>
      </c>
      <c r="I631" s="37">
        <v>1</v>
      </c>
      <c r="J631" s="37">
        <v>2</v>
      </c>
      <c r="K631" s="72">
        <v>36.36</v>
      </c>
    </row>
    <row r="632" spans="1:11">
      <c r="A632" s="70" t="s">
        <v>6005</v>
      </c>
      <c r="B632" s="70" t="s">
        <v>785</v>
      </c>
      <c r="C632" s="70" t="s">
        <v>784</v>
      </c>
      <c r="D632" s="70" t="s">
        <v>11081</v>
      </c>
      <c r="E632" s="37">
        <v>23</v>
      </c>
      <c r="F632" s="37">
        <v>5</v>
      </c>
      <c r="G632" s="39">
        <v>1E-4</v>
      </c>
      <c r="H632" s="37">
        <v>26</v>
      </c>
      <c r="I632" s="37">
        <v>6</v>
      </c>
      <c r="J632" s="37">
        <v>2</v>
      </c>
      <c r="K632" s="72">
        <v>64.680000000000007</v>
      </c>
    </row>
    <row r="633" spans="1:11">
      <c r="A633" s="70" t="s">
        <v>6179</v>
      </c>
      <c r="B633" s="70" t="s">
        <v>1909</v>
      </c>
      <c r="C633" s="70" t="s">
        <v>9839</v>
      </c>
      <c r="D633" s="70" t="s">
        <v>11082</v>
      </c>
      <c r="E633" s="37">
        <v>12</v>
      </c>
      <c r="F633" s="37">
        <v>2</v>
      </c>
      <c r="G633" s="39">
        <v>1E-4</v>
      </c>
      <c r="H633" s="37">
        <v>14</v>
      </c>
      <c r="I633" s="37">
        <v>2</v>
      </c>
      <c r="J633" s="37">
        <v>2</v>
      </c>
      <c r="K633" s="72">
        <v>62.68</v>
      </c>
    </row>
    <row r="634" spans="1:11">
      <c r="A634" s="70" t="s">
        <v>8729</v>
      </c>
      <c r="B634" s="70" t="s">
        <v>1016</v>
      </c>
      <c r="C634" s="70" t="s">
        <v>4012</v>
      </c>
      <c r="D634" s="70" t="s">
        <v>4013</v>
      </c>
      <c r="E634" s="37">
        <v>46</v>
      </c>
      <c r="F634" s="37">
        <v>8</v>
      </c>
      <c r="G634" s="39">
        <v>2.9999999999999997E-4</v>
      </c>
      <c r="H634" s="37">
        <v>59</v>
      </c>
      <c r="I634" s="37">
        <v>8</v>
      </c>
      <c r="J634" s="37">
        <v>2</v>
      </c>
      <c r="K634" s="72">
        <v>87.78</v>
      </c>
    </row>
    <row r="635" spans="1:11">
      <c r="A635" s="70" t="s">
        <v>7798</v>
      </c>
      <c r="B635" s="70" t="s">
        <v>2642</v>
      </c>
      <c r="C635" s="70" t="s">
        <v>10910</v>
      </c>
      <c r="D635" s="70" t="s">
        <v>10911</v>
      </c>
      <c r="E635" s="37">
        <v>10</v>
      </c>
      <c r="F635" s="37">
        <v>2</v>
      </c>
      <c r="G635" s="39">
        <v>1E-4</v>
      </c>
      <c r="H635" s="37">
        <v>13</v>
      </c>
      <c r="I635" s="37">
        <v>2</v>
      </c>
      <c r="J635" s="37">
        <v>3</v>
      </c>
      <c r="K635" s="72">
        <v>111.93</v>
      </c>
    </row>
    <row r="636" spans="1:11">
      <c r="A636" s="70" t="s">
        <v>6785</v>
      </c>
      <c r="B636" s="70" t="s">
        <v>2384</v>
      </c>
      <c r="C636" s="70" t="s">
        <v>9247</v>
      </c>
      <c r="D636" s="70" t="s">
        <v>9248</v>
      </c>
      <c r="E636" s="37">
        <v>12</v>
      </c>
      <c r="F636" s="37">
        <v>0</v>
      </c>
      <c r="G636" s="39">
        <v>1E-4</v>
      </c>
      <c r="H636" s="37">
        <v>14</v>
      </c>
      <c r="I636" s="37">
        <v>0</v>
      </c>
      <c r="J636" s="37">
        <v>2</v>
      </c>
      <c r="K636" s="72">
        <v>81.58</v>
      </c>
    </row>
    <row r="637" spans="1:11">
      <c r="A637" s="70" t="s">
        <v>6010</v>
      </c>
      <c r="B637" s="70" t="s">
        <v>919</v>
      </c>
      <c r="C637" s="70" t="s">
        <v>4215</v>
      </c>
      <c r="D637" s="70" t="s">
        <v>4216</v>
      </c>
      <c r="E637" s="37">
        <v>35</v>
      </c>
      <c r="F637" s="37">
        <v>5</v>
      </c>
      <c r="G637" s="39">
        <v>2.0000000000000001E-4</v>
      </c>
      <c r="H637" s="37">
        <v>49</v>
      </c>
      <c r="I637" s="37">
        <v>11</v>
      </c>
      <c r="J637" s="37">
        <v>4</v>
      </c>
      <c r="K637" s="72">
        <v>103.96</v>
      </c>
    </row>
    <row r="638" spans="1:11">
      <c r="A638" s="70" t="s">
        <v>8448</v>
      </c>
      <c r="B638" s="70" t="s">
        <v>2662</v>
      </c>
      <c r="C638" s="70" t="s">
        <v>11083</v>
      </c>
      <c r="D638" s="70" t="s">
        <v>11084</v>
      </c>
      <c r="E638" s="37">
        <v>9</v>
      </c>
      <c r="F638" s="37">
        <v>0</v>
      </c>
      <c r="G638" s="39">
        <v>0</v>
      </c>
      <c r="H638" s="37">
        <v>10</v>
      </c>
      <c r="I638" s="37">
        <v>0</v>
      </c>
      <c r="J638" s="37">
        <v>2</v>
      </c>
      <c r="K638" s="72">
        <v>69.28</v>
      </c>
    </row>
    <row r="639" spans="1:11">
      <c r="A639" s="70" t="s">
        <v>6083</v>
      </c>
      <c r="B639" s="70" t="s">
        <v>879</v>
      </c>
      <c r="C639" s="70" t="s">
        <v>876</v>
      </c>
      <c r="D639" s="70" t="s">
        <v>8198</v>
      </c>
      <c r="E639" s="37">
        <v>30</v>
      </c>
      <c r="F639" s="37">
        <v>5</v>
      </c>
      <c r="G639" s="39">
        <v>2.0000000000000001E-4</v>
      </c>
      <c r="H639" s="37">
        <v>33</v>
      </c>
      <c r="I639" s="37">
        <v>5</v>
      </c>
      <c r="J639" s="37">
        <v>2</v>
      </c>
      <c r="K639" s="72">
        <v>102.72</v>
      </c>
    </row>
    <row r="640" spans="1:11">
      <c r="A640" s="70" t="s">
        <v>7195</v>
      </c>
      <c r="B640" s="70" t="s">
        <v>2395</v>
      </c>
      <c r="C640" s="70" t="s">
        <v>7196</v>
      </c>
      <c r="D640" s="70" t="s">
        <v>7197</v>
      </c>
      <c r="E640" s="37">
        <v>12</v>
      </c>
      <c r="F640" s="37">
        <v>0</v>
      </c>
      <c r="G640" s="39">
        <v>1E-4</v>
      </c>
      <c r="H640" s="37">
        <v>23</v>
      </c>
      <c r="I640" s="37">
        <v>0</v>
      </c>
      <c r="J640" s="37">
        <v>2</v>
      </c>
      <c r="K640" s="72">
        <v>45.52</v>
      </c>
    </row>
    <row r="641" spans="1:11">
      <c r="A641" s="70" t="s">
        <v>6517</v>
      </c>
      <c r="B641" s="70" t="s">
        <v>698</v>
      </c>
      <c r="C641" s="70" t="s">
        <v>695</v>
      </c>
      <c r="D641" s="70" t="s">
        <v>8209</v>
      </c>
      <c r="E641" s="37">
        <v>33</v>
      </c>
      <c r="F641" s="37">
        <v>7</v>
      </c>
      <c r="G641" s="39">
        <v>2.0000000000000001E-4</v>
      </c>
      <c r="H641" s="37">
        <v>41</v>
      </c>
      <c r="I641" s="37">
        <v>9</v>
      </c>
      <c r="J641" s="37">
        <v>3</v>
      </c>
      <c r="K641" s="72">
        <v>145.5</v>
      </c>
    </row>
    <row r="642" spans="1:11">
      <c r="A642" s="70" t="s">
        <v>6145</v>
      </c>
      <c r="B642" s="70" t="s">
        <v>1017</v>
      </c>
      <c r="C642" s="70" t="s">
        <v>3489</v>
      </c>
      <c r="D642" s="70" t="s">
        <v>3925</v>
      </c>
      <c r="E642" s="37">
        <v>16</v>
      </c>
      <c r="F642" s="37">
        <v>1</v>
      </c>
      <c r="G642" s="39">
        <v>1E-4</v>
      </c>
      <c r="H642" s="37">
        <v>19</v>
      </c>
      <c r="I642" s="37">
        <v>1</v>
      </c>
      <c r="J642" s="37">
        <v>2</v>
      </c>
      <c r="K642" s="72">
        <v>99.52</v>
      </c>
    </row>
    <row r="643" spans="1:11">
      <c r="A643" s="70" t="s">
        <v>6955</v>
      </c>
      <c r="B643" s="70" t="s">
        <v>1520</v>
      </c>
      <c r="C643" s="70" t="s">
        <v>8218</v>
      </c>
      <c r="D643" s="70" t="s">
        <v>8219</v>
      </c>
      <c r="E643" s="37">
        <v>9</v>
      </c>
      <c r="F643" s="37">
        <v>0</v>
      </c>
      <c r="G643" s="39">
        <v>0</v>
      </c>
      <c r="H643" s="37">
        <v>9</v>
      </c>
      <c r="I643" s="37">
        <v>0</v>
      </c>
      <c r="J643" s="37">
        <v>3</v>
      </c>
      <c r="K643" s="72">
        <v>70.66</v>
      </c>
    </row>
    <row r="644" spans="1:11">
      <c r="A644" s="70" t="s">
        <v>6272</v>
      </c>
      <c r="B644" s="70" t="s">
        <v>2014</v>
      </c>
      <c r="C644" s="70" t="s">
        <v>836</v>
      </c>
      <c r="D644" s="70" t="s">
        <v>7479</v>
      </c>
      <c r="E644" s="37">
        <v>71</v>
      </c>
      <c r="F644" s="37">
        <v>7</v>
      </c>
      <c r="G644" s="39">
        <v>4.0000000000000002E-4</v>
      </c>
      <c r="H644" s="37">
        <v>101</v>
      </c>
      <c r="I644" s="37">
        <v>18</v>
      </c>
      <c r="J644" s="37">
        <v>2</v>
      </c>
      <c r="K644" s="72">
        <v>96.56</v>
      </c>
    </row>
    <row r="645" spans="1:11">
      <c r="A645" s="70" t="s">
        <v>6046</v>
      </c>
      <c r="B645" s="70" t="s">
        <v>650</v>
      </c>
      <c r="C645" s="70" t="s">
        <v>647</v>
      </c>
      <c r="D645" s="70" t="s">
        <v>649</v>
      </c>
      <c r="E645" s="37">
        <v>95</v>
      </c>
      <c r="F645" s="37">
        <v>12</v>
      </c>
      <c r="G645" s="39">
        <v>5.0000000000000001E-4</v>
      </c>
      <c r="H645" s="37">
        <v>125</v>
      </c>
      <c r="I645" s="37">
        <v>15</v>
      </c>
      <c r="J645" s="37">
        <v>2</v>
      </c>
      <c r="K645" s="72">
        <v>89.58</v>
      </c>
    </row>
    <row r="646" spans="1:11">
      <c r="A646" s="70" t="s">
        <v>6205</v>
      </c>
      <c r="B646" s="70" t="s">
        <v>974</v>
      </c>
      <c r="C646" s="70" t="s">
        <v>4593</v>
      </c>
      <c r="D646" s="70" t="s">
        <v>9017</v>
      </c>
      <c r="E646" s="37">
        <v>12</v>
      </c>
      <c r="F646" s="37">
        <v>3</v>
      </c>
      <c r="G646" s="39">
        <v>1E-4</v>
      </c>
      <c r="H646" s="37">
        <v>13</v>
      </c>
      <c r="I646" s="37">
        <v>3</v>
      </c>
      <c r="J646" s="37">
        <v>2</v>
      </c>
      <c r="K646" s="72">
        <v>130.96</v>
      </c>
    </row>
    <row r="647" spans="1:11">
      <c r="A647" s="70" t="s">
        <v>5988</v>
      </c>
      <c r="B647" s="70" t="s">
        <v>1693</v>
      </c>
      <c r="C647" s="70" t="s">
        <v>11085</v>
      </c>
      <c r="D647" s="70" t="s">
        <v>8273</v>
      </c>
      <c r="E647" s="37">
        <v>21</v>
      </c>
      <c r="F647" s="37">
        <v>0</v>
      </c>
      <c r="G647" s="39">
        <v>1E-4</v>
      </c>
      <c r="H647" s="37">
        <v>23</v>
      </c>
      <c r="I647" s="37">
        <v>0</v>
      </c>
      <c r="J647" s="37">
        <v>2</v>
      </c>
      <c r="K647" s="72">
        <v>91.58</v>
      </c>
    </row>
    <row r="648" spans="1:11">
      <c r="A648" s="70" t="s">
        <v>8734</v>
      </c>
      <c r="B648" s="70" t="s">
        <v>1012</v>
      </c>
      <c r="C648" s="70" t="s">
        <v>4197</v>
      </c>
      <c r="D648" s="70" t="s">
        <v>10873</v>
      </c>
      <c r="E648" s="37">
        <v>137</v>
      </c>
      <c r="F648" s="37">
        <v>12</v>
      </c>
      <c r="G648" s="39">
        <v>8.0000000000000004E-4</v>
      </c>
      <c r="H648" s="37">
        <v>161</v>
      </c>
      <c r="I648" s="37">
        <v>15</v>
      </c>
      <c r="J648" s="37">
        <v>3</v>
      </c>
      <c r="K648" s="72">
        <v>124.71</v>
      </c>
    </row>
    <row r="649" spans="1:11">
      <c r="A649" s="70" t="s">
        <v>10933</v>
      </c>
      <c r="B649" s="70" t="s">
        <v>2412</v>
      </c>
      <c r="C649" s="70" t="s">
        <v>11086</v>
      </c>
      <c r="D649" s="70" t="s">
        <v>7218</v>
      </c>
      <c r="E649" s="37">
        <v>16</v>
      </c>
      <c r="F649" s="37">
        <v>0</v>
      </c>
      <c r="G649" s="39">
        <v>1E-4</v>
      </c>
      <c r="H649" s="37">
        <v>30</v>
      </c>
      <c r="I649" s="37">
        <v>0</v>
      </c>
      <c r="J649" s="37">
        <v>2</v>
      </c>
      <c r="K649" s="72">
        <v>53.44</v>
      </c>
    </row>
    <row r="650" spans="1:11">
      <c r="A650" s="70" t="s">
        <v>6039</v>
      </c>
      <c r="B650" s="70" t="s">
        <v>904</v>
      </c>
      <c r="C650" s="70" t="s">
        <v>5546</v>
      </c>
      <c r="D650" s="70" t="s">
        <v>5193</v>
      </c>
      <c r="E650" s="37">
        <v>177</v>
      </c>
      <c r="F650" s="37">
        <v>6</v>
      </c>
      <c r="G650" s="39">
        <v>1E-3</v>
      </c>
      <c r="H650" s="37">
        <v>195</v>
      </c>
      <c r="I650" s="37">
        <v>6</v>
      </c>
      <c r="J650" s="37">
        <v>2</v>
      </c>
      <c r="K650" s="72">
        <v>81.7</v>
      </c>
    </row>
    <row r="651" spans="1:11">
      <c r="A651" s="70" t="s">
        <v>6826</v>
      </c>
      <c r="B651" s="70" t="s">
        <v>4728</v>
      </c>
      <c r="C651" s="70" t="s">
        <v>8296</v>
      </c>
      <c r="D651" s="70" t="s">
        <v>8297</v>
      </c>
      <c r="E651" s="37">
        <v>15</v>
      </c>
      <c r="F651" s="37">
        <v>1</v>
      </c>
      <c r="G651" s="39">
        <v>1E-4</v>
      </c>
      <c r="H651" s="37">
        <v>20</v>
      </c>
      <c r="I651" s="37">
        <v>1</v>
      </c>
      <c r="J651" s="37">
        <v>2</v>
      </c>
      <c r="K651" s="72">
        <v>104.89</v>
      </c>
    </row>
    <row r="652" spans="1:11">
      <c r="A652" s="70" t="s">
        <v>6060</v>
      </c>
      <c r="B652" s="70" t="s">
        <v>959</v>
      </c>
      <c r="C652" s="70" t="s">
        <v>4989</v>
      </c>
      <c r="D652" s="70" t="s">
        <v>4990</v>
      </c>
      <c r="E652" s="37">
        <v>30</v>
      </c>
      <c r="F652" s="37">
        <v>7</v>
      </c>
      <c r="G652" s="39">
        <v>2.0000000000000001E-4</v>
      </c>
      <c r="H652" s="37">
        <v>46</v>
      </c>
      <c r="I652" s="37">
        <v>8</v>
      </c>
      <c r="J652" s="37">
        <v>2</v>
      </c>
      <c r="K652" s="72">
        <v>247.78</v>
      </c>
    </row>
    <row r="653" spans="1:11">
      <c r="A653" s="70" t="s">
        <v>6281</v>
      </c>
      <c r="B653" s="70" t="s">
        <v>1246</v>
      </c>
      <c r="C653" s="70" t="s">
        <v>3921</v>
      </c>
      <c r="D653" s="70" t="s">
        <v>8333</v>
      </c>
      <c r="E653" s="37">
        <v>294</v>
      </c>
      <c r="F653" s="37">
        <v>25</v>
      </c>
      <c r="G653" s="39">
        <v>1.6000000000000001E-3</v>
      </c>
      <c r="H653" s="37">
        <v>413</v>
      </c>
      <c r="I653" s="37">
        <v>30</v>
      </c>
      <c r="J653" s="37">
        <v>2</v>
      </c>
      <c r="K653" s="72">
        <v>31.98</v>
      </c>
    </row>
    <row r="654" spans="1:11">
      <c r="A654" s="70" t="s">
        <v>9775</v>
      </c>
      <c r="B654" s="70" t="s">
        <v>1374</v>
      </c>
      <c r="C654" s="70" t="s">
        <v>9776</v>
      </c>
      <c r="D654" s="70" t="s">
        <v>11087</v>
      </c>
      <c r="E654" s="37">
        <v>95</v>
      </c>
      <c r="F654" s="37">
        <v>0</v>
      </c>
      <c r="G654" s="39">
        <v>5.0000000000000001E-4</v>
      </c>
      <c r="H654" s="37">
        <v>121</v>
      </c>
      <c r="I654" s="37">
        <v>0</v>
      </c>
      <c r="J654" s="37">
        <v>2</v>
      </c>
      <c r="K654" s="72">
        <v>23.38</v>
      </c>
    </row>
    <row r="655" spans="1:11">
      <c r="A655" s="70" t="s">
        <v>6197</v>
      </c>
      <c r="B655" s="70" t="s">
        <v>425</v>
      </c>
      <c r="C655" s="70" t="s">
        <v>5511</v>
      </c>
      <c r="D655" s="70" t="s">
        <v>6450</v>
      </c>
      <c r="E655" s="37">
        <v>287</v>
      </c>
      <c r="F655" s="37">
        <v>13</v>
      </c>
      <c r="G655" s="39">
        <v>1.6000000000000001E-3</v>
      </c>
      <c r="H655" s="37">
        <v>352</v>
      </c>
      <c r="I655" s="37">
        <v>17</v>
      </c>
      <c r="J655" s="37">
        <v>2</v>
      </c>
      <c r="K655" s="72">
        <v>39.979999999999997</v>
      </c>
    </row>
    <row r="656" spans="1:11">
      <c r="A656" s="70" t="s">
        <v>6582</v>
      </c>
      <c r="B656" s="70" t="s">
        <v>1659</v>
      </c>
      <c r="C656" s="70" t="s">
        <v>6583</v>
      </c>
      <c r="D656" s="70" t="s">
        <v>6584</v>
      </c>
      <c r="E656" s="37">
        <v>20</v>
      </c>
      <c r="F656" s="37">
        <v>0</v>
      </c>
      <c r="G656" s="39">
        <v>1E-4</v>
      </c>
      <c r="H656" s="37">
        <v>23</v>
      </c>
      <c r="I656" s="37">
        <v>0</v>
      </c>
      <c r="J656" s="37">
        <v>2</v>
      </c>
      <c r="K656" s="72">
        <v>16.920000000000002</v>
      </c>
    </row>
    <row r="657" spans="1:11">
      <c r="A657" s="70" t="s">
        <v>7531</v>
      </c>
      <c r="B657" s="70" t="s">
        <v>1597</v>
      </c>
      <c r="C657" s="70" t="s">
        <v>11088</v>
      </c>
      <c r="D657" s="70" t="s">
        <v>10941</v>
      </c>
      <c r="E657" s="37">
        <v>13</v>
      </c>
      <c r="F657" s="37">
        <v>0</v>
      </c>
      <c r="G657" s="39">
        <v>1E-4</v>
      </c>
      <c r="H657" s="37">
        <v>17</v>
      </c>
      <c r="I657" s="37">
        <v>0</v>
      </c>
      <c r="J657" s="37">
        <v>3</v>
      </c>
      <c r="K657" s="72">
        <v>123.06</v>
      </c>
    </row>
    <row r="658" spans="1:11">
      <c r="A658" s="70" t="s">
        <v>1420</v>
      </c>
      <c r="B658" s="70" t="s">
        <v>1420</v>
      </c>
      <c r="C658" s="70" t="s">
        <v>7035</v>
      </c>
      <c r="D658" s="70" t="s">
        <v>7036</v>
      </c>
      <c r="E658" s="37">
        <v>43</v>
      </c>
      <c r="F658" s="37">
        <v>3</v>
      </c>
      <c r="G658" s="39">
        <v>2.0000000000000001E-4</v>
      </c>
      <c r="H658" s="37">
        <v>57</v>
      </c>
      <c r="I658" s="37">
        <v>5</v>
      </c>
      <c r="J658" s="37">
        <v>2</v>
      </c>
      <c r="K658" s="72">
        <v>17.14</v>
      </c>
    </row>
    <row r="659" spans="1:11">
      <c r="A659" s="70" t="s">
        <v>9271</v>
      </c>
      <c r="B659" s="70" t="s">
        <v>1245</v>
      </c>
      <c r="C659" s="70" t="s">
        <v>3519</v>
      </c>
      <c r="D659" s="70" t="s">
        <v>3520</v>
      </c>
      <c r="E659" s="37">
        <v>21</v>
      </c>
      <c r="F659" s="37">
        <v>0</v>
      </c>
      <c r="G659" s="39">
        <v>1E-4</v>
      </c>
      <c r="H659" s="37">
        <v>29</v>
      </c>
      <c r="I659" s="37">
        <v>0</v>
      </c>
      <c r="J659" s="37">
        <v>2</v>
      </c>
      <c r="K659" s="72">
        <v>16.98</v>
      </c>
    </row>
    <row r="660" spans="1:11">
      <c r="A660" s="70" t="s">
        <v>6275</v>
      </c>
      <c r="B660" s="70" t="s">
        <v>164</v>
      </c>
      <c r="C660" s="70" t="s">
        <v>161</v>
      </c>
      <c r="D660" s="70" t="s">
        <v>8377</v>
      </c>
      <c r="E660" s="37">
        <v>84</v>
      </c>
      <c r="F660" s="37">
        <v>25</v>
      </c>
      <c r="G660" s="39">
        <v>5.0000000000000001E-4</v>
      </c>
      <c r="H660" s="37">
        <v>114</v>
      </c>
      <c r="I660" s="37">
        <v>36</v>
      </c>
      <c r="J660" s="37">
        <v>3</v>
      </c>
      <c r="K660" s="72">
        <v>69.540000000000006</v>
      </c>
    </row>
    <row r="661" spans="1:11">
      <c r="A661" s="70" t="s">
        <v>6228</v>
      </c>
      <c r="B661" s="70" t="s">
        <v>1466</v>
      </c>
      <c r="C661" s="70" t="s">
        <v>11089</v>
      </c>
      <c r="D661" s="70" t="s">
        <v>6417</v>
      </c>
      <c r="E661" s="37">
        <v>67</v>
      </c>
      <c r="F661" s="37">
        <v>1</v>
      </c>
      <c r="G661" s="39">
        <v>4.0000000000000002E-4</v>
      </c>
      <c r="H661" s="37">
        <v>79</v>
      </c>
      <c r="I661" s="37">
        <v>5</v>
      </c>
      <c r="J661" s="37">
        <v>2</v>
      </c>
      <c r="K661" s="72">
        <v>15.6</v>
      </c>
    </row>
    <row r="662" spans="1:11">
      <c r="A662" s="70" t="s">
        <v>6301</v>
      </c>
      <c r="B662" s="70" t="s">
        <v>538</v>
      </c>
      <c r="C662" s="70" t="s">
        <v>4290</v>
      </c>
      <c r="D662" s="70" t="s">
        <v>6624</v>
      </c>
      <c r="E662" s="37">
        <v>26</v>
      </c>
      <c r="F662" s="37">
        <v>3</v>
      </c>
      <c r="G662" s="39">
        <v>1E-4</v>
      </c>
      <c r="H662" s="37">
        <v>35</v>
      </c>
      <c r="I662" s="37">
        <v>3</v>
      </c>
      <c r="J662" s="37">
        <v>2</v>
      </c>
      <c r="K662" s="72">
        <v>16.920000000000002</v>
      </c>
    </row>
    <row r="663" spans="1:11">
      <c r="A663" s="70" t="s">
        <v>6300</v>
      </c>
      <c r="B663" s="70" t="s">
        <v>1250</v>
      </c>
      <c r="C663" s="70" t="s">
        <v>5811</v>
      </c>
      <c r="D663" s="70" t="s">
        <v>7545</v>
      </c>
      <c r="E663" s="37">
        <v>20</v>
      </c>
      <c r="F663" s="37">
        <v>6</v>
      </c>
      <c r="G663" s="39">
        <v>1E-4</v>
      </c>
      <c r="H663" s="37">
        <v>30</v>
      </c>
      <c r="I663" s="37">
        <v>12</v>
      </c>
      <c r="J663" s="37">
        <v>4</v>
      </c>
      <c r="K663" s="72">
        <v>38.43</v>
      </c>
    </row>
    <row r="664" spans="1:11">
      <c r="A664" s="70" t="s">
        <v>6068</v>
      </c>
      <c r="B664" s="70" t="s">
        <v>1063</v>
      </c>
      <c r="C664" s="70" t="s">
        <v>4054</v>
      </c>
      <c r="D664" s="70" t="s">
        <v>4055</v>
      </c>
      <c r="E664" s="37">
        <v>105</v>
      </c>
      <c r="F664" s="37">
        <v>15</v>
      </c>
      <c r="G664" s="39">
        <v>5.9999999999999995E-4</v>
      </c>
      <c r="H664" s="37">
        <v>136</v>
      </c>
      <c r="I664" s="37">
        <v>17</v>
      </c>
      <c r="J664" s="37">
        <v>2</v>
      </c>
      <c r="K664" s="72">
        <v>26.98</v>
      </c>
    </row>
    <row r="665" spans="1:11">
      <c r="A665" s="70" t="s">
        <v>5997</v>
      </c>
      <c r="B665" s="70" t="s">
        <v>1473</v>
      </c>
      <c r="C665" s="70" t="s">
        <v>11090</v>
      </c>
      <c r="D665" s="70" t="s">
        <v>6780</v>
      </c>
      <c r="E665" s="37">
        <v>7</v>
      </c>
      <c r="F665" s="37">
        <v>2</v>
      </c>
      <c r="G665" s="39">
        <v>0</v>
      </c>
      <c r="H665" s="37">
        <v>12</v>
      </c>
      <c r="I665" s="37">
        <v>6</v>
      </c>
      <c r="J665" s="37">
        <v>3</v>
      </c>
      <c r="K665" s="72">
        <v>68.099999999999994</v>
      </c>
    </row>
    <row r="666" spans="1:11">
      <c r="A666" s="70" t="s">
        <v>5997</v>
      </c>
      <c r="B666" s="70" t="s">
        <v>548</v>
      </c>
      <c r="C666" s="70" t="s">
        <v>5566</v>
      </c>
      <c r="D666" s="70" t="s">
        <v>547</v>
      </c>
      <c r="E666" s="37">
        <v>17</v>
      </c>
      <c r="F666" s="37">
        <v>3</v>
      </c>
      <c r="G666" s="39">
        <v>1E-4</v>
      </c>
      <c r="H666" s="37">
        <v>20</v>
      </c>
      <c r="I666" s="37">
        <v>3</v>
      </c>
      <c r="J666" s="37">
        <v>2</v>
      </c>
      <c r="K666" s="72">
        <v>38.799999999999997</v>
      </c>
    </row>
    <row r="667" spans="1:11">
      <c r="A667" s="70" t="s">
        <v>6034</v>
      </c>
      <c r="B667" s="70" t="s">
        <v>2106</v>
      </c>
      <c r="C667" s="70" t="s">
        <v>11091</v>
      </c>
      <c r="D667" s="70" t="s">
        <v>7553</v>
      </c>
      <c r="E667" s="37">
        <v>15</v>
      </c>
      <c r="F667" s="37">
        <v>0</v>
      </c>
      <c r="G667" s="39">
        <v>1E-4</v>
      </c>
      <c r="H667" s="37">
        <v>17</v>
      </c>
      <c r="I667" s="37">
        <v>0</v>
      </c>
      <c r="J667" s="37">
        <v>7</v>
      </c>
      <c r="K667" s="72">
        <v>129.43</v>
      </c>
    </row>
    <row r="668" spans="1:11">
      <c r="A668" s="70" t="s">
        <v>6034</v>
      </c>
      <c r="B668" s="70" t="s">
        <v>2035</v>
      </c>
      <c r="C668" s="70" t="s">
        <v>11092</v>
      </c>
      <c r="D668" s="70" t="s">
        <v>6588</v>
      </c>
      <c r="E668" s="37">
        <v>8</v>
      </c>
      <c r="F668" s="37">
        <v>2</v>
      </c>
      <c r="G668" s="39">
        <v>0</v>
      </c>
      <c r="H668" s="37">
        <v>8</v>
      </c>
      <c r="I668" s="37">
        <v>2</v>
      </c>
      <c r="J668" s="37">
        <v>2</v>
      </c>
      <c r="K668" s="72">
        <v>36.97</v>
      </c>
    </row>
    <row r="669" spans="1:11">
      <c r="A669" s="70" t="s">
        <v>6543</v>
      </c>
      <c r="B669" s="70" t="s">
        <v>1826</v>
      </c>
      <c r="C669" s="70" t="s">
        <v>7236</v>
      </c>
      <c r="D669" s="70" t="s">
        <v>7237</v>
      </c>
      <c r="E669" s="37">
        <v>19</v>
      </c>
      <c r="F669" s="37">
        <v>6</v>
      </c>
      <c r="G669" s="39">
        <v>1E-4</v>
      </c>
      <c r="H669" s="37">
        <v>23</v>
      </c>
      <c r="I669" s="37">
        <v>6</v>
      </c>
      <c r="J669" s="37">
        <v>2</v>
      </c>
      <c r="K669" s="72">
        <v>57.98</v>
      </c>
    </row>
    <row r="670" spans="1:11">
      <c r="A670" s="70" t="s">
        <v>5997</v>
      </c>
      <c r="B670" s="70" t="s">
        <v>1725</v>
      </c>
      <c r="C670" s="70" t="s">
        <v>11093</v>
      </c>
      <c r="D670" s="70" t="s">
        <v>6488</v>
      </c>
      <c r="E670" s="37">
        <v>11</v>
      </c>
      <c r="F670" s="37">
        <v>1</v>
      </c>
      <c r="G670" s="39">
        <v>1E-4</v>
      </c>
      <c r="H670" s="37">
        <v>13</v>
      </c>
      <c r="I670" s="37">
        <v>1</v>
      </c>
      <c r="J670" s="37">
        <v>3</v>
      </c>
      <c r="K670" s="72">
        <v>65.25</v>
      </c>
    </row>
    <row r="671" spans="1:11">
      <c r="A671" s="70" t="s">
        <v>6034</v>
      </c>
      <c r="B671" s="70" t="s">
        <v>1422</v>
      </c>
      <c r="C671" s="70" t="s">
        <v>5516</v>
      </c>
      <c r="D671" s="70" t="s">
        <v>3193</v>
      </c>
      <c r="E671" s="37">
        <v>20</v>
      </c>
      <c r="F671" s="37">
        <v>1</v>
      </c>
      <c r="G671" s="39">
        <v>1E-4</v>
      </c>
      <c r="H671" s="37">
        <v>33</v>
      </c>
      <c r="I671" s="37">
        <v>1</v>
      </c>
      <c r="J671" s="37">
        <v>5</v>
      </c>
      <c r="K671" s="72">
        <v>85.45</v>
      </c>
    </row>
    <row r="672" spans="1:11">
      <c r="A672" s="70" t="s">
        <v>8234</v>
      </c>
      <c r="B672" s="70" t="s">
        <v>2137</v>
      </c>
      <c r="C672" s="70" t="s">
        <v>8388</v>
      </c>
      <c r="D672" s="70" t="s">
        <v>8389</v>
      </c>
      <c r="E672" s="37">
        <v>40</v>
      </c>
      <c r="F672" s="37">
        <v>1</v>
      </c>
      <c r="G672" s="39">
        <v>2.0000000000000001E-4</v>
      </c>
      <c r="H672" s="37">
        <v>46</v>
      </c>
      <c r="I672" s="37">
        <v>1</v>
      </c>
      <c r="J672" s="37">
        <v>2</v>
      </c>
      <c r="K672" s="72">
        <v>17.14</v>
      </c>
    </row>
    <row r="673" spans="1:11">
      <c r="A673" s="70" t="s">
        <v>8730</v>
      </c>
      <c r="B673" s="70" t="s">
        <v>504</v>
      </c>
      <c r="C673" s="70" t="s">
        <v>5608</v>
      </c>
      <c r="D673" s="70" t="s">
        <v>503</v>
      </c>
      <c r="E673" s="37">
        <v>52</v>
      </c>
      <c r="F673" s="37">
        <v>2</v>
      </c>
      <c r="G673" s="39">
        <v>2.9999999999999997E-4</v>
      </c>
      <c r="H673" s="37">
        <v>71</v>
      </c>
      <c r="I673" s="37">
        <v>2</v>
      </c>
      <c r="J673" s="37">
        <v>2</v>
      </c>
      <c r="K673" s="72">
        <v>12.38</v>
      </c>
    </row>
    <row r="674" spans="1:11">
      <c r="A674" s="70" t="s">
        <v>1849</v>
      </c>
      <c r="B674" s="70" t="s">
        <v>1849</v>
      </c>
      <c r="C674" s="70" t="s">
        <v>7045</v>
      </c>
      <c r="D674" s="70" t="s">
        <v>7046</v>
      </c>
      <c r="E674" s="37">
        <v>44</v>
      </c>
      <c r="F674" s="37">
        <v>2</v>
      </c>
      <c r="G674" s="39">
        <v>2.0000000000000001E-4</v>
      </c>
      <c r="H674" s="37">
        <v>53</v>
      </c>
      <c r="I674" s="37">
        <v>3</v>
      </c>
      <c r="J674" s="37">
        <v>2</v>
      </c>
      <c r="K674" s="72">
        <v>17.36</v>
      </c>
    </row>
    <row r="675" spans="1:11">
      <c r="A675" s="70" t="s">
        <v>6781</v>
      </c>
      <c r="B675" s="70" t="s">
        <v>1553</v>
      </c>
      <c r="C675" s="70" t="s">
        <v>6782</v>
      </c>
      <c r="D675" s="70" t="s">
        <v>6783</v>
      </c>
      <c r="E675" s="37">
        <v>24</v>
      </c>
      <c r="F675" s="37">
        <v>0</v>
      </c>
      <c r="G675" s="39">
        <v>1E-4</v>
      </c>
      <c r="H675" s="37">
        <v>33</v>
      </c>
      <c r="I675" s="37">
        <v>0</v>
      </c>
      <c r="J675" s="37">
        <v>2</v>
      </c>
      <c r="K675" s="72">
        <v>17.36</v>
      </c>
    </row>
    <row r="676" spans="1:11">
      <c r="A676" s="70" t="s">
        <v>6024</v>
      </c>
      <c r="B676" s="70" t="s">
        <v>1485</v>
      </c>
      <c r="C676" s="70" t="s">
        <v>8797</v>
      </c>
      <c r="D676" s="70" t="s">
        <v>8798</v>
      </c>
      <c r="E676" s="37">
        <v>74</v>
      </c>
      <c r="F676" s="37">
        <v>2</v>
      </c>
      <c r="G676" s="39">
        <v>4.0000000000000002E-4</v>
      </c>
      <c r="H676" s="37">
        <v>91</v>
      </c>
      <c r="I676" s="37">
        <v>4</v>
      </c>
      <c r="J676" s="37">
        <v>2</v>
      </c>
      <c r="K676" s="72">
        <v>14.18</v>
      </c>
    </row>
    <row r="677" spans="1:11">
      <c r="A677" s="70" t="s">
        <v>6403</v>
      </c>
      <c r="B677" s="70" t="s">
        <v>1404</v>
      </c>
      <c r="C677" s="70" t="s">
        <v>5108</v>
      </c>
      <c r="D677" s="70" t="s">
        <v>5109</v>
      </c>
      <c r="E677" s="37">
        <v>9</v>
      </c>
      <c r="F677" s="37">
        <v>0</v>
      </c>
      <c r="G677" s="39">
        <v>0</v>
      </c>
      <c r="H677" s="37">
        <v>9</v>
      </c>
      <c r="I677" s="37">
        <v>0</v>
      </c>
      <c r="J677" s="37">
        <v>2</v>
      </c>
      <c r="K677" s="72">
        <v>17.38</v>
      </c>
    </row>
    <row r="678" spans="1:11">
      <c r="A678" s="70" t="s">
        <v>6976</v>
      </c>
      <c r="B678" s="70" t="s">
        <v>1892</v>
      </c>
      <c r="C678" s="70" t="s">
        <v>11094</v>
      </c>
      <c r="D678" s="70" t="s">
        <v>7597</v>
      </c>
      <c r="E678" s="37">
        <v>13</v>
      </c>
      <c r="F678" s="37">
        <v>2</v>
      </c>
      <c r="G678" s="39">
        <v>1E-4</v>
      </c>
      <c r="H678" s="37">
        <v>14</v>
      </c>
      <c r="I678" s="37">
        <v>2</v>
      </c>
      <c r="J678" s="37">
        <v>3</v>
      </c>
      <c r="K678" s="72">
        <v>26.67</v>
      </c>
    </row>
    <row r="679" spans="1:11">
      <c r="A679" s="70" t="s">
        <v>9351</v>
      </c>
      <c r="B679" s="70" t="s">
        <v>1923</v>
      </c>
      <c r="C679" s="70" t="s">
        <v>9352</v>
      </c>
      <c r="D679" s="70" t="s">
        <v>9353</v>
      </c>
      <c r="E679" s="37">
        <v>43</v>
      </c>
      <c r="F679" s="37">
        <v>4</v>
      </c>
      <c r="G679" s="39">
        <v>2.0000000000000001E-4</v>
      </c>
      <c r="H679" s="37">
        <v>70</v>
      </c>
      <c r="I679" s="37">
        <v>5</v>
      </c>
      <c r="J679" s="37">
        <v>2</v>
      </c>
      <c r="K679" s="72">
        <v>21.98</v>
      </c>
    </row>
    <row r="680" spans="1:11">
      <c r="A680" s="70" t="s">
        <v>6110</v>
      </c>
      <c r="B680" s="70" t="s">
        <v>295</v>
      </c>
      <c r="C680" s="70" t="s">
        <v>5111</v>
      </c>
      <c r="D680" s="70" t="s">
        <v>8429</v>
      </c>
      <c r="E680" s="37">
        <v>654</v>
      </c>
      <c r="F680" s="37">
        <v>37</v>
      </c>
      <c r="G680" s="39">
        <v>3.5999999999999999E-3</v>
      </c>
      <c r="H680" s="37">
        <v>850</v>
      </c>
      <c r="I680" s="37">
        <v>43</v>
      </c>
      <c r="J680" s="37">
        <v>3</v>
      </c>
      <c r="K680" s="72">
        <v>38.97</v>
      </c>
    </row>
    <row r="681" spans="1:11">
      <c r="A681" s="70" t="s">
        <v>6121</v>
      </c>
      <c r="B681" s="70" t="s">
        <v>2020</v>
      </c>
      <c r="C681" s="70" t="s">
        <v>8438</v>
      </c>
      <c r="D681" s="70" t="s">
        <v>8439</v>
      </c>
      <c r="E681" s="37">
        <v>47</v>
      </c>
      <c r="F681" s="37">
        <v>0</v>
      </c>
      <c r="G681" s="39">
        <v>2.9999999999999997E-4</v>
      </c>
      <c r="H681" s="37">
        <v>63</v>
      </c>
      <c r="I681" s="37">
        <v>0</v>
      </c>
      <c r="J681" s="37">
        <v>2</v>
      </c>
      <c r="K681" s="72">
        <v>21.76</v>
      </c>
    </row>
    <row r="682" spans="1:11">
      <c r="A682" s="70" t="s">
        <v>8890</v>
      </c>
      <c r="B682" s="70" t="s">
        <v>1967</v>
      </c>
      <c r="C682" s="70" t="s">
        <v>10033</v>
      </c>
      <c r="D682" s="70" t="s">
        <v>11095</v>
      </c>
      <c r="E682" s="37">
        <v>4</v>
      </c>
      <c r="F682" s="37">
        <v>2</v>
      </c>
      <c r="G682" s="39">
        <v>0</v>
      </c>
      <c r="H682" s="37">
        <v>7</v>
      </c>
      <c r="I682" s="37">
        <v>5</v>
      </c>
      <c r="J682" s="37">
        <v>4</v>
      </c>
      <c r="K682" s="72">
        <v>138.52000000000001</v>
      </c>
    </row>
    <row r="683" spans="1:11">
      <c r="A683" s="70" t="s">
        <v>6936</v>
      </c>
      <c r="B683" s="70" t="s">
        <v>1556</v>
      </c>
      <c r="C683" s="70" t="s">
        <v>11096</v>
      </c>
      <c r="D683" s="70" t="s">
        <v>8916</v>
      </c>
      <c r="E683" s="37">
        <v>24</v>
      </c>
      <c r="F683" s="37">
        <v>3</v>
      </c>
      <c r="G683" s="39">
        <v>1E-4</v>
      </c>
      <c r="H683" s="37">
        <v>29</v>
      </c>
      <c r="I683" s="37">
        <v>4</v>
      </c>
      <c r="J683" s="37">
        <v>2</v>
      </c>
      <c r="K683" s="72">
        <v>62.67</v>
      </c>
    </row>
    <row r="684" spans="1:11">
      <c r="A684" s="70" t="s">
        <v>6276</v>
      </c>
      <c r="B684" s="70" t="s">
        <v>1416</v>
      </c>
      <c r="C684" s="70" t="s">
        <v>5093</v>
      </c>
      <c r="D684" s="70" t="s">
        <v>5094</v>
      </c>
      <c r="E684" s="37">
        <v>20</v>
      </c>
      <c r="F684" s="37">
        <v>2</v>
      </c>
      <c r="G684" s="39">
        <v>1E-4</v>
      </c>
      <c r="H684" s="37">
        <v>21</v>
      </c>
      <c r="I684" s="37">
        <v>2</v>
      </c>
      <c r="J684" s="37">
        <v>2</v>
      </c>
      <c r="K684" s="72">
        <v>13.04</v>
      </c>
    </row>
    <row r="685" spans="1:11">
      <c r="A685" s="70" t="s">
        <v>7627</v>
      </c>
      <c r="B685" s="70" t="s">
        <v>2297</v>
      </c>
      <c r="C685" s="70" t="s">
        <v>7628</v>
      </c>
      <c r="D685" s="70" t="s">
        <v>7629</v>
      </c>
      <c r="E685" s="37">
        <v>49</v>
      </c>
      <c r="F685" s="37">
        <v>0</v>
      </c>
      <c r="G685" s="39">
        <v>2.9999999999999997E-4</v>
      </c>
      <c r="H685" s="37">
        <v>89</v>
      </c>
      <c r="I685" s="37">
        <v>0</v>
      </c>
      <c r="J685" s="37">
        <v>3</v>
      </c>
      <c r="K685" s="72">
        <v>21.97</v>
      </c>
    </row>
    <row r="686" spans="1:11">
      <c r="A686" s="70" t="s">
        <v>6418</v>
      </c>
      <c r="B686" s="70" t="s">
        <v>1656</v>
      </c>
      <c r="C686" s="70" t="s">
        <v>11097</v>
      </c>
      <c r="D686" s="70" t="s">
        <v>6420</v>
      </c>
      <c r="E686" s="37">
        <v>24</v>
      </c>
      <c r="F686" s="37">
        <v>1</v>
      </c>
      <c r="G686" s="39">
        <v>1E-4</v>
      </c>
      <c r="H686" s="37">
        <v>28</v>
      </c>
      <c r="I686" s="37">
        <v>1</v>
      </c>
      <c r="J686" s="37">
        <v>2</v>
      </c>
      <c r="K686" s="72">
        <v>29.69</v>
      </c>
    </row>
    <row r="687" spans="1:11">
      <c r="A687" s="70" t="s">
        <v>7290</v>
      </c>
      <c r="B687" s="70" t="s">
        <v>1476</v>
      </c>
      <c r="C687" s="70" t="s">
        <v>8497</v>
      </c>
      <c r="D687" s="70" t="s">
        <v>8498</v>
      </c>
      <c r="E687" s="37">
        <v>27</v>
      </c>
      <c r="F687" s="37">
        <v>9</v>
      </c>
      <c r="G687" s="39">
        <v>1E-4</v>
      </c>
      <c r="H687" s="37">
        <v>30</v>
      </c>
      <c r="I687" s="37">
        <v>10</v>
      </c>
      <c r="J687" s="37">
        <v>5</v>
      </c>
      <c r="K687" s="72">
        <v>59.83</v>
      </c>
    </row>
    <row r="688" spans="1:11">
      <c r="A688" s="70" t="s">
        <v>6696</v>
      </c>
      <c r="B688" s="70" t="s">
        <v>1515</v>
      </c>
      <c r="C688" s="70" t="s">
        <v>6697</v>
      </c>
      <c r="D688" s="70" t="s">
        <v>6698</v>
      </c>
      <c r="E688" s="37">
        <v>22</v>
      </c>
      <c r="F688" s="37">
        <v>3</v>
      </c>
      <c r="G688" s="39">
        <v>1E-4</v>
      </c>
      <c r="H688" s="37">
        <v>34</v>
      </c>
      <c r="I688" s="37">
        <v>4</v>
      </c>
      <c r="J688" s="37">
        <v>2</v>
      </c>
      <c r="K688" s="72">
        <v>16.920000000000002</v>
      </c>
    </row>
    <row r="689" spans="1:11">
      <c r="A689" s="70" t="s">
        <v>6449</v>
      </c>
      <c r="B689" s="70" t="s">
        <v>1732</v>
      </c>
      <c r="C689" s="70" t="s">
        <v>6897</v>
      </c>
      <c r="D689" s="70" t="s">
        <v>6898</v>
      </c>
      <c r="E689" s="37">
        <v>16</v>
      </c>
      <c r="F689" s="37">
        <v>2</v>
      </c>
      <c r="G689" s="39">
        <v>1E-4</v>
      </c>
      <c r="H689" s="37">
        <v>23</v>
      </c>
      <c r="I689" s="37">
        <v>2</v>
      </c>
      <c r="J689" s="37">
        <v>2</v>
      </c>
      <c r="K689" s="72">
        <v>125.99</v>
      </c>
    </row>
    <row r="690" spans="1:11">
      <c r="A690" s="70" t="s">
        <v>1383</v>
      </c>
      <c r="B690" s="70" t="s">
        <v>1383</v>
      </c>
      <c r="C690" s="70" t="s">
        <v>7067</v>
      </c>
      <c r="D690" s="70" t="s">
        <v>7068</v>
      </c>
      <c r="E690" s="37">
        <v>29</v>
      </c>
      <c r="F690" s="37">
        <v>3</v>
      </c>
      <c r="G690" s="39">
        <v>2.0000000000000001E-4</v>
      </c>
      <c r="H690" s="37">
        <v>33</v>
      </c>
      <c r="I690" s="37">
        <v>3</v>
      </c>
      <c r="J690" s="37">
        <v>3</v>
      </c>
      <c r="K690" s="72">
        <v>189.09</v>
      </c>
    </row>
    <row r="691" spans="1:11">
      <c r="A691" s="70" t="s">
        <v>1632</v>
      </c>
      <c r="B691" s="70" t="s">
        <v>1632</v>
      </c>
      <c r="C691" s="70" t="s">
        <v>8512</v>
      </c>
      <c r="D691" s="70" t="s">
        <v>8513</v>
      </c>
      <c r="E691" s="37">
        <v>44</v>
      </c>
      <c r="F691" s="37">
        <v>5</v>
      </c>
      <c r="G691" s="39">
        <v>2.0000000000000001E-4</v>
      </c>
      <c r="H691" s="37">
        <v>60</v>
      </c>
      <c r="I691" s="37">
        <v>5</v>
      </c>
      <c r="J691" s="37">
        <v>2</v>
      </c>
      <c r="K691" s="72">
        <v>120.99</v>
      </c>
    </row>
    <row r="692" spans="1:11">
      <c r="A692" s="70" t="s">
        <v>6385</v>
      </c>
      <c r="B692" s="70" t="s">
        <v>1837</v>
      </c>
      <c r="C692" s="70" t="s">
        <v>11098</v>
      </c>
      <c r="D692" s="70" t="s">
        <v>8516</v>
      </c>
      <c r="E692" s="37">
        <v>14</v>
      </c>
      <c r="F692" s="37">
        <v>2</v>
      </c>
      <c r="G692" s="39">
        <v>1E-4</v>
      </c>
      <c r="H692" s="37">
        <v>16</v>
      </c>
      <c r="I692" s="37">
        <v>2</v>
      </c>
      <c r="J692" s="37">
        <v>4</v>
      </c>
      <c r="K692" s="72">
        <v>33.840000000000003</v>
      </c>
    </row>
    <row r="693" spans="1:11">
      <c r="A693" s="70" t="s">
        <v>6063</v>
      </c>
      <c r="B693" s="70" t="s">
        <v>1009</v>
      </c>
      <c r="C693" s="70" t="s">
        <v>4148</v>
      </c>
      <c r="D693" s="70" t="s">
        <v>6901</v>
      </c>
      <c r="E693" s="37">
        <v>20</v>
      </c>
      <c r="F693" s="37">
        <v>0</v>
      </c>
      <c r="G693" s="39">
        <v>1E-4</v>
      </c>
      <c r="H693" s="37">
        <v>26</v>
      </c>
      <c r="I693" s="37">
        <v>0</v>
      </c>
      <c r="J693" s="37">
        <v>2</v>
      </c>
      <c r="K693" s="72">
        <v>97</v>
      </c>
    </row>
    <row r="694" spans="1:11">
      <c r="A694" s="70" t="s">
        <v>6492</v>
      </c>
      <c r="B694" s="70" t="s">
        <v>1405</v>
      </c>
      <c r="C694" s="70" t="s">
        <v>4399</v>
      </c>
      <c r="D694" s="70" t="s">
        <v>4400</v>
      </c>
      <c r="E694" s="37">
        <v>35</v>
      </c>
      <c r="F694" s="37">
        <v>5</v>
      </c>
      <c r="G694" s="39">
        <v>2.0000000000000001E-4</v>
      </c>
      <c r="H694" s="37">
        <v>49</v>
      </c>
      <c r="I694" s="37">
        <v>5</v>
      </c>
      <c r="J694" s="37">
        <v>2</v>
      </c>
      <c r="K694" s="72">
        <v>53.78</v>
      </c>
    </row>
    <row r="695" spans="1:11">
      <c r="A695" s="70" t="s">
        <v>6492</v>
      </c>
      <c r="B695" s="70" t="s">
        <v>816</v>
      </c>
      <c r="C695" s="70" t="s">
        <v>813</v>
      </c>
      <c r="D695" s="70" t="s">
        <v>7649</v>
      </c>
      <c r="E695" s="37">
        <v>19</v>
      </c>
      <c r="F695" s="37">
        <v>1</v>
      </c>
      <c r="G695" s="39">
        <v>1E-4</v>
      </c>
      <c r="H695" s="37">
        <v>26</v>
      </c>
      <c r="I695" s="37">
        <v>1</v>
      </c>
      <c r="J695" s="37">
        <v>2</v>
      </c>
      <c r="K695" s="72">
        <v>95.68</v>
      </c>
    </row>
    <row r="696" spans="1:11">
      <c r="A696" s="70" t="s">
        <v>6028</v>
      </c>
      <c r="B696" s="70" t="s">
        <v>198</v>
      </c>
      <c r="C696" s="70" t="s">
        <v>195</v>
      </c>
      <c r="D696" s="70" t="s">
        <v>9398</v>
      </c>
      <c r="E696" s="37">
        <v>145</v>
      </c>
      <c r="F696" s="37">
        <v>13</v>
      </c>
      <c r="G696" s="39">
        <v>8.0000000000000004E-4</v>
      </c>
      <c r="H696" s="37">
        <v>165</v>
      </c>
      <c r="I696" s="37">
        <v>16</v>
      </c>
      <c r="J696" s="37">
        <v>7</v>
      </c>
      <c r="K696" s="72">
        <v>64.33</v>
      </c>
    </row>
    <row r="697" spans="1:11">
      <c r="A697" s="70" t="s">
        <v>6493</v>
      </c>
      <c r="B697" s="70" t="s">
        <v>1635</v>
      </c>
      <c r="C697" s="70" t="s">
        <v>6494</v>
      </c>
      <c r="D697" s="70" t="s">
        <v>6495</v>
      </c>
      <c r="E697" s="37">
        <v>19</v>
      </c>
      <c r="F697" s="37">
        <v>0</v>
      </c>
      <c r="G697" s="39">
        <v>1E-4</v>
      </c>
      <c r="H697" s="37">
        <v>24</v>
      </c>
      <c r="I697" s="37">
        <v>0</v>
      </c>
      <c r="J697" s="37">
        <v>2</v>
      </c>
      <c r="K697" s="72">
        <v>30.98</v>
      </c>
    </row>
    <row r="698" spans="1:11">
      <c r="A698" s="70" t="s">
        <v>8800</v>
      </c>
      <c r="B698" s="70" t="s">
        <v>1743</v>
      </c>
      <c r="C698" s="70" t="s">
        <v>6800</v>
      </c>
      <c r="D698" s="70" t="s">
        <v>6801</v>
      </c>
      <c r="E698" s="37">
        <v>72</v>
      </c>
      <c r="F698" s="37">
        <v>3</v>
      </c>
      <c r="G698" s="39">
        <v>4.0000000000000002E-4</v>
      </c>
      <c r="H698" s="37">
        <v>74</v>
      </c>
      <c r="I698" s="37">
        <v>3</v>
      </c>
      <c r="J698" s="37">
        <v>3</v>
      </c>
      <c r="K698" s="72">
        <v>22.41</v>
      </c>
    </row>
    <row r="699" spans="1:11">
      <c r="A699" s="70" t="s">
        <v>6562</v>
      </c>
      <c r="B699" s="70" t="s">
        <v>1433</v>
      </c>
      <c r="C699" s="70" t="s">
        <v>6563</v>
      </c>
      <c r="D699" s="70" t="s">
        <v>6564</v>
      </c>
      <c r="E699" s="37">
        <v>17</v>
      </c>
      <c r="F699" s="37">
        <v>0</v>
      </c>
      <c r="G699" s="39">
        <v>1E-4</v>
      </c>
      <c r="H699" s="37">
        <v>18</v>
      </c>
      <c r="I699" s="37">
        <v>0</v>
      </c>
      <c r="J699" s="37">
        <v>2</v>
      </c>
      <c r="K699" s="72">
        <v>23.94</v>
      </c>
    </row>
    <row r="700" spans="1:11">
      <c r="A700" s="70" t="s">
        <v>6908</v>
      </c>
      <c r="B700" s="70" t="s">
        <v>514</v>
      </c>
      <c r="C700" s="70" t="s">
        <v>513</v>
      </c>
      <c r="D700" s="70" t="s">
        <v>515</v>
      </c>
      <c r="E700" s="37">
        <v>139</v>
      </c>
      <c r="F700" s="37">
        <v>1</v>
      </c>
      <c r="G700" s="39">
        <v>8.0000000000000004E-4</v>
      </c>
      <c r="H700" s="37">
        <v>183</v>
      </c>
      <c r="I700" s="37">
        <v>1</v>
      </c>
      <c r="J700" s="37">
        <v>2</v>
      </c>
      <c r="K700" s="72">
        <v>13.6</v>
      </c>
    </row>
    <row r="701" spans="1:11">
      <c r="A701" s="70" t="s">
        <v>7666</v>
      </c>
      <c r="B701" s="70" t="s">
        <v>2049</v>
      </c>
      <c r="C701" s="70" t="s">
        <v>7667</v>
      </c>
      <c r="D701" s="70" t="s">
        <v>7668</v>
      </c>
      <c r="E701" s="37">
        <v>32</v>
      </c>
      <c r="F701" s="37">
        <v>1</v>
      </c>
      <c r="G701" s="39">
        <v>2.0000000000000001E-4</v>
      </c>
      <c r="H701" s="37">
        <v>44</v>
      </c>
      <c r="I701" s="37">
        <v>1</v>
      </c>
      <c r="J701" s="37">
        <v>2</v>
      </c>
      <c r="K701" s="72">
        <v>22.02</v>
      </c>
    </row>
    <row r="702" spans="1:11">
      <c r="A702" s="70" t="s">
        <v>9421</v>
      </c>
      <c r="B702" s="70" t="s">
        <v>2206</v>
      </c>
      <c r="C702" s="70" t="s">
        <v>9424</v>
      </c>
      <c r="D702" s="70" t="s">
        <v>9425</v>
      </c>
      <c r="E702" s="37">
        <v>5</v>
      </c>
      <c r="F702" s="37">
        <v>0</v>
      </c>
      <c r="G702" s="39">
        <v>0</v>
      </c>
      <c r="H702" s="37">
        <v>5</v>
      </c>
      <c r="I702" s="37">
        <v>0</v>
      </c>
      <c r="J702" s="37">
        <v>2</v>
      </c>
      <c r="K702" s="72">
        <v>19.98</v>
      </c>
    </row>
    <row r="703" spans="1:11">
      <c r="A703" s="70" t="s">
        <v>8740</v>
      </c>
      <c r="B703" s="70" t="s">
        <v>1031</v>
      </c>
      <c r="C703" s="70" t="s">
        <v>5597</v>
      </c>
      <c r="D703" s="70" t="s">
        <v>5007</v>
      </c>
      <c r="E703" s="37">
        <v>17</v>
      </c>
      <c r="F703" s="37">
        <v>1</v>
      </c>
      <c r="G703" s="39">
        <v>1E-4</v>
      </c>
      <c r="H703" s="37">
        <v>22</v>
      </c>
      <c r="I703" s="37">
        <v>1</v>
      </c>
      <c r="J703" s="37">
        <v>2</v>
      </c>
      <c r="K703" s="72">
        <v>7.54</v>
      </c>
    </row>
    <row r="704" spans="1:11">
      <c r="A704" s="70" t="s">
        <v>6713</v>
      </c>
      <c r="B704" s="70" t="s">
        <v>1353</v>
      </c>
      <c r="C704" s="70" t="s">
        <v>4109</v>
      </c>
      <c r="D704" s="70" t="s">
        <v>4110</v>
      </c>
      <c r="E704" s="37">
        <v>25</v>
      </c>
      <c r="F704" s="37">
        <v>1</v>
      </c>
      <c r="G704" s="39">
        <v>1E-4</v>
      </c>
      <c r="H704" s="37">
        <v>41</v>
      </c>
      <c r="I704" s="37">
        <v>1</v>
      </c>
      <c r="J704" s="37">
        <v>2</v>
      </c>
      <c r="K704" s="72">
        <v>20.98</v>
      </c>
    </row>
    <row r="705" spans="1:11">
      <c r="A705" s="70" t="s">
        <v>6016</v>
      </c>
      <c r="B705" s="70" t="s">
        <v>1325</v>
      </c>
      <c r="C705" s="70" t="s">
        <v>11099</v>
      </c>
      <c r="D705" s="70" t="s">
        <v>3338</v>
      </c>
      <c r="E705" s="37">
        <v>29</v>
      </c>
      <c r="F705" s="37">
        <v>2</v>
      </c>
      <c r="G705" s="39">
        <v>2.0000000000000001E-4</v>
      </c>
      <c r="H705" s="37">
        <v>43</v>
      </c>
      <c r="I705" s="37">
        <v>3</v>
      </c>
      <c r="J705" s="37">
        <v>3</v>
      </c>
      <c r="K705" s="72">
        <v>49.27</v>
      </c>
    </row>
    <row r="706" spans="1:11">
      <c r="A706" s="70" t="s">
        <v>7674</v>
      </c>
      <c r="B706" s="70" t="s">
        <v>1748</v>
      </c>
      <c r="C706" s="70" t="s">
        <v>11100</v>
      </c>
      <c r="D706" s="70" t="s">
        <v>10878</v>
      </c>
      <c r="E706" s="37">
        <v>25</v>
      </c>
      <c r="F706" s="37">
        <v>0</v>
      </c>
      <c r="G706" s="39">
        <v>1E-4</v>
      </c>
      <c r="H706" s="37">
        <v>27</v>
      </c>
      <c r="I706" s="37">
        <v>0</v>
      </c>
      <c r="J706" s="37">
        <v>2</v>
      </c>
      <c r="K706" s="72">
        <v>17.8</v>
      </c>
    </row>
    <row r="707" spans="1:11">
      <c r="A707" s="70" t="s">
        <v>6232</v>
      </c>
      <c r="B707" s="70" t="s">
        <v>218</v>
      </c>
      <c r="C707" s="70" t="s">
        <v>217</v>
      </c>
      <c r="D707" s="70" t="s">
        <v>219</v>
      </c>
      <c r="E707" s="37">
        <v>95</v>
      </c>
      <c r="F707" s="37">
        <v>1</v>
      </c>
      <c r="G707" s="39">
        <v>5.0000000000000001E-4</v>
      </c>
      <c r="H707" s="37">
        <v>123</v>
      </c>
      <c r="I707" s="37">
        <v>1</v>
      </c>
      <c r="J707" s="37">
        <v>2</v>
      </c>
      <c r="K707" s="72">
        <v>8.18</v>
      </c>
    </row>
    <row r="708" spans="1:11">
      <c r="A708" s="70" t="s">
        <v>6021</v>
      </c>
      <c r="B708" s="70" t="s">
        <v>181</v>
      </c>
      <c r="C708" s="70" t="s">
        <v>180</v>
      </c>
      <c r="D708" s="70" t="s">
        <v>182</v>
      </c>
      <c r="E708" s="71">
        <v>3264</v>
      </c>
      <c r="F708" s="37">
        <v>216</v>
      </c>
      <c r="G708" s="39">
        <v>1.7999999999999999E-2</v>
      </c>
      <c r="H708" s="71">
        <v>4459</v>
      </c>
      <c r="I708" s="37">
        <v>282</v>
      </c>
      <c r="J708" s="37">
        <v>2</v>
      </c>
      <c r="K708" s="72">
        <v>16.170000000000002</v>
      </c>
    </row>
    <row r="709" spans="1:11">
      <c r="A709" s="70" t="s">
        <v>6021</v>
      </c>
      <c r="B709" s="70" t="s">
        <v>964</v>
      </c>
      <c r="C709" s="70" t="s">
        <v>4209</v>
      </c>
      <c r="D709" s="70" t="s">
        <v>4210</v>
      </c>
      <c r="E709" s="37">
        <v>64</v>
      </c>
      <c r="F709" s="37">
        <v>2</v>
      </c>
      <c r="G709" s="39">
        <v>4.0000000000000002E-4</v>
      </c>
      <c r="H709" s="37">
        <v>80</v>
      </c>
      <c r="I709" s="37">
        <v>3</v>
      </c>
      <c r="J709" s="37">
        <v>2</v>
      </c>
      <c r="K709" s="72">
        <v>73.14</v>
      </c>
    </row>
    <row r="710" spans="1:11">
      <c r="A710" s="70" t="s">
        <v>6157</v>
      </c>
      <c r="B710" s="70" t="s">
        <v>273</v>
      </c>
      <c r="C710" s="70" t="s">
        <v>272</v>
      </c>
      <c r="D710" s="70" t="s">
        <v>274</v>
      </c>
      <c r="E710" s="37">
        <v>61</v>
      </c>
      <c r="F710" s="37">
        <v>2</v>
      </c>
      <c r="G710" s="39">
        <v>2.9999999999999997E-4</v>
      </c>
      <c r="H710" s="37">
        <v>86</v>
      </c>
      <c r="I710" s="37">
        <v>3</v>
      </c>
      <c r="J710" s="37">
        <v>2</v>
      </c>
      <c r="K710" s="72">
        <v>19.78</v>
      </c>
    </row>
    <row r="711" spans="1:11">
      <c r="A711" s="70" t="s">
        <v>7679</v>
      </c>
      <c r="B711" s="70" t="s">
        <v>1571</v>
      </c>
      <c r="C711" s="70" t="s">
        <v>4007</v>
      </c>
      <c r="D711" s="70" t="s">
        <v>8642</v>
      </c>
      <c r="E711" s="37">
        <v>42</v>
      </c>
      <c r="F711" s="37">
        <v>6</v>
      </c>
      <c r="G711" s="39">
        <v>2.0000000000000001E-4</v>
      </c>
      <c r="H711" s="37">
        <v>59</v>
      </c>
      <c r="I711" s="37">
        <v>8</v>
      </c>
      <c r="J711" s="37">
        <v>2</v>
      </c>
      <c r="K711" s="72">
        <v>45.04</v>
      </c>
    </row>
    <row r="712" spans="1:11">
      <c r="A712" s="70" t="s">
        <v>7679</v>
      </c>
      <c r="B712" s="70" t="s">
        <v>10787</v>
      </c>
      <c r="C712" s="70" t="s">
        <v>10788</v>
      </c>
      <c r="D712" s="70" t="s">
        <v>11101</v>
      </c>
      <c r="E712" s="37">
        <v>23</v>
      </c>
      <c r="F712" s="37">
        <v>2</v>
      </c>
      <c r="G712" s="39">
        <v>1E-4</v>
      </c>
      <c r="H712" s="37">
        <v>26</v>
      </c>
      <c r="I712" s="37">
        <v>2</v>
      </c>
      <c r="J712" s="37">
        <v>2</v>
      </c>
      <c r="K712" s="72">
        <v>165.28</v>
      </c>
    </row>
    <row r="713" spans="1:11">
      <c r="A713" s="70" t="s">
        <v>6128</v>
      </c>
      <c r="B713" s="70" t="s">
        <v>742</v>
      </c>
      <c r="C713" s="70" t="s">
        <v>739</v>
      </c>
      <c r="D713" s="70" t="s">
        <v>741</v>
      </c>
      <c r="E713" s="37">
        <v>69</v>
      </c>
      <c r="F713" s="37">
        <v>12</v>
      </c>
      <c r="G713" s="39">
        <v>4.0000000000000002E-4</v>
      </c>
      <c r="H713" s="37">
        <v>82</v>
      </c>
      <c r="I713" s="37">
        <v>13</v>
      </c>
      <c r="J713" s="37">
        <v>2</v>
      </c>
      <c r="K713" s="72">
        <v>97.78</v>
      </c>
    </row>
    <row r="714" spans="1:11">
      <c r="A714" s="70" t="s">
        <v>7290</v>
      </c>
      <c r="B714" s="70" t="s">
        <v>587</v>
      </c>
      <c r="C714" s="70" t="s">
        <v>584</v>
      </c>
      <c r="D714" s="70" t="s">
        <v>586</v>
      </c>
      <c r="E714" s="37">
        <v>51</v>
      </c>
      <c r="F714" s="37">
        <v>4</v>
      </c>
      <c r="G714" s="39">
        <v>2.9999999999999997E-4</v>
      </c>
      <c r="H714" s="37">
        <v>89</v>
      </c>
      <c r="I714" s="37">
        <v>4</v>
      </c>
      <c r="J714" s="37">
        <v>2</v>
      </c>
      <c r="K714" s="72">
        <v>17.98</v>
      </c>
    </row>
    <row r="715" spans="1:11">
      <c r="A715" s="70" t="s">
        <v>6805</v>
      </c>
      <c r="B715" s="70" t="s">
        <v>1681</v>
      </c>
      <c r="C715" s="70" t="s">
        <v>7292</v>
      </c>
      <c r="D715" s="70" t="s">
        <v>7293</v>
      </c>
      <c r="E715" s="37">
        <v>19</v>
      </c>
      <c r="F715" s="37">
        <v>6</v>
      </c>
      <c r="G715" s="39">
        <v>1E-4</v>
      </c>
      <c r="H715" s="37">
        <v>24</v>
      </c>
      <c r="I715" s="37">
        <v>6</v>
      </c>
      <c r="J715" s="37">
        <v>2</v>
      </c>
      <c r="K715" s="72">
        <v>32.94</v>
      </c>
    </row>
    <row r="716" spans="1:11">
      <c r="A716" s="70" t="s">
        <v>9453</v>
      </c>
      <c r="B716" s="70" t="s">
        <v>1646</v>
      </c>
      <c r="C716" s="70" t="s">
        <v>11102</v>
      </c>
      <c r="D716" s="70" t="s">
        <v>9455</v>
      </c>
      <c r="E716" s="37">
        <v>65</v>
      </c>
      <c r="F716" s="37">
        <v>1</v>
      </c>
      <c r="G716" s="39">
        <v>4.0000000000000002E-4</v>
      </c>
      <c r="H716" s="37">
        <v>91</v>
      </c>
      <c r="I716" s="37">
        <v>1</v>
      </c>
      <c r="J716" s="37">
        <v>2</v>
      </c>
      <c r="K716" s="72">
        <v>13.78</v>
      </c>
    </row>
    <row r="717" spans="1:11">
      <c r="A717" s="70" t="s">
        <v>9464</v>
      </c>
      <c r="B717" s="70" t="s">
        <v>1390</v>
      </c>
      <c r="C717" s="70" t="s">
        <v>11103</v>
      </c>
      <c r="D717" s="70" t="s">
        <v>9466</v>
      </c>
      <c r="E717" s="37">
        <v>260</v>
      </c>
      <c r="F717" s="37">
        <v>7</v>
      </c>
      <c r="G717" s="39">
        <v>1.4E-3</v>
      </c>
      <c r="H717" s="37">
        <v>358</v>
      </c>
      <c r="I717" s="37">
        <v>7</v>
      </c>
      <c r="J717" s="37">
        <v>2</v>
      </c>
      <c r="K717" s="72">
        <v>15.82</v>
      </c>
    </row>
    <row r="718" spans="1:11">
      <c r="A718" s="70" t="s">
        <v>6917</v>
      </c>
      <c r="B718" s="70" t="s">
        <v>1618</v>
      </c>
      <c r="C718" s="70" t="s">
        <v>6918</v>
      </c>
      <c r="D718" s="70" t="s">
        <v>6919</v>
      </c>
      <c r="E718" s="37">
        <v>22</v>
      </c>
      <c r="F718" s="37">
        <v>2</v>
      </c>
      <c r="G718" s="39">
        <v>1E-4</v>
      </c>
      <c r="H718" s="37">
        <v>28</v>
      </c>
      <c r="I718" s="37">
        <v>3</v>
      </c>
      <c r="J718" s="37">
        <v>3</v>
      </c>
      <c r="K718" s="72">
        <v>40.229999999999997</v>
      </c>
    </row>
    <row r="719" spans="1:11">
      <c r="A719" s="70" t="s">
        <v>7698</v>
      </c>
      <c r="B719" s="70" t="s">
        <v>2148</v>
      </c>
      <c r="C719" s="70" t="s">
        <v>5557</v>
      </c>
      <c r="D719" s="70" t="s">
        <v>5181</v>
      </c>
      <c r="E719" s="37">
        <v>87</v>
      </c>
      <c r="F719" s="37">
        <v>3</v>
      </c>
      <c r="G719" s="39">
        <v>5.0000000000000001E-4</v>
      </c>
      <c r="H719" s="37">
        <v>115</v>
      </c>
      <c r="I719" s="37">
        <v>3</v>
      </c>
      <c r="J719" s="37">
        <v>2</v>
      </c>
      <c r="K719" s="72">
        <v>12.67</v>
      </c>
    </row>
    <row r="720" spans="1:11">
      <c r="A720" s="70" t="s">
        <v>6343</v>
      </c>
      <c r="B720" s="70" t="s">
        <v>256</v>
      </c>
      <c r="C720" s="70" t="s">
        <v>253</v>
      </c>
      <c r="D720" s="70" t="s">
        <v>255</v>
      </c>
      <c r="E720" s="37">
        <v>45</v>
      </c>
      <c r="F720" s="37">
        <v>1</v>
      </c>
      <c r="G720" s="39">
        <v>2.0000000000000001E-4</v>
      </c>
      <c r="H720" s="37">
        <v>53</v>
      </c>
      <c r="I720" s="37">
        <v>2</v>
      </c>
      <c r="J720" s="37">
        <v>2</v>
      </c>
      <c r="K720" s="72">
        <v>10.38</v>
      </c>
    </row>
    <row r="721" spans="1:11">
      <c r="A721" s="70" t="s">
        <v>8714</v>
      </c>
      <c r="B721" s="70" t="s">
        <v>1567</v>
      </c>
      <c r="C721" s="70" t="s">
        <v>8715</v>
      </c>
      <c r="D721" s="70" t="s">
        <v>8716</v>
      </c>
      <c r="E721" s="37">
        <v>99</v>
      </c>
      <c r="F721" s="37">
        <v>3</v>
      </c>
      <c r="G721" s="39">
        <v>5.0000000000000001E-4</v>
      </c>
      <c r="H721" s="37">
        <v>118</v>
      </c>
      <c r="I721" s="37">
        <v>3</v>
      </c>
      <c r="J721" s="37">
        <v>2</v>
      </c>
      <c r="K721" s="72">
        <v>14.89</v>
      </c>
    </row>
    <row r="722" spans="1:11">
      <c r="A722" s="70" t="s">
        <v>6496</v>
      </c>
      <c r="B722" s="70" t="s">
        <v>1559</v>
      </c>
      <c r="C722" s="70" t="s">
        <v>9824</v>
      </c>
      <c r="D722" s="70" t="s">
        <v>11104</v>
      </c>
      <c r="E722" s="37">
        <v>66</v>
      </c>
      <c r="F722" s="37">
        <v>6</v>
      </c>
      <c r="G722" s="39">
        <v>4.0000000000000002E-4</v>
      </c>
      <c r="H722" s="37">
        <v>83</v>
      </c>
      <c r="I722" s="37">
        <v>8</v>
      </c>
      <c r="J722" s="37">
        <v>2</v>
      </c>
      <c r="K722" s="72">
        <v>90.98</v>
      </c>
    </row>
    <row r="723" spans="1:11">
      <c r="A723" s="70" t="s">
        <v>1053</v>
      </c>
      <c r="B723" s="70" t="s">
        <v>1053</v>
      </c>
      <c r="C723" s="70" t="s">
        <v>3345</v>
      </c>
      <c r="D723" s="70" t="s">
        <v>4191</v>
      </c>
      <c r="E723" s="37">
        <v>73</v>
      </c>
      <c r="F723" s="37">
        <v>7</v>
      </c>
      <c r="G723" s="39">
        <v>4.0000000000000002E-4</v>
      </c>
      <c r="H723" s="37">
        <v>87</v>
      </c>
      <c r="I723" s="37">
        <v>8</v>
      </c>
      <c r="J723" s="37">
        <v>2</v>
      </c>
      <c r="K723" s="72">
        <v>27.07</v>
      </c>
    </row>
    <row r="724" spans="1:11">
      <c r="A724" s="70" t="s">
        <v>8938</v>
      </c>
      <c r="B724" s="70" t="s">
        <v>1497</v>
      </c>
      <c r="C724" s="70" t="s">
        <v>9077</v>
      </c>
      <c r="D724" s="70" t="s">
        <v>9078</v>
      </c>
      <c r="E724" s="37">
        <v>192</v>
      </c>
      <c r="F724" s="37">
        <v>2</v>
      </c>
      <c r="G724" s="39">
        <v>1.1000000000000001E-3</v>
      </c>
      <c r="H724" s="37">
        <v>243</v>
      </c>
      <c r="I724" s="37">
        <v>2</v>
      </c>
      <c r="J724" s="37">
        <v>2</v>
      </c>
      <c r="K724" s="72">
        <v>15.38</v>
      </c>
    </row>
    <row r="725" spans="1:11">
      <c r="A725" s="70" t="s">
        <v>8938</v>
      </c>
      <c r="B725" s="70" t="s">
        <v>1839</v>
      </c>
      <c r="C725" s="70" t="s">
        <v>8939</v>
      </c>
      <c r="D725" s="70" t="s">
        <v>8940</v>
      </c>
      <c r="E725" s="37">
        <v>121</v>
      </c>
      <c r="F725" s="37">
        <v>5</v>
      </c>
      <c r="G725" s="39">
        <v>6.9999999999999999E-4</v>
      </c>
      <c r="H725" s="37">
        <v>133</v>
      </c>
      <c r="I725" s="37">
        <v>7</v>
      </c>
      <c r="J725" s="37">
        <v>2</v>
      </c>
      <c r="K725" s="72">
        <v>21.1</v>
      </c>
    </row>
    <row r="726" spans="1:11">
      <c r="A726" s="70" t="s">
        <v>8731</v>
      </c>
      <c r="B726" s="70" t="s">
        <v>2503</v>
      </c>
      <c r="C726" s="70" t="s">
        <v>11105</v>
      </c>
      <c r="D726" s="70" t="s">
        <v>11106</v>
      </c>
      <c r="E726" s="37">
        <v>38</v>
      </c>
      <c r="F726" s="37">
        <v>4</v>
      </c>
      <c r="G726" s="39">
        <v>2.0000000000000001E-4</v>
      </c>
      <c r="H726" s="37">
        <v>42</v>
      </c>
      <c r="I726" s="37">
        <v>4</v>
      </c>
      <c r="J726" s="37">
        <v>2</v>
      </c>
      <c r="K726" s="72">
        <v>83.48</v>
      </c>
    </row>
    <row r="727" spans="1:11">
      <c r="A727" s="70" t="s">
        <v>8731</v>
      </c>
      <c r="B727" s="70" t="s">
        <v>2216</v>
      </c>
      <c r="C727" s="70" t="s">
        <v>11107</v>
      </c>
      <c r="D727" s="70" t="s">
        <v>10993</v>
      </c>
      <c r="E727" s="37">
        <v>18</v>
      </c>
      <c r="F727" s="37">
        <v>5</v>
      </c>
      <c r="G727" s="39">
        <v>1E-4</v>
      </c>
      <c r="H727" s="37">
        <v>24</v>
      </c>
      <c r="I727" s="37">
        <v>10</v>
      </c>
      <c r="J727" s="37">
        <v>4</v>
      </c>
      <c r="K727" s="72">
        <v>291.24</v>
      </c>
    </row>
    <row r="728" spans="1:11">
      <c r="A728" s="70" t="s">
        <v>8737</v>
      </c>
      <c r="B728" s="70" t="s">
        <v>1379</v>
      </c>
      <c r="C728" s="70" t="s">
        <v>5571</v>
      </c>
      <c r="D728" s="70" t="s">
        <v>1165</v>
      </c>
      <c r="E728" s="37">
        <v>86</v>
      </c>
      <c r="F728" s="37">
        <v>1</v>
      </c>
      <c r="G728" s="39">
        <v>5.0000000000000001E-4</v>
      </c>
      <c r="H728" s="37">
        <v>120</v>
      </c>
      <c r="I728" s="37">
        <v>1</v>
      </c>
      <c r="J728" s="37">
        <v>2</v>
      </c>
      <c r="K728" s="72">
        <v>12.15</v>
      </c>
    </row>
    <row r="729" spans="1:11">
      <c r="A729" s="70" t="s">
        <v>10187</v>
      </c>
      <c r="B729" s="70" t="s">
        <v>1610</v>
      </c>
      <c r="C729" s="70" t="s">
        <v>5197</v>
      </c>
      <c r="D729" s="70" t="s">
        <v>5198</v>
      </c>
      <c r="E729" s="37">
        <v>17</v>
      </c>
      <c r="F729" s="37">
        <v>1</v>
      </c>
      <c r="G729" s="39">
        <v>1E-4</v>
      </c>
      <c r="H729" s="37">
        <v>18</v>
      </c>
      <c r="I729" s="37">
        <v>1</v>
      </c>
      <c r="J729" s="37">
        <v>2</v>
      </c>
      <c r="K729" s="72">
        <v>15.98</v>
      </c>
    </row>
    <row r="730" spans="1:11">
      <c r="A730" s="70" t="s">
        <v>11108</v>
      </c>
      <c r="B730" s="70" t="s">
        <v>5191</v>
      </c>
      <c r="C730" s="70" t="s">
        <v>5189</v>
      </c>
      <c r="D730" s="70" t="s">
        <v>5190</v>
      </c>
      <c r="E730" s="37">
        <v>31</v>
      </c>
      <c r="F730" s="37">
        <v>0</v>
      </c>
      <c r="G730" s="39">
        <v>2.0000000000000001E-4</v>
      </c>
      <c r="H730" s="37">
        <v>84</v>
      </c>
      <c r="I730" s="37">
        <v>0</v>
      </c>
      <c r="J730" s="37">
        <v>2</v>
      </c>
      <c r="K730" s="72">
        <v>16.78</v>
      </c>
    </row>
    <row r="731" spans="1:11">
      <c r="A731" s="70" t="s">
        <v>11005</v>
      </c>
      <c r="B731" s="70" t="s">
        <v>5196</v>
      </c>
      <c r="C731" s="70" t="s">
        <v>5607</v>
      </c>
      <c r="D731" s="70" t="s">
        <v>5195</v>
      </c>
      <c r="E731" s="37">
        <v>9</v>
      </c>
      <c r="F731" s="37">
        <v>0</v>
      </c>
      <c r="G731" s="39">
        <v>0</v>
      </c>
      <c r="H731" s="37">
        <v>12</v>
      </c>
      <c r="I731" s="37">
        <v>0</v>
      </c>
      <c r="J731" s="37">
        <v>2</v>
      </c>
      <c r="K731" s="72">
        <v>11.18</v>
      </c>
    </row>
    <row r="732" spans="1:11">
      <c r="A732" s="70" t="s">
        <v>5986</v>
      </c>
      <c r="B732" s="70" t="s">
        <v>1096</v>
      </c>
      <c r="C732" s="70" t="s">
        <v>5819</v>
      </c>
      <c r="D732" s="70" t="s">
        <v>2971</v>
      </c>
      <c r="E732" s="71">
        <v>1472</v>
      </c>
      <c r="F732" s="37">
        <v>43</v>
      </c>
      <c r="G732" s="39">
        <v>8.0999999999999996E-3</v>
      </c>
      <c r="H732" s="71">
        <v>1718</v>
      </c>
      <c r="I732" s="37">
        <v>48</v>
      </c>
      <c r="J732" s="37">
        <v>1</v>
      </c>
      <c r="K732" s="72">
        <v>4.8600000000000003</v>
      </c>
    </row>
    <row r="733" spans="1:11">
      <c r="A733" s="70" t="s">
        <v>6224</v>
      </c>
      <c r="B733" s="70" t="s">
        <v>1088</v>
      </c>
      <c r="C733" s="70" t="s">
        <v>4020</v>
      </c>
      <c r="D733" s="70" t="s">
        <v>4021</v>
      </c>
      <c r="E733" s="37">
        <v>10</v>
      </c>
      <c r="F733" s="37">
        <v>0</v>
      </c>
      <c r="G733" s="39">
        <v>1E-4</v>
      </c>
      <c r="H733" s="37">
        <v>11</v>
      </c>
      <c r="I733" s="37">
        <v>0</v>
      </c>
      <c r="J733" s="37">
        <v>5</v>
      </c>
      <c r="K733" s="72">
        <v>20.45</v>
      </c>
    </row>
    <row r="734" spans="1:11">
      <c r="A734" s="70" t="s">
        <v>6123</v>
      </c>
      <c r="B734" s="70" t="s">
        <v>441</v>
      </c>
      <c r="C734" s="70" t="s">
        <v>5574</v>
      </c>
      <c r="D734" s="70" t="s">
        <v>442</v>
      </c>
      <c r="E734" s="37">
        <v>121</v>
      </c>
      <c r="F734" s="37">
        <v>13</v>
      </c>
      <c r="G734" s="39">
        <v>6.9999999999999999E-4</v>
      </c>
      <c r="H734" s="37">
        <v>162</v>
      </c>
      <c r="I734" s="37">
        <v>21</v>
      </c>
      <c r="J734" s="37">
        <v>1</v>
      </c>
      <c r="K734" s="72">
        <v>4.1900000000000004</v>
      </c>
    </row>
    <row r="735" spans="1:11">
      <c r="A735" s="70" t="s">
        <v>7584</v>
      </c>
      <c r="B735" s="70" t="s">
        <v>11109</v>
      </c>
      <c r="C735" s="70" t="s">
        <v>11110</v>
      </c>
      <c r="D735" s="70" t="s">
        <v>11111</v>
      </c>
      <c r="E735" s="37">
        <v>7</v>
      </c>
      <c r="F735" s="37">
        <v>0</v>
      </c>
      <c r="G735" s="39">
        <v>0</v>
      </c>
      <c r="H735" s="37">
        <v>7</v>
      </c>
      <c r="I735" s="37">
        <v>0</v>
      </c>
      <c r="J735" s="37">
        <v>1</v>
      </c>
      <c r="K735" s="72">
        <v>11.48</v>
      </c>
    </row>
    <row r="736" spans="1:11">
      <c r="A736" s="70" t="s">
        <v>6097</v>
      </c>
      <c r="B736" s="70" t="s">
        <v>1190</v>
      </c>
      <c r="C736" s="70" t="s">
        <v>4967</v>
      </c>
      <c r="D736" s="70" t="s">
        <v>8947</v>
      </c>
      <c r="E736" s="37">
        <v>786</v>
      </c>
      <c r="F736" s="37">
        <v>16</v>
      </c>
      <c r="G736" s="39">
        <v>4.3E-3</v>
      </c>
      <c r="H736" s="71">
        <v>1046</v>
      </c>
      <c r="I736" s="37">
        <v>20</v>
      </c>
      <c r="J736" s="37">
        <v>1</v>
      </c>
      <c r="K736" s="72">
        <v>8.23</v>
      </c>
    </row>
    <row r="737" spans="1:11">
      <c r="A737" s="70" t="s">
        <v>6167</v>
      </c>
      <c r="B737" s="70" t="s">
        <v>774</v>
      </c>
      <c r="C737" s="70" t="s">
        <v>773</v>
      </c>
      <c r="D737" s="70" t="s">
        <v>10862</v>
      </c>
      <c r="E737" s="37">
        <v>34</v>
      </c>
      <c r="F737" s="37">
        <v>2</v>
      </c>
      <c r="G737" s="39">
        <v>2.0000000000000001E-4</v>
      </c>
      <c r="H737" s="37">
        <v>39</v>
      </c>
      <c r="I737" s="37">
        <v>2</v>
      </c>
      <c r="J737" s="37">
        <v>1</v>
      </c>
      <c r="K737" s="72">
        <v>67.97</v>
      </c>
    </row>
    <row r="738" spans="1:11">
      <c r="A738" s="70" t="s">
        <v>8948</v>
      </c>
      <c r="B738" s="70" t="s">
        <v>1668</v>
      </c>
      <c r="C738" s="70" t="s">
        <v>8949</v>
      </c>
      <c r="D738" s="70" t="s">
        <v>8950</v>
      </c>
      <c r="E738" s="37">
        <v>9</v>
      </c>
      <c r="F738" s="37">
        <v>1</v>
      </c>
      <c r="G738" s="39">
        <v>0</v>
      </c>
      <c r="H738" s="37">
        <v>9</v>
      </c>
      <c r="I738" s="37">
        <v>1</v>
      </c>
      <c r="J738" s="37">
        <v>1</v>
      </c>
      <c r="K738" s="72">
        <v>84.58</v>
      </c>
    </row>
    <row r="739" spans="1:11">
      <c r="A739" s="70" t="s">
        <v>6299</v>
      </c>
      <c r="B739" s="70" t="s">
        <v>1419</v>
      </c>
      <c r="C739" s="70" t="s">
        <v>5081</v>
      </c>
      <c r="D739" s="70" t="s">
        <v>5082</v>
      </c>
      <c r="E739" s="37">
        <v>34</v>
      </c>
      <c r="F739" s="37">
        <v>4</v>
      </c>
      <c r="G739" s="39">
        <v>2.0000000000000001E-4</v>
      </c>
      <c r="H739" s="37">
        <v>47</v>
      </c>
      <c r="I739" s="37">
        <v>4</v>
      </c>
      <c r="J739" s="37">
        <v>2</v>
      </c>
      <c r="K739" s="72">
        <v>10.18</v>
      </c>
    </row>
    <row r="740" spans="1:11">
      <c r="A740" s="70" t="s">
        <v>11112</v>
      </c>
      <c r="B740" s="70" t="s">
        <v>2322</v>
      </c>
      <c r="C740" s="70" t="s">
        <v>11113</v>
      </c>
      <c r="D740" s="70" t="s">
        <v>11114</v>
      </c>
      <c r="E740" s="37">
        <v>15</v>
      </c>
      <c r="F740" s="37">
        <v>1</v>
      </c>
      <c r="G740" s="39">
        <v>1E-4</v>
      </c>
      <c r="H740" s="37">
        <v>25</v>
      </c>
      <c r="I740" s="37">
        <v>1</v>
      </c>
      <c r="J740" s="37">
        <v>1</v>
      </c>
      <c r="K740" s="72">
        <v>8.24</v>
      </c>
    </row>
    <row r="741" spans="1:11">
      <c r="A741" s="70" t="s">
        <v>8742</v>
      </c>
      <c r="B741" s="70" t="s">
        <v>178</v>
      </c>
      <c r="C741" s="70" t="s">
        <v>177</v>
      </c>
      <c r="D741" s="70" t="s">
        <v>7316</v>
      </c>
      <c r="E741" s="37">
        <v>107</v>
      </c>
      <c r="F741" s="37">
        <v>1</v>
      </c>
      <c r="G741" s="39">
        <v>5.9999999999999995E-4</v>
      </c>
      <c r="H741" s="37">
        <v>154</v>
      </c>
      <c r="I741" s="37">
        <v>1</v>
      </c>
      <c r="J741" s="37">
        <v>1</v>
      </c>
      <c r="K741" s="72">
        <v>7.39</v>
      </c>
    </row>
    <row r="742" spans="1:11">
      <c r="A742" s="70" t="s">
        <v>8856</v>
      </c>
      <c r="B742" s="70" t="s">
        <v>21</v>
      </c>
      <c r="C742" s="70" t="s">
        <v>20</v>
      </c>
      <c r="D742" s="70" t="s">
        <v>11115</v>
      </c>
      <c r="E742" s="37">
        <v>644</v>
      </c>
      <c r="F742" s="37">
        <v>14</v>
      </c>
      <c r="G742" s="39">
        <v>3.5000000000000001E-3</v>
      </c>
      <c r="H742" s="37">
        <v>804</v>
      </c>
      <c r="I742" s="37">
        <v>16</v>
      </c>
      <c r="J742" s="37">
        <v>1</v>
      </c>
      <c r="K742" s="72">
        <v>7.59</v>
      </c>
    </row>
    <row r="743" spans="1:11">
      <c r="A743" s="70" t="s">
        <v>6580</v>
      </c>
      <c r="B743" s="70" t="s">
        <v>488</v>
      </c>
      <c r="C743" s="70" t="s">
        <v>5610</v>
      </c>
      <c r="D743" s="70" t="s">
        <v>489</v>
      </c>
      <c r="E743" s="37">
        <v>195</v>
      </c>
      <c r="F743" s="37">
        <v>28</v>
      </c>
      <c r="G743" s="39">
        <v>1.1000000000000001E-3</v>
      </c>
      <c r="H743" s="37">
        <v>288</v>
      </c>
      <c r="I743" s="37">
        <v>36</v>
      </c>
      <c r="J743" s="37">
        <v>1</v>
      </c>
      <c r="K743" s="72">
        <v>5.76</v>
      </c>
    </row>
    <row r="744" spans="1:11">
      <c r="A744" s="70" t="s">
        <v>7369</v>
      </c>
      <c r="B744" s="70" t="s">
        <v>2524</v>
      </c>
      <c r="C744" s="70" t="s">
        <v>9105</v>
      </c>
      <c r="D744" s="70" t="s">
        <v>7370</v>
      </c>
      <c r="E744" s="37">
        <v>7</v>
      </c>
      <c r="F744" s="37">
        <v>0</v>
      </c>
      <c r="G744" s="39">
        <v>0</v>
      </c>
      <c r="H744" s="37">
        <v>8</v>
      </c>
      <c r="I744" s="37">
        <v>0</v>
      </c>
      <c r="J744" s="37">
        <v>1</v>
      </c>
      <c r="K744" s="72">
        <v>7.99</v>
      </c>
    </row>
    <row r="745" spans="1:11">
      <c r="A745" s="70" t="s">
        <v>6378</v>
      </c>
      <c r="B745" s="70" t="s">
        <v>1560</v>
      </c>
      <c r="C745" s="70" t="s">
        <v>5090</v>
      </c>
      <c r="D745" s="70" t="s">
        <v>5091</v>
      </c>
      <c r="E745" s="37">
        <v>89</v>
      </c>
      <c r="F745" s="37">
        <v>4</v>
      </c>
      <c r="G745" s="39">
        <v>5.0000000000000001E-4</v>
      </c>
      <c r="H745" s="37">
        <v>108</v>
      </c>
      <c r="I745" s="37">
        <v>5</v>
      </c>
      <c r="J745" s="37">
        <v>1</v>
      </c>
      <c r="K745" s="72">
        <v>7.99</v>
      </c>
    </row>
    <row r="746" spans="1:11">
      <c r="A746" s="70" t="s">
        <v>1460</v>
      </c>
      <c r="B746" s="70" t="s">
        <v>1460</v>
      </c>
      <c r="C746" s="70" t="s">
        <v>10074</v>
      </c>
      <c r="D746" s="70" t="s">
        <v>10882</v>
      </c>
      <c r="E746" s="37">
        <v>10</v>
      </c>
      <c r="F746" s="37">
        <v>0</v>
      </c>
      <c r="G746" s="39">
        <v>1E-4</v>
      </c>
      <c r="H746" s="37">
        <v>14</v>
      </c>
      <c r="I746" s="37">
        <v>0</v>
      </c>
      <c r="J746" s="37">
        <v>1</v>
      </c>
      <c r="K746" s="72">
        <v>8.02</v>
      </c>
    </row>
    <row r="747" spans="1:11">
      <c r="A747" s="70" t="s">
        <v>11116</v>
      </c>
      <c r="B747" s="70" t="s">
        <v>11116</v>
      </c>
      <c r="C747" s="70" t="s">
        <v>11117</v>
      </c>
      <c r="D747" s="70" t="s">
        <v>11118</v>
      </c>
      <c r="E747" s="37">
        <v>0</v>
      </c>
      <c r="F747" s="37">
        <v>0</v>
      </c>
      <c r="G747" s="39">
        <v>0</v>
      </c>
      <c r="H747" s="37">
        <v>0</v>
      </c>
      <c r="I747" s="37">
        <v>0</v>
      </c>
      <c r="J747" s="37">
        <v>1</v>
      </c>
      <c r="K747" s="72">
        <v>9</v>
      </c>
    </row>
    <row r="748" spans="1:11">
      <c r="A748" s="70" t="s">
        <v>8857</v>
      </c>
      <c r="B748" s="70" t="s">
        <v>1699</v>
      </c>
      <c r="C748" s="70" t="s">
        <v>4434</v>
      </c>
      <c r="D748" s="70" t="s">
        <v>4435</v>
      </c>
      <c r="E748" s="37">
        <v>36</v>
      </c>
      <c r="F748" s="37">
        <v>1</v>
      </c>
      <c r="G748" s="39">
        <v>2.0000000000000001E-4</v>
      </c>
      <c r="H748" s="37">
        <v>44</v>
      </c>
      <c r="I748" s="37">
        <v>1</v>
      </c>
      <c r="J748" s="37">
        <v>4</v>
      </c>
      <c r="K748" s="72">
        <v>23.96</v>
      </c>
    </row>
    <row r="749" spans="1:11">
      <c r="A749" s="70" t="s">
        <v>8727</v>
      </c>
      <c r="B749" s="70" t="s">
        <v>996</v>
      </c>
      <c r="C749" s="70" t="s">
        <v>3943</v>
      </c>
      <c r="D749" s="70" t="s">
        <v>3944</v>
      </c>
      <c r="E749" s="37">
        <v>17</v>
      </c>
      <c r="F749" s="37">
        <v>6</v>
      </c>
      <c r="G749" s="39">
        <v>1E-4</v>
      </c>
      <c r="H749" s="37">
        <v>23</v>
      </c>
      <c r="I749" s="37">
        <v>6</v>
      </c>
      <c r="J749" s="37">
        <v>1</v>
      </c>
      <c r="K749" s="72">
        <v>146.91999999999999</v>
      </c>
    </row>
    <row r="750" spans="1:11">
      <c r="A750" s="70" t="s">
        <v>6174</v>
      </c>
      <c r="B750" s="70" t="s">
        <v>1090</v>
      </c>
      <c r="C750" s="70" t="s">
        <v>3156</v>
      </c>
      <c r="D750" s="70" t="s">
        <v>8887</v>
      </c>
      <c r="E750" s="37">
        <v>279</v>
      </c>
      <c r="F750" s="37">
        <v>15</v>
      </c>
      <c r="G750" s="39">
        <v>1.5E-3</v>
      </c>
      <c r="H750" s="37">
        <v>366</v>
      </c>
      <c r="I750" s="37">
        <v>21</v>
      </c>
      <c r="J750" s="37">
        <v>1</v>
      </c>
      <c r="K750" s="72">
        <v>7.49</v>
      </c>
    </row>
    <row r="751" spans="1:11">
      <c r="A751" s="70" t="s">
        <v>7612</v>
      </c>
      <c r="B751" s="70" t="s">
        <v>1712</v>
      </c>
      <c r="C751" s="70" t="s">
        <v>10117</v>
      </c>
      <c r="D751" s="70" t="s">
        <v>11119</v>
      </c>
      <c r="E751" s="37">
        <v>23</v>
      </c>
      <c r="F751" s="37">
        <v>2</v>
      </c>
      <c r="G751" s="39">
        <v>1E-4</v>
      </c>
      <c r="H751" s="37">
        <v>27</v>
      </c>
      <c r="I751" s="37">
        <v>2</v>
      </c>
      <c r="J751" s="37">
        <v>1</v>
      </c>
      <c r="K751" s="72">
        <v>7.89</v>
      </c>
    </row>
    <row r="752" spans="1:11">
      <c r="A752" s="70" t="s">
        <v>10189</v>
      </c>
      <c r="B752" s="70" t="s">
        <v>1647</v>
      </c>
      <c r="C752" s="70" t="s">
        <v>10450</v>
      </c>
      <c r="D752" s="70" t="s">
        <v>10866</v>
      </c>
      <c r="E752" s="37">
        <v>7</v>
      </c>
      <c r="F752" s="37">
        <v>0</v>
      </c>
      <c r="G752" s="39">
        <v>0</v>
      </c>
      <c r="H752" s="37">
        <v>8</v>
      </c>
      <c r="I752" s="37">
        <v>0</v>
      </c>
      <c r="J752" s="37">
        <v>1</v>
      </c>
      <c r="K752" s="72">
        <v>7.36</v>
      </c>
    </row>
    <row r="753" spans="1:11">
      <c r="A753" s="70" t="s">
        <v>8009</v>
      </c>
      <c r="B753" s="70" t="s">
        <v>11120</v>
      </c>
      <c r="C753" s="70" t="s">
        <v>11121</v>
      </c>
      <c r="D753" s="70" t="s">
        <v>8010</v>
      </c>
      <c r="E753" s="37">
        <v>14</v>
      </c>
      <c r="F753" s="37">
        <v>3</v>
      </c>
      <c r="G753" s="39">
        <v>1E-4</v>
      </c>
      <c r="H753" s="37">
        <v>16</v>
      </c>
      <c r="I753" s="37">
        <v>3</v>
      </c>
      <c r="J753" s="37">
        <v>1</v>
      </c>
      <c r="K753" s="72">
        <v>7.19</v>
      </c>
    </row>
    <row r="754" spans="1:11">
      <c r="A754" s="70" t="s">
        <v>7480</v>
      </c>
      <c r="B754" s="70" t="s">
        <v>11122</v>
      </c>
      <c r="C754" s="70" t="s">
        <v>11123</v>
      </c>
      <c r="D754" s="70" t="s">
        <v>7948</v>
      </c>
      <c r="E754" s="37">
        <v>4</v>
      </c>
      <c r="F754" s="37">
        <v>0</v>
      </c>
      <c r="G754" s="39">
        <v>0</v>
      </c>
      <c r="H754" s="37">
        <v>4</v>
      </c>
      <c r="I754" s="37">
        <v>0</v>
      </c>
      <c r="J754" s="37">
        <v>1</v>
      </c>
      <c r="K754" s="72">
        <v>32.49</v>
      </c>
    </row>
    <row r="755" spans="1:11">
      <c r="A755" s="70" t="s">
        <v>6066</v>
      </c>
      <c r="B755" s="70" t="s">
        <v>59</v>
      </c>
      <c r="C755" s="70" t="s">
        <v>58</v>
      </c>
      <c r="D755" s="70" t="s">
        <v>60</v>
      </c>
      <c r="E755" s="71">
        <v>1129</v>
      </c>
      <c r="F755" s="37">
        <v>64</v>
      </c>
      <c r="G755" s="39">
        <v>6.1999999999999998E-3</v>
      </c>
      <c r="H755" s="71">
        <v>1527</v>
      </c>
      <c r="I755" s="37">
        <v>85</v>
      </c>
      <c r="J755" s="37">
        <v>1</v>
      </c>
      <c r="K755" s="72">
        <v>3.49</v>
      </c>
    </row>
    <row r="756" spans="1:11">
      <c r="A756" s="70" t="s">
        <v>1013</v>
      </c>
      <c r="B756" s="70" t="s">
        <v>1013</v>
      </c>
      <c r="C756" s="70" t="s">
        <v>4162</v>
      </c>
      <c r="D756" s="70" t="s">
        <v>7797</v>
      </c>
      <c r="E756" s="37">
        <v>52</v>
      </c>
      <c r="F756" s="37">
        <v>8</v>
      </c>
      <c r="G756" s="39">
        <v>2.9999999999999997E-4</v>
      </c>
      <c r="H756" s="37">
        <v>66</v>
      </c>
      <c r="I756" s="37">
        <v>14</v>
      </c>
      <c r="J756" s="37">
        <v>1</v>
      </c>
      <c r="K756" s="72">
        <v>54.48</v>
      </c>
    </row>
    <row r="757" spans="1:11">
      <c r="A757" s="70" t="s">
        <v>10829</v>
      </c>
      <c r="B757" s="70" t="s">
        <v>11124</v>
      </c>
      <c r="C757" s="70" t="s">
        <v>11125</v>
      </c>
      <c r="D757" s="70" t="s">
        <v>11126</v>
      </c>
      <c r="E757" s="37">
        <v>1</v>
      </c>
      <c r="F757" s="37">
        <v>0</v>
      </c>
      <c r="G757" s="39">
        <v>0</v>
      </c>
      <c r="H757" s="37">
        <v>2</v>
      </c>
      <c r="I757" s="37">
        <v>0</v>
      </c>
      <c r="J757" s="37">
        <v>1</v>
      </c>
      <c r="K757" s="72">
        <v>7</v>
      </c>
    </row>
    <row r="758" spans="1:11">
      <c r="A758" s="70" t="s">
        <v>6461</v>
      </c>
      <c r="B758" s="70" t="s">
        <v>24</v>
      </c>
      <c r="C758" s="70" t="s">
        <v>23</v>
      </c>
      <c r="D758" s="70" t="s">
        <v>6014</v>
      </c>
      <c r="E758" s="37">
        <v>650</v>
      </c>
      <c r="F758" s="37">
        <v>42</v>
      </c>
      <c r="G758" s="39">
        <v>3.5999999999999999E-3</v>
      </c>
      <c r="H758" s="37">
        <v>866</v>
      </c>
      <c r="I758" s="37">
        <v>56</v>
      </c>
      <c r="J758" s="37">
        <v>1</v>
      </c>
      <c r="K758" s="72">
        <v>6.89</v>
      </c>
    </row>
    <row r="759" spans="1:11">
      <c r="A759" s="70" t="s">
        <v>10883</v>
      </c>
      <c r="B759" s="70" t="s">
        <v>11127</v>
      </c>
      <c r="C759" s="70" t="s">
        <v>11128</v>
      </c>
      <c r="D759" s="70" t="s">
        <v>11129</v>
      </c>
      <c r="E759" s="37">
        <v>3</v>
      </c>
      <c r="F759" s="37">
        <v>0</v>
      </c>
      <c r="G759" s="39">
        <v>0</v>
      </c>
      <c r="H759" s="37">
        <v>4</v>
      </c>
      <c r="I759" s="37">
        <v>0</v>
      </c>
      <c r="J759" s="37">
        <v>1</v>
      </c>
      <c r="K759" s="72">
        <v>53.75</v>
      </c>
    </row>
    <row r="760" spans="1:11">
      <c r="A760" s="70" t="s">
        <v>406</v>
      </c>
      <c r="B760" s="70" t="s">
        <v>406</v>
      </c>
      <c r="C760" s="70" t="s">
        <v>405</v>
      </c>
      <c r="D760" s="70" t="s">
        <v>6350</v>
      </c>
      <c r="E760" s="37">
        <v>147</v>
      </c>
      <c r="F760" s="37">
        <v>22</v>
      </c>
      <c r="G760" s="39">
        <v>8.0000000000000004E-4</v>
      </c>
      <c r="H760" s="37">
        <v>208</v>
      </c>
      <c r="I760" s="37">
        <v>29</v>
      </c>
      <c r="J760" s="37">
        <v>2</v>
      </c>
      <c r="K760" s="72">
        <v>40.82</v>
      </c>
    </row>
    <row r="761" spans="1:11">
      <c r="A761" s="70" t="s">
        <v>7073</v>
      </c>
      <c r="B761" s="70" t="s">
        <v>211</v>
      </c>
      <c r="C761" s="70" t="s">
        <v>5611</v>
      </c>
      <c r="D761" s="70" t="s">
        <v>212</v>
      </c>
      <c r="E761" s="37">
        <v>34</v>
      </c>
      <c r="F761" s="37">
        <v>3</v>
      </c>
      <c r="G761" s="39">
        <v>2.0000000000000001E-4</v>
      </c>
      <c r="H761" s="37">
        <v>40</v>
      </c>
      <c r="I761" s="37">
        <v>4</v>
      </c>
      <c r="J761" s="37">
        <v>1</v>
      </c>
      <c r="K761" s="72">
        <v>4.79</v>
      </c>
    </row>
    <row r="762" spans="1:11">
      <c r="A762" s="70" t="s">
        <v>7991</v>
      </c>
      <c r="B762" s="70" t="s">
        <v>11130</v>
      </c>
      <c r="C762" s="70" t="s">
        <v>11131</v>
      </c>
      <c r="D762" s="70" t="s">
        <v>7992</v>
      </c>
      <c r="E762" s="37">
        <v>5</v>
      </c>
      <c r="F762" s="37">
        <v>0</v>
      </c>
      <c r="G762" s="39">
        <v>0</v>
      </c>
      <c r="H762" s="37">
        <v>6</v>
      </c>
      <c r="I762" s="37">
        <v>0</v>
      </c>
      <c r="J762" s="37">
        <v>1</v>
      </c>
      <c r="K762" s="72">
        <v>8.69</v>
      </c>
    </row>
    <row r="763" spans="1:11">
      <c r="A763" s="70" t="s">
        <v>10329</v>
      </c>
      <c r="B763" s="70" t="s">
        <v>11132</v>
      </c>
      <c r="C763" s="70" t="s">
        <v>11133</v>
      </c>
      <c r="D763" s="70" t="s">
        <v>11134</v>
      </c>
      <c r="E763" s="37">
        <v>21</v>
      </c>
      <c r="F763" s="37">
        <v>0</v>
      </c>
      <c r="G763" s="39">
        <v>1E-4</v>
      </c>
      <c r="H763" s="37">
        <v>25</v>
      </c>
      <c r="I763" s="37">
        <v>0</v>
      </c>
      <c r="J763" s="37">
        <v>1</v>
      </c>
      <c r="K763" s="72">
        <v>7.39</v>
      </c>
    </row>
    <row r="764" spans="1:11">
      <c r="A764" s="70" t="s">
        <v>9896</v>
      </c>
      <c r="B764" s="70" t="s">
        <v>11135</v>
      </c>
      <c r="C764" s="70" t="s">
        <v>11136</v>
      </c>
      <c r="D764" s="70" t="s">
        <v>11137</v>
      </c>
      <c r="E764" s="37">
        <v>44</v>
      </c>
      <c r="F764" s="37">
        <v>1</v>
      </c>
      <c r="G764" s="39">
        <v>2.0000000000000001E-4</v>
      </c>
      <c r="H764" s="37">
        <v>58</v>
      </c>
      <c r="I764" s="37">
        <v>1</v>
      </c>
      <c r="J764" s="37">
        <v>1</v>
      </c>
      <c r="K764" s="72">
        <v>6.79</v>
      </c>
    </row>
    <row r="765" spans="1:11">
      <c r="A765" s="70" t="s">
        <v>6541</v>
      </c>
      <c r="B765" s="70" t="s">
        <v>1423</v>
      </c>
      <c r="C765" s="70" t="s">
        <v>4633</v>
      </c>
      <c r="D765" s="70" t="s">
        <v>6542</v>
      </c>
      <c r="E765" s="37">
        <v>27</v>
      </c>
      <c r="F765" s="37">
        <v>0</v>
      </c>
      <c r="G765" s="39">
        <v>1E-4</v>
      </c>
      <c r="H765" s="37">
        <v>34</v>
      </c>
      <c r="I765" s="37">
        <v>0</v>
      </c>
      <c r="J765" s="37">
        <v>1</v>
      </c>
      <c r="K765" s="72">
        <v>15.29</v>
      </c>
    </row>
    <row r="766" spans="1:11">
      <c r="A766" s="70" t="s">
        <v>6275</v>
      </c>
      <c r="B766" s="70" t="s">
        <v>335</v>
      </c>
      <c r="C766" s="70" t="s">
        <v>334</v>
      </c>
      <c r="D766" s="70" t="s">
        <v>336</v>
      </c>
      <c r="E766" s="37">
        <v>88</v>
      </c>
      <c r="F766" s="37">
        <v>14</v>
      </c>
      <c r="G766" s="39">
        <v>5.0000000000000001E-4</v>
      </c>
      <c r="H766" s="37">
        <v>118</v>
      </c>
      <c r="I766" s="37">
        <v>18</v>
      </c>
      <c r="J766" s="37">
        <v>1</v>
      </c>
      <c r="K766" s="72">
        <v>6.31</v>
      </c>
    </row>
    <row r="767" spans="1:11">
      <c r="A767" s="70" t="s">
        <v>9863</v>
      </c>
      <c r="B767" s="70" t="s">
        <v>2022</v>
      </c>
      <c r="C767" s="70" t="s">
        <v>11138</v>
      </c>
      <c r="D767" s="70" t="s">
        <v>11139</v>
      </c>
      <c r="E767" s="37">
        <v>33</v>
      </c>
      <c r="F767" s="37">
        <v>4</v>
      </c>
      <c r="G767" s="39">
        <v>2.0000000000000001E-4</v>
      </c>
      <c r="H767" s="37">
        <v>46</v>
      </c>
      <c r="I767" s="37">
        <v>5</v>
      </c>
      <c r="J767" s="37">
        <v>1</v>
      </c>
      <c r="K767" s="72">
        <v>7.59</v>
      </c>
    </row>
    <row r="768" spans="1:11">
      <c r="A768" s="70" t="s">
        <v>7180</v>
      </c>
      <c r="B768" s="70" t="s">
        <v>1533</v>
      </c>
      <c r="C768" s="70" t="s">
        <v>8961</v>
      </c>
      <c r="D768" s="70" t="s">
        <v>8962</v>
      </c>
      <c r="E768" s="37">
        <v>33</v>
      </c>
      <c r="F768" s="37">
        <v>2</v>
      </c>
      <c r="G768" s="39">
        <v>2.0000000000000001E-4</v>
      </c>
      <c r="H768" s="37">
        <v>44</v>
      </c>
      <c r="I768" s="37">
        <v>3</v>
      </c>
      <c r="J768" s="37">
        <v>1</v>
      </c>
      <c r="K768" s="72">
        <v>15.48</v>
      </c>
    </row>
    <row r="769" spans="1:11">
      <c r="A769" s="70" t="s">
        <v>7180</v>
      </c>
      <c r="B769" s="70" t="s">
        <v>2335</v>
      </c>
      <c r="C769" s="70" t="s">
        <v>7855</v>
      </c>
      <c r="D769" s="70" t="s">
        <v>7856</v>
      </c>
      <c r="E769" s="37">
        <v>40</v>
      </c>
      <c r="F769" s="37">
        <v>0</v>
      </c>
      <c r="G769" s="39">
        <v>2.0000000000000001E-4</v>
      </c>
      <c r="H769" s="37">
        <v>48</v>
      </c>
      <c r="I769" s="37">
        <v>0</v>
      </c>
      <c r="J769" s="37">
        <v>1</v>
      </c>
      <c r="K769" s="72">
        <v>15.66</v>
      </c>
    </row>
    <row r="770" spans="1:11">
      <c r="A770" s="70" t="s">
        <v>7070</v>
      </c>
      <c r="B770" s="70" t="s">
        <v>1901</v>
      </c>
      <c r="C770" s="70" t="s">
        <v>7329</v>
      </c>
      <c r="D770" s="70" t="s">
        <v>7330</v>
      </c>
      <c r="E770" s="37">
        <v>39</v>
      </c>
      <c r="F770" s="37">
        <v>0</v>
      </c>
      <c r="G770" s="39">
        <v>2.0000000000000001E-4</v>
      </c>
      <c r="H770" s="37">
        <v>64</v>
      </c>
      <c r="I770" s="37">
        <v>0</v>
      </c>
      <c r="J770" s="37">
        <v>1</v>
      </c>
      <c r="K770" s="72">
        <v>18.11</v>
      </c>
    </row>
    <row r="771" spans="1:11">
      <c r="A771" s="70" t="s">
        <v>7442</v>
      </c>
      <c r="B771" s="70" t="s">
        <v>11140</v>
      </c>
      <c r="C771" s="70" t="s">
        <v>11141</v>
      </c>
      <c r="D771" s="70" t="s">
        <v>11142</v>
      </c>
      <c r="E771" s="37">
        <v>1</v>
      </c>
      <c r="F771" s="37">
        <v>1</v>
      </c>
      <c r="G771" s="39">
        <v>0</v>
      </c>
      <c r="H771" s="37">
        <v>1</v>
      </c>
      <c r="I771" s="37">
        <v>1</v>
      </c>
      <c r="J771" s="37">
        <v>1</v>
      </c>
      <c r="K771" s="72">
        <v>6.59</v>
      </c>
    </row>
    <row r="772" spans="1:11">
      <c r="A772" s="70" t="s">
        <v>7442</v>
      </c>
      <c r="B772" s="70" t="s">
        <v>11143</v>
      </c>
      <c r="C772" s="70" t="s">
        <v>11144</v>
      </c>
      <c r="D772" s="70" t="s">
        <v>11145</v>
      </c>
      <c r="E772" s="37">
        <v>5</v>
      </c>
      <c r="F772" s="37">
        <v>0</v>
      </c>
      <c r="G772" s="39">
        <v>0</v>
      </c>
      <c r="H772" s="37">
        <v>5</v>
      </c>
      <c r="I772" s="37">
        <v>0</v>
      </c>
      <c r="J772" s="37">
        <v>1</v>
      </c>
      <c r="K772" s="72">
        <v>6.59</v>
      </c>
    </row>
    <row r="773" spans="1:11">
      <c r="A773" s="70" t="s">
        <v>6034</v>
      </c>
      <c r="B773" s="70" t="s">
        <v>1336</v>
      </c>
      <c r="C773" s="70" t="s">
        <v>5572</v>
      </c>
      <c r="D773" s="70" t="s">
        <v>3650</v>
      </c>
      <c r="E773" s="37">
        <v>12</v>
      </c>
      <c r="F773" s="37">
        <v>0</v>
      </c>
      <c r="G773" s="39">
        <v>1E-4</v>
      </c>
      <c r="H773" s="37">
        <v>14</v>
      </c>
      <c r="I773" s="37">
        <v>0</v>
      </c>
      <c r="J773" s="37">
        <v>1</v>
      </c>
      <c r="K773" s="72">
        <v>8.99</v>
      </c>
    </row>
    <row r="774" spans="1:11">
      <c r="A774" s="70" t="s">
        <v>6034</v>
      </c>
      <c r="B774" s="70" t="s">
        <v>1546</v>
      </c>
      <c r="C774" s="70" t="s">
        <v>5587</v>
      </c>
      <c r="D774" s="70" t="s">
        <v>4043</v>
      </c>
      <c r="E774" s="37">
        <v>16</v>
      </c>
      <c r="F774" s="37">
        <v>2</v>
      </c>
      <c r="G774" s="39">
        <v>1E-4</v>
      </c>
      <c r="H774" s="37">
        <v>20</v>
      </c>
      <c r="I774" s="37">
        <v>3</v>
      </c>
      <c r="J774" s="37">
        <v>1</v>
      </c>
      <c r="K774" s="72">
        <v>10.74</v>
      </c>
    </row>
    <row r="775" spans="1:11">
      <c r="A775" s="70" t="s">
        <v>5998</v>
      </c>
      <c r="B775" s="70" t="s">
        <v>1457</v>
      </c>
      <c r="C775" s="70" t="s">
        <v>5589</v>
      </c>
      <c r="D775" s="70" t="s">
        <v>3857</v>
      </c>
      <c r="E775" s="37">
        <v>37</v>
      </c>
      <c r="F775" s="37">
        <v>1</v>
      </c>
      <c r="G775" s="39">
        <v>2.0000000000000001E-4</v>
      </c>
      <c r="H775" s="37">
        <v>43</v>
      </c>
      <c r="I775" s="37">
        <v>1</v>
      </c>
      <c r="J775" s="37">
        <v>1</v>
      </c>
      <c r="K775" s="72">
        <v>11.29</v>
      </c>
    </row>
    <row r="776" spans="1:11">
      <c r="A776" s="70" t="s">
        <v>5998</v>
      </c>
      <c r="B776" s="70" t="s">
        <v>765</v>
      </c>
      <c r="C776" s="70" t="s">
        <v>5515</v>
      </c>
      <c r="D776" s="70" t="s">
        <v>10893</v>
      </c>
      <c r="E776" s="37">
        <v>5</v>
      </c>
      <c r="F776" s="37">
        <v>0</v>
      </c>
      <c r="G776" s="39">
        <v>0</v>
      </c>
      <c r="H776" s="37">
        <v>6</v>
      </c>
      <c r="I776" s="37">
        <v>0</v>
      </c>
      <c r="J776" s="37">
        <v>1</v>
      </c>
      <c r="K776" s="72">
        <v>61.49</v>
      </c>
    </row>
    <row r="777" spans="1:11">
      <c r="A777" s="70" t="s">
        <v>5998</v>
      </c>
      <c r="B777" s="70" t="s">
        <v>765</v>
      </c>
      <c r="C777" s="70" t="s">
        <v>5515</v>
      </c>
      <c r="D777" s="70" t="s">
        <v>764</v>
      </c>
      <c r="E777" s="37">
        <v>5</v>
      </c>
      <c r="F777" s="37">
        <v>0</v>
      </c>
      <c r="G777" s="39">
        <v>0</v>
      </c>
      <c r="H777" s="37">
        <v>6</v>
      </c>
      <c r="I777" s="37">
        <v>0</v>
      </c>
      <c r="J777" s="37">
        <v>2</v>
      </c>
      <c r="K777" s="72">
        <v>85.94</v>
      </c>
    </row>
    <row r="778" spans="1:11">
      <c r="A778" s="70" t="s">
        <v>5997</v>
      </c>
      <c r="B778" s="70" t="s">
        <v>634</v>
      </c>
      <c r="C778" s="70" t="s">
        <v>5840</v>
      </c>
      <c r="D778" s="70" t="s">
        <v>633</v>
      </c>
      <c r="E778" s="37">
        <v>45</v>
      </c>
      <c r="F778" s="37">
        <v>10</v>
      </c>
      <c r="G778" s="39">
        <v>2.0000000000000001E-4</v>
      </c>
      <c r="H778" s="37">
        <v>62</v>
      </c>
      <c r="I778" s="37">
        <v>18</v>
      </c>
      <c r="J778" s="37">
        <v>1</v>
      </c>
      <c r="K778" s="72">
        <v>43.79</v>
      </c>
    </row>
    <row r="779" spans="1:11">
      <c r="A779" s="70" t="s">
        <v>924</v>
      </c>
      <c r="B779" s="70" t="s">
        <v>924</v>
      </c>
      <c r="C779" s="70" t="s">
        <v>3675</v>
      </c>
      <c r="D779" s="70" t="s">
        <v>3676</v>
      </c>
      <c r="E779" s="37">
        <v>16</v>
      </c>
      <c r="F779" s="37">
        <v>2</v>
      </c>
      <c r="G779" s="39">
        <v>1E-4</v>
      </c>
      <c r="H779" s="37">
        <v>27</v>
      </c>
      <c r="I779" s="37">
        <v>5</v>
      </c>
      <c r="J779" s="37">
        <v>1</v>
      </c>
      <c r="K779" s="72">
        <v>100.7</v>
      </c>
    </row>
    <row r="780" spans="1:11">
      <c r="A780" s="70" t="s">
        <v>6197</v>
      </c>
      <c r="B780" s="70" t="s">
        <v>835</v>
      </c>
      <c r="C780" s="70" t="s">
        <v>5875</v>
      </c>
      <c r="D780" s="70" t="s">
        <v>834</v>
      </c>
      <c r="E780" s="37">
        <v>129</v>
      </c>
      <c r="F780" s="37">
        <v>18</v>
      </c>
      <c r="G780" s="39">
        <v>6.9999999999999999E-4</v>
      </c>
      <c r="H780" s="37">
        <v>158</v>
      </c>
      <c r="I780" s="37">
        <v>19</v>
      </c>
      <c r="J780" s="37">
        <v>1</v>
      </c>
      <c r="K780" s="72">
        <v>64.5</v>
      </c>
    </row>
    <row r="781" spans="1:11">
      <c r="A781" s="70" t="s">
        <v>6214</v>
      </c>
      <c r="B781" s="70" t="s">
        <v>4847</v>
      </c>
      <c r="C781" s="70" t="s">
        <v>7879</v>
      </c>
      <c r="D781" s="70" t="s">
        <v>7880</v>
      </c>
      <c r="E781" s="37">
        <v>5</v>
      </c>
      <c r="F781" s="37">
        <v>0</v>
      </c>
      <c r="G781" s="39">
        <v>0</v>
      </c>
      <c r="H781" s="37">
        <v>9</v>
      </c>
      <c r="I781" s="37">
        <v>0</v>
      </c>
      <c r="J781" s="37">
        <v>1</v>
      </c>
      <c r="K781" s="72">
        <v>89.25</v>
      </c>
    </row>
    <row r="782" spans="1:11">
      <c r="A782" s="70" t="s">
        <v>5997</v>
      </c>
      <c r="B782" s="70" t="s">
        <v>902</v>
      </c>
      <c r="C782" s="70" t="s">
        <v>5438</v>
      </c>
      <c r="D782" s="70" t="s">
        <v>11146</v>
      </c>
      <c r="E782" s="37">
        <v>26</v>
      </c>
      <c r="F782" s="37">
        <v>7</v>
      </c>
      <c r="G782" s="39">
        <v>1E-4</v>
      </c>
      <c r="H782" s="37">
        <v>36</v>
      </c>
      <c r="I782" s="37">
        <v>11</v>
      </c>
      <c r="J782" s="37">
        <v>1</v>
      </c>
      <c r="K782" s="72">
        <v>31.01</v>
      </c>
    </row>
    <row r="783" spans="1:11">
      <c r="A783" s="70" t="s">
        <v>6034</v>
      </c>
      <c r="B783" s="70" t="s">
        <v>1751</v>
      </c>
      <c r="C783" s="70" t="s">
        <v>11147</v>
      </c>
      <c r="D783" s="70" t="s">
        <v>9156</v>
      </c>
      <c r="E783" s="37">
        <v>9</v>
      </c>
      <c r="F783" s="37">
        <v>2</v>
      </c>
      <c r="G783" s="39">
        <v>0</v>
      </c>
      <c r="H783" s="37">
        <v>9</v>
      </c>
      <c r="I783" s="37">
        <v>2</v>
      </c>
      <c r="J783" s="37">
        <v>1</v>
      </c>
      <c r="K783" s="72">
        <v>36.729999999999997</v>
      </c>
    </row>
    <row r="784" spans="1:11">
      <c r="A784" s="70" t="s">
        <v>6197</v>
      </c>
      <c r="B784" s="70" t="s">
        <v>1372</v>
      </c>
      <c r="C784" s="70" t="s">
        <v>5561</v>
      </c>
      <c r="D784" s="70" t="s">
        <v>3985</v>
      </c>
      <c r="E784" s="37">
        <v>46</v>
      </c>
      <c r="F784" s="37">
        <v>2</v>
      </c>
      <c r="G784" s="39">
        <v>2.9999999999999997E-4</v>
      </c>
      <c r="H784" s="37">
        <v>59</v>
      </c>
      <c r="I784" s="37">
        <v>3</v>
      </c>
      <c r="J784" s="37">
        <v>1</v>
      </c>
      <c r="K784" s="72">
        <v>22.28</v>
      </c>
    </row>
    <row r="785" spans="1:11">
      <c r="A785" s="70" t="s">
        <v>7128</v>
      </c>
      <c r="B785" s="70" t="s">
        <v>1752</v>
      </c>
      <c r="C785" s="70" t="s">
        <v>11148</v>
      </c>
      <c r="D785" s="70" t="s">
        <v>7130</v>
      </c>
      <c r="E785" s="37">
        <v>18</v>
      </c>
      <c r="F785" s="37">
        <v>2</v>
      </c>
      <c r="G785" s="39">
        <v>1E-4</v>
      </c>
      <c r="H785" s="37">
        <v>24</v>
      </c>
      <c r="I785" s="37">
        <v>3</v>
      </c>
      <c r="J785" s="37">
        <v>2</v>
      </c>
      <c r="K785" s="72">
        <v>15.38</v>
      </c>
    </row>
    <row r="786" spans="1:11">
      <c r="A786" s="70" t="s">
        <v>7134</v>
      </c>
      <c r="B786" s="70" t="s">
        <v>2342</v>
      </c>
      <c r="C786" s="70" t="s">
        <v>7135</v>
      </c>
      <c r="D786" s="70" t="s">
        <v>7136</v>
      </c>
      <c r="E786" s="37">
        <v>3</v>
      </c>
      <c r="F786" s="37">
        <v>1</v>
      </c>
      <c r="G786" s="39">
        <v>0</v>
      </c>
      <c r="H786" s="37">
        <v>3</v>
      </c>
      <c r="I786" s="37">
        <v>1</v>
      </c>
      <c r="J786" s="37">
        <v>1</v>
      </c>
      <c r="K786" s="72">
        <v>16.98</v>
      </c>
    </row>
    <row r="787" spans="1:11">
      <c r="A787" s="70" t="s">
        <v>7895</v>
      </c>
      <c r="B787" s="70" t="s">
        <v>1998</v>
      </c>
      <c r="C787" s="70" t="s">
        <v>11149</v>
      </c>
      <c r="D787" s="70" t="s">
        <v>7897</v>
      </c>
      <c r="E787" s="37">
        <v>20</v>
      </c>
      <c r="F787" s="37">
        <v>0</v>
      </c>
      <c r="G787" s="39">
        <v>1E-4</v>
      </c>
      <c r="H787" s="37">
        <v>37</v>
      </c>
      <c r="I787" s="37">
        <v>0</v>
      </c>
      <c r="J787" s="37">
        <v>1</v>
      </c>
      <c r="K787" s="72">
        <v>9.67</v>
      </c>
    </row>
    <row r="788" spans="1:11">
      <c r="A788" s="70" t="s">
        <v>7898</v>
      </c>
      <c r="B788" s="70" t="s">
        <v>1745</v>
      </c>
      <c r="C788" s="70" t="s">
        <v>7899</v>
      </c>
      <c r="D788" s="70" t="s">
        <v>7900</v>
      </c>
      <c r="E788" s="37">
        <v>6</v>
      </c>
      <c r="F788" s="37">
        <v>0</v>
      </c>
      <c r="G788" s="39">
        <v>0</v>
      </c>
      <c r="H788" s="37">
        <v>6</v>
      </c>
      <c r="I788" s="37">
        <v>0</v>
      </c>
      <c r="J788" s="37">
        <v>1</v>
      </c>
      <c r="K788" s="72">
        <v>12.53</v>
      </c>
    </row>
    <row r="789" spans="1:11">
      <c r="A789" s="70" t="s">
        <v>6063</v>
      </c>
      <c r="B789" s="70" t="s">
        <v>1051</v>
      </c>
      <c r="C789" s="70" t="s">
        <v>3534</v>
      </c>
      <c r="D789" s="70" t="s">
        <v>6330</v>
      </c>
      <c r="E789" s="37">
        <v>151</v>
      </c>
      <c r="F789" s="37">
        <v>8</v>
      </c>
      <c r="G789" s="39">
        <v>8.0000000000000004E-4</v>
      </c>
      <c r="H789" s="37">
        <v>202</v>
      </c>
      <c r="I789" s="37">
        <v>10</v>
      </c>
      <c r="J789" s="37">
        <v>1</v>
      </c>
      <c r="K789" s="72">
        <v>13.49</v>
      </c>
    </row>
    <row r="790" spans="1:11">
      <c r="A790" s="70" t="s">
        <v>8794</v>
      </c>
      <c r="B790" s="70" t="s">
        <v>1025</v>
      </c>
      <c r="C790" s="70" t="s">
        <v>5545</v>
      </c>
      <c r="D790" s="70" t="s">
        <v>5058</v>
      </c>
      <c r="E790" s="37">
        <v>75</v>
      </c>
      <c r="F790" s="37">
        <v>4</v>
      </c>
      <c r="G790" s="39">
        <v>4.0000000000000002E-4</v>
      </c>
      <c r="H790" s="37">
        <v>86</v>
      </c>
      <c r="I790" s="37">
        <v>6</v>
      </c>
      <c r="J790" s="37">
        <v>2</v>
      </c>
      <c r="K790" s="72">
        <v>23.98</v>
      </c>
    </row>
    <row r="791" spans="1:11">
      <c r="A791" s="70" t="s">
        <v>7355</v>
      </c>
      <c r="B791" s="70" t="s">
        <v>2094</v>
      </c>
      <c r="C791" s="70" t="s">
        <v>7356</v>
      </c>
      <c r="D791" s="70" t="s">
        <v>7357</v>
      </c>
      <c r="E791" s="37">
        <v>12</v>
      </c>
      <c r="F791" s="37">
        <v>1</v>
      </c>
      <c r="G791" s="39">
        <v>1E-4</v>
      </c>
      <c r="H791" s="37">
        <v>23</v>
      </c>
      <c r="I791" s="37">
        <v>1</v>
      </c>
      <c r="J791" s="37">
        <v>1</v>
      </c>
      <c r="K791" s="72">
        <v>23.97</v>
      </c>
    </row>
    <row r="792" spans="1:11">
      <c r="A792" s="70" t="s">
        <v>11150</v>
      </c>
      <c r="B792" s="70" t="s">
        <v>11151</v>
      </c>
      <c r="C792" s="70" t="s">
        <v>11152</v>
      </c>
      <c r="D792" s="70" t="s">
        <v>11153</v>
      </c>
      <c r="E792" s="37">
        <v>1</v>
      </c>
      <c r="F792" s="37">
        <v>0</v>
      </c>
      <c r="G792" s="39">
        <v>0</v>
      </c>
      <c r="H792" s="37">
        <v>1</v>
      </c>
      <c r="I792" s="37">
        <v>0</v>
      </c>
      <c r="J792" s="37">
        <v>1</v>
      </c>
      <c r="K792" s="72">
        <v>10.89</v>
      </c>
    </row>
    <row r="793" spans="1:11">
      <c r="A793" s="70" t="s">
        <v>10441</v>
      </c>
      <c r="B793" s="70" t="s">
        <v>2346</v>
      </c>
      <c r="C793" s="70" t="s">
        <v>11154</v>
      </c>
      <c r="D793" s="70" t="s">
        <v>11155</v>
      </c>
      <c r="E793" s="37">
        <v>25</v>
      </c>
      <c r="F793" s="37">
        <v>0</v>
      </c>
      <c r="G793" s="39">
        <v>1E-4</v>
      </c>
      <c r="H793" s="37">
        <v>39</v>
      </c>
      <c r="I793" s="37">
        <v>0</v>
      </c>
      <c r="J793" s="37">
        <v>1</v>
      </c>
      <c r="K793" s="72">
        <v>7.58</v>
      </c>
    </row>
    <row r="794" spans="1:11">
      <c r="A794" s="70" t="s">
        <v>7032</v>
      </c>
      <c r="B794" s="70" t="s">
        <v>2119</v>
      </c>
      <c r="C794" s="70" t="s">
        <v>7143</v>
      </c>
      <c r="D794" s="70" t="s">
        <v>7144</v>
      </c>
      <c r="E794" s="37">
        <v>4</v>
      </c>
      <c r="F794" s="37">
        <v>0</v>
      </c>
      <c r="G794" s="39">
        <v>0</v>
      </c>
      <c r="H794" s="37">
        <v>5</v>
      </c>
      <c r="I794" s="37">
        <v>0</v>
      </c>
      <c r="J794" s="37">
        <v>1</v>
      </c>
      <c r="K794" s="72">
        <v>7.89</v>
      </c>
    </row>
    <row r="795" spans="1:11">
      <c r="A795" s="70" t="s">
        <v>6608</v>
      </c>
      <c r="B795" s="70" t="s">
        <v>2120</v>
      </c>
      <c r="C795" s="70" t="s">
        <v>6609</v>
      </c>
      <c r="D795" s="70" t="s">
        <v>6610</v>
      </c>
      <c r="E795" s="37">
        <v>24</v>
      </c>
      <c r="F795" s="37">
        <v>2</v>
      </c>
      <c r="G795" s="39">
        <v>1E-4</v>
      </c>
      <c r="H795" s="37">
        <v>27</v>
      </c>
      <c r="I795" s="37">
        <v>2</v>
      </c>
      <c r="J795" s="37">
        <v>1</v>
      </c>
      <c r="K795" s="72">
        <v>14.09</v>
      </c>
    </row>
    <row r="796" spans="1:11">
      <c r="A796" s="70" t="s">
        <v>6766</v>
      </c>
      <c r="B796" s="70" t="s">
        <v>1832</v>
      </c>
      <c r="C796" s="70" t="s">
        <v>7923</v>
      </c>
      <c r="D796" s="70" t="s">
        <v>7924</v>
      </c>
      <c r="E796" s="37">
        <v>55</v>
      </c>
      <c r="F796" s="37">
        <v>1</v>
      </c>
      <c r="G796" s="39">
        <v>2.9999999999999997E-4</v>
      </c>
      <c r="H796" s="37">
        <v>62</v>
      </c>
      <c r="I796" s="37">
        <v>1</v>
      </c>
      <c r="J796" s="37">
        <v>1</v>
      </c>
      <c r="K796" s="72">
        <v>15.88</v>
      </c>
    </row>
    <row r="797" spans="1:11">
      <c r="A797" s="70" t="s">
        <v>415</v>
      </c>
      <c r="B797" s="70" t="s">
        <v>415</v>
      </c>
      <c r="C797" s="70" t="s">
        <v>412</v>
      </c>
      <c r="D797" s="70" t="s">
        <v>414</v>
      </c>
      <c r="E797" s="37">
        <v>85</v>
      </c>
      <c r="F797" s="37">
        <v>7</v>
      </c>
      <c r="G797" s="39">
        <v>5.0000000000000001E-4</v>
      </c>
      <c r="H797" s="37">
        <v>112</v>
      </c>
      <c r="I797" s="37">
        <v>11</v>
      </c>
      <c r="J797" s="37">
        <v>1</v>
      </c>
      <c r="K797" s="72">
        <v>12.19</v>
      </c>
    </row>
    <row r="798" spans="1:11">
      <c r="A798" s="70" t="s">
        <v>6741</v>
      </c>
      <c r="B798" s="70" t="s">
        <v>1816</v>
      </c>
      <c r="C798" s="70" t="s">
        <v>6742</v>
      </c>
      <c r="D798" s="70" t="s">
        <v>6743</v>
      </c>
      <c r="E798" s="37">
        <v>12</v>
      </c>
      <c r="F798" s="37">
        <v>0</v>
      </c>
      <c r="G798" s="39">
        <v>1E-4</v>
      </c>
      <c r="H798" s="37">
        <v>14</v>
      </c>
      <c r="I798" s="37">
        <v>0</v>
      </c>
      <c r="J798" s="37">
        <v>1</v>
      </c>
      <c r="K798" s="72">
        <v>14.49</v>
      </c>
    </row>
    <row r="799" spans="1:11">
      <c r="A799" s="70" t="s">
        <v>7371</v>
      </c>
      <c r="B799" s="70" t="s">
        <v>2577</v>
      </c>
      <c r="C799" s="70" t="s">
        <v>7372</v>
      </c>
      <c r="D799" s="70" t="s">
        <v>7373</v>
      </c>
      <c r="E799" s="37">
        <v>10</v>
      </c>
      <c r="F799" s="37">
        <v>2</v>
      </c>
      <c r="G799" s="39">
        <v>1E-4</v>
      </c>
      <c r="H799" s="37">
        <v>13</v>
      </c>
      <c r="I799" s="37">
        <v>4</v>
      </c>
      <c r="J799" s="37">
        <v>2</v>
      </c>
      <c r="K799" s="72">
        <v>33.22</v>
      </c>
    </row>
    <row r="800" spans="1:11">
      <c r="A800" s="70" t="s">
        <v>6193</v>
      </c>
      <c r="B800" s="70" t="s">
        <v>140</v>
      </c>
      <c r="C800" s="70" t="s">
        <v>137</v>
      </c>
      <c r="D800" s="70" t="s">
        <v>11156</v>
      </c>
      <c r="E800" s="37">
        <v>201</v>
      </c>
      <c r="F800" s="37">
        <v>30</v>
      </c>
      <c r="G800" s="39">
        <v>1.1000000000000001E-3</v>
      </c>
      <c r="H800" s="37">
        <v>288</v>
      </c>
      <c r="I800" s="37">
        <v>49</v>
      </c>
      <c r="J800" s="37">
        <v>1</v>
      </c>
      <c r="K800" s="72">
        <v>16.39</v>
      </c>
    </row>
    <row r="801" spans="1:11">
      <c r="A801" s="70" t="s">
        <v>7449</v>
      </c>
      <c r="B801" s="70" t="s">
        <v>1620</v>
      </c>
      <c r="C801" s="70" t="s">
        <v>9172</v>
      </c>
      <c r="D801" s="70" t="s">
        <v>9173</v>
      </c>
      <c r="E801" s="37">
        <v>20</v>
      </c>
      <c r="F801" s="37">
        <v>1</v>
      </c>
      <c r="G801" s="39">
        <v>1E-4</v>
      </c>
      <c r="H801" s="37">
        <v>23</v>
      </c>
      <c r="I801" s="37">
        <v>1</v>
      </c>
      <c r="J801" s="37">
        <v>1</v>
      </c>
      <c r="K801" s="72">
        <v>16.39</v>
      </c>
    </row>
    <row r="802" spans="1:11">
      <c r="A802" s="70" t="s">
        <v>6366</v>
      </c>
      <c r="B802" s="70" t="s">
        <v>365</v>
      </c>
      <c r="C802" s="70" t="s">
        <v>362</v>
      </c>
      <c r="D802" s="70" t="s">
        <v>364</v>
      </c>
      <c r="E802" s="37">
        <v>53</v>
      </c>
      <c r="F802" s="37">
        <v>1</v>
      </c>
      <c r="G802" s="39">
        <v>2.9999999999999997E-4</v>
      </c>
      <c r="H802" s="37">
        <v>67</v>
      </c>
      <c r="I802" s="37">
        <v>1</v>
      </c>
      <c r="J802" s="37">
        <v>3</v>
      </c>
      <c r="K802" s="72">
        <v>27.87</v>
      </c>
    </row>
    <row r="803" spans="1:11">
      <c r="A803" s="70" t="s">
        <v>6020</v>
      </c>
      <c r="B803" s="70" t="s">
        <v>1185</v>
      </c>
      <c r="C803" s="70" t="s">
        <v>3013</v>
      </c>
      <c r="D803" s="70" t="s">
        <v>6469</v>
      </c>
      <c r="E803" s="37">
        <v>236</v>
      </c>
      <c r="F803" s="37">
        <v>7</v>
      </c>
      <c r="G803" s="39">
        <v>1.2999999999999999E-3</v>
      </c>
      <c r="H803" s="37">
        <v>313</v>
      </c>
      <c r="I803" s="37">
        <v>11</v>
      </c>
      <c r="J803" s="37">
        <v>3</v>
      </c>
      <c r="K803" s="72">
        <v>36.99</v>
      </c>
    </row>
    <row r="804" spans="1:11">
      <c r="A804" s="70" t="s">
        <v>7950</v>
      </c>
      <c r="B804" s="70" t="s">
        <v>2029</v>
      </c>
      <c r="C804" s="70" t="s">
        <v>7951</v>
      </c>
      <c r="D804" s="70" t="s">
        <v>7952</v>
      </c>
      <c r="E804" s="37">
        <v>24</v>
      </c>
      <c r="F804" s="37">
        <v>1</v>
      </c>
      <c r="G804" s="39">
        <v>1E-4</v>
      </c>
      <c r="H804" s="37">
        <v>30</v>
      </c>
      <c r="I804" s="37">
        <v>1</v>
      </c>
      <c r="J804" s="37">
        <v>1</v>
      </c>
      <c r="K804" s="72">
        <v>7.58</v>
      </c>
    </row>
    <row r="805" spans="1:11">
      <c r="A805" s="70" t="s">
        <v>11157</v>
      </c>
      <c r="B805" s="70" t="s">
        <v>1755</v>
      </c>
      <c r="C805" s="70" t="s">
        <v>5529</v>
      </c>
      <c r="D805" s="70" t="s">
        <v>11158</v>
      </c>
      <c r="E805" s="37">
        <v>95</v>
      </c>
      <c r="F805" s="37">
        <v>6</v>
      </c>
      <c r="G805" s="39">
        <v>5.0000000000000001E-4</v>
      </c>
      <c r="H805" s="37">
        <v>123</v>
      </c>
      <c r="I805" s="37">
        <v>8</v>
      </c>
      <c r="J805" s="37">
        <v>1</v>
      </c>
      <c r="K805" s="72">
        <v>29</v>
      </c>
    </row>
    <row r="806" spans="1:11">
      <c r="A806" s="70" t="s">
        <v>1827</v>
      </c>
      <c r="B806" s="70" t="s">
        <v>1827</v>
      </c>
      <c r="C806" s="70" t="s">
        <v>4172</v>
      </c>
      <c r="D806" s="70" t="s">
        <v>4173</v>
      </c>
      <c r="E806" s="37">
        <v>10</v>
      </c>
      <c r="F806" s="37">
        <v>0</v>
      </c>
      <c r="G806" s="39">
        <v>1E-4</v>
      </c>
      <c r="H806" s="37">
        <v>11</v>
      </c>
      <c r="I806" s="37">
        <v>0</v>
      </c>
      <c r="J806" s="37">
        <v>1</v>
      </c>
      <c r="K806" s="72">
        <v>12.99</v>
      </c>
    </row>
    <row r="807" spans="1:11">
      <c r="A807" s="70" t="s">
        <v>7382</v>
      </c>
      <c r="B807" s="70" t="s">
        <v>1942</v>
      </c>
      <c r="C807" s="70" t="s">
        <v>7383</v>
      </c>
      <c r="D807" s="70" t="s">
        <v>7384</v>
      </c>
      <c r="E807" s="37">
        <v>4</v>
      </c>
      <c r="F807" s="37">
        <v>0</v>
      </c>
      <c r="G807" s="39">
        <v>0</v>
      </c>
      <c r="H807" s="37">
        <v>6</v>
      </c>
      <c r="I807" s="37">
        <v>0</v>
      </c>
      <c r="J807" s="37">
        <v>1</v>
      </c>
      <c r="K807" s="72">
        <v>11.49</v>
      </c>
    </row>
    <row r="808" spans="1:11">
      <c r="A808" s="70" t="s">
        <v>6848</v>
      </c>
      <c r="B808" s="70" t="s">
        <v>1621</v>
      </c>
      <c r="C808" s="70" t="s">
        <v>6849</v>
      </c>
      <c r="D808" s="70" t="s">
        <v>6850</v>
      </c>
      <c r="E808" s="37">
        <v>19</v>
      </c>
      <c r="F808" s="37">
        <v>0</v>
      </c>
      <c r="G808" s="39">
        <v>1E-4</v>
      </c>
      <c r="H808" s="37">
        <v>22</v>
      </c>
      <c r="I808" s="37">
        <v>0</v>
      </c>
      <c r="J808" s="37">
        <v>1</v>
      </c>
      <c r="K808" s="72">
        <v>7.8</v>
      </c>
    </row>
    <row r="809" spans="1:11">
      <c r="A809" s="70" t="s">
        <v>6996</v>
      </c>
      <c r="B809" s="70" t="s">
        <v>1573</v>
      </c>
      <c r="C809" s="70" t="s">
        <v>7385</v>
      </c>
      <c r="D809" s="70" t="s">
        <v>7386</v>
      </c>
      <c r="E809" s="37">
        <v>4</v>
      </c>
      <c r="F809" s="37">
        <v>0</v>
      </c>
      <c r="G809" s="39">
        <v>0</v>
      </c>
      <c r="H809" s="37">
        <v>10</v>
      </c>
      <c r="I809" s="37">
        <v>0</v>
      </c>
      <c r="J809" s="37">
        <v>1</v>
      </c>
      <c r="K809" s="72">
        <v>27.39</v>
      </c>
    </row>
    <row r="810" spans="1:11">
      <c r="A810" s="70" t="s">
        <v>6173</v>
      </c>
      <c r="B810" s="70" t="s">
        <v>288</v>
      </c>
      <c r="C810" s="70" t="s">
        <v>5471</v>
      </c>
      <c r="D810" s="70" t="s">
        <v>7968</v>
      </c>
      <c r="E810" s="37">
        <v>605</v>
      </c>
      <c r="F810" s="37">
        <v>17</v>
      </c>
      <c r="G810" s="39">
        <v>3.3E-3</v>
      </c>
      <c r="H810" s="37">
        <v>790</v>
      </c>
      <c r="I810" s="37">
        <v>31</v>
      </c>
      <c r="J810" s="37">
        <v>1</v>
      </c>
      <c r="K810" s="72">
        <v>13.29</v>
      </c>
    </row>
    <row r="811" spans="1:11">
      <c r="A811" s="70" t="s">
        <v>6418</v>
      </c>
      <c r="B811" s="70" t="s">
        <v>1738</v>
      </c>
      <c r="C811" s="70" t="s">
        <v>11159</v>
      </c>
      <c r="D811" s="70" t="s">
        <v>7388</v>
      </c>
      <c r="E811" s="37">
        <v>16</v>
      </c>
      <c r="F811" s="37">
        <v>3</v>
      </c>
      <c r="G811" s="39">
        <v>1E-4</v>
      </c>
      <c r="H811" s="37">
        <v>18</v>
      </c>
      <c r="I811" s="37">
        <v>3</v>
      </c>
      <c r="J811" s="37">
        <v>3</v>
      </c>
      <c r="K811" s="72">
        <v>34.17</v>
      </c>
    </row>
    <row r="812" spans="1:11">
      <c r="A812" s="70" t="s">
        <v>6426</v>
      </c>
      <c r="B812" s="70" t="s">
        <v>1305</v>
      </c>
      <c r="C812" s="70" t="s">
        <v>3635</v>
      </c>
      <c r="D812" s="70" t="s">
        <v>6427</v>
      </c>
      <c r="E812" s="37">
        <v>134</v>
      </c>
      <c r="F812" s="37">
        <v>7</v>
      </c>
      <c r="G812" s="39">
        <v>6.9999999999999999E-4</v>
      </c>
      <c r="H812" s="37">
        <v>200</v>
      </c>
      <c r="I812" s="37">
        <v>11</v>
      </c>
      <c r="J812" s="37">
        <v>1</v>
      </c>
      <c r="K812" s="72">
        <v>7.99</v>
      </c>
    </row>
    <row r="813" spans="1:11">
      <c r="A813" s="70" t="s">
        <v>6030</v>
      </c>
      <c r="B813" s="70" t="s">
        <v>1678</v>
      </c>
      <c r="C813" s="70" t="s">
        <v>7394</v>
      </c>
      <c r="D813" s="70" t="s">
        <v>7395</v>
      </c>
      <c r="E813" s="37">
        <v>66</v>
      </c>
      <c r="F813" s="37">
        <v>6</v>
      </c>
      <c r="G813" s="39">
        <v>4.0000000000000002E-4</v>
      </c>
      <c r="H813" s="37">
        <v>75</v>
      </c>
      <c r="I813" s="37">
        <v>7</v>
      </c>
      <c r="J813" s="37">
        <v>1</v>
      </c>
      <c r="K813" s="72">
        <v>6.99</v>
      </c>
    </row>
    <row r="814" spans="1:11">
      <c r="A814" s="70" t="s">
        <v>7984</v>
      </c>
      <c r="B814" s="70" t="s">
        <v>1334</v>
      </c>
      <c r="C814" s="70" t="s">
        <v>5101</v>
      </c>
      <c r="D814" s="70" t="s">
        <v>7985</v>
      </c>
      <c r="E814" s="37">
        <v>107</v>
      </c>
      <c r="F814" s="37">
        <v>2</v>
      </c>
      <c r="G814" s="39">
        <v>5.9999999999999995E-4</v>
      </c>
      <c r="H814" s="37">
        <v>140</v>
      </c>
      <c r="I814" s="37">
        <v>2</v>
      </c>
      <c r="J814" s="37">
        <v>1</v>
      </c>
      <c r="K814" s="72">
        <v>16.989999999999998</v>
      </c>
    </row>
    <row r="815" spans="1:11">
      <c r="A815" s="70" t="s">
        <v>7194</v>
      </c>
      <c r="B815" s="70" t="s">
        <v>1605</v>
      </c>
      <c r="C815" s="70" t="s">
        <v>7993</v>
      </c>
      <c r="D815" s="70" t="s">
        <v>7994</v>
      </c>
      <c r="E815" s="37">
        <v>6</v>
      </c>
      <c r="F815" s="37">
        <v>0</v>
      </c>
      <c r="G815" s="39">
        <v>0</v>
      </c>
      <c r="H815" s="37">
        <v>6</v>
      </c>
      <c r="I815" s="37">
        <v>0</v>
      </c>
      <c r="J815" s="37">
        <v>1</v>
      </c>
      <c r="K815" s="72">
        <v>8.49</v>
      </c>
    </row>
    <row r="816" spans="1:11">
      <c r="A816" s="70" t="s">
        <v>10062</v>
      </c>
      <c r="B816" s="70" t="s">
        <v>1708</v>
      </c>
      <c r="C816" s="70" t="s">
        <v>11160</v>
      </c>
      <c r="D816" s="70" t="s">
        <v>7997</v>
      </c>
      <c r="E816" s="37">
        <v>14</v>
      </c>
      <c r="F816" s="37">
        <v>1</v>
      </c>
      <c r="G816" s="39">
        <v>1E-4</v>
      </c>
      <c r="H816" s="37">
        <v>21</v>
      </c>
      <c r="I816" s="37">
        <v>1</v>
      </c>
      <c r="J816" s="37">
        <v>1</v>
      </c>
      <c r="K816" s="72">
        <v>18.989999999999998</v>
      </c>
    </row>
    <row r="817" spans="1:11">
      <c r="A817" s="70" t="s">
        <v>7998</v>
      </c>
      <c r="B817" s="70" t="s">
        <v>2355</v>
      </c>
      <c r="C817" s="70" t="s">
        <v>11161</v>
      </c>
      <c r="D817" s="70" t="s">
        <v>8000</v>
      </c>
      <c r="E817" s="37">
        <v>18</v>
      </c>
      <c r="F817" s="37">
        <v>1</v>
      </c>
      <c r="G817" s="39">
        <v>1E-4</v>
      </c>
      <c r="H817" s="37">
        <v>22</v>
      </c>
      <c r="I817" s="37">
        <v>1</v>
      </c>
      <c r="J817" s="37">
        <v>1</v>
      </c>
      <c r="K817" s="72">
        <v>28.4</v>
      </c>
    </row>
    <row r="818" spans="1:11">
      <c r="A818" s="70" t="s">
        <v>6674</v>
      </c>
      <c r="B818" s="70" t="s">
        <v>1463</v>
      </c>
      <c r="C818" s="70" t="s">
        <v>9869</v>
      </c>
      <c r="D818" s="70" t="s">
        <v>10901</v>
      </c>
      <c r="E818" s="37">
        <v>137</v>
      </c>
      <c r="F818" s="37">
        <v>10</v>
      </c>
      <c r="G818" s="39">
        <v>8.0000000000000004E-4</v>
      </c>
      <c r="H818" s="37">
        <v>161</v>
      </c>
      <c r="I818" s="37">
        <v>12</v>
      </c>
      <c r="J818" s="37">
        <v>1</v>
      </c>
      <c r="K818" s="72">
        <v>16.89</v>
      </c>
    </row>
    <row r="819" spans="1:11">
      <c r="A819" s="70" t="s">
        <v>2001</v>
      </c>
      <c r="B819" s="70" t="s">
        <v>2001</v>
      </c>
      <c r="C819" s="70" t="s">
        <v>6969</v>
      </c>
      <c r="D819" s="70" t="s">
        <v>6970</v>
      </c>
      <c r="E819" s="37">
        <v>136</v>
      </c>
      <c r="F819" s="37">
        <v>4</v>
      </c>
      <c r="G819" s="39">
        <v>6.9999999999999999E-4</v>
      </c>
      <c r="H819" s="37">
        <v>182</v>
      </c>
      <c r="I819" s="37">
        <v>4</v>
      </c>
      <c r="J819" s="37">
        <v>1</v>
      </c>
      <c r="K819" s="72">
        <v>6.89</v>
      </c>
    </row>
    <row r="820" spans="1:11">
      <c r="A820" s="70" t="s">
        <v>8166</v>
      </c>
      <c r="B820" s="70" t="s">
        <v>2589</v>
      </c>
      <c r="C820" s="70" t="s">
        <v>11162</v>
      </c>
      <c r="D820" s="70" t="s">
        <v>11163</v>
      </c>
      <c r="E820" s="37">
        <v>3</v>
      </c>
      <c r="F820" s="37">
        <v>0</v>
      </c>
      <c r="G820" s="39">
        <v>0</v>
      </c>
      <c r="H820" s="37">
        <v>4</v>
      </c>
      <c r="I820" s="37">
        <v>0</v>
      </c>
      <c r="J820" s="37">
        <v>1</v>
      </c>
      <c r="K820" s="72">
        <v>11.32</v>
      </c>
    </row>
    <row r="821" spans="1:11">
      <c r="A821" s="70" t="s">
        <v>5991</v>
      </c>
      <c r="B821" s="70" t="s">
        <v>148</v>
      </c>
      <c r="C821" s="70" t="s">
        <v>145</v>
      </c>
      <c r="D821" s="70" t="s">
        <v>8006</v>
      </c>
      <c r="E821" s="37">
        <v>395</v>
      </c>
      <c r="F821" s="37">
        <v>10</v>
      </c>
      <c r="G821" s="39">
        <v>2.2000000000000001E-3</v>
      </c>
      <c r="H821" s="37">
        <v>458</v>
      </c>
      <c r="I821" s="37">
        <v>12</v>
      </c>
      <c r="J821" s="37">
        <v>1</v>
      </c>
      <c r="K821" s="72">
        <v>8.59</v>
      </c>
    </row>
    <row r="822" spans="1:11">
      <c r="A822" s="70" t="s">
        <v>6473</v>
      </c>
      <c r="B822" s="70" t="s">
        <v>1406</v>
      </c>
      <c r="C822" s="70" t="s">
        <v>6474</v>
      </c>
      <c r="D822" s="70" t="s">
        <v>6475</v>
      </c>
      <c r="E822" s="37">
        <v>39</v>
      </c>
      <c r="F822" s="37">
        <v>5</v>
      </c>
      <c r="G822" s="39">
        <v>2.0000000000000001E-4</v>
      </c>
      <c r="H822" s="37">
        <v>51</v>
      </c>
      <c r="I822" s="37">
        <v>6</v>
      </c>
      <c r="J822" s="37">
        <v>1</v>
      </c>
      <c r="K822" s="72">
        <v>21.25</v>
      </c>
    </row>
    <row r="823" spans="1:11">
      <c r="A823" s="70" t="s">
        <v>7651</v>
      </c>
      <c r="B823" s="70" t="s">
        <v>11164</v>
      </c>
      <c r="C823" s="70" t="s">
        <v>11165</v>
      </c>
      <c r="D823" s="70" t="s">
        <v>11166</v>
      </c>
      <c r="E823" s="37">
        <v>22</v>
      </c>
      <c r="F823" s="37">
        <v>1</v>
      </c>
      <c r="G823" s="39">
        <v>1E-4</v>
      </c>
      <c r="H823" s="37">
        <v>28</v>
      </c>
      <c r="I823" s="37">
        <v>1</v>
      </c>
      <c r="J823" s="37">
        <v>3</v>
      </c>
      <c r="K823" s="72">
        <v>25.77</v>
      </c>
    </row>
    <row r="824" spans="1:11">
      <c r="A824" s="70" t="s">
        <v>6976</v>
      </c>
      <c r="B824" s="70" t="s">
        <v>1469</v>
      </c>
      <c r="C824" s="70" t="s">
        <v>11167</v>
      </c>
      <c r="D824" s="70" t="s">
        <v>6978</v>
      </c>
      <c r="E824" s="37">
        <v>42</v>
      </c>
      <c r="F824" s="37">
        <v>2</v>
      </c>
      <c r="G824" s="39">
        <v>2.0000000000000001E-4</v>
      </c>
      <c r="H824" s="37">
        <v>52</v>
      </c>
      <c r="I824" s="37">
        <v>2</v>
      </c>
      <c r="J824" s="37">
        <v>1</v>
      </c>
      <c r="K824" s="72">
        <v>7.69</v>
      </c>
    </row>
    <row r="825" spans="1:11">
      <c r="A825" s="70" t="s">
        <v>8833</v>
      </c>
      <c r="B825" s="70" t="s">
        <v>2123</v>
      </c>
      <c r="C825" s="70" t="s">
        <v>8834</v>
      </c>
      <c r="D825" s="70" t="s">
        <v>8835</v>
      </c>
      <c r="E825" s="37">
        <v>20</v>
      </c>
      <c r="F825" s="37">
        <v>2</v>
      </c>
      <c r="G825" s="39">
        <v>1E-4</v>
      </c>
      <c r="H825" s="37">
        <v>32</v>
      </c>
      <c r="I825" s="37">
        <v>7</v>
      </c>
      <c r="J825" s="37">
        <v>1</v>
      </c>
      <c r="K825" s="72">
        <v>24.49</v>
      </c>
    </row>
    <row r="826" spans="1:11">
      <c r="A826" s="70" t="s">
        <v>7413</v>
      </c>
      <c r="B826" s="70" t="s">
        <v>1670</v>
      </c>
      <c r="C826" s="70" t="s">
        <v>7414</v>
      </c>
      <c r="D826" s="70" t="s">
        <v>7415</v>
      </c>
      <c r="E826" s="37">
        <v>73</v>
      </c>
      <c r="F826" s="37">
        <v>2</v>
      </c>
      <c r="G826" s="39">
        <v>4.0000000000000002E-4</v>
      </c>
      <c r="H826" s="37">
        <v>91</v>
      </c>
      <c r="I826" s="37">
        <v>2</v>
      </c>
      <c r="J826" s="37">
        <v>1</v>
      </c>
      <c r="K826" s="72">
        <v>10.55</v>
      </c>
    </row>
    <row r="827" spans="1:11">
      <c r="A827" s="70" t="s">
        <v>6668</v>
      </c>
      <c r="B827" s="70" t="s">
        <v>1544</v>
      </c>
      <c r="C827" s="70" t="s">
        <v>6669</v>
      </c>
      <c r="D827" s="70" t="s">
        <v>8836</v>
      </c>
      <c r="E827" s="37">
        <v>22</v>
      </c>
      <c r="F827" s="37">
        <v>2</v>
      </c>
      <c r="G827" s="39">
        <v>1E-4</v>
      </c>
      <c r="H827" s="37">
        <v>24</v>
      </c>
      <c r="I827" s="37">
        <v>2</v>
      </c>
      <c r="J827" s="37">
        <v>1</v>
      </c>
      <c r="K827" s="72">
        <v>15.49</v>
      </c>
    </row>
    <row r="828" spans="1:11">
      <c r="A828" s="70" t="s">
        <v>6616</v>
      </c>
      <c r="B828" s="70" t="s">
        <v>2100</v>
      </c>
      <c r="C828" s="70" t="s">
        <v>6617</v>
      </c>
      <c r="D828" s="70" t="s">
        <v>6618</v>
      </c>
      <c r="E828" s="37">
        <v>4</v>
      </c>
      <c r="F828" s="37">
        <v>0</v>
      </c>
      <c r="G828" s="39">
        <v>0</v>
      </c>
      <c r="H828" s="37">
        <v>5</v>
      </c>
      <c r="I828" s="37">
        <v>0</v>
      </c>
      <c r="J828" s="37">
        <v>1</v>
      </c>
      <c r="K828" s="72">
        <v>10.55</v>
      </c>
    </row>
    <row r="829" spans="1:11">
      <c r="A829" s="70" t="s">
        <v>6438</v>
      </c>
      <c r="B829" s="70" t="s">
        <v>887</v>
      </c>
      <c r="C829" s="70" t="s">
        <v>884</v>
      </c>
      <c r="D829" s="70" t="s">
        <v>7175</v>
      </c>
      <c r="E829" s="37">
        <v>117</v>
      </c>
      <c r="F829" s="37">
        <v>25</v>
      </c>
      <c r="G829" s="39">
        <v>5.9999999999999995E-4</v>
      </c>
      <c r="H829" s="37">
        <v>175</v>
      </c>
      <c r="I829" s="37">
        <v>45</v>
      </c>
      <c r="J829" s="37">
        <v>1</v>
      </c>
      <c r="K829" s="72">
        <v>238.29</v>
      </c>
    </row>
    <row r="830" spans="1:11">
      <c r="A830" s="70" t="s">
        <v>6983</v>
      </c>
      <c r="B830" s="70" t="s">
        <v>1799</v>
      </c>
      <c r="C830" s="70" t="s">
        <v>6984</v>
      </c>
      <c r="D830" s="70" t="s">
        <v>6985</v>
      </c>
      <c r="E830" s="37">
        <v>5</v>
      </c>
      <c r="F830" s="37">
        <v>0</v>
      </c>
      <c r="G830" s="39">
        <v>0</v>
      </c>
      <c r="H830" s="37">
        <v>5</v>
      </c>
      <c r="I830" s="37">
        <v>0</v>
      </c>
      <c r="J830" s="37">
        <v>1</v>
      </c>
      <c r="K830" s="72">
        <v>7.69</v>
      </c>
    </row>
    <row r="831" spans="1:11">
      <c r="A831" s="70" t="s">
        <v>6095</v>
      </c>
      <c r="B831" s="70" t="s">
        <v>392</v>
      </c>
      <c r="C831" s="70" t="s">
        <v>389</v>
      </c>
      <c r="D831" s="70" t="s">
        <v>6096</v>
      </c>
      <c r="E831" s="37">
        <v>130</v>
      </c>
      <c r="F831" s="37">
        <v>14</v>
      </c>
      <c r="G831" s="39">
        <v>6.9999999999999999E-4</v>
      </c>
      <c r="H831" s="37">
        <v>171</v>
      </c>
      <c r="I831" s="37">
        <v>27</v>
      </c>
      <c r="J831" s="37">
        <v>1</v>
      </c>
      <c r="K831" s="72">
        <v>10.38</v>
      </c>
    </row>
    <row r="832" spans="1:11">
      <c r="A832" s="70" t="s">
        <v>6005</v>
      </c>
      <c r="B832" s="70" t="s">
        <v>47</v>
      </c>
      <c r="C832" s="70" t="s">
        <v>44</v>
      </c>
      <c r="D832" s="70" t="s">
        <v>46</v>
      </c>
      <c r="E832" s="37">
        <v>796</v>
      </c>
      <c r="F832" s="37">
        <v>155</v>
      </c>
      <c r="G832" s="39">
        <v>4.4000000000000003E-3</v>
      </c>
      <c r="H832" s="71">
        <v>1027</v>
      </c>
      <c r="I832" s="37">
        <v>205</v>
      </c>
      <c r="J832" s="37">
        <v>1</v>
      </c>
      <c r="K832" s="72">
        <v>4.79</v>
      </c>
    </row>
    <row r="833" spans="1:11">
      <c r="A833" s="70" t="s">
        <v>10085</v>
      </c>
      <c r="B833" s="70" t="s">
        <v>11168</v>
      </c>
      <c r="C833" s="70" t="s">
        <v>11169</v>
      </c>
      <c r="D833" s="70" t="s">
        <v>11170</v>
      </c>
      <c r="E833" s="37">
        <v>8</v>
      </c>
      <c r="F833" s="37">
        <v>1</v>
      </c>
      <c r="G833" s="39">
        <v>0</v>
      </c>
      <c r="H833" s="37">
        <v>8</v>
      </c>
      <c r="I833" s="37">
        <v>1</v>
      </c>
      <c r="J833" s="37">
        <v>1</v>
      </c>
      <c r="K833" s="72">
        <v>17.989999999999998</v>
      </c>
    </row>
    <row r="834" spans="1:11">
      <c r="A834" s="70" t="s">
        <v>1307</v>
      </c>
      <c r="B834" s="70" t="s">
        <v>1307</v>
      </c>
      <c r="C834" s="70" t="s">
        <v>3400</v>
      </c>
      <c r="D834" s="70" t="s">
        <v>10865</v>
      </c>
      <c r="E834" s="37">
        <v>477</v>
      </c>
      <c r="F834" s="37">
        <v>16</v>
      </c>
      <c r="G834" s="39">
        <v>2.5999999999999999E-3</v>
      </c>
      <c r="H834" s="37">
        <v>755</v>
      </c>
      <c r="I834" s="37">
        <v>30</v>
      </c>
      <c r="J834" s="37">
        <v>1</v>
      </c>
      <c r="K834" s="72">
        <v>12.2</v>
      </c>
    </row>
    <row r="835" spans="1:11">
      <c r="A835" s="70" t="s">
        <v>7228</v>
      </c>
      <c r="B835" s="70" t="s">
        <v>1513</v>
      </c>
      <c r="C835" s="70" t="s">
        <v>8820</v>
      </c>
      <c r="D835" s="70" t="s">
        <v>8821</v>
      </c>
      <c r="E835" s="37">
        <v>21</v>
      </c>
      <c r="F835" s="37">
        <v>5</v>
      </c>
      <c r="G835" s="39">
        <v>1E-4</v>
      </c>
      <c r="H835" s="37">
        <v>35</v>
      </c>
      <c r="I835" s="37">
        <v>5</v>
      </c>
      <c r="J835" s="37">
        <v>1</v>
      </c>
      <c r="K835" s="72">
        <v>6.59</v>
      </c>
    </row>
    <row r="836" spans="1:11">
      <c r="A836" s="70" t="s">
        <v>6986</v>
      </c>
      <c r="B836" s="70" t="s">
        <v>2007</v>
      </c>
      <c r="C836" s="70" t="s">
        <v>6987</v>
      </c>
      <c r="D836" s="70" t="s">
        <v>6988</v>
      </c>
      <c r="E836" s="37">
        <v>25</v>
      </c>
      <c r="F836" s="37">
        <v>2</v>
      </c>
      <c r="G836" s="39">
        <v>1E-4</v>
      </c>
      <c r="H836" s="37">
        <v>32</v>
      </c>
      <c r="I836" s="37">
        <v>2</v>
      </c>
      <c r="J836" s="37">
        <v>1</v>
      </c>
      <c r="K836" s="72">
        <v>9.67</v>
      </c>
    </row>
    <row r="837" spans="1:11">
      <c r="A837" s="70" t="s">
        <v>6371</v>
      </c>
      <c r="B837" s="70" t="s">
        <v>453</v>
      </c>
      <c r="C837" s="70" t="s">
        <v>450</v>
      </c>
      <c r="D837" s="70" t="s">
        <v>6372</v>
      </c>
      <c r="E837" s="37">
        <v>34</v>
      </c>
      <c r="F837" s="37">
        <v>6</v>
      </c>
      <c r="G837" s="39">
        <v>2.0000000000000001E-4</v>
      </c>
      <c r="H837" s="37">
        <v>40</v>
      </c>
      <c r="I837" s="37">
        <v>9</v>
      </c>
      <c r="J837" s="37">
        <v>1</v>
      </c>
      <c r="K837" s="72">
        <v>25.49</v>
      </c>
    </row>
    <row r="838" spans="1:11">
      <c r="A838" s="70" t="s">
        <v>8030</v>
      </c>
      <c r="B838" s="70" t="s">
        <v>4546</v>
      </c>
      <c r="C838" s="70" t="s">
        <v>8031</v>
      </c>
      <c r="D838" s="70" t="s">
        <v>8032</v>
      </c>
      <c r="E838" s="37">
        <v>0</v>
      </c>
      <c r="F838" s="37">
        <v>0</v>
      </c>
      <c r="G838" s="39">
        <v>0</v>
      </c>
      <c r="H838" s="37">
        <v>0</v>
      </c>
      <c r="I838" s="37">
        <v>0</v>
      </c>
      <c r="J838" s="37">
        <v>1</v>
      </c>
      <c r="K838" s="72">
        <v>6.91</v>
      </c>
    </row>
    <row r="839" spans="1:11">
      <c r="A839" s="70" t="s">
        <v>9277</v>
      </c>
      <c r="B839" s="70" t="s">
        <v>2599</v>
      </c>
      <c r="C839" s="70" t="s">
        <v>5219</v>
      </c>
      <c r="D839" s="70" t="s">
        <v>5220</v>
      </c>
      <c r="E839" s="37">
        <v>67</v>
      </c>
      <c r="F839" s="37">
        <v>7</v>
      </c>
      <c r="G839" s="39">
        <v>4.0000000000000002E-4</v>
      </c>
      <c r="H839" s="37">
        <v>84</v>
      </c>
      <c r="I839" s="37">
        <v>10</v>
      </c>
      <c r="J839" s="37">
        <v>1</v>
      </c>
      <c r="K839" s="72">
        <v>11.29</v>
      </c>
    </row>
    <row r="840" spans="1:11">
      <c r="A840" s="70" t="s">
        <v>7426</v>
      </c>
      <c r="B840" s="70" t="s">
        <v>1700</v>
      </c>
      <c r="C840" s="70" t="s">
        <v>7427</v>
      </c>
      <c r="D840" s="70" t="s">
        <v>7428</v>
      </c>
      <c r="E840" s="37">
        <v>14</v>
      </c>
      <c r="F840" s="37">
        <v>0</v>
      </c>
      <c r="G840" s="39">
        <v>1E-4</v>
      </c>
      <c r="H840" s="37">
        <v>14</v>
      </c>
      <c r="I840" s="37">
        <v>0</v>
      </c>
      <c r="J840" s="37">
        <v>1</v>
      </c>
      <c r="K840" s="72">
        <v>24.99</v>
      </c>
    </row>
    <row r="841" spans="1:11">
      <c r="A841" s="70" t="s">
        <v>6307</v>
      </c>
      <c r="B841" s="70" t="s">
        <v>1492</v>
      </c>
      <c r="C841" s="70" t="s">
        <v>3811</v>
      </c>
      <c r="D841" s="70" t="s">
        <v>3812</v>
      </c>
      <c r="E841" s="37">
        <v>31</v>
      </c>
      <c r="F841" s="37">
        <v>1</v>
      </c>
      <c r="G841" s="39">
        <v>2.0000000000000001E-4</v>
      </c>
      <c r="H841" s="37">
        <v>44</v>
      </c>
      <c r="I841" s="37">
        <v>2</v>
      </c>
      <c r="J841" s="37">
        <v>2</v>
      </c>
      <c r="K841" s="72">
        <v>26.94</v>
      </c>
    </row>
    <row r="842" spans="1:11">
      <c r="A842" s="70" t="s">
        <v>8454</v>
      </c>
      <c r="B842" s="70" t="s">
        <v>303</v>
      </c>
      <c r="C842" s="70" t="s">
        <v>5601</v>
      </c>
      <c r="D842" s="70" t="s">
        <v>302</v>
      </c>
      <c r="E842" s="37">
        <v>16</v>
      </c>
      <c r="F842" s="37">
        <v>3</v>
      </c>
      <c r="G842" s="39">
        <v>1E-4</v>
      </c>
      <c r="H842" s="37">
        <v>25</v>
      </c>
      <c r="I842" s="37">
        <v>3</v>
      </c>
      <c r="J842" s="37">
        <v>1</v>
      </c>
      <c r="K842" s="72">
        <v>6.49</v>
      </c>
    </row>
    <row r="843" spans="1:11">
      <c r="A843" s="70" t="s">
        <v>6589</v>
      </c>
      <c r="B843" s="70" t="s">
        <v>11171</v>
      </c>
      <c r="C843" s="70" t="s">
        <v>11172</v>
      </c>
      <c r="D843" s="70" t="s">
        <v>11173</v>
      </c>
      <c r="E843" s="37">
        <v>18</v>
      </c>
      <c r="F843" s="37">
        <v>1</v>
      </c>
      <c r="G843" s="39">
        <v>1E-4</v>
      </c>
      <c r="H843" s="37">
        <v>24</v>
      </c>
      <c r="I843" s="37">
        <v>2</v>
      </c>
      <c r="J843" s="37">
        <v>30</v>
      </c>
      <c r="K843" s="72">
        <v>206.7</v>
      </c>
    </row>
    <row r="844" spans="1:11">
      <c r="A844" s="70" t="s">
        <v>6215</v>
      </c>
      <c r="B844" s="70" t="s">
        <v>1249</v>
      </c>
      <c r="C844" s="70" t="s">
        <v>5003</v>
      </c>
      <c r="D844" s="70" t="s">
        <v>5004</v>
      </c>
      <c r="E844" s="37">
        <v>44</v>
      </c>
      <c r="F844" s="37">
        <v>5</v>
      </c>
      <c r="G844" s="39">
        <v>2.0000000000000001E-4</v>
      </c>
      <c r="H844" s="37">
        <v>61</v>
      </c>
      <c r="I844" s="37">
        <v>7</v>
      </c>
      <c r="J844" s="37">
        <v>1</v>
      </c>
      <c r="K844" s="72">
        <v>4.79</v>
      </c>
    </row>
    <row r="845" spans="1:11">
      <c r="A845" s="70" t="s">
        <v>8813</v>
      </c>
      <c r="B845" s="70" t="s">
        <v>1624</v>
      </c>
      <c r="C845" s="70" t="s">
        <v>8814</v>
      </c>
      <c r="D845" s="70" t="s">
        <v>8815</v>
      </c>
      <c r="E845" s="37">
        <v>46</v>
      </c>
      <c r="F845" s="37">
        <v>3</v>
      </c>
      <c r="G845" s="39">
        <v>2.9999999999999997E-4</v>
      </c>
      <c r="H845" s="37">
        <v>65</v>
      </c>
      <c r="I845" s="37">
        <v>3</v>
      </c>
      <c r="J845" s="37">
        <v>1</v>
      </c>
      <c r="K845" s="72">
        <v>6.49</v>
      </c>
    </row>
    <row r="846" spans="1:11">
      <c r="A846" s="70" t="s">
        <v>10207</v>
      </c>
      <c r="B846" s="70" t="s">
        <v>1649</v>
      </c>
      <c r="C846" s="70" t="s">
        <v>10433</v>
      </c>
      <c r="D846" s="70" t="s">
        <v>11174</v>
      </c>
      <c r="E846" s="37">
        <v>13</v>
      </c>
      <c r="F846" s="37">
        <v>0</v>
      </c>
      <c r="G846" s="39">
        <v>1E-4</v>
      </c>
      <c r="H846" s="37">
        <v>17</v>
      </c>
      <c r="I846" s="37">
        <v>0</v>
      </c>
      <c r="J846" s="37">
        <v>1</v>
      </c>
      <c r="K846" s="72">
        <v>8.4600000000000009</v>
      </c>
    </row>
    <row r="847" spans="1:11">
      <c r="A847" s="70" t="s">
        <v>6449</v>
      </c>
      <c r="B847" s="70" t="s">
        <v>2370</v>
      </c>
      <c r="C847" s="70" t="s">
        <v>10904</v>
      </c>
      <c r="D847" s="70" t="s">
        <v>10905</v>
      </c>
      <c r="E847" s="37">
        <v>13</v>
      </c>
      <c r="F847" s="37">
        <v>1</v>
      </c>
      <c r="G847" s="39">
        <v>1E-4</v>
      </c>
      <c r="H847" s="37">
        <v>17</v>
      </c>
      <c r="I847" s="37">
        <v>1</v>
      </c>
      <c r="J847" s="37">
        <v>1</v>
      </c>
      <c r="K847" s="72">
        <v>77.09</v>
      </c>
    </row>
    <row r="848" spans="1:11">
      <c r="A848" s="70" t="s">
        <v>6449</v>
      </c>
      <c r="B848" s="70" t="s">
        <v>734</v>
      </c>
      <c r="C848" s="70" t="s">
        <v>731</v>
      </c>
      <c r="D848" s="70" t="s">
        <v>9212</v>
      </c>
      <c r="E848" s="37">
        <v>35</v>
      </c>
      <c r="F848" s="37">
        <v>2</v>
      </c>
      <c r="G848" s="39">
        <v>2.0000000000000001E-4</v>
      </c>
      <c r="H848" s="37">
        <v>45</v>
      </c>
      <c r="I848" s="37">
        <v>2</v>
      </c>
      <c r="J848" s="37">
        <v>1</v>
      </c>
      <c r="K848" s="72">
        <v>75.75</v>
      </c>
    </row>
    <row r="849" spans="1:11">
      <c r="A849" s="70" t="s">
        <v>6289</v>
      </c>
      <c r="B849" s="70" t="s">
        <v>690</v>
      </c>
      <c r="C849" s="70" t="s">
        <v>687</v>
      </c>
      <c r="D849" s="70" t="s">
        <v>689</v>
      </c>
      <c r="E849" s="37">
        <v>171</v>
      </c>
      <c r="F849" s="37">
        <v>27</v>
      </c>
      <c r="G849" s="39">
        <v>8.9999999999999998E-4</v>
      </c>
      <c r="H849" s="37">
        <v>254</v>
      </c>
      <c r="I849" s="37">
        <v>50</v>
      </c>
      <c r="J849" s="37">
        <v>1</v>
      </c>
      <c r="K849" s="72">
        <v>31.39</v>
      </c>
    </row>
    <row r="850" spans="1:11">
      <c r="A850" s="70" t="s">
        <v>6084</v>
      </c>
      <c r="B850" s="70" t="s">
        <v>2371</v>
      </c>
      <c r="C850" s="70" t="s">
        <v>10539</v>
      </c>
      <c r="D850" s="70" t="s">
        <v>11175</v>
      </c>
      <c r="E850" s="37">
        <v>12</v>
      </c>
      <c r="F850" s="37">
        <v>3</v>
      </c>
      <c r="G850" s="39">
        <v>1E-4</v>
      </c>
      <c r="H850" s="37">
        <v>15</v>
      </c>
      <c r="I850" s="37">
        <v>5</v>
      </c>
      <c r="J850" s="37">
        <v>1</v>
      </c>
      <c r="K850" s="72">
        <v>71.48</v>
      </c>
    </row>
    <row r="851" spans="1:11">
      <c r="A851" s="70" t="s">
        <v>6832</v>
      </c>
      <c r="B851" s="70" t="s">
        <v>1765</v>
      </c>
      <c r="C851" s="70" t="s">
        <v>8058</v>
      </c>
      <c r="D851" s="70" t="s">
        <v>8059</v>
      </c>
      <c r="E851" s="37">
        <v>21</v>
      </c>
      <c r="F851" s="37">
        <v>4</v>
      </c>
      <c r="G851" s="39">
        <v>1E-4</v>
      </c>
      <c r="H851" s="37">
        <v>23</v>
      </c>
      <c r="I851" s="37">
        <v>6</v>
      </c>
      <c r="J851" s="37">
        <v>2</v>
      </c>
      <c r="K851" s="72">
        <v>128.68</v>
      </c>
    </row>
    <row r="852" spans="1:11">
      <c r="A852" s="70" t="s">
        <v>9213</v>
      </c>
      <c r="B852" s="70" t="s">
        <v>948</v>
      </c>
      <c r="C852" s="70" t="s">
        <v>4554</v>
      </c>
      <c r="D852" s="70" t="s">
        <v>9214</v>
      </c>
      <c r="E852" s="37">
        <v>10</v>
      </c>
      <c r="F852" s="37">
        <v>3</v>
      </c>
      <c r="G852" s="39">
        <v>1E-4</v>
      </c>
      <c r="H852" s="37">
        <v>10</v>
      </c>
      <c r="I852" s="37">
        <v>3</v>
      </c>
      <c r="J852" s="37">
        <v>2</v>
      </c>
      <c r="K852" s="72">
        <v>154.18</v>
      </c>
    </row>
    <row r="853" spans="1:11">
      <c r="A853" s="70" t="s">
        <v>6289</v>
      </c>
      <c r="B853" s="70" t="s">
        <v>646</v>
      </c>
      <c r="C853" s="70" t="s">
        <v>643</v>
      </c>
      <c r="D853" s="70" t="s">
        <v>10906</v>
      </c>
      <c r="E853" s="37">
        <v>44</v>
      </c>
      <c r="F853" s="37">
        <v>3</v>
      </c>
      <c r="G853" s="39">
        <v>2.0000000000000001E-4</v>
      </c>
      <c r="H853" s="37">
        <v>48</v>
      </c>
      <c r="I853" s="37">
        <v>4</v>
      </c>
      <c r="J853" s="37">
        <v>1</v>
      </c>
      <c r="K853" s="72">
        <v>28.75</v>
      </c>
    </row>
    <row r="854" spans="1:11">
      <c r="A854" s="70" t="s">
        <v>7179</v>
      </c>
      <c r="B854" s="70" t="s">
        <v>867</v>
      </c>
      <c r="C854" s="70" t="s">
        <v>864</v>
      </c>
      <c r="D854" s="70" t="s">
        <v>866</v>
      </c>
      <c r="E854" s="37">
        <v>26</v>
      </c>
      <c r="F854" s="37">
        <v>5</v>
      </c>
      <c r="G854" s="39">
        <v>1E-4</v>
      </c>
      <c r="H854" s="37">
        <v>37</v>
      </c>
      <c r="I854" s="37">
        <v>7</v>
      </c>
      <c r="J854" s="37">
        <v>8</v>
      </c>
      <c r="K854" s="72">
        <v>1355.92</v>
      </c>
    </row>
    <row r="855" spans="1:11">
      <c r="A855" s="70" t="s">
        <v>6449</v>
      </c>
      <c r="B855" s="70" t="s">
        <v>1746</v>
      </c>
      <c r="C855" s="70" t="s">
        <v>9217</v>
      </c>
      <c r="D855" s="70" t="s">
        <v>9218</v>
      </c>
      <c r="E855" s="37">
        <v>15</v>
      </c>
      <c r="F855" s="37">
        <v>3</v>
      </c>
      <c r="G855" s="39">
        <v>1E-4</v>
      </c>
      <c r="H855" s="37">
        <v>16</v>
      </c>
      <c r="I855" s="37">
        <v>3</v>
      </c>
      <c r="J855" s="37">
        <v>1</v>
      </c>
      <c r="K855" s="72">
        <v>65.989999999999995</v>
      </c>
    </row>
    <row r="856" spans="1:11">
      <c r="A856" s="70" t="s">
        <v>6449</v>
      </c>
      <c r="B856" s="70" t="s">
        <v>1594</v>
      </c>
      <c r="C856" s="70" t="s">
        <v>7440</v>
      </c>
      <c r="D856" s="70" t="s">
        <v>7441</v>
      </c>
      <c r="E856" s="37">
        <v>17</v>
      </c>
      <c r="F856" s="37">
        <v>3</v>
      </c>
      <c r="G856" s="39">
        <v>1E-4</v>
      </c>
      <c r="H856" s="37">
        <v>21</v>
      </c>
      <c r="I856" s="37">
        <v>3</v>
      </c>
      <c r="J856" s="37">
        <v>1</v>
      </c>
      <c r="K856" s="72">
        <v>82.5</v>
      </c>
    </row>
    <row r="857" spans="1:11">
      <c r="A857" s="70" t="s">
        <v>6289</v>
      </c>
      <c r="B857" s="70" t="s">
        <v>949</v>
      </c>
      <c r="C857" s="70" t="s">
        <v>3909</v>
      </c>
      <c r="D857" s="70" t="s">
        <v>11176</v>
      </c>
      <c r="E857" s="37">
        <v>104</v>
      </c>
      <c r="F857" s="37">
        <v>11</v>
      </c>
      <c r="G857" s="39">
        <v>5.9999999999999995E-4</v>
      </c>
      <c r="H857" s="37">
        <v>143</v>
      </c>
      <c r="I857" s="37">
        <v>16</v>
      </c>
      <c r="J857" s="37">
        <v>3</v>
      </c>
      <c r="K857" s="72">
        <v>86.25</v>
      </c>
    </row>
    <row r="858" spans="1:11">
      <c r="A858" s="70" t="s">
        <v>8330</v>
      </c>
      <c r="B858" s="70" t="s">
        <v>1672</v>
      </c>
      <c r="C858" s="70" t="s">
        <v>8999</v>
      </c>
      <c r="D858" s="70" t="s">
        <v>9000</v>
      </c>
      <c r="E858" s="37">
        <v>10</v>
      </c>
      <c r="F858" s="37">
        <v>1</v>
      </c>
      <c r="G858" s="39">
        <v>1E-4</v>
      </c>
      <c r="H858" s="37">
        <v>13</v>
      </c>
      <c r="I858" s="37">
        <v>1</v>
      </c>
      <c r="J858" s="37">
        <v>1</v>
      </c>
      <c r="K858" s="72">
        <v>30.25</v>
      </c>
    </row>
    <row r="859" spans="1:11">
      <c r="A859" s="70" t="s">
        <v>8327</v>
      </c>
      <c r="B859" s="70" t="s">
        <v>1577</v>
      </c>
      <c r="C859" s="70" t="s">
        <v>9219</v>
      </c>
      <c r="D859" s="70" t="s">
        <v>9220</v>
      </c>
      <c r="E859" s="37">
        <v>8</v>
      </c>
      <c r="F859" s="37">
        <v>1</v>
      </c>
      <c r="G859" s="39">
        <v>0</v>
      </c>
      <c r="H859" s="37">
        <v>11</v>
      </c>
      <c r="I859" s="37">
        <v>1</v>
      </c>
      <c r="J859" s="37">
        <v>1</v>
      </c>
      <c r="K859" s="72">
        <v>48.25</v>
      </c>
    </row>
    <row r="860" spans="1:11">
      <c r="A860" s="70" t="s">
        <v>6289</v>
      </c>
      <c r="B860" s="70" t="s">
        <v>1907</v>
      </c>
      <c r="C860" s="70" t="s">
        <v>10082</v>
      </c>
      <c r="D860" s="70" t="s">
        <v>11177</v>
      </c>
      <c r="E860" s="37">
        <v>23</v>
      </c>
      <c r="F860" s="37">
        <v>1</v>
      </c>
      <c r="G860" s="39">
        <v>1E-4</v>
      </c>
      <c r="H860" s="37">
        <v>23</v>
      </c>
      <c r="I860" s="37">
        <v>1</v>
      </c>
      <c r="J860" s="37">
        <v>2</v>
      </c>
      <c r="K860" s="72">
        <v>69.319999999999993</v>
      </c>
    </row>
    <row r="861" spans="1:11">
      <c r="A861" s="70" t="s">
        <v>7442</v>
      </c>
      <c r="B861" s="70" t="s">
        <v>1658</v>
      </c>
      <c r="C861" s="70" t="s">
        <v>8073</v>
      </c>
      <c r="D861" s="70" t="s">
        <v>8074</v>
      </c>
      <c r="E861" s="37">
        <v>21</v>
      </c>
      <c r="F861" s="37">
        <v>1</v>
      </c>
      <c r="G861" s="39">
        <v>1E-4</v>
      </c>
      <c r="H861" s="37">
        <v>28</v>
      </c>
      <c r="I861" s="37">
        <v>1</v>
      </c>
      <c r="J861" s="37">
        <v>1</v>
      </c>
      <c r="K861" s="72">
        <v>21.33</v>
      </c>
    </row>
    <row r="862" spans="1:11">
      <c r="A862" s="70" t="s">
        <v>7442</v>
      </c>
      <c r="B862" s="70" t="s">
        <v>1908</v>
      </c>
      <c r="C862" s="70" t="s">
        <v>10081</v>
      </c>
      <c r="D862" s="70" t="s">
        <v>11178</v>
      </c>
      <c r="E862" s="37">
        <v>13</v>
      </c>
      <c r="F862" s="37">
        <v>0</v>
      </c>
      <c r="G862" s="39">
        <v>1E-4</v>
      </c>
      <c r="H862" s="37">
        <v>16</v>
      </c>
      <c r="I862" s="37">
        <v>0</v>
      </c>
      <c r="J862" s="37">
        <v>1</v>
      </c>
      <c r="K862" s="72">
        <v>21.33</v>
      </c>
    </row>
    <row r="863" spans="1:11">
      <c r="A863" s="70" t="s">
        <v>6336</v>
      </c>
      <c r="B863" s="70" t="s">
        <v>1775</v>
      </c>
      <c r="C863" s="70" t="s">
        <v>11179</v>
      </c>
      <c r="D863" s="70" t="s">
        <v>11180</v>
      </c>
      <c r="E863" s="37">
        <v>6</v>
      </c>
      <c r="F863" s="37">
        <v>0</v>
      </c>
      <c r="G863" s="39">
        <v>0</v>
      </c>
      <c r="H863" s="37">
        <v>8</v>
      </c>
      <c r="I863" s="37">
        <v>0</v>
      </c>
      <c r="J863" s="37">
        <v>2</v>
      </c>
      <c r="K863" s="72">
        <v>62.68</v>
      </c>
    </row>
    <row r="864" spans="1:11">
      <c r="A864" s="70" t="s">
        <v>6444</v>
      </c>
      <c r="B864" s="70" t="s">
        <v>2376</v>
      </c>
      <c r="C864" s="70" t="s">
        <v>8086</v>
      </c>
      <c r="D864" s="70" t="s">
        <v>8087</v>
      </c>
      <c r="E864" s="37">
        <v>14</v>
      </c>
      <c r="F864" s="37">
        <v>0</v>
      </c>
      <c r="G864" s="39">
        <v>1E-4</v>
      </c>
      <c r="H864" s="37">
        <v>14</v>
      </c>
      <c r="I864" s="37">
        <v>0</v>
      </c>
      <c r="J864" s="37">
        <v>1</v>
      </c>
      <c r="K864" s="72">
        <v>34.99</v>
      </c>
    </row>
    <row r="865" spans="1:11">
      <c r="A865" s="70" t="s">
        <v>5989</v>
      </c>
      <c r="B865" s="70" t="s">
        <v>912</v>
      </c>
      <c r="C865" s="70" t="s">
        <v>5531</v>
      </c>
      <c r="D865" s="70" t="s">
        <v>3825</v>
      </c>
      <c r="E865" s="37">
        <v>20</v>
      </c>
      <c r="F865" s="37">
        <v>1</v>
      </c>
      <c r="G865" s="39">
        <v>1E-4</v>
      </c>
      <c r="H865" s="37">
        <v>24</v>
      </c>
      <c r="I865" s="37">
        <v>1</v>
      </c>
      <c r="J865" s="37">
        <v>1</v>
      </c>
      <c r="K865" s="72">
        <v>30.88</v>
      </c>
    </row>
    <row r="866" spans="1:11">
      <c r="A866" s="70" t="s">
        <v>6741</v>
      </c>
      <c r="B866" s="70" t="s">
        <v>2631</v>
      </c>
      <c r="C866" s="70" t="s">
        <v>7447</v>
      </c>
      <c r="D866" s="70" t="s">
        <v>7448</v>
      </c>
      <c r="E866" s="37">
        <v>3</v>
      </c>
      <c r="F866" s="37">
        <v>1</v>
      </c>
      <c r="G866" s="39">
        <v>0</v>
      </c>
      <c r="H866" s="37">
        <v>3</v>
      </c>
      <c r="I866" s="37">
        <v>1</v>
      </c>
      <c r="J866" s="37">
        <v>2</v>
      </c>
      <c r="K866" s="72">
        <v>82.04</v>
      </c>
    </row>
    <row r="867" spans="1:11">
      <c r="A867" s="70" t="s">
        <v>6269</v>
      </c>
      <c r="B867" s="70" t="s">
        <v>1818</v>
      </c>
      <c r="C867" s="70" t="s">
        <v>6992</v>
      </c>
      <c r="D867" s="70" t="s">
        <v>6993</v>
      </c>
      <c r="E867" s="37">
        <v>35</v>
      </c>
      <c r="F867" s="37">
        <v>4</v>
      </c>
      <c r="G867" s="39">
        <v>2.0000000000000001E-4</v>
      </c>
      <c r="H867" s="37">
        <v>55</v>
      </c>
      <c r="I867" s="37">
        <v>5</v>
      </c>
      <c r="J867" s="37">
        <v>1</v>
      </c>
      <c r="K867" s="72">
        <v>34.64</v>
      </c>
    </row>
    <row r="868" spans="1:11">
      <c r="A868" s="70" t="s">
        <v>7128</v>
      </c>
      <c r="B868" s="70" t="s">
        <v>11181</v>
      </c>
      <c r="C868" s="70" t="s">
        <v>11182</v>
      </c>
      <c r="D868" s="70" t="s">
        <v>11183</v>
      </c>
      <c r="E868" s="37">
        <v>2</v>
      </c>
      <c r="F868" s="37">
        <v>1</v>
      </c>
      <c r="G868" s="39">
        <v>0</v>
      </c>
      <c r="H868" s="37">
        <v>2</v>
      </c>
      <c r="I868" s="37">
        <v>1</v>
      </c>
      <c r="J868" s="37">
        <v>1</v>
      </c>
      <c r="K868" s="72">
        <v>29.99</v>
      </c>
    </row>
    <row r="869" spans="1:11">
      <c r="A869" s="70" t="s">
        <v>8729</v>
      </c>
      <c r="B869" s="70" t="s">
        <v>1016</v>
      </c>
      <c r="C869" s="70" t="s">
        <v>4012</v>
      </c>
      <c r="D869" s="70" t="s">
        <v>11184</v>
      </c>
      <c r="E869" s="37">
        <v>46</v>
      </c>
      <c r="F869" s="37">
        <v>8</v>
      </c>
      <c r="G869" s="39">
        <v>2.9999999999999997E-4</v>
      </c>
      <c r="H869" s="37">
        <v>59</v>
      </c>
      <c r="I869" s="37">
        <v>8</v>
      </c>
      <c r="J869" s="37">
        <v>1</v>
      </c>
      <c r="K869" s="72">
        <v>46.89</v>
      </c>
    </row>
    <row r="870" spans="1:11">
      <c r="A870" s="70" t="s">
        <v>8124</v>
      </c>
      <c r="B870" s="70" t="s">
        <v>1713</v>
      </c>
      <c r="C870" s="70" t="s">
        <v>8125</v>
      </c>
      <c r="D870" s="70" t="s">
        <v>8126</v>
      </c>
      <c r="E870" s="37">
        <v>3</v>
      </c>
      <c r="F870" s="37">
        <v>0</v>
      </c>
      <c r="G870" s="39">
        <v>0</v>
      </c>
      <c r="H870" s="37">
        <v>3</v>
      </c>
      <c r="I870" s="37">
        <v>0</v>
      </c>
      <c r="J870" s="37">
        <v>2</v>
      </c>
      <c r="K870" s="72">
        <v>75.78</v>
      </c>
    </row>
    <row r="871" spans="1:11">
      <c r="A871" s="70" t="s">
        <v>7705</v>
      </c>
      <c r="B871" s="70" t="s">
        <v>2381</v>
      </c>
      <c r="C871" s="70" t="s">
        <v>11185</v>
      </c>
      <c r="D871" s="70" t="s">
        <v>8128</v>
      </c>
      <c r="E871" s="37">
        <v>3</v>
      </c>
      <c r="F871" s="37">
        <v>2</v>
      </c>
      <c r="G871" s="39">
        <v>0</v>
      </c>
      <c r="H871" s="37">
        <v>4</v>
      </c>
      <c r="I871" s="37">
        <v>3</v>
      </c>
      <c r="J871" s="37">
        <v>1</v>
      </c>
      <c r="K871" s="72">
        <v>28.04</v>
      </c>
    </row>
    <row r="872" spans="1:11">
      <c r="A872" s="70" t="s">
        <v>8890</v>
      </c>
      <c r="B872" s="70" t="s">
        <v>2647</v>
      </c>
      <c r="C872" s="70" t="s">
        <v>9709</v>
      </c>
      <c r="D872" s="70" t="s">
        <v>11186</v>
      </c>
      <c r="E872" s="37">
        <v>15</v>
      </c>
      <c r="F872" s="37">
        <v>1</v>
      </c>
      <c r="G872" s="39">
        <v>1E-4</v>
      </c>
      <c r="H872" s="37">
        <v>16</v>
      </c>
      <c r="I872" s="37">
        <v>1</v>
      </c>
      <c r="J872" s="37">
        <v>1</v>
      </c>
      <c r="K872" s="72">
        <v>90.48</v>
      </c>
    </row>
    <row r="873" spans="1:11">
      <c r="A873" s="70" t="s">
        <v>6738</v>
      </c>
      <c r="B873" s="70" t="s">
        <v>2265</v>
      </c>
      <c r="C873" s="70" t="s">
        <v>10566</v>
      </c>
      <c r="D873" s="70" t="s">
        <v>11187</v>
      </c>
      <c r="E873" s="37">
        <v>21</v>
      </c>
      <c r="F873" s="37">
        <v>2</v>
      </c>
      <c r="G873" s="39">
        <v>1E-4</v>
      </c>
      <c r="H873" s="37">
        <v>23</v>
      </c>
      <c r="I873" s="37">
        <v>2</v>
      </c>
      <c r="J873" s="37">
        <v>1</v>
      </c>
      <c r="K873" s="72">
        <v>32.659999999999997</v>
      </c>
    </row>
    <row r="874" spans="1:11">
      <c r="A874" s="70" t="s">
        <v>7460</v>
      </c>
      <c r="B874" s="70" t="s">
        <v>1627</v>
      </c>
      <c r="C874" s="70" t="s">
        <v>7461</v>
      </c>
      <c r="D874" s="70" t="s">
        <v>7462</v>
      </c>
      <c r="E874" s="37">
        <v>24</v>
      </c>
      <c r="F874" s="37">
        <v>2</v>
      </c>
      <c r="G874" s="39">
        <v>1E-4</v>
      </c>
      <c r="H874" s="37">
        <v>24</v>
      </c>
      <c r="I874" s="37">
        <v>2</v>
      </c>
      <c r="J874" s="37">
        <v>1</v>
      </c>
      <c r="K874" s="72">
        <v>42.75</v>
      </c>
    </row>
    <row r="875" spans="1:11">
      <c r="A875" s="70" t="s">
        <v>8948</v>
      </c>
      <c r="B875" s="70" t="s">
        <v>1500</v>
      </c>
      <c r="C875" s="70" t="s">
        <v>9704</v>
      </c>
      <c r="D875" s="70" t="s">
        <v>11188</v>
      </c>
      <c r="E875" s="37">
        <v>8</v>
      </c>
      <c r="F875" s="37">
        <v>1</v>
      </c>
      <c r="G875" s="39">
        <v>0</v>
      </c>
      <c r="H875" s="37">
        <v>13</v>
      </c>
      <c r="I875" s="37">
        <v>1</v>
      </c>
      <c r="J875" s="37">
        <v>1</v>
      </c>
      <c r="K875" s="72">
        <v>52.98</v>
      </c>
    </row>
    <row r="876" spans="1:11">
      <c r="A876" s="70" t="s">
        <v>7464</v>
      </c>
      <c r="B876" s="70" t="s">
        <v>2269</v>
      </c>
      <c r="C876" s="70" t="s">
        <v>7465</v>
      </c>
      <c r="D876" s="70" t="s">
        <v>7466</v>
      </c>
      <c r="E876" s="37">
        <v>3</v>
      </c>
      <c r="F876" s="37">
        <v>2</v>
      </c>
      <c r="G876" s="39">
        <v>0</v>
      </c>
      <c r="H876" s="37">
        <v>3</v>
      </c>
      <c r="I876" s="37">
        <v>2</v>
      </c>
      <c r="J876" s="37">
        <v>1</v>
      </c>
      <c r="K876" s="72">
        <v>26.28</v>
      </c>
    </row>
    <row r="877" spans="1:11">
      <c r="A877" s="70" t="s">
        <v>11189</v>
      </c>
      <c r="B877" s="70" t="s">
        <v>2663</v>
      </c>
      <c r="C877" s="70" t="s">
        <v>11190</v>
      </c>
      <c r="D877" s="70" t="s">
        <v>11191</v>
      </c>
      <c r="E877" s="37">
        <v>7</v>
      </c>
      <c r="F877" s="37">
        <v>1</v>
      </c>
      <c r="G877" s="39">
        <v>0</v>
      </c>
      <c r="H877" s="37">
        <v>9</v>
      </c>
      <c r="I877" s="37">
        <v>2</v>
      </c>
      <c r="J877" s="37">
        <v>1</v>
      </c>
      <c r="K877" s="72">
        <v>30.53</v>
      </c>
    </row>
    <row r="878" spans="1:11">
      <c r="A878" s="70" t="s">
        <v>6299</v>
      </c>
      <c r="B878" s="70" t="s">
        <v>808</v>
      </c>
      <c r="C878" s="70" t="s">
        <v>5618</v>
      </c>
      <c r="D878" s="70" t="s">
        <v>11192</v>
      </c>
      <c r="E878" s="37">
        <v>11</v>
      </c>
      <c r="F878" s="37">
        <v>1</v>
      </c>
      <c r="G878" s="39">
        <v>1E-4</v>
      </c>
      <c r="H878" s="37">
        <v>25</v>
      </c>
      <c r="I878" s="37">
        <v>1</v>
      </c>
      <c r="J878" s="37">
        <v>1</v>
      </c>
      <c r="K878" s="72">
        <v>44.5</v>
      </c>
    </row>
    <row r="879" spans="1:11">
      <c r="A879" s="70" t="s">
        <v>6168</v>
      </c>
      <c r="B879" s="70" t="s">
        <v>682</v>
      </c>
      <c r="C879" s="70" t="s">
        <v>679</v>
      </c>
      <c r="D879" s="70" t="s">
        <v>7467</v>
      </c>
      <c r="E879" s="37">
        <v>63</v>
      </c>
      <c r="F879" s="37">
        <v>21</v>
      </c>
      <c r="G879" s="39">
        <v>2.9999999999999997E-4</v>
      </c>
      <c r="H879" s="37">
        <v>85</v>
      </c>
      <c r="I879" s="37">
        <v>29</v>
      </c>
      <c r="J879" s="37">
        <v>1</v>
      </c>
      <c r="K879" s="72">
        <v>36.04</v>
      </c>
    </row>
    <row r="880" spans="1:11">
      <c r="A880" s="70" t="s">
        <v>9771</v>
      </c>
      <c r="B880" s="70" t="s">
        <v>9925</v>
      </c>
      <c r="C880" s="70" t="s">
        <v>9926</v>
      </c>
      <c r="D880" s="70" t="s">
        <v>11193</v>
      </c>
      <c r="E880" s="37">
        <v>27</v>
      </c>
      <c r="F880" s="37">
        <v>6</v>
      </c>
      <c r="G880" s="39">
        <v>1E-4</v>
      </c>
      <c r="H880" s="37">
        <v>36</v>
      </c>
      <c r="I880" s="37">
        <v>7</v>
      </c>
      <c r="J880" s="37">
        <v>1</v>
      </c>
      <c r="K880" s="72">
        <v>25.07</v>
      </c>
    </row>
    <row r="881" spans="1:11">
      <c r="A881" s="70" t="s">
        <v>6378</v>
      </c>
      <c r="B881" s="70" t="s">
        <v>4855</v>
      </c>
      <c r="C881" s="70" t="s">
        <v>8174</v>
      </c>
      <c r="D881" s="70" t="s">
        <v>8175</v>
      </c>
      <c r="E881" s="37">
        <v>20</v>
      </c>
      <c r="F881" s="37">
        <v>0</v>
      </c>
      <c r="G881" s="39">
        <v>1E-4</v>
      </c>
      <c r="H881" s="37">
        <v>22</v>
      </c>
      <c r="I881" s="37">
        <v>0</v>
      </c>
      <c r="J881" s="37">
        <v>1</v>
      </c>
      <c r="K881" s="72">
        <v>36.090000000000003</v>
      </c>
    </row>
    <row r="882" spans="1:11">
      <c r="A882" s="70" t="s">
        <v>6161</v>
      </c>
      <c r="B882" s="70" t="s">
        <v>2126</v>
      </c>
      <c r="C882" s="70" t="s">
        <v>11194</v>
      </c>
      <c r="D882" s="70" t="s">
        <v>7469</v>
      </c>
      <c r="E882" s="37">
        <v>6</v>
      </c>
      <c r="F882" s="37">
        <v>0</v>
      </c>
      <c r="G882" s="39">
        <v>0</v>
      </c>
      <c r="H882" s="37">
        <v>8</v>
      </c>
      <c r="I882" s="37">
        <v>0</v>
      </c>
      <c r="J882" s="37">
        <v>1</v>
      </c>
      <c r="K882" s="72">
        <v>26.72</v>
      </c>
    </row>
    <row r="883" spans="1:11">
      <c r="A883" s="70" t="s">
        <v>6946</v>
      </c>
      <c r="B883" s="70" t="s">
        <v>11195</v>
      </c>
      <c r="C883" s="70" t="s">
        <v>11196</v>
      </c>
      <c r="D883" s="70" t="s">
        <v>11197</v>
      </c>
      <c r="E883" s="37">
        <v>3</v>
      </c>
      <c r="F883" s="37">
        <v>0</v>
      </c>
      <c r="G883" s="39">
        <v>0</v>
      </c>
      <c r="H883" s="37">
        <v>3</v>
      </c>
      <c r="I883" s="37">
        <v>0</v>
      </c>
      <c r="J883" s="37">
        <v>1</v>
      </c>
      <c r="K883" s="72">
        <v>46.74</v>
      </c>
    </row>
    <row r="884" spans="1:11">
      <c r="A884" s="70" t="s">
        <v>9257</v>
      </c>
      <c r="B884" s="70" t="s">
        <v>2127</v>
      </c>
      <c r="C884" s="70" t="s">
        <v>9258</v>
      </c>
      <c r="D884" s="70" t="s">
        <v>9259</v>
      </c>
      <c r="E884" s="37">
        <v>25</v>
      </c>
      <c r="F884" s="37">
        <v>4</v>
      </c>
      <c r="G884" s="39">
        <v>1E-4</v>
      </c>
      <c r="H884" s="37">
        <v>26</v>
      </c>
      <c r="I884" s="37">
        <v>4</v>
      </c>
      <c r="J884" s="37">
        <v>1</v>
      </c>
      <c r="K884" s="72">
        <v>31.34</v>
      </c>
    </row>
    <row r="885" spans="1:11">
      <c r="A885" s="70" t="s">
        <v>6338</v>
      </c>
      <c r="B885" s="70" t="s">
        <v>11198</v>
      </c>
      <c r="C885" s="70" t="s">
        <v>11199</v>
      </c>
      <c r="D885" s="70" t="s">
        <v>11200</v>
      </c>
      <c r="E885" s="37">
        <v>25</v>
      </c>
      <c r="F885" s="37">
        <v>0</v>
      </c>
      <c r="G885" s="39">
        <v>1E-4</v>
      </c>
      <c r="H885" s="37">
        <v>31</v>
      </c>
      <c r="I885" s="37">
        <v>0</v>
      </c>
      <c r="J885" s="37">
        <v>1</v>
      </c>
      <c r="K885" s="72">
        <v>27.93</v>
      </c>
    </row>
    <row r="886" spans="1:11">
      <c r="A886" s="70" t="s">
        <v>11201</v>
      </c>
      <c r="B886" s="70" t="s">
        <v>11202</v>
      </c>
      <c r="C886" s="70" t="s">
        <v>11203</v>
      </c>
      <c r="D886" s="70" t="s">
        <v>11204</v>
      </c>
      <c r="E886" s="37">
        <v>22</v>
      </c>
      <c r="F886" s="37">
        <v>0</v>
      </c>
      <c r="G886" s="39">
        <v>1E-4</v>
      </c>
      <c r="H886" s="37">
        <v>43</v>
      </c>
      <c r="I886" s="37">
        <v>0</v>
      </c>
      <c r="J886" s="37">
        <v>1</v>
      </c>
      <c r="K886" s="72">
        <v>32.39</v>
      </c>
    </row>
    <row r="887" spans="1:11">
      <c r="A887" s="70" t="s">
        <v>6652</v>
      </c>
      <c r="B887" s="70" t="s">
        <v>1651</v>
      </c>
      <c r="C887" s="70" t="s">
        <v>9747</v>
      </c>
      <c r="D887" s="70" t="s">
        <v>11205</v>
      </c>
      <c r="E887" s="37">
        <v>13</v>
      </c>
      <c r="F887" s="37">
        <v>1</v>
      </c>
      <c r="G887" s="39">
        <v>1E-4</v>
      </c>
      <c r="H887" s="37">
        <v>16</v>
      </c>
      <c r="I887" s="37">
        <v>1</v>
      </c>
      <c r="J887" s="37">
        <v>1</v>
      </c>
      <c r="K887" s="72">
        <v>29.99</v>
      </c>
    </row>
    <row r="888" spans="1:11">
      <c r="A888" s="70" t="s">
        <v>6766</v>
      </c>
      <c r="B888" s="70" t="s">
        <v>2129</v>
      </c>
      <c r="C888" s="70" t="s">
        <v>6767</v>
      </c>
      <c r="D888" s="70" t="s">
        <v>6768</v>
      </c>
      <c r="E888" s="37">
        <v>60</v>
      </c>
      <c r="F888" s="37">
        <v>4</v>
      </c>
      <c r="G888" s="39">
        <v>2.9999999999999997E-4</v>
      </c>
      <c r="H888" s="37">
        <v>66</v>
      </c>
      <c r="I888" s="37">
        <v>5</v>
      </c>
      <c r="J888" s="37">
        <v>1</v>
      </c>
      <c r="K888" s="72">
        <v>28.04</v>
      </c>
    </row>
    <row r="889" spans="1:11">
      <c r="A889" s="70" t="s">
        <v>6071</v>
      </c>
      <c r="B889" s="70" t="s">
        <v>2390</v>
      </c>
      <c r="C889" s="70" t="s">
        <v>7190</v>
      </c>
      <c r="D889" s="70" t="s">
        <v>7191</v>
      </c>
      <c r="E889" s="37">
        <v>14</v>
      </c>
      <c r="F889" s="37">
        <v>2</v>
      </c>
      <c r="G889" s="39">
        <v>1E-4</v>
      </c>
      <c r="H889" s="37">
        <v>19</v>
      </c>
      <c r="I889" s="37">
        <v>3</v>
      </c>
      <c r="J889" s="37">
        <v>2</v>
      </c>
      <c r="K889" s="72">
        <v>79.739999999999995</v>
      </c>
    </row>
    <row r="890" spans="1:11">
      <c r="A890" s="70" t="s">
        <v>6203</v>
      </c>
      <c r="B890" s="70" t="s">
        <v>998</v>
      </c>
      <c r="C890" s="70" t="s">
        <v>4356</v>
      </c>
      <c r="D890" s="70" t="s">
        <v>7473</v>
      </c>
      <c r="E890" s="37">
        <v>58</v>
      </c>
      <c r="F890" s="37">
        <v>2</v>
      </c>
      <c r="G890" s="39">
        <v>2.9999999999999997E-4</v>
      </c>
      <c r="H890" s="37">
        <v>76</v>
      </c>
      <c r="I890" s="37">
        <v>3</v>
      </c>
      <c r="J890" s="37">
        <v>1</v>
      </c>
      <c r="K890" s="72">
        <v>50.49</v>
      </c>
    </row>
    <row r="891" spans="1:11">
      <c r="A891" s="70" t="s">
        <v>7194</v>
      </c>
      <c r="B891" s="70" t="s">
        <v>670</v>
      </c>
      <c r="C891" s="70" t="s">
        <v>667</v>
      </c>
      <c r="D891" s="70" t="s">
        <v>10922</v>
      </c>
      <c r="E891" s="37">
        <v>2</v>
      </c>
      <c r="F891" s="37">
        <v>1</v>
      </c>
      <c r="G891" s="39">
        <v>0</v>
      </c>
      <c r="H891" s="37">
        <v>2</v>
      </c>
      <c r="I891" s="37">
        <v>1</v>
      </c>
      <c r="J891" s="37">
        <v>7</v>
      </c>
      <c r="K891" s="72">
        <v>657.86</v>
      </c>
    </row>
    <row r="892" spans="1:11">
      <c r="A892" s="70" t="s">
        <v>6549</v>
      </c>
      <c r="B892" s="70" t="s">
        <v>928</v>
      </c>
      <c r="C892" s="70" t="s">
        <v>4238</v>
      </c>
      <c r="D892" s="70" t="s">
        <v>4239</v>
      </c>
      <c r="E892" s="37">
        <v>39</v>
      </c>
      <c r="F892" s="37">
        <v>5</v>
      </c>
      <c r="G892" s="39">
        <v>2.0000000000000001E-4</v>
      </c>
      <c r="H892" s="37">
        <v>59</v>
      </c>
      <c r="I892" s="37">
        <v>10</v>
      </c>
      <c r="J892" s="37">
        <v>1</v>
      </c>
      <c r="K892" s="72">
        <v>41.92</v>
      </c>
    </row>
    <row r="893" spans="1:11">
      <c r="A893" s="70" t="s">
        <v>10923</v>
      </c>
      <c r="B893" s="70" t="s">
        <v>961</v>
      </c>
      <c r="C893" s="70" t="s">
        <v>3913</v>
      </c>
      <c r="D893" s="70" t="s">
        <v>8201</v>
      </c>
      <c r="E893" s="37">
        <v>6</v>
      </c>
      <c r="F893" s="37">
        <v>3</v>
      </c>
      <c r="G893" s="39">
        <v>0</v>
      </c>
      <c r="H893" s="37">
        <v>7</v>
      </c>
      <c r="I893" s="37">
        <v>3</v>
      </c>
      <c r="J893" s="37">
        <v>1</v>
      </c>
      <c r="K893" s="72">
        <v>63.82</v>
      </c>
    </row>
    <row r="894" spans="1:11">
      <c r="A894" s="70" t="s">
        <v>7176</v>
      </c>
      <c r="B894" s="70" t="s">
        <v>11206</v>
      </c>
      <c r="C894" s="70" t="s">
        <v>11207</v>
      </c>
      <c r="D894" s="70" t="s">
        <v>11208</v>
      </c>
      <c r="E894" s="37">
        <v>7</v>
      </c>
      <c r="F894" s="37">
        <v>2</v>
      </c>
      <c r="G894" s="39">
        <v>0</v>
      </c>
      <c r="H894" s="37">
        <v>7</v>
      </c>
      <c r="I894" s="37">
        <v>2</v>
      </c>
      <c r="J894" s="37">
        <v>1</v>
      </c>
      <c r="K894" s="72">
        <v>55.25</v>
      </c>
    </row>
    <row r="895" spans="1:11">
      <c r="A895" s="70" t="s">
        <v>5999</v>
      </c>
      <c r="B895" s="70" t="s">
        <v>2674</v>
      </c>
      <c r="C895" s="70" t="s">
        <v>11209</v>
      </c>
      <c r="D895" s="70" t="s">
        <v>11210</v>
      </c>
      <c r="E895" s="37">
        <v>121</v>
      </c>
      <c r="F895" s="37">
        <v>1</v>
      </c>
      <c r="G895" s="39">
        <v>6.9999999999999999E-4</v>
      </c>
      <c r="H895" s="37">
        <v>128</v>
      </c>
      <c r="I895" s="37">
        <v>1</v>
      </c>
      <c r="J895" s="37">
        <v>1</v>
      </c>
      <c r="K895" s="72">
        <v>44.89</v>
      </c>
    </row>
    <row r="896" spans="1:11">
      <c r="A896" s="70" t="s">
        <v>6043</v>
      </c>
      <c r="B896" s="70" t="s">
        <v>926</v>
      </c>
      <c r="C896" s="70" t="s">
        <v>3529</v>
      </c>
      <c r="D896" s="70" t="s">
        <v>7206</v>
      </c>
      <c r="E896" s="37">
        <v>32</v>
      </c>
      <c r="F896" s="37">
        <v>5</v>
      </c>
      <c r="G896" s="39">
        <v>2.0000000000000001E-4</v>
      </c>
      <c r="H896" s="37">
        <v>45</v>
      </c>
      <c r="I896" s="37">
        <v>8</v>
      </c>
      <c r="J896" s="37">
        <v>1</v>
      </c>
      <c r="K896" s="72">
        <v>60.48</v>
      </c>
    </row>
    <row r="897" spans="1:11">
      <c r="A897" s="70" t="s">
        <v>6063</v>
      </c>
      <c r="B897" s="70" t="s">
        <v>1514</v>
      </c>
      <c r="C897" s="70" t="s">
        <v>6672</v>
      </c>
      <c r="D897" s="70" t="s">
        <v>6673</v>
      </c>
      <c r="E897" s="37">
        <v>31</v>
      </c>
      <c r="F897" s="37">
        <v>2</v>
      </c>
      <c r="G897" s="39">
        <v>2.0000000000000001E-4</v>
      </c>
      <c r="H897" s="37">
        <v>38</v>
      </c>
      <c r="I897" s="37">
        <v>3</v>
      </c>
      <c r="J897" s="37">
        <v>1</v>
      </c>
      <c r="K897" s="72">
        <v>55.75</v>
      </c>
    </row>
    <row r="898" spans="1:11">
      <c r="A898" s="70" t="s">
        <v>6068</v>
      </c>
      <c r="B898" s="70" t="s">
        <v>1018</v>
      </c>
      <c r="C898" s="70" t="s">
        <v>3489</v>
      </c>
      <c r="D898" s="70" t="s">
        <v>9010</v>
      </c>
      <c r="E898" s="37">
        <v>44</v>
      </c>
      <c r="F898" s="37">
        <v>8</v>
      </c>
      <c r="G898" s="39">
        <v>2.0000000000000001E-4</v>
      </c>
      <c r="H898" s="37">
        <v>53</v>
      </c>
      <c r="I898" s="37">
        <v>13</v>
      </c>
      <c r="J898" s="37">
        <v>1</v>
      </c>
      <c r="K898" s="72">
        <v>42.09</v>
      </c>
    </row>
    <row r="899" spans="1:11">
      <c r="A899" s="70" t="s">
        <v>7318</v>
      </c>
      <c r="B899" s="70" t="s">
        <v>2400</v>
      </c>
      <c r="C899" s="70" t="s">
        <v>11211</v>
      </c>
      <c r="D899" s="70" t="s">
        <v>11212</v>
      </c>
      <c r="E899" s="37">
        <v>25</v>
      </c>
      <c r="F899" s="37">
        <v>1</v>
      </c>
      <c r="G899" s="39">
        <v>1E-4</v>
      </c>
      <c r="H899" s="37">
        <v>25</v>
      </c>
      <c r="I899" s="37">
        <v>1</v>
      </c>
      <c r="J899" s="37">
        <v>1</v>
      </c>
      <c r="K899" s="72">
        <v>24.41</v>
      </c>
    </row>
    <row r="900" spans="1:11">
      <c r="A900" s="70" t="s">
        <v>6471</v>
      </c>
      <c r="B900" s="70" t="s">
        <v>1586</v>
      </c>
      <c r="C900" s="70" t="s">
        <v>6999</v>
      </c>
      <c r="D900" s="70" t="s">
        <v>7000</v>
      </c>
      <c r="E900" s="37">
        <v>8</v>
      </c>
      <c r="F900" s="37">
        <v>0</v>
      </c>
      <c r="G900" s="39">
        <v>0</v>
      </c>
      <c r="H900" s="37">
        <v>9</v>
      </c>
      <c r="I900" s="37">
        <v>0</v>
      </c>
      <c r="J900" s="37">
        <v>1</v>
      </c>
      <c r="K900" s="72">
        <v>66.64</v>
      </c>
    </row>
    <row r="901" spans="1:11">
      <c r="A901" s="70" t="s">
        <v>9266</v>
      </c>
      <c r="B901" s="70" t="s">
        <v>1709</v>
      </c>
      <c r="C901" s="70" t="s">
        <v>9267</v>
      </c>
      <c r="D901" s="70" t="s">
        <v>9268</v>
      </c>
      <c r="E901" s="37">
        <v>3</v>
      </c>
      <c r="F901" s="37">
        <v>0</v>
      </c>
      <c r="G901" s="39">
        <v>0</v>
      </c>
      <c r="H901" s="37">
        <v>4</v>
      </c>
      <c r="I901" s="37">
        <v>0</v>
      </c>
      <c r="J901" s="37">
        <v>1</v>
      </c>
      <c r="K901" s="72">
        <v>26.75</v>
      </c>
    </row>
    <row r="902" spans="1:11">
      <c r="A902" s="70" t="s">
        <v>7208</v>
      </c>
      <c r="B902" s="70" t="s">
        <v>1833</v>
      </c>
      <c r="C902" s="70" t="s">
        <v>7209</v>
      </c>
      <c r="D902" s="70" t="s">
        <v>7210</v>
      </c>
      <c r="E902" s="37">
        <v>4</v>
      </c>
      <c r="F902" s="37">
        <v>0</v>
      </c>
      <c r="G902" s="39">
        <v>0</v>
      </c>
      <c r="H902" s="37">
        <v>6</v>
      </c>
      <c r="I902" s="37">
        <v>0</v>
      </c>
      <c r="J902" s="37">
        <v>1</v>
      </c>
      <c r="K902" s="72">
        <v>48.83</v>
      </c>
    </row>
    <row r="903" spans="1:11">
      <c r="A903" s="70" t="s">
        <v>6856</v>
      </c>
      <c r="B903" s="70" t="s">
        <v>2271</v>
      </c>
      <c r="C903" s="70" t="s">
        <v>9011</v>
      </c>
      <c r="D903" s="70" t="s">
        <v>9012</v>
      </c>
      <c r="E903" s="37">
        <v>38</v>
      </c>
      <c r="F903" s="37">
        <v>3</v>
      </c>
      <c r="G903" s="39">
        <v>2.0000000000000001E-4</v>
      </c>
      <c r="H903" s="37">
        <v>41</v>
      </c>
      <c r="I903" s="37">
        <v>3</v>
      </c>
      <c r="J903" s="37">
        <v>1</v>
      </c>
      <c r="K903" s="72">
        <v>34.53</v>
      </c>
    </row>
    <row r="904" spans="1:11">
      <c r="A904" s="70" t="s">
        <v>8432</v>
      </c>
      <c r="B904" s="70" t="s">
        <v>2181</v>
      </c>
      <c r="C904" s="70" t="s">
        <v>9013</v>
      </c>
      <c r="D904" s="70" t="s">
        <v>9014</v>
      </c>
      <c r="E904" s="37">
        <v>8</v>
      </c>
      <c r="F904" s="37">
        <v>0</v>
      </c>
      <c r="G904" s="39">
        <v>0</v>
      </c>
      <c r="H904" s="37">
        <v>9</v>
      </c>
      <c r="I904" s="37">
        <v>0</v>
      </c>
      <c r="J904" s="37">
        <v>1</v>
      </c>
      <c r="K904" s="72">
        <v>28.04</v>
      </c>
    </row>
    <row r="905" spans="1:11">
      <c r="A905" s="70" t="s">
        <v>6199</v>
      </c>
      <c r="B905" s="70" t="s">
        <v>722</v>
      </c>
      <c r="C905" s="70" t="s">
        <v>719</v>
      </c>
      <c r="D905" s="70" t="s">
        <v>8231</v>
      </c>
      <c r="E905" s="37">
        <v>22</v>
      </c>
      <c r="F905" s="37">
        <v>2</v>
      </c>
      <c r="G905" s="39">
        <v>1E-4</v>
      </c>
      <c r="H905" s="37">
        <v>26</v>
      </c>
      <c r="I905" s="37">
        <v>5</v>
      </c>
      <c r="J905" s="37">
        <v>1</v>
      </c>
      <c r="K905" s="72">
        <v>47.91</v>
      </c>
    </row>
    <row r="906" spans="1:11">
      <c r="A906" s="70" t="s">
        <v>6463</v>
      </c>
      <c r="B906" s="70" t="s">
        <v>1538</v>
      </c>
      <c r="C906" s="70" t="s">
        <v>10930</v>
      </c>
      <c r="D906" s="70" t="s">
        <v>10931</v>
      </c>
      <c r="E906" s="37">
        <v>3</v>
      </c>
      <c r="F906" s="37">
        <v>1</v>
      </c>
      <c r="G906" s="39">
        <v>0</v>
      </c>
      <c r="H906" s="37">
        <v>3</v>
      </c>
      <c r="I906" s="37">
        <v>1</v>
      </c>
      <c r="J906" s="37">
        <v>1</v>
      </c>
      <c r="K906" s="72">
        <v>26.72</v>
      </c>
    </row>
    <row r="907" spans="1:11">
      <c r="A907" s="70" t="s">
        <v>6371</v>
      </c>
      <c r="B907" s="70" t="s">
        <v>4760</v>
      </c>
      <c r="C907" s="70" t="s">
        <v>8239</v>
      </c>
      <c r="D907" s="70" t="s">
        <v>8240</v>
      </c>
      <c r="E907" s="37">
        <v>6</v>
      </c>
      <c r="F907" s="37">
        <v>2</v>
      </c>
      <c r="G907" s="39">
        <v>0</v>
      </c>
      <c r="H907" s="37">
        <v>6</v>
      </c>
      <c r="I907" s="37">
        <v>2</v>
      </c>
      <c r="J907" s="37">
        <v>1</v>
      </c>
      <c r="K907" s="72">
        <v>72.989999999999995</v>
      </c>
    </row>
    <row r="908" spans="1:11">
      <c r="A908" s="70" t="s">
        <v>7488</v>
      </c>
      <c r="B908" s="70" t="s">
        <v>1364</v>
      </c>
      <c r="C908" s="70" t="s">
        <v>7489</v>
      </c>
      <c r="D908" s="70" t="s">
        <v>7490</v>
      </c>
      <c r="E908" s="37">
        <v>54</v>
      </c>
      <c r="F908" s="37">
        <v>2</v>
      </c>
      <c r="G908" s="39">
        <v>2.9999999999999997E-4</v>
      </c>
      <c r="H908" s="37">
        <v>64</v>
      </c>
      <c r="I908" s="37">
        <v>2</v>
      </c>
      <c r="J908" s="37">
        <v>3</v>
      </c>
      <c r="K908" s="72">
        <v>93.69</v>
      </c>
    </row>
    <row r="909" spans="1:11">
      <c r="A909" s="70" t="s">
        <v>6092</v>
      </c>
      <c r="B909" s="70" t="s">
        <v>922</v>
      </c>
      <c r="C909" s="70" t="s">
        <v>5537</v>
      </c>
      <c r="D909" s="70" t="s">
        <v>3918</v>
      </c>
      <c r="E909" s="37">
        <v>72</v>
      </c>
      <c r="F909" s="37">
        <v>9</v>
      </c>
      <c r="G909" s="39">
        <v>4.0000000000000002E-4</v>
      </c>
      <c r="H909" s="37">
        <v>80</v>
      </c>
      <c r="I909" s="37">
        <v>12</v>
      </c>
      <c r="J909" s="37">
        <v>1</v>
      </c>
      <c r="K909" s="72">
        <v>50.93</v>
      </c>
    </row>
    <row r="910" spans="1:11">
      <c r="A910" s="70" t="s">
        <v>6020</v>
      </c>
      <c r="B910" s="70" t="s">
        <v>1824</v>
      </c>
      <c r="C910" s="70" t="s">
        <v>7491</v>
      </c>
      <c r="D910" s="70" t="s">
        <v>7492</v>
      </c>
      <c r="E910" s="37">
        <v>80</v>
      </c>
      <c r="F910" s="37">
        <v>1</v>
      </c>
      <c r="G910" s="39">
        <v>4.0000000000000002E-4</v>
      </c>
      <c r="H910" s="37">
        <v>84</v>
      </c>
      <c r="I910" s="37">
        <v>1</v>
      </c>
      <c r="J910" s="37">
        <v>1</v>
      </c>
      <c r="K910" s="72">
        <v>38.380000000000003</v>
      </c>
    </row>
    <row r="911" spans="1:11">
      <c r="A911" s="70" t="s">
        <v>6162</v>
      </c>
      <c r="B911" s="70" t="s">
        <v>895</v>
      </c>
      <c r="C911" s="70" t="s">
        <v>892</v>
      </c>
      <c r="D911" s="70" t="s">
        <v>894</v>
      </c>
      <c r="E911" s="37">
        <v>38</v>
      </c>
      <c r="F911" s="37">
        <v>3</v>
      </c>
      <c r="G911" s="39">
        <v>2.0000000000000001E-4</v>
      </c>
      <c r="H911" s="37">
        <v>49</v>
      </c>
      <c r="I911" s="37">
        <v>4</v>
      </c>
      <c r="J911" s="37">
        <v>1</v>
      </c>
      <c r="K911" s="72">
        <v>31.13</v>
      </c>
    </row>
    <row r="912" spans="1:11">
      <c r="A912" s="70" t="s">
        <v>7988</v>
      </c>
      <c r="B912" s="70" t="s">
        <v>11213</v>
      </c>
      <c r="C912" s="70" t="s">
        <v>11214</v>
      </c>
      <c r="D912" s="70" t="s">
        <v>11215</v>
      </c>
      <c r="E912" s="37">
        <v>9</v>
      </c>
      <c r="F912" s="37">
        <v>0</v>
      </c>
      <c r="G912" s="39">
        <v>0</v>
      </c>
      <c r="H912" s="37">
        <v>13</v>
      </c>
      <c r="I912" s="37">
        <v>0</v>
      </c>
      <c r="J912" s="37">
        <v>1</v>
      </c>
      <c r="K912" s="72">
        <v>39.39</v>
      </c>
    </row>
    <row r="913" spans="1:11">
      <c r="A913" s="70" t="s">
        <v>6073</v>
      </c>
      <c r="B913" s="70" t="s">
        <v>1570</v>
      </c>
      <c r="C913" s="70" t="s">
        <v>11216</v>
      </c>
      <c r="D913" s="70" t="s">
        <v>8251</v>
      </c>
      <c r="E913" s="37">
        <v>23</v>
      </c>
      <c r="F913" s="37">
        <v>0</v>
      </c>
      <c r="G913" s="39">
        <v>1E-4</v>
      </c>
      <c r="H913" s="37">
        <v>24</v>
      </c>
      <c r="I913" s="37">
        <v>0</v>
      </c>
      <c r="J913" s="37">
        <v>1</v>
      </c>
      <c r="K913" s="72">
        <v>97.88</v>
      </c>
    </row>
    <row r="914" spans="1:11">
      <c r="A914" s="70" t="s">
        <v>6968</v>
      </c>
      <c r="B914" s="70" t="s">
        <v>4858</v>
      </c>
      <c r="C914" s="70" t="s">
        <v>8263</v>
      </c>
      <c r="D914" s="70" t="s">
        <v>8264</v>
      </c>
      <c r="E914" s="37">
        <v>36</v>
      </c>
      <c r="F914" s="37">
        <v>2</v>
      </c>
      <c r="G914" s="39">
        <v>2.0000000000000001E-4</v>
      </c>
      <c r="H914" s="37">
        <v>37</v>
      </c>
      <c r="I914" s="37">
        <v>3</v>
      </c>
      <c r="J914" s="37">
        <v>1</v>
      </c>
      <c r="K914" s="72">
        <v>31.23</v>
      </c>
    </row>
    <row r="915" spans="1:11">
      <c r="A915" s="70" t="s">
        <v>7245</v>
      </c>
      <c r="B915" s="70" t="s">
        <v>11217</v>
      </c>
      <c r="C915" s="70" t="s">
        <v>11218</v>
      </c>
      <c r="D915" s="70" t="s">
        <v>11219</v>
      </c>
      <c r="E915" s="37">
        <v>4</v>
      </c>
      <c r="F915" s="37">
        <v>1</v>
      </c>
      <c r="G915" s="39">
        <v>0</v>
      </c>
      <c r="H915" s="37">
        <v>9</v>
      </c>
      <c r="I915" s="37">
        <v>1</v>
      </c>
      <c r="J915" s="37">
        <v>2</v>
      </c>
      <c r="K915" s="72">
        <v>93.98</v>
      </c>
    </row>
    <row r="916" spans="1:11">
      <c r="A916" s="70" t="s">
        <v>6032</v>
      </c>
      <c r="B916" s="70" t="s">
        <v>1915</v>
      </c>
      <c r="C916" s="70" t="s">
        <v>7007</v>
      </c>
      <c r="D916" s="70" t="s">
        <v>7008</v>
      </c>
      <c r="E916" s="37">
        <v>12</v>
      </c>
      <c r="F916" s="37">
        <v>1</v>
      </c>
      <c r="G916" s="39">
        <v>1E-4</v>
      </c>
      <c r="H916" s="37">
        <v>12</v>
      </c>
      <c r="I916" s="37">
        <v>1</v>
      </c>
      <c r="J916" s="37">
        <v>1</v>
      </c>
      <c r="K916" s="72">
        <v>31.34</v>
      </c>
    </row>
    <row r="917" spans="1:11">
      <c r="A917" s="70" t="s">
        <v>5991</v>
      </c>
      <c r="B917" s="70" t="s">
        <v>952</v>
      </c>
      <c r="C917" s="70" t="s">
        <v>5436</v>
      </c>
      <c r="D917" s="70" t="s">
        <v>4716</v>
      </c>
      <c r="E917" s="37">
        <v>73</v>
      </c>
      <c r="F917" s="37">
        <v>2</v>
      </c>
      <c r="G917" s="39">
        <v>4.0000000000000002E-4</v>
      </c>
      <c r="H917" s="37">
        <v>84</v>
      </c>
      <c r="I917" s="37">
        <v>2</v>
      </c>
      <c r="J917" s="37">
        <v>1</v>
      </c>
      <c r="K917" s="72">
        <v>69.19</v>
      </c>
    </row>
    <row r="918" spans="1:11">
      <c r="A918" s="70" t="s">
        <v>8051</v>
      </c>
      <c r="B918" s="70" t="s">
        <v>11220</v>
      </c>
      <c r="C918" s="70" t="s">
        <v>11221</v>
      </c>
      <c r="D918" s="70" t="s">
        <v>11222</v>
      </c>
      <c r="E918" s="37">
        <v>6</v>
      </c>
      <c r="F918" s="37">
        <v>0</v>
      </c>
      <c r="G918" s="39">
        <v>0</v>
      </c>
      <c r="H918" s="37">
        <v>8</v>
      </c>
      <c r="I918" s="37">
        <v>0</v>
      </c>
      <c r="J918" s="37">
        <v>1</v>
      </c>
      <c r="K918" s="72">
        <v>31.23</v>
      </c>
    </row>
    <row r="919" spans="1:11">
      <c r="A919" s="70" t="s">
        <v>6087</v>
      </c>
      <c r="B919" s="70" t="s">
        <v>2184</v>
      </c>
      <c r="C919" s="70" t="s">
        <v>9018</v>
      </c>
      <c r="D919" s="70" t="s">
        <v>9019</v>
      </c>
      <c r="E919" s="37">
        <v>3</v>
      </c>
      <c r="F919" s="37">
        <v>1</v>
      </c>
      <c r="G919" s="39">
        <v>0</v>
      </c>
      <c r="H919" s="37">
        <v>3</v>
      </c>
      <c r="I919" s="37">
        <v>1</v>
      </c>
      <c r="J919" s="37">
        <v>1</v>
      </c>
      <c r="K919" s="72">
        <v>41.68</v>
      </c>
    </row>
    <row r="920" spans="1:11">
      <c r="A920" s="70" t="s">
        <v>6024</v>
      </c>
      <c r="B920" s="70" t="s">
        <v>2077</v>
      </c>
      <c r="C920" s="70" t="s">
        <v>7500</v>
      </c>
      <c r="D920" s="70" t="s">
        <v>7501</v>
      </c>
      <c r="E920" s="37">
        <v>17</v>
      </c>
      <c r="F920" s="37">
        <v>0</v>
      </c>
      <c r="G920" s="39">
        <v>1E-4</v>
      </c>
      <c r="H920" s="37">
        <v>17</v>
      </c>
      <c r="I920" s="37">
        <v>0</v>
      </c>
      <c r="J920" s="37">
        <v>1</v>
      </c>
      <c r="K920" s="72">
        <v>24.08</v>
      </c>
    </row>
    <row r="921" spans="1:11">
      <c r="A921" s="70" t="s">
        <v>5991</v>
      </c>
      <c r="B921" s="70" t="s">
        <v>853</v>
      </c>
      <c r="C921" s="70" t="s">
        <v>850</v>
      </c>
      <c r="D921" s="70" t="s">
        <v>7215</v>
      </c>
      <c r="E921" s="37">
        <v>8</v>
      </c>
      <c r="F921" s="37">
        <v>1</v>
      </c>
      <c r="G921" s="39">
        <v>0</v>
      </c>
      <c r="H921" s="37">
        <v>11</v>
      </c>
      <c r="I921" s="37">
        <v>2</v>
      </c>
      <c r="J921" s="37">
        <v>1</v>
      </c>
      <c r="K921" s="72">
        <v>78.989999999999995</v>
      </c>
    </row>
    <row r="922" spans="1:11">
      <c r="A922" s="70" t="s">
        <v>6311</v>
      </c>
      <c r="B922" s="70" t="s">
        <v>1631</v>
      </c>
      <c r="C922" s="70" t="s">
        <v>8288</v>
      </c>
      <c r="D922" s="70" t="s">
        <v>8289</v>
      </c>
      <c r="E922" s="37">
        <v>36</v>
      </c>
      <c r="F922" s="37">
        <v>4</v>
      </c>
      <c r="G922" s="39">
        <v>2.0000000000000001E-4</v>
      </c>
      <c r="H922" s="37">
        <v>41</v>
      </c>
      <c r="I922" s="37">
        <v>4</v>
      </c>
      <c r="J922" s="37">
        <v>1</v>
      </c>
      <c r="K922" s="72">
        <v>51.48</v>
      </c>
    </row>
    <row r="923" spans="1:11">
      <c r="A923" s="70" t="s">
        <v>6616</v>
      </c>
      <c r="B923" s="70" t="s">
        <v>2413</v>
      </c>
      <c r="C923" s="70" t="s">
        <v>7504</v>
      </c>
      <c r="D923" s="70" t="s">
        <v>7505</v>
      </c>
      <c r="E923" s="37">
        <v>2</v>
      </c>
      <c r="F923" s="37">
        <v>0</v>
      </c>
      <c r="G923" s="39">
        <v>0</v>
      </c>
      <c r="H923" s="37">
        <v>2</v>
      </c>
      <c r="I923" s="37">
        <v>0</v>
      </c>
      <c r="J923" s="37">
        <v>1</v>
      </c>
      <c r="K923" s="72">
        <v>34</v>
      </c>
    </row>
    <row r="924" spans="1:11">
      <c r="A924" s="70" t="s">
        <v>6662</v>
      </c>
      <c r="B924" s="70" t="s">
        <v>1917</v>
      </c>
      <c r="C924" s="70" t="s">
        <v>9929</v>
      </c>
      <c r="D924" s="70" t="s">
        <v>11223</v>
      </c>
      <c r="E924" s="37">
        <v>17</v>
      </c>
      <c r="F924" s="37">
        <v>0</v>
      </c>
      <c r="G924" s="39">
        <v>1E-4</v>
      </c>
      <c r="H924" s="37">
        <v>20</v>
      </c>
      <c r="I924" s="37">
        <v>0</v>
      </c>
      <c r="J924" s="37">
        <v>1</v>
      </c>
      <c r="K924" s="72">
        <v>34.53</v>
      </c>
    </row>
    <row r="925" spans="1:11">
      <c r="A925" s="70" t="s">
        <v>6208</v>
      </c>
      <c r="B925" s="70" t="s">
        <v>1596</v>
      </c>
      <c r="C925" s="70" t="s">
        <v>7508</v>
      </c>
      <c r="D925" s="70" t="s">
        <v>7509</v>
      </c>
      <c r="E925" s="37">
        <v>0</v>
      </c>
      <c r="F925" s="37">
        <v>0</v>
      </c>
      <c r="G925" s="39">
        <v>0</v>
      </c>
      <c r="H925" s="37">
        <v>0</v>
      </c>
      <c r="I925" s="37">
        <v>0</v>
      </c>
      <c r="J925" s="37">
        <v>1</v>
      </c>
      <c r="K925" s="72">
        <v>48.17</v>
      </c>
    </row>
    <row r="926" spans="1:11">
      <c r="A926" s="70" t="s">
        <v>6528</v>
      </c>
      <c r="B926" s="70" t="s">
        <v>10253</v>
      </c>
      <c r="C926" s="70" t="s">
        <v>10254</v>
      </c>
      <c r="D926" s="70" t="s">
        <v>11224</v>
      </c>
      <c r="E926" s="37">
        <v>7</v>
      </c>
      <c r="F926" s="37">
        <v>0</v>
      </c>
      <c r="G926" s="39">
        <v>0</v>
      </c>
      <c r="H926" s="37">
        <v>9</v>
      </c>
      <c r="I926" s="37">
        <v>0</v>
      </c>
      <c r="J926" s="37">
        <v>1</v>
      </c>
      <c r="K926" s="72">
        <v>31.34</v>
      </c>
    </row>
    <row r="927" spans="1:11">
      <c r="A927" s="70" t="s">
        <v>6276</v>
      </c>
      <c r="B927" s="70" t="s">
        <v>2279</v>
      </c>
      <c r="C927" s="70" t="s">
        <v>8305</v>
      </c>
      <c r="D927" s="70" t="s">
        <v>8306</v>
      </c>
      <c r="E927" s="37">
        <v>5</v>
      </c>
      <c r="F927" s="37">
        <v>0</v>
      </c>
      <c r="G927" s="39">
        <v>0</v>
      </c>
      <c r="H927" s="37">
        <v>5</v>
      </c>
      <c r="I927" s="37">
        <v>0</v>
      </c>
      <c r="J927" s="37">
        <v>1</v>
      </c>
      <c r="K927" s="72">
        <v>45.69</v>
      </c>
    </row>
    <row r="928" spans="1:11">
      <c r="A928" s="70" t="s">
        <v>6455</v>
      </c>
      <c r="B928" s="70" t="s">
        <v>2419</v>
      </c>
      <c r="C928" s="70" t="s">
        <v>11225</v>
      </c>
      <c r="D928" s="70" t="s">
        <v>11226</v>
      </c>
      <c r="E928" s="37">
        <v>6</v>
      </c>
      <c r="F928" s="37">
        <v>1</v>
      </c>
      <c r="G928" s="39">
        <v>0</v>
      </c>
      <c r="H928" s="37">
        <v>7</v>
      </c>
      <c r="I928" s="37">
        <v>1</v>
      </c>
      <c r="J928" s="37">
        <v>1</v>
      </c>
      <c r="K928" s="72">
        <v>28.25</v>
      </c>
    </row>
    <row r="929" spans="1:11">
      <c r="A929" s="70" t="s">
        <v>6399</v>
      </c>
      <c r="B929" s="70" t="s">
        <v>1352</v>
      </c>
      <c r="C929" s="70" t="s">
        <v>5555</v>
      </c>
      <c r="D929" s="70" t="s">
        <v>5114</v>
      </c>
      <c r="E929" s="37">
        <v>63</v>
      </c>
      <c r="F929" s="37">
        <v>1</v>
      </c>
      <c r="G929" s="39">
        <v>2.9999999999999997E-4</v>
      </c>
      <c r="H929" s="37">
        <v>86</v>
      </c>
      <c r="I929" s="37">
        <v>1</v>
      </c>
      <c r="J929" s="37">
        <v>1</v>
      </c>
      <c r="K929" s="72">
        <v>12.29</v>
      </c>
    </row>
    <row r="930" spans="1:11">
      <c r="A930" s="70" t="s">
        <v>6112</v>
      </c>
      <c r="B930" s="70" t="s">
        <v>761</v>
      </c>
      <c r="C930" s="70" t="s">
        <v>758</v>
      </c>
      <c r="D930" s="70" t="s">
        <v>8907</v>
      </c>
      <c r="E930" s="37">
        <v>52</v>
      </c>
      <c r="F930" s="37">
        <v>3</v>
      </c>
      <c r="G930" s="39">
        <v>2.9999999999999997E-4</v>
      </c>
      <c r="H930" s="37">
        <v>57</v>
      </c>
      <c r="I930" s="37">
        <v>4</v>
      </c>
      <c r="J930" s="37">
        <v>2</v>
      </c>
      <c r="K930" s="72">
        <v>130.97999999999999</v>
      </c>
    </row>
    <row r="931" spans="1:11">
      <c r="A931" s="70" t="s">
        <v>6359</v>
      </c>
      <c r="B931" s="70" t="s">
        <v>1887</v>
      </c>
      <c r="C931" s="70" t="s">
        <v>11227</v>
      </c>
      <c r="D931" s="70" t="s">
        <v>11228</v>
      </c>
      <c r="E931" s="37">
        <v>24</v>
      </c>
      <c r="F931" s="37">
        <v>2</v>
      </c>
      <c r="G931" s="39">
        <v>1E-4</v>
      </c>
      <c r="H931" s="37">
        <v>27</v>
      </c>
      <c r="I931" s="37">
        <v>2</v>
      </c>
      <c r="J931" s="37">
        <v>1</v>
      </c>
      <c r="K931" s="72">
        <v>49.79</v>
      </c>
    </row>
    <row r="932" spans="1:11">
      <c r="A932" s="70" t="s">
        <v>8334</v>
      </c>
      <c r="B932" s="70" t="s">
        <v>2185</v>
      </c>
      <c r="C932" s="70" t="s">
        <v>11229</v>
      </c>
      <c r="D932" s="70" t="s">
        <v>8336</v>
      </c>
      <c r="E932" s="37">
        <v>4</v>
      </c>
      <c r="F932" s="37">
        <v>0</v>
      </c>
      <c r="G932" s="39">
        <v>0</v>
      </c>
      <c r="H932" s="37">
        <v>4</v>
      </c>
      <c r="I932" s="37">
        <v>0</v>
      </c>
      <c r="J932" s="37">
        <v>3</v>
      </c>
      <c r="K932" s="72">
        <v>22.41</v>
      </c>
    </row>
    <row r="933" spans="1:11">
      <c r="A933" s="70" t="s">
        <v>8334</v>
      </c>
      <c r="B933" s="70" t="s">
        <v>2079</v>
      </c>
      <c r="C933" s="70" t="s">
        <v>9028</v>
      </c>
      <c r="D933" s="70" t="s">
        <v>9029</v>
      </c>
      <c r="E933" s="37">
        <v>11</v>
      </c>
      <c r="F933" s="37">
        <v>0</v>
      </c>
      <c r="G933" s="39">
        <v>1E-4</v>
      </c>
      <c r="H933" s="37">
        <v>12</v>
      </c>
      <c r="I933" s="37">
        <v>0</v>
      </c>
      <c r="J933" s="37">
        <v>1</v>
      </c>
      <c r="K933" s="72">
        <v>6.59</v>
      </c>
    </row>
    <row r="934" spans="1:11">
      <c r="A934" s="70" t="s">
        <v>6252</v>
      </c>
      <c r="B934" s="70" t="s">
        <v>1557</v>
      </c>
      <c r="C934" s="70" t="s">
        <v>8340</v>
      </c>
      <c r="D934" s="70" t="s">
        <v>8341</v>
      </c>
      <c r="E934" s="37">
        <v>13</v>
      </c>
      <c r="F934" s="37">
        <v>1</v>
      </c>
      <c r="G934" s="39">
        <v>1E-4</v>
      </c>
      <c r="H934" s="37">
        <v>15</v>
      </c>
      <c r="I934" s="37">
        <v>1</v>
      </c>
      <c r="J934" s="37">
        <v>1</v>
      </c>
      <c r="K934" s="72">
        <v>58.73</v>
      </c>
    </row>
    <row r="935" spans="1:11">
      <c r="A935" s="70" t="s">
        <v>6483</v>
      </c>
      <c r="B935" s="70" t="s">
        <v>2730</v>
      </c>
      <c r="C935" s="70" t="s">
        <v>6484</v>
      </c>
      <c r="D935" s="70" t="s">
        <v>6485</v>
      </c>
      <c r="E935" s="37">
        <v>27</v>
      </c>
      <c r="F935" s="37">
        <v>0</v>
      </c>
      <c r="G935" s="39">
        <v>1E-4</v>
      </c>
      <c r="H935" s="37">
        <v>30</v>
      </c>
      <c r="I935" s="37">
        <v>0</v>
      </c>
      <c r="J935" s="37">
        <v>1</v>
      </c>
      <c r="K935" s="72">
        <v>7.99</v>
      </c>
    </row>
    <row r="936" spans="1:11">
      <c r="A936" s="70" t="s">
        <v>7517</v>
      </c>
      <c r="B936" s="70" t="s">
        <v>4751</v>
      </c>
      <c r="C936" s="70" t="s">
        <v>7518</v>
      </c>
      <c r="D936" s="70" t="s">
        <v>7519</v>
      </c>
      <c r="E936" s="37">
        <v>8</v>
      </c>
      <c r="F936" s="37">
        <v>0</v>
      </c>
      <c r="G936" s="39">
        <v>0</v>
      </c>
      <c r="H936" s="37">
        <v>12</v>
      </c>
      <c r="I936" s="37">
        <v>0</v>
      </c>
      <c r="J936" s="37">
        <v>1</v>
      </c>
      <c r="K936" s="72">
        <v>7.91</v>
      </c>
    </row>
    <row r="937" spans="1:11">
      <c r="A937" s="70" t="s">
        <v>8334</v>
      </c>
      <c r="B937" s="70" t="s">
        <v>2430</v>
      </c>
      <c r="C937" s="70" t="s">
        <v>11230</v>
      </c>
      <c r="D937" s="70" t="s">
        <v>9305</v>
      </c>
      <c r="E937" s="37">
        <v>8</v>
      </c>
      <c r="F937" s="37">
        <v>0</v>
      </c>
      <c r="G937" s="39">
        <v>0</v>
      </c>
      <c r="H937" s="37">
        <v>8</v>
      </c>
      <c r="I937" s="37">
        <v>0</v>
      </c>
      <c r="J937" s="37">
        <v>4</v>
      </c>
      <c r="K937" s="72">
        <v>28.36</v>
      </c>
    </row>
    <row r="938" spans="1:11">
      <c r="A938" s="70" t="s">
        <v>9936</v>
      </c>
      <c r="B938" s="70" t="s">
        <v>2103</v>
      </c>
      <c r="C938" s="70" t="s">
        <v>10938</v>
      </c>
      <c r="D938" s="70" t="s">
        <v>10939</v>
      </c>
      <c r="E938" s="37">
        <v>8</v>
      </c>
      <c r="F938" s="37">
        <v>0</v>
      </c>
      <c r="G938" s="39">
        <v>0</v>
      </c>
      <c r="H938" s="37">
        <v>11</v>
      </c>
      <c r="I938" s="37">
        <v>0</v>
      </c>
      <c r="J938" s="37">
        <v>1</v>
      </c>
      <c r="K938" s="72">
        <v>8.24</v>
      </c>
    </row>
    <row r="939" spans="1:11">
      <c r="A939" s="70" t="s">
        <v>11231</v>
      </c>
      <c r="B939" s="70" t="s">
        <v>2732</v>
      </c>
      <c r="C939" s="70" t="s">
        <v>11232</v>
      </c>
      <c r="D939" s="70" t="s">
        <v>11233</v>
      </c>
      <c r="E939" s="37">
        <v>3</v>
      </c>
      <c r="F939" s="37">
        <v>0</v>
      </c>
      <c r="G939" s="39">
        <v>0</v>
      </c>
      <c r="H939" s="37">
        <v>3</v>
      </c>
      <c r="I939" s="37">
        <v>0</v>
      </c>
      <c r="J939" s="37">
        <v>1</v>
      </c>
      <c r="K939" s="72">
        <v>58.73</v>
      </c>
    </row>
    <row r="940" spans="1:11">
      <c r="A940" s="70" t="s">
        <v>8354</v>
      </c>
      <c r="B940" s="70" t="s">
        <v>1760</v>
      </c>
      <c r="C940" s="70" t="s">
        <v>8355</v>
      </c>
      <c r="D940" s="70" t="s">
        <v>8356</v>
      </c>
      <c r="E940" s="37">
        <v>17</v>
      </c>
      <c r="F940" s="37">
        <v>0</v>
      </c>
      <c r="G940" s="39">
        <v>1E-4</v>
      </c>
      <c r="H940" s="37">
        <v>31</v>
      </c>
      <c r="I940" s="37">
        <v>0</v>
      </c>
      <c r="J940" s="37">
        <v>1</v>
      </c>
      <c r="K940" s="72">
        <v>59.94</v>
      </c>
    </row>
    <row r="941" spans="1:11">
      <c r="A941" s="70" t="s">
        <v>11234</v>
      </c>
      <c r="B941" s="70" t="s">
        <v>1539</v>
      </c>
      <c r="C941" s="70" t="s">
        <v>11235</v>
      </c>
      <c r="D941" s="70" t="s">
        <v>11236</v>
      </c>
      <c r="E941" s="37">
        <v>4</v>
      </c>
      <c r="F941" s="37">
        <v>1</v>
      </c>
      <c r="G941" s="39">
        <v>0</v>
      </c>
      <c r="H941" s="37">
        <v>4</v>
      </c>
      <c r="I941" s="37">
        <v>1</v>
      </c>
      <c r="J941" s="37">
        <v>1</v>
      </c>
      <c r="K941" s="72">
        <v>28.04</v>
      </c>
    </row>
    <row r="942" spans="1:11">
      <c r="A942" s="70" t="s">
        <v>7521</v>
      </c>
      <c r="B942" s="70" t="s">
        <v>2081</v>
      </c>
      <c r="C942" s="70" t="s">
        <v>7522</v>
      </c>
      <c r="D942" s="70" t="s">
        <v>7523</v>
      </c>
      <c r="E942" s="37">
        <v>20</v>
      </c>
      <c r="F942" s="37">
        <v>0</v>
      </c>
      <c r="G942" s="39">
        <v>1E-4</v>
      </c>
      <c r="H942" s="37">
        <v>35</v>
      </c>
      <c r="I942" s="37">
        <v>0</v>
      </c>
      <c r="J942" s="37">
        <v>1</v>
      </c>
      <c r="K942" s="72">
        <v>8.4600000000000009</v>
      </c>
    </row>
    <row r="943" spans="1:11">
      <c r="A943" s="70" t="s">
        <v>10453</v>
      </c>
      <c r="B943" s="70" t="s">
        <v>11237</v>
      </c>
      <c r="C943" s="70" t="s">
        <v>11238</v>
      </c>
      <c r="D943" s="70" t="s">
        <v>11239</v>
      </c>
      <c r="E943" s="37">
        <v>5</v>
      </c>
      <c r="F943" s="37">
        <v>2</v>
      </c>
      <c r="G943" s="39">
        <v>0</v>
      </c>
      <c r="H943" s="37">
        <v>10</v>
      </c>
      <c r="I943" s="37">
        <v>2</v>
      </c>
      <c r="J943" s="37">
        <v>1</v>
      </c>
      <c r="K943" s="72">
        <v>48.83</v>
      </c>
    </row>
    <row r="944" spans="1:11">
      <c r="A944" s="70" t="s">
        <v>6058</v>
      </c>
      <c r="B944" s="70" t="s">
        <v>1141</v>
      </c>
      <c r="C944" s="70" t="s">
        <v>5604</v>
      </c>
      <c r="D944" s="70" t="s">
        <v>3276</v>
      </c>
      <c r="E944" s="37">
        <v>372</v>
      </c>
      <c r="F944" s="37">
        <v>11</v>
      </c>
      <c r="G944" s="39">
        <v>2.0999999999999999E-3</v>
      </c>
      <c r="H944" s="37">
        <v>522</v>
      </c>
      <c r="I944" s="37">
        <v>19</v>
      </c>
      <c r="J944" s="37">
        <v>1</v>
      </c>
      <c r="K944" s="72">
        <v>6.19</v>
      </c>
    </row>
    <row r="945" spans="1:11">
      <c r="A945" s="70" t="s">
        <v>6441</v>
      </c>
      <c r="B945" s="70" t="s">
        <v>1778</v>
      </c>
      <c r="C945" s="70" t="s">
        <v>11240</v>
      </c>
      <c r="D945" s="70" t="s">
        <v>11241</v>
      </c>
      <c r="E945" s="37">
        <v>82</v>
      </c>
      <c r="F945" s="37">
        <v>0</v>
      </c>
      <c r="G945" s="39">
        <v>5.0000000000000001E-4</v>
      </c>
      <c r="H945" s="37">
        <v>111</v>
      </c>
      <c r="I945" s="37">
        <v>0</v>
      </c>
      <c r="J945" s="37">
        <v>1</v>
      </c>
      <c r="K945" s="72">
        <v>83</v>
      </c>
    </row>
    <row r="946" spans="1:11">
      <c r="A946" s="70" t="s">
        <v>11242</v>
      </c>
      <c r="B946" s="70" t="s">
        <v>2735</v>
      </c>
      <c r="C946" s="70" t="s">
        <v>11243</v>
      </c>
      <c r="D946" s="70" t="s">
        <v>11244</v>
      </c>
      <c r="E946" s="37">
        <v>5</v>
      </c>
      <c r="F946" s="37">
        <v>1</v>
      </c>
      <c r="G946" s="39">
        <v>0</v>
      </c>
      <c r="H946" s="37">
        <v>11</v>
      </c>
      <c r="I946" s="37">
        <v>1</v>
      </c>
      <c r="J946" s="37">
        <v>1</v>
      </c>
      <c r="K946" s="72">
        <v>92.49</v>
      </c>
    </row>
    <row r="947" spans="1:11">
      <c r="A947" s="70" t="s">
        <v>11245</v>
      </c>
      <c r="B947" s="70" t="s">
        <v>2737</v>
      </c>
      <c r="C947" s="70" t="s">
        <v>11246</v>
      </c>
      <c r="D947" s="70" t="s">
        <v>11247</v>
      </c>
      <c r="E947" s="37">
        <v>7</v>
      </c>
      <c r="F947" s="37">
        <v>0</v>
      </c>
      <c r="G947" s="39">
        <v>0</v>
      </c>
      <c r="H947" s="37">
        <v>13</v>
      </c>
      <c r="I947" s="37">
        <v>0</v>
      </c>
      <c r="J947" s="37">
        <v>1</v>
      </c>
      <c r="K947" s="72">
        <v>13.99</v>
      </c>
    </row>
    <row r="948" spans="1:11">
      <c r="A948" s="70" t="s">
        <v>8314</v>
      </c>
      <c r="B948" s="70" t="s">
        <v>2739</v>
      </c>
      <c r="C948" s="70" t="s">
        <v>11248</v>
      </c>
      <c r="D948" s="70" t="s">
        <v>11249</v>
      </c>
      <c r="E948" s="37">
        <v>13</v>
      </c>
      <c r="F948" s="37">
        <v>1</v>
      </c>
      <c r="G948" s="39">
        <v>1E-4</v>
      </c>
      <c r="H948" s="37">
        <v>16</v>
      </c>
      <c r="I948" s="37">
        <v>1</v>
      </c>
      <c r="J948" s="37">
        <v>1</v>
      </c>
      <c r="K948" s="72">
        <v>9.49</v>
      </c>
    </row>
    <row r="949" spans="1:11">
      <c r="A949" s="70" t="s">
        <v>6147</v>
      </c>
      <c r="B949" s="70" t="s">
        <v>1710</v>
      </c>
      <c r="C949" s="70" t="s">
        <v>7535</v>
      </c>
      <c r="D949" s="70" t="s">
        <v>7536</v>
      </c>
      <c r="E949" s="37">
        <v>8</v>
      </c>
      <c r="F949" s="37">
        <v>1</v>
      </c>
      <c r="G949" s="39">
        <v>0</v>
      </c>
      <c r="H949" s="37">
        <v>10</v>
      </c>
      <c r="I949" s="37">
        <v>1</v>
      </c>
      <c r="J949" s="37">
        <v>1</v>
      </c>
      <c r="K949" s="72">
        <v>13.98</v>
      </c>
    </row>
    <row r="950" spans="1:11">
      <c r="A950" s="70" t="s">
        <v>6400</v>
      </c>
      <c r="B950" s="70" t="s">
        <v>1574</v>
      </c>
      <c r="C950" s="70" t="s">
        <v>8908</v>
      </c>
      <c r="D950" s="70" t="s">
        <v>8909</v>
      </c>
      <c r="E950" s="37">
        <v>21</v>
      </c>
      <c r="F950" s="37">
        <v>2</v>
      </c>
      <c r="G950" s="39">
        <v>1E-4</v>
      </c>
      <c r="H950" s="37">
        <v>24</v>
      </c>
      <c r="I950" s="37">
        <v>2</v>
      </c>
      <c r="J950" s="37">
        <v>1</v>
      </c>
      <c r="K950" s="72">
        <v>97.47</v>
      </c>
    </row>
    <row r="951" spans="1:11">
      <c r="A951" s="70" t="s">
        <v>8948</v>
      </c>
      <c r="B951" s="70" t="s">
        <v>1825</v>
      </c>
      <c r="C951" s="70" t="s">
        <v>10449</v>
      </c>
      <c r="D951" s="70" t="s">
        <v>10942</v>
      </c>
      <c r="E951" s="37">
        <v>15</v>
      </c>
      <c r="F951" s="37">
        <v>1</v>
      </c>
      <c r="G951" s="39">
        <v>1E-4</v>
      </c>
      <c r="H951" s="37">
        <v>16</v>
      </c>
      <c r="I951" s="37">
        <v>1</v>
      </c>
      <c r="J951" s="37">
        <v>1</v>
      </c>
      <c r="K951" s="72">
        <v>9.7899999999999991</v>
      </c>
    </row>
    <row r="952" spans="1:11">
      <c r="A952" s="70" t="s">
        <v>7332</v>
      </c>
      <c r="B952" s="70" t="s">
        <v>1834</v>
      </c>
      <c r="C952" s="70" t="s">
        <v>7538</v>
      </c>
      <c r="D952" s="70" t="s">
        <v>7539</v>
      </c>
      <c r="E952" s="37">
        <v>6</v>
      </c>
      <c r="F952" s="37">
        <v>2</v>
      </c>
      <c r="G952" s="39">
        <v>0</v>
      </c>
      <c r="H952" s="37">
        <v>6</v>
      </c>
      <c r="I952" s="37">
        <v>2</v>
      </c>
      <c r="J952" s="37">
        <v>1</v>
      </c>
      <c r="K952" s="72">
        <v>9.99</v>
      </c>
    </row>
    <row r="953" spans="1:11">
      <c r="A953" s="70" t="s">
        <v>7032</v>
      </c>
      <c r="B953" s="70" t="s">
        <v>2019</v>
      </c>
      <c r="C953" s="70" t="s">
        <v>7033</v>
      </c>
      <c r="D953" s="70" t="s">
        <v>7034</v>
      </c>
      <c r="E953" s="37">
        <v>5</v>
      </c>
      <c r="F953" s="37">
        <v>0</v>
      </c>
      <c r="G953" s="39">
        <v>0</v>
      </c>
      <c r="H953" s="37">
        <v>6</v>
      </c>
      <c r="I953" s="37">
        <v>0</v>
      </c>
      <c r="J953" s="37">
        <v>1</v>
      </c>
      <c r="K953" s="72">
        <v>9.49</v>
      </c>
    </row>
    <row r="954" spans="1:11">
      <c r="A954" s="70" t="s">
        <v>476</v>
      </c>
      <c r="B954" s="70" t="s">
        <v>476</v>
      </c>
      <c r="C954" s="70" t="s">
        <v>5615</v>
      </c>
      <c r="D954" s="70" t="s">
        <v>475</v>
      </c>
      <c r="E954" s="71">
        <v>1296</v>
      </c>
      <c r="F954" s="37">
        <v>59</v>
      </c>
      <c r="G954" s="39">
        <v>7.1000000000000004E-3</v>
      </c>
      <c r="H954" s="71">
        <v>1688</v>
      </c>
      <c r="I954" s="37">
        <v>83</v>
      </c>
      <c r="J954" s="37">
        <v>1</v>
      </c>
      <c r="K954" s="72">
        <v>6.39</v>
      </c>
    </row>
    <row r="955" spans="1:11">
      <c r="A955" s="70" t="s">
        <v>2745</v>
      </c>
      <c r="B955" s="70" t="s">
        <v>2745</v>
      </c>
      <c r="C955" s="70" t="s">
        <v>11250</v>
      </c>
      <c r="D955" s="70" t="s">
        <v>11251</v>
      </c>
      <c r="E955" s="37">
        <v>1</v>
      </c>
      <c r="F955" s="37">
        <v>0</v>
      </c>
      <c r="G955" s="39">
        <v>0</v>
      </c>
      <c r="H955" s="37">
        <v>1</v>
      </c>
      <c r="I955" s="37">
        <v>0</v>
      </c>
      <c r="J955" s="37">
        <v>1</v>
      </c>
      <c r="K955" s="72">
        <v>8.24</v>
      </c>
    </row>
    <row r="956" spans="1:11">
      <c r="A956" s="70" t="s">
        <v>1509</v>
      </c>
      <c r="B956" s="70" t="s">
        <v>1509</v>
      </c>
      <c r="C956" s="70" t="s">
        <v>6870</v>
      </c>
      <c r="D956" s="70" t="s">
        <v>6871</v>
      </c>
      <c r="E956" s="37">
        <v>13</v>
      </c>
      <c r="F956" s="37">
        <v>2</v>
      </c>
      <c r="G956" s="39">
        <v>1E-4</v>
      </c>
      <c r="H956" s="37">
        <v>15</v>
      </c>
      <c r="I956" s="37">
        <v>4</v>
      </c>
      <c r="J956" s="37">
        <v>1</v>
      </c>
      <c r="K956" s="72">
        <v>9.25</v>
      </c>
    </row>
    <row r="957" spans="1:11">
      <c r="A957" s="70" t="s">
        <v>11252</v>
      </c>
      <c r="B957" s="70" t="s">
        <v>11252</v>
      </c>
      <c r="C957" s="70" t="s">
        <v>11253</v>
      </c>
      <c r="D957" s="70" t="s">
        <v>11254</v>
      </c>
      <c r="E957" s="37">
        <v>2</v>
      </c>
      <c r="F957" s="37">
        <v>1</v>
      </c>
      <c r="G957" s="39">
        <v>0</v>
      </c>
      <c r="H957" s="37">
        <v>2</v>
      </c>
      <c r="I957" s="37">
        <v>1</v>
      </c>
      <c r="J957" s="37">
        <v>2</v>
      </c>
      <c r="K957" s="72">
        <v>15.38</v>
      </c>
    </row>
    <row r="958" spans="1:11">
      <c r="A958" s="70" t="s">
        <v>5991</v>
      </c>
      <c r="B958" s="70" t="s">
        <v>1226</v>
      </c>
      <c r="C958" s="70" t="s">
        <v>3139</v>
      </c>
      <c r="D958" s="70" t="s">
        <v>3140</v>
      </c>
      <c r="E958" s="37">
        <v>130</v>
      </c>
      <c r="F958" s="37">
        <v>6</v>
      </c>
      <c r="G958" s="39">
        <v>6.9999999999999999E-4</v>
      </c>
      <c r="H958" s="37">
        <v>176</v>
      </c>
      <c r="I958" s="37">
        <v>9</v>
      </c>
      <c r="J958" s="37">
        <v>1</v>
      </c>
      <c r="K958" s="72">
        <v>7.98</v>
      </c>
    </row>
    <row r="959" spans="1:11">
      <c r="A959" s="70" t="s">
        <v>6123</v>
      </c>
      <c r="B959" s="70" t="s">
        <v>348</v>
      </c>
      <c r="C959" s="70" t="s">
        <v>5512</v>
      </c>
      <c r="D959" s="70" t="s">
        <v>347</v>
      </c>
      <c r="E959" s="37">
        <v>55</v>
      </c>
      <c r="F959" s="37">
        <v>1</v>
      </c>
      <c r="G959" s="39">
        <v>2.9999999999999997E-4</v>
      </c>
      <c r="H959" s="37">
        <v>72</v>
      </c>
      <c r="I959" s="37">
        <v>1</v>
      </c>
      <c r="J959" s="37">
        <v>1</v>
      </c>
      <c r="K959" s="72">
        <v>5.21</v>
      </c>
    </row>
    <row r="960" spans="1:11">
      <c r="A960" s="70" t="s">
        <v>6123</v>
      </c>
      <c r="B960" s="70" t="s">
        <v>348</v>
      </c>
      <c r="C960" s="70" t="s">
        <v>5512</v>
      </c>
      <c r="D960" s="70" t="s">
        <v>6623</v>
      </c>
      <c r="E960" s="37">
        <v>55</v>
      </c>
      <c r="F960" s="37">
        <v>1</v>
      </c>
      <c r="G960" s="39">
        <v>2.9999999999999997E-4</v>
      </c>
      <c r="H960" s="37">
        <v>72</v>
      </c>
      <c r="I960" s="37">
        <v>1</v>
      </c>
      <c r="J960" s="37">
        <v>2</v>
      </c>
      <c r="K960" s="72">
        <v>26.56</v>
      </c>
    </row>
    <row r="961" spans="1:11">
      <c r="A961" s="70" t="s">
        <v>6062</v>
      </c>
      <c r="B961" s="70" t="s">
        <v>1211</v>
      </c>
      <c r="C961" s="70" t="s">
        <v>3144</v>
      </c>
      <c r="D961" s="70" t="s">
        <v>10949</v>
      </c>
      <c r="E961" s="37">
        <v>561</v>
      </c>
      <c r="F961" s="37">
        <v>37</v>
      </c>
      <c r="G961" s="39">
        <v>3.0999999999999999E-3</v>
      </c>
      <c r="H961" s="37">
        <v>783</v>
      </c>
      <c r="I961" s="37">
        <v>50</v>
      </c>
      <c r="J961" s="37">
        <v>1</v>
      </c>
      <c r="K961" s="72">
        <v>12.39</v>
      </c>
    </row>
    <row r="962" spans="1:11">
      <c r="A962" s="70" t="s">
        <v>6321</v>
      </c>
      <c r="B962" s="70" t="s">
        <v>10950</v>
      </c>
      <c r="C962" s="70" t="s">
        <v>10951</v>
      </c>
      <c r="D962" s="70" t="s">
        <v>10952</v>
      </c>
      <c r="E962" s="37">
        <v>27</v>
      </c>
      <c r="F962" s="37">
        <v>2</v>
      </c>
      <c r="G962" s="39">
        <v>1E-4</v>
      </c>
      <c r="H962" s="37">
        <v>35</v>
      </c>
      <c r="I962" s="37">
        <v>2</v>
      </c>
      <c r="J962" s="37">
        <v>1</v>
      </c>
      <c r="K962" s="72">
        <v>13.4</v>
      </c>
    </row>
    <row r="963" spans="1:11">
      <c r="A963" s="70" t="s">
        <v>6275</v>
      </c>
      <c r="B963" s="70" t="s">
        <v>164</v>
      </c>
      <c r="C963" s="70" t="s">
        <v>161</v>
      </c>
      <c r="D963" s="70" t="s">
        <v>163</v>
      </c>
      <c r="E963" s="37">
        <v>84</v>
      </c>
      <c r="F963" s="37">
        <v>25</v>
      </c>
      <c r="G963" s="39">
        <v>5.0000000000000001E-4</v>
      </c>
      <c r="H963" s="37">
        <v>114</v>
      </c>
      <c r="I963" s="37">
        <v>36</v>
      </c>
      <c r="J963" s="37">
        <v>1</v>
      </c>
      <c r="K963" s="72">
        <v>24.09</v>
      </c>
    </row>
    <row r="964" spans="1:11">
      <c r="A964" s="70" t="s">
        <v>6123</v>
      </c>
      <c r="B964" s="70" t="s">
        <v>1230</v>
      </c>
      <c r="C964" s="70" t="s">
        <v>5512</v>
      </c>
      <c r="D964" s="70" t="s">
        <v>6306</v>
      </c>
      <c r="E964" s="37">
        <v>65</v>
      </c>
      <c r="F964" s="37">
        <v>8</v>
      </c>
      <c r="G964" s="39">
        <v>4.0000000000000002E-4</v>
      </c>
      <c r="H964" s="37">
        <v>96</v>
      </c>
      <c r="I964" s="37">
        <v>9</v>
      </c>
      <c r="J964" s="37">
        <v>1</v>
      </c>
      <c r="K964" s="72">
        <v>13.99</v>
      </c>
    </row>
    <row r="965" spans="1:11">
      <c r="A965" s="70" t="s">
        <v>6199</v>
      </c>
      <c r="B965" s="70" t="s">
        <v>2030</v>
      </c>
      <c r="C965" s="70" t="s">
        <v>6308</v>
      </c>
      <c r="D965" s="70" t="s">
        <v>6309</v>
      </c>
      <c r="E965" s="37">
        <v>37</v>
      </c>
      <c r="F965" s="37">
        <v>3</v>
      </c>
      <c r="G965" s="39">
        <v>2.0000000000000001E-4</v>
      </c>
      <c r="H965" s="37">
        <v>49</v>
      </c>
      <c r="I965" s="37">
        <v>5</v>
      </c>
      <c r="J965" s="37">
        <v>5</v>
      </c>
      <c r="K965" s="72">
        <v>38.450000000000003</v>
      </c>
    </row>
    <row r="966" spans="1:11">
      <c r="A966" s="70" t="s">
        <v>6068</v>
      </c>
      <c r="B966" s="70" t="s">
        <v>1063</v>
      </c>
      <c r="C966" s="70" t="s">
        <v>4054</v>
      </c>
      <c r="D966" s="70" t="s">
        <v>9328</v>
      </c>
      <c r="E966" s="37">
        <v>105</v>
      </c>
      <c r="F966" s="37">
        <v>15</v>
      </c>
      <c r="G966" s="39">
        <v>5.9999999999999995E-4</v>
      </c>
      <c r="H966" s="37">
        <v>136</v>
      </c>
      <c r="I966" s="37">
        <v>17</v>
      </c>
      <c r="J966" s="37">
        <v>1</v>
      </c>
      <c r="K966" s="72">
        <v>13.59</v>
      </c>
    </row>
    <row r="967" spans="1:11">
      <c r="A967" s="70" t="s">
        <v>5998</v>
      </c>
      <c r="B967" s="70" t="s">
        <v>2284</v>
      </c>
      <c r="C967" s="70" t="s">
        <v>11255</v>
      </c>
      <c r="D967" s="70" t="s">
        <v>6689</v>
      </c>
      <c r="E967" s="37">
        <v>9</v>
      </c>
      <c r="F967" s="37">
        <v>0</v>
      </c>
      <c r="G967" s="39">
        <v>0</v>
      </c>
      <c r="H967" s="37">
        <v>9</v>
      </c>
      <c r="I967" s="37">
        <v>0</v>
      </c>
      <c r="J967" s="37">
        <v>1</v>
      </c>
      <c r="K967" s="72">
        <v>16.190000000000001</v>
      </c>
    </row>
    <row r="968" spans="1:11">
      <c r="A968" s="70" t="s">
        <v>5997</v>
      </c>
      <c r="B968" s="70" t="s">
        <v>1408</v>
      </c>
      <c r="C968" s="70" t="s">
        <v>5861</v>
      </c>
      <c r="D968" s="70" t="s">
        <v>4028</v>
      </c>
      <c r="E968" s="37">
        <v>10</v>
      </c>
      <c r="F968" s="37">
        <v>1</v>
      </c>
      <c r="G968" s="39">
        <v>1E-4</v>
      </c>
      <c r="H968" s="37">
        <v>13</v>
      </c>
      <c r="I968" s="37">
        <v>1</v>
      </c>
      <c r="J968" s="37">
        <v>1</v>
      </c>
      <c r="K968" s="72">
        <v>19.79</v>
      </c>
    </row>
    <row r="969" spans="1:11">
      <c r="A969" s="70" t="s">
        <v>5997</v>
      </c>
      <c r="B969" s="70" t="s">
        <v>523</v>
      </c>
      <c r="C969" s="70" t="s">
        <v>5562</v>
      </c>
      <c r="D969" s="70" t="s">
        <v>522</v>
      </c>
      <c r="E969" s="37">
        <v>18</v>
      </c>
      <c r="F969" s="37">
        <v>1</v>
      </c>
      <c r="G969" s="39">
        <v>1E-4</v>
      </c>
      <c r="H969" s="37">
        <v>24</v>
      </c>
      <c r="I969" s="37">
        <v>1</v>
      </c>
      <c r="J969" s="37">
        <v>1</v>
      </c>
      <c r="K969" s="72">
        <v>19.7</v>
      </c>
    </row>
    <row r="970" spans="1:11">
      <c r="A970" s="70" t="s">
        <v>5998</v>
      </c>
      <c r="B970" s="70" t="s">
        <v>1502</v>
      </c>
      <c r="C970" s="70" t="s">
        <v>5582</v>
      </c>
      <c r="D970" s="70" t="s">
        <v>4260</v>
      </c>
      <c r="E970" s="37">
        <v>15</v>
      </c>
      <c r="F970" s="37">
        <v>1</v>
      </c>
      <c r="G970" s="39">
        <v>1E-4</v>
      </c>
      <c r="H970" s="37">
        <v>16</v>
      </c>
      <c r="I970" s="37">
        <v>1</v>
      </c>
      <c r="J970" s="37">
        <v>1</v>
      </c>
      <c r="K970" s="72">
        <v>13.29</v>
      </c>
    </row>
    <row r="971" spans="1:11">
      <c r="A971" s="70" t="s">
        <v>5998</v>
      </c>
      <c r="B971" s="70" t="s">
        <v>1814</v>
      </c>
      <c r="C971" s="70" t="s">
        <v>11256</v>
      </c>
      <c r="D971" s="70" t="s">
        <v>6691</v>
      </c>
      <c r="E971" s="37">
        <v>11</v>
      </c>
      <c r="F971" s="37">
        <v>0</v>
      </c>
      <c r="G971" s="39">
        <v>1E-4</v>
      </c>
      <c r="H971" s="37">
        <v>15</v>
      </c>
      <c r="I971" s="37">
        <v>0</v>
      </c>
      <c r="J971" s="37">
        <v>1</v>
      </c>
      <c r="K971" s="72">
        <v>19.989999999999998</v>
      </c>
    </row>
    <row r="972" spans="1:11">
      <c r="A972" s="70" t="s">
        <v>6214</v>
      </c>
      <c r="B972" s="70" t="s">
        <v>1803</v>
      </c>
      <c r="C972" s="70" t="s">
        <v>8386</v>
      </c>
      <c r="D972" s="70" t="s">
        <v>8387</v>
      </c>
      <c r="E972" s="37">
        <v>12</v>
      </c>
      <c r="F972" s="37">
        <v>2</v>
      </c>
      <c r="G972" s="39">
        <v>1E-4</v>
      </c>
      <c r="H972" s="37">
        <v>16</v>
      </c>
      <c r="I972" s="37">
        <v>2</v>
      </c>
      <c r="J972" s="37">
        <v>2</v>
      </c>
      <c r="K972" s="72">
        <v>51</v>
      </c>
    </row>
    <row r="973" spans="1:11">
      <c r="A973" s="70" t="s">
        <v>6034</v>
      </c>
      <c r="B973" s="70" t="s">
        <v>2187</v>
      </c>
      <c r="C973" s="70" t="s">
        <v>11257</v>
      </c>
      <c r="D973" s="70" t="s">
        <v>6880</v>
      </c>
      <c r="E973" s="37">
        <v>4</v>
      </c>
      <c r="F973" s="37">
        <v>0</v>
      </c>
      <c r="G973" s="39">
        <v>0</v>
      </c>
      <c r="H973" s="37">
        <v>4</v>
      </c>
      <c r="I973" s="37">
        <v>0</v>
      </c>
      <c r="J973" s="37">
        <v>4</v>
      </c>
      <c r="K973" s="72">
        <v>73.959999999999994</v>
      </c>
    </row>
    <row r="974" spans="1:11">
      <c r="A974" s="70" t="s">
        <v>6162</v>
      </c>
      <c r="B974" s="70" t="s">
        <v>114</v>
      </c>
      <c r="C974" s="70" t="s">
        <v>111</v>
      </c>
      <c r="D974" s="70" t="s">
        <v>113</v>
      </c>
      <c r="E974" s="37">
        <v>112</v>
      </c>
      <c r="F974" s="37">
        <v>3</v>
      </c>
      <c r="G974" s="39">
        <v>5.9999999999999995E-4</v>
      </c>
      <c r="H974" s="37">
        <v>147</v>
      </c>
      <c r="I974" s="37">
        <v>6</v>
      </c>
      <c r="J974" s="37">
        <v>1</v>
      </c>
      <c r="K974" s="72">
        <v>8.4700000000000006</v>
      </c>
    </row>
    <row r="975" spans="1:11">
      <c r="A975" s="70" t="s">
        <v>6310</v>
      </c>
      <c r="B975" s="70" t="s">
        <v>2713</v>
      </c>
      <c r="C975" s="70" t="s">
        <v>4459</v>
      </c>
      <c r="D975" s="70" t="s">
        <v>4460</v>
      </c>
      <c r="E975" s="37">
        <v>12</v>
      </c>
      <c r="F975" s="37">
        <v>0</v>
      </c>
      <c r="G975" s="39">
        <v>1E-4</v>
      </c>
      <c r="H975" s="37">
        <v>16</v>
      </c>
      <c r="I975" s="37">
        <v>0</v>
      </c>
      <c r="J975" s="37">
        <v>1</v>
      </c>
      <c r="K975" s="72">
        <v>7.18</v>
      </c>
    </row>
    <row r="976" spans="1:11">
      <c r="A976" s="70" t="s">
        <v>7248</v>
      </c>
      <c r="B976" s="70" t="s">
        <v>2447</v>
      </c>
      <c r="C976" s="70" t="s">
        <v>11051</v>
      </c>
      <c r="D976" s="70" t="s">
        <v>7250</v>
      </c>
      <c r="E976" s="37">
        <v>19</v>
      </c>
      <c r="F976" s="37">
        <v>1</v>
      </c>
      <c r="G976" s="39">
        <v>1E-4</v>
      </c>
      <c r="H976" s="37">
        <v>22</v>
      </c>
      <c r="I976" s="37">
        <v>1</v>
      </c>
      <c r="J976" s="37">
        <v>1</v>
      </c>
      <c r="K976" s="72">
        <v>8.35</v>
      </c>
    </row>
    <row r="977" spans="1:11">
      <c r="A977" s="70" t="s">
        <v>6267</v>
      </c>
      <c r="B977" s="70" t="s">
        <v>1451</v>
      </c>
      <c r="C977" s="70" t="s">
        <v>4153</v>
      </c>
      <c r="D977" s="70" t="s">
        <v>6520</v>
      </c>
      <c r="E977" s="37">
        <v>11</v>
      </c>
      <c r="F977" s="37">
        <v>0</v>
      </c>
      <c r="G977" s="39">
        <v>1E-4</v>
      </c>
      <c r="H977" s="37">
        <v>12</v>
      </c>
      <c r="I977" s="37">
        <v>0</v>
      </c>
      <c r="J977" s="37">
        <v>1</v>
      </c>
      <c r="K977" s="72">
        <v>9.99</v>
      </c>
    </row>
    <row r="978" spans="1:11">
      <c r="A978" s="70" t="s">
        <v>7047</v>
      </c>
      <c r="B978" s="70" t="s">
        <v>2287</v>
      </c>
      <c r="C978" s="70" t="s">
        <v>7048</v>
      </c>
      <c r="D978" s="70" t="s">
        <v>7049</v>
      </c>
      <c r="E978" s="37">
        <v>3</v>
      </c>
      <c r="F978" s="37">
        <v>0</v>
      </c>
      <c r="G978" s="39">
        <v>0</v>
      </c>
      <c r="H978" s="37">
        <v>3</v>
      </c>
      <c r="I978" s="37">
        <v>0</v>
      </c>
      <c r="J978" s="37">
        <v>1</v>
      </c>
      <c r="K978" s="72">
        <v>8.24</v>
      </c>
    </row>
    <row r="979" spans="1:11">
      <c r="A979" s="70" t="s">
        <v>10038</v>
      </c>
      <c r="B979" s="70" t="s">
        <v>11258</v>
      </c>
      <c r="C979" s="70" t="s">
        <v>11259</v>
      </c>
      <c r="D979" s="70" t="s">
        <v>11260</v>
      </c>
      <c r="E979" s="37">
        <v>6</v>
      </c>
      <c r="F979" s="37">
        <v>2</v>
      </c>
      <c r="G979" s="39">
        <v>0</v>
      </c>
      <c r="H979" s="37">
        <v>6</v>
      </c>
      <c r="I979" s="37">
        <v>2</v>
      </c>
      <c r="J979" s="37">
        <v>1</v>
      </c>
      <c r="K979" s="72">
        <v>30.35</v>
      </c>
    </row>
    <row r="980" spans="1:11">
      <c r="A980" s="70" t="s">
        <v>7050</v>
      </c>
      <c r="B980" s="70" t="s">
        <v>2024</v>
      </c>
      <c r="C980" s="70" t="s">
        <v>7051</v>
      </c>
      <c r="D980" s="70" t="s">
        <v>7052</v>
      </c>
      <c r="E980" s="37">
        <v>35</v>
      </c>
      <c r="F980" s="37">
        <v>2</v>
      </c>
      <c r="G980" s="39">
        <v>2.0000000000000001E-4</v>
      </c>
      <c r="H980" s="37">
        <v>40</v>
      </c>
      <c r="I980" s="37">
        <v>2</v>
      </c>
      <c r="J980" s="37">
        <v>1</v>
      </c>
      <c r="K980" s="72">
        <v>8.99</v>
      </c>
    </row>
    <row r="981" spans="1:11">
      <c r="A981" s="70" t="s">
        <v>7254</v>
      </c>
      <c r="B981" s="70" t="s">
        <v>1599</v>
      </c>
      <c r="C981" s="70" t="s">
        <v>7255</v>
      </c>
      <c r="D981" s="70" t="s">
        <v>7256</v>
      </c>
      <c r="E981" s="37">
        <v>24</v>
      </c>
      <c r="F981" s="37">
        <v>1</v>
      </c>
      <c r="G981" s="39">
        <v>1E-4</v>
      </c>
      <c r="H981" s="37">
        <v>32</v>
      </c>
      <c r="I981" s="37">
        <v>1</v>
      </c>
      <c r="J981" s="37">
        <v>2</v>
      </c>
      <c r="K981" s="72">
        <v>17.36</v>
      </c>
    </row>
    <row r="982" spans="1:11">
      <c r="A982" s="70" t="s">
        <v>7991</v>
      </c>
      <c r="B982" s="70" t="s">
        <v>2755</v>
      </c>
      <c r="C982" s="70" t="s">
        <v>11261</v>
      </c>
      <c r="D982" s="70" t="s">
        <v>8391</v>
      </c>
      <c r="E982" s="37">
        <v>24</v>
      </c>
      <c r="F982" s="37">
        <v>1</v>
      </c>
      <c r="G982" s="39">
        <v>1E-4</v>
      </c>
      <c r="H982" s="37">
        <v>29</v>
      </c>
      <c r="I982" s="37">
        <v>2</v>
      </c>
      <c r="J982" s="37">
        <v>1</v>
      </c>
      <c r="K982" s="72">
        <v>8.35</v>
      </c>
    </row>
    <row r="983" spans="1:11">
      <c r="A983" s="70" t="s">
        <v>6016</v>
      </c>
      <c r="B983" s="70" t="s">
        <v>11262</v>
      </c>
      <c r="C983" s="70" t="s">
        <v>11263</v>
      </c>
      <c r="D983" s="70" t="s">
        <v>11264</v>
      </c>
      <c r="E983" s="37">
        <v>18</v>
      </c>
      <c r="F983" s="37">
        <v>1</v>
      </c>
      <c r="G983" s="39">
        <v>1E-4</v>
      </c>
      <c r="H983" s="37">
        <v>18</v>
      </c>
      <c r="I983" s="37">
        <v>1</v>
      </c>
      <c r="J983" s="37">
        <v>1</v>
      </c>
      <c r="K983" s="72">
        <v>18.48</v>
      </c>
    </row>
    <row r="984" spans="1:11">
      <c r="A984" s="70" t="s">
        <v>8212</v>
      </c>
      <c r="B984" s="70" t="s">
        <v>1676</v>
      </c>
      <c r="C984" s="70" t="s">
        <v>8394</v>
      </c>
      <c r="D984" s="70" t="s">
        <v>8395</v>
      </c>
      <c r="E984" s="37">
        <v>17</v>
      </c>
      <c r="F984" s="37">
        <v>1</v>
      </c>
      <c r="G984" s="39">
        <v>1E-4</v>
      </c>
      <c r="H984" s="37">
        <v>22</v>
      </c>
      <c r="I984" s="37">
        <v>1</v>
      </c>
      <c r="J984" s="37">
        <v>1</v>
      </c>
      <c r="K984" s="72">
        <v>19.48</v>
      </c>
    </row>
    <row r="985" spans="1:11">
      <c r="A985" s="70" t="s">
        <v>6022</v>
      </c>
      <c r="B985" s="70" t="s">
        <v>1410</v>
      </c>
      <c r="C985" s="70" t="s">
        <v>3827</v>
      </c>
      <c r="D985" s="70" t="s">
        <v>7574</v>
      </c>
      <c r="E985" s="37">
        <v>7</v>
      </c>
      <c r="F985" s="37">
        <v>2</v>
      </c>
      <c r="G985" s="39">
        <v>0</v>
      </c>
      <c r="H985" s="37">
        <v>7</v>
      </c>
      <c r="I985" s="37">
        <v>2</v>
      </c>
      <c r="J985" s="37">
        <v>2</v>
      </c>
      <c r="K985" s="72">
        <v>46.52</v>
      </c>
    </row>
    <row r="986" spans="1:11">
      <c r="A986" s="70" t="s">
        <v>6395</v>
      </c>
      <c r="B986" s="70" t="s">
        <v>1387</v>
      </c>
      <c r="C986" s="70" t="s">
        <v>6521</v>
      </c>
      <c r="D986" s="70" t="s">
        <v>6522</v>
      </c>
      <c r="E986" s="37">
        <v>31</v>
      </c>
      <c r="F986" s="37">
        <v>1</v>
      </c>
      <c r="G986" s="39">
        <v>2.0000000000000001E-4</v>
      </c>
      <c r="H986" s="37">
        <v>44</v>
      </c>
      <c r="I986" s="37">
        <v>2</v>
      </c>
      <c r="J986" s="37">
        <v>1</v>
      </c>
      <c r="K986" s="72">
        <v>14.49</v>
      </c>
    </row>
    <row r="987" spans="1:11">
      <c r="A987" s="70" t="s">
        <v>6073</v>
      </c>
      <c r="B987" s="70" t="s">
        <v>1210</v>
      </c>
      <c r="C987" s="70" t="s">
        <v>5454</v>
      </c>
      <c r="D987" s="70" t="s">
        <v>7590</v>
      </c>
      <c r="E987" s="37">
        <v>243</v>
      </c>
      <c r="F987" s="37">
        <v>24</v>
      </c>
      <c r="G987" s="39">
        <v>1.2999999999999999E-3</v>
      </c>
      <c r="H987" s="37">
        <v>323</v>
      </c>
      <c r="I987" s="37">
        <v>29</v>
      </c>
      <c r="J987" s="37">
        <v>1</v>
      </c>
      <c r="K987" s="72">
        <v>19.18</v>
      </c>
    </row>
    <row r="988" spans="1:11">
      <c r="A988" s="70" t="s">
        <v>5986</v>
      </c>
      <c r="B988" s="70" t="s">
        <v>299</v>
      </c>
      <c r="C988" s="70" t="s">
        <v>296</v>
      </c>
      <c r="D988" s="70" t="s">
        <v>298</v>
      </c>
      <c r="E988" s="37">
        <v>157</v>
      </c>
      <c r="F988" s="37">
        <v>1</v>
      </c>
      <c r="G988" s="39">
        <v>8.9999999999999998E-4</v>
      </c>
      <c r="H988" s="37">
        <v>178</v>
      </c>
      <c r="I988" s="37">
        <v>1</v>
      </c>
      <c r="J988" s="37">
        <v>1</v>
      </c>
      <c r="K988" s="72">
        <v>7.89</v>
      </c>
    </row>
    <row r="989" spans="1:11">
      <c r="A989" s="70" t="s">
        <v>9342</v>
      </c>
      <c r="B989" s="70" t="s">
        <v>2758</v>
      </c>
      <c r="C989" s="70" t="s">
        <v>11265</v>
      </c>
      <c r="D989" s="70" t="s">
        <v>9344</v>
      </c>
      <c r="E989" s="37">
        <v>8</v>
      </c>
      <c r="F989" s="37">
        <v>2</v>
      </c>
      <c r="G989" s="39">
        <v>0</v>
      </c>
      <c r="H989" s="37">
        <v>14</v>
      </c>
      <c r="I989" s="37">
        <v>2</v>
      </c>
      <c r="J989" s="37">
        <v>1</v>
      </c>
      <c r="K989" s="72">
        <v>20.49</v>
      </c>
    </row>
    <row r="990" spans="1:11">
      <c r="A990" s="70" t="s">
        <v>6747</v>
      </c>
      <c r="B990" s="70" t="s">
        <v>1686</v>
      </c>
      <c r="C990" s="70" t="s">
        <v>7591</v>
      </c>
      <c r="D990" s="70" t="s">
        <v>7592</v>
      </c>
      <c r="E990" s="37">
        <v>12</v>
      </c>
      <c r="F990" s="37">
        <v>0</v>
      </c>
      <c r="G990" s="39">
        <v>1E-4</v>
      </c>
      <c r="H990" s="37">
        <v>15</v>
      </c>
      <c r="I990" s="37">
        <v>0</v>
      </c>
      <c r="J990" s="37">
        <v>1</v>
      </c>
      <c r="K990" s="72">
        <v>8.49</v>
      </c>
    </row>
    <row r="991" spans="1:11">
      <c r="A991" s="70" t="s">
        <v>6627</v>
      </c>
      <c r="B991" s="70" t="s">
        <v>2453</v>
      </c>
      <c r="C991" s="70" t="s">
        <v>6628</v>
      </c>
      <c r="D991" s="70" t="s">
        <v>6629</v>
      </c>
      <c r="E991" s="37">
        <v>1</v>
      </c>
      <c r="F991" s="37">
        <v>0</v>
      </c>
      <c r="G991" s="39">
        <v>0</v>
      </c>
      <c r="H991" s="37">
        <v>1</v>
      </c>
      <c r="I991" s="37">
        <v>0</v>
      </c>
      <c r="J991" s="37">
        <v>1</v>
      </c>
      <c r="K991" s="72">
        <v>9.99</v>
      </c>
    </row>
    <row r="992" spans="1:11">
      <c r="A992" s="70" t="s">
        <v>6523</v>
      </c>
      <c r="B992" s="70" t="s">
        <v>1606</v>
      </c>
      <c r="C992" s="70" t="s">
        <v>6524</v>
      </c>
      <c r="D992" s="70" t="s">
        <v>6525</v>
      </c>
      <c r="E992" s="37">
        <v>16</v>
      </c>
      <c r="F992" s="37">
        <v>0</v>
      </c>
      <c r="G992" s="39">
        <v>1E-4</v>
      </c>
      <c r="H992" s="37">
        <v>19</v>
      </c>
      <c r="I992" s="37">
        <v>0</v>
      </c>
      <c r="J992" s="37">
        <v>1</v>
      </c>
      <c r="K992" s="72">
        <v>11.23</v>
      </c>
    </row>
    <row r="993" spans="1:11">
      <c r="A993" s="70" t="s">
        <v>6169</v>
      </c>
      <c r="B993" s="70" t="s">
        <v>1615</v>
      </c>
      <c r="C993" s="70" t="s">
        <v>3820</v>
      </c>
      <c r="D993" s="70" t="s">
        <v>3821</v>
      </c>
      <c r="E993" s="37">
        <v>9</v>
      </c>
      <c r="F993" s="37">
        <v>1</v>
      </c>
      <c r="G993" s="39">
        <v>0</v>
      </c>
      <c r="H993" s="37">
        <v>15</v>
      </c>
      <c r="I993" s="37">
        <v>3</v>
      </c>
      <c r="J993" s="37">
        <v>1</v>
      </c>
      <c r="K993" s="72">
        <v>6.48</v>
      </c>
    </row>
    <row r="994" spans="1:11">
      <c r="A994" s="70" t="s">
        <v>8418</v>
      </c>
      <c r="B994" s="70" t="s">
        <v>1922</v>
      </c>
      <c r="C994" s="70" t="s">
        <v>8410</v>
      </c>
      <c r="D994" s="70" t="s">
        <v>8419</v>
      </c>
      <c r="E994" s="37">
        <v>23</v>
      </c>
      <c r="F994" s="37">
        <v>2</v>
      </c>
      <c r="G994" s="39">
        <v>1E-4</v>
      </c>
      <c r="H994" s="37">
        <v>27</v>
      </c>
      <c r="I994" s="37">
        <v>2</v>
      </c>
      <c r="J994" s="37">
        <v>1</v>
      </c>
      <c r="K994" s="72">
        <v>9.7799999999999994</v>
      </c>
    </row>
    <row r="995" spans="1:11">
      <c r="A995" s="70" t="s">
        <v>7369</v>
      </c>
      <c r="B995" s="70" t="s">
        <v>2456</v>
      </c>
      <c r="C995" s="70" t="s">
        <v>11266</v>
      </c>
      <c r="D995" s="70" t="s">
        <v>11267</v>
      </c>
      <c r="E995" s="37">
        <v>12</v>
      </c>
      <c r="F995" s="37">
        <v>1</v>
      </c>
      <c r="G995" s="39">
        <v>1E-4</v>
      </c>
      <c r="H995" s="37">
        <v>12</v>
      </c>
      <c r="I995" s="37">
        <v>1</v>
      </c>
      <c r="J995" s="37">
        <v>1</v>
      </c>
      <c r="K995" s="72">
        <v>21.49</v>
      </c>
    </row>
    <row r="996" spans="1:11">
      <c r="A996" s="70" t="s">
        <v>6128</v>
      </c>
      <c r="B996" s="70" t="s">
        <v>1435</v>
      </c>
      <c r="C996" s="70" t="s">
        <v>7060</v>
      </c>
      <c r="D996" s="70" t="s">
        <v>7061</v>
      </c>
      <c r="E996" s="37">
        <v>80</v>
      </c>
      <c r="F996" s="37">
        <v>9</v>
      </c>
      <c r="G996" s="39">
        <v>4.0000000000000002E-4</v>
      </c>
      <c r="H996" s="37">
        <v>91</v>
      </c>
      <c r="I996" s="37">
        <v>12</v>
      </c>
      <c r="J996" s="37">
        <v>1</v>
      </c>
      <c r="K996" s="72">
        <v>32.19</v>
      </c>
    </row>
    <row r="997" spans="1:11">
      <c r="A997" s="70" t="s">
        <v>7429</v>
      </c>
      <c r="B997" s="70" t="s">
        <v>2769</v>
      </c>
      <c r="C997" s="70" t="s">
        <v>11268</v>
      </c>
      <c r="D997" s="70" t="s">
        <v>11269</v>
      </c>
      <c r="E997" s="37">
        <v>3</v>
      </c>
      <c r="F997" s="37">
        <v>0</v>
      </c>
      <c r="G997" s="39">
        <v>0</v>
      </c>
      <c r="H997" s="37">
        <v>5</v>
      </c>
      <c r="I997" s="37">
        <v>0</v>
      </c>
      <c r="J997" s="37">
        <v>1</v>
      </c>
      <c r="K997" s="72">
        <v>30.02</v>
      </c>
    </row>
    <row r="998" spans="1:11">
      <c r="A998" s="70" t="s">
        <v>7604</v>
      </c>
      <c r="B998" s="70" t="s">
        <v>1679</v>
      </c>
      <c r="C998" s="70" t="s">
        <v>7605</v>
      </c>
      <c r="D998" s="70" t="s">
        <v>7606</v>
      </c>
      <c r="E998" s="37">
        <v>11</v>
      </c>
      <c r="F998" s="37">
        <v>2</v>
      </c>
      <c r="G998" s="39">
        <v>1E-4</v>
      </c>
      <c r="H998" s="37">
        <v>19</v>
      </c>
      <c r="I998" s="37">
        <v>4</v>
      </c>
      <c r="J998" s="37">
        <v>1</v>
      </c>
      <c r="K998" s="72">
        <v>8.68</v>
      </c>
    </row>
    <row r="999" spans="1:11">
      <c r="A999" s="70" t="s">
        <v>11270</v>
      </c>
      <c r="B999" s="70" t="s">
        <v>2459</v>
      </c>
      <c r="C999" s="70" t="s">
        <v>11271</v>
      </c>
      <c r="D999" s="70" t="s">
        <v>11272</v>
      </c>
      <c r="E999" s="37">
        <v>5</v>
      </c>
      <c r="F999" s="37">
        <v>0</v>
      </c>
      <c r="G999" s="39">
        <v>0</v>
      </c>
      <c r="H999" s="37">
        <v>7</v>
      </c>
      <c r="I999" s="37">
        <v>0</v>
      </c>
      <c r="J999" s="37">
        <v>2</v>
      </c>
      <c r="K999" s="72">
        <v>21.98</v>
      </c>
    </row>
    <row r="1000" spans="1:11">
      <c r="A1000" s="70" t="s">
        <v>6035</v>
      </c>
      <c r="B1000" s="70" t="s">
        <v>396</v>
      </c>
      <c r="C1000" s="70" t="s">
        <v>5619</v>
      </c>
      <c r="D1000" s="70" t="s">
        <v>8447</v>
      </c>
      <c r="E1000" s="37">
        <v>48</v>
      </c>
      <c r="F1000" s="37">
        <v>5</v>
      </c>
      <c r="G1000" s="39">
        <v>2.9999999999999997E-4</v>
      </c>
      <c r="H1000" s="37">
        <v>52</v>
      </c>
      <c r="I1000" s="37">
        <v>5</v>
      </c>
      <c r="J1000" s="37">
        <v>1</v>
      </c>
      <c r="K1000" s="72">
        <v>9.2899999999999991</v>
      </c>
    </row>
    <row r="1001" spans="1:11">
      <c r="A1001" s="70" t="s">
        <v>1220</v>
      </c>
      <c r="B1001" s="70" t="s">
        <v>1220</v>
      </c>
      <c r="C1001" s="70" t="s">
        <v>5047</v>
      </c>
      <c r="D1001" s="70" t="s">
        <v>5048</v>
      </c>
      <c r="E1001" s="37">
        <v>39</v>
      </c>
      <c r="F1001" s="37">
        <v>5</v>
      </c>
      <c r="G1001" s="39">
        <v>2.0000000000000001E-4</v>
      </c>
      <c r="H1001" s="37">
        <v>40</v>
      </c>
      <c r="I1001" s="37">
        <v>5</v>
      </c>
      <c r="J1001" s="37">
        <v>1</v>
      </c>
      <c r="K1001" s="72">
        <v>6.19</v>
      </c>
    </row>
    <row r="1002" spans="1:11">
      <c r="A1002" s="70" t="s">
        <v>11273</v>
      </c>
      <c r="B1002" s="70" t="s">
        <v>11274</v>
      </c>
      <c r="C1002" s="70" t="s">
        <v>11275</v>
      </c>
      <c r="D1002" s="70" t="s">
        <v>11276</v>
      </c>
      <c r="E1002" s="37">
        <v>6</v>
      </c>
      <c r="F1002" s="37">
        <v>2</v>
      </c>
      <c r="G1002" s="39">
        <v>0</v>
      </c>
      <c r="H1002" s="37">
        <v>7</v>
      </c>
      <c r="I1002" s="37">
        <v>2</v>
      </c>
      <c r="J1002" s="37">
        <v>1</v>
      </c>
      <c r="K1002" s="72">
        <v>10.29</v>
      </c>
    </row>
    <row r="1003" spans="1:11">
      <c r="A1003" s="70" t="s">
        <v>7757</v>
      </c>
      <c r="B1003" s="70" t="s">
        <v>11277</v>
      </c>
      <c r="C1003" s="70" t="s">
        <v>11278</v>
      </c>
      <c r="D1003" s="70" t="s">
        <v>11279</v>
      </c>
      <c r="E1003" s="37">
        <v>2</v>
      </c>
      <c r="F1003" s="37">
        <v>1</v>
      </c>
      <c r="G1003" s="39">
        <v>0</v>
      </c>
      <c r="H1003" s="37">
        <v>2</v>
      </c>
      <c r="I1003" s="37">
        <v>1</v>
      </c>
      <c r="J1003" s="37">
        <v>1</v>
      </c>
      <c r="K1003" s="72">
        <v>10.99</v>
      </c>
    </row>
    <row r="1004" spans="1:11">
      <c r="A1004" s="70" t="s">
        <v>8451</v>
      </c>
      <c r="B1004" s="70" t="s">
        <v>2293</v>
      </c>
      <c r="C1004" s="70" t="s">
        <v>8452</v>
      </c>
      <c r="D1004" s="70" t="s">
        <v>8453</v>
      </c>
      <c r="E1004" s="37">
        <v>1</v>
      </c>
      <c r="F1004" s="37">
        <v>0</v>
      </c>
      <c r="G1004" s="39">
        <v>0</v>
      </c>
      <c r="H1004" s="37">
        <v>2</v>
      </c>
      <c r="I1004" s="37">
        <v>0</v>
      </c>
      <c r="J1004" s="37">
        <v>2</v>
      </c>
      <c r="K1004" s="72">
        <v>66.64</v>
      </c>
    </row>
    <row r="1005" spans="1:11">
      <c r="A1005" s="70" t="s">
        <v>8454</v>
      </c>
      <c r="B1005" s="70" t="s">
        <v>2192</v>
      </c>
      <c r="C1005" s="70" t="s">
        <v>11280</v>
      </c>
      <c r="D1005" s="70" t="s">
        <v>8456</v>
      </c>
      <c r="E1005" s="37">
        <v>5</v>
      </c>
      <c r="F1005" s="37">
        <v>1</v>
      </c>
      <c r="G1005" s="39">
        <v>0</v>
      </c>
      <c r="H1005" s="37">
        <v>5</v>
      </c>
      <c r="I1005" s="37">
        <v>1</v>
      </c>
      <c r="J1005" s="37">
        <v>1</v>
      </c>
      <c r="K1005" s="72">
        <v>8.68</v>
      </c>
    </row>
    <row r="1006" spans="1:11">
      <c r="A1006" s="70" t="s">
        <v>7260</v>
      </c>
      <c r="B1006" s="70" t="s">
        <v>1850</v>
      </c>
      <c r="C1006" s="70" t="s">
        <v>7261</v>
      </c>
      <c r="D1006" s="70" t="s">
        <v>7262</v>
      </c>
      <c r="E1006" s="37">
        <v>40</v>
      </c>
      <c r="F1006" s="37">
        <v>4</v>
      </c>
      <c r="G1006" s="39">
        <v>2.0000000000000001E-4</v>
      </c>
      <c r="H1006" s="37">
        <v>53</v>
      </c>
      <c r="I1006" s="37">
        <v>4</v>
      </c>
      <c r="J1006" s="37">
        <v>1</v>
      </c>
      <c r="K1006" s="72">
        <v>15.49</v>
      </c>
    </row>
    <row r="1007" spans="1:11">
      <c r="A1007" s="70" t="s">
        <v>6451</v>
      </c>
      <c r="B1007" s="70" t="s">
        <v>1807</v>
      </c>
      <c r="C1007" s="70" t="s">
        <v>6452</v>
      </c>
      <c r="D1007" s="70" t="s">
        <v>6453</v>
      </c>
      <c r="E1007" s="37">
        <v>14</v>
      </c>
      <c r="F1007" s="37">
        <v>0</v>
      </c>
      <c r="G1007" s="39">
        <v>1E-4</v>
      </c>
      <c r="H1007" s="37">
        <v>17</v>
      </c>
      <c r="I1007" s="37">
        <v>0</v>
      </c>
      <c r="J1007" s="37">
        <v>1</v>
      </c>
      <c r="K1007" s="72">
        <v>8.68</v>
      </c>
    </row>
    <row r="1008" spans="1:11">
      <c r="A1008" s="70" t="s">
        <v>6027</v>
      </c>
      <c r="B1008" s="70" t="s">
        <v>234</v>
      </c>
      <c r="C1008" s="70" t="s">
        <v>231</v>
      </c>
      <c r="D1008" s="70" t="s">
        <v>233</v>
      </c>
      <c r="E1008" s="37">
        <v>597</v>
      </c>
      <c r="F1008" s="37">
        <v>37</v>
      </c>
      <c r="G1008" s="39">
        <v>3.3E-3</v>
      </c>
      <c r="H1008" s="37">
        <v>729</v>
      </c>
      <c r="I1008" s="37">
        <v>47</v>
      </c>
      <c r="J1008" s="37">
        <v>1</v>
      </c>
      <c r="K1008" s="72">
        <v>8.2799999999999994</v>
      </c>
    </row>
    <row r="1009" spans="1:11">
      <c r="A1009" s="70" t="s">
        <v>8202</v>
      </c>
      <c r="B1009" s="70" t="s">
        <v>1860</v>
      </c>
      <c r="C1009" s="70" t="s">
        <v>10444</v>
      </c>
      <c r="D1009" s="70" t="s">
        <v>10960</v>
      </c>
      <c r="E1009" s="37">
        <v>22</v>
      </c>
      <c r="F1009" s="37">
        <v>1</v>
      </c>
      <c r="G1009" s="39">
        <v>1E-4</v>
      </c>
      <c r="H1009" s="37">
        <v>24</v>
      </c>
      <c r="I1009" s="37">
        <v>1</v>
      </c>
      <c r="J1009" s="37">
        <v>1</v>
      </c>
      <c r="K1009" s="72">
        <v>8.7899999999999991</v>
      </c>
    </row>
    <row r="1010" spans="1:11">
      <c r="A1010" s="70" t="s">
        <v>6160</v>
      </c>
      <c r="B1010" s="70" t="s">
        <v>194</v>
      </c>
      <c r="C1010" s="70" t="s">
        <v>191</v>
      </c>
      <c r="D1010" s="70" t="s">
        <v>6454</v>
      </c>
      <c r="E1010" s="37">
        <v>55</v>
      </c>
      <c r="F1010" s="37">
        <v>7</v>
      </c>
      <c r="G1010" s="39">
        <v>2.9999999999999997E-4</v>
      </c>
      <c r="H1010" s="37">
        <v>72</v>
      </c>
      <c r="I1010" s="37">
        <v>8</v>
      </c>
      <c r="J1010" s="37">
        <v>1</v>
      </c>
      <c r="K1010" s="72">
        <v>8.99</v>
      </c>
    </row>
    <row r="1011" spans="1:11">
      <c r="A1011" s="70" t="s">
        <v>7615</v>
      </c>
      <c r="B1011" s="70" t="s">
        <v>2193</v>
      </c>
      <c r="C1011" s="70" t="s">
        <v>7616</v>
      </c>
      <c r="D1011" s="70" t="s">
        <v>7617</v>
      </c>
      <c r="E1011" s="37">
        <v>6</v>
      </c>
      <c r="F1011" s="37">
        <v>0</v>
      </c>
      <c r="G1011" s="39">
        <v>0</v>
      </c>
      <c r="H1011" s="37">
        <v>6</v>
      </c>
      <c r="I1011" s="37">
        <v>0</v>
      </c>
      <c r="J1011" s="37">
        <v>1</v>
      </c>
      <c r="K1011" s="72">
        <v>18.489999999999998</v>
      </c>
    </row>
    <row r="1012" spans="1:11">
      <c r="A1012" s="70" t="s">
        <v>6455</v>
      </c>
      <c r="B1012" s="70" t="s">
        <v>1378</v>
      </c>
      <c r="C1012" s="70" t="s">
        <v>6456</v>
      </c>
      <c r="D1012" s="70" t="s">
        <v>6457</v>
      </c>
      <c r="E1012" s="37">
        <v>19</v>
      </c>
      <c r="F1012" s="37">
        <v>0</v>
      </c>
      <c r="G1012" s="39">
        <v>1E-4</v>
      </c>
      <c r="H1012" s="37">
        <v>23</v>
      </c>
      <c r="I1012" s="37">
        <v>0</v>
      </c>
      <c r="J1012" s="37">
        <v>1</v>
      </c>
      <c r="K1012" s="72">
        <v>8.57</v>
      </c>
    </row>
    <row r="1013" spans="1:11">
      <c r="A1013" s="70" t="s">
        <v>8464</v>
      </c>
      <c r="B1013" s="70" t="s">
        <v>2296</v>
      </c>
      <c r="C1013" s="70" t="s">
        <v>8465</v>
      </c>
      <c r="D1013" s="70" t="s">
        <v>8466</v>
      </c>
      <c r="E1013" s="37">
        <v>6</v>
      </c>
      <c r="F1013" s="37">
        <v>0</v>
      </c>
      <c r="G1013" s="39">
        <v>0</v>
      </c>
      <c r="H1013" s="37">
        <v>8</v>
      </c>
      <c r="I1013" s="37">
        <v>0</v>
      </c>
      <c r="J1013" s="37">
        <v>1</v>
      </c>
      <c r="K1013" s="72">
        <v>8.57</v>
      </c>
    </row>
    <row r="1014" spans="1:11">
      <c r="A1014" s="70" t="s">
        <v>6509</v>
      </c>
      <c r="B1014" s="70" t="s">
        <v>2779</v>
      </c>
      <c r="C1014" s="70" t="s">
        <v>9366</v>
      </c>
      <c r="D1014" s="70" t="s">
        <v>9367</v>
      </c>
      <c r="E1014" s="37">
        <v>4</v>
      </c>
      <c r="F1014" s="37">
        <v>0</v>
      </c>
      <c r="G1014" s="39">
        <v>0</v>
      </c>
      <c r="H1014" s="37">
        <v>5</v>
      </c>
      <c r="I1014" s="37">
        <v>0</v>
      </c>
      <c r="J1014" s="37">
        <v>1</v>
      </c>
      <c r="K1014" s="72">
        <v>9.01</v>
      </c>
    </row>
    <row r="1015" spans="1:11">
      <c r="A1015" s="70" t="s">
        <v>9041</v>
      </c>
      <c r="B1015" s="70" t="s">
        <v>1561</v>
      </c>
      <c r="C1015" s="70" t="s">
        <v>9042</v>
      </c>
      <c r="D1015" s="70" t="s">
        <v>9043</v>
      </c>
      <c r="E1015" s="37">
        <v>3</v>
      </c>
      <c r="F1015" s="37">
        <v>0</v>
      </c>
      <c r="G1015" s="39">
        <v>0</v>
      </c>
      <c r="H1015" s="37">
        <v>5</v>
      </c>
      <c r="I1015" s="37">
        <v>0</v>
      </c>
      <c r="J1015" s="37">
        <v>1</v>
      </c>
      <c r="K1015" s="72">
        <v>8.68</v>
      </c>
    </row>
    <row r="1016" spans="1:11">
      <c r="A1016" s="70" t="s">
        <v>7103</v>
      </c>
      <c r="B1016" s="70" t="s">
        <v>2780</v>
      </c>
      <c r="C1016" s="70" t="s">
        <v>11281</v>
      </c>
      <c r="D1016" s="70" t="s">
        <v>11282</v>
      </c>
      <c r="E1016" s="37">
        <v>12</v>
      </c>
      <c r="F1016" s="37">
        <v>1</v>
      </c>
      <c r="G1016" s="39">
        <v>1E-4</v>
      </c>
      <c r="H1016" s="37">
        <v>16</v>
      </c>
      <c r="I1016" s="37">
        <v>3</v>
      </c>
      <c r="J1016" s="37">
        <v>3</v>
      </c>
      <c r="K1016" s="72">
        <v>59.79</v>
      </c>
    </row>
    <row r="1017" spans="1:11">
      <c r="A1017" s="70" t="s">
        <v>6589</v>
      </c>
      <c r="B1017" s="70" t="s">
        <v>1453</v>
      </c>
      <c r="C1017" s="70" t="s">
        <v>4365</v>
      </c>
      <c r="D1017" s="70" t="s">
        <v>4366</v>
      </c>
      <c r="E1017" s="37">
        <v>8</v>
      </c>
      <c r="F1017" s="37">
        <v>1</v>
      </c>
      <c r="G1017" s="39">
        <v>0</v>
      </c>
      <c r="H1017" s="37">
        <v>8</v>
      </c>
      <c r="I1017" s="37">
        <v>1</v>
      </c>
      <c r="J1017" s="37">
        <v>2</v>
      </c>
      <c r="K1017" s="72">
        <v>12.12</v>
      </c>
    </row>
    <row r="1018" spans="1:11">
      <c r="A1018" s="70" t="s">
        <v>6529</v>
      </c>
      <c r="B1018" s="70" t="s">
        <v>1417</v>
      </c>
      <c r="C1018" s="70" t="s">
        <v>5163</v>
      </c>
      <c r="D1018" s="70" t="s">
        <v>5164</v>
      </c>
      <c r="E1018" s="37">
        <v>35</v>
      </c>
      <c r="F1018" s="37">
        <v>7</v>
      </c>
      <c r="G1018" s="39">
        <v>2.0000000000000001E-4</v>
      </c>
      <c r="H1018" s="37">
        <v>45</v>
      </c>
      <c r="I1018" s="37">
        <v>9</v>
      </c>
      <c r="J1018" s="37">
        <v>1</v>
      </c>
      <c r="K1018" s="72">
        <v>6.38</v>
      </c>
    </row>
    <row r="1019" spans="1:11">
      <c r="A1019" s="70" t="s">
        <v>11283</v>
      </c>
      <c r="B1019" s="70" t="s">
        <v>1608</v>
      </c>
      <c r="C1019" s="70" t="s">
        <v>11284</v>
      </c>
      <c r="D1019" s="70" t="s">
        <v>11285</v>
      </c>
      <c r="E1019" s="37">
        <v>3</v>
      </c>
      <c r="F1019" s="37">
        <v>0</v>
      </c>
      <c r="G1019" s="39">
        <v>0</v>
      </c>
      <c r="H1019" s="37">
        <v>5</v>
      </c>
      <c r="I1019" s="37">
        <v>0</v>
      </c>
      <c r="J1019" s="37">
        <v>1</v>
      </c>
      <c r="K1019" s="72">
        <v>7.59</v>
      </c>
    </row>
    <row r="1020" spans="1:11">
      <c r="A1020" s="70" t="s">
        <v>7464</v>
      </c>
      <c r="B1020" s="70" t="s">
        <v>2084</v>
      </c>
      <c r="C1020" s="70" t="s">
        <v>9371</v>
      </c>
      <c r="D1020" s="70" t="s">
        <v>9372</v>
      </c>
      <c r="E1020" s="37">
        <v>2</v>
      </c>
      <c r="F1020" s="37">
        <v>1</v>
      </c>
      <c r="G1020" s="39">
        <v>0</v>
      </c>
      <c r="H1020" s="37">
        <v>4</v>
      </c>
      <c r="I1020" s="37">
        <v>3</v>
      </c>
      <c r="J1020" s="37">
        <v>1</v>
      </c>
      <c r="K1020" s="72">
        <v>8.35</v>
      </c>
    </row>
    <row r="1021" spans="1:11">
      <c r="A1021" s="70" t="s">
        <v>6285</v>
      </c>
      <c r="B1021" s="70" t="s">
        <v>429</v>
      </c>
      <c r="C1021" s="70" t="s">
        <v>426</v>
      </c>
      <c r="D1021" s="70" t="s">
        <v>11286</v>
      </c>
      <c r="E1021" s="37">
        <v>7</v>
      </c>
      <c r="F1021" s="37">
        <v>2</v>
      </c>
      <c r="G1021" s="39">
        <v>0</v>
      </c>
      <c r="H1021" s="37">
        <v>8</v>
      </c>
      <c r="I1021" s="37">
        <v>2</v>
      </c>
      <c r="J1021" s="37">
        <v>4</v>
      </c>
      <c r="K1021" s="72">
        <v>30.76</v>
      </c>
    </row>
    <row r="1022" spans="1:11">
      <c r="A1022" s="70" t="s">
        <v>6285</v>
      </c>
      <c r="B1022" s="70" t="s">
        <v>429</v>
      </c>
      <c r="C1022" s="70" t="s">
        <v>426</v>
      </c>
      <c r="D1022" s="70" t="s">
        <v>428</v>
      </c>
      <c r="E1022" s="37">
        <v>7</v>
      </c>
      <c r="F1022" s="37">
        <v>2</v>
      </c>
      <c r="G1022" s="39">
        <v>0</v>
      </c>
      <c r="H1022" s="37">
        <v>8</v>
      </c>
      <c r="I1022" s="37">
        <v>2</v>
      </c>
      <c r="J1022" s="37">
        <v>1</v>
      </c>
      <c r="K1022" s="72">
        <v>6.39</v>
      </c>
    </row>
    <row r="1023" spans="1:11">
      <c r="A1023" s="70" t="s">
        <v>7627</v>
      </c>
      <c r="B1023" s="70" t="s">
        <v>11287</v>
      </c>
      <c r="C1023" s="70" t="s">
        <v>11288</v>
      </c>
      <c r="D1023" s="70" t="s">
        <v>11289</v>
      </c>
      <c r="E1023" s="37">
        <v>8</v>
      </c>
      <c r="F1023" s="37">
        <v>1</v>
      </c>
      <c r="G1023" s="39">
        <v>0</v>
      </c>
      <c r="H1023" s="37">
        <v>13</v>
      </c>
      <c r="I1023" s="37">
        <v>1</v>
      </c>
      <c r="J1023" s="37">
        <v>2</v>
      </c>
      <c r="K1023" s="72">
        <v>94.08</v>
      </c>
    </row>
    <row r="1024" spans="1:11">
      <c r="A1024" s="70" t="s">
        <v>6418</v>
      </c>
      <c r="B1024" s="70" t="s">
        <v>2465</v>
      </c>
      <c r="C1024" s="70" t="s">
        <v>11290</v>
      </c>
      <c r="D1024" s="70" t="s">
        <v>11291</v>
      </c>
      <c r="E1024" s="37">
        <v>24</v>
      </c>
      <c r="F1024" s="37">
        <v>2</v>
      </c>
      <c r="G1024" s="39">
        <v>1E-4</v>
      </c>
      <c r="H1024" s="37">
        <v>30</v>
      </c>
      <c r="I1024" s="37">
        <v>4</v>
      </c>
      <c r="J1024" s="37">
        <v>1</v>
      </c>
      <c r="K1024" s="72">
        <v>13.99</v>
      </c>
    </row>
    <row r="1025" spans="1:11">
      <c r="A1025" s="70" t="s">
        <v>6418</v>
      </c>
      <c r="B1025" s="70" t="s">
        <v>1531</v>
      </c>
      <c r="C1025" s="70" t="s">
        <v>11292</v>
      </c>
      <c r="D1025" s="70" t="s">
        <v>7631</v>
      </c>
      <c r="E1025" s="37">
        <v>5</v>
      </c>
      <c r="F1025" s="37">
        <v>0</v>
      </c>
      <c r="G1025" s="39">
        <v>0</v>
      </c>
      <c r="H1025" s="37">
        <v>6</v>
      </c>
      <c r="I1025" s="37">
        <v>0</v>
      </c>
      <c r="J1025" s="37">
        <v>1</v>
      </c>
      <c r="K1025" s="72">
        <v>15.75</v>
      </c>
    </row>
    <row r="1026" spans="1:11">
      <c r="A1026" s="70" t="s">
        <v>6418</v>
      </c>
      <c r="B1026" s="70" t="s">
        <v>2142</v>
      </c>
      <c r="C1026" s="70" t="s">
        <v>11293</v>
      </c>
      <c r="D1026" s="70" t="s">
        <v>8473</v>
      </c>
      <c r="E1026" s="37">
        <v>4</v>
      </c>
      <c r="F1026" s="37">
        <v>0</v>
      </c>
      <c r="G1026" s="39">
        <v>0</v>
      </c>
      <c r="H1026" s="37">
        <v>5</v>
      </c>
      <c r="I1026" s="37">
        <v>0</v>
      </c>
      <c r="J1026" s="37">
        <v>2</v>
      </c>
      <c r="K1026" s="72">
        <v>165</v>
      </c>
    </row>
    <row r="1027" spans="1:11">
      <c r="A1027" s="70" t="s">
        <v>6418</v>
      </c>
      <c r="B1027" s="70" t="s">
        <v>2787</v>
      </c>
      <c r="C1027" s="70" t="s">
        <v>11294</v>
      </c>
      <c r="D1027" s="70" t="s">
        <v>7633</v>
      </c>
      <c r="E1027" s="37">
        <v>8</v>
      </c>
      <c r="F1027" s="37">
        <v>1</v>
      </c>
      <c r="G1027" s="39">
        <v>0</v>
      </c>
      <c r="H1027" s="37">
        <v>9</v>
      </c>
      <c r="I1027" s="37">
        <v>1</v>
      </c>
      <c r="J1027" s="37">
        <v>2</v>
      </c>
      <c r="K1027" s="72">
        <v>155.58000000000001</v>
      </c>
    </row>
    <row r="1028" spans="1:11">
      <c r="A1028" s="70" t="s">
        <v>6418</v>
      </c>
      <c r="B1028" s="70" t="s">
        <v>1428</v>
      </c>
      <c r="C1028" s="70" t="s">
        <v>11295</v>
      </c>
      <c r="D1028" s="70" t="s">
        <v>9049</v>
      </c>
      <c r="E1028" s="37">
        <v>25</v>
      </c>
      <c r="F1028" s="37">
        <v>1</v>
      </c>
      <c r="G1028" s="39">
        <v>1E-4</v>
      </c>
      <c r="H1028" s="37">
        <v>27</v>
      </c>
      <c r="I1028" s="37">
        <v>1</v>
      </c>
      <c r="J1028" s="37">
        <v>4</v>
      </c>
      <c r="K1028" s="72">
        <v>59.96</v>
      </c>
    </row>
    <row r="1029" spans="1:11">
      <c r="A1029" s="70" t="s">
        <v>6418</v>
      </c>
      <c r="B1029" s="70" t="s">
        <v>1483</v>
      </c>
      <c r="C1029" s="70" t="s">
        <v>5498</v>
      </c>
      <c r="D1029" s="70" t="s">
        <v>8478</v>
      </c>
      <c r="E1029" s="37">
        <v>55</v>
      </c>
      <c r="F1029" s="37">
        <v>5</v>
      </c>
      <c r="G1029" s="39">
        <v>2.9999999999999997E-4</v>
      </c>
      <c r="H1029" s="37">
        <v>68</v>
      </c>
      <c r="I1029" s="37">
        <v>7</v>
      </c>
      <c r="J1029" s="37">
        <v>1</v>
      </c>
      <c r="K1029" s="72">
        <v>11.39</v>
      </c>
    </row>
    <row r="1030" spans="1:11">
      <c r="A1030" s="70" t="s">
        <v>6418</v>
      </c>
      <c r="B1030" s="70" t="s">
        <v>2011</v>
      </c>
      <c r="C1030" s="70" t="s">
        <v>11296</v>
      </c>
      <c r="D1030" s="70" t="s">
        <v>6798</v>
      </c>
      <c r="E1030" s="37">
        <v>12</v>
      </c>
      <c r="F1030" s="37">
        <v>1</v>
      </c>
      <c r="G1030" s="39">
        <v>1E-4</v>
      </c>
      <c r="H1030" s="37">
        <v>13</v>
      </c>
      <c r="I1030" s="37">
        <v>1</v>
      </c>
      <c r="J1030" s="37">
        <v>1</v>
      </c>
      <c r="K1030" s="72">
        <v>14.99</v>
      </c>
    </row>
    <row r="1031" spans="1:11">
      <c r="A1031" s="70" t="s">
        <v>6191</v>
      </c>
      <c r="B1031" s="70" t="s">
        <v>1314</v>
      </c>
      <c r="C1031" s="70" t="s">
        <v>5904</v>
      </c>
      <c r="D1031" s="70" t="s">
        <v>3342</v>
      </c>
      <c r="E1031" s="37">
        <v>61</v>
      </c>
      <c r="F1031" s="37">
        <v>2</v>
      </c>
      <c r="G1031" s="39">
        <v>2.9999999999999997E-4</v>
      </c>
      <c r="H1031" s="37">
        <v>80</v>
      </c>
      <c r="I1031" s="37">
        <v>2</v>
      </c>
      <c r="J1031" s="37">
        <v>1</v>
      </c>
      <c r="K1031" s="72">
        <v>6.29</v>
      </c>
    </row>
    <row r="1032" spans="1:11">
      <c r="A1032" s="70" t="s">
        <v>7636</v>
      </c>
      <c r="B1032" s="70" t="s">
        <v>2790</v>
      </c>
      <c r="C1032" s="70" t="s">
        <v>11297</v>
      </c>
      <c r="D1032" s="70" t="s">
        <v>7638</v>
      </c>
      <c r="E1032" s="37">
        <v>9</v>
      </c>
      <c r="F1032" s="37">
        <v>0</v>
      </c>
      <c r="G1032" s="39">
        <v>0</v>
      </c>
      <c r="H1032" s="37">
        <v>12</v>
      </c>
      <c r="I1032" s="37">
        <v>0</v>
      </c>
      <c r="J1032" s="37">
        <v>1</v>
      </c>
      <c r="K1032" s="72">
        <v>9.56</v>
      </c>
    </row>
    <row r="1033" spans="1:11">
      <c r="A1033" s="70" t="s">
        <v>11298</v>
      </c>
      <c r="B1033" s="70" t="s">
        <v>5187</v>
      </c>
      <c r="C1033" s="70" t="s">
        <v>5581</v>
      </c>
      <c r="D1033" s="70" t="s">
        <v>5186</v>
      </c>
      <c r="E1033" s="37">
        <v>17</v>
      </c>
      <c r="F1033" s="37">
        <v>0</v>
      </c>
      <c r="G1033" s="39">
        <v>1E-4</v>
      </c>
      <c r="H1033" s="37">
        <v>19</v>
      </c>
      <c r="I1033" s="37">
        <v>0</v>
      </c>
      <c r="J1033" s="37">
        <v>2</v>
      </c>
      <c r="K1033" s="72">
        <v>13.58</v>
      </c>
    </row>
    <row r="1034" spans="1:11">
      <c r="A1034" s="70" t="s">
        <v>6178</v>
      </c>
      <c r="B1034" s="70" t="s">
        <v>977</v>
      </c>
      <c r="C1034" s="70" t="s">
        <v>4504</v>
      </c>
      <c r="D1034" s="70" t="s">
        <v>8493</v>
      </c>
      <c r="E1034" s="37">
        <v>4</v>
      </c>
      <c r="F1034" s="37">
        <v>1</v>
      </c>
      <c r="G1034" s="39">
        <v>0</v>
      </c>
      <c r="H1034" s="37">
        <v>4</v>
      </c>
      <c r="I1034" s="37">
        <v>1</v>
      </c>
      <c r="J1034" s="37">
        <v>2</v>
      </c>
      <c r="K1034" s="72">
        <v>82.92</v>
      </c>
    </row>
    <row r="1035" spans="1:11">
      <c r="A1035" s="70" t="s">
        <v>6178</v>
      </c>
      <c r="B1035" s="70" t="s">
        <v>318</v>
      </c>
      <c r="C1035" s="70" t="s">
        <v>315</v>
      </c>
      <c r="D1035" s="70" t="s">
        <v>6291</v>
      </c>
      <c r="E1035" s="37">
        <v>22</v>
      </c>
      <c r="F1035" s="37">
        <v>4</v>
      </c>
      <c r="G1035" s="39">
        <v>1E-4</v>
      </c>
      <c r="H1035" s="37">
        <v>28</v>
      </c>
      <c r="I1035" s="37">
        <v>7</v>
      </c>
      <c r="J1035" s="37">
        <v>1</v>
      </c>
      <c r="K1035" s="72">
        <v>8.4499999999999993</v>
      </c>
    </row>
    <row r="1036" spans="1:11">
      <c r="A1036" s="70" t="s">
        <v>5993</v>
      </c>
      <c r="B1036" s="70" t="s">
        <v>726</v>
      </c>
      <c r="C1036" s="70" t="s">
        <v>723</v>
      </c>
      <c r="D1036" s="70" t="s">
        <v>7640</v>
      </c>
      <c r="E1036" s="37">
        <v>31</v>
      </c>
      <c r="F1036" s="37">
        <v>4</v>
      </c>
      <c r="G1036" s="39">
        <v>2.0000000000000001E-4</v>
      </c>
      <c r="H1036" s="37">
        <v>45</v>
      </c>
      <c r="I1036" s="37">
        <v>12</v>
      </c>
      <c r="J1036" s="37">
        <v>1</v>
      </c>
      <c r="K1036" s="72">
        <v>49.99</v>
      </c>
    </row>
    <row r="1037" spans="1:11">
      <c r="A1037" s="70" t="s">
        <v>9050</v>
      </c>
      <c r="B1037" s="70" t="s">
        <v>11299</v>
      </c>
      <c r="C1037" s="70" t="s">
        <v>11300</v>
      </c>
      <c r="D1037" s="70" t="s">
        <v>11301</v>
      </c>
      <c r="E1037" s="37">
        <v>10</v>
      </c>
      <c r="F1037" s="37">
        <v>2</v>
      </c>
      <c r="G1037" s="39">
        <v>1E-4</v>
      </c>
      <c r="H1037" s="37">
        <v>11</v>
      </c>
      <c r="I1037" s="37">
        <v>3</v>
      </c>
      <c r="J1037" s="37">
        <v>1</v>
      </c>
      <c r="K1037" s="72">
        <v>50.75</v>
      </c>
    </row>
    <row r="1038" spans="1:11">
      <c r="A1038" s="70" t="s">
        <v>9842</v>
      </c>
      <c r="B1038" s="70" t="s">
        <v>2761</v>
      </c>
      <c r="C1038" s="70" t="s">
        <v>5210</v>
      </c>
      <c r="D1038" s="70" t="s">
        <v>5211</v>
      </c>
      <c r="E1038" s="37">
        <v>10</v>
      </c>
      <c r="F1038" s="37">
        <v>1</v>
      </c>
      <c r="G1038" s="39">
        <v>1E-4</v>
      </c>
      <c r="H1038" s="37">
        <v>12</v>
      </c>
      <c r="I1038" s="37">
        <v>1</v>
      </c>
      <c r="J1038" s="37">
        <v>1</v>
      </c>
      <c r="K1038" s="72">
        <v>14.9</v>
      </c>
    </row>
    <row r="1039" spans="1:11">
      <c r="A1039" s="70" t="s">
        <v>6186</v>
      </c>
      <c r="B1039" s="70" t="s">
        <v>1346</v>
      </c>
      <c r="C1039" s="70" t="s">
        <v>4105</v>
      </c>
      <c r="D1039" s="70" t="s">
        <v>6635</v>
      </c>
      <c r="E1039" s="37">
        <v>29</v>
      </c>
      <c r="F1039" s="37">
        <v>2</v>
      </c>
      <c r="G1039" s="39">
        <v>2.0000000000000001E-4</v>
      </c>
      <c r="H1039" s="37">
        <v>37</v>
      </c>
      <c r="I1039" s="37">
        <v>3</v>
      </c>
      <c r="J1039" s="37">
        <v>1</v>
      </c>
      <c r="K1039" s="72">
        <v>8.49</v>
      </c>
    </row>
    <row r="1040" spans="1:11">
      <c r="A1040" s="70" t="s">
        <v>6263</v>
      </c>
      <c r="B1040" s="70" t="s">
        <v>106</v>
      </c>
      <c r="C1040" s="70" t="s">
        <v>103</v>
      </c>
      <c r="D1040" s="70" t="s">
        <v>105</v>
      </c>
      <c r="E1040" s="37">
        <v>191</v>
      </c>
      <c r="F1040" s="37">
        <v>7</v>
      </c>
      <c r="G1040" s="39">
        <v>1.1000000000000001E-3</v>
      </c>
      <c r="H1040" s="37">
        <v>254</v>
      </c>
      <c r="I1040" s="37">
        <v>7</v>
      </c>
      <c r="J1040" s="37">
        <v>1</v>
      </c>
      <c r="K1040" s="72">
        <v>5.89</v>
      </c>
    </row>
    <row r="1041" spans="1:11">
      <c r="A1041" s="70" t="s">
        <v>11302</v>
      </c>
      <c r="B1041" s="70" t="s">
        <v>1761</v>
      </c>
      <c r="C1041" s="70" t="s">
        <v>11303</v>
      </c>
      <c r="D1041" s="70" t="s">
        <v>11304</v>
      </c>
      <c r="E1041" s="37">
        <v>27</v>
      </c>
      <c r="F1041" s="37">
        <v>0</v>
      </c>
      <c r="G1041" s="39">
        <v>1E-4</v>
      </c>
      <c r="H1041" s="37">
        <v>30</v>
      </c>
      <c r="I1041" s="37">
        <v>0</v>
      </c>
      <c r="J1041" s="37">
        <v>1</v>
      </c>
      <c r="K1041" s="72">
        <v>78.75</v>
      </c>
    </row>
    <row r="1042" spans="1:11">
      <c r="A1042" s="70" t="s">
        <v>6145</v>
      </c>
      <c r="B1042" s="70" t="s">
        <v>1062</v>
      </c>
      <c r="C1042" s="70" t="s">
        <v>3452</v>
      </c>
      <c r="D1042" s="70" t="s">
        <v>3664</v>
      </c>
      <c r="E1042" s="37">
        <v>73</v>
      </c>
      <c r="F1042" s="37">
        <v>5</v>
      </c>
      <c r="G1042" s="39">
        <v>4.0000000000000002E-4</v>
      </c>
      <c r="H1042" s="37">
        <v>106</v>
      </c>
      <c r="I1042" s="37">
        <v>5</v>
      </c>
      <c r="J1042" s="37">
        <v>1</v>
      </c>
      <c r="K1042" s="72">
        <v>18.79</v>
      </c>
    </row>
    <row r="1043" spans="1:11">
      <c r="A1043" s="70" t="s">
        <v>8517</v>
      </c>
      <c r="B1043" s="70" t="s">
        <v>1411</v>
      </c>
      <c r="C1043" s="70" t="s">
        <v>11305</v>
      </c>
      <c r="D1043" s="70" t="s">
        <v>9056</v>
      </c>
      <c r="E1043" s="37">
        <v>6</v>
      </c>
      <c r="F1043" s="37">
        <v>1</v>
      </c>
      <c r="G1043" s="39">
        <v>0</v>
      </c>
      <c r="H1043" s="37">
        <v>8</v>
      </c>
      <c r="I1043" s="37">
        <v>1</v>
      </c>
      <c r="J1043" s="37">
        <v>1</v>
      </c>
      <c r="K1043" s="72">
        <v>10.98</v>
      </c>
    </row>
    <row r="1044" spans="1:11">
      <c r="A1044" s="70" t="s">
        <v>6292</v>
      </c>
      <c r="B1044" s="70" t="s">
        <v>1138</v>
      </c>
      <c r="C1044" s="70" t="s">
        <v>11306</v>
      </c>
      <c r="D1044" s="70" t="s">
        <v>6294</v>
      </c>
      <c r="E1044" s="37">
        <v>16</v>
      </c>
      <c r="F1044" s="37">
        <v>1</v>
      </c>
      <c r="G1044" s="39">
        <v>1E-4</v>
      </c>
      <c r="H1044" s="37">
        <v>19</v>
      </c>
      <c r="I1044" s="37">
        <v>1</v>
      </c>
      <c r="J1044" s="37">
        <v>1</v>
      </c>
      <c r="K1044" s="72">
        <v>10.99</v>
      </c>
    </row>
    <row r="1045" spans="1:11">
      <c r="A1045" s="70" t="s">
        <v>6214</v>
      </c>
      <c r="B1045" s="70" t="s">
        <v>946</v>
      </c>
      <c r="C1045" s="70" t="s">
        <v>4186</v>
      </c>
      <c r="D1045" s="70" t="s">
        <v>7647</v>
      </c>
      <c r="E1045" s="37">
        <v>7</v>
      </c>
      <c r="F1045" s="37">
        <v>1</v>
      </c>
      <c r="G1045" s="39">
        <v>0</v>
      </c>
      <c r="H1045" s="37">
        <v>12</v>
      </c>
      <c r="I1045" s="37">
        <v>4</v>
      </c>
      <c r="J1045" s="37">
        <v>2</v>
      </c>
      <c r="K1045" s="72">
        <v>171.92</v>
      </c>
    </row>
    <row r="1046" spans="1:11">
      <c r="A1046" s="70" t="s">
        <v>6214</v>
      </c>
      <c r="B1046" s="70" t="s">
        <v>946</v>
      </c>
      <c r="C1046" s="70" t="s">
        <v>4186</v>
      </c>
      <c r="D1046" s="70" t="s">
        <v>4187</v>
      </c>
      <c r="E1046" s="37">
        <v>7</v>
      </c>
      <c r="F1046" s="37">
        <v>1</v>
      </c>
      <c r="G1046" s="39">
        <v>0</v>
      </c>
      <c r="H1046" s="37">
        <v>12</v>
      </c>
      <c r="I1046" s="37">
        <v>4</v>
      </c>
      <c r="J1046" s="37">
        <v>1</v>
      </c>
      <c r="K1046" s="72">
        <v>63.27</v>
      </c>
    </row>
    <row r="1047" spans="1:11">
      <c r="A1047" s="70" t="s">
        <v>7069</v>
      </c>
      <c r="B1047" s="70" t="s">
        <v>2770</v>
      </c>
      <c r="C1047" s="70" t="s">
        <v>5157</v>
      </c>
      <c r="D1047" s="70" t="s">
        <v>5158</v>
      </c>
      <c r="E1047" s="37">
        <v>111</v>
      </c>
      <c r="F1047" s="37">
        <v>2</v>
      </c>
      <c r="G1047" s="39">
        <v>5.9999999999999995E-4</v>
      </c>
      <c r="H1047" s="37">
        <v>153</v>
      </c>
      <c r="I1047" s="37">
        <v>2</v>
      </c>
      <c r="J1047" s="37">
        <v>1</v>
      </c>
      <c r="K1047" s="72">
        <v>9.69</v>
      </c>
    </row>
    <row r="1048" spans="1:11">
      <c r="A1048" s="70" t="s">
        <v>7180</v>
      </c>
      <c r="B1048" s="70" t="s">
        <v>1861</v>
      </c>
      <c r="C1048" s="70" t="s">
        <v>11307</v>
      </c>
      <c r="D1048" s="70" t="s">
        <v>7271</v>
      </c>
      <c r="E1048" s="37">
        <v>12</v>
      </c>
      <c r="F1048" s="37">
        <v>1</v>
      </c>
      <c r="G1048" s="39">
        <v>1E-4</v>
      </c>
      <c r="H1048" s="37">
        <v>14</v>
      </c>
      <c r="I1048" s="37">
        <v>1</v>
      </c>
      <c r="J1048" s="37">
        <v>1</v>
      </c>
      <c r="K1048" s="72">
        <v>14.84</v>
      </c>
    </row>
    <row r="1049" spans="1:11">
      <c r="A1049" s="70" t="s">
        <v>7180</v>
      </c>
      <c r="B1049" s="70" t="s">
        <v>1412</v>
      </c>
      <c r="C1049" s="70" t="s">
        <v>11308</v>
      </c>
      <c r="D1049" s="70" t="s">
        <v>8926</v>
      </c>
      <c r="E1049" s="37">
        <v>9</v>
      </c>
      <c r="F1049" s="37">
        <v>0</v>
      </c>
      <c r="G1049" s="39">
        <v>0</v>
      </c>
      <c r="H1049" s="37">
        <v>18</v>
      </c>
      <c r="I1049" s="37">
        <v>0</v>
      </c>
      <c r="J1049" s="37">
        <v>3</v>
      </c>
      <c r="K1049" s="72">
        <v>55.74</v>
      </c>
    </row>
    <row r="1050" spans="1:11">
      <c r="A1050" s="70" t="s">
        <v>6115</v>
      </c>
      <c r="B1050" s="70" t="s">
        <v>2146</v>
      </c>
      <c r="C1050" s="70" t="s">
        <v>6368</v>
      </c>
      <c r="D1050" s="70" t="s">
        <v>6369</v>
      </c>
      <c r="E1050" s="37">
        <v>4</v>
      </c>
      <c r="F1050" s="37">
        <v>0</v>
      </c>
      <c r="G1050" s="39">
        <v>0</v>
      </c>
      <c r="H1050" s="37">
        <v>4</v>
      </c>
      <c r="I1050" s="37">
        <v>0</v>
      </c>
      <c r="J1050" s="37">
        <v>1</v>
      </c>
      <c r="K1050" s="72">
        <v>9.98</v>
      </c>
    </row>
    <row r="1051" spans="1:11">
      <c r="A1051" s="70" t="s">
        <v>9393</v>
      </c>
      <c r="B1051" s="70" t="s">
        <v>2815</v>
      </c>
      <c r="C1051" s="70" t="s">
        <v>9394</v>
      </c>
      <c r="D1051" s="70" t="s">
        <v>9395</v>
      </c>
      <c r="E1051" s="37">
        <v>72</v>
      </c>
      <c r="F1051" s="37">
        <v>2</v>
      </c>
      <c r="G1051" s="39">
        <v>4.0000000000000002E-4</v>
      </c>
      <c r="H1051" s="37">
        <v>83</v>
      </c>
      <c r="I1051" s="37">
        <v>3</v>
      </c>
      <c r="J1051" s="37">
        <v>1</v>
      </c>
      <c r="K1051" s="72">
        <v>7.39</v>
      </c>
    </row>
    <row r="1052" spans="1:11">
      <c r="A1052" s="70" t="s">
        <v>6039</v>
      </c>
      <c r="B1052" s="70" t="s">
        <v>1231</v>
      </c>
      <c r="C1052" s="70" t="s">
        <v>5443</v>
      </c>
      <c r="D1052" s="70" t="s">
        <v>9397</v>
      </c>
      <c r="E1052" s="37">
        <v>345</v>
      </c>
      <c r="F1052" s="37">
        <v>9</v>
      </c>
      <c r="G1052" s="39">
        <v>1.9E-3</v>
      </c>
      <c r="H1052" s="37">
        <v>429</v>
      </c>
      <c r="I1052" s="37">
        <v>10</v>
      </c>
      <c r="J1052" s="37">
        <v>1</v>
      </c>
      <c r="K1052" s="72">
        <v>9.69</v>
      </c>
    </row>
    <row r="1053" spans="1:11">
      <c r="A1053" s="70" t="s">
        <v>6028</v>
      </c>
      <c r="B1053" s="70" t="s">
        <v>209</v>
      </c>
      <c r="C1053" s="70" t="s">
        <v>206</v>
      </c>
      <c r="D1053" s="70" t="s">
        <v>11309</v>
      </c>
      <c r="E1053" s="37">
        <v>81</v>
      </c>
      <c r="F1053" s="37">
        <v>10</v>
      </c>
      <c r="G1053" s="39">
        <v>4.0000000000000002E-4</v>
      </c>
      <c r="H1053" s="37">
        <v>103</v>
      </c>
      <c r="I1053" s="37">
        <v>11</v>
      </c>
      <c r="J1053" s="37">
        <v>1</v>
      </c>
      <c r="K1053" s="72">
        <v>16.989999999999998</v>
      </c>
    </row>
    <row r="1054" spans="1:11">
      <c r="A1054" s="70" t="s">
        <v>6022</v>
      </c>
      <c r="B1054" s="70" t="s">
        <v>1304</v>
      </c>
      <c r="C1054" s="70" t="s">
        <v>3683</v>
      </c>
      <c r="D1054" s="70" t="s">
        <v>3684</v>
      </c>
      <c r="E1054" s="37">
        <v>23</v>
      </c>
      <c r="F1054" s="37">
        <v>1</v>
      </c>
      <c r="G1054" s="39">
        <v>1E-4</v>
      </c>
      <c r="H1054" s="37">
        <v>27</v>
      </c>
      <c r="I1054" s="37">
        <v>1</v>
      </c>
      <c r="J1054" s="37">
        <v>1</v>
      </c>
      <c r="K1054" s="72">
        <v>10.75</v>
      </c>
    </row>
    <row r="1055" spans="1:11">
      <c r="A1055" s="70" t="s">
        <v>6853</v>
      </c>
      <c r="B1055" s="70" t="s">
        <v>2816</v>
      </c>
      <c r="C1055" s="70" t="s">
        <v>9399</v>
      </c>
      <c r="D1055" s="70" t="s">
        <v>9400</v>
      </c>
      <c r="E1055" s="37">
        <v>10</v>
      </c>
      <c r="F1055" s="37">
        <v>0</v>
      </c>
      <c r="G1055" s="39">
        <v>1E-4</v>
      </c>
      <c r="H1055" s="37">
        <v>13</v>
      </c>
      <c r="I1055" s="37">
        <v>0</v>
      </c>
      <c r="J1055" s="37">
        <v>1</v>
      </c>
      <c r="K1055" s="72">
        <v>15.49</v>
      </c>
    </row>
    <row r="1056" spans="1:11">
      <c r="A1056" s="70" t="s">
        <v>6016</v>
      </c>
      <c r="B1056" s="70" t="s">
        <v>1268</v>
      </c>
      <c r="C1056" s="70" t="s">
        <v>11310</v>
      </c>
      <c r="D1056" s="70" t="s">
        <v>3388</v>
      </c>
      <c r="E1056" s="37">
        <v>26</v>
      </c>
      <c r="F1056" s="37">
        <v>0</v>
      </c>
      <c r="G1056" s="39">
        <v>1E-4</v>
      </c>
      <c r="H1056" s="37">
        <v>35</v>
      </c>
      <c r="I1056" s="37">
        <v>0</v>
      </c>
      <c r="J1056" s="37">
        <v>1</v>
      </c>
      <c r="K1056" s="72">
        <v>7.89</v>
      </c>
    </row>
    <row r="1057" spans="1:11">
      <c r="A1057" s="70" t="s">
        <v>6122</v>
      </c>
      <c r="B1057" s="70" t="s">
        <v>1265</v>
      </c>
      <c r="C1057" s="70" t="s">
        <v>3992</v>
      </c>
      <c r="D1057" s="70" t="s">
        <v>3993</v>
      </c>
      <c r="E1057" s="37">
        <v>64</v>
      </c>
      <c r="F1057" s="37">
        <v>4</v>
      </c>
      <c r="G1057" s="39">
        <v>4.0000000000000002E-4</v>
      </c>
      <c r="H1057" s="37">
        <v>86</v>
      </c>
      <c r="I1057" s="37">
        <v>5</v>
      </c>
      <c r="J1057" s="37">
        <v>1</v>
      </c>
      <c r="K1057" s="72">
        <v>7.79</v>
      </c>
    </row>
    <row r="1058" spans="1:11">
      <c r="A1058" s="70" t="s">
        <v>6122</v>
      </c>
      <c r="B1058" s="70" t="s">
        <v>978</v>
      </c>
      <c r="C1058" s="70" t="s">
        <v>4587</v>
      </c>
      <c r="D1058" s="70" t="s">
        <v>9401</v>
      </c>
      <c r="E1058" s="37">
        <v>19</v>
      </c>
      <c r="F1058" s="37">
        <v>4</v>
      </c>
      <c r="G1058" s="39">
        <v>1E-4</v>
      </c>
      <c r="H1058" s="37">
        <v>22</v>
      </c>
      <c r="I1058" s="37">
        <v>5</v>
      </c>
      <c r="J1058" s="37">
        <v>1</v>
      </c>
      <c r="K1058" s="72">
        <v>50.63</v>
      </c>
    </row>
    <row r="1059" spans="1:11">
      <c r="A1059" s="70" t="s">
        <v>6241</v>
      </c>
      <c r="B1059" s="70" t="s">
        <v>1006</v>
      </c>
      <c r="C1059" s="70" t="s">
        <v>5735</v>
      </c>
      <c r="D1059" s="70" t="s">
        <v>8537</v>
      </c>
      <c r="E1059" s="37">
        <v>7</v>
      </c>
      <c r="F1059" s="37">
        <v>1</v>
      </c>
      <c r="G1059" s="39">
        <v>0</v>
      </c>
      <c r="H1059" s="37">
        <v>7</v>
      </c>
      <c r="I1059" s="37">
        <v>1</v>
      </c>
      <c r="J1059" s="37">
        <v>1</v>
      </c>
      <c r="K1059" s="72">
        <v>170.81</v>
      </c>
    </row>
    <row r="1060" spans="1:11">
      <c r="A1060" s="70" t="s">
        <v>6241</v>
      </c>
      <c r="B1060" s="70" t="s">
        <v>983</v>
      </c>
      <c r="C1060" s="70" t="s">
        <v>3895</v>
      </c>
      <c r="D1060" s="70" t="s">
        <v>3896</v>
      </c>
      <c r="E1060" s="37">
        <v>15</v>
      </c>
      <c r="F1060" s="37">
        <v>1</v>
      </c>
      <c r="G1060" s="39">
        <v>1E-4</v>
      </c>
      <c r="H1060" s="37">
        <v>18</v>
      </c>
      <c r="I1060" s="37">
        <v>1</v>
      </c>
      <c r="J1060" s="37">
        <v>1</v>
      </c>
      <c r="K1060" s="72">
        <v>35.619999999999997</v>
      </c>
    </row>
    <row r="1061" spans="1:11">
      <c r="A1061" s="70" t="s">
        <v>8724</v>
      </c>
      <c r="B1061" s="70" t="s">
        <v>1517</v>
      </c>
      <c r="C1061" s="70" t="s">
        <v>8538</v>
      </c>
      <c r="D1061" s="70" t="s">
        <v>8539</v>
      </c>
      <c r="E1061" s="37">
        <v>16</v>
      </c>
      <c r="F1061" s="37">
        <v>4</v>
      </c>
      <c r="G1061" s="39">
        <v>1E-4</v>
      </c>
      <c r="H1061" s="37">
        <v>20</v>
      </c>
      <c r="I1061" s="37">
        <v>5</v>
      </c>
      <c r="J1061" s="37">
        <v>1</v>
      </c>
      <c r="K1061" s="72">
        <v>23.49</v>
      </c>
    </row>
    <row r="1062" spans="1:11">
      <c r="A1062" s="70" t="s">
        <v>8540</v>
      </c>
      <c r="B1062" s="70" t="s">
        <v>457</v>
      </c>
      <c r="C1062" s="70" t="s">
        <v>454</v>
      </c>
      <c r="D1062" s="70" t="s">
        <v>9405</v>
      </c>
      <c r="E1062" s="37">
        <v>57</v>
      </c>
      <c r="F1062" s="37">
        <v>4</v>
      </c>
      <c r="G1062" s="39">
        <v>2.9999999999999997E-4</v>
      </c>
      <c r="H1062" s="37">
        <v>80</v>
      </c>
      <c r="I1062" s="37">
        <v>5</v>
      </c>
      <c r="J1062" s="37">
        <v>1</v>
      </c>
      <c r="K1062" s="72">
        <v>16.75</v>
      </c>
    </row>
    <row r="1063" spans="1:11">
      <c r="A1063" s="70" t="s">
        <v>6905</v>
      </c>
      <c r="B1063" s="70" t="s">
        <v>1721</v>
      </c>
      <c r="C1063" s="70" t="s">
        <v>8543</v>
      </c>
      <c r="D1063" s="70" t="s">
        <v>8544</v>
      </c>
      <c r="E1063" s="37">
        <v>8</v>
      </c>
      <c r="F1063" s="37">
        <v>0</v>
      </c>
      <c r="G1063" s="39">
        <v>0</v>
      </c>
      <c r="H1063" s="37">
        <v>17</v>
      </c>
      <c r="I1063" s="37">
        <v>0</v>
      </c>
      <c r="J1063" s="37">
        <v>1</v>
      </c>
      <c r="K1063" s="72">
        <v>9.01</v>
      </c>
    </row>
    <row r="1064" spans="1:11">
      <c r="A1064" s="70" t="s">
        <v>6562</v>
      </c>
      <c r="B1064" s="70" t="s">
        <v>2204</v>
      </c>
      <c r="C1064" s="70" t="s">
        <v>9406</v>
      </c>
      <c r="D1064" s="70" t="s">
        <v>9407</v>
      </c>
      <c r="E1064" s="37">
        <v>9</v>
      </c>
      <c r="F1064" s="37">
        <v>0</v>
      </c>
      <c r="G1064" s="39">
        <v>0</v>
      </c>
      <c r="H1064" s="37">
        <v>13</v>
      </c>
      <c r="I1064" s="37">
        <v>0</v>
      </c>
      <c r="J1064" s="37">
        <v>1</v>
      </c>
      <c r="K1064" s="72">
        <v>78.989999999999995</v>
      </c>
    </row>
    <row r="1065" spans="1:11">
      <c r="A1065" s="70" t="s">
        <v>6122</v>
      </c>
      <c r="B1065" s="70" t="s">
        <v>2827</v>
      </c>
      <c r="C1065" s="70" t="s">
        <v>11311</v>
      </c>
      <c r="D1065" s="70" t="s">
        <v>11312</v>
      </c>
      <c r="E1065" s="37">
        <v>11</v>
      </c>
      <c r="F1065" s="37">
        <v>2</v>
      </c>
      <c r="G1065" s="39">
        <v>1E-4</v>
      </c>
      <c r="H1065" s="37">
        <v>11</v>
      </c>
      <c r="I1065" s="37">
        <v>2</v>
      </c>
      <c r="J1065" s="37">
        <v>1</v>
      </c>
      <c r="K1065" s="72">
        <v>184.59</v>
      </c>
    </row>
    <row r="1066" spans="1:11">
      <c r="A1066" s="70" t="s">
        <v>6436</v>
      </c>
      <c r="B1066" s="70" t="s">
        <v>11313</v>
      </c>
      <c r="C1066" s="70" t="s">
        <v>11314</v>
      </c>
      <c r="D1066" s="70" t="s">
        <v>11315</v>
      </c>
      <c r="E1066" s="37">
        <v>52</v>
      </c>
      <c r="F1066" s="37">
        <v>2</v>
      </c>
      <c r="G1066" s="39">
        <v>2.9999999999999997E-4</v>
      </c>
      <c r="H1066" s="37">
        <v>56</v>
      </c>
      <c r="I1066" s="37">
        <v>2</v>
      </c>
      <c r="J1066" s="37">
        <v>1</v>
      </c>
      <c r="K1066" s="72">
        <v>151.02000000000001</v>
      </c>
    </row>
    <row r="1067" spans="1:11">
      <c r="A1067" s="70" t="s">
        <v>7172</v>
      </c>
      <c r="B1067" s="70" t="s">
        <v>2833</v>
      </c>
      <c r="C1067" s="70" t="s">
        <v>9980</v>
      </c>
      <c r="D1067" s="70" t="s">
        <v>11316</v>
      </c>
      <c r="E1067" s="37">
        <v>22</v>
      </c>
      <c r="F1067" s="37">
        <v>1</v>
      </c>
      <c r="G1067" s="39">
        <v>1E-4</v>
      </c>
      <c r="H1067" s="37">
        <v>24</v>
      </c>
      <c r="I1067" s="37">
        <v>2</v>
      </c>
      <c r="J1067" s="37">
        <v>3</v>
      </c>
      <c r="K1067" s="72">
        <v>533.97</v>
      </c>
    </row>
    <row r="1068" spans="1:11">
      <c r="A1068" s="70" t="s">
        <v>6095</v>
      </c>
      <c r="B1068" s="70" t="s">
        <v>1741</v>
      </c>
      <c r="C1068" s="70" t="s">
        <v>8556</v>
      </c>
      <c r="D1068" s="70" t="s">
        <v>8557</v>
      </c>
      <c r="E1068" s="37">
        <v>14</v>
      </c>
      <c r="F1068" s="37">
        <v>5</v>
      </c>
      <c r="G1068" s="39">
        <v>1E-4</v>
      </c>
      <c r="H1068" s="37">
        <v>18</v>
      </c>
      <c r="I1068" s="37">
        <v>6</v>
      </c>
      <c r="J1068" s="37">
        <v>1</v>
      </c>
      <c r="K1068" s="72">
        <v>211.39</v>
      </c>
    </row>
    <row r="1069" spans="1:11">
      <c r="A1069" s="70" t="s">
        <v>6168</v>
      </c>
      <c r="B1069" s="70" t="s">
        <v>9530</v>
      </c>
      <c r="C1069" s="70" t="s">
        <v>11317</v>
      </c>
      <c r="D1069" s="70" t="s">
        <v>11318</v>
      </c>
      <c r="E1069" s="37">
        <v>19</v>
      </c>
      <c r="F1069" s="37">
        <v>6</v>
      </c>
      <c r="G1069" s="39">
        <v>1E-4</v>
      </c>
      <c r="H1069" s="37">
        <v>23</v>
      </c>
      <c r="I1069" s="37">
        <v>8</v>
      </c>
      <c r="J1069" s="37">
        <v>1</v>
      </c>
      <c r="K1069" s="72">
        <v>313.44</v>
      </c>
    </row>
    <row r="1070" spans="1:11">
      <c r="A1070" s="70" t="s">
        <v>6075</v>
      </c>
      <c r="B1070" s="70" t="s">
        <v>1747</v>
      </c>
      <c r="C1070" s="70" t="s">
        <v>7661</v>
      </c>
      <c r="D1070" s="70" t="s">
        <v>7662</v>
      </c>
      <c r="E1070" s="37">
        <v>17</v>
      </c>
      <c r="F1070" s="37">
        <v>1</v>
      </c>
      <c r="G1070" s="39">
        <v>1E-4</v>
      </c>
      <c r="H1070" s="37">
        <v>22</v>
      </c>
      <c r="I1070" s="37">
        <v>1</v>
      </c>
      <c r="J1070" s="37">
        <v>1</v>
      </c>
      <c r="K1070" s="72">
        <v>151.02000000000001</v>
      </c>
    </row>
    <row r="1071" spans="1:11">
      <c r="A1071" s="70" t="s">
        <v>6996</v>
      </c>
      <c r="B1071" s="70" t="s">
        <v>2479</v>
      </c>
      <c r="C1071" s="70" t="s">
        <v>8577</v>
      </c>
      <c r="D1071" s="70" t="s">
        <v>8578</v>
      </c>
      <c r="E1071" s="37">
        <v>6</v>
      </c>
      <c r="F1071" s="37">
        <v>1</v>
      </c>
      <c r="G1071" s="39">
        <v>0</v>
      </c>
      <c r="H1071" s="37">
        <v>7</v>
      </c>
      <c r="I1071" s="37">
        <v>1</v>
      </c>
      <c r="J1071" s="37">
        <v>1</v>
      </c>
      <c r="K1071" s="72">
        <v>143.5</v>
      </c>
    </row>
    <row r="1072" spans="1:11">
      <c r="A1072" s="70" t="s">
        <v>7280</v>
      </c>
      <c r="B1072" s="70" t="s">
        <v>1812</v>
      </c>
      <c r="C1072" s="70" t="s">
        <v>7281</v>
      </c>
      <c r="D1072" s="70" t="s">
        <v>7282</v>
      </c>
      <c r="E1072" s="37">
        <v>56</v>
      </c>
      <c r="F1072" s="37">
        <v>1</v>
      </c>
      <c r="G1072" s="39">
        <v>2.9999999999999997E-4</v>
      </c>
      <c r="H1072" s="37">
        <v>68</v>
      </c>
      <c r="I1072" s="37">
        <v>1</v>
      </c>
      <c r="J1072" s="37">
        <v>1</v>
      </c>
      <c r="K1072" s="72">
        <v>8.7899999999999991</v>
      </c>
    </row>
    <row r="1073" spans="1:11">
      <c r="A1073" s="70" t="s">
        <v>6908</v>
      </c>
      <c r="B1073" s="70" t="s">
        <v>1929</v>
      </c>
      <c r="C1073" s="70" t="s">
        <v>10079</v>
      </c>
      <c r="D1073" s="70" t="s">
        <v>11319</v>
      </c>
      <c r="E1073" s="37">
        <v>50</v>
      </c>
      <c r="F1073" s="37">
        <v>0</v>
      </c>
      <c r="G1073" s="39">
        <v>2.9999999999999997E-4</v>
      </c>
      <c r="H1073" s="37">
        <v>59</v>
      </c>
      <c r="I1073" s="37">
        <v>0</v>
      </c>
      <c r="J1073" s="37">
        <v>1</v>
      </c>
      <c r="K1073" s="72">
        <v>21.33</v>
      </c>
    </row>
    <row r="1074" spans="1:11">
      <c r="A1074" s="70" t="s">
        <v>6908</v>
      </c>
      <c r="B1074" s="70" t="s">
        <v>2306</v>
      </c>
      <c r="C1074" s="70" t="s">
        <v>5214</v>
      </c>
      <c r="D1074" s="70" t="s">
        <v>11320</v>
      </c>
      <c r="E1074" s="37">
        <v>142</v>
      </c>
      <c r="F1074" s="37">
        <v>3</v>
      </c>
      <c r="G1074" s="39">
        <v>8.0000000000000004E-4</v>
      </c>
      <c r="H1074" s="37">
        <v>188</v>
      </c>
      <c r="I1074" s="37">
        <v>3</v>
      </c>
      <c r="J1074" s="37">
        <v>1</v>
      </c>
      <c r="K1074" s="72">
        <v>15.29</v>
      </c>
    </row>
    <row r="1075" spans="1:11">
      <c r="A1075" s="70" t="s">
        <v>6710</v>
      </c>
      <c r="B1075" s="70" t="s">
        <v>4609</v>
      </c>
      <c r="C1075" s="70" t="s">
        <v>11321</v>
      </c>
      <c r="D1075" s="70" t="s">
        <v>6712</v>
      </c>
      <c r="E1075" s="37">
        <v>26</v>
      </c>
      <c r="F1075" s="37">
        <v>1</v>
      </c>
      <c r="G1075" s="39">
        <v>1E-4</v>
      </c>
      <c r="H1075" s="37">
        <v>34</v>
      </c>
      <c r="I1075" s="37">
        <v>1</v>
      </c>
      <c r="J1075" s="37">
        <v>1</v>
      </c>
      <c r="K1075" s="72">
        <v>19.989999999999998</v>
      </c>
    </row>
    <row r="1076" spans="1:11">
      <c r="A1076" s="70" t="s">
        <v>6639</v>
      </c>
      <c r="B1076" s="70" t="s">
        <v>1458</v>
      </c>
      <c r="C1076" s="70" t="s">
        <v>6640</v>
      </c>
      <c r="D1076" s="70" t="s">
        <v>6641</v>
      </c>
      <c r="E1076" s="37">
        <v>28</v>
      </c>
      <c r="F1076" s="37">
        <v>3</v>
      </c>
      <c r="G1076" s="39">
        <v>2.0000000000000001E-4</v>
      </c>
      <c r="H1076" s="37">
        <v>35</v>
      </c>
      <c r="I1076" s="37">
        <v>5</v>
      </c>
      <c r="J1076" s="37">
        <v>1</v>
      </c>
      <c r="K1076" s="72">
        <v>8.98</v>
      </c>
    </row>
    <row r="1077" spans="1:11">
      <c r="A1077" s="70" t="s">
        <v>7283</v>
      </c>
      <c r="B1077" s="70" t="s">
        <v>1478</v>
      </c>
      <c r="C1077" s="70" t="s">
        <v>7284</v>
      </c>
      <c r="D1077" s="70" t="s">
        <v>7285</v>
      </c>
      <c r="E1077" s="37">
        <v>38</v>
      </c>
      <c r="F1077" s="37">
        <v>1</v>
      </c>
      <c r="G1077" s="39">
        <v>2.0000000000000001E-4</v>
      </c>
      <c r="H1077" s="37">
        <v>49</v>
      </c>
      <c r="I1077" s="37">
        <v>1</v>
      </c>
      <c r="J1077" s="37">
        <v>1</v>
      </c>
      <c r="K1077" s="72">
        <v>8.68</v>
      </c>
    </row>
    <row r="1078" spans="1:11">
      <c r="A1078" s="70" t="s">
        <v>8740</v>
      </c>
      <c r="B1078" s="70" t="s">
        <v>1034</v>
      </c>
      <c r="C1078" s="70" t="s">
        <v>5590</v>
      </c>
      <c r="D1078" s="70" t="s">
        <v>5084</v>
      </c>
      <c r="E1078" s="37">
        <v>15</v>
      </c>
      <c r="F1078" s="37">
        <v>0</v>
      </c>
      <c r="G1078" s="39">
        <v>1E-4</v>
      </c>
      <c r="H1078" s="37">
        <v>24</v>
      </c>
      <c r="I1078" s="37">
        <v>0</v>
      </c>
      <c r="J1078" s="37">
        <v>1</v>
      </c>
      <c r="K1078" s="72">
        <v>3.42</v>
      </c>
    </row>
    <row r="1079" spans="1:11">
      <c r="A1079" s="70" t="s">
        <v>6713</v>
      </c>
      <c r="B1079" s="70" t="s">
        <v>1664</v>
      </c>
      <c r="C1079" s="70" t="s">
        <v>7670</v>
      </c>
      <c r="D1079" s="70" t="s">
        <v>7671</v>
      </c>
      <c r="E1079" s="37">
        <v>4</v>
      </c>
      <c r="F1079" s="37">
        <v>0</v>
      </c>
      <c r="G1079" s="39">
        <v>0</v>
      </c>
      <c r="H1079" s="37">
        <v>6</v>
      </c>
      <c r="I1079" s="37">
        <v>0</v>
      </c>
      <c r="J1079" s="37">
        <v>1</v>
      </c>
      <c r="K1079" s="72">
        <v>21.44</v>
      </c>
    </row>
    <row r="1080" spans="1:11">
      <c r="A1080" s="70" t="s">
        <v>6848</v>
      </c>
      <c r="B1080" s="70" t="s">
        <v>2088</v>
      </c>
      <c r="C1080" s="70" t="s">
        <v>7672</v>
      </c>
      <c r="D1080" s="70" t="s">
        <v>7673</v>
      </c>
      <c r="E1080" s="37">
        <v>7</v>
      </c>
      <c r="F1080" s="37">
        <v>0</v>
      </c>
      <c r="G1080" s="39">
        <v>0</v>
      </c>
      <c r="H1080" s="37">
        <v>9</v>
      </c>
      <c r="I1080" s="37">
        <v>0</v>
      </c>
      <c r="J1080" s="37">
        <v>1</v>
      </c>
      <c r="K1080" s="72">
        <v>7.69</v>
      </c>
    </row>
    <row r="1081" spans="1:11">
      <c r="A1081" s="70" t="s">
        <v>7747</v>
      </c>
      <c r="B1081" s="70" t="s">
        <v>1472</v>
      </c>
      <c r="C1081" s="70" t="s">
        <v>8625</v>
      </c>
      <c r="D1081" s="70" t="s">
        <v>8626</v>
      </c>
      <c r="E1081" s="37">
        <v>52</v>
      </c>
      <c r="F1081" s="37">
        <v>8</v>
      </c>
      <c r="G1081" s="39">
        <v>2.9999999999999997E-4</v>
      </c>
      <c r="H1081" s="37">
        <v>59</v>
      </c>
      <c r="I1081" s="37">
        <v>8</v>
      </c>
      <c r="J1081" s="37">
        <v>1</v>
      </c>
      <c r="K1081" s="72">
        <v>9.69</v>
      </c>
    </row>
    <row r="1082" spans="1:11">
      <c r="A1082" s="70" t="s">
        <v>7674</v>
      </c>
      <c r="B1082" s="70" t="s">
        <v>2033</v>
      </c>
      <c r="C1082" s="70" t="s">
        <v>11322</v>
      </c>
      <c r="D1082" s="70" t="s">
        <v>8636</v>
      </c>
      <c r="E1082" s="37">
        <v>27</v>
      </c>
      <c r="F1082" s="37">
        <v>0</v>
      </c>
      <c r="G1082" s="39">
        <v>1E-4</v>
      </c>
      <c r="H1082" s="37">
        <v>36</v>
      </c>
      <c r="I1082" s="37">
        <v>0</v>
      </c>
      <c r="J1082" s="37">
        <v>1</v>
      </c>
      <c r="K1082" s="72">
        <v>8.9</v>
      </c>
    </row>
    <row r="1083" spans="1:11">
      <c r="A1083" s="70" t="s">
        <v>6232</v>
      </c>
      <c r="B1083" s="70" t="s">
        <v>2309</v>
      </c>
      <c r="C1083" s="70" t="s">
        <v>8637</v>
      </c>
      <c r="D1083" s="70" t="s">
        <v>8638</v>
      </c>
      <c r="E1083" s="37">
        <v>8</v>
      </c>
      <c r="F1083" s="37">
        <v>0</v>
      </c>
      <c r="G1083" s="39">
        <v>0</v>
      </c>
      <c r="H1083" s="37">
        <v>9</v>
      </c>
      <c r="I1083" s="37">
        <v>0</v>
      </c>
      <c r="J1083" s="37">
        <v>1</v>
      </c>
      <c r="K1083" s="72">
        <v>9.01</v>
      </c>
    </row>
    <row r="1084" spans="1:11">
      <c r="A1084" s="70" t="s">
        <v>6232</v>
      </c>
      <c r="B1084" s="70" t="s">
        <v>2855</v>
      </c>
      <c r="C1084" s="70" t="s">
        <v>8639</v>
      </c>
      <c r="D1084" s="70" t="s">
        <v>8640</v>
      </c>
      <c r="E1084" s="37">
        <v>38</v>
      </c>
      <c r="F1084" s="37">
        <v>1</v>
      </c>
      <c r="G1084" s="39">
        <v>2.0000000000000001E-4</v>
      </c>
      <c r="H1084" s="37">
        <v>51</v>
      </c>
      <c r="I1084" s="37">
        <v>1</v>
      </c>
      <c r="J1084" s="37">
        <v>1</v>
      </c>
      <c r="K1084" s="72">
        <v>10.88</v>
      </c>
    </row>
    <row r="1085" spans="1:11">
      <c r="A1085" s="70" t="s">
        <v>7674</v>
      </c>
      <c r="B1085" s="70" t="s">
        <v>1294</v>
      </c>
      <c r="C1085" s="70" t="s">
        <v>5972</v>
      </c>
      <c r="D1085" s="70" t="s">
        <v>7675</v>
      </c>
      <c r="E1085" s="37">
        <v>200</v>
      </c>
      <c r="F1085" s="37">
        <v>3</v>
      </c>
      <c r="G1085" s="39">
        <v>1.1000000000000001E-3</v>
      </c>
      <c r="H1085" s="37">
        <v>278</v>
      </c>
      <c r="I1085" s="37">
        <v>4</v>
      </c>
      <c r="J1085" s="37">
        <v>1</v>
      </c>
      <c r="K1085" s="72">
        <v>8.19</v>
      </c>
    </row>
    <row r="1086" spans="1:11">
      <c r="A1086" s="70" t="s">
        <v>6157</v>
      </c>
      <c r="B1086" s="70" t="s">
        <v>799</v>
      </c>
      <c r="C1086" s="70" t="s">
        <v>272</v>
      </c>
      <c r="D1086" s="70" t="s">
        <v>800</v>
      </c>
      <c r="E1086" s="37">
        <v>15</v>
      </c>
      <c r="F1086" s="37">
        <v>1</v>
      </c>
      <c r="G1086" s="39">
        <v>1E-4</v>
      </c>
      <c r="H1086" s="37">
        <v>18</v>
      </c>
      <c r="I1086" s="37">
        <v>1</v>
      </c>
      <c r="J1086" s="37">
        <v>1</v>
      </c>
      <c r="K1086" s="72">
        <v>49.18</v>
      </c>
    </row>
    <row r="1087" spans="1:11">
      <c r="A1087" s="70" t="s">
        <v>9593</v>
      </c>
      <c r="B1087" s="70" t="s">
        <v>9594</v>
      </c>
      <c r="C1087" s="70" t="s">
        <v>11323</v>
      </c>
      <c r="D1087" s="70" t="s">
        <v>11324</v>
      </c>
      <c r="E1087" s="37">
        <v>15</v>
      </c>
      <c r="F1087" s="37">
        <v>5</v>
      </c>
      <c r="G1087" s="39">
        <v>1E-4</v>
      </c>
      <c r="H1087" s="37">
        <v>24</v>
      </c>
      <c r="I1087" s="37">
        <v>14</v>
      </c>
      <c r="J1087" s="37">
        <v>1</v>
      </c>
      <c r="K1087" s="72">
        <v>200.41</v>
      </c>
    </row>
    <row r="1088" spans="1:11">
      <c r="A1088" s="70" t="s">
        <v>1002</v>
      </c>
      <c r="B1088" s="70" t="s">
        <v>1002</v>
      </c>
      <c r="C1088" s="70" t="s">
        <v>5130</v>
      </c>
      <c r="D1088" s="70" t="s">
        <v>5131</v>
      </c>
      <c r="E1088" s="37">
        <v>5</v>
      </c>
      <c r="F1088" s="37">
        <v>0</v>
      </c>
      <c r="G1088" s="39">
        <v>0</v>
      </c>
      <c r="H1088" s="37">
        <v>5</v>
      </c>
      <c r="I1088" s="37">
        <v>0</v>
      </c>
      <c r="J1088" s="37">
        <v>1</v>
      </c>
      <c r="K1088" s="72">
        <v>31.84</v>
      </c>
    </row>
    <row r="1089" spans="1:11">
      <c r="A1089" s="70" t="s">
        <v>6716</v>
      </c>
      <c r="B1089" s="70" t="s">
        <v>404</v>
      </c>
      <c r="C1089" s="70" t="s">
        <v>401</v>
      </c>
      <c r="D1089" s="70" t="s">
        <v>6717</v>
      </c>
      <c r="E1089" s="37">
        <v>198</v>
      </c>
      <c r="F1089" s="37">
        <v>3</v>
      </c>
      <c r="G1089" s="39">
        <v>1.1000000000000001E-3</v>
      </c>
      <c r="H1089" s="37">
        <v>246</v>
      </c>
      <c r="I1089" s="37">
        <v>5</v>
      </c>
      <c r="J1089" s="37">
        <v>1</v>
      </c>
      <c r="K1089" s="72">
        <v>9.99</v>
      </c>
    </row>
    <row r="1090" spans="1:11">
      <c r="A1090" s="70" t="s">
        <v>6716</v>
      </c>
      <c r="B1090" s="70" t="s">
        <v>1443</v>
      </c>
      <c r="C1090" s="70" t="s">
        <v>11325</v>
      </c>
      <c r="D1090" s="70" t="s">
        <v>7678</v>
      </c>
      <c r="E1090" s="37">
        <v>41</v>
      </c>
      <c r="F1090" s="37">
        <v>0</v>
      </c>
      <c r="G1090" s="39">
        <v>2.0000000000000001E-4</v>
      </c>
      <c r="H1090" s="37">
        <v>47</v>
      </c>
      <c r="I1090" s="37">
        <v>0</v>
      </c>
      <c r="J1090" s="37">
        <v>1</v>
      </c>
      <c r="K1090" s="72">
        <v>7.69</v>
      </c>
    </row>
    <row r="1091" spans="1:11">
      <c r="A1091" s="70" t="s">
        <v>6053</v>
      </c>
      <c r="B1091" s="70" t="s">
        <v>1191</v>
      </c>
      <c r="C1091" s="70" t="s">
        <v>3148</v>
      </c>
      <c r="D1091" s="70" t="s">
        <v>11326</v>
      </c>
      <c r="E1091" s="71">
        <v>1173</v>
      </c>
      <c r="F1091" s="37">
        <v>35</v>
      </c>
      <c r="G1091" s="39">
        <v>6.4999999999999997E-3</v>
      </c>
      <c r="H1091" s="71">
        <v>1552</v>
      </c>
      <c r="I1091" s="37">
        <v>48</v>
      </c>
      <c r="J1091" s="37">
        <v>2</v>
      </c>
      <c r="K1091" s="72">
        <v>14.78</v>
      </c>
    </row>
    <row r="1092" spans="1:11">
      <c r="A1092" s="70" t="s">
        <v>10789</v>
      </c>
      <c r="B1092" s="70" t="s">
        <v>11327</v>
      </c>
      <c r="C1092" s="70" t="s">
        <v>11328</v>
      </c>
      <c r="D1092" s="70" t="s">
        <v>11329</v>
      </c>
      <c r="E1092" s="37">
        <v>3</v>
      </c>
      <c r="F1092" s="37">
        <v>0</v>
      </c>
      <c r="G1092" s="39">
        <v>0</v>
      </c>
      <c r="H1092" s="37">
        <v>6</v>
      </c>
      <c r="I1092" s="37">
        <v>0</v>
      </c>
      <c r="J1092" s="37">
        <v>1</v>
      </c>
      <c r="K1092" s="72">
        <v>10.220000000000001</v>
      </c>
    </row>
    <row r="1093" spans="1:11">
      <c r="A1093" s="70" t="s">
        <v>6233</v>
      </c>
      <c r="B1093" s="70" t="s">
        <v>333</v>
      </c>
      <c r="C1093" s="70" t="s">
        <v>330</v>
      </c>
      <c r="D1093" s="70" t="s">
        <v>332</v>
      </c>
      <c r="E1093" s="37">
        <v>329</v>
      </c>
      <c r="F1093" s="37">
        <v>11</v>
      </c>
      <c r="G1093" s="39">
        <v>1.8E-3</v>
      </c>
      <c r="H1093" s="37">
        <v>433</v>
      </c>
      <c r="I1093" s="37">
        <v>11</v>
      </c>
      <c r="J1093" s="37">
        <v>1</v>
      </c>
      <c r="K1093" s="72">
        <v>10.89</v>
      </c>
    </row>
    <row r="1094" spans="1:11">
      <c r="A1094" s="70" t="s">
        <v>10789</v>
      </c>
      <c r="B1094" s="70" t="s">
        <v>10790</v>
      </c>
      <c r="C1094" s="70" t="s">
        <v>10791</v>
      </c>
      <c r="D1094" s="70" t="s">
        <v>11330</v>
      </c>
      <c r="E1094" s="37">
        <v>5</v>
      </c>
      <c r="F1094" s="37">
        <v>0</v>
      </c>
      <c r="G1094" s="39">
        <v>0</v>
      </c>
      <c r="H1094" s="37">
        <v>5</v>
      </c>
      <c r="I1094" s="37">
        <v>0</v>
      </c>
      <c r="J1094" s="37">
        <v>1</v>
      </c>
      <c r="K1094" s="72">
        <v>21.66</v>
      </c>
    </row>
    <row r="1095" spans="1:11">
      <c r="A1095" s="70" t="s">
        <v>6128</v>
      </c>
      <c r="B1095" s="70" t="s">
        <v>340</v>
      </c>
      <c r="C1095" s="70" t="s">
        <v>337</v>
      </c>
      <c r="D1095" s="70" t="s">
        <v>11331</v>
      </c>
      <c r="E1095" s="37">
        <v>708</v>
      </c>
      <c r="F1095" s="37">
        <v>52</v>
      </c>
      <c r="G1095" s="39">
        <v>3.8999999999999998E-3</v>
      </c>
      <c r="H1095" s="71">
        <v>1027</v>
      </c>
      <c r="I1095" s="37">
        <v>66</v>
      </c>
      <c r="J1095" s="37">
        <v>1</v>
      </c>
      <c r="K1095" s="72">
        <v>8.19</v>
      </c>
    </row>
    <row r="1096" spans="1:11">
      <c r="A1096" s="70" t="s">
        <v>6036</v>
      </c>
      <c r="B1096" s="70" t="s">
        <v>4867</v>
      </c>
      <c r="C1096" s="70" t="s">
        <v>11332</v>
      </c>
      <c r="D1096" s="70" t="s">
        <v>8655</v>
      </c>
      <c r="E1096" s="37">
        <v>29</v>
      </c>
      <c r="F1096" s="37">
        <v>3</v>
      </c>
      <c r="G1096" s="39">
        <v>2.0000000000000001E-4</v>
      </c>
      <c r="H1096" s="37">
        <v>32</v>
      </c>
      <c r="I1096" s="37">
        <v>5</v>
      </c>
      <c r="J1096" s="37">
        <v>1</v>
      </c>
      <c r="K1096" s="72">
        <v>40.99</v>
      </c>
    </row>
    <row r="1097" spans="1:11">
      <c r="A1097" s="70" t="s">
        <v>8739</v>
      </c>
      <c r="B1097" s="70" t="s">
        <v>1042</v>
      </c>
      <c r="C1097" s="70" t="s">
        <v>5603</v>
      </c>
      <c r="D1097" s="70" t="s">
        <v>4999</v>
      </c>
      <c r="E1097" s="37">
        <v>9</v>
      </c>
      <c r="F1097" s="37">
        <v>0</v>
      </c>
      <c r="G1097" s="39">
        <v>0</v>
      </c>
      <c r="H1097" s="37">
        <v>11</v>
      </c>
      <c r="I1097" s="37">
        <v>0</v>
      </c>
      <c r="J1097" s="37">
        <v>1</v>
      </c>
      <c r="K1097" s="72">
        <v>6.19</v>
      </c>
    </row>
    <row r="1098" spans="1:11">
      <c r="A1098" s="70" t="s">
        <v>6682</v>
      </c>
      <c r="B1098" s="70" t="s">
        <v>1644</v>
      </c>
      <c r="C1098" s="70" t="s">
        <v>8661</v>
      </c>
      <c r="D1098" s="70" t="s">
        <v>8662</v>
      </c>
      <c r="E1098" s="37">
        <v>10</v>
      </c>
      <c r="F1098" s="37">
        <v>0</v>
      </c>
      <c r="G1098" s="39">
        <v>1E-4</v>
      </c>
      <c r="H1098" s="37">
        <v>12</v>
      </c>
      <c r="I1098" s="37">
        <v>0</v>
      </c>
      <c r="J1098" s="37">
        <v>1</v>
      </c>
      <c r="K1098" s="72">
        <v>7.69</v>
      </c>
    </row>
    <row r="1099" spans="1:11">
      <c r="A1099" s="70" t="s">
        <v>7290</v>
      </c>
      <c r="B1099" s="70" t="s">
        <v>2493</v>
      </c>
      <c r="C1099" s="70" t="s">
        <v>9072</v>
      </c>
      <c r="D1099" s="70" t="s">
        <v>9073</v>
      </c>
      <c r="E1099" s="37">
        <v>10</v>
      </c>
      <c r="F1099" s="37">
        <v>0</v>
      </c>
      <c r="G1099" s="39">
        <v>1E-4</v>
      </c>
      <c r="H1099" s="37">
        <v>12</v>
      </c>
      <c r="I1099" s="37">
        <v>0</v>
      </c>
      <c r="J1099" s="37">
        <v>2</v>
      </c>
      <c r="K1099" s="72">
        <v>48.16</v>
      </c>
    </row>
    <row r="1100" spans="1:11">
      <c r="A1100" s="70" t="s">
        <v>6026</v>
      </c>
      <c r="B1100" s="70" t="s">
        <v>1208</v>
      </c>
      <c r="C1100" s="70" t="s">
        <v>3095</v>
      </c>
      <c r="D1100" s="70" t="s">
        <v>7086</v>
      </c>
      <c r="E1100" s="37">
        <v>139</v>
      </c>
      <c r="F1100" s="37">
        <v>11</v>
      </c>
      <c r="G1100" s="39">
        <v>8.0000000000000004E-4</v>
      </c>
      <c r="H1100" s="37">
        <v>181</v>
      </c>
      <c r="I1100" s="37">
        <v>12</v>
      </c>
      <c r="J1100" s="37">
        <v>3</v>
      </c>
      <c r="K1100" s="72">
        <v>38.369999999999997</v>
      </c>
    </row>
    <row r="1101" spans="1:11">
      <c r="A1101" s="70" t="s">
        <v>6805</v>
      </c>
      <c r="B1101" s="70" t="s">
        <v>2494</v>
      </c>
      <c r="C1101" s="70" t="s">
        <v>11333</v>
      </c>
      <c r="D1101" s="70" t="s">
        <v>11334</v>
      </c>
      <c r="E1101" s="37">
        <v>3</v>
      </c>
      <c r="F1101" s="37">
        <v>1</v>
      </c>
      <c r="G1101" s="39">
        <v>0</v>
      </c>
      <c r="H1101" s="37">
        <v>3</v>
      </c>
      <c r="I1101" s="37">
        <v>1</v>
      </c>
      <c r="J1101" s="37">
        <v>2</v>
      </c>
      <c r="K1101" s="72">
        <v>96.86</v>
      </c>
    </row>
    <row r="1102" spans="1:11">
      <c r="A1102" s="70" t="s">
        <v>6805</v>
      </c>
      <c r="B1102" s="70" t="s">
        <v>1495</v>
      </c>
      <c r="C1102" s="70" t="s">
        <v>6914</v>
      </c>
      <c r="D1102" s="70" t="s">
        <v>6915</v>
      </c>
      <c r="E1102" s="37">
        <v>34</v>
      </c>
      <c r="F1102" s="37">
        <v>2</v>
      </c>
      <c r="G1102" s="39">
        <v>2.0000000000000001E-4</v>
      </c>
      <c r="H1102" s="37">
        <v>45</v>
      </c>
      <c r="I1102" s="37">
        <v>3</v>
      </c>
      <c r="J1102" s="37">
        <v>1</v>
      </c>
      <c r="K1102" s="72">
        <v>16.96</v>
      </c>
    </row>
    <row r="1103" spans="1:11">
      <c r="A1103" s="70" t="s">
        <v>7318</v>
      </c>
      <c r="B1103" s="70" t="s">
        <v>2210</v>
      </c>
      <c r="C1103" s="70" t="s">
        <v>11335</v>
      </c>
      <c r="D1103" s="70" t="s">
        <v>8670</v>
      </c>
      <c r="E1103" s="37">
        <v>3</v>
      </c>
      <c r="F1103" s="37">
        <v>2</v>
      </c>
      <c r="G1103" s="39">
        <v>0</v>
      </c>
      <c r="H1103" s="37">
        <v>5</v>
      </c>
      <c r="I1103" s="37">
        <v>4</v>
      </c>
      <c r="J1103" s="37">
        <v>1</v>
      </c>
      <c r="K1103" s="72">
        <v>9.56</v>
      </c>
    </row>
    <row r="1104" spans="1:11">
      <c r="A1104" s="70" t="s">
        <v>7318</v>
      </c>
      <c r="B1104" s="70" t="s">
        <v>1815</v>
      </c>
      <c r="C1104" s="70" t="s">
        <v>11336</v>
      </c>
      <c r="D1104" s="70" t="s">
        <v>11337</v>
      </c>
      <c r="E1104" s="37">
        <v>25</v>
      </c>
      <c r="F1104" s="37">
        <v>4</v>
      </c>
      <c r="G1104" s="39">
        <v>1E-4</v>
      </c>
      <c r="H1104" s="37">
        <v>31</v>
      </c>
      <c r="I1104" s="37">
        <v>6</v>
      </c>
      <c r="J1104" s="37">
        <v>1</v>
      </c>
      <c r="K1104" s="72">
        <v>7.98</v>
      </c>
    </row>
    <row r="1105" spans="1:11">
      <c r="A1105" s="70" t="s">
        <v>6808</v>
      </c>
      <c r="B1105" s="70" t="s">
        <v>1341</v>
      </c>
      <c r="C1105" s="70" t="s">
        <v>11338</v>
      </c>
      <c r="D1105" s="70" t="s">
        <v>9446</v>
      </c>
      <c r="E1105" s="37">
        <v>9</v>
      </c>
      <c r="F1105" s="37">
        <v>0</v>
      </c>
      <c r="G1105" s="39">
        <v>0</v>
      </c>
      <c r="H1105" s="37">
        <v>9</v>
      </c>
      <c r="I1105" s="37">
        <v>0</v>
      </c>
      <c r="J1105" s="37">
        <v>2</v>
      </c>
      <c r="K1105" s="72">
        <v>65.78</v>
      </c>
    </row>
    <row r="1106" spans="1:11">
      <c r="A1106" s="70" t="s">
        <v>6808</v>
      </c>
      <c r="B1106" s="70" t="s">
        <v>1401</v>
      </c>
      <c r="C1106" s="70" t="s">
        <v>11339</v>
      </c>
      <c r="D1106" s="70" t="s">
        <v>6810</v>
      </c>
      <c r="E1106" s="37">
        <v>19</v>
      </c>
      <c r="F1106" s="37">
        <v>1</v>
      </c>
      <c r="G1106" s="39">
        <v>1E-4</v>
      </c>
      <c r="H1106" s="37">
        <v>26</v>
      </c>
      <c r="I1106" s="37">
        <v>1</v>
      </c>
      <c r="J1106" s="37">
        <v>1</v>
      </c>
      <c r="K1106" s="72">
        <v>10.98</v>
      </c>
    </row>
    <row r="1107" spans="1:11">
      <c r="A1107" s="70" t="s">
        <v>1930</v>
      </c>
      <c r="B1107" s="70" t="s">
        <v>1930</v>
      </c>
      <c r="C1107" s="70" t="s">
        <v>7691</v>
      </c>
      <c r="D1107" s="70" t="s">
        <v>7692</v>
      </c>
      <c r="E1107" s="37">
        <v>44</v>
      </c>
      <c r="F1107" s="37">
        <v>0</v>
      </c>
      <c r="G1107" s="39">
        <v>2.0000000000000001E-4</v>
      </c>
      <c r="H1107" s="37">
        <v>55</v>
      </c>
      <c r="I1107" s="37">
        <v>0</v>
      </c>
      <c r="J1107" s="37">
        <v>1</v>
      </c>
      <c r="K1107" s="72">
        <v>61.99</v>
      </c>
    </row>
    <row r="1108" spans="1:11">
      <c r="A1108" s="70" t="s">
        <v>9447</v>
      </c>
      <c r="B1108" s="70" t="s">
        <v>2311</v>
      </c>
      <c r="C1108" s="70" t="s">
        <v>9448</v>
      </c>
      <c r="D1108" s="70" t="s">
        <v>9449</v>
      </c>
      <c r="E1108" s="37">
        <v>54</v>
      </c>
      <c r="F1108" s="37">
        <v>8</v>
      </c>
      <c r="G1108" s="39">
        <v>2.9999999999999997E-4</v>
      </c>
      <c r="H1108" s="37">
        <v>71</v>
      </c>
      <c r="I1108" s="37">
        <v>10</v>
      </c>
      <c r="J1108" s="37">
        <v>3</v>
      </c>
      <c r="K1108" s="72">
        <v>29.97</v>
      </c>
    </row>
    <row r="1109" spans="1:11">
      <c r="A1109" s="70" t="s">
        <v>9447</v>
      </c>
      <c r="B1109" s="70" t="s">
        <v>1784</v>
      </c>
      <c r="C1109" s="70" t="s">
        <v>11340</v>
      </c>
      <c r="D1109" s="70" t="s">
        <v>11341</v>
      </c>
      <c r="E1109" s="37">
        <v>10</v>
      </c>
      <c r="F1109" s="37">
        <v>2</v>
      </c>
      <c r="G1109" s="39">
        <v>1E-4</v>
      </c>
      <c r="H1109" s="37">
        <v>17</v>
      </c>
      <c r="I1109" s="37">
        <v>3</v>
      </c>
      <c r="J1109" s="37">
        <v>1</v>
      </c>
      <c r="K1109" s="72">
        <v>17.989999999999998</v>
      </c>
    </row>
    <row r="1110" spans="1:11">
      <c r="A1110" s="70" t="s">
        <v>6228</v>
      </c>
      <c r="B1110" s="70" t="s">
        <v>849</v>
      </c>
      <c r="C1110" s="70" t="s">
        <v>5820</v>
      </c>
      <c r="D1110" s="70" t="s">
        <v>9450</v>
      </c>
      <c r="E1110" s="37">
        <v>30</v>
      </c>
      <c r="F1110" s="37">
        <v>9</v>
      </c>
      <c r="G1110" s="39">
        <v>2.0000000000000001E-4</v>
      </c>
      <c r="H1110" s="37">
        <v>37</v>
      </c>
      <c r="I1110" s="37">
        <v>16</v>
      </c>
      <c r="J1110" s="37">
        <v>1</v>
      </c>
      <c r="K1110" s="72">
        <v>250.99</v>
      </c>
    </row>
    <row r="1111" spans="1:11">
      <c r="A1111" s="70" t="s">
        <v>757</v>
      </c>
      <c r="B1111" s="70" t="s">
        <v>757</v>
      </c>
      <c r="C1111" s="70" t="s">
        <v>5820</v>
      </c>
      <c r="D1111" s="70" t="s">
        <v>6916</v>
      </c>
      <c r="E1111" s="37">
        <v>5</v>
      </c>
      <c r="F1111" s="37">
        <v>0</v>
      </c>
      <c r="G1111" s="39">
        <v>0</v>
      </c>
      <c r="H1111" s="37">
        <v>7</v>
      </c>
      <c r="I1111" s="37">
        <v>0</v>
      </c>
      <c r="J1111" s="37">
        <v>1</v>
      </c>
      <c r="K1111" s="72">
        <v>250.99</v>
      </c>
    </row>
    <row r="1112" spans="1:11">
      <c r="A1112" s="70" t="s">
        <v>6177</v>
      </c>
      <c r="B1112" s="70" t="s">
        <v>2211</v>
      </c>
      <c r="C1112" s="70" t="s">
        <v>8673</v>
      </c>
      <c r="D1112" s="70" t="s">
        <v>8674</v>
      </c>
      <c r="E1112" s="37">
        <v>10</v>
      </c>
      <c r="F1112" s="37">
        <v>0</v>
      </c>
      <c r="G1112" s="39">
        <v>1E-4</v>
      </c>
      <c r="H1112" s="37">
        <v>10</v>
      </c>
      <c r="I1112" s="37">
        <v>0</v>
      </c>
      <c r="J1112" s="37">
        <v>1</v>
      </c>
      <c r="K1112" s="72">
        <v>10.99</v>
      </c>
    </row>
    <row r="1113" spans="1:11">
      <c r="A1113" s="70" t="s">
        <v>6177</v>
      </c>
      <c r="B1113" s="70" t="s">
        <v>1084</v>
      </c>
      <c r="C1113" s="70" t="s">
        <v>3702</v>
      </c>
      <c r="D1113" s="70" t="s">
        <v>6724</v>
      </c>
      <c r="E1113" s="37">
        <v>61</v>
      </c>
      <c r="F1113" s="37">
        <v>2</v>
      </c>
      <c r="G1113" s="39">
        <v>2.9999999999999997E-4</v>
      </c>
      <c r="H1113" s="37">
        <v>75</v>
      </c>
      <c r="I1113" s="37">
        <v>2</v>
      </c>
      <c r="J1113" s="37">
        <v>1</v>
      </c>
      <c r="K1113" s="72">
        <v>12.59</v>
      </c>
    </row>
    <row r="1114" spans="1:11">
      <c r="A1114" s="70" t="s">
        <v>7089</v>
      </c>
      <c r="B1114" s="70" t="s">
        <v>2151</v>
      </c>
      <c r="C1114" s="70" t="s">
        <v>7090</v>
      </c>
      <c r="D1114" s="70" t="s">
        <v>7091</v>
      </c>
      <c r="E1114" s="37">
        <v>14</v>
      </c>
      <c r="F1114" s="37">
        <v>0</v>
      </c>
      <c r="G1114" s="39">
        <v>1E-4</v>
      </c>
      <c r="H1114" s="37">
        <v>16</v>
      </c>
      <c r="I1114" s="37">
        <v>0</v>
      </c>
      <c r="J1114" s="37">
        <v>1</v>
      </c>
      <c r="K1114" s="72">
        <v>17.149999999999999</v>
      </c>
    </row>
    <row r="1115" spans="1:11">
      <c r="A1115" s="70" t="s">
        <v>6289</v>
      </c>
      <c r="B1115" s="70" t="s">
        <v>1550</v>
      </c>
      <c r="C1115" s="70" t="s">
        <v>9947</v>
      </c>
      <c r="D1115" s="70" t="s">
        <v>11342</v>
      </c>
      <c r="E1115" s="37">
        <v>27</v>
      </c>
      <c r="F1115" s="37">
        <v>4</v>
      </c>
      <c r="G1115" s="39">
        <v>1E-4</v>
      </c>
      <c r="H1115" s="37">
        <v>29</v>
      </c>
      <c r="I1115" s="37">
        <v>4</v>
      </c>
      <c r="J1115" s="37">
        <v>2</v>
      </c>
      <c r="K1115" s="72">
        <v>99.18</v>
      </c>
    </row>
    <row r="1116" spans="1:11">
      <c r="A1116" s="70" t="s">
        <v>7693</v>
      </c>
      <c r="B1116" s="70" t="s">
        <v>1982</v>
      </c>
      <c r="C1116" s="70" t="s">
        <v>11343</v>
      </c>
      <c r="D1116" s="70" t="s">
        <v>7695</v>
      </c>
      <c r="E1116" s="37">
        <v>7</v>
      </c>
      <c r="F1116" s="37">
        <v>1</v>
      </c>
      <c r="G1116" s="39">
        <v>0</v>
      </c>
      <c r="H1116" s="37">
        <v>7</v>
      </c>
      <c r="I1116" s="37">
        <v>1</v>
      </c>
      <c r="J1116" s="37">
        <v>1</v>
      </c>
      <c r="K1116" s="72">
        <v>38.479999999999997</v>
      </c>
    </row>
    <row r="1117" spans="1:11">
      <c r="A1117" s="70" t="s">
        <v>7693</v>
      </c>
      <c r="B1117" s="70" t="s">
        <v>11344</v>
      </c>
      <c r="C1117" s="70" t="s">
        <v>11345</v>
      </c>
      <c r="D1117" s="70" t="s">
        <v>11346</v>
      </c>
      <c r="E1117" s="37">
        <v>8</v>
      </c>
      <c r="F1117" s="37">
        <v>0</v>
      </c>
      <c r="G1117" s="39">
        <v>0</v>
      </c>
      <c r="H1117" s="37">
        <v>11</v>
      </c>
      <c r="I1117" s="37">
        <v>0</v>
      </c>
      <c r="J1117" s="37">
        <v>1</v>
      </c>
      <c r="K1117" s="72">
        <v>7.19</v>
      </c>
    </row>
    <row r="1118" spans="1:11">
      <c r="A1118" s="70" t="s">
        <v>8677</v>
      </c>
      <c r="B1118" s="70" t="s">
        <v>4869</v>
      </c>
      <c r="C1118" s="70" t="s">
        <v>8678</v>
      </c>
      <c r="D1118" s="70" t="s">
        <v>8679</v>
      </c>
      <c r="E1118" s="37">
        <v>21</v>
      </c>
      <c r="F1118" s="37">
        <v>1</v>
      </c>
      <c r="G1118" s="39">
        <v>1E-4</v>
      </c>
      <c r="H1118" s="37">
        <v>24</v>
      </c>
      <c r="I1118" s="37">
        <v>1</v>
      </c>
      <c r="J1118" s="37">
        <v>1</v>
      </c>
      <c r="K1118" s="72">
        <v>8.99</v>
      </c>
    </row>
    <row r="1119" spans="1:11">
      <c r="A1119" s="70" t="s">
        <v>7092</v>
      </c>
      <c r="B1119" s="70" t="s">
        <v>1643</v>
      </c>
      <c r="C1119" s="70" t="s">
        <v>10439</v>
      </c>
      <c r="D1119" s="70" t="s">
        <v>10974</v>
      </c>
      <c r="E1119" s="37">
        <v>37</v>
      </c>
      <c r="F1119" s="37">
        <v>0</v>
      </c>
      <c r="G1119" s="39">
        <v>2.0000000000000001E-4</v>
      </c>
      <c r="H1119" s="37">
        <v>41</v>
      </c>
      <c r="I1119" s="37">
        <v>0</v>
      </c>
      <c r="J1119" s="37">
        <v>1</v>
      </c>
      <c r="K1119" s="72">
        <v>8.2899999999999991</v>
      </c>
    </row>
    <row r="1120" spans="1:11">
      <c r="A1120" s="70" t="s">
        <v>7092</v>
      </c>
      <c r="B1120" s="70" t="s">
        <v>1582</v>
      </c>
      <c r="C1120" s="70" t="s">
        <v>8930</v>
      </c>
      <c r="D1120" s="70" t="s">
        <v>8931</v>
      </c>
      <c r="E1120" s="37">
        <v>24</v>
      </c>
      <c r="F1120" s="37">
        <v>0</v>
      </c>
      <c r="G1120" s="39">
        <v>1E-4</v>
      </c>
      <c r="H1120" s="37">
        <v>28</v>
      </c>
      <c r="I1120" s="37">
        <v>0</v>
      </c>
      <c r="J1120" s="37">
        <v>1</v>
      </c>
      <c r="K1120" s="72">
        <v>9.2100000000000009</v>
      </c>
    </row>
    <row r="1121" spans="1:11">
      <c r="A1121" s="70" t="s">
        <v>6643</v>
      </c>
      <c r="B1121" s="70" t="s">
        <v>9543</v>
      </c>
      <c r="C1121" s="70" t="s">
        <v>9544</v>
      </c>
      <c r="D1121" s="70" t="s">
        <v>11347</v>
      </c>
      <c r="E1121" s="37">
        <v>5</v>
      </c>
      <c r="F1121" s="37">
        <v>0</v>
      </c>
      <c r="G1121" s="39">
        <v>0</v>
      </c>
      <c r="H1121" s="37">
        <v>5</v>
      </c>
      <c r="I1121" s="37">
        <v>0</v>
      </c>
      <c r="J1121" s="37">
        <v>1</v>
      </c>
      <c r="K1121" s="72">
        <v>157.19</v>
      </c>
    </row>
    <row r="1122" spans="1:11">
      <c r="A1122" s="70" t="s">
        <v>6643</v>
      </c>
      <c r="B1122" s="70" t="s">
        <v>1801</v>
      </c>
      <c r="C1122" s="70" t="s">
        <v>4228</v>
      </c>
      <c r="D1122" s="70" t="s">
        <v>8932</v>
      </c>
      <c r="E1122" s="37">
        <v>45</v>
      </c>
      <c r="F1122" s="37">
        <v>0</v>
      </c>
      <c r="G1122" s="39">
        <v>2.0000000000000001E-4</v>
      </c>
      <c r="H1122" s="37">
        <v>62</v>
      </c>
      <c r="I1122" s="37">
        <v>0</v>
      </c>
      <c r="J1122" s="37">
        <v>1</v>
      </c>
      <c r="K1122" s="72">
        <v>47.33</v>
      </c>
    </row>
    <row r="1123" spans="1:11">
      <c r="A1123" s="70" t="s">
        <v>10975</v>
      </c>
      <c r="B1123" s="70" t="s">
        <v>10976</v>
      </c>
      <c r="C1123" s="70" t="s">
        <v>10977</v>
      </c>
      <c r="D1123" s="70" t="s">
        <v>10978</v>
      </c>
      <c r="E1123" s="37">
        <v>48</v>
      </c>
      <c r="F1123" s="37">
        <v>3</v>
      </c>
      <c r="G1123" s="39">
        <v>2.9999999999999997E-4</v>
      </c>
      <c r="H1123" s="37">
        <v>62</v>
      </c>
      <c r="I1123" s="37">
        <v>3</v>
      </c>
      <c r="J1123" s="37">
        <v>1</v>
      </c>
      <c r="K1123" s="72">
        <v>11.49</v>
      </c>
    </row>
    <row r="1124" spans="1:11">
      <c r="A1124" s="70" t="s">
        <v>7300</v>
      </c>
      <c r="B1124" s="70" t="s">
        <v>1769</v>
      </c>
      <c r="C1124" s="70" t="s">
        <v>11348</v>
      </c>
      <c r="D1124" s="70" t="s">
        <v>11349</v>
      </c>
      <c r="E1124" s="37">
        <v>21</v>
      </c>
      <c r="F1124" s="37">
        <v>3</v>
      </c>
      <c r="G1124" s="39">
        <v>1E-4</v>
      </c>
      <c r="H1124" s="37">
        <v>28</v>
      </c>
      <c r="I1124" s="37">
        <v>3</v>
      </c>
      <c r="J1124" s="37">
        <v>1</v>
      </c>
      <c r="K1124" s="72">
        <v>11.1</v>
      </c>
    </row>
    <row r="1125" spans="1:11">
      <c r="A1125" s="70" t="s">
        <v>7702</v>
      </c>
      <c r="B1125" s="70" t="s">
        <v>2009</v>
      </c>
      <c r="C1125" s="70" t="s">
        <v>11350</v>
      </c>
      <c r="D1125" s="70" t="s">
        <v>11351</v>
      </c>
      <c r="E1125" s="37">
        <v>107</v>
      </c>
      <c r="F1125" s="37">
        <v>9</v>
      </c>
      <c r="G1125" s="39">
        <v>5.9999999999999995E-4</v>
      </c>
      <c r="H1125" s="37">
        <v>138</v>
      </c>
      <c r="I1125" s="37">
        <v>10</v>
      </c>
      <c r="J1125" s="37">
        <v>1</v>
      </c>
      <c r="K1125" s="72">
        <v>6.89</v>
      </c>
    </row>
    <row r="1126" spans="1:11">
      <c r="A1126" s="70" t="s">
        <v>7702</v>
      </c>
      <c r="B1126" s="70" t="s">
        <v>1427</v>
      </c>
      <c r="C1126" s="70" t="s">
        <v>7703</v>
      </c>
      <c r="D1126" s="70" t="s">
        <v>7704</v>
      </c>
      <c r="E1126" s="37">
        <v>31</v>
      </c>
      <c r="F1126" s="37">
        <v>4</v>
      </c>
      <c r="G1126" s="39">
        <v>2.0000000000000001E-4</v>
      </c>
      <c r="H1126" s="37">
        <v>42</v>
      </c>
      <c r="I1126" s="37">
        <v>6</v>
      </c>
      <c r="J1126" s="37">
        <v>1</v>
      </c>
      <c r="K1126" s="72">
        <v>8.68</v>
      </c>
    </row>
    <row r="1127" spans="1:11">
      <c r="A1127" s="70" t="s">
        <v>7702</v>
      </c>
      <c r="B1127" s="70" t="s">
        <v>1583</v>
      </c>
      <c r="C1127" s="70" t="s">
        <v>8693</v>
      </c>
      <c r="D1127" s="70" t="s">
        <v>8694</v>
      </c>
      <c r="E1127" s="37">
        <v>13</v>
      </c>
      <c r="F1127" s="37">
        <v>3</v>
      </c>
      <c r="G1127" s="39">
        <v>1E-4</v>
      </c>
      <c r="H1127" s="37">
        <v>15</v>
      </c>
      <c r="I1127" s="37">
        <v>5</v>
      </c>
      <c r="J1127" s="37">
        <v>1</v>
      </c>
      <c r="K1127" s="72">
        <v>8.35</v>
      </c>
    </row>
    <row r="1128" spans="1:11">
      <c r="A1128" s="70" t="s">
        <v>8228</v>
      </c>
      <c r="B1128" s="70" t="s">
        <v>1075</v>
      </c>
      <c r="C1128" s="70" t="s">
        <v>5617</v>
      </c>
      <c r="D1128" s="70" t="s">
        <v>4331</v>
      </c>
      <c r="E1128" s="37">
        <v>3</v>
      </c>
      <c r="F1128" s="37">
        <v>1</v>
      </c>
      <c r="G1128" s="39">
        <v>0</v>
      </c>
      <c r="H1128" s="37">
        <v>3</v>
      </c>
      <c r="I1128" s="37">
        <v>1</v>
      </c>
      <c r="J1128" s="37">
        <v>1</v>
      </c>
      <c r="K1128" s="72">
        <v>10.25</v>
      </c>
    </row>
    <row r="1129" spans="1:11">
      <c r="A1129" s="70" t="s">
        <v>8228</v>
      </c>
      <c r="B1129" s="70" t="s">
        <v>1074</v>
      </c>
      <c r="C1129" s="70" t="s">
        <v>5588</v>
      </c>
      <c r="D1129" s="70" t="s">
        <v>4424</v>
      </c>
      <c r="E1129" s="37">
        <v>23</v>
      </c>
      <c r="F1129" s="37">
        <v>4</v>
      </c>
      <c r="G1129" s="39">
        <v>1E-4</v>
      </c>
      <c r="H1129" s="37">
        <v>43</v>
      </c>
      <c r="I1129" s="37">
        <v>10</v>
      </c>
      <c r="J1129" s="37">
        <v>1</v>
      </c>
      <c r="K1129" s="72">
        <v>9.99</v>
      </c>
    </row>
    <row r="1130" spans="1:11">
      <c r="A1130" s="70" t="s">
        <v>7708</v>
      </c>
      <c r="B1130" s="70" t="s">
        <v>1484</v>
      </c>
      <c r="C1130" s="70" t="s">
        <v>8700</v>
      </c>
      <c r="D1130" s="70" t="s">
        <v>8701</v>
      </c>
      <c r="E1130" s="37">
        <v>61</v>
      </c>
      <c r="F1130" s="37">
        <v>4</v>
      </c>
      <c r="G1130" s="39">
        <v>2.9999999999999997E-4</v>
      </c>
      <c r="H1130" s="37">
        <v>86</v>
      </c>
      <c r="I1130" s="37">
        <v>23</v>
      </c>
      <c r="J1130" s="37">
        <v>1</v>
      </c>
      <c r="K1130" s="72">
        <v>12.2</v>
      </c>
    </row>
    <row r="1131" spans="1:11">
      <c r="A1131" s="70" t="s">
        <v>7708</v>
      </c>
      <c r="B1131" s="70" t="s">
        <v>2002</v>
      </c>
      <c r="C1131" s="70" t="s">
        <v>8702</v>
      </c>
      <c r="D1131" s="70" t="s">
        <v>8703</v>
      </c>
      <c r="E1131" s="37">
        <v>54</v>
      </c>
      <c r="F1131" s="37">
        <v>7</v>
      </c>
      <c r="G1131" s="39">
        <v>2.9999999999999997E-4</v>
      </c>
      <c r="H1131" s="37">
        <v>86</v>
      </c>
      <c r="I1131" s="37">
        <v>24</v>
      </c>
      <c r="J1131" s="37">
        <v>1</v>
      </c>
      <c r="K1131" s="72">
        <v>10</v>
      </c>
    </row>
    <row r="1132" spans="1:11">
      <c r="A1132" s="70" t="s">
        <v>8933</v>
      </c>
      <c r="B1132" s="70" t="s">
        <v>1851</v>
      </c>
      <c r="C1132" s="70" t="s">
        <v>8934</v>
      </c>
      <c r="D1132" s="70" t="s">
        <v>8935</v>
      </c>
      <c r="E1132" s="37">
        <v>4</v>
      </c>
      <c r="F1132" s="37">
        <v>0</v>
      </c>
      <c r="G1132" s="39">
        <v>0</v>
      </c>
      <c r="H1132" s="37">
        <v>4</v>
      </c>
      <c r="I1132" s="37">
        <v>0</v>
      </c>
      <c r="J1132" s="37">
        <v>1</v>
      </c>
      <c r="K1132" s="72">
        <v>20.49</v>
      </c>
    </row>
    <row r="1133" spans="1:11">
      <c r="A1133" s="70" t="s">
        <v>6976</v>
      </c>
      <c r="B1133" s="70" t="s">
        <v>1795</v>
      </c>
      <c r="C1133" s="70" t="s">
        <v>7095</v>
      </c>
      <c r="D1133" s="70" t="s">
        <v>7096</v>
      </c>
      <c r="E1133" s="37">
        <v>18</v>
      </c>
      <c r="F1133" s="37">
        <v>0</v>
      </c>
      <c r="G1133" s="39">
        <v>1E-4</v>
      </c>
      <c r="H1133" s="37">
        <v>21</v>
      </c>
      <c r="I1133" s="37">
        <v>0</v>
      </c>
      <c r="J1133" s="37">
        <v>1</v>
      </c>
      <c r="K1133" s="72">
        <v>6.92</v>
      </c>
    </row>
    <row r="1134" spans="1:11">
      <c r="A1134" s="70" t="s">
        <v>9782</v>
      </c>
      <c r="B1134" s="70" t="s">
        <v>979</v>
      </c>
      <c r="C1134" s="70" t="s">
        <v>4696</v>
      </c>
      <c r="D1134" s="70" t="s">
        <v>11352</v>
      </c>
      <c r="E1134" s="37">
        <v>2</v>
      </c>
      <c r="F1134" s="37">
        <v>0</v>
      </c>
      <c r="G1134" s="39">
        <v>0</v>
      </c>
      <c r="H1134" s="37">
        <v>2</v>
      </c>
      <c r="I1134" s="37">
        <v>0</v>
      </c>
      <c r="J1134" s="37">
        <v>1</v>
      </c>
      <c r="K1134" s="72">
        <v>29</v>
      </c>
    </row>
    <row r="1135" spans="1:11">
      <c r="A1135" s="70" t="s">
        <v>6920</v>
      </c>
      <c r="B1135" s="70" t="s">
        <v>2010</v>
      </c>
      <c r="C1135" s="70" t="s">
        <v>11353</v>
      </c>
      <c r="D1135" s="70" t="s">
        <v>8718</v>
      </c>
      <c r="E1135" s="37">
        <v>5</v>
      </c>
      <c r="F1135" s="37">
        <v>2</v>
      </c>
      <c r="G1135" s="39">
        <v>0</v>
      </c>
      <c r="H1135" s="37">
        <v>7</v>
      </c>
      <c r="I1135" s="37">
        <v>2</v>
      </c>
      <c r="J1135" s="37">
        <v>1</v>
      </c>
      <c r="K1135" s="72">
        <v>23.48</v>
      </c>
    </row>
    <row r="1136" spans="1:11">
      <c r="A1136" s="70" t="s">
        <v>7718</v>
      </c>
      <c r="B1136" s="70" t="s">
        <v>2214</v>
      </c>
      <c r="C1136" s="70" t="s">
        <v>10216</v>
      </c>
      <c r="D1136" s="70" t="s">
        <v>11354</v>
      </c>
      <c r="E1136" s="37">
        <v>41</v>
      </c>
      <c r="F1136" s="37">
        <v>3</v>
      </c>
      <c r="G1136" s="39">
        <v>2.0000000000000001E-4</v>
      </c>
      <c r="H1136" s="37">
        <v>52</v>
      </c>
      <c r="I1136" s="37">
        <v>3</v>
      </c>
      <c r="J1136" s="37">
        <v>1</v>
      </c>
      <c r="K1136" s="72">
        <v>14.89</v>
      </c>
    </row>
    <row r="1137" spans="1:11">
      <c r="A1137" s="70" t="s">
        <v>1010</v>
      </c>
      <c r="B1137" s="70" t="s">
        <v>1010</v>
      </c>
      <c r="C1137" s="70" t="s">
        <v>5626</v>
      </c>
      <c r="D1137" s="70" t="s">
        <v>6376</v>
      </c>
      <c r="E1137" s="37">
        <v>61</v>
      </c>
      <c r="F1137" s="37">
        <v>5</v>
      </c>
      <c r="G1137" s="39">
        <v>2.9999999999999997E-4</v>
      </c>
      <c r="H1137" s="37">
        <v>76</v>
      </c>
      <c r="I1137" s="37">
        <v>8</v>
      </c>
      <c r="J1137" s="37">
        <v>3</v>
      </c>
      <c r="K1137" s="72">
        <v>155.69999999999999</v>
      </c>
    </row>
    <row r="1138" spans="1:11">
      <c r="A1138" s="70" t="s">
        <v>8734</v>
      </c>
      <c r="B1138" s="70" t="s">
        <v>1052</v>
      </c>
      <c r="C1138" s="70" t="s">
        <v>3272</v>
      </c>
      <c r="D1138" s="70" t="s">
        <v>3335</v>
      </c>
      <c r="E1138" s="37">
        <v>624</v>
      </c>
      <c r="F1138" s="37">
        <v>19</v>
      </c>
      <c r="G1138" s="39">
        <v>3.3999999999999998E-3</v>
      </c>
      <c r="H1138" s="37">
        <v>892</v>
      </c>
      <c r="I1138" s="37">
        <v>29</v>
      </c>
      <c r="J1138" s="37">
        <v>1</v>
      </c>
      <c r="K1138" s="72">
        <v>5.98</v>
      </c>
    </row>
    <row r="1139" spans="1:11">
      <c r="A1139" s="70" t="s">
        <v>10467</v>
      </c>
      <c r="B1139" s="70" t="s">
        <v>1986</v>
      </c>
      <c r="C1139" s="70" t="s">
        <v>11355</v>
      </c>
      <c r="D1139" s="70" t="s">
        <v>10983</v>
      </c>
      <c r="E1139" s="37">
        <v>12</v>
      </c>
      <c r="F1139" s="37">
        <v>0</v>
      </c>
      <c r="G1139" s="39">
        <v>1E-4</v>
      </c>
      <c r="H1139" s="37">
        <v>21</v>
      </c>
      <c r="I1139" s="37">
        <v>0</v>
      </c>
      <c r="J1139" s="37">
        <v>1</v>
      </c>
      <c r="K1139" s="72">
        <v>8.1300000000000008</v>
      </c>
    </row>
    <row r="1140" spans="1:11">
      <c r="A1140" s="70" t="s">
        <v>11356</v>
      </c>
      <c r="B1140" s="70" t="s">
        <v>11357</v>
      </c>
      <c r="C1140" s="70" t="s">
        <v>11358</v>
      </c>
      <c r="D1140" s="70" t="s">
        <v>11359</v>
      </c>
      <c r="E1140" s="37">
        <v>29</v>
      </c>
      <c r="F1140" s="37">
        <v>1</v>
      </c>
      <c r="G1140" s="39">
        <v>2.0000000000000001E-4</v>
      </c>
      <c r="H1140" s="37">
        <v>42</v>
      </c>
      <c r="I1140" s="37">
        <v>1</v>
      </c>
      <c r="J1140" s="37">
        <v>2</v>
      </c>
      <c r="K1140" s="72">
        <v>31.98</v>
      </c>
    </row>
    <row r="1141" spans="1:11">
      <c r="A1141" s="70" t="s">
        <v>11360</v>
      </c>
      <c r="B1141" s="70" t="s">
        <v>11361</v>
      </c>
      <c r="C1141" s="70" t="s">
        <v>11362</v>
      </c>
      <c r="D1141" s="70" t="s">
        <v>11363</v>
      </c>
      <c r="E1141" s="37">
        <v>2</v>
      </c>
      <c r="F1141" s="37">
        <v>1</v>
      </c>
      <c r="G1141" s="39">
        <v>0</v>
      </c>
      <c r="H1141" s="37">
        <v>5</v>
      </c>
      <c r="I1141" s="37">
        <v>2</v>
      </c>
      <c r="J1141" s="37">
        <v>2</v>
      </c>
      <c r="K1141" s="72">
        <v>132.02000000000001</v>
      </c>
    </row>
    <row r="1142" spans="1:11">
      <c r="A1142" s="70" t="s">
        <v>11364</v>
      </c>
      <c r="B1142" s="70" t="s">
        <v>2894</v>
      </c>
      <c r="C1142" s="70" t="s">
        <v>11365</v>
      </c>
      <c r="D1142" s="70" t="s">
        <v>11366</v>
      </c>
      <c r="E1142" s="37">
        <v>3</v>
      </c>
      <c r="F1142" s="37">
        <v>0</v>
      </c>
      <c r="G1142" s="39">
        <v>0</v>
      </c>
      <c r="H1142" s="37">
        <v>5</v>
      </c>
      <c r="I1142" s="37">
        <v>0</v>
      </c>
      <c r="J1142" s="37">
        <v>1</v>
      </c>
      <c r="K1142" s="72">
        <v>16.989999999999998</v>
      </c>
    </row>
    <row r="1143" spans="1:11">
      <c r="A1143" s="70" t="s">
        <v>8766</v>
      </c>
      <c r="B1143" s="70" t="s">
        <v>1687</v>
      </c>
      <c r="C1143" s="70" t="s">
        <v>10067</v>
      </c>
      <c r="D1143" s="70" t="s">
        <v>10984</v>
      </c>
      <c r="E1143" s="37">
        <v>25</v>
      </c>
      <c r="F1143" s="37">
        <v>1</v>
      </c>
      <c r="G1143" s="39">
        <v>1E-4</v>
      </c>
      <c r="H1143" s="37">
        <v>29</v>
      </c>
      <c r="I1143" s="37">
        <v>1</v>
      </c>
      <c r="J1143" s="37">
        <v>1</v>
      </c>
      <c r="K1143" s="72">
        <v>16.989999999999998</v>
      </c>
    </row>
    <row r="1144" spans="1:11">
      <c r="A1144" s="70" t="s">
        <v>8851</v>
      </c>
      <c r="B1144" s="70" t="s">
        <v>1863</v>
      </c>
      <c r="C1144" s="70" t="s">
        <v>9480</v>
      </c>
      <c r="D1144" s="70" t="s">
        <v>9481</v>
      </c>
      <c r="E1144" s="37">
        <v>71</v>
      </c>
      <c r="F1144" s="37">
        <v>4</v>
      </c>
      <c r="G1144" s="39">
        <v>4.0000000000000002E-4</v>
      </c>
      <c r="H1144" s="37">
        <v>84</v>
      </c>
      <c r="I1144" s="37">
        <v>4</v>
      </c>
      <c r="J1144" s="37">
        <v>1</v>
      </c>
      <c r="K1144" s="72">
        <v>91.99</v>
      </c>
    </row>
    <row r="1145" spans="1:11">
      <c r="A1145" s="70" t="s">
        <v>8769</v>
      </c>
      <c r="B1145" s="70" t="s">
        <v>1736</v>
      </c>
      <c r="C1145" s="70" t="s">
        <v>9080</v>
      </c>
      <c r="D1145" s="70" t="s">
        <v>9081</v>
      </c>
      <c r="E1145" s="37">
        <v>14</v>
      </c>
      <c r="F1145" s="37">
        <v>1</v>
      </c>
      <c r="G1145" s="39">
        <v>1E-4</v>
      </c>
      <c r="H1145" s="37">
        <v>15</v>
      </c>
      <c r="I1145" s="37">
        <v>1</v>
      </c>
      <c r="J1145" s="37">
        <v>1</v>
      </c>
      <c r="K1145" s="72">
        <v>35.99</v>
      </c>
    </row>
    <row r="1146" spans="1:11">
      <c r="A1146" s="70" t="s">
        <v>10989</v>
      </c>
      <c r="B1146" s="70" t="s">
        <v>10990</v>
      </c>
      <c r="C1146" s="70" t="s">
        <v>10991</v>
      </c>
      <c r="D1146" s="70" t="s">
        <v>10992</v>
      </c>
      <c r="E1146" s="37">
        <v>10</v>
      </c>
      <c r="F1146" s="37">
        <v>0</v>
      </c>
      <c r="G1146" s="39">
        <v>1E-4</v>
      </c>
      <c r="H1146" s="37">
        <v>17</v>
      </c>
      <c r="I1146" s="37">
        <v>0</v>
      </c>
      <c r="J1146" s="37">
        <v>1</v>
      </c>
      <c r="K1146" s="72">
        <v>27.49</v>
      </c>
    </row>
    <row r="1147" spans="1:11">
      <c r="A1147" s="70" t="s">
        <v>11367</v>
      </c>
      <c r="B1147" s="70" t="s">
        <v>11368</v>
      </c>
      <c r="C1147" s="70" t="s">
        <v>11369</v>
      </c>
      <c r="D1147" s="70" t="s">
        <v>11370</v>
      </c>
      <c r="E1147" s="37">
        <v>1</v>
      </c>
      <c r="F1147" s="37">
        <v>0</v>
      </c>
      <c r="G1147" s="39">
        <v>0</v>
      </c>
      <c r="H1147" s="37">
        <v>1</v>
      </c>
      <c r="I1147" s="37">
        <v>0</v>
      </c>
      <c r="J1147" s="37">
        <v>1</v>
      </c>
      <c r="K1147" s="72">
        <v>51.49</v>
      </c>
    </row>
    <row r="1148" spans="1:11">
      <c r="A1148" s="70" t="s">
        <v>8941</v>
      </c>
      <c r="B1148" s="70" t="s">
        <v>1682</v>
      </c>
      <c r="C1148" s="70" t="s">
        <v>8942</v>
      </c>
      <c r="D1148" s="70" t="s">
        <v>8943</v>
      </c>
      <c r="E1148" s="37">
        <v>17</v>
      </c>
      <c r="F1148" s="37">
        <v>1</v>
      </c>
      <c r="G1148" s="39">
        <v>1E-4</v>
      </c>
      <c r="H1148" s="37">
        <v>26</v>
      </c>
      <c r="I1148" s="37">
        <v>1</v>
      </c>
      <c r="J1148" s="37">
        <v>2</v>
      </c>
      <c r="K1148" s="72">
        <v>15.16</v>
      </c>
    </row>
    <row r="1149" spans="1:11">
      <c r="A1149" s="70" t="s">
        <v>9086</v>
      </c>
      <c r="B1149" s="70" t="s">
        <v>1789</v>
      </c>
      <c r="C1149" s="70" t="s">
        <v>11371</v>
      </c>
      <c r="D1149" s="70" t="s">
        <v>11372</v>
      </c>
      <c r="E1149" s="37">
        <v>2</v>
      </c>
      <c r="F1149" s="37">
        <v>0</v>
      </c>
      <c r="G1149" s="39">
        <v>0</v>
      </c>
      <c r="H1149" s="37">
        <v>3</v>
      </c>
      <c r="I1149" s="37">
        <v>0</v>
      </c>
      <c r="J1149" s="37">
        <v>1</v>
      </c>
      <c r="K1149" s="72">
        <v>53.34</v>
      </c>
    </row>
    <row r="1150" spans="1:11">
      <c r="A1150" s="70" t="s">
        <v>2899</v>
      </c>
      <c r="B1150" s="70" t="s">
        <v>2899</v>
      </c>
      <c r="C1150" s="66"/>
      <c r="D1150" s="70" t="s">
        <v>9490</v>
      </c>
      <c r="E1150" s="37">
        <v>0</v>
      </c>
      <c r="F1150" s="37">
        <v>0</v>
      </c>
      <c r="G1150" s="39">
        <v>0</v>
      </c>
      <c r="H1150" s="37">
        <v>0</v>
      </c>
      <c r="I1150" s="37">
        <v>0</v>
      </c>
      <c r="J1150" s="37">
        <v>3</v>
      </c>
      <c r="K1150" s="72">
        <v>26.37</v>
      </c>
    </row>
    <row r="1151" spans="1:11">
      <c r="A1151" s="70" t="s">
        <v>9491</v>
      </c>
      <c r="B1151" s="70" t="s">
        <v>2506</v>
      </c>
      <c r="C1151" s="70" t="s">
        <v>5205</v>
      </c>
      <c r="D1151" s="70" t="s">
        <v>9492</v>
      </c>
      <c r="E1151" s="37">
        <v>9</v>
      </c>
      <c r="F1151" s="37">
        <v>1</v>
      </c>
      <c r="G1151" s="39">
        <v>0</v>
      </c>
      <c r="H1151" s="37">
        <v>9</v>
      </c>
      <c r="I1151" s="37">
        <v>1</v>
      </c>
      <c r="J1151" s="37">
        <v>1</v>
      </c>
      <c r="K1151" s="72">
        <v>7.03</v>
      </c>
    </row>
    <row r="1152" spans="1:11">
      <c r="A1152" s="70" t="s">
        <v>10268</v>
      </c>
      <c r="B1152" s="70" t="s">
        <v>11373</v>
      </c>
      <c r="C1152" s="70" t="s">
        <v>11374</v>
      </c>
      <c r="D1152" s="70" t="s">
        <v>11375</v>
      </c>
      <c r="E1152" s="37">
        <v>1</v>
      </c>
      <c r="F1152" s="37">
        <v>1</v>
      </c>
      <c r="G1152" s="39">
        <v>0</v>
      </c>
      <c r="H1152" s="37">
        <v>1</v>
      </c>
      <c r="I1152" s="37">
        <v>1</v>
      </c>
      <c r="J1152" s="37">
        <v>2</v>
      </c>
      <c r="K1152" s="72">
        <v>62.68</v>
      </c>
    </row>
    <row r="1153" spans="1:11">
      <c r="A1153" s="70" t="s">
        <v>11005</v>
      </c>
      <c r="B1153" s="70" t="s">
        <v>5209</v>
      </c>
      <c r="C1153" s="70" t="s">
        <v>5612</v>
      </c>
      <c r="D1153" s="70" t="s">
        <v>5208</v>
      </c>
      <c r="E1153" s="37">
        <v>14</v>
      </c>
      <c r="F1153" s="37">
        <v>0</v>
      </c>
      <c r="G1153" s="39">
        <v>1E-4</v>
      </c>
      <c r="H1153" s="37">
        <v>20</v>
      </c>
      <c r="I1153" s="37">
        <v>0</v>
      </c>
      <c r="J1153" s="37">
        <v>1</v>
      </c>
      <c r="K1153" s="72">
        <v>4.79</v>
      </c>
    </row>
    <row r="1154" spans="1:11">
      <c r="A1154" s="70" t="s">
        <v>11005</v>
      </c>
      <c r="B1154" s="70" t="s">
        <v>5218</v>
      </c>
      <c r="C1154" s="70" t="s">
        <v>5584</v>
      </c>
      <c r="D1154" s="70" t="s">
        <v>5217</v>
      </c>
      <c r="E1154" s="37">
        <v>8</v>
      </c>
      <c r="F1154" s="37">
        <v>0</v>
      </c>
      <c r="G1154" s="39">
        <v>0</v>
      </c>
      <c r="H1154" s="37">
        <v>9</v>
      </c>
      <c r="I1154" s="37">
        <v>0</v>
      </c>
      <c r="J1154" s="37">
        <v>1</v>
      </c>
      <c r="K1154" s="72">
        <v>5.59</v>
      </c>
    </row>
    <row r="1155" spans="1:11">
      <c r="A1155" s="70" t="s">
        <v>11005</v>
      </c>
      <c r="B1155" s="70" t="s">
        <v>11376</v>
      </c>
      <c r="C1155" s="70" t="s">
        <v>11377</v>
      </c>
      <c r="D1155" s="70" t="s">
        <v>11378</v>
      </c>
      <c r="E1155" s="37">
        <v>4</v>
      </c>
      <c r="F1155" s="37">
        <v>1</v>
      </c>
      <c r="G1155" s="39">
        <v>0</v>
      </c>
      <c r="H1155" s="37">
        <v>4</v>
      </c>
      <c r="I1155" s="37">
        <v>1</v>
      </c>
      <c r="J1155" s="37">
        <v>1</v>
      </c>
      <c r="K1155" s="72">
        <v>30.68</v>
      </c>
    </row>
    <row r="1156" spans="1:11">
      <c r="A1156" s="70" t="s">
        <v>11379</v>
      </c>
      <c r="B1156" s="70" t="s">
        <v>4665</v>
      </c>
      <c r="C1156" s="70" t="s">
        <v>4663</v>
      </c>
      <c r="D1156" s="70" t="s">
        <v>4664</v>
      </c>
      <c r="E1156" s="37">
        <v>61</v>
      </c>
      <c r="F1156" s="37">
        <v>3</v>
      </c>
      <c r="G1156" s="39">
        <v>2.9999999999999997E-4</v>
      </c>
      <c r="H1156" s="37">
        <v>72</v>
      </c>
      <c r="I1156" s="37">
        <v>3</v>
      </c>
      <c r="J1156" s="37">
        <v>1</v>
      </c>
      <c r="K1156" s="72">
        <v>8.2899999999999991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B1832"/>
  <sheetViews>
    <sheetView showGridLines="0" workbookViewId="0"/>
  </sheetViews>
  <sheetFormatPr defaultColWidth="12.5703125" defaultRowHeight="15.75" customHeight="1"/>
  <sheetData>
    <row r="1" spans="1:2">
      <c r="A1" s="75" t="s">
        <v>1167</v>
      </c>
      <c r="B1" s="76" t="s">
        <v>11380</v>
      </c>
    </row>
    <row r="2" spans="1:2">
      <c r="A2" s="77" t="s">
        <v>11383</v>
      </c>
      <c r="B2" s="78"/>
    </row>
    <row r="3" spans="1:2">
      <c r="A3" s="79" t="s">
        <v>1737</v>
      </c>
      <c r="B3" s="80"/>
    </row>
    <row r="4" spans="1:2">
      <c r="A4" s="79" t="s">
        <v>2903</v>
      </c>
      <c r="B4" s="80"/>
    </row>
    <row r="5" spans="1:2">
      <c r="A5" s="79" t="s">
        <v>1688</v>
      </c>
      <c r="B5" s="80"/>
    </row>
    <row r="6" spans="1:2">
      <c r="A6" s="79" t="s">
        <v>2017</v>
      </c>
      <c r="B6" s="80"/>
    </row>
    <row r="7" spans="1:2">
      <c r="A7" s="79" t="s">
        <v>2507</v>
      </c>
      <c r="B7" s="80"/>
    </row>
    <row r="8" spans="1:2">
      <c r="A8" s="79" t="s">
        <v>1308</v>
      </c>
      <c r="B8" s="80"/>
    </row>
    <row r="9" spans="1:2">
      <c r="A9" s="79" t="s">
        <v>2506</v>
      </c>
      <c r="B9" s="80"/>
    </row>
    <row r="10" spans="1:2">
      <c r="A10" s="79" t="s">
        <v>2899</v>
      </c>
      <c r="B10" s="80"/>
    </row>
    <row r="11" spans="1:2">
      <c r="A11" s="79" t="s">
        <v>2505</v>
      </c>
      <c r="B11" s="80"/>
    </row>
    <row r="12" spans="1:2">
      <c r="A12" s="79" t="s">
        <v>1585</v>
      </c>
      <c r="B12" s="80"/>
    </row>
    <row r="13" spans="1:2">
      <c r="A13" s="79" t="s">
        <v>1994</v>
      </c>
      <c r="B13" s="80"/>
    </row>
    <row r="14" spans="1:2">
      <c r="A14" s="79" t="s">
        <v>1379</v>
      </c>
      <c r="B14" s="80"/>
    </row>
    <row r="15" spans="1:2">
      <c r="A15" s="79" t="s">
        <v>1999</v>
      </c>
      <c r="B15" s="80"/>
    </row>
    <row r="16" spans="1:2">
      <c r="A16" s="79" t="s">
        <v>1682</v>
      </c>
      <c r="B16" s="80"/>
    </row>
    <row r="17" spans="1:2">
      <c r="A17" s="79" t="s">
        <v>2896</v>
      </c>
      <c r="B17" s="80"/>
    </row>
    <row r="18" spans="1:2">
      <c r="A18" s="79" t="s">
        <v>2504</v>
      </c>
      <c r="B18" s="80"/>
    </row>
    <row r="19" spans="1:2">
      <c r="A19" s="79" t="s">
        <v>1328</v>
      </c>
      <c r="B19" s="80"/>
    </row>
    <row r="20" spans="1:2">
      <c r="A20" s="79" t="s">
        <v>2314</v>
      </c>
      <c r="B20" s="80"/>
    </row>
    <row r="21" spans="1:2">
      <c r="A21" s="79" t="s">
        <v>497</v>
      </c>
      <c r="B21" s="80"/>
    </row>
    <row r="22" spans="1:2">
      <c r="A22" s="79" t="s">
        <v>1736</v>
      </c>
      <c r="B22" s="80"/>
    </row>
    <row r="23" spans="1:2">
      <c r="A23" s="79" t="s">
        <v>1863</v>
      </c>
      <c r="B23" s="80"/>
    </row>
    <row r="24" spans="1:2">
      <c r="A24" s="79" t="s">
        <v>1254</v>
      </c>
      <c r="B24" s="80"/>
    </row>
    <row r="25" spans="1:2">
      <c r="A25" s="79" t="s">
        <v>1143</v>
      </c>
      <c r="B25" s="80"/>
    </row>
    <row r="26" spans="1:2">
      <c r="A26" s="79" t="s">
        <v>469</v>
      </c>
      <c r="B26" s="80"/>
    </row>
    <row r="27" spans="1:2">
      <c r="A27" s="79" t="s">
        <v>240</v>
      </c>
      <c r="B27" s="80"/>
    </row>
    <row r="28" spans="1:2">
      <c r="A28" s="79" t="s">
        <v>1839</v>
      </c>
      <c r="B28" s="80"/>
    </row>
    <row r="29" spans="1:2">
      <c r="A29" s="79" t="s">
        <v>1497</v>
      </c>
      <c r="B29" s="80"/>
    </row>
    <row r="30" spans="1:2">
      <c r="A30" s="79" t="s">
        <v>1770</v>
      </c>
      <c r="B30" s="80"/>
    </row>
    <row r="31" spans="1:2">
      <c r="A31" s="79" t="s">
        <v>2501</v>
      </c>
      <c r="B31" s="80"/>
    </row>
    <row r="32" spans="1:2">
      <c r="A32" s="79" t="s">
        <v>5392</v>
      </c>
      <c r="B32" s="80">
        <v>1</v>
      </c>
    </row>
    <row r="33" spans="1:2">
      <c r="A33" s="79" t="s">
        <v>1055</v>
      </c>
      <c r="B33" s="80">
        <v>26</v>
      </c>
    </row>
    <row r="34" spans="1:2">
      <c r="A34" s="79" t="s">
        <v>5271</v>
      </c>
      <c r="B34" s="80">
        <v>5</v>
      </c>
    </row>
    <row r="35" spans="1:2">
      <c r="A35" s="79" t="s">
        <v>4502</v>
      </c>
      <c r="B35" s="80">
        <v>13</v>
      </c>
    </row>
    <row r="36" spans="1:2">
      <c r="A36" s="79" t="s">
        <v>2215</v>
      </c>
      <c r="B36" s="80">
        <v>22</v>
      </c>
    </row>
    <row r="37" spans="1:2">
      <c r="A37" s="79" t="s">
        <v>2884</v>
      </c>
      <c r="B37" s="80">
        <v>18</v>
      </c>
    </row>
    <row r="38" spans="1:2">
      <c r="A38" s="79" t="s">
        <v>1052</v>
      </c>
      <c r="B38" s="80">
        <v>53</v>
      </c>
    </row>
    <row r="39" spans="1:2">
      <c r="A39" s="79" t="s">
        <v>1010</v>
      </c>
      <c r="B39" s="80">
        <v>21</v>
      </c>
    </row>
    <row r="40" spans="1:2">
      <c r="A40" s="79" t="s">
        <v>1053</v>
      </c>
      <c r="B40" s="80">
        <v>9</v>
      </c>
    </row>
    <row r="41" spans="1:2">
      <c r="A41" s="79" t="s">
        <v>1628</v>
      </c>
      <c r="B41" s="80">
        <v>3</v>
      </c>
    </row>
    <row r="42" spans="1:2">
      <c r="A42" s="79" t="s">
        <v>1316</v>
      </c>
      <c r="B42" s="80">
        <v>12</v>
      </c>
    </row>
    <row r="43" spans="1:2">
      <c r="A43" s="79" t="s">
        <v>1299</v>
      </c>
      <c r="B43" s="80">
        <v>4</v>
      </c>
    </row>
    <row r="44" spans="1:2">
      <c r="A44" s="79" t="s">
        <v>2312</v>
      </c>
      <c r="B44" s="80">
        <v>1</v>
      </c>
    </row>
    <row r="45" spans="1:2">
      <c r="A45" s="79" t="s">
        <v>2883</v>
      </c>
      <c r="B45" s="80">
        <v>2</v>
      </c>
    </row>
    <row r="46" spans="1:2">
      <c r="A46" s="79" t="s">
        <v>5235</v>
      </c>
      <c r="B46" s="80">
        <v>4</v>
      </c>
    </row>
    <row r="47" spans="1:2">
      <c r="A47" s="79" t="s">
        <v>2882</v>
      </c>
      <c r="B47" s="80">
        <v>2</v>
      </c>
    </row>
    <row r="48" spans="1:2">
      <c r="A48" s="79" t="s">
        <v>1983</v>
      </c>
      <c r="B48" s="80">
        <v>2</v>
      </c>
    </row>
    <row r="49" spans="1:2">
      <c r="A49" s="79" t="s">
        <v>2010</v>
      </c>
      <c r="B49" s="80">
        <v>1</v>
      </c>
    </row>
    <row r="50" spans="1:2">
      <c r="A50" s="79" t="s">
        <v>1593</v>
      </c>
      <c r="B50" s="80">
        <v>5</v>
      </c>
    </row>
    <row r="51" spans="1:2">
      <c r="A51" s="79" t="s">
        <v>1567</v>
      </c>
      <c r="B51" s="80">
        <v>2</v>
      </c>
    </row>
    <row r="52" spans="1:2">
      <c r="A52" s="79" t="s">
        <v>256</v>
      </c>
      <c r="B52" s="80">
        <v>26</v>
      </c>
    </row>
    <row r="53" spans="1:2">
      <c r="A53" s="79" t="s">
        <v>1707</v>
      </c>
      <c r="B53" s="80">
        <v>1</v>
      </c>
    </row>
    <row r="54" spans="1:2">
      <c r="A54" s="79" t="s">
        <v>1543</v>
      </c>
      <c r="B54" s="80"/>
    </row>
    <row r="55" spans="1:2">
      <c r="A55" s="79" t="s">
        <v>2154</v>
      </c>
      <c r="B55" s="80"/>
    </row>
    <row r="56" spans="1:2">
      <c r="A56" s="79" t="s">
        <v>1591</v>
      </c>
      <c r="B56" s="80">
        <v>2</v>
      </c>
    </row>
    <row r="57" spans="1:2">
      <c r="A57" s="79" t="s">
        <v>5391</v>
      </c>
      <c r="B57" s="80">
        <v>1</v>
      </c>
    </row>
    <row r="58" spans="1:2">
      <c r="A58" s="79" t="s">
        <v>2112</v>
      </c>
      <c r="B58" s="80">
        <v>4</v>
      </c>
    </row>
    <row r="59" spans="1:2">
      <c r="A59" s="79" t="s">
        <v>1133</v>
      </c>
      <c r="B59" s="80">
        <v>44</v>
      </c>
    </row>
    <row r="60" spans="1:2">
      <c r="A60" s="79" t="s">
        <v>1795</v>
      </c>
      <c r="B60" s="80">
        <v>4</v>
      </c>
    </row>
    <row r="61" spans="1:2">
      <c r="A61" s="79" t="s">
        <v>1673</v>
      </c>
      <c r="B61" s="80">
        <v>1</v>
      </c>
    </row>
    <row r="62" spans="1:2">
      <c r="A62" s="79" t="s">
        <v>5390</v>
      </c>
      <c r="B62" s="80">
        <v>1</v>
      </c>
    </row>
    <row r="63" spans="1:2">
      <c r="A63" s="79" t="s">
        <v>2498</v>
      </c>
      <c r="B63" s="80"/>
    </row>
    <row r="64" spans="1:2">
      <c r="A64" s="79" t="s">
        <v>1851</v>
      </c>
      <c r="B64" s="80"/>
    </row>
    <row r="65" spans="1:2">
      <c r="A65" s="79" t="s">
        <v>2002</v>
      </c>
      <c r="B65" s="80">
        <v>1</v>
      </c>
    </row>
    <row r="66" spans="1:2">
      <c r="A66" s="79" t="s">
        <v>1484</v>
      </c>
      <c r="B66" s="80">
        <v>1</v>
      </c>
    </row>
    <row r="67" spans="1:2">
      <c r="A67" s="79" t="s">
        <v>1598</v>
      </c>
      <c r="B67" s="80"/>
    </row>
    <row r="68" spans="1:2">
      <c r="A68" s="79" t="s">
        <v>1988</v>
      </c>
      <c r="B68" s="80">
        <v>2</v>
      </c>
    </row>
    <row r="69" spans="1:2">
      <c r="A69" s="79" t="s">
        <v>1136</v>
      </c>
      <c r="B69" s="80">
        <v>7</v>
      </c>
    </row>
    <row r="70" spans="1:2">
      <c r="A70" s="79" t="s">
        <v>5389</v>
      </c>
      <c r="B70" s="80">
        <v>1</v>
      </c>
    </row>
    <row r="71" spans="1:2">
      <c r="A71" s="79" t="s">
        <v>1074</v>
      </c>
      <c r="B71" s="80"/>
    </row>
    <row r="72" spans="1:2">
      <c r="A72" s="79" t="s">
        <v>1072</v>
      </c>
      <c r="B72" s="80"/>
    </row>
    <row r="73" spans="1:2">
      <c r="A73" s="79" t="s">
        <v>1075</v>
      </c>
      <c r="B73" s="80"/>
    </row>
    <row r="74" spans="1:2">
      <c r="A74" s="79" t="s">
        <v>1076</v>
      </c>
      <c r="B74" s="80"/>
    </row>
    <row r="75" spans="1:2">
      <c r="A75" s="79" t="s">
        <v>1566</v>
      </c>
      <c r="B75" s="80">
        <v>1</v>
      </c>
    </row>
    <row r="76" spans="1:2">
      <c r="A76" s="79" t="s">
        <v>2213</v>
      </c>
      <c r="B76" s="80">
        <v>9</v>
      </c>
    </row>
    <row r="77" spans="1:2">
      <c r="A77" s="79" t="s">
        <v>5270</v>
      </c>
      <c r="B77" s="80">
        <v>2</v>
      </c>
    </row>
    <row r="78" spans="1:2">
      <c r="A78" s="79" t="s">
        <v>1142</v>
      </c>
      <c r="B78" s="80">
        <v>24</v>
      </c>
    </row>
    <row r="79" spans="1:2">
      <c r="A79" s="79" t="s">
        <v>2879</v>
      </c>
      <c r="B79" s="80"/>
    </row>
    <row r="80" spans="1:2">
      <c r="A80" s="79" t="s">
        <v>1583</v>
      </c>
      <c r="B80" s="80">
        <v>1</v>
      </c>
    </row>
    <row r="81" spans="1:2">
      <c r="A81" s="79" t="s">
        <v>1427</v>
      </c>
      <c r="B81" s="80">
        <v>3</v>
      </c>
    </row>
    <row r="82" spans="1:2">
      <c r="A82" s="79" t="s">
        <v>1706</v>
      </c>
      <c r="B82" s="80">
        <v>1</v>
      </c>
    </row>
    <row r="83" spans="1:2">
      <c r="A83" s="79" t="s">
        <v>5269</v>
      </c>
      <c r="B83" s="80">
        <v>3</v>
      </c>
    </row>
    <row r="84" spans="1:2">
      <c r="A84" s="79" t="s">
        <v>1634</v>
      </c>
      <c r="B84" s="80">
        <v>1</v>
      </c>
    </row>
    <row r="85" spans="1:2">
      <c r="A85" s="79" t="s">
        <v>2878</v>
      </c>
      <c r="B85" s="80">
        <v>1</v>
      </c>
    </row>
    <row r="86" spans="1:2">
      <c r="A86" s="79" t="s">
        <v>344</v>
      </c>
      <c r="B86" s="80">
        <v>2</v>
      </c>
    </row>
    <row r="87" spans="1:2">
      <c r="A87" s="79" t="s">
        <v>1505</v>
      </c>
      <c r="B87" s="80">
        <v>3</v>
      </c>
    </row>
    <row r="88" spans="1:2">
      <c r="A88" s="79" t="s">
        <v>2877</v>
      </c>
      <c r="B88" s="80"/>
    </row>
    <row r="89" spans="1:2">
      <c r="A89" s="79" t="s">
        <v>2148</v>
      </c>
      <c r="B89" s="80">
        <v>3</v>
      </c>
    </row>
    <row r="90" spans="1:2">
      <c r="A90" s="79" t="s">
        <v>1618</v>
      </c>
      <c r="B90" s="80">
        <v>6</v>
      </c>
    </row>
    <row r="91" spans="1:2">
      <c r="A91" s="79" t="s">
        <v>5249</v>
      </c>
      <c r="B91" s="80">
        <v>4</v>
      </c>
    </row>
    <row r="92" spans="1:2">
      <c r="A92" s="79" t="s">
        <v>2152</v>
      </c>
      <c r="B92" s="80"/>
    </row>
    <row r="93" spans="1:2">
      <c r="A93" s="79" t="s">
        <v>5388</v>
      </c>
      <c r="B93" s="80">
        <v>1</v>
      </c>
    </row>
    <row r="94" spans="1:2">
      <c r="A94" s="79" t="s">
        <v>1140</v>
      </c>
      <c r="B94" s="80">
        <v>1</v>
      </c>
    </row>
    <row r="95" spans="1:2">
      <c r="A95" s="79" t="s">
        <v>1390</v>
      </c>
      <c r="B95" s="80"/>
    </row>
    <row r="96" spans="1:2">
      <c r="A96" s="79" t="s">
        <v>1802</v>
      </c>
      <c r="B96" s="80">
        <v>8</v>
      </c>
    </row>
    <row r="97" spans="1:2">
      <c r="A97" s="79" t="s">
        <v>1801</v>
      </c>
      <c r="B97" s="80">
        <v>8</v>
      </c>
    </row>
    <row r="98" spans="1:2">
      <c r="A98" s="79" t="s">
        <v>1582</v>
      </c>
      <c r="B98" s="80"/>
    </row>
    <row r="99" spans="1:2">
      <c r="A99" s="79" t="s">
        <v>2873</v>
      </c>
      <c r="B99" s="80">
        <v>4</v>
      </c>
    </row>
    <row r="100" spans="1:2">
      <c r="A100" s="79" t="s">
        <v>5387</v>
      </c>
      <c r="B100" s="80">
        <v>1</v>
      </c>
    </row>
    <row r="101" spans="1:2">
      <c r="A101" s="79" t="s">
        <v>1897</v>
      </c>
      <c r="B101" s="80"/>
    </row>
    <row r="102" spans="1:2">
      <c r="A102" s="79" t="s">
        <v>1932</v>
      </c>
      <c r="B102" s="80"/>
    </row>
    <row r="103" spans="1:2">
      <c r="A103" s="79" t="s">
        <v>1354</v>
      </c>
      <c r="B103" s="80">
        <v>9</v>
      </c>
    </row>
    <row r="104" spans="1:2">
      <c r="A104" s="79" t="s">
        <v>2871</v>
      </c>
      <c r="B104" s="80"/>
    </row>
    <row r="105" spans="1:2">
      <c r="A105" s="79" t="s">
        <v>2393</v>
      </c>
      <c r="B105" s="80">
        <v>14</v>
      </c>
    </row>
    <row r="106" spans="1:2">
      <c r="A106" s="79" t="s">
        <v>5268</v>
      </c>
      <c r="B106" s="80">
        <v>3</v>
      </c>
    </row>
    <row r="107" spans="1:2">
      <c r="A107" s="79" t="s">
        <v>4869</v>
      </c>
      <c r="B107" s="80">
        <v>1</v>
      </c>
    </row>
    <row r="108" spans="1:2">
      <c r="A108" s="79" t="s">
        <v>1286</v>
      </c>
      <c r="B108" s="80">
        <v>293</v>
      </c>
    </row>
    <row r="109" spans="1:2">
      <c r="A109" s="79" t="s">
        <v>555</v>
      </c>
      <c r="B109" s="80">
        <v>342</v>
      </c>
    </row>
    <row r="110" spans="1:2">
      <c r="A110" s="79" t="s">
        <v>1297</v>
      </c>
      <c r="B110" s="80">
        <v>286</v>
      </c>
    </row>
    <row r="111" spans="1:2">
      <c r="A111" s="79" t="s">
        <v>1225</v>
      </c>
      <c r="B111" s="80">
        <v>155</v>
      </c>
    </row>
    <row r="112" spans="1:2">
      <c r="A112" s="79" t="s">
        <v>1054</v>
      </c>
      <c r="B112" s="80">
        <v>30</v>
      </c>
    </row>
    <row r="113" spans="1:2">
      <c r="A113" s="79" t="s">
        <v>1011</v>
      </c>
      <c r="B113" s="80">
        <v>19</v>
      </c>
    </row>
    <row r="114" spans="1:2">
      <c r="A114" s="79" t="s">
        <v>1646</v>
      </c>
      <c r="B114" s="80"/>
    </row>
    <row r="115" spans="1:2">
      <c r="A115" s="79" t="s">
        <v>1982</v>
      </c>
      <c r="B115" s="80">
        <v>3</v>
      </c>
    </row>
    <row r="116" spans="1:2">
      <c r="A116" s="79" t="s">
        <v>2212</v>
      </c>
      <c r="B116" s="80"/>
    </row>
    <row r="117" spans="1:2">
      <c r="A117" s="79" t="s">
        <v>1980</v>
      </c>
      <c r="B117" s="80">
        <v>1</v>
      </c>
    </row>
    <row r="118" spans="1:2">
      <c r="A118" s="79" t="s">
        <v>2151</v>
      </c>
      <c r="B118" s="80">
        <v>4</v>
      </c>
    </row>
    <row r="119" spans="1:2">
      <c r="A119" s="79" t="s">
        <v>1084</v>
      </c>
      <c r="B119" s="80">
        <v>75</v>
      </c>
    </row>
    <row r="120" spans="1:2">
      <c r="A120" s="79" t="s">
        <v>2211</v>
      </c>
      <c r="B120" s="80">
        <v>1</v>
      </c>
    </row>
    <row r="121" spans="1:2">
      <c r="A121" s="79" t="s">
        <v>757</v>
      </c>
      <c r="B121" s="80">
        <v>22</v>
      </c>
    </row>
    <row r="122" spans="1:2">
      <c r="A122" s="79" t="s">
        <v>849</v>
      </c>
      <c r="B122" s="80">
        <v>10</v>
      </c>
    </row>
    <row r="123" spans="1:2">
      <c r="A123" s="79" t="s">
        <v>1279</v>
      </c>
      <c r="B123" s="80">
        <v>25</v>
      </c>
    </row>
    <row r="124" spans="1:2">
      <c r="A124" s="79" t="s">
        <v>2311</v>
      </c>
      <c r="B124" s="80"/>
    </row>
    <row r="125" spans="1:2">
      <c r="A125" s="79" t="s">
        <v>320</v>
      </c>
      <c r="B125" s="80">
        <v>247</v>
      </c>
    </row>
    <row r="126" spans="1:2">
      <c r="A126" s="79" t="s">
        <v>1359</v>
      </c>
      <c r="B126" s="80">
        <v>11</v>
      </c>
    </row>
    <row r="127" spans="1:2">
      <c r="A127" s="79" t="s">
        <v>1340</v>
      </c>
      <c r="B127" s="80">
        <v>6</v>
      </c>
    </row>
    <row r="128" spans="1:2">
      <c r="A128" s="79" t="s">
        <v>1930</v>
      </c>
      <c r="B128" s="80">
        <v>2</v>
      </c>
    </row>
    <row r="129" spans="1:2">
      <c r="A129" s="79" t="s">
        <v>1145</v>
      </c>
      <c r="B129" s="80">
        <v>49</v>
      </c>
    </row>
    <row r="130" spans="1:2">
      <c r="A130" s="79" t="s">
        <v>1401</v>
      </c>
      <c r="B130" s="80">
        <v>8</v>
      </c>
    </row>
    <row r="131" spans="1:2">
      <c r="A131" s="79" t="s">
        <v>1341</v>
      </c>
      <c r="B131" s="80"/>
    </row>
    <row r="132" spans="1:2">
      <c r="A132" s="79" t="s">
        <v>5248</v>
      </c>
      <c r="B132" s="80">
        <v>3</v>
      </c>
    </row>
    <row r="133" spans="1:2">
      <c r="A133" s="79" t="s">
        <v>465</v>
      </c>
      <c r="B133" s="80">
        <v>38</v>
      </c>
    </row>
    <row r="134" spans="1:2">
      <c r="A134" s="79" t="s">
        <v>2867</v>
      </c>
      <c r="B134" s="80">
        <v>6</v>
      </c>
    </row>
    <row r="135" spans="1:2">
      <c r="A135" s="79" t="s">
        <v>5386</v>
      </c>
      <c r="B135" s="80">
        <v>1</v>
      </c>
    </row>
    <row r="136" spans="1:2">
      <c r="A136" s="79" t="s">
        <v>1871</v>
      </c>
      <c r="B136" s="80">
        <v>3</v>
      </c>
    </row>
    <row r="137" spans="1:2">
      <c r="A137" s="79" t="s">
        <v>2210</v>
      </c>
      <c r="B137" s="80">
        <v>1</v>
      </c>
    </row>
    <row r="138" spans="1:2">
      <c r="A138" s="79" t="s">
        <v>1446</v>
      </c>
      <c r="B138" s="80">
        <v>8</v>
      </c>
    </row>
    <row r="139" spans="1:2">
      <c r="A139" s="79" t="s">
        <v>1495</v>
      </c>
      <c r="B139" s="80">
        <v>5</v>
      </c>
    </row>
    <row r="140" spans="1:2">
      <c r="A140" s="79" t="s">
        <v>2111</v>
      </c>
      <c r="B140" s="80">
        <v>1</v>
      </c>
    </row>
    <row r="141" spans="1:2">
      <c r="A141" s="79" t="s">
        <v>1636</v>
      </c>
      <c r="B141" s="80">
        <v>6</v>
      </c>
    </row>
    <row r="142" spans="1:2">
      <c r="A142" s="79" t="s">
        <v>1501</v>
      </c>
      <c r="B142" s="80">
        <v>6</v>
      </c>
    </row>
    <row r="143" spans="1:2">
      <c r="A143" s="79" t="s">
        <v>1681</v>
      </c>
      <c r="B143" s="80">
        <v>3</v>
      </c>
    </row>
    <row r="144" spans="1:2">
      <c r="A144" s="79" t="s">
        <v>5385</v>
      </c>
      <c r="B144" s="80">
        <v>1</v>
      </c>
    </row>
    <row r="145" spans="1:2">
      <c r="A145" s="79" t="s">
        <v>133</v>
      </c>
      <c r="B145" s="80">
        <v>231</v>
      </c>
    </row>
    <row r="146" spans="1:2">
      <c r="A146" s="79" t="s">
        <v>1208</v>
      </c>
      <c r="B146" s="80">
        <v>596</v>
      </c>
    </row>
    <row r="147" spans="1:2">
      <c r="A147" s="79" t="s">
        <v>1119</v>
      </c>
      <c r="B147" s="80">
        <v>7</v>
      </c>
    </row>
    <row r="148" spans="1:2">
      <c r="A148" s="79" t="s">
        <v>2493</v>
      </c>
      <c r="B148" s="80"/>
    </row>
    <row r="149" spans="1:2">
      <c r="A149" s="79" t="s">
        <v>2492</v>
      </c>
      <c r="B149" s="80">
        <v>1</v>
      </c>
    </row>
    <row r="150" spans="1:2">
      <c r="A150" s="79" t="s">
        <v>587</v>
      </c>
      <c r="B150" s="80">
        <v>4</v>
      </c>
    </row>
    <row r="151" spans="1:2">
      <c r="A151" s="79" t="s">
        <v>2491</v>
      </c>
      <c r="B151" s="80"/>
    </row>
    <row r="152" spans="1:2">
      <c r="A152" s="79" t="s">
        <v>1633</v>
      </c>
      <c r="B152" s="80">
        <v>5</v>
      </c>
    </row>
    <row r="153" spans="1:2">
      <c r="A153" s="79" t="s">
        <v>2866</v>
      </c>
      <c r="B153" s="80"/>
    </row>
    <row r="154" spans="1:2">
      <c r="A154" s="79" t="s">
        <v>1644</v>
      </c>
      <c r="B154" s="80">
        <v>1</v>
      </c>
    </row>
    <row r="155" spans="1:2">
      <c r="A155" s="79" t="s">
        <v>1733</v>
      </c>
      <c r="B155" s="80">
        <v>1</v>
      </c>
    </row>
    <row r="156" spans="1:2">
      <c r="A156" s="79" t="s">
        <v>1735</v>
      </c>
      <c r="B156" s="80"/>
    </row>
    <row r="157" spans="1:2">
      <c r="A157" s="79" t="s">
        <v>5384</v>
      </c>
      <c r="B157" s="80">
        <v>1</v>
      </c>
    </row>
    <row r="158" spans="1:2">
      <c r="A158" s="79" t="s">
        <v>1045</v>
      </c>
      <c r="B158" s="80">
        <v>20</v>
      </c>
    </row>
    <row r="159" spans="1:2">
      <c r="A159" s="79" t="s">
        <v>1047</v>
      </c>
      <c r="B159" s="80">
        <v>19</v>
      </c>
    </row>
    <row r="160" spans="1:2">
      <c r="A160" s="79" t="s">
        <v>1042</v>
      </c>
      <c r="B160" s="80">
        <v>27</v>
      </c>
    </row>
    <row r="161" spans="1:2">
      <c r="A161" s="79" t="s">
        <v>1046</v>
      </c>
      <c r="B161" s="80">
        <v>2</v>
      </c>
    </row>
    <row r="162" spans="1:2">
      <c r="A162" s="79" t="s">
        <v>1044</v>
      </c>
      <c r="B162" s="80">
        <v>64</v>
      </c>
    </row>
    <row r="163" spans="1:2">
      <c r="A163" s="79" t="s">
        <v>1043</v>
      </c>
      <c r="B163" s="80">
        <v>144</v>
      </c>
    </row>
    <row r="164" spans="1:2">
      <c r="A164" s="79" t="s">
        <v>843</v>
      </c>
      <c r="B164" s="80">
        <v>1</v>
      </c>
    </row>
    <row r="165" spans="1:2">
      <c r="A165" s="79" t="s">
        <v>4867</v>
      </c>
      <c r="B165" s="80">
        <v>1</v>
      </c>
    </row>
    <row r="166" spans="1:2">
      <c r="A166" s="79" t="s">
        <v>4612</v>
      </c>
      <c r="B166" s="80">
        <v>10</v>
      </c>
    </row>
    <row r="167" spans="1:2">
      <c r="A167" s="79" t="s">
        <v>742</v>
      </c>
      <c r="B167" s="80">
        <v>21</v>
      </c>
    </row>
    <row r="168" spans="1:2">
      <c r="A168" s="79" t="s">
        <v>1318</v>
      </c>
      <c r="B168" s="80">
        <v>41</v>
      </c>
    </row>
    <row r="169" spans="1:2">
      <c r="A169" s="79" t="s">
        <v>340</v>
      </c>
      <c r="B169" s="80">
        <v>112</v>
      </c>
    </row>
    <row r="170" spans="1:2">
      <c r="A170" s="79" t="s">
        <v>2865</v>
      </c>
      <c r="B170" s="80">
        <v>4</v>
      </c>
    </row>
    <row r="171" spans="1:2">
      <c r="A171" s="79" t="s">
        <v>2864</v>
      </c>
      <c r="B171" s="80">
        <v>7</v>
      </c>
    </row>
    <row r="172" spans="1:2">
      <c r="A172" s="79" t="s">
        <v>79</v>
      </c>
      <c r="B172" s="80">
        <v>311</v>
      </c>
    </row>
    <row r="173" spans="1:2">
      <c r="A173" s="79" t="s">
        <v>1320</v>
      </c>
      <c r="B173" s="80">
        <v>72</v>
      </c>
    </row>
    <row r="174" spans="1:2">
      <c r="A174" s="79" t="s">
        <v>2209</v>
      </c>
      <c r="B174" s="80">
        <v>2</v>
      </c>
    </row>
    <row r="175" spans="1:2">
      <c r="A175" s="79" t="s">
        <v>2050</v>
      </c>
      <c r="B175" s="80">
        <v>5</v>
      </c>
    </row>
    <row r="176" spans="1:2">
      <c r="A176" s="79" t="s">
        <v>2208</v>
      </c>
      <c r="B176" s="80">
        <v>3</v>
      </c>
    </row>
    <row r="177" spans="1:2">
      <c r="A177" s="79" t="s">
        <v>1464</v>
      </c>
      <c r="B177" s="80"/>
    </row>
    <row r="178" spans="1:2">
      <c r="A178" s="79" t="s">
        <v>333</v>
      </c>
      <c r="B178" s="80">
        <v>44</v>
      </c>
    </row>
    <row r="179" spans="1:2">
      <c r="A179" s="79" t="s">
        <v>1345</v>
      </c>
      <c r="B179" s="80">
        <v>42</v>
      </c>
    </row>
    <row r="180" spans="1:2">
      <c r="A180" s="79" t="s">
        <v>2310</v>
      </c>
      <c r="B180" s="80">
        <v>2</v>
      </c>
    </row>
    <row r="181" spans="1:2">
      <c r="A181" s="79" t="s">
        <v>2862</v>
      </c>
      <c r="B181" s="80"/>
    </row>
    <row r="182" spans="1:2">
      <c r="A182" s="79" t="s">
        <v>1191</v>
      </c>
      <c r="B182" s="80">
        <v>358</v>
      </c>
    </row>
    <row r="183" spans="1:2">
      <c r="A183" s="79" t="s">
        <v>1642</v>
      </c>
      <c r="B183" s="80">
        <v>1</v>
      </c>
    </row>
    <row r="184" spans="1:2">
      <c r="A184" s="79" t="s">
        <v>290</v>
      </c>
      <c r="B184" s="80">
        <v>4</v>
      </c>
    </row>
    <row r="185" spans="1:2">
      <c r="A185" s="79" t="s">
        <v>1443</v>
      </c>
      <c r="B185" s="80">
        <v>2</v>
      </c>
    </row>
    <row r="186" spans="1:2">
      <c r="A186" s="79" t="s">
        <v>404</v>
      </c>
      <c r="B186" s="80">
        <v>8</v>
      </c>
    </row>
    <row r="187" spans="1:2">
      <c r="A187" s="79" t="s">
        <v>2860</v>
      </c>
      <c r="B187" s="80"/>
    </row>
    <row r="188" spans="1:2">
      <c r="A188" s="79" t="s">
        <v>2858</v>
      </c>
      <c r="B188" s="80"/>
    </row>
    <row r="189" spans="1:2">
      <c r="A189" s="79" t="s">
        <v>5383</v>
      </c>
      <c r="B189" s="80">
        <v>1</v>
      </c>
    </row>
    <row r="190" spans="1:2">
      <c r="A190" s="79" t="s">
        <v>1260</v>
      </c>
      <c r="B190" s="80">
        <v>159</v>
      </c>
    </row>
    <row r="191" spans="1:2">
      <c r="A191" s="79" t="s">
        <v>1315</v>
      </c>
      <c r="B191" s="80">
        <v>27</v>
      </c>
    </row>
    <row r="192" spans="1:2">
      <c r="A192" s="79" t="s">
        <v>986</v>
      </c>
      <c r="B192" s="80">
        <v>268</v>
      </c>
    </row>
    <row r="193" spans="1:2">
      <c r="A193" s="79" t="s">
        <v>987</v>
      </c>
      <c r="B193" s="80">
        <v>5151</v>
      </c>
    </row>
    <row r="194" spans="1:2">
      <c r="A194" s="79" t="s">
        <v>1831</v>
      </c>
      <c r="B194" s="80">
        <v>1</v>
      </c>
    </row>
    <row r="195" spans="1:2">
      <c r="A195" s="79" t="s">
        <v>1002</v>
      </c>
      <c r="B195" s="80">
        <v>13</v>
      </c>
    </row>
    <row r="196" spans="1:2">
      <c r="A196" s="79" t="s">
        <v>1571</v>
      </c>
      <c r="B196" s="80">
        <v>4</v>
      </c>
    </row>
    <row r="197" spans="1:2">
      <c r="A197" s="79" t="s">
        <v>273</v>
      </c>
      <c r="B197" s="80">
        <v>132</v>
      </c>
    </row>
    <row r="198" spans="1:2">
      <c r="A198" s="79" t="s">
        <v>799</v>
      </c>
      <c r="B198" s="80">
        <v>18</v>
      </c>
    </row>
    <row r="199" spans="1:2">
      <c r="A199" s="79" t="s">
        <v>855</v>
      </c>
      <c r="B199" s="80">
        <v>24</v>
      </c>
    </row>
    <row r="200" spans="1:2">
      <c r="A200" s="79" t="s">
        <v>1184</v>
      </c>
      <c r="B200" s="80">
        <v>325</v>
      </c>
    </row>
    <row r="201" spans="1:2">
      <c r="A201" s="79" t="s">
        <v>964</v>
      </c>
      <c r="B201" s="80">
        <v>24</v>
      </c>
    </row>
    <row r="202" spans="1:2">
      <c r="A202" s="79" t="s">
        <v>1298</v>
      </c>
      <c r="B202" s="80">
        <v>25</v>
      </c>
    </row>
    <row r="203" spans="1:2">
      <c r="A203" s="79" t="s">
        <v>1222</v>
      </c>
      <c r="B203" s="80">
        <v>300</v>
      </c>
    </row>
    <row r="204" spans="1:2">
      <c r="A204" s="79" t="s">
        <v>1175</v>
      </c>
      <c r="B204" s="80">
        <v>645</v>
      </c>
    </row>
    <row r="205" spans="1:2">
      <c r="A205" s="79" t="s">
        <v>181</v>
      </c>
      <c r="B205" s="80">
        <v>309</v>
      </c>
    </row>
    <row r="206" spans="1:2">
      <c r="A206" s="79" t="s">
        <v>981</v>
      </c>
      <c r="B206" s="80">
        <v>1167</v>
      </c>
    </row>
    <row r="207" spans="1:2">
      <c r="A207" s="79" t="s">
        <v>218</v>
      </c>
      <c r="B207" s="80">
        <v>46</v>
      </c>
    </row>
    <row r="208" spans="1:2">
      <c r="A208" s="79" t="s">
        <v>1294</v>
      </c>
      <c r="B208" s="80">
        <v>2</v>
      </c>
    </row>
    <row r="209" spans="1:2">
      <c r="A209" s="79" t="s">
        <v>2855</v>
      </c>
      <c r="B209" s="80">
        <v>1</v>
      </c>
    </row>
    <row r="210" spans="1:2">
      <c r="A210" s="79" t="s">
        <v>2309</v>
      </c>
      <c r="B210" s="80">
        <v>1</v>
      </c>
    </row>
    <row r="211" spans="1:2">
      <c r="A211" s="79" t="s">
        <v>550</v>
      </c>
      <c r="B211" s="80">
        <v>4</v>
      </c>
    </row>
    <row r="212" spans="1:2">
      <c r="A212" s="79" t="s">
        <v>2089</v>
      </c>
      <c r="B212" s="80"/>
    </row>
    <row r="213" spans="1:2">
      <c r="A213" s="79" t="s">
        <v>2033</v>
      </c>
      <c r="B213" s="80">
        <v>1</v>
      </c>
    </row>
    <row r="214" spans="1:2">
      <c r="A214" s="79" t="s">
        <v>2380</v>
      </c>
      <c r="B214" s="80">
        <v>1</v>
      </c>
    </row>
    <row r="215" spans="1:2">
      <c r="A215" s="79" t="s">
        <v>1186</v>
      </c>
      <c r="B215" s="80">
        <v>2150</v>
      </c>
    </row>
    <row r="216" spans="1:2">
      <c r="A216" s="79" t="s">
        <v>2486</v>
      </c>
      <c r="B216" s="80">
        <v>1</v>
      </c>
    </row>
    <row r="217" spans="1:2">
      <c r="A217" s="79" t="s">
        <v>1325</v>
      </c>
      <c r="B217" s="80">
        <v>136</v>
      </c>
    </row>
    <row r="218" spans="1:2">
      <c r="A218" s="79" t="s">
        <v>2207</v>
      </c>
      <c r="B218" s="80">
        <v>4</v>
      </c>
    </row>
    <row r="219" spans="1:2">
      <c r="A219" s="79" t="s">
        <v>1829</v>
      </c>
      <c r="B219" s="80">
        <v>11</v>
      </c>
    </row>
    <row r="220" spans="1:2">
      <c r="A220" s="79" t="s">
        <v>1302</v>
      </c>
      <c r="B220" s="80">
        <v>117</v>
      </c>
    </row>
    <row r="221" spans="1:2">
      <c r="A221" s="79" t="s">
        <v>1870</v>
      </c>
      <c r="B221" s="80">
        <v>6</v>
      </c>
    </row>
    <row r="222" spans="1:2">
      <c r="A222" s="79" t="s">
        <v>2852</v>
      </c>
      <c r="B222" s="80">
        <v>1</v>
      </c>
    </row>
    <row r="223" spans="1:2">
      <c r="A223" s="79" t="s">
        <v>1472</v>
      </c>
      <c r="B223" s="80">
        <v>1</v>
      </c>
    </row>
    <row r="224" spans="1:2">
      <c r="A224" s="79" t="s">
        <v>1400</v>
      </c>
      <c r="B224" s="80">
        <v>8</v>
      </c>
    </row>
    <row r="225" spans="1:2">
      <c r="A225" s="79" t="s">
        <v>1862</v>
      </c>
      <c r="B225" s="80">
        <v>13</v>
      </c>
    </row>
    <row r="226" spans="1:2">
      <c r="A226" s="79" t="s">
        <v>2851</v>
      </c>
      <c r="B226" s="80">
        <v>2</v>
      </c>
    </row>
    <row r="227" spans="1:2">
      <c r="A227" s="79" t="s">
        <v>1641</v>
      </c>
      <c r="B227" s="80">
        <v>1</v>
      </c>
    </row>
    <row r="228" spans="1:2">
      <c r="A228" s="79" t="s">
        <v>2850</v>
      </c>
      <c r="B228" s="80"/>
    </row>
    <row r="229" spans="1:2">
      <c r="A229" s="79" t="s">
        <v>5382</v>
      </c>
      <c r="B229" s="80">
        <v>1</v>
      </c>
    </row>
    <row r="230" spans="1:2">
      <c r="A230" s="79" t="s">
        <v>2088</v>
      </c>
      <c r="B230" s="80">
        <v>2</v>
      </c>
    </row>
    <row r="231" spans="1:2">
      <c r="A231" s="79" t="s">
        <v>2308</v>
      </c>
      <c r="B231" s="80"/>
    </row>
    <row r="232" spans="1:2">
      <c r="A232" s="79" t="s">
        <v>2849</v>
      </c>
      <c r="B232" s="80"/>
    </row>
    <row r="233" spans="1:2">
      <c r="A233" s="79" t="s">
        <v>1353</v>
      </c>
      <c r="B233" s="80">
        <v>8</v>
      </c>
    </row>
    <row r="234" spans="1:2">
      <c r="A234" s="79" t="s">
        <v>1664</v>
      </c>
      <c r="B234" s="80">
        <v>2</v>
      </c>
    </row>
    <row r="235" spans="1:2">
      <c r="A235" s="79" t="s">
        <v>1023</v>
      </c>
      <c r="B235" s="80">
        <v>78</v>
      </c>
    </row>
    <row r="236" spans="1:2">
      <c r="A236" s="79" t="s">
        <v>1034</v>
      </c>
      <c r="B236" s="80">
        <v>11</v>
      </c>
    </row>
    <row r="237" spans="1:2">
      <c r="A237" s="79" t="s">
        <v>1029</v>
      </c>
      <c r="B237" s="80">
        <v>145</v>
      </c>
    </row>
    <row r="238" spans="1:2">
      <c r="A238" s="79" t="s">
        <v>1030</v>
      </c>
      <c r="B238" s="80">
        <v>17</v>
      </c>
    </row>
    <row r="239" spans="1:2">
      <c r="A239" s="79" t="s">
        <v>1028</v>
      </c>
      <c r="B239" s="80">
        <v>146</v>
      </c>
    </row>
    <row r="240" spans="1:2">
      <c r="A240" s="79" t="s">
        <v>1031</v>
      </c>
      <c r="B240" s="80">
        <v>7</v>
      </c>
    </row>
    <row r="241" spans="1:2">
      <c r="A241" s="79" t="s">
        <v>1032</v>
      </c>
      <c r="B241" s="80">
        <v>146</v>
      </c>
    </row>
    <row r="242" spans="1:2">
      <c r="A242" s="79" t="s">
        <v>5381</v>
      </c>
      <c r="B242" s="80">
        <v>1</v>
      </c>
    </row>
    <row r="243" spans="1:2">
      <c r="A243" s="79" t="s">
        <v>2206</v>
      </c>
      <c r="B243" s="80"/>
    </row>
    <row r="244" spans="1:2">
      <c r="A244" s="79" t="s">
        <v>1478</v>
      </c>
      <c r="B244" s="80">
        <v>5</v>
      </c>
    </row>
    <row r="245" spans="1:2">
      <c r="A245" s="79" t="s">
        <v>2205</v>
      </c>
      <c r="B245" s="80">
        <v>7</v>
      </c>
    </row>
    <row r="246" spans="1:2">
      <c r="A246" s="79" t="s">
        <v>1458</v>
      </c>
      <c r="B246" s="80">
        <v>8</v>
      </c>
    </row>
    <row r="247" spans="1:2">
      <c r="A247" s="79" t="s">
        <v>2307</v>
      </c>
      <c r="B247" s="80"/>
    </row>
    <row r="248" spans="1:2">
      <c r="A248" s="79" t="s">
        <v>5380</v>
      </c>
      <c r="B248" s="80">
        <v>1</v>
      </c>
    </row>
    <row r="249" spans="1:2">
      <c r="A249" s="79" t="s">
        <v>4609</v>
      </c>
      <c r="B249" s="80">
        <v>10</v>
      </c>
    </row>
    <row r="250" spans="1:2">
      <c r="A250" s="79" t="s">
        <v>2847</v>
      </c>
      <c r="B250" s="80">
        <v>1</v>
      </c>
    </row>
    <row r="251" spans="1:2">
      <c r="A251" s="79" t="s">
        <v>2049</v>
      </c>
      <c r="B251" s="80">
        <v>2</v>
      </c>
    </row>
    <row r="252" spans="1:2">
      <c r="A252" s="79" t="s">
        <v>2484</v>
      </c>
      <c r="B252" s="80"/>
    </row>
    <row r="253" spans="1:2">
      <c r="A253" s="79" t="s">
        <v>2000</v>
      </c>
      <c r="B253" s="80">
        <v>1</v>
      </c>
    </row>
    <row r="254" spans="1:2">
      <c r="A254" s="79" t="s">
        <v>1107</v>
      </c>
      <c r="B254" s="80">
        <v>51</v>
      </c>
    </row>
    <row r="255" spans="1:2">
      <c r="A255" s="79" t="s">
        <v>5379</v>
      </c>
      <c r="B255" s="80">
        <v>1</v>
      </c>
    </row>
    <row r="256" spans="1:2">
      <c r="A256" s="79" t="s">
        <v>5378</v>
      </c>
      <c r="B256" s="80">
        <v>1</v>
      </c>
    </row>
    <row r="257" spans="1:2">
      <c r="A257" s="79" t="s">
        <v>5377</v>
      </c>
      <c r="B257" s="80">
        <v>1</v>
      </c>
    </row>
    <row r="258" spans="1:2">
      <c r="A258" s="79" t="s">
        <v>5376</v>
      </c>
      <c r="B258" s="80">
        <v>1</v>
      </c>
    </row>
    <row r="259" spans="1:2">
      <c r="A259" s="79" t="s">
        <v>5375</v>
      </c>
      <c r="B259" s="80">
        <v>1</v>
      </c>
    </row>
    <row r="260" spans="1:2">
      <c r="A260" s="79" t="s">
        <v>1869</v>
      </c>
      <c r="B260" s="80">
        <v>1</v>
      </c>
    </row>
    <row r="261" spans="1:2">
      <c r="A261" s="79" t="s">
        <v>2150</v>
      </c>
      <c r="B261" s="80">
        <v>1</v>
      </c>
    </row>
    <row r="262" spans="1:2">
      <c r="A262" s="79" t="s">
        <v>2087</v>
      </c>
      <c r="B262" s="80"/>
    </row>
    <row r="263" spans="1:2">
      <c r="A263" s="79" t="s">
        <v>1762</v>
      </c>
      <c r="B263" s="80"/>
    </row>
    <row r="264" spans="1:2">
      <c r="A264" s="79" t="s">
        <v>2149</v>
      </c>
      <c r="B264" s="80">
        <v>1</v>
      </c>
    </row>
    <row r="265" spans="1:2">
      <c r="A265" s="79" t="s">
        <v>514</v>
      </c>
      <c r="B265" s="80">
        <v>5</v>
      </c>
    </row>
    <row r="266" spans="1:2">
      <c r="A266" s="79" t="s">
        <v>1974</v>
      </c>
      <c r="B266" s="80">
        <v>2</v>
      </c>
    </row>
    <row r="267" spans="1:2">
      <c r="A267" s="79" t="s">
        <v>1812</v>
      </c>
      <c r="B267" s="80">
        <v>4</v>
      </c>
    </row>
    <row r="268" spans="1:2">
      <c r="A268" s="79" t="s">
        <v>5374</v>
      </c>
      <c r="B268" s="80">
        <v>1</v>
      </c>
    </row>
    <row r="269" spans="1:2">
      <c r="A269" s="79" t="s">
        <v>2842</v>
      </c>
      <c r="B269" s="80"/>
    </row>
    <row r="270" spans="1:2">
      <c r="A270" s="79" t="s">
        <v>618</v>
      </c>
      <c r="B270" s="80">
        <v>11</v>
      </c>
    </row>
    <row r="271" spans="1:2">
      <c r="A271" s="79" t="s">
        <v>5373</v>
      </c>
      <c r="B271" s="80">
        <v>1</v>
      </c>
    </row>
    <row r="272" spans="1:2">
      <c r="A272" s="79" t="s">
        <v>5372</v>
      </c>
      <c r="B272" s="80">
        <v>3</v>
      </c>
    </row>
    <row r="273" spans="1:2">
      <c r="A273" s="79" t="s">
        <v>5371</v>
      </c>
      <c r="B273" s="80">
        <v>1</v>
      </c>
    </row>
    <row r="274" spans="1:2">
      <c r="A274" s="79" t="s">
        <v>2482</v>
      </c>
      <c r="B274" s="80">
        <v>6</v>
      </c>
    </row>
    <row r="275" spans="1:2">
      <c r="A275" s="79" t="s">
        <v>2481</v>
      </c>
      <c r="B275" s="80"/>
    </row>
    <row r="276" spans="1:2">
      <c r="A276" s="79" t="s">
        <v>2305</v>
      </c>
      <c r="B276" s="80"/>
    </row>
    <row r="277" spans="1:2">
      <c r="A277" s="79" t="s">
        <v>2480</v>
      </c>
      <c r="B277" s="80">
        <v>4</v>
      </c>
    </row>
    <row r="278" spans="1:2">
      <c r="A278" s="79" t="s">
        <v>2479</v>
      </c>
      <c r="B278" s="80">
        <v>1</v>
      </c>
    </row>
    <row r="279" spans="1:2">
      <c r="A279" s="79" t="s">
        <v>5370</v>
      </c>
      <c r="B279" s="80">
        <v>1</v>
      </c>
    </row>
    <row r="280" spans="1:2">
      <c r="A280" s="79" t="s">
        <v>1747</v>
      </c>
      <c r="B280" s="80">
        <v>3</v>
      </c>
    </row>
    <row r="281" spans="1:2">
      <c r="A281" s="79" t="s">
        <v>5369</v>
      </c>
      <c r="B281" s="80">
        <v>1</v>
      </c>
    </row>
    <row r="282" spans="1:2">
      <c r="A282" s="79" t="s">
        <v>903</v>
      </c>
      <c r="B282" s="80">
        <v>13</v>
      </c>
    </row>
    <row r="283" spans="1:2">
      <c r="A283" s="79" t="s">
        <v>2835</v>
      </c>
      <c r="B283" s="80">
        <v>1</v>
      </c>
    </row>
    <row r="284" spans="1:2">
      <c r="A284" s="79" t="s">
        <v>5368</v>
      </c>
      <c r="B284" s="80">
        <v>1</v>
      </c>
    </row>
    <row r="285" spans="1:2">
      <c r="A285" s="79" t="s">
        <v>5367</v>
      </c>
      <c r="B285" s="80">
        <v>1</v>
      </c>
    </row>
    <row r="286" spans="1:2">
      <c r="A286" s="79" t="s">
        <v>5366</v>
      </c>
      <c r="B286" s="80">
        <v>1</v>
      </c>
    </row>
    <row r="287" spans="1:2">
      <c r="A287" s="79" t="s">
        <v>5365</v>
      </c>
      <c r="B287" s="80">
        <v>1</v>
      </c>
    </row>
    <row r="288" spans="1:2">
      <c r="A288" s="79" t="s">
        <v>5364</v>
      </c>
      <c r="B288" s="80">
        <v>1</v>
      </c>
    </row>
    <row r="289" spans="1:2">
      <c r="A289" s="79" t="s">
        <v>2478</v>
      </c>
      <c r="B289" s="80"/>
    </row>
    <row r="290" spans="1:2">
      <c r="A290" s="79" t="s">
        <v>5363</v>
      </c>
      <c r="B290" s="80">
        <v>2</v>
      </c>
    </row>
    <row r="291" spans="1:2">
      <c r="A291" s="79" t="s">
        <v>1741</v>
      </c>
      <c r="B291" s="80">
        <v>1</v>
      </c>
    </row>
    <row r="292" spans="1:2">
      <c r="A292" s="79" t="s">
        <v>907</v>
      </c>
      <c r="B292" s="80">
        <v>11</v>
      </c>
    </row>
    <row r="293" spans="1:2">
      <c r="A293" s="79" t="s">
        <v>2304</v>
      </c>
      <c r="B293" s="80"/>
    </row>
    <row r="294" spans="1:2">
      <c r="A294" s="79" t="s">
        <v>5362</v>
      </c>
      <c r="B294" s="80">
        <v>1</v>
      </c>
    </row>
    <row r="295" spans="1:2">
      <c r="A295" s="79" t="s">
        <v>5267</v>
      </c>
      <c r="B295" s="80">
        <v>2</v>
      </c>
    </row>
    <row r="296" spans="1:2">
      <c r="A296" s="79" t="s">
        <v>5361</v>
      </c>
      <c r="B296" s="80">
        <v>2</v>
      </c>
    </row>
    <row r="297" spans="1:2">
      <c r="A297" s="79" t="s">
        <v>779</v>
      </c>
      <c r="B297" s="80">
        <v>5</v>
      </c>
    </row>
    <row r="298" spans="1:2">
      <c r="A298" s="79" t="s">
        <v>5247</v>
      </c>
      <c r="B298" s="80">
        <v>3</v>
      </c>
    </row>
    <row r="299" spans="1:2">
      <c r="A299" s="79" t="s">
        <v>2825</v>
      </c>
      <c r="B299" s="80">
        <v>3</v>
      </c>
    </row>
    <row r="300" spans="1:2">
      <c r="A300" s="79" t="s">
        <v>2824</v>
      </c>
      <c r="B300" s="80"/>
    </row>
    <row r="301" spans="1:2">
      <c r="A301" s="79" t="s">
        <v>5360</v>
      </c>
      <c r="B301" s="80">
        <v>1</v>
      </c>
    </row>
    <row r="302" spans="1:2">
      <c r="A302" s="79" t="s">
        <v>1094</v>
      </c>
      <c r="B302" s="80">
        <v>288</v>
      </c>
    </row>
    <row r="303" spans="1:2">
      <c r="A303" s="79" t="s">
        <v>1005</v>
      </c>
      <c r="B303" s="80">
        <v>30</v>
      </c>
    </row>
    <row r="304" spans="1:2">
      <c r="A304" s="79" t="s">
        <v>1433</v>
      </c>
      <c r="B304" s="80">
        <v>10</v>
      </c>
    </row>
    <row r="305" spans="1:2">
      <c r="A305" s="79" t="s">
        <v>2204</v>
      </c>
      <c r="B305" s="80"/>
    </row>
    <row r="306" spans="1:2">
      <c r="A306" s="79" t="s">
        <v>2822</v>
      </c>
      <c r="B306" s="80">
        <v>5</v>
      </c>
    </row>
    <row r="307" spans="1:2">
      <c r="A307" s="79" t="s">
        <v>2821</v>
      </c>
      <c r="B307" s="80">
        <v>1</v>
      </c>
    </row>
    <row r="308" spans="1:2">
      <c r="A308" s="79" t="s">
        <v>1721</v>
      </c>
      <c r="B308" s="80">
        <v>1</v>
      </c>
    </row>
    <row r="309" spans="1:2">
      <c r="A309" s="79" t="s">
        <v>985</v>
      </c>
      <c r="B309" s="80">
        <v>70</v>
      </c>
    </row>
    <row r="310" spans="1:2">
      <c r="A310" s="79" t="s">
        <v>1038</v>
      </c>
      <c r="B310" s="80">
        <v>1489</v>
      </c>
    </row>
    <row r="311" spans="1:2">
      <c r="A311" s="79" t="s">
        <v>1691</v>
      </c>
      <c r="B311" s="80">
        <v>40</v>
      </c>
    </row>
    <row r="312" spans="1:2">
      <c r="A312" s="79" t="s">
        <v>457</v>
      </c>
      <c r="B312" s="80"/>
    </row>
    <row r="313" spans="1:2">
      <c r="A313" s="79" t="s">
        <v>2477</v>
      </c>
      <c r="B313" s="80"/>
    </row>
    <row r="314" spans="1:2">
      <c r="A314" s="79" t="s">
        <v>1868</v>
      </c>
      <c r="B314" s="80">
        <v>1</v>
      </c>
    </row>
    <row r="315" spans="1:2">
      <c r="A315" s="79" t="s">
        <v>1041</v>
      </c>
      <c r="B315" s="80">
        <v>39</v>
      </c>
    </row>
    <row r="316" spans="1:2">
      <c r="A316" s="79" t="s">
        <v>1004</v>
      </c>
      <c r="B316" s="80">
        <v>25</v>
      </c>
    </row>
    <row r="317" spans="1:2">
      <c r="A317" s="79" t="s">
        <v>1007</v>
      </c>
      <c r="B317" s="80">
        <v>9</v>
      </c>
    </row>
    <row r="318" spans="1:2">
      <c r="A318" s="79" t="s">
        <v>1517</v>
      </c>
      <c r="B318" s="80">
        <v>1</v>
      </c>
    </row>
    <row r="319" spans="1:2">
      <c r="A319" s="79" t="s">
        <v>1048</v>
      </c>
      <c r="B319" s="80">
        <v>96</v>
      </c>
    </row>
    <row r="320" spans="1:2">
      <c r="A320" s="79" t="s">
        <v>2820</v>
      </c>
      <c r="B320" s="80"/>
    </row>
    <row r="321" spans="1:2">
      <c r="A321" s="79" t="s">
        <v>1003</v>
      </c>
      <c r="B321" s="80">
        <v>3</v>
      </c>
    </row>
    <row r="322" spans="1:2">
      <c r="A322" s="79" t="s">
        <v>1037</v>
      </c>
      <c r="B322" s="80">
        <v>1902</v>
      </c>
    </row>
    <row r="323" spans="1:2">
      <c r="A323" s="79" t="s">
        <v>983</v>
      </c>
      <c r="B323" s="80">
        <v>86</v>
      </c>
    </row>
    <row r="324" spans="1:2">
      <c r="A324" s="79" t="s">
        <v>1001</v>
      </c>
      <c r="B324" s="80">
        <v>5</v>
      </c>
    </row>
    <row r="325" spans="1:2">
      <c r="A325" s="79" t="s">
        <v>1049</v>
      </c>
      <c r="B325" s="80">
        <v>8</v>
      </c>
    </row>
    <row r="326" spans="1:2">
      <c r="A326" s="79" t="s">
        <v>1008</v>
      </c>
      <c r="B326" s="80">
        <v>35</v>
      </c>
    </row>
    <row r="327" spans="1:2">
      <c r="A327" s="79" t="s">
        <v>1040</v>
      </c>
      <c r="B327" s="80">
        <v>2</v>
      </c>
    </row>
    <row r="328" spans="1:2">
      <c r="A328" s="79" t="s">
        <v>1039</v>
      </c>
      <c r="B328" s="80">
        <v>33</v>
      </c>
    </row>
    <row r="329" spans="1:2">
      <c r="A329" s="79" t="s">
        <v>2819</v>
      </c>
      <c r="B329" s="80">
        <v>2</v>
      </c>
    </row>
    <row r="330" spans="1:2">
      <c r="A330" s="79" t="s">
        <v>1006</v>
      </c>
      <c r="B330" s="80">
        <v>8</v>
      </c>
    </row>
    <row r="331" spans="1:2">
      <c r="A331" s="79" t="s">
        <v>1576</v>
      </c>
      <c r="B331" s="80">
        <v>3</v>
      </c>
    </row>
    <row r="332" spans="1:2">
      <c r="A332" s="79" t="s">
        <v>2147</v>
      </c>
      <c r="B332" s="80">
        <v>11</v>
      </c>
    </row>
    <row r="333" spans="1:2">
      <c r="A333" s="79" t="s">
        <v>978</v>
      </c>
      <c r="B333" s="80">
        <v>2</v>
      </c>
    </row>
    <row r="334" spans="1:2">
      <c r="A334" s="79" t="s">
        <v>1219</v>
      </c>
      <c r="B334" s="80">
        <v>117</v>
      </c>
    </row>
    <row r="335" spans="1:2">
      <c r="A335" s="79" t="s">
        <v>221</v>
      </c>
      <c r="B335" s="80"/>
    </row>
    <row r="336" spans="1:2">
      <c r="A336" s="79" t="s">
        <v>1726</v>
      </c>
      <c r="B336" s="80"/>
    </row>
    <row r="337" spans="1:2">
      <c r="A337" s="79" t="s">
        <v>2476</v>
      </c>
      <c r="B337" s="80">
        <v>1</v>
      </c>
    </row>
    <row r="338" spans="1:2">
      <c r="A338" s="79" t="s">
        <v>592</v>
      </c>
      <c r="B338" s="80">
        <v>679</v>
      </c>
    </row>
    <row r="339" spans="1:2">
      <c r="A339" s="79" t="s">
        <v>1265</v>
      </c>
      <c r="B339" s="80">
        <v>64</v>
      </c>
    </row>
    <row r="340" spans="1:2">
      <c r="A340" s="79" t="s">
        <v>1743</v>
      </c>
      <c r="B340" s="80">
        <v>7</v>
      </c>
    </row>
    <row r="341" spans="1:2">
      <c r="A341" s="79" t="s">
        <v>1268</v>
      </c>
      <c r="B341" s="80">
        <v>9</v>
      </c>
    </row>
    <row r="342" spans="1:2">
      <c r="A342" s="79" t="s">
        <v>2817</v>
      </c>
      <c r="B342" s="80">
        <v>2</v>
      </c>
    </row>
    <row r="343" spans="1:2">
      <c r="A343" s="79" t="s">
        <v>1635</v>
      </c>
      <c r="B343" s="80">
        <v>12</v>
      </c>
    </row>
    <row r="344" spans="1:2">
      <c r="A344" s="79" t="s">
        <v>2816</v>
      </c>
      <c r="B344" s="80"/>
    </row>
    <row r="345" spans="1:2">
      <c r="A345" s="79" t="s">
        <v>1304</v>
      </c>
      <c r="B345" s="80">
        <v>153</v>
      </c>
    </row>
    <row r="346" spans="1:2">
      <c r="A346" s="79" t="s">
        <v>2128</v>
      </c>
      <c r="B346" s="80">
        <v>53</v>
      </c>
    </row>
    <row r="347" spans="1:2">
      <c r="A347" s="79" t="s">
        <v>2203</v>
      </c>
      <c r="B347" s="80">
        <v>4</v>
      </c>
    </row>
    <row r="348" spans="1:2">
      <c r="A348" s="79" t="s">
        <v>5234</v>
      </c>
      <c r="B348" s="80">
        <v>4</v>
      </c>
    </row>
    <row r="349" spans="1:2">
      <c r="A349" s="79" t="s">
        <v>1838</v>
      </c>
      <c r="B349" s="80">
        <v>14</v>
      </c>
    </row>
    <row r="350" spans="1:2">
      <c r="A350" s="79" t="s">
        <v>1324</v>
      </c>
      <c r="B350" s="80">
        <v>7</v>
      </c>
    </row>
    <row r="351" spans="1:2">
      <c r="A351" s="79" t="s">
        <v>198</v>
      </c>
      <c r="B351" s="80">
        <v>115</v>
      </c>
    </row>
    <row r="352" spans="1:2">
      <c r="A352" s="79" t="s">
        <v>1195</v>
      </c>
      <c r="B352" s="80">
        <v>9</v>
      </c>
    </row>
    <row r="353" spans="1:2">
      <c r="A353" s="79" t="s">
        <v>209</v>
      </c>
      <c r="B353" s="80">
        <v>92</v>
      </c>
    </row>
    <row r="354" spans="1:2">
      <c r="A354" s="79" t="s">
        <v>1319</v>
      </c>
      <c r="B354" s="80">
        <v>85</v>
      </c>
    </row>
    <row r="355" spans="1:2">
      <c r="A355" s="79" t="s">
        <v>2785</v>
      </c>
      <c r="B355" s="80">
        <v>50</v>
      </c>
    </row>
    <row r="356" spans="1:2">
      <c r="A356" s="79" t="s">
        <v>1231</v>
      </c>
      <c r="B356" s="80">
        <v>74</v>
      </c>
    </row>
    <row r="357" spans="1:2">
      <c r="A357" s="79" t="s">
        <v>1344</v>
      </c>
      <c r="B357" s="80">
        <v>55</v>
      </c>
    </row>
    <row r="358" spans="1:2">
      <c r="A358" s="79" t="s">
        <v>1381</v>
      </c>
      <c r="B358" s="80">
        <v>158</v>
      </c>
    </row>
    <row r="359" spans="1:2">
      <c r="A359" s="79" t="s">
        <v>2815</v>
      </c>
      <c r="B359" s="80"/>
    </row>
    <row r="360" spans="1:2">
      <c r="A360" s="79" t="s">
        <v>2146</v>
      </c>
      <c r="B360" s="80">
        <v>22</v>
      </c>
    </row>
    <row r="361" spans="1:2">
      <c r="A361" s="79" t="s">
        <v>2814</v>
      </c>
      <c r="B361" s="80">
        <v>10</v>
      </c>
    </row>
    <row r="362" spans="1:2">
      <c r="A362" s="79" t="s">
        <v>1244</v>
      </c>
      <c r="B362" s="80">
        <v>915</v>
      </c>
    </row>
    <row r="363" spans="1:2">
      <c r="A363" s="79" t="s">
        <v>1503</v>
      </c>
      <c r="B363" s="80">
        <v>998</v>
      </c>
    </row>
    <row r="364" spans="1:2">
      <c r="A364" s="79" t="s">
        <v>2202</v>
      </c>
      <c r="B364" s="80">
        <v>6</v>
      </c>
    </row>
    <row r="365" spans="1:2">
      <c r="A365" s="79" t="s">
        <v>1496</v>
      </c>
      <c r="B365" s="80">
        <v>31</v>
      </c>
    </row>
    <row r="366" spans="1:2">
      <c r="A366" s="79" t="s">
        <v>1205</v>
      </c>
      <c r="B366" s="80">
        <v>1256</v>
      </c>
    </row>
    <row r="367" spans="1:2">
      <c r="A367" s="79" t="s">
        <v>2201</v>
      </c>
      <c r="B367" s="80">
        <v>31</v>
      </c>
    </row>
    <row r="368" spans="1:2">
      <c r="A368" s="79" t="s">
        <v>1183</v>
      </c>
      <c r="B368" s="80">
        <v>2837</v>
      </c>
    </row>
    <row r="369" spans="1:2">
      <c r="A369" s="79" t="s">
        <v>5224</v>
      </c>
      <c r="B369" s="80">
        <v>7</v>
      </c>
    </row>
    <row r="370" spans="1:2">
      <c r="A370" s="79" t="s">
        <v>1241</v>
      </c>
      <c r="B370" s="80">
        <v>228</v>
      </c>
    </row>
    <row r="371" spans="1:2">
      <c r="A371" s="79" t="s">
        <v>1768</v>
      </c>
      <c r="B371" s="80"/>
    </row>
    <row r="372" spans="1:2">
      <c r="A372" s="79" t="s">
        <v>2810</v>
      </c>
      <c r="B372" s="80">
        <v>1</v>
      </c>
    </row>
    <row r="373" spans="1:2">
      <c r="A373" s="79" t="s">
        <v>2144</v>
      </c>
      <c r="B373" s="80">
        <v>1</v>
      </c>
    </row>
    <row r="374" spans="1:2">
      <c r="A374" s="79" t="s">
        <v>5359</v>
      </c>
      <c r="B374" s="80">
        <v>1</v>
      </c>
    </row>
    <row r="375" spans="1:2">
      <c r="A375" s="79" t="s">
        <v>1412</v>
      </c>
      <c r="B375" s="80"/>
    </row>
    <row r="376" spans="1:2">
      <c r="A376" s="79" t="s">
        <v>2806</v>
      </c>
      <c r="B376" s="80">
        <v>16</v>
      </c>
    </row>
    <row r="377" spans="1:2">
      <c r="A377" s="79" t="s">
        <v>1861</v>
      </c>
      <c r="B377" s="80">
        <v>3</v>
      </c>
    </row>
    <row r="378" spans="1:2">
      <c r="A378" s="79" t="s">
        <v>152</v>
      </c>
      <c r="B378" s="80">
        <v>211</v>
      </c>
    </row>
    <row r="379" spans="1:2">
      <c r="A379" s="79" t="s">
        <v>71</v>
      </c>
      <c r="B379" s="80">
        <v>407</v>
      </c>
    </row>
    <row r="380" spans="1:2">
      <c r="A380" s="79" t="s">
        <v>610</v>
      </c>
      <c r="B380" s="80">
        <v>46</v>
      </c>
    </row>
    <row r="381" spans="1:2">
      <c r="A381" s="79" t="s">
        <v>746</v>
      </c>
      <c r="B381" s="80">
        <v>40</v>
      </c>
    </row>
    <row r="382" spans="1:2">
      <c r="A382" s="79" t="s">
        <v>991</v>
      </c>
      <c r="B382" s="80">
        <v>25</v>
      </c>
    </row>
    <row r="383" spans="1:2">
      <c r="A383" s="79" t="s">
        <v>1129</v>
      </c>
      <c r="B383" s="80">
        <v>9</v>
      </c>
    </row>
    <row r="384" spans="1:2">
      <c r="A384" s="79" t="s">
        <v>433</v>
      </c>
      <c r="B384" s="80">
        <v>36</v>
      </c>
    </row>
    <row r="385" spans="1:2">
      <c r="A385" s="79" t="s">
        <v>2805</v>
      </c>
      <c r="B385" s="80">
        <v>1</v>
      </c>
    </row>
    <row r="386" spans="1:2">
      <c r="A386" s="79" t="s">
        <v>2086</v>
      </c>
      <c r="B386" s="80"/>
    </row>
    <row r="387" spans="1:2">
      <c r="A387" s="79" t="s">
        <v>284</v>
      </c>
      <c r="B387" s="80">
        <v>36</v>
      </c>
    </row>
    <row r="388" spans="1:2">
      <c r="A388" s="79" t="s">
        <v>816</v>
      </c>
      <c r="B388" s="80">
        <v>3</v>
      </c>
    </row>
    <row r="389" spans="1:2">
      <c r="A389" s="79" t="s">
        <v>2770</v>
      </c>
      <c r="B389" s="80">
        <v>4</v>
      </c>
    </row>
    <row r="390" spans="1:2">
      <c r="A390" s="79" t="s">
        <v>1405</v>
      </c>
      <c r="B390" s="80">
        <v>14</v>
      </c>
    </row>
    <row r="391" spans="1:2">
      <c r="A391" s="79" t="s">
        <v>658</v>
      </c>
      <c r="B391" s="80">
        <v>13</v>
      </c>
    </row>
    <row r="392" spans="1:2">
      <c r="A392" s="79" t="s">
        <v>5358</v>
      </c>
      <c r="B392" s="80">
        <v>1</v>
      </c>
    </row>
    <row r="393" spans="1:2">
      <c r="A393" s="79" t="s">
        <v>1368</v>
      </c>
      <c r="B393" s="80">
        <v>16</v>
      </c>
    </row>
    <row r="394" spans="1:2">
      <c r="A394" s="79" t="s">
        <v>989</v>
      </c>
      <c r="B394" s="80">
        <v>1</v>
      </c>
    </row>
    <row r="395" spans="1:2">
      <c r="A395" s="79" t="s">
        <v>1000</v>
      </c>
      <c r="B395" s="80"/>
    </row>
    <row r="396" spans="1:2">
      <c r="A396" s="79" t="s">
        <v>2474</v>
      </c>
      <c r="B396" s="80"/>
    </row>
    <row r="397" spans="1:2">
      <c r="A397" s="79" t="s">
        <v>993</v>
      </c>
      <c r="B397" s="80">
        <v>4</v>
      </c>
    </row>
    <row r="398" spans="1:2">
      <c r="A398" s="79" t="s">
        <v>5357</v>
      </c>
      <c r="B398" s="80">
        <v>1</v>
      </c>
    </row>
    <row r="399" spans="1:2">
      <c r="A399" s="79" t="s">
        <v>1009</v>
      </c>
      <c r="B399" s="80">
        <v>20</v>
      </c>
    </row>
    <row r="400" spans="1:2">
      <c r="A400" s="79" t="s">
        <v>1021</v>
      </c>
      <c r="B400" s="80">
        <v>138</v>
      </c>
    </row>
    <row r="401" spans="1:2">
      <c r="A401" s="79" t="s">
        <v>1068</v>
      </c>
      <c r="B401" s="80">
        <v>212</v>
      </c>
    </row>
    <row r="402" spans="1:2">
      <c r="A402" s="79" t="s">
        <v>1067</v>
      </c>
      <c r="B402" s="80">
        <v>478</v>
      </c>
    </row>
    <row r="403" spans="1:2">
      <c r="A403" s="79" t="s">
        <v>96</v>
      </c>
      <c r="B403" s="80">
        <v>196</v>
      </c>
    </row>
    <row r="404" spans="1:2">
      <c r="A404" s="79" t="s">
        <v>946</v>
      </c>
      <c r="B404" s="80">
        <v>9</v>
      </c>
    </row>
    <row r="405" spans="1:2">
      <c r="A405" s="79" t="s">
        <v>1138</v>
      </c>
      <c r="B405" s="80">
        <v>29</v>
      </c>
    </row>
    <row r="406" spans="1:2">
      <c r="A406" s="79" t="s">
        <v>1411</v>
      </c>
      <c r="B406" s="80"/>
    </row>
    <row r="407" spans="1:2">
      <c r="A407" s="79" t="s">
        <v>5356</v>
      </c>
      <c r="B407" s="80">
        <v>1</v>
      </c>
    </row>
    <row r="408" spans="1:2">
      <c r="A408" s="79" t="s">
        <v>1837</v>
      </c>
      <c r="B408" s="80">
        <v>1</v>
      </c>
    </row>
    <row r="409" spans="1:2">
      <c r="A409" s="79" t="s">
        <v>1667</v>
      </c>
      <c r="B409" s="80">
        <v>8</v>
      </c>
    </row>
    <row r="410" spans="1:2">
      <c r="A410" s="79" t="s">
        <v>1022</v>
      </c>
      <c r="B410" s="80">
        <v>445</v>
      </c>
    </row>
    <row r="411" spans="1:2">
      <c r="A411" s="79" t="s">
        <v>1062</v>
      </c>
      <c r="B411" s="80">
        <v>97</v>
      </c>
    </row>
    <row r="412" spans="1:2">
      <c r="A412" s="79" t="s">
        <v>1645</v>
      </c>
      <c r="B412" s="80">
        <v>5</v>
      </c>
    </row>
    <row r="413" spans="1:2">
      <c r="A413" s="79" t="s">
        <v>1632</v>
      </c>
      <c r="B413" s="80">
        <v>1</v>
      </c>
    </row>
    <row r="414" spans="1:2">
      <c r="A414" s="79" t="s">
        <v>1383</v>
      </c>
      <c r="B414" s="80">
        <v>4</v>
      </c>
    </row>
    <row r="415" spans="1:2">
      <c r="A415" s="79" t="s">
        <v>2764</v>
      </c>
      <c r="B415" s="80"/>
    </row>
    <row r="416" spans="1:2">
      <c r="A416" s="79" t="s">
        <v>2301</v>
      </c>
      <c r="B416" s="80"/>
    </row>
    <row r="417" spans="1:2">
      <c r="A417" s="79" t="s">
        <v>1732</v>
      </c>
      <c r="B417" s="80">
        <v>5</v>
      </c>
    </row>
    <row r="418" spans="1:2">
      <c r="A418" s="79" t="s">
        <v>1962</v>
      </c>
      <c r="B418" s="80">
        <v>1</v>
      </c>
    </row>
    <row r="419" spans="1:2">
      <c r="A419" s="79" t="s">
        <v>2797</v>
      </c>
      <c r="B419" s="80">
        <v>2</v>
      </c>
    </row>
    <row r="420" spans="1:2">
      <c r="A420" s="79" t="s">
        <v>5355</v>
      </c>
      <c r="B420" s="80">
        <v>1</v>
      </c>
    </row>
    <row r="421" spans="1:2">
      <c r="A421" s="79" t="s">
        <v>2470</v>
      </c>
      <c r="B421" s="80">
        <v>1</v>
      </c>
    </row>
    <row r="422" spans="1:2">
      <c r="A422" s="79" t="s">
        <v>1558</v>
      </c>
      <c r="B422" s="80"/>
    </row>
    <row r="423" spans="1:2">
      <c r="A423" s="79" t="s">
        <v>1083</v>
      </c>
      <c r="B423" s="80">
        <v>72</v>
      </c>
    </row>
    <row r="424" spans="1:2">
      <c r="A424" s="79" t="s">
        <v>106</v>
      </c>
      <c r="B424" s="80">
        <v>38</v>
      </c>
    </row>
    <row r="425" spans="1:2">
      <c r="A425" s="79" t="s">
        <v>5354</v>
      </c>
      <c r="B425" s="80">
        <v>1</v>
      </c>
    </row>
    <row r="426" spans="1:2">
      <c r="A426" s="79" t="s">
        <v>2469</v>
      </c>
      <c r="B426" s="80"/>
    </row>
    <row r="427" spans="1:2">
      <c r="A427" s="79" t="s">
        <v>1346</v>
      </c>
      <c r="B427" s="80">
        <v>8</v>
      </c>
    </row>
    <row r="428" spans="1:2">
      <c r="A428" s="79" t="s">
        <v>1580</v>
      </c>
      <c r="B428" s="80">
        <v>1</v>
      </c>
    </row>
    <row r="429" spans="1:2">
      <c r="A429" s="79" t="s">
        <v>2048</v>
      </c>
      <c r="B429" s="80">
        <v>9</v>
      </c>
    </row>
    <row r="430" spans="1:2">
      <c r="A430" s="79" t="s">
        <v>1515</v>
      </c>
      <c r="B430" s="80">
        <v>7</v>
      </c>
    </row>
    <row r="431" spans="1:2">
      <c r="A431" s="79" t="s">
        <v>1027</v>
      </c>
      <c r="B431" s="80">
        <v>25</v>
      </c>
    </row>
    <row r="432" spans="1:2">
      <c r="A432" s="79" t="s">
        <v>5246</v>
      </c>
      <c r="B432" s="80">
        <v>3</v>
      </c>
    </row>
    <row r="433" spans="1:2">
      <c r="A433" s="79" t="s">
        <v>5353</v>
      </c>
      <c r="B433" s="80">
        <v>1</v>
      </c>
    </row>
    <row r="434" spans="1:2">
      <c r="A434" s="79" t="s">
        <v>1476</v>
      </c>
      <c r="B434" s="80">
        <v>2</v>
      </c>
    </row>
    <row r="435" spans="1:2">
      <c r="A435" s="79" t="s">
        <v>1019</v>
      </c>
      <c r="B435" s="80">
        <v>458</v>
      </c>
    </row>
    <row r="436" spans="1:2">
      <c r="A436" s="79" t="s">
        <v>1064</v>
      </c>
      <c r="B436" s="80">
        <v>121</v>
      </c>
    </row>
    <row r="437" spans="1:2">
      <c r="A437" s="79" t="s">
        <v>1065</v>
      </c>
      <c r="B437" s="80">
        <v>219</v>
      </c>
    </row>
    <row r="438" spans="1:2">
      <c r="A438" s="79" t="s">
        <v>2200</v>
      </c>
      <c r="B438" s="80">
        <v>3</v>
      </c>
    </row>
    <row r="439" spans="1:2">
      <c r="A439" s="79" t="s">
        <v>2794</v>
      </c>
      <c r="B439" s="80">
        <v>4</v>
      </c>
    </row>
    <row r="440" spans="1:2">
      <c r="A440" s="79" t="s">
        <v>1680</v>
      </c>
      <c r="B440" s="80"/>
    </row>
    <row r="441" spans="1:2">
      <c r="A441" s="79" t="s">
        <v>42</v>
      </c>
      <c r="B441" s="80">
        <v>118</v>
      </c>
    </row>
    <row r="442" spans="1:2">
      <c r="A442" s="79" t="s">
        <v>726</v>
      </c>
      <c r="B442" s="80">
        <v>36</v>
      </c>
    </row>
    <row r="443" spans="1:2">
      <c r="A443" s="79" t="s">
        <v>318</v>
      </c>
      <c r="B443" s="80">
        <v>81</v>
      </c>
    </row>
    <row r="444" spans="1:2">
      <c r="A444" s="79" t="s">
        <v>18</v>
      </c>
      <c r="B444" s="80">
        <v>1195</v>
      </c>
    </row>
    <row r="445" spans="1:2">
      <c r="A445" s="79" t="s">
        <v>977</v>
      </c>
      <c r="B445" s="80">
        <v>3</v>
      </c>
    </row>
    <row r="446" spans="1:2">
      <c r="A446" s="79" t="s">
        <v>2032</v>
      </c>
      <c r="B446" s="80">
        <v>2</v>
      </c>
    </row>
    <row r="447" spans="1:2">
      <c r="A447" s="79" t="s">
        <v>64</v>
      </c>
      <c r="B447" s="80">
        <v>274</v>
      </c>
    </row>
    <row r="448" spans="1:2">
      <c r="A448" s="79" t="s">
        <v>2143</v>
      </c>
      <c r="B448" s="80">
        <v>1</v>
      </c>
    </row>
    <row r="449" spans="1:2">
      <c r="A449" s="79" t="s">
        <v>2085</v>
      </c>
      <c r="B449" s="80"/>
    </row>
    <row r="450" spans="1:2">
      <c r="A450" s="79" t="s">
        <v>5229</v>
      </c>
      <c r="B450" s="80">
        <v>5</v>
      </c>
    </row>
    <row r="451" spans="1:2">
      <c r="A451" s="79" t="s">
        <v>1507</v>
      </c>
      <c r="B451" s="80">
        <v>48</v>
      </c>
    </row>
    <row r="452" spans="1:2">
      <c r="A452" s="79" t="s">
        <v>2791</v>
      </c>
      <c r="B452" s="80"/>
    </row>
    <row r="453" spans="1:2">
      <c r="A453" s="79" t="s">
        <v>5187</v>
      </c>
      <c r="B453" s="80">
        <v>2</v>
      </c>
    </row>
    <row r="454" spans="1:2">
      <c r="A454" s="79" t="s">
        <v>2047</v>
      </c>
      <c r="B454" s="80"/>
    </row>
    <row r="455" spans="1:2">
      <c r="A455" s="79" t="s">
        <v>1188</v>
      </c>
      <c r="B455" s="80">
        <v>926</v>
      </c>
    </row>
    <row r="456" spans="1:2">
      <c r="A456" s="79" t="s">
        <v>927</v>
      </c>
      <c r="B456" s="80">
        <v>13</v>
      </c>
    </row>
    <row r="457" spans="1:2">
      <c r="A457" s="79" t="s">
        <v>1893</v>
      </c>
      <c r="B457" s="80">
        <v>1</v>
      </c>
    </row>
    <row r="458" spans="1:2">
      <c r="A458" s="79" t="s">
        <v>1993</v>
      </c>
      <c r="B458" s="80">
        <v>5</v>
      </c>
    </row>
    <row r="459" spans="1:2">
      <c r="A459" s="79" t="s">
        <v>2790</v>
      </c>
      <c r="B459" s="80">
        <v>2</v>
      </c>
    </row>
    <row r="460" spans="1:2">
      <c r="A460" s="79" t="s">
        <v>1828</v>
      </c>
      <c r="B460" s="80">
        <v>1</v>
      </c>
    </row>
    <row r="461" spans="1:2">
      <c r="A461" s="79" t="s">
        <v>1314</v>
      </c>
      <c r="B461" s="80">
        <v>57</v>
      </c>
    </row>
    <row r="462" spans="1:2">
      <c r="A462" s="79" t="s">
        <v>947</v>
      </c>
      <c r="B462" s="80">
        <v>2</v>
      </c>
    </row>
    <row r="463" spans="1:2">
      <c r="A463" s="79" t="s">
        <v>5352</v>
      </c>
      <c r="B463" s="80">
        <v>1</v>
      </c>
    </row>
    <row r="464" spans="1:2">
      <c r="A464" s="79" t="s">
        <v>2011</v>
      </c>
      <c r="B464" s="80">
        <v>15</v>
      </c>
    </row>
    <row r="465" spans="1:2">
      <c r="A465" s="79" t="s">
        <v>1409</v>
      </c>
      <c r="B465" s="80">
        <v>7</v>
      </c>
    </row>
    <row r="466" spans="1:2">
      <c r="A466" s="79" t="s">
        <v>1483</v>
      </c>
      <c r="B466" s="80">
        <v>1</v>
      </c>
    </row>
    <row r="467" spans="1:2">
      <c r="A467" s="79" t="s">
        <v>1428</v>
      </c>
      <c r="B467" s="80"/>
    </row>
    <row r="468" spans="1:2">
      <c r="A468" s="79" t="s">
        <v>5351</v>
      </c>
      <c r="B468" s="80">
        <v>1</v>
      </c>
    </row>
    <row r="469" spans="1:2">
      <c r="A469" s="79" t="s">
        <v>2108</v>
      </c>
      <c r="B469" s="80"/>
    </row>
    <row r="470" spans="1:2">
      <c r="A470" s="79" t="s">
        <v>2467</v>
      </c>
      <c r="B470" s="80"/>
    </row>
    <row r="471" spans="1:2">
      <c r="A471" s="79" t="s">
        <v>2198</v>
      </c>
      <c r="B471" s="80">
        <v>1</v>
      </c>
    </row>
    <row r="472" spans="1:2">
      <c r="A472" s="79" t="s">
        <v>2299</v>
      </c>
      <c r="B472" s="80"/>
    </row>
    <row r="473" spans="1:2">
      <c r="A473" s="79" t="s">
        <v>2787</v>
      </c>
      <c r="B473" s="80">
        <v>4</v>
      </c>
    </row>
    <row r="474" spans="1:2">
      <c r="A474" s="79" t="s">
        <v>1666</v>
      </c>
      <c r="B474" s="80">
        <v>3</v>
      </c>
    </row>
    <row r="475" spans="1:2">
      <c r="A475" s="79" t="s">
        <v>1656</v>
      </c>
      <c r="B475" s="80">
        <v>24</v>
      </c>
    </row>
    <row r="476" spans="1:2">
      <c r="A476" s="79" t="s">
        <v>2142</v>
      </c>
      <c r="B476" s="80">
        <v>1</v>
      </c>
    </row>
    <row r="477" spans="1:2">
      <c r="A477" s="79" t="s">
        <v>1531</v>
      </c>
      <c r="B477" s="80">
        <v>3</v>
      </c>
    </row>
    <row r="478" spans="1:2">
      <c r="A478" s="79" t="s">
        <v>2016</v>
      </c>
      <c r="B478" s="80">
        <v>34</v>
      </c>
    </row>
    <row r="479" spans="1:2">
      <c r="A479" s="79" t="s">
        <v>1375</v>
      </c>
      <c r="B479" s="80">
        <v>4</v>
      </c>
    </row>
    <row r="480" spans="1:2">
      <c r="A480" s="79" t="s">
        <v>2197</v>
      </c>
      <c r="B480" s="80"/>
    </row>
    <row r="481" spans="1:2">
      <c r="A481" s="79" t="s">
        <v>2466</v>
      </c>
      <c r="B481" s="80">
        <v>28</v>
      </c>
    </row>
    <row r="482" spans="1:2">
      <c r="A482" s="79" t="s">
        <v>1809</v>
      </c>
      <c r="B482" s="80"/>
    </row>
    <row r="483" spans="1:2">
      <c r="A483" s="79" t="s">
        <v>1808</v>
      </c>
      <c r="B483" s="80">
        <v>3</v>
      </c>
    </row>
    <row r="484" spans="1:2">
      <c r="A484" s="79" t="s">
        <v>2297</v>
      </c>
      <c r="B484" s="80">
        <v>2</v>
      </c>
    </row>
    <row r="485" spans="1:2">
      <c r="A485" s="79" t="s">
        <v>2196</v>
      </c>
      <c r="B485" s="80">
        <v>8</v>
      </c>
    </row>
    <row r="486" spans="1:2">
      <c r="A486" s="79" t="s">
        <v>429</v>
      </c>
      <c r="B486" s="80">
        <v>40</v>
      </c>
    </row>
    <row r="487" spans="1:2">
      <c r="A487" s="79" t="s">
        <v>2084</v>
      </c>
      <c r="B487" s="80"/>
    </row>
    <row r="488" spans="1:2">
      <c r="A488" s="79" t="s">
        <v>2464</v>
      </c>
      <c r="B488" s="80">
        <v>3</v>
      </c>
    </row>
    <row r="489" spans="1:2">
      <c r="A489" s="79" t="s">
        <v>1201</v>
      </c>
      <c r="B489" s="80">
        <v>292</v>
      </c>
    </row>
    <row r="490" spans="1:2">
      <c r="A490" s="79" t="s">
        <v>1728</v>
      </c>
      <c r="B490" s="80">
        <v>1</v>
      </c>
    </row>
    <row r="491" spans="1:2">
      <c r="A491" s="79" t="s">
        <v>1212</v>
      </c>
      <c r="B491" s="80">
        <v>210</v>
      </c>
    </row>
    <row r="492" spans="1:2">
      <c r="A492" s="79" t="s">
        <v>1417</v>
      </c>
      <c r="B492" s="80">
        <v>11</v>
      </c>
    </row>
    <row r="493" spans="1:2">
      <c r="A493" s="79" t="s">
        <v>1927</v>
      </c>
      <c r="B493" s="80"/>
    </row>
    <row r="494" spans="1:2">
      <c r="A494" s="79" t="s">
        <v>1878</v>
      </c>
      <c r="B494" s="80">
        <v>50</v>
      </c>
    </row>
    <row r="495" spans="1:2">
      <c r="A495" s="79" t="s">
        <v>1453</v>
      </c>
      <c r="B495" s="80">
        <v>11</v>
      </c>
    </row>
    <row r="496" spans="1:2">
      <c r="A496" s="79" t="s">
        <v>597</v>
      </c>
      <c r="B496" s="80">
        <v>12</v>
      </c>
    </row>
    <row r="497" spans="1:2">
      <c r="A497" s="79" t="s">
        <v>2195</v>
      </c>
      <c r="B497" s="80">
        <v>2</v>
      </c>
    </row>
    <row r="498" spans="1:2">
      <c r="A498" s="79" t="s">
        <v>2462</v>
      </c>
      <c r="B498" s="80"/>
    </row>
    <row r="499" spans="1:2">
      <c r="A499" s="79" t="s">
        <v>2744</v>
      </c>
      <c r="B499" s="80">
        <v>26</v>
      </c>
    </row>
    <row r="500" spans="1:2">
      <c r="A500" s="79" t="s">
        <v>1561</v>
      </c>
      <c r="B500" s="80"/>
    </row>
    <row r="501" spans="1:2">
      <c r="A501" s="79" t="s">
        <v>1266</v>
      </c>
      <c r="B501" s="80">
        <v>126</v>
      </c>
    </row>
    <row r="502" spans="1:2">
      <c r="A502" s="79" t="s">
        <v>1665</v>
      </c>
      <c r="B502" s="80">
        <v>5</v>
      </c>
    </row>
    <row r="503" spans="1:2">
      <c r="A503" s="79" t="s">
        <v>1264</v>
      </c>
      <c r="B503" s="80">
        <v>34</v>
      </c>
    </row>
    <row r="504" spans="1:2">
      <c r="A504" s="79" t="s">
        <v>2779</v>
      </c>
      <c r="B504" s="80"/>
    </row>
    <row r="505" spans="1:2">
      <c r="A505" s="79" t="s">
        <v>2296</v>
      </c>
      <c r="B505" s="80">
        <v>1</v>
      </c>
    </row>
    <row r="506" spans="1:2">
      <c r="A506" s="79" t="s">
        <v>1378</v>
      </c>
      <c r="B506" s="80">
        <v>13</v>
      </c>
    </row>
    <row r="507" spans="1:2">
      <c r="A507" s="79" t="s">
        <v>2193</v>
      </c>
      <c r="B507" s="80">
        <v>2</v>
      </c>
    </row>
    <row r="508" spans="1:2">
      <c r="A508" s="79" t="s">
        <v>194</v>
      </c>
      <c r="B508" s="80">
        <v>115</v>
      </c>
    </row>
    <row r="509" spans="1:2">
      <c r="A509" s="79" t="s">
        <v>1087</v>
      </c>
      <c r="B509" s="80">
        <v>672</v>
      </c>
    </row>
    <row r="510" spans="1:2">
      <c r="A510" s="79" t="s">
        <v>2778</v>
      </c>
      <c r="B510" s="80">
        <v>1</v>
      </c>
    </row>
    <row r="511" spans="1:2">
      <c r="A511" s="79" t="s">
        <v>5266</v>
      </c>
      <c r="B511" s="80">
        <v>2</v>
      </c>
    </row>
    <row r="512" spans="1:2">
      <c r="A512" s="79" t="s">
        <v>1416</v>
      </c>
      <c r="B512" s="80">
        <v>34</v>
      </c>
    </row>
    <row r="513" spans="1:2">
      <c r="A513" s="79" t="s">
        <v>2295</v>
      </c>
      <c r="B513" s="80">
        <v>1</v>
      </c>
    </row>
    <row r="514" spans="1:2">
      <c r="A514" s="79" t="s">
        <v>1280</v>
      </c>
      <c r="B514" s="80">
        <v>77</v>
      </c>
    </row>
    <row r="515" spans="1:2">
      <c r="A515" s="79" t="s">
        <v>1822</v>
      </c>
      <c r="B515" s="80">
        <v>44</v>
      </c>
    </row>
    <row r="516" spans="1:2">
      <c r="A516" s="79" t="s">
        <v>1452</v>
      </c>
      <c r="B516" s="80">
        <v>91</v>
      </c>
    </row>
    <row r="517" spans="1:2">
      <c r="A517" s="79" t="s">
        <v>1289</v>
      </c>
      <c r="B517" s="80">
        <v>47</v>
      </c>
    </row>
    <row r="518" spans="1:2">
      <c r="A518" s="79" t="s">
        <v>234</v>
      </c>
      <c r="B518" s="80">
        <v>37</v>
      </c>
    </row>
    <row r="519" spans="1:2">
      <c r="A519" s="79" t="s">
        <v>1807</v>
      </c>
      <c r="B519" s="80">
        <v>13</v>
      </c>
    </row>
    <row r="520" spans="1:2">
      <c r="A520" s="79" t="s">
        <v>1388</v>
      </c>
      <c r="B520" s="80">
        <v>13</v>
      </c>
    </row>
    <row r="521" spans="1:2">
      <c r="A521" s="79" t="s">
        <v>1270</v>
      </c>
      <c r="B521" s="80">
        <v>152</v>
      </c>
    </row>
    <row r="522" spans="1:2">
      <c r="A522" s="79" t="s">
        <v>1436</v>
      </c>
      <c r="B522" s="80">
        <v>31</v>
      </c>
    </row>
    <row r="523" spans="1:2">
      <c r="A523" s="79" t="s">
        <v>2294</v>
      </c>
      <c r="B523" s="80">
        <v>4</v>
      </c>
    </row>
    <row r="524" spans="1:2">
      <c r="A524" s="79" t="s">
        <v>1850</v>
      </c>
      <c r="B524" s="80">
        <v>3</v>
      </c>
    </row>
    <row r="525" spans="1:2">
      <c r="A525" s="79" t="s">
        <v>2777</v>
      </c>
      <c r="B525" s="80"/>
    </row>
    <row r="526" spans="1:2">
      <c r="A526" s="79" t="s">
        <v>2192</v>
      </c>
      <c r="B526" s="80">
        <v>1</v>
      </c>
    </row>
    <row r="527" spans="1:2">
      <c r="A527" s="79" t="s">
        <v>2776</v>
      </c>
      <c r="B527" s="80"/>
    </row>
    <row r="528" spans="1:2">
      <c r="A528" s="79" t="s">
        <v>2107</v>
      </c>
      <c r="B528" s="80"/>
    </row>
    <row r="529" spans="1:2">
      <c r="A529" s="79" t="s">
        <v>1926</v>
      </c>
      <c r="B529" s="80">
        <v>3</v>
      </c>
    </row>
    <row r="530" spans="1:2">
      <c r="A530" s="79" t="s">
        <v>2293</v>
      </c>
      <c r="B530" s="80">
        <v>1</v>
      </c>
    </row>
    <row r="531" spans="1:2">
      <c r="A531" s="79" t="s">
        <v>2460</v>
      </c>
      <c r="B531" s="80">
        <v>2</v>
      </c>
    </row>
    <row r="532" spans="1:2">
      <c r="A532" s="79" t="s">
        <v>2292</v>
      </c>
      <c r="B532" s="80"/>
    </row>
    <row r="533" spans="1:2">
      <c r="A533" s="79" t="s">
        <v>1220</v>
      </c>
      <c r="B533" s="80">
        <v>48</v>
      </c>
    </row>
    <row r="534" spans="1:2">
      <c r="A534" s="79" t="s">
        <v>2191</v>
      </c>
      <c r="B534" s="80">
        <v>1</v>
      </c>
    </row>
    <row r="535" spans="1:2">
      <c r="A535" s="79" t="s">
        <v>396</v>
      </c>
      <c r="B535" s="80">
        <v>21</v>
      </c>
    </row>
    <row r="536" spans="1:2">
      <c r="A536" s="79" t="s">
        <v>5350</v>
      </c>
      <c r="B536" s="80">
        <v>1</v>
      </c>
    </row>
    <row r="537" spans="1:2">
      <c r="A537" s="79" t="s">
        <v>1679</v>
      </c>
      <c r="B537" s="80">
        <v>2</v>
      </c>
    </row>
    <row r="538" spans="1:2">
      <c r="A538" s="79" t="s">
        <v>2773</v>
      </c>
      <c r="B538" s="80">
        <v>1</v>
      </c>
    </row>
    <row r="539" spans="1:2">
      <c r="A539" s="79" t="s">
        <v>1370</v>
      </c>
      <c r="B539" s="80">
        <v>37</v>
      </c>
    </row>
    <row r="540" spans="1:2">
      <c r="A540" s="79" t="s">
        <v>1556</v>
      </c>
      <c r="B540" s="80"/>
    </row>
    <row r="541" spans="1:2">
      <c r="A541" s="79" t="s">
        <v>1798</v>
      </c>
      <c r="B541" s="80">
        <v>8</v>
      </c>
    </row>
    <row r="542" spans="1:2">
      <c r="A542" s="79" t="s">
        <v>2771</v>
      </c>
      <c r="B542" s="80">
        <v>1</v>
      </c>
    </row>
    <row r="543" spans="1:2">
      <c r="A543" s="79" t="s">
        <v>5225</v>
      </c>
      <c r="B543" s="80">
        <v>8</v>
      </c>
    </row>
    <row r="544" spans="1:2">
      <c r="A544" s="79" t="s">
        <v>2020</v>
      </c>
      <c r="B544" s="80">
        <v>1</v>
      </c>
    </row>
    <row r="545" spans="1:2">
      <c r="A545" s="79" t="s">
        <v>1313</v>
      </c>
      <c r="B545" s="80">
        <v>76</v>
      </c>
    </row>
    <row r="546" spans="1:2">
      <c r="A546" s="79" t="s">
        <v>2768</v>
      </c>
      <c r="B546" s="80">
        <v>1</v>
      </c>
    </row>
    <row r="547" spans="1:2">
      <c r="A547" s="79" t="s">
        <v>1214</v>
      </c>
      <c r="B547" s="80">
        <v>50</v>
      </c>
    </row>
    <row r="548" spans="1:2">
      <c r="A548" s="79" t="s">
        <v>1355</v>
      </c>
      <c r="B548" s="80">
        <v>56</v>
      </c>
    </row>
    <row r="549" spans="1:2">
      <c r="A549" s="79" t="s">
        <v>1435</v>
      </c>
      <c r="B549" s="80">
        <v>6</v>
      </c>
    </row>
    <row r="550" spans="1:2">
      <c r="A550" s="79" t="s">
        <v>1293</v>
      </c>
      <c r="B550" s="80">
        <v>97</v>
      </c>
    </row>
    <row r="551" spans="1:2">
      <c r="A551" s="79" t="s">
        <v>1640</v>
      </c>
      <c r="B551" s="80">
        <v>4</v>
      </c>
    </row>
    <row r="552" spans="1:2">
      <c r="A552" s="79" t="s">
        <v>2190</v>
      </c>
      <c r="B552" s="80">
        <v>2</v>
      </c>
    </row>
    <row r="553" spans="1:2">
      <c r="A553" s="79" t="s">
        <v>2189</v>
      </c>
      <c r="B553" s="80">
        <v>1</v>
      </c>
    </row>
    <row r="554" spans="1:2">
      <c r="A554" s="79" t="s">
        <v>5349</v>
      </c>
      <c r="B554" s="80">
        <v>1</v>
      </c>
    </row>
    <row r="555" spans="1:2">
      <c r="A555" s="79" t="s">
        <v>2458</v>
      </c>
      <c r="B555" s="80"/>
    </row>
    <row r="556" spans="1:2">
      <c r="A556" s="79" t="s">
        <v>2766</v>
      </c>
      <c r="B556" s="80">
        <v>2</v>
      </c>
    </row>
    <row r="557" spans="1:2">
      <c r="A557" s="79" t="s">
        <v>295</v>
      </c>
      <c r="B557" s="80">
        <v>4</v>
      </c>
    </row>
    <row r="558" spans="1:2">
      <c r="A558" s="79" t="s">
        <v>1923</v>
      </c>
      <c r="B558" s="80"/>
    </row>
    <row r="559" spans="1:2">
      <c r="A559" s="79" t="s">
        <v>1892</v>
      </c>
      <c r="B559" s="80">
        <v>3</v>
      </c>
    </row>
    <row r="560" spans="1:2">
      <c r="A560" s="79" t="s">
        <v>4579</v>
      </c>
      <c r="B560" s="80">
        <v>12</v>
      </c>
    </row>
    <row r="561" spans="1:2">
      <c r="A561" s="79" t="s">
        <v>1836</v>
      </c>
      <c r="B561" s="80">
        <v>1</v>
      </c>
    </row>
    <row r="562" spans="1:2">
      <c r="A562" s="79" t="s">
        <v>2290</v>
      </c>
      <c r="B562" s="80">
        <v>2</v>
      </c>
    </row>
    <row r="563" spans="1:2">
      <c r="A563" s="79" t="s">
        <v>2455</v>
      </c>
      <c r="B563" s="80"/>
    </row>
    <row r="564" spans="1:2">
      <c r="A564" s="79" t="s">
        <v>5348</v>
      </c>
      <c r="B564" s="80">
        <v>1</v>
      </c>
    </row>
    <row r="565" spans="1:2">
      <c r="A565" s="79" t="s">
        <v>2141</v>
      </c>
      <c r="B565" s="80">
        <v>5</v>
      </c>
    </row>
    <row r="566" spans="1:2">
      <c r="A566" s="79" t="s">
        <v>1545</v>
      </c>
      <c r="B566" s="80">
        <v>1</v>
      </c>
    </row>
    <row r="567" spans="1:2">
      <c r="A567" s="79" t="s">
        <v>1922</v>
      </c>
      <c r="B567" s="80">
        <v>1</v>
      </c>
    </row>
    <row r="568" spans="1:2">
      <c r="A568" s="79" t="s">
        <v>1262</v>
      </c>
      <c r="B568" s="80">
        <v>44</v>
      </c>
    </row>
    <row r="569" spans="1:2">
      <c r="A569" s="79" t="s">
        <v>1615</v>
      </c>
      <c r="B569" s="80">
        <v>71</v>
      </c>
    </row>
    <row r="570" spans="1:2">
      <c r="A570" s="79" t="s">
        <v>1404</v>
      </c>
      <c r="B570" s="80">
        <v>22</v>
      </c>
    </row>
    <row r="571" spans="1:2">
      <c r="A571" s="79" t="s">
        <v>2037</v>
      </c>
      <c r="B571" s="80">
        <v>14</v>
      </c>
    </row>
    <row r="572" spans="1:2">
      <c r="A572" s="79" t="s">
        <v>1606</v>
      </c>
      <c r="B572" s="80">
        <v>11</v>
      </c>
    </row>
    <row r="573" spans="1:2">
      <c r="A573" s="79" t="s">
        <v>2453</v>
      </c>
      <c r="B573" s="80">
        <v>13</v>
      </c>
    </row>
    <row r="574" spans="1:2">
      <c r="A574" s="79" t="s">
        <v>1859</v>
      </c>
      <c r="B574" s="80"/>
    </row>
    <row r="575" spans="1:2">
      <c r="A575" s="79" t="s">
        <v>1686</v>
      </c>
      <c r="B575" s="80">
        <v>2</v>
      </c>
    </row>
    <row r="576" spans="1:2">
      <c r="A576" s="79" t="s">
        <v>2450</v>
      </c>
      <c r="B576" s="80">
        <v>1</v>
      </c>
    </row>
    <row r="577" spans="1:2">
      <c r="A577" s="79" t="s">
        <v>2763</v>
      </c>
      <c r="B577" s="80">
        <v>2</v>
      </c>
    </row>
    <row r="578" spans="1:2">
      <c r="A578" s="79" t="s">
        <v>1536</v>
      </c>
      <c r="B578" s="80">
        <v>1</v>
      </c>
    </row>
    <row r="579" spans="1:2">
      <c r="A579" s="79" t="s">
        <v>2449</v>
      </c>
      <c r="B579" s="80">
        <v>1</v>
      </c>
    </row>
    <row r="580" spans="1:2">
      <c r="A580" s="79" t="s">
        <v>1920</v>
      </c>
      <c r="B580" s="80"/>
    </row>
    <row r="581" spans="1:2">
      <c r="A581" s="79" t="s">
        <v>5223</v>
      </c>
      <c r="B581" s="80">
        <v>7</v>
      </c>
    </row>
    <row r="582" spans="1:2">
      <c r="A582" s="79" t="s">
        <v>2065</v>
      </c>
      <c r="B582" s="80">
        <v>10</v>
      </c>
    </row>
    <row r="583" spans="1:2">
      <c r="A583" s="79" t="s">
        <v>411</v>
      </c>
      <c r="B583" s="80">
        <v>40</v>
      </c>
    </row>
    <row r="584" spans="1:2">
      <c r="A584" s="79" t="s">
        <v>1485</v>
      </c>
      <c r="B584" s="80"/>
    </row>
    <row r="585" spans="1:2">
      <c r="A585" s="79" t="s">
        <v>2140</v>
      </c>
      <c r="B585" s="80">
        <v>5</v>
      </c>
    </row>
    <row r="586" spans="1:2">
      <c r="A586" s="79" t="s">
        <v>1891</v>
      </c>
      <c r="B586" s="80"/>
    </row>
    <row r="587" spans="1:2">
      <c r="A587" s="79" t="s">
        <v>1626</v>
      </c>
      <c r="B587" s="80"/>
    </row>
    <row r="588" spans="1:2">
      <c r="A588" s="79" t="s">
        <v>1282</v>
      </c>
      <c r="B588" s="80">
        <v>71</v>
      </c>
    </row>
    <row r="589" spans="1:2">
      <c r="A589" s="79" t="s">
        <v>710</v>
      </c>
      <c r="B589" s="80">
        <v>88</v>
      </c>
    </row>
    <row r="590" spans="1:2">
      <c r="A590" s="79" t="s">
        <v>271</v>
      </c>
      <c r="B590" s="80">
        <v>449</v>
      </c>
    </row>
    <row r="591" spans="1:2">
      <c r="A591" s="79" t="s">
        <v>967</v>
      </c>
      <c r="B591" s="80">
        <v>30</v>
      </c>
    </row>
    <row r="592" spans="1:2">
      <c r="A592" s="79" t="s">
        <v>1273</v>
      </c>
      <c r="B592" s="80">
        <v>254</v>
      </c>
    </row>
    <row r="593" spans="1:2">
      <c r="A593" s="79" t="s">
        <v>2759</v>
      </c>
      <c r="B593" s="80">
        <v>1</v>
      </c>
    </row>
    <row r="594" spans="1:2">
      <c r="A594" s="79" t="s">
        <v>913</v>
      </c>
      <c r="B594" s="80">
        <v>20</v>
      </c>
    </row>
    <row r="595" spans="1:2">
      <c r="A595" s="79" t="s">
        <v>914</v>
      </c>
      <c r="B595" s="80">
        <v>4</v>
      </c>
    </row>
    <row r="596" spans="1:2">
      <c r="A596" s="79" t="s">
        <v>2758</v>
      </c>
      <c r="B596" s="80"/>
    </row>
    <row r="597" spans="1:2">
      <c r="A597" s="79" t="s">
        <v>299</v>
      </c>
      <c r="B597" s="80">
        <v>879</v>
      </c>
    </row>
    <row r="598" spans="1:2">
      <c r="A598" s="79" t="s">
        <v>1210</v>
      </c>
      <c r="B598" s="80">
        <v>79</v>
      </c>
    </row>
    <row r="599" spans="1:2">
      <c r="A599" s="79" t="s">
        <v>1806</v>
      </c>
      <c r="B599" s="80"/>
    </row>
    <row r="600" spans="1:2">
      <c r="A600" s="79" t="s">
        <v>2004</v>
      </c>
      <c r="B600" s="80">
        <v>3</v>
      </c>
    </row>
    <row r="601" spans="1:2">
      <c r="A601" s="79" t="s">
        <v>1148</v>
      </c>
      <c r="B601" s="80">
        <v>108</v>
      </c>
    </row>
    <row r="602" spans="1:2">
      <c r="A602" s="79" t="s">
        <v>5265</v>
      </c>
      <c r="B602" s="80">
        <v>2</v>
      </c>
    </row>
    <row r="603" spans="1:2">
      <c r="A603" s="79" t="s">
        <v>1730</v>
      </c>
      <c r="B603" s="80">
        <v>45</v>
      </c>
    </row>
    <row r="604" spans="1:2">
      <c r="A604" s="79" t="s">
        <v>2031</v>
      </c>
      <c r="B604" s="80">
        <v>2</v>
      </c>
    </row>
    <row r="605" spans="1:2">
      <c r="A605" s="79" t="s">
        <v>2036</v>
      </c>
      <c r="B605" s="80">
        <v>4</v>
      </c>
    </row>
    <row r="606" spans="1:2">
      <c r="A606" s="79" t="s">
        <v>1387</v>
      </c>
      <c r="B606" s="80">
        <v>16</v>
      </c>
    </row>
    <row r="607" spans="1:2">
      <c r="A607" s="79" t="s">
        <v>2139</v>
      </c>
      <c r="B607" s="80">
        <v>2</v>
      </c>
    </row>
    <row r="608" spans="1:2">
      <c r="A608" s="79" t="s">
        <v>5347</v>
      </c>
      <c r="B608" s="80">
        <v>2</v>
      </c>
    </row>
    <row r="609" spans="1:2">
      <c r="A609" s="79" t="s">
        <v>1890</v>
      </c>
      <c r="B609" s="80">
        <v>1</v>
      </c>
    </row>
    <row r="610" spans="1:2">
      <c r="A610" s="79" t="s">
        <v>5264</v>
      </c>
      <c r="B610" s="80">
        <v>3</v>
      </c>
    </row>
    <row r="611" spans="1:2">
      <c r="A611" s="79" t="s">
        <v>5346</v>
      </c>
      <c r="B611" s="80">
        <v>1</v>
      </c>
    </row>
    <row r="612" spans="1:2">
      <c r="A612" s="79" t="s">
        <v>2288</v>
      </c>
      <c r="B612" s="80">
        <v>1</v>
      </c>
    </row>
    <row r="613" spans="1:2">
      <c r="A613" s="79" t="s">
        <v>1889</v>
      </c>
      <c r="B613" s="80">
        <v>3</v>
      </c>
    </row>
    <row r="614" spans="1:2">
      <c r="A614" s="79" t="s">
        <v>2448</v>
      </c>
      <c r="B614" s="80"/>
    </row>
    <row r="615" spans="1:2">
      <c r="A615" s="79" t="s">
        <v>1410</v>
      </c>
      <c r="B615" s="80">
        <v>68</v>
      </c>
    </row>
    <row r="616" spans="1:2">
      <c r="A616" s="79" t="s">
        <v>1269</v>
      </c>
      <c r="B616" s="80">
        <v>88</v>
      </c>
    </row>
    <row r="617" spans="1:2">
      <c r="A617" s="79" t="s">
        <v>1676</v>
      </c>
      <c r="B617" s="80">
        <v>1</v>
      </c>
    </row>
    <row r="618" spans="1:2">
      <c r="A618" s="79" t="s">
        <v>2757</v>
      </c>
      <c r="B618" s="80">
        <v>7</v>
      </c>
    </row>
    <row r="619" spans="1:2">
      <c r="A619" s="79" t="s">
        <v>5345</v>
      </c>
      <c r="B619" s="80">
        <v>1</v>
      </c>
    </row>
    <row r="620" spans="1:2">
      <c r="A620" s="79" t="s">
        <v>2138</v>
      </c>
      <c r="B620" s="80">
        <v>2</v>
      </c>
    </row>
    <row r="621" spans="1:2">
      <c r="A621" s="79" t="s">
        <v>2756</v>
      </c>
      <c r="B621" s="80"/>
    </row>
    <row r="622" spans="1:2">
      <c r="A622" s="79" t="s">
        <v>2755</v>
      </c>
      <c r="B622" s="80">
        <v>1</v>
      </c>
    </row>
    <row r="623" spans="1:2">
      <c r="A623" s="79" t="s">
        <v>1599</v>
      </c>
      <c r="B623" s="80">
        <v>3</v>
      </c>
    </row>
    <row r="624" spans="1:2">
      <c r="A624" s="79" t="s">
        <v>2024</v>
      </c>
      <c r="B624" s="80">
        <v>4</v>
      </c>
    </row>
    <row r="625" spans="1:2">
      <c r="A625" s="79" t="s">
        <v>1553</v>
      </c>
      <c r="B625" s="80">
        <v>7</v>
      </c>
    </row>
    <row r="626" spans="1:2">
      <c r="A626" s="79" t="s">
        <v>2188</v>
      </c>
      <c r="B626" s="80">
        <v>4</v>
      </c>
    </row>
    <row r="627" spans="1:2">
      <c r="A627" s="79" t="s">
        <v>2287</v>
      </c>
      <c r="B627" s="80">
        <v>4</v>
      </c>
    </row>
    <row r="628" spans="1:2">
      <c r="A628" s="79" t="s">
        <v>1367</v>
      </c>
      <c r="B628" s="80">
        <v>31</v>
      </c>
    </row>
    <row r="629" spans="1:2">
      <c r="A629" s="79" t="s">
        <v>1617</v>
      </c>
      <c r="B629" s="80"/>
    </row>
    <row r="630" spans="1:2">
      <c r="A630" s="79" t="s">
        <v>1849</v>
      </c>
      <c r="B630" s="80">
        <v>4</v>
      </c>
    </row>
    <row r="631" spans="1:2">
      <c r="A631" s="79" t="s">
        <v>1451</v>
      </c>
      <c r="B631" s="80">
        <v>11</v>
      </c>
    </row>
    <row r="632" spans="1:2">
      <c r="A632" s="79" t="s">
        <v>1675</v>
      </c>
      <c r="B632" s="80"/>
    </row>
    <row r="633" spans="1:2">
      <c r="A633" s="79" t="s">
        <v>1696</v>
      </c>
      <c r="B633" s="80">
        <v>4</v>
      </c>
    </row>
    <row r="634" spans="1:2">
      <c r="A634" s="79" t="s">
        <v>2447</v>
      </c>
      <c r="B634" s="80">
        <v>3</v>
      </c>
    </row>
    <row r="635" spans="1:2">
      <c r="A635" s="79" t="s">
        <v>2713</v>
      </c>
      <c r="B635" s="80">
        <v>36</v>
      </c>
    </row>
    <row r="636" spans="1:2">
      <c r="A636" s="79" t="s">
        <v>2754</v>
      </c>
      <c r="B636" s="80">
        <v>3</v>
      </c>
    </row>
    <row r="637" spans="1:2">
      <c r="A637" s="79" t="s">
        <v>1729</v>
      </c>
      <c r="B637" s="80"/>
    </row>
    <row r="638" spans="1:2">
      <c r="A638" s="79" t="s">
        <v>5245</v>
      </c>
      <c r="B638" s="80">
        <v>3</v>
      </c>
    </row>
    <row r="639" spans="1:2">
      <c r="A639" s="79" t="s">
        <v>504</v>
      </c>
      <c r="B639" s="80">
        <v>95</v>
      </c>
    </row>
    <row r="640" spans="1:2">
      <c r="A640" s="79" t="s">
        <v>2015</v>
      </c>
      <c r="B640" s="80"/>
    </row>
    <row r="641" spans="1:2">
      <c r="A641" s="79" t="s">
        <v>2137</v>
      </c>
      <c r="B641" s="80">
        <v>1</v>
      </c>
    </row>
    <row r="642" spans="1:2">
      <c r="A642" s="79" t="s">
        <v>534</v>
      </c>
      <c r="B642" s="80">
        <v>57</v>
      </c>
    </row>
    <row r="643" spans="1:2">
      <c r="A643" s="79" t="s">
        <v>1450</v>
      </c>
      <c r="B643" s="80">
        <v>928</v>
      </c>
    </row>
    <row r="644" spans="1:2">
      <c r="A644" s="79" t="s">
        <v>5228</v>
      </c>
      <c r="B644" s="80">
        <v>6</v>
      </c>
    </row>
    <row r="645" spans="1:2">
      <c r="A645" s="79" t="s">
        <v>2446</v>
      </c>
      <c r="B645" s="80">
        <v>2</v>
      </c>
    </row>
    <row r="646" spans="1:2">
      <c r="A646" s="79" t="s">
        <v>114</v>
      </c>
      <c r="B646" s="80">
        <v>53</v>
      </c>
    </row>
    <row r="647" spans="1:2">
      <c r="A647" s="79" t="s">
        <v>2443</v>
      </c>
      <c r="B647" s="80">
        <v>2</v>
      </c>
    </row>
    <row r="648" spans="1:2">
      <c r="A648" s="79" t="s">
        <v>2136</v>
      </c>
      <c r="B648" s="80">
        <v>5</v>
      </c>
    </row>
    <row r="649" spans="1:2">
      <c r="A649" s="79" t="s">
        <v>1422</v>
      </c>
      <c r="B649" s="80">
        <v>36</v>
      </c>
    </row>
    <row r="650" spans="1:2">
      <c r="A650" s="79" t="s">
        <v>2135</v>
      </c>
      <c r="B650" s="80">
        <v>2</v>
      </c>
    </row>
    <row r="651" spans="1:2">
      <c r="A651" s="79" t="s">
        <v>1835</v>
      </c>
      <c r="B651" s="80">
        <v>18</v>
      </c>
    </row>
    <row r="652" spans="1:2">
      <c r="A652" s="79" t="s">
        <v>1725</v>
      </c>
      <c r="B652" s="80">
        <v>14</v>
      </c>
    </row>
    <row r="653" spans="1:2">
      <c r="A653" s="79" t="s">
        <v>2187</v>
      </c>
      <c r="B653" s="80">
        <v>5</v>
      </c>
    </row>
    <row r="654" spans="1:2">
      <c r="A654" s="79" t="s">
        <v>1257</v>
      </c>
      <c r="B654" s="80">
        <v>85</v>
      </c>
    </row>
    <row r="655" spans="1:2">
      <c r="A655" s="79" t="s">
        <v>1704</v>
      </c>
      <c r="B655" s="80">
        <v>2</v>
      </c>
    </row>
    <row r="656" spans="1:2">
      <c r="A656" s="79" t="s">
        <v>2186</v>
      </c>
      <c r="B656" s="80">
        <v>4</v>
      </c>
    </row>
    <row r="657" spans="1:2">
      <c r="A657" s="79" t="s">
        <v>1803</v>
      </c>
      <c r="B657" s="80">
        <v>1</v>
      </c>
    </row>
    <row r="658" spans="1:2">
      <c r="A658" s="79" t="s">
        <v>2442</v>
      </c>
      <c r="B658" s="80">
        <v>2</v>
      </c>
    </row>
    <row r="659" spans="1:2">
      <c r="A659" s="79" t="s">
        <v>2286</v>
      </c>
      <c r="B659" s="80"/>
    </row>
    <row r="660" spans="1:2">
      <c r="A660" s="79" t="s">
        <v>1857</v>
      </c>
      <c r="B660" s="80">
        <v>2</v>
      </c>
    </row>
    <row r="661" spans="1:2">
      <c r="A661" s="79" t="s">
        <v>1826</v>
      </c>
      <c r="B661" s="80">
        <v>5</v>
      </c>
    </row>
    <row r="662" spans="1:2">
      <c r="A662" s="79" t="s">
        <v>5344</v>
      </c>
      <c r="B662" s="80">
        <v>3</v>
      </c>
    </row>
    <row r="663" spans="1:2">
      <c r="A663" s="79" t="s">
        <v>2035</v>
      </c>
      <c r="B663" s="80">
        <v>9</v>
      </c>
    </row>
    <row r="664" spans="1:2">
      <c r="A664" s="79" t="s">
        <v>1349</v>
      </c>
      <c r="B664" s="80">
        <v>22</v>
      </c>
    </row>
    <row r="665" spans="1:2">
      <c r="A665" s="79" t="s">
        <v>1399</v>
      </c>
      <c r="B665" s="80"/>
    </row>
    <row r="666" spans="1:2">
      <c r="A666" s="79" t="s">
        <v>1814</v>
      </c>
      <c r="B666" s="80">
        <v>8</v>
      </c>
    </row>
    <row r="667" spans="1:2">
      <c r="A667" s="79" t="s">
        <v>2751</v>
      </c>
      <c r="B667" s="80">
        <v>2</v>
      </c>
    </row>
    <row r="668" spans="1:2">
      <c r="A668" s="79" t="s">
        <v>2106</v>
      </c>
      <c r="B668" s="80">
        <v>3</v>
      </c>
    </row>
    <row r="669" spans="1:2">
      <c r="A669" s="79" t="s">
        <v>2105</v>
      </c>
      <c r="B669" s="80">
        <v>3</v>
      </c>
    </row>
    <row r="670" spans="1:2">
      <c r="A670" s="79" t="s">
        <v>2285</v>
      </c>
      <c r="B670" s="80">
        <v>12</v>
      </c>
    </row>
    <row r="671" spans="1:2">
      <c r="A671" s="79" t="s">
        <v>1502</v>
      </c>
      <c r="B671" s="80">
        <v>26</v>
      </c>
    </row>
    <row r="672" spans="1:2">
      <c r="A672" s="79" t="s">
        <v>1376</v>
      </c>
      <c r="B672" s="80">
        <v>43</v>
      </c>
    </row>
    <row r="673" spans="1:2">
      <c r="A673" s="79" t="s">
        <v>1739</v>
      </c>
      <c r="B673" s="80">
        <v>11</v>
      </c>
    </row>
    <row r="674" spans="1:2">
      <c r="A674" s="79" t="s">
        <v>2104</v>
      </c>
      <c r="B674" s="80">
        <v>10</v>
      </c>
    </row>
    <row r="675" spans="1:2">
      <c r="A675" s="79" t="s">
        <v>2083</v>
      </c>
      <c r="B675" s="80">
        <v>3</v>
      </c>
    </row>
    <row r="676" spans="1:2">
      <c r="A676" s="79" t="s">
        <v>1604</v>
      </c>
      <c r="B676" s="80">
        <v>4</v>
      </c>
    </row>
    <row r="677" spans="1:2">
      <c r="A677" s="79" t="s">
        <v>2750</v>
      </c>
      <c r="B677" s="80">
        <v>3</v>
      </c>
    </row>
    <row r="678" spans="1:2">
      <c r="A678" s="79" t="s">
        <v>1532</v>
      </c>
      <c r="B678" s="80">
        <v>11</v>
      </c>
    </row>
    <row r="679" spans="1:2">
      <c r="A679" s="79" t="s">
        <v>2134</v>
      </c>
      <c r="B679" s="80">
        <v>1</v>
      </c>
    </row>
    <row r="680" spans="1:2">
      <c r="A680" s="79" t="s">
        <v>1343</v>
      </c>
      <c r="B680" s="80">
        <v>42</v>
      </c>
    </row>
    <row r="681" spans="1:2">
      <c r="A681" s="79" t="s">
        <v>523</v>
      </c>
      <c r="B681" s="80">
        <v>37</v>
      </c>
    </row>
    <row r="682" spans="1:2">
      <c r="A682" s="79" t="s">
        <v>2441</v>
      </c>
      <c r="B682" s="80">
        <v>2</v>
      </c>
    </row>
    <row r="683" spans="1:2">
      <c r="A683" s="79" t="s">
        <v>1442</v>
      </c>
      <c r="B683" s="80">
        <v>57</v>
      </c>
    </row>
    <row r="684" spans="1:2">
      <c r="A684" s="79" t="s">
        <v>1660</v>
      </c>
      <c r="B684" s="80">
        <v>9</v>
      </c>
    </row>
    <row r="685" spans="1:2">
      <c r="A685" s="79" t="s">
        <v>1535</v>
      </c>
      <c r="B685" s="80">
        <v>16</v>
      </c>
    </row>
    <row r="686" spans="1:2">
      <c r="A686" s="79" t="s">
        <v>1434</v>
      </c>
      <c r="B686" s="80">
        <v>34</v>
      </c>
    </row>
    <row r="687" spans="1:2">
      <c r="A687" s="79" t="s">
        <v>1408</v>
      </c>
      <c r="B687" s="80">
        <v>37</v>
      </c>
    </row>
    <row r="688" spans="1:2">
      <c r="A688" s="79" t="s">
        <v>2064</v>
      </c>
      <c r="B688" s="80">
        <v>7</v>
      </c>
    </row>
    <row r="689" spans="1:2">
      <c r="A689" s="79" t="s">
        <v>2284</v>
      </c>
      <c r="B689" s="80">
        <v>7</v>
      </c>
    </row>
    <row r="690" spans="1:2">
      <c r="A690" s="79" t="s">
        <v>548</v>
      </c>
      <c r="B690" s="80">
        <v>57</v>
      </c>
    </row>
    <row r="691" spans="1:2">
      <c r="A691" s="79" t="s">
        <v>1473</v>
      </c>
      <c r="B691" s="80">
        <v>7</v>
      </c>
    </row>
    <row r="692" spans="1:2">
      <c r="A692" s="79" t="s">
        <v>1063</v>
      </c>
      <c r="B692" s="80">
        <v>24</v>
      </c>
    </row>
    <row r="693" spans="1:2">
      <c r="A693" s="79" t="s">
        <v>2440</v>
      </c>
      <c r="B693" s="80">
        <v>7</v>
      </c>
    </row>
    <row r="694" spans="1:2">
      <c r="A694" s="79" t="s">
        <v>1252</v>
      </c>
      <c r="B694" s="80">
        <v>11</v>
      </c>
    </row>
    <row r="695" spans="1:2">
      <c r="A695" s="79" t="s">
        <v>385</v>
      </c>
      <c r="B695" s="80">
        <v>20</v>
      </c>
    </row>
    <row r="696" spans="1:2">
      <c r="A696" s="79" t="s">
        <v>446</v>
      </c>
      <c r="B696" s="80">
        <v>7</v>
      </c>
    </row>
    <row r="697" spans="1:2">
      <c r="A697" s="79" t="s">
        <v>226</v>
      </c>
      <c r="B697" s="80">
        <v>62</v>
      </c>
    </row>
    <row r="698" spans="1:2">
      <c r="A698" s="79" t="s">
        <v>1069</v>
      </c>
      <c r="B698" s="80">
        <v>38</v>
      </c>
    </row>
    <row r="699" spans="1:2">
      <c r="A699" s="79" t="s">
        <v>1338</v>
      </c>
      <c r="B699" s="80">
        <v>22</v>
      </c>
    </row>
    <row r="700" spans="1:2">
      <c r="A700" s="79" t="s">
        <v>1575</v>
      </c>
      <c r="B700" s="80">
        <v>8</v>
      </c>
    </row>
    <row r="701" spans="1:2">
      <c r="A701" s="79" t="s">
        <v>1071</v>
      </c>
      <c r="B701" s="80">
        <v>453</v>
      </c>
    </row>
    <row r="702" spans="1:2">
      <c r="A702" s="79" t="s">
        <v>2030</v>
      </c>
      <c r="B702" s="80">
        <v>30</v>
      </c>
    </row>
    <row r="703" spans="1:2">
      <c r="A703" s="79" t="s">
        <v>2439</v>
      </c>
      <c r="B703" s="80">
        <v>9</v>
      </c>
    </row>
    <row r="704" spans="1:2">
      <c r="A704" s="79" t="s">
        <v>1407</v>
      </c>
      <c r="B704" s="80">
        <v>1</v>
      </c>
    </row>
    <row r="705" spans="1:2">
      <c r="A705" s="79" t="s">
        <v>1250</v>
      </c>
      <c r="B705" s="80">
        <v>3</v>
      </c>
    </row>
    <row r="706" spans="1:2">
      <c r="A706" s="79" t="s">
        <v>57</v>
      </c>
      <c r="B706" s="80">
        <v>336</v>
      </c>
    </row>
    <row r="707" spans="1:2">
      <c r="A707" s="79" t="s">
        <v>1358</v>
      </c>
      <c r="B707" s="80">
        <v>153</v>
      </c>
    </row>
    <row r="708" spans="1:2">
      <c r="A708" s="79" t="s">
        <v>538</v>
      </c>
      <c r="B708" s="80">
        <v>17</v>
      </c>
    </row>
    <row r="709" spans="1:2">
      <c r="A709" s="79" t="s">
        <v>5222</v>
      </c>
      <c r="B709" s="80">
        <v>9</v>
      </c>
    </row>
    <row r="710" spans="1:2">
      <c r="A710" s="79" t="s">
        <v>1466</v>
      </c>
      <c r="B710" s="80">
        <v>17</v>
      </c>
    </row>
    <row r="711" spans="1:2">
      <c r="A711" s="79" t="s">
        <v>1230</v>
      </c>
      <c r="B711" s="80">
        <v>189</v>
      </c>
    </row>
    <row r="712" spans="1:2">
      <c r="A712" s="79" t="s">
        <v>164</v>
      </c>
      <c r="B712" s="80">
        <v>34</v>
      </c>
    </row>
    <row r="713" spans="1:2">
      <c r="A713" s="79" t="s">
        <v>1481</v>
      </c>
      <c r="B713" s="80">
        <v>10</v>
      </c>
    </row>
    <row r="714" spans="1:2">
      <c r="A714" s="79" t="s">
        <v>1504</v>
      </c>
      <c r="B714" s="80">
        <v>1</v>
      </c>
    </row>
    <row r="715" spans="1:2">
      <c r="A715" s="79" t="s">
        <v>1245</v>
      </c>
      <c r="B715" s="80">
        <v>209</v>
      </c>
    </row>
    <row r="716" spans="1:2">
      <c r="A716" s="79" t="s">
        <v>1619</v>
      </c>
      <c r="B716" s="80">
        <v>1</v>
      </c>
    </row>
    <row r="717" spans="1:2">
      <c r="A717" s="79" t="s">
        <v>1380</v>
      </c>
      <c r="B717" s="80">
        <v>53</v>
      </c>
    </row>
    <row r="718" spans="1:2">
      <c r="A718" s="79" t="s">
        <v>1534</v>
      </c>
      <c r="B718" s="80">
        <v>1</v>
      </c>
    </row>
    <row r="719" spans="1:2">
      <c r="A719" s="79" t="s">
        <v>156</v>
      </c>
      <c r="B719" s="80"/>
    </row>
    <row r="720" spans="1:2">
      <c r="A720" s="79" t="s">
        <v>1470</v>
      </c>
      <c r="B720" s="80"/>
    </row>
    <row r="721" spans="1:2">
      <c r="A721" s="79" t="s">
        <v>1347</v>
      </c>
      <c r="B721" s="80"/>
    </row>
    <row r="722" spans="1:2">
      <c r="A722" s="79" t="s">
        <v>1211</v>
      </c>
      <c r="B722" s="80">
        <v>240</v>
      </c>
    </row>
    <row r="723" spans="1:2">
      <c r="A723" s="79" t="s">
        <v>348</v>
      </c>
      <c r="B723" s="80">
        <v>80</v>
      </c>
    </row>
    <row r="724" spans="1:2">
      <c r="A724" s="79" t="s">
        <v>1226</v>
      </c>
      <c r="B724" s="80">
        <v>206</v>
      </c>
    </row>
    <row r="725" spans="1:2">
      <c r="A725" s="79" t="s">
        <v>1303</v>
      </c>
      <c r="B725" s="80">
        <v>42</v>
      </c>
    </row>
    <row r="726" spans="1:2">
      <c r="A726" s="79" t="s">
        <v>1437</v>
      </c>
      <c r="B726" s="80">
        <v>8</v>
      </c>
    </row>
    <row r="727" spans="1:2">
      <c r="A727" s="79" t="s">
        <v>2063</v>
      </c>
      <c r="B727" s="80">
        <v>3</v>
      </c>
    </row>
    <row r="728" spans="1:2">
      <c r="A728" s="79" t="s">
        <v>1486</v>
      </c>
      <c r="B728" s="80">
        <v>11</v>
      </c>
    </row>
    <row r="729" spans="1:2">
      <c r="A729" s="79" t="s">
        <v>1510</v>
      </c>
      <c r="B729" s="80">
        <v>6</v>
      </c>
    </row>
    <row r="730" spans="1:2">
      <c r="A730" s="79" t="s">
        <v>1321</v>
      </c>
      <c r="B730" s="80">
        <v>23</v>
      </c>
    </row>
    <row r="731" spans="1:2">
      <c r="A731" s="79" t="s">
        <v>1203</v>
      </c>
      <c r="B731" s="80">
        <v>79</v>
      </c>
    </row>
    <row r="732" spans="1:2">
      <c r="A732" s="79" t="s">
        <v>5263</v>
      </c>
      <c r="B732" s="80">
        <v>2</v>
      </c>
    </row>
    <row r="733" spans="1:2">
      <c r="A733" s="79" t="s">
        <v>1415</v>
      </c>
      <c r="B733" s="80"/>
    </row>
    <row r="734" spans="1:2">
      <c r="A734" s="79" t="s">
        <v>2045</v>
      </c>
      <c r="B734" s="80">
        <v>10</v>
      </c>
    </row>
    <row r="735" spans="1:2">
      <c r="A735" s="79" t="s">
        <v>2097</v>
      </c>
      <c r="B735" s="80">
        <v>31</v>
      </c>
    </row>
    <row r="736" spans="1:2">
      <c r="A736" s="79" t="s">
        <v>1475</v>
      </c>
      <c r="B736" s="80">
        <v>7</v>
      </c>
    </row>
    <row r="737" spans="1:2">
      <c r="A737" s="79" t="s">
        <v>2747</v>
      </c>
      <c r="B737" s="80">
        <v>2</v>
      </c>
    </row>
    <row r="738" spans="1:2">
      <c r="A738" s="79" t="s">
        <v>1420</v>
      </c>
      <c r="B738" s="80">
        <v>4</v>
      </c>
    </row>
    <row r="739" spans="1:2">
      <c r="A739" s="79" t="s">
        <v>1414</v>
      </c>
      <c r="B739" s="80">
        <v>8</v>
      </c>
    </row>
    <row r="740" spans="1:2">
      <c r="A740" s="79" t="s">
        <v>1674</v>
      </c>
      <c r="B740" s="80"/>
    </row>
    <row r="741" spans="1:2">
      <c r="A741" s="79" t="s">
        <v>2746</v>
      </c>
      <c r="B741" s="80">
        <v>1</v>
      </c>
    </row>
    <row r="742" spans="1:2">
      <c r="A742" s="79" t="s">
        <v>1509</v>
      </c>
      <c r="B742" s="80">
        <v>5</v>
      </c>
    </row>
    <row r="743" spans="1:2">
      <c r="A743" s="79" t="s">
        <v>476</v>
      </c>
      <c r="B743" s="80">
        <v>49</v>
      </c>
    </row>
    <row r="744" spans="1:2">
      <c r="A744" s="79" t="s">
        <v>1811</v>
      </c>
      <c r="B744" s="80"/>
    </row>
    <row r="745" spans="1:2">
      <c r="A745" s="79" t="s">
        <v>2019</v>
      </c>
      <c r="B745" s="80">
        <v>4</v>
      </c>
    </row>
    <row r="746" spans="1:2">
      <c r="A746" s="79" t="s">
        <v>2082</v>
      </c>
      <c r="B746" s="80">
        <v>11</v>
      </c>
    </row>
    <row r="747" spans="1:2">
      <c r="A747" s="79" t="s">
        <v>1695</v>
      </c>
      <c r="B747" s="80">
        <v>1</v>
      </c>
    </row>
    <row r="748" spans="1:2">
      <c r="A748" s="79" t="s">
        <v>5227</v>
      </c>
      <c r="B748" s="80">
        <v>6</v>
      </c>
    </row>
    <row r="749" spans="1:2">
      <c r="A749" s="79" t="s">
        <v>2743</v>
      </c>
      <c r="B749" s="80"/>
    </row>
    <row r="750" spans="1:2">
      <c r="A750" s="79" t="s">
        <v>1834</v>
      </c>
      <c r="B750" s="80">
        <v>2</v>
      </c>
    </row>
    <row r="751" spans="1:2">
      <c r="A751" s="79" t="s">
        <v>2740</v>
      </c>
      <c r="B751" s="80"/>
    </row>
    <row r="752" spans="1:2">
      <c r="A752" s="79" t="s">
        <v>2437</v>
      </c>
      <c r="B752" s="80">
        <v>9</v>
      </c>
    </row>
    <row r="753" spans="1:2">
      <c r="A753" s="79" t="s">
        <v>267</v>
      </c>
      <c r="B753" s="80">
        <v>68</v>
      </c>
    </row>
    <row r="754" spans="1:2">
      <c r="A754" s="79" t="s">
        <v>909</v>
      </c>
      <c r="B754" s="80">
        <v>38</v>
      </c>
    </row>
    <row r="755" spans="1:2">
      <c r="A755" s="79" t="s">
        <v>1574</v>
      </c>
      <c r="B755" s="80"/>
    </row>
    <row r="756" spans="1:2">
      <c r="A756" s="79" t="s">
        <v>1272</v>
      </c>
      <c r="B756" s="80">
        <v>33</v>
      </c>
    </row>
    <row r="757" spans="1:2">
      <c r="A757" s="79" t="s">
        <v>377</v>
      </c>
      <c r="B757" s="80">
        <v>40</v>
      </c>
    </row>
    <row r="758" spans="1:2">
      <c r="A758" s="79" t="s">
        <v>1059</v>
      </c>
      <c r="B758" s="80">
        <v>165</v>
      </c>
    </row>
    <row r="759" spans="1:2">
      <c r="A759" s="79" t="s">
        <v>1710</v>
      </c>
      <c r="B759" s="80">
        <v>3</v>
      </c>
    </row>
    <row r="760" spans="1:2">
      <c r="A760" s="79" t="s">
        <v>5262</v>
      </c>
      <c r="B760" s="80">
        <v>2</v>
      </c>
    </row>
    <row r="761" spans="1:2">
      <c r="A761" s="79" t="s">
        <v>1284</v>
      </c>
      <c r="B761" s="80">
        <v>3</v>
      </c>
    </row>
    <row r="762" spans="1:2">
      <c r="A762" s="79" t="s">
        <v>1494</v>
      </c>
      <c r="B762" s="80">
        <v>3</v>
      </c>
    </row>
    <row r="763" spans="1:2">
      <c r="A763" s="79" t="s">
        <v>1848</v>
      </c>
      <c r="B763" s="80">
        <v>2</v>
      </c>
    </row>
    <row r="764" spans="1:2">
      <c r="A764" s="79" t="s">
        <v>1813</v>
      </c>
      <c r="B764" s="80"/>
    </row>
    <row r="765" spans="1:2">
      <c r="A765" s="79" t="s">
        <v>2282</v>
      </c>
      <c r="B765" s="80"/>
    </row>
    <row r="766" spans="1:2">
      <c r="A766" s="79" t="s">
        <v>2738</v>
      </c>
      <c r="B766" s="80">
        <v>2</v>
      </c>
    </row>
    <row r="767" spans="1:2">
      <c r="A767" s="79" t="s">
        <v>5343</v>
      </c>
      <c r="B767" s="80">
        <v>1</v>
      </c>
    </row>
    <row r="768" spans="1:2">
      <c r="A768" s="79" t="s">
        <v>1508</v>
      </c>
      <c r="B768" s="80"/>
    </row>
    <row r="769" spans="1:2">
      <c r="A769" s="79" t="s">
        <v>1373</v>
      </c>
      <c r="B769" s="80">
        <v>14</v>
      </c>
    </row>
    <row r="770" spans="1:2">
      <c r="A770" s="79" t="s">
        <v>5342</v>
      </c>
      <c r="B770" s="80">
        <v>1</v>
      </c>
    </row>
    <row r="771" spans="1:2">
      <c r="A771" s="79" t="s">
        <v>5341</v>
      </c>
      <c r="B771" s="80">
        <v>1</v>
      </c>
    </row>
    <row r="772" spans="1:2">
      <c r="A772" s="79" t="s">
        <v>1694</v>
      </c>
      <c r="B772" s="80"/>
    </row>
    <row r="773" spans="1:2">
      <c r="A773" s="79" t="s">
        <v>1137</v>
      </c>
      <c r="B773" s="80">
        <v>129</v>
      </c>
    </row>
    <row r="774" spans="1:2">
      <c r="A774" s="79" t="s">
        <v>1551</v>
      </c>
      <c r="B774" s="80">
        <v>7</v>
      </c>
    </row>
    <row r="775" spans="1:2">
      <c r="A775" s="79" t="s">
        <v>1888</v>
      </c>
      <c r="B775" s="80"/>
    </row>
    <row r="776" spans="1:2">
      <c r="A776" s="79" t="s">
        <v>1141</v>
      </c>
      <c r="B776" s="80">
        <v>363</v>
      </c>
    </row>
    <row r="777" spans="1:2">
      <c r="A777" s="79" t="s">
        <v>1659</v>
      </c>
      <c r="B777" s="80">
        <v>9</v>
      </c>
    </row>
    <row r="778" spans="1:2">
      <c r="A778" s="79" t="s">
        <v>1467</v>
      </c>
      <c r="B778" s="80"/>
    </row>
    <row r="779" spans="1:2">
      <c r="A779" s="79" t="s">
        <v>1127</v>
      </c>
      <c r="B779" s="80">
        <v>56</v>
      </c>
    </row>
    <row r="780" spans="1:2">
      <c r="A780" s="79" t="s">
        <v>935</v>
      </c>
      <c r="B780" s="80">
        <v>6</v>
      </c>
    </row>
    <row r="781" spans="1:2">
      <c r="A781" s="79" t="s">
        <v>1357</v>
      </c>
      <c r="B781" s="80">
        <v>14</v>
      </c>
    </row>
    <row r="782" spans="1:2">
      <c r="A782" s="79" t="s">
        <v>1147</v>
      </c>
      <c r="B782" s="80">
        <v>39</v>
      </c>
    </row>
    <row r="783" spans="1:2">
      <c r="A783" s="79" t="s">
        <v>2081</v>
      </c>
      <c r="B783" s="80">
        <v>2</v>
      </c>
    </row>
    <row r="784" spans="1:2">
      <c r="A784" s="79" t="s">
        <v>2133</v>
      </c>
      <c r="B784" s="80"/>
    </row>
    <row r="785" spans="1:2">
      <c r="A785" s="79" t="s">
        <v>1760</v>
      </c>
      <c r="B785" s="80">
        <v>2</v>
      </c>
    </row>
    <row r="786" spans="1:2">
      <c r="A786" s="79" t="s">
        <v>1135</v>
      </c>
      <c r="B786" s="80">
        <v>30</v>
      </c>
    </row>
    <row r="787" spans="1:2">
      <c r="A787" s="79" t="s">
        <v>1125</v>
      </c>
      <c r="B787" s="80">
        <v>97</v>
      </c>
    </row>
    <row r="788" spans="1:2">
      <c r="A788" s="79" t="s">
        <v>1134</v>
      </c>
      <c r="B788" s="80">
        <v>61</v>
      </c>
    </row>
    <row r="789" spans="1:2">
      <c r="A789" s="79" t="s">
        <v>1132</v>
      </c>
      <c r="B789" s="80"/>
    </row>
    <row r="790" spans="1:2">
      <c r="A790" s="79" t="s">
        <v>1661</v>
      </c>
      <c r="B790" s="80">
        <v>3</v>
      </c>
    </row>
    <row r="791" spans="1:2">
      <c r="A791" s="79" t="s">
        <v>1384</v>
      </c>
      <c r="B791" s="80">
        <v>6</v>
      </c>
    </row>
    <row r="792" spans="1:2">
      <c r="A792" s="79" t="s">
        <v>5244</v>
      </c>
      <c r="B792" s="80">
        <v>3</v>
      </c>
    </row>
    <row r="793" spans="1:2">
      <c r="A793" s="79" t="s">
        <v>5340</v>
      </c>
      <c r="B793" s="80">
        <v>1</v>
      </c>
    </row>
    <row r="794" spans="1:2">
      <c r="A794" s="79" t="s">
        <v>2080</v>
      </c>
      <c r="B794" s="80">
        <v>2</v>
      </c>
    </row>
    <row r="795" spans="1:2">
      <c r="A795" s="79" t="s">
        <v>1139</v>
      </c>
      <c r="B795" s="80">
        <v>5</v>
      </c>
    </row>
    <row r="796" spans="1:2">
      <c r="A796" s="79" t="s">
        <v>425</v>
      </c>
      <c r="B796" s="80">
        <v>17</v>
      </c>
    </row>
    <row r="797" spans="1:2">
      <c r="A797" s="79" t="s">
        <v>1867</v>
      </c>
      <c r="B797" s="80"/>
    </row>
    <row r="798" spans="1:2">
      <c r="A798" s="79" t="s">
        <v>5243</v>
      </c>
      <c r="B798" s="80">
        <v>4</v>
      </c>
    </row>
    <row r="799" spans="1:2">
      <c r="A799" s="79" t="s">
        <v>2430</v>
      </c>
      <c r="B799" s="80"/>
    </row>
    <row r="800" spans="1:2">
      <c r="A800" s="79" t="s">
        <v>4751</v>
      </c>
      <c r="B800" s="80">
        <v>2</v>
      </c>
    </row>
    <row r="801" spans="1:2">
      <c r="A801" s="79" t="s">
        <v>2730</v>
      </c>
      <c r="B801" s="80">
        <v>12</v>
      </c>
    </row>
    <row r="802" spans="1:2">
      <c r="A802" s="79" t="s">
        <v>2428</v>
      </c>
      <c r="B802" s="80">
        <v>1</v>
      </c>
    </row>
    <row r="803" spans="1:2">
      <c r="A803" s="79" t="s">
        <v>1493</v>
      </c>
      <c r="B803" s="80">
        <v>1</v>
      </c>
    </row>
    <row r="804" spans="1:2">
      <c r="A804" s="79" t="s">
        <v>1847</v>
      </c>
      <c r="B804" s="80"/>
    </row>
    <row r="805" spans="1:2">
      <c r="A805" s="79" t="s">
        <v>1128</v>
      </c>
      <c r="B805" s="80">
        <v>6</v>
      </c>
    </row>
    <row r="806" spans="1:2">
      <c r="A806" s="79" t="s">
        <v>1557</v>
      </c>
      <c r="B806" s="80">
        <v>1</v>
      </c>
    </row>
    <row r="807" spans="1:2">
      <c r="A807" s="79" t="s">
        <v>2729</v>
      </c>
      <c r="B807" s="80">
        <v>1</v>
      </c>
    </row>
    <row r="808" spans="1:2">
      <c r="A808" s="79" t="s">
        <v>2079</v>
      </c>
      <c r="B808" s="80"/>
    </row>
    <row r="809" spans="1:2">
      <c r="A809" s="79" t="s">
        <v>2728</v>
      </c>
      <c r="B809" s="80"/>
    </row>
    <row r="810" spans="1:2">
      <c r="A810" s="79" t="s">
        <v>2185</v>
      </c>
      <c r="B810" s="80">
        <v>1</v>
      </c>
    </row>
    <row r="811" spans="1:2">
      <c r="A811" s="79" t="s">
        <v>1246</v>
      </c>
      <c r="B811" s="80">
        <v>35</v>
      </c>
    </row>
    <row r="812" spans="1:2">
      <c r="A812" s="79" t="s">
        <v>1819</v>
      </c>
      <c r="B812" s="80">
        <v>6</v>
      </c>
    </row>
    <row r="813" spans="1:2">
      <c r="A813" s="79" t="s">
        <v>1418</v>
      </c>
      <c r="B813" s="80">
        <v>1</v>
      </c>
    </row>
    <row r="814" spans="1:2">
      <c r="A814" s="79" t="s">
        <v>5233</v>
      </c>
      <c r="B814" s="80">
        <v>4</v>
      </c>
    </row>
    <row r="815" spans="1:2">
      <c r="A815" s="79" t="s">
        <v>1474</v>
      </c>
      <c r="B815" s="80">
        <v>1</v>
      </c>
    </row>
    <row r="816" spans="1:2">
      <c r="A816" s="79" t="s">
        <v>1209</v>
      </c>
      <c r="B816" s="80">
        <v>144</v>
      </c>
    </row>
    <row r="817" spans="1:2">
      <c r="A817" s="79" t="s">
        <v>381</v>
      </c>
      <c r="B817" s="80">
        <v>25</v>
      </c>
    </row>
    <row r="818" spans="1:2">
      <c r="A818" s="79" t="s">
        <v>2726</v>
      </c>
      <c r="B818" s="80"/>
    </row>
    <row r="819" spans="1:2">
      <c r="A819" s="79" t="s">
        <v>761</v>
      </c>
      <c r="B819" s="80">
        <v>11</v>
      </c>
    </row>
    <row r="820" spans="1:2">
      <c r="A820" s="79" t="s">
        <v>2724</v>
      </c>
      <c r="B820" s="80">
        <v>1</v>
      </c>
    </row>
    <row r="821" spans="1:2">
      <c r="A821" s="79" t="s">
        <v>2423</v>
      </c>
      <c r="B821" s="80"/>
    </row>
    <row r="822" spans="1:2">
      <c r="A822" s="79" t="s">
        <v>1200</v>
      </c>
      <c r="B822" s="80">
        <v>306</v>
      </c>
    </row>
    <row r="823" spans="1:2">
      <c r="A823" s="79" t="s">
        <v>2422</v>
      </c>
      <c r="B823" s="80">
        <v>2</v>
      </c>
    </row>
    <row r="824" spans="1:2">
      <c r="A824" s="79" t="s">
        <v>959</v>
      </c>
      <c r="B824" s="80">
        <v>166</v>
      </c>
    </row>
    <row r="825" spans="1:2">
      <c r="A825" s="79" t="s">
        <v>984</v>
      </c>
      <c r="B825" s="80">
        <v>293</v>
      </c>
    </row>
    <row r="826" spans="1:2">
      <c r="A826" s="79" t="s">
        <v>1352</v>
      </c>
      <c r="B826" s="80">
        <v>19</v>
      </c>
    </row>
    <row r="827" spans="1:2">
      <c r="A827" s="79" t="s">
        <v>2721</v>
      </c>
      <c r="B827" s="80">
        <v>5</v>
      </c>
    </row>
    <row r="828" spans="1:2">
      <c r="A828" s="79" t="s">
        <v>1856</v>
      </c>
      <c r="B828" s="80">
        <v>4</v>
      </c>
    </row>
    <row r="829" spans="1:2">
      <c r="A829" s="79" t="s">
        <v>2078</v>
      </c>
      <c r="B829" s="80">
        <v>1</v>
      </c>
    </row>
    <row r="830" spans="1:2">
      <c r="A830" s="79" t="s">
        <v>5339</v>
      </c>
      <c r="B830" s="80">
        <v>1</v>
      </c>
    </row>
    <row r="831" spans="1:2">
      <c r="A831" s="79" t="s">
        <v>2719</v>
      </c>
      <c r="B831" s="80"/>
    </row>
    <row r="832" spans="1:2">
      <c r="A832" s="79" t="s">
        <v>1221</v>
      </c>
      <c r="B832" s="80">
        <v>143</v>
      </c>
    </row>
    <row r="833" spans="1:2">
      <c r="A833" s="79" t="s">
        <v>5338</v>
      </c>
      <c r="B833" s="80">
        <v>1</v>
      </c>
    </row>
    <row r="834" spans="1:2">
      <c r="A834" s="79" t="s">
        <v>5337</v>
      </c>
      <c r="B834" s="80">
        <v>1</v>
      </c>
    </row>
    <row r="835" spans="1:2">
      <c r="A835" s="79" t="s">
        <v>1866</v>
      </c>
      <c r="B835" s="80"/>
    </row>
    <row r="836" spans="1:2">
      <c r="A836" s="79" t="s">
        <v>845</v>
      </c>
      <c r="B836" s="80">
        <v>9</v>
      </c>
    </row>
    <row r="837" spans="1:2">
      <c r="A837" s="79" t="s">
        <v>891</v>
      </c>
      <c r="B837" s="80">
        <v>1</v>
      </c>
    </row>
    <row r="838" spans="1:2">
      <c r="A838" s="79" t="s">
        <v>2280</v>
      </c>
      <c r="B838" s="80">
        <v>2</v>
      </c>
    </row>
    <row r="839" spans="1:2">
      <c r="A839" s="79" t="s">
        <v>906</v>
      </c>
      <c r="B839" s="80">
        <v>125</v>
      </c>
    </row>
    <row r="840" spans="1:2">
      <c r="A840" s="79" t="s">
        <v>5336</v>
      </c>
      <c r="B840" s="80">
        <v>1</v>
      </c>
    </row>
    <row r="841" spans="1:2">
      <c r="A841" s="79" t="s">
        <v>908</v>
      </c>
      <c r="B841" s="80">
        <v>69</v>
      </c>
    </row>
    <row r="842" spans="1:2">
      <c r="A842" s="79" t="s">
        <v>905</v>
      </c>
      <c r="B842" s="80">
        <v>27</v>
      </c>
    </row>
    <row r="843" spans="1:2">
      <c r="A843" s="79" t="s">
        <v>2279</v>
      </c>
      <c r="B843" s="80">
        <v>1</v>
      </c>
    </row>
    <row r="844" spans="1:2">
      <c r="A844" s="79" t="s">
        <v>2716</v>
      </c>
      <c r="B844" s="80">
        <v>3</v>
      </c>
    </row>
    <row r="845" spans="1:2">
      <c r="A845" s="79" t="s">
        <v>1600</v>
      </c>
      <c r="B845" s="80">
        <v>2</v>
      </c>
    </row>
    <row r="846" spans="1:2">
      <c r="A846" s="79" t="s">
        <v>2714</v>
      </c>
      <c r="B846" s="80"/>
    </row>
    <row r="847" spans="1:2">
      <c r="A847" s="79" t="s">
        <v>2418</v>
      </c>
      <c r="B847" s="80">
        <v>1</v>
      </c>
    </row>
    <row r="848" spans="1:2">
      <c r="A848" s="79" t="s">
        <v>2417</v>
      </c>
      <c r="B848" s="80"/>
    </row>
    <row r="849" spans="1:2">
      <c r="A849" s="79" t="s">
        <v>1596</v>
      </c>
      <c r="B849" s="80">
        <v>2</v>
      </c>
    </row>
    <row r="850" spans="1:2">
      <c r="A850" s="79" t="s">
        <v>1151</v>
      </c>
      <c r="B850" s="80">
        <v>1</v>
      </c>
    </row>
    <row r="851" spans="1:2">
      <c r="A851" s="79" t="s">
        <v>662</v>
      </c>
      <c r="B851" s="80">
        <v>18</v>
      </c>
    </row>
    <row r="852" spans="1:2">
      <c r="A852" s="79" t="s">
        <v>730</v>
      </c>
      <c r="B852" s="80">
        <v>28</v>
      </c>
    </row>
    <row r="853" spans="1:2">
      <c r="A853" s="79" t="s">
        <v>2276</v>
      </c>
      <c r="B853" s="80">
        <v>1</v>
      </c>
    </row>
    <row r="854" spans="1:2">
      <c r="A854" s="79" t="s">
        <v>2711</v>
      </c>
      <c r="B854" s="80"/>
    </row>
    <row r="855" spans="1:2">
      <c r="A855" s="79" t="s">
        <v>966</v>
      </c>
      <c r="B855" s="80">
        <v>1</v>
      </c>
    </row>
    <row r="856" spans="1:2">
      <c r="A856" s="79" t="s">
        <v>2416</v>
      </c>
      <c r="B856" s="80">
        <v>6</v>
      </c>
    </row>
    <row r="857" spans="1:2">
      <c r="A857" s="79" t="s">
        <v>4728</v>
      </c>
      <c r="B857" s="80">
        <v>1</v>
      </c>
    </row>
    <row r="858" spans="1:2">
      <c r="A858" s="79" t="s">
        <v>2415</v>
      </c>
      <c r="B858" s="80"/>
    </row>
    <row r="859" spans="1:2">
      <c r="A859" s="79" t="s">
        <v>5335</v>
      </c>
      <c r="B859" s="80">
        <v>1</v>
      </c>
    </row>
    <row r="860" spans="1:2">
      <c r="A860" s="79" t="s">
        <v>1603</v>
      </c>
      <c r="B860" s="80">
        <v>1</v>
      </c>
    </row>
    <row r="861" spans="1:2">
      <c r="A861" s="79" t="s">
        <v>2414</v>
      </c>
      <c r="B861" s="80">
        <v>1</v>
      </c>
    </row>
    <row r="862" spans="1:2">
      <c r="A862" s="79" t="s">
        <v>5261</v>
      </c>
      <c r="B862" s="80">
        <v>2</v>
      </c>
    </row>
    <row r="863" spans="1:2">
      <c r="A863" s="79" t="s">
        <v>2413</v>
      </c>
      <c r="B863" s="80">
        <v>3</v>
      </c>
    </row>
    <row r="864" spans="1:2">
      <c r="A864" s="79" t="s">
        <v>2412</v>
      </c>
      <c r="B864" s="80">
        <v>3</v>
      </c>
    </row>
    <row r="865" spans="1:2">
      <c r="A865" s="79" t="s">
        <v>1014</v>
      </c>
      <c r="B865" s="80">
        <v>101</v>
      </c>
    </row>
    <row r="866" spans="1:2">
      <c r="A866" s="79" t="s">
        <v>1631</v>
      </c>
      <c r="B866" s="80">
        <v>1</v>
      </c>
    </row>
    <row r="867" spans="1:2">
      <c r="A867" s="79" t="s">
        <v>853</v>
      </c>
      <c r="B867" s="80">
        <v>25</v>
      </c>
    </row>
    <row r="868" spans="1:2">
      <c r="A868" s="79" t="s">
        <v>2410</v>
      </c>
      <c r="B868" s="80">
        <v>1</v>
      </c>
    </row>
    <row r="869" spans="1:2">
      <c r="A869" s="79" t="s">
        <v>5334</v>
      </c>
      <c r="B869" s="80">
        <v>1</v>
      </c>
    </row>
    <row r="870" spans="1:2">
      <c r="A870" s="79" t="s">
        <v>5232</v>
      </c>
      <c r="B870" s="80">
        <v>4</v>
      </c>
    </row>
    <row r="871" spans="1:2">
      <c r="A871" s="79" t="s">
        <v>5333</v>
      </c>
      <c r="B871" s="80">
        <v>2</v>
      </c>
    </row>
    <row r="872" spans="1:2">
      <c r="A872" s="79" t="s">
        <v>990</v>
      </c>
      <c r="B872" s="80">
        <v>16</v>
      </c>
    </row>
    <row r="873" spans="1:2">
      <c r="A873" s="79" t="s">
        <v>5260</v>
      </c>
      <c r="B873" s="80">
        <v>2</v>
      </c>
    </row>
    <row r="874" spans="1:2">
      <c r="A874" s="79" t="s">
        <v>2077</v>
      </c>
      <c r="B874" s="80">
        <v>2</v>
      </c>
    </row>
    <row r="875" spans="1:2">
      <c r="A875" s="79" t="s">
        <v>2132</v>
      </c>
      <c r="B875" s="80">
        <v>1</v>
      </c>
    </row>
    <row r="876" spans="1:2">
      <c r="A876" s="79" t="s">
        <v>955</v>
      </c>
      <c r="B876" s="80">
        <v>348</v>
      </c>
    </row>
    <row r="877" spans="1:2">
      <c r="A877" s="79" t="s">
        <v>2275</v>
      </c>
      <c r="B877" s="80">
        <v>1</v>
      </c>
    </row>
    <row r="878" spans="1:2">
      <c r="A878" s="79" t="s">
        <v>1012</v>
      </c>
      <c r="B878" s="80">
        <v>6</v>
      </c>
    </row>
    <row r="879" spans="1:2">
      <c r="A879" s="79" t="s">
        <v>2184</v>
      </c>
      <c r="B879" s="80"/>
    </row>
    <row r="880" spans="1:2">
      <c r="A880" s="79" t="s">
        <v>1693</v>
      </c>
      <c r="B880" s="80">
        <v>1</v>
      </c>
    </row>
    <row r="881" spans="1:2">
      <c r="A881" s="79" t="s">
        <v>2409</v>
      </c>
      <c r="B881" s="80"/>
    </row>
    <row r="882" spans="1:2">
      <c r="A882" s="79" t="s">
        <v>933</v>
      </c>
      <c r="B882" s="80">
        <v>8</v>
      </c>
    </row>
    <row r="883" spans="1:2">
      <c r="A883" s="79" t="s">
        <v>1886</v>
      </c>
      <c r="B883" s="80">
        <v>5</v>
      </c>
    </row>
    <row r="884" spans="1:2">
      <c r="A884" s="79" t="s">
        <v>4618</v>
      </c>
      <c r="B884" s="80">
        <v>10</v>
      </c>
    </row>
    <row r="885" spans="1:2">
      <c r="A885" s="79" t="s">
        <v>2704</v>
      </c>
      <c r="B885" s="80"/>
    </row>
    <row r="886" spans="1:2">
      <c r="A886" s="79" t="s">
        <v>5332</v>
      </c>
      <c r="B886" s="80">
        <v>1</v>
      </c>
    </row>
    <row r="887" spans="1:2">
      <c r="A887" s="79" t="s">
        <v>820</v>
      </c>
      <c r="B887" s="80">
        <v>11</v>
      </c>
    </row>
    <row r="888" spans="1:2">
      <c r="A888" s="79" t="s">
        <v>952</v>
      </c>
      <c r="B888" s="80">
        <v>27</v>
      </c>
    </row>
    <row r="889" spans="1:2">
      <c r="A889" s="79" t="s">
        <v>753</v>
      </c>
      <c r="B889" s="80">
        <v>21</v>
      </c>
    </row>
    <row r="890" spans="1:2">
      <c r="A890" s="79" t="s">
        <v>738</v>
      </c>
      <c r="B890" s="80">
        <v>19</v>
      </c>
    </row>
    <row r="891" spans="1:2">
      <c r="A891" s="79" t="s">
        <v>812</v>
      </c>
      <c r="B891" s="80">
        <v>11</v>
      </c>
    </row>
    <row r="892" spans="1:2">
      <c r="A892" s="79" t="s">
        <v>2698</v>
      </c>
      <c r="B892" s="80">
        <v>1</v>
      </c>
    </row>
    <row r="893" spans="1:2">
      <c r="A893" s="79" t="s">
        <v>1916</v>
      </c>
      <c r="B893" s="80">
        <v>2</v>
      </c>
    </row>
    <row r="894" spans="1:2">
      <c r="A894" s="79" t="s">
        <v>2695</v>
      </c>
      <c r="B894" s="80"/>
    </row>
    <row r="895" spans="1:2">
      <c r="A895" s="79" t="s">
        <v>1915</v>
      </c>
      <c r="B895" s="80">
        <v>4</v>
      </c>
    </row>
    <row r="896" spans="1:2">
      <c r="A896" s="79" t="s">
        <v>2062</v>
      </c>
      <c r="B896" s="80">
        <v>5</v>
      </c>
    </row>
    <row r="897" spans="1:2">
      <c r="A897" s="79" t="s">
        <v>974</v>
      </c>
      <c r="B897" s="80">
        <v>1</v>
      </c>
    </row>
    <row r="898" spans="1:2">
      <c r="A898" s="79" t="s">
        <v>2076</v>
      </c>
      <c r="B898" s="80"/>
    </row>
    <row r="899" spans="1:2">
      <c r="A899" s="79" t="s">
        <v>650</v>
      </c>
      <c r="B899" s="80">
        <v>179</v>
      </c>
    </row>
    <row r="900" spans="1:2">
      <c r="A900" s="79" t="s">
        <v>5331</v>
      </c>
      <c r="B900" s="80">
        <v>1</v>
      </c>
    </row>
    <row r="901" spans="1:2">
      <c r="A901" s="79" t="s">
        <v>4858</v>
      </c>
      <c r="B901" s="80">
        <v>1</v>
      </c>
    </row>
    <row r="902" spans="1:2">
      <c r="A902" s="79" t="s">
        <v>674</v>
      </c>
      <c r="B902" s="80">
        <v>52</v>
      </c>
    </row>
    <row r="903" spans="1:2">
      <c r="A903" s="79" t="s">
        <v>839</v>
      </c>
      <c r="B903" s="80">
        <v>8</v>
      </c>
    </row>
    <row r="904" spans="1:2">
      <c r="A904" s="79" t="s">
        <v>953</v>
      </c>
      <c r="B904" s="80">
        <v>21</v>
      </c>
    </row>
    <row r="905" spans="1:2">
      <c r="A905" s="79" t="s">
        <v>1702</v>
      </c>
      <c r="B905" s="80"/>
    </row>
    <row r="906" spans="1:2">
      <c r="A906" s="79" t="s">
        <v>2407</v>
      </c>
      <c r="B906" s="80">
        <v>4</v>
      </c>
    </row>
    <row r="907" spans="1:2">
      <c r="A907" s="79" t="s">
        <v>1742</v>
      </c>
      <c r="B907" s="80">
        <v>1</v>
      </c>
    </row>
    <row r="908" spans="1:2">
      <c r="A908" s="79" t="s">
        <v>666</v>
      </c>
      <c r="B908" s="80">
        <v>41</v>
      </c>
    </row>
    <row r="909" spans="1:2">
      <c r="A909" s="79" t="s">
        <v>5330</v>
      </c>
      <c r="B909" s="80">
        <v>6</v>
      </c>
    </row>
    <row r="910" spans="1:2">
      <c r="A910" s="79" t="s">
        <v>5329</v>
      </c>
      <c r="B910" s="80">
        <v>1</v>
      </c>
    </row>
    <row r="911" spans="1:2">
      <c r="A911" s="79" t="s">
        <v>2131</v>
      </c>
      <c r="B911" s="80">
        <v>2</v>
      </c>
    </row>
    <row r="912" spans="1:2">
      <c r="A912" s="79" t="s">
        <v>1570</v>
      </c>
      <c r="B912" s="80">
        <v>1</v>
      </c>
    </row>
    <row r="913" spans="1:2">
      <c r="A913" s="79" t="s">
        <v>960</v>
      </c>
      <c r="B913" s="80">
        <v>1</v>
      </c>
    </row>
    <row r="914" spans="1:2">
      <c r="A914" s="79" t="s">
        <v>895</v>
      </c>
      <c r="B914" s="80">
        <v>21</v>
      </c>
    </row>
    <row r="915" spans="1:2">
      <c r="A915" s="79" t="s">
        <v>2406</v>
      </c>
      <c r="B915" s="80">
        <v>1</v>
      </c>
    </row>
    <row r="916" spans="1:2">
      <c r="A916" s="79" t="s">
        <v>4419</v>
      </c>
      <c r="B916" s="80">
        <v>17</v>
      </c>
    </row>
    <row r="917" spans="1:2">
      <c r="A917" s="79" t="s">
        <v>614</v>
      </c>
      <c r="B917" s="80">
        <v>38</v>
      </c>
    </row>
    <row r="918" spans="1:2">
      <c r="A918" s="79" t="s">
        <v>1824</v>
      </c>
      <c r="B918" s="80">
        <v>2</v>
      </c>
    </row>
    <row r="919" spans="1:2">
      <c r="A919" s="79" t="s">
        <v>922</v>
      </c>
      <c r="B919" s="80">
        <v>19</v>
      </c>
    </row>
    <row r="920" spans="1:2">
      <c r="A920" s="79" t="s">
        <v>1364</v>
      </c>
      <c r="B920" s="80">
        <v>2</v>
      </c>
    </row>
    <row r="921" spans="1:2">
      <c r="A921" s="79" t="s">
        <v>1015</v>
      </c>
      <c r="B921" s="80">
        <v>55</v>
      </c>
    </row>
    <row r="922" spans="1:2">
      <c r="A922" s="79" t="s">
        <v>2405</v>
      </c>
      <c r="B922" s="80">
        <v>4</v>
      </c>
    </row>
    <row r="923" spans="1:2">
      <c r="A923" s="79" t="s">
        <v>1020</v>
      </c>
      <c r="B923" s="80">
        <v>85</v>
      </c>
    </row>
    <row r="924" spans="1:2">
      <c r="A924" s="79" t="s">
        <v>972</v>
      </c>
      <c r="B924" s="80">
        <v>139</v>
      </c>
    </row>
    <row r="925" spans="1:2">
      <c r="A925" s="79" t="s">
        <v>5259</v>
      </c>
      <c r="B925" s="80">
        <v>2</v>
      </c>
    </row>
    <row r="926" spans="1:2">
      <c r="A926" s="79" t="s">
        <v>2684</v>
      </c>
      <c r="B926" s="80">
        <v>1</v>
      </c>
    </row>
    <row r="927" spans="1:2">
      <c r="A927" s="79" t="s">
        <v>1959</v>
      </c>
      <c r="B927" s="80">
        <v>1</v>
      </c>
    </row>
    <row r="928" spans="1:2">
      <c r="A928" s="79" t="s">
        <v>4760</v>
      </c>
      <c r="B928" s="80">
        <v>2</v>
      </c>
    </row>
    <row r="929" spans="1:2">
      <c r="A929" s="79" t="s">
        <v>5258</v>
      </c>
      <c r="B929" s="80">
        <v>2</v>
      </c>
    </row>
    <row r="930" spans="1:2">
      <c r="A930" s="79" t="s">
        <v>988</v>
      </c>
      <c r="B930" s="80">
        <v>6</v>
      </c>
    </row>
    <row r="931" spans="1:2">
      <c r="A931" s="79" t="s">
        <v>5328</v>
      </c>
      <c r="B931" s="80">
        <v>1</v>
      </c>
    </row>
    <row r="932" spans="1:2">
      <c r="A932" s="79" t="s">
        <v>2682</v>
      </c>
      <c r="B932" s="80"/>
    </row>
    <row r="933" spans="1:2">
      <c r="A933" s="79" t="s">
        <v>2403</v>
      </c>
      <c r="B933" s="80"/>
    </row>
    <row r="934" spans="1:2">
      <c r="A934" s="79" t="s">
        <v>5327</v>
      </c>
      <c r="B934" s="80">
        <v>1</v>
      </c>
    </row>
    <row r="935" spans="1:2">
      <c r="A935" s="79" t="s">
        <v>2272</v>
      </c>
      <c r="B935" s="80">
        <v>1</v>
      </c>
    </row>
    <row r="936" spans="1:2">
      <c r="A936" s="79" t="s">
        <v>976</v>
      </c>
      <c r="B936" s="80">
        <v>5</v>
      </c>
    </row>
    <row r="937" spans="1:2">
      <c r="A937" s="79" t="s">
        <v>772</v>
      </c>
      <c r="B937" s="80">
        <v>9</v>
      </c>
    </row>
    <row r="938" spans="1:2">
      <c r="A938" s="79" t="s">
        <v>722</v>
      </c>
      <c r="B938" s="80">
        <v>52</v>
      </c>
    </row>
    <row r="939" spans="1:2">
      <c r="A939" s="79" t="s">
        <v>606</v>
      </c>
      <c r="B939" s="80">
        <v>77</v>
      </c>
    </row>
    <row r="940" spans="1:2">
      <c r="A940" s="79" t="s">
        <v>2680</v>
      </c>
      <c r="B940" s="80">
        <v>1</v>
      </c>
    </row>
    <row r="941" spans="1:2">
      <c r="A941" s="79" t="s">
        <v>962</v>
      </c>
      <c r="B941" s="80">
        <v>3</v>
      </c>
    </row>
    <row r="942" spans="1:2">
      <c r="A942" s="79" t="s">
        <v>2181</v>
      </c>
      <c r="B942" s="80"/>
    </row>
    <row r="943" spans="1:2">
      <c r="A943" s="79" t="s">
        <v>5326</v>
      </c>
      <c r="B943" s="80">
        <v>1</v>
      </c>
    </row>
    <row r="944" spans="1:2">
      <c r="A944" s="79" t="s">
        <v>2271</v>
      </c>
      <c r="B944" s="80"/>
    </row>
    <row r="945" spans="1:2">
      <c r="A945" s="79" t="s">
        <v>2679</v>
      </c>
      <c r="B945" s="80">
        <v>8</v>
      </c>
    </row>
    <row r="946" spans="1:2">
      <c r="A946" s="79" t="s">
        <v>2014</v>
      </c>
      <c r="B946" s="80">
        <v>2</v>
      </c>
    </row>
    <row r="947" spans="1:2">
      <c r="A947" s="79" t="s">
        <v>2401</v>
      </c>
      <c r="B947" s="80"/>
    </row>
    <row r="948" spans="1:2">
      <c r="A948" s="79" t="s">
        <v>2180</v>
      </c>
      <c r="B948" s="80">
        <v>2</v>
      </c>
    </row>
    <row r="949" spans="1:2">
      <c r="A949" s="79" t="s">
        <v>4581</v>
      </c>
      <c r="B949" s="80">
        <v>12</v>
      </c>
    </row>
    <row r="950" spans="1:2">
      <c r="A950" s="79" t="s">
        <v>1833</v>
      </c>
      <c r="B950" s="80">
        <v>3</v>
      </c>
    </row>
    <row r="951" spans="1:2">
      <c r="A951" s="79" t="s">
        <v>1709</v>
      </c>
      <c r="B951" s="80"/>
    </row>
    <row r="952" spans="1:2">
      <c r="A952" s="79" t="s">
        <v>5325</v>
      </c>
      <c r="B952" s="80">
        <v>1</v>
      </c>
    </row>
    <row r="953" spans="1:2">
      <c r="A953" s="79" t="s">
        <v>2061</v>
      </c>
      <c r="B953" s="80">
        <v>6</v>
      </c>
    </row>
    <row r="954" spans="1:2">
      <c r="A954" s="79" t="s">
        <v>1586</v>
      </c>
      <c r="B954" s="80">
        <v>4</v>
      </c>
    </row>
    <row r="955" spans="1:2">
      <c r="A955" s="79" t="s">
        <v>1520</v>
      </c>
      <c r="B955" s="80">
        <v>1</v>
      </c>
    </row>
    <row r="956" spans="1:2">
      <c r="A956" s="79" t="s">
        <v>934</v>
      </c>
      <c r="B956" s="80">
        <v>5</v>
      </c>
    </row>
    <row r="957" spans="1:2">
      <c r="A957" s="79" t="s">
        <v>794</v>
      </c>
      <c r="B957" s="80">
        <v>29</v>
      </c>
    </row>
    <row r="958" spans="1:2">
      <c r="A958" s="79" t="s">
        <v>1018</v>
      </c>
      <c r="B958" s="80">
        <v>44</v>
      </c>
    </row>
    <row r="959" spans="1:2">
      <c r="A959" s="79" t="s">
        <v>1514</v>
      </c>
      <c r="B959" s="80">
        <v>10</v>
      </c>
    </row>
    <row r="960" spans="1:2">
      <c r="A960" s="79" t="s">
        <v>2075</v>
      </c>
      <c r="B960" s="80">
        <v>4</v>
      </c>
    </row>
    <row r="961" spans="1:2">
      <c r="A961" s="79" t="s">
        <v>926</v>
      </c>
      <c r="B961" s="80">
        <v>139</v>
      </c>
    </row>
    <row r="962" spans="1:2">
      <c r="A962" s="79" t="s">
        <v>2179</v>
      </c>
      <c r="B962" s="80">
        <v>1</v>
      </c>
    </row>
    <row r="963" spans="1:2">
      <c r="A963" s="79" t="s">
        <v>2398</v>
      </c>
      <c r="B963" s="80">
        <v>1</v>
      </c>
    </row>
    <row r="964" spans="1:2">
      <c r="A964" s="79" t="s">
        <v>1017</v>
      </c>
      <c r="B964" s="80">
        <v>19</v>
      </c>
    </row>
    <row r="965" spans="1:2">
      <c r="A965" s="79" t="s">
        <v>860</v>
      </c>
      <c r="B965" s="80">
        <v>13</v>
      </c>
    </row>
    <row r="966" spans="1:2">
      <c r="A966" s="79" t="s">
        <v>714</v>
      </c>
      <c r="B966" s="80">
        <v>35</v>
      </c>
    </row>
    <row r="967" spans="1:2">
      <c r="A967" s="79" t="s">
        <v>968</v>
      </c>
      <c r="B967" s="80">
        <v>2</v>
      </c>
    </row>
    <row r="968" spans="1:2">
      <c r="A968" s="79" t="s">
        <v>1530</v>
      </c>
      <c r="B968" s="80">
        <v>1</v>
      </c>
    </row>
    <row r="969" spans="1:2">
      <c r="A969" s="79" t="s">
        <v>2130</v>
      </c>
      <c r="B969" s="80">
        <v>10</v>
      </c>
    </row>
    <row r="970" spans="1:2">
      <c r="A970" s="79" t="s">
        <v>954</v>
      </c>
      <c r="B970" s="80">
        <v>12</v>
      </c>
    </row>
    <row r="971" spans="1:2">
      <c r="A971" s="79" t="s">
        <v>1511</v>
      </c>
      <c r="B971" s="80">
        <v>14</v>
      </c>
    </row>
    <row r="972" spans="1:2">
      <c r="A972" s="79" t="s">
        <v>2397</v>
      </c>
      <c r="B972" s="80">
        <v>5</v>
      </c>
    </row>
    <row r="973" spans="1:2">
      <c r="A973" s="79" t="s">
        <v>698</v>
      </c>
      <c r="B973" s="80">
        <v>18</v>
      </c>
    </row>
    <row r="974" spans="1:2">
      <c r="A974" s="79" t="s">
        <v>2675</v>
      </c>
      <c r="B974" s="80">
        <v>3</v>
      </c>
    </row>
    <row r="975" spans="1:2">
      <c r="A975" s="79" t="s">
        <v>5324</v>
      </c>
      <c r="B975" s="80">
        <v>1</v>
      </c>
    </row>
    <row r="976" spans="1:2">
      <c r="A976" s="79" t="s">
        <v>2396</v>
      </c>
      <c r="B976" s="80">
        <v>1</v>
      </c>
    </row>
    <row r="977" spans="1:2">
      <c r="A977" s="79" t="s">
        <v>2395</v>
      </c>
      <c r="B977" s="80">
        <v>4</v>
      </c>
    </row>
    <row r="978" spans="1:2">
      <c r="A978" s="79" t="s">
        <v>5257</v>
      </c>
      <c r="B978" s="80">
        <v>2</v>
      </c>
    </row>
    <row r="979" spans="1:2">
      <c r="A979" s="79" t="s">
        <v>2270</v>
      </c>
      <c r="B979" s="80"/>
    </row>
    <row r="980" spans="1:2">
      <c r="A980" s="79" t="s">
        <v>961</v>
      </c>
      <c r="B980" s="80">
        <v>19</v>
      </c>
    </row>
    <row r="981" spans="1:2">
      <c r="A981" s="79" t="s">
        <v>2392</v>
      </c>
      <c r="B981" s="80">
        <v>7</v>
      </c>
    </row>
    <row r="982" spans="1:2">
      <c r="A982" s="79" t="s">
        <v>970</v>
      </c>
      <c r="B982" s="80">
        <v>13</v>
      </c>
    </row>
    <row r="983" spans="1:2">
      <c r="A983" s="79" t="s">
        <v>879</v>
      </c>
      <c r="B983" s="80">
        <v>4</v>
      </c>
    </row>
    <row r="984" spans="1:2">
      <c r="A984" s="79" t="s">
        <v>2673</v>
      </c>
      <c r="B984" s="80"/>
    </row>
    <row r="985" spans="1:2">
      <c r="A985" s="79" t="s">
        <v>5256</v>
      </c>
      <c r="B985" s="80">
        <v>2</v>
      </c>
    </row>
    <row r="986" spans="1:2">
      <c r="A986" s="79" t="s">
        <v>5323</v>
      </c>
      <c r="B986" s="80">
        <v>1</v>
      </c>
    </row>
    <row r="987" spans="1:2">
      <c r="A987" s="79" t="s">
        <v>2672</v>
      </c>
      <c r="B987" s="80"/>
    </row>
    <row r="988" spans="1:2">
      <c r="A988" s="79" t="s">
        <v>2671</v>
      </c>
      <c r="B988" s="80">
        <v>1</v>
      </c>
    </row>
    <row r="989" spans="1:2">
      <c r="A989" s="79" t="s">
        <v>5322</v>
      </c>
      <c r="B989" s="80">
        <v>1</v>
      </c>
    </row>
    <row r="990" spans="1:2">
      <c r="A990" s="79" t="s">
        <v>928</v>
      </c>
      <c r="B990" s="80">
        <v>22</v>
      </c>
    </row>
    <row r="991" spans="1:2">
      <c r="A991" s="79" t="s">
        <v>2670</v>
      </c>
      <c r="B991" s="80">
        <v>1</v>
      </c>
    </row>
    <row r="992" spans="1:2">
      <c r="A992" s="79" t="s">
        <v>670</v>
      </c>
      <c r="B992" s="80">
        <v>12</v>
      </c>
    </row>
    <row r="993" spans="1:2">
      <c r="A993" s="79" t="s">
        <v>1734</v>
      </c>
      <c r="B993" s="80">
        <v>4</v>
      </c>
    </row>
    <row r="994" spans="1:2">
      <c r="A994" s="79" t="s">
        <v>642</v>
      </c>
      <c r="B994" s="80">
        <v>55</v>
      </c>
    </row>
    <row r="995" spans="1:2">
      <c r="A995" s="79" t="s">
        <v>998</v>
      </c>
      <c r="B995" s="80">
        <v>11</v>
      </c>
    </row>
    <row r="996" spans="1:2">
      <c r="A996" s="79" t="s">
        <v>929</v>
      </c>
      <c r="B996" s="80">
        <v>48</v>
      </c>
    </row>
    <row r="997" spans="1:2">
      <c r="A997" s="79" t="s">
        <v>5321</v>
      </c>
      <c r="B997" s="80">
        <v>1</v>
      </c>
    </row>
    <row r="998" spans="1:2">
      <c r="A998" s="79" t="s">
        <v>910</v>
      </c>
      <c r="B998" s="80">
        <v>8</v>
      </c>
    </row>
    <row r="999" spans="1:2">
      <c r="A999" s="79" t="s">
        <v>2391</v>
      </c>
      <c r="B999" s="80"/>
    </row>
    <row r="1000" spans="1:2">
      <c r="A1000" s="79" t="s">
        <v>5242</v>
      </c>
      <c r="B1000" s="80">
        <v>3</v>
      </c>
    </row>
    <row r="1001" spans="1:2">
      <c r="A1001" s="79" t="s">
        <v>2390</v>
      </c>
      <c r="B1001" s="80">
        <v>7</v>
      </c>
    </row>
    <row r="1002" spans="1:2">
      <c r="A1002" s="79" t="s">
        <v>2129</v>
      </c>
      <c r="B1002" s="80">
        <v>6</v>
      </c>
    </row>
    <row r="1003" spans="1:2">
      <c r="A1003" s="79" t="s">
        <v>2389</v>
      </c>
      <c r="B1003" s="80">
        <v>2</v>
      </c>
    </row>
    <row r="1004" spans="1:2">
      <c r="A1004" s="79" t="s">
        <v>2667</v>
      </c>
      <c r="B1004" s="80">
        <v>1</v>
      </c>
    </row>
    <row r="1005" spans="1:2">
      <c r="A1005" s="79" t="s">
        <v>915</v>
      </c>
      <c r="B1005" s="80">
        <v>3</v>
      </c>
    </row>
    <row r="1006" spans="1:2">
      <c r="A1006" s="79" t="s">
        <v>2666</v>
      </c>
      <c r="B1006" s="80">
        <v>1</v>
      </c>
    </row>
    <row r="1007" spans="1:2">
      <c r="A1007" s="79" t="s">
        <v>1865</v>
      </c>
      <c r="B1007" s="80">
        <v>3</v>
      </c>
    </row>
    <row r="1008" spans="1:2">
      <c r="A1008" s="79" t="s">
        <v>911</v>
      </c>
      <c r="B1008" s="80">
        <v>3</v>
      </c>
    </row>
    <row r="1009" spans="1:2">
      <c r="A1009" s="79" t="s">
        <v>5320</v>
      </c>
      <c r="B1009" s="80">
        <v>1</v>
      </c>
    </row>
    <row r="1010" spans="1:2">
      <c r="A1010" s="79" t="s">
        <v>2127</v>
      </c>
      <c r="B1010" s="80"/>
    </row>
    <row r="1011" spans="1:2">
      <c r="A1011" s="79" t="s">
        <v>2126</v>
      </c>
      <c r="B1011" s="80">
        <v>2</v>
      </c>
    </row>
    <row r="1012" spans="1:2">
      <c r="A1012" s="79" t="s">
        <v>4855</v>
      </c>
      <c r="B1012" s="80">
        <v>1</v>
      </c>
    </row>
    <row r="1013" spans="1:2">
      <c r="A1013" s="79" t="s">
        <v>1413</v>
      </c>
      <c r="B1013" s="80"/>
    </row>
    <row r="1014" spans="1:2">
      <c r="A1014" s="79" t="s">
        <v>2665</v>
      </c>
      <c r="B1014" s="80"/>
    </row>
    <row r="1015" spans="1:2">
      <c r="A1015" s="79" t="s">
        <v>2387</v>
      </c>
      <c r="B1015" s="80">
        <v>1</v>
      </c>
    </row>
    <row r="1016" spans="1:2">
      <c r="A1016" s="79" t="s">
        <v>1692</v>
      </c>
      <c r="B1016" s="80"/>
    </row>
    <row r="1017" spans="1:2">
      <c r="A1017" s="79" t="s">
        <v>2664</v>
      </c>
      <c r="B1017" s="80">
        <v>1</v>
      </c>
    </row>
    <row r="1018" spans="1:2">
      <c r="A1018" s="79" t="s">
        <v>682</v>
      </c>
      <c r="B1018" s="80">
        <v>27</v>
      </c>
    </row>
    <row r="1019" spans="1:2">
      <c r="A1019" s="79" t="s">
        <v>808</v>
      </c>
      <c r="B1019" s="80">
        <v>5</v>
      </c>
    </row>
    <row r="1020" spans="1:2">
      <c r="A1020" s="79" t="s">
        <v>2269</v>
      </c>
      <c r="B1020" s="80">
        <v>3</v>
      </c>
    </row>
    <row r="1021" spans="1:2">
      <c r="A1021" s="79" t="s">
        <v>5319</v>
      </c>
      <c r="B1021" s="80">
        <v>1</v>
      </c>
    </row>
    <row r="1022" spans="1:2">
      <c r="A1022" s="79" t="s">
        <v>2661</v>
      </c>
      <c r="B1022" s="80">
        <v>1</v>
      </c>
    </row>
    <row r="1023" spans="1:2">
      <c r="A1023" s="79" t="s">
        <v>1913</v>
      </c>
      <c r="B1023" s="80">
        <v>1</v>
      </c>
    </row>
    <row r="1024" spans="1:2">
      <c r="A1024" s="79" t="s">
        <v>2268</v>
      </c>
      <c r="B1024" s="80">
        <v>3</v>
      </c>
    </row>
    <row r="1025" spans="1:2">
      <c r="A1025" s="79" t="s">
        <v>2660</v>
      </c>
      <c r="B1025" s="80"/>
    </row>
    <row r="1026" spans="1:2">
      <c r="A1026" s="79" t="s">
        <v>2659</v>
      </c>
      <c r="B1026" s="80">
        <v>1</v>
      </c>
    </row>
    <row r="1027" spans="1:2">
      <c r="A1027" s="79" t="s">
        <v>919</v>
      </c>
      <c r="B1027" s="80">
        <v>22</v>
      </c>
    </row>
    <row r="1028" spans="1:2">
      <c r="A1028" s="79" t="s">
        <v>2386</v>
      </c>
      <c r="B1028" s="80">
        <v>1</v>
      </c>
    </row>
    <row r="1029" spans="1:2">
      <c r="A1029" s="79" t="s">
        <v>5318</v>
      </c>
      <c r="B1029" s="80">
        <v>1</v>
      </c>
    </row>
    <row r="1030" spans="1:2">
      <c r="A1030" s="79" t="s">
        <v>5317</v>
      </c>
      <c r="B1030" s="80">
        <v>1</v>
      </c>
    </row>
    <row r="1031" spans="1:2">
      <c r="A1031" s="79" t="s">
        <v>5316</v>
      </c>
      <c r="B1031" s="80">
        <v>1</v>
      </c>
    </row>
    <row r="1032" spans="1:2">
      <c r="A1032" s="79" t="s">
        <v>5315</v>
      </c>
      <c r="B1032" s="80">
        <v>1</v>
      </c>
    </row>
    <row r="1033" spans="1:2">
      <c r="A1033" s="79" t="s">
        <v>969</v>
      </c>
      <c r="B1033" s="80">
        <v>5</v>
      </c>
    </row>
    <row r="1034" spans="1:2">
      <c r="A1034" s="79" t="s">
        <v>601</v>
      </c>
      <c r="B1034" s="80">
        <v>149</v>
      </c>
    </row>
    <row r="1035" spans="1:2">
      <c r="A1035" s="79" t="s">
        <v>957</v>
      </c>
      <c r="B1035" s="80">
        <v>18</v>
      </c>
    </row>
    <row r="1036" spans="1:2">
      <c r="A1036" s="79" t="s">
        <v>2267</v>
      </c>
      <c r="B1036" s="80"/>
    </row>
    <row r="1037" spans="1:2">
      <c r="A1037" s="79" t="s">
        <v>1627</v>
      </c>
      <c r="B1037" s="80">
        <v>2</v>
      </c>
    </row>
    <row r="1038" spans="1:2">
      <c r="A1038" s="79" t="s">
        <v>2266</v>
      </c>
      <c r="B1038" s="80"/>
    </row>
    <row r="1039" spans="1:2">
      <c r="A1039" s="79" t="s">
        <v>2653</v>
      </c>
      <c r="B1039" s="80">
        <v>1</v>
      </c>
    </row>
    <row r="1040" spans="1:2">
      <c r="A1040" s="79" t="s">
        <v>1701</v>
      </c>
      <c r="B1040" s="80">
        <v>1</v>
      </c>
    </row>
    <row r="1041" spans="1:2">
      <c r="A1041" s="79" t="s">
        <v>2384</v>
      </c>
      <c r="B1041" s="80"/>
    </row>
    <row r="1042" spans="1:2">
      <c r="A1042" s="79" t="s">
        <v>936</v>
      </c>
      <c r="B1042" s="80">
        <v>4</v>
      </c>
    </row>
    <row r="1043" spans="1:2">
      <c r="A1043" s="79" t="s">
        <v>5314</v>
      </c>
      <c r="B1043" s="80">
        <v>1</v>
      </c>
    </row>
    <row r="1044" spans="1:2">
      <c r="A1044" s="79" t="s">
        <v>920</v>
      </c>
      <c r="B1044" s="80">
        <v>4</v>
      </c>
    </row>
    <row r="1045" spans="1:2">
      <c r="A1045" s="79" t="s">
        <v>1445</v>
      </c>
      <c r="B1045" s="80">
        <v>1</v>
      </c>
    </row>
    <row r="1046" spans="1:2">
      <c r="A1046" s="79" t="s">
        <v>925</v>
      </c>
      <c r="B1046" s="80">
        <v>47</v>
      </c>
    </row>
    <row r="1047" spans="1:2">
      <c r="A1047" s="79" t="s">
        <v>2648</v>
      </c>
      <c r="B1047" s="80">
        <v>1</v>
      </c>
    </row>
    <row r="1048" spans="1:2">
      <c r="A1048" s="79" t="s">
        <v>5313</v>
      </c>
      <c r="B1048" s="80">
        <v>1</v>
      </c>
    </row>
    <row r="1049" spans="1:2">
      <c r="A1049" s="79" t="s">
        <v>2125</v>
      </c>
      <c r="B1049" s="80"/>
    </row>
    <row r="1050" spans="1:2">
      <c r="A1050" s="79" t="s">
        <v>916</v>
      </c>
      <c r="B1050" s="80">
        <v>16</v>
      </c>
    </row>
    <row r="1051" spans="1:2">
      <c r="A1051" s="79" t="s">
        <v>2383</v>
      </c>
      <c r="B1051" s="80">
        <v>1</v>
      </c>
    </row>
    <row r="1052" spans="1:2">
      <c r="A1052" s="79" t="s">
        <v>2382</v>
      </c>
      <c r="B1052" s="80"/>
    </row>
    <row r="1053" spans="1:2">
      <c r="A1053" s="79" t="s">
        <v>2381</v>
      </c>
      <c r="B1053" s="80">
        <v>1</v>
      </c>
    </row>
    <row r="1054" spans="1:2">
      <c r="A1054" s="79" t="s">
        <v>1713</v>
      </c>
      <c r="B1054" s="80">
        <v>4</v>
      </c>
    </row>
    <row r="1055" spans="1:2">
      <c r="A1055" s="79" t="s">
        <v>2264</v>
      </c>
      <c r="B1055" s="80">
        <v>1</v>
      </c>
    </row>
    <row r="1056" spans="1:2">
      <c r="A1056" s="79" t="s">
        <v>2646</v>
      </c>
      <c r="B1056" s="80"/>
    </row>
    <row r="1057" spans="1:2">
      <c r="A1057" s="79" t="s">
        <v>1758</v>
      </c>
      <c r="B1057" s="80">
        <v>1</v>
      </c>
    </row>
    <row r="1058" spans="1:2">
      <c r="A1058" s="79" t="s">
        <v>5312</v>
      </c>
      <c r="B1058" s="80">
        <v>1</v>
      </c>
    </row>
    <row r="1059" spans="1:2">
      <c r="A1059" s="79" t="s">
        <v>963</v>
      </c>
      <c r="B1059" s="80">
        <v>6</v>
      </c>
    </row>
    <row r="1060" spans="1:2">
      <c r="A1060" s="79" t="s">
        <v>5311</v>
      </c>
      <c r="B1060" s="80">
        <v>1</v>
      </c>
    </row>
    <row r="1061" spans="1:2">
      <c r="A1061" s="79" t="s">
        <v>2643</v>
      </c>
      <c r="B1061" s="80"/>
    </row>
    <row r="1062" spans="1:2">
      <c r="A1062" s="79" t="s">
        <v>1912</v>
      </c>
      <c r="B1062" s="80">
        <v>2</v>
      </c>
    </row>
    <row r="1063" spans="1:2">
      <c r="A1063" s="79" t="s">
        <v>1911</v>
      </c>
      <c r="B1063" s="80">
        <v>2</v>
      </c>
    </row>
    <row r="1064" spans="1:2">
      <c r="A1064" s="79" t="s">
        <v>1953</v>
      </c>
      <c r="B1064" s="80">
        <v>1</v>
      </c>
    </row>
    <row r="1065" spans="1:2">
      <c r="A1065" s="79" t="s">
        <v>2640</v>
      </c>
      <c r="B1065" s="80">
        <v>1</v>
      </c>
    </row>
    <row r="1066" spans="1:2">
      <c r="A1066" s="79" t="s">
        <v>1016</v>
      </c>
      <c r="B1066" s="80">
        <v>14</v>
      </c>
    </row>
    <row r="1067" spans="1:2">
      <c r="A1067" s="79" t="s">
        <v>5310</v>
      </c>
      <c r="B1067" s="80">
        <v>1</v>
      </c>
    </row>
    <row r="1068" spans="1:2">
      <c r="A1068" s="79" t="s">
        <v>999</v>
      </c>
      <c r="B1068" s="80">
        <v>7</v>
      </c>
    </row>
    <row r="1069" spans="1:2">
      <c r="A1069" s="79" t="s">
        <v>638</v>
      </c>
      <c r="B1069" s="80">
        <v>29</v>
      </c>
    </row>
    <row r="1070" spans="1:2">
      <c r="A1070" s="79" t="s">
        <v>2636</v>
      </c>
      <c r="B1070" s="80">
        <v>1</v>
      </c>
    </row>
    <row r="1071" spans="1:2">
      <c r="A1071" s="79" t="s">
        <v>5309</v>
      </c>
      <c r="B1071" s="80">
        <v>1</v>
      </c>
    </row>
    <row r="1072" spans="1:2">
      <c r="A1072" s="79" t="s">
        <v>5308</v>
      </c>
      <c r="B1072" s="80">
        <v>1</v>
      </c>
    </row>
    <row r="1073" spans="1:2">
      <c r="A1073" s="79" t="s">
        <v>5307</v>
      </c>
      <c r="B1073" s="80">
        <v>1</v>
      </c>
    </row>
    <row r="1074" spans="1:2">
      <c r="A1074" s="79" t="s">
        <v>1855</v>
      </c>
      <c r="B1074" s="80">
        <v>1</v>
      </c>
    </row>
    <row r="1075" spans="1:2">
      <c r="A1075" s="79" t="s">
        <v>2018</v>
      </c>
      <c r="B1075" s="80">
        <v>2</v>
      </c>
    </row>
    <row r="1076" spans="1:2">
      <c r="A1076" s="79" t="s">
        <v>1910</v>
      </c>
      <c r="B1076" s="80">
        <v>1</v>
      </c>
    </row>
    <row r="1077" spans="1:2">
      <c r="A1077" s="79" t="s">
        <v>1818</v>
      </c>
      <c r="B1077" s="80">
        <v>4</v>
      </c>
    </row>
    <row r="1078" spans="1:2">
      <c r="A1078" s="79" t="s">
        <v>1882</v>
      </c>
      <c r="B1078" s="80">
        <v>2</v>
      </c>
    </row>
    <row r="1079" spans="1:2">
      <c r="A1079" s="79" t="s">
        <v>2377</v>
      </c>
      <c r="B1079" s="80">
        <v>2</v>
      </c>
    </row>
    <row r="1080" spans="1:2">
      <c r="A1080" s="79" t="s">
        <v>2631</v>
      </c>
      <c r="B1080" s="80">
        <v>2</v>
      </c>
    </row>
    <row r="1081" spans="1:2">
      <c r="A1081" s="79" t="s">
        <v>2261</v>
      </c>
      <c r="B1081" s="80">
        <v>1</v>
      </c>
    </row>
    <row r="1082" spans="1:2">
      <c r="A1082" s="79" t="s">
        <v>5306</v>
      </c>
      <c r="B1082" s="80">
        <v>1</v>
      </c>
    </row>
    <row r="1083" spans="1:2">
      <c r="A1083" s="79" t="s">
        <v>912</v>
      </c>
      <c r="B1083" s="80">
        <v>24</v>
      </c>
    </row>
    <row r="1084" spans="1:2">
      <c r="A1084" s="79" t="s">
        <v>2376</v>
      </c>
      <c r="B1084" s="80">
        <v>1</v>
      </c>
    </row>
    <row r="1085" spans="1:2">
      <c r="A1085" s="79" t="s">
        <v>5241</v>
      </c>
      <c r="B1085" s="80">
        <v>3</v>
      </c>
    </row>
    <row r="1086" spans="1:2">
      <c r="A1086" s="79" t="s">
        <v>5240</v>
      </c>
      <c r="B1086" s="80">
        <v>6</v>
      </c>
    </row>
    <row r="1087" spans="1:2">
      <c r="A1087" s="79" t="s">
        <v>2628</v>
      </c>
      <c r="B1087" s="80">
        <v>4</v>
      </c>
    </row>
    <row r="1088" spans="1:2">
      <c r="A1088" s="79" t="s">
        <v>2260</v>
      </c>
      <c r="B1088" s="80"/>
    </row>
    <row r="1089" spans="1:2">
      <c r="A1089" s="79" t="s">
        <v>1881</v>
      </c>
      <c r="B1089" s="80"/>
    </row>
    <row r="1090" spans="1:2">
      <c r="A1090" s="79" t="s">
        <v>2259</v>
      </c>
      <c r="B1090" s="80">
        <v>8</v>
      </c>
    </row>
    <row r="1091" spans="1:2">
      <c r="A1091" s="79" t="s">
        <v>2176</v>
      </c>
      <c r="B1091" s="80"/>
    </row>
    <row r="1092" spans="1:2">
      <c r="A1092" s="79" t="s">
        <v>2257</v>
      </c>
      <c r="B1092" s="80"/>
    </row>
    <row r="1093" spans="1:2">
      <c r="A1093" s="79" t="s">
        <v>718</v>
      </c>
      <c r="B1093" s="80">
        <v>11</v>
      </c>
    </row>
    <row r="1094" spans="1:2">
      <c r="A1094" s="79" t="s">
        <v>2626</v>
      </c>
      <c r="B1094" s="80"/>
    </row>
    <row r="1095" spans="1:2">
      <c r="A1095" s="79" t="s">
        <v>1757</v>
      </c>
      <c r="B1095" s="80"/>
    </row>
    <row r="1096" spans="1:2">
      <c r="A1096" s="79" t="s">
        <v>1578</v>
      </c>
      <c r="B1096" s="80"/>
    </row>
    <row r="1097" spans="1:2">
      <c r="A1097" s="79" t="s">
        <v>5305</v>
      </c>
      <c r="B1097" s="80">
        <v>1</v>
      </c>
    </row>
    <row r="1098" spans="1:2">
      <c r="A1098" s="79" t="s">
        <v>5304</v>
      </c>
      <c r="B1098" s="80">
        <v>1</v>
      </c>
    </row>
    <row r="1099" spans="1:2">
      <c r="A1099" s="79" t="s">
        <v>785</v>
      </c>
      <c r="B1099" s="80">
        <v>6</v>
      </c>
    </row>
    <row r="1100" spans="1:2">
      <c r="A1100" s="79" t="s">
        <v>1880</v>
      </c>
      <c r="B1100" s="80"/>
    </row>
    <row r="1101" spans="1:2">
      <c r="A1101" s="79" t="s">
        <v>2624</v>
      </c>
      <c r="B1101" s="80"/>
    </row>
    <row r="1102" spans="1:2">
      <c r="A1102" s="79" t="s">
        <v>2375</v>
      </c>
      <c r="B1102" s="80">
        <v>1</v>
      </c>
    </row>
    <row r="1103" spans="1:2">
      <c r="A1103" s="79" t="s">
        <v>2620</v>
      </c>
      <c r="B1103" s="80">
        <v>1</v>
      </c>
    </row>
    <row r="1104" spans="1:2">
      <c r="A1104" s="79" t="s">
        <v>2615</v>
      </c>
      <c r="B1104" s="80"/>
    </row>
    <row r="1105" spans="1:2">
      <c r="A1105" s="79" t="s">
        <v>1658</v>
      </c>
      <c r="B1105" s="80">
        <v>1</v>
      </c>
    </row>
    <row r="1106" spans="1:2">
      <c r="A1106" s="79" t="s">
        <v>5303</v>
      </c>
      <c r="B1106" s="80">
        <v>1</v>
      </c>
    </row>
    <row r="1107" spans="1:2">
      <c r="A1107" s="79" t="s">
        <v>980</v>
      </c>
      <c r="B1107" s="80">
        <v>12</v>
      </c>
    </row>
    <row r="1108" spans="1:2">
      <c r="A1108" s="79" t="s">
        <v>2372</v>
      </c>
      <c r="B1108" s="80"/>
    </row>
    <row r="1109" spans="1:2">
      <c r="A1109" s="79" t="s">
        <v>2175</v>
      </c>
      <c r="B1109" s="80">
        <v>2</v>
      </c>
    </row>
    <row r="1110" spans="1:2">
      <c r="A1110" s="79" t="s">
        <v>702</v>
      </c>
      <c r="B1110" s="80">
        <v>14</v>
      </c>
    </row>
    <row r="1111" spans="1:2">
      <c r="A1111" s="79" t="s">
        <v>2102</v>
      </c>
      <c r="B1111" s="80">
        <v>1</v>
      </c>
    </row>
    <row r="1112" spans="1:2">
      <c r="A1112" s="79" t="s">
        <v>748</v>
      </c>
      <c r="B1112" s="80">
        <v>7</v>
      </c>
    </row>
    <row r="1113" spans="1:2">
      <c r="A1113" s="79" t="s">
        <v>1952</v>
      </c>
      <c r="B1113" s="80">
        <v>1</v>
      </c>
    </row>
    <row r="1114" spans="1:2">
      <c r="A1114" s="79" t="s">
        <v>694</v>
      </c>
      <c r="B1114" s="80">
        <v>13</v>
      </c>
    </row>
    <row r="1115" spans="1:2">
      <c r="A1115" s="79" t="s">
        <v>625</v>
      </c>
      <c r="B1115" s="80">
        <v>44</v>
      </c>
    </row>
    <row r="1116" spans="1:2">
      <c r="A1116" s="79" t="s">
        <v>1639</v>
      </c>
      <c r="B1116" s="80">
        <v>2</v>
      </c>
    </row>
    <row r="1117" spans="1:2">
      <c r="A1117" s="79" t="s">
        <v>1577</v>
      </c>
      <c r="B1117" s="80"/>
    </row>
    <row r="1118" spans="1:2">
      <c r="A1118" s="79" t="s">
        <v>1672</v>
      </c>
      <c r="B1118" s="80"/>
    </row>
    <row r="1119" spans="1:2">
      <c r="A1119" s="79" t="s">
        <v>1114</v>
      </c>
      <c r="B1119" s="80">
        <v>20</v>
      </c>
    </row>
    <row r="1120" spans="1:2">
      <c r="A1120" s="79" t="s">
        <v>686</v>
      </c>
      <c r="B1120" s="80">
        <v>52</v>
      </c>
    </row>
    <row r="1121" spans="1:2">
      <c r="A1121" s="79" t="s">
        <v>949</v>
      </c>
      <c r="B1121" s="80">
        <v>13</v>
      </c>
    </row>
    <row r="1122" spans="1:2">
      <c r="A1122" s="79" t="s">
        <v>1594</v>
      </c>
      <c r="B1122" s="80">
        <v>2</v>
      </c>
    </row>
    <row r="1123" spans="1:2">
      <c r="A1123" s="79" t="s">
        <v>4671</v>
      </c>
      <c r="B1123" s="80">
        <v>3</v>
      </c>
    </row>
    <row r="1124" spans="1:2">
      <c r="A1124" s="79" t="s">
        <v>1906</v>
      </c>
      <c r="B1124" s="80">
        <v>3</v>
      </c>
    </row>
    <row r="1125" spans="1:2">
      <c r="A1125" s="79" t="s">
        <v>871</v>
      </c>
      <c r="B1125" s="80">
        <v>40</v>
      </c>
    </row>
    <row r="1126" spans="1:2">
      <c r="A1126" s="79" t="s">
        <v>965</v>
      </c>
      <c r="B1126" s="80">
        <v>2</v>
      </c>
    </row>
    <row r="1127" spans="1:2">
      <c r="A1127" s="79" t="s">
        <v>1746</v>
      </c>
      <c r="B1127" s="80"/>
    </row>
    <row r="1128" spans="1:2">
      <c r="A1128" s="79" t="s">
        <v>783</v>
      </c>
      <c r="B1128" s="80">
        <v>17</v>
      </c>
    </row>
    <row r="1129" spans="1:2">
      <c r="A1129" s="79" t="s">
        <v>1396</v>
      </c>
      <c r="B1129" s="80">
        <v>3</v>
      </c>
    </row>
    <row r="1130" spans="1:2">
      <c r="A1130" s="79" t="s">
        <v>973</v>
      </c>
      <c r="B1130" s="80">
        <v>7</v>
      </c>
    </row>
    <row r="1131" spans="1:2">
      <c r="A1131" s="79" t="s">
        <v>1630</v>
      </c>
      <c r="B1131" s="80"/>
    </row>
    <row r="1132" spans="1:2">
      <c r="A1132" s="79" t="s">
        <v>867</v>
      </c>
      <c r="B1132" s="80">
        <v>9</v>
      </c>
    </row>
    <row r="1133" spans="1:2">
      <c r="A1133" s="79" t="s">
        <v>646</v>
      </c>
      <c r="B1133" s="80">
        <v>8</v>
      </c>
    </row>
    <row r="1134" spans="1:2">
      <c r="A1134" s="79" t="s">
        <v>948</v>
      </c>
      <c r="B1134" s="80"/>
    </row>
    <row r="1135" spans="1:2">
      <c r="A1135" s="79" t="s">
        <v>1541</v>
      </c>
      <c r="B1135" s="80">
        <v>5</v>
      </c>
    </row>
    <row r="1136" spans="1:2">
      <c r="A1136" s="79" t="s">
        <v>824</v>
      </c>
      <c r="B1136" s="80">
        <v>2</v>
      </c>
    </row>
    <row r="1137" spans="1:2">
      <c r="A1137" s="79" t="s">
        <v>630</v>
      </c>
      <c r="B1137" s="80">
        <v>23</v>
      </c>
    </row>
    <row r="1138" spans="1:2">
      <c r="A1138" s="79" t="s">
        <v>950</v>
      </c>
      <c r="B1138" s="80"/>
    </row>
    <row r="1139" spans="1:2">
      <c r="A1139" s="79" t="s">
        <v>1765</v>
      </c>
      <c r="B1139" s="80">
        <v>1</v>
      </c>
    </row>
    <row r="1140" spans="1:2">
      <c r="A1140" s="79" t="s">
        <v>2610</v>
      </c>
      <c r="B1140" s="80">
        <v>2</v>
      </c>
    </row>
    <row r="1141" spans="1:2">
      <c r="A1141" s="79" t="s">
        <v>690</v>
      </c>
      <c r="B1141" s="80">
        <v>36</v>
      </c>
    </row>
    <row r="1142" spans="1:2">
      <c r="A1142" s="79" t="s">
        <v>734</v>
      </c>
      <c r="B1142" s="80">
        <v>7</v>
      </c>
    </row>
    <row r="1143" spans="1:2">
      <c r="A1143" s="79" t="s">
        <v>1519</v>
      </c>
      <c r="B1143" s="80"/>
    </row>
    <row r="1144" spans="1:2">
      <c r="A1144" s="79" t="s">
        <v>5302</v>
      </c>
      <c r="B1144" s="80">
        <v>2</v>
      </c>
    </row>
    <row r="1145" spans="1:2">
      <c r="A1145" s="79" t="s">
        <v>951</v>
      </c>
      <c r="B1145" s="80"/>
    </row>
    <row r="1146" spans="1:2">
      <c r="A1146" s="79" t="s">
        <v>923</v>
      </c>
      <c r="B1146" s="80">
        <v>51</v>
      </c>
    </row>
    <row r="1147" spans="1:2">
      <c r="A1147" s="79" t="s">
        <v>2255</v>
      </c>
      <c r="B1147" s="80">
        <v>1</v>
      </c>
    </row>
    <row r="1148" spans="1:2">
      <c r="A1148" s="79" t="s">
        <v>1624</v>
      </c>
      <c r="B1148" s="80"/>
    </row>
    <row r="1149" spans="1:2">
      <c r="A1149" s="79" t="s">
        <v>1249</v>
      </c>
      <c r="B1149" s="80">
        <v>48</v>
      </c>
    </row>
    <row r="1150" spans="1:2">
      <c r="A1150" s="79" t="s">
        <v>2074</v>
      </c>
      <c r="B1150" s="80"/>
    </row>
    <row r="1151" spans="1:2">
      <c r="A1151" s="79" t="s">
        <v>1263</v>
      </c>
      <c r="B1151" s="80">
        <v>14</v>
      </c>
    </row>
    <row r="1152" spans="1:2">
      <c r="A1152" s="79" t="s">
        <v>1797</v>
      </c>
      <c r="B1152" s="80"/>
    </row>
    <row r="1153" spans="1:2">
      <c r="A1153" s="79" t="s">
        <v>1207</v>
      </c>
      <c r="B1153" s="80">
        <v>142</v>
      </c>
    </row>
    <row r="1154" spans="1:2">
      <c r="A1154" s="79" t="s">
        <v>1395</v>
      </c>
      <c r="B1154" s="80">
        <v>41</v>
      </c>
    </row>
    <row r="1155" spans="1:2">
      <c r="A1155" s="79" t="s">
        <v>1036</v>
      </c>
      <c r="B1155" s="80">
        <v>35</v>
      </c>
    </row>
    <row r="1156" spans="1:2">
      <c r="A1156" s="79" t="s">
        <v>1276</v>
      </c>
      <c r="B1156" s="80">
        <v>114</v>
      </c>
    </row>
    <row r="1157" spans="1:2">
      <c r="A1157" s="79" t="s">
        <v>1440</v>
      </c>
      <c r="B1157" s="80">
        <v>7</v>
      </c>
    </row>
    <row r="1158" spans="1:2">
      <c r="A1158" s="79" t="s">
        <v>1223</v>
      </c>
      <c r="B1158" s="80">
        <v>104</v>
      </c>
    </row>
    <row r="1159" spans="1:2">
      <c r="A1159" s="79" t="s">
        <v>2606</v>
      </c>
      <c r="B1159" s="80"/>
    </row>
    <row r="1160" spans="1:2">
      <c r="A1160" s="79" t="s">
        <v>1471</v>
      </c>
      <c r="B1160" s="80">
        <v>6</v>
      </c>
    </row>
    <row r="1161" spans="1:2">
      <c r="A1161" s="79" t="s">
        <v>1085</v>
      </c>
      <c r="B1161" s="80">
        <v>756</v>
      </c>
    </row>
    <row r="1162" spans="1:2">
      <c r="A1162" s="79" t="s">
        <v>2605</v>
      </c>
      <c r="B1162" s="80">
        <v>1</v>
      </c>
    </row>
    <row r="1163" spans="1:2">
      <c r="A1163" s="79" t="s">
        <v>314</v>
      </c>
      <c r="B1163" s="80">
        <v>76</v>
      </c>
    </row>
    <row r="1164" spans="1:2">
      <c r="A1164" s="79" t="s">
        <v>2254</v>
      </c>
      <c r="B1164" s="80"/>
    </row>
    <row r="1165" spans="1:2">
      <c r="A1165" s="79" t="s">
        <v>230</v>
      </c>
      <c r="B1165" s="80">
        <v>121</v>
      </c>
    </row>
    <row r="1166" spans="1:2">
      <c r="A1166" s="79" t="s">
        <v>1479</v>
      </c>
      <c r="B1166" s="80">
        <v>2</v>
      </c>
    </row>
    <row r="1167" spans="1:2">
      <c r="A1167" s="79" t="s">
        <v>2046</v>
      </c>
      <c r="B1167" s="80">
        <v>1</v>
      </c>
    </row>
    <row r="1168" spans="1:2">
      <c r="A1168" s="79" t="s">
        <v>303</v>
      </c>
      <c r="B1168" s="80"/>
    </row>
    <row r="1169" spans="1:2">
      <c r="A1169" s="79" t="s">
        <v>2363</v>
      </c>
      <c r="B1169" s="80">
        <v>21</v>
      </c>
    </row>
    <row r="1170" spans="1:2">
      <c r="A1170" s="79" t="s">
        <v>2253</v>
      </c>
      <c r="B1170" s="80"/>
    </row>
    <row r="1171" spans="1:2">
      <c r="A1171" s="79" t="s">
        <v>2252</v>
      </c>
      <c r="B1171" s="80"/>
    </row>
    <row r="1172" spans="1:2">
      <c r="A1172" s="79" t="s">
        <v>1584</v>
      </c>
      <c r="B1172" s="80">
        <v>2</v>
      </c>
    </row>
    <row r="1173" spans="1:2">
      <c r="A1173" s="79" t="s">
        <v>1281</v>
      </c>
      <c r="B1173" s="80">
        <v>81</v>
      </c>
    </row>
    <row r="1174" spans="1:2">
      <c r="A1174" s="79" t="s">
        <v>2602</v>
      </c>
      <c r="B1174" s="80"/>
    </row>
    <row r="1175" spans="1:2">
      <c r="A1175" s="79" t="s">
        <v>2124</v>
      </c>
      <c r="B1175" s="80">
        <v>1</v>
      </c>
    </row>
    <row r="1176" spans="1:2">
      <c r="A1176" s="79" t="s">
        <v>1492</v>
      </c>
      <c r="B1176" s="80">
        <v>70</v>
      </c>
    </row>
    <row r="1177" spans="1:2">
      <c r="A1177" s="79" t="s">
        <v>1421</v>
      </c>
      <c r="B1177" s="80">
        <v>82</v>
      </c>
    </row>
    <row r="1178" spans="1:2">
      <c r="A1178" s="79" t="s">
        <v>1700</v>
      </c>
      <c r="B1178" s="80">
        <v>2</v>
      </c>
    </row>
    <row r="1179" spans="1:2">
      <c r="A1179" s="79" t="s">
        <v>2361</v>
      </c>
      <c r="B1179" s="80">
        <v>1</v>
      </c>
    </row>
    <row r="1180" spans="1:2">
      <c r="A1180" s="79" t="s">
        <v>1238</v>
      </c>
      <c r="B1180" s="80">
        <v>301</v>
      </c>
    </row>
    <row r="1181" spans="1:2">
      <c r="A1181" s="79" t="s">
        <v>1845</v>
      </c>
      <c r="B1181" s="80">
        <v>4</v>
      </c>
    </row>
    <row r="1182" spans="1:2">
      <c r="A1182" s="79" t="s">
        <v>2600</v>
      </c>
      <c r="B1182" s="80">
        <v>1</v>
      </c>
    </row>
    <row r="1183" spans="1:2">
      <c r="A1183" s="79" t="s">
        <v>5231</v>
      </c>
      <c r="B1183" s="80">
        <v>4</v>
      </c>
    </row>
    <row r="1184" spans="1:2">
      <c r="A1184" s="79" t="s">
        <v>2251</v>
      </c>
      <c r="B1184" s="80">
        <v>2</v>
      </c>
    </row>
    <row r="1185" spans="1:2">
      <c r="A1185" s="79" t="s">
        <v>1489</v>
      </c>
      <c r="B1185" s="80"/>
    </row>
    <row r="1186" spans="1:2">
      <c r="A1186" s="79" t="s">
        <v>1342</v>
      </c>
      <c r="B1186" s="80">
        <v>71</v>
      </c>
    </row>
    <row r="1187" spans="1:2">
      <c r="A1187" s="79" t="s">
        <v>1946</v>
      </c>
      <c r="B1187" s="80">
        <v>1</v>
      </c>
    </row>
    <row r="1188" spans="1:2">
      <c r="A1188" s="79" t="s">
        <v>5301</v>
      </c>
      <c r="B1188" s="80">
        <v>1</v>
      </c>
    </row>
    <row r="1189" spans="1:2">
      <c r="A1189" s="79" t="s">
        <v>4546</v>
      </c>
      <c r="B1189" s="80">
        <v>4</v>
      </c>
    </row>
    <row r="1190" spans="1:2">
      <c r="A1190" s="79" t="s">
        <v>453</v>
      </c>
      <c r="B1190" s="80">
        <v>29</v>
      </c>
    </row>
    <row r="1191" spans="1:2">
      <c r="A1191" s="79" t="s">
        <v>2598</v>
      </c>
      <c r="B1191" s="80"/>
    </row>
    <row r="1192" spans="1:2">
      <c r="A1192" s="79" t="s">
        <v>1339</v>
      </c>
      <c r="B1192" s="80">
        <v>25</v>
      </c>
    </row>
    <row r="1193" spans="1:2">
      <c r="A1193" s="79" t="s">
        <v>2060</v>
      </c>
      <c r="B1193" s="80"/>
    </row>
    <row r="1194" spans="1:2">
      <c r="A1194" s="79" t="s">
        <v>2007</v>
      </c>
      <c r="B1194" s="80">
        <v>6</v>
      </c>
    </row>
    <row r="1195" spans="1:2">
      <c r="A1195" s="79" t="s">
        <v>1671</v>
      </c>
      <c r="B1195" s="80"/>
    </row>
    <row r="1196" spans="1:2">
      <c r="A1196" s="79" t="s">
        <v>2597</v>
      </c>
      <c r="B1196" s="80"/>
    </row>
    <row r="1197" spans="1:2">
      <c r="A1197" s="79" t="s">
        <v>4602</v>
      </c>
      <c r="B1197" s="80">
        <v>11</v>
      </c>
    </row>
    <row r="1198" spans="1:2">
      <c r="A1198" s="79" t="s">
        <v>2359</v>
      </c>
      <c r="B1198" s="80"/>
    </row>
    <row r="1199" spans="1:2">
      <c r="A1199" s="79" t="s">
        <v>1513</v>
      </c>
      <c r="B1199" s="80"/>
    </row>
    <row r="1200" spans="1:2">
      <c r="A1200" s="79" t="s">
        <v>1879</v>
      </c>
      <c r="B1200" s="80">
        <v>5</v>
      </c>
    </row>
    <row r="1201" spans="1:2">
      <c r="A1201" s="79" t="s">
        <v>2358</v>
      </c>
      <c r="B1201" s="80">
        <v>1</v>
      </c>
    </row>
    <row r="1202" spans="1:2">
      <c r="A1202" s="79" t="s">
        <v>1307</v>
      </c>
      <c r="B1202" s="80">
        <v>85</v>
      </c>
    </row>
    <row r="1203" spans="1:2">
      <c r="A1203" s="79" t="s">
        <v>2041</v>
      </c>
      <c r="B1203" s="80">
        <v>1</v>
      </c>
    </row>
    <row r="1204" spans="1:2">
      <c r="A1204" s="79" t="s">
        <v>47</v>
      </c>
      <c r="B1204" s="80">
        <v>943</v>
      </c>
    </row>
    <row r="1205" spans="1:2">
      <c r="A1205" s="79" t="s">
        <v>5255</v>
      </c>
      <c r="B1205" s="80">
        <v>2</v>
      </c>
    </row>
    <row r="1206" spans="1:2">
      <c r="A1206" s="79" t="s">
        <v>1945</v>
      </c>
      <c r="B1206" s="80">
        <v>1</v>
      </c>
    </row>
    <row r="1207" spans="1:2">
      <c r="A1207" s="79" t="s">
        <v>392</v>
      </c>
      <c r="B1207" s="80">
        <v>161</v>
      </c>
    </row>
    <row r="1208" spans="1:2">
      <c r="A1208" s="79" t="s">
        <v>2596</v>
      </c>
      <c r="B1208" s="80"/>
    </row>
    <row r="1209" spans="1:2">
      <c r="A1209" s="79" t="s">
        <v>1799</v>
      </c>
      <c r="B1209" s="80">
        <v>4</v>
      </c>
    </row>
    <row r="1210" spans="1:2">
      <c r="A1210" s="79" t="s">
        <v>887</v>
      </c>
      <c r="B1210" s="80">
        <v>21</v>
      </c>
    </row>
    <row r="1211" spans="1:2">
      <c r="A1211" s="79" t="s">
        <v>1549</v>
      </c>
      <c r="B1211" s="80">
        <v>1</v>
      </c>
    </row>
    <row r="1212" spans="1:2">
      <c r="A1212" s="79" t="s">
        <v>1311</v>
      </c>
      <c r="B1212" s="80">
        <v>39</v>
      </c>
    </row>
    <row r="1213" spans="1:2">
      <c r="A1213" s="79" t="s">
        <v>2044</v>
      </c>
      <c r="B1213" s="80"/>
    </row>
    <row r="1214" spans="1:2">
      <c r="A1214" s="79" t="s">
        <v>1350</v>
      </c>
      <c r="B1214" s="80">
        <v>19</v>
      </c>
    </row>
    <row r="1215" spans="1:2">
      <c r="A1215" s="79" t="s">
        <v>1275</v>
      </c>
      <c r="B1215" s="80">
        <v>40</v>
      </c>
    </row>
    <row r="1216" spans="1:2">
      <c r="A1216" s="79" t="s">
        <v>804</v>
      </c>
      <c r="B1216" s="80">
        <v>22</v>
      </c>
    </row>
    <row r="1217" spans="1:2">
      <c r="A1217" s="79" t="s">
        <v>1202</v>
      </c>
      <c r="B1217" s="80">
        <v>15</v>
      </c>
    </row>
    <row r="1218" spans="1:2">
      <c r="A1218" s="79" t="s">
        <v>2059</v>
      </c>
      <c r="B1218" s="80"/>
    </row>
    <row r="1219" spans="1:2">
      <c r="A1219" s="79" t="s">
        <v>1447</v>
      </c>
      <c r="B1219" s="80">
        <v>3</v>
      </c>
    </row>
    <row r="1220" spans="1:2">
      <c r="A1220" s="79" t="s">
        <v>1267</v>
      </c>
      <c r="B1220" s="80">
        <v>26</v>
      </c>
    </row>
    <row r="1221" spans="1:2">
      <c r="A1221" s="79" t="s">
        <v>2250</v>
      </c>
      <c r="B1221" s="80"/>
    </row>
    <row r="1222" spans="1:2">
      <c r="A1222" s="79" t="s">
        <v>1192</v>
      </c>
      <c r="B1222" s="80">
        <v>833</v>
      </c>
    </row>
    <row r="1223" spans="1:2">
      <c r="A1223" s="79" t="s">
        <v>2100</v>
      </c>
      <c r="B1223" s="80">
        <v>8</v>
      </c>
    </row>
    <row r="1224" spans="1:2">
      <c r="A1224" s="79" t="s">
        <v>1544</v>
      </c>
      <c r="B1224" s="80">
        <v>7</v>
      </c>
    </row>
    <row r="1225" spans="1:2">
      <c r="A1225" s="79" t="s">
        <v>373</v>
      </c>
      <c r="B1225" s="80">
        <v>84</v>
      </c>
    </row>
    <row r="1226" spans="1:2">
      <c r="A1226" s="79" t="s">
        <v>5300</v>
      </c>
      <c r="B1226" s="80">
        <v>1</v>
      </c>
    </row>
    <row r="1227" spans="1:2">
      <c r="A1227" s="79" t="s">
        <v>1670</v>
      </c>
      <c r="B1227" s="80">
        <v>2</v>
      </c>
    </row>
    <row r="1228" spans="1:2">
      <c r="A1228" s="79" t="s">
        <v>1306</v>
      </c>
      <c r="B1228" s="80">
        <v>48</v>
      </c>
    </row>
    <row r="1229" spans="1:2">
      <c r="A1229" s="79" t="s">
        <v>1283</v>
      </c>
      <c r="B1229" s="80">
        <v>14</v>
      </c>
    </row>
    <row r="1230" spans="1:2">
      <c r="A1230" s="79" t="s">
        <v>400</v>
      </c>
      <c r="B1230" s="80">
        <v>77</v>
      </c>
    </row>
    <row r="1231" spans="1:2">
      <c r="A1231" s="79" t="s">
        <v>1432</v>
      </c>
      <c r="B1231" s="80">
        <v>5</v>
      </c>
    </row>
    <row r="1232" spans="1:2">
      <c r="A1232" s="79" t="s">
        <v>1657</v>
      </c>
      <c r="B1232" s="80">
        <v>4</v>
      </c>
    </row>
    <row r="1233" spans="1:2">
      <c r="A1233" s="79" t="s">
        <v>1542</v>
      </c>
      <c r="B1233" s="80">
        <v>1</v>
      </c>
    </row>
    <row r="1234" spans="1:2">
      <c r="A1234" s="79" t="s">
        <v>2123</v>
      </c>
      <c r="B1234" s="80"/>
    </row>
    <row r="1235" spans="1:2">
      <c r="A1235" s="79" t="s">
        <v>1296</v>
      </c>
      <c r="B1235" s="80">
        <v>78</v>
      </c>
    </row>
    <row r="1236" spans="1:2">
      <c r="A1236" s="79" t="s">
        <v>245</v>
      </c>
      <c r="B1236" s="80">
        <v>57</v>
      </c>
    </row>
    <row r="1237" spans="1:2">
      <c r="A1237" s="79" t="s">
        <v>2594</v>
      </c>
      <c r="B1237" s="80">
        <v>50</v>
      </c>
    </row>
    <row r="1238" spans="1:2">
      <c r="A1238" s="79" t="s">
        <v>1469</v>
      </c>
      <c r="B1238" s="80">
        <v>4</v>
      </c>
    </row>
    <row r="1239" spans="1:2">
      <c r="A1239" s="79" t="s">
        <v>2356</v>
      </c>
      <c r="B1239" s="80">
        <v>14</v>
      </c>
    </row>
    <row r="1240" spans="1:2">
      <c r="A1240" s="79" t="s">
        <v>5299</v>
      </c>
      <c r="B1240" s="80">
        <v>1</v>
      </c>
    </row>
    <row r="1241" spans="1:2">
      <c r="A1241" s="79" t="s">
        <v>1227</v>
      </c>
      <c r="B1241" s="80">
        <v>259</v>
      </c>
    </row>
    <row r="1242" spans="1:2">
      <c r="A1242" s="79" t="s">
        <v>1731</v>
      </c>
      <c r="B1242" s="80">
        <v>4</v>
      </c>
    </row>
    <row r="1243" spans="1:2">
      <c r="A1243" s="79" t="s">
        <v>1565</v>
      </c>
      <c r="B1243" s="80">
        <v>7</v>
      </c>
    </row>
    <row r="1244" spans="1:2">
      <c r="A1244" s="79" t="s">
        <v>1491</v>
      </c>
      <c r="B1244" s="80">
        <v>5</v>
      </c>
    </row>
    <row r="1245" spans="1:2">
      <c r="A1245" s="79" t="s">
        <v>1554</v>
      </c>
      <c r="B1245" s="80">
        <v>2</v>
      </c>
    </row>
    <row r="1246" spans="1:2">
      <c r="A1246" s="79" t="s">
        <v>1995</v>
      </c>
      <c r="B1246" s="80">
        <v>3</v>
      </c>
    </row>
    <row r="1247" spans="1:2">
      <c r="A1247" s="79" t="s">
        <v>110</v>
      </c>
      <c r="B1247" s="80">
        <v>537</v>
      </c>
    </row>
    <row r="1248" spans="1:2">
      <c r="A1248" s="79" t="s">
        <v>2072</v>
      </c>
      <c r="B1248" s="80">
        <v>4</v>
      </c>
    </row>
    <row r="1249" spans="1:2">
      <c r="A1249" s="79" t="s">
        <v>2593</v>
      </c>
      <c r="B1249" s="80">
        <v>2</v>
      </c>
    </row>
    <row r="1250" spans="1:2">
      <c r="A1250" s="79" t="s">
        <v>252</v>
      </c>
      <c r="B1250" s="80">
        <v>87</v>
      </c>
    </row>
    <row r="1251" spans="1:2">
      <c r="A1251" s="79" t="s">
        <v>1333</v>
      </c>
      <c r="B1251" s="80">
        <v>18</v>
      </c>
    </row>
    <row r="1252" spans="1:2">
      <c r="A1252" s="79" t="s">
        <v>2592</v>
      </c>
      <c r="B1252" s="80">
        <v>8</v>
      </c>
    </row>
    <row r="1253" spans="1:2">
      <c r="A1253" s="79" t="s">
        <v>2172</v>
      </c>
      <c r="B1253" s="80">
        <v>13</v>
      </c>
    </row>
    <row r="1254" spans="1:2">
      <c r="A1254" s="79" t="s">
        <v>1187</v>
      </c>
      <c r="B1254" s="80">
        <v>846</v>
      </c>
    </row>
    <row r="1255" spans="1:2">
      <c r="A1255" s="79" t="s">
        <v>1258</v>
      </c>
      <c r="B1255" s="80">
        <v>383</v>
      </c>
    </row>
    <row r="1256" spans="1:2">
      <c r="A1256" s="79" t="s">
        <v>2122</v>
      </c>
      <c r="B1256" s="80">
        <v>2</v>
      </c>
    </row>
    <row r="1257" spans="1:2">
      <c r="A1257" s="79" t="s">
        <v>2171</v>
      </c>
      <c r="B1257" s="80">
        <v>3</v>
      </c>
    </row>
    <row r="1258" spans="1:2">
      <c r="A1258" s="79" t="s">
        <v>1406</v>
      </c>
      <c r="B1258" s="80">
        <v>12</v>
      </c>
    </row>
    <row r="1259" spans="1:2">
      <c r="A1259" s="79" t="s">
        <v>2591</v>
      </c>
      <c r="B1259" s="80">
        <v>2</v>
      </c>
    </row>
    <row r="1260" spans="1:2">
      <c r="A1260" s="79" t="s">
        <v>148</v>
      </c>
      <c r="B1260" s="80">
        <v>928</v>
      </c>
    </row>
    <row r="1261" spans="1:2">
      <c r="A1261" s="79" t="s">
        <v>579</v>
      </c>
      <c r="B1261" s="80">
        <v>107</v>
      </c>
    </row>
    <row r="1262" spans="1:2">
      <c r="A1262" s="79" t="s">
        <v>1215</v>
      </c>
      <c r="B1262" s="80">
        <v>360</v>
      </c>
    </row>
    <row r="1263" spans="1:2">
      <c r="A1263" s="79" t="s">
        <v>2248</v>
      </c>
      <c r="B1263" s="80">
        <v>6</v>
      </c>
    </row>
    <row r="1264" spans="1:2">
      <c r="A1264" s="79" t="s">
        <v>2590</v>
      </c>
      <c r="B1264" s="80">
        <v>8</v>
      </c>
    </row>
    <row r="1265" spans="1:2">
      <c r="A1265" s="79" t="s">
        <v>1592</v>
      </c>
      <c r="B1265" s="80">
        <v>2</v>
      </c>
    </row>
    <row r="1266" spans="1:2">
      <c r="A1266" s="79" t="s">
        <v>2588</v>
      </c>
      <c r="B1266" s="80">
        <v>2</v>
      </c>
    </row>
    <row r="1267" spans="1:2">
      <c r="A1267" s="79" t="s">
        <v>2247</v>
      </c>
      <c r="B1267" s="80">
        <v>1</v>
      </c>
    </row>
    <row r="1268" spans="1:2">
      <c r="A1268" s="79" t="s">
        <v>2001</v>
      </c>
      <c r="B1268" s="80">
        <v>5</v>
      </c>
    </row>
    <row r="1269" spans="1:2">
      <c r="A1269" s="79" t="s">
        <v>2246</v>
      </c>
      <c r="B1269" s="80">
        <v>1</v>
      </c>
    </row>
    <row r="1270" spans="1:2">
      <c r="A1270" s="79" t="s">
        <v>1572</v>
      </c>
      <c r="B1270" s="80">
        <v>5</v>
      </c>
    </row>
    <row r="1271" spans="1:2">
      <c r="A1271" s="79" t="s">
        <v>1456</v>
      </c>
      <c r="B1271" s="80">
        <v>9</v>
      </c>
    </row>
    <row r="1272" spans="1:2">
      <c r="A1272" s="79" t="s">
        <v>2098</v>
      </c>
      <c r="B1272" s="80">
        <v>2</v>
      </c>
    </row>
    <row r="1273" spans="1:2">
      <c r="A1273" s="79" t="s">
        <v>519</v>
      </c>
      <c r="B1273" s="80">
        <v>24</v>
      </c>
    </row>
    <row r="1274" spans="1:2">
      <c r="A1274" s="79" t="s">
        <v>2587</v>
      </c>
      <c r="B1274" s="80">
        <v>3</v>
      </c>
    </row>
    <row r="1275" spans="1:2">
      <c r="A1275" s="79" t="s">
        <v>1844</v>
      </c>
      <c r="B1275" s="80">
        <v>5</v>
      </c>
    </row>
    <row r="1276" spans="1:2">
      <c r="A1276" s="79" t="s">
        <v>2355</v>
      </c>
      <c r="B1276" s="80">
        <v>2</v>
      </c>
    </row>
    <row r="1277" spans="1:2">
      <c r="A1277" s="79" t="s">
        <v>1708</v>
      </c>
      <c r="B1277" s="80">
        <v>1</v>
      </c>
    </row>
    <row r="1278" spans="1:2">
      <c r="A1278" s="79" t="s">
        <v>1605</v>
      </c>
      <c r="B1278" s="80">
        <v>1</v>
      </c>
    </row>
    <row r="1279" spans="1:2">
      <c r="A1279" s="79" t="s">
        <v>1944</v>
      </c>
      <c r="B1279" s="80">
        <v>6</v>
      </c>
    </row>
    <row r="1280" spans="1:2">
      <c r="A1280" s="79" t="s">
        <v>1295</v>
      </c>
      <c r="B1280" s="80">
        <v>24</v>
      </c>
    </row>
    <row r="1281" spans="1:2">
      <c r="A1281" s="79" t="s">
        <v>1082</v>
      </c>
      <c r="B1281" s="80">
        <v>36</v>
      </c>
    </row>
    <row r="1282" spans="1:2">
      <c r="A1282" s="79" t="s">
        <v>2043</v>
      </c>
      <c r="B1282" s="80">
        <v>1</v>
      </c>
    </row>
    <row r="1283" spans="1:2">
      <c r="A1283" s="79" t="s">
        <v>1724</v>
      </c>
      <c r="B1283" s="80">
        <v>2</v>
      </c>
    </row>
    <row r="1284" spans="1:2">
      <c r="A1284" s="79" t="s">
        <v>1800</v>
      </c>
      <c r="B1284" s="80">
        <v>2</v>
      </c>
    </row>
    <row r="1285" spans="1:2">
      <c r="A1285" s="79" t="s">
        <v>1817</v>
      </c>
      <c r="B1285" s="80">
        <v>1</v>
      </c>
    </row>
    <row r="1286" spans="1:2">
      <c r="A1286" s="79" t="s">
        <v>1690</v>
      </c>
      <c r="B1286" s="80">
        <v>5</v>
      </c>
    </row>
    <row r="1287" spans="1:2">
      <c r="A1287" s="79" t="s">
        <v>1685</v>
      </c>
      <c r="B1287" s="80">
        <v>10</v>
      </c>
    </row>
    <row r="1288" spans="1:2">
      <c r="A1288" s="79" t="s">
        <v>1334</v>
      </c>
      <c r="B1288" s="80">
        <v>1</v>
      </c>
    </row>
    <row r="1289" spans="1:2">
      <c r="A1289" s="79" t="s">
        <v>1555</v>
      </c>
      <c r="B1289" s="80">
        <v>7</v>
      </c>
    </row>
    <row r="1290" spans="1:2">
      <c r="A1290" s="79" t="s">
        <v>1518</v>
      </c>
      <c r="B1290" s="80">
        <v>2</v>
      </c>
    </row>
    <row r="1291" spans="1:2">
      <c r="A1291" s="79" t="s">
        <v>2170</v>
      </c>
      <c r="B1291" s="80">
        <v>8</v>
      </c>
    </row>
    <row r="1292" spans="1:2">
      <c r="A1292" s="79" t="s">
        <v>369</v>
      </c>
      <c r="B1292" s="80">
        <v>17</v>
      </c>
    </row>
    <row r="1293" spans="1:2">
      <c r="A1293" s="79" t="s">
        <v>1361</v>
      </c>
      <c r="B1293" s="80">
        <v>10</v>
      </c>
    </row>
    <row r="1294" spans="1:2">
      <c r="A1294" s="79" t="s">
        <v>1482</v>
      </c>
      <c r="B1294" s="80">
        <v>1</v>
      </c>
    </row>
    <row r="1295" spans="1:2">
      <c r="A1295" s="79" t="s">
        <v>508</v>
      </c>
      <c r="B1295" s="80">
        <v>71</v>
      </c>
    </row>
    <row r="1296" spans="1:2">
      <c r="A1296" s="79" t="s">
        <v>1722</v>
      </c>
      <c r="B1296" s="80"/>
    </row>
    <row r="1297" spans="1:2">
      <c r="A1297" s="79" t="s">
        <v>1678</v>
      </c>
      <c r="B1297" s="80">
        <v>4</v>
      </c>
    </row>
    <row r="1298" spans="1:2">
      <c r="A1298" s="79" t="s">
        <v>1430</v>
      </c>
      <c r="B1298" s="80">
        <v>20</v>
      </c>
    </row>
    <row r="1299" spans="1:2">
      <c r="A1299" s="79" t="s">
        <v>1663</v>
      </c>
      <c r="B1299" s="80"/>
    </row>
    <row r="1300" spans="1:2">
      <c r="A1300" s="79" t="s">
        <v>1081</v>
      </c>
      <c r="B1300" s="80">
        <v>16</v>
      </c>
    </row>
    <row r="1301" spans="1:2">
      <c r="A1301" s="79" t="s">
        <v>1305</v>
      </c>
      <c r="B1301" s="80">
        <v>15</v>
      </c>
    </row>
    <row r="1302" spans="1:2">
      <c r="A1302" s="79" t="s">
        <v>1468</v>
      </c>
      <c r="B1302" s="80">
        <v>7</v>
      </c>
    </row>
    <row r="1303" spans="1:2">
      <c r="A1303" s="79" t="s">
        <v>2586</v>
      </c>
      <c r="B1303" s="80">
        <v>4</v>
      </c>
    </row>
    <row r="1304" spans="1:2">
      <c r="A1304" s="79" t="s">
        <v>1727</v>
      </c>
      <c r="B1304" s="80">
        <v>3</v>
      </c>
    </row>
    <row r="1305" spans="1:2">
      <c r="A1305" s="79" t="s">
        <v>1613</v>
      </c>
      <c r="B1305" s="80">
        <v>7</v>
      </c>
    </row>
    <row r="1306" spans="1:2">
      <c r="A1306" s="79" t="s">
        <v>2245</v>
      </c>
      <c r="B1306" s="80">
        <v>3</v>
      </c>
    </row>
    <row r="1307" spans="1:2">
      <c r="A1307" s="79" t="s">
        <v>2244</v>
      </c>
      <c r="B1307" s="80"/>
    </row>
    <row r="1308" spans="1:2">
      <c r="A1308" s="79" t="s">
        <v>2013</v>
      </c>
      <c r="B1308" s="80">
        <v>7</v>
      </c>
    </row>
    <row r="1309" spans="1:2">
      <c r="A1309" s="79" t="s">
        <v>1623</v>
      </c>
      <c r="B1309" s="80">
        <v>5</v>
      </c>
    </row>
    <row r="1310" spans="1:2">
      <c r="A1310" s="79" t="s">
        <v>5298</v>
      </c>
      <c r="B1310" s="80">
        <v>1</v>
      </c>
    </row>
    <row r="1311" spans="1:2">
      <c r="A1311" s="79" t="s">
        <v>1150</v>
      </c>
      <c r="B1311" s="80">
        <v>12</v>
      </c>
    </row>
    <row r="1312" spans="1:2">
      <c r="A1312" s="79" t="s">
        <v>1179</v>
      </c>
      <c r="B1312" s="80">
        <v>1193</v>
      </c>
    </row>
    <row r="1313" spans="1:2">
      <c r="A1313" s="79" t="s">
        <v>2585</v>
      </c>
      <c r="B1313" s="80">
        <v>3</v>
      </c>
    </row>
    <row r="1314" spans="1:2">
      <c r="A1314" s="79" t="s">
        <v>1516</v>
      </c>
      <c r="B1314" s="80">
        <v>27</v>
      </c>
    </row>
    <row r="1315" spans="1:2">
      <c r="A1315" s="79" t="s">
        <v>1830</v>
      </c>
      <c r="B1315" s="80">
        <v>15</v>
      </c>
    </row>
    <row r="1316" spans="1:2">
      <c r="A1316" s="79" t="s">
        <v>1738</v>
      </c>
      <c r="B1316" s="80">
        <v>5</v>
      </c>
    </row>
    <row r="1317" spans="1:2">
      <c r="A1317" s="79" t="s">
        <v>2354</v>
      </c>
      <c r="B1317" s="80">
        <v>36</v>
      </c>
    </row>
    <row r="1318" spans="1:2">
      <c r="A1318" s="79" t="s">
        <v>2096</v>
      </c>
      <c r="B1318" s="80"/>
    </row>
    <row r="1319" spans="1:2">
      <c r="A1319" s="79" t="s">
        <v>2584</v>
      </c>
      <c r="B1319" s="80">
        <v>1</v>
      </c>
    </row>
    <row r="1320" spans="1:2">
      <c r="A1320" s="79" t="s">
        <v>2583</v>
      </c>
      <c r="B1320" s="80">
        <v>1</v>
      </c>
    </row>
    <row r="1321" spans="1:2">
      <c r="A1321" s="79" t="s">
        <v>288</v>
      </c>
      <c r="B1321" s="80">
        <v>79</v>
      </c>
    </row>
    <row r="1322" spans="1:2">
      <c r="A1322" s="79" t="s">
        <v>1182</v>
      </c>
      <c r="B1322" s="80">
        <v>910</v>
      </c>
    </row>
    <row r="1323" spans="1:2">
      <c r="A1323" s="79" t="s">
        <v>1853</v>
      </c>
      <c r="B1323" s="80">
        <v>1</v>
      </c>
    </row>
    <row r="1324" spans="1:2">
      <c r="A1324" s="79" t="s">
        <v>1573</v>
      </c>
      <c r="B1324" s="80">
        <v>2</v>
      </c>
    </row>
    <row r="1325" spans="1:2">
      <c r="A1325" s="79" t="s">
        <v>30</v>
      </c>
      <c r="B1325" s="80">
        <v>562</v>
      </c>
    </row>
    <row r="1326" spans="1:2">
      <c r="A1326" s="79" t="s">
        <v>1621</v>
      </c>
      <c r="B1326" s="80">
        <v>5</v>
      </c>
    </row>
    <row r="1327" spans="1:2">
      <c r="A1327" s="79" t="s">
        <v>5297</v>
      </c>
      <c r="B1327" s="80">
        <v>1</v>
      </c>
    </row>
    <row r="1328" spans="1:2">
      <c r="A1328" s="79" t="s">
        <v>1942</v>
      </c>
      <c r="B1328" s="80">
        <v>2</v>
      </c>
    </row>
    <row r="1329" spans="1:2">
      <c r="A1329" s="79" t="s">
        <v>1852</v>
      </c>
      <c r="B1329" s="80">
        <v>1</v>
      </c>
    </row>
    <row r="1330" spans="1:2">
      <c r="A1330" s="79" t="s">
        <v>1827</v>
      </c>
      <c r="B1330" s="80">
        <v>33</v>
      </c>
    </row>
    <row r="1331" spans="1:2">
      <c r="A1331" s="79" t="s">
        <v>5254</v>
      </c>
      <c r="B1331" s="80">
        <v>2</v>
      </c>
    </row>
    <row r="1332" spans="1:2">
      <c r="A1332" s="79" t="s">
        <v>1684</v>
      </c>
      <c r="B1332" s="80">
        <v>8</v>
      </c>
    </row>
    <row r="1333" spans="1:2">
      <c r="A1333" s="79" t="s">
        <v>1569</v>
      </c>
      <c r="B1333" s="80">
        <v>1</v>
      </c>
    </row>
    <row r="1334" spans="1:2">
      <c r="A1334" s="79" t="s">
        <v>2243</v>
      </c>
      <c r="B1334" s="80"/>
    </row>
    <row r="1335" spans="1:2">
      <c r="A1335" s="79" t="s">
        <v>2353</v>
      </c>
      <c r="B1335" s="80">
        <v>1</v>
      </c>
    </row>
    <row r="1336" spans="1:2">
      <c r="A1336" s="79" t="s">
        <v>1754</v>
      </c>
      <c r="B1336" s="80"/>
    </row>
    <row r="1337" spans="1:2">
      <c r="A1337" s="79" t="s">
        <v>493</v>
      </c>
      <c r="B1337" s="80">
        <v>60</v>
      </c>
    </row>
    <row r="1338" spans="1:2">
      <c r="A1338" s="79" t="s">
        <v>1669</v>
      </c>
      <c r="B1338" s="80"/>
    </row>
    <row r="1339" spans="1:2">
      <c r="A1339" s="79" t="s">
        <v>2029</v>
      </c>
      <c r="B1339" s="80">
        <v>1</v>
      </c>
    </row>
    <row r="1340" spans="1:2">
      <c r="A1340" s="79" t="s">
        <v>1842</v>
      </c>
      <c r="B1340" s="80"/>
    </row>
    <row r="1341" spans="1:2">
      <c r="A1341" s="79" t="s">
        <v>1877</v>
      </c>
      <c r="B1341" s="80"/>
    </row>
    <row r="1342" spans="1:2">
      <c r="A1342" s="79" t="s">
        <v>1366</v>
      </c>
      <c r="B1342" s="80">
        <v>41</v>
      </c>
    </row>
    <row r="1343" spans="1:2">
      <c r="A1343" s="79" t="s">
        <v>575</v>
      </c>
      <c r="B1343" s="80">
        <v>12</v>
      </c>
    </row>
    <row r="1344" spans="1:2">
      <c r="A1344" s="79" t="s">
        <v>1271</v>
      </c>
      <c r="B1344" s="80">
        <v>327</v>
      </c>
    </row>
    <row r="1345" spans="1:2">
      <c r="A1345" s="79" t="s">
        <v>5253</v>
      </c>
      <c r="B1345" s="80">
        <v>3</v>
      </c>
    </row>
    <row r="1346" spans="1:2">
      <c r="A1346" s="79" t="s">
        <v>2579</v>
      </c>
      <c r="B1346" s="80">
        <v>2</v>
      </c>
    </row>
    <row r="1347" spans="1:2">
      <c r="A1347" s="79" t="s">
        <v>1233</v>
      </c>
      <c r="B1347" s="80">
        <v>88</v>
      </c>
    </row>
    <row r="1348" spans="1:2">
      <c r="A1348" s="79" t="s">
        <v>2071</v>
      </c>
      <c r="B1348" s="80">
        <v>3</v>
      </c>
    </row>
    <row r="1349" spans="1:2">
      <c r="A1349" s="79" t="s">
        <v>186</v>
      </c>
      <c r="B1349" s="80">
        <v>4</v>
      </c>
    </row>
    <row r="1350" spans="1:2">
      <c r="A1350" s="79" t="s">
        <v>5296</v>
      </c>
      <c r="B1350" s="80">
        <v>1</v>
      </c>
    </row>
    <row r="1351" spans="1:2">
      <c r="A1351" s="79" t="s">
        <v>1185</v>
      </c>
      <c r="B1351" s="80">
        <v>607</v>
      </c>
    </row>
    <row r="1352" spans="1:2">
      <c r="A1352" s="79" t="s">
        <v>1291</v>
      </c>
      <c r="B1352" s="80">
        <v>92</v>
      </c>
    </row>
    <row r="1353" spans="1:2">
      <c r="A1353" s="79" t="s">
        <v>2350</v>
      </c>
      <c r="B1353" s="80">
        <v>1</v>
      </c>
    </row>
    <row r="1354" spans="1:2">
      <c r="A1354" s="79" t="s">
        <v>2006</v>
      </c>
      <c r="B1354" s="80">
        <v>7</v>
      </c>
    </row>
    <row r="1355" spans="1:2">
      <c r="A1355" s="79" t="s">
        <v>2578</v>
      </c>
      <c r="B1355" s="80">
        <v>1</v>
      </c>
    </row>
    <row r="1356" spans="1:2">
      <c r="A1356" s="79" t="s">
        <v>365</v>
      </c>
      <c r="B1356" s="80">
        <v>22</v>
      </c>
    </row>
    <row r="1357" spans="1:2">
      <c r="A1357" s="79" t="s">
        <v>2242</v>
      </c>
      <c r="B1357" s="80">
        <v>1</v>
      </c>
    </row>
    <row r="1358" spans="1:2">
      <c r="A1358" s="79" t="s">
        <v>1232</v>
      </c>
      <c r="B1358" s="80">
        <v>44</v>
      </c>
    </row>
    <row r="1359" spans="1:2">
      <c r="A1359" s="79" t="s">
        <v>5295</v>
      </c>
      <c r="B1359" s="80">
        <v>3</v>
      </c>
    </row>
    <row r="1360" spans="1:2">
      <c r="A1360" s="79" t="s">
        <v>1620</v>
      </c>
      <c r="B1360" s="80"/>
    </row>
    <row r="1361" spans="1:2">
      <c r="A1361" s="79" t="s">
        <v>1216</v>
      </c>
      <c r="B1361" s="80">
        <v>218</v>
      </c>
    </row>
    <row r="1362" spans="1:2">
      <c r="A1362" s="79" t="s">
        <v>140</v>
      </c>
      <c r="B1362" s="80">
        <v>72</v>
      </c>
    </row>
    <row r="1363" spans="1:2">
      <c r="A1363" s="79" t="s">
        <v>2577</v>
      </c>
      <c r="B1363" s="80">
        <v>2</v>
      </c>
    </row>
    <row r="1364" spans="1:2">
      <c r="A1364" s="79" t="s">
        <v>1331</v>
      </c>
      <c r="B1364" s="80">
        <v>24</v>
      </c>
    </row>
    <row r="1365" spans="1:2">
      <c r="A1365" s="79" t="s">
        <v>2058</v>
      </c>
      <c r="B1365" s="80"/>
    </row>
    <row r="1366" spans="1:2">
      <c r="A1366" s="79" t="s">
        <v>5239</v>
      </c>
      <c r="B1366" s="80">
        <v>3</v>
      </c>
    </row>
    <row r="1367" spans="1:2">
      <c r="A1367" s="79" t="s">
        <v>2241</v>
      </c>
      <c r="B1367" s="80">
        <v>6</v>
      </c>
    </row>
    <row r="1368" spans="1:2">
      <c r="A1368" s="79" t="s">
        <v>2576</v>
      </c>
      <c r="B1368" s="80"/>
    </row>
    <row r="1369" spans="1:2">
      <c r="A1369" s="79" t="s">
        <v>2349</v>
      </c>
      <c r="B1369" s="80">
        <v>1</v>
      </c>
    </row>
    <row r="1370" spans="1:2">
      <c r="A1370" s="79" t="s">
        <v>1398</v>
      </c>
      <c r="B1370" s="80">
        <v>7</v>
      </c>
    </row>
    <row r="1371" spans="1:2">
      <c r="A1371" s="79" t="s">
        <v>2573</v>
      </c>
      <c r="B1371" s="80"/>
    </row>
    <row r="1372" spans="1:2">
      <c r="A1372" s="79" t="s">
        <v>2240</v>
      </c>
      <c r="B1372" s="80">
        <v>3</v>
      </c>
    </row>
    <row r="1373" spans="1:2">
      <c r="A1373" s="79" t="s">
        <v>1285</v>
      </c>
      <c r="B1373" s="80">
        <v>27</v>
      </c>
    </row>
    <row r="1374" spans="1:2">
      <c r="A1374" s="79" t="s">
        <v>4600</v>
      </c>
      <c r="B1374" s="80">
        <v>11</v>
      </c>
    </row>
    <row r="1375" spans="1:2">
      <c r="A1375" s="79" t="s">
        <v>1247</v>
      </c>
      <c r="B1375" s="80">
        <v>92</v>
      </c>
    </row>
    <row r="1376" spans="1:2">
      <c r="A1376" s="79" t="s">
        <v>1438</v>
      </c>
      <c r="B1376" s="80">
        <v>5</v>
      </c>
    </row>
    <row r="1377" spans="1:2">
      <c r="A1377" s="79" t="s">
        <v>1816</v>
      </c>
      <c r="B1377" s="80">
        <v>9</v>
      </c>
    </row>
    <row r="1378" spans="1:2">
      <c r="A1378" s="79" t="s">
        <v>415</v>
      </c>
      <c r="B1378" s="80">
        <v>116</v>
      </c>
    </row>
    <row r="1379" spans="1:2">
      <c r="A1379" s="79" t="s">
        <v>2028</v>
      </c>
      <c r="B1379" s="80"/>
    </row>
    <row r="1380" spans="1:2">
      <c r="A1380" s="79" t="s">
        <v>559</v>
      </c>
      <c r="B1380" s="80">
        <v>36</v>
      </c>
    </row>
    <row r="1381" spans="1:2">
      <c r="A1381" s="79" t="s">
        <v>5221</v>
      </c>
      <c r="B1381" s="80">
        <v>9</v>
      </c>
    </row>
    <row r="1382" spans="1:2">
      <c r="A1382" s="79" t="s">
        <v>2571</v>
      </c>
      <c r="B1382" s="80">
        <v>3</v>
      </c>
    </row>
    <row r="1383" spans="1:2">
      <c r="A1383" s="79" t="s">
        <v>1259</v>
      </c>
      <c r="B1383" s="80">
        <v>25</v>
      </c>
    </row>
    <row r="1384" spans="1:2">
      <c r="A1384" s="79" t="s">
        <v>129</v>
      </c>
      <c r="B1384" s="80">
        <v>269</v>
      </c>
    </row>
    <row r="1385" spans="1:2">
      <c r="A1385" s="79" t="s">
        <v>5294</v>
      </c>
      <c r="B1385" s="80">
        <v>1</v>
      </c>
    </row>
    <row r="1386" spans="1:2">
      <c r="A1386" s="79" t="s">
        <v>1240</v>
      </c>
      <c r="B1386" s="80">
        <v>146</v>
      </c>
    </row>
    <row r="1387" spans="1:2">
      <c r="A1387" s="79" t="s">
        <v>2121</v>
      </c>
      <c r="B1387" s="80">
        <v>6</v>
      </c>
    </row>
    <row r="1388" spans="1:2">
      <c r="A1388" s="79" t="s">
        <v>2027</v>
      </c>
      <c r="B1388" s="80">
        <v>1</v>
      </c>
    </row>
    <row r="1389" spans="1:2">
      <c r="A1389" s="79" t="s">
        <v>2070</v>
      </c>
      <c r="B1389" s="80">
        <v>1</v>
      </c>
    </row>
    <row r="1390" spans="1:2">
      <c r="A1390" s="79" t="s">
        <v>2348</v>
      </c>
      <c r="B1390" s="80">
        <v>3</v>
      </c>
    </row>
    <row r="1391" spans="1:2">
      <c r="A1391" s="79" t="s">
        <v>190</v>
      </c>
      <c r="B1391" s="80">
        <v>661</v>
      </c>
    </row>
    <row r="1392" spans="1:2">
      <c r="A1392" s="79" t="s">
        <v>1121</v>
      </c>
      <c r="B1392" s="80">
        <v>365</v>
      </c>
    </row>
    <row r="1393" spans="1:2">
      <c r="A1393" s="79" t="s">
        <v>1117</v>
      </c>
      <c r="B1393" s="80">
        <v>31</v>
      </c>
    </row>
    <row r="1394" spans="1:2">
      <c r="A1394" s="79" t="s">
        <v>1120</v>
      </c>
      <c r="B1394" s="80">
        <v>46</v>
      </c>
    </row>
    <row r="1395" spans="1:2">
      <c r="A1395" s="79" t="s">
        <v>2569</v>
      </c>
      <c r="B1395" s="80">
        <v>13</v>
      </c>
    </row>
    <row r="1396" spans="1:2">
      <c r="A1396" s="79" t="s">
        <v>1832</v>
      </c>
      <c r="B1396" s="80">
        <v>1</v>
      </c>
    </row>
    <row r="1397" spans="1:2">
      <c r="A1397" s="79" t="s">
        <v>1118</v>
      </c>
      <c r="B1397" s="80">
        <v>50</v>
      </c>
    </row>
    <row r="1398" spans="1:2">
      <c r="A1398" s="79" t="s">
        <v>2120</v>
      </c>
      <c r="B1398" s="80">
        <v>8</v>
      </c>
    </row>
    <row r="1399" spans="1:2">
      <c r="A1399" s="79" t="s">
        <v>798</v>
      </c>
      <c r="B1399" s="80">
        <v>8</v>
      </c>
    </row>
    <row r="1400" spans="1:2">
      <c r="A1400" s="79" t="s">
        <v>1193</v>
      </c>
      <c r="B1400" s="80">
        <v>593</v>
      </c>
    </row>
    <row r="1401" spans="1:2">
      <c r="A1401" s="79" t="s">
        <v>2568</v>
      </c>
      <c r="B1401" s="80">
        <v>4</v>
      </c>
    </row>
    <row r="1402" spans="1:2">
      <c r="A1402" s="79" t="s">
        <v>1274</v>
      </c>
      <c r="B1402" s="80">
        <v>66</v>
      </c>
    </row>
    <row r="1403" spans="1:2">
      <c r="A1403" s="79" t="s">
        <v>1499</v>
      </c>
      <c r="B1403" s="80">
        <v>10</v>
      </c>
    </row>
    <row r="1404" spans="1:2">
      <c r="A1404" s="79" t="s">
        <v>2057</v>
      </c>
      <c r="B1404" s="80">
        <v>1</v>
      </c>
    </row>
    <row r="1405" spans="1:2">
      <c r="A1405" s="79" t="s">
        <v>1386</v>
      </c>
      <c r="B1405" s="80"/>
    </row>
    <row r="1406" spans="1:2">
      <c r="A1406" s="79" t="s">
        <v>1385</v>
      </c>
      <c r="B1406" s="80">
        <v>8</v>
      </c>
    </row>
    <row r="1407" spans="1:2">
      <c r="A1407" s="79" t="s">
        <v>355</v>
      </c>
      <c r="B1407" s="80">
        <v>22</v>
      </c>
    </row>
    <row r="1408" spans="1:2">
      <c r="A1408" s="79" t="s">
        <v>2238</v>
      </c>
      <c r="B1408" s="80">
        <v>201</v>
      </c>
    </row>
    <row r="1409" spans="1:2">
      <c r="A1409" s="79" t="s">
        <v>1301</v>
      </c>
      <c r="B1409" s="80">
        <v>151</v>
      </c>
    </row>
    <row r="1410" spans="1:2">
      <c r="A1410" s="79" t="s">
        <v>2567</v>
      </c>
      <c r="B1410" s="80">
        <v>99</v>
      </c>
    </row>
    <row r="1411" spans="1:2">
      <c r="A1411" s="79" t="s">
        <v>2119</v>
      </c>
      <c r="B1411" s="80">
        <v>3</v>
      </c>
    </row>
    <row r="1412" spans="1:2">
      <c r="A1412" s="79" t="s">
        <v>2566</v>
      </c>
      <c r="B1412" s="80"/>
    </row>
    <row r="1413" spans="1:2">
      <c r="A1413" s="79" t="s">
        <v>1300</v>
      </c>
      <c r="B1413" s="80">
        <v>64</v>
      </c>
    </row>
    <row r="1414" spans="1:2">
      <c r="A1414" s="79" t="s">
        <v>1864</v>
      </c>
      <c r="B1414" s="80">
        <v>1</v>
      </c>
    </row>
    <row r="1415" spans="1:2">
      <c r="A1415" s="79" t="s">
        <v>2023</v>
      </c>
      <c r="B1415" s="80">
        <v>6</v>
      </c>
    </row>
    <row r="1416" spans="1:2">
      <c r="A1416" s="79" t="s">
        <v>5252</v>
      </c>
      <c r="B1416" s="80">
        <v>2</v>
      </c>
    </row>
    <row r="1417" spans="1:2">
      <c r="A1417" s="79" t="s">
        <v>1629</v>
      </c>
      <c r="B1417" s="80">
        <v>1</v>
      </c>
    </row>
    <row r="1418" spans="1:2">
      <c r="A1418" s="79" t="s">
        <v>1764</v>
      </c>
      <c r="B1418" s="80">
        <v>1</v>
      </c>
    </row>
    <row r="1419" spans="1:2">
      <c r="A1419" s="79" t="s">
        <v>2094</v>
      </c>
      <c r="B1419" s="80">
        <v>2</v>
      </c>
    </row>
    <row r="1420" spans="1:2">
      <c r="A1420" s="79" t="s">
        <v>1989</v>
      </c>
      <c r="B1420" s="80">
        <v>17</v>
      </c>
    </row>
    <row r="1421" spans="1:2">
      <c r="A1421" s="79" t="s">
        <v>1290</v>
      </c>
      <c r="B1421" s="80">
        <v>209</v>
      </c>
    </row>
    <row r="1422" spans="1:2">
      <c r="A1422" s="79" t="s">
        <v>1614</v>
      </c>
      <c r="B1422" s="80">
        <v>4</v>
      </c>
    </row>
    <row r="1423" spans="1:2">
      <c r="A1423" s="79" t="s">
        <v>4667</v>
      </c>
      <c r="B1423" s="80">
        <v>3</v>
      </c>
    </row>
    <row r="1424" spans="1:2">
      <c r="A1424" s="79" t="s">
        <v>2236</v>
      </c>
      <c r="B1424" s="80">
        <v>9</v>
      </c>
    </row>
    <row r="1425" spans="1:2">
      <c r="A1425" s="79" t="s">
        <v>2345</v>
      </c>
      <c r="B1425" s="80">
        <v>1</v>
      </c>
    </row>
    <row r="1426" spans="1:2">
      <c r="A1426" s="79" t="s">
        <v>1050</v>
      </c>
      <c r="B1426" s="80">
        <v>293</v>
      </c>
    </row>
    <row r="1427" spans="1:2">
      <c r="A1427" s="79" t="s">
        <v>1035</v>
      </c>
      <c r="B1427" s="80">
        <v>67</v>
      </c>
    </row>
    <row r="1428" spans="1:2">
      <c r="A1428" s="79" t="s">
        <v>1025</v>
      </c>
      <c r="B1428" s="80">
        <v>17</v>
      </c>
    </row>
    <row r="1429" spans="1:2">
      <c r="A1429" s="79" t="s">
        <v>1057</v>
      </c>
      <c r="B1429" s="80">
        <v>72</v>
      </c>
    </row>
    <row r="1430" spans="1:2">
      <c r="A1430" s="79" t="s">
        <v>1066</v>
      </c>
      <c r="B1430" s="80">
        <v>261</v>
      </c>
    </row>
    <row r="1431" spans="1:2">
      <c r="A1431" s="79" t="s">
        <v>1026</v>
      </c>
      <c r="B1431" s="80">
        <v>959</v>
      </c>
    </row>
    <row r="1432" spans="1:2">
      <c r="A1432" s="79" t="s">
        <v>2343</v>
      </c>
      <c r="B1432" s="80">
        <v>1</v>
      </c>
    </row>
    <row r="1433" spans="1:2">
      <c r="A1433" s="79" t="s">
        <v>1677</v>
      </c>
      <c r="B1433" s="80">
        <v>3</v>
      </c>
    </row>
    <row r="1434" spans="1:2">
      <c r="A1434" s="79" t="s">
        <v>1060</v>
      </c>
      <c r="B1434" s="80">
        <v>469</v>
      </c>
    </row>
    <row r="1435" spans="1:2">
      <c r="A1435" s="79" t="s">
        <v>1024</v>
      </c>
      <c r="B1435" s="80">
        <v>17</v>
      </c>
    </row>
    <row r="1436" spans="1:2">
      <c r="A1436" s="79" t="s">
        <v>1051</v>
      </c>
      <c r="B1436" s="80">
        <v>122</v>
      </c>
    </row>
    <row r="1437" spans="1:2">
      <c r="A1437" s="79" t="s">
        <v>1056</v>
      </c>
      <c r="B1437" s="80">
        <v>34</v>
      </c>
    </row>
    <row r="1438" spans="1:2">
      <c r="A1438" s="79" t="s">
        <v>2565</v>
      </c>
      <c r="B1438" s="80">
        <v>6</v>
      </c>
    </row>
    <row r="1439" spans="1:2">
      <c r="A1439" s="79" t="s">
        <v>1745</v>
      </c>
      <c r="B1439" s="80">
        <v>1</v>
      </c>
    </row>
    <row r="1440" spans="1:2">
      <c r="A1440" s="79" t="s">
        <v>1061</v>
      </c>
      <c r="B1440" s="80">
        <v>235</v>
      </c>
    </row>
    <row r="1441" spans="1:2">
      <c r="A1441" s="79" t="s">
        <v>1033</v>
      </c>
      <c r="B1441" s="80">
        <v>173</v>
      </c>
    </row>
    <row r="1442" spans="1:2">
      <c r="A1442" s="79" t="s">
        <v>1998</v>
      </c>
      <c r="B1442" s="80">
        <v>1</v>
      </c>
    </row>
    <row r="1443" spans="1:2">
      <c r="A1443" s="79" t="s">
        <v>2342</v>
      </c>
      <c r="B1443" s="80">
        <v>5</v>
      </c>
    </row>
    <row r="1444" spans="1:2">
      <c r="A1444" s="79" t="s">
        <v>1562</v>
      </c>
      <c r="B1444" s="80">
        <v>16</v>
      </c>
    </row>
    <row r="1445" spans="1:2">
      <c r="A1445" s="79" t="s">
        <v>2056</v>
      </c>
      <c r="B1445" s="80">
        <v>5</v>
      </c>
    </row>
    <row r="1446" spans="1:2">
      <c r="A1446" s="79" t="s">
        <v>1403</v>
      </c>
      <c r="B1446" s="80">
        <v>1</v>
      </c>
    </row>
    <row r="1447" spans="1:2">
      <c r="A1447" s="79" t="s">
        <v>1488</v>
      </c>
      <c r="B1447" s="80">
        <v>15</v>
      </c>
    </row>
    <row r="1448" spans="1:2">
      <c r="A1448" s="79" t="s">
        <v>4598</v>
      </c>
      <c r="B1448" s="80">
        <v>11</v>
      </c>
    </row>
    <row r="1449" spans="1:2">
      <c r="A1449" s="79" t="s">
        <v>260</v>
      </c>
      <c r="B1449" s="80">
        <v>138</v>
      </c>
    </row>
    <row r="1450" spans="1:2">
      <c r="A1450" s="79" t="s">
        <v>2093</v>
      </c>
      <c r="B1450" s="80">
        <v>6</v>
      </c>
    </row>
    <row r="1451" spans="1:2">
      <c r="A1451" s="79" t="s">
        <v>1841</v>
      </c>
      <c r="B1451" s="80"/>
    </row>
    <row r="1452" spans="1:2">
      <c r="A1452" s="79" t="s">
        <v>2563</v>
      </c>
      <c r="B1452" s="80">
        <v>2</v>
      </c>
    </row>
    <row r="1453" spans="1:2">
      <c r="A1453" s="79" t="s">
        <v>1568</v>
      </c>
      <c r="B1453" s="80">
        <v>2</v>
      </c>
    </row>
    <row r="1454" spans="1:2">
      <c r="A1454" s="79" t="s">
        <v>1425</v>
      </c>
      <c r="B1454" s="80"/>
    </row>
    <row r="1455" spans="1:2">
      <c r="A1455" s="79" t="s">
        <v>2168</v>
      </c>
      <c r="B1455" s="80">
        <v>3</v>
      </c>
    </row>
    <row r="1456" spans="1:2">
      <c r="A1456" s="79" t="s">
        <v>1153</v>
      </c>
      <c r="B1456" s="80"/>
    </row>
    <row r="1457" spans="1:2">
      <c r="A1457" s="79" t="s">
        <v>1874</v>
      </c>
      <c r="B1457" s="80">
        <v>14</v>
      </c>
    </row>
    <row r="1458" spans="1:2">
      <c r="A1458" s="79" t="s">
        <v>168</v>
      </c>
      <c r="B1458" s="80">
        <v>458</v>
      </c>
    </row>
    <row r="1459" spans="1:2">
      <c r="A1459" s="79" t="s">
        <v>1752</v>
      </c>
      <c r="B1459" s="80">
        <v>7</v>
      </c>
    </row>
    <row r="1460" spans="1:2">
      <c r="A1460" s="79" t="s">
        <v>932</v>
      </c>
      <c r="B1460" s="80">
        <v>29</v>
      </c>
    </row>
    <row r="1461" spans="1:2">
      <c r="A1461" s="79" t="s">
        <v>387</v>
      </c>
      <c r="B1461" s="80">
        <v>2</v>
      </c>
    </row>
    <row r="1462" spans="1:2">
      <c r="A1462" s="79" t="s">
        <v>5230</v>
      </c>
      <c r="B1462" s="80">
        <v>4</v>
      </c>
    </row>
    <row r="1463" spans="1:2">
      <c r="A1463" s="79" t="s">
        <v>2562</v>
      </c>
      <c r="B1463" s="80">
        <v>7</v>
      </c>
    </row>
    <row r="1464" spans="1:2">
      <c r="A1464" s="79" t="s">
        <v>2166</v>
      </c>
      <c r="B1464" s="80">
        <v>24</v>
      </c>
    </row>
    <row r="1465" spans="1:2">
      <c r="A1465" s="79" t="s">
        <v>1439</v>
      </c>
      <c r="B1465" s="80">
        <v>11</v>
      </c>
    </row>
    <row r="1466" spans="1:2">
      <c r="A1466" s="79" t="s">
        <v>939</v>
      </c>
      <c r="B1466" s="80">
        <v>67</v>
      </c>
    </row>
    <row r="1467" spans="1:2">
      <c r="A1467" s="79" t="s">
        <v>1372</v>
      </c>
      <c r="B1467" s="80">
        <v>59</v>
      </c>
    </row>
    <row r="1468" spans="1:2">
      <c r="A1468" s="79" t="s">
        <v>875</v>
      </c>
      <c r="B1468" s="80">
        <v>19</v>
      </c>
    </row>
    <row r="1469" spans="1:2">
      <c r="A1469" s="79" t="s">
        <v>2069</v>
      </c>
      <c r="B1469" s="80"/>
    </row>
    <row r="1470" spans="1:2">
      <c r="A1470" s="79" t="s">
        <v>828</v>
      </c>
      <c r="B1470" s="80">
        <v>1</v>
      </c>
    </row>
    <row r="1471" spans="1:2">
      <c r="A1471" s="79" t="s">
        <v>937</v>
      </c>
      <c r="B1471" s="80">
        <v>28</v>
      </c>
    </row>
    <row r="1472" spans="1:2">
      <c r="A1472" s="79" t="s">
        <v>899</v>
      </c>
      <c r="B1472" s="80">
        <v>35</v>
      </c>
    </row>
    <row r="1473" spans="1:2">
      <c r="A1473" s="79" t="s">
        <v>931</v>
      </c>
      <c r="B1473" s="80">
        <v>26</v>
      </c>
    </row>
    <row r="1474" spans="1:2">
      <c r="A1474" s="79" t="s">
        <v>1904</v>
      </c>
      <c r="B1474" s="80">
        <v>1</v>
      </c>
    </row>
    <row r="1475" spans="1:2">
      <c r="A1475" s="79" t="s">
        <v>940</v>
      </c>
      <c r="B1475" s="80">
        <v>23</v>
      </c>
    </row>
    <row r="1476" spans="1:2">
      <c r="A1476" s="79" t="s">
        <v>1751</v>
      </c>
      <c r="B1476" s="80"/>
    </row>
    <row r="1477" spans="1:2">
      <c r="A1477" s="79" t="s">
        <v>902</v>
      </c>
      <c r="B1477" s="80">
        <v>24</v>
      </c>
    </row>
    <row r="1478" spans="1:2">
      <c r="A1478" s="79" t="s">
        <v>4607</v>
      </c>
      <c r="B1478" s="80">
        <v>11</v>
      </c>
    </row>
    <row r="1479" spans="1:2">
      <c r="A1479" s="79" t="s">
        <v>945</v>
      </c>
      <c r="B1479" s="80">
        <v>27</v>
      </c>
    </row>
    <row r="1480" spans="1:2">
      <c r="A1480" s="79" t="s">
        <v>941</v>
      </c>
      <c r="B1480" s="80">
        <v>62</v>
      </c>
    </row>
    <row r="1481" spans="1:2">
      <c r="A1481" s="79" t="s">
        <v>2340</v>
      </c>
      <c r="B1481" s="80"/>
    </row>
    <row r="1482" spans="1:2">
      <c r="A1482" s="79" t="s">
        <v>5293</v>
      </c>
      <c r="B1482" s="80">
        <v>1</v>
      </c>
    </row>
    <row r="1483" spans="1:2">
      <c r="A1483" s="79" t="s">
        <v>2165</v>
      </c>
      <c r="B1483" s="80">
        <v>11</v>
      </c>
    </row>
    <row r="1484" spans="1:2">
      <c r="A1484" s="79" t="s">
        <v>5292</v>
      </c>
      <c r="B1484" s="80">
        <v>1</v>
      </c>
    </row>
    <row r="1485" spans="1:2">
      <c r="A1485" s="79" t="s">
        <v>944</v>
      </c>
      <c r="B1485" s="80">
        <v>28</v>
      </c>
    </row>
    <row r="1486" spans="1:2">
      <c r="A1486" s="79" t="s">
        <v>942</v>
      </c>
      <c r="B1486" s="80">
        <v>22</v>
      </c>
    </row>
    <row r="1487" spans="1:2">
      <c r="A1487" s="79" t="s">
        <v>4847</v>
      </c>
      <c r="B1487" s="80">
        <v>1</v>
      </c>
    </row>
    <row r="1488" spans="1:2">
      <c r="A1488" s="79" t="s">
        <v>835</v>
      </c>
      <c r="B1488" s="80">
        <v>5</v>
      </c>
    </row>
    <row r="1489" spans="1:2">
      <c r="A1489" s="79" t="s">
        <v>924</v>
      </c>
      <c r="B1489" s="80">
        <v>31</v>
      </c>
    </row>
    <row r="1490" spans="1:2">
      <c r="A1490" s="79" t="s">
        <v>938</v>
      </c>
      <c r="B1490" s="80">
        <v>117</v>
      </c>
    </row>
    <row r="1491" spans="1:2">
      <c r="A1491" s="79" t="s">
        <v>943</v>
      </c>
      <c r="B1491" s="80">
        <v>16</v>
      </c>
    </row>
    <row r="1492" spans="1:2">
      <c r="A1492" s="79" t="s">
        <v>634</v>
      </c>
      <c r="B1492" s="80">
        <v>109</v>
      </c>
    </row>
    <row r="1493" spans="1:2">
      <c r="A1493" s="79" t="s">
        <v>654</v>
      </c>
      <c r="B1493" s="80">
        <v>123</v>
      </c>
    </row>
    <row r="1494" spans="1:2">
      <c r="A1494" s="79" t="s">
        <v>921</v>
      </c>
      <c r="B1494" s="80">
        <v>20</v>
      </c>
    </row>
    <row r="1495" spans="1:2">
      <c r="A1495" s="79" t="s">
        <v>118</v>
      </c>
      <c r="B1495" s="80">
        <v>501</v>
      </c>
    </row>
    <row r="1496" spans="1:2">
      <c r="A1496" s="79" t="s">
        <v>1616</v>
      </c>
      <c r="B1496" s="80">
        <v>2</v>
      </c>
    </row>
    <row r="1497" spans="1:2">
      <c r="A1497" s="79" t="s">
        <v>790</v>
      </c>
      <c r="B1497" s="80">
        <v>6</v>
      </c>
    </row>
    <row r="1498" spans="1:2">
      <c r="A1498" s="79" t="s">
        <v>2164</v>
      </c>
      <c r="B1498" s="80">
        <v>1</v>
      </c>
    </row>
    <row r="1499" spans="1:2">
      <c r="A1499" s="79" t="s">
        <v>930</v>
      </c>
      <c r="B1499" s="80">
        <v>18</v>
      </c>
    </row>
    <row r="1500" spans="1:2">
      <c r="A1500" s="79" t="s">
        <v>765</v>
      </c>
      <c r="B1500" s="80">
        <v>11</v>
      </c>
    </row>
    <row r="1501" spans="1:2">
      <c r="A1501" s="79" t="s">
        <v>2339</v>
      </c>
      <c r="B1501" s="80"/>
    </row>
    <row r="1502" spans="1:2">
      <c r="A1502" s="79" t="s">
        <v>706</v>
      </c>
      <c r="B1502" s="80">
        <v>11</v>
      </c>
    </row>
    <row r="1503" spans="1:2">
      <c r="A1503" s="79" t="s">
        <v>678</v>
      </c>
      <c r="B1503" s="80">
        <v>73</v>
      </c>
    </row>
    <row r="1504" spans="1:2">
      <c r="A1504" s="79" t="s">
        <v>1638</v>
      </c>
      <c r="B1504" s="80">
        <v>3</v>
      </c>
    </row>
    <row r="1505" spans="1:2">
      <c r="A1505" s="79" t="s">
        <v>2557</v>
      </c>
      <c r="B1505" s="80">
        <v>3</v>
      </c>
    </row>
    <row r="1506" spans="1:2">
      <c r="A1506" s="79" t="s">
        <v>512</v>
      </c>
      <c r="B1506" s="80">
        <v>456</v>
      </c>
    </row>
    <row r="1507" spans="1:2">
      <c r="A1507" s="79" t="s">
        <v>1465</v>
      </c>
      <c r="B1507" s="80">
        <v>3</v>
      </c>
    </row>
    <row r="1508" spans="1:2">
      <c r="A1508" s="79" t="s">
        <v>1079</v>
      </c>
      <c r="B1508" s="80">
        <v>983</v>
      </c>
    </row>
    <row r="1509" spans="1:2">
      <c r="A1509" s="79" t="s">
        <v>1457</v>
      </c>
      <c r="B1509" s="80">
        <v>55</v>
      </c>
    </row>
    <row r="1510" spans="1:2">
      <c r="A1510" s="79" t="s">
        <v>1235</v>
      </c>
      <c r="B1510" s="80">
        <v>192</v>
      </c>
    </row>
    <row r="1511" spans="1:2">
      <c r="A1511" s="79" t="s">
        <v>325</v>
      </c>
      <c r="B1511" s="80">
        <v>163</v>
      </c>
    </row>
    <row r="1512" spans="1:2">
      <c r="A1512" s="79" t="s">
        <v>1194</v>
      </c>
      <c r="B1512" s="80">
        <v>716</v>
      </c>
    </row>
    <row r="1513" spans="1:2">
      <c r="A1513" s="79" t="s">
        <v>1287</v>
      </c>
      <c r="B1513" s="80">
        <v>93</v>
      </c>
    </row>
    <row r="1514" spans="1:2">
      <c r="A1514" s="79" t="s">
        <v>1199</v>
      </c>
      <c r="B1514" s="80">
        <v>471</v>
      </c>
    </row>
    <row r="1515" spans="1:2">
      <c r="A1515" s="79" t="s">
        <v>2163</v>
      </c>
      <c r="B1515" s="80">
        <v>3</v>
      </c>
    </row>
    <row r="1516" spans="1:2">
      <c r="A1516" s="79" t="s">
        <v>92</v>
      </c>
      <c r="B1516" s="80">
        <v>449</v>
      </c>
    </row>
    <row r="1517" spans="1:2">
      <c r="A1517" s="79" t="s">
        <v>1237</v>
      </c>
      <c r="B1517" s="80">
        <v>69</v>
      </c>
    </row>
    <row r="1518" spans="1:2">
      <c r="A1518" s="79" t="s">
        <v>2338</v>
      </c>
      <c r="B1518" s="80">
        <v>2</v>
      </c>
    </row>
    <row r="1519" spans="1:2">
      <c r="A1519" s="79" t="s">
        <v>1292</v>
      </c>
      <c r="B1519" s="80">
        <v>224</v>
      </c>
    </row>
    <row r="1520" spans="1:2">
      <c r="A1520" s="79" t="s">
        <v>176</v>
      </c>
      <c r="B1520" s="80">
        <v>82</v>
      </c>
    </row>
    <row r="1521" spans="1:2">
      <c r="A1521" s="79" t="s">
        <v>2337</v>
      </c>
      <c r="B1521" s="80">
        <v>2</v>
      </c>
    </row>
    <row r="1522" spans="1:2">
      <c r="A1522" s="79" t="s">
        <v>1277</v>
      </c>
      <c r="B1522" s="80">
        <v>24</v>
      </c>
    </row>
    <row r="1523" spans="1:2">
      <c r="A1523" s="79" t="s">
        <v>1546</v>
      </c>
      <c r="B1523" s="80">
        <v>51</v>
      </c>
    </row>
    <row r="1524" spans="1:2">
      <c r="A1524" s="79" t="s">
        <v>144</v>
      </c>
      <c r="B1524" s="80">
        <v>791</v>
      </c>
    </row>
    <row r="1525" spans="1:2">
      <c r="A1525" s="79" t="s">
        <v>583</v>
      </c>
      <c r="B1525" s="80">
        <v>27</v>
      </c>
    </row>
    <row r="1526" spans="1:2">
      <c r="A1526" s="79" t="s">
        <v>2336</v>
      </c>
      <c r="B1526" s="80">
        <v>2</v>
      </c>
    </row>
    <row r="1527" spans="1:2">
      <c r="A1527" s="79" t="s">
        <v>1821</v>
      </c>
      <c r="B1527" s="80">
        <v>12</v>
      </c>
    </row>
    <row r="1528" spans="1:2">
      <c r="A1528" s="79" t="s">
        <v>1322</v>
      </c>
      <c r="B1528" s="80">
        <v>86</v>
      </c>
    </row>
    <row r="1529" spans="1:2">
      <c r="A1529" s="79" t="s">
        <v>1462</v>
      </c>
      <c r="B1529" s="80">
        <v>11</v>
      </c>
    </row>
    <row r="1530" spans="1:2">
      <c r="A1530" s="79" t="s">
        <v>1206</v>
      </c>
      <c r="B1530" s="80">
        <v>259</v>
      </c>
    </row>
    <row r="1531" spans="1:2">
      <c r="A1531" s="79" t="s">
        <v>483</v>
      </c>
      <c r="B1531" s="80">
        <v>81</v>
      </c>
    </row>
    <row r="1532" spans="1:2">
      <c r="A1532" s="79" t="s">
        <v>461</v>
      </c>
      <c r="B1532" s="80">
        <v>78</v>
      </c>
    </row>
    <row r="1533" spans="1:2">
      <c r="A1533" s="79" t="s">
        <v>172</v>
      </c>
      <c r="B1533" s="80">
        <v>301</v>
      </c>
    </row>
    <row r="1534" spans="1:2">
      <c r="A1534" s="79" t="s">
        <v>1648</v>
      </c>
      <c r="B1534" s="80">
        <v>3</v>
      </c>
    </row>
    <row r="1535" spans="1:2">
      <c r="A1535" s="79" t="s">
        <v>216</v>
      </c>
      <c r="B1535" s="80">
        <v>50</v>
      </c>
    </row>
    <row r="1536" spans="1:2">
      <c r="A1536" s="79" t="s">
        <v>1744</v>
      </c>
      <c r="B1536" s="80">
        <v>1</v>
      </c>
    </row>
    <row r="1537" spans="1:2">
      <c r="A1537" s="79" t="s">
        <v>1336</v>
      </c>
      <c r="B1537" s="80">
        <v>29</v>
      </c>
    </row>
    <row r="1538" spans="1:2">
      <c r="A1538" s="79" t="s">
        <v>1243</v>
      </c>
      <c r="B1538" s="80">
        <v>89</v>
      </c>
    </row>
    <row r="1539" spans="1:2">
      <c r="A1539" s="79" t="s">
        <v>307</v>
      </c>
      <c r="B1539" s="80">
        <v>51</v>
      </c>
    </row>
    <row r="1540" spans="1:2">
      <c r="A1540" s="79" t="s">
        <v>1371</v>
      </c>
      <c r="B1540" s="80">
        <v>2</v>
      </c>
    </row>
    <row r="1541" spans="1:2">
      <c r="A1541" s="79" t="s">
        <v>1178</v>
      </c>
      <c r="B1541" s="80">
        <v>1060</v>
      </c>
    </row>
    <row r="1542" spans="1:2">
      <c r="A1542" s="79" t="s">
        <v>1394</v>
      </c>
      <c r="B1542" s="80">
        <v>9</v>
      </c>
    </row>
    <row r="1543" spans="1:2">
      <c r="A1543" s="79" t="s">
        <v>2234</v>
      </c>
      <c r="B1543" s="80">
        <v>1</v>
      </c>
    </row>
    <row r="1544" spans="1:2">
      <c r="A1544" s="79" t="s">
        <v>329</v>
      </c>
      <c r="B1544" s="80">
        <v>340</v>
      </c>
    </row>
    <row r="1545" spans="1:2">
      <c r="A1545" s="79" t="s">
        <v>5291</v>
      </c>
      <c r="B1545" s="80">
        <v>1</v>
      </c>
    </row>
    <row r="1546" spans="1:2">
      <c r="A1546" s="79" t="s">
        <v>1095</v>
      </c>
      <c r="B1546" s="80">
        <v>54</v>
      </c>
    </row>
    <row r="1547" spans="1:2">
      <c r="A1547" s="79" t="s">
        <v>1431</v>
      </c>
      <c r="B1547" s="80">
        <v>8</v>
      </c>
    </row>
    <row r="1548" spans="1:2">
      <c r="A1548" s="79" t="s">
        <v>1588</v>
      </c>
      <c r="B1548" s="80"/>
    </row>
    <row r="1549" spans="1:2">
      <c r="A1549" s="79" t="s">
        <v>1512</v>
      </c>
      <c r="B1549" s="80">
        <v>11</v>
      </c>
    </row>
    <row r="1550" spans="1:2">
      <c r="A1550" s="79" t="s">
        <v>1402</v>
      </c>
      <c r="B1550" s="80">
        <v>12</v>
      </c>
    </row>
    <row r="1551" spans="1:2">
      <c r="A1551" s="79" t="s">
        <v>1763</v>
      </c>
      <c r="B1551" s="80"/>
    </row>
    <row r="1552" spans="1:2">
      <c r="A1552" s="79" t="s">
        <v>5251</v>
      </c>
      <c r="B1552" s="80">
        <v>2</v>
      </c>
    </row>
    <row r="1553" spans="1:2">
      <c r="A1553" s="79" t="s">
        <v>1524</v>
      </c>
      <c r="B1553" s="80"/>
    </row>
    <row r="1554" spans="1:2">
      <c r="A1554" s="79" t="s">
        <v>435</v>
      </c>
      <c r="B1554" s="80">
        <v>104</v>
      </c>
    </row>
    <row r="1555" spans="1:2">
      <c r="A1555" s="79" t="s">
        <v>2003</v>
      </c>
      <c r="B1555" s="80">
        <v>1</v>
      </c>
    </row>
    <row r="1556" spans="1:2">
      <c r="A1556" s="79" t="s">
        <v>1393</v>
      </c>
      <c r="B1556" s="80">
        <v>69</v>
      </c>
    </row>
    <row r="1557" spans="1:2">
      <c r="A1557" s="79" t="s">
        <v>205</v>
      </c>
      <c r="B1557" s="80">
        <v>17</v>
      </c>
    </row>
    <row r="1558" spans="1:2">
      <c r="A1558" s="79" t="s">
        <v>1363</v>
      </c>
      <c r="B1558" s="80">
        <v>47</v>
      </c>
    </row>
    <row r="1559" spans="1:2">
      <c r="A1559" s="79" t="s">
        <v>5290</v>
      </c>
      <c r="B1559" s="80">
        <v>1</v>
      </c>
    </row>
    <row r="1560" spans="1:2">
      <c r="A1560" s="79" t="s">
        <v>1255</v>
      </c>
      <c r="B1560" s="80">
        <v>14</v>
      </c>
    </row>
    <row r="1561" spans="1:2">
      <c r="A1561" s="79" t="s">
        <v>2555</v>
      </c>
      <c r="B1561" s="80"/>
    </row>
    <row r="1562" spans="1:2">
      <c r="A1562" s="79" t="s">
        <v>2233</v>
      </c>
      <c r="B1562" s="80">
        <v>2</v>
      </c>
    </row>
    <row r="1563" spans="1:2">
      <c r="A1563" s="79" t="s">
        <v>1902</v>
      </c>
      <c r="B1563" s="80">
        <v>6</v>
      </c>
    </row>
    <row r="1564" spans="1:2">
      <c r="A1564" s="79" t="s">
        <v>2554</v>
      </c>
      <c r="B1564" s="80">
        <v>5</v>
      </c>
    </row>
    <row r="1565" spans="1:2">
      <c r="A1565" s="79" t="s">
        <v>830</v>
      </c>
      <c r="B1565" s="80">
        <v>5</v>
      </c>
    </row>
    <row r="1566" spans="1:2">
      <c r="A1566" s="79" t="s">
        <v>2161</v>
      </c>
      <c r="B1566" s="80"/>
    </row>
    <row r="1567" spans="1:2">
      <c r="A1567" s="79" t="s">
        <v>2118</v>
      </c>
      <c r="B1567" s="80">
        <v>9</v>
      </c>
    </row>
    <row r="1568" spans="1:2">
      <c r="A1568" s="79" t="s">
        <v>1248</v>
      </c>
      <c r="B1568" s="80"/>
    </row>
    <row r="1569" spans="1:2">
      <c r="A1569" s="79" t="s">
        <v>2117</v>
      </c>
      <c r="B1569" s="80"/>
    </row>
    <row r="1570" spans="1:2">
      <c r="A1570" s="79" t="s">
        <v>2232</v>
      </c>
      <c r="B1570" s="80"/>
    </row>
    <row r="1571" spans="1:2">
      <c r="A1571" s="79" t="s">
        <v>1901</v>
      </c>
      <c r="B1571" s="80">
        <v>2</v>
      </c>
    </row>
    <row r="1572" spans="1:2">
      <c r="A1572" s="79" t="s">
        <v>2335</v>
      </c>
      <c r="B1572" s="80">
        <v>1</v>
      </c>
    </row>
    <row r="1573" spans="1:2">
      <c r="A1573" s="79" t="s">
        <v>1900</v>
      </c>
      <c r="B1573" s="80">
        <v>7</v>
      </c>
    </row>
    <row r="1574" spans="1:2">
      <c r="A1574" s="79" t="s">
        <v>1683</v>
      </c>
      <c r="B1574" s="80"/>
    </row>
    <row r="1575" spans="1:2">
      <c r="A1575" s="79" t="s">
        <v>2551</v>
      </c>
      <c r="B1575" s="80">
        <v>1</v>
      </c>
    </row>
    <row r="1576" spans="1:2">
      <c r="A1576" s="79" t="s">
        <v>1533</v>
      </c>
      <c r="B1576" s="80"/>
    </row>
    <row r="1577" spans="1:2">
      <c r="A1577" s="79" t="s">
        <v>5289</v>
      </c>
      <c r="B1577" s="80">
        <v>1</v>
      </c>
    </row>
    <row r="1578" spans="1:2">
      <c r="A1578" s="79" t="s">
        <v>1213</v>
      </c>
      <c r="B1578" s="80">
        <v>798</v>
      </c>
    </row>
    <row r="1579" spans="1:2">
      <c r="A1579" s="79" t="s">
        <v>1939</v>
      </c>
      <c r="B1579" s="80">
        <v>1</v>
      </c>
    </row>
    <row r="1580" spans="1:2">
      <c r="A1580" s="79" t="s">
        <v>438</v>
      </c>
      <c r="B1580" s="80">
        <v>18</v>
      </c>
    </row>
    <row r="1581" spans="1:2">
      <c r="A1581" s="79" t="s">
        <v>2550</v>
      </c>
      <c r="B1581" s="80"/>
    </row>
    <row r="1582" spans="1:2">
      <c r="A1582" s="79" t="s">
        <v>335</v>
      </c>
      <c r="B1582" s="80">
        <v>14</v>
      </c>
    </row>
    <row r="1583" spans="1:2">
      <c r="A1583" s="79" t="s">
        <v>39</v>
      </c>
      <c r="B1583" s="80">
        <v>2487</v>
      </c>
    </row>
    <row r="1584" spans="1:2">
      <c r="A1584" s="79" t="s">
        <v>2068</v>
      </c>
      <c r="B1584" s="80">
        <v>4</v>
      </c>
    </row>
    <row r="1585" spans="1:2">
      <c r="A1585" s="79" t="s">
        <v>1498</v>
      </c>
      <c r="B1585" s="80">
        <v>1</v>
      </c>
    </row>
    <row r="1586" spans="1:2">
      <c r="A1586" s="79" t="s">
        <v>525</v>
      </c>
      <c r="B1586" s="80">
        <v>567</v>
      </c>
    </row>
    <row r="1587" spans="1:2">
      <c r="A1587" s="79" t="s">
        <v>1360</v>
      </c>
      <c r="B1587" s="80">
        <v>22</v>
      </c>
    </row>
    <row r="1588" spans="1:2">
      <c r="A1588" s="79" t="s">
        <v>1424</v>
      </c>
      <c r="B1588" s="80">
        <v>13</v>
      </c>
    </row>
    <row r="1589" spans="1:2">
      <c r="A1589" s="79" t="s">
        <v>2160</v>
      </c>
      <c r="B1589" s="80"/>
    </row>
    <row r="1590" spans="1:2">
      <c r="A1590" s="79" t="s">
        <v>2159</v>
      </c>
      <c r="B1590" s="80">
        <v>1</v>
      </c>
    </row>
    <row r="1591" spans="1:2">
      <c r="A1591" s="79" t="s">
        <v>5288</v>
      </c>
      <c r="B1591" s="80">
        <v>2</v>
      </c>
    </row>
    <row r="1592" spans="1:2">
      <c r="A1592" s="79" t="s">
        <v>417</v>
      </c>
      <c r="B1592" s="80">
        <v>96</v>
      </c>
    </row>
    <row r="1593" spans="1:2">
      <c r="A1593" s="79" t="s">
        <v>1654</v>
      </c>
      <c r="B1593" s="80"/>
    </row>
    <row r="1594" spans="1:2">
      <c r="A1594" s="79" t="s">
        <v>5287</v>
      </c>
      <c r="B1594" s="80">
        <v>1</v>
      </c>
    </row>
    <row r="1595" spans="1:2">
      <c r="A1595" s="79" t="s">
        <v>1810</v>
      </c>
      <c r="B1595" s="80"/>
    </row>
    <row r="1596" spans="1:2">
      <c r="A1596" s="79" t="s">
        <v>2548</v>
      </c>
      <c r="B1596" s="80"/>
    </row>
    <row r="1597" spans="1:2">
      <c r="A1597" s="79" t="s">
        <v>1423</v>
      </c>
      <c r="B1597" s="80">
        <v>10</v>
      </c>
    </row>
    <row r="1598" spans="1:2">
      <c r="A1598" s="79" t="s">
        <v>2547</v>
      </c>
      <c r="B1598" s="80">
        <v>1</v>
      </c>
    </row>
    <row r="1599" spans="1:2">
      <c r="A1599" s="79" t="s">
        <v>1332</v>
      </c>
      <c r="B1599" s="80">
        <v>8</v>
      </c>
    </row>
    <row r="1600" spans="1:2">
      <c r="A1600" s="79" t="s">
        <v>1823</v>
      </c>
      <c r="B1600" s="80"/>
    </row>
    <row r="1601" spans="1:2">
      <c r="A1601" s="79" t="s">
        <v>200</v>
      </c>
      <c r="B1601" s="80">
        <v>6</v>
      </c>
    </row>
    <row r="1602" spans="1:2">
      <c r="A1602" s="79" t="s">
        <v>2546</v>
      </c>
      <c r="B1602" s="80"/>
    </row>
    <row r="1603" spans="1:2">
      <c r="A1603" s="79" t="s">
        <v>2067</v>
      </c>
      <c r="B1603" s="80">
        <v>2</v>
      </c>
    </row>
    <row r="1604" spans="1:2">
      <c r="A1604" s="79" t="s">
        <v>918</v>
      </c>
      <c r="B1604" s="80">
        <v>1</v>
      </c>
    </row>
    <row r="1605" spans="1:2">
      <c r="A1605" s="79" t="s">
        <v>1309</v>
      </c>
      <c r="B1605" s="80">
        <v>18</v>
      </c>
    </row>
    <row r="1606" spans="1:2">
      <c r="A1606" s="79" t="s">
        <v>2334</v>
      </c>
      <c r="B1606" s="80">
        <v>5</v>
      </c>
    </row>
    <row r="1607" spans="1:2">
      <c r="A1607" s="79" t="s">
        <v>1058</v>
      </c>
      <c r="B1607" s="80">
        <v>168</v>
      </c>
    </row>
    <row r="1608" spans="1:2">
      <c r="A1608" s="79" t="s">
        <v>2333</v>
      </c>
      <c r="B1608" s="80">
        <v>1</v>
      </c>
    </row>
    <row r="1609" spans="1:2">
      <c r="A1609" s="79" t="s">
        <v>1172</v>
      </c>
      <c r="B1609" s="80">
        <v>852</v>
      </c>
    </row>
    <row r="1610" spans="1:2">
      <c r="A1610" s="79" t="s">
        <v>2545</v>
      </c>
      <c r="B1610" s="80"/>
    </row>
    <row r="1611" spans="1:2">
      <c r="A1611" s="79" t="s">
        <v>1173</v>
      </c>
      <c r="B1611" s="80">
        <v>135</v>
      </c>
    </row>
    <row r="1612" spans="1:2">
      <c r="A1612" s="79" t="s">
        <v>1159</v>
      </c>
      <c r="B1612" s="80">
        <v>39</v>
      </c>
    </row>
    <row r="1613" spans="1:2">
      <c r="A1613" s="79" t="s">
        <v>1335</v>
      </c>
      <c r="B1613" s="80">
        <v>21</v>
      </c>
    </row>
    <row r="1614" spans="1:2">
      <c r="A1614" s="79" t="s">
        <v>5286</v>
      </c>
      <c r="B1614" s="80">
        <v>1</v>
      </c>
    </row>
    <row r="1615" spans="1:2">
      <c r="A1615" s="79" t="s">
        <v>2230</v>
      </c>
      <c r="B1615" s="80">
        <v>1</v>
      </c>
    </row>
    <row r="1616" spans="1:2">
      <c r="A1616" s="79" t="s">
        <v>1805</v>
      </c>
      <c r="B1616" s="80">
        <v>7</v>
      </c>
    </row>
    <row r="1617" spans="1:2">
      <c r="A1617" s="79" t="s">
        <v>1377</v>
      </c>
      <c r="B1617" s="80">
        <v>3</v>
      </c>
    </row>
    <row r="1618" spans="1:2">
      <c r="A1618" s="79" t="s">
        <v>1317</v>
      </c>
      <c r="B1618" s="80">
        <v>101</v>
      </c>
    </row>
    <row r="1619" spans="1:2">
      <c r="A1619" s="79" t="s">
        <v>499</v>
      </c>
      <c r="B1619" s="80">
        <v>24</v>
      </c>
    </row>
    <row r="1620" spans="1:2">
      <c r="A1620" s="79" t="s">
        <v>276</v>
      </c>
      <c r="B1620" s="80">
        <v>175</v>
      </c>
    </row>
    <row r="1621" spans="1:2">
      <c r="A1621" s="79" t="s">
        <v>1176</v>
      </c>
      <c r="B1621" s="80">
        <v>1245</v>
      </c>
    </row>
    <row r="1622" spans="1:2">
      <c r="A1622" s="79" t="s">
        <v>1392</v>
      </c>
      <c r="B1622" s="80">
        <v>114</v>
      </c>
    </row>
    <row r="1623" spans="1:2">
      <c r="A1623" s="79" t="s">
        <v>211</v>
      </c>
      <c r="B1623" s="80">
        <v>1</v>
      </c>
    </row>
    <row r="1624" spans="1:2">
      <c r="A1624" s="79" t="s">
        <v>1217</v>
      </c>
      <c r="B1624" s="80">
        <v>60</v>
      </c>
    </row>
    <row r="1625" spans="1:2">
      <c r="A1625" s="79" t="s">
        <v>1236</v>
      </c>
      <c r="B1625" s="80">
        <v>275</v>
      </c>
    </row>
    <row r="1626" spans="1:2">
      <c r="A1626" s="79" t="s">
        <v>1429</v>
      </c>
      <c r="B1626" s="80">
        <v>35</v>
      </c>
    </row>
    <row r="1627" spans="1:2">
      <c r="A1627" s="79" t="s">
        <v>530</v>
      </c>
      <c r="B1627" s="80"/>
    </row>
    <row r="1628" spans="1:2">
      <c r="A1628" s="79" t="s">
        <v>406</v>
      </c>
      <c r="B1628" s="80">
        <v>62</v>
      </c>
    </row>
    <row r="1629" spans="1:2">
      <c r="A1629" s="79" t="s">
        <v>1228</v>
      </c>
      <c r="B1629" s="80">
        <v>19</v>
      </c>
    </row>
    <row r="1630" spans="1:2">
      <c r="A1630" s="79" t="s">
        <v>1327</v>
      </c>
      <c r="B1630" s="80">
        <v>52</v>
      </c>
    </row>
    <row r="1631" spans="1:2">
      <c r="A1631" s="79" t="s">
        <v>1288</v>
      </c>
      <c r="B1631" s="80">
        <v>11</v>
      </c>
    </row>
    <row r="1632" spans="1:2">
      <c r="A1632" s="79" t="s">
        <v>101</v>
      </c>
      <c r="B1632" s="80">
        <v>136</v>
      </c>
    </row>
    <row r="1633" spans="1:2">
      <c r="A1633" s="79" t="s">
        <v>2228</v>
      </c>
      <c r="B1633" s="80">
        <v>29</v>
      </c>
    </row>
    <row r="1634" spans="1:2">
      <c r="A1634" s="79" t="s">
        <v>3783</v>
      </c>
      <c r="B1634" s="80">
        <v>86</v>
      </c>
    </row>
    <row r="1635" spans="1:2">
      <c r="A1635" s="79" t="s">
        <v>2329</v>
      </c>
      <c r="B1635" s="80">
        <v>1</v>
      </c>
    </row>
    <row r="1636" spans="1:2">
      <c r="A1636" s="79" t="s">
        <v>1637</v>
      </c>
      <c r="B1636" s="80">
        <v>1</v>
      </c>
    </row>
    <row r="1637" spans="1:2">
      <c r="A1637" s="79" t="s">
        <v>2541</v>
      </c>
      <c r="B1637" s="80"/>
    </row>
    <row r="1638" spans="1:2">
      <c r="A1638" s="79" t="s">
        <v>5285</v>
      </c>
      <c r="B1638" s="80">
        <v>1</v>
      </c>
    </row>
    <row r="1639" spans="1:2">
      <c r="A1639" s="79" t="s">
        <v>2055</v>
      </c>
      <c r="B1639" s="80">
        <v>6</v>
      </c>
    </row>
    <row r="1640" spans="1:2">
      <c r="A1640" s="79" t="s">
        <v>1101</v>
      </c>
      <c r="B1640" s="80"/>
    </row>
    <row r="1641" spans="1:2">
      <c r="A1641" s="79" t="s">
        <v>1109</v>
      </c>
      <c r="B1641" s="80">
        <v>41</v>
      </c>
    </row>
    <row r="1642" spans="1:2">
      <c r="A1642" s="79" t="s">
        <v>5250</v>
      </c>
      <c r="B1642" s="80">
        <v>2</v>
      </c>
    </row>
    <row r="1643" spans="1:2">
      <c r="A1643" s="79" t="s">
        <v>1100</v>
      </c>
      <c r="B1643" s="80">
        <v>230</v>
      </c>
    </row>
    <row r="1644" spans="1:2">
      <c r="A1644" s="79" t="s">
        <v>124</v>
      </c>
      <c r="B1644" s="80">
        <v>99</v>
      </c>
    </row>
    <row r="1645" spans="1:2">
      <c r="A1645" s="79" t="s">
        <v>160</v>
      </c>
      <c r="B1645" s="80">
        <v>99</v>
      </c>
    </row>
    <row r="1646" spans="1:2">
      <c r="A1646" s="79" t="s">
        <v>2226</v>
      </c>
      <c r="B1646" s="80"/>
    </row>
    <row r="1647" spans="1:2">
      <c r="A1647" s="79" t="s">
        <v>1091</v>
      </c>
      <c r="B1647" s="80">
        <v>89</v>
      </c>
    </row>
    <row r="1648" spans="1:2">
      <c r="A1648" s="79" t="s">
        <v>84</v>
      </c>
      <c r="B1648" s="80">
        <v>73</v>
      </c>
    </row>
    <row r="1649" spans="1:2">
      <c r="A1649" s="79" t="s">
        <v>1197</v>
      </c>
      <c r="B1649" s="80">
        <v>284</v>
      </c>
    </row>
    <row r="1650" spans="1:2">
      <c r="A1650" s="79" t="s">
        <v>1397</v>
      </c>
      <c r="B1650" s="80">
        <v>160</v>
      </c>
    </row>
    <row r="1651" spans="1:2">
      <c r="A1651" s="79" t="s">
        <v>3881</v>
      </c>
      <c r="B1651" s="80">
        <v>66</v>
      </c>
    </row>
    <row r="1652" spans="1:2">
      <c r="A1652" s="79" t="s">
        <v>589</v>
      </c>
      <c r="B1652" s="80">
        <v>1650</v>
      </c>
    </row>
    <row r="1653" spans="1:2">
      <c r="A1653" s="79" t="s">
        <v>2538</v>
      </c>
      <c r="B1653" s="80">
        <v>1</v>
      </c>
    </row>
    <row r="1654" spans="1:2">
      <c r="A1654" s="79" t="s">
        <v>357</v>
      </c>
      <c r="B1654" s="80">
        <v>442</v>
      </c>
    </row>
    <row r="1655" spans="1:2">
      <c r="A1655" s="79" t="s">
        <v>5284</v>
      </c>
      <c r="B1655" s="80">
        <v>1</v>
      </c>
    </row>
    <row r="1656" spans="1:2">
      <c r="A1656" s="79" t="s">
        <v>1242</v>
      </c>
      <c r="B1656" s="80">
        <v>934</v>
      </c>
    </row>
    <row r="1657" spans="1:2">
      <c r="A1657" s="79" t="s">
        <v>2537</v>
      </c>
      <c r="B1657" s="80">
        <v>2</v>
      </c>
    </row>
    <row r="1658" spans="1:2">
      <c r="A1658" s="79" t="s">
        <v>619</v>
      </c>
      <c r="B1658" s="80">
        <v>523</v>
      </c>
    </row>
    <row r="1659" spans="1:2">
      <c r="A1659" s="79" t="s">
        <v>1130</v>
      </c>
      <c r="B1659" s="80"/>
    </row>
    <row r="1660" spans="1:2">
      <c r="A1660" s="79" t="s">
        <v>5283</v>
      </c>
      <c r="B1660" s="80">
        <v>1</v>
      </c>
    </row>
    <row r="1661" spans="1:2">
      <c r="A1661" s="79" t="s">
        <v>75</v>
      </c>
      <c r="B1661" s="80">
        <v>329</v>
      </c>
    </row>
    <row r="1662" spans="1:2">
      <c r="A1662" s="79" t="s">
        <v>2536</v>
      </c>
      <c r="B1662" s="80">
        <v>2</v>
      </c>
    </row>
    <row r="1663" spans="1:2">
      <c r="A1663" s="79" t="s">
        <v>1444</v>
      </c>
      <c r="B1663" s="80">
        <v>36</v>
      </c>
    </row>
    <row r="1664" spans="1:2">
      <c r="A1664" s="79" t="s">
        <v>24</v>
      </c>
      <c r="B1664" s="80">
        <v>774</v>
      </c>
    </row>
    <row r="1665" spans="1:2">
      <c r="A1665" s="79" t="s">
        <v>1461</v>
      </c>
      <c r="B1665" s="80">
        <v>10</v>
      </c>
    </row>
    <row r="1666" spans="1:2">
      <c r="A1666" s="79" t="s">
        <v>27</v>
      </c>
      <c r="B1666" s="80">
        <v>351</v>
      </c>
    </row>
    <row r="1667" spans="1:2">
      <c r="A1667" s="79" t="s">
        <v>5282</v>
      </c>
      <c r="B1667" s="80">
        <v>1</v>
      </c>
    </row>
    <row r="1668" spans="1:2">
      <c r="A1668" s="79" t="s">
        <v>36</v>
      </c>
      <c r="B1668" s="80">
        <v>557</v>
      </c>
    </row>
    <row r="1669" spans="1:2">
      <c r="A1669" s="79" t="s">
        <v>1991</v>
      </c>
      <c r="B1669" s="80">
        <v>7</v>
      </c>
    </row>
    <row r="1670" spans="1:2">
      <c r="A1670" s="79" t="s">
        <v>2225</v>
      </c>
      <c r="B1670" s="80">
        <v>1</v>
      </c>
    </row>
    <row r="1671" spans="1:2">
      <c r="A1671" s="79" t="s">
        <v>98</v>
      </c>
      <c r="B1671" s="80">
        <v>382</v>
      </c>
    </row>
    <row r="1672" spans="1:2">
      <c r="A1672" s="79" t="s">
        <v>1105</v>
      </c>
      <c r="B1672" s="80">
        <v>47</v>
      </c>
    </row>
    <row r="1673" spans="1:2">
      <c r="A1673" s="79" t="s">
        <v>2534</v>
      </c>
      <c r="B1673" s="80"/>
    </row>
    <row r="1674" spans="1:2">
      <c r="A1674" s="79" t="s">
        <v>1013</v>
      </c>
      <c r="B1674" s="80">
        <v>19</v>
      </c>
    </row>
    <row r="1675" spans="1:2">
      <c r="A1675" s="79" t="s">
        <v>1774</v>
      </c>
      <c r="B1675" s="80">
        <v>2</v>
      </c>
    </row>
    <row r="1676" spans="1:2">
      <c r="A1676" s="79" t="s">
        <v>1899</v>
      </c>
      <c r="B1676" s="80">
        <v>1</v>
      </c>
    </row>
    <row r="1677" spans="1:2">
      <c r="A1677" s="79" t="s">
        <v>5281</v>
      </c>
      <c r="B1677" s="80">
        <v>1</v>
      </c>
    </row>
    <row r="1678" spans="1:2">
      <c r="A1678" s="79" t="s">
        <v>1487</v>
      </c>
      <c r="B1678" s="80">
        <v>41</v>
      </c>
    </row>
    <row r="1679" spans="1:2">
      <c r="A1679" s="79" t="s">
        <v>59</v>
      </c>
      <c r="B1679" s="80">
        <v>232</v>
      </c>
    </row>
    <row r="1680" spans="1:2">
      <c r="A1680" s="79" t="s">
        <v>1093</v>
      </c>
      <c r="B1680" s="80">
        <v>1087</v>
      </c>
    </row>
    <row r="1681" spans="1:2">
      <c r="A1681" s="79" t="s">
        <v>2066</v>
      </c>
      <c r="B1681" s="80">
        <v>1</v>
      </c>
    </row>
    <row r="1682" spans="1:2">
      <c r="A1682" s="79" t="s">
        <v>1256</v>
      </c>
      <c r="B1682" s="80">
        <v>6</v>
      </c>
    </row>
    <row r="1683" spans="1:2">
      <c r="A1683" s="79" t="s">
        <v>1239</v>
      </c>
      <c r="B1683" s="80">
        <v>63</v>
      </c>
    </row>
    <row r="1684" spans="1:2">
      <c r="A1684" s="79" t="s">
        <v>1116</v>
      </c>
      <c r="B1684" s="80">
        <v>104</v>
      </c>
    </row>
    <row r="1685" spans="1:2">
      <c r="A1685" s="79" t="s">
        <v>1113</v>
      </c>
      <c r="B1685" s="80">
        <v>377</v>
      </c>
    </row>
    <row r="1686" spans="1:2">
      <c r="A1686" s="79" t="s">
        <v>1662</v>
      </c>
      <c r="B1686" s="80"/>
    </row>
    <row r="1687" spans="1:2">
      <c r="A1687" s="79" t="s">
        <v>5280</v>
      </c>
      <c r="B1687" s="80">
        <v>2</v>
      </c>
    </row>
    <row r="1688" spans="1:2">
      <c r="A1688" s="79" t="s">
        <v>561</v>
      </c>
      <c r="B1688" s="80"/>
    </row>
    <row r="1689" spans="1:2">
      <c r="A1689" s="79" t="s">
        <v>1872</v>
      </c>
      <c r="B1689" s="80">
        <v>1</v>
      </c>
    </row>
    <row r="1690" spans="1:2">
      <c r="A1690" s="79" t="s">
        <v>1997</v>
      </c>
      <c r="B1690" s="80"/>
    </row>
    <row r="1691" spans="1:2">
      <c r="A1691" s="79" t="s">
        <v>2325</v>
      </c>
      <c r="B1691" s="80">
        <v>21</v>
      </c>
    </row>
    <row r="1692" spans="1:2">
      <c r="A1692" s="79" t="s">
        <v>2528</v>
      </c>
      <c r="B1692" s="80"/>
    </row>
    <row r="1693" spans="1:2">
      <c r="A1693" s="79" t="s">
        <v>360</v>
      </c>
      <c r="B1693" s="80">
        <v>25</v>
      </c>
    </row>
    <row r="1694" spans="1:2">
      <c r="A1694" s="79" t="s">
        <v>2324</v>
      </c>
      <c r="B1694" s="80"/>
    </row>
    <row r="1695" spans="1:2">
      <c r="A1695" s="79" t="s">
        <v>2527</v>
      </c>
      <c r="B1695" s="80"/>
    </row>
    <row r="1696" spans="1:2">
      <c r="A1696" s="79" t="s">
        <v>1090</v>
      </c>
      <c r="B1696" s="80">
        <v>98</v>
      </c>
    </row>
    <row r="1697" spans="1:2">
      <c r="A1697" s="79" t="s">
        <v>996</v>
      </c>
      <c r="B1697" s="80">
        <v>52</v>
      </c>
    </row>
    <row r="1698" spans="1:2">
      <c r="A1698" s="79" t="s">
        <v>1699</v>
      </c>
      <c r="B1698" s="80">
        <v>4</v>
      </c>
    </row>
    <row r="1699" spans="1:2">
      <c r="A1699" s="79" t="s">
        <v>1563</v>
      </c>
      <c r="B1699" s="80"/>
    </row>
    <row r="1700" spans="1:2">
      <c r="A1700" s="79" t="s">
        <v>4417</v>
      </c>
      <c r="B1700" s="80">
        <v>17</v>
      </c>
    </row>
    <row r="1701" spans="1:2">
      <c r="A1701" s="79" t="s">
        <v>1750</v>
      </c>
      <c r="B1701" s="80"/>
    </row>
    <row r="1702" spans="1:2">
      <c r="A1702" s="79" t="s">
        <v>997</v>
      </c>
      <c r="B1702" s="80">
        <v>4</v>
      </c>
    </row>
    <row r="1703" spans="1:2">
      <c r="A1703" s="79" t="s">
        <v>5279</v>
      </c>
      <c r="B1703" s="80">
        <v>1</v>
      </c>
    </row>
    <row r="1704" spans="1:2">
      <c r="A1704" s="79" t="s">
        <v>994</v>
      </c>
      <c r="B1704" s="80">
        <v>17</v>
      </c>
    </row>
    <row r="1705" spans="1:2">
      <c r="A1705" s="79" t="s">
        <v>995</v>
      </c>
      <c r="B1705" s="80">
        <v>149</v>
      </c>
    </row>
    <row r="1706" spans="1:2">
      <c r="A1706" s="79" t="s">
        <v>1560</v>
      </c>
      <c r="B1706" s="80">
        <v>29</v>
      </c>
    </row>
    <row r="1707" spans="1:2">
      <c r="A1707" s="79" t="s">
        <v>4605</v>
      </c>
      <c r="B1707" s="80">
        <v>11</v>
      </c>
    </row>
    <row r="1708" spans="1:2">
      <c r="A1708" s="79" t="s">
        <v>5278</v>
      </c>
      <c r="B1708" s="80">
        <v>1</v>
      </c>
    </row>
    <row r="1709" spans="1:2">
      <c r="A1709" s="79" t="s">
        <v>309</v>
      </c>
      <c r="B1709" s="80">
        <v>551</v>
      </c>
    </row>
    <row r="1710" spans="1:2">
      <c r="A1710" s="79" t="s">
        <v>2524</v>
      </c>
      <c r="B1710" s="80"/>
    </row>
    <row r="1711" spans="1:2">
      <c r="A1711" s="79" t="s">
        <v>2114</v>
      </c>
      <c r="B1711" s="80"/>
    </row>
    <row r="1712" spans="1:2">
      <c r="A1712" s="79" t="s">
        <v>2523</v>
      </c>
      <c r="B1712" s="80"/>
    </row>
    <row r="1713" spans="1:2">
      <c r="A1713" s="79" t="s">
        <v>488</v>
      </c>
      <c r="B1713" s="80"/>
    </row>
    <row r="1714" spans="1:2">
      <c r="A1714" s="79" t="s">
        <v>1181</v>
      </c>
      <c r="B1714" s="80">
        <v>70</v>
      </c>
    </row>
    <row r="1715" spans="1:2">
      <c r="A1715" s="79" t="s">
        <v>21</v>
      </c>
      <c r="B1715" s="80">
        <v>487</v>
      </c>
    </row>
    <row r="1716" spans="1:2">
      <c r="A1716" s="79" t="s">
        <v>5277</v>
      </c>
      <c r="B1716" s="80">
        <v>2</v>
      </c>
    </row>
    <row r="1717" spans="1:2">
      <c r="A1717" s="79" t="s">
        <v>350</v>
      </c>
      <c r="B1717" s="80">
        <v>27</v>
      </c>
    </row>
    <row r="1718" spans="1:2">
      <c r="A1718" s="79" t="s">
        <v>178</v>
      </c>
      <c r="B1718" s="80">
        <v>43</v>
      </c>
    </row>
    <row r="1719" spans="1:2">
      <c r="A1719" s="79" t="s">
        <v>1103</v>
      </c>
      <c r="B1719" s="80">
        <v>212</v>
      </c>
    </row>
    <row r="1720" spans="1:2">
      <c r="A1720" s="79" t="s">
        <v>1253</v>
      </c>
      <c r="B1720" s="80">
        <v>59</v>
      </c>
    </row>
    <row r="1721" spans="1:2">
      <c r="A1721" s="79" t="s">
        <v>420</v>
      </c>
      <c r="B1721" s="80">
        <v>47</v>
      </c>
    </row>
    <row r="1722" spans="1:2">
      <c r="A1722" s="79" t="s">
        <v>2167</v>
      </c>
      <c r="B1722" s="80">
        <v>1</v>
      </c>
    </row>
    <row r="1723" spans="1:2">
      <c r="A1723" s="79" t="s">
        <v>1204</v>
      </c>
      <c r="B1723" s="80">
        <v>123</v>
      </c>
    </row>
    <row r="1724" spans="1:2">
      <c r="A1724" s="79" t="s">
        <v>1251</v>
      </c>
      <c r="B1724" s="80">
        <v>282</v>
      </c>
    </row>
    <row r="1725" spans="1:2">
      <c r="A1725" s="79" t="s">
        <v>1278</v>
      </c>
      <c r="B1725" s="80">
        <v>117</v>
      </c>
    </row>
    <row r="1726" spans="1:2">
      <c r="A1726" s="79" t="s">
        <v>1330</v>
      </c>
      <c r="B1726" s="80">
        <v>271</v>
      </c>
    </row>
    <row r="1727" spans="1:2">
      <c r="A1727" s="79" t="s">
        <v>1177</v>
      </c>
      <c r="B1727" s="80">
        <v>1697</v>
      </c>
    </row>
    <row r="1728" spans="1:2">
      <c r="A1728" s="79" t="s">
        <v>1356</v>
      </c>
      <c r="B1728" s="80">
        <v>387</v>
      </c>
    </row>
    <row r="1729" spans="1:2">
      <c r="A1729" s="79" t="s">
        <v>1351</v>
      </c>
      <c r="B1729" s="80">
        <v>204</v>
      </c>
    </row>
    <row r="1730" spans="1:2">
      <c r="A1730" s="79" t="s">
        <v>1102</v>
      </c>
      <c r="B1730" s="80">
        <v>1</v>
      </c>
    </row>
    <row r="1731" spans="1:2">
      <c r="A1731" s="79" t="s">
        <v>122</v>
      </c>
      <c r="B1731" s="80">
        <v>148</v>
      </c>
    </row>
    <row r="1732" spans="1:2">
      <c r="A1732" s="79" t="s">
        <v>33</v>
      </c>
      <c r="B1732" s="80">
        <v>666</v>
      </c>
    </row>
    <row r="1733" spans="1:2">
      <c r="A1733" s="79" t="s">
        <v>1174</v>
      </c>
      <c r="B1733" s="80">
        <v>1000</v>
      </c>
    </row>
    <row r="1734" spans="1:2">
      <c r="A1734" s="79" t="s">
        <v>448</v>
      </c>
      <c r="B1734" s="80">
        <v>90</v>
      </c>
    </row>
    <row r="1735" spans="1:2">
      <c r="A1735" s="79" t="s">
        <v>2321</v>
      </c>
      <c r="B1735" s="80">
        <v>4</v>
      </c>
    </row>
    <row r="1736" spans="1:2">
      <c r="A1736" s="79" t="s">
        <v>2026</v>
      </c>
      <c r="B1736" s="80"/>
    </row>
    <row r="1737" spans="1:2">
      <c r="A1737" s="79" t="s">
        <v>1097</v>
      </c>
      <c r="B1737" s="80">
        <v>2494</v>
      </c>
    </row>
    <row r="1738" spans="1:2">
      <c r="A1738" s="79" t="s">
        <v>1990</v>
      </c>
      <c r="B1738" s="80">
        <v>6</v>
      </c>
    </row>
    <row r="1739" spans="1:2">
      <c r="A1739" s="79" t="s">
        <v>1419</v>
      </c>
      <c r="B1739" s="80">
        <v>36</v>
      </c>
    </row>
    <row r="1740" spans="1:2">
      <c r="A1740" s="79" t="s">
        <v>1224</v>
      </c>
      <c r="B1740" s="80">
        <v>718</v>
      </c>
    </row>
    <row r="1741" spans="1:2">
      <c r="A1741" s="79" t="s">
        <v>1122</v>
      </c>
      <c r="B1741" s="80">
        <v>159</v>
      </c>
    </row>
    <row r="1742" spans="1:2">
      <c r="A1742" s="79" t="s">
        <v>1123</v>
      </c>
      <c r="B1742" s="80">
        <v>132</v>
      </c>
    </row>
    <row r="1743" spans="1:2">
      <c r="A1743" s="79" t="s">
        <v>1124</v>
      </c>
      <c r="B1743" s="80">
        <v>17</v>
      </c>
    </row>
    <row r="1744" spans="1:2">
      <c r="A1744" s="79" t="s">
        <v>471</v>
      </c>
      <c r="B1744" s="80">
        <v>36</v>
      </c>
    </row>
    <row r="1745" spans="1:2">
      <c r="A1745" s="79" t="s">
        <v>1337</v>
      </c>
      <c r="B1745" s="80">
        <v>6</v>
      </c>
    </row>
    <row r="1746" spans="1:2">
      <c r="A1746" s="79" t="s">
        <v>1180</v>
      </c>
      <c r="B1746" s="80">
        <v>468</v>
      </c>
    </row>
    <row r="1747" spans="1:2">
      <c r="A1747" s="79" t="s">
        <v>1229</v>
      </c>
      <c r="B1747" s="80">
        <v>310</v>
      </c>
    </row>
    <row r="1748" spans="1:2">
      <c r="A1748" s="79" t="s">
        <v>2221</v>
      </c>
      <c r="B1748" s="80">
        <v>2</v>
      </c>
    </row>
    <row r="1749" spans="1:2">
      <c r="A1749" s="79" t="s">
        <v>5276</v>
      </c>
      <c r="B1749" s="80">
        <v>2</v>
      </c>
    </row>
    <row r="1750" spans="1:2">
      <c r="A1750" s="79" t="s">
        <v>4714</v>
      </c>
      <c r="B1750" s="80">
        <v>12</v>
      </c>
    </row>
    <row r="1751" spans="1:2">
      <c r="A1751" s="79" t="s">
        <v>5275</v>
      </c>
      <c r="B1751" s="80">
        <v>3</v>
      </c>
    </row>
    <row r="1752" spans="1:2">
      <c r="A1752" s="79" t="s">
        <v>52</v>
      </c>
      <c r="B1752" s="80">
        <v>650</v>
      </c>
    </row>
    <row r="1753" spans="1:2">
      <c r="A1753" s="79" t="s">
        <v>5274</v>
      </c>
      <c r="B1753" s="80">
        <v>1</v>
      </c>
    </row>
    <row r="1754" spans="1:2">
      <c r="A1754" s="79" t="s">
        <v>478</v>
      </c>
      <c r="B1754" s="80">
        <v>372</v>
      </c>
    </row>
    <row r="1755" spans="1:2">
      <c r="A1755" s="79" t="s">
        <v>543</v>
      </c>
      <c r="B1755" s="80">
        <v>2</v>
      </c>
    </row>
    <row r="1756" spans="1:2">
      <c r="A1756" s="79" t="s">
        <v>2518</v>
      </c>
      <c r="B1756" s="80">
        <v>1</v>
      </c>
    </row>
    <row r="1757" spans="1:2">
      <c r="A1757" s="79" t="s">
        <v>1362</v>
      </c>
      <c r="B1757" s="80">
        <v>15</v>
      </c>
    </row>
    <row r="1758" spans="1:2">
      <c r="A1758" s="79" t="s">
        <v>2517</v>
      </c>
      <c r="B1758" s="80">
        <v>23</v>
      </c>
    </row>
    <row r="1759" spans="1:2">
      <c r="A1759" s="79" t="s">
        <v>2220</v>
      </c>
      <c r="B1759" s="80"/>
    </row>
    <row r="1760" spans="1:2">
      <c r="A1760" s="79" t="s">
        <v>66</v>
      </c>
      <c r="B1760" s="80">
        <v>117</v>
      </c>
    </row>
    <row r="1761" spans="1:2">
      <c r="A1761" s="79" t="s">
        <v>2320</v>
      </c>
      <c r="B1761" s="80"/>
    </row>
    <row r="1762" spans="1:2">
      <c r="A1762" s="79" t="s">
        <v>1698</v>
      </c>
      <c r="B1762" s="80"/>
    </row>
    <row r="1763" spans="1:2">
      <c r="A1763" s="79" t="s">
        <v>1131</v>
      </c>
      <c r="B1763" s="80">
        <v>4</v>
      </c>
    </row>
    <row r="1764" spans="1:2">
      <c r="A1764" s="79" t="s">
        <v>5226</v>
      </c>
      <c r="B1764" s="80">
        <v>5</v>
      </c>
    </row>
    <row r="1765" spans="1:2">
      <c r="A1765" s="79" t="s">
        <v>1668</v>
      </c>
      <c r="B1765" s="80"/>
    </row>
    <row r="1766" spans="1:2">
      <c r="A1766" s="79" t="s">
        <v>992</v>
      </c>
      <c r="B1766" s="80"/>
    </row>
    <row r="1767" spans="1:2">
      <c r="A1767" s="79" t="s">
        <v>2039</v>
      </c>
      <c r="B1767" s="80">
        <v>4</v>
      </c>
    </row>
    <row r="1768" spans="1:2">
      <c r="A1768" s="79" t="s">
        <v>2516</v>
      </c>
      <c r="B1768" s="80">
        <v>1</v>
      </c>
    </row>
    <row r="1769" spans="1:2">
      <c r="A1769" s="79" t="s">
        <v>774</v>
      </c>
      <c r="B1769" s="80">
        <v>7</v>
      </c>
    </row>
    <row r="1770" spans="1:2">
      <c r="A1770" s="79" t="s">
        <v>2052</v>
      </c>
      <c r="B1770" s="80">
        <v>5</v>
      </c>
    </row>
    <row r="1771" spans="1:2">
      <c r="A1771" s="79" t="s">
        <v>2515</v>
      </c>
      <c r="B1771" s="80">
        <v>2</v>
      </c>
    </row>
    <row r="1772" spans="1:2">
      <c r="A1772" s="79" t="s">
        <v>4616</v>
      </c>
      <c r="B1772" s="80">
        <v>10</v>
      </c>
    </row>
    <row r="1773" spans="1:2">
      <c r="A1773" s="79" t="s">
        <v>956</v>
      </c>
      <c r="B1773" s="80">
        <v>307</v>
      </c>
    </row>
    <row r="1774" spans="1:2">
      <c r="A1774" s="79" t="s">
        <v>862</v>
      </c>
      <c r="B1774" s="80">
        <v>31</v>
      </c>
    </row>
    <row r="1775" spans="1:2">
      <c r="A1775" s="79" t="s">
        <v>622</v>
      </c>
      <c r="B1775" s="80">
        <v>122</v>
      </c>
    </row>
    <row r="1776" spans="1:2">
      <c r="A1776" s="79" t="s">
        <v>1602</v>
      </c>
      <c r="B1776" s="80">
        <v>1</v>
      </c>
    </row>
    <row r="1777" spans="1:2">
      <c r="A1777" s="79" t="s">
        <v>2219</v>
      </c>
      <c r="B1777" s="80">
        <v>2</v>
      </c>
    </row>
    <row r="1778" spans="1:2">
      <c r="A1778" s="79" t="s">
        <v>917</v>
      </c>
      <c r="B1778" s="80">
        <v>7</v>
      </c>
    </row>
    <row r="1779" spans="1:2">
      <c r="A1779" s="79" t="s">
        <v>1936</v>
      </c>
      <c r="B1779" s="80">
        <v>20</v>
      </c>
    </row>
    <row r="1780" spans="1:2">
      <c r="A1780" s="79" t="s">
        <v>2218</v>
      </c>
      <c r="B1780" s="80">
        <v>1</v>
      </c>
    </row>
    <row r="1781" spans="1:2">
      <c r="A1781" s="79" t="s">
        <v>2318</v>
      </c>
      <c r="B1781" s="80"/>
    </row>
    <row r="1782" spans="1:2">
      <c r="A1782" s="79" t="s">
        <v>1992</v>
      </c>
      <c r="B1782" s="80">
        <v>5</v>
      </c>
    </row>
    <row r="1783" spans="1:2">
      <c r="A1783" s="79" t="s">
        <v>1323</v>
      </c>
      <c r="B1783" s="80">
        <v>6</v>
      </c>
    </row>
    <row r="1784" spans="1:2">
      <c r="A1784" s="79" t="s">
        <v>1218</v>
      </c>
      <c r="B1784" s="80">
        <v>284</v>
      </c>
    </row>
    <row r="1785" spans="1:2">
      <c r="A1785" s="79" t="s">
        <v>4212</v>
      </c>
      <c r="B1785" s="80">
        <v>30</v>
      </c>
    </row>
    <row r="1786" spans="1:2">
      <c r="A1786" s="79" t="s">
        <v>1198</v>
      </c>
      <c r="B1786" s="80">
        <v>646</v>
      </c>
    </row>
    <row r="1787" spans="1:2">
      <c r="A1787" s="79" t="s">
        <v>2012</v>
      </c>
      <c r="B1787" s="80">
        <v>13</v>
      </c>
    </row>
    <row r="1788" spans="1:2">
      <c r="A1788" s="79" t="s">
        <v>1391</v>
      </c>
      <c r="B1788" s="80">
        <v>11</v>
      </c>
    </row>
    <row r="1789" spans="1:2">
      <c r="A1789" s="79" t="s">
        <v>1190</v>
      </c>
      <c r="B1789" s="80">
        <v>158</v>
      </c>
    </row>
    <row r="1790" spans="1:2">
      <c r="A1790" s="79" t="s">
        <v>1622</v>
      </c>
      <c r="B1790" s="80">
        <v>219</v>
      </c>
    </row>
    <row r="1791" spans="1:2">
      <c r="A1791" s="79" t="s">
        <v>1382</v>
      </c>
      <c r="B1791" s="80">
        <v>206</v>
      </c>
    </row>
    <row r="1792" spans="1:2">
      <c r="A1792" s="79" t="s">
        <v>1092</v>
      </c>
      <c r="B1792" s="80">
        <v>2399</v>
      </c>
    </row>
    <row r="1793" spans="1:2">
      <c r="A1793" s="79" t="s">
        <v>1261</v>
      </c>
      <c r="B1793" s="80">
        <v>36</v>
      </c>
    </row>
    <row r="1794" spans="1:2">
      <c r="A1794" s="79" t="s">
        <v>1537</v>
      </c>
      <c r="B1794" s="80">
        <v>2</v>
      </c>
    </row>
    <row r="1795" spans="1:2">
      <c r="A1795" s="79" t="s">
        <v>1522</v>
      </c>
      <c r="B1795" s="80">
        <v>6</v>
      </c>
    </row>
    <row r="1796" spans="1:2">
      <c r="A1796" s="79" t="s">
        <v>441</v>
      </c>
      <c r="B1796" s="80">
        <v>146</v>
      </c>
    </row>
    <row r="1797" spans="1:2">
      <c r="A1797" s="79" t="s">
        <v>87</v>
      </c>
      <c r="B1797" s="80">
        <v>184</v>
      </c>
    </row>
    <row r="1798" spans="1:2">
      <c r="A1798" s="79" t="s">
        <v>485</v>
      </c>
      <c r="B1798" s="80">
        <v>68</v>
      </c>
    </row>
    <row r="1799" spans="1:2">
      <c r="A1799" s="79" t="s">
        <v>1804</v>
      </c>
      <c r="B1799" s="80"/>
    </row>
    <row r="1800" spans="1:2">
      <c r="A1800" s="79" t="s">
        <v>2424</v>
      </c>
      <c r="B1800" s="80">
        <v>21</v>
      </c>
    </row>
    <row r="1801" spans="1:2">
      <c r="A1801" s="79" t="s">
        <v>2038</v>
      </c>
      <c r="B1801" s="80">
        <v>1</v>
      </c>
    </row>
    <row r="1802" spans="1:2">
      <c r="A1802" s="79" t="s">
        <v>262</v>
      </c>
      <c r="B1802" s="80">
        <v>167</v>
      </c>
    </row>
    <row r="1803" spans="1:2">
      <c r="A1803" s="79" t="s">
        <v>1088</v>
      </c>
      <c r="B1803" s="80">
        <v>49</v>
      </c>
    </row>
    <row r="1804" spans="1:2">
      <c r="A1804" s="79" t="s">
        <v>1234</v>
      </c>
      <c r="B1804" s="80">
        <v>523</v>
      </c>
    </row>
    <row r="1805" spans="1:2">
      <c r="A1805" s="79" t="s">
        <v>1196</v>
      </c>
      <c r="B1805" s="80">
        <v>533</v>
      </c>
    </row>
    <row r="1806" spans="1:2">
      <c r="A1806" s="79" t="s">
        <v>81</v>
      </c>
      <c r="B1806" s="80">
        <v>267</v>
      </c>
    </row>
    <row r="1807" spans="1:2">
      <c r="A1807" s="79" t="s">
        <v>1348</v>
      </c>
      <c r="B1807" s="80">
        <v>2</v>
      </c>
    </row>
    <row r="1808" spans="1:2">
      <c r="A1808" s="79" t="s">
        <v>5273</v>
      </c>
      <c r="B1808" s="80">
        <v>1</v>
      </c>
    </row>
    <row r="1809" spans="1:2">
      <c r="A1809" s="79" t="s">
        <v>1365</v>
      </c>
      <c r="B1809" s="80">
        <v>108</v>
      </c>
    </row>
    <row r="1810" spans="1:2">
      <c r="A1810" s="79" t="s">
        <v>1655</v>
      </c>
      <c r="B1810" s="80">
        <v>31</v>
      </c>
    </row>
    <row r="1811" spans="1:2">
      <c r="A1811" s="79" t="s">
        <v>1697</v>
      </c>
      <c r="B1811" s="80">
        <v>2</v>
      </c>
    </row>
    <row r="1812" spans="1:2">
      <c r="A1812" s="79" t="s">
        <v>238</v>
      </c>
      <c r="B1812" s="80"/>
    </row>
    <row r="1813" spans="1:2">
      <c r="A1813" s="79" t="s">
        <v>1689</v>
      </c>
      <c r="B1813" s="80">
        <v>1</v>
      </c>
    </row>
    <row r="1814" spans="1:2">
      <c r="A1814" s="79" t="s">
        <v>5238</v>
      </c>
      <c r="B1814" s="80">
        <v>3</v>
      </c>
    </row>
    <row r="1815" spans="1:2">
      <c r="A1815" s="79" t="s">
        <v>5237</v>
      </c>
      <c r="B1815" s="80">
        <v>3</v>
      </c>
    </row>
    <row r="1816" spans="1:2">
      <c r="A1816" s="79" t="s">
        <v>135</v>
      </c>
      <c r="B1816" s="80">
        <v>88</v>
      </c>
    </row>
    <row r="1817" spans="1:2">
      <c r="A1817" s="79" t="s">
        <v>2510</v>
      </c>
      <c r="B1817" s="80"/>
    </row>
    <row r="1818" spans="1:2">
      <c r="A1818" s="79" t="s">
        <v>1310</v>
      </c>
      <c r="B1818" s="80">
        <v>26</v>
      </c>
    </row>
    <row r="1819" spans="1:2">
      <c r="A1819" s="79" t="s">
        <v>247</v>
      </c>
      <c r="B1819" s="80">
        <v>57</v>
      </c>
    </row>
    <row r="1820" spans="1:2">
      <c r="A1820" s="79" t="s">
        <v>1111</v>
      </c>
      <c r="B1820" s="80">
        <v>13</v>
      </c>
    </row>
    <row r="1821" spans="1:2">
      <c r="A1821" s="79" t="s">
        <v>4237</v>
      </c>
      <c r="B1821" s="80">
        <v>23</v>
      </c>
    </row>
    <row r="1822" spans="1:2">
      <c r="A1822" s="79" t="s">
        <v>1099</v>
      </c>
      <c r="B1822" s="80">
        <v>5</v>
      </c>
    </row>
    <row r="1823" spans="1:2">
      <c r="A1823" s="79" t="s">
        <v>2090</v>
      </c>
      <c r="B1823" s="80">
        <v>11</v>
      </c>
    </row>
    <row r="1824" spans="1:2">
      <c r="A1824" s="79" t="s">
        <v>5272</v>
      </c>
      <c r="B1824" s="80">
        <v>1</v>
      </c>
    </row>
    <row r="1825" spans="1:2">
      <c r="A1825" s="79" t="s">
        <v>5236</v>
      </c>
      <c r="B1825" s="80">
        <v>3</v>
      </c>
    </row>
    <row r="1826" spans="1:2">
      <c r="A1826" s="79" t="s">
        <v>1389</v>
      </c>
      <c r="B1826" s="80">
        <v>5</v>
      </c>
    </row>
    <row r="1827" spans="1:2">
      <c r="A1827" s="79" t="s">
        <v>1096</v>
      </c>
      <c r="B1827" s="80">
        <v>3751</v>
      </c>
    </row>
    <row r="1828" spans="1:2">
      <c r="A1828" s="79" t="s">
        <v>279</v>
      </c>
      <c r="B1828" s="80">
        <v>46</v>
      </c>
    </row>
    <row r="1829" spans="1:2">
      <c r="A1829" s="79" t="s">
        <v>2508</v>
      </c>
      <c r="B1829" s="80">
        <v>2</v>
      </c>
    </row>
    <row r="1830" spans="1:2">
      <c r="A1830" s="79" t="s">
        <v>49</v>
      </c>
      <c r="B1830" s="80">
        <v>42</v>
      </c>
    </row>
    <row r="1831" spans="1:2">
      <c r="A1831" s="79" t="s">
        <v>1189</v>
      </c>
      <c r="B1831" s="80">
        <v>301</v>
      </c>
    </row>
    <row r="1832" spans="1:2">
      <c r="A1832" s="81" t="s">
        <v>11381</v>
      </c>
      <c r="B1832" s="82">
        <v>120158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B1262"/>
  <sheetViews>
    <sheetView showGridLines="0" workbookViewId="0"/>
  </sheetViews>
  <sheetFormatPr defaultColWidth="12.5703125" defaultRowHeight="15.75" customHeight="1"/>
  <sheetData>
    <row r="1" spans="1:2">
      <c r="A1" s="75" t="s">
        <v>1167</v>
      </c>
      <c r="B1" s="76" t="s">
        <v>11380</v>
      </c>
    </row>
    <row r="2" spans="1:2">
      <c r="A2" s="77" t="s">
        <v>11383</v>
      </c>
      <c r="B2" s="78"/>
    </row>
    <row r="3" spans="1:2">
      <c r="A3" s="79" t="s">
        <v>1737</v>
      </c>
      <c r="B3" s="80">
        <v>3</v>
      </c>
    </row>
    <row r="4" spans="1:2">
      <c r="A4" s="79" t="s">
        <v>2903</v>
      </c>
      <c r="B4" s="80">
        <v>4</v>
      </c>
    </row>
    <row r="5" spans="1:2">
      <c r="A5" s="79" t="s">
        <v>1688</v>
      </c>
      <c r="B5" s="80">
        <v>2</v>
      </c>
    </row>
    <row r="6" spans="1:2">
      <c r="A6" s="79" t="s">
        <v>2017</v>
      </c>
      <c r="B6" s="80">
        <v>17</v>
      </c>
    </row>
    <row r="7" spans="1:2">
      <c r="A7" s="79" t="s">
        <v>2507</v>
      </c>
      <c r="B7" s="80">
        <v>2</v>
      </c>
    </row>
    <row r="8" spans="1:2">
      <c r="A8" s="79" t="s">
        <v>1308</v>
      </c>
      <c r="B8" s="80">
        <v>6</v>
      </c>
    </row>
    <row r="9" spans="1:2">
      <c r="A9" s="79" t="s">
        <v>2506</v>
      </c>
      <c r="B9" s="80">
        <v>1</v>
      </c>
    </row>
    <row r="10" spans="1:2">
      <c r="A10" s="79" t="s">
        <v>2899</v>
      </c>
      <c r="B10" s="80">
        <v>1</v>
      </c>
    </row>
    <row r="11" spans="1:2">
      <c r="A11" s="79" t="s">
        <v>2505</v>
      </c>
      <c r="B11" s="80">
        <v>2</v>
      </c>
    </row>
    <row r="12" spans="1:2">
      <c r="A12" s="79" t="s">
        <v>1585</v>
      </c>
      <c r="B12" s="80">
        <v>1</v>
      </c>
    </row>
    <row r="13" spans="1:2">
      <c r="A13" s="79" t="s">
        <v>1994</v>
      </c>
      <c r="B13" s="80">
        <v>21</v>
      </c>
    </row>
    <row r="14" spans="1:2">
      <c r="A14" s="79" t="s">
        <v>1379</v>
      </c>
      <c r="B14" s="80">
        <v>60</v>
      </c>
    </row>
    <row r="15" spans="1:2">
      <c r="A15" s="79" t="s">
        <v>1999</v>
      </c>
      <c r="B15" s="80">
        <v>22</v>
      </c>
    </row>
    <row r="16" spans="1:2">
      <c r="A16" s="79" t="s">
        <v>1682</v>
      </c>
      <c r="B16" s="80">
        <v>4</v>
      </c>
    </row>
    <row r="17" spans="1:2">
      <c r="A17" s="79" t="s">
        <v>2896</v>
      </c>
      <c r="B17" s="80">
        <v>1</v>
      </c>
    </row>
    <row r="18" spans="1:2">
      <c r="A18" s="79" t="s">
        <v>2504</v>
      </c>
      <c r="B18" s="80">
        <v>1</v>
      </c>
    </row>
    <row r="19" spans="1:2">
      <c r="A19" s="79" t="s">
        <v>1328</v>
      </c>
      <c r="B19" s="80">
        <v>138</v>
      </c>
    </row>
    <row r="20" spans="1:2">
      <c r="A20" s="79" t="s">
        <v>2314</v>
      </c>
      <c r="B20" s="80">
        <v>2</v>
      </c>
    </row>
    <row r="21" spans="1:2">
      <c r="A21" s="79" t="s">
        <v>497</v>
      </c>
      <c r="B21" s="80">
        <v>16</v>
      </c>
    </row>
    <row r="22" spans="1:2">
      <c r="A22" s="79" t="s">
        <v>1736</v>
      </c>
      <c r="B22" s="80">
        <v>2</v>
      </c>
    </row>
    <row r="23" spans="1:2">
      <c r="A23" s="79" t="s">
        <v>1863</v>
      </c>
      <c r="B23" s="80">
        <v>1</v>
      </c>
    </row>
    <row r="24" spans="1:2">
      <c r="A24" s="79" t="s">
        <v>1254</v>
      </c>
      <c r="B24" s="80">
        <v>6</v>
      </c>
    </row>
    <row r="25" spans="1:2">
      <c r="A25" s="79" t="s">
        <v>1143</v>
      </c>
      <c r="B25" s="80">
        <v>10</v>
      </c>
    </row>
    <row r="26" spans="1:2">
      <c r="A26" s="79" t="s">
        <v>469</v>
      </c>
      <c r="B26" s="80">
        <v>17</v>
      </c>
    </row>
    <row r="27" spans="1:2">
      <c r="A27" s="79" t="s">
        <v>240</v>
      </c>
      <c r="B27" s="80">
        <v>46</v>
      </c>
    </row>
    <row r="28" spans="1:2">
      <c r="A28" s="79" t="s">
        <v>1839</v>
      </c>
      <c r="B28" s="80">
        <v>3</v>
      </c>
    </row>
    <row r="29" spans="1:2">
      <c r="A29" s="79" t="s">
        <v>1497</v>
      </c>
      <c r="B29" s="80">
        <v>2</v>
      </c>
    </row>
    <row r="30" spans="1:2">
      <c r="A30" s="79" t="s">
        <v>1770</v>
      </c>
      <c r="B30" s="80">
        <v>1</v>
      </c>
    </row>
    <row r="31" spans="1:2">
      <c r="A31" s="79" t="s">
        <v>2501</v>
      </c>
      <c r="B31" s="80">
        <v>4</v>
      </c>
    </row>
    <row r="32" spans="1:2">
      <c r="A32" s="79" t="s">
        <v>1055</v>
      </c>
      <c r="B32" s="80">
        <v>182</v>
      </c>
    </row>
    <row r="33" spans="1:2">
      <c r="A33" s="79" t="s">
        <v>2215</v>
      </c>
      <c r="B33" s="80">
        <v>4</v>
      </c>
    </row>
    <row r="34" spans="1:2">
      <c r="A34" s="79" t="s">
        <v>1052</v>
      </c>
      <c r="B34" s="80">
        <v>113</v>
      </c>
    </row>
    <row r="35" spans="1:2">
      <c r="A35" s="79" t="s">
        <v>1010</v>
      </c>
      <c r="B35" s="80">
        <v>22</v>
      </c>
    </row>
    <row r="36" spans="1:2">
      <c r="A36" s="79" t="s">
        <v>1628</v>
      </c>
      <c r="B36" s="80">
        <v>3</v>
      </c>
    </row>
    <row r="37" spans="1:2">
      <c r="A37" s="79" t="s">
        <v>1299</v>
      </c>
      <c r="B37" s="80">
        <v>28</v>
      </c>
    </row>
    <row r="38" spans="1:2">
      <c r="A38" s="79" t="s">
        <v>2010</v>
      </c>
      <c r="B38" s="80">
        <v>1</v>
      </c>
    </row>
    <row r="39" spans="1:2">
      <c r="A39" s="79" t="s">
        <v>1593</v>
      </c>
      <c r="B39" s="80">
        <v>1</v>
      </c>
    </row>
    <row r="40" spans="1:2">
      <c r="A40" s="79" t="s">
        <v>1567</v>
      </c>
      <c r="B40" s="80">
        <v>1</v>
      </c>
    </row>
    <row r="41" spans="1:2">
      <c r="A41" s="79" t="s">
        <v>256</v>
      </c>
      <c r="B41" s="80">
        <v>31</v>
      </c>
    </row>
    <row r="42" spans="1:2">
      <c r="A42" s="79" t="s">
        <v>1543</v>
      </c>
      <c r="B42" s="80">
        <v>4</v>
      </c>
    </row>
    <row r="43" spans="1:2">
      <c r="A43" s="79" t="s">
        <v>2154</v>
      </c>
      <c r="B43" s="80">
        <v>4</v>
      </c>
    </row>
    <row r="44" spans="1:2">
      <c r="A44" s="79" t="s">
        <v>1591</v>
      </c>
      <c r="B44" s="80">
        <v>5</v>
      </c>
    </row>
    <row r="45" spans="1:2">
      <c r="A45" s="79" t="s">
        <v>2112</v>
      </c>
      <c r="B45" s="80">
        <v>2</v>
      </c>
    </row>
    <row r="46" spans="1:2">
      <c r="A46" s="79" t="s">
        <v>1795</v>
      </c>
      <c r="B46" s="80">
        <v>57</v>
      </c>
    </row>
    <row r="47" spans="1:2">
      <c r="A47" s="79" t="s">
        <v>1673</v>
      </c>
      <c r="B47" s="80">
        <v>6</v>
      </c>
    </row>
    <row r="48" spans="1:2">
      <c r="A48" s="79" t="s">
        <v>2498</v>
      </c>
      <c r="B48" s="80">
        <v>1</v>
      </c>
    </row>
    <row r="49" spans="1:2">
      <c r="A49" s="79" t="s">
        <v>1851</v>
      </c>
      <c r="B49" s="80">
        <v>6</v>
      </c>
    </row>
    <row r="50" spans="1:2">
      <c r="A50" s="79" t="s">
        <v>2002</v>
      </c>
      <c r="B50" s="80">
        <v>2</v>
      </c>
    </row>
    <row r="51" spans="1:2">
      <c r="A51" s="79" t="s">
        <v>1484</v>
      </c>
      <c r="B51" s="80">
        <v>4</v>
      </c>
    </row>
    <row r="52" spans="1:2">
      <c r="A52" s="79" t="s">
        <v>1598</v>
      </c>
      <c r="B52" s="80">
        <v>1</v>
      </c>
    </row>
    <row r="53" spans="1:2">
      <c r="A53" s="79" t="s">
        <v>1988</v>
      </c>
      <c r="B53" s="80">
        <v>5</v>
      </c>
    </row>
    <row r="54" spans="1:2">
      <c r="A54" s="79" t="s">
        <v>1074</v>
      </c>
      <c r="B54" s="80">
        <v>12</v>
      </c>
    </row>
    <row r="55" spans="1:2">
      <c r="A55" s="79" t="s">
        <v>1072</v>
      </c>
      <c r="B55" s="80">
        <v>12</v>
      </c>
    </row>
    <row r="56" spans="1:2">
      <c r="A56" s="79" t="s">
        <v>1075</v>
      </c>
      <c r="B56" s="80">
        <v>16</v>
      </c>
    </row>
    <row r="57" spans="1:2">
      <c r="A57" s="79" t="s">
        <v>1076</v>
      </c>
      <c r="B57" s="80">
        <v>19</v>
      </c>
    </row>
    <row r="58" spans="1:2">
      <c r="A58" s="79" t="s">
        <v>1566</v>
      </c>
      <c r="B58" s="80">
        <v>10</v>
      </c>
    </row>
    <row r="59" spans="1:2">
      <c r="A59" s="79" t="s">
        <v>2213</v>
      </c>
      <c r="B59" s="80">
        <v>1</v>
      </c>
    </row>
    <row r="60" spans="1:2">
      <c r="A60" s="79" t="s">
        <v>1142</v>
      </c>
      <c r="B60" s="80">
        <v>22</v>
      </c>
    </row>
    <row r="61" spans="1:2">
      <c r="A61" s="79" t="s">
        <v>2879</v>
      </c>
      <c r="B61" s="80">
        <v>1</v>
      </c>
    </row>
    <row r="62" spans="1:2">
      <c r="A62" s="79" t="s">
        <v>1427</v>
      </c>
      <c r="B62" s="80">
        <v>5</v>
      </c>
    </row>
    <row r="63" spans="1:2">
      <c r="A63" s="79" t="s">
        <v>1634</v>
      </c>
      <c r="B63" s="80">
        <v>3</v>
      </c>
    </row>
    <row r="64" spans="1:2">
      <c r="A64" s="79" t="s">
        <v>344</v>
      </c>
      <c r="B64" s="80">
        <v>7</v>
      </c>
    </row>
    <row r="65" spans="1:2">
      <c r="A65" s="79" t="s">
        <v>2877</v>
      </c>
      <c r="B65" s="80">
        <v>1</v>
      </c>
    </row>
    <row r="66" spans="1:2">
      <c r="A66" s="79" t="s">
        <v>2148</v>
      </c>
      <c r="B66" s="80">
        <v>1</v>
      </c>
    </row>
    <row r="67" spans="1:2">
      <c r="A67" s="79" t="s">
        <v>2152</v>
      </c>
      <c r="B67" s="80">
        <v>1</v>
      </c>
    </row>
    <row r="68" spans="1:2">
      <c r="A68" s="79" t="s">
        <v>1390</v>
      </c>
      <c r="B68" s="80">
        <v>1</v>
      </c>
    </row>
    <row r="69" spans="1:2">
      <c r="A69" s="79" t="s">
        <v>1802</v>
      </c>
      <c r="B69" s="80">
        <v>1</v>
      </c>
    </row>
    <row r="70" spans="1:2">
      <c r="A70" s="79" t="s">
        <v>1801</v>
      </c>
      <c r="B70" s="80">
        <v>3</v>
      </c>
    </row>
    <row r="71" spans="1:2">
      <c r="A71" s="79" t="s">
        <v>1582</v>
      </c>
      <c r="B71" s="80">
        <v>3</v>
      </c>
    </row>
    <row r="72" spans="1:2">
      <c r="A72" s="79" t="s">
        <v>1897</v>
      </c>
      <c r="B72" s="80">
        <v>1</v>
      </c>
    </row>
    <row r="73" spans="1:2">
      <c r="A73" s="79" t="s">
        <v>1932</v>
      </c>
      <c r="B73" s="80">
        <v>1</v>
      </c>
    </row>
    <row r="74" spans="1:2">
      <c r="A74" s="79" t="s">
        <v>1354</v>
      </c>
      <c r="B74" s="80">
        <v>24</v>
      </c>
    </row>
    <row r="75" spans="1:2">
      <c r="A75" s="79" t="s">
        <v>2871</v>
      </c>
      <c r="B75" s="80">
        <v>1</v>
      </c>
    </row>
    <row r="76" spans="1:2">
      <c r="A76" s="79" t="s">
        <v>2393</v>
      </c>
      <c r="B76" s="80">
        <v>2</v>
      </c>
    </row>
    <row r="77" spans="1:2">
      <c r="A77" s="79" t="s">
        <v>555</v>
      </c>
      <c r="B77" s="80">
        <v>76</v>
      </c>
    </row>
    <row r="78" spans="1:2">
      <c r="A78" s="79" t="s">
        <v>1297</v>
      </c>
      <c r="B78" s="80">
        <v>6</v>
      </c>
    </row>
    <row r="79" spans="1:2">
      <c r="A79" s="79" t="s">
        <v>1225</v>
      </c>
      <c r="B79" s="80">
        <v>253</v>
      </c>
    </row>
    <row r="80" spans="1:2">
      <c r="A80" s="79" t="s">
        <v>1011</v>
      </c>
      <c r="B80" s="80">
        <v>22</v>
      </c>
    </row>
    <row r="81" spans="1:2">
      <c r="A81" s="79" t="s">
        <v>1646</v>
      </c>
      <c r="B81" s="80">
        <v>1</v>
      </c>
    </row>
    <row r="82" spans="1:2">
      <c r="A82" s="79" t="s">
        <v>2212</v>
      </c>
      <c r="B82" s="80">
        <v>1</v>
      </c>
    </row>
    <row r="83" spans="1:2">
      <c r="A83" s="79" t="s">
        <v>1084</v>
      </c>
      <c r="B83" s="80">
        <v>23</v>
      </c>
    </row>
    <row r="84" spans="1:2">
      <c r="A84" s="79" t="s">
        <v>2211</v>
      </c>
      <c r="B84" s="80">
        <v>2</v>
      </c>
    </row>
    <row r="85" spans="1:2">
      <c r="A85" s="79" t="s">
        <v>757</v>
      </c>
      <c r="B85" s="80">
        <v>25</v>
      </c>
    </row>
    <row r="86" spans="1:2">
      <c r="A86" s="79" t="s">
        <v>849</v>
      </c>
      <c r="B86" s="80">
        <v>8</v>
      </c>
    </row>
    <row r="87" spans="1:2">
      <c r="A87" s="79" t="s">
        <v>1279</v>
      </c>
      <c r="B87" s="80">
        <v>27</v>
      </c>
    </row>
    <row r="88" spans="1:2">
      <c r="A88" s="79" t="s">
        <v>2311</v>
      </c>
      <c r="B88" s="80">
        <v>1</v>
      </c>
    </row>
    <row r="89" spans="1:2">
      <c r="A89" s="79" t="s">
        <v>320</v>
      </c>
      <c r="B89" s="80">
        <v>203</v>
      </c>
    </row>
    <row r="90" spans="1:2">
      <c r="A90" s="79" t="s">
        <v>1359</v>
      </c>
      <c r="B90" s="80">
        <v>1</v>
      </c>
    </row>
    <row r="91" spans="1:2">
      <c r="A91" s="79" t="s">
        <v>1145</v>
      </c>
      <c r="B91" s="80">
        <v>28</v>
      </c>
    </row>
    <row r="92" spans="1:2">
      <c r="A92" s="79" t="s">
        <v>1401</v>
      </c>
      <c r="B92" s="80">
        <v>4</v>
      </c>
    </row>
    <row r="93" spans="1:2">
      <c r="A93" s="79" t="s">
        <v>1341</v>
      </c>
      <c r="B93" s="80">
        <v>1</v>
      </c>
    </row>
    <row r="94" spans="1:2">
      <c r="A94" s="79" t="s">
        <v>465</v>
      </c>
      <c r="B94" s="80">
        <v>12</v>
      </c>
    </row>
    <row r="95" spans="1:2">
      <c r="A95" s="79" t="s">
        <v>2210</v>
      </c>
      <c r="B95" s="80">
        <v>1</v>
      </c>
    </row>
    <row r="96" spans="1:2">
      <c r="A96" s="79" t="s">
        <v>1446</v>
      </c>
      <c r="B96" s="80">
        <v>3</v>
      </c>
    </row>
    <row r="97" spans="1:2">
      <c r="A97" s="79" t="s">
        <v>2111</v>
      </c>
      <c r="B97" s="80">
        <v>1</v>
      </c>
    </row>
    <row r="98" spans="1:2">
      <c r="A98" s="79" t="s">
        <v>1636</v>
      </c>
      <c r="B98" s="80">
        <v>3</v>
      </c>
    </row>
    <row r="99" spans="1:2">
      <c r="A99" s="79" t="s">
        <v>1501</v>
      </c>
      <c r="B99" s="80">
        <v>2</v>
      </c>
    </row>
    <row r="100" spans="1:2">
      <c r="A100" s="79" t="s">
        <v>1681</v>
      </c>
      <c r="B100" s="80">
        <v>3</v>
      </c>
    </row>
    <row r="101" spans="1:2">
      <c r="A101" s="79" t="s">
        <v>133</v>
      </c>
      <c r="B101" s="80">
        <v>190</v>
      </c>
    </row>
    <row r="102" spans="1:2">
      <c r="A102" s="79" t="s">
        <v>1208</v>
      </c>
      <c r="B102" s="80">
        <v>290</v>
      </c>
    </row>
    <row r="103" spans="1:2">
      <c r="A103" s="79" t="s">
        <v>2493</v>
      </c>
      <c r="B103" s="80">
        <v>2</v>
      </c>
    </row>
    <row r="104" spans="1:2">
      <c r="A104" s="79" t="s">
        <v>2492</v>
      </c>
      <c r="B104" s="80">
        <v>1</v>
      </c>
    </row>
    <row r="105" spans="1:2">
      <c r="A105" s="79" t="s">
        <v>587</v>
      </c>
      <c r="B105" s="80">
        <v>2</v>
      </c>
    </row>
    <row r="106" spans="1:2">
      <c r="A106" s="79" t="s">
        <v>2491</v>
      </c>
      <c r="B106" s="80">
        <v>1</v>
      </c>
    </row>
    <row r="107" spans="1:2">
      <c r="A107" s="79" t="s">
        <v>1633</v>
      </c>
      <c r="B107" s="80">
        <v>1</v>
      </c>
    </row>
    <row r="108" spans="1:2">
      <c r="A108" s="79" t="s">
        <v>2866</v>
      </c>
      <c r="B108" s="80">
        <v>1</v>
      </c>
    </row>
    <row r="109" spans="1:2">
      <c r="A109" s="79" t="s">
        <v>1644</v>
      </c>
      <c r="B109" s="80">
        <v>1</v>
      </c>
    </row>
    <row r="110" spans="1:2">
      <c r="A110" s="79" t="s">
        <v>1733</v>
      </c>
      <c r="B110" s="80">
        <v>4</v>
      </c>
    </row>
    <row r="111" spans="1:2">
      <c r="A111" s="79" t="s">
        <v>1735</v>
      </c>
      <c r="B111" s="80">
        <v>5</v>
      </c>
    </row>
    <row r="112" spans="1:2">
      <c r="A112" s="79" t="s">
        <v>1045</v>
      </c>
      <c r="B112" s="80">
        <v>11</v>
      </c>
    </row>
    <row r="113" spans="1:2">
      <c r="A113" s="79" t="s">
        <v>1047</v>
      </c>
      <c r="B113" s="80">
        <v>29</v>
      </c>
    </row>
    <row r="114" spans="1:2">
      <c r="A114" s="79" t="s">
        <v>1042</v>
      </c>
      <c r="B114" s="80">
        <v>55</v>
      </c>
    </row>
    <row r="115" spans="1:2">
      <c r="A115" s="79" t="s">
        <v>1046</v>
      </c>
      <c r="B115" s="80">
        <v>19</v>
      </c>
    </row>
    <row r="116" spans="1:2">
      <c r="A116" s="79" t="s">
        <v>1044</v>
      </c>
      <c r="B116" s="80">
        <v>23</v>
      </c>
    </row>
    <row r="117" spans="1:2">
      <c r="A117" s="79" t="s">
        <v>1043</v>
      </c>
      <c r="B117" s="80">
        <v>20</v>
      </c>
    </row>
    <row r="118" spans="1:2">
      <c r="A118" s="79" t="s">
        <v>843</v>
      </c>
      <c r="B118" s="80">
        <v>5</v>
      </c>
    </row>
    <row r="119" spans="1:2">
      <c r="A119" s="79" t="s">
        <v>742</v>
      </c>
      <c r="B119" s="80">
        <v>5</v>
      </c>
    </row>
    <row r="120" spans="1:2">
      <c r="A120" s="79" t="s">
        <v>1318</v>
      </c>
      <c r="B120" s="80">
        <v>3</v>
      </c>
    </row>
    <row r="121" spans="1:2">
      <c r="A121" s="79" t="s">
        <v>340</v>
      </c>
      <c r="B121" s="80">
        <v>203</v>
      </c>
    </row>
    <row r="122" spans="1:2">
      <c r="A122" s="79" t="s">
        <v>79</v>
      </c>
      <c r="B122" s="80">
        <v>133</v>
      </c>
    </row>
    <row r="123" spans="1:2">
      <c r="A123" s="79" t="s">
        <v>1320</v>
      </c>
      <c r="B123" s="80">
        <v>42</v>
      </c>
    </row>
    <row r="124" spans="1:2">
      <c r="A124" s="79" t="s">
        <v>2208</v>
      </c>
      <c r="B124" s="80">
        <v>1</v>
      </c>
    </row>
    <row r="125" spans="1:2">
      <c r="A125" s="79" t="s">
        <v>1464</v>
      </c>
      <c r="B125" s="80">
        <v>2</v>
      </c>
    </row>
    <row r="126" spans="1:2">
      <c r="A126" s="79" t="s">
        <v>333</v>
      </c>
      <c r="B126" s="80">
        <v>52</v>
      </c>
    </row>
    <row r="127" spans="1:2">
      <c r="A127" s="79" t="s">
        <v>1345</v>
      </c>
      <c r="B127" s="80">
        <v>21</v>
      </c>
    </row>
    <row r="128" spans="1:2">
      <c r="A128" s="79" t="s">
        <v>2862</v>
      </c>
      <c r="B128" s="80">
        <v>2</v>
      </c>
    </row>
    <row r="129" spans="1:2">
      <c r="A129" s="79" t="s">
        <v>1191</v>
      </c>
      <c r="B129" s="80">
        <v>147</v>
      </c>
    </row>
    <row r="130" spans="1:2">
      <c r="A130" s="79" t="s">
        <v>1443</v>
      </c>
      <c r="B130" s="80">
        <v>4</v>
      </c>
    </row>
    <row r="131" spans="1:2">
      <c r="A131" s="79" t="s">
        <v>404</v>
      </c>
      <c r="B131" s="80">
        <v>58</v>
      </c>
    </row>
    <row r="132" spans="1:2">
      <c r="A132" s="79" t="s">
        <v>2860</v>
      </c>
      <c r="B132" s="80">
        <v>1</v>
      </c>
    </row>
    <row r="133" spans="1:2">
      <c r="A133" s="79" t="s">
        <v>2858</v>
      </c>
      <c r="B133" s="80">
        <v>1</v>
      </c>
    </row>
    <row r="134" spans="1:2">
      <c r="A134" s="79" t="s">
        <v>1260</v>
      </c>
      <c r="B134" s="80">
        <v>84</v>
      </c>
    </row>
    <row r="135" spans="1:2">
      <c r="A135" s="79" t="s">
        <v>1315</v>
      </c>
      <c r="B135" s="80">
        <v>19</v>
      </c>
    </row>
    <row r="136" spans="1:2">
      <c r="A136" s="79" t="s">
        <v>986</v>
      </c>
      <c r="B136" s="80">
        <v>244</v>
      </c>
    </row>
    <row r="137" spans="1:2">
      <c r="A137" s="79" t="s">
        <v>987</v>
      </c>
      <c r="B137" s="80">
        <v>5235</v>
      </c>
    </row>
    <row r="138" spans="1:2">
      <c r="A138" s="79" t="s">
        <v>1831</v>
      </c>
      <c r="B138" s="80">
        <v>2</v>
      </c>
    </row>
    <row r="139" spans="1:2">
      <c r="A139" s="79" t="s">
        <v>1002</v>
      </c>
      <c r="B139" s="80">
        <v>2</v>
      </c>
    </row>
    <row r="140" spans="1:2">
      <c r="A140" s="79" t="s">
        <v>1571</v>
      </c>
      <c r="B140" s="80">
        <v>1</v>
      </c>
    </row>
    <row r="141" spans="1:2">
      <c r="A141" s="79" t="s">
        <v>273</v>
      </c>
      <c r="B141" s="80">
        <v>3</v>
      </c>
    </row>
    <row r="142" spans="1:2">
      <c r="A142" s="79" t="s">
        <v>799</v>
      </c>
      <c r="B142" s="80">
        <v>2</v>
      </c>
    </row>
    <row r="143" spans="1:2">
      <c r="A143" s="79" t="s">
        <v>855</v>
      </c>
      <c r="B143" s="80">
        <v>21</v>
      </c>
    </row>
    <row r="144" spans="1:2">
      <c r="A144" s="79" t="s">
        <v>1184</v>
      </c>
      <c r="B144" s="80">
        <v>514</v>
      </c>
    </row>
    <row r="145" spans="1:2">
      <c r="A145" s="79" t="s">
        <v>964</v>
      </c>
      <c r="B145" s="80">
        <v>1</v>
      </c>
    </row>
    <row r="146" spans="1:2">
      <c r="A146" s="79" t="s">
        <v>1298</v>
      </c>
      <c r="B146" s="80">
        <v>11</v>
      </c>
    </row>
    <row r="147" spans="1:2">
      <c r="A147" s="79" t="s">
        <v>1222</v>
      </c>
      <c r="B147" s="80">
        <v>81</v>
      </c>
    </row>
    <row r="148" spans="1:2">
      <c r="A148" s="79" t="s">
        <v>1175</v>
      </c>
      <c r="B148" s="80">
        <v>704</v>
      </c>
    </row>
    <row r="149" spans="1:2">
      <c r="A149" s="79" t="s">
        <v>181</v>
      </c>
      <c r="B149" s="80">
        <v>536</v>
      </c>
    </row>
    <row r="150" spans="1:2">
      <c r="A150" s="79" t="s">
        <v>981</v>
      </c>
      <c r="B150" s="80">
        <v>946</v>
      </c>
    </row>
    <row r="151" spans="1:2">
      <c r="A151" s="79" t="s">
        <v>218</v>
      </c>
      <c r="B151" s="80">
        <v>34</v>
      </c>
    </row>
    <row r="152" spans="1:2">
      <c r="A152" s="79" t="s">
        <v>1294</v>
      </c>
      <c r="B152" s="80">
        <v>10</v>
      </c>
    </row>
    <row r="153" spans="1:2">
      <c r="A153" s="79" t="s">
        <v>2309</v>
      </c>
      <c r="B153" s="80">
        <v>2</v>
      </c>
    </row>
    <row r="154" spans="1:2">
      <c r="A154" s="79" t="s">
        <v>550</v>
      </c>
      <c r="B154" s="80">
        <v>23</v>
      </c>
    </row>
    <row r="155" spans="1:2">
      <c r="A155" s="79" t="s">
        <v>2089</v>
      </c>
      <c r="B155" s="80">
        <v>1</v>
      </c>
    </row>
    <row r="156" spans="1:2">
      <c r="A156" s="79" t="s">
        <v>1186</v>
      </c>
      <c r="B156" s="80">
        <v>827</v>
      </c>
    </row>
    <row r="157" spans="1:2">
      <c r="A157" s="79" t="s">
        <v>2486</v>
      </c>
      <c r="B157" s="80">
        <v>2</v>
      </c>
    </row>
    <row r="158" spans="1:2">
      <c r="A158" s="79" t="s">
        <v>1325</v>
      </c>
      <c r="B158" s="80">
        <v>69</v>
      </c>
    </row>
    <row r="159" spans="1:2">
      <c r="A159" s="79" t="s">
        <v>2207</v>
      </c>
      <c r="B159" s="80">
        <v>2</v>
      </c>
    </row>
    <row r="160" spans="1:2">
      <c r="A160" s="79" t="s">
        <v>1829</v>
      </c>
      <c r="B160" s="80">
        <v>6</v>
      </c>
    </row>
    <row r="161" spans="1:2">
      <c r="A161" s="79" t="s">
        <v>1302</v>
      </c>
      <c r="B161" s="80">
        <v>68</v>
      </c>
    </row>
    <row r="162" spans="1:2">
      <c r="A162" s="79" t="s">
        <v>1870</v>
      </c>
      <c r="B162" s="80">
        <v>5</v>
      </c>
    </row>
    <row r="163" spans="1:2">
      <c r="A163" s="79" t="s">
        <v>1472</v>
      </c>
      <c r="B163" s="80">
        <v>3</v>
      </c>
    </row>
    <row r="164" spans="1:2">
      <c r="A164" s="79" t="s">
        <v>1862</v>
      </c>
      <c r="B164" s="80">
        <v>5</v>
      </c>
    </row>
    <row r="165" spans="1:2">
      <c r="A165" s="79" t="s">
        <v>2850</v>
      </c>
      <c r="B165" s="80">
        <v>1</v>
      </c>
    </row>
    <row r="166" spans="1:2">
      <c r="A166" s="79" t="s">
        <v>2308</v>
      </c>
      <c r="B166" s="80">
        <v>1</v>
      </c>
    </row>
    <row r="167" spans="1:2">
      <c r="A167" s="79" t="s">
        <v>2849</v>
      </c>
      <c r="B167" s="80">
        <v>1</v>
      </c>
    </row>
    <row r="168" spans="1:2">
      <c r="A168" s="79" t="s">
        <v>1353</v>
      </c>
      <c r="B168" s="80">
        <v>14</v>
      </c>
    </row>
    <row r="169" spans="1:2">
      <c r="A169" s="79" t="s">
        <v>1664</v>
      </c>
      <c r="B169" s="80">
        <v>7</v>
      </c>
    </row>
    <row r="170" spans="1:2">
      <c r="A170" s="79" t="s">
        <v>1023</v>
      </c>
      <c r="B170" s="80">
        <v>74</v>
      </c>
    </row>
    <row r="171" spans="1:2">
      <c r="A171" s="79" t="s">
        <v>1034</v>
      </c>
      <c r="B171" s="80">
        <v>13</v>
      </c>
    </row>
    <row r="172" spans="1:2">
      <c r="A172" s="79" t="s">
        <v>1030</v>
      </c>
      <c r="B172" s="80">
        <v>13</v>
      </c>
    </row>
    <row r="173" spans="1:2">
      <c r="A173" s="79" t="s">
        <v>1031</v>
      </c>
      <c r="B173" s="80">
        <v>47</v>
      </c>
    </row>
    <row r="174" spans="1:2">
      <c r="A174" s="79" t="s">
        <v>2206</v>
      </c>
      <c r="B174" s="80">
        <v>1</v>
      </c>
    </row>
    <row r="175" spans="1:2">
      <c r="A175" s="79" t="s">
        <v>1478</v>
      </c>
      <c r="B175" s="80">
        <v>5</v>
      </c>
    </row>
    <row r="176" spans="1:2">
      <c r="A176" s="79" t="s">
        <v>2307</v>
      </c>
      <c r="B176" s="80">
        <v>1</v>
      </c>
    </row>
    <row r="177" spans="1:2">
      <c r="A177" s="79" t="s">
        <v>2847</v>
      </c>
      <c r="B177" s="80">
        <v>1</v>
      </c>
    </row>
    <row r="178" spans="1:2">
      <c r="A178" s="79" t="s">
        <v>2049</v>
      </c>
      <c r="B178" s="80">
        <v>2</v>
      </c>
    </row>
    <row r="179" spans="1:2">
      <c r="A179" s="79" t="s">
        <v>2484</v>
      </c>
      <c r="B179" s="80">
        <v>3</v>
      </c>
    </row>
    <row r="180" spans="1:2">
      <c r="A180" s="79" t="s">
        <v>1107</v>
      </c>
      <c r="B180" s="80">
        <v>15</v>
      </c>
    </row>
    <row r="181" spans="1:2">
      <c r="A181" s="79" t="s">
        <v>1869</v>
      </c>
      <c r="B181" s="80">
        <v>1</v>
      </c>
    </row>
    <row r="182" spans="1:2">
      <c r="A182" s="79" t="s">
        <v>2087</v>
      </c>
      <c r="B182" s="80">
        <v>2</v>
      </c>
    </row>
    <row r="183" spans="1:2">
      <c r="A183" s="79" t="s">
        <v>1762</v>
      </c>
      <c r="B183" s="80">
        <v>1</v>
      </c>
    </row>
    <row r="184" spans="1:2">
      <c r="A184" s="79" t="s">
        <v>1812</v>
      </c>
      <c r="B184" s="80">
        <v>1</v>
      </c>
    </row>
    <row r="185" spans="1:2">
      <c r="A185" s="79" t="s">
        <v>2842</v>
      </c>
      <c r="B185" s="80">
        <v>1</v>
      </c>
    </row>
    <row r="186" spans="1:2">
      <c r="A186" s="79" t="s">
        <v>618</v>
      </c>
      <c r="B186" s="80">
        <v>23</v>
      </c>
    </row>
    <row r="187" spans="1:2">
      <c r="A187" s="79" t="s">
        <v>2481</v>
      </c>
      <c r="B187" s="80">
        <v>2</v>
      </c>
    </row>
    <row r="188" spans="1:2">
      <c r="A188" s="79" t="s">
        <v>2305</v>
      </c>
      <c r="B188" s="80">
        <v>1</v>
      </c>
    </row>
    <row r="189" spans="1:2">
      <c r="A189" s="79" t="s">
        <v>2480</v>
      </c>
      <c r="B189" s="80">
        <v>2</v>
      </c>
    </row>
    <row r="190" spans="1:2">
      <c r="A190" s="79" t="s">
        <v>2479</v>
      </c>
      <c r="B190" s="80">
        <v>1</v>
      </c>
    </row>
    <row r="191" spans="1:2">
      <c r="A191" s="79" t="s">
        <v>1747</v>
      </c>
      <c r="B191" s="80">
        <v>2</v>
      </c>
    </row>
    <row r="192" spans="1:2">
      <c r="A192" s="79" t="s">
        <v>2835</v>
      </c>
      <c r="B192" s="80">
        <v>1</v>
      </c>
    </row>
    <row r="193" spans="1:2">
      <c r="A193" s="79" t="s">
        <v>2478</v>
      </c>
      <c r="B193" s="80">
        <v>1</v>
      </c>
    </row>
    <row r="194" spans="1:2">
      <c r="A194" s="79" t="s">
        <v>1741</v>
      </c>
      <c r="B194" s="80">
        <v>3</v>
      </c>
    </row>
    <row r="195" spans="1:2">
      <c r="A195" s="79" t="s">
        <v>907</v>
      </c>
      <c r="B195" s="80">
        <v>2</v>
      </c>
    </row>
    <row r="196" spans="1:2">
      <c r="A196" s="79" t="s">
        <v>2304</v>
      </c>
      <c r="B196" s="80">
        <v>1</v>
      </c>
    </row>
    <row r="197" spans="1:2">
      <c r="A197" s="79" t="s">
        <v>2825</v>
      </c>
      <c r="B197" s="80">
        <v>1</v>
      </c>
    </row>
    <row r="198" spans="1:2">
      <c r="A198" s="79" t="s">
        <v>2824</v>
      </c>
      <c r="B198" s="80">
        <v>1</v>
      </c>
    </row>
    <row r="199" spans="1:2">
      <c r="A199" s="79" t="s">
        <v>1094</v>
      </c>
      <c r="B199" s="80">
        <v>99</v>
      </c>
    </row>
    <row r="200" spans="1:2">
      <c r="A200" s="79" t="s">
        <v>1005</v>
      </c>
      <c r="B200" s="80">
        <v>8</v>
      </c>
    </row>
    <row r="201" spans="1:2">
      <c r="A201" s="79" t="s">
        <v>1433</v>
      </c>
      <c r="B201" s="80">
        <v>14</v>
      </c>
    </row>
    <row r="202" spans="1:2">
      <c r="A202" s="79" t="s">
        <v>2204</v>
      </c>
      <c r="B202" s="80">
        <v>2</v>
      </c>
    </row>
    <row r="203" spans="1:2">
      <c r="A203" s="79" t="s">
        <v>985</v>
      </c>
      <c r="B203" s="80">
        <v>23</v>
      </c>
    </row>
    <row r="204" spans="1:2">
      <c r="A204" s="79" t="s">
        <v>1038</v>
      </c>
      <c r="B204" s="80">
        <v>201</v>
      </c>
    </row>
    <row r="205" spans="1:2">
      <c r="A205" s="79" t="s">
        <v>1691</v>
      </c>
      <c r="B205" s="80">
        <v>4</v>
      </c>
    </row>
    <row r="206" spans="1:2">
      <c r="A206" s="79" t="s">
        <v>457</v>
      </c>
      <c r="B206" s="80">
        <v>1</v>
      </c>
    </row>
    <row r="207" spans="1:2">
      <c r="A207" s="79" t="s">
        <v>2477</v>
      </c>
      <c r="B207" s="80">
        <v>3</v>
      </c>
    </row>
    <row r="208" spans="1:2">
      <c r="A208" s="79" t="s">
        <v>1041</v>
      </c>
      <c r="B208" s="80">
        <v>28</v>
      </c>
    </row>
    <row r="209" spans="1:2">
      <c r="A209" s="79" t="s">
        <v>1004</v>
      </c>
      <c r="B209" s="80">
        <v>8</v>
      </c>
    </row>
    <row r="210" spans="1:2">
      <c r="A210" s="79" t="s">
        <v>1517</v>
      </c>
      <c r="B210" s="80">
        <v>4</v>
      </c>
    </row>
    <row r="211" spans="1:2">
      <c r="A211" s="79" t="s">
        <v>1048</v>
      </c>
      <c r="B211" s="80">
        <v>38</v>
      </c>
    </row>
    <row r="212" spans="1:2">
      <c r="A212" s="79" t="s">
        <v>2820</v>
      </c>
      <c r="B212" s="80">
        <v>1</v>
      </c>
    </row>
    <row r="213" spans="1:2">
      <c r="A213" s="79" t="s">
        <v>1037</v>
      </c>
      <c r="B213" s="80">
        <v>1244</v>
      </c>
    </row>
    <row r="214" spans="1:2">
      <c r="A214" s="79" t="s">
        <v>983</v>
      </c>
      <c r="B214" s="80">
        <v>9</v>
      </c>
    </row>
    <row r="215" spans="1:2">
      <c r="A215" s="79" t="s">
        <v>1001</v>
      </c>
      <c r="B215" s="80">
        <v>3</v>
      </c>
    </row>
    <row r="216" spans="1:2">
      <c r="A216" s="79" t="s">
        <v>1049</v>
      </c>
      <c r="B216" s="80">
        <v>8</v>
      </c>
    </row>
    <row r="217" spans="1:2">
      <c r="A217" s="79" t="s">
        <v>1008</v>
      </c>
      <c r="B217" s="80">
        <v>11</v>
      </c>
    </row>
    <row r="218" spans="1:2">
      <c r="A218" s="79" t="s">
        <v>1039</v>
      </c>
      <c r="B218" s="80">
        <v>28</v>
      </c>
    </row>
    <row r="219" spans="1:2">
      <c r="A219" s="79" t="s">
        <v>1006</v>
      </c>
      <c r="B219" s="80">
        <v>2</v>
      </c>
    </row>
    <row r="220" spans="1:2">
      <c r="A220" s="79" t="s">
        <v>978</v>
      </c>
      <c r="B220" s="80">
        <v>1</v>
      </c>
    </row>
    <row r="221" spans="1:2">
      <c r="A221" s="79" t="s">
        <v>1219</v>
      </c>
      <c r="B221" s="80">
        <v>51</v>
      </c>
    </row>
    <row r="222" spans="1:2">
      <c r="A222" s="79" t="s">
        <v>221</v>
      </c>
      <c r="B222" s="80">
        <v>1</v>
      </c>
    </row>
    <row r="223" spans="1:2">
      <c r="A223" s="79" t="s">
        <v>1726</v>
      </c>
      <c r="B223" s="80">
        <v>7</v>
      </c>
    </row>
    <row r="224" spans="1:2">
      <c r="A224" s="79" t="s">
        <v>592</v>
      </c>
      <c r="B224" s="80">
        <v>4</v>
      </c>
    </row>
    <row r="225" spans="1:2">
      <c r="A225" s="79" t="s">
        <v>1265</v>
      </c>
      <c r="B225" s="80">
        <v>22</v>
      </c>
    </row>
    <row r="226" spans="1:2">
      <c r="A226" s="79" t="s">
        <v>1743</v>
      </c>
      <c r="B226" s="80">
        <v>1</v>
      </c>
    </row>
    <row r="227" spans="1:2">
      <c r="A227" s="79" t="s">
        <v>1268</v>
      </c>
      <c r="B227" s="80">
        <v>128</v>
      </c>
    </row>
    <row r="228" spans="1:2">
      <c r="A228" s="79" t="s">
        <v>1635</v>
      </c>
      <c r="B228" s="80">
        <v>2</v>
      </c>
    </row>
    <row r="229" spans="1:2">
      <c r="A229" s="79" t="s">
        <v>2816</v>
      </c>
      <c r="B229" s="80">
        <v>1</v>
      </c>
    </row>
    <row r="230" spans="1:2">
      <c r="A230" s="79" t="s">
        <v>1304</v>
      </c>
      <c r="B230" s="80">
        <v>76</v>
      </c>
    </row>
    <row r="231" spans="1:2">
      <c r="A231" s="79" t="s">
        <v>2128</v>
      </c>
      <c r="B231" s="80">
        <v>5</v>
      </c>
    </row>
    <row r="232" spans="1:2">
      <c r="A232" s="79" t="s">
        <v>2203</v>
      </c>
      <c r="B232" s="80">
        <v>3</v>
      </c>
    </row>
    <row r="233" spans="1:2">
      <c r="A233" s="79" t="s">
        <v>1838</v>
      </c>
      <c r="B233" s="80">
        <v>5</v>
      </c>
    </row>
    <row r="234" spans="1:2">
      <c r="A234" s="79" t="s">
        <v>1324</v>
      </c>
      <c r="B234" s="80">
        <v>47</v>
      </c>
    </row>
    <row r="235" spans="1:2">
      <c r="A235" s="79" t="s">
        <v>198</v>
      </c>
      <c r="B235" s="80">
        <v>204</v>
      </c>
    </row>
    <row r="236" spans="1:2">
      <c r="A236" s="79" t="s">
        <v>1195</v>
      </c>
      <c r="B236" s="80">
        <v>2</v>
      </c>
    </row>
    <row r="237" spans="1:2">
      <c r="A237" s="79" t="s">
        <v>209</v>
      </c>
      <c r="B237" s="80">
        <v>108</v>
      </c>
    </row>
    <row r="238" spans="1:2">
      <c r="A238" s="79" t="s">
        <v>1319</v>
      </c>
      <c r="B238" s="80">
        <v>6</v>
      </c>
    </row>
    <row r="239" spans="1:2">
      <c r="A239" s="79" t="s">
        <v>1231</v>
      </c>
      <c r="B239" s="80">
        <v>36</v>
      </c>
    </row>
    <row r="240" spans="1:2">
      <c r="A240" s="79" t="s">
        <v>1344</v>
      </c>
      <c r="B240" s="80">
        <v>8</v>
      </c>
    </row>
    <row r="241" spans="1:2">
      <c r="A241" s="79" t="s">
        <v>1381</v>
      </c>
      <c r="B241" s="80">
        <v>21</v>
      </c>
    </row>
    <row r="242" spans="1:2">
      <c r="A242" s="79" t="s">
        <v>2815</v>
      </c>
      <c r="B242" s="80">
        <v>1</v>
      </c>
    </row>
    <row r="243" spans="1:2">
      <c r="A243" s="79" t="s">
        <v>2146</v>
      </c>
      <c r="B243" s="80">
        <v>3</v>
      </c>
    </row>
    <row r="244" spans="1:2">
      <c r="A244" s="79" t="s">
        <v>1244</v>
      </c>
      <c r="B244" s="80">
        <v>173</v>
      </c>
    </row>
    <row r="245" spans="1:2">
      <c r="A245" s="79" t="s">
        <v>1503</v>
      </c>
      <c r="B245" s="80">
        <v>8</v>
      </c>
    </row>
    <row r="246" spans="1:2">
      <c r="A246" s="79" t="s">
        <v>2202</v>
      </c>
      <c r="B246" s="80">
        <v>2</v>
      </c>
    </row>
    <row r="247" spans="1:2">
      <c r="A247" s="79" t="s">
        <v>1496</v>
      </c>
      <c r="B247" s="80">
        <v>9</v>
      </c>
    </row>
    <row r="248" spans="1:2">
      <c r="A248" s="79" t="s">
        <v>1205</v>
      </c>
      <c r="B248" s="80">
        <v>328</v>
      </c>
    </row>
    <row r="249" spans="1:2">
      <c r="A249" s="79" t="s">
        <v>2201</v>
      </c>
      <c r="B249" s="80">
        <v>3</v>
      </c>
    </row>
    <row r="250" spans="1:2">
      <c r="A250" s="79" t="s">
        <v>1183</v>
      </c>
      <c r="B250" s="80">
        <v>653</v>
      </c>
    </row>
    <row r="251" spans="1:2">
      <c r="A251" s="79" t="s">
        <v>1241</v>
      </c>
      <c r="B251" s="80">
        <v>179</v>
      </c>
    </row>
    <row r="252" spans="1:2">
      <c r="A252" s="79" t="s">
        <v>1768</v>
      </c>
      <c r="B252" s="80">
        <v>1</v>
      </c>
    </row>
    <row r="253" spans="1:2">
      <c r="A253" s="79" t="s">
        <v>1412</v>
      </c>
      <c r="B253" s="80">
        <v>5</v>
      </c>
    </row>
    <row r="254" spans="1:2">
      <c r="A254" s="79" t="s">
        <v>2806</v>
      </c>
      <c r="B254" s="80">
        <v>1</v>
      </c>
    </row>
    <row r="255" spans="1:2">
      <c r="A255" s="79" t="s">
        <v>1861</v>
      </c>
      <c r="B255" s="80">
        <v>3</v>
      </c>
    </row>
    <row r="256" spans="1:2">
      <c r="A256" s="79" t="s">
        <v>152</v>
      </c>
      <c r="B256" s="80">
        <v>223</v>
      </c>
    </row>
    <row r="257" spans="1:2">
      <c r="A257" s="79" t="s">
        <v>71</v>
      </c>
      <c r="B257" s="80">
        <v>112</v>
      </c>
    </row>
    <row r="258" spans="1:2">
      <c r="A258" s="79" t="s">
        <v>610</v>
      </c>
      <c r="B258" s="80">
        <v>7</v>
      </c>
    </row>
    <row r="259" spans="1:2">
      <c r="A259" s="79" t="s">
        <v>746</v>
      </c>
      <c r="B259" s="80">
        <v>11</v>
      </c>
    </row>
    <row r="260" spans="1:2">
      <c r="A260" s="79" t="s">
        <v>991</v>
      </c>
      <c r="B260" s="80">
        <v>2</v>
      </c>
    </row>
    <row r="261" spans="1:2">
      <c r="A261" s="79" t="s">
        <v>1129</v>
      </c>
      <c r="B261" s="80">
        <v>6</v>
      </c>
    </row>
    <row r="262" spans="1:2">
      <c r="A262" s="79" t="s">
        <v>433</v>
      </c>
      <c r="B262" s="80">
        <v>93</v>
      </c>
    </row>
    <row r="263" spans="1:2">
      <c r="A263" s="79" t="s">
        <v>2086</v>
      </c>
      <c r="B263" s="80">
        <v>3</v>
      </c>
    </row>
    <row r="264" spans="1:2">
      <c r="A264" s="79" t="s">
        <v>284</v>
      </c>
      <c r="B264" s="80">
        <v>27</v>
      </c>
    </row>
    <row r="265" spans="1:2">
      <c r="A265" s="79" t="s">
        <v>1405</v>
      </c>
      <c r="B265" s="80">
        <v>6</v>
      </c>
    </row>
    <row r="266" spans="1:2">
      <c r="A266" s="79" t="s">
        <v>658</v>
      </c>
      <c r="B266" s="80">
        <v>11</v>
      </c>
    </row>
    <row r="267" spans="1:2">
      <c r="A267" s="79" t="s">
        <v>1000</v>
      </c>
      <c r="B267" s="80">
        <v>1</v>
      </c>
    </row>
    <row r="268" spans="1:2">
      <c r="A268" s="79" t="s">
        <v>2474</v>
      </c>
      <c r="B268" s="80">
        <v>1</v>
      </c>
    </row>
    <row r="269" spans="1:2">
      <c r="A269" s="79" t="s">
        <v>993</v>
      </c>
      <c r="B269" s="80">
        <v>1</v>
      </c>
    </row>
    <row r="270" spans="1:2">
      <c r="A270" s="79" t="s">
        <v>1009</v>
      </c>
      <c r="B270" s="80">
        <v>8</v>
      </c>
    </row>
    <row r="271" spans="1:2">
      <c r="A271" s="79" t="s">
        <v>1021</v>
      </c>
      <c r="B271" s="80">
        <v>102</v>
      </c>
    </row>
    <row r="272" spans="1:2">
      <c r="A272" s="79" t="s">
        <v>1068</v>
      </c>
      <c r="B272" s="80">
        <v>190</v>
      </c>
    </row>
    <row r="273" spans="1:2">
      <c r="A273" s="79" t="s">
        <v>1067</v>
      </c>
      <c r="B273" s="80">
        <v>388</v>
      </c>
    </row>
    <row r="274" spans="1:2">
      <c r="A274" s="79" t="s">
        <v>96</v>
      </c>
      <c r="B274" s="80">
        <v>116</v>
      </c>
    </row>
    <row r="275" spans="1:2">
      <c r="A275" s="79" t="s">
        <v>1138</v>
      </c>
      <c r="B275" s="80">
        <v>19</v>
      </c>
    </row>
    <row r="276" spans="1:2">
      <c r="A276" s="79" t="s">
        <v>1411</v>
      </c>
      <c r="B276" s="80">
        <v>2</v>
      </c>
    </row>
    <row r="277" spans="1:2">
      <c r="A277" s="79" t="s">
        <v>1837</v>
      </c>
      <c r="B277" s="80">
        <v>1</v>
      </c>
    </row>
    <row r="278" spans="1:2">
      <c r="A278" s="79" t="s">
        <v>1667</v>
      </c>
      <c r="B278" s="80">
        <v>1</v>
      </c>
    </row>
    <row r="279" spans="1:2">
      <c r="A279" s="79" t="s">
        <v>1022</v>
      </c>
      <c r="B279" s="80">
        <v>175</v>
      </c>
    </row>
    <row r="280" spans="1:2">
      <c r="A280" s="79" t="s">
        <v>1062</v>
      </c>
      <c r="B280" s="80">
        <v>23</v>
      </c>
    </row>
    <row r="281" spans="1:2">
      <c r="A281" s="79" t="s">
        <v>1645</v>
      </c>
      <c r="B281" s="80">
        <v>6</v>
      </c>
    </row>
    <row r="282" spans="1:2">
      <c r="A282" s="79" t="s">
        <v>1632</v>
      </c>
      <c r="B282" s="80">
        <v>3</v>
      </c>
    </row>
    <row r="283" spans="1:2">
      <c r="A283" s="79" t="s">
        <v>1383</v>
      </c>
      <c r="B283" s="80">
        <v>1</v>
      </c>
    </row>
    <row r="284" spans="1:2">
      <c r="A284" s="79" t="s">
        <v>2764</v>
      </c>
      <c r="B284" s="80">
        <v>1</v>
      </c>
    </row>
    <row r="285" spans="1:2">
      <c r="A285" s="79" t="s">
        <v>2301</v>
      </c>
      <c r="B285" s="80">
        <v>2</v>
      </c>
    </row>
    <row r="286" spans="1:2">
      <c r="A286" s="79" t="s">
        <v>1732</v>
      </c>
      <c r="B286" s="80">
        <v>5</v>
      </c>
    </row>
    <row r="287" spans="1:2">
      <c r="A287" s="79" t="s">
        <v>1962</v>
      </c>
      <c r="B287" s="80">
        <v>2</v>
      </c>
    </row>
    <row r="288" spans="1:2">
      <c r="A288" s="79" t="s">
        <v>1558</v>
      </c>
      <c r="B288" s="80">
        <v>2</v>
      </c>
    </row>
    <row r="289" spans="1:2">
      <c r="A289" s="79" t="s">
        <v>1083</v>
      </c>
      <c r="B289" s="80">
        <v>45</v>
      </c>
    </row>
    <row r="290" spans="1:2">
      <c r="A290" s="79" t="s">
        <v>106</v>
      </c>
      <c r="B290" s="80">
        <v>28</v>
      </c>
    </row>
    <row r="291" spans="1:2">
      <c r="A291" s="79" t="s">
        <v>2469</v>
      </c>
      <c r="B291" s="80">
        <v>1</v>
      </c>
    </row>
    <row r="292" spans="1:2">
      <c r="A292" s="79" t="s">
        <v>1346</v>
      </c>
      <c r="B292" s="80">
        <v>14</v>
      </c>
    </row>
    <row r="293" spans="1:2">
      <c r="A293" s="79" t="s">
        <v>1580</v>
      </c>
      <c r="B293" s="80">
        <v>2</v>
      </c>
    </row>
    <row r="294" spans="1:2">
      <c r="A294" s="79" t="s">
        <v>1515</v>
      </c>
      <c r="B294" s="80">
        <v>2</v>
      </c>
    </row>
    <row r="295" spans="1:2">
      <c r="A295" s="79" t="s">
        <v>1027</v>
      </c>
      <c r="B295" s="80">
        <v>29</v>
      </c>
    </row>
    <row r="296" spans="1:2">
      <c r="A296" s="79" t="s">
        <v>1476</v>
      </c>
      <c r="B296" s="80">
        <v>2</v>
      </c>
    </row>
    <row r="297" spans="1:2">
      <c r="A297" s="79" t="s">
        <v>1019</v>
      </c>
      <c r="B297" s="80">
        <v>79</v>
      </c>
    </row>
    <row r="298" spans="1:2">
      <c r="A298" s="79" t="s">
        <v>1064</v>
      </c>
      <c r="B298" s="80">
        <v>147</v>
      </c>
    </row>
    <row r="299" spans="1:2">
      <c r="A299" s="79" t="s">
        <v>1065</v>
      </c>
      <c r="B299" s="80">
        <v>75</v>
      </c>
    </row>
    <row r="300" spans="1:2">
      <c r="A300" s="79" t="s">
        <v>2200</v>
      </c>
      <c r="B300" s="80">
        <v>3</v>
      </c>
    </row>
    <row r="301" spans="1:2">
      <c r="A301" s="79" t="s">
        <v>1680</v>
      </c>
      <c r="B301" s="80">
        <v>2</v>
      </c>
    </row>
    <row r="302" spans="1:2">
      <c r="A302" s="79" t="s">
        <v>42</v>
      </c>
      <c r="B302" s="80">
        <v>160</v>
      </c>
    </row>
    <row r="303" spans="1:2">
      <c r="A303" s="79" t="s">
        <v>726</v>
      </c>
      <c r="B303" s="80">
        <v>10</v>
      </c>
    </row>
    <row r="304" spans="1:2">
      <c r="A304" s="79" t="s">
        <v>318</v>
      </c>
      <c r="B304" s="80">
        <v>14</v>
      </c>
    </row>
    <row r="305" spans="1:2">
      <c r="A305" s="79" t="s">
        <v>18</v>
      </c>
      <c r="B305" s="80">
        <v>1060</v>
      </c>
    </row>
    <row r="306" spans="1:2">
      <c r="A306" s="79" t="s">
        <v>977</v>
      </c>
      <c r="B306" s="80">
        <v>2</v>
      </c>
    </row>
    <row r="307" spans="1:2">
      <c r="A307" s="79" t="s">
        <v>2032</v>
      </c>
      <c r="B307" s="80">
        <v>1</v>
      </c>
    </row>
    <row r="308" spans="1:2">
      <c r="A308" s="79" t="s">
        <v>64</v>
      </c>
      <c r="B308" s="80">
        <v>88</v>
      </c>
    </row>
    <row r="309" spans="1:2">
      <c r="A309" s="79" t="s">
        <v>2085</v>
      </c>
      <c r="B309" s="80">
        <v>4</v>
      </c>
    </row>
    <row r="310" spans="1:2">
      <c r="A310" s="79" t="s">
        <v>1507</v>
      </c>
      <c r="B310" s="80">
        <v>125</v>
      </c>
    </row>
    <row r="311" spans="1:2">
      <c r="A311" s="79" t="s">
        <v>2791</v>
      </c>
      <c r="B311" s="80">
        <v>2</v>
      </c>
    </row>
    <row r="312" spans="1:2">
      <c r="A312" s="79" t="s">
        <v>2047</v>
      </c>
      <c r="B312" s="80">
        <v>8</v>
      </c>
    </row>
    <row r="313" spans="1:2">
      <c r="A313" s="79" t="s">
        <v>1188</v>
      </c>
      <c r="B313" s="80">
        <v>693</v>
      </c>
    </row>
    <row r="314" spans="1:2">
      <c r="A314" s="79" t="s">
        <v>927</v>
      </c>
      <c r="B314" s="80">
        <v>1</v>
      </c>
    </row>
    <row r="315" spans="1:2">
      <c r="A315" s="79" t="s">
        <v>1993</v>
      </c>
      <c r="B315" s="80">
        <v>18</v>
      </c>
    </row>
    <row r="316" spans="1:2">
      <c r="A316" s="79" t="s">
        <v>2790</v>
      </c>
      <c r="B316" s="80">
        <v>1</v>
      </c>
    </row>
    <row r="317" spans="1:2">
      <c r="A317" s="79" t="s">
        <v>1828</v>
      </c>
      <c r="B317" s="80">
        <v>3</v>
      </c>
    </row>
    <row r="318" spans="1:2">
      <c r="A318" s="79" t="s">
        <v>1314</v>
      </c>
      <c r="B318" s="80">
        <v>140</v>
      </c>
    </row>
    <row r="319" spans="1:2">
      <c r="A319" s="79" t="s">
        <v>2011</v>
      </c>
      <c r="B319" s="80">
        <v>45</v>
      </c>
    </row>
    <row r="320" spans="1:2">
      <c r="A320" s="79" t="s">
        <v>1409</v>
      </c>
      <c r="B320" s="80">
        <v>8</v>
      </c>
    </row>
    <row r="321" spans="1:2">
      <c r="A321" s="79" t="s">
        <v>1483</v>
      </c>
      <c r="B321" s="80">
        <v>3</v>
      </c>
    </row>
    <row r="322" spans="1:2">
      <c r="A322" s="79" t="s">
        <v>1428</v>
      </c>
      <c r="B322" s="80">
        <v>4</v>
      </c>
    </row>
    <row r="323" spans="1:2">
      <c r="A323" s="79" t="s">
        <v>2108</v>
      </c>
      <c r="B323" s="80">
        <v>6</v>
      </c>
    </row>
    <row r="324" spans="1:2">
      <c r="A324" s="79" t="s">
        <v>2467</v>
      </c>
      <c r="B324" s="80">
        <v>2</v>
      </c>
    </row>
    <row r="325" spans="1:2">
      <c r="A325" s="79" t="s">
        <v>2299</v>
      </c>
      <c r="B325" s="80">
        <v>3</v>
      </c>
    </row>
    <row r="326" spans="1:2">
      <c r="A326" s="79" t="s">
        <v>1666</v>
      </c>
      <c r="B326" s="80">
        <v>5</v>
      </c>
    </row>
    <row r="327" spans="1:2">
      <c r="A327" s="79" t="s">
        <v>1656</v>
      </c>
      <c r="B327" s="80">
        <v>1</v>
      </c>
    </row>
    <row r="328" spans="1:2">
      <c r="A328" s="79" t="s">
        <v>1531</v>
      </c>
      <c r="B328" s="80">
        <v>12</v>
      </c>
    </row>
    <row r="329" spans="1:2">
      <c r="A329" s="79" t="s">
        <v>2016</v>
      </c>
      <c r="B329" s="80">
        <v>12</v>
      </c>
    </row>
    <row r="330" spans="1:2">
      <c r="A330" s="79" t="s">
        <v>2197</v>
      </c>
      <c r="B330" s="80">
        <v>1</v>
      </c>
    </row>
    <row r="331" spans="1:2">
      <c r="A331" s="79" t="s">
        <v>1809</v>
      </c>
      <c r="B331" s="80">
        <v>8</v>
      </c>
    </row>
    <row r="332" spans="1:2">
      <c r="A332" s="79" t="s">
        <v>1808</v>
      </c>
      <c r="B332" s="80">
        <v>12</v>
      </c>
    </row>
    <row r="333" spans="1:2">
      <c r="A333" s="79" t="s">
        <v>2196</v>
      </c>
      <c r="B333" s="80">
        <v>1</v>
      </c>
    </row>
    <row r="334" spans="1:2">
      <c r="A334" s="79" t="s">
        <v>429</v>
      </c>
      <c r="B334" s="80">
        <v>1</v>
      </c>
    </row>
    <row r="335" spans="1:2">
      <c r="A335" s="79" t="s">
        <v>2084</v>
      </c>
      <c r="B335" s="80">
        <v>1</v>
      </c>
    </row>
    <row r="336" spans="1:2">
      <c r="A336" s="79" t="s">
        <v>1201</v>
      </c>
      <c r="B336" s="80">
        <v>61</v>
      </c>
    </row>
    <row r="337" spans="1:2">
      <c r="A337" s="79" t="s">
        <v>1728</v>
      </c>
      <c r="B337" s="80">
        <v>4</v>
      </c>
    </row>
    <row r="338" spans="1:2">
      <c r="A338" s="79" t="s">
        <v>1212</v>
      </c>
      <c r="B338" s="80">
        <v>36</v>
      </c>
    </row>
    <row r="339" spans="1:2">
      <c r="A339" s="79" t="s">
        <v>1927</v>
      </c>
      <c r="B339" s="80">
        <v>1</v>
      </c>
    </row>
    <row r="340" spans="1:2">
      <c r="A340" s="79" t="s">
        <v>1878</v>
      </c>
      <c r="B340" s="80">
        <v>5</v>
      </c>
    </row>
    <row r="341" spans="1:2">
      <c r="A341" s="79" t="s">
        <v>1453</v>
      </c>
      <c r="B341" s="80">
        <v>7</v>
      </c>
    </row>
    <row r="342" spans="1:2">
      <c r="A342" s="79" t="s">
        <v>597</v>
      </c>
      <c r="B342" s="80">
        <v>9</v>
      </c>
    </row>
    <row r="343" spans="1:2">
      <c r="A343" s="79" t="s">
        <v>2195</v>
      </c>
      <c r="B343" s="80">
        <v>2</v>
      </c>
    </row>
    <row r="344" spans="1:2">
      <c r="A344" s="79" t="s">
        <v>2462</v>
      </c>
      <c r="B344" s="80">
        <v>2</v>
      </c>
    </row>
    <row r="345" spans="1:2">
      <c r="A345" s="79" t="s">
        <v>1561</v>
      </c>
      <c r="B345" s="80">
        <v>2</v>
      </c>
    </row>
    <row r="346" spans="1:2">
      <c r="A346" s="79" t="s">
        <v>1266</v>
      </c>
      <c r="B346" s="80">
        <v>2</v>
      </c>
    </row>
    <row r="347" spans="1:2">
      <c r="A347" s="79" t="s">
        <v>1264</v>
      </c>
      <c r="B347" s="80">
        <v>41</v>
      </c>
    </row>
    <row r="348" spans="1:2">
      <c r="A348" s="79" t="s">
        <v>2779</v>
      </c>
      <c r="B348" s="80">
        <v>1</v>
      </c>
    </row>
    <row r="349" spans="1:2">
      <c r="A349" s="79" t="s">
        <v>1378</v>
      </c>
      <c r="B349" s="80">
        <v>11</v>
      </c>
    </row>
    <row r="350" spans="1:2">
      <c r="A350" s="79" t="s">
        <v>194</v>
      </c>
      <c r="B350" s="80">
        <v>198</v>
      </c>
    </row>
    <row r="351" spans="1:2">
      <c r="A351" s="79" t="s">
        <v>1087</v>
      </c>
      <c r="B351" s="80">
        <v>359</v>
      </c>
    </row>
    <row r="352" spans="1:2">
      <c r="A352" s="79" t="s">
        <v>1416</v>
      </c>
      <c r="B352" s="80">
        <v>1</v>
      </c>
    </row>
    <row r="353" spans="1:2">
      <c r="A353" s="79" t="s">
        <v>1280</v>
      </c>
      <c r="B353" s="80">
        <v>26</v>
      </c>
    </row>
    <row r="354" spans="1:2">
      <c r="A354" s="79" t="s">
        <v>1822</v>
      </c>
      <c r="B354" s="80">
        <v>6</v>
      </c>
    </row>
    <row r="355" spans="1:2">
      <c r="A355" s="79" t="s">
        <v>1452</v>
      </c>
      <c r="B355" s="80">
        <v>4</v>
      </c>
    </row>
    <row r="356" spans="1:2">
      <c r="A356" s="79" t="s">
        <v>1289</v>
      </c>
      <c r="B356" s="80">
        <v>12</v>
      </c>
    </row>
    <row r="357" spans="1:2">
      <c r="A357" s="79" t="s">
        <v>234</v>
      </c>
      <c r="B357" s="80">
        <v>6</v>
      </c>
    </row>
    <row r="358" spans="1:2">
      <c r="A358" s="79" t="s">
        <v>1807</v>
      </c>
      <c r="B358" s="80">
        <v>6</v>
      </c>
    </row>
    <row r="359" spans="1:2">
      <c r="A359" s="79" t="s">
        <v>1388</v>
      </c>
      <c r="B359" s="80">
        <v>32</v>
      </c>
    </row>
    <row r="360" spans="1:2">
      <c r="A360" s="79" t="s">
        <v>1270</v>
      </c>
      <c r="B360" s="80">
        <v>155</v>
      </c>
    </row>
    <row r="361" spans="1:2">
      <c r="A361" s="79" t="s">
        <v>1436</v>
      </c>
      <c r="B361" s="80">
        <v>9</v>
      </c>
    </row>
    <row r="362" spans="1:2">
      <c r="A362" s="79" t="s">
        <v>2294</v>
      </c>
      <c r="B362" s="80">
        <v>1</v>
      </c>
    </row>
    <row r="363" spans="1:2">
      <c r="A363" s="79" t="s">
        <v>1850</v>
      </c>
      <c r="B363" s="80">
        <v>2</v>
      </c>
    </row>
    <row r="364" spans="1:2">
      <c r="A364" s="79" t="s">
        <v>2777</v>
      </c>
      <c r="B364" s="80">
        <v>1</v>
      </c>
    </row>
    <row r="365" spans="1:2">
      <c r="A365" s="79" t="s">
        <v>2776</v>
      </c>
      <c r="B365" s="80">
        <v>1</v>
      </c>
    </row>
    <row r="366" spans="1:2">
      <c r="A366" s="79" t="s">
        <v>2107</v>
      </c>
      <c r="B366" s="80">
        <v>1</v>
      </c>
    </row>
    <row r="367" spans="1:2">
      <c r="A367" s="79" t="s">
        <v>2460</v>
      </c>
      <c r="B367" s="80">
        <v>1</v>
      </c>
    </row>
    <row r="368" spans="1:2">
      <c r="A368" s="79" t="s">
        <v>2292</v>
      </c>
      <c r="B368" s="80">
        <v>1</v>
      </c>
    </row>
    <row r="369" spans="1:2">
      <c r="A369" s="79" t="s">
        <v>1220</v>
      </c>
      <c r="B369" s="80">
        <v>10</v>
      </c>
    </row>
    <row r="370" spans="1:2">
      <c r="A370" s="79" t="s">
        <v>2191</v>
      </c>
      <c r="B370" s="80">
        <v>1</v>
      </c>
    </row>
    <row r="371" spans="1:2">
      <c r="A371" s="79" t="s">
        <v>1679</v>
      </c>
      <c r="B371" s="80">
        <v>4</v>
      </c>
    </row>
    <row r="372" spans="1:2">
      <c r="A372" s="79" t="s">
        <v>1370</v>
      </c>
      <c r="B372" s="80">
        <v>36</v>
      </c>
    </row>
    <row r="373" spans="1:2">
      <c r="A373" s="79" t="s">
        <v>1556</v>
      </c>
      <c r="B373" s="80">
        <v>3</v>
      </c>
    </row>
    <row r="374" spans="1:2">
      <c r="A374" s="79" t="s">
        <v>1798</v>
      </c>
      <c r="B374" s="80">
        <v>22</v>
      </c>
    </row>
    <row r="375" spans="1:2">
      <c r="A375" s="79" t="s">
        <v>2020</v>
      </c>
      <c r="B375" s="80">
        <v>8</v>
      </c>
    </row>
    <row r="376" spans="1:2">
      <c r="A376" s="79" t="s">
        <v>1313</v>
      </c>
      <c r="B376" s="80">
        <v>74</v>
      </c>
    </row>
    <row r="377" spans="1:2">
      <c r="A377" s="79" t="s">
        <v>1214</v>
      </c>
      <c r="B377" s="80">
        <v>131</v>
      </c>
    </row>
    <row r="378" spans="1:2">
      <c r="A378" s="79" t="s">
        <v>1355</v>
      </c>
      <c r="B378" s="80">
        <v>21</v>
      </c>
    </row>
    <row r="379" spans="1:2">
      <c r="A379" s="79" t="s">
        <v>1435</v>
      </c>
      <c r="B379" s="80">
        <v>5</v>
      </c>
    </row>
    <row r="380" spans="1:2">
      <c r="A380" s="79" t="s">
        <v>1293</v>
      </c>
      <c r="B380" s="80">
        <v>45</v>
      </c>
    </row>
    <row r="381" spans="1:2">
      <c r="A381" s="79" t="s">
        <v>1640</v>
      </c>
      <c r="B381" s="80">
        <v>2</v>
      </c>
    </row>
    <row r="382" spans="1:2">
      <c r="A382" s="79" t="s">
        <v>2458</v>
      </c>
      <c r="B382" s="80">
        <v>1</v>
      </c>
    </row>
    <row r="383" spans="1:2">
      <c r="A383" s="79" t="s">
        <v>295</v>
      </c>
      <c r="B383" s="80">
        <v>9</v>
      </c>
    </row>
    <row r="384" spans="1:2">
      <c r="A384" s="79" t="s">
        <v>1923</v>
      </c>
      <c r="B384" s="80">
        <v>1</v>
      </c>
    </row>
    <row r="385" spans="1:2">
      <c r="A385" s="79" t="s">
        <v>1892</v>
      </c>
      <c r="B385" s="80">
        <v>1</v>
      </c>
    </row>
    <row r="386" spans="1:2">
      <c r="A386" s="79" t="s">
        <v>2455</v>
      </c>
      <c r="B386" s="80">
        <v>2</v>
      </c>
    </row>
    <row r="387" spans="1:2">
      <c r="A387" s="79" t="s">
        <v>2141</v>
      </c>
      <c r="B387" s="80">
        <v>3</v>
      </c>
    </row>
    <row r="388" spans="1:2">
      <c r="A388" s="79" t="s">
        <v>1545</v>
      </c>
      <c r="B388" s="80">
        <v>3</v>
      </c>
    </row>
    <row r="389" spans="1:2">
      <c r="A389" s="79" t="s">
        <v>1262</v>
      </c>
      <c r="B389" s="80">
        <v>45</v>
      </c>
    </row>
    <row r="390" spans="1:2">
      <c r="A390" s="79" t="s">
        <v>1615</v>
      </c>
      <c r="B390" s="80">
        <v>18</v>
      </c>
    </row>
    <row r="391" spans="1:2">
      <c r="A391" s="79" t="s">
        <v>1404</v>
      </c>
      <c r="B391" s="80">
        <v>6</v>
      </c>
    </row>
    <row r="392" spans="1:2">
      <c r="A392" s="79" t="s">
        <v>2037</v>
      </c>
      <c r="B392" s="80">
        <v>8</v>
      </c>
    </row>
    <row r="393" spans="1:2">
      <c r="A393" s="79" t="s">
        <v>1859</v>
      </c>
      <c r="B393" s="80">
        <v>1</v>
      </c>
    </row>
    <row r="394" spans="1:2">
      <c r="A394" s="79" t="s">
        <v>1920</v>
      </c>
      <c r="B394" s="80">
        <v>1</v>
      </c>
    </row>
    <row r="395" spans="1:2">
      <c r="A395" s="79" t="s">
        <v>2065</v>
      </c>
      <c r="B395" s="80">
        <v>4</v>
      </c>
    </row>
    <row r="396" spans="1:2">
      <c r="A396" s="79" t="s">
        <v>411</v>
      </c>
      <c r="B396" s="80">
        <v>112</v>
      </c>
    </row>
    <row r="397" spans="1:2">
      <c r="A397" s="79" t="s">
        <v>1485</v>
      </c>
      <c r="B397" s="80">
        <v>9</v>
      </c>
    </row>
    <row r="398" spans="1:2">
      <c r="A398" s="79" t="s">
        <v>2140</v>
      </c>
      <c r="B398" s="80">
        <v>2</v>
      </c>
    </row>
    <row r="399" spans="1:2">
      <c r="A399" s="79" t="s">
        <v>1891</v>
      </c>
      <c r="B399" s="80">
        <v>2</v>
      </c>
    </row>
    <row r="400" spans="1:2">
      <c r="A400" s="79" t="s">
        <v>1626</v>
      </c>
      <c r="B400" s="80">
        <v>36</v>
      </c>
    </row>
    <row r="401" spans="1:2">
      <c r="A401" s="79" t="s">
        <v>1282</v>
      </c>
      <c r="B401" s="80">
        <v>69</v>
      </c>
    </row>
    <row r="402" spans="1:2">
      <c r="A402" s="79" t="s">
        <v>710</v>
      </c>
      <c r="B402" s="80">
        <v>50</v>
      </c>
    </row>
    <row r="403" spans="1:2">
      <c r="A403" s="79" t="s">
        <v>271</v>
      </c>
      <c r="B403" s="80">
        <v>609</v>
      </c>
    </row>
    <row r="404" spans="1:2">
      <c r="A404" s="79" t="s">
        <v>967</v>
      </c>
      <c r="B404" s="80">
        <v>3</v>
      </c>
    </row>
    <row r="405" spans="1:2">
      <c r="A405" s="79" t="s">
        <v>1273</v>
      </c>
      <c r="B405" s="80">
        <v>100</v>
      </c>
    </row>
    <row r="406" spans="1:2">
      <c r="A406" s="79" t="s">
        <v>2759</v>
      </c>
      <c r="B406" s="80">
        <v>1</v>
      </c>
    </row>
    <row r="407" spans="1:2">
      <c r="A407" s="79" t="s">
        <v>913</v>
      </c>
      <c r="B407" s="80">
        <v>9</v>
      </c>
    </row>
    <row r="408" spans="1:2">
      <c r="A408" s="79" t="s">
        <v>914</v>
      </c>
      <c r="B408" s="80">
        <v>13</v>
      </c>
    </row>
    <row r="409" spans="1:2">
      <c r="A409" s="79" t="s">
        <v>2758</v>
      </c>
      <c r="B409" s="80">
        <v>1</v>
      </c>
    </row>
    <row r="410" spans="1:2">
      <c r="A410" s="79" t="s">
        <v>299</v>
      </c>
      <c r="B410" s="80">
        <v>45</v>
      </c>
    </row>
    <row r="411" spans="1:2">
      <c r="A411" s="79" t="s">
        <v>1210</v>
      </c>
      <c r="B411" s="80">
        <v>127</v>
      </c>
    </row>
    <row r="412" spans="1:2">
      <c r="A412" s="79" t="s">
        <v>1806</v>
      </c>
      <c r="B412" s="80">
        <v>5</v>
      </c>
    </row>
    <row r="413" spans="1:2">
      <c r="A413" s="79" t="s">
        <v>2004</v>
      </c>
      <c r="B413" s="80">
        <v>3</v>
      </c>
    </row>
    <row r="414" spans="1:2">
      <c r="A414" s="79" t="s">
        <v>1148</v>
      </c>
      <c r="B414" s="80">
        <v>3</v>
      </c>
    </row>
    <row r="415" spans="1:2">
      <c r="A415" s="79" t="s">
        <v>1730</v>
      </c>
      <c r="B415" s="80">
        <v>5</v>
      </c>
    </row>
    <row r="416" spans="1:2">
      <c r="A416" s="79" t="s">
        <v>2031</v>
      </c>
      <c r="B416" s="80">
        <v>1</v>
      </c>
    </row>
    <row r="417" spans="1:2">
      <c r="A417" s="79" t="s">
        <v>2036</v>
      </c>
      <c r="B417" s="80">
        <v>11</v>
      </c>
    </row>
    <row r="418" spans="1:2">
      <c r="A418" s="79" t="s">
        <v>1387</v>
      </c>
      <c r="B418" s="80">
        <v>1</v>
      </c>
    </row>
    <row r="419" spans="1:2">
      <c r="A419" s="79" t="s">
        <v>2448</v>
      </c>
      <c r="B419" s="80">
        <v>1</v>
      </c>
    </row>
    <row r="420" spans="1:2">
      <c r="A420" s="79" t="s">
        <v>1410</v>
      </c>
      <c r="B420" s="80">
        <v>12</v>
      </c>
    </row>
    <row r="421" spans="1:2">
      <c r="A421" s="79" t="s">
        <v>1269</v>
      </c>
      <c r="B421" s="80">
        <v>111</v>
      </c>
    </row>
    <row r="422" spans="1:2">
      <c r="A422" s="79" t="s">
        <v>1676</v>
      </c>
      <c r="B422" s="80">
        <v>2</v>
      </c>
    </row>
    <row r="423" spans="1:2">
      <c r="A423" s="79" t="s">
        <v>2138</v>
      </c>
      <c r="B423" s="80">
        <v>1</v>
      </c>
    </row>
    <row r="424" spans="1:2">
      <c r="A424" s="79" t="s">
        <v>2756</v>
      </c>
      <c r="B424" s="80">
        <v>1</v>
      </c>
    </row>
    <row r="425" spans="1:2">
      <c r="A425" s="79" t="s">
        <v>1599</v>
      </c>
      <c r="B425" s="80">
        <v>2</v>
      </c>
    </row>
    <row r="426" spans="1:2">
      <c r="A426" s="79" t="s">
        <v>2024</v>
      </c>
      <c r="B426" s="80">
        <v>1</v>
      </c>
    </row>
    <row r="427" spans="1:2">
      <c r="A427" s="79" t="s">
        <v>1553</v>
      </c>
      <c r="B427" s="80">
        <v>5</v>
      </c>
    </row>
    <row r="428" spans="1:2">
      <c r="A428" s="79" t="s">
        <v>2188</v>
      </c>
      <c r="B428" s="80">
        <v>1</v>
      </c>
    </row>
    <row r="429" spans="1:2">
      <c r="A429" s="79" t="s">
        <v>1367</v>
      </c>
      <c r="B429" s="80">
        <v>12</v>
      </c>
    </row>
    <row r="430" spans="1:2">
      <c r="A430" s="79" t="s">
        <v>1617</v>
      </c>
      <c r="B430" s="80">
        <v>1</v>
      </c>
    </row>
    <row r="431" spans="1:2">
      <c r="A431" s="79" t="s">
        <v>1451</v>
      </c>
      <c r="B431" s="80">
        <v>19</v>
      </c>
    </row>
    <row r="432" spans="1:2">
      <c r="A432" s="79" t="s">
        <v>1675</v>
      </c>
      <c r="B432" s="80">
        <v>6</v>
      </c>
    </row>
    <row r="433" spans="1:2">
      <c r="A433" s="79" t="s">
        <v>2447</v>
      </c>
      <c r="B433" s="80">
        <v>1</v>
      </c>
    </row>
    <row r="434" spans="1:2">
      <c r="A434" s="79" t="s">
        <v>2754</v>
      </c>
      <c r="B434" s="80">
        <v>1</v>
      </c>
    </row>
    <row r="435" spans="1:2">
      <c r="A435" s="79" t="s">
        <v>1729</v>
      </c>
      <c r="B435" s="80">
        <v>4</v>
      </c>
    </row>
    <row r="436" spans="1:2">
      <c r="A436" s="79" t="s">
        <v>504</v>
      </c>
      <c r="B436" s="80">
        <v>233</v>
      </c>
    </row>
    <row r="437" spans="1:2">
      <c r="A437" s="79" t="s">
        <v>2015</v>
      </c>
      <c r="B437" s="80">
        <v>1</v>
      </c>
    </row>
    <row r="438" spans="1:2">
      <c r="A438" s="79" t="s">
        <v>534</v>
      </c>
      <c r="B438" s="80">
        <v>9</v>
      </c>
    </row>
    <row r="439" spans="1:2">
      <c r="A439" s="79" t="s">
        <v>1450</v>
      </c>
      <c r="B439" s="80">
        <v>15</v>
      </c>
    </row>
    <row r="440" spans="1:2">
      <c r="A440" s="79" t="s">
        <v>114</v>
      </c>
      <c r="B440" s="80">
        <v>158</v>
      </c>
    </row>
    <row r="441" spans="1:2">
      <c r="A441" s="79" t="s">
        <v>1422</v>
      </c>
      <c r="B441" s="80">
        <v>15</v>
      </c>
    </row>
    <row r="442" spans="1:2">
      <c r="A442" s="79" t="s">
        <v>2135</v>
      </c>
      <c r="B442" s="80">
        <v>2</v>
      </c>
    </row>
    <row r="443" spans="1:2">
      <c r="A443" s="79" t="s">
        <v>1835</v>
      </c>
      <c r="B443" s="80">
        <v>3</v>
      </c>
    </row>
    <row r="444" spans="1:2">
      <c r="A444" s="79" t="s">
        <v>1725</v>
      </c>
      <c r="B444" s="80">
        <v>4</v>
      </c>
    </row>
    <row r="445" spans="1:2">
      <c r="A445" s="79" t="s">
        <v>1257</v>
      </c>
      <c r="B445" s="80">
        <v>76</v>
      </c>
    </row>
    <row r="446" spans="1:2">
      <c r="A446" s="79" t="s">
        <v>1704</v>
      </c>
      <c r="B446" s="80">
        <v>1</v>
      </c>
    </row>
    <row r="447" spans="1:2">
      <c r="A447" s="79" t="s">
        <v>2186</v>
      </c>
      <c r="B447" s="80">
        <v>3</v>
      </c>
    </row>
    <row r="448" spans="1:2">
      <c r="A448" s="79" t="s">
        <v>1803</v>
      </c>
      <c r="B448" s="80">
        <v>6</v>
      </c>
    </row>
    <row r="449" spans="1:2">
      <c r="A449" s="79" t="s">
        <v>2442</v>
      </c>
      <c r="B449" s="80">
        <v>2</v>
      </c>
    </row>
    <row r="450" spans="1:2">
      <c r="A450" s="79" t="s">
        <v>2286</v>
      </c>
      <c r="B450" s="80">
        <v>2</v>
      </c>
    </row>
    <row r="451" spans="1:2">
      <c r="A451" s="79" t="s">
        <v>1857</v>
      </c>
      <c r="B451" s="80">
        <v>3</v>
      </c>
    </row>
    <row r="452" spans="1:2">
      <c r="A452" s="79" t="s">
        <v>1826</v>
      </c>
      <c r="B452" s="80">
        <v>1</v>
      </c>
    </row>
    <row r="453" spans="1:2">
      <c r="A453" s="79" t="s">
        <v>2035</v>
      </c>
      <c r="B453" s="80">
        <v>10</v>
      </c>
    </row>
    <row r="454" spans="1:2">
      <c r="A454" s="79" t="s">
        <v>1349</v>
      </c>
      <c r="B454" s="80">
        <v>25</v>
      </c>
    </row>
    <row r="455" spans="1:2">
      <c r="A455" s="79" t="s">
        <v>1399</v>
      </c>
      <c r="B455" s="80">
        <v>5</v>
      </c>
    </row>
    <row r="456" spans="1:2">
      <c r="A456" s="79" t="s">
        <v>1814</v>
      </c>
      <c r="B456" s="80">
        <v>3</v>
      </c>
    </row>
    <row r="457" spans="1:2">
      <c r="A457" s="79" t="s">
        <v>2106</v>
      </c>
      <c r="B457" s="80">
        <v>3</v>
      </c>
    </row>
    <row r="458" spans="1:2">
      <c r="A458" s="79" t="s">
        <v>2285</v>
      </c>
      <c r="B458" s="80">
        <v>1</v>
      </c>
    </row>
    <row r="459" spans="1:2">
      <c r="A459" s="79" t="s">
        <v>1502</v>
      </c>
      <c r="B459" s="80">
        <v>8</v>
      </c>
    </row>
    <row r="460" spans="1:2">
      <c r="A460" s="79" t="s">
        <v>1376</v>
      </c>
      <c r="B460" s="80">
        <v>15</v>
      </c>
    </row>
    <row r="461" spans="1:2">
      <c r="A461" s="79" t="s">
        <v>1739</v>
      </c>
      <c r="B461" s="80">
        <v>1</v>
      </c>
    </row>
    <row r="462" spans="1:2">
      <c r="A462" s="79" t="s">
        <v>2104</v>
      </c>
      <c r="B462" s="80">
        <v>4</v>
      </c>
    </row>
    <row r="463" spans="1:2">
      <c r="A463" s="79" t="s">
        <v>2083</v>
      </c>
      <c r="B463" s="80">
        <v>5</v>
      </c>
    </row>
    <row r="464" spans="1:2">
      <c r="A464" s="79" t="s">
        <v>1604</v>
      </c>
      <c r="B464" s="80">
        <v>1</v>
      </c>
    </row>
    <row r="465" spans="1:2">
      <c r="A465" s="79" t="s">
        <v>1532</v>
      </c>
      <c r="B465" s="80">
        <v>3</v>
      </c>
    </row>
    <row r="466" spans="1:2">
      <c r="A466" s="79" t="s">
        <v>1343</v>
      </c>
      <c r="B466" s="80">
        <v>23</v>
      </c>
    </row>
    <row r="467" spans="1:2">
      <c r="A467" s="79" t="s">
        <v>523</v>
      </c>
      <c r="B467" s="80">
        <v>13</v>
      </c>
    </row>
    <row r="468" spans="1:2">
      <c r="A468" s="79" t="s">
        <v>1442</v>
      </c>
      <c r="B468" s="80">
        <v>13</v>
      </c>
    </row>
    <row r="469" spans="1:2">
      <c r="A469" s="79" t="s">
        <v>1660</v>
      </c>
      <c r="B469" s="80">
        <v>11</v>
      </c>
    </row>
    <row r="470" spans="1:2">
      <c r="A470" s="79" t="s">
        <v>1535</v>
      </c>
      <c r="B470" s="80">
        <v>4</v>
      </c>
    </row>
    <row r="471" spans="1:2">
      <c r="A471" s="79" t="s">
        <v>1434</v>
      </c>
      <c r="B471" s="80">
        <v>11</v>
      </c>
    </row>
    <row r="472" spans="1:2">
      <c r="A472" s="79" t="s">
        <v>1408</v>
      </c>
      <c r="B472" s="80">
        <v>6</v>
      </c>
    </row>
    <row r="473" spans="1:2">
      <c r="A473" s="79" t="s">
        <v>2064</v>
      </c>
      <c r="B473" s="80">
        <v>6</v>
      </c>
    </row>
    <row r="474" spans="1:2">
      <c r="A474" s="79" t="s">
        <v>2284</v>
      </c>
      <c r="B474" s="80">
        <v>3</v>
      </c>
    </row>
    <row r="475" spans="1:2">
      <c r="A475" s="79" t="s">
        <v>548</v>
      </c>
      <c r="B475" s="80">
        <v>3</v>
      </c>
    </row>
    <row r="476" spans="1:2">
      <c r="A476" s="79" t="s">
        <v>1473</v>
      </c>
      <c r="B476" s="80">
        <v>7</v>
      </c>
    </row>
    <row r="477" spans="1:2">
      <c r="A477" s="79" t="s">
        <v>1063</v>
      </c>
      <c r="B477" s="80">
        <v>10</v>
      </c>
    </row>
    <row r="478" spans="1:2">
      <c r="A478" s="79" t="s">
        <v>1252</v>
      </c>
      <c r="B478" s="80">
        <v>67</v>
      </c>
    </row>
    <row r="479" spans="1:2">
      <c r="A479" s="79" t="s">
        <v>446</v>
      </c>
      <c r="B479" s="80">
        <v>12</v>
      </c>
    </row>
    <row r="480" spans="1:2">
      <c r="A480" s="79" t="s">
        <v>226</v>
      </c>
      <c r="B480" s="80">
        <v>3</v>
      </c>
    </row>
    <row r="481" spans="1:2">
      <c r="A481" s="79" t="s">
        <v>1069</v>
      </c>
      <c r="B481" s="80">
        <v>61</v>
      </c>
    </row>
    <row r="482" spans="1:2">
      <c r="A482" s="79" t="s">
        <v>1338</v>
      </c>
      <c r="B482" s="80">
        <v>8</v>
      </c>
    </row>
    <row r="483" spans="1:2">
      <c r="A483" s="79" t="s">
        <v>1575</v>
      </c>
      <c r="B483" s="80">
        <v>63</v>
      </c>
    </row>
    <row r="484" spans="1:2">
      <c r="A484" s="79" t="s">
        <v>1071</v>
      </c>
      <c r="B484" s="80">
        <v>1017</v>
      </c>
    </row>
    <row r="485" spans="1:2">
      <c r="A485" s="79" t="s">
        <v>2030</v>
      </c>
      <c r="B485" s="80">
        <v>4</v>
      </c>
    </row>
    <row r="486" spans="1:2">
      <c r="A486" s="79" t="s">
        <v>1250</v>
      </c>
      <c r="B486" s="80">
        <v>2</v>
      </c>
    </row>
    <row r="487" spans="1:2">
      <c r="A487" s="79" t="s">
        <v>57</v>
      </c>
      <c r="B487" s="80">
        <v>125</v>
      </c>
    </row>
    <row r="488" spans="1:2">
      <c r="A488" s="79" t="s">
        <v>1358</v>
      </c>
      <c r="B488" s="80">
        <v>51</v>
      </c>
    </row>
    <row r="489" spans="1:2">
      <c r="A489" s="79" t="s">
        <v>538</v>
      </c>
      <c r="B489" s="80">
        <v>1</v>
      </c>
    </row>
    <row r="490" spans="1:2">
      <c r="A490" s="79" t="s">
        <v>1466</v>
      </c>
      <c r="B490" s="80">
        <v>2</v>
      </c>
    </row>
    <row r="491" spans="1:2">
      <c r="A491" s="79" t="s">
        <v>1230</v>
      </c>
      <c r="B491" s="80">
        <v>240</v>
      </c>
    </row>
    <row r="492" spans="1:2">
      <c r="A492" s="79" t="s">
        <v>164</v>
      </c>
      <c r="B492" s="80">
        <v>7</v>
      </c>
    </row>
    <row r="493" spans="1:2">
      <c r="A493" s="79" t="s">
        <v>1504</v>
      </c>
      <c r="B493" s="80">
        <v>2</v>
      </c>
    </row>
    <row r="494" spans="1:2">
      <c r="A494" s="79" t="s">
        <v>1619</v>
      </c>
      <c r="B494" s="80">
        <v>7</v>
      </c>
    </row>
    <row r="495" spans="1:2">
      <c r="A495" s="79" t="s">
        <v>1380</v>
      </c>
      <c r="B495" s="80">
        <v>34</v>
      </c>
    </row>
    <row r="496" spans="1:2">
      <c r="A496" s="79" t="s">
        <v>156</v>
      </c>
      <c r="B496" s="80">
        <v>6</v>
      </c>
    </row>
    <row r="497" spans="1:2">
      <c r="A497" s="79" t="s">
        <v>1470</v>
      </c>
      <c r="B497" s="80">
        <v>2</v>
      </c>
    </row>
    <row r="498" spans="1:2">
      <c r="A498" s="79" t="s">
        <v>1347</v>
      </c>
      <c r="B498" s="80">
        <v>3</v>
      </c>
    </row>
    <row r="499" spans="1:2">
      <c r="A499" s="79" t="s">
        <v>1211</v>
      </c>
      <c r="B499" s="80">
        <v>157</v>
      </c>
    </row>
    <row r="500" spans="1:2">
      <c r="A500" s="79" t="s">
        <v>348</v>
      </c>
      <c r="B500" s="80">
        <v>3</v>
      </c>
    </row>
    <row r="501" spans="1:2">
      <c r="A501" s="79" t="s">
        <v>1226</v>
      </c>
      <c r="B501" s="80">
        <v>285</v>
      </c>
    </row>
    <row r="502" spans="1:2">
      <c r="A502" s="79" t="s">
        <v>1303</v>
      </c>
      <c r="B502" s="80">
        <v>36</v>
      </c>
    </row>
    <row r="503" spans="1:2">
      <c r="A503" s="79" t="s">
        <v>1437</v>
      </c>
      <c r="B503" s="80">
        <v>3</v>
      </c>
    </row>
    <row r="504" spans="1:2">
      <c r="A504" s="79" t="s">
        <v>2063</v>
      </c>
      <c r="B504" s="80">
        <v>1</v>
      </c>
    </row>
    <row r="505" spans="1:2">
      <c r="A505" s="79" t="s">
        <v>1486</v>
      </c>
      <c r="B505" s="80">
        <v>1</v>
      </c>
    </row>
    <row r="506" spans="1:2">
      <c r="A506" s="79" t="s">
        <v>1510</v>
      </c>
      <c r="B506" s="80">
        <v>1</v>
      </c>
    </row>
    <row r="507" spans="1:2">
      <c r="A507" s="79" t="s">
        <v>1321</v>
      </c>
      <c r="B507" s="80">
        <v>13</v>
      </c>
    </row>
    <row r="508" spans="1:2">
      <c r="A508" s="79" t="s">
        <v>1203</v>
      </c>
      <c r="B508" s="80">
        <v>142</v>
      </c>
    </row>
    <row r="509" spans="1:2">
      <c r="A509" s="79" t="s">
        <v>1415</v>
      </c>
      <c r="B509" s="80">
        <v>3</v>
      </c>
    </row>
    <row r="510" spans="1:2">
      <c r="A510" s="79" t="s">
        <v>2045</v>
      </c>
      <c r="B510" s="80">
        <v>4</v>
      </c>
    </row>
    <row r="511" spans="1:2">
      <c r="A511" s="79" t="s">
        <v>1475</v>
      </c>
      <c r="B511" s="80">
        <v>1</v>
      </c>
    </row>
    <row r="512" spans="1:2">
      <c r="A512" s="79" t="s">
        <v>1420</v>
      </c>
      <c r="B512" s="80">
        <v>4</v>
      </c>
    </row>
    <row r="513" spans="1:2">
      <c r="A513" s="79" t="s">
        <v>1414</v>
      </c>
      <c r="B513" s="80">
        <v>19</v>
      </c>
    </row>
    <row r="514" spans="1:2">
      <c r="A514" s="79" t="s">
        <v>1674</v>
      </c>
      <c r="B514" s="80">
        <v>24</v>
      </c>
    </row>
    <row r="515" spans="1:2">
      <c r="A515" s="79" t="s">
        <v>1509</v>
      </c>
      <c r="B515" s="80">
        <v>13</v>
      </c>
    </row>
    <row r="516" spans="1:2">
      <c r="A516" s="79" t="s">
        <v>476</v>
      </c>
      <c r="B516" s="80">
        <v>1</v>
      </c>
    </row>
    <row r="517" spans="1:2">
      <c r="A517" s="79" t="s">
        <v>1811</v>
      </c>
      <c r="B517" s="80">
        <v>7</v>
      </c>
    </row>
    <row r="518" spans="1:2">
      <c r="A518" s="79" t="s">
        <v>2082</v>
      </c>
      <c r="B518" s="80">
        <v>2</v>
      </c>
    </row>
    <row r="519" spans="1:2">
      <c r="A519" s="79" t="s">
        <v>1695</v>
      </c>
      <c r="B519" s="80">
        <v>1</v>
      </c>
    </row>
    <row r="520" spans="1:2">
      <c r="A520" s="79" t="s">
        <v>2743</v>
      </c>
      <c r="B520" s="80">
        <v>1</v>
      </c>
    </row>
    <row r="521" spans="1:2">
      <c r="A521" s="79" t="s">
        <v>1834</v>
      </c>
      <c r="B521" s="80">
        <v>4</v>
      </c>
    </row>
    <row r="522" spans="1:2">
      <c r="A522" s="79" t="s">
        <v>2740</v>
      </c>
      <c r="B522" s="80">
        <v>4</v>
      </c>
    </row>
    <row r="523" spans="1:2">
      <c r="A523" s="79" t="s">
        <v>909</v>
      </c>
      <c r="B523" s="80">
        <v>87</v>
      </c>
    </row>
    <row r="524" spans="1:2">
      <c r="A524" s="79" t="s">
        <v>1574</v>
      </c>
      <c r="B524" s="80">
        <v>3</v>
      </c>
    </row>
    <row r="525" spans="1:2">
      <c r="A525" s="79" t="s">
        <v>1272</v>
      </c>
      <c r="B525" s="80">
        <v>69</v>
      </c>
    </row>
    <row r="526" spans="1:2">
      <c r="A526" s="79" t="s">
        <v>377</v>
      </c>
      <c r="B526" s="80">
        <v>21</v>
      </c>
    </row>
    <row r="527" spans="1:2">
      <c r="A527" s="79" t="s">
        <v>1059</v>
      </c>
      <c r="B527" s="80">
        <v>113</v>
      </c>
    </row>
    <row r="528" spans="1:2">
      <c r="A528" s="79" t="s">
        <v>1284</v>
      </c>
      <c r="B528" s="80">
        <v>17</v>
      </c>
    </row>
    <row r="529" spans="1:2">
      <c r="A529" s="79" t="s">
        <v>1848</v>
      </c>
      <c r="B529" s="80">
        <v>1</v>
      </c>
    </row>
    <row r="530" spans="1:2">
      <c r="A530" s="79" t="s">
        <v>1813</v>
      </c>
      <c r="B530" s="80">
        <v>1</v>
      </c>
    </row>
    <row r="531" spans="1:2">
      <c r="A531" s="79" t="s">
        <v>2282</v>
      </c>
      <c r="B531" s="80">
        <v>1</v>
      </c>
    </row>
    <row r="532" spans="1:2">
      <c r="A532" s="79" t="s">
        <v>2738</v>
      </c>
      <c r="B532" s="80">
        <v>1</v>
      </c>
    </row>
    <row r="533" spans="1:2">
      <c r="A533" s="79" t="s">
        <v>1508</v>
      </c>
      <c r="B533" s="80">
        <v>12</v>
      </c>
    </row>
    <row r="534" spans="1:2">
      <c r="A534" s="79" t="s">
        <v>1694</v>
      </c>
      <c r="B534" s="80">
        <v>1</v>
      </c>
    </row>
    <row r="535" spans="1:2">
      <c r="A535" s="79" t="s">
        <v>1137</v>
      </c>
      <c r="B535" s="80">
        <v>4</v>
      </c>
    </row>
    <row r="536" spans="1:2">
      <c r="A536" s="79" t="s">
        <v>1551</v>
      </c>
      <c r="B536" s="80">
        <v>4</v>
      </c>
    </row>
    <row r="537" spans="1:2">
      <c r="A537" s="79" t="s">
        <v>1888</v>
      </c>
      <c r="B537" s="80">
        <v>2</v>
      </c>
    </row>
    <row r="538" spans="1:2">
      <c r="A538" s="79" t="s">
        <v>1141</v>
      </c>
      <c r="B538" s="80">
        <v>70</v>
      </c>
    </row>
    <row r="539" spans="1:2">
      <c r="A539" s="79" t="s">
        <v>1659</v>
      </c>
      <c r="B539" s="80">
        <v>3</v>
      </c>
    </row>
    <row r="540" spans="1:2">
      <c r="A540" s="79" t="s">
        <v>1467</v>
      </c>
      <c r="B540" s="80">
        <v>1</v>
      </c>
    </row>
    <row r="541" spans="1:2">
      <c r="A541" s="79" t="s">
        <v>1127</v>
      </c>
      <c r="B541" s="80">
        <v>16</v>
      </c>
    </row>
    <row r="542" spans="1:2">
      <c r="A542" s="79" t="s">
        <v>935</v>
      </c>
      <c r="B542" s="80">
        <v>4</v>
      </c>
    </row>
    <row r="543" spans="1:2">
      <c r="A543" s="79" t="s">
        <v>1357</v>
      </c>
      <c r="B543" s="80">
        <v>15</v>
      </c>
    </row>
    <row r="544" spans="1:2">
      <c r="A544" s="79" t="s">
        <v>1147</v>
      </c>
      <c r="B544" s="80">
        <v>44</v>
      </c>
    </row>
    <row r="545" spans="1:2">
      <c r="A545" s="79" t="s">
        <v>2081</v>
      </c>
      <c r="B545" s="80">
        <v>1</v>
      </c>
    </row>
    <row r="546" spans="1:2">
      <c r="A546" s="79" t="s">
        <v>2133</v>
      </c>
      <c r="B546" s="80">
        <v>1</v>
      </c>
    </row>
    <row r="547" spans="1:2">
      <c r="A547" s="79" t="s">
        <v>1135</v>
      </c>
      <c r="B547" s="80">
        <v>21</v>
      </c>
    </row>
    <row r="548" spans="1:2">
      <c r="A548" s="79" t="s">
        <v>1125</v>
      </c>
      <c r="B548" s="80">
        <v>37</v>
      </c>
    </row>
    <row r="549" spans="1:2">
      <c r="A549" s="79" t="s">
        <v>1134</v>
      </c>
      <c r="B549" s="80">
        <v>114</v>
      </c>
    </row>
    <row r="550" spans="1:2">
      <c r="A550" s="79" t="s">
        <v>1132</v>
      </c>
      <c r="B550" s="80">
        <v>14</v>
      </c>
    </row>
    <row r="551" spans="1:2">
      <c r="A551" s="79" t="s">
        <v>1661</v>
      </c>
      <c r="B551" s="80">
        <v>6</v>
      </c>
    </row>
    <row r="552" spans="1:2">
      <c r="A552" s="79" t="s">
        <v>1384</v>
      </c>
      <c r="B552" s="80">
        <v>6</v>
      </c>
    </row>
    <row r="553" spans="1:2">
      <c r="A553" s="79" t="s">
        <v>1139</v>
      </c>
      <c r="B553" s="80">
        <v>31</v>
      </c>
    </row>
    <row r="554" spans="1:2">
      <c r="A554" s="79" t="s">
        <v>425</v>
      </c>
      <c r="B554" s="80">
        <v>22</v>
      </c>
    </row>
    <row r="555" spans="1:2">
      <c r="A555" s="79" t="s">
        <v>1867</v>
      </c>
      <c r="B555" s="80">
        <v>1</v>
      </c>
    </row>
    <row r="556" spans="1:2">
      <c r="A556" s="79" t="s">
        <v>2430</v>
      </c>
      <c r="B556" s="80">
        <v>1</v>
      </c>
    </row>
    <row r="557" spans="1:2">
      <c r="A557" s="79" t="s">
        <v>2730</v>
      </c>
      <c r="B557" s="80">
        <v>1</v>
      </c>
    </row>
    <row r="558" spans="1:2">
      <c r="A558" s="79" t="s">
        <v>1493</v>
      </c>
      <c r="B558" s="80">
        <v>5</v>
      </c>
    </row>
    <row r="559" spans="1:2">
      <c r="A559" s="79" t="s">
        <v>1847</v>
      </c>
      <c r="B559" s="80">
        <v>2</v>
      </c>
    </row>
    <row r="560" spans="1:2">
      <c r="A560" s="79" t="s">
        <v>1128</v>
      </c>
      <c r="B560" s="80">
        <v>5</v>
      </c>
    </row>
    <row r="561" spans="1:2">
      <c r="A561" s="79" t="s">
        <v>2079</v>
      </c>
      <c r="B561" s="80">
        <v>2</v>
      </c>
    </row>
    <row r="562" spans="1:2">
      <c r="A562" s="79" t="s">
        <v>2728</v>
      </c>
      <c r="B562" s="80">
        <v>1</v>
      </c>
    </row>
    <row r="563" spans="1:2">
      <c r="A563" s="79" t="s">
        <v>2185</v>
      </c>
      <c r="B563" s="80">
        <v>1</v>
      </c>
    </row>
    <row r="564" spans="1:2">
      <c r="A564" s="79" t="s">
        <v>1246</v>
      </c>
      <c r="B564" s="80">
        <v>55</v>
      </c>
    </row>
    <row r="565" spans="1:2">
      <c r="A565" s="79" t="s">
        <v>1819</v>
      </c>
      <c r="B565" s="80">
        <v>1</v>
      </c>
    </row>
    <row r="566" spans="1:2">
      <c r="A566" s="79" t="s">
        <v>1418</v>
      </c>
      <c r="B566" s="80">
        <v>2</v>
      </c>
    </row>
    <row r="567" spans="1:2">
      <c r="A567" s="79" t="s">
        <v>1474</v>
      </c>
      <c r="B567" s="80">
        <v>1</v>
      </c>
    </row>
    <row r="568" spans="1:2">
      <c r="A568" s="79" t="s">
        <v>1209</v>
      </c>
      <c r="B568" s="80">
        <v>186</v>
      </c>
    </row>
    <row r="569" spans="1:2">
      <c r="A569" s="79" t="s">
        <v>381</v>
      </c>
      <c r="B569" s="80">
        <v>42</v>
      </c>
    </row>
    <row r="570" spans="1:2">
      <c r="A570" s="79" t="s">
        <v>2726</v>
      </c>
      <c r="B570" s="80">
        <v>1</v>
      </c>
    </row>
    <row r="571" spans="1:2">
      <c r="A571" s="79" t="s">
        <v>761</v>
      </c>
      <c r="B571" s="80">
        <v>12</v>
      </c>
    </row>
    <row r="572" spans="1:2">
      <c r="A572" s="79" t="s">
        <v>2724</v>
      </c>
      <c r="B572" s="80">
        <v>1</v>
      </c>
    </row>
    <row r="573" spans="1:2">
      <c r="A573" s="79" t="s">
        <v>2423</v>
      </c>
      <c r="B573" s="80">
        <v>2</v>
      </c>
    </row>
    <row r="574" spans="1:2">
      <c r="A574" s="79" t="s">
        <v>1200</v>
      </c>
      <c r="B574" s="80">
        <v>95</v>
      </c>
    </row>
    <row r="575" spans="1:2">
      <c r="A575" s="79" t="s">
        <v>2422</v>
      </c>
      <c r="B575" s="80">
        <v>1</v>
      </c>
    </row>
    <row r="576" spans="1:2">
      <c r="A576" s="79" t="s">
        <v>959</v>
      </c>
      <c r="B576" s="80">
        <v>26</v>
      </c>
    </row>
    <row r="577" spans="1:2">
      <c r="A577" s="79" t="s">
        <v>984</v>
      </c>
      <c r="B577" s="80">
        <v>6</v>
      </c>
    </row>
    <row r="578" spans="1:2">
      <c r="A578" s="79" t="s">
        <v>1352</v>
      </c>
      <c r="B578" s="80">
        <v>4</v>
      </c>
    </row>
    <row r="579" spans="1:2">
      <c r="A579" s="79" t="s">
        <v>1856</v>
      </c>
      <c r="B579" s="80">
        <v>1</v>
      </c>
    </row>
    <row r="580" spans="1:2">
      <c r="A580" s="79" t="s">
        <v>2719</v>
      </c>
      <c r="B580" s="80">
        <v>1</v>
      </c>
    </row>
    <row r="581" spans="1:2">
      <c r="A581" s="79" t="s">
        <v>1221</v>
      </c>
      <c r="B581" s="80">
        <v>8</v>
      </c>
    </row>
    <row r="582" spans="1:2">
      <c r="A582" s="79" t="s">
        <v>1866</v>
      </c>
      <c r="B582" s="80">
        <v>3</v>
      </c>
    </row>
    <row r="583" spans="1:2">
      <c r="A583" s="79" t="s">
        <v>2280</v>
      </c>
      <c r="B583" s="80">
        <v>1</v>
      </c>
    </row>
    <row r="584" spans="1:2">
      <c r="A584" s="79" t="s">
        <v>908</v>
      </c>
      <c r="B584" s="80">
        <v>28</v>
      </c>
    </row>
    <row r="585" spans="1:2">
      <c r="A585" s="79" t="s">
        <v>2279</v>
      </c>
      <c r="B585" s="80">
        <v>1</v>
      </c>
    </row>
    <row r="586" spans="1:2">
      <c r="A586" s="79" t="s">
        <v>2716</v>
      </c>
      <c r="B586" s="80">
        <v>4</v>
      </c>
    </row>
    <row r="587" spans="1:2">
      <c r="A587" s="79" t="s">
        <v>1600</v>
      </c>
      <c r="B587" s="80">
        <v>2</v>
      </c>
    </row>
    <row r="588" spans="1:2">
      <c r="A588" s="79" t="s">
        <v>2714</v>
      </c>
      <c r="B588" s="80">
        <v>1</v>
      </c>
    </row>
    <row r="589" spans="1:2">
      <c r="A589" s="79" t="s">
        <v>2417</v>
      </c>
      <c r="B589" s="80">
        <v>2</v>
      </c>
    </row>
    <row r="590" spans="1:2">
      <c r="A590" s="79" t="s">
        <v>1596</v>
      </c>
      <c r="B590" s="80">
        <v>2</v>
      </c>
    </row>
    <row r="591" spans="1:2">
      <c r="A591" s="79" t="s">
        <v>662</v>
      </c>
      <c r="B591" s="80">
        <v>37</v>
      </c>
    </row>
    <row r="592" spans="1:2">
      <c r="A592" s="79" t="s">
        <v>730</v>
      </c>
      <c r="B592" s="80">
        <v>31</v>
      </c>
    </row>
    <row r="593" spans="1:2">
      <c r="A593" s="79" t="s">
        <v>2276</v>
      </c>
      <c r="B593" s="80">
        <v>2</v>
      </c>
    </row>
    <row r="594" spans="1:2">
      <c r="A594" s="79" t="s">
        <v>2711</v>
      </c>
      <c r="B594" s="80">
        <v>1</v>
      </c>
    </row>
    <row r="595" spans="1:2">
      <c r="A595" s="79" t="s">
        <v>966</v>
      </c>
      <c r="B595" s="80">
        <v>3</v>
      </c>
    </row>
    <row r="596" spans="1:2">
      <c r="A596" s="79" t="s">
        <v>2416</v>
      </c>
      <c r="B596" s="80">
        <v>2</v>
      </c>
    </row>
    <row r="597" spans="1:2">
      <c r="A597" s="79" t="s">
        <v>2415</v>
      </c>
      <c r="B597" s="80">
        <v>1</v>
      </c>
    </row>
    <row r="598" spans="1:2">
      <c r="A598" s="79" t="s">
        <v>2414</v>
      </c>
      <c r="B598" s="80">
        <v>1</v>
      </c>
    </row>
    <row r="599" spans="1:2">
      <c r="A599" s="79" t="s">
        <v>2413</v>
      </c>
      <c r="B599" s="80">
        <v>1</v>
      </c>
    </row>
    <row r="600" spans="1:2">
      <c r="A600" s="79" t="s">
        <v>1014</v>
      </c>
      <c r="B600" s="80">
        <v>72</v>
      </c>
    </row>
    <row r="601" spans="1:2">
      <c r="A601" s="79" t="s">
        <v>1631</v>
      </c>
      <c r="B601" s="80">
        <v>2</v>
      </c>
    </row>
    <row r="602" spans="1:2">
      <c r="A602" s="79" t="s">
        <v>853</v>
      </c>
      <c r="B602" s="80">
        <v>10</v>
      </c>
    </row>
    <row r="603" spans="1:2">
      <c r="A603" s="79" t="s">
        <v>990</v>
      </c>
      <c r="B603" s="80">
        <v>15</v>
      </c>
    </row>
    <row r="604" spans="1:2">
      <c r="A604" s="79" t="s">
        <v>2132</v>
      </c>
      <c r="B604" s="80">
        <v>2</v>
      </c>
    </row>
    <row r="605" spans="1:2">
      <c r="A605" s="79" t="s">
        <v>955</v>
      </c>
      <c r="B605" s="80">
        <v>132</v>
      </c>
    </row>
    <row r="606" spans="1:2">
      <c r="A606" s="79" t="s">
        <v>2275</v>
      </c>
      <c r="B606" s="80">
        <v>1</v>
      </c>
    </row>
    <row r="607" spans="1:2">
      <c r="A607" s="79" t="s">
        <v>1012</v>
      </c>
      <c r="B607" s="80">
        <v>9</v>
      </c>
    </row>
    <row r="608" spans="1:2">
      <c r="A608" s="79" t="s">
        <v>2184</v>
      </c>
      <c r="B608" s="80">
        <v>9</v>
      </c>
    </row>
    <row r="609" spans="1:2">
      <c r="A609" s="79" t="s">
        <v>2409</v>
      </c>
      <c r="B609" s="80">
        <v>1</v>
      </c>
    </row>
    <row r="610" spans="1:2">
      <c r="A610" s="79" t="s">
        <v>2704</v>
      </c>
      <c r="B610" s="80">
        <v>3</v>
      </c>
    </row>
    <row r="611" spans="1:2">
      <c r="A611" s="79" t="s">
        <v>820</v>
      </c>
      <c r="B611" s="80">
        <v>3</v>
      </c>
    </row>
    <row r="612" spans="1:2">
      <c r="A612" s="79" t="s">
        <v>952</v>
      </c>
      <c r="B612" s="80">
        <v>8</v>
      </c>
    </row>
    <row r="613" spans="1:2">
      <c r="A613" s="79" t="s">
        <v>753</v>
      </c>
      <c r="B613" s="80">
        <v>10</v>
      </c>
    </row>
    <row r="614" spans="1:2">
      <c r="A614" s="79" t="s">
        <v>738</v>
      </c>
      <c r="B614" s="80">
        <v>13</v>
      </c>
    </row>
    <row r="615" spans="1:2">
      <c r="A615" s="79" t="s">
        <v>812</v>
      </c>
      <c r="B615" s="80">
        <v>5</v>
      </c>
    </row>
    <row r="616" spans="1:2">
      <c r="A616" s="79" t="s">
        <v>2695</v>
      </c>
      <c r="B616" s="80">
        <v>1</v>
      </c>
    </row>
    <row r="617" spans="1:2">
      <c r="A617" s="79" t="s">
        <v>2062</v>
      </c>
      <c r="B617" s="80">
        <v>1</v>
      </c>
    </row>
    <row r="618" spans="1:2">
      <c r="A618" s="79" t="s">
        <v>974</v>
      </c>
      <c r="B618" s="80">
        <v>2</v>
      </c>
    </row>
    <row r="619" spans="1:2">
      <c r="A619" s="79" t="s">
        <v>2076</v>
      </c>
      <c r="B619" s="80">
        <v>1</v>
      </c>
    </row>
    <row r="620" spans="1:2">
      <c r="A620" s="79" t="s">
        <v>650</v>
      </c>
      <c r="B620" s="80">
        <v>80</v>
      </c>
    </row>
    <row r="621" spans="1:2">
      <c r="A621" s="79" t="s">
        <v>674</v>
      </c>
      <c r="B621" s="80">
        <v>46</v>
      </c>
    </row>
    <row r="622" spans="1:2">
      <c r="A622" s="79" t="s">
        <v>839</v>
      </c>
      <c r="B622" s="80">
        <v>10</v>
      </c>
    </row>
    <row r="623" spans="1:2">
      <c r="A623" s="79" t="s">
        <v>953</v>
      </c>
      <c r="B623" s="80">
        <v>11</v>
      </c>
    </row>
    <row r="624" spans="1:2">
      <c r="A624" s="79" t="s">
        <v>1702</v>
      </c>
      <c r="B624" s="80">
        <v>2</v>
      </c>
    </row>
    <row r="625" spans="1:2">
      <c r="A625" s="79" t="s">
        <v>666</v>
      </c>
      <c r="B625" s="80">
        <v>7</v>
      </c>
    </row>
    <row r="626" spans="1:2">
      <c r="A626" s="79" t="s">
        <v>960</v>
      </c>
      <c r="B626" s="80">
        <v>2</v>
      </c>
    </row>
    <row r="627" spans="1:2">
      <c r="A627" s="79" t="s">
        <v>895</v>
      </c>
      <c r="B627" s="80">
        <v>16</v>
      </c>
    </row>
    <row r="628" spans="1:2">
      <c r="A628" s="79" t="s">
        <v>614</v>
      </c>
      <c r="B628" s="80">
        <v>51</v>
      </c>
    </row>
    <row r="629" spans="1:2">
      <c r="A629" s="79" t="s">
        <v>1824</v>
      </c>
      <c r="B629" s="80">
        <v>1</v>
      </c>
    </row>
    <row r="630" spans="1:2">
      <c r="A630" s="79" t="s">
        <v>922</v>
      </c>
      <c r="B630" s="80">
        <v>19</v>
      </c>
    </row>
    <row r="631" spans="1:2">
      <c r="A631" s="79" t="s">
        <v>1364</v>
      </c>
      <c r="B631" s="80">
        <v>4</v>
      </c>
    </row>
    <row r="632" spans="1:2">
      <c r="A632" s="79" t="s">
        <v>1015</v>
      </c>
      <c r="B632" s="80">
        <v>139</v>
      </c>
    </row>
    <row r="633" spans="1:2">
      <c r="A633" s="79" t="s">
        <v>2405</v>
      </c>
      <c r="B633" s="80">
        <v>5</v>
      </c>
    </row>
    <row r="634" spans="1:2">
      <c r="A634" s="79" t="s">
        <v>1020</v>
      </c>
      <c r="B634" s="80">
        <v>62</v>
      </c>
    </row>
    <row r="635" spans="1:2">
      <c r="A635" s="79" t="s">
        <v>972</v>
      </c>
      <c r="B635" s="80">
        <v>215</v>
      </c>
    </row>
    <row r="636" spans="1:2">
      <c r="A636" s="79" t="s">
        <v>988</v>
      </c>
      <c r="B636" s="80">
        <v>8</v>
      </c>
    </row>
    <row r="637" spans="1:2">
      <c r="A637" s="79" t="s">
        <v>2682</v>
      </c>
      <c r="B637" s="80">
        <v>1</v>
      </c>
    </row>
    <row r="638" spans="1:2">
      <c r="A638" s="79" t="s">
        <v>2403</v>
      </c>
      <c r="B638" s="80">
        <v>1</v>
      </c>
    </row>
    <row r="639" spans="1:2">
      <c r="A639" s="79" t="s">
        <v>976</v>
      </c>
      <c r="B639" s="80">
        <v>2</v>
      </c>
    </row>
    <row r="640" spans="1:2">
      <c r="A640" s="79" t="s">
        <v>772</v>
      </c>
      <c r="B640" s="80">
        <v>24</v>
      </c>
    </row>
    <row r="641" spans="1:2">
      <c r="A641" s="79" t="s">
        <v>722</v>
      </c>
      <c r="B641" s="80">
        <v>26</v>
      </c>
    </row>
    <row r="642" spans="1:2">
      <c r="A642" s="79" t="s">
        <v>606</v>
      </c>
      <c r="B642" s="80">
        <v>131</v>
      </c>
    </row>
    <row r="643" spans="1:2">
      <c r="A643" s="79" t="s">
        <v>2680</v>
      </c>
      <c r="B643" s="80">
        <v>1</v>
      </c>
    </row>
    <row r="644" spans="1:2">
      <c r="A644" s="79" t="s">
        <v>962</v>
      </c>
      <c r="B644" s="80">
        <v>3</v>
      </c>
    </row>
    <row r="645" spans="1:2">
      <c r="A645" s="79" t="s">
        <v>2181</v>
      </c>
      <c r="B645" s="80">
        <v>5</v>
      </c>
    </row>
    <row r="646" spans="1:2">
      <c r="A646" s="79" t="s">
        <v>2271</v>
      </c>
      <c r="B646" s="80">
        <v>3</v>
      </c>
    </row>
    <row r="647" spans="1:2">
      <c r="A647" s="79" t="s">
        <v>2014</v>
      </c>
      <c r="B647" s="80">
        <v>1</v>
      </c>
    </row>
    <row r="648" spans="1:2">
      <c r="A648" s="79" t="s">
        <v>2401</v>
      </c>
      <c r="B648" s="80">
        <v>1</v>
      </c>
    </row>
    <row r="649" spans="1:2">
      <c r="A649" s="79" t="s">
        <v>1833</v>
      </c>
      <c r="B649" s="80">
        <v>1</v>
      </c>
    </row>
    <row r="650" spans="1:2">
      <c r="A650" s="79" t="s">
        <v>1709</v>
      </c>
      <c r="B650" s="80">
        <v>1</v>
      </c>
    </row>
    <row r="651" spans="1:2">
      <c r="A651" s="79" t="s">
        <v>1520</v>
      </c>
      <c r="B651" s="80">
        <v>3</v>
      </c>
    </row>
    <row r="652" spans="1:2">
      <c r="A652" s="79" t="s">
        <v>934</v>
      </c>
      <c r="B652" s="80">
        <v>1</v>
      </c>
    </row>
    <row r="653" spans="1:2">
      <c r="A653" s="79" t="s">
        <v>794</v>
      </c>
      <c r="B653" s="80">
        <v>16</v>
      </c>
    </row>
    <row r="654" spans="1:2">
      <c r="A654" s="79" t="s">
        <v>1018</v>
      </c>
      <c r="B654" s="80">
        <v>65</v>
      </c>
    </row>
    <row r="655" spans="1:2">
      <c r="A655" s="79" t="s">
        <v>1514</v>
      </c>
      <c r="B655" s="80">
        <v>3</v>
      </c>
    </row>
    <row r="656" spans="1:2">
      <c r="A656" s="79" t="s">
        <v>2075</v>
      </c>
      <c r="B656" s="80">
        <v>4</v>
      </c>
    </row>
    <row r="657" spans="1:2">
      <c r="A657" s="79" t="s">
        <v>926</v>
      </c>
      <c r="B657" s="80">
        <v>65</v>
      </c>
    </row>
    <row r="658" spans="1:2">
      <c r="A658" s="79" t="s">
        <v>2398</v>
      </c>
      <c r="B658" s="80">
        <v>1</v>
      </c>
    </row>
    <row r="659" spans="1:2">
      <c r="A659" s="79" t="s">
        <v>1017</v>
      </c>
      <c r="B659" s="80">
        <v>10</v>
      </c>
    </row>
    <row r="660" spans="1:2">
      <c r="A660" s="79" t="s">
        <v>714</v>
      </c>
      <c r="B660" s="80">
        <v>19</v>
      </c>
    </row>
    <row r="661" spans="1:2">
      <c r="A661" s="79" t="s">
        <v>968</v>
      </c>
      <c r="B661" s="80">
        <v>1</v>
      </c>
    </row>
    <row r="662" spans="1:2">
      <c r="A662" s="79" t="s">
        <v>954</v>
      </c>
      <c r="B662" s="80">
        <v>9</v>
      </c>
    </row>
    <row r="663" spans="1:2">
      <c r="A663" s="79" t="s">
        <v>1511</v>
      </c>
      <c r="B663" s="80">
        <v>16</v>
      </c>
    </row>
    <row r="664" spans="1:2">
      <c r="A664" s="79" t="s">
        <v>2397</v>
      </c>
      <c r="B664" s="80">
        <v>1</v>
      </c>
    </row>
    <row r="665" spans="1:2">
      <c r="A665" s="79" t="s">
        <v>698</v>
      </c>
      <c r="B665" s="80">
        <v>16</v>
      </c>
    </row>
    <row r="666" spans="1:2">
      <c r="A666" s="79" t="s">
        <v>2675</v>
      </c>
      <c r="B666" s="80">
        <v>3</v>
      </c>
    </row>
    <row r="667" spans="1:2">
      <c r="A667" s="79" t="s">
        <v>2270</v>
      </c>
      <c r="B667" s="80">
        <v>1</v>
      </c>
    </row>
    <row r="668" spans="1:2">
      <c r="A668" s="79" t="s">
        <v>961</v>
      </c>
      <c r="B668" s="80">
        <v>19</v>
      </c>
    </row>
    <row r="669" spans="1:2">
      <c r="A669" s="79" t="s">
        <v>970</v>
      </c>
      <c r="B669" s="80">
        <v>1</v>
      </c>
    </row>
    <row r="670" spans="1:2">
      <c r="A670" s="79" t="s">
        <v>879</v>
      </c>
      <c r="B670" s="80">
        <v>4</v>
      </c>
    </row>
    <row r="671" spans="1:2">
      <c r="A671" s="79" t="s">
        <v>2673</v>
      </c>
      <c r="B671" s="80">
        <v>10</v>
      </c>
    </row>
    <row r="672" spans="1:2">
      <c r="A672" s="79" t="s">
        <v>2672</v>
      </c>
      <c r="B672" s="80">
        <v>1</v>
      </c>
    </row>
    <row r="673" spans="1:2">
      <c r="A673" s="79" t="s">
        <v>2671</v>
      </c>
      <c r="B673" s="80">
        <v>1</v>
      </c>
    </row>
    <row r="674" spans="1:2">
      <c r="A674" s="79" t="s">
        <v>1734</v>
      </c>
      <c r="B674" s="80">
        <v>2</v>
      </c>
    </row>
    <row r="675" spans="1:2">
      <c r="A675" s="79" t="s">
        <v>642</v>
      </c>
      <c r="B675" s="80">
        <v>82</v>
      </c>
    </row>
    <row r="676" spans="1:2">
      <c r="A676" s="79" t="s">
        <v>998</v>
      </c>
      <c r="B676" s="80">
        <v>4</v>
      </c>
    </row>
    <row r="677" spans="1:2">
      <c r="A677" s="79" t="s">
        <v>929</v>
      </c>
      <c r="B677" s="80">
        <v>11</v>
      </c>
    </row>
    <row r="678" spans="1:2">
      <c r="A678" s="79" t="s">
        <v>910</v>
      </c>
      <c r="B678" s="80">
        <v>6</v>
      </c>
    </row>
    <row r="679" spans="1:2">
      <c r="A679" s="79" t="s">
        <v>2391</v>
      </c>
      <c r="B679" s="80">
        <v>2</v>
      </c>
    </row>
    <row r="680" spans="1:2">
      <c r="A680" s="79" t="s">
        <v>2390</v>
      </c>
      <c r="B680" s="80">
        <v>1</v>
      </c>
    </row>
    <row r="681" spans="1:2">
      <c r="A681" s="79" t="s">
        <v>2129</v>
      </c>
      <c r="B681" s="80">
        <v>2</v>
      </c>
    </row>
    <row r="682" spans="1:2">
      <c r="A682" s="79" t="s">
        <v>915</v>
      </c>
      <c r="B682" s="80">
        <v>9</v>
      </c>
    </row>
    <row r="683" spans="1:2">
      <c r="A683" s="79" t="s">
        <v>2127</v>
      </c>
      <c r="B683" s="80">
        <v>1</v>
      </c>
    </row>
    <row r="684" spans="1:2">
      <c r="A684" s="79" t="s">
        <v>1413</v>
      </c>
      <c r="B684" s="80">
        <v>1</v>
      </c>
    </row>
    <row r="685" spans="1:2">
      <c r="A685" s="79" t="s">
        <v>2665</v>
      </c>
      <c r="B685" s="80">
        <v>1</v>
      </c>
    </row>
    <row r="686" spans="1:2">
      <c r="A686" s="79" t="s">
        <v>2387</v>
      </c>
      <c r="B686" s="80">
        <v>2</v>
      </c>
    </row>
    <row r="687" spans="1:2">
      <c r="A687" s="79" t="s">
        <v>1692</v>
      </c>
      <c r="B687" s="80">
        <v>1</v>
      </c>
    </row>
    <row r="688" spans="1:2">
      <c r="A688" s="79" t="s">
        <v>682</v>
      </c>
      <c r="B688" s="80">
        <v>17</v>
      </c>
    </row>
    <row r="689" spans="1:2">
      <c r="A689" s="79" t="s">
        <v>2660</v>
      </c>
      <c r="B689" s="80">
        <v>1</v>
      </c>
    </row>
    <row r="690" spans="1:2">
      <c r="A690" s="79" t="s">
        <v>2659</v>
      </c>
      <c r="B690" s="80">
        <v>1</v>
      </c>
    </row>
    <row r="691" spans="1:2">
      <c r="A691" s="79" t="s">
        <v>919</v>
      </c>
      <c r="B691" s="80">
        <v>1</v>
      </c>
    </row>
    <row r="692" spans="1:2">
      <c r="A692" s="79" t="s">
        <v>969</v>
      </c>
      <c r="B692" s="80">
        <v>4</v>
      </c>
    </row>
    <row r="693" spans="1:2">
      <c r="A693" s="79" t="s">
        <v>601</v>
      </c>
      <c r="B693" s="80">
        <v>186</v>
      </c>
    </row>
    <row r="694" spans="1:2">
      <c r="A694" s="79" t="s">
        <v>957</v>
      </c>
      <c r="B694" s="80">
        <v>3</v>
      </c>
    </row>
    <row r="695" spans="1:2">
      <c r="A695" s="79" t="s">
        <v>2267</v>
      </c>
      <c r="B695" s="80">
        <v>2</v>
      </c>
    </row>
    <row r="696" spans="1:2">
      <c r="A696" s="79" t="s">
        <v>1627</v>
      </c>
      <c r="B696" s="80">
        <v>1</v>
      </c>
    </row>
    <row r="697" spans="1:2">
      <c r="A697" s="79" t="s">
        <v>2266</v>
      </c>
      <c r="B697" s="80">
        <v>2</v>
      </c>
    </row>
    <row r="698" spans="1:2">
      <c r="A698" s="79" t="s">
        <v>2384</v>
      </c>
      <c r="B698" s="80">
        <v>1</v>
      </c>
    </row>
    <row r="699" spans="1:2">
      <c r="A699" s="79" t="s">
        <v>936</v>
      </c>
      <c r="B699" s="80">
        <v>3</v>
      </c>
    </row>
    <row r="700" spans="1:2">
      <c r="A700" s="79" t="s">
        <v>920</v>
      </c>
      <c r="B700" s="80">
        <v>1</v>
      </c>
    </row>
    <row r="701" spans="1:2">
      <c r="A701" s="79" t="s">
        <v>1445</v>
      </c>
      <c r="B701" s="80">
        <v>2</v>
      </c>
    </row>
    <row r="702" spans="1:2">
      <c r="A702" s="79" t="s">
        <v>925</v>
      </c>
      <c r="B702" s="80">
        <v>22</v>
      </c>
    </row>
    <row r="703" spans="1:2">
      <c r="A703" s="79" t="s">
        <v>2125</v>
      </c>
      <c r="B703" s="80">
        <v>4</v>
      </c>
    </row>
    <row r="704" spans="1:2">
      <c r="A704" s="79" t="s">
        <v>916</v>
      </c>
      <c r="B704" s="80">
        <v>6</v>
      </c>
    </row>
    <row r="705" spans="1:2">
      <c r="A705" s="79" t="s">
        <v>2383</v>
      </c>
      <c r="B705" s="80">
        <v>2</v>
      </c>
    </row>
    <row r="706" spans="1:2">
      <c r="A706" s="79" t="s">
        <v>2382</v>
      </c>
      <c r="B706" s="80">
        <v>1</v>
      </c>
    </row>
    <row r="707" spans="1:2">
      <c r="A707" s="79" t="s">
        <v>2381</v>
      </c>
      <c r="B707" s="80">
        <v>1</v>
      </c>
    </row>
    <row r="708" spans="1:2">
      <c r="A708" s="79" t="s">
        <v>2646</v>
      </c>
      <c r="B708" s="80">
        <v>1</v>
      </c>
    </row>
    <row r="709" spans="1:2">
      <c r="A709" s="79" t="s">
        <v>2643</v>
      </c>
      <c r="B709" s="80">
        <v>1</v>
      </c>
    </row>
    <row r="710" spans="1:2">
      <c r="A710" s="79" t="s">
        <v>2640</v>
      </c>
      <c r="B710" s="80">
        <v>1</v>
      </c>
    </row>
    <row r="711" spans="1:2">
      <c r="A711" s="79" t="s">
        <v>1016</v>
      </c>
      <c r="B711" s="80">
        <v>7</v>
      </c>
    </row>
    <row r="712" spans="1:2">
      <c r="A712" s="79" t="s">
        <v>999</v>
      </c>
      <c r="B712" s="80">
        <v>2</v>
      </c>
    </row>
    <row r="713" spans="1:2">
      <c r="A713" s="79" t="s">
        <v>638</v>
      </c>
      <c r="B713" s="80">
        <v>31</v>
      </c>
    </row>
    <row r="714" spans="1:2">
      <c r="A714" s="79" t="s">
        <v>1855</v>
      </c>
      <c r="B714" s="80">
        <v>1</v>
      </c>
    </row>
    <row r="715" spans="1:2">
      <c r="A715" s="79" t="s">
        <v>1818</v>
      </c>
      <c r="B715" s="80">
        <v>2</v>
      </c>
    </row>
    <row r="716" spans="1:2">
      <c r="A716" s="79" t="s">
        <v>2377</v>
      </c>
      <c r="B716" s="80">
        <v>2</v>
      </c>
    </row>
    <row r="717" spans="1:2">
      <c r="A717" s="79" t="s">
        <v>2261</v>
      </c>
      <c r="B717" s="80">
        <v>2</v>
      </c>
    </row>
    <row r="718" spans="1:2">
      <c r="A718" s="79" t="s">
        <v>912</v>
      </c>
      <c r="B718" s="80">
        <v>12</v>
      </c>
    </row>
    <row r="719" spans="1:2">
      <c r="A719" s="79" t="s">
        <v>2260</v>
      </c>
      <c r="B719" s="80">
        <v>1</v>
      </c>
    </row>
    <row r="720" spans="1:2">
      <c r="A720" s="79" t="s">
        <v>1881</v>
      </c>
      <c r="B720" s="80">
        <v>1</v>
      </c>
    </row>
    <row r="721" spans="1:2">
      <c r="A721" s="79" t="s">
        <v>2259</v>
      </c>
      <c r="B721" s="80">
        <v>2</v>
      </c>
    </row>
    <row r="722" spans="1:2">
      <c r="A722" s="79" t="s">
        <v>2176</v>
      </c>
      <c r="B722" s="80">
        <v>6</v>
      </c>
    </row>
    <row r="723" spans="1:2">
      <c r="A723" s="79" t="s">
        <v>2257</v>
      </c>
      <c r="B723" s="80">
        <v>3</v>
      </c>
    </row>
    <row r="724" spans="1:2">
      <c r="A724" s="79" t="s">
        <v>718</v>
      </c>
      <c r="B724" s="80">
        <v>4</v>
      </c>
    </row>
    <row r="725" spans="1:2">
      <c r="A725" s="79" t="s">
        <v>2626</v>
      </c>
      <c r="B725" s="80">
        <v>1</v>
      </c>
    </row>
    <row r="726" spans="1:2">
      <c r="A726" s="79" t="s">
        <v>1757</v>
      </c>
      <c r="B726" s="80">
        <v>1</v>
      </c>
    </row>
    <row r="727" spans="1:2">
      <c r="A727" s="79" t="s">
        <v>1578</v>
      </c>
      <c r="B727" s="80">
        <v>1</v>
      </c>
    </row>
    <row r="728" spans="1:2">
      <c r="A728" s="79" t="s">
        <v>1880</v>
      </c>
      <c r="B728" s="80">
        <v>1</v>
      </c>
    </row>
    <row r="729" spans="1:2">
      <c r="A729" s="79" t="s">
        <v>2624</v>
      </c>
      <c r="B729" s="80">
        <v>1</v>
      </c>
    </row>
    <row r="730" spans="1:2">
      <c r="A730" s="79" t="s">
        <v>2375</v>
      </c>
      <c r="B730" s="80">
        <v>3</v>
      </c>
    </row>
    <row r="731" spans="1:2">
      <c r="A731" s="79" t="s">
        <v>2615</v>
      </c>
      <c r="B731" s="80">
        <v>1</v>
      </c>
    </row>
    <row r="732" spans="1:2">
      <c r="A732" s="79" t="s">
        <v>1658</v>
      </c>
      <c r="B732" s="80">
        <v>5</v>
      </c>
    </row>
    <row r="733" spans="1:2">
      <c r="A733" s="79" t="s">
        <v>980</v>
      </c>
      <c r="B733" s="80">
        <v>17</v>
      </c>
    </row>
    <row r="734" spans="1:2">
      <c r="A734" s="79" t="s">
        <v>2372</v>
      </c>
      <c r="B734" s="80">
        <v>1</v>
      </c>
    </row>
    <row r="735" spans="1:2">
      <c r="A735" s="79" t="s">
        <v>2175</v>
      </c>
      <c r="B735" s="80">
        <v>1</v>
      </c>
    </row>
    <row r="736" spans="1:2">
      <c r="A736" s="79" t="s">
        <v>702</v>
      </c>
      <c r="B736" s="80">
        <v>9</v>
      </c>
    </row>
    <row r="737" spans="1:2">
      <c r="A737" s="79" t="s">
        <v>748</v>
      </c>
      <c r="B737" s="80">
        <v>2</v>
      </c>
    </row>
    <row r="738" spans="1:2">
      <c r="A738" s="79" t="s">
        <v>694</v>
      </c>
      <c r="B738" s="80">
        <v>7</v>
      </c>
    </row>
    <row r="739" spans="1:2">
      <c r="A739" s="79" t="s">
        <v>625</v>
      </c>
      <c r="B739" s="80">
        <v>46</v>
      </c>
    </row>
    <row r="740" spans="1:2">
      <c r="A740" s="79" t="s">
        <v>1639</v>
      </c>
      <c r="B740" s="80">
        <v>4</v>
      </c>
    </row>
    <row r="741" spans="1:2">
      <c r="A741" s="79" t="s">
        <v>1577</v>
      </c>
      <c r="B741" s="80">
        <v>1</v>
      </c>
    </row>
    <row r="742" spans="1:2">
      <c r="A742" s="79" t="s">
        <v>1672</v>
      </c>
      <c r="B742" s="80">
        <v>2</v>
      </c>
    </row>
    <row r="743" spans="1:2">
      <c r="A743" s="79" t="s">
        <v>686</v>
      </c>
      <c r="B743" s="80">
        <v>9</v>
      </c>
    </row>
    <row r="744" spans="1:2">
      <c r="A744" s="79" t="s">
        <v>949</v>
      </c>
      <c r="B744" s="80">
        <v>19</v>
      </c>
    </row>
    <row r="745" spans="1:2">
      <c r="A745" s="79" t="s">
        <v>1594</v>
      </c>
      <c r="B745" s="80">
        <v>2</v>
      </c>
    </row>
    <row r="746" spans="1:2">
      <c r="A746" s="79" t="s">
        <v>1906</v>
      </c>
      <c r="B746" s="80">
        <v>1</v>
      </c>
    </row>
    <row r="747" spans="1:2">
      <c r="A747" s="79" t="s">
        <v>871</v>
      </c>
      <c r="B747" s="80">
        <v>13</v>
      </c>
    </row>
    <row r="748" spans="1:2">
      <c r="A748" s="79" t="s">
        <v>1746</v>
      </c>
      <c r="B748" s="80">
        <v>1</v>
      </c>
    </row>
    <row r="749" spans="1:2">
      <c r="A749" s="79" t="s">
        <v>783</v>
      </c>
      <c r="B749" s="80">
        <v>6</v>
      </c>
    </row>
    <row r="750" spans="1:2">
      <c r="A750" s="79" t="s">
        <v>973</v>
      </c>
      <c r="B750" s="80">
        <v>2</v>
      </c>
    </row>
    <row r="751" spans="1:2">
      <c r="A751" s="79" t="s">
        <v>1630</v>
      </c>
      <c r="B751" s="80">
        <v>1</v>
      </c>
    </row>
    <row r="752" spans="1:2">
      <c r="A752" s="79" t="s">
        <v>867</v>
      </c>
      <c r="B752" s="80">
        <v>2</v>
      </c>
    </row>
    <row r="753" spans="1:2">
      <c r="A753" s="79" t="s">
        <v>646</v>
      </c>
      <c r="B753" s="80">
        <v>1</v>
      </c>
    </row>
    <row r="754" spans="1:2">
      <c r="A754" s="79" t="s">
        <v>948</v>
      </c>
      <c r="B754" s="80">
        <v>2</v>
      </c>
    </row>
    <row r="755" spans="1:2">
      <c r="A755" s="79" t="s">
        <v>1541</v>
      </c>
      <c r="B755" s="80">
        <v>2</v>
      </c>
    </row>
    <row r="756" spans="1:2">
      <c r="A756" s="79" t="s">
        <v>630</v>
      </c>
      <c r="B756" s="80">
        <v>15</v>
      </c>
    </row>
    <row r="757" spans="1:2">
      <c r="A757" s="79" t="s">
        <v>950</v>
      </c>
      <c r="B757" s="80">
        <v>3</v>
      </c>
    </row>
    <row r="758" spans="1:2">
      <c r="A758" s="79" t="s">
        <v>690</v>
      </c>
      <c r="B758" s="80">
        <v>25</v>
      </c>
    </row>
    <row r="759" spans="1:2">
      <c r="A759" s="79" t="s">
        <v>734</v>
      </c>
      <c r="B759" s="80">
        <v>10</v>
      </c>
    </row>
    <row r="760" spans="1:2">
      <c r="A760" s="79" t="s">
        <v>1519</v>
      </c>
      <c r="B760" s="80">
        <v>1</v>
      </c>
    </row>
    <row r="761" spans="1:2">
      <c r="A761" s="79" t="s">
        <v>951</v>
      </c>
      <c r="B761" s="80">
        <v>2</v>
      </c>
    </row>
    <row r="762" spans="1:2">
      <c r="A762" s="79" t="s">
        <v>923</v>
      </c>
      <c r="B762" s="80">
        <v>14</v>
      </c>
    </row>
    <row r="763" spans="1:2">
      <c r="A763" s="79" t="s">
        <v>1624</v>
      </c>
      <c r="B763" s="80">
        <v>8</v>
      </c>
    </row>
    <row r="764" spans="1:2">
      <c r="A764" s="79" t="s">
        <v>1249</v>
      </c>
      <c r="B764" s="80">
        <v>30</v>
      </c>
    </row>
    <row r="765" spans="1:2">
      <c r="A765" s="79" t="s">
        <v>2074</v>
      </c>
      <c r="B765" s="80">
        <v>2</v>
      </c>
    </row>
    <row r="766" spans="1:2">
      <c r="A766" s="79" t="s">
        <v>1263</v>
      </c>
      <c r="B766" s="80">
        <v>2</v>
      </c>
    </row>
    <row r="767" spans="1:2">
      <c r="A767" s="79" t="s">
        <v>1797</v>
      </c>
      <c r="B767" s="80">
        <v>17</v>
      </c>
    </row>
    <row r="768" spans="1:2">
      <c r="A768" s="79" t="s">
        <v>1207</v>
      </c>
      <c r="B768" s="80">
        <v>13</v>
      </c>
    </row>
    <row r="769" spans="1:2">
      <c r="A769" s="79" t="s">
        <v>1395</v>
      </c>
      <c r="B769" s="80">
        <v>12</v>
      </c>
    </row>
    <row r="770" spans="1:2">
      <c r="A770" s="79" t="s">
        <v>1036</v>
      </c>
      <c r="B770" s="80">
        <v>9</v>
      </c>
    </row>
    <row r="771" spans="1:2">
      <c r="A771" s="79" t="s">
        <v>1276</v>
      </c>
      <c r="B771" s="80">
        <v>41</v>
      </c>
    </row>
    <row r="772" spans="1:2">
      <c r="A772" s="79" t="s">
        <v>1440</v>
      </c>
      <c r="B772" s="80">
        <v>1</v>
      </c>
    </row>
    <row r="773" spans="1:2">
      <c r="A773" s="79" t="s">
        <v>1223</v>
      </c>
      <c r="B773" s="80">
        <v>21</v>
      </c>
    </row>
    <row r="774" spans="1:2">
      <c r="A774" s="79" t="s">
        <v>2606</v>
      </c>
      <c r="B774" s="80">
        <v>1</v>
      </c>
    </row>
    <row r="775" spans="1:2">
      <c r="A775" s="79" t="s">
        <v>1085</v>
      </c>
      <c r="B775" s="80">
        <v>70</v>
      </c>
    </row>
    <row r="776" spans="1:2">
      <c r="A776" s="79" t="s">
        <v>314</v>
      </c>
      <c r="B776" s="80">
        <v>58</v>
      </c>
    </row>
    <row r="777" spans="1:2">
      <c r="A777" s="79" t="s">
        <v>2254</v>
      </c>
      <c r="B777" s="80">
        <v>3</v>
      </c>
    </row>
    <row r="778" spans="1:2">
      <c r="A778" s="79" t="s">
        <v>230</v>
      </c>
      <c r="B778" s="80">
        <v>139</v>
      </c>
    </row>
    <row r="779" spans="1:2">
      <c r="A779" s="79" t="s">
        <v>1479</v>
      </c>
      <c r="B779" s="80">
        <v>1</v>
      </c>
    </row>
    <row r="780" spans="1:2">
      <c r="A780" s="79" t="s">
        <v>2046</v>
      </c>
      <c r="B780" s="80">
        <v>1</v>
      </c>
    </row>
    <row r="781" spans="1:2">
      <c r="A781" s="79" t="s">
        <v>303</v>
      </c>
      <c r="B781" s="80">
        <v>2</v>
      </c>
    </row>
    <row r="782" spans="1:2">
      <c r="A782" s="79" t="s">
        <v>2253</v>
      </c>
      <c r="B782" s="80">
        <v>42</v>
      </c>
    </row>
    <row r="783" spans="1:2">
      <c r="A783" s="79" t="s">
        <v>2252</v>
      </c>
      <c r="B783" s="80">
        <v>1</v>
      </c>
    </row>
    <row r="784" spans="1:2">
      <c r="A784" s="79" t="s">
        <v>1584</v>
      </c>
      <c r="B784" s="80">
        <v>1</v>
      </c>
    </row>
    <row r="785" spans="1:2">
      <c r="A785" s="79" t="s">
        <v>1281</v>
      </c>
      <c r="B785" s="80">
        <v>2</v>
      </c>
    </row>
    <row r="786" spans="1:2">
      <c r="A786" s="79" t="s">
        <v>2602</v>
      </c>
      <c r="B786" s="80">
        <v>1</v>
      </c>
    </row>
    <row r="787" spans="1:2">
      <c r="A787" s="79" t="s">
        <v>1492</v>
      </c>
      <c r="B787" s="80">
        <v>7</v>
      </c>
    </row>
    <row r="788" spans="1:2">
      <c r="A788" s="79" t="s">
        <v>1421</v>
      </c>
      <c r="B788" s="80">
        <v>3</v>
      </c>
    </row>
    <row r="789" spans="1:2">
      <c r="A789" s="79" t="s">
        <v>2361</v>
      </c>
      <c r="B789" s="80">
        <v>2</v>
      </c>
    </row>
    <row r="790" spans="1:2">
      <c r="A790" s="79" t="s">
        <v>1238</v>
      </c>
      <c r="B790" s="80">
        <v>233</v>
      </c>
    </row>
    <row r="791" spans="1:2">
      <c r="A791" s="79" t="s">
        <v>1845</v>
      </c>
      <c r="B791" s="80">
        <v>4</v>
      </c>
    </row>
    <row r="792" spans="1:2">
      <c r="A792" s="79" t="s">
        <v>1489</v>
      </c>
      <c r="B792" s="80">
        <v>4</v>
      </c>
    </row>
    <row r="793" spans="1:2">
      <c r="A793" s="79" t="s">
        <v>1342</v>
      </c>
      <c r="B793" s="80">
        <v>65</v>
      </c>
    </row>
    <row r="794" spans="1:2">
      <c r="A794" s="79" t="s">
        <v>453</v>
      </c>
      <c r="B794" s="80">
        <v>2</v>
      </c>
    </row>
    <row r="795" spans="1:2">
      <c r="A795" s="79" t="s">
        <v>2598</v>
      </c>
      <c r="B795" s="80">
        <v>1</v>
      </c>
    </row>
    <row r="796" spans="1:2">
      <c r="A796" s="79" t="s">
        <v>1339</v>
      </c>
      <c r="B796" s="80">
        <v>29</v>
      </c>
    </row>
    <row r="797" spans="1:2">
      <c r="A797" s="79" t="s">
        <v>2060</v>
      </c>
      <c r="B797" s="80">
        <v>1</v>
      </c>
    </row>
    <row r="798" spans="1:2">
      <c r="A798" s="79" t="s">
        <v>1671</v>
      </c>
      <c r="B798" s="80">
        <v>3</v>
      </c>
    </row>
    <row r="799" spans="1:2">
      <c r="A799" s="79" t="s">
        <v>2597</v>
      </c>
      <c r="B799" s="80">
        <v>1</v>
      </c>
    </row>
    <row r="800" spans="1:2">
      <c r="A800" s="79" t="s">
        <v>2359</v>
      </c>
      <c r="B800" s="80">
        <v>2</v>
      </c>
    </row>
    <row r="801" spans="1:2">
      <c r="A801" s="79" t="s">
        <v>1513</v>
      </c>
      <c r="B801" s="80">
        <v>6</v>
      </c>
    </row>
    <row r="802" spans="1:2">
      <c r="A802" s="79" t="s">
        <v>1879</v>
      </c>
      <c r="B802" s="80">
        <v>3</v>
      </c>
    </row>
    <row r="803" spans="1:2">
      <c r="A803" s="79" t="s">
        <v>1307</v>
      </c>
      <c r="B803" s="80">
        <v>16</v>
      </c>
    </row>
    <row r="804" spans="1:2">
      <c r="A804" s="79" t="s">
        <v>47</v>
      </c>
      <c r="B804" s="80">
        <v>618</v>
      </c>
    </row>
    <row r="805" spans="1:2">
      <c r="A805" s="79" t="s">
        <v>392</v>
      </c>
      <c r="B805" s="80">
        <v>242</v>
      </c>
    </row>
    <row r="806" spans="1:2">
      <c r="A806" s="79" t="s">
        <v>2596</v>
      </c>
      <c r="B806" s="80">
        <v>1</v>
      </c>
    </row>
    <row r="807" spans="1:2">
      <c r="A807" s="79" t="s">
        <v>887</v>
      </c>
      <c r="B807" s="80">
        <v>1</v>
      </c>
    </row>
    <row r="808" spans="1:2">
      <c r="A808" s="79" t="s">
        <v>1549</v>
      </c>
      <c r="B808" s="80">
        <v>1</v>
      </c>
    </row>
    <row r="809" spans="1:2">
      <c r="A809" s="79" t="s">
        <v>1311</v>
      </c>
      <c r="B809" s="80">
        <v>25</v>
      </c>
    </row>
    <row r="810" spans="1:2">
      <c r="A810" s="79" t="s">
        <v>2044</v>
      </c>
      <c r="B810" s="80">
        <v>9</v>
      </c>
    </row>
    <row r="811" spans="1:2">
      <c r="A811" s="79" t="s">
        <v>1350</v>
      </c>
      <c r="B811" s="80">
        <v>14</v>
      </c>
    </row>
    <row r="812" spans="1:2">
      <c r="A812" s="79" t="s">
        <v>1275</v>
      </c>
      <c r="B812" s="80">
        <v>17</v>
      </c>
    </row>
    <row r="813" spans="1:2">
      <c r="A813" s="79" t="s">
        <v>804</v>
      </c>
      <c r="B813" s="80">
        <v>22</v>
      </c>
    </row>
    <row r="814" spans="1:2">
      <c r="A814" s="79" t="s">
        <v>1202</v>
      </c>
      <c r="B814" s="80">
        <v>24</v>
      </c>
    </row>
    <row r="815" spans="1:2">
      <c r="A815" s="79" t="s">
        <v>2059</v>
      </c>
      <c r="B815" s="80">
        <v>1</v>
      </c>
    </row>
    <row r="816" spans="1:2">
      <c r="A816" s="79" t="s">
        <v>1447</v>
      </c>
      <c r="B816" s="80">
        <v>18</v>
      </c>
    </row>
    <row r="817" spans="1:2">
      <c r="A817" s="79" t="s">
        <v>1267</v>
      </c>
      <c r="B817" s="80">
        <v>99</v>
      </c>
    </row>
    <row r="818" spans="1:2">
      <c r="A818" s="79" t="s">
        <v>2250</v>
      </c>
      <c r="B818" s="80">
        <v>2</v>
      </c>
    </row>
    <row r="819" spans="1:2">
      <c r="A819" s="79" t="s">
        <v>1192</v>
      </c>
      <c r="B819" s="80">
        <v>71</v>
      </c>
    </row>
    <row r="820" spans="1:2">
      <c r="A820" s="79" t="s">
        <v>2100</v>
      </c>
      <c r="B820" s="80">
        <v>1</v>
      </c>
    </row>
    <row r="821" spans="1:2">
      <c r="A821" s="79" t="s">
        <v>1544</v>
      </c>
      <c r="B821" s="80">
        <v>5</v>
      </c>
    </row>
    <row r="822" spans="1:2">
      <c r="A822" s="79" t="s">
        <v>373</v>
      </c>
      <c r="B822" s="80">
        <v>36</v>
      </c>
    </row>
    <row r="823" spans="1:2">
      <c r="A823" s="79" t="s">
        <v>1670</v>
      </c>
      <c r="B823" s="80">
        <v>1</v>
      </c>
    </row>
    <row r="824" spans="1:2">
      <c r="A824" s="79" t="s">
        <v>1306</v>
      </c>
      <c r="B824" s="80">
        <v>37</v>
      </c>
    </row>
    <row r="825" spans="1:2">
      <c r="A825" s="79" t="s">
        <v>1283</v>
      </c>
      <c r="B825" s="80">
        <v>20</v>
      </c>
    </row>
    <row r="826" spans="1:2">
      <c r="A826" s="79" t="s">
        <v>400</v>
      </c>
      <c r="B826" s="80">
        <v>13</v>
      </c>
    </row>
    <row r="827" spans="1:2">
      <c r="A827" s="79" t="s">
        <v>1432</v>
      </c>
      <c r="B827" s="80">
        <v>4</v>
      </c>
    </row>
    <row r="828" spans="1:2">
      <c r="A828" s="79" t="s">
        <v>1657</v>
      </c>
      <c r="B828" s="80">
        <v>15</v>
      </c>
    </row>
    <row r="829" spans="1:2">
      <c r="A829" s="79" t="s">
        <v>1542</v>
      </c>
      <c r="B829" s="80">
        <v>4</v>
      </c>
    </row>
    <row r="830" spans="1:2">
      <c r="A830" s="79" t="s">
        <v>2123</v>
      </c>
      <c r="B830" s="80">
        <v>7</v>
      </c>
    </row>
    <row r="831" spans="1:2">
      <c r="A831" s="79" t="s">
        <v>1296</v>
      </c>
      <c r="B831" s="80">
        <v>6</v>
      </c>
    </row>
    <row r="832" spans="1:2">
      <c r="A832" s="79" t="s">
        <v>245</v>
      </c>
      <c r="B832" s="80">
        <v>41</v>
      </c>
    </row>
    <row r="833" spans="1:2">
      <c r="A833" s="79" t="s">
        <v>2594</v>
      </c>
      <c r="B833" s="80">
        <v>1</v>
      </c>
    </row>
    <row r="834" spans="1:2">
      <c r="A834" s="79" t="s">
        <v>1469</v>
      </c>
      <c r="B834" s="80">
        <v>179</v>
      </c>
    </row>
    <row r="835" spans="1:2">
      <c r="A835" s="79" t="s">
        <v>1227</v>
      </c>
      <c r="B835" s="80">
        <v>80</v>
      </c>
    </row>
    <row r="836" spans="1:2">
      <c r="A836" s="79" t="s">
        <v>1731</v>
      </c>
      <c r="B836" s="80">
        <v>4</v>
      </c>
    </row>
    <row r="837" spans="1:2">
      <c r="A837" s="79" t="s">
        <v>1565</v>
      </c>
      <c r="B837" s="80">
        <v>1</v>
      </c>
    </row>
    <row r="838" spans="1:2">
      <c r="A838" s="79" t="s">
        <v>1554</v>
      </c>
      <c r="B838" s="80">
        <v>3</v>
      </c>
    </row>
    <row r="839" spans="1:2">
      <c r="A839" s="79" t="s">
        <v>1995</v>
      </c>
      <c r="B839" s="80">
        <v>5</v>
      </c>
    </row>
    <row r="840" spans="1:2">
      <c r="A840" s="79" t="s">
        <v>110</v>
      </c>
      <c r="B840" s="80">
        <v>464</v>
      </c>
    </row>
    <row r="841" spans="1:2">
      <c r="A841" s="79" t="s">
        <v>2072</v>
      </c>
      <c r="B841" s="80">
        <v>3</v>
      </c>
    </row>
    <row r="842" spans="1:2">
      <c r="A842" s="79" t="s">
        <v>252</v>
      </c>
      <c r="B842" s="80">
        <v>124</v>
      </c>
    </row>
    <row r="843" spans="1:2">
      <c r="A843" s="79" t="s">
        <v>1333</v>
      </c>
      <c r="B843" s="80">
        <v>39</v>
      </c>
    </row>
    <row r="844" spans="1:2">
      <c r="A844" s="79" t="s">
        <v>2592</v>
      </c>
      <c r="B844" s="80">
        <v>1</v>
      </c>
    </row>
    <row r="845" spans="1:2">
      <c r="A845" s="79" t="s">
        <v>1187</v>
      </c>
      <c r="B845" s="80">
        <v>1049</v>
      </c>
    </row>
    <row r="846" spans="1:2">
      <c r="A846" s="79" t="s">
        <v>1258</v>
      </c>
      <c r="B846" s="80">
        <v>152</v>
      </c>
    </row>
    <row r="847" spans="1:2">
      <c r="A847" s="79" t="s">
        <v>2122</v>
      </c>
      <c r="B847" s="80">
        <v>1</v>
      </c>
    </row>
    <row r="848" spans="1:2">
      <c r="A848" s="79" t="s">
        <v>1406</v>
      </c>
      <c r="B848" s="80">
        <v>4</v>
      </c>
    </row>
    <row r="849" spans="1:2">
      <c r="A849" s="79" t="s">
        <v>2591</v>
      </c>
      <c r="B849" s="80">
        <v>1</v>
      </c>
    </row>
    <row r="850" spans="1:2">
      <c r="A850" s="79" t="s">
        <v>148</v>
      </c>
      <c r="B850" s="80">
        <v>1017</v>
      </c>
    </row>
    <row r="851" spans="1:2">
      <c r="A851" s="79" t="s">
        <v>579</v>
      </c>
      <c r="B851" s="80">
        <v>12</v>
      </c>
    </row>
    <row r="852" spans="1:2">
      <c r="A852" s="79" t="s">
        <v>1215</v>
      </c>
      <c r="B852" s="80">
        <v>203</v>
      </c>
    </row>
    <row r="853" spans="1:2">
      <c r="A853" s="79" t="s">
        <v>1592</v>
      </c>
      <c r="B853" s="80">
        <v>2</v>
      </c>
    </row>
    <row r="854" spans="1:2">
      <c r="A854" s="79" t="s">
        <v>2247</v>
      </c>
      <c r="B854" s="80">
        <v>3</v>
      </c>
    </row>
    <row r="855" spans="1:2">
      <c r="A855" s="79" t="s">
        <v>2001</v>
      </c>
      <c r="B855" s="80">
        <v>1</v>
      </c>
    </row>
    <row r="856" spans="1:2">
      <c r="A856" s="79" t="s">
        <v>2246</v>
      </c>
      <c r="B856" s="80">
        <v>3</v>
      </c>
    </row>
    <row r="857" spans="1:2">
      <c r="A857" s="79" t="s">
        <v>1572</v>
      </c>
      <c r="B857" s="80">
        <v>1</v>
      </c>
    </row>
    <row r="858" spans="1:2">
      <c r="A858" s="79" t="s">
        <v>1456</v>
      </c>
      <c r="B858" s="80">
        <v>5</v>
      </c>
    </row>
    <row r="859" spans="1:2">
      <c r="A859" s="79" t="s">
        <v>2098</v>
      </c>
      <c r="B859" s="80">
        <v>1</v>
      </c>
    </row>
    <row r="860" spans="1:2">
      <c r="A860" s="79" t="s">
        <v>519</v>
      </c>
      <c r="B860" s="80">
        <v>7</v>
      </c>
    </row>
    <row r="861" spans="1:2">
      <c r="A861" s="79" t="s">
        <v>2355</v>
      </c>
      <c r="B861" s="80">
        <v>1</v>
      </c>
    </row>
    <row r="862" spans="1:2">
      <c r="A862" s="79" t="s">
        <v>1295</v>
      </c>
      <c r="B862" s="80">
        <v>93</v>
      </c>
    </row>
    <row r="863" spans="1:2">
      <c r="A863" s="79" t="s">
        <v>1082</v>
      </c>
      <c r="B863" s="80">
        <v>64</v>
      </c>
    </row>
    <row r="864" spans="1:2">
      <c r="A864" s="79" t="s">
        <v>1800</v>
      </c>
      <c r="B864" s="80">
        <v>2</v>
      </c>
    </row>
    <row r="865" spans="1:2">
      <c r="A865" s="79" t="s">
        <v>1817</v>
      </c>
      <c r="B865" s="80">
        <v>8</v>
      </c>
    </row>
    <row r="866" spans="1:2">
      <c r="A866" s="79" t="s">
        <v>1685</v>
      </c>
      <c r="B866" s="80">
        <v>1</v>
      </c>
    </row>
    <row r="867" spans="1:2">
      <c r="A867" s="79" t="s">
        <v>1334</v>
      </c>
      <c r="B867" s="80">
        <v>11</v>
      </c>
    </row>
    <row r="868" spans="1:2">
      <c r="A868" s="79" t="s">
        <v>1555</v>
      </c>
      <c r="B868" s="80">
        <v>3</v>
      </c>
    </row>
    <row r="869" spans="1:2">
      <c r="A869" s="79" t="s">
        <v>1518</v>
      </c>
      <c r="B869" s="80">
        <v>1</v>
      </c>
    </row>
    <row r="870" spans="1:2">
      <c r="A870" s="79" t="s">
        <v>369</v>
      </c>
      <c r="B870" s="80">
        <v>4</v>
      </c>
    </row>
    <row r="871" spans="1:2">
      <c r="A871" s="79" t="s">
        <v>1361</v>
      </c>
      <c r="B871" s="80">
        <v>9</v>
      </c>
    </row>
    <row r="872" spans="1:2">
      <c r="A872" s="79" t="s">
        <v>508</v>
      </c>
      <c r="B872" s="80">
        <v>43</v>
      </c>
    </row>
    <row r="873" spans="1:2">
      <c r="A873" s="79" t="s">
        <v>1722</v>
      </c>
      <c r="B873" s="80">
        <v>7</v>
      </c>
    </row>
    <row r="874" spans="1:2">
      <c r="A874" s="79" t="s">
        <v>1678</v>
      </c>
      <c r="B874" s="80">
        <v>6</v>
      </c>
    </row>
    <row r="875" spans="1:2">
      <c r="A875" s="79" t="s">
        <v>1430</v>
      </c>
      <c r="B875" s="80">
        <v>7</v>
      </c>
    </row>
    <row r="876" spans="1:2">
      <c r="A876" s="79" t="s">
        <v>1663</v>
      </c>
      <c r="B876" s="80">
        <v>3</v>
      </c>
    </row>
    <row r="877" spans="1:2">
      <c r="A877" s="79" t="s">
        <v>1081</v>
      </c>
      <c r="B877" s="80">
        <v>15</v>
      </c>
    </row>
    <row r="878" spans="1:2">
      <c r="A878" s="79" t="s">
        <v>1305</v>
      </c>
      <c r="B878" s="80">
        <v>40</v>
      </c>
    </row>
    <row r="879" spans="1:2">
      <c r="A879" s="79" t="s">
        <v>1468</v>
      </c>
      <c r="B879" s="80">
        <v>1</v>
      </c>
    </row>
    <row r="880" spans="1:2">
      <c r="A880" s="79" t="s">
        <v>1727</v>
      </c>
      <c r="B880" s="80">
        <v>2</v>
      </c>
    </row>
    <row r="881" spans="1:2">
      <c r="A881" s="79" t="s">
        <v>2245</v>
      </c>
      <c r="B881" s="80">
        <v>1</v>
      </c>
    </row>
    <row r="882" spans="1:2">
      <c r="A882" s="79" t="s">
        <v>2244</v>
      </c>
      <c r="B882" s="80">
        <v>2</v>
      </c>
    </row>
    <row r="883" spans="1:2">
      <c r="A883" s="79" t="s">
        <v>1623</v>
      </c>
      <c r="B883" s="80">
        <v>2</v>
      </c>
    </row>
    <row r="884" spans="1:2">
      <c r="A884" s="79" t="s">
        <v>1150</v>
      </c>
      <c r="B884" s="80">
        <v>1</v>
      </c>
    </row>
    <row r="885" spans="1:2">
      <c r="A885" s="79" t="s">
        <v>1179</v>
      </c>
      <c r="B885" s="80">
        <v>1041</v>
      </c>
    </row>
    <row r="886" spans="1:2">
      <c r="A886" s="79" t="s">
        <v>1516</v>
      </c>
      <c r="B886" s="80">
        <v>1</v>
      </c>
    </row>
    <row r="887" spans="1:2">
      <c r="A887" s="79" t="s">
        <v>1830</v>
      </c>
      <c r="B887" s="80">
        <v>3</v>
      </c>
    </row>
    <row r="888" spans="1:2">
      <c r="A888" s="79" t="s">
        <v>1738</v>
      </c>
      <c r="B888" s="80">
        <v>1</v>
      </c>
    </row>
    <row r="889" spans="1:2">
      <c r="A889" s="79" t="s">
        <v>2354</v>
      </c>
      <c r="B889" s="80">
        <v>7</v>
      </c>
    </row>
    <row r="890" spans="1:2">
      <c r="A890" s="79" t="s">
        <v>2096</v>
      </c>
      <c r="B890" s="80">
        <v>2</v>
      </c>
    </row>
    <row r="891" spans="1:2">
      <c r="A891" s="79" t="s">
        <v>288</v>
      </c>
      <c r="B891" s="80">
        <v>231</v>
      </c>
    </row>
    <row r="892" spans="1:2">
      <c r="A892" s="79" t="s">
        <v>1182</v>
      </c>
      <c r="B892" s="80">
        <v>1277</v>
      </c>
    </row>
    <row r="893" spans="1:2">
      <c r="A893" s="79" t="s">
        <v>1573</v>
      </c>
      <c r="B893" s="80">
        <v>1</v>
      </c>
    </row>
    <row r="894" spans="1:2">
      <c r="A894" s="79" t="s">
        <v>30</v>
      </c>
      <c r="B894" s="80">
        <v>128</v>
      </c>
    </row>
    <row r="895" spans="1:2">
      <c r="A895" s="79" t="s">
        <v>1621</v>
      </c>
      <c r="B895" s="80">
        <v>1</v>
      </c>
    </row>
    <row r="896" spans="1:2">
      <c r="A896" s="79" t="s">
        <v>1852</v>
      </c>
      <c r="B896" s="80">
        <v>1</v>
      </c>
    </row>
    <row r="897" spans="1:2">
      <c r="A897" s="79" t="s">
        <v>1827</v>
      </c>
      <c r="B897" s="80">
        <v>4</v>
      </c>
    </row>
    <row r="898" spans="1:2">
      <c r="A898" s="79" t="s">
        <v>1684</v>
      </c>
      <c r="B898" s="80">
        <v>4</v>
      </c>
    </row>
    <row r="899" spans="1:2">
      <c r="A899" s="79" t="s">
        <v>1569</v>
      </c>
      <c r="B899" s="80">
        <v>2</v>
      </c>
    </row>
    <row r="900" spans="1:2">
      <c r="A900" s="79" t="s">
        <v>2243</v>
      </c>
      <c r="B900" s="80">
        <v>1</v>
      </c>
    </row>
    <row r="901" spans="1:2">
      <c r="A901" s="79" t="s">
        <v>1754</v>
      </c>
      <c r="B901" s="80">
        <v>1</v>
      </c>
    </row>
    <row r="902" spans="1:2">
      <c r="A902" s="79" t="s">
        <v>493</v>
      </c>
      <c r="B902" s="80">
        <v>23</v>
      </c>
    </row>
    <row r="903" spans="1:2">
      <c r="A903" s="79" t="s">
        <v>1669</v>
      </c>
      <c r="B903" s="80">
        <v>1</v>
      </c>
    </row>
    <row r="904" spans="1:2">
      <c r="A904" s="79" t="s">
        <v>2029</v>
      </c>
      <c r="B904" s="80">
        <v>9</v>
      </c>
    </row>
    <row r="905" spans="1:2">
      <c r="A905" s="79" t="s">
        <v>1842</v>
      </c>
      <c r="B905" s="80">
        <v>5</v>
      </c>
    </row>
    <row r="906" spans="1:2">
      <c r="A906" s="79" t="s">
        <v>1877</v>
      </c>
      <c r="B906" s="80">
        <v>1</v>
      </c>
    </row>
    <row r="907" spans="1:2">
      <c r="A907" s="79" t="s">
        <v>575</v>
      </c>
      <c r="B907" s="80">
        <v>1</v>
      </c>
    </row>
    <row r="908" spans="1:2">
      <c r="A908" s="79" t="s">
        <v>1271</v>
      </c>
      <c r="B908" s="80">
        <v>5</v>
      </c>
    </row>
    <row r="909" spans="1:2">
      <c r="A909" s="79" t="s">
        <v>1233</v>
      </c>
      <c r="B909" s="80">
        <v>167</v>
      </c>
    </row>
    <row r="910" spans="1:2">
      <c r="A910" s="79" t="s">
        <v>2071</v>
      </c>
      <c r="B910" s="80">
        <v>3</v>
      </c>
    </row>
    <row r="911" spans="1:2">
      <c r="A911" s="79" t="s">
        <v>186</v>
      </c>
      <c r="B911" s="80">
        <v>22</v>
      </c>
    </row>
    <row r="912" spans="1:2">
      <c r="A912" s="79" t="s">
        <v>1185</v>
      </c>
      <c r="B912" s="80">
        <v>812</v>
      </c>
    </row>
    <row r="913" spans="1:2">
      <c r="A913" s="79" t="s">
        <v>1291</v>
      </c>
      <c r="B913" s="80">
        <v>89</v>
      </c>
    </row>
    <row r="914" spans="1:2">
      <c r="A914" s="79" t="s">
        <v>2006</v>
      </c>
      <c r="B914" s="80">
        <v>1</v>
      </c>
    </row>
    <row r="915" spans="1:2">
      <c r="A915" s="79" t="s">
        <v>365</v>
      </c>
      <c r="B915" s="80">
        <v>8</v>
      </c>
    </row>
    <row r="916" spans="1:2">
      <c r="A916" s="79" t="s">
        <v>2242</v>
      </c>
      <c r="B916" s="80">
        <v>1</v>
      </c>
    </row>
    <row r="917" spans="1:2">
      <c r="A917" s="79" t="s">
        <v>1232</v>
      </c>
      <c r="B917" s="80">
        <v>188</v>
      </c>
    </row>
    <row r="918" spans="1:2">
      <c r="A918" s="79" t="s">
        <v>1620</v>
      </c>
      <c r="B918" s="80">
        <v>1</v>
      </c>
    </row>
    <row r="919" spans="1:2">
      <c r="A919" s="79" t="s">
        <v>1216</v>
      </c>
      <c r="B919" s="80">
        <v>158</v>
      </c>
    </row>
    <row r="920" spans="1:2">
      <c r="A920" s="79" t="s">
        <v>140</v>
      </c>
      <c r="B920" s="80">
        <v>4</v>
      </c>
    </row>
    <row r="921" spans="1:2">
      <c r="A921" s="79" t="s">
        <v>2577</v>
      </c>
      <c r="B921" s="80">
        <v>1</v>
      </c>
    </row>
    <row r="922" spans="1:2">
      <c r="A922" s="79" t="s">
        <v>1331</v>
      </c>
      <c r="B922" s="80">
        <v>48</v>
      </c>
    </row>
    <row r="923" spans="1:2">
      <c r="A923" s="79" t="s">
        <v>2058</v>
      </c>
      <c r="B923" s="80">
        <v>2</v>
      </c>
    </row>
    <row r="924" spans="1:2">
      <c r="A924" s="79" t="s">
        <v>2576</v>
      </c>
      <c r="B924" s="80">
        <v>1</v>
      </c>
    </row>
    <row r="925" spans="1:2">
      <c r="A925" s="79" t="s">
        <v>1398</v>
      </c>
      <c r="B925" s="80">
        <v>12</v>
      </c>
    </row>
    <row r="926" spans="1:2">
      <c r="A926" s="79" t="s">
        <v>2573</v>
      </c>
      <c r="B926" s="80">
        <v>1</v>
      </c>
    </row>
    <row r="927" spans="1:2">
      <c r="A927" s="79" t="s">
        <v>1285</v>
      </c>
      <c r="B927" s="80">
        <v>32</v>
      </c>
    </row>
    <row r="928" spans="1:2">
      <c r="A928" s="79" t="s">
        <v>1247</v>
      </c>
      <c r="B928" s="80">
        <v>113</v>
      </c>
    </row>
    <row r="929" spans="1:2">
      <c r="A929" s="79" t="s">
        <v>1438</v>
      </c>
      <c r="B929" s="80">
        <v>2</v>
      </c>
    </row>
    <row r="930" spans="1:2">
      <c r="A930" s="79" t="s">
        <v>1816</v>
      </c>
      <c r="B930" s="80">
        <v>2</v>
      </c>
    </row>
    <row r="931" spans="1:2">
      <c r="A931" s="79" t="s">
        <v>415</v>
      </c>
      <c r="B931" s="80">
        <v>60</v>
      </c>
    </row>
    <row r="932" spans="1:2">
      <c r="A932" s="79" t="s">
        <v>2028</v>
      </c>
      <c r="B932" s="80">
        <v>1</v>
      </c>
    </row>
    <row r="933" spans="1:2">
      <c r="A933" s="79" t="s">
        <v>559</v>
      </c>
      <c r="B933" s="80">
        <v>10</v>
      </c>
    </row>
    <row r="934" spans="1:2">
      <c r="A934" s="79" t="s">
        <v>1259</v>
      </c>
      <c r="B934" s="80">
        <v>137</v>
      </c>
    </row>
    <row r="935" spans="1:2">
      <c r="A935" s="79" t="s">
        <v>129</v>
      </c>
      <c r="B935" s="80">
        <v>329</v>
      </c>
    </row>
    <row r="936" spans="1:2">
      <c r="A936" s="79" t="s">
        <v>1240</v>
      </c>
      <c r="B936" s="80">
        <v>172</v>
      </c>
    </row>
    <row r="937" spans="1:2">
      <c r="A937" s="79" t="s">
        <v>2027</v>
      </c>
      <c r="B937" s="80">
        <v>2</v>
      </c>
    </row>
    <row r="938" spans="1:2">
      <c r="A938" s="79" t="s">
        <v>190</v>
      </c>
      <c r="B938" s="80">
        <v>472</v>
      </c>
    </row>
    <row r="939" spans="1:2">
      <c r="A939" s="79" t="s">
        <v>1121</v>
      </c>
      <c r="B939" s="80">
        <v>48</v>
      </c>
    </row>
    <row r="940" spans="1:2">
      <c r="A940" s="79" t="s">
        <v>1117</v>
      </c>
      <c r="B940" s="80">
        <v>5</v>
      </c>
    </row>
    <row r="941" spans="1:2">
      <c r="A941" s="79" t="s">
        <v>1120</v>
      </c>
      <c r="B941" s="80">
        <v>13</v>
      </c>
    </row>
    <row r="942" spans="1:2">
      <c r="A942" s="79" t="s">
        <v>1118</v>
      </c>
      <c r="B942" s="80">
        <v>15</v>
      </c>
    </row>
    <row r="943" spans="1:2">
      <c r="A943" s="79" t="s">
        <v>2120</v>
      </c>
      <c r="B943" s="80">
        <v>4</v>
      </c>
    </row>
    <row r="944" spans="1:2">
      <c r="A944" s="79" t="s">
        <v>798</v>
      </c>
      <c r="B944" s="80">
        <v>11</v>
      </c>
    </row>
    <row r="945" spans="1:2">
      <c r="A945" s="79" t="s">
        <v>1193</v>
      </c>
      <c r="B945" s="80">
        <v>64</v>
      </c>
    </row>
    <row r="946" spans="1:2">
      <c r="A946" s="79" t="s">
        <v>1274</v>
      </c>
      <c r="B946" s="80">
        <v>34</v>
      </c>
    </row>
    <row r="947" spans="1:2">
      <c r="A947" s="79" t="s">
        <v>1499</v>
      </c>
      <c r="B947" s="80">
        <v>1</v>
      </c>
    </row>
    <row r="948" spans="1:2">
      <c r="A948" s="79" t="s">
        <v>2057</v>
      </c>
      <c r="B948" s="80">
        <v>2</v>
      </c>
    </row>
    <row r="949" spans="1:2">
      <c r="A949" s="79" t="s">
        <v>1386</v>
      </c>
      <c r="B949" s="80">
        <v>2</v>
      </c>
    </row>
    <row r="950" spans="1:2">
      <c r="A950" s="79" t="s">
        <v>1385</v>
      </c>
      <c r="B950" s="80">
        <v>7</v>
      </c>
    </row>
    <row r="951" spans="1:2">
      <c r="A951" s="79" t="s">
        <v>355</v>
      </c>
      <c r="B951" s="80">
        <v>8</v>
      </c>
    </row>
    <row r="952" spans="1:2">
      <c r="A952" s="79" t="s">
        <v>2238</v>
      </c>
      <c r="B952" s="80">
        <v>3</v>
      </c>
    </row>
    <row r="953" spans="1:2">
      <c r="A953" s="79" t="s">
        <v>1301</v>
      </c>
      <c r="B953" s="80">
        <v>25</v>
      </c>
    </row>
    <row r="954" spans="1:2">
      <c r="A954" s="79" t="s">
        <v>2119</v>
      </c>
      <c r="B954" s="80">
        <v>1</v>
      </c>
    </row>
    <row r="955" spans="1:2">
      <c r="A955" s="79" t="s">
        <v>2566</v>
      </c>
      <c r="B955" s="80">
        <v>1</v>
      </c>
    </row>
    <row r="956" spans="1:2">
      <c r="A956" s="79" t="s">
        <v>1300</v>
      </c>
      <c r="B956" s="80">
        <v>15</v>
      </c>
    </row>
    <row r="957" spans="1:2">
      <c r="A957" s="79" t="s">
        <v>1864</v>
      </c>
      <c r="B957" s="80">
        <v>1</v>
      </c>
    </row>
    <row r="958" spans="1:2">
      <c r="A958" s="79" t="s">
        <v>2023</v>
      </c>
      <c r="B958" s="80">
        <v>4</v>
      </c>
    </row>
    <row r="959" spans="1:2">
      <c r="A959" s="79" t="s">
        <v>1629</v>
      </c>
      <c r="B959" s="80">
        <v>2</v>
      </c>
    </row>
    <row r="960" spans="1:2">
      <c r="A960" s="79" t="s">
        <v>2094</v>
      </c>
      <c r="B960" s="80">
        <v>2</v>
      </c>
    </row>
    <row r="961" spans="1:2">
      <c r="A961" s="79" t="s">
        <v>1989</v>
      </c>
      <c r="B961" s="80">
        <v>17</v>
      </c>
    </row>
    <row r="962" spans="1:2">
      <c r="A962" s="79" t="s">
        <v>1290</v>
      </c>
      <c r="B962" s="80">
        <v>17</v>
      </c>
    </row>
    <row r="963" spans="1:2">
      <c r="A963" s="79" t="s">
        <v>2345</v>
      </c>
      <c r="B963" s="80">
        <v>1</v>
      </c>
    </row>
    <row r="964" spans="1:2">
      <c r="A964" s="79" t="s">
        <v>1050</v>
      </c>
      <c r="B964" s="80">
        <v>229</v>
      </c>
    </row>
    <row r="965" spans="1:2">
      <c r="A965" s="79" t="s">
        <v>1035</v>
      </c>
      <c r="B965" s="80">
        <v>15</v>
      </c>
    </row>
    <row r="966" spans="1:2">
      <c r="A966" s="79" t="s">
        <v>1025</v>
      </c>
      <c r="B966" s="80">
        <v>9</v>
      </c>
    </row>
    <row r="967" spans="1:2">
      <c r="A967" s="79" t="s">
        <v>1057</v>
      </c>
      <c r="B967" s="80">
        <v>47</v>
      </c>
    </row>
    <row r="968" spans="1:2">
      <c r="A968" s="79" t="s">
        <v>1066</v>
      </c>
      <c r="B968" s="80">
        <v>246</v>
      </c>
    </row>
    <row r="969" spans="1:2">
      <c r="A969" s="79" t="s">
        <v>1026</v>
      </c>
      <c r="B969" s="80">
        <v>459</v>
      </c>
    </row>
    <row r="970" spans="1:2">
      <c r="A970" s="79" t="s">
        <v>1677</v>
      </c>
      <c r="B970" s="80">
        <v>2</v>
      </c>
    </row>
    <row r="971" spans="1:2">
      <c r="A971" s="79" t="s">
        <v>1060</v>
      </c>
      <c r="B971" s="80">
        <v>295</v>
      </c>
    </row>
    <row r="972" spans="1:2">
      <c r="A972" s="79" t="s">
        <v>1024</v>
      </c>
      <c r="B972" s="80">
        <v>64</v>
      </c>
    </row>
    <row r="973" spans="1:2">
      <c r="A973" s="79" t="s">
        <v>1051</v>
      </c>
      <c r="B973" s="80">
        <v>46</v>
      </c>
    </row>
    <row r="974" spans="1:2">
      <c r="A974" s="79" t="s">
        <v>1061</v>
      </c>
      <c r="B974" s="80">
        <v>128</v>
      </c>
    </row>
    <row r="975" spans="1:2">
      <c r="A975" s="79" t="s">
        <v>1033</v>
      </c>
      <c r="B975" s="80">
        <v>97</v>
      </c>
    </row>
    <row r="976" spans="1:2">
      <c r="A976" s="79" t="s">
        <v>2342</v>
      </c>
      <c r="B976" s="80">
        <v>1</v>
      </c>
    </row>
    <row r="977" spans="1:2">
      <c r="A977" s="79" t="s">
        <v>1562</v>
      </c>
      <c r="B977" s="80">
        <v>2</v>
      </c>
    </row>
    <row r="978" spans="1:2">
      <c r="A978" s="79" t="s">
        <v>2056</v>
      </c>
      <c r="B978" s="80">
        <v>1</v>
      </c>
    </row>
    <row r="979" spans="1:2">
      <c r="A979" s="79" t="s">
        <v>1403</v>
      </c>
      <c r="B979" s="80">
        <v>6</v>
      </c>
    </row>
    <row r="980" spans="1:2">
      <c r="A980" s="79" t="s">
        <v>1488</v>
      </c>
      <c r="B980" s="80">
        <v>1</v>
      </c>
    </row>
    <row r="981" spans="1:2">
      <c r="A981" s="79" t="s">
        <v>260</v>
      </c>
      <c r="B981" s="80">
        <v>31</v>
      </c>
    </row>
    <row r="982" spans="1:2">
      <c r="A982" s="79" t="s">
        <v>2093</v>
      </c>
      <c r="B982" s="80">
        <v>1</v>
      </c>
    </row>
    <row r="983" spans="1:2">
      <c r="A983" s="79" t="s">
        <v>1841</v>
      </c>
      <c r="B983" s="80">
        <v>4</v>
      </c>
    </row>
    <row r="984" spans="1:2">
      <c r="A984" s="79" t="s">
        <v>1568</v>
      </c>
      <c r="B984" s="80">
        <v>5</v>
      </c>
    </row>
    <row r="985" spans="1:2">
      <c r="A985" s="79" t="s">
        <v>1425</v>
      </c>
      <c r="B985" s="80">
        <v>3</v>
      </c>
    </row>
    <row r="986" spans="1:2">
      <c r="A986" s="79" t="s">
        <v>1153</v>
      </c>
      <c r="B986" s="80">
        <v>2</v>
      </c>
    </row>
    <row r="987" spans="1:2">
      <c r="A987" s="79" t="s">
        <v>168</v>
      </c>
      <c r="B987" s="80">
        <v>683</v>
      </c>
    </row>
    <row r="988" spans="1:2">
      <c r="A988" s="79" t="s">
        <v>1752</v>
      </c>
      <c r="B988" s="80">
        <v>2</v>
      </c>
    </row>
    <row r="989" spans="1:2">
      <c r="A989" s="79" t="s">
        <v>932</v>
      </c>
      <c r="B989" s="80">
        <v>5</v>
      </c>
    </row>
    <row r="990" spans="1:2">
      <c r="A990" s="79" t="s">
        <v>387</v>
      </c>
      <c r="B990" s="80">
        <v>19</v>
      </c>
    </row>
    <row r="991" spans="1:2">
      <c r="A991" s="79" t="s">
        <v>2166</v>
      </c>
      <c r="B991" s="80">
        <v>7</v>
      </c>
    </row>
    <row r="992" spans="1:2">
      <c r="A992" s="79" t="s">
        <v>1439</v>
      </c>
      <c r="B992" s="80">
        <v>26</v>
      </c>
    </row>
    <row r="993" spans="1:2">
      <c r="A993" s="79" t="s">
        <v>939</v>
      </c>
      <c r="B993" s="80">
        <v>11</v>
      </c>
    </row>
    <row r="994" spans="1:2">
      <c r="A994" s="79" t="s">
        <v>1372</v>
      </c>
      <c r="B994" s="80">
        <v>19</v>
      </c>
    </row>
    <row r="995" spans="1:2">
      <c r="A995" s="79" t="s">
        <v>875</v>
      </c>
      <c r="B995" s="80">
        <v>6</v>
      </c>
    </row>
    <row r="996" spans="1:2">
      <c r="A996" s="79" t="s">
        <v>2069</v>
      </c>
      <c r="B996" s="80">
        <v>3</v>
      </c>
    </row>
    <row r="997" spans="1:2">
      <c r="A997" s="79" t="s">
        <v>937</v>
      </c>
      <c r="B997" s="80">
        <v>12</v>
      </c>
    </row>
    <row r="998" spans="1:2">
      <c r="A998" s="79" t="s">
        <v>899</v>
      </c>
      <c r="B998" s="80">
        <v>4</v>
      </c>
    </row>
    <row r="999" spans="1:2">
      <c r="A999" s="79" t="s">
        <v>931</v>
      </c>
      <c r="B999" s="80">
        <v>6</v>
      </c>
    </row>
    <row r="1000" spans="1:2">
      <c r="A1000" s="79" t="s">
        <v>940</v>
      </c>
      <c r="B1000" s="80">
        <v>10</v>
      </c>
    </row>
    <row r="1001" spans="1:2">
      <c r="A1001" s="79" t="s">
        <v>1751</v>
      </c>
      <c r="B1001" s="80">
        <v>1</v>
      </c>
    </row>
    <row r="1002" spans="1:2">
      <c r="A1002" s="79" t="s">
        <v>902</v>
      </c>
      <c r="B1002" s="80">
        <v>1</v>
      </c>
    </row>
    <row r="1003" spans="1:2">
      <c r="A1003" s="79" t="s">
        <v>945</v>
      </c>
      <c r="B1003" s="80">
        <v>6</v>
      </c>
    </row>
    <row r="1004" spans="1:2">
      <c r="A1004" s="79" t="s">
        <v>941</v>
      </c>
      <c r="B1004" s="80">
        <v>71</v>
      </c>
    </row>
    <row r="1005" spans="1:2">
      <c r="A1005" s="79" t="s">
        <v>2340</v>
      </c>
      <c r="B1005" s="80">
        <v>8</v>
      </c>
    </row>
    <row r="1006" spans="1:2">
      <c r="A1006" s="79" t="s">
        <v>2165</v>
      </c>
      <c r="B1006" s="80">
        <v>3</v>
      </c>
    </row>
    <row r="1007" spans="1:2">
      <c r="A1007" s="79" t="s">
        <v>944</v>
      </c>
      <c r="B1007" s="80">
        <v>12</v>
      </c>
    </row>
    <row r="1008" spans="1:2">
      <c r="A1008" s="79" t="s">
        <v>942</v>
      </c>
      <c r="B1008" s="80">
        <v>3</v>
      </c>
    </row>
    <row r="1009" spans="1:2">
      <c r="A1009" s="79" t="s">
        <v>835</v>
      </c>
      <c r="B1009" s="80">
        <v>3</v>
      </c>
    </row>
    <row r="1010" spans="1:2">
      <c r="A1010" s="79" t="s">
        <v>924</v>
      </c>
      <c r="B1010" s="80">
        <v>36</v>
      </c>
    </row>
    <row r="1011" spans="1:2">
      <c r="A1011" s="79" t="s">
        <v>938</v>
      </c>
      <c r="B1011" s="80">
        <v>60</v>
      </c>
    </row>
    <row r="1012" spans="1:2">
      <c r="A1012" s="79" t="s">
        <v>943</v>
      </c>
      <c r="B1012" s="80">
        <v>6</v>
      </c>
    </row>
    <row r="1013" spans="1:2">
      <c r="A1013" s="79" t="s">
        <v>634</v>
      </c>
      <c r="B1013" s="80">
        <v>11</v>
      </c>
    </row>
    <row r="1014" spans="1:2">
      <c r="A1014" s="79" t="s">
        <v>654</v>
      </c>
      <c r="B1014" s="80">
        <v>8</v>
      </c>
    </row>
    <row r="1015" spans="1:2">
      <c r="A1015" s="79" t="s">
        <v>921</v>
      </c>
      <c r="B1015" s="80">
        <v>24</v>
      </c>
    </row>
    <row r="1016" spans="1:2">
      <c r="A1016" s="79" t="s">
        <v>118</v>
      </c>
      <c r="B1016" s="80">
        <v>305</v>
      </c>
    </row>
    <row r="1017" spans="1:2">
      <c r="A1017" s="79" t="s">
        <v>1616</v>
      </c>
      <c r="B1017" s="80">
        <v>13</v>
      </c>
    </row>
    <row r="1018" spans="1:2">
      <c r="A1018" s="79" t="s">
        <v>790</v>
      </c>
      <c r="B1018" s="80">
        <v>4</v>
      </c>
    </row>
    <row r="1019" spans="1:2">
      <c r="A1019" s="79" t="s">
        <v>930</v>
      </c>
      <c r="B1019" s="80">
        <v>9</v>
      </c>
    </row>
    <row r="1020" spans="1:2">
      <c r="A1020" s="79" t="s">
        <v>2339</v>
      </c>
      <c r="B1020" s="80">
        <v>1</v>
      </c>
    </row>
    <row r="1021" spans="1:2">
      <c r="A1021" s="79" t="s">
        <v>706</v>
      </c>
      <c r="B1021" s="80">
        <v>1</v>
      </c>
    </row>
    <row r="1022" spans="1:2">
      <c r="A1022" s="79" t="s">
        <v>678</v>
      </c>
      <c r="B1022" s="80">
        <v>49</v>
      </c>
    </row>
    <row r="1023" spans="1:2">
      <c r="A1023" s="79" t="s">
        <v>512</v>
      </c>
      <c r="B1023" s="80">
        <v>563</v>
      </c>
    </row>
    <row r="1024" spans="1:2">
      <c r="A1024" s="79" t="s">
        <v>1465</v>
      </c>
      <c r="B1024" s="80">
        <v>8</v>
      </c>
    </row>
    <row r="1025" spans="1:2">
      <c r="A1025" s="79" t="s">
        <v>1079</v>
      </c>
      <c r="B1025" s="80">
        <v>806</v>
      </c>
    </row>
    <row r="1026" spans="1:2">
      <c r="A1026" s="79" t="s">
        <v>1457</v>
      </c>
      <c r="B1026" s="80">
        <v>21</v>
      </c>
    </row>
    <row r="1027" spans="1:2">
      <c r="A1027" s="79" t="s">
        <v>1235</v>
      </c>
      <c r="B1027" s="80">
        <v>200</v>
      </c>
    </row>
    <row r="1028" spans="1:2">
      <c r="A1028" s="79" t="s">
        <v>325</v>
      </c>
      <c r="B1028" s="80">
        <v>189</v>
      </c>
    </row>
    <row r="1029" spans="1:2">
      <c r="A1029" s="79" t="s">
        <v>1194</v>
      </c>
      <c r="B1029" s="80">
        <v>288</v>
      </c>
    </row>
    <row r="1030" spans="1:2">
      <c r="A1030" s="79" t="s">
        <v>1287</v>
      </c>
      <c r="B1030" s="80">
        <v>99</v>
      </c>
    </row>
    <row r="1031" spans="1:2">
      <c r="A1031" s="79" t="s">
        <v>1199</v>
      </c>
      <c r="B1031" s="80">
        <v>389</v>
      </c>
    </row>
    <row r="1032" spans="1:2">
      <c r="A1032" s="79" t="s">
        <v>2163</v>
      </c>
      <c r="B1032" s="80">
        <v>1</v>
      </c>
    </row>
    <row r="1033" spans="1:2">
      <c r="A1033" s="79" t="s">
        <v>92</v>
      </c>
      <c r="B1033" s="80">
        <v>572</v>
      </c>
    </row>
    <row r="1034" spans="1:2">
      <c r="A1034" s="79" t="s">
        <v>1237</v>
      </c>
      <c r="B1034" s="80">
        <v>191</v>
      </c>
    </row>
    <row r="1035" spans="1:2">
      <c r="A1035" s="79" t="s">
        <v>2338</v>
      </c>
      <c r="B1035" s="80">
        <v>1</v>
      </c>
    </row>
    <row r="1036" spans="1:2">
      <c r="A1036" s="79" t="s">
        <v>1292</v>
      </c>
      <c r="B1036" s="80">
        <v>77</v>
      </c>
    </row>
    <row r="1037" spans="1:2">
      <c r="A1037" s="79" t="s">
        <v>176</v>
      </c>
      <c r="B1037" s="80">
        <v>103</v>
      </c>
    </row>
    <row r="1038" spans="1:2">
      <c r="A1038" s="79" t="s">
        <v>2337</v>
      </c>
      <c r="B1038" s="80">
        <v>2</v>
      </c>
    </row>
    <row r="1039" spans="1:2">
      <c r="A1039" s="79" t="s">
        <v>1277</v>
      </c>
      <c r="B1039" s="80">
        <v>17</v>
      </c>
    </row>
    <row r="1040" spans="1:2">
      <c r="A1040" s="79" t="s">
        <v>1546</v>
      </c>
      <c r="B1040" s="80">
        <v>9</v>
      </c>
    </row>
    <row r="1041" spans="1:2">
      <c r="A1041" s="79" t="s">
        <v>144</v>
      </c>
      <c r="B1041" s="80">
        <v>889</v>
      </c>
    </row>
    <row r="1042" spans="1:2">
      <c r="A1042" s="79" t="s">
        <v>583</v>
      </c>
      <c r="B1042" s="80">
        <v>74</v>
      </c>
    </row>
    <row r="1043" spans="1:2">
      <c r="A1043" s="79" t="s">
        <v>1821</v>
      </c>
      <c r="B1043" s="80">
        <v>6</v>
      </c>
    </row>
    <row r="1044" spans="1:2">
      <c r="A1044" s="79" t="s">
        <v>1322</v>
      </c>
      <c r="B1044" s="80">
        <v>50</v>
      </c>
    </row>
    <row r="1045" spans="1:2">
      <c r="A1045" s="79" t="s">
        <v>1462</v>
      </c>
      <c r="B1045" s="80">
        <v>9</v>
      </c>
    </row>
    <row r="1046" spans="1:2">
      <c r="A1046" s="79" t="s">
        <v>1206</v>
      </c>
      <c r="B1046" s="80">
        <v>307</v>
      </c>
    </row>
    <row r="1047" spans="1:2">
      <c r="A1047" s="79" t="s">
        <v>483</v>
      </c>
      <c r="B1047" s="80">
        <v>129</v>
      </c>
    </row>
    <row r="1048" spans="1:2">
      <c r="A1048" s="79" t="s">
        <v>461</v>
      </c>
      <c r="B1048" s="80">
        <v>94</v>
      </c>
    </row>
    <row r="1049" spans="1:2">
      <c r="A1049" s="79" t="s">
        <v>172</v>
      </c>
      <c r="B1049" s="80">
        <v>409</v>
      </c>
    </row>
    <row r="1050" spans="1:2">
      <c r="A1050" s="79" t="s">
        <v>216</v>
      </c>
      <c r="B1050" s="80">
        <v>80</v>
      </c>
    </row>
    <row r="1051" spans="1:2">
      <c r="A1051" s="79" t="s">
        <v>1336</v>
      </c>
      <c r="B1051" s="80">
        <v>44</v>
      </c>
    </row>
    <row r="1052" spans="1:2">
      <c r="A1052" s="79" t="s">
        <v>1243</v>
      </c>
      <c r="B1052" s="80">
        <v>162</v>
      </c>
    </row>
    <row r="1053" spans="1:2">
      <c r="A1053" s="79" t="s">
        <v>307</v>
      </c>
      <c r="B1053" s="80">
        <v>13</v>
      </c>
    </row>
    <row r="1054" spans="1:2">
      <c r="A1054" s="79" t="s">
        <v>1371</v>
      </c>
      <c r="B1054" s="80">
        <v>17</v>
      </c>
    </row>
    <row r="1055" spans="1:2">
      <c r="A1055" s="79" t="s">
        <v>1178</v>
      </c>
      <c r="B1055" s="80">
        <v>1068</v>
      </c>
    </row>
    <row r="1056" spans="1:2">
      <c r="A1056" s="79" t="s">
        <v>1394</v>
      </c>
      <c r="B1056" s="80">
        <v>5</v>
      </c>
    </row>
    <row r="1057" spans="1:2">
      <c r="A1057" s="79" t="s">
        <v>2234</v>
      </c>
      <c r="B1057" s="80">
        <v>3</v>
      </c>
    </row>
    <row r="1058" spans="1:2">
      <c r="A1058" s="79" t="s">
        <v>329</v>
      </c>
      <c r="B1058" s="80">
        <v>394</v>
      </c>
    </row>
    <row r="1059" spans="1:2">
      <c r="A1059" s="79" t="s">
        <v>1095</v>
      </c>
      <c r="B1059" s="80">
        <v>7</v>
      </c>
    </row>
    <row r="1060" spans="1:2">
      <c r="A1060" s="79" t="s">
        <v>1431</v>
      </c>
      <c r="B1060" s="80">
        <v>20</v>
      </c>
    </row>
    <row r="1061" spans="1:2">
      <c r="A1061" s="79" t="s">
        <v>1588</v>
      </c>
      <c r="B1061" s="80">
        <v>2</v>
      </c>
    </row>
    <row r="1062" spans="1:2">
      <c r="A1062" s="79" t="s">
        <v>1512</v>
      </c>
      <c r="B1062" s="80">
        <v>2</v>
      </c>
    </row>
    <row r="1063" spans="1:2">
      <c r="A1063" s="79" t="s">
        <v>1402</v>
      </c>
      <c r="B1063" s="80">
        <v>3</v>
      </c>
    </row>
    <row r="1064" spans="1:2">
      <c r="A1064" s="79" t="s">
        <v>1763</v>
      </c>
      <c r="B1064" s="80">
        <v>2</v>
      </c>
    </row>
    <row r="1065" spans="1:2">
      <c r="A1065" s="79" t="s">
        <v>1524</v>
      </c>
      <c r="B1065" s="80">
        <v>2</v>
      </c>
    </row>
    <row r="1066" spans="1:2">
      <c r="A1066" s="79" t="s">
        <v>435</v>
      </c>
      <c r="B1066" s="80">
        <v>3</v>
      </c>
    </row>
    <row r="1067" spans="1:2">
      <c r="A1067" s="79" t="s">
        <v>1393</v>
      </c>
      <c r="B1067" s="80">
        <v>5</v>
      </c>
    </row>
    <row r="1068" spans="1:2">
      <c r="A1068" s="79" t="s">
        <v>205</v>
      </c>
      <c r="B1068" s="80">
        <v>52</v>
      </c>
    </row>
    <row r="1069" spans="1:2">
      <c r="A1069" s="79" t="s">
        <v>1363</v>
      </c>
      <c r="B1069" s="80">
        <v>3</v>
      </c>
    </row>
    <row r="1070" spans="1:2">
      <c r="A1070" s="79" t="s">
        <v>1255</v>
      </c>
      <c r="B1070" s="80">
        <v>1</v>
      </c>
    </row>
    <row r="1071" spans="1:2">
      <c r="A1071" s="79" t="s">
        <v>2555</v>
      </c>
      <c r="B1071" s="80">
        <v>1</v>
      </c>
    </row>
    <row r="1072" spans="1:2">
      <c r="A1072" s="79" t="s">
        <v>2554</v>
      </c>
      <c r="B1072" s="80">
        <v>5</v>
      </c>
    </row>
    <row r="1073" spans="1:2">
      <c r="A1073" s="79" t="s">
        <v>830</v>
      </c>
      <c r="B1073" s="80">
        <v>6</v>
      </c>
    </row>
    <row r="1074" spans="1:2">
      <c r="A1074" s="79" t="s">
        <v>2161</v>
      </c>
      <c r="B1074" s="80">
        <v>6</v>
      </c>
    </row>
    <row r="1075" spans="1:2">
      <c r="A1075" s="79" t="s">
        <v>1248</v>
      </c>
      <c r="B1075" s="80">
        <v>3</v>
      </c>
    </row>
    <row r="1076" spans="1:2">
      <c r="A1076" s="79" t="s">
        <v>2117</v>
      </c>
      <c r="B1076" s="80">
        <v>2</v>
      </c>
    </row>
    <row r="1077" spans="1:2">
      <c r="A1077" s="79" t="s">
        <v>2232</v>
      </c>
      <c r="B1077" s="80">
        <v>2</v>
      </c>
    </row>
    <row r="1078" spans="1:2">
      <c r="A1078" s="79" t="s">
        <v>2335</v>
      </c>
      <c r="B1078" s="80">
        <v>1</v>
      </c>
    </row>
    <row r="1079" spans="1:2">
      <c r="A1079" s="79" t="s">
        <v>1900</v>
      </c>
      <c r="B1079" s="80">
        <v>2</v>
      </c>
    </row>
    <row r="1080" spans="1:2">
      <c r="A1080" s="79" t="s">
        <v>1683</v>
      </c>
      <c r="B1080" s="80">
        <v>10</v>
      </c>
    </row>
    <row r="1081" spans="1:2">
      <c r="A1081" s="79" t="s">
        <v>2551</v>
      </c>
      <c r="B1081" s="80">
        <v>1</v>
      </c>
    </row>
    <row r="1082" spans="1:2">
      <c r="A1082" s="79" t="s">
        <v>1533</v>
      </c>
      <c r="B1082" s="80">
        <v>2</v>
      </c>
    </row>
    <row r="1083" spans="1:2">
      <c r="A1083" s="79" t="s">
        <v>1213</v>
      </c>
      <c r="B1083" s="80">
        <v>352</v>
      </c>
    </row>
    <row r="1084" spans="1:2">
      <c r="A1084" s="79" t="s">
        <v>438</v>
      </c>
      <c r="B1084" s="80">
        <v>18</v>
      </c>
    </row>
    <row r="1085" spans="1:2">
      <c r="A1085" s="79" t="s">
        <v>2550</v>
      </c>
      <c r="B1085" s="80">
        <v>1</v>
      </c>
    </row>
    <row r="1086" spans="1:2">
      <c r="A1086" s="79" t="s">
        <v>335</v>
      </c>
      <c r="B1086" s="80">
        <v>8</v>
      </c>
    </row>
    <row r="1087" spans="1:2">
      <c r="A1087" s="79" t="s">
        <v>39</v>
      </c>
      <c r="B1087" s="80">
        <v>797</v>
      </c>
    </row>
    <row r="1088" spans="1:2">
      <c r="A1088" s="79" t="s">
        <v>525</v>
      </c>
      <c r="B1088" s="80">
        <v>342</v>
      </c>
    </row>
    <row r="1089" spans="1:2">
      <c r="A1089" s="79" t="s">
        <v>1360</v>
      </c>
      <c r="B1089" s="80">
        <v>1</v>
      </c>
    </row>
    <row r="1090" spans="1:2">
      <c r="A1090" s="79" t="s">
        <v>2160</v>
      </c>
      <c r="B1090" s="80">
        <v>13</v>
      </c>
    </row>
    <row r="1091" spans="1:2">
      <c r="A1091" s="79" t="s">
        <v>2159</v>
      </c>
      <c r="B1091" s="80">
        <v>4</v>
      </c>
    </row>
    <row r="1092" spans="1:2">
      <c r="A1092" s="79" t="s">
        <v>417</v>
      </c>
      <c r="B1092" s="80">
        <v>593</v>
      </c>
    </row>
    <row r="1093" spans="1:2">
      <c r="A1093" s="79" t="s">
        <v>1654</v>
      </c>
      <c r="B1093" s="80">
        <v>31</v>
      </c>
    </row>
    <row r="1094" spans="1:2">
      <c r="A1094" s="79" t="s">
        <v>1810</v>
      </c>
      <c r="B1094" s="80">
        <v>14</v>
      </c>
    </row>
    <row r="1095" spans="1:2">
      <c r="A1095" s="79" t="s">
        <v>2548</v>
      </c>
      <c r="B1095" s="80">
        <v>1</v>
      </c>
    </row>
    <row r="1096" spans="1:2">
      <c r="A1096" s="79" t="s">
        <v>1423</v>
      </c>
      <c r="B1096" s="80">
        <v>6</v>
      </c>
    </row>
    <row r="1097" spans="1:2">
      <c r="A1097" s="79" t="s">
        <v>1332</v>
      </c>
      <c r="B1097" s="80">
        <v>4</v>
      </c>
    </row>
    <row r="1098" spans="1:2">
      <c r="A1098" s="79" t="s">
        <v>1823</v>
      </c>
      <c r="B1098" s="80">
        <v>3</v>
      </c>
    </row>
    <row r="1099" spans="1:2">
      <c r="A1099" s="79" t="s">
        <v>200</v>
      </c>
      <c r="B1099" s="80">
        <v>64</v>
      </c>
    </row>
    <row r="1100" spans="1:2">
      <c r="A1100" s="79" t="s">
        <v>2546</v>
      </c>
      <c r="B1100" s="80">
        <v>1</v>
      </c>
    </row>
    <row r="1101" spans="1:2">
      <c r="A1101" s="79" t="s">
        <v>1309</v>
      </c>
      <c r="B1101" s="80">
        <v>4</v>
      </c>
    </row>
    <row r="1102" spans="1:2">
      <c r="A1102" s="79" t="s">
        <v>1058</v>
      </c>
      <c r="B1102" s="80">
        <v>69</v>
      </c>
    </row>
    <row r="1103" spans="1:2">
      <c r="A1103" s="79" t="s">
        <v>2333</v>
      </c>
      <c r="B1103" s="80">
        <v>1</v>
      </c>
    </row>
    <row r="1104" spans="1:2">
      <c r="A1104" s="79" t="s">
        <v>1172</v>
      </c>
      <c r="B1104" s="80">
        <v>281</v>
      </c>
    </row>
    <row r="1105" spans="1:2">
      <c r="A1105" s="79" t="s">
        <v>2545</v>
      </c>
      <c r="B1105" s="80">
        <v>1</v>
      </c>
    </row>
    <row r="1106" spans="1:2">
      <c r="A1106" s="79" t="s">
        <v>1173</v>
      </c>
      <c r="B1106" s="80">
        <v>234</v>
      </c>
    </row>
    <row r="1107" spans="1:2">
      <c r="A1107" s="79" t="s">
        <v>1335</v>
      </c>
      <c r="B1107" s="80">
        <v>16</v>
      </c>
    </row>
    <row r="1108" spans="1:2">
      <c r="A1108" s="79" t="s">
        <v>1805</v>
      </c>
      <c r="B1108" s="80">
        <v>2</v>
      </c>
    </row>
    <row r="1109" spans="1:2">
      <c r="A1109" s="79" t="s">
        <v>1377</v>
      </c>
      <c r="B1109" s="80">
        <v>14</v>
      </c>
    </row>
    <row r="1110" spans="1:2">
      <c r="A1110" s="79" t="s">
        <v>499</v>
      </c>
      <c r="B1110" s="80">
        <v>30</v>
      </c>
    </row>
    <row r="1111" spans="1:2">
      <c r="A1111" s="79" t="s">
        <v>276</v>
      </c>
      <c r="B1111" s="80">
        <v>208</v>
      </c>
    </row>
    <row r="1112" spans="1:2">
      <c r="A1112" s="79" t="s">
        <v>1176</v>
      </c>
      <c r="B1112" s="80">
        <v>104</v>
      </c>
    </row>
    <row r="1113" spans="1:2">
      <c r="A1113" s="79" t="s">
        <v>1392</v>
      </c>
      <c r="B1113" s="80">
        <v>2</v>
      </c>
    </row>
    <row r="1114" spans="1:2">
      <c r="A1114" s="79" t="s">
        <v>211</v>
      </c>
      <c r="B1114" s="80">
        <v>89</v>
      </c>
    </row>
    <row r="1115" spans="1:2">
      <c r="A1115" s="79" t="s">
        <v>1217</v>
      </c>
      <c r="B1115" s="80">
        <v>326</v>
      </c>
    </row>
    <row r="1116" spans="1:2">
      <c r="A1116" s="79" t="s">
        <v>1236</v>
      </c>
      <c r="B1116" s="80">
        <v>53</v>
      </c>
    </row>
    <row r="1117" spans="1:2">
      <c r="A1117" s="79" t="s">
        <v>1429</v>
      </c>
      <c r="B1117" s="80">
        <v>10</v>
      </c>
    </row>
    <row r="1118" spans="1:2">
      <c r="A1118" s="79" t="s">
        <v>530</v>
      </c>
      <c r="B1118" s="80">
        <v>1</v>
      </c>
    </row>
    <row r="1119" spans="1:2">
      <c r="A1119" s="79" t="s">
        <v>406</v>
      </c>
      <c r="B1119" s="80">
        <v>17</v>
      </c>
    </row>
    <row r="1120" spans="1:2">
      <c r="A1120" s="79" t="s">
        <v>1228</v>
      </c>
      <c r="B1120" s="80">
        <v>74</v>
      </c>
    </row>
    <row r="1121" spans="1:2">
      <c r="A1121" s="79" t="s">
        <v>1327</v>
      </c>
      <c r="B1121" s="80">
        <v>9</v>
      </c>
    </row>
    <row r="1122" spans="1:2">
      <c r="A1122" s="79" t="s">
        <v>1288</v>
      </c>
      <c r="B1122" s="80">
        <v>38</v>
      </c>
    </row>
    <row r="1123" spans="1:2">
      <c r="A1123" s="79" t="s">
        <v>101</v>
      </c>
      <c r="B1123" s="80">
        <v>60</v>
      </c>
    </row>
    <row r="1124" spans="1:2">
      <c r="A1124" s="79" t="s">
        <v>2228</v>
      </c>
      <c r="B1124" s="80">
        <v>1</v>
      </c>
    </row>
    <row r="1125" spans="1:2">
      <c r="A1125" s="79" t="s">
        <v>1637</v>
      </c>
      <c r="B1125" s="80">
        <v>2</v>
      </c>
    </row>
    <row r="1126" spans="1:2">
      <c r="A1126" s="79" t="s">
        <v>2541</v>
      </c>
      <c r="B1126" s="80">
        <v>1</v>
      </c>
    </row>
    <row r="1127" spans="1:2">
      <c r="A1127" s="79" t="s">
        <v>2055</v>
      </c>
      <c r="B1127" s="80">
        <v>2</v>
      </c>
    </row>
    <row r="1128" spans="1:2">
      <c r="A1128" s="79" t="s">
        <v>1101</v>
      </c>
      <c r="B1128" s="80">
        <v>63</v>
      </c>
    </row>
    <row r="1129" spans="1:2">
      <c r="A1129" s="79" t="s">
        <v>1109</v>
      </c>
      <c r="B1129" s="80">
        <v>19</v>
      </c>
    </row>
    <row r="1130" spans="1:2">
      <c r="A1130" s="79" t="s">
        <v>1100</v>
      </c>
      <c r="B1130" s="80">
        <v>1</v>
      </c>
    </row>
    <row r="1131" spans="1:2">
      <c r="A1131" s="79" t="s">
        <v>124</v>
      </c>
      <c r="B1131" s="80">
        <v>24</v>
      </c>
    </row>
    <row r="1132" spans="1:2">
      <c r="A1132" s="79" t="s">
        <v>160</v>
      </c>
      <c r="B1132" s="80">
        <v>36</v>
      </c>
    </row>
    <row r="1133" spans="1:2">
      <c r="A1133" s="79" t="s">
        <v>2226</v>
      </c>
      <c r="B1133" s="80">
        <v>3</v>
      </c>
    </row>
    <row r="1134" spans="1:2">
      <c r="A1134" s="79" t="s">
        <v>1091</v>
      </c>
      <c r="B1134" s="80">
        <v>93</v>
      </c>
    </row>
    <row r="1135" spans="1:2">
      <c r="A1135" s="79" t="s">
        <v>84</v>
      </c>
      <c r="B1135" s="80">
        <v>251</v>
      </c>
    </row>
    <row r="1136" spans="1:2">
      <c r="A1136" s="79" t="s">
        <v>1397</v>
      </c>
      <c r="B1136" s="80">
        <v>14</v>
      </c>
    </row>
    <row r="1137" spans="1:2">
      <c r="A1137" s="79" t="s">
        <v>589</v>
      </c>
      <c r="B1137" s="80">
        <v>42</v>
      </c>
    </row>
    <row r="1138" spans="1:2">
      <c r="A1138" s="79" t="s">
        <v>357</v>
      </c>
      <c r="B1138" s="80">
        <v>69</v>
      </c>
    </row>
    <row r="1139" spans="1:2">
      <c r="A1139" s="79" t="s">
        <v>1242</v>
      </c>
      <c r="B1139" s="80">
        <v>3</v>
      </c>
    </row>
    <row r="1140" spans="1:2">
      <c r="A1140" s="79" t="s">
        <v>619</v>
      </c>
      <c r="B1140" s="80">
        <v>181</v>
      </c>
    </row>
    <row r="1141" spans="1:2">
      <c r="A1141" s="79" t="s">
        <v>1130</v>
      </c>
      <c r="B1141" s="80">
        <v>10</v>
      </c>
    </row>
    <row r="1142" spans="1:2">
      <c r="A1142" s="79" t="s">
        <v>75</v>
      </c>
      <c r="B1142" s="80">
        <v>360</v>
      </c>
    </row>
    <row r="1143" spans="1:2">
      <c r="A1143" s="79" t="s">
        <v>1444</v>
      </c>
      <c r="B1143" s="80">
        <v>2</v>
      </c>
    </row>
    <row r="1144" spans="1:2">
      <c r="A1144" s="79" t="s">
        <v>24</v>
      </c>
      <c r="B1144" s="80">
        <v>1037</v>
      </c>
    </row>
    <row r="1145" spans="1:2">
      <c r="A1145" s="79" t="s">
        <v>1461</v>
      </c>
      <c r="B1145" s="80">
        <v>6</v>
      </c>
    </row>
    <row r="1146" spans="1:2">
      <c r="A1146" s="79" t="s">
        <v>27</v>
      </c>
      <c r="B1146" s="80">
        <v>182</v>
      </c>
    </row>
    <row r="1147" spans="1:2">
      <c r="A1147" s="79" t="s">
        <v>36</v>
      </c>
      <c r="B1147" s="80">
        <v>10</v>
      </c>
    </row>
    <row r="1148" spans="1:2">
      <c r="A1148" s="79" t="s">
        <v>98</v>
      </c>
      <c r="B1148" s="80">
        <v>225</v>
      </c>
    </row>
    <row r="1149" spans="1:2">
      <c r="A1149" s="79" t="s">
        <v>1105</v>
      </c>
      <c r="B1149" s="80">
        <v>46</v>
      </c>
    </row>
    <row r="1150" spans="1:2">
      <c r="A1150" s="79" t="s">
        <v>2534</v>
      </c>
      <c r="B1150" s="80">
        <v>1</v>
      </c>
    </row>
    <row r="1151" spans="1:2">
      <c r="A1151" s="79" t="s">
        <v>1013</v>
      </c>
      <c r="B1151" s="80">
        <v>8</v>
      </c>
    </row>
    <row r="1152" spans="1:2">
      <c r="A1152" s="79" t="s">
        <v>1487</v>
      </c>
      <c r="B1152" s="80">
        <v>1</v>
      </c>
    </row>
    <row r="1153" spans="1:2">
      <c r="A1153" s="79" t="s">
        <v>59</v>
      </c>
      <c r="B1153" s="80">
        <v>393</v>
      </c>
    </row>
    <row r="1154" spans="1:2">
      <c r="A1154" s="79" t="s">
        <v>1093</v>
      </c>
      <c r="B1154" s="80">
        <v>16</v>
      </c>
    </row>
    <row r="1155" spans="1:2">
      <c r="A1155" s="79" t="s">
        <v>2066</v>
      </c>
      <c r="B1155" s="80">
        <v>1</v>
      </c>
    </row>
    <row r="1156" spans="1:2">
      <c r="A1156" s="79" t="s">
        <v>1256</v>
      </c>
      <c r="B1156" s="80">
        <v>86</v>
      </c>
    </row>
    <row r="1157" spans="1:2">
      <c r="A1157" s="79" t="s">
        <v>1239</v>
      </c>
      <c r="B1157" s="80">
        <v>74</v>
      </c>
    </row>
    <row r="1158" spans="1:2">
      <c r="A1158" s="79" t="s">
        <v>1662</v>
      </c>
      <c r="B1158" s="80">
        <v>1</v>
      </c>
    </row>
    <row r="1159" spans="1:2">
      <c r="A1159" s="79" t="s">
        <v>561</v>
      </c>
      <c r="B1159" s="80">
        <v>4</v>
      </c>
    </row>
    <row r="1160" spans="1:2">
      <c r="A1160" s="79" t="s">
        <v>1997</v>
      </c>
      <c r="B1160" s="80">
        <v>4</v>
      </c>
    </row>
    <row r="1161" spans="1:2">
      <c r="A1161" s="79" t="s">
        <v>2528</v>
      </c>
      <c r="B1161" s="80">
        <v>1</v>
      </c>
    </row>
    <row r="1162" spans="1:2">
      <c r="A1162" s="79" t="s">
        <v>360</v>
      </c>
      <c r="B1162" s="80">
        <v>23</v>
      </c>
    </row>
    <row r="1163" spans="1:2">
      <c r="A1163" s="79" t="s">
        <v>2324</v>
      </c>
      <c r="B1163" s="80">
        <v>1</v>
      </c>
    </row>
    <row r="1164" spans="1:2">
      <c r="A1164" s="79" t="s">
        <v>2527</v>
      </c>
      <c r="B1164" s="80">
        <v>1</v>
      </c>
    </row>
    <row r="1165" spans="1:2">
      <c r="A1165" s="79" t="s">
        <v>1090</v>
      </c>
      <c r="B1165" s="80">
        <v>232</v>
      </c>
    </row>
    <row r="1166" spans="1:2">
      <c r="A1166" s="79" t="s">
        <v>1699</v>
      </c>
      <c r="B1166" s="80">
        <v>4</v>
      </c>
    </row>
    <row r="1167" spans="1:2">
      <c r="A1167" s="79" t="s">
        <v>1563</v>
      </c>
      <c r="B1167" s="80">
        <v>1</v>
      </c>
    </row>
    <row r="1168" spans="1:2">
      <c r="A1168" s="79" t="s">
        <v>1750</v>
      </c>
      <c r="B1168" s="80">
        <v>3</v>
      </c>
    </row>
    <row r="1169" spans="1:2">
      <c r="A1169" s="79" t="s">
        <v>997</v>
      </c>
      <c r="B1169" s="80">
        <v>2</v>
      </c>
    </row>
    <row r="1170" spans="1:2">
      <c r="A1170" s="79" t="s">
        <v>994</v>
      </c>
      <c r="B1170" s="80">
        <v>2</v>
      </c>
    </row>
    <row r="1171" spans="1:2">
      <c r="A1171" s="79" t="s">
        <v>995</v>
      </c>
      <c r="B1171" s="80">
        <v>61</v>
      </c>
    </row>
    <row r="1172" spans="1:2">
      <c r="A1172" s="79" t="s">
        <v>1560</v>
      </c>
      <c r="B1172" s="80">
        <v>8</v>
      </c>
    </row>
    <row r="1173" spans="1:2">
      <c r="A1173" s="79" t="s">
        <v>309</v>
      </c>
      <c r="B1173" s="80">
        <v>138</v>
      </c>
    </row>
    <row r="1174" spans="1:2">
      <c r="A1174" s="79" t="s">
        <v>2524</v>
      </c>
      <c r="B1174" s="80">
        <v>1</v>
      </c>
    </row>
    <row r="1175" spans="1:2">
      <c r="A1175" s="79" t="s">
        <v>2114</v>
      </c>
      <c r="B1175" s="80">
        <v>2</v>
      </c>
    </row>
    <row r="1176" spans="1:2">
      <c r="A1176" s="79" t="s">
        <v>2523</v>
      </c>
      <c r="B1176" s="80">
        <v>1</v>
      </c>
    </row>
    <row r="1177" spans="1:2">
      <c r="A1177" s="79" t="s">
        <v>488</v>
      </c>
      <c r="B1177" s="80">
        <v>10</v>
      </c>
    </row>
    <row r="1178" spans="1:2">
      <c r="A1178" s="79" t="s">
        <v>1181</v>
      </c>
      <c r="B1178" s="80">
        <v>154</v>
      </c>
    </row>
    <row r="1179" spans="1:2">
      <c r="A1179" s="79" t="s">
        <v>21</v>
      </c>
      <c r="B1179" s="80">
        <v>4</v>
      </c>
    </row>
    <row r="1180" spans="1:2">
      <c r="A1180" s="79" t="s">
        <v>350</v>
      </c>
      <c r="B1180" s="80">
        <v>60</v>
      </c>
    </row>
    <row r="1181" spans="1:2">
      <c r="A1181" s="79" t="s">
        <v>178</v>
      </c>
      <c r="B1181" s="80">
        <v>54</v>
      </c>
    </row>
    <row r="1182" spans="1:2">
      <c r="A1182" s="79" t="s">
        <v>1103</v>
      </c>
      <c r="B1182" s="80">
        <v>165</v>
      </c>
    </row>
    <row r="1183" spans="1:2">
      <c r="A1183" s="79" t="s">
        <v>1253</v>
      </c>
      <c r="B1183" s="80">
        <v>26</v>
      </c>
    </row>
    <row r="1184" spans="1:2">
      <c r="A1184" s="79" t="s">
        <v>420</v>
      </c>
      <c r="B1184" s="80">
        <v>24</v>
      </c>
    </row>
    <row r="1185" spans="1:2">
      <c r="A1185" s="79" t="s">
        <v>1204</v>
      </c>
      <c r="B1185" s="80">
        <v>139</v>
      </c>
    </row>
    <row r="1186" spans="1:2">
      <c r="A1186" s="79" t="s">
        <v>1251</v>
      </c>
      <c r="B1186" s="80">
        <v>10</v>
      </c>
    </row>
    <row r="1187" spans="1:2">
      <c r="A1187" s="79" t="s">
        <v>1278</v>
      </c>
      <c r="B1187" s="80">
        <v>20</v>
      </c>
    </row>
    <row r="1188" spans="1:2">
      <c r="A1188" s="79" t="s">
        <v>1330</v>
      </c>
      <c r="B1188" s="80">
        <v>5</v>
      </c>
    </row>
    <row r="1189" spans="1:2">
      <c r="A1189" s="79" t="s">
        <v>1177</v>
      </c>
      <c r="B1189" s="80">
        <v>1190</v>
      </c>
    </row>
    <row r="1190" spans="1:2">
      <c r="A1190" s="79" t="s">
        <v>1356</v>
      </c>
      <c r="B1190" s="80">
        <v>51</v>
      </c>
    </row>
    <row r="1191" spans="1:2">
      <c r="A1191" s="79" t="s">
        <v>1351</v>
      </c>
      <c r="B1191" s="80">
        <v>27</v>
      </c>
    </row>
    <row r="1192" spans="1:2">
      <c r="A1192" s="79" t="s">
        <v>1102</v>
      </c>
      <c r="B1192" s="80">
        <v>2</v>
      </c>
    </row>
    <row r="1193" spans="1:2">
      <c r="A1193" s="79" t="s">
        <v>122</v>
      </c>
      <c r="B1193" s="80">
        <v>183</v>
      </c>
    </row>
    <row r="1194" spans="1:2">
      <c r="A1194" s="79" t="s">
        <v>33</v>
      </c>
      <c r="B1194" s="80">
        <v>325</v>
      </c>
    </row>
    <row r="1195" spans="1:2">
      <c r="A1195" s="79" t="s">
        <v>1174</v>
      </c>
      <c r="B1195" s="80">
        <v>942</v>
      </c>
    </row>
    <row r="1196" spans="1:2">
      <c r="A1196" s="79" t="s">
        <v>448</v>
      </c>
      <c r="B1196" s="80">
        <v>78</v>
      </c>
    </row>
    <row r="1197" spans="1:2">
      <c r="A1197" s="79" t="s">
        <v>2026</v>
      </c>
      <c r="B1197" s="80">
        <v>7</v>
      </c>
    </row>
    <row r="1198" spans="1:2">
      <c r="A1198" s="79" t="s">
        <v>1097</v>
      </c>
      <c r="B1198" s="80">
        <v>511</v>
      </c>
    </row>
    <row r="1199" spans="1:2">
      <c r="A1199" s="79" t="s">
        <v>1419</v>
      </c>
      <c r="B1199" s="80">
        <v>2</v>
      </c>
    </row>
    <row r="1200" spans="1:2">
      <c r="A1200" s="79" t="s">
        <v>1224</v>
      </c>
      <c r="B1200" s="80">
        <v>109</v>
      </c>
    </row>
    <row r="1201" spans="1:2">
      <c r="A1201" s="79" t="s">
        <v>1122</v>
      </c>
      <c r="B1201" s="80">
        <v>58</v>
      </c>
    </row>
    <row r="1202" spans="1:2">
      <c r="A1202" s="79" t="s">
        <v>1123</v>
      </c>
      <c r="B1202" s="80">
        <v>24</v>
      </c>
    </row>
    <row r="1203" spans="1:2">
      <c r="A1203" s="79" t="s">
        <v>1124</v>
      </c>
      <c r="B1203" s="80">
        <v>3</v>
      </c>
    </row>
    <row r="1204" spans="1:2">
      <c r="A1204" s="79" t="s">
        <v>471</v>
      </c>
      <c r="B1204" s="80">
        <v>1</v>
      </c>
    </row>
    <row r="1205" spans="1:2">
      <c r="A1205" s="79" t="s">
        <v>1337</v>
      </c>
      <c r="B1205" s="80">
        <v>7</v>
      </c>
    </row>
    <row r="1206" spans="1:2">
      <c r="A1206" s="79" t="s">
        <v>1180</v>
      </c>
      <c r="B1206" s="80">
        <v>296</v>
      </c>
    </row>
    <row r="1207" spans="1:2">
      <c r="A1207" s="79" t="s">
        <v>1229</v>
      </c>
      <c r="B1207" s="80">
        <v>15</v>
      </c>
    </row>
    <row r="1208" spans="1:2">
      <c r="A1208" s="79" t="s">
        <v>52</v>
      </c>
      <c r="B1208" s="80">
        <v>89</v>
      </c>
    </row>
    <row r="1209" spans="1:2">
      <c r="A1209" s="79" t="s">
        <v>478</v>
      </c>
      <c r="B1209" s="80">
        <v>28</v>
      </c>
    </row>
    <row r="1210" spans="1:2">
      <c r="A1210" s="79" t="s">
        <v>543</v>
      </c>
      <c r="B1210" s="80">
        <v>7</v>
      </c>
    </row>
    <row r="1211" spans="1:2">
      <c r="A1211" s="79" t="s">
        <v>1362</v>
      </c>
      <c r="B1211" s="80">
        <v>47</v>
      </c>
    </row>
    <row r="1212" spans="1:2">
      <c r="A1212" s="79" t="s">
        <v>2220</v>
      </c>
      <c r="B1212" s="80">
        <v>3</v>
      </c>
    </row>
    <row r="1213" spans="1:2">
      <c r="A1213" s="79" t="s">
        <v>66</v>
      </c>
      <c r="B1213" s="80">
        <v>52</v>
      </c>
    </row>
    <row r="1214" spans="1:2">
      <c r="A1214" s="79" t="s">
        <v>2320</v>
      </c>
      <c r="B1214" s="80">
        <v>2</v>
      </c>
    </row>
    <row r="1215" spans="1:2">
      <c r="A1215" s="79" t="s">
        <v>1698</v>
      </c>
      <c r="B1215" s="80">
        <v>1</v>
      </c>
    </row>
    <row r="1216" spans="1:2">
      <c r="A1216" s="79" t="s">
        <v>1668</v>
      </c>
      <c r="B1216" s="80">
        <v>2</v>
      </c>
    </row>
    <row r="1217" spans="1:2">
      <c r="A1217" s="79" t="s">
        <v>992</v>
      </c>
      <c r="B1217" s="80">
        <v>2</v>
      </c>
    </row>
    <row r="1218" spans="1:2">
      <c r="A1218" s="79" t="s">
        <v>2039</v>
      </c>
      <c r="B1218" s="80">
        <v>1</v>
      </c>
    </row>
    <row r="1219" spans="1:2">
      <c r="A1219" s="79" t="s">
        <v>2052</v>
      </c>
      <c r="B1219" s="80">
        <v>2</v>
      </c>
    </row>
    <row r="1220" spans="1:2">
      <c r="A1220" s="79" t="s">
        <v>956</v>
      </c>
      <c r="B1220" s="80">
        <v>27</v>
      </c>
    </row>
    <row r="1221" spans="1:2">
      <c r="A1221" s="79" t="s">
        <v>622</v>
      </c>
      <c r="B1221" s="80">
        <v>42</v>
      </c>
    </row>
    <row r="1222" spans="1:2">
      <c r="A1222" s="79" t="s">
        <v>1602</v>
      </c>
      <c r="B1222" s="80">
        <v>3</v>
      </c>
    </row>
    <row r="1223" spans="1:2">
      <c r="A1223" s="79" t="s">
        <v>917</v>
      </c>
      <c r="B1223" s="80">
        <v>2</v>
      </c>
    </row>
    <row r="1224" spans="1:2">
      <c r="A1224" s="79" t="s">
        <v>2318</v>
      </c>
      <c r="B1224" s="80">
        <v>2</v>
      </c>
    </row>
    <row r="1225" spans="1:2">
      <c r="A1225" s="79" t="s">
        <v>1992</v>
      </c>
      <c r="B1225" s="80">
        <v>30</v>
      </c>
    </row>
    <row r="1226" spans="1:2">
      <c r="A1226" s="79" t="s">
        <v>1323</v>
      </c>
      <c r="B1226" s="80">
        <v>9</v>
      </c>
    </row>
    <row r="1227" spans="1:2">
      <c r="A1227" s="79" t="s">
        <v>1218</v>
      </c>
      <c r="B1227" s="80">
        <v>34</v>
      </c>
    </row>
    <row r="1228" spans="1:2">
      <c r="A1228" s="79" t="s">
        <v>1198</v>
      </c>
      <c r="B1228" s="80">
        <v>437</v>
      </c>
    </row>
    <row r="1229" spans="1:2">
      <c r="A1229" s="79" t="s">
        <v>1391</v>
      </c>
      <c r="B1229" s="80">
        <v>32</v>
      </c>
    </row>
    <row r="1230" spans="1:2">
      <c r="A1230" s="79" t="s">
        <v>1190</v>
      </c>
      <c r="B1230" s="80">
        <v>267</v>
      </c>
    </row>
    <row r="1231" spans="1:2">
      <c r="A1231" s="79" t="s">
        <v>1622</v>
      </c>
      <c r="B1231" s="80">
        <v>3</v>
      </c>
    </row>
    <row r="1232" spans="1:2">
      <c r="A1232" s="79" t="s">
        <v>1382</v>
      </c>
      <c r="B1232" s="80">
        <v>29</v>
      </c>
    </row>
    <row r="1233" spans="1:2">
      <c r="A1233" s="79" t="s">
        <v>1092</v>
      </c>
      <c r="B1233" s="80">
        <v>3058</v>
      </c>
    </row>
    <row r="1234" spans="1:2">
      <c r="A1234" s="79" t="s">
        <v>1261</v>
      </c>
      <c r="B1234" s="80">
        <v>51</v>
      </c>
    </row>
    <row r="1235" spans="1:2">
      <c r="A1235" s="79" t="s">
        <v>1522</v>
      </c>
      <c r="B1235" s="80">
        <v>12</v>
      </c>
    </row>
    <row r="1236" spans="1:2">
      <c r="A1236" s="79" t="s">
        <v>441</v>
      </c>
      <c r="B1236" s="80">
        <v>209</v>
      </c>
    </row>
    <row r="1237" spans="1:2">
      <c r="A1237" s="79" t="s">
        <v>87</v>
      </c>
      <c r="B1237" s="80">
        <v>21</v>
      </c>
    </row>
    <row r="1238" spans="1:2">
      <c r="A1238" s="79" t="s">
        <v>485</v>
      </c>
      <c r="B1238" s="80">
        <v>111</v>
      </c>
    </row>
    <row r="1239" spans="1:2">
      <c r="A1239" s="79" t="s">
        <v>1804</v>
      </c>
      <c r="B1239" s="80">
        <v>4</v>
      </c>
    </row>
    <row r="1240" spans="1:2">
      <c r="A1240" s="79" t="s">
        <v>262</v>
      </c>
      <c r="B1240" s="80">
        <v>135</v>
      </c>
    </row>
    <row r="1241" spans="1:2">
      <c r="A1241" s="79" t="s">
        <v>1234</v>
      </c>
      <c r="B1241" s="80">
        <v>292</v>
      </c>
    </row>
    <row r="1242" spans="1:2">
      <c r="A1242" s="79" t="s">
        <v>1196</v>
      </c>
      <c r="B1242" s="80">
        <v>212</v>
      </c>
    </row>
    <row r="1243" spans="1:2">
      <c r="A1243" s="79" t="s">
        <v>81</v>
      </c>
      <c r="B1243" s="80">
        <v>49</v>
      </c>
    </row>
    <row r="1244" spans="1:2">
      <c r="A1244" s="79" t="s">
        <v>1348</v>
      </c>
      <c r="B1244" s="80">
        <v>5</v>
      </c>
    </row>
    <row r="1245" spans="1:2">
      <c r="A1245" s="79" t="s">
        <v>1365</v>
      </c>
      <c r="B1245" s="80">
        <v>64</v>
      </c>
    </row>
    <row r="1246" spans="1:2">
      <c r="A1246" s="79" t="s">
        <v>1655</v>
      </c>
      <c r="B1246" s="80">
        <v>6</v>
      </c>
    </row>
    <row r="1247" spans="1:2">
      <c r="A1247" s="79" t="s">
        <v>1697</v>
      </c>
      <c r="B1247" s="80">
        <v>2</v>
      </c>
    </row>
    <row r="1248" spans="1:2">
      <c r="A1248" s="79" t="s">
        <v>238</v>
      </c>
      <c r="B1248" s="80">
        <v>10</v>
      </c>
    </row>
    <row r="1249" spans="1:2">
      <c r="A1249" s="79" t="s">
        <v>135</v>
      </c>
      <c r="B1249" s="80">
        <v>103</v>
      </c>
    </row>
    <row r="1250" spans="1:2">
      <c r="A1250" s="79" t="s">
        <v>2510</v>
      </c>
      <c r="B1250" s="80">
        <v>1</v>
      </c>
    </row>
    <row r="1251" spans="1:2">
      <c r="A1251" s="79" t="s">
        <v>1310</v>
      </c>
      <c r="B1251" s="80">
        <v>31</v>
      </c>
    </row>
    <row r="1252" spans="1:2">
      <c r="A1252" s="79" t="s">
        <v>247</v>
      </c>
      <c r="B1252" s="80">
        <v>2</v>
      </c>
    </row>
    <row r="1253" spans="1:2">
      <c r="A1253" s="79" t="s">
        <v>1111</v>
      </c>
      <c r="B1253" s="80">
        <v>1</v>
      </c>
    </row>
    <row r="1254" spans="1:2">
      <c r="A1254" s="79" t="s">
        <v>1099</v>
      </c>
      <c r="B1254" s="80">
        <v>7</v>
      </c>
    </row>
    <row r="1255" spans="1:2">
      <c r="A1255" s="79" t="s">
        <v>2090</v>
      </c>
      <c r="B1255" s="80">
        <v>1</v>
      </c>
    </row>
    <row r="1256" spans="1:2">
      <c r="A1256" s="79" t="s">
        <v>1389</v>
      </c>
      <c r="B1256" s="80">
        <v>16</v>
      </c>
    </row>
    <row r="1257" spans="1:2">
      <c r="A1257" s="79" t="s">
        <v>1096</v>
      </c>
      <c r="B1257" s="80">
        <v>89</v>
      </c>
    </row>
    <row r="1258" spans="1:2">
      <c r="A1258" s="79" t="s">
        <v>279</v>
      </c>
      <c r="B1258" s="80">
        <v>115</v>
      </c>
    </row>
    <row r="1259" spans="1:2">
      <c r="A1259" s="79" t="s">
        <v>2508</v>
      </c>
      <c r="B1259" s="80">
        <v>1</v>
      </c>
    </row>
    <row r="1260" spans="1:2">
      <c r="A1260" s="79" t="s">
        <v>49</v>
      </c>
      <c r="B1260" s="80">
        <v>31</v>
      </c>
    </row>
    <row r="1261" spans="1:2">
      <c r="A1261" s="79" t="s">
        <v>1189</v>
      </c>
      <c r="B1261" s="80">
        <v>4</v>
      </c>
    </row>
    <row r="1262" spans="1:2">
      <c r="A1262" s="81" t="s">
        <v>11381</v>
      </c>
      <c r="B1262" s="82">
        <v>70917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B1045"/>
  <sheetViews>
    <sheetView showGridLines="0" workbookViewId="0"/>
  </sheetViews>
  <sheetFormatPr defaultColWidth="12.5703125" defaultRowHeight="15.75" customHeight="1"/>
  <sheetData>
    <row r="1" spans="1:2">
      <c r="A1" s="75" t="s">
        <v>1167</v>
      </c>
      <c r="B1" s="76" t="s">
        <v>11380</v>
      </c>
    </row>
    <row r="2" spans="1:2">
      <c r="A2" s="77" t="s">
        <v>1189</v>
      </c>
      <c r="B2" s="78">
        <v>18</v>
      </c>
    </row>
    <row r="3" spans="1:2">
      <c r="A3" s="79" t="s">
        <v>49</v>
      </c>
      <c r="B3" s="80">
        <v>15</v>
      </c>
    </row>
    <row r="4" spans="1:2">
      <c r="A4" s="79" t="s">
        <v>279</v>
      </c>
      <c r="B4" s="80">
        <v>15</v>
      </c>
    </row>
    <row r="5" spans="1:2">
      <c r="A5" s="79" t="s">
        <v>1096</v>
      </c>
      <c r="B5" s="80">
        <v>1</v>
      </c>
    </row>
    <row r="6" spans="1:2">
      <c r="A6" s="79" t="s">
        <v>1389</v>
      </c>
      <c r="B6" s="80">
        <v>4</v>
      </c>
    </row>
    <row r="7" spans="1:2">
      <c r="A7" s="79" t="s">
        <v>1099</v>
      </c>
      <c r="B7" s="80">
        <v>2</v>
      </c>
    </row>
    <row r="8" spans="1:2">
      <c r="A8" s="79" t="s">
        <v>247</v>
      </c>
      <c r="B8" s="80">
        <v>2</v>
      </c>
    </row>
    <row r="9" spans="1:2">
      <c r="A9" s="79" t="s">
        <v>135</v>
      </c>
      <c r="B9" s="80">
        <v>16</v>
      </c>
    </row>
    <row r="10" spans="1:2">
      <c r="A10" s="79" t="s">
        <v>1697</v>
      </c>
      <c r="B10" s="80">
        <v>2</v>
      </c>
    </row>
    <row r="11" spans="1:2">
      <c r="A11" s="79" t="s">
        <v>1365</v>
      </c>
      <c r="B11" s="80">
        <v>2</v>
      </c>
    </row>
    <row r="12" spans="1:2">
      <c r="A12" s="79" t="s">
        <v>1348</v>
      </c>
      <c r="B12" s="80">
        <v>23</v>
      </c>
    </row>
    <row r="13" spans="1:2">
      <c r="A13" s="79" t="s">
        <v>81</v>
      </c>
      <c r="B13" s="80">
        <v>78</v>
      </c>
    </row>
    <row r="14" spans="1:2">
      <c r="A14" s="79" t="s">
        <v>1196</v>
      </c>
      <c r="B14" s="80">
        <v>35</v>
      </c>
    </row>
    <row r="15" spans="1:2">
      <c r="A15" s="79" t="s">
        <v>1234</v>
      </c>
      <c r="B15" s="80">
        <v>16</v>
      </c>
    </row>
    <row r="16" spans="1:2">
      <c r="A16" s="79" t="s">
        <v>1088</v>
      </c>
      <c r="B16" s="80">
        <v>5</v>
      </c>
    </row>
    <row r="17" spans="1:2">
      <c r="A17" s="79" t="s">
        <v>262</v>
      </c>
      <c r="B17" s="80">
        <v>3</v>
      </c>
    </row>
    <row r="18" spans="1:2">
      <c r="A18" s="79" t="s">
        <v>485</v>
      </c>
      <c r="B18" s="80">
        <v>4</v>
      </c>
    </row>
    <row r="19" spans="1:2">
      <c r="A19" s="79" t="s">
        <v>87</v>
      </c>
      <c r="B19" s="80">
        <v>152</v>
      </c>
    </row>
    <row r="20" spans="1:2">
      <c r="A20" s="79" t="s">
        <v>441</v>
      </c>
      <c r="B20" s="80">
        <v>1</v>
      </c>
    </row>
    <row r="21" spans="1:2">
      <c r="A21" s="79" t="s">
        <v>1522</v>
      </c>
      <c r="B21" s="80">
        <v>5</v>
      </c>
    </row>
    <row r="22" spans="1:2">
      <c r="A22" s="79" t="s">
        <v>1261</v>
      </c>
      <c r="B22" s="80">
        <v>11</v>
      </c>
    </row>
    <row r="23" spans="1:2">
      <c r="A23" s="79" t="s">
        <v>1092</v>
      </c>
      <c r="B23" s="80">
        <v>21</v>
      </c>
    </row>
    <row r="24" spans="1:2">
      <c r="A24" s="79" t="s">
        <v>1382</v>
      </c>
      <c r="B24" s="80">
        <v>2</v>
      </c>
    </row>
    <row r="25" spans="1:2">
      <c r="A25" s="79" t="s">
        <v>11109</v>
      </c>
      <c r="B25" s="80">
        <v>1</v>
      </c>
    </row>
    <row r="26" spans="1:2">
      <c r="A26" s="79" t="s">
        <v>1190</v>
      </c>
      <c r="B26" s="80">
        <v>92</v>
      </c>
    </row>
    <row r="27" spans="1:2">
      <c r="A27" s="79" t="s">
        <v>1198</v>
      </c>
      <c r="B27" s="80">
        <v>7</v>
      </c>
    </row>
    <row r="28" spans="1:2">
      <c r="A28" s="79" t="s">
        <v>1218</v>
      </c>
      <c r="B28" s="80">
        <v>183</v>
      </c>
    </row>
    <row r="29" spans="1:2">
      <c r="A29" s="79" t="s">
        <v>4120</v>
      </c>
      <c r="B29" s="80">
        <v>11</v>
      </c>
    </row>
    <row r="30" spans="1:2">
      <c r="A30" s="79" t="s">
        <v>622</v>
      </c>
      <c r="B30" s="80">
        <v>22</v>
      </c>
    </row>
    <row r="31" spans="1:2">
      <c r="A31" s="79" t="s">
        <v>956</v>
      </c>
      <c r="B31" s="80">
        <v>11</v>
      </c>
    </row>
    <row r="32" spans="1:2">
      <c r="A32" s="79" t="s">
        <v>774</v>
      </c>
      <c r="B32" s="80">
        <v>1</v>
      </c>
    </row>
    <row r="33" spans="1:2">
      <c r="A33" s="79" t="s">
        <v>2039</v>
      </c>
      <c r="B33" s="80">
        <v>6</v>
      </c>
    </row>
    <row r="34" spans="1:2">
      <c r="A34" s="79" t="s">
        <v>1668</v>
      </c>
      <c r="B34" s="80">
        <v>1</v>
      </c>
    </row>
    <row r="35" spans="1:2">
      <c r="A35" s="79" t="s">
        <v>66</v>
      </c>
      <c r="B35" s="80">
        <v>45</v>
      </c>
    </row>
    <row r="36" spans="1:2">
      <c r="A36" s="79" t="s">
        <v>543</v>
      </c>
      <c r="B36" s="80">
        <v>4</v>
      </c>
    </row>
    <row r="37" spans="1:2">
      <c r="A37" s="79" t="s">
        <v>478</v>
      </c>
      <c r="B37" s="80">
        <v>92</v>
      </c>
    </row>
    <row r="38" spans="1:2">
      <c r="A38" s="79" t="s">
        <v>52</v>
      </c>
      <c r="B38" s="80">
        <v>496</v>
      </c>
    </row>
    <row r="39" spans="1:2">
      <c r="A39" s="79" t="s">
        <v>4714</v>
      </c>
      <c r="B39" s="80">
        <v>2</v>
      </c>
    </row>
    <row r="40" spans="1:2">
      <c r="A40" s="79" t="s">
        <v>1229</v>
      </c>
      <c r="B40" s="80">
        <v>4</v>
      </c>
    </row>
    <row r="41" spans="1:2">
      <c r="A41" s="79" t="s">
        <v>1180</v>
      </c>
      <c r="B41" s="80">
        <v>117</v>
      </c>
    </row>
    <row r="42" spans="1:2">
      <c r="A42" s="79" t="s">
        <v>471</v>
      </c>
      <c r="B42" s="80">
        <v>9</v>
      </c>
    </row>
    <row r="43" spans="1:2">
      <c r="A43" s="79" t="s">
        <v>1224</v>
      </c>
      <c r="B43" s="80">
        <v>11</v>
      </c>
    </row>
    <row r="44" spans="1:2">
      <c r="A44" s="79" t="s">
        <v>1419</v>
      </c>
      <c r="B44" s="80">
        <v>2</v>
      </c>
    </row>
    <row r="45" spans="1:2">
      <c r="A45" s="79" t="s">
        <v>1097</v>
      </c>
      <c r="B45" s="80">
        <v>331</v>
      </c>
    </row>
    <row r="46" spans="1:2">
      <c r="A46" s="79" t="s">
        <v>448</v>
      </c>
      <c r="B46" s="80">
        <v>8</v>
      </c>
    </row>
    <row r="47" spans="1:2">
      <c r="A47" s="79" t="s">
        <v>1174</v>
      </c>
      <c r="B47" s="80">
        <v>62</v>
      </c>
    </row>
    <row r="48" spans="1:2">
      <c r="A48" s="79" t="s">
        <v>33</v>
      </c>
      <c r="B48" s="80">
        <v>12</v>
      </c>
    </row>
    <row r="49" spans="1:2">
      <c r="A49" s="79" t="s">
        <v>122</v>
      </c>
      <c r="B49" s="80">
        <v>2</v>
      </c>
    </row>
    <row r="50" spans="1:2">
      <c r="A50" s="79" t="s">
        <v>1177</v>
      </c>
      <c r="B50" s="80">
        <v>66</v>
      </c>
    </row>
    <row r="51" spans="1:2">
      <c r="A51" s="79" t="s">
        <v>1330</v>
      </c>
      <c r="B51" s="80">
        <v>17</v>
      </c>
    </row>
    <row r="52" spans="1:2">
      <c r="A52" s="79" t="s">
        <v>1278</v>
      </c>
      <c r="B52" s="80">
        <v>27</v>
      </c>
    </row>
    <row r="53" spans="1:2">
      <c r="A53" s="79" t="s">
        <v>1251</v>
      </c>
      <c r="B53" s="80">
        <v>6</v>
      </c>
    </row>
    <row r="54" spans="1:2">
      <c r="A54" s="79" t="s">
        <v>2322</v>
      </c>
      <c r="B54" s="80">
        <v>1</v>
      </c>
    </row>
    <row r="55" spans="1:2">
      <c r="A55" s="79" t="s">
        <v>1204</v>
      </c>
      <c r="B55" s="80">
        <v>16</v>
      </c>
    </row>
    <row r="56" spans="1:2">
      <c r="A56" s="79" t="s">
        <v>2167</v>
      </c>
      <c r="B56" s="80">
        <v>6</v>
      </c>
    </row>
    <row r="57" spans="1:2">
      <c r="A57" s="79" t="s">
        <v>1253</v>
      </c>
      <c r="B57" s="80">
        <v>30</v>
      </c>
    </row>
    <row r="58" spans="1:2">
      <c r="A58" s="79" t="s">
        <v>1103</v>
      </c>
      <c r="B58" s="80">
        <v>98</v>
      </c>
    </row>
    <row r="59" spans="1:2">
      <c r="A59" s="79" t="s">
        <v>178</v>
      </c>
      <c r="B59" s="80">
        <v>7</v>
      </c>
    </row>
    <row r="60" spans="1:2">
      <c r="A60" s="79" t="s">
        <v>350</v>
      </c>
      <c r="B60" s="80">
        <v>30</v>
      </c>
    </row>
    <row r="61" spans="1:2">
      <c r="A61" s="79" t="s">
        <v>21</v>
      </c>
      <c r="B61" s="80">
        <v>72</v>
      </c>
    </row>
    <row r="62" spans="1:2">
      <c r="A62" s="79" t="s">
        <v>1181</v>
      </c>
      <c r="B62" s="80">
        <v>102</v>
      </c>
    </row>
    <row r="63" spans="1:2">
      <c r="A63" s="79" t="s">
        <v>488</v>
      </c>
      <c r="B63" s="80">
        <v>1</v>
      </c>
    </row>
    <row r="64" spans="1:2">
      <c r="A64" s="79" t="s">
        <v>2524</v>
      </c>
      <c r="B64" s="80">
        <v>1</v>
      </c>
    </row>
    <row r="65" spans="1:2">
      <c r="A65" s="79" t="s">
        <v>309</v>
      </c>
      <c r="B65" s="80">
        <v>3</v>
      </c>
    </row>
    <row r="66" spans="1:2">
      <c r="A66" s="79" t="s">
        <v>1560</v>
      </c>
      <c r="B66" s="80">
        <v>1</v>
      </c>
    </row>
    <row r="67" spans="1:2">
      <c r="A67" s="79" t="s">
        <v>995</v>
      </c>
      <c r="B67" s="80">
        <v>3</v>
      </c>
    </row>
    <row r="68" spans="1:2">
      <c r="A68" s="79" t="s">
        <v>1460</v>
      </c>
      <c r="B68" s="80">
        <v>1</v>
      </c>
    </row>
    <row r="69" spans="1:2">
      <c r="A69" s="79" t="s">
        <v>11116</v>
      </c>
      <c r="B69" s="80">
        <v>1</v>
      </c>
    </row>
    <row r="70" spans="1:2">
      <c r="A70" s="79" t="s">
        <v>11030</v>
      </c>
      <c r="B70" s="80">
        <v>3</v>
      </c>
    </row>
    <row r="71" spans="1:2">
      <c r="A71" s="79" t="s">
        <v>1699</v>
      </c>
      <c r="B71" s="80">
        <v>4</v>
      </c>
    </row>
    <row r="72" spans="1:2">
      <c r="A72" s="79" t="s">
        <v>996</v>
      </c>
      <c r="B72" s="80">
        <v>1</v>
      </c>
    </row>
    <row r="73" spans="1:2">
      <c r="A73" s="79" t="s">
        <v>1090</v>
      </c>
      <c r="B73" s="80">
        <v>3</v>
      </c>
    </row>
    <row r="74" spans="1:2">
      <c r="A74" s="79" t="s">
        <v>1712</v>
      </c>
      <c r="B74" s="80">
        <v>1</v>
      </c>
    </row>
    <row r="75" spans="1:2">
      <c r="A75" s="79" t="s">
        <v>360</v>
      </c>
      <c r="B75" s="80">
        <v>3</v>
      </c>
    </row>
    <row r="76" spans="1:2">
      <c r="A76" s="79" t="s">
        <v>11063</v>
      </c>
      <c r="B76" s="80">
        <v>2</v>
      </c>
    </row>
    <row r="77" spans="1:2">
      <c r="A77" s="79" t="s">
        <v>11033</v>
      </c>
      <c r="B77" s="80">
        <v>3</v>
      </c>
    </row>
    <row r="78" spans="1:2">
      <c r="A78" s="79" t="s">
        <v>1647</v>
      </c>
      <c r="B78" s="80">
        <v>1</v>
      </c>
    </row>
    <row r="79" spans="1:2">
      <c r="A79" s="79" t="s">
        <v>11120</v>
      </c>
      <c r="B79" s="80">
        <v>1</v>
      </c>
    </row>
    <row r="80" spans="1:2">
      <c r="A80" s="79" t="s">
        <v>11122</v>
      </c>
      <c r="B80" s="80">
        <v>1</v>
      </c>
    </row>
    <row r="81" spans="1:2">
      <c r="A81" s="79" t="s">
        <v>1256</v>
      </c>
      <c r="B81" s="80">
        <v>26</v>
      </c>
    </row>
    <row r="82" spans="1:2">
      <c r="A82" s="79" t="s">
        <v>1093</v>
      </c>
      <c r="B82" s="80">
        <v>513</v>
      </c>
    </row>
    <row r="83" spans="1:2">
      <c r="A83" s="79" t="s">
        <v>59</v>
      </c>
      <c r="B83" s="80">
        <v>1</v>
      </c>
    </row>
    <row r="84" spans="1:2">
      <c r="A84" s="79" t="s">
        <v>1013</v>
      </c>
      <c r="B84" s="80">
        <v>1</v>
      </c>
    </row>
    <row r="85" spans="1:2">
      <c r="A85" s="79" t="s">
        <v>1105</v>
      </c>
      <c r="B85" s="80">
        <v>4</v>
      </c>
    </row>
    <row r="86" spans="1:2">
      <c r="A86" s="79" t="s">
        <v>98</v>
      </c>
      <c r="B86" s="80">
        <v>105</v>
      </c>
    </row>
    <row r="87" spans="1:2">
      <c r="A87" s="79" t="s">
        <v>540</v>
      </c>
      <c r="B87" s="80">
        <v>2</v>
      </c>
    </row>
    <row r="88" spans="1:2">
      <c r="A88" s="79" t="s">
        <v>36</v>
      </c>
      <c r="B88" s="80">
        <v>157</v>
      </c>
    </row>
    <row r="89" spans="1:2">
      <c r="A89" s="79" t="s">
        <v>27</v>
      </c>
      <c r="B89" s="80">
        <v>7</v>
      </c>
    </row>
    <row r="90" spans="1:2">
      <c r="A90" s="79" t="s">
        <v>1461</v>
      </c>
      <c r="B90" s="80">
        <v>4</v>
      </c>
    </row>
    <row r="91" spans="1:2">
      <c r="A91" s="79" t="s">
        <v>11124</v>
      </c>
      <c r="B91" s="80">
        <v>1</v>
      </c>
    </row>
    <row r="92" spans="1:2">
      <c r="A92" s="79" t="s">
        <v>24</v>
      </c>
      <c r="B92" s="80">
        <v>7</v>
      </c>
    </row>
    <row r="93" spans="1:2">
      <c r="A93" s="79" t="s">
        <v>1130</v>
      </c>
      <c r="B93" s="80">
        <v>4</v>
      </c>
    </row>
    <row r="94" spans="1:2">
      <c r="A94" s="79" t="s">
        <v>619</v>
      </c>
      <c r="B94" s="80">
        <v>80</v>
      </c>
    </row>
    <row r="95" spans="1:2">
      <c r="A95" s="79" t="s">
        <v>1242</v>
      </c>
      <c r="B95" s="80">
        <v>92</v>
      </c>
    </row>
    <row r="96" spans="1:2">
      <c r="A96" s="79" t="s">
        <v>357</v>
      </c>
      <c r="B96" s="80">
        <v>17</v>
      </c>
    </row>
    <row r="97" spans="1:2">
      <c r="A97" s="79" t="s">
        <v>589</v>
      </c>
      <c r="B97" s="80">
        <v>333</v>
      </c>
    </row>
    <row r="98" spans="1:2">
      <c r="A98" s="79" t="s">
        <v>1397</v>
      </c>
      <c r="B98" s="80">
        <v>3</v>
      </c>
    </row>
    <row r="99" spans="1:2">
      <c r="A99" s="79" t="s">
        <v>1197</v>
      </c>
      <c r="B99" s="80">
        <v>425</v>
      </c>
    </row>
    <row r="100" spans="1:2">
      <c r="A100" s="79" t="s">
        <v>160</v>
      </c>
      <c r="B100" s="80">
        <v>14</v>
      </c>
    </row>
    <row r="101" spans="1:2">
      <c r="A101" s="79" t="s">
        <v>124</v>
      </c>
      <c r="B101" s="80">
        <v>12</v>
      </c>
    </row>
    <row r="102" spans="1:2">
      <c r="A102" s="79" t="s">
        <v>1100</v>
      </c>
      <c r="B102" s="80">
        <v>271</v>
      </c>
    </row>
    <row r="103" spans="1:2">
      <c r="A103" s="79" t="s">
        <v>11127</v>
      </c>
      <c r="B103" s="80">
        <v>1</v>
      </c>
    </row>
    <row r="104" spans="1:2">
      <c r="A104" s="79" t="s">
        <v>101</v>
      </c>
      <c r="B104" s="80">
        <v>22</v>
      </c>
    </row>
    <row r="105" spans="1:2">
      <c r="A105" s="79" t="s">
        <v>1288</v>
      </c>
      <c r="B105" s="80">
        <v>13</v>
      </c>
    </row>
    <row r="106" spans="1:2">
      <c r="A106" s="79" t="s">
        <v>1327</v>
      </c>
      <c r="B106" s="80">
        <v>18</v>
      </c>
    </row>
    <row r="107" spans="1:2">
      <c r="A107" s="79" t="s">
        <v>1228</v>
      </c>
      <c r="B107" s="80">
        <v>3</v>
      </c>
    </row>
    <row r="108" spans="1:2">
      <c r="A108" s="79" t="s">
        <v>406</v>
      </c>
      <c r="B108" s="80">
        <v>20</v>
      </c>
    </row>
    <row r="109" spans="1:2">
      <c r="A109" s="79" t="s">
        <v>530</v>
      </c>
      <c r="B109" s="80">
        <v>3</v>
      </c>
    </row>
    <row r="110" spans="1:2">
      <c r="A110" s="79" t="s">
        <v>1429</v>
      </c>
      <c r="B110" s="80">
        <v>6</v>
      </c>
    </row>
    <row r="111" spans="1:2">
      <c r="A111" s="79" t="s">
        <v>1236</v>
      </c>
      <c r="B111" s="80">
        <v>55</v>
      </c>
    </row>
    <row r="112" spans="1:2">
      <c r="A112" s="79" t="s">
        <v>1217</v>
      </c>
      <c r="B112" s="80">
        <v>27</v>
      </c>
    </row>
    <row r="113" spans="1:2">
      <c r="A113" s="79" t="s">
        <v>211</v>
      </c>
      <c r="B113" s="80">
        <v>1</v>
      </c>
    </row>
    <row r="114" spans="1:2">
      <c r="A114" s="79" t="s">
        <v>1392</v>
      </c>
      <c r="B114" s="80">
        <v>39</v>
      </c>
    </row>
    <row r="115" spans="1:2">
      <c r="A115" s="79" t="s">
        <v>1176</v>
      </c>
      <c r="B115" s="80">
        <v>660</v>
      </c>
    </row>
    <row r="116" spans="1:2">
      <c r="A116" s="79" t="s">
        <v>276</v>
      </c>
      <c r="B116" s="80">
        <v>56</v>
      </c>
    </row>
    <row r="117" spans="1:2">
      <c r="A117" s="79" t="s">
        <v>499</v>
      </c>
      <c r="B117" s="80">
        <v>36</v>
      </c>
    </row>
    <row r="118" spans="1:2">
      <c r="A118" s="79" t="s">
        <v>11130</v>
      </c>
      <c r="B118" s="80">
        <v>1</v>
      </c>
    </row>
    <row r="119" spans="1:2">
      <c r="A119" s="79" t="s">
        <v>11132</v>
      </c>
      <c r="B119" s="80">
        <v>1</v>
      </c>
    </row>
    <row r="120" spans="1:2">
      <c r="A120" s="79" t="s">
        <v>11135</v>
      </c>
      <c r="B120" s="80">
        <v>1</v>
      </c>
    </row>
    <row r="121" spans="1:2">
      <c r="A121" s="79" t="s">
        <v>1317</v>
      </c>
      <c r="B121" s="80">
        <v>20</v>
      </c>
    </row>
    <row r="122" spans="1:2">
      <c r="A122" s="79" t="s">
        <v>1377</v>
      </c>
      <c r="B122" s="80">
        <v>2</v>
      </c>
    </row>
    <row r="123" spans="1:2">
      <c r="A123" s="79" t="s">
        <v>11066</v>
      </c>
      <c r="B123" s="80">
        <v>2</v>
      </c>
    </row>
    <row r="124" spans="1:2">
      <c r="A124" s="79" t="s">
        <v>1335</v>
      </c>
      <c r="B124" s="80">
        <v>2</v>
      </c>
    </row>
    <row r="125" spans="1:2">
      <c r="A125" s="79" t="s">
        <v>1173</v>
      </c>
      <c r="B125" s="80">
        <v>6</v>
      </c>
    </row>
    <row r="126" spans="1:2">
      <c r="A126" s="79" t="s">
        <v>1172</v>
      </c>
      <c r="B126" s="80">
        <v>335</v>
      </c>
    </row>
    <row r="127" spans="1:2">
      <c r="A127" s="79" t="s">
        <v>1058</v>
      </c>
      <c r="B127" s="80">
        <v>4</v>
      </c>
    </row>
    <row r="128" spans="1:2">
      <c r="A128" s="79" t="s">
        <v>1309</v>
      </c>
      <c r="B128" s="80">
        <v>11</v>
      </c>
    </row>
    <row r="129" spans="1:2">
      <c r="A129" s="79" t="s">
        <v>2546</v>
      </c>
      <c r="B129" s="80">
        <v>4</v>
      </c>
    </row>
    <row r="130" spans="1:2">
      <c r="A130" s="79" t="s">
        <v>200</v>
      </c>
      <c r="B130" s="80">
        <v>17</v>
      </c>
    </row>
    <row r="131" spans="1:2">
      <c r="A131" s="79" t="s">
        <v>1823</v>
      </c>
      <c r="B131" s="80">
        <v>7</v>
      </c>
    </row>
    <row r="132" spans="1:2">
      <c r="A132" s="79" t="s">
        <v>1332</v>
      </c>
      <c r="B132" s="80">
        <v>15</v>
      </c>
    </row>
    <row r="133" spans="1:2">
      <c r="A133" s="79" t="s">
        <v>1423</v>
      </c>
      <c r="B133" s="80">
        <v>1</v>
      </c>
    </row>
    <row r="134" spans="1:2">
      <c r="A134" s="79" t="s">
        <v>1155</v>
      </c>
      <c r="B134" s="80">
        <v>2</v>
      </c>
    </row>
    <row r="135" spans="1:2">
      <c r="A135" s="79" t="s">
        <v>417</v>
      </c>
      <c r="B135" s="80">
        <v>3</v>
      </c>
    </row>
    <row r="136" spans="1:2">
      <c r="A136" s="79" t="s">
        <v>1424</v>
      </c>
      <c r="B136" s="80">
        <v>32</v>
      </c>
    </row>
    <row r="137" spans="1:2">
      <c r="A137" s="79" t="s">
        <v>1360</v>
      </c>
      <c r="B137" s="80">
        <v>11</v>
      </c>
    </row>
    <row r="138" spans="1:2">
      <c r="A138" s="79" t="s">
        <v>525</v>
      </c>
      <c r="B138" s="80">
        <v>23</v>
      </c>
    </row>
    <row r="139" spans="1:2">
      <c r="A139" s="79" t="s">
        <v>2549</v>
      </c>
      <c r="B139" s="80">
        <v>2</v>
      </c>
    </row>
    <row r="140" spans="1:2">
      <c r="A140" s="79" t="s">
        <v>1498</v>
      </c>
      <c r="B140" s="80">
        <v>9</v>
      </c>
    </row>
    <row r="141" spans="1:2">
      <c r="A141" s="79" t="s">
        <v>39</v>
      </c>
      <c r="B141" s="80">
        <v>70</v>
      </c>
    </row>
    <row r="142" spans="1:2">
      <c r="A142" s="79" t="s">
        <v>335</v>
      </c>
      <c r="B142" s="80">
        <v>1</v>
      </c>
    </row>
    <row r="143" spans="1:2">
      <c r="A143" s="79" t="s">
        <v>438</v>
      </c>
      <c r="B143" s="80">
        <v>14</v>
      </c>
    </row>
    <row r="144" spans="1:2">
      <c r="A144" s="79" t="s">
        <v>1213</v>
      </c>
      <c r="B144" s="80">
        <v>4</v>
      </c>
    </row>
    <row r="145" spans="1:2">
      <c r="A145" s="79" t="s">
        <v>2022</v>
      </c>
      <c r="B145" s="80">
        <v>1</v>
      </c>
    </row>
    <row r="146" spans="1:2">
      <c r="A146" s="79" t="s">
        <v>1533</v>
      </c>
      <c r="B146" s="80">
        <v>1</v>
      </c>
    </row>
    <row r="147" spans="1:2">
      <c r="A147" s="79" t="s">
        <v>2335</v>
      </c>
      <c r="B147" s="80">
        <v>1</v>
      </c>
    </row>
    <row r="148" spans="1:2">
      <c r="A148" s="79" t="s">
        <v>1901</v>
      </c>
      <c r="B148" s="80">
        <v>1</v>
      </c>
    </row>
    <row r="149" spans="1:2">
      <c r="A149" s="79" t="s">
        <v>1248</v>
      </c>
      <c r="B149" s="80">
        <v>23</v>
      </c>
    </row>
    <row r="150" spans="1:2">
      <c r="A150" s="79" t="s">
        <v>11017</v>
      </c>
      <c r="B150" s="80">
        <v>7</v>
      </c>
    </row>
    <row r="151" spans="1:2">
      <c r="A151" s="79" t="s">
        <v>830</v>
      </c>
      <c r="B151" s="80">
        <v>4</v>
      </c>
    </row>
    <row r="152" spans="1:2">
      <c r="A152" s="79" t="s">
        <v>1255</v>
      </c>
      <c r="B152" s="80">
        <v>9</v>
      </c>
    </row>
    <row r="153" spans="1:2">
      <c r="A153" s="79" t="s">
        <v>1363</v>
      </c>
      <c r="B153" s="80">
        <v>4</v>
      </c>
    </row>
    <row r="154" spans="1:2">
      <c r="A154" s="79" t="s">
        <v>205</v>
      </c>
      <c r="B154" s="80">
        <v>40</v>
      </c>
    </row>
    <row r="155" spans="1:2">
      <c r="A155" s="79" t="s">
        <v>11140</v>
      </c>
      <c r="B155" s="80">
        <v>1</v>
      </c>
    </row>
    <row r="156" spans="1:2">
      <c r="A156" s="79" t="s">
        <v>11143</v>
      </c>
      <c r="B156" s="80">
        <v>1</v>
      </c>
    </row>
    <row r="157" spans="1:2">
      <c r="A157" s="79" t="s">
        <v>435</v>
      </c>
      <c r="B157" s="80">
        <v>50</v>
      </c>
    </row>
    <row r="158" spans="1:2">
      <c r="A158" s="79" t="s">
        <v>1524</v>
      </c>
      <c r="B158" s="80">
        <v>9</v>
      </c>
    </row>
    <row r="159" spans="1:2">
      <c r="A159" s="79" t="s">
        <v>1402</v>
      </c>
      <c r="B159" s="80">
        <v>12</v>
      </c>
    </row>
    <row r="160" spans="1:2">
      <c r="A160" s="79" t="s">
        <v>329</v>
      </c>
      <c r="B160" s="80">
        <v>6</v>
      </c>
    </row>
    <row r="161" spans="1:2">
      <c r="A161" s="79" t="s">
        <v>1178</v>
      </c>
      <c r="B161" s="80">
        <v>42</v>
      </c>
    </row>
    <row r="162" spans="1:2">
      <c r="A162" s="79" t="s">
        <v>1371</v>
      </c>
      <c r="B162" s="80">
        <v>4</v>
      </c>
    </row>
    <row r="163" spans="1:2">
      <c r="A163" s="79" t="s">
        <v>307</v>
      </c>
      <c r="B163" s="80">
        <v>7</v>
      </c>
    </row>
    <row r="164" spans="1:2">
      <c r="A164" s="79" t="s">
        <v>1243</v>
      </c>
      <c r="B164" s="80">
        <v>5</v>
      </c>
    </row>
    <row r="165" spans="1:2">
      <c r="A165" s="79" t="s">
        <v>1336</v>
      </c>
      <c r="B165" s="80">
        <v>1</v>
      </c>
    </row>
    <row r="166" spans="1:2">
      <c r="A166" s="79" t="s">
        <v>216</v>
      </c>
      <c r="B166" s="80">
        <v>12</v>
      </c>
    </row>
    <row r="167" spans="1:2">
      <c r="A167" s="79" t="s">
        <v>172</v>
      </c>
      <c r="B167" s="80">
        <v>9</v>
      </c>
    </row>
    <row r="168" spans="1:2">
      <c r="A168" s="79" t="s">
        <v>461</v>
      </c>
      <c r="B168" s="80">
        <v>3</v>
      </c>
    </row>
    <row r="169" spans="1:2">
      <c r="A169" s="79" t="s">
        <v>483</v>
      </c>
      <c r="B169" s="80">
        <v>26</v>
      </c>
    </row>
    <row r="170" spans="1:2">
      <c r="A170" s="79" t="s">
        <v>1206</v>
      </c>
      <c r="B170" s="80">
        <v>19</v>
      </c>
    </row>
    <row r="171" spans="1:2">
      <c r="A171" s="79" t="s">
        <v>1462</v>
      </c>
      <c r="B171" s="80">
        <v>2</v>
      </c>
    </row>
    <row r="172" spans="1:2">
      <c r="A172" s="79" t="s">
        <v>1322</v>
      </c>
      <c r="B172" s="80">
        <v>4</v>
      </c>
    </row>
    <row r="173" spans="1:2">
      <c r="A173" s="79" t="s">
        <v>583</v>
      </c>
      <c r="B173" s="80">
        <v>10</v>
      </c>
    </row>
    <row r="174" spans="1:2">
      <c r="A174" s="79" t="s">
        <v>144</v>
      </c>
      <c r="B174" s="80">
        <v>29</v>
      </c>
    </row>
    <row r="175" spans="1:2">
      <c r="A175" s="79" t="s">
        <v>1546</v>
      </c>
      <c r="B175" s="80">
        <v>1</v>
      </c>
    </row>
    <row r="176" spans="1:2">
      <c r="A176" s="79" t="s">
        <v>1277</v>
      </c>
      <c r="B176" s="80">
        <v>5</v>
      </c>
    </row>
    <row r="177" spans="1:2">
      <c r="A177" s="79" t="s">
        <v>176</v>
      </c>
      <c r="B177" s="80">
        <v>14</v>
      </c>
    </row>
    <row r="178" spans="1:2">
      <c r="A178" s="79" t="s">
        <v>1292</v>
      </c>
      <c r="B178" s="80">
        <v>7</v>
      </c>
    </row>
    <row r="179" spans="1:2">
      <c r="A179" s="79" t="s">
        <v>1237</v>
      </c>
      <c r="B179" s="80">
        <v>9</v>
      </c>
    </row>
    <row r="180" spans="1:2">
      <c r="A180" s="79" t="s">
        <v>92</v>
      </c>
      <c r="B180" s="80">
        <v>16</v>
      </c>
    </row>
    <row r="181" spans="1:2">
      <c r="A181" s="79" t="s">
        <v>1199</v>
      </c>
      <c r="B181" s="80">
        <v>31</v>
      </c>
    </row>
    <row r="182" spans="1:2">
      <c r="A182" s="79" t="s">
        <v>1287</v>
      </c>
      <c r="B182" s="80">
        <v>3</v>
      </c>
    </row>
    <row r="183" spans="1:2">
      <c r="A183" s="79" t="s">
        <v>1194</v>
      </c>
      <c r="B183" s="80">
        <v>90</v>
      </c>
    </row>
    <row r="184" spans="1:2">
      <c r="A184" s="79" t="s">
        <v>325</v>
      </c>
      <c r="B184" s="80">
        <v>13</v>
      </c>
    </row>
    <row r="185" spans="1:2">
      <c r="A185" s="79" t="s">
        <v>1235</v>
      </c>
      <c r="B185" s="80">
        <v>6</v>
      </c>
    </row>
    <row r="186" spans="1:2">
      <c r="A186" s="79" t="s">
        <v>1457</v>
      </c>
      <c r="B186" s="80">
        <v>1</v>
      </c>
    </row>
    <row r="187" spans="1:2">
      <c r="A187" s="79" t="s">
        <v>1079</v>
      </c>
      <c r="B187" s="80">
        <v>181</v>
      </c>
    </row>
    <row r="188" spans="1:2">
      <c r="A188" s="79" t="s">
        <v>512</v>
      </c>
      <c r="B188" s="80">
        <v>17</v>
      </c>
    </row>
    <row r="189" spans="1:2">
      <c r="A189" s="79" t="s">
        <v>678</v>
      </c>
      <c r="B189" s="80">
        <v>7</v>
      </c>
    </row>
    <row r="190" spans="1:2">
      <c r="A190" s="79" t="s">
        <v>765</v>
      </c>
      <c r="B190" s="80">
        <v>3</v>
      </c>
    </row>
    <row r="191" spans="1:2">
      <c r="A191" s="79" t="s">
        <v>118</v>
      </c>
      <c r="B191" s="80">
        <v>59</v>
      </c>
    </row>
    <row r="192" spans="1:2">
      <c r="A192" s="79" t="s">
        <v>654</v>
      </c>
      <c r="B192" s="80">
        <v>7</v>
      </c>
    </row>
    <row r="193" spans="1:2">
      <c r="A193" s="79" t="s">
        <v>634</v>
      </c>
      <c r="B193" s="80">
        <v>9</v>
      </c>
    </row>
    <row r="194" spans="1:2">
      <c r="A194" s="79" t="s">
        <v>938</v>
      </c>
      <c r="B194" s="80">
        <v>30</v>
      </c>
    </row>
    <row r="195" spans="1:2">
      <c r="A195" s="79" t="s">
        <v>924</v>
      </c>
      <c r="B195" s="80">
        <v>1</v>
      </c>
    </row>
    <row r="196" spans="1:2">
      <c r="A196" s="79" t="s">
        <v>835</v>
      </c>
      <c r="B196" s="80">
        <v>15</v>
      </c>
    </row>
    <row r="197" spans="1:2">
      <c r="A197" s="79" t="s">
        <v>4847</v>
      </c>
      <c r="B197" s="80">
        <v>1</v>
      </c>
    </row>
    <row r="198" spans="1:2">
      <c r="A198" s="79" t="s">
        <v>942</v>
      </c>
      <c r="B198" s="80">
        <v>2</v>
      </c>
    </row>
    <row r="199" spans="1:2">
      <c r="A199" s="79" t="s">
        <v>944</v>
      </c>
      <c r="B199" s="80">
        <v>8</v>
      </c>
    </row>
    <row r="200" spans="1:2">
      <c r="A200" s="79" t="s">
        <v>2165</v>
      </c>
      <c r="B200" s="80">
        <v>2</v>
      </c>
    </row>
    <row r="201" spans="1:2">
      <c r="A201" s="79" t="s">
        <v>941</v>
      </c>
      <c r="B201" s="80">
        <v>16</v>
      </c>
    </row>
    <row r="202" spans="1:2">
      <c r="A202" s="79" t="s">
        <v>945</v>
      </c>
      <c r="B202" s="80">
        <v>5</v>
      </c>
    </row>
    <row r="203" spans="1:2">
      <c r="A203" s="79" t="s">
        <v>902</v>
      </c>
      <c r="B203" s="80">
        <v>5</v>
      </c>
    </row>
    <row r="204" spans="1:2">
      <c r="A204" s="79" t="s">
        <v>1751</v>
      </c>
      <c r="B204" s="80">
        <v>1</v>
      </c>
    </row>
    <row r="205" spans="1:2">
      <c r="A205" s="79" t="s">
        <v>940</v>
      </c>
      <c r="B205" s="80">
        <v>4</v>
      </c>
    </row>
    <row r="206" spans="1:2">
      <c r="A206" s="79" t="s">
        <v>1904</v>
      </c>
      <c r="B206" s="80">
        <v>4</v>
      </c>
    </row>
    <row r="207" spans="1:2">
      <c r="A207" s="79" t="s">
        <v>899</v>
      </c>
      <c r="B207" s="80">
        <v>2</v>
      </c>
    </row>
    <row r="208" spans="1:2">
      <c r="A208" s="79" t="s">
        <v>937</v>
      </c>
      <c r="B208" s="80">
        <v>5</v>
      </c>
    </row>
    <row r="209" spans="1:2">
      <c r="A209" s="79" t="s">
        <v>828</v>
      </c>
      <c r="B209" s="80">
        <v>2</v>
      </c>
    </row>
    <row r="210" spans="1:2">
      <c r="A210" s="79" t="s">
        <v>875</v>
      </c>
      <c r="B210" s="80">
        <v>6</v>
      </c>
    </row>
    <row r="211" spans="1:2">
      <c r="A211" s="79" t="s">
        <v>1372</v>
      </c>
      <c r="B211" s="80">
        <v>1</v>
      </c>
    </row>
    <row r="212" spans="1:2">
      <c r="A212" s="79" t="s">
        <v>939</v>
      </c>
      <c r="B212" s="80">
        <v>21</v>
      </c>
    </row>
    <row r="213" spans="1:2">
      <c r="A213" s="79" t="s">
        <v>1439</v>
      </c>
      <c r="B213" s="80">
        <v>8</v>
      </c>
    </row>
    <row r="214" spans="1:2">
      <c r="A214" s="79" t="s">
        <v>2166</v>
      </c>
      <c r="B214" s="80">
        <v>2</v>
      </c>
    </row>
    <row r="215" spans="1:2">
      <c r="A215" s="79" t="s">
        <v>387</v>
      </c>
      <c r="B215" s="80">
        <v>2</v>
      </c>
    </row>
    <row r="216" spans="1:2">
      <c r="A216" s="79" t="s">
        <v>1752</v>
      </c>
      <c r="B216" s="80">
        <v>2</v>
      </c>
    </row>
    <row r="217" spans="1:2">
      <c r="A217" s="79" t="s">
        <v>168</v>
      </c>
      <c r="B217" s="80">
        <v>13</v>
      </c>
    </row>
    <row r="218" spans="1:2">
      <c r="A218" s="79" t="s">
        <v>1874</v>
      </c>
      <c r="B218" s="80">
        <v>2</v>
      </c>
    </row>
    <row r="219" spans="1:2">
      <c r="A219" s="79" t="s">
        <v>1568</v>
      </c>
      <c r="B219" s="80">
        <v>4</v>
      </c>
    </row>
    <row r="220" spans="1:2">
      <c r="A220" s="79" t="s">
        <v>260</v>
      </c>
      <c r="B220" s="80">
        <v>34</v>
      </c>
    </row>
    <row r="221" spans="1:2">
      <c r="A221" s="79" t="s">
        <v>1562</v>
      </c>
      <c r="B221" s="80">
        <v>2</v>
      </c>
    </row>
    <row r="222" spans="1:2">
      <c r="A222" s="79" t="s">
        <v>2342</v>
      </c>
      <c r="B222" s="80">
        <v>1</v>
      </c>
    </row>
    <row r="223" spans="1:2">
      <c r="A223" s="79" t="s">
        <v>1998</v>
      </c>
      <c r="B223" s="80">
        <v>1</v>
      </c>
    </row>
    <row r="224" spans="1:2">
      <c r="A224" s="79" t="s">
        <v>1033</v>
      </c>
      <c r="B224" s="80">
        <v>2</v>
      </c>
    </row>
    <row r="225" spans="1:2">
      <c r="A225" s="79" t="s">
        <v>1061</v>
      </c>
      <c r="B225" s="80">
        <v>11</v>
      </c>
    </row>
    <row r="226" spans="1:2">
      <c r="A226" s="79" t="s">
        <v>1745</v>
      </c>
      <c r="B226" s="80">
        <v>1</v>
      </c>
    </row>
    <row r="227" spans="1:2">
      <c r="A227" s="79" t="s">
        <v>1056</v>
      </c>
      <c r="B227" s="80">
        <v>7</v>
      </c>
    </row>
    <row r="228" spans="1:2">
      <c r="A228" s="79" t="s">
        <v>1051</v>
      </c>
      <c r="B228" s="80">
        <v>6</v>
      </c>
    </row>
    <row r="229" spans="1:2">
      <c r="A229" s="79" t="s">
        <v>1024</v>
      </c>
      <c r="B229" s="80">
        <v>2</v>
      </c>
    </row>
    <row r="230" spans="1:2">
      <c r="A230" s="79" t="s">
        <v>1060</v>
      </c>
      <c r="B230" s="80">
        <v>19</v>
      </c>
    </row>
    <row r="231" spans="1:2">
      <c r="A231" s="79" t="s">
        <v>1677</v>
      </c>
      <c r="B231" s="80">
        <v>3</v>
      </c>
    </row>
    <row r="232" spans="1:2">
      <c r="A232" s="79" t="s">
        <v>1026</v>
      </c>
      <c r="B232" s="80">
        <v>11</v>
      </c>
    </row>
    <row r="233" spans="1:2">
      <c r="A233" s="79" t="s">
        <v>1066</v>
      </c>
      <c r="B233" s="80">
        <v>14</v>
      </c>
    </row>
    <row r="234" spans="1:2">
      <c r="A234" s="79" t="s">
        <v>1057</v>
      </c>
      <c r="B234" s="80">
        <v>25</v>
      </c>
    </row>
    <row r="235" spans="1:2">
      <c r="A235" s="79" t="s">
        <v>1025</v>
      </c>
      <c r="B235" s="80">
        <v>2</v>
      </c>
    </row>
    <row r="236" spans="1:2">
      <c r="A236" s="79" t="s">
        <v>1035</v>
      </c>
      <c r="B236" s="80">
        <v>4</v>
      </c>
    </row>
    <row r="237" spans="1:2">
      <c r="A237" s="79" t="s">
        <v>1050</v>
      </c>
      <c r="B237" s="80">
        <v>49</v>
      </c>
    </row>
    <row r="238" spans="1:2">
      <c r="A238" s="79" t="s">
        <v>4667</v>
      </c>
      <c r="B238" s="80">
        <v>2</v>
      </c>
    </row>
    <row r="239" spans="1:2">
      <c r="A239" s="79" t="s">
        <v>1614</v>
      </c>
      <c r="B239" s="80">
        <v>2</v>
      </c>
    </row>
    <row r="240" spans="1:2">
      <c r="A240" s="79" t="s">
        <v>1290</v>
      </c>
      <c r="B240" s="80">
        <v>50</v>
      </c>
    </row>
    <row r="241" spans="1:2">
      <c r="A241" s="79" t="s">
        <v>1989</v>
      </c>
      <c r="B241" s="80">
        <v>10</v>
      </c>
    </row>
    <row r="242" spans="1:2">
      <c r="A242" s="79" t="s">
        <v>2094</v>
      </c>
      <c r="B242" s="80">
        <v>1</v>
      </c>
    </row>
    <row r="243" spans="1:2">
      <c r="A243" s="79" t="s">
        <v>11151</v>
      </c>
      <c r="B243" s="80">
        <v>1</v>
      </c>
    </row>
    <row r="244" spans="1:2">
      <c r="A244" s="79" t="s">
        <v>2023</v>
      </c>
      <c r="B244" s="80">
        <v>3</v>
      </c>
    </row>
    <row r="245" spans="1:2">
      <c r="A245" s="79" t="s">
        <v>1300</v>
      </c>
      <c r="B245" s="80">
        <v>20</v>
      </c>
    </row>
    <row r="246" spans="1:2">
      <c r="A246" s="79" t="s">
        <v>2346</v>
      </c>
      <c r="B246" s="80">
        <v>1</v>
      </c>
    </row>
    <row r="247" spans="1:2">
      <c r="A247" s="79" t="s">
        <v>2119</v>
      </c>
      <c r="B247" s="80">
        <v>1</v>
      </c>
    </row>
    <row r="248" spans="1:2">
      <c r="A248" s="79" t="s">
        <v>1301</v>
      </c>
      <c r="B248" s="80">
        <v>15</v>
      </c>
    </row>
    <row r="249" spans="1:2">
      <c r="A249" s="79" t="s">
        <v>355</v>
      </c>
      <c r="B249" s="80">
        <v>10</v>
      </c>
    </row>
    <row r="250" spans="1:2">
      <c r="A250" s="79" t="s">
        <v>1385</v>
      </c>
      <c r="B250" s="80">
        <v>9</v>
      </c>
    </row>
    <row r="251" spans="1:2">
      <c r="A251" s="79" t="s">
        <v>1386</v>
      </c>
      <c r="B251" s="80">
        <v>5</v>
      </c>
    </row>
    <row r="252" spans="1:2">
      <c r="A252" s="79" t="s">
        <v>2057</v>
      </c>
      <c r="B252" s="80">
        <v>2</v>
      </c>
    </row>
    <row r="253" spans="1:2">
      <c r="A253" s="79" t="s">
        <v>1274</v>
      </c>
      <c r="B253" s="80">
        <v>93</v>
      </c>
    </row>
    <row r="254" spans="1:2">
      <c r="A254" s="79" t="s">
        <v>1193</v>
      </c>
      <c r="B254" s="80">
        <v>41</v>
      </c>
    </row>
    <row r="255" spans="1:2">
      <c r="A255" s="79" t="s">
        <v>798</v>
      </c>
      <c r="B255" s="80">
        <v>6</v>
      </c>
    </row>
    <row r="256" spans="1:2">
      <c r="A256" s="79" t="s">
        <v>2120</v>
      </c>
      <c r="B256" s="80">
        <v>1</v>
      </c>
    </row>
    <row r="257" spans="1:2">
      <c r="A257" s="79" t="s">
        <v>1832</v>
      </c>
      <c r="B257" s="80">
        <v>1</v>
      </c>
    </row>
    <row r="258" spans="1:2">
      <c r="A258" s="79" t="s">
        <v>190</v>
      </c>
      <c r="B258" s="80">
        <v>49</v>
      </c>
    </row>
    <row r="259" spans="1:2">
      <c r="A259" s="79" t="s">
        <v>2027</v>
      </c>
      <c r="B259" s="80">
        <v>2</v>
      </c>
    </row>
    <row r="260" spans="1:2">
      <c r="A260" s="79" t="s">
        <v>129</v>
      </c>
      <c r="B260" s="80">
        <v>36</v>
      </c>
    </row>
    <row r="261" spans="1:2">
      <c r="A261" s="79" t="s">
        <v>1259</v>
      </c>
      <c r="B261" s="80">
        <v>13</v>
      </c>
    </row>
    <row r="262" spans="1:2">
      <c r="A262" s="79" t="s">
        <v>559</v>
      </c>
      <c r="B262" s="80">
        <v>6</v>
      </c>
    </row>
    <row r="263" spans="1:2">
      <c r="A263" s="79" t="s">
        <v>2028</v>
      </c>
      <c r="B263" s="80">
        <v>5</v>
      </c>
    </row>
    <row r="264" spans="1:2">
      <c r="A264" s="79" t="s">
        <v>415</v>
      </c>
      <c r="B264" s="80">
        <v>4</v>
      </c>
    </row>
    <row r="265" spans="1:2">
      <c r="A265" s="79" t="s">
        <v>1816</v>
      </c>
      <c r="B265" s="80">
        <v>1</v>
      </c>
    </row>
    <row r="266" spans="1:2">
      <c r="A266" s="79" t="s">
        <v>1438</v>
      </c>
      <c r="B266" s="80">
        <v>7</v>
      </c>
    </row>
    <row r="267" spans="1:2">
      <c r="A267" s="79" t="s">
        <v>1247</v>
      </c>
      <c r="B267" s="80">
        <v>79</v>
      </c>
    </row>
    <row r="268" spans="1:2">
      <c r="A268" s="79" t="s">
        <v>1285</v>
      </c>
      <c r="B268" s="80">
        <v>18</v>
      </c>
    </row>
    <row r="269" spans="1:2">
      <c r="A269" s="79" t="s">
        <v>2573</v>
      </c>
      <c r="B269" s="80">
        <v>3</v>
      </c>
    </row>
    <row r="270" spans="1:2">
      <c r="A270" s="79" t="s">
        <v>1398</v>
      </c>
      <c r="B270" s="80">
        <v>6</v>
      </c>
    </row>
    <row r="271" spans="1:2">
      <c r="A271" s="79" t="s">
        <v>1331</v>
      </c>
      <c r="B271" s="80">
        <v>13</v>
      </c>
    </row>
    <row r="272" spans="1:2">
      <c r="A272" s="79" t="s">
        <v>2577</v>
      </c>
      <c r="B272" s="80">
        <v>2</v>
      </c>
    </row>
    <row r="273" spans="1:2">
      <c r="A273" s="79" t="s">
        <v>140</v>
      </c>
      <c r="B273" s="80">
        <v>3</v>
      </c>
    </row>
    <row r="274" spans="1:2">
      <c r="A274" s="79" t="s">
        <v>1216</v>
      </c>
      <c r="B274" s="80">
        <v>60</v>
      </c>
    </row>
    <row r="275" spans="1:2">
      <c r="A275" s="79" t="s">
        <v>1620</v>
      </c>
      <c r="B275" s="80">
        <v>1</v>
      </c>
    </row>
    <row r="276" spans="1:2">
      <c r="A276" s="79" t="s">
        <v>1232</v>
      </c>
      <c r="B276" s="80">
        <v>78</v>
      </c>
    </row>
    <row r="277" spans="1:2">
      <c r="A277" s="79" t="s">
        <v>365</v>
      </c>
      <c r="B277" s="80">
        <v>10</v>
      </c>
    </row>
    <row r="278" spans="1:2">
      <c r="A278" s="79" t="s">
        <v>2006</v>
      </c>
      <c r="B278" s="80">
        <v>2</v>
      </c>
    </row>
    <row r="279" spans="1:2">
      <c r="A279" s="79" t="s">
        <v>1291</v>
      </c>
      <c r="B279" s="80">
        <v>25</v>
      </c>
    </row>
    <row r="280" spans="1:2">
      <c r="A280" s="79" t="s">
        <v>1185</v>
      </c>
      <c r="B280" s="80">
        <v>19</v>
      </c>
    </row>
    <row r="281" spans="1:2">
      <c r="A281" s="79" t="s">
        <v>186</v>
      </c>
      <c r="B281" s="80">
        <v>15</v>
      </c>
    </row>
    <row r="282" spans="1:2">
      <c r="A282" s="79" t="s">
        <v>1233</v>
      </c>
      <c r="B282" s="80">
        <v>12</v>
      </c>
    </row>
    <row r="283" spans="1:2">
      <c r="A283" s="79" t="s">
        <v>1271</v>
      </c>
      <c r="B283" s="80">
        <v>157</v>
      </c>
    </row>
    <row r="284" spans="1:2">
      <c r="A284" s="79" t="s">
        <v>1366</v>
      </c>
      <c r="B284" s="80">
        <v>8</v>
      </c>
    </row>
    <row r="285" spans="1:2">
      <c r="A285" s="79" t="s">
        <v>1877</v>
      </c>
      <c r="B285" s="80">
        <v>4</v>
      </c>
    </row>
    <row r="286" spans="1:2">
      <c r="A286" s="79" t="s">
        <v>2029</v>
      </c>
      <c r="B286" s="80">
        <v>1</v>
      </c>
    </row>
    <row r="287" spans="1:2">
      <c r="A287" s="79" t="s">
        <v>493</v>
      </c>
      <c r="B287" s="80">
        <v>9</v>
      </c>
    </row>
    <row r="288" spans="1:2">
      <c r="A288" s="79" t="s">
        <v>1754</v>
      </c>
      <c r="B288" s="80">
        <v>3</v>
      </c>
    </row>
    <row r="289" spans="1:2">
      <c r="A289" s="79" t="s">
        <v>1755</v>
      </c>
      <c r="B289" s="80">
        <v>1</v>
      </c>
    </row>
    <row r="290" spans="1:2">
      <c r="A290" s="79" t="s">
        <v>1569</v>
      </c>
      <c r="B290" s="80">
        <v>8</v>
      </c>
    </row>
    <row r="291" spans="1:2">
      <c r="A291" s="79" t="s">
        <v>1827</v>
      </c>
      <c r="B291" s="80">
        <v>1</v>
      </c>
    </row>
    <row r="292" spans="1:2">
      <c r="A292" s="79" t="s">
        <v>1852</v>
      </c>
      <c r="B292" s="80">
        <v>2</v>
      </c>
    </row>
    <row r="293" spans="1:2">
      <c r="A293" s="79" t="s">
        <v>1942</v>
      </c>
      <c r="B293" s="80">
        <v>1</v>
      </c>
    </row>
    <row r="294" spans="1:2">
      <c r="A294" s="79" t="s">
        <v>1621</v>
      </c>
      <c r="B294" s="80">
        <v>1</v>
      </c>
    </row>
    <row r="295" spans="1:2">
      <c r="A295" s="79" t="s">
        <v>30</v>
      </c>
      <c r="B295" s="80">
        <v>5</v>
      </c>
    </row>
    <row r="296" spans="1:2">
      <c r="A296" s="79" t="s">
        <v>1573</v>
      </c>
      <c r="B296" s="80">
        <v>1</v>
      </c>
    </row>
    <row r="297" spans="1:2">
      <c r="A297" s="79" t="s">
        <v>1182</v>
      </c>
      <c r="B297" s="80">
        <v>13</v>
      </c>
    </row>
    <row r="298" spans="1:2">
      <c r="A298" s="79" t="s">
        <v>288</v>
      </c>
      <c r="B298" s="80">
        <v>47</v>
      </c>
    </row>
    <row r="299" spans="1:2">
      <c r="A299" s="79" t="s">
        <v>2096</v>
      </c>
      <c r="B299" s="80">
        <v>8</v>
      </c>
    </row>
    <row r="300" spans="1:2">
      <c r="A300" s="79" t="s">
        <v>1738</v>
      </c>
      <c r="B300" s="80">
        <v>3</v>
      </c>
    </row>
    <row r="301" spans="1:2">
      <c r="A301" s="79" t="s">
        <v>1830</v>
      </c>
      <c r="B301" s="80">
        <v>12</v>
      </c>
    </row>
    <row r="302" spans="1:2">
      <c r="A302" s="79" t="s">
        <v>1516</v>
      </c>
      <c r="B302" s="80">
        <v>2</v>
      </c>
    </row>
    <row r="303" spans="1:2">
      <c r="A303" s="79" t="s">
        <v>1179</v>
      </c>
      <c r="B303" s="80">
        <v>16</v>
      </c>
    </row>
    <row r="304" spans="1:2">
      <c r="A304" s="79" t="s">
        <v>1150</v>
      </c>
      <c r="B304" s="80">
        <v>13</v>
      </c>
    </row>
    <row r="305" spans="1:2">
      <c r="A305" s="79" t="s">
        <v>1613</v>
      </c>
      <c r="B305" s="80">
        <v>2</v>
      </c>
    </row>
    <row r="306" spans="1:2">
      <c r="A306" s="79" t="s">
        <v>1468</v>
      </c>
      <c r="B306" s="80">
        <v>3</v>
      </c>
    </row>
    <row r="307" spans="1:2">
      <c r="A307" s="79" t="s">
        <v>1305</v>
      </c>
      <c r="B307" s="80">
        <v>15</v>
      </c>
    </row>
    <row r="308" spans="1:2">
      <c r="A308" s="79" t="s">
        <v>1081</v>
      </c>
      <c r="B308" s="80">
        <v>7</v>
      </c>
    </row>
    <row r="309" spans="1:2">
      <c r="A309" s="79" t="s">
        <v>1430</v>
      </c>
      <c r="B309" s="80">
        <v>4</v>
      </c>
    </row>
    <row r="310" spans="1:2">
      <c r="A310" s="79" t="s">
        <v>1678</v>
      </c>
      <c r="B310" s="80">
        <v>1</v>
      </c>
    </row>
    <row r="311" spans="1:2">
      <c r="A311" s="79" t="s">
        <v>1482</v>
      </c>
      <c r="B311" s="80">
        <v>3</v>
      </c>
    </row>
    <row r="312" spans="1:2">
      <c r="A312" s="79" t="s">
        <v>1361</v>
      </c>
      <c r="B312" s="80">
        <v>20</v>
      </c>
    </row>
    <row r="313" spans="1:2">
      <c r="A313" s="79" t="s">
        <v>369</v>
      </c>
      <c r="B313" s="80">
        <v>47</v>
      </c>
    </row>
    <row r="314" spans="1:2">
      <c r="A314" s="79" t="s">
        <v>1334</v>
      </c>
      <c r="B314" s="80">
        <v>7</v>
      </c>
    </row>
    <row r="315" spans="1:2">
      <c r="A315" s="79" t="s">
        <v>1817</v>
      </c>
      <c r="B315" s="80">
        <v>3</v>
      </c>
    </row>
    <row r="316" spans="1:2">
      <c r="A316" s="79" t="s">
        <v>1800</v>
      </c>
      <c r="B316" s="80">
        <v>2</v>
      </c>
    </row>
    <row r="317" spans="1:2">
      <c r="A317" s="79" t="s">
        <v>1724</v>
      </c>
      <c r="B317" s="80">
        <v>2</v>
      </c>
    </row>
    <row r="318" spans="1:2">
      <c r="A318" s="79" t="s">
        <v>1295</v>
      </c>
      <c r="B318" s="80">
        <v>8</v>
      </c>
    </row>
    <row r="319" spans="1:2">
      <c r="A319" s="79" t="s">
        <v>1605</v>
      </c>
      <c r="B319" s="80">
        <v>1</v>
      </c>
    </row>
    <row r="320" spans="1:2">
      <c r="A320" s="79" t="s">
        <v>1708</v>
      </c>
      <c r="B320" s="80">
        <v>1</v>
      </c>
    </row>
    <row r="321" spans="1:2">
      <c r="A321" s="79" t="s">
        <v>2355</v>
      </c>
      <c r="B321" s="80">
        <v>1</v>
      </c>
    </row>
    <row r="322" spans="1:2">
      <c r="A322" s="79" t="s">
        <v>1463</v>
      </c>
      <c r="B322" s="80">
        <v>1</v>
      </c>
    </row>
    <row r="323" spans="1:2">
      <c r="A323" s="79" t="s">
        <v>519</v>
      </c>
      <c r="B323" s="80">
        <v>6</v>
      </c>
    </row>
    <row r="324" spans="1:2">
      <c r="A324" s="79" t="s">
        <v>1456</v>
      </c>
      <c r="B324" s="80">
        <v>5</v>
      </c>
    </row>
    <row r="325" spans="1:2">
      <c r="A325" s="79" t="s">
        <v>2001</v>
      </c>
      <c r="B325" s="80">
        <v>1</v>
      </c>
    </row>
    <row r="326" spans="1:2">
      <c r="A326" s="79" t="s">
        <v>2589</v>
      </c>
      <c r="B326" s="80">
        <v>1</v>
      </c>
    </row>
    <row r="327" spans="1:2">
      <c r="A327" s="79" t="s">
        <v>1215</v>
      </c>
      <c r="B327" s="80">
        <v>58</v>
      </c>
    </row>
    <row r="328" spans="1:2">
      <c r="A328" s="79" t="s">
        <v>579</v>
      </c>
      <c r="B328" s="80">
        <v>5</v>
      </c>
    </row>
    <row r="329" spans="1:2">
      <c r="A329" s="79" t="s">
        <v>148</v>
      </c>
      <c r="B329" s="80">
        <v>8</v>
      </c>
    </row>
    <row r="330" spans="1:2">
      <c r="A330" s="79" t="s">
        <v>1406</v>
      </c>
      <c r="B330" s="80">
        <v>1</v>
      </c>
    </row>
    <row r="331" spans="1:2">
      <c r="A331" s="79" t="s">
        <v>2171</v>
      </c>
      <c r="B331" s="80">
        <v>3</v>
      </c>
    </row>
    <row r="332" spans="1:2">
      <c r="A332" s="79" t="s">
        <v>1258</v>
      </c>
      <c r="B332" s="80">
        <v>64</v>
      </c>
    </row>
    <row r="333" spans="1:2">
      <c r="A333" s="79" t="s">
        <v>1187</v>
      </c>
      <c r="B333" s="80">
        <v>17</v>
      </c>
    </row>
    <row r="334" spans="1:2">
      <c r="A334" s="79" t="s">
        <v>11164</v>
      </c>
      <c r="B334" s="80">
        <v>3</v>
      </c>
    </row>
    <row r="335" spans="1:2">
      <c r="A335" s="79" t="s">
        <v>1333</v>
      </c>
      <c r="B335" s="80">
        <v>13</v>
      </c>
    </row>
    <row r="336" spans="1:2">
      <c r="A336" s="79" t="s">
        <v>252</v>
      </c>
      <c r="B336" s="80">
        <v>60</v>
      </c>
    </row>
    <row r="337" spans="1:2">
      <c r="A337" s="79" t="s">
        <v>110</v>
      </c>
      <c r="B337" s="80">
        <v>89</v>
      </c>
    </row>
    <row r="338" spans="1:2">
      <c r="A338" s="79" t="s">
        <v>1554</v>
      </c>
      <c r="B338" s="80">
        <v>3</v>
      </c>
    </row>
    <row r="339" spans="1:2">
      <c r="A339" s="79" t="s">
        <v>1491</v>
      </c>
      <c r="B339" s="80">
        <v>2</v>
      </c>
    </row>
    <row r="340" spans="1:2">
      <c r="A340" s="79" t="s">
        <v>1565</v>
      </c>
      <c r="B340" s="80">
        <v>6</v>
      </c>
    </row>
    <row r="341" spans="1:2">
      <c r="A341" s="79" t="s">
        <v>1731</v>
      </c>
      <c r="B341" s="80">
        <v>2</v>
      </c>
    </row>
    <row r="342" spans="1:2">
      <c r="A342" s="79" t="s">
        <v>1227</v>
      </c>
      <c r="B342" s="80">
        <v>48</v>
      </c>
    </row>
    <row r="343" spans="1:2">
      <c r="A343" s="79" t="s">
        <v>1469</v>
      </c>
      <c r="B343" s="80">
        <v>1</v>
      </c>
    </row>
    <row r="344" spans="1:2">
      <c r="A344" s="79" t="s">
        <v>245</v>
      </c>
      <c r="B344" s="80">
        <v>43</v>
      </c>
    </row>
    <row r="345" spans="1:2">
      <c r="A345" s="79" t="s">
        <v>1296</v>
      </c>
      <c r="B345" s="80">
        <v>25</v>
      </c>
    </row>
    <row r="346" spans="1:2">
      <c r="A346" s="79" t="s">
        <v>2123</v>
      </c>
      <c r="B346" s="80">
        <v>1</v>
      </c>
    </row>
    <row r="347" spans="1:2">
      <c r="A347" s="79" t="s">
        <v>1542</v>
      </c>
      <c r="B347" s="80">
        <v>2</v>
      </c>
    </row>
    <row r="348" spans="1:2">
      <c r="A348" s="79" t="s">
        <v>1657</v>
      </c>
      <c r="B348" s="80">
        <v>8</v>
      </c>
    </row>
    <row r="349" spans="1:2">
      <c r="A349" s="79" t="s">
        <v>1432</v>
      </c>
      <c r="B349" s="80">
        <v>3</v>
      </c>
    </row>
    <row r="350" spans="1:2">
      <c r="A350" s="79" t="s">
        <v>400</v>
      </c>
      <c r="B350" s="80">
        <v>24</v>
      </c>
    </row>
    <row r="351" spans="1:2">
      <c r="A351" s="79" t="s">
        <v>1283</v>
      </c>
      <c r="B351" s="80">
        <v>35</v>
      </c>
    </row>
    <row r="352" spans="1:2">
      <c r="A352" s="79" t="s">
        <v>1306</v>
      </c>
      <c r="B352" s="80">
        <v>48</v>
      </c>
    </row>
    <row r="353" spans="1:2">
      <c r="A353" s="79" t="s">
        <v>1670</v>
      </c>
      <c r="B353" s="80">
        <v>1</v>
      </c>
    </row>
    <row r="354" spans="1:2">
      <c r="A354" s="79" t="s">
        <v>373</v>
      </c>
      <c r="B354" s="80">
        <v>39</v>
      </c>
    </row>
    <row r="355" spans="1:2">
      <c r="A355" s="79" t="s">
        <v>1544</v>
      </c>
      <c r="B355" s="80">
        <v>1</v>
      </c>
    </row>
    <row r="356" spans="1:2">
      <c r="A356" s="79" t="s">
        <v>2100</v>
      </c>
      <c r="B356" s="80">
        <v>1</v>
      </c>
    </row>
    <row r="357" spans="1:2">
      <c r="A357" s="79" t="s">
        <v>1192</v>
      </c>
      <c r="B357" s="80">
        <v>85</v>
      </c>
    </row>
    <row r="358" spans="1:2">
      <c r="A358" s="79" t="s">
        <v>1267</v>
      </c>
      <c r="B358" s="80">
        <v>46</v>
      </c>
    </row>
    <row r="359" spans="1:2">
      <c r="A359" s="79" t="s">
        <v>1447</v>
      </c>
      <c r="B359" s="80">
        <v>8</v>
      </c>
    </row>
    <row r="360" spans="1:2">
      <c r="A360" s="79" t="s">
        <v>1202</v>
      </c>
      <c r="B360" s="80">
        <v>83</v>
      </c>
    </row>
    <row r="361" spans="1:2">
      <c r="A361" s="79" t="s">
        <v>804</v>
      </c>
      <c r="B361" s="80">
        <v>5</v>
      </c>
    </row>
    <row r="362" spans="1:2">
      <c r="A362" s="79" t="s">
        <v>1275</v>
      </c>
      <c r="B362" s="80">
        <v>11</v>
      </c>
    </row>
    <row r="363" spans="1:2">
      <c r="A363" s="79" t="s">
        <v>1311</v>
      </c>
      <c r="B363" s="80">
        <v>22</v>
      </c>
    </row>
    <row r="364" spans="1:2">
      <c r="A364" s="79" t="s">
        <v>1549</v>
      </c>
      <c r="B364" s="80">
        <v>4</v>
      </c>
    </row>
    <row r="365" spans="1:2">
      <c r="A365" s="79" t="s">
        <v>887</v>
      </c>
      <c r="B365" s="80">
        <v>1</v>
      </c>
    </row>
    <row r="366" spans="1:2">
      <c r="A366" s="79" t="s">
        <v>1799</v>
      </c>
      <c r="B366" s="80">
        <v>1</v>
      </c>
    </row>
    <row r="367" spans="1:2">
      <c r="A367" s="79" t="s">
        <v>392</v>
      </c>
      <c r="B367" s="80">
        <v>19</v>
      </c>
    </row>
    <row r="368" spans="1:2">
      <c r="A368" s="79" t="s">
        <v>47</v>
      </c>
      <c r="B368" s="80">
        <v>35</v>
      </c>
    </row>
    <row r="369" spans="1:2">
      <c r="A369" s="79" t="s">
        <v>11168</v>
      </c>
      <c r="B369" s="80">
        <v>1</v>
      </c>
    </row>
    <row r="370" spans="1:2">
      <c r="A370" s="79" t="s">
        <v>1307</v>
      </c>
      <c r="B370" s="80">
        <v>41</v>
      </c>
    </row>
    <row r="371" spans="1:2">
      <c r="A371" s="79" t="s">
        <v>1513</v>
      </c>
      <c r="B371" s="80">
        <v>1</v>
      </c>
    </row>
    <row r="372" spans="1:2">
      <c r="A372" s="79" t="s">
        <v>1671</v>
      </c>
      <c r="B372" s="80">
        <v>2</v>
      </c>
    </row>
    <row r="373" spans="1:2">
      <c r="A373" s="79" t="s">
        <v>2007</v>
      </c>
      <c r="B373" s="80">
        <v>1</v>
      </c>
    </row>
    <row r="374" spans="1:2">
      <c r="A374" s="79" t="s">
        <v>1339</v>
      </c>
      <c r="B374" s="80">
        <v>20</v>
      </c>
    </row>
    <row r="375" spans="1:2">
      <c r="A375" s="79" t="s">
        <v>453</v>
      </c>
      <c r="B375" s="80">
        <v>4</v>
      </c>
    </row>
    <row r="376" spans="1:2">
      <c r="A376" s="79" t="s">
        <v>4546</v>
      </c>
      <c r="B376" s="80">
        <v>1</v>
      </c>
    </row>
    <row r="377" spans="1:2">
      <c r="A377" s="79" t="s">
        <v>1342</v>
      </c>
      <c r="B377" s="80">
        <v>26</v>
      </c>
    </row>
    <row r="378" spans="1:2">
      <c r="A378" s="79" t="s">
        <v>1489</v>
      </c>
      <c r="B378" s="80">
        <v>3</v>
      </c>
    </row>
    <row r="379" spans="1:2">
      <c r="A379" s="79" t="s">
        <v>1854</v>
      </c>
      <c r="B379" s="80">
        <v>2</v>
      </c>
    </row>
    <row r="380" spans="1:2">
      <c r="A380" s="79" t="s">
        <v>2599</v>
      </c>
      <c r="B380" s="80">
        <v>1</v>
      </c>
    </row>
    <row r="381" spans="1:2">
      <c r="A381" s="79" t="s">
        <v>1845</v>
      </c>
      <c r="B381" s="80">
        <v>4</v>
      </c>
    </row>
    <row r="382" spans="1:2">
      <c r="A382" s="79" t="s">
        <v>1238</v>
      </c>
      <c r="B382" s="80">
        <v>13</v>
      </c>
    </row>
    <row r="383" spans="1:2">
      <c r="A383" s="79" t="s">
        <v>1700</v>
      </c>
      <c r="B383" s="80">
        <v>1</v>
      </c>
    </row>
    <row r="384" spans="1:2">
      <c r="A384" s="79" t="s">
        <v>1492</v>
      </c>
      <c r="B384" s="80">
        <v>2</v>
      </c>
    </row>
    <row r="385" spans="1:2">
      <c r="A385" s="79" t="s">
        <v>1281</v>
      </c>
      <c r="B385" s="80">
        <v>9</v>
      </c>
    </row>
    <row r="386" spans="1:2">
      <c r="A386" s="79" t="s">
        <v>303</v>
      </c>
      <c r="B386" s="80">
        <v>3</v>
      </c>
    </row>
    <row r="387" spans="1:2">
      <c r="A387" s="79" t="s">
        <v>2046</v>
      </c>
      <c r="B387" s="80">
        <v>12</v>
      </c>
    </row>
    <row r="388" spans="1:2">
      <c r="A388" s="79" t="s">
        <v>230</v>
      </c>
      <c r="B388" s="80">
        <v>4</v>
      </c>
    </row>
    <row r="389" spans="1:2">
      <c r="A389" s="79" t="s">
        <v>314</v>
      </c>
      <c r="B389" s="80">
        <v>14</v>
      </c>
    </row>
    <row r="390" spans="1:2">
      <c r="A390" s="79" t="s">
        <v>1085</v>
      </c>
      <c r="B390" s="80">
        <v>2</v>
      </c>
    </row>
    <row r="391" spans="1:2">
      <c r="A391" s="79" t="s">
        <v>1223</v>
      </c>
      <c r="B391" s="80">
        <v>66</v>
      </c>
    </row>
    <row r="392" spans="1:2">
      <c r="A392" s="79" t="s">
        <v>1440</v>
      </c>
      <c r="B392" s="80">
        <v>4</v>
      </c>
    </row>
    <row r="393" spans="1:2">
      <c r="A393" s="79" t="s">
        <v>1276</v>
      </c>
      <c r="B393" s="80">
        <v>10</v>
      </c>
    </row>
    <row r="394" spans="1:2">
      <c r="A394" s="79" t="s">
        <v>1207</v>
      </c>
      <c r="B394" s="80">
        <v>215</v>
      </c>
    </row>
    <row r="395" spans="1:2">
      <c r="A395" s="79" t="s">
        <v>5152</v>
      </c>
      <c r="B395" s="80">
        <v>4</v>
      </c>
    </row>
    <row r="396" spans="1:2">
      <c r="A396" s="79" t="s">
        <v>1263</v>
      </c>
      <c r="B396" s="80">
        <v>35</v>
      </c>
    </row>
    <row r="397" spans="1:2">
      <c r="A397" s="79" t="s">
        <v>11171</v>
      </c>
      <c r="B397" s="80">
        <v>30</v>
      </c>
    </row>
    <row r="398" spans="1:2">
      <c r="A398" s="79" t="s">
        <v>1249</v>
      </c>
      <c r="B398" s="80">
        <v>1</v>
      </c>
    </row>
    <row r="399" spans="1:2">
      <c r="A399" s="79" t="s">
        <v>1624</v>
      </c>
      <c r="B399" s="80">
        <v>1</v>
      </c>
    </row>
    <row r="400" spans="1:2">
      <c r="A400" s="79" t="s">
        <v>1649</v>
      </c>
      <c r="B400" s="80">
        <v>1</v>
      </c>
    </row>
    <row r="401" spans="1:2">
      <c r="A401" s="79" t="s">
        <v>1650</v>
      </c>
      <c r="B401" s="80">
        <v>6</v>
      </c>
    </row>
    <row r="402" spans="1:2">
      <c r="A402" s="79" t="s">
        <v>951</v>
      </c>
      <c r="B402" s="80">
        <v>10</v>
      </c>
    </row>
    <row r="403" spans="1:2">
      <c r="A403" s="79" t="s">
        <v>1490</v>
      </c>
      <c r="B403" s="80">
        <v>5</v>
      </c>
    </row>
    <row r="404" spans="1:2">
      <c r="A404" s="79" t="s">
        <v>1519</v>
      </c>
      <c r="B404" s="80">
        <v>7</v>
      </c>
    </row>
    <row r="405" spans="1:2">
      <c r="A405" s="79" t="s">
        <v>2370</v>
      </c>
      <c r="B405" s="80">
        <v>1</v>
      </c>
    </row>
    <row r="406" spans="1:2">
      <c r="A406" s="79" t="s">
        <v>734</v>
      </c>
      <c r="B406" s="80">
        <v>1</v>
      </c>
    </row>
    <row r="407" spans="1:2">
      <c r="A407" s="79" t="s">
        <v>690</v>
      </c>
      <c r="B407" s="80">
        <v>20</v>
      </c>
    </row>
    <row r="408" spans="1:2">
      <c r="A408" s="79" t="s">
        <v>2371</v>
      </c>
      <c r="B408" s="80">
        <v>1</v>
      </c>
    </row>
    <row r="409" spans="1:2">
      <c r="A409" s="79" t="s">
        <v>1765</v>
      </c>
      <c r="B409" s="80">
        <v>2</v>
      </c>
    </row>
    <row r="410" spans="1:2">
      <c r="A410" s="79" t="s">
        <v>950</v>
      </c>
      <c r="B410" s="80">
        <v>2</v>
      </c>
    </row>
    <row r="411" spans="1:2">
      <c r="A411" s="79" t="s">
        <v>630</v>
      </c>
      <c r="B411" s="80">
        <v>49</v>
      </c>
    </row>
    <row r="412" spans="1:2">
      <c r="A412" s="79" t="s">
        <v>824</v>
      </c>
      <c r="B412" s="80">
        <v>18</v>
      </c>
    </row>
    <row r="413" spans="1:2">
      <c r="A413" s="79" t="s">
        <v>948</v>
      </c>
      <c r="B413" s="80">
        <v>2</v>
      </c>
    </row>
    <row r="414" spans="1:2">
      <c r="A414" s="79" t="s">
        <v>646</v>
      </c>
      <c r="B414" s="80">
        <v>1</v>
      </c>
    </row>
    <row r="415" spans="1:2">
      <c r="A415" s="79" t="s">
        <v>867</v>
      </c>
      <c r="B415" s="80">
        <v>12</v>
      </c>
    </row>
    <row r="416" spans="1:2">
      <c r="A416" s="79" t="s">
        <v>1312</v>
      </c>
      <c r="B416" s="80">
        <v>13</v>
      </c>
    </row>
    <row r="417" spans="1:2">
      <c r="A417" s="79" t="s">
        <v>973</v>
      </c>
      <c r="B417" s="80">
        <v>2</v>
      </c>
    </row>
    <row r="418" spans="1:2">
      <c r="A418" s="79" t="s">
        <v>1396</v>
      </c>
      <c r="B418" s="80">
        <v>8</v>
      </c>
    </row>
    <row r="419" spans="1:2">
      <c r="A419" s="79" t="s">
        <v>783</v>
      </c>
      <c r="B419" s="80">
        <v>2</v>
      </c>
    </row>
    <row r="420" spans="1:2">
      <c r="A420" s="79" t="s">
        <v>1746</v>
      </c>
      <c r="B420" s="80">
        <v>1</v>
      </c>
    </row>
    <row r="421" spans="1:2">
      <c r="A421" s="79" t="s">
        <v>871</v>
      </c>
      <c r="B421" s="80">
        <v>7</v>
      </c>
    </row>
    <row r="422" spans="1:2">
      <c r="A422" s="79" t="s">
        <v>4671</v>
      </c>
      <c r="B422" s="80">
        <v>2</v>
      </c>
    </row>
    <row r="423" spans="1:2">
      <c r="A423" s="79" t="s">
        <v>1594</v>
      </c>
      <c r="B423" s="80">
        <v>1</v>
      </c>
    </row>
    <row r="424" spans="1:2">
      <c r="A424" s="79" t="s">
        <v>949</v>
      </c>
      <c r="B424" s="80">
        <v>16</v>
      </c>
    </row>
    <row r="425" spans="1:2">
      <c r="A425" s="79" t="s">
        <v>686</v>
      </c>
      <c r="B425" s="80">
        <v>24</v>
      </c>
    </row>
    <row r="426" spans="1:2">
      <c r="A426" s="79" t="s">
        <v>1672</v>
      </c>
      <c r="B426" s="80">
        <v>1</v>
      </c>
    </row>
    <row r="427" spans="1:2">
      <c r="A427" s="79" t="s">
        <v>1577</v>
      </c>
      <c r="B427" s="80">
        <v>1</v>
      </c>
    </row>
    <row r="428" spans="1:2">
      <c r="A428" s="79" t="s">
        <v>1639</v>
      </c>
      <c r="B428" s="80">
        <v>2</v>
      </c>
    </row>
    <row r="429" spans="1:2">
      <c r="A429" s="79" t="s">
        <v>625</v>
      </c>
      <c r="B429" s="80">
        <v>48</v>
      </c>
    </row>
    <row r="430" spans="1:2">
      <c r="A430" s="79" t="s">
        <v>1907</v>
      </c>
      <c r="B430" s="80">
        <v>2</v>
      </c>
    </row>
    <row r="431" spans="1:2">
      <c r="A431" s="79" t="s">
        <v>1526</v>
      </c>
      <c r="B431" s="80">
        <v>3</v>
      </c>
    </row>
    <row r="432" spans="1:2">
      <c r="A432" s="79" t="s">
        <v>694</v>
      </c>
      <c r="B432" s="80">
        <v>5</v>
      </c>
    </row>
    <row r="433" spans="1:2">
      <c r="A433" s="79" t="s">
        <v>1952</v>
      </c>
      <c r="B433" s="80">
        <v>6</v>
      </c>
    </row>
    <row r="434" spans="1:2">
      <c r="A434" s="79" t="s">
        <v>702</v>
      </c>
      <c r="B434" s="80">
        <v>11</v>
      </c>
    </row>
    <row r="435" spans="1:2">
      <c r="A435" s="79" t="s">
        <v>2372</v>
      </c>
      <c r="B435" s="80">
        <v>26</v>
      </c>
    </row>
    <row r="436" spans="1:2">
      <c r="A436" s="79" t="s">
        <v>980</v>
      </c>
      <c r="B436" s="80">
        <v>2</v>
      </c>
    </row>
    <row r="437" spans="1:2">
      <c r="A437" s="79" t="s">
        <v>1658</v>
      </c>
      <c r="B437" s="80">
        <v>1</v>
      </c>
    </row>
    <row r="438" spans="1:2">
      <c r="A438" s="79" t="s">
        <v>2374</v>
      </c>
      <c r="B438" s="80">
        <v>3</v>
      </c>
    </row>
    <row r="439" spans="1:2">
      <c r="A439" s="79" t="s">
        <v>785</v>
      </c>
      <c r="B439" s="80">
        <v>2</v>
      </c>
    </row>
    <row r="440" spans="1:2">
      <c r="A440" s="79" t="s">
        <v>1908</v>
      </c>
      <c r="B440" s="80">
        <v>1</v>
      </c>
    </row>
    <row r="441" spans="1:2">
      <c r="A441" s="79" t="s">
        <v>718</v>
      </c>
      <c r="B441" s="80">
        <v>5</v>
      </c>
    </row>
    <row r="442" spans="1:2">
      <c r="A442" s="79" t="s">
        <v>1909</v>
      </c>
      <c r="B442" s="80">
        <v>2</v>
      </c>
    </row>
    <row r="443" spans="1:2">
      <c r="A443" s="79" t="s">
        <v>1775</v>
      </c>
      <c r="B443" s="80">
        <v>2</v>
      </c>
    </row>
    <row r="444" spans="1:2">
      <c r="A444" s="79" t="s">
        <v>2376</v>
      </c>
      <c r="B444" s="80">
        <v>1</v>
      </c>
    </row>
    <row r="445" spans="1:2">
      <c r="A445" s="79" t="s">
        <v>912</v>
      </c>
      <c r="B445" s="80">
        <v>1</v>
      </c>
    </row>
    <row r="446" spans="1:2">
      <c r="A446" s="79" t="s">
        <v>2631</v>
      </c>
      <c r="B446" s="80">
        <v>2</v>
      </c>
    </row>
    <row r="447" spans="1:2">
      <c r="A447" s="79" t="s">
        <v>1818</v>
      </c>
      <c r="B447" s="80">
        <v>1</v>
      </c>
    </row>
    <row r="448" spans="1:2">
      <c r="A448" s="79" t="s">
        <v>11181</v>
      </c>
      <c r="B448" s="80">
        <v>1</v>
      </c>
    </row>
    <row r="449" spans="1:2">
      <c r="A449" s="79" t="s">
        <v>638</v>
      </c>
      <c r="B449" s="80">
        <v>11</v>
      </c>
    </row>
    <row r="450" spans="1:2">
      <c r="A450" s="79" t="s">
        <v>1016</v>
      </c>
      <c r="B450" s="80">
        <v>3</v>
      </c>
    </row>
    <row r="451" spans="1:2">
      <c r="A451" s="79" t="s">
        <v>2642</v>
      </c>
      <c r="B451" s="80">
        <v>3</v>
      </c>
    </row>
    <row r="452" spans="1:2">
      <c r="A452" s="79" t="s">
        <v>1713</v>
      </c>
      <c r="B452" s="80">
        <v>2</v>
      </c>
    </row>
    <row r="453" spans="1:2">
      <c r="A453" s="79" t="s">
        <v>2381</v>
      </c>
      <c r="B453" s="80">
        <v>1</v>
      </c>
    </row>
    <row r="454" spans="1:2">
      <c r="A454" s="79" t="s">
        <v>2647</v>
      </c>
      <c r="B454" s="80">
        <v>1</v>
      </c>
    </row>
    <row r="455" spans="1:2">
      <c r="A455" s="79" t="s">
        <v>2265</v>
      </c>
      <c r="B455" s="80">
        <v>1</v>
      </c>
    </row>
    <row r="456" spans="1:2">
      <c r="A456" s="79" t="s">
        <v>925</v>
      </c>
      <c r="B456" s="80">
        <v>4</v>
      </c>
    </row>
    <row r="457" spans="1:2">
      <c r="A457" s="79" t="s">
        <v>1445</v>
      </c>
      <c r="B457" s="80">
        <v>3</v>
      </c>
    </row>
    <row r="458" spans="1:2">
      <c r="A458" s="79" t="s">
        <v>2384</v>
      </c>
      <c r="B458" s="80">
        <v>2</v>
      </c>
    </row>
    <row r="459" spans="1:2">
      <c r="A459" s="79" t="s">
        <v>1627</v>
      </c>
      <c r="B459" s="80">
        <v>1</v>
      </c>
    </row>
    <row r="460" spans="1:2">
      <c r="A460" s="79" t="s">
        <v>957</v>
      </c>
      <c r="B460" s="80">
        <v>6</v>
      </c>
    </row>
    <row r="461" spans="1:2">
      <c r="A461" s="79" t="s">
        <v>601</v>
      </c>
      <c r="B461" s="80">
        <v>11</v>
      </c>
    </row>
    <row r="462" spans="1:2">
      <c r="A462" s="79" t="s">
        <v>919</v>
      </c>
      <c r="B462" s="80">
        <v>4</v>
      </c>
    </row>
    <row r="463" spans="1:2">
      <c r="A463" s="79" t="s">
        <v>1500</v>
      </c>
      <c r="B463" s="80">
        <v>1</v>
      </c>
    </row>
    <row r="464" spans="1:2">
      <c r="A464" s="79" t="s">
        <v>2269</v>
      </c>
      <c r="B464" s="80">
        <v>1</v>
      </c>
    </row>
    <row r="465" spans="1:2">
      <c r="A465" s="79" t="s">
        <v>2662</v>
      </c>
      <c r="B465" s="80">
        <v>2</v>
      </c>
    </row>
    <row r="466" spans="1:2">
      <c r="A466" s="79" t="s">
        <v>2663</v>
      </c>
      <c r="B466" s="80">
        <v>1</v>
      </c>
    </row>
    <row r="467" spans="1:2">
      <c r="A467" s="79" t="s">
        <v>808</v>
      </c>
      <c r="B467" s="80">
        <v>1</v>
      </c>
    </row>
    <row r="468" spans="1:2">
      <c r="A468" s="79" t="s">
        <v>682</v>
      </c>
      <c r="B468" s="80">
        <v>8</v>
      </c>
    </row>
    <row r="469" spans="1:2">
      <c r="A469" s="79" t="s">
        <v>9925</v>
      </c>
      <c r="B469" s="80">
        <v>1</v>
      </c>
    </row>
    <row r="470" spans="1:2">
      <c r="A470" s="79" t="s">
        <v>4855</v>
      </c>
      <c r="B470" s="80">
        <v>1</v>
      </c>
    </row>
    <row r="471" spans="1:2">
      <c r="A471" s="79" t="s">
        <v>2126</v>
      </c>
      <c r="B471" s="80">
        <v>1</v>
      </c>
    </row>
    <row r="472" spans="1:2">
      <c r="A472" s="79" t="s">
        <v>11195</v>
      </c>
      <c r="B472" s="80">
        <v>1</v>
      </c>
    </row>
    <row r="473" spans="1:2">
      <c r="A473" s="79" t="s">
        <v>2127</v>
      </c>
      <c r="B473" s="80">
        <v>1</v>
      </c>
    </row>
    <row r="474" spans="1:2">
      <c r="A474" s="79" t="s">
        <v>11198</v>
      </c>
      <c r="B474" s="80">
        <v>1</v>
      </c>
    </row>
    <row r="475" spans="1:2">
      <c r="A475" s="79" t="s">
        <v>11202</v>
      </c>
      <c r="B475" s="80">
        <v>1</v>
      </c>
    </row>
    <row r="476" spans="1:2">
      <c r="A476" s="79" t="s">
        <v>1651</v>
      </c>
      <c r="B476" s="80">
        <v>1</v>
      </c>
    </row>
    <row r="477" spans="1:2">
      <c r="A477" s="79" t="s">
        <v>2129</v>
      </c>
      <c r="B477" s="80">
        <v>1</v>
      </c>
    </row>
    <row r="478" spans="1:2">
      <c r="A478" s="79" t="s">
        <v>2390</v>
      </c>
      <c r="B478" s="80">
        <v>2</v>
      </c>
    </row>
    <row r="479" spans="1:2">
      <c r="A479" s="79" t="s">
        <v>929</v>
      </c>
      <c r="B479" s="80">
        <v>3</v>
      </c>
    </row>
    <row r="480" spans="1:2">
      <c r="A480" s="79" t="s">
        <v>998</v>
      </c>
      <c r="B480" s="80">
        <v>1</v>
      </c>
    </row>
    <row r="481" spans="1:2">
      <c r="A481" s="79" t="s">
        <v>642</v>
      </c>
      <c r="B481" s="80">
        <v>142</v>
      </c>
    </row>
    <row r="482" spans="1:2">
      <c r="A482" s="79" t="s">
        <v>1734</v>
      </c>
      <c r="B482" s="80">
        <v>3</v>
      </c>
    </row>
    <row r="483" spans="1:2">
      <c r="A483" s="79" t="s">
        <v>670</v>
      </c>
      <c r="B483" s="80">
        <v>7</v>
      </c>
    </row>
    <row r="484" spans="1:2">
      <c r="A484" s="79" t="s">
        <v>928</v>
      </c>
      <c r="B484" s="80">
        <v>1</v>
      </c>
    </row>
    <row r="485" spans="1:2">
      <c r="A485" s="79" t="s">
        <v>879</v>
      </c>
      <c r="B485" s="80">
        <v>2</v>
      </c>
    </row>
    <row r="486" spans="1:2">
      <c r="A486" s="79" t="s">
        <v>961</v>
      </c>
      <c r="B486" s="80">
        <v>1</v>
      </c>
    </row>
    <row r="487" spans="1:2">
      <c r="A487" s="79" t="s">
        <v>11206</v>
      </c>
      <c r="B487" s="80">
        <v>1</v>
      </c>
    </row>
    <row r="488" spans="1:2">
      <c r="A488" s="79" t="s">
        <v>2395</v>
      </c>
      <c r="B488" s="80">
        <v>2</v>
      </c>
    </row>
    <row r="489" spans="1:2">
      <c r="A489" s="79" t="s">
        <v>2674</v>
      </c>
      <c r="B489" s="80">
        <v>1</v>
      </c>
    </row>
    <row r="490" spans="1:2">
      <c r="A490" s="79" t="s">
        <v>698</v>
      </c>
      <c r="B490" s="80">
        <v>3</v>
      </c>
    </row>
    <row r="491" spans="1:2">
      <c r="A491" s="79" t="s">
        <v>1511</v>
      </c>
      <c r="B491" s="80">
        <v>5</v>
      </c>
    </row>
    <row r="492" spans="1:2">
      <c r="A492" s="79" t="s">
        <v>714</v>
      </c>
      <c r="B492" s="80">
        <v>13</v>
      </c>
    </row>
    <row r="493" spans="1:2">
      <c r="A493" s="79" t="s">
        <v>1017</v>
      </c>
      <c r="B493" s="80">
        <v>2</v>
      </c>
    </row>
    <row r="494" spans="1:2">
      <c r="A494" s="79" t="s">
        <v>2179</v>
      </c>
      <c r="B494" s="80">
        <v>4</v>
      </c>
    </row>
    <row r="495" spans="1:2">
      <c r="A495" s="79" t="s">
        <v>926</v>
      </c>
      <c r="B495" s="80">
        <v>4</v>
      </c>
    </row>
    <row r="496" spans="1:2">
      <c r="A496" s="79" t="s">
        <v>1514</v>
      </c>
      <c r="B496" s="80">
        <v>1</v>
      </c>
    </row>
    <row r="497" spans="1:2">
      <c r="A497" s="79" t="s">
        <v>1018</v>
      </c>
      <c r="B497" s="80">
        <v>1</v>
      </c>
    </row>
    <row r="498" spans="1:2">
      <c r="A498" s="79" t="s">
        <v>794</v>
      </c>
      <c r="B498" s="80">
        <v>5</v>
      </c>
    </row>
    <row r="499" spans="1:2">
      <c r="A499" s="79" t="s">
        <v>2400</v>
      </c>
      <c r="B499" s="80">
        <v>1</v>
      </c>
    </row>
    <row r="500" spans="1:2">
      <c r="A500" s="79" t="s">
        <v>1520</v>
      </c>
      <c r="B500" s="80">
        <v>3</v>
      </c>
    </row>
    <row r="501" spans="1:2">
      <c r="A501" s="79" t="s">
        <v>1586</v>
      </c>
      <c r="B501" s="80">
        <v>1</v>
      </c>
    </row>
    <row r="502" spans="1:2">
      <c r="A502" s="79" t="s">
        <v>1709</v>
      </c>
      <c r="B502" s="80">
        <v>1</v>
      </c>
    </row>
    <row r="503" spans="1:2">
      <c r="A503" s="79" t="s">
        <v>1833</v>
      </c>
      <c r="B503" s="80">
        <v>1</v>
      </c>
    </row>
    <row r="504" spans="1:2">
      <c r="A504" s="79" t="s">
        <v>2014</v>
      </c>
      <c r="B504" s="80">
        <v>2</v>
      </c>
    </row>
    <row r="505" spans="1:2">
      <c r="A505" s="79" t="s">
        <v>2271</v>
      </c>
      <c r="B505" s="80">
        <v>1</v>
      </c>
    </row>
    <row r="506" spans="1:2">
      <c r="A506" s="79" t="s">
        <v>2181</v>
      </c>
      <c r="B506" s="80">
        <v>1</v>
      </c>
    </row>
    <row r="507" spans="1:2">
      <c r="A507" s="79" t="s">
        <v>606</v>
      </c>
      <c r="B507" s="80">
        <v>83</v>
      </c>
    </row>
    <row r="508" spans="1:2">
      <c r="A508" s="79" t="s">
        <v>722</v>
      </c>
      <c r="B508" s="80">
        <v>1</v>
      </c>
    </row>
    <row r="509" spans="1:2">
      <c r="A509" s="79" t="s">
        <v>772</v>
      </c>
      <c r="B509" s="80">
        <v>7</v>
      </c>
    </row>
    <row r="510" spans="1:2">
      <c r="A510" s="79" t="s">
        <v>1589</v>
      </c>
      <c r="B510" s="80">
        <v>3</v>
      </c>
    </row>
    <row r="511" spans="1:2">
      <c r="A511" s="79" t="s">
        <v>1538</v>
      </c>
      <c r="B511" s="80">
        <v>1</v>
      </c>
    </row>
    <row r="512" spans="1:2">
      <c r="A512" s="79" t="s">
        <v>4760</v>
      </c>
      <c r="B512" s="80">
        <v>1</v>
      </c>
    </row>
    <row r="513" spans="1:2">
      <c r="A513" s="79" t="s">
        <v>972</v>
      </c>
      <c r="B513" s="80">
        <v>8</v>
      </c>
    </row>
    <row r="514" spans="1:2">
      <c r="A514" s="79" t="s">
        <v>1020</v>
      </c>
      <c r="B514" s="80">
        <v>5</v>
      </c>
    </row>
    <row r="515" spans="1:2">
      <c r="A515" s="79" t="s">
        <v>1015</v>
      </c>
      <c r="B515" s="80">
        <v>23</v>
      </c>
    </row>
    <row r="516" spans="1:2">
      <c r="A516" s="79" t="s">
        <v>1364</v>
      </c>
      <c r="B516" s="80">
        <v>3</v>
      </c>
    </row>
    <row r="517" spans="1:2">
      <c r="A517" s="79" t="s">
        <v>922</v>
      </c>
      <c r="B517" s="80">
        <v>1</v>
      </c>
    </row>
    <row r="518" spans="1:2">
      <c r="A518" s="79" t="s">
        <v>1824</v>
      </c>
      <c r="B518" s="80">
        <v>1</v>
      </c>
    </row>
    <row r="519" spans="1:2">
      <c r="A519" s="79" t="s">
        <v>614</v>
      </c>
      <c r="B519" s="80">
        <v>81</v>
      </c>
    </row>
    <row r="520" spans="1:2">
      <c r="A520" s="79" t="s">
        <v>895</v>
      </c>
      <c r="B520" s="80">
        <v>1</v>
      </c>
    </row>
    <row r="521" spans="1:2">
      <c r="A521" s="79" t="s">
        <v>11213</v>
      </c>
      <c r="B521" s="80">
        <v>1</v>
      </c>
    </row>
    <row r="522" spans="1:2">
      <c r="A522" s="79" t="s">
        <v>1570</v>
      </c>
      <c r="B522" s="80">
        <v>1</v>
      </c>
    </row>
    <row r="523" spans="1:2">
      <c r="A523" s="79" t="s">
        <v>666</v>
      </c>
      <c r="B523" s="80">
        <v>11</v>
      </c>
    </row>
    <row r="524" spans="1:2">
      <c r="A524" s="79" t="s">
        <v>674</v>
      </c>
      <c r="B524" s="80">
        <v>81</v>
      </c>
    </row>
    <row r="525" spans="1:2">
      <c r="A525" s="79" t="s">
        <v>4858</v>
      </c>
      <c r="B525" s="80">
        <v>1</v>
      </c>
    </row>
    <row r="526" spans="1:2">
      <c r="A526" s="79" t="s">
        <v>650</v>
      </c>
      <c r="B526" s="80">
        <v>16</v>
      </c>
    </row>
    <row r="527" spans="1:2">
      <c r="A527" s="79" t="s">
        <v>974</v>
      </c>
      <c r="B527" s="80">
        <v>2</v>
      </c>
    </row>
    <row r="528" spans="1:2">
      <c r="A528" s="79" t="s">
        <v>11217</v>
      </c>
      <c r="B528" s="80">
        <v>2</v>
      </c>
    </row>
    <row r="529" spans="1:2">
      <c r="A529" s="79" t="s">
        <v>1915</v>
      </c>
      <c r="B529" s="80">
        <v>1</v>
      </c>
    </row>
    <row r="530" spans="1:2">
      <c r="A530" s="79" t="s">
        <v>738</v>
      </c>
      <c r="B530" s="80">
        <v>25</v>
      </c>
    </row>
    <row r="531" spans="1:2">
      <c r="A531" s="79" t="s">
        <v>753</v>
      </c>
      <c r="B531" s="80">
        <v>6</v>
      </c>
    </row>
    <row r="532" spans="1:2">
      <c r="A532" s="79" t="s">
        <v>952</v>
      </c>
      <c r="B532" s="80">
        <v>1</v>
      </c>
    </row>
    <row r="533" spans="1:2">
      <c r="A533" s="79" t="s">
        <v>820</v>
      </c>
      <c r="B533" s="80">
        <v>10</v>
      </c>
    </row>
    <row r="534" spans="1:2">
      <c r="A534" s="79" t="s">
        <v>1693</v>
      </c>
      <c r="B534" s="80">
        <v>2</v>
      </c>
    </row>
    <row r="535" spans="1:2">
      <c r="A535" s="79" t="s">
        <v>11220</v>
      </c>
      <c r="B535" s="80">
        <v>1</v>
      </c>
    </row>
    <row r="536" spans="1:2">
      <c r="A536" s="79" t="s">
        <v>2184</v>
      </c>
      <c r="B536" s="80">
        <v>1</v>
      </c>
    </row>
    <row r="537" spans="1:2">
      <c r="A537" s="79" t="s">
        <v>1012</v>
      </c>
      <c r="B537" s="80">
        <v>3</v>
      </c>
    </row>
    <row r="538" spans="1:2">
      <c r="A538" s="79" t="s">
        <v>2077</v>
      </c>
      <c r="B538" s="80">
        <v>1</v>
      </c>
    </row>
    <row r="539" spans="1:2">
      <c r="A539" s="79" t="s">
        <v>853</v>
      </c>
      <c r="B539" s="80">
        <v>1</v>
      </c>
    </row>
    <row r="540" spans="1:2">
      <c r="A540" s="79" t="s">
        <v>1631</v>
      </c>
      <c r="B540" s="80">
        <v>1</v>
      </c>
    </row>
    <row r="541" spans="1:2">
      <c r="A541" s="79" t="s">
        <v>1014</v>
      </c>
      <c r="B541" s="80">
        <v>5</v>
      </c>
    </row>
    <row r="542" spans="1:2">
      <c r="A542" s="79" t="s">
        <v>2412</v>
      </c>
      <c r="B542" s="80">
        <v>2</v>
      </c>
    </row>
    <row r="543" spans="1:2">
      <c r="A543" s="79" t="s">
        <v>2413</v>
      </c>
      <c r="B543" s="80">
        <v>1</v>
      </c>
    </row>
    <row r="544" spans="1:2">
      <c r="A544" s="79" t="s">
        <v>904</v>
      </c>
      <c r="B544" s="80">
        <v>2</v>
      </c>
    </row>
    <row r="545" spans="1:2">
      <c r="A545" s="79" t="s">
        <v>4728</v>
      </c>
      <c r="B545" s="80">
        <v>2</v>
      </c>
    </row>
    <row r="546" spans="1:2">
      <c r="A546" s="79" t="s">
        <v>1917</v>
      </c>
      <c r="B546" s="80">
        <v>1</v>
      </c>
    </row>
    <row r="547" spans="1:2">
      <c r="A547" s="79" t="s">
        <v>730</v>
      </c>
      <c r="B547" s="80">
        <v>5</v>
      </c>
    </row>
    <row r="548" spans="1:2">
      <c r="A548" s="79" t="s">
        <v>662</v>
      </c>
      <c r="B548" s="80">
        <v>17</v>
      </c>
    </row>
    <row r="549" spans="1:2">
      <c r="A549" s="79" t="s">
        <v>1596</v>
      </c>
      <c r="B549" s="80">
        <v>1</v>
      </c>
    </row>
    <row r="550" spans="1:2">
      <c r="A550" s="79" t="s">
        <v>10253</v>
      </c>
      <c r="B550" s="80">
        <v>1</v>
      </c>
    </row>
    <row r="551" spans="1:2">
      <c r="A551" s="79" t="s">
        <v>2279</v>
      </c>
      <c r="B551" s="80">
        <v>1</v>
      </c>
    </row>
    <row r="552" spans="1:2">
      <c r="A552" s="79" t="s">
        <v>2419</v>
      </c>
      <c r="B552" s="80">
        <v>1</v>
      </c>
    </row>
    <row r="553" spans="1:2">
      <c r="A553" s="79" t="s">
        <v>905</v>
      </c>
      <c r="B553" s="80">
        <v>4</v>
      </c>
    </row>
    <row r="554" spans="1:2">
      <c r="A554" s="79" t="s">
        <v>908</v>
      </c>
      <c r="B554" s="80">
        <v>24</v>
      </c>
    </row>
    <row r="555" spans="1:2">
      <c r="A555" s="79" t="s">
        <v>1221</v>
      </c>
      <c r="B555" s="80">
        <v>36</v>
      </c>
    </row>
    <row r="556" spans="1:2">
      <c r="A556" s="79" t="s">
        <v>1352</v>
      </c>
      <c r="B556" s="80">
        <v>1</v>
      </c>
    </row>
    <row r="557" spans="1:2">
      <c r="A557" s="79" t="s">
        <v>984</v>
      </c>
      <c r="B557" s="80">
        <v>60</v>
      </c>
    </row>
    <row r="558" spans="1:2">
      <c r="A558" s="79" t="s">
        <v>959</v>
      </c>
      <c r="B558" s="80">
        <v>2</v>
      </c>
    </row>
    <row r="559" spans="1:2">
      <c r="A559" s="79" t="s">
        <v>1200</v>
      </c>
      <c r="B559" s="80">
        <v>38</v>
      </c>
    </row>
    <row r="560" spans="1:2">
      <c r="A560" s="79" t="s">
        <v>761</v>
      </c>
      <c r="B560" s="80">
        <v>2</v>
      </c>
    </row>
    <row r="561" spans="1:2">
      <c r="A561" s="79" t="s">
        <v>1887</v>
      </c>
      <c r="B561" s="80">
        <v>1</v>
      </c>
    </row>
    <row r="562" spans="1:2">
      <c r="A562" s="79" t="s">
        <v>381</v>
      </c>
      <c r="B562" s="80">
        <v>29</v>
      </c>
    </row>
    <row r="563" spans="1:2">
      <c r="A563" s="79" t="s">
        <v>1209</v>
      </c>
      <c r="B563" s="80">
        <v>32</v>
      </c>
    </row>
    <row r="564" spans="1:2">
      <c r="A564" s="79" t="s">
        <v>1246</v>
      </c>
      <c r="B564" s="80">
        <v>58</v>
      </c>
    </row>
    <row r="565" spans="1:2">
      <c r="A565" s="79" t="s">
        <v>2185</v>
      </c>
      <c r="B565" s="80">
        <v>3</v>
      </c>
    </row>
    <row r="566" spans="1:2">
      <c r="A566" s="79" t="s">
        <v>2079</v>
      </c>
      <c r="B566" s="80">
        <v>1</v>
      </c>
    </row>
    <row r="567" spans="1:2">
      <c r="A567" s="79" t="s">
        <v>1557</v>
      </c>
      <c r="B567" s="80">
        <v>1</v>
      </c>
    </row>
    <row r="568" spans="1:2">
      <c r="A568" s="79" t="s">
        <v>1128</v>
      </c>
      <c r="B568" s="80">
        <v>38</v>
      </c>
    </row>
    <row r="569" spans="1:2">
      <c r="A569" s="79" t="s">
        <v>1493</v>
      </c>
      <c r="B569" s="80">
        <v>10</v>
      </c>
    </row>
    <row r="570" spans="1:2">
      <c r="A570" s="79" t="s">
        <v>2730</v>
      </c>
      <c r="B570" s="80">
        <v>1</v>
      </c>
    </row>
    <row r="571" spans="1:2">
      <c r="A571" s="79" t="s">
        <v>4751</v>
      </c>
      <c r="B571" s="80">
        <v>1</v>
      </c>
    </row>
    <row r="572" spans="1:2">
      <c r="A572" s="79" t="s">
        <v>1374</v>
      </c>
      <c r="B572" s="80">
        <v>2</v>
      </c>
    </row>
    <row r="573" spans="1:2">
      <c r="A573" s="79" t="s">
        <v>1329</v>
      </c>
      <c r="B573" s="80">
        <v>3</v>
      </c>
    </row>
    <row r="574" spans="1:2">
      <c r="A574" s="79" t="s">
        <v>2430</v>
      </c>
      <c r="B574" s="80">
        <v>4</v>
      </c>
    </row>
    <row r="575" spans="1:2">
      <c r="A575" s="79" t="s">
        <v>2103</v>
      </c>
      <c r="B575" s="80">
        <v>1</v>
      </c>
    </row>
    <row r="576" spans="1:2">
      <c r="A576" s="79" t="s">
        <v>425</v>
      </c>
      <c r="B576" s="80">
        <v>5</v>
      </c>
    </row>
    <row r="577" spans="1:2">
      <c r="A577" s="79" t="s">
        <v>1132</v>
      </c>
      <c r="B577" s="80">
        <v>11</v>
      </c>
    </row>
    <row r="578" spans="1:2">
      <c r="A578" s="79" t="s">
        <v>1134</v>
      </c>
      <c r="B578" s="80">
        <v>30</v>
      </c>
    </row>
    <row r="579" spans="1:2">
      <c r="A579" s="79" t="s">
        <v>2732</v>
      </c>
      <c r="B579" s="80">
        <v>1</v>
      </c>
    </row>
    <row r="580" spans="1:2">
      <c r="A580" s="79" t="s">
        <v>1760</v>
      </c>
      <c r="B580" s="80">
        <v>1</v>
      </c>
    </row>
    <row r="581" spans="1:2">
      <c r="A581" s="79" t="s">
        <v>1539</v>
      </c>
      <c r="B581" s="80">
        <v>1</v>
      </c>
    </row>
    <row r="582" spans="1:2">
      <c r="A582" s="79" t="s">
        <v>2081</v>
      </c>
      <c r="B582" s="80">
        <v>1</v>
      </c>
    </row>
    <row r="583" spans="1:2">
      <c r="A583" s="79" t="s">
        <v>11237</v>
      </c>
      <c r="B583" s="80">
        <v>1</v>
      </c>
    </row>
    <row r="584" spans="1:2">
      <c r="A584" s="79" t="s">
        <v>1357</v>
      </c>
      <c r="B584" s="80">
        <v>13</v>
      </c>
    </row>
    <row r="585" spans="1:2">
      <c r="A585" s="79" t="s">
        <v>1127</v>
      </c>
      <c r="B585" s="80">
        <v>3</v>
      </c>
    </row>
    <row r="586" spans="1:2">
      <c r="A586" s="79" t="s">
        <v>1659</v>
      </c>
      <c r="B586" s="80">
        <v>2</v>
      </c>
    </row>
    <row r="587" spans="1:2">
      <c r="A587" s="79" t="s">
        <v>1141</v>
      </c>
      <c r="B587" s="80">
        <v>7</v>
      </c>
    </row>
    <row r="588" spans="1:2">
      <c r="A588" s="79" t="s">
        <v>1778</v>
      </c>
      <c r="B588" s="80">
        <v>1</v>
      </c>
    </row>
    <row r="589" spans="1:2">
      <c r="A589" s="79" t="s">
        <v>2735</v>
      </c>
      <c r="B589" s="80">
        <v>1</v>
      </c>
    </row>
    <row r="590" spans="1:2">
      <c r="A590" s="79" t="s">
        <v>2737</v>
      </c>
      <c r="B590" s="80">
        <v>1</v>
      </c>
    </row>
    <row r="591" spans="1:2">
      <c r="A591" s="79" t="s">
        <v>1373</v>
      </c>
      <c r="B591" s="80">
        <v>3</v>
      </c>
    </row>
    <row r="592" spans="1:2">
      <c r="A592" s="79" t="s">
        <v>1597</v>
      </c>
      <c r="B592" s="80">
        <v>3</v>
      </c>
    </row>
    <row r="593" spans="1:2">
      <c r="A593" s="79" t="s">
        <v>1284</v>
      </c>
      <c r="B593" s="80">
        <v>4</v>
      </c>
    </row>
    <row r="594" spans="1:2">
      <c r="A594" s="79" t="s">
        <v>2739</v>
      </c>
      <c r="B594" s="80">
        <v>1</v>
      </c>
    </row>
    <row r="595" spans="1:2">
      <c r="A595" s="79" t="s">
        <v>1710</v>
      </c>
      <c r="B595" s="80">
        <v>1</v>
      </c>
    </row>
    <row r="596" spans="1:2">
      <c r="A596" s="79" t="s">
        <v>1059</v>
      </c>
      <c r="B596" s="80">
        <v>5</v>
      </c>
    </row>
    <row r="597" spans="1:2">
      <c r="A597" s="79" t="s">
        <v>377</v>
      </c>
      <c r="B597" s="80">
        <v>29</v>
      </c>
    </row>
    <row r="598" spans="1:2">
      <c r="A598" s="79" t="s">
        <v>1272</v>
      </c>
      <c r="B598" s="80">
        <v>51</v>
      </c>
    </row>
    <row r="599" spans="1:2">
      <c r="A599" s="79" t="s">
        <v>1574</v>
      </c>
      <c r="B599" s="80">
        <v>1</v>
      </c>
    </row>
    <row r="600" spans="1:2">
      <c r="A600" s="79" t="s">
        <v>909</v>
      </c>
      <c r="B600" s="80">
        <v>7</v>
      </c>
    </row>
    <row r="601" spans="1:2">
      <c r="A601" s="79" t="s">
        <v>1825</v>
      </c>
      <c r="B601" s="80">
        <v>1</v>
      </c>
    </row>
    <row r="602" spans="1:2">
      <c r="A602" s="79" t="s">
        <v>1834</v>
      </c>
      <c r="B602" s="80">
        <v>1</v>
      </c>
    </row>
    <row r="603" spans="1:2">
      <c r="A603" s="79" t="s">
        <v>2019</v>
      </c>
      <c r="B603" s="80">
        <v>1</v>
      </c>
    </row>
    <row r="604" spans="1:2">
      <c r="A604" s="79" t="s">
        <v>476</v>
      </c>
      <c r="B604" s="80">
        <v>1</v>
      </c>
    </row>
    <row r="605" spans="1:2">
      <c r="A605" s="79" t="s">
        <v>2745</v>
      </c>
      <c r="B605" s="80">
        <v>1</v>
      </c>
    </row>
    <row r="606" spans="1:2">
      <c r="A606" s="79" t="s">
        <v>1509</v>
      </c>
      <c r="B606" s="80">
        <v>1</v>
      </c>
    </row>
    <row r="607" spans="1:2">
      <c r="A607" s="79" t="s">
        <v>1414</v>
      </c>
      <c r="B607" s="80">
        <v>4</v>
      </c>
    </row>
    <row r="608" spans="1:2">
      <c r="A608" s="79" t="s">
        <v>11252</v>
      </c>
      <c r="B608" s="80">
        <v>2</v>
      </c>
    </row>
    <row r="609" spans="1:2">
      <c r="A609" s="79" t="s">
        <v>1420</v>
      </c>
      <c r="B609" s="80">
        <v>2</v>
      </c>
    </row>
    <row r="610" spans="1:2">
      <c r="A610" s="79" t="s">
        <v>1475</v>
      </c>
      <c r="B610" s="80">
        <v>3</v>
      </c>
    </row>
    <row r="611" spans="1:2">
      <c r="A611" s="79" t="s">
        <v>1203</v>
      </c>
      <c r="B611" s="80">
        <v>20</v>
      </c>
    </row>
    <row r="612" spans="1:2">
      <c r="A612" s="79" t="s">
        <v>1321</v>
      </c>
      <c r="B612" s="80">
        <v>12</v>
      </c>
    </row>
    <row r="613" spans="1:2">
      <c r="A613" s="79" t="s">
        <v>1510</v>
      </c>
      <c r="B613" s="80">
        <v>7</v>
      </c>
    </row>
    <row r="614" spans="1:2">
      <c r="A614" s="79" t="s">
        <v>1486</v>
      </c>
      <c r="B614" s="80">
        <v>4</v>
      </c>
    </row>
    <row r="615" spans="1:2">
      <c r="A615" s="79" t="s">
        <v>2063</v>
      </c>
      <c r="B615" s="80">
        <v>3</v>
      </c>
    </row>
    <row r="616" spans="1:2">
      <c r="A616" s="79" t="s">
        <v>1437</v>
      </c>
      <c r="B616" s="80">
        <v>3</v>
      </c>
    </row>
    <row r="617" spans="1:2">
      <c r="A617" s="79" t="s">
        <v>1303</v>
      </c>
      <c r="B617" s="80">
        <v>19</v>
      </c>
    </row>
    <row r="618" spans="1:2">
      <c r="A618" s="79" t="s">
        <v>1226</v>
      </c>
      <c r="B618" s="80">
        <v>1</v>
      </c>
    </row>
    <row r="619" spans="1:2">
      <c r="A619" s="79" t="s">
        <v>348</v>
      </c>
      <c r="B619" s="80">
        <v>3</v>
      </c>
    </row>
    <row r="620" spans="1:2">
      <c r="A620" s="79" t="s">
        <v>1211</v>
      </c>
      <c r="B620" s="80">
        <v>63</v>
      </c>
    </row>
    <row r="621" spans="1:2">
      <c r="A621" s="79" t="s">
        <v>1347</v>
      </c>
      <c r="B621" s="80">
        <v>5</v>
      </c>
    </row>
    <row r="622" spans="1:2">
      <c r="A622" s="79" t="s">
        <v>1470</v>
      </c>
      <c r="B622" s="80">
        <v>3</v>
      </c>
    </row>
    <row r="623" spans="1:2">
      <c r="A623" s="79" t="s">
        <v>10950</v>
      </c>
      <c r="B623" s="80">
        <v>1</v>
      </c>
    </row>
    <row r="624" spans="1:2">
      <c r="A624" s="79" t="s">
        <v>156</v>
      </c>
      <c r="B624" s="80">
        <v>3</v>
      </c>
    </row>
    <row r="625" spans="1:2">
      <c r="A625" s="79" t="s">
        <v>1380</v>
      </c>
      <c r="B625" s="80">
        <v>8</v>
      </c>
    </row>
    <row r="626" spans="1:2">
      <c r="A626" s="79" t="s">
        <v>1245</v>
      </c>
      <c r="B626" s="80">
        <v>2</v>
      </c>
    </row>
    <row r="627" spans="1:2">
      <c r="A627" s="79" t="s">
        <v>1504</v>
      </c>
      <c r="B627" s="80">
        <v>5</v>
      </c>
    </row>
    <row r="628" spans="1:2">
      <c r="A628" s="79" t="s">
        <v>164</v>
      </c>
      <c r="B628" s="80">
        <v>4</v>
      </c>
    </row>
    <row r="629" spans="1:2">
      <c r="A629" s="79" t="s">
        <v>1230</v>
      </c>
      <c r="B629" s="80">
        <v>12</v>
      </c>
    </row>
    <row r="630" spans="1:2">
      <c r="A630" s="79" t="s">
        <v>1466</v>
      </c>
      <c r="B630" s="80">
        <v>2</v>
      </c>
    </row>
    <row r="631" spans="1:2">
      <c r="A631" s="79" t="s">
        <v>538</v>
      </c>
      <c r="B631" s="80">
        <v>2</v>
      </c>
    </row>
    <row r="632" spans="1:2">
      <c r="A632" s="79" t="s">
        <v>57</v>
      </c>
      <c r="B632" s="80">
        <v>13</v>
      </c>
    </row>
    <row r="633" spans="1:2">
      <c r="A633" s="79" t="s">
        <v>1250</v>
      </c>
      <c r="B633" s="80">
        <v>4</v>
      </c>
    </row>
    <row r="634" spans="1:2">
      <c r="A634" s="79" t="s">
        <v>1407</v>
      </c>
      <c r="B634" s="80">
        <v>11</v>
      </c>
    </row>
    <row r="635" spans="1:2">
      <c r="A635" s="79" t="s">
        <v>2030</v>
      </c>
      <c r="B635" s="80">
        <v>5</v>
      </c>
    </row>
    <row r="636" spans="1:2">
      <c r="A636" s="79" t="s">
        <v>1338</v>
      </c>
      <c r="B636" s="80">
        <v>13</v>
      </c>
    </row>
    <row r="637" spans="1:2">
      <c r="A637" s="79" t="s">
        <v>226</v>
      </c>
      <c r="B637" s="80">
        <v>7</v>
      </c>
    </row>
    <row r="638" spans="1:2">
      <c r="A638" s="79" t="s">
        <v>446</v>
      </c>
      <c r="B638" s="80">
        <v>13</v>
      </c>
    </row>
    <row r="639" spans="1:2">
      <c r="A639" s="79" t="s">
        <v>385</v>
      </c>
      <c r="B639" s="80">
        <v>16</v>
      </c>
    </row>
    <row r="640" spans="1:2">
      <c r="A640" s="79" t="s">
        <v>1252</v>
      </c>
      <c r="B640" s="80">
        <v>45</v>
      </c>
    </row>
    <row r="641" spans="1:2">
      <c r="A641" s="79" t="s">
        <v>1063</v>
      </c>
      <c r="B641" s="80">
        <v>3</v>
      </c>
    </row>
    <row r="642" spans="1:2">
      <c r="A642" s="79" t="s">
        <v>1473</v>
      </c>
      <c r="B642" s="80">
        <v>3</v>
      </c>
    </row>
    <row r="643" spans="1:2">
      <c r="A643" s="79" t="s">
        <v>548</v>
      </c>
      <c r="B643" s="80">
        <v>2</v>
      </c>
    </row>
    <row r="644" spans="1:2">
      <c r="A644" s="79" t="s">
        <v>2284</v>
      </c>
      <c r="B644" s="80">
        <v>1</v>
      </c>
    </row>
    <row r="645" spans="1:2">
      <c r="A645" s="79" t="s">
        <v>2064</v>
      </c>
      <c r="B645" s="80">
        <v>5</v>
      </c>
    </row>
    <row r="646" spans="1:2">
      <c r="A646" s="79" t="s">
        <v>1408</v>
      </c>
      <c r="B646" s="80">
        <v>1</v>
      </c>
    </row>
    <row r="647" spans="1:2">
      <c r="A647" s="79" t="s">
        <v>1442</v>
      </c>
      <c r="B647" s="80">
        <v>6</v>
      </c>
    </row>
    <row r="648" spans="1:2">
      <c r="A648" s="79" t="s">
        <v>2441</v>
      </c>
      <c r="B648" s="80">
        <v>3</v>
      </c>
    </row>
    <row r="649" spans="1:2">
      <c r="A649" s="79" t="s">
        <v>523</v>
      </c>
      <c r="B649" s="80">
        <v>1</v>
      </c>
    </row>
    <row r="650" spans="1:2">
      <c r="A650" s="79" t="s">
        <v>1343</v>
      </c>
      <c r="B650" s="80">
        <v>17</v>
      </c>
    </row>
    <row r="651" spans="1:2">
      <c r="A651" s="79" t="s">
        <v>1532</v>
      </c>
      <c r="B651" s="80">
        <v>3</v>
      </c>
    </row>
    <row r="652" spans="1:2">
      <c r="A652" s="79" t="s">
        <v>1581</v>
      </c>
      <c r="B652" s="80">
        <v>6</v>
      </c>
    </row>
    <row r="653" spans="1:2">
      <c r="A653" s="79" t="s">
        <v>1376</v>
      </c>
      <c r="B653" s="80">
        <v>6</v>
      </c>
    </row>
    <row r="654" spans="1:2">
      <c r="A654" s="79" t="s">
        <v>1502</v>
      </c>
      <c r="B654" s="80">
        <v>1</v>
      </c>
    </row>
    <row r="655" spans="1:2">
      <c r="A655" s="79" t="s">
        <v>2106</v>
      </c>
      <c r="B655" s="80">
        <v>7</v>
      </c>
    </row>
    <row r="656" spans="1:2">
      <c r="A656" s="79" t="s">
        <v>1814</v>
      </c>
      <c r="B656" s="80">
        <v>1</v>
      </c>
    </row>
    <row r="657" spans="1:2">
      <c r="A657" s="79" t="s">
        <v>1399</v>
      </c>
      <c r="B657" s="80">
        <v>3</v>
      </c>
    </row>
    <row r="658" spans="1:2">
      <c r="A658" s="79" t="s">
        <v>1349</v>
      </c>
      <c r="B658" s="80">
        <v>8</v>
      </c>
    </row>
    <row r="659" spans="1:2">
      <c r="A659" s="79" t="s">
        <v>2035</v>
      </c>
      <c r="B659" s="80">
        <v>2</v>
      </c>
    </row>
    <row r="660" spans="1:2">
      <c r="A660" s="79" t="s">
        <v>1826</v>
      </c>
      <c r="B660" s="80">
        <v>2</v>
      </c>
    </row>
    <row r="661" spans="1:2">
      <c r="A661" s="79" t="s">
        <v>1803</v>
      </c>
      <c r="B661" s="80">
        <v>2</v>
      </c>
    </row>
    <row r="662" spans="1:2">
      <c r="A662" s="79" t="s">
        <v>1257</v>
      </c>
      <c r="B662" s="80">
        <v>5</v>
      </c>
    </row>
    <row r="663" spans="1:2">
      <c r="A663" s="79" t="s">
        <v>2187</v>
      </c>
      <c r="B663" s="80">
        <v>4</v>
      </c>
    </row>
    <row r="664" spans="1:2">
      <c r="A664" s="79" t="s">
        <v>1725</v>
      </c>
      <c r="B664" s="80">
        <v>3</v>
      </c>
    </row>
    <row r="665" spans="1:2">
      <c r="A665" s="79" t="s">
        <v>1835</v>
      </c>
      <c r="B665" s="80">
        <v>4</v>
      </c>
    </row>
    <row r="666" spans="1:2">
      <c r="A666" s="79" t="s">
        <v>1422</v>
      </c>
      <c r="B666" s="80">
        <v>206</v>
      </c>
    </row>
    <row r="667" spans="1:2">
      <c r="A667" s="79" t="s">
        <v>114</v>
      </c>
      <c r="B667" s="80">
        <v>13</v>
      </c>
    </row>
    <row r="668" spans="1:2">
      <c r="A668" s="79" t="s">
        <v>534</v>
      </c>
      <c r="B668" s="80">
        <v>5</v>
      </c>
    </row>
    <row r="669" spans="1:2">
      <c r="A669" s="79" t="s">
        <v>2137</v>
      </c>
      <c r="B669" s="80">
        <v>2</v>
      </c>
    </row>
    <row r="670" spans="1:2">
      <c r="A670" s="79" t="s">
        <v>11050</v>
      </c>
      <c r="B670" s="80">
        <v>3</v>
      </c>
    </row>
    <row r="671" spans="1:2">
      <c r="A671" s="79" t="s">
        <v>2015</v>
      </c>
      <c r="B671" s="80">
        <v>3</v>
      </c>
    </row>
    <row r="672" spans="1:2">
      <c r="A672" s="79" t="s">
        <v>504</v>
      </c>
      <c r="B672" s="80">
        <v>2</v>
      </c>
    </row>
    <row r="673" spans="1:2">
      <c r="A673" s="79" t="s">
        <v>2713</v>
      </c>
      <c r="B673" s="80">
        <v>1</v>
      </c>
    </row>
    <row r="674" spans="1:2">
      <c r="A674" s="79" t="s">
        <v>2447</v>
      </c>
      <c r="B674" s="80">
        <v>1</v>
      </c>
    </row>
    <row r="675" spans="1:2">
      <c r="A675" s="79" t="s">
        <v>1451</v>
      </c>
      <c r="B675" s="80">
        <v>1</v>
      </c>
    </row>
    <row r="676" spans="1:2">
      <c r="A676" s="79" t="s">
        <v>1849</v>
      </c>
      <c r="B676" s="80">
        <v>2</v>
      </c>
    </row>
    <row r="677" spans="1:2">
      <c r="A677" s="79" t="s">
        <v>1367</v>
      </c>
      <c r="B677" s="80">
        <v>4</v>
      </c>
    </row>
    <row r="678" spans="1:2">
      <c r="A678" s="79" t="s">
        <v>2287</v>
      </c>
      <c r="B678" s="80">
        <v>1</v>
      </c>
    </row>
    <row r="679" spans="1:2">
      <c r="A679" s="79" t="s">
        <v>11258</v>
      </c>
      <c r="B679" s="80">
        <v>1</v>
      </c>
    </row>
    <row r="680" spans="1:2">
      <c r="A680" s="79" t="s">
        <v>1553</v>
      </c>
      <c r="B680" s="80">
        <v>2</v>
      </c>
    </row>
    <row r="681" spans="1:2">
      <c r="A681" s="79" t="s">
        <v>2024</v>
      </c>
      <c r="B681" s="80">
        <v>1</v>
      </c>
    </row>
    <row r="682" spans="1:2">
      <c r="A682" s="79" t="s">
        <v>1599</v>
      </c>
      <c r="B682" s="80">
        <v>2</v>
      </c>
    </row>
    <row r="683" spans="1:2">
      <c r="A683" s="79" t="s">
        <v>2755</v>
      </c>
      <c r="B683" s="80">
        <v>1</v>
      </c>
    </row>
    <row r="684" spans="1:2">
      <c r="A684" s="79" t="s">
        <v>11262</v>
      </c>
      <c r="B684" s="80">
        <v>1</v>
      </c>
    </row>
    <row r="685" spans="1:2">
      <c r="A685" s="79" t="s">
        <v>1676</v>
      </c>
      <c r="B685" s="80">
        <v>1</v>
      </c>
    </row>
    <row r="686" spans="1:2">
      <c r="A686" s="79" t="s">
        <v>1269</v>
      </c>
      <c r="B686" s="80">
        <v>3</v>
      </c>
    </row>
    <row r="687" spans="1:2">
      <c r="A687" s="79" t="s">
        <v>1410</v>
      </c>
      <c r="B687" s="80">
        <v>2</v>
      </c>
    </row>
    <row r="688" spans="1:2">
      <c r="A688" s="79" t="s">
        <v>1387</v>
      </c>
      <c r="B688" s="80">
        <v>1</v>
      </c>
    </row>
    <row r="689" spans="1:2">
      <c r="A689" s="79" t="s">
        <v>1210</v>
      </c>
      <c r="B689" s="80">
        <v>60</v>
      </c>
    </row>
    <row r="690" spans="1:2">
      <c r="A690" s="79" t="s">
        <v>299</v>
      </c>
      <c r="B690" s="80">
        <v>1</v>
      </c>
    </row>
    <row r="691" spans="1:2">
      <c r="A691" s="79" t="s">
        <v>2758</v>
      </c>
      <c r="B691" s="80">
        <v>1</v>
      </c>
    </row>
    <row r="692" spans="1:2">
      <c r="A692" s="79" t="s">
        <v>913</v>
      </c>
      <c r="B692" s="80">
        <v>7</v>
      </c>
    </row>
    <row r="693" spans="1:2">
      <c r="A693" s="79" t="s">
        <v>1273</v>
      </c>
      <c r="B693" s="80">
        <v>28</v>
      </c>
    </row>
    <row r="694" spans="1:2">
      <c r="A694" s="79" t="s">
        <v>1326</v>
      </c>
      <c r="B694" s="80">
        <v>5</v>
      </c>
    </row>
    <row r="695" spans="1:2">
      <c r="A695" s="79" t="s">
        <v>967</v>
      </c>
      <c r="B695" s="80">
        <v>5</v>
      </c>
    </row>
    <row r="696" spans="1:2">
      <c r="A696" s="79" t="s">
        <v>271</v>
      </c>
      <c r="B696" s="80">
        <v>24</v>
      </c>
    </row>
    <row r="697" spans="1:2">
      <c r="A697" s="79" t="s">
        <v>710</v>
      </c>
      <c r="B697" s="80">
        <v>7</v>
      </c>
    </row>
    <row r="698" spans="1:2">
      <c r="A698" s="79" t="s">
        <v>1282</v>
      </c>
      <c r="B698" s="80">
        <v>18</v>
      </c>
    </row>
    <row r="699" spans="1:2">
      <c r="A699" s="79" t="s">
        <v>1485</v>
      </c>
      <c r="B699" s="80">
        <v>2</v>
      </c>
    </row>
    <row r="700" spans="1:2">
      <c r="A700" s="79" t="s">
        <v>411</v>
      </c>
      <c r="B700" s="80">
        <v>3</v>
      </c>
    </row>
    <row r="701" spans="1:2">
      <c r="A701" s="79" t="s">
        <v>1686</v>
      </c>
      <c r="B701" s="80">
        <v>1</v>
      </c>
    </row>
    <row r="702" spans="1:2">
      <c r="A702" s="79" t="s">
        <v>2453</v>
      </c>
      <c r="B702" s="80">
        <v>1</v>
      </c>
    </row>
    <row r="703" spans="1:2">
      <c r="A703" s="79" t="s">
        <v>1606</v>
      </c>
      <c r="B703" s="80">
        <v>1</v>
      </c>
    </row>
    <row r="704" spans="1:2">
      <c r="A704" s="79" t="s">
        <v>1404</v>
      </c>
      <c r="B704" s="80">
        <v>2</v>
      </c>
    </row>
    <row r="705" spans="1:2">
      <c r="A705" s="79" t="s">
        <v>1615</v>
      </c>
      <c r="B705" s="80">
        <v>1</v>
      </c>
    </row>
    <row r="706" spans="1:2">
      <c r="A706" s="79" t="s">
        <v>1262</v>
      </c>
      <c r="B706" s="80">
        <v>14</v>
      </c>
    </row>
    <row r="707" spans="1:2">
      <c r="A707" s="79" t="s">
        <v>1922</v>
      </c>
      <c r="B707" s="80">
        <v>1</v>
      </c>
    </row>
    <row r="708" spans="1:2">
      <c r="A708" s="79" t="s">
        <v>1892</v>
      </c>
      <c r="B708" s="80">
        <v>3</v>
      </c>
    </row>
    <row r="709" spans="1:2">
      <c r="A709" s="79" t="s">
        <v>1923</v>
      </c>
      <c r="B709" s="80">
        <v>2</v>
      </c>
    </row>
    <row r="710" spans="1:2">
      <c r="A710" s="79" t="s">
        <v>295</v>
      </c>
      <c r="B710" s="80">
        <v>3</v>
      </c>
    </row>
    <row r="711" spans="1:2">
      <c r="A711" s="79" t="s">
        <v>2456</v>
      </c>
      <c r="B711" s="80">
        <v>1</v>
      </c>
    </row>
    <row r="712" spans="1:2">
      <c r="A712" s="79" t="s">
        <v>1293</v>
      </c>
      <c r="B712" s="80">
        <v>19</v>
      </c>
    </row>
    <row r="713" spans="1:2">
      <c r="A713" s="79" t="s">
        <v>1435</v>
      </c>
      <c r="B713" s="80">
        <v>1</v>
      </c>
    </row>
    <row r="714" spans="1:2">
      <c r="A714" s="79" t="s">
        <v>1355</v>
      </c>
      <c r="B714" s="80">
        <v>8</v>
      </c>
    </row>
    <row r="715" spans="1:2">
      <c r="A715" s="79" t="s">
        <v>1214</v>
      </c>
      <c r="B715" s="80">
        <v>40</v>
      </c>
    </row>
    <row r="716" spans="1:2">
      <c r="A716" s="79" t="s">
        <v>1313</v>
      </c>
      <c r="B716" s="80">
        <v>29</v>
      </c>
    </row>
    <row r="717" spans="1:2">
      <c r="A717" s="79" t="s">
        <v>2020</v>
      </c>
      <c r="B717" s="80">
        <v>2</v>
      </c>
    </row>
    <row r="718" spans="1:2">
      <c r="A718" s="79" t="s">
        <v>2769</v>
      </c>
      <c r="B718" s="80">
        <v>1</v>
      </c>
    </row>
    <row r="719" spans="1:2">
      <c r="A719" s="79" t="s">
        <v>1967</v>
      </c>
      <c r="B719" s="80">
        <v>4</v>
      </c>
    </row>
    <row r="720" spans="1:2">
      <c r="A720" s="79" t="s">
        <v>1556</v>
      </c>
      <c r="B720" s="80">
        <v>2</v>
      </c>
    </row>
    <row r="721" spans="1:2">
      <c r="A721" s="79" t="s">
        <v>1679</v>
      </c>
      <c r="B721" s="80">
        <v>1</v>
      </c>
    </row>
    <row r="722" spans="1:2">
      <c r="A722" s="79" t="s">
        <v>2459</v>
      </c>
      <c r="B722" s="80">
        <v>2</v>
      </c>
    </row>
    <row r="723" spans="1:2">
      <c r="A723" s="79" t="s">
        <v>396</v>
      </c>
      <c r="B723" s="80">
        <v>7</v>
      </c>
    </row>
    <row r="724" spans="1:2">
      <c r="A724" s="79" t="s">
        <v>1220</v>
      </c>
      <c r="B724" s="80">
        <v>1</v>
      </c>
    </row>
    <row r="725" spans="1:2">
      <c r="A725" s="79" t="s">
        <v>11274</v>
      </c>
      <c r="B725" s="80">
        <v>1</v>
      </c>
    </row>
    <row r="726" spans="1:2">
      <c r="A726" s="79" t="s">
        <v>1723</v>
      </c>
      <c r="B726" s="80">
        <v>4</v>
      </c>
    </row>
    <row r="727" spans="1:2">
      <c r="A727" s="79" t="s">
        <v>11277</v>
      </c>
      <c r="B727" s="80">
        <v>1</v>
      </c>
    </row>
    <row r="728" spans="1:2">
      <c r="A728" s="79" t="s">
        <v>2293</v>
      </c>
      <c r="B728" s="80">
        <v>2</v>
      </c>
    </row>
    <row r="729" spans="1:2">
      <c r="A729" s="79" t="s">
        <v>2192</v>
      </c>
      <c r="B729" s="80">
        <v>1</v>
      </c>
    </row>
    <row r="730" spans="1:2">
      <c r="A730" s="79" t="s">
        <v>1850</v>
      </c>
      <c r="B730" s="80">
        <v>1</v>
      </c>
    </row>
    <row r="731" spans="1:2">
      <c r="A731" s="79" t="s">
        <v>1436</v>
      </c>
      <c r="B731" s="80">
        <v>3</v>
      </c>
    </row>
    <row r="732" spans="1:2">
      <c r="A732" s="79" t="s">
        <v>1270</v>
      </c>
      <c r="B732" s="80">
        <v>11</v>
      </c>
    </row>
    <row r="733" spans="1:2">
      <c r="A733" s="79" t="s">
        <v>1388</v>
      </c>
      <c r="B733" s="80">
        <v>8</v>
      </c>
    </row>
    <row r="734" spans="1:2">
      <c r="A734" s="79" t="s">
        <v>1807</v>
      </c>
      <c r="B734" s="80">
        <v>1</v>
      </c>
    </row>
    <row r="735" spans="1:2">
      <c r="A735" s="79" t="s">
        <v>234</v>
      </c>
      <c r="B735" s="80">
        <v>1</v>
      </c>
    </row>
    <row r="736" spans="1:2">
      <c r="A736" s="79" t="s">
        <v>1289</v>
      </c>
      <c r="B736" s="80">
        <v>6</v>
      </c>
    </row>
    <row r="737" spans="1:2">
      <c r="A737" s="79" t="s">
        <v>1452</v>
      </c>
      <c r="B737" s="80">
        <v>4</v>
      </c>
    </row>
    <row r="738" spans="1:2">
      <c r="A738" s="79" t="s">
        <v>1280</v>
      </c>
      <c r="B738" s="80">
        <v>32</v>
      </c>
    </row>
    <row r="739" spans="1:2">
      <c r="A739" s="79" t="s">
        <v>1860</v>
      </c>
      <c r="B739" s="80">
        <v>1</v>
      </c>
    </row>
    <row r="740" spans="1:2">
      <c r="A740" s="79" t="s">
        <v>1416</v>
      </c>
      <c r="B740" s="80">
        <v>2</v>
      </c>
    </row>
    <row r="741" spans="1:2">
      <c r="A741" s="79" t="s">
        <v>194</v>
      </c>
      <c r="B741" s="80">
        <v>6</v>
      </c>
    </row>
    <row r="742" spans="1:2">
      <c r="A742" s="79" t="s">
        <v>2193</v>
      </c>
      <c r="B742" s="80">
        <v>1</v>
      </c>
    </row>
    <row r="743" spans="1:2">
      <c r="A743" s="79" t="s">
        <v>1378</v>
      </c>
      <c r="B743" s="80">
        <v>1</v>
      </c>
    </row>
    <row r="744" spans="1:2">
      <c r="A744" s="79" t="s">
        <v>2296</v>
      </c>
      <c r="B744" s="80">
        <v>1</v>
      </c>
    </row>
    <row r="745" spans="1:2">
      <c r="A745" s="79" t="s">
        <v>2779</v>
      </c>
      <c r="B745" s="80">
        <v>1</v>
      </c>
    </row>
    <row r="746" spans="1:2">
      <c r="A746" s="79" t="s">
        <v>1264</v>
      </c>
      <c r="B746" s="80">
        <v>46</v>
      </c>
    </row>
    <row r="747" spans="1:2">
      <c r="A747" s="79" t="s">
        <v>1665</v>
      </c>
      <c r="B747" s="80">
        <v>3</v>
      </c>
    </row>
    <row r="748" spans="1:2">
      <c r="A748" s="79" t="s">
        <v>1266</v>
      </c>
      <c r="B748" s="80">
        <v>9</v>
      </c>
    </row>
    <row r="749" spans="1:2">
      <c r="A749" s="79" t="s">
        <v>1561</v>
      </c>
      <c r="B749" s="80">
        <v>1</v>
      </c>
    </row>
    <row r="750" spans="1:2">
      <c r="A750" s="79" t="s">
        <v>2780</v>
      </c>
      <c r="B750" s="80">
        <v>3</v>
      </c>
    </row>
    <row r="751" spans="1:2">
      <c r="A751" s="79" t="s">
        <v>2744</v>
      </c>
      <c r="B751" s="80">
        <v>15</v>
      </c>
    </row>
    <row r="752" spans="1:2">
      <c r="A752" s="79" t="s">
        <v>2195</v>
      </c>
      <c r="B752" s="80">
        <v>3</v>
      </c>
    </row>
    <row r="753" spans="1:2">
      <c r="A753" s="79" t="s">
        <v>597</v>
      </c>
      <c r="B753" s="80">
        <v>9</v>
      </c>
    </row>
    <row r="754" spans="1:2">
      <c r="A754" s="79" t="s">
        <v>1453</v>
      </c>
      <c r="B754" s="80">
        <v>2</v>
      </c>
    </row>
    <row r="755" spans="1:2">
      <c r="A755" s="79" t="s">
        <v>1417</v>
      </c>
      <c r="B755" s="80">
        <v>1</v>
      </c>
    </row>
    <row r="756" spans="1:2">
      <c r="A756" s="79" t="s">
        <v>1212</v>
      </c>
      <c r="B756" s="80">
        <v>56</v>
      </c>
    </row>
    <row r="757" spans="1:2">
      <c r="A757" s="79" t="s">
        <v>1728</v>
      </c>
      <c r="B757" s="80">
        <v>3</v>
      </c>
    </row>
    <row r="758" spans="1:2">
      <c r="A758" s="79" t="s">
        <v>1201</v>
      </c>
      <c r="B758" s="80">
        <v>24</v>
      </c>
    </row>
    <row r="759" spans="1:2">
      <c r="A759" s="79" t="s">
        <v>1608</v>
      </c>
      <c r="B759" s="80">
        <v>1</v>
      </c>
    </row>
    <row r="760" spans="1:2">
      <c r="A760" s="79" t="s">
        <v>2084</v>
      </c>
      <c r="B760" s="80">
        <v>1</v>
      </c>
    </row>
    <row r="761" spans="1:2">
      <c r="A761" s="79" t="s">
        <v>429</v>
      </c>
      <c r="B761" s="80">
        <v>5</v>
      </c>
    </row>
    <row r="762" spans="1:2">
      <c r="A762" s="79" t="s">
        <v>11287</v>
      </c>
      <c r="B762" s="80">
        <v>2</v>
      </c>
    </row>
    <row r="763" spans="1:2">
      <c r="A763" s="79" t="s">
        <v>2297</v>
      </c>
      <c r="B763" s="80">
        <v>3</v>
      </c>
    </row>
    <row r="764" spans="1:2">
      <c r="A764" s="79" t="s">
        <v>2465</v>
      </c>
      <c r="B764" s="80">
        <v>1</v>
      </c>
    </row>
    <row r="765" spans="1:2">
      <c r="A765" s="79" t="s">
        <v>1531</v>
      </c>
      <c r="B765" s="80">
        <v>1</v>
      </c>
    </row>
    <row r="766" spans="1:2">
      <c r="A766" s="79" t="s">
        <v>2142</v>
      </c>
      <c r="B766" s="80">
        <v>2</v>
      </c>
    </row>
    <row r="767" spans="1:2">
      <c r="A767" s="79" t="s">
        <v>1656</v>
      </c>
      <c r="B767" s="80">
        <v>2</v>
      </c>
    </row>
    <row r="768" spans="1:2">
      <c r="A768" s="79" t="s">
        <v>2787</v>
      </c>
      <c r="B768" s="80">
        <v>2</v>
      </c>
    </row>
    <row r="769" spans="1:2">
      <c r="A769" s="79" t="s">
        <v>1428</v>
      </c>
      <c r="B769" s="80">
        <v>4</v>
      </c>
    </row>
    <row r="770" spans="1:2">
      <c r="A770" s="79" t="s">
        <v>1483</v>
      </c>
      <c r="B770" s="80">
        <v>6</v>
      </c>
    </row>
    <row r="771" spans="1:2">
      <c r="A771" s="79" t="s">
        <v>2011</v>
      </c>
      <c r="B771" s="80">
        <v>1</v>
      </c>
    </row>
    <row r="772" spans="1:2">
      <c r="A772" s="79" t="s">
        <v>1314</v>
      </c>
      <c r="B772" s="80">
        <v>1</v>
      </c>
    </row>
    <row r="773" spans="1:2">
      <c r="A773" s="79" t="s">
        <v>2790</v>
      </c>
      <c r="B773" s="80">
        <v>1</v>
      </c>
    </row>
    <row r="774" spans="1:2">
      <c r="A774" s="79" t="s">
        <v>1188</v>
      </c>
      <c r="B774" s="80">
        <v>8</v>
      </c>
    </row>
    <row r="775" spans="1:2">
      <c r="A775" s="79" t="s">
        <v>5187</v>
      </c>
      <c r="B775" s="80">
        <v>2</v>
      </c>
    </row>
    <row r="776" spans="1:2">
      <c r="A776" s="79" t="s">
        <v>64</v>
      </c>
      <c r="B776" s="80">
        <v>102</v>
      </c>
    </row>
    <row r="777" spans="1:2">
      <c r="A777" s="79" t="s">
        <v>977</v>
      </c>
      <c r="B777" s="80">
        <v>2</v>
      </c>
    </row>
    <row r="778" spans="1:2">
      <c r="A778" s="79" t="s">
        <v>18</v>
      </c>
      <c r="B778" s="80">
        <v>15</v>
      </c>
    </row>
    <row r="779" spans="1:2">
      <c r="A779" s="79" t="s">
        <v>318</v>
      </c>
      <c r="B779" s="80">
        <v>1</v>
      </c>
    </row>
    <row r="780" spans="1:2">
      <c r="A780" s="79" t="s">
        <v>726</v>
      </c>
      <c r="B780" s="80">
        <v>1</v>
      </c>
    </row>
    <row r="781" spans="1:2">
      <c r="A781" s="79" t="s">
        <v>42</v>
      </c>
      <c r="B781" s="80">
        <v>36</v>
      </c>
    </row>
    <row r="782" spans="1:2">
      <c r="A782" s="79" t="s">
        <v>11299</v>
      </c>
      <c r="B782" s="80">
        <v>1</v>
      </c>
    </row>
    <row r="783" spans="1:2">
      <c r="A783" s="79" t="s">
        <v>1065</v>
      </c>
      <c r="B783" s="80">
        <v>31</v>
      </c>
    </row>
    <row r="784" spans="1:2">
      <c r="A784" s="79" t="s">
        <v>1019</v>
      </c>
      <c r="B784" s="80">
        <v>22</v>
      </c>
    </row>
    <row r="785" spans="1:2">
      <c r="A785" s="79" t="s">
        <v>1476</v>
      </c>
      <c r="B785" s="80">
        <v>5</v>
      </c>
    </row>
    <row r="786" spans="1:2">
      <c r="A786" s="79" t="s">
        <v>2761</v>
      </c>
      <c r="B786" s="80">
        <v>1</v>
      </c>
    </row>
    <row r="787" spans="1:2">
      <c r="A787" s="79" t="s">
        <v>1515</v>
      </c>
      <c r="B787" s="80">
        <v>2</v>
      </c>
    </row>
    <row r="788" spans="1:2">
      <c r="A788" s="79" t="s">
        <v>1346</v>
      </c>
      <c r="B788" s="80">
        <v>4</v>
      </c>
    </row>
    <row r="789" spans="1:2">
      <c r="A789" s="79" t="s">
        <v>106</v>
      </c>
      <c r="B789" s="80">
        <v>1</v>
      </c>
    </row>
    <row r="790" spans="1:2">
      <c r="A790" s="79" t="s">
        <v>1083</v>
      </c>
      <c r="B790" s="80">
        <v>73</v>
      </c>
    </row>
    <row r="791" spans="1:2">
      <c r="A791" s="79" t="s">
        <v>1761</v>
      </c>
      <c r="B791" s="80">
        <v>1</v>
      </c>
    </row>
    <row r="792" spans="1:2">
      <c r="A792" s="79" t="s">
        <v>1732</v>
      </c>
      <c r="B792" s="80">
        <v>2</v>
      </c>
    </row>
    <row r="793" spans="1:2">
      <c r="A793" s="79" t="s">
        <v>1383</v>
      </c>
      <c r="B793" s="80">
        <v>3</v>
      </c>
    </row>
    <row r="794" spans="1:2">
      <c r="A794" s="79" t="s">
        <v>5178</v>
      </c>
      <c r="B794" s="80">
        <v>3</v>
      </c>
    </row>
    <row r="795" spans="1:2">
      <c r="A795" s="79" t="s">
        <v>1632</v>
      </c>
      <c r="B795" s="80">
        <v>2</v>
      </c>
    </row>
    <row r="796" spans="1:2">
      <c r="A796" s="79" t="s">
        <v>1062</v>
      </c>
      <c r="B796" s="80">
        <v>1</v>
      </c>
    </row>
    <row r="797" spans="1:2">
      <c r="A797" s="79" t="s">
        <v>1022</v>
      </c>
      <c r="B797" s="80">
        <v>6</v>
      </c>
    </row>
    <row r="798" spans="1:2">
      <c r="A798" s="79" t="s">
        <v>1667</v>
      </c>
      <c r="B798" s="80">
        <v>7</v>
      </c>
    </row>
    <row r="799" spans="1:2">
      <c r="A799" s="79" t="s">
        <v>1837</v>
      </c>
      <c r="B799" s="80">
        <v>4</v>
      </c>
    </row>
    <row r="800" spans="1:2">
      <c r="A800" s="79" t="s">
        <v>1411</v>
      </c>
      <c r="B800" s="80">
        <v>1</v>
      </c>
    </row>
    <row r="801" spans="1:2">
      <c r="A801" s="79" t="s">
        <v>1138</v>
      </c>
      <c r="B801" s="80">
        <v>1</v>
      </c>
    </row>
    <row r="802" spans="1:2">
      <c r="A802" s="79" t="s">
        <v>946</v>
      </c>
      <c r="B802" s="80">
        <v>3</v>
      </c>
    </row>
    <row r="803" spans="1:2">
      <c r="A803" s="79" t="s">
        <v>96</v>
      </c>
      <c r="B803" s="80">
        <v>10</v>
      </c>
    </row>
    <row r="804" spans="1:2">
      <c r="A804" s="79" t="s">
        <v>1067</v>
      </c>
      <c r="B804" s="80">
        <v>3</v>
      </c>
    </row>
    <row r="805" spans="1:2">
      <c r="A805" s="79" t="s">
        <v>1068</v>
      </c>
      <c r="B805" s="80">
        <v>39</v>
      </c>
    </row>
    <row r="806" spans="1:2">
      <c r="A806" s="79" t="s">
        <v>1021</v>
      </c>
      <c r="B806" s="80">
        <v>31</v>
      </c>
    </row>
    <row r="807" spans="1:2">
      <c r="A807" s="79" t="s">
        <v>1009</v>
      </c>
      <c r="B807" s="80">
        <v>2</v>
      </c>
    </row>
    <row r="808" spans="1:2">
      <c r="A808" s="79" t="s">
        <v>658</v>
      </c>
      <c r="B808" s="80">
        <v>18</v>
      </c>
    </row>
    <row r="809" spans="1:2">
      <c r="A809" s="79" t="s">
        <v>1405</v>
      </c>
      <c r="B809" s="80">
        <v>2</v>
      </c>
    </row>
    <row r="810" spans="1:2">
      <c r="A810" s="79" t="s">
        <v>2770</v>
      </c>
      <c r="B810" s="80">
        <v>1</v>
      </c>
    </row>
    <row r="811" spans="1:2">
      <c r="A811" s="79" t="s">
        <v>816</v>
      </c>
      <c r="B811" s="80">
        <v>2</v>
      </c>
    </row>
    <row r="812" spans="1:2">
      <c r="A812" s="79" t="s">
        <v>284</v>
      </c>
      <c r="B812" s="80">
        <v>13</v>
      </c>
    </row>
    <row r="813" spans="1:2">
      <c r="A813" s="79" t="s">
        <v>433</v>
      </c>
      <c r="B813" s="80">
        <v>51</v>
      </c>
    </row>
    <row r="814" spans="1:2">
      <c r="A814" s="79" t="s">
        <v>1129</v>
      </c>
      <c r="B814" s="80">
        <v>4</v>
      </c>
    </row>
    <row r="815" spans="1:2">
      <c r="A815" s="79" t="s">
        <v>746</v>
      </c>
      <c r="B815" s="80">
        <v>7</v>
      </c>
    </row>
    <row r="816" spans="1:2">
      <c r="A816" s="79" t="s">
        <v>610</v>
      </c>
      <c r="B816" s="80">
        <v>27</v>
      </c>
    </row>
    <row r="817" spans="1:2">
      <c r="A817" s="79" t="s">
        <v>71</v>
      </c>
      <c r="B817" s="80">
        <v>241</v>
      </c>
    </row>
    <row r="818" spans="1:2">
      <c r="A818" s="79" t="s">
        <v>152</v>
      </c>
      <c r="B818" s="80">
        <v>15</v>
      </c>
    </row>
    <row r="819" spans="1:2">
      <c r="A819" s="79" t="s">
        <v>1861</v>
      </c>
      <c r="B819" s="80">
        <v>1</v>
      </c>
    </row>
    <row r="820" spans="1:2">
      <c r="A820" s="79" t="s">
        <v>1412</v>
      </c>
      <c r="B820" s="80">
        <v>3</v>
      </c>
    </row>
    <row r="821" spans="1:2">
      <c r="A821" s="79" t="s">
        <v>1183</v>
      </c>
      <c r="B821" s="80">
        <v>34</v>
      </c>
    </row>
    <row r="822" spans="1:2">
      <c r="A822" s="79" t="s">
        <v>1205</v>
      </c>
      <c r="B822" s="80">
        <v>16</v>
      </c>
    </row>
    <row r="823" spans="1:2">
      <c r="A823" s="79" t="s">
        <v>1496</v>
      </c>
      <c r="B823" s="80">
        <v>4</v>
      </c>
    </row>
    <row r="824" spans="1:2">
      <c r="A824" s="79" t="s">
        <v>1503</v>
      </c>
      <c r="B824" s="80">
        <v>4</v>
      </c>
    </row>
    <row r="825" spans="1:2">
      <c r="A825" s="79" t="s">
        <v>2146</v>
      </c>
      <c r="B825" s="80">
        <v>1</v>
      </c>
    </row>
    <row r="826" spans="1:2">
      <c r="A826" s="79" t="s">
        <v>2815</v>
      </c>
      <c r="B826" s="80">
        <v>1</v>
      </c>
    </row>
    <row r="827" spans="1:2">
      <c r="A827" s="79" t="s">
        <v>1381</v>
      </c>
      <c r="B827" s="80">
        <v>3</v>
      </c>
    </row>
    <row r="828" spans="1:2">
      <c r="A828" s="79" t="s">
        <v>1344</v>
      </c>
      <c r="B828" s="80">
        <v>4</v>
      </c>
    </row>
    <row r="829" spans="1:2">
      <c r="A829" s="79" t="s">
        <v>1231</v>
      </c>
      <c r="B829" s="80">
        <v>25</v>
      </c>
    </row>
    <row r="830" spans="1:2">
      <c r="A830" s="79" t="s">
        <v>2785</v>
      </c>
      <c r="B830" s="80">
        <v>4</v>
      </c>
    </row>
    <row r="831" spans="1:2">
      <c r="A831" s="79" t="s">
        <v>1319</v>
      </c>
      <c r="B831" s="80">
        <v>7</v>
      </c>
    </row>
    <row r="832" spans="1:2">
      <c r="A832" s="79" t="s">
        <v>209</v>
      </c>
      <c r="B832" s="80">
        <v>21</v>
      </c>
    </row>
    <row r="833" spans="1:2">
      <c r="A833" s="79" t="s">
        <v>1195</v>
      </c>
      <c r="B833" s="80">
        <v>17</v>
      </c>
    </row>
    <row r="834" spans="1:2">
      <c r="A834" s="79" t="s">
        <v>198</v>
      </c>
      <c r="B834" s="80">
        <v>37</v>
      </c>
    </row>
    <row r="835" spans="1:2">
      <c r="A835" s="79" t="s">
        <v>1324</v>
      </c>
      <c r="B835" s="80">
        <v>3</v>
      </c>
    </row>
    <row r="836" spans="1:2">
      <c r="A836" s="79" t="s">
        <v>1304</v>
      </c>
      <c r="B836" s="80">
        <v>1</v>
      </c>
    </row>
    <row r="837" spans="1:2">
      <c r="A837" s="79" t="s">
        <v>2816</v>
      </c>
      <c r="B837" s="80">
        <v>1</v>
      </c>
    </row>
    <row r="838" spans="1:2">
      <c r="A838" s="79" t="s">
        <v>1635</v>
      </c>
      <c r="B838" s="80">
        <v>2</v>
      </c>
    </row>
    <row r="839" spans="1:2">
      <c r="A839" s="79" t="s">
        <v>1268</v>
      </c>
      <c r="B839" s="80">
        <v>1</v>
      </c>
    </row>
    <row r="840" spans="1:2">
      <c r="A840" s="79" t="s">
        <v>1743</v>
      </c>
      <c r="B840" s="80">
        <v>3</v>
      </c>
    </row>
    <row r="841" spans="1:2">
      <c r="A841" s="79" t="s">
        <v>1265</v>
      </c>
      <c r="B841" s="80">
        <v>1</v>
      </c>
    </row>
    <row r="842" spans="1:2">
      <c r="A842" s="79" t="s">
        <v>592</v>
      </c>
      <c r="B842" s="80">
        <v>253</v>
      </c>
    </row>
    <row r="843" spans="1:2">
      <c r="A843" s="79" t="s">
        <v>1726</v>
      </c>
      <c r="B843" s="80">
        <v>10</v>
      </c>
    </row>
    <row r="844" spans="1:2">
      <c r="A844" s="79" t="s">
        <v>1219</v>
      </c>
      <c r="B844" s="80">
        <v>108</v>
      </c>
    </row>
    <row r="845" spans="1:2">
      <c r="A845" s="79" t="s">
        <v>978</v>
      </c>
      <c r="B845" s="80">
        <v>1</v>
      </c>
    </row>
    <row r="846" spans="1:2">
      <c r="A846" s="79" t="s">
        <v>1006</v>
      </c>
      <c r="B846" s="80">
        <v>1</v>
      </c>
    </row>
    <row r="847" spans="1:2">
      <c r="A847" s="79" t="s">
        <v>1039</v>
      </c>
      <c r="B847" s="80">
        <v>7</v>
      </c>
    </row>
    <row r="848" spans="1:2">
      <c r="A848" s="79" t="s">
        <v>983</v>
      </c>
      <c r="B848" s="80">
        <v>1</v>
      </c>
    </row>
    <row r="849" spans="1:2">
      <c r="A849" s="79" t="s">
        <v>1037</v>
      </c>
      <c r="B849" s="80">
        <v>45</v>
      </c>
    </row>
    <row r="850" spans="1:2">
      <c r="A850" s="79" t="s">
        <v>1048</v>
      </c>
      <c r="B850" s="80">
        <v>5</v>
      </c>
    </row>
    <row r="851" spans="1:2">
      <c r="A851" s="79" t="s">
        <v>1517</v>
      </c>
      <c r="B851" s="80">
        <v>1</v>
      </c>
    </row>
    <row r="852" spans="1:2">
      <c r="A852" s="79" t="s">
        <v>1041</v>
      </c>
      <c r="B852" s="80">
        <v>5</v>
      </c>
    </row>
    <row r="853" spans="1:2">
      <c r="A853" s="79" t="s">
        <v>457</v>
      </c>
      <c r="B853" s="80">
        <v>1</v>
      </c>
    </row>
    <row r="854" spans="1:2">
      <c r="A854" s="79" t="s">
        <v>1038</v>
      </c>
      <c r="B854" s="80">
        <v>90</v>
      </c>
    </row>
    <row r="855" spans="1:2">
      <c r="A855" s="79" t="s">
        <v>985</v>
      </c>
      <c r="B855" s="80">
        <v>4</v>
      </c>
    </row>
    <row r="856" spans="1:2">
      <c r="A856" s="79" t="s">
        <v>1721</v>
      </c>
      <c r="B856" s="80">
        <v>1</v>
      </c>
    </row>
    <row r="857" spans="1:2">
      <c r="A857" s="79" t="s">
        <v>2204</v>
      </c>
      <c r="B857" s="80">
        <v>1</v>
      </c>
    </row>
    <row r="858" spans="1:2">
      <c r="A858" s="79" t="s">
        <v>1433</v>
      </c>
      <c r="B858" s="80">
        <v>2</v>
      </c>
    </row>
    <row r="859" spans="1:2">
      <c r="A859" s="79" t="s">
        <v>1094</v>
      </c>
      <c r="B859" s="80">
        <v>172</v>
      </c>
    </row>
    <row r="860" spans="1:2">
      <c r="A860" s="79" t="s">
        <v>779</v>
      </c>
      <c r="B860" s="80">
        <v>5</v>
      </c>
    </row>
    <row r="861" spans="1:2">
      <c r="A861" s="79" t="s">
        <v>2827</v>
      </c>
      <c r="B861" s="80">
        <v>1</v>
      </c>
    </row>
    <row r="862" spans="1:2">
      <c r="A862" s="79" t="s">
        <v>11313</v>
      </c>
      <c r="B862" s="80">
        <v>1</v>
      </c>
    </row>
    <row r="863" spans="1:2">
      <c r="A863" s="79" t="s">
        <v>2833</v>
      </c>
      <c r="B863" s="80">
        <v>3</v>
      </c>
    </row>
    <row r="864" spans="1:2">
      <c r="A864" s="79" t="s">
        <v>1741</v>
      </c>
      <c r="B864" s="80">
        <v>1</v>
      </c>
    </row>
    <row r="865" spans="1:2">
      <c r="A865" s="79" t="s">
        <v>9530</v>
      </c>
      <c r="B865" s="80">
        <v>1</v>
      </c>
    </row>
    <row r="866" spans="1:2">
      <c r="A866" s="79" t="s">
        <v>1747</v>
      </c>
      <c r="B866" s="80">
        <v>1</v>
      </c>
    </row>
    <row r="867" spans="1:2">
      <c r="A867" s="79" t="s">
        <v>2479</v>
      </c>
      <c r="B867" s="80">
        <v>1</v>
      </c>
    </row>
    <row r="868" spans="1:2">
      <c r="A868" s="79" t="s">
        <v>618</v>
      </c>
      <c r="B868" s="80">
        <v>70</v>
      </c>
    </row>
    <row r="869" spans="1:2">
      <c r="A869" s="79" t="s">
        <v>1812</v>
      </c>
      <c r="B869" s="80">
        <v>1</v>
      </c>
    </row>
    <row r="870" spans="1:2">
      <c r="A870" s="79" t="s">
        <v>1929</v>
      </c>
      <c r="B870" s="80">
        <v>1</v>
      </c>
    </row>
    <row r="871" spans="1:2">
      <c r="A871" s="79" t="s">
        <v>514</v>
      </c>
      <c r="B871" s="80">
        <v>2</v>
      </c>
    </row>
    <row r="872" spans="1:2">
      <c r="A872" s="79" t="s">
        <v>2306</v>
      </c>
      <c r="B872" s="80">
        <v>1</v>
      </c>
    </row>
    <row r="873" spans="1:2">
      <c r="A873" s="79" t="s">
        <v>2049</v>
      </c>
      <c r="B873" s="80">
        <v>2</v>
      </c>
    </row>
    <row r="874" spans="1:2">
      <c r="A874" s="79" t="s">
        <v>4609</v>
      </c>
      <c r="B874" s="80">
        <v>1</v>
      </c>
    </row>
    <row r="875" spans="1:2">
      <c r="A875" s="79" t="s">
        <v>1458</v>
      </c>
      <c r="B875" s="80">
        <v>1</v>
      </c>
    </row>
    <row r="876" spans="1:2">
      <c r="A876" s="79" t="s">
        <v>1478</v>
      </c>
      <c r="B876" s="80">
        <v>1</v>
      </c>
    </row>
    <row r="877" spans="1:2">
      <c r="A877" s="79" t="s">
        <v>2206</v>
      </c>
      <c r="B877" s="80">
        <v>2</v>
      </c>
    </row>
    <row r="878" spans="1:2">
      <c r="A878" s="79" t="s">
        <v>1031</v>
      </c>
      <c r="B878" s="80">
        <v>2</v>
      </c>
    </row>
    <row r="879" spans="1:2">
      <c r="A879" s="79" t="s">
        <v>1034</v>
      </c>
      <c r="B879" s="80">
        <v>1</v>
      </c>
    </row>
    <row r="880" spans="1:2">
      <c r="A880" s="79" t="s">
        <v>1664</v>
      </c>
      <c r="B880" s="80">
        <v>1</v>
      </c>
    </row>
    <row r="881" spans="1:2">
      <c r="A881" s="79" t="s">
        <v>1353</v>
      </c>
      <c r="B881" s="80">
        <v>2</v>
      </c>
    </row>
    <row r="882" spans="1:2">
      <c r="A882" s="79" t="s">
        <v>2088</v>
      </c>
      <c r="B882" s="80">
        <v>1</v>
      </c>
    </row>
    <row r="883" spans="1:2">
      <c r="A883" s="79" t="s">
        <v>1400</v>
      </c>
      <c r="B883" s="80">
        <v>4</v>
      </c>
    </row>
    <row r="884" spans="1:2">
      <c r="A884" s="79" t="s">
        <v>1472</v>
      </c>
      <c r="B884" s="80">
        <v>1</v>
      </c>
    </row>
    <row r="885" spans="1:2">
      <c r="A885" s="79" t="s">
        <v>1302</v>
      </c>
      <c r="B885" s="80">
        <v>5</v>
      </c>
    </row>
    <row r="886" spans="1:2">
      <c r="A886" s="79" t="s">
        <v>1325</v>
      </c>
      <c r="B886" s="80">
        <v>3</v>
      </c>
    </row>
    <row r="887" spans="1:2">
      <c r="A887" s="79" t="s">
        <v>1186</v>
      </c>
      <c r="B887" s="80">
        <v>30</v>
      </c>
    </row>
    <row r="888" spans="1:2">
      <c r="A888" s="79" t="s">
        <v>1748</v>
      </c>
      <c r="B888" s="80">
        <v>2</v>
      </c>
    </row>
    <row r="889" spans="1:2">
      <c r="A889" s="79" t="s">
        <v>2033</v>
      </c>
      <c r="B889" s="80">
        <v>1</v>
      </c>
    </row>
    <row r="890" spans="1:2">
      <c r="A890" s="79" t="s">
        <v>2309</v>
      </c>
      <c r="B890" s="80">
        <v>1</v>
      </c>
    </row>
    <row r="891" spans="1:2">
      <c r="A891" s="79" t="s">
        <v>2855</v>
      </c>
      <c r="B891" s="80">
        <v>1</v>
      </c>
    </row>
    <row r="892" spans="1:2">
      <c r="A892" s="79" t="s">
        <v>1294</v>
      </c>
      <c r="B892" s="80">
        <v>1</v>
      </c>
    </row>
    <row r="893" spans="1:2">
      <c r="A893" s="79" t="s">
        <v>218</v>
      </c>
      <c r="B893" s="80">
        <v>2</v>
      </c>
    </row>
    <row r="894" spans="1:2">
      <c r="A894" s="79" t="s">
        <v>181</v>
      </c>
      <c r="B894" s="80">
        <v>2</v>
      </c>
    </row>
    <row r="895" spans="1:2">
      <c r="A895" s="79" t="s">
        <v>1175</v>
      </c>
      <c r="B895" s="80">
        <v>26</v>
      </c>
    </row>
    <row r="896" spans="1:2">
      <c r="A896" s="79" t="s">
        <v>1222</v>
      </c>
      <c r="B896" s="80">
        <v>16</v>
      </c>
    </row>
    <row r="897" spans="1:2">
      <c r="A897" s="79" t="s">
        <v>1298</v>
      </c>
      <c r="B897" s="80">
        <v>19</v>
      </c>
    </row>
    <row r="898" spans="1:2">
      <c r="A898" s="79" t="s">
        <v>964</v>
      </c>
      <c r="B898" s="80">
        <v>2</v>
      </c>
    </row>
    <row r="899" spans="1:2">
      <c r="A899" s="79" t="s">
        <v>1184</v>
      </c>
      <c r="B899" s="80">
        <v>41</v>
      </c>
    </row>
    <row r="900" spans="1:2">
      <c r="A900" s="79" t="s">
        <v>799</v>
      </c>
      <c r="B900" s="80">
        <v>1</v>
      </c>
    </row>
    <row r="901" spans="1:2">
      <c r="A901" s="79" t="s">
        <v>273</v>
      </c>
      <c r="B901" s="80">
        <v>2</v>
      </c>
    </row>
    <row r="902" spans="1:2">
      <c r="A902" s="79" t="s">
        <v>1571</v>
      </c>
      <c r="B902" s="80">
        <v>14</v>
      </c>
    </row>
    <row r="903" spans="1:2">
      <c r="A903" s="79" t="s">
        <v>9594</v>
      </c>
      <c r="B903" s="80">
        <v>1</v>
      </c>
    </row>
    <row r="904" spans="1:2">
      <c r="A904" s="79" t="s">
        <v>1002</v>
      </c>
      <c r="B904" s="80">
        <v>1</v>
      </c>
    </row>
    <row r="905" spans="1:2">
      <c r="A905" s="79" t="s">
        <v>987</v>
      </c>
      <c r="B905" s="80">
        <v>6</v>
      </c>
    </row>
    <row r="906" spans="1:2">
      <c r="A906" s="79" t="s">
        <v>986</v>
      </c>
      <c r="B906" s="80">
        <v>15</v>
      </c>
    </row>
    <row r="907" spans="1:2">
      <c r="A907" s="79" t="s">
        <v>1315</v>
      </c>
      <c r="B907" s="80">
        <v>5</v>
      </c>
    </row>
    <row r="908" spans="1:2">
      <c r="A908" s="79" t="s">
        <v>1260</v>
      </c>
      <c r="B908" s="80">
        <v>28</v>
      </c>
    </row>
    <row r="909" spans="1:2">
      <c r="A909" s="79" t="s">
        <v>404</v>
      </c>
      <c r="B909" s="80">
        <v>31</v>
      </c>
    </row>
    <row r="910" spans="1:2">
      <c r="A910" s="79" t="s">
        <v>10787</v>
      </c>
      <c r="B910" s="80">
        <v>2</v>
      </c>
    </row>
    <row r="911" spans="1:2">
      <c r="A911" s="79" t="s">
        <v>1443</v>
      </c>
      <c r="B911" s="80">
        <v>1</v>
      </c>
    </row>
    <row r="912" spans="1:2">
      <c r="A912" s="79" t="s">
        <v>290</v>
      </c>
      <c r="B912" s="80">
        <v>29</v>
      </c>
    </row>
    <row r="913" spans="1:2">
      <c r="A913" s="79" t="s">
        <v>1191</v>
      </c>
      <c r="B913" s="80">
        <v>111</v>
      </c>
    </row>
    <row r="914" spans="1:2">
      <c r="A914" s="79" t="s">
        <v>11327</v>
      </c>
      <c r="B914" s="80">
        <v>1</v>
      </c>
    </row>
    <row r="915" spans="1:2">
      <c r="A915" s="79" t="s">
        <v>1345</v>
      </c>
      <c r="B915" s="80">
        <v>8</v>
      </c>
    </row>
    <row r="916" spans="1:2">
      <c r="A916" s="79" t="s">
        <v>333</v>
      </c>
      <c r="B916" s="80">
        <v>12</v>
      </c>
    </row>
    <row r="917" spans="1:2">
      <c r="A917" s="79" t="s">
        <v>10790</v>
      </c>
      <c r="B917" s="80">
        <v>1</v>
      </c>
    </row>
    <row r="918" spans="1:2">
      <c r="A918" s="79" t="s">
        <v>1320</v>
      </c>
      <c r="B918" s="80">
        <v>15</v>
      </c>
    </row>
    <row r="919" spans="1:2">
      <c r="A919" s="79" t="s">
        <v>79</v>
      </c>
      <c r="B919" s="80">
        <v>145</v>
      </c>
    </row>
    <row r="920" spans="1:2">
      <c r="A920" s="79" t="s">
        <v>340</v>
      </c>
      <c r="B920" s="80">
        <v>49</v>
      </c>
    </row>
    <row r="921" spans="1:2">
      <c r="A921" s="79" t="s">
        <v>1318</v>
      </c>
      <c r="B921" s="80">
        <v>4</v>
      </c>
    </row>
    <row r="922" spans="1:2">
      <c r="A922" s="79" t="s">
        <v>742</v>
      </c>
      <c r="B922" s="80">
        <v>2</v>
      </c>
    </row>
    <row r="923" spans="1:2">
      <c r="A923" s="79" t="s">
        <v>4867</v>
      </c>
      <c r="B923" s="80">
        <v>1</v>
      </c>
    </row>
    <row r="924" spans="1:2">
      <c r="A924" s="79" t="s">
        <v>843</v>
      </c>
      <c r="B924" s="80">
        <v>4</v>
      </c>
    </row>
    <row r="925" spans="1:2">
      <c r="A925" s="79" t="s">
        <v>1042</v>
      </c>
      <c r="B925" s="80">
        <v>1</v>
      </c>
    </row>
    <row r="926" spans="1:2">
      <c r="A926" s="79" t="s">
        <v>2008</v>
      </c>
      <c r="B926" s="80">
        <v>4</v>
      </c>
    </row>
    <row r="927" spans="1:2">
      <c r="A927" s="79" t="s">
        <v>1711</v>
      </c>
      <c r="B927" s="80">
        <v>6</v>
      </c>
    </row>
    <row r="928" spans="1:2">
      <c r="A928" s="79" t="s">
        <v>1644</v>
      </c>
      <c r="B928" s="80">
        <v>1</v>
      </c>
    </row>
    <row r="929" spans="1:2">
      <c r="A929" s="79" t="s">
        <v>587</v>
      </c>
      <c r="B929" s="80">
        <v>2</v>
      </c>
    </row>
    <row r="930" spans="1:2">
      <c r="A930" s="79" t="s">
        <v>2493</v>
      </c>
      <c r="B930" s="80">
        <v>2</v>
      </c>
    </row>
    <row r="931" spans="1:2">
      <c r="A931" s="79" t="s">
        <v>1208</v>
      </c>
      <c r="B931" s="80">
        <v>12</v>
      </c>
    </row>
    <row r="932" spans="1:2">
      <c r="A932" s="79" t="s">
        <v>133</v>
      </c>
      <c r="B932" s="80">
        <v>33</v>
      </c>
    </row>
    <row r="933" spans="1:2">
      <c r="A933" s="79" t="s">
        <v>2494</v>
      </c>
      <c r="B933" s="80">
        <v>2</v>
      </c>
    </row>
    <row r="934" spans="1:2">
      <c r="A934" s="79" t="s">
        <v>1681</v>
      </c>
      <c r="B934" s="80">
        <v>2</v>
      </c>
    </row>
    <row r="935" spans="1:2">
      <c r="A935" s="79" t="s">
        <v>1501</v>
      </c>
      <c r="B935" s="80">
        <v>6</v>
      </c>
    </row>
    <row r="936" spans="1:2">
      <c r="A936" s="79" t="s">
        <v>1495</v>
      </c>
      <c r="B936" s="80">
        <v>1</v>
      </c>
    </row>
    <row r="937" spans="1:2">
      <c r="A937" s="79" t="s">
        <v>1446</v>
      </c>
      <c r="B937" s="80">
        <v>8</v>
      </c>
    </row>
    <row r="938" spans="1:2">
      <c r="A938" s="79" t="s">
        <v>2210</v>
      </c>
      <c r="B938" s="80">
        <v>1</v>
      </c>
    </row>
    <row r="939" spans="1:2">
      <c r="A939" s="79" t="s">
        <v>465</v>
      </c>
      <c r="B939" s="80">
        <v>7</v>
      </c>
    </row>
    <row r="940" spans="1:2">
      <c r="A940" s="79" t="s">
        <v>1815</v>
      </c>
      <c r="B940" s="80">
        <v>1</v>
      </c>
    </row>
    <row r="941" spans="1:2">
      <c r="A941" s="79" t="s">
        <v>1341</v>
      </c>
      <c r="B941" s="80">
        <v>2</v>
      </c>
    </row>
    <row r="942" spans="1:2">
      <c r="A942" s="79" t="s">
        <v>1401</v>
      </c>
      <c r="B942" s="80">
        <v>1</v>
      </c>
    </row>
    <row r="943" spans="1:2">
      <c r="A943" s="79" t="s">
        <v>1145</v>
      </c>
      <c r="B943" s="80">
        <v>16</v>
      </c>
    </row>
    <row r="944" spans="1:2">
      <c r="A944" s="79" t="s">
        <v>1930</v>
      </c>
      <c r="B944" s="80">
        <v>1</v>
      </c>
    </row>
    <row r="945" spans="1:2">
      <c r="A945" s="79" t="s">
        <v>1340</v>
      </c>
      <c r="B945" s="80">
        <v>3</v>
      </c>
    </row>
    <row r="946" spans="1:2">
      <c r="A946" s="79" t="s">
        <v>320</v>
      </c>
      <c r="B946" s="80">
        <v>34</v>
      </c>
    </row>
    <row r="947" spans="1:2">
      <c r="A947" s="79" t="s">
        <v>2311</v>
      </c>
      <c r="B947" s="80">
        <v>3</v>
      </c>
    </row>
    <row r="948" spans="1:2">
      <c r="A948" s="79" t="s">
        <v>1279</v>
      </c>
      <c r="B948" s="80">
        <v>21</v>
      </c>
    </row>
    <row r="949" spans="1:2">
      <c r="A949" s="79" t="s">
        <v>1784</v>
      </c>
      <c r="B949" s="80">
        <v>1</v>
      </c>
    </row>
    <row r="950" spans="1:2">
      <c r="A950" s="79" t="s">
        <v>849</v>
      </c>
      <c r="B950" s="80">
        <v>1</v>
      </c>
    </row>
    <row r="951" spans="1:2">
      <c r="A951" s="79" t="s">
        <v>757</v>
      </c>
      <c r="B951" s="80">
        <v>4</v>
      </c>
    </row>
    <row r="952" spans="1:2">
      <c r="A952" s="79" t="s">
        <v>2211</v>
      </c>
      <c r="B952" s="80">
        <v>1</v>
      </c>
    </row>
    <row r="953" spans="1:2">
      <c r="A953" s="79" t="s">
        <v>1084</v>
      </c>
      <c r="B953" s="80">
        <v>1</v>
      </c>
    </row>
    <row r="954" spans="1:2">
      <c r="A954" s="79" t="s">
        <v>2151</v>
      </c>
      <c r="B954" s="80">
        <v>1</v>
      </c>
    </row>
    <row r="955" spans="1:2">
      <c r="A955" s="79" t="s">
        <v>1550</v>
      </c>
      <c r="B955" s="80">
        <v>2</v>
      </c>
    </row>
    <row r="956" spans="1:2">
      <c r="A956" s="79" t="s">
        <v>1982</v>
      </c>
      <c r="B956" s="80">
        <v>1</v>
      </c>
    </row>
    <row r="957" spans="1:2">
      <c r="A957" s="79" t="s">
        <v>1646</v>
      </c>
      <c r="B957" s="80">
        <v>2</v>
      </c>
    </row>
    <row r="958" spans="1:2">
      <c r="A958" s="79" t="s">
        <v>11344</v>
      </c>
      <c r="B958" s="80">
        <v>1</v>
      </c>
    </row>
    <row r="959" spans="1:2">
      <c r="A959" s="79" t="s">
        <v>1225</v>
      </c>
      <c r="B959" s="80">
        <v>11</v>
      </c>
    </row>
    <row r="960" spans="1:2">
      <c r="A960" s="79" t="s">
        <v>1297</v>
      </c>
      <c r="B960" s="80">
        <v>6</v>
      </c>
    </row>
    <row r="961" spans="1:2">
      <c r="A961" s="79" t="s">
        <v>555</v>
      </c>
      <c r="B961" s="80">
        <v>5</v>
      </c>
    </row>
    <row r="962" spans="1:2">
      <c r="A962" s="79" t="s">
        <v>1286</v>
      </c>
      <c r="B962" s="80">
        <v>11</v>
      </c>
    </row>
    <row r="963" spans="1:2">
      <c r="A963" s="79" t="s">
        <v>4869</v>
      </c>
      <c r="B963" s="80">
        <v>1</v>
      </c>
    </row>
    <row r="964" spans="1:2">
      <c r="A964" s="79" t="s">
        <v>1354</v>
      </c>
      <c r="B964" s="80">
        <v>6</v>
      </c>
    </row>
    <row r="965" spans="1:2">
      <c r="A965" s="79" t="s">
        <v>1643</v>
      </c>
      <c r="B965" s="80">
        <v>1</v>
      </c>
    </row>
    <row r="966" spans="1:2">
      <c r="A966" s="79" t="s">
        <v>1582</v>
      </c>
      <c r="B966" s="80">
        <v>1</v>
      </c>
    </row>
    <row r="967" spans="1:2">
      <c r="A967" s="79" t="s">
        <v>9543</v>
      </c>
      <c r="B967" s="80">
        <v>1</v>
      </c>
    </row>
    <row r="968" spans="1:2">
      <c r="A968" s="79" t="s">
        <v>1801</v>
      </c>
      <c r="B968" s="80">
        <v>4</v>
      </c>
    </row>
    <row r="969" spans="1:2">
      <c r="A969" s="79" t="s">
        <v>1802</v>
      </c>
      <c r="B969" s="80">
        <v>9</v>
      </c>
    </row>
    <row r="970" spans="1:2">
      <c r="A970" s="79" t="s">
        <v>1390</v>
      </c>
      <c r="B970" s="80">
        <v>2</v>
      </c>
    </row>
    <row r="971" spans="1:2">
      <c r="A971" s="79" t="s">
        <v>1618</v>
      </c>
      <c r="B971" s="80">
        <v>3</v>
      </c>
    </row>
    <row r="972" spans="1:2">
      <c r="A972" s="79" t="s">
        <v>2148</v>
      </c>
      <c r="B972" s="80">
        <v>2</v>
      </c>
    </row>
    <row r="973" spans="1:2">
      <c r="A973" s="79" t="s">
        <v>10976</v>
      </c>
      <c r="B973" s="80">
        <v>1</v>
      </c>
    </row>
    <row r="974" spans="1:2">
      <c r="A974" s="79" t="s">
        <v>4494</v>
      </c>
      <c r="B974" s="80">
        <v>3</v>
      </c>
    </row>
    <row r="975" spans="1:2">
      <c r="A975" s="79" t="s">
        <v>1769</v>
      </c>
      <c r="B975" s="80">
        <v>1</v>
      </c>
    </row>
    <row r="976" spans="1:2">
      <c r="A976" s="79" t="s">
        <v>1505</v>
      </c>
      <c r="B976" s="80">
        <v>7</v>
      </c>
    </row>
    <row r="977" spans="1:2">
      <c r="A977" s="79" t="s">
        <v>344</v>
      </c>
      <c r="B977" s="80">
        <v>21</v>
      </c>
    </row>
    <row r="978" spans="1:2">
      <c r="A978" s="79" t="s">
        <v>1634</v>
      </c>
      <c r="B978" s="80">
        <v>8</v>
      </c>
    </row>
    <row r="979" spans="1:2">
      <c r="A979" s="79" t="s">
        <v>2009</v>
      </c>
      <c r="B979" s="80">
        <v>1</v>
      </c>
    </row>
    <row r="980" spans="1:2">
      <c r="A980" s="79" t="s">
        <v>1427</v>
      </c>
      <c r="B980" s="80">
        <v>1</v>
      </c>
    </row>
    <row r="981" spans="1:2">
      <c r="A981" s="79" t="s">
        <v>1583</v>
      </c>
      <c r="B981" s="80">
        <v>1</v>
      </c>
    </row>
    <row r="982" spans="1:2">
      <c r="A982" s="79" t="s">
        <v>1142</v>
      </c>
      <c r="B982" s="80">
        <v>4</v>
      </c>
    </row>
    <row r="983" spans="1:2">
      <c r="A983" s="79" t="s">
        <v>1566</v>
      </c>
      <c r="B983" s="80">
        <v>5</v>
      </c>
    </row>
    <row r="984" spans="1:2">
      <c r="A984" s="79" t="s">
        <v>1075</v>
      </c>
      <c r="B984" s="80">
        <v>1</v>
      </c>
    </row>
    <row r="985" spans="1:2">
      <c r="A985" s="79" t="s">
        <v>1074</v>
      </c>
      <c r="B985" s="80">
        <v>1</v>
      </c>
    </row>
    <row r="986" spans="1:2">
      <c r="A986" s="79" t="s">
        <v>1441</v>
      </c>
      <c r="B986" s="80">
        <v>6</v>
      </c>
    </row>
    <row r="987" spans="1:2">
      <c r="A987" s="79" t="s">
        <v>1484</v>
      </c>
      <c r="B987" s="80">
        <v>1</v>
      </c>
    </row>
    <row r="988" spans="1:2">
      <c r="A988" s="79" t="s">
        <v>2002</v>
      </c>
      <c r="B988" s="80">
        <v>1</v>
      </c>
    </row>
    <row r="989" spans="1:2">
      <c r="A989" s="79" t="s">
        <v>1851</v>
      </c>
      <c r="B989" s="80">
        <v>1</v>
      </c>
    </row>
    <row r="990" spans="1:2">
      <c r="A990" s="79" t="s">
        <v>1795</v>
      </c>
      <c r="B990" s="80">
        <v>1</v>
      </c>
    </row>
    <row r="991" spans="1:2">
      <c r="A991" s="79" t="s">
        <v>1749</v>
      </c>
      <c r="B991" s="80">
        <v>3</v>
      </c>
    </row>
    <row r="992" spans="1:2">
      <c r="A992" s="79" t="s">
        <v>979</v>
      </c>
      <c r="B992" s="80">
        <v>1</v>
      </c>
    </row>
    <row r="993" spans="1:2">
      <c r="A993" s="79" t="s">
        <v>1591</v>
      </c>
      <c r="B993" s="80">
        <v>4</v>
      </c>
    </row>
    <row r="994" spans="1:2">
      <c r="A994" s="79" t="s">
        <v>256</v>
      </c>
      <c r="B994" s="80">
        <v>7</v>
      </c>
    </row>
    <row r="995" spans="1:2">
      <c r="A995" s="79" t="s">
        <v>1567</v>
      </c>
      <c r="B995" s="80">
        <v>2</v>
      </c>
    </row>
    <row r="996" spans="1:2">
      <c r="A996" s="79" t="s">
        <v>2010</v>
      </c>
      <c r="B996" s="80">
        <v>1</v>
      </c>
    </row>
    <row r="997" spans="1:2">
      <c r="A997" s="79" t="s">
        <v>1299</v>
      </c>
      <c r="B997" s="80">
        <v>55</v>
      </c>
    </row>
    <row r="998" spans="1:2">
      <c r="A998" s="79" t="s">
        <v>1316</v>
      </c>
      <c r="B998" s="80">
        <v>42</v>
      </c>
    </row>
    <row r="999" spans="1:2">
      <c r="A999" s="79" t="s">
        <v>1559</v>
      </c>
      <c r="B999" s="80">
        <v>2</v>
      </c>
    </row>
    <row r="1000" spans="1:2">
      <c r="A1000" s="79" t="s">
        <v>2214</v>
      </c>
      <c r="B1000" s="80">
        <v>1</v>
      </c>
    </row>
    <row r="1001" spans="1:2">
      <c r="A1001" s="79" t="s">
        <v>1053</v>
      </c>
      <c r="B1001" s="80">
        <v>2</v>
      </c>
    </row>
    <row r="1002" spans="1:2">
      <c r="A1002" s="79" t="s">
        <v>1010</v>
      </c>
      <c r="B1002" s="80">
        <v>3</v>
      </c>
    </row>
    <row r="1003" spans="1:2">
      <c r="A1003" s="79" t="s">
        <v>1052</v>
      </c>
      <c r="B1003" s="80">
        <v>8</v>
      </c>
    </row>
    <row r="1004" spans="1:2">
      <c r="A1004" s="79" t="s">
        <v>1055</v>
      </c>
      <c r="B1004" s="80">
        <v>16</v>
      </c>
    </row>
    <row r="1005" spans="1:2">
      <c r="A1005" s="79" t="s">
        <v>2501</v>
      </c>
      <c r="B1005" s="80">
        <v>3</v>
      </c>
    </row>
    <row r="1006" spans="1:2">
      <c r="A1006" s="79" t="s">
        <v>1986</v>
      </c>
      <c r="B1006" s="80">
        <v>1</v>
      </c>
    </row>
    <row r="1007" spans="1:2">
      <c r="A1007" s="79" t="s">
        <v>11357</v>
      </c>
      <c r="B1007" s="80">
        <v>2</v>
      </c>
    </row>
    <row r="1008" spans="1:2">
      <c r="A1008" s="79" t="s">
        <v>11361</v>
      </c>
      <c r="B1008" s="80">
        <v>2</v>
      </c>
    </row>
    <row r="1009" spans="1:2">
      <c r="A1009" s="79" t="s">
        <v>1497</v>
      </c>
      <c r="B1009" s="80">
        <v>2</v>
      </c>
    </row>
    <row r="1010" spans="1:2">
      <c r="A1010" s="79" t="s">
        <v>1839</v>
      </c>
      <c r="B1010" s="80">
        <v>2</v>
      </c>
    </row>
    <row r="1011" spans="1:2">
      <c r="A1011" s="79" t="s">
        <v>2025</v>
      </c>
      <c r="B1011" s="80">
        <v>3</v>
      </c>
    </row>
    <row r="1012" spans="1:2">
      <c r="A1012" s="79" t="s">
        <v>240</v>
      </c>
      <c r="B1012" s="80">
        <v>13</v>
      </c>
    </row>
    <row r="1013" spans="1:2">
      <c r="A1013" s="79" t="s">
        <v>2894</v>
      </c>
      <c r="B1013" s="80">
        <v>1</v>
      </c>
    </row>
    <row r="1014" spans="1:2">
      <c r="A1014" s="79" t="s">
        <v>1687</v>
      </c>
      <c r="B1014" s="80">
        <v>1</v>
      </c>
    </row>
    <row r="1015" spans="1:2">
      <c r="A1015" s="79" t="s">
        <v>469</v>
      </c>
      <c r="B1015" s="80">
        <v>6</v>
      </c>
    </row>
    <row r="1016" spans="1:2">
      <c r="A1016" s="79" t="s">
        <v>1254</v>
      </c>
      <c r="B1016" s="80">
        <v>24</v>
      </c>
    </row>
    <row r="1017" spans="1:2">
      <c r="A1017" s="79" t="s">
        <v>1863</v>
      </c>
      <c r="B1017" s="80">
        <v>1</v>
      </c>
    </row>
    <row r="1018" spans="1:2">
      <c r="A1018" s="79" t="s">
        <v>1736</v>
      </c>
      <c r="B1018" s="80">
        <v>1</v>
      </c>
    </row>
    <row r="1019" spans="1:2">
      <c r="A1019" s="79" t="s">
        <v>497</v>
      </c>
      <c r="B1019" s="80">
        <v>5</v>
      </c>
    </row>
    <row r="1020" spans="1:2">
      <c r="A1020" s="79" t="s">
        <v>10990</v>
      </c>
      <c r="B1020" s="80">
        <v>1</v>
      </c>
    </row>
    <row r="1021" spans="1:2">
      <c r="A1021" s="79" t="s">
        <v>11368</v>
      </c>
      <c r="B1021" s="80">
        <v>1</v>
      </c>
    </row>
    <row r="1022" spans="1:2">
      <c r="A1022" s="79" t="s">
        <v>1595</v>
      </c>
      <c r="B1022" s="80">
        <v>5</v>
      </c>
    </row>
    <row r="1023" spans="1:2">
      <c r="A1023" s="79" t="s">
        <v>2503</v>
      </c>
      <c r="B1023" s="80">
        <v>2</v>
      </c>
    </row>
    <row r="1024" spans="1:2">
      <c r="A1024" s="79" t="s">
        <v>1328</v>
      </c>
      <c r="B1024" s="80">
        <v>10</v>
      </c>
    </row>
    <row r="1025" spans="1:2">
      <c r="A1025" s="79" t="s">
        <v>2216</v>
      </c>
      <c r="B1025" s="80">
        <v>4</v>
      </c>
    </row>
    <row r="1026" spans="1:2">
      <c r="A1026" s="79" t="s">
        <v>1682</v>
      </c>
      <c r="B1026" s="80">
        <v>2</v>
      </c>
    </row>
    <row r="1027" spans="1:2">
      <c r="A1027" s="79" t="s">
        <v>1379</v>
      </c>
      <c r="B1027" s="80">
        <v>5</v>
      </c>
    </row>
    <row r="1028" spans="1:2">
      <c r="A1028" s="79" t="s">
        <v>1994</v>
      </c>
      <c r="B1028" s="80">
        <v>3</v>
      </c>
    </row>
    <row r="1029" spans="1:2">
      <c r="A1029" s="79" t="s">
        <v>1585</v>
      </c>
      <c r="B1029" s="80">
        <v>14</v>
      </c>
    </row>
    <row r="1030" spans="1:2">
      <c r="A1030" s="79" t="s">
        <v>1789</v>
      </c>
      <c r="B1030" s="80">
        <v>1</v>
      </c>
    </row>
    <row r="1031" spans="1:2">
      <c r="A1031" s="79" t="s">
        <v>2899</v>
      </c>
      <c r="B1031" s="80">
        <v>3</v>
      </c>
    </row>
    <row r="1032" spans="1:2">
      <c r="A1032" s="79" t="s">
        <v>2506</v>
      </c>
      <c r="B1032" s="80">
        <v>1</v>
      </c>
    </row>
    <row r="1033" spans="1:2">
      <c r="A1033" s="79" t="s">
        <v>1308</v>
      </c>
      <c r="B1033" s="80">
        <v>5</v>
      </c>
    </row>
    <row r="1034" spans="1:2">
      <c r="A1034" s="79" t="s">
        <v>11373</v>
      </c>
      <c r="B1034" s="80">
        <v>2</v>
      </c>
    </row>
    <row r="1035" spans="1:2">
      <c r="A1035" s="79" t="s">
        <v>1610</v>
      </c>
      <c r="B1035" s="80">
        <v>2</v>
      </c>
    </row>
    <row r="1036" spans="1:2">
      <c r="A1036" s="79" t="s">
        <v>5191</v>
      </c>
      <c r="B1036" s="80">
        <v>2</v>
      </c>
    </row>
    <row r="1037" spans="1:2">
      <c r="A1037" s="79" t="s">
        <v>2911</v>
      </c>
      <c r="B1037" s="80">
        <v>5</v>
      </c>
    </row>
    <row r="1038" spans="1:2">
      <c r="A1038" s="79" t="s">
        <v>5209</v>
      </c>
      <c r="B1038" s="80">
        <v>1</v>
      </c>
    </row>
    <row r="1039" spans="1:2">
      <c r="A1039" s="79" t="s">
        <v>5218</v>
      </c>
      <c r="B1039" s="80">
        <v>1</v>
      </c>
    </row>
    <row r="1040" spans="1:2">
      <c r="A1040" s="79" t="s">
        <v>11376</v>
      </c>
      <c r="B1040" s="80">
        <v>1</v>
      </c>
    </row>
    <row r="1041" spans="1:2">
      <c r="A1041" s="79" t="s">
        <v>5196</v>
      </c>
      <c r="B1041" s="80">
        <v>2</v>
      </c>
    </row>
    <row r="1042" spans="1:2">
      <c r="A1042" s="79" t="s">
        <v>4665</v>
      </c>
      <c r="B1042" s="80">
        <v>1</v>
      </c>
    </row>
    <row r="1043" spans="1:2">
      <c r="A1043" s="79" t="s">
        <v>5149</v>
      </c>
      <c r="B1043" s="80">
        <v>4</v>
      </c>
    </row>
    <row r="1044" spans="1:2">
      <c r="A1044" s="79" t="s">
        <v>5156</v>
      </c>
      <c r="B1044" s="80">
        <v>4</v>
      </c>
    </row>
    <row r="1045" spans="1:2">
      <c r="A1045" s="81" t="s">
        <v>11381</v>
      </c>
      <c r="B1045" s="82">
        <v>15915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B721"/>
  <sheetViews>
    <sheetView showGridLines="0" workbookViewId="0"/>
  </sheetViews>
  <sheetFormatPr defaultColWidth="12.5703125" defaultRowHeight="15.75" customHeight="1"/>
  <cols>
    <col min="2" max="2" width="17.42578125" customWidth="1"/>
  </cols>
  <sheetData>
    <row r="1" spans="1:2">
      <c r="A1" s="75" t="s">
        <v>1167</v>
      </c>
      <c r="B1" s="76" t="s">
        <v>11380</v>
      </c>
    </row>
    <row r="2" spans="1:2">
      <c r="A2" s="77" t="s">
        <v>11383</v>
      </c>
      <c r="B2" s="78"/>
    </row>
    <row r="3" spans="1:2">
      <c r="A3" s="79" t="s">
        <v>5149</v>
      </c>
      <c r="B3" s="80">
        <v>1</v>
      </c>
    </row>
    <row r="4" spans="1:2">
      <c r="A4" s="79" t="s">
        <v>5957</v>
      </c>
      <c r="B4" s="80">
        <v>1</v>
      </c>
    </row>
    <row r="5" spans="1:2">
      <c r="A5" s="79" t="s">
        <v>2910</v>
      </c>
      <c r="B5" s="80">
        <v>1</v>
      </c>
    </row>
    <row r="6" spans="1:2">
      <c r="A6" s="79" t="s">
        <v>564</v>
      </c>
      <c r="B6" s="80">
        <v>1</v>
      </c>
    </row>
    <row r="7" spans="1:2">
      <c r="A7" s="79" t="s">
        <v>1308</v>
      </c>
      <c r="B7" s="80">
        <v>2</v>
      </c>
    </row>
    <row r="8" spans="1:2">
      <c r="A8" s="79" t="s">
        <v>1790</v>
      </c>
      <c r="B8" s="80">
        <v>2</v>
      </c>
    </row>
    <row r="9" spans="1:2">
      <c r="A9" s="79" t="s">
        <v>567</v>
      </c>
      <c r="B9" s="80">
        <v>1</v>
      </c>
    </row>
    <row r="10" spans="1:2">
      <c r="A10" s="79" t="s">
        <v>10998</v>
      </c>
      <c r="B10" s="80">
        <v>1</v>
      </c>
    </row>
    <row r="11" spans="1:2">
      <c r="A11" s="79" t="s">
        <v>1585</v>
      </c>
      <c r="B11" s="80">
        <v>7</v>
      </c>
    </row>
    <row r="12" spans="1:2">
      <c r="A12" s="79" t="s">
        <v>1994</v>
      </c>
      <c r="B12" s="80">
        <v>1</v>
      </c>
    </row>
    <row r="13" spans="1:2">
      <c r="A13" s="79" t="s">
        <v>10994</v>
      </c>
      <c r="B13" s="80">
        <v>1</v>
      </c>
    </row>
    <row r="14" spans="1:2">
      <c r="A14" s="79" t="s">
        <v>2216</v>
      </c>
      <c r="B14" s="80">
        <v>1</v>
      </c>
    </row>
    <row r="15" spans="1:2">
      <c r="A15" s="79" t="s">
        <v>1328</v>
      </c>
      <c r="B15" s="80">
        <v>5</v>
      </c>
    </row>
    <row r="16" spans="1:2">
      <c r="A16" s="79" t="s">
        <v>10990</v>
      </c>
      <c r="B16" s="80">
        <v>1</v>
      </c>
    </row>
    <row r="17" spans="1:2">
      <c r="A17" s="79" t="s">
        <v>10986</v>
      </c>
      <c r="B17" s="80">
        <v>1</v>
      </c>
    </row>
    <row r="18" spans="1:2">
      <c r="A18" s="79" t="s">
        <v>497</v>
      </c>
      <c r="B18" s="80">
        <v>9</v>
      </c>
    </row>
    <row r="19" spans="1:2">
      <c r="A19" s="79" t="s">
        <v>1254</v>
      </c>
      <c r="B19" s="80">
        <v>6</v>
      </c>
    </row>
    <row r="20" spans="1:2">
      <c r="A20" s="79" t="s">
        <v>469</v>
      </c>
      <c r="B20" s="80">
        <v>4</v>
      </c>
    </row>
    <row r="21" spans="1:2">
      <c r="A21" s="79" t="s">
        <v>1687</v>
      </c>
      <c r="B21" s="80">
        <v>1</v>
      </c>
    </row>
    <row r="22" spans="1:2">
      <c r="A22" s="79" t="s">
        <v>240</v>
      </c>
      <c r="B22" s="80">
        <v>13</v>
      </c>
    </row>
    <row r="23" spans="1:2">
      <c r="A23" s="79" t="s">
        <v>1497</v>
      </c>
      <c r="B23" s="80">
        <v>1</v>
      </c>
    </row>
    <row r="24" spans="1:2">
      <c r="A24" s="79" t="s">
        <v>1986</v>
      </c>
      <c r="B24" s="80">
        <v>1</v>
      </c>
    </row>
    <row r="25" spans="1:2">
      <c r="A25" s="79" t="s">
        <v>1055</v>
      </c>
      <c r="B25" s="80">
        <v>9</v>
      </c>
    </row>
    <row r="26" spans="1:2">
      <c r="A26" s="79" t="s">
        <v>1052</v>
      </c>
      <c r="B26" s="80">
        <v>17</v>
      </c>
    </row>
    <row r="27" spans="1:2">
      <c r="A27" s="79" t="s">
        <v>1053</v>
      </c>
      <c r="B27" s="80">
        <v>3</v>
      </c>
    </row>
    <row r="28" spans="1:2">
      <c r="A28" s="79" t="s">
        <v>1316</v>
      </c>
      <c r="B28" s="80">
        <v>1</v>
      </c>
    </row>
    <row r="29" spans="1:2">
      <c r="A29" s="79" t="s">
        <v>1299</v>
      </c>
      <c r="B29" s="80">
        <v>12</v>
      </c>
    </row>
    <row r="30" spans="1:2">
      <c r="A30" s="79" t="s">
        <v>1567</v>
      </c>
      <c r="B30" s="80">
        <v>1</v>
      </c>
    </row>
    <row r="31" spans="1:2">
      <c r="A31" s="79" t="s">
        <v>256</v>
      </c>
      <c r="B31" s="80">
        <v>8</v>
      </c>
    </row>
    <row r="32" spans="1:2">
      <c r="A32" s="79" t="s">
        <v>1591</v>
      </c>
      <c r="B32" s="80">
        <v>1</v>
      </c>
    </row>
    <row r="33" spans="1:2">
      <c r="A33" s="79" t="s">
        <v>1988</v>
      </c>
      <c r="B33" s="80">
        <v>5</v>
      </c>
    </row>
    <row r="34" spans="1:2">
      <c r="A34" s="79" t="s">
        <v>1441</v>
      </c>
      <c r="B34" s="80">
        <v>1</v>
      </c>
    </row>
    <row r="35" spans="1:2">
      <c r="A35" s="79" t="s">
        <v>1076</v>
      </c>
      <c r="B35" s="80">
        <v>1</v>
      </c>
    </row>
    <row r="36" spans="1:2">
      <c r="A36" s="79" t="s">
        <v>1566</v>
      </c>
      <c r="B36" s="80">
        <v>1</v>
      </c>
    </row>
    <row r="37" spans="1:2">
      <c r="A37" s="79" t="s">
        <v>10979</v>
      </c>
      <c r="B37" s="80">
        <v>1</v>
      </c>
    </row>
    <row r="38" spans="1:2">
      <c r="A38" s="79" t="s">
        <v>1142</v>
      </c>
      <c r="B38" s="80">
        <v>2</v>
      </c>
    </row>
    <row r="39" spans="1:2">
      <c r="A39" s="79" t="s">
        <v>1427</v>
      </c>
      <c r="B39" s="80">
        <v>1</v>
      </c>
    </row>
    <row r="40" spans="1:2">
      <c r="A40" s="79" t="s">
        <v>344</v>
      </c>
      <c r="B40" s="80">
        <v>3</v>
      </c>
    </row>
    <row r="41" spans="1:2">
      <c r="A41" s="79" t="s">
        <v>1505</v>
      </c>
      <c r="B41" s="80">
        <v>1</v>
      </c>
    </row>
    <row r="42" spans="1:2">
      <c r="A42" s="79" t="s">
        <v>4494</v>
      </c>
      <c r="B42" s="80">
        <v>1</v>
      </c>
    </row>
    <row r="43" spans="1:2">
      <c r="A43" s="79" t="s">
        <v>10976</v>
      </c>
      <c r="B43" s="80">
        <v>1</v>
      </c>
    </row>
    <row r="44" spans="1:2">
      <c r="A44" s="79" t="s">
        <v>1390</v>
      </c>
      <c r="B44" s="80">
        <v>3</v>
      </c>
    </row>
    <row r="45" spans="1:2">
      <c r="A45" s="79" t="s">
        <v>1643</v>
      </c>
      <c r="B45" s="80">
        <v>1</v>
      </c>
    </row>
    <row r="46" spans="1:2">
      <c r="A46" s="79" t="s">
        <v>1354</v>
      </c>
      <c r="B46" s="80">
        <v>4</v>
      </c>
    </row>
    <row r="47" spans="1:2">
      <c r="A47" s="79" t="s">
        <v>1286</v>
      </c>
      <c r="B47" s="80">
        <v>7</v>
      </c>
    </row>
    <row r="48" spans="1:2">
      <c r="A48" s="79" t="s">
        <v>555</v>
      </c>
      <c r="B48" s="80">
        <v>5</v>
      </c>
    </row>
    <row r="49" spans="1:2">
      <c r="A49" s="79" t="s">
        <v>1297</v>
      </c>
      <c r="B49" s="80">
        <v>3</v>
      </c>
    </row>
    <row r="50" spans="1:2">
      <c r="A50" s="79" t="s">
        <v>1225</v>
      </c>
      <c r="B50" s="80">
        <v>7</v>
      </c>
    </row>
    <row r="51" spans="1:2">
      <c r="A51" s="79" t="s">
        <v>1084</v>
      </c>
      <c r="B51" s="80">
        <v>2</v>
      </c>
    </row>
    <row r="52" spans="1:2">
      <c r="A52" s="79" t="s">
        <v>757</v>
      </c>
      <c r="B52" s="80">
        <v>1</v>
      </c>
    </row>
    <row r="53" spans="1:2">
      <c r="A53" s="79" t="s">
        <v>849</v>
      </c>
      <c r="B53" s="80">
        <v>1</v>
      </c>
    </row>
    <row r="54" spans="1:2">
      <c r="A54" s="79" t="s">
        <v>1279</v>
      </c>
      <c r="B54" s="80">
        <v>1</v>
      </c>
    </row>
    <row r="55" spans="1:2">
      <c r="A55" s="79" t="s">
        <v>320</v>
      </c>
      <c r="B55" s="80">
        <v>1</v>
      </c>
    </row>
    <row r="56" spans="1:2">
      <c r="A56" s="79" t="s">
        <v>1359</v>
      </c>
      <c r="B56" s="80">
        <v>2</v>
      </c>
    </row>
    <row r="57" spans="1:2">
      <c r="A57" s="79" t="s">
        <v>1340</v>
      </c>
      <c r="B57" s="80">
        <v>1</v>
      </c>
    </row>
    <row r="58" spans="1:2">
      <c r="A58" s="79" t="s">
        <v>1401</v>
      </c>
      <c r="B58" s="80">
        <v>1</v>
      </c>
    </row>
    <row r="59" spans="1:2">
      <c r="A59" s="79" t="s">
        <v>465</v>
      </c>
      <c r="B59" s="80">
        <v>9</v>
      </c>
    </row>
    <row r="60" spans="1:2">
      <c r="A60" s="79" t="s">
        <v>1446</v>
      </c>
      <c r="B60" s="80">
        <v>4</v>
      </c>
    </row>
    <row r="61" spans="1:2">
      <c r="A61" s="79" t="s">
        <v>1636</v>
      </c>
      <c r="B61" s="80">
        <v>1</v>
      </c>
    </row>
    <row r="62" spans="1:2">
      <c r="A62" s="79" t="s">
        <v>133</v>
      </c>
      <c r="B62" s="80">
        <v>30</v>
      </c>
    </row>
    <row r="63" spans="1:2">
      <c r="A63" s="79" t="s">
        <v>1208</v>
      </c>
      <c r="B63" s="80">
        <v>5</v>
      </c>
    </row>
    <row r="64" spans="1:2">
      <c r="A64" s="79" t="s">
        <v>587</v>
      </c>
      <c r="B64" s="80">
        <v>2</v>
      </c>
    </row>
    <row r="65" spans="1:2">
      <c r="A65" s="79" t="s">
        <v>1733</v>
      </c>
      <c r="B65" s="80">
        <v>6</v>
      </c>
    </row>
    <row r="66" spans="1:2">
      <c r="A66" s="79" t="s">
        <v>1735</v>
      </c>
      <c r="B66" s="80">
        <v>1</v>
      </c>
    </row>
    <row r="67" spans="1:2">
      <c r="A67" s="79" t="s">
        <v>2008</v>
      </c>
      <c r="B67" s="80">
        <v>3</v>
      </c>
    </row>
    <row r="68" spans="1:2">
      <c r="A68" s="79" t="s">
        <v>1043</v>
      </c>
      <c r="B68" s="80">
        <v>1</v>
      </c>
    </row>
    <row r="69" spans="1:2">
      <c r="A69" s="79" t="s">
        <v>843</v>
      </c>
      <c r="B69" s="80">
        <v>1</v>
      </c>
    </row>
    <row r="70" spans="1:2">
      <c r="A70" s="79" t="s">
        <v>742</v>
      </c>
      <c r="B70" s="80">
        <v>8</v>
      </c>
    </row>
    <row r="71" spans="1:2">
      <c r="A71" s="79" t="s">
        <v>1318</v>
      </c>
      <c r="B71" s="80">
        <v>1</v>
      </c>
    </row>
    <row r="72" spans="1:2">
      <c r="A72" s="79" t="s">
        <v>340</v>
      </c>
      <c r="B72" s="80">
        <v>20</v>
      </c>
    </row>
    <row r="73" spans="1:2">
      <c r="A73" s="79" t="s">
        <v>79</v>
      </c>
      <c r="B73" s="80">
        <v>100</v>
      </c>
    </row>
    <row r="74" spans="1:2">
      <c r="A74" s="79" t="s">
        <v>1320</v>
      </c>
      <c r="B74" s="80">
        <v>4</v>
      </c>
    </row>
    <row r="75" spans="1:2">
      <c r="A75" s="79" t="s">
        <v>333</v>
      </c>
      <c r="B75" s="80">
        <v>7</v>
      </c>
    </row>
    <row r="76" spans="1:2">
      <c r="A76" s="79" t="s">
        <v>1345</v>
      </c>
      <c r="B76" s="80">
        <v>1</v>
      </c>
    </row>
    <row r="77" spans="1:2">
      <c r="A77" s="79" t="s">
        <v>2862</v>
      </c>
      <c r="B77" s="80">
        <v>3</v>
      </c>
    </row>
    <row r="78" spans="1:2">
      <c r="A78" s="79" t="s">
        <v>1191</v>
      </c>
      <c r="B78" s="80">
        <v>14</v>
      </c>
    </row>
    <row r="79" spans="1:2">
      <c r="A79" s="79" t="s">
        <v>2489</v>
      </c>
      <c r="B79" s="80">
        <v>1</v>
      </c>
    </row>
    <row r="80" spans="1:2">
      <c r="A80" s="79" t="s">
        <v>290</v>
      </c>
      <c r="B80" s="80">
        <v>6</v>
      </c>
    </row>
    <row r="81" spans="1:2">
      <c r="A81" s="79" t="s">
        <v>1443</v>
      </c>
      <c r="B81" s="80">
        <v>1</v>
      </c>
    </row>
    <row r="82" spans="1:2">
      <c r="A82" s="79" t="s">
        <v>404</v>
      </c>
      <c r="B82" s="80">
        <v>9</v>
      </c>
    </row>
    <row r="83" spans="1:2">
      <c r="A83" s="79" t="s">
        <v>1260</v>
      </c>
      <c r="B83" s="80">
        <v>9</v>
      </c>
    </row>
    <row r="84" spans="1:2">
      <c r="A84" s="79" t="s">
        <v>986</v>
      </c>
      <c r="B84" s="80">
        <v>4</v>
      </c>
    </row>
    <row r="85" spans="1:2">
      <c r="A85" s="79" t="s">
        <v>987</v>
      </c>
      <c r="B85" s="80">
        <v>12</v>
      </c>
    </row>
    <row r="86" spans="1:2">
      <c r="A86" s="79" t="s">
        <v>273</v>
      </c>
      <c r="B86" s="80">
        <v>9</v>
      </c>
    </row>
    <row r="87" spans="1:2">
      <c r="A87" s="79" t="s">
        <v>799</v>
      </c>
      <c r="B87" s="80">
        <v>1</v>
      </c>
    </row>
    <row r="88" spans="1:2">
      <c r="A88" s="79" t="s">
        <v>1184</v>
      </c>
      <c r="B88" s="80">
        <v>1</v>
      </c>
    </row>
    <row r="89" spans="1:2">
      <c r="A89" s="79" t="s">
        <v>1298</v>
      </c>
      <c r="B89" s="80">
        <v>4</v>
      </c>
    </row>
    <row r="90" spans="1:2">
      <c r="A90" s="79" t="s">
        <v>1222</v>
      </c>
      <c r="B90" s="80">
        <v>7</v>
      </c>
    </row>
    <row r="91" spans="1:2">
      <c r="A91" s="79" t="s">
        <v>1175</v>
      </c>
      <c r="B91" s="80">
        <v>2</v>
      </c>
    </row>
    <row r="92" spans="1:2">
      <c r="A92" s="79" t="s">
        <v>181</v>
      </c>
      <c r="B92" s="80">
        <v>28</v>
      </c>
    </row>
    <row r="93" spans="1:2">
      <c r="A93" s="79" t="s">
        <v>981</v>
      </c>
      <c r="B93" s="80">
        <v>2</v>
      </c>
    </row>
    <row r="94" spans="1:2">
      <c r="A94" s="79" t="s">
        <v>218</v>
      </c>
      <c r="B94" s="80">
        <v>11</v>
      </c>
    </row>
    <row r="95" spans="1:2">
      <c r="A95" s="79" t="s">
        <v>1783</v>
      </c>
      <c r="B95" s="80">
        <v>1</v>
      </c>
    </row>
    <row r="96" spans="1:2">
      <c r="A96" s="79" t="s">
        <v>550</v>
      </c>
      <c r="B96" s="80">
        <v>3</v>
      </c>
    </row>
    <row r="97" spans="1:2">
      <c r="A97" s="79" t="s">
        <v>2033</v>
      </c>
      <c r="B97" s="80">
        <v>1</v>
      </c>
    </row>
    <row r="98" spans="1:2">
      <c r="A98" s="79" t="s">
        <v>1748</v>
      </c>
      <c r="B98" s="80">
        <v>2</v>
      </c>
    </row>
    <row r="99" spans="1:2">
      <c r="A99" s="79" t="s">
        <v>1186</v>
      </c>
      <c r="B99" s="80">
        <v>22</v>
      </c>
    </row>
    <row r="100" spans="1:2">
      <c r="A100" s="79" t="s">
        <v>1325</v>
      </c>
      <c r="B100" s="80">
        <v>1</v>
      </c>
    </row>
    <row r="101" spans="1:2">
      <c r="A101" s="79" t="s">
        <v>1302</v>
      </c>
      <c r="B101" s="80">
        <v>3</v>
      </c>
    </row>
    <row r="102" spans="1:2">
      <c r="A102" s="79" t="s">
        <v>1472</v>
      </c>
      <c r="B102" s="80">
        <v>3</v>
      </c>
    </row>
    <row r="103" spans="1:2">
      <c r="A103" s="79" t="s">
        <v>1400</v>
      </c>
      <c r="B103" s="80">
        <v>1</v>
      </c>
    </row>
    <row r="104" spans="1:2">
      <c r="A104" s="79" t="s">
        <v>2829</v>
      </c>
      <c r="B104" s="80">
        <v>2</v>
      </c>
    </row>
    <row r="105" spans="1:2">
      <c r="A105" s="79" t="s">
        <v>2308</v>
      </c>
      <c r="B105" s="80">
        <v>1</v>
      </c>
    </row>
    <row r="106" spans="1:2">
      <c r="A106" s="79" t="s">
        <v>1353</v>
      </c>
      <c r="B106" s="80">
        <v>1</v>
      </c>
    </row>
    <row r="107" spans="1:2">
      <c r="A107" s="79" t="s">
        <v>1664</v>
      </c>
      <c r="B107" s="80">
        <v>1</v>
      </c>
    </row>
    <row r="108" spans="1:2">
      <c r="A108" s="79" t="s">
        <v>1478</v>
      </c>
      <c r="B108" s="80">
        <v>1</v>
      </c>
    </row>
    <row r="109" spans="1:2">
      <c r="A109" s="79" t="s">
        <v>4609</v>
      </c>
      <c r="B109" s="80">
        <v>1</v>
      </c>
    </row>
    <row r="110" spans="1:2">
      <c r="A110" s="79" t="s">
        <v>1107</v>
      </c>
      <c r="B110" s="80">
        <v>4</v>
      </c>
    </row>
    <row r="111" spans="1:2">
      <c r="A111" s="79" t="s">
        <v>2845</v>
      </c>
      <c r="B111" s="80">
        <v>2</v>
      </c>
    </row>
    <row r="112" spans="1:2">
      <c r="A112" s="79" t="s">
        <v>514</v>
      </c>
      <c r="B112" s="80">
        <v>6</v>
      </c>
    </row>
    <row r="113" spans="1:2">
      <c r="A113" s="79" t="s">
        <v>618</v>
      </c>
      <c r="B113" s="80">
        <v>22</v>
      </c>
    </row>
    <row r="114" spans="1:2">
      <c r="A114" s="79" t="s">
        <v>9990</v>
      </c>
      <c r="B114" s="80">
        <v>1</v>
      </c>
    </row>
    <row r="115" spans="1:2">
      <c r="A115" s="79" t="s">
        <v>5364</v>
      </c>
      <c r="B115" s="80">
        <v>1</v>
      </c>
    </row>
    <row r="116" spans="1:2">
      <c r="A116" s="79" t="s">
        <v>5247</v>
      </c>
      <c r="B116" s="80">
        <v>1</v>
      </c>
    </row>
    <row r="117" spans="1:2">
      <c r="A117" s="79" t="s">
        <v>1094</v>
      </c>
      <c r="B117" s="80">
        <v>80</v>
      </c>
    </row>
    <row r="118" spans="1:2">
      <c r="A118" s="79" t="s">
        <v>1433</v>
      </c>
      <c r="B118" s="80">
        <v>1</v>
      </c>
    </row>
    <row r="119" spans="1:2">
      <c r="A119" s="79" t="s">
        <v>2822</v>
      </c>
      <c r="B119" s="80">
        <v>1</v>
      </c>
    </row>
    <row r="120" spans="1:2">
      <c r="A120" s="79" t="s">
        <v>1038</v>
      </c>
      <c r="B120" s="80">
        <v>6</v>
      </c>
    </row>
    <row r="121" spans="1:2">
      <c r="A121" s="79" t="s">
        <v>457</v>
      </c>
      <c r="B121" s="80">
        <v>4</v>
      </c>
    </row>
    <row r="122" spans="1:2">
      <c r="A122" s="79" t="s">
        <v>1868</v>
      </c>
      <c r="B122" s="80">
        <v>1</v>
      </c>
    </row>
    <row r="123" spans="1:2">
      <c r="A123" s="79" t="s">
        <v>1048</v>
      </c>
      <c r="B123" s="80">
        <v>1</v>
      </c>
    </row>
    <row r="124" spans="1:2">
      <c r="A124" s="79" t="s">
        <v>1037</v>
      </c>
      <c r="B124" s="80">
        <v>10</v>
      </c>
    </row>
    <row r="125" spans="1:2">
      <c r="A125" s="79" t="s">
        <v>983</v>
      </c>
      <c r="B125" s="80">
        <v>1</v>
      </c>
    </row>
    <row r="126" spans="1:2">
      <c r="A126" s="79" t="s">
        <v>1039</v>
      </c>
      <c r="B126" s="80">
        <v>1</v>
      </c>
    </row>
    <row r="127" spans="1:2">
      <c r="A127" s="79" t="s">
        <v>10311</v>
      </c>
      <c r="B127" s="80">
        <v>1</v>
      </c>
    </row>
    <row r="128" spans="1:2">
      <c r="A128" s="79" t="s">
        <v>1219</v>
      </c>
      <c r="B128" s="80">
        <v>8</v>
      </c>
    </row>
    <row r="129" spans="1:2">
      <c r="A129" s="79" t="s">
        <v>221</v>
      </c>
      <c r="B129" s="80">
        <v>20</v>
      </c>
    </row>
    <row r="130" spans="1:2">
      <c r="A130" s="79" t="s">
        <v>1726</v>
      </c>
      <c r="B130" s="80">
        <v>5</v>
      </c>
    </row>
    <row r="131" spans="1:2">
      <c r="A131" s="79" t="s">
        <v>592</v>
      </c>
      <c r="B131" s="80">
        <v>97</v>
      </c>
    </row>
    <row r="132" spans="1:2">
      <c r="A132" s="79" t="s">
        <v>1265</v>
      </c>
      <c r="B132" s="80">
        <v>3</v>
      </c>
    </row>
    <row r="133" spans="1:2">
      <c r="A133" s="79" t="s">
        <v>1268</v>
      </c>
      <c r="B133" s="80">
        <v>1</v>
      </c>
    </row>
    <row r="134" spans="1:2">
      <c r="A134" s="79" t="s">
        <v>2817</v>
      </c>
      <c r="B134" s="80">
        <v>3</v>
      </c>
    </row>
    <row r="135" spans="1:2">
      <c r="A135" s="79" t="s">
        <v>1635</v>
      </c>
      <c r="B135" s="80">
        <v>1</v>
      </c>
    </row>
    <row r="136" spans="1:2">
      <c r="A136" s="79" t="s">
        <v>1324</v>
      </c>
      <c r="B136" s="80">
        <v>2</v>
      </c>
    </row>
    <row r="137" spans="1:2">
      <c r="A137" s="79" t="s">
        <v>1195</v>
      </c>
      <c r="B137" s="80">
        <v>7</v>
      </c>
    </row>
    <row r="138" spans="1:2">
      <c r="A138" s="79" t="s">
        <v>209</v>
      </c>
      <c r="B138" s="80">
        <v>9</v>
      </c>
    </row>
    <row r="139" spans="1:2">
      <c r="A139" s="79" t="s">
        <v>1319</v>
      </c>
      <c r="B139" s="80">
        <v>1</v>
      </c>
    </row>
    <row r="140" spans="1:2">
      <c r="A140" s="79" t="s">
        <v>2785</v>
      </c>
      <c r="B140" s="80">
        <v>1</v>
      </c>
    </row>
    <row r="141" spans="1:2">
      <c r="A141" s="79" t="s">
        <v>1231</v>
      </c>
      <c r="B141" s="80">
        <v>6</v>
      </c>
    </row>
    <row r="142" spans="1:2">
      <c r="A142" s="79" t="s">
        <v>1344</v>
      </c>
      <c r="B142" s="80">
        <v>1</v>
      </c>
    </row>
    <row r="143" spans="1:2">
      <c r="A143" s="79" t="s">
        <v>1381</v>
      </c>
      <c r="B143" s="80">
        <v>1</v>
      </c>
    </row>
    <row r="144" spans="1:2">
      <c r="A144" s="79" t="s">
        <v>1244</v>
      </c>
      <c r="B144" s="80">
        <v>1</v>
      </c>
    </row>
    <row r="145" spans="1:2">
      <c r="A145" s="79" t="s">
        <v>1205</v>
      </c>
      <c r="B145" s="80">
        <v>14</v>
      </c>
    </row>
    <row r="146" spans="1:2">
      <c r="A146" s="79" t="s">
        <v>1928</v>
      </c>
      <c r="B146" s="80">
        <v>1</v>
      </c>
    </row>
    <row r="147" spans="1:2">
      <c r="A147" s="79" t="s">
        <v>152</v>
      </c>
      <c r="B147" s="80">
        <v>14</v>
      </c>
    </row>
    <row r="148" spans="1:2">
      <c r="A148" s="79" t="s">
        <v>71</v>
      </c>
      <c r="B148" s="80">
        <v>21</v>
      </c>
    </row>
    <row r="149" spans="1:2">
      <c r="A149" s="79" t="s">
        <v>610</v>
      </c>
      <c r="B149" s="80">
        <v>21</v>
      </c>
    </row>
    <row r="150" spans="1:2">
      <c r="A150" s="79" t="s">
        <v>433</v>
      </c>
      <c r="B150" s="80">
        <v>23</v>
      </c>
    </row>
    <row r="151" spans="1:2">
      <c r="A151" s="79" t="s">
        <v>284</v>
      </c>
      <c r="B151" s="80">
        <v>1</v>
      </c>
    </row>
    <row r="152" spans="1:2">
      <c r="A152" s="79" t="s">
        <v>816</v>
      </c>
      <c r="B152" s="80">
        <v>1</v>
      </c>
    </row>
    <row r="153" spans="1:2">
      <c r="A153" s="79" t="s">
        <v>2770</v>
      </c>
      <c r="B153" s="80">
        <v>1</v>
      </c>
    </row>
    <row r="154" spans="1:2">
      <c r="A154" s="79" t="s">
        <v>1405</v>
      </c>
      <c r="B154" s="80">
        <v>1</v>
      </c>
    </row>
    <row r="155" spans="1:2">
      <c r="A155" s="79" t="s">
        <v>658</v>
      </c>
      <c r="B155" s="80">
        <v>1</v>
      </c>
    </row>
    <row r="156" spans="1:2">
      <c r="A156" s="79" t="s">
        <v>1021</v>
      </c>
      <c r="B156" s="80">
        <v>7</v>
      </c>
    </row>
    <row r="157" spans="1:2">
      <c r="A157" s="79" t="s">
        <v>1068</v>
      </c>
      <c r="B157" s="80">
        <v>16</v>
      </c>
    </row>
    <row r="158" spans="1:2">
      <c r="A158" s="79" t="s">
        <v>1067</v>
      </c>
      <c r="B158" s="80">
        <v>5</v>
      </c>
    </row>
    <row r="159" spans="1:2">
      <c r="A159" s="79" t="s">
        <v>96</v>
      </c>
      <c r="B159" s="80">
        <v>8</v>
      </c>
    </row>
    <row r="160" spans="1:2">
      <c r="A160" s="79" t="s">
        <v>1138</v>
      </c>
      <c r="B160" s="80">
        <v>2</v>
      </c>
    </row>
    <row r="161" spans="1:2">
      <c r="A161" s="79" t="s">
        <v>1667</v>
      </c>
      <c r="B161" s="80">
        <v>1</v>
      </c>
    </row>
    <row r="162" spans="1:2">
      <c r="A162" s="79" t="s">
        <v>1022</v>
      </c>
      <c r="B162" s="80">
        <v>1</v>
      </c>
    </row>
    <row r="163" spans="1:2">
      <c r="A163" s="79" t="s">
        <v>1632</v>
      </c>
      <c r="B163" s="80">
        <v>1</v>
      </c>
    </row>
    <row r="164" spans="1:2">
      <c r="A164" s="79" t="s">
        <v>1383</v>
      </c>
      <c r="B164" s="80">
        <v>1</v>
      </c>
    </row>
    <row r="165" spans="1:2">
      <c r="A165" s="79" t="s">
        <v>1732</v>
      </c>
      <c r="B165" s="80">
        <v>1</v>
      </c>
    </row>
    <row r="166" spans="1:2">
      <c r="A166" s="79" t="s">
        <v>1083</v>
      </c>
      <c r="B166" s="80">
        <v>37</v>
      </c>
    </row>
    <row r="167" spans="1:2">
      <c r="A167" s="79" t="s">
        <v>106</v>
      </c>
      <c r="B167" s="80">
        <v>28</v>
      </c>
    </row>
    <row r="168" spans="1:2">
      <c r="A168" s="79" t="s">
        <v>1346</v>
      </c>
      <c r="B168" s="80">
        <v>2</v>
      </c>
    </row>
    <row r="169" spans="1:2">
      <c r="A169" s="79" t="s">
        <v>2048</v>
      </c>
      <c r="B169" s="80">
        <v>1</v>
      </c>
    </row>
    <row r="170" spans="1:2">
      <c r="A170" s="79" t="s">
        <v>10656</v>
      </c>
      <c r="B170" s="80">
        <v>1</v>
      </c>
    </row>
    <row r="171" spans="1:2">
      <c r="A171" s="79" t="s">
        <v>1019</v>
      </c>
      <c r="B171" s="80">
        <v>10</v>
      </c>
    </row>
    <row r="172" spans="1:2">
      <c r="A172" s="79" t="s">
        <v>1065</v>
      </c>
      <c r="B172" s="80">
        <v>6</v>
      </c>
    </row>
    <row r="173" spans="1:2">
      <c r="A173" s="79" t="s">
        <v>1680</v>
      </c>
      <c r="B173" s="80">
        <v>2</v>
      </c>
    </row>
    <row r="174" spans="1:2">
      <c r="A174" s="79" t="s">
        <v>42</v>
      </c>
      <c r="B174" s="80">
        <v>25</v>
      </c>
    </row>
    <row r="175" spans="1:2">
      <c r="A175" s="79" t="s">
        <v>726</v>
      </c>
      <c r="B175" s="80">
        <v>1</v>
      </c>
    </row>
    <row r="176" spans="1:2">
      <c r="A176" s="79" t="s">
        <v>318</v>
      </c>
      <c r="B176" s="80">
        <v>10</v>
      </c>
    </row>
    <row r="177" spans="1:2">
      <c r="A177" s="79" t="s">
        <v>18</v>
      </c>
      <c r="B177" s="80">
        <v>38</v>
      </c>
    </row>
    <row r="178" spans="1:2">
      <c r="A178" s="79" t="s">
        <v>64</v>
      </c>
      <c r="B178" s="80">
        <v>90</v>
      </c>
    </row>
    <row r="179" spans="1:2">
      <c r="A179" s="79" t="s">
        <v>2143</v>
      </c>
      <c r="B179" s="80">
        <v>1</v>
      </c>
    </row>
    <row r="180" spans="1:2">
      <c r="A180" s="79" t="s">
        <v>1188</v>
      </c>
      <c r="B180" s="80">
        <v>3</v>
      </c>
    </row>
    <row r="181" spans="1:2">
      <c r="A181" s="79" t="s">
        <v>1314</v>
      </c>
      <c r="B181" s="80">
        <v>3</v>
      </c>
    </row>
    <row r="182" spans="1:2">
      <c r="A182" s="79" t="s">
        <v>1483</v>
      </c>
      <c r="B182" s="80">
        <v>5</v>
      </c>
    </row>
    <row r="183" spans="1:2">
      <c r="A183" s="79" t="s">
        <v>1428</v>
      </c>
      <c r="B183" s="80">
        <v>1</v>
      </c>
    </row>
    <row r="184" spans="1:2">
      <c r="A184" s="79" t="s">
        <v>2108</v>
      </c>
      <c r="B184" s="80">
        <v>2</v>
      </c>
    </row>
    <row r="185" spans="1:2">
      <c r="A185" s="79" t="s">
        <v>1656</v>
      </c>
      <c r="B185" s="80">
        <v>1</v>
      </c>
    </row>
    <row r="186" spans="1:2">
      <c r="A186" s="79" t="s">
        <v>1375</v>
      </c>
      <c r="B186" s="80">
        <v>1</v>
      </c>
    </row>
    <row r="187" spans="1:2">
      <c r="A187" s="79" t="s">
        <v>2466</v>
      </c>
      <c r="B187" s="80">
        <v>3</v>
      </c>
    </row>
    <row r="188" spans="1:2">
      <c r="A188" s="79" t="s">
        <v>429</v>
      </c>
      <c r="B188" s="80">
        <v>9</v>
      </c>
    </row>
    <row r="189" spans="1:2">
      <c r="A189" s="79" t="s">
        <v>2084</v>
      </c>
      <c r="B189" s="80">
        <v>1</v>
      </c>
    </row>
    <row r="190" spans="1:2">
      <c r="A190" s="79" t="s">
        <v>1201</v>
      </c>
      <c r="B190" s="80">
        <v>9</v>
      </c>
    </row>
    <row r="191" spans="1:2">
      <c r="A191" s="79" t="s">
        <v>1728</v>
      </c>
      <c r="B191" s="80">
        <v>3</v>
      </c>
    </row>
    <row r="192" spans="1:2">
      <c r="A192" s="79" t="s">
        <v>1212</v>
      </c>
      <c r="B192" s="80">
        <v>14</v>
      </c>
    </row>
    <row r="193" spans="1:2">
      <c r="A193" s="79" t="s">
        <v>1417</v>
      </c>
      <c r="B193" s="80">
        <v>5</v>
      </c>
    </row>
    <row r="194" spans="1:2">
      <c r="A194" s="79" t="s">
        <v>1453</v>
      </c>
      <c r="B194" s="80">
        <v>1</v>
      </c>
    </row>
    <row r="195" spans="1:2">
      <c r="A195" s="79" t="s">
        <v>597</v>
      </c>
      <c r="B195" s="80">
        <v>5</v>
      </c>
    </row>
    <row r="196" spans="1:2">
      <c r="A196" s="79" t="s">
        <v>2744</v>
      </c>
      <c r="B196" s="80">
        <v>5</v>
      </c>
    </row>
    <row r="197" spans="1:2">
      <c r="A197" s="79" t="s">
        <v>1266</v>
      </c>
      <c r="B197" s="80">
        <v>2</v>
      </c>
    </row>
    <row r="198" spans="1:2">
      <c r="A198" s="79" t="s">
        <v>1665</v>
      </c>
      <c r="B198" s="80">
        <v>1</v>
      </c>
    </row>
    <row r="199" spans="1:2">
      <c r="A199" s="79" t="s">
        <v>1264</v>
      </c>
      <c r="B199" s="80">
        <v>7</v>
      </c>
    </row>
    <row r="200" spans="1:2">
      <c r="A200" s="79" t="s">
        <v>1378</v>
      </c>
      <c r="B200" s="80">
        <v>4</v>
      </c>
    </row>
    <row r="201" spans="1:2">
      <c r="A201" s="79" t="s">
        <v>194</v>
      </c>
      <c r="B201" s="80">
        <v>12</v>
      </c>
    </row>
    <row r="202" spans="1:2">
      <c r="A202" s="79" t="s">
        <v>1860</v>
      </c>
      <c r="B202" s="80">
        <v>1</v>
      </c>
    </row>
    <row r="203" spans="1:2">
      <c r="A203" s="79" t="s">
        <v>1280</v>
      </c>
      <c r="B203" s="80">
        <v>9</v>
      </c>
    </row>
    <row r="204" spans="1:2">
      <c r="A204" s="79" t="s">
        <v>1452</v>
      </c>
      <c r="B204" s="80">
        <v>1</v>
      </c>
    </row>
    <row r="205" spans="1:2">
      <c r="A205" s="79" t="s">
        <v>1289</v>
      </c>
      <c r="B205" s="80">
        <v>3</v>
      </c>
    </row>
    <row r="206" spans="1:2">
      <c r="A206" s="79" t="s">
        <v>234</v>
      </c>
      <c r="B206" s="80">
        <v>3</v>
      </c>
    </row>
    <row r="207" spans="1:2">
      <c r="A207" s="79" t="s">
        <v>1388</v>
      </c>
      <c r="B207" s="80">
        <v>2</v>
      </c>
    </row>
    <row r="208" spans="1:2">
      <c r="A208" s="79" t="s">
        <v>1270</v>
      </c>
      <c r="B208" s="80">
        <v>2</v>
      </c>
    </row>
    <row r="209" spans="1:2">
      <c r="A209" s="79" t="s">
        <v>2107</v>
      </c>
      <c r="B209" s="80">
        <v>1</v>
      </c>
    </row>
    <row r="210" spans="1:2">
      <c r="A210" s="79" t="s">
        <v>1220</v>
      </c>
      <c r="B210" s="80">
        <v>2</v>
      </c>
    </row>
    <row r="211" spans="1:2">
      <c r="A211" s="79" t="s">
        <v>396</v>
      </c>
      <c r="B211" s="80">
        <v>9</v>
      </c>
    </row>
    <row r="212" spans="1:2">
      <c r="A212" s="79" t="s">
        <v>1679</v>
      </c>
      <c r="B212" s="80">
        <v>1</v>
      </c>
    </row>
    <row r="213" spans="1:2">
      <c r="A213" s="79" t="s">
        <v>1556</v>
      </c>
      <c r="B213" s="80">
        <v>1</v>
      </c>
    </row>
    <row r="214" spans="1:2">
      <c r="A214" s="79" t="s">
        <v>1521</v>
      </c>
      <c r="B214" s="80">
        <v>2</v>
      </c>
    </row>
    <row r="215" spans="1:2">
      <c r="A215" s="79" t="s">
        <v>2020</v>
      </c>
      <c r="B215" s="80">
        <v>3</v>
      </c>
    </row>
    <row r="216" spans="1:2">
      <c r="A216" s="79" t="s">
        <v>1313</v>
      </c>
      <c r="B216" s="80">
        <v>10</v>
      </c>
    </row>
    <row r="217" spans="1:2">
      <c r="A217" s="79" t="s">
        <v>1214</v>
      </c>
      <c r="B217" s="80">
        <v>4</v>
      </c>
    </row>
    <row r="218" spans="1:2">
      <c r="A218" s="79" t="s">
        <v>1355</v>
      </c>
      <c r="B218" s="80">
        <v>1</v>
      </c>
    </row>
    <row r="219" spans="1:2">
      <c r="A219" s="79" t="s">
        <v>1435</v>
      </c>
      <c r="B219" s="80">
        <v>3</v>
      </c>
    </row>
    <row r="220" spans="1:2">
      <c r="A220" s="79" t="s">
        <v>1293</v>
      </c>
      <c r="B220" s="80">
        <v>8</v>
      </c>
    </row>
    <row r="221" spans="1:2">
      <c r="A221" s="79" t="s">
        <v>1966</v>
      </c>
      <c r="B221" s="80">
        <v>1</v>
      </c>
    </row>
    <row r="222" spans="1:2">
      <c r="A222" s="79" t="s">
        <v>295</v>
      </c>
      <c r="B222" s="80">
        <v>14</v>
      </c>
    </row>
    <row r="223" spans="1:2">
      <c r="A223" s="79" t="s">
        <v>1892</v>
      </c>
      <c r="B223" s="80">
        <v>1</v>
      </c>
    </row>
    <row r="224" spans="1:2">
      <c r="A224" s="79" t="s">
        <v>1262</v>
      </c>
      <c r="B224" s="80">
        <v>1</v>
      </c>
    </row>
    <row r="225" spans="1:2">
      <c r="A225" s="79" t="s">
        <v>2451</v>
      </c>
      <c r="B225" s="80">
        <v>1</v>
      </c>
    </row>
    <row r="226" spans="1:2">
      <c r="A226" s="79" t="s">
        <v>1686</v>
      </c>
      <c r="B226" s="80">
        <v>1</v>
      </c>
    </row>
    <row r="227" spans="1:2">
      <c r="A227" s="79" t="s">
        <v>2449</v>
      </c>
      <c r="B227" s="80">
        <v>2</v>
      </c>
    </row>
    <row r="228" spans="1:2">
      <c r="A228" s="79" t="s">
        <v>2065</v>
      </c>
      <c r="B228" s="80">
        <v>1</v>
      </c>
    </row>
    <row r="229" spans="1:2">
      <c r="A229" s="79" t="s">
        <v>411</v>
      </c>
      <c r="B229" s="80">
        <v>6</v>
      </c>
    </row>
    <row r="230" spans="1:2">
      <c r="A230" s="79" t="s">
        <v>1282</v>
      </c>
      <c r="B230" s="80">
        <v>5</v>
      </c>
    </row>
    <row r="231" spans="1:2">
      <c r="A231" s="79" t="s">
        <v>710</v>
      </c>
      <c r="B231" s="80">
        <v>6</v>
      </c>
    </row>
    <row r="232" spans="1:2">
      <c r="A232" s="79" t="s">
        <v>271</v>
      </c>
      <c r="B232" s="80">
        <v>17</v>
      </c>
    </row>
    <row r="233" spans="1:2">
      <c r="A233" s="79" t="s">
        <v>1326</v>
      </c>
      <c r="B233" s="80">
        <v>2</v>
      </c>
    </row>
    <row r="234" spans="1:2">
      <c r="A234" s="79" t="s">
        <v>1273</v>
      </c>
      <c r="B234" s="80">
        <v>13</v>
      </c>
    </row>
    <row r="235" spans="1:2">
      <c r="A235" s="79" t="s">
        <v>913</v>
      </c>
      <c r="B235" s="80">
        <v>3</v>
      </c>
    </row>
    <row r="236" spans="1:2">
      <c r="A236" s="79" t="s">
        <v>299</v>
      </c>
      <c r="B236" s="80">
        <v>18</v>
      </c>
    </row>
    <row r="237" spans="1:2">
      <c r="A237" s="79" t="s">
        <v>1210</v>
      </c>
      <c r="B237" s="80">
        <v>10</v>
      </c>
    </row>
    <row r="238" spans="1:2">
      <c r="A238" s="79" t="s">
        <v>1387</v>
      </c>
      <c r="B238" s="80">
        <v>1</v>
      </c>
    </row>
    <row r="239" spans="1:2">
      <c r="A239" s="79" t="s">
        <v>2139</v>
      </c>
      <c r="B239" s="80">
        <v>1</v>
      </c>
    </row>
    <row r="240" spans="1:2">
      <c r="A240" s="79" t="s">
        <v>1410</v>
      </c>
      <c r="B240" s="80">
        <v>1</v>
      </c>
    </row>
    <row r="241" spans="1:2">
      <c r="A241" s="79" t="s">
        <v>1269</v>
      </c>
      <c r="B241" s="80">
        <v>1</v>
      </c>
    </row>
    <row r="242" spans="1:2">
      <c r="A242" s="79" t="s">
        <v>2755</v>
      </c>
      <c r="B242" s="80">
        <v>1</v>
      </c>
    </row>
    <row r="243" spans="1:2">
      <c r="A243" s="79" t="s">
        <v>1599</v>
      </c>
      <c r="B243" s="80">
        <v>1</v>
      </c>
    </row>
    <row r="244" spans="1:2">
      <c r="A244" s="79" t="s">
        <v>1964</v>
      </c>
      <c r="B244" s="80">
        <v>1</v>
      </c>
    </row>
    <row r="245" spans="1:2">
      <c r="A245" s="79" t="s">
        <v>1675</v>
      </c>
      <c r="B245" s="80">
        <v>1</v>
      </c>
    </row>
    <row r="246" spans="1:2">
      <c r="A246" s="79" t="s">
        <v>2713</v>
      </c>
      <c r="B246" s="80">
        <v>1</v>
      </c>
    </row>
    <row r="247" spans="1:2">
      <c r="A247" s="79" t="s">
        <v>534</v>
      </c>
      <c r="B247" s="80">
        <v>3</v>
      </c>
    </row>
    <row r="248" spans="1:2">
      <c r="A248" s="79" t="s">
        <v>1450</v>
      </c>
      <c r="B248" s="80">
        <v>3</v>
      </c>
    </row>
    <row r="249" spans="1:2">
      <c r="A249" s="79" t="s">
        <v>114</v>
      </c>
      <c r="B249" s="80">
        <v>11</v>
      </c>
    </row>
    <row r="250" spans="1:2">
      <c r="A250" s="79" t="s">
        <v>2136</v>
      </c>
      <c r="B250" s="80">
        <v>1</v>
      </c>
    </row>
    <row r="251" spans="1:2">
      <c r="A251" s="79" t="s">
        <v>1835</v>
      </c>
      <c r="B251" s="80">
        <v>1</v>
      </c>
    </row>
    <row r="252" spans="1:2">
      <c r="A252" s="79" t="s">
        <v>1257</v>
      </c>
      <c r="B252" s="80">
        <v>2</v>
      </c>
    </row>
    <row r="253" spans="1:2">
      <c r="A253" s="79" t="s">
        <v>1803</v>
      </c>
      <c r="B253" s="80">
        <v>1</v>
      </c>
    </row>
    <row r="254" spans="1:2">
      <c r="A254" s="79" t="s">
        <v>1857</v>
      </c>
      <c r="B254" s="80">
        <v>1</v>
      </c>
    </row>
    <row r="255" spans="1:2">
      <c r="A255" s="79" t="s">
        <v>1826</v>
      </c>
      <c r="B255" s="80">
        <v>2</v>
      </c>
    </row>
    <row r="256" spans="1:2">
      <c r="A256" s="79" t="s">
        <v>5344</v>
      </c>
      <c r="B256" s="80">
        <v>1</v>
      </c>
    </row>
    <row r="257" spans="1:2">
      <c r="A257" s="79" t="s">
        <v>2035</v>
      </c>
      <c r="B257" s="80">
        <v>1</v>
      </c>
    </row>
    <row r="258" spans="1:2">
      <c r="A258" s="79" t="s">
        <v>1399</v>
      </c>
      <c r="B258" s="80">
        <v>2</v>
      </c>
    </row>
    <row r="259" spans="1:2">
      <c r="A259" s="79" t="s">
        <v>1814</v>
      </c>
      <c r="B259" s="80">
        <v>2</v>
      </c>
    </row>
    <row r="260" spans="1:2">
      <c r="A260" s="79" t="s">
        <v>2106</v>
      </c>
      <c r="B260" s="80">
        <v>3</v>
      </c>
    </row>
    <row r="261" spans="1:2">
      <c r="A261" s="79" t="s">
        <v>10953</v>
      </c>
      <c r="B261" s="80">
        <v>1</v>
      </c>
    </row>
    <row r="262" spans="1:2">
      <c r="A262" s="79" t="s">
        <v>1376</v>
      </c>
      <c r="B262" s="80">
        <v>1</v>
      </c>
    </row>
    <row r="263" spans="1:2">
      <c r="A263" s="79" t="s">
        <v>2104</v>
      </c>
      <c r="B263" s="80">
        <v>1</v>
      </c>
    </row>
    <row r="264" spans="1:2">
      <c r="A264" s="79" t="s">
        <v>1581</v>
      </c>
      <c r="B264" s="80">
        <v>8</v>
      </c>
    </row>
    <row r="265" spans="1:2">
      <c r="A265" s="79" t="s">
        <v>1532</v>
      </c>
      <c r="B265" s="80">
        <v>3</v>
      </c>
    </row>
    <row r="266" spans="1:2">
      <c r="A266" s="79" t="s">
        <v>1343</v>
      </c>
      <c r="B266" s="80">
        <v>2</v>
      </c>
    </row>
    <row r="267" spans="1:2">
      <c r="A267" s="79" t="s">
        <v>1442</v>
      </c>
      <c r="B267" s="80">
        <v>1</v>
      </c>
    </row>
    <row r="268" spans="1:2">
      <c r="A268" s="79" t="s">
        <v>2064</v>
      </c>
      <c r="B268" s="80">
        <v>1</v>
      </c>
    </row>
    <row r="269" spans="1:2">
      <c r="A269" s="79" t="s">
        <v>548</v>
      </c>
      <c r="B269" s="80">
        <v>3</v>
      </c>
    </row>
    <row r="270" spans="1:2">
      <c r="A270" s="79" t="s">
        <v>1473</v>
      </c>
      <c r="B270" s="80">
        <v>18</v>
      </c>
    </row>
    <row r="271" spans="1:2">
      <c r="A271" s="79" t="s">
        <v>1252</v>
      </c>
      <c r="B271" s="80">
        <v>27</v>
      </c>
    </row>
    <row r="272" spans="1:2">
      <c r="A272" s="79" t="s">
        <v>385</v>
      </c>
      <c r="B272" s="80">
        <v>13</v>
      </c>
    </row>
    <row r="273" spans="1:2">
      <c r="A273" s="79" t="s">
        <v>446</v>
      </c>
      <c r="B273" s="80">
        <v>1</v>
      </c>
    </row>
    <row r="274" spans="1:2">
      <c r="A274" s="79" t="s">
        <v>226</v>
      </c>
      <c r="B274" s="80">
        <v>5</v>
      </c>
    </row>
    <row r="275" spans="1:2">
      <c r="A275" s="79" t="s">
        <v>1338</v>
      </c>
      <c r="B275" s="80">
        <v>7</v>
      </c>
    </row>
    <row r="276" spans="1:2">
      <c r="A276" s="79" t="s">
        <v>1407</v>
      </c>
      <c r="B276" s="80">
        <v>1</v>
      </c>
    </row>
    <row r="277" spans="1:2">
      <c r="A277" s="79" t="s">
        <v>57</v>
      </c>
      <c r="B277" s="80">
        <v>35</v>
      </c>
    </row>
    <row r="278" spans="1:2">
      <c r="A278" s="79" t="s">
        <v>1358</v>
      </c>
      <c r="B278" s="80">
        <v>1</v>
      </c>
    </row>
    <row r="279" spans="1:2">
      <c r="A279" s="79" t="s">
        <v>1466</v>
      </c>
      <c r="B279" s="80">
        <v>4</v>
      </c>
    </row>
    <row r="280" spans="1:2">
      <c r="A280" s="79" t="s">
        <v>164</v>
      </c>
      <c r="B280" s="80">
        <v>9</v>
      </c>
    </row>
    <row r="281" spans="1:2">
      <c r="A281" s="79" t="s">
        <v>1504</v>
      </c>
      <c r="B281" s="80">
        <v>1</v>
      </c>
    </row>
    <row r="282" spans="1:2">
      <c r="A282" s="79" t="s">
        <v>1245</v>
      </c>
      <c r="B282" s="80">
        <v>1</v>
      </c>
    </row>
    <row r="283" spans="1:2">
      <c r="A283" s="79" t="s">
        <v>1619</v>
      </c>
      <c r="B283" s="80">
        <v>3</v>
      </c>
    </row>
    <row r="284" spans="1:2">
      <c r="A284" s="79" t="s">
        <v>1380</v>
      </c>
      <c r="B284" s="80">
        <v>4</v>
      </c>
    </row>
    <row r="285" spans="1:2">
      <c r="A285" s="79" t="s">
        <v>156</v>
      </c>
      <c r="B285" s="80">
        <v>16</v>
      </c>
    </row>
    <row r="286" spans="1:2">
      <c r="A286" s="79" t="s">
        <v>10950</v>
      </c>
      <c r="B286" s="80">
        <v>1</v>
      </c>
    </row>
    <row r="287" spans="1:2">
      <c r="A287" s="79" t="s">
        <v>1470</v>
      </c>
      <c r="B287" s="80">
        <v>1</v>
      </c>
    </row>
    <row r="288" spans="1:2">
      <c r="A288" s="79" t="s">
        <v>1347</v>
      </c>
      <c r="B288" s="80">
        <v>5</v>
      </c>
    </row>
    <row r="289" spans="1:2">
      <c r="A289" s="79" t="s">
        <v>1211</v>
      </c>
      <c r="B289" s="80">
        <v>7</v>
      </c>
    </row>
    <row r="290" spans="1:2">
      <c r="A290" s="79" t="s">
        <v>348</v>
      </c>
      <c r="B290" s="80">
        <v>6</v>
      </c>
    </row>
    <row r="291" spans="1:2">
      <c r="A291" s="79" t="s">
        <v>1303</v>
      </c>
      <c r="B291" s="80">
        <v>9</v>
      </c>
    </row>
    <row r="292" spans="1:2">
      <c r="A292" s="79" t="s">
        <v>1437</v>
      </c>
      <c r="B292" s="80">
        <v>1</v>
      </c>
    </row>
    <row r="293" spans="1:2">
      <c r="A293" s="79" t="s">
        <v>1486</v>
      </c>
      <c r="B293" s="80">
        <v>3</v>
      </c>
    </row>
    <row r="294" spans="1:2">
      <c r="A294" s="79" t="s">
        <v>1321</v>
      </c>
      <c r="B294" s="80">
        <v>8</v>
      </c>
    </row>
    <row r="295" spans="1:2">
      <c r="A295" s="79" t="s">
        <v>1203</v>
      </c>
      <c r="B295" s="80">
        <v>10</v>
      </c>
    </row>
    <row r="296" spans="1:2">
      <c r="A296" s="79" t="s">
        <v>2097</v>
      </c>
      <c r="B296" s="80">
        <v>1</v>
      </c>
    </row>
    <row r="297" spans="1:2">
      <c r="A297" s="79" t="s">
        <v>10946</v>
      </c>
      <c r="B297" s="80">
        <v>1</v>
      </c>
    </row>
    <row r="298" spans="1:2">
      <c r="A298" s="79" t="s">
        <v>1414</v>
      </c>
      <c r="B298" s="80">
        <v>10</v>
      </c>
    </row>
    <row r="299" spans="1:2">
      <c r="A299" s="79" t="s">
        <v>1509</v>
      </c>
      <c r="B299" s="80">
        <v>1</v>
      </c>
    </row>
    <row r="300" spans="1:2">
      <c r="A300" s="79" t="s">
        <v>476</v>
      </c>
      <c r="B300" s="80">
        <v>4</v>
      </c>
    </row>
    <row r="301" spans="1:2">
      <c r="A301" s="79" t="s">
        <v>10943</v>
      </c>
      <c r="B301" s="80">
        <v>2</v>
      </c>
    </row>
    <row r="302" spans="1:2">
      <c r="A302" s="79" t="s">
        <v>267</v>
      </c>
      <c r="B302" s="80">
        <v>17</v>
      </c>
    </row>
    <row r="303" spans="1:2">
      <c r="A303" s="79" t="s">
        <v>1825</v>
      </c>
      <c r="B303" s="80">
        <v>1</v>
      </c>
    </row>
    <row r="304" spans="1:2">
      <c r="A304" s="79" t="s">
        <v>1272</v>
      </c>
      <c r="B304" s="80">
        <v>8</v>
      </c>
    </row>
    <row r="305" spans="1:2">
      <c r="A305" s="79" t="s">
        <v>377</v>
      </c>
      <c r="B305" s="80">
        <v>21</v>
      </c>
    </row>
    <row r="306" spans="1:2">
      <c r="A306" s="79" t="s">
        <v>1059</v>
      </c>
      <c r="B306" s="80">
        <v>2</v>
      </c>
    </row>
    <row r="307" spans="1:2">
      <c r="A307" s="79" t="s">
        <v>1284</v>
      </c>
      <c r="B307" s="80">
        <v>2</v>
      </c>
    </row>
    <row r="308" spans="1:2">
      <c r="A308" s="79" t="s">
        <v>1813</v>
      </c>
      <c r="B308" s="80">
        <v>2</v>
      </c>
    </row>
    <row r="309" spans="1:2">
      <c r="A309" s="79" t="s">
        <v>1597</v>
      </c>
      <c r="B309" s="80">
        <v>1</v>
      </c>
    </row>
    <row r="310" spans="1:2">
      <c r="A310" s="79" t="s">
        <v>1137</v>
      </c>
      <c r="B310" s="80">
        <v>2</v>
      </c>
    </row>
    <row r="311" spans="1:2">
      <c r="A311" s="79" t="s">
        <v>1141</v>
      </c>
      <c r="B311" s="80">
        <v>6</v>
      </c>
    </row>
    <row r="312" spans="1:2">
      <c r="A312" s="79" t="s">
        <v>1467</v>
      </c>
      <c r="B312" s="80">
        <v>3</v>
      </c>
    </row>
    <row r="313" spans="1:2">
      <c r="A313" s="79" t="s">
        <v>1127</v>
      </c>
      <c r="B313" s="80">
        <v>1</v>
      </c>
    </row>
    <row r="314" spans="1:2">
      <c r="A314" s="79" t="s">
        <v>935</v>
      </c>
      <c r="B314" s="80">
        <v>3</v>
      </c>
    </row>
    <row r="315" spans="1:2">
      <c r="A315" s="79" t="s">
        <v>1357</v>
      </c>
      <c r="B315" s="80">
        <v>2</v>
      </c>
    </row>
    <row r="316" spans="1:2">
      <c r="A316" s="79" t="s">
        <v>2081</v>
      </c>
      <c r="B316" s="80">
        <v>2</v>
      </c>
    </row>
    <row r="317" spans="1:2">
      <c r="A317" s="79" t="s">
        <v>1760</v>
      </c>
      <c r="B317" s="80">
        <v>1</v>
      </c>
    </row>
    <row r="318" spans="1:2">
      <c r="A318" s="79" t="s">
        <v>1134</v>
      </c>
      <c r="B318" s="80">
        <v>9</v>
      </c>
    </row>
    <row r="319" spans="1:2">
      <c r="A319" s="79" t="s">
        <v>1132</v>
      </c>
      <c r="B319" s="80">
        <v>26</v>
      </c>
    </row>
    <row r="320" spans="1:2">
      <c r="A320" s="79" t="s">
        <v>1384</v>
      </c>
      <c r="B320" s="80">
        <v>1</v>
      </c>
    </row>
    <row r="321" spans="1:2">
      <c r="A321" s="79" t="s">
        <v>425</v>
      </c>
      <c r="B321" s="80">
        <v>6</v>
      </c>
    </row>
    <row r="322" spans="1:2">
      <c r="A322" s="79" t="s">
        <v>2103</v>
      </c>
      <c r="B322" s="80">
        <v>1</v>
      </c>
    </row>
    <row r="323" spans="1:2">
      <c r="A323" s="79" t="s">
        <v>4751</v>
      </c>
      <c r="B323" s="80">
        <v>1</v>
      </c>
    </row>
    <row r="324" spans="1:2">
      <c r="A324" s="79" t="s">
        <v>1493</v>
      </c>
      <c r="B324" s="80">
        <v>3</v>
      </c>
    </row>
    <row r="325" spans="1:2">
      <c r="A325" s="79" t="s">
        <v>1847</v>
      </c>
      <c r="B325" s="80">
        <v>2</v>
      </c>
    </row>
    <row r="326" spans="1:2">
      <c r="A326" s="79" t="s">
        <v>1128</v>
      </c>
      <c r="B326" s="80">
        <v>8</v>
      </c>
    </row>
    <row r="327" spans="1:2">
      <c r="A327" s="79" t="s">
        <v>1557</v>
      </c>
      <c r="B327" s="80">
        <v>1</v>
      </c>
    </row>
    <row r="328" spans="1:2">
      <c r="A328" s="79" t="s">
        <v>2079</v>
      </c>
      <c r="B328" s="80">
        <v>1</v>
      </c>
    </row>
    <row r="329" spans="1:2">
      <c r="A329" s="79" t="s">
        <v>1246</v>
      </c>
      <c r="B329" s="80">
        <v>18</v>
      </c>
    </row>
    <row r="330" spans="1:2">
      <c r="A330" s="79" t="s">
        <v>1819</v>
      </c>
      <c r="B330" s="80">
        <v>1</v>
      </c>
    </row>
    <row r="331" spans="1:2">
      <c r="A331" s="79" t="s">
        <v>1418</v>
      </c>
      <c r="B331" s="80">
        <v>4</v>
      </c>
    </row>
    <row r="332" spans="1:2">
      <c r="A332" s="79" t="s">
        <v>1474</v>
      </c>
      <c r="B332" s="80">
        <v>1</v>
      </c>
    </row>
    <row r="333" spans="1:2">
      <c r="A333" s="79" t="s">
        <v>1209</v>
      </c>
      <c r="B333" s="80">
        <v>9</v>
      </c>
    </row>
    <row r="334" spans="1:2">
      <c r="A334" s="79" t="s">
        <v>381</v>
      </c>
      <c r="B334" s="80">
        <v>4</v>
      </c>
    </row>
    <row r="335" spans="1:2">
      <c r="A335" s="79" t="s">
        <v>761</v>
      </c>
      <c r="B335" s="80">
        <v>1</v>
      </c>
    </row>
    <row r="336" spans="1:2">
      <c r="A336" s="79" t="s">
        <v>2281</v>
      </c>
      <c r="B336" s="80">
        <v>1</v>
      </c>
    </row>
    <row r="337" spans="1:2">
      <c r="A337" s="79" t="s">
        <v>1200</v>
      </c>
      <c r="B337" s="80">
        <v>10</v>
      </c>
    </row>
    <row r="338" spans="1:2">
      <c r="A338" s="79" t="s">
        <v>959</v>
      </c>
      <c r="B338" s="80">
        <v>7</v>
      </c>
    </row>
    <row r="339" spans="1:2">
      <c r="A339" s="79" t="s">
        <v>984</v>
      </c>
      <c r="B339" s="80">
        <v>17</v>
      </c>
    </row>
    <row r="340" spans="1:2">
      <c r="A340" s="79" t="s">
        <v>2421</v>
      </c>
      <c r="B340" s="80">
        <v>1</v>
      </c>
    </row>
    <row r="341" spans="1:2">
      <c r="A341" s="79" t="s">
        <v>1856</v>
      </c>
      <c r="B341" s="80">
        <v>1</v>
      </c>
    </row>
    <row r="342" spans="1:2">
      <c r="A342" s="79" t="s">
        <v>1221</v>
      </c>
      <c r="B342" s="80">
        <v>4</v>
      </c>
    </row>
    <row r="343" spans="1:2">
      <c r="A343" s="79" t="s">
        <v>845</v>
      </c>
      <c r="B343" s="80">
        <v>2</v>
      </c>
    </row>
    <row r="344" spans="1:2">
      <c r="A344" s="79" t="s">
        <v>891</v>
      </c>
      <c r="B344" s="80">
        <v>1</v>
      </c>
    </row>
    <row r="345" spans="1:2">
      <c r="A345" s="79" t="s">
        <v>908</v>
      </c>
      <c r="B345" s="80">
        <v>2</v>
      </c>
    </row>
    <row r="346" spans="1:2">
      <c r="A346" s="79" t="s">
        <v>662</v>
      </c>
      <c r="B346" s="80">
        <v>7</v>
      </c>
    </row>
    <row r="347" spans="1:2">
      <c r="A347" s="79" t="s">
        <v>730</v>
      </c>
      <c r="B347" s="80">
        <v>2</v>
      </c>
    </row>
    <row r="348" spans="1:2">
      <c r="A348" s="79" t="s">
        <v>2416</v>
      </c>
      <c r="B348" s="80">
        <v>2</v>
      </c>
    </row>
    <row r="349" spans="1:2">
      <c r="A349" s="79" t="s">
        <v>904</v>
      </c>
      <c r="B349" s="80">
        <v>1</v>
      </c>
    </row>
    <row r="350" spans="1:2">
      <c r="A350" s="79" t="s">
        <v>2413</v>
      </c>
      <c r="B350" s="80">
        <v>3</v>
      </c>
    </row>
    <row r="351" spans="1:2">
      <c r="A351" s="79" t="s">
        <v>2412</v>
      </c>
      <c r="B351" s="80">
        <v>1</v>
      </c>
    </row>
    <row r="352" spans="1:2">
      <c r="A352" s="79" t="s">
        <v>1014</v>
      </c>
      <c r="B352" s="80">
        <v>1</v>
      </c>
    </row>
    <row r="353" spans="1:2">
      <c r="A353" s="79" t="s">
        <v>853</v>
      </c>
      <c r="B353" s="80">
        <v>1</v>
      </c>
    </row>
    <row r="354" spans="1:2">
      <c r="A354" s="79" t="s">
        <v>2275</v>
      </c>
      <c r="B354" s="80">
        <v>1</v>
      </c>
    </row>
    <row r="355" spans="1:2">
      <c r="A355" s="79" t="s">
        <v>1012</v>
      </c>
      <c r="B355" s="80">
        <v>3</v>
      </c>
    </row>
    <row r="356" spans="1:2">
      <c r="A356" s="79" t="s">
        <v>933</v>
      </c>
      <c r="B356" s="80">
        <v>1</v>
      </c>
    </row>
    <row r="357" spans="1:2">
      <c r="A357" s="79" t="s">
        <v>1886</v>
      </c>
      <c r="B357" s="80">
        <v>1</v>
      </c>
    </row>
    <row r="358" spans="1:2">
      <c r="A358" s="79" t="s">
        <v>820</v>
      </c>
      <c r="B358" s="80">
        <v>1</v>
      </c>
    </row>
    <row r="359" spans="1:2">
      <c r="A359" s="79" t="s">
        <v>952</v>
      </c>
      <c r="B359" s="80">
        <v>1</v>
      </c>
    </row>
    <row r="360" spans="1:2">
      <c r="A360" s="79" t="s">
        <v>753</v>
      </c>
      <c r="B360" s="80">
        <v>2</v>
      </c>
    </row>
    <row r="361" spans="1:2">
      <c r="A361" s="79" t="s">
        <v>738</v>
      </c>
      <c r="B361" s="80">
        <v>2</v>
      </c>
    </row>
    <row r="362" spans="1:2">
      <c r="A362" s="79" t="s">
        <v>812</v>
      </c>
      <c r="B362" s="80">
        <v>1</v>
      </c>
    </row>
    <row r="363" spans="1:2">
      <c r="A363" s="79" t="s">
        <v>2062</v>
      </c>
      <c r="B363" s="80">
        <v>1</v>
      </c>
    </row>
    <row r="364" spans="1:2">
      <c r="A364" s="79" t="s">
        <v>650</v>
      </c>
      <c r="B364" s="80">
        <v>8</v>
      </c>
    </row>
    <row r="365" spans="1:2">
      <c r="A365" s="79" t="s">
        <v>674</v>
      </c>
      <c r="B365" s="80">
        <v>5</v>
      </c>
    </row>
    <row r="366" spans="1:2">
      <c r="A366" s="79" t="s">
        <v>666</v>
      </c>
      <c r="B366" s="80">
        <v>4</v>
      </c>
    </row>
    <row r="367" spans="1:2">
      <c r="A367" s="79" t="s">
        <v>2131</v>
      </c>
      <c r="B367" s="80">
        <v>2</v>
      </c>
    </row>
    <row r="368" spans="1:2">
      <c r="A368" s="79" t="s">
        <v>895</v>
      </c>
      <c r="B368" s="80">
        <v>1</v>
      </c>
    </row>
    <row r="369" spans="1:2">
      <c r="A369" s="79" t="s">
        <v>614</v>
      </c>
      <c r="B369" s="80">
        <v>23</v>
      </c>
    </row>
    <row r="370" spans="1:2">
      <c r="A370" s="79" t="s">
        <v>1015</v>
      </c>
      <c r="B370" s="80">
        <v>3</v>
      </c>
    </row>
    <row r="371" spans="1:2">
      <c r="A371" s="79" t="s">
        <v>1020</v>
      </c>
      <c r="B371" s="80">
        <v>3</v>
      </c>
    </row>
    <row r="372" spans="1:2">
      <c r="A372" s="79" t="s">
        <v>972</v>
      </c>
      <c r="B372" s="80">
        <v>10</v>
      </c>
    </row>
    <row r="373" spans="1:2">
      <c r="A373" s="79" t="s">
        <v>5259</v>
      </c>
      <c r="B373" s="80">
        <v>1</v>
      </c>
    </row>
    <row r="374" spans="1:2">
      <c r="A374" s="79" t="s">
        <v>1538</v>
      </c>
      <c r="B374" s="80">
        <v>1</v>
      </c>
    </row>
    <row r="375" spans="1:2">
      <c r="A375" s="79" t="s">
        <v>772</v>
      </c>
      <c r="B375" s="80">
        <v>1</v>
      </c>
    </row>
    <row r="376" spans="1:2">
      <c r="A376" s="79" t="s">
        <v>722</v>
      </c>
      <c r="B376" s="80">
        <v>1</v>
      </c>
    </row>
    <row r="377" spans="1:2">
      <c r="A377" s="79" t="s">
        <v>10927</v>
      </c>
      <c r="B377" s="80">
        <v>1</v>
      </c>
    </row>
    <row r="378" spans="1:2">
      <c r="A378" s="79" t="s">
        <v>606</v>
      </c>
      <c r="B378" s="80">
        <v>26</v>
      </c>
    </row>
    <row r="379" spans="1:2">
      <c r="A379" s="79" t="s">
        <v>962</v>
      </c>
      <c r="B379" s="80">
        <v>2</v>
      </c>
    </row>
    <row r="380" spans="1:2">
      <c r="A380" s="79" t="s">
        <v>2014</v>
      </c>
      <c r="B380" s="80">
        <v>7</v>
      </c>
    </row>
    <row r="381" spans="1:2">
      <c r="A381" s="79" t="s">
        <v>1586</v>
      </c>
      <c r="B381" s="80">
        <v>2</v>
      </c>
    </row>
    <row r="382" spans="1:2">
      <c r="A382" s="79" t="s">
        <v>2399</v>
      </c>
      <c r="B382" s="80">
        <v>1</v>
      </c>
    </row>
    <row r="383" spans="1:2">
      <c r="A383" s="79" t="s">
        <v>794</v>
      </c>
      <c r="B383" s="80">
        <v>2</v>
      </c>
    </row>
    <row r="384" spans="1:2">
      <c r="A384" s="79" t="s">
        <v>926</v>
      </c>
      <c r="B384" s="80">
        <v>1</v>
      </c>
    </row>
    <row r="385" spans="1:2">
      <c r="A385" s="79" t="s">
        <v>714</v>
      </c>
      <c r="B385" s="80">
        <v>2</v>
      </c>
    </row>
    <row r="386" spans="1:2">
      <c r="A386" s="79" t="s">
        <v>698</v>
      </c>
      <c r="B386" s="80">
        <v>6</v>
      </c>
    </row>
    <row r="387" spans="1:2">
      <c r="A387" s="79" t="s">
        <v>1579</v>
      </c>
      <c r="B387" s="80">
        <v>1</v>
      </c>
    </row>
    <row r="388" spans="1:2">
      <c r="A388" s="79" t="s">
        <v>961</v>
      </c>
      <c r="B388" s="80">
        <v>1</v>
      </c>
    </row>
    <row r="389" spans="1:2">
      <c r="A389" s="79" t="s">
        <v>670</v>
      </c>
      <c r="B389" s="80">
        <v>13</v>
      </c>
    </row>
    <row r="390" spans="1:2">
      <c r="A390" s="79" t="s">
        <v>1734</v>
      </c>
      <c r="B390" s="80">
        <v>2</v>
      </c>
    </row>
    <row r="391" spans="1:2">
      <c r="A391" s="79" t="s">
        <v>642</v>
      </c>
      <c r="B391" s="80">
        <v>36</v>
      </c>
    </row>
    <row r="392" spans="1:2">
      <c r="A392" s="79" t="s">
        <v>10919</v>
      </c>
      <c r="B392" s="80">
        <v>1</v>
      </c>
    </row>
    <row r="393" spans="1:2">
      <c r="A393" s="79" t="s">
        <v>2129</v>
      </c>
      <c r="B393" s="80">
        <v>1</v>
      </c>
    </row>
    <row r="394" spans="1:2">
      <c r="A394" s="79" t="s">
        <v>682</v>
      </c>
      <c r="B394" s="80">
        <v>6</v>
      </c>
    </row>
    <row r="395" spans="1:2">
      <c r="A395" s="79" t="s">
        <v>10916</v>
      </c>
      <c r="B395" s="80">
        <v>3</v>
      </c>
    </row>
    <row r="396" spans="1:2">
      <c r="A396" s="79" t="s">
        <v>2659</v>
      </c>
      <c r="B396" s="80">
        <v>4</v>
      </c>
    </row>
    <row r="397" spans="1:2">
      <c r="A397" s="79" t="s">
        <v>601</v>
      </c>
      <c r="B397" s="80">
        <v>13</v>
      </c>
    </row>
    <row r="398" spans="1:2">
      <c r="A398" s="79" t="s">
        <v>1627</v>
      </c>
      <c r="B398" s="80">
        <v>2</v>
      </c>
    </row>
    <row r="399" spans="1:2">
      <c r="A399" s="79" t="s">
        <v>1701</v>
      </c>
      <c r="B399" s="80">
        <v>3</v>
      </c>
    </row>
    <row r="400" spans="1:2">
      <c r="A400" s="79" t="s">
        <v>920</v>
      </c>
      <c r="B400" s="80">
        <v>2</v>
      </c>
    </row>
    <row r="401" spans="1:2">
      <c r="A401" s="79" t="s">
        <v>1445</v>
      </c>
      <c r="B401" s="80">
        <v>1</v>
      </c>
    </row>
    <row r="402" spans="1:2">
      <c r="A402" s="79" t="s">
        <v>5313</v>
      </c>
      <c r="B402" s="80">
        <v>1</v>
      </c>
    </row>
    <row r="403" spans="1:2">
      <c r="A403" s="79" t="s">
        <v>10195</v>
      </c>
      <c r="B403" s="80">
        <v>5</v>
      </c>
    </row>
    <row r="404" spans="1:2">
      <c r="A404" s="79" t="s">
        <v>1548</v>
      </c>
      <c r="B404" s="80">
        <v>1</v>
      </c>
    </row>
    <row r="405" spans="1:2">
      <c r="A405" s="79" t="s">
        <v>2642</v>
      </c>
      <c r="B405" s="80">
        <v>1</v>
      </c>
    </row>
    <row r="406" spans="1:2">
      <c r="A406" s="79" t="s">
        <v>638</v>
      </c>
      <c r="B406" s="80">
        <v>11</v>
      </c>
    </row>
    <row r="407" spans="1:2">
      <c r="A407" s="79" t="s">
        <v>2630</v>
      </c>
      <c r="B407" s="80">
        <v>1</v>
      </c>
    </row>
    <row r="408" spans="1:2">
      <c r="A408" s="79" t="s">
        <v>1881</v>
      </c>
      <c r="B408" s="80">
        <v>1</v>
      </c>
    </row>
    <row r="409" spans="1:2">
      <c r="A409" s="79" t="s">
        <v>718</v>
      </c>
      <c r="B409" s="80">
        <v>1</v>
      </c>
    </row>
    <row r="410" spans="1:2">
      <c r="A410" s="79" t="s">
        <v>1658</v>
      </c>
      <c r="B410" s="80">
        <v>1</v>
      </c>
    </row>
    <row r="411" spans="1:2">
      <c r="A411" s="79" t="s">
        <v>980</v>
      </c>
      <c r="B411" s="80">
        <v>1</v>
      </c>
    </row>
    <row r="412" spans="1:2">
      <c r="A412" s="79" t="s">
        <v>702</v>
      </c>
      <c r="B412" s="80">
        <v>4</v>
      </c>
    </row>
    <row r="413" spans="1:2">
      <c r="A413" s="79" t="s">
        <v>748</v>
      </c>
      <c r="B413" s="80">
        <v>2</v>
      </c>
    </row>
    <row r="414" spans="1:2">
      <c r="A414" s="79" t="s">
        <v>694</v>
      </c>
      <c r="B414" s="80">
        <v>4</v>
      </c>
    </row>
    <row r="415" spans="1:2">
      <c r="A415" s="79" t="s">
        <v>625</v>
      </c>
      <c r="B415" s="80">
        <v>25</v>
      </c>
    </row>
    <row r="416" spans="1:2">
      <c r="A416" s="79" t="s">
        <v>1577</v>
      </c>
      <c r="B416" s="80">
        <v>4</v>
      </c>
    </row>
    <row r="417" spans="1:2">
      <c r="A417" s="79" t="s">
        <v>1672</v>
      </c>
      <c r="B417" s="80">
        <v>1</v>
      </c>
    </row>
    <row r="418" spans="1:2">
      <c r="A418" s="79" t="s">
        <v>686</v>
      </c>
      <c r="B418" s="80">
        <v>13</v>
      </c>
    </row>
    <row r="419" spans="1:2">
      <c r="A419" s="79" t="s">
        <v>949</v>
      </c>
      <c r="B419" s="80">
        <v>7</v>
      </c>
    </row>
    <row r="420" spans="1:2">
      <c r="A420" s="79" t="s">
        <v>4671</v>
      </c>
      <c r="B420" s="80">
        <v>2</v>
      </c>
    </row>
    <row r="421" spans="1:2">
      <c r="A421" s="79" t="s">
        <v>783</v>
      </c>
      <c r="B421" s="80">
        <v>3</v>
      </c>
    </row>
    <row r="422" spans="1:2">
      <c r="A422" s="79" t="s">
        <v>1396</v>
      </c>
      <c r="B422" s="80">
        <v>3</v>
      </c>
    </row>
    <row r="423" spans="1:2">
      <c r="A423" s="79" t="s">
        <v>1312</v>
      </c>
      <c r="B423" s="80">
        <v>1</v>
      </c>
    </row>
    <row r="424" spans="1:2">
      <c r="A424" s="79" t="s">
        <v>867</v>
      </c>
      <c r="B424" s="80">
        <v>1</v>
      </c>
    </row>
    <row r="425" spans="1:2">
      <c r="A425" s="79" t="s">
        <v>646</v>
      </c>
      <c r="B425" s="80">
        <v>1</v>
      </c>
    </row>
    <row r="426" spans="1:2">
      <c r="A426" s="79" t="s">
        <v>1541</v>
      </c>
      <c r="B426" s="80">
        <v>1</v>
      </c>
    </row>
    <row r="427" spans="1:2">
      <c r="A427" s="79" t="s">
        <v>630</v>
      </c>
      <c r="B427" s="80">
        <v>6</v>
      </c>
    </row>
    <row r="428" spans="1:2">
      <c r="A428" s="79" t="s">
        <v>950</v>
      </c>
      <c r="B428" s="80">
        <v>2</v>
      </c>
    </row>
    <row r="429" spans="1:2">
      <c r="A429" s="79" t="s">
        <v>734</v>
      </c>
      <c r="B429" s="80">
        <v>3</v>
      </c>
    </row>
    <row r="430" spans="1:2">
      <c r="A430" s="79" t="s">
        <v>2370</v>
      </c>
      <c r="B430" s="80">
        <v>1</v>
      </c>
    </row>
    <row r="431" spans="1:2">
      <c r="A431" s="79" t="s">
        <v>1490</v>
      </c>
      <c r="B431" s="80">
        <v>1</v>
      </c>
    </row>
    <row r="432" spans="1:2">
      <c r="A432" s="79" t="s">
        <v>1249</v>
      </c>
      <c r="B432" s="80">
        <v>4</v>
      </c>
    </row>
    <row r="433" spans="1:2">
      <c r="A433" s="79" t="s">
        <v>1207</v>
      </c>
      <c r="B433" s="80">
        <v>43</v>
      </c>
    </row>
    <row r="434" spans="1:2">
      <c r="A434" s="79" t="s">
        <v>1395</v>
      </c>
      <c r="B434" s="80">
        <v>1</v>
      </c>
    </row>
    <row r="435" spans="1:2">
      <c r="A435" s="79" t="s">
        <v>1276</v>
      </c>
      <c r="B435" s="80">
        <v>4</v>
      </c>
    </row>
    <row r="436" spans="1:2">
      <c r="A436" s="79" t="s">
        <v>1440</v>
      </c>
      <c r="B436" s="80">
        <v>1</v>
      </c>
    </row>
    <row r="437" spans="1:2">
      <c r="A437" s="79" t="s">
        <v>1223</v>
      </c>
      <c r="B437" s="80">
        <v>51</v>
      </c>
    </row>
    <row r="438" spans="1:2">
      <c r="A438" s="79" t="s">
        <v>314</v>
      </c>
      <c r="B438" s="80">
        <v>15</v>
      </c>
    </row>
    <row r="439" spans="1:2">
      <c r="A439" s="79" t="s">
        <v>230</v>
      </c>
      <c r="B439" s="80">
        <v>10</v>
      </c>
    </row>
    <row r="440" spans="1:2">
      <c r="A440" s="79" t="s">
        <v>303</v>
      </c>
      <c r="B440" s="80">
        <v>1</v>
      </c>
    </row>
    <row r="441" spans="1:2">
      <c r="A441" s="79" t="s">
        <v>1281</v>
      </c>
      <c r="B441" s="80">
        <v>4</v>
      </c>
    </row>
    <row r="442" spans="1:2">
      <c r="A442" s="79" t="s">
        <v>2124</v>
      </c>
      <c r="B442" s="80">
        <v>1</v>
      </c>
    </row>
    <row r="443" spans="1:2">
      <c r="A443" s="79" t="s">
        <v>1238</v>
      </c>
      <c r="B443" s="80">
        <v>4</v>
      </c>
    </row>
    <row r="444" spans="1:2">
      <c r="A444" s="79" t="s">
        <v>2251</v>
      </c>
      <c r="B444" s="80">
        <v>1</v>
      </c>
    </row>
    <row r="445" spans="1:2">
      <c r="A445" s="79" t="s">
        <v>1854</v>
      </c>
      <c r="B445" s="80">
        <v>1</v>
      </c>
    </row>
    <row r="446" spans="1:2">
      <c r="A446" s="79" t="s">
        <v>1489</v>
      </c>
      <c r="B446" s="80">
        <v>2</v>
      </c>
    </row>
    <row r="447" spans="1:2">
      <c r="A447" s="79" t="s">
        <v>1342</v>
      </c>
      <c r="B447" s="80">
        <v>9</v>
      </c>
    </row>
    <row r="448" spans="1:2">
      <c r="A448" s="79" t="s">
        <v>1339</v>
      </c>
      <c r="B448" s="80">
        <v>4</v>
      </c>
    </row>
    <row r="449" spans="1:2">
      <c r="A449" s="79" t="s">
        <v>1513</v>
      </c>
      <c r="B449" s="80">
        <v>1</v>
      </c>
    </row>
    <row r="450" spans="1:2">
      <c r="A450" s="79" t="s">
        <v>1307</v>
      </c>
      <c r="B450" s="80">
        <v>6</v>
      </c>
    </row>
    <row r="451" spans="1:2">
      <c r="A451" s="79" t="s">
        <v>47</v>
      </c>
      <c r="B451" s="80">
        <v>10</v>
      </c>
    </row>
    <row r="452" spans="1:2">
      <c r="A452" s="79" t="s">
        <v>392</v>
      </c>
      <c r="B452" s="80">
        <v>13</v>
      </c>
    </row>
    <row r="453" spans="1:2">
      <c r="A453" s="79" t="s">
        <v>887</v>
      </c>
      <c r="B453" s="80">
        <v>1</v>
      </c>
    </row>
    <row r="454" spans="1:2">
      <c r="A454" s="79" t="s">
        <v>1549</v>
      </c>
      <c r="B454" s="80">
        <v>2</v>
      </c>
    </row>
    <row r="455" spans="1:2">
      <c r="A455" s="79" t="s">
        <v>1311</v>
      </c>
      <c r="B455" s="80">
        <v>4</v>
      </c>
    </row>
    <row r="456" spans="1:2">
      <c r="A456" s="79" t="s">
        <v>1275</v>
      </c>
      <c r="B456" s="80">
        <v>8</v>
      </c>
    </row>
    <row r="457" spans="1:2">
      <c r="A457" s="79" t="s">
        <v>804</v>
      </c>
      <c r="B457" s="80">
        <v>2</v>
      </c>
    </row>
    <row r="458" spans="1:2">
      <c r="A458" s="79" t="s">
        <v>1202</v>
      </c>
      <c r="B458" s="80">
        <v>2</v>
      </c>
    </row>
    <row r="459" spans="1:2">
      <c r="A459" s="79" t="s">
        <v>2059</v>
      </c>
      <c r="B459" s="80">
        <v>1</v>
      </c>
    </row>
    <row r="460" spans="1:2">
      <c r="A460" s="79" t="s">
        <v>1447</v>
      </c>
      <c r="B460" s="80">
        <v>2</v>
      </c>
    </row>
    <row r="461" spans="1:2">
      <c r="A461" s="79" t="s">
        <v>1267</v>
      </c>
      <c r="B461" s="80">
        <v>8</v>
      </c>
    </row>
    <row r="462" spans="1:2">
      <c r="A462" s="79" t="s">
        <v>1192</v>
      </c>
      <c r="B462" s="80">
        <v>35</v>
      </c>
    </row>
    <row r="463" spans="1:2">
      <c r="A463" s="79" t="s">
        <v>373</v>
      </c>
      <c r="B463" s="80">
        <v>24</v>
      </c>
    </row>
    <row r="464" spans="1:2">
      <c r="A464" s="79" t="s">
        <v>5300</v>
      </c>
      <c r="B464" s="80">
        <v>1</v>
      </c>
    </row>
    <row r="465" spans="1:2">
      <c r="A465" s="79" t="s">
        <v>1306</v>
      </c>
      <c r="B465" s="80">
        <v>18</v>
      </c>
    </row>
    <row r="466" spans="1:2">
      <c r="A466" s="79" t="s">
        <v>1283</v>
      </c>
      <c r="B466" s="80">
        <v>4</v>
      </c>
    </row>
    <row r="467" spans="1:2">
      <c r="A467" s="79" t="s">
        <v>400</v>
      </c>
      <c r="B467" s="80">
        <v>22</v>
      </c>
    </row>
    <row r="468" spans="1:2">
      <c r="A468" s="79" t="s">
        <v>1432</v>
      </c>
      <c r="B468" s="80">
        <v>2</v>
      </c>
    </row>
    <row r="469" spans="1:2">
      <c r="A469" s="79" t="s">
        <v>1296</v>
      </c>
      <c r="B469" s="80">
        <v>8</v>
      </c>
    </row>
    <row r="470" spans="1:2">
      <c r="A470" s="79" t="s">
        <v>245</v>
      </c>
      <c r="B470" s="80">
        <v>15</v>
      </c>
    </row>
    <row r="471" spans="1:2">
      <c r="A471" s="79" t="s">
        <v>1469</v>
      </c>
      <c r="B471" s="80">
        <v>2</v>
      </c>
    </row>
    <row r="472" spans="1:2">
      <c r="A472" s="79" t="s">
        <v>1227</v>
      </c>
      <c r="B472" s="80">
        <v>8</v>
      </c>
    </row>
    <row r="473" spans="1:2">
      <c r="A473" s="79" t="s">
        <v>1731</v>
      </c>
      <c r="B473" s="80">
        <v>3</v>
      </c>
    </row>
    <row r="474" spans="1:2">
      <c r="A474" s="79" t="s">
        <v>1565</v>
      </c>
      <c r="B474" s="80">
        <v>2</v>
      </c>
    </row>
    <row r="475" spans="1:2">
      <c r="A475" s="79" t="s">
        <v>110</v>
      </c>
      <c r="B475" s="80">
        <v>45</v>
      </c>
    </row>
    <row r="476" spans="1:2">
      <c r="A476" s="79" t="s">
        <v>252</v>
      </c>
      <c r="B476" s="80">
        <v>31</v>
      </c>
    </row>
    <row r="477" spans="1:2">
      <c r="A477" s="79" t="s">
        <v>1333</v>
      </c>
      <c r="B477" s="80">
        <v>3</v>
      </c>
    </row>
    <row r="478" spans="1:2">
      <c r="A478" s="79" t="s">
        <v>1187</v>
      </c>
      <c r="B478" s="80">
        <v>7</v>
      </c>
    </row>
    <row r="479" spans="1:2">
      <c r="A479" s="79" t="s">
        <v>1258</v>
      </c>
      <c r="B479" s="80">
        <v>11</v>
      </c>
    </row>
    <row r="480" spans="1:2">
      <c r="A480" s="79" t="s">
        <v>2171</v>
      </c>
      <c r="B480" s="80">
        <v>2</v>
      </c>
    </row>
    <row r="481" spans="1:2">
      <c r="A481" s="79" t="s">
        <v>1406</v>
      </c>
      <c r="B481" s="80">
        <v>1</v>
      </c>
    </row>
    <row r="482" spans="1:2">
      <c r="A482" s="79" t="s">
        <v>148</v>
      </c>
      <c r="B482" s="80">
        <v>17</v>
      </c>
    </row>
    <row r="483" spans="1:2">
      <c r="A483" s="79" t="s">
        <v>579</v>
      </c>
      <c r="B483" s="80">
        <v>4</v>
      </c>
    </row>
    <row r="484" spans="1:2">
      <c r="A484" s="79" t="s">
        <v>1215</v>
      </c>
      <c r="B484" s="80">
        <v>12</v>
      </c>
    </row>
    <row r="485" spans="1:2">
      <c r="A485" s="79" t="s">
        <v>2590</v>
      </c>
      <c r="B485" s="80">
        <v>2</v>
      </c>
    </row>
    <row r="486" spans="1:2">
      <c r="A486" s="79" t="s">
        <v>1592</v>
      </c>
      <c r="B486" s="80">
        <v>1</v>
      </c>
    </row>
    <row r="487" spans="1:2">
      <c r="A487" s="79" t="s">
        <v>1456</v>
      </c>
      <c r="B487" s="80">
        <v>2</v>
      </c>
    </row>
    <row r="488" spans="1:2">
      <c r="A488" s="79" t="s">
        <v>519</v>
      </c>
      <c r="B488" s="80">
        <v>2</v>
      </c>
    </row>
    <row r="489" spans="1:2">
      <c r="A489" s="79" t="s">
        <v>1463</v>
      </c>
      <c r="B489" s="80">
        <v>1</v>
      </c>
    </row>
    <row r="490" spans="1:2">
      <c r="A490" s="79" t="s">
        <v>1082</v>
      </c>
      <c r="B490" s="80">
        <v>8</v>
      </c>
    </row>
    <row r="491" spans="1:2">
      <c r="A491" s="79" t="s">
        <v>1334</v>
      </c>
      <c r="B491" s="80">
        <v>4</v>
      </c>
    </row>
    <row r="492" spans="1:2">
      <c r="A492" s="79" t="s">
        <v>1555</v>
      </c>
      <c r="B492" s="80">
        <v>2</v>
      </c>
    </row>
    <row r="493" spans="1:2">
      <c r="A493" s="79" t="s">
        <v>369</v>
      </c>
      <c r="B493" s="80">
        <v>1</v>
      </c>
    </row>
    <row r="494" spans="1:2">
      <c r="A494" s="79" t="s">
        <v>1361</v>
      </c>
      <c r="B494" s="80">
        <v>4</v>
      </c>
    </row>
    <row r="495" spans="1:2">
      <c r="A495" s="79" t="s">
        <v>1081</v>
      </c>
      <c r="B495" s="80">
        <v>11</v>
      </c>
    </row>
    <row r="496" spans="1:2">
      <c r="A496" s="79" t="s">
        <v>1305</v>
      </c>
      <c r="B496" s="80">
        <v>5</v>
      </c>
    </row>
    <row r="497" spans="1:2">
      <c r="A497" s="79" t="s">
        <v>1468</v>
      </c>
      <c r="B497" s="80">
        <v>3</v>
      </c>
    </row>
    <row r="498" spans="1:2">
      <c r="A498" s="79" t="s">
        <v>1613</v>
      </c>
      <c r="B498" s="80">
        <v>1</v>
      </c>
    </row>
    <row r="499" spans="1:2">
      <c r="A499" s="79" t="s">
        <v>2013</v>
      </c>
      <c r="B499" s="80">
        <v>1</v>
      </c>
    </row>
    <row r="500" spans="1:2">
      <c r="A500" s="79" t="s">
        <v>1623</v>
      </c>
      <c r="B500" s="80">
        <v>1</v>
      </c>
    </row>
    <row r="501" spans="1:2">
      <c r="A501" s="79" t="s">
        <v>1150</v>
      </c>
      <c r="B501" s="80">
        <v>13</v>
      </c>
    </row>
    <row r="502" spans="1:2">
      <c r="A502" s="79" t="s">
        <v>1179</v>
      </c>
      <c r="B502" s="80">
        <v>16</v>
      </c>
    </row>
    <row r="503" spans="1:2">
      <c r="A503" s="79" t="s">
        <v>1516</v>
      </c>
      <c r="B503" s="80">
        <v>2</v>
      </c>
    </row>
    <row r="504" spans="1:2">
      <c r="A504" s="79" t="s">
        <v>1738</v>
      </c>
      <c r="B504" s="80">
        <v>1</v>
      </c>
    </row>
    <row r="505" spans="1:2">
      <c r="A505" s="79" t="s">
        <v>2096</v>
      </c>
      <c r="B505" s="80">
        <v>2</v>
      </c>
    </row>
    <row r="506" spans="1:2">
      <c r="A506" s="79" t="s">
        <v>288</v>
      </c>
      <c r="B506" s="80">
        <v>24</v>
      </c>
    </row>
    <row r="507" spans="1:2">
      <c r="A507" s="79" t="s">
        <v>1182</v>
      </c>
      <c r="B507" s="80">
        <v>4</v>
      </c>
    </row>
    <row r="508" spans="1:2">
      <c r="A508" s="79" t="s">
        <v>30</v>
      </c>
      <c r="B508" s="80">
        <v>44</v>
      </c>
    </row>
    <row r="509" spans="1:2">
      <c r="A509" s="79" t="s">
        <v>1621</v>
      </c>
      <c r="B509" s="80">
        <v>3</v>
      </c>
    </row>
    <row r="510" spans="1:2">
      <c r="A510" s="79" t="s">
        <v>1827</v>
      </c>
      <c r="B510" s="80">
        <v>1</v>
      </c>
    </row>
    <row r="511" spans="1:2">
      <c r="A511" s="79" t="s">
        <v>1569</v>
      </c>
      <c r="B511" s="80">
        <v>1</v>
      </c>
    </row>
    <row r="512" spans="1:2">
      <c r="A512" s="79" t="s">
        <v>493</v>
      </c>
      <c r="B512" s="80">
        <v>5</v>
      </c>
    </row>
    <row r="513" spans="1:2">
      <c r="A513" s="79" t="s">
        <v>1366</v>
      </c>
      <c r="B513" s="80">
        <v>2</v>
      </c>
    </row>
    <row r="514" spans="1:2">
      <c r="A514" s="79" t="s">
        <v>1271</v>
      </c>
      <c r="B514" s="80">
        <v>49</v>
      </c>
    </row>
    <row r="515" spans="1:2">
      <c r="A515" s="79" t="s">
        <v>1233</v>
      </c>
      <c r="B515" s="80">
        <v>6</v>
      </c>
    </row>
    <row r="516" spans="1:2">
      <c r="A516" s="79" t="s">
        <v>186</v>
      </c>
      <c r="B516" s="80">
        <v>24</v>
      </c>
    </row>
    <row r="517" spans="1:2">
      <c r="A517" s="79" t="s">
        <v>1185</v>
      </c>
      <c r="B517" s="80">
        <v>4</v>
      </c>
    </row>
    <row r="518" spans="1:2">
      <c r="A518" s="79" t="s">
        <v>1291</v>
      </c>
      <c r="B518" s="80">
        <v>1</v>
      </c>
    </row>
    <row r="519" spans="1:2">
      <c r="A519" s="79" t="s">
        <v>2350</v>
      </c>
      <c r="B519" s="80">
        <v>1</v>
      </c>
    </row>
    <row r="520" spans="1:2">
      <c r="A520" s="79" t="s">
        <v>2006</v>
      </c>
      <c r="B520" s="80">
        <v>2</v>
      </c>
    </row>
    <row r="521" spans="1:2">
      <c r="A521" s="79" t="s">
        <v>365</v>
      </c>
      <c r="B521" s="80">
        <v>6</v>
      </c>
    </row>
    <row r="522" spans="1:2">
      <c r="A522" s="79" t="s">
        <v>1232</v>
      </c>
      <c r="B522" s="80">
        <v>17</v>
      </c>
    </row>
    <row r="523" spans="1:2">
      <c r="A523" s="79" t="s">
        <v>1216</v>
      </c>
      <c r="B523" s="80">
        <v>8</v>
      </c>
    </row>
    <row r="524" spans="1:2">
      <c r="A524" s="79" t="s">
        <v>140</v>
      </c>
      <c r="B524" s="80">
        <v>22</v>
      </c>
    </row>
    <row r="525" spans="1:2">
      <c r="A525" s="79" t="s">
        <v>1331</v>
      </c>
      <c r="B525" s="80">
        <v>2</v>
      </c>
    </row>
    <row r="526" spans="1:2">
      <c r="A526" s="79" t="s">
        <v>2575</v>
      </c>
      <c r="B526" s="80">
        <v>1</v>
      </c>
    </row>
    <row r="527" spans="1:2">
      <c r="A527" s="79" t="s">
        <v>1398</v>
      </c>
      <c r="B527" s="80">
        <v>3</v>
      </c>
    </row>
    <row r="528" spans="1:2">
      <c r="A528" s="79" t="s">
        <v>1285</v>
      </c>
      <c r="B528" s="80">
        <v>5</v>
      </c>
    </row>
    <row r="529" spans="1:2">
      <c r="A529" s="79" t="s">
        <v>2572</v>
      </c>
      <c r="B529" s="80">
        <v>1</v>
      </c>
    </row>
    <row r="530" spans="1:2">
      <c r="A530" s="79" t="s">
        <v>1247</v>
      </c>
      <c r="B530" s="80">
        <v>32</v>
      </c>
    </row>
    <row r="531" spans="1:2">
      <c r="A531" s="79" t="s">
        <v>415</v>
      </c>
      <c r="B531" s="80">
        <v>7</v>
      </c>
    </row>
    <row r="532" spans="1:2">
      <c r="A532" s="79" t="s">
        <v>2028</v>
      </c>
      <c r="B532" s="80">
        <v>3</v>
      </c>
    </row>
    <row r="533" spans="1:2">
      <c r="A533" s="79" t="s">
        <v>559</v>
      </c>
      <c r="B533" s="80">
        <v>1</v>
      </c>
    </row>
    <row r="534" spans="1:2">
      <c r="A534" s="79" t="s">
        <v>1259</v>
      </c>
      <c r="B534" s="80">
        <v>3</v>
      </c>
    </row>
    <row r="535" spans="1:2">
      <c r="A535" s="79" t="s">
        <v>129</v>
      </c>
      <c r="B535" s="80">
        <v>36</v>
      </c>
    </row>
    <row r="536" spans="1:2">
      <c r="A536" s="79" t="s">
        <v>190</v>
      </c>
      <c r="B536" s="80">
        <v>38</v>
      </c>
    </row>
    <row r="537" spans="1:2">
      <c r="A537" s="79" t="s">
        <v>798</v>
      </c>
      <c r="B537" s="80">
        <v>1</v>
      </c>
    </row>
    <row r="538" spans="1:2">
      <c r="A538" s="79" t="s">
        <v>1193</v>
      </c>
      <c r="B538" s="80">
        <v>17</v>
      </c>
    </row>
    <row r="539" spans="1:2">
      <c r="A539" s="79" t="s">
        <v>1274</v>
      </c>
      <c r="B539" s="80">
        <v>35</v>
      </c>
    </row>
    <row r="540" spans="1:2">
      <c r="A540" s="79" t="s">
        <v>1386</v>
      </c>
      <c r="B540" s="80">
        <v>7</v>
      </c>
    </row>
    <row r="541" spans="1:2">
      <c r="A541" s="79" t="s">
        <v>1385</v>
      </c>
      <c r="B541" s="80">
        <v>11</v>
      </c>
    </row>
    <row r="542" spans="1:2">
      <c r="A542" s="79" t="s">
        <v>355</v>
      </c>
      <c r="B542" s="80">
        <v>6</v>
      </c>
    </row>
    <row r="543" spans="1:2">
      <c r="A543" s="79" t="s">
        <v>1301</v>
      </c>
      <c r="B543" s="80">
        <v>16</v>
      </c>
    </row>
    <row r="544" spans="1:2">
      <c r="A544" s="79" t="s">
        <v>2119</v>
      </c>
      <c r="B544" s="80">
        <v>1</v>
      </c>
    </row>
    <row r="545" spans="1:2">
      <c r="A545" s="79" t="s">
        <v>1300</v>
      </c>
      <c r="B545" s="80">
        <v>7</v>
      </c>
    </row>
    <row r="546" spans="1:2">
      <c r="A546" s="79" t="s">
        <v>1989</v>
      </c>
      <c r="B546" s="80">
        <v>3</v>
      </c>
    </row>
    <row r="547" spans="1:2">
      <c r="A547" s="79" t="s">
        <v>1290</v>
      </c>
      <c r="B547" s="80">
        <v>21</v>
      </c>
    </row>
    <row r="548" spans="1:2">
      <c r="A548" s="79" t="s">
        <v>1050</v>
      </c>
      <c r="B548" s="80">
        <v>11</v>
      </c>
    </row>
    <row r="549" spans="1:2">
      <c r="A549" s="79" t="s">
        <v>1057</v>
      </c>
      <c r="B549" s="80">
        <v>2</v>
      </c>
    </row>
    <row r="550" spans="1:2">
      <c r="A550" s="79" t="s">
        <v>1066</v>
      </c>
      <c r="B550" s="80">
        <v>6</v>
      </c>
    </row>
    <row r="551" spans="1:2">
      <c r="A551" s="79" t="s">
        <v>1026</v>
      </c>
      <c r="B551" s="80">
        <v>6</v>
      </c>
    </row>
    <row r="552" spans="1:2">
      <c r="A552" s="79" t="s">
        <v>1677</v>
      </c>
      <c r="B552" s="80">
        <v>3</v>
      </c>
    </row>
    <row r="553" spans="1:2">
      <c r="A553" s="79" t="s">
        <v>1060</v>
      </c>
      <c r="B553" s="80">
        <v>5</v>
      </c>
    </row>
    <row r="554" spans="1:2">
      <c r="A554" s="79" t="s">
        <v>1024</v>
      </c>
      <c r="B554" s="80">
        <v>2</v>
      </c>
    </row>
    <row r="555" spans="1:2">
      <c r="A555" s="79" t="s">
        <v>1051</v>
      </c>
      <c r="B555" s="80">
        <v>3</v>
      </c>
    </row>
    <row r="556" spans="1:2">
      <c r="A556" s="79" t="s">
        <v>1061</v>
      </c>
      <c r="B556" s="80">
        <v>2</v>
      </c>
    </row>
    <row r="557" spans="1:2">
      <c r="A557" s="79" t="s">
        <v>1033</v>
      </c>
      <c r="B557" s="80">
        <v>4</v>
      </c>
    </row>
    <row r="558" spans="1:2">
      <c r="A558" s="79" t="s">
        <v>1562</v>
      </c>
      <c r="B558" s="80">
        <v>2</v>
      </c>
    </row>
    <row r="559" spans="1:2">
      <c r="A559" s="79" t="s">
        <v>260</v>
      </c>
      <c r="B559" s="80">
        <v>7</v>
      </c>
    </row>
    <row r="560" spans="1:2">
      <c r="A560" s="79" t="s">
        <v>168</v>
      </c>
      <c r="B560" s="80">
        <v>18</v>
      </c>
    </row>
    <row r="561" spans="1:2">
      <c r="A561" s="79" t="s">
        <v>387</v>
      </c>
      <c r="B561" s="80">
        <v>3</v>
      </c>
    </row>
    <row r="562" spans="1:2">
      <c r="A562" s="79" t="s">
        <v>1439</v>
      </c>
      <c r="B562" s="80">
        <v>2</v>
      </c>
    </row>
    <row r="563" spans="1:2">
      <c r="A563" s="79" t="s">
        <v>939</v>
      </c>
      <c r="B563" s="80">
        <v>8</v>
      </c>
    </row>
    <row r="564" spans="1:2">
      <c r="A564" s="79" t="s">
        <v>1372</v>
      </c>
      <c r="B564" s="80">
        <v>3</v>
      </c>
    </row>
    <row r="565" spans="1:2">
      <c r="A565" s="79" t="s">
        <v>875</v>
      </c>
      <c r="B565" s="80">
        <v>1</v>
      </c>
    </row>
    <row r="566" spans="1:2">
      <c r="A566" s="79" t="s">
        <v>1840</v>
      </c>
      <c r="B566" s="80">
        <v>1</v>
      </c>
    </row>
    <row r="567" spans="1:2">
      <c r="A567" s="79" t="s">
        <v>937</v>
      </c>
      <c r="B567" s="80">
        <v>2</v>
      </c>
    </row>
    <row r="568" spans="1:2">
      <c r="A568" s="79" t="s">
        <v>899</v>
      </c>
      <c r="B568" s="80">
        <v>1</v>
      </c>
    </row>
    <row r="569" spans="1:2">
      <c r="A569" s="79" t="s">
        <v>1904</v>
      </c>
      <c r="B569" s="80">
        <v>4</v>
      </c>
    </row>
    <row r="570" spans="1:2">
      <c r="A570" s="79" t="s">
        <v>1751</v>
      </c>
      <c r="B570" s="80">
        <v>1</v>
      </c>
    </row>
    <row r="571" spans="1:2">
      <c r="A571" s="79" t="s">
        <v>945</v>
      </c>
      <c r="B571" s="80">
        <v>1</v>
      </c>
    </row>
    <row r="572" spans="1:2">
      <c r="A572" s="79" t="s">
        <v>2165</v>
      </c>
      <c r="B572" s="80">
        <v>2</v>
      </c>
    </row>
    <row r="573" spans="1:2">
      <c r="A573" s="79" t="s">
        <v>942</v>
      </c>
      <c r="B573" s="80">
        <v>3</v>
      </c>
    </row>
    <row r="574" spans="1:2">
      <c r="A574" s="79" t="s">
        <v>1941</v>
      </c>
      <c r="B574" s="80">
        <v>1</v>
      </c>
    </row>
    <row r="575" spans="1:2">
      <c r="A575" s="79" t="s">
        <v>835</v>
      </c>
      <c r="B575" s="80">
        <v>2</v>
      </c>
    </row>
    <row r="576" spans="1:2">
      <c r="A576" s="79" t="s">
        <v>924</v>
      </c>
      <c r="B576" s="80">
        <v>1</v>
      </c>
    </row>
    <row r="577" spans="1:2">
      <c r="A577" s="79" t="s">
        <v>938</v>
      </c>
      <c r="B577" s="80">
        <v>4</v>
      </c>
    </row>
    <row r="578" spans="1:2">
      <c r="A578" s="79" t="s">
        <v>654</v>
      </c>
      <c r="B578" s="80">
        <v>1</v>
      </c>
    </row>
    <row r="579" spans="1:2">
      <c r="A579" s="79" t="s">
        <v>118</v>
      </c>
      <c r="B579" s="80">
        <v>68</v>
      </c>
    </row>
    <row r="580" spans="1:2">
      <c r="A580" s="79" t="s">
        <v>1616</v>
      </c>
      <c r="B580" s="80">
        <v>1</v>
      </c>
    </row>
    <row r="581" spans="1:2">
      <c r="A581" s="79" t="s">
        <v>790</v>
      </c>
      <c r="B581" s="80">
        <v>2</v>
      </c>
    </row>
    <row r="582" spans="1:2">
      <c r="A582" s="79" t="s">
        <v>765</v>
      </c>
      <c r="B582" s="80">
        <v>4</v>
      </c>
    </row>
    <row r="583" spans="1:2">
      <c r="A583" s="79" t="s">
        <v>678</v>
      </c>
      <c r="B583" s="80">
        <v>2</v>
      </c>
    </row>
    <row r="584" spans="1:2">
      <c r="A584" s="79" t="s">
        <v>512</v>
      </c>
      <c r="B584" s="80">
        <v>7</v>
      </c>
    </row>
    <row r="585" spans="1:2">
      <c r="A585" s="79" t="s">
        <v>1079</v>
      </c>
      <c r="B585" s="80">
        <v>9</v>
      </c>
    </row>
    <row r="586" spans="1:2">
      <c r="A586" s="79" t="s">
        <v>1457</v>
      </c>
      <c r="B586" s="80">
        <v>1</v>
      </c>
    </row>
    <row r="587" spans="1:2">
      <c r="A587" s="79" t="s">
        <v>1235</v>
      </c>
      <c r="B587" s="80">
        <v>3</v>
      </c>
    </row>
    <row r="588" spans="1:2">
      <c r="A588" s="79" t="s">
        <v>325</v>
      </c>
      <c r="B588" s="80">
        <v>4</v>
      </c>
    </row>
    <row r="589" spans="1:2">
      <c r="A589" s="79" t="s">
        <v>1194</v>
      </c>
      <c r="B589" s="80">
        <v>29</v>
      </c>
    </row>
    <row r="590" spans="1:2">
      <c r="A590" s="79" t="s">
        <v>1287</v>
      </c>
      <c r="B590" s="80">
        <v>2</v>
      </c>
    </row>
    <row r="591" spans="1:2">
      <c r="A591" s="79" t="s">
        <v>1199</v>
      </c>
      <c r="B591" s="80">
        <v>8</v>
      </c>
    </row>
    <row r="592" spans="1:2">
      <c r="A592" s="79" t="s">
        <v>92</v>
      </c>
      <c r="B592" s="80">
        <v>28</v>
      </c>
    </row>
    <row r="593" spans="1:2">
      <c r="A593" s="79" t="s">
        <v>1237</v>
      </c>
      <c r="B593" s="80">
        <v>2</v>
      </c>
    </row>
    <row r="594" spans="1:2">
      <c r="A594" s="79" t="s">
        <v>1292</v>
      </c>
      <c r="B594" s="80">
        <v>4</v>
      </c>
    </row>
    <row r="595" spans="1:2">
      <c r="A595" s="79" t="s">
        <v>176</v>
      </c>
      <c r="B595" s="80">
        <v>16</v>
      </c>
    </row>
    <row r="596" spans="1:2">
      <c r="A596" s="79" t="s">
        <v>1277</v>
      </c>
      <c r="B596" s="80">
        <v>3</v>
      </c>
    </row>
    <row r="597" spans="1:2">
      <c r="A597" s="79" t="s">
        <v>1546</v>
      </c>
      <c r="B597" s="80">
        <v>1</v>
      </c>
    </row>
    <row r="598" spans="1:2">
      <c r="A598" s="79" t="s">
        <v>144</v>
      </c>
      <c r="B598" s="80">
        <v>5</v>
      </c>
    </row>
    <row r="599" spans="1:2">
      <c r="A599" s="79" t="s">
        <v>583</v>
      </c>
      <c r="B599" s="80">
        <v>5</v>
      </c>
    </row>
    <row r="600" spans="1:2">
      <c r="A600" s="79" t="s">
        <v>1322</v>
      </c>
      <c r="B600" s="80">
        <v>1</v>
      </c>
    </row>
    <row r="601" spans="1:2">
      <c r="A601" s="79" t="s">
        <v>1206</v>
      </c>
      <c r="B601" s="80">
        <v>5</v>
      </c>
    </row>
    <row r="602" spans="1:2">
      <c r="A602" s="79" t="s">
        <v>483</v>
      </c>
      <c r="B602" s="80">
        <v>6</v>
      </c>
    </row>
    <row r="603" spans="1:2">
      <c r="A603" s="79" t="s">
        <v>461</v>
      </c>
      <c r="B603" s="80">
        <v>6</v>
      </c>
    </row>
    <row r="604" spans="1:2">
      <c r="A604" s="79" t="s">
        <v>172</v>
      </c>
      <c r="B604" s="80">
        <v>21</v>
      </c>
    </row>
    <row r="605" spans="1:2">
      <c r="A605" s="79" t="s">
        <v>216</v>
      </c>
      <c r="B605" s="80">
        <v>15</v>
      </c>
    </row>
    <row r="606" spans="1:2">
      <c r="A606" s="79" t="s">
        <v>1336</v>
      </c>
      <c r="B606" s="80">
        <v>1</v>
      </c>
    </row>
    <row r="607" spans="1:2">
      <c r="A607" s="79" t="s">
        <v>1243</v>
      </c>
      <c r="B607" s="80">
        <v>1</v>
      </c>
    </row>
    <row r="608" spans="1:2">
      <c r="A608" s="79" t="s">
        <v>307</v>
      </c>
      <c r="B608" s="80">
        <v>8</v>
      </c>
    </row>
    <row r="609" spans="1:2">
      <c r="A609" s="79" t="s">
        <v>1940</v>
      </c>
      <c r="B609" s="80">
        <v>1</v>
      </c>
    </row>
    <row r="610" spans="1:2">
      <c r="A610" s="79" t="s">
        <v>329</v>
      </c>
      <c r="B610" s="80">
        <v>13</v>
      </c>
    </row>
    <row r="611" spans="1:2">
      <c r="A611" s="79" t="s">
        <v>1095</v>
      </c>
      <c r="B611" s="80">
        <v>2</v>
      </c>
    </row>
    <row r="612" spans="1:2">
      <c r="A612" s="79" t="s">
        <v>1512</v>
      </c>
      <c r="B612" s="80">
        <v>1</v>
      </c>
    </row>
    <row r="613" spans="1:2">
      <c r="A613" s="79" t="s">
        <v>1402</v>
      </c>
      <c r="B613" s="80">
        <v>1</v>
      </c>
    </row>
    <row r="614" spans="1:2">
      <c r="A614" s="79" t="s">
        <v>1524</v>
      </c>
      <c r="B614" s="80">
        <v>4</v>
      </c>
    </row>
    <row r="615" spans="1:2">
      <c r="A615" s="79" t="s">
        <v>435</v>
      </c>
      <c r="B615" s="80">
        <v>7</v>
      </c>
    </row>
    <row r="616" spans="1:2">
      <c r="A616" s="79" t="s">
        <v>205</v>
      </c>
      <c r="B616" s="80">
        <v>12</v>
      </c>
    </row>
    <row r="617" spans="1:2">
      <c r="A617" s="79" t="s">
        <v>1363</v>
      </c>
      <c r="B617" s="80">
        <v>1</v>
      </c>
    </row>
    <row r="618" spans="1:2">
      <c r="A618" s="79" t="s">
        <v>1255</v>
      </c>
      <c r="B618" s="80">
        <v>1</v>
      </c>
    </row>
    <row r="619" spans="1:2">
      <c r="A619" s="79" t="s">
        <v>830</v>
      </c>
      <c r="B619" s="80">
        <v>1</v>
      </c>
    </row>
    <row r="620" spans="1:2">
      <c r="A620" s="79" t="s">
        <v>438</v>
      </c>
      <c r="B620" s="80">
        <v>9</v>
      </c>
    </row>
    <row r="621" spans="1:2">
      <c r="A621" s="79" t="s">
        <v>39</v>
      </c>
      <c r="B621" s="80">
        <v>162</v>
      </c>
    </row>
    <row r="622" spans="1:2">
      <c r="A622" s="79" t="s">
        <v>1498</v>
      </c>
      <c r="B622" s="80">
        <v>2</v>
      </c>
    </row>
    <row r="623" spans="1:2">
      <c r="A623" s="79" t="s">
        <v>525</v>
      </c>
      <c r="B623" s="80">
        <v>1</v>
      </c>
    </row>
    <row r="624" spans="1:2">
      <c r="A624" s="79" t="s">
        <v>1360</v>
      </c>
      <c r="B624" s="80">
        <v>3</v>
      </c>
    </row>
    <row r="625" spans="1:2">
      <c r="A625" s="79" t="s">
        <v>5287</v>
      </c>
      <c r="B625" s="80">
        <v>1</v>
      </c>
    </row>
    <row r="626" spans="1:2">
      <c r="A626" s="79" t="s">
        <v>1332</v>
      </c>
      <c r="B626" s="80">
        <v>19</v>
      </c>
    </row>
    <row r="627" spans="1:2">
      <c r="A627" s="79" t="s">
        <v>200</v>
      </c>
      <c r="B627" s="80">
        <v>11</v>
      </c>
    </row>
    <row r="628" spans="1:2">
      <c r="A628" s="79" t="s">
        <v>1172</v>
      </c>
      <c r="B628" s="80">
        <v>5</v>
      </c>
    </row>
    <row r="629" spans="1:2">
      <c r="A629" s="79" t="s">
        <v>1173</v>
      </c>
      <c r="B629" s="80">
        <v>7</v>
      </c>
    </row>
    <row r="630" spans="1:2">
      <c r="A630" s="79" t="s">
        <v>10889</v>
      </c>
      <c r="B630" s="80">
        <v>1</v>
      </c>
    </row>
    <row r="631" spans="1:2">
      <c r="A631" s="79" t="s">
        <v>1335</v>
      </c>
      <c r="B631" s="80">
        <v>1</v>
      </c>
    </row>
    <row r="632" spans="1:2">
      <c r="A632" s="79" t="s">
        <v>1377</v>
      </c>
      <c r="B632" s="80">
        <v>1</v>
      </c>
    </row>
    <row r="633" spans="1:2">
      <c r="A633" s="79" t="s">
        <v>1317</v>
      </c>
      <c r="B633" s="80">
        <v>8</v>
      </c>
    </row>
    <row r="634" spans="1:2">
      <c r="A634" s="79" t="s">
        <v>499</v>
      </c>
      <c r="B634" s="80">
        <v>8</v>
      </c>
    </row>
    <row r="635" spans="1:2">
      <c r="A635" s="79" t="s">
        <v>276</v>
      </c>
      <c r="B635" s="80">
        <v>4</v>
      </c>
    </row>
    <row r="636" spans="1:2">
      <c r="A636" s="79" t="s">
        <v>1176</v>
      </c>
      <c r="B636" s="80">
        <v>193</v>
      </c>
    </row>
    <row r="637" spans="1:2">
      <c r="A637" s="79" t="s">
        <v>1392</v>
      </c>
      <c r="B637" s="80">
        <v>12</v>
      </c>
    </row>
    <row r="638" spans="1:2">
      <c r="A638" s="79" t="s">
        <v>211</v>
      </c>
      <c r="B638" s="80">
        <v>26</v>
      </c>
    </row>
    <row r="639" spans="1:2">
      <c r="A639" s="79" t="s">
        <v>1217</v>
      </c>
      <c r="B639" s="80">
        <v>5</v>
      </c>
    </row>
    <row r="640" spans="1:2">
      <c r="A640" s="79" t="s">
        <v>1236</v>
      </c>
      <c r="B640" s="80">
        <v>4</v>
      </c>
    </row>
    <row r="641" spans="1:2">
      <c r="A641" s="79" t="s">
        <v>530</v>
      </c>
      <c r="B641" s="80">
        <v>4</v>
      </c>
    </row>
    <row r="642" spans="1:2">
      <c r="A642" s="79" t="s">
        <v>406</v>
      </c>
      <c r="B642" s="80">
        <v>5</v>
      </c>
    </row>
    <row r="643" spans="1:2">
      <c r="A643" s="79" t="s">
        <v>1288</v>
      </c>
      <c r="B643" s="80">
        <v>5</v>
      </c>
    </row>
    <row r="644" spans="1:2">
      <c r="A644" s="79" t="s">
        <v>101</v>
      </c>
      <c r="B644" s="80">
        <v>35</v>
      </c>
    </row>
    <row r="645" spans="1:2">
      <c r="A645" s="79" t="s">
        <v>1100</v>
      </c>
      <c r="B645" s="80">
        <v>48</v>
      </c>
    </row>
    <row r="646" spans="1:2">
      <c r="A646" s="79" t="s">
        <v>124</v>
      </c>
      <c r="B646" s="80">
        <v>25</v>
      </c>
    </row>
    <row r="647" spans="1:2">
      <c r="A647" s="79" t="s">
        <v>160</v>
      </c>
      <c r="B647" s="80">
        <v>26</v>
      </c>
    </row>
    <row r="648" spans="1:2">
      <c r="A648" s="79" t="s">
        <v>1197</v>
      </c>
      <c r="B648" s="80">
        <v>47</v>
      </c>
    </row>
    <row r="649" spans="1:2">
      <c r="A649" s="79" t="s">
        <v>1397</v>
      </c>
      <c r="B649" s="80">
        <v>1</v>
      </c>
    </row>
    <row r="650" spans="1:2">
      <c r="A650" s="79" t="s">
        <v>589</v>
      </c>
      <c r="B650" s="80">
        <v>122</v>
      </c>
    </row>
    <row r="651" spans="1:2">
      <c r="A651" s="79" t="s">
        <v>357</v>
      </c>
      <c r="B651" s="80">
        <v>9</v>
      </c>
    </row>
    <row r="652" spans="1:2">
      <c r="A652" s="79" t="s">
        <v>1242</v>
      </c>
      <c r="B652" s="80">
        <v>36</v>
      </c>
    </row>
    <row r="653" spans="1:2">
      <c r="A653" s="79" t="s">
        <v>619</v>
      </c>
      <c r="B653" s="80">
        <v>9</v>
      </c>
    </row>
    <row r="654" spans="1:2">
      <c r="A654" s="79" t="s">
        <v>75</v>
      </c>
      <c r="B654" s="80">
        <v>2</v>
      </c>
    </row>
    <row r="655" spans="1:2">
      <c r="A655" s="79" t="s">
        <v>24</v>
      </c>
      <c r="B655" s="80">
        <v>183</v>
      </c>
    </row>
    <row r="656" spans="1:2">
      <c r="A656" s="79" t="s">
        <v>1461</v>
      </c>
      <c r="B656" s="80">
        <v>1</v>
      </c>
    </row>
    <row r="657" spans="1:2">
      <c r="A657" s="79" t="s">
        <v>10887</v>
      </c>
      <c r="B657" s="80">
        <v>1</v>
      </c>
    </row>
    <row r="658" spans="1:2">
      <c r="A658" s="79" t="s">
        <v>27</v>
      </c>
      <c r="B658" s="80">
        <v>117</v>
      </c>
    </row>
    <row r="659" spans="1:2">
      <c r="A659" s="79" t="s">
        <v>36</v>
      </c>
      <c r="B659" s="80">
        <v>172</v>
      </c>
    </row>
    <row r="660" spans="1:2">
      <c r="A660" s="79" t="s">
        <v>10885</v>
      </c>
      <c r="B660" s="80">
        <v>1</v>
      </c>
    </row>
    <row r="661" spans="1:2">
      <c r="A661" s="79" t="s">
        <v>540</v>
      </c>
      <c r="B661" s="80">
        <v>1</v>
      </c>
    </row>
    <row r="662" spans="1:2">
      <c r="A662" s="79" t="s">
        <v>98</v>
      </c>
      <c r="B662" s="80">
        <v>18</v>
      </c>
    </row>
    <row r="663" spans="1:2">
      <c r="A663" s="79" t="s">
        <v>59</v>
      </c>
      <c r="B663" s="80">
        <v>53</v>
      </c>
    </row>
    <row r="664" spans="1:2">
      <c r="A664" s="79" t="s">
        <v>1093</v>
      </c>
      <c r="B664" s="80">
        <v>207</v>
      </c>
    </row>
    <row r="665" spans="1:2">
      <c r="A665" s="79" t="s">
        <v>1239</v>
      </c>
      <c r="B665" s="80">
        <v>7</v>
      </c>
    </row>
    <row r="666" spans="1:2">
      <c r="A666" s="79" t="s">
        <v>1647</v>
      </c>
      <c r="B666" s="80">
        <v>2</v>
      </c>
    </row>
    <row r="667" spans="1:2">
      <c r="A667" s="79" t="s">
        <v>360</v>
      </c>
      <c r="B667" s="80">
        <v>6</v>
      </c>
    </row>
    <row r="668" spans="1:2">
      <c r="A668" s="79" t="s">
        <v>1090</v>
      </c>
      <c r="B668" s="80">
        <v>2</v>
      </c>
    </row>
    <row r="669" spans="1:2">
      <c r="A669" s="79" t="s">
        <v>1750</v>
      </c>
      <c r="B669" s="80">
        <v>1</v>
      </c>
    </row>
    <row r="670" spans="1:2">
      <c r="A670" s="79" t="s">
        <v>1460</v>
      </c>
      <c r="B670" s="80">
        <v>1</v>
      </c>
    </row>
    <row r="671" spans="1:2">
      <c r="A671" s="79" t="s">
        <v>995</v>
      </c>
      <c r="B671" s="80">
        <v>1</v>
      </c>
    </row>
    <row r="672" spans="1:2">
      <c r="A672" s="79" t="s">
        <v>488</v>
      </c>
      <c r="B672" s="80">
        <v>1</v>
      </c>
    </row>
    <row r="673" spans="1:2">
      <c r="A673" s="79" t="s">
        <v>1181</v>
      </c>
      <c r="B673" s="80">
        <v>1</v>
      </c>
    </row>
    <row r="674" spans="1:2">
      <c r="A674" s="79" t="s">
        <v>21</v>
      </c>
      <c r="B674" s="80">
        <v>114</v>
      </c>
    </row>
    <row r="675" spans="1:2">
      <c r="A675" s="79" t="s">
        <v>350</v>
      </c>
      <c r="B675" s="80">
        <v>5</v>
      </c>
    </row>
    <row r="676" spans="1:2">
      <c r="A676" s="79" t="s">
        <v>178</v>
      </c>
      <c r="B676" s="80">
        <v>2</v>
      </c>
    </row>
    <row r="677" spans="1:2">
      <c r="A677" s="79" t="s">
        <v>1103</v>
      </c>
      <c r="B677" s="80">
        <v>50</v>
      </c>
    </row>
    <row r="678" spans="1:2">
      <c r="A678" s="79" t="s">
        <v>1253</v>
      </c>
      <c r="B678" s="80">
        <v>26</v>
      </c>
    </row>
    <row r="679" spans="1:2">
      <c r="A679" s="79" t="s">
        <v>2167</v>
      </c>
      <c r="B679" s="80">
        <v>5</v>
      </c>
    </row>
    <row r="680" spans="1:2">
      <c r="A680" s="79" t="s">
        <v>1204</v>
      </c>
      <c r="B680" s="80">
        <v>3</v>
      </c>
    </row>
    <row r="681" spans="1:2">
      <c r="A681" s="79" t="s">
        <v>1278</v>
      </c>
      <c r="B681" s="80">
        <v>8</v>
      </c>
    </row>
    <row r="682" spans="1:2">
      <c r="A682" s="79" t="s">
        <v>1330</v>
      </c>
      <c r="B682" s="80">
        <v>1</v>
      </c>
    </row>
    <row r="683" spans="1:2">
      <c r="A683" s="79" t="s">
        <v>1177</v>
      </c>
      <c r="B683" s="80">
        <v>22</v>
      </c>
    </row>
    <row r="684" spans="1:2">
      <c r="A684" s="79" t="s">
        <v>1356</v>
      </c>
      <c r="B684" s="80">
        <v>2</v>
      </c>
    </row>
    <row r="685" spans="1:2">
      <c r="A685" s="79" t="s">
        <v>1351</v>
      </c>
      <c r="B685" s="80">
        <v>1</v>
      </c>
    </row>
    <row r="686" spans="1:2">
      <c r="A686" s="79" t="s">
        <v>122</v>
      </c>
      <c r="B686" s="80">
        <v>34</v>
      </c>
    </row>
    <row r="687" spans="1:2">
      <c r="A687" s="79" t="s">
        <v>33</v>
      </c>
      <c r="B687" s="80">
        <v>69</v>
      </c>
    </row>
    <row r="688" spans="1:2">
      <c r="A688" s="79" t="s">
        <v>1174</v>
      </c>
      <c r="B688" s="80">
        <v>8</v>
      </c>
    </row>
    <row r="689" spans="1:2">
      <c r="A689" s="79" t="s">
        <v>1097</v>
      </c>
      <c r="B689" s="80">
        <v>116</v>
      </c>
    </row>
    <row r="690" spans="1:2">
      <c r="A690" s="79" t="s">
        <v>1419</v>
      </c>
      <c r="B690" s="80">
        <v>1</v>
      </c>
    </row>
    <row r="691" spans="1:2">
      <c r="A691" s="79" t="s">
        <v>1224</v>
      </c>
      <c r="B691" s="80">
        <v>6</v>
      </c>
    </row>
    <row r="692" spans="1:2">
      <c r="A692" s="79" t="s">
        <v>1180</v>
      </c>
      <c r="B692" s="80">
        <v>41</v>
      </c>
    </row>
    <row r="693" spans="1:2">
      <c r="A693" s="79" t="s">
        <v>1229</v>
      </c>
      <c r="B693" s="80">
        <v>5</v>
      </c>
    </row>
    <row r="694" spans="1:2">
      <c r="A694" s="79" t="s">
        <v>52</v>
      </c>
      <c r="B694" s="80">
        <v>245</v>
      </c>
    </row>
    <row r="695" spans="1:2">
      <c r="A695" s="79" t="s">
        <v>478</v>
      </c>
      <c r="B695" s="80">
        <v>139</v>
      </c>
    </row>
    <row r="696" spans="1:2">
      <c r="A696" s="79" t="s">
        <v>66</v>
      </c>
      <c r="B696" s="80">
        <v>63</v>
      </c>
    </row>
    <row r="697" spans="1:2">
      <c r="A697" s="79" t="s">
        <v>774</v>
      </c>
      <c r="B697" s="80">
        <v>3</v>
      </c>
    </row>
    <row r="698" spans="1:2">
      <c r="A698" s="79" t="s">
        <v>956</v>
      </c>
      <c r="B698" s="80">
        <v>1</v>
      </c>
    </row>
    <row r="699" spans="1:2">
      <c r="A699" s="79" t="s">
        <v>622</v>
      </c>
      <c r="B699" s="80">
        <v>19</v>
      </c>
    </row>
    <row r="700" spans="1:2">
      <c r="A700" s="79" t="s">
        <v>4120</v>
      </c>
      <c r="B700" s="80">
        <v>2</v>
      </c>
    </row>
    <row r="701" spans="1:2">
      <c r="A701" s="79" t="s">
        <v>1323</v>
      </c>
      <c r="B701" s="80">
        <v>2</v>
      </c>
    </row>
    <row r="702" spans="1:2">
      <c r="A702" s="79" t="s">
        <v>1218</v>
      </c>
      <c r="B702" s="80">
        <v>51</v>
      </c>
    </row>
    <row r="703" spans="1:2">
      <c r="A703" s="79" t="s">
        <v>1198</v>
      </c>
      <c r="B703" s="80">
        <v>13</v>
      </c>
    </row>
    <row r="704" spans="1:2">
      <c r="A704" s="79" t="s">
        <v>2012</v>
      </c>
      <c r="B704" s="80">
        <v>1</v>
      </c>
    </row>
    <row r="705" spans="1:2">
      <c r="A705" s="79" t="s">
        <v>1190</v>
      </c>
      <c r="B705" s="80">
        <v>55</v>
      </c>
    </row>
    <row r="706" spans="1:2">
      <c r="A706" s="79" t="s">
        <v>441</v>
      </c>
      <c r="B706" s="80">
        <v>3</v>
      </c>
    </row>
    <row r="707" spans="1:2">
      <c r="A707" s="79" t="s">
        <v>87</v>
      </c>
      <c r="B707" s="80">
        <v>149</v>
      </c>
    </row>
    <row r="708" spans="1:2">
      <c r="A708" s="79" t="s">
        <v>485</v>
      </c>
      <c r="B708" s="80">
        <v>11</v>
      </c>
    </row>
    <row r="709" spans="1:2">
      <c r="A709" s="79" t="s">
        <v>262</v>
      </c>
      <c r="B709" s="80">
        <v>9</v>
      </c>
    </row>
    <row r="710" spans="1:2">
      <c r="A710" s="79" t="s">
        <v>81</v>
      </c>
      <c r="B710" s="80">
        <v>70</v>
      </c>
    </row>
    <row r="711" spans="1:2">
      <c r="A711" s="79" t="s">
        <v>1348</v>
      </c>
      <c r="B711" s="80">
        <v>1</v>
      </c>
    </row>
    <row r="712" spans="1:2">
      <c r="A712" s="79" t="s">
        <v>1365</v>
      </c>
      <c r="B712" s="80">
        <v>3</v>
      </c>
    </row>
    <row r="713" spans="1:2">
      <c r="A713" s="79" t="s">
        <v>135</v>
      </c>
      <c r="B713" s="80">
        <v>6</v>
      </c>
    </row>
    <row r="714" spans="1:2">
      <c r="A714" s="79" t="s">
        <v>10879</v>
      </c>
      <c r="B714" s="80">
        <v>3</v>
      </c>
    </row>
    <row r="715" spans="1:2">
      <c r="A715" s="79" t="s">
        <v>247</v>
      </c>
      <c r="B715" s="80">
        <v>20</v>
      </c>
    </row>
    <row r="716" spans="1:2">
      <c r="A716" s="79" t="s">
        <v>1099</v>
      </c>
      <c r="B716" s="80">
        <v>1</v>
      </c>
    </row>
    <row r="717" spans="1:2">
      <c r="A717" s="79" t="s">
        <v>1389</v>
      </c>
      <c r="B717" s="80">
        <v>3</v>
      </c>
    </row>
    <row r="718" spans="1:2">
      <c r="A718" s="79" t="s">
        <v>1096</v>
      </c>
      <c r="B718" s="80">
        <v>1</v>
      </c>
    </row>
    <row r="719" spans="1:2">
      <c r="A719" s="79" t="s">
        <v>49</v>
      </c>
      <c r="B719" s="80">
        <v>30</v>
      </c>
    </row>
    <row r="720" spans="1:2">
      <c r="A720" s="79" t="s">
        <v>1189</v>
      </c>
      <c r="B720" s="80">
        <v>28</v>
      </c>
    </row>
    <row r="721" spans="1:2">
      <c r="A721" s="81" t="s">
        <v>11381</v>
      </c>
      <c r="B721" s="82">
        <v>6919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Inventory to Send</vt:lpstr>
      <vt:lpstr>BoxCase Inventory to Send</vt:lpstr>
      <vt:lpstr>Do Not Send</vt:lpstr>
      <vt:lpstr>Proposed FBA Skus</vt:lpstr>
      <vt:lpstr>Working Sheet</vt:lpstr>
      <vt:lpstr>all asins</vt:lpstr>
      <vt:lpstr>InventoryUnits Column Check</vt:lpstr>
      <vt:lpstr>AWD</vt:lpstr>
      <vt:lpstr>FBA Inventory</vt:lpstr>
      <vt:lpstr>2024</vt:lpstr>
      <vt:lpstr>2025</vt:lpstr>
      <vt:lpstr>SBV</vt:lpstr>
      <vt:lpstr>14 day SC Report</vt:lpstr>
      <vt:lpstr>Last 2 Months</vt:lpstr>
      <vt:lpstr>2024 Pivot</vt:lpstr>
      <vt:lpstr>2025 Pivot</vt:lpstr>
      <vt:lpstr>Last 2 Months Pivot</vt:lpstr>
      <vt:lpstr>14 Day Unit 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Ferril  Sucahyono</cp:lastModifiedBy>
  <dcterms:created xsi:type="dcterms:W3CDTF">2026-03-03T23:11:24Z</dcterms:created>
  <dcterms:modified xsi:type="dcterms:W3CDTF">2026-03-03T23:11:24Z</dcterms:modified>
</cp:coreProperties>
</file>